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\\MAYCHU02\NgocThom\Ngoc Thom 1\TAI LIEU THUC PHAM\CONG NO SIEU THI\BIÊN BẢN GIAO HD ST (ĐÚNG)\THANH TOÁN\TRẢ HÀNG\FILE NHẬP KHẨU 2021\"/>
    </mc:Choice>
  </mc:AlternateContent>
  <bookViews>
    <workbookView xWindow="-105" yWindow="-45" windowWidth="20730" windowHeight="11700"/>
  </bookViews>
  <sheets>
    <sheet name="Sheet1" sheetId="1" r:id="rId1"/>
    <sheet name="Công thức lọc" sheetId="4" r:id="rId2"/>
  </sheets>
  <externalReferences>
    <externalReference r:id="rId3"/>
    <externalReference r:id="rId4"/>
  </externalReferences>
  <definedNames>
    <definedName name="_xlnm._FilterDatabase" localSheetId="0" hidden="1">Sheet1!$A$2:$AC$4014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A1" i="1" l="1"/>
  <c r="Q13" i="1"/>
  <c r="Q12" i="1" l="1"/>
  <c r="Q8" i="1"/>
  <c r="Y3" i="1"/>
  <c r="W3" i="1"/>
  <c r="T3" i="1"/>
  <c r="H1" i="1" l="1"/>
  <c r="P28" i="1" l="1"/>
  <c r="P117" i="1"/>
  <c r="AA2" i="1" l="1"/>
  <c r="Z33" i="1" s="1"/>
  <c r="AA3" i="1"/>
  <c r="AA4" i="1"/>
  <c r="AA5" i="1"/>
  <c r="AA6" i="1"/>
  <c r="AA7" i="1"/>
  <c r="AA8" i="1"/>
  <c r="AA9" i="1"/>
  <c r="AA10" i="1"/>
  <c r="AA11" i="1"/>
  <c r="AA12" i="1"/>
  <c r="AA13" i="1"/>
  <c r="AA14" i="1"/>
  <c r="AA15" i="1"/>
  <c r="AA16" i="1"/>
  <c r="AA17" i="1"/>
  <c r="AA18" i="1"/>
  <c r="AA19" i="1"/>
  <c r="AA20" i="1"/>
  <c r="AA21" i="1"/>
  <c r="AA22" i="1"/>
  <c r="AA23" i="1"/>
  <c r="AA24" i="1"/>
  <c r="AA25" i="1"/>
  <c r="AA26" i="1"/>
  <c r="AA27" i="1"/>
  <c r="AA28" i="1"/>
  <c r="AA29" i="1"/>
  <c r="AA30" i="1"/>
  <c r="AA31" i="1"/>
  <c r="AA32" i="1"/>
  <c r="W39" i="1" l="1"/>
  <c r="W38" i="1"/>
  <c r="W37" i="1"/>
  <c r="W36" i="1"/>
  <c r="W35" i="1"/>
  <c r="W34" i="1"/>
  <c r="W33" i="1"/>
  <c r="W32" i="1"/>
  <c r="W31" i="1"/>
  <c r="W30" i="1"/>
  <c r="W29" i="1"/>
  <c r="W28" i="1"/>
  <c r="W27" i="1"/>
  <c r="W26" i="1"/>
  <c r="W25" i="1"/>
  <c r="W24" i="1"/>
  <c r="W23" i="1"/>
  <c r="W22" i="1"/>
  <c r="W21" i="1"/>
  <c r="W20" i="1"/>
  <c r="W4" i="1"/>
  <c r="W5" i="1"/>
  <c r="W6" i="1"/>
  <c r="W7" i="1"/>
  <c r="W8" i="1"/>
  <c r="W9" i="1"/>
  <c r="W10" i="1"/>
  <c r="W11" i="1"/>
  <c r="W12" i="1"/>
  <c r="W13" i="1"/>
  <c r="W14" i="1"/>
  <c r="W15" i="1"/>
  <c r="W16" i="1"/>
  <c r="W17" i="1"/>
  <c r="W18" i="1"/>
  <c r="W19" i="1"/>
  <c r="T13" i="1"/>
  <c r="Y13" i="1" s="1" a="1"/>
  <c r="Y13" i="1" s="1"/>
  <c r="T14" i="1"/>
  <c r="Y14" i="1" s="1" a="1"/>
  <c r="Y14" i="1" s="1"/>
  <c r="T15" i="1"/>
  <c r="Y15" i="1" s="1" a="1"/>
  <c r="Y15" i="1" s="1"/>
  <c r="T16" i="1"/>
  <c r="Y16" i="1" s="1" a="1"/>
  <c r="Y16" i="1" s="1"/>
  <c r="T17" i="1"/>
  <c r="Y17" i="1" s="1" a="1"/>
  <c r="Y17" i="1" s="1"/>
  <c r="T18" i="1"/>
  <c r="Y18" i="1" s="1" a="1"/>
  <c r="Y18" i="1" s="1"/>
  <c r="T19" i="1"/>
  <c r="Y19" i="1" s="1" a="1"/>
  <c r="Y19" i="1" s="1"/>
  <c r="T20" i="1"/>
  <c r="Y20" i="1" s="1" a="1"/>
  <c r="Y20" i="1" s="1"/>
  <c r="T21" i="1"/>
  <c r="Y21" i="1" s="1" a="1"/>
  <c r="Y21" i="1" s="1"/>
  <c r="T22" i="1"/>
  <c r="Y22" i="1" s="1" a="1"/>
  <c r="Y22" i="1" s="1"/>
  <c r="T23" i="1"/>
  <c r="Y23" i="1" s="1" a="1"/>
  <c r="Y23" i="1" s="1"/>
  <c r="T24" i="1"/>
  <c r="Y24" i="1" s="1" a="1"/>
  <c r="Y24" i="1" s="1"/>
  <c r="T25" i="1"/>
  <c r="Y25" i="1" s="1" a="1"/>
  <c r="Y25" i="1" s="1"/>
  <c r="T26" i="1"/>
  <c r="Y26" i="1" s="1" a="1"/>
  <c r="Y26" i="1" s="1"/>
  <c r="T27" i="1"/>
  <c r="Y27" i="1" s="1" a="1"/>
  <c r="Y27" i="1" s="1"/>
  <c r="T28" i="1"/>
  <c r="Y28" i="1" s="1" a="1"/>
  <c r="Y28" i="1" s="1"/>
  <c r="T29" i="1"/>
  <c r="Y29" i="1" s="1" a="1"/>
  <c r="Y29" i="1" s="1"/>
  <c r="T30" i="1"/>
  <c r="Y30" i="1" s="1" a="1"/>
  <c r="Y30" i="1" s="1"/>
  <c r="T31" i="1"/>
  <c r="Y31" i="1" s="1" a="1"/>
  <c r="Y31" i="1" s="1"/>
  <c r="T32" i="1"/>
  <c r="Y32" i="1" s="1" a="1"/>
  <c r="Y32" i="1" s="1"/>
  <c r="T33" i="1"/>
  <c r="Y33" i="1" s="1" a="1"/>
  <c r="Y33" i="1" s="1"/>
  <c r="T34" i="1"/>
  <c r="Y34" i="1" s="1" a="1"/>
  <c r="Y34" i="1" s="1"/>
  <c r="T35" i="1"/>
  <c r="Y35" i="1" s="1" a="1"/>
  <c r="Y35" i="1" s="1"/>
  <c r="T36" i="1"/>
  <c r="Y36" i="1" s="1" a="1"/>
  <c r="Y36" i="1" s="1"/>
  <c r="T37" i="1"/>
  <c r="Y37" i="1" s="1" a="1"/>
  <c r="Y37" i="1" s="1"/>
  <c r="T38" i="1"/>
  <c r="Y38" i="1" s="1" a="1"/>
  <c r="Y38" i="1" s="1"/>
  <c r="T39" i="1"/>
  <c r="Y39" i="1" s="1" a="1"/>
  <c r="Y39" i="1" s="1"/>
  <c r="T40" i="1"/>
  <c r="Y40" i="1" s="1" a="1"/>
  <c r="Y40" i="1" s="1"/>
  <c r="T41" i="1"/>
  <c r="Y41" i="1" s="1" a="1"/>
  <c r="Y41" i="1" s="1"/>
  <c r="T42" i="1"/>
  <c r="Y42" i="1" s="1" a="1"/>
  <c r="Y42" i="1" s="1"/>
  <c r="T43" i="1"/>
  <c r="Y43" i="1" s="1" a="1"/>
  <c r="Y43" i="1" s="1"/>
  <c r="T44" i="1"/>
  <c r="Y44" i="1" s="1" a="1"/>
  <c r="Y44" i="1" s="1"/>
  <c r="T45" i="1"/>
  <c r="Y45" i="1" s="1" a="1"/>
  <c r="Y45" i="1" s="1"/>
  <c r="T46" i="1"/>
  <c r="Y46" i="1" s="1" a="1"/>
  <c r="Y46" i="1" s="1"/>
  <c r="T47" i="1"/>
  <c r="Y47" i="1" s="1" a="1"/>
  <c r="Y47" i="1" s="1"/>
  <c r="T48" i="1"/>
  <c r="Y48" i="1" s="1" a="1"/>
  <c r="Y48" i="1" s="1"/>
  <c r="T49" i="1"/>
  <c r="Y49" i="1" s="1" a="1"/>
  <c r="Y49" i="1" s="1"/>
  <c r="T50" i="1"/>
  <c r="Y50" i="1" s="1" a="1"/>
  <c r="Y50" i="1" s="1"/>
  <c r="T51" i="1"/>
  <c r="Y51" i="1" s="1" a="1"/>
  <c r="Y51" i="1" s="1"/>
  <c r="T52" i="1"/>
  <c r="Y52" i="1" s="1" a="1"/>
  <c r="Y52" i="1" s="1"/>
  <c r="T53" i="1"/>
  <c r="Y53" i="1" s="1" a="1"/>
  <c r="Y53" i="1" s="1"/>
  <c r="T54" i="1"/>
  <c r="Y54" i="1" s="1" a="1"/>
  <c r="Y54" i="1" s="1"/>
  <c r="T55" i="1"/>
  <c r="Y55" i="1" s="1" a="1"/>
  <c r="Y55" i="1" s="1"/>
  <c r="T56" i="1"/>
  <c r="Y56" i="1" s="1" a="1"/>
  <c r="Y56" i="1" s="1"/>
  <c r="T57" i="1"/>
  <c r="Y57" i="1" s="1" a="1"/>
  <c r="Y57" i="1" s="1"/>
  <c r="T58" i="1"/>
  <c r="Y58" i="1" s="1" a="1"/>
  <c r="Y58" i="1" s="1"/>
  <c r="T59" i="1"/>
  <c r="Y59" i="1" s="1" a="1"/>
  <c r="Y59" i="1" s="1"/>
  <c r="T60" i="1"/>
  <c r="Y60" i="1" s="1" a="1"/>
  <c r="Y60" i="1" s="1"/>
  <c r="T61" i="1"/>
  <c r="Y61" i="1" s="1" a="1"/>
  <c r="Y61" i="1" s="1"/>
  <c r="T62" i="1"/>
  <c r="Y62" i="1" s="1" a="1"/>
  <c r="Y62" i="1" s="1"/>
  <c r="T63" i="1"/>
  <c r="Y63" i="1" s="1" a="1"/>
  <c r="Y63" i="1" s="1"/>
  <c r="T64" i="1"/>
  <c r="Y64" i="1" s="1" a="1"/>
  <c r="Y64" i="1" s="1"/>
  <c r="T65" i="1"/>
  <c r="Y65" i="1" s="1" a="1"/>
  <c r="Y65" i="1" s="1"/>
  <c r="T66" i="1"/>
  <c r="Y66" i="1" s="1" a="1"/>
  <c r="Y66" i="1" s="1"/>
  <c r="T67" i="1"/>
  <c r="Y67" i="1" s="1" a="1"/>
  <c r="Y67" i="1" s="1"/>
  <c r="T68" i="1"/>
  <c r="Y68" i="1" s="1" a="1"/>
  <c r="Y68" i="1" s="1"/>
  <c r="T69" i="1"/>
  <c r="Y69" i="1" s="1" a="1"/>
  <c r="Y69" i="1" s="1"/>
  <c r="T70" i="1"/>
  <c r="Y70" i="1" s="1" a="1"/>
  <c r="Y70" i="1" s="1"/>
  <c r="T71" i="1"/>
  <c r="Y71" i="1" s="1" a="1"/>
  <c r="Y71" i="1" s="1"/>
  <c r="T72" i="1"/>
  <c r="Y72" i="1" s="1" a="1"/>
  <c r="Y72" i="1" s="1"/>
  <c r="T73" i="1"/>
  <c r="Y73" i="1" s="1" a="1"/>
  <c r="Y73" i="1" s="1"/>
  <c r="T74" i="1"/>
  <c r="Y74" i="1" s="1" a="1"/>
  <c r="Y74" i="1" s="1"/>
  <c r="T75" i="1"/>
  <c r="Y75" i="1" s="1" a="1"/>
  <c r="Y75" i="1" s="1"/>
  <c r="T76" i="1"/>
  <c r="Y76" i="1" s="1" a="1"/>
  <c r="Y76" i="1" s="1"/>
  <c r="T77" i="1"/>
  <c r="Y77" i="1" s="1" a="1"/>
  <c r="Y77" i="1" s="1"/>
  <c r="T78" i="1"/>
  <c r="Y78" i="1" s="1" a="1"/>
  <c r="Y78" i="1" s="1"/>
  <c r="T79" i="1"/>
  <c r="Y79" i="1" s="1" a="1"/>
  <c r="Y79" i="1" s="1"/>
  <c r="T80" i="1"/>
  <c r="Y80" i="1" s="1" a="1"/>
  <c r="Y80" i="1" s="1"/>
  <c r="T81" i="1"/>
  <c r="Y81" i="1" s="1" a="1"/>
  <c r="Y81" i="1" s="1"/>
  <c r="T82" i="1"/>
  <c r="Y82" i="1" s="1" a="1"/>
  <c r="Y82" i="1" s="1"/>
  <c r="T83" i="1"/>
  <c r="Y83" i="1" s="1" a="1"/>
  <c r="Y83" i="1" s="1"/>
  <c r="T84" i="1"/>
  <c r="Y84" i="1" s="1" a="1"/>
  <c r="Y84" i="1" s="1"/>
  <c r="T85" i="1"/>
  <c r="Y85" i="1" s="1" a="1"/>
  <c r="Y85" i="1" s="1"/>
  <c r="T86" i="1"/>
  <c r="Y86" i="1" s="1" a="1"/>
  <c r="Y86" i="1" s="1"/>
  <c r="T87" i="1"/>
  <c r="Y87" i="1" s="1" a="1"/>
  <c r="Y87" i="1" s="1"/>
  <c r="T88" i="1"/>
  <c r="Y88" i="1" s="1" a="1"/>
  <c r="Y88" i="1" s="1"/>
  <c r="T89" i="1"/>
  <c r="Y89" i="1" s="1" a="1"/>
  <c r="Y89" i="1" s="1"/>
  <c r="T90" i="1"/>
  <c r="Y90" i="1" s="1" a="1"/>
  <c r="Y90" i="1" s="1"/>
  <c r="T91" i="1"/>
  <c r="Y91" i="1" s="1" a="1"/>
  <c r="Y91" i="1" s="1"/>
  <c r="T92" i="1"/>
  <c r="Y92" i="1" s="1" a="1"/>
  <c r="Y92" i="1" s="1"/>
  <c r="T93" i="1"/>
  <c r="Y93" i="1" s="1" a="1"/>
  <c r="Y93" i="1" s="1"/>
  <c r="T94" i="1"/>
  <c r="Y94" i="1" s="1" a="1"/>
  <c r="Y94" i="1" s="1"/>
  <c r="T95" i="1"/>
  <c r="Y95" i="1" s="1" a="1"/>
  <c r="Y95" i="1" s="1"/>
  <c r="T96" i="1"/>
  <c r="Y96" i="1" s="1" a="1"/>
  <c r="Y96" i="1" s="1"/>
  <c r="T97" i="1"/>
  <c r="Y97" i="1" s="1" a="1"/>
  <c r="Y97" i="1" s="1"/>
  <c r="T98" i="1"/>
  <c r="Y98" i="1" s="1" a="1"/>
  <c r="Y98" i="1" s="1"/>
  <c r="T99" i="1"/>
  <c r="Y99" i="1" s="1" a="1"/>
  <c r="Y99" i="1" s="1"/>
  <c r="T100" i="1"/>
  <c r="Y100" i="1" s="1" a="1"/>
  <c r="Y100" i="1" s="1"/>
  <c r="T101" i="1"/>
  <c r="Y101" i="1" s="1" a="1"/>
  <c r="Y101" i="1" s="1"/>
  <c r="T102" i="1"/>
  <c r="Y102" i="1" s="1" a="1"/>
  <c r="Y102" i="1" s="1"/>
  <c r="T103" i="1"/>
  <c r="Y103" i="1" s="1" a="1"/>
  <c r="Y103" i="1" s="1"/>
  <c r="T104" i="1"/>
  <c r="Y104" i="1" s="1" a="1"/>
  <c r="Y104" i="1" s="1"/>
  <c r="T105" i="1"/>
  <c r="Y105" i="1" s="1" a="1"/>
  <c r="Y105" i="1" s="1"/>
  <c r="T106" i="1"/>
  <c r="Y106" i="1" s="1" a="1"/>
  <c r="Y106" i="1" s="1"/>
  <c r="T107" i="1"/>
  <c r="Y107" i="1" s="1" a="1"/>
  <c r="Y107" i="1" s="1"/>
  <c r="T108" i="1"/>
  <c r="Y108" i="1" s="1" a="1"/>
  <c r="Y108" i="1" s="1"/>
  <c r="T109" i="1"/>
  <c r="Y109" i="1" s="1" a="1"/>
  <c r="Y109" i="1" s="1"/>
  <c r="T110" i="1"/>
  <c r="Y110" i="1" s="1" a="1"/>
  <c r="Y110" i="1" s="1"/>
  <c r="T111" i="1"/>
  <c r="Y111" i="1" s="1" a="1"/>
  <c r="Y111" i="1" s="1"/>
  <c r="T112" i="1"/>
  <c r="Y112" i="1" s="1" a="1"/>
  <c r="Y112" i="1" s="1"/>
  <c r="T113" i="1"/>
  <c r="Y113" i="1" s="1" a="1"/>
  <c r="Y113" i="1" s="1"/>
  <c r="T114" i="1"/>
  <c r="Y114" i="1" s="1" a="1"/>
  <c r="Y114" i="1" s="1"/>
  <c r="T115" i="1"/>
  <c r="Y115" i="1" s="1" a="1"/>
  <c r="Y115" i="1" s="1"/>
  <c r="T116" i="1"/>
  <c r="Y116" i="1" s="1" a="1"/>
  <c r="Y116" i="1" s="1"/>
  <c r="T117" i="1"/>
  <c r="Y117" i="1" s="1" a="1"/>
  <c r="Y117" i="1" s="1"/>
  <c r="T118" i="1"/>
  <c r="Y118" i="1" s="1" a="1"/>
  <c r="Y118" i="1" s="1"/>
  <c r="T119" i="1"/>
  <c r="Y119" i="1" s="1" a="1"/>
  <c r="Y119" i="1" s="1"/>
  <c r="T120" i="1"/>
  <c r="Y120" i="1" s="1" a="1"/>
  <c r="Y120" i="1" s="1"/>
  <c r="T121" i="1"/>
  <c r="Y121" i="1" s="1" a="1"/>
  <c r="Y121" i="1" s="1"/>
  <c r="T122" i="1"/>
  <c r="Y122" i="1" s="1" a="1"/>
  <c r="Y122" i="1" s="1"/>
  <c r="T123" i="1"/>
  <c r="Y123" i="1" s="1" a="1"/>
  <c r="Y123" i="1" s="1"/>
  <c r="T124" i="1"/>
  <c r="Y124" i="1" s="1" a="1"/>
  <c r="Y124" i="1" s="1"/>
  <c r="T125" i="1"/>
  <c r="Y125" i="1" s="1" a="1"/>
  <c r="Y125" i="1" s="1"/>
  <c r="T126" i="1"/>
  <c r="Y126" i="1" s="1" a="1"/>
  <c r="Y126" i="1" s="1"/>
  <c r="T127" i="1"/>
  <c r="Y127" i="1" s="1" a="1"/>
  <c r="Y127" i="1" s="1"/>
  <c r="T128" i="1"/>
  <c r="Y128" i="1" s="1" a="1"/>
  <c r="Y128" i="1" s="1"/>
  <c r="T129" i="1"/>
  <c r="Y129" i="1" s="1" a="1"/>
  <c r="Y129" i="1" s="1"/>
  <c r="T130" i="1"/>
  <c r="Y130" i="1" s="1" a="1"/>
  <c r="Y130" i="1" s="1"/>
  <c r="T131" i="1"/>
  <c r="Y131" i="1" s="1" a="1"/>
  <c r="Y131" i="1" s="1"/>
  <c r="T132" i="1"/>
  <c r="Y132" i="1" s="1" a="1"/>
  <c r="Y132" i="1" s="1"/>
  <c r="T133" i="1"/>
  <c r="Y133" i="1" s="1" a="1"/>
  <c r="Y133" i="1" s="1"/>
  <c r="T134" i="1"/>
  <c r="Y134" i="1" s="1" a="1"/>
  <c r="Y134" i="1" s="1"/>
  <c r="T135" i="1"/>
  <c r="Y135" i="1" s="1" a="1"/>
  <c r="Y135" i="1" s="1"/>
  <c r="T136" i="1"/>
  <c r="Y136" i="1" s="1" a="1"/>
  <c r="Y136" i="1" s="1"/>
  <c r="T137" i="1"/>
  <c r="Y137" i="1" s="1" a="1"/>
  <c r="Y137" i="1" s="1"/>
  <c r="T138" i="1"/>
  <c r="Y138" i="1" s="1" a="1"/>
  <c r="Y138" i="1" s="1"/>
  <c r="T139" i="1"/>
  <c r="Y139" i="1" s="1" a="1"/>
  <c r="Y139" i="1" s="1"/>
  <c r="T140" i="1"/>
  <c r="Y140" i="1" s="1" a="1"/>
  <c r="Y140" i="1" s="1"/>
  <c r="T141" i="1"/>
  <c r="Y141" i="1" s="1" a="1"/>
  <c r="Y141" i="1" s="1"/>
  <c r="T142" i="1"/>
  <c r="Y142" i="1" s="1" a="1"/>
  <c r="Y142" i="1" s="1"/>
  <c r="T143" i="1"/>
  <c r="Y143" i="1" s="1" a="1"/>
  <c r="Y143" i="1" s="1"/>
  <c r="T144" i="1"/>
  <c r="Y144" i="1" s="1" a="1"/>
  <c r="Y144" i="1" s="1"/>
  <c r="T145" i="1"/>
  <c r="Y145" i="1" s="1" a="1"/>
  <c r="Y145" i="1" s="1"/>
  <c r="T146" i="1"/>
  <c r="Y146" i="1" s="1" a="1"/>
  <c r="Y146" i="1" s="1"/>
  <c r="T147" i="1"/>
  <c r="Y147" i="1" s="1" a="1"/>
  <c r="Y147" i="1" s="1"/>
  <c r="T148" i="1"/>
  <c r="Y148" i="1" s="1" a="1"/>
  <c r="Y148" i="1" s="1"/>
  <c r="T149" i="1"/>
  <c r="Y149" i="1" s="1" a="1"/>
  <c r="Y149" i="1" s="1"/>
  <c r="T150" i="1"/>
  <c r="Y150" i="1" s="1" a="1"/>
  <c r="Y150" i="1" s="1"/>
  <c r="T151" i="1"/>
  <c r="Y151" i="1" s="1" a="1"/>
  <c r="Y151" i="1" s="1"/>
  <c r="T152" i="1"/>
  <c r="Y152" i="1" s="1" a="1"/>
  <c r="Y152" i="1" s="1"/>
  <c r="T153" i="1"/>
  <c r="Y153" i="1" s="1" a="1"/>
  <c r="Y153" i="1" s="1"/>
  <c r="T154" i="1"/>
  <c r="Y154" i="1" s="1" a="1"/>
  <c r="Y154" i="1" s="1"/>
  <c r="T155" i="1"/>
  <c r="Y155" i="1" s="1" a="1"/>
  <c r="Y155" i="1" s="1"/>
  <c r="T156" i="1"/>
  <c r="Y156" i="1" s="1" a="1"/>
  <c r="Y156" i="1" s="1"/>
  <c r="T157" i="1"/>
  <c r="Y157" i="1" s="1" a="1"/>
  <c r="Y157" i="1" s="1"/>
  <c r="T158" i="1"/>
  <c r="Y158" i="1" s="1" a="1"/>
  <c r="Y158" i="1" s="1"/>
  <c r="T159" i="1"/>
  <c r="Y159" i="1" s="1" a="1"/>
  <c r="Y159" i="1" s="1"/>
  <c r="T160" i="1"/>
  <c r="Y160" i="1" s="1" a="1"/>
  <c r="Y160" i="1" s="1"/>
  <c r="T161" i="1"/>
  <c r="Y161" i="1" s="1" a="1"/>
  <c r="Y161" i="1" s="1"/>
  <c r="T162" i="1"/>
  <c r="Y162" i="1" s="1" a="1"/>
  <c r="Y162" i="1" s="1"/>
  <c r="T163" i="1"/>
  <c r="Y163" i="1" s="1" a="1"/>
  <c r="Y163" i="1" s="1"/>
  <c r="T164" i="1"/>
  <c r="Y164" i="1" s="1" a="1"/>
  <c r="Y164" i="1" s="1"/>
  <c r="T165" i="1"/>
  <c r="Y165" i="1" s="1" a="1"/>
  <c r="Y165" i="1" s="1"/>
  <c r="T166" i="1"/>
  <c r="Y166" i="1" s="1" a="1"/>
  <c r="Y166" i="1" s="1"/>
  <c r="T167" i="1"/>
  <c r="Y167" i="1" s="1" a="1"/>
  <c r="Y167" i="1" s="1"/>
  <c r="T168" i="1"/>
  <c r="Y168" i="1" s="1" a="1"/>
  <c r="Y168" i="1" s="1"/>
  <c r="T169" i="1"/>
  <c r="Y169" i="1" s="1" a="1"/>
  <c r="Y169" i="1" s="1"/>
  <c r="T170" i="1"/>
  <c r="Y170" i="1" s="1" a="1"/>
  <c r="Y170" i="1" s="1"/>
  <c r="T171" i="1"/>
  <c r="Y171" i="1" s="1" a="1"/>
  <c r="Y171" i="1" s="1"/>
  <c r="T172" i="1"/>
  <c r="Y172" i="1" s="1" a="1"/>
  <c r="Y172" i="1" s="1"/>
  <c r="T173" i="1"/>
  <c r="Y173" i="1" s="1" a="1"/>
  <c r="Y173" i="1" s="1"/>
  <c r="T174" i="1"/>
  <c r="Y174" i="1" s="1" a="1"/>
  <c r="Y174" i="1" s="1"/>
  <c r="T175" i="1"/>
  <c r="Y175" i="1" s="1" a="1"/>
  <c r="Y175" i="1" s="1"/>
  <c r="T176" i="1"/>
  <c r="Y176" i="1" s="1" a="1"/>
  <c r="Y176" i="1" s="1"/>
  <c r="T177" i="1"/>
  <c r="Y177" i="1" s="1" a="1"/>
  <c r="Y177" i="1" s="1"/>
  <c r="T178" i="1"/>
  <c r="Y178" i="1" s="1" a="1"/>
  <c r="Y178" i="1" s="1"/>
  <c r="T179" i="1"/>
  <c r="Y179" i="1" s="1" a="1"/>
  <c r="Y179" i="1" s="1"/>
  <c r="T180" i="1"/>
  <c r="Y180" i="1" s="1" a="1"/>
  <c r="Y180" i="1" s="1"/>
  <c r="T181" i="1"/>
  <c r="Y181" i="1" s="1" a="1"/>
  <c r="Y181" i="1" s="1"/>
  <c r="T182" i="1"/>
  <c r="Y182" i="1" s="1" a="1"/>
  <c r="Y182" i="1" s="1"/>
  <c r="T183" i="1"/>
  <c r="Y183" i="1" s="1" a="1"/>
  <c r="Y183" i="1" s="1"/>
  <c r="T184" i="1"/>
  <c r="Y184" i="1" s="1" a="1"/>
  <c r="Y184" i="1" s="1"/>
  <c r="T185" i="1"/>
  <c r="Y185" i="1" s="1" a="1"/>
  <c r="Y185" i="1" s="1"/>
  <c r="T186" i="1"/>
  <c r="Y186" i="1" s="1" a="1"/>
  <c r="Y186" i="1" s="1"/>
  <c r="T187" i="1"/>
  <c r="Y187" i="1" s="1" a="1"/>
  <c r="Y187" i="1" s="1"/>
  <c r="T188" i="1"/>
  <c r="Y188" i="1" s="1" a="1"/>
  <c r="Y188" i="1" s="1"/>
  <c r="T189" i="1"/>
  <c r="Y189" i="1" s="1" a="1"/>
  <c r="Y189" i="1" s="1"/>
  <c r="T190" i="1"/>
  <c r="Y190" i="1" s="1" a="1"/>
  <c r="Y190" i="1" s="1"/>
  <c r="T191" i="1"/>
  <c r="Y191" i="1" s="1" a="1"/>
  <c r="Y191" i="1" s="1"/>
  <c r="T192" i="1"/>
  <c r="Y192" i="1" s="1" a="1"/>
  <c r="Y192" i="1" s="1"/>
  <c r="T193" i="1"/>
  <c r="Y193" i="1" s="1" a="1"/>
  <c r="Y193" i="1" s="1"/>
  <c r="T194" i="1"/>
  <c r="Y194" i="1" s="1" a="1"/>
  <c r="Y194" i="1" s="1"/>
  <c r="T195" i="1"/>
  <c r="Y195" i="1" s="1" a="1"/>
  <c r="Y195" i="1" s="1"/>
  <c r="T196" i="1"/>
  <c r="Y196" i="1" s="1" a="1"/>
  <c r="Y196" i="1" s="1"/>
  <c r="T197" i="1"/>
  <c r="Y197" i="1" s="1" a="1"/>
  <c r="Y197" i="1" s="1"/>
  <c r="T198" i="1"/>
  <c r="Y198" i="1" s="1" a="1"/>
  <c r="Y198" i="1" s="1"/>
  <c r="T199" i="1"/>
  <c r="Y199" i="1" s="1" a="1"/>
  <c r="Y199" i="1" s="1"/>
  <c r="T200" i="1"/>
  <c r="Y200" i="1" s="1" a="1"/>
  <c r="Y200" i="1" s="1"/>
  <c r="T201" i="1"/>
  <c r="Y201" i="1" s="1" a="1"/>
  <c r="Y201" i="1" s="1"/>
  <c r="T202" i="1"/>
  <c r="Y202" i="1" s="1" a="1"/>
  <c r="Y202" i="1" s="1"/>
  <c r="T203" i="1"/>
  <c r="Y203" i="1" s="1" a="1"/>
  <c r="Y203" i="1" s="1"/>
  <c r="T204" i="1"/>
  <c r="Y204" i="1" s="1" a="1"/>
  <c r="Y204" i="1" s="1"/>
  <c r="T205" i="1"/>
  <c r="Y205" i="1" s="1" a="1"/>
  <c r="Y205" i="1" s="1"/>
  <c r="T206" i="1"/>
  <c r="Y206" i="1" s="1" a="1"/>
  <c r="Y206" i="1" s="1"/>
  <c r="T207" i="1"/>
  <c r="Y207" i="1" s="1" a="1"/>
  <c r="Y207" i="1" s="1"/>
  <c r="T208" i="1"/>
  <c r="Y208" i="1" s="1" a="1"/>
  <c r="Y208" i="1" s="1"/>
  <c r="T209" i="1"/>
  <c r="Y209" i="1" s="1" a="1"/>
  <c r="Y209" i="1" s="1"/>
  <c r="T210" i="1"/>
  <c r="Y210" i="1" s="1" a="1"/>
  <c r="Y210" i="1" s="1"/>
  <c r="T211" i="1"/>
  <c r="Y211" i="1" s="1" a="1"/>
  <c r="Y211" i="1" s="1"/>
  <c r="T212" i="1"/>
  <c r="Y212" i="1" s="1" a="1"/>
  <c r="Y212" i="1" s="1"/>
  <c r="T213" i="1"/>
  <c r="Y213" i="1" s="1" a="1"/>
  <c r="Y213" i="1" s="1"/>
  <c r="T214" i="1"/>
  <c r="Y214" i="1" s="1" a="1"/>
  <c r="Y214" i="1" s="1"/>
  <c r="T215" i="1"/>
  <c r="Y215" i="1" s="1" a="1"/>
  <c r="Y215" i="1" s="1"/>
  <c r="T216" i="1"/>
  <c r="Y216" i="1" s="1" a="1"/>
  <c r="Y216" i="1" s="1"/>
  <c r="T217" i="1"/>
  <c r="Y217" i="1" s="1" a="1"/>
  <c r="Y217" i="1" s="1"/>
  <c r="T218" i="1"/>
  <c r="Y218" i="1" s="1" a="1"/>
  <c r="Y218" i="1" s="1"/>
  <c r="T219" i="1"/>
  <c r="Y219" i="1" s="1" a="1"/>
  <c r="Y219" i="1" s="1"/>
  <c r="T220" i="1"/>
  <c r="Y220" i="1" s="1" a="1"/>
  <c r="Y220" i="1" s="1"/>
  <c r="T221" i="1"/>
  <c r="Y221" i="1" s="1" a="1"/>
  <c r="Y221" i="1" s="1"/>
  <c r="T222" i="1"/>
  <c r="Y222" i="1" s="1" a="1"/>
  <c r="Y222" i="1" s="1"/>
  <c r="T223" i="1"/>
  <c r="Y223" i="1" s="1" a="1"/>
  <c r="Y223" i="1" s="1"/>
  <c r="T224" i="1"/>
  <c r="Y224" i="1" s="1" a="1"/>
  <c r="Y224" i="1" s="1"/>
  <c r="T225" i="1"/>
  <c r="Y225" i="1" s="1" a="1"/>
  <c r="Y225" i="1" s="1"/>
  <c r="T226" i="1"/>
  <c r="Y226" i="1" s="1" a="1"/>
  <c r="Y226" i="1" s="1"/>
  <c r="T227" i="1"/>
  <c r="Y227" i="1" s="1" a="1"/>
  <c r="Y227" i="1" s="1"/>
  <c r="T228" i="1"/>
  <c r="Y228" i="1" s="1" a="1"/>
  <c r="Y228" i="1" s="1"/>
  <c r="T229" i="1"/>
  <c r="Y229" i="1" s="1" a="1"/>
  <c r="Y229" i="1" s="1"/>
  <c r="T230" i="1"/>
  <c r="Y230" i="1" s="1" a="1"/>
  <c r="Y230" i="1" s="1"/>
  <c r="T231" i="1"/>
  <c r="Y231" i="1" s="1" a="1"/>
  <c r="Y231" i="1" s="1"/>
  <c r="T232" i="1"/>
  <c r="Y232" i="1" s="1" a="1"/>
  <c r="Y232" i="1" s="1"/>
  <c r="T233" i="1"/>
  <c r="Y233" i="1" s="1" a="1"/>
  <c r="Y233" i="1" s="1"/>
  <c r="T234" i="1"/>
  <c r="Y234" i="1" s="1" a="1"/>
  <c r="Y234" i="1" s="1"/>
  <c r="T235" i="1"/>
  <c r="Y235" i="1" s="1" a="1"/>
  <c r="Y235" i="1" s="1"/>
  <c r="T236" i="1"/>
  <c r="Y236" i="1" s="1" a="1"/>
  <c r="Y236" i="1" s="1"/>
  <c r="T237" i="1"/>
  <c r="Y237" i="1" s="1" a="1"/>
  <c r="Y237" i="1" s="1"/>
  <c r="T238" i="1"/>
  <c r="Y238" i="1" s="1" a="1"/>
  <c r="Y238" i="1" s="1"/>
  <c r="T239" i="1"/>
  <c r="Y239" i="1" s="1" a="1"/>
  <c r="Y239" i="1" s="1"/>
  <c r="T240" i="1"/>
  <c r="Y240" i="1" s="1" a="1"/>
  <c r="Y240" i="1" s="1"/>
  <c r="T241" i="1"/>
  <c r="Y241" i="1" s="1" a="1"/>
  <c r="Y241" i="1" s="1"/>
  <c r="T242" i="1"/>
  <c r="Y242" i="1" s="1" a="1"/>
  <c r="Y242" i="1" s="1"/>
  <c r="T243" i="1"/>
  <c r="Y243" i="1" s="1" a="1"/>
  <c r="Y243" i="1" s="1"/>
  <c r="T244" i="1"/>
  <c r="Y244" i="1" s="1" a="1"/>
  <c r="Y244" i="1" s="1"/>
  <c r="T245" i="1"/>
  <c r="Y245" i="1" s="1" a="1"/>
  <c r="Y245" i="1" s="1"/>
  <c r="T246" i="1"/>
  <c r="Y246" i="1" s="1" a="1"/>
  <c r="Y246" i="1" s="1"/>
  <c r="T247" i="1"/>
  <c r="Y247" i="1" s="1" a="1"/>
  <c r="Y247" i="1" s="1"/>
  <c r="T248" i="1"/>
  <c r="Y248" i="1" s="1" a="1"/>
  <c r="Y248" i="1" s="1"/>
  <c r="T249" i="1"/>
  <c r="Y249" i="1" s="1" a="1"/>
  <c r="Y249" i="1" s="1"/>
  <c r="T250" i="1"/>
  <c r="Y250" i="1" s="1" a="1"/>
  <c r="Y250" i="1" s="1"/>
  <c r="T251" i="1"/>
  <c r="Y251" i="1" s="1" a="1"/>
  <c r="Y251" i="1" s="1"/>
  <c r="T252" i="1"/>
  <c r="Y252" i="1" s="1" a="1"/>
  <c r="Y252" i="1" s="1"/>
  <c r="T253" i="1"/>
  <c r="Y253" i="1" s="1" a="1"/>
  <c r="Y253" i="1" s="1"/>
  <c r="T254" i="1"/>
  <c r="Y254" i="1" s="1" a="1"/>
  <c r="Y254" i="1" s="1"/>
  <c r="T255" i="1"/>
  <c r="Y255" i="1" s="1" a="1"/>
  <c r="Y255" i="1" s="1"/>
  <c r="T256" i="1"/>
  <c r="Y256" i="1" s="1" a="1"/>
  <c r="Y256" i="1" s="1"/>
  <c r="T257" i="1"/>
  <c r="Y257" i="1" s="1" a="1"/>
  <c r="Y257" i="1" s="1"/>
  <c r="T258" i="1"/>
  <c r="Y258" i="1" s="1" a="1"/>
  <c r="Y258" i="1" s="1"/>
  <c r="T259" i="1"/>
  <c r="Y259" i="1" s="1" a="1"/>
  <c r="Y259" i="1" s="1"/>
  <c r="T260" i="1"/>
  <c r="Y260" i="1" s="1" a="1"/>
  <c r="Y260" i="1" s="1"/>
  <c r="T261" i="1"/>
  <c r="Y261" i="1" s="1" a="1"/>
  <c r="Y261" i="1" s="1"/>
  <c r="T262" i="1"/>
  <c r="Y262" i="1" s="1" a="1"/>
  <c r="Y262" i="1" s="1"/>
  <c r="T263" i="1"/>
  <c r="Y263" i="1" s="1" a="1"/>
  <c r="Y263" i="1" s="1"/>
  <c r="T264" i="1"/>
  <c r="Y264" i="1" s="1" a="1"/>
  <c r="Y264" i="1" s="1"/>
  <c r="T265" i="1"/>
  <c r="Y265" i="1" s="1" a="1"/>
  <c r="Y265" i="1" s="1"/>
  <c r="T266" i="1"/>
  <c r="Y266" i="1" s="1" a="1"/>
  <c r="Y266" i="1" s="1"/>
  <c r="T267" i="1"/>
  <c r="Y267" i="1" s="1" a="1"/>
  <c r="Y267" i="1" s="1"/>
  <c r="T268" i="1"/>
  <c r="Y268" i="1" s="1" a="1"/>
  <c r="Y268" i="1" s="1"/>
  <c r="T269" i="1"/>
  <c r="Y269" i="1" s="1" a="1"/>
  <c r="Y269" i="1" s="1"/>
  <c r="T270" i="1"/>
  <c r="Y270" i="1" s="1" a="1"/>
  <c r="Y270" i="1" s="1"/>
  <c r="T271" i="1"/>
  <c r="Y271" i="1" s="1" a="1"/>
  <c r="Y271" i="1" s="1"/>
  <c r="T272" i="1"/>
  <c r="Y272" i="1" s="1" a="1"/>
  <c r="Y272" i="1" s="1"/>
  <c r="T273" i="1"/>
  <c r="Y273" i="1" s="1" a="1"/>
  <c r="Y273" i="1" s="1"/>
  <c r="T274" i="1"/>
  <c r="Y274" i="1" s="1" a="1"/>
  <c r="Y274" i="1" s="1"/>
  <c r="T275" i="1"/>
  <c r="Y275" i="1" s="1" a="1"/>
  <c r="Y275" i="1" s="1"/>
  <c r="T276" i="1"/>
  <c r="Y276" i="1" s="1" a="1"/>
  <c r="Y276" i="1" s="1"/>
  <c r="T277" i="1"/>
  <c r="Y277" i="1" s="1" a="1"/>
  <c r="Y277" i="1" s="1"/>
  <c r="T278" i="1"/>
  <c r="Y278" i="1" s="1" a="1"/>
  <c r="Y278" i="1" s="1"/>
  <c r="T279" i="1"/>
  <c r="Y279" i="1" s="1" a="1"/>
  <c r="Y279" i="1" s="1"/>
  <c r="T280" i="1"/>
  <c r="Y280" i="1" s="1" a="1"/>
  <c r="Y280" i="1" s="1"/>
  <c r="T281" i="1"/>
  <c r="Y281" i="1" s="1" a="1"/>
  <c r="Y281" i="1" s="1"/>
  <c r="T282" i="1"/>
  <c r="Y282" i="1" s="1" a="1"/>
  <c r="Y282" i="1" s="1"/>
  <c r="T283" i="1"/>
  <c r="Y283" i="1" s="1" a="1"/>
  <c r="Y283" i="1" s="1"/>
  <c r="T284" i="1"/>
  <c r="Y284" i="1" s="1" a="1"/>
  <c r="Y284" i="1" s="1"/>
  <c r="T285" i="1"/>
  <c r="Y285" i="1" s="1" a="1"/>
  <c r="Y285" i="1" s="1"/>
  <c r="T286" i="1"/>
  <c r="Y286" i="1" s="1" a="1"/>
  <c r="Y286" i="1" s="1"/>
  <c r="T287" i="1"/>
  <c r="Y287" i="1" s="1" a="1"/>
  <c r="Y287" i="1" s="1"/>
  <c r="T288" i="1"/>
  <c r="Y288" i="1" s="1" a="1"/>
  <c r="Y288" i="1" s="1"/>
  <c r="T289" i="1"/>
  <c r="Y289" i="1" s="1" a="1"/>
  <c r="Y289" i="1" s="1"/>
  <c r="T290" i="1"/>
  <c r="Y290" i="1" s="1" a="1"/>
  <c r="Y290" i="1" s="1"/>
  <c r="T291" i="1"/>
  <c r="Y291" i="1" s="1" a="1"/>
  <c r="Y291" i="1" s="1"/>
  <c r="T292" i="1"/>
  <c r="Y292" i="1" s="1" a="1"/>
  <c r="Y292" i="1" s="1"/>
  <c r="T293" i="1"/>
  <c r="Y293" i="1" s="1" a="1"/>
  <c r="Y293" i="1" s="1"/>
  <c r="T294" i="1"/>
  <c r="Y294" i="1" s="1" a="1"/>
  <c r="Y294" i="1" s="1"/>
  <c r="T295" i="1"/>
  <c r="Y295" i="1" s="1" a="1"/>
  <c r="Y295" i="1" s="1"/>
  <c r="T296" i="1"/>
  <c r="Y296" i="1" s="1" a="1"/>
  <c r="Y296" i="1" s="1"/>
  <c r="T297" i="1"/>
  <c r="Y297" i="1" s="1" a="1"/>
  <c r="Y297" i="1" s="1"/>
  <c r="T298" i="1"/>
  <c r="Y298" i="1" s="1" a="1"/>
  <c r="Y298" i="1" s="1"/>
  <c r="T299" i="1"/>
  <c r="Y299" i="1" s="1" a="1"/>
  <c r="Y299" i="1" s="1"/>
  <c r="T300" i="1"/>
  <c r="Y300" i="1" s="1" a="1"/>
  <c r="Y300" i="1" s="1"/>
  <c r="T301" i="1"/>
  <c r="Y301" i="1" s="1" a="1"/>
  <c r="Y301" i="1" s="1"/>
  <c r="T302" i="1"/>
  <c r="Y302" i="1" s="1" a="1"/>
  <c r="Y302" i="1" s="1"/>
  <c r="T303" i="1"/>
  <c r="Y303" i="1" s="1" a="1"/>
  <c r="Y303" i="1" s="1"/>
  <c r="T304" i="1"/>
  <c r="Y304" i="1" s="1" a="1"/>
  <c r="Y304" i="1" s="1"/>
  <c r="T305" i="1"/>
  <c r="Y305" i="1" s="1" a="1"/>
  <c r="Y305" i="1" s="1"/>
  <c r="T306" i="1"/>
  <c r="Y306" i="1" s="1" a="1"/>
  <c r="Y306" i="1" s="1"/>
  <c r="T307" i="1"/>
  <c r="Y307" i="1" s="1" a="1"/>
  <c r="Y307" i="1" s="1"/>
  <c r="T308" i="1"/>
  <c r="Y308" i="1" s="1" a="1"/>
  <c r="Y308" i="1" s="1"/>
  <c r="T309" i="1"/>
  <c r="Y309" i="1" s="1" a="1"/>
  <c r="Y309" i="1" s="1"/>
  <c r="T310" i="1"/>
  <c r="Y310" i="1" s="1" a="1"/>
  <c r="Y310" i="1" s="1"/>
  <c r="T311" i="1"/>
  <c r="Y311" i="1" s="1" a="1"/>
  <c r="Y311" i="1" s="1"/>
  <c r="T312" i="1"/>
  <c r="Y312" i="1" s="1" a="1"/>
  <c r="Y312" i="1" s="1"/>
  <c r="T313" i="1"/>
  <c r="Y313" i="1" s="1" a="1"/>
  <c r="Y313" i="1" s="1"/>
  <c r="T314" i="1"/>
  <c r="Y314" i="1" s="1" a="1"/>
  <c r="Y314" i="1" s="1"/>
  <c r="T315" i="1"/>
  <c r="Y315" i="1" s="1" a="1"/>
  <c r="Y315" i="1" s="1"/>
  <c r="T316" i="1"/>
  <c r="Y316" i="1" s="1" a="1"/>
  <c r="Y316" i="1" s="1"/>
  <c r="T317" i="1"/>
  <c r="Y317" i="1" s="1" a="1"/>
  <c r="Y317" i="1" s="1"/>
  <c r="T318" i="1"/>
  <c r="Y318" i="1" s="1" a="1"/>
  <c r="Y318" i="1" s="1"/>
  <c r="T319" i="1"/>
  <c r="Y319" i="1" s="1" a="1"/>
  <c r="Y319" i="1" s="1"/>
  <c r="T320" i="1"/>
  <c r="Y320" i="1" s="1" a="1"/>
  <c r="Y320" i="1" s="1"/>
  <c r="T321" i="1"/>
  <c r="Y321" i="1" s="1" a="1"/>
  <c r="Y321" i="1" s="1"/>
  <c r="T322" i="1"/>
  <c r="Y322" i="1" s="1" a="1"/>
  <c r="Y322" i="1" s="1"/>
  <c r="T323" i="1"/>
  <c r="Y323" i="1" s="1" a="1"/>
  <c r="Y323" i="1" s="1"/>
  <c r="T324" i="1"/>
  <c r="Y324" i="1" s="1" a="1"/>
  <c r="Y324" i="1" s="1"/>
  <c r="T325" i="1"/>
  <c r="Y325" i="1" s="1" a="1"/>
  <c r="Y325" i="1" s="1"/>
  <c r="T326" i="1"/>
  <c r="Y326" i="1" s="1" a="1"/>
  <c r="Y326" i="1" s="1"/>
  <c r="T327" i="1"/>
  <c r="Y327" i="1" s="1" a="1"/>
  <c r="Y327" i="1" s="1"/>
  <c r="T328" i="1"/>
  <c r="Y328" i="1" s="1" a="1"/>
  <c r="Y328" i="1" s="1"/>
  <c r="T329" i="1"/>
  <c r="Y329" i="1" s="1" a="1"/>
  <c r="Y329" i="1" s="1"/>
  <c r="T330" i="1"/>
  <c r="Y330" i="1" s="1" a="1"/>
  <c r="Y330" i="1" s="1"/>
  <c r="T331" i="1"/>
  <c r="Y331" i="1" s="1" a="1"/>
  <c r="Y331" i="1" s="1"/>
  <c r="T332" i="1"/>
  <c r="Y332" i="1" s="1" a="1"/>
  <c r="Y332" i="1" s="1"/>
  <c r="T333" i="1"/>
  <c r="Y333" i="1" s="1" a="1"/>
  <c r="Y333" i="1" s="1"/>
  <c r="T334" i="1"/>
  <c r="Y334" i="1" s="1" a="1"/>
  <c r="Y334" i="1" s="1"/>
  <c r="T335" i="1"/>
  <c r="Y335" i="1" s="1" a="1"/>
  <c r="Y335" i="1" s="1"/>
  <c r="T336" i="1"/>
  <c r="Y336" i="1" s="1" a="1"/>
  <c r="Y336" i="1" s="1"/>
  <c r="T337" i="1"/>
  <c r="Y337" i="1" s="1" a="1"/>
  <c r="Y337" i="1" s="1"/>
  <c r="T338" i="1"/>
  <c r="Y338" i="1" s="1" a="1"/>
  <c r="Y338" i="1" s="1"/>
  <c r="T339" i="1"/>
  <c r="Y339" i="1" s="1" a="1"/>
  <c r="Y339" i="1" s="1"/>
  <c r="T340" i="1"/>
  <c r="Y340" i="1" s="1" a="1"/>
  <c r="Y340" i="1" s="1"/>
  <c r="T341" i="1"/>
  <c r="Y341" i="1" s="1" a="1"/>
  <c r="Y341" i="1" s="1"/>
  <c r="T342" i="1"/>
  <c r="Y342" i="1" s="1" a="1"/>
  <c r="Y342" i="1" s="1"/>
  <c r="T343" i="1"/>
  <c r="Y343" i="1" s="1" a="1"/>
  <c r="Y343" i="1" s="1"/>
  <c r="T344" i="1"/>
  <c r="Y344" i="1" s="1" a="1"/>
  <c r="Y344" i="1" s="1"/>
  <c r="T345" i="1"/>
  <c r="Y345" i="1" s="1" a="1"/>
  <c r="Y345" i="1" s="1"/>
  <c r="T346" i="1"/>
  <c r="Y346" i="1" s="1" a="1"/>
  <c r="Y346" i="1" s="1"/>
  <c r="T347" i="1"/>
  <c r="Y347" i="1" s="1" a="1"/>
  <c r="Y347" i="1" s="1"/>
  <c r="T348" i="1"/>
  <c r="Y348" i="1" s="1" a="1"/>
  <c r="Y348" i="1" s="1"/>
  <c r="T349" i="1"/>
  <c r="Y349" i="1" s="1" a="1"/>
  <c r="Y349" i="1" s="1"/>
  <c r="T350" i="1"/>
  <c r="Y350" i="1" s="1" a="1"/>
  <c r="Y350" i="1" s="1"/>
  <c r="T351" i="1"/>
  <c r="Y351" i="1" s="1" a="1"/>
  <c r="Y351" i="1" s="1"/>
  <c r="T352" i="1"/>
  <c r="Y352" i="1" s="1" a="1"/>
  <c r="Y352" i="1" s="1"/>
  <c r="T353" i="1"/>
  <c r="Y353" i="1" s="1" a="1"/>
  <c r="Y353" i="1" s="1"/>
  <c r="T354" i="1"/>
  <c r="Y354" i="1" s="1" a="1"/>
  <c r="Y354" i="1" s="1"/>
  <c r="T355" i="1"/>
  <c r="Y355" i="1" s="1" a="1"/>
  <c r="Y355" i="1" s="1"/>
  <c r="T356" i="1"/>
  <c r="Y356" i="1" s="1" a="1"/>
  <c r="Y356" i="1" s="1"/>
  <c r="T357" i="1"/>
  <c r="Y357" i="1" s="1" a="1"/>
  <c r="Y357" i="1" s="1"/>
  <c r="T358" i="1"/>
  <c r="Y358" i="1" s="1" a="1"/>
  <c r="Y358" i="1" s="1"/>
  <c r="T359" i="1"/>
  <c r="Y359" i="1" s="1" a="1"/>
  <c r="Y359" i="1" s="1"/>
  <c r="T360" i="1"/>
  <c r="Y360" i="1" s="1" a="1"/>
  <c r="Y360" i="1" s="1"/>
  <c r="T361" i="1"/>
  <c r="Y361" i="1" s="1" a="1"/>
  <c r="Y361" i="1" s="1"/>
  <c r="T362" i="1"/>
  <c r="Y362" i="1" s="1" a="1"/>
  <c r="Y362" i="1" s="1"/>
  <c r="T363" i="1"/>
  <c r="Y363" i="1" s="1" a="1"/>
  <c r="Y363" i="1" s="1"/>
  <c r="T364" i="1"/>
  <c r="Y364" i="1" s="1" a="1"/>
  <c r="Y364" i="1" s="1"/>
  <c r="T365" i="1"/>
  <c r="Y365" i="1" s="1" a="1"/>
  <c r="Y365" i="1" s="1"/>
  <c r="T366" i="1"/>
  <c r="Y366" i="1" s="1" a="1"/>
  <c r="Y366" i="1" s="1"/>
  <c r="T367" i="1"/>
  <c r="Y367" i="1" s="1" a="1"/>
  <c r="Y367" i="1" s="1"/>
  <c r="T368" i="1"/>
  <c r="Y368" i="1" s="1" a="1"/>
  <c r="Y368" i="1" s="1"/>
  <c r="T369" i="1"/>
  <c r="Y369" i="1" s="1" a="1"/>
  <c r="Y369" i="1" s="1"/>
  <c r="T370" i="1"/>
  <c r="Y370" i="1" s="1" a="1"/>
  <c r="Y370" i="1" s="1"/>
  <c r="T371" i="1"/>
  <c r="Y371" i="1" s="1" a="1"/>
  <c r="Y371" i="1" s="1"/>
  <c r="T372" i="1"/>
  <c r="Y372" i="1" s="1" a="1"/>
  <c r="Y372" i="1" s="1"/>
  <c r="T373" i="1"/>
  <c r="Y373" i="1" s="1" a="1"/>
  <c r="Y373" i="1" s="1"/>
  <c r="T374" i="1"/>
  <c r="Y374" i="1" s="1" a="1"/>
  <c r="Y374" i="1" s="1"/>
  <c r="T375" i="1"/>
  <c r="Y375" i="1" s="1" a="1"/>
  <c r="Y375" i="1" s="1"/>
  <c r="T376" i="1"/>
  <c r="Y376" i="1" s="1" a="1"/>
  <c r="Y376" i="1" s="1"/>
  <c r="T377" i="1"/>
  <c r="Y377" i="1" s="1" a="1"/>
  <c r="Y377" i="1" s="1"/>
  <c r="T378" i="1"/>
  <c r="Y378" i="1" s="1" a="1"/>
  <c r="Y378" i="1" s="1"/>
  <c r="T379" i="1"/>
  <c r="Y379" i="1" s="1" a="1"/>
  <c r="Y379" i="1" s="1"/>
  <c r="T380" i="1"/>
  <c r="Y380" i="1" s="1" a="1"/>
  <c r="Y380" i="1" s="1"/>
  <c r="T381" i="1"/>
  <c r="Y381" i="1" s="1" a="1"/>
  <c r="Y381" i="1" s="1"/>
  <c r="T382" i="1"/>
  <c r="Y382" i="1" s="1" a="1"/>
  <c r="Y382" i="1" s="1"/>
  <c r="T383" i="1"/>
  <c r="Y383" i="1" s="1" a="1"/>
  <c r="Y383" i="1" s="1"/>
  <c r="T384" i="1"/>
  <c r="Y384" i="1" s="1" a="1"/>
  <c r="Y384" i="1" s="1"/>
  <c r="T385" i="1"/>
  <c r="Y385" i="1" s="1" a="1"/>
  <c r="Y385" i="1" s="1"/>
  <c r="T386" i="1"/>
  <c r="Y386" i="1" s="1" a="1"/>
  <c r="Y386" i="1" s="1"/>
  <c r="T387" i="1"/>
  <c r="Y387" i="1" s="1" a="1"/>
  <c r="Y387" i="1" s="1"/>
  <c r="T388" i="1"/>
  <c r="Y388" i="1" s="1" a="1"/>
  <c r="Y388" i="1" s="1"/>
  <c r="T389" i="1"/>
  <c r="Y389" i="1" s="1" a="1"/>
  <c r="Y389" i="1" s="1"/>
  <c r="T390" i="1"/>
  <c r="Y390" i="1" s="1" a="1"/>
  <c r="Y390" i="1" s="1"/>
  <c r="T391" i="1"/>
  <c r="Y391" i="1" s="1" a="1"/>
  <c r="Y391" i="1" s="1"/>
  <c r="T392" i="1"/>
  <c r="Y392" i="1" s="1" a="1"/>
  <c r="Y392" i="1" s="1"/>
  <c r="T393" i="1"/>
  <c r="Y393" i="1" s="1" a="1"/>
  <c r="Y393" i="1" s="1"/>
  <c r="T394" i="1"/>
  <c r="Y394" i="1" s="1" a="1"/>
  <c r="Y394" i="1" s="1"/>
  <c r="T395" i="1"/>
  <c r="Y395" i="1" s="1" a="1"/>
  <c r="Y395" i="1" s="1"/>
  <c r="T396" i="1"/>
  <c r="Y396" i="1" s="1" a="1"/>
  <c r="Y396" i="1" s="1"/>
  <c r="T397" i="1"/>
  <c r="Y397" i="1" s="1" a="1"/>
  <c r="Y397" i="1" s="1"/>
  <c r="T398" i="1"/>
  <c r="Y398" i="1" s="1" a="1"/>
  <c r="Y398" i="1" s="1"/>
  <c r="T399" i="1"/>
  <c r="Y399" i="1" s="1" a="1"/>
  <c r="Y399" i="1" s="1"/>
  <c r="T400" i="1"/>
  <c r="Y400" i="1" s="1" a="1"/>
  <c r="Y400" i="1" s="1"/>
  <c r="T401" i="1"/>
  <c r="Y401" i="1" s="1" a="1"/>
  <c r="Y401" i="1" s="1"/>
  <c r="T402" i="1"/>
  <c r="Y402" i="1" s="1" a="1"/>
  <c r="Y402" i="1" s="1"/>
  <c r="T403" i="1"/>
  <c r="Y403" i="1" s="1" a="1"/>
  <c r="Y403" i="1" s="1"/>
  <c r="T404" i="1"/>
  <c r="Y404" i="1" s="1" a="1"/>
  <c r="Y404" i="1" s="1"/>
  <c r="T405" i="1"/>
  <c r="Y405" i="1" s="1" a="1"/>
  <c r="Y405" i="1" s="1"/>
  <c r="T406" i="1"/>
  <c r="Y406" i="1" s="1" a="1"/>
  <c r="Y406" i="1" s="1"/>
  <c r="T407" i="1"/>
  <c r="Y407" i="1" s="1" a="1"/>
  <c r="Y407" i="1" s="1"/>
  <c r="T408" i="1"/>
  <c r="Y408" i="1" s="1" a="1"/>
  <c r="Y408" i="1" s="1"/>
  <c r="T409" i="1"/>
  <c r="Y409" i="1" s="1" a="1"/>
  <c r="Y409" i="1" s="1"/>
  <c r="T410" i="1"/>
  <c r="Y410" i="1" s="1" a="1"/>
  <c r="Y410" i="1" s="1"/>
  <c r="T411" i="1"/>
  <c r="Y411" i="1" s="1" a="1"/>
  <c r="Y411" i="1" s="1"/>
  <c r="T412" i="1"/>
  <c r="Y412" i="1" s="1" a="1"/>
  <c r="Y412" i="1" s="1"/>
  <c r="T413" i="1"/>
  <c r="Y413" i="1" s="1" a="1"/>
  <c r="Y413" i="1" s="1"/>
  <c r="T414" i="1"/>
  <c r="Y414" i="1" s="1" a="1"/>
  <c r="Y414" i="1" s="1"/>
  <c r="T415" i="1"/>
  <c r="Y415" i="1" s="1" a="1"/>
  <c r="Y415" i="1" s="1"/>
  <c r="T416" i="1"/>
  <c r="Y416" i="1" s="1" a="1"/>
  <c r="Y416" i="1" s="1"/>
  <c r="T417" i="1"/>
  <c r="Y417" i="1" s="1" a="1"/>
  <c r="Y417" i="1" s="1"/>
  <c r="T418" i="1"/>
  <c r="Y418" i="1" s="1" a="1"/>
  <c r="Y418" i="1" s="1"/>
  <c r="T419" i="1"/>
  <c r="Y419" i="1" s="1" a="1"/>
  <c r="Y419" i="1" s="1"/>
  <c r="T420" i="1"/>
  <c r="Y420" i="1" s="1" a="1"/>
  <c r="Y420" i="1" s="1"/>
  <c r="T421" i="1"/>
  <c r="Y421" i="1" s="1" a="1"/>
  <c r="Y421" i="1" s="1"/>
  <c r="T422" i="1"/>
  <c r="Y422" i="1" s="1" a="1"/>
  <c r="Y422" i="1" s="1"/>
  <c r="T423" i="1"/>
  <c r="Y423" i="1" s="1" a="1"/>
  <c r="Y423" i="1" s="1"/>
  <c r="T424" i="1"/>
  <c r="Y424" i="1" s="1" a="1"/>
  <c r="Y424" i="1" s="1"/>
  <c r="T425" i="1"/>
  <c r="Y425" i="1" s="1" a="1"/>
  <c r="Y425" i="1" s="1"/>
  <c r="T426" i="1"/>
  <c r="Y426" i="1" s="1" a="1"/>
  <c r="Y426" i="1" s="1"/>
  <c r="T427" i="1"/>
  <c r="Y427" i="1" s="1" a="1"/>
  <c r="Y427" i="1" s="1"/>
  <c r="T428" i="1"/>
  <c r="Y428" i="1" s="1" a="1"/>
  <c r="Y428" i="1" s="1"/>
  <c r="T429" i="1"/>
  <c r="Y429" i="1" s="1" a="1"/>
  <c r="Y429" i="1" s="1"/>
  <c r="T430" i="1"/>
  <c r="Y430" i="1" s="1" a="1"/>
  <c r="Y430" i="1" s="1"/>
  <c r="T431" i="1"/>
  <c r="Y431" i="1" s="1" a="1"/>
  <c r="Y431" i="1" s="1"/>
  <c r="T432" i="1"/>
  <c r="Y432" i="1" s="1" a="1"/>
  <c r="Y432" i="1" s="1"/>
  <c r="T433" i="1"/>
  <c r="Y433" i="1" s="1" a="1"/>
  <c r="Y433" i="1" s="1"/>
  <c r="T434" i="1"/>
  <c r="Y434" i="1" s="1" a="1"/>
  <c r="Y434" i="1" s="1"/>
  <c r="T435" i="1"/>
  <c r="Y435" i="1" s="1" a="1"/>
  <c r="Y435" i="1" s="1"/>
  <c r="T436" i="1"/>
  <c r="Y436" i="1" s="1" a="1"/>
  <c r="Y436" i="1" s="1"/>
  <c r="T437" i="1"/>
  <c r="Y437" i="1" s="1" a="1"/>
  <c r="Y437" i="1" s="1"/>
  <c r="T438" i="1"/>
  <c r="Y438" i="1" s="1" a="1"/>
  <c r="Y438" i="1" s="1"/>
  <c r="T439" i="1"/>
  <c r="Y439" i="1" s="1" a="1"/>
  <c r="Y439" i="1" s="1"/>
  <c r="T440" i="1"/>
  <c r="Y440" i="1" s="1" a="1"/>
  <c r="Y440" i="1" s="1"/>
  <c r="T441" i="1"/>
  <c r="Y441" i="1" s="1" a="1"/>
  <c r="Y441" i="1" s="1"/>
  <c r="T442" i="1"/>
  <c r="Y442" i="1" s="1" a="1"/>
  <c r="Y442" i="1" s="1"/>
  <c r="T443" i="1"/>
  <c r="Y443" i="1" s="1" a="1"/>
  <c r="Y443" i="1" s="1"/>
  <c r="T444" i="1"/>
  <c r="Y444" i="1" s="1" a="1"/>
  <c r="Y444" i="1" s="1"/>
  <c r="T445" i="1"/>
  <c r="Y445" i="1" s="1" a="1"/>
  <c r="Y445" i="1" s="1"/>
  <c r="T446" i="1"/>
  <c r="Y446" i="1" s="1" a="1"/>
  <c r="Y446" i="1" s="1"/>
  <c r="T447" i="1"/>
  <c r="Y447" i="1" s="1" a="1"/>
  <c r="Y447" i="1" s="1"/>
  <c r="T448" i="1"/>
  <c r="Y448" i="1" s="1" a="1"/>
  <c r="Y448" i="1" s="1"/>
  <c r="T449" i="1"/>
  <c r="Y449" i="1" s="1" a="1"/>
  <c r="Y449" i="1" s="1"/>
  <c r="T450" i="1"/>
  <c r="Y450" i="1" s="1" a="1"/>
  <c r="Y450" i="1" s="1"/>
  <c r="T451" i="1"/>
  <c r="Y451" i="1" s="1" a="1"/>
  <c r="Y451" i="1" s="1"/>
  <c r="T452" i="1"/>
  <c r="Y452" i="1" s="1" a="1"/>
  <c r="Y452" i="1" s="1"/>
  <c r="T453" i="1"/>
  <c r="Y453" i="1" s="1" a="1"/>
  <c r="Y453" i="1" s="1"/>
  <c r="T454" i="1"/>
  <c r="Y454" i="1" s="1" a="1"/>
  <c r="Y454" i="1" s="1"/>
  <c r="T455" i="1"/>
  <c r="Y455" i="1" s="1" a="1"/>
  <c r="Y455" i="1" s="1"/>
  <c r="T456" i="1"/>
  <c r="Y456" i="1" s="1" a="1"/>
  <c r="Y456" i="1" s="1"/>
  <c r="T457" i="1"/>
  <c r="Y457" i="1" s="1" a="1"/>
  <c r="Y457" i="1" s="1"/>
  <c r="T458" i="1"/>
  <c r="Y458" i="1" s="1" a="1"/>
  <c r="Y458" i="1" s="1"/>
  <c r="T459" i="1"/>
  <c r="Y459" i="1" s="1" a="1"/>
  <c r="Y459" i="1" s="1"/>
  <c r="T460" i="1"/>
  <c r="Y460" i="1" s="1" a="1"/>
  <c r="Y460" i="1" s="1"/>
  <c r="T461" i="1"/>
  <c r="Y461" i="1" s="1" a="1"/>
  <c r="Y461" i="1" s="1"/>
  <c r="T462" i="1"/>
  <c r="Y462" i="1" s="1" a="1"/>
  <c r="Y462" i="1" s="1"/>
  <c r="T463" i="1"/>
  <c r="Y463" i="1" s="1" a="1"/>
  <c r="Y463" i="1" s="1"/>
  <c r="T464" i="1"/>
  <c r="Y464" i="1" s="1" a="1"/>
  <c r="Y464" i="1" s="1"/>
  <c r="T465" i="1"/>
  <c r="Y465" i="1" s="1" a="1"/>
  <c r="Y465" i="1" s="1"/>
  <c r="T466" i="1"/>
  <c r="Y466" i="1" s="1" a="1"/>
  <c r="Y466" i="1" s="1"/>
  <c r="T467" i="1"/>
  <c r="Y467" i="1" s="1" a="1"/>
  <c r="Y467" i="1" s="1"/>
  <c r="T468" i="1"/>
  <c r="Y468" i="1" s="1" a="1"/>
  <c r="Y468" i="1" s="1"/>
  <c r="T469" i="1"/>
  <c r="Y469" i="1" s="1" a="1"/>
  <c r="Y469" i="1" s="1"/>
  <c r="T470" i="1"/>
  <c r="Y470" i="1" s="1" a="1"/>
  <c r="Y470" i="1" s="1"/>
  <c r="T471" i="1"/>
  <c r="Y471" i="1" s="1" a="1"/>
  <c r="Y471" i="1" s="1"/>
  <c r="T472" i="1"/>
  <c r="Y472" i="1" s="1" a="1"/>
  <c r="Y472" i="1" s="1"/>
  <c r="T473" i="1"/>
  <c r="Y473" i="1" s="1" a="1"/>
  <c r="Y473" i="1" s="1"/>
  <c r="T474" i="1"/>
  <c r="Y474" i="1" s="1" a="1"/>
  <c r="Y474" i="1" s="1"/>
  <c r="T475" i="1"/>
  <c r="Y475" i="1" s="1" a="1"/>
  <c r="Y475" i="1" s="1"/>
  <c r="T476" i="1"/>
  <c r="Y476" i="1" s="1" a="1"/>
  <c r="Y476" i="1" s="1"/>
  <c r="T477" i="1"/>
  <c r="Y477" i="1" s="1" a="1"/>
  <c r="Y477" i="1" s="1"/>
  <c r="T478" i="1"/>
  <c r="Y478" i="1" s="1" a="1"/>
  <c r="Y478" i="1" s="1"/>
  <c r="T479" i="1"/>
  <c r="Y479" i="1" s="1" a="1"/>
  <c r="Y479" i="1" s="1"/>
  <c r="T480" i="1"/>
  <c r="Y480" i="1" s="1" a="1"/>
  <c r="Y480" i="1" s="1"/>
  <c r="T481" i="1"/>
  <c r="Y481" i="1" s="1" a="1"/>
  <c r="Y481" i="1" s="1"/>
  <c r="T482" i="1"/>
  <c r="Y482" i="1" s="1" a="1"/>
  <c r="Y482" i="1" s="1"/>
  <c r="T483" i="1"/>
  <c r="Y483" i="1" s="1" a="1"/>
  <c r="Y483" i="1" s="1"/>
  <c r="T484" i="1"/>
  <c r="Y484" i="1" s="1" a="1"/>
  <c r="Y484" i="1" s="1"/>
  <c r="T485" i="1"/>
  <c r="Y485" i="1" s="1" a="1"/>
  <c r="Y485" i="1" s="1"/>
  <c r="T486" i="1"/>
  <c r="Y486" i="1" s="1" a="1"/>
  <c r="Y486" i="1" s="1"/>
  <c r="T487" i="1"/>
  <c r="Y487" i="1" s="1" a="1"/>
  <c r="Y487" i="1" s="1"/>
  <c r="T488" i="1"/>
  <c r="Y488" i="1" s="1" a="1"/>
  <c r="Y488" i="1" s="1"/>
  <c r="T489" i="1"/>
  <c r="Y489" i="1" s="1" a="1"/>
  <c r="Y489" i="1" s="1"/>
  <c r="T490" i="1"/>
  <c r="Y490" i="1" s="1" a="1"/>
  <c r="Y490" i="1" s="1"/>
  <c r="T491" i="1"/>
  <c r="Y491" i="1" s="1" a="1"/>
  <c r="Y491" i="1" s="1"/>
  <c r="T492" i="1"/>
  <c r="Y492" i="1" s="1" a="1"/>
  <c r="Y492" i="1" s="1"/>
  <c r="T493" i="1"/>
  <c r="Y493" i="1" s="1" a="1"/>
  <c r="Y493" i="1" s="1"/>
  <c r="T494" i="1"/>
  <c r="Y494" i="1" s="1" a="1"/>
  <c r="Y494" i="1" s="1"/>
  <c r="T495" i="1"/>
  <c r="Y495" i="1" s="1" a="1"/>
  <c r="Y495" i="1" s="1"/>
  <c r="T496" i="1"/>
  <c r="Y496" i="1" s="1" a="1"/>
  <c r="Y496" i="1" s="1"/>
  <c r="T497" i="1"/>
  <c r="Y497" i="1" s="1" a="1"/>
  <c r="Y497" i="1" s="1"/>
  <c r="T498" i="1"/>
  <c r="Y498" i="1" s="1" a="1"/>
  <c r="Y498" i="1" s="1"/>
  <c r="T499" i="1"/>
  <c r="Y499" i="1" s="1" a="1"/>
  <c r="Y499" i="1" s="1"/>
  <c r="T500" i="1"/>
  <c r="Y500" i="1" s="1" a="1"/>
  <c r="Y500" i="1" s="1"/>
  <c r="T501" i="1"/>
  <c r="Y501" i="1" s="1" a="1"/>
  <c r="Y501" i="1" s="1"/>
  <c r="T502" i="1"/>
  <c r="Y502" i="1" s="1" a="1"/>
  <c r="Y502" i="1" s="1"/>
  <c r="T503" i="1"/>
  <c r="Y503" i="1" s="1" a="1"/>
  <c r="Y503" i="1" s="1"/>
  <c r="T504" i="1"/>
  <c r="Y504" i="1" s="1" a="1"/>
  <c r="Y504" i="1" s="1"/>
  <c r="T505" i="1"/>
  <c r="Y505" i="1" s="1" a="1"/>
  <c r="Y505" i="1" s="1"/>
  <c r="T506" i="1"/>
  <c r="Y506" i="1" s="1" a="1"/>
  <c r="Y506" i="1" s="1"/>
  <c r="T507" i="1"/>
  <c r="Y507" i="1" s="1" a="1"/>
  <c r="Y507" i="1" s="1"/>
  <c r="T508" i="1"/>
  <c r="Y508" i="1" s="1" a="1"/>
  <c r="Y508" i="1" s="1"/>
  <c r="T509" i="1"/>
  <c r="Y509" i="1" s="1" a="1"/>
  <c r="Y509" i="1" s="1"/>
  <c r="T510" i="1"/>
  <c r="Y510" i="1" s="1" a="1"/>
  <c r="Y510" i="1" s="1"/>
  <c r="T511" i="1"/>
  <c r="Y511" i="1" s="1" a="1"/>
  <c r="Y511" i="1" s="1"/>
  <c r="T512" i="1"/>
  <c r="Y512" i="1" s="1" a="1"/>
  <c r="Y512" i="1" s="1"/>
  <c r="T513" i="1"/>
  <c r="Y513" i="1" s="1" a="1"/>
  <c r="Y513" i="1" s="1"/>
  <c r="T514" i="1"/>
  <c r="Y514" i="1" s="1" a="1"/>
  <c r="Y514" i="1" s="1"/>
  <c r="T515" i="1"/>
  <c r="Y515" i="1" s="1" a="1"/>
  <c r="Y515" i="1" s="1"/>
  <c r="T516" i="1"/>
  <c r="Y516" i="1" s="1" a="1"/>
  <c r="Y516" i="1" s="1"/>
  <c r="T517" i="1"/>
  <c r="Y517" i="1" s="1" a="1"/>
  <c r="Y517" i="1" s="1"/>
  <c r="T518" i="1"/>
  <c r="Y518" i="1" s="1" a="1"/>
  <c r="Y518" i="1" s="1"/>
  <c r="T519" i="1"/>
  <c r="Y519" i="1" s="1" a="1"/>
  <c r="Y519" i="1" s="1"/>
  <c r="T520" i="1"/>
  <c r="Y520" i="1" s="1" a="1"/>
  <c r="Y520" i="1" s="1"/>
  <c r="T521" i="1"/>
  <c r="Y521" i="1" s="1" a="1"/>
  <c r="Y521" i="1" s="1"/>
  <c r="T522" i="1"/>
  <c r="Y522" i="1" s="1" a="1"/>
  <c r="Y522" i="1" s="1"/>
  <c r="T523" i="1"/>
  <c r="Y523" i="1" s="1" a="1"/>
  <c r="Y523" i="1" s="1"/>
  <c r="T524" i="1"/>
  <c r="Y524" i="1" s="1" a="1"/>
  <c r="Y524" i="1" s="1"/>
  <c r="T525" i="1"/>
  <c r="Y525" i="1" s="1" a="1"/>
  <c r="Y525" i="1" s="1"/>
  <c r="T526" i="1"/>
  <c r="Y526" i="1" s="1" a="1"/>
  <c r="Y526" i="1" s="1"/>
  <c r="T527" i="1"/>
  <c r="Y527" i="1" s="1" a="1"/>
  <c r="Y527" i="1" s="1"/>
  <c r="T528" i="1"/>
  <c r="Y528" i="1" s="1" a="1"/>
  <c r="Y528" i="1" s="1"/>
  <c r="T529" i="1"/>
  <c r="Y529" i="1" s="1" a="1"/>
  <c r="Y529" i="1" s="1"/>
  <c r="T530" i="1"/>
  <c r="Y530" i="1" s="1" a="1"/>
  <c r="Y530" i="1" s="1"/>
  <c r="T531" i="1"/>
  <c r="Y531" i="1" s="1" a="1"/>
  <c r="Y531" i="1" s="1"/>
  <c r="T532" i="1"/>
  <c r="Y532" i="1" s="1" a="1"/>
  <c r="Y532" i="1" s="1"/>
  <c r="T533" i="1"/>
  <c r="Y533" i="1" s="1" a="1"/>
  <c r="Y533" i="1" s="1"/>
  <c r="T534" i="1"/>
  <c r="Y534" i="1" s="1" a="1"/>
  <c r="Y534" i="1" s="1"/>
  <c r="T535" i="1"/>
  <c r="Y535" i="1" s="1" a="1"/>
  <c r="Y535" i="1" s="1"/>
  <c r="T536" i="1"/>
  <c r="Y536" i="1" s="1" a="1"/>
  <c r="Y536" i="1" s="1"/>
  <c r="T537" i="1"/>
  <c r="Y537" i="1" s="1" a="1"/>
  <c r="Y537" i="1" s="1"/>
  <c r="T538" i="1"/>
  <c r="Y538" i="1" s="1" a="1"/>
  <c r="Y538" i="1" s="1"/>
  <c r="T539" i="1"/>
  <c r="Y539" i="1" s="1" a="1"/>
  <c r="Y539" i="1" s="1"/>
  <c r="T540" i="1"/>
  <c r="Y540" i="1" s="1" a="1"/>
  <c r="Y540" i="1" s="1"/>
  <c r="T541" i="1"/>
  <c r="Y541" i="1" s="1" a="1"/>
  <c r="Y541" i="1" s="1"/>
  <c r="T542" i="1"/>
  <c r="Y542" i="1" s="1" a="1"/>
  <c r="Y542" i="1" s="1"/>
  <c r="T543" i="1"/>
  <c r="Y543" i="1" s="1" a="1"/>
  <c r="Y543" i="1" s="1"/>
  <c r="T544" i="1"/>
  <c r="Y544" i="1" s="1" a="1"/>
  <c r="Y544" i="1" s="1"/>
  <c r="T545" i="1"/>
  <c r="Y545" i="1" s="1" a="1"/>
  <c r="Y545" i="1" s="1"/>
  <c r="T546" i="1"/>
  <c r="Y546" i="1" s="1" a="1"/>
  <c r="Y546" i="1" s="1"/>
  <c r="T547" i="1"/>
  <c r="Y547" i="1" s="1" a="1"/>
  <c r="Y547" i="1" s="1"/>
  <c r="T548" i="1"/>
  <c r="Y548" i="1" s="1" a="1"/>
  <c r="Y548" i="1" s="1"/>
  <c r="T549" i="1"/>
  <c r="Y549" i="1" s="1" a="1"/>
  <c r="Y549" i="1" s="1"/>
  <c r="T550" i="1"/>
  <c r="Y550" i="1" s="1" a="1"/>
  <c r="Y550" i="1" s="1"/>
  <c r="T551" i="1"/>
  <c r="Y551" i="1" s="1" a="1"/>
  <c r="Y551" i="1" s="1"/>
  <c r="T552" i="1"/>
  <c r="Y552" i="1" s="1" a="1"/>
  <c r="Y552" i="1" s="1"/>
  <c r="T553" i="1"/>
  <c r="Y553" i="1" s="1" a="1"/>
  <c r="Y553" i="1" s="1"/>
  <c r="T554" i="1"/>
  <c r="Y554" i="1" s="1" a="1"/>
  <c r="Y554" i="1" s="1"/>
  <c r="T555" i="1"/>
  <c r="Y555" i="1" s="1" a="1"/>
  <c r="Y555" i="1" s="1"/>
  <c r="T556" i="1"/>
  <c r="Y556" i="1" s="1" a="1"/>
  <c r="Y556" i="1" s="1"/>
  <c r="T557" i="1"/>
  <c r="Y557" i="1" s="1" a="1"/>
  <c r="Y557" i="1" s="1"/>
  <c r="T558" i="1"/>
  <c r="Y558" i="1" s="1" a="1"/>
  <c r="Y558" i="1" s="1"/>
  <c r="T559" i="1"/>
  <c r="Y559" i="1" s="1" a="1"/>
  <c r="Y559" i="1" s="1"/>
  <c r="T560" i="1"/>
  <c r="Y560" i="1" s="1" a="1"/>
  <c r="Y560" i="1" s="1"/>
  <c r="T561" i="1"/>
  <c r="Y561" i="1" s="1" a="1"/>
  <c r="Y561" i="1" s="1"/>
  <c r="T562" i="1"/>
  <c r="Y562" i="1" s="1" a="1"/>
  <c r="Y562" i="1" s="1"/>
  <c r="T563" i="1"/>
  <c r="Y563" i="1" s="1" a="1"/>
  <c r="Y563" i="1" s="1"/>
  <c r="T564" i="1"/>
  <c r="Y564" i="1" s="1" a="1"/>
  <c r="Y564" i="1" s="1"/>
  <c r="T565" i="1"/>
  <c r="Y565" i="1" s="1" a="1"/>
  <c r="Y565" i="1" s="1"/>
  <c r="T566" i="1"/>
  <c r="Y566" i="1" s="1" a="1"/>
  <c r="Y566" i="1" s="1"/>
  <c r="T567" i="1"/>
  <c r="Y567" i="1" s="1" a="1"/>
  <c r="Y567" i="1" s="1"/>
  <c r="T568" i="1"/>
  <c r="Y568" i="1" s="1" a="1"/>
  <c r="Y568" i="1" s="1"/>
  <c r="T569" i="1"/>
  <c r="Y569" i="1" s="1" a="1"/>
  <c r="Y569" i="1" s="1"/>
  <c r="T570" i="1"/>
  <c r="Y570" i="1" s="1" a="1"/>
  <c r="Y570" i="1" s="1"/>
  <c r="T571" i="1"/>
  <c r="Y571" i="1" s="1" a="1"/>
  <c r="Y571" i="1" s="1"/>
  <c r="T572" i="1"/>
  <c r="Y572" i="1" s="1" a="1"/>
  <c r="Y572" i="1" s="1"/>
  <c r="T573" i="1"/>
  <c r="Y573" i="1" s="1" a="1"/>
  <c r="Y573" i="1" s="1"/>
  <c r="T574" i="1"/>
  <c r="Y574" i="1" s="1" a="1"/>
  <c r="Y574" i="1" s="1"/>
  <c r="T575" i="1"/>
  <c r="Y575" i="1" s="1" a="1"/>
  <c r="Y575" i="1" s="1"/>
  <c r="T576" i="1"/>
  <c r="Y576" i="1" s="1" a="1"/>
  <c r="Y576" i="1" s="1"/>
  <c r="T577" i="1"/>
  <c r="Y577" i="1" s="1" a="1"/>
  <c r="Y577" i="1" s="1"/>
  <c r="T578" i="1"/>
  <c r="Y578" i="1" s="1" a="1"/>
  <c r="Y578" i="1" s="1"/>
  <c r="T579" i="1"/>
  <c r="Y579" i="1" s="1" a="1"/>
  <c r="Y579" i="1" s="1"/>
  <c r="T580" i="1"/>
  <c r="Y580" i="1" s="1" a="1"/>
  <c r="Y580" i="1" s="1"/>
  <c r="T581" i="1"/>
  <c r="Y581" i="1" s="1" a="1"/>
  <c r="Y581" i="1" s="1"/>
  <c r="T582" i="1"/>
  <c r="Y582" i="1" s="1" a="1"/>
  <c r="Y582" i="1" s="1"/>
  <c r="T583" i="1"/>
  <c r="Y583" i="1" s="1" a="1"/>
  <c r="Y583" i="1" s="1"/>
  <c r="T584" i="1"/>
  <c r="Y584" i="1" s="1" a="1"/>
  <c r="Y584" i="1" s="1"/>
  <c r="T585" i="1"/>
  <c r="Y585" i="1" s="1" a="1"/>
  <c r="Y585" i="1" s="1"/>
  <c r="T586" i="1"/>
  <c r="Y586" i="1" s="1" a="1"/>
  <c r="Y586" i="1" s="1"/>
  <c r="T587" i="1"/>
  <c r="Y587" i="1" s="1" a="1"/>
  <c r="Y587" i="1" s="1"/>
  <c r="T588" i="1"/>
  <c r="Y588" i="1" s="1" a="1"/>
  <c r="Y588" i="1" s="1"/>
  <c r="T589" i="1"/>
  <c r="Y589" i="1" s="1" a="1"/>
  <c r="Y589" i="1" s="1"/>
  <c r="T590" i="1"/>
  <c r="Y590" i="1" s="1" a="1"/>
  <c r="Y590" i="1" s="1"/>
  <c r="T591" i="1"/>
  <c r="Y591" i="1" s="1" a="1"/>
  <c r="Y591" i="1" s="1"/>
  <c r="T592" i="1"/>
  <c r="Y592" i="1" s="1" a="1"/>
  <c r="Y592" i="1" s="1"/>
  <c r="T593" i="1"/>
  <c r="Y593" i="1" s="1" a="1"/>
  <c r="Y593" i="1" s="1"/>
  <c r="T594" i="1"/>
  <c r="Y594" i="1" s="1" a="1"/>
  <c r="Y594" i="1" s="1"/>
  <c r="T595" i="1"/>
  <c r="Y595" i="1" s="1" a="1"/>
  <c r="Y595" i="1" s="1"/>
  <c r="T596" i="1"/>
  <c r="Y596" i="1" s="1" a="1"/>
  <c r="Y596" i="1" s="1"/>
  <c r="T597" i="1"/>
  <c r="Y597" i="1" s="1" a="1"/>
  <c r="Y597" i="1" s="1"/>
  <c r="T598" i="1"/>
  <c r="Y598" i="1" s="1" a="1"/>
  <c r="Y598" i="1" s="1"/>
  <c r="T599" i="1"/>
  <c r="Y599" i="1" s="1" a="1"/>
  <c r="Y599" i="1" s="1"/>
  <c r="T600" i="1"/>
  <c r="Y600" i="1" s="1" a="1"/>
  <c r="Y600" i="1" s="1"/>
  <c r="T601" i="1"/>
  <c r="Y601" i="1" s="1" a="1"/>
  <c r="Y601" i="1" s="1"/>
  <c r="T602" i="1"/>
  <c r="Y602" i="1" s="1" a="1"/>
  <c r="Y602" i="1" s="1"/>
  <c r="T603" i="1"/>
  <c r="Y603" i="1" s="1" a="1"/>
  <c r="Y603" i="1" s="1"/>
  <c r="T604" i="1"/>
  <c r="Y604" i="1" s="1" a="1"/>
  <c r="Y604" i="1" s="1"/>
  <c r="T605" i="1"/>
  <c r="Y605" i="1" s="1" a="1"/>
  <c r="Y605" i="1" s="1"/>
  <c r="T606" i="1"/>
  <c r="Y606" i="1" s="1" a="1"/>
  <c r="Y606" i="1" s="1"/>
  <c r="T607" i="1"/>
  <c r="Y607" i="1" s="1" a="1"/>
  <c r="Y607" i="1" s="1"/>
  <c r="T608" i="1"/>
  <c r="Y608" i="1" s="1" a="1"/>
  <c r="Y608" i="1" s="1"/>
  <c r="T609" i="1"/>
  <c r="Y609" i="1" s="1" a="1"/>
  <c r="Y609" i="1" s="1"/>
  <c r="T610" i="1"/>
  <c r="Y610" i="1" s="1" a="1"/>
  <c r="Y610" i="1" s="1"/>
  <c r="T611" i="1"/>
  <c r="Y611" i="1" s="1" a="1"/>
  <c r="Y611" i="1" s="1"/>
  <c r="T612" i="1"/>
  <c r="Y612" i="1" s="1" a="1"/>
  <c r="Y612" i="1" s="1"/>
  <c r="T613" i="1"/>
  <c r="Y613" i="1" s="1" a="1"/>
  <c r="Y613" i="1" s="1"/>
  <c r="T614" i="1"/>
  <c r="Y614" i="1" s="1" a="1"/>
  <c r="Y614" i="1" s="1"/>
  <c r="T615" i="1"/>
  <c r="Y615" i="1" s="1" a="1"/>
  <c r="Y615" i="1" s="1"/>
  <c r="T616" i="1"/>
  <c r="Y616" i="1" s="1" a="1"/>
  <c r="Y616" i="1" s="1"/>
  <c r="T617" i="1"/>
  <c r="Y617" i="1" s="1" a="1"/>
  <c r="Y617" i="1" s="1"/>
  <c r="T618" i="1"/>
  <c r="Y618" i="1" s="1" a="1"/>
  <c r="Y618" i="1" s="1"/>
  <c r="T619" i="1"/>
  <c r="Y619" i="1" s="1" a="1"/>
  <c r="Y619" i="1" s="1"/>
  <c r="T620" i="1"/>
  <c r="Y620" i="1" s="1" a="1"/>
  <c r="Y620" i="1" s="1"/>
  <c r="T621" i="1"/>
  <c r="Y621" i="1" s="1" a="1"/>
  <c r="Y621" i="1" s="1"/>
  <c r="T622" i="1"/>
  <c r="Y622" i="1" s="1" a="1"/>
  <c r="Y622" i="1" s="1"/>
  <c r="T623" i="1"/>
  <c r="Y623" i="1" s="1" a="1"/>
  <c r="Y623" i="1" s="1"/>
  <c r="T624" i="1"/>
  <c r="Y624" i="1" s="1" a="1"/>
  <c r="Y624" i="1" s="1"/>
  <c r="T625" i="1"/>
  <c r="Y625" i="1" s="1" a="1"/>
  <c r="Y625" i="1" s="1"/>
  <c r="T626" i="1"/>
  <c r="Y626" i="1" s="1" a="1"/>
  <c r="Y626" i="1" s="1"/>
  <c r="T627" i="1"/>
  <c r="Y627" i="1" s="1" a="1"/>
  <c r="Y627" i="1" s="1"/>
  <c r="T628" i="1"/>
  <c r="Y628" i="1" s="1" a="1"/>
  <c r="Y628" i="1" s="1"/>
  <c r="T629" i="1"/>
  <c r="Y629" i="1" s="1" a="1"/>
  <c r="Y629" i="1" s="1"/>
  <c r="T630" i="1"/>
  <c r="Y630" i="1" s="1" a="1"/>
  <c r="Y630" i="1" s="1"/>
  <c r="T631" i="1"/>
  <c r="Y631" i="1" s="1" a="1"/>
  <c r="Y631" i="1" s="1"/>
  <c r="T632" i="1"/>
  <c r="Y632" i="1" s="1" a="1"/>
  <c r="Y632" i="1" s="1"/>
  <c r="T633" i="1"/>
  <c r="Y633" i="1" s="1" a="1"/>
  <c r="Y633" i="1" s="1"/>
  <c r="T634" i="1"/>
  <c r="Y634" i="1" s="1" a="1"/>
  <c r="Y634" i="1" s="1"/>
  <c r="T635" i="1"/>
  <c r="Y635" i="1" s="1" a="1"/>
  <c r="Y635" i="1" s="1"/>
  <c r="T636" i="1"/>
  <c r="Y636" i="1" s="1" a="1"/>
  <c r="Y636" i="1" s="1"/>
  <c r="T637" i="1"/>
  <c r="Y637" i="1" s="1" a="1"/>
  <c r="Y637" i="1" s="1"/>
  <c r="T638" i="1"/>
  <c r="Y638" i="1" s="1" a="1"/>
  <c r="Y638" i="1" s="1"/>
  <c r="T639" i="1"/>
  <c r="Y639" i="1" s="1" a="1"/>
  <c r="Y639" i="1" s="1"/>
  <c r="T640" i="1"/>
  <c r="Y640" i="1" s="1" a="1"/>
  <c r="Y640" i="1" s="1"/>
  <c r="T641" i="1"/>
  <c r="Y641" i="1" s="1" a="1"/>
  <c r="Y641" i="1" s="1"/>
  <c r="T642" i="1"/>
  <c r="Y642" i="1" s="1" a="1"/>
  <c r="Y642" i="1" s="1"/>
  <c r="T643" i="1"/>
  <c r="Y643" i="1" s="1" a="1"/>
  <c r="Y643" i="1" s="1"/>
  <c r="T644" i="1"/>
  <c r="Y644" i="1" s="1" a="1"/>
  <c r="Y644" i="1" s="1"/>
  <c r="T645" i="1"/>
  <c r="Y645" i="1" s="1" a="1"/>
  <c r="Y645" i="1" s="1"/>
  <c r="T646" i="1"/>
  <c r="Y646" i="1" s="1" a="1"/>
  <c r="Y646" i="1" s="1"/>
  <c r="T647" i="1"/>
  <c r="Y647" i="1" s="1" a="1"/>
  <c r="Y647" i="1" s="1"/>
  <c r="T648" i="1"/>
  <c r="Y648" i="1" s="1" a="1"/>
  <c r="Y648" i="1" s="1"/>
  <c r="T649" i="1"/>
  <c r="Y649" i="1" s="1" a="1"/>
  <c r="Y649" i="1" s="1"/>
  <c r="T650" i="1"/>
  <c r="Y650" i="1" s="1" a="1"/>
  <c r="Y650" i="1" s="1"/>
  <c r="T651" i="1"/>
  <c r="Y651" i="1" s="1" a="1"/>
  <c r="Y651" i="1" s="1"/>
  <c r="T652" i="1"/>
  <c r="Y652" i="1" s="1" a="1"/>
  <c r="Y652" i="1" s="1"/>
  <c r="T653" i="1"/>
  <c r="Y653" i="1" s="1" a="1"/>
  <c r="Y653" i="1" s="1"/>
  <c r="T654" i="1"/>
  <c r="Y654" i="1" s="1" a="1"/>
  <c r="Y654" i="1" s="1"/>
  <c r="T655" i="1"/>
  <c r="Y655" i="1" s="1" a="1"/>
  <c r="Y655" i="1" s="1"/>
  <c r="T656" i="1"/>
  <c r="Y656" i="1" s="1" a="1"/>
  <c r="Y656" i="1" s="1"/>
  <c r="T657" i="1"/>
  <c r="Y657" i="1" s="1" a="1"/>
  <c r="Y657" i="1" s="1"/>
  <c r="T658" i="1"/>
  <c r="Y658" i="1" s="1" a="1"/>
  <c r="Y658" i="1" s="1"/>
  <c r="T659" i="1"/>
  <c r="Y659" i="1" s="1" a="1"/>
  <c r="Y659" i="1" s="1"/>
  <c r="T660" i="1"/>
  <c r="Y660" i="1" s="1" a="1"/>
  <c r="Y660" i="1" s="1"/>
  <c r="T661" i="1"/>
  <c r="Y661" i="1" s="1" a="1"/>
  <c r="Y661" i="1" s="1"/>
  <c r="T662" i="1"/>
  <c r="Y662" i="1" s="1" a="1"/>
  <c r="Y662" i="1" s="1"/>
  <c r="T663" i="1"/>
  <c r="Y663" i="1" s="1" a="1"/>
  <c r="Y663" i="1" s="1"/>
  <c r="T664" i="1"/>
  <c r="Y664" i="1" s="1" a="1"/>
  <c r="Y664" i="1" s="1"/>
  <c r="T665" i="1"/>
  <c r="Y665" i="1" s="1" a="1"/>
  <c r="Y665" i="1" s="1"/>
  <c r="T666" i="1"/>
  <c r="Y666" i="1" s="1" a="1"/>
  <c r="Y666" i="1" s="1"/>
  <c r="T667" i="1"/>
  <c r="Y667" i="1" s="1" a="1"/>
  <c r="Y667" i="1" s="1"/>
  <c r="T668" i="1"/>
  <c r="Y668" i="1" s="1" a="1"/>
  <c r="Y668" i="1" s="1"/>
  <c r="T669" i="1"/>
  <c r="Y669" i="1" s="1" a="1"/>
  <c r="Y669" i="1" s="1"/>
  <c r="T670" i="1"/>
  <c r="Y670" i="1" s="1" a="1"/>
  <c r="Y670" i="1" s="1"/>
  <c r="T671" i="1"/>
  <c r="Y671" i="1" s="1" a="1"/>
  <c r="Y671" i="1" s="1"/>
  <c r="T672" i="1"/>
  <c r="Y672" i="1" s="1" a="1"/>
  <c r="Y672" i="1" s="1"/>
  <c r="T673" i="1"/>
  <c r="Y673" i="1" s="1" a="1"/>
  <c r="Y673" i="1" s="1"/>
  <c r="T674" i="1"/>
  <c r="Y674" i="1" s="1" a="1"/>
  <c r="Y674" i="1" s="1"/>
  <c r="T675" i="1"/>
  <c r="Y675" i="1" s="1" a="1"/>
  <c r="Y675" i="1" s="1"/>
  <c r="T676" i="1"/>
  <c r="Y676" i="1" s="1" a="1"/>
  <c r="Y676" i="1" s="1"/>
  <c r="T677" i="1"/>
  <c r="Y677" i="1" s="1" a="1"/>
  <c r="Y677" i="1" s="1"/>
  <c r="T678" i="1"/>
  <c r="Y678" i="1" s="1" a="1"/>
  <c r="Y678" i="1" s="1"/>
  <c r="T679" i="1"/>
  <c r="Y679" i="1" s="1" a="1"/>
  <c r="Y679" i="1" s="1"/>
  <c r="T680" i="1"/>
  <c r="Y680" i="1" s="1" a="1"/>
  <c r="Y680" i="1" s="1"/>
  <c r="T681" i="1"/>
  <c r="Y681" i="1" s="1" a="1"/>
  <c r="Y681" i="1" s="1"/>
  <c r="T682" i="1"/>
  <c r="Y682" i="1" s="1" a="1"/>
  <c r="Y682" i="1" s="1"/>
  <c r="T683" i="1"/>
  <c r="Y683" i="1" s="1" a="1"/>
  <c r="Y683" i="1" s="1"/>
  <c r="T684" i="1"/>
  <c r="Y684" i="1" s="1" a="1"/>
  <c r="Y684" i="1" s="1"/>
  <c r="T685" i="1"/>
  <c r="Y685" i="1" s="1" a="1"/>
  <c r="Y685" i="1" s="1"/>
  <c r="T686" i="1"/>
  <c r="Y686" i="1" s="1" a="1"/>
  <c r="Y686" i="1" s="1"/>
  <c r="T687" i="1"/>
  <c r="Y687" i="1" s="1" a="1"/>
  <c r="Y687" i="1" s="1"/>
  <c r="T688" i="1"/>
  <c r="Y688" i="1" s="1" a="1"/>
  <c r="Y688" i="1" s="1"/>
  <c r="T689" i="1"/>
  <c r="Y689" i="1" s="1" a="1"/>
  <c r="Y689" i="1" s="1"/>
  <c r="T690" i="1"/>
  <c r="Y690" i="1" s="1" a="1"/>
  <c r="Y690" i="1" s="1"/>
  <c r="T691" i="1"/>
  <c r="Y691" i="1" s="1" a="1"/>
  <c r="Y691" i="1" s="1"/>
  <c r="T692" i="1"/>
  <c r="Y692" i="1" s="1" a="1"/>
  <c r="Y692" i="1" s="1"/>
  <c r="T693" i="1"/>
  <c r="Y693" i="1" s="1" a="1"/>
  <c r="Y693" i="1" s="1"/>
  <c r="T694" i="1"/>
  <c r="Y694" i="1" s="1" a="1"/>
  <c r="Y694" i="1" s="1"/>
  <c r="T695" i="1"/>
  <c r="Y695" i="1" s="1" a="1"/>
  <c r="Y695" i="1" s="1"/>
  <c r="T696" i="1"/>
  <c r="Y696" i="1" s="1" a="1"/>
  <c r="Y696" i="1" s="1"/>
  <c r="T697" i="1"/>
  <c r="Y697" i="1" s="1" a="1"/>
  <c r="Y697" i="1" s="1"/>
  <c r="T698" i="1"/>
  <c r="Y698" i="1" s="1" a="1"/>
  <c r="Y698" i="1" s="1"/>
  <c r="T699" i="1"/>
  <c r="Y699" i="1" s="1" a="1"/>
  <c r="Y699" i="1" s="1"/>
  <c r="T700" i="1"/>
  <c r="Y700" i="1" s="1" a="1"/>
  <c r="Y700" i="1" s="1"/>
  <c r="T701" i="1"/>
  <c r="Y701" i="1" s="1" a="1"/>
  <c r="Y701" i="1" s="1"/>
  <c r="T702" i="1"/>
  <c r="Y702" i="1" s="1" a="1"/>
  <c r="Y702" i="1" s="1"/>
  <c r="T703" i="1"/>
  <c r="Y703" i="1" s="1" a="1"/>
  <c r="Y703" i="1" s="1"/>
  <c r="T704" i="1"/>
  <c r="Y704" i="1" s="1" a="1"/>
  <c r="Y704" i="1" s="1"/>
  <c r="T705" i="1"/>
  <c r="Y705" i="1" s="1" a="1"/>
  <c r="Y705" i="1" s="1"/>
  <c r="T706" i="1"/>
  <c r="Y706" i="1" s="1" a="1"/>
  <c r="Y706" i="1" s="1"/>
  <c r="T707" i="1"/>
  <c r="Y707" i="1" s="1" a="1"/>
  <c r="Y707" i="1" s="1"/>
  <c r="T708" i="1"/>
  <c r="Y708" i="1" s="1" a="1"/>
  <c r="Y708" i="1" s="1"/>
  <c r="T709" i="1"/>
  <c r="Y709" i="1" s="1" a="1"/>
  <c r="Y709" i="1" s="1"/>
  <c r="T710" i="1"/>
  <c r="Y710" i="1" s="1" a="1"/>
  <c r="Y710" i="1" s="1"/>
  <c r="T711" i="1"/>
  <c r="Y711" i="1" s="1" a="1"/>
  <c r="Y711" i="1" s="1"/>
  <c r="T712" i="1"/>
  <c r="Y712" i="1" s="1" a="1"/>
  <c r="Y712" i="1" s="1"/>
  <c r="T713" i="1"/>
  <c r="Y713" i="1" s="1" a="1"/>
  <c r="Y713" i="1" s="1"/>
  <c r="T714" i="1"/>
  <c r="Y714" i="1" s="1" a="1"/>
  <c r="Y714" i="1" s="1"/>
  <c r="T715" i="1"/>
  <c r="Y715" i="1" s="1" a="1"/>
  <c r="Y715" i="1" s="1"/>
  <c r="T716" i="1"/>
  <c r="Y716" i="1" s="1" a="1"/>
  <c r="Y716" i="1" s="1"/>
  <c r="T717" i="1"/>
  <c r="Y717" i="1" s="1" a="1"/>
  <c r="Y717" i="1" s="1"/>
  <c r="T718" i="1"/>
  <c r="Y718" i="1" s="1" a="1"/>
  <c r="Y718" i="1" s="1"/>
  <c r="T719" i="1"/>
  <c r="Y719" i="1" s="1" a="1"/>
  <c r="Y719" i="1" s="1"/>
  <c r="T720" i="1"/>
  <c r="Y720" i="1" s="1" a="1"/>
  <c r="Y720" i="1" s="1"/>
  <c r="T721" i="1"/>
  <c r="Y721" i="1" s="1" a="1"/>
  <c r="Y721" i="1" s="1"/>
  <c r="T722" i="1"/>
  <c r="Y722" i="1" s="1" a="1"/>
  <c r="Y722" i="1" s="1"/>
  <c r="T723" i="1"/>
  <c r="Y723" i="1" s="1" a="1"/>
  <c r="Y723" i="1" s="1"/>
  <c r="T724" i="1"/>
  <c r="Y724" i="1" s="1" a="1"/>
  <c r="Y724" i="1" s="1"/>
  <c r="T725" i="1"/>
  <c r="Y725" i="1" s="1" a="1"/>
  <c r="Y725" i="1" s="1"/>
  <c r="T726" i="1"/>
  <c r="Y726" i="1" s="1" a="1"/>
  <c r="Y726" i="1" s="1"/>
  <c r="T727" i="1"/>
  <c r="Y727" i="1" s="1" a="1"/>
  <c r="Y727" i="1" s="1"/>
  <c r="T728" i="1"/>
  <c r="Y728" i="1" s="1" a="1"/>
  <c r="Y728" i="1" s="1"/>
  <c r="T729" i="1"/>
  <c r="Y729" i="1" s="1" a="1"/>
  <c r="Y729" i="1" s="1"/>
  <c r="T730" i="1"/>
  <c r="Y730" i="1" s="1" a="1"/>
  <c r="Y730" i="1" s="1"/>
  <c r="T731" i="1"/>
  <c r="Y731" i="1" s="1" a="1"/>
  <c r="Y731" i="1" s="1"/>
  <c r="T732" i="1"/>
  <c r="Y732" i="1" s="1" a="1"/>
  <c r="Y732" i="1" s="1"/>
  <c r="T733" i="1"/>
  <c r="Y733" i="1" s="1" a="1"/>
  <c r="Y733" i="1" s="1"/>
  <c r="T734" i="1"/>
  <c r="Y734" i="1" s="1" a="1"/>
  <c r="Y734" i="1" s="1"/>
  <c r="T735" i="1"/>
  <c r="Y735" i="1" s="1" a="1"/>
  <c r="Y735" i="1" s="1"/>
  <c r="T736" i="1"/>
  <c r="Y736" i="1" s="1" a="1"/>
  <c r="Y736" i="1" s="1"/>
  <c r="T737" i="1"/>
  <c r="Y737" i="1" s="1" a="1"/>
  <c r="Y737" i="1" s="1"/>
  <c r="T738" i="1"/>
  <c r="Y738" i="1" s="1" a="1"/>
  <c r="Y738" i="1" s="1"/>
  <c r="T739" i="1"/>
  <c r="Y739" i="1" s="1" a="1"/>
  <c r="Y739" i="1" s="1"/>
  <c r="T740" i="1"/>
  <c r="Y740" i="1" s="1" a="1"/>
  <c r="Y740" i="1" s="1"/>
  <c r="T741" i="1"/>
  <c r="Y741" i="1" s="1" a="1"/>
  <c r="Y741" i="1" s="1"/>
  <c r="T742" i="1"/>
  <c r="Y742" i="1" s="1" a="1"/>
  <c r="Y742" i="1" s="1"/>
  <c r="T743" i="1"/>
  <c r="Y743" i="1" s="1" a="1"/>
  <c r="Y743" i="1" s="1"/>
  <c r="T744" i="1"/>
  <c r="Y744" i="1" s="1" a="1"/>
  <c r="Y744" i="1" s="1"/>
  <c r="T745" i="1"/>
  <c r="Y745" i="1" s="1" a="1"/>
  <c r="Y745" i="1" s="1"/>
  <c r="T746" i="1"/>
  <c r="Y746" i="1" s="1" a="1"/>
  <c r="Y746" i="1" s="1"/>
  <c r="T747" i="1"/>
  <c r="Y747" i="1" s="1" a="1"/>
  <c r="Y747" i="1" s="1"/>
  <c r="T748" i="1"/>
  <c r="Y748" i="1" s="1" a="1"/>
  <c r="Y748" i="1" s="1"/>
  <c r="T749" i="1"/>
  <c r="Y749" i="1" s="1" a="1"/>
  <c r="Y749" i="1" s="1"/>
  <c r="T750" i="1"/>
  <c r="Y750" i="1" s="1" a="1"/>
  <c r="Y750" i="1" s="1"/>
  <c r="T751" i="1"/>
  <c r="Y751" i="1" s="1" a="1"/>
  <c r="Y751" i="1" s="1"/>
  <c r="T752" i="1"/>
  <c r="Y752" i="1" s="1" a="1"/>
  <c r="Y752" i="1" s="1"/>
  <c r="T753" i="1"/>
  <c r="Y753" i="1" s="1" a="1"/>
  <c r="Y753" i="1" s="1"/>
  <c r="T754" i="1"/>
  <c r="Y754" i="1" s="1" a="1"/>
  <c r="Y754" i="1" s="1"/>
  <c r="T755" i="1"/>
  <c r="Y755" i="1" s="1" a="1"/>
  <c r="Y755" i="1" s="1"/>
  <c r="T756" i="1"/>
  <c r="Y756" i="1" s="1" a="1"/>
  <c r="Y756" i="1" s="1"/>
  <c r="T757" i="1"/>
  <c r="Y757" i="1" s="1" a="1"/>
  <c r="Y757" i="1" s="1"/>
  <c r="T758" i="1"/>
  <c r="Y758" i="1" s="1" a="1"/>
  <c r="Y758" i="1" s="1"/>
  <c r="T759" i="1"/>
  <c r="Y759" i="1" s="1" a="1"/>
  <c r="Y759" i="1" s="1"/>
  <c r="T760" i="1"/>
  <c r="Y760" i="1" s="1" a="1"/>
  <c r="Y760" i="1" s="1"/>
  <c r="T761" i="1"/>
  <c r="Y761" i="1" s="1" a="1"/>
  <c r="Y761" i="1" s="1"/>
  <c r="T762" i="1"/>
  <c r="Y762" i="1" s="1" a="1"/>
  <c r="Y762" i="1" s="1"/>
  <c r="T763" i="1"/>
  <c r="Y763" i="1" s="1" a="1"/>
  <c r="Y763" i="1" s="1"/>
  <c r="T764" i="1"/>
  <c r="Y764" i="1" s="1" a="1"/>
  <c r="Y764" i="1" s="1"/>
  <c r="T765" i="1"/>
  <c r="Y765" i="1" s="1" a="1"/>
  <c r="Y765" i="1" s="1"/>
  <c r="T766" i="1"/>
  <c r="Y766" i="1" s="1" a="1"/>
  <c r="Y766" i="1" s="1"/>
  <c r="T767" i="1"/>
  <c r="Y767" i="1" s="1" a="1"/>
  <c r="Y767" i="1" s="1"/>
  <c r="T768" i="1"/>
  <c r="Y768" i="1" s="1" a="1"/>
  <c r="Y768" i="1" s="1"/>
  <c r="T769" i="1"/>
  <c r="Y769" i="1" s="1" a="1"/>
  <c r="Y769" i="1" s="1"/>
  <c r="T770" i="1"/>
  <c r="Y770" i="1" s="1" a="1"/>
  <c r="Y770" i="1" s="1"/>
  <c r="T771" i="1"/>
  <c r="Y771" i="1" s="1" a="1"/>
  <c r="Y771" i="1" s="1"/>
  <c r="T772" i="1"/>
  <c r="Y772" i="1" s="1" a="1"/>
  <c r="Y772" i="1" s="1"/>
  <c r="T773" i="1"/>
  <c r="Y773" i="1" s="1" a="1"/>
  <c r="Y773" i="1" s="1"/>
  <c r="T774" i="1"/>
  <c r="Y774" i="1" s="1" a="1"/>
  <c r="Y774" i="1" s="1"/>
  <c r="T775" i="1"/>
  <c r="Y775" i="1" s="1" a="1"/>
  <c r="Y775" i="1" s="1"/>
  <c r="T776" i="1"/>
  <c r="Y776" i="1" s="1" a="1"/>
  <c r="Y776" i="1" s="1"/>
  <c r="T777" i="1"/>
  <c r="Y777" i="1" s="1" a="1"/>
  <c r="Y777" i="1" s="1"/>
  <c r="T778" i="1"/>
  <c r="Y778" i="1" s="1" a="1"/>
  <c r="Y778" i="1" s="1"/>
  <c r="T779" i="1"/>
  <c r="Y779" i="1" s="1" a="1"/>
  <c r="Y779" i="1" s="1"/>
  <c r="T780" i="1"/>
  <c r="Y780" i="1" s="1" a="1"/>
  <c r="Y780" i="1" s="1"/>
  <c r="T781" i="1"/>
  <c r="Y781" i="1" s="1" a="1"/>
  <c r="Y781" i="1" s="1"/>
  <c r="T782" i="1"/>
  <c r="Y782" i="1" s="1" a="1"/>
  <c r="Y782" i="1" s="1"/>
  <c r="T783" i="1"/>
  <c r="Y783" i="1" s="1" a="1"/>
  <c r="Y783" i="1" s="1"/>
  <c r="T784" i="1"/>
  <c r="Y784" i="1" s="1" a="1"/>
  <c r="Y784" i="1" s="1"/>
  <c r="T785" i="1"/>
  <c r="Y785" i="1" s="1" a="1"/>
  <c r="Y785" i="1" s="1"/>
  <c r="T786" i="1"/>
  <c r="Y786" i="1" s="1" a="1"/>
  <c r="Y786" i="1" s="1"/>
  <c r="T787" i="1"/>
  <c r="Y787" i="1" s="1" a="1"/>
  <c r="Y787" i="1" s="1"/>
  <c r="T788" i="1"/>
  <c r="Y788" i="1" s="1" a="1"/>
  <c r="Y788" i="1" s="1"/>
  <c r="T789" i="1"/>
  <c r="Y789" i="1" s="1" a="1"/>
  <c r="Y789" i="1" s="1"/>
  <c r="T790" i="1"/>
  <c r="Y790" i="1" s="1" a="1"/>
  <c r="Y790" i="1" s="1"/>
  <c r="T791" i="1"/>
  <c r="Y791" i="1" s="1" a="1"/>
  <c r="Y791" i="1" s="1"/>
  <c r="T792" i="1"/>
  <c r="Y792" i="1" s="1" a="1"/>
  <c r="Y792" i="1" s="1"/>
  <c r="T793" i="1"/>
  <c r="Y793" i="1" s="1" a="1"/>
  <c r="Y793" i="1" s="1"/>
  <c r="T794" i="1"/>
  <c r="Y794" i="1" s="1" a="1"/>
  <c r="Y794" i="1" s="1"/>
  <c r="T795" i="1"/>
  <c r="Y795" i="1" s="1" a="1"/>
  <c r="Y795" i="1" s="1"/>
  <c r="T796" i="1"/>
  <c r="Y796" i="1" s="1" a="1"/>
  <c r="Y796" i="1" s="1"/>
  <c r="T797" i="1"/>
  <c r="Y797" i="1" s="1" a="1"/>
  <c r="Y797" i="1" s="1"/>
  <c r="T798" i="1"/>
  <c r="Y798" i="1" s="1" a="1"/>
  <c r="Y798" i="1" s="1"/>
  <c r="T799" i="1"/>
  <c r="Y799" i="1" s="1" a="1"/>
  <c r="Y799" i="1" s="1"/>
  <c r="T800" i="1"/>
  <c r="Y800" i="1" s="1" a="1"/>
  <c r="Y800" i="1" s="1"/>
  <c r="T801" i="1"/>
  <c r="Y801" i="1" s="1" a="1"/>
  <c r="Y801" i="1" s="1"/>
  <c r="T802" i="1"/>
  <c r="Y802" i="1" s="1" a="1"/>
  <c r="Y802" i="1" s="1"/>
  <c r="T803" i="1"/>
  <c r="Y803" i="1" s="1" a="1"/>
  <c r="Y803" i="1" s="1"/>
  <c r="T804" i="1"/>
  <c r="Y804" i="1" s="1" a="1"/>
  <c r="Y804" i="1" s="1"/>
  <c r="T805" i="1"/>
  <c r="Y805" i="1" s="1" a="1"/>
  <c r="Y805" i="1" s="1"/>
  <c r="T806" i="1"/>
  <c r="Y806" i="1" s="1" a="1"/>
  <c r="Y806" i="1" s="1"/>
  <c r="T807" i="1"/>
  <c r="Y807" i="1" s="1" a="1"/>
  <c r="Y807" i="1" s="1"/>
  <c r="T808" i="1"/>
  <c r="Y808" i="1" s="1" a="1"/>
  <c r="Y808" i="1" s="1"/>
  <c r="T809" i="1"/>
  <c r="Y809" i="1" s="1" a="1"/>
  <c r="Y809" i="1" s="1"/>
  <c r="T810" i="1"/>
  <c r="Y810" i="1" s="1" a="1"/>
  <c r="Y810" i="1" s="1"/>
  <c r="T811" i="1"/>
  <c r="Y811" i="1" s="1" a="1"/>
  <c r="Y811" i="1" s="1"/>
  <c r="T812" i="1"/>
  <c r="Y812" i="1" s="1" a="1"/>
  <c r="Y812" i="1" s="1"/>
  <c r="T813" i="1"/>
  <c r="Y813" i="1" s="1" a="1"/>
  <c r="Y813" i="1" s="1"/>
  <c r="T814" i="1"/>
  <c r="Y814" i="1" s="1" a="1"/>
  <c r="Y814" i="1" s="1"/>
  <c r="T815" i="1"/>
  <c r="Y815" i="1" s="1" a="1"/>
  <c r="Y815" i="1" s="1"/>
  <c r="T816" i="1"/>
  <c r="Y816" i="1" s="1" a="1"/>
  <c r="Y816" i="1" s="1"/>
  <c r="T817" i="1"/>
  <c r="Y817" i="1" s="1" a="1"/>
  <c r="Y817" i="1" s="1"/>
  <c r="T818" i="1"/>
  <c r="Y818" i="1" s="1" a="1"/>
  <c r="Y818" i="1" s="1"/>
  <c r="T819" i="1"/>
  <c r="Y819" i="1" s="1" a="1"/>
  <c r="Y819" i="1" s="1"/>
  <c r="T820" i="1"/>
  <c r="Y820" i="1" s="1" a="1"/>
  <c r="Y820" i="1" s="1"/>
  <c r="T821" i="1"/>
  <c r="Y821" i="1" s="1" a="1"/>
  <c r="Y821" i="1" s="1"/>
  <c r="T822" i="1"/>
  <c r="Y822" i="1" s="1" a="1"/>
  <c r="Y822" i="1" s="1"/>
  <c r="T823" i="1"/>
  <c r="Y823" i="1" s="1" a="1"/>
  <c r="Y823" i="1" s="1"/>
  <c r="T824" i="1"/>
  <c r="Y824" i="1" s="1" a="1"/>
  <c r="Y824" i="1" s="1"/>
  <c r="T825" i="1"/>
  <c r="Y825" i="1" s="1" a="1"/>
  <c r="Y825" i="1" s="1"/>
  <c r="T826" i="1"/>
  <c r="Y826" i="1" s="1" a="1"/>
  <c r="Y826" i="1" s="1"/>
  <c r="T827" i="1"/>
  <c r="Y827" i="1" s="1" a="1"/>
  <c r="Y827" i="1" s="1"/>
  <c r="T828" i="1"/>
  <c r="Y828" i="1" s="1" a="1"/>
  <c r="Y828" i="1" s="1"/>
  <c r="T829" i="1"/>
  <c r="Y829" i="1" s="1" a="1"/>
  <c r="Y829" i="1" s="1"/>
  <c r="T830" i="1"/>
  <c r="Y830" i="1" s="1" a="1"/>
  <c r="Y830" i="1" s="1"/>
  <c r="T831" i="1"/>
  <c r="Y831" i="1" s="1" a="1"/>
  <c r="Y831" i="1" s="1"/>
  <c r="T832" i="1"/>
  <c r="Y832" i="1" s="1" a="1"/>
  <c r="Y832" i="1" s="1"/>
  <c r="T833" i="1"/>
  <c r="Y833" i="1" s="1" a="1"/>
  <c r="Y833" i="1" s="1"/>
  <c r="T834" i="1"/>
  <c r="Y834" i="1" s="1" a="1"/>
  <c r="Y834" i="1" s="1"/>
  <c r="T835" i="1"/>
  <c r="Y835" i="1" s="1" a="1"/>
  <c r="Y835" i="1" s="1"/>
  <c r="T836" i="1"/>
  <c r="Y836" i="1" s="1" a="1"/>
  <c r="Y836" i="1" s="1"/>
  <c r="T837" i="1"/>
  <c r="Y837" i="1" s="1" a="1"/>
  <c r="Y837" i="1" s="1"/>
  <c r="T838" i="1"/>
  <c r="Y838" i="1" s="1" a="1"/>
  <c r="Y838" i="1" s="1"/>
  <c r="T839" i="1"/>
  <c r="Y839" i="1" s="1" a="1"/>
  <c r="Y839" i="1" s="1"/>
  <c r="T840" i="1"/>
  <c r="Y840" i="1" s="1" a="1"/>
  <c r="Y840" i="1" s="1"/>
  <c r="T841" i="1"/>
  <c r="Y841" i="1" s="1" a="1"/>
  <c r="Y841" i="1" s="1"/>
  <c r="T842" i="1"/>
  <c r="Y842" i="1" s="1" a="1"/>
  <c r="Y842" i="1" s="1"/>
  <c r="T843" i="1"/>
  <c r="Y843" i="1" s="1" a="1"/>
  <c r="Y843" i="1" s="1"/>
  <c r="T844" i="1"/>
  <c r="Y844" i="1" s="1" a="1"/>
  <c r="Y844" i="1" s="1"/>
  <c r="T845" i="1"/>
  <c r="Y845" i="1" s="1" a="1"/>
  <c r="Y845" i="1" s="1"/>
  <c r="T846" i="1"/>
  <c r="Y846" i="1" s="1" a="1"/>
  <c r="Y846" i="1" s="1"/>
  <c r="T847" i="1"/>
  <c r="Y847" i="1" s="1" a="1"/>
  <c r="Y847" i="1" s="1"/>
  <c r="T848" i="1"/>
  <c r="Y848" i="1" s="1" a="1"/>
  <c r="Y848" i="1" s="1"/>
  <c r="T849" i="1"/>
  <c r="Y849" i="1" s="1" a="1"/>
  <c r="Y849" i="1" s="1"/>
  <c r="T850" i="1"/>
  <c r="Y850" i="1" s="1" a="1"/>
  <c r="Y850" i="1" s="1"/>
  <c r="T851" i="1"/>
  <c r="Y851" i="1" s="1" a="1"/>
  <c r="Y851" i="1" s="1"/>
  <c r="T852" i="1"/>
  <c r="Y852" i="1" s="1" a="1"/>
  <c r="Y852" i="1" s="1"/>
  <c r="T853" i="1"/>
  <c r="Y853" i="1" s="1" a="1"/>
  <c r="Y853" i="1" s="1"/>
  <c r="T854" i="1"/>
  <c r="Y854" i="1" s="1" a="1"/>
  <c r="Y854" i="1" s="1"/>
  <c r="T855" i="1"/>
  <c r="Y855" i="1" s="1" a="1"/>
  <c r="Y855" i="1" s="1"/>
  <c r="T856" i="1"/>
  <c r="Y856" i="1" s="1" a="1"/>
  <c r="Y856" i="1" s="1"/>
  <c r="T857" i="1"/>
  <c r="Y857" i="1" s="1" a="1"/>
  <c r="Y857" i="1" s="1"/>
  <c r="T858" i="1"/>
  <c r="Y858" i="1" s="1" a="1"/>
  <c r="Y858" i="1" s="1"/>
  <c r="T859" i="1"/>
  <c r="Y859" i="1" s="1" a="1"/>
  <c r="Y859" i="1" s="1"/>
  <c r="T860" i="1"/>
  <c r="Y860" i="1" s="1" a="1"/>
  <c r="Y860" i="1" s="1"/>
  <c r="T861" i="1"/>
  <c r="Y861" i="1" s="1" a="1"/>
  <c r="Y861" i="1" s="1"/>
  <c r="T862" i="1"/>
  <c r="Y862" i="1" s="1" a="1"/>
  <c r="Y862" i="1" s="1"/>
  <c r="T863" i="1"/>
  <c r="Y863" i="1" s="1" a="1"/>
  <c r="Y863" i="1" s="1"/>
  <c r="T864" i="1"/>
  <c r="Y864" i="1" s="1" a="1"/>
  <c r="Y864" i="1" s="1"/>
  <c r="T865" i="1"/>
  <c r="Y865" i="1" s="1" a="1"/>
  <c r="Y865" i="1" s="1"/>
  <c r="T866" i="1"/>
  <c r="Y866" i="1" s="1" a="1"/>
  <c r="Y866" i="1" s="1"/>
  <c r="T867" i="1"/>
  <c r="Y867" i="1" s="1" a="1"/>
  <c r="Y867" i="1" s="1"/>
  <c r="T868" i="1"/>
  <c r="Y868" i="1" s="1" a="1"/>
  <c r="Y868" i="1" s="1"/>
  <c r="T869" i="1"/>
  <c r="Y869" i="1" s="1" a="1"/>
  <c r="Y869" i="1" s="1"/>
  <c r="T870" i="1"/>
  <c r="Y870" i="1" s="1" a="1"/>
  <c r="Y870" i="1" s="1"/>
  <c r="T871" i="1"/>
  <c r="Y871" i="1" s="1" a="1"/>
  <c r="Y871" i="1" s="1"/>
  <c r="T872" i="1"/>
  <c r="Y872" i="1" s="1" a="1"/>
  <c r="Y872" i="1" s="1"/>
  <c r="T873" i="1"/>
  <c r="Y873" i="1" s="1" a="1"/>
  <c r="Y873" i="1" s="1"/>
  <c r="T874" i="1"/>
  <c r="Y874" i="1" s="1" a="1"/>
  <c r="Y874" i="1" s="1"/>
  <c r="T875" i="1"/>
  <c r="Y875" i="1" s="1" a="1"/>
  <c r="Y875" i="1" s="1"/>
  <c r="T876" i="1"/>
  <c r="Y876" i="1" s="1" a="1"/>
  <c r="Y876" i="1" s="1"/>
  <c r="T877" i="1"/>
  <c r="Y877" i="1" s="1" a="1"/>
  <c r="Y877" i="1" s="1"/>
  <c r="T878" i="1"/>
  <c r="Y878" i="1" s="1" a="1"/>
  <c r="Y878" i="1" s="1"/>
  <c r="T879" i="1"/>
  <c r="Y879" i="1" s="1" a="1"/>
  <c r="Y879" i="1" s="1"/>
  <c r="T880" i="1"/>
  <c r="Y880" i="1" s="1" a="1"/>
  <c r="Y880" i="1" s="1"/>
  <c r="T881" i="1"/>
  <c r="Y881" i="1" s="1" a="1"/>
  <c r="Y881" i="1" s="1"/>
  <c r="T882" i="1"/>
  <c r="Y882" i="1" s="1" a="1"/>
  <c r="Y882" i="1" s="1"/>
  <c r="T883" i="1"/>
  <c r="Y883" i="1" s="1" a="1"/>
  <c r="Y883" i="1" s="1"/>
  <c r="T884" i="1"/>
  <c r="Y884" i="1" s="1" a="1"/>
  <c r="Y884" i="1" s="1"/>
  <c r="T885" i="1"/>
  <c r="Y885" i="1" s="1" a="1"/>
  <c r="Y885" i="1" s="1"/>
  <c r="T886" i="1"/>
  <c r="Y886" i="1" s="1" a="1"/>
  <c r="Y886" i="1" s="1"/>
  <c r="T887" i="1"/>
  <c r="Y887" i="1" s="1" a="1"/>
  <c r="Y887" i="1" s="1"/>
  <c r="T888" i="1"/>
  <c r="Y888" i="1" s="1" a="1"/>
  <c r="Y888" i="1" s="1"/>
  <c r="T889" i="1"/>
  <c r="Y889" i="1" s="1" a="1"/>
  <c r="Y889" i="1" s="1"/>
  <c r="T890" i="1"/>
  <c r="Y890" i="1" s="1" a="1"/>
  <c r="Y890" i="1" s="1"/>
  <c r="T891" i="1"/>
  <c r="Y891" i="1" s="1" a="1"/>
  <c r="Y891" i="1" s="1"/>
  <c r="T892" i="1"/>
  <c r="Y892" i="1" s="1" a="1"/>
  <c r="Y892" i="1" s="1"/>
  <c r="T893" i="1"/>
  <c r="Y893" i="1" s="1" a="1"/>
  <c r="Y893" i="1" s="1"/>
  <c r="T894" i="1"/>
  <c r="Y894" i="1" s="1" a="1"/>
  <c r="Y894" i="1" s="1"/>
  <c r="T895" i="1"/>
  <c r="Y895" i="1" s="1" a="1"/>
  <c r="Y895" i="1" s="1"/>
  <c r="T896" i="1"/>
  <c r="Y896" i="1" s="1" a="1"/>
  <c r="Y896" i="1" s="1"/>
  <c r="T897" i="1"/>
  <c r="Y897" i="1" s="1" a="1"/>
  <c r="Y897" i="1" s="1"/>
  <c r="T898" i="1"/>
  <c r="Y898" i="1" s="1" a="1"/>
  <c r="Y898" i="1" s="1"/>
  <c r="T899" i="1"/>
  <c r="Y899" i="1" s="1" a="1"/>
  <c r="Y899" i="1" s="1"/>
  <c r="T900" i="1"/>
  <c r="Y900" i="1" s="1" a="1"/>
  <c r="Y900" i="1" s="1"/>
  <c r="T901" i="1"/>
  <c r="Y901" i="1" s="1" a="1"/>
  <c r="Y901" i="1" s="1"/>
  <c r="T902" i="1"/>
  <c r="Y902" i="1" s="1" a="1"/>
  <c r="Y902" i="1" s="1"/>
  <c r="T903" i="1"/>
  <c r="Y903" i="1" s="1" a="1"/>
  <c r="Y903" i="1" s="1"/>
  <c r="T904" i="1"/>
  <c r="Y904" i="1" s="1" a="1"/>
  <c r="Y904" i="1" s="1"/>
  <c r="T905" i="1"/>
  <c r="Y905" i="1" s="1" a="1"/>
  <c r="Y905" i="1" s="1"/>
  <c r="T906" i="1"/>
  <c r="Y906" i="1" s="1" a="1"/>
  <c r="Y906" i="1" s="1"/>
  <c r="T907" i="1"/>
  <c r="Y907" i="1" s="1" a="1"/>
  <c r="Y907" i="1" s="1"/>
  <c r="T908" i="1"/>
  <c r="Y908" i="1" s="1" a="1"/>
  <c r="Y908" i="1" s="1"/>
  <c r="T909" i="1"/>
  <c r="Y909" i="1" s="1" a="1"/>
  <c r="Y909" i="1" s="1"/>
  <c r="T910" i="1"/>
  <c r="Y910" i="1" s="1" a="1"/>
  <c r="Y910" i="1" s="1"/>
  <c r="T911" i="1"/>
  <c r="Y911" i="1" s="1" a="1"/>
  <c r="Y911" i="1" s="1"/>
  <c r="T912" i="1"/>
  <c r="Y912" i="1" s="1" a="1"/>
  <c r="Y912" i="1" s="1"/>
  <c r="T913" i="1"/>
  <c r="Y913" i="1" s="1" a="1"/>
  <c r="Y913" i="1" s="1"/>
  <c r="T914" i="1"/>
  <c r="Y914" i="1" s="1" a="1"/>
  <c r="Y914" i="1" s="1"/>
  <c r="T915" i="1"/>
  <c r="Y915" i="1" s="1" a="1"/>
  <c r="Y915" i="1" s="1"/>
  <c r="T916" i="1"/>
  <c r="Y916" i="1" s="1" a="1"/>
  <c r="Y916" i="1" s="1"/>
  <c r="T917" i="1"/>
  <c r="Y917" i="1" s="1" a="1"/>
  <c r="Y917" i="1" s="1"/>
  <c r="T918" i="1"/>
  <c r="Y918" i="1" s="1" a="1"/>
  <c r="Y918" i="1" s="1"/>
  <c r="T919" i="1"/>
  <c r="Y919" i="1" s="1" a="1"/>
  <c r="Y919" i="1" s="1"/>
  <c r="T920" i="1"/>
  <c r="Y920" i="1" s="1" a="1"/>
  <c r="Y920" i="1" s="1"/>
  <c r="T921" i="1"/>
  <c r="Y921" i="1" s="1" a="1"/>
  <c r="Y921" i="1" s="1"/>
  <c r="T922" i="1"/>
  <c r="Y922" i="1" s="1" a="1"/>
  <c r="Y922" i="1" s="1"/>
  <c r="T923" i="1"/>
  <c r="Y923" i="1" s="1" a="1"/>
  <c r="Y923" i="1" s="1"/>
  <c r="T924" i="1"/>
  <c r="Y924" i="1" s="1" a="1"/>
  <c r="Y924" i="1" s="1"/>
  <c r="T925" i="1"/>
  <c r="Y925" i="1" s="1" a="1"/>
  <c r="Y925" i="1" s="1"/>
  <c r="T926" i="1"/>
  <c r="Y926" i="1" s="1" a="1"/>
  <c r="Y926" i="1" s="1"/>
  <c r="T927" i="1"/>
  <c r="Y927" i="1" s="1" a="1"/>
  <c r="Y927" i="1" s="1"/>
  <c r="T928" i="1"/>
  <c r="Y928" i="1" s="1" a="1"/>
  <c r="Y928" i="1" s="1"/>
  <c r="T929" i="1"/>
  <c r="Y929" i="1" s="1" a="1"/>
  <c r="Y929" i="1" s="1"/>
  <c r="T930" i="1"/>
  <c r="Y930" i="1" s="1" a="1"/>
  <c r="Y930" i="1" s="1"/>
  <c r="T931" i="1"/>
  <c r="Y931" i="1" s="1" a="1"/>
  <c r="Y931" i="1" s="1"/>
  <c r="T932" i="1"/>
  <c r="Y932" i="1" s="1" a="1"/>
  <c r="Y932" i="1" s="1"/>
  <c r="T933" i="1"/>
  <c r="Y933" i="1" s="1" a="1"/>
  <c r="Y933" i="1" s="1"/>
  <c r="T934" i="1"/>
  <c r="Y934" i="1" s="1" a="1"/>
  <c r="Y934" i="1" s="1"/>
  <c r="T935" i="1"/>
  <c r="Y935" i="1" s="1" a="1"/>
  <c r="Y935" i="1" s="1"/>
  <c r="T936" i="1"/>
  <c r="Y936" i="1" s="1" a="1"/>
  <c r="Y936" i="1" s="1"/>
  <c r="T937" i="1"/>
  <c r="Y937" i="1" s="1" a="1"/>
  <c r="Y937" i="1" s="1"/>
  <c r="T938" i="1"/>
  <c r="Y938" i="1" s="1" a="1"/>
  <c r="Y938" i="1" s="1"/>
  <c r="T939" i="1"/>
  <c r="Y939" i="1" s="1" a="1"/>
  <c r="Y939" i="1" s="1"/>
  <c r="T940" i="1"/>
  <c r="Y940" i="1" s="1" a="1"/>
  <c r="Y940" i="1" s="1"/>
  <c r="T941" i="1"/>
  <c r="Y941" i="1" s="1" a="1"/>
  <c r="Y941" i="1" s="1"/>
  <c r="T942" i="1"/>
  <c r="Y942" i="1" s="1" a="1"/>
  <c r="Y942" i="1" s="1"/>
  <c r="T943" i="1"/>
  <c r="Y943" i="1" s="1" a="1"/>
  <c r="Y943" i="1" s="1"/>
  <c r="T944" i="1"/>
  <c r="Y944" i="1" s="1" a="1"/>
  <c r="Y944" i="1" s="1"/>
  <c r="T945" i="1"/>
  <c r="Y945" i="1" s="1" a="1"/>
  <c r="Y945" i="1" s="1"/>
  <c r="T946" i="1"/>
  <c r="Y946" i="1" s="1" a="1"/>
  <c r="Y946" i="1" s="1"/>
  <c r="T947" i="1"/>
  <c r="Y947" i="1" s="1" a="1"/>
  <c r="Y947" i="1" s="1"/>
  <c r="T948" i="1"/>
  <c r="Y948" i="1" s="1" a="1"/>
  <c r="Y948" i="1" s="1"/>
  <c r="T949" i="1"/>
  <c r="Y949" i="1" s="1" a="1"/>
  <c r="Y949" i="1" s="1"/>
  <c r="T950" i="1"/>
  <c r="Y950" i="1" s="1" a="1"/>
  <c r="Y950" i="1" s="1"/>
  <c r="T951" i="1"/>
  <c r="Y951" i="1" s="1" a="1"/>
  <c r="Y951" i="1" s="1"/>
  <c r="T952" i="1"/>
  <c r="Y952" i="1" s="1" a="1"/>
  <c r="Y952" i="1" s="1"/>
  <c r="T953" i="1"/>
  <c r="Y953" i="1" s="1" a="1"/>
  <c r="Y953" i="1" s="1"/>
  <c r="T954" i="1"/>
  <c r="Y954" i="1" s="1" a="1"/>
  <c r="Y954" i="1" s="1"/>
  <c r="T955" i="1"/>
  <c r="Y955" i="1" s="1" a="1"/>
  <c r="Y955" i="1" s="1"/>
  <c r="T956" i="1"/>
  <c r="Y956" i="1" s="1" a="1"/>
  <c r="Y956" i="1" s="1"/>
  <c r="T957" i="1"/>
  <c r="Y957" i="1" s="1" a="1"/>
  <c r="Y957" i="1" s="1"/>
  <c r="T958" i="1"/>
  <c r="Y958" i="1" s="1" a="1"/>
  <c r="Y958" i="1" s="1"/>
  <c r="T959" i="1"/>
  <c r="Y959" i="1" s="1" a="1"/>
  <c r="Y959" i="1" s="1"/>
  <c r="T960" i="1"/>
  <c r="Y960" i="1" s="1" a="1"/>
  <c r="Y960" i="1" s="1"/>
  <c r="T961" i="1"/>
  <c r="Y961" i="1" s="1" a="1"/>
  <c r="Y961" i="1" s="1"/>
  <c r="T962" i="1"/>
  <c r="Y962" i="1" s="1" a="1"/>
  <c r="Y962" i="1" s="1"/>
  <c r="T963" i="1"/>
  <c r="Y963" i="1" s="1" a="1"/>
  <c r="Y963" i="1" s="1"/>
  <c r="T964" i="1"/>
  <c r="Y964" i="1" s="1" a="1"/>
  <c r="Y964" i="1" s="1"/>
  <c r="T965" i="1"/>
  <c r="Y965" i="1" s="1" a="1"/>
  <c r="Y965" i="1" s="1"/>
  <c r="T966" i="1"/>
  <c r="Y966" i="1" s="1" a="1"/>
  <c r="Y966" i="1" s="1"/>
  <c r="T967" i="1"/>
  <c r="Y967" i="1" s="1" a="1"/>
  <c r="Y967" i="1" s="1"/>
  <c r="T968" i="1"/>
  <c r="Y968" i="1" s="1" a="1"/>
  <c r="Y968" i="1" s="1"/>
  <c r="T969" i="1"/>
  <c r="Y969" i="1" s="1" a="1"/>
  <c r="Y969" i="1" s="1"/>
  <c r="T970" i="1"/>
  <c r="Y970" i="1" s="1" a="1"/>
  <c r="Y970" i="1" s="1"/>
  <c r="T971" i="1"/>
  <c r="Y971" i="1" s="1" a="1"/>
  <c r="Y971" i="1" s="1"/>
  <c r="T972" i="1"/>
  <c r="Y972" i="1" s="1" a="1"/>
  <c r="Y972" i="1" s="1"/>
  <c r="T973" i="1"/>
  <c r="Y973" i="1" s="1" a="1"/>
  <c r="Y973" i="1" s="1"/>
  <c r="T974" i="1"/>
  <c r="Y974" i="1" s="1" a="1"/>
  <c r="Y974" i="1" s="1"/>
  <c r="T975" i="1"/>
  <c r="Y975" i="1" s="1" a="1"/>
  <c r="Y975" i="1" s="1"/>
  <c r="T976" i="1"/>
  <c r="Y976" i="1" s="1" a="1"/>
  <c r="Y976" i="1" s="1"/>
  <c r="T977" i="1"/>
  <c r="Y977" i="1" s="1" a="1"/>
  <c r="Y977" i="1" s="1"/>
  <c r="T978" i="1"/>
  <c r="Y978" i="1" s="1" a="1"/>
  <c r="Y978" i="1" s="1"/>
  <c r="T979" i="1"/>
  <c r="Y979" i="1" s="1" a="1"/>
  <c r="Y979" i="1" s="1"/>
  <c r="T980" i="1"/>
  <c r="Y980" i="1" s="1" a="1"/>
  <c r="Y980" i="1" s="1"/>
  <c r="T981" i="1"/>
  <c r="Y981" i="1" s="1" a="1"/>
  <c r="Y981" i="1" s="1"/>
  <c r="T982" i="1"/>
  <c r="Y982" i="1" s="1" a="1"/>
  <c r="Y982" i="1" s="1"/>
  <c r="T983" i="1"/>
  <c r="Y983" i="1" s="1" a="1"/>
  <c r="Y983" i="1" s="1"/>
  <c r="T984" i="1"/>
  <c r="Y984" i="1" s="1" a="1"/>
  <c r="Y984" i="1" s="1"/>
  <c r="T985" i="1"/>
  <c r="Y985" i="1" s="1" a="1"/>
  <c r="Y985" i="1" s="1"/>
  <c r="T986" i="1"/>
  <c r="Y986" i="1" s="1" a="1"/>
  <c r="Y986" i="1" s="1"/>
  <c r="T987" i="1"/>
  <c r="Y987" i="1" s="1" a="1"/>
  <c r="Y987" i="1" s="1"/>
  <c r="T988" i="1"/>
  <c r="Y988" i="1" s="1" a="1"/>
  <c r="Y988" i="1" s="1"/>
  <c r="T989" i="1"/>
  <c r="Y989" i="1" s="1" a="1"/>
  <c r="Y989" i="1" s="1"/>
  <c r="T990" i="1"/>
  <c r="Y990" i="1" s="1" a="1"/>
  <c r="Y990" i="1" s="1"/>
  <c r="T991" i="1"/>
  <c r="Y991" i="1" s="1" a="1"/>
  <c r="Y991" i="1" s="1"/>
  <c r="T992" i="1"/>
  <c r="Y992" i="1" s="1" a="1"/>
  <c r="Y992" i="1" s="1"/>
  <c r="T993" i="1"/>
  <c r="Y993" i="1" s="1" a="1"/>
  <c r="Y993" i="1" s="1"/>
  <c r="T994" i="1"/>
  <c r="Y994" i="1" s="1" a="1"/>
  <c r="Y994" i="1" s="1"/>
  <c r="T995" i="1"/>
  <c r="Y995" i="1" s="1" a="1"/>
  <c r="Y995" i="1" s="1"/>
  <c r="T996" i="1"/>
  <c r="Y996" i="1" s="1" a="1"/>
  <c r="Y996" i="1" s="1"/>
  <c r="T997" i="1"/>
  <c r="Y997" i="1" s="1" a="1"/>
  <c r="Y997" i="1" s="1"/>
  <c r="T998" i="1"/>
  <c r="Y998" i="1" s="1" a="1"/>
  <c r="Y998" i="1" s="1"/>
  <c r="T999" i="1"/>
  <c r="Y999" i="1" s="1" a="1"/>
  <c r="Y999" i="1" s="1"/>
  <c r="T1000" i="1"/>
  <c r="Y1000" i="1" s="1" a="1"/>
  <c r="Y1000" i="1" s="1"/>
  <c r="T1001" i="1"/>
  <c r="Y1001" i="1" s="1" a="1"/>
  <c r="Y1001" i="1" s="1"/>
  <c r="T1002" i="1"/>
  <c r="Y1002" i="1" s="1" a="1"/>
  <c r="Y1002" i="1" s="1"/>
  <c r="T1003" i="1"/>
  <c r="Y1003" i="1" s="1" a="1"/>
  <c r="Y1003" i="1" s="1"/>
  <c r="T1004" i="1"/>
  <c r="Y1004" i="1" s="1" a="1"/>
  <c r="Y1004" i="1" s="1"/>
  <c r="T1005" i="1"/>
  <c r="Y1005" i="1" s="1" a="1"/>
  <c r="Y1005" i="1" s="1"/>
  <c r="T1006" i="1"/>
  <c r="Y1006" i="1" s="1" a="1"/>
  <c r="Y1006" i="1" s="1"/>
  <c r="T1007" i="1"/>
  <c r="Y1007" i="1" s="1" a="1"/>
  <c r="Y1007" i="1" s="1"/>
  <c r="T1008" i="1"/>
  <c r="Y1008" i="1" s="1" a="1"/>
  <c r="Y1008" i="1" s="1"/>
  <c r="T1009" i="1"/>
  <c r="Y1009" i="1" s="1" a="1"/>
  <c r="Y1009" i="1" s="1"/>
  <c r="T1010" i="1"/>
  <c r="Y1010" i="1" s="1" a="1"/>
  <c r="Y1010" i="1" s="1"/>
  <c r="T1011" i="1"/>
  <c r="Y1011" i="1" s="1" a="1"/>
  <c r="Y1011" i="1" s="1"/>
  <c r="T1012" i="1"/>
  <c r="Y1012" i="1" s="1" a="1"/>
  <c r="Y1012" i="1" s="1"/>
  <c r="T1013" i="1"/>
  <c r="Y1013" i="1" s="1" a="1"/>
  <c r="Y1013" i="1" s="1"/>
  <c r="T1014" i="1"/>
  <c r="Y1014" i="1" s="1" a="1"/>
  <c r="Y1014" i="1" s="1"/>
  <c r="T1015" i="1"/>
  <c r="Y1015" i="1" s="1" a="1"/>
  <c r="Y1015" i="1" s="1"/>
  <c r="T1016" i="1"/>
  <c r="Y1016" i="1" s="1" a="1"/>
  <c r="Y1016" i="1" s="1"/>
  <c r="T1017" i="1"/>
  <c r="Y1017" i="1" s="1" a="1"/>
  <c r="Y1017" i="1" s="1"/>
  <c r="T1018" i="1"/>
  <c r="Y1018" i="1" s="1" a="1"/>
  <c r="Y1018" i="1" s="1"/>
  <c r="T1019" i="1"/>
  <c r="Y1019" i="1" s="1" a="1"/>
  <c r="Y1019" i="1" s="1"/>
  <c r="T1020" i="1"/>
  <c r="Y1020" i="1" s="1" a="1"/>
  <c r="Y1020" i="1" s="1"/>
  <c r="T1021" i="1"/>
  <c r="Y1021" i="1" s="1" a="1"/>
  <c r="Y1021" i="1" s="1"/>
  <c r="T1022" i="1"/>
  <c r="Y1022" i="1" s="1" a="1"/>
  <c r="Y1022" i="1" s="1"/>
  <c r="T1023" i="1"/>
  <c r="Y1023" i="1" s="1" a="1"/>
  <c r="Y1023" i="1" s="1"/>
  <c r="T1024" i="1"/>
  <c r="Y1024" i="1" s="1" a="1"/>
  <c r="Y1024" i="1" s="1"/>
  <c r="T1025" i="1"/>
  <c r="Y1025" i="1" s="1" a="1"/>
  <c r="Y1025" i="1" s="1"/>
  <c r="T1026" i="1"/>
  <c r="Y1026" i="1" s="1" a="1"/>
  <c r="Y1026" i="1" s="1"/>
  <c r="T1027" i="1"/>
  <c r="Y1027" i="1" s="1" a="1"/>
  <c r="Y1027" i="1" s="1"/>
  <c r="T1028" i="1"/>
  <c r="Y1028" i="1" s="1" a="1"/>
  <c r="Y1028" i="1" s="1"/>
  <c r="T1029" i="1"/>
  <c r="Y1029" i="1" s="1" a="1"/>
  <c r="Y1029" i="1" s="1"/>
  <c r="T1030" i="1"/>
  <c r="Y1030" i="1" s="1" a="1"/>
  <c r="Y1030" i="1" s="1"/>
  <c r="T1031" i="1"/>
  <c r="Y1031" i="1" s="1" a="1"/>
  <c r="Y1031" i="1" s="1"/>
  <c r="T1032" i="1"/>
  <c r="Y1032" i="1" s="1" a="1"/>
  <c r="Y1032" i="1" s="1"/>
  <c r="T1033" i="1"/>
  <c r="Y1033" i="1" s="1" a="1"/>
  <c r="Y1033" i="1" s="1"/>
  <c r="T1034" i="1"/>
  <c r="Y1034" i="1" s="1" a="1"/>
  <c r="Y1034" i="1" s="1"/>
  <c r="T1035" i="1"/>
  <c r="Y1035" i="1" s="1" a="1"/>
  <c r="Y1035" i="1" s="1"/>
  <c r="T1036" i="1"/>
  <c r="Y1036" i="1" s="1" a="1"/>
  <c r="Y1036" i="1" s="1"/>
  <c r="T1037" i="1"/>
  <c r="Y1037" i="1" s="1" a="1"/>
  <c r="Y1037" i="1" s="1"/>
  <c r="T1038" i="1"/>
  <c r="Y1038" i="1" s="1" a="1"/>
  <c r="Y1038" i="1" s="1"/>
  <c r="T1039" i="1"/>
  <c r="Y1039" i="1" s="1" a="1"/>
  <c r="Y1039" i="1" s="1"/>
  <c r="T1040" i="1"/>
  <c r="Y1040" i="1" s="1" a="1"/>
  <c r="Y1040" i="1" s="1"/>
  <c r="T1041" i="1"/>
  <c r="Y1041" i="1" s="1" a="1"/>
  <c r="Y1041" i="1" s="1"/>
  <c r="T1042" i="1"/>
  <c r="Y1042" i="1" s="1" a="1"/>
  <c r="Y1042" i="1" s="1"/>
  <c r="T1043" i="1"/>
  <c r="Y1043" i="1" s="1" a="1"/>
  <c r="Y1043" i="1" s="1"/>
  <c r="T1044" i="1"/>
  <c r="Y1044" i="1" s="1" a="1"/>
  <c r="Y1044" i="1" s="1"/>
  <c r="T1045" i="1"/>
  <c r="Y1045" i="1" s="1" a="1"/>
  <c r="Y1045" i="1" s="1"/>
  <c r="T1046" i="1"/>
  <c r="Y1046" i="1" s="1" a="1"/>
  <c r="Y1046" i="1" s="1"/>
  <c r="T1047" i="1"/>
  <c r="Y1047" i="1" s="1" a="1"/>
  <c r="Y1047" i="1" s="1"/>
  <c r="T1048" i="1"/>
  <c r="Y1048" i="1" s="1" a="1"/>
  <c r="Y1048" i="1" s="1"/>
  <c r="T1049" i="1"/>
  <c r="Y1049" i="1" s="1" a="1"/>
  <c r="Y1049" i="1" s="1"/>
  <c r="T1050" i="1"/>
  <c r="Y1050" i="1" s="1" a="1"/>
  <c r="Y1050" i="1" s="1"/>
  <c r="T1051" i="1"/>
  <c r="Y1051" i="1" s="1" a="1"/>
  <c r="Y1051" i="1" s="1"/>
  <c r="T1052" i="1"/>
  <c r="Y1052" i="1" s="1" a="1"/>
  <c r="Y1052" i="1" s="1"/>
  <c r="T1053" i="1"/>
  <c r="Y1053" i="1" s="1" a="1"/>
  <c r="Y1053" i="1" s="1"/>
  <c r="T1054" i="1"/>
  <c r="Y1054" i="1" s="1" a="1"/>
  <c r="Y1054" i="1" s="1"/>
  <c r="T1055" i="1"/>
  <c r="Y1055" i="1" s="1" a="1"/>
  <c r="Y1055" i="1" s="1"/>
  <c r="T1056" i="1"/>
  <c r="Y1056" i="1" s="1" a="1"/>
  <c r="Y1056" i="1" s="1"/>
  <c r="T1057" i="1"/>
  <c r="Y1057" i="1" s="1" a="1"/>
  <c r="Y1057" i="1" s="1"/>
  <c r="T1058" i="1"/>
  <c r="Y1058" i="1" s="1" a="1"/>
  <c r="Y1058" i="1" s="1"/>
  <c r="T1059" i="1"/>
  <c r="Y1059" i="1" s="1" a="1"/>
  <c r="Y1059" i="1" s="1"/>
  <c r="T1060" i="1"/>
  <c r="Y1060" i="1" s="1" a="1"/>
  <c r="Y1060" i="1" s="1"/>
  <c r="T1061" i="1"/>
  <c r="Y1061" i="1" s="1" a="1"/>
  <c r="Y1061" i="1" s="1"/>
  <c r="T1062" i="1"/>
  <c r="Y1062" i="1" s="1" a="1"/>
  <c r="Y1062" i="1" s="1"/>
  <c r="T1063" i="1"/>
  <c r="Y1063" i="1" s="1" a="1"/>
  <c r="Y1063" i="1" s="1"/>
  <c r="T1064" i="1"/>
  <c r="Y1064" i="1" s="1" a="1"/>
  <c r="Y1064" i="1" s="1"/>
  <c r="T1065" i="1"/>
  <c r="Y1065" i="1" s="1" a="1"/>
  <c r="Y1065" i="1" s="1"/>
  <c r="T1066" i="1"/>
  <c r="Y1066" i="1" s="1" a="1"/>
  <c r="Y1066" i="1" s="1"/>
  <c r="T1067" i="1"/>
  <c r="Y1067" i="1" s="1" a="1"/>
  <c r="Y1067" i="1" s="1"/>
  <c r="T1068" i="1"/>
  <c r="Y1068" i="1" s="1" a="1"/>
  <c r="Y1068" i="1" s="1"/>
  <c r="T1069" i="1"/>
  <c r="Y1069" i="1" s="1" a="1"/>
  <c r="Y1069" i="1" s="1"/>
  <c r="T1070" i="1"/>
  <c r="Y1070" i="1" s="1" a="1"/>
  <c r="Y1070" i="1" s="1"/>
  <c r="T1071" i="1"/>
  <c r="Y1071" i="1" s="1" a="1"/>
  <c r="Y1071" i="1" s="1"/>
  <c r="T1072" i="1"/>
  <c r="Y1072" i="1" s="1" a="1"/>
  <c r="Y1072" i="1" s="1"/>
  <c r="T1073" i="1"/>
  <c r="Y1073" i="1" s="1" a="1"/>
  <c r="Y1073" i="1" s="1"/>
  <c r="T1074" i="1"/>
  <c r="Y1074" i="1" s="1" a="1"/>
  <c r="Y1074" i="1" s="1"/>
  <c r="T1075" i="1"/>
  <c r="Y1075" i="1" s="1" a="1"/>
  <c r="Y1075" i="1" s="1"/>
  <c r="T1076" i="1"/>
  <c r="Y1076" i="1" s="1" a="1"/>
  <c r="Y1076" i="1" s="1"/>
  <c r="T1077" i="1"/>
  <c r="Y1077" i="1" s="1" a="1"/>
  <c r="Y1077" i="1" s="1"/>
  <c r="T1078" i="1"/>
  <c r="Y1078" i="1" s="1" a="1"/>
  <c r="Y1078" i="1" s="1"/>
  <c r="T1079" i="1"/>
  <c r="Y1079" i="1" s="1" a="1"/>
  <c r="Y1079" i="1" s="1"/>
  <c r="T1080" i="1"/>
  <c r="Y1080" i="1" s="1" a="1"/>
  <c r="Y1080" i="1" s="1"/>
  <c r="T1081" i="1"/>
  <c r="Y1081" i="1" s="1" a="1"/>
  <c r="Y1081" i="1" s="1"/>
  <c r="T1082" i="1"/>
  <c r="Y1082" i="1" s="1" a="1"/>
  <c r="Y1082" i="1" s="1"/>
  <c r="T1083" i="1"/>
  <c r="Y1083" i="1" s="1" a="1"/>
  <c r="Y1083" i="1" s="1"/>
  <c r="T1084" i="1"/>
  <c r="Y1084" i="1" s="1" a="1"/>
  <c r="Y1084" i="1" s="1"/>
  <c r="T1085" i="1"/>
  <c r="Y1085" i="1" s="1" a="1"/>
  <c r="Y1085" i="1" s="1"/>
  <c r="T1086" i="1"/>
  <c r="Y1086" i="1" s="1" a="1"/>
  <c r="Y1086" i="1" s="1"/>
  <c r="T1087" i="1"/>
  <c r="Y1087" i="1" s="1" a="1"/>
  <c r="Y1087" i="1" s="1"/>
  <c r="T1088" i="1"/>
  <c r="Y1088" i="1" s="1" a="1"/>
  <c r="Y1088" i="1" s="1"/>
  <c r="T1089" i="1"/>
  <c r="Y1089" i="1" s="1" a="1"/>
  <c r="Y1089" i="1" s="1"/>
  <c r="T1090" i="1"/>
  <c r="Y1090" i="1" s="1" a="1"/>
  <c r="Y1090" i="1" s="1"/>
  <c r="T1091" i="1"/>
  <c r="Y1091" i="1" s="1" a="1"/>
  <c r="Y1091" i="1" s="1"/>
  <c r="T1092" i="1"/>
  <c r="Y1092" i="1" s="1" a="1"/>
  <c r="Y1092" i="1" s="1"/>
  <c r="T1093" i="1"/>
  <c r="Y1093" i="1" s="1" a="1"/>
  <c r="Y1093" i="1" s="1"/>
  <c r="T1094" i="1"/>
  <c r="Y1094" i="1" s="1" a="1"/>
  <c r="Y1094" i="1" s="1"/>
  <c r="T1095" i="1"/>
  <c r="Y1095" i="1" s="1" a="1"/>
  <c r="Y1095" i="1" s="1"/>
  <c r="T1096" i="1"/>
  <c r="Y1096" i="1" s="1" a="1"/>
  <c r="Y1096" i="1" s="1"/>
  <c r="T1097" i="1"/>
  <c r="Y1097" i="1" s="1" a="1"/>
  <c r="Y1097" i="1" s="1"/>
  <c r="T1098" i="1"/>
  <c r="Y1098" i="1" s="1" a="1"/>
  <c r="Y1098" i="1" s="1"/>
  <c r="T1099" i="1"/>
  <c r="Y1099" i="1" s="1" a="1"/>
  <c r="Y1099" i="1" s="1"/>
  <c r="T1100" i="1"/>
  <c r="Y1100" i="1" s="1" a="1"/>
  <c r="Y1100" i="1" s="1"/>
  <c r="T1101" i="1"/>
  <c r="Y1101" i="1" s="1" a="1"/>
  <c r="Y1101" i="1" s="1"/>
  <c r="T1102" i="1"/>
  <c r="Y1102" i="1" s="1" a="1"/>
  <c r="Y1102" i="1" s="1"/>
  <c r="T1103" i="1"/>
  <c r="Y1103" i="1" s="1" a="1"/>
  <c r="Y1103" i="1" s="1"/>
  <c r="T1104" i="1"/>
  <c r="Y1104" i="1" s="1" a="1"/>
  <c r="Y1104" i="1" s="1"/>
  <c r="T1105" i="1"/>
  <c r="Y1105" i="1" s="1" a="1"/>
  <c r="Y1105" i="1" s="1"/>
  <c r="T1106" i="1"/>
  <c r="Y1106" i="1" s="1" a="1"/>
  <c r="Y1106" i="1" s="1"/>
  <c r="T1107" i="1"/>
  <c r="Y1107" i="1" s="1" a="1"/>
  <c r="Y1107" i="1" s="1"/>
  <c r="T1108" i="1"/>
  <c r="Y1108" i="1" s="1" a="1"/>
  <c r="Y1108" i="1" s="1"/>
  <c r="T1109" i="1"/>
  <c r="Y1109" i="1" s="1" a="1"/>
  <c r="Y1109" i="1" s="1"/>
  <c r="T1110" i="1"/>
  <c r="Y1110" i="1" s="1" a="1"/>
  <c r="Y1110" i="1" s="1"/>
  <c r="T1111" i="1"/>
  <c r="Y1111" i="1" s="1" a="1"/>
  <c r="Y1111" i="1" s="1"/>
  <c r="T1112" i="1"/>
  <c r="Y1112" i="1" s="1" a="1"/>
  <c r="Y1112" i="1" s="1"/>
  <c r="T1113" i="1"/>
  <c r="Y1113" i="1" s="1" a="1"/>
  <c r="Y1113" i="1" s="1"/>
  <c r="T1114" i="1"/>
  <c r="Y1114" i="1" s="1" a="1"/>
  <c r="Y1114" i="1" s="1"/>
  <c r="T1115" i="1"/>
  <c r="Y1115" i="1" s="1" a="1"/>
  <c r="Y1115" i="1" s="1"/>
  <c r="T1116" i="1"/>
  <c r="Y1116" i="1" s="1" a="1"/>
  <c r="Y1116" i="1" s="1"/>
  <c r="T1117" i="1"/>
  <c r="Y1117" i="1" s="1" a="1"/>
  <c r="Y1117" i="1" s="1"/>
  <c r="T1118" i="1"/>
  <c r="Y1118" i="1" s="1" a="1"/>
  <c r="Y1118" i="1" s="1"/>
  <c r="T1119" i="1"/>
  <c r="Y1119" i="1" s="1" a="1"/>
  <c r="Y1119" i="1" s="1"/>
  <c r="T1120" i="1"/>
  <c r="Y1120" i="1" s="1" a="1"/>
  <c r="Y1120" i="1" s="1"/>
  <c r="T1121" i="1"/>
  <c r="Y1121" i="1" s="1" a="1"/>
  <c r="Y1121" i="1" s="1"/>
  <c r="T1122" i="1"/>
  <c r="Y1122" i="1" s="1" a="1"/>
  <c r="Y1122" i="1" s="1"/>
  <c r="T1123" i="1"/>
  <c r="Y1123" i="1" s="1" a="1"/>
  <c r="Y1123" i="1" s="1"/>
  <c r="T1124" i="1"/>
  <c r="Y1124" i="1" s="1" a="1"/>
  <c r="Y1124" i="1" s="1"/>
  <c r="T1125" i="1"/>
  <c r="Y1125" i="1" s="1" a="1"/>
  <c r="Y1125" i="1" s="1"/>
  <c r="T1126" i="1"/>
  <c r="Y1126" i="1" s="1" a="1"/>
  <c r="Y1126" i="1" s="1"/>
  <c r="T1127" i="1"/>
  <c r="Y1127" i="1" s="1" a="1"/>
  <c r="Y1127" i="1" s="1"/>
  <c r="T1128" i="1"/>
  <c r="Y1128" i="1" s="1" a="1"/>
  <c r="Y1128" i="1" s="1"/>
  <c r="T1129" i="1"/>
  <c r="Y1129" i="1" s="1" a="1"/>
  <c r="Y1129" i="1" s="1"/>
  <c r="T1130" i="1"/>
  <c r="Y1130" i="1" s="1" a="1"/>
  <c r="Y1130" i="1" s="1"/>
  <c r="T1131" i="1"/>
  <c r="Y1131" i="1" s="1" a="1"/>
  <c r="Y1131" i="1" s="1"/>
  <c r="T1132" i="1"/>
  <c r="Y1132" i="1" s="1" a="1"/>
  <c r="Y1132" i="1" s="1"/>
  <c r="T1133" i="1"/>
  <c r="Y1133" i="1" s="1" a="1"/>
  <c r="Y1133" i="1" s="1"/>
  <c r="T1134" i="1"/>
  <c r="Y1134" i="1" s="1" a="1"/>
  <c r="Y1134" i="1" s="1"/>
  <c r="T1135" i="1"/>
  <c r="Y1135" i="1" s="1" a="1"/>
  <c r="Y1135" i="1" s="1"/>
  <c r="T1136" i="1"/>
  <c r="Y1136" i="1" s="1" a="1"/>
  <c r="Y1136" i="1" s="1"/>
  <c r="T1137" i="1"/>
  <c r="Y1137" i="1" s="1" a="1"/>
  <c r="Y1137" i="1" s="1"/>
  <c r="T1138" i="1"/>
  <c r="Y1138" i="1" s="1" a="1"/>
  <c r="Y1138" i="1" s="1"/>
  <c r="T1139" i="1"/>
  <c r="Y1139" i="1" s="1" a="1"/>
  <c r="Y1139" i="1" s="1"/>
  <c r="T1140" i="1"/>
  <c r="Y1140" i="1" s="1" a="1"/>
  <c r="Y1140" i="1" s="1"/>
  <c r="T1141" i="1"/>
  <c r="Y1141" i="1" s="1" a="1"/>
  <c r="Y1141" i="1" s="1"/>
  <c r="T1142" i="1"/>
  <c r="Y1142" i="1" s="1" a="1"/>
  <c r="Y1142" i="1" s="1"/>
  <c r="T1143" i="1"/>
  <c r="Y1143" i="1" s="1" a="1"/>
  <c r="Y1143" i="1" s="1"/>
  <c r="T1144" i="1"/>
  <c r="Y1144" i="1" s="1" a="1"/>
  <c r="Y1144" i="1" s="1"/>
  <c r="T1145" i="1"/>
  <c r="Y1145" i="1" s="1" a="1"/>
  <c r="Y1145" i="1" s="1"/>
  <c r="T1146" i="1"/>
  <c r="Y1146" i="1" s="1" a="1"/>
  <c r="Y1146" i="1" s="1"/>
  <c r="T1147" i="1"/>
  <c r="Y1147" i="1" s="1" a="1"/>
  <c r="Y1147" i="1" s="1"/>
  <c r="T1148" i="1"/>
  <c r="Y1148" i="1" s="1" a="1"/>
  <c r="Y1148" i="1" s="1"/>
  <c r="T1149" i="1"/>
  <c r="Y1149" i="1" s="1" a="1"/>
  <c r="Y1149" i="1" s="1"/>
  <c r="T1150" i="1"/>
  <c r="Y1150" i="1" s="1" a="1"/>
  <c r="Y1150" i="1" s="1"/>
  <c r="T1151" i="1"/>
  <c r="Y1151" i="1" s="1" a="1"/>
  <c r="Y1151" i="1" s="1"/>
  <c r="T1152" i="1"/>
  <c r="Y1152" i="1" s="1" a="1"/>
  <c r="Y1152" i="1" s="1"/>
  <c r="T1153" i="1"/>
  <c r="Y1153" i="1" s="1" a="1"/>
  <c r="Y1153" i="1" s="1"/>
  <c r="T1154" i="1"/>
  <c r="Y1154" i="1" s="1" a="1"/>
  <c r="Y1154" i="1" s="1"/>
  <c r="T1155" i="1"/>
  <c r="Y1155" i="1" s="1" a="1"/>
  <c r="Y1155" i="1" s="1"/>
  <c r="T1156" i="1"/>
  <c r="Y1156" i="1" s="1" a="1"/>
  <c r="Y1156" i="1" s="1"/>
  <c r="T1157" i="1"/>
  <c r="Y1157" i="1" s="1" a="1"/>
  <c r="Y1157" i="1" s="1"/>
  <c r="T1158" i="1"/>
  <c r="Y1158" i="1" s="1" a="1"/>
  <c r="Y1158" i="1" s="1"/>
  <c r="T1159" i="1"/>
  <c r="Y1159" i="1" s="1" a="1"/>
  <c r="Y1159" i="1" s="1"/>
  <c r="T1160" i="1"/>
  <c r="Y1160" i="1" s="1" a="1"/>
  <c r="Y1160" i="1" s="1"/>
  <c r="T1161" i="1"/>
  <c r="Y1161" i="1" s="1" a="1"/>
  <c r="Y1161" i="1" s="1"/>
  <c r="T1162" i="1"/>
  <c r="Y1162" i="1" s="1" a="1"/>
  <c r="Y1162" i="1" s="1"/>
  <c r="T1163" i="1"/>
  <c r="Y1163" i="1" s="1" a="1"/>
  <c r="Y1163" i="1" s="1"/>
  <c r="T1164" i="1"/>
  <c r="Y1164" i="1" s="1" a="1"/>
  <c r="Y1164" i="1" s="1"/>
  <c r="T1165" i="1"/>
  <c r="Y1165" i="1" s="1" a="1"/>
  <c r="Y1165" i="1" s="1"/>
  <c r="T1166" i="1"/>
  <c r="Y1166" i="1" s="1" a="1"/>
  <c r="Y1166" i="1" s="1"/>
  <c r="T1167" i="1"/>
  <c r="Y1167" i="1" s="1" a="1"/>
  <c r="Y1167" i="1" s="1"/>
  <c r="T1168" i="1"/>
  <c r="Y1168" i="1" s="1" a="1"/>
  <c r="Y1168" i="1" s="1"/>
  <c r="T1169" i="1"/>
  <c r="Y1169" i="1" s="1" a="1"/>
  <c r="Y1169" i="1" s="1"/>
  <c r="T1170" i="1"/>
  <c r="Y1170" i="1" s="1" a="1"/>
  <c r="Y1170" i="1" s="1"/>
  <c r="T1171" i="1"/>
  <c r="Y1171" i="1" s="1" a="1"/>
  <c r="Y1171" i="1" s="1"/>
  <c r="T1172" i="1"/>
  <c r="Y1172" i="1" s="1" a="1"/>
  <c r="Y1172" i="1" s="1"/>
  <c r="T1173" i="1"/>
  <c r="Y1173" i="1" s="1" a="1"/>
  <c r="Y1173" i="1" s="1"/>
  <c r="T1174" i="1"/>
  <c r="Y1174" i="1" s="1" a="1"/>
  <c r="Y1174" i="1" s="1"/>
  <c r="T1175" i="1"/>
  <c r="Y1175" i="1" s="1" a="1"/>
  <c r="Y1175" i="1" s="1"/>
  <c r="T1176" i="1"/>
  <c r="Y1176" i="1" s="1" a="1"/>
  <c r="Y1176" i="1" s="1"/>
  <c r="T1177" i="1"/>
  <c r="Y1177" i="1" s="1" a="1"/>
  <c r="Y1177" i="1" s="1"/>
  <c r="T1178" i="1"/>
  <c r="Y1178" i="1" s="1" a="1"/>
  <c r="Y1178" i="1" s="1"/>
  <c r="T1179" i="1"/>
  <c r="Y1179" i="1" s="1" a="1"/>
  <c r="Y1179" i="1" s="1"/>
  <c r="T1180" i="1"/>
  <c r="Y1180" i="1" s="1" a="1"/>
  <c r="Y1180" i="1" s="1"/>
  <c r="T1181" i="1"/>
  <c r="Y1181" i="1" s="1" a="1"/>
  <c r="Y1181" i="1" s="1"/>
  <c r="T1182" i="1"/>
  <c r="Y1182" i="1" s="1" a="1"/>
  <c r="Y1182" i="1" s="1"/>
  <c r="T1183" i="1"/>
  <c r="Y1183" i="1" s="1" a="1"/>
  <c r="Y1183" i="1" s="1"/>
  <c r="T1184" i="1"/>
  <c r="Y1184" i="1" s="1" a="1"/>
  <c r="Y1184" i="1" s="1"/>
  <c r="T1185" i="1"/>
  <c r="Y1185" i="1" s="1" a="1"/>
  <c r="Y1185" i="1" s="1"/>
  <c r="T1186" i="1"/>
  <c r="Y1186" i="1" s="1" a="1"/>
  <c r="Y1186" i="1" s="1"/>
  <c r="T1187" i="1"/>
  <c r="Y1187" i="1" s="1" a="1"/>
  <c r="Y1187" i="1" s="1"/>
  <c r="T1188" i="1"/>
  <c r="Y1188" i="1" s="1" a="1"/>
  <c r="Y1188" i="1" s="1"/>
  <c r="T1189" i="1"/>
  <c r="Y1189" i="1" s="1" a="1"/>
  <c r="Y1189" i="1" s="1"/>
  <c r="T1190" i="1"/>
  <c r="Y1190" i="1" s="1" a="1"/>
  <c r="Y1190" i="1" s="1"/>
  <c r="T1191" i="1"/>
  <c r="Y1191" i="1" s="1" a="1"/>
  <c r="Y1191" i="1" s="1"/>
  <c r="T1192" i="1"/>
  <c r="Y1192" i="1" s="1" a="1"/>
  <c r="Y1192" i="1" s="1"/>
  <c r="T1193" i="1"/>
  <c r="Y1193" i="1" s="1" a="1"/>
  <c r="Y1193" i="1" s="1"/>
  <c r="T1194" i="1"/>
  <c r="Y1194" i="1" s="1" a="1"/>
  <c r="Y1194" i="1" s="1"/>
  <c r="T1195" i="1"/>
  <c r="Y1195" i="1" s="1" a="1"/>
  <c r="Y1195" i="1" s="1"/>
  <c r="T1196" i="1"/>
  <c r="Y1196" i="1" s="1" a="1"/>
  <c r="Y1196" i="1" s="1"/>
  <c r="T1197" i="1"/>
  <c r="Y1197" i="1" s="1" a="1"/>
  <c r="Y1197" i="1" s="1"/>
  <c r="T1198" i="1"/>
  <c r="Y1198" i="1" s="1" a="1"/>
  <c r="Y1198" i="1" s="1"/>
  <c r="T1199" i="1"/>
  <c r="Y1199" i="1" s="1" a="1"/>
  <c r="Y1199" i="1" s="1"/>
  <c r="T1200" i="1"/>
  <c r="Y1200" i="1" s="1" a="1"/>
  <c r="Y1200" i="1" s="1"/>
  <c r="T1201" i="1"/>
  <c r="Y1201" i="1" s="1" a="1"/>
  <c r="Y1201" i="1" s="1"/>
  <c r="T1202" i="1"/>
  <c r="Y1202" i="1" s="1" a="1"/>
  <c r="Y1202" i="1" s="1"/>
  <c r="T1203" i="1"/>
  <c r="Y1203" i="1" s="1" a="1"/>
  <c r="Y1203" i="1" s="1"/>
  <c r="T1204" i="1"/>
  <c r="Y1204" i="1" s="1" a="1"/>
  <c r="Y1204" i="1" s="1"/>
  <c r="T1205" i="1"/>
  <c r="Y1205" i="1" s="1" a="1"/>
  <c r="Y1205" i="1" s="1"/>
  <c r="T1206" i="1"/>
  <c r="Y1206" i="1" s="1" a="1"/>
  <c r="Y1206" i="1" s="1"/>
  <c r="T1207" i="1"/>
  <c r="Y1207" i="1" s="1" a="1"/>
  <c r="Y1207" i="1" s="1"/>
  <c r="T1208" i="1"/>
  <c r="Y1208" i="1" s="1" a="1"/>
  <c r="Y1208" i="1" s="1"/>
  <c r="T1209" i="1"/>
  <c r="Y1209" i="1" s="1" a="1"/>
  <c r="Y1209" i="1" s="1"/>
  <c r="T1210" i="1"/>
  <c r="Y1210" i="1" s="1" a="1"/>
  <c r="Y1210" i="1" s="1"/>
  <c r="T1211" i="1"/>
  <c r="Y1211" i="1" s="1" a="1"/>
  <c r="Y1211" i="1" s="1"/>
  <c r="T1212" i="1"/>
  <c r="Y1212" i="1" s="1" a="1"/>
  <c r="Y1212" i="1" s="1"/>
  <c r="T1213" i="1"/>
  <c r="Y1213" i="1" s="1" a="1"/>
  <c r="Y1213" i="1" s="1"/>
  <c r="T1214" i="1"/>
  <c r="Y1214" i="1" s="1" a="1"/>
  <c r="Y1214" i="1" s="1"/>
  <c r="T1215" i="1"/>
  <c r="Y1215" i="1" s="1" a="1"/>
  <c r="Y1215" i="1" s="1"/>
  <c r="T1216" i="1"/>
  <c r="Y1216" i="1" s="1" a="1"/>
  <c r="Y1216" i="1" s="1"/>
  <c r="T1217" i="1"/>
  <c r="Y1217" i="1" s="1" a="1"/>
  <c r="Y1217" i="1" s="1"/>
  <c r="T1218" i="1"/>
  <c r="Y1218" i="1" s="1" a="1"/>
  <c r="Y1218" i="1" s="1"/>
  <c r="T1219" i="1"/>
  <c r="Y1219" i="1" s="1" a="1"/>
  <c r="Y1219" i="1" s="1"/>
  <c r="T1220" i="1"/>
  <c r="Y1220" i="1" s="1" a="1"/>
  <c r="Y1220" i="1" s="1"/>
  <c r="T1221" i="1"/>
  <c r="Y1221" i="1" s="1" a="1"/>
  <c r="Y1221" i="1" s="1"/>
  <c r="T1222" i="1"/>
  <c r="Y1222" i="1" s="1" a="1"/>
  <c r="Y1222" i="1" s="1"/>
  <c r="T1223" i="1"/>
  <c r="Y1223" i="1" s="1" a="1"/>
  <c r="Y1223" i="1" s="1"/>
  <c r="T1224" i="1"/>
  <c r="Y1224" i="1" s="1" a="1"/>
  <c r="Y1224" i="1" s="1"/>
  <c r="T1225" i="1"/>
  <c r="Y1225" i="1" s="1" a="1"/>
  <c r="Y1225" i="1" s="1"/>
  <c r="T1226" i="1"/>
  <c r="Y1226" i="1" s="1" a="1"/>
  <c r="Y1226" i="1" s="1"/>
  <c r="T1227" i="1"/>
  <c r="Y1227" i="1" s="1" a="1"/>
  <c r="Y1227" i="1" s="1"/>
  <c r="T1228" i="1"/>
  <c r="Y1228" i="1" s="1" a="1"/>
  <c r="Y1228" i="1" s="1"/>
  <c r="T1229" i="1"/>
  <c r="Y1229" i="1" s="1" a="1"/>
  <c r="Y1229" i="1" s="1"/>
  <c r="T1230" i="1"/>
  <c r="Y1230" i="1" s="1" a="1"/>
  <c r="Y1230" i="1" s="1"/>
  <c r="T1231" i="1"/>
  <c r="Y1231" i="1" s="1" a="1"/>
  <c r="Y1231" i="1" s="1"/>
  <c r="T1232" i="1"/>
  <c r="Y1232" i="1" s="1" a="1"/>
  <c r="Y1232" i="1" s="1"/>
  <c r="T1233" i="1"/>
  <c r="Y1233" i="1" s="1" a="1"/>
  <c r="Y1233" i="1" s="1"/>
  <c r="T1234" i="1"/>
  <c r="Y1234" i="1" s="1" a="1"/>
  <c r="Y1234" i="1" s="1"/>
  <c r="T1235" i="1"/>
  <c r="Y1235" i="1" s="1" a="1"/>
  <c r="Y1235" i="1" s="1"/>
  <c r="T1236" i="1"/>
  <c r="Y1236" i="1" s="1" a="1"/>
  <c r="Y1236" i="1" s="1"/>
  <c r="T1237" i="1"/>
  <c r="Y1237" i="1" s="1" a="1"/>
  <c r="Y1237" i="1" s="1"/>
  <c r="T1238" i="1"/>
  <c r="Y1238" i="1" s="1" a="1"/>
  <c r="Y1238" i="1" s="1"/>
  <c r="T1239" i="1"/>
  <c r="Y1239" i="1" s="1" a="1"/>
  <c r="Y1239" i="1" s="1"/>
  <c r="T1240" i="1"/>
  <c r="Y1240" i="1" s="1" a="1"/>
  <c r="Y1240" i="1" s="1"/>
  <c r="T1241" i="1"/>
  <c r="Y1241" i="1" s="1" a="1"/>
  <c r="Y1241" i="1" s="1"/>
  <c r="T1242" i="1"/>
  <c r="Y1242" i="1" s="1" a="1"/>
  <c r="Y1242" i="1" s="1"/>
  <c r="T1243" i="1"/>
  <c r="Y1243" i="1" s="1" a="1"/>
  <c r="Y1243" i="1" s="1"/>
  <c r="T1244" i="1"/>
  <c r="Y1244" i="1" s="1" a="1"/>
  <c r="Y1244" i="1" s="1"/>
  <c r="T1245" i="1"/>
  <c r="Y1245" i="1" s="1" a="1"/>
  <c r="Y1245" i="1" s="1"/>
  <c r="T1246" i="1"/>
  <c r="Y1246" i="1" s="1" a="1"/>
  <c r="Y1246" i="1" s="1"/>
  <c r="T1247" i="1"/>
  <c r="Y1247" i="1" s="1" a="1"/>
  <c r="Y1247" i="1" s="1"/>
  <c r="T1248" i="1"/>
  <c r="Y1248" i="1" s="1" a="1"/>
  <c r="Y1248" i="1" s="1"/>
  <c r="T1249" i="1"/>
  <c r="Y1249" i="1" s="1" a="1"/>
  <c r="Y1249" i="1" s="1"/>
  <c r="T1250" i="1"/>
  <c r="Y1250" i="1" s="1" a="1"/>
  <c r="Y1250" i="1" s="1"/>
  <c r="T1251" i="1"/>
  <c r="Y1251" i="1" s="1" a="1"/>
  <c r="Y1251" i="1" s="1"/>
  <c r="T1252" i="1"/>
  <c r="Y1252" i="1" s="1" a="1"/>
  <c r="Y1252" i="1" s="1"/>
  <c r="T1253" i="1"/>
  <c r="Y1253" i="1" s="1" a="1"/>
  <c r="Y1253" i="1" s="1"/>
  <c r="T1254" i="1"/>
  <c r="Y1254" i="1" s="1" a="1"/>
  <c r="Y1254" i="1" s="1"/>
  <c r="T1255" i="1"/>
  <c r="Y1255" i="1" s="1" a="1"/>
  <c r="Y1255" i="1" s="1"/>
  <c r="T1256" i="1"/>
  <c r="Y1256" i="1" s="1" a="1"/>
  <c r="Y1256" i="1" s="1"/>
  <c r="T1257" i="1"/>
  <c r="Y1257" i="1" s="1" a="1"/>
  <c r="Y1257" i="1" s="1"/>
  <c r="T1258" i="1"/>
  <c r="Y1258" i="1" s="1" a="1"/>
  <c r="Y1258" i="1" s="1"/>
  <c r="T1259" i="1"/>
  <c r="Y1259" i="1" s="1" a="1"/>
  <c r="Y1259" i="1" s="1"/>
  <c r="T1260" i="1"/>
  <c r="Y1260" i="1" s="1" a="1"/>
  <c r="Y1260" i="1" s="1"/>
  <c r="T1261" i="1"/>
  <c r="Y1261" i="1" s="1" a="1"/>
  <c r="Y1261" i="1" s="1"/>
  <c r="T1262" i="1"/>
  <c r="Y1262" i="1" s="1" a="1"/>
  <c r="Y1262" i="1" s="1"/>
  <c r="T1263" i="1"/>
  <c r="Y1263" i="1" s="1" a="1"/>
  <c r="Y1263" i="1" s="1"/>
  <c r="T1264" i="1"/>
  <c r="Y1264" i="1" s="1" a="1"/>
  <c r="Y1264" i="1" s="1"/>
  <c r="T1265" i="1"/>
  <c r="Y1265" i="1" s="1" a="1"/>
  <c r="Y1265" i="1" s="1"/>
  <c r="T1266" i="1"/>
  <c r="Y1266" i="1" s="1" a="1"/>
  <c r="Y1266" i="1" s="1"/>
  <c r="T1267" i="1"/>
  <c r="Y1267" i="1" s="1" a="1"/>
  <c r="Y1267" i="1" s="1"/>
  <c r="T1268" i="1"/>
  <c r="Y1268" i="1" s="1" a="1"/>
  <c r="Y1268" i="1" s="1"/>
  <c r="T1269" i="1"/>
  <c r="Y1269" i="1" s="1" a="1"/>
  <c r="Y1269" i="1" s="1"/>
  <c r="T1270" i="1"/>
  <c r="Y1270" i="1" s="1" a="1"/>
  <c r="Y1270" i="1" s="1"/>
  <c r="T1271" i="1"/>
  <c r="Y1271" i="1" s="1" a="1"/>
  <c r="Y1271" i="1" s="1"/>
  <c r="T1272" i="1"/>
  <c r="Y1272" i="1" s="1" a="1"/>
  <c r="Y1272" i="1" s="1"/>
  <c r="T1273" i="1"/>
  <c r="Y1273" i="1" s="1" a="1"/>
  <c r="Y1273" i="1" s="1"/>
  <c r="T1274" i="1"/>
  <c r="Y1274" i="1" s="1" a="1"/>
  <c r="Y1274" i="1" s="1"/>
  <c r="T1275" i="1"/>
  <c r="Y1275" i="1" s="1" a="1"/>
  <c r="Y1275" i="1" s="1"/>
  <c r="T1276" i="1"/>
  <c r="Y1276" i="1" s="1" a="1"/>
  <c r="Y1276" i="1" s="1"/>
  <c r="T1277" i="1"/>
  <c r="Y1277" i="1" s="1" a="1"/>
  <c r="Y1277" i="1" s="1"/>
  <c r="T1278" i="1"/>
  <c r="Y1278" i="1" s="1" a="1"/>
  <c r="Y1278" i="1" s="1"/>
  <c r="T1279" i="1"/>
  <c r="Y1279" i="1" s="1" a="1"/>
  <c r="Y1279" i="1" s="1"/>
  <c r="T1280" i="1"/>
  <c r="Y1280" i="1" s="1" a="1"/>
  <c r="Y1280" i="1" s="1"/>
  <c r="T1281" i="1"/>
  <c r="Y1281" i="1" s="1" a="1"/>
  <c r="Y1281" i="1" s="1"/>
  <c r="T1282" i="1"/>
  <c r="Y1282" i="1" s="1" a="1"/>
  <c r="Y1282" i="1" s="1"/>
  <c r="T1283" i="1"/>
  <c r="Y1283" i="1" s="1" a="1"/>
  <c r="Y1283" i="1" s="1"/>
  <c r="T1284" i="1"/>
  <c r="Y1284" i="1" s="1" a="1"/>
  <c r="Y1284" i="1" s="1"/>
  <c r="T1285" i="1"/>
  <c r="Y1285" i="1" s="1" a="1"/>
  <c r="Y1285" i="1" s="1"/>
  <c r="T1286" i="1"/>
  <c r="Y1286" i="1" s="1" a="1"/>
  <c r="Y1286" i="1" s="1"/>
  <c r="T1287" i="1"/>
  <c r="Y1287" i="1" s="1" a="1"/>
  <c r="Y1287" i="1" s="1"/>
  <c r="T1288" i="1"/>
  <c r="Y1288" i="1" s="1" a="1"/>
  <c r="Y1288" i="1" s="1"/>
  <c r="T1289" i="1"/>
  <c r="Y1289" i="1" s="1" a="1"/>
  <c r="Y1289" i="1" s="1"/>
  <c r="T1290" i="1"/>
  <c r="Y1290" i="1" s="1" a="1"/>
  <c r="Y1290" i="1" s="1"/>
  <c r="T1291" i="1"/>
  <c r="Y1291" i="1" s="1" a="1"/>
  <c r="Y1291" i="1" s="1"/>
  <c r="T1292" i="1"/>
  <c r="Y1292" i="1" s="1" a="1"/>
  <c r="Y1292" i="1" s="1"/>
  <c r="T1293" i="1"/>
  <c r="Y1293" i="1" s="1" a="1"/>
  <c r="Y1293" i="1" s="1"/>
  <c r="T1294" i="1"/>
  <c r="Y1294" i="1" s="1" a="1"/>
  <c r="Y1294" i="1" s="1"/>
  <c r="T1295" i="1"/>
  <c r="Y1295" i="1" s="1" a="1"/>
  <c r="Y1295" i="1" s="1"/>
  <c r="T1296" i="1"/>
  <c r="Y1296" i="1" s="1" a="1"/>
  <c r="Y1296" i="1" s="1"/>
  <c r="T1297" i="1"/>
  <c r="Y1297" i="1" s="1" a="1"/>
  <c r="Y1297" i="1" s="1"/>
  <c r="T1298" i="1"/>
  <c r="Y1298" i="1" s="1" a="1"/>
  <c r="Y1298" i="1" s="1"/>
  <c r="T1299" i="1"/>
  <c r="Y1299" i="1" s="1" a="1"/>
  <c r="Y1299" i="1" s="1"/>
  <c r="T1300" i="1"/>
  <c r="Y1300" i="1" s="1" a="1"/>
  <c r="Y1300" i="1" s="1"/>
  <c r="T1301" i="1"/>
  <c r="Y1301" i="1" s="1" a="1"/>
  <c r="Y1301" i="1" s="1"/>
  <c r="T1302" i="1"/>
  <c r="Y1302" i="1" s="1" a="1"/>
  <c r="Y1302" i="1" s="1"/>
  <c r="T1303" i="1"/>
  <c r="Y1303" i="1" s="1" a="1"/>
  <c r="Y1303" i="1" s="1"/>
  <c r="T1304" i="1"/>
  <c r="Y1304" i="1" s="1" a="1"/>
  <c r="Y1304" i="1" s="1"/>
  <c r="T1305" i="1"/>
  <c r="Y1305" i="1" s="1" a="1"/>
  <c r="Y1305" i="1" s="1"/>
  <c r="T1306" i="1"/>
  <c r="Y1306" i="1" s="1" a="1"/>
  <c r="Y1306" i="1" s="1"/>
  <c r="T1307" i="1"/>
  <c r="Y1307" i="1" s="1" a="1"/>
  <c r="Y1307" i="1" s="1"/>
  <c r="T1308" i="1"/>
  <c r="Y1308" i="1" s="1" a="1"/>
  <c r="Y1308" i="1" s="1"/>
  <c r="T1309" i="1"/>
  <c r="Y1309" i="1" s="1" a="1"/>
  <c r="Y1309" i="1" s="1"/>
  <c r="T1310" i="1"/>
  <c r="Y1310" i="1" s="1" a="1"/>
  <c r="Y1310" i="1" s="1"/>
  <c r="T1311" i="1"/>
  <c r="Y1311" i="1" s="1" a="1"/>
  <c r="Y1311" i="1" s="1"/>
  <c r="T1312" i="1"/>
  <c r="Y1312" i="1" s="1" a="1"/>
  <c r="Y1312" i="1" s="1"/>
  <c r="T1313" i="1"/>
  <c r="Y1313" i="1" s="1" a="1"/>
  <c r="Y1313" i="1" s="1"/>
  <c r="T1314" i="1"/>
  <c r="Y1314" i="1" s="1" a="1"/>
  <c r="Y1314" i="1" s="1"/>
  <c r="T1315" i="1"/>
  <c r="Y1315" i="1" s="1" a="1"/>
  <c r="Y1315" i="1" s="1"/>
  <c r="T1316" i="1"/>
  <c r="Y1316" i="1" s="1" a="1"/>
  <c r="Y1316" i="1" s="1"/>
  <c r="T1317" i="1"/>
  <c r="Y1317" i="1" s="1" a="1"/>
  <c r="Y1317" i="1" s="1"/>
  <c r="T1318" i="1"/>
  <c r="Y1318" i="1" s="1" a="1"/>
  <c r="Y1318" i="1" s="1"/>
  <c r="T1319" i="1"/>
  <c r="Y1319" i="1" s="1" a="1"/>
  <c r="Y1319" i="1" s="1"/>
  <c r="T1320" i="1"/>
  <c r="Y1320" i="1" s="1" a="1"/>
  <c r="Y1320" i="1" s="1"/>
  <c r="T1321" i="1"/>
  <c r="Y1321" i="1" s="1" a="1"/>
  <c r="Y1321" i="1" s="1"/>
  <c r="T1322" i="1"/>
  <c r="Y1322" i="1" s="1" a="1"/>
  <c r="Y1322" i="1" s="1"/>
  <c r="T1323" i="1"/>
  <c r="Y1323" i="1" s="1" a="1"/>
  <c r="Y1323" i="1" s="1"/>
  <c r="T1324" i="1"/>
  <c r="Y1324" i="1" s="1" a="1"/>
  <c r="Y1324" i="1" s="1"/>
  <c r="T1325" i="1"/>
  <c r="Y1325" i="1" s="1" a="1"/>
  <c r="Y1325" i="1" s="1"/>
  <c r="T1326" i="1"/>
  <c r="Y1326" i="1" s="1" a="1"/>
  <c r="Y1326" i="1" s="1"/>
  <c r="T1327" i="1"/>
  <c r="Y1327" i="1" s="1" a="1"/>
  <c r="Y1327" i="1" s="1"/>
  <c r="T1328" i="1"/>
  <c r="Y1328" i="1" s="1" a="1"/>
  <c r="Y1328" i="1" s="1"/>
  <c r="T1329" i="1"/>
  <c r="Y1329" i="1" s="1" a="1"/>
  <c r="Y1329" i="1" s="1"/>
  <c r="T1330" i="1"/>
  <c r="Y1330" i="1" s="1" a="1"/>
  <c r="Y1330" i="1" s="1"/>
  <c r="T1331" i="1"/>
  <c r="Y1331" i="1" s="1" a="1"/>
  <c r="Y1331" i="1" s="1"/>
  <c r="T1332" i="1"/>
  <c r="Y1332" i="1" s="1" a="1"/>
  <c r="Y1332" i="1" s="1"/>
  <c r="T1333" i="1"/>
  <c r="Y1333" i="1" s="1" a="1"/>
  <c r="Y1333" i="1" s="1"/>
  <c r="T1334" i="1"/>
  <c r="Y1334" i="1" s="1" a="1"/>
  <c r="Y1334" i="1" s="1"/>
  <c r="T1335" i="1"/>
  <c r="Y1335" i="1" s="1" a="1"/>
  <c r="Y1335" i="1" s="1"/>
  <c r="T1336" i="1"/>
  <c r="Y1336" i="1" s="1" a="1"/>
  <c r="Y1336" i="1" s="1"/>
  <c r="T1337" i="1"/>
  <c r="Y1337" i="1" s="1" a="1"/>
  <c r="Y1337" i="1" s="1"/>
  <c r="T1338" i="1"/>
  <c r="Y1338" i="1" s="1" a="1"/>
  <c r="Y1338" i="1" s="1"/>
  <c r="T1339" i="1"/>
  <c r="Y1339" i="1" s="1" a="1"/>
  <c r="Y1339" i="1" s="1"/>
  <c r="T1340" i="1"/>
  <c r="Y1340" i="1" s="1" a="1"/>
  <c r="Y1340" i="1" s="1"/>
  <c r="T1341" i="1"/>
  <c r="Y1341" i="1" s="1" a="1"/>
  <c r="Y1341" i="1" s="1"/>
  <c r="T1342" i="1"/>
  <c r="Y1342" i="1" s="1" a="1"/>
  <c r="Y1342" i="1" s="1"/>
  <c r="T1343" i="1"/>
  <c r="Y1343" i="1" s="1" a="1"/>
  <c r="Y1343" i="1" s="1"/>
  <c r="T1344" i="1"/>
  <c r="Y1344" i="1" s="1" a="1"/>
  <c r="Y1344" i="1" s="1"/>
  <c r="T1345" i="1"/>
  <c r="Y1345" i="1" s="1" a="1"/>
  <c r="Y1345" i="1" s="1"/>
  <c r="T1346" i="1"/>
  <c r="Y1346" i="1" s="1" a="1"/>
  <c r="Y1346" i="1" s="1"/>
  <c r="T1347" i="1"/>
  <c r="Y1347" i="1" s="1" a="1"/>
  <c r="Y1347" i="1" s="1"/>
  <c r="T1348" i="1"/>
  <c r="Y1348" i="1" s="1" a="1"/>
  <c r="Y1348" i="1" s="1"/>
  <c r="T1349" i="1"/>
  <c r="Y1349" i="1" s="1" a="1"/>
  <c r="Y1349" i="1" s="1"/>
  <c r="T1350" i="1"/>
  <c r="Y1350" i="1" s="1" a="1"/>
  <c r="Y1350" i="1" s="1"/>
  <c r="T1351" i="1"/>
  <c r="Y1351" i="1" s="1" a="1"/>
  <c r="Y1351" i="1" s="1"/>
  <c r="T1352" i="1"/>
  <c r="Y1352" i="1" s="1" a="1"/>
  <c r="Y1352" i="1" s="1"/>
  <c r="T1353" i="1"/>
  <c r="Y1353" i="1" s="1" a="1"/>
  <c r="Y1353" i="1" s="1"/>
  <c r="T1354" i="1"/>
  <c r="Y1354" i="1" s="1" a="1"/>
  <c r="Y1354" i="1" s="1"/>
  <c r="T1355" i="1"/>
  <c r="Y1355" i="1" s="1" a="1"/>
  <c r="Y1355" i="1" s="1"/>
  <c r="T1356" i="1"/>
  <c r="Y1356" i="1" s="1" a="1"/>
  <c r="Y1356" i="1" s="1"/>
  <c r="T1357" i="1"/>
  <c r="Y1357" i="1" s="1" a="1"/>
  <c r="Y1357" i="1" s="1"/>
  <c r="T1358" i="1"/>
  <c r="Y1358" i="1" s="1" a="1"/>
  <c r="Y1358" i="1" s="1"/>
  <c r="T1359" i="1"/>
  <c r="Y1359" i="1" s="1" a="1"/>
  <c r="Y1359" i="1" s="1"/>
  <c r="T1360" i="1"/>
  <c r="Y1360" i="1" s="1" a="1"/>
  <c r="Y1360" i="1" s="1"/>
  <c r="T1361" i="1"/>
  <c r="Y1361" i="1" s="1" a="1"/>
  <c r="Y1361" i="1" s="1"/>
  <c r="T1362" i="1"/>
  <c r="Y1362" i="1" s="1" a="1"/>
  <c r="Y1362" i="1" s="1"/>
  <c r="T1363" i="1"/>
  <c r="Y1363" i="1" s="1" a="1"/>
  <c r="Y1363" i="1" s="1"/>
  <c r="T1364" i="1"/>
  <c r="Y1364" i="1" s="1" a="1"/>
  <c r="Y1364" i="1" s="1"/>
  <c r="T1365" i="1"/>
  <c r="Y1365" i="1" s="1" a="1"/>
  <c r="Y1365" i="1" s="1"/>
  <c r="T1366" i="1"/>
  <c r="Y1366" i="1" s="1" a="1"/>
  <c r="Y1366" i="1" s="1"/>
  <c r="T1367" i="1"/>
  <c r="Y1367" i="1" s="1" a="1"/>
  <c r="Y1367" i="1" s="1"/>
  <c r="T1368" i="1"/>
  <c r="Y1368" i="1" s="1" a="1"/>
  <c r="Y1368" i="1" s="1"/>
  <c r="T1369" i="1"/>
  <c r="Y1369" i="1" s="1" a="1"/>
  <c r="Y1369" i="1" s="1"/>
  <c r="T1370" i="1"/>
  <c r="Y1370" i="1" s="1" a="1"/>
  <c r="Y1370" i="1" s="1"/>
  <c r="T1371" i="1"/>
  <c r="Y1371" i="1" s="1" a="1"/>
  <c r="Y1371" i="1" s="1"/>
  <c r="T1372" i="1"/>
  <c r="Y1372" i="1" s="1" a="1"/>
  <c r="Y1372" i="1" s="1"/>
  <c r="T1373" i="1"/>
  <c r="Y1373" i="1" s="1" a="1"/>
  <c r="Y1373" i="1" s="1"/>
  <c r="T1374" i="1"/>
  <c r="Y1374" i="1" s="1" a="1"/>
  <c r="Y1374" i="1" s="1"/>
  <c r="T1375" i="1"/>
  <c r="Y1375" i="1" s="1" a="1"/>
  <c r="Y1375" i="1" s="1"/>
  <c r="T1376" i="1"/>
  <c r="Y1376" i="1" s="1" a="1"/>
  <c r="Y1376" i="1" s="1"/>
  <c r="T1377" i="1"/>
  <c r="Y1377" i="1" s="1" a="1"/>
  <c r="Y1377" i="1" s="1"/>
  <c r="T1378" i="1"/>
  <c r="Y1378" i="1" s="1" a="1"/>
  <c r="Y1378" i="1" s="1"/>
  <c r="T1379" i="1"/>
  <c r="Y1379" i="1" s="1" a="1"/>
  <c r="Y1379" i="1" s="1"/>
  <c r="T1380" i="1"/>
  <c r="Y1380" i="1" s="1" a="1"/>
  <c r="Y1380" i="1" s="1"/>
  <c r="T1381" i="1"/>
  <c r="Y1381" i="1" s="1" a="1"/>
  <c r="Y1381" i="1" s="1"/>
  <c r="T1382" i="1"/>
  <c r="Y1382" i="1" s="1" a="1"/>
  <c r="Y1382" i="1" s="1"/>
  <c r="T1383" i="1"/>
  <c r="Y1383" i="1" s="1" a="1"/>
  <c r="Y1383" i="1" s="1"/>
  <c r="T1384" i="1"/>
  <c r="Y1384" i="1" s="1" a="1"/>
  <c r="Y1384" i="1" s="1"/>
  <c r="T1385" i="1"/>
  <c r="Y1385" i="1" s="1" a="1"/>
  <c r="Y1385" i="1" s="1"/>
  <c r="T1386" i="1"/>
  <c r="Y1386" i="1" s="1" a="1"/>
  <c r="Y1386" i="1" s="1"/>
  <c r="T1387" i="1"/>
  <c r="Y1387" i="1" s="1" a="1"/>
  <c r="Y1387" i="1" s="1"/>
  <c r="T1388" i="1"/>
  <c r="Y1388" i="1" s="1" a="1"/>
  <c r="Y1388" i="1" s="1"/>
  <c r="T1389" i="1"/>
  <c r="Y1389" i="1" s="1" a="1"/>
  <c r="Y1389" i="1" s="1"/>
  <c r="T1390" i="1"/>
  <c r="Y1390" i="1" s="1" a="1"/>
  <c r="Y1390" i="1" s="1"/>
  <c r="T1391" i="1"/>
  <c r="Y1391" i="1" s="1" a="1"/>
  <c r="Y1391" i="1" s="1"/>
  <c r="T1392" i="1"/>
  <c r="Y1392" i="1" s="1" a="1"/>
  <c r="Y1392" i="1" s="1"/>
  <c r="T1393" i="1"/>
  <c r="Y1393" i="1" s="1" a="1"/>
  <c r="Y1393" i="1" s="1"/>
  <c r="T1394" i="1"/>
  <c r="Y1394" i="1" s="1" a="1"/>
  <c r="Y1394" i="1" s="1"/>
  <c r="T1395" i="1"/>
  <c r="Y1395" i="1" s="1" a="1"/>
  <c r="Y1395" i="1" s="1"/>
  <c r="T1396" i="1"/>
  <c r="Y1396" i="1" s="1" a="1"/>
  <c r="Y1396" i="1" s="1"/>
  <c r="T1397" i="1"/>
  <c r="Y1397" i="1" s="1" a="1"/>
  <c r="Y1397" i="1" s="1"/>
  <c r="T1398" i="1"/>
  <c r="Y1398" i="1" s="1" a="1"/>
  <c r="Y1398" i="1" s="1"/>
  <c r="T1399" i="1"/>
  <c r="Y1399" i="1" s="1" a="1"/>
  <c r="Y1399" i="1" s="1"/>
  <c r="T1400" i="1"/>
  <c r="Y1400" i="1" s="1" a="1"/>
  <c r="Y1400" i="1" s="1"/>
  <c r="T1401" i="1"/>
  <c r="Y1401" i="1" s="1" a="1"/>
  <c r="Y1401" i="1" s="1"/>
  <c r="T1402" i="1"/>
  <c r="Y1402" i="1" s="1" a="1"/>
  <c r="Y1402" i="1" s="1"/>
  <c r="T1403" i="1"/>
  <c r="Y1403" i="1" s="1" a="1"/>
  <c r="Y1403" i="1" s="1"/>
  <c r="T1404" i="1"/>
  <c r="Y1404" i="1" s="1" a="1"/>
  <c r="Y1404" i="1" s="1"/>
  <c r="T1405" i="1"/>
  <c r="Y1405" i="1" s="1" a="1"/>
  <c r="Y1405" i="1" s="1"/>
  <c r="T1406" i="1"/>
  <c r="Y1406" i="1" s="1" a="1"/>
  <c r="Y1406" i="1" s="1"/>
  <c r="T1407" i="1"/>
  <c r="Y1407" i="1" s="1" a="1"/>
  <c r="Y1407" i="1" s="1"/>
  <c r="T1408" i="1"/>
  <c r="Y1408" i="1" s="1" a="1"/>
  <c r="Y1408" i="1" s="1"/>
  <c r="T1409" i="1"/>
  <c r="Y1409" i="1" s="1" a="1"/>
  <c r="Y1409" i="1" s="1"/>
  <c r="T1410" i="1"/>
  <c r="Y1410" i="1" s="1" a="1"/>
  <c r="Y1410" i="1" s="1"/>
  <c r="T1411" i="1"/>
  <c r="Y1411" i="1" s="1" a="1"/>
  <c r="Y1411" i="1" s="1"/>
  <c r="T1412" i="1"/>
  <c r="Y1412" i="1" s="1" a="1"/>
  <c r="Y1412" i="1" s="1"/>
  <c r="T1413" i="1"/>
  <c r="Y1413" i="1" s="1" a="1"/>
  <c r="Y1413" i="1" s="1"/>
  <c r="T1414" i="1"/>
  <c r="Y1414" i="1" s="1" a="1"/>
  <c r="Y1414" i="1" s="1"/>
  <c r="T1415" i="1"/>
  <c r="Y1415" i="1" s="1" a="1"/>
  <c r="Y1415" i="1" s="1"/>
  <c r="T1416" i="1"/>
  <c r="Y1416" i="1" s="1" a="1"/>
  <c r="Y1416" i="1" s="1"/>
  <c r="T1417" i="1"/>
  <c r="Y1417" i="1" s="1" a="1"/>
  <c r="Y1417" i="1" s="1"/>
  <c r="T1418" i="1"/>
  <c r="Y1418" i="1" s="1" a="1"/>
  <c r="Y1418" i="1" s="1"/>
  <c r="T1419" i="1"/>
  <c r="Y1419" i="1" s="1" a="1"/>
  <c r="Y1419" i="1" s="1"/>
  <c r="T1420" i="1"/>
  <c r="Y1420" i="1" s="1" a="1"/>
  <c r="Y1420" i="1" s="1"/>
  <c r="T1421" i="1"/>
  <c r="Y1421" i="1" s="1" a="1"/>
  <c r="Y1421" i="1" s="1"/>
  <c r="T1422" i="1"/>
  <c r="Y1422" i="1" s="1" a="1"/>
  <c r="Y1422" i="1" s="1"/>
  <c r="T1423" i="1"/>
  <c r="Y1423" i="1" s="1" a="1"/>
  <c r="Y1423" i="1" s="1"/>
  <c r="T1424" i="1"/>
  <c r="Y1424" i="1" s="1" a="1"/>
  <c r="Y1424" i="1" s="1"/>
  <c r="T1425" i="1"/>
  <c r="Y1425" i="1" s="1" a="1"/>
  <c r="Y1425" i="1" s="1"/>
  <c r="T1426" i="1"/>
  <c r="Y1426" i="1" s="1" a="1"/>
  <c r="Y1426" i="1" s="1"/>
  <c r="T1427" i="1"/>
  <c r="Y1427" i="1" s="1" a="1"/>
  <c r="Y1427" i="1" s="1"/>
  <c r="T1428" i="1"/>
  <c r="Y1428" i="1" s="1" a="1"/>
  <c r="Y1428" i="1" s="1"/>
  <c r="T1429" i="1"/>
  <c r="Y1429" i="1" s="1" a="1"/>
  <c r="Y1429" i="1" s="1"/>
  <c r="T1430" i="1"/>
  <c r="Y1430" i="1" s="1" a="1"/>
  <c r="Y1430" i="1" s="1"/>
  <c r="T1431" i="1"/>
  <c r="Y1431" i="1" s="1" a="1"/>
  <c r="Y1431" i="1" s="1"/>
  <c r="T1432" i="1"/>
  <c r="Y1432" i="1" s="1" a="1"/>
  <c r="Y1432" i="1" s="1"/>
  <c r="T1433" i="1"/>
  <c r="Y1433" i="1" s="1" a="1"/>
  <c r="Y1433" i="1" s="1"/>
  <c r="T1434" i="1"/>
  <c r="Y1434" i="1" s="1" a="1"/>
  <c r="Y1434" i="1" s="1"/>
  <c r="T1435" i="1"/>
  <c r="Y1435" i="1" s="1" a="1"/>
  <c r="Y1435" i="1" s="1"/>
  <c r="T1436" i="1"/>
  <c r="Y1436" i="1" s="1" a="1"/>
  <c r="Y1436" i="1" s="1"/>
  <c r="T1437" i="1"/>
  <c r="Y1437" i="1" s="1" a="1"/>
  <c r="Y1437" i="1" s="1"/>
  <c r="T1438" i="1"/>
  <c r="Y1438" i="1" s="1" a="1"/>
  <c r="Y1438" i="1" s="1"/>
  <c r="T1439" i="1"/>
  <c r="Y1439" i="1" s="1" a="1"/>
  <c r="Y1439" i="1" s="1"/>
  <c r="T1440" i="1"/>
  <c r="Y1440" i="1" s="1" a="1"/>
  <c r="Y1440" i="1" s="1"/>
  <c r="T1441" i="1"/>
  <c r="Y1441" i="1" s="1" a="1"/>
  <c r="Y1441" i="1" s="1"/>
  <c r="T1442" i="1"/>
  <c r="Y1442" i="1" s="1" a="1"/>
  <c r="Y1442" i="1" s="1"/>
  <c r="T1443" i="1"/>
  <c r="Y1443" i="1" s="1" a="1"/>
  <c r="Y1443" i="1" s="1"/>
  <c r="T1444" i="1"/>
  <c r="Y1444" i="1" s="1" a="1"/>
  <c r="Y1444" i="1" s="1"/>
  <c r="T1445" i="1"/>
  <c r="Y1445" i="1" s="1" a="1"/>
  <c r="Y1445" i="1" s="1"/>
  <c r="T1446" i="1"/>
  <c r="Y1446" i="1" s="1" a="1"/>
  <c r="Y1446" i="1" s="1"/>
  <c r="T1447" i="1"/>
  <c r="Y1447" i="1" s="1" a="1"/>
  <c r="Y1447" i="1" s="1"/>
  <c r="T1448" i="1"/>
  <c r="Y1448" i="1" s="1" a="1"/>
  <c r="Y1448" i="1" s="1"/>
  <c r="T1449" i="1"/>
  <c r="Y1449" i="1" s="1" a="1"/>
  <c r="Y1449" i="1" s="1"/>
  <c r="T1450" i="1"/>
  <c r="Y1450" i="1" s="1" a="1"/>
  <c r="Y1450" i="1" s="1"/>
  <c r="T1451" i="1"/>
  <c r="Y1451" i="1" s="1" a="1"/>
  <c r="Y1451" i="1" s="1"/>
  <c r="T1452" i="1"/>
  <c r="Y1452" i="1" s="1" a="1"/>
  <c r="Y1452" i="1" s="1"/>
  <c r="T1453" i="1"/>
  <c r="Y1453" i="1" s="1" a="1"/>
  <c r="Y1453" i="1" s="1"/>
  <c r="T1454" i="1"/>
  <c r="Y1454" i="1" s="1" a="1"/>
  <c r="Y1454" i="1" s="1"/>
  <c r="T1455" i="1"/>
  <c r="Y1455" i="1" s="1" a="1"/>
  <c r="Y1455" i="1" s="1"/>
  <c r="T1456" i="1"/>
  <c r="Y1456" i="1" s="1" a="1"/>
  <c r="Y1456" i="1" s="1"/>
  <c r="T1457" i="1"/>
  <c r="Y1457" i="1" s="1" a="1"/>
  <c r="Y1457" i="1" s="1"/>
  <c r="T1458" i="1"/>
  <c r="Y1458" i="1" s="1" a="1"/>
  <c r="Y1458" i="1" s="1"/>
  <c r="T1459" i="1"/>
  <c r="Y1459" i="1" s="1" a="1"/>
  <c r="Y1459" i="1" s="1"/>
  <c r="T1460" i="1"/>
  <c r="Y1460" i="1" s="1" a="1"/>
  <c r="Y1460" i="1" s="1"/>
  <c r="T1461" i="1"/>
  <c r="Y1461" i="1" s="1" a="1"/>
  <c r="Y1461" i="1" s="1"/>
  <c r="T1462" i="1"/>
  <c r="Y1462" i="1" s="1" a="1"/>
  <c r="Y1462" i="1" s="1"/>
  <c r="T1463" i="1"/>
  <c r="Y1463" i="1" s="1" a="1"/>
  <c r="Y1463" i="1" s="1"/>
  <c r="T1464" i="1"/>
  <c r="Y1464" i="1" s="1" a="1"/>
  <c r="Y1464" i="1" s="1"/>
  <c r="T1465" i="1"/>
  <c r="Y1465" i="1" s="1" a="1"/>
  <c r="Y1465" i="1" s="1"/>
  <c r="T1466" i="1"/>
  <c r="Y1466" i="1" s="1" a="1"/>
  <c r="Y1466" i="1" s="1"/>
  <c r="T1467" i="1"/>
  <c r="Y1467" i="1" s="1" a="1"/>
  <c r="Y1467" i="1" s="1"/>
  <c r="T1468" i="1"/>
  <c r="Y1468" i="1" s="1" a="1"/>
  <c r="Y1468" i="1" s="1"/>
  <c r="T1469" i="1"/>
  <c r="Y1469" i="1" s="1" a="1"/>
  <c r="Y1469" i="1" s="1"/>
  <c r="T1470" i="1"/>
  <c r="Y1470" i="1" s="1" a="1"/>
  <c r="Y1470" i="1" s="1"/>
  <c r="T1471" i="1"/>
  <c r="Y1471" i="1" s="1" a="1"/>
  <c r="Y1471" i="1" s="1"/>
  <c r="T1472" i="1"/>
  <c r="Y1472" i="1" s="1" a="1"/>
  <c r="Y1472" i="1" s="1"/>
  <c r="T1473" i="1"/>
  <c r="Y1473" i="1" s="1" a="1"/>
  <c r="Y1473" i="1" s="1"/>
  <c r="T1474" i="1"/>
  <c r="Y1474" i="1" s="1" a="1"/>
  <c r="Y1474" i="1" s="1"/>
  <c r="T1475" i="1"/>
  <c r="Y1475" i="1" s="1" a="1"/>
  <c r="Y1475" i="1" s="1"/>
  <c r="T1476" i="1"/>
  <c r="Y1476" i="1" s="1" a="1"/>
  <c r="Y1476" i="1" s="1"/>
  <c r="T1477" i="1"/>
  <c r="Y1477" i="1" s="1" a="1"/>
  <c r="Y1477" i="1" s="1"/>
  <c r="T1478" i="1"/>
  <c r="Y1478" i="1" s="1" a="1"/>
  <c r="Y1478" i="1" s="1"/>
  <c r="T1479" i="1"/>
  <c r="Y1479" i="1" s="1" a="1"/>
  <c r="Y1479" i="1" s="1"/>
  <c r="T1480" i="1"/>
  <c r="Y1480" i="1" s="1" a="1"/>
  <c r="Y1480" i="1" s="1"/>
  <c r="T1481" i="1"/>
  <c r="Y1481" i="1" s="1" a="1"/>
  <c r="Y1481" i="1" s="1"/>
  <c r="T1482" i="1"/>
  <c r="Y1482" i="1" s="1" a="1"/>
  <c r="Y1482" i="1" s="1"/>
  <c r="T1483" i="1"/>
  <c r="Y1483" i="1" s="1" a="1"/>
  <c r="Y1483" i="1" s="1"/>
  <c r="T1484" i="1"/>
  <c r="Y1484" i="1" s="1" a="1"/>
  <c r="Y1484" i="1" s="1"/>
  <c r="T1485" i="1"/>
  <c r="Y1485" i="1" s="1" a="1"/>
  <c r="Y1485" i="1" s="1"/>
  <c r="T1486" i="1"/>
  <c r="Y1486" i="1" s="1" a="1"/>
  <c r="Y1486" i="1" s="1"/>
  <c r="T1487" i="1"/>
  <c r="Y1487" i="1" s="1" a="1"/>
  <c r="Y1487" i="1" s="1"/>
  <c r="T1488" i="1"/>
  <c r="Y1488" i="1" s="1" a="1"/>
  <c r="Y1488" i="1" s="1"/>
  <c r="T1489" i="1"/>
  <c r="Y1489" i="1" s="1" a="1"/>
  <c r="Y1489" i="1" s="1"/>
  <c r="T1490" i="1"/>
  <c r="Y1490" i="1" s="1" a="1"/>
  <c r="Y1490" i="1" s="1"/>
  <c r="T1491" i="1"/>
  <c r="Y1491" i="1" s="1" a="1"/>
  <c r="Y1491" i="1" s="1"/>
  <c r="T1492" i="1"/>
  <c r="Y1492" i="1" s="1" a="1"/>
  <c r="Y1492" i="1" s="1"/>
  <c r="T1493" i="1"/>
  <c r="Y1493" i="1" s="1" a="1"/>
  <c r="Y1493" i="1" s="1"/>
  <c r="T1494" i="1"/>
  <c r="Y1494" i="1" s="1" a="1"/>
  <c r="Y1494" i="1" s="1"/>
  <c r="T1495" i="1"/>
  <c r="Y1495" i="1" s="1" a="1"/>
  <c r="Y1495" i="1" s="1"/>
  <c r="T1496" i="1"/>
  <c r="Y1496" i="1" s="1" a="1"/>
  <c r="Y1496" i="1" s="1"/>
  <c r="T1497" i="1"/>
  <c r="Y1497" i="1" s="1" a="1"/>
  <c r="Y1497" i="1" s="1"/>
  <c r="T1498" i="1"/>
  <c r="Y1498" i="1" s="1" a="1"/>
  <c r="Y1498" i="1" s="1"/>
  <c r="T1499" i="1"/>
  <c r="Y1499" i="1" s="1" a="1"/>
  <c r="Y1499" i="1" s="1"/>
  <c r="T1500" i="1"/>
  <c r="Y1500" i="1" s="1" a="1"/>
  <c r="Y1500" i="1" s="1"/>
  <c r="T1501" i="1"/>
  <c r="Y1501" i="1" s="1" a="1"/>
  <c r="Y1501" i="1" s="1"/>
  <c r="T1502" i="1"/>
  <c r="Y1502" i="1" s="1" a="1"/>
  <c r="Y1502" i="1" s="1"/>
  <c r="T1503" i="1"/>
  <c r="Y1503" i="1" s="1" a="1"/>
  <c r="Y1503" i="1" s="1"/>
  <c r="T1504" i="1"/>
  <c r="Y1504" i="1" s="1" a="1"/>
  <c r="Y1504" i="1" s="1"/>
  <c r="T1505" i="1"/>
  <c r="Y1505" i="1" s="1" a="1"/>
  <c r="Y1505" i="1" s="1"/>
  <c r="T1506" i="1"/>
  <c r="Y1506" i="1" s="1" a="1"/>
  <c r="Y1506" i="1" s="1"/>
  <c r="T1507" i="1"/>
  <c r="Y1507" i="1" s="1" a="1"/>
  <c r="Y1507" i="1" s="1"/>
  <c r="T1508" i="1"/>
  <c r="Y1508" i="1" s="1" a="1"/>
  <c r="Y1508" i="1" s="1"/>
  <c r="T1509" i="1"/>
  <c r="Y1509" i="1" s="1" a="1"/>
  <c r="Y1509" i="1" s="1"/>
  <c r="T1510" i="1"/>
  <c r="Y1510" i="1" s="1" a="1"/>
  <c r="Y1510" i="1" s="1"/>
  <c r="T1511" i="1"/>
  <c r="Y1511" i="1" s="1" a="1"/>
  <c r="Y1511" i="1" s="1"/>
  <c r="T1512" i="1"/>
  <c r="Y1512" i="1" s="1" a="1"/>
  <c r="Y1512" i="1" s="1"/>
  <c r="T1513" i="1"/>
  <c r="Y1513" i="1" s="1" a="1"/>
  <c r="Y1513" i="1" s="1"/>
  <c r="T1514" i="1"/>
  <c r="Y1514" i="1" s="1" a="1"/>
  <c r="Y1514" i="1" s="1"/>
  <c r="T1515" i="1"/>
  <c r="Y1515" i="1" s="1" a="1"/>
  <c r="Y1515" i="1" s="1"/>
  <c r="T1516" i="1"/>
  <c r="Y1516" i="1" s="1" a="1"/>
  <c r="Y1516" i="1" s="1"/>
  <c r="T1517" i="1"/>
  <c r="Y1517" i="1" s="1" a="1"/>
  <c r="Y1517" i="1" s="1"/>
  <c r="T1518" i="1"/>
  <c r="Y1518" i="1" s="1" a="1"/>
  <c r="Y1518" i="1" s="1"/>
  <c r="T1519" i="1"/>
  <c r="Y1519" i="1" s="1" a="1"/>
  <c r="Y1519" i="1" s="1"/>
  <c r="T1520" i="1"/>
  <c r="Y1520" i="1" s="1" a="1"/>
  <c r="Y1520" i="1" s="1"/>
  <c r="T1521" i="1"/>
  <c r="Y1521" i="1" s="1" a="1"/>
  <c r="Y1521" i="1" s="1"/>
  <c r="T1522" i="1"/>
  <c r="Y1522" i="1" s="1" a="1"/>
  <c r="Y1522" i="1" s="1"/>
  <c r="T1523" i="1"/>
  <c r="Y1523" i="1" s="1" a="1"/>
  <c r="Y1523" i="1" s="1"/>
  <c r="T1524" i="1"/>
  <c r="Y1524" i="1" s="1" a="1"/>
  <c r="Y1524" i="1" s="1"/>
  <c r="T1525" i="1"/>
  <c r="Y1525" i="1" s="1" a="1"/>
  <c r="Y1525" i="1" s="1"/>
  <c r="T1526" i="1"/>
  <c r="Y1526" i="1" s="1" a="1"/>
  <c r="Y1526" i="1" s="1"/>
  <c r="T1527" i="1"/>
  <c r="Y1527" i="1" s="1" a="1"/>
  <c r="Y1527" i="1" s="1"/>
  <c r="T1528" i="1"/>
  <c r="Y1528" i="1" s="1" a="1"/>
  <c r="Y1528" i="1" s="1"/>
  <c r="T1529" i="1"/>
  <c r="Y1529" i="1" s="1" a="1"/>
  <c r="Y1529" i="1" s="1"/>
  <c r="T1530" i="1"/>
  <c r="Y1530" i="1" s="1" a="1"/>
  <c r="Y1530" i="1" s="1"/>
  <c r="T1531" i="1"/>
  <c r="Y1531" i="1" s="1" a="1"/>
  <c r="Y1531" i="1" s="1"/>
  <c r="T1532" i="1"/>
  <c r="Y1532" i="1" s="1" a="1"/>
  <c r="Y1532" i="1" s="1"/>
  <c r="T1533" i="1"/>
  <c r="Y1533" i="1" s="1" a="1"/>
  <c r="Y1533" i="1" s="1"/>
  <c r="T1534" i="1"/>
  <c r="Y1534" i="1" s="1" a="1"/>
  <c r="Y1534" i="1" s="1"/>
  <c r="T1535" i="1"/>
  <c r="Y1535" i="1" s="1" a="1"/>
  <c r="Y1535" i="1" s="1"/>
  <c r="T1536" i="1"/>
  <c r="Y1536" i="1" s="1" a="1"/>
  <c r="Y1536" i="1" s="1"/>
  <c r="T1537" i="1"/>
  <c r="Y1537" i="1" s="1" a="1"/>
  <c r="Y1537" i="1" s="1"/>
  <c r="T1538" i="1"/>
  <c r="Y1538" i="1" s="1" a="1"/>
  <c r="Y1538" i="1" s="1"/>
  <c r="T1539" i="1"/>
  <c r="Y1539" i="1" s="1" a="1"/>
  <c r="Y1539" i="1" s="1"/>
  <c r="T1540" i="1"/>
  <c r="Y1540" i="1" s="1" a="1"/>
  <c r="Y1540" i="1" s="1"/>
  <c r="T1541" i="1"/>
  <c r="Y1541" i="1" s="1" a="1"/>
  <c r="Y1541" i="1" s="1"/>
  <c r="T1542" i="1"/>
  <c r="Y1542" i="1" s="1" a="1"/>
  <c r="Y1542" i="1" s="1"/>
  <c r="T1543" i="1"/>
  <c r="Y1543" i="1" s="1" a="1"/>
  <c r="Y1543" i="1" s="1"/>
  <c r="T1544" i="1"/>
  <c r="Y1544" i="1" s="1" a="1"/>
  <c r="Y1544" i="1" s="1"/>
  <c r="T1545" i="1"/>
  <c r="Y1545" i="1" s="1" a="1"/>
  <c r="Y1545" i="1" s="1"/>
  <c r="T1546" i="1"/>
  <c r="Y1546" i="1" s="1" a="1"/>
  <c r="Y1546" i="1" s="1"/>
  <c r="T1547" i="1"/>
  <c r="Y1547" i="1" s="1" a="1"/>
  <c r="Y1547" i="1" s="1"/>
  <c r="T1548" i="1"/>
  <c r="Y1548" i="1" s="1" a="1"/>
  <c r="Y1548" i="1" s="1"/>
  <c r="T1549" i="1"/>
  <c r="Y1549" i="1" s="1" a="1"/>
  <c r="Y1549" i="1" s="1"/>
  <c r="T1550" i="1"/>
  <c r="Y1550" i="1" s="1" a="1"/>
  <c r="Y1550" i="1" s="1"/>
  <c r="T1551" i="1"/>
  <c r="Y1551" i="1" s="1" a="1"/>
  <c r="Y1551" i="1" s="1"/>
  <c r="T1552" i="1"/>
  <c r="Y1552" i="1" s="1" a="1"/>
  <c r="Y1552" i="1" s="1"/>
  <c r="T1553" i="1"/>
  <c r="Y1553" i="1" s="1" a="1"/>
  <c r="Y1553" i="1" s="1"/>
  <c r="T1554" i="1"/>
  <c r="Y1554" i="1" s="1" a="1"/>
  <c r="Y1554" i="1" s="1"/>
  <c r="T1555" i="1"/>
  <c r="Y1555" i="1" s="1" a="1"/>
  <c r="Y1555" i="1" s="1"/>
  <c r="T1556" i="1"/>
  <c r="Y1556" i="1" s="1" a="1"/>
  <c r="Y1556" i="1" s="1"/>
  <c r="T1557" i="1"/>
  <c r="Y1557" i="1" s="1" a="1"/>
  <c r="Y1557" i="1" s="1"/>
  <c r="T1558" i="1"/>
  <c r="Y1558" i="1" s="1" a="1"/>
  <c r="Y1558" i="1" s="1"/>
  <c r="T1559" i="1"/>
  <c r="Y1559" i="1" s="1" a="1"/>
  <c r="Y1559" i="1" s="1"/>
  <c r="T1560" i="1"/>
  <c r="Y1560" i="1" s="1" a="1"/>
  <c r="Y1560" i="1" s="1"/>
  <c r="T1561" i="1"/>
  <c r="Y1561" i="1" s="1" a="1"/>
  <c r="Y1561" i="1" s="1"/>
  <c r="T1562" i="1"/>
  <c r="Y1562" i="1" s="1" a="1"/>
  <c r="Y1562" i="1" s="1"/>
  <c r="T1563" i="1"/>
  <c r="Y1563" i="1" s="1" a="1"/>
  <c r="Y1563" i="1" s="1"/>
  <c r="T1564" i="1"/>
  <c r="Y1564" i="1" s="1" a="1"/>
  <c r="Y1564" i="1" s="1"/>
  <c r="T1565" i="1"/>
  <c r="Y1565" i="1" s="1" a="1"/>
  <c r="Y1565" i="1" s="1"/>
  <c r="T1566" i="1"/>
  <c r="Y1566" i="1" s="1" a="1"/>
  <c r="Y1566" i="1" s="1"/>
  <c r="T1567" i="1"/>
  <c r="Y1567" i="1" s="1" a="1"/>
  <c r="Y1567" i="1" s="1"/>
  <c r="T1568" i="1"/>
  <c r="Y1568" i="1" s="1" a="1"/>
  <c r="Y1568" i="1" s="1"/>
  <c r="T1569" i="1"/>
  <c r="Y1569" i="1" s="1" a="1"/>
  <c r="Y1569" i="1" s="1"/>
  <c r="T1570" i="1"/>
  <c r="Y1570" i="1" s="1" a="1"/>
  <c r="Y1570" i="1" s="1"/>
  <c r="T1571" i="1"/>
  <c r="Y1571" i="1" s="1" a="1"/>
  <c r="Y1571" i="1" s="1"/>
  <c r="T1572" i="1"/>
  <c r="Y1572" i="1" s="1" a="1"/>
  <c r="Y1572" i="1" s="1"/>
  <c r="T1573" i="1"/>
  <c r="Y1573" i="1" s="1" a="1"/>
  <c r="Y1573" i="1" s="1"/>
  <c r="T1574" i="1"/>
  <c r="Y1574" i="1" s="1" a="1"/>
  <c r="Y1574" i="1" s="1"/>
  <c r="T1575" i="1"/>
  <c r="Y1575" i="1" s="1" a="1"/>
  <c r="Y1575" i="1" s="1"/>
  <c r="T1576" i="1"/>
  <c r="Y1576" i="1" s="1" a="1"/>
  <c r="Y1576" i="1" s="1"/>
  <c r="T1577" i="1"/>
  <c r="Y1577" i="1" s="1" a="1"/>
  <c r="Y1577" i="1" s="1"/>
  <c r="T1578" i="1"/>
  <c r="Y1578" i="1" s="1" a="1"/>
  <c r="Y1578" i="1" s="1"/>
  <c r="T1579" i="1"/>
  <c r="Y1579" i="1" s="1" a="1"/>
  <c r="Y1579" i="1" s="1"/>
  <c r="T1580" i="1"/>
  <c r="Y1580" i="1" s="1" a="1"/>
  <c r="Y1580" i="1" s="1"/>
  <c r="T1581" i="1"/>
  <c r="Y1581" i="1" s="1" a="1"/>
  <c r="Y1581" i="1" s="1"/>
  <c r="T1582" i="1"/>
  <c r="Y1582" i="1" s="1" a="1"/>
  <c r="Y1582" i="1" s="1"/>
  <c r="T1583" i="1"/>
  <c r="Y1583" i="1" s="1" a="1"/>
  <c r="Y1583" i="1" s="1"/>
  <c r="T1584" i="1"/>
  <c r="Y1584" i="1" s="1" a="1"/>
  <c r="Y1584" i="1" s="1"/>
  <c r="T1585" i="1"/>
  <c r="Y1585" i="1" s="1" a="1"/>
  <c r="Y1585" i="1" s="1"/>
  <c r="T1586" i="1"/>
  <c r="Y1586" i="1" s="1" a="1"/>
  <c r="Y1586" i="1" s="1"/>
  <c r="T1587" i="1"/>
  <c r="Y1587" i="1" s="1" a="1"/>
  <c r="Y1587" i="1" s="1"/>
  <c r="T1588" i="1"/>
  <c r="Y1588" i="1" s="1" a="1"/>
  <c r="Y1588" i="1" s="1"/>
  <c r="T1589" i="1"/>
  <c r="Y1589" i="1" s="1" a="1"/>
  <c r="Y1589" i="1" s="1"/>
  <c r="T1590" i="1"/>
  <c r="Y1590" i="1" s="1" a="1"/>
  <c r="Y1590" i="1" s="1"/>
  <c r="T1591" i="1"/>
  <c r="Y1591" i="1" s="1" a="1"/>
  <c r="Y1591" i="1" s="1"/>
  <c r="T1592" i="1"/>
  <c r="Y1592" i="1" s="1" a="1"/>
  <c r="Y1592" i="1" s="1"/>
  <c r="T1593" i="1"/>
  <c r="Y1593" i="1" s="1" a="1"/>
  <c r="Y1593" i="1" s="1"/>
  <c r="T1594" i="1"/>
  <c r="Y1594" i="1" s="1" a="1"/>
  <c r="Y1594" i="1" s="1"/>
  <c r="T1595" i="1"/>
  <c r="Y1595" i="1" s="1" a="1"/>
  <c r="Y1595" i="1" s="1"/>
  <c r="T1596" i="1"/>
  <c r="Y1596" i="1" s="1" a="1"/>
  <c r="Y1596" i="1" s="1"/>
  <c r="T1597" i="1"/>
  <c r="Y1597" i="1" s="1" a="1"/>
  <c r="Y1597" i="1" s="1"/>
  <c r="T1598" i="1"/>
  <c r="Y1598" i="1" s="1" a="1"/>
  <c r="Y1598" i="1" s="1"/>
  <c r="T1599" i="1"/>
  <c r="Y1599" i="1" s="1" a="1"/>
  <c r="Y1599" i="1" s="1"/>
  <c r="T1600" i="1"/>
  <c r="Y1600" i="1" s="1" a="1"/>
  <c r="Y1600" i="1" s="1"/>
  <c r="T1601" i="1"/>
  <c r="Y1601" i="1" s="1" a="1"/>
  <c r="Y1601" i="1" s="1"/>
  <c r="T1602" i="1"/>
  <c r="Y1602" i="1" s="1" a="1"/>
  <c r="Y1602" i="1" s="1"/>
  <c r="T1603" i="1"/>
  <c r="Y1603" i="1" s="1" a="1"/>
  <c r="Y1603" i="1" s="1"/>
  <c r="T1604" i="1"/>
  <c r="Y1604" i="1" s="1" a="1"/>
  <c r="Y1604" i="1" s="1"/>
  <c r="T1605" i="1"/>
  <c r="Y1605" i="1" s="1" a="1"/>
  <c r="Y1605" i="1" s="1"/>
  <c r="T1606" i="1"/>
  <c r="Y1606" i="1" s="1" a="1"/>
  <c r="Y1606" i="1" s="1"/>
  <c r="T1607" i="1"/>
  <c r="Y1607" i="1" s="1" a="1"/>
  <c r="Y1607" i="1" s="1"/>
  <c r="T1608" i="1"/>
  <c r="Y1608" i="1" s="1" a="1"/>
  <c r="Y1608" i="1" s="1"/>
  <c r="T1609" i="1"/>
  <c r="Y1609" i="1" s="1" a="1"/>
  <c r="Y1609" i="1" s="1"/>
  <c r="T1610" i="1"/>
  <c r="Y1610" i="1" s="1" a="1"/>
  <c r="Y1610" i="1" s="1"/>
  <c r="T1611" i="1"/>
  <c r="Y1611" i="1" s="1" a="1"/>
  <c r="Y1611" i="1" s="1"/>
  <c r="T1612" i="1"/>
  <c r="Y1612" i="1" s="1" a="1"/>
  <c r="Y1612" i="1" s="1"/>
  <c r="T1613" i="1"/>
  <c r="Y1613" i="1" s="1" a="1"/>
  <c r="Y1613" i="1" s="1"/>
  <c r="T1614" i="1"/>
  <c r="Y1614" i="1" s="1" a="1"/>
  <c r="Y1614" i="1" s="1"/>
  <c r="T1615" i="1"/>
  <c r="Y1615" i="1" s="1" a="1"/>
  <c r="Y1615" i="1" s="1"/>
  <c r="T1616" i="1"/>
  <c r="Y1616" i="1" s="1" a="1"/>
  <c r="Y1616" i="1" s="1"/>
  <c r="T1617" i="1"/>
  <c r="Y1617" i="1" s="1" a="1"/>
  <c r="Y1617" i="1" s="1"/>
  <c r="T1618" i="1"/>
  <c r="Y1618" i="1" s="1" a="1"/>
  <c r="Y1618" i="1" s="1"/>
  <c r="T1619" i="1"/>
  <c r="Y1619" i="1" s="1" a="1"/>
  <c r="Y1619" i="1" s="1"/>
  <c r="T1620" i="1"/>
  <c r="Y1620" i="1" s="1" a="1"/>
  <c r="Y1620" i="1" s="1"/>
  <c r="T1621" i="1"/>
  <c r="Y1621" i="1" s="1" a="1"/>
  <c r="Y1621" i="1" s="1"/>
  <c r="T1622" i="1"/>
  <c r="Y1622" i="1" s="1" a="1"/>
  <c r="Y1622" i="1" s="1"/>
  <c r="T1623" i="1"/>
  <c r="Y1623" i="1" s="1" a="1"/>
  <c r="Y1623" i="1" s="1"/>
  <c r="T1624" i="1"/>
  <c r="Y1624" i="1" s="1" a="1"/>
  <c r="Y1624" i="1" s="1"/>
  <c r="T1625" i="1"/>
  <c r="Y1625" i="1" s="1" a="1"/>
  <c r="Y1625" i="1" s="1"/>
  <c r="T1626" i="1"/>
  <c r="Y1626" i="1" s="1" a="1"/>
  <c r="Y1626" i="1" s="1"/>
  <c r="T1627" i="1"/>
  <c r="Y1627" i="1" s="1" a="1"/>
  <c r="Y1627" i="1" s="1"/>
  <c r="T1628" i="1"/>
  <c r="Y1628" i="1" s="1" a="1"/>
  <c r="Y1628" i="1" s="1"/>
  <c r="T1629" i="1"/>
  <c r="Y1629" i="1" s="1" a="1"/>
  <c r="Y1629" i="1" s="1"/>
  <c r="T1630" i="1"/>
  <c r="Y1630" i="1" s="1" a="1"/>
  <c r="Y1630" i="1" s="1"/>
  <c r="T1631" i="1"/>
  <c r="Y1631" i="1" s="1" a="1"/>
  <c r="Y1631" i="1" s="1"/>
  <c r="T1632" i="1"/>
  <c r="Y1632" i="1" s="1" a="1"/>
  <c r="Y1632" i="1" s="1"/>
  <c r="T1633" i="1"/>
  <c r="Y1633" i="1" s="1" a="1"/>
  <c r="Y1633" i="1" s="1"/>
  <c r="T1634" i="1"/>
  <c r="Y1634" i="1" s="1" a="1"/>
  <c r="Y1634" i="1" s="1"/>
  <c r="T1635" i="1"/>
  <c r="Y1635" i="1" s="1" a="1"/>
  <c r="Y1635" i="1" s="1"/>
  <c r="T1636" i="1"/>
  <c r="Y1636" i="1" s="1" a="1"/>
  <c r="Y1636" i="1" s="1"/>
  <c r="T1637" i="1"/>
  <c r="Y1637" i="1" s="1" a="1"/>
  <c r="Y1637" i="1" s="1"/>
  <c r="T1638" i="1"/>
  <c r="Y1638" i="1" s="1" a="1"/>
  <c r="Y1638" i="1" s="1"/>
  <c r="T1639" i="1"/>
  <c r="Y1639" i="1" s="1" a="1"/>
  <c r="Y1639" i="1" s="1"/>
  <c r="T1640" i="1"/>
  <c r="Y1640" i="1" s="1" a="1"/>
  <c r="Y1640" i="1" s="1"/>
  <c r="T1641" i="1"/>
  <c r="Y1641" i="1" s="1" a="1"/>
  <c r="Y1641" i="1" s="1"/>
  <c r="T1642" i="1"/>
  <c r="Y1642" i="1" s="1" a="1"/>
  <c r="Y1642" i="1" s="1"/>
  <c r="T1643" i="1"/>
  <c r="Y1643" i="1" s="1" a="1"/>
  <c r="Y1643" i="1" s="1"/>
  <c r="T1644" i="1"/>
  <c r="Y1644" i="1" s="1" a="1"/>
  <c r="Y1644" i="1" s="1"/>
  <c r="T1645" i="1"/>
  <c r="Y1645" i="1" s="1" a="1"/>
  <c r="Y1645" i="1" s="1"/>
  <c r="T1646" i="1"/>
  <c r="Y1646" i="1" s="1" a="1"/>
  <c r="Y1646" i="1" s="1"/>
  <c r="T1647" i="1"/>
  <c r="Y1647" i="1" s="1" a="1"/>
  <c r="Y1647" i="1" s="1"/>
  <c r="T1648" i="1"/>
  <c r="Y1648" i="1" s="1" a="1"/>
  <c r="Y1648" i="1" s="1"/>
  <c r="T1649" i="1"/>
  <c r="Y1649" i="1" s="1" a="1"/>
  <c r="Y1649" i="1" s="1"/>
  <c r="T1650" i="1"/>
  <c r="Y1650" i="1" s="1" a="1"/>
  <c r="Y1650" i="1" s="1"/>
  <c r="T1651" i="1"/>
  <c r="Y1651" i="1" s="1" a="1"/>
  <c r="Y1651" i="1" s="1"/>
  <c r="T1652" i="1"/>
  <c r="Y1652" i="1" s="1" a="1"/>
  <c r="Y1652" i="1" s="1"/>
  <c r="T1653" i="1"/>
  <c r="Y1653" i="1" s="1" a="1"/>
  <c r="Y1653" i="1" s="1"/>
  <c r="T1654" i="1"/>
  <c r="Y1654" i="1" s="1" a="1"/>
  <c r="Y1654" i="1" s="1"/>
  <c r="T1655" i="1"/>
  <c r="Y1655" i="1" s="1" a="1"/>
  <c r="Y1655" i="1" s="1"/>
  <c r="T1656" i="1"/>
  <c r="Y1656" i="1" s="1" a="1"/>
  <c r="Y1656" i="1" s="1"/>
  <c r="T1657" i="1"/>
  <c r="Y1657" i="1" s="1" a="1"/>
  <c r="Y1657" i="1" s="1"/>
  <c r="T1658" i="1"/>
  <c r="Y1658" i="1" s="1" a="1"/>
  <c r="Y1658" i="1" s="1"/>
  <c r="T1659" i="1"/>
  <c r="Y1659" i="1" s="1" a="1"/>
  <c r="Y1659" i="1" s="1"/>
  <c r="T1660" i="1"/>
  <c r="Y1660" i="1" s="1" a="1"/>
  <c r="Y1660" i="1" s="1"/>
  <c r="T1661" i="1"/>
  <c r="Y1661" i="1" s="1" a="1"/>
  <c r="Y1661" i="1" s="1"/>
  <c r="T1662" i="1"/>
  <c r="Y1662" i="1" s="1" a="1"/>
  <c r="Y1662" i="1" s="1"/>
  <c r="T1663" i="1"/>
  <c r="Y1663" i="1" s="1" a="1"/>
  <c r="Y1663" i="1" s="1"/>
  <c r="T1664" i="1"/>
  <c r="Y1664" i="1" s="1" a="1"/>
  <c r="Y1664" i="1" s="1"/>
  <c r="T1665" i="1"/>
  <c r="Y1665" i="1" s="1" a="1"/>
  <c r="Y1665" i="1" s="1"/>
  <c r="T1666" i="1"/>
  <c r="Y1666" i="1" s="1" a="1"/>
  <c r="Y1666" i="1" s="1"/>
  <c r="T1667" i="1"/>
  <c r="Y1667" i="1" s="1" a="1"/>
  <c r="Y1667" i="1" s="1"/>
  <c r="T1668" i="1"/>
  <c r="Y1668" i="1" s="1" a="1"/>
  <c r="Y1668" i="1" s="1"/>
  <c r="T1669" i="1"/>
  <c r="Y1669" i="1" s="1" a="1"/>
  <c r="Y1669" i="1" s="1"/>
  <c r="T1670" i="1"/>
  <c r="Y1670" i="1" s="1" a="1"/>
  <c r="Y1670" i="1" s="1"/>
  <c r="T1671" i="1"/>
  <c r="Y1671" i="1" s="1" a="1"/>
  <c r="Y1671" i="1" s="1"/>
  <c r="T1672" i="1"/>
  <c r="Y1672" i="1" s="1" a="1"/>
  <c r="Y1672" i="1" s="1"/>
  <c r="T1673" i="1"/>
  <c r="Y1673" i="1" s="1" a="1"/>
  <c r="Y1673" i="1" s="1"/>
  <c r="T1674" i="1"/>
  <c r="Y1674" i="1" s="1" a="1"/>
  <c r="Y1674" i="1" s="1"/>
  <c r="T1675" i="1"/>
  <c r="Y1675" i="1" s="1" a="1"/>
  <c r="Y1675" i="1" s="1"/>
  <c r="T1676" i="1"/>
  <c r="Y1676" i="1" s="1" a="1"/>
  <c r="Y1676" i="1" s="1"/>
  <c r="T1677" i="1"/>
  <c r="Y1677" i="1" s="1" a="1"/>
  <c r="Y1677" i="1" s="1"/>
  <c r="T1678" i="1"/>
  <c r="Y1678" i="1" s="1" a="1"/>
  <c r="Y1678" i="1" s="1"/>
  <c r="T1679" i="1"/>
  <c r="Y1679" i="1" s="1" a="1"/>
  <c r="Y1679" i="1" s="1"/>
  <c r="T1680" i="1"/>
  <c r="Y1680" i="1" s="1" a="1"/>
  <c r="Y1680" i="1" s="1"/>
  <c r="T1681" i="1"/>
  <c r="Y1681" i="1" s="1" a="1"/>
  <c r="Y1681" i="1" s="1"/>
  <c r="T1682" i="1"/>
  <c r="Y1682" i="1" s="1" a="1"/>
  <c r="Y1682" i="1" s="1"/>
  <c r="T1683" i="1"/>
  <c r="Y1683" i="1" s="1" a="1"/>
  <c r="Y1683" i="1" s="1"/>
  <c r="T1684" i="1"/>
  <c r="Y1684" i="1" s="1" a="1"/>
  <c r="Y1684" i="1" s="1"/>
  <c r="T1685" i="1"/>
  <c r="Y1685" i="1" s="1" a="1"/>
  <c r="Y1685" i="1" s="1"/>
  <c r="T1686" i="1"/>
  <c r="Y1686" i="1" s="1" a="1"/>
  <c r="Y1686" i="1" s="1"/>
  <c r="T1687" i="1"/>
  <c r="Y1687" i="1" s="1" a="1"/>
  <c r="Y1687" i="1" s="1"/>
  <c r="T1688" i="1"/>
  <c r="Y1688" i="1" s="1" a="1"/>
  <c r="Y1688" i="1" s="1"/>
  <c r="T1689" i="1"/>
  <c r="Y1689" i="1" s="1" a="1"/>
  <c r="Y1689" i="1" s="1"/>
  <c r="T1690" i="1"/>
  <c r="Y1690" i="1" s="1" a="1"/>
  <c r="Y1690" i="1" s="1"/>
  <c r="T1691" i="1"/>
  <c r="Y1691" i="1" s="1" a="1"/>
  <c r="Y1691" i="1" s="1"/>
  <c r="T1692" i="1"/>
  <c r="Y1692" i="1" s="1" a="1"/>
  <c r="Y1692" i="1" s="1"/>
  <c r="T1693" i="1"/>
  <c r="Y1693" i="1" s="1" a="1"/>
  <c r="Y1693" i="1" s="1"/>
  <c r="T1694" i="1"/>
  <c r="Y1694" i="1" s="1" a="1"/>
  <c r="Y1694" i="1" s="1"/>
  <c r="T1695" i="1"/>
  <c r="Y1695" i="1" s="1" a="1"/>
  <c r="Y1695" i="1" s="1"/>
  <c r="T1696" i="1"/>
  <c r="Y1696" i="1" s="1" a="1"/>
  <c r="Y1696" i="1" s="1"/>
  <c r="T1697" i="1"/>
  <c r="Y1697" i="1" s="1" a="1"/>
  <c r="Y1697" i="1" s="1"/>
  <c r="T1698" i="1"/>
  <c r="Y1698" i="1" s="1" a="1"/>
  <c r="Y1698" i="1" s="1"/>
  <c r="T1699" i="1"/>
  <c r="Y1699" i="1" s="1" a="1"/>
  <c r="Y1699" i="1" s="1"/>
  <c r="T1700" i="1"/>
  <c r="Y1700" i="1" s="1" a="1"/>
  <c r="Y1700" i="1" s="1"/>
  <c r="T1701" i="1"/>
  <c r="Y1701" i="1" s="1" a="1"/>
  <c r="Y1701" i="1" s="1"/>
  <c r="T1702" i="1"/>
  <c r="Y1702" i="1" s="1" a="1"/>
  <c r="Y1702" i="1" s="1"/>
  <c r="T1703" i="1"/>
  <c r="Y1703" i="1" s="1" a="1"/>
  <c r="Y1703" i="1" s="1"/>
  <c r="T1704" i="1"/>
  <c r="Y1704" i="1" s="1" a="1"/>
  <c r="Y1704" i="1" s="1"/>
  <c r="T1705" i="1"/>
  <c r="Y1705" i="1" s="1" a="1"/>
  <c r="Y1705" i="1" s="1"/>
  <c r="T1706" i="1"/>
  <c r="Y1706" i="1" s="1" a="1"/>
  <c r="Y1706" i="1" s="1"/>
  <c r="T1707" i="1"/>
  <c r="Y1707" i="1" s="1" a="1"/>
  <c r="Y1707" i="1" s="1"/>
  <c r="T1708" i="1"/>
  <c r="Y1708" i="1" s="1" a="1"/>
  <c r="Y1708" i="1" s="1"/>
  <c r="T1709" i="1"/>
  <c r="Y1709" i="1" s="1" a="1"/>
  <c r="Y1709" i="1" s="1"/>
  <c r="T1710" i="1"/>
  <c r="Y1710" i="1" s="1" a="1"/>
  <c r="Y1710" i="1" s="1"/>
  <c r="T1711" i="1"/>
  <c r="Y1711" i="1" s="1" a="1"/>
  <c r="Y1711" i="1" s="1"/>
  <c r="T1712" i="1"/>
  <c r="Y1712" i="1" s="1" a="1"/>
  <c r="Y1712" i="1" s="1"/>
  <c r="T1713" i="1"/>
  <c r="Y1713" i="1" s="1" a="1"/>
  <c r="Y1713" i="1" s="1"/>
  <c r="T1714" i="1"/>
  <c r="Y1714" i="1" s="1" a="1"/>
  <c r="Y1714" i="1" s="1"/>
  <c r="T1715" i="1"/>
  <c r="Y1715" i="1" s="1" a="1"/>
  <c r="Y1715" i="1" s="1"/>
  <c r="T1716" i="1"/>
  <c r="Y1716" i="1" s="1" a="1"/>
  <c r="Y1716" i="1" s="1"/>
  <c r="T1717" i="1"/>
  <c r="Y1717" i="1" s="1" a="1"/>
  <c r="Y1717" i="1" s="1"/>
  <c r="T1718" i="1"/>
  <c r="Y1718" i="1" s="1" a="1"/>
  <c r="Y1718" i="1" s="1"/>
  <c r="T1719" i="1"/>
  <c r="Y1719" i="1" s="1" a="1"/>
  <c r="Y1719" i="1" s="1"/>
  <c r="T1720" i="1"/>
  <c r="Y1720" i="1" s="1" a="1"/>
  <c r="Y1720" i="1" s="1"/>
  <c r="T1721" i="1"/>
  <c r="Y1721" i="1" s="1" a="1"/>
  <c r="Y1721" i="1" s="1"/>
  <c r="T1722" i="1"/>
  <c r="Y1722" i="1" s="1" a="1"/>
  <c r="Y1722" i="1" s="1"/>
  <c r="T1723" i="1"/>
  <c r="Y1723" i="1" s="1" a="1"/>
  <c r="Y1723" i="1" s="1"/>
  <c r="T1724" i="1"/>
  <c r="Y1724" i="1" s="1" a="1"/>
  <c r="Y1724" i="1" s="1"/>
  <c r="T1725" i="1"/>
  <c r="Y1725" i="1" s="1" a="1"/>
  <c r="Y1725" i="1" s="1"/>
  <c r="T1726" i="1"/>
  <c r="Y1726" i="1" s="1" a="1"/>
  <c r="Y1726" i="1" s="1"/>
  <c r="T1727" i="1"/>
  <c r="Y1727" i="1" s="1" a="1"/>
  <c r="Y1727" i="1" s="1"/>
  <c r="T1728" i="1"/>
  <c r="Y1728" i="1" s="1" a="1"/>
  <c r="Y1728" i="1" s="1"/>
  <c r="T1729" i="1"/>
  <c r="Y1729" i="1" s="1" a="1"/>
  <c r="Y1729" i="1" s="1"/>
  <c r="T1730" i="1"/>
  <c r="Y1730" i="1" s="1" a="1"/>
  <c r="Y1730" i="1" s="1"/>
  <c r="T1731" i="1"/>
  <c r="Y1731" i="1" s="1" a="1"/>
  <c r="Y1731" i="1" s="1"/>
  <c r="T1732" i="1"/>
  <c r="Y1732" i="1" s="1" a="1"/>
  <c r="Y1732" i="1" s="1"/>
  <c r="T1733" i="1"/>
  <c r="Y1733" i="1" s="1" a="1"/>
  <c r="Y1733" i="1" s="1"/>
  <c r="T1734" i="1"/>
  <c r="Y1734" i="1" s="1" a="1"/>
  <c r="Y1734" i="1" s="1"/>
  <c r="T1735" i="1"/>
  <c r="Y1735" i="1" s="1" a="1"/>
  <c r="Y1735" i="1" s="1"/>
  <c r="T1736" i="1"/>
  <c r="Y1736" i="1" s="1" a="1"/>
  <c r="Y1736" i="1" s="1"/>
  <c r="T1737" i="1"/>
  <c r="Y1737" i="1" s="1" a="1"/>
  <c r="Y1737" i="1" s="1"/>
  <c r="T1738" i="1"/>
  <c r="Y1738" i="1" s="1" a="1"/>
  <c r="Y1738" i="1" s="1"/>
  <c r="T1739" i="1"/>
  <c r="Y1739" i="1" s="1" a="1"/>
  <c r="Y1739" i="1" s="1"/>
  <c r="T1740" i="1"/>
  <c r="Y1740" i="1" s="1" a="1"/>
  <c r="Y1740" i="1" s="1"/>
  <c r="T1741" i="1"/>
  <c r="Y1741" i="1" s="1" a="1"/>
  <c r="Y1741" i="1" s="1"/>
  <c r="T1742" i="1"/>
  <c r="Y1742" i="1" s="1" a="1"/>
  <c r="Y1742" i="1" s="1"/>
  <c r="T1743" i="1"/>
  <c r="Y1743" i="1" s="1" a="1"/>
  <c r="Y1743" i="1" s="1"/>
  <c r="T1744" i="1"/>
  <c r="Y1744" i="1" s="1" a="1"/>
  <c r="Y1744" i="1" s="1"/>
  <c r="T1745" i="1"/>
  <c r="Y1745" i="1" s="1" a="1"/>
  <c r="Y1745" i="1" s="1"/>
  <c r="T1746" i="1"/>
  <c r="Y1746" i="1" s="1" a="1"/>
  <c r="Y1746" i="1" s="1"/>
  <c r="T1747" i="1"/>
  <c r="Y1747" i="1" s="1" a="1"/>
  <c r="Y1747" i="1" s="1"/>
  <c r="T1748" i="1"/>
  <c r="Y1748" i="1" s="1" a="1"/>
  <c r="Y1748" i="1" s="1"/>
  <c r="T1749" i="1"/>
  <c r="Y1749" i="1" s="1" a="1"/>
  <c r="Y1749" i="1" s="1"/>
  <c r="T1750" i="1"/>
  <c r="Y1750" i="1" s="1" a="1"/>
  <c r="Y1750" i="1" s="1"/>
  <c r="T1751" i="1"/>
  <c r="Y1751" i="1" s="1" a="1"/>
  <c r="Y1751" i="1" s="1"/>
  <c r="T1752" i="1"/>
  <c r="Y1752" i="1" s="1" a="1"/>
  <c r="Y1752" i="1" s="1"/>
  <c r="T1753" i="1"/>
  <c r="Y1753" i="1" s="1" a="1"/>
  <c r="Y1753" i="1" s="1"/>
  <c r="T1754" i="1"/>
  <c r="Y1754" i="1" s="1" a="1"/>
  <c r="Y1754" i="1" s="1"/>
  <c r="T1755" i="1"/>
  <c r="Y1755" i="1" s="1" a="1"/>
  <c r="Y1755" i="1" s="1"/>
  <c r="T1756" i="1"/>
  <c r="Y1756" i="1" s="1" a="1"/>
  <c r="Y1756" i="1" s="1"/>
  <c r="T1757" i="1"/>
  <c r="Y1757" i="1" s="1" a="1"/>
  <c r="Y1757" i="1" s="1"/>
  <c r="T1758" i="1"/>
  <c r="Y1758" i="1" s="1" a="1"/>
  <c r="Y1758" i="1" s="1"/>
  <c r="T1759" i="1"/>
  <c r="Y1759" i="1" s="1" a="1"/>
  <c r="Y1759" i="1" s="1"/>
  <c r="T1760" i="1"/>
  <c r="Y1760" i="1" s="1" a="1"/>
  <c r="Y1760" i="1" s="1"/>
  <c r="T1761" i="1"/>
  <c r="Y1761" i="1" s="1" a="1"/>
  <c r="Y1761" i="1" s="1"/>
  <c r="T1762" i="1"/>
  <c r="Y1762" i="1" s="1" a="1"/>
  <c r="Y1762" i="1" s="1"/>
  <c r="T1763" i="1"/>
  <c r="Y1763" i="1" s="1" a="1"/>
  <c r="Y1763" i="1" s="1"/>
  <c r="T1764" i="1"/>
  <c r="Y1764" i="1" s="1" a="1"/>
  <c r="Y1764" i="1" s="1"/>
  <c r="T1765" i="1"/>
  <c r="Y1765" i="1" s="1" a="1"/>
  <c r="Y1765" i="1" s="1"/>
  <c r="T1766" i="1"/>
  <c r="Y1766" i="1" s="1" a="1"/>
  <c r="Y1766" i="1" s="1"/>
  <c r="T1767" i="1"/>
  <c r="Y1767" i="1" s="1" a="1"/>
  <c r="Y1767" i="1" s="1"/>
  <c r="T1768" i="1"/>
  <c r="Y1768" i="1" s="1" a="1"/>
  <c r="Y1768" i="1" s="1"/>
  <c r="T1769" i="1"/>
  <c r="Y1769" i="1" s="1" a="1"/>
  <c r="Y1769" i="1" s="1"/>
  <c r="T1770" i="1"/>
  <c r="Y1770" i="1" s="1" a="1"/>
  <c r="Y1770" i="1" s="1"/>
  <c r="T1771" i="1"/>
  <c r="Y1771" i="1" s="1" a="1"/>
  <c r="Y1771" i="1" s="1"/>
  <c r="T1772" i="1"/>
  <c r="Y1772" i="1" s="1" a="1"/>
  <c r="Y1772" i="1" s="1"/>
  <c r="T1773" i="1"/>
  <c r="Y1773" i="1" s="1" a="1"/>
  <c r="Y1773" i="1" s="1"/>
  <c r="T1774" i="1"/>
  <c r="Y1774" i="1" s="1" a="1"/>
  <c r="Y1774" i="1" s="1"/>
  <c r="T1775" i="1"/>
  <c r="Y1775" i="1" s="1" a="1"/>
  <c r="Y1775" i="1" s="1"/>
  <c r="T1776" i="1"/>
  <c r="Y1776" i="1" s="1" a="1"/>
  <c r="Y1776" i="1" s="1"/>
  <c r="T1777" i="1"/>
  <c r="Y1777" i="1" s="1" a="1"/>
  <c r="Y1777" i="1" s="1"/>
  <c r="T1778" i="1"/>
  <c r="Y1778" i="1" s="1" a="1"/>
  <c r="Y1778" i="1" s="1"/>
  <c r="T1779" i="1"/>
  <c r="Y1779" i="1" s="1" a="1"/>
  <c r="Y1779" i="1" s="1"/>
  <c r="T1780" i="1"/>
  <c r="Y1780" i="1" s="1" a="1"/>
  <c r="Y1780" i="1" s="1"/>
  <c r="T1781" i="1"/>
  <c r="Y1781" i="1" s="1" a="1"/>
  <c r="Y1781" i="1" s="1"/>
  <c r="T1782" i="1"/>
  <c r="Y1782" i="1" s="1" a="1"/>
  <c r="Y1782" i="1" s="1"/>
  <c r="T1783" i="1"/>
  <c r="Y1783" i="1" s="1" a="1"/>
  <c r="Y1783" i="1" s="1"/>
  <c r="T1784" i="1"/>
  <c r="Y1784" i="1" s="1" a="1"/>
  <c r="Y1784" i="1" s="1"/>
  <c r="T1785" i="1"/>
  <c r="Y1785" i="1" s="1" a="1"/>
  <c r="Y1785" i="1" s="1"/>
  <c r="T1786" i="1"/>
  <c r="Y1786" i="1" s="1" a="1"/>
  <c r="Y1786" i="1" s="1"/>
  <c r="T1787" i="1"/>
  <c r="Y1787" i="1" s="1" a="1"/>
  <c r="Y1787" i="1" s="1"/>
  <c r="T1788" i="1"/>
  <c r="Y1788" i="1" s="1" a="1"/>
  <c r="Y1788" i="1" s="1"/>
  <c r="T1789" i="1"/>
  <c r="Y1789" i="1" s="1" a="1"/>
  <c r="Y1789" i="1" s="1"/>
  <c r="T1790" i="1"/>
  <c r="Y1790" i="1" s="1" a="1"/>
  <c r="Y1790" i="1" s="1"/>
  <c r="T1791" i="1"/>
  <c r="Y1791" i="1" s="1" a="1"/>
  <c r="Y1791" i="1" s="1"/>
  <c r="T1792" i="1"/>
  <c r="Y1792" i="1" s="1" a="1"/>
  <c r="Y1792" i="1" s="1"/>
  <c r="T1793" i="1"/>
  <c r="Y1793" i="1" s="1" a="1"/>
  <c r="Y1793" i="1" s="1"/>
  <c r="T1794" i="1"/>
  <c r="Y1794" i="1" s="1" a="1"/>
  <c r="Y1794" i="1" s="1"/>
  <c r="T1795" i="1"/>
  <c r="Y1795" i="1" s="1" a="1"/>
  <c r="Y1795" i="1" s="1"/>
  <c r="T1796" i="1"/>
  <c r="Y1796" i="1" s="1" a="1"/>
  <c r="Y1796" i="1" s="1"/>
  <c r="T1797" i="1"/>
  <c r="Y1797" i="1" s="1" a="1"/>
  <c r="Y1797" i="1" s="1"/>
  <c r="T1798" i="1"/>
  <c r="Y1798" i="1" s="1" a="1"/>
  <c r="Y1798" i="1" s="1"/>
  <c r="T1799" i="1"/>
  <c r="Y1799" i="1" s="1" a="1"/>
  <c r="Y1799" i="1" s="1"/>
  <c r="T1800" i="1"/>
  <c r="Y1800" i="1" s="1" a="1"/>
  <c r="Y1800" i="1" s="1"/>
  <c r="T1801" i="1"/>
  <c r="Y1801" i="1" s="1" a="1"/>
  <c r="Y1801" i="1" s="1"/>
  <c r="T1802" i="1"/>
  <c r="Y1802" i="1" s="1" a="1"/>
  <c r="Y1802" i="1" s="1"/>
  <c r="T1803" i="1"/>
  <c r="Y1803" i="1" s="1" a="1"/>
  <c r="Y1803" i="1" s="1"/>
  <c r="T1804" i="1"/>
  <c r="Y1804" i="1" s="1" a="1"/>
  <c r="Y1804" i="1" s="1"/>
  <c r="T1805" i="1"/>
  <c r="Y1805" i="1" s="1" a="1"/>
  <c r="Y1805" i="1" s="1"/>
  <c r="T1806" i="1"/>
  <c r="Y1806" i="1" s="1" a="1"/>
  <c r="Y1806" i="1" s="1"/>
  <c r="T1807" i="1"/>
  <c r="Y1807" i="1" s="1" a="1"/>
  <c r="Y1807" i="1" s="1"/>
  <c r="T1808" i="1"/>
  <c r="Y1808" i="1" s="1" a="1"/>
  <c r="Y1808" i="1" s="1"/>
  <c r="T1809" i="1"/>
  <c r="Y1809" i="1" s="1" a="1"/>
  <c r="Y1809" i="1" s="1"/>
  <c r="T1810" i="1"/>
  <c r="Y1810" i="1" s="1" a="1"/>
  <c r="Y1810" i="1" s="1"/>
  <c r="T1811" i="1"/>
  <c r="Y1811" i="1" s="1" a="1"/>
  <c r="Y1811" i="1" s="1"/>
  <c r="T1812" i="1"/>
  <c r="Y1812" i="1" s="1" a="1"/>
  <c r="Y1812" i="1" s="1"/>
  <c r="T1813" i="1"/>
  <c r="Y1813" i="1" s="1" a="1"/>
  <c r="Y1813" i="1" s="1"/>
  <c r="T1814" i="1"/>
  <c r="Y1814" i="1" s="1" a="1"/>
  <c r="Y1814" i="1" s="1"/>
  <c r="T1815" i="1"/>
  <c r="Y1815" i="1" s="1" a="1"/>
  <c r="Y1815" i="1" s="1"/>
  <c r="T1816" i="1"/>
  <c r="Y1816" i="1" s="1" a="1"/>
  <c r="Y1816" i="1" s="1"/>
  <c r="T1817" i="1"/>
  <c r="Y1817" i="1" s="1" a="1"/>
  <c r="Y1817" i="1" s="1"/>
  <c r="T1818" i="1"/>
  <c r="Y1818" i="1" s="1" a="1"/>
  <c r="Y1818" i="1" s="1"/>
  <c r="T1819" i="1"/>
  <c r="Y1819" i="1" s="1" a="1"/>
  <c r="Y1819" i="1" s="1"/>
  <c r="T1820" i="1"/>
  <c r="Y1820" i="1" s="1" a="1"/>
  <c r="Y1820" i="1" s="1"/>
  <c r="T1821" i="1"/>
  <c r="Y1821" i="1" s="1" a="1"/>
  <c r="Y1821" i="1" s="1"/>
  <c r="T1822" i="1"/>
  <c r="Y1822" i="1" s="1" a="1"/>
  <c r="Y1822" i="1" s="1"/>
  <c r="T1823" i="1"/>
  <c r="Y1823" i="1" s="1" a="1"/>
  <c r="Y1823" i="1" s="1"/>
  <c r="T1824" i="1"/>
  <c r="Y1824" i="1" s="1" a="1"/>
  <c r="Y1824" i="1" s="1"/>
  <c r="T1825" i="1"/>
  <c r="Y1825" i="1" s="1" a="1"/>
  <c r="Y1825" i="1" s="1"/>
  <c r="T1826" i="1"/>
  <c r="Y1826" i="1" s="1" a="1"/>
  <c r="Y1826" i="1" s="1"/>
  <c r="T1827" i="1"/>
  <c r="Y1827" i="1" s="1" a="1"/>
  <c r="Y1827" i="1" s="1"/>
  <c r="T1828" i="1"/>
  <c r="Y1828" i="1" s="1" a="1"/>
  <c r="Y1828" i="1" s="1"/>
  <c r="T1829" i="1"/>
  <c r="Y1829" i="1" s="1" a="1"/>
  <c r="Y1829" i="1" s="1"/>
  <c r="T1830" i="1"/>
  <c r="Y1830" i="1" s="1" a="1"/>
  <c r="Y1830" i="1" s="1"/>
  <c r="T1831" i="1"/>
  <c r="Y1831" i="1" s="1" a="1"/>
  <c r="Y1831" i="1" s="1"/>
  <c r="T1832" i="1"/>
  <c r="Y1832" i="1" s="1" a="1"/>
  <c r="Y1832" i="1" s="1"/>
  <c r="T1833" i="1"/>
  <c r="Y1833" i="1" s="1" a="1"/>
  <c r="Y1833" i="1" s="1"/>
  <c r="T1834" i="1"/>
  <c r="Y1834" i="1" s="1" a="1"/>
  <c r="Y1834" i="1" s="1"/>
  <c r="T1835" i="1"/>
  <c r="Y1835" i="1" s="1" a="1"/>
  <c r="Y1835" i="1" s="1"/>
  <c r="T1836" i="1"/>
  <c r="Y1836" i="1" s="1" a="1"/>
  <c r="Y1836" i="1" s="1"/>
  <c r="T1837" i="1"/>
  <c r="Y1837" i="1" s="1" a="1"/>
  <c r="Y1837" i="1" s="1"/>
  <c r="T1838" i="1"/>
  <c r="Y1838" i="1" s="1" a="1"/>
  <c r="Y1838" i="1" s="1"/>
  <c r="T1839" i="1"/>
  <c r="Y1839" i="1" s="1" a="1"/>
  <c r="Y1839" i="1" s="1"/>
  <c r="T1840" i="1"/>
  <c r="Y1840" i="1" s="1" a="1"/>
  <c r="Y1840" i="1" s="1"/>
  <c r="T1841" i="1"/>
  <c r="Y1841" i="1" s="1" a="1"/>
  <c r="Y1841" i="1" s="1"/>
  <c r="T1842" i="1"/>
  <c r="Y1842" i="1" s="1" a="1"/>
  <c r="Y1842" i="1" s="1"/>
  <c r="T1843" i="1"/>
  <c r="Y1843" i="1" s="1" a="1"/>
  <c r="Y1843" i="1" s="1"/>
  <c r="T1844" i="1"/>
  <c r="Y1844" i="1" s="1" a="1"/>
  <c r="Y1844" i="1" s="1"/>
  <c r="T1845" i="1"/>
  <c r="Y1845" i="1" s="1" a="1"/>
  <c r="Y1845" i="1" s="1"/>
  <c r="T1846" i="1"/>
  <c r="Y1846" i="1" s="1" a="1"/>
  <c r="Y1846" i="1" s="1"/>
  <c r="T1847" i="1"/>
  <c r="Y1847" i="1" s="1" a="1"/>
  <c r="Y1847" i="1" s="1"/>
  <c r="T1848" i="1"/>
  <c r="Y1848" i="1" s="1" a="1"/>
  <c r="Y1848" i="1" s="1"/>
  <c r="T1849" i="1"/>
  <c r="Y1849" i="1" s="1" a="1"/>
  <c r="Y1849" i="1" s="1"/>
  <c r="T1850" i="1"/>
  <c r="Y1850" i="1" s="1" a="1"/>
  <c r="Y1850" i="1" s="1"/>
  <c r="T1851" i="1"/>
  <c r="Y1851" i="1" s="1" a="1"/>
  <c r="Y1851" i="1" s="1"/>
  <c r="T1852" i="1"/>
  <c r="Y1852" i="1" s="1" a="1"/>
  <c r="Y1852" i="1" s="1"/>
  <c r="T1853" i="1"/>
  <c r="Y1853" i="1" s="1" a="1"/>
  <c r="Y1853" i="1" s="1"/>
  <c r="T1854" i="1"/>
  <c r="Y1854" i="1" s="1" a="1"/>
  <c r="Y1854" i="1" s="1"/>
  <c r="T1855" i="1"/>
  <c r="Y1855" i="1" s="1" a="1"/>
  <c r="Y1855" i="1" s="1"/>
  <c r="T1856" i="1"/>
  <c r="Y1856" i="1" s="1" a="1"/>
  <c r="Y1856" i="1" s="1"/>
  <c r="T1857" i="1"/>
  <c r="Y1857" i="1" s="1" a="1"/>
  <c r="Y1857" i="1" s="1"/>
  <c r="T1858" i="1"/>
  <c r="Y1858" i="1" s="1" a="1"/>
  <c r="Y1858" i="1" s="1"/>
  <c r="T1859" i="1"/>
  <c r="Y1859" i="1" s="1" a="1"/>
  <c r="Y1859" i="1" s="1"/>
  <c r="T1860" i="1"/>
  <c r="Y1860" i="1" s="1" a="1"/>
  <c r="Y1860" i="1" s="1"/>
  <c r="T1861" i="1"/>
  <c r="Y1861" i="1" s="1" a="1"/>
  <c r="Y1861" i="1" s="1"/>
  <c r="T1862" i="1"/>
  <c r="Y1862" i="1" s="1" a="1"/>
  <c r="Y1862" i="1" s="1"/>
  <c r="T1863" i="1"/>
  <c r="Y1863" i="1" s="1" a="1"/>
  <c r="Y1863" i="1" s="1"/>
  <c r="T1864" i="1"/>
  <c r="Y1864" i="1" s="1" a="1"/>
  <c r="Y1864" i="1" s="1"/>
  <c r="T1865" i="1"/>
  <c r="Y1865" i="1" s="1" a="1"/>
  <c r="Y1865" i="1" s="1"/>
  <c r="T1866" i="1"/>
  <c r="Y1866" i="1" s="1" a="1"/>
  <c r="Y1866" i="1" s="1"/>
  <c r="T1867" i="1"/>
  <c r="Y1867" i="1" s="1" a="1"/>
  <c r="Y1867" i="1" s="1"/>
  <c r="T1868" i="1"/>
  <c r="Y1868" i="1" s="1" a="1"/>
  <c r="Y1868" i="1" s="1"/>
  <c r="T1869" i="1"/>
  <c r="Y1869" i="1" s="1" a="1"/>
  <c r="Y1869" i="1" s="1"/>
  <c r="T1870" i="1"/>
  <c r="Y1870" i="1" s="1" a="1"/>
  <c r="Y1870" i="1" s="1"/>
  <c r="T1871" i="1"/>
  <c r="Y1871" i="1" s="1" a="1"/>
  <c r="Y1871" i="1" s="1"/>
  <c r="T1872" i="1"/>
  <c r="Y1872" i="1" s="1" a="1"/>
  <c r="Y1872" i="1" s="1"/>
  <c r="T1873" i="1"/>
  <c r="Y1873" i="1" s="1" a="1"/>
  <c r="Y1873" i="1" s="1"/>
  <c r="T1874" i="1"/>
  <c r="Y1874" i="1" s="1" a="1"/>
  <c r="Y1874" i="1" s="1"/>
  <c r="T1875" i="1"/>
  <c r="Y1875" i="1" s="1" a="1"/>
  <c r="Y1875" i="1" s="1"/>
  <c r="T1876" i="1"/>
  <c r="Y1876" i="1" s="1" a="1"/>
  <c r="Y1876" i="1" s="1"/>
  <c r="T1877" i="1"/>
  <c r="Y1877" i="1" s="1" a="1"/>
  <c r="Y1877" i="1" s="1"/>
  <c r="T1878" i="1"/>
  <c r="Y1878" i="1" s="1" a="1"/>
  <c r="Y1878" i="1" s="1"/>
  <c r="T1879" i="1"/>
  <c r="Y1879" i="1" s="1" a="1"/>
  <c r="Y1879" i="1" s="1"/>
  <c r="T1880" i="1"/>
  <c r="Y1880" i="1" s="1" a="1"/>
  <c r="Y1880" i="1" s="1"/>
  <c r="T1881" i="1"/>
  <c r="Y1881" i="1" s="1" a="1"/>
  <c r="Y1881" i="1" s="1"/>
  <c r="T1882" i="1"/>
  <c r="Y1882" i="1" s="1" a="1"/>
  <c r="Y1882" i="1" s="1"/>
  <c r="T1883" i="1"/>
  <c r="Y1883" i="1" s="1" a="1"/>
  <c r="Y1883" i="1" s="1"/>
  <c r="T1884" i="1"/>
  <c r="Y1884" i="1" s="1" a="1"/>
  <c r="Y1884" i="1" s="1"/>
  <c r="T1885" i="1"/>
  <c r="Y1885" i="1" s="1" a="1"/>
  <c r="Y1885" i="1" s="1"/>
  <c r="T1886" i="1"/>
  <c r="Y1886" i="1" s="1" a="1"/>
  <c r="Y1886" i="1" s="1"/>
  <c r="T1887" i="1"/>
  <c r="Y1887" i="1" s="1" a="1"/>
  <c r="Y1887" i="1" s="1"/>
  <c r="T1888" i="1"/>
  <c r="Y1888" i="1" s="1" a="1"/>
  <c r="Y1888" i="1" s="1"/>
  <c r="T1889" i="1"/>
  <c r="Y1889" i="1" s="1" a="1"/>
  <c r="Y1889" i="1" s="1"/>
  <c r="T1890" i="1"/>
  <c r="Y1890" i="1" s="1" a="1"/>
  <c r="Y1890" i="1" s="1"/>
  <c r="T1891" i="1"/>
  <c r="Y1891" i="1" s="1" a="1"/>
  <c r="Y1891" i="1" s="1"/>
  <c r="T1892" i="1"/>
  <c r="Y1892" i="1" s="1" a="1"/>
  <c r="Y1892" i="1" s="1"/>
  <c r="T1893" i="1"/>
  <c r="Y1893" i="1" s="1" a="1"/>
  <c r="Y1893" i="1" s="1"/>
  <c r="T1894" i="1"/>
  <c r="Y1894" i="1" s="1" a="1"/>
  <c r="Y1894" i="1" s="1"/>
  <c r="T1895" i="1"/>
  <c r="Y1895" i="1" s="1" a="1"/>
  <c r="Y1895" i="1" s="1"/>
  <c r="T1896" i="1"/>
  <c r="Y1896" i="1" s="1" a="1"/>
  <c r="Y1896" i="1" s="1"/>
  <c r="T1897" i="1"/>
  <c r="Y1897" i="1" s="1" a="1"/>
  <c r="Y1897" i="1" s="1"/>
  <c r="T1898" i="1"/>
  <c r="Y1898" i="1" s="1" a="1"/>
  <c r="Y1898" i="1" s="1"/>
  <c r="T1899" i="1"/>
  <c r="Y1899" i="1" s="1" a="1"/>
  <c r="Y1899" i="1" s="1"/>
  <c r="T1900" i="1"/>
  <c r="Y1900" i="1" s="1" a="1"/>
  <c r="Y1900" i="1" s="1"/>
  <c r="T1901" i="1"/>
  <c r="Y1901" i="1" s="1" a="1"/>
  <c r="Y1901" i="1" s="1"/>
  <c r="T1902" i="1"/>
  <c r="Y1902" i="1" s="1" a="1"/>
  <c r="Y1902" i="1" s="1"/>
  <c r="T1903" i="1"/>
  <c r="Y1903" i="1" s="1" a="1"/>
  <c r="Y1903" i="1" s="1"/>
  <c r="T1904" i="1"/>
  <c r="Y1904" i="1" s="1" a="1"/>
  <c r="Y1904" i="1" s="1"/>
  <c r="T1905" i="1"/>
  <c r="Y1905" i="1" s="1" a="1"/>
  <c r="Y1905" i="1" s="1"/>
  <c r="T1906" i="1"/>
  <c r="Y1906" i="1" s="1" a="1"/>
  <c r="Y1906" i="1" s="1"/>
  <c r="T1907" i="1"/>
  <c r="Y1907" i="1" s="1" a="1"/>
  <c r="Y1907" i="1" s="1"/>
  <c r="T1908" i="1"/>
  <c r="Y1908" i="1" s="1" a="1"/>
  <c r="Y1908" i="1" s="1"/>
  <c r="T1909" i="1"/>
  <c r="Y1909" i="1" s="1" a="1"/>
  <c r="Y1909" i="1" s="1"/>
  <c r="T1910" i="1"/>
  <c r="Y1910" i="1" s="1" a="1"/>
  <c r="Y1910" i="1" s="1"/>
  <c r="T1911" i="1"/>
  <c r="Y1911" i="1" s="1" a="1"/>
  <c r="Y1911" i="1" s="1"/>
  <c r="T1912" i="1"/>
  <c r="Y1912" i="1" s="1" a="1"/>
  <c r="Y1912" i="1" s="1"/>
  <c r="T1913" i="1"/>
  <c r="Y1913" i="1" s="1" a="1"/>
  <c r="Y1913" i="1" s="1"/>
  <c r="T1914" i="1"/>
  <c r="Y1914" i="1" s="1" a="1"/>
  <c r="Y1914" i="1" s="1"/>
  <c r="T1915" i="1"/>
  <c r="Y1915" i="1" s="1" a="1"/>
  <c r="Y1915" i="1" s="1"/>
  <c r="T1916" i="1"/>
  <c r="Y1916" i="1" s="1" a="1"/>
  <c r="Y1916" i="1" s="1"/>
  <c r="T1917" i="1"/>
  <c r="Y1917" i="1" s="1" a="1"/>
  <c r="Y1917" i="1" s="1"/>
  <c r="T1918" i="1"/>
  <c r="Y1918" i="1" s="1" a="1"/>
  <c r="Y1918" i="1" s="1"/>
  <c r="T1919" i="1"/>
  <c r="Y1919" i="1" s="1" a="1"/>
  <c r="Y1919" i="1" s="1"/>
  <c r="T1920" i="1"/>
  <c r="Y1920" i="1" s="1" a="1"/>
  <c r="Y1920" i="1" s="1"/>
  <c r="T1921" i="1"/>
  <c r="Y1921" i="1" s="1" a="1"/>
  <c r="Y1921" i="1" s="1"/>
  <c r="T1922" i="1"/>
  <c r="Y1922" i="1" s="1" a="1"/>
  <c r="Y1922" i="1" s="1"/>
  <c r="T1923" i="1"/>
  <c r="Y1923" i="1" s="1" a="1"/>
  <c r="Y1923" i="1" s="1"/>
  <c r="T1924" i="1"/>
  <c r="Y1924" i="1" s="1" a="1"/>
  <c r="Y1924" i="1" s="1"/>
  <c r="T1925" i="1"/>
  <c r="Y1925" i="1" s="1" a="1"/>
  <c r="Y1925" i="1" s="1"/>
  <c r="T1926" i="1"/>
  <c r="Y1926" i="1" s="1" a="1"/>
  <c r="Y1926" i="1" s="1"/>
  <c r="T1927" i="1"/>
  <c r="Y1927" i="1" s="1" a="1"/>
  <c r="Y1927" i="1" s="1"/>
  <c r="T1928" i="1"/>
  <c r="Y1928" i="1" s="1" a="1"/>
  <c r="Y1928" i="1" s="1"/>
  <c r="T1929" i="1"/>
  <c r="Y1929" i="1" s="1" a="1"/>
  <c r="Y1929" i="1" s="1"/>
  <c r="T1930" i="1"/>
  <c r="Y1930" i="1" s="1" a="1"/>
  <c r="Y1930" i="1" s="1"/>
  <c r="T1931" i="1"/>
  <c r="Y1931" i="1" s="1" a="1"/>
  <c r="Y1931" i="1" s="1"/>
  <c r="T1932" i="1"/>
  <c r="Y1932" i="1" s="1" a="1"/>
  <c r="Y1932" i="1" s="1"/>
  <c r="T1933" i="1"/>
  <c r="Y1933" i="1" s="1" a="1"/>
  <c r="Y1933" i="1" s="1"/>
  <c r="T1934" i="1"/>
  <c r="Y1934" i="1" s="1" a="1"/>
  <c r="Y1934" i="1" s="1"/>
  <c r="T1935" i="1"/>
  <c r="Y1935" i="1" s="1" a="1"/>
  <c r="Y1935" i="1" s="1"/>
  <c r="T1936" i="1"/>
  <c r="Y1936" i="1" s="1" a="1"/>
  <c r="Y1936" i="1" s="1"/>
  <c r="T1937" i="1"/>
  <c r="Y1937" i="1" s="1" a="1"/>
  <c r="Y1937" i="1" s="1"/>
  <c r="T1938" i="1"/>
  <c r="Y1938" i="1" s="1" a="1"/>
  <c r="Y1938" i="1" s="1"/>
  <c r="T1939" i="1"/>
  <c r="Y1939" i="1" s="1" a="1"/>
  <c r="Y1939" i="1" s="1"/>
  <c r="T1940" i="1"/>
  <c r="Y1940" i="1" s="1" a="1"/>
  <c r="Y1940" i="1" s="1"/>
  <c r="T1941" i="1"/>
  <c r="Y1941" i="1" s="1" a="1"/>
  <c r="Y1941" i="1" s="1"/>
  <c r="T1942" i="1"/>
  <c r="Y1942" i="1" s="1" a="1"/>
  <c r="Y1942" i="1" s="1"/>
  <c r="T1943" i="1"/>
  <c r="Y1943" i="1" s="1" a="1"/>
  <c r="Y1943" i="1" s="1"/>
  <c r="T1944" i="1"/>
  <c r="Y1944" i="1" s="1" a="1"/>
  <c r="Y1944" i="1" s="1"/>
  <c r="T1945" i="1"/>
  <c r="Y1945" i="1" s="1" a="1"/>
  <c r="Y1945" i="1" s="1"/>
  <c r="T1946" i="1"/>
  <c r="Y1946" i="1" s="1" a="1"/>
  <c r="Y1946" i="1" s="1"/>
  <c r="T1947" i="1"/>
  <c r="Y1947" i="1" s="1" a="1"/>
  <c r="Y1947" i="1" s="1"/>
  <c r="T1948" i="1"/>
  <c r="Y1948" i="1" s="1" a="1"/>
  <c r="Y1948" i="1" s="1"/>
  <c r="T1949" i="1"/>
  <c r="Y1949" i="1" s="1" a="1"/>
  <c r="Y1949" i="1" s="1"/>
  <c r="T1950" i="1"/>
  <c r="Y1950" i="1" s="1" a="1"/>
  <c r="Y1950" i="1" s="1"/>
  <c r="T1951" i="1"/>
  <c r="Y1951" i="1" s="1" a="1"/>
  <c r="Y1951" i="1" s="1"/>
  <c r="T1952" i="1"/>
  <c r="Y1952" i="1" s="1" a="1"/>
  <c r="Y1952" i="1" s="1"/>
  <c r="T1953" i="1"/>
  <c r="Y1953" i="1" s="1" a="1"/>
  <c r="Y1953" i="1" s="1"/>
  <c r="T1954" i="1"/>
  <c r="Y1954" i="1" s="1" a="1"/>
  <c r="Y1954" i="1" s="1"/>
  <c r="T1955" i="1"/>
  <c r="Y1955" i="1" s="1" a="1"/>
  <c r="Y1955" i="1" s="1"/>
  <c r="T1956" i="1"/>
  <c r="Y1956" i="1" s="1" a="1"/>
  <c r="Y1956" i="1" s="1"/>
  <c r="T1957" i="1"/>
  <c r="Y1957" i="1" s="1" a="1"/>
  <c r="Y1957" i="1" s="1"/>
  <c r="T1958" i="1"/>
  <c r="Y1958" i="1" s="1" a="1"/>
  <c r="Y1958" i="1" s="1"/>
  <c r="T1959" i="1"/>
  <c r="Y1959" i="1" s="1" a="1"/>
  <c r="Y1959" i="1" s="1"/>
  <c r="T1960" i="1"/>
  <c r="Y1960" i="1" s="1" a="1"/>
  <c r="Y1960" i="1" s="1"/>
  <c r="T1961" i="1"/>
  <c r="Y1961" i="1" s="1" a="1"/>
  <c r="Y1961" i="1" s="1"/>
  <c r="T1962" i="1"/>
  <c r="Y1962" i="1" s="1" a="1"/>
  <c r="Y1962" i="1" s="1"/>
  <c r="T1963" i="1"/>
  <c r="Y1963" i="1" s="1" a="1"/>
  <c r="Y1963" i="1" s="1"/>
  <c r="T1964" i="1"/>
  <c r="Y1964" i="1" s="1" a="1"/>
  <c r="Y1964" i="1" s="1"/>
  <c r="T1965" i="1"/>
  <c r="Y1965" i="1" s="1" a="1"/>
  <c r="Y1965" i="1" s="1"/>
  <c r="T1966" i="1"/>
  <c r="Y1966" i="1" s="1" a="1"/>
  <c r="Y1966" i="1" s="1"/>
  <c r="T1967" i="1"/>
  <c r="Y1967" i="1" s="1" a="1"/>
  <c r="Y1967" i="1" s="1"/>
  <c r="T1968" i="1"/>
  <c r="Y1968" i="1" s="1" a="1"/>
  <c r="Y1968" i="1" s="1"/>
  <c r="T1969" i="1"/>
  <c r="Y1969" i="1" s="1" a="1"/>
  <c r="Y1969" i="1" s="1"/>
  <c r="T1970" i="1"/>
  <c r="Y1970" i="1" s="1" a="1"/>
  <c r="Y1970" i="1" s="1"/>
  <c r="T1971" i="1"/>
  <c r="Y1971" i="1" s="1" a="1"/>
  <c r="Y1971" i="1" s="1"/>
  <c r="T1972" i="1"/>
  <c r="Y1972" i="1" s="1" a="1"/>
  <c r="Y1972" i="1" s="1"/>
  <c r="T1973" i="1"/>
  <c r="Y1973" i="1" s="1" a="1"/>
  <c r="Y1973" i="1" s="1"/>
  <c r="T1974" i="1"/>
  <c r="Y1974" i="1" s="1" a="1"/>
  <c r="Y1974" i="1" s="1"/>
  <c r="T1975" i="1"/>
  <c r="Y1975" i="1" s="1" a="1"/>
  <c r="Y1975" i="1" s="1"/>
  <c r="T1976" i="1"/>
  <c r="Y1976" i="1" s="1" a="1"/>
  <c r="Y1976" i="1" s="1"/>
  <c r="T1977" i="1"/>
  <c r="Y1977" i="1" s="1" a="1"/>
  <c r="Y1977" i="1" s="1"/>
  <c r="T1978" i="1"/>
  <c r="Y1978" i="1" s="1" a="1"/>
  <c r="Y1978" i="1" s="1"/>
  <c r="T1979" i="1"/>
  <c r="Y1979" i="1" s="1" a="1"/>
  <c r="Y1979" i="1" s="1"/>
  <c r="T1980" i="1"/>
  <c r="Y1980" i="1" s="1" a="1"/>
  <c r="Y1980" i="1" s="1"/>
  <c r="T1981" i="1"/>
  <c r="Y1981" i="1" s="1" a="1"/>
  <c r="Y1981" i="1" s="1"/>
  <c r="T1982" i="1"/>
  <c r="Y1982" i="1" s="1" a="1"/>
  <c r="Y1982" i="1" s="1"/>
  <c r="T1983" i="1"/>
  <c r="Y1983" i="1" s="1" a="1"/>
  <c r="Y1983" i="1" s="1"/>
  <c r="T1984" i="1"/>
  <c r="Y1984" i="1" s="1" a="1"/>
  <c r="Y1984" i="1" s="1"/>
  <c r="T1985" i="1"/>
  <c r="Y1985" i="1" s="1" a="1"/>
  <c r="Y1985" i="1" s="1"/>
  <c r="T1986" i="1"/>
  <c r="Y1986" i="1" s="1" a="1"/>
  <c r="Y1986" i="1" s="1"/>
  <c r="T1987" i="1"/>
  <c r="Y1987" i="1" s="1" a="1"/>
  <c r="Y1987" i="1" s="1"/>
  <c r="T1988" i="1"/>
  <c r="Y1988" i="1" s="1" a="1"/>
  <c r="Y1988" i="1" s="1"/>
  <c r="T1989" i="1"/>
  <c r="Y1989" i="1" s="1" a="1"/>
  <c r="Y1989" i="1" s="1"/>
  <c r="T1990" i="1"/>
  <c r="Y1990" i="1" s="1" a="1"/>
  <c r="Y1990" i="1" s="1"/>
  <c r="T1991" i="1"/>
  <c r="Y1991" i="1" s="1" a="1"/>
  <c r="Y1991" i="1" s="1"/>
  <c r="T1992" i="1"/>
  <c r="Y1992" i="1" s="1" a="1"/>
  <c r="Y1992" i="1" s="1"/>
  <c r="T1993" i="1"/>
  <c r="Y1993" i="1" s="1" a="1"/>
  <c r="Y1993" i="1" s="1"/>
  <c r="T1994" i="1"/>
  <c r="Y1994" i="1" s="1" a="1"/>
  <c r="Y1994" i="1" s="1"/>
  <c r="T1995" i="1"/>
  <c r="Y1995" i="1" s="1" a="1"/>
  <c r="Y1995" i="1" s="1"/>
  <c r="T1996" i="1"/>
  <c r="Y1996" i="1" s="1" a="1"/>
  <c r="Y1996" i="1" s="1"/>
  <c r="T1997" i="1"/>
  <c r="Y1997" i="1" s="1" a="1"/>
  <c r="Y1997" i="1" s="1"/>
  <c r="T1998" i="1"/>
  <c r="Y1998" i="1" s="1" a="1"/>
  <c r="Y1998" i="1" s="1"/>
  <c r="T1999" i="1"/>
  <c r="Y1999" i="1" s="1" a="1"/>
  <c r="Y1999" i="1" s="1"/>
  <c r="T2000" i="1"/>
  <c r="Y2000" i="1" s="1" a="1"/>
  <c r="Y2000" i="1" s="1"/>
  <c r="T2001" i="1"/>
  <c r="Y2001" i="1" s="1" a="1"/>
  <c r="Y2001" i="1" s="1"/>
  <c r="T2002" i="1"/>
  <c r="Y2002" i="1" s="1" a="1"/>
  <c r="Y2002" i="1" s="1"/>
  <c r="T2003" i="1"/>
  <c r="Y2003" i="1" s="1" a="1"/>
  <c r="Y2003" i="1" s="1"/>
  <c r="T2004" i="1"/>
  <c r="Y2004" i="1" s="1" a="1"/>
  <c r="Y2004" i="1" s="1"/>
  <c r="T2005" i="1"/>
  <c r="Y2005" i="1" s="1" a="1"/>
  <c r="Y2005" i="1" s="1"/>
  <c r="T2006" i="1"/>
  <c r="Y2006" i="1" s="1" a="1"/>
  <c r="Y2006" i="1" s="1"/>
  <c r="T2007" i="1"/>
  <c r="Y2007" i="1" s="1" a="1"/>
  <c r="Y2007" i="1" s="1"/>
  <c r="T2008" i="1"/>
  <c r="Y2008" i="1" s="1" a="1"/>
  <c r="Y2008" i="1" s="1"/>
  <c r="T2009" i="1"/>
  <c r="Y2009" i="1" s="1" a="1"/>
  <c r="Y2009" i="1" s="1"/>
  <c r="T2010" i="1"/>
  <c r="Y2010" i="1" s="1" a="1"/>
  <c r="Y2010" i="1" s="1"/>
  <c r="T2011" i="1"/>
  <c r="Y2011" i="1" s="1" a="1"/>
  <c r="Y2011" i="1" s="1"/>
  <c r="T2012" i="1"/>
  <c r="Y2012" i="1" s="1" a="1"/>
  <c r="Y2012" i="1" s="1"/>
  <c r="T2013" i="1"/>
  <c r="Y2013" i="1" s="1" a="1"/>
  <c r="Y2013" i="1" s="1"/>
  <c r="T2014" i="1"/>
  <c r="Y2014" i="1" s="1" a="1"/>
  <c r="Y2014" i="1" s="1"/>
  <c r="T2015" i="1"/>
  <c r="Y2015" i="1" s="1" a="1"/>
  <c r="Y2015" i="1" s="1"/>
  <c r="T2016" i="1"/>
  <c r="Y2016" i="1" s="1" a="1"/>
  <c r="Y2016" i="1" s="1"/>
  <c r="T2017" i="1"/>
  <c r="Y2017" i="1" s="1" a="1"/>
  <c r="Y2017" i="1" s="1"/>
  <c r="T2018" i="1"/>
  <c r="Y2018" i="1" s="1" a="1"/>
  <c r="Y2018" i="1" s="1"/>
  <c r="T2019" i="1"/>
  <c r="Y2019" i="1" s="1" a="1"/>
  <c r="Y2019" i="1" s="1"/>
  <c r="T2020" i="1"/>
  <c r="Y2020" i="1" s="1" a="1"/>
  <c r="Y2020" i="1" s="1"/>
  <c r="T2021" i="1"/>
  <c r="Y2021" i="1" s="1" a="1"/>
  <c r="Y2021" i="1" s="1"/>
  <c r="T2022" i="1"/>
  <c r="Y2022" i="1" s="1" a="1"/>
  <c r="Y2022" i="1" s="1"/>
  <c r="T2023" i="1"/>
  <c r="Y2023" i="1" s="1" a="1"/>
  <c r="Y2023" i="1" s="1"/>
  <c r="T2024" i="1"/>
  <c r="Y2024" i="1" s="1" a="1"/>
  <c r="Y2024" i="1" s="1"/>
  <c r="T2025" i="1"/>
  <c r="Y2025" i="1" s="1" a="1"/>
  <c r="Y2025" i="1" s="1"/>
  <c r="T2026" i="1"/>
  <c r="Y2026" i="1" s="1" a="1"/>
  <c r="Y2026" i="1" s="1"/>
  <c r="T2027" i="1"/>
  <c r="Y2027" i="1" s="1" a="1"/>
  <c r="Y2027" i="1" s="1"/>
  <c r="T2028" i="1"/>
  <c r="Y2028" i="1" s="1" a="1"/>
  <c r="Y2028" i="1" s="1"/>
  <c r="T2029" i="1"/>
  <c r="Y2029" i="1" s="1" a="1"/>
  <c r="Y2029" i="1" s="1"/>
  <c r="T2030" i="1"/>
  <c r="Y2030" i="1" s="1" a="1"/>
  <c r="Y2030" i="1" s="1"/>
  <c r="T2031" i="1"/>
  <c r="Y2031" i="1" s="1" a="1"/>
  <c r="Y2031" i="1" s="1"/>
  <c r="T2032" i="1"/>
  <c r="Y2032" i="1" s="1" a="1"/>
  <c r="Y2032" i="1" s="1"/>
  <c r="T2033" i="1"/>
  <c r="Y2033" i="1" s="1" a="1"/>
  <c r="Y2033" i="1" s="1"/>
  <c r="T2034" i="1"/>
  <c r="Y2034" i="1" s="1" a="1"/>
  <c r="Y2034" i="1" s="1"/>
  <c r="T2035" i="1"/>
  <c r="Y2035" i="1" s="1" a="1"/>
  <c r="Y2035" i="1" s="1"/>
  <c r="T2036" i="1"/>
  <c r="Y2036" i="1" s="1" a="1"/>
  <c r="Y2036" i="1" s="1"/>
  <c r="T2037" i="1"/>
  <c r="Y2037" i="1" s="1" a="1"/>
  <c r="Y2037" i="1" s="1"/>
  <c r="T2038" i="1"/>
  <c r="Y2038" i="1" s="1" a="1"/>
  <c r="Y2038" i="1" s="1"/>
  <c r="T2039" i="1"/>
  <c r="Y2039" i="1" s="1" a="1"/>
  <c r="Y2039" i="1" s="1"/>
  <c r="T2040" i="1"/>
  <c r="Y2040" i="1" s="1" a="1"/>
  <c r="Y2040" i="1" s="1"/>
  <c r="T2041" i="1"/>
  <c r="Y2041" i="1" s="1" a="1"/>
  <c r="Y2041" i="1" s="1"/>
  <c r="T2042" i="1"/>
  <c r="Y2042" i="1" s="1" a="1"/>
  <c r="Y2042" i="1" s="1"/>
  <c r="T2043" i="1"/>
  <c r="Y2043" i="1" s="1" a="1"/>
  <c r="Y2043" i="1" s="1"/>
  <c r="T2044" i="1"/>
  <c r="Y2044" i="1" s="1" a="1"/>
  <c r="Y2044" i="1" s="1"/>
  <c r="T2045" i="1"/>
  <c r="Y2045" i="1" s="1" a="1"/>
  <c r="Y2045" i="1" s="1"/>
  <c r="T2046" i="1"/>
  <c r="Y2046" i="1" s="1" a="1"/>
  <c r="Y2046" i="1" s="1"/>
  <c r="T2047" i="1"/>
  <c r="Y2047" i="1" s="1" a="1"/>
  <c r="Y2047" i="1" s="1"/>
  <c r="T2048" i="1"/>
  <c r="Y2048" i="1" s="1" a="1"/>
  <c r="Y2048" i="1" s="1"/>
  <c r="T2049" i="1"/>
  <c r="Y2049" i="1" s="1" a="1"/>
  <c r="Y2049" i="1" s="1"/>
  <c r="T2050" i="1"/>
  <c r="Y2050" i="1" s="1" a="1"/>
  <c r="Y2050" i="1" s="1"/>
  <c r="T2051" i="1"/>
  <c r="Y2051" i="1" s="1" a="1"/>
  <c r="Y2051" i="1" s="1"/>
  <c r="T2052" i="1"/>
  <c r="Y2052" i="1" s="1" a="1"/>
  <c r="Y2052" i="1" s="1"/>
  <c r="T2053" i="1"/>
  <c r="Y2053" i="1" s="1" a="1"/>
  <c r="Y2053" i="1" s="1"/>
  <c r="T2054" i="1"/>
  <c r="Y2054" i="1" s="1" a="1"/>
  <c r="Y2054" i="1" s="1"/>
  <c r="T2055" i="1"/>
  <c r="Y2055" i="1" s="1" a="1"/>
  <c r="Y2055" i="1" s="1"/>
  <c r="T2056" i="1"/>
  <c r="Y2056" i="1" s="1" a="1"/>
  <c r="Y2056" i="1" s="1"/>
  <c r="T2057" i="1"/>
  <c r="Y2057" i="1" s="1" a="1"/>
  <c r="Y2057" i="1" s="1"/>
  <c r="T2058" i="1"/>
  <c r="Y2058" i="1" s="1" a="1"/>
  <c r="Y2058" i="1" s="1"/>
  <c r="T2059" i="1"/>
  <c r="Y2059" i="1" s="1" a="1"/>
  <c r="Y2059" i="1" s="1"/>
  <c r="T2060" i="1"/>
  <c r="Y2060" i="1" s="1" a="1"/>
  <c r="Y2060" i="1" s="1"/>
  <c r="T2061" i="1"/>
  <c r="Y2061" i="1" s="1" a="1"/>
  <c r="Y2061" i="1" s="1"/>
  <c r="T2062" i="1"/>
  <c r="Y2062" i="1" s="1" a="1"/>
  <c r="Y2062" i="1" s="1"/>
  <c r="T2063" i="1"/>
  <c r="Y2063" i="1" s="1" a="1"/>
  <c r="Y2063" i="1" s="1"/>
  <c r="T2064" i="1"/>
  <c r="Y2064" i="1" s="1" a="1"/>
  <c r="Y2064" i="1" s="1"/>
  <c r="T2065" i="1"/>
  <c r="Y2065" i="1" s="1" a="1"/>
  <c r="Y2065" i="1" s="1"/>
  <c r="T2066" i="1"/>
  <c r="Y2066" i="1" s="1" a="1"/>
  <c r="Y2066" i="1" s="1"/>
  <c r="T2067" i="1"/>
  <c r="Y2067" i="1" s="1" a="1"/>
  <c r="Y2067" i="1" s="1"/>
  <c r="T2068" i="1"/>
  <c r="Y2068" i="1" s="1" a="1"/>
  <c r="Y2068" i="1" s="1"/>
  <c r="T2069" i="1"/>
  <c r="Y2069" i="1" s="1" a="1"/>
  <c r="Y2069" i="1" s="1"/>
  <c r="T2070" i="1"/>
  <c r="Y2070" i="1" s="1" a="1"/>
  <c r="Y2070" i="1" s="1"/>
  <c r="T2071" i="1"/>
  <c r="Y2071" i="1" s="1" a="1"/>
  <c r="Y2071" i="1" s="1"/>
  <c r="T2072" i="1"/>
  <c r="Y2072" i="1" s="1" a="1"/>
  <c r="Y2072" i="1" s="1"/>
  <c r="T2073" i="1"/>
  <c r="Y2073" i="1" s="1" a="1"/>
  <c r="Y2073" i="1" s="1"/>
  <c r="T2074" i="1"/>
  <c r="Y2074" i="1" s="1" a="1"/>
  <c r="Y2074" i="1" s="1"/>
  <c r="T2075" i="1"/>
  <c r="Y2075" i="1" s="1" a="1"/>
  <c r="Y2075" i="1" s="1"/>
  <c r="T2076" i="1"/>
  <c r="Y2076" i="1" s="1" a="1"/>
  <c r="Y2076" i="1" s="1"/>
  <c r="T2077" i="1"/>
  <c r="Y2077" i="1" s="1" a="1"/>
  <c r="Y2077" i="1" s="1"/>
  <c r="T2078" i="1"/>
  <c r="Y2078" i="1" s="1" a="1"/>
  <c r="Y2078" i="1" s="1"/>
  <c r="T2079" i="1"/>
  <c r="Y2079" i="1" s="1" a="1"/>
  <c r="Y2079" i="1" s="1"/>
  <c r="T2080" i="1"/>
  <c r="Y2080" i="1" s="1" a="1"/>
  <c r="Y2080" i="1" s="1"/>
  <c r="T2081" i="1"/>
  <c r="Y2081" i="1" s="1" a="1"/>
  <c r="Y2081" i="1" s="1"/>
  <c r="T2082" i="1"/>
  <c r="Y2082" i="1" s="1" a="1"/>
  <c r="Y2082" i="1" s="1"/>
  <c r="T2083" i="1"/>
  <c r="Y2083" i="1" s="1" a="1"/>
  <c r="Y2083" i="1" s="1"/>
  <c r="T2084" i="1"/>
  <c r="Y2084" i="1" s="1" a="1"/>
  <c r="Y2084" i="1" s="1"/>
  <c r="T2085" i="1"/>
  <c r="Y2085" i="1" s="1" a="1"/>
  <c r="Y2085" i="1" s="1"/>
  <c r="T2086" i="1"/>
  <c r="Y2086" i="1" s="1" a="1"/>
  <c r="Y2086" i="1" s="1"/>
  <c r="T2087" i="1"/>
  <c r="Y2087" i="1" s="1" a="1"/>
  <c r="Y2087" i="1" s="1"/>
  <c r="T2088" i="1"/>
  <c r="Y2088" i="1" s="1" a="1"/>
  <c r="Y2088" i="1" s="1"/>
  <c r="T2089" i="1"/>
  <c r="Y2089" i="1" s="1" a="1"/>
  <c r="Y2089" i="1" s="1"/>
  <c r="T2090" i="1"/>
  <c r="Y2090" i="1" s="1" a="1"/>
  <c r="Y2090" i="1" s="1"/>
  <c r="T2091" i="1"/>
  <c r="Y2091" i="1" s="1" a="1"/>
  <c r="Y2091" i="1" s="1"/>
  <c r="T2092" i="1"/>
  <c r="Y2092" i="1" s="1" a="1"/>
  <c r="Y2092" i="1" s="1"/>
  <c r="T2093" i="1"/>
  <c r="Y2093" i="1" s="1" a="1"/>
  <c r="Y2093" i="1" s="1"/>
  <c r="T2094" i="1"/>
  <c r="Y2094" i="1" s="1" a="1"/>
  <c r="Y2094" i="1" s="1"/>
  <c r="T2095" i="1"/>
  <c r="Y2095" i="1" s="1" a="1"/>
  <c r="Y2095" i="1" s="1"/>
  <c r="T2096" i="1"/>
  <c r="Y2096" i="1" s="1" a="1"/>
  <c r="Y2096" i="1" s="1"/>
  <c r="T2097" i="1"/>
  <c r="Y2097" i="1" s="1" a="1"/>
  <c r="Y2097" i="1" s="1"/>
  <c r="T2098" i="1"/>
  <c r="Y2098" i="1" s="1" a="1"/>
  <c r="Y2098" i="1" s="1"/>
  <c r="T2099" i="1"/>
  <c r="Y2099" i="1" s="1" a="1"/>
  <c r="Y2099" i="1" s="1"/>
  <c r="T2100" i="1"/>
  <c r="Y2100" i="1" s="1" a="1"/>
  <c r="Y2100" i="1" s="1"/>
  <c r="T2101" i="1"/>
  <c r="Y2101" i="1" s="1" a="1"/>
  <c r="Y2101" i="1" s="1"/>
  <c r="T2102" i="1"/>
  <c r="Y2102" i="1" s="1" a="1"/>
  <c r="Y2102" i="1" s="1"/>
  <c r="T2103" i="1"/>
  <c r="Y2103" i="1" s="1" a="1"/>
  <c r="Y2103" i="1" s="1"/>
  <c r="T2104" i="1"/>
  <c r="Y2104" i="1" s="1" a="1"/>
  <c r="Y2104" i="1" s="1"/>
  <c r="T2105" i="1"/>
  <c r="Y2105" i="1" s="1" a="1"/>
  <c r="Y2105" i="1" s="1"/>
  <c r="T2106" i="1"/>
  <c r="Y2106" i="1" s="1" a="1"/>
  <c r="Y2106" i="1" s="1"/>
  <c r="T2107" i="1"/>
  <c r="Y2107" i="1" s="1" a="1"/>
  <c r="Y2107" i="1" s="1"/>
  <c r="T2108" i="1"/>
  <c r="Y2108" i="1" s="1" a="1"/>
  <c r="Y2108" i="1" s="1"/>
  <c r="T2109" i="1"/>
  <c r="Y2109" i="1" s="1" a="1"/>
  <c r="Y2109" i="1" s="1"/>
  <c r="T2110" i="1"/>
  <c r="Y2110" i="1" s="1" a="1"/>
  <c r="Y2110" i="1" s="1"/>
  <c r="T2111" i="1"/>
  <c r="Y2111" i="1" s="1" a="1"/>
  <c r="Y2111" i="1" s="1"/>
  <c r="T2112" i="1"/>
  <c r="Y2112" i="1" s="1" a="1"/>
  <c r="Y2112" i="1" s="1"/>
  <c r="T2113" i="1"/>
  <c r="Y2113" i="1" s="1" a="1"/>
  <c r="Y2113" i="1" s="1"/>
  <c r="T2114" i="1"/>
  <c r="Y2114" i="1" s="1" a="1"/>
  <c r="Y2114" i="1" s="1"/>
  <c r="T2115" i="1"/>
  <c r="Y2115" i="1" s="1" a="1"/>
  <c r="Y2115" i="1" s="1"/>
  <c r="T2116" i="1"/>
  <c r="Y2116" i="1" s="1" a="1"/>
  <c r="Y2116" i="1" s="1"/>
  <c r="T2117" i="1"/>
  <c r="Y2117" i="1" s="1" a="1"/>
  <c r="Y2117" i="1" s="1"/>
  <c r="T2118" i="1"/>
  <c r="Y2118" i="1" s="1" a="1"/>
  <c r="Y2118" i="1" s="1"/>
  <c r="T2119" i="1"/>
  <c r="Y2119" i="1" s="1" a="1"/>
  <c r="Y2119" i="1" s="1"/>
  <c r="T2120" i="1"/>
  <c r="Y2120" i="1" s="1" a="1"/>
  <c r="Y2120" i="1" s="1"/>
  <c r="T2121" i="1"/>
  <c r="Y2121" i="1" s="1" a="1"/>
  <c r="Y2121" i="1" s="1"/>
  <c r="T2122" i="1"/>
  <c r="Y2122" i="1" s="1" a="1"/>
  <c r="Y2122" i="1" s="1"/>
  <c r="T2123" i="1"/>
  <c r="Y2123" i="1" s="1" a="1"/>
  <c r="Y2123" i="1" s="1"/>
  <c r="T2124" i="1"/>
  <c r="Y2124" i="1" s="1" a="1"/>
  <c r="Y2124" i="1" s="1"/>
  <c r="T2125" i="1"/>
  <c r="Y2125" i="1" s="1" a="1"/>
  <c r="Y2125" i="1" s="1"/>
  <c r="T2126" i="1"/>
  <c r="Y2126" i="1" s="1" a="1"/>
  <c r="Y2126" i="1" s="1"/>
  <c r="T2127" i="1"/>
  <c r="Y2127" i="1" s="1" a="1"/>
  <c r="Y2127" i="1" s="1"/>
  <c r="T2128" i="1"/>
  <c r="Y2128" i="1" s="1" a="1"/>
  <c r="Y2128" i="1" s="1"/>
  <c r="T2129" i="1"/>
  <c r="Y2129" i="1" s="1" a="1"/>
  <c r="Y2129" i="1" s="1"/>
  <c r="T2130" i="1"/>
  <c r="Y2130" i="1" s="1" a="1"/>
  <c r="Y2130" i="1" s="1"/>
  <c r="T2131" i="1"/>
  <c r="Y2131" i="1" s="1" a="1"/>
  <c r="Y2131" i="1" s="1"/>
  <c r="T2132" i="1"/>
  <c r="Y2132" i="1" s="1" a="1"/>
  <c r="Y2132" i="1" s="1"/>
  <c r="T2133" i="1"/>
  <c r="Y2133" i="1" s="1" a="1"/>
  <c r="Y2133" i="1" s="1"/>
  <c r="T2134" i="1"/>
  <c r="Y2134" i="1" s="1" a="1"/>
  <c r="Y2134" i="1" s="1"/>
  <c r="T2135" i="1"/>
  <c r="Y2135" i="1" s="1" a="1"/>
  <c r="Y2135" i="1" s="1"/>
  <c r="T2136" i="1"/>
  <c r="Y2136" i="1" s="1" a="1"/>
  <c r="Y2136" i="1" s="1"/>
  <c r="T2137" i="1"/>
  <c r="Y2137" i="1" s="1" a="1"/>
  <c r="Y2137" i="1" s="1"/>
  <c r="T2138" i="1"/>
  <c r="Y2138" i="1" s="1" a="1"/>
  <c r="Y2138" i="1" s="1"/>
  <c r="T2139" i="1"/>
  <c r="Y2139" i="1" s="1" a="1"/>
  <c r="Y2139" i="1" s="1"/>
  <c r="T2140" i="1"/>
  <c r="Y2140" i="1" s="1" a="1"/>
  <c r="Y2140" i="1" s="1"/>
  <c r="T2141" i="1"/>
  <c r="Y2141" i="1" s="1" a="1"/>
  <c r="Y2141" i="1" s="1"/>
  <c r="T2142" i="1"/>
  <c r="Y2142" i="1" s="1" a="1"/>
  <c r="Y2142" i="1" s="1"/>
  <c r="T2143" i="1"/>
  <c r="Y2143" i="1" s="1" a="1"/>
  <c r="Y2143" i="1" s="1"/>
  <c r="T2144" i="1"/>
  <c r="Y2144" i="1" s="1" a="1"/>
  <c r="Y2144" i="1" s="1"/>
  <c r="T2145" i="1"/>
  <c r="Y2145" i="1" s="1" a="1"/>
  <c r="Y2145" i="1" s="1"/>
  <c r="T2146" i="1"/>
  <c r="Y2146" i="1" s="1" a="1"/>
  <c r="Y2146" i="1" s="1"/>
  <c r="T2147" i="1"/>
  <c r="Y2147" i="1" s="1" a="1"/>
  <c r="Y2147" i="1" s="1"/>
  <c r="T2148" i="1"/>
  <c r="Y2148" i="1" s="1" a="1"/>
  <c r="Y2148" i="1" s="1"/>
  <c r="T2149" i="1"/>
  <c r="Y2149" i="1" s="1" a="1"/>
  <c r="Y2149" i="1" s="1"/>
  <c r="T2150" i="1"/>
  <c r="Y2150" i="1" s="1" a="1"/>
  <c r="Y2150" i="1" s="1"/>
  <c r="T2151" i="1"/>
  <c r="Y2151" i="1" s="1" a="1"/>
  <c r="Y2151" i="1" s="1"/>
  <c r="T2152" i="1"/>
  <c r="Y2152" i="1" s="1" a="1"/>
  <c r="Y2152" i="1" s="1"/>
  <c r="T2153" i="1"/>
  <c r="Y2153" i="1" s="1" a="1"/>
  <c r="Y2153" i="1" s="1"/>
  <c r="T2154" i="1"/>
  <c r="Y2154" i="1" s="1" a="1"/>
  <c r="Y2154" i="1" s="1"/>
  <c r="T2155" i="1"/>
  <c r="Y2155" i="1" s="1" a="1"/>
  <c r="Y2155" i="1" s="1"/>
  <c r="T2156" i="1"/>
  <c r="Y2156" i="1" s="1" a="1"/>
  <c r="Y2156" i="1" s="1"/>
  <c r="T2157" i="1"/>
  <c r="Y2157" i="1" s="1" a="1"/>
  <c r="Y2157" i="1" s="1"/>
  <c r="T2158" i="1"/>
  <c r="Y2158" i="1" s="1" a="1"/>
  <c r="Y2158" i="1" s="1"/>
  <c r="T2159" i="1"/>
  <c r="Y2159" i="1" s="1" a="1"/>
  <c r="Y2159" i="1" s="1"/>
  <c r="T2160" i="1"/>
  <c r="Y2160" i="1" s="1" a="1"/>
  <c r="Y2160" i="1" s="1"/>
  <c r="T2161" i="1"/>
  <c r="Y2161" i="1" s="1" a="1"/>
  <c r="Y2161" i="1" s="1"/>
  <c r="T2162" i="1"/>
  <c r="Y2162" i="1" s="1" a="1"/>
  <c r="Y2162" i="1" s="1"/>
  <c r="T2163" i="1"/>
  <c r="Y2163" i="1" s="1" a="1"/>
  <c r="Y2163" i="1" s="1"/>
  <c r="T2164" i="1"/>
  <c r="Y2164" i="1" s="1" a="1"/>
  <c r="Y2164" i="1" s="1"/>
  <c r="T2165" i="1"/>
  <c r="Y2165" i="1" s="1" a="1"/>
  <c r="Y2165" i="1" s="1"/>
  <c r="T2166" i="1"/>
  <c r="Y2166" i="1" s="1" a="1"/>
  <c r="Y2166" i="1" s="1"/>
  <c r="T2167" i="1"/>
  <c r="Y2167" i="1" s="1" a="1"/>
  <c r="Y2167" i="1" s="1"/>
  <c r="T2168" i="1"/>
  <c r="Y2168" i="1" s="1" a="1"/>
  <c r="Y2168" i="1" s="1"/>
  <c r="T2169" i="1"/>
  <c r="Y2169" i="1" s="1" a="1"/>
  <c r="Y2169" i="1" s="1"/>
  <c r="T2170" i="1"/>
  <c r="Y2170" i="1" s="1" a="1"/>
  <c r="Y2170" i="1" s="1"/>
  <c r="T2171" i="1"/>
  <c r="Y2171" i="1" s="1" a="1"/>
  <c r="Y2171" i="1" s="1"/>
  <c r="T2172" i="1"/>
  <c r="Y2172" i="1" s="1" a="1"/>
  <c r="Y2172" i="1" s="1"/>
  <c r="T2173" i="1"/>
  <c r="Y2173" i="1" s="1" a="1"/>
  <c r="Y2173" i="1" s="1"/>
  <c r="T2174" i="1"/>
  <c r="Y2174" i="1" s="1" a="1"/>
  <c r="Y2174" i="1" s="1"/>
  <c r="T2175" i="1"/>
  <c r="Y2175" i="1" s="1" a="1"/>
  <c r="Y2175" i="1" s="1"/>
  <c r="T2176" i="1"/>
  <c r="Y2176" i="1" s="1" a="1"/>
  <c r="Y2176" i="1" s="1"/>
  <c r="T2177" i="1"/>
  <c r="Y2177" i="1" s="1" a="1"/>
  <c r="Y2177" i="1" s="1"/>
  <c r="T2178" i="1"/>
  <c r="Y2178" i="1" s="1" a="1"/>
  <c r="Y2178" i="1" s="1"/>
  <c r="T2179" i="1"/>
  <c r="Y2179" i="1" s="1" a="1"/>
  <c r="Y2179" i="1" s="1"/>
  <c r="T2180" i="1"/>
  <c r="Y2180" i="1" s="1" a="1"/>
  <c r="Y2180" i="1" s="1"/>
  <c r="T2181" i="1"/>
  <c r="Y2181" i="1" s="1" a="1"/>
  <c r="Y2181" i="1" s="1"/>
  <c r="T2182" i="1"/>
  <c r="Y2182" i="1" s="1" a="1"/>
  <c r="Y2182" i="1" s="1"/>
  <c r="T2183" i="1"/>
  <c r="Y2183" i="1" s="1" a="1"/>
  <c r="Y2183" i="1" s="1"/>
  <c r="T2184" i="1"/>
  <c r="Y2184" i="1" s="1" a="1"/>
  <c r="Y2184" i="1" s="1"/>
  <c r="T2185" i="1"/>
  <c r="Y2185" i="1" s="1" a="1"/>
  <c r="Y2185" i="1" s="1"/>
  <c r="T2186" i="1"/>
  <c r="Y2186" i="1" s="1" a="1"/>
  <c r="Y2186" i="1" s="1"/>
  <c r="T2187" i="1"/>
  <c r="Y2187" i="1" s="1" a="1"/>
  <c r="Y2187" i="1" s="1"/>
  <c r="T2188" i="1"/>
  <c r="Y2188" i="1" s="1" a="1"/>
  <c r="Y2188" i="1" s="1"/>
  <c r="T2189" i="1"/>
  <c r="Y2189" i="1" s="1" a="1"/>
  <c r="Y2189" i="1" s="1"/>
  <c r="T2190" i="1"/>
  <c r="Y2190" i="1" s="1" a="1"/>
  <c r="Y2190" i="1" s="1"/>
  <c r="T2191" i="1"/>
  <c r="Y2191" i="1" s="1" a="1"/>
  <c r="Y2191" i="1" s="1"/>
  <c r="T2192" i="1"/>
  <c r="Y2192" i="1" s="1" a="1"/>
  <c r="Y2192" i="1" s="1"/>
  <c r="T2193" i="1"/>
  <c r="Y2193" i="1" s="1" a="1"/>
  <c r="Y2193" i="1" s="1"/>
  <c r="T2194" i="1"/>
  <c r="Y2194" i="1" s="1" a="1"/>
  <c r="Y2194" i="1" s="1"/>
  <c r="T2195" i="1"/>
  <c r="Y2195" i="1" s="1" a="1"/>
  <c r="Y2195" i="1" s="1"/>
  <c r="T2196" i="1"/>
  <c r="Y2196" i="1" s="1" a="1"/>
  <c r="Y2196" i="1" s="1"/>
  <c r="T2197" i="1"/>
  <c r="Y2197" i="1" s="1" a="1"/>
  <c r="Y2197" i="1" s="1"/>
  <c r="T2198" i="1"/>
  <c r="Y2198" i="1" s="1" a="1"/>
  <c r="Y2198" i="1" s="1"/>
  <c r="T2199" i="1"/>
  <c r="Y2199" i="1" s="1" a="1"/>
  <c r="Y2199" i="1" s="1"/>
  <c r="T2200" i="1"/>
  <c r="Y2200" i="1" s="1" a="1"/>
  <c r="Y2200" i="1" s="1"/>
  <c r="T2201" i="1"/>
  <c r="Y2201" i="1" s="1" a="1"/>
  <c r="Y2201" i="1" s="1"/>
  <c r="T2202" i="1"/>
  <c r="Y2202" i="1" s="1" a="1"/>
  <c r="Y2202" i="1" s="1"/>
  <c r="T2203" i="1"/>
  <c r="Y2203" i="1" s="1" a="1"/>
  <c r="Y2203" i="1" s="1"/>
  <c r="T2204" i="1"/>
  <c r="Y2204" i="1" s="1" a="1"/>
  <c r="Y2204" i="1" s="1"/>
  <c r="T2205" i="1"/>
  <c r="Y2205" i="1" s="1" a="1"/>
  <c r="Y2205" i="1" s="1"/>
  <c r="T2206" i="1"/>
  <c r="Y2206" i="1" s="1" a="1"/>
  <c r="Y2206" i="1" s="1"/>
  <c r="T2207" i="1"/>
  <c r="Y2207" i="1" s="1" a="1"/>
  <c r="Y2207" i="1" s="1"/>
  <c r="T2208" i="1"/>
  <c r="Y2208" i="1" s="1" a="1"/>
  <c r="Y2208" i="1" s="1"/>
  <c r="T2209" i="1"/>
  <c r="Y2209" i="1" s="1" a="1"/>
  <c r="Y2209" i="1" s="1"/>
  <c r="T2210" i="1"/>
  <c r="Y2210" i="1" s="1" a="1"/>
  <c r="Y2210" i="1" s="1"/>
  <c r="T2211" i="1"/>
  <c r="Y2211" i="1" s="1" a="1"/>
  <c r="Y2211" i="1" s="1"/>
  <c r="T2212" i="1"/>
  <c r="Y2212" i="1" s="1" a="1"/>
  <c r="Y2212" i="1" s="1"/>
  <c r="T2213" i="1"/>
  <c r="Y2213" i="1" s="1" a="1"/>
  <c r="Y2213" i="1" s="1"/>
  <c r="T2214" i="1"/>
  <c r="Y2214" i="1" s="1" a="1"/>
  <c r="Y2214" i="1" s="1"/>
  <c r="T2215" i="1"/>
  <c r="Y2215" i="1" s="1" a="1"/>
  <c r="Y2215" i="1" s="1"/>
  <c r="T2216" i="1"/>
  <c r="Y2216" i="1" s="1" a="1"/>
  <c r="Y2216" i="1" s="1"/>
  <c r="T2217" i="1"/>
  <c r="Y2217" i="1" s="1" a="1"/>
  <c r="Y2217" i="1" s="1"/>
  <c r="T2218" i="1"/>
  <c r="Y2218" i="1" s="1" a="1"/>
  <c r="Y2218" i="1" s="1"/>
  <c r="T2219" i="1"/>
  <c r="Y2219" i="1" s="1" a="1"/>
  <c r="Y2219" i="1" s="1"/>
  <c r="T2220" i="1"/>
  <c r="Y2220" i="1" s="1" a="1"/>
  <c r="Y2220" i="1" s="1"/>
  <c r="T2221" i="1"/>
  <c r="Y2221" i="1" s="1" a="1"/>
  <c r="Y2221" i="1" s="1"/>
  <c r="T2222" i="1"/>
  <c r="Y2222" i="1" s="1" a="1"/>
  <c r="Y2222" i="1" s="1"/>
  <c r="T2223" i="1"/>
  <c r="Y2223" i="1" s="1" a="1"/>
  <c r="Y2223" i="1" s="1"/>
  <c r="T2224" i="1"/>
  <c r="Y2224" i="1" s="1" a="1"/>
  <c r="Y2224" i="1" s="1"/>
  <c r="T2225" i="1"/>
  <c r="Y2225" i="1" s="1" a="1"/>
  <c r="Y2225" i="1" s="1"/>
  <c r="T2226" i="1"/>
  <c r="Y2226" i="1" s="1" a="1"/>
  <c r="Y2226" i="1" s="1"/>
  <c r="T2227" i="1"/>
  <c r="Y2227" i="1" s="1" a="1"/>
  <c r="Y2227" i="1" s="1"/>
  <c r="T2228" i="1"/>
  <c r="Y2228" i="1" s="1" a="1"/>
  <c r="Y2228" i="1" s="1"/>
  <c r="T2229" i="1"/>
  <c r="Y2229" i="1" s="1" a="1"/>
  <c r="Y2229" i="1" s="1"/>
  <c r="T2230" i="1"/>
  <c r="Y2230" i="1" s="1" a="1"/>
  <c r="Y2230" i="1" s="1"/>
  <c r="T2231" i="1"/>
  <c r="Y2231" i="1" s="1" a="1"/>
  <c r="Y2231" i="1" s="1"/>
  <c r="T2232" i="1"/>
  <c r="Y2232" i="1" s="1" a="1"/>
  <c r="Y2232" i="1" s="1"/>
  <c r="T2233" i="1"/>
  <c r="Y2233" i="1" s="1" a="1"/>
  <c r="Y2233" i="1" s="1"/>
  <c r="T2234" i="1"/>
  <c r="Y2234" i="1" s="1" a="1"/>
  <c r="Y2234" i="1" s="1"/>
  <c r="T2235" i="1"/>
  <c r="Y2235" i="1" s="1" a="1"/>
  <c r="Y2235" i="1" s="1"/>
  <c r="T2236" i="1"/>
  <c r="Y2236" i="1" s="1" a="1"/>
  <c r="Y2236" i="1" s="1"/>
  <c r="T2237" i="1"/>
  <c r="Y2237" i="1" s="1" a="1"/>
  <c r="Y2237" i="1" s="1"/>
  <c r="T2238" i="1"/>
  <c r="Y2238" i="1" s="1" a="1"/>
  <c r="Y2238" i="1" s="1"/>
  <c r="T2239" i="1"/>
  <c r="Y2239" i="1" s="1" a="1"/>
  <c r="Y2239" i="1" s="1"/>
  <c r="T2240" i="1"/>
  <c r="Y2240" i="1" s="1" a="1"/>
  <c r="Y2240" i="1" s="1"/>
  <c r="T2241" i="1"/>
  <c r="Y2241" i="1" s="1" a="1"/>
  <c r="Y2241" i="1" s="1"/>
  <c r="T2242" i="1"/>
  <c r="Y2242" i="1" s="1" a="1"/>
  <c r="Y2242" i="1" s="1"/>
  <c r="T2243" i="1"/>
  <c r="Y2243" i="1" s="1" a="1"/>
  <c r="Y2243" i="1" s="1"/>
  <c r="T2244" i="1"/>
  <c r="Y2244" i="1" s="1" a="1"/>
  <c r="Y2244" i="1" s="1"/>
  <c r="T2245" i="1"/>
  <c r="Y2245" i="1" s="1" a="1"/>
  <c r="Y2245" i="1" s="1"/>
  <c r="T2246" i="1"/>
  <c r="Y2246" i="1" s="1" a="1"/>
  <c r="Y2246" i="1" s="1"/>
  <c r="T2247" i="1"/>
  <c r="Y2247" i="1" s="1" a="1"/>
  <c r="Y2247" i="1" s="1"/>
  <c r="T2248" i="1"/>
  <c r="Y2248" i="1" s="1" a="1"/>
  <c r="Y2248" i="1" s="1"/>
  <c r="T2249" i="1"/>
  <c r="Y2249" i="1" s="1" a="1"/>
  <c r="Y2249" i="1" s="1"/>
  <c r="T2250" i="1"/>
  <c r="Y2250" i="1" s="1" a="1"/>
  <c r="Y2250" i="1" s="1"/>
  <c r="T2251" i="1"/>
  <c r="Y2251" i="1" s="1" a="1"/>
  <c r="Y2251" i="1" s="1"/>
  <c r="T2252" i="1"/>
  <c r="Y2252" i="1" s="1" a="1"/>
  <c r="Y2252" i="1" s="1"/>
  <c r="T2253" i="1"/>
  <c r="Y2253" i="1" s="1" a="1"/>
  <c r="Y2253" i="1" s="1"/>
  <c r="T2254" i="1"/>
  <c r="Y2254" i="1" s="1" a="1"/>
  <c r="Y2254" i="1" s="1"/>
  <c r="T2255" i="1"/>
  <c r="Y2255" i="1" s="1" a="1"/>
  <c r="Y2255" i="1" s="1"/>
  <c r="T2256" i="1"/>
  <c r="Y2256" i="1" s="1" a="1"/>
  <c r="Y2256" i="1" s="1"/>
  <c r="T2257" i="1"/>
  <c r="Y2257" i="1" s="1" a="1"/>
  <c r="Y2257" i="1" s="1"/>
  <c r="T2258" i="1"/>
  <c r="Y2258" i="1" s="1" a="1"/>
  <c r="Y2258" i="1" s="1"/>
  <c r="T2259" i="1"/>
  <c r="Y2259" i="1" s="1" a="1"/>
  <c r="Y2259" i="1" s="1"/>
  <c r="T2260" i="1"/>
  <c r="Y2260" i="1" s="1" a="1"/>
  <c r="Y2260" i="1" s="1"/>
  <c r="T2261" i="1"/>
  <c r="Y2261" i="1" s="1" a="1"/>
  <c r="Y2261" i="1" s="1"/>
  <c r="T2262" i="1"/>
  <c r="Y2262" i="1" s="1" a="1"/>
  <c r="Y2262" i="1" s="1"/>
  <c r="T2263" i="1"/>
  <c r="Y2263" i="1" s="1" a="1"/>
  <c r="Y2263" i="1" s="1"/>
  <c r="T2264" i="1"/>
  <c r="Y2264" i="1" s="1" a="1"/>
  <c r="Y2264" i="1" s="1"/>
  <c r="T2265" i="1"/>
  <c r="Y2265" i="1" s="1" a="1"/>
  <c r="Y2265" i="1" s="1"/>
  <c r="T2266" i="1"/>
  <c r="Y2266" i="1" s="1" a="1"/>
  <c r="Y2266" i="1" s="1"/>
  <c r="T2267" i="1"/>
  <c r="Y2267" i="1" s="1" a="1"/>
  <c r="Y2267" i="1" s="1"/>
  <c r="T2268" i="1"/>
  <c r="Y2268" i="1" s="1" a="1"/>
  <c r="Y2268" i="1" s="1"/>
  <c r="T2269" i="1"/>
  <c r="Y2269" i="1" s="1" a="1"/>
  <c r="Y2269" i="1" s="1"/>
  <c r="T2270" i="1"/>
  <c r="Y2270" i="1" s="1" a="1"/>
  <c r="Y2270" i="1" s="1"/>
  <c r="T2271" i="1"/>
  <c r="Y2271" i="1" s="1" a="1"/>
  <c r="Y2271" i="1" s="1"/>
  <c r="T2272" i="1"/>
  <c r="Y2272" i="1" s="1" a="1"/>
  <c r="Y2272" i="1" s="1"/>
  <c r="T2273" i="1"/>
  <c r="Y2273" i="1" s="1" a="1"/>
  <c r="Y2273" i="1" s="1"/>
  <c r="T2274" i="1"/>
  <c r="Y2274" i="1" s="1" a="1"/>
  <c r="Y2274" i="1" s="1"/>
  <c r="T2275" i="1"/>
  <c r="Y2275" i="1" s="1" a="1"/>
  <c r="Y2275" i="1" s="1"/>
  <c r="T2276" i="1"/>
  <c r="Y2276" i="1" s="1" a="1"/>
  <c r="Y2276" i="1" s="1"/>
  <c r="T2277" i="1"/>
  <c r="Y2277" i="1" s="1" a="1"/>
  <c r="Y2277" i="1" s="1"/>
  <c r="T2278" i="1"/>
  <c r="Y2278" i="1" s="1" a="1"/>
  <c r="Y2278" i="1" s="1"/>
  <c r="T2279" i="1"/>
  <c r="Y2279" i="1" s="1" a="1"/>
  <c r="Y2279" i="1" s="1"/>
  <c r="T2280" i="1"/>
  <c r="Y2280" i="1" s="1" a="1"/>
  <c r="Y2280" i="1" s="1"/>
  <c r="T2281" i="1"/>
  <c r="Y2281" i="1" s="1" a="1"/>
  <c r="Y2281" i="1" s="1"/>
  <c r="T2282" i="1"/>
  <c r="Y2282" i="1" s="1" a="1"/>
  <c r="Y2282" i="1" s="1"/>
  <c r="T2283" i="1"/>
  <c r="Y2283" i="1" s="1" a="1"/>
  <c r="Y2283" i="1" s="1"/>
  <c r="T2284" i="1"/>
  <c r="Y2284" i="1" s="1" a="1"/>
  <c r="Y2284" i="1" s="1"/>
  <c r="T2285" i="1"/>
  <c r="Y2285" i="1" s="1" a="1"/>
  <c r="Y2285" i="1" s="1"/>
  <c r="T2286" i="1"/>
  <c r="Y2286" i="1" s="1" a="1"/>
  <c r="Y2286" i="1" s="1"/>
  <c r="T2287" i="1"/>
  <c r="Y2287" i="1" s="1" a="1"/>
  <c r="Y2287" i="1" s="1"/>
  <c r="T2288" i="1"/>
  <c r="Y2288" i="1" s="1" a="1"/>
  <c r="Y2288" i="1" s="1"/>
  <c r="T2289" i="1"/>
  <c r="Y2289" i="1" s="1" a="1"/>
  <c r="Y2289" i="1" s="1"/>
  <c r="T2290" i="1"/>
  <c r="Y2290" i="1" s="1" a="1"/>
  <c r="Y2290" i="1" s="1"/>
  <c r="T2291" i="1"/>
  <c r="Y2291" i="1" s="1" a="1"/>
  <c r="Y2291" i="1" s="1"/>
  <c r="T2292" i="1"/>
  <c r="Y2292" i="1" s="1" a="1"/>
  <c r="Y2292" i="1" s="1"/>
  <c r="T2293" i="1"/>
  <c r="Y2293" i="1" s="1" a="1"/>
  <c r="Y2293" i="1" s="1"/>
  <c r="T2294" i="1"/>
  <c r="Y2294" i="1" s="1" a="1"/>
  <c r="Y2294" i="1" s="1"/>
  <c r="T2295" i="1"/>
  <c r="Y2295" i="1" s="1" a="1"/>
  <c r="Y2295" i="1" s="1"/>
  <c r="T2296" i="1"/>
  <c r="Y2296" i="1" s="1" a="1"/>
  <c r="Y2296" i="1" s="1"/>
  <c r="T2297" i="1"/>
  <c r="Y2297" i="1" s="1" a="1"/>
  <c r="Y2297" i="1" s="1"/>
  <c r="T2298" i="1"/>
  <c r="Y2298" i="1" s="1" a="1"/>
  <c r="Y2298" i="1" s="1"/>
  <c r="T2299" i="1"/>
  <c r="Y2299" i="1" s="1" a="1"/>
  <c r="Y2299" i="1" s="1"/>
  <c r="T2300" i="1"/>
  <c r="Y2300" i="1" s="1" a="1"/>
  <c r="Y2300" i="1" s="1"/>
  <c r="T2301" i="1"/>
  <c r="Y2301" i="1" s="1" a="1"/>
  <c r="Y2301" i="1" s="1"/>
  <c r="T2302" i="1"/>
  <c r="Y2302" i="1" s="1" a="1"/>
  <c r="Y2302" i="1" s="1"/>
  <c r="T2303" i="1"/>
  <c r="Y2303" i="1" s="1" a="1"/>
  <c r="Y2303" i="1" s="1"/>
  <c r="T2304" i="1"/>
  <c r="Y2304" i="1" s="1" a="1"/>
  <c r="Y2304" i="1" s="1"/>
  <c r="T2305" i="1"/>
  <c r="Y2305" i="1" s="1" a="1"/>
  <c r="Y2305" i="1" s="1"/>
  <c r="T2306" i="1"/>
  <c r="Y2306" i="1" s="1" a="1"/>
  <c r="Y2306" i="1" s="1"/>
  <c r="T2307" i="1"/>
  <c r="Y2307" i="1" s="1" a="1"/>
  <c r="Y2307" i="1" s="1"/>
  <c r="T2308" i="1"/>
  <c r="Y2308" i="1" s="1" a="1"/>
  <c r="Y2308" i="1" s="1"/>
  <c r="T2309" i="1"/>
  <c r="Y2309" i="1" s="1" a="1"/>
  <c r="Y2309" i="1" s="1"/>
  <c r="T2310" i="1"/>
  <c r="Y2310" i="1" s="1" a="1"/>
  <c r="Y2310" i="1" s="1"/>
  <c r="T2311" i="1"/>
  <c r="Y2311" i="1" s="1" a="1"/>
  <c r="Y2311" i="1" s="1"/>
  <c r="T2312" i="1"/>
  <c r="Y2312" i="1" s="1" a="1"/>
  <c r="Y2312" i="1" s="1"/>
  <c r="T2313" i="1"/>
  <c r="Y2313" i="1" s="1" a="1"/>
  <c r="Y2313" i="1" s="1"/>
  <c r="T2314" i="1"/>
  <c r="Y2314" i="1" s="1" a="1"/>
  <c r="Y2314" i="1" s="1"/>
  <c r="T2315" i="1"/>
  <c r="Y2315" i="1" s="1" a="1"/>
  <c r="Y2315" i="1" s="1"/>
  <c r="T2316" i="1"/>
  <c r="Y2316" i="1" s="1" a="1"/>
  <c r="Y2316" i="1" s="1"/>
  <c r="T2317" i="1"/>
  <c r="Y2317" i="1" s="1" a="1"/>
  <c r="Y2317" i="1" s="1"/>
  <c r="T2318" i="1"/>
  <c r="Y2318" i="1" s="1" a="1"/>
  <c r="Y2318" i="1" s="1"/>
  <c r="T2319" i="1"/>
  <c r="Y2319" i="1" s="1" a="1"/>
  <c r="Y2319" i="1" s="1"/>
  <c r="T2320" i="1"/>
  <c r="Y2320" i="1" s="1" a="1"/>
  <c r="Y2320" i="1" s="1"/>
  <c r="T2321" i="1"/>
  <c r="Y2321" i="1" s="1" a="1"/>
  <c r="Y2321" i="1" s="1"/>
  <c r="T2322" i="1"/>
  <c r="Y2322" i="1" s="1" a="1"/>
  <c r="Y2322" i="1" s="1"/>
  <c r="T2323" i="1"/>
  <c r="Y2323" i="1" s="1" a="1"/>
  <c r="Y2323" i="1" s="1"/>
  <c r="T2324" i="1"/>
  <c r="Y2324" i="1" s="1" a="1"/>
  <c r="Y2324" i="1" s="1"/>
  <c r="T2325" i="1"/>
  <c r="Y2325" i="1" s="1" a="1"/>
  <c r="Y2325" i="1" s="1"/>
  <c r="T2326" i="1"/>
  <c r="Y2326" i="1" s="1" a="1"/>
  <c r="Y2326" i="1" s="1"/>
  <c r="T2327" i="1"/>
  <c r="Y2327" i="1" s="1" a="1"/>
  <c r="Y2327" i="1" s="1"/>
  <c r="T2328" i="1"/>
  <c r="Y2328" i="1" s="1" a="1"/>
  <c r="Y2328" i="1" s="1"/>
  <c r="T2329" i="1"/>
  <c r="Y2329" i="1" s="1" a="1"/>
  <c r="Y2329" i="1" s="1"/>
  <c r="T2330" i="1"/>
  <c r="Y2330" i="1" s="1" a="1"/>
  <c r="Y2330" i="1" s="1"/>
  <c r="T2331" i="1"/>
  <c r="Y2331" i="1" s="1" a="1"/>
  <c r="Y2331" i="1" s="1"/>
  <c r="T2332" i="1"/>
  <c r="Y2332" i="1" s="1" a="1"/>
  <c r="Y2332" i="1" s="1"/>
  <c r="T2333" i="1"/>
  <c r="Y2333" i="1" s="1" a="1"/>
  <c r="Y2333" i="1" s="1"/>
  <c r="T2334" i="1"/>
  <c r="Y2334" i="1" s="1" a="1"/>
  <c r="Y2334" i="1" s="1"/>
  <c r="T2335" i="1"/>
  <c r="Y2335" i="1" s="1" a="1"/>
  <c r="Y2335" i="1" s="1"/>
  <c r="T2336" i="1"/>
  <c r="Y2336" i="1" s="1" a="1"/>
  <c r="Y2336" i="1" s="1"/>
  <c r="T2337" i="1"/>
  <c r="Y2337" i="1" s="1" a="1"/>
  <c r="Y2337" i="1" s="1"/>
  <c r="T2338" i="1"/>
  <c r="Y2338" i="1" s="1" a="1"/>
  <c r="Y2338" i="1" s="1"/>
  <c r="T2339" i="1"/>
  <c r="Y2339" i="1" s="1" a="1"/>
  <c r="Y2339" i="1" s="1"/>
  <c r="T2340" i="1"/>
  <c r="Y2340" i="1" s="1" a="1"/>
  <c r="Y2340" i="1" s="1"/>
  <c r="T2341" i="1"/>
  <c r="Y2341" i="1" s="1" a="1"/>
  <c r="Y2341" i="1" s="1"/>
  <c r="T2342" i="1"/>
  <c r="Y2342" i="1" s="1" a="1"/>
  <c r="Y2342" i="1" s="1"/>
  <c r="T2343" i="1"/>
  <c r="Y2343" i="1" s="1" a="1"/>
  <c r="Y2343" i="1" s="1"/>
  <c r="T2344" i="1"/>
  <c r="Y2344" i="1" s="1" a="1"/>
  <c r="Y2344" i="1" s="1"/>
  <c r="T2345" i="1"/>
  <c r="Y2345" i="1" s="1" a="1"/>
  <c r="Y2345" i="1" s="1"/>
  <c r="T2346" i="1"/>
  <c r="Y2346" i="1" s="1" a="1"/>
  <c r="Y2346" i="1" s="1"/>
  <c r="T2347" i="1"/>
  <c r="Y2347" i="1" s="1" a="1"/>
  <c r="Y2347" i="1" s="1"/>
  <c r="T2348" i="1"/>
  <c r="Y2348" i="1" s="1" a="1"/>
  <c r="Y2348" i="1" s="1"/>
  <c r="T2349" i="1"/>
  <c r="Y2349" i="1" s="1" a="1"/>
  <c r="Y2349" i="1" s="1"/>
  <c r="T2350" i="1"/>
  <c r="Y2350" i="1" s="1" a="1"/>
  <c r="Y2350" i="1" s="1"/>
  <c r="T2351" i="1"/>
  <c r="Y2351" i="1" s="1" a="1"/>
  <c r="Y2351" i="1" s="1"/>
  <c r="T2352" i="1"/>
  <c r="Y2352" i="1" s="1" a="1"/>
  <c r="Y2352" i="1" s="1"/>
  <c r="T2353" i="1"/>
  <c r="Y2353" i="1" s="1" a="1"/>
  <c r="Y2353" i="1" s="1"/>
  <c r="T2354" i="1"/>
  <c r="Y2354" i="1" s="1" a="1"/>
  <c r="Y2354" i="1" s="1"/>
  <c r="T2355" i="1"/>
  <c r="Y2355" i="1" s="1" a="1"/>
  <c r="Y2355" i="1" s="1"/>
  <c r="T2356" i="1"/>
  <c r="Y2356" i="1" s="1" a="1"/>
  <c r="Y2356" i="1" s="1"/>
  <c r="T2357" i="1"/>
  <c r="Y2357" i="1" s="1" a="1"/>
  <c r="Y2357" i="1" s="1"/>
  <c r="T2358" i="1"/>
  <c r="Y2358" i="1" s="1" a="1"/>
  <c r="Y2358" i="1" s="1"/>
  <c r="T2359" i="1"/>
  <c r="Y2359" i="1" s="1" a="1"/>
  <c r="Y2359" i="1" s="1"/>
  <c r="T2360" i="1"/>
  <c r="Y2360" i="1" s="1" a="1"/>
  <c r="Y2360" i="1" s="1"/>
  <c r="T2361" i="1"/>
  <c r="Y2361" i="1" s="1" a="1"/>
  <c r="Y2361" i="1" s="1"/>
  <c r="T2362" i="1"/>
  <c r="Y2362" i="1" s="1" a="1"/>
  <c r="Y2362" i="1" s="1"/>
  <c r="T2363" i="1"/>
  <c r="Y2363" i="1" s="1" a="1"/>
  <c r="Y2363" i="1" s="1"/>
  <c r="T2364" i="1"/>
  <c r="Y2364" i="1" s="1" a="1"/>
  <c r="Y2364" i="1" s="1"/>
  <c r="T2365" i="1"/>
  <c r="Y2365" i="1" s="1" a="1"/>
  <c r="Y2365" i="1" s="1"/>
  <c r="T2366" i="1"/>
  <c r="Y2366" i="1" s="1" a="1"/>
  <c r="Y2366" i="1" s="1"/>
  <c r="T2367" i="1"/>
  <c r="Y2367" i="1" s="1" a="1"/>
  <c r="Y2367" i="1" s="1"/>
  <c r="T2368" i="1"/>
  <c r="Y2368" i="1" s="1" a="1"/>
  <c r="Y2368" i="1" s="1"/>
  <c r="T2369" i="1"/>
  <c r="Y2369" i="1" s="1" a="1"/>
  <c r="Y2369" i="1" s="1"/>
  <c r="T2370" i="1"/>
  <c r="Y2370" i="1" s="1" a="1"/>
  <c r="Y2370" i="1" s="1"/>
  <c r="T2371" i="1"/>
  <c r="Y2371" i="1" s="1" a="1"/>
  <c r="Y2371" i="1" s="1"/>
  <c r="T2372" i="1"/>
  <c r="Y2372" i="1" s="1" a="1"/>
  <c r="Y2372" i="1" s="1"/>
  <c r="T2373" i="1"/>
  <c r="Y2373" i="1" s="1" a="1"/>
  <c r="Y2373" i="1" s="1"/>
  <c r="T2374" i="1"/>
  <c r="Y2374" i="1" s="1" a="1"/>
  <c r="Y2374" i="1" s="1"/>
  <c r="T2375" i="1"/>
  <c r="Y2375" i="1" s="1" a="1"/>
  <c r="Y2375" i="1" s="1"/>
  <c r="T2376" i="1"/>
  <c r="Y2376" i="1" s="1" a="1"/>
  <c r="Y2376" i="1" s="1"/>
  <c r="T2377" i="1"/>
  <c r="Y2377" i="1" s="1" a="1"/>
  <c r="Y2377" i="1" s="1"/>
  <c r="T2378" i="1"/>
  <c r="Y2378" i="1" s="1" a="1"/>
  <c r="Y2378" i="1" s="1"/>
  <c r="T2379" i="1"/>
  <c r="Y2379" i="1" s="1" a="1"/>
  <c r="Y2379" i="1" s="1"/>
  <c r="T2380" i="1"/>
  <c r="Y2380" i="1" s="1" a="1"/>
  <c r="Y2380" i="1" s="1"/>
  <c r="T2381" i="1"/>
  <c r="Y2381" i="1" s="1" a="1"/>
  <c r="Y2381" i="1" s="1"/>
  <c r="T2382" i="1"/>
  <c r="Y2382" i="1" s="1" a="1"/>
  <c r="Y2382" i="1" s="1"/>
  <c r="T2383" i="1"/>
  <c r="Y2383" i="1" s="1" a="1"/>
  <c r="Y2383" i="1" s="1"/>
  <c r="T2384" i="1"/>
  <c r="Y2384" i="1" s="1" a="1"/>
  <c r="Y2384" i="1" s="1"/>
  <c r="T2385" i="1"/>
  <c r="Y2385" i="1" s="1" a="1"/>
  <c r="Y2385" i="1" s="1"/>
  <c r="T2386" i="1"/>
  <c r="Y2386" i="1" s="1" a="1"/>
  <c r="Y2386" i="1" s="1"/>
  <c r="T2387" i="1"/>
  <c r="Y2387" i="1" s="1" a="1"/>
  <c r="Y2387" i="1" s="1"/>
  <c r="T2388" i="1"/>
  <c r="Y2388" i="1" s="1" a="1"/>
  <c r="Y2388" i="1" s="1"/>
  <c r="T2389" i="1"/>
  <c r="Y2389" i="1" s="1" a="1"/>
  <c r="Y2389" i="1" s="1"/>
  <c r="T2390" i="1"/>
  <c r="Y2390" i="1" s="1" a="1"/>
  <c r="Y2390" i="1" s="1"/>
  <c r="T2391" i="1"/>
  <c r="Y2391" i="1" s="1" a="1"/>
  <c r="Y2391" i="1" s="1"/>
  <c r="T2392" i="1"/>
  <c r="Y2392" i="1" s="1" a="1"/>
  <c r="Y2392" i="1" s="1"/>
  <c r="T2393" i="1"/>
  <c r="Y2393" i="1" s="1" a="1"/>
  <c r="Y2393" i="1" s="1"/>
  <c r="T2394" i="1"/>
  <c r="Y2394" i="1" s="1" a="1"/>
  <c r="Y2394" i="1" s="1"/>
  <c r="T2395" i="1"/>
  <c r="Y2395" i="1" s="1" a="1"/>
  <c r="Y2395" i="1" s="1"/>
  <c r="T2396" i="1"/>
  <c r="Y2396" i="1" s="1" a="1"/>
  <c r="Y2396" i="1" s="1"/>
  <c r="T2397" i="1"/>
  <c r="Y2397" i="1" s="1" a="1"/>
  <c r="Y2397" i="1" s="1"/>
  <c r="T2398" i="1"/>
  <c r="Y2398" i="1" s="1" a="1"/>
  <c r="Y2398" i="1" s="1"/>
  <c r="T2399" i="1"/>
  <c r="Y2399" i="1" s="1" a="1"/>
  <c r="Y2399" i="1" s="1"/>
  <c r="T2400" i="1"/>
  <c r="Y2400" i="1" s="1" a="1"/>
  <c r="Y2400" i="1" s="1"/>
  <c r="T2401" i="1"/>
  <c r="Y2401" i="1" s="1" a="1"/>
  <c r="Y2401" i="1" s="1"/>
  <c r="T2402" i="1"/>
  <c r="Y2402" i="1" s="1" a="1"/>
  <c r="Y2402" i="1" s="1"/>
  <c r="T2403" i="1"/>
  <c r="Y2403" i="1" s="1" a="1"/>
  <c r="Y2403" i="1" s="1"/>
  <c r="T2404" i="1"/>
  <c r="Y2404" i="1" s="1" a="1"/>
  <c r="Y2404" i="1" s="1"/>
  <c r="T2405" i="1"/>
  <c r="Y2405" i="1" s="1" a="1"/>
  <c r="Y2405" i="1" s="1"/>
  <c r="T2406" i="1"/>
  <c r="Y2406" i="1" s="1" a="1"/>
  <c r="Y2406" i="1" s="1"/>
  <c r="T2407" i="1"/>
  <c r="Y2407" i="1" s="1" a="1"/>
  <c r="Y2407" i="1" s="1"/>
  <c r="T2408" i="1"/>
  <c r="Y2408" i="1" s="1" a="1"/>
  <c r="Y2408" i="1" s="1"/>
  <c r="T2409" i="1"/>
  <c r="Y2409" i="1" s="1" a="1"/>
  <c r="Y2409" i="1" s="1"/>
  <c r="T2410" i="1"/>
  <c r="Y2410" i="1" s="1" a="1"/>
  <c r="Y2410" i="1" s="1"/>
  <c r="T2411" i="1"/>
  <c r="Y2411" i="1" s="1" a="1"/>
  <c r="Y2411" i="1" s="1"/>
  <c r="T2412" i="1"/>
  <c r="Y2412" i="1" s="1" a="1"/>
  <c r="Y2412" i="1" s="1"/>
  <c r="T2413" i="1"/>
  <c r="Y2413" i="1" s="1" a="1"/>
  <c r="Y2413" i="1" s="1"/>
  <c r="T2414" i="1"/>
  <c r="Y2414" i="1" s="1" a="1"/>
  <c r="Y2414" i="1" s="1"/>
  <c r="T2415" i="1"/>
  <c r="Y2415" i="1" s="1" a="1"/>
  <c r="Y2415" i="1" s="1"/>
  <c r="T2416" i="1"/>
  <c r="Y2416" i="1" s="1" a="1"/>
  <c r="Y2416" i="1" s="1"/>
  <c r="T2417" i="1"/>
  <c r="Y2417" i="1" s="1" a="1"/>
  <c r="Y2417" i="1" s="1"/>
  <c r="T2418" i="1"/>
  <c r="Y2418" i="1" s="1" a="1"/>
  <c r="Y2418" i="1" s="1"/>
  <c r="T2419" i="1"/>
  <c r="Y2419" i="1" s="1" a="1"/>
  <c r="Y2419" i="1" s="1"/>
  <c r="T2420" i="1"/>
  <c r="Y2420" i="1" s="1" a="1"/>
  <c r="Y2420" i="1" s="1"/>
  <c r="T2421" i="1"/>
  <c r="Y2421" i="1" s="1" a="1"/>
  <c r="Y2421" i="1" s="1"/>
  <c r="T2422" i="1"/>
  <c r="Y2422" i="1" s="1" a="1"/>
  <c r="Y2422" i="1" s="1"/>
  <c r="T2423" i="1"/>
  <c r="Y2423" i="1" s="1" a="1"/>
  <c r="Y2423" i="1" s="1"/>
  <c r="T2424" i="1"/>
  <c r="Y2424" i="1" s="1" a="1"/>
  <c r="Y2424" i="1" s="1"/>
  <c r="T2425" i="1"/>
  <c r="Y2425" i="1" s="1" a="1"/>
  <c r="Y2425" i="1" s="1"/>
  <c r="T2426" i="1"/>
  <c r="Y2426" i="1" s="1" a="1"/>
  <c r="Y2426" i="1" s="1"/>
  <c r="T2427" i="1"/>
  <c r="Y2427" i="1" s="1" a="1"/>
  <c r="Y2427" i="1" s="1"/>
  <c r="T2428" i="1"/>
  <c r="Y2428" i="1" s="1" a="1"/>
  <c r="Y2428" i="1" s="1"/>
  <c r="T2429" i="1"/>
  <c r="Y2429" i="1" s="1" a="1"/>
  <c r="Y2429" i="1" s="1"/>
  <c r="T2430" i="1"/>
  <c r="Y2430" i="1" s="1" a="1"/>
  <c r="Y2430" i="1" s="1"/>
  <c r="T2431" i="1"/>
  <c r="Y2431" i="1" s="1" a="1"/>
  <c r="Y2431" i="1" s="1"/>
  <c r="T2432" i="1"/>
  <c r="Y2432" i="1" s="1" a="1"/>
  <c r="Y2432" i="1" s="1"/>
  <c r="T2433" i="1"/>
  <c r="Y2433" i="1" s="1" a="1"/>
  <c r="Y2433" i="1" s="1"/>
  <c r="T2434" i="1"/>
  <c r="Y2434" i="1" s="1" a="1"/>
  <c r="Y2434" i="1" s="1"/>
  <c r="T2435" i="1"/>
  <c r="Y2435" i="1" s="1" a="1"/>
  <c r="Y2435" i="1" s="1"/>
  <c r="T2436" i="1"/>
  <c r="Y2436" i="1" s="1" a="1"/>
  <c r="Y2436" i="1" s="1"/>
  <c r="T2437" i="1"/>
  <c r="Y2437" i="1" s="1" a="1"/>
  <c r="Y2437" i="1" s="1"/>
  <c r="T2438" i="1"/>
  <c r="Y2438" i="1" s="1" a="1"/>
  <c r="Y2438" i="1" s="1"/>
  <c r="T2439" i="1"/>
  <c r="Y2439" i="1" s="1" a="1"/>
  <c r="Y2439" i="1" s="1"/>
  <c r="T2440" i="1"/>
  <c r="Y2440" i="1" s="1" a="1"/>
  <c r="Y2440" i="1" s="1"/>
  <c r="T2441" i="1"/>
  <c r="Y2441" i="1" s="1" a="1"/>
  <c r="Y2441" i="1" s="1"/>
  <c r="T2442" i="1"/>
  <c r="Y2442" i="1" s="1" a="1"/>
  <c r="Y2442" i="1" s="1"/>
  <c r="T2443" i="1"/>
  <c r="Y2443" i="1" s="1" a="1"/>
  <c r="Y2443" i="1" s="1"/>
  <c r="T2444" i="1"/>
  <c r="Y2444" i="1" s="1" a="1"/>
  <c r="Y2444" i="1" s="1"/>
  <c r="T2445" i="1"/>
  <c r="Y2445" i="1" s="1" a="1"/>
  <c r="Y2445" i="1" s="1"/>
  <c r="T2446" i="1"/>
  <c r="Y2446" i="1" s="1" a="1"/>
  <c r="Y2446" i="1" s="1"/>
  <c r="T2447" i="1"/>
  <c r="Y2447" i="1" s="1" a="1"/>
  <c r="Y2447" i="1" s="1"/>
  <c r="T2448" i="1"/>
  <c r="Y2448" i="1" s="1" a="1"/>
  <c r="Y2448" i="1" s="1"/>
  <c r="T2449" i="1"/>
  <c r="Y2449" i="1" s="1" a="1"/>
  <c r="Y2449" i="1" s="1"/>
  <c r="T2450" i="1"/>
  <c r="Y2450" i="1" s="1" a="1"/>
  <c r="Y2450" i="1" s="1"/>
  <c r="T2451" i="1"/>
  <c r="Y2451" i="1" s="1" a="1"/>
  <c r="Y2451" i="1" s="1"/>
  <c r="T2452" i="1"/>
  <c r="Y2452" i="1" s="1" a="1"/>
  <c r="Y2452" i="1" s="1"/>
  <c r="T2453" i="1"/>
  <c r="Y2453" i="1" s="1" a="1"/>
  <c r="Y2453" i="1" s="1"/>
  <c r="T2454" i="1"/>
  <c r="Y2454" i="1" s="1" a="1"/>
  <c r="Y2454" i="1" s="1"/>
  <c r="T2455" i="1"/>
  <c r="Y2455" i="1" s="1" a="1"/>
  <c r="Y2455" i="1" s="1"/>
  <c r="T2456" i="1"/>
  <c r="Y2456" i="1" s="1" a="1"/>
  <c r="Y2456" i="1" s="1"/>
  <c r="T2457" i="1"/>
  <c r="Y2457" i="1" s="1" a="1"/>
  <c r="Y2457" i="1" s="1"/>
  <c r="T2458" i="1"/>
  <c r="Y2458" i="1" s="1" a="1"/>
  <c r="Y2458" i="1" s="1"/>
  <c r="T2459" i="1"/>
  <c r="Y2459" i="1" s="1" a="1"/>
  <c r="Y2459" i="1" s="1"/>
  <c r="T2460" i="1"/>
  <c r="Y2460" i="1" s="1" a="1"/>
  <c r="Y2460" i="1" s="1"/>
  <c r="T2461" i="1"/>
  <c r="Y2461" i="1" s="1" a="1"/>
  <c r="Y2461" i="1" s="1"/>
  <c r="T2462" i="1"/>
  <c r="Y2462" i="1" s="1" a="1"/>
  <c r="Y2462" i="1" s="1"/>
  <c r="T2463" i="1"/>
  <c r="Y2463" i="1" s="1" a="1"/>
  <c r="Y2463" i="1" s="1"/>
  <c r="T2464" i="1"/>
  <c r="Y2464" i="1" s="1" a="1"/>
  <c r="Y2464" i="1" s="1"/>
  <c r="T2465" i="1"/>
  <c r="Y2465" i="1" s="1" a="1"/>
  <c r="Y2465" i="1" s="1"/>
  <c r="T2466" i="1"/>
  <c r="Y2466" i="1" s="1" a="1"/>
  <c r="Y2466" i="1" s="1"/>
  <c r="T2467" i="1"/>
  <c r="Y2467" i="1" s="1" a="1"/>
  <c r="Y2467" i="1" s="1"/>
  <c r="T2468" i="1"/>
  <c r="Y2468" i="1" s="1" a="1"/>
  <c r="Y2468" i="1" s="1"/>
  <c r="T2469" i="1"/>
  <c r="Y2469" i="1" s="1" a="1"/>
  <c r="Y2469" i="1" s="1"/>
  <c r="T2470" i="1"/>
  <c r="Y2470" i="1" s="1" a="1"/>
  <c r="Y2470" i="1" s="1"/>
  <c r="T2471" i="1"/>
  <c r="Y2471" i="1" s="1" a="1"/>
  <c r="Y2471" i="1" s="1"/>
  <c r="T2472" i="1"/>
  <c r="Y2472" i="1" s="1" a="1"/>
  <c r="Y2472" i="1" s="1"/>
  <c r="T2473" i="1"/>
  <c r="Y2473" i="1" s="1" a="1"/>
  <c r="Y2473" i="1" s="1"/>
  <c r="T2474" i="1"/>
  <c r="Y2474" i="1" s="1" a="1"/>
  <c r="Y2474" i="1" s="1"/>
  <c r="T2475" i="1"/>
  <c r="Y2475" i="1" s="1" a="1"/>
  <c r="Y2475" i="1" s="1"/>
  <c r="T2476" i="1"/>
  <c r="Y2476" i="1" s="1" a="1"/>
  <c r="Y2476" i="1" s="1"/>
  <c r="T2477" i="1"/>
  <c r="Y2477" i="1" s="1" a="1"/>
  <c r="Y2477" i="1" s="1"/>
  <c r="T2478" i="1"/>
  <c r="Y2478" i="1" s="1" a="1"/>
  <c r="Y2478" i="1" s="1"/>
  <c r="T2479" i="1"/>
  <c r="Y2479" i="1" s="1" a="1"/>
  <c r="Y2479" i="1" s="1"/>
  <c r="T2480" i="1"/>
  <c r="Y2480" i="1" s="1" a="1"/>
  <c r="Y2480" i="1" s="1"/>
  <c r="T2481" i="1"/>
  <c r="Y2481" i="1" s="1" a="1"/>
  <c r="Y2481" i="1" s="1"/>
  <c r="T2482" i="1"/>
  <c r="Y2482" i="1" s="1" a="1"/>
  <c r="Y2482" i="1" s="1"/>
  <c r="T2483" i="1"/>
  <c r="Y2483" i="1" s="1" a="1"/>
  <c r="Y2483" i="1" s="1"/>
  <c r="T2484" i="1"/>
  <c r="Y2484" i="1" s="1" a="1"/>
  <c r="Y2484" i="1" s="1"/>
  <c r="T2485" i="1"/>
  <c r="Y2485" i="1" s="1" a="1"/>
  <c r="Y2485" i="1" s="1"/>
  <c r="T2486" i="1"/>
  <c r="Y2486" i="1" s="1" a="1"/>
  <c r="Y2486" i="1" s="1"/>
  <c r="T2487" i="1"/>
  <c r="Y2487" i="1" s="1" a="1"/>
  <c r="Y2487" i="1" s="1"/>
  <c r="T2488" i="1"/>
  <c r="Y2488" i="1" s="1" a="1"/>
  <c r="Y2488" i="1" s="1"/>
  <c r="T2489" i="1"/>
  <c r="Y2489" i="1" s="1" a="1"/>
  <c r="Y2489" i="1" s="1"/>
  <c r="T2490" i="1"/>
  <c r="Y2490" i="1" s="1" a="1"/>
  <c r="Y2490" i="1" s="1"/>
  <c r="T2491" i="1"/>
  <c r="Y2491" i="1" s="1" a="1"/>
  <c r="Y2491" i="1" s="1"/>
  <c r="T2492" i="1"/>
  <c r="Y2492" i="1" s="1" a="1"/>
  <c r="Y2492" i="1" s="1"/>
  <c r="T2493" i="1"/>
  <c r="Y2493" i="1" s="1" a="1"/>
  <c r="Y2493" i="1" s="1"/>
  <c r="T2494" i="1"/>
  <c r="Y2494" i="1" s="1" a="1"/>
  <c r="Y2494" i="1" s="1"/>
  <c r="T2495" i="1"/>
  <c r="Y2495" i="1" s="1" a="1"/>
  <c r="Y2495" i="1" s="1"/>
  <c r="T2496" i="1"/>
  <c r="Y2496" i="1" s="1" a="1"/>
  <c r="Y2496" i="1" s="1"/>
  <c r="T2497" i="1"/>
  <c r="Y2497" i="1" s="1" a="1"/>
  <c r="Y2497" i="1" s="1"/>
  <c r="T2498" i="1"/>
  <c r="Y2498" i="1" s="1" a="1"/>
  <c r="Y2498" i="1" s="1"/>
  <c r="T2499" i="1"/>
  <c r="Y2499" i="1" s="1" a="1"/>
  <c r="Y2499" i="1" s="1"/>
  <c r="T2500" i="1"/>
  <c r="Y2500" i="1" s="1" a="1"/>
  <c r="Y2500" i="1" s="1"/>
  <c r="T2501" i="1"/>
  <c r="Y2501" i="1" s="1" a="1"/>
  <c r="Y2501" i="1" s="1"/>
  <c r="T2502" i="1"/>
  <c r="Y2502" i="1" s="1" a="1"/>
  <c r="Y2502" i="1" s="1"/>
  <c r="T2503" i="1"/>
  <c r="Y2503" i="1" s="1" a="1"/>
  <c r="Y2503" i="1" s="1"/>
  <c r="T2504" i="1"/>
  <c r="Y2504" i="1" s="1" a="1"/>
  <c r="Y2504" i="1" s="1"/>
  <c r="T2505" i="1"/>
  <c r="Y2505" i="1" s="1" a="1"/>
  <c r="Y2505" i="1" s="1"/>
  <c r="T2506" i="1"/>
  <c r="Y2506" i="1" s="1" a="1"/>
  <c r="Y2506" i="1" s="1"/>
  <c r="T2507" i="1"/>
  <c r="Y2507" i="1" s="1" a="1"/>
  <c r="Y2507" i="1" s="1"/>
  <c r="T2508" i="1"/>
  <c r="Y2508" i="1" s="1" a="1"/>
  <c r="Y2508" i="1" s="1"/>
  <c r="T2509" i="1"/>
  <c r="Y2509" i="1" s="1" a="1"/>
  <c r="Y2509" i="1" s="1"/>
  <c r="T2510" i="1"/>
  <c r="Y2510" i="1" s="1" a="1"/>
  <c r="Y2510" i="1" s="1"/>
  <c r="T2511" i="1"/>
  <c r="Y2511" i="1" s="1" a="1"/>
  <c r="Y2511" i="1" s="1"/>
  <c r="T2512" i="1"/>
  <c r="Y2512" i="1" s="1" a="1"/>
  <c r="Y2512" i="1" s="1"/>
  <c r="T2513" i="1"/>
  <c r="Y2513" i="1" s="1" a="1"/>
  <c r="Y2513" i="1" s="1"/>
  <c r="T2514" i="1"/>
  <c r="Y2514" i="1" s="1" a="1"/>
  <c r="Y2514" i="1" s="1"/>
  <c r="T2515" i="1"/>
  <c r="Y2515" i="1" s="1" a="1"/>
  <c r="Y2515" i="1" s="1"/>
  <c r="T2516" i="1"/>
  <c r="Y2516" i="1" s="1" a="1"/>
  <c r="Y2516" i="1" s="1"/>
  <c r="T2517" i="1"/>
  <c r="Y2517" i="1" s="1" a="1"/>
  <c r="Y2517" i="1" s="1"/>
  <c r="T2518" i="1"/>
  <c r="Y2518" i="1" s="1" a="1"/>
  <c r="Y2518" i="1" s="1"/>
  <c r="T2519" i="1"/>
  <c r="Y2519" i="1" s="1" a="1"/>
  <c r="Y2519" i="1" s="1"/>
  <c r="T2520" i="1"/>
  <c r="Y2520" i="1" s="1" a="1"/>
  <c r="Y2520" i="1" s="1"/>
  <c r="T2521" i="1"/>
  <c r="Y2521" i="1" s="1" a="1"/>
  <c r="Y2521" i="1" s="1"/>
  <c r="T2522" i="1"/>
  <c r="Y2522" i="1" s="1" a="1"/>
  <c r="Y2522" i="1" s="1"/>
  <c r="T2523" i="1"/>
  <c r="Y2523" i="1" s="1" a="1"/>
  <c r="Y2523" i="1" s="1"/>
  <c r="T2524" i="1"/>
  <c r="Y2524" i="1" s="1" a="1"/>
  <c r="Y2524" i="1" s="1"/>
  <c r="T2525" i="1"/>
  <c r="Y2525" i="1" s="1" a="1"/>
  <c r="Y2525" i="1" s="1"/>
  <c r="T2526" i="1"/>
  <c r="Y2526" i="1" s="1" a="1"/>
  <c r="Y2526" i="1" s="1"/>
  <c r="T2527" i="1"/>
  <c r="Y2527" i="1" s="1" a="1"/>
  <c r="Y2527" i="1" s="1"/>
  <c r="T2528" i="1"/>
  <c r="Y2528" i="1" s="1" a="1"/>
  <c r="Y2528" i="1" s="1"/>
  <c r="T2529" i="1"/>
  <c r="Y2529" i="1" s="1" a="1"/>
  <c r="Y2529" i="1" s="1"/>
  <c r="T2530" i="1"/>
  <c r="Y2530" i="1" s="1" a="1"/>
  <c r="Y2530" i="1" s="1"/>
  <c r="T2531" i="1"/>
  <c r="Y2531" i="1" s="1" a="1"/>
  <c r="Y2531" i="1" s="1"/>
  <c r="T2532" i="1"/>
  <c r="Y2532" i="1" s="1" a="1"/>
  <c r="Y2532" i="1" s="1"/>
  <c r="T2533" i="1"/>
  <c r="Y2533" i="1" s="1" a="1"/>
  <c r="Y2533" i="1" s="1"/>
  <c r="T2534" i="1"/>
  <c r="Y2534" i="1" s="1" a="1"/>
  <c r="Y2534" i="1" s="1"/>
  <c r="T2535" i="1"/>
  <c r="Y2535" i="1" s="1" a="1"/>
  <c r="Y2535" i="1" s="1"/>
  <c r="T2536" i="1"/>
  <c r="Y2536" i="1" s="1" a="1"/>
  <c r="Y2536" i="1" s="1"/>
  <c r="T2537" i="1"/>
  <c r="Y2537" i="1" s="1" a="1"/>
  <c r="Y2537" i="1" s="1"/>
  <c r="T2538" i="1"/>
  <c r="Y2538" i="1" s="1" a="1"/>
  <c r="Y2538" i="1" s="1"/>
  <c r="T2539" i="1"/>
  <c r="Y2539" i="1" s="1" a="1"/>
  <c r="Y2539" i="1" s="1"/>
  <c r="T2540" i="1"/>
  <c r="Y2540" i="1" s="1" a="1"/>
  <c r="Y2540" i="1" s="1"/>
  <c r="T2541" i="1"/>
  <c r="Y2541" i="1" s="1" a="1"/>
  <c r="Y2541" i="1" s="1"/>
  <c r="T2542" i="1"/>
  <c r="Y2542" i="1" s="1" a="1"/>
  <c r="Y2542" i="1" s="1"/>
  <c r="T2543" i="1"/>
  <c r="Y2543" i="1" s="1" a="1"/>
  <c r="Y2543" i="1" s="1"/>
  <c r="T2544" i="1"/>
  <c r="Y2544" i="1" s="1" a="1"/>
  <c r="Y2544" i="1" s="1"/>
  <c r="T2545" i="1"/>
  <c r="Y2545" i="1" s="1" a="1"/>
  <c r="Y2545" i="1" s="1"/>
  <c r="T2546" i="1"/>
  <c r="Y2546" i="1" s="1" a="1"/>
  <c r="Y2546" i="1" s="1"/>
  <c r="T2547" i="1"/>
  <c r="Y2547" i="1" s="1" a="1"/>
  <c r="Y2547" i="1" s="1"/>
  <c r="T2548" i="1"/>
  <c r="Y2548" i="1" s="1" a="1"/>
  <c r="Y2548" i="1" s="1"/>
  <c r="T2549" i="1"/>
  <c r="Y2549" i="1" s="1" a="1"/>
  <c r="Y2549" i="1" s="1"/>
  <c r="T2550" i="1"/>
  <c r="Y2550" i="1" s="1" a="1"/>
  <c r="Y2550" i="1" s="1"/>
  <c r="T2551" i="1"/>
  <c r="Y2551" i="1" s="1" a="1"/>
  <c r="Y2551" i="1" s="1"/>
  <c r="T2552" i="1"/>
  <c r="Y2552" i="1" s="1" a="1"/>
  <c r="Y2552" i="1" s="1"/>
  <c r="T2553" i="1"/>
  <c r="Y2553" i="1" s="1" a="1"/>
  <c r="Y2553" i="1" s="1"/>
  <c r="T2554" i="1"/>
  <c r="Y2554" i="1" s="1" a="1"/>
  <c r="Y2554" i="1" s="1"/>
  <c r="T2555" i="1"/>
  <c r="Y2555" i="1" s="1" a="1"/>
  <c r="Y2555" i="1" s="1"/>
  <c r="T2556" i="1"/>
  <c r="Y2556" i="1" s="1" a="1"/>
  <c r="Y2556" i="1" s="1"/>
  <c r="T2557" i="1"/>
  <c r="Y2557" i="1" s="1" a="1"/>
  <c r="Y2557" i="1" s="1"/>
  <c r="T2558" i="1"/>
  <c r="Y2558" i="1" s="1" a="1"/>
  <c r="Y2558" i="1" s="1"/>
  <c r="T2559" i="1"/>
  <c r="Y2559" i="1" s="1" a="1"/>
  <c r="Y2559" i="1" s="1"/>
  <c r="T2560" i="1"/>
  <c r="Y2560" i="1" s="1" a="1"/>
  <c r="Y2560" i="1" s="1"/>
  <c r="T2561" i="1"/>
  <c r="Y2561" i="1" s="1" a="1"/>
  <c r="Y2561" i="1" s="1"/>
  <c r="T2562" i="1"/>
  <c r="Y2562" i="1" s="1" a="1"/>
  <c r="Y2562" i="1" s="1"/>
  <c r="T2563" i="1"/>
  <c r="Y2563" i="1" s="1" a="1"/>
  <c r="Y2563" i="1" s="1"/>
  <c r="T2564" i="1"/>
  <c r="Y2564" i="1" s="1" a="1"/>
  <c r="Y2564" i="1" s="1"/>
  <c r="T2565" i="1"/>
  <c r="Y2565" i="1" s="1" a="1"/>
  <c r="Y2565" i="1" s="1"/>
  <c r="T2566" i="1"/>
  <c r="Y2566" i="1" s="1" a="1"/>
  <c r="Y2566" i="1" s="1"/>
  <c r="T2567" i="1"/>
  <c r="Y2567" i="1" s="1" a="1"/>
  <c r="Y2567" i="1" s="1"/>
  <c r="T2568" i="1"/>
  <c r="Y2568" i="1" s="1" a="1"/>
  <c r="Y2568" i="1" s="1"/>
  <c r="T2569" i="1"/>
  <c r="Y2569" i="1" s="1" a="1"/>
  <c r="Y2569" i="1" s="1"/>
  <c r="T2570" i="1"/>
  <c r="Y2570" i="1" s="1" a="1"/>
  <c r="Y2570" i="1" s="1"/>
  <c r="T2571" i="1"/>
  <c r="Y2571" i="1" s="1" a="1"/>
  <c r="Y2571" i="1" s="1"/>
  <c r="T2572" i="1"/>
  <c r="Y2572" i="1" s="1" a="1"/>
  <c r="Y2572" i="1" s="1"/>
  <c r="T2573" i="1"/>
  <c r="Y2573" i="1" s="1" a="1"/>
  <c r="Y2573" i="1" s="1"/>
  <c r="T2574" i="1"/>
  <c r="Y2574" i="1" s="1" a="1"/>
  <c r="Y2574" i="1" s="1"/>
  <c r="T2575" i="1"/>
  <c r="Y2575" i="1" s="1" a="1"/>
  <c r="Y2575" i="1" s="1"/>
  <c r="T2576" i="1"/>
  <c r="Y2576" i="1" s="1" a="1"/>
  <c r="Y2576" i="1" s="1"/>
  <c r="T2577" i="1"/>
  <c r="Y2577" i="1" s="1" a="1"/>
  <c r="Y2577" i="1" s="1"/>
  <c r="T2578" i="1"/>
  <c r="Y2578" i="1" s="1" a="1"/>
  <c r="Y2578" i="1" s="1"/>
  <c r="T2579" i="1"/>
  <c r="Y2579" i="1" s="1" a="1"/>
  <c r="Y2579" i="1" s="1"/>
  <c r="T2580" i="1"/>
  <c r="Y2580" i="1" s="1" a="1"/>
  <c r="Y2580" i="1" s="1"/>
  <c r="T2581" i="1"/>
  <c r="Y2581" i="1" s="1" a="1"/>
  <c r="Y2581" i="1" s="1"/>
  <c r="T2582" i="1"/>
  <c r="Y2582" i="1" s="1" a="1"/>
  <c r="Y2582" i="1" s="1"/>
  <c r="T2583" i="1"/>
  <c r="Y2583" i="1" s="1" a="1"/>
  <c r="Y2583" i="1" s="1"/>
  <c r="T2584" i="1"/>
  <c r="Y2584" i="1" s="1" a="1"/>
  <c r="Y2584" i="1" s="1"/>
  <c r="T2585" i="1"/>
  <c r="Y2585" i="1" s="1" a="1"/>
  <c r="Y2585" i="1" s="1"/>
  <c r="T2586" i="1"/>
  <c r="Y2586" i="1" s="1" a="1"/>
  <c r="Y2586" i="1" s="1"/>
  <c r="T2587" i="1"/>
  <c r="Y2587" i="1" s="1" a="1"/>
  <c r="Y2587" i="1" s="1"/>
  <c r="T2588" i="1"/>
  <c r="Y2588" i="1" s="1" a="1"/>
  <c r="Y2588" i="1" s="1"/>
  <c r="T2589" i="1"/>
  <c r="Y2589" i="1" s="1" a="1"/>
  <c r="Y2589" i="1" s="1"/>
  <c r="T2590" i="1"/>
  <c r="Y2590" i="1" s="1" a="1"/>
  <c r="Y2590" i="1" s="1"/>
  <c r="T2591" i="1"/>
  <c r="Y2591" i="1" s="1" a="1"/>
  <c r="Y2591" i="1" s="1"/>
  <c r="T2592" i="1"/>
  <c r="Y2592" i="1" s="1" a="1"/>
  <c r="Y2592" i="1" s="1"/>
  <c r="T2593" i="1"/>
  <c r="Y2593" i="1" s="1" a="1"/>
  <c r="Y2593" i="1" s="1"/>
  <c r="T2594" i="1"/>
  <c r="Y2594" i="1" s="1" a="1"/>
  <c r="Y2594" i="1" s="1"/>
  <c r="T2595" i="1"/>
  <c r="Y2595" i="1" s="1" a="1"/>
  <c r="Y2595" i="1" s="1"/>
  <c r="T2596" i="1"/>
  <c r="Y2596" i="1" s="1" a="1"/>
  <c r="Y2596" i="1" s="1"/>
  <c r="T2597" i="1"/>
  <c r="Y2597" i="1" s="1" a="1"/>
  <c r="Y2597" i="1" s="1"/>
  <c r="T2598" i="1"/>
  <c r="Y2598" i="1" s="1" a="1"/>
  <c r="Y2598" i="1" s="1"/>
  <c r="T2599" i="1"/>
  <c r="Y2599" i="1" s="1" a="1"/>
  <c r="Y2599" i="1" s="1"/>
  <c r="T2600" i="1"/>
  <c r="Y2600" i="1" s="1" a="1"/>
  <c r="Y2600" i="1" s="1"/>
  <c r="T2601" i="1"/>
  <c r="Y2601" i="1" s="1" a="1"/>
  <c r="Y2601" i="1" s="1"/>
  <c r="T2602" i="1"/>
  <c r="Y2602" i="1" s="1" a="1"/>
  <c r="Y2602" i="1" s="1"/>
  <c r="T2603" i="1"/>
  <c r="Y2603" i="1" s="1" a="1"/>
  <c r="Y2603" i="1" s="1"/>
  <c r="T2604" i="1"/>
  <c r="Y2604" i="1" s="1" a="1"/>
  <c r="Y2604" i="1" s="1"/>
  <c r="T2605" i="1"/>
  <c r="Y2605" i="1" s="1" a="1"/>
  <c r="Y2605" i="1" s="1"/>
  <c r="T2606" i="1"/>
  <c r="Y2606" i="1" s="1" a="1"/>
  <c r="Y2606" i="1" s="1"/>
  <c r="T2607" i="1"/>
  <c r="Y2607" i="1" s="1" a="1"/>
  <c r="Y2607" i="1" s="1"/>
  <c r="T2608" i="1"/>
  <c r="Y2608" i="1" s="1" a="1"/>
  <c r="Y2608" i="1" s="1"/>
  <c r="T2609" i="1"/>
  <c r="Y2609" i="1" s="1" a="1"/>
  <c r="Y2609" i="1" s="1"/>
  <c r="T2610" i="1"/>
  <c r="Y2610" i="1" s="1" a="1"/>
  <c r="Y2610" i="1" s="1"/>
  <c r="T2611" i="1"/>
  <c r="Y2611" i="1" s="1" a="1"/>
  <c r="Y2611" i="1" s="1"/>
  <c r="T2612" i="1"/>
  <c r="Y2612" i="1" s="1" a="1"/>
  <c r="Y2612" i="1" s="1"/>
  <c r="T2613" i="1"/>
  <c r="Y2613" i="1" s="1" a="1"/>
  <c r="Y2613" i="1" s="1"/>
  <c r="T2614" i="1"/>
  <c r="Y2614" i="1" s="1" a="1"/>
  <c r="Y2614" i="1" s="1"/>
  <c r="T2615" i="1"/>
  <c r="Y2615" i="1" s="1" a="1"/>
  <c r="Y2615" i="1" s="1"/>
  <c r="T2616" i="1"/>
  <c r="Y2616" i="1" s="1" a="1"/>
  <c r="Y2616" i="1" s="1"/>
  <c r="T2617" i="1"/>
  <c r="Y2617" i="1" s="1" a="1"/>
  <c r="Y2617" i="1" s="1"/>
  <c r="T2618" i="1"/>
  <c r="Y2618" i="1" s="1" a="1"/>
  <c r="Y2618" i="1" s="1"/>
  <c r="T2619" i="1"/>
  <c r="Y2619" i="1" s="1" a="1"/>
  <c r="Y2619" i="1" s="1"/>
  <c r="T2620" i="1"/>
  <c r="Y2620" i="1" s="1" a="1"/>
  <c r="Y2620" i="1" s="1"/>
  <c r="T2621" i="1"/>
  <c r="Y2621" i="1" s="1" a="1"/>
  <c r="Y2621" i="1" s="1"/>
  <c r="T2622" i="1"/>
  <c r="Y2622" i="1" s="1" a="1"/>
  <c r="Y2622" i="1" s="1"/>
  <c r="T2623" i="1"/>
  <c r="Y2623" i="1" s="1" a="1"/>
  <c r="Y2623" i="1" s="1"/>
  <c r="T2624" i="1"/>
  <c r="Y2624" i="1" s="1" a="1"/>
  <c r="Y2624" i="1" s="1"/>
  <c r="T2625" i="1"/>
  <c r="Y2625" i="1" s="1" a="1"/>
  <c r="Y2625" i="1" s="1"/>
  <c r="T2626" i="1"/>
  <c r="Y2626" i="1" s="1" a="1"/>
  <c r="Y2626" i="1" s="1"/>
  <c r="T2627" i="1"/>
  <c r="Y2627" i="1" s="1" a="1"/>
  <c r="Y2627" i="1" s="1"/>
  <c r="T2628" i="1"/>
  <c r="Y2628" i="1" s="1" a="1"/>
  <c r="Y2628" i="1" s="1"/>
  <c r="T2629" i="1"/>
  <c r="Y2629" i="1" s="1" a="1"/>
  <c r="Y2629" i="1" s="1"/>
  <c r="T2630" i="1"/>
  <c r="Y2630" i="1" s="1" a="1"/>
  <c r="Y2630" i="1" s="1"/>
  <c r="T2631" i="1"/>
  <c r="Y2631" i="1" s="1" a="1"/>
  <c r="Y2631" i="1" s="1"/>
  <c r="T2632" i="1"/>
  <c r="Y2632" i="1" s="1" a="1"/>
  <c r="Y2632" i="1" s="1"/>
  <c r="T2633" i="1"/>
  <c r="Y2633" i="1" s="1" a="1"/>
  <c r="Y2633" i="1" s="1"/>
  <c r="T2634" i="1"/>
  <c r="Y2634" i="1" s="1" a="1"/>
  <c r="Y2634" i="1" s="1"/>
  <c r="T2635" i="1"/>
  <c r="Y2635" i="1" s="1" a="1"/>
  <c r="Y2635" i="1" s="1"/>
  <c r="T2636" i="1"/>
  <c r="Y2636" i="1" s="1" a="1"/>
  <c r="Y2636" i="1" s="1"/>
  <c r="T2637" i="1"/>
  <c r="Y2637" i="1" s="1" a="1"/>
  <c r="Y2637" i="1" s="1"/>
  <c r="T2638" i="1"/>
  <c r="Y2638" i="1" s="1" a="1"/>
  <c r="Y2638" i="1" s="1"/>
  <c r="T2639" i="1"/>
  <c r="Y2639" i="1" s="1" a="1"/>
  <c r="Y2639" i="1" s="1"/>
  <c r="T2640" i="1"/>
  <c r="Y2640" i="1" s="1" a="1"/>
  <c r="Y2640" i="1" s="1"/>
  <c r="T2641" i="1"/>
  <c r="Y2641" i="1" s="1" a="1"/>
  <c r="Y2641" i="1" s="1"/>
  <c r="T2642" i="1"/>
  <c r="Y2642" i="1" s="1" a="1"/>
  <c r="Y2642" i="1" s="1"/>
  <c r="T2643" i="1"/>
  <c r="Y2643" i="1" s="1" a="1"/>
  <c r="Y2643" i="1" s="1"/>
  <c r="T2644" i="1"/>
  <c r="Y2644" i="1" s="1" a="1"/>
  <c r="Y2644" i="1" s="1"/>
  <c r="T2645" i="1"/>
  <c r="Y2645" i="1" s="1" a="1"/>
  <c r="Y2645" i="1" s="1"/>
  <c r="T2646" i="1"/>
  <c r="Y2646" i="1" s="1" a="1"/>
  <c r="Y2646" i="1" s="1"/>
  <c r="T2647" i="1"/>
  <c r="Y2647" i="1" s="1" a="1"/>
  <c r="Y2647" i="1" s="1"/>
  <c r="T2648" i="1"/>
  <c r="Y2648" i="1" s="1" a="1"/>
  <c r="Y2648" i="1" s="1"/>
  <c r="T2649" i="1"/>
  <c r="Y2649" i="1" s="1" a="1"/>
  <c r="Y2649" i="1" s="1"/>
  <c r="T2650" i="1"/>
  <c r="Y2650" i="1" s="1" a="1"/>
  <c r="Y2650" i="1" s="1"/>
  <c r="T2651" i="1"/>
  <c r="Y2651" i="1" s="1" a="1"/>
  <c r="Y2651" i="1" s="1"/>
  <c r="T2652" i="1"/>
  <c r="Y2652" i="1" s="1" a="1"/>
  <c r="Y2652" i="1" s="1"/>
  <c r="T2653" i="1"/>
  <c r="Y2653" i="1" s="1" a="1"/>
  <c r="Y2653" i="1" s="1"/>
  <c r="T2654" i="1"/>
  <c r="Y2654" i="1" s="1" a="1"/>
  <c r="Y2654" i="1" s="1"/>
  <c r="T2655" i="1"/>
  <c r="Y2655" i="1" s="1" a="1"/>
  <c r="Y2655" i="1" s="1"/>
  <c r="T2656" i="1"/>
  <c r="Y2656" i="1" s="1" a="1"/>
  <c r="Y2656" i="1" s="1"/>
  <c r="T2657" i="1"/>
  <c r="Y2657" i="1" s="1" a="1"/>
  <c r="Y2657" i="1" s="1"/>
  <c r="T2658" i="1"/>
  <c r="Y2658" i="1" s="1" a="1"/>
  <c r="Y2658" i="1" s="1"/>
  <c r="T2659" i="1"/>
  <c r="Y2659" i="1" s="1" a="1"/>
  <c r="Y2659" i="1" s="1"/>
  <c r="T2660" i="1"/>
  <c r="Y2660" i="1" s="1" a="1"/>
  <c r="Y2660" i="1" s="1"/>
  <c r="T2661" i="1"/>
  <c r="Y2661" i="1" s="1" a="1"/>
  <c r="Y2661" i="1" s="1"/>
  <c r="T2662" i="1"/>
  <c r="Y2662" i="1" s="1" a="1"/>
  <c r="Y2662" i="1" s="1"/>
  <c r="T2663" i="1"/>
  <c r="Y2663" i="1" s="1" a="1"/>
  <c r="Y2663" i="1" s="1"/>
  <c r="T2664" i="1"/>
  <c r="Y2664" i="1" s="1" a="1"/>
  <c r="Y2664" i="1" s="1"/>
  <c r="T2665" i="1"/>
  <c r="Y2665" i="1" s="1" a="1"/>
  <c r="Y2665" i="1" s="1"/>
  <c r="T2666" i="1"/>
  <c r="Y2666" i="1" s="1" a="1"/>
  <c r="Y2666" i="1" s="1"/>
  <c r="T2667" i="1"/>
  <c r="Y2667" i="1" s="1" a="1"/>
  <c r="Y2667" i="1" s="1"/>
  <c r="T2668" i="1"/>
  <c r="Y2668" i="1" s="1" a="1"/>
  <c r="Y2668" i="1" s="1"/>
  <c r="T2669" i="1"/>
  <c r="Y2669" i="1" s="1" a="1"/>
  <c r="Y2669" i="1" s="1"/>
  <c r="T2670" i="1"/>
  <c r="Y2670" i="1" s="1" a="1"/>
  <c r="Y2670" i="1" s="1"/>
  <c r="T2671" i="1"/>
  <c r="Y2671" i="1" s="1" a="1"/>
  <c r="Y2671" i="1" s="1"/>
  <c r="T2672" i="1"/>
  <c r="Y2672" i="1" s="1" a="1"/>
  <c r="Y2672" i="1" s="1"/>
  <c r="T2673" i="1"/>
  <c r="Y2673" i="1" s="1" a="1"/>
  <c r="Y2673" i="1" s="1"/>
  <c r="T2674" i="1"/>
  <c r="Y2674" i="1" s="1" a="1"/>
  <c r="Y2674" i="1" s="1"/>
  <c r="T2675" i="1"/>
  <c r="Y2675" i="1" s="1" a="1"/>
  <c r="Y2675" i="1" s="1"/>
  <c r="T2676" i="1"/>
  <c r="Y2676" i="1" s="1" a="1"/>
  <c r="Y2676" i="1" s="1"/>
  <c r="T2677" i="1"/>
  <c r="Y2677" i="1" s="1" a="1"/>
  <c r="Y2677" i="1" s="1"/>
  <c r="T2678" i="1"/>
  <c r="Y2678" i="1" s="1" a="1"/>
  <c r="Y2678" i="1" s="1"/>
  <c r="T2679" i="1"/>
  <c r="Y2679" i="1" s="1" a="1"/>
  <c r="Y2679" i="1" s="1"/>
  <c r="T2680" i="1"/>
  <c r="Y2680" i="1" s="1" a="1"/>
  <c r="Y2680" i="1" s="1"/>
  <c r="T2681" i="1"/>
  <c r="Y2681" i="1" s="1" a="1"/>
  <c r="Y2681" i="1" s="1"/>
  <c r="T2682" i="1"/>
  <c r="Y2682" i="1" s="1" a="1"/>
  <c r="Y2682" i="1" s="1"/>
  <c r="T2683" i="1"/>
  <c r="Y2683" i="1" s="1" a="1"/>
  <c r="Y2683" i="1" s="1"/>
  <c r="T2684" i="1"/>
  <c r="Y2684" i="1" s="1" a="1"/>
  <c r="Y2684" i="1" s="1"/>
  <c r="T2685" i="1"/>
  <c r="Y2685" i="1" s="1" a="1"/>
  <c r="Y2685" i="1" s="1"/>
  <c r="T2686" i="1"/>
  <c r="Y2686" i="1" s="1" a="1"/>
  <c r="Y2686" i="1" s="1"/>
  <c r="T2687" i="1"/>
  <c r="Y2687" i="1" s="1" a="1"/>
  <c r="Y2687" i="1" s="1"/>
  <c r="T2688" i="1"/>
  <c r="Y2688" i="1" s="1" a="1"/>
  <c r="Y2688" i="1" s="1"/>
  <c r="T2689" i="1"/>
  <c r="Y2689" i="1" s="1" a="1"/>
  <c r="Y2689" i="1" s="1"/>
  <c r="T2690" i="1"/>
  <c r="Y2690" i="1" s="1" a="1"/>
  <c r="Y2690" i="1" s="1"/>
  <c r="T2691" i="1"/>
  <c r="Y2691" i="1" s="1" a="1"/>
  <c r="Y2691" i="1" s="1"/>
  <c r="T2692" i="1"/>
  <c r="Y2692" i="1" s="1" a="1"/>
  <c r="Y2692" i="1" s="1"/>
  <c r="T2693" i="1"/>
  <c r="Y2693" i="1" s="1" a="1"/>
  <c r="Y2693" i="1" s="1"/>
  <c r="T2694" i="1"/>
  <c r="Y2694" i="1" s="1" a="1"/>
  <c r="Y2694" i="1" s="1"/>
  <c r="T2695" i="1"/>
  <c r="Y2695" i="1" s="1" a="1"/>
  <c r="Y2695" i="1" s="1"/>
  <c r="T2696" i="1"/>
  <c r="Y2696" i="1" s="1" a="1"/>
  <c r="Y2696" i="1" s="1"/>
  <c r="T2697" i="1"/>
  <c r="Y2697" i="1" s="1" a="1"/>
  <c r="Y2697" i="1" s="1"/>
  <c r="T2698" i="1"/>
  <c r="Y2698" i="1" s="1" a="1"/>
  <c r="Y2698" i="1" s="1"/>
  <c r="T2699" i="1"/>
  <c r="Y2699" i="1" s="1" a="1"/>
  <c r="Y2699" i="1" s="1"/>
  <c r="T2700" i="1"/>
  <c r="Y2700" i="1" s="1" a="1"/>
  <c r="Y2700" i="1" s="1"/>
  <c r="T2701" i="1"/>
  <c r="Y2701" i="1" s="1" a="1"/>
  <c r="Y2701" i="1" s="1"/>
  <c r="T2702" i="1"/>
  <c r="Y2702" i="1" s="1" a="1"/>
  <c r="Y2702" i="1" s="1"/>
  <c r="T2703" i="1"/>
  <c r="Y2703" i="1" s="1" a="1"/>
  <c r="Y2703" i="1" s="1"/>
  <c r="T2704" i="1"/>
  <c r="Y2704" i="1" s="1" a="1"/>
  <c r="Y2704" i="1" s="1"/>
  <c r="T2705" i="1"/>
  <c r="Y2705" i="1" s="1" a="1"/>
  <c r="Y2705" i="1" s="1"/>
  <c r="T2706" i="1"/>
  <c r="Y2706" i="1" s="1" a="1"/>
  <c r="Y2706" i="1" s="1"/>
  <c r="T2707" i="1"/>
  <c r="Y2707" i="1" s="1" a="1"/>
  <c r="Y2707" i="1" s="1"/>
  <c r="T2708" i="1"/>
  <c r="Y2708" i="1" s="1" a="1"/>
  <c r="Y2708" i="1" s="1"/>
  <c r="T2709" i="1"/>
  <c r="Y2709" i="1" s="1" a="1"/>
  <c r="Y2709" i="1" s="1"/>
  <c r="T2710" i="1"/>
  <c r="Y2710" i="1" s="1" a="1"/>
  <c r="Y2710" i="1" s="1"/>
  <c r="T2711" i="1"/>
  <c r="Y2711" i="1" s="1" a="1"/>
  <c r="Y2711" i="1" s="1"/>
  <c r="T2712" i="1"/>
  <c r="Y2712" i="1" s="1" a="1"/>
  <c r="Y2712" i="1" s="1"/>
  <c r="T2713" i="1"/>
  <c r="Y2713" i="1" s="1" a="1"/>
  <c r="Y2713" i="1" s="1"/>
  <c r="T2714" i="1"/>
  <c r="Y2714" i="1" s="1" a="1"/>
  <c r="Y2714" i="1" s="1"/>
  <c r="T2715" i="1"/>
  <c r="Y2715" i="1" s="1" a="1"/>
  <c r="Y2715" i="1" s="1"/>
  <c r="T2716" i="1"/>
  <c r="Y2716" i="1" s="1" a="1"/>
  <c r="Y2716" i="1" s="1"/>
  <c r="T2717" i="1"/>
  <c r="Y2717" i="1" s="1" a="1"/>
  <c r="Y2717" i="1" s="1"/>
  <c r="T2718" i="1"/>
  <c r="Y2718" i="1" s="1" a="1"/>
  <c r="Y2718" i="1" s="1"/>
  <c r="T2719" i="1"/>
  <c r="Y2719" i="1" s="1" a="1"/>
  <c r="Y2719" i="1" s="1"/>
  <c r="T2720" i="1"/>
  <c r="Y2720" i="1" s="1" a="1"/>
  <c r="Y2720" i="1" s="1"/>
  <c r="T2721" i="1"/>
  <c r="Y2721" i="1" s="1" a="1"/>
  <c r="Y2721" i="1" s="1"/>
  <c r="T2722" i="1"/>
  <c r="Y2722" i="1" s="1" a="1"/>
  <c r="Y2722" i="1" s="1"/>
  <c r="T2723" i="1"/>
  <c r="Y2723" i="1" s="1" a="1"/>
  <c r="Y2723" i="1" s="1"/>
  <c r="T2724" i="1"/>
  <c r="Y2724" i="1" s="1" a="1"/>
  <c r="Y2724" i="1" s="1"/>
  <c r="T2725" i="1"/>
  <c r="Y2725" i="1" s="1" a="1"/>
  <c r="Y2725" i="1" s="1"/>
  <c r="T2726" i="1"/>
  <c r="Y2726" i="1" s="1" a="1"/>
  <c r="Y2726" i="1" s="1"/>
  <c r="T2727" i="1"/>
  <c r="Y2727" i="1" s="1" a="1"/>
  <c r="Y2727" i="1" s="1"/>
  <c r="T2728" i="1"/>
  <c r="Y2728" i="1" s="1" a="1"/>
  <c r="Y2728" i="1" s="1"/>
  <c r="T2729" i="1"/>
  <c r="Y2729" i="1" s="1" a="1"/>
  <c r="Y2729" i="1" s="1"/>
  <c r="T2730" i="1"/>
  <c r="Y2730" i="1" s="1" a="1"/>
  <c r="Y2730" i="1" s="1"/>
  <c r="T2731" i="1"/>
  <c r="Y2731" i="1" s="1" a="1"/>
  <c r="Y2731" i="1" s="1"/>
  <c r="T2732" i="1"/>
  <c r="Y2732" i="1" s="1" a="1"/>
  <c r="Y2732" i="1" s="1"/>
  <c r="T2733" i="1"/>
  <c r="Y2733" i="1" s="1" a="1"/>
  <c r="Y2733" i="1" s="1"/>
  <c r="T2734" i="1"/>
  <c r="Y2734" i="1" s="1" a="1"/>
  <c r="Y2734" i="1" s="1"/>
  <c r="T2735" i="1"/>
  <c r="Y2735" i="1" s="1" a="1"/>
  <c r="Y2735" i="1" s="1"/>
  <c r="T2736" i="1"/>
  <c r="Y2736" i="1" s="1" a="1"/>
  <c r="Y2736" i="1" s="1"/>
  <c r="T2737" i="1"/>
  <c r="Y2737" i="1" s="1" a="1"/>
  <c r="Y2737" i="1" s="1"/>
  <c r="T2738" i="1"/>
  <c r="Y2738" i="1" s="1" a="1"/>
  <c r="Y2738" i="1" s="1"/>
  <c r="T2739" i="1"/>
  <c r="Y2739" i="1" s="1" a="1"/>
  <c r="Y2739" i="1" s="1"/>
  <c r="T2740" i="1"/>
  <c r="Y2740" i="1" s="1" a="1"/>
  <c r="Y2740" i="1" s="1"/>
  <c r="T2741" i="1"/>
  <c r="Y2741" i="1" s="1" a="1"/>
  <c r="Y2741" i="1" s="1"/>
  <c r="T2742" i="1"/>
  <c r="Y2742" i="1" s="1" a="1"/>
  <c r="Y2742" i="1" s="1"/>
  <c r="T2743" i="1"/>
  <c r="Y2743" i="1" s="1" a="1"/>
  <c r="Y2743" i="1" s="1"/>
  <c r="T2744" i="1"/>
  <c r="Y2744" i="1" s="1" a="1"/>
  <c r="Y2744" i="1" s="1"/>
  <c r="T2745" i="1"/>
  <c r="Y2745" i="1" s="1" a="1"/>
  <c r="Y2745" i="1" s="1"/>
  <c r="T2746" i="1"/>
  <c r="Y2746" i="1" s="1" a="1"/>
  <c r="Y2746" i="1" s="1"/>
  <c r="T2747" i="1"/>
  <c r="Y2747" i="1" s="1" a="1"/>
  <c r="Y2747" i="1" s="1"/>
  <c r="T2748" i="1"/>
  <c r="Y2748" i="1" s="1" a="1"/>
  <c r="Y2748" i="1" s="1"/>
  <c r="T2749" i="1"/>
  <c r="Y2749" i="1" s="1" a="1"/>
  <c r="Y2749" i="1" s="1"/>
  <c r="T2750" i="1"/>
  <c r="Y2750" i="1" s="1" a="1"/>
  <c r="Y2750" i="1" s="1"/>
  <c r="T2751" i="1"/>
  <c r="Y2751" i="1" s="1" a="1"/>
  <c r="Y2751" i="1" s="1"/>
  <c r="T2752" i="1"/>
  <c r="Y2752" i="1" s="1" a="1"/>
  <c r="Y2752" i="1" s="1"/>
  <c r="T2753" i="1"/>
  <c r="Y2753" i="1" s="1" a="1"/>
  <c r="Y2753" i="1" s="1"/>
  <c r="T2754" i="1"/>
  <c r="Y2754" i="1" s="1" a="1"/>
  <c r="Y2754" i="1" s="1"/>
  <c r="T2755" i="1"/>
  <c r="Y2755" i="1" s="1" a="1"/>
  <c r="Y2755" i="1" s="1"/>
  <c r="T2756" i="1"/>
  <c r="Y2756" i="1" s="1" a="1"/>
  <c r="Y2756" i="1" s="1"/>
  <c r="T2757" i="1"/>
  <c r="Y2757" i="1" s="1" a="1"/>
  <c r="Y2757" i="1" s="1"/>
  <c r="T2758" i="1"/>
  <c r="Y2758" i="1" s="1" a="1"/>
  <c r="Y2758" i="1" s="1"/>
  <c r="T2759" i="1"/>
  <c r="Y2759" i="1" s="1" a="1"/>
  <c r="Y2759" i="1" s="1"/>
  <c r="T2760" i="1"/>
  <c r="Y2760" i="1" s="1" a="1"/>
  <c r="Y2760" i="1" s="1"/>
  <c r="T2761" i="1"/>
  <c r="Y2761" i="1" s="1" a="1"/>
  <c r="Y2761" i="1" s="1"/>
  <c r="T2762" i="1"/>
  <c r="Y2762" i="1" s="1" a="1"/>
  <c r="Y2762" i="1" s="1"/>
  <c r="T2763" i="1"/>
  <c r="Y2763" i="1" s="1" a="1"/>
  <c r="Y2763" i="1" s="1"/>
  <c r="T2764" i="1"/>
  <c r="Y2764" i="1" s="1" a="1"/>
  <c r="Y2764" i="1" s="1"/>
  <c r="T2765" i="1"/>
  <c r="Y2765" i="1" s="1" a="1"/>
  <c r="Y2765" i="1" s="1"/>
  <c r="T2766" i="1"/>
  <c r="Y2766" i="1" s="1" a="1"/>
  <c r="Y2766" i="1" s="1"/>
  <c r="T2767" i="1"/>
  <c r="Y2767" i="1" s="1" a="1"/>
  <c r="Y2767" i="1" s="1"/>
  <c r="T2768" i="1"/>
  <c r="Y2768" i="1" s="1" a="1"/>
  <c r="Y2768" i="1" s="1"/>
  <c r="T2769" i="1"/>
  <c r="Y2769" i="1" s="1" a="1"/>
  <c r="Y2769" i="1" s="1"/>
  <c r="T2770" i="1"/>
  <c r="Y2770" i="1" s="1" a="1"/>
  <c r="Y2770" i="1" s="1"/>
  <c r="T2771" i="1"/>
  <c r="Y2771" i="1" s="1" a="1"/>
  <c r="Y2771" i="1" s="1"/>
  <c r="T2772" i="1"/>
  <c r="Y2772" i="1" s="1" a="1"/>
  <c r="Y2772" i="1" s="1"/>
  <c r="T2773" i="1"/>
  <c r="Y2773" i="1" s="1" a="1"/>
  <c r="Y2773" i="1" s="1"/>
  <c r="T2774" i="1"/>
  <c r="Y2774" i="1" s="1" a="1"/>
  <c r="Y2774" i="1" s="1"/>
  <c r="T2775" i="1"/>
  <c r="Y2775" i="1" s="1" a="1"/>
  <c r="Y2775" i="1" s="1"/>
  <c r="T2776" i="1"/>
  <c r="Y2776" i="1" s="1" a="1"/>
  <c r="Y2776" i="1" s="1"/>
  <c r="T2777" i="1"/>
  <c r="Y2777" i="1" s="1" a="1"/>
  <c r="Y2777" i="1" s="1"/>
  <c r="T2778" i="1"/>
  <c r="Y2778" i="1" s="1" a="1"/>
  <c r="Y2778" i="1" s="1"/>
  <c r="T2779" i="1"/>
  <c r="Y2779" i="1" s="1" a="1"/>
  <c r="Y2779" i="1" s="1"/>
  <c r="T2780" i="1"/>
  <c r="Y2780" i="1" s="1" a="1"/>
  <c r="Y2780" i="1" s="1"/>
  <c r="T2781" i="1"/>
  <c r="Y2781" i="1" s="1" a="1"/>
  <c r="Y2781" i="1" s="1"/>
  <c r="T2782" i="1"/>
  <c r="Y2782" i="1" s="1" a="1"/>
  <c r="Y2782" i="1" s="1"/>
  <c r="T2783" i="1"/>
  <c r="Y2783" i="1" s="1" a="1"/>
  <c r="Y2783" i="1" s="1"/>
  <c r="T2784" i="1"/>
  <c r="Y2784" i="1" s="1" a="1"/>
  <c r="Y2784" i="1" s="1"/>
  <c r="T2785" i="1"/>
  <c r="Y2785" i="1" s="1" a="1"/>
  <c r="Y2785" i="1" s="1"/>
  <c r="T2786" i="1"/>
  <c r="Y2786" i="1" s="1" a="1"/>
  <c r="Y2786" i="1" s="1"/>
  <c r="T2787" i="1"/>
  <c r="Y2787" i="1" s="1" a="1"/>
  <c r="Y2787" i="1" s="1"/>
  <c r="T2788" i="1"/>
  <c r="Y2788" i="1" s="1" a="1"/>
  <c r="Y2788" i="1" s="1"/>
  <c r="T2789" i="1"/>
  <c r="Y2789" i="1" s="1" a="1"/>
  <c r="Y2789" i="1" s="1"/>
  <c r="T2790" i="1"/>
  <c r="Y2790" i="1" s="1" a="1"/>
  <c r="Y2790" i="1" s="1"/>
  <c r="T2791" i="1"/>
  <c r="Y2791" i="1" s="1" a="1"/>
  <c r="Y2791" i="1" s="1"/>
  <c r="T2792" i="1"/>
  <c r="Y2792" i="1" s="1" a="1"/>
  <c r="Y2792" i="1" s="1"/>
  <c r="T2793" i="1"/>
  <c r="Y2793" i="1" s="1" a="1"/>
  <c r="Y2793" i="1" s="1"/>
  <c r="T2794" i="1"/>
  <c r="Y2794" i="1" s="1" a="1"/>
  <c r="Y2794" i="1" s="1"/>
  <c r="T2795" i="1"/>
  <c r="Y2795" i="1" s="1" a="1"/>
  <c r="Y2795" i="1" s="1"/>
  <c r="T2796" i="1"/>
  <c r="Y2796" i="1" s="1" a="1"/>
  <c r="Y2796" i="1" s="1"/>
  <c r="T2797" i="1"/>
  <c r="Y2797" i="1" s="1" a="1"/>
  <c r="Y2797" i="1" s="1"/>
  <c r="T2798" i="1"/>
  <c r="Y2798" i="1" s="1" a="1"/>
  <c r="Y2798" i="1" s="1"/>
  <c r="T2799" i="1"/>
  <c r="Y2799" i="1" s="1" a="1"/>
  <c r="Y2799" i="1" s="1"/>
  <c r="T2800" i="1"/>
  <c r="Y2800" i="1" s="1" a="1"/>
  <c r="Y2800" i="1" s="1"/>
  <c r="T2801" i="1"/>
  <c r="Y2801" i="1" s="1" a="1"/>
  <c r="Y2801" i="1" s="1"/>
  <c r="T2802" i="1"/>
  <c r="Y2802" i="1" s="1" a="1"/>
  <c r="Y2802" i="1" s="1"/>
  <c r="T2803" i="1"/>
  <c r="Y2803" i="1" s="1" a="1"/>
  <c r="Y2803" i="1" s="1"/>
  <c r="T2804" i="1"/>
  <c r="Y2804" i="1" s="1" a="1"/>
  <c r="Y2804" i="1" s="1"/>
  <c r="T2805" i="1"/>
  <c r="Y2805" i="1" s="1" a="1"/>
  <c r="Y2805" i="1" s="1"/>
  <c r="T2806" i="1"/>
  <c r="Y2806" i="1" s="1" a="1"/>
  <c r="Y2806" i="1" s="1"/>
  <c r="T2807" i="1"/>
  <c r="Y2807" i="1" s="1" a="1"/>
  <c r="Y2807" i="1" s="1"/>
  <c r="T2808" i="1"/>
  <c r="Y2808" i="1" s="1" a="1"/>
  <c r="Y2808" i="1" s="1"/>
  <c r="T2809" i="1"/>
  <c r="Y2809" i="1" s="1" a="1"/>
  <c r="Y2809" i="1" s="1"/>
  <c r="T2810" i="1"/>
  <c r="Y2810" i="1" s="1" a="1"/>
  <c r="Y2810" i="1" s="1"/>
  <c r="T2811" i="1"/>
  <c r="Y2811" i="1" s="1" a="1"/>
  <c r="Y2811" i="1" s="1"/>
  <c r="T2812" i="1"/>
  <c r="Y2812" i="1" s="1" a="1"/>
  <c r="Y2812" i="1" s="1"/>
  <c r="T2813" i="1"/>
  <c r="Y2813" i="1" s="1" a="1"/>
  <c r="Y2813" i="1" s="1"/>
  <c r="T2814" i="1"/>
  <c r="Y2814" i="1" s="1" a="1"/>
  <c r="Y2814" i="1" s="1"/>
  <c r="T2815" i="1"/>
  <c r="Y2815" i="1" s="1" a="1"/>
  <c r="Y2815" i="1" s="1"/>
  <c r="T2816" i="1"/>
  <c r="Y2816" i="1" s="1" a="1"/>
  <c r="Y2816" i="1" s="1"/>
  <c r="T2817" i="1"/>
  <c r="Y2817" i="1" s="1" a="1"/>
  <c r="Y2817" i="1" s="1"/>
  <c r="T2818" i="1"/>
  <c r="Y2818" i="1" s="1" a="1"/>
  <c r="Y2818" i="1" s="1"/>
  <c r="T2819" i="1"/>
  <c r="Y2819" i="1" s="1" a="1"/>
  <c r="Y2819" i="1" s="1"/>
  <c r="T2820" i="1"/>
  <c r="Y2820" i="1" s="1" a="1"/>
  <c r="Y2820" i="1" s="1"/>
  <c r="T2821" i="1"/>
  <c r="Y2821" i="1" s="1" a="1"/>
  <c r="Y2821" i="1" s="1"/>
  <c r="T2822" i="1"/>
  <c r="Y2822" i="1" s="1" a="1"/>
  <c r="Y2822" i="1" s="1"/>
  <c r="T2823" i="1"/>
  <c r="Y2823" i="1" s="1" a="1"/>
  <c r="Y2823" i="1" s="1"/>
  <c r="T2824" i="1"/>
  <c r="Y2824" i="1" s="1" a="1"/>
  <c r="Y2824" i="1" s="1"/>
  <c r="T2825" i="1"/>
  <c r="Y2825" i="1" s="1" a="1"/>
  <c r="Y2825" i="1" s="1"/>
  <c r="T2826" i="1"/>
  <c r="Y2826" i="1" s="1" a="1"/>
  <c r="Y2826" i="1" s="1"/>
  <c r="T2827" i="1"/>
  <c r="Y2827" i="1" s="1" a="1"/>
  <c r="Y2827" i="1" s="1"/>
  <c r="T2828" i="1"/>
  <c r="Y2828" i="1" s="1" a="1"/>
  <c r="Y2828" i="1" s="1"/>
  <c r="T2829" i="1"/>
  <c r="Y2829" i="1" s="1" a="1"/>
  <c r="Y2829" i="1" s="1"/>
  <c r="T2830" i="1"/>
  <c r="Y2830" i="1" s="1" a="1"/>
  <c r="Y2830" i="1" s="1"/>
  <c r="T2831" i="1"/>
  <c r="Y2831" i="1" s="1" a="1"/>
  <c r="Y2831" i="1" s="1"/>
  <c r="T2832" i="1"/>
  <c r="Y2832" i="1" s="1" a="1"/>
  <c r="Y2832" i="1" s="1"/>
  <c r="T2833" i="1"/>
  <c r="Y2833" i="1" s="1" a="1"/>
  <c r="Y2833" i="1" s="1"/>
  <c r="T2834" i="1"/>
  <c r="Y2834" i="1" s="1" a="1"/>
  <c r="Y2834" i="1" s="1"/>
  <c r="T2835" i="1"/>
  <c r="Y2835" i="1" s="1" a="1"/>
  <c r="Y2835" i="1" s="1"/>
  <c r="T2836" i="1"/>
  <c r="Y2836" i="1" s="1" a="1"/>
  <c r="Y2836" i="1" s="1"/>
  <c r="T2837" i="1"/>
  <c r="Y2837" i="1" s="1" a="1"/>
  <c r="Y2837" i="1" s="1"/>
  <c r="T2838" i="1"/>
  <c r="Y2838" i="1" s="1" a="1"/>
  <c r="Y2838" i="1" s="1"/>
  <c r="T2839" i="1"/>
  <c r="Y2839" i="1" s="1" a="1"/>
  <c r="Y2839" i="1" s="1"/>
  <c r="T2840" i="1"/>
  <c r="Y2840" i="1" s="1" a="1"/>
  <c r="Y2840" i="1" s="1"/>
  <c r="T2841" i="1"/>
  <c r="Y2841" i="1" s="1" a="1"/>
  <c r="Y2841" i="1" s="1"/>
  <c r="T2842" i="1"/>
  <c r="Y2842" i="1" s="1" a="1"/>
  <c r="Y2842" i="1" s="1"/>
  <c r="T2843" i="1"/>
  <c r="Y2843" i="1" s="1" a="1"/>
  <c r="Y2843" i="1" s="1"/>
  <c r="T2844" i="1"/>
  <c r="Y2844" i="1" s="1" a="1"/>
  <c r="Y2844" i="1" s="1"/>
  <c r="T2845" i="1"/>
  <c r="Y2845" i="1" s="1" a="1"/>
  <c r="Y2845" i="1" s="1"/>
  <c r="T2846" i="1"/>
  <c r="Y2846" i="1" s="1" a="1"/>
  <c r="Y2846" i="1" s="1"/>
  <c r="T2847" i="1"/>
  <c r="Y2847" i="1" s="1" a="1"/>
  <c r="Y2847" i="1" s="1"/>
  <c r="T2848" i="1"/>
  <c r="Y2848" i="1" s="1" a="1"/>
  <c r="Y2848" i="1" s="1"/>
  <c r="T2849" i="1"/>
  <c r="Y2849" i="1" s="1" a="1"/>
  <c r="Y2849" i="1" s="1"/>
  <c r="T2850" i="1"/>
  <c r="Y2850" i="1" s="1" a="1"/>
  <c r="Y2850" i="1" s="1"/>
  <c r="T2851" i="1"/>
  <c r="Y2851" i="1" s="1" a="1"/>
  <c r="Y2851" i="1" s="1"/>
  <c r="T2852" i="1"/>
  <c r="Y2852" i="1" s="1" a="1"/>
  <c r="Y2852" i="1" s="1"/>
  <c r="T2853" i="1"/>
  <c r="Y2853" i="1" s="1" a="1"/>
  <c r="Y2853" i="1" s="1"/>
  <c r="T2854" i="1"/>
  <c r="Y2854" i="1" s="1" a="1"/>
  <c r="Y2854" i="1" s="1"/>
  <c r="T2855" i="1"/>
  <c r="Y2855" i="1" s="1" a="1"/>
  <c r="Y2855" i="1" s="1"/>
  <c r="T2856" i="1"/>
  <c r="Y2856" i="1" s="1" a="1"/>
  <c r="Y2856" i="1" s="1"/>
  <c r="T2857" i="1"/>
  <c r="Y2857" i="1" s="1" a="1"/>
  <c r="Y2857" i="1" s="1"/>
  <c r="T2858" i="1"/>
  <c r="Y2858" i="1" s="1" a="1"/>
  <c r="Y2858" i="1" s="1"/>
  <c r="T2859" i="1"/>
  <c r="Y2859" i="1" s="1" a="1"/>
  <c r="Y2859" i="1" s="1"/>
  <c r="T2860" i="1"/>
  <c r="Y2860" i="1" s="1" a="1"/>
  <c r="Y2860" i="1" s="1"/>
  <c r="T2861" i="1"/>
  <c r="Y2861" i="1" s="1" a="1"/>
  <c r="Y2861" i="1" s="1"/>
  <c r="T2862" i="1"/>
  <c r="Y2862" i="1" s="1" a="1"/>
  <c r="Y2862" i="1" s="1"/>
  <c r="T2863" i="1"/>
  <c r="Y2863" i="1" s="1" a="1"/>
  <c r="Y2863" i="1" s="1"/>
  <c r="T2864" i="1"/>
  <c r="Y2864" i="1" s="1" a="1"/>
  <c r="Y2864" i="1" s="1"/>
  <c r="T2865" i="1"/>
  <c r="Y2865" i="1" s="1" a="1"/>
  <c r="Y2865" i="1" s="1"/>
  <c r="T2866" i="1"/>
  <c r="Y2866" i="1" s="1" a="1"/>
  <c r="Y2866" i="1" s="1"/>
  <c r="T2867" i="1"/>
  <c r="Y2867" i="1" s="1" a="1"/>
  <c r="Y2867" i="1" s="1"/>
  <c r="T2868" i="1"/>
  <c r="Y2868" i="1" s="1" a="1"/>
  <c r="Y2868" i="1" s="1"/>
  <c r="T2869" i="1"/>
  <c r="Y2869" i="1" s="1" a="1"/>
  <c r="Y2869" i="1" s="1"/>
  <c r="T2870" i="1"/>
  <c r="Y2870" i="1" s="1" a="1"/>
  <c r="Y2870" i="1" s="1"/>
  <c r="T2871" i="1"/>
  <c r="Y2871" i="1" s="1" a="1"/>
  <c r="Y2871" i="1" s="1"/>
  <c r="T2872" i="1"/>
  <c r="Y2872" i="1" s="1" a="1"/>
  <c r="Y2872" i="1" s="1"/>
  <c r="T2873" i="1"/>
  <c r="Y2873" i="1" s="1" a="1"/>
  <c r="Y2873" i="1" s="1"/>
  <c r="T2874" i="1"/>
  <c r="Y2874" i="1" s="1" a="1"/>
  <c r="Y2874" i="1" s="1"/>
  <c r="T2875" i="1"/>
  <c r="Y2875" i="1" s="1" a="1"/>
  <c r="Y2875" i="1" s="1"/>
  <c r="T2876" i="1"/>
  <c r="Y2876" i="1" s="1" a="1"/>
  <c r="Y2876" i="1" s="1"/>
  <c r="T2877" i="1"/>
  <c r="Y2877" i="1" s="1" a="1"/>
  <c r="Y2877" i="1" s="1"/>
  <c r="T2878" i="1"/>
  <c r="Y2878" i="1" s="1" a="1"/>
  <c r="Y2878" i="1" s="1"/>
  <c r="T2879" i="1"/>
  <c r="Y2879" i="1" s="1" a="1"/>
  <c r="Y2879" i="1" s="1"/>
  <c r="T2880" i="1"/>
  <c r="Y2880" i="1" s="1" a="1"/>
  <c r="Y2880" i="1" s="1"/>
  <c r="T2881" i="1"/>
  <c r="Y2881" i="1" s="1" a="1"/>
  <c r="Y2881" i="1" s="1"/>
  <c r="T2882" i="1"/>
  <c r="Y2882" i="1" s="1" a="1"/>
  <c r="Y2882" i="1" s="1"/>
  <c r="T2883" i="1"/>
  <c r="Y2883" i="1" s="1" a="1"/>
  <c r="Y2883" i="1" s="1"/>
  <c r="T2884" i="1"/>
  <c r="Y2884" i="1" s="1" a="1"/>
  <c r="Y2884" i="1" s="1"/>
  <c r="T2885" i="1"/>
  <c r="Y2885" i="1" s="1" a="1"/>
  <c r="Y2885" i="1" s="1"/>
  <c r="T2886" i="1"/>
  <c r="Y2886" i="1" s="1" a="1"/>
  <c r="Y2886" i="1" s="1"/>
  <c r="T2887" i="1"/>
  <c r="Y2887" i="1" s="1" a="1"/>
  <c r="Y2887" i="1" s="1"/>
  <c r="T2888" i="1"/>
  <c r="Y2888" i="1" s="1" a="1"/>
  <c r="Y2888" i="1" s="1"/>
  <c r="T2889" i="1"/>
  <c r="Y2889" i="1" s="1" a="1"/>
  <c r="Y2889" i="1" s="1"/>
  <c r="T2890" i="1"/>
  <c r="Y2890" i="1" s="1" a="1"/>
  <c r="Y2890" i="1" s="1"/>
  <c r="T2891" i="1"/>
  <c r="Y2891" i="1" s="1" a="1"/>
  <c r="Y2891" i="1" s="1"/>
  <c r="T2892" i="1"/>
  <c r="Y2892" i="1" s="1" a="1"/>
  <c r="Y2892" i="1" s="1"/>
  <c r="T2893" i="1"/>
  <c r="Y2893" i="1" s="1" a="1"/>
  <c r="Y2893" i="1" s="1"/>
  <c r="T2894" i="1"/>
  <c r="Y2894" i="1" s="1" a="1"/>
  <c r="Y2894" i="1" s="1"/>
  <c r="T2895" i="1"/>
  <c r="Y2895" i="1" s="1" a="1"/>
  <c r="Y2895" i="1" s="1"/>
  <c r="T2896" i="1"/>
  <c r="Y2896" i="1" s="1" a="1"/>
  <c r="Y2896" i="1" s="1"/>
  <c r="T2897" i="1"/>
  <c r="Y2897" i="1" s="1" a="1"/>
  <c r="Y2897" i="1" s="1"/>
  <c r="T2898" i="1"/>
  <c r="Y2898" i="1" s="1" a="1"/>
  <c r="Y2898" i="1" s="1"/>
  <c r="T2899" i="1"/>
  <c r="Y2899" i="1" s="1" a="1"/>
  <c r="Y2899" i="1" s="1"/>
  <c r="T2900" i="1"/>
  <c r="Y2900" i="1" s="1" a="1"/>
  <c r="Y2900" i="1" s="1"/>
  <c r="T2901" i="1"/>
  <c r="Y2901" i="1" s="1" a="1"/>
  <c r="Y2901" i="1" s="1"/>
  <c r="T2902" i="1"/>
  <c r="Y2902" i="1" s="1" a="1"/>
  <c r="Y2902" i="1" s="1"/>
  <c r="T2903" i="1"/>
  <c r="Y2903" i="1" s="1" a="1"/>
  <c r="Y2903" i="1" s="1"/>
  <c r="T2904" i="1"/>
  <c r="Y2904" i="1" s="1" a="1"/>
  <c r="Y2904" i="1" s="1"/>
  <c r="T2905" i="1"/>
  <c r="Y2905" i="1" s="1" a="1"/>
  <c r="Y2905" i="1" s="1"/>
  <c r="T2906" i="1"/>
  <c r="Y2906" i="1" s="1" a="1"/>
  <c r="Y2906" i="1" s="1"/>
  <c r="T2907" i="1"/>
  <c r="Y2907" i="1" s="1" a="1"/>
  <c r="Y2907" i="1" s="1"/>
  <c r="T2908" i="1"/>
  <c r="Y2908" i="1" s="1" a="1"/>
  <c r="Y2908" i="1" s="1"/>
  <c r="T2909" i="1"/>
  <c r="Y2909" i="1" s="1" a="1"/>
  <c r="Y2909" i="1" s="1"/>
  <c r="T2910" i="1"/>
  <c r="Y2910" i="1" s="1" a="1"/>
  <c r="Y2910" i="1" s="1"/>
  <c r="T2911" i="1"/>
  <c r="Y2911" i="1" s="1" a="1"/>
  <c r="Y2911" i="1" s="1"/>
  <c r="T2912" i="1"/>
  <c r="Y2912" i="1" s="1" a="1"/>
  <c r="Y2912" i="1" s="1"/>
  <c r="T2913" i="1"/>
  <c r="Y2913" i="1" s="1" a="1"/>
  <c r="Y2913" i="1" s="1"/>
  <c r="T2914" i="1"/>
  <c r="Y2914" i="1" s="1" a="1"/>
  <c r="Y2914" i="1" s="1"/>
  <c r="T2915" i="1"/>
  <c r="Y2915" i="1" s="1" a="1"/>
  <c r="Y2915" i="1" s="1"/>
  <c r="T2916" i="1"/>
  <c r="Y2916" i="1" s="1" a="1"/>
  <c r="Y2916" i="1" s="1"/>
  <c r="T2917" i="1"/>
  <c r="Y2917" i="1" s="1" a="1"/>
  <c r="Y2917" i="1" s="1"/>
  <c r="T2918" i="1"/>
  <c r="Y2918" i="1" s="1" a="1"/>
  <c r="Y2918" i="1" s="1"/>
  <c r="T2919" i="1"/>
  <c r="Y2919" i="1" s="1" a="1"/>
  <c r="Y2919" i="1" s="1"/>
  <c r="T2920" i="1"/>
  <c r="Y2920" i="1" s="1" a="1"/>
  <c r="Y2920" i="1" s="1"/>
  <c r="T2921" i="1"/>
  <c r="Y2921" i="1" s="1" a="1"/>
  <c r="Y2921" i="1" s="1"/>
  <c r="T2922" i="1"/>
  <c r="Y2922" i="1" s="1" a="1"/>
  <c r="Y2922" i="1" s="1"/>
  <c r="T2923" i="1"/>
  <c r="Y2923" i="1" s="1" a="1"/>
  <c r="Y2923" i="1" s="1"/>
  <c r="T2924" i="1"/>
  <c r="Y2924" i="1" s="1" a="1"/>
  <c r="Y2924" i="1" s="1"/>
  <c r="T2925" i="1"/>
  <c r="Y2925" i="1" s="1" a="1"/>
  <c r="Y2925" i="1" s="1"/>
  <c r="T2926" i="1"/>
  <c r="Y2926" i="1" s="1" a="1"/>
  <c r="Y2926" i="1" s="1"/>
  <c r="T2927" i="1"/>
  <c r="Y2927" i="1" s="1" a="1"/>
  <c r="Y2927" i="1" s="1"/>
  <c r="T2928" i="1"/>
  <c r="Y2928" i="1" s="1" a="1"/>
  <c r="Y2928" i="1" s="1"/>
  <c r="T2929" i="1"/>
  <c r="Y2929" i="1" s="1" a="1"/>
  <c r="Y2929" i="1" s="1"/>
  <c r="T2930" i="1"/>
  <c r="Y2930" i="1" s="1" a="1"/>
  <c r="Y2930" i="1" s="1"/>
  <c r="T2931" i="1"/>
  <c r="Y2931" i="1" s="1" a="1"/>
  <c r="Y2931" i="1" s="1"/>
  <c r="T2932" i="1"/>
  <c r="Y2932" i="1" s="1" a="1"/>
  <c r="Y2932" i="1" s="1"/>
  <c r="T2933" i="1"/>
  <c r="Y2933" i="1" s="1" a="1"/>
  <c r="Y2933" i="1" s="1"/>
  <c r="T2934" i="1"/>
  <c r="Y2934" i="1" s="1" a="1"/>
  <c r="Y2934" i="1" s="1"/>
  <c r="T2935" i="1"/>
  <c r="Y2935" i="1" s="1" a="1"/>
  <c r="Y2935" i="1" s="1"/>
  <c r="T2936" i="1"/>
  <c r="Y2936" i="1" s="1" a="1"/>
  <c r="Y2936" i="1" s="1"/>
  <c r="T2937" i="1"/>
  <c r="Y2937" i="1" s="1" a="1"/>
  <c r="Y2937" i="1" s="1"/>
  <c r="T2938" i="1"/>
  <c r="Y2938" i="1" s="1" a="1"/>
  <c r="Y2938" i="1" s="1"/>
  <c r="T2939" i="1"/>
  <c r="Y2939" i="1" s="1" a="1"/>
  <c r="Y2939" i="1" s="1"/>
  <c r="T2940" i="1"/>
  <c r="Y2940" i="1" s="1" a="1"/>
  <c r="Y2940" i="1" s="1"/>
  <c r="T2941" i="1"/>
  <c r="Y2941" i="1" s="1" a="1"/>
  <c r="Y2941" i="1" s="1"/>
  <c r="T2942" i="1"/>
  <c r="Y2942" i="1" s="1" a="1"/>
  <c r="Y2942" i="1" s="1"/>
  <c r="T2943" i="1"/>
  <c r="Y2943" i="1" s="1" a="1"/>
  <c r="Y2943" i="1" s="1"/>
  <c r="T2944" i="1"/>
  <c r="Y2944" i="1" s="1" a="1"/>
  <c r="Y2944" i="1" s="1"/>
  <c r="T2945" i="1"/>
  <c r="Y2945" i="1" s="1" a="1"/>
  <c r="Y2945" i="1" s="1"/>
  <c r="T2946" i="1"/>
  <c r="Y2946" i="1" s="1" a="1"/>
  <c r="Y2946" i="1" s="1"/>
  <c r="T2947" i="1"/>
  <c r="Y2947" i="1" s="1" a="1"/>
  <c r="Y2947" i="1" s="1"/>
  <c r="T2948" i="1"/>
  <c r="Y2948" i="1" s="1" a="1"/>
  <c r="Y2948" i="1" s="1"/>
  <c r="T2949" i="1"/>
  <c r="Y2949" i="1" s="1" a="1"/>
  <c r="Y2949" i="1" s="1"/>
  <c r="T2950" i="1"/>
  <c r="Y2950" i="1" s="1" a="1"/>
  <c r="Y2950" i="1" s="1"/>
  <c r="T2951" i="1"/>
  <c r="Y2951" i="1" s="1" a="1"/>
  <c r="Y2951" i="1" s="1"/>
  <c r="T2952" i="1"/>
  <c r="Y2952" i="1" s="1" a="1"/>
  <c r="Y2952" i="1" s="1"/>
  <c r="T2953" i="1"/>
  <c r="Y2953" i="1" s="1" a="1"/>
  <c r="Y2953" i="1" s="1"/>
  <c r="T2954" i="1"/>
  <c r="Y2954" i="1" s="1" a="1"/>
  <c r="Y2954" i="1" s="1"/>
  <c r="T2955" i="1"/>
  <c r="Y2955" i="1" s="1" a="1"/>
  <c r="Y2955" i="1" s="1"/>
  <c r="T2956" i="1"/>
  <c r="Y2956" i="1" s="1" a="1"/>
  <c r="Y2956" i="1" s="1"/>
  <c r="T2957" i="1"/>
  <c r="Y2957" i="1" s="1" a="1"/>
  <c r="Y2957" i="1" s="1"/>
  <c r="T2958" i="1"/>
  <c r="Y2958" i="1" s="1" a="1"/>
  <c r="Y2958" i="1" s="1"/>
  <c r="T2959" i="1"/>
  <c r="Y2959" i="1" s="1" a="1"/>
  <c r="Y2959" i="1" s="1"/>
  <c r="T2960" i="1"/>
  <c r="Y2960" i="1" s="1" a="1"/>
  <c r="Y2960" i="1" s="1"/>
  <c r="T2961" i="1"/>
  <c r="Y2961" i="1" s="1" a="1"/>
  <c r="Y2961" i="1" s="1"/>
  <c r="T2962" i="1"/>
  <c r="Y2962" i="1" s="1" a="1"/>
  <c r="Y2962" i="1" s="1"/>
  <c r="T2963" i="1"/>
  <c r="Y2963" i="1" s="1" a="1"/>
  <c r="Y2963" i="1" s="1"/>
  <c r="T2964" i="1"/>
  <c r="Y2964" i="1" s="1" a="1"/>
  <c r="Y2964" i="1" s="1"/>
  <c r="T2965" i="1"/>
  <c r="Y2965" i="1" s="1" a="1"/>
  <c r="Y2965" i="1" s="1"/>
  <c r="T2966" i="1"/>
  <c r="Y2966" i="1" s="1" a="1"/>
  <c r="Y2966" i="1" s="1"/>
  <c r="T2967" i="1"/>
  <c r="Y2967" i="1" s="1" a="1"/>
  <c r="Y2967" i="1" s="1"/>
  <c r="T2968" i="1"/>
  <c r="Y2968" i="1" s="1" a="1"/>
  <c r="Y2968" i="1" s="1"/>
  <c r="T2969" i="1"/>
  <c r="Y2969" i="1" s="1" a="1"/>
  <c r="Y2969" i="1" s="1"/>
  <c r="T2970" i="1"/>
  <c r="Y2970" i="1" s="1" a="1"/>
  <c r="Y2970" i="1" s="1"/>
  <c r="T2971" i="1"/>
  <c r="Y2971" i="1" s="1" a="1"/>
  <c r="Y2971" i="1" s="1"/>
  <c r="T2972" i="1"/>
  <c r="Y2972" i="1" s="1" a="1"/>
  <c r="Y2972" i="1" s="1"/>
  <c r="T2973" i="1"/>
  <c r="Y2973" i="1" s="1" a="1"/>
  <c r="Y2973" i="1" s="1"/>
  <c r="T2974" i="1"/>
  <c r="Y2974" i="1" s="1" a="1"/>
  <c r="Y2974" i="1" s="1"/>
  <c r="T2975" i="1"/>
  <c r="Y2975" i="1" s="1" a="1"/>
  <c r="Y2975" i="1" s="1"/>
  <c r="T2976" i="1"/>
  <c r="Y2976" i="1" s="1" a="1"/>
  <c r="Y2976" i="1" s="1"/>
  <c r="T2977" i="1"/>
  <c r="Y2977" i="1" s="1" a="1"/>
  <c r="Y2977" i="1" s="1"/>
  <c r="T2978" i="1"/>
  <c r="Y2978" i="1" s="1" a="1"/>
  <c r="Y2978" i="1" s="1"/>
  <c r="T2979" i="1"/>
  <c r="Y2979" i="1" s="1" a="1"/>
  <c r="Y2979" i="1" s="1"/>
  <c r="T2980" i="1"/>
  <c r="Y2980" i="1" s="1" a="1"/>
  <c r="Y2980" i="1" s="1"/>
  <c r="T2981" i="1"/>
  <c r="Y2981" i="1" s="1" a="1"/>
  <c r="Y2981" i="1" s="1"/>
  <c r="T2982" i="1"/>
  <c r="Y2982" i="1" s="1" a="1"/>
  <c r="Y2982" i="1" s="1"/>
  <c r="T2983" i="1"/>
  <c r="Y2983" i="1" s="1" a="1"/>
  <c r="Y2983" i="1" s="1"/>
  <c r="T2984" i="1"/>
  <c r="Y2984" i="1" s="1" a="1"/>
  <c r="Y2984" i="1" s="1"/>
  <c r="T2985" i="1"/>
  <c r="Y2985" i="1" s="1" a="1"/>
  <c r="Y2985" i="1" s="1"/>
  <c r="T2986" i="1"/>
  <c r="Y2986" i="1" s="1" a="1"/>
  <c r="Y2986" i="1" s="1"/>
  <c r="T2987" i="1"/>
  <c r="Y2987" i="1" s="1" a="1"/>
  <c r="Y2987" i="1" s="1"/>
  <c r="T2988" i="1"/>
  <c r="Y2988" i="1" s="1" a="1"/>
  <c r="Y2988" i="1" s="1"/>
  <c r="T2989" i="1"/>
  <c r="Y2989" i="1" s="1" a="1"/>
  <c r="Y2989" i="1" s="1"/>
  <c r="T2990" i="1"/>
  <c r="Y2990" i="1" s="1" a="1"/>
  <c r="Y2990" i="1" s="1"/>
  <c r="T2991" i="1"/>
  <c r="Y2991" i="1" s="1" a="1"/>
  <c r="Y2991" i="1" s="1"/>
  <c r="T2992" i="1"/>
  <c r="Y2992" i="1" s="1" a="1"/>
  <c r="Y2992" i="1" s="1"/>
  <c r="T2993" i="1"/>
  <c r="Y2993" i="1" s="1" a="1"/>
  <c r="Y2993" i="1" s="1"/>
  <c r="T2994" i="1"/>
  <c r="Y2994" i="1" s="1" a="1"/>
  <c r="Y2994" i="1" s="1"/>
  <c r="T2995" i="1"/>
  <c r="Y2995" i="1" s="1" a="1"/>
  <c r="Y2995" i="1" s="1"/>
  <c r="T2996" i="1"/>
  <c r="Y2996" i="1" s="1" a="1"/>
  <c r="Y2996" i="1" s="1"/>
  <c r="T2997" i="1"/>
  <c r="Y2997" i="1" s="1" a="1"/>
  <c r="Y2997" i="1" s="1"/>
  <c r="T2998" i="1"/>
  <c r="Y2998" i="1" s="1" a="1"/>
  <c r="Y2998" i="1" s="1"/>
  <c r="T2999" i="1"/>
  <c r="Y2999" i="1" s="1" a="1"/>
  <c r="Y2999" i="1" s="1"/>
  <c r="T3000" i="1"/>
  <c r="Y3000" i="1" s="1" a="1"/>
  <c r="Y3000" i="1" s="1"/>
  <c r="T3001" i="1"/>
  <c r="Y3001" i="1" s="1" a="1"/>
  <c r="Y3001" i="1" s="1"/>
  <c r="T3002" i="1"/>
  <c r="Y3002" i="1" s="1" a="1"/>
  <c r="Y3002" i="1" s="1"/>
  <c r="T3003" i="1"/>
  <c r="Y3003" i="1" s="1" a="1"/>
  <c r="Y3003" i="1" s="1"/>
  <c r="T3004" i="1"/>
  <c r="Y3004" i="1" s="1" a="1"/>
  <c r="Y3004" i="1" s="1"/>
  <c r="T3005" i="1"/>
  <c r="Y3005" i="1" s="1" a="1"/>
  <c r="Y3005" i="1" s="1"/>
  <c r="T3006" i="1"/>
  <c r="Y3006" i="1" s="1" a="1"/>
  <c r="Y3006" i="1" s="1"/>
  <c r="T3007" i="1"/>
  <c r="Y3007" i="1" s="1" a="1"/>
  <c r="Y3007" i="1" s="1"/>
  <c r="T3008" i="1"/>
  <c r="Y3008" i="1" s="1" a="1"/>
  <c r="Y3008" i="1" s="1"/>
  <c r="T3009" i="1"/>
  <c r="Y3009" i="1" s="1" a="1"/>
  <c r="Y3009" i="1" s="1"/>
  <c r="T3010" i="1"/>
  <c r="Y3010" i="1" s="1" a="1"/>
  <c r="Y3010" i="1" s="1"/>
  <c r="T3011" i="1"/>
  <c r="Y3011" i="1" s="1" a="1"/>
  <c r="Y3011" i="1" s="1"/>
  <c r="T3012" i="1"/>
  <c r="Y3012" i="1" s="1" a="1"/>
  <c r="Y3012" i="1" s="1"/>
  <c r="T3013" i="1"/>
  <c r="Y3013" i="1" s="1" a="1"/>
  <c r="Y3013" i="1" s="1"/>
  <c r="T3014" i="1"/>
  <c r="Y3014" i="1" s="1" a="1"/>
  <c r="Y3014" i="1" s="1"/>
  <c r="T3015" i="1"/>
  <c r="Y3015" i="1" s="1" a="1"/>
  <c r="Y3015" i="1" s="1"/>
  <c r="T3016" i="1"/>
  <c r="Y3016" i="1" s="1" a="1"/>
  <c r="Y3016" i="1" s="1"/>
  <c r="T3017" i="1"/>
  <c r="Y3017" i="1" s="1" a="1"/>
  <c r="Y3017" i="1" s="1"/>
  <c r="T3018" i="1"/>
  <c r="Y3018" i="1" s="1" a="1"/>
  <c r="Y3018" i="1" s="1"/>
  <c r="T3019" i="1"/>
  <c r="Y3019" i="1" s="1" a="1"/>
  <c r="Y3019" i="1" s="1"/>
  <c r="T3020" i="1"/>
  <c r="Y3020" i="1" s="1" a="1"/>
  <c r="Y3020" i="1" s="1"/>
  <c r="T3021" i="1"/>
  <c r="Y3021" i="1" s="1" a="1"/>
  <c r="Y3021" i="1" s="1"/>
  <c r="T3022" i="1"/>
  <c r="Y3022" i="1" s="1" a="1"/>
  <c r="Y3022" i="1" s="1"/>
  <c r="T3023" i="1"/>
  <c r="Y3023" i="1" s="1" a="1"/>
  <c r="Y3023" i="1" s="1"/>
  <c r="T3024" i="1"/>
  <c r="Y3024" i="1" s="1" a="1"/>
  <c r="Y3024" i="1" s="1"/>
  <c r="T3025" i="1"/>
  <c r="Y3025" i="1" s="1" a="1"/>
  <c r="Y3025" i="1" s="1"/>
  <c r="T3026" i="1"/>
  <c r="Y3026" i="1" s="1" a="1"/>
  <c r="Y3026" i="1" s="1"/>
  <c r="T3027" i="1"/>
  <c r="Y3027" i="1" s="1" a="1"/>
  <c r="Y3027" i="1" s="1"/>
  <c r="T3028" i="1"/>
  <c r="Y3028" i="1" s="1" a="1"/>
  <c r="Y3028" i="1" s="1"/>
  <c r="T3029" i="1"/>
  <c r="Y3029" i="1" s="1" a="1"/>
  <c r="Y3029" i="1" s="1"/>
  <c r="T3030" i="1"/>
  <c r="Y3030" i="1" s="1" a="1"/>
  <c r="Y3030" i="1" s="1"/>
  <c r="T3031" i="1"/>
  <c r="Y3031" i="1" s="1" a="1"/>
  <c r="Y3031" i="1" s="1"/>
  <c r="T3032" i="1"/>
  <c r="Y3032" i="1" s="1" a="1"/>
  <c r="Y3032" i="1" s="1"/>
  <c r="T3033" i="1"/>
  <c r="Y3033" i="1" s="1" a="1"/>
  <c r="Y3033" i="1" s="1"/>
  <c r="T3034" i="1"/>
  <c r="Y3034" i="1" s="1" a="1"/>
  <c r="Y3034" i="1" s="1"/>
  <c r="T3035" i="1"/>
  <c r="Y3035" i="1" s="1" a="1"/>
  <c r="Y3035" i="1" s="1"/>
  <c r="T3036" i="1"/>
  <c r="Y3036" i="1" s="1" a="1"/>
  <c r="Y3036" i="1" s="1"/>
  <c r="T3037" i="1"/>
  <c r="Y3037" i="1" s="1" a="1"/>
  <c r="Y3037" i="1" s="1"/>
  <c r="T3038" i="1"/>
  <c r="Y3038" i="1" s="1" a="1"/>
  <c r="Y3038" i="1" s="1"/>
  <c r="T3039" i="1"/>
  <c r="Y3039" i="1" s="1" a="1"/>
  <c r="Y3039" i="1" s="1"/>
  <c r="T3040" i="1"/>
  <c r="Y3040" i="1" s="1" a="1"/>
  <c r="Y3040" i="1" s="1"/>
  <c r="T3041" i="1"/>
  <c r="Y3041" i="1" s="1" a="1"/>
  <c r="Y3041" i="1" s="1"/>
  <c r="T3042" i="1"/>
  <c r="Y3042" i="1" s="1" a="1"/>
  <c r="Y3042" i="1" s="1"/>
  <c r="T3043" i="1"/>
  <c r="Y3043" i="1" s="1" a="1"/>
  <c r="Y3043" i="1" s="1"/>
  <c r="T3044" i="1"/>
  <c r="Y3044" i="1" s="1" a="1"/>
  <c r="Y3044" i="1" s="1"/>
  <c r="T3045" i="1"/>
  <c r="Y3045" i="1" s="1" a="1"/>
  <c r="Y3045" i="1" s="1"/>
  <c r="T3046" i="1"/>
  <c r="Y3046" i="1" s="1" a="1"/>
  <c r="Y3046" i="1" s="1"/>
  <c r="T3047" i="1"/>
  <c r="Y3047" i="1" s="1" a="1"/>
  <c r="Y3047" i="1" s="1"/>
  <c r="T3048" i="1"/>
  <c r="Y3048" i="1" s="1" a="1"/>
  <c r="Y3048" i="1" s="1"/>
  <c r="T3049" i="1"/>
  <c r="Y3049" i="1" s="1" a="1"/>
  <c r="Y3049" i="1" s="1"/>
  <c r="T3050" i="1"/>
  <c r="Y3050" i="1" s="1" a="1"/>
  <c r="Y3050" i="1" s="1"/>
  <c r="T3051" i="1"/>
  <c r="Y3051" i="1" s="1" a="1"/>
  <c r="Y3051" i="1" s="1"/>
  <c r="T3052" i="1"/>
  <c r="Y3052" i="1" s="1" a="1"/>
  <c r="Y3052" i="1" s="1"/>
  <c r="T3053" i="1"/>
  <c r="Y3053" i="1" s="1" a="1"/>
  <c r="Y3053" i="1" s="1"/>
  <c r="T3054" i="1"/>
  <c r="Y3054" i="1" s="1" a="1"/>
  <c r="Y3054" i="1" s="1"/>
  <c r="T3055" i="1"/>
  <c r="Y3055" i="1" s="1" a="1"/>
  <c r="Y3055" i="1" s="1"/>
  <c r="T3056" i="1"/>
  <c r="Y3056" i="1" s="1" a="1"/>
  <c r="Y3056" i="1" s="1"/>
  <c r="T3057" i="1"/>
  <c r="Y3057" i="1" s="1" a="1"/>
  <c r="Y3057" i="1" s="1"/>
  <c r="T3058" i="1"/>
  <c r="Y3058" i="1" s="1" a="1"/>
  <c r="Y3058" i="1" s="1"/>
  <c r="T3059" i="1"/>
  <c r="Y3059" i="1" s="1" a="1"/>
  <c r="Y3059" i="1" s="1"/>
  <c r="T3060" i="1"/>
  <c r="Y3060" i="1" s="1" a="1"/>
  <c r="Y3060" i="1" s="1"/>
  <c r="T3061" i="1"/>
  <c r="Y3061" i="1" s="1" a="1"/>
  <c r="Y3061" i="1" s="1"/>
  <c r="T3062" i="1"/>
  <c r="Y3062" i="1" s="1" a="1"/>
  <c r="Y3062" i="1" s="1"/>
  <c r="T3063" i="1"/>
  <c r="Y3063" i="1" s="1" a="1"/>
  <c r="Y3063" i="1" s="1"/>
  <c r="T3064" i="1"/>
  <c r="Y3064" i="1" s="1" a="1"/>
  <c r="Y3064" i="1" s="1"/>
  <c r="T3065" i="1"/>
  <c r="Y3065" i="1" s="1" a="1"/>
  <c r="Y3065" i="1" s="1"/>
  <c r="T3066" i="1"/>
  <c r="Y3066" i="1" s="1" a="1"/>
  <c r="Y3066" i="1" s="1"/>
  <c r="T3067" i="1"/>
  <c r="Y3067" i="1" s="1" a="1"/>
  <c r="Y3067" i="1" s="1"/>
  <c r="T3068" i="1"/>
  <c r="Y3068" i="1" s="1" a="1"/>
  <c r="Y3068" i="1" s="1"/>
  <c r="T3069" i="1"/>
  <c r="Y3069" i="1" s="1" a="1"/>
  <c r="Y3069" i="1" s="1"/>
  <c r="T3070" i="1"/>
  <c r="Y3070" i="1" s="1" a="1"/>
  <c r="Y3070" i="1" s="1"/>
  <c r="T3071" i="1"/>
  <c r="Y3071" i="1" s="1" a="1"/>
  <c r="Y3071" i="1" s="1"/>
  <c r="T3072" i="1"/>
  <c r="Y3072" i="1" s="1" a="1"/>
  <c r="Y3072" i="1" s="1"/>
  <c r="T3073" i="1"/>
  <c r="Y3073" i="1" s="1" a="1"/>
  <c r="Y3073" i="1" s="1"/>
  <c r="T3074" i="1"/>
  <c r="Y3074" i="1" s="1" a="1"/>
  <c r="Y3074" i="1" s="1"/>
  <c r="T3075" i="1"/>
  <c r="Y3075" i="1" s="1" a="1"/>
  <c r="Y3075" i="1" s="1"/>
  <c r="T3076" i="1"/>
  <c r="Y3076" i="1" s="1" a="1"/>
  <c r="Y3076" i="1" s="1"/>
  <c r="T3077" i="1"/>
  <c r="Y3077" i="1" s="1" a="1"/>
  <c r="Y3077" i="1" s="1"/>
  <c r="T3078" i="1"/>
  <c r="Y3078" i="1" s="1" a="1"/>
  <c r="Y3078" i="1" s="1"/>
  <c r="T3079" i="1"/>
  <c r="Y3079" i="1" s="1" a="1"/>
  <c r="Y3079" i="1" s="1"/>
  <c r="T3080" i="1"/>
  <c r="Y3080" i="1" s="1" a="1"/>
  <c r="Y3080" i="1" s="1"/>
  <c r="T3081" i="1"/>
  <c r="Y3081" i="1" s="1" a="1"/>
  <c r="Y3081" i="1" s="1"/>
  <c r="T3082" i="1"/>
  <c r="Y3082" i="1" s="1" a="1"/>
  <c r="Y3082" i="1" s="1"/>
  <c r="T3083" i="1"/>
  <c r="Y3083" i="1" s="1" a="1"/>
  <c r="Y3083" i="1" s="1"/>
  <c r="T3084" i="1"/>
  <c r="Y3084" i="1" s="1" a="1"/>
  <c r="Y3084" i="1" s="1"/>
  <c r="T3085" i="1"/>
  <c r="Y3085" i="1" s="1" a="1"/>
  <c r="Y3085" i="1" s="1"/>
  <c r="T3086" i="1"/>
  <c r="Y3086" i="1" s="1" a="1"/>
  <c r="Y3086" i="1" s="1"/>
  <c r="T3087" i="1"/>
  <c r="Y3087" i="1" s="1" a="1"/>
  <c r="Y3087" i="1" s="1"/>
  <c r="T3088" i="1"/>
  <c r="Y3088" i="1" s="1" a="1"/>
  <c r="Y3088" i="1" s="1"/>
  <c r="T3089" i="1"/>
  <c r="Y3089" i="1" s="1" a="1"/>
  <c r="Y3089" i="1" s="1"/>
  <c r="T3090" i="1"/>
  <c r="Y3090" i="1" s="1" a="1"/>
  <c r="Y3090" i="1" s="1"/>
  <c r="T3091" i="1"/>
  <c r="Y3091" i="1" s="1" a="1"/>
  <c r="Y3091" i="1" s="1"/>
  <c r="T3092" i="1"/>
  <c r="Y3092" i="1" s="1" a="1"/>
  <c r="Y3092" i="1" s="1"/>
  <c r="T3093" i="1"/>
  <c r="Y3093" i="1" s="1" a="1"/>
  <c r="Y3093" i="1" s="1"/>
  <c r="T3094" i="1"/>
  <c r="Y3094" i="1" s="1" a="1"/>
  <c r="Y3094" i="1" s="1"/>
  <c r="T3095" i="1"/>
  <c r="Y3095" i="1" s="1" a="1"/>
  <c r="Y3095" i="1" s="1"/>
  <c r="T3096" i="1"/>
  <c r="Y3096" i="1" s="1" a="1"/>
  <c r="Y3096" i="1" s="1"/>
  <c r="T3097" i="1"/>
  <c r="Y3097" i="1" s="1" a="1"/>
  <c r="Y3097" i="1" s="1"/>
  <c r="T3098" i="1"/>
  <c r="Y3098" i="1" s="1" a="1"/>
  <c r="Y3098" i="1" s="1"/>
  <c r="T3099" i="1"/>
  <c r="Y3099" i="1" s="1" a="1"/>
  <c r="Y3099" i="1" s="1"/>
  <c r="T3100" i="1"/>
  <c r="Y3100" i="1" s="1" a="1"/>
  <c r="Y3100" i="1" s="1"/>
  <c r="T3101" i="1"/>
  <c r="Y3101" i="1" s="1" a="1"/>
  <c r="Y3101" i="1" s="1"/>
  <c r="T3102" i="1"/>
  <c r="Y3102" i="1" s="1" a="1"/>
  <c r="Y3102" i="1" s="1"/>
  <c r="T3103" i="1"/>
  <c r="Y3103" i="1" s="1" a="1"/>
  <c r="Y3103" i="1" s="1"/>
  <c r="T3104" i="1"/>
  <c r="Y3104" i="1" s="1" a="1"/>
  <c r="Y3104" i="1" s="1"/>
  <c r="T3105" i="1"/>
  <c r="Y3105" i="1" s="1" a="1"/>
  <c r="Y3105" i="1" s="1"/>
  <c r="T3106" i="1"/>
  <c r="Y3106" i="1" s="1" a="1"/>
  <c r="Y3106" i="1" s="1"/>
  <c r="T3107" i="1"/>
  <c r="Y3107" i="1" s="1" a="1"/>
  <c r="Y3107" i="1" s="1"/>
  <c r="T3108" i="1"/>
  <c r="Y3108" i="1" s="1" a="1"/>
  <c r="Y3108" i="1" s="1"/>
  <c r="T3109" i="1"/>
  <c r="Y3109" i="1" s="1" a="1"/>
  <c r="Y3109" i="1" s="1"/>
  <c r="T3110" i="1"/>
  <c r="Y3110" i="1" s="1" a="1"/>
  <c r="Y3110" i="1" s="1"/>
  <c r="T3111" i="1"/>
  <c r="Y3111" i="1" s="1" a="1"/>
  <c r="Y3111" i="1" s="1"/>
  <c r="T3112" i="1"/>
  <c r="Y3112" i="1" s="1" a="1"/>
  <c r="Y3112" i="1" s="1"/>
  <c r="T3113" i="1"/>
  <c r="Y3113" i="1" s="1" a="1"/>
  <c r="Y3113" i="1" s="1"/>
  <c r="T3114" i="1"/>
  <c r="Y3114" i="1" s="1" a="1"/>
  <c r="Y3114" i="1" s="1"/>
  <c r="T3115" i="1"/>
  <c r="Y3115" i="1" s="1" a="1"/>
  <c r="Y3115" i="1" s="1"/>
  <c r="T3116" i="1"/>
  <c r="Y3116" i="1" s="1" a="1"/>
  <c r="Y3116" i="1" s="1"/>
  <c r="T3117" i="1"/>
  <c r="Y3117" i="1" s="1" a="1"/>
  <c r="Y3117" i="1" s="1"/>
  <c r="T3118" i="1"/>
  <c r="Y3118" i="1" s="1" a="1"/>
  <c r="Y3118" i="1" s="1"/>
  <c r="T3119" i="1"/>
  <c r="Y3119" i="1" s="1" a="1"/>
  <c r="Y3119" i="1" s="1"/>
  <c r="T3120" i="1"/>
  <c r="Y3120" i="1" s="1" a="1"/>
  <c r="Y3120" i="1" s="1"/>
  <c r="T3121" i="1"/>
  <c r="Y3121" i="1" s="1" a="1"/>
  <c r="Y3121" i="1" s="1"/>
  <c r="T3122" i="1"/>
  <c r="Y3122" i="1" s="1" a="1"/>
  <c r="Y3122" i="1" s="1"/>
  <c r="T3123" i="1"/>
  <c r="Y3123" i="1" s="1" a="1"/>
  <c r="Y3123" i="1" s="1"/>
  <c r="T3124" i="1"/>
  <c r="Y3124" i="1" s="1" a="1"/>
  <c r="Y3124" i="1" s="1"/>
  <c r="T3125" i="1"/>
  <c r="Y3125" i="1" s="1" a="1"/>
  <c r="Y3125" i="1" s="1"/>
  <c r="T3126" i="1"/>
  <c r="Y3126" i="1" s="1" a="1"/>
  <c r="Y3126" i="1" s="1"/>
  <c r="T3127" i="1"/>
  <c r="Y3127" i="1" s="1" a="1"/>
  <c r="Y3127" i="1" s="1"/>
  <c r="T3128" i="1"/>
  <c r="Y3128" i="1" s="1" a="1"/>
  <c r="Y3128" i="1" s="1"/>
  <c r="T3129" i="1"/>
  <c r="Y3129" i="1" s="1" a="1"/>
  <c r="Y3129" i="1" s="1"/>
  <c r="T3130" i="1"/>
  <c r="Y3130" i="1" s="1" a="1"/>
  <c r="Y3130" i="1" s="1"/>
  <c r="T3131" i="1"/>
  <c r="Y3131" i="1" s="1" a="1"/>
  <c r="Y3131" i="1" s="1"/>
  <c r="T3132" i="1"/>
  <c r="Y3132" i="1" s="1" a="1"/>
  <c r="Y3132" i="1" s="1"/>
  <c r="T3133" i="1"/>
  <c r="Y3133" i="1" s="1" a="1"/>
  <c r="Y3133" i="1" s="1"/>
  <c r="T3134" i="1"/>
  <c r="Y3134" i="1" s="1" a="1"/>
  <c r="Y3134" i="1" s="1"/>
  <c r="T3135" i="1"/>
  <c r="Y3135" i="1" s="1" a="1"/>
  <c r="Y3135" i="1" s="1"/>
  <c r="T3136" i="1"/>
  <c r="Y3136" i="1" s="1" a="1"/>
  <c r="Y3136" i="1" s="1"/>
  <c r="T3137" i="1"/>
  <c r="Y3137" i="1" s="1" a="1"/>
  <c r="Y3137" i="1" s="1"/>
  <c r="T3138" i="1"/>
  <c r="Y3138" i="1" s="1" a="1"/>
  <c r="Y3138" i="1" s="1"/>
  <c r="T3139" i="1"/>
  <c r="Y3139" i="1" s="1" a="1"/>
  <c r="Y3139" i="1" s="1"/>
  <c r="T3140" i="1"/>
  <c r="Y3140" i="1" s="1" a="1"/>
  <c r="Y3140" i="1" s="1"/>
  <c r="T3141" i="1"/>
  <c r="Y3141" i="1" s="1" a="1"/>
  <c r="Y3141" i="1" s="1"/>
  <c r="T3142" i="1"/>
  <c r="Y3142" i="1" s="1" a="1"/>
  <c r="Y3142" i="1" s="1"/>
  <c r="T3143" i="1"/>
  <c r="Y3143" i="1" s="1" a="1"/>
  <c r="Y3143" i="1" s="1"/>
  <c r="T3144" i="1"/>
  <c r="Y3144" i="1" s="1" a="1"/>
  <c r="Y3144" i="1" s="1"/>
  <c r="T3145" i="1"/>
  <c r="Y3145" i="1" s="1" a="1"/>
  <c r="Y3145" i="1" s="1"/>
  <c r="T3146" i="1"/>
  <c r="Y3146" i="1" s="1" a="1"/>
  <c r="Y3146" i="1" s="1"/>
  <c r="T3147" i="1"/>
  <c r="Y3147" i="1" s="1" a="1"/>
  <c r="Y3147" i="1" s="1"/>
  <c r="T3148" i="1"/>
  <c r="Y3148" i="1" s="1" a="1"/>
  <c r="Y3148" i="1" s="1"/>
  <c r="T3149" i="1"/>
  <c r="Y3149" i="1" s="1" a="1"/>
  <c r="Y3149" i="1" s="1"/>
  <c r="T3150" i="1"/>
  <c r="Y3150" i="1" s="1" a="1"/>
  <c r="Y3150" i="1" s="1"/>
  <c r="T3151" i="1"/>
  <c r="Y3151" i="1" s="1" a="1"/>
  <c r="Y3151" i="1" s="1"/>
  <c r="T3152" i="1"/>
  <c r="Y3152" i="1" s="1" a="1"/>
  <c r="Y3152" i="1" s="1"/>
  <c r="T3153" i="1"/>
  <c r="Y3153" i="1" s="1" a="1"/>
  <c r="Y3153" i="1" s="1"/>
  <c r="T3154" i="1"/>
  <c r="Y3154" i="1" s="1" a="1"/>
  <c r="Y3154" i="1" s="1"/>
  <c r="T3155" i="1"/>
  <c r="Y3155" i="1" s="1" a="1"/>
  <c r="Y3155" i="1" s="1"/>
  <c r="T3156" i="1"/>
  <c r="Y3156" i="1" s="1" a="1"/>
  <c r="Y3156" i="1" s="1"/>
  <c r="T3157" i="1"/>
  <c r="Y3157" i="1" s="1" a="1"/>
  <c r="Y3157" i="1" s="1"/>
  <c r="T3158" i="1"/>
  <c r="Y3158" i="1" s="1" a="1"/>
  <c r="Y3158" i="1" s="1"/>
  <c r="T3159" i="1"/>
  <c r="Y3159" i="1" s="1" a="1"/>
  <c r="Y3159" i="1" s="1"/>
  <c r="T3160" i="1"/>
  <c r="Y3160" i="1" s="1" a="1"/>
  <c r="Y3160" i="1" s="1"/>
  <c r="T3161" i="1"/>
  <c r="Y3161" i="1" s="1" a="1"/>
  <c r="Y3161" i="1" s="1"/>
  <c r="T3162" i="1"/>
  <c r="Y3162" i="1" s="1" a="1"/>
  <c r="Y3162" i="1" s="1"/>
  <c r="T3163" i="1"/>
  <c r="Y3163" i="1" s="1" a="1"/>
  <c r="Y3163" i="1" s="1"/>
  <c r="T3164" i="1"/>
  <c r="Y3164" i="1" s="1" a="1"/>
  <c r="Y3164" i="1" s="1"/>
  <c r="T3165" i="1"/>
  <c r="Y3165" i="1" s="1" a="1"/>
  <c r="Y3165" i="1" s="1"/>
  <c r="T3166" i="1"/>
  <c r="Y3166" i="1" s="1" a="1"/>
  <c r="Y3166" i="1" s="1"/>
  <c r="T3167" i="1"/>
  <c r="Y3167" i="1" s="1" a="1"/>
  <c r="Y3167" i="1" s="1"/>
  <c r="T3168" i="1"/>
  <c r="Y3168" i="1" s="1" a="1"/>
  <c r="Y3168" i="1" s="1"/>
  <c r="T3169" i="1"/>
  <c r="Y3169" i="1" s="1" a="1"/>
  <c r="Y3169" i="1" s="1"/>
  <c r="T3170" i="1"/>
  <c r="Y3170" i="1" s="1" a="1"/>
  <c r="Y3170" i="1" s="1"/>
  <c r="T3171" i="1"/>
  <c r="Y3171" i="1" s="1" a="1"/>
  <c r="Y3171" i="1" s="1"/>
  <c r="T3172" i="1"/>
  <c r="Y3172" i="1" s="1" a="1"/>
  <c r="Y3172" i="1" s="1"/>
  <c r="T3173" i="1"/>
  <c r="Y3173" i="1" s="1" a="1"/>
  <c r="Y3173" i="1" s="1"/>
  <c r="T3174" i="1"/>
  <c r="Y3174" i="1" s="1" a="1"/>
  <c r="Y3174" i="1" s="1"/>
  <c r="T3175" i="1"/>
  <c r="Y3175" i="1" s="1" a="1"/>
  <c r="Y3175" i="1" s="1"/>
  <c r="T3176" i="1"/>
  <c r="Y3176" i="1" s="1" a="1"/>
  <c r="Y3176" i="1" s="1"/>
  <c r="T3177" i="1"/>
  <c r="Y3177" i="1" s="1" a="1"/>
  <c r="Y3177" i="1" s="1"/>
  <c r="T3178" i="1"/>
  <c r="Y3178" i="1" s="1" a="1"/>
  <c r="Y3178" i="1" s="1"/>
  <c r="T3179" i="1"/>
  <c r="Y3179" i="1" s="1" a="1"/>
  <c r="Y3179" i="1" s="1"/>
  <c r="T3180" i="1"/>
  <c r="Y3180" i="1" s="1" a="1"/>
  <c r="Y3180" i="1" s="1"/>
  <c r="T3181" i="1"/>
  <c r="Y3181" i="1" s="1" a="1"/>
  <c r="Y3181" i="1" s="1"/>
  <c r="T3182" i="1"/>
  <c r="Y3182" i="1" s="1" a="1"/>
  <c r="Y3182" i="1" s="1"/>
  <c r="T3183" i="1"/>
  <c r="Y3183" i="1" s="1" a="1"/>
  <c r="Y3183" i="1" s="1"/>
  <c r="T3184" i="1"/>
  <c r="Y3184" i="1" s="1" a="1"/>
  <c r="Y3184" i="1" s="1"/>
  <c r="T3185" i="1"/>
  <c r="Y3185" i="1" s="1" a="1"/>
  <c r="Y3185" i="1" s="1"/>
  <c r="T3186" i="1"/>
  <c r="Y3186" i="1" s="1" a="1"/>
  <c r="Y3186" i="1" s="1"/>
  <c r="T3187" i="1"/>
  <c r="Y3187" i="1" s="1" a="1"/>
  <c r="Y3187" i="1" s="1"/>
  <c r="T3188" i="1"/>
  <c r="Y3188" i="1" s="1" a="1"/>
  <c r="Y3188" i="1" s="1"/>
  <c r="T3189" i="1"/>
  <c r="Y3189" i="1" s="1" a="1"/>
  <c r="Y3189" i="1" s="1"/>
  <c r="T3190" i="1"/>
  <c r="Y3190" i="1" s="1" a="1"/>
  <c r="Y3190" i="1" s="1"/>
  <c r="T3191" i="1"/>
  <c r="Y3191" i="1" s="1" a="1"/>
  <c r="Y3191" i="1" s="1"/>
  <c r="T3192" i="1"/>
  <c r="Y3192" i="1" s="1" a="1"/>
  <c r="Y3192" i="1" s="1"/>
  <c r="T3193" i="1"/>
  <c r="Y3193" i="1" s="1" a="1"/>
  <c r="Y3193" i="1" s="1"/>
  <c r="T3194" i="1"/>
  <c r="Y3194" i="1" s="1" a="1"/>
  <c r="Y3194" i="1" s="1"/>
  <c r="T3195" i="1"/>
  <c r="Y3195" i="1" s="1" a="1"/>
  <c r="Y3195" i="1" s="1"/>
  <c r="T3196" i="1"/>
  <c r="Y3196" i="1" s="1" a="1"/>
  <c r="Y3196" i="1" s="1"/>
  <c r="T3197" i="1"/>
  <c r="Y3197" i="1" s="1" a="1"/>
  <c r="Y3197" i="1" s="1"/>
  <c r="T3198" i="1"/>
  <c r="Y3198" i="1" s="1" a="1"/>
  <c r="Y3198" i="1" s="1"/>
  <c r="T3199" i="1"/>
  <c r="Y3199" i="1" s="1" a="1"/>
  <c r="Y3199" i="1" s="1"/>
  <c r="T3200" i="1"/>
  <c r="Y3200" i="1" s="1" a="1"/>
  <c r="Y3200" i="1" s="1"/>
  <c r="T3201" i="1"/>
  <c r="Y3201" i="1" s="1" a="1"/>
  <c r="Y3201" i="1" s="1"/>
  <c r="T3202" i="1"/>
  <c r="Y3202" i="1" s="1" a="1"/>
  <c r="Y3202" i="1" s="1"/>
  <c r="T3203" i="1"/>
  <c r="Y3203" i="1" s="1" a="1"/>
  <c r="Y3203" i="1" s="1"/>
  <c r="T3204" i="1"/>
  <c r="Y3204" i="1" s="1" a="1"/>
  <c r="Y3204" i="1" s="1"/>
  <c r="T3205" i="1"/>
  <c r="Y3205" i="1" s="1" a="1"/>
  <c r="Y3205" i="1" s="1"/>
  <c r="T3206" i="1"/>
  <c r="Y3206" i="1" s="1" a="1"/>
  <c r="Y3206" i="1" s="1"/>
  <c r="T3207" i="1"/>
  <c r="Y3207" i="1" s="1" a="1"/>
  <c r="Y3207" i="1" s="1"/>
  <c r="T3208" i="1"/>
  <c r="Y3208" i="1" s="1" a="1"/>
  <c r="Y3208" i="1" s="1"/>
  <c r="T3209" i="1"/>
  <c r="Y3209" i="1" s="1" a="1"/>
  <c r="Y3209" i="1" s="1"/>
  <c r="T3210" i="1"/>
  <c r="Y3210" i="1" s="1" a="1"/>
  <c r="Y3210" i="1" s="1"/>
  <c r="T3211" i="1"/>
  <c r="Y3211" i="1" s="1" a="1"/>
  <c r="Y3211" i="1" s="1"/>
  <c r="T3212" i="1"/>
  <c r="Y3212" i="1" s="1" a="1"/>
  <c r="Y3212" i="1" s="1"/>
  <c r="T3213" i="1"/>
  <c r="Y3213" i="1" s="1" a="1"/>
  <c r="Y3213" i="1" s="1"/>
  <c r="T3214" i="1"/>
  <c r="Y3214" i="1" s="1" a="1"/>
  <c r="Y3214" i="1" s="1"/>
  <c r="T3215" i="1"/>
  <c r="Y3215" i="1" s="1" a="1"/>
  <c r="Y3215" i="1" s="1"/>
  <c r="T3216" i="1"/>
  <c r="Y3216" i="1" s="1" a="1"/>
  <c r="Y3216" i="1" s="1"/>
  <c r="T3217" i="1"/>
  <c r="Y3217" i="1" s="1" a="1"/>
  <c r="Y3217" i="1" s="1"/>
  <c r="T3218" i="1"/>
  <c r="Y3218" i="1" s="1" a="1"/>
  <c r="Y3218" i="1" s="1"/>
  <c r="T3219" i="1"/>
  <c r="Y3219" i="1" s="1" a="1"/>
  <c r="Y3219" i="1" s="1"/>
  <c r="T3220" i="1"/>
  <c r="Y3220" i="1" s="1" a="1"/>
  <c r="Y3220" i="1" s="1"/>
  <c r="T3221" i="1"/>
  <c r="Y3221" i="1" s="1" a="1"/>
  <c r="Y3221" i="1" s="1"/>
  <c r="T3222" i="1"/>
  <c r="Y3222" i="1" s="1" a="1"/>
  <c r="Y3222" i="1" s="1"/>
  <c r="T3223" i="1"/>
  <c r="Y3223" i="1" s="1" a="1"/>
  <c r="Y3223" i="1" s="1"/>
  <c r="T3224" i="1"/>
  <c r="Y3224" i="1" s="1" a="1"/>
  <c r="Y3224" i="1" s="1"/>
  <c r="T3225" i="1"/>
  <c r="Y3225" i="1" s="1" a="1"/>
  <c r="Y3225" i="1" s="1"/>
  <c r="T3226" i="1"/>
  <c r="Y3226" i="1" s="1" a="1"/>
  <c r="Y3226" i="1" s="1"/>
  <c r="T3227" i="1"/>
  <c r="Y3227" i="1" s="1" a="1"/>
  <c r="Y3227" i="1" s="1"/>
  <c r="T3228" i="1"/>
  <c r="Y3228" i="1" s="1" a="1"/>
  <c r="Y3228" i="1" s="1"/>
  <c r="T3229" i="1"/>
  <c r="Y3229" i="1" s="1" a="1"/>
  <c r="Y3229" i="1" s="1"/>
  <c r="T3230" i="1"/>
  <c r="Y3230" i="1" s="1" a="1"/>
  <c r="Y3230" i="1" s="1"/>
  <c r="T3231" i="1"/>
  <c r="Y3231" i="1" s="1" a="1"/>
  <c r="Y3231" i="1" s="1"/>
  <c r="T3232" i="1"/>
  <c r="Y3232" i="1" s="1" a="1"/>
  <c r="Y3232" i="1" s="1"/>
  <c r="T3233" i="1"/>
  <c r="Y3233" i="1" s="1" a="1"/>
  <c r="Y3233" i="1" s="1"/>
  <c r="T3234" i="1"/>
  <c r="Y3234" i="1" s="1" a="1"/>
  <c r="Y3234" i="1" s="1"/>
  <c r="T3235" i="1"/>
  <c r="Y3235" i="1" s="1" a="1"/>
  <c r="Y3235" i="1" s="1"/>
  <c r="T3236" i="1"/>
  <c r="Y3236" i="1" s="1" a="1"/>
  <c r="Y3236" i="1" s="1"/>
  <c r="T3237" i="1"/>
  <c r="Y3237" i="1" s="1" a="1"/>
  <c r="Y3237" i="1" s="1"/>
  <c r="T3238" i="1"/>
  <c r="Y3238" i="1" s="1" a="1"/>
  <c r="Y3238" i="1" s="1"/>
  <c r="T3239" i="1"/>
  <c r="Y3239" i="1" s="1" a="1"/>
  <c r="Y3239" i="1" s="1"/>
  <c r="T3240" i="1"/>
  <c r="Y3240" i="1" s="1" a="1"/>
  <c r="Y3240" i="1" s="1"/>
  <c r="T3241" i="1"/>
  <c r="Y3241" i="1" s="1" a="1"/>
  <c r="Y3241" i="1" s="1"/>
  <c r="T3242" i="1"/>
  <c r="Y3242" i="1" s="1" a="1"/>
  <c r="Y3242" i="1" s="1"/>
  <c r="T3243" i="1"/>
  <c r="Y3243" i="1" s="1" a="1"/>
  <c r="Y3243" i="1" s="1"/>
  <c r="T3244" i="1"/>
  <c r="Y3244" i="1" s="1" a="1"/>
  <c r="Y3244" i="1" s="1"/>
  <c r="T3245" i="1"/>
  <c r="Y3245" i="1" s="1" a="1"/>
  <c r="Y3245" i="1" s="1"/>
  <c r="T3246" i="1"/>
  <c r="Y3246" i="1" s="1" a="1"/>
  <c r="Y3246" i="1" s="1"/>
  <c r="T3247" i="1"/>
  <c r="Y3247" i="1" s="1" a="1"/>
  <c r="Y3247" i="1" s="1"/>
  <c r="T3248" i="1"/>
  <c r="Y3248" i="1" s="1" a="1"/>
  <c r="Y3248" i="1" s="1"/>
  <c r="T3249" i="1"/>
  <c r="Y3249" i="1" s="1" a="1"/>
  <c r="Y3249" i="1" s="1"/>
  <c r="T3250" i="1"/>
  <c r="Y3250" i="1" s="1" a="1"/>
  <c r="Y3250" i="1" s="1"/>
  <c r="T3251" i="1"/>
  <c r="Y3251" i="1" s="1" a="1"/>
  <c r="Y3251" i="1" s="1"/>
  <c r="T3252" i="1"/>
  <c r="Y3252" i="1" s="1" a="1"/>
  <c r="Y3252" i="1" s="1"/>
  <c r="T3253" i="1"/>
  <c r="Y3253" i="1" s="1" a="1"/>
  <c r="Y3253" i="1" s="1"/>
  <c r="T3254" i="1"/>
  <c r="Y3254" i="1" s="1" a="1"/>
  <c r="Y3254" i="1" s="1"/>
  <c r="T3255" i="1"/>
  <c r="Y3255" i="1" s="1" a="1"/>
  <c r="Y3255" i="1" s="1"/>
  <c r="T3256" i="1"/>
  <c r="Y3256" i="1" s="1" a="1"/>
  <c r="Y3256" i="1" s="1"/>
  <c r="T3257" i="1"/>
  <c r="Y3257" i="1" s="1" a="1"/>
  <c r="Y3257" i="1" s="1"/>
  <c r="T3258" i="1"/>
  <c r="Y3258" i="1" s="1" a="1"/>
  <c r="Y3258" i="1" s="1"/>
  <c r="T3259" i="1"/>
  <c r="Y3259" i="1" s="1" a="1"/>
  <c r="Y3259" i="1" s="1"/>
  <c r="T3260" i="1"/>
  <c r="Y3260" i="1" s="1" a="1"/>
  <c r="Y3260" i="1" s="1"/>
  <c r="T3261" i="1"/>
  <c r="Y3261" i="1" s="1" a="1"/>
  <c r="Y3261" i="1" s="1"/>
  <c r="T3262" i="1"/>
  <c r="Y3262" i="1" s="1" a="1"/>
  <c r="Y3262" i="1" s="1"/>
  <c r="T3263" i="1"/>
  <c r="Y3263" i="1" s="1" a="1"/>
  <c r="Y3263" i="1" s="1"/>
  <c r="T3264" i="1"/>
  <c r="Y3264" i="1" s="1" a="1"/>
  <c r="Y3264" i="1" s="1"/>
  <c r="T3265" i="1"/>
  <c r="Y3265" i="1" s="1" a="1"/>
  <c r="Y3265" i="1" s="1"/>
  <c r="T3266" i="1"/>
  <c r="Y3266" i="1" s="1" a="1"/>
  <c r="Y3266" i="1" s="1"/>
  <c r="T3267" i="1"/>
  <c r="Y3267" i="1" s="1" a="1"/>
  <c r="Y3267" i="1" s="1"/>
  <c r="T3268" i="1"/>
  <c r="Y3268" i="1" s="1" a="1"/>
  <c r="Y3268" i="1" s="1"/>
  <c r="T3269" i="1"/>
  <c r="Y3269" i="1" s="1" a="1"/>
  <c r="Y3269" i="1" s="1"/>
  <c r="T3270" i="1"/>
  <c r="Y3270" i="1" s="1" a="1"/>
  <c r="Y3270" i="1" s="1"/>
  <c r="T3271" i="1"/>
  <c r="Y3271" i="1" s="1" a="1"/>
  <c r="Y3271" i="1" s="1"/>
  <c r="T3272" i="1"/>
  <c r="Y3272" i="1" s="1" a="1"/>
  <c r="Y3272" i="1" s="1"/>
  <c r="T3273" i="1"/>
  <c r="Y3273" i="1" s="1" a="1"/>
  <c r="Y3273" i="1" s="1"/>
  <c r="T3274" i="1"/>
  <c r="Y3274" i="1" s="1" a="1"/>
  <c r="Y3274" i="1" s="1"/>
  <c r="T3275" i="1"/>
  <c r="Y3275" i="1" s="1" a="1"/>
  <c r="Y3275" i="1" s="1"/>
  <c r="T3276" i="1"/>
  <c r="Y3276" i="1" s="1" a="1"/>
  <c r="Y3276" i="1" s="1"/>
  <c r="T3277" i="1"/>
  <c r="Y3277" i="1" s="1" a="1"/>
  <c r="Y3277" i="1" s="1"/>
  <c r="T3278" i="1"/>
  <c r="Y3278" i="1" s="1" a="1"/>
  <c r="Y3278" i="1" s="1"/>
  <c r="T3279" i="1"/>
  <c r="Y3279" i="1" s="1" a="1"/>
  <c r="Y3279" i="1" s="1"/>
  <c r="T3280" i="1"/>
  <c r="Y3280" i="1" s="1" a="1"/>
  <c r="Y3280" i="1" s="1"/>
  <c r="T3281" i="1"/>
  <c r="Y3281" i="1" s="1" a="1"/>
  <c r="Y3281" i="1" s="1"/>
  <c r="T3282" i="1"/>
  <c r="Y3282" i="1" s="1" a="1"/>
  <c r="Y3282" i="1" s="1"/>
  <c r="T3283" i="1"/>
  <c r="Y3283" i="1" s="1" a="1"/>
  <c r="Y3283" i="1" s="1"/>
  <c r="T3284" i="1"/>
  <c r="Y3284" i="1" s="1" a="1"/>
  <c r="Y3284" i="1" s="1"/>
  <c r="T3285" i="1"/>
  <c r="Y3285" i="1" s="1" a="1"/>
  <c r="Y3285" i="1" s="1"/>
  <c r="T3286" i="1"/>
  <c r="Y3286" i="1" s="1" a="1"/>
  <c r="Y3286" i="1" s="1"/>
  <c r="T3287" i="1"/>
  <c r="Y3287" i="1" s="1" a="1"/>
  <c r="Y3287" i="1" s="1"/>
  <c r="T3288" i="1"/>
  <c r="Y3288" i="1" s="1" a="1"/>
  <c r="Y3288" i="1" s="1"/>
  <c r="T3289" i="1"/>
  <c r="Y3289" i="1" s="1" a="1"/>
  <c r="Y3289" i="1" s="1"/>
  <c r="T3290" i="1"/>
  <c r="Y3290" i="1" s="1" a="1"/>
  <c r="Y3290" i="1" s="1"/>
  <c r="T3291" i="1"/>
  <c r="Y3291" i="1" s="1" a="1"/>
  <c r="Y3291" i="1" s="1"/>
  <c r="T3292" i="1"/>
  <c r="Y3292" i="1" s="1" a="1"/>
  <c r="Y3292" i="1" s="1"/>
  <c r="T3293" i="1"/>
  <c r="Y3293" i="1" s="1" a="1"/>
  <c r="Y3293" i="1" s="1"/>
  <c r="T3294" i="1"/>
  <c r="Y3294" i="1" s="1" a="1"/>
  <c r="Y3294" i="1" s="1"/>
  <c r="T3295" i="1"/>
  <c r="Y3295" i="1" s="1" a="1"/>
  <c r="Y3295" i="1" s="1"/>
  <c r="T3296" i="1"/>
  <c r="Y3296" i="1" s="1" a="1"/>
  <c r="Y3296" i="1" s="1"/>
  <c r="T3297" i="1"/>
  <c r="Y3297" i="1" s="1" a="1"/>
  <c r="Y3297" i="1" s="1"/>
  <c r="T3298" i="1"/>
  <c r="Y3298" i="1" s="1" a="1"/>
  <c r="Y3298" i="1" s="1"/>
  <c r="T3299" i="1"/>
  <c r="Y3299" i="1" s="1" a="1"/>
  <c r="Y3299" i="1" s="1"/>
  <c r="T3300" i="1"/>
  <c r="Y3300" i="1" s="1" a="1"/>
  <c r="Y3300" i="1" s="1"/>
  <c r="T3301" i="1"/>
  <c r="Y3301" i="1" s="1" a="1"/>
  <c r="Y3301" i="1" s="1"/>
  <c r="T3302" i="1"/>
  <c r="Y3302" i="1" s="1" a="1"/>
  <c r="Y3302" i="1" s="1"/>
  <c r="T3303" i="1"/>
  <c r="Y3303" i="1" s="1" a="1"/>
  <c r="Y3303" i="1" s="1"/>
  <c r="T3304" i="1"/>
  <c r="Y3304" i="1" s="1" a="1"/>
  <c r="Y3304" i="1" s="1"/>
  <c r="T3305" i="1"/>
  <c r="Y3305" i="1" s="1" a="1"/>
  <c r="Y3305" i="1" s="1"/>
  <c r="T3306" i="1"/>
  <c r="Y3306" i="1" s="1" a="1"/>
  <c r="Y3306" i="1" s="1"/>
  <c r="T3307" i="1"/>
  <c r="Y3307" i="1" s="1" a="1"/>
  <c r="Y3307" i="1" s="1"/>
  <c r="T3308" i="1"/>
  <c r="Y3308" i="1" s="1" a="1"/>
  <c r="Y3308" i="1" s="1"/>
  <c r="T3309" i="1"/>
  <c r="Y3309" i="1" s="1" a="1"/>
  <c r="Y3309" i="1" s="1"/>
  <c r="T3310" i="1"/>
  <c r="Y3310" i="1" s="1" a="1"/>
  <c r="Y3310" i="1" s="1"/>
  <c r="T3311" i="1"/>
  <c r="Y3311" i="1" s="1" a="1"/>
  <c r="Y3311" i="1" s="1"/>
  <c r="T3312" i="1"/>
  <c r="Y3312" i="1" s="1" a="1"/>
  <c r="Y3312" i="1" s="1"/>
  <c r="T3313" i="1"/>
  <c r="Y3313" i="1" s="1" a="1"/>
  <c r="Y3313" i="1" s="1"/>
  <c r="T3314" i="1"/>
  <c r="Y3314" i="1" s="1" a="1"/>
  <c r="Y3314" i="1" s="1"/>
  <c r="T3315" i="1"/>
  <c r="Y3315" i="1" s="1" a="1"/>
  <c r="Y3315" i="1" s="1"/>
  <c r="T3316" i="1"/>
  <c r="Y3316" i="1" s="1" a="1"/>
  <c r="Y3316" i="1" s="1"/>
  <c r="T3317" i="1"/>
  <c r="Y3317" i="1" s="1" a="1"/>
  <c r="Y3317" i="1" s="1"/>
  <c r="T3318" i="1"/>
  <c r="Y3318" i="1" s="1" a="1"/>
  <c r="Y3318" i="1" s="1"/>
  <c r="T3319" i="1"/>
  <c r="Y3319" i="1" s="1" a="1"/>
  <c r="Y3319" i="1" s="1"/>
  <c r="T3320" i="1"/>
  <c r="Y3320" i="1" s="1" a="1"/>
  <c r="Y3320" i="1" s="1"/>
  <c r="T3321" i="1"/>
  <c r="Y3321" i="1" s="1" a="1"/>
  <c r="Y3321" i="1" s="1"/>
  <c r="T3322" i="1"/>
  <c r="Y3322" i="1" s="1" a="1"/>
  <c r="Y3322" i="1" s="1"/>
  <c r="T3323" i="1"/>
  <c r="Y3323" i="1" s="1" a="1"/>
  <c r="Y3323" i="1" s="1"/>
  <c r="T3324" i="1"/>
  <c r="Y3324" i="1" s="1" a="1"/>
  <c r="Y3324" i="1" s="1"/>
  <c r="T3325" i="1"/>
  <c r="Y3325" i="1" s="1" a="1"/>
  <c r="Y3325" i="1" s="1"/>
  <c r="T3326" i="1"/>
  <c r="Y3326" i="1" s="1" a="1"/>
  <c r="Y3326" i="1" s="1"/>
  <c r="T3327" i="1"/>
  <c r="Y3327" i="1" s="1" a="1"/>
  <c r="Y3327" i="1" s="1"/>
  <c r="T3328" i="1"/>
  <c r="Y3328" i="1" s="1" a="1"/>
  <c r="Y3328" i="1" s="1"/>
  <c r="T3329" i="1"/>
  <c r="Y3329" i="1" s="1" a="1"/>
  <c r="Y3329" i="1" s="1"/>
  <c r="T3330" i="1"/>
  <c r="Y3330" i="1" s="1" a="1"/>
  <c r="Y3330" i="1" s="1"/>
  <c r="T3331" i="1"/>
  <c r="Y3331" i="1" s="1" a="1"/>
  <c r="Y3331" i="1" s="1"/>
  <c r="T3332" i="1"/>
  <c r="Y3332" i="1" s="1" a="1"/>
  <c r="Y3332" i="1" s="1"/>
  <c r="T3333" i="1"/>
  <c r="Y3333" i="1" s="1" a="1"/>
  <c r="Y3333" i="1" s="1"/>
  <c r="T3334" i="1"/>
  <c r="Y3334" i="1" s="1" a="1"/>
  <c r="Y3334" i="1" s="1"/>
  <c r="T3335" i="1"/>
  <c r="Y3335" i="1" s="1" a="1"/>
  <c r="Y3335" i="1" s="1"/>
  <c r="T3336" i="1"/>
  <c r="Y3336" i="1" s="1" a="1"/>
  <c r="Y3336" i="1" s="1"/>
  <c r="T3337" i="1"/>
  <c r="Y3337" i="1" s="1" a="1"/>
  <c r="Y3337" i="1" s="1"/>
  <c r="T3338" i="1"/>
  <c r="Y3338" i="1" s="1" a="1"/>
  <c r="Y3338" i="1" s="1"/>
  <c r="T3339" i="1"/>
  <c r="Y3339" i="1" s="1" a="1"/>
  <c r="Y3339" i="1" s="1"/>
  <c r="T3340" i="1"/>
  <c r="Y3340" i="1" s="1" a="1"/>
  <c r="Y3340" i="1" s="1"/>
  <c r="T3341" i="1"/>
  <c r="Y3341" i="1" s="1" a="1"/>
  <c r="Y3341" i="1" s="1"/>
  <c r="T3342" i="1"/>
  <c r="Y3342" i="1" s="1" a="1"/>
  <c r="Y3342" i="1" s="1"/>
  <c r="T3343" i="1"/>
  <c r="Y3343" i="1" s="1" a="1"/>
  <c r="Y3343" i="1" s="1"/>
  <c r="T3344" i="1"/>
  <c r="Y3344" i="1" s="1" a="1"/>
  <c r="Y3344" i="1" s="1"/>
  <c r="T3345" i="1"/>
  <c r="Y3345" i="1" s="1" a="1"/>
  <c r="Y3345" i="1" s="1"/>
  <c r="T3346" i="1"/>
  <c r="Y3346" i="1" s="1" a="1"/>
  <c r="Y3346" i="1" s="1"/>
  <c r="T3347" i="1"/>
  <c r="Y3347" i="1" s="1" a="1"/>
  <c r="Y3347" i="1" s="1"/>
  <c r="T3348" i="1"/>
  <c r="Y3348" i="1" s="1" a="1"/>
  <c r="Y3348" i="1" s="1"/>
  <c r="T3349" i="1"/>
  <c r="Y3349" i="1" s="1" a="1"/>
  <c r="Y3349" i="1" s="1"/>
  <c r="T3350" i="1"/>
  <c r="Y3350" i="1" s="1" a="1"/>
  <c r="Y3350" i="1" s="1"/>
  <c r="T3351" i="1"/>
  <c r="Y3351" i="1" s="1" a="1"/>
  <c r="Y3351" i="1" s="1"/>
  <c r="T3352" i="1"/>
  <c r="Y3352" i="1" s="1" a="1"/>
  <c r="Y3352" i="1" s="1"/>
  <c r="T3353" i="1"/>
  <c r="Y3353" i="1" s="1" a="1"/>
  <c r="Y3353" i="1" s="1"/>
  <c r="T3354" i="1"/>
  <c r="Y3354" i="1" s="1" a="1"/>
  <c r="Y3354" i="1" s="1"/>
  <c r="T3355" i="1"/>
  <c r="Y3355" i="1" s="1" a="1"/>
  <c r="Y3355" i="1" s="1"/>
  <c r="T3356" i="1"/>
  <c r="Y3356" i="1" s="1" a="1"/>
  <c r="Y3356" i="1" s="1"/>
  <c r="T3357" i="1"/>
  <c r="Y3357" i="1" s="1" a="1"/>
  <c r="Y3357" i="1" s="1"/>
  <c r="T3358" i="1"/>
  <c r="Y3358" i="1" s="1" a="1"/>
  <c r="Y3358" i="1" s="1"/>
  <c r="T3359" i="1"/>
  <c r="Y3359" i="1" s="1" a="1"/>
  <c r="Y3359" i="1" s="1"/>
  <c r="T3360" i="1"/>
  <c r="Y3360" i="1" s="1" a="1"/>
  <c r="Y3360" i="1" s="1"/>
  <c r="T3361" i="1"/>
  <c r="Y3361" i="1" s="1" a="1"/>
  <c r="Y3361" i="1" s="1"/>
  <c r="T3362" i="1"/>
  <c r="Y3362" i="1" s="1" a="1"/>
  <c r="Y3362" i="1" s="1"/>
  <c r="T3363" i="1"/>
  <c r="Y3363" i="1" s="1" a="1"/>
  <c r="Y3363" i="1" s="1"/>
  <c r="T3364" i="1"/>
  <c r="Y3364" i="1" s="1" a="1"/>
  <c r="Y3364" i="1" s="1"/>
  <c r="T3365" i="1"/>
  <c r="Y3365" i="1" s="1" a="1"/>
  <c r="Y3365" i="1" s="1"/>
  <c r="T3366" i="1"/>
  <c r="Y3366" i="1" s="1" a="1"/>
  <c r="Y3366" i="1" s="1"/>
  <c r="T3367" i="1"/>
  <c r="Y3367" i="1" s="1" a="1"/>
  <c r="Y3367" i="1" s="1"/>
  <c r="T3368" i="1"/>
  <c r="Y3368" i="1" s="1" a="1"/>
  <c r="Y3368" i="1" s="1"/>
  <c r="T3369" i="1"/>
  <c r="Y3369" i="1" s="1" a="1"/>
  <c r="Y3369" i="1" s="1"/>
  <c r="T3370" i="1"/>
  <c r="Y3370" i="1" s="1" a="1"/>
  <c r="Y3370" i="1" s="1"/>
  <c r="T3371" i="1"/>
  <c r="Y3371" i="1" s="1" a="1"/>
  <c r="Y3371" i="1" s="1"/>
  <c r="T3372" i="1"/>
  <c r="Y3372" i="1" s="1" a="1"/>
  <c r="Y3372" i="1" s="1"/>
  <c r="T3373" i="1"/>
  <c r="Y3373" i="1" s="1" a="1"/>
  <c r="Y3373" i="1" s="1"/>
  <c r="T3374" i="1"/>
  <c r="Y3374" i="1" s="1" a="1"/>
  <c r="Y3374" i="1" s="1"/>
  <c r="T3375" i="1"/>
  <c r="Y3375" i="1" s="1" a="1"/>
  <c r="Y3375" i="1" s="1"/>
  <c r="T3376" i="1"/>
  <c r="Y3376" i="1" s="1" a="1"/>
  <c r="Y3376" i="1" s="1"/>
  <c r="T3377" i="1"/>
  <c r="Y3377" i="1" s="1" a="1"/>
  <c r="Y3377" i="1" s="1"/>
  <c r="T3378" i="1"/>
  <c r="Y3378" i="1" s="1" a="1"/>
  <c r="Y3378" i="1" s="1"/>
  <c r="T3379" i="1"/>
  <c r="Y3379" i="1" s="1" a="1"/>
  <c r="Y3379" i="1" s="1"/>
  <c r="T3380" i="1"/>
  <c r="Y3380" i="1" s="1" a="1"/>
  <c r="Y3380" i="1" s="1"/>
  <c r="T3381" i="1"/>
  <c r="Y3381" i="1" s="1" a="1"/>
  <c r="Y3381" i="1" s="1"/>
  <c r="T3382" i="1"/>
  <c r="Y3382" i="1" s="1" a="1"/>
  <c r="Y3382" i="1" s="1"/>
  <c r="T3383" i="1"/>
  <c r="Y3383" i="1" s="1" a="1"/>
  <c r="Y3383" i="1" s="1"/>
  <c r="T3384" i="1"/>
  <c r="Y3384" i="1" s="1" a="1"/>
  <c r="Y3384" i="1" s="1"/>
  <c r="T3385" i="1"/>
  <c r="Y3385" i="1" s="1" a="1"/>
  <c r="Y3385" i="1" s="1"/>
  <c r="T3386" i="1"/>
  <c r="Y3386" i="1" s="1" a="1"/>
  <c r="Y3386" i="1" s="1"/>
  <c r="T3387" i="1"/>
  <c r="Y3387" i="1" s="1" a="1"/>
  <c r="Y3387" i="1" s="1"/>
  <c r="T3388" i="1"/>
  <c r="Y3388" i="1" s="1" a="1"/>
  <c r="Y3388" i="1" s="1"/>
  <c r="T3389" i="1"/>
  <c r="Y3389" i="1" s="1" a="1"/>
  <c r="Y3389" i="1" s="1"/>
  <c r="T3390" i="1"/>
  <c r="Y3390" i="1" s="1" a="1"/>
  <c r="Y3390" i="1" s="1"/>
  <c r="T3391" i="1"/>
  <c r="Y3391" i="1" s="1" a="1"/>
  <c r="Y3391" i="1" s="1"/>
  <c r="T3392" i="1"/>
  <c r="Y3392" i="1" s="1" a="1"/>
  <c r="Y3392" i="1" s="1"/>
  <c r="T3393" i="1"/>
  <c r="Y3393" i="1" s="1" a="1"/>
  <c r="Y3393" i="1" s="1"/>
  <c r="T3394" i="1"/>
  <c r="Y3394" i="1" s="1" a="1"/>
  <c r="Y3394" i="1" s="1"/>
  <c r="T3395" i="1"/>
  <c r="Y3395" i="1" s="1" a="1"/>
  <c r="Y3395" i="1" s="1"/>
  <c r="T3396" i="1"/>
  <c r="Y3396" i="1" s="1" a="1"/>
  <c r="Y3396" i="1" s="1"/>
  <c r="T3397" i="1"/>
  <c r="Y3397" i="1" s="1" a="1"/>
  <c r="Y3397" i="1" s="1"/>
  <c r="T3398" i="1"/>
  <c r="Y3398" i="1" s="1" a="1"/>
  <c r="Y3398" i="1" s="1"/>
  <c r="T3399" i="1"/>
  <c r="Y3399" i="1" s="1" a="1"/>
  <c r="Y3399" i="1" s="1"/>
  <c r="T3400" i="1"/>
  <c r="Y3400" i="1" s="1" a="1"/>
  <c r="Y3400" i="1" s="1"/>
  <c r="T3401" i="1"/>
  <c r="Y3401" i="1" s="1" a="1"/>
  <c r="Y3401" i="1" s="1"/>
  <c r="T3402" i="1"/>
  <c r="Y3402" i="1" s="1" a="1"/>
  <c r="Y3402" i="1" s="1"/>
  <c r="T3403" i="1"/>
  <c r="Y3403" i="1" s="1" a="1"/>
  <c r="Y3403" i="1" s="1"/>
  <c r="T3404" i="1"/>
  <c r="Y3404" i="1" s="1" a="1"/>
  <c r="Y3404" i="1" s="1"/>
  <c r="T3405" i="1"/>
  <c r="Y3405" i="1" s="1" a="1"/>
  <c r="Y3405" i="1" s="1"/>
  <c r="T3406" i="1"/>
  <c r="Y3406" i="1" s="1" a="1"/>
  <c r="Y3406" i="1" s="1"/>
  <c r="T3407" i="1"/>
  <c r="Y3407" i="1" s="1" a="1"/>
  <c r="Y3407" i="1" s="1"/>
  <c r="T3408" i="1"/>
  <c r="Y3408" i="1" s="1" a="1"/>
  <c r="Y3408" i="1" s="1"/>
  <c r="T3409" i="1"/>
  <c r="Y3409" i="1" s="1" a="1"/>
  <c r="Y3409" i="1" s="1"/>
  <c r="T3410" i="1"/>
  <c r="Y3410" i="1" s="1" a="1"/>
  <c r="Y3410" i="1" s="1"/>
  <c r="T3411" i="1"/>
  <c r="Y3411" i="1" s="1" a="1"/>
  <c r="Y3411" i="1" s="1"/>
  <c r="T3412" i="1"/>
  <c r="Y3412" i="1" s="1" a="1"/>
  <c r="Y3412" i="1" s="1"/>
  <c r="T3413" i="1"/>
  <c r="Y3413" i="1" s="1" a="1"/>
  <c r="Y3413" i="1" s="1"/>
  <c r="T3414" i="1"/>
  <c r="Y3414" i="1" s="1" a="1"/>
  <c r="Y3414" i="1" s="1"/>
  <c r="T3415" i="1"/>
  <c r="Y3415" i="1" s="1" a="1"/>
  <c r="Y3415" i="1" s="1"/>
  <c r="T3416" i="1"/>
  <c r="Y3416" i="1" s="1" a="1"/>
  <c r="Y3416" i="1" s="1"/>
  <c r="T3417" i="1"/>
  <c r="Y3417" i="1" s="1" a="1"/>
  <c r="Y3417" i="1" s="1"/>
  <c r="T3418" i="1"/>
  <c r="Y3418" i="1" s="1" a="1"/>
  <c r="Y3418" i="1" s="1"/>
  <c r="T3419" i="1"/>
  <c r="Y3419" i="1" s="1" a="1"/>
  <c r="Y3419" i="1" s="1"/>
  <c r="T3420" i="1"/>
  <c r="Y3420" i="1" s="1" a="1"/>
  <c r="Y3420" i="1" s="1"/>
  <c r="T3421" i="1"/>
  <c r="Y3421" i="1" s="1" a="1"/>
  <c r="Y3421" i="1" s="1"/>
  <c r="T3422" i="1"/>
  <c r="Y3422" i="1" s="1" a="1"/>
  <c r="Y3422" i="1" s="1"/>
  <c r="T3423" i="1"/>
  <c r="Y3423" i="1" s="1" a="1"/>
  <c r="Y3423" i="1" s="1"/>
  <c r="T3424" i="1"/>
  <c r="Y3424" i="1" s="1" a="1"/>
  <c r="Y3424" i="1" s="1"/>
  <c r="T3425" i="1"/>
  <c r="Y3425" i="1" s="1" a="1"/>
  <c r="Y3425" i="1" s="1"/>
  <c r="T3426" i="1"/>
  <c r="Y3426" i="1" s="1" a="1"/>
  <c r="Y3426" i="1" s="1"/>
  <c r="T3427" i="1"/>
  <c r="Y3427" i="1" s="1" a="1"/>
  <c r="Y3427" i="1" s="1"/>
  <c r="T3428" i="1"/>
  <c r="Y3428" i="1" s="1" a="1"/>
  <c r="Y3428" i="1" s="1"/>
  <c r="T3429" i="1"/>
  <c r="Y3429" i="1" s="1" a="1"/>
  <c r="Y3429" i="1" s="1"/>
  <c r="T3430" i="1"/>
  <c r="Y3430" i="1" s="1" a="1"/>
  <c r="Y3430" i="1" s="1"/>
  <c r="T3431" i="1"/>
  <c r="Y3431" i="1" s="1" a="1"/>
  <c r="Y3431" i="1" s="1"/>
  <c r="T3432" i="1"/>
  <c r="Y3432" i="1" s="1" a="1"/>
  <c r="Y3432" i="1" s="1"/>
  <c r="T3433" i="1"/>
  <c r="Y3433" i="1" s="1" a="1"/>
  <c r="Y3433" i="1" s="1"/>
  <c r="T3434" i="1"/>
  <c r="Y3434" i="1" s="1" a="1"/>
  <c r="Y3434" i="1" s="1"/>
  <c r="T3435" i="1"/>
  <c r="Y3435" i="1" s="1" a="1"/>
  <c r="Y3435" i="1" s="1"/>
  <c r="T3436" i="1"/>
  <c r="Y3436" i="1" s="1" a="1"/>
  <c r="Y3436" i="1" s="1"/>
  <c r="T3437" i="1"/>
  <c r="Y3437" i="1" s="1" a="1"/>
  <c r="Y3437" i="1" s="1"/>
  <c r="T3438" i="1"/>
  <c r="Y3438" i="1" s="1" a="1"/>
  <c r="Y3438" i="1" s="1"/>
  <c r="T3439" i="1"/>
  <c r="Y3439" i="1" s="1" a="1"/>
  <c r="Y3439" i="1" s="1"/>
  <c r="T3440" i="1"/>
  <c r="Y3440" i="1" s="1" a="1"/>
  <c r="Y3440" i="1" s="1"/>
  <c r="T3441" i="1"/>
  <c r="Y3441" i="1" s="1" a="1"/>
  <c r="Y3441" i="1" s="1"/>
  <c r="T3442" i="1"/>
  <c r="Y3442" i="1" s="1" a="1"/>
  <c r="Y3442" i="1" s="1"/>
  <c r="T3443" i="1"/>
  <c r="Y3443" i="1" s="1" a="1"/>
  <c r="Y3443" i="1" s="1"/>
  <c r="T3444" i="1"/>
  <c r="Y3444" i="1" s="1" a="1"/>
  <c r="Y3444" i="1" s="1"/>
  <c r="T3445" i="1"/>
  <c r="Y3445" i="1" s="1" a="1"/>
  <c r="Y3445" i="1" s="1"/>
  <c r="T3446" i="1"/>
  <c r="Y3446" i="1" s="1" a="1"/>
  <c r="Y3446" i="1" s="1"/>
  <c r="T3447" i="1"/>
  <c r="Y3447" i="1" s="1" a="1"/>
  <c r="Y3447" i="1" s="1"/>
  <c r="T3448" i="1"/>
  <c r="Y3448" i="1" s="1" a="1"/>
  <c r="Y3448" i="1" s="1"/>
  <c r="T3449" i="1"/>
  <c r="Y3449" i="1" s="1" a="1"/>
  <c r="Y3449" i="1" s="1"/>
  <c r="T3450" i="1"/>
  <c r="Y3450" i="1" s="1" a="1"/>
  <c r="Y3450" i="1" s="1"/>
  <c r="T3451" i="1"/>
  <c r="Y3451" i="1" s="1" a="1"/>
  <c r="Y3451" i="1" s="1"/>
  <c r="T3452" i="1"/>
  <c r="Y3452" i="1" s="1" a="1"/>
  <c r="Y3452" i="1" s="1"/>
  <c r="T3453" i="1"/>
  <c r="Y3453" i="1" s="1" a="1"/>
  <c r="Y3453" i="1" s="1"/>
  <c r="T3454" i="1"/>
  <c r="Y3454" i="1" s="1" a="1"/>
  <c r="Y3454" i="1" s="1"/>
  <c r="T3455" i="1"/>
  <c r="Y3455" i="1" s="1" a="1"/>
  <c r="Y3455" i="1" s="1"/>
  <c r="T3456" i="1"/>
  <c r="Y3456" i="1" s="1" a="1"/>
  <c r="Y3456" i="1" s="1"/>
  <c r="T3457" i="1"/>
  <c r="Y3457" i="1" s="1" a="1"/>
  <c r="Y3457" i="1" s="1"/>
  <c r="T3458" i="1"/>
  <c r="Y3458" i="1" s="1" a="1"/>
  <c r="Y3458" i="1" s="1"/>
  <c r="T3459" i="1"/>
  <c r="Y3459" i="1" s="1" a="1"/>
  <c r="Y3459" i="1" s="1"/>
  <c r="T3460" i="1"/>
  <c r="Y3460" i="1" s="1" a="1"/>
  <c r="Y3460" i="1" s="1"/>
  <c r="T3461" i="1"/>
  <c r="Y3461" i="1" s="1" a="1"/>
  <c r="Y3461" i="1" s="1"/>
  <c r="T3462" i="1"/>
  <c r="Y3462" i="1" s="1" a="1"/>
  <c r="Y3462" i="1" s="1"/>
  <c r="T3463" i="1"/>
  <c r="Y3463" i="1" s="1" a="1"/>
  <c r="Y3463" i="1" s="1"/>
  <c r="T3464" i="1"/>
  <c r="Y3464" i="1" s="1" a="1"/>
  <c r="Y3464" i="1" s="1"/>
  <c r="T3465" i="1"/>
  <c r="Y3465" i="1" s="1" a="1"/>
  <c r="Y3465" i="1" s="1"/>
  <c r="T3466" i="1"/>
  <c r="Y3466" i="1" s="1" a="1"/>
  <c r="Y3466" i="1" s="1"/>
  <c r="T3467" i="1"/>
  <c r="Y3467" i="1" s="1" a="1"/>
  <c r="Y3467" i="1" s="1"/>
  <c r="T3468" i="1"/>
  <c r="Y3468" i="1" s="1" a="1"/>
  <c r="Y3468" i="1" s="1"/>
  <c r="T3469" i="1"/>
  <c r="Y3469" i="1" s="1" a="1"/>
  <c r="Y3469" i="1" s="1"/>
  <c r="T3470" i="1"/>
  <c r="Y3470" i="1" s="1" a="1"/>
  <c r="Y3470" i="1" s="1"/>
  <c r="T3471" i="1"/>
  <c r="Y3471" i="1" s="1" a="1"/>
  <c r="Y3471" i="1" s="1"/>
  <c r="T3472" i="1"/>
  <c r="Y3472" i="1" s="1" a="1"/>
  <c r="Y3472" i="1" s="1"/>
  <c r="T3473" i="1"/>
  <c r="Y3473" i="1" s="1" a="1"/>
  <c r="Y3473" i="1" s="1"/>
  <c r="T3474" i="1"/>
  <c r="Y3474" i="1" s="1" a="1"/>
  <c r="Y3474" i="1" s="1"/>
  <c r="T3475" i="1"/>
  <c r="Y3475" i="1" s="1" a="1"/>
  <c r="Y3475" i="1" s="1"/>
  <c r="T3476" i="1"/>
  <c r="Y3476" i="1" s="1" a="1"/>
  <c r="Y3476" i="1" s="1"/>
  <c r="T3477" i="1"/>
  <c r="Y3477" i="1" s="1" a="1"/>
  <c r="Y3477" i="1" s="1"/>
  <c r="T3478" i="1"/>
  <c r="Y3478" i="1" s="1" a="1"/>
  <c r="Y3478" i="1" s="1"/>
  <c r="T3479" i="1"/>
  <c r="Y3479" i="1" s="1" a="1"/>
  <c r="Y3479" i="1" s="1"/>
  <c r="T3480" i="1"/>
  <c r="Y3480" i="1" s="1" a="1"/>
  <c r="Y3480" i="1" s="1"/>
  <c r="T3481" i="1"/>
  <c r="Y3481" i="1" s="1" a="1"/>
  <c r="Y3481" i="1" s="1"/>
  <c r="T3482" i="1"/>
  <c r="Y3482" i="1" s="1" a="1"/>
  <c r="Y3482" i="1" s="1"/>
  <c r="T3483" i="1"/>
  <c r="Y3483" i="1" s="1" a="1"/>
  <c r="Y3483" i="1" s="1"/>
  <c r="T3484" i="1"/>
  <c r="Y3484" i="1" s="1" a="1"/>
  <c r="Y3484" i="1" s="1"/>
  <c r="T3485" i="1"/>
  <c r="Y3485" i="1" s="1" a="1"/>
  <c r="Y3485" i="1" s="1"/>
  <c r="T3486" i="1"/>
  <c r="Y3486" i="1" s="1" a="1"/>
  <c r="Y3486" i="1" s="1"/>
  <c r="T3487" i="1"/>
  <c r="Y3487" i="1" s="1" a="1"/>
  <c r="Y3487" i="1" s="1"/>
  <c r="T3488" i="1"/>
  <c r="Y3488" i="1" s="1" a="1"/>
  <c r="Y3488" i="1" s="1"/>
  <c r="T3489" i="1"/>
  <c r="Y3489" i="1" s="1" a="1"/>
  <c r="Y3489" i="1" s="1"/>
  <c r="T3490" i="1"/>
  <c r="Y3490" i="1" s="1" a="1"/>
  <c r="Y3490" i="1" s="1"/>
  <c r="T3491" i="1"/>
  <c r="Y3491" i="1" s="1" a="1"/>
  <c r="Y3491" i="1" s="1"/>
  <c r="T3492" i="1"/>
  <c r="Y3492" i="1" s="1" a="1"/>
  <c r="Y3492" i="1" s="1"/>
  <c r="T3493" i="1"/>
  <c r="Y3493" i="1" s="1" a="1"/>
  <c r="Y3493" i="1" s="1"/>
  <c r="T3494" i="1"/>
  <c r="Y3494" i="1" s="1" a="1"/>
  <c r="Y3494" i="1" s="1"/>
  <c r="T3495" i="1"/>
  <c r="Y3495" i="1" s="1" a="1"/>
  <c r="Y3495" i="1" s="1"/>
  <c r="T3496" i="1"/>
  <c r="Y3496" i="1" s="1" a="1"/>
  <c r="Y3496" i="1" s="1"/>
  <c r="T3497" i="1"/>
  <c r="Y3497" i="1" s="1" a="1"/>
  <c r="Y3497" i="1" s="1"/>
  <c r="T3498" i="1"/>
  <c r="Y3498" i="1" s="1" a="1"/>
  <c r="Y3498" i="1" s="1"/>
  <c r="T3499" i="1"/>
  <c r="Y3499" i="1" s="1" a="1"/>
  <c r="Y3499" i="1" s="1"/>
  <c r="T3500" i="1"/>
  <c r="Y3500" i="1" s="1" a="1"/>
  <c r="Y3500" i="1" s="1"/>
  <c r="T3501" i="1"/>
  <c r="Y3501" i="1" s="1" a="1"/>
  <c r="Y3501" i="1" s="1"/>
  <c r="T3502" i="1"/>
  <c r="Y3502" i="1" s="1" a="1"/>
  <c r="Y3502" i="1" s="1"/>
  <c r="T3503" i="1"/>
  <c r="Y3503" i="1" s="1" a="1"/>
  <c r="Y3503" i="1" s="1"/>
  <c r="T3504" i="1"/>
  <c r="Y3504" i="1" s="1" a="1"/>
  <c r="Y3504" i="1" s="1"/>
  <c r="T3505" i="1"/>
  <c r="Y3505" i="1" s="1" a="1"/>
  <c r="Y3505" i="1" s="1"/>
  <c r="T3506" i="1"/>
  <c r="Y3506" i="1" s="1" a="1"/>
  <c r="Y3506" i="1" s="1"/>
  <c r="T3507" i="1"/>
  <c r="Y3507" i="1" s="1" a="1"/>
  <c r="Y3507" i="1" s="1"/>
  <c r="T3508" i="1"/>
  <c r="Y3508" i="1" s="1" a="1"/>
  <c r="Y3508" i="1" s="1"/>
  <c r="T3509" i="1"/>
  <c r="Y3509" i="1" s="1" a="1"/>
  <c r="Y3509" i="1" s="1"/>
  <c r="T3510" i="1"/>
  <c r="Y3510" i="1" s="1" a="1"/>
  <c r="Y3510" i="1" s="1"/>
  <c r="T3511" i="1"/>
  <c r="Y3511" i="1" s="1" a="1"/>
  <c r="Y3511" i="1" s="1"/>
  <c r="T3512" i="1"/>
  <c r="Y3512" i="1" s="1" a="1"/>
  <c r="Y3512" i="1" s="1"/>
  <c r="T3513" i="1"/>
  <c r="Y3513" i="1" s="1" a="1"/>
  <c r="Y3513" i="1" s="1"/>
  <c r="T3514" i="1"/>
  <c r="Y3514" i="1" s="1" a="1"/>
  <c r="Y3514" i="1" s="1"/>
  <c r="T3515" i="1"/>
  <c r="Y3515" i="1" s="1" a="1"/>
  <c r="Y3515" i="1" s="1"/>
  <c r="T3516" i="1"/>
  <c r="Y3516" i="1" s="1" a="1"/>
  <c r="Y3516" i="1" s="1"/>
  <c r="T3517" i="1"/>
  <c r="Y3517" i="1" s="1" a="1"/>
  <c r="Y3517" i="1" s="1"/>
  <c r="T3518" i="1"/>
  <c r="Y3518" i="1" s="1" a="1"/>
  <c r="Y3518" i="1" s="1"/>
  <c r="T3519" i="1"/>
  <c r="Y3519" i="1" s="1" a="1"/>
  <c r="Y3519" i="1" s="1"/>
  <c r="T3520" i="1"/>
  <c r="Y3520" i="1" s="1" a="1"/>
  <c r="Y3520" i="1" s="1"/>
  <c r="T3521" i="1"/>
  <c r="Y3521" i="1" s="1" a="1"/>
  <c r="Y3521" i="1" s="1"/>
  <c r="T3522" i="1"/>
  <c r="Y3522" i="1" s="1" a="1"/>
  <c r="Y3522" i="1" s="1"/>
  <c r="T3523" i="1"/>
  <c r="Y3523" i="1" s="1" a="1"/>
  <c r="Y3523" i="1" s="1"/>
  <c r="T3524" i="1"/>
  <c r="Y3524" i="1" s="1" a="1"/>
  <c r="Y3524" i="1" s="1"/>
  <c r="T3525" i="1"/>
  <c r="Y3525" i="1" s="1" a="1"/>
  <c r="Y3525" i="1" s="1"/>
  <c r="T3526" i="1"/>
  <c r="Y3526" i="1" s="1" a="1"/>
  <c r="Y3526" i="1" s="1"/>
  <c r="T3527" i="1"/>
  <c r="Y3527" i="1" s="1" a="1"/>
  <c r="Y3527" i="1" s="1"/>
  <c r="T3528" i="1"/>
  <c r="Y3528" i="1" s="1" a="1"/>
  <c r="Y3528" i="1" s="1"/>
  <c r="T3529" i="1"/>
  <c r="Y3529" i="1" s="1" a="1"/>
  <c r="Y3529" i="1" s="1"/>
  <c r="T3530" i="1"/>
  <c r="Y3530" i="1" s="1" a="1"/>
  <c r="Y3530" i="1" s="1"/>
  <c r="T3531" i="1"/>
  <c r="Y3531" i="1" s="1" a="1"/>
  <c r="Y3531" i="1" s="1"/>
  <c r="T3532" i="1"/>
  <c r="Y3532" i="1" s="1" a="1"/>
  <c r="Y3532" i="1" s="1"/>
  <c r="T3533" i="1"/>
  <c r="Y3533" i="1" s="1" a="1"/>
  <c r="Y3533" i="1" s="1"/>
  <c r="T3534" i="1"/>
  <c r="Y3534" i="1" s="1" a="1"/>
  <c r="Y3534" i="1" s="1"/>
  <c r="T3535" i="1"/>
  <c r="Y3535" i="1" s="1" a="1"/>
  <c r="Y3535" i="1" s="1"/>
  <c r="T3536" i="1"/>
  <c r="Y3536" i="1" s="1" a="1"/>
  <c r="Y3536" i="1" s="1"/>
  <c r="T3537" i="1"/>
  <c r="Y3537" i="1" s="1" a="1"/>
  <c r="Y3537" i="1" s="1"/>
  <c r="T3538" i="1"/>
  <c r="Y3538" i="1" s="1" a="1"/>
  <c r="Y3538" i="1" s="1"/>
  <c r="T3539" i="1"/>
  <c r="Y3539" i="1" s="1" a="1"/>
  <c r="Y3539" i="1" s="1"/>
  <c r="T3540" i="1"/>
  <c r="Y3540" i="1" s="1" a="1"/>
  <c r="Y3540" i="1" s="1"/>
  <c r="T3541" i="1"/>
  <c r="Y3541" i="1" s="1" a="1"/>
  <c r="Y3541" i="1" s="1"/>
  <c r="T3542" i="1"/>
  <c r="Y3542" i="1" s="1" a="1"/>
  <c r="Y3542" i="1" s="1"/>
  <c r="T3543" i="1"/>
  <c r="Y3543" i="1" s="1" a="1"/>
  <c r="Y3543" i="1" s="1"/>
  <c r="T3544" i="1"/>
  <c r="Y3544" i="1" s="1" a="1"/>
  <c r="Y3544" i="1" s="1"/>
  <c r="T3545" i="1"/>
  <c r="Y3545" i="1" s="1" a="1"/>
  <c r="Y3545" i="1" s="1"/>
  <c r="T3546" i="1"/>
  <c r="Y3546" i="1" s="1" a="1"/>
  <c r="Y3546" i="1" s="1"/>
  <c r="T3547" i="1"/>
  <c r="Y3547" i="1" s="1" a="1"/>
  <c r="Y3547" i="1" s="1"/>
  <c r="T3548" i="1"/>
  <c r="Y3548" i="1" s="1" a="1"/>
  <c r="Y3548" i="1" s="1"/>
  <c r="T3549" i="1"/>
  <c r="Y3549" i="1" s="1" a="1"/>
  <c r="Y3549" i="1" s="1"/>
  <c r="T3550" i="1"/>
  <c r="Y3550" i="1" s="1" a="1"/>
  <c r="Y3550" i="1" s="1"/>
  <c r="T3551" i="1"/>
  <c r="Y3551" i="1" s="1" a="1"/>
  <c r="Y3551" i="1" s="1"/>
  <c r="T3552" i="1"/>
  <c r="Y3552" i="1" s="1" a="1"/>
  <c r="Y3552" i="1" s="1"/>
  <c r="T3553" i="1"/>
  <c r="Y3553" i="1" s="1" a="1"/>
  <c r="Y3553" i="1" s="1"/>
  <c r="T3554" i="1"/>
  <c r="Y3554" i="1" s="1" a="1"/>
  <c r="Y3554" i="1" s="1"/>
  <c r="T3555" i="1"/>
  <c r="Y3555" i="1" s="1" a="1"/>
  <c r="Y3555" i="1" s="1"/>
  <c r="T3556" i="1"/>
  <c r="Y3556" i="1" s="1" a="1"/>
  <c r="Y3556" i="1" s="1"/>
  <c r="T3557" i="1"/>
  <c r="Y3557" i="1" s="1" a="1"/>
  <c r="Y3557" i="1" s="1"/>
  <c r="T3558" i="1"/>
  <c r="Y3558" i="1" s="1" a="1"/>
  <c r="Y3558" i="1" s="1"/>
  <c r="T3559" i="1"/>
  <c r="Y3559" i="1" s="1" a="1"/>
  <c r="Y3559" i="1" s="1"/>
  <c r="T3560" i="1"/>
  <c r="Y3560" i="1" s="1" a="1"/>
  <c r="Y3560" i="1" s="1"/>
  <c r="T3561" i="1"/>
  <c r="Y3561" i="1" s="1" a="1"/>
  <c r="Y3561" i="1" s="1"/>
  <c r="T3562" i="1"/>
  <c r="Y3562" i="1" s="1" a="1"/>
  <c r="Y3562" i="1" s="1"/>
  <c r="T3563" i="1"/>
  <c r="Y3563" i="1" s="1" a="1"/>
  <c r="Y3563" i="1" s="1"/>
  <c r="T3564" i="1"/>
  <c r="Y3564" i="1" s="1" a="1"/>
  <c r="Y3564" i="1" s="1"/>
  <c r="T3565" i="1"/>
  <c r="Y3565" i="1" s="1" a="1"/>
  <c r="Y3565" i="1" s="1"/>
  <c r="T3566" i="1"/>
  <c r="Y3566" i="1" s="1" a="1"/>
  <c r="Y3566" i="1" s="1"/>
  <c r="T3567" i="1"/>
  <c r="Y3567" i="1" s="1" a="1"/>
  <c r="Y3567" i="1" s="1"/>
  <c r="T3568" i="1"/>
  <c r="Y3568" i="1" s="1" a="1"/>
  <c r="Y3568" i="1" s="1"/>
  <c r="T3569" i="1"/>
  <c r="Y3569" i="1" s="1" a="1"/>
  <c r="Y3569" i="1" s="1"/>
  <c r="T3570" i="1"/>
  <c r="Y3570" i="1" s="1" a="1"/>
  <c r="Y3570" i="1" s="1"/>
  <c r="T3571" i="1"/>
  <c r="Y3571" i="1" s="1" a="1"/>
  <c r="Y3571" i="1" s="1"/>
  <c r="T3572" i="1"/>
  <c r="Y3572" i="1" s="1" a="1"/>
  <c r="Y3572" i="1" s="1"/>
  <c r="T3573" i="1"/>
  <c r="Y3573" i="1" s="1" a="1"/>
  <c r="Y3573" i="1" s="1"/>
  <c r="T3574" i="1"/>
  <c r="Y3574" i="1" s="1" a="1"/>
  <c r="Y3574" i="1" s="1"/>
  <c r="T3575" i="1"/>
  <c r="Y3575" i="1" s="1" a="1"/>
  <c r="Y3575" i="1" s="1"/>
  <c r="T3576" i="1"/>
  <c r="Y3576" i="1" s="1" a="1"/>
  <c r="Y3576" i="1" s="1"/>
  <c r="T3577" i="1"/>
  <c r="Y3577" i="1" s="1" a="1"/>
  <c r="Y3577" i="1" s="1"/>
  <c r="T3578" i="1"/>
  <c r="Y3578" i="1" s="1" a="1"/>
  <c r="Y3578" i="1" s="1"/>
  <c r="T3579" i="1"/>
  <c r="Y3579" i="1" s="1" a="1"/>
  <c r="Y3579" i="1" s="1"/>
  <c r="T3580" i="1"/>
  <c r="Y3580" i="1" s="1" a="1"/>
  <c r="Y3580" i="1" s="1"/>
  <c r="T3581" i="1"/>
  <c r="Y3581" i="1" s="1" a="1"/>
  <c r="Y3581" i="1" s="1"/>
  <c r="T3582" i="1"/>
  <c r="Y3582" i="1" s="1" a="1"/>
  <c r="Y3582" i="1" s="1"/>
  <c r="T3583" i="1"/>
  <c r="Y3583" i="1" s="1" a="1"/>
  <c r="Y3583" i="1" s="1"/>
  <c r="T3584" i="1"/>
  <c r="Y3584" i="1" s="1" a="1"/>
  <c r="Y3584" i="1" s="1"/>
  <c r="T3585" i="1"/>
  <c r="Y3585" i="1" s="1" a="1"/>
  <c r="Y3585" i="1" s="1"/>
  <c r="T3586" i="1"/>
  <c r="Y3586" i="1" s="1" a="1"/>
  <c r="Y3586" i="1" s="1"/>
  <c r="T3587" i="1"/>
  <c r="Y3587" i="1" s="1" a="1"/>
  <c r="Y3587" i="1" s="1"/>
  <c r="T3588" i="1"/>
  <c r="Y3588" i="1" s="1" a="1"/>
  <c r="Y3588" i="1" s="1"/>
  <c r="T3589" i="1"/>
  <c r="Y3589" i="1" s="1" a="1"/>
  <c r="Y3589" i="1" s="1"/>
  <c r="T3590" i="1"/>
  <c r="Y3590" i="1" s="1" a="1"/>
  <c r="Y3590" i="1" s="1"/>
  <c r="T3591" i="1"/>
  <c r="Y3591" i="1" s="1" a="1"/>
  <c r="Y3591" i="1" s="1"/>
  <c r="T3592" i="1"/>
  <c r="Y3592" i="1" s="1" a="1"/>
  <c r="Y3592" i="1" s="1"/>
  <c r="T3593" i="1"/>
  <c r="Y3593" i="1" s="1" a="1"/>
  <c r="Y3593" i="1" s="1"/>
  <c r="T3594" i="1"/>
  <c r="Y3594" i="1" s="1" a="1"/>
  <c r="Y3594" i="1" s="1"/>
  <c r="T3595" i="1"/>
  <c r="Y3595" i="1" s="1" a="1"/>
  <c r="Y3595" i="1" s="1"/>
  <c r="T3596" i="1"/>
  <c r="Y3596" i="1" s="1" a="1"/>
  <c r="Y3596" i="1" s="1"/>
  <c r="T3597" i="1"/>
  <c r="Y3597" i="1" s="1" a="1"/>
  <c r="Y3597" i="1" s="1"/>
  <c r="T3598" i="1"/>
  <c r="Y3598" i="1" s="1" a="1"/>
  <c r="Y3598" i="1" s="1"/>
  <c r="T3599" i="1"/>
  <c r="Y3599" i="1" s="1" a="1"/>
  <c r="Y3599" i="1" s="1"/>
  <c r="T3600" i="1"/>
  <c r="Y3600" i="1" s="1" a="1"/>
  <c r="Y3600" i="1" s="1"/>
  <c r="T3601" i="1"/>
  <c r="Y3601" i="1" s="1" a="1"/>
  <c r="Y3601" i="1" s="1"/>
  <c r="T3602" i="1"/>
  <c r="Y3602" i="1" s="1" a="1"/>
  <c r="Y3602" i="1" s="1"/>
  <c r="T3603" i="1"/>
  <c r="Y3603" i="1" s="1" a="1"/>
  <c r="Y3603" i="1" s="1"/>
  <c r="T3604" i="1"/>
  <c r="Y3604" i="1" s="1" a="1"/>
  <c r="Y3604" i="1" s="1"/>
  <c r="T3605" i="1"/>
  <c r="Y3605" i="1" s="1" a="1"/>
  <c r="Y3605" i="1" s="1"/>
  <c r="T3606" i="1"/>
  <c r="Y3606" i="1" s="1" a="1"/>
  <c r="Y3606" i="1" s="1"/>
  <c r="T3607" i="1"/>
  <c r="Y3607" i="1" s="1" a="1"/>
  <c r="Y3607" i="1" s="1"/>
  <c r="T3608" i="1"/>
  <c r="Y3608" i="1" s="1" a="1"/>
  <c r="Y3608" i="1" s="1"/>
  <c r="T3609" i="1"/>
  <c r="Y3609" i="1" s="1" a="1"/>
  <c r="Y3609" i="1" s="1"/>
  <c r="T3610" i="1"/>
  <c r="Y3610" i="1" s="1" a="1"/>
  <c r="Y3610" i="1" s="1"/>
  <c r="T3611" i="1"/>
  <c r="Y3611" i="1" s="1" a="1"/>
  <c r="Y3611" i="1" s="1"/>
  <c r="T3612" i="1"/>
  <c r="Y3612" i="1" s="1" a="1"/>
  <c r="Y3612" i="1" s="1"/>
  <c r="T3613" i="1"/>
  <c r="Y3613" i="1" s="1" a="1"/>
  <c r="Y3613" i="1" s="1"/>
  <c r="T3614" i="1"/>
  <c r="Y3614" i="1" s="1" a="1"/>
  <c r="Y3614" i="1" s="1"/>
  <c r="T3615" i="1"/>
  <c r="Y3615" i="1" s="1" a="1"/>
  <c r="Y3615" i="1" s="1"/>
  <c r="T3616" i="1"/>
  <c r="Y3616" i="1" s="1" a="1"/>
  <c r="Y3616" i="1" s="1"/>
  <c r="T3617" i="1"/>
  <c r="Y3617" i="1" s="1" a="1"/>
  <c r="Y3617" i="1" s="1"/>
  <c r="T3618" i="1"/>
  <c r="Y3618" i="1" s="1" a="1"/>
  <c r="Y3618" i="1" s="1"/>
  <c r="T3619" i="1"/>
  <c r="Y3619" i="1" s="1" a="1"/>
  <c r="Y3619" i="1" s="1"/>
  <c r="T3620" i="1"/>
  <c r="Y3620" i="1" s="1" a="1"/>
  <c r="Y3620" i="1" s="1"/>
  <c r="T3621" i="1"/>
  <c r="Y3621" i="1" s="1" a="1"/>
  <c r="Y3621" i="1" s="1"/>
  <c r="T3622" i="1"/>
  <c r="Y3622" i="1" s="1" a="1"/>
  <c r="Y3622" i="1" s="1"/>
  <c r="T3623" i="1"/>
  <c r="Y3623" i="1" s="1" a="1"/>
  <c r="Y3623" i="1" s="1"/>
  <c r="T3624" i="1"/>
  <c r="Y3624" i="1" s="1" a="1"/>
  <c r="Y3624" i="1" s="1"/>
  <c r="T3625" i="1"/>
  <c r="Y3625" i="1" s="1" a="1"/>
  <c r="Y3625" i="1" s="1"/>
  <c r="T3626" i="1"/>
  <c r="Y3626" i="1" s="1" a="1"/>
  <c r="Y3626" i="1" s="1"/>
  <c r="T3627" i="1"/>
  <c r="Y3627" i="1" s="1" a="1"/>
  <c r="Y3627" i="1" s="1"/>
  <c r="T3628" i="1"/>
  <c r="Y3628" i="1" s="1" a="1"/>
  <c r="Y3628" i="1" s="1"/>
  <c r="T3629" i="1"/>
  <c r="Y3629" i="1" s="1" a="1"/>
  <c r="Y3629" i="1" s="1"/>
  <c r="T3630" i="1"/>
  <c r="Y3630" i="1" s="1" a="1"/>
  <c r="Y3630" i="1" s="1"/>
  <c r="T3631" i="1"/>
  <c r="Y3631" i="1" s="1" a="1"/>
  <c r="Y3631" i="1" s="1"/>
  <c r="T3632" i="1"/>
  <c r="Y3632" i="1" s="1" a="1"/>
  <c r="Y3632" i="1" s="1"/>
  <c r="T3633" i="1"/>
  <c r="Y3633" i="1" s="1" a="1"/>
  <c r="Y3633" i="1" s="1"/>
  <c r="T3634" i="1"/>
  <c r="Y3634" i="1" s="1" a="1"/>
  <c r="Y3634" i="1" s="1"/>
  <c r="T3635" i="1"/>
  <c r="Y3635" i="1" s="1" a="1"/>
  <c r="Y3635" i="1" s="1"/>
  <c r="T3636" i="1"/>
  <c r="Y3636" i="1" s="1" a="1"/>
  <c r="Y3636" i="1" s="1"/>
  <c r="T3637" i="1"/>
  <c r="Y3637" i="1" s="1" a="1"/>
  <c r="Y3637" i="1" s="1"/>
  <c r="T3638" i="1"/>
  <c r="Y3638" i="1" s="1" a="1"/>
  <c r="Y3638" i="1" s="1"/>
  <c r="T3639" i="1"/>
  <c r="Y3639" i="1" s="1" a="1"/>
  <c r="Y3639" i="1" s="1"/>
  <c r="T3640" i="1"/>
  <c r="Y3640" i="1" s="1" a="1"/>
  <c r="Y3640" i="1" s="1"/>
  <c r="T3641" i="1"/>
  <c r="Y3641" i="1" s="1" a="1"/>
  <c r="Y3641" i="1" s="1"/>
  <c r="T3642" i="1"/>
  <c r="Y3642" i="1" s="1" a="1"/>
  <c r="Y3642" i="1" s="1"/>
  <c r="T3643" i="1"/>
  <c r="Y3643" i="1" s="1" a="1"/>
  <c r="Y3643" i="1" s="1"/>
  <c r="T3644" i="1"/>
  <c r="Y3644" i="1" s="1" a="1"/>
  <c r="Y3644" i="1" s="1"/>
  <c r="T3645" i="1"/>
  <c r="Y3645" i="1" s="1" a="1"/>
  <c r="Y3645" i="1" s="1"/>
  <c r="T3646" i="1"/>
  <c r="Y3646" i="1" s="1" a="1"/>
  <c r="Y3646" i="1" s="1"/>
  <c r="T3647" i="1"/>
  <c r="Y3647" i="1" s="1" a="1"/>
  <c r="Y3647" i="1" s="1"/>
  <c r="T3648" i="1"/>
  <c r="Y3648" i="1" s="1" a="1"/>
  <c r="Y3648" i="1" s="1"/>
  <c r="T3649" i="1"/>
  <c r="Y3649" i="1" s="1" a="1"/>
  <c r="Y3649" i="1" s="1"/>
  <c r="T3650" i="1"/>
  <c r="Y3650" i="1" s="1" a="1"/>
  <c r="Y3650" i="1" s="1"/>
  <c r="T3651" i="1"/>
  <c r="Y3651" i="1" s="1" a="1"/>
  <c r="Y3651" i="1" s="1"/>
  <c r="T3652" i="1"/>
  <c r="Y3652" i="1" s="1" a="1"/>
  <c r="Y3652" i="1" s="1"/>
  <c r="T3653" i="1"/>
  <c r="Y3653" i="1" s="1" a="1"/>
  <c r="Y3653" i="1" s="1"/>
  <c r="T3654" i="1"/>
  <c r="Y3654" i="1" s="1" a="1"/>
  <c r="Y3654" i="1" s="1"/>
  <c r="T3655" i="1"/>
  <c r="Y3655" i="1" s="1" a="1"/>
  <c r="Y3655" i="1" s="1"/>
  <c r="T3656" i="1"/>
  <c r="Y3656" i="1" s="1" a="1"/>
  <c r="Y3656" i="1" s="1"/>
  <c r="T3657" i="1"/>
  <c r="Y3657" i="1" s="1" a="1"/>
  <c r="Y3657" i="1" s="1"/>
  <c r="T3658" i="1"/>
  <c r="Y3658" i="1" s="1" a="1"/>
  <c r="Y3658" i="1" s="1"/>
  <c r="T3659" i="1"/>
  <c r="Y3659" i="1" s="1" a="1"/>
  <c r="Y3659" i="1" s="1"/>
  <c r="T3660" i="1"/>
  <c r="Y3660" i="1" s="1" a="1"/>
  <c r="Y3660" i="1" s="1"/>
  <c r="T3661" i="1"/>
  <c r="Y3661" i="1" s="1" a="1"/>
  <c r="Y3661" i="1" s="1"/>
  <c r="T3662" i="1"/>
  <c r="Y3662" i="1" s="1" a="1"/>
  <c r="Y3662" i="1" s="1"/>
  <c r="T3663" i="1"/>
  <c r="Y3663" i="1" s="1" a="1"/>
  <c r="Y3663" i="1" s="1"/>
  <c r="T3664" i="1"/>
  <c r="Y3664" i="1" s="1" a="1"/>
  <c r="Y3664" i="1" s="1"/>
  <c r="T3665" i="1"/>
  <c r="Y3665" i="1" s="1" a="1"/>
  <c r="Y3665" i="1" s="1"/>
  <c r="T3666" i="1"/>
  <c r="Y3666" i="1" s="1" a="1"/>
  <c r="Y3666" i="1" s="1"/>
  <c r="T3667" i="1"/>
  <c r="Y3667" i="1" s="1" a="1"/>
  <c r="Y3667" i="1" s="1"/>
  <c r="T3668" i="1"/>
  <c r="Y3668" i="1" s="1" a="1"/>
  <c r="Y3668" i="1" s="1"/>
  <c r="T3669" i="1"/>
  <c r="Y3669" i="1" s="1" a="1"/>
  <c r="Y3669" i="1" s="1"/>
  <c r="T3670" i="1"/>
  <c r="Y3670" i="1" s="1" a="1"/>
  <c r="Y3670" i="1" s="1"/>
  <c r="T3671" i="1"/>
  <c r="Y3671" i="1" s="1" a="1"/>
  <c r="Y3671" i="1" s="1"/>
  <c r="T3672" i="1"/>
  <c r="Y3672" i="1" s="1" a="1"/>
  <c r="Y3672" i="1" s="1"/>
  <c r="T3673" i="1"/>
  <c r="Y3673" i="1" s="1" a="1"/>
  <c r="Y3673" i="1" s="1"/>
  <c r="T3674" i="1"/>
  <c r="Y3674" i="1" s="1" a="1"/>
  <c r="Y3674" i="1" s="1"/>
  <c r="T3675" i="1"/>
  <c r="Y3675" i="1" s="1" a="1"/>
  <c r="Y3675" i="1" s="1"/>
  <c r="T3676" i="1"/>
  <c r="Y3676" i="1" s="1" a="1"/>
  <c r="Y3676" i="1" s="1"/>
  <c r="T3677" i="1"/>
  <c r="Y3677" i="1" s="1" a="1"/>
  <c r="Y3677" i="1" s="1"/>
  <c r="T3678" i="1"/>
  <c r="Y3678" i="1" s="1" a="1"/>
  <c r="Y3678" i="1" s="1"/>
  <c r="T3679" i="1"/>
  <c r="Y3679" i="1" s="1" a="1"/>
  <c r="Y3679" i="1" s="1"/>
  <c r="T3680" i="1"/>
  <c r="Y3680" i="1" s="1" a="1"/>
  <c r="Y3680" i="1" s="1"/>
  <c r="T3681" i="1"/>
  <c r="Y3681" i="1" s="1" a="1"/>
  <c r="Y3681" i="1" s="1"/>
  <c r="T3682" i="1"/>
  <c r="Y3682" i="1" s="1" a="1"/>
  <c r="Y3682" i="1" s="1"/>
  <c r="T3683" i="1"/>
  <c r="Y3683" i="1" s="1" a="1"/>
  <c r="Y3683" i="1" s="1"/>
  <c r="T3684" i="1"/>
  <c r="Y3684" i="1" s="1" a="1"/>
  <c r="Y3684" i="1" s="1"/>
  <c r="T3685" i="1"/>
  <c r="Y3685" i="1" s="1" a="1"/>
  <c r="Y3685" i="1" s="1"/>
  <c r="T3686" i="1"/>
  <c r="Y3686" i="1" s="1" a="1"/>
  <c r="Y3686" i="1" s="1"/>
  <c r="T3687" i="1"/>
  <c r="Y3687" i="1" s="1" a="1"/>
  <c r="Y3687" i="1" s="1"/>
  <c r="T3688" i="1"/>
  <c r="Y3688" i="1" s="1" a="1"/>
  <c r="Y3688" i="1" s="1"/>
  <c r="T3689" i="1"/>
  <c r="Y3689" i="1" s="1" a="1"/>
  <c r="Y3689" i="1" s="1"/>
  <c r="T3690" i="1"/>
  <c r="Y3690" i="1" s="1" a="1"/>
  <c r="Y3690" i="1" s="1"/>
  <c r="T3691" i="1"/>
  <c r="Y3691" i="1" s="1" a="1"/>
  <c r="Y3691" i="1" s="1"/>
  <c r="T3692" i="1"/>
  <c r="Y3692" i="1" s="1" a="1"/>
  <c r="Y3692" i="1" s="1"/>
  <c r="T3693" i="1"/>
  <c r="Y3693" i="1" s="1" a="1"/>
  <c r="Y3693" i="1" s="1"/>
  <c r="T3694" i="1"/>
  <c r="Y3694" i="1" s="1" a="1"/>
  <c r="Y3694" i="1" s="1"/>
  <c r="T3695" i="1"/>
  <c r="Y3695" i="1" s="1" a="1"/>
  <c r="Y3695" i="1" s="1"/>
  <c r="T3696" i="1"/>
  <c r="Y3696" i="1" s="1" a="1"/>
  <c r="Y3696" i="1" s="1"/>
  <c r="T3697" i="1"/>
  <c r="Y3697" i="1" s="1" a="1"/>
  <c r="Y3697" i="1" s="1"/>
  <c r="T3698" i="1"/>
  <c r="Y3698" i="1" s="1" a="1"/>
  <c r="Y3698" i="1" s="1"/>
  <c r="T3699" i="1"/>
  <c r="Y3699" i="1" s="1" a="1"/>
  <c r="Y3699" i="1" s="1"/>
  <c r="T3700" i="1"/>
  <c r="Y3700" i="1" s="1" a="1"/>
  <c r="Y3700" i="1" s="1"/>
  <c r="T3701" i="1"/>
  <c r="Y3701" i="1" s="1" a="1"/>
  <c r="Y3701" i="1" s="1"/>
  <c r="T3702" i="1"/>
  <c r="Y3702" i="1" s="1" a="1"/>
  <c r="Y3702" i="1" s="1"/>
  <c r="T3703" i="1"/>
  <c r="Y3703" i="1" s="1" a="1"/>
  <c r="Y3703" i="1" s="1"/>
  <c r="T3704" i="1"/>
  <c r="Y3704" i="1" s="1" a="1"/>
  <c r="Y3704" i="1" s="1"/>
  <c r="T3705" i="1"/>
  <c r="Y3705" i="1" s="1" a="1"/>
  <c r="Y3705" i="1" s="1"/>
  <c r="T3706" i="1"/>
  <c r="Y3706" i="1" s="1" a="1"/>
  <c r="Y3706" i="1" s="1"/>
  <c r="T3707" i="1"/>
  <c r="Y3707" i="1" s="1" a="1"/>
  <c r="Y3707" i="1" s="1"/>
  <c r="T3708" i="1"/>
  <c r="Y3708" i="1" s="1" a="1"/>
  <c r="Y3708" i="1" s="1"/>
  <c r="T3709" i="1"/>
  <c r="Y3709" i="1" s="1" a="1"/>
  <c r="Y3709" i="1" s="1"/>
  <c r="T3710" i="1"/>
  <c r="Y3710" i="1" s="1" a="1"/>
  <c r="Y3710" i="1" s="1"/>
  <c r="T3711" i="1"/>
  <c r="Y3711" i="1" s="1" a="1"/>
  <c r="Y3711" i="1" s="1"/>
  <c r="T3712" i="1"/>
  <c r="Y3712" i="1" s="1" a="1"/>
  <c r="Y3712" i="1" s="1"/>
  <c r="T3713" i="1"/>
  <c r="Y3713" i="1" s="1" a="1"/>
  <c r="Y3713" i="1" s="1"/>
  <c r="T3714" i="1"/>
  <c r="Y3714" i="1" s="1" a="1"/>
  <c r="Y3714" i="1" s="1"/>
  <c r="T3715" i="1"/>
  <c r="Y3715" i="1" s="1" a="1"/>
  <c r="Y3715" i="1" s="1"/>
  <c r="T3716" i="1"/>
  <c r="Y3716" i="1" s="1" a="1"/>
  <c r="Y3716" i="1" s="1"/>
  <c r="T3717" i="1"/>
  <c r="Y3717" i="1" s="1" a="1"/>
  <c r="Y3717" i="1" s="1"/>
  <c r="T3718" i="1"/>
  <c r="Y3718" i="1" s="1" a="1"/>
  <c r="Y3718" i="1" s="1"/>
  <c r="T3719" i="1"/>
  <c r="Y3719" i="1" s="1" a="1"/>
  <c r="Y3719" i="1" s="1"/>
  <c r="T3720" i="1"/>
  <c r="Y3720" i="1" s="1" a="1"/>
  <c r="Y3720" i="1" s="1"/>
  <c r="T3721" i="1"/>
  <c r="Y3721" i="1" s="1" a="1"/>
  <c r="Y3721" i="1" s="1"/>
  <c r="T3722" i="1"/>
  <c r="Y3722" i="1" s="1" a="1"/>
  <c r="Y3722" i="1" s="1"/>
  <c r="T3723" i="1"/>
  <c r="Y3723" i="1" s="1" a="1"/>
  <c r="Y3723" i="1" s="1"/>
  <c r="T3724" i="1"/>
  <c r="Y3724" i="1" s="1" a="1"/>
  <c r="Y3724" i="1" s="1"/>
  <c r="T3725" i="1"/>
  <c r="Y3725" i="1" s="1" a="1"/>
  <c r="Y3725" i="1" s="1"/>
  <c r="T3726" i="1"/>
  <c r="Y3726" i="1" s="1" a="1"/>
  <c r="Y3726" i="1" s="1"/>
  <c r="T3727" i="1"/>
  <c r="Y3727" i="1" s="1" a="1"/>
  <c r="Y3727" i="1" s="1"/>
  <c r="T3728" i="1"/>
  <c r="Y3728" i="1" s="1" a="1"/>
  <c r="Y3728" i="1" s="1"/>
  <c r="T3729" i="1"/>
  <c r="Y3729" i="1" s="1" a="1"/>
  <c r="Y3729" i="1" s="1"/>
  <c r="T3730" i="1"/>
  <c r="Y3730" i="1" s="1" a="1"/>
  <c r="Y3730" i="1" s="1"/>
  <c r="T3731" i="1"/>
  <c r="Y3731" i="1" s="1" a="1"/>
  <c r="Y3731" i="1" s="1"/>
  <c r="T3732" i="1"/>
  <c r="Y3732" i="1" s="1" a="1"/>
  <c r="Y3732" i="1" s="1"/>
  <c r="T3733" i="1"/>
  <c r="Y3733" i="1" s="1" a="1"/>
  <c r="Y3733" i="1" s="1"/>
  <c r="T3734" i="1"/>
  <c r="Y3734" i="1" s="1" a="1"/>
  <c r="Y3734" i="1" s="1"/>
  <c r="T3735" i="1"/>
  <c r="Y3735" i="1" s="1" a="1"/>
  <c r="Y3735" i="1" s="1"/>
  <c r="T3736" i="1"/>
  <c r="Y3736" i="1" s="1" a="1"/>
  <c r="Y3736" i="1" s="1"/>
  <c r="T3737" i="1"/>
  <c r="Y3737" i="1" s="1" a="1"/>
  <c r="Y3737" i="1" s="1"/>
  <c r="T3738" i="1"/>
  <c r="Y3738" i="1" s="1" a="1"/>
  <c r="Y3738" i="1" s="1"/>
  <c r="T3739" i="1"/>
  <c r="Y3739" i="1" s="1" a="1"/>
  <c r="Y3739" i="1" s="1"/>
  <c r="T3740" i="1"/>
  <c r="Y3740" i="1" s="1" a="1"/>
  <c r="Y3740" i="1" s="1"/>
  <c r="T3741" i="1"/>
  <c r="Y3741" i="1" s="1" a="1"/>
  <c r="Y3741" i="1" s="1"/>
  <c r="T3742" i="1"/>
  <c r="Y3742" i="1" s="1" a="1"/>
  <c r="Y3742" i="1" s="1"/>
  <c r="T3743" i="1"/>
  <c r="Y3743" i="1" s="1" a="1"/>
  <c r="Y3743" i="1" s="1"/>
  <c r="T3744" i="1"/>
  <c r="Y3744" i="1" s="1" a="1"/>
  <c r="Y3744" i="1" s="1"/>
  <c r="T3745" i="1"/>
  <c r="Y3745" i="1" s="1" a="1"/>
  <c r="Y3745" i="1" s="1"/>
  <c r="T3746" i="1"/>
  <c r="Y3746" i="1" s="1" a="1"/>
  <c r="Y3746" i="1" s="1"/>
  <c r="T3747" i="1"/>
  <c r="Y3747" i="1" s="1" a="1"/>
  <c r="Y3747" i="1" s="1"/>
  <c r="T3748" i="1"/>
  <c r="Y3748" i="1" s="1" a="1"/>
  <c r="Y3748" i="1" s="1"/>
  <c r="T3749" i="1"/>
  <c r="Y3749" i="1" s="1" a="1"/>
  <c r="Y3749" i="1" s="1"/>
  <c r="T3750" i="1"/>
  <c r="Y3750" i="1" s="1" a="1"/>
  <c r="Y3750" i="1" s="1"/>
  <c r="T3751" i="1"/>
  <c r="Y3751" i="1" s="1" a="1"/>
  <c r="Y3751" i="1" s="1"/>
  <c r="T3752" i="1"/>
  <c r="Y3752" i="1" s="1" a="1"/>
  <c r="Y3752" i="1" s="1"/>
  <c r="T3753" i="1"/>
  <c r="Y3753" i="1" s="1" a="1"/>
  <c r="Y3753" i="1" s="1"/>
  <c r="T3754" i="1"/>
  <c r="Y3754" i="1" s="1" a="1"/>
  <c r="Y3754" i="1" s="1"/>
  <c r="T3755" i="1"/>
  <c r="Y3755" i="1" s="1" a="1"/>
  <c r="Y3755" i="1" s="1"/>
  <c r="T3756" i="1"/>
  <c r="Y3756" i="1" s="1" a="1"/>
  <c r="Y3756" i="1" s="1"/>
  <c r="T3757" i="1"/>
  <c r="Y3757" i="1" s="1" a="1"/>
  <c r="Y3757" i="1" s="1"/>
  <c r="T3758" i="1"/>
  <c r="Y3758" i="1" s="1" a="1"/>
  <c r="Y3758" i="1" s="1"/>
  <c r="T3759" i="1"/>
  <c r="Y3759" i="1" s="1" a="1"/>
  <c r="Y3759" i="1" s="1"/>
  <c r="T3760" i="1"/>
  <c r="Y3760" i="1" s="1" a="1"/>
  <c r="Y3760" i="1" s="1"/>
  <c r="T3761" i="1"/>
  <c r="Y3761" i="1" s="1" a="1"/>
  <c r="Y3761" i="1" s="1"/>
  <c r="T3762" i="1"/>
  <c r="Y3762" i="1" s="1" a="1"/>
  <c r="Y3762" i="1" s="1"/>
  <c r="T3763" i="1"/>
  <c r="Y3763" i="1" s="1" a="1"/>
  <c r="Y3763" i="1" s="1"/>
  <c r="T3764" i="1"/>
  <c r="Y3764" i="1" s="1" a="1"/>
  <c r="Y3764" i="1" s="1"/>
  <c r="T3765" i="1"/>
  <c r="Y3765" i="1" s="1" a="1"/>
  <c r="Y3765" i="1" s="1"/>
  <c r="T3766" i="1"/>
  <c r="Y3766" i="1" s="1" a="1"/>
  <c r="Y3766" i="1" s="1"/>
  <c r="T3767" i="1"/>
  <c r="Y3767" i="1" s="1" a="1"/>
  <c r="Y3767" i="1" s="1"/>
  <c r="T3768" i="1"/>
  <c r="Y3768" i="1" s="1" a="1"/>
  <c r="Y3768" i="1" s="1"/>
  <c r="T3769" i="1"/>
  <c r="Y3769" i="1" s="1" a="1"/>
  <c r="Y3769" i="1" s="1"/>
  <c r="T3770" i="1"/>
  <c r="Y3770" i="1" s="1" a="1"/>
  <c r="Y3770" i="1" s="1"/>
  <c r="T3771" i="1"/>
  <c r="Y3771" i="1" s="1" a="1"/>
  <c r="Y3771" i="1" s="1"/>
  <c r="T3772" i="1"/>
  <c r="Y3772" i="1" s="1" a="1"/>
  <c r="Y3772" i="1" s="1"/>
  <c r="T3773" i="1"/>
  <c r="Y3773" i="1" s="1" a="1"/>
  <c r="Y3773" i="1" s="1"/>
  <c r="T3774" i="1"/>
  <c r="Y3774" i="1" s="1" a="1"/>
  <c r="Y3774" i="1" s="1"/>
  <c r="T3775" i="1"/>
  <c r="Y3775" i="1" s="1" a="1"/>
  <c r="Y3775" i="1" s="1"/>
  <c r="T3776" i="1"/>
  <c r="Y3776" i="1" s="1" a="1"/>
  <c r="Y3776" i="1" s="1"/>
  <c r="T3777" i="1"/>
  <c r="Y3777" i="1" s="1" a="1"/>
  <c r="Y3777" i="1" s="1"/>
  <c r="T3778" i="1"/>
  <c r="Y3778" i="1" s="1" a="1"/>
  <c r="Y3778" i="1" s="1"/>
  <c r="T3779" i="1"/>
  <c r="Y3779" i="1" s="1" a="1"/>
  <c r="Y3779" i="1" s="1"/>
  <c r="T3780" i="1"/>
  <c r="Y3780" i="1" s="1" a="1"/>
  <c r="Y3780" i="1" s="1"/>
  <c r="T3781" i="1"/>
  <c r="Y3781" i="1" s="1" a="1"/>
  <c r="Y3781" i="1" s="1"/>
  <c r="T3782" i="1"/>
  <c r="Y3782" i="1" s="1" a="1"/>
  <c r="Y3782" i="1" s="1"/>
  <c r="T3783" i="1"/>
  <c r="Y3783" i="1" s="1" a="1"/>
  <c r="Y3783" i="1" s="1"/>
  <c r="T3784" i="1"/>
  <c r="Y3784" i="1" s="1" a="1"/>
  <c r="Y3784" i="1" s="1"/>
  <c r="T3785" i="1"/>
  <c r="Y3785" i="1" s="1" a="1"/>
  <c r="Y3785" i="1" s="1"/>
  <c r="T3786" i="1"/>
  <c r="Y3786" i="1" s="1" a="1"/>
  <c r="Y3786" i="1" s="1"/>
  <c r="T3787" i="1"/>
  <c r="Y3787" i="1" s="1" a="1"/>
  <c r="Y3787" i="1" s="1"/>
  <c r="T3788" i="1"/>
  <c r="Y3788" i="1" s="1" a="1"/>
  <c r="Y3788" i="1" s="1"/>
  <c r="T3789" i="1"/>
  <c r="Y3789" i="1" s="1" a="1"/>
  <c r="Y3789" i="1" s="1"/>
  <c r="T3790" i="1"/>
  <c r="Y3790" i="1" s="1" a="1"/>
  <c r="Y3790" i="1" s="1"/>
  <c r="T3791" i="1"/>
  <c r="Y3791" i="1" s="1" a="1"/>
  <c r="Y3791" i="1" s="1"/>
  <c r="T3792" i="1"/>
  <c r="Y3792" i="1" s="1" a="1"/>
  <c r="Y3792" i="1" s="1"/>
  <c r="T3793" i="1"/>
  <c r="Y3793" i="1" s="1" a="1"/>
  <c r="Y3793" i="1" s="1"/>
  <c r="T3794" i="1"/>
  <c r="Y3794" i="1" s="1" a="1"/>
  <c r="Y3794" i="1" s="1"/>
  <c r="T3795" i="1"/>
  <c r="Y3795" i="1" s="1" a="1"/>
  <c r="Y3795" i="1" s="1"/>
  <c r="T3796" i="1"/>
  <c r="Y3796" i="1" s="1" a="1"/>
  <c r="Y3796" i="1" s="1"/>
  <c r="T3797" i="1"/>
  <c r="Y3797" i="1" s="1" a="1"/>
  <c r="Y3797" i="1" s="1"/>
  <c r="T3798" i="1"/>
  <c r="Y3798" i="1" s="1" a="1"/>
  <c r="Y3798" i="1" s="1"/>
  <c r="T3799" i="1"/>
  <c r="Y3799" i="1" s="1" a="1"/>
  <c r="Y3799" i="1" s="1"/>
  <c r="T3800" i="1"/>
  <c r="Y3800" i="1" s="1" a="1"/>
  <c r="Y3800" i="1" s="1"/>
  <c r="T3801" i="1"/>
  <c r="Y3801" i="1" s="1" a="1"/>
  <c r="Y3801" i="1" s="1"/>
  <c r="T3802" i="1"/>
  <c r="Y3802" i="1" s="1" a="1"/>
  <c r="Y3802" i="1" s="1"/>
  <c r="T3803" i="1"/>
  <c r="Y3803" i="1" s="1" a="1"/>
  <c r="Y3803" i="1" s="1"/>
  <c r="T3804" i="1"/>
  <c r="Y3804" i="1" s="1" a="1"/>
  <c r="Y3804" i="1" s="1"/>
  <c r="T3805" i="1"/>
  <c r="Y3805" i="1" s="1" a="1"/>
  <c r="Y3805" i="1" s="1"/>
  <c r="T3806" i="1"/>
  <c r="Y3806" i="1" s="1" a="1"/>
  <c r="Y3806" i="1" s="1"/>
  <c r="T3807" i="1"/>
  <c r="Y3807" i="1" s="1" a="1"/>
  <c r="Y3807" i="1" s="1"/>
  <c r="T3808" i="1"/>
  <c r="Y3808" i="1" s="1" a="1"/>
  <c r="Y3808" i="1" s="1"/>
  <c r="T3809" i="1"/>
  <c r="Y3809" i="1" s="1" a="1"/>
  <c r="Y3809" i="1" s="1"/>
  <c r="T3810" i="1"/>
  <c r="Y3810" i="1" s="1" a="1"/>
  <c r="Y3810" i="1" s="1"/>
  <c r="T3811" i="1"/>
  <c r="Y3811" i="1" s="1" a="1"/>
  <c r="Y3811" i="1" s="1"/>
  <c r="T3812" i="1"/>
  <c r="Y3812" i="1" s="1" a="1"/>
  <c r="Y3812" i="1" s="1"/>
  <c r="T3813" i="1"/>
  <c r="Y3813" i="1" s="1" a="1"/>
  <c r="Y3813" i="1" s="1"/>
  <c r="T3814" i="1"/>
  <c r="Y3814" i="1" s="1" a="1"/>
  <c r="Y3814" i="1" s="1"/>
  <c r="T3815" i="1"/>
  <c r="Y3815" i="1" s="1" a="1"/>
  <c r="Y3815" i="1" s="1"/>
  <c r="T3816" i="1"/>
  <c r="Y3816" i="1" s="1" a="1"/>
  <c r="Y3816" i="1" s="1"/>
  <c r="T3817" i="1"/>
  <c r="Y3817" i="1" s="1" a="1"/>
  <c r="Y3817" i="1" s="1"/>
  <c r="T3818" i="1"/>
  <c r="Y3818" i="1" s="1" a="1"/>
  <c r="Y3818" i="1" s="1"/>
  <c r="T3819" i="1"/>
  <c r="Y3819" i="1" s="1" a="1"/>
  <c r="Y3819" i="1" s="1"/>
  <c r="T3820" i="1"/>
  <c r="Y3820" i="1" s="1" a="1"/>
  <c r="Y3820" i="1" s="1"/>
  <c r="T3821" i="1"/>
  <c r="Y3821" i="1" s="1" a="1"/>
  <c r="Y3821" i="1" s="1"/>
  <c r="T3822" i="1"/>
  <c r="Y3822" i="1" s="1" a="1"/>
  <c r="Y3822" i="1" s="1"/>
  <c r="T3823" i="1"/>
  <c r="Y3823" i="1" s="1" a="1"/>
  <c r="Y3823" i="1" s="1"/>
  <c r="T3824" i="1"/>
  <c r="Y3824" i="1" s="1" a="1"/>
  <c r="Y3824" i="1" s="1"/>
  <c r="T3825" i="1"/>
  <c r="Y3825" i="1" s="1" a="1"/>
  <c r="Y3825" i="1" s="1"/>
  <c r="T3826" i="1"/>
  <c r="Y3826" i="1" s="1" a="1"/>
  <c r="Y3826" i="1" s="1"/>
  <c r="T3827" i="1"/>
  <c r="Y3827" i="1" s="1" a="1"/>
  <c r="Y3827" i="1" s="1"/>
  <c r="T3828" i="1"/>
  <c r="Y3828" i="1" s="1" a="1"/>
  <c r="Y3828" i="1" s="1"/>
  <c r="T3829" i="1"/>
  <c r="Y3829" i="1" s="1" a="1"/>
  <c r="Y3829" i="1" s="1"/>
  <c r="T3830" i="1"/>
  <c r="Y3830" i="1" s="1" a="1"/>
  <c r="Y3830" i="1" s="1"/>
  <c r="T3831" i="1"/>
  <c r="Y3831" i="1" s="1" a="1"/>
  <c r="Y3831" i="1" s="1"/>
  <c r="T3832" i="1"/>
  <c r="Y3832" i="1" s="1" a="1"/>
  <c r="Y3832" i="1" s="1"/>
  <c r="T3833" i="1"/>
  <c r="Y3833" i="1" s="1" a="1"/>
  <c r="Y3833" i="1" s="1"/>
  <c r="T3834" i="1"/>
  <c r="Y3834" i="1" s="1" a="1"/>
  <c r="Y3834" i="1" s="1"/>
  <c r="T3835" i="1"/>
  <c r="Y3835" i="1" s="1" a="1"/>
  <c r="Y3835" i="1" s="1"/>
  <c r="T3836" i="1"/>
  <c r="Y3836" i="1" s="1" a="1"/>
  <c r="Y3836" i="1" s="1"/>
  <c r="T3837" i="1"/>
  <c r="Y3837" i="1" s="1" a="1"/>
  <c r="Y3837" i="1" s="1"/>
  <c r="T3838" i="1"/>
  <c r="Y3838" i="1" s="1" a="1"/>
  <c r="Y3838" i="1" s="1"/>
  <c r="T3839" i="1"/>
  <c r="Y3839" i="1" s="1" a="1"/>
  <c r="Y3839" i="1" s="1"/>
  <c r="T3840" i="1"/>
  <c r="Y3840" i="1" s="1" a="1"/>
  <c r="Y3840" i="1" s="1"/>
  <c r="T3841" i="1"/>
  <c r="Y3841" i="1" s="1" a="1"/>
  <c r="Y3841" i="1" s="1"/>
  <c r="T3842" i="1"/>
  <c r="Y3842" i="1" s="1" a="1"/>
  <c r="Y3842" i="1" s="1"/>
  <c r="T3843" i="1"/>
  <c r="Y3843" i="1" s="1" a="1"/>
  <c r="Y3843" i="1" s="1"/>
  <c r="T3844" i="1"/>
  <c r="Y3844" i="1" s="1" a="1"/>
  <c r="Y3844" i="1" s="1"/>
  <c r="T3845" i="1"/>
  <c r="Y3845" i="1" s="1" a="1"/>
  <c r="Y3845" i="1" s="1"/>
  <c r="T3846" i="1"/>
  <c r="Y3846" i="1" s="1" a="1"/>
  <c r="Y3846" i="1" s="1"/>
  <c r="T3847" i="1"/>
  <c r="Y3847" i="1" s="1" a="1"/>
  <c r="Y3847" i="1" s="1"/>
  <c r="T3848" i="1"/>
  <c r="Y3848" i="1" s="1" a="1"/>
  <c r="Y3848" i="1" s="1"/>
  <c r="T3849" i="1"/>
  <c r="Y3849" i="1" s="1" a="1"/>
  <c r="Y3849" i="1" s="1"/>
  <c r="T3850" i="1"/>
  <c r="Y3850" i="1" s="1" a="1"/>
  <c r="Y3850" i="1" s="1"/>
  <c r="T3851" i="1"/>
  <c r="Y3851" i="1" s="1" a="1"/>
  <c r="Y3851" i="1" s="1"/>
  <c r="T3852" i="1"/>
  <c r="Y3852" i="1" s="1" a="1"/>
  <c r="Y3852" i="1" s="1"/>
  <c r="T3853" i="1"/>
  <c r="Y3853" i="1" s="1" a="1"/>
  <c r="Y3853" i="1" s="1"/>
  <c r="T3854" i="1"/>
  <c r="Y3854" i="1" s="1" a="1"/>
  <c r="Y3854" i="1" s="1"/>
  <c r="T3855" i="1"/>
  <c r="Y3855" i="1" s="1" a="1"/>
  <c r="Y3855" i="1" s="1"/>
  <c r="T3856" i="1"/>
  <c r="Y3856" i="1" s="1" a="1"/>
  <c r="Y3856" i="1" s="1"/>
  <c r="T3857" i="1"/>
  <c r="Y3857" i="1" s="1" a="1"/>
  <c r="Y3857" i="1" s="1"/>
  <c r="T3858" i="1"/>
  <c r="Y3858" i="1" s="1" a="1"/>
  <c r="Y3858" i="1" s="1"/>
  <c r="T3859" i="1"/>
  <c r="Y3859" i="1" s="1" a="1"/>
  <c r="Y3859" i="1" s="1"/>
  <c r="T3860" i="1"/>
  <c r="Y3860" i="1" s="1" a="1"/>
  <c r="Y3860" i="1" s="1"/>
  <c r="T3861" i="1"/>
  <c r="Y3861" i="1" s="1" a="1"/>
  <c r="Y3861" i="1" s="1"/>
  <c r="T3862" i="1"/>
  <c r="Y3862" i="1" s="1" a="1"/>
  <c r="Y3862" i="1" s="1"/>
  <c r="T3863" i="1"/>
  <c r="Y3863" i="1" s="1" a="1"/>
  <c r="Y3863" i="1" s="1"/>
  <c r="T3864" i="1"/>
  <c r="Y3864" i="1" s="1" a="1"/>
  <c r="Y3864" i="1" s="1"/>
  <c r="T3865" i="1"/>
  <c r="Y3865" i="1" s="1" a="1"/>
  <c r="Y3865" i="1" s="1"/>
  <c r="T3866" i="1"/>
  <c r="Y3866" i="1" s="1" a="1"/>
  <c r="Y3866" i="1" s="1"/>
  <c r="T3867" i="1"/>
  <c r="Y3867" i="1" s="1" a="1"/>
  <c r="Y3867" i="1" s="1"/>
  <c r="T3868" i="1"/>
  <c r="Y3868" i="1" s="1" a="1"/>
  <c r="Y3868" i="1" s="1"/>
  <c r="T3869" i="1"/>
  <c r="Y3869" i="1" s="1" a="1"/>
  <c r="Y3869" i="1" s="1"/>
  <c r="T3870" i="1"/>
  <c r="Y3870" i="1" s="1" a="1"/>
  <c r="Y3870" i="1" s="1"/>
  <c r="T3871" i="1"/>
  <c r="Y3871" i="1" s="1" a="1"/>
  <c r="Y3871" i="1" s="1"/>
  <c r="T3872" i="1"/>
  <c r="Y3872" i="1" s="1" a="1"/>
  <c r="Y3872" i="1" s="1"/>
  <c r="T3873" i="1"/>
  <c r="Y3873" i="1" s="1" a="1"/>
  <c r="Y3873" i="1" s="1"/>
  <c r="T3874" i="1"/>
  <c r="Y3874" i="1" s="1" a="1"/>
  <c r="Y3874" i="1" s="1"/>
  <c r="T3875" i="1"/>
  <c r="Y3875" i="1" s="1" a="1"/>
  <c r="Y3875" i="1" s="1"/>
  <c r="T3876" i="1"/>
  <c r="Y3876" i="1" s="1" a="1"/>
  <c r="Y3876" i="1" s="1"/>
  <c r="T3877" i="1"/>
  <c r="Y3877" i="1" s="1" a="1"/>
  <c r="Y3877" i="1" s="1"/>
  <c r="T3878" i="1"/>
  <c r="Y3878" i="1" s="1" a="1"/>
  <c r="Y3878" i="1" s="1"/>
  <c r="T3879" i="1"/>
  <c r="Y3879" i="1" s="1" a="1"/>
  <c r="Y3879" i="1" s="1"/>
  <c r="T3880" i="1"/>
  <c r="Y3880" i="1" s="1" a="1"/>
  <c r="Y3880" i="1" s="1"/>
  <c r="T3881" i="1"/>
  <c r="Y3881" i="1" s="1" a="1"/>
  <c r="Y3881" i="1" s="1"/>
  <c r="T3882" i="1"/>
  <c r="Y3882" i="1" s="1" a="1"/>
  <c r="Y3882" i="1" s="1"/>
  <c r="T3883" i="1"/>
  <c r="Y3883" i="1" s="1" a="1"/>
  <c r="Y3883" i="1" s="1"/>
  <c r="T3884" i="1"/>
  <c r="Y3884" i="1" s="1" a="1"/>
  <c r="Y3884" i="1" s="1"/>
  <c r="T3885" i="1"/>
  <c r="Y3885" i="1" s="1" a="1"/>
  <c r="Y3885" i="1" s="1"/>
  <c r="T3886" i="1"/>
  <c r="Y3886" i="1" s="1" a="1"/>
  <c r="Y3886" i="1" s="1"/>
  <c r="T3887" i="1"/>
  <c r="Y3887" i="1" s="1" a="1"/>
  <c r="Y3887" i="1" s="1"/>
  <c r="T3888" i="1"/>
  <c r="Y3888" i="1" s="1" a="1"/>
  <c r="Y3888" i="1" s="1"/>
  <c r="T3889" i="1"/>
  <c r="Y3889" i="1" s="1" a="1"/>
  <c r="Y3889" i="1" s="1"/>
  <c r="T3890" i="1"/>
  <c r="Y3890" i="1" s="1" a="1"/>
  <c r="Y3890" i="1" s="1"/>
  <c r="T3891" i="1"/>
  <c r="Y3891" i="1" s="1" a="1"/>
  <c r="Y3891" i="1" s="1"/>
  <c r="T3892" i="1"/>
  <c r="Y3892" i="1" s="1" a="1"/>
  <c r="Y3892" i="1" s="1"/>
  <c r="T3893" i="1"/>
  <c r="Y3893" i="1" s="1" a="1"/>
  <c r="Y3893" i="1" s="1"/>
  <c r="T3894" i="1"/>
  <c r="Y3894" i="1" s="1" a="1"/>
  <c r="Y3894" i="1" s="1"/>
  <c r="T3895" i="1"/>
  <c r="Y3895" i="1" s="1" a="1"/>
  <c r="Y3895" i="1" s="1"/>
  <c r="T3896" i="1"/>
  <c r="Y3896" i="1" s="1" a="1"/>
  <c r="Y3896" i="1" s="1"/>
  <c r="T3897" i="1"/>
  <c r="Y3897" i="1" s="1" a="1"/>
  <c r="Y3897" i="1" s="1"/>
  <c r="T3898" i="1"/>
  <c r="Y3898" i="1" s="1" a="1"/>
  <c r="Y3898" i="1" s="1"/>
  <c r="T3899" i="1"/>
  <c r="Y3899" i="1" s="1" a="1"/>
  <c r="Y3899" i="1" s="1"/>
  <c r="T3900" i="1"/>
  <c r="Y3900" i="1" s="1" a="1"/>
  <c r="Y3900" i="1" s="1"/>
  <c r="T3901" i="1"/>
  <c r="Y3901" i="1" s="1" a="1"/>
  <c r="Y3901" i="1" s="1"/>
  <c r="T3902" i="1"/>
  <c r="Y3902" i="1" s="1" a="1"/>
  <c r="Y3902" i="1" s="1"/>
  <c r="T3903" i="1"/>
  <c r="Y3903" i="1" s="1" a="1"/>
  <c r="Y3903" i="1" s="1"/>
  <c r="T3904" i="1"/>
  <c r="Y3904" i="1" s="1" a="1"/>
  <c r="Y3904" i="1" s="1"/>
  <c r="T3905" i="1"/>
  <c r="Y3905" i="1" s="1" a="1"/>
  <c r="Y3905" i="1" s="1"/>
  <c r="T3906" i="1"/>
  <c r="Y3906" i="1" s="1" a="1"/>
  <c r="Y3906" i="1" s="1"/>
  <c r="T3907" i="1"/>
  <c r="Y3907" i="1" s="1" a="1"/>
  <c r="Y3907" i="1" s="1"/>
  <c r="T3908" i="1"/>
  <c r="Y3908" i="1" s="1" a="1"/>
  <c r="Y3908" i="1" s="1"/>
  <c r="T3909" i="1"/>
  <c r="Y3909" i="1" s="1" a="1"/>
  <c r="Y3909" i="1" s="1"/>
  <c r="T3910" i="1"/>
  <c r="Y3910" i="1" s="1" a="1"/>
  <c r="Y3910" i="1" s="1"/>
  <c r="T3911" i="1"/>
  <c r="Y3911" i="1" s="1" a="1"/>
  <c r="Y3911" i="1" s="1"/>
  <c r="T3912" i="1"/>
  <c r="Y3912" i="1" s="1" a="1"/>
  <c r="Y3912" i="1" s="1"/>
  <c r="T3913" i="1"/>
  <c r="Y3913" i="1" s="1" a="1"/>
  <c r="Y3913" i="1" s="1"/>
  <c r="T3914" i="1"/>
  <c r="Y3914" i="1" s="1" a="1"/>
  <c r="Y3914" i="1" s="1"/>
  <c r="T3915" i="1"/>
  <c r="Y3915" i="1" s="1" a="1"/>
  <c r="Y3915" i="1" s="1"/>
  <c r="T3916" i="1"/>
  <c r="Y3916" i="1" s="1" a="1"/>
  <c r="Y3916" i="1" s="1"/>
  <c r="T3917" i="1"/>
  <c r="Y3917" i="1" s="1" a="1"/>
  <c r="Y3917" i="1" s="1"/>
  <c r="T3918" i="1"/>
  <c r="Y3918" i="1" s="1" a="1"/>
  <c r="Y3918" i="1" s="1"/>
  <c r="T3919" i="1"/>
  <c r="Y3919" i="1" s="1" a="1"/>
  <c r="Y3919" i="1" s="1"/>
  <c r="T3920" i="1"/>
  <c r="Y3920" i="1" s="1" a="1"/>
  <c r="Y3920" i="1" s="1"/>
  <c r="T3921" i="1"/>
  <c r="Y3921" i="1" s="1" a="1"/>
  <c r="Y3921" i="1" s="1"/>
  <c r="T3922" i="1"/>
  <c r="Y3922" i="1" s="1" a="1"/>
  <c r="Y3922" i="1" s="1"/>
  <c r="T3923" i="1"/>
  <c r="Y3923" i="1" s="1" a="1"/>
  <c r="Y3923" i="1" s="1"/>
  <c r="T3924" i="1"/>
  <c r="Y3924" i="1" s="1" a="1"/>
  <c r="Y3924" i="1" s="1"/>
  <c r="T3925" i="1"/>
  <c r="Y3925" i="1" s="1" a="1"/>
  <c r="Y3925" i="1" s="1"/>
  <c r="T3926" i="1"/>
  <c r="Y3926" i="1" s="1" a="1"/>
  <c r="Y3926" i="1" s="1"/>
  <c r="T3927" i="1"/>
  <c r="Y3927" i="1" s="1" a="1"/>
  <c r="Y3927" i="1" s="1"/>
  <c r="T3928" i="1"/>
  <c r="Y3928" i="1" s="1" a="1"/>
  <c r="Y3928" i="1" s="1"/>
  <c r="T3929" i="1"/>
  <c r="Y3929" i="1" s="1" a="1"/>
  <c r="Y3929" i="1" s="1"/>
  <c r="T3930" i="1"/>
  <c r="Y3930" i="1" s="1" a="1"/>
  <c r="Y3930" i="1" s="1"/>
  <c r="T3931" i="1"/>
  <c r="Y3931" i="1" s="1" a="1"/>
  <c r="Y3931" i="1" s="1"/>
  <c r="T3932" i="1"/>
  <c r="Y3932" i="1" s="1" a="1"/>
  <c r="Y3932" i="1" s="1"/>
  <c r="T3933" i="1"/>
  <c r="Y3933" i="1" s="1" a="1"/>
  <c r="Y3933" i="1" s="1"/>
  <c r="T3934" i="1"/>
  <c r="Y3934" i="1" s="1" a="1"/>
  <c r="Y3934" i="1" s="1"/>
  <c r="T3935" i="1"/>
  <c r="Y3935" i="1" s="1" a="1"/>
  <c r="Y3935" i="1" s="1"/>
  <c r="T3936" i="1"/>
  <c r="Y3936" i="1" s="1" a="1"/>
  <c r="Y3936" i="1" s="1"/>
  <c r="T3937" i="1"/>
  <c r="Y3937" i="1" s="1" a="1"/>
  <c r="Y3937" i="1" s="1"/>
  <c r="T3938" i="1"/>
  <c r="Y3938" i="1" s="1" a="1"/>
  <c r="Y3938" i="1" s="1"/>
  <c r="T3939" i="1"/>
  <c r="Y3939" i="1" s="1" a="1"/>
  <c r="Y3939" i="1" s="1"/>
  <c r="T3940" i="1"/>
  <c r="Y3940" i="1" s="1" a="1"/>
  <c r="Y3940" i="1" s="1"/>
  <c r="T3941" i="1"/>
  <c r="Y3941" i="1" s="1" a="1"/>
  <c r="Y3941" i="1" s="1"/>
  <c r="T3942" i="1"/>
  <c r="Y3942" i="1" s="1" a="1"/>
  <c r="Y3942" i="1" s="1"/>
  <c r="T3943" i="1"/>
  <c r="Y3943" i="1" s="1" a="1"/>
  <c r="Y3943" i="1" s="1"/>
  <c r="T3944" i="1"/>
  <c r="Y3944" i="1" s="1" a="1"/>
  <c r="Y3944" i="1" s="1"/>
  <c r="T3945" i="1"/>
  <c r="Y3945" i="1" s="1" a="1"/>
  <c r="Y3945" i="1" s="1"/>
  <c r="T3946" i="1"/>
  <c r="Y3946" i="1" s="1" a="1"/>
  <c r="Y3946" i="1" s="1"/>
  <c r="T3947" i="1"/>
  <c r="Y3947" i="1" s="1" a="1"/>
  <c r="Y3947" i="1" s="1"/>
  <c r="T3948" i="1"/>
  <c r="Y3948" i="1" s="1" a="1"/>
  <c r="Y3948" i="1" s="1"/>
  <c r="T3949" i="1"/>
  <c r="Y3949" i="1" s="1" a="1"/>
  <c r="Y3949" i="1" s="1"/>
  <c r="T3950" i="1"/>
  <c r="Y3950" i="1" s="1" a="1"/>
  <c r="Y3950" i="1" s="1"/>
  <c r="T3951" i="1"/>
  <c r="Y3951" i="1" s="1" a="1"/>
  <c r="Y3951" i="1" s="1"/>
  <c r="T3952" i="1"/>
  <c r="Y3952" i="1" s="1" a="1"/>
  <c r="Y3952" i="1" s="1"/>
  <c r="T3953" i="1"/>
  <c r="Y3953" i="1" s="1" a="1"/>
  <c r="Y3953" i="1" s="1"/>
  <c r="T3954" i="1"/>
  <c r="Y3954" i="1" s="1" a="1"/>
  <c r="Y3954" i="1" s="1"/>
  <c r="T3955" i="1"/>
  <c r="Y3955" i="1" s="1" a="1"/>
  <c r="Y3955" i="1" s="1"/>
  <c r="T3956" i="1"/>
  <c r="Y3956" i="1" s="1" a="1"/>
  <c r="Y3956" i="1" s="1"/>
  <c r="T3957" i="1"/>
  <c r="Y3957" i="1" s="1" a="1"/>
  <c r="Y3957" i="1" s="1"/>
  <c r="T3958" i="1"/>
  <c r="Y3958" i="1" s="1" a="1"/>
  <c r="Y3958" i="1" s="1"/>
  <c r="T3959" i="1"/>
  <c r="Y3959" i="1" s="1" a="1"/>
  <c r="Y3959" i="1" s="1"/>
  <c r="T3960" i="1"/>
  <c r="Y3960" i="1" s="1" a="1"/>
  <c r="Y3960" i="1" s="1"/>
  <c r="T3961" i="1"/>
  <c r="Y3961" i="1" s="1" a="1"/>
  <c r="Y3961" i="1" s="1"/>
  <c r="T3962" i="1"/>
  <c r="Y3962" i="1" s="1" a="1"/>
  <c r="Y3962" i="1" s="1"/>
  <c r="T3963" i="1"/>
  <c r="Y3963" i="1" s="1" a="1"/>
  <c r="Y3963" i="1" s="1"/>
  <c r="T3964" i="1"/>
  <c r="Y3964" i="1" s="1" a="1"/>
  <c r="Y3964" i="1" s="1"/>
  <c r="T3965" i="1"/>
  <c r="Y3965" i="1" s="1" a="1"/>
  <c r="Y3965" i="1" s="1"/>
  <c r="T3966" i="1"/>
  <c r="Y3966" i="1" s="1" a="1"/>
  <c r="Y3966" i="1" s="1"/>
  <c r="T3967" i="1"/>
  <c r="Y3967" i="1" s="1" a="1"/>
  <c r="Y3967" i="1" s="1"/>
  <c r="T3968" i="1"/>
  <c r="Y3968" i="1" s="1" a="1"/>
  <c r="Y3968" i="1" s="1"/>
  <c r="T3969" i="1"/>
  <c r="Y3969" i="1" s="1" a="1"/>
  <c r="Y3969" i="1" s="1"/>
  <c r="T3970" i="1"/>
  <c r="Y3970" i="1" s="1" a="1"/>
  <c r="Y3970" i="1" s="1"/>
  <c r="T3971" i="1"/>
  <c r="Y3971" i="1" s="1" a="1"/>
  <c r="Y3971" i="1" s="1"/>
  <c r="T3972" i="1"/>
  <c r="Y3972" i="1" s="1" a="1"/>
  <c r="Y3972" i="1" s="1"/>
  <c r="T3973" i="1"/>
  <c r="Y3973" i="1" s="1" a="1"/>
  <c r="Y3973" i="1" s="1"/>
  <c r="T3974" i="1"/>
  <c r="Y3974" i="1" s="1" a="1"/>
  <c r="Y3974" i="1" s="1"/>
  <c r="T3975" i="1"/>
  <c r="Y3975" i="1" s="1" a="1"/>
  <c r="Y3975" i="1" s="1"/>
  <c r="T3976" i="1"/>
  <c r="Y3976" i="1" s="1" a="1"/>
  <c r="Y3976" i="1" s="1"/>
  <c r="T3977" i="1"/>
  <c r="Y3977" i="1" s="1" a="1"/>
  <c r="Y3977" i="1" s="1"/>
  <c r="T3978" i="1"/>
  <c r="Y3978" i="1" s="1" a="1"/>
  <c r="Y3978" i="1" s="1"/>
  <c r="T3979" i="1"/>
  <c r="Y3979" i="1" s="1" a="1"/>
  <c r="Y3979" i="1" s="1"/>
  <c r="T3980" i="1"/>
  <c r="Y3980" i="1" s="1" a="1"/>
  <c r="Y3980" i="1" s="1"/>
  <c r="T3981" i="1"/>
  <c r="Y3981" i="1" s="1" a="1"/>
  <c r="Y3981" i="1" s="1"/>
  <c r="T3982" i="1"/>
  <c r="Y3982" i="1" s="1" a="1"/>
  <c r="Y3982" i="1" s="1"/>
  <c r="T3983" i="1"/>
  <c r="Y3983" i="1" s="1" a="1"/>
  <c r="Y3983" i="1" s="1"/>
  <c r="T3984" i="1"/>
  <c r="Y3984" i="1" s="1" a="1"/>
  <c r="Y3984" i="1" s="1"/>
  <c r="T3985" i="1"/>
  <c r="Y3985" i="1" s="1" a="1"/>
  <c r="Y3985" i="1" s="1"/>
  <c r="T3986" i="1"/>
  <c r="Y3986" i="1" s="1" a="1"/>
  <c r="Y3986" i="1" s="1"/>
  <c r="T3987" i="1"/>
  <c r="Y3987" i="1" s="1" a="1"/>
  <c r="Y3987" i="1" s="1"/>
  <c r="T3988" i="1"/>
  <c r="Y3988" i="1" s="1" a="1"/>
  <c r="Y3988" i="1" s="1"/>
  <c r="T3989" i="1"/>
  <c r="Y3989" i="1" s="1" a="1"/>
  <c r="Y3989" i="1" s="1"/>
  <c r="T3990" i="1"/>
  <c r="Y3990" i="1" s="1" a="1"/>
  <c r="Y3990" i="1" s="1"/>
  <c r="T3991" i="1"/>
  <c r="Y3991" i="1" s="1" a="1"/>
  <c r="Y3991" i="1" s="1"/>
  <c r="T3992" i="1"/>
  <c r="Y3992" i="1" s="1" a="1"/>
  <c r="Y3992" i="1" s="1"/>
  <c r="T3993" i="1"/>
  <c r="Y3993" i="1" s="1" a="1"/>
  <c r="Y3993" i="1" s="1"/>
  <c r="T3994" i="1"/>
  <c r="Y3994" i="1" s="1" a="1"/>
  <c r="Y3994" i="1" s="1"/>
  <c r="T3995" i="1"/>
  <c r="Y3995" i="1" s="1" a="1"/>
  <c r="Y3995" i="1" s="1"/>
  <c r="T3996" i="1"/>
  <c r="Y3996" i="1" s="1" a="1"/>
  <c r="Y3996" i="1" s="1"/>
  <c r="T3997" i="1"/>
  <c r="Y3997" i="1" s="1" a="1"/>
  <c r="Y3997" i="1" s="1"/>
  <c r="T3998" i="1"/>
  <c r="Y3998" i="1" s="1" a="1"/>
  <c r="Y3998" i="1" s="1"/>
  <c r="T3999" i="1"/>
  <c r="Y3999" i="1" s="1" a="1"/>
  <c r="Y3999" i="1" s="1"/>
  <c r="T4000" i="1"/>
  <c r="Y4000" i="1" s="1" a="1"/>
  <c r="Y4000" i="1" s="1"/>
  <c r="T4001" i="1"/>
  <c r="Y4001" i="1" s="1" a="1"/>
  <c r="Y4001" i="1" s="1"/>
  <c r="T4002" i="1"/>
  <c r="Y4002" i="1" s="1" a="1"/>
  <c r="Y4002" i="1" s="1"/>
  <c r="T4003" i="1"/>
  <c r="Y4003" i="1" s="1" a="1"/>
  <c r="Y4003" i="1" s="1"/>
  <c r="T4004" i="1"/>
  <c r="Y4004" i="1" s="1" a="1"/>
  <c r="Y4004" i="1" s="1"/>
  <c r="T4005" i="1"/>
  <c r="Y4005" i="1" s="1" a="1"/>
  <c r="Y4005" i="1" s="1"/>
  <c r="T4006" i="1"/>
  <c r="Y4006" i="1" s="1" a="1"/>
  <c r="Y4006" i="1" s="1"/>
  <c r="T4007" i="1"/>
  <c r="Y4007" i="1" s="1" a="1"/>
  <c r="Y4007" i="1" s="1"/>
  <c r="T4008" i="1"/>
  <c r="Y4008" i="1" s="1" a="1"/>
  <c r="Y4008" i="1" s="1"/>
  <c r="T4009" i="1"/>
  <c r="Y4009" i="1" s="1" a="1"/>
  <c r="Y4009" i="1" s="1"/>
  <c r="T4010" i="1"/>
  <c r="Y4010" i="1" s="1" a="1"/>
  <c r="Y4010" i="1" s="1"/>
  <c r="T4011" i="1"/>
  <c r="Y4011" i="1" s="1" a="1"/>
  <c r="Y4011" i="1" s="1"/>
  <c r="T4012" i="1"/>
  <c r="Y4012" i="1" s="1" a="1"/>
  <c r="Y4012" i="1" s="1"/>
  <c r="T4013" i="1"/>
  <c r="Y4013" i="1" s="1" a="1"/>
  <c r="Y4013" i="1" s="1"/>
  <c r="T4014" i="1"/>
  <c r="Y4014" i="1" s="1" a="1"/>
  <c r="Y4014" i="1" s="1"/>
  <c r="T4" i="1"/>
  <c r="Y4" i="1" s="1"/>
  <c r="T5" i="1"/>
  <c r="Y5" i="1" s="1" a="1"/>
  <c r="Y5" i="1" s="1"/>
  <c r="T6" i="1"/>
  <c r="Y6" i="1" s="1" a="1"/>
  <c r="Y6" i="1" s="1"/>
  <c r="T7" i="1"/>
  <c r="Y7" i="1" s="1" a="1"/>
  <c r="Y7" i="1" s="1"/>
  <c r="T8" i="1"/>
  <c r="Y8" i="1" s="1" a="1"/>
  <c r="Y8" i="1" s="1"/>
  <c r="T9" i="1"/>
  <c r="Y9" i="1" s="1" a="1"/>
  <c r="Y9" i="1" s="1"/>
  <c r="T10" i="1"/>
  <c r="Y10" i="1" s="1" a="1"/>
  <c r="Y10" i="1" s="1"/>
  <c r="T11" i="1"/>
  <c r="Y11" i="1" s="1" a="1"/>
  <c r="Y11" i="1" s="1"/>
  <c r="T12" i="1"/>
  <c r="Y12" i="1" s="1" a="1"/>
  <c r="Y12" i="1" s="1"/>
  <c r="P4014" i="1" l="1"/>
  <c r="P4013" i="1"/>
  <c r="P4012" i="1"/>
  <c r="P4011" i="1"/>
  <c r="P4010" i="1"/>
  <c r="P4009" i="1"/>
  <c r="P4008" i="1"/>
  <c r="P4007" i="1"/>
  <c r="P4006" i="1"/>
  <c r="P4005" i="1"/>
  <c r="P4004" i="1"/>
  <c r="P4003" i="1"/>
  <c r="P4002" i="1"/>
  <c r="P4001" i="1"/>
  <c r="P4000" i="1"/>
  <c r="P3999" i="1"/>
  <c r="P3998" i="1"/>
  <c r="P3997" i="1"/>
  <c r="P3996" i="1"/>
  <c r="P3995" i="1"/>
  <c r="P3994" i="1"/>
  <c r="P3993" i="1"/>
  <c r="P3992" i="1"/>
  <c r="P3991" i="1"/>
  <c r="P3990" i="1"/>
  <c r="P3989" i="1"/>
  <c r="P3988" i="1"/>
  <c r="P3987" i="1"/>
  <c r="P3986" i="1"/>
  <c r="P3985" i="1"/>
  <c r="P3984" i="1"/>
  <c r="P3983" i="1"/>
  <c r="P3982" i="1"/>
  <c r="P3981" i="1"/>
  <c r="P3980" i="1"/>
  <c r="P3979" i="1"/>
  <c r="P3978" i="1"/>
  <c r="P3977" i="1"/>
  <c r="P3976" i="1"/>
  <c r="P3975" i="1"/>
  <c r="P3974" i="1"/>
  <c r="P3973" i="1"/>
  <c r="P3972" i="1"/>
  <c r="P3971" i="1"/>
  <c r="P3970" i="1"/>
  <c r="P3969" i="1"/>
  <c r="P3968" i="1"/>
  <c r="P3967" i="1"/>
  <c r="P3966" i="1"/>
  <c r="P3965" i="1"/>
  <c r="P3964" i="1"/>
  <c r="P3963" i="1"/>
  <c r="P3962" i="1"/>
  <c r="P3961" i="1"/>
  <c r="P3960" i="1"/>
  <c r="P3959" i="1"/>
  <c r="P3958" i="1"/>
  <c r="P3957" i="1"/>
  <c r="P3956" i="1"/>
  <c r="P3955" i="1"/>
  <c r="P3954" i="1"/>
  <c r="P3953" i="1"/>
  <c r="P3952" i="1"/>
  <c r="P3951" i="1"/>
  <c r="P3950" i="1"/>
  <c r="P3949" i="1"/>
  <c r="P3948" i="1"/>
  <c r="P3947" i="1"/>
  <c r="P3946" i="1"/>
  <c r="P3945" i="1"/>
  <c r="P3944" i="1"/>
  <c r="P3943" i="1"/>
  <c r="P3942" i="1"/>
  <c r="P3941" i="1"/>
  <c r="P3940" i="1"/>
  <c r="P3939" i="1"/>
  <c r="P3938" i="1"/>
  <c r="P3937" i="1"/>
  <c r="P3936" i="1"/>
  <c r="P3935" i="1"/>
  <c r="P3934" i="1"/>
  <c r="P3933" i="1"/>
  <c r="P3932" i="1"/>
  <c r="P3931" i="1"/>
  <c r="P3930" i="1"/>
  <c r="P3929" i="1"/>
  <c r="P3928" i="1"/>
  <c r="P3927" i="1"/>
  <c r="P3926" i="1"/>
  <c r="P3925" i="1"/>
  <c r="P3924" i="1"/>
  <c r="P3923" i="1"/>
  <c r="P3922" i="1"/>
  <c r="P3921" i="1"/>
  <c r="P3920" i="1"/>
  <c r="P3919" i="1"/>
  <c r="P3918" i="1"/>
  <c r="P3917" i="1"/>
  <c r="P3916" i="1"/>
  <c r="P3915" i="1"/>
  <c r="P3914" i="1"/>
  <c r="P3913" i="1"/>
  <c r="P3912" i="1"/>
  <c r="P3911" i="1"/>
  <c r="P3910" i="1"/>
  <c r="P3909" i="1"/>
  <c r="P3908" i="1"/>
  <c r="P3907" i="1"/>
  <c r="P3906" i="1"/>
  <c r="P3905" i="1"/>
  <c r="P3904" i="1"/>
  <c r="P3903" i="1"/>
  <c r="P3902" i="1"/>
  <c r="P3901" i="1"/>
  <c r="P3900" i="1"/>
  <c r="P3899" i="1"/>
  <c r="P3898" i="1"/>
  <c r="P3897" i="1"/>
  <c r="P3896" i="1"/>
  <c r="P3895" i="1"/>
  <c r="P3894" i="1"/>
  <c r="P3893" i="1"/>
  <c r="P3892" i="1"/>
  <c r="P3891" i="1"/>
  <c r="P3890" i="1"/>
  <c r="P3889" i="1"/>
  <c r="P3888" i="1"/>
  <c r="P3887" i="1"/>
  <c r="P3886" i="1"/>
  <c r="P3885" i="1"/>
  <c r="P3884" i="1"/>
  <c r="P3883" i="1"/>
  <c r="P3882" i="1"/>
  <c r="P3881" i="1"/>
  <c r="P3880" i="1"/>
  <c r="P3879" i="1"/>
  <c r="P3878" i="1"/>
  <c r="P3877" i="1"/>
  <c r="P3876" i="1"/>
  <c r="P3875" i="1"/>
  <c r="P3874" i="1"/>
  <c r="P3873" i="1"/>
  <c r="P3872" i="1"/>
  <c r="P3871" i="1"/>
  <c r="P3870" i="1"/>
  <c r="P3869" i="1"/>
  <c r="P3868" i="1"/>
  <c r="P3867" i="1"/>
  <c r="P3866" i="1"/>
  <c r="P3865" i="1"/>
  <c r="P3864" i="1"/>
  <c r="P3863" i="1"/>
  <c r="P3862" i="1"/>
  <c r="P3861" i="1"/>
  <c r="P3860" i="1"/>
  <c r="P3859" i="1"/>
  <c r="P3858" i="1"/>
  <c r="P3857" i="1"/>
  <c r="P3856" i="1"/>
  <c r="P3855" i="1"/>
  <c r="P3854" i="1"/>
  <c r="P3853" i="1"/>
  <c r="P3852" i="1"/>
  <c r="P3851" i="1"/>
  <c r="P3850" i="1"/>
  <c r="P3849" i="1"/>
  <c r="P3848" i="1"/>
  <c r="P3847" i="1"/>
  <c r="P3846" i="1"/>
  <c r="P3845" i="1"/>
  <c r="P3844" i="1"/>
  <c r="P3843" i="1"/>
  <c r="P3842" i="1"/>
  <c r="P3841" i="1"/>
  <c r="P3840" i="1"/>
  <c r="P3839" i="1"/>
  <c r="P3838" i="1"/>
  <c r="P3837" i="1"/>
  <c r="P3836" i="1"/>
  <c r="P3835" i="1"/>
  <c r="P3834" i="1"/>
  <c r="P3833" i="1"/>
  <c r="P3832" i="1"/>
  <c r="P3831" i="1"/>
  <c r="P3830" i="1"/>
  <c r="P3829" i="1"/>
  <c r="P3828" i="1"/>
  <c r="P3827" i="1"/>
  <c r="P3826" i="1"/>
  <c r="P3825" i="1"/>
  <c r="P3824" i="1"/>
  <c r="P3823" i="1"/>
  <c r="P3822" i="1"/>
  <c r="P3821" i="1"/>
  <c r="P3820" i="1"/>
  <c r="P3819" i="1"/>
  <c r="P3818" i="1"/>
  <c r="P3817" i="1"/>
  <c r="P3816" i="1"/>
  <c r="P3815" i="1"/>
  <c r="P3814" i="1"/>
  <c r="P3813" i="1"/>
  <c r="P3812" i="1"/>
  <c r="P3811" i="1"/>
  <c r="P3810" i="1"/>
  <c r="P3809" i="1"/>
  <c r="P3808" i="1"/>
  <c r="P3807" i="1"/>
  <c r="P3806" i="1"/>
  <c r="P3805" i="1"/>
  <c r="P3804" i="1"/>
  <c r="P3803" i="1"/>
  <c r="P3802" i="1"/>
  <c r="P3801" i="1"/>
  <c r="P3800" i="1"/>
  <c r="P3799" i="1"/>
  <c r="P3798" i="1"/>
  <c r="P3797" i="1"/>
  <c r="P3796" i="1"/>
  <c r="P3795" i="1"/>
  <c r="P3794" i="1"/>
  <c r="P3793" i="1"/>
  <c r="P3792" i="1"/>
  <c r="P3791" i="1"/>
  <c r="P3790" i="1"/>
  <c r="P3789" i="1"/>
  <c r="P3788" i="1"/>
  <c r="P3787" i="1"/>
  <c r="P3786" i="1"/>
  <c r="P3785" i="1"/>
  <c r="P3784" i="1"/>
  <c r="P3783" i="1"/>
  <c r="P3782" i="1"/>
  <c r="P3781" i="1"/>
  <c r="P3780" i="1"/>
  <c r="P3779" i="1"/>
  <c r="P3778" i="1"/>
  <c r="P3777" i="1"/>
  <c r="P3776" i="1"/>
  <c r="P3775" i="1"/>
  <c r="P3774" i="1"/>
  <c r="P3773" i="1"/>
  <c r="P3772" i="1"/>
  <c r="P3771" i="1"/>
  <c r="P3770" i="1"/>
  <c r="P3769" i="1"/>
  <c r="P3768" i="1"/>
  <c r="P3767" i="1"/>
  <c r="P3766" i="1"/>
  <c r="P3765" i="1"/>
  <c r="P3764" i="1"/>
  <c r="P3763" i="1"/>
  <c r="P3762" i="1"/>
  <c r="P3761" i="1"/>
  <c r="P3760" i="1"/>
  <c r="P3759" i="1"/>
  <c r="P3758" i="1"/>
  <c r="P3757" i="1"/>
  <c r="P3756" i="1"/>
  <c r="P3755" i="1"/>
  <c r="P3754" i="1"/>
  <c r="P3753" i="1"/>
  <c r="P3752" i="1"/>
  <c r="P3751" i="1"/>
  <c r="P3750" i="1"/>
  <c r="P3749" i="1"/>
  <c r="P3748" i="1"/>
  <c r="P3747" i="1"/>
  <c r="P3746" i="1"/>
  <c r="P3745" i="1"/>
  <c r="P3744" i="1"/>
  <c r="P3743" i="1"/>
  <c r="P3742" i="1"/>
  <c r="P3741" i="1"/>
  <c r="P3740" i="1"/>
  <c r="P3739" i="1"/>
  <c r="P3738" i="1"/>
  <c r="P3737" i="1"/>
  <c r="P3736" i="1"/>
  <c r="P3735" i="1"/>
  <c r="P3734" i="1"/>
  <c r="P3733" i="1"/>
  <c r="P3732" i="1"/>
  <c r="P3731" i="1"/>
  <c r="P3730" i="1"/>
  <c r="P3729" i="1"/>
  <c r="P3728" i="1"/>
  <c r="P3727" i="1"/>
  <c r="P3726" i="1"/>
  <c r="P3725" i="1"/>
  <c r="P3724" i="1"/>
  <c r="P3723" i="1"/>
  <c r="P3722" i="1"/>
  <c r="P3721" i="1"/>
  <c r="P3720" i="1"/>
  <c r="P3719" i="1"/>
  <c r="P3718" i="1"/>
  <c r="P3717" i="1"/>
  <c r="P3716" i="1"/>
  <c r="P3715" i="1"/>
  <c r="P3714" i="1"/>
  <c r="P3713" i="1"/>
  <c r="P3712" i="1"/>
  <c r="P3711" i="1"/>
  <c r="P3710" i="1"/>
  <c r="P3709" i="1"/>
  <c r="P3708" i="1"/>
  <c r="P3707" i="1"/>
  <c r="P3706" i="1"/>
  <c r="P3705" i="1"/>
  <c r="P3704" i="1"/>
  <c r="P3703" i="1"/>
  <c r="P3702" i="1"/>
  <c r="P3701" i="1"/>
  <c r="P3700" i="1"/>
  <c r="P3699" i="1"/>
  <c r="P3698" i="1"/>
  <c r="P3697" i="1"/>
  <c r="P3696" i="1"/>
  <c r="P3695" i="1"/>
  <c r="P3694" i="1"/>
  <c r="P3693" i="1"/>
  <c r="P3692" i="1"/>
  <c r="P3691" i="1"/>
  <c r="P3690" i="1"/>
  <c r="P3689" i="1"/>
  <c r="P3688" i="1"/>
  <c r="P3687" i="1"/>
  <c r="P3686" i="1"/>
  <c r="P3685" i="1"/>
  <c r="P3684" i="1"/>
  <c r="P3683" i="1"/>
  <c r="P3682" i="1"/>
  <c r="P3681" i="1"/>
  <c r="P3680" i="1"/>
  <c r="P3679" i="1"/>
  <c r="P3678" i="1"/>
  <c r="P3677" i="1"/>
  <c r="P3676" i="1"/>
  <c r="P3675" i="1"/>
  <c r="P3674" i="1"/>
  <c r="P3673" i="1"/>
  <c r="P3672" i="1"/>
  <c r="P3671" i="1"/>
  <c r="P3670" i="1"/>
  <c r="P3669" i="1"/>
  <c r="P3668" i="1"/>
  <c r="P3667" i="1"/>
  <c r="P3666" i="1"/>
  <c r="P3665" i="1"/>
  <c r="P3664" i="1"/>
  <c r="P3663" i="1"/>
  <c r="P3662" i="1"/>
  <c r="P3661" i="1"/>
  <c r="P3660" i="1"/>
  <c r="P3659" i="1"/>
  <c r="P3658" i="1"/>
  <c r="P3657" i="1"/>
  <c r="P3656" i="1"/>
  <c r="P3655" i="1"/>
  <c r="P3654" i="1"/>
  <c r="P3653" i="1"/>
  <c r="P3652" i="1"/>
  <c r="P3651" i="1"/>
  <c r="P3650" i="1"/>
  <c r="P3649" i="1"/>
  <c r="P3648" i="1"/>
  <c r="P3647" i="1"/>
  <c r="P3646" i="1"/>
  <c r="P3645" i="1"/>
  <c r="P3644" i="1"/>
  <c r="P3643" i="1"/>
  <c r="P3642" i="1"/>
  <c r="P3641" i="1"/>
  <c r="P3640" i="1"/>
  <c r="P3639" i="1"/>
  <c r="P3638" i="1"/>
  <c r="P3637" i="1"/>
  <c r="P3636" i="1"/>
  <c r="P3635" i="1"/>
  <c r="P3634" i="1"/>
  <c r="P3633" i="1"/>
  <c r="P3632" i="1"/>
  <c r="P3631" i="1"/>
  <c r="P3630" i="1"/>
  <c r="P3629" i="1"/>
  <c r="P3628" i="1"/>
  <c r="P3627" i="1"/>
  <c r="P3626" i="1"/>
  <c r="P3625" i="1"/>
  <c r="P3624" i="1"/>
  <c r="P3623" i="1"/>
  <c r="P3622" i="1"/>
  <c r="P3621" i="1"/>
  <c r="P3620" i="1"/>
  <c r="P3619" i="1"/>
  <c r="P3618" i="1"/>
  <c r="P3617" i="1"/>
  <c r="P3616" i="1"/>
  <c r="P3615" i="1"/>
  <c r="P3614" i="1"/>
  <c r="P3613" i="1"/>
  <c r="P3612" i="1"/>
  <c r="P3611" i="1"/>
  <c r="P3610" i="1"/>
  <c r="P3609" i="1"/>
  <c r="P3608" i="1"/>
  <c r="P3607" i="1"/>
  <c r="P3606" i="1"/>
  <c r="P3605" i="1"/>
  <c r="P3604" i="1"/>
  <c r="P3603" i="1"/>
  <c r="P3602" i="1"/>
  <c r="P3601" i="1"/>
  <c r="P3600" i="1"/>
  <c r="P3599" i="1"/>
  <c r="P3598" i="1"/>
  <c r="P3597" i="1"/>
  <c r="P3596" i="1"/>
  <c r="P3595" i="1"/>
  <c r="P3594" i="1"/>
  <c r="P3593" i="1"/>
  <c r="P3592" i="1"/>
  <c r="P3591" i="1"/>
  <c r="P3590" i="1"/>
  <c r="P3589" i="1"/>
  <c r="P3588" i="1"/>
  <c r="P3587" i="1"/>
  <c r="P3586" i="1"/>
  <c r="P3585" i="1"/>
  <c r="P3584" i="1"/>
  <c r="P3583" i="1"/>
  <c r="P3582" i="1"/>
  <c r="P3581" i="1"/>
  <c r="P3580" i="1"/>
  <c r="P3579" i="1"/>
  <c r="P3578" i="1"/>
  <c r="P3577" i="1"/>
  <c r="P3576" i="1"/>
  <c r="P3575" i="1"/>
  <c r="P3574" i="1"/>
  <c r="P3573" i="1"/>
  <c r="P3572" i="1"/>
  <c r="P3571" i="1"/>
  <c r="P3570" i="1"/>
  <c r="P3569" i="1"/>
  <c r="P3568" i="1"/>
  <c r="P3567" i="1"/>
  <c r="P3566" i="1"/>
  <c r="P3565" i="1"/>
  <c r="P3564" i="1"/>
  <c r="P3563" i="1"/>
  <c r="P3562" i="1"/>
  <c r="P3561" i="1"/>
  <c r="P3560" i="1"/>
  <c r="P3559" i="1"/>
  <c r="P3558" i="1"/>
  <c r="P3557" i="1"/>
  <c r="P3556" i="1"/>
  <c r="P3555" i="1"/>
  <c r="P3554" i="1"/>
  <c r="P3553" i="1"/>
  <c r="P3552" i="1"/>
  <c r="P3551" i="1"/>
  <c r="P3550" i="1"/>
  <c r="P3549" i="1"/>
  <c r="P3548" i="1"/>
  <c r="P3547" i="1"/>
  <c r="P3546" i="1"/>
  <c r="P3545" i="1"/>
  <c r="P3544" i="1"/>
  <c r="P3543" i="1"/>
  <c r="P3542" i="1"/>
  <c r="P3541" i="1"/>
  <c r="P3540" i="1"/>
  <c r="P3539" i="1"/>
  <c r="P3538" i="1"/>
  <c r="P3537" i="1"/>
  <c r="P3536" i="1"/>
  <c r="P3535" i="1"/>
  <c r="P3534" i="1"/>
  <c r="P3533" i="1"/>
  <c r="P3532" i="1"/>
  <c r="P3531" i="1"/>
  <c r="P3530" i="1"/>
  <c r="P3529" i="1"/>
  <c r="P3528" i="1"/>
  <c r="P3527" i="1"/>
  <c r="P3526" i="1"/>
  <c r="P3525" i="1"/>
  <c r="P3524" i="1"/>
  <c r="P3523" i="1"/>
  <c r="P3522" i="1"/>
  <c r="P3521" i="1"/>
  <c r="P3520" i="1"/>
  <c r="P3519" i="1"/>
  <c r="P3518" i="1"/>
  <c r="P3517" i="1"/>
  <c r="P3516" i="1"/>
  <c r="P3515" i="1"/>
  <c r="P3514" i="1"/>
  <c r="P3513" i="1"/>
  <c r="P3512" i="1"/>
  <c r="P3511" i="1"/>
  <c r="P3510" i="1"/>
  <c r="P3509" i="1"/>
  <c r="P3508" i="1"/>
  <c r="P3507" i="1"/>
  <c r="P3506" i="1"/>
  <c r="P3505" i="1"/>
  <c r="P3504" i="1"/>
  <c r="P3503" i="1"/>
  <c r="P3502" i="1"/>
  <c r="P3501" i="1"/>
  <c r="P3500" i="1"/>
  <c r="P3499" i="1"/>
  <c r="P3498" i="1"/>
  <c r="P3497" i="1"/>
  <c r="P3496" i="1"/>
  <c r="P3495" i="1"/>
  <c r="P3494" i="1"/>
  <c r="P3493" i="1"/>
  <c r="P3492" i="1"/>
  <c r="P3491" i="1"/>
  <c r="P3490" i="1"/>
  <c r="P3489" i="1"/>
  <c r="P3488" i="1"/>
  <c r="P3487" i="1"/>
  <c r="P3486" i="1"/>
  <c r="P3485" i="1"/>
  <c r="P3484" i="1"/>
  <c r="P3483" i="1"/>
  <c r="P3482" i="1"/>
  <c r="P3481" i="1"/>
  <c r="P3480" i="1"/>
  <c r="P3479" i="1"/>
  <c r="P3478" i="1"/>
  <c r="P3477" i="1"/>
  <c r="P3476" i="1"/>
  <c r="P3475" i="1"/>
  <c r="P3474" i="1"/>
  <c r="P3473" i="1"/>
  <c r="P3472" i="1"/>
  <c r="P3471" i="1"/>
  <c r="P3470" i="1"/>
  <c r="P3469" i="1"/>
  <c r="P3468" i="1"/>
  <c r="P3467" i="1"/>
  <c r="P3466" i="1"/>
  <c r="P3465" i="1"/>
  <c r="P3464" i="1"/>
  <c r="P3463" i="1"/>
  <c r="P3462" i="1"/>
  <c r="P3461" i="1"/>
  <c r="P3460" i="1"/>
  <c r="P3459" i="1"/>
  <c r="P3458" i="1"/>
  <c r="P3457" i="1"/>
  <c r="P3456" i="1"/>
  <c r="P3455" i="1"/>
  <c r="P3454" i="1"/>
  <c r="P3453" i="1"/>
  <c r="P3452" i="1"/>
  <c r="P3451" i="1"/>
  <c r="P3450" i="1"/>
  <c r="P3449" i="1"/>
  <c r="P3448" i="1"/>
  <c r="P3447" i="1"/>
  <c r="P3446" i="1"/>
  <c r="P3445" i="1"/>
  <c r="P3444" i="1"/>
  <c r="P3443" i="1"/>
  <c r="P3442" i="1"/>
  <c r="P3441" i="1"/>
  <c r="P3440" i="1"/>
  <c r="P3439" i="1"/>
  <c r="P3438" i="1"/>
  <c r="P3437" i="1"/>
  <c r="P3436" i="1"/>
  <c r="P3435" i="1"/>
  <c r="P3434" i="1"/>
  <c r="P3433" i="1"/>
  <c r="P3432" i="1"/>
  <c r="P3431" i="1"/>
  <c r="P3430" i="1"/>
  <c r="P3429" i="1"/>
  <c r="P3428" i="1"/>
  <c r="P3427" i="1"/>
  <c r="P3426" i="1"/>
  <c r="P3425" i="1"/>
  <c r="P3424" i="1"/>
  <c r="P3423" i="1"/>
  <c r="P3422" i="1"/>
  <c r="P3421" i="1"/>
  <c r="P3420" i="1"/>
  <c r="P3419" i="1"/>
  <c r="P3418" i="1"/>
  <c r="P3417" i="1"/>
  <c r="P3416" i="1"/>
  <c r="P3415" i="1"/>
  <c r="P3414" i="1"/>
  <c r="P3413" i="1"/>
  <c r="P3412" i="1"/>
  <c r="P3411" i="1"/>
  <c r="P3410" i="1"/>
  <c r="P3409" i="1"/>
  <c r="P3408" i="1"/>
  <c r="P3407" i="1"/>
  <c r="P3406" i="1"/>
  <c r="P3405" i="1"/>
  <c r="P3404" i="1"/>
  <c r="P3403" i="1"/>
  <c r="P3402" i="1"/>
  <c r="P3401" i="1"/>
  <c r="P3400" i="1"/>
  <c r="P3399" i="1"/>
  <c r="P3398" i="1"/>
  <c r="P3397" i="1"/>
  <c r="P3396" i="1"/>
  <c r="P3395" i="1"/>
  <c r="P3394" i="1"/>
  <c r="P3393" i="1"/>
  <c r="P3392" i="1"/>
  <c r="P3391" i="1"/>
  <c r="P3390" i="1"/>
  <c r="P3389" i="1"/>
  <c r="P3388" i="1"/>
  <c r="P3387" i="1"/>
  <c r="P3386" i="1"/>
  <c r="P3385" i="1"/>
  <c r="P3384" i="1"/>
  <c r="P3383" i="1"/>
  <c r="P3382" i="1"/>
  <c r="P3381" i="1"/>
  <c r="P3380" i="1"/>
  <c r="P3379" i="1"/>
  <c r="P3378" i="1"/>
  <c r="P3377" i="1"/>
  <c r="P3376" i="1"/>
  <c r="P3375" i="1"/>
  <c r="P3374" i="1"/>
  <c r="P3373" i="1"/>
  <c r="P3372" i="1"/>
  <c r="P3371" i="1"/>
  <c r="P3370" i="1"/>
  <c r="P3369" i="1"/>
  <c r="P3368" i="1"/>
  <c r="P3367" i="1"/>
  <c r="P3366" i="1"/>
  <c r="P3365" i="1"/>
  <c r="P3364" i="1"/>
  <c r="P3363" i="1"/>
  <c r="P3362" i="1"/>
  <c r="P3361" i="1"/>
  <c r="P3360" i="1"/>
  <c r="P3359" i="1"/>
  <c r="P3358" i="1"/>
  <c r="P3357" i="1"/>
  <c r="P3356" i="1"/>
  <c r="P3355" i="1"/>
  <c r="P3354" i="1"/>
  <c r="P3353" i="1"/>
  <c r="P3352" i="1"/>
  <c r="P3351" i="1"/>
  <c r="P3350" i="1"/>
  <c r="P3349" i="1"/>
  <c r="P3348" i="1"/>
  <c r="P3347" i="1"/>
  <c r="P3346" i="1"/>
  <c r="P3345" i="1"/>
  <c r="P3344" i="1"/>
  <c r="P3343" i="1"/>
  <c r="P3342" i="1"/>
  <c r="P3341" i="1"/>
  <c r="P3340" i="1"/>
  <c r="P3339" i="1"/>
  <c r="P3338" i="1"/>
  <c r="P3337" i="1"/>
  <c r="P3336" i="1"/>
  <c r="P3335" i="1"/>
  <c r="P3334" i="1"/>
  <c r="P3333" i="1"/>
  <c r="P3332" i="1"/>
  <c r="P3331" i="1"/>
  <c r="P3330" i="1"/>
  <c r="P3329" i="1"/>
  <c r="P3328" i="1"/>
  <c r="P3327" i="1"/>
  <c r="P3326" i="1"/>
  <c r="P3325" i="1"/>
  <c r="P3324" i="1"/>
  <c r="P3323" i="1"/>
  <c r="P3322" i="1"/>
  <c r="P3321" i="1"/>
  <c r="P3320" i="1"/>
  <c r="P3319" i="1"/>
  <c r="P3318" i="1"/>
  <c r="P3317" i="1"/>
  <c r="P3316" i="1"/>
  <c r="P3315" i="1"/>
  <c r="P3314" i="1"/>
  <c r="P3313" i="1"/>
  <c r="P3312" i="1"/>
  <c r="P3311" i="1"/>
  <c r="P3310" i="1"/>
  <c r="P3309" i="1"/>
  <c r="P3308" i="1"/>
  <c r="P3307" i="1"/>
  <c r="P3306" i="1"/>
  <c r="P3305" i="1"/>
  <c r="P3304" i="1"/>
  <c r="P3303" i="1"/>
  <c r="P3302" i="1"/>
  <c r="P3301" i="1"/>
  <c r="P3300" i="1"/>
  <c r="P3299" i="1"/>
  <c r="P3298" i="1"/>
  <c r="P3297" i="1"/>
  <c r="P3296" i="1"/>
  <c r="P3295" i="1"/>
  <c r="P3294" i="1"/>
  <c r="P3293" i="1"/>
  <c r="P3292" i="1"/>
  <c r="P3291" i="1"/>
  <c r="P3290" i="1"/>
  <c r="P3289" i="1"/>
  <c r="P3288" i="1"/>
  <c r="P3287" i="1"/>
  <c r="P3286" i="1"/>
  <c r="P3285" i="1"/>
  <c r="P3284" i="1"/>
  <c r="P3283" i="1"/>
  <c r="P3282" i="1"/>
  <c r="P3281" i="1"/>
  <c r="P3280" i="1"/>
  <c r="P3279" i="1"/>
  <c r="P3278" i="1"/>
  <c r="P3277" i="1"/>
  <c r="P3276" i="1"/>
  <c r="P3275" i="1"/>
  <c r="P3274" i="1"/>
  <c r="P3273" i="1"/>
  <c r="P3272" i="1"/>
  <c r="P3271" i="1"/>
  <c r="P3270" i="1"/>
  <c r="P3269" i="1"/>
  <c r="P3268" i="1"/>
  <c r="P3267" i="1"/>
  <c r="P3266" i="1"/>
  <c r="P3265" i="1"/>
  <c r="P3264" i="1"/>
  <c r="P3263" i="1"/>
  <c r="P3262" i="1"/>
  <c r="P3261" i="1"/>
  <c r="P3260" i="1"/>
  <c r="P3259" i="1"/>
  <c r="P3258" i="1"/>
  <c r="P3257" i="1"/>
  <c r="P3256" i="1"/>
  <c r="P3255" i="1"/>
  <c r="P3254" i="1"/>
  <c r="P3253" i="1"/>
  <c r="P3252" i="1"/>
  <c r="P3251" i="1"/>
  <c r="P3250" i="1"/>
  <c r="P3249" i="1"/>
  <c r="P3248" i="1"/>
  <c r="P3247" i="1"/>
  <c r="P3246" i="1"/>
  <c r="P3245" i="1"/>
  <c r="P3244" i="1"/>
  <c r="P3243" i="1"/>
  <c r="P3242" i="1"/>
  <c r="P3241" i="1"/>
  <c r="P3240" i="1"/>
  <c r="P3239" i="1"/>
  <c r="P3238" i="1"/>
  <c r="P3237" i="1"/>
  <c r="P3236" i="1"/>
  <c r="P3235" i="1"/>
  <c r="P3234" i="1"/>
  <c r="P3233" i="1"/>
  <c r="P3232" i="1"/>
  <c r="P3231" i="1"/>
  <c r="P3230" i="1"/>
  <c r="P3229" i="1"/>
  <c r="P3228" i="1"/>
  <c r="P3227" i="1"/>
  <c r="P3226" i="1"/>
  <c r="P3225" i="1"/>
  <c r="P3224" i="1"/>
  <c r="P3223" i="1"/>
  <c r="P3222" i="1"/>
  <c r="P3221" i="1"/>
  <c r="P3220" i="1"/>
  <c r="P3219" i="1"/>
  <c r="P3218" i="1"/>
  <c r="P3217" i="1"/>
  <c r="P3216" i="1"/>
  <c r="P3215" i="1"/>
  <c r="P3214" i="1"/>
  <c r="P3213" i="1"/>
  <c r="P3212" i="1"/>
  <c r="P3211" i="1"/>
  <c r="P3210" i="1"/>
  <c r="P3209" i="1"/>
  <c r="P3208" i="1"/>
  <c r="P3207" i="1"/>
  <c r="P3206" i="1"/>
  <c r="P3205" i="1"/>
  <c r="P3204" i="1"/>
  <c r="P3203" i="1"/>
  <c r="P3202" i="1"/>
  <c r="P3201" i="1"/>
  <c r="P3200" i="1"/>
  <c r="P3199" i="1"/>
  <c r="P3198" i="1"/>
  <c r="P3197" i="1"/>
  <c r="P3196" i="1"/>
  <c r="P3195" i="1"/>
  <c r="P3194" i="1"/>
  <c r="P3193" i="1"/>
  <c r="P3192" i="1"/>
  <c r="P3191" i="1"/>
  <c r="P3190" i="1"/>
  <c r="P3189" i="1"/>
  <c r="P3188" i="1"/>
  <c r="P3187" i="1"/>
  <c r="P3186" i="1"/>
  <c r="P3185" i="1"/>
  <c r="P3184" i="1"/>
  <c r="P3183" i="1"/>
  <c r="P3182" i="1"/>
  <c r="P3181" i="1"/>
  <c r="P3180" i="1"/>
  <c r="P3179" i="1"/>
  <c r="P3178" i="1"/>
  <c r="P3177" i="1"/>
  <c r="P3176" i="1"/>
  <c r="P3175" i="1"/>
  <c r="P3174" i="1"/>
  <c r="P3173" i="1"/>
  <c r="P3172" i="1"/>
  <c r="P3171" i="1"/>
  <c r="P3170" i="1"/>
  <c r="P3169" i="1"/>
  <c r="P3168" i="1"/>
  <c r="P3167" i="1"/>
  <c r="P3166" i="1"/>
  <c r="P3165" i="1"/>
  <c r="P3164" i="1"/>
  <c r="P3163" i="1"/>
  <c r="P3162" i="1"/>
  <c r="P3161" i="1"/>
  <c r="P3160" i="1"/>
  <c r="P3159" i="1"/>
  <c r="P3158" i="1"/>
  <c r="P3157" i="1"/>
  <c r="P3156" i="1"/>
  <c r="P3155" i="1"/>
  <c r="P3154" i="1"/>
  <c r="P3153" i="1"/>
  <c r="P3152" i="1"/>
  <c r="P3151" i="1"/>
  <c r="P3150" i="1"/>
  <c r="P3149" i="1"/>
  <c r="P3148" i="1"/>
  <c r="P3147" i="1"/>
  <c r="P3146" i="1"/>
  <c r="P3145" i="1"/>
  <c r="P3144" i="1"/>
  <c r="P3143" i="1"/>
  <c r="P3142" i="1"/>
  <c r="P3141" i="1"/>
  <c r="P3140" i="1"/>
  <c r="P3139" i="1"/>
  <c r="P3138" i="1"/>
  <c r="P3137" i="1"/>
  <c r="P3136" i="1"/>
  <c r="P3135" i="1"/>
  <c r="P3134" i="1"/>
  <c r="P3133" i="1"/>
  <c r="P3132" i="1"/>
  <c r="P3131" i="1"/>
  <c r="P3130" i="1"/>
  <c r="P3129" i="1"/>
  <c r="P3128" i="1"/>
  <c r="P3127" i="1"/>
  <c r="P3126" i="1"/>
  <c r="P3125" i="1"/>
  <c r="P3124" i="1"/>
  <c r="P3123" i="1"/>
  <c r="P3122" i="1"/>
  <c r="P3121" i="1"/>
  <c r="P3120" i="1"/>
  <c r="P3119" i="1"/>
  <c r="P3118" i="1"/>
  <c r="P3117" i="1"/>
  <c r="P3116" i="1"/>
  <c r="P3115" i="1"/>
  <c r="P3114" i="1"/>
  <c r="P3113" i="1"/>
  <c r="P3112" i="1"/>
  <c r="P3111" i="1"/>
  <c r="P3110" i="1"/>
  <c r="P3109" i="1"/>
  <c r="P3108" i="1"/>
  <c r="P3107" i="1"/>
  <c r="P3106" i="1"/>
  <c r="P3105" i="1"/>
  <c r="P3104" i="1"/>
  <c r="P3103" i="1"/>
  <c r="P3102" i="1"/>
  <c r="P3101" i="1"/>
  <c r="P3100" i="1"/>
  <c r="P3099" i="1"/>
  <c r="P3098" i="1"/>
  <c r="P3097" i="1"/>
  <c r="P3096" i="1"/>
  <c r="P3095" i="1"/>
  <c r="P3094" i="1"/>
  <c r="P3093" i="1"/>
  <c r="P3092" i="1"/>
  <c r="P3091" i="1"/>
  <c r="P3090" i="1"/>
  <c r="P3089" i="1"/>
  <c r="P3088" i="1"/>
  <c r="P3087" i="1"/>
  <c r="P3086" i="1"/>
  <c r="P3085" i="1"/>
  <c r="P3084" i="1"/>
  <c r="P3083" i="1"/>
  <c r="P3082" i="1"/>
  <c r="P3081" i="1"/>
  <c r="P3080" i="1"/>
  <c r="P3079" i="1"/>
  <c r="P3078" i="1"/>
  <c r="P3077" i="1"/>
  <c r="P3076" i="1"/>
  <c r="P3075" i="1"/>
  <c r="P3074" i="1"/>
  <c r="P3073" i="1"/>
  <c r="P3072" i="1"/>
  <c r="P3071" i="1"/>
  <c r="P3070" i="1"/>
  <c r="P3069" i="1"/>
  <c r="P3068" i="1"/>
  <c r="P3067" i="1"/>
  <c r="P3066" i="1"/>
  <c r="P3065" i="1"/>
  <c r="P3064" i="1"/>
  <c r="P3063" i="1"/>
  <c r="P3062" i="1"/>
  <c r="P3061" i="1"/>
  <c r="P3060" i="1"/>
  <c r="P3059" i="1"/>
  <c r="P3058" i="1"/>
  <c r="P3057" i="1"/>
  <c r="P3056" i="1"/>
  <c r="P3055" i="1"/>
  <c r="P3054" i="1"/>
  <c r="P3053" i="1"/>
  <c r="P3052" i="1"/>
  <c r="P3051" i="1"/>
  <c r="P3050" i="1"/>
  <c r="P3049" i="1"/>
  <c r="P3048" i="1"/>
  <c r="P3047" i="1"/>
  <c r="P3046" i="1"/>
  <c r="P3045" i="1"/>
  <c r="P3044" i="1"/>
  <c r="P3043" i="1"/>
  <c r="P3042" i="1"/>
  <c r="P3041" i="1"/>
  <c r="P3040" i="1"/>
  <c r="P3039" i="1"/>
  <c r="P3038" i="1"/>
  <c r="P3037" i="1"/>
  <c r="P3036" i="1"/>
  <c r="P3035" i="1"/>
  <c r="P3034" i="1"/>
  <c r="P3033" i="1"/>
  <c r="P3032" i="1"/>
  <c r="P3031" i="1"/>
  <c r="P3030" i="1"/>
  <c r="P3029" i="1"/>
  <c r="P3028" i="1"/>
  <c r="P3027" i="1"/>
  <c r="P3026" i="1"/>
  <c r="P3025" i="1"/>
  <c r="P3024" i="1"/>
  <c r="P3023" i="1"/>
  <c r="P3022" i="1"/>
  <c r="P3021" i="1"/>
  <c r="P3020" i="1"/>
  <c r="P3019" i="1"/>
  <c r="P3018" i="1"/>
  <c r="P3017" i="1"/>
  <c r="P3016" i="1"/>
  <c r="P3015" i="1"/>
  <c r="P3014" i="1"/>
  <c r="P3013" i="1"/>
  <c r="P3012" i="1"/>
  <c r="P3011" i="1"/>
  <c r="P3010" i="1"/>
  <c r="P3009" i="1"/>
  <c r="P3008" i="1"/>
  <c r="P3007" i="1"/>
  <c r="P3006" i="1"/>
  <c r="P3005" i="1"/>
  <c r="P3004" i="1"/>
  <c r="P3003" i="1"/>
  <c r="P3002" i="1"/>
  <c r="P3001" i="1"/>
  <c r="P3000" i="1"/>
  <c r="P2999" i="1"/>
  <c r="P2998" i="1"/>
  <c r="P2997" i="1"/>
  <c r="P2996" i="1"/>
  <c r="P2995" i="1"/>
  <c r="P2994" i="1"/>
  <c r="P2993" i="1"/>
  <c r="P2992" i="1"/>
  <c r="P2991" i="1"/>
  <c r="P2990" i="1"/>
  <c r="P2989" i="1"/>
  <c r="P2988" i="1"/>
  <c r="P2987" i="1"/>
  <c r="P2986" i="1"/>
  <c r="P2985" i="1"/>
  <c r="P2984" i="1"/>
  <c r="P2983" i="1"/>
  <c r="P2982" i="1"/>
  <c r="P2981" i="1"/>
  <c r="P2980" i="1"/>
  <c r="P2979" i="1"/>
  <c r="P2978" i="1"/>
  <c r="P2977" i="1"/>
  <c r="P2976" i="1"/>
  <c r="P2975" i="1"/>
  <c r="P2974" i="1"/>
  <c r="P2973" i="1"/>
  <c r="P2972" i="1"/>
  <c r="P2971" i="1"/>
  <c r="P2970" i="1"/>
  <c r="P2969" i="1"/>
  <c r="P2968" i="1"/>
  <c r="P2967" i="1"/>
  <c r="P2966" i="1"/>
  <c r="P2965" i="1"/>
  <c r="P2964" i="1"/>
  <c r="P2963" i="1"/>
  <c r="P2962" i="1"/>
  <c r="P2961" i="1"/>
  <c r="P2960" i="1"/>
  <c r="P2959" i="1"/>
  <c r="P2958" i="1"/>
  <c r="P2957" i="1"/>
  <c r="P2956" i="1"/>
  <c r="P2955" i="1"/>
  <c r="P2954" i="1"/>
  <c r="P2953" i="1"/>
  <c r="P2952" i="1"/>
  <c r="P2951" i="1"/>
  <c r="P2950" i="1"/>
  <c r="P2949" i="1"/>
  <c r="P2948" i="1"/>
  <c r="P2947" i="1"/>
  <c r="P2946" i="1"/>
  <c r="P2945" i="1"/>
  <c r="P2944" i="1"/>
  <c r="P2943" i="1"/>
  <c r="P2942" i="1"/>
  <c r="P2941" i="1"/>
  <c r="P2940" i="1"/>
  <c r="P2939" i="1"/>
  <c r="P2938" i="1"/>
  <c r="P2937" i="1"/>
  <c r="P2936" i="1"/>
  <c r="P2935" i="1"/>
  <c r="P2934" i="1"/>
  <c r="P2933" i="1"/>
  <c r="P2932" i="1"/>
  <c r="P2931" i="1"/>
  <c r="P2930" i="1"/>
  <c r="P2929" i="1"/>
  <c r="P2928" i="1"/>
  <c r="P2927" i="1"/>
  <c r="P2926" i="1"/>
  <c r="P2925" i="1"/>
  <c r="P2924" i="1"/>
  <c r="P2923" i="1"/>
  <c r="P2922" i="1"/>
  <c r="P2921" i="1"/>
  <c r="P2920" i="1"/>
  <c r="P2919" i="1"/>
  <c r="P2918" i="1"/>
  <c r="P2917" i="1"/>
  <c r="P2916" i="1"/>
  <c r="P2915" i="1"/>
  <c r="P2914" i="1"/>
  <c r="P2913" i="1"/>
  <c r="P2912" i="1"/>
  <c r="P2911" i="1"/>
  <c r="P2910" i="1"/>
  <c r="P2909" i="1"/>
  <c r="P2908" i="1"/>
  <c r="P2907" i="1"/>
  <c r="P2906" i="1"/>
  <c r="P2905" i="1"/>
  <c r="P2904" i="1"/>
  <c r="P2903" i="1"/>
  <c r="P2902" i="1"/>
  <c r="P2901" i="1"/>
  <c r="P2900" i="1"/>
  <c r="P2899" i="1"/>
  <c r="P2898" i="1"/>
  <c r="P2897" i="1"/>
  <c r="P2896" i="1"/>
  <c r="P2895" i="1"/>
  <c r="P2894" i="1"/>
  <c r="P2893" i="1"/>
  <c r="P2892" i="1"/>
  <c r="P2891" i="1"/>
  <c r="P2890" i="1"/>
  <c r="P2889" i="1"/>
  <c r="P2888" i="1"/>
  <c r="P2887" i="1"/>
  <c r="P2886" i="1"/>
  <c r="P2885" i="1"/>
  <c r="P2884" i="1"/>
  <c r="P2883" i="1"/>
  <c r="P2882" i="1"/>
  <c r="P2881" i="1"/>
  <c r="P2880" i="1"/>
  <c r="P2879" i="1"/>
  <c r="P2878" i="1"/>
  <c r="P2877" i="1"/>
  <c r="P2876" i="1"/>
  <c r="P2875" i="1"/>
  <c r="P2874" i="1"/>
  <c r="P2873" i="1"/>
  <c r="P2872" i="1"/>
  <c r="P2871" i="1"/>
  <c r="P2870" i="1"/>
  <c r="P2869" i="1"/>
  <c r="P2868" i="1"/>
  <c r="P2867" i="1"/>
  <c r="P2866" i="1"/>
  <c r="P2865" i="1"/>
  <c r="P2864" i="1"/>
  <c r="P2863" i="1"/>
  <c r="P2862" i="1"/>
  <c r="P2861" i="1"/>
  <c r="P2860" i="1"/>
  <c r="P2859" i="1"/>
  <c r="P2858" i="1"/>
  <c r="P2857" i="1"/>
  <c r="P2856" i="1"/>
  <c r="P2855" i="1"/>
  <c r="P2854" i="1"/>
  <c r="P2853" i="1"/>
  <c r="P2852" i="1"/>
  <c r="P2851" i="1"/>
  <c r="P2850" i="1"/>
  <c r="P2849" i="1"/>
  <c r="P2848" i="1"/>
  <c r="P2847" i="1"/>
  <c r="P2846" i="1"/>
  <c r="P2845" i="1"/>
  <c r="P2844" i="1"/>
  <c r="P2843" i="1"/>
  <c r="P2842" i="1"/>
  <c r="P2841" i="1"/>
  <c r="P2840" i="1"/>
  <c r="P2839" i="1"/>
  <c r="P2838" i="1"/>
  <c r="P2837" i="1"/>
  <c r="P2836" i="1"/>
  <c r="P2835" i="1"/>
  <c r="P2834" i="1"/>
  <c r="P2833" i="1"/>
  <c r="P2832" i="1"/>
  <c r="P2831" i="1"/>
  <c r="P2830" i="1"/>
  <c r="P2829" i="1"/>
  <c r="P2828" i="1"/>
  <c r="P2827" i="1"/>
  <c r="P2826" i="1"/>
  <c r="P2825" i="1"/>
  <c r="P2824" i="1"/>
  <c r="P2823" i="1"/>
  <c r="P2822" i="1"/>
  <c r="P2821" i="1"/>
  <c r="P2820" i="1"/>
  <c r="P2819" i="1"/>
  <c r="P2818" i="1"/>
  <c r="P2817" i="1"/>
  <c r="P2816" i="1"/>
  <c r="P2815" i="1"/>
  <c r="P2814" i="1"/>
  <c r="P2813" i="1"/>
  <c r="P2812" i="1"/>
  <c r="P2811" i="1"/>
  <c r="P2810" i="1"/>
  <c r="P2809" i="1"/>
  <c r="P2808" i="1"/>
  <c r="P2807" i="1"/>
  <c r="P2806" i="1"/>
  <c r="P2805" i="1"/>
  <c r="P2804" i="1"/>
  <c r="P2803" i="1"/>
  <c r="P2802" i="1"/>
  <c r="P2801" i="1"/>
  <c r="P2800" i="1"/>
  <c r="P2799" i="1"/>
  <c r="P2798" i="1"/>
  <c r="P2797" i="1"/>
  <c r="P2796" i="1"/>
  <c r="P2795" i="1"/>
  <c r="P2794" i="1"/>
  <c r="P2793" i="1"/>
  <c r="P2792" i="1"/>
  <c r="P2791" i="1"/>
  <c r="P2790" i="1"/>
  <c r="P2789" i="1"/>
  <c r="P2788" i="1"/>
  <c r="P2787" i="1"/>
  <c r="P2786" i="1"/>
  <c r="P2785" i="1"/>
  <c r="P2784" i="1"/>
  <c r="P2783" i="1"/>
  <c r="P2782" i="1"/>
  <c r="P2781" i="1"/>
  <c r="P2780" i="1"/>
  <c r="P2779" i="1"/>
  <c r="P2778" i="1"/>
  <c r="P2777" i="1"/>
  <c r="P2776" i="1"/>
  <c r="P2775" i="1"/>
  <c r="P2774" i="1"/>
  <c r="P2773" i="1"/>
  <c r="P2772" i="1"/>
  <c r="P2771" i="1"/>
  <c r="P2770" i="1"/>
  <c r="P2769" i="1"/>
  <c r="P2768" i="1"/>
  <c r="P2767" i="1"/>
  <c r="P2766" i="1"/>
  <c r="P2765" i="1"/>
  <c r="P2764" i="1"/>
  <c r="P2763" i="1"/>
  <c r="P2762" i="1"/>
  <c r="P2761" i="1"/>
  <c r="P2760" i="1"/>
  <c r="P2759" i="1"/>
  <c r="P2758" i="1"/>
  <c r="P2757" i="1"/>
  <c r="P2756" i="1"/>
  <c r="P2755" i="1"/>
  <c r="P2754" i="1"/>
  <c r="P2753" i="1"/>
  <c r="P2752" i="1"/>
  <c r="P2751" i="1"/>
  <c r="P2750" i="1"/>
  <c r="P2749" i="1"/>
  <c r="P2748" i="1"/>
  <c r="P2747" i="1"/>
  <c r="P2746" i="1"/>
  <c r="P2745" i="1"/>
  <c r="P2744" i="1"/>
  <c r="P2743" i="1"/>
  <c r="P2742" i="1"/>
  <c r="P2741" i="1"/>
  <c r="P2740" i="1"/>
  <c r="P2739" i="1"/>
  <c r="P2738" i="1"/>
  <c r="P2737" i="1"/>
  <c r="P2736" i="1"/>
  <c r="P2735" i="1"/>
  <c r="P2734" i="1"/>
  <c r="P2733" i="1"/>
  <c r="P2732" i="1"/>
  <c r="P2731" i="1"/>
  <c r="P2730" i="1"/>
  <c r="P2729" i="1"/>
  <c r="P2728" i="1"/>
  <c r="P2727" i="1"/>
  <c r="P2726" i="1"/>
  <c r="P2725" i="1"/>
  <c r="P2724" i="1"/>
  <c r="P2723" i="1"/>
  <c r="P2722" i="1"/>
  <c r="P2721" i="1"/>
  <c r="P2720" i="1"/>
  <c r="P2719" i="1"/>
  <c r="P2718" i="1"/>
  <c r="P2717" i="1"/>
  <c r="P2716" i="1"/>
  <c r="P2715" i="1"/>
  <c r="P2714" i="1"/>
  <c r="P2713" i="1"/>
  <c r="P2712" i="1"/>
  <c r="P2711" i="1"/>
  <c r="P2710" i="1"/>
  <c r="P2709" i="1"/>
  <c r="P2708" i="1"/>
  <c r="P2707" i="1"/>
  <c r="P2706" i="1"/>
  <c r="P2705" i="1"/>
  <c r="P2704" i="1"/>
  <c r="P2703" i="1"/>
  <c r="P2702" i="1"/>
  <c r="P2701" i="1"/>
  <c r="P2700" i="1"/>
  <c r="P2699" i="1"/>
  <c r="P2698" i="1"/>
  <c r="P2697" i="1"/>
  <c r="P2696" i="1"/>
  <c r="P2695" i="1"/>
  <c r="P2694" i="1"/>
  <c r="P2693" i="1"/>
  <c r="P2692" i="1"/>
  <c r="P2691" i="1"/>
  <c r="P2690" i="1"/>
  <c r="P2689" i="1"/>
  <c r="P2688" i="1"/>
  <c r="P2687" i="1"/>
  <c r="P2686" i="1"/>
  <c r="P2685" i="1"/>
  <c r="P2684" i="1"/>
  <c r="P2683" i="1"/>
  <c r="P2682" i="1"/>
  <c r="P2681" i="1"/>
  <c r="P2680" i="1"/>
  <c r="P2679" i="1"/>
  <c r="P2678" i="1"/>
  <c r="P2677" i="1"/>
  <c r="P2676" i="1"/>
  <c r="P2675" i="1"/>
  <c r="P2674" i="1"/>
  <c r="P2673" i="1"/>
  <c r="P2672" i="1"/>
  <c r="P2671" i="1"/>
  <c r="P2670" i="1"/>
  <c r="P2669" i="1"/>
  <c r="P2668" i="1"/>
  <c r="P2667" i="1"/>
  <c r="P2666" i="1"/>
  <c r="P2665" i="1"/>
  <c r="P2664" i="1"/>
  <c r="P2663" i="1"/>
  <c r="P2662" i="1"/>
  <c r="P2661" i="1"/>
  <c r="P2660" i="1"/>
  <c r="P2659" i="1"/>
  <c r="P2658" i="1"/>
  <c r="P2657" i="1"/>
  <c r="P2656" i="1"/>
  <c r="P2655" i="1"/>
  <c r="P2654" i="1"/>
  <c r="P2653" i="1"/>
  <c r="P2652" i="1"/>
  <c r="P2651" i="1"/>
  <c r="P2650" i="1"/>
  <c r="P2649" i="1"/>
  <c r="P2648" i="1"/>
  <c r="P2647" i="1"/>
  <c r="P2646" i="1"/>
  <c r="P2645" i="1"/>
  <c r="P2644" i="1"/>
  <c r="P2643" i="1"/>
  <c r="P2642" i="1"/>
  <c r="P2641" i="1"/>
  <c r="P2640" i="1"/>
  <c r="P2639" i="1"/>
  <c r="P2638" i="1"/>
  <c r="P2637" i="1"/>
  <c r="P2636" i="1"/>
  <c r="P2635" i="1"/>
  <c r="P2634" i="1"/>
  <c r="P2633" i="1"/>
  <c r="P2632" i="1"/>
  <c r="P2631" i="1"/>
  <c r="P2630" i="1"/>
  <c r="P2629" i="1"/>
  <c r="P2628" i="1"/>
  <c r="P2627" i="1"/>
  <c r="P2626" i="1"/>
  <c r="P2625" i="1"/>
  <c r="P2624" i="1"/>
  <c r="P2623" i="1"/>
  <c r="P2622" i="1"/>
  <c r="P2621" i="1"/>
  <c r="P2620" i="1"/>
  <c r="P2619" i="1"/>
  <c r="P2618" i="1"/>
  <c r="P2617" i="1"/>
  <c r="P2616" i="1"/>
  <c r="P2615" i="1"/>
  <c r="P2614" i="1"/>
  <c r="P2613" i="1"/>
  <c r="P2612" i="1"/>
  <c r="P2611" i="1"/>
  <c r="P2610" i="1"/>
  <c r="P2609" i="1"/>
  <c r="P2608" i="1"/>
  <c r="P2607" i="1"/>
  <c r="P2606" i="1"/>
  <c r="P2605" i="1"/>
  <c r="P2604" i="1"/>
  <c r="P2603" i="1"/>
  <c r="P2602" i="1"/>
  <c r="P2601" i="1"/>
  <c r="P2600" i="1"/>
  <c r="P2599" i="1"/>
  <c r="P2598" i="1"/>
  <c r="P2597" i="1"/>
  <c r="P2596" i="1"/>
  <c r="P2595" i="1"/>
  <c r="P2594" i="1"/>
  <c r="P2593" i="1"/>
  <c r="P2592" i="1"/>
  <c r="P2591" i="1"/>
  <c r="P2590" i="1"/>
  <c r="P2589" i="1"/>
  <c r="P2588" i="1"/>
  <c r="P2587" i="1"/>
  <c r="P2586" i="1"/>
  <c r="P2585" i="1"/>
  <c r="P2584" i="1"/>
  <c r="P2583" i="1"/>
  <c r="P2582" i="1"/>
  <c r="P2581" i="1"/>
  <c r="P2580" i="1"/>
  <c r="P2579" i="1"/>
  <c r="P2578" i="1"/>
  <c r="P2577" i="1"/>
  <c r="P2576" i="1"/>
  <c r="P2575" i="1"/>
  <c r="P2574" i="1"/>
  <c r="P2573" i="1"/>
  <c r="P2572" i="1"/>
  <c r="P2571" i="1"/>
  <c r="P2570" i="1"/>
  <c r="P2569" i="1"/>
  <c r="P2568" i="1"/>
  <c r="P2567" i="1"/>
  <c r="P2566" i="1"/>
  <c r="P2565" i="1"/>
  <c r="P2564" i="1"/>
  <c r="P2563" i="1"/>
  <c r="P2562" i="1"/>
  <c r="P2561" i="1"/>
  <c r="P2560" i="1"/>
  <c r="P2559" i="1"/>
  <c r="P2558" i="1"/>
  <c r="P2557" i="1"/>
  <c r="P2556" i="1"/>
  <c r="P2555" i="1"/>
  <c r="P2554" i="1"/>
  <c r="P2553" i="1"/>
  <c r="P2552" i="1"/>
  <c r="P2551" i="1"/>
  <c r="P2550" i="1"/>
  <c r="P2549" i="1"/>
  <c r="P2548" i="1"/>
  <c r="P2547" i="1"/>
  <c r="P2546" i="1"/>
  <c r="P2545" i="1"/>
  <c r="P2544" i="1"/>
  <c r="P2543" i="1"/>
  <c r="P2542" i="1"/>
  <c r="P2541" i="1"/>
  <c r="P2540" i="1"/>
  <c r="P2539" i="1"/>
  <c r="P2538" i="1"/>
  <c r="P2537" i="1"/>
  <c r="P2536" i="1"/>
  <c r="P2535" i="1"/>
  <c r="P2534" i="1"/>
  <c r="P2533" i="1"/>
  <c r="P2532" i="1"/>
  <c r="P2531" i="1"/>
  <c r="P2530" i="1"/>
  <c r="P2529" i="1"/>
  <c r="P2528" i="1"/>
  <c r="P2527" i="1"/>
  <c r="P2526" i="1"/>
  <c r="P2525" i="1"/>
  <c r="P2524" i="1"/>
  <c r="P2523" i="1"/>
  <c r="P2522" i="1"/>
  <c r="P2521" i="1"/>
  <c r="P2520" i="1"/>
  <c r="P2519" i="1"/>
  <c r="P2518" i="1"/>
  <c r="P2517" i="1"/>
  <c r="P2516" i="1"/>
  <c r="P2515" i="1"/>
  <c r="P2514" i="1"/>
  <c r="P2513" i="1"/>
  <c r="P2512" i="1"/>
  <c r="P2511" i="1"/>
  <c r="P2510" i="1"/>
  <c r="P2509" i="1"/>
  <c r="P2508" i="1"/>
  <c r="P2507" i="1"/>
  <c r="P2506" i="1"/>
  <c r="P2505" i="1"/>
  <c r="P2504" i="1"/>
  <c r="P2503" i="1"/>
  <c r="P2502" i="1"/>
  <c r="P2501" i="1"/>
  <c r="P2500" i="1"/>
  <c r="P2499" i="1"/>
  <c r="P2498" i="1"/>
  <c r="P2497" i="1"/>
  <c r="P2496" i="1"/>
  <c r="P2495" i="1"/>
  <c r="P2494" i="1"/>
  <c r="P2493" i="1"/>
  <c r="P2492" i="1"/>
  <c r="P2491" i="1"/>
  <c r="P2490" i="1"/>
  <c r="P2489" i="1"/>
  <c r="P2488" i="1"/>
  <c r="P2487" i="1"/>
  <c r="P2486" i="1"/>
  <c r="P2485" i="1"/>
  <c r="P2484" i="1"/>
  <c r="P2483" i="1"/>
  <c r="P2482" i="1"/>
  <c r="P2481" i="1"/>
  <c r="P2480" i="1"/>
  <c r="P2479" i="1"/>
  <c r="P2478" i="1"/>
  <c r="P2477" i="1"/>
  <c r="P2476" i="1"/>
  <c r="P2475" i="1"/>
  <c r="P2474" i="1"/>
  <c r="P2473" i="1"/>
  <c r="P2472" i="1"/>
  <c r="P2471" i="1"/>
  <c r="P2470" i="1"/>
  <c r="P2469" i="1"/>
  <c r="P2468" i="1"/>
  <c r="P2467" i="1"/>
  <c r="P2466" i="1"/>
  <c r="P2465" i="1"/>
  <c r="P2464" i="1"/>
  <c r="P2463" i="1"/>
  <c r="P2462" i="1"/>
  <c r="P2461" i="1"/>
  <c r="P2460" i="1"/>
  <c r="P2459" i="1"/>
  <c r="P2458" i="1"/>
  <c r="P2457" i="1"/>
  <c r="P2456" i="1"/>
  <c r="P2455" i="1"/>
  <c r="P2454" i="1"/>
  <c r="P2453" i="1"/>
  <c r="P2452" i="1"/>
  <c r="P2451" i="1"/>
  <c r="P2450" i="1"/>
  <c r="P2449" i="1"/>
  <c r="P2448" i="1"/>
  <c r="P2447" i="1"/>
  <c r="P2446" i="1"/>
  <c r="P2445" i="1"/>
  <c r="P2444" i="1"/>
  <c r="P2443" i="1"/>
  <c r="P2442" i="1"/>
  <c r="P2441" i="1"/>
  <c r="P2440" i="1"/>
  <c r="P2439" i="1"/>
  <c r="P2438" i="1"/>
  <c r="P2437" i="1"/>
  <c r="P2436" i="1"/>
  <c r="P2435" i="1"/>
  <c r="P2434" i="1"/>
  <c r="P2433" i="1"/>
  <c r="P2432" i="1"/>
  <c r="P2431" i="1"/>
  <c r="P2430" i="1"/>
  <c r="P2429" i="1"/>
  <c r="P2428" i="1"/>
  <c r="P2427" i="1"/>
  <c r="P2426" i="1"/>
  <c r="P2425" i="1"/>
  <c r="P2424" i="1"/>
  <c r="P2423" i="1"/>
  <c r="P2422" i="1"/>
  <c r="P2421" i="1"/>
  <c r="P2420" i="1"/>
  <c r="P2419" i="1"/>
  <c r="P2418" i="1"/>
  <c r="P2417" i="1"/>
  <c r="P2416" i="1"/>
  <c r="P2415" i="1"/>
  <c r="P2414" i="1"/>
  <c r="P2413" i="1"/>
  <c r="P2412" i="1"/>
  <c r="P2411" i="1"/>
  <c r="P2410" i="1"/>
  <c r="P2409" i="1"/>
  <c r="P2408" i="1"/>
  <c r="P2407" i="1"/>
  <c r="P2406" i="1"/>
  <c r="P2405" i="1"/>
  <c r="P2404" i="1"/>
  <c r="P2403" i="1"/>
  <c r="P2402" i="1"/>
  <c r="P2401" i="1"/>
  <c r="P2400" i="1"/>
  <c r="P2399" i="1"/>
  <c r="P2398" i="1"/>
  <c r="P2397" i="1"/>
  <c r="P2396" i="1"/>
  <c r="P2395" i="1"/>
  <c r="P2394" i="1"/>
  <c r="P2393" i="1"/>
  <c r="P2392" i="1"/>
  <c r="P2391" i="1"/>
  <c r="P2390" i="1"/>
  <c r="P2389" i="1"/>
  <c r="P2388" i="1"/>
  <c r="P2387" i="1"/>
  <c r="P2386" i="1"/>
  <c r="P2385" i="1"/>
  <c r="P2384" i="1"/>
  <c r="P2383" i="1"/>
  <c r="P2382" i="1"/>
  <c r="P2381" i="1"/>
  <c r="P2380" i="1"/>
  <c r="P2379" i="1"/>
  <c r="P2378" i="1"/>
  <c r="P2377" i="1"/>
  <c r="P2376" i="1"/>
  <c r="P2375" i="1"/>
  <c r="P2374" i="1"/>
  <c r="P2373" i="1"/>
  <c r="P2372" i="1"/>
  <c r="P2371" i="1"/>
  <c r="P2370" i="1"/>
  <c r="P2369" i="1"/>
  <c r="P2368" i="1"/>
  <c r="P2367" i="1"/>
  <c r="P2366" i="1"/>
  <c r="P2365" i="1"/>
  <c r="P2364" i="1"/>
  <c r="P2363" i="1"/>
  <c r="P2362" i="1"/>
  <c r="P2361" i="1"/>
  <c r="P2360" i="1"/>
  <c r="P2359" i="1"/>
  <c r="P2358" i="1"/>
  <c r="P2357" i="1"/>
  <c r="P2356" i="1"/>
  <c r="P2355" i="1"/>
  <c r="P2354" i="1"/>
  <c r="P2353" i="1"/>
  <c r="P2352" i="1"/>
  <c r="P2351" i="1"/>
  <c r="P2350" i="1"/>
  <c r="P2349" i="1"/>
  <c r="P2348" i="1"/>
  <c r="P2347" i="1"/>
  <c r="P2346" i="1"/>
  <c r="P2345" i="1"/>
  <c r="P2344" i="1"/>
  <c r="P2343" i="1"/>
  <c r="P2342" i="1"/>
  <c r="P2341" i="1"/>
  <c r="P2340" i="1"/>
  <c r="P2339" i="1"/>
  <c r="P2338" i="1"/>
  <c r="P2337" i="1"/>
  <c r="P2336" i="1"/>
  <c r="P2335" i="1"/>
  <c r="P2334" i="1"/>
  <c r="P2333" i="1"/>
  <c r="P2332" i="1"/>
  <c r="P2331" i="1"/>
  <c r="P2330" i="1"/>
  <c r="P2329" i="1"/>
  <c r="P2328" i="1"/>
  <c r="P2327" i="1"/>
  <c r="P2326" i="1"/>
  <c r="P2325" i="1"/>
  <c r="P2324" i="1"/>
  <c r="P2323" i="1"/>
  <c r="P2322" i="1"/>
  <c r="P2321" i="1"/>
  <c r="P2320" i="1"/>
  <c r="P2319" i="1"/>
  <c r="P2318" i="1"/>
  <c r="P2317" i="1"/>
  <c r="P2316" i="1"/>
  <c r="P2315" i="1"/>
  <c r="P2314" i="1"/>
  <c r="P2313" i="1"/>
  <c r="P2312" i="1"/>
  <c r="P2311" i="1"/>
  <c r="P2310" i="1"/>
  <c r="P2309" i="1"/>
  <c r="P2308" i="1"/>
  <c r="P2307" i="1"/>
  <c r="P2306" i="1"/>
  <c r="P2305" i="1"/>
  <c r="P2304" i="1"/>
  <c r="P2303" i="1"/>
  <c r="P2302" i="1"/>
  <c r="P2301" i="1"/>
  <c r="P2300" i="1"/>
  <c r="P2299" i="1"/>
  <c r="P2298" i="1"/>
  <c r="P2297" i="1"/>
  <c r="P2296" i="1"/>
  <c r="P2295" i="1"/>
  <c r="P2294" i="1"/>
  <c r="P2293" i="1"/>
  <c r="P2292" i="1"/>
  <c r="P2291" i="1"/>
  <c r="P2290" i="1"/>
  <c r="P2289" i="1"/>
  <c r="P2288" i="1"/>
  <c r="P2287" i="1"/>
  <c r="P2286" i="1"/>
  <c r="P2285" i="1"/>
  <c r="P2284" i="1"/>
  <c r="P2283" i="1"/>
  <c r="P2282" i="1"/>
  <c r="P2281" i="1"/>
  <c r="P2280" i="1"/>
  <c r="P2279" i="1"/>
  <c r="P2278" i="1"/>
  <c r="P2277" i="1"/>
  <c r="P2276" i="1"/>
  <c r="P2275" i="1"/>
  <c r="P2274" i="1"/>
  <c r="P2273" i="1"/>
  <c r="P2272" i="1"/>
  <c r="P2271" i="1"/>
  <c r="P2270" i="1"/>
  <c r="P2269" i="1"/>
  <c r="P2268" i="1"/>
  <c r="P2267" i="1"/>
  <c r="P2266" i="1"/>
  <c r="P2265" i="1"/>
  <c r="P2264" i="1"/>
  <c r="P2263" i="1"/>
  <c r="P2262" i="1"/>
  <c r="P2261" i="1"/>
  <c r="P2260" i="1"/>
  <c r="P2259" i="1"/>
  <c r="P2258" i="1"/>
  <c r="P2257" i="1"/>
  <c r="P2256" i="1"/>
  <c r="P2255" i="1"/>
  <c r="P2254" i="1"/>
  <c r="P2253" i="1"/>
  <c r="P2252" i="1"/>
  <c r="P2251" i="1"/>
  <c r="P2250" i="1"/>
  <c r="P2249" i="1"/>
  <c r="P2248" i="1"/>
  <c r="P2247" i="1"/>
  <c r="P2246" i="1"/>
  <c r="P2245" i="1"/>
  <c r="P2244" i="1"/>
  <c r="P2243" i="1"/>
  <c r="P2242" i="1"/>
  <c r="P2241" i="1"/>
  <c r="P2240" i="1"/>
  <c r="P2239" i="1"/>
  <c r="P2238" i="1"/>
  <c r="P2237" i="1"/>
  <c r="P2236" i="1"/>
  <c r="P2235" i="1"/>
  <c r="P2234" i="1"/>
  <c r="P2233" i="1"/>
  <c r="P2232" i="1"/>
  <c r="P2231" i="1"/>
  <c r="P2230" i="1"/>
  <c r="P2229" i="1"/>
  <c r="P2228" i="1"/>
  <c r="P2227" i="1"/>
  <c r="P2226" i="1"/>
  <c r="P2225" i="1"/>
  <c r="P2224" i="1"/>
  <c r="P2223" i="1"/>
  <c r="P2222" i="1"/>
  <c r="P2221" i="1"/>
  <c r="P2220" i="1"/>
  <c r="P2219" i="1"/>
  <c r="P2218" i="1"/>
  <c r="P2217" i="1"/>
  <c r="P2216" i="1"/>
  <c r="P2215" i="1"/>
  <c r="P2214" i="1"/>
  <c r="P2213" i="1"/>
  <c r="P2212" i="1"/>
  <c r="P2211" i="1"/>
  <c r="P2210" i="1"/>
  <c r="P2209" i="1"/>
  <c r="P2208" i="1"/>
  <c r="P2207" i="1"/>
  <c r="P2206" i="1"/>
  <c r="P2205" i="1"/>
  <c r="P2204" i="1"/>
  <c r="P2203" i="1"/>
  <c r="P2202" i="1"/>
  <c r="P2201" i="1"/>
  <c r="P2200" i="1"/>
  <c r="P2199" i="1"/>
  <c r="P2198" i="1"/>
  <c r="P2197" i="1"/>
  <c r="P2196" i="1"/>
  <c r="P2195" i="1"/>
  <c r="P2194" i="1"/>
  <c r="P2193" i="1"/>
  <c r="P2192" i="1"/>
  <c r="P2191" i="1"/>
  <c r="P2190" i="1"/>
  <c r="P2189" i="1"/>
  <c r="P2188" i="1"/>
  <c r="P2187" i="1"/>
  <c r="P2186" i="1"/>
  <c r="P2185" i="1"/>
  <c r="P2184" i="1"/>
  <c r="P2183" i="1"/>
  <c r="P2182" i="1"/>
  <c r="P2181" i="1"/>
  <c r="P2180" i="1"/>
  <c r="P2179" i="1"/>
  <c r="P2178" i="1"/>
  <c r="P2177" i="1"/>
  <c r="P2176" i="1"/>
  <c r="P2175" i="1"/>
  <c r="P2174" i="1"/>
  <c r="P2173" i="1"/>
  <c r="P2172" i="1"/>
  <c r="P2171" i="1"/>
  <c r="P2170" i="1"/>
  <c r="P2169" i="1"/>
  <c r="P2168" i="1"/>
  <c r="P2167" i="1"/>
  <c r="P2166" i="1"/>
  <c r="P2165" i="1"/>
  <c r="P2164" i="1"/>
  <c r="P2163" i="1"/>
  <c r="P2162" i="1"/>
  <c r="P2161" i="1"/>
  <c r="P2160" i="1"/>
  <c r="P2159" i="1"/>
  <c r="P2158" i="1"/>
  <c r="P2157" i="1"/>
  <c r="P2156" i="1"/>
  <c r="P2155" i="1"/>
  <c r="P2154" i="1"/>
  <c r="P2153" i="1"/>
  <c r="P2152" i="1"/>
  <c r="P2151" i="1"/>
  <c r="P2150" i="1"/>
  <c r="P2149" i="1"/>
  <c r="P2148" i="1"/>
  <c r="P2147" i="1"/>
  <c r="P2146" i="1"/>
  <c r="P2145" i="1"/>
  <c r="P2144" i="1"/>
  <c r="P2143" i="1"/>
  <c r="P2142" i="1"/>
  <c r="P2141" i="1"/>
  <c r="P2140" i="1"/>
  <c r="P2139" i="1"/>
  <c r="P2138" i="1"/>
  <c r="P2137" i="1"/>
  <c r="P2136" i="1"/>
  <c r="P2135" i="1"/>
  <c r="P2134" i="1"/>
  <c r="P2133" i="1"/>
  <c r="P2132" i="1"/>
  <c r="P2131" i="1"/>
  <c r="P2130" i="1"/>
  <c r="P2129" i="1"/>
  <c r="P2128" i="1"/>
  <c r="P2127" i="1"/>
  <c r="P2126" i="1"/>
  <c r="P2125" i="1"/>
  <c r="P2124" i="1"/>
  <c r="P2123" i="1"/>
  <c r="P2122" i="1"/>
  <c r="P2121" i="1"/>
  <c r="P2120" i="1"/>
  <c r="P2119" i="1"/>
  <c r="P2118" i="1"/>
  <c r="P2117" i="1"/>
  <c r="P2116" i="1"/>
  <c r="P2115" i="1"/>
  <c r="P2114" i="1"/>
  <c r="P2113" i="1"/>
  <c r="P2112" i="1"/>
  <c r="P2111" i="1"/>
  <c r="P2110" i="1"/>
  <c r="P2109" i="1"/>
  <c r="P2108" i="1"/>
  <c r="P2107" i="1"/>
  <c r="P2106" i="1"/>
  <c r="P2105" i="1"/>
  <c r="P2104" i="1"/>
  <c r="P2103" i="1"/>
  <c r="P2102" i="1"/>
  <c r="P2101" i="1"/>
  <c r="P2100" i="1"/>
  <c r="P2099" i="1"/>
  <c r="P2098" i="1"/>
  <c r="P2097" i="1"/>
  <c r="P2096" i="1"/>
  <c r="P2095" i="1"/>
  <c r="P2094" i="1"/>
  <c r="P2093" i="1"/>
  <c r="P2092" i="1"/>
  <c r="P2091" i="1"/>
  <c r="P2090" i="1"/>
  <c r="P2089" i="1"/>
  <c r="P2088" i="1"/>
  <c r="P2087" i="1"/>
  <c r="P2086" i="1"/>
  <c r="P2085" i="1"/>
  <c r="P2084" i="1"/>
  <c r="P2083" i="1"/>
  <c r="P2082" i="1"/>
  <c r="P2081" i="1"/>
  <c r="P2080" i="1"/>
  <c r="P2079" i="1"/>
  <c r="P2078" i="1"/>
  <c r="P2077" i="1"/>
  <c r="P2076" i="1"/>
  <c r="P2075" i="1"/>
  <c r="P2074" i="1"/>
  <c r="P2073" i="1"/>
  <c r="P2072" i="1"/>
  <c r="P2071" i="1"/>
  <c r="P2070" i="1"/>
  <c r="P2069" i="1"/>
  <c r="P2068" i="1"/>
  <c r="P2067" i="1"/>
  <c r="P2066" i="1"/>
  <c r="P2065" i="1"/>
  <c r="P2064" i="1"/>
  <c r="P2063" i="1"/>
  <c r="P2062" i="1"/>
  <c r="P2061" i="1"/>
  <c r="P2060" i="1"/>
  <c r="P2059" i="1"/>
  <c r="P2058" i="1"/>
  <c r="P2057" i="1"/>
  <c r="P2056" i="1"/>
  <c r="P2055" i="1"/>
  <c r="P2054" i="1"/>
  <c r="P2053" i="1"/>
  <c r="P2052" i="1"/>
  <c r="P2051" i="1"/>
  <c r="P2050" i="1"/>
  <c r="P2049" i="1"/>
  <c r="P2048" i="1"/>
  <c r="P2047" i="1"/>
  <c r="P2046" i="1"/>
  <c r="P2045" i="1"/>
  <c r="P2044" i="1"/>
  <c r="P2043" i="1"/>
  <c r="P2042" i="1"/>
  <c r="P2041" i="1"/>
  <c r="P2040" i="1"/>
  <c r="P2039" i="1"/>
  <c r="P2038" i="1"/>
  <c r="P2037" i="1"/>
  <c r="P2036" i="1"/>
  <c r="P2035" i="1"/>
  <c r="P2034" i="1"/>
  <c r="P2033" i="1"/>
  <c r="P2032" i="1"/>
  <c r="P2031" i="1"/>
  <c r="P2030" i="1"/>
  <c r="P2029" i="1"/>
  <c r="P2028" i="1"/>
  <c r="P2027" i="1"/>
  <c r="P2026" i="1"/>
  <c r="P2025" i="1"/>
  <c r="P2024" i="1"/>
  <c r="P2023" i="1"/>
  <c r="P2022" i="1"/>
  <c r="P2021" i="1"/>
  <c r="P2020" i="1"/>
  <c r="P2019" i="1"/>
  <c r="P2018" i="1"/>
  <c r="P2017" i="1"/>
  <c r="P2016" i="1"/>
  <c r="P2015" i="1"/>
  <c r="P2014" i="1"/>
  <c r="P2013" i="1"/>
  <c r="P2012" i="1"/>
  <c r="P2011" i="1"/>
  <c r="P2010" i="1"/>
  <c r="P2009" i="1"/>
  <c r="P2008" i="1"/>
  <c r="P2007" i="1"/>
  <c r="P2006" i="1"/>
  <c r="P2005" i="1"/>
  <c r="P2004" i="1"/>
  <c r="P2003" i="1"/>
  <c r="P2002" i="1"/>
  <c r="P2001" i="1"/>
  <c r="P2000" i="1"/>
  <c r="P1999" i="1"/>
  <c r="P1998" i="1"/>
  <c r="P1997" i="1"/>
  <c r="P1996" i="1"/>
  <c r="P1995" i="1"/>
  <c r="P1994" i="1"/>
  <c r="P1993" i="1"/>
  <c r="P1992" i="1"/>
  <c r="P1991" i="1"/>
  <c r="P1990" i="1"/>
  <c r="P1989" i="1"/>
  <c r="P1988" i="1"/>
  <c r="P1987" i="1"/>
  <c r="P1986" i="1"/>
  <c r="P1985" i="1"/>
  <c r="P1984" i="1"/>
  <c r="P1983" i="1"/>
  <c r="P1982" i="1"/>
  <c r="P1981" i="1"/>
  <c r="P1980" i="1"/>
  <c r="P1979" i="1"/>
  <c r="P1978" i="1"/>
  <c r="P1977" i="1"/>
  <c r="P1976" i="1"/>
  <c r="P1975" i="1"/>
  <c r="P1974" i="1"/>
  <c r="P1973" i="1"/>
  <c r="P1972" i="1"/>
  <c r="P1971" i="1"/>
  <c r="P1970" i="1"/>
  <c r="P1969" i="1"/>
  <c r="P1968" i="1"/>
  <c r="P1967" i="1"/>
  <c r="P1966" i="1"/>
  <c r="P1965" i="1"/>
  <c r="P1964" i="1"/>
  <c r="P1963" i="1"/>
  <c r="P1962" i="1"/>
  <c r="P1961" i="1"/>
  <c r="P1960" i="1"/>
  <c r="P1959" i="1"/>
  <c r="P1958" i="1"/>
  <c r="P1957" i="1"/>
  <c r="P1956" i="1"/>
  <c r="P1955" i="1"/>
  <c r="P1954" i="1"/>
  <c r="P1953" i="1"/>
  <c r="P1952" i="1"/>
  <c r="P1951" i="1"/>
  <c r="P1950" i="1"/>
  <c r="P1949" i="1"/>
  <c r="P1948" i="1"/>
  <c r="P1947" i="1"/>
  <c r="P1946" i="1"/>
  <c r="P1945" i="1"/>
  <c r="P1944" i="1"/>
  <c r="P1943" i="1"/>
  <c r="P1942" i="1"/>
  <c r="P1941" i="1"/>
  <c r="P1940" i="1"/>
  <c r="P1939" i="1"/>
  <c r="P1938" i="1"/>
  <c r="P1937" i="1"/>
  <c r="P1936" i="1"/>
  <c r="P1935" i="1"/>
  <c r="P1934" i="1"/>
  <c r="P1933" i="1"/>
  <c r="P1932" i="1"/>
  <c r="P1931" i="1"/>
  <c r="P1930" i="1"/>
  <c r="P1929" i="1"/>
  <c r="P1928" i="1"/>
  <c r="P1927" i="1"/>
  <c r="P1926" i="1"/>
  <c r="P1925" i="1"/>
  <c r="P1924" i="1"/>
  <c r="P1923" i="1"/>
  <c r="P1922" i="1"/>
  <c r="P1921" i="1"/>
  <c r="P1920" i="1"/>
  <c r="P1919" i="1"/>
  <c r="P1918" i="1"/>
  <c r="P1917" i="1"/>
  <c r="P1916" i="1"/>
  <c r="P1915" i="1"/>
  <c r="P1914" i="1"/>
  <c r="P1913" i="1"/>
  <c r="P1912" i="1"/>
  <c r="P1911" i="1"/>
  <c r="P1910" i="1"/>
  <c r="P1909" i="1"/>
  <c r="P1908" i="1"/>
  <c r="P1907" i="1"/>
  <c r="P1906" i="1"/>
  <c r="P1905" i="1"/>
  <c r="P1904" i="1"/>
  <c r="P1903" i="1"/>
  <c r="P1902" i="1"/>
  <c r="P1901" i="1"/>
  <c r="P1900" i="1"/>
  <c r="P1899" i="1"/>
  <c r="P1898" i="1"/>
  <c r="P1897" i="1"/>
  <c r="P1896" i="1"/>
  <c r="P1895" i="1"/>
  <c r="P1894" i="1"/>
  <c r="P1893" i="1"/>
  <c r="P1892" i="1"/>
  <c r="P1891" i="1"/>
  <c r="P1890" i="1"/>
  <c r="P1889" i="1"/>
  <c r="P1888" i="1"/>
  <c r="P1887" i="1"/>
  <c r="P1886" i="1"/>
  <c r="P1885" i="1"/>
  <c r="P1884" i="1"/>
  <c r="P1883" i="1"/>
  <c r="P1882" i="1"/>
  <c r="P1881" i="1"/>
  <c r="P1880" i="1"/>
  <c r="P1879" i="1"/>
  <c r="P1878" i="1"/>
  <c r="P1877" i="1"/>
  <c r="P1876" i="1"/>
  <c r="P1875" i="1"/>
  <c r="P1874" i="1"/>
  <c r="P1873" i="1"/>
  <c r="P1872" i="1"/>
  <c r="P1871" i="1"/>
  <c r="P1870" i="1"/>
  <c r="P1869" i="1"/>
  <c r="P1868" i="1"/>
  <c r="P1867" i="1"/>
  <c r="P1866" i="1"/>
  <c r="P1865" i="1"/>
  <c r="P1864" i="1"/>
  <c r="P1863" i="1"/>
  <c r="P1862" i="1"/>
  <c r="P1861" i="1"/>
  <c r="P1860" i="1"/>
  <c r="P1859" i="1"/>
  <c r="P1858" i="1"/>
  <c r="P1857" i="1"/>
  <c r="P1856" i="1"/>
  <c r="P1855" i="1"/>
  <c r="P1854" i="1"/>
  <c r="P1853" i="1"/>
  <c r="P1852" i="1"/>
  <c r="P1851" i="1"/>
  <c r="P1850" i="1"/>
  <c r="P1849" i="1"/>
  <c r="P1848" i="1"/>
  <c r="P1847" i="1"/>
  <c r="P1846" i="1"/>
  <c r="P1845" i="1"/>
  <c r="P1844" i="1"/>
  <c r="P1843" i="1"/>
  <c r="P1842" i="1"/>
  <c r="P1841" i="1"/>
  <c r="P1840" i="1"/>
  <c r="P1839" i="1"/>
  <c r="P1838" i="1"/>
  <c r="P1837" i="1"/>
  <c r="P1836" i="1"/>
  <c r="P1835" i="1"/>
  <c r="P1834" i="1"/>
  <c r="P1833" i="1"/>
  <c r="P1832" i="1"/>
  <c r="P1831" i="1"/>
  <c r="P1830" i="1"/>
  <c r="P1829" i="1"/>
  <c r="P1828" i="1"/>
  <c r="P1827" i="1"/>
  <c r="P1826" i="1"/>
  <c r="P1825" i="1"/>
  <c r="P1824" i="1"/>
  <c r="P1823" i="1"/>
  <c r="P1822" i="1"/>
  <c r="P1821" i="1"/>
  <c r="P1820" i="1"/>
  <c r="P1819" i="1"/>
  <c r="P1818" i="1"/>
  <c r="P1817" i="1"/>
  <c r="P1816" i="1"/>
  <c r="P1815" i="1"/>
  <c r="P1814" i="1"/>
  <c r="P1813" i="1"/>
  <c r="P1812" i="1"/>
  <c r="P1811" i="1"/>
  <c r="P1810" i="1"/>
  <c r="P1809" i="1"/>
  <c r="P1808" i="1"/>
  <c r="P1807" i="1"/>
  <c r="P1806" i="1"/>
  <c r="P1805" i="1"/>
  <c r="P1804" i="1"/>
  <c r="P1803" i="1"/>
  <c r="P1802" i="1"/>
  <c r="P1801" i="1"/>
  <c r="P1800" i="1"/>
  <c r="P1799" i="1"/>
  <c r="P1798" i="1"/>
  <c r="P1797" i="1"/>
  <c r="P1796" i="1"/>
  <c r="P1795" i="1"/>
  <c r="P1794" i="1"/>
  <c r="P1793" i="1"/>
  <c r="P1792" i="1"/>
  <c r="P1791" i="1"/>
  <c r="P1790" i="1"/>
  <c r="P1789" i="1"/>
  <c r="P1788" i="1"/>
  <c r="P1787" i="1"/>
  <c r="P1786" i="1"/>
  <c r="P1785" i="1"/>
  <c r="P1784" i="1"/>
  <c r="P1783" i="1"/>
  <c r="P1782" i="1"/>
  <c r="P1781" i="1"/>
  <c r="P1780" i="1"/>
  <c r="P1779" i="1"/>
  <c r="P1778" i="1"/>
  <c r="P1777" i="1"/>
  <c r="P1776" i="1"/>
  <c r="P1775" i="1"/>
  <c r="P1774" i="1"/>
  <c r="P1773" i="1"/>
  <c r="P1772" i="1"/>
  <c r="P1771" i="1"/>
  <c r="P1770" i="1"/>
  <c r="P1769" i="1"/>
  <c r="P1768" i="1"/>
  <c r="P1767" i="1"/>
  <c r="P1766" i="1"/>
  <c r="P1765" i="1"/>
  <c r="P1764" i="1"/>
  <c r="P1763" i="1"/>
  <c r="P1762" i="1"/>
  <c r="P1761" i="1"/>
  <c r="P1760" i="1"/>
  <c r="P1759" i="1"/>
  <c r="P1758" i="1"/>
  <c r="P1757" i="1"/>
  <c r="P1756" i="1"/>
  <c r="P1755" i="1"/>
  <c r="P1754" i="1"/>
  <c r="P1753" i="1"/>
  <c r="P1752" i="1"/>
  <c r="P1751" i="1"/>
  <c r="P1750" i="1"/>
  <c r="P1749" i="1"/>
  <c r="P1748" i="1"/>
  <c r="P1747" i="1"/>
  <c r="P1746" i="1"/>
  <c r="P1745" i="1"/>
  <c r="P1744" i="1"/>
  <c r="P1743" i="1"/>
  <c r="P1742" i="1"/>
  <c r="P1741" i="1"/>
  <c r="P1740" i="1"/>
  <c r="P1739" i="1"/>
  <c r="P1738" i="1"/>
  <c r="P1737" i="1"/>
  <c r="P1736" i="1"/>
  <c r="P1735" i="1"/>
  <c r="P1734" i="1"/>
  <c r="P1733" i="1"/>
  <c r="P1732" i="1"/>
  <c r="P1731" i="1"/>
  <c r="P1730" i="1"/>
  <c r="P1729" i="1"/>
  <c r="P1728" i="1"/>
  <c r="P1727" i="1"/>
  <c r="P1726" i="1"/>
  <c r="P1725" i="1"/>
  <c r="P1724" i="1"/>
  <c r="P1723" i="1"/>
  <c r="P1722" i="1"/>
  <c r="P1721" i="1"/>
  <c r="P1720" i="1"/>
  <c r="P1719" i="1"/>
  <c r="P1718" i="1"/>
  <c r="P1717" i="1"/>
  <c r="P1716" i="1"/>
  <c r="P1715" i="1"/>
  <c r="P1714" i="1"/>
  <c r="P1713" i="1"/>
  <c r="P1712" i="1"/>
  <c r="P1711" i="1"/>
  <c r="P1710" i="1"/>
  <c r="P1709" i="1"/>
  <c r="P1708" i="1"/>
  <c r="P1707" i="1"/>
  <c r="P1706" i="1"/>
  <c r="P1705" i="1"/>
  <c r="P1704" i="1"/>
  <c r="P1703" i="1"/>
  <c r="P1702" i="1"/>
  <c r="P1701" i="1"/>
  <c r="P1700" i="1"/>
  <c r="P1699" i="1"/>
  <c r="P1698" i="1"/>
  <c r="P1697" i="1"/>
  <c r="P1696" i="1"/>
  <c r="P1695" i="1"/>
  <c r="P1694" i="1"/>
  <c r="P1693" i="1"/>
  <c r="P1692" i="1"/>
  <c r="P1691" i="1"/>
  <c r="P1690" i="1"/>
  <c r="P1689" i="1"/>
  <c r="P1688" i="1"/>
  <c r="P1687" i="1"/>
  <c r="P1686" i="1"/>
  <c r="P1685" i="1"/>
  <c r="P1684" i="1"/>
  <c r="P1683" i="1"/>
  <c r="P1682" i="1"/>
  <c r="P1681" i="1"/>
  <c r="P1680" i="1"/>
  <c r="P1679" i="1"/>
  <c r="P1678" i="1"/>
  <c r="P1677" i="1"/>
  <c r="P1676" i="1"/>
  <c r="P1675" i="1"/>
  <c r="P1674" i="1"/>
  <c r="P1673" i="1"/>
  <c r="P1672" i="1"/>
  <c r="P1671" i="1"/>
  <c r="P1670" i="1"/>
  <c r="P1669" i="1"/>
  <c r="P1668" i="1"/>
  <c r="P1667" i="1"/>
  <c r="P1666" i="1"/>
  <c r="P1665" i="1"/>
  <c r="P1664" i="1"/>
  <c r="P1663" i="1"/>
  <c r="P1662" i="1"/>
  <c r="P1661" i="1"/>
  <c r="P1660" i="1"/>
  <c r="P1659" i="1"/>
  <c r="P1658" i="1"/>
  <c r="P1657" i="1"/>
  <c r="P1656" i="1"/>
  <c r="P1655" i="1"/>
  <c r="P1654" i="1"/>
  <c r="P1653" i="1"/>
  <c r="P1652" i="1"/>
  <c r="P1651" i="1"/>
  <c r="P1650" i="1"/>
  <c r="P1649" i="1"/>
  <c r="P1648" i="1"/>
  <c r="P1647" i="1"/>
  <c r="P1646" i="1"/>
  <c r="P1645" i="1"/>
  <c r="P1644" i="1"/>
  <c r="P1643" i="1"/>
  <c r="P1642" i="1"/>
  <c r="P1641" i="1"/>
  <c r="P1640" i="1"/>
  <c r="P1639" i="1"/>
  <c r="P1638" i="1"/>
  <c r="P1637" i="1"/>
  <c r="P1636" i="1"/>
  <c r="P1635" i="1"/>
  <c r="P1634" i="1"/>
  <c r="P1633" i="1"/>
  <c r="P1632" i="1"/>
  <c r="P1631" i="1"/>
  <c r="P1630" i="1"/>
  <c r="P1629" i="1"/>
  <c r="P1628" i="1"/>
  <c r="P1627" i="1"/>
  <c r="P1626" i="1"/>
  <c r="P1625" i="1"/>
  <c r="P1624" i="1"/>
  <c r="P1623" i="1"/>
  <c r="P1622" i="1"/>
  <c r="P1621" i="1"/>
  <c r="P1620" i="1"/>
  <c r="P1619" i="1"/>
  <c r="P1618" i="1"/>
  <c r="P1617" i="1"/>
  <c r="P1616" i="1"/>
  <c r="P1615" i="1"/>
  <c r="P1614" i="1"/>
  <c r="P1613" i="1"/>
  <c r="P1612" i="1"/>
  <c r="P1611" i="1"/>
  <c r="P1610" i="1"/>
  <c r="P1609" i="1"/>
  <c r="P1608" i="1"/>
  <c r="P1607" i="1"/>
  <c r="P1606" i="1"/>
  <c r="P1605" i="1"/>
  <c r="P1604" i="1"/>
  <c r="P1603" i="1"/>
  <c r="P1602" i="1"/>
  <c r="P1601" i="1"/>
  <c r="P1600" i="1"/>
  <c r="P1599" i="1"/>
  <c r="P1598" i="1"/>
  <c r="P1597" i="1"/>
  <c r="P1596" i="1"/>
  <c r="P1595" i="1"/>
  <c r="P1594" i="1"/>
  <c r="P1593" i="1"/>
  <c r="P1592" i="1"/>
  <c r="P1591" i="1"/>
  <c r="P1590" i="1"/>
  <c r="P1589" i="1"/>
  <c r="P1588" i="1"/>
  <c r="P1587" i="1"/>
  <c r="P1586" i="1"/>
  <c r="P1585" i="1"/>
  <c r="P1584" i="1"/>
  <c r="P1583" i="1"/>
  <c r="P1582" i="1"/>
  <c r="P1581" i="1"/>
  <c r="P1580" i="1"/>
  <c r="P1579" i="1"/>
  <c r="P1578" i="1"/>
  <c r="P1577" i="1"/>
  <c r="P1576" i="1"/>
  <c r="P1575" i="1"/>
  <c r="P1574" i="1"/>
  <c r="P1573" i="1"/>
  <c r="P1572" i="1"/>
  <c r="P1571" i="1"/>
  <c r="P1570" i="1"/>
  <c r="P1569" i="1"/>
  <c r="P1568" i="1"/>
  <c r="P1567" i="1"/>
  <c r="P1566" i="1"/>
  <c r="P1565" i="1"/>
  <c r="P1564" i="1"/>
  <c r="P1563" i="1"/>
  <c r="P1562" i="1"/>
  <c r="P1561" i="1"/>
  <c r="P1560" i="1"/>
  <c r="P1559" i="1"/>
  <c r="P1558" i="1"/>
  <c r="P1557" i="1"/>
  <c r="P1556" i="1"/>
  <c r="P1555" i="1"/>
  <c r="P1554" i="1"/>
  <c r="P1553" i="1"/>
  <c r="P1552" i="1"/>
  <c r="P1551" i="1"/>
  <c r="P1550" i="1"/>
  <c r="P1549" i="1"/>
  <c r="P1548" i="1"/>
  <c r="P1547" i="1"/>
  <c r="P1546" i="1"/>
  <c r="P1545" i="1"/>
  <c r="P1544" i="1"/>
  <c r="P1543" i="1"/>
  <c r="P1542" i="1"/>
  <c r="P1541" i="1"/>
  <c r="P1540" i="1"/>
  <c r="P1539" i="1"/>
  <c r="P1538" i="1"/>
  <c r="P1537" i="1"/>
  <c r="P1536" i="1"/>
  <c r="P1535" i="1"/>
  <c r="P1534" i="1"/>
  <c r="P1533" i="1"/>
  <c r="P1532" i="1"/>
  <c r="P1531" i="1"/>
  <c r="P1530" i="1"/>
  <c r="P1529" i="1"/>
  <c r="P1528" i="1"/>
  <c r="P1527" i="1"/>
  <c r="P1526" i="1"/>
  <c r="P1525" i="1"/>
  <c r="P1524" i="1"/>
  <c r="P1523" i="1"/>
  <c r="P1522" i="1"/>
  <c r="P1521" i="1"/>
  <c r="P1520" i="1"/>
  <c r="P1519" i="1"/>
  <c r="P1518" i="1"/>
  <c r="P1517" i="1"/>
  <c r="P1516" i="1"/>
  <c r="P1515" i="1"/>
  <c r="P1514" i="1"/>
  <c r="P1513" i="1"/>
  <c r="P1512" i="1"/>
  <c r="P1511" i="1"/>
  <c r="P1510" i="1"/>
  <c r="P1509" i="1"/>
  <c r="P1508" i="1"/>
  <c r="P1507" i="1"/>
  <c r="P1506" i="1"/>
  <c r="P1505" i="1"/>
  <c r="P1504" i="1"/>
  <c r="P1503" i="1"/>
  <c r="P1502" i="1"/>
  <c r="P1501" i="1"/>
  <c r="P1500" i="1"/>
  <c r="P1499" i="1"/>
  <c r="P1498" i="1"/>
  <c r="P1497" i="1"/>
  <c r="P1496" i="1"/>
  <c r="P1495" i="1"/>
  <c r="P1494" i="1"/>
  <c r="P1493" i="1"/>
  <c r="P1492" i="1"/>
  <c r="P1491" i="1"/>
  <c r="P1490" i="1"/>
  <c r="P1489" i="1"/>
  <c r="P1488" i="1"/>
  <c r="P1487" i="1"/>
  <c r="P1486" i="1"/>
  <c r="P1485" i="1"/>
  <c r="P1484" i="1"/>
  <c r="P1483" i="1"/>
  <c r="P1482" i="1"/>
  <c r="P1481" i="1"/>
  <c r="P1480" i="1"/>
  <c r="P1479" i="1"/>
  <c r="P1478" i="1"/>
  <c r="P1477" i="1"/>
  <c r="P1476" i="1"/>
  <c r="P1475" i="1"/>
  <c r="P1474" i="1"/>
  <c r="P1473" i="1"/>
  <c r="P1472" i="1"/>
  <c r="P1471" i="1"/>
  <c r="P1470" i="1"/>
  <c r="P1469" i="1"/>
  <c r="P1468" i="1"/>
  <c r="P1467" i="1"/>
  <c r="P1466" i="1"/>
  <c r="P1465" i="1"/>
  <c r="P1464" i="1"/>
  <c r="P1463" i="1"/>
  <c r="P1462" i="1"/>
  <c r="P1461" i="1"/>
  <c r="P1460" i="1"/>
  <c r="P1459" i="1"/>
  <c r="P1458" i="1"/>
  <c r="P1457" i="1"/>
  <c r="P1456" i="1"/>
  <c r="P1455" i="1"/>
  <c r="P1454" i="1"/>
  <c r="P1453" i="1"/>
  <c r="P1452" i="1"/>
  <c r="P1451" i="1"/>
  <c r="P1450" i="1"/>
  <c r="P1449" i="1"/>
  <c r="P1448" i="1"/>
  <c r="P1447" i="1"/>
  <c r="P1446" i="1"/>
  <c r="P1445" i="1"/>
  <c r="P1444" i="1"/>
  <c r="P1443" i="1"/>
  <c r="P1442" i="1"/>
  <c r="P1441" i="1"/>
  <c r="P1440" i="1"/>
  <c r="P1439" i="1"/>
  <c r="P1438" i="1"/>
  <c r="P1437" i="1"/>
  <c r="P1436" i="1"/>
  <c r="P1435" i="1"/>
  <c r="P1434" i="1"/>
  <c r="P1433" i="1"/>
  <c r="P1432" i="1"/>
  <c r="P1431" i="1"/>
  <c r="P1430" i="1"/>
  <c r="P1429" i="1"/>
  <c r="P1428" i="1"/>
  <c r="P1427" i="1"/>
  <c r="P1426" i="1"/>
  <c r="P1425" i="1"/>
  <c r="P1424" i="1"/>
  <c r="P1423" i="1"/>
  <c r="P1422" i="1"/>
  <c r="P1421" i="1"/>
  <c r="P1420" i="1"/>
  <c r="P1419" i="1"/>
  <c r="P1418" i="1"/>
  <c r="P1417" i="1"/>
  <c r="P1416" i="1"/>
  <c r="P1415" i="1"/>
  <c r="P1414" i="1"/>
  <c r="P1413" i="1"/>
  <c r="P1412" i="1"/>
  <c r="P1411" i="1"/>
  <c r="P1410" i="1"/>
  <c r="P1409" i="1"/>
  <c r="P1408" i="1"/>
  <c r="P1407" i="1"/>
  <c r="P1406" i="1"/>
  <c r="P1405" i="1"/>
  <c r="P1404" i="1"/>
  <c r="P1403" i="1"/>
  <c r="P1402" i="1"/>
  <c r="P1401" i="1"/>
  <c r="P1400" i="1"/>
  <c r="P1399" i="1"/>
  <c r="P1398" i="1"/>
  <c r="P1397" i="1"/>
  <c r="P1396" i="1"/>
  <c r="P1395" i="1"/>
  <c r="P1394" i="1"/>
  <c r="P1393" i="1"/>
  <c r="P1392" i="1"/>
  <c r="P1391" i="1"/>
  <c r="P1390" i="1"/>
  <c r="P1389" i="1"/>
  <c r="P1388" i="1"/>
  <c r="P1387" i="1"/>
  <c r="P1386" i="1"/>
  <c r="P1385" i="1"/>
  <c r="P1384" i="1"/>
  <c r="P1383" i="1"/>
  <c r="P1382" i="1"/>
  <c r="P1381" i="1"/>
  <c r="P1380" i="1"/>
  <c r="P1379" i="1"/>
  <c r="P1378" i="1"/>
  <c r="P1377" i="1"/>
  <c r="P1376" i="1"/>
  <c r="P1375" i="1"/>
  <c r="P1374" i="1"/>
  <c r="P1373" i="1"/>
  <c r="P1372" i="1"/>
  <c r="P1371" i="1"/>
  <c r="P1370" i="1"/>
  <c r="P1369" i="1"/>
  <c r="P1368" i="1"/>
  <c r="P1367" i="1"/>
  <c r="P1366" i="1"/>
  <c r="P1365" i="1"/>
  <c r="P1364" i="1"/>
  <c r="P1363" i="1"/>
  <c r="P1362" i="1"/>
  <c r="P1361" i="1"/>
  <c r="P1360" i="1"/>
  <c r="P1359" i="1"/>
  <c r="P1358" i="1"/>
  <c r="P1357" i="1"/>
  <c r="P1356" i="1"/>
  <c r="P1355" i="1"/>
  <c r="P1354" i="1"/>
  <c r="P1353" i="1"/>
  <c r="P1352" i="1"/>
  <c r="P1351" i="1"/>
  <c r="P1350" i="1"/>
  <c r="P1349" i="1"/>
  <c r="P1348" i="1"/>
  <c r="P1347" i="1"/>
  <c r="P1346" i="1"/>
  <c r="P1345" i="1"/>
  <c r="P1344" i="1"/>
  <c r="P1343" i="1"/>
  <c r="P1342" i="1"/>
  <c r="P1341" i="1"/>
  <c r="P1340" i="1"/>
  <c r="P1339" i="1"/>
  <c r="P1338" i="1"/>
  <c r="P1337" i="1"/>
  <c r="P1336" i="1"/>
  <c r="P1335" i="1"/>
  <c r="P1334" i="1"/>
  <c r="P1333" i="1"/>
  <c r="P1332" i="1"/>
  <c r="P1331" i="1"/>
  <c r="P1330" i="1"/>
  <c r="P1329" i="1"/>
  <c r="P1328" i="1"/>
  <c r="P1327" i="1"/>
  <c r="P1326" i="1"/>
  <c r="P1325" i="1"/>
  <c r="P1324" i="1"/>
  <c r="P1323" i="1"/>
  <c r="P1322" i="1"/>
  <c r="P1321" i="1"/>
  <c r="P1320" i="1"/>
  <c r="P1319" i="1"/>
  <c r="P1318" i="1"/>
  <c r="P1317" i="1"/>
  <c r="P1316" i="1"/>
  <c r="P1315" i="1"/>
  <c r="P1314" i="1"/>
  <c r="P1313" i="1"/>
  <c r="P1312" i="1"/>
  <c r="P1311" i="1"/>
  <c r="P1310" i="1"/>
  <c r="P1309" i="1"/>
  <c r="P1308" i="1"/>
  <c r="P1307" i="1"/>
  <c r="P1306" i="1"/>
  <c r="P1305" i="1"/>
  <c r="P1304" i="1"/>
  <c r="P1303" i="1"/>
  <c r="P1302" i="1"/>
  <c r="P1301" i="1"/>
  <c r="P1300" i="1"/>
  <c r="P1299" i="1"/>
  <c r="P1298" i="1"/>
  <c r="P1297" i="1"/>
  <c r="P1296" i="1"/>
  <c r="P1295" i="1"/>
  <c r="P1294" i="1"/>
  <c r="P1293" i="1"/>
  <c r="P1292" i="1"/>
  <c r="P1291" i="1"/>
  <c r="P1290" i="1"/>
  <c r="P1289" i="1"/>
  <c r="P1288" i="1"/>
  <c r="P1287" i="1"/>
  <c r="P1286" i="1"/>
  <c r="P1285" i="1"/>
  <c r="P1284" i="1"/>
  <c r="P1283" i="1"/>
  <c r="P1282" i="1"/>
  <c r="P1281" i="1"/>
  <c r="P1280" i="1"/>
  <c r="P1279" i="1"/>
  <c r="P1278" i="1"/>
  <c r="P1277" i="1"/>
  <c r="P1276" i="1"/>
  <c r="P1275" i="1"/>
  <c r="P1274" i="1"/>
  <c r="P1273" i="1"/>
  <c r="P1272" i="1"/>
  <c r="P1271" i="1"/>
  <c r="P1270" i="1"/>
  <c r="P1269" i="1"/>
  <c r="P1268" i="1"/>
  <c r="P1267" i="1"/>
  <c r="P1266" i="1"/>
  <c r="P1265" i="1"/>
  <c r="P1264" i="1"/>
  <c r="P1263" i="1"/>
  <c r="P1262" i="1"/>
  <c r="P1261" i="1"/>
  <c r="P1260" i="1"/>
  <c r="P1259" i="1"/>
  <c r="P1258" i="1"/>
  <c r="P1257" i="1"/>
  <c r="P1256" i="1"/>
  <c r="P1255" i="1"/>
  <c r="P1254" i="1"/>
  <c r="P1253" i="1"/>
  <c r="P1252" i="1"/>
  <c r="P1251" i="1"/>
  <c r="P1250" i="1"/>
  <c r="P1249" i="1"/>
  <c r="P1248" i="1"/>
  <c r="P1247" i="1"/>
  <c r="P1246" i="1"/>
  <c r="P1245" i="1"/>
  <c r="P1244" i="1"/>
  <c r="P1243" i="1"/>
  <c r="P1242" i="1"/>
  <c r="P1241" i="1"/>
  <c r="P1240" i="1"/>
  <c r="P1239" i="1"/>
  <c r="P1238" i="1"/>
  <c r="P1237" i="1"/>
  <c r="P1236" i="1"/>
  <c r="P1235" i="1"/>
  <c r="P1234" i="1"/>
  <c r="P1233" i="1"/>
  <c r="P1232" i="1"/>
  <c r="P1231" i="1"/>
  <c r="P1230" i="1"/>
  <c r="P1229" i="1"/>
  <c r="P1228" i="1"/>
  <c r="P1227" i="1"/>
  <c r="P1226" i="1"/>
  <c r="P1225" i="1"/>
  <c r="P1224" i="1"/>
  <c r="P1223" i="1"/>
  <c r="P1222" i="1"/>
  <c r="P1221" i="1"/>
  <c r="P1220" i="1"/>
  <c r="P1219" i="1"/>
  <c r="P1218" i="1"/>
  <c r="P1217" i="1"/>
  <c r="P1216" i="1"/>
  <c r="P1215" i="1"/>
  <c r="P1214" i="1"/>
  <c r="P1213" i="1"/>
  <c r="P1212" i="1"/>
  <c r="P1211" i="1"/>
  <c r="P1210" i="1"/>
  <c r="P1209" i="1"/>
  <c r="P1208" i="1"/>
  <c r="P1207" i="1"/>
  <c r="P1206" i="1"/>
  <c r="P1205" i="1"/>
  <c r="P1204" i="1"/>
  <c r="P1203" i="1"/>
  <c r="P1202" i="1"/>
  <c r="P1201" i="1"/>
  <c r="P1200" i="1"/>
  <c r="P1199" i="1"/>
  <c r="P1198" i="1"/>
  <c r="P1197" i="1"/>
  <c r="P1196" i="1"/>
  <c r="P1195" i="1"/>
  <c r="P1194" i="1"/>
  <c r="P1193" i="1"/>
  <c r="P1192" i="1"/>
  <c r="P1191" i="1"/>
  <c r="P1190" i="1"/>
  <c r="P1189" i="1"/>
  <c r="P1188" i="1"/>
  <c r="P1187" i="1"/>
  <c r="P1186" i="1"/>
  <c r="P1185" i="1"/>
  <c r="P1184" i="1"/>
  <c r="P1183" i="1"/>
  <c r="P1182" i="1"/>
  <c r="P1181" i="1"/>
  <c r="P1180" i="1"/>
  <c r="P1179" i="1"/>
  <c r="P1178" i="1"/>
  <c r="P1177" i="1"/>
  <c r="P1176" i="1"/>
  <c r="P1175" i="1"/>
  <c r="P1174" i="1"/>
  <c r="P1173" i="1"/>
  <c r="P1172" i="1"/>
  <c r="P1171" i="1"/>
  <c r="P1170" i="1"/>
  <c r="P1169" i="1"/>
  <c r="P1168" i="1"/>
  <c r="P1167" i="1"/>
  <c r="P1166" i="1"/>
  <c r="P1165" i="1"/>
  <c r="P1164" i="1"/>
  <c r="P1163" i="1"/>
  <c r="P1162" i="1"/>
  <c r="P1161" i="1"/>
  <c r="P1160" i="1"/>
  <c r="P1159" i="1"/>
  <c r="P1158" i="1"/>
  <c r="P1157" i="1"/>
  <c r="P1156" i="1"/>
  <c r="P1155" i="1"/>
  <c r="P1154" i="1"/>
  <c r="P1153" i="1"/>
  <c r="P1152" i="1"/>
  <c r="P1151" i="1"/>
  <c r="P1150" i="1"/>
  <c r="P1149" i="1"/>
  <c r="P1148" i="1"/>
  <c r="P1147" i="1"/>
  <c r="P1146" i="1"/>
  <c r="P1145" i="1"/>
  <c r="P1144" i="1"/>
  <c r="P1143" i="1"/>
  <c r="P1142" i="1"/>
  <c r="P1141" i="1"/>
  <c r="P1140" i="1"/>
  <c r="P1139" i="1"/>
  <c r="P1138" i="1"/>
  <c r="P1137" i="1"/>
  <c r="P1136" i="1"/>
  <c r="P1135" i="1"/>
  <c r="P1134" i="1"/>
  <c r="P1133" i="1"/>
  <c r="P1132" i="1"/>
  <c r="P1131" i="1"/>
  <c r="P1130" i="1"/>
  <c r="P1129" i="1"/>
  <c r="P1128" i="1"/>
  <c r="P1127" i="1"/>
  <c r="P1126" i="1"/>
  <c r="P1125" i="1"/>
  <c r="P1124" i="1"/>
  <c r="P1123" i="1"/>
  <c r="P1122" i="1"/>
  <c r="P1121" i="1"/>
  <c r="P1120" i="1"/>
  <c r="P1119" i="1"/>
  <c r="P1118" i="1"/>
  <c r="P1117" i="1"/>
  <c r="P1116" i="1"/>
  <c r="P1115" i="1"/>
  <c r="P1114" i="1"/>
  <c r="P1113" i="1"/>
  <c r="P1112" i="1"/>
  <c r="P1111" i="1"/>
  <c r="P1110" i="1"/>
  <c r="P1109" i="1"/>
  <c r="P1108" i="1"/>
  <c r="P1107" i="1"/>
  <c r="P1106" i="1"/>
  <c r="P1105" i="1"/>
  <c r="P1104" i="1"/>
  <c r="P1103" i="1"/>
  <c r="P1102" i="1"/>
  <c r="P1101" i="1"/>
  <c r="P1100" i="1"/>
  <c r="P1099" i="1"/>
  <c r="P1098" i="1"/>
  <c r="P1097" i="1"/>
  <c r="P1096" i="1"/>
  <c r="P1095" i="1"/>
  <c r="P1094" i="1"/>
  <c r="P1093" i="1"/>
  <c r="P1092" i="1"/>
  <c r="P1091" i="1"/>
  <c r="P1090" i="1"/>
  <c r="P1089" i="1"/>
  <c r="P1088" i="1"/>
  <c r="P1087" i="1"/>
  <c r="P1086" i="1"/>
  <c r="P1085" i="1"/>
  <c r="P1084" i="1"/>
  <c r="P1083" i="1"/>
  <c r="P1082" i="1"/>
  <c r="P1081" i="1"/>
  <c r="P1080" i="1"/>
  <c r="P1079" i="1"/>
  <c r="P1078" i="1"/>
  <c r="P1077" i="1"/>
  <c r="P1076" i="1"/>
  <c r="P1075" i="1"/>
  <c r="P1074" i="1"/>
  <c r="P1073" i="1"/>
  <c r="P1072" i="1"/>
  <c r="P1071" i="1"/>
  <c r="P1070" i="1"/>
  <c r="P1069" i="1"/>
  <c r="P1068" i="1"/>
  <c r="P1067" i="1"/>
  <c r="P1066" i="1"/>
  <c r="P1065" i="1"/>
  <c r="P1064" i="1"/>
  <c r="P1063" i="1"/>
  <c r="P1062" i="1"/>
  <c r="P1061" i="1"/>
  <c r="P1060" i="1"/>
  <c r="P1059" i="1"/>
  <c r="P1058" i="1"/>
  <c r="P1057" i="1"/>
  <c r="P1056" i="1"/>
  <c r="P1055" i="1"/>
  <c r="P1054" i="1"/>
  <c r="P1053" i="1"/>
  <c r="P1052" i="1"/>
  <c r="P1051" i="1"/>
  <c r="P1050" i="1"/>
  <c r="P1049" i="1"/>
  <c r="P1048" i="1"/>
  <c r="P1047" i="1"/>
  <c r="P1046" i="1"/>
  <c r="P1045" i="1"/>
  <c r="P1044" i="1"/>
  <c r="P1043" i="1"/>
  <c r="P1042" i="1"/>
  <c r="P1041" i="1"/>
  <c r="P1040" i="1"/>
  <c r="P1039" i="1"/>
  <c r="P1038" i="1"/>
  <c r="P1037" i="1"/>
  <c r="P1036" i="1"/>
  <c r="P1035" i="1"/>
  <c r="P1034" i="1"/>
  <c r="P1033" i="1"/>
  <c r="P1032" i="1"/>
  <c r="P1031" i="1"/>
  <c r="P1030" i="1"/>
  <c r="P1029" i="1"/>
  <c r="P1028" i="1"/>
  <c r="P1027" i="1"/>
  <c r="P1026" i="1"/>
  <c r="P1025" i="1"/>
  <c r="P1024" i="1"/>
  <c r="P1023" i="1"/>
  <c r="P1022" i="1"/>
  <c r="P1021" i="1"/>
  <c r="P1020" i="1"/>
  <c r="P1019" i="1"/>
  <c r="P1018" i="1"/>
  <c r="P1017" i="1"/>
  <c r="P1016" i="1"/>
  <c r="P1015" i="1"/>
  <c r="P1014" i="1"/>
  <c r="P1013" i="1"/>
  <c r="P1012" i="1"/>
  <c r="P1011" i="1"/>
  <c r="P1010" i="1"/>
  <c r="P1009" i="1"/>
  <c r="P1008" i="1"/>
  <c r="P1007" i="1"/>
  <c r="P1006" i="1"/>
  <c r="P1005" i="1"/>
  <c r="P1004" i="1"/>
  <c r="P1003" i="1"/>
  <c r="P1002" i="1"/>
  <c r="P1001" i="1"/>
  <c r="P1000" i="1"/>
  <c r="P999" i="1"/>
  <c r="P998" i="1"/>
  <c r="P997" i="1"/>
  <c r="P996" i="1"/>
  <c r="P995" i="1"/>
  <c r="P994" i="1"/>
  <c r="P993" i="1"/>
  <c r="P992" i="1"/>
  <c r="P991" i="1"/>
  <c r="P990" i="1"/>
  <c r="P989" i="1"/>
  <c r="P988" i="1"/>
  <c r="P987" i="1"/>
  <c r="P986" i="1"/>
  <c r="P985" i="1"/>
  <c r="P984" i="1"/>
  <c r="P983" i="1"/>
  <c r="P982" i="1"/>
  <c r="P981" i="1"/>
  <c r="P980" i="1"/>
  <c r="P979" i="1"/>
  <c r="P978" i="1"/>
  <c r="P977" i="1"/>
  <c r="P976" i="1"/>
  <c r="P975" i="1"/>
  <c r="P974" i="1"/>
  <c r="P973" i="1"/>
  <c r="P972" i="1"/>
  <c r="P971" i="1"/>
  <c r="P970" i="1"/>
  <c r="P969" i="1"/>
  <c r="P968" i="1"/>
  <c r="P967" i="1"/>
  <c r="P966" i="1"/>
  <c r="P965" i="1"/>
  <c r="P964" i="1"/>
  <c r="P963" i="1"/>
  <c r="P962" i="1"/>
  <c r="P961" i="1"/>
  <c r="P960" i="1"/>
  <c r="P959" i="1"/>
  <c r="P958" i="1"/>
  <c r="P957" i="1"/>
  <c r="P956" i="1"/>
  <c r="P955" i="1"/>
  <c r="P954" i="1"/>
  <c r="P953" i="1"/>
  <c r="P952" i="1"/>
  <c r="P951" i="1"/>
  <c r="P950" i="1"/>
  <c r="P949" i="1"/>
  <c r="P948" i="1"/>
  <c r="P947" i="1"/>
  <c r="P946" i="1"/>
  <c r="P945" i="1"/>
  <c r="P944" i="1"/>
  <c r="P943" i="1"/>
  <c r="P942" i="1"/>
  <c r="P941" i="1"/>
  <c r="P940" i="1"/>
  <c r="P939" i="1"/>
  <c r="P938" i="1"/>
  <c r="P937" i="1"/>
  <c r="P936" i="1"/>
  <c r="P935" i="1"/>
  <c r="P934" i="1"/>
  <c r="P933" i="1"/>
  <c r="P932" i="1"/>
  <c r="P931" i="1"/>
  <c r="P930" i="1"/>
  <c r="P929" i="1"/>
  <c r="P928" i="1"/>
  <c r="P927" i="1"/>
  <c r="P926" i="1"/>
  <c r="P925" i="1"/>
  <c r="P924" i="1"/>
  <c r="P923" i="1"/>
  <c r="P922" i="1"/>
  <c r="P921" i="1"/>
  <c r="P920" i="1"/>
  <c r="P919" i="1"/>
  <c r="P918" i="1"/>
  <c r="P917" i="1"/>
  <c r="P916" i="1"/>
  <c r="P915" i="1"/>
  <c r="P914" i="1"/>
  <c r="P913" i="1"/>
  <c r="P912" i="1"/>
  <c r="P911" i="1"/>
  <c r="P910" i="1"/>
  <c r="P909" i="1"/>
  <c r="P908" i="1"/>
  <c r="P907" i="1"/>
  <c r="P906" i="1"/>
  <c r="P905" i="1"/>
  <c r="P904" i="1"/>
  <c r="P903" i="1"/>
  <c r="P902" i="1"/>
  <c r="P901" i="1"/>
  <c r="P900" i="1"/>
  <c r="P899" i="1"/>
  <c r="P898" i="1"/>
  <c r="P897" i="1"/>
  <c r="P896" i="1"/>
  <c r="P895" i="1"/>
  <c r="P894" i="1"/>
  <c r="P893" i="1"/>
  <c r="P892" i="1"/>
  <c r="P891" i="1"/>
  <c r="P890" i="1"/>
  <c r="P889" i="1"/>
  <c r="P888" i="1"/>
  <c r="P887" i="1"/>
  <c r="P886" i="1"/>
  <c r="P885" i="1"/>
  <c r="P884" i="1"/>
  <c r="P883" i="1"/>
  <c r="P882" i="1"/>
  <c r="P881" i="1"/>
  <c r="P880" i="1"/>
  <c r="P879" i="1"/>
  <c r="P878" i="1"/>
  <c r="P877" i="1"/>
  <c r="P876" i="1"/>
  <c r="P875" i="1"/>
  <c r="P874" i="1"/>
  <c r="P873" i="1"/>
  <c r="P872" i="1"/>
  <c r="P871" i="1"/>
  <c r="P870" i="1"/>
  <c r="P869" i="1"/>
  <c r="P868" i="1"/>
  <c r="P867" i="1"/>
  <c r="P866" i="1"/>
  <c r="P865" i="1"/>
  <c r="P864" i="1"/>
  <c r="P863" i="1"/>
  <c r="P862" i="1"/>
  <c r="P861" i="1"/>
  <c r="P860" i="1"/>
  <c r="P859" i="1"/>
  <c r="P858" i="1"/>
  <c r="P857" i="1"/>
  <c r="P856" i="1"/>
  <c r="P855" i="1"/>
  <c r="P854" i="1"/>
  <c r="P853" i="1"/>
  <c r="P852" i="1"/>
  <c r="P851" i="1"/>
  <c r="P850" i="1"/>
  <c r="P849" i="1"/>
  <c r="P848" i="1"/>
  <c r="P847" i="1"/>
  <c r="P846" i="1"/>
  <c r="P845" i="1"/>
  <c r="P844" i="1"/>
  <c r="P843" i="1"/>
  <c r="P842" i="1"/>
  <c r="P841" i="1"/>
  <c r="P840" i="1"/>
  <c r="P839" i="1"/>
  <c r="P838" i="1"/>
  <c r="P837" i="1"/>
  <c r="P836" i="1"/>
  <c r="P835" i="1"/>
  <c r="P834" i="1"/>
  <c r="P833" i="1"/>
  <c r="P832" i="1"/>
  <c r="P831" i="1"/>
  <c r="P830" i="1"/>
  <c r="P829" i="1"/>
  <c r="P828" i="1"/>
  <c r="P827" i="1"/>
  <c r="P826" i="1"/>
  <c r="P825" i="1"/>
  <c r="P824" i="1"/>
  <c r="P823" i="1"/>
  <c r="P822" i="1"/>
  <c r="P821" i="1"/>
  <c r="P820" i="1"/>
  <c r="P819" i="1"/>
  <c r="P818" i="1"/>
  <c r="P817" i="1"/>
  <c r="P816" i="1"/>
  <c r="P815" i="1"/>
  <c r="P814" i="1"/>
  <c r="P813" i="1"/>
  <c r="P812" i="1"/>
  <c r="P811" i="1"/>
  <c r="P810" i="1"/>
  <c r="P809" i="1"/>
  <c r="P808" i="1"/>
  <c r="P807" i="1"/>
  <c r="P806" i="1"/>
  <c r="P805" i="1"/>
  <c r="P804" i="1"/>
  <c r="P803" i="1"/>
  <c r="P802" i="1"/>
  <c r="P801" i="1"/>
  <c r="P800" i="1"/>
  <c r="P799" i="1"/>
  <c r="P798" i="1"/>
  <c r="P797" i="1"/>
  <c r="P796" i="1"/>
  <c r="P795" i="1"/>
  <c r="P794" i="1"/>
  <c r="P793" i="1"/>
  <c r="P792" i="1"/>
  <c r="P791" i="1"/>
  <c r="P790" i="1"/>
  <c r="P789" i="1"/>
  <c r="P788" i="1"/>
  <c r="P787" i="1"/>
  <c r="P786" i="1"/>
  <c r="P785" i="1"/>
  <c r="P784" i="1"/>
  <c r="P783" i="1"/>
  <c r="P782" i="1"/>
  <c r="P781" i="1"/>
  <c r="P780" i="1"/>
  <c r="P779" i="1"/>
  <c r="P778" i="1"/>
  <c r="P777" i="1"/>
  <c r="P776" i="1"/>
  <c r="P775" i="1"/>
  <c r="P774" i="1"/>
  <c r="P773" i="1"/>
  <c r="P772" i="1"/>
  <c r="P771" i="1"/>
  <c r="P770" i="1"/>
  <c r="P769" i="1"/>
  <c r="P768" i="1"/>
  <c r="P767" i="1"/>
  <c r="P766" i="1"/>
  <c r="P765" i="1"/>
  <c r="P764" i="1"/>
  <c r="P763" i="1"/>
  <c r="P762" i="1"/>
  <c r="P761" i="1"/>
  <c r="P760" i="1"/>
  <c r="P759" i="1"/>
  <c r="P758" i="1"/>
  <c r="P757" i="1"/>
  <c r="P756" i="1"/>
  <c r="P755" i="1"/>
  <c r="P754" i="1"/>
  <c r="P753" i="1"/>
  <c r="P752" i="1"/>
  <c r="P751" i="1"/>
  <c r="P750" i="1"/>
  <c r="P749" i="1"/>
  <c r="P748" i="1"/>
  <c r="P747" i="1"/>
  <c r="P746" i="1"/>
  <c r="P745" i="1"/>
  <c r="P744" i="1"/>
  <c r="P743" i="1"/>
  <c r="P742" i="1"/>
  <c r="P741" i="1"/>
  <c r="P740" i="1"/>
  <c r="P739" i="1"/>
  <c r="P738" i="1"/>
  <c r="P737" i="1"/>
  <c r="P736" i="1"/>
  <c r="P735" i="1"/>
  <c r="P734" i="1"/>
  <c r="P733" i="1"/>
  <c r="P732" i="1"/>
  <c r="P731" i="1"/>
  <c r="P730" i="1"/>
  <c r="P729" i="1"/>
  <c r="P728" i="1"/>
  <c r="P727" i="1"/>
  <c r="P726" i="1"/>
  <c r="P725" i="1"/>
  <c r="P724" i="1"/>
  <c r="P723" i="1"/>
  <c r="P722" i="1"/>
  <c r="P721" i="1"/>
  <c r="P720" i="1"/>
  <c r="P719" i="1"/>
  <c r="P718" i="1"/>
  <c r="P717" i="1"/>
  <c r="P716" i="1"/>
  <c r="P715" i="1"/>
  <c r="P714" i="1"/>
  <c r="P713" i="1"/>
  <c r="P712" i="1"/>
  <c r="P711" i="1"/>
  <c r="P710" i="1"/>
  <c r="P709" i="1"/>
  <c r="P708" i="1"/>
  <c r="P707" i="1"/>
  <c r="P706" i="1"/>
  <c r="P705" i="1"/>
  <c r="P704" i="1"/>
  <c r="P703" i="1"/>
  <c r="P702" i="1"/>
  <c r="P701" i="1"/>
  <c r="P700" i="1"/>
  <c r="P699" i="1"/>
  <c r="P698" i="1"/>
  <c r="P697" i="1"/>
  <c r="P696" i="1"/>
  <c r="P695" i="1"/>
  <c r="P694" i="1"/>
  <c r="P693" i="1"/>
  <c r="P692" i="1"/>
  <c r="P691" i="1"/>
  <c r="P690" i="1"/>
  <c r="P689" i="1"/>
  <c r="P688" i="1"/>
  <c r="P687" i="1"/>
  <c r="P686" i="1"/>
  <c r="P685" i="1"/>
  <c r="P684" i="1"/>
  <c r="P683" i="1"/>
  <c r="P682" i="1"/>
  <c r="P681" i="1"/>
  <c r="P680" i="1"/>
  <c r="P679" i="1"/>
  <c r="P678" i="1"/>
  <c r="P677" i="1"/>
  <c r="P676" i="1"/>
  <c r="P675" i="1"/>
  <c r="P674" i="1"/>
  <c r="P673" i="1"/>
  <c r="P672" i="1"/>
  <c r="P671" i="1"/>
  <c r="P670" i="1"/>
  <c r="P669" i="1"/>
  <c r="P668" i="1"/>
  <c r="P667" i="1"/>
  <c r="P666" i="1"/>
  <c r="P665" i="1"/>
  <c r="P664" i="1"/>
  <c r="P663" i="1"/>
  <c r="P662" i="1"/>
  <c r="P661" i="1"/>
  <c r="P660" i="1"/>
  <c r="P659" i="1"/>
  <c r="P658" i="1"/>
  <c r="P657" i="1"/>
  <c r="P656" i="1"/>
  <c r="P655" i="1"/>
  <c r="P654" i="1"/>
  <c r="P653" i="1"/>
  <c r="P652" i="1"/>
  <c r="P651" i="1"/>
  <c r="P650" i="1"/>
  <c r="P649" i="1"/>
  <c r="P648" i="1"/>
  <c r="P647" i="1"/>
  <c r="P646" i="1"/>
  <c r="P645" i="1"/>
  <c r="P644" i="1"/>
  <c r="P643" i="1"/>
  <c r="P642" i="1"/>
  <c r="P641" i="1"/>
  <c r="P640" i="1"/>
  <c r="P639" i="1"/>
  <c r="P638" i="1"/>
  <c r="P637" i="1"/>
  <c r="P636" i="1"/>
  <c r="P635" i="1"/>
  <c r="P634" i="1"/>
  <c r="P633" i="1"/>
  <c r="P632" i="1"/>
  <c r="P631" i="1"/>
  <c r="P630" i="1"/>
  <c r="P629" i="1"/>
  <c r="P628" i="1"/>
  <c r="P627" i="1"/>
  <c r="P626" i="1"/>
  <c r="P625" i="1"/>
  <c r="P624" i="1"/>
  <c r="P623" i="1"/>
  <c r="P622" i="1"/>
  <c r="P621" i="1"/>
  <c r="P620" i="1"/>
  <c r="P619" i="1"/>
  <c r="P618" i="1"/>
  <c r="P617" i="1"/>
  <c r="P616" i="1"/>
  <c r="P615" i="1"/>
  <c r="P614" i="1"/>
  <c r="P613" i="1"/>
  <c r="P612" i="1"/>
  <c r="P611" i="1"/>
  <c r="P610" i="1"/>
  <c r="P609" i="1"/>
  <c r="P608" i="1"/>
  <c r="P607" i="1"/>
  <c r="P606" i="1"/>
  <c r="P605" i="1"/>
  <c r="P604" i="1"/>
  <c r="P603" i="1"/>
  <c r="P602" i="1"/>
  <c r="P601" i="1"/>
  <c r="P600" i="1"/>
  <c r="P599" i="1"/>
  <c r="P598" i="1"/>
  <c r="P597" i="1"/>
  <c r="P596" i="1"/>
  <c r="P595" i="1"/>
  <c r="P594" i="1"/>
  <c r="P593" i="1"/>
  <c r="P592" i="1"/>
  <c r="P591" i="1"/>
  <c r="P590" i="1"/>
  <c r="P589" i="1"/>
  <c r="P588" i="1"/>
  <c r="P587" i="1"/>
  <c r="P586" i="1"/>
  <c r="P585" i="1"/>
  <c r="P584" i="1"/>
  <c r="P583" i="1"/>
  <c r="P582" i="1"/>
  <c r="P581" i="1"/>
  <c r="P580" i="1"/>
  <c r="P579" i="1"/>
  <c r="P578" i="1"/>
  <c r="P577" i="1"/>
  <c r="P576" i="1"/>
  <c r="P575" i="1"/>
  <c r="P574" i="1"/>
  <c r="P573" i="1"/>
  <c r="P572" i="1"/>
  <c r="P571" i="1"/>
  <c r="P570" i="1"/>
  <c r="P569" i="1"/>
  <c r="P568" i="1"/>
  <c r="P567" i="1"/>
  <c r="P566" i="1"/>
  <c r="P565" i="1"/>
  <c r="P564" i="1"/>
  <c r="P563" i="1"/>
  <c r="P562" i="1"/>
  <c r="P561" i="1"/>
  <c r="P560" i="1"/>
  <c r="P559" i="1"/>
  <c r="P558" i="1"/>
  <c r="P557" i="1"/>
  <c r="P556" i="1"/>
  <c r="P555" i="1"/>
  <c r="P554" i="1"/>
  <c r="P553" i="1"/>
  <c r="P552" i="1"/>
  <c r="P551" i="1"/>
  <c r="P550" i="1"/>
  <c r="P549" i="1"/>
  <c r="P548" i="1"/>
  <c r="P547" i="1"/>
  <c r="P546" i="1"/>
  <c r="P545" i="1"/>
  <c r="P544" i="1"/>
  <c r="P543" i="1"/>
  <c r="P542" i="1"/>
  <c r="P541" i="1"/>
  <c r="P540" i="1"/>
  <c r="P539" i="1"/>
  <c r="P538" i="1"/>
  <c r="P537" i="1"/>
  <c r="P536" i="1"/>
  <c r="P535" i="1"/>
  <c r="P534" i="1"/>
  <c r="P533" i="1"/>
  <c r="P532" i="1"/>
  <c r="P531" i="1"/>
  <c r="P530" i="1"/>
  <c r="P529" i="1"/>
  <c r="P528" i="1"/>
  <c r="P527" i="1"/>
  <c r="P526" i="1"/>
  <c r="P525" i="1"/>
  <c r="P524" i="1"/>
  <c r="P523" i="1"/>
  <c r="P522" i="1"/>
  <c r="P521" i="1"/>
  <c r="P520" i="1"/>
  <c r="P519" i="1"/>
  <c r="P518" i="1"/>
  <c r="P517" i="1"/>
  <c r="P516" i="1"/>
  <c r="P515" i="1"/>
  <c r="P514" i="1"/>
  <c r="P513" i="1"/>
  <c r="P512" i="1"/>
  <c r="P511" i="1"/>
  <c r="P510" i="1"/>
  <c r="P509" i="1"/>
  <c r="P508" i="1"/>
  <c r="P507" i="1"/>
  <c r="P506" i="1"/>
  <c r="P505" i="1"/>
  <c r="P504" i="1"/>
  <c r="P503" i="1"/>
  <c r="P502" i="1"/>
  <c r="P501" i="1"/>
  <c r="P500" i="1"/>
  <c r="P499" i="1"/>
  <c r="P498" i="1"/>
  <c r="P497" i="1"/>
  <c r="P496" i="1"/>
  <c r="P495" i="1"/>
  <c r="P494" i="1"/>
  <c r="P493" i="1"/>
  <c r="P492" i="1"/>
  <c r="P491" i="1"/>
  <c r="P490" i="1"/>
  <c r="P489" i="1"/>
  <c r="P488" i="1"/>
  <c r="P487" i="1"/>
  <c r="P486" i="1"/>
  <c r="P485" i="1"/>
  <c r="P484" i="1"/>
  <c r="P483" i="1"/>
  <c r="P482" i="1"/>
  <c r="P481" i="1"/>
  <c r="P480" i="1"/>
  <c r="P479" i="1"/>
  <c r="P478" i="1"/>
  <c r="P477" i="1"/>
  <c r="P476" i="1"/>
  <c r="P475" i="1"/>
  <c r="P474" i="1"/>
  <c r="P473" i="1"/>
  <c r="P472" i="1"/>
  <c r="P471" i="1"/>
  <c r="P470" i="1"/>
  <c r="P469" i="1"/>
  <c r="P468" i="1"/>
  <c r="P467" i="1"/>
  <c r="P466" i="1"/>
  <c r="P465" i="1"/>
  <c r="P464" i="1"/>
  <c r="P463" i="1"/>
  <c r="P462" i="1"/>
  <c r="P461" i="1"/>
  <c r="P460" i="1"/>
  <c r="P459" i="1"/>
  <c r="P458" i="1"/>
  <c r="P457" i="1"/>
  <c r="P456" i="1"/>
  <c r="P455" i="1"/>
  <c r="P454" i="1"/>
  <c r="P453" i="1"/>
  <c r="P452" i="1"/>
  <c r="P451" i="1"/>
  <c r="P450" i="1"/>
  <c r="P449" i="1"/>
  <c r="P448" i="1"/>
  <c r="P447" i="1"/>
  <c r="P446" i="1"/>
  <c r="P445" i="1"/>
  <c r="P444" i="1"/>
  <c r="P443" i="1"/>
  <c r="P442" i="1"/>
  <c r="P441" i="1"/>
  <c r="P440" i="1"/>
  <c r="P439" i="1"/>
  <c r="P438" i="1"/>
  <c r="P437" i="1"/>
  <c r="P436" i="1"/>
  <c r="P435" i="1"/>
  <c r="P434" i="1"/>
  <c r="P433" i="1"/>
  <c r="P432" i="1"/>
  <c r="P431" i="1"/>
  <c r="P430" i="1"/>
  <c r="P429" i="1"/>
  <c r="P428" i="1"/>
  <c r="P427" i="1"/>
  <c r="P426" i="1"/>
  <c r="P425" i="1"/>
  <c r="P424" i="1"/>
  <c r="P423" i="1"/>
  <c r="P422" i="1"/>
  <c r="P421" i="1"/>
  <c r="P420" i="1"/>
  <c r="P419" i="1"/>
  <c r="P418" i="1"/>
  <c r="P417" i="1"/>
  <c r="P416" i="1"/>
  <c r="P415" i="1"/>
  <c r="P414" i="1"/>
  <c r="P413" i="1"/>
  <c r="P412" i="1"/>
  <c r="P411" i="1"/>
  <c r="P410" i="1"/>
  <c r="P409" i="1"/>
  <c r="P408" i="1"/>
  <c r="P407" i="1"/>
  <c r="P406" i="1"/>
  <c r="P405" i="1"/>
  <c r="P404" i="1"/>
  <c r="P403" i="1"/>
  <c r="P402" i="1"/>
  <c r="P401" i="1"/>
  <c r="P400" i="1"/>
  <c r="P399" i="1"/>
  <c r="P398" i="1"/>
  <c r="P397" i="1"/>
  <c r="P396" i="1"/>
  <c r="P395" i="1"/>
  <c r="P394" i="1"/>
  <c r="P393" i="1"/>
  <c r="P392" i="1"/>
  <c r="P391" i="1"/>
  <c r="P390" i="1"/>
  <c r="P389" i="1"/>
  <c r="P388" i="1"/>
  <c r="P387" i="1"/>
  <c r="P386" i="1"/>
  <c r="P385" i="1"/>
  <c r="P384" i="1"/>
  <c r="P383" i="1"/>
  <c r="P382" i="1"/>
  <c r="P381" i="1"/>
  <c r="P380" i="1"/>
  <c r="P379" i="1"/>
  <c r="P378" i="1"/>
  <c r="P377" i="1"/>
  <c r="P376" i="1"/>
  <c r="P375" i="1"/>
  <c r="P374" i="1"/>
  <c r="P373" i="1"/>
  <c r="P372" i="1"/>
  <c r="P371" i="1"/>
  <c r="P370" i="1"/>
  <c r="P369" i="1"/>
  <c r="P368" i="1"/>
  <c r="P367" i="1"/>
  <c r="P366" i="1"/>
  <c r="P365" i="1"/>
  <c r="P364" i="1"/>
  <c r="P363" i="1"/>
  <c r="P362" i="1"/>
  <c r="P361" i="1"/>
  <c r="P360" i="1"/>
  <c r="P359" i="1"/>
  <c r="P358" i="1"/>
  <c r="P357" i="1"/>
  <c r="P356" i="1"/>
  <c r="P355" i="1"/>
  <c r="P354" i="1"/>
  <c r="P353" i="1"/>
  <c r="P352" i="1"/>
  <c r="P351" i="1"/>
  <c r="P350" i="1"/>
  <c r="P349" i="1"/>
  <c r="P348" i="1"/>
  <c r="P347" i="1"/>
  <c r="P346" i="1"/>
  <c r="P345" i="1"/>
  <c r="P344" i="1"/>
  <c r="P343" i="1"/>
  <c r="P342" i="1"/>
  <c r="P341" i="1"/>
  <c r="P340" i="1"/>
  <c r="P339" i="1"/>
  <c r="P338" i="1"/>
  <c r="P337" i="1"/>
  <c r="P336" i="1"/>
  <c r="P335" i="1"/>
  <c r="P334" i="1"/>
  <c r="P333" i="1"/>
  <c r="P332" i="1"/>
  <c r="P331" i="1"/>
  <c r="P330" i="1"/>
  <c r="P329" i="1"/>
  <c r="P328" i="1"/>
  <c r="P327" i="1"/>
  <c r="P326" i="1"/>
  <c r="P325" i="1"/>
  <c r="P324" i="1"/>
  <c r="P323" i="1"/>
  <c r="P322" i="1"/>
  <c r="P321" i="1"/>
  <c r="P320" i="1"/>
  <c r="P319" i="1"/>
  <c r="P318" i="1"/>
  <c r="P317" i="1"/>
  <c r="P316" i="1"/>
  <c r="P315" i="1"/>
  <c r="P314" i="1"/>
  <c r="P313" i="1"/>
  <c r="P312" i="1"/>
  <c r="P311" i="1"/>
  <c r="P310" i="1"/>
  <c r="P309" i="1"/>
  <c r="P308" i="1"/>
  <c r="P307" i="1"/>
  <c r="P306" i="1"/>
  <c r="P305" i="1"/>
  <c r="P304" i="1"/>
  <c r="P303" i="1"/>
  <c r="P302" i="1"/>
  <c r="P301" i="1"/>
  <c r="P300" i="1"/>
  <c r="P299" i="1"/>
  <c r="P298" i="1"/>
  <c r="P297" i="1"/>
  <c r="P296" i="1"/>
  <c r="P295" i="1"/>
  <c r="P294" i="1"/>
  <c r="P293" i="1"/>
  <c r="P292" i="1"/>
  <c r="P291" i="1"/>
  <c r="P290" i="1"/>
  <c r="P289" i="1"/>
  <c r="P288" i="1"/>
  <c r="P287" i="1"/>
  <c r="P286" i="1"/>
  <c r="P285" i="1"/>
  <c r="P284" i="1"/>
  <c r="P283" i="1"/>
  <c r="P282" i="1"/>
  <c r="P281" i="1"/>
  <c r="P280" i="1"/>
  <c r="P279" i="1"/>
  <c r="P278" i="1"/>
  <c r="P277" i="1"/>
  <c r="P276" i="1"/>
  <c r="P275" i="1"/>
  <c r="P274" i="1"/>
  <c r="P273" i="1"/>
  <c r="P272" i="1"/>
  <c r="P271" i="1"/>
  <c r="P270" i="1"/>
  <c r="P269" i="1"/>
  <c r="P268" i="1"/>
  <c r="P267" i="1"/>
  <c r="P266" i="1"/>
  <c r="P265" i="1"/>
  <c r="P264" i="1"/>
  <c r="P263" i="1"/>
  <c r="P262" i="1"/>
  <c r="P261" i="1"/>
  <c r="P260" i="1"/>
  <c r="P259" i="1"/>
  <c r="P258" i="1"/>
  <c r="P257" i="1"/>
  <c r="P256" i="1"/>
  <c r="P255" i="1"/>
  <c r="P254" i="1"/>
  <c r="P253" i="1"/>
  <c r="P252" i="1"/>
  <c r="P251" i="1"/>
  <c r="P250" i="1"/>
  <c r="P249" i="1"/>
  <c r="P248" i="1"/>
  <c r="P247" i="1"/>
  <c r="P246" i="1"/>
  <c r="P245" i="1"/>
  <c r="P244" i="1"/>
  <c r="P243" i="1"/>
  <c r="P242" i="1"/>
  <c r="P241" i="1"/>
  <c r="P240" i="1"/>
  <c r="P239" i="1"/>
  <c r="P238" i="1"/>
  <c r="P237" i="1"/>
  <c r="P236" i="1"/>
  <c r="P235" i="1"/>
  <c r="P234" i="1"/>
  <c r="P233" i="1"/>
  <c r="P232" i="1"/>
  <c r="P231" i="1"/>
  <c r="P230" i="1"/>
  <c r="P229" i="1"/>
  <c r="P228" i="1"/>
  <c r="P227" i="1"/>
  <c r="P226" i="1"/>
  <c r="P225" i="1"/>
  <c r="P224" i="1"/>
  <c r="P223" i="1"/>
  <c r="P222" i="1"/>
  <c r="P221" i="1"/>
  <c r="P220" i="1"/>
  <c r="P219" i="1"/>
  <c r="P218" i="1"/>
  <c r="P217" i="1"/>
  <c r="P216" i="1"/>
  <c r="P215" i="1"/>
  <c r="P214" i="1"/>
  <c r="P213" i="1"/>
  <c r="P212" i="1"/>
  <c r="P211" i="1"/>
  <c r="P210" i="1"/>
  <c r="P209" i="1"/>
  <c r="P208" i="1"/>
  <c r="P207" i="1"/>
  <c r="P206" i="1"/>
  <c r="P205" i="1"/>
  <c r="P204" i="1"/>
  <c r="P203" i="1"/>
  <c r="P202" i="1"/>
  <c r="P201" i="1"/>
  <c r="P200" i="1"/>
  <c r="P199" i="1"/>
  <c r="P198" i="1"/>
  <c r="P197" i="1"/>
  <c r="P196" i="1"/>
  <c r="P195" i="1"/>
  <c r="P194" i="1"/>
  <c r="P193" i="1"/>
  <c r="P192" i="1"/>
  <c r="P191" i="1"/>
  <c r="P190" i="1"/>
  <c r="P189" i="1"/>
  <c r="P188" i="1"/>
  <c r="P187" i="1"/>
  <c r="P186" i="1"/>
  <c r="P185" i="1"/>
  <c r="P184" i="1"/>
  <c r="P183" i="1"/>
  <c r="P182" i="1"/>
  <c r="P181" i="1"/>
  <c r="P180" i="1"/>
  <c r="P179" i="1"/>
  <c r="P178" i="1"/>
  <c r="P177" i="1"/>
  <c r="P176" i="1"/>
  <c r="P175" i="1"/>
  <c r="P174" i="1"/>
  <c r="P173" i="1"/>
  <c r="P172" i="1"/>
  <c r="P171" i="1"/>
  <c r="P170" i="1"/>
  <c r="P169" i="1"/>
  <c r="P168" i="1"/>
  <c r="P167" i="1"/>
  <c r="P166" i="1"/>
  <c r="P165" i="1"/>
  <c r="P164" i="1"/>
  <c r="P163" i="1"/>
  <c r="P162" i="1"/>
  <c r="P161" i="1"/>
  <c r="P160" i="1"/>
  <c r="P159" i="1"/>
  <c r="P158" i="1"/>
  <c r="P157" i="1"/>
  <c r="P156" i="1"/>
  <c r="P155" i="1"/>
  <c r="P154" i="1"/>
  <c r="P153" i="1"/>
  <c r="P152" i="1"/>
  <c r="P151" i="1"/>
  <c r="P150" i="1"/>
  <c r="P149" i="1"/>
  <c r="P148" i="1"/>
  <c r="P147" i="1"/>
  <c r="P146" i="1"/>
  <c r="P145" i="1"/>
  <c r="P144" i="1"/>
  <c r="P143" i="1"/>
  <c r="P142" i="1"/>
  <c r="P141" i="1"/>
  <c r="P140" i="1"/>
  <c r="P139" i="1"/>
  <c r="P138" i="1"/>
  <c r="P137" i="1"/>
  <c r="P136" i="1"/>
  <c r="P135" i="1"/>
  <c r="P134" i="1"/>
  <c r="P133" i="1"/>
  <c r="P132" i="1"/>
  <c r="P131" i="1"/>
  <c r="P130" i="1"/>
  <c r="P129" i="1"/>
  <c r="P128" i="1"/>
  <c r="P127" i="1"/>
  <c r="P126" i="1"/>
  <c r="P125" i="1"/>
  <c r="P124" i="1"/>
  <c r="P123" i="1"/>
  <c r="P122" i="1"/>
  <c r="P121" i="1"/>
  <c r="P120" i="1"/>
  <c r="P119" i="1"/>
  <c r="P118" i="1"/>
  <c r="P116" i="1"/>
  <c r="P115" i="1"/>
  <c r="P114" i="1"/>
  <c r="P113" i="1"/>
  <c r="P112" i="1"/>
  <c r="P111" i="1"/>
  <c r="P110" i="1"/>
  <c r="P109" i="1"/>
  <c r="P108" i="1"/>
  <c r="P107" i="1"/>
  <c r="P106" i="1"/>
  <c r="P105" i="1"/>
  <c r="P104" i="1"/>
  <c r="P103" i="1"/>
  <c r="P102" i="1"/>
  <c r="P101" i="1"/>
  <c r="P100" i="1"/>
  <c r="P99" i="1"/>
  <c r="P98" i="1"/>
  <c r="P97" i="1"/>
  <c r="P96" i="1"/>
  <c r="P95" i="1"/>
  <c r="P94" i="1"/>
  <c r="P93" i="1"/>
  <c r="P92" i="1"/>
  <c r="P91" i="1"/>
  <c r="P90" i="1"/>
  <c r="P89" i="1"/>
  <c r="P88" i="1"/>
  <c r="P87" i="1"/>
  <c r="P86" i="1"/>
  <c r="P85" i="1"/>
  <c r="P84" i="1"/>
  <c r="P83" i="1"/>
  <c r="P82" i="1"/>
  <c r="P81" i="1"/>
  <c r="P80" i="1"/>
  <c r="P79" i="1"/>
  <c r="P78" i="1"/>
  <c r="P77" i="1"/>
  <c r="P76" i="1"/>
  <c r="P75" i="1"/>
  <c r="P74" i="1"/>
  <c r="P73" i="1"/>
  <c r="P72" i="1"/>
  <c r="P71" i="1"/>
  <c r="P70" i="1"/>
  <c r="P69" i="1"/>
  <c r="P68" i="1"/>
  <c r="P67" i="1"/>
  <c r="P66" i="1"/>
  <c r="P65" i="1"/>
  <c r="P64" i="1"/>
  <c r="P63" i="1"/>
  <c r="P62" i="1"/>
  <c r="P61" i="1"/>
  <c r="P60" i="1"/>
  <c r="P59" i="1"/>
  <c r="P58" i="1"/>
  <c r="P57" i="1"/>
  <c r="P56" i="1"/>
  <c r="P55" i="1"/>
  <c r="P54" i="1"/>
  <c r="P53" i="1"/>
  <c r="P52" i="1"/>
  <c r="P51" i="1"/>
  <c r="P50" i="1"/>
  <c r="P49" i="1"/>
  <c r="P48" i="1"/>
  <c r="P47" i="1"/>
  <c r="P46" i="1"/>
  <c r="P45" i="1"/>
  <c r="P44" i="1"/>
  <c r="P43" i="1"/>
  <c r="P42" i="1"/>
  <c r="P41" i="1"/>
  <c r="P40" i="1"/>
  <c r="P39" i="1"/>
  <c r="P38" i="1"/>
  <c r="P37" i="1"/>
  <c r="P36" i="1"/>
  <c r="P35" i="1"/>
  <c r="P34" i="1"/>
  <c r="P33" i="1"/>
  <c r="P32" i="1"/>
  <c r="P31" i="1"/>
  <c r="P30" i="1"/>
  <c r="P29" i="1"/>
  <c r="P27" i="1"/>
  <c r="P26" i="1"/>
  <c r="P25" i="1"/>
  <c r="P24" i="1"/>
  <c r="P23" i="1"/>
  <c r="P22" i="1"/>
  <c r="P21" i="1"/>
  <c r="P20" i="1"/>
  <c r="P19" i="1"/>
  <c r="P18" i="1"/>
  <c r="P17" i="1"/>
  <c r="P16" i="1"/>
  <c r="P15" i="1"/>
  <c r="P14" i="1"/>
  <c r="P13" i="1"/>
  <c r="P12" i="1"/>
  <c r="P11" i="1"/>
  <c r="P10" i="1"/>
  <c r="P9" i="1"/>
  <c r="P8" i="1"/>
  <c r="P7" i="1"/>
  <c r="Q7" i="1" s="1"/>
  <c r="P6" i="1"/>
  <c r="P5" i="1"/>
  <c r="P4" i="1"/>
  <c r="P3" i="1"/>
  <c r="Q3" i="1" s="1"/>
  <c r="Q31" i="1" l="1" a="1"/>
  <c r="Q31" i="1" s="1"/>
  <c r="Q79" i="1" a="1"/>
  <c r="Q79" i="1" s="1"/>
  <c r="Q119" i="1" a="1"/>
  <c r="Q119" i="1" s="1"/>
  <c r="Q151" i="1" a="1"/>
  <c r="Q151" i="1" s="1"/>
  <c r="Q183" i="1" a="1"/>
  <c r="Q183" i="1" s="1"/>
  <c r="Q223" i="1" a="1"/>
  <c r="Q223" i="1" s="1"/>
  <c r="Q263" i="1" a="1"/>
  <c r="Q263" i="1" s="1"/>
  <c r="Q295" i="1" a="1"/>
  <c r="Q295" i="1" s="1"/>
  <c r="Q343" i="1" a="1"/>
  <c r="Q343" i="1" s="1"/>
  <c r="Q391" i="1" a="1"/>
  <c r="Q391" i="1" s="1"/>
  <c r="Q439" i="1" a="1"/>
  <c r="Q439" i="1" s="1"/>
  <c r="Q479" i="1" a="1"/>
  <c r="Q479" i="1" s="1"/>
  <c r="Q527" i="1" a="1"/>
  <c r="Q527" i="1" s="1"/>
  <c r="Q559" i="1" a="1"/>
  <c r="Q559" i="1" s="1"/>
  <c r="Q591" i="1" a="1"/>
  <c r="Q591" i="1" s="1"/>
  <c r="Q623" i="1" a="1"/>
  <c r="Q623" i="1" s="1"/>
  <c r="Q655" i="1" a="1"/>
  <c r="Q655" i="1" s="1"/>
  <c r="Q687" i="1" a="1"/>
  <c r="Q687" i="1" s="1"/>
  <c r="Q735" i="1" a="1"/>
  <c r="Q735" i="1" s="1"/>
  <c r="Q783" i="1" a="1"/>
  <c r="Q783" i="1" s="1"/>
  <c r="Q831" i="1" a="1"/>
  <c r="Q831" i="1" s="1"/>
  <c r="Q879" i="1" a="1"/>
  <c r="Q879" i="1" s="1"/>
  <c r="Q927" i="1" a="1"/>
  <c r="Q927" i="1" s="1"/>
  <c r="Q951" i="1" a="1"/>
  <c r="Q951" i="1" s="1"/>
  <c r="Q999" i="1" a="1"/>
  <c r="Q999" i="1" s="1"/>
  <c r="Q1055" i="1" a="1"/>
  <c r="Q1055" i="1" s="1"/>
  <c r="Q1087" i="1" a="1"/>
  <c r="Q1087" i="1" s="1"/>
  <c r="Q1127" i="1" a="1"/>
  <c r="Q1127" i="1" s="1"/>
  <c r="Q1151" i="1" a="1"/>
  <c r="Q1151" i="1" s="1"/>
  <c r="Q1191" i="1" a="1"/>
  <c r="Q1191" i="1" s="1"/>
  <c r="Q1239" i="1" a="1"/>
  <c r="Q1239" i="1" s="1"/>
  <c r="Q1295" i="1" a="1"/>
  <c r="Q1295" i="1" s="1"/>
  <c r="Q1343" i="1" a="1"/>
  <c r="Q1343" i="1" s="1"/>
  <c r="Q1383" i="1" a="1"/>
  <c r="Q1383" i="1" s="1"/>
  <c r="Q1431" i="1" a="1"/>
  <c r="Q1431" i="1" s="1"/>
  <c r="Q1479" i="1" a="1"/>
  <c r="Q1479" i="1" s="1"/>
  <c r="Q1519" i="1" a="1"/>
  <c r="Q1519" i="1" s="1"/>
  <c r="Q1559" i="1" a="1"/>
  <c r="Q1559" i="1" s="1"/>
  <c r="Q1607" i="1" a="1"/>
  <c r="Q1607" i="1" s="1"/>
  <c r="Q1647" i="1" a="1"/>
  <c r="Q1647" i="1" s="1"/>
  <c r="Q1663" i="1" a="1"/>
  <c r="Q1663" i="1" s="1"/>
  <c r="Q1703" i="1" a="1"/>
  <c r="Q1703" i="1" s="1"/>
  <c r="Q1751" i="1" a="1"/>
  <c r="Q1751" i="1" s="1"/>
  <c r="Q1791" i="1" a="1"/>
  <c r="Q1791" i="1" s="1"/>
  <c r="Q1831" i="1" a="1"/>
  <c r="Q1831" i="1" s="1"/>
  <c r="Q1871" i="1" a="1"/>
  <c r="Q1871" i="1" s="1"/>
  <c r="Q1903" i="1" a="1"/>
  <c r="Q1903" i="1" s="1"/>
  <c r="Q1951" i="1" a="1"/>
  <c r="Q1951" i="1" s="1"/>
  <c r="Q1975" i="1" a="1"/>
  <c r="Q1975" i="1" s="1"/>
  <c r="Q2015" i="1" a="1"/>
  <c r="Q2015" i="1" s="1"/>
  <c r="Q2055" i="1" a="1"/>
  <c r="Q2055" i="1" s="1"/>
  <c r="Q2095" i="1" a="1"/>
  <c r="Q2095" i="1" s="1"/>
  <c r="Q2135" i="1" a="1"/>
  <c r="Q2135" i="1" s="1"/>
  <c r="Q2183" i="1" a="1"/>
  <c r="Q2183" i="1" s="1"/>
  <c r="Q2223" i="1" a="1"/>
  <c r="Q2223" i="1" s="1"/>
  <c r="Q2263" i="1" a="1"/>
  <c r="Q2263" i="1" s="1"/>
  <c r="Q2295" i="1" a="1"/>
  <c r="Q2295" i="1" s="1"/>
  <c r="Q2327" i="1" a="1"/>
  <c r="Q2327" i="1" s="1"/>
  <c r="Q2359" i="1" a="1"/>
  <c r="Q2359" i="1" s="1"/>
  <c r="Q2391" i="1" a="1"/>
  <c r="Q2391" i="1" s="1"/>
  <c r="Q2431" i="1" a="1"/>
  <c r="Q2431" i="1" s="1"/>
  <c r="Q2471" i="1" a="1"/>
  <c r="Q2471" i="1" s="1"/>
  <c r="Q2503" i="1" a="1"/>
  <c r="Q2503" i="1" s="1"/>
  <c r="Q2543" i="1" a="1"/>
  <c r="Q2543" i="1" s="1"/>
  <c r="Q2559" i="1" a="1"/>
  <c r="Q2559" i="1" s="1"/>
  <c r="Q2599" i="1" a="1"/>
  <c r="Q2599" i="1" s="1"/>
  <c r="Q2639" i="1" a="1"/>
  <c r="Q2639" i="1" s="1"/>
  <c r="Q2719" i="1" a="1"/>
  <c r="Q2719" i="1" s="1"/>
  <c r="Q2751" i="1" a="1"/>
  <c r="Q2751" i="1" s="1"/>
  <c r="Q2783" i="1" a="1"/>
  <c r="Q2783" i="1" s="1"/>
  <c r="Q2831" i="1" a="1"/>
  <c r="Q2831" i="1" s="1"/>
  <c r="Q2871" i="1" a="1"/>
  <c r="Q2871" i="1" s="1"/>
  <c r="Q2911" i="1" a="1"/>
  <c r="Q2911" i="1" s="1"/>
  <c r="Q2943" i="1" a="1"/>
  <c r="Q2943" i="1" s="1"/>
  <c r="Q2967" i="1" a="1"/>
  <c r="Q2967" i="1" s="1"/>
  <c r="Q3007" i="1" a="1"/>
  <c r="Q3007" i="1" s="1"/>
  <c r="Q3055" i="1" a="1"/>
  <c r="Q3055" i="1" s="1"/>
  <c r="Q3095" i="1" a="1"/>
  <c r="Q3095" i="1" s="1"/>
  <c r="Q3135" i="1" a="1"/>
  <c r="Q3135" i="1" s="1"/>
  <c r="Q3183" i="1" a="1"/>
  <c r="Q3183" i="1" s="1"/>
  <c r="Q3215" i="1" a="1"/>
  <c r="Q3215" i="1" s="1"/>
  <c r="Q3279" i="1" a="1"/>
  <c r="Q3279" i="1" s="1"/>
  <c r="Q3319" i="1" a="1"/>
  <c r="Q3319" i="1" s="1"/>
  <c r="Q3359" i="1" a="1"/>
  <c r="Q3359" i="1" s="1"/>
  <c r="Q3399" i="1" a="1"/>
  <c r="Q3399" i="1" s="1"/>
  <c r="Q3439" i="1" a="1"/>
  <c r="Q3439" i="1" s="1"/>
  <c r="Q3479" i="1" a="1"/>
  <c r="Q3479" i="1" s="1"/>
  <c r="Q3519" i="1" a="1"/>
  <c r="Q3519" i="1" s="1"/>
  <c r="Q3559" i="1" a="1"/>
  <c r="Q3559" i="1" s="1"/>
  <c r="Q3591" i="1" a="1"/>
  <c r="Q3591" i="1" s="1"/>
  <c r="Q3631" i="1" a="1"/>
  <c r="Q3631" i="1" s="1"/>
  <c r="Q3663" i="1" a="1"/>
  <c r="Q3663" i="1" s="1"/>
  <c r="Q3695" i="1" a="1"/>
  <c r="Q3695" i="1" s="1"/>
  <c r="Q3743" i="1" a="1"/>
  <c r="Q3743" i="1" s="1"/>
  <c r="Q3783" i="1" a="1"/>
  <c r="Q3783" i="1" s="1"/>
  <c r="Q3823" i="1" a="1"/>
  <c r="Q3823" i="1" s="1"/>
  <c r="Q3863" i="1" a="1"/>
  <c r="Q3863" i="1" s="1"/>
  <c r="Q3903" i="1" a="1"/>
  <c r="Q3903" i="1" s="1"/>
  <c r="Q3951" i="1" a="1"/>
  <c r="Q3951" i="1" s="1"/>
  <c r="Q4007" i="1" a="1"/>
  <c r="Q4007" i="1" s="1"/>
  <c r="Q48" i="1" a="1"/>
  <c r="Q48" i="1" s="1"/>
  <c r="Q96" i="1" a="1"/>
  <c r="Q96" i="1" s="1"/>
  <c r="Q144" i="1" a="1"/>
  <c r="Q144" i="1" s="1"/>
  <c r="Q192" i="1" a="1"/>
  <c r="Q192" i="1" s="1"/>
  <c r="Q240" i="1" a="1"/>
  <c r="Q240" i="1" s="1"/>
  <c r="Q288" i="1" a="1"/>
  <c r="Q288" i="1" s="1"/>
  <c r="Q320" i="1" a="1"/>
  <c r="Q320" i="1" s="1"/>
  <c r="Q416" i="1" a="1"/>
  <c r="Q416" i="1" s="1"/>
  <c r="Q456" i="1" a="1"/>
  <c r="Q456" i="1" s="1"/>
  <c r="Q488" i="1" a="1"/>
  <c r="Q488" i="1" s="1"/>
  <c r="Q536" i="1" a="1"/>
  <c r="Q536" i="1" s="1"/>
  <c r="Q584" i="1" a="1"/>
  <c r="Q584" i="1" s="1"/>
  <c r="Q648" i="1" a="1"/>
  <c r="Q648" i="1" s="1"/>
  <c r="Q696" i="1" a="1"/>
  <c r="Q696" i="1" s="1"/>
  <c r="Q744" i="1" a="1"/>
  <c r="Q744" i="1" s="1"/>
  <c r="Q792" i="1" a="1"/>
  <c r="Q792" i="1" s="1"/>
  <c r="Q800" i="1" a="1"/>
  <c r="Q800" i="1" s="1"/>
  <c r="Q864" i="1" a="1"/>
  <c r="Q864" i="1" s="1"/>
  <c r="Q912" i="1" a="1"/>
  <c r="Q912" i="1" s="1"/>
  <c r="Q944" i="1" a="1"/>
  <c r="Q944" i="1" s="1"/>
  <c r="Q1000" i="1" a="1"/>
  <c r="Q1000" i="1" s="1"/>
  <c r="Q1040" i="1" a="1"/>
  <c r="Q1040" i="1" s="1"/>
  <c r="Q1096" i="1" a="1"/>
  <c r="Q1096" i="1" s="1"/>
  <c r="Q1144" i="1" a="1"/>
  <c r="Q1144" i="1" s="1"/>
  <c r="Q1184" i="1" a="1"/>
  <c r="Q1184" i="1" s="1"/>
  <c r="Q1232" i="1" a="1"/>
  <c r="Q1232" i="1" s="1"/>
  <c r="Q1280" i="1" a="1"/>
  <c r="Q1280" i="1" s="1"/>
  <c r="Q1336" i="1" a="1"/>
  <c r="Q1336" i="1" s="1"/>
  <c r="Q1376" i="1" a="1"/>
  <c r="Q1376" i="1" s="1"/>
  <c r="Q1416" i="1" a="1"/>
  <c r="Q1416" i="1" s="1"/>
  <c r="Q1456" i="1" a="1"/>
  <c r="Q1456" i="1" s="1"/>
  <c r="Q1496" i="1" a="1"/>
  <c r="Q1496" i="1" s="1"/>
  <c r="Q1552" i="1" a="1"/>
  <c r="Q1552" i="1" s="1"/>
  <c r="Q1600" i="1" a="1"/>
  <c r="Q1600" i="1" s="1"/>
  <c r="Q1656" i="1" a="1"/>
  <c r="Q1656" i="1" s="1"/>
  <c r="Q1680" i="1" a="1"/>
  <c r="Q1680" i="1" s="1"/>
  <c r="Q1728" i="1" a="1"/>
  <c r="Q1728" i="1" s="1"/>
  <c r="Q1776" i="1" a="1"/>
  <c r="Q1776" i="1" s="1"/>
  <c r="Q1816" i="1" a="1"/>
  <c r="Q1816" i="1" s="1"/>
  <c r="Q1848" i="1" a="1"/>
  <c r="Q1848" i="1" s="1"/>
  <c r="Q1904" i="1" a="1"/>
  <c r="Q1904" i="1" s="1"/>
  <c r="Q1944" i="1" a="1"/>
  <c r="Q1944" i="1" s="1"/>
  <c r="Q1984" i="1" a="1"/>
  <c r="Q1984" i="1" s="1"/>
  <c r="Q2032" i="1" a="1"/>
  <c r="Q2032" i="1" s="1"/>
  <c r="Q2096" i="1" a="1"/>
  <c r="Q2096" i="1" s="1"/>
  <c r="Q2136" i="1" a="1"/>
  <c r="Q2136" i="1" s="1"/>
  <c r="Q2192" i="1" a="1"/>
  <c r="Q2192" i="1" s="1"/>
  <c r="Q2232" i="1" a="1"/>
  <c r="Q2232" i="1" s="1"/>
  <c r="Q2280" i="1" a="1"/>
  <c r="Q2280" i="1" s="1"/>
  <c r="Q2320" i="1" a="1"/>
  <c r="Q2320" i="1" s="1"/>
  <c r="Q2360" i="1" a="1"/>
  <c r="Q2360" i="1" s="1"/>
  <c r="Q2408" i="1" a="1"/>
  <c r="Q2408" i="1" s="1"/>
  <c r="Q2456" i="1" a="1"/>
  <c r="Q2456" i="1" s="1"/>
  <c r="Q2488" i="1" a="1"/>
  <c r="Q2488" i="1" s="1"/>
  <c r="Q2528" i="1" a="1"/>
  <c r="Q2528" i="1" s="1"/>
  <c r="Q2592" i="1" a="1"/>
  <c r="Q2592" i="1" s="1"/>
  <c r="Q2656" i="1" a="1"/>
  <c r="Q2656" i="1" s="1"/>
  <c r="Q2680" i="1" a="1"/>
  <c r="Q2680" i="1" s="1"/>
  <c r="Q2720" i="1" a="1"/>
  <c r="Q2720" i="1" s="1"/>
  <c r="Q2768" i="1" a="1"/>
  <c r="Q2768" i="1" s="1"/>
  <c r="Q2800" i="1" a="1"/>
  <c r="Q2800" i="1" s="1"/>
  <c r="Q2832" i="1" a="1"/>
  <c r="Q2832" i="1" s="1"/>
  <c r="Q2864" i="1" a="1"/>
  <c r="Q2864" i="1" s="1"/>
  <c r="Q2896" i="1" a="1"/>
  <c r="Q2896" i="1" s="1"/>
  <c r="Q2936" i="1" a="1"/>
  <c r="Q2936" i="1" s="1"/>
  <c r="Q2960" i="1" a="1"/>
  <c r="Q2960" i="1" s="1"/>
  <c r="Q2984" i="1" a="1"/>
  <c r="Q2984" i="1" s="1"/>
  <c r="Q3008" i="1" a="1"/>
  <c r="Q3008" i="1" s="1"/>
  <c r="Q3040" i="1" a="1"/>
  <c r="Q3040" i="1" s="1"/>
  <c r="Q3072" i="1" a="1"/>
  <c r="Q3072" i="1" s="1"/>
  <c r="Q3104" i="1" a="1"/>
  <c r="Q3104" i="1" s="1"/>
  <c r="Q3136" i="1" a="1"/>
  <c r="Q3136" i="1" s="1"/>
  <c r="Q3168" i="1" a="1"/>
  <c r="Q3168" i="1" s="1"/>
  <c r="Q3200" i="1" a="1"/>
  <c r="Q3200" i="1" s="1"/>
  <c r="Q3232" i="1" a="1"/>
  <c r="Q3232" i="1" s="1"/>
  <c r="Q3264" i="1" a="1"/>
  <c r="Q3264" i="1" s="1"/>
  <c r="Q3296" i="1" a="1"/>
  <c r="Q3296" i="1" s="1"/>
  <c r="Q3328" i="1" a="1"/>
  <c r="Q3328" i="1" s="1"/>
  <c r="Q3368" i="1" a="1"/>
  <c r="Q3368" i="1" s="1"/>
  <c r="Q3400" i="1" a="1"/>
  <c r="Q3400" i="1" s="1"/>
  <c r="Q3432" i="1" a="1"/>
  <c r="Q3432" i="1" s="1"/>
  <c r="Q3464" i="1" a="1"/>
  <c r="Q3464" i="1" s="1"/>
  <c r="Q3488" i="1" a="1"/>
  <c r="Q3488" i="1" s="1"/>
  <c r="Q3512" i="1" a="1"/>
  <c r="Q3512" i="1" s="1"/>
  <c r="Q3544" i="1" a="1"/>
  <c r="Q3544" i="1" s="1"/>
  <c r="Q3560" i="1" a="1"/>
  <c r="Q3560" i="1" s="1"/>
  <c r="Q3584" i="1" a="1"/>
  <c r="Q3584" i="1" s="1"/>
  <c r="Q3608" i="1" a="1"/>
  <c r="Q3608" i="1" s="1"/>
  <c r="Q3640" i="1" a="1"/>
  <c r="Q3640" i="1" s="1"/>
  <c r="Q3664" i="1" a="1"/>
  <c r="Q3664" i="1" s="1"/>
  <c r="Q3688" i="1" a="1"/>
  <c r="Q3688" i="1" s="1"/>
  <c r="Q3704" i="1" a="1"/>
  <c r="Q3704" i="1" s="1"/>
  <c r="Q3728" i="1" a="1"/>
  <c r="Q3728" i="1" s="1"/>
  <c r="Q3752" i="1" a="1"/>
  <c r="Q3752" i="1" s="1"/>
  <c r="Q3776" i="1" a="1"/>
  <c r="Q3776" i="1" s="1"/>
  <c r="Q3808" i="1" a="1"/>
  <c r="Q3808" i="1" s="1"/>
  <c r="Q3832" i="1" a="1"/>
  <c r="Q3832" i="1" s="1"/>
  <c r="Q3856" i="1" a="1"/>
  <c r="Q3856" i="1" s="1"/>
  <c r="Q3904" i="1" a="1"/>
  <c r="Q3904" i="1" s="1"/>
  <c r="Q4008" i="1" a="1"/>
  <c r="Q4008" i="1" s="1"/>
  <c r="Q9" i="1" a="1"/>
  <c r="Q9" i="1" s="1"/>
  <c r="Q17" i="1" a="1"/>
  <c r="Q17" i="1" s="1"/>
  <c r="Q25" i="1" a="1"/>
  <c r="Q25" i="1" s="1"/>
  <c r="Q33" i="1" a="1"/>
  <c r="Q33" i="1" s="1"/>
  <c r="Q41" i="1" a="1"/>
  <c r="Q41" i="1" s="1"/>
  <c r="Q49" i="1" a="1"/>
  <c r="Q49" i="1" s="1"/>
  <c r="Q57" i="1" a="1"/>
  <c r="Q57" i="1" s="1"/>
  <c r="Q65" i="1" a="1"/>
  <c r="Q65" i="1" s="1"/>
  <c r="Q73" i="1" a="1"/>
  <c r="Q73" i="1" s="1"/>
  <c r="Q81" i="1" a="1"/>
  <c r="Q81" i="1" s="1"/>
  <c r="Q89" i="1" a="1"/>
  <c r="Q89" i="1" s="1"/>
  <c r="Q97" i="1" a="1"/>
  <c r="Q97" i="1" s="1"/>
  <c r="Q105" i="1" a="1"/>
  <c r="Q105" i="1" s="1"/>
  <c r="Q113" i="1" a="1"/>
  <c r="Q113" i="1" s="1"/>
  <c r="Q121" i="1" a="1"/>
  <c r="Q121" i="1" s="1"/>
  <c r="Q129" i="1" a="1"/>
  <c r="Q129" i="1" s="1"/>
  <c r="Q137" i="1" a="1"/>
  <c r="Q137" i="1" s="1"/>
  <c r="Q145" i="1" a="1"/>
  <c r="Q145" i="1" s="1"/>
  <c r="Q153" i="1" a="1"/>
  <c r="Q153" i="1" s="1"/>
  <c r="Q161" i="1" a="1"/>
  <c r="Q161" i="1" s="1"/>
  <c r="Q169" i="1" a="1"/>
  <c r="Q169" i="1" s="1"/>
  <c r="Q177" i="1" a="1"/>
  <c r="Q177" i="1" s="1"/>
  <c r="Q185" i="1" a="1"/>
  <c r="Q185" i="1" s="1"/>
  <c r="Q193" i="1" a="1"/>
  <c r="Q193" i="1" s="1"/>
  <c r="Q201" i="1" a="1"/>
  <c r="Q201" i="1" s="1"/>
  <c r="Q209" i="1" a="1"/>
  <c r="Q209" i="1" s="1"/>
  <c r="Q217" i="1" a="1"/>
  <c r="Q217" i="1" s="1"/>
  <c r="Q225" i="1" a="1"/>
  <c r="Q225" i="1" s="1"/>
  <c r="Q233" i="1" a="1"/>
  <c r="Q233" i="1" s="1"/>
  <c r="Q241" i="1" a="1"/>
  <c r="Q241" i="1" s="1"/>
  <c r="Q249" i="1" a="1"/>
  <c r="Q249" i="1" s="1"/>
  <c r="Q257" i="1" a="1"/>
  <c r="Q257" i="1" s="1"/>
  <c r="Q265" i="1" a="1"/>
  <c r="Q265" i="1" s="1"/>
  <c r="Q273" i="1" a="1"/>
  <c r="Q273" i="1" s="1"/>
  <c r="Q281" i="1" a="1"/>
  <c r="Q281" i="1" s="1"/>
  <c r="Q289" i="1" a="1"/>
  <c r="Q289" i="1" s="1"/>
  <c r="Q297" i="1" a="1"/>
  <c r="Q297" i="1" s="1"/>
  <c r="Q305" i="1" a="1"/>
  <c r="Q305" i="1" s="1"/>
  <c r="Q313" i="1" a="1"/>
  <c r="Q313" i="1" s="1"/>
  <c r="Q321" i="1" a="1"/>
  <c r="Q321" i="1" s="1"/>
  <c r="Q329" i="1" a="1"/>
  <c r="Q329" i="1" s="1"/>
  <c r="Q337" i="1" a="1"/>
  <c r="Q337" i="1" s="1"/>
  <c r="Q345" i="1" a="1"/>
  <c r="Q345" i="1" s="1"/>
  <c r="Q353" i="1" a="1"/>
  <c r="Q353" i="1" s="1"/>
  <c r="Q361" i="1" a="1"/>
  <c r="Q361" i="1" s="1"/>
  <c r="Q369" i="1" a="1"/>
  <c r="Q369" i="1" s="1"/>
  <c r="Q377" i="1" a="1"/>
  <c r="Q377" i="1" s="1"/>
  <c r="Q385" i="1" a="1"/>
  <c r="Q385" i="1" s="1"/>
  <c r="Q393" i="1" a="1"/>
  <c r="Q393" i="1" s="1"/>
  <c r="Q401" i="1" a="1"/>
  <c r="Q401" i="1" s="1"/>
  <c r="Q409" i="1" a="1"/>
  <c r="Q409" i="1" s="1"/>
  <c r="Q417" i="1" a="1"/>
  <c r="Q417" i="1" s="1"/>
  <c r="Q425" i="1" a="1"/>
  <c r="Q425" i="1" s="1"/>
  <c r="Q433" i="1" a="1"/>
  <c r="Q433" i="1" s="1"/>
  <c r="Q441" i="1" a="1"/>
  <c r="Q441" i="1" s="1"/>
  <c r="Q449" i="1" a="1"/>
  <c r="Q449" i="1" s="1"/>
  <c r="Q457" i="1" a="1"/>
  <c r="Q457" i="1" s="1"/>
  <c r="Q465" i="1" a="1"/>
  <c r="Q465" i="1" s="1"/>
  <c r="Q473" i="1" a="1"/>
  <c r="Q473" i="1" s="1"/>
  <c r="Q481" i="1" a="1"/>
  <c r="Q481" i="1" s="1"/>
  <c r="Q489" i="1" a="1"/>
  <c r="Q489" i="1" s="1"/>
  <c r="Q497" i="1" a="1"/>
  <c r="Q497" i="1" s="1"/>
  <c r="Q505" i="1" a="1"/>
  <c r="Q505" i="1" s="1"/>
  <c r="Q513" i="1" a="1"/>
  <c r="Q513" i="1" s="1"/>
  <c r="Q521" i="1" a="1"/>
  <c r="Q521" i="1" s="1"/>
  <c r="Q529" i="1" a="1"/>
  <c r="Q529" i="1" s="1"/>
  <c r="Q537" i="1" a="1"/>
  <c r="Q537" i="1" s="1"/>
  <c r="Q545" i="1" a="1"/>
  <c r="Q545" i="1" s="1"/>
  <c r="Q553" i="1" a="1"/>
  <c r="Q553" i="1" s="1"/>
  <c r="Q561" i="1" a="1"/>
  <c r="Q561" i="1" s="1"/>
  <c r="Q569" i="1" a="1"/>
  <c r="Q569" i="1" s="1"/>
  <c r="Q577" i="1" a="1"/>
  <c r="Q577" i="1" s="1"/>
  <c r="Q585" i="1" a="1"/>
  <c r="Q585" i="1" s="1"/>
  <c r="Q593" i="1" a="1"/>
  <c r="Q593" i="1" s="1"/>
  <c r="Q601" i="1" a="1"/>
  <c r="Q601" i="1" s="1"/>
  <c r="Q609" i="1" a="1"/>
  <c r="Q609" i="1" s="1"/>
  <c r="Q617" i="1" a="1"/>
  <c r="Q617" i="1" s="1"/>
  <c r="Q625" i="1" a="1"/>
  <c r="Q625" i="1" s="1"/>
  <c r="Q633" i="1" a="1"/>
  <c r="Q633" i="1" s="1"/>
  <c r="Q641" i="1" a="1"/>
  <c r="Q641" i="1" s="1"/>
  <c r="Q649" i="1" a="1"/>
  <c r="Q649" i="1" s="1"/>
  <c r="Q657" i="1" a="1"/>
  <c r="Q657" i="1" s="1"/>
  <c r="Q665" i="1" a="1"/>
  <c r="Q665" i="1" s="1"/>
  <c r="Q673" i="1" a="1"/>
  <c r="Q673" i="1" s="1"/>
  <c r="Q689" i="1" a="1"/>
  <c r="Q689" i="1" s="1"/>
  <c r="Q697" i="1" a="1"/>
  <c r="Q697" i="1" s="1"/>
  <c r="Q705" i="1" a="1"/>
  <c r="Q705" i="1" s="1"/>
  <c r="Q713" i="1" a="1"/>
  <c r="Q713" i="1" s="1"/>
  <c r="Q721" i="1" a="1"/>
  <c r="Q721" i="1" s="1"/>
  <c r="Q729" i="1" a="1"/>
  <c r="Q729" i="1" s="1"/>
  <c r="Q737" i="1" a="1"/>
  <c r="Q737" i="1" s="1"/>
  <c r="Q745" i="1" a="1"/>
  <c r="Q745" i="1" s="1"/>
  <c r="Q753" i="1" a="1"/>
  <c r="Q753" i="1" s="1"/>
  <c r="Q761" i="1" a="1"/>
  <c r="Q761" i="1" s="1"/>
  <c r="Q769" i="1" a="1"/>
  <c r="Q769" i="1" s="1"/>
  <c r="Q777" i="1" a="1"/>
  <c r="Q777" i="1" s="1"/>
  <c r="Q785" i="1" a="1"/>
  <c r="Q785" i="1" s="1"/>
  <c r="Q793" i="1" a="1"/>
  <c r="Q793" i="1" s="1"/>
  <c r="Q801" i="1" a="1"/>
  <c r="Q801" i="1" s="1"/>
  <c r="Q809" i="1" a="1"/>
  <c r="Q809" i="1" s="1"/>
  <c r="Q817" i="1" a="1"/>
  <c r="Q817" i="1" s="1"/>
  <c r="Q825" i="1" a="1"/>
  <c r="Q825" i="1" s="1"/>
  <c r="Q833" i="1" a="1"/>
  <c r="Q833" i="1" s="1"/>
  <c r="Q841" i="1" a="1"/>
  <c r="Q841" i="1" s="1"/>
  <c r="Q849" i="1" a="1"/>
  <c r="Q849" i="1" s="1"/>
  <c r="Q857" i="1" a="1"/>
  <c r="Q857" i="1" s="1"/>
  <c r="Q865" i="1" a="1"/>
  <c r="Q865" i="1" s="1"/>
  <c r="Q873" i="1" a="1"/>
  <c r="Q873" i="1" s="1"/>
  <c r="Q881" i="1" a="1"/>
  <c r="Q881" i="1" s="1"/>
  <c r="Q889" i="1" a="1"/>
  <c r="Q889" i="1" s="1"/>
  <c r="Q897" i="1" a="1"/>
  <c r="Q897" i="1" s="1"/>
  <c r="Q905" i="1" a="1"/>
  <c r="Q905" i="1" s="1"/>
  <c r="Q913" i="1" a="1"/>
  <c r="Q913" i="1" s="1"/>
  <c r="Q921" i="1" a="1"/>
  <c r="Q921" i="1" s="1"/>
  <c r="Q929" i="1" a="1"/>
  <c r="Q929" i="1" s="1"/>
  <c r="Q937" i="1" a="1"/>
  <c r="Q937" i="1" s="1"/>
  <c r="Q945" i="1" a="1"/>
  <c r="Q945" i="1" s="1"/>
  <c r="Q953" i="1" a="1"/>
  <c r="Q953" i="1" s="1"/>
  <c r="Q961" i="1" a="1"/>
  <c r="Q961" i="1" s="1"/>
  <c r="Q969" i="1" a="1"/>
  <c r="Q969" i="1" s="1"/>
  <c r="Q977" i="1" a="1"/>
  <c r="Q977" i="1" s="1"/>
  <c r="Q985" i="1" a="1"/>
  <c r="Q985" i="1" s="1"/>
  <c r="Q993" i="1" a="1"/>
  <c r="Q993" i="1" s="1"/>
  <c r="Q1001" i="1" a="1"/>
  <c r="Q1001" i="1" s="1"/>
  <c r="Q1009" i="1" a="1"/>
  <c r="Q1009" i="1" s="1"/>
  <c r="Q1017" i="1" a="1"/>
  <c r="Q1017" i="1" s="1"/>
  <c r="Q1025" i="1" a="1"/>
  <c r="Q1025" i="1" s="1"/>
  <c r="Q1033" i="1" a="1"/>
  <c r="Q1033" i="1" s="1"/>
  <c r="Q1041" i="1" a="1"/>
  <c r="Q1041" i="1" s="1"/>
  <c r="Q1049" i="1" a="1"/>
  <c r="Q1049" i="1" s="1"/>
  <c r="Q1057" i="1" a="1"/>
  <c r="Q1057" i="1" s="1"/>
  <c r="Q1065" i="1" a="1"/>
  <c r="Q1065" i="1" s="1"/>
  <c r="Q1073" i="1" a="1"/>
  <c r="Q1073" i="1" s="1"/>
  <c r="Q1081" i="1" a="1"/>
  <c r="Q1081" i="1" s="1"/>
  <c r="Q1089" i="1" a="1"/>
  <c r="Q1089" i="1" s="1"/>
  <c r="Q1097" i="1" a="1"/>
  <c r="Q1097" i="1" s="1"/>
  <c r="Q1105" i="1" a="1"/>
  <c r="Q1105" i="1" s="1"/>
  <c r="Q1113" i="1" a="1"/>
  <c r="Q1113" i="1" s="1"/>
  <c r="Q1121" i="1" a="1"/>
  <c r="Q1121" i="1" s="1"/>
  <c r="Q1129" i="1" a="1"/>
  <c r="Q1129" i="1" s="1"/>
  <c r="Q1137" i="1" a="1"/>
  <c r="Q1137" i="1" s="1"/>
  <c r="Q1145" i="1" a="1"/>
  <c r="Q1145" i="1" s="1"/>
  <c r="Q1153" i="1" a="1"/>
  <c r="Q1153" i="1" s="1"/>
  <c r="Q1161" i="1" a="1"/>
  <c r="Q1161" i="1" s="1"/>
  <c r="Q1169" i="1" a="1"/>
  <c r="Q1169" i="1" s="1"/>
  <c r="Q1177" i="1" a="1"/>
  <c r="Q1177" i="1" s="1"/>
  <c r="Q1185" i="1" a="1"/>
  <c r="Q1185" i="1" s="1"/>
  <c r="Q1193" i="1" a="1"/>
  <c r="Q1193" i="1" s="1"/>
  <c r="Q1201" i="1" a="1"/>
  <c r="Q1201" i="1" s="1"/>
  <c r="Q1209" i="1" a="1"/>
  <c r="Q1209" i="1" s="1"/>
  <c r="Q1217" i="1" a="1"/>
  <c r="Q1217" i="1" s="1"/>
  <c r="Q1225" i="1" a="1"/>
  <c r="Q1225" i="1" s="1"/>
  <c r="Q1233" i="1" a="1"/>
  <c r="Q1233" i="1" s="1"/>
  <c r="Q1241" i="1" a="1"/>
  <c r="Q1241" i="1" s="1"/>
  <c r="Q1249" i="1" a="1"/>
  <c r="Q1249" i="1" s="1"/>
  <c r="Q1257" i="1" a="1"/>
  <c r="Q1257" i="1" s="1"/>
  <c r="Q1265" i="1" a="1"/>
  <c r="Q1265" i="1" s="1"/>
  <c r="Q1273" i="1" a="1"/>
  <c r="Q1273" i="1" s="1"/>
  <c r="Q1281" i="1" a="1"/>
  <c r="Q1281" i="1" s="1"/>
  <c r="Q1289" i="1" a="1"/>
  <c r="Q1289" i="1" s="1"/>
  <c r="Q1297" i="1" a="1"/>
  <c r="Q1297" i="1" s="1"/>
  <c r="Q1305" i="1" a="1"/>
  <c r="Q1305" i="1" s="1"/>
  <c r="Q1313" i="1" a="1"/>
  <c r="Q1313" i="1" s="1"/>
  <c r="Q1321" i="1" a="1"/>
  <c r="Q1321" i="1" s="1"/>
  <c r="Q1329" i="1" a="1"/>
  <c r="Q1329" i="1" s="1"/>
  <c r="Q1337" i="1" a="1"/>
  <c r="Q1337" i="1" s="1"/>
  <c r="Q1345" i="1" a="1"/>
  <c r="Q1345" i="1" s="1"/>
  <c r="Q1353" i="1" a="1"/>
  <c r="Q1353" i="1" s="1"/>
  <c r="Q1361" i="1" a="1"/>
  <c r="Q1361" i="1" s="1"/>
  <c r="Q1369" i="1" a="1"/>
  <c r="Q1369" i="1" s="1"/>
  <c r="Q1377" i="1" a="1"/>
  <c r="Q1377" i="1" s="1"/>
  <c r="Q1385" i="1" a="1"/>
  <c r="Q1385" i="1" s="1"/>
  <c r="Q1393" i="1" a="1"/>
  <c r="Q1393" i="1" s="1"/>
  <c r="Q1401" i="1" a="1"/>
  <c r="Q1401" i="1" s="1"/>
  <c r="Q1409" i="1" a="1"/>
  <c r="Q1409" i="1" s="1"/>
  <c r="Q1417" i="1" a="1"/>
  <c r="Q1417" i="1" s="1"/>
  <c r="Q1425" i="1" a="1"/>
  <c r="Q1425" i="1" s="1"/>
  <c r="Q1433" i="1" a="1"/>
  <c r="Q1433" i="1" s="1"/>
  <c r="Q1441" i="1" a="1"/>
  <c r="Q1441" i="1" s="1"/>
  <c r="Q1449" i="1" a="1"/>
  <c r="Q1449" i="1" s="1"/>
  <c r="Q1457" i="1" a="1"/>
  <c r="Q1457" i="1" s="1"/>
  <c r="Q1465" i="1" a="1"/>
  <c r="Q1465" i="1" s="1"/>
  <c r="Q1473" i="1" a="1"/>
  <c r="Q1473" i="1" s="1"/>
  <c r="Q1481" i="1" a="1"/>
  <c r="Q1481" i="1" s="1"/>
  <c r="Q1489" i="1" a="1"/>
  <c r="Q1489" i="1" s="1"/>
  <c r="Q1497" i="1" a="1"/>
  <c r="Q1497" i="1" s="1"/>
  <c r="Q1505" i="1" a="1"/>
  <c r="Q1505" i="1" s="1"/>
  <c r="Q1513" i="1" a="1"/>
  <c r="Q1513" i="1" s="1"/>
  <c r="Q1521" i="1" a="1"/>
  <c r="Q1521" i="1" s="1"/>
  <c r="Q1529" i="1" a="1"/>
  <c r="Q1529" i="1" s="1"/>
  <c r="Q1537" i="1" a="1"/>
  <c r="Q1537" i="1" s="1"/>
  <c r="Q1545" i="1" a="1"/>
  <c r="Q1545" i="1" s="1"/>
  <c r="Q1553" i="1" a="1"/>
  <c r="Q1553" i="1" s="1"/>
  <c r="Q1561" i="1" a="1"/>
  <c r="Q1561" i="1" s="1"/>
  <c r="Q1569" i="1" a="1"/>
  <c r="Q1569" i="1" s="1"/>
  <c r="Q1577" i="1" a="1"/>
  <c r="Q1577" i="1" s="1"/>
  <c r="Q1585" i="1" a="1"/>
  <c r="Q1585" i="1" s="1"/>
  <c r="Q1593" i="1" a="1"/>
  <c r="Q1593" i="1" s="1"/>
  <c r="Q1601" i="1" a="1"/>
  <c r="Q1601" i="1" s="1"/>
  <c r="Q1609" i="1" a="1"/>
  <c r="Q1609" i="1" s="1"/>
  <c r="Q1625" i="1" a="1"/>
  <c r="Q1625" i="1" s="1"/>
  <c r="Q1633" i="1" a="1"/>
  <c r="Q1633" i="1" s="1"/>
  <c r="Q1641" i="1" a="1"/>
  <c r="Q1641" i="1" s="1"/>
  <c r="Q1649" i="1" a="1"/>
  <c r="Q1649" i="1" s="1"/>
  <c r="Q1657" i="1" a="1"/>
  <c r="Q1657" i="1" s="1"/>
  <c r="Q1665" i="1" a="1"/>
  <c r="Q1665" i="1" s="1"/>
  <c r="Q1673" i="1" a="1"/>
  <c r="Q1673" i="1" s="1"/>
  <c r="Q1681" i="1" a="1"/>
  <c r="Q1681" i="1" s="1"/>
  <c r="Q1689" i="1" a="1"/>
  <c r="Q1689" i="1" s="1"/>
  <c r="Q1697" i="1" a="1"/>
  <c r="Q1697" i="1" s="1"/>
  <c r="Q1705" i="1" a="1"/>
  <c r="Q1705" i="1" s="1"/>
  <c r="Q1713" i="1" a="1"/>
  <c r="Q1713" i="1" s="1"/>
  <c r="Q1721" i="1" a="1"/>
  <c r="Q1721" i="1" s="1"/>
  <c r="Q1729" i="1" a="1"/>
  <c r="Q1729" i="1" s="1"/>
  <c r="Q1737" i="1" a="1"/>
  <c r="Q1737" i="1" s="1"/>
  <c r="Q1745" i="1" a="1"/>
  <c r="Q1745" i="1" s="1"/>
  <c r="Q1753" i="1" a="1"/>
  <c r="Q1753" i="1" s="1"/>
  <c r="Q1761" i="1" a="1"/>
  <c r="Q1761" i="1" s="1"/>
  <c r="Q1769" i="1" a="1"/>
  <c r="Q1769" i="1" s="1"/>
  <c r="Q1777" i="1" a="1"/>
  <c r="Q1777" i="1" s="1"/>
  <c r="Q1785" i="1" a="1"/>
  <c r="Q1785" i="1" s="1"/>
  <c r="Q1793" i="1" a="1"/>
  <c r="Q1793" i="1" s="1"/>
  <c r="Q1801" i="1" a="1"/>
  <c r="Q1801" i="1" s="1"/>
  <c r="Q1809" i="1" a="1"/>
  <c r="Q1809" i="1" s="1"/>
  <c r="Q1817" i="1" a="1"/>
  <c r="Q1817" i="1" s="1"/>
  <c r="Q1825" i="1" a="1"/>
  <c r="Q1825" i="1" s="1"/>
  <c r="Q1833" i="1" a="1"/>
  <c r="Q1833" i="1" s="1"/>
  <c r="Q1841" i="1" a="1"/>
  <c r="Q1841" i="1" s="1"/>
  <c r="Q1849" i="1" a="1"/>
  <c r="Q1849" i="1" s="1"/>
  <c r="Q1857" i="1" a="1"/>
  <c r="Q1857" i="1" s="1"/>
  <c r="Q1865" i="1" a="1"/>
  <c r="Q1865" i="1" s="1"/>
  <c r="Q1873" i="1" a="1"/>
  <c r="Q1873" i="1" s="1"/>
  <c r="Q1881" i="1" a="1"/>
  <c r="Q1881" i="1" s="1"/>
  <c r="Q1889" i="1" a="1"/>
  <c r="Q1889" i="1" s="1"/>
  <c r="Q1897" i="1" a="1"/>
  <c r="Q1897" i="1" s="1"/>
  <c r="Q1905" i="1" a="1"/>
  <c r="Q1905" i="1" s="1"/>
  <c r="Q1913" i="1" a="1"/>
  <c r="Q1913" i="1" s="1"/>
  <c r="Q1921" i="1" a="1"/>
  <c r="Q1921" i="1" s="1"/>
  <c r="Q1929" i="1" a="1"/>
  <c r="Q1929" i="1" s="1"/>
  <c r="Q1937" i="1" a="1"/>
  <c r="Q1937" i="1" s="1"/>
  <c r="Q1945" i="1" a="1"/>
  <c r="Q1945" i="1" s="1"/>
  <c r="Q1953" i="1" a="1"/>
  <c r="Q1953" i="1" s="1"/>
  <c r="Q1961" i="1" a="1"/>
  <c r="Q1961" i="1" s="1"/>
  <c r="Q1969" i="1" a="1"/>
  <c r="Q1969" i="1" s="1"/>
  <c r="Q1977" i="1" a="1"/>
  <c r="Q1977" i="1" s="1"/>
  <c r="Q1985" i="1" a="1"/>
  <c r="Q1985" i="1" s="1"/>
  <c r="Q1993" i="1" a="1"/>
  <c r="Q1993" i="1" s="1"/>
  <c r="Q2001" i="1" a="1"/>
  <c r="Q2001" i="1" s="1"/>
  <c r="Q2009" i="1" a="1"/>
  <c r="Q2009" i="1" s="1"/>
  <c r="Q2017" i="1" a="1"/>
  <c r="Q2017" i="1" s="1"/>
  <c r="Q2025" i="1" a="1"/>
  <c r="Q2025" i="1" s="1"/>
  <c r="Q2033" i="1" a="1"/>
  <c r="Q2033" i="1" s="1"/>
  <c r="Q2041" i="1" a="1"/>
  <c r="Q2041" i="1" s="1"/>
  <c r="Q2049" i="1" a="1"/>
  <c r="Q2049" i="1" s="1"/>
  <c r="Q2057" i="1" a="1"/>
  <c r="Q2057" i="1" s="1"/>
  <c r="Q2065" i="1" a="1"/>
  <c r="Q2065" i="1" s="1"/>
  <c r="Q2073" i="1" a="1"/>
  <c r="Q2073" i="1" s="1"/>
  <c r="Q2081" i="1" a="1"/>
  <c r="Q2081" i="1" s="1"/>
  <c r="Q2089" i="1" a="1"/>
  <c r="Q2089" i="1" s="1"/>
  <c r="Q2097" i="1" a="1"/>
  <c r="Q2097" i="1" s="1"/>
  <c r="Q2105" i="1" a="1"/>
  <c r="Q2105" i="1" s="1"/>
  <c r="Q2113" i="1" a="1"/>
  <c r="Q2113" i="1" s="1"/>
  <c r="Q2121" i="1" a="1"/>
  <c r="Q2121" i="1" s="1"/>
  <c r="Q2129" i="1" a="1"/>
  <c r="Q2129" i="1" s="1"/>
  <c r="Q2137" i="1" a="1"/>
  <c r="Q2137" i="1" s="1"/>
  <c r="Q2145" i="1" a="1"/>
  <c r="Q2145" i="1" s="1"/>
  <c r="Q2153" i="1" a="1"/>
  <c r="Q2153" i="1" s="1"/>
  <c r="Q2161" i="1" a="1"/>
  <c r="Q2161" i="1" s="1"/>
  <c r="Q2169" i="1" a="1"/>
  <c r="Q2169" i="1" s="1"/>
  <c r="Q2177" i="1" a="1"/>
  <c r="Q2177" i="1" s="1"/>
  <c r="Q2185" i="1" a="1"/>
  <c r="Q2185" i="1" s="1"/>
  <c r="Q2193" i="1" a="1"/>
  <c r="Q2193" i="1" s="1"/>
  <c r="Q2201" i="1" a="1"/>
  <c r="Q2201" i="1" s="1"/>
  <c r="Q2209" i="1" a="1"/>
  <c r="Q2209" i="1" s="1"/>
  <c r="Q2217" i="1" a="1"/>
  <c r="Q2217" i="1" s="1"/>
  <c r="Q2225" i="1" a="1"/>
  <c r="Q2225" i="1" s="1"/>
  <c r="Q2233" i="1" a="1"/>
  <c r="Q2233" i="1" s="1"/>
  <c r="Q2241" i="1" a="1"/>
  <c r="Q2241" i="1" s="1"/>
  <c r="Q2249" i="1" a="1"/>
  <c r="Q2249" i="1" s="1"/>
  <c r="Q2257" i="1" a="1"/>
  <c r="Q2257" i="1" s="1"/>
  <c r="Q2265" i="1" a="1"/>
  <c r="Q2265" i="1" s="1"/>
  <c r="Q2273" i="1" a="1"/>
  <c r="Q2273" i="1" s="1"/>
  <c r="Q2281" i="1" a="1"/>
  <c r="Q2281" i="1" s="1"/>
  <c r="Q2289" i="1" a="1"/>
  <c r="Q2289" i="1" s="1"/>
  <c r="Q2297" i="1" a="1"/>
  <c r="Q2297" i="1" s="1"/>
  <c r="Q2305" i="1" a="1"/>
  <c r="Q2305" i="1" s="1"/>
  <c r="Q2313" i="1" a="1"/>
  <c r="Q2313" i="1" s="1"/>
  <c r="Q2321" i="1" a="1"/>
  <c r="Q2321" i="1" s="1"/>
  <c r="Q2329" i="1" a="1"/>
  <c r="Q2329" i="1" s="1"/>
  <c r="Q2337" i="1" a="1"/>
  <c r="Q2337" i="1" s="1"/>
  <c r="Q2345" i="1" a="1"/>
  <c r="Q2345" i="1" s="1"/>
  <c r="Q2353" i="1" a="1"/>
  <c r="Q2353" i="1" s="1"/>
  <c r="Q2361" i="1" a="1"/>
  <c r="Q2361" i="1" s="1"/>
  <c r="Q2369" i="1" a="1"/>
  <c r="Q2369" i="1" s="1"/>
  <c r="Q2377" i="1" a="1"/>
  <c r="Q2377" i="1" s="1"/>
  <c r="Q2385" i="1" a="1"/>
  <c r="Q2385" i="1" s="1"/>
  <c r="Q2393" i="1" a="1"/>
  <c r="Q2393" i="1" s="1"/>
  <c r="Q2401" i="1" a="1"/>
  <c r="Q2401" i="1" s="1"/>
  <c r="Q2409" i="1" a="1"/>
  <c r="Q2409" i="1" s="1"/>
  <c r="Q2417" i="1" a="1"/>
  <c r="Q2417" i="1" s="1"/>
  <c r="Q2425" i="1" a="1"/>
  <c r="Q2425" i="1" s="1"/>
  <c r="Q2433" i="1" a="1"/>
  <c r="Q2433" i="1" s="1"/>
  <c r="Q2441" i="1" a="1"/>
  <c r="Q2441" i="1" s="1"/>
  <c r="Q2449" i="1" a="1"/>
  <c r="Q2449" i="1" s="1"/>
  <c r="Q2457" i="1" a="1"/>
  <c r="Q2457" i="1" s="1"/>
  <c r="Q2465" i="1" a="1"/>
  <c r="Q2465" i="1" s="1"/>
  <c r="Q2473" i="1" a="1"/>
  <c r="Q2473" i="1" s="1"/>
  <c r="Q2481" i="1" a="1"/>
  <c r="Q2481" i="1" s="1"/>
  <c r="Q2489" i="1" a="1"/>
  <c r="Q2489" i="1" s="1"/>
  <c r="Q2497" i="1" a="1"/>
  <c r="Q2497" i="1" s="1"/>
  <c r="Q2505" i="1" a="1"/>
  <c r="Q2505" i="1" s="1"/>
  <c r="Q2513" i="1" a="1"/>
  <c r="Q2513" i="1" s="1"/>
  <c r="Q2521" i="1" a="1"/>
  <c r="Q2521" i="1" s="1"/>
  <c r="Q2529" i="1" a="1"/>
  <c r="Q2529" i="1" s="1"/>
  <c r="Q2537" i="1" a="1"/>
  <c r="Q2537" i="1" s="1"/>
  <c r="Q2545" i="1" a="1"/>
  <c r="Q2545" i="1" s="1"/>
  <c r="Q2553" i="1" a="1"/>
  <c r="Q2553" i="1" s="1"/>
  <c r="Q2561" i="1" a="1"/>
  <c r="Q2561" i="1" s="1"/>
  <c r="Q2569" i="1" a="1"/>
  <c r="Q2569" i="1" s="1"/>
  <c r="Q2577" i="1" a="1"/>
  <c r="Q2577" i="1" s="1"/>
  <c r="Q2585" i="1" a="1"/>
  <c r="Q2585" i="1" s="1"/>
  <c r="Q2593" i="1" a="1"/>
  <c r="Q2593" i="1" s="1"/>
  <c r="Q2601" i="1" a="1"/>
  <c r="Q2601" i="1" s="1"/>
  <c r="Q2609" i="1" a="1"/>
  <c r="Q2609" i="1" s="1"/>
  <c r="Q2617" i="1" a="1"/>
  <c r="Q2617" i="1" s="1"/>
  <c r="Q2625" i="1" a="1"/>
  <c r="Q2625" i="1" s="1"/>
  <c r="Q2633" i="1" a="1"/>
  <c r="Q2633" i="1" s="1"/>
  <c r="Q2641" i="1" a="1"/>
  <c r="Q2641" i="1" s="1"/>
  <c r="Q2649" i="1" a="1"/>
  <c r="Q2649" i="1" s="1"/>
  <c r="Q2657" i="1" a="1"/>
  <c r="Q2657" i="1" s="1"/>
  <c r="Q2665" i="1" a="1"/>
  <c r="Q2665" i="1" s="1"/>
  <c r="Q2673" i="1" a="1"/>
  <c r="Q2673" i="1" s="1"/>
  <c r="Q2681" i="1" a="1"/>
  <c r="Q2681" i="1" s="1"/>
  <c r="Q2689" i="1" a="1"/>
  <c r="Q2689" i="1" s="1"/>
  <c r="Q2697" i="1" a="1"/>
  <c r="Q2697" i="1" s="1"/>
  <c r="Q2705" i="1" a="1"/>
  <c r="Q2705" i="1" s="1"/>
  <c r="Q2713" i="1" a="1"/>
  <c r="Q2713" i="1" s="1"/>
  <c r="Q2721" i="1" a="1"/>
  <c r="Q2721" i="1" s="1"/>
  <c r="Q2729" i="1" a="1"/>
  <c r="Q2729" i="1" s="1"/>
  <c r="Q2737" i="1" a="1"/>
  <c r="Q2737" i="1" s="1"/>
  <c r="Q2745" i="1" a="1"/>
  <c r="Q2745" i="1" s="1"/>
  <c r="Q2753" i="1" a="1"/>
  <c r="Q2753" i="1" s="1"/>
  <c r="Q2769" i="1" a="1"/>
  <c r="Q2769" i="1" s="1"/>
  <c r="Q2777" i="1" a="1"/>
  <c r="Q2777" i="1" s="1"/>
  <c r="Q2785" i="1" a="1"/>
  <c r="Q2785" i="1" s="1"/>
  <c r="Q2793" i="1" a="1"/>
  <c r="Q2793" i="1" s="1"/>
  <c r="Q2801" i="1" a="1"/>
  <c r="Q2801" i="1" s="1"/>
  <c r="Q2809" i="1" a="1"/>
  <c r="Q2809" i="1" s="1"/>
  <c r="Q2817" i="1" a="1"/>
  <c r="Q2817" i="1" s="1"/>
  <c r="Q2825" i="1" a="1"/>
  <c r="Q2825" i="1" s="1"/>
  <c r="Q2833" i="1" a="1"/>
  <c r="Q2833" i="1" s="1"/>
  <c r="Q2841" i="1" a="1"/>
  <c r="Q2841" i="1" s="1"/>
  <c r="Q2849" i="1" a="1"/>
  <c r="Q2849" i="1" s="1"/>
  <c r="Q2857" i="1" a="1"/>
  <c r="Q2857" i="1" s="1"/>
  <c r="Q2865" i="1" a="1"/>
  <c r="Q2865" i="1" s="1"/>
  <c r="Q2873" i="1" a="1"/>
  <c r="Q2873" i="1" s="1"/>
  <c r="Q2881" i="1" a="1"/>
  <c r="Q2881" i="1" s="1"/>
  <c r="Q2889" i="1" a="1"/>
  <c r="Q2889" i="1" s="1"/>
  <c r="Q2897" i="1" a="1"/>
  <c r="Q2897" i="1" s="1"/>
  <c r="Q2905" i="1" a="1"/>
  <c r="Q2905" i="1" s="1"/>
  <c r="Q2913" i="1" a="1"/>
  <c r="Q2913" i="1" s="1"/>
  <c r="Q2921" i="1" a="1"/>
  <c r="Q2921" i="1" s="1"/>
  <c r="Q2929" i="1" a="1"/>
  <c r="Q2929" i="1" s="1"/>
  <c r="Q2937" i="1" a="1"/>
  <c r="Q2937" i="1" s="1"/>
  <c r="Q2945" i="1" a="1"/>
  <c r="Q2945" i="1" s="1"/>
  <c r="Q2953" i="1" a="1"/>
  <c r="Q2953" i="1" s="1"/>
  <c r="Q2961" i="1" a="1"/>
  <c r="Q2961" i="1" s="1"/>
  <c r="Q2969" i="1" a="1"/>
  <c r="Q2969" i="1" s="1"/>
  <c r="Q2985" i="1" a="1"/>
  <c r="Q2985" i="1" s="1"/>
  <c r="Q2993" i="1" a="1"/>
  <c r="Q2993" i="1" s="1"/>
  <c r="Q3001" i="1" a="1"/>
  <c r="Q3001" i="1" s="1"/>
  <c r="Q3009" i="1" a="1"/>
  <c r="Q3009" i="1" s="1"/>
  <c r="Q3017" i="1" a="1"/>
  <c r="Q3017" i="1" s="1"/>
  <c r="Q3025" i="1" a="1"/>
  <c r="Q3025" i="1" s="1"/>
  <c r="Q3033" i="1" a="1"/>
  <c r="Q3033" i="1" s="1"/>
  <c r="Q3041" i="1" a="1"/>
  <c r="Q3041" i="1" s="1"/>
  <c r="Q3049" i="1" a="1"/>
  <c r="Q3049" i="1" s="1"/>
  <c r="Q3057" i="1" a="1"/>
  <c r="Q3057" i="1" s="1"/>
  <c r="Q3065" i="1" a="1"/>
  <c r="Q3065" i="1" s="1"/>
  <c r="Q3073" i="1" a="1"/>
  <c r="Q3073" i="1" s="1"/>
  <c r="Q3081" i="1" a="1"/>
  <c r="Q3081" i="1" s="1"/>
  <c r="Q3089" i="1" a="1"/>
  <c r="Q3089" i="1" s="1"/>
  <c r="Q3097" i="1" a="1"/>
  <c r="Q3097" i="1" s="1"/>
  <c r="Q3105" i="1" a="1"/>
  <c r="Q3105" i="1" s="1"/>
  <c r="Q3113" i="1" a="1"/>
  <c r="Q3113" i="1" s="1"/>
  <c r="Q3121" i="1" a="1"/>
  <c r="Q3121" i="1" s="1"/>
  <c r="Q3129" i="1" a="1"/>
  <c r="Q3129" i="1" s="1"/>
  <c r="Q3137" i="1" a="1"/>
  <c r="Q3137" i="1" s="1"/>
  <c r="Q3145" i="1" a="1"/>
  <c r="Q3145" i="1" s="1"/>
  <c r="Q3153" i="1" a="1"/>
  <c r="Q3153" i="1" s="1"/>
  <c r="Q3161" i="1" a="1"/>
  <c r="Q3161" i="1" s="1"/>
  <c r="Q3169" i="1" a="1"/>
  <c r="Q3169" i="1" s="1"/>
  <c r="Q3177" i="1" a="1"/>
  <c r="Q3177" i="1" s="1"/>
  <c r="Q3185" i="1" a="1"/>
  <c r="Q3185" i="1" s="1"/>
  <c r="Q3193" i="1" a="1"/>
  <c r="Q3193" i="1" s="1"/>
  <c r="Q3201" i="1" a="1"/>
  <c r="Q3201" i="1" s="1"/>
  <c r="Q3209" i="1" a="1"/>
  <c r="Q3209" i="1" s="1"/>
  <c r="Q3217" i="1" a="1"/>
  <c r="Q3217" i="1" s="1"/>
  <c r="Q3225" i="1" a="1"/>
  <c r="Q3225" i="1" s="1"/>
  <c r="Q3233" i="1" a="1"/>
  <c r="Q3233" i="1" s="1"/>
  <c r="Q3241" i="1" a="1"/>
  <c r="Q3241" i="1" s="1"/>
  <c r="Q3249" i="1" a="1"/>
  <c r="Q3249" i="1" s="1"/>
  <c r="Q3257" i="1" a="1"/>
  <c r="Q3257" i="1" s="1"/>
  <c r="Q3265" i="1" a="1"/>
  <c r="Q3265" i="1" s="1"/>
  <c r="Q3273" i="1" a="1"/>
  <c r="Q3273" i="1" s="1"/>
  <c r="Q3281" i="1" a="1"/>
  <c r="Q3281" i="1" s="1"/>
  <c r="Q3289" i="1" a="1"/>
  <c r="Q3289" i="1" s="1"/>
  <c r="Q3297" i="1" a="1"/>
  <c r="Q3297" i="1" s="1"/>
  <c r="Q3305" i="1" a="1"/>
  <c r="Q3305" i="1" s="1"/>
  <c r="Q3313" i="1" a="1"/>
  <c r="Q3313" i="1" s="1"/>
  <c r="Q3321" i="1" a="1"/>
  <c r="Q3321" i="1" s="1"/>
  <c r="Q3329" i="1" a="1"/>
  <c r="Q3329" i="1" s="1"/>
  <c r="Q3337" i="1" a="1"/>
  <c r="Q3337" i="1" s="1"/>
  <c r="Q3345" i="1" a="1"/>
  <c r="Q3345" i="1" s="1"/>
  <c r="Q3353" i="1" a="1"/>
  <c r="Q3353" i="1" s="1"/>
  <c r="Q3361" i="1" a="1"/>
  <c r="Q3361" i="1" s="1"/>
  <c r="Q3369" i="1" a="1"/>
  <c r="Q3369" i="1" s="1"/>
  <c r="Q3377" i="1" a="1"/>
  <c r="Q3377" i="1" s="1"/>
  <c r="Q3385" i="1" a="1"/>
  <c r="Q3385" i="1" s="1"/>
  <c r="Q3393" i="1" a="1"/>
  <c r="Q3393" i="1" s="1"/>
  <c r="Q3401" i="1" a="1"/>
  <c r="Q3401" i="1" s="1"/>
  <c r="Q3409" i="1" a="1"/>
  <c r="Q3409" i="1" s="1"/>
  <c r="Q3417" i="1" a="1"/>
  <c r="Q3417" i="1" s="1"/>
  <c r="Q3425" i="1" a="1"/>
  <c r="Q3425" i="1" s="1"/>
  <c r="Q3433" i="1" a="1"/>
  <c r="Q3433" i="1" s="1"/>
  <c r="Q3441" i="1" a="1"/>
  <c r="Q3441" i="1" s="1"/>
  <c r="Q3449" i="1" a="1"/>
  <c r="Q3449" i="1" s="1"/>
  <c r="Q3457" i="1" a="1"/>
  <c r="Q3457" i="1" s="1"/>
  <c r="Q3465" i="1" a="1"/>
  <c r="Q3465" i="1" s="1"/>
  <c r="Q3473" i="1" a="1"/>
  <c r="Q3473" i="1" s="1"/>
  <c r="Q3481" i="1" a="1"/>
  <c r="Q3481" i="1" s="1"/>
  <c r="Q3489" i="1" a="1"/>
  <c r="Q3489" i="1" s="1"/>
  <c r="Q3497" i="1" a="1"/>
  <c r="Q3497" i="1" s="1"/>
  <c r="Q3505" i="1" a="1"/>
  <c r="Q3505" i="1" s="1"/>
  <c r="Q3513" i="1" a="1"/>
  <c r="Q3513" i="1" s="1"/>
  <c r="Q3521" i="1" a="1"/>
  <c r="Q3521" i="1" s="1"/>
  <c r="Q3529" i="1" a="1"/>
  <c r="Q3529" i="1" s="1"/>
  <c r="Q3537" i="1" a="1"/>
  <c r="Q3537" i="1" s="1"/>
  <c r="Q3545" i="1" a="1"/>
  <c r="Q3545" i="1" s="1"/>
  <c r="Q3561" i="1" a="1"/>
  <c r="Q3561" i="1" s="1"/>
  <c r="Q3569" i="1" a="1"/>
  <c r="Q3569" i="1" s="1"/>
  <c r="Q3577" i="1" a="1"/>
  <c r="Q3577" i="1" s="1"/>
  <c r="Q3585" i="1" a="1"/>
  <c r="Q3585" i="1" s="1"/>
  <c r="Q3593" i="1" a="1"/>
  <c r="Q3593" i="1" s="1"/>
  <c r="Q3601" i="1" a="1"/>
  <c r="Q3601" i="1" s="1"/>
  <c r="Q3609" i="1" a="1"/>
  <c r="Q3609" i="1" s="1"/>
  <c r="Q3617" i="1" a="1"/>
  <c r="Q3617" i="1" s="1"/>
  <c r="Q3625" i="1" a="1"/>
  <c r="Q3625" i="1" s="1"/>
  <c r="Q3633" i="1" a="1"/>
  <c r="Q3633" i="1" s="1"/>
  <c r="Q3641" i="1" a="1"/>
  <c r="Q3641" i="1" s="1"/>
  <c r="Q3649" i="1" a="1"/>
  <c r="Q3649" i="1" s="1"/>
  <c r="Q3657" i="1" a="1"/>
  <c r="Q3657" i="1" s="1"/>
  <c r="Q3665" i="1" a="1"/>
  <c r="Q3665" i="1" s="1"/>
  <c r="Q3673" i="1" a="1"/>
  <c r="Q3673" i="1" s="1"/>
  <c r="Q3681" i="1" a="1"/>
  <c r="Q3681" i="1" s="1"/>
  <c r="Q3689" i="1" a="1"/>
  <c r="Q3689" i="1" s="1"/>
  <c r="Q3697" i="1" a="1"/>
  <c r="Q3697" i="1" s="1"/>
  <c r="Q3705" i="1" a="1"/>
  <c r="Q3705" i="1" s="1"/>
  <c r="Q3713" i="1" a="1"/>
  <c r="Q3713" i="1" s="1"/>
  <c r="Q3721" i="1" a="1"/>
  <c r="Q3721" i="1" s="1"/>
  <c r="Q3729" i="1" a="1"/>
  <c r="Q3729" i="1" s="1"/>
  <c r="Q3737" i="1" a="1"/>
  <c r="Q3737" i="1" s="1"/>
  <c r="Q3745" i="1" a="1"/>
  <c r="Q3745" i="1" s="1"/>
  <c r="Q3753" i="1" a="1"/>
  <c r="Q3753" i="1" s="1"/>
  <c r="Q3761" i="1" a="1"/>
  <c r="Q3761" i="1" s="1"/>
  <c r="Q3769" i="1" a="1"/>
  <c r="Q3769" i="1" s="1"/>
  <c r="Q3777" i="1" a="1"/>
  <c r="Q3777" i="1" s="1"/>
  <c r="Q3785" i="1" a="1"/>
  <c r="Q3785" i="1" s="1"/>
  <c r="Q3793" i="1" a="1"/>
  <c r="Q3793" i="1" s="1"/>
  <c r="Q3801" i="1" a="1"/>
  <c r="Q3801" i="1" s="1"/>
  <c r="Q3809" i="1" a="1"/>
  <c r="Q3809" i="1" s="1"/>
  <c r="Q3817" i="1" a="1"/>
  <c r="Q3817" i="1" s="1"/>
  <c r="Q3825" i="1" a="1"/>
  <c r="Q3825" i="1" s="1"/>
  <c r="Q3833" i="1" a="1"/>
  <c r="Q3833" i="1" s="1"/>
  <c r="Q3841" i="1" a="1"/>
  <c r="Q3841" i="1" s="1"/>
  <c r="Q3849" i="1" a="1"/>
  <c r="Q3849" i="1" s="1"/>
  <c r="Q3857" i="1" a="1"/>
  <c r="Q3857" i="1" s="1"/>
  <c r="Q3865" i="1" a="1"/>
  <c r="Q3865" i="1" s="1"/>
  <c r="Q3873" i="1" a="1"/>
  <c r="Q3873" i="1" s="1"/>
  <c r="Q3881" i="1" a="1"/>
  <c r="Q3881" i="1" s="1"/>
  <c r="Q3889" i="1" a="1"/>
  <c r="Q3889" i="1" s="1"/>
  <c r="Q3897" i="1" a="1"/>
  <c r="Q3897" i="1" s="1"/>
  <c r="Q3905" i="1" a="1"/>
  <c r="Q3905" i="1" s="1"/>
  <c r="Q3913" i="1" a="1"/>
  <c r="Q3913" i="1" s="1"/>
  <c r="Q3921" i="1" a="1"/>
  <c r="Q3921" i="1" s="1"/>
  <c r="Q3929" i="1" a="1"/>
  <c r="Q3929" i="1" s="1"/>
  <c r="Q3937" i="1" a="1"/>
  <c r="Q3937" i="1" s="1"/>
  <c r="Q3945" i="1" a="1"/>
  <c r="Q3945" i="1" s="1"/>
  <c r="Q3953" i="1" a="1"/>
  <c r="Q3953" i="1" s="1"/>
  <c r="Q3961" i="1" a="1"/>
  <c r="Q3961" i="1" s="1"/>
  <c r="Q3969" i="1" a="1"/>
  <c r="Q3969" i="1" s="1"/>
  <c r="Q3977" i="1" a="1"/>
  <c r="Q3977" i="1" s="1"/>
  <c r="Q3985" i="1" a="1"/>
  <c r="Q3985" i="1" s="1"/>
  <c r="Q3993" i="1" a="1"/>
  <c r="Q3993" i="1" s="1"/>
  <c r="Q4001" i="1" a="1"/>
  <c r="Q4001" i="1" s="1"/>
  <c r="Q4009" i="1" a="1"/>
  <c r="Q4009" i="1" s="1"/>
  <c r="Q15" i="1" a="1"/>
  <c r="Q15" i="1" s="1"/>
  <c r="Q55" i="1" a="1"/>
  <c r="Q55" i="1" s="1"/>
  <c r="Q95" i="1" a="1"/>
  <c r="Q95" i="1" s="1"/>
  <c r="Q175" i="1" a="1"/>
  <c r="Q175" i="1" s="1"/>
  <c r="Q247" i="1" a="1"/>
  <c r="Q247" i="1" s="1"/>
  <c r="Q279" i="1" a="1"/>
  <c r="Q279" i="1" s="1"/>
  <c r="Q335" i="1" a="1"/>
  <c r="Q335" i="1" s="1"/>
  <c r="Q359" i="1" a="1"/>
  <c r="Q359" i="1" s="1"/>
  <c r="Q407" i="1" a="1"/>
  <c r="Q407" i="1" s="1"/>
  <c r="Q455" i="1" a="1"/>
  <c r="Q455" i="1" s="1"/>
  <c r="Q495" i="1" a="1"/>
  <c r="Q495" i="1" s="1"/>
  <c r="Q535" i="1" a="1"/>
  <c r="Q535" i="1" s="1"/>
  <c r="Q583" i="1" a="1"/>
  <c r="Q583" i="1" s="1"/>
  <c r="Q639" i="1" a="1"/>
  <c r="Q639" i="1" s="1"/>
  <c r="Q719" i="1" a="1"/>
  <c r="Q719" i="1" s="1"/>
  <c r="Q791" i="1" a="1"/>
  <c r="Q791" i="1" s="1"/>
  <c r="Q847" i="1" a="1"/>
  <c r="Q847" i="1" s="1"/>
  <c r="Q903" i="1" a="1"/>
  <c r="Q903" i="1" s="1"/>
  <c r="Q959" i="1" a="1"/>
  <c r="Q959" i="1" s="1"/>
  <c r="Q1015" i="1" a="1"/>
  <c r="Q1015" i="1" s="1"/>
  <c r="Q1071" i="1" a="1"/>
  <c r="Q1071" i="1" s="1"/>
  <c r="Q1111" i="1" a="1"/>
  <c r="Q1111" i="1" s="1"/>
  <c r="Q1167" i="1" a="1"/>
  <c r="Q1167" i="1" s="1"/>
  <c r="Q1215" i="1" a="1"/>
  <c r="Q1215" i="1" s="1"/>
  <c r="Q1263" i="1" a="1"/>
  <c r="Q1263" i="1" s="1"/>
  <c r="Q1303" i="1" a="1"/>
  <c r="Q1303" i="1" s="1"/>
  <c r="Q1351" i="1" a="1"/>
  <c r="Q1351" i="1" s="1"/>
  <c r="Q1391" i="1" a="1"/>
  <c r="Q1391" i="1" s="1"/>
  <c r="Q1439" i="1" a="1"/>
  <c r="Q1439" i="1" s="1"/>
  <c r="Q1471" i="1" a="1"/>
  <c r="Q1471" i="1" s="1"/>
  <c r="Q1511" i="1" a="1"/>
  <c r="Q1511" i="1" s="1"/>
  <c r="Q1551" i="1" a="1"/>
  <c r="Q1551" i="1" s="1"/>
  <c r="Q1591" i="1" a="1"/>
  <c r="Q1591" i="1" s="1"/>
  <c r="Q1631" i="1" a="1"/>
  <c r="Q1631" i="1" s="1"/>
  <c r="Q1655" i="1" a="1"/>
  <c r="Q1655" i="1" s="1"/>
  <c r="Q1695" i="1" a="1"/>
  <c r="Q1695" i="1" s="1"/>
  <c r="Q1719" i="1" a="1"/>
  <c r="Q1719" i="1" s="1"/>
  <c r="Q1759" i="1" a="1"/>
  <c r="Q1759" i="1" s="1"/>
  <c r="Q1799" i="1" a="1"/>
  <c r="Q1799" i="1" s="1"/>
  <c r="Q1839" i="1" a="1"/>
  <c r="Q1839" i="1" s="1"/>
  <c r="Q1887" i="1" a="1"/>
  <c r="Q1887" i="1" s="1"/>
  <c r="Q1927" i="1" a="1"/>
  <c r="Q1927" i="1" s="1"/>
  <c r="Q1991" i="1" a="1"/>
  <c r="Q1991" i="1" s="1"/>
  <c r="Q2023" i="1" a="1"/>
  <c r="Q2023" i="1" s="1"/>
  <c r="Q2063" i="1" a="1"/>
  <c r="Q2063" i="1" s="1"/>
  <c r="Q2103" i="1" a="1"/>
  <c r="Q2103" i="1" s="1"/>
  <c r="Q2151" i="1" a="1"/>
  <c r="Q2151" i="1" s="1"/>
  <c r="Q2191" i="1" a="1"/>
  <c r="Q2191" i="1" s="1"/>
  <c r="Q2231" i="1" a="1"/>
  <c r="Q2231" i="1" s="1"/>
  <c r="Q2287" i="1" a="1"/>
  <c r="Q2287" i="1" s="1"/>
  <c r="Q2335" i="1" a="1"/>
  <c r="Q2335" i="1" s="1"/>
  <c r="Q2367" i="1" a="1"/>
  <c r="Q2367" i="1" s="1"/>
  <c r="Q2407" i="1" a="1"/>
  <c r="Q2407" i="1" s="1"/>
  <c r="Q2447" i="1" a="1"/>
  <c r="Q2447" i="1" s="1"/>
  <c r="Q2487" i="1" a="1"/>
  <c r="Q2487" i="1" s="1"/>
  <c r="Q2519" i="1" a="1"/>
  <c r="Q2519" i="1" s="1"/>
  <c r="Q2551" i="1" a="1"/>
  <c r="Q2551" i="1" s="1"/>
  <c r="Q2591" i="1" a="1"/>
  <c r="Q2591" i="1" s="1"/>
  <c r="Q2623" i="1" a="1"/>
  <c r="Q2623" i="1" s="1"/>
  <c r="Q2655" i="1" a="1"/>
  <c r="Q2655" i="1" s="1"/>
  <c r="Q2687" i="1" a="1"/>
  <c r="Q2687" i="1" s="1"/>
  <c r="Q2727" i="1" a="1"/>
  <c r="Q2727" i="1" s="1"/>
  <c r="Q2775" i="1" a="1"/>
  <c r="Q2775" i="1" s="1"/>
  <c r="Q2815" i="1" a="1"/>
  <c r="Q2815" i="1" s="1"/>
  <c r="Q2855" i="1" a="1"/>
  <c r="Q2855" i="1" s="1"/>
  <c r="Q2895" i="1" a="1"/>
  <c r="Q2895" i="1" s="1"/>
  <c r="Q2919" i="1" a="1"/>
  <c r="Q2919" i="1" s="1"/>
  <c r="Q2959" i="1" a="1"/>
  <c r="Q2959" i="1" s="1"/>
  <c r="Q2999" i="1" a="1"/>
  <c r="Q2999" i="1" s="1"/>
  <c r="Q3039" i="1" a="1"/>
  <c r="Q3039" i="1" s="1"/>
  <c r="Q3071" i="1" a="1"/>
  <c r="Q3071" i="1" s="1"/>
  <c r="Q3103" i="1" a="1"/>
  <c r="Q3103" i="1" s="1"/>
  <c r="Q3143" i="1" a="1"/>
  <c r="Q3143" i="1" s="1"/>
  <c r="Q3175" i="1" a="1"/>
  <c r="Q3175" i="1" s="1"/>
  <c r="Q3207" i="1" a="1"/>
  <c r="Q3207" i="1" s="1"/>
  <c r="Q3247" i="1" a="1"/>
  <c r="Q3247" i="1" s="1"/>
  <c r="Q3263" i="1" a="1"/>
  <c r="Q3263" i="1" s="1"/>
  <c r="Q3295" i="1" a="1"/>
  <c r="Q3295" i="1" s="1"/>
  <c r="Q3351" i="1" a="1"/>
  <c r="Q3351" i="1" s="1"/>
  <c r="Q3391" i="1" a="1"/>
  <c r="Q3391" i="1" s="1"/>
  <c r="Q3423" i="1" a="1"/>
  <c r="Q3423" i="1" s="1"/>
  <c r="Q3455" i="1" a="1"/>
  <c r="Q3455" i="1" s="1"/>
  <c r="Q3495" i="1" a="1"/>
  <c r="Q3495" i="1" s="1"/>
  <c r="Q3527" i="1" a="1"/>
  <c r="Q3527" i="1" s="1"/>
  <c r="Q3567" i="1" a="1"/>
  <c r="Q3567" i="1" s="1"/>
  <c r="Q3615" i="1" a="1"/>
  <c r="Q3615" i="1" s="1"/>
  <c r="Q3655" i="1" a="1"/>
  <c r="Q3655" i="1" s="1"/>
  <c r="Q3727" i="1" a="1"/>
  <c r="Q3727" i="1" s="1"/>
  <c r="Q3767" i="1" a="1"/>
  <c r="Q3767" i="1" s="1"/>
  <c r="Q3815" i="1" a="1"/>
  <c r="Q3815" i="1" s="1"/>
  <c r="Q3855" i="1" a="1"/>
  <c r="Q3855" i="1" s="1"/>
  <c r="Q3895" i="1" a="1"/>
  <c r="Q3895" i="1" s="1"/>
  <c r="Q3935" i="1" a="1"/>
  <c r="Q3935" i="1" s="1"/>
  <c r="Q3975" i="1" a="1"/>
  <c r="Q3975" i="1" s="1"/>
  <c r="Q16" i="1" a="1"/>
  <c r="Q16" i="1" s="1"/>
  <c r="Q72" i="1" a="1"/>
  <c r="Q72" i="1" s="1"/>
  <c r="Q136" i="1" a="1"/>
  <c r="Q136" i="1" s="1"/>
  <c r="Q184" i="1" a="1"/>
  <c r="Q184" i="1" s="1"/>
  <c r="Q232" i="1" a="1"/>
  <c r="Q232" i="1" s="1"/>
  <c r="Q272" i="1" a="1"/>
  <c r="Q272" i="1" s="1"/>
  <c r="Q336" i="1" a="1"/>
  <c r="Q336" i="1" s="1"/>
  <c r="Q392" i="1" a="1"/>
  <c r="Q392" i="1" s="1"/>
  <c r="Q448" i="1" a="1"/>
  <c r="Q448" i="1" s="1"/>
  <c r="Q512" i="1" a="1"/>
  <c r="Q512" i="1" s="1"/>
  <c r="Q560" i="1" a="1"/>
  <c r="Q560" i="1" s="1"/>
  <c r="Q624" i="1" a="1"/>
  <c r="Q624" i="1" s="1"/>
  <c r="Q672" i="1" a="1"/>
  <c r="Q672" i="1" s="1"/>
  <c r="Q728" i="1" a="1"/>
  <c r="Q728" i="1" s="1"/>
  <c r="Q784" i="1" a="1"/>
  <c r="Q784" i="1" s="1"/>
  <c r="Q840" i="1" a="1"/>
  <c r="Q840" i="1" s="1"/>
  <c r="Q888" i="1" a="1"/>
  <c r="Q888" i="1" s="1"/>
  <c r="Q952" i="1" a="1"/>
  <c r="Q952" i="1" s="1"/>
  <c r="Q1008" i="1" a="1"/>
  <c r="Q1008" i="1" s="1"/>
  <c r="Q1056" i="1" a="1"/>
  <c r="Q1056" i="1" s="1"/>
  <c r="Q1104" i="1" a="1"/>
  <c r="Q1104" i="1" s="1"/>
  <c r="Q1152" i="1" a="1"/>
  <c r="Q1152" i="1" s="1"/>
  <c r="Q1208" i="1" a="1"/>
  <c r="Q1208" i="1" s="1"/>
  <c r="Q1256" i="1" a="1"/>
  <c r="Q1256" i="1" s="1"/>
  <c r="Q1296" i="1" a="1"/>
  <c r="Q1296" i="1" s="1"/>
  <c r="Q1344" i="1" a="1"/>
  <c r="Q1344" i="1" s="1"/>
  <c r="Q1384" i="1" a="1"/>
  <c r="Q1384" i="1" s="1"/>
  <c r="Q1424" i="1" a="1"/>
  <c r="Q1424" i="1" s="1"/>
  <c r="Q1472" i="1" a="1"/>
  <c r="Q1472" i="1" s="1"/>
  <c r="Q1520" i="1" a="1"/>
  <c r="Q1520" i="1" s="1"/>
  <c r="Q1568" i="1" a="1"/>
  <c r="Q1568" i="1" s="1"/>
  <c r="Q1616" i="1" a="1"/>
  <c r="Q1616" i="1" s="1"/>
  <c r="Q1672" i="1" a="1"/>
  <c r="Q1672" i="1" s="1"/>
  <c r="Q1720" i="1" a="1"/>
  <c r="Q1720" i="1" s="1"/>
  <c r="Q1784" i="1" a="1"/>
  <c r="Q1784" i="1" s="1"/>
  <c r="Q1832" i="1" a="1"/>
  <c r="Q1832" i="1" s="1"/>
  <c r="Q1880" i="1" a="1"/>
  <c r="Q1880" i="1" s="1"/>
  <c r="Q1920" i="1" a="1"/>
  <c r="Q1920" i="1" s="1"/>
  <c r="Q1960" i="1" a="1"/>
  <c r="Q1960" i="1" s="1"/>
  <c r="Q2008" i="1" a="1"/>
  <c r="Q2008" i="1" s="1"/>
  <c r="Q2056" i="1" a="1"/>
  <c r="Q2056" i="1" s="1"/>
  <c r="Q2104" i="1" a="1"/>
  <c r="Q2104" i="1" s="1"/>
  <c r="Q2152" i="1" a="1"/>
  <c r="Q2152" i="1" s="1"/>
  <c r="Q2200" i="1" a="1"/>
  <c r="Q2200" i="1" s="1"/>
  <c r="Q2240" i="1" a="1"/>
  <c r="Q2240" i="1" s="1"/>
  <c r="Q2296" i="1" a="1"/>
  <c r="Q2296" i="1" s="1"/>
  <c r="Q2352" i="1" a="1"/>
  <c r="Q2352" i="1" s="1"/>
  <c r="Q2400" i="1" a="1"/>
  <c r="Q2400" i="1" s="1"/>
  <c r="Q2440" i="1" a="1"/>
  <c r="Q2440" i="1" s="1"/>
  <c r="Q2480" i="1" a="1"/>
  <c r="Q2480" i="1" s="1"/>
  <c r="Q2536" i="1" a="1"/>
  <c r="Q2536" i="1" s="1"/>
  <c r="Q2584" i="1" a="1"/>
  <c r="Q2584" i="1" s="1"/>
  <c r="Q2632" i="1" a="1"/>
  <c r="Q2632" i="1" s="1"/>
  <c r="Q2664" i="1" a="1"/>
  <c r="Q2664" i="1" s="1"/>
  <c r="Q2696" i="1" a="1"/>
  <c r="Q2696" i="1" s="1"/>
  <c r="Q2744" i="1" a="1"/>
  <c r="Q2744" i="1" s="1"/>
  <c r="Q2784" i="1" a="1"/>
  <c r="Q2784" i="1" s="1"/>
  <c r="Q2816" i="1" a="1"/>
  <c r="Q2816" i="1" s="1"/>
  <c r="Q2848" i="1" a="1"/>
  <c r="Q2848" i="1" s="1"/>
  <c r="Q2880" i="1" a="1"/>
  <c r="Q2880" i="1" s="1"/>
  <c r="Q2912" i="1" a="1"/>
  <c r="Q2912" i="1" s="1"/>
  <c r="Q2952" i="1" a="1"/>
  <c r="Q2952" i="1" s="1"/>
  <c r="Q2992" i="1" a="1"/>
  <c r="Q2992" i="1" s="1"/>
  <c r="Q3024" i="1" a="1"/>
  <c r="Q3024" i="1" s="1"/>
  <c r="Q3056" i="1" a="1"/>
  <c r="Q3056" i="1" s="1"/>
  <c r="Q3088" i="1" a="1"/>
  <c r="Q3088" i="1" s="1"/>
  <c r="Q3112" i="1" a="1"/>
  <c r="Q3112" i="1" s="1"/>
  <c r="Q3144" i="1" a="1"/>
  <c r="Q3144" i="1" s="1"/>
  <c r="Q3184" i="1" a="1"/>
  <c r="Q3184" i="1" s="1"/>
  <c r="Q3216" i="1" a="1"/>
  <c r="Q3216" i="1" s="1"/>
  <c r="Q3248" i="1" a="1"/>
  <c r="Q3248" i="1" s="1"/>
  <c r="Q3288" i="1" a="1"/>
  <c r="Q3288" i="1" s="1"/>
  <c r="Q3320" i="1" a="1"/>
  <c r="Q3320" i="1" s="1"/>
  <c r="Q3344" i="1" a="1"/>
  <c r="Q3344" i="1" s="1"/>
  <c r="Q3376" i="1" a="1"/>
  <c r="Q3376" i="1" s="1"/>
  <c r="Q3424" i="1" a="1"/>
  <c r="Q3424" i="1" s="1"/>
  <c r="Q3456" i="1" a="1"/>
  <c r="Q3456" i="1" s="1"/>
  <c r="Q3480" i="1" a="1"/>
  <c r="Q3480" i="1" s="1"/>
  <c r="Q3504" i="1" a="1"/>
  <c r="Q3504" i="1" s="1"/>
  <c r="Q3536" i="1" a="1"/>
  <c r="Q3536" i="1" s="1"/>
  <c r="Q3568" i="1" a="1"/>
  <c r="Q3568" i="1" s="1"/>
  <c r="Q3592" i="1" a="1"/>
  <c r="Q3592" i="1" s="1"/>
  <c r="Q3616" i="1" a="1"/>
  <c r="Q3616" i="1" s="1"/>
  <c r="Q3632" i="1" a="1"/>
  <c r="Q3632" i="1" s="1"/>
  <c r="Q3656" i="1" a="1"/>
  <c r="Q3656" i="1" s="1"/>
  <c r="Q3680" i="1" a="1"/>
  <c r="Q3680" i="1" s="1"/>
  <c r="Q3720" i="1" a="1"/>
  <c r="Q3720" i="1" s="1"/>
  <c r="Q3744" i="1" a="1"/>
  <c r="Q3744" i="1" s="1"/>
  <c r="Q3768" i="1" a="1"/>
  <c r="Q3768" i="1" s="1"/>
  <c r="Q3792" i="1" a="1"/>
  <c r="Q3792" i="1" s="1"/>
  <c r="Q3816" i="1" a="1"/>
  <c r="Q3816" i="1" s="1"/>
  <c r="Q3840" i="1" a="1"/>
  <c r="Q3840" i="1" s="1"/>
  <c r="Q3864" i="1" a="1"/>
  <c r="Q3864" i="1" s="1"/>
  <c r="Q3888" i="1" a="1"/>
  <c r="Q3888" i="1" s="1"/>
  <c r="Q3992" i="1" a="1"/>
  <c r="Q3992" i="1" s="1"/>
  <c r="Q10" i="1" a="1"/>
  <c r="Q10" i="1" s="1"/>
  <c r="Q18" i="1" a="1"/>
  <c r="Q18" i="1" s="1"/>
  <c r="Q26" i="1" a="1"/>
  <c r="Q26" i="1" s="1"/>
  <c r="Q34" i="1" a="1"/>
  <c r="Q34" i="1" s="1"/>
  <c r="Q42" i="1" a="1"/>
  <c r="Q42" i="1" s="1"/>
  <c r="Q50" i="1" a="1"/>
  <c r="Q50" i="1" s="1"/>
  <c r="Q58" i="1" a="1"/>
  <c r="Q58" i="1" s="1"/>
  <c r="Q66" i="1" a="1"/>
  <c r="Q66" i="1" s="1"/>
  <c r="Q74" i="1" a="1"/>
  <c r="Q74" i="1" s="1"/>
  <c r="Q82" i="1" a="1"/>
  <c r="Q82" i="1" s="1"/>
  <c r="Q90" i="1" a="1"/>
  <c r="Q90" i="1" s="1"/>
  <c r="Q98" i="1" a="1"/>
  <c r="Q98" i="1" s="1"/>
  <c r="Q106" i="1" a="1"/>
  <c r="Q106" i="1" s="1"/>
  <c r="Q114" i="1" a="1"/>
  <c r="Q114" i="1" s="1"/>
  <c r="Q122" i="1" a="1"/>
  <c r="Q122" i="1" s="1"/>
  <c r="Q130" i="1" a="1"/>
  <c r="Q130" i="1" s="1"/>
  <c r="Q138" i="1" a="1"/>
  <c r="Q138" i="1" s="1"/>
  <c r="Q146" i="1" a="1"/>
  <c r="Q146" i="1" s="1"/>
  <c r="Q154" i="1" a="1"/>
  <c r="Q154" i="1" s="1"/>
  <c r="Q162" i="1" a="1"/>
  <c r="Q162" i="1" s="1"/>
  <c r="Q170" i="1" a="1"/>
  <c r="Q170" i="1" s="1"/>
  <c r="Q178" i="1" a="1"/>
  <c r="Q178" i="1" s="1"/>
  <c r="Q186" i="1" a="1"/>
  <c r="Q186" i="1" s="1"/>
  <c r="Q194" i="1" a="1"/>
  <c r="Q194" i="1" s="1"/>
  <c r="Q202" i="1" a="1"/>
  <c r="Q202" i="1" s="1"/>
  <c r="Q210" i="1" a="1"/>
  <c r="Q210" i="1" s="1"/>
  <c r="Q218" i="1" a="1"/>
  <c r="Q218" i="1" s="1"/>
  <c r="Q226" i="1" a="1"/>
  <c r="Q226" i="1" s="1"/>
  <c r="Q234" i="1" a="1"/>
  <c r="Q234" i="1" s="1"/>
  <c r="Q242" i="1" a="1"/>
  <c r="Q242" i="1" s="1"/>
  <c r="Q250" i="1" a="1"/>
  <c r="Q250" i="1" s="1"/>
  <c r="Q258" i="1" a="1"/>
  <c r="Q258" i="1" s="1"/>
  <c r="Q266" i="1" a="1"/>
  <c r="Q266" i="1" s="1"/>
  <c r="Q274" i="1" a="1"/>
  <c r="Q274" i="1" s="1"/>
  <c r="Q282" i="1" a="1"/>
  <c r="Q282" i="1" s="1"/>
  <c r="Q290" i="1" a="1"/>
  <c r="Q290" i="1" s="1"/>
  <c r="Q298" i="1" a="1"/>
  <c r="Q298" i="1" s="1"/>
  <c r="Q306" i="1" a="1"/>
  <c r="Q306" i="1" s="1"/>
  <c r="Q314" i="1" a="1"/>
  <c r="Q314" i="1" s="1"/>
  <c r="Q322" i="1" a="1"/>
  <c r="Q322" i="1" s="1"/>
  <c r="Q330" i="1" a="1"/>
  <c r="Q330" i="1" s="1"/>
  <c r="Q338" i="1" a="1"/>
  <c r="Q338" i="1" s="1"/>
  <c r="Q346" i="1" a="1"/>
  <c r="Q346" i="1" s="1"/>
  <c r="Q354" i="1" a="1"/>
  <c r="Q354" i="1" s="1"/>
  <c r="Q362" i="1" a="1"/>
  <c r="Q362" i="1" s="1"/>
  <c r="Q370" i="1" a="1"/>
  <c r="Q370" i="1" s="1"/>
  <c r="Q378" i="1" a="1"/>
  <c r="Q378" i="1" s="1"/>
  <c r="Q386" i="1" a="1"/>
  <c r="Q386" i="1" s="1"/>
  <c r="Q394" i="1" a="1"/>
  <c r="Q394" i="1" s="1"/>
  <c r="Q402" i="1" a="1"/>
  <c r="Q402" i="1" s="1"/>
  <c r="Q410" i="1" a="1"/>
  <c r="Q410" i="1" s="1"/>
  <c r="Q418" i="1" a="1"/>
  <c r="Q418" i="1" s="1"/>
  <c r="Q426" i="1" a="1"/>
  <c r="Q426" i="1" s="1"/>
  <c r="Q434" i="1" a="1"/>
  <c r="Q434" i="1" s="1"/>
  <c r="Q442" i="1" a="1"/>
  <c r="Q442" i="1" s="1"/>
  <c r="Q450" i="1" a="1"/>
  <c r="Q450" i="1" s="1"/>
  <c r="Q458" i="1" a="1"/>
  <c r="Q458" i="1" s="1"/>
  <c r="Q466" i="1" a="1"/>
  <c r="Q466" i="1" s="1"/>
  <c r="Q474" i="1" a="1"/>
  <c r="Q474" i="1" s="1"/>
  <c r="Q482" i="1" a="1"/>
  <c r="Q482" i="1" s="1"/>
  <c r="Q490" i="1" a="1"/>
  <c r="Q490" i="1" s="1"/>
  <c r="Q498" i="1" a="1"/>
  <c r="Q498" i="1" s="1"/>
  <c r="Q506" i="1" a="1"/>
  <c r="Q506" i="1" s="1"/>
  <c r="Q514" i="1" a="1"/>
  <c r="Q514" i="1" s="1"/>
  <c r="Q522" i="1" a="1"/>
  <c r="Q522" i="1" s="1"/>
  <c r="Q530" i="1" a="1"/>
  <c r="Q530" i="1" s="1"/>
  <c r="Q538" i="1" a="1"/>
  <c r="Q538" i="1" s="1"/>
  <c r="Q546" i="1" a="1"/>
  <c r="Q546" i="1" s="1"/>
  <c r="Q554" i="1" a="1"/>
  <c r="Q554" i="1" s="1"/>
  <c r="Q562" i="1" a="1"/>
  <c r="Q562" i="1" s="1"/>
  <c r="Q570" i="1" a="1"/>
  <c r="Q570" i="1" s="1"/>
  <c r="Q578" i="1" a="1"/>
  <c r="Q578" i="1" s="1"/>
  <c r="Q586" i="1" a="1"/>
  <c r="Q586" i="1" s="1"/>
  <c r="Q594" i="1" a="1"/>
  <c r="Q594" i="1" s="1"/>
  <c r="Q602" i="1" a="1"/>
  <c r="Q602" i="1" s="1"/>
  <c r="Q610" i="1" a="1"/>
  <c r="Q610" i="1" s="1"/>
  <c r="Q618" i="1" a="1"/>
  <c r="Q618" i="1" s="1"/>
  <c r="Q626" i="1" a="1"/>
  <c r="Q626" i="1" s="1"/>
  <c r="Q634" i="1" a="1"/>
  <c r="Q634" i="1" s="1"/>
  <c r="Q642" i="1" a="1"/>
  <c r="Q642" i="1" s="1"/>
  <c r="Q650" i="1" a="1"/>
  <c r="Q650" i="1" s="1"/>
  <c r="Q658" i="1" a="1"/>
  <c r="Q658" i="1" s="1"/>
  <c r="Q666" i="1" a="1"/>
  <c r="Q666" i="1" s="1"/>
  <c r="Q674" i="1" a="1"/>
  <c r="Q674" i="1" s="1"/>
  <c r="Q690" i="1" a="1"/>
  <c r="Q690" i="1" s="1"/>
  <c r="Q698" i="1" a="1"/>
  <c r="Q698" i="1" s="1"/>
  <c r="Q706" i="1" a="1"/>
  <c r="Q706" i="1" s="1"/>
  <c r="Q714" i="1" a="1"/>
  <c r="Q714" i="1" s="1"/>
  <c r="Q722" i="1" a="1"/>
  <c r="Q722" i="1" s="1"/>
  <c r="Q730" i="1" a="1"/>
  <c r="Q730" i="1" s="1"/>
  <c r="Q738" i="1" a="1"/>
  <c r="Q738" i="1" s="1"/>
  <c r="Q746" i="1" a="1"/>
  <c r="Q746" i="1" s="1"/>
  <c r="Q754" i="1" a="1"/>
  <c r="Q754" i="1" s="1"/>
  <c r="Q762" i="1" a="1"/>
  <c r="Q762" i="1" s="1"/>
  <c r="Q770" i="1" a="1"/>
  <c r="Q770" i="1" s="1"/>
  <c r="Q778" i="1" a="1"/>
  <c r="Q778" i="1" s="1"/>
  <c r="Q786" i="1" a="1"/>
  <c r="Q786" i="1" s="1"/>
  <c r="Q794" i="1" a="1"/>
  <c r="Q794" i="1" s="1"/>
  <c r="Q802" i="1" a="1"/>
  <c r="Q802" i="1" s="1"/>
  <c r="Q810" i="1" a="1"/>
  <c r="Q810" i="1" s="1"/>
  <c r="Q818" i="1" a="1"/>
  <c r="Q818" i="1" s="1"/>
  <c r="Q826" i="1" a="1"/>
  <c r="Q826" i="1" s="1"/>
  <c r="Q834" i="1" a="1"/>
  <c r="Q834" i="1" s="1"/>
  <c r="Q842" i="1" a="1"/>
  <c r="Q842" i="1" s="1"/>
  <c r="Q850" i="1" a="1"/>
  <c r="Q850" i="1" s="1"/>
  <c r="Q858" i="1" a="1"/>
  <c r="Q858" i="1" s="1"/>
  <c r="Q866" i="1" a="1"/>
  <c r="Q866" i="1" s="1"/>
  <c r="Q874" i="1" a="1"/>
  <c r="Q874" i="1" s="1"/>
  <c r="Q882" i="1" a="1"/>
  <c r="Q882" i="1" s="1"/>
  <c r="Q890" i="1" a="1"/>
  <c r="Q890" i="1" s="1"/>
  <c r="Q898" i="1" a="1"/>
  <c r="Q898" i="1" s="1"/>
  <c r="Q906" i="1" a="1"/>
  <c r="Q906" i="1" s="1"/>
  <c r="Q914" i="1" a="1"/>
  <c r="Q914" i="1" s="1"/>
  <c r="Q922" i="1" a="1"/>
  <c r="Q922" i="1" s="1"/>
  <c r="Q930" i="1" a="1"/>
  <c r="Q930" i="1" s="1"/>
  <c r="Q938" i="1" a="1"/>
  <c r="Q938" i="1" s="1"/>
  <c r="Q946" i="1" a="1"/>
  <c r="Q946" i="1" s="1"/>
  <c r="Q954" i="1" a="1"/>
  <c r="Q954" i="1" s="1"/>
  <c r="Q962" i="1" a="1"/>
  <c r="Q962" i="1" s="1"/>
  <c r="Q970" i="1" a="1"/>
  <c r="Q970" i="1" s="1"/>
  <c r="Q978" i="1" a="1"/>
  <c r="Q978" i="1" s="1"/>
  <c r="Q986" i="1" a="1"/>
  <c r="Q986" i="1" s="1"/>
  <c r="Q994" i="1" a="1"/>
  <c r="Q994" i="1" s="1"/>
  <c r="Q1002" i="1" a="1"/>
  <c r="Q1002" i="1" s="1"/>
  <c r="Q1010" i="1" a="1"/>
  <c r="Q1010" i="1" s="1"/>
  <c r="Q1018" i="1" a="1"/>
  <c r="Q1018" i="1" s="1"/>
  <c r="Q1026" i="1" a="1"/>
  <c r="Q1026" i="1" s="1"/>
  <c r="Q1034" i="1" a="1"/>
  <c r="Q1034" i="1" s="1"/>
  <c r="Q1042" i="1" a="1"/>
  <c r="Q1042" i="1" s="1"/>
  <c r="Q1050" i="1" a="1"/>
  <c r="Q1050" i="1" s="1"/>
  <c r="Q1058" i="1" a="1"/>
  <c r="Q1058" i="1" s="1"/>
  <c r="Q1066" i="1" a="1"/>
  <c r="Q1066" i="1" s="1"/>
  <c r="Q1074" i="1" a="1"/>
  <c r="Q1074" i="1" s="1"/>
  <c r="Q1082" i="1" a="1"/>
  <c r="Q1082" i="1" s="1"/>
  <c r="Q1090" i="1" a="1"/>
  <c r="Q1090" i="1" s="1"/>
  <c r="Q1098" i="1" a="1"/>
  <c r="Q1098" i="1" s="1"/>
  <c r="Q1106" i="1" a="1"/>
  <c r="Q1106" i="1" s="1"/>
  <c r="Q1114" i="1" a="1"/>
  <c r="Q1114" i="1" s="1"/>
  <c r="Q1122" i="1" a="1"/>
  <c r="Q1122" i="1" s="1"/>
  <c r="Q1130" i="1" a="1"/>
  <c r="Q1130" i="1" s="1"/>
  <c r="Q1138" i="1" a="1"/>
  <c r="Q1138" i="1" s="1"/>
  <c r="Q1146" i="1" a="1"/>
  <c r="Q1146" i="1" s="1"/>
  <c r="Q1154" i="1" a="1"/>
  <c r="Q1154" i="1" s="1"/>
  <c r="Q1162" i="1" a="1"/>
  <c r="Q1162" i="1" s="1"/>
  <c r="Q1170" i="1" a="1"/>
  <c r="Q1170" i="1" s="1"/>
  <c r="Q1178" i="1" a="1"/>
  <c r="Q1178" i="1" s="1"/>
  <c r="Q1186" i="1" a="1"/>
  <c r="Q1186" i="1" s="1"/>
  <c r="Q1194" i="1" a="1"/>
  <c r="Q1194" i="1" s="1"/>
  <c r="Q1202" i="1" a="1"/>
  <c r="Q1202" i="1" s="1"/>
  <c r="Q1210" i="1" a="1"/>
  <c r="Q1210" i="1" s="1"/>
  <c r="Q1218" i="1" a="1"/>
  <c r="Q1218" i="1" s="1"/>
  <c r="Q1226" i="1" a="1"/>
  <c r="Q1226" i="1" s="1"/>
  <c r="Q1234" i="1" a="1"/>
  <c r="Q1234" i="1" s="1"/>
  <c r="Q1242" i="1" a="1"/>
  <c r="Q1242" i="1" s="1"/>
  <c r="Q1250" i="1" a="1"/>
  <c r="Q1250" i="1" s="1"/>
  <c r="Q1258" i="1" a="1"/>
  <c r="Q1258" i="1" s="1"/>
  <c r="Q1266" i="1" a="1"/>
  <c r="Q1266" i="1" s="1"/>
  <c r="Q1274" i="1" a="1"/>
  <c r="Q1274" i="1" s="1"/>
  <c r="Q1282" i="1" a="1"/>
  <c r="Q1282" i="1" s="1"/>
  <c r="Q1290" i="1" a="1"/>
  <c r="Q1290" i="1" s="1"/>
  <c r="Q1298" i="1" a="1"/>
  <c r="Q1298" i="1" s="1"/>
  <c r="Q1306" i="1" a="1"/>
  <c r="Q1306" i="1" s="1"/>
  <c r="Q1314" i="1" a="1"/>
  <c r="Q1314" i="1" s="1"/>
  <c r="Q1322" i="1" a="1"/>
  <c r="Q1322" i="1" s="1"/>
  <c r="Q1330" i="1" a="1"/>
  <c r="Q1330" i="1" s="1"/>
  <c r="Q1338" i="1" a="1"/>
  <c r="Q1338" i="1" s="1"/>
  <c r="Q1346" i="1" a="1"/>
  <c r="Q1346" i="1" s="1"/>
  <c r="Q1354" i="1" a="1"/>
  <c r="Q1354" i="1" s="1"/>
  <c r="Q1362" i="1" a="1"/>
  <c r="Q1362" i="1" s="1"/>
  <c r="Q1370" i="1" a="1"/>
  <c r="Q1370" i="1" s="1"/>
  <c r="Q1378" i="1" a="1"/>
  <c r="Q1378" i="1" s="1"/>
  <c r="Q1386" i="1" a="1"/>
  <c r="Q1386" i="1" s="1"/>
  <c r="Q1394" i="1" a="1"/>
  <c r="Q1394" i="1" s="1"/>
  <c r="Q1402" i="1" a="1"/>
  <c r="Q1402" i="1" s="1"/>
  <c r="Q1410" i="1" a="1"/>
  <c r="Q1410" i="1" s="1"/>
  <c r="Q1418" i="1" a="1"/>
  <c r="Q1418" i="1" s="1"/>
  <c r="Q1426" i="1" a="1"/>
  <c r="Q1426" i="1" s="1"/>
  <c r="Q1434" i="1" a="1"/>
  <c r="Q1434" i="1" s="1"/>
  <c r="Q1442" i="1" a="1"/>
  <c r="Q1442" i="1" s="1"/>
  <c r="Q1450" i="1" a="1"/>
  <c r="Q1450" i="1" s="1"/>
  <c r="Q1458" i="1" a="1"/>
  <c r="Q1458" i="1" s="1"/>
  <c r="Q1466" i="1" a="1"/>
  <c r="Q1466" i="1" s="1"/>
  <c r="Q1474" i="1" a="1"/>
  <c r="Q1474" i="1" s="1"/>
  <c r="Q1482" i="1" a="1"/>
  <c r="Q1482" i="1" s="1"/>
  <c r="Q1490" i="1" a="1"/>
  <c r="Q1490" i="1" s="1"/>
  <c r="Q1498" i="1" a="1"/>
  <c r="Q1498" i="1" s="1"/>
  <c r="Q1506" i="1" a="1"/>
  <c r="Q1506" i="1" s="1"/>
  <c r="Q1514" i="1" a="1"/>
  <c r="Q1514" i="1" s="1"/>
  <c r="Q1522" i="1" a="1"/>
  <c r="Q1522" i="1" s="1"/>
  <c r="Q1530" i="1" a="1"/>
  <c r="Q1530" i="1" s="1"/>
  <c r="Q1538" i="1" a="1"/>
  <c r="Q1538" i="1" s="1"/>
  <c r="Q1546" i="1" a="1"/>
  <c r="Q1546" i="1" s="1"/>
  <c r="Q1554" i="1" a="1"/>
  <c r="Q1554" i="1" s="1"/>
  <c r="Q1562" i="1" a="1"/>
  <c r="Q1562" i="1" s="1"/>
  <c r="Q1570" i="1" a="1"/>
  <c r="Q1570" i="1" s="1"/>
  <c r="Q1586" i="1" a="1"/>
  <c r="Q1586" i="1" s="1"/>
  <c r="Q1594" i="1" a="1"/>
  <c r="Q1594" i="1" s="1"/>
  <c r="Q1602" i="1" a="1"/>
  <c r="Q1602" i="1" s="1"/>
  <c r="Q1610" i="1" a="1"/>
  <c r="Q1610" i="1" s="1"/>
  <c r="Q1618" i="1" a="1"/>
  <c r="Q1618" i="1" s="1"/>
  <c r="Q1626" i="1" a="1"/>
  <c r="Q1626" i="1" s="1"/>
  <c r="Q1634" i="1" a="1"/>
  <c r="Q1634" i="1" s="1"/>
  <c r="Q1642" i="1" a="1"/>
  <c r="Q1642" i="1" s="1"/>
  <c r="Q1650" i="1" a="1"/>
  <c r="Q1650" i="1" s="1"/>
  <c r="Q1658" i="1" a="1"/>
  <c r="Q1658" i="1" s="1"/>
  <c r="Q1666" i="1" a="1"/>
  <c r="Q1666" i="1" s="1"/>
  <c r="Q1674" i="1" a="1"/>
  <c r="Q1674" i="1" s="1"/>
  <c r="Q1682" i="1" a="1"/>
  <c r="Q1682" i="1" s="1"/>
  <c r="Q1690" i="1" a="1"/>
  <c r="Q1690" i="1" s="1"/>
  <c r="Q1698" i="1" a="1"/>
  <c r="Q1698" i="1" s="1"/>
  <c r="Q1706" i="1" a="1"/>
  <c r="Q1706" i="1" s="1"/>
  <c r="Q1714" i="1" a="1"/>
  <c r="Q1714" i="1" s="1"/>
  <c r="Q1722" i="1" a="1"/>
  <c r="Q1722" i="1" s="1"/>
  <c r="Q1730" i="1" a="1"/>
  <c r="Q1730" i="1" s="1"/>
  <c r="Q1738" i="1" a="1"/>
  <c r="Q1738" i="1" s="1"/>
  <c r="Q1746" i="1" a="1"/>
  <c r="Q1746" i="1" s="1"/>
  <c r="Q1754" i="1" a="1"/>
  <c r="Q1754" i="1" s="1"/>
  <c r="Q1762" i="1" a="1"/>
  <c r="Q1762" i="1" s="1"/>
  <c r="Q1770" i="1" a="1"/>
  <c r="Q1770" i="1" s="1"/>
  <c r="Q1778" i="1" a="1"/>
  <c r="Q1778" i="1" s="1"/>
  <c r="Q1786" i="1" a="1"/>
  <c r="Q1786" i="1" s="1"/>
  <c r="Q1794" i="1" a="1"/>
  <c r="Q1794" i="1" s="1"/>
  <c r="Q1802" i="1" a="1"/>
  <c r="Q1802" i="1" s="1"/>
  <c r="Q1810" i="1" a="1"/>
  <c r="Q1810" i="1" s="1"/>
  <c r="Q1818" i="1" a="1"/>
  <c r="Q1818" i="1" s="1"/>
  <c r="Q1826" i="1" a="1"/>
  <c r="Q1826" i="1" s="1"/>
  <c r="Q1834" i="1" a="1"/>
  <c r="Q1834" i="1" s="1"/>
  <c r="Q1842" i="1" a="1"/>
  <c r="Q1842" i="1" s="1"/>
  <c r="Q1850" i="1" a="1"/>
  <c r="Q1850" i="1" s="1"/>
  <c r="Q1858" i="1" a="1"/>
  <c r="Q1858" i="1" s="1"/>
  <c r="Q1866" i="1" a="1"/>
  <c r="Q1866" i="1" s="1"/>
  <c r="Q1874" i="1" a="1"/>
  <c r="Q1874" i="1" s="1"/>
  <c r="Q1882" i="1" a="1"/>
  <c r="Q1882" i="1" s="1"/>
  <c r="Q1890" i="1" a="1"/>
  <c r="Q1890" i="1" s="1"/>
  <c r="Q1898" i="1" a="1"/>
  <c r="Q1898" i="1" s="1"/>
  <c r="Q1906" i="1" a="1"/>
  <c r="Q1906" i="1" s="1"/>
  <c r="Q1914" i="1" a="1"/>
  <c r="Q1914" i="1" s="1"/>
  <c r="Q1922" i="1" a="1"/>
  <c r="Q1922" i="1" s="1"/>
  <c r="Q1930" i="1" a="1"/>
  <c r="Q1930" i="1" s="1"/>
  <c r="Q1938" i="1" a="1"/>
  <c r="Q1938" i="1" s="1"/>
  <c r="Q1946" i="1" a="1"/>
  <c r="Q1946" i="1" s="1"/>
  <c r="Q1954" i="1" a="1"/>
  <c r="Q1954" i="1" s="1"/>
  <c r="Q1962" i="1" a="1"/>
  <c r="Q1962" i="1" s="1"/>
  <c r="Q1970" i="1" a="1"/>
  <c r="Q1970" i="1" s="1"/>
  <c r="Q1978" i="1" a="1"/>
  <c r="Q1978" i="1" s="1"/>
  <c r="Q1986" i="1" a="1"/>
  <c r="Q1986" i="1" s="1"/>
  <c r="Q1994" i="1" a="1"/>
  <c r="Q1994" i="1" s="1"/>
  <c r="Q2002" i="1" a="1"/>
  <c r="Q2002" i="1" s="1"/>
  <c r="Q2010" i="1" a="1"/>
  <c r="Q2010" i="1" s="1"/>
  <c r="Q2018" i="1" a="1"/>
  <c r="Q2018" i="1" s="1"/>
  <c r="Q2026" i="1" a="1"/>
  <c r="Q2026" i="1" s="1"/>
  <c r="Q2034" i="1" a="1"/>
  <c r="Q2034" i="1" s="1"/>
  <c r="Q2042" i="1" a="1"/>
  <c r="Q2042" i="1" s="1"/>
  <c r="Q2050" i="1" a="1"/>
  <c r="Q2050" i="1" s="1"/>
  <c r="Q2058" i="1" a="1"/>
  <c r="Q2058" i="1" s="1"/>
  <c r="Q2066" i="1" a="1"/>
  <c r="Q2066" i="1" s="1"/>
  <c r="Q2074" i="1" a="1"/>
  <c r="Q2074" i="1" s="1"/>
  <c r="Q2082" i="1" a="1"/>
  <c r="Q2082" i="1" s="1"/>
  <c r="Q2090" i="1" a="1"/>
  <c r="Q2090" i="1" s="1"/>
  <c r="Q2098" i="1" a="1"/>
  <c r="Q2098" i="1" s="1"/>
  <c r="Q2106" i="1" a="1"/>
  <c r="Q2106" i="1" s="1"/>
  <c r="Q2114" i="1" a="1"/>
  <c r="Q2114" i="1" s="1"/>
  <c r="Q2122" i="1" a="1"/>
  <c r="Q2122" i="1" s="1"/>
  <c r="Q2130" i="1" a="1"/>
  <c r="Q2130" i="1" s="1"/>
  <c r="Q2138" i="1" a="1"/>
  <c r="Q2138" i="1" s="1"/>
  <c r="Q2146" i="1" a="1"/>
  <c r="Q2146" i="1" s="1"/>
  <c r="Q2154" i="1" a="1"/>
  <c r="Q2154" i="1" s="1"/>
  <c r="Q2162" i="1" a="1"/>
  <c r="Q2162" i="1" s="1"/>
  <c r="Q2170" i="1" a="1"/>
  <c r="Q2170" i="1" s="1"/>
  <c r="Q2178" i="1" a="1"/>
  <c r="Q2178" i="1" s="1"/>
  <c r="Q2186" i="1" a="1"/>
  <c r="Q2186" i="1" s="1"/>
  <c r="Q2194" i="1" a="1"/>
  <c r="Q2194" i="1" s="1"/>
  <c r="Q2202" i="1" a="1"/>
  <c r="Q2202" i="1" s="1"/>
  <c r="Q2210" i="1" a="1"/>
  <c r="Q2210" i="1" s="1"/>
  <c r="Q2218" i="1" a="1"/>
  <c r="Q2218" i="1" s="1"/>
  <c r="Q2226" i="1" a="1"/>
  <c r="Q2226" i="1" s="1"/>
  <c r="Q2234" i="1" a="1"/>
  <c r="Q2234" i="1" s="1"/>
  <c r="Q2242" i="1" a="1"/>
  <c r="Q2242" i="1" s="1"/>
  <c r="Q2250" i="1" a="1"/>
  <c r="Q2250" i="1" s="1"/>
  <c r="Q2258" i="1" a="1"/>
  <c r="Q2258" i="1" s="1"/>
  <c r="Q2266" i="1" a="1"/>
  <c r="Q2266" i="1" s="1"/>
  <c r="Q2274" i="1" a="1"/>
  <c r="Q2274" i="1" s="1"/>
  <c r="Q2282" i="1" a="1"/>
  <c r="Q2282" i="1" s="1"/>
  <c r="Q2290" i="1" a="1"/>
  <c r="Q2290" i="1" s="1"/>
  <c r="Q2298" i="1" a="1"/>
  <c r="Q2298" i="1" s="1"/>
  <c r="Q2306" i="1" a="1"/>
  <c r="Q2306" i="1" s="1"/>
  <c r="Q2314" i="1" a="1"/>
  <c r="Q2314" i="1" s="1"/>
  <c r="Q2322" i="1" a="1"/>
  <c r="Q2322" i="1" s="1"/>
  <c r="Q2330" i="1" a="1"/>
  <c r="Q2330" i="1" s="1"/>
  <c r="Q2338" i="1" a="1"/>
  <c r="Q2338" i="1" s="1"/>
  <c r="Q2346" i="1" a="1"/>
  <c r="Q2346" i="1" s="1"/>
  <c r="Q2354" i="1" a="1"/>
  <c r="Q2354" i="1" s="1"/>
  <c r="Q2362" i="1" a="1"/>
  <c r="Q2362" i="1" s="1"/>
  <c r="Q2370" i="1" a="1"/>
  <c r="Q2370" i="1" s="1"/>
  <c r="Q2378" i="1" a="1"/>
  <c r="Q2378" i="1" s="1"/>
  <c r="Q2386" i="1" a="1"/>
  <c r="Q2386" i="1" s="1"/>
  <c r="Q2394" i="1" a="1"/>
  <c r="Q2394" i="1" s="1"/>
  <c r="Q2402" i="1" a="1"/>
  <c r="Q2402" i="1" s="1"/>
  <c r="Q2410" i="1" a="1"/>
  <c r="Q2410" i="1" s="1"/>
  <c r="Q2418" i="1" a="1"/>
  <c r="Q2418" i="1" s="1"/>
  <c r="Q2426" i="1" a="1"/>
  <c r="Q2426" i="1" s="1"/>
  <c r="Q2434" i="1" a="1"/>
  <c r="Q2434" i="1" s="1"/>
  <c r="Q2442" i="1" a="1"/>
  <c r="Q2442" i="1" s="1"/>
  <c r="Q2450" i="1" a="1"/>
  <c r="Q2450" i="1" s="1"/>
  <c r="Q2458" i="1" a="1"/>
  <c r="Q2458" i="1" s="1"/>
  <c r="Q2466" i="1" a="1"/>
  <c r="Q2466" i="1" s="1"/>
  <c r="Q2474" i="1" a="1"/>
  <c r="Q2474" i="1" s="1"/>
  <c r="Q2482" i="1" a="1"/>
  <c r="Q2482" i="1" s="1"/>
  <c r="Q2490" i="1" a="1"/>
  <c r="Q2490" i="1" s="1"/>
  <c r="Q2498" i="1" a="1"/>
  <c r="Q2498" i="1" s="1"/>
  <c r="Q2506" i="1" a="1"/>
  <c r="Q2506" i="1" s="1"/>
  <c r="Q2514" i="1" a="1"/>
  <c r="Q2514" i="1" s="1"/>
  <c r="Q2522" i="1" a="1"/>
  <c r="Q2522" i="1" s="1"/>
  <c r="Q2530" i="1" a="1"/>
  <c r="Q2530" i="1" s="1"/>
  <c r="Q2538" i="1" a="1"/>
  <c r="Q2538" i="1" s="1"/>
  <c r="Q2546" i="1" a="1"/>
  <c r="Q2546" i="1" s="1"/>
  <c r="Q2554" i="1" a="1"/>
  <c r="Q2554" i="1" s="1"/>
  <c r="Q2570" i="1" a="1"/>
  <c r="Q2570" i="1" s="1"/>
  <c r="Q2578" i="1" a="1"/>
  <c r="Q2578" i="1" s="1"/>
  <c r="Q2586" i="1" a="1"/>
  <c r="Q2586" i="1" s="1"/>
  <c r="Q2594" i="1" a="1"/>
  <c r="Q2594" i="1" s="1"/>
  <c r="Q2602" i="1" a="1"/>
  <c r="Q2602" i="1" s="1"/>
  <c r="Q2610" i="1" a="1"/>
  <c r="Q2610" i="1" s="1"/>
  <c r="Q2618" i="1" a="1"/>
  <c r="Q2618" i="1" s="1"/>
  <c r="Q2626" i="1" a="1"/>
  <c r="Q2626" i="1" s="1"/>
  <c r="Q2634" i="1" a="1"/>
  <c r="Q2634" i="1" s="1"/>
  <c r="Q2642" i="1" a="1"/>
  <c r="Q2642" i="1" s="1"/>
  <c r="Q2650" i="1" a="1"/>
  <c r="Q2650" i="1" s="1"/>
  <c r="Q2658" i="1" a="1"/>
  <c r="Q2658" i="1" s="1"/>
  <c r="Q2666" i="1" a="1"/>
  <c r="Q2666" i="1" s="1"/>
  <c r="Q2674" i="1" a="1"/>
  <c r="Q2674" i="1" s="1"/>
  <c r="Q2682" i="1" a="1"/>
  <c r="Q2682" i="1" s="1"/>
  <c r="Q2690" i="1" a="1"/>
  <c r="Q2690" i="1" s="1"/>
  <c r="Q2698" i="1" a="1"/>
  <c r="Q2698" i="1" s="1"/>
  <c r="Q2706" i="1" a="1"/>
  <c r="Q2706" i="1" s="1"/>
  <c r="Q2714" i="1" a="1"/>
  <c r="Q2714" i="1" s="1"/>
  <c r="Q2722" i="1" a="1"/>
  <c r="Q2722" i="1" s="1"/>
  <c r="Q2730" i="1" a="1"/>
  <c r="Q2730" i="1" s="1"/>
  <c r="Q2738" i="1" a="1"/>
  <c r="Q2738" i="1" s="1"/>
  <c r="Q2746" i="1" a="1"/>
  <c r="Q2746" i="1" s="1"/>
  <c r="Q2754" i="1" a="1"/>
  <c r="Q2754" i="1" s="1"/>
  <c r="Q2770" i="1" a="1"/>
  <c r="Q2770" i="1" s="1"/>
  <c r="Q2778" i="1" a="1"/>
  <c r="Q2778" i="1" s="1"/>
  <c r="Q2786" i="1" a="1"/>
  <c r="Q2786" i="1" s="1"/>
  <c r="Q2794" i="1" a="1"/>
  <c r="Q2794" i="1" s="1"/>
  <c r="Q2802" i="1" a="1"/>
  <c r="Q2802" i="1" s="1"/>
  <c r="Q2810" i="1" a="1"/>
  <c r="Q2810" i="1" s="1"/>
  <c r="Q2818" i="1" a="1"/>
  <c r="Q2818" i="1" s="1"/>
  <c r="Q2826" i="1" a="1"/>
  <c r="Q2826" i="1" s="1"/>
  <c r="Q2834" i="1" a="1"/>
  <c r="Q2834" i="1" s="1"/>
  <c r="Q2842" i="1" a="1"/>
  <c r="Q2842" i="1" s="1"/>
  <c r="Q2850" i="1" a="1"/>
  <c r="Q2850" i="1" s="1"/>
  <c r="Q2858" i="1" a="1"/>
  <c r="Q2858" i="1" s="1"/>
  <c r="Q2866" i="1" a="1"/>
  <c r="Q2866" i="1" s="1"/>
  <c r="Q2874" i="1" a="1"/>
  <c r="Q2874" i="1" s="1"/>
  <c r="Q2882" i="1" a="1"/>
  <c r="Q2882" i="1" s="1"/>
  <c r="Q2890" i="1" a="1"/>
  <c r="Q2890" i="1" s="1"/>
  <c r="Q2898" i="1" a="1"/>
  <c r="Q2898" i="1" s="1"/>
  <c r="Q2906" i="1" a="1"/>
  <c r="Q2906" i="1" s="1"/>
  <c r="Q2914" i="1" a="1"/>
  <c r="Q2914" i="1" s="1"/>
  <c r="Q2922" i="1" a="1"/>
  <c r="Q2922" i="1" s="1"/>
  <c r="Q2930" i="1" a="1"/>
  <c r="Q2930" i="1" s="1"/>
  <c r="Q2938" i="1" a="1"/>
  <c r="Q2938" i="1" s="1"/>
  <c r="Q2946" i="1" a="1"/>
  <c r="Q2946" i="1" s="1"/>
  <c r="Q2954" i="1" a="1"/>
  <c r="Q2954" i="1" s="1"/>
  <c r="Q2962" i="1" a="1"/>
  <c r="Q2962" i="1" s="1"/>
  <c r="Q2970" i="1" a="1"/>
  <c r="Q2970" i="1" s="1"/>
  <c r="Q2986" i="1" a="1"/>
  <c r="Q2986" i="1" s="1"/>
  <c r="Q2994" i="1" a="1"/>
  <c r="Q2994" i="1" s="1"/>
  <c r="Q3002" i="1" a="1"/>
  <c r="Q3002" i="1" s="1"/>
  <c r="Q3010" i="1" a="1"/>
  <c r="Q3010" i="1" s="1"/>
  <c r="Q3018" i="1" a="1"/>
  <c r="Q3018" i="1" s="1"/>
  <c r="Q3026" i="1" a="1"/>
  <c r="Q3026" i="1" s="1"/>
  <c r="Q3034" i="1" a="1"/>
  <c r="Q3034" i="1" s="1"/>
  <c r="Q3042" i="1" a="1"/>
  <c r="Q3042" i="1" s="1"/>
  <c r="Q3050" i="1" a="1"/>
  <c r="Q3050" i="1" s="1"/>
  <c r="Q3058" i="1" a="1"/>
  <c r="Q3058" i="1" s="1"/>
  <c r="Q3066" i="1" a="1"/>
  <c r="Q3066" i="1" s="1"/>
  <c r="Q3074" i="1" a="1"/>
  <c r="Q3074" i="1" s="1"/>
  <c r="Q3082" i="1" a="1"/>
  <c r="Q3082" i="1" s="1"/>
  <c r="Q3090" i="1" a="1"/>
  <c r="Q3090" i="1" s="1"/>
  <c r="Q3098" i="1" a="1"/>
  <c r="Q3098" i="1" s="1"/>
  <c r="Q3106" i="1" a="1"/>
  <c r="Q3106" i="1" s="1"/>
  <c r="Q3114" i="1" a="1"/>
  <c r="Q3114" i="1" s="1"/>
  <c r="Q3122" i="1" a="1"/>
  <c r="Q3122" i="1" s="1"/>
  <c r="Q3130" i="1" a="1"/>
  <c r="Q3130" i="1" s="1"/>
  <c r="Q3138" i="1" a="1"/>
  <c r="Q3138" i="1" s="1"/>
  <c r="Q3146" i="1" a="1"/>
  <c r="Q3146" i="1" s="1"/>
  <c r="Q3154" i="1" a="1"/>
  <c r="Q3154" i="1" s="1"/>
  <c r="Q3162" i="1" a="1"/>
  <c r="Q3162" i="1" s="1"/>
  <c r="Q3170" i="1" a="1"/>
  <c r="Q3170" i="1" s="1"/>
  <c r="Q3178" i="1" a="1"/>
  <c r="Q3178" i="1" s="1"/>
  <c r="Q3186" i="1" a="1"/>
  <c r="Q3186" i="1" s="1"/>
  <c r="Q3194" i="1" a="1"/>
  <c r="Q3194" i="1" s="1"/>
  <c r="Q3202" i="1" a="1"/>
  <c r="Q3202" i="1" s="1"/>
  <c r="Q3210" i="1" a="1"/>
  <c r="Q3210" i="1" s="1"/>
  <c r="Q3218" i="1" a="1"/>
  <c r="Q3218" i="1" s="1"/>
  <c r="Q3226" i="1" a="1"/>
  <c r="Q3226" i="1" s="1"/>
  <c r="Q3234" i="1" a="1"/>
  <c r="Q3234" i="1" s="1"/>
  <c r="Q3242" i="1" a="1"/>
  <c r="Q3242" i="1" s="1"/>
  <c r="Q3250" i="1" a="1"/>
  <c r="Q3250" i="1" s="1"/>
  <c r="Q3258" i="1" a="1"/>
  <c r="Q3258" i="1" s="1"/>
  <c r="Q3266" i="1" a="1"/>
  <c r="Q3266" i="1" s="1"/>
  <c r="Q3274" i="1" a="1"/>
  <c r="Q3274" i="1" s="1"/>
  <c r="Q3282" i="1" a="1"/>
  <c r="Q3282" i="1" s="1"/>
  <c r="Q3290" i="1" a="1"/>
  <c r="Q3290" i="1" s="1"/>
  <c r="Q3298" i="1" a="1"/>
  <c r="Q3298" i="1" s="1"/>
  <c r="Q3306" i="1" a="1"/>
  <c r="Q3306" i="1" s="1"/>
  <c r="Q3314" i="1" a="1"/>
  <c r="Q3314" i="1" s="1"/>
  <c r="Q3322" i="1" a="1"/>
  <c r="Q3322" i="1" s="1"/>
  <c r="Q3330" i="1" a="1"/>
  <c r="Q3330" i="1" s="1"/>
  <c r="Q3338" i="1" a="1"/>
  <c r="Q3338" i="1" s="1"/>
  <c r="Q3346" i="1" a="1"/>
  <c r="Q3346" i="1" s="1"/>
  <c r="Q3354" i="1" a="1"/>
  <c r="Q3354" i="1" s="1"/>
  <c r="Q3362" i="1" a="1"/>
  <c r="Q3362" i="1" s="1"/>
  <c r="Q3370" i="1" a="1"/>
  <c r="Q3370" i="1" s="1"/>
  <c r="Q3378" i="1" a="1"/>
  <c r="Q3378" i="1" s="1"/>
  <c r="Q3386" i="1" a="1"/>
  <c r="Q3386" i="1" s="1"/>
  <c r="Q3394" i="1" a="1"/>
  <c r="Q3394" i="1" s="1"/>
  <c r="Q3402" i="1" a="1"/>
  <c r="Q3402" i="1" s="1"/>
  <c r="Q3410" i="1" a="1"/>
  <c r="Q3410" i="1" s="1"/>
  <c r="Q3418" i="1" a="1"/>
  <c r="Q3418" i="1" s="1"/>
  <c r="Q3426" i="1" a="1"/>
  <c r="Q3426" i="1" s="1"/>
  <c r="Q3434" i="1" a="1"/>
  <c r="Q3434" i="1" s="1"/>
  <c r="Q3442" i="1" a="1"/>
  <c r="Q3442" i="1" s="1"/>
  <c r="Q3450" i="1" a="1"/>
  <c r="Q3450" i="1" s="1"/>
  <c r="Q3458" i="1" a="1"/>
  <c r="Q3458" i="1" s="1"/>
  <c r="Q3466" i="1" a="1"/>
  <c r="Q3466" i="1" s="1"/>
  <c r="Q3474" i="1" a="1"/>
  <c r="Q3474" i="1" s="1"/>
  <c r="Q3482" i="1" a="1"/>
  <c r="Q3482" i="1" s="1"/>
  <c r="Q3490" i="1" a="1"/>
  <c r="Q3490" i="1" s="1"/>
  <c r="Q3506" i="1" a="1"/>
  <c r="Q3506" i="1" s="1"/>
  <c r="Q3514" i="1" a="1"/>
  <c r="Q3514" i="1" s="1"/>
  <c r="Q3522" i="1" a="1"/>
  <c r="Q3522" i="1" s="1"/>
  <c r="Q3530" i="1" a="1"/>
  <c r="Q3530" i="1" s="1"/>
  <c r="Q3538" i="1" a="1"/>
  <c r="Q3538" i="1" s="1"/>
  <c r="Q3546" i="1" a="1"/>
  <c r="Q3546" i="1" s="1"/>
  <c r="Q3562" i="1" a="1"/>
  <c r="Q3562" i="1" s="1"/>
  <c r="Q3570" i="1" a="1"/>
  <c r="Q3570" i="1" s="1"/>
  <c r="Q3578" i="1" a="1"/>
  <c r="Q3578" i="1" s="1"/>
  <c r="Q3586" i="1" a="1"/>
  <c r="Q3586" i="1" s="1"/>
  <c r="Q3594" i="1" a="1"/>
  <c r="Q3594" i="1" s="1"/>
  <c r="Q3602" i="1" a="1"/>
  <c r="Q3602" i="1" s="1"/>
  <c r="Q3610" i="1" a="1"/>
  <c r="Q3610" i="1" s="1"/>
  <c r="Q3618" i="1" a="1"/>
  <c r="Q3618" i="1" s="1"/>
  <c r="Q3626" i="1" a="1"/>
  <c r="Q3626" i="1" s="1"/>
  <c r="Q3634" i="1" a="1"/>
  <c r="Q3634" i="1" s="1"/>
  <c r="Q3642" i="1" a="1"/>
  <c r="Q3642" i="1" s="1"/>
  <c r="Q3658" i="1" a="1"/>
  <c r="Q3658" i="1" s="1"/>
  <c r="Q3666" i="1" a="1"/>
  <c r="Q3666" i="1" s="1"/>
  <c r="Q3674" i="1" a="1"/>
  <c r="Q3674" i="1" s="1"/>
  <c r="Q3682" i="1" a="1"/>
  <c r="Q3682" i="1" s="1"/>
  <c r="Q3690" i="1" a="1"/>
  <c r="Q3690" i="1" s="1"/>
  <c r="Q3698" i="1" a="1"/>
  <c r="Q3698" i="1" s="1"/>
  <c r="Q3706" i="1" a="1"/>
  <c r="Q3706" i="1" s="1"/>
  <c r="Q3714" i="1" a="1"/>
  <c r="Q3714" i="1" s="1"/>
  <c r="Q3722" i="1" a="1"/>
  <c r="Q3722" i="1" s="1"/>
  <c r="Q3730" i="1" a="1"/>
  <c r="Q3730" i="1" s="1"/>
  <c r="Q3738" i="1" a="1"/>
  <c r="Q3738" i="1" s="1"/>
  <c r="Q3746" i="1" a="1"/>
  <c r="Q3746" i="1" s="1"/>
  <c r="Q3754" i="1" a="1"/>
  <c r="Q3754" i="1" s="1"/>
  <c r="Q3762" i="1" a="1"/>
  <c r="Q3762" i="1" s="1"/>
  <c r="Q3770" i="1" a="1"/>
  <c r="Q3770" i="1" s="1"/>
  <c r="Q3778" i="1" a="1"/>
  <c r="Q3778" i="1" s="1"/>
  <c r="Q3786" i="1" a="1"/>
  <c r="Q3786" i="1" s="1"/>
  <c r="Q3794" i="1" a="1"/>
  <c r="Q3794" i="1" s="1"/>
  <c r="Q3802" i="1" a="1"/>
  <c r="Q3802" i="1" s="1"/>
  <c r="Q3810" i="1" a="1"/>
  <c r="Q3810" i="1" s="1"/>
  <c r="Q3818" i="1" a="1"/>
  <c r="Q3818" i="1" s="1"/>
  <c r="Q3826" i="1" a="1"/>
  <c r="Q3826" i="1" s="1"/>
  <c r="Q3834" i="1" a="1"/>
  <c r="Q3834" i="1" s="1"/>
  <c r="Q3842" i="1" a="1"/>
  <c r="Q3842" i="1" s="1"/>
  <c r="Q3850" i="1" a="1"/>
  <c r="Q3850" i="1" s="1"/>
  <c r="Q3858" i="1" a="1"/>
  <c r="Q3858" i="1" s="1"/>
  <c r="Q3866" i="1" a="1"/>
  <c r="Q3866" i="1" s="1"/>
  <c r="Q3874" i="1" a="1"/>
  <c r="Q3874" i="1" s="1"/>
  <c r="Q3882" i="1" a="1"/>
  <c r="Q3882" i="1" s="1"/>
  <c r="Q3890" i="1" a="1"/>
  <c r="Q3890" i="1" s="1"/>
  <c r="Q3898" i="1" a="1"/>
  <c r="Q3898" i="1" s="1"/>
  <c r="Q3906" i="1" a="1"/>
  <c r="Q3906" i="1" s="1"/>
  <c r="Q3914" i="1" a="1"/>
  <c r="Q3914" i="1" s="1"/>
  <c r="Q3922" i="1" a="1"/>
  <c r="Q3922" i="1" s="1"/>
  <c r="Q3930" i="1" a="1"/>
  <c r="Q3930" i="1" s="1"/>
  <c r="Q3938" i="1" a="1"/>
  <c r="Q3938" i="1" s="1"/>
  <c r="Q3946" i="1" a="1"/>
  <c r="Q3946" i="1" s="1"/>
  <c r="Q3954" i="1" a="1"/>
  <c r="Q3954" i="1" s="1"/>
  <c r="Q3962" i="1" a="1"/>
  <c r="Q3962" i="1" s="1"/>
  <c r="Q3970" i="1" a="1"/>
  <c r="Q3970" i="1" s="1"/>
  <c r="Q3978" i="1" a="1"/>
  <c r="Q3978" i="1" s="1"/>
  <c r="Q3986" i="1" a="1"/>
  <c r="Q3986" i="1" s="1"/>
  <c r="Q3994" i="1" a="1"/>
  <c r="Q3994" i="1" s="1"/>
  <c r="Q4002" i="1" a="1"/>
  <c r="Q4002" i="1" s="1"/>
  <c r="Q4010" i="1" a="1"/>
  <c r="Q4010" i="1" s="1"/>
  <c r="Q23" i="1" a="1"/>
  <c r="Q23" i="1" s="1"/>
  <c r="Q63" i="1" a="1"/>
  <c r="Q63" i="1" s="1"/>
  <c r="Q87" i="1" a="1"/>
  <c r="Q87" i="1" s="1"/>
  <c r="Q135" i="1" a="1"/>
  <c r="Q135" i="1" s="1"/>
  <c r="Q199" i="1" a="1"/>
  <c r="Q199" i="1" s="1"/>
  <c r="Q239" i="1" a="1"/>
  <c r="Q239" i="1" s="1"/>
  <c r="Q287" i="1" a="1"/>
  <c r="Q287" i="1" s="1"/>
  <c r="Q327" i="1" a="1"/>
  <c r="Q327" i="1" s="1"/>
  <c r="Q351" i="1" a="1"/>
  <c r="Q351" i="1" s="1"/>
  <c r="Q383" i="1" a="1"/>
  <c r="Q383" i="1" s="1"/>
  <c r="Q431" i="1" a="1"/>
  <c r="Q431" i="1" s="1"/>
  <c r="Q447" i="1" a="1"/>
  <c r="Q447" i="1" s="1"/>
  <c r="Q487" i="1" a="1"/>
  <c r="Q487" i="1" s="1"/>
  <c r="Q519" i="1" a="1"/>
  <c r="Q519" i="1" s="1"/>
  <c r="Q567" i="1" a="1"/>
  <c r="Q567" i="1" s="1"/>
  <c r="Q607" i="1" a="1"/>
  <c r="Q607" i="1" s="1"/>
  <c r="Q663" i="1" a="1"/>
  <c r="Q663" i="1" s="1"/>
  <c r="Q703" i="1" a="1"/>
  <c r="Q703" i="1" s="1"/>
  <c r="Q743" i="1" a="1"/>
  <c r="Q743" i="1" s="1"/>
  <c r="Q767" i="1" a="1"/>
  <c r="Q767" i="1" s="1"/>
  <c r="Q799" i="1" a="1"/>
  <c r="Q799" i="1" s="1"/>
  <c r="Q839" i="1" a="1"/>
  <c r="Q839" i="1" s="1"/>
  <c r="Q895" i="1" a="1"/>
  <c r="Q895" i="1" s="1"/>
  <c r="Q975" i="1" a="1"/>
  <c r="Q975" i="1" s="1"/>
  <c r="Q1007" i="1" a="1"/>
  <c r="Q1007" i="1" s="1"/>
  <c r="Q1039" i="1" a="1"/>
  <c r="Q1039" i="1" s="1"/>
  <c r="Q1079" i="1" a="1"/>
  <c r="Q1079" i="1" s="1"/>
  <c r="Q1119" i="1" a="1"/>
  <c r="Q1119" i="1" s="1"/>
  <c r="Q1143" i="1" a="1"/>
  <c r="Q1143" i="1" s="1"/>
  <c r="Q1199" i="1" a="1"/>
  <c r="Q1199" i="1" s="1"/>
  <c r="Q1247" i="1" a="1"/>
  <c r="Q1247" i="1" s="1"/>
  <c r="Q1311" i="1" a="1"/>
  <c r="Q1311" i="1" s="1"/>
  <c r="Q1359" i="1" a="1"/>
  <c r="Q1359" i="1" s="1"/>
  <c r="Q1399" i="1" a="1"/>
  <c r="Q1399" i="1" s="1"/>
  <c r="Q1447" i="1" a="1"/>
  <c r="Q1447" i="1" s="1"/>
  <c r="Q1487" i="1" a="1"/>
  <c r="Q1487" i="1" s="1"/>
  <c r="Q1527" i="1" a="1"/>
  <c r="Q1527" i="1" s="1"/>
  <c r="Q1567" i="1" a="1"/>
  <c r="Q1567" i="1" s="1"/>
  <c r="Q1615" i="1" a="1"/>
  <c r="Q1615" i="1" s="1"/>
  <c r="Q1687" i="1" a="1"/>
  <c r="Q1687" i="1" s="1"/>
  <c r="Q1711" i="1" a="1"/>
  <c r="Q1711" i="1" s="1"/>
  <c r="Q1743" i="1" a="1"/>
  <c r="Q1743" i="1" s="1"/>
  <c r="Q1783" i="1" a="1"/>
  <c r="Q1783" i="1" s="1"/>
  <c r="Q1815" i="1" a="1"/>
  <c r="Q1815" i="1" s="1"/>
  <c r="Q1847" i="1" a="1"/>
  <c r="Q1847" i="1" s="1"/>
  <c r="Q1879" i="1" a="1"/>
  <c r="Q1879" i="1" s="1"/>
  <c r="Q1919" i="1" a="1"/>
  <c r="Q1919" i="1" s="1"/>
  <c r="Q1943" i="1" a="1"/>
  <c r="Q1943" i="1" s="1"/>
  <c r="Q1967" i="1" a="1"/>
  <c r="Q1967" i="1" s="1"/>
  <c r="Q2007" i="1" a="1"/>
  <c r="Q2007" i="1" s="1"/>
  <c r="Q2039" i="1" a="1"/>
  <c r="Q2039" i="1" s="1"/>
  <c r="Q2079" i="1" a="1"/>
  <c r="Q2079" i="1" s="1"/>
  <c r="Q2111" i="1" a="1"/>
  <c r="Q2111" i="1" s="1"/>
  <c r="Q2143" i="1" a="1"/>
  <c r="Q2143" i="1" s="1"/>
  <c r="Q2175" i="1" a="1"/>
  <c r="Q2175" i="1" s="1"/>
  <c r="Q2207" i="1" a="1"/>
  <c r="Q2207" i="1" s="1"/>
  <c r="Q2239" i="1" a="1"/>
  <c r="Q2239" i="1" s="1"/>
  <c r="Q2271" i="1" a="1"/>
  <c r="Q2271" i="1" s="1"/>
  <c r="Q2311" i="1" a="1"/>
  <c r="Q2311" i="1" s="1"/>
  <c r="Q2351" i="1" a="1"/>
  <c r="Q2351" i="1" s="1"/>
  <c r="Q2423" i="1" a="1"/>
  <c r="Q2423" i="1" s="1"/>
  <c r="Q2463" i="1" a="1"/>
  <c r="Q2463" i="1" s="1"/>
  <c r="Q2495" i="1" a="1"/>
  <c r="Q2495" i="1" s="1"/>
  <c r="Q2535" i="1" a="1"/>
  <c r="Q2535" i="1" s="1"/>
  <c r="Q2567" i="1" a="1"/>
  <c r="Q2567" i="1" s="1"/>
  <c r="Q2607" i="1" a="1"/>
  <c r="Q2607" i="1" s="1"/>
  <c r="Q2647" i="1" a="1"/>
  <c r="Q2647" i="1" s="1"/>
  <c r="Q2679" i="1" a="1"/>
  <c r="Q2679" i="1" s="1"/>
  <c r="Q2695" i="1" a="1"/>
  <c r="Q2695" i="1" s="1"/>
  <c r="Q2735" i="1" a="1"/>
  <c r="Q2735" i="1" s="1"/>
  <c r="Q2767" i="1" a="1"/>
  <c r="Q2767" i="1" s="1"/>
  <c r="Q2799" i="1" a="1"/>
  <c r="Q2799" i="1" s="1"/>
  <c r="Q2823" i="1" a="1"/>
  <c r="Q2823" i="1" s="1"/>
  <c r="Q2863" i="1" a="1"/>
  <c r="Q2863" i="1" s="1"/>
  <c r="Q2903" i="1" a="1"/>
  <c r="Q2903" i="1" s="1"/>
  <c r="Q2951" i="1" a="1"/>
  <c r="Q2951" i="1" s="1"/>
  <c r="Q2991" i="1" a="1"/>
  <c r="Q2991" i="1" s="1"/>
  <c r="Q3015" i="1" a="1"/>
  <c r="Q3015" i="1" s="1"/>
  <c r="Q3047" i="1" a="1"/>
  <c r="Q3047" i="1" s="1"/>
  <c r="Q3087" i="1" a="1"/>
  <c r="Q3087" i="1" s="1"/>
  <c r="Q3127" i="1" a="1"/>
  <c r="Q3127" i="1" s="1"/>
  <c r="Q3159" i="1" a="1"/>
  <c r="Q3159" i="1" s="1"/>
  <c r="Q3191" i="1" a="1"/>
  <c r="Q3191" i="1" s="1"/>
  <c r="Q3231" i="1" a="1"/>
  <c r="Q3231" i="1" s="1"/>
  <c r="Q3271" i="1" a="1"/>
  <c r="Q3271" i="1" s="1"/>
  <c r="Q3311" i="1" a="1"/>
  <c r="Q3311" i="1" s="1"/>
  <c r="Q3335" i="1" a="1"/>
  <c r="Q3335" i="1" s="1"/>
  <c r="Q3367" i="1" a="1"/>
  <c r="Q3367" i="1" s="1"/>
  <c r="Q3407" i="1" a="1"/>
  <c r="Q3407" i="1" s="1"/>
  <c r="Q3447" i="1" a="1"/>
  <c r="Q3447" i="1" s="1"/>
  <c r="Q3471" i="1" a="1"/>
  <c r="Q3471" i="1" s="1"/>
  <c r="Q3503" i="1" a="1"/>
  <c r="Q3503" i="1" s="1"/>
  <c r="Q3535" i="1" a="1"/>
  <c r="Q3535" i="1" s="1"/>
  <c r="Q3575" i="1" a="1"/>
  <c r="Q3575" i="1" s="1"/>
  <c r="Q3607" i="1" a="1"/>
  <c r="Q3607" i="1" s="1"/>
  <c r="Q3639" i="1" a="1"/>
  <c r="Q3639" i="1" s="1"/>
  <c r="Q3679" i="1" a="1"/>
  <c r="Q3679" i="1" s="1"/>
  <c r="Q3703" i="1" a="1"/>
  <c r="Q3703" i="1" s="1"/>
  <c r="Q3735" i="1" a="1"/>
  <c r="Q3735" i="1" s="1"/>
  <c r="Q3775" i="1" a="1"/>
  <c r="Q3775" i="1" s="1"/>
  <c r="Q3799" i="1" a="1"/>
  <c r="Q3799" i="1" s="1"/>
  <c r="Q3831" i="1" a="1"/>
  <c r="Q3831" i="1" s="1"/>
  <c r="Q3871" i="1" a="1"/>
  <c r="Q3871" i="1" s="1"/>
  <c r="Q3911" i="1" a="1"/>
  <c r="Q3911" i="1" s="1"/>
  <c r="Q3919" i="1" a="1"/>
  <c r="Q3919" i="1" s="1"/>
  <c r="Q3959" i="1" a="1"/>
  <c r="Q3959" i="1" s="1"/>
  <c r="Q3991" i="1" a="1"/>
  <c r="Q3991" i="1" s="1"/>
  <c r="Q24" i="1" a="1"/>
  <c r="Q24" i="1" s="1"/>
  <c r="Q64" i="1" a="1"/>
  <c r="Q64" i="1" s="1"/>
  <c r="Q104" i="1" a="1"/>
  <c r="Q104" i="1" s="1"/>
  <c r="Q152" i="1" a="1"/>
  <c r="Q152" i="1" s="1"/>
  <c r="Q208" i="1" a="1"/>
  <c r="Q208" i="1" s="1"/>
  <c r="Q264" i="1" a="1"/>
  <c r="Q264" i="1" s="1"/>
  <c r="Q312" i="1" a="1"/>
  <c r="Q312" i="1" s="1"/>
  <c r="Q360" i="1" a="1"/>
  <c r="Q360" i="1" s="1"/>
  <c r="Q400" i="1" a="1"/>
  <c r="Q400" i="1" s="1"/>
  <c r="Q424" i="1" a="1"/>
  <c r="Q424" i="1" s="1"/>
  <c r="Q480" i="1" a="1"/>
  <c r="Q480" i="1" s="1"/>
  <c r="Q528" i="1" a="1"/>
  <c r="Q528" i="1" s="1"/>
  <c r="Q568" i="1" a="1"/>
  <c r="Q568" i="1" s="1"/>
  <c r="Q600" i="1" a="1"/>
  <c r="Q600" i="1" s="1"/>
  <c r="Q640" i="1" a="1"/>
  <c r="Q640" i="1" s="1"/>
  <c r="Q688" i="1" a="1"/>
  <c r="Q688" i="1" s="1"/>
  <c r="Q736" i="1" a="1"/>
  <c r="Q736" i="1" s="1"/>
  <c r="Q776" i="1" a="1"/>
  <c r="Q776" i="1" s="1"/>
  <c r="Q824" i="1" a="1"/>
  <c r="Q824" i="1" s="1"/>
  <c r="Q848" i="1" a="1"/>
  <c r="Q848" i="1" s="1"/>
  <c r="Q904" i="1" a="1"/>
  <c r="Q904" i="1" s="1"/>
  <c r="Q928" i="1" a="1"/>
  <c r="Q928" i="1" s="1"/>
  <c r="Q968" i="1" a="1"/>
  <c r="Q968" i="1" s="1"/>
  <c r="Q992" i="1" a="1"/>
  <c r="Q992" i="1" s="1"/>
  <c r="Q1032" i="1" a="1"/>
  <c r="Q1032" i="1" s="1"/>
  <c r="Q1072" i="1" a="1"/>
  <c r="Q1072" i="1" s="1"/>
  <c r="Q1120" i="1" a="1"/>
  <c r="Q1120" i="1" s="1"/>
  <c r="Q1176" i="1" a="1"/>
  <c r="Q1176" i="1" s="1"/>
  <c r="Q1216" i="1" a="1"/>
  <c r="Q1216" i="1" s="1"/>
  <c r="Q1264" i="1" a="1"/>
  <c r="Q1264" i="1" s="1"/>
  <c r="Q1304" i="1" a="1"/>
  <c r="Q1304" i="1" s="1"/>
  <c r="Q1352" i="1" a="1"/>
  <c r="Q1352" i="1" s="1"/>
  <c r="Q1400" i="1" a="1"/>
  <c r="Q1400" i="1" s="1"/>
  <c r="Q1440" i="1" a="1"/>
  <c r="Q1440" i="1" s="1"/>
  <c r="Q1488" i="1" a="1"/>
  <c r="Q1488" i="1" s="1"/>
  <c r="Q1528" i="1" a="1"/>
  <c r="Q1528" i="1" s="1"/>
  <c r="Q1560" i="1" a="1"/>
  <c r="Q1560" i="1" s="1"/>
  <c r="Q1592" i="1" a="1"/>
  <c r="Q1592" i="1" s="1"/>
  <c r="Q1624" i="1" a="1"/>
  <c r="Q1624" i="1" s="1"/>
  <c r="Q1712" i="1" a="1"/>
  <c r="Q1712" i="1" s="1"/>
  <c r="Q1760" i="1" a="1"/>
  <c r="Q1760" i="1" s="1"/>
  <c r="Q1800" i="1" a="1"/>
  <c r="Q1800" i="1" s="1"/>
  <c r="Q1840" i="1" a="1"/>
  <c r="Q1840" i="1" s="1"/>
  <c r="Q1888" i="1" a="1"/>
  <c r="Q1888" i="1" s="1"/>
  <c r="Q1928" i="1" a="1"/>
  <c r="Q1928" i="1" s="1"/>
  <c r="Q1976" i="1" a="1"/>
  <c r="Q1976" i="1" s="1"/>
  <c r="Q2016" i="1" a="1"/>
  <c r="Q2016" i="1" s="1"/>
  <c r="Q2048" i="1" a="1"/>
  <c r="Q2048" i="1" s="1"/>
  <c r="Q2080" i="1" a="1"/>
  <c r="Q2080" i="1" s="1"/>
  <c r="Q2128" i="1" a="1"/>
  <c r="Q2128" i="1" s="1"/>
  <c r="Q2176" i="1" a="1"/>
  <c r="Q2176" i="1" s="1"/>
  <c r="Q2248" i="1" a="1"/>
  <c r="Q2248" i="1" s="1"/>
  <c r="Q2288" i="1" a="1"/>
  <c r="Q2288" i="1" s="1"/>
  <c r="Q2336" i="1" a="1"/>
  <c r="Q2336" i="1" s="1"/>
  <c r="Q2416" i="1" a="1"/>
  <c r="Q2416" i="1" s="1"/>
  <c r="Q2464" i="1" a="1"/>
  <c r="Q2464" i="1" s="1"/>
  <c r="Q2520" i="1" a="1"/>
  <c r="Q2520" i="1" s="1"/>
  <c r="Q2568" i="1" a="1"/>
  <c r="Q2568" i="1" s="1"/>
  <c r="Q2608" i="1" a="1"/>
  <c r="Q2608" i="1" s="1"/>
  <c r="Q2640" i="1" a="1"/>
  <c r="Q2640" i="1" s="1"/>
  <c r="Q2672" i="1" a="1"/>
  <c r="Q2672" i="1" s="1"/>
  <c r="Q2704" i="1" a="1"/>
  <c r="Q2704" i="1" s="1"/>
  <c r="Q2736" i="1" a="1"/>
  <c r="Q2736" i="1" s="1"/>
  <c r="Q2776" i="1" a="1"/>
  <c r="Q2776" i="1" s="1"/>
  <c r="Q2808" i="1" a="1"/>
  <c r="Q2808" i="1" s="1"/>
  <c r="Q2840" i="1" a="1"/>
  <c r="Q2840" i="1" s="1"/>
  <c r="Q2872" i="1" a="1"/>
  <c r="Q2872" i="1" s="1"/>
  <c r="Q2904" i="1" a="1"/>
  <c r="Q2904" i="1" s="1"/>
  <c r="Q2944" i="1" a="1"/>
  <c r="Q2944" i="1" s="1"/>
  <c r="Q2976" i="1" a="1"/>
  <c r="Q2976" i="1" s="1"/>
  <c r="Q3016" i="1" a="1"/>
  <c r="Q3016" i="1" s="1"/>
  <c r="Q3048" i="1" a="1"/>
  <c r="Q3048" i="1" s="1"/>
  <c r="Q3080" i="1" a="1"/>
  <c r="Q3080" i="1" s="1"/>
  <c r="Q3120" i="1" a="1"/>
  <c r="Q3120" i="1" s="1"/>
  <c r="Q3160" i="1" a="1"/>
  <c r="Q3160" i="1" s="1"/>
  <c r="Q3192" i="1" a="1"/>
  <c r="Q3192" i="1" s="1"/>
  <c r="Q3224" i="1" a="1"/>
  <c r="Q3224" i="1" s="1"/>
  <c r="Q3256" i="1" a="1"/>
  <c r="Q3256" i="1" s="1"/>
  <c r="Q3280" i="1" a="1"/>
  <c r="Q3280" i="1" s="1"/>
  <c r="Q3312" i="1" a="1"/>
  <c r="Q3312" i="1" s="1"/>
  <c r="Q3352" i="1" a="1"/>
  <c r="Q3352" i="1" s="1"/>
  <c r="Q3384" i="1" a="1"/>
  <c r="Q3384" i="1" s="1"/>
  <c r="Q3408" i="1" a="1"/>
  <c r="Q3408" i="1" s="1"/>
  <c r="Q3448" i="1" a="1"/>
  <c r="Q3448" i="1" s="1"/>
  <c r="Q3472" i="1" a="1"/>
  <c r="Q3472" i="1" s="1"/>
  <c r="Q3496" i="1" a="1"/>
  <c r="Q3496" i="1" s="1"/>
  <c r="Q3528" i="1" a="1"/>
  <c r="Q3528" i="1" s="1"/>
  <c r="Q3576" i="1" a="1"/>
  <c r="Q3576" i="1" s="1"/>
  <c r="Q3600" i="1" a="1"/>
  <c r="Q3600" i="1" s="1"/>
  <c r="Q3624" i="1" a="1"/>
  <c r="Q3624" i="1" s="1"/>
  <c r="Q3648" i="1" a="1"/>
  <c r="Q3648" i="1" s="1"/>
  <c r="Q3672" i="1" a="1"/>
  <c r="Q3672" i="1" s="1"/>
  <c r="Q3696" i="1" a="1"/>
  <c r="Q3696" i="1" s="1"/>
  <c r="Q3712" i="1" a="1"/>
  <c r="Q3712" i="1" s="1"/>
  <c r="Q3736" i="1" a="1"/>
  <c r="Q3736" i="1" s="1"/>
  <c r="Q3760" i="1" a="1"/>
  <c r="Q3760" i="1" s="1"/>
  <c r="Q3784" i="1" a="1"/>
  <c r="Q3784" i="1" s="1"/>
  <c r="Q3800" i="1" a="1"/>
  <c r="Q3800" i="1" s="1"/>
  <c r="Q3824" i="1" a="1"/>
  <c r="Q3824" i="1" s="1"/>
  <c r="Q3848" i="1" a="1"/>
  <c r="Q3848" i="1" s="1"/>
  <c r="Q3872" i="1" a="1"/>
  <c r="Q3872" i="1" s="1"/>
  <c r="Q3880" i="1" a="1"/>
  <c r="Q3880" i="1" s="1"/>
  <c r="Q3896" i="1" a="1"/>
  <c r="Q3896" i="1" s="1"/>
  <c r="Q3912" i="1" a="1"/>
  <c r="Q3912" i="1" s="1"/>
  <c r="Q3920" i="1" a="1"/>
  <c r="Q3920" i="1" s="1"/>
  <c r="Q3928" i="1" a="1"/>
  <c r="Q3928" i="1" s="1"/>
  <c r="Q3936" i="1" a="1"/>
  <c r="Q3936" i="1" s="1"/>
  <c r="Q3944" i="1" a="1"/>
  <c r="Q3944" i="1" s="1"/>
  <c r="Q3952" i="1" a="1"/>
  <c r="Q3952" i="1" s="1"/>
  <c r="Q3960" i="1" a="1"/>
  <c r="Q3960" i="1" s="1"/>
  <c r="Q3976" i="1" a="1"/>
  <c r="Q3976" i="1" s="1"/>
  <c r="Q4000" i="1" a="1"/>
  <c r="Q4000" i="1" s="1"/>
  <c r="Q11" i="1" a="1"/>
  <c r="Q11" i="1" s="1"/>
  <c r="Q19" i="1" a="1"/>
  <c r="Q19" i="1" s="1"/>
  <c r="Q27" i="1" a="1"/>
  <c r="Q27" i="1" s="1"/>
  <c r="Q35" i="1" a="1"/>
  <c r="Q35" i="1" s="1"/>
  <c r="Q43" i="1" a="1"/>
  <c r="Q43" i="1" s="1"/>
  <c r="Q51" i="1" a="1"/>
  <c r="Q51" i="1" s="1"/>
  <c r="Q59" i="1" a="1"/>
  <c r="Q59" i="1" s="1"/>
  <c r="Q67" i="1" a="1"/>
  <c r="Q67" i="1" s="1"/>
  <c r="Q75" i="1" a="1"/>
  <c r="Q75" i="1" s="1"/>
  <c r="Q83" i="1" a="1"/>
  <c r="Q83" i="1" s="1"/>
  <c r="Q91" i="1" a="1"/>
  <c r="Q91" i="1" s="1"/>
  <c r="Q99" i="1" a="1"/>
  <c r="Q99" i="1" s="1"/>
  <c r="Q107" i="1" a="1"/>
  <c r="Q107" i="1" s="1"/>
  <c r="Q115" i="1" a="1"/>
  <c r="Q115" i="1" s="1"/>
  <c r="Q123" i="1" a="1"/>
  <c r="Q123" i="1" s="1"/>
  <c r="Q131" i="1" a="1"/>
  <c r="Q131" i="1" s="1"/>
  <c r="Q139" i="1" a="1"/>
  <c r="Q139" i="1" s="1"/>
  <c r="Q147" i="1" a="1"/>
  <c r="Q147" i="1" s="1"/>
  <c r="Q155" i="1" a="1"/>
  <c r="Q155" i="1" s="1"/>
  <c r="Q163" i="1" a="1"/>
  <c r="Q163" i="1" s="1"/>
  <c r="Q171" i="1" a="1"/>
  <c r="Q171" i="1" s="1"/>
  <c r="Q179" i="1" a="1"/>
  <c r="Q179" i="1" s="1"/>
  <c r="Q187" i="1" a="1"/>
  <c r="Q187" i="1" s="1"/>
  <c r="Q195" i="1" a="1"/>
  <c r="Q195" i="1" s="1"/>
  <c r="Q203" i="1" a="1"/>
  <c r="Q203" i="1" s="1"/>
  <c r="Q211" i="1" a="1"/>
  <c r="Q211" i="1" s="1"/>
  <c r="Q219" i="1" a="1"/>
  <c r="Q219" i="1" s="1"/>
  <c r="Q227" i="1" a="1"/>
  <c r="Q227" i="1" s="1"/>
  <c r="Q235" i="1" a="1"/>
  <c r="Q235" i="1" s="1"/>
  <c r="Q243" i="1" a="1"/>
  <c r="Q243" i="1" s="1"/>
  <c r="Q251" i="1" a="1"/>
  <c r="Q251" i="1" s="1"/>
  <c r="Q259" i="1" a="1"/>
  <c r="Q259" i="1" s="1"/>
  <c r="Q267" i="1" a="1"/>
  <c r="Q267" i="1" s="1"/>
  <c r="Q275" i="1" a="1"/>
  <c r="Q275" i="1" s="1"/>
  <c r="Q283" i="1" a="1"/>
  <c r="Q283" i="1" s="1"/>
  <c r="Q291" i="1" a="1"/>
  <c r="Q291" i="1" s="1"/>
  <c r="Q299" i="1" a="1"/>
  <c r="Q299" i="1" s="1"/>
  <c r="Q307" i="1" a="1"/>
  <c r="Q307" i="1" s="1"/>
  <c r="Q315" i="1" a="1"/>
  <c r="Q315" i="1" s="1"/>
  <c r="Q323" i="1" a="1"/>
  <c r="Q323" i="1" s="1"/>
  <c r="Q331" i="1" a="1"/>
  <c r="Q331" i="1" s="1"/>
  <c r="Q339" i="1" a="1"/>
  <c r="Q339" i="1" s="1"/>
  <c r="Q347" i="1" a="1"/>
  <c r="Q347" i="1" s="1"/>
  <c r="Q355" i="1" a="1"/>
  <c r="Q355" i="1" s="1"/>
  <c r="Q363" i="1" a="1"/>
  <c r="Q363" i="1" s="1"/>
  <c r="Q371" i="1" a="1"/>
  <c r="Q371" i="1" s="1"/>
  <c r="Q379" i="1" a="1"/>
  <c r="Q379" i="1" s="1"/>
  <c r="Q387" i="1" a="1"/>
  <c r="Q387" i="1" s="1"/>
  <c r="Q395" i="1" a="1"/>
  <c r="Q395" i="1" s="1"/>
  <c r="Q403" i="1" a="1"/>
  <c r="Q403" i="1" s="1"/>
  <c r="Q411" i="1" a="1"/>
  <c r="Q411" i="1" s="1"/>
  <c r="Q419" i="1" a="1"/>
  <c r="Q419" i="1" s="1"/>
  <c r="Q427" i="1" a="1"/>
  <c r="Q427" i="1" s="1"/>
  <c r="Q435" i="1" a="1"/>
  <c r="Q435" i="1" s="1"/>
  <c r="Q443" i="1" a="1"/>
  <c r="Q443" i="1" s="1"/>
  <c r="Q451" i="1" a="1"/>
  <c r="Q451" i="1" s="1"/>
  <c r="Q459" i="1" a="1"/>
  <c r="Q459" i="1" s="1"/>
  <c r="Q467" i="1" a="1"/>
  <c r="Q467" i="1" s="1"/>
  <c r="Q475" i="1" a="1"/>
  <c r="Q475" i="1" s="1"/>
  <c r="Q483" i="1" a="1"/>
  <c r="Q483" i="1" s="1"/>
  <c r="Q491" i="1" a="1"/>
  <c r="Q491" i="1" s="1"/>
  <c r="Q499" i="1" a="1"/>
  <c r="Q499" i="1" s="1"/>
  <c r="Q507" i="1" a="1"/>
  <c r="Q507" i="1" s="1"/>
  <c r="Q515" i="1" a="1"/>
  <c r="Q515" i="1" s="1"/>
  <c r="Q523" i="1" a="1"/>
  <c r="Q523" i="1" s="1"/>
  <c r="Q531" i="1" a="1"/>
  <c r="Q531" i="1" s="1"/>
  <c r="Q539" i="1" a="1"/>
  <c r="Q539" i="1" s="1"/>
  <c r="Q547" i="1" a="1"/>
  <c r="Q547" i="1" s="1"/>
  <c r="Q555" i="1" a="1"/>
  <c r="Q555" i="1" s="1"/>
  <c r="Q563" i="1" a="1"/>
  <c r="Q563" i="1" s="1"/>
  <c r="Q571" i="1" a="1"/>
  <c r="Q571" i="1" s="1"/>
  <c r="Q579" i="1" a="1"/>
  <c r="Q579" i="1" s="1"/>
  <c r="Q587" i="1" a="1"/>
  <c r="Q587" i="1" s="1"/>
  <c r="Q595" i="1" a="1"/>
  <c r="Q595" i="1" s="1"/>
  <c r="Q603" i="1" a="1"/>
  <c r="Q603" i="1" s="1"/>
  <c r="Q611" i="1" a="1"/>
  <c r="Q611" i="1" s="1"/>
  <c r="Q619" i="1" a="1"/>
  <c r="Q619" i="1" s="1"/>
  <c r="Q627" i="1" a="1"/>
  <c r="Q627" i="1" s="1"/>
  <c r="Q635" i="1" a="1"/>
  <c r="Q635" i="1" s="1"/>
  <c r="Q643" i="1" a="1"/>
  <c r="Q643" i="1" s="1"/>
  <c r="Q651" i="1" a="1"/>
  <c r="Q651" i="1" s="1"/>
  <c r="Q659" i="1" a="1"/>
  <c r="Q659" i="1" s="1"/>
  <c r="Q667" i="1" a="1"/>
  <c r="Q667" i="1" s="1"/>
  <c r="Q675" i="1" a="1"/>
  <c r="Q675" i="1" s="1"/>
  <c r="Q683" i="1" a="1"/>
  <c r="Q683" i="1" s="1"/>
  <c r="Q691" i="1" a="1"/>
  <c r="Q691" i="1" s="1"/>
  <c r="Q699" i="1" a="1"/>
  <c r="Q699" i="1" s="1"/>
  <c r="Q707" i="1" a="1"/>
  <c r="Q707" i="1" s="1"/>
  <c r="Q715" i="1" a="1"/>
  <c r="Q715" i="1" s="1"/>
  <c r="Q723" i="1" a="1"/>
  <c r="Q723" i="1" s="1"/>
  <c r="Q731" i="1" a="1"/>
  <c r="Q731" i="1" s="1"/>
  <c r="Q739" i="1" a="1"/>
  <c r="Q739" i="1" s="1"/>
  <c r="Q747" i="1" a="1"/>
  <c r="Q747" i="1" s="1"/>
  <c r="Q755" i="1" a="1"/>
  <c r="Q755" i="1" s="1"/>
  <c r="Q763" i="1" a="1"/>
  <c r="Q763" i="1" s="1"/>
  <c r="Q771" i="1" a="1"/>
  <c r="Q771" i="1" s="1"/>
  <c r="Q779" i="1" a="1"/>
  <c r="Q779" i="1" s="1"/>
  <c r="Q787" i="1" a="1"/>
  <c r="Q787" i="1" s="1"/>
  <c r="Q795" i="1" a="1"/>
  <c r="Q795" i="1" s="1"/>
  <c r="Q803" i="1" a="1"/>
  <c r="Q803" i="1" s="1"/>
  <c r="Q811" i="1" a="1"/>
  <c r="Q811" i="1" s="1"/>
  <c r="Q819" i="1" a="1"/>
  <c r="Q819" i="1" s="1"/>
  <c r="Q827" i="1" a="1"/>
  <c r="Q827" i="1" s="1"/>
  <c r="Q835" i="1" a="1"/>
  <c r="Q835" i="1" s="1"/>
  <c r="Q843" i="1" a="1"/>
  <c r="Q843" i="1" s="1"/>
  <c r="Q851" i="1" a="1"/>
  <c r="Q851" i="1" s="1"/>
  <c r="Q859" i="1" a="1"/>
  <c r="Q859" i="1" s="1"/>
  <c r="Q867" i="1" a="1"/>
  <c r="Q867" i="1" s="1"/>
  <c r="Q875" i="1" a="1"/>
  <c r="Q875" i="1" s="1"/>
  <c r="Q883" i="1" a="1"/>
  <c r="Q883" i="1" s="1"/>
  <c r="Q891" i="1" a="1"/>
  <c r="Q891" i="1" s="1"/>
  <c r="Q899" i="1" a="1"/>
  <c r="Q899" i="1" s="1"/>
  <c r="Q907" i="1" a="1"/>
  <c r="Q907" i="1" s="1"/>
  <c r="Q915" i="1" a="1"/>
  <c r="Q915" i="1" s="1"/>
  <c r="Q923" i="1" a="1"/>
  <c r="Q923" i="1" s="1"/>
  <c r="Q931" i="1" a="1"/>
  <c r="Q931" i="1" s="1"/>
  <c r="Q939" i="1" a="1"/>
  <c r="Q939" i="1" s="1"/>
  <c r="Q947" i="1" a="1"/>
  <c r="Q947" i="1" s="1"/>
  <c r="Q955" i="1" a="1"/>
  <c r="Q955" i="1" s="1"/>
  <c r="Q963" i="1" a="1"/>
  <c r="Q963" i="1" s="1"/>
  <c r="Q971" i="1" a="1"/>
  <c r="Q971" i="1" s="1"/>
  <c r="Q979" i="1" a="1"/>
  <c r="Q979" i="1" s="1"/>
  <c r="Q987" i="1" a="1"/>
  <c r="Q987" i="1" s="1"/>
  <c r="Q995" i="1" a="1"/>
  <c r="Q995" i="1" s="1"/>
  <c r="Q1003" i="1" a="1"/>
  <c r="Q1003" i="1" s="1"/>
  <c r="Q1011" i="1" a="1"/>
  <c r="Q1011" i="1" s="1"/>
  <c r="Q1019" i="1" a="1"/>
  <c r="Q1019" i="1" s="1"/>
  <c r="Q1027" i="1" a="1"/>
  <c r="Q1027" i="1" s="1"/>
  <c r="Q1035" i="1" a="1"/>
  <c r="Q1035" i="1" s="1"/>
  <c r="Q1043" i="1" a="1"/>
  <c r="Q1043" i="1" s="1"/>
  <c r="Q1051" i="1" a="1"/>
  <c r="Q1051" i="1" s="1"/>
  <c r="Q1059" i="1" a="1"/>
  <c r="Q1059" i="1" s="1"/>
  <c r="Q1067" i="1" a="1"/>
  <c r="Q1067" i="1" s="1"/>
  <c r="Q1075" i="1" a="1"/>
  <c r="Q1075" i="1" s="1"/>
  <c r="Q1083" i="1" a="1"/>
  <c r="Q1083" i="1" s="1"/>
  <c r="Q1091" i="1" a="1"/>
  <c r="Q1091" i="1" s="1"/>
  <c r="Q1099" i="1" a="1"/>
  <c r="Q1099" i="1" s="1"/>
  <c r="Q1107" i="1" a="1"/>
  <c r="Q1107" i="1" s="1"/>
  <c r="Q1115" i="1" a="1"/>
  <c r="Q1115" i="1" s="1"/>
  <c r="Q1123" i="1" a="1"/>
  <c r="Q1123" i="1" s="1"/>
  <c r="Q1131" i="1" a="1"/>
  <c r="Q1131" i="1" s="1"/>
  <c r="Q1139" i="1" a="1"/>
  <c r="Q1139" i="1" s="1"/>
  <c r="Q1147" i="1" a="1"/>
  <c r="Q1147" i="1" s="1"/>
  <c r="Q1155" i="1" a="1"/>
  <c r="Q1155" i="1" s="1"/>
  <c r="Q1163" i="1" a="1"/>
  <c r="Q1163" i="1" s="1"/>
  <c r="Q1171" i="1" a="1"/>
  <c r="Q1171" i="1" s="1"/>
  <c r="Q1179" i="1" a="1"/>
  <c r="Q1179" i="1" s="1"/>
  <c r="Q1187" i="1" a="1"/>
  <c r="Q1187" i="1" s="1"/>
  <c r="Q1195" i="1" a="1"/>
  <c r="Q1195" i="1" s="1"/>
  <c r="Q1211" i="1" a="1"/>
  <c r="Q1211" i="1" s="1"/>
  <c r="Q1219" i="1" a="1"/>
  <c r="Q1219" i="1" s="1"/>
  <c r="Q1227" i="1" a="1"/>
  <c r="Q1227" i="1" s="1"/>
  <c r="Q1235" i="1" a="1"/>
  <c r="Q1235" i="1" s="1"/>
  <c r="Q1243" i="1" a="1"/>
  <c r="Q1243" i="1" s="1"/>
  <c r="Q1251" i="1" a="1"/>
  <c r="Q1251" i="1" s="1"/>
  <c r="Q1259" i="1" a="1"/>
  <c r="Q1259" i="1" s="1"/>
  <c r="Q1267" i="1" a="1"/>
  <c r="Q1267" i="1" s="1"/>
  <c r="Q1275" i="1" a="1"/>
  <c r="Q1275" i="1" s="1"/>
  <c r="Q1283" i="1" a="1"/>
  <c r="Q1283" i="1" s="1"/>
  <c r="Q1291" i="1" a="1"/>
  <c r="Q1291" i="1" s="1"/>
  <c r="Q1299" i="1" a="1"/>
  <c r="Q1299" i="1" s="1"/>
  <c r="Q1307" i="1" a="1"/>
  <c r="Q1307" i="1" s="1"/>
  <c r="Q1315" i="1" a="1"/>
  <c r="Q1315" i="1" s="1"/>
  <c r="Q1323" i="1" a="1"/>
  <c r="Q1323" i="1" s="1"/>
  <c r="Q1331" i="1" a="1"/>
  <c r="Q1331" i="1" s="1"/>
  <c r="Q1339" i="1" a="1"/>
  <c r="Q1339" i="1" s="1"/>
  <c r="Q1347" i="1" a="1"/>
  <c r="Q1347" i="1" s="1"/>
  <c r="Q1355" i="1" a="1"/>
  <c r="Q1355" i="1" s="1"/>
  <c r="Q1363" i="1" a="1"/>
  <c r="Q1363" i="1" s="1"/>
  <c r="Q1371" i="1" a="1"/>
  <c r="Q1371" i="1" s="1"/>
  <c r="Q1379" i="1" a="1"/>
  <c r="Q1379" i="1" s="1"/>
  <c r="Q1387" i="1" a="1"/>
  <c r="Q1387" i="1" s="1"/>
  <c r="Q1395" i="1" a="1"/>
  <c r="Q1395" i="1" s="1"/>
  <c r="Q1403" i="1" a="1"/>
  <c r="Q1403" i="1" s="1"/>
  <c r="Q1411" i="1" a="1"/>
  <c r="Q1411" i="1" s="1"/>
  <c r="Q1419" i="1" a="1"/>
  <c r="Q1419" i="1" s="1"/>
  <c r="Q1427" i="1" a="1"/>
  <c r="Q1427" i="1" s="1"/>
  <c r="Q1435" i="1" a="1"/>
  <c r="Q1435" i="1" s="1"/>
  <c r="Q1443" i="1" a="1"/>
  <c r="Q1443" i="1" s="1"/>
  <c r="Q1451" i="1" a="1"/>
  <c r="Q1451" i="1" s="1"/>
  <c r="Q1459" i="1" a="1"/>
  <c r="Q1459" i="1" s="1"/>
  <c r="Q1467" i="1" a="1"/>
  <c r="Q1467" i="1" s="1"/>
  <c r="Q1475" i="1" a="1"/>
  <c r="Q1475" i="1" s="1"/>
  <c r="Q1483" i="1" a="1"/>
  <c r="Q1483" i="1" s="1"/>
  <c r="Q1491" i="1" a="1"/>
  <c r="Q1491" i="1" s="1"/>
  <c r="Q1499" i="1" a="1"/>
  <c r="Q1499" i="1" s="1"/>
  <c r="Q1507" i="1" a="1"/>
  <c r="Q1507" i="1" s="1"/>
  <c r="Q1515" i="1" a="1"/>
  <c r="Q1515" i="1" s="1"/>
  <c r="Q1523" i="1" a="1"/>
  <c r="Q1523" i="1" s="1"/>
  <c r="Q1531" i="1" a="1"/>
  <c r="Q1531" i="1" s="1"/>
  <c r="Q1539" i="1" a="1"/>
  <c r="Q1539" i="1" s="1"/>
  <c r="Q1547" i="1" a="1"/>
  <c r="Q1547" i="1" s="1"/>
  <c r="Q1555" i="1" a="1"/>
  <c r="Q1555" i="1" s="1"/>
  <c r="Q1563" i="1" a="1"/>
  <c r="Q1563" i="1" s="1"/>
  <c r="Q1571" i="1" a="1"/>
  <c r="Q1571" i="1" s="1"/>
  <c r="Q1587" i="1" a="1"/>
  <c r="Q1587" i="1" s="1"/>
  <c r="Q1595" i="1" a="1"/>
  <c r="Q1595" i="1" s="1"/>
  <c r="Q1603" i="1" a="1"/>
  <c r="Q1603" i="1" s="1"/>
  <c r="Q1611" i="1" a="1"/>
  <c r="Q1611" i="1" s="1"/>
  <c r="Q1619" i="1" a="1"/>
  <c r="Q1619" i="1" s="1"/>
  <c r="Q1627" i="1" a="1"/>
  <c r="Q1627" i="1" s="1"/>
  <c r="Q1635" i="1" a="1"/>
  <c r="Q1635" i="1" s="1"/>
  <c r="Q1643" i="1" a="1"/>
  <c r="Q1643" i="1" s="1"/>
  <c r="Q1651" i="1" a="1"/>
  <c r="Q1651" i="1" s="1"/>
  <c r="Q1659" i="1" a="1"/>
  <c r="Q1659" i="1" s="1"/>
  <c r="Q1667" i="1" a="1"/>
  <c r="Q1667" i="1" s="1"/>
  <c r="Q1675" i="1" a="1"/>
  <c r="Q1675" i="1" s="1"/>
  <c r="Q1683" i="1" a="1"/>
  <c r="Q1683" i="1" s="1"/>
  <c r="Q1691" i="1" a="1"/>
  <c r="Q1691" i="1" s="1"/>
  <c r="Q1699" i="1" a="1"/>
  <c r="Q1699" i="1" s="1"/>
  <c r="Q1707" i="1" a="1"/>
  <c r="Q1707" i="1" s="1"/>
  <c r="Q1715" i="1" a="1"/>
  <c r="Q1715" i="1" s="1"/>
  <c r="Q1723" i="1" a="1"/>
  <c r="Q1723" i="1" s="1"/>
  <c r="Q1731" i="1" a="1"/>
  <c r="Q1731" i="1" s="1"/>
  <c r="Q1739" i="1" a="1"/>
  <c r="Q1739" i="1" s="1"/>
  <c r="Q1747" i="1" a="1"/>
  <c r="Q1747" i="1" s="1"/>
  <c r="Q1755" i="1" a="1"/>
  <c r="Q1755" i="1" s="1"/>
  <c r="Q1763" i="1" a="1"/>
  <c r="Q1763" i="1" s="1"/>
  <c r="Q1771" i="1" a="1"/>
  <c r="Q1771" i="1" s="1"/>
  <c r="Q1779" i="1" a="1"/>
  <c r="Q1779" i="1" s="1"/>
  <c r="Q1787" i="1" a="1"/>
  <c r="Q1787" i="1" s="1"/>
  <c r="Q1795" i="1" a="1"/>
  <c r="Q1795" i="1" s="1"/>
  <c r="Q1803" i="1" a="1"/>
  <c r="Q1803" i="1" s="1"/>
  <c r="Q1811" i="1" a="1"/>
  <c r="Q1811" i="1" s="1"/>
  <c r="Q1819" i="1" a="1"/>
  <c r="Q1819" i="1" s="1"/>
  <c r="Q1827" i="1" a="1"/>
  <c r="Q1827" i="1" s="1"/>
  <c r="Q1835" i="1" a="1"/>
  <c r="Q1835" i="1" s="1"/>
  <c r="Q1843" i="1" a="1"/>
  <c r="Q1843" i="1" s="1"/>
  <c r="Q1851" i="1" a="1"/>
  <c r="Q1851" i="1" s="1"/>
  <c r="Q1859" i="1" a="1"/>
  <c r="Q1859" i="1" s="1"/>
  <c r="Q1867" i="1" a="1"/>
  <c r="Q1867" i="1" s="1"/>
  <c r="Q1875" i="1" a="1"/>
  <c r="Q1875" i="1" s="1"/>
  <c r="Q1883" i="1" a="1"/>
  <c r="Q1883" i="1" s="1"/>
  <c r="Q1891" i="1" a="1"/>
  <c r="Q1891" i="1" s="1"/>
  <c r="Q1899" i="1" a="1"/>
  <c r="Q1899" i="1" s="1"/>
  <c r="Q1907" i="1" a="1"/>
  <c r="Q1907" i="1" s="1"/>
  <c r="Q1915" i="1" a="1"/>
  <c r="Q1915" i="1" s="1"/>
  <c r="Q1923" i="1" a="1"/>
  <c r="Q1923" i="1" s="1"/>
  <c r="Q1931" i="1" a="1"/>
  <c r="Q1931" i="1" s="1"/>
  <c r="Q1939" i="1" a="1"/>
  <c r="Q1939" i="1" s="1"/>
  <c r="Q1947" i="1" a="1"/>
  <c r="Q1947" i="1" s="1"/>
  <c r="Q1955" i="1" a="1"/>
  <c r="Q1955" i="1" s="1"/>
  <c r="Q1963" i="1" a="1"/>
  <c r="Q1963" i="1" s="1"/>
  <c r="Q1971" i="1" a="1"/>
  <c r="Q1971" i="1" s="1"/>
  <c r="Q1979" i="1" a="1"/>
  <c r="Q1979" i="1" s="1"/>
  <c r="Q1987" i="1" a="1"/>
  <c r="Q1987" i="1" s="1"/>
  <c r="Q1995" i="1" a="1"/>
  <c r="Q1995" i="1" s="1"/>
  <c r="Q2003" i="1" a="1"/>
  <c r="Q2003" i="1" s="1"/>
  <c r="Q2011" i="1" a="1"/>
  <c r="Q2011" i="1" s="1"/>
  <c r="Q2019" i="1" a="1"/>
  <c r="Q2019" i="1" s="1"/>
  <c r="Q2027" i="1" a="1"/>
  <c r="Q2027" i="1" s="1"/>
  <c r="Q2035" i="1" a="1"/>
  <c r="Q2035" i="1" s="1"/>
  <c r="Q2051" i="1" a="1"/>
  <c r="Q2051" i="1" s="1"/>
  <c r="Q2059" i="1" a="1"/>
  <c r="Q2059" i="1" s="1"/>
  <c r="Q2067" i="1" a="1"/>
  <c r="Q2067" i="1" s="1"/>
  <c r="Q2075" i="1" a="1"/>
  <c r="Q2075" i="1" s="1"/>
  <c r="Q2083" i="1" a="1"/>
  <c r="Q2083" i="1" s="1"/>
  <c r="Q2091" i="1" a="1"/>
  <c r="Q2091" i="1" s="1"/>
  <c r="Q2099" i="1" a="1"/>
  <c r="Q2099" i="1" s="1"/>
  <c r="Q2107" i="1" a="1"/>
  <c r="Q2107" i="1" s="1"/>
  <c r="Q2115" i="1" a="1"/>
  <c r="Q2115" i="1" s="1"/>
  <c r="Q2123" i="1" a="1"/>
  <c r="Q2123" i="1" s="1"/>
  <c r="Q2131" i="1" a="1"/>
  <c r="Q2131" i="1" s="1"/>
  <c r="Q2139" i="1" a="1"/>
  <c r="Q2139" i="1" s="1"/>
  <c r="Q2155" i="1" a="1"/>
  <c r="Q2155" i="1" s="1"/>
  <c r="Q2163" i="1" a="1"/>
  <c r="Q2163" i="1" s="1"/>
  <c r="Q2171" i="1" a="1"/>
  <c r="Q2171" i="1" s="1"/>
  <c r="Q2179" i="1" a="1"/>
  <c r="Q2179" i="1" s="1"/>
  <c r="Q2187" i="1" a="1"/>
  <c r="Q2187" i="1" s="1"/>
  <c r="Q2195" i="1" a="1"/>
  <c r="Q2195" i="1" s="1"/>
  <c r="Q2203" i="1" a="1"/>
  <c r="Q2203" i="1" s="1"/>
  <c r="Q2211" i="1" a="1"/>
  <c r="Q2211" i="1" s="1"/>
  <c r="Q2219" i="1" a="1"/>
  <c r="Q2219" i="1" s="1"/>
  <c r="Q2227" i="1" a="1"/>
  <c r="Q2227" i="1" s="1"/>
  <c r="Q2235" i="1" a="1"/>
  <c r="Q2235" i="1" s="1"/>
  <c r="Q2243" i="1" a="1"/>
  <c r="Q2243" i="1" s="1"/>
  <c r="Q2251" i="1" a="1"/>
  <c r="Q2251" i="1" s="1"/>
  <c r="Q2259" i="1" a="1"/>
  <c r="Q2259" i="1" s="1"/>
  <c r="Q2267" i="1" a="1"/>
  <c r="Q2267" i="1" s="1"/>
  <c r="Q2275" i="1" a="1"/>
  <c r="Q2275" i="1" s="1"/>
  <c r="Q2283" i="1" a="1"/>
  <c r="Q2283" i="1" s="1"/>
  <c r="Q2291" i="1" a="1"/>
  <c r="Q2291" i="1" s="1"/>
  <c r="Q2299" i="1" a="1"/>
  <c r="Q2299" i="1" s="1"/>
  <c r="Q2307" i="1" a="1"/>
  <c r="Q2307" i="1" s="1"/>
  <c r="Q2315" i="1" a="1"/>
  <c r="Q2315" i="1" s="1"/>
  <c r="Q2323" i="1" a="1"/>
  <c r="Q2323" i="1" s="1"/>
  <c r="Q2331" i="1" a="1"/>
  <c r="Q2331" i="1" s="1"/>
  <c r="Q2339" i="1" a="1"/>
  <c r="Q2339" i="1" s="1"/>
  <c r="Q2347" i="1" a="1"/>
  <c r="Q2347" i="1" s="1"/>
  <c r="Q2355" i="1" a="1"/>
  <c r="Q2355" i="1" s="1"/>
  <c r="Q2363" i="1" a="1"/>
  <c r="Q2363" i="1" s="1"/>
  <c r="Q2371" i="1" a="1"/>
  <c r="Q2371" i="1" s="1"/>
  <c r="Q2379" i="1" a="1"/>
  <c r="Q2379" i="1" s="1"/>
  <c r="Q2387" i="1" a="1"/>
  <c r="Q2387" i="1" s="1"/>
  <c r="Q2395" i="1" a="1"/>
  <c r="Q2395" i="1" s="1"/>
  <c r="Q2403" i="1" a="1"/>
  <c r="Q2403" i="1" s="1"/>
  <c r="Q2411" i="1" a="1"/>
  <c r="Q2411" i="1" s="1"/>
  <c r="Q2419" i="1" a="1"/>
  <c r="Q2419" i="1" s="1"/>
  <c r="Q2427" i="1" a="1"/>
  <c r="Q2427" i="1" s="1"/>
  <c r="Q2435" i="1" a="1"/>
  <c r="Q2435" i="1" s="1"/>
  <c r="Q2443" i="1" a="1"/>
  <c r="Q2443" i="1" s="1"/>
  <c r="Q2451" i="1" a="1"/>
  <c r="Q2451" i="1" s="1"/>
  <c r="Q2459" i="1" a="1"/>
  <c r="Q2459" i="1" s="1"/>
  <c r="Q2467" i="1" a="1"/>
  <c r="Q2467" i="1" s="1"/>
  <c r="Q2475" i="1" a="1"/>
  <c r="Q2475" i="1" s="1"/>
  <c r="Q2483" i="1" a="1"/>
  <c r="Q2483" i="1" s="1"/>
  <c r="Q2491" i="1" a="1"/>
  <c r="Q2491" i="1" s="1"/>
  <c r="Q2499" i="1" a="1"/>
  <c r="Q2499" i="1" s="1"/>
  <c r="Q2507" i="1" a="1"/>
  <c r="Q2507" i="1" s="1"/>
  <c r="Q2515" i="1" a="1"/>
  <c r="Q2515" i="1" s="1"/>
  <c r="Q2523" i="1" a="1"/>
  <c r="Q2523" i="1" s="1"/>
  <c r="Q2531" i="1" a="1"/>
  <c r="Q2531" i="1" s="1"/>
  <c r="Q2539" i="1" a="1"/>
  <c r="Q2539" i="1" s="1"/>
  <c r="Q2547" i="1" a="1"/>
  <c r="Q2547" i="1" s="1"/>
  <c r="Q2555" i="1" a="1"/>
  <c r="Q2555" i="1" s="1"/>
  <c r="Q2563" i="1" a="1"/>
  <c r="Q2563" i="1" s="1"/>
  <c r="Q2571" i="1" a="1"/>
  <c r="Q2571" i="1" s="1"/>
  <c r="Q2579" i="1" a="1"/>
  <c r="Q2579" i="1" s="1"/>
  <c r="Q2587" i="1" a="1"/>
  <c r="Q2587" i="1" s="1"/>
  <c r="Q2595" i="1" a="1"/>
  <c r="Q2595" i="1" s="1"/>
  <c r="Q2603" i="1" a="1"/>
  <c r="Q2603" i="1" s="1"/>
  <c r="Q2611" i="1" a="1"/>
  <c r="Q2611" i="1" s="1"/>
  <c r="Q2619" i="1" a="1"/>
  <c r="Q2619" i="1" s="1"/>
  <c r="Q2627" i="1" a="1"/>
  <c r="Q2627" i="1" s="1"/>
  <c r="Q2635" i="1" a="1"/>
  <c r="Q2635" i="1" s="1"/>
  <c r="Q2643" i="1" a="1"/>
  <c r="Q2643" i="1" s="1"/>
  <c r="Q2651" i="1" a="1"/>
  <c r="Q2651" i="1" s="1"/>
  <c r="Q2659" i="1" a="1"/>
  <c r="Q2659" i="1" s="1"/>
  <c r="Q2667" i="1" a="1"/>
  <c r="Q2667" i="1" s="1"/>
  <c r="Q2675" i="1" a="1"/>
  <c r="Q2675" i="1" s="1"/>
  <c r="Q2683" i="1" a="1"/>
  <c r="Q2683" i="1" s="1"/>
  <c r="Q2691" i="1" a="1"/>
  <c r="Q2691" i="1" s="1"/>
  <c r="Q2699" i="1" a="1"/>
  <c r="Q2699" i="1" s="1"/>
  <c r="Q2707" i="1" a="1"/>
  <c r="Q2707" i="1" s="1"/>
  <c r="Q2715" i="1" a="1"/>
  <c r="Q2715" i="1" s="1"/>
  <c r="Q2723" i="1" a="1"/>
  <c r="Q2723" i="1" s="1"/>
  <c r="Q2731" i="1" a="1"/>
  <c r="Q2731" i="1" s="1"/>
  <c r="Q2739" i="1" a="1"/>
  <c r="Q2739" i="1" s="1"/>
  <c r="Q2747" i="1" a="1"/>
  <c r="Q2747" i="1" s="1"/>
  <c r="Q2755" i="1" a="1"/>
  <c r="Q2755" i="1" s="1"/>
  <c r="Q2771" i="1" a="1"/>
  <c r="Q2771" i="1" s="1"/>
  <c r="Q2779" i="1" a="1"/>
  <c r="Q2779" i="1" s="1"/>
  <c r="Q2787" i="1" a="1"/>
  <c r="Q2787" i="1" s="1"/>
  <c r="Q2795" i="1" a="1"/>
  <c r="Q2795" i="1" s="1"/>
  <c r="Q2803" i="1" a="1"/>
  <c r="Q2803" i="1" s="1"/>
  <c r="Q2811" i="1" a="1"/>
  <c r="Q2811" i="1" s="1"/>
  <c r="Q2819" i="1" a="1"/>
  <c r="Q2819" i="1" s="1"/>
  <c r="Q2827" i="1" a="1"/>
  <c r="Q2827" i="1" s="1"/>
  <c r="Q2835" i="1" a="1"/>
  <c r="Q2835" i="1" s="1"/>
  <c r="Q2843" i="1" a="1"/>
  <c r="Q2843" i="1" s="1"/>
  <c r="Q2851" i="1" a="1"/>
  <c r="Q2851" i="1" s="1"/>
  <c r="Q2859" i="1" a="1"/>
  <c r="Q2859" i="1" s="1"/>
  <c r="Q2867" i="1" a="1"/>
  <c r="Q2867" i="1" s="1"/>
  <c r="Q2875" i="1" a="1"/>
  <c r="Q2875" i="1" s="1"/>
  <c r="Q2883" i="1" a="1"/>
  <c r="Q2883" i="1" s="1"/>
  <c r="Q2891" i="1" a="1"/>
  <c r="Q2891" i="1" s="1"/>
  <c r="Q2899" i="1" a="1"/>
  <c r="Q2899" i="1" s="1"/>
  <c r="Q2907" i="1" a="1"/>
  <c r="Q2907" i="1" s="1"/>
  <c r="Q2915" i="1" a="1"/>
  <c r="Q2915" i="1" s="1"/>
  <c r="Q2923" i="1" a="1"/>
  <c r="Q2923" i="1" s="1"/>
  <c r="Q2931" i="1" a="1"/>
  <c r="Q2931" i="1" s="1"/>
  <c r="Q2939" i="1" a="1"/>
  <c r="Q2939" i="1" s="1"/>
  <c r="Q2947" i="1" a="1"/>
  <c r="Q2947" i="1" s="1"/>
  <c r="Q2955" i="1" a="1"/>
  <c r="Q2955" i="1" s="1"/>
  <c r="Q2963" i="1" a="1"/>
  <c r="Q2963" i="1" s="1"/>
  <c r="Q2971" i="1" a="1"/>
  <c r="Q2971" i="1" s="1"/>
  <c r="Q2987" i="1" a="1"/>
  <c r="Q2987" i="1" s="1"/>
  <c r="Q2995" i="1" a="1"/>
  <c r="Q2995" i="1" s="1"/>
  <c r="Q3003" i="1" a="1"/>
  <c r="Q3003" i="1" s="1"/>
  <c r="Q3011" i="1" a="1"/>
  <c r="Q3011" i="1" s="1"/>
  <c r="Q3019" i="1" a="1"/>
  <c r="Q3019" i="1" s="1"/>
  <c r="Q3027" i="1" a="1"/>
  <c r="Q3027" i="1" s="1"/>
  <c r="Q3035" i="1" a="1"/>
  <c r="Q3035" i="1" s="1"/>
  <c r="Q3043" i="1" a="1"/>
  <c r="Q3043" i="1" s="1"/>
  <c r="Q3051" i="1" a="1"/>
  <c r="Q3051" i="1" s="1"/>
  <c r="Q3059" i="1" a="1"/>
  <c r="Q3059" i="1" s="1"/>
  <c r="Q3067" i="1" a="1"/>
  <c r="Q3067" i="1" s="1"/>
  <c r="Q3075" i="1" a="1"/>
  <c r="Q3075" i="1" s="1"/>
  <c r="Q3083" i="1" a="1"/>
  <c r="Q3083" i="1" s="1"/>
  <c r="Q3091" i="1" a="1"/>
  <c r="Q3091" i="1" s="1"/>
  <c r="Q3099" i="1" a="1"/>
  <c r="Q3099" i="1" s="1"/>
  <c r="Q3107" i="1" a="1"/>
  <c r="Q3107" i="1" s="1"/>
  <c r="Q3115" i="1" a="1"/>
  <c r="Q3115" i="1" s="1"/>
  <c r="Q3123" i="1" a="1"/>
  <c r="Q3123" i="1" s="1"/>
  <c r="Q3131" i="1" a="1"/>
  <c r="Q3131" i="1" s="1"/>
  <c r="Q3139" i="1" a="1"/>
  <c r="Q3139" i="1" s="1"/>
  <c r="Q3147" i="1" a="1"/>
  <c r="Q3147" i="1" s="1"/>
  <c r="Q3155" i="1" a="1"/>
  <c r="Q3155" i="1" s="1"/>
  <c r="Q3163" i="1" a="1"/>
  <c r="Q3163" i="1" s="1"/>
  <c r="Q3171" i="1" a="1"/>
  <c r="Q3171" i="1" s="1"/>
  <c r="Q3179" i="1" a="1"/>
  <c r="Q3179" i="1" s="1"/>
  <c r="Q3187" i="1" a="1"/>
  <c r="Q3187" i="1" s="1"/>
  <c r="Q3195" i="1" a="1"/>
  <c r="Q3195" i="1" s="1"/>
  <c r="Q3203" i="1" a="1"/>
  <c r="Q3203" i="1" s="1"/>
  <c r="Q3211" i="1" a="1"/>
  <c r="Q3211" i="1" s="1"/>
  <c r="Q3219" i="1" a="1"/>
  <c r="Q3219" i="1" s="1"/>
  <c r="Q3227" i="1" a="1"/>
  <c r="Q3227" i="1" s="1"/>
  <c r="Q3235" i="1" a="1"/>
  <c r="Q3235" i="1" s="1"/>
  <c r="Q3243" i="1" a="1"/>
  <c r="Q3243" i="1" s="1"/>
  <c r="Q3251" i="1" a="1"/>
  <c r="Q3251" i="1" s="1"/>
  <c r="Q3259" i="1" a="1"/>
  <c r="Q3259" i="1" s="1"/>
  <c r="Q3267" i="1" a="1"/>
  <c r="Q3267" i="1" s="1"/>
  <c r="Q3275" i="1" a="1"/>
  <c r="Q3275" i="1" s="1"/>
  <c r="Q3283" i="1" a="1"/>
  <c r="Q3283" i="1" s="1"/>
  <c r="Q3291" i="1" a="1"/>
  <c r="Q3291" i="1" s="1"/>
  <c r="Q3299" i="1" a="1"/>
  <c r="Q3299" i="1" s="1"/>
  <c r="Q3307" i="1" a="1"/>
  <c r="Q3307" i="1" s="1"/>
  <c r="Q3315" i="1" a="1"/>
  <c r="Q3315" i="1" s="1"/>
  <c r="Q3323" i="1" a="1"/>
  <c r="Q3323" i="1" s="1"/>
  <c r="Q3331" i="1" a="1"/>
  <c r="Q3331" i="1" s="1"/>
  <c r="Q3339" i="1" a="1"/>
  <c r="Q3339" i="1" s="1"/>
  <c r="Q3347" i="1" a="1"/>
  <c r="Q3347" i="1" s="1"/>
  <c r="Q3355" i="1" a="1"/>
  <c r="Q3355" i="1" s="1"/>
  <c r="Q3363" i="1" a="1"/>
  <c r="Q3363" i="1" s="1"/>
  <c r="Q3371" i="1" a="1"/>
  <c r="Q3371" i="1" s="1"/>
  <c r="Q3379" i="1" a="1"/>
  <c r="Q3379" i="1" s="1"/>
  <c r="Q3387" i="1" a="1"/>
  <c r="Q3387" i="1" s="1"/>
  <c r="Q3395" i="1" a="1"/>
  <c r="Q3395" i="1" s="1"/>
  <c r="Q3403" i="1" a="1"/>
  <c r="Q3403" i="1" s="1"/>
  <c r="Q3411" i="1" a="1"/>
  <c r="Q3411" i="1" s="1"/>
  <c r="Q3419" i="1" a="1"/>
  <c r="Q3419" i="1" s="1"/>
  <c r="Q3427" i="1" a="1"/>
  <c r="Q3427" i="1" s="1"/>
  <c r="Q3435" i="1" a="1"/>
  <c r="Q3435" i="1" s="1"/>
  <c r="Q3443" i="1" a="1"/>
  <c r="Q3443" i="1" s="1"/>
  <c r="Q3451" i="1" a="1"/>
  <c r="Q3451" i="1" s="1"/>
  <c r="Q3459" i="1" a="1"/>
  <c r="Q3459" i="1" s="1"/>
  <c r="Q3467" i="1" a="1"/>
  <c r="Q3467" i="1" s="1"/>
  <c r="Q3475" i="1" a="1"/>
  <c r="Q3475" i="1" s="1"/>
  <c r="Q3483" i="1" a="1"/>
  <c r="Q3483" i="1" s="1"/>
  <c r="Q3491" i="1" a="1"/>
  <c r="Q3491" i="1" s="1"/>
  <c r="Q3499" i="1" a="1"/>
  <c r="Q3499" i="1" s="1"/>
  <c r="Q3507" i="1" a="1"/>
  <c r="Q3507" i="1" s="1"/>
  <c r="Q3515" i="1" a="1"/>
  <c r="Q3515" i="1" s="1"/>
  <c r="Q3523" i="1" a="1"/>
  <c r="Q3523" i="1" s="1"/>
  <c r="Q3531" i="1" a="1"/>
  <c r="Q3531" i="1" s="1"/>
  <c r="Q3539" i="1" a="1"/>
  <c r="Q3539" i="1" s="1"/>
  <c r="Q3555" i="1" a="1"/>
  <c r="Q3555" i="1" s="1"/>
  <c r="Q3563" i="1" a="1"/>
  <c r="Q3563" i="1" s="1"/>
  <c r="Q3571" i="1" a="1"/>
  <c r="Q3571" i="1" s="1"/>
  <c r="Q3579" i="1" a="1"/>
  <c r="Q3579" i="1" s="1"/>
  <c r="Q3587" i="1" a="1"/>
  <c r="Q3587" i="1" s="1"/>
  <c r="Q3595" i="1" a="1"/>
  <c r="Q3595" i="1" s="1"/>
  <c r="Q3603" i="1" a="1"/>
  <c r="Q3603" i="1" s="1"/>
  <c r="Q3611" i="1" a="1"/>
  <c r="Q3611" i="1" s="1"/>
  <c r="Q3619" i="1" a="1"/>
  <c r="Q3619" i="1" s="1"/>
  <c r="Q3627" i="1" a="1"/>
  <c r="Q3627" i="1" s="1"/>
  <c r="Q3635" i="1" a="1"/>
  <c r="Q3635" i="1" s="1"/>
  <c r="Q3643" i="1" a="1"/>
  <c r="Q3643" i="1" s="1"/>
  <c r="Q3651" i="1" a="1"/>
  <c r="Q3651" i="1" s="1"/>
  <c r="Q3659" i="1" a="1"/>
  <c r="Q3659" i="1" s="1"/>
  <c r="Q3667" i="1" a="1"/>
  <c r="Q3667" i="1" s="1"/>
  <c r="Q3675" i="1" a="1"/>
  <c r="Q3675" i="1" s="1"/>
  <c r="Q3683" i="1" a="1"/>
  <c r="Q3683" i="1" s="1"/>
  <c r="Q3691" i="1" a="1"/>
  <c r="Q3691" i="1" s="1"/>
  <c r="Q3699" i="1" a="1"/>
  <c r="Q3699" i="1" s="1"/>
  <c r="Q3707" i="1" a="1"/>
  <c r="Q3707" i="1" s="1"/>
  <c r="Q3715" i="1" a="1"/>
  <c r="Q3715" i="1" s="1"/>
  <c r="Q3723" i="1" a="1"/>
  <c r="Q3723" i="1" s="1"/>
  <c r="Q3731" i="1" a="1"/>
  <c r="Q3731" i="1" s="1"/>
  <c r="Q3739" i="1" a="1"/>
  <c r="Q3739" i="1" s="1"/>
  <c r="Q3747" i="1" a="1"/>
  <c r="Q3747" i="1" s="1"/>
  <c r="Q3755" i="1" a="1"/>
  <c r="Q3755" i="1" s="1"/>
  <c r="Q3763" i="1" a="1"/>
  <c r="Q3763" i="1" s="1"/>
  <c r="Q3771" i="1" a="1"/>
  <c r="Q3771" i="1" s="1"/>
  <c r="Q3779" i="1" a="1"/>
  <c r="Q3779" i="1" s="1"/>
  <c r="Q3787" i="1" a="1"/>
  <c r="Q3787" i="1" s="1"/>
  <c r="Q3795" i="1" a="1"/>
  <c r="Q3795" i="1" s="1"/>
  <c r="Q3803" i="1" a="1"/>
  <c r="Q3803" i="1" s="1"/>
  <c r="Q3811" i="1" a="1"/>
  <c r="Q3811" i="1" s="1"/>
  <c r="Q3819" i="1" a="1"/>
  <c r="Q3819" i="1" s="1"/>
  <c r="Q3827" i="1" a="1"/>
  <c r="Q3827" i="1" s="1"/>
  <c r="Q3835" i="1" a="1"/>
  <c r="Q3835" i="1" s="1"/>
  <c r="Q3843" i="1" a="1"/>
  <c r="Q3843" i="1" s="1"/>
  <c r="Q3851" i="1" a="1"/>
  <c r="Q3851" i="1" s="1"/>
  <c r="Q3859" i="1" a="1"/>
  <c r="Q3859" i="1" s="1"/>
  <c r="Q3867" i="1" a="1"/>
  <c r="Q3867" i="1" s="1"/>
  <c r="Q3875" i="1" a="1"/>
  <c r="Q3875" i="1" s="1"/>
  <c r="Q3883" i="1" a="1"/>
  <c r="Q3883" i="1" s="1"/>
  <c r="Q3891" i="1" a="1"/>
  <c r="Q3891" i="1" s="1"/>
  <c r="Q3899" i="1" a="1"/>
  <c r="Q3899" i="1" s="1"/>
  <c r="Q3907" i="1" a="1"/>
  <c r="Q3907" i="1" s="1"/>
  <c r="Q3915" i="1" a="1"/>
  <c r="Q3915" i="1" s="1"/>
  <c r="Q3923" i="1" a="1"/>
  <c r="Q3923" i="1" s="1"/>
  <c r="Q3931" i="1" a="1"/>
  <c r="Q3931" i="1" s="1"/>
  <c r="Q3939" i="1" a="1"/>
  <c r="Q3939" i="1" s="1"/>
  <c r="Q3947" i="1" a="1"/>
  <c r="Q3947" i="1" s="1"/>
  <c r="Q3955" i="1" a="1"/>
  <c r="Q3955" i="1" s="1"/>
  <c r="Q3963" i="1" a="1"/>
  <c r="Q3963" i="1" s="1"/>
  <c r="Q3971" i="1" a="1"/>
  <c r="Q3971" i="1" s="1"/>
  <c r="Q3987" i="1" a="1"/>
  <c r="Q3987" i="1" s="1"/>
  <c r="Q4003" i="1" a="1"/>
  <c r="Q4003" i="1" s="1"/>
  <c r="Q4011" i="1" a="1"/>
  <c r="Q4011" i="1" s="1"/>
  <c r="Q103" i="1" a="1"/>
  <c r="Q103" i="1" s="1"/>
  <c r="Q159" i="1" a="1"/>
  <c r="Q159" i="1" s="1"/>
  <c r="Q207" i="1" a="1"/>
  <c r="Q207" i="1" s="1"/>
  <c r="Q255" i="1" a="1"/>
  <c r="Q255" i="1" s="1"/>
  <c r="Q311" i="1" a="1"/>
  <c r="Q311" i="1" s="1"/>
  <c r="Q367" i="1" a="1"/>
  <c r="Q367" i="1" s="1"/>
  <c r="Q415" i="1" a="1"/>
  <c r="Q415" i="1" s="1"/>
  <c r="Q471" i="1" a="1"/>
  <c r="Q471" i="1" s="1"/>
  <c r="Q503" i="1" a="1"/>
  <c r="Q503" i="1" s="1"/>
  <c r="Q543" i="1" a="1"/>
  <c r="Q543" i="1" s="1"/>
  <c r="Q599" i="1" a="1"/>
  <c r="Q599" i="1" s="1"/>
  <c r="Q647" i="1" a="1"/>
  <c r="Q647" i="1" s="1"/>
  <c r="Q695" i="1" a="1"/>
  <c r="Q695" i="1" s="1"/>
  <c r="Q751" i="1" a="1"/>
  <c r="Q751" i="1" s="1"/>
  <c r="Q807" i="1" a="1"/>
  <c r="Q807" i="1" s="1"/>
  <c r="Q863" i="1" a="1"/>
  <c r="Q863" i="1" s="1"/>
  <c r="Q911" i="1" a="1"/>
  <c r="Q911" i="1" s="1"/>
  <c r="Q983" i="1" a="1"/>
  <c r="Q983" i="1" s="1"/>
  <c r="Q1047" i="1" a="1"/>
  <c r="Q1047" i="1" s="1"/>
  <c r="Q1103" i="1" a="1"/>
  <c r="Q1103" i="1" s="1"/>
  <c r="Q1175" i="1" a="1"/>
  <c r="Q1175" i="1" s="1"/>
  <c r="Q1231" i="1" a="1"/>
  <c r="Q1231" i="1" s="1"/>
  <c r="Q1279" i="1" a="1"/>
  <c r="Q1279" i="1" s="1"/>
  <c r="Q1319" i="1" a="1"/>
  <c r="Q1319" i="1" s="1"/>
  <c r="Q1367" i="1" a="1"/>
  <c r="Q1367" i="1" s="1"/>
  <c r="Q1415" i="1" a="1"/>
  <c r="Q1415" i="1" s="1"/>
  <c r="Q1463" i="1" a="1"/>
  <c r="Q1463" i="1" s="1"/>
  <c r="Q1503" i="1" a="1"/>
  <c r="Q1503" i="1" s="1"/>
  <c r="Q1543" i="1" a="1"/>
  <c r="Q1543" i="1" s="1"/>
  <c r="Q1583" i="1" a="1"/>
  <c r="Q1583" i="1" s="1"/>
  <c r="Q1639" i="1" a="1"/>
  <c r="Q1639" i="1" s="1"/>
  <c r="Q1679" i="1" a="1"/>
  <c r="Q1679" i="1" s="1"/>
  <c r="Q1727" i="1" a="1"/>
  <c r="Q1727" i="1" s="1"/>
  <c r="Q1775" i="1" a="1"/>
  <c r="Q1775" i="1" s="1"/>
  <c r="Q1807" i="1" a="1"/>
  <c r="Q1807" i="1" s="1"/>
  <c r="Q1855" i="1" a="1"/>
  <c r="Q1855" i="1" s="1"/>
  <c r="Q1895" i="1" a="1"/>
  <c r="Q1895" i="1" s="1"/>
  <c r="Q1935" i="1" a="1"/>
  <c r="Q1935" i="1" s="1"/>
  <c r="Q1983" i="1" a="1"/>
  <c r="Q1983" i="1" s="1"/>
  <c r="Q2031" i="1" a="1"/>
  <c r="Q2031" i="1" s="1"/>
  <c r="Q2071" i="1" a="1"/>
  <c r="Q2071" i="1" s="1"/>
  <c r="Q2119" i="1" a="1"/>
  <c r="Q2119" i="1" s="1"/>
  <c r="Q2159" i="1" a="1"/>
  <c r="Q2159" i="1" s="1"/>
  <c r="Q2199" i="1" a="1"/>
  <c r="Q2199" i="1" s="1"/>
  <c r="Q2247" i="1" a="1"/>
  <c r="Q2247" i="1" s="1"/>
  <c r="Q2303" i="1" a="1"/>
  <c r="Q2303" i="1" s="1"/>
  <c r="Q2343" i="1" a="1"/>
  <c r="Q2343" i="1" s="1"/>
  <c r="Q2399" i="1" a="1"/>
  <c r="Q2399" i="1" s="1"/>
  <c r="Q2439" i="1" a="1"/>
  <c r="Q2439" i="1" s="1"/>
  <c r="Q2479" i="1" a="1"/>
  <c r="Q2479" i="1" s="1"/>
  <c r="Q2527" i="1" a="1"/>
  <c r="Q2527" i="1" s="1"/>
  <c r="Q2583" i="1" a="1"/>
  <c r="Q2583" i="1" s="1"/>
  <c r="Q2631" i="1" a="1"/>
  <c r="Q2631" i="1" s="1"/>
  <c r="Q2663" i="1" a="1"/>
  <c r="Q2663" i="1" s="1"/>
  <c r="Q2703" i="1" a="1"/>
  <c r="Q2703" i="1" s="1"/>
  <c r="Q2743" i="1" a="1"/>
  <c r="Q2743" i="1" s="1"/>
  <c r="Q2791" i="1" a="1"/>
  <c r="Q2791" i="1" s="1"/>
  <c r="Q2839" i="1" a="1"/>
  <c r="Q2839" i="1" s="1"/>
  <c r="Q2879" i="1" a="1"/>
  <c r="Q2879" i="1" s="1"/>
  <c r="Q2927" i="1" a="1"/>
  <c r="Q2927" i="1" s="1"/>
  <c r="Q2975" i="1" a="1"/>
  <c r="Q2975" i="1" s="1"/>
  <c r="Q3023" i="1" a="1"/>
  <c r="Q3023" i="1" s="1"/>
  <c r="Q3063" i="1" a="1"/>
  <c r="Q3063" i="1" s="1"/>
  <c r="Q3119" i="1" a="1"/>
  <c r="Q3119" i="1" s="1"/>
  <c r="Q3167" i="1" a="1"/>
  <c r="Q3167" i="1" s="1"/>
  <c r="Q3223" i="1" a="1"/>
  <c r="Q3223" i="1" s="1"/>
  <c r="Q3287" i="1" a="1"/>
  <c r="Q3287" i="1" s="1"/>
  <c r="Q3327" i="1" a="1"/>
  <c r="Q3327" i="1" s="1"/>
  <c r="Q3375" i="1" a="1"/>
  <c r="Q3375" i="1" s="1"/>
  <c r="Q3415" i="1" a="1"/>
  <c r="Q3415" i="1" s="1"/>
  <c r="Q3463" i="1" a="1"/>
  <c r="Q3463" i="1" s="1"/>
  <c r="Q3511" i="1" a="1"/>
  <c r="Q3511" i="1" s="1"/>
  <c r="Q3599" i="1" a="1"/>
  <c r="Q3599" i="1" s="1"/>
  <c r="Q3647" i="1" a="1"/>
  <c r="Q3647" i="1" s="1"/>
  <c r="Q3687" i="1" a="1"/>
  <c r="Q3687" i="1" s="1"/>
  <c r="Q3719" i="1" a="1"/>
  <c r="Q3719" i="1" s="1"/>
  <c r="Q3759" i="1" a="1"/>
  <c r="Q3759" i="1" s="1"/>
  <c r="Q3807" i="1" a="1"/>
  <c r="Q3807" i="1" s="1"/>
  <c r="Q3847" i="1" a="1"/>
  <c r="Q3847" i="1" s="1"/>
  <c r="Q3879" i="1" a="1"/>
  <c r="Q3879" i="1" s="1"/>
  <c r="Q3927" i="1" a="1"/>
  <c r="Q3927" i="1" s="1"/>
  <c r="Q3983" i="1" a="1"/>
  <c r="Q3983" i="1" s="1"/>
  <c r="Q32" i="1" a="1"/>
  <c r="Q32" i="1" s="1"/>
  <c r="Q88" i="1" a="1"/>
  <c r="Q88" i="1" s="1"/>
  <c r="Q128" i="1" a="1"/>
  <c r="Q128" i="1" s="1"/>
  <c r="Q176" i="1" a="1"/>
  <c r="Q176" i="1" s="1"/>
  <c r="Q224" i="1" a="1"/>
  <c r="Q224" i="1" s="1"/>
  <c r="Q280" i="1" a="1"/>
  <c r="Q280" i="1" s="1"/>
  <c r="Q328" i="1" a="1"/>
  <c r="Q328" i="1" s="1"/>
  <c r="Q376" i="1" a="1"/>
  <c r="Q376" i="1" s="1"/>
  <c r="Q440" i="1" a="1"/>
  <c r="Q440" i="1" s="1"/>
  <c r="Q504" i="1" a="1"/>
  <c r="Q504" i="1" s="1"/>
  <c r="Q576" i="1" a="1"/>
  <c r="Q576" i="1" s="1"/>
  <c r="Q616" i="1" a="1"/>
  <c r="Q616" i="1" s="1"/>
  <c r="Q664" i="1" a="1"/>
  <c r="Q664" i="1" s="1"/>
  <c r="Q704" i="1" a="1"/>
  <c r="Q704" i="1" s="1"/>
  <c r="Q752" i="1" a="1"/>
  <c r="Q752" i="1" s="1"/>
  <c r="Q832" i="1" a="1"/>
  <c r="Q832" i="1" s="1"/>
  <c r="Q880" i="1" a="1"/>
  <c r="Q880" i="1" s="1"/>
  <c r="Q960" i="1" a="1"/>
  <c r="Q960" i="1" s="1"/>
  <c r="Q1024" i="1" a="1"/>
  <c r="Q1024" i="1" s="1"/>
  <c r="Q1080" i="1" a="1"/>
  <c r="Q1080" i="1" s="1"/>
  <c r="Q1136" i="1" a="1"/>
  <c r="Q1136" i="1" s="1"/>
  <c r="Q1192" i="1" a="1"/>
  <c r="Q1192" i="1" s="1"/>
  <c r="Q1240" i="1" a="1"/>
  <c r="Q1240" i="1" s="1"/>
  <c r="Q1312" i="1" a="1"/>
  <c r="Q1312" i="1" s="1"/>
  <c r="Q1360" i="1" a="1"/>
  <c r="Q1360" i="1" s="1"/>
  <c r="Q1432" i="1" a="1"/>
  <c r="Q1432" i="1" s="1"/>
  <c r="Q1480" i="1" a="1"/>
  <c r="Q1480" i="1" s="1"/>
  <c r="Q1536" i="1" a="1"/>
  <c r="Q1536" i="1" s="1"/>
  <c r="Q1584" i="1" a="1"/>
  <c r="Q1584" i="1" s="1"/>
  <c r="Q1640" i="1" a="1"/>
  <c r="Q1640" i="1" s="1"/>
  <c r="Q1704" i="1" a="1"/>
  <c r="Q1704" i="1" s="1"/>
  <c r="Q1752" i="1" a="1"/>
  <c r="Q1752" i="1" s="1"/>
  <c r="Q1808" i="1" a="1"/>
  <c r="Q1808" i="1" s="1"/>
  <c r="Q1864" i="1" a="1"/>
  <c r="Q1864" i="1" s="1"/>
  <c r="Q1912" i="1" a="1"/>
  <c r="Q1912" i="1" s="1"/>
  <c r="Q1968" i="1" a="1"/>
  <c r="Q1968" i="1" s="1"/>
  <c r="Q2024" i="1" a="1"/>
  <c r="Q2024" i="1" s="1"/>
  <c r="Q2064" i="1" a="1"/>
  <c r="Q2064" i="1" s="1"/>
  <c r="Q2112" i="1" a="1"/>
  <c r="Q2112" i="1" s="1"/>
  <c r="Q2160" i="1" a="1"/>
  <c r="Q2160" i="1" s="1"/>
  <c r="Q2208" i="1" a="1"/>
  <c r="Q2208" i="1" s="1"/>
  <c r="Q2256" i="1" a="1"/>
  <c r="Q2256" i="1" s="1"/>
  <c r="Q2312" i="1" a="1"/>
  <c r="Q2312" i="1" s="1"/>
  <c r="Q2368" i="1" a="1"/>
  <c r="Q2368" i="1" s="1"/>
  <c r="Q2424" i="1" a="1"/>
  <c r="Q2424" i="1" s="1"/>
  <c r="Q2504" i="1" a="1"/>
  <c r="Q2504" i="1" s="1"/>
  <c r="Q2560" i="1" a="1"/>
  <c r="Q2560" i="1" s="1"/>
  <c r="Q2624" i="1" a="1"/>
  <c r="Q2624" i="1" s="1"/>
  <c r="Q2712" i="1" a="1"/>
  <c r="Q2712" i="1" s="1"/>
  <c r="Q2920" i="1" a="1"/>
  <c r="Q2920" i="1" s="1"/>
  <c r="Q3968" i="1" a="1"/>
  <c r="Q3968" i="1" s="1"/>
  <c r="Q4" i="1" a="1"/>
  <c r="Q4" i="1" s="1"/>
  <c r="Q20" i="1" a="1"/>
  <c r="Q20" i="1" s="1"/>
  <c r="Q36" i="1" a="1"/>
  <c r="Q36" i="1" s="1"/>
  <c r="Q60" i="1" a="1"/>
  <c r="Q60" i="1" s="1"/>
  <c r="Q76" i="1" a="1"/>
  <c r="Q76" i="1" s="1"/>
  <c r="Q100" i="1" a="1"/>
  <c r="Q100" i="1" s="1"/>
  <c r="Q116" i="1" a="1"/>
  <c r="Q116" i="1" s="1"/>
  <c r="Q132" i="1" a="1"/>
  <c r="Q132" i="1" s="1"/>
  <c r="Q156" i="1" a="1"/>
  <c r="Q156" i="1" s="1"/>
  <c r="Q180" i="1" a="1"/>
  <c r="Q180" i="1" s="1"/>
  <c r="Q196" i="1" a="1"/>
  <c r="Q196" i="1" s="1"/>
  <c r="Q220" i="1" a="1"/>
  <c r="Q220" i="1" s="1"/>
  <c r="Q236" i="1" a="1"/>
  <c r="Q236" i="1" s="1"/>
  <c r="Q252" i="1" a="1"/>
  <c r="Q252" i="1" s="1"/>
  <c r="Q276" i="1" a="1"/>
  <c r="Q276" i="1" s="1"/>
  <c r="Q292" i="1" a="1"/>
  <c r="Q292" i="1" s="1"/>
  <c r="Q308" i="1" a="1"/>
  <c r="Q308" i="1" s="1"/>
  <c r="Q324" i="1" a="1"/>
  <c r="Q324" i="1" s="1"/>
  <c r="Q348" i="1" a="1"/>
  <c r="Q348" i="1" s="1"/>
  <c r="Q364" i="1" a="1"/>
  <c r="Q364" i="1" s="1"/>
  <c r="Q380" i="1" a="1"/>
  <c r="Q380" i="1" s="1"/>
  <c r="Q396" i="1" a="1"/>
  <c r="Q396" i="1" s="1"/>
  <c r="Q412" i="1" a="1"/>
  <c r="Q412" i="1" s="1"/>
  <c r="Q428" i="1" a="1"/>
  <c r="Q428" i="1" s="1"/>
  <c r="Q452" i="1" a="1"/>
  <c r="Q452" i="1" s="1"/>
  <c r="Q468" i="1" a="1"/>
  <c r="Q468" i="1" s="1"/>
  <c r="Q484" i="1" a="1"/>
  <c r="Q484" i="1" s="1"/>
  <c r="Q500" i="1" a="1"/>
  <c r="Q500" i="1" s="1"/>
  <c r="Q516" i="1" a="1"/>
  <c r="Q516" i="1" s="1"/>
  <c r="Q532" i="1" a="1"/>
  <c r="Q532" i="1" s="1"/>
  <c r="Q556" i="1" a="1"/>
  <c r="Q556" i="1" s="1"/>
  <c r="Q572" i="1" a="1"/>
  <c r="Q572" i="1" s="1"/>
  <c r="Q580" i="1" a="1"/>
  <c r="Q580" i="1" s="1"/>
  <c r="Q588" i="1" a="1"/>
  <c r="Q588" i="1" s="1"/>
  <c r="Q596" i="1" a="1"/>
  <c r="Q596" i="1" s="1"/>
  <c r="Q604" i="1" a="1"/>
  <c r="Q604" i="1" s="1"/>
  <c r="Q612" i="1" a="1"/>
  <c r="Q612" i="1" s="1"/>
  <c r="Q628" i="1" a="1"/>
  <c r="Q628" i="1" s="1"/>
  <c r="Q636" i="1" a="1"/>
  <c r="Q636" i="1" s="1"/>
  <c r="Q644" i="1" a="1"/>
  <c r="Q644" i="1" s="1"/>
  <c r="Q652" i="1" a="1"/>
  <c r="Q652" i="1" s="1"/>
  <c r="Q660" i="1" a="1"/>
  <c r="Q660" i="1" s="1"/>
  <c r="Q668" i="1" a="1"/>
  <c r="Q668" i="1" s="1"/>
  <c r="Q676" i="1" a="1"/>
  <c r="Q676" i="1" s="1"/>
  <c r="Q684" i="1" a="1"/>
  <c r="Q684" i="1" s="1"/>
  <c r="Q692" i="1" a="1"/>
  <c r="Q692" i="1" s="1"/>
  <c r="Q700" i="1" a="1"/>
  <c r="Q700" i="1" s="1"/>
  <c r="Q708" i="1" a="1"/>
  <c r="Q708" i="1" s="1"/>
  <c r="Q716" i="1" a="1"/>
  <c r="Q716" i="1" s="1"/>
  <c r="Q724" i="1" a="1"/>
  <c r="Q724" i="1" s="1"/>
  <c r="Q732" i="1" a="1"/>
  <c r="Q732" i="1" s="1"/>
  <c r="Q740" i="1" a="1"/>
  <c r="Q740" i="1" s="1"/>
  <c r="Q748" i="1" a="1"/>
  <c r="Q748" i="1" s="1"/>
  <c r="Q756" i="1" a="1"/>
  <c r="Q756" i="1" s="1"/>
  <c r="Q764" i="1" a="1"/>
  <c r="Q764" i="1" s="1"/>
  <c r="Q772" i="1" a="1"/>
  <c r="Q772" i="1" s="1"/>
  <c r="Q780" i="1" a="1"/>
  <c r="Q780" i="1" s="1"/>
  <c r="Q788" i="1" a="1"/>
  <c r="Q788" i="1" s="1"/>
  <c r="Q796" i="1" a="1"/>
  <c r="Q796" i="1" s="1"/>
  <c r="Q804" i="1" a="1"/>
  <c r="Q804" i="1" s="1"/>
  <c r="Q812" i="1" a="1"/>
  <c r="Q812" i="1" s="1"/>
  <c r="Q820" i="1" a="1"/>
  <c r="Q820" i="1" s="1"/>
  <c r="Q828" i="1" a="1"/>
  <c r="Q828" i="1" s="1"/>
  <c r="Q836" i="1" a="1"/>
  <c r="Q836" i="1" s="1"/>
  <c r="Q844" i="1" a="1"/>
  <c r="Q844" i="1" s="1"/>
  <c r="Q852" i="1" a="1"/>
  <c r="Q852" i="1" s="1"/>
  <c r="Q860" i="1" a="1"/>
  <c r="Q860" i="1" s="1"/>
  <c r="Q868" i="1" a="1"/>
  <c r="Q868" i="1" s="1"/>
  <c r="Q876" i="1" a="1"/>
  <c r="Q876" i="1" s="1"/>
  <c r="Q884" i="1" a="1"/>
  <c r="Q884" i="1" s="1"/>
  <c r="Q892" i="1" a="1"/>
  <c r="Q892" i="1" s="1"/>
  <c r="Q900" i="1" a="1"/>
  <c r="Q900" i="1" s="1"/>
  <c r="Q908" i="1" a="1"/>
  <c r="Q908" i="1" s="1"/>
  <c r="Q924" i="1" a="1"/>
  <c r="Q924" i="1" s="1"/>
  <c r="Q932" i="1" a="1"/>
  <c r="Q932" i="1" s="1"/>
  <c r="Q940" i="1" a="1"/>
  <c r="Q940" i="1" s="1"/>
  <c r="Q948" i="1" a="1"/>
  <c r="Q948" i="1" s="1"/>
  <c r="Q956" i="1" a="1"/>
  <c r="Q956" i="1" s="1"/>
  <c r="Q964" i="1" a="1"/>
  <c r="Q964" i="1" s="1"/>
  <c r="Q972" i="1" a="1"/>
  <c r="Q972" i="1" s="1"/>
  <c r="Q980" i="1" a="1"/>
  <c r="Q980" i="1" s="1"/>
  <c r="Q988" i="1" a="1"/>
  <c r="Q988" i="1" s="1"/>
  <c r="Q996" i="1" a="1"/>
  <c r="Q996" i="1" s="1"/>
  <c r="Q1004" i="1" a="1"/>
  <c r="Q1004" i="1" s="1"/>
  <c r="Q1012" i="1" a="1"/>
  <c r="Q1012" i="1" s="1"/>
  <c r="Q1020" i="1" a="1"/>
  <c r="Q1020" i="1" s="1"/>
  <c r="Q1028" i="1" a="1"/>
  <c r="Q1028" i="1" s="1"/>
  <c r="Q1036" i="1" a="1"/>
  <c r="Q1036" i="1" s="1"/>
  <c r="Q1044" i="1" a="1"/>
  <c r="Q1044" i="1" s="1"/>
  <c r="Q1052" i="1" a="1"/>
  <c r="Q1052" i="1" s="1"/>
  <c r="Q1060" i="1" a="1"/>
  <c r="Q1060" i="1" s="1"/>
  <c r="Q1068" i="1" a="1"/>
  <c r="Q1068" i="1" s="1"/>
  <c r="Q1076" i="1" a="1"/>
  <c r="Q1076" i="1" s="1"/>
  <c r="Q1084" i="1" a="1"/>
  <c r="Q1084" i="1" s="1"/>
  <c r="Q1092" i="1" a="1"/>
  <c r="Q1092" i="1" s="1"/>
  <c r="Q1100" i="1" a="1"/>
  <c r="Q1100" i="1" s="1"/>
  <c r="Q1108" i="1" a="1"/>
  <c r="Q1108" i="1" s="1"/>
  <c r="Q1116" i="1" a="1"/>
  <c r="Q1116" i="1" s="1"/>
  <c r="Q1124" i="1" a="1"/>
  <c r="Q1124" i="1" s="1"/>
  <c r="Q1132" i="1" a="1"/>
  <c r="Q1132" i="1" s="1"/>
  <c r="Q1140" i="1" a="1"/>
  <c r="Q1140" i="1" s="1"/>
  <c r="Q1148" i="1" a="1"/>
  <c r="Q1148" i="1" s="1"/>
  <c r="Q1156" i="1" a="1"/>
  <c r="Q1156" i="1" s="1"/>
  <c r="Q1164" i="1" a="1"/>
  <c r="Q1164" i="1" s="1"/>
  <c r="Q1172" i="1" a="1"/>
  <c r="Q1172" i="1" s="1"/>
  <c r="Q1180" i="1" a="1"/>
  <c r="Q1180" i="1" s="1"/>
  <c r="Q1188" i="1" a="1"/>
  <c r="Q1188" i="1" s="1"/>
  <c r="Q1196" i="1" a="1"/>
  <c r="Q1196" i="1" s="1"/>
  <c r="Q1212" i="1" a="1"/>
  <c r="Q1212" i="1" s="1"/>
  <c r="Q1220" i="1" a="1"/>
  <c r="Q1220" i="1" s="1"/>
  <c r="Q1228" i="1" a="1"/>
  <c r="Q1228" i="1" s="1"/>
  <c r="Q1236" i="1" a="1"/>
  <c r="Q1236" i="1" s="1"/>
  <c r="Q1244" i="1" a="1"/>
  <c r="Q1244" i="1" s="1"/>
  <c r="Q1252" i="1" a="1"/>
  <c r="Q1252" i="1" s="1"/>
  <c r="Q1260" i="1" a="1"/>
  <c r="Q1260" i="1" s="1"/>
  <c r="Q1268" i="1" a="1"/>
  <c r="Q1268" i="1" s="1"/>
  <c r="Q1276" i="1" a="1"/>
  <c r="Q1276" i="1" s="1"/>
  <c r="Q1284" i="1" a="1"/>
  <c r="Q1284" i="1" s="1"/>
  <c r="Q1292" i="1" a="1"/>
  <c r="Q1292" i="1" s="1"/>
  <c r="Q1300" i="1" a="1"/>
  <c r="Q1300" i="1" s="1"/>
  <c r="Q1308" i="1" a="1"/>
  <c r="Q1308" i="1" s="1"/>
  <c r="Q1316" i="1" a="1"/>
  <c r="Q1316" i="1" s="1"/>
  <c r="Q1324" i="1" a="1"/>
  <c r="Q1324" i="1" s="1"/>
  <c r="Q1332" i="1" a="1"/>
  <c r="Q1332" i="1" s="1"/>
  <c r="Q1340" i="1" a="1"/>
  <c r="Q1340" i="1" s="1"/>
  <c r="Q1348" i="1" a="1"/>
  <c r="Q1348" i="1" s="1"/>
  <c r="Q1356" i="1" a="1"/>
  <c r="Q1356" i="1" s="1"/>
  <c r="Q1364" i="1" a="1"/>
  <c r="Q1364" i="1" s="1"/>
  <c r="Q1372" i="1" a="1"/>
  <c r="Q1372" i="1" s="1"/>
  <c r="Q1380" i="1" a="1"/>
  <c r="Q1380" i="1" s="1"/>
  <c r="Q1388" i="1" a="1"/>
  <c r="Q1388" i="1" s="1"/>
  <c r="Q1396" i="1" a="1"/>
  <c r="Q1396" i="1" s="1"/>
  <c r="Q1404" i="1" a="1"/>
  <c r="Q1404" i="1" s="1"/>
  <c r="Q1412" i="1" a="1"/>
  <c r="Q1412" i="1" s="1"/>
  <c r="Q1420" i="1" a="1"/>
  <c r="Q1420" i="1" s="1"/>
  <c r="Q1428" i="1" a="1"/>
  <c r="Q1428" i="1" s="1"/>
  <c r="Q1436" i="1" a="1"/>
  <c r="Q1436" i="1" s="1"/>
  <c r="Q1444" i="1" a="1"/>
  <c r="Q1444" i="1" s="1"/>
  <c r="Q1452" i="1" a="1"/>
  <c r="Q1452" i="1" s="1"/>
  <c r="Q1460" i="1" a="1"/>
  <c r="Q1460" i="1" s="1"/>
  <c r="Q1468" i="1" a="1"/>
  <c r="Q1468" i="1" s="1"/>
  <c r="Q1476" i="1" a="1"/>
  <c r="Q1476" i="1" s="1"/>
  <c r="Q1484" i="1" a="1"/>
  <c r="Q1484" i="1" s="1"/>
  <c r="Q1492" i="1" a="1"/>
  <c r="Q1492" i="1" s="1"/>
  <c r="Q1500" i="1" a="1"/>
  <c r="Q1500" i="1" s="1"/>
  <c r="Q1508" i="1" a="1"/>
  <c r="Q1508" i="1" s="1"/>
  <c r="Q1516" i="1" a="1"/>
  <c r="Q1516" i="1" s="1"/>
  <c r="Q1524" i="1" a="1"/>
  <c r="Q1524" i="1" s="1"/>
  <c r="Q1532" i="1" a="1"/>
  <c r="Q1532" i="1" s="1"/>
  <c r="Q1540" i="1" a="1"/>
  <c r="Q1540" i="1" s="1"/>
  <c r="Q1548" i="1" a="1"/>
  <c r="Q1548" i="1" s="1"/>
  <c r="Q1556" i="1" a="1"/>
  <c r="Q1556" i="1" s="1"/>
  <c r="Q1564" i="1" a="1"/>
  <c r="Q1564" i="1" s="1"/>
  <c r="Q1572" i="1" a="1"/>
  <c r="Q1572" i="1" s="1"/>
  <c r="Q1588" i="1" a="1"/>
  <c r="Q1588" i="1" s="1"/>
  <c r="Q1596" i="1" a="1"/>
  <c r="Q1596" i="1" s="1"/>
  <c r="Q1604" i="1" a="1"/>
  <c r="Q1604" i="1" s="1"/>
  <c r="Q1612" i="1" a="1"/>
  <c r="Q1612" i="1" s="1"/>
  <c r="Q1620" i="1" a="1"/>
  <c r="Q1620" i="1" s="1"/>
  <c r="Q1628" i="1" a="1"/>
  <c r="Q1628" i="1" s="1"/>
  <c r="Q1636" i="1" a="1"/>
  <c r="Q1636" i="1" s="1"/>
  <c r="Q1644" i="1" a="1"/>
  <c r="Q1644" i="1" s="1"/>
  <c r="Q1652" i="1" a="1"/>
  <c r="Q1652" i="1" s="1"/>
  <c r="Q1660" i="1" a="1"/>
  <c r="Q1660" i="1" s="1"/>
  <c r="Q1668" i="1" a="1"/>
  <c r="Q1668" i="1" s="1"/>
  <c r="Q1676" i="1" a="1"/>
  <c r="Q1676" i="1" s="1"/>
  <c r="Q1684" i="1" a="1"/>
  <c r="Q1684" i="1" s="1"/>
  <c r="Q1692" i="1" a="1"/>
  <c r="Q1692" i="1" s="1"/>
  <c r="Q1700" i="1" a="1"/>
  <c r="Q1700" i="1" s="1"/>
  <c r="Q1708" i="1" a="1"/>
  <c r="Q1708" i="1" s="1"/>
  <c r="Q1716" i="1" a="1"/>
  <c r="Q1716" i="1" s="1"/>
  <c r="Q1724" i="1" a="1"/>
  <c r="Q1724" i="1" s="1"/>
  <c r="Q1732" i="1" a="1"/>
  <c r="Q1732" i="1" s="1"/>
  <c r="Q1740" i="1" a="1"/>
  <c r="Q1740" i="1" s="1"/>
  <c r="Q1748" i="1" a="1"/>
  <c r="Q1748" i="1" s="1"/>
  <c r="Q1756" i="1" a="1"/>
  <c r="Q1756" i="1" s="1"/>
  <c r="Q1764" i="1" a="1"/>
  <c r="Q1764" i="1" s="1"/>
  <c r="Q1772" i="1" a="1"/>
  <c r="Q1772" i="1" s="1"/>
  <c r="Q1780" i="1" a="1"/>
  <c r="Q1780" i="1" s="1"/>
  <c r="Q1788" i="1" a="1"/>
  <c r="Q1788" i="1" s="1"/>
  <c r="Q1796" i="1" a="1"/>
  <c r="Q1796" i="1" s="1"/>
  <c r="Q1804" i="1" a="1"/>
  <c r="Q1804" i="1" s="1"/>
  <c r="Q1812" i="1" a="1"/>
  <c r="Q1812" i="1" s="1"/>
  <c r="Q1820" i="1" a="1"/>
  <c r="Q1820" i="1" s="1"/>
  <c r="Q1828" i="1" a="1"/>
  <c r="Q1828" i="1" s="1"/>
  <c r="Q1836" i="1" a="1"/>
  <c r="Q1836" i="1" s="1"/>
  <c r="Q1844" i="1" a="1"/>
  <c r="Q1844" i="1" s="1"/>
  <c r="Q1852" i="1" a="1"/>
  <c r="Q1852" i="1" s="1"/>
  <c r="Q1860" i="1" a="1"/>
  <c r="Q1860" i="1" s="1"/>
  <c r="Q1876" i="1" a="1"/>
  <c r="Q1876" i="1" s="1"/>
  <c r="Q1884" i="1" a="1"/>
  <c r="Q1884" i="1" s="1"/>
  <c r="Q1892" i="1" a="1"/>
  <c r="Q1892" i="1" s="1"/>
  <c r="Q1900" i="1" a="1"/>
  <c r="Q1900" i="1" s="1"/>
  <c r="Q1908" i="1" a="1"/>
  <c r="Q1908" i="1" s="1"/>
  <c r="Q1916" i="1" a="1"/>
  <c r="Q1916" i="1" s="1"/>
  <c r="Q1924" i="1" a="1"/>
  <c r="Q1924" i="1" s="1"/>
  <c r="Q1932" i="1" a="1"/>
  <c r="Q1932" i="1" s="1"/>
  <c r="Q1940" i="1" a="1"/>
  <c r="Q1940" i="1" s="1"/>
  <c r="Q1948" i="1" a="1"/>
  <c r="Q1948" i="1" s="1"/>
  <c r="Q1956" i="1" a="1"/>
  <c r="Q1956" i="1" s="1"/>
  <c r="Q1964" i="1" a="1"/>
  <c r="Q1964" i="1" s="1"/>
  <c r="Q1972" i="1" a="1"/>
  <c r="Q1972" i="1" s="1"/>
  <c r="Q1980" i="1" a="1"/>
  <c r="Q1980" i="1" s="1"/>
  <c r="Q1988" i="1" a="1"/>
  <c r="Q1988" i="1" s="1"/>
  <c r="Q1996" i="1" a="1"/>
  <c r="Q1996" i="1" s="1"/>
  <c r="Q2004" i="1" a="1"/>
  <c r="Q2004" i="1" s="1"/>
  <c r="Q2012" i="1" a="1"/>
  <c r="Q2012" i="1" s="1"/>
  <c r="Q2020" i="1" a="1"/>
  <c r="Q2020" i="1" s="1"/>
  <c r="Q2028" i="1" a="1"/>
  <c r="Q2028" i="1" s="1"/>
  <c r="Q2036" i="1" a="1"/>
  <c r="Q2036" i="1" s="1"/>
  <c r="Q2044" i="1" a="1"/>
  <c r="Q2044" i="1" s="1"/>
  <c r="Q2052" i="1" a="1"/>
  <c r="Q2052" i="1" s="1"/>
  <c r="Q2060" i="1" a="1"/>
  <c r="Q2060" i="1" s="1"/>
  <c r="Q2068" i="1" a="1"/>
  <c r="Q2068" i="1" s="1"/>
  <c r="Q2076" i="1" a="1"/>
  <c r="Q2076" i="1" s="1"/>
  <c r="Q2084" i="1" a="1"/>
  <c r="Q2084" i="1" s="1"/>
  <c r="Q2092" i="1" a="1"/>
  <c r="Q2092" i="1" s="1"/>
  <c r="Q2100" i="1" a="1"/>
  <c r="Q2100" i="1" s="1"/>
  <c r="Q2108" i="1" a="1"/>
  <c r="Q2108" i="1" s="1"/>
  <c r="Q2116" i="1" a="1"/>
  <c r="Q2116" i="1" s="1"/>
  <c r="Q2124" i="1" a="1"/>
  <c r="Q2124" i="1" s="1"/>
  <c r="Q2132" i="1" a="1"/>
  <c r="Q2132" i="1" s="1"/>
  <c r="Q2140" i="1" a="1"/>
  <c r="Q2140" i="1" s="1"/>
  <c r="Q2148" i="1" a="1"/>
  <c r="Q2148" i="1" s="1"/>
  <c r="Q2156" i="1" a="1"/>
  <c r="Q2156" i="1" s="1"/>
  <c r="Q2164" i="1" a="1"/>
  <c r="Q2164" i="1" s="1"/>
  <c r="Q2172" i="1" a="1"/>
  <c r="Q2172" i="1" s="1"/>
  <c r="Q2180" i="1" a="1"/>
  <c r="Q2180" i="1" s="1"/>
  <c r="Q2188" i="1" a="1"/>
  <c r="Q2188" i="1" s="1"/>
  <c r="Q2196" i="1" a="1"/>
  <c r="Q2196" i="1" s="1"/>
  <c r="Q2204" i="1" a="1"/>
  <c r="Q2204" i="1" s="1"/>
  <c r="Q2212" i="1" a="1"/>
  <c r="Q2212" i="1" s="1"/>
  <c r="Q2220" i="1" a="1"/>
  <c r="Q2220" i="1" s="1"/>
  <c r="Q2228" i="1" a="1"/>
  <c r="Q2228" i="1" s="1"/>
  <c r="Q2236" i="1" a="1"/>
  <c r="Q2236" i="1" s="1"/>
  <c r="Q2244" i="1" a="1"/>
  <c r="Q2244" i="1" s="1"/>
  <c r="Q2252" i="1" a="1"/>
  <c r="Q2252" i="1" s="1"/>
  <c r="Q2260" i="1" a="1"/>
  <c r="Q2260" i="1" s="1"/>
  <c r="Q2268" i="1" a="1"/>
  <c r="Q2268" i="1" s="1"/>
  <c r="Q2276" i="1" a="1"/>
  <c r="Q2276" i="1" s="1"/>
  <c r="Q2284" i="1" a="1"/>
  <c r="Q2284" i="1" s="1"/>
  <c r="Q2292" i="1" a="1"/>
  <c r="Q2292" i="1" s="1"/>
  <c r="Q2300" i="1" a="1"/>
  <c r="Q2300" i="1" s="1"/>
  <c r="Q2308" i="1" a="1"/>
  <c r="Q2308" i="1" s="1"/>
  <c r="Q2316" i="1" a="1"/>
  <c r="Q2316" i="1" s="1"/>
  <c r="Q2324" i="1" a="1"/>
  <c r="Q2324" i="1" s="1"/>
  <c r="Q2332" i="1" a="1"/>
  <c r="Q2332" i="1" s="1"/>
  <c r="Q2340" i="1" a="1"/>
  <c r="Q2340" i="1" s="1"/>
  <c r="Q2348" i="1" a="1"/>
  <c r="Q2348" i="1" s="1"/>
  <c r="Q2356" i="1" a="1"/>
  <c r="Q2356" i="1" s="1"/>
  <c r="Q2364" i="1" a="1"/>
  <c r="Q2364" i="1" s="1"/>
  <c r="Q2372" i="1" a="1"/>
  <c r="Q2372" i="1" s="1"/>
  <c r="Q2380" i="1" a="1"/>
  <c r="Q2380" i="1" s="1"/>
  <c r="Q2388" i="1" a="1"/>
  <c r="Q2388" i="1" s="1"/>
  <c r="Q2396" i="1" a="1"/>
  <c r="Q2396" i="1" s="1"/>
  <c r="Q2404" i="1" a="1"/>
  <c r="Q2404" i="1" s="1"/>
  <c r="Q2412" i="1" a="1"/>
  <c r="Q2412" i="1" s="1"/>
  <c r="Q2420" i="1" a="1"/>
  <c r="Q2420" i="1" s="1"/>
  <c r="Q2428" i="1" a="1"/>
  <c r="Q2428" i="1" s="1"/>
  <c r="Q2436" i="1" a="1"/>
  <c r="Q2436" i="1" s="1"/>
  <c r="Q2444" i="1" a="1"/>
  <c r="Q2444" i="1" s="1"/>
  <c r="Q2452" i="1" a="1"/>
  <c r="Q2452" i="1" s="1"/>
  <c r="Q2460" i="1" a="1"/>
  <c r="Q2460" i="1" s="1"/>
  <c r="Q2468" i="1" a="1"/>
  <c r="Q2468" i="1" s="1"/>
  <c r="Q2476" i="1" a="1"/>
  <c r="Q2476" i="1" s="1"/>
  <c r="Q2484" i="1" a="1"/>
  <c r="Q2484" i="1" s="1"/>
  <c r="Q2492" i="1" a="1"/>
  <c r="Q2492" i="1" s="1"/>
  <c r="Q2500" i="1" a="1"/>
  <c r="Q2500" i="1" s="1"/>
  <c r="Q2508" i="1" a="1"/>
  <c r="Q2508" i="1" s="1"/>
  <c r="Q2516" i="1" a="1"/>
  <c r="Q2516" i="1" s="1"/>
  <c r="Q2524" i="1" a="1"/>
  <c r="Q2524" i="1" s="1"/>
  <c r="Q2532" i="1" a="1"/>
  <c r="Q2532" i="1" s="1"/>
  <c r="Q2540" i="1" a="1"/>
  <c r="Q2540" i="1" s="1"/>
  <c r="Q2548" i="1" a="1"/>
  <c r="Q2548" i="1" s="1"/>
  <c r="Q2556" i="1" a="1"/>
  <c r="Q2556" i="1" s="1"/>
  <c r="Q2564" i="1" a="1"/>
  <c r="Q2564" i="1" s="1"/>
  <c r="Q2572" i="1" a="1"/>
  <c r="Q2572" i="1" s="1"/>
  <c r="Q2580" i="1" a="1"/>
  <c r="Q2580" i="1" s="1"/>
  <c r="Q2588" i="1" a="1"/>
  <c r="Q2588" i="1" s="1"/>
  <c r="Q2596" i="1" a="1"/>
  <c r="Q2596" i="1" s="1"/>
  <c r="Q2604" i="1" a="1"/>
  <c r="Q2604" i="1" s="1"/>
  <c r="Q2612" i="1" a="1"/>
  <c r="Q2612" i="1" s="1"/>
  <c r="Q2620" i="1" a="1"/>
  <c r="Q2620" i="1" s="1"/>
  <c r="Q2628" i="1" a="1"/>
  <c r="Q2628" i="1" s="1"/>
  <c r="Q2636" i="1" a="1"/>
  <c r="Q2636" i="1" s="1"/>
  <c r="Q2644" i="1" a="1"/>
  <c r="Q2644" i="1" s="1"/>
  <c r="Q2652" i="1" a="1"/>
  <c r="Q2652" i="1" s="1"/>
  <c r="Q2660" i="1" a="1"/>
  <c r="Q2660" i="1" s="1"/>
  <c r="Q2668" i="1" a="1"/>
  <c r="Q2668" i="1" s="1"/>
  <c r="Q2676" i="1" a="1"/>
  <c r="Q2676" i="1" s="1"/>
  <c r="Q2684" i="1" a="1"/>
  <c r="Q2684" i="1" s="1"/>
  <c r="Q2692" i="1" a="1"/>
  <c r="Q2692" i="1" s="1"/>
  <c r="Q2700" i="1" a="1"/>
  <c r="Q2700" i="1" s="1"/>
  <c r="Q2708" i="1" a="1"/>
  <c r="Q2708" i="1" s="1"/>
  <c r="Q2716" i="1" a="1"/>
  <c r="Q2716" i="1" s="1"/>
  <c r="Q2724" i="1" a="1"/>
  <c r="Q2724" i="1" s="1"/>
  <c r="Q2732" i="1" a="1"/>
  <c r="Q2732" i="1" s="1"/>
  <c r="Q2740" i="1" a="1"/>
  <c r="Q2740" i="1" s="1"/>
  <c r="Q2748" i="1" a="1"/>
  <c r="Q2748" i="1" s="1"/>
  <c r="Q2756" i="1" a="1"/>
  <c r="Q2756" i="1" s="1"/>
  <c r="Q2764" i="1" a="1"/>
  <c r="Q2764" i="1" s="1"/>
  <c r="Q2772" i="1" a="1"/>
  <c r="Q2772" i="1" s="1"/>
  <c r="Q2780" i="1" a="1"/>
  <c r="Q2780" i="1" s="1"/>
  <c r="Q2788" i="1" a="1"/>
  <c r="Q2788" i="1" s="1"/>
  <c r="Q2796" i="1" a="1"/>
  <c r="Q2796" i="1" s="1"/>
  <c r="Q2804" i="1" a="1"/>
  <c r="Q2804" i="1" s="1"/>
  <c r="Q2812" i="1" a="1"/>
  <c r="Q2812" i="1" s="1"/>
  <c r="Q2820" i="1" a="1"/>
  <c r="Q2820" i="1" s="1"/>
  <c r="Q2828" i="1" a="1"/>
  <c r="Q2828" i="1" s="1"/>
  <c r="Q2836" i="1" a="1"/>
  <c r="Q2836" i="1" s="1"/>
  <c r="Q2844" i="1" a="1"/>
  <c r="Q2844" i="1" s="1"/>
  <c r="Q2852" i="1" a="1"/>
  <c r="Q2852" i="1" s="1"/>
  <c r="Q2860" i="1" a="1"/>
  <c r="Q2860" i="1" s="1"/>
  <c r="Q2868" i="1" a="1"/>
  <c r="Q2868" i="1" s="1"/>
  <c r="Q2876" i="1" a="1"/>
  <c r="Q2876" i="1" s="1"/>
  <c r="Q2892" i="1" a="1"/>
  <c r="Q2892" i="1" s="1"/>
  <c r="Q2900" i="1" a="1"/>
  <c r="Q2900" i="1" s="1"/>
  <c r="Q2908" i="1" a="1"/>
  <c r="Q2908" i="1" s="1"/>
  <c r="Q2916" i="1" a="1"/>
  <c r="Q2916" i="1" s="1"/>
  <c r="Q2924" i="1" a="1"/>
  <c r="Q2924" i="1" s="1"/>
  <c r="Q2932" i="1" a="1"/>
  <c r="Q2932" i="1" s="1"/>
  <c r="Q2940" i="1" a="1"/>
  <c r="Q2940" i="1" s="1"/>
  <c r="Q2948" i="1" a="1"/>
  <c r="Q2948" i="1" s="1"/>
  <c r="Q2956" i="1" a="1"/>
  <c r="Q2956" i="1" s="1"/>
  <c r="Q2964" i="1" a="1"/>
  <c r="Q2964" i="1" s="1"/>
  <c r="Q2972" i="1" a="1"/>
  <c r="Q2972" i="1" s="1"/>
  <c r="Q2980" i="1" a="1"/>
  <c r="Q2980" i="1" s="1"/>
  <c r="Q2988" i="1" a="1"/>
  <c r="Q2988" i="1" s="1"/>
  <c r="Q2996" i="1" a="1"/>
  <c r="Q2996" i="1" s="1"/>
  <c r="Q3004" i="1" a="1"/>
  <c r="Q3004" i="1" s="1"/>
  <c r="Q3012" i="1" a="1"/>
  <c r="Q3012" i="1" s="1"/>
  <c r="Q3020" i="1" a="1"/>
  <c r="Q3020" i="1" s="1"/>
  <c r="Q3028" i="1" a="1"/>
  <c r="Q3028" i="1" s="1"/>
  <c r="Q3036" i="1" a="1"/>
  <c r="Q3036" i="1" s="1"/>
  <c r="Q3044" i="1" a="1"/>
  <c r="Q3044" i="1" s="1"/>
  <c r="Q3052" i="1" a="1"/>
  <c r="Q3052" i="1" s="1"/>
  <c r="Q3060" i="1" a="1"/>
  <c r="Q3060" i="1" s="1"/>
  <c r="Q3068" i="1" a="1"/>
  <c r="Q3068" i="1" s="1"/>
  <c r="Q3076" i="1" a="1"/>
  <c r="Q3076" i="1" s="1"/>
  <c r="Q3084" i="1" a="1"/>
  <c r="Q3084" i="1" s="1"/>
  <c r="Q3092" i="1" a="1"/>
  <c r="Q3092" i="1" s="1"/>
  <c r="Q3100" i="1" a="1"/>
  <c r="Q3100" i="1" s="1"/>
  <c r="Q3108" i="1" a="1"/>
  <c r="Q3108" i="1" s="1"/>
  <c r="Q3116" i="1" a="1"/>
  <c r="Q3116" i="1" s="1"/>
  <c r="Q3124" i="1" a="1"/>
  <c r="Q3124" i="1" s="1"/>
  <c r="Q3132" i="1" a="1"/>
  <c r="Q3132" i="1" s="1"/>
  <c r="Q3140" i="1" a="1"/>
  <c r="Q3140" i="1" s="1"/>
  <c r="Q3148" i="1" a="1"/>
  <c r="Q3148" i="1" s="1"/>
  <c r="Q3156" i="1" a="1"/>
  <c r="Q3156" i="1" s="1"/>
  <c r="Q3164" i="1" a="1"/>
  <c r="Q3164" i="1" s="1"/>
  <c r="Q3172" i="1" a="1"/>
  <c r="Q3172" i="1" s="1"/>
  <c r="Q3180" i="1" a="1"/>
  <c r="Q3180" i="1" s="1"/>
  <c r="Q3188" i="1" a="1"/>
  <c r="Q3188" i="1" s="1"/>
  <c r="Q3196" i="1" a="1"/>
  <c r="Q3196" i="1" s="1"/>
  <c r="Q3204" i="1" a="1"/>
  <c r="Q3204" i="1" s="1"/>
  <c r="Q3212" i="1" a="1"/>
  <c r="Q3212" i="1" s="1"/>
  <c r="Q3220" i="1" a="1"/>
  <c r="Q3220" i="1" s="1"/>
  <c r="Q3228" i="1" a="1"/>
  <c r="Q3228" i="1" s="1"/>
  <c r="Q3236" i="1" a="1"/>
  <c r="Q3236" i="1" s="1"/>
  <c r="Q3244" i="1" a="1"/>
  <c r="Q3244" i="1" s="1"/>
  <c r="Q3252" i="1" a="1"/>
  <c r="Q3252" i="1" s="1"/>
  <c r="Q3260" i="1" a="1"/>
  <c r="Q3260" i="1" s="1"/>
  <c r="Q3268" i="1" a="1"/>
  <c r="Q3268" i="1" s="1"/>
  <c r="Q3276" i="1" a="1"/>
  <c r="Q3276" i="1" s="1"/>
  <c r="Q3284" i="1" a="1"/>
  <c r="Q3284" i="1" s="1"/>
  <c r="Q3292" i="1" a="1"/>
  <c r="Q3292" i="1" s="1"/>
  <c r="Q3300" i="1" a="1"/>
  <c r="Q3300" i="1" s="1"/>
  <c r="Q3308" i="1" a="1"/>
  <c r="Q3308" i="1" s="1"/>
  <c r="Q3316" i="1" a="1"/>
  <c r="Q3316" i="1" s="1"/>
  <c r="Q3324" i="1" a="1"/>
  <c r="Q3324" i="1" s="1"/>
  <c r="Q3332" i="1" a="1"/>
  <c r="Q3332" i="1" s="1"/>
  <c r="Q3340" i="1" a="1"/>
  <c r="Q3340" i="1" s="1"/>
  <c r="Q3348" i="1" a="1"/>
  <c r="Q3348" i="1" s="1"/>
  <c r="Q3356" i="1" a="1"/>
  <c r="Q3356" i="1" s="1"/>
  <c r="Q3364" i="1" a="1"/>
  <c r="Q3364" i="1" s="1"/>
  <c r="Q3372" i="1" a="1"/>
  <c r="Q3372" i="1" s="1"/>
  <c r="Q3380" i="1" a="1"/>
  <c r="Q3380" i="1" s="1"/>
  <c r="Q3388" i="1" a="1"/>
  <c r="Q3388" i="1" s="1"/>
  <c r="Q3396" i="1" a="1"/>
  <c r="Q3396" i="1" s="1"/>
  <c r="Q3404" i="1" a="1"/>
  <c r="Q3404" i="1" s="1"/>
  <c r="Q3412" i="1" a="1"/>
  <c r="Q3412" i="1" s="1"/>
  <c r="Q3420" i="1" a="1"/>
  <c r="Q3420" i="1" s="1"/>
  <c r="Q3428" i="1" a="1"/>
  <c r="Q3428" i="1" s="1"/>
  <c r="Q3436" i="1" a="1"/>
  <c r="Q3436" i="1" s="1"/>
  <c r="Q3444" i="1" a="1"/>
  <c r="Q3444" i="1" s="1"/>
  <c r="Q3452" i="1" a="1"/>
  <c r="Q3452" i="1" s="1"/>
  <c r="Q3460" i="1" a="1"/>
  <c r="Q3460" i="1" s="1"/>
  <c r="Q3468" i="1" a="1"/>
  <c r="Q3468" i="1" s="1"/>
  <c r="Q3476" i="1" a="1"/>
  <c r="Q3476" i="1" s="1"/>
  <c r="Q3484" i="1" a="1"/>
  <c r="Q3484" i="1" s="1"/>
  <c r="Q3492" i="1" a="1"/>
  <c r="Q3492" i="1" s="1"/>
  <c r="Q3500" i="1" a="1"/>
  <c r="Q3500" i="1" s="1"/>
  <c r="Q3508" i="1" a="1"/>
  <c r="Q3508" i="1" s="1"/>
  <c r="Q3516" i="1" a="1"/>
  <c r="Q3516" i="1" s="1"/>
  <c r="Q3524" i="1" a="1"/>
  <c r="Q3524" i="1" s="1"/>
  <c r="Q3532" i="1" a="1"/>
  <c r="Q3532" i="1" s="1"/>
  <c r="Q3540" i="1" a="1"/>
  <c r="Q3540" i="1" s="1"/>
  <c r="Q3548" i="1" a="1"/>
  <c r="Q3548" i="1" s="1"/>
  <c r="Q3556" i="1" a="1"/>
  <c r="Q3556" i="1" s="1"/>
  <c r="Q3564" i="1" a="1"/>
  <c r="Q3564" i="1" s="1"/>
  <c r="Q3572" i="1" a="1"/>
  <c r="Q3572" i="1" s="1"/>
  <c r="Q3580" i="1" a="1"/>
  <c r="Q3580" i="1" s="1"/>
  <c r="Q3588" i="1" a="1"/>
  <c r="Q3588" i="1" s="1"/>
  <c r="Q3596" i="1" a="1"/>
  <c r="Q3596" i="1" s="1"/>
  <c r="Q3604" i="1" a="1"/>
  <c r="Q3604" i="1" s="1"/>
  <c r="Q3612" i="1" a="1"/>
  <c r="Q3612" i="1" s="1"/>
  <c r="Q3620" i="1" a="1"/>
  <c r="Q3620" i="1" s="1"/>
  <c r="Q3628" i="1" a="1"/>
  <c r="Q3628" i="1" s="1"/>
  <c r="Q3636" i="1" a="1"/>
  <c r="Q3636" i="1" s="1"/>
  <c r="Q3644" i="1" a="1"/>
  <c r="Q3644" i="1" s="1"/>
  <c r="Q3652" i="1" a="1"/>
  <c r="Q3652" i="1" s="1"/>
  <c r="Q3660" i="1" a="1"/>
  <c r="Q3660" i="1" s="1"/>
  <c r="Q3668" i="1" a="1"/>
  <c r="Q3668" i="1" s="1"/>
  <c r="Q3676" i="1" a="1"/>
  <c r="Q3676" i="1" s="1"/>
  <c r="Q3684" i="1" a="1"/>
  <c r="Q3684" i="1" s="1"/>
  <c r="Q3692" i="1" a="1"/>
  <c r="Q3692" i="1" s="1"/>
  <c r="Q3700" i="1" a="1"/>
  <c r="Q3700" i="1" s="1"/>
  <c r="Q3708" i="1" a="1"/>
  <c r="Q3708" i="1" s="1"/>
  <c r="Q3716" i="1" a="1"/>
  <c r="Q3716" i="1" s="1"/>
  <c r="Q3724" i="1" a="1"/>
  <c r="Q3724" i="1" s="1"/>
  <c r="Q3732" i="1" a="1"/>
  <c r="Q3732" i="1" s="1"/>
  <c r="Q3740" i="1" a="1"/>
  <c r="Q3740" i="1" s="1"/>
  <c r="Q3748" i="1" a="1"/>
  <c r="Q3748" i="1" s="1"/>
  <c r="Q3756" i="1" a="1"/>
  <c r="Q3756" i="1" s="1"/>
  <c r="Q3764" i="1" a="1"/>
  <c r="Q3764" i="1" s="1"/>
  <c r="Q3772" i="1" a="1"/>
  <c r="Q3772" i="1" s="1"/>
  <c r="Q3780" i="1" a="1"/>
  <c r="Q3780" i="1" s="1"/>
  <c r="Q3788" i="1" a="1"/>
  <c r="Q3788" i="1" s="1"/>
  <c r="Q3796" i="1" a="1"/>
  <c r="Q3796" i="1" s="1"/>
  <c r="Q3804" i="1" a="1"/>
  <c r="Q3804" i="1" s="1"/>
  <c r="Q3812" i="1" a="1"/>
  <c r="Q3812" i="1" s="1"/>
  <c r="Q3820" i="1" a="1"/>
  <c r="Q3820" i="1" s="1"/>
  <c r="Q3828" i="1" a="1"/>
  <c r="Q3828" i="1" s="1"/>
  <c r="Q3836" i="1" a="1"/>
  <c r="Q3836" i="1" s="1"/>
  <c r="Q3844" i="1" a="1"/>
  <c r="Q3844" i="1" s="1"/>
  <c r="Q3852" i="1" a="1"/>
  <c r="Q3852" i="1" s="1"/>
  <c r="Q3860" i="1" a="1"/>
  <c r="Q3860" i="1" s="1"/>
  <c r="Q3868" i="1" a="1"/>
  <c r="Q3868" i="1" s="1"/>
  <c r="Q3876" i="1" a="1"/>
  <c r="Q3876" i="1" s="1"/>
  <c r="Q3884" i="1" a="1"/>
  <c r="Q3884" i="1" s="1"/>
  <c r="Q3892" i="1" a="1"/>
  <c r="Q3892" i="1" s="1"/>
  <c r="Q3900" i="1" a="1"/>
  <c r="Q3900" i="1" s="1"/>
  <c r="Q3908" i="1" a="1"/>
  <c r="Q3908" i="1" s="1"/>
  <c r="Q3916" i="1" a="1"/>
  <c r="Q3916" i="1" s="1"/>
  <c r="Q3924" i="1" a="1"/>
  <c r="Q3924" i="1" s="1"/>
  <c r="Q3932" i="1" a="1"/>
  <c r="Q3932" i="1" s="1"/>
  <c r="Q3940" i="1" a="1"/>
  <c r="Q3940" i="1" s="1"/>
  <c r="Q3948" i="1" a="1"/>
  <c r="Q3948" i="1" s="1"/>
  <c r="Q3956" i="1" a="1"/>
  <c r="Q3956" i="1" s="1"/>
  <c r="Q3964" i="1" a="1"/>
  <c r="Q3964" i="1" s="1"/>
  <c r="Q3972" i="1" a="1"/>
  <c r="Q3972" i="1" s="1"/>
  <c r="Q3980" i="1" a="1"/>
  <c r="Q3980" i="1" s="1"/>
  <c r="Q3988" i="1" a="1"/>
  <c r="Q3988" i="1" s="1"/>
  <c r="Q4004" i="1" a="1"/>
  <c r="Q4004" i="1" s="1"/>
  <c r="Q4012" i="1" a="1"/>
  <c r="Q4012" i="1" s="1"/>
  <c r="Q39" i="1" a="1"/>
  <c r="Q39" i="1" s="1"/>
  <c r="Q71" i="1" a="1"/>
  <c r="Q71" i="1" s="1"/>
  <c r="Q111" i="1" a="1"/>
  <c r="Q111" i="1" s="1"/>
  <c r="Q143" i="1" a="1"/>
  <c r="Q143" i="1" s="1"/>
  <c r="Q191" i="1" a="1"/>
  <c r="Q191" i="1" s="1"/>
  <c r="Q231" i="1" a="1"/>
  <c r="Q231" i="1" s="1"/>
  <c r="Q303" i="1" a="1"/>
  <c r="Q303" i="1" s="1"/>
  <c r="Q399" i="1" a="1"/>
  <c r="Q399" i="1" s="1"/>
  <c r="Q575" i="1" a="1"/>
  <c r="Q575" i="1" s="1"/>
  <c r="Q631" i="1" a="1"/>
  <c r="Q631" i="1" s="1"/>
  <c r="Q679" i="1" a="1"/>
  <c r="Q679" i="1" s="1"/>
  <c r="Q727" i="1" a="1"/>
  <c r="Q727" i="1" s="1"/>
  <c r="Q759" i="1" a="1"/>
  <c r="Q759" i="1" s="1"/>
  <c r="Q815" i="1" a="1"/>
  <c r="Q815" i="1" s="1"/>
  <c r="Q871" i="1" a="1"/>
  <c r="Q871" i="1" s="1"/>
  <c r="Q919" i="1" a="1"/>
  <c r="Q919" i="1" s="1"/>
  <c r="Q967" i="1" a="1"/>
  <c r="Q967" i="1" s="1"/>
  <c r="Q1031" i="1" a="1"/>
  <c r="Q1031" i="1" s="1"/>
  <c r="Q1183" i="1" a="1"/>
  <c r="Q1183" i="1" s="1"/>
  <c r="Q1223" i="1" a="1"/>
  <c r="Q1223" i="1" s="1"/>
  <c r="Q1271" i="1" a="1"/>
  <c r="Q1271" i="1" s="1"/>
  <c r="Q1327" i="1" a="1"/>
  <c r="Q1327" i="1" s="1"/>
  <c r="Q1407" i="1" a="1"/>
  <c r="Q1407" i="1" s="1"/>
  <c r="Q1599" i="1" a="1"/>
  <c r="Q1599" i="1" s="1"/>
  <c r="Q2279" i="1" a="1"/>
  <c r="Q2279" i="1" s="1"/>
  <c r="Q40" i="1" a="1"/>
  <c r="Q40" i="1" s="1"/>
  <c r="Q80" i="1" a="1"/>
  <c r="Q80" i="1" s="1"/>
  <c r="Q120" i="1" a="1"/>
  <c r="Q120" i="1" s="1"/>
  <c r="Q168" i="1" a="1"/>
  <c r="Q168" i="1" s="1"/>
  <c r="Q216" i="1" a="1"/>
  <c r="Q216" i="1" s="1"/>
  <c r="Q248" i="1" a="1"/>
  <c r="Q248" i="1" s="1"/>
  <c r="Q304" i="1" a="1"/>
  <c r="Q304" i="1" s="1"/>
  <c r="Q352" i="1" a="1"/>
  <c r="Q352" i="1" s="1"/>
  <c r="Q384" i="1" a="1"/>
  <c r="Q384" i="1" s="1"/>
  <c r="Q432" i="1" a="1"/>
  <c r="Q432" i="1" s="1"/>
  <c r="Q472" i="1" a="1"/>
  <c r="Q472" i="1" s="1"/>
  <c r="Q520" i="1" a="1"/>
  <c r="Q520" i="1" s="1"/>
  <c r="Q544" i="1" a="1"/>
  <c r="Q544" i="1" s="1"/>
  <c r="Q592" i="1" a="1"/>
  <c r="Q592" i="1" s="1"/>
  <c r="Q632" i="1" a="1"/>
  <c r="Q632" i="1" s="1"/>
  <c r="Q720" i="1" a="1"/>
  <c r="Q720" i="1" s="1"/>
  <c r="Q768" i="1" a="1"/>
  <c r="Q768" i="1" s="1"/>
  <c r="Q808" i="1" a="1"/>
  <c r="Q808" i="1" s="1"/>
  <c r="Q856" i="1" a="1"/>
  <c r="Q856" i="1" s="1"/>
  <c r="Q896" i="1" a="1"/>
  <c r="Q896" i="1" s="1"/>
  <c r="Q936" i="1" a="1"/>
  <c r="Q936" i="1" s="1"/>
  <c r="Q984" i="1" a="1"/>
  <c r="Q984" i="1" s="1"/>
  <c r="Q1048" i="1" a="1"/>
  <c r="Q1048" i="1" s="1"/>
  <c r="Q1088" i="1" a="1"/>
  <c r="Q1088" i="1" s="1"/>
  <c r="Q1128" i="1" a="1"/>
  <c r="Q1128" i="1" s="1"/>
  <c r="Q1160" i="1" a="1"/>
  <c r="Q1160" i="1" s="1"/>
  <c r="Q1200" i="1" a="1"/>
  <c r="Q1200" i="1" s="1"/>
  <c r="Q1248" i="1" a="1"/>
  <c r="Q1248" i="1" s="1"/>
  <c r="Q1288" i="1" a="1"/>
  <c r="Q1288" i="1" s="1"/>
  <c r="Q1320" i="1" a="1"/>
  <c r="Q1320" i="1" s="1"/>
  <c r="Q1368" i="1" a="1"/>
  <c r="Q1368" i="1" s="1"/>
  <c r="Q1408" i="1" a="1"/>
  <c r="Q1408" i="1" s="1"/>
  <c r="Q1464" i="1" a="1"/>
  <c r="Q1464" i="1" s="1"/>
  <c r="Q1512" i="1" a="1"/>
  <c r="Q1512" i="1" s="1"/>
  <c r="Q1544" i="1" a="1"/>
  <c r="Q1544" i="1" s="1"/>
  <c r="Q1608" i="1" a="1"/>
  <c r="Q1608" i="1" s="1"/>
  <c r="Q1648" i="1" a="1"/>
  <c r="Q1648" i="1" s="1"/>
  <c r="Q1688" i="1" a="1"/>
  <c r="Q1688" i="1" s="1"/>
  <c r="Q1736" i="1" a="1"/>
  <c r="Q1736" i="1" s="1"/>
  <c r="Q1768" i="1" a="1"/>
  <c r="Q1768" i="1" s="1"/>
  <c r="Q1824" i="1" a="1"/>
  <c r="Q1824" i="1" s="1"/>
  <c r="Q1856" i="1" a="1"/>
  <c r="Q1856" i="1" s="1"/>
  <c r="Q1896" i="1" a="1"/>
  <c r="Q1896" i="1" s="1"/>
  <c r="Q1952" i="1" a="1"/>
  <c r="Q1952" i="1" s="1"/>
  <c r="Q1992" i="1" a="1"/>
  <c r="Q1992" i="1" s="1"/>
  <c r="Q2040" i="1" a="1"/>
  <c r="Q2040" i="1" s="1"/>
  <c r="Q2088" i="1" a="1"/>
  <c r="Q2088" i="1" s="1"/>
  <c r="Q2144" i="1" a="1"/>
  <c r="Q2144" i="1" s="1"/>
  <c r="Q2184" i="1" a="1"/>
  <c r="Q2184" i="1" s="1"/>
  <c r="Q2224" i="1" a="1"/>
  <c r="Q2224" i="1" s="1"/>
  <c r="Q2264" i="1" a="1"/>
  <c r="Q2264" i="1" s="1"/>
  <c r="Q2304" i="1" a="1"/>
  <c r="Q2304" i="1" s="1"/>
  <c r="Q2344" i="1" a="1"/>
  <c r="Q2344" i="1" s="1"/>
  <c r="Q2392" i="1" a="1"/>
  <c r="Q2392" i="1" s="1"/>
  <c r="Q2432" i="1" a="1"/>
  <c r="Q2432" i="1" s="1"/>
  <c r="Q2472" i="1" a="1"/>
  <c r="Q2472" i="1" s="1"/>
  <c r="Q2512" i="1" a="1"/>
  <c r="Q2512" i="1" s="1"/>
  <c r="Q2552" i="1" a="1"/>
  <c r="Q2552" i="1" s="1"/>
  <c r="Q2576" i="1" a="1"/>
  <c r="Q2576" i="1" s="1"/>
  <c r="Q2616" i="1" a="1"/>
  <c r="Q2616" i="1" s="1"/>
  <c r="Q2648" i="1" a="1"/>
  <c r="Q2648" i="1" s="1"/>
  <c r="Q2688" i="1" a="1"/>
  <c r="Q2688" i="1" s="1"/>
  <c r="Q2728" i="1" a="1"/>
  <c r="Q2728" i="1" s="1"/>
  <c r="Q2760" i="1" a="1"/>
  <c r="Q2760" i="1" s="1"/>
  <c r="Q2792" i="1" a="1"/>
  <c r="Q2792" i="1" s="1"/>
  <c r="Q2824" i="1" a="1"/>
  <c r="Q2824" i="1" s="1"/>
  <c r="Q2856" i="1" a="1"/>
  <c r="Q2856" i="1" s="1"/>
  <c r="Q2888" i="1" a="1"/>
  <c r="Q2888" i="1" s="1"/>
  <c r="Q2928" i="1" a="1"/>
  <c r="Q2928" i="1" s="1"/>
  <c r="Q2968" i="1" a="1"/>
  <c r="Q2968" i="1" s="1"/>
  <c r="Q3000" i="1" a="1"/>
  <c r="Q3000" i="1" s="1"/>
  <c r="Q3032" i="1" a="1"/>
  <c r="Q3032" i="1" s="1"/>
  <c r="Q3064" i="1" a="1"/>
  <c r="Q3064" i="1" s="1"/>
  <c r="Q3096" i="1" a="1"/>
  <c r="Q3096" i="1" s="1"/>
  <c r="Q3128" i="1" a="1"/>
  <c r="Q3128" i="1" s="1"/>
  <c r="Q3152" i="1" a="1"/>
  <c r="Q3152" i="1" s="1"/>
  <c r="Q3176" i="1" a="1"/>
  <c r="Q3176" i="1" s="1"/>
  <c r="Q3208" i="1" a="1"/>
  <c r="Q3208" i="1" s="1"/>
  <c r="Q3240" i="1" a="1"/>
  <c r="Q3240" i="1" s="1"/>
  <c r="Q3272" i="1" a="1"/>
  <c r="Q3272" i="1" s="1"/>
  <c r="Q3304" i="1" a="1"/>
  <c r="Q3304" i="1" s="1"/>
  <c r="Q3336" i="1" a="1"/>
  <c r="Q3336" i="1" s="1"/>
  <c r="Q3360" i="1" a="1"/>
  <c r="Q3360" i="1" s="1"/>
  <c r="Q3440" i="1" a="1"/>
  <c r="Q3440" i="1" s="1"/>
  <c r="Q3520" i="1" a="1"/>
  <c r="Q3520" i="1" s="1"/>
  <c r="Q3984" i="1" a="1"/>
  <c r="Q3984" i="1" s="1"/>
  <c r="Q44" i="1" a="1"/>
  <c r="Q44" i="1" s="1"/>
  <c r="Q52" i="1" a="1"/>
  <c r="Q52" i="1" s="1"/>
  <c r="Q68" i="1" a="1"/>
  <c r="Q68" i="1" s="1"/>
  <c r="Q84" i="1" a="1"/>
  <c r="Q84" i="1" s="1"/>
  <c r="Q92" i="1" a="1"/>
  <c r="Q92" i="1" s="1"/>
  <c r="Q108" i="1" a="1"/>
  <c r="Q108" i="1" s="1"/>
  <c r="Q124" i="1" a="1"/>
  <c r="Q124" i="1" s="1"/>
  <c r="Q140" i="1" a="1"/>
  <c r="Q140" i="1" s="1"/>
  <c r="Q148" i="1" a="1"/>
  <c r="Q148" i="1" s="1"/>
  <c r="Q164" i="1" a="1"/>
  <c r="Q164" i="1" s="1"/>
  <c r="Q172" i="1" a="1"/>
  <c r="Q172" i="1" s="1"/>
  <c r="Q188" i="1" a="1"/>
  <c r="Q188" i="1" s="1"/>
  <c r="Q204" i="1" a="1"/>
  <c r="Q204" i="1" s="1"/>
  <c r="Q212" i="1" a="1"/>
  <c r="Q212" i="1" s="1"/>
  <c r="Q228" i="1" a="1"/>
  <c r="Q228" i="1" s="1"/>
  <c r="Q244" i="1" a="1"/>
  <c r="Q244" i="1" s="1"/>
  <c r="Q260" i="1" a="1"/>
  <c r="Q260" i="1" s="1"/>
  <c r="Q268" i="1" a="1"/>
  <c r="Q268" i="1" s="1"/>
  <c r="Q284" i="1" a="1"/>
  <c r="Q284" i="1" s="1"/>
  <c r="Q300" i="1" a="1"/>
  <c r="Q300" i="1" s="1"/>
  <c r="Q316" i="1" a="1"/>
  <c r="Q316" i="1" s="1"/>
  <c r="Q332" i="1" a="1"/>
  <c r="Q332" i="1" s="1"/>
  <c r="Q340" i="1" a="1"/>
  <c r="Q340" i="1" s="1"/>
  <c r="Q356" i="1" a="1"/>
  <c r="Q356" i="1" s="1"/>
  <c r="Q372" i="1" a="1"/>
  <c r="Q372" i="1" s="1"/>
  <c r="Q388" i="1" a="1"/>
  <c r="Q388" i="1" s="1"/>
  <c r="Q404" i="1" a="1"/>
  <c r="Q404" i="1" s="1"/>
  <c r="Q420" i="1" a="1"/>
  <c r="Q420" i="1" s="1"/>
  <c r="Q436" i="1" a="1"/>
  <c r="Q436" i="1" s="1"/>
  <c r="Q444" i="1" a="1"/>
  <c r="Q444" i="1" s="1"/>
  <c r="Q460" i="1" a="1"/>
  <c r="Q460" i="1" s="1"/>
  <c r="Q476" i="1" a="1"/>
  <c r="Q476" i="1" s="1"/>
  <c r="Q492" i="1" a="1"/>
  <c r="Q492" i="1" s="1"/>
  <c r="Q508" i="1" a="1"/>
  <c r="Q508" i="1" s="1"/>
  <c r="Q524" i="1" a="1"/>
  <c r="Q524" i="1" s="1"/>
  <c r="Q540" i="1" a="1"/>
  <c r="Q540" i="1" s="1"/>
  <c r="Q548" i="1" a="1"/>
  <c r="Q548" i="1" s="1"/>
  <c r="Q564" i="1" a="1"/>
  <c r="Q564" i="1" s="1"/>
  <c r="Q620" i="1" a="1"/>
  <c r="Q620" i="1" s="1"/>
  <c r="Q5" i="1" a="1"/>
  <c r="Q5" i="1" s="1"/>
  <c r="Q21" i="1" a="1"/>
  <c r="Q21" i="1" s="1"/>
  <c r="Q29" i="1" a="1"/>
  <c r="Q29" i="1" s="1"/>
  <c r="Q37" i="1" a="1"/>
  <c r="Q37" i="1" s="1"/>
  <c r="Q45" i="1" a="1"/>
  <c r="Q45" i="1" s="1"/>
  <c r="Q53" i="1" a="1"/>
  <c r="Q53" i="1" s="1"/>
  <c r="Q61" i="1" a="1"/>
  <c r="Q61" i="1" s="1"/>
  <c r="Q69" i="1" a="1"/>
  <c r="Q69" i="1" s="1"/>
  <c r="Q77" i="1" a="1"/>
  <c r="Q77" i="1" s="1"/>
  <c r="Q85" i="1" a="1"/>
  <c r="Q85" i="1" s="1"/>
  <c r="Q93" i="1" a="1"/>
  <c r="Q93" i="1" s="1"/>
  <c r="Q101" i="1" a="1"/>
  <c r="Q101" i="1" s="1"/>
  <c r="Q109" i="1" a="1"/>
  <c r="Q109" i="1" s="1"/>
  <c r="Q125" i="1" a="1"/>
  <c r="Q125" i="1" s="1"/>
  <c r="Q133" i="1" a="1"/>
  <c r="Q133" i="1" s="1"/>
  <c r="Q141" i="1" a="1"/>
  <c r="Q141" i="1" s="1"/>
  <c r="Q149" i="1" a="1"/>
  <c r="Q149" i="1" s="1"/>
  <c r="Q157" i="1" a="1"/>
  <c r="Q157" i="1" s="1"/>
  <c r="Q165" i="1" a="1"/>
  <c r="Q165" i="1" s="1"/>
  <c r="Q173" i="1" a="1"/>
  <c r="Q173" i="1" s="1"/>
  <c r="Q181" i="1" a="1"/>
  <c r="Q181" i="1" s="1"/>
  <c r="Q189" i="1" a="1"/>
  <c r="Q189" i="1" s="1"/>
  <c r="Q197" i="1" a="1"/>
  <c r="Q197" i="1" s="1"/>
  <c r="Q205" i="1" a="1"/>
  <c r="Q205" i="1" s="1"/>
  <c r="Q213" i="1" a="1"/>
  <c r="Q213" i="1" s="1"/>
  <c r="Q221" i="1" a="1"/>
  <c r="Q221" i="1" s="1"/>
  <c r="Q229" i="1" a="1"/>
  <c r="Q229" i="1" s="1"/>
  <c r="Q237" i="1" a="1"/>
  <c r="Q237" i="1" s="1"/>
  <c r="Q245" i="1" a="1"/>
  <c r="Q245" i="1" s="1"/>
  <c r="Q253" i="1" a="1"/>
  <c r="Q253" i="1" s="1"/>
  <c r="Q261" i="1" a="1"/>
  <c r="Q261" i="1" s="1"/>
  <c r="Q269" i="1" a="1"/>
  <c r="Q269" i="1" s="1"/>
  <c r="Q277" i="1" a="1"/>
  <c r="Q277" i="1" s="1"/>
  <c r="Q285" i="1" a="1"/>
  <c r="Q285" i="1" s="1"/>
  <c r="Q293" i="1" a="1"/>
  <c r="Q293" i="1" s="1"/>
  <c r="Q301" i="1" a="1"/>
  <c r="Q301" i="1" s="1"/>
  <c r="Q309" i="1" a="1"/>
  <c r="Q309" i="1" s="1"/>
  <c r="Q317" i="1" a="1"/>
  <c r="Q317" i="1" s="1"/>
  <c r="Q325" i="1" a="1"/>
  <c r="Q325" i="1" s="1"/>
  <c r="Q333" i="1" a="1"/>
  <c r="Q333" i="1" s="1"/>
  <c r="Q341" i="1" a="1"/>
  <c r="Q341" i="1" s="1"/>
  <c r="Q349" i="1" a="1"/>
  <c r="Q349" i="1" s="1"/>
  <c r="Q357" i="1" a="1"/>
  <c r="Q357" i="1" s="1"/>
  <c r="Q365" i="1" a="1"/>
  <c r="Q365" i="1" s="1"/>
  <c r="Q373" i="1" a="1"/>
  <c r="Q373" i="1" s="1"/>
  <c r="Q381" i="1" a="1"/>
  <c r="Q381" i="1" s="1"/>
  <c r="Q389" i="1" a="1"/>
  <c r="Q389" i="1" s="1"/>
  <c r="Q397" i="1" a="1"/>
  <c r="Q397" i="1" s="1"/>
  <c r="Q405" i="1" a="1"/>
  <c r="Q405" i="1" s="1"/>
  <c r="Q413" i="1" a="1"/>
  <c r="Q413" i="1" s="1"/>
  <c r="Q421" i="1" a="1"/>
  <c r="Q421" i="1" s="1"/>
  <c r="Q429" i="1" a="1"/>
  <c r="Q429" i="1" s="1"/>
  <c r="Q437" i="1" a="1"/>
  <c r="Q437" i="1" s="1"/>
  <c r="Q445" i="1" a="1"/>
  <c r="Q445" i="1" s="1"/>
  <c r="Q453" i="1" a="1"/>
  <c r="Q453" i="1" s="1"/>
  <c r="Q461" i="1" a="1"/>
  <c r="Q461" i="1" s="1"/>
  <c r="Q469" i="1" a="1"/>
  <c r="Q469" i="1" s="1"/>
  <c r="Q477" i="1" a="1"/>
  <c r="Q477" i="1" s="1"/>
  <c r="Q485" i="1" a="1"/>
  <c r="Q485" i="1" s="1"/>
  <c r="Q493" i="1" a="1"/>
  <c r="Q493" i="1" s="1"/>
  <c r="Q501" i="1" a="1"/>
  <c r="Q501" i="1" s="1"/>
  <c r="Q509" i="1" a="1"/>
  <c r="Q509" i="1" s="1"/>
  <c r="Q517" i="1" a="1"/>
  <c r="Q517" i="1" s="1"/>
  <c r="Q525" i="1" a="1"/>
  <c r="Q525" i="1" s="1"/>
  <c r="Q533" i="1" a="1"/>
  <c r="Q533" i="1" s="1"/>
  <c r="Q541" i="1" a="1"/>
  <c r="Q541" i="1" s="1"/>
  <c r="Q549" i="1" a="1"/>
  <c r="Q549" i="1" s="1"/>
  <c r="Q557" i="1" a="1"/>
  <c r="Q557" i="1" s="1"/>
  <c r="Q565" i="1" a="1"/>
  <c r="Q565" i="1" s="1"/>
  <c r="Q573" i="1" a="1"/>
  <c r="Q573" i="1" s="1"/>
  <c r="Q581" i="1" a="1"/>
  <c r="Q581" i="1" s="1"/>
  <c r="Q589" i="1" a="1"/>
  <c r="Q589" i="1" s="1"/>
  <c r="Q597" i="1" a="1"/>
  <c r="Q597" i="1" s="1"/>
  <c r="Q605" i="1" a="1"/>
  <c r="Q605" i="1" s="1"/>
  <c r="Q613" i="1" a="1"/>
  <c r="Q613" i="1" s="1"/>
  <c r="Q621" i="1" a="1"/>
  <c r="Q621" i="1" s="1"/>
  <c r="Q629" i="1" a="1"/>
  <c r="Q629" i="1" s="1"/>
  <c r="Q637" i="1" a="1"/>
  <c r="Q637" i="1" s="1"/>
  <c r="Q645" i="1" a="1"/>
  <c r="Q645" i="1" s="1"/>
  <c r="Q653" i="1" a="1"/>
  <c r="Q653" i="1" s="1"/>
  <c r="Q661" i="1" a="1"/>
  <c r="Q661" i="1" s="1"/>
  <c r="Q669" i="1" a="1"/>
  <c r="Q669" i="1" s="1"/>
  <c r="Q677" i="1" a="1"/>
  <c r="Q677" i="1" s="1"/>
  <c r="Q685" i="1" a="1"/>
  <c r="Q685" i="1" s="1"/>
  <c r="Q693" i="1" a="1"/>
  <c r="Q693" i="1" s="1"/>
  <c r="Q701" i="1" a="1"/>
  <c r="Q701" i="1" s="1"/>
  <c r="Q709" i="1" a="1"/>
  <c r="Q709" i="1" s="1"/>
  <c r="Q717" i="1" a="1"/>
  <c r="Q717" i="1" s="1"/>
  <c r="Q725" i="1" a="1"/>
  <c r="Q725" i="1" s="1"/>
  <c r="Q733" i="1" a="1"/>
  <c r="Q733" i="1" s="1"/>
  <c r="Q741" i="1" a="1"/>
  <c r="Q741" i="1" s="1"/>
  <c r="Q749" i="1" a="1"/>
  <c r="Q749" i="1" s="1"/>
  <c r="Q757" i="1" a="1"/>
  <c r="Q757" i="1" s="1"/>
  <c r="Q765" i="1" a="1"/>
  <c r="Q765" i="1" s="1"/>
  <c r="Q773" i="1" a="1"/>
  <c r="Q773" i="1" s="1"/>
  <c r="Q781" i="1" a="1"/>
  <c r="Q781" i="1" s="1"/>
  <c r="Q789" i="1" a="1"/>
  <c r="Q789" i="1" s="1"/>
  <c r="Q797" i="1" a="1"/>
  <c r="Q797" i="1" s="1"/>
  <c r="Q805" i="1" a="1"/>
  <c r="Q805" i="1" s="1"/>
  <c r="Q813" i="1" a="1"/>
  <c r="Q813" i="1" s="1"/>
  <c r="Q821" i="1" a="1"/>
  <c r="Q821" i="1" s="1"/>
  <c r="Q829" i="1" a="1"/>
  <c r="Q829" i="1" s="1"/>
  <c r="Q837" i="1" a="1"/>
  <c r="Q837" i="1" s="1"/>
  <c r="Q845" i="1" a="1"/>
  <c r="Q845" i="1" s="1"/>
  <c r="Q853" i="1" a="1"/>
  <c r="Q853" i="1" s="1"/>
  <c r="Q861" i="1" a="1"/>
  <c r="Q861" i="1" s="1"/>
  <c r="Q869" i="1" a="1"/>
  <c r="Q869" i="1" s="1"/>
  <c r="Q877" i="1" a="1"/>
  <c r="Q877" i="1" s="1"/>
  <c r="Q885" i="1" a="1"/>
  <c r="Q885" i="1" s="1"/>
  <c r="Q893" i="1" a="1"/>
  <c r="Q893" i="1" s="1"/>
  <c r="Q901" i="1" a="1"/>
  <c r="Q901" i="1" s="1"/>
  <c r="Q909" i="1" a="1"/>
  <c r="Q909" i="1" s="1"/>
  <c r="Q917" i="1" a="1"/>
  <c r="Q917" i="1" s="1"/>
  <c r="Q925" i="1" a="1"/>
  <c r="Q925" i="1" s="1"/>
  <c r="Q933" i="1" a="1"/>
  <c r="Q933" i="1" s="1"/>
  <c r="Q941" i="1" a="1"/>
  <c r="Q941" i="1" s="1"/>
  <c r="Q949" i="1" a="1"/>
  <c r="Q949" i="1" s="1"/>
  <c r="Q957" i="1" a="1"/>
  <c r="Q957" i="1" s="1"/>
  <c r="Q973" i="1" a="1"/>
  <c r="Q973" i="1" s="1"/>
  <c r="Q981" i="1" a="1"/>
  <c r="Q981" i="1" s="1"/>
  <c r="Q989" i="1" a="1"/>
  <c r="Q989" i="1" s="1"/>
  <c r="Q997" i="1" a="1"/>
  <c r="Q997" i="1" s="1"/>
  <c r="Q1005" i="1" a="1"/>
  <c r="Q1005" i="1" s="1"/>
  <c r="Q1013" i="1" a="1"/>
  <c r="Q1013" i="1" s="1"/>
  <c r="Q1021" i="1" a="1"/>
  <c r="Q1021" i="1" s="1"/>
  <c r="Q1029" i="1" a="1"/>
  <c r="Q1029" i="1" s="1"/>
  <c r="Q1037" i="1" a="1"/>
  <c r="Q1037" i="1" s="1"/>
  <c r="Q1045" i="1" a="1"/>
  <c r="Q1045" i="1" s="1"/>
  <c r="Q1053" i="1" a="1"/>
  <c r="Q1053" i="1" s="1"/>
  <c r="Q1061" i="1" a="1"/>
  <c r="Q1061" i="1" s="1"/>
  <c r="Q1069" i="1" a="1"/>
  <c r="Q1069" i="1" s="1"/>
  <c r="Q1077" i="1" a="1"/>
  <c r="Q1077" i="1" s="1"/>
  <c r="Q1085" i="1" a="1"/>
  <c r="Q1085" i="1" s="1"/>
  <c r="Q1093" i="1" a="1"/>
  <c r="Q1093" i="1" s="1"/>
  <c r="Q1101" i="1" a="1"/>
  <c r="Q1101" i="1" s="1"/>
  <c r="Q1109" i="1" a="1"/>
  <c r="Q1109" i="1" s="1"/>
  <c r="Q1117" i="1" a="1"/>
  <c r="Q1117" i="1" s="1"/>
  <c r="Q1125" i="1" a="1"/>
  <c r="Q1125" i="1" s="1"/>
  <c r="Q1133" i="1" a="1"/>
  <c r="Q1133" i="1" s="1"/>
  <c r="Q1141" i="1" a="1"/>
  <c r="Q1141" i="1" s="1"/>
  <c r="Q1149" i="1" a="1"/>
  <c r="Q1149" i="1" s="1"/>
  <c r="Q1157" i="1" a="1"/>
  <c r="Q1157" i="1" s="1"/>
  <c r="Q1165" i="1" a="1"/>
  <c r="Q1165" i="1" s="1"/>
  <c r="Q1173" i="1" a="1"/>
  <c r="Q1173" i="1" s="1"/>
  <c r="Q1181" i="1" a="1"/>
  <c r="Q1181" i="1" s="1"/>
  <c r="Q1189" i="1" a="1"/>
  <c r="Q1189" i="1" s="1"/>
  <c r="Q1197" i="1" a="1"/>
  <c r="Q1197" i="1" s="1"/>
  <c r="Q1205" i="1" a="1"/>
  <c r="Q1205" i="1" s="1"/>
  <c r="Q1213" i="1" a="1"/>
  <c r="Q1213" i="1" s="1"/>
  <c r="Q1221" i="1" a="1"/>
  <c r="Q1221" i="1" s="1"/>
  <c r="Q1229" i="1" a="1"/>
  <c r="Q1229" i="1" s="1"/>
  <c r="Q1237" i="1" a="1"/>
  <c r="Q1237" i="1" s="1"/>
  <c r="Q1245" i="1" a="1"/>
  <c r="Q1245" i="1" s="1"/>
  <c r="Q1253" i="1" a="1"/>
  <c r="Q1253" i="1" s="1"/>
  <c r="Q1261" i="1" a="1"/>
  <c r="Q1261" i="1" s="1"/>
  <c r="Q1269" i="1" a="1"/>
  <c r="Q1269" i="1" s="1"/>
  <c r="Q1277" i="1" a="1"/>
  <c r="Q1277" i="1" s="1"/>
  <c r="Q1285" i="1" a="1"/>
  <c r="Q1285" i="1" s="1"/>
  <c r="Q1293" i="1" a="1"/>
  <c r="Q1293" i="1" s="1"/>
  <c r="Q1301" i="1" a="1"/>
  <c r="Q1301" i="1" s="1"/>
  <c r="Q1309" i="1" a="1"/>
  <c r="Q1309" i="1" s="1"/>
  <c r="Q1317" i="1" a="1"/>
  <c r="Q1317" i="1" s="1"/>
  <c r="Q1325" i="1" a="1"/>
  <c r="Q1325" i="1" s="1"/>
  <c r="Q1333" i="1" a="1"/>
  <c r="Q1333" i="1" s="1"/>
  <c r="Q1341" i="1" a="1"/>
  <c r="Q1341" i="1" s="1"/>
  <c r="Q1349" i="1" a="1"/>
  <c r="Q1349" i="1" s="1"/>
  <c r="Q1357" i="1" a="1"/>
  <c r="Q1357" i="1" s="1"/>
  <c r="Q1365" i="1" a="1"/>
  <c r="Q1365" i="1" s="1"/>
  <c r="Q1373" i="1" a="1"/>
  <c r="Q1373" i="1" s="1"/>
  <c r="Q1381" i="1" a="1"/>
  <c r="Q1381" i="1" s="1"/>
  <c r="Q1389" i="1" a="1"/>
  <c r="Q1389" i="1" s="1"/>
  <c r="Q1397" i="1" a="1"/>
  <c r="Q1397" i="1" s="1"/>
  <c r="Q1405" i="1" a="1"/>
  <c r="Q1405" i="1" s="1"/>
  <c r="Q1413" i="1" a="1"/>
  <c r="Q1413" i="1" s="1"/>
  <c r="Q1421" i="1" a="1"/>
  <c r="Q1421" i="1" s="1"/>
  <c r="Q1429" i="1" a="1"/>
  <c r="Q1429" i="1" s="1"/>
  <c r="Q1437" i="1" a="1"/>
  <c r="Q1437" i="1" s="1"/>
  <c r="Q1445" i="1" a="1"/>
  <c r="Q1445" i="1" s="1"/>
  <c r="Q1453" i="1" a="1"/>
  <c r="Q1453" i="1" s="1"/>
  <c r="Q1461" i="1" a="1"/>
  <c r="Q1461" i="1" s="1"/>
  <c r="Q1469" i="1" a="1"/>
  <c r="Q1469" i="1" s="1"/>
  <c r="Q1477" i="1" a="1"/>
  <c r="Q1477" i="1" s="1"/>
  <c r="Q1485" i="1" a="1"/>
  <c r="Q1485" i="1" s="1"/>
  <c r="Q1493" i="1" a="1"/>
  <c r="Q1493" i="1" s="1"/>
  <c r="Q1501" i="1" a="1"/>
  <c r="Q1501" i="1" s="1"/>
  <c r="Q1509" i="1" a="1"/>
  <c r="Q1509" i="1" s="1"/>
  <c r="Q1517" i="1" a="1"/>
  <c r="Q1517" i="1" s="1"/>
  <c r="Q1525" i="1" a="1"/>
  <c r="Q1525" i="1" s="1"/>
  <c r="Q1533" i="1" a="1"/>
  <c r="Q1533" i="1" s="1"/>
  <c r="Q1541" i="1" a="1"/>
  <c r="Q1541" i="1" s="1"/>
  <c r="Q1549" i="1" a="1"/>
  <c r="Q1549" i="1" s="1"/>
  <c r="Q1557" i="1" a="1"/>
  <c r="Q1557" i="1" s="1"/>
  <c r="Q1565" i="1" a="1"/>
  <c r="Q1565" i="1" s="1"/>
  <c r="Q1573" i="1" a="1"/>
  <c r="Q1573" i="1" s="1"/>
  <c r="Q1581" i="1" a="1"/>
  <c r="Q1581" i="1" s="1"/>
  <c r="Q1589" i="1" a="1"/>
  <c r="Q1589" i="1" s="1"/>
  <c r="Q1597" i="1" a="1"/>
  <c r="Q1597" i="1" s="1"/>
  <c r="Q1605" i="1" a="1"/>
  <c r="Q1605" i="1" s="1"/>
  <c r="Q1613" i="1" a="1"/>
  <c r="Q1613" i="1" s="1"/>
  <c r="Q1621" i="1" a="1"/>
  <c r="Q1621" i="1" s="1"/>
  <c r="Q1629" i="1" a="1"/>
  <c r="Q1629" i="1" s="1"/>
  <c r="Q1637" i="1" a="1"/>
  <c r="Q1637" i="1" s="1"/>
  <c r="Q1645" i="1" a="1"/>
  <c r="Q1645" i="1" s="1"/>
  <c r="Q1653" i="1" a="1"/>
  <c r="Q1653" i="1" s="1"/>
  <c r="Q1661" i="1" a="1"/>
  <c r="Q1661" i="1" s="1"/>
  <c r="Q1669" i="1" a="1"/>
  <c r="Q1669" i="1" s="1"/>
  <c r="Q1677" i="1" a="1"/>
  <c r="Q1677" i="1" s="1"/>
  <c r="Q1685" i="1" a="1"/>
  <c r="Q1685" i="1" s="1"/>
  <c r="Q1693" i="1" a="1"/>
  <c r="Q1693" i="1" s="1"/>
  <c r="Q1701" i="1" a="1"/>
  <c r="Q1701" i="1" s="1"/>
  <c r="Q1709" i="1" a="1"/>
  <c r="Q1709" i="1" s="1"/>
  <c r="Q1717" i="1" a="1"/>
  <c r="Q1717" i="1" s="1"/>
  <c r="Q1725" i="1" a="1"/>
  <c r="Q1725" i="1" s="1"/>
  <c r="Q1733" i="1" a="1"/>
  <c r="Q1733" i="1" s="1"/>
  <c r="Q1741" i="1" a="1"/>
  <c r="Q1741" i="1" s="1"/>
  <c r="Q1749" i="1" a="1"/>
  <c r="Q1749" i="1" s="1"/>
  <c r="Q1757" i="1" a="1"/>
  <c r="Q1757" i="1" s="1"/>
  <c r="Q1765" i="1" a="1"/>
  <c r="Q1765" i="1" s="1"/>
  <c r="Q1773" i="1" a="1"/>
  <c r="Q1773" i="1" s="1"/>
  <c r="Q1781" i="1" a="1"/>
  <c r="Q1781" i="1" s="1"/>
  <c r="Q1789" i="1" a="1"/>
  <c r="Q1789" i="1" s="1"/>
  <c r="Q1797" i="1" a="1"/>
  <c r="Q1797" i="1" s="1"/>
  <c r="Q1805" i="1" a="1"/>
  <c r="Q1805" i="1" s="1"/>
  <c r="Q1813" i="1" a="1"/>
  <c r="Q1813" i="1" s="1"/>
  <c r="Q1821" i="1" a="1"/>
  <c r="Q1821" i="1" s="1"/>
  <c r="Q1829" i="1" a="1"/>
  <c r="Q1829" i="1" s="1"/>
  <c r="Q1837" i="1" a="1"/>
  <c r="Q1837" i="1" s="1"/>
  <c r="Q1845" i="1" a="1"/>
  <c r="Q1845" i="1" s="1"/>
  <c r="Q1853" i="1" a="1"/>
  <c r="Q1853" i="1" s="1"/>
  <c r="Q1861" i="1" a="1"/>
  <c r="Q1861" i="1" s="1"/>
  <c r="Q1869" i="1" a="1"/>
  <c r="Q1869" i="1" s="1"/>
  <c r="Q1877" i="1" a="1"/>
  <c r="Q1877" i="1" s="1"/>
  <c r="Q1885" i="1" a="1"/>
  <c r="Q1885" i="1" s="1"/>
  <c r="Q1893" i="1" a="1"/>
  <c r="Q1893" i="1" s="1"/>
  <c r="Q1901" i="1" a="1"/>
  <c r="Q1901" i="1" s="1"/>
  <c r="Q1909" i="1" a="1"/>
  <c r="Q1909" i="1" s="1"/>
  <c r="Q1917" i="1" a="1"/>
  <c r="Q1917" i="1" s="1"/>
  <c r="Q1925" i="1" a="1"/>
  <c r="Q1925" i="1" s="1"/>
  <c r="Q1933" i="1" a="1"/>
  <c r="Q1933" i="1" s="1"/>
  <c r="Q1941" i="1" a="1"/>
  <c r="Q1941" i="1" s="1"/>
  <c r="Q1949" i="1" a="1"/>
  <c r="Q1949" i="1" s="1"/>
  <c r="Q1957" i="1" a="1"/>
  <c r="Q1957" i="1" s="1"/>
  <c r="Q1965" i="1" a="1"/>
  <c r="Q1965" i="1" s="1"/>
  <c r="Q1973" i="1" a="1"/>
  <c r="Q1973" i="1" s="1"/>
  <c r="Q1981" i="1" a="1"/>
  <c r="Q1981" i="1" s="1"/>
  <c r="Q1989" i="1" a="1"/>
  <c r="Q1989" i="1" s="1"/>
  <c r="Q1997" i="1" a="1"/>
  <c r="Q1997" i="1" s="1"/>
  <c r="Q2005" i="1" a="1"/>
  <c r="Q2005" i="1" s="1"/>
  <c r="Q2013" i="1" a="1"/>
  <c r="Q2013" i="1" s="1"/>
  <c r="Q2021" i="1" a="1"/>
  <c r="Q2021" i="1" s="1"/>
  <c r="Q2029" i="1" a="1"/>
  <c r="Q2029" i="1" s="1"/>
  <c r="Q2037" i="1" a="1"/>
  <c r="Q2037" i="1" s="1"/>
  <c r="Q2045" i="1" a="1"/>
  <c r="Q2045" i="1" s="1"/>
  <c r="Q2053" i="1" a="1"/>
  <c r="Q2053" i="1" s="1"/>
  <c r="Q2061" i="1" a="1"/>
  <c r="Q2061" i="1" s="1"/>
  <c r="Q2069" i="1" a="1"/>
  <c r="Q2069" i="1" s="1"/>
  <c r="Q2077" i="1" a="1"/>
  <c r="Q2077" i="1" s="1"/>
  <c r="Q2085" i="1" a="1"/>
  <c r="Q2085" i="1" s="1"/>
  <c r="Q2093" i="1" a="1"/>
  <c r="Q2093" i="1" s="1"/>
  <c r="Q2101" i="1" a="1"/>
  <c r="Q2101" i="1" s="1"/>
  <c r="Q2109" i="1" a="1"/>
  <c r="Q2109" i="1" s="1"/>
  <c r="Q2117" i="1" a="1"/>
  <c r="Q2117" i="1" s="1"/>
  <c r="Q2125" i="1" a="1"/>
  <c r="Q2125" i="1" s="1"/>
  <c r="Q2133" i="1" a="1"/>
  <c r="Q2133" i="1" s="1"/>
  <c r="Q2141" i="1" a="1"/>
  <c r="Q2141" i="1" s="1"/>
  <c r="Q2149" i="1" a="1"/>
  <c r="Q2149" i="1" s="1"/>
  <c r="Q2157" i="1" a="1"/>
  <c r="Q2157" i="1" s="1"/>
  <c r="Q2165" i="1" a="1"/>
  <c r="Q2165" i="1" s="1"/>
  <c r="Q2173" i="1" a="1"/>
  <c r="Q2173" i="1" s="1"/>
  <c r="Q2181" i="1" a="1"/>
  <c r="Q2181" i="1" s="1"/>
  <c r="Q2189" i="1" a="1"/>
  <c r="Q2189" i="1" s="1"/>
  <c r="Q2197" i="1" a="1"/>
  <c r="Q2197" i="1" s="1"/>
  <c r="Q2205" i="1" a="1"/>
  <c r="Q2205" i="1" s="1"/>
  <c r="Q2213" i="1" a="1"/>
  <c r="Q2213" i="1" s="1"/>
  <c r="Q2221" i="1" a="1"/>
  <c r="Q2221" i="1" s="1"/>
  <c r="Q2229" i="1" a="1"/>
  <c r="Q2229" i="1" s="1"/>
  <c r="Q2237" i="1" a="1"/>
  <c r="Q2237" i="1" s="1"/>
  <c r="Q2245" i="1" a="1"/>
  <c r="Q2245" i="1" s="1"/>
  <c r="Q2253" i="1" a="1"/>
  <c r="Q2253" i="1" s="1"/>
  <c r="Q2261" i="1" a="1"/>
  <c r="Q2261" i="1" s="1"/>
  <c r="Q2269" i="1" a="1"/>
  <c r="Q2269" i="1" s="1"/>
  <c r="Q2277" i="1" a="1"/>
  <c r="Q2277" i="1" s="1"/>
  <c r="Q2285" i="1" a="1"/>
  <c r="Q2285" i="1" s="1"/>
  <c r="Q2293" i="1" a="1"/>
  <c r="Q2293" i="1" s="1"/>
  <c r="Q2301" i="1" a="1"/>
  <c r="Q2301" i="1" s="1"/>
  <c r="Q2317" i="1" a="1"/>
  <c r="Q2317" i="1" s="1"/>
  <c r="Q2325" i="1" a="1"/>
  <c r="Q2325" i="1" s="1"/>
  <c r="Q2333" i="1" a="1"/>
  <c r="Q2333" i="1" s="1"/>
  <c r="Q2341" i="1" a="1"/>
  <c r="Q2341" i="1" s="1"/>
  <c r="Q2349" i="1" a="1"/>
  <c r="Q2349" i="1" s="1"/>
  <c r="Q2357" i="1" a="1"/>
  <c r="Q2357" i="1" s="1"/>
  <c r="Q2365" i="1" a="1"/>
  <c r="Q2365" i="1" s="1"/>
  <c r="Q2373" i="1" a="1"/>
  <c r="Q2373" i="1" s="1"/>
  <c r="Q2381" i="1" a="1"/>
  <c r="Q2381" i="1" s="1"/>
  <c r="Q2389" i="1" a="1"/>
  <c r="Q2389" i="1" s="1"/>
  <c r="Q2397" i="1" a="1"/>
  <c r="Q2397" i="1" s="1"/>
  <c r="Q2405" i="1" a="1"/>
  <c r="Q2405" i="1" s="1"/>
  <c r="Q2413" i="1" a="1"/>
  <c r="Q2413" i="1" s="1"/>
  <c r="Q2421" i="1" a="1"/>
  <c r="Q2421" i="1" s="1"/>
  <c r="Q2429" i="1" a="1"/>
  <c r="Q2429" i="1" s="1"/>
  <c r="Q2437" i="1" a="1"/>
  <c r="Q2437" i="1" s="1"/>
  <c r="Q2445" i="1" a="1"/>
  <c r="Q2445" i="1" s="1"/>
  <c r="Q2453" i="1" a="1"/>
  <c r="Q2453" i="1" s="1"/>
  <c r="Q2461" i="1" a="1"/>
  <c r="Q2461" i="1" s="1"/>
  <c r="Q2469" i="1" a="1"/>
  <c r="Q2469" i="1" s="1"/>
  <c r="Q2477" i="1" a="1"/>
  <c r="Q2477" i="1" s="1"/>
  <c r="Q2485" i="1" a="1"/>
  <c r="Q2485" i="1" s="1"/>
  <c r="Q2493" i="1" a="1"/>
  <c r="Q2493" i="1" s="1"/>
  <c r="Q2501" i="1" a="1"/>
  <c r="Q2501" i="1" s="1"/>
  <c r="Q2509" i="1" a="1"/>
  <c r="Q2509" i="1" s="1"/>
  <c r="Q2517" i="1" a="1"/>
  <c r="Q2517" i="1" s="1"/>
  <c r="Q2525" i="1" a="1"/>
  <c r="Q2525" i="1" s="1"/>
  <c r="Q2533" i="1" a="1"/>
  <c r="Q2533" i="1" s="1"/>
  <c r="Q2541" i="1" a="1"/>
  <c r="Q2541" i="1" s="1"/>
  <c r="Q2549" i="1" a="1"/>
  <c r="Q2549" i="1" s="1"/>
  <c r="Q2557" i="1" a="1"/>
  <c r="Q2557" i="1" s="1"/>
  <c r="Q2565" i="1" a="1"/>
  <c r="Q2565" i="1" s="1"/>
  <c r="Q2573" i="1" a="1"/>
  <c r="Q2573" i="1" s="1"/>
  <c r="Q2581" i="1" a="1"/>
  <c r="Q2581" i="1" s="1"/>
  <c r="Q2589" i="1" a="1"/>
  <c r="Q2589" i="1" s="1"/>
  <c r="Q2597" i="1" a="1"/>
  <c r="Q2597" i="1" s="1"/>
  <c r="Q2605" i="1" a="1"/>
  <c r="Q2605" i="1" s="1"/>
  <c r="Q2613" i="1" a="1"/>
  <c r="Q2613" i="1" s="1"/>
  <c r="Q2621" i="1" a="1"/>
  <c r="Q2621" i="1" s="1"/>
  <c r="Q2629" i="1" a="1"/>
  <c r="Q2629" i="1" s="1"/>
  <c r="Q2637" i="1" a="1"/>
  <c r="Q2637" i="1" s="1"/>
  <c r="Q2645" i="1" a="1"/>
  <c r="Q2645" i="1" s="1"/>
  <c r="Q2653" i="1" a="1"/>
  <c r="Q2653" i="1" s="1"/>
  <c r="Q2661" i="1" a="1"/>
  <c r="Q2661" i="1" s="1"/>
  <c r="Q2669" i="1" a="1"/>
  <c r="Q2669" i="1" s="1"/>
  <c r="Q2677" i="1" a="1"/>
  <c r="Q2677" i="1" s="1"/>
  <c r="Q2685" i="1" a="1"/>
  <c r="Q2685" i="1" s="1"/>
  <c r="Q2693" i="1" a="1"/>
  <c r="Q2693" i="1" s="1"/>
  <c r="Q2701" i="1" a="1"/>
  <c r="Q2701" i="1" s="1"/>
  <c r="Q2709" i="1" a="1"/>
  <c r="Q2709" i="1" s="1"/>
  <c r="Q2717" i="1" a="1"/>
  <c r="Q2717" i="1" s="1"/>
  <c r="Q2725" i="1" a="1"/>
  <c r="Q2725" i="1" s="1"/>
  <c r="Q2741" i="1" a="1"/>
  <c r="Q2741" i="1" s="1"/>
  <c r="Q2749" i="1" a="1"/>
  <c r="Q2749" i="1" s="1"/>
  <c r="Q2757" i="1" a="1"/>
  <c r="Q2757" i="1" s="1"/>
  <c r="Q2765" i="1" a="1"/>
  <c r="Q2765" i="1" s="1"/>
  <c r="Q2773" i="1" a="1"/>
  <c r="Q2773" i="1" s="1"/>
  <c r="Q2781" i="1" a="1"/>
  <c r="Q2781" i="1" s="1"/>
  <c r="Q2789" i="1" a="1"/>
  <c r="Q2789" i="1" s="1"/>
  <c r="Q2797" i="1" a="1"/>
  <c r="Q2797" i="1" s="1"/>
  <c r="Q2805" i="1" a="1"/>
  <c r="Q2805" i="1" s="1"/>
  <c r="Q2813" i="1" a="1"/>
  <c r="Q2813" i="1" s="1"/>
  <c r="Q2821" i="1" a="1"/>
  <c r="Q2821" i="1" s="1"/>
  <c r="Q2829" i="1" a="1"/>
  <c r="Q2829" i="1" s="1"/>
  <c r="Q2837" i="1" a="1"/>
  <c r="Q2837" i="1" s="1"/>
  <c r="Q2845" i="1" a="1"/>
  <c r="Q2845" i="1" s="1"/>
  <c r="Q2853" i="1" a="1"/>
  <c r="Q2853" i="1" s="1"/>
  <c r="Q2861" i="1" a="1"/>
  <c r="Q2861" i="1" s="1"/>
  <c r="Q2869" i="1" a="1"/>
  <c r="Q2869" i="1" s="1"/>
  <c r="Q2877" i="1" a="1"/>
  <c r="Q2877" i="1" s="1"/>
  <c r="Q2885" i="1" a="1"/>
  <c r="Q2885" i="1" s="1"/>
  <c r="Q2893" i="1" a="1"/>
  <c r="Q2893" i="1" s="1"/>
  <c r="Q2901" i="1" a="1"/>
  <c r="Q2901" i="1" s="1"/>
  <c r="Q2909" i="1" a="1"/>
  <c r="Q2909" i="1" s="1"/>
  <c r="Q2917" i="1" a="1"/>
  <c r="Q2917" i="1" s="1"/>
  <c r="Q2925" i="1" a="1"/>
  <c r="Q2925" i="1" s="1"/>
  <c r="Q2933" i="1" a="1"/>
  <c r="Q2933" i="1" s="1"/>
  <c r="Q2941" i="1" a="1"/>
  <c r="Q2941" i="1" s="1"/>
  <c r="Q2949" i="1" a="1"/>
  <c r="Q2949" i="1" s="1"/>
  <c r="Q2957" i="1" a="1"/>
  <c r="Q2957" i="1" s="1"/>
  <c r="Q2965" i="1" a="1"/>
  <c r="Q2965" i="1" s="1"/>
  <c r="Q2973" i="1" a="1"/>
  <c r="Q2973" i="1" s="1"/>
  <c r="Q2981" i="1" a="1"/>
  <c r="Q2981" i="1" s="1"/>
  <c r="Q2989" i="1" a="1"/>
  <c r="Q2989" i="1" s="1"/>
  <c r="Q2997" i="1" a="1"/>
  <c r="Q2997" i="1" s="1"/>
  <c r="Q3005" i="1" a="1"/>
  <c r="Q3005" i="1" s="1"/>
  <c r="Q3013" i="1" a="1"/>
  <c r="Q3013" i="1" s="1"/>
  <c r="Q3021" i="1" a="1"/>
  <c r="Q3021" i="1" s="1"/>
  <c r="Q3029" i="1" a="1"/>
  <c r="Q3029" i="1" s="1"/>
  <c r="Q3037" i="1" a="1"/>
  <c r="Q3037" i="1" s="1"/>
  <c r="Q3045" i="1" a="1"/>
  <c r="Q3045" i="1" s="1"/>
  <c r="Q3053" i="1" a="1"/>
  <c r="Q3053" i="1" s="1"/>
  <c r="Q3061" i="1" a="1"/>
  <c r="Q3061" i="1" s="1"/>
  <c r="Q3069" i="1" a="1"/>
  <c r="Q3069" i="1" s="1"/>
  <c r="Q3077" i="1" a="1"/>
  <c r="Q3077" i="1" s="1"/>
  <c r="Q3085" i="1" a="1"/>
  <c r="Q3085" i="1" s="1"/>
  <c r="Q3093" i="1" a="1"/>
  <c r="Q3093" i="1" s="1"/>
  <c r="Q3101" i="1" a="1"/>
  <c r="Q3101" i="1" s="1"/>
  <c r="Q3109" i="1" a="1"/>
  <c r="Q3109" i="1" s="1"/>
  <c r="Q3117" i="1" a="1"/>
  <c r="Q3117" i="1" s="1"/>
  <c r="Q3125" i="1" a="1"/>
  <c r="Q3125" i="1" s="1"/>
  <c r="Q3133" i="1" a="1"/>
  <c r="Q3133" i="1" s="1"/>
  <c r="Q3141" i="1" a="1"/>
  <c r="Q3141" i="1" s="1"/>
  <c r="Q3149" i="1" a="1"/>
  <c r="Q3149" i="1" s="1"/>
  <c r="Q3157" i="1" a="1"/>
  <c r="Q3157" i="1" s="1"/>
  <c r="Q3165" i="1" a="1"/>
  <c r="Q3165" i="1" s="1"/>
  <c r="Q3173" i="1" a="1"/>
  <c r="Q3173" i="1" s="1"/>
  <c r="Q3181" i="1" a="1"/>
  <c r="Q3181" i="1" s="1"/>
  <c r="Q3189" i="1" a="1"/>
  <c r="Q3189" i="1" s="1"/>
  <c r="Q3197" i="1" a="1"/>
  <c r="Q3197" i="1" s="1"/>
  <c r="Q3205" i="1" a="1"/>
  <c r="Q3205" i="1" s="1"/>
  <c r="Q3213" i="1" a="1"/>
  <c r="Q3213" i="1" s="1"/>
  <c r="Q3221" i="1" a="1"/>
  <c r="Q3221" i="1" s="1"/>
  <c r="Q3229" i="1" a="1"/>
  <c r="Q3229" i="1" s="1"/>
  <c r="Q3237" i="1" a="1"/>
  <c r="Q3237" i="1" s="1"/>
  <c r="Q3245" i="1" a="1"/>
  <c r="Q3245" i="1" s="1"/>
  <c r="Q3253" i="1" a="1"/>
  <c r="Q3253" i="1" s="1"/>
  <c r="Q3261" i="1" a="1"/>
  <c r="Q3261" i="1" s="1"/>
  <c r="Q3269" i="1" a="1"/>
  <c r="Q3269" i="1" s="1"/>
  <c r="Q3277" i="1" a="1"/>
  <c r="Q3277" i="1" s="1"/>
  <c r="Q3285" i="1" a="1"/>
  <c r="Q3285" i="1" s="1"/>
  <c r="Q3293" i="1" a="1"/>
  <c r="Q3293" i="1" s="1"/>
  <c r="Q3301" i="1" a="1"/>
  <c r="Q3301" i="1" s="1"/>
  <c r="Q3309" i="1" a="1"/>
  <c r="Q3309" i="1" s="1"/>
  <c r="Q3317" i="1" a="1"/>
  <c r="Q3317" i="1" s="1"/>
  <c r="Q3325" i="1" a="1"/>
  <c r="Q3325" i="1" s="1"/>
  <c r="Q3333" i="1" a="1"/>
  <c r="Q3333" i="1" s="1"/>
  <c r="Q3341" i="1" a="1"/>
  <c r="Q3341" i="1" s="1"/>
  <c r="Q3349" i="1" a="1"/>
  <c r="Q3349" i="1" s="1"/>
  <c r="Q3357" i="1" a="1"/>
  <c r="Q3357" i="1" s="1"/>
  <c r="Q3365" i="1" a="1"/>
  <c r="Q3365" i="1" s="1"/>
  <c r="Q3373" i="1" a="1"/>
  <c r="Q3373" i="1" s="1"/>
  <c r="Q3381" i="1" a="1"/>
  <c r="Q3381" i="1" s="1"/>
  <c r="Q3389" i="1" a="1"/>
  <c r="Q3389" i="1" s="1"/>
  <c r="Q3397" i="1" a="1"/>
  <c r="Q3397" i="1" s="1"/>
  <c r="Q3405" i="1" a="1"/>
  <c r="Q3405" i="1" s="1"/>
  <c r="Q3413" i="1" a="1"/>
  <c r="Q3413" i="1" s="1"/>
  <c r="Q3421" i="1" a="1"/>
  <c r="Q3421" i="1" s="1"/>
  <c r="Q3429" i="1" a="1"/>
  <c r="Q3429" i="1" s="1"/>
  <c r="Q3437" i="1" a="1"/>
  <c r="Q3437" i="1" s="1"/>
  <c r="Q3445" i="1" a="1"/>
  <c r="Q3445" i="1" s="1"/>
  <c r="Q3461" i="1" a="1"/>
  <c r="Q3461" i="1" s="1"/>
  <c r="Q3469" i="1" a="1"/>
  <c r="Q3469" i="1" s="1"/>
  <c r="Q3477" i="1" a="1"/>
  <c r="Q3477" i="1" s="1"/>
  <c r="Q3493" i="1" a="1"/>
  <c r="Q3493" i="1" s="1"/>
  <c r="Q3501" i="1" a="1"/>
  <c r="Q3501" i="1" s="1"/>
  <c r="Q3509" i="1" a="1"/>
  <c r="Q3509" i="1" s="1"/>
  <c r="Q3517" i="1" a="1"/>
  <c r="Q3517" i="1" s="1"/>
  <c r="Q3525" i="1" a="1"/>
  <c r="Q3525" i="1" s="1"/>
  <c r="Q3533" i="1" a="1"/>
  <c r="Q3533" i="1" s="1"/>
  <c r="Q3541" i="1" a="1"/>
  <c r="Q3541" i="1" s="1"/>
  <c r="Q3549" i="1" a="1"/>
  <c r="Q3549" i="1" s="1"/>
  <c r="Q3557" i="1" a="1"/>
  <c r="Q3557" i="1" s="1"/>
  <c r="Q3565" i="1" a="1"/>
  <c r="Q3565" i="1" s="1"/>
  <c r="Q3573" i="1" a="1"/>
  <c r="Q3573" i="1" s="1"/>
  <c r="Q3581" i="1" a="1"/>
  <c r="Q3581" i="1" s="1"/>
  <c r="Q3589" i="1" a="1"/>
  <c r="Q3589" i="1" s="1"/>
  <c r="Q3597" i="1" a="1"/>
  <c r="Q3597" i="1" s="1"/>
  <c r="Q3605" i="1" a="1"/>
  <c r="Q3605" i="1" s="1"/>
  <c r="Q3613" i="1" a="1"/>
  <c r="Q3613" i="1" s="1"/>
  <c r="Q3621" i="1" a="1"/>
  <c r="Q3621" i="1" s="1"/>
  <c r="Q3629" i="1" a="1"/>
  <c r="Q3629" i="1" s="1"/>
  <c r="Q3637" i="1" a="1"/>
  <c r="Q3637" i="1" s="1"/>
  <c r="Q3645" i="1" a="1"/>
  <c r="Q3645" i="1" s="1"/>
  <c r="Q3653" i="1" a="1"/>
  <c r="Q3653" i="1" s="1"/>
  <c r="Q3661" i="1" a="1"/>
  <c r="Q3661" i="1" s="1"/>
  <c r="Q3669" i="1" a="1"/>
  <c r="Q3669" i="1" s="1"/>
  <c r="Q3677" i="1" a="1"/>
  <c r="Q3677" i="1" s="1"/>
  <c r="Q3685" i="1" a="1"/>
  <c r="Q3685" i="1" s="1"/>
  <c r="Q3693" i="1" a="1"/>
  <c r="Q3693" i="1" s="1"/>
  <c r="Q3701" i="1" a="1"/>
  <c r="Q3701" i="1" s="1"/>
  <c r="Q3709" i="1" a="1"/>
  <c r="Q3709" i="1" s="1"/>
  <c r="Q3717" i="1" a="1"/>
  <c r="Q3717" i="1" s="1"/>
  <c r="Q3725" i="1" a="1"/>
  <c r="Q3725" i="1" s="1"/>
  <c r="Q3733" i="1" a="1"/>
  <c r="Q3733" i="1" s="1"/>
  <c r="Q3741" i="1" a="1"/>
  <c r="Q3741" i="1" s="1"/>
  <c r="Q3749" i="1" a="1"/>
  <c r="Q3749" i="1" s="1"/>
  <c r="Q3757" i="1" a="1"/>
  <c r="Q3757" i="1" s="1"/>
  <c r="Q3765" i="1" a="1"/>
  <c r="Q3765" i="1" s="1"/>
  <c r="Q3773" i="1" a="1"/>
  <c r="Q3773" i="1" s="1"/>
  <c r="Q3781" i="1" a="1"/>
  <c r="Q3781" i="1" s="1"/>
  <c r="Q3789" i="1" a="1"/>
  <c r="Q3789" i="1" s="1"/>
  <c r="Q3797" i="1" a="1"/>
  <c r="Q3797" i="1" s="1"/>
  <c r="Q3805" i="1" a="1"/>
  <c r="Q3805" i="1" s="1"/>
  <c r="Q3813" i="1" a="1"/>
  <c r="Q3813" i="1" s="1"/>
  <c r="Q3821" i="1" a="1"/>
  <c r="Q3821" i="1" s="1"/>
  <c r="Q3829" i="1" a="1"/>
  <c r="Q3829" i="1" s="1"/>
  <c r="Q3837" i="1" a="1"/>
  <c r="Q3837" i="1" s="1"/>
  <c r="Q3845" i="1" a="1"/>
  <c r="Q3845" i="1" s="1"/>
  <c r="Q3853" i="1" a="1"/>
  <c r="Q3853" i="1" s="1"/>
  <c r="Q3861" i="1" a="1"/>
  <c r="Q3861" i="1" s="1"/>
  <c r="Q3869" i="1" a="1"/>
  <c r="Q3869" i="1" s="1"/>
  <c r="Q3877" i="1" a="1"/>
  <c r="Q3877" i="1" s="1"/>
  <c r="Q3885" i="1" a="1"/>
  <c r="Q3885" i="1" s="1"/>
  <c r="Q3893" i="1" a="1"/>
  <c r="Q3893" i="1" s="1"/>
  <c r="Q3901" i="1" a="1"/>
  <c r="Q3901" i="1" s="1"/>
  <c r="Q3909" i="1" a="1"/>
  <c r="Q3909" i="1" s="1"/>
  <c r="Q3917" i="1" a="1"/>
  <c r="Q3917" i="1" s="1"/>
  <c r="Q3925" i="1" a="1"/>
  <c r="Q3925" i="1" s="1"/>
  <c r="Q3933" i="1" a="1"/>
  <c r="Q3933" i="1" s="1"/>
  <c r="Q3941" i="1" a="1"/>
  <c r="Q3941" i="1" s="1"/>
  <c r="Q3949" i="1" a="1"/>
  <c r="Q3949" i="1" s="1"/>
  <c r="Q3957" i="1" a="1"/>
  <c r="Q3957" i="1" s="1"/>
  <c r="Q3965" i="1" a="1"/>
  <c r="Q3965" i="1" s="1"/>
  <c r="Q3973" i="1" a="1"/>
  <c r="Q3973" i="1" s="1"/>
  <c r="Q3981" i="1" a="1"/>
  <c r="Q3981" i="1" s="1"/>
  <c r="Q3989" i="1" a="1"/>
  <c r="Q3989" i="1" s="1"/>
  <c r="Q4005" i="1" a="1"/>
  <c r="Q4005" i="1" s="1"/>
  <c r="Q4013" i="1" a="1"/>
  <c r="Q4013" i="1" s="1"/>
  <c r="Q47" i="1" a="1"/>
  <c r="Q47" i="1" s="1"/>
  <c r="Q127" i="1" a="1"/>
  <c r="Q127" i="1" s="1"/>
  <c r="Q167" i="1" a="1"/>
  <c r="Q167" i="1" s="1"/>
  <c r="Q215" i="1" a="1"/>
  <c r="Q215" i="1" s="1"/>
  <c r="Q271" i="1" a="1"/>
  <c r="Q271" i="1" s="1"/>
  <c r="Q319" i="1" a="1"/>
  <c r="Q319" i="1" s="1"/>
  <c r="Q375" i="1" a="1"/>
  <c r="Q375" i="1" s="1"/>
  <c r="Q423" i="1" a="1"/>
  <c r="Q423" i="1" s="1"/>
  <c r="Q463" i="1" a="1"/>
  <c r="Q463" i="1" s="1"/>
  <c r="Q511" i="1" a="1"/>
  <c r="Q511" i="1" s="1"/>
  <c r="Q551" i="1" a="1"/>
  <c r="Q551" i="1" s="1"/>
  <c r="Q615" i="1" a="1"/>
  <c r="Q615" i="1" s="1"/>
  <c r="Q671" i="1" a="1"/>
  <c r="Q671" i="1" s="1"/>
  <c r="Q711" i="1" a="1"/>
  <c r="Q711" i="1" s="1"/>
  <c r="Q775" i="1" a="1"/>
  <c r="Q775" i="1" s="1"/>
  <c r="Q823" i="1" a="1"/>
  <c r="Q823" i="1" s="1"/>
  <c r="Q855" i="1" a="1"/>
  <c r="Q855" i="1" s="1"/>
  <c r="Q887" i="1" a="1"/>
  <c r="Q887" i="1" s="1"/>
  <c r="Q943" i="1" a="1"/>
  <c r="Q943" i="1" s="1"/>
  <c r="Q991" i="1" a="1"/>
  <c r="Q991" i="1" s="1"/>
  <c r="Q1023" i="1" a="1"/>
  <c r="Q1023" i="1" s="1"/>
  <c r="Q1063" i="1" a="1"/>
  <c r="Q1063" i="1" s="1"/>
  <c r="Q1095" i="1" a="1"/>
  <c r="Q1095" i="1" s="1"/>
  <c r="Q1135" i="1" a="1"/>
  <c r="Q1135" i="1" s="1"/>
  <c r="Q1159" i="1" a="1"/>
  <c r="Q1159" i="1" s="1"/>
  <c r="Q1207" i="1" a="1"/>
  <c r="Q1207" i="1" s="1"/>
  <c r="Q1255" i="1" a="1"/>
  <c r="Q1255" i="1" s="1"/>
  <c r="Q1287" i="1" a="1"/>
  <c r="Q1287" i="1" s="1"/>
  <c r="Q1335" i="1" a="1"/>
  <c r="Q1335" i="1" s="1"/>
  <c r="Q1375" i="1" a="1"/>
  <c r="Q1375" i="1" s="1"/>
  <c r="Q1423" i="1" a="1"/>
  <c r="Q1423" i="1" s="1"/>
  <c r="Q1455" i="1" a="1"/>
  <c r="Q1455" i="1" s="1"/>
  <c r="Q1495" i="1" a="1"/>
  <c r="Q1495" i="1" s="1"/>
  <c r="Q1535" i="1" a="1"/>
  <c r="Q1535" i="1" s="1"/>
  <c r="Q1575" i="1" a="1"/>
  <c r="Q1575" i="1" s="1"/>
  <c r="Q1623" i="1" a="1"/>
  <c r="Q1623" i="1" s="1"/>
  <c r="Q1671" i="1" a="1"/>
  <c r="Q1671" i="1" s="1"/>
  <c r="Q1735" i="1" a="1"/>
  <c r="Q1735" i="1" s="1"/>
  <c r="Q1767" i="1" a="1"/>
  <c r="Q1767" i="1" s="1"/>
  <c r="Q1823" i="1" a="1"/>
  <c r="Q1823" i="1" s="1"/>
  <c r="Q1863" i="1" a="1"/>
  <c r="Q1863" i="1" s="1"/>
  <c r="Q1911" i="1" a="1"/>
  <c r="Q1911" i="1" s="1"/>
  <c r="Q1959" i="1" a="1"/>
  <c r="Q1959" i="1" s="1"/>
  <c r="Q1999" i="1" a="1"/>
  <c r="Q1999" i="1" s="1"/>
  <c r="Q2047" i="1" a="1"/>
  <c r="Q2047" i="1" s="1"/>
  <c r="Q2087" i="1" a="1"/>
  <c r="Q2087" i="1" s="1"/>
  <c r="Q2127" i="1" a="1"/>
  <c r="Q2127" i="1" s="1"/>
  <c r="Q2167" i="1" a="1"/>
  <c r="Q2167" i="1" s="1"/>
  <c r="Q2215" i="1" a="1"/>
  <c r="Q2215" i="1" s="1"/>
  <c r="Q2255" i="1" a="1"/>
  <c r="Q2255" i="1" s="1"/>
  <c r="Q2319" i="1" a="1"/>
  <c r="Q2319" i="1" s="1"/>
  <c r="Q2415" i="1" a="1"/>
  <c r="Q2415" i="1" s="1"/>
  <c r="Q2455" i="1" a="1"/>
  <c r="Q2455" i="1" s="1"/>
  <c r="Q2511" i="1" a="1"/>
  <c r="Q2511" i="1" s="1"/>
  <c r="Q2575" i="1" a="1"/>
  <c r="Q2575" i="1" s="1"/>
  <c r="Q2615" i="1" a="1"/>
  <c r="Q2615" i="1" s="1"/>
  <c r="Q2671" i="1" a="1"/>
  <c r="Q2671" i="1" s="1"/>
  <c r="Q2711" i="1" a="1"/>
  <c r="Q2711" i="1" s="1"/>
  <c r="Q2759" i="1" a="1"/>
  <c r="Q2759" i="1" s="1"/>
  <c r="Q2807" i="1" a="1"/>
  <c r="Q2807" i="1" s="1"/>
  <c r="Q2847" i="1" a="1"/>
  <c r="Q2847" i="1" s="1"/>
  <c r="Q2887" i="1" a="1"/>
  <c r="Q2887" i="1" s="1"/>
  <c r="Q2935" i="1" a="1"/>
  <c r="Q2935" i="1" s="1"/>
  <c r="Q2983" i="1" a="1"/>
  <c r="Q2983" i="1" s="1"/>
  <c r="Q3031" i="1" a="1"/>
  <c r="Q3031" i="1" s="1"/>
  <c r="Q3079" i="1" a="1"/>
  <c r="Q3079" i="1" s="1"/>
  <c r="Q3111" i="1" a="1"/>
  <c r="Q3111" i="1" s="1"/>
  <c r="Q3151" i="1" a="1"/>
  <c r="Q3151" i="1" s="1"/>
  <c r="Q3199" i="1" a="1"/>
  <c r="Q3199" i="1" s="1"/>
  <c r="Q3239" i="1" a="1"/>
  <c r="Q3239" i="1" s="1"/>
  <c r="Q3255" i="1" a="1"/>
  <c r="Q3255" i="1" s="1"/>
  <c r="Q3303" i="1" a="1"/>
  <c r="Q3303" i="1" s="1"/>
  <c r="Q3343" i="1" a="1"/>
  <c r="Q3343" i="1" s="1"/>
  <c r="Q3383" i="1" a="1"/>
  <c r="Q3383" i="1" s="1"/>
  <c r="Q3431" i="1" a="1"/>
  <c r="Q3431" i="1" s="1"/>
  <c r="Q3487" i="1" a="1"/>
  <c r="Q3487" i="1" s="1"/>
  <c r="Q3543" i="1" a="1"/>
  <c r="Q3543" i="1" s="1"/>
  <c r="Q3583" i="1" a="1"/>
  <c r="Q3583" i="1" s="1"/>
  <c r="Q3623" i="1" a="1"/>
  <c r="Q3623" i="1" s="1"/>
  <c r="Q3671" i="1" a="1"/>
  <c r="Q3671" i="1" s="1"/>
  <c r="Q3711" i="1" a="1"/>
  <c r="Q3711" i="1" s="1"/>
  <c r="Q3751" i="1" a="1"/>
  <c r="Q3751" i="1" s="1"/>
  <c r="Q3791" i="1" a="1"/>
  <c r="Q3791" i="1" s="1"/>
  <c r="Q3839" i="1" a="1"/>
  <c r="Q3839" i="1" s="1"/>
  <c r="Q3887" i="1" a="1"/>
  <c r="Q3887" i="1" s="1"/>
  <c r="Q3943" i="1" a="1"/>
  <c r="Q3943" i="1" s="1"/>
  <c r="Q3967" i="1" a="1"/>
  <c r="Q3967" i="1" s="1"/>
  <c r="Q56" i="1" a="1"/>
  <c r="Q56" i="1" s="1"/>
  <c r="Q112" i="1" a="1"/>
  <c r="Q112" i="1" s="1"/>
  <c r="Q160" i="1" a="1"/>
  <c r="Q160" i="1" s="1"/>
  <c r="Q200" i="1" a="1"/>
  <c r="Q200" i="1" s="1"/>
  <c r="Q256" i="1" a="1"/>
  <c r="Q256" i="1" s="1"/>
  <c r="Q296" i="1" a="1"/>
  <c r="Q296" i="1" s="1"/>
  <c r="Q344" i="1" a="1"/>
  <c r="Q344" i="1" s="1"/>
  <c r="Q408" i="1" a="1"/>
  <c r="Q408" i="1" s="1"/>
  <c r="Q464" i="1" a="1"/>
  <c r="Q464" i="1" s="1"/>
  <c r="Q496" i="1" a="1"/>
  <c r="Q496" i="1" s="1"/>
  <c r="Q552" i="1" a="1"/>
  <c r="Q552" i="1" s="1"/>
  <c r="Q608" i="1" a="1"/>
  <c r="Q608" i="1" s="1"/>
  <c r="Q656" i="1" a="1"/>
  <c r="Q656" i="1" s="1"/>
  <c r="Q712" i="1" a="1"/>
  <c r="Q712" i="1" s="1"/>
  <c r="Q760" i="1" a="1"/>
  <c r="Q760" i="1" s="1"/>
  <c r="Q816" i="1" a="1"/>
  <c r="Q816" i="1" s="1"/>
  <c r="Q872" i="1" a="1"/>
  <c r="Q872" i="1" s="1"/>
  <c r="Q920" i="1" a="1"/>
  <c r="Q920" i="1" s="1"/>
  <c r="Q976" i="1" a="1"/>
  <c r="Q976" i="1" s="1"/>
  <c r="Q1016" i="1" a="1"/>
  <c r="Q1016" i="1" s="1"/>
  <c r="Q1064" i="1" a="1"/>
  <c r="Q1064" i="1" s="1"/>
  <c r="Q1112" i="1" a="1"/>
  <c r="Q1112" i="1" s="1"/>
  <c r="Q1168" i="1" a="1"/>
  <c r="Q1168" i="1" s="1"/>
  <c r="Q1224" i="1" a="1"/>
  <c r="Q1224" i="1" s="1"/>
  <c r="Q1272" i="1" a="1"/>
  <c r="Q1272" i="1" s="1"/>
  <c r="Q1328" i="1" a="1"/>
  <c r="Q1328" i="1" s="1"/>
  <c r="Q1392" i="1" a="1"/>
  <c r="Q1392" i="1" s="1"/>
  <c r="Q1448" i="1" a="1"/>
  <c r="Q1448" i="1" s="1"/>
  <c r="Q1504" i="1" a="1"/>
  <c r="Q1504" i="1" s="1"/>
  <c r="Q1576" i="1" a="1"/>
  <c r="Q1576" i="1" s="1"/>
  <c r="Q1632" i="1" a="1"/>
  <c r="Q1632" i="1" s="1"/>
  <c r="Q1696" i="1" a="1"/>
  <c r="Q1696" i="1" s="1"/>
  <c r="Q1744" i="1" a="1"/>
  <c r="Q1744" i="1" s="1"/>
  <c r="Q1792" i="1" a="1"/>
  <c r="Q1792" i="1" s="1"/>
  <c r="Q1872" i="1" a="1"/>
  <c r="Q1872" i="1" s="1"/>
  <c r="Q1936" i="1" a="1"/>
  <c r="Q1936" i="1" s="1"/>
  <c r="Q2000" i="1" a="1"/>
  <c r="Q2000" i="1" s="1"/>
  <c r="Q2072" i="1" a="1"/>
  <c r="Q2072" i="1" s="1"/>
  <c r="Q2120" i="1" a="1"/>
  <c r="Q2120" i="1" s="1"/>
  <c r="Q2168" i="1" a="1"/>
  <c r="Q2168" i="1" s="1"/>
  <c r="Q2216" i="1" a="1"/>
  <c r="Q2216" i="1" s="1"/>
  <c r="Q2272" i="1" a="1"/>
  <c r="Q2272" i="1" s="1"/>
  <c r="Q2328" i="1" a="1"/>
  <c r="Q2328" i="1" s="1"/>
  <c r="Q2384" i="1" a="1"/>
  <c r="Q2384" i="1" s="1"/>
  <c r="Q2448" i="1" a="1"/>
  <c r="Q2448" i="1" s="1"/>
  <c r="Q2496" i="1" a="1"/>
  <c r="Q2496" i="1" s="1"/>
  <c r="Q2544" i="1" a="1"/>
  <c r="Q2544" i="1" s="1"/>
  <c r="Q2600" i="1" a="1"/>
  <c r="Q2600" i="1" s="1"/>
  <c r="Q2752" i="1" a="1"/>
  <c r="Q2752" i="1" s="1"/>
  <c r="Q3416" i="1" a="1"/>
  <c r="Q3416" i="1" s="1"/>
  <c r="Q6" i="1" a="1"/>
  <c r="Q6" i="1" s="1"/>
  <c r="Q14" i="1" a="1"/>
  <c r="Q14" i="1" s="1"/>
  <c r="Q22" i="1" a="1"/>
  <c r="Q22" i="1" s="1"/>
  <c r="Q30" i="1" a="1"/>
  <c r="Q30" i="1" s="1"/>
  <c r="Q38" i="1" a="1"/>
  <c r="Q38" i="1" s="1"/>
  <c r="Q46" i="1" a="1"/>
  <c r="Q46" i="1" s="1"/>
  <c r="Q54" i="1" a="1"/>
  <c r="Q54" i="1" s="1"/>
  <c r="Q62" i="1" a="1"/>
  <c r="Q62" i="1" s="1"/>
  <c r="Q70" i="1" a="1"/>
  <c r="Q70" i="1" s="1"/>
  <c r="Q78" i="1" a="1"/>
  <c r="Q78" i="1" s="1"/>
  <c r="Q86" i="1" a="1"/>
  <c r="Q86" i="1" s="1"/>
  <c r="Q94" i="1" a="1"/>
  <c r="Q94" i="1" s="1"/>
  <c r="Q102" i="1" a="1"/>
  <c r="Q102" i="1" s="1"/>
  <c r="Q110" i="1" a="1"/>
  <c r="Q110" i="1" s="1"/>
  <c r="Q118" i="1" a="1"/>
  <c r="Q118" i="1" s="1"/>
  <c r="Q126" i="1" a="1"/>
  <c r="Q126" i="1" s="1"/>
  <c r="Q134" i="1" a="1"/>
  <c r="Q134" i="1" s="1"/>
  <c r="Q142" i="1" a="1"/>
  <c r="Q142" i="1" s="1"/>
  <c r="Q150" i="1" a="1"/>
  <c r="Q150" i="1" s="1"/>
  <c r="Q158" i="1" a="1"/>
  <c r="Q158" i="1" s="1"/>
  <c r="Q166" i="1" a="1"/>
  <c r="Q166" i="1" s="1"/>
  <c r="Q174" i="1" a="1"/>
  <c r="Q174" i="1" s="1"/>
  <c r="Q182" i="1" a="1"/>
  <c r="Q182" i="1" s="1"/>
  <c r="Q190" i="1" a="1"/>
  <c r="Q190" i="1" s="1"/>
  <c r="Q198" i="1" a="1"/>
  <c r="Q198" i="1" s="1"/>
  <c r="Q206" i="1" a="1"/>
  <c r="Q206" i="1" s="1"/>
  <c r="Q214" i="1" a="1"/>
  <c r="Q214" i="1" s="1"/>
  <c r="Q222" i="1" a="1"/>
  <c r="Q222" i="1" s="1"/>
  <c r="Q230" i="1" a="1"/>
  <c r="Q230" i="1" s="1"/>
  <c r="Q238" i="1" a="1"/>
  <c r="Q238" i="1" s="1"/>
  <c r="Q246" i="1" a="1"/>
  <c r="Q246" i="1" s="1"/>
  <c r="Q254" i="1" a="1"/>
  <c r="Q254" i="1" s="1"/>
  <c r="Q262" i="1" a="1"/>
  <c r="Q262" i="1" s="1"/>
  <c r="Q270" i="1" a="1"/>
  <c r="Q270" i="1" s="1"/>
  <c r="Q278" i="1" a="1"/>
  <c r="Q278" i="1" s="1"/>
  <c r="Q286" i="1" a="1"/>
  <c r="Q286" i="1" s="1"/>
  <c r="Q294" i="1" a="1"/>
  <c r="Q294" i="1" s="1"/>
  <c r="Q302" i="1" a="1"/>
  <c r="Q302" i="1" s="1"/>
  <c r="Q310" i="1" a="1"/>
  <c r="Q310" i="1" s="1"/>
  <c r="Q318" i="1" a="1"/>
  <c r="Q318" i="1" s="1"/>
  <c r="Q326" i="1" a="1"/>
  <c r="Q326" i="1" s="1"/>
  <c r="Q334" i="1" a="1"/>
  <c r="Q334" i="1" s="1"/>
  <c r="Q342" i="1" a="1"/>
  <c r="Q342" i="1" s="1"/>
  <c r="Q350" i="1" a="1"/>
  <c r="Q350" i="1" s="1"/>
  <c r="Q358" i="1" a="1"/>
  <c r="Q358" i="1" s="1"/>
  <c r="Q366" i="1" a="1"/>
  <c r="Q366" i="1" s="1"/>
  <c r="Q374" i="1" a="1"/>
  <c r="Q374" i="1" s="1"/>
  <c r="Q382" i="1" a="1"/>
  <c r="Q382" i="1" s="1"/>
  <c r="Q390" i="1" a="1"/>
  <c r="Q390" i="1" s="1"/>
  <c r="Q398" i="1" a="1"/>
  <c r="Q398" i="1" s="1"/>
  <c r="Q406" i="1" a="1"/>
  <c r="Q406" i="1" s="1"/>
  <c r="Q414" i="1" a="1"/>
  <c r="Q414" i="1" s="1"/>
  <c r="Q422" i="1" a="1"/>
  <c r="Q422" i="1" s="1"/>
  <c r="Q430" i="1" a="1"/>
  <c r="Q430" i="1" s="1"/>
  <c r="Q438" i="1" a="1"/>
  <c r="Q438" i="1" s="1"/>
  <c r="Q446" i="1" a="1"/>
  <c r="Q446" i="1" s="1"/>
  <c r="Q454" i="1" a="1"/>
  <c r="Q454" i="1" s="1"/>
  <c r="Q462" i="1" a="1"/>
  <c r="Q462" i="1" s="1"/>
  <c r="Q470" i="1" a="1"/>
  <c r="Q470" i="1" s="1"/>
  <c r="Q478" i="1" a="1"/>
  <c r="Q478" i="1" s="1"/>
  <c r="Q486" i="1" a="1"/>
  <c r="Q486" i="1" s="1"/>
  <c r="Q494" i="1" a="1"/>
  <c r="Q494" i="1" s="1"/>
  <c r="Q502" i="1" a="1"/>
  <c r="Q502" i="1" s="1"/>
  <c r="Q510" i="1" a="1"/>
  <c r="Q510" i="1" s="1"/>
  <c r="Q518" i="1" a="1"/>
  <c r="Q518" i="1" s="1"/>
  <c r="Q526" i="1" a="1"/>
  <c r="Q526" i="1" s="1"/>
  <c r="Q534" i="1" a="1"/>
  <c r="Q534" i="1" s="1"/>
  <c r="Q542" i="1" a="1"/>
  <c r="Q542" i="1" s="1"/>
  <c r="Q550" i="1" a="1"/>
  <c r="Q550" i="1" s="1"/>
  <c r="Q558" i="1" a="1"/>
  <c r="Q558" i="1" s="1"/>
  <c r="Q566" i="1" a="1"/>
  <c r="Q566" i="1" s="1"/>
  <c r="Q574" i="1" a="1"/>
  <c r="Q574" i="1" s="1"/>
  <c r="Q582" i="1" a="1"/>
  <c r="Q582" i="1" s="1"/>
  <c r="Q590" i="1" a="1"/>
  <c r="Q590" i="1" s="1"/>
  <c r="Q598" i="1" a="1"/>
  <c r="Q598" i="1" s="1"/>
  <c r="Q606" i="1" a="1"/>
  <c r="Q606" i="1" s="1"/>
  <c r="Q614" i="1" a="1"/>
  <c r="Q614" i="1" s="1"/>
  <c r="Q622" i="1" a="1"/>
  <c r="Q622" i="1" s="1"/>
  <c r="Q630" i="1" a="1"/>
  <c r="Q630" i="1" s="1"/>
  <c r="Q638" i="1" a="1"/>
  <c r="Q638" i="1" s="1"/>
  <c r="Q646" i="1" a="1"/>
  <c r="Q646" i="1" s="1"/>
  <c r="Q654" i="1" a="1"/>
  <c r="Q654" i="1" s="1"/>
  <c r="Q662" i="1" a="1"/>
  <c r="Q662" i="1" s="1"/>
  <c r="Q670" i="1" a="1"/>
  <c r="Q670" i="1" s="1"/>
  <c r="Q678" i="1" a="1"/>
  <c r="Q678" i="1" s="1"/>
  <c r="Q686" i="1" a="1"/>
  <c r="Q686" i="1" s="1"/>
  <c r="Q694" i="1" a="1"/>
  <c r="Q694" i="1" s="1"/>
  <c r="Q702" i="1" a="1"/>
  <c r="Q702" i="1" s="1"/>
  <c r="Q710" i="1" a="1"/>
  <c r="Q710" i="1" s="1"/>
  <c r="Q718" i="1" a="1"/>
  <c r="Q718" i="1" s="1"/>
  <c r="Q726" i="1" a="1"/>
  <c r="Q726" i="1" s="1"/>
  <c r="Q734" i="1" a="1"/>
  <c r="Q734" i="1" s="1"/>
  <c r="Q742" i="1" a="1"/>
  <c r="Q742" i="1" s="1"/>
  <c r="Q750" i="1" a="1"/>
  <c r="Q750" i="1" s="1"/>
  <c r="Q758" i="1" a="1"/>
  <c r="Q758" i="1" s="1"/>
  <c r="Q766" i="1" a="1"/>
  <c r="Q766" i="1" s="1"/>
  <c r="Q774" i="1" a="1"/>
  <c r="Q774" i="1" s="1"/>
  <c r="Q782" i="1" a="1"/>
  <c r="Q782" i="1" s="1"/>
  <c r="Q790" i="1" a="1"/>
  <c r="Q790" i="1" s="1"/>
  <c r="Q798" i="1" a="1"/>
  <c r="Q798" i="1" s="1"/>
  <c r="Q806" i="1" a="1"/>
  <c r="Q806" i="1" s="1"/>
  <c r="Q814" i="1" a="1"/>
  <c r="Q814" i="1" s="1"/>
  <c r="Q822" i="1" a="1"/>
  <c r="Q822" i="1" s="1"/>
  <c r="Q830" i="1" a="1"/>
  <c r="Q830" i="1" s="1"/>
  <c r="Q838" i="1" a="1"/>
  <c r="Q838" i="1" s="1"/>
  <c r="Q846" i="1" a="1"/>
  <c r="Q846" i="1" s="1"/>
  <c r="Q854" i="1" a="1"/>
  <c r="Q854" i="1" s="1"/>
  <c r="Q862" i="1" a="1"/>
  <c r="Q862" i="1" s="1"/>
  <c r="Q870" i="1" a="1"/>
  <c r="Q870" i="1" s="1"/>
  <c r="Q878" i="1" a="1"/>
  <c r="Q878" i="1" s="1"/>
  <c r="Q886" i="1" a="1"/>
  <c r="Q886" i="1" s="1"/>
  <c r="Q894" i="1" a="1"/>
  <c r="Q894" i="1" s="1"/>
  <c r="Q902" i="1" a="1"/>
  <c r="Q902" i="1" s="1"/>
  <c r="Q910" i="1" a="1"/>
  <c r="Q910" i="1" s="1"/>
  <c r="Q918" i="1" a="1"/>
  <c r="Q918" i="1" s="1"/>
  <c r="Q926" i="1" a="1"/>
  <c r="Q926" i="1" s="1"/>
  <c r="Q942" i="1" a="1"/>
  <c r="Q942" i="1" s="1"/>
  <c r="Q950" i="1" a="1"/>
  <c r="Q950" i="1" s="1"/>
  <c r="Q958" i="1" a="1"/>
  <c r="Q958" i="1" s="1"/>
  <c r="Q974" i="1" a="1"/>
  <c r="Q974" i="1" s="1"/>
  <c r="Q982" i="1" a="1"/>
  <c r="Q982" i="1" s="1"/>
  <c r="Q990" i="1" a="1"/>
  <c r="Q990" i="1" s="1"/>
  <c r="Q998" i="1" a="1"/>
  <c r="Q998" i="1" s="1"/>
  <c r="Q1006" i="1" a="1"/>
  <c r="Q1006" i="1" s="1"/>
  <c r="Q1014" i="1" a="1"/>
  <c r="Q1014" i="1" s="1"/>
  <c r="Q1022" i="1" a="1"/>
  <c r="Q1022" i="1" s="1"/>
  <c r="Q1030" i="1" a="1"/>
  <c r="Q1030" i="1" s="1"/>
  <c r="Q1038" i="1" a="1"/>
  <c r="Q1038" i="1" s="1"/>
  <c r="Q1046" i="1" a="1"/>
  <c r="Q1046" i="1" s="1"/>
  <c r="Q1054" i="1" a="1"/>
  <c r="Q1054" i="1" s="1"/>
  <c r="Q1062" i="1" a="1"/>
  <c r="Q1062" i="1" s="1"/>
  <c r="Q1070" i="1" a="1"/>
  <c r="Q1070" i="1" s="1"/>
  <c r="Q1078" i="1" a="1"/>
  <c r="Q1078" i="1" s="1"/>
  <c r="Q1086" i="1" a="1"/>
  <c r="Q1086" i="1" s="1"/>
  <c r="Q1094" i="1" a="1"/>
  <c r="Q1094" i="1" s="1"/>
  <c r="Q1102" i="1" a="1"/>
  <c r="Q1102" i="1" s="1"/>
  <c r="Q1118" i="1" a="1"/>
  <c r="Q1118" i="1" s="1"/>
  <c r="Q1126" i="1" a="1"/>
  <c r="Q1126" i="1" s="1"/>
  <c r="Q1134" i="1" a="1"/>
  <c r="Q1134" i="1" s="1"/>
  <c r="Q1142" i="1" a="1"/>
  <c r="Q1142" i="1" s="1"/>
  <c r="Q1150" i="1" a="1"/>
  <c r="Q1150" i="1" s="1"/>
  <c r="Q1158" i="1" a="1"/>
  <c r="Q1158" i="1" s="1"/>
  <c r="Q1166" i="1" a="1"/>
  <c r="Q1166" i="1" s="1"/>
  <c r="Q1174" i="1" a="1"/>
  <c r="Q1174" i="1" s="1"/>
  <c r="Q1182" i="1" a="1"/>
  <c r="Q1182" i="1" s="1"/>
  <c r="Q1190" i="1" a="1"/>
  <c r="Q1190" i="1" s="1"/>
  <c r="Q1198" i="1" a="1"/>
  <c r="Q1198" i="1" s="1"/>
  <c r="Q1206" i="1" a="1"/>
  <c r="Q1206" i="1" s="1"/>
  <c r="Q1214" i="1" a="1"/>
  <c r="Q1214" i="1" s="1"/>
  <c r="Q1222" i="1" a="1"/>
  <c r="Q1222" i="1" s="1"/>
  <c r="Q1230" i="1" a="1"/>
  <c r="Q1230" i="1" s="1"/>
  <c r="Q1238" i="1" a="1"/>
  <c r="Q1238" i="1" s="1"/>
  <c r="Q1246" i="1" a="1"/>
  <c r="Q1246" i="1" s="1"/>
  <c r="Q1254" i="1" a="1"/>
  <c r="Q1254" i="1" s="1"/>
  <c r="Q1262" i="1" a="1"/>
  <c r="Q1262" i="1" s="1"/>
  <c r="Q1270" i="1" a="1"/>
  <c r="Q1270" i="1" s="1"/>
  <c r="Q1278" i="1" a="1"/>
  <c r="Q1278" i="1" s="1"/>
  <c r="Q1286" i="1" a="1"/>
  <c r="Q1286" i="1" s="1"/>
  <c r="Q1294" i="1" a="1"/>
  <c r="Q1294" i="1" s="1"/>
  <c r="Q1302" i="1" a="1"/>
  <c r="Q1302" i="1" s="1"/>
  <c r="Q1310" i="1" a="1"/>
  <c r="Q1310" i="1" s="1"/>
  <c r="Q1318" i="1" a="1"/>
  <c r="Q1318" i="1" s="1"/>
  <c r="Q1326" i="1" a="1"/>
  <c r="Q1326" i="1" s="1"/>
  <c r="Q1334" i="1" a="1"/>
  <c r="Q1334" i="1" s="1"/>
  <c r="Q1342" i="1" a="1"/>
  <c r="Q1342" i="1" s="1"/>
  <c r="Q1350" i="1" a="1"/>
  <c r="Q1350" i="1" s="1"/>
  <c r="Q1358" i="1" a="1"/>
  <c r="Q1358" i="1" s="1"/>
  <c r="Q1366" i="1" a="1"/>
  <c r="Q1366" i="1" s="1"/>
  <c r="Q1374" i="1" a="1"/>
  <c r="Q1374" i="1" s="1"/>
  <c r="Q1382" i="1" a="1"/>
  <c r="Q1382" i="1" s="1"/>
  <c r="Q1390" i="1" a="1"/>
  <c r="Q1390" i="1" s="1"/>
  <c r="Q1398" i="1" a="1"/>
  <c r="Q1398" i="1" s="1"/>
  <c r="Q1406" i="1" a="1"/>
  <c r="Q1406" i="1" s="1"/>
  <c r="Q1414" i="1" a="1"/>
  <c r="Q1414" i="1" s="1"/>
  <c r="Q1422" i="1" a="1"/>
  <c r="Q1422" i="1" s="1"/>
  <c r="Q1430" i="1" a="1"/>
  <c r="Q1430" i="1" s="1"/>
  <c r="Q1438" i="1" a="1"/>
  <c r="Q1438" i="1" s="1"/>
  <c r="Q1446" i="1" a="1"/>
  <c r="Q1446" i="1" s="1"/>
  <c r="Q1454" i="1" a="1"/>
  <c r="Q1454" i="1" s="1"/>
  <c r="Q1462" i="1" a="1"/>
  <c r="Q1462" i="1" s="1"/>
  <c r="Q1470" i="1" a="1"/>
  <c r="Q1470" i="1" s="1"/>
  <c r="Q1478" i="1" a="1"/>
  <c r="Q1478" i="1" s="1"/>
  <c r="Q1486" i="1" a="1"/>
  <c r="Q1486" i="1" s="1"/>
  <c r="Q1494" i="1" a="1"/>
  <c r="Q1494" i="1" s="1"/>
  <c r="Q1502" i="1" a="1"/>
  <c r="Q1502" i="1" s="1"/>
  <c r="Q1510" i="1" a="1"/>
  <c r="Q1510" i="1" s="1"/>
  <c r="Q1518" i="1" a="1"/>
  <c r="Q1518" i="1" s="1"/>
  <c r="Q1526" i="1" a="1"/>
  <c r="Q1526" i="1" s="1"/>
  <c r="Q1534" i="1" a="1"/>
  <c r="Q1534" i="1" s="1"/>
  <c r="Q1542" i="1" a="1"/>
  <c r="Q1542" i="1" s="1"/>
  <c r="Q1550" i="1" a="1"/>
  <c r="Q1550" i="1" s="1"/>
  <c r="Q1558" i="1" a="1"/>
  <c r="Q1558" i="1" s="1"/>
  <c r="Q1566" i="1" a="1"/>
  <c r="Q1566" i="1" s="1"/>
  <c r="Q1574" i="1" a="1"/>
  <c r="Q1574" i="1" s="1"/>
  <c r="Q1582" i="1" a="1"/>
  <c r="Q1582" i="1" s="1"/>
  <c r="Q1590" i="1" a="1"/>
  <c r="Q1590" i="1" s="1"/>
  <c r="Q1598" i="1" a="1"/>
  <c r="Q1598" i="1" s="1"/>
  <c r="Q1606" i="1" a="1"/>
  <c r="Q1606" i="1" s="1"/>
  <c r="Q1614" i="1" a="1"/>
  <c r="Q1614" i="1" s="1"/>
  <c r="Q1622" i="1" a="1"/>
  <c r="Q1622" i="1" s="1"/>
  <c r="Q1630" i="1" a="1"/>
  <c r="Q1630" i="1" s="1"/>
  <c r="Q1638" i="1" a="1"/>
  <c r="Q1638" i="1" s="1"/>
  <c r="Q1646" i="1" a="1"/>
  <c r="Q1646" i="1" s="1"/>
  <c r="Q1654" i="1" a="1"/>
  <c r="Q1654" i="1" s="1"/>
  <c r="Q1662" i="1" a="1"/>
  <c r="Q1662" i="1" s="1"/>
  <c r="Q1670" i="1" a="1"/>
  <c r="Q1670" i="1" s="1"/>
  <c r="Q1678" i="1" a="1"/>
  <c r="Q1678" i="1" s="1"/>
  <c r="Q1686" i="1" a="1"/>
  <c r="Q1686" i="1" s="1"/>
  <c r="Q1694" i="1" a="1"/>
  <c r="Q1694" i="1" s="1"/>
  <c r="Q1702" i="1" a="1"/>
  <c r="Q1702" i="1" s="1"/>
  <c r="Q1710" i="1" a="1"/>
  <c r="Q1710" i="1" s="1"/>
  <c r="Q1718" i="1" a="1"/>
  <c r="Q1718" i="1" s="1"/>
  <c r="Q1726" i="1" a="1"/>
  <c r="Q1726" i="1" s="1"/>
  <c r="Q1734" i="1" a="1"/>
  <c r="Q1734" i="1" s="1"/>
  <c r="Q1742" i="1" a="1"/>
  <c r="Q1742" i="1" s="1"/>
  <c r="Q1750" i="1" a="1"/>
  <c r="Q1750" i="1" s="1"/>
  <c r="Q1758" i="1" a="1"/>
  <c r="Q1758" i="1" s="1"/>
  <c r="Q1766" i="1" a="1"/>
  <c r="Q1766" i="1" s="1"/>
  <c r="Q1774" i="1" a="1"/>
  <c r="Q1774" i="1" s="1"/>
  <c r="Q1782" i="1" a="1"/>
  <c r="Q1782" i="1" s="1"/>
  <c r="Q1790" i="1" a="1"/>
  <c r="Q1790" i="1" s="1"/>
  <c r="Q1798" i="1" a="1"/>
  <c r="Q1798" i="1" s="1"/>
  <c r="Q1806" i="1" a="1"/>
  <c r="Q1806" i="1" s="1"/>
  <c r="Q1814" i="1" a="1"/>
  <c r="Q1814" i="1" s="1"/>
  <c r="Q1822" i="1" a="1"/>
  <c r="Q1822" i="1" s="1"/>
  <c r="Q1830" i="1" a="1"/>
  <c r="Q1830" i="1" s="1"/>
  <c r="Q1838" i="1" a="1"/>
  <c r="Q1838" i="1" s="1"/>
  <c r="Q1846" i="1" a="1"/>
  <c r="Q1846" i="1" s="1"/>
  <c r="Q1854" i="1" a="1"/>
  <c r="Q1854" i="1" s="1"/>
  <c r="Q1862" i="1" a="1"/>
  <c r="Q1862" i="1" s="1"/>
  <c r="Q1870" i="1" a="1"/>
  <c r="Q1870" i="1" s="1"/>
  <c r="Q1878" i="1" a="1"/>
  <c r="Q1878" i="1" s="1"/>
  <c r="Q1886" i="1" a="1"/>
  <c r="Q1886" i="1" s="1"/>
  <c r="Q1894" i="1" a="1"/>
  <c r="Q1894" i="1" s="1"/>
  <c r="Q1902" i="1" a="1"/>
  <c r="Q1902" i="1" s="1"/>
  <c r="Q1910" i="1" a="1"/>
  <c r="Q1910" i="1" s="1"/>
  <c r="Q1918" i="1" a="1"/>
  <c r="Q1918" i="1" s="1"/>
  <c r="Q1926" i="1" a="1"/>
  <c r="Q1926" i="1" s="1"/>
  <c r="Q1934" i="1" a="1"/>
  <c r="Q1934" i="1" s="1"/>
  <c r="Q1942" i="1" a="1"/>
  <c r="Q1942" i="1" s="1"/>
  <c r="Q1950" i="1" a="1"/>
  <c r="Q1950" i="1" s="1"/>
  <c r="Q1966" i="1" a="1"/>
  <c r="Q1966" i="1" s="1"/>
  <c r="Q1974" i="1" a="1"/>
  <c r="Q1974" i="1" s="1"/>
  <c r="Q1982" i="1" a="1"/>
  <c r="Q1982" i="1" s="1"/>
  <c r="Q1990" i="1" a="1"/>
  <c r="Q1990" i="1" s="1"/>
  <c r="Q1998" i="1" a="1"/>
  <c r="Q1998" i="1" s="1"/>
  <c r="Q2006" i="1" a="1"/>
  <c r="Q2006" i="1" s="1"/>
  <c r="Q2014" i="1" a="1"/>
  <c r="Q2014" i="1" s="1"/>
  <c r="Q2022" i="1" a="1"/>
  <c r="Q2022" i="1" s="1"/>
  <c r="Q2030" i="1" a="1"/>
  <c r="Q2030" i="1" s="1"/>
  <c r="Q2038" i="1" a="1"/>
  <c r="Q2038" i="1" s="1"/>
  <c r="Q2046" i="1" a="1"/>
  <c r="Q2046" i="1" s="1"/>
  <c r="Q2054" i="1" a="1"/>
  <c r="Q2054" i="1" s="1"/>
  <c r="Q2062" i="1" a="1"/>
  <c r="Q2062" i="1" s="1"/>
  <c r="Q2070" i="1" a="1"/>
  <c r="Q2070" i="1" s="1"/>
  <c r="Q2078" i="1" a="1"/>
  <c r="Q2078" i="1" s="1"/>
  <c r="Q2086" i="1" a="1"/>
  <c r="Q2086" i="1" s="1"/>
  <c r="Q2094" i="1" a="1"/>
  <c r="Q2094" i="1" s="1"/>
  <c r="Q2102" i="1" a="1"/>
  <c r="Q2102" i="1" s="1"/>
  <c r="Q2110" i="1" a="1"/>
  <c r="Q2110" i="1" s="1"/>
  <c r="Q2118" i="1" a="1"/>
  <c r="Q2118" i="1" s="1"/>
  <c r="Q2126" i="1" a="1"/>
  <c r="Q2126" i="1" s="1"/>
  <c r="Q2134" i="1" a="1"/>
  <c r="Q2134" i="1" s="1"/>
  <c r="Q2142" i="1" a="1"/>
  <c r="Q2142" i="1" s="1"/>
  <c r="Q2150" i="1" a="1"/>
  <c r="Q2150" i="1" s="1"/>
  <c r="Q2158" i="1" a="1"/>
  <c r="Q2158" i="1" s="1"/>
  <c r="Q2166" i="1" a="1"/>
  <c r="Q2166" i="1" s="1"/>
  <c r="Q2174" i="1" a="1"/>
  <c r="Q2174" i="1" s="1"/>
  <c r="Q2182" i="1" a="1"/>
  <c r="Q2182" i="1" s="1"/>
  <c r="Q2190" i="1" a="1"/>
  <c r="Q2190" i="1" s="1"/>
  <c r="Q2198" i="1" a="1"/>
  <c r="Q2198" i="1" s="1"/>
  <c r="Q2206" i="1" a="1"/>
  <c r="Q2206" i="1" s="1"/>
  <c r="Q2214" i="1" a="1"/>
  <c r="Q2214" i="1" s="1"/>
  <c r="Q2222" i="1" a="1"/>
  <c r="Q2222" i="1" s="1"/>
  <c r="Q2230" i="1" a="1"/>
  <c r="Q2230" i="1" s="1"/>
  <c r="Q2238" i="1" a="1"/>
  <c r="Q2238" i="1" s="1"/>
  <c r="Q2246" i="1" a="1"/>
  <c r="Q2246" i="1" s="1"/>
  <c r="Q2254" i="1" a="1"/>
  <c r="Q2254" i="1" s="1"/>
  <c r="Q2262" i="1" a="1"/>
  <c r="Q2262" i="1" s="1"/>
  <c r="Q2270" i="1" a="1"/>
  <c r="Q2270" i="1" s="1"/>
  <c r="Q2278" i="1" a="1"/>
  <c r="Q2278" i="1" s="1"/>
  <c r="Q2286" i="1" a="1"/>
  <c r="Q2286" i="1" s="1"/>
  <c r="Q2294" i="1" a="1"/>
  <c r="Q2294" i="1" s="1"/>
  <c r="Q2302" i="1" a="1"/>
  <c r="Q2302" i="1" s="1"/>
  <c r="Q2310" i="1" a="1"/>
  <c r="Q2310" i="1" s="1"/>
  <c r="Q2318" i="1" a="1"/>
  <c r="Q2318" i="1" s="1"/>
  <c r="Q2326" i="1" a="1"/>
  <c r="Q2326" i="1" s="1"/>
  <c r="Q2334" i="1" a="1"/>
  <c r="Q2334" i="1" s="1"/>
  <c r="Q2342" i="1" a="1"/>
  <c r="Q2342" i="1" s="1"/>
  <c r="Q2350" i="1" a="1"/>
  <c r="Q2350" i="1" s="1"/>
  <c r="Q2358" i="1" a="1"/>
  <c r="Q2358" i="1" s="1"/>
  <c r="Q2366" i="1" a="1"/>
  <c r="Q2366" i="1" s="1"/>
  <c r="Q2374" i="1" a="1"/>
  <c r="Q2374" i="1" s="1"/>
  <c r="Q2382" i="1" a="1"/>
  <c r="Q2382" i="1" s="1"/>
  <c r="Q2390" i="1" a="1"/>
  <c r="Q2390" i="1" s="1"/>
  <c r="Q2398" i="1" a="1"/>
  <c r="Q2398" i="1" s="1"/>
  <c r="Q2406" i="1" a="1"/>
  <c r="Q2406" i="1" s="1"/>
  <c r="Q2414" i="1" a="1"/>
  <c r="Q2414" i="1" s="1"/>
  <c r="Q2422" i="1" a="1"/>
  <c r="Q2422" i="1" s="1"/>
  <c r="Q2430" i="1" a="1"/>
  <c r="Q2430" i="1" s="1"/>
  <c r="Q2438" i="1" a="1"/>
  <c r="Q2438" i="1" s="1"/>
  <c r="Q2446" i="1" a="1"/>
  <c r="Q2446" i="1" s="1"/>
  <c r="Q2454" i="1" a="1"/>
  <c r="Q2454" i="1" s="1"/>
  <c r="Q2462" i="1" a="1"/>
  <c r="Q2462" i="1" s="1"/>
  <c r="Q2470" i="1" a="1"/>
  <c r="Q2470" i="1" s="1"/>
  <c r="Q2478" i="1" a="1"/>
  <c r="Q2478" i="1" s="1"/>
  <c r="Q2486" i="1" a="1"/>
  <c r="Q2486" i="1" s="1"/>
  <c r="Q2494" i="1" a="1"/>
  <c r="Q2494" i="1" s="1"/>
  <c r="Q2502" i="1" a="1"/>
  <c r="Q2502" i="1" s="1"/>
  <c r="Q2510" i="1" a="1"/>
  <c r="Q2510" i="1" s="1"/>
  <c r="Q2518" i="1" a="1"/>
  <c r="Q2518" i="1" s="1"/>
  <c r="Q2526" i="1" a="1"/>
  <c r="Q2526" i="1" s="1"/>
  <c r="Q2534" i="1" a="1"/>
  <c r="Q2534" i="1" s="1"/>
  <c r="Q2542" i="1" a="1"/>
  <c r="Q2542" i="1" s="1"/>
  <c r="Q2550" i="1" a="1"/>
  <c r="Q2550" i="1" s="1"/>
  <c r="Q2558" i="1" a="1"/>
  <c r="Q2558" i="1" s="1"/>
  <c r="Q2566" i="1" a="1"/>
  <c r="Q2566" i="1" s="1"/>
  <c r="Q2574" i="1" a="1"/>
  <c r="Q2574" i="1" s="1"/>
  <c r="Q2582" i="1" a="1"/>
  <c r="Q2582" i="1" s="1"/>
  <c r="Q2590" i="1" a="1"/>
  <c r="Q2590" i="1" s="1"/>
  <c r="Q2598" i="1" a="1"/>
  <c r="Q2598" i="1" s="1"/>
  <c r="Q2606" i="1" a="1"/>
  <c r="Q2606" i="1" s="1"/>
  <c r="Q2614" i="1" a="1"/>
  <c r="Q2614" i="1" s="1"/>
  <c r="Q2622" i="1" a="1"/>
  <c r="Q2622" i="1" s="1"/>
  <c r="Q2630" i="1" a="1"/>
  <c r="Q2630" i="1" s="1"/>
  <c r="Q2638" i="1" a="1"/>
  <c r="Q2638" i="1" s="1"/>
  <c r="Q2646" i="1" a="1"/>
  <c r="Q2646" i="1" s="1"/>
  <c r="Q2654" i="1" a="1"/>
  <c r="Q2654" i="1" s="1"/>
  <c r="Q2662" i="1" a="1"/>
  <c r="Q2662" i="1" s="1"/>
  <c r="Q2670" i="1" a="1"/>
  <c r="Q2670" i="1" s="1"/>
  <c r="Q2678" i="1" a="1"/>
  <c r="Q2678" i="1" s="1"/>
  <c r="Q2686" i="1" a="1"/>
  <c r="Q2686" i="1" s="1"/>
  <c r="Q2694" i="1" a="1"/>
  <c r="Q2694" i="1" s="1"/>
  <c r="Q2702" i="1" a="1"/>
  <c r="Q2702" i="1" s="1"/>
  <c r="Q2710" i="1" a="1"/>
  <c r="Q2710" i="1" s="1"/>
  <c r="Q2718" i="1" a="1"/>
  <c r="Q2718" i="1" s="1"/>
  <c r="Q2726" i="1" a="1"/>
  <c r="Q2726" i="1" s="1"/>
  <c r="Q2734" i="1" a="1"/>
  <c r="Q2734" i="1" s="1"/>
  <c r="Q2742" i="1" a="1"/>
  <c r="Q2742" i="1" s="1"/>
  <c r="Q2750" i="1" a="1"/>
  <c r="Q2750" i="1" s="1"/>
  <c r="Q2758" i="1" a="1"/>
  <c r="Q2758" i="1" s="1"/>
  <c r="Q2766" i="1" a="1"/>
  <c r="Q2766" i="1" s="1"/>
  <c r="Q2774" i="1" a="1"/>
  <c r="Q2774" i="1" s="1"/>
  <c r="Q2782" i="1" a="1"/>
  <c r="Q2782" i="1" s="1"/>
  <c r="Q2790" i="1" a="1"/>
  <c r="Q2790" i="1" s="1"/>
  <c r="Q2798" i="1" a="1"/>
  <c r="Q2798" i="1" s="1"/>
  <c r="Q2806" i="1" a="1"/>
  <c r="Q2806" i="1" s="1"/>
  <c r="Q2814" i="1" a="1"/>
  <c r="Q2814" i="1" s="1"/>
  <c r="Q2822" i="1" a="1"/>
  <c r="Q2822" i="1" s="1"/>
  <c r="Q2830" i="1" a="1"/>
  <c r="Q2830" i="1" s="1"/>
  <c r="Q2838" i="1" a="1"/>
  <c r="Q2838" i="1" s="1"/>
  <c r="Q2846" i="1" a="1"/>
  <c r="Q2846" i="1" s="1"/>
  <c r="Q2854" i="1" a="1"/>
  <c r="Q2854" i="1" s="1"/>
  <c r="Q2862" i="1" a="1"/>
  <c r="Q2862" i="1" s="1"/>
  <c r="Q2870" i="1" a="1"/>
  <c r="Q2870" i="1" s="1"/>
  <c r="Q2878" i="1" a="1"/>
  <c r="Q2878" i="1" s="1"/>
  <c r="Q2886" i="1" a="1"/>
  <c r="Q2886" i="1" s="1"/>
  <c r="Q2894" i="1" a="1"/>
  <c r="Q2894" i="1" s="1"/>
  <c r="Q2902" i="1" a="1"/>
  <c r="Q2902" i="1" s="1"/>
  <c r="Q2910" i="1" a="1"/>
  <c r="Q2910" i="1" s="1"/>
  <c r="Q2918" i="1" a="1"/>
  <c r="Q2918" i="1" s="1"/>
  <c r="Q2926" i="1" a="1"/>
  <c r="Q2926" i="1" s="1"/>
  <c r="Q2934" i="1" a="1"/>
  <c r="Q2934" i="1" s="1"/>
  <c r="Q2942" i="1" a="1"/>
  <c r="Q2942" i="1" s="1"/>
  <c r="Q2950" i="1" a="1"/>
  <c r="Q2950" i="1" s="1"/>
  <c r="Q2958" i="1" a="1"/>
  <c r="Q2958" i="1" s="1"/>
  <c r="Q2966" i="1" a="1"/>
  <c r="Q2966" i="1" s="1"/>
  <c r="Q2974" i="1" a="1"/>
  <c r="Q2974" i="1" s="1"/>
  <c r="Q2982" i="1" a="1"/>
  <c r="Q2982" i="1" s="1"/>
  <c r="Q2990" i="1" a="1"/>
  <c r="Q2990" i="1" s="1"/>
  <c r="Q2998" i="1" a="1"/>
  <c r="Q2998" i="1" s="1"/>
  <c r="Q3006" i="1" a="1"/>
  <c r="Q3006" i="1" s="1"/>
  <c r="Q3014" i="1" a="1"/>
  <c r="Q3014" i="1" s="1"/>
  <c r="Q3022" i="1" a="1"/>
  <c r="Q3022" i="1" s="1"/>
  <c r="Q3030" i="1" a="1"/>
  <c r="Q3030" i="1" s="1"/>
  <c r="Q3038" i="1" a="1"/>
  <c r="Q3038" i="1" s="1"/>
  <c r="Q3046" i="1" a="1"/>
  <c r="Q3046" i="1" s="1"/>
  <c r="Q3054" i="1" a="1"/>
  <c r="Q3054" i="1" s="1"/>
  <c r="Q3062" i="1" a="1"/>
  <c r="Q3062" i="1" s="1"/>
  <c r="Q3070" i="1" a="1"/>
  <c r="Q3070" i="1" s="1"/>
  <c r="Q3078" i="1" a="1"/>
  <c r="Q3078" i="1" s="1"/>
  <c r="Q3086" i="1" a="1"/>
  <c r="Q3086" i="1" s="1"/>
  <c r="Q3094" i="1" a="1"/>
  <c r="Q3094" i="1" s="1"/>
  <c r="Q3102" i="1" a="1"/>
  <c r="Q3102" i="1" s="1"/>
  <c r="Q3110" i="1" a="1"/>
  <c r="Q3110" i="1" s="1"/>
  <c r="Q3118" i="1" a="1"/>
  <c r="Q3118" i="1" s="1"/>
  <c r="Q3126" i="1" a="1"/>
  <c r="Q3126" i="1" s="1"/>
  <c r="Q3134" i="1" a="1"/>
  <c r="Q3134" i="1" s="1"/>
  <c r="Q3142" i="1" a="1"/>
  <c r="Q3142" i="1" s="1"/>
  <c r="Q3150" i="1" a="1"/>
  <c r="Q3150" i="1" s="1"/>
  <c r="Q3158" i="1" a="1"/>
  <c r="Q3158" i="1" s="1"/>
  <c r="Q3166" i="1" a="1"/>
  <c r="Q3166" i="1" s="1"/>
  <c r="Q3174" i="1" a="1"/>
  <c r="Q3174" i="1" s="1"/>
  <c r="Q3182" i="1" a="1"/>
  <c r="Q3182" i="1" s="1"/>
  <c r="Q3190" i="1" a="1"/>
  <c r="Q3190" i="1" s="1"/>
  <c r="Q3198" i="1" a="1"/>
  <c r="Q3198" i="1" s="1"/>
  <c r="Q3206" i="1" a="1"/>
  <c r="Q3206" i="1" s="1"/>
  <c r="Q3214" i="1" a="1"/>
  <c r="Q3214" i="1" s="1"/>
  <c r="Q3222" i="1" a="1"/>
  <c r="Q3222" i="1" s="1"/>
  <c r="Q3230" i="1" a="1"/>
  <c r="Q3230" i="1" s="1"/>
  <c r="Q3238" i="1" a="1"/>
  <c r="Q3238" i="1" s="1"/>
  <c r="Q3246" i="1" a="1"/>
  <c r="Q3246" i="1" s="1"/>
  <c r="Q3254" i="1" a="1"/>
  <c r="Q3254" i="1" s="1"/>
  <c r="Q3262" i="1" a="1"/>
  <c r="Q3262" i="1" s="1"/>
  <c r="Q3270" i="1" a="1"/>
  <c r="Q3270" i="1" s="1"/>
  <c r="Q3278" i="1" a="1"/>
  <c r="Q3278" i="1" s="1"/>
  <c r="Q3286" i="1" a="1"/>
  <c r="Q3286" i="1" s="1"/>
  <c r="Q3294" i="1" a="1"/>
  <c r="Q3294" i="1" s="1"/>
  <c r="Q3302" i="1" a="1"/>
  <c r="Q3302" i="1" s="1"/>
  <c r="Q3310" i="1" a="1"/>
  <c r="Q3310" i="1" s="1"/>
  <c r="Q3318" i="1" a="1"/>
  <c r="Q3318" i="1" s="1"/>
  <c r="Q3326" i="1" a="1"/>
  <c r="Q3326" i="1" s="1"/>
  <c r="Q3334" i="1" a="1"/>
  <c r="Q3334" i="1" s="1"/>
  <c r="Q3342" i="1" a="1"/>
  <c r="Q3342" i="1" s="1"/>
  <c r="Q3350" i="1" a="1"/>
  <c r="Q3350" i="1" s="1"/>
  <c r="Q3358" i="1" a="1"/>
  <c r="Q3358" i="1" s="1"/>
  <c r="Q3366" i="1" a="1"/>
  <c r="Q3366" i="1" s="1"/>
  <c r="Q3374" i="1" a="1"/>
  <c r="Q3374" i="1" s="1"/>
  <c r="Q3382" i="1" a="1"/>
  <c r="Q3382" i="1" s="1"/>
  <c r="Q3390" i="1" a="1"/>
  <c r="Q3390" i="1" s="1"/>
  <c r="Q3398" i="1" a="1"/>
  <c r="Q3398" i="1" s="1"/>
  <c r="Q3406" i="1" a="1"/>
  <c r="Q3406" i="1" s="1"/>
  <c r="Q3414" i="1" a="1"/>
  <c r="Q3414" i="1" s="1"/>
  <c r="Q3422" i="1" a="1"/>
  <c r="Q3422" i="1" s="1"/>
  <c r="Q3430" i="1" a="1"/>
  <c r="Q3430" i="1" s="1"/>
  <c r="Q3438" i="1" a="1"/>
  <c r="Q3438" i="1" s="1"/>
  <c r="Q3446" i="1" a="1"/>
  <c r="Q3446" i="1" s="1"/>
  <c r="Q3462" i="1" a="1"/>
  <c r="Q3462" i="1" s="1"/>
  <c r="Q3470" i="1" a="1"/>
  <c r="Q3470" i="1" s="1"/>
  <c r="Q3478" i="1" a="1"/>
  <c r="Q3478" i="1" s="1"/>
  <c r="Q3494" i="1" a="1"/>
  <c r="Q3494" i="1" s="1"/>
  <c r="Q3502" i="1" a="1"/>
  <c r="Q3502" i="1" s="1"/>
  <c r="Q3510" i="1" a="1"/>
  <c r="Q3510" i="1" s="1"/>
  <c r="Q3518" i="1" a="1"/>
  <c r="Q3518" i="1" s="1"/>
  <c r="Q3526" i="1" a="1"/>
  <c r="Q3526" i="1" s="1"/>
  <c r="Q3534" i="1" a="1"/>
  <c r="Q3534" i="1" s="1"/>
  <c r="Q3542" i="1" a="1"/>
  <c r="Q3542" i="1" s="1"/>
  <c r="Q3558" i="1" a="1"/>
  <c r="Q3558" i="1" s="1"/>
  <c r="Q3566" i="1" a="1"/>
  <c r="Q3566" i="1" s="1"/>
  <c r="Q3574" i="1" a="1"/>
  <c r="Q3574" i="1" s="1"/>
  <c r="Q3582" i="1" a="1"/>
  <c r="Q3582" i="1" s="1"/>
  <c r="Q3590" i="1" a="1"/>
  <c r="Q3590" i="1" s="1"/>
  <c r="Q3598" i="1" a="1"/>
  <c r="Q3598" i="1" s="1"/>
  <c r="Q3606" i="1" a="1"/>
  <c r="Q3606" i="1" s="1"/>
  <c r="Q3614" i="1" a="1"/>
  <c r="Q3614" i="1" s="1"/>
  <c r="Q3622" i="1" a="1"/>
  <c r="Q3622" i="1" s="1"/>
  <c r="Q3630" i="1" a="1"/>
  <c r="Q3630" i="1" s="1"/>
  <c r="Q3638" i="1" a="1"/>
  <c r="Q3638" i="1" s="1"/>
  <c r="Q3646" i="1" a="1"/>
  <c r="Q3646" i="1" s="1"/>
  <c r="Q3654" i="1" a="1"/>
  <c r="Q3654" i="1" s="1"/>
  <c r="Q3662" i="1" a="1"/>
  <c r="Q3662" i="1" s="1"/>
  <c r="Q3670" i="1" a="1"/>
  <c r="Q3670" i="1" s="1"/>
  <c r="Q3678" i="1" a="1"/>
  <c r="Q3678" i="1" s="1"/>
  <c r="Q3686" i="1" a="1"/>
  <c r="Q3686" i="1" s="1"/>
  <c r="Q3694" i="1" a="1"/>
  <c r="Q3694" i="1" s="1"/>
  <c r="Q3702" i="1" a="1"/>
  <c r="Q3702" i="1" s="1"/>
  <c r="Q3710" i="1" a="1"/>
  <c r="Q3710" i="1" s="1"/>
  <c r="Q3718" i="1" a="1"/>
  <c r="Q3718" i="1" s="1"/>
  <c r="Q3726" i="1" a="1"/>
  <c r="Q3726" i="1" s="1"/>
  <c r="Q3734" i="1" a="1"/>
  <c r="Q3734" i="1" s="1"/>
  <c r="Q3742" i="1" a="1"/>
  <c r="Q3742" i="1" s="1"/>
  <c r="Q3750" i="1" a="1"/>
  <c r="Q3750" i="1" s="1"/>
  <c r="Q3758" i="1" a="1"/>
  <c r="Q3758" i="1" s="1"/>
  <c r="Q3766" i="1" a="1"/>
  <c r="Q3766" i="1" s="1"/>
  <c r="Q3774" i="1" a="1"/>
  <c r="Q3774" i="1" s="1"/>
  <c r="Q3782" i="1" a="1"/>
  <c r="Q3782" i="1" s="1"/>
  <c r="Q3790" i="1" a="1"/>
  <c r="Q3790" i="1" s="1"/>
  <c r="Q3798" i="1" a="1"/>
  <c r="Q3798" i="1" s="1"/>
  <c r="Q3806" i="1" a="1"/>
  <c r="Q3806" i="1" s="1"/>
  <c r="Q3814" i="1" a="1"/>
  <c r="Q3814" i="1" s="1"/>
  <c r="Q3822" i="1" a="1"/>
  <c r="Q3822" i="1" s="1"/>
  <c r="Q3830" i="1" a="1"/>
  <c r="Q3830" i="1" s="1"/>
  <c r="Q3838" i="1" a="1"/>
  <c r="Q3838" i="1" s="1"/>
  <c r="Q3846" i="1" a="1"/>
  <c r="Q3846" i="1" s="1"/>
  <c r="Q3854" i="1" a="1"/>
  <c r="Q3854" i="1" s="1"/>
  <c r="Q3862" i="1" a="1"/>
  <c r="Q3862" i="1" s="1"/>
  <c r="Q3870" i="1" a="1"/>
  <c r="Q3870" i="1" s="1"/>
  <c r="Q3878" i="1" a="1"/>
  <c r="Q3878" i="1" s="1"/>
  <c r="Q3886" i="1" a="1"/>
  <c r="Q3886" i="1" s="1"/>
  <c r="Q3894" i="1" a="1"/>
  <c r="Q3894" i="1" s="1"/>
  <c r="Q3902" i="1" a="1"/>
  <c r="Q3902" i="1" s="1"/>
  <c r="Q3910" i="1" a="1"/>
  <c r="Q3910" i="1" s="1"/>
  <c r="Q3918" i="1" a="1"/>
  <c r="Q3918" i="1" s="1"/>
  <c r="Q3926" i="1" a="1"/>
  <c r="Q3926" i="1" s="1"/>
  <c r="Q3934" i="1" a="1"/>
  <c r="Q3934" i="1" s="1"/>
  <c r="Q3942" i="1" a="1"/>
  <c r="Q3942" i="1" s="1"/>
  <c r="Q3950" i="1" a="1"/>
  <c r="Q3950" i="1" s="1"/>
  <c r="Q3958" i="1" a="1"/>
  <c r="Q3958" i="1" s="1"/>
  <c r="Q3966" i="1" a="1"/>
  <c r="Q3966" i="1" s="1"/>
  <c r="Q3974" i="1" a="1"/>
  <c r="Q3974" i="1" s="1"/>
  <c r="Q3982" i="1" a="1"/>
  <c r="Q3982" i="1" s="1"/>
  <c r="Q3990" i="1" a="1"/>
  <c r="Q3990" i="1" s="1"/>
  <c r="Q4006" i="1" a="1"/>
  <c r="Q4006" i="1" s="1"/>
  <c r="Q4014" i="1" a="1"/>
  <c r="Q4014" i="1" s="1"/>
  <c r="K4014" i="1"/>
  <c r="L4014" i="1" s="1"/>
  <c r="M4014" i="1" s="1"/>
  <c r="K4013" i="1"/>
  <c r="L4013" i="1" s="1"/>
  <c r="M4013" i="1" s="1"/>
  <c r="K4012" i="1"/>
  <c r="L4012" i="1" s="1"/>
  <c r="M4012" i="1" s="1"/>
  <c r="K4011" i="1"/>
  <c r="L4011" i="1" s="1"/>
  <c r="M4011" i="1" s="1"/>
  <c r="K4010" i="1"/>
  <c r="L4010" i="1" s="1"/>
  <c r="M4010" i="1" s="1"/>
  <c r="K4009" i="1"/>
  <c r="L4009" i="1" s="1"/>
  <c r="M4009" i="1" s="1"/>
  <c r="K4008" i="1"/>
  <c r="L4008" i="1" s="1"/>
  <c r="M4008" i="1" s="1"/>
  <c r="K4007" i="1"/>
  <c r="L4007" i="1" s="1"/>
  <c r="M4007" i="1" s="1"/>
  <c r="K4006" i="1"/>
  <c r="L4006" i="1" s="1"/>
  <c r="M4006" i="1" s="1"/>
  <c r="K4005" i="1"/>
  <c r="L4005" i="1" s="1"/>
  <c r="M4005" i="1" s="1"/>
  <c r="K4004" i="1"/>
  <c r="L4004" i="1" s="1"/>
  <c r="M4004" i="1" s="1"/>
  <c r="K4003" i="1"/>
  <c r="L4003" i="1" s="1"/>
  <c r="M4003" i="1" s="1"/>
  <c r="K4002" i="1"/>
  <c r="L4002" i="1" s="1"/>
  <c r="M4002" i="1" s="1"/>
  <c r="K4001" i="1"/>
  <c r="L4001" i="1" s="1"/>
  <c r="M4001" i="1" s="1"/>
  <c r="K4000" i="1"/>
  <c r="L4000" i="1" s="1"/>
  <c r="M4000" i="1" s="1"/>
  <c r="K3999" i="1"/>
  <c r="L3999" i="1" s="1"/>
  <c r="M3999" i="1" s="1"/>
  <c r="K3998" i="1"/>
  <c r="L3998" i="1" s="1"/>
  <c r="M3998" i="1" s="1"/>
  <c r="K3997" i="1"/>
  <c r="L3997" i="1" s="1"/>
  <c r="M3997" i="1" s="1"/>
  <c r="K3996" i="1"/>
  <c r="L3996" i="1" s="1"/>
  <c r="M3996" i="1" s="1"/>
  <c r="K3995" i="1"/>
  <c r="L3995" i="1" s="1"/>
  <c r="M3995" i="1" s="1"/>
  <c r="K3994" i="1"/>
  <c r="L3994" i="1" s="1"/>
  <c r="M3994" i="1" s="1"/>
  <c r="K3993" i="1"/>
  <c r="L3993" i="1" s="1"/>
  <c r="M3993" i="1" s="1"/>
  <c r="K3992" i="1"/>
  <c r="L3992" i="1" s="1"/>
  <c r="M3992" i="1" s="1"/>
  <c r="K3991" i="1"/>
  <c r="L3991" i="1" s="1"/>
  <c r="M3991" i="1" s="1"/>
  <c r="K3990" i="1"/>
  <c r="L3990" i="1" s="1"/>
  <c r="M3990" i="1" s="1"/>
  <c r="K3989" i="1"/>
  <c r="L3989" i="1" s="1"/>
  <c r="M3989" i="1" s="1"/>
  <c r="K3988" i="1"/>
  <c r="L3988" i="1" s="1"/>
  <c r="M3988" i="1" s="1"/>
  <c r="K3987" i="1"/>
  <c r="L3987" i="1" s="1"/>
  <c r="M3987" i="1" s="1"/>
  <c r="K3986" i="1"/>
  <c r="L3986" i="1" s="1"/>
  <c r="M3986" i="1" s="1"/>
  <c r="K3985" i="1"/>
  <c r="L3985" i="1" s="1"/>
  <c r="M3985" i="1" s="1"/>
  <c r="K3984" i="1"/>
  <c r="L3984" i="1" s="1"/>
  <c r="M3984" i="1" s="1"/>
  <c r="K3983" i="1"/>
  <c r="L3983" i="1" s="1"/>
  <c r="M3983" i="1" s="1"/>
  <c r="K3982" i="1"/>
  <c r="L3982" i="1" s="1"/>
  <c r="M3982" i="1" s="1"/>
  <c r="K3981" i="1"/>
  <c r="L3981" i="1" s="1"/>
  <c r="M3981" i="1" s="1"/>
  <c r="K3980" i="1"/>
  <c r="L3980" i="1" s="1"/>
  <c r="M3980" i="1" s="1"/>
  <c r="K3979" i="1"/>
  <c r="L3979" i="1" s="1"/>
  <c r="M3979" i="1" s="1"/>
  <c r="K3978" i="1"/>
  <c r="L3978" i="1" s="1"/>
  <c r="M3978" i="1" s="1"/>
  <c r="K3977" i="1"/>
  <c r="L3977" i="1" s="1"/>
  <c r="M3977" i="1" s="1"/>
  <c r="K3976" i="1"/>
  <c r="L3976" i="1" s="1"/>
  <c r="M3976" i="1" s="1"/>
  <c r="K3975" i="1"/>
  <c r="L3975" i="1" s="1"/>
  <c r="M3975" i="1" s="1"/>
  <c r="K3974" i="1"/>
  <c r="L3974" i="1" s="1"/>
  <c r="M3974" i="1" s="1"/>
  <c r="K3973" i="1"/>
  <c r="L3973" i="1" s="1"/>
  <c r="M3973" i="1" s="1"/>
  <c r="K3972" i="1"/>
  <c r="L3972" i="1" s="1"/>
  <c r="M3972" i="1" s="1"/>
  <c r="K3971" i="1"/>
  <c r="L3971" i="1" s="1"/>
  <c r="M3971" i="1" s="1"/>
  <c r="K3970" i="1"/>
  <c r="L3970" i="1" s="1"/>
  <c r="M3970" i="1" s="1"/>
  <c r="K3969" i="1"/>
  <c r="L3969" i="1" s="1"/>
  <c r="M3969" i="1" s="1"/>
  <c r="K3968" i="1"/>
  <c r="L3968" i="1" s="1"/>
  <c r="M3968" i="1" s="1"/>
  <c r="K3967" i="1"/>
  <c r="L3967" i="1" s="1"/>
  <c r="M3967" i="1" s="1"/>
  <c r="K3966" i="1"/>
  <c r="L3966" i="1" s="1"/>
  <c r="M3966" i="1" s="1"/>
  <c r="K3965" i="1"/>
  <c r="L3965" i="1" s="1"/>
  <c r="M3965" i="1" s="1"/>
  <c r="K3964" i="1"/>
  <c r="L3964" i="1" s="1"/>
  <c r="M3964" i="1" s="1"/>
  <c r="K3963" i="1"/>
  <c r="L3963" i="1" s="1"/>
  <c r="M3963" i="1" s="1"/>
  <c r="K3962" i="1"/>
  <c r="L3962" i="1" s="1"/>
  <c r="M3962" i="1" s="1"/>
  <c r="K3961" i="1"/>
  <c r="L3961" i="1" s="1"/>
  <c r="M3961" i="1" s="1"/>
  <c r="K3960" i="1"/>
  <c r="L3960" i="1" s="1"/>
  <c r="M3960" i="1" s="1"/>
  <c r="K3959" i="1"/>
  <c r="L3959" i="1" s="1"/>
  <c r="M3959" i="1" s="1"/>
  <c r="K3958" i="1"/>
  <c r="L3958" i="1" s="1"/>
  <c r="M3958" i="1" s="1"/>
  <c r="K3957" i="1"/>
  <c r="L3957" i="1" s="1"/>
  <c r="M3957" i="1" s="1"/>
  <c r="K3956" i="1"/>
  <c r="L3956" i="1" s="1"/>
  <c r="M3956" i="1" s="1"/>
  <c r="K3955" i="1"/>
  <c r="L3955" i="1" s="1"/>
  <c r="M3955" i="1" s="1"/>
  <c r="K3954" i="1"/>
  <c r="L3954" i="1" s="1"/>
  <c r="M3954" i="1" s="1"/>
  <c r="K3953" i="1"/>
  <c r="L3953" i="1" s="1"/>
  <c r="M3953" i="1" s="1"/>
  <c r="K3952" i="1"/>
  <c r="L3952" i="1" s="1"/>
  <c r="M3952" i="1" s="1"/>
  <c r="K3951" i="1"/>
  <c r="L3951" i="1" s="1"/>
  <c r="M3951" i="1" s="1"/>
  <c r="K3950" i="1"/>
  <c r="L3950" i="1" s="1"/>
  <c r="M3950" i="1" s="1"/>
  <c r="K3949" i="1"/>
  <c r="L3949" i="1" s="1"/>
  <c r="M3949" i="1" s="1"/>
  <c r="K3948" i="1"/>
  <c r="L3948" i="1" s="1"/>
  <c r="M3948" i="1" s="1"/>
  <c r="K3947" i="1"/>
  <c r="L3947" i="1" s="1"/>
  <c r="M3947" i="1" s="1"/>
  <c r="K3946" i="1"/>
  <c r="L3946" i="1" s="1"/>
  <c r="M3946" i="1" s="1"/>
  <c r="K3945" i="1"/>
  <c r="L3945" i="1" s="1"/>
  <c r="M3945" i="1" s="1"/>
  <c r="K3944" i="1"/>
  <c r="L3944" i="1" s="1"/>
  <c r="M3944" i="1" s="1"/>
  <c r="K3943" i="1"/>
  <c r="L3943" i="1" s="1"/>
  <c r="M3943" i="1" s="1"/>
  <c r="K3942" i="1"/>
  <c r="L3942" i="1" s="1"/>
  <c r="M3942" i="1" s="1"/>
  <c r="K3941" i="1"/>
  <c r="L3941" i="1" s="1"/>
  <c r="M3941" i="1" s="1"/>
  <c r="K3940" i="1"/>
  <c r="L3940" i="1" s="1"/>
  <c r="M3940" i="1" s="1"/>
  <c r="K3939" i="1"/>
  <c r="L3939" i="1" s="1"/>
  <c r="M3939" i="1" s="1"/>
  <c r="K3938" i="1"/>
  <c r="L3938" i="1" s="1"/>
  <c r="M3938" i="1" s="1"/>
  <c r="K3937" i="1"/>
  <c r="L3937" i="1" s="1"/>
  <c r="M3937" i="1" s="1"/>
  <c r="K3936" i="1"/>
  <c r="L3936" i="1" s="1"/>
  <c r="M3936" i="1" s="1"/>
  <c r="K3935" i="1"/>
  <c r="L3935" i="1" s="1"/>
  <c r="M3935" i="1" s="1"/>
  <c r="K3934" i="1"/>
  <c r="L3934" i="1" s="1"/>
  <c r="M3934" i="1" s="1"/>
  <c r="K3933" i="1"/>
  <c r="L3933" i="1" s="1"/>
  <c r="M3933" i="1" s="1"/>
  <c r="K3932" i="1"/>
  <c r="L3932" i="1" s="1"/>
  <c r="M3932" i="1" s="1"/>
  <c r="K3931" i="1"/>
  <c r="L3931" i="1" s="1"/>
  <c r="M3931" i="1" s="1"/>
  <c r="K3930" i="1"/>
  <c r="L3930" i="1" s="1"/>
  <c r="M3930" i="1" s="1"/>
  <c r="K3929" i="1"/>
  <c r="L3929" i="1" s="1"/>
  <c r="M3929" i="1" s="1"/>
  <c r="K3928" i="1"/>
  <c r="L3928" i="1" s="1"/>
  <c r="M3928" i="1" s="1"/>
  <c r="K3927" i="1"/>
  <c r="L3927" i="1" s="1"/>
  <c r="M3927" i="1" s="1"/>
  <c r="K3926" i="1"/>
  <c r="L3926" i="1" s="1"/>
  <c r="M3926" i="1" s="1"/>
  <c r="K3925" i="1"/>
  <c r="L3925" i="1" s="1"/>
  <c r="M3925" i="1" s="1"/>
  <c r="K3924" i="1"/>
  <c r="L3924" i="1" s="1"/>
  <c r="M3924" i="1" s="1"/>
  <c r="K3923" i="1"/>
  <c r="L3923" i="1" s="1"/>
  <c r="M3923" i="1" s="1"/>
  <c r="K3922" i="1"/>
  <c r="L3922" i="1" s="1"/>
  <c r="M3922" i="1" s="1"/>
  <c r="K3921" i="1"/>
  <c r="L3921" i="1" s="1"/>
  <c r="M3921" i="1" s="1"/>
  <c r="K3920" i="1"/>
  <c r="L3920" i="1" s="1"/>
  <c r="M3920" i="1" s="1"/>
  <c r="K3919" i="1"/>
  <c r="L3919" i="1" s="1"/>
  <c r="M3919" i="1" s="1"/>
  <c r="K3918" i="1"/>
  <c r="L3918" i="1" s="1"/>
  <c r="M3918" i="1" s="1"/>
  <c r="K3917" i="1"/>
  <c r="L3917" i="1" s="1"/>
  <c r="M3917" i="1" s="1"/>
  <c r="K3916" i="1"/>
  <c r="L3916" i="1" s="1"/>
  <c r="M3916" i="1" s="1"/>
  <c r="K3915" i="1"/>
  <c r="L3915" i="1" s="1"/>
  <c r="M3915" i="1" s="1"/>
  <c r="K3914" i="1"/>
  <c r="L3914" i="1" s="1"/>
  <c r="M3914" i="1" s="1"/>
  <c r="K3913" i="1"/>
  <c r="L3913" i="1" s="1"/>
  <c r="M3913" i="1" s="1"/>
  <c r="K3912" i="1"/>
  <c r="L3912" i="1" s="1"/>
  <c r="M3912" i="1" s="1"/>
  <c r="K3911" i="1"/>
  <c r="L3911" i="1" s="1"/>
  <c r="M3911" i="1" s="1"/>
  <c r="K3910" i="1"/>
  <c r="L3910" i="1" s="1"/>
  <c r="M3910" i="1" s="1"/>
  <c r="K3909" i="1"/>
  <c r="L3909" i="1" s="1"/>
  <c r="M3909" i="1" s="1"/>
  <c r="K3908" i="1"/>
  <c r="L3908" i="1" s="1"/>
  <c r="M3908" i="1" s="1"/>
  <c r="K3907" i="1"/>
  <c r="L3907" i="1" s="1"/>
  <c r="M3907" i="1" s="1"/>
  <c r="K3906" i="1"/>
  <c r="L3906" i="1" s="1"/>
  <c r="M3906" i="1" s="1"/>
  <c r="K3905" i="1"/>
  <c r="L3905" i="1" s="1"/>
  <c r="M3905" i="1" s="1"/>
  <c r="K3904" i="1"/>
  <c r="L3904" i="1" s="1"/>
  <c r="M3904" i="1" s="1"/>
  <c r="K3903" i="1"/>
  <c r="L3903" i="1" s="1"/>
  <c r="M3903" i="1" s="1"/>
  <c r="K3902" i="1"/>
  <c r="L3902" i="1" s="1"/>
  <c r="M3902" i="1" s="1"/>
  <c r="K3901" i="1"/>
  <c r="L3901" i="1" s="1"/>
  <c r="M3901" i="1" s="1"/>
  <c r="K3900" i="1"/>
  <c r="L3900" i="1" s="1"/>
  <c r="M3900" i="1" s="1"/>
  <c r="K3899" i="1"/>
  <c r="L3899" i="1" s="1"/>
  <c r="M3899" i="1" s="1"/>
  <c r="K3898" i="1"/>
  <c r="L3898" i="1" s="1"/>
  <c r="M3898" i="1" s="1"/>
  <c r="K3897" i="1"/>
  <c r="L3897" i="1" s="1"/>
  <c r="M3897" i="1" s="1"/>
  <c r="K3896" i="1"/>
  <c r="L3896" i="1" s="1"/>
  <c r="M3896" i="1" s="1"/>
  <c r="K3895" i="1"/>
  <c r="L3895" i="1" s="1"/>
  <c r="M3895" i="1" s="1"/>
  <c r="K3894" i="1"/>
  <c r="L3894" i="1" s="1"/>
  <c r="M3894" i="1" s="1"/>
  <c r="K3893" i="1"/>
  <c r="L3893" i="1" s="1"/>
  <c r="M3893" i="1" s="1"/>
  <c r="K3892" i="1"/>
  <c r="L3892" i="1" s="1"/>
  <c r="M3892" i="1" s="1"/>
  <c r="K3891" i="1"/>
  <c r="L3891" i="1" s="1"/>
  <c r="M3891" i="1" s="1"/>
  <c r="K3890" i="1"/>
  <c r="L3890" i="1" s="1"/>
  <c r="M3890" i="1" s="1"/>
  <c r="K3889" i="1"/>
  <c r="L3889" i="1" s="1"/>
  <c r="M3889" i="1" s="1"/>
  <c r="K3888" i="1"/>
  <c r="L3888" i="1" s="1"/>
  <c r="M3888" i="1" s="1"/>
  <c r="K3887" i="1"/>
  <c r="L3887" i="1" s="1"/>
  <c r="M3887" i="1" s="1"/>
  <c r="K3886" i="1"/>
  <c r="L3886" i="1" s="1"/>
  <c r="M3886" i="1" s="1"/>
  <c r="K3885" i="1"/>
  <c r="L3885" i="1" s="1"/>
  <c r="M3885" i="1" s="1"/>
  <c r="K3884" i="1"/>
  <c r="L3884" i="1" s="1"/>
  <c r="M3884" i="1" s="1"/>
  <c r="K3883" i="1"/>
  <c r="L3883" i="1" s="1"/>
  <c r="M3883" i="1" s="1"/>
  <c r="K3882" i="1"/>
  <c r="L3882" i="1" s="1"/>
  <c r="M3882" i="1" s="1"/>
  <c r="K3881" i="1"/>
  <c r="L3881" i="1" s="1"/>
  <c r="M3881" i="1" s="1"/>
  <c r="K3880" i="1"/>
  <c r="L3880" i="1" s="1"/>
  <c r="M3880" i="1" s="1"/>
  <c r="K3879" i="1"/>
  <c r="L3879" i="1" s="1"/>
  <c r="M3879" i="1" s="1"/>
  <c r="K3878" i="1"/>
  <c r="L3878" i="1" s="1"/>
  <c r="M3878" i="1" s="1"/>
  <c r="K3877" i="1"/>
  <c r="L3877" i="1" s="1"/>
  <c r="M3877" i="1" s="1"/>
  <c r="K3876" i="1"/>
  <c r="L3876" i="1" s="1"/>
  <c r="M3876" i="1" s="1"/>
  <c r="K3875" i="1"/>
  <c r="L3875" i="1" s="1"/>
  <c r="M3875" i="1" s="1"/>
  <c r="K3874" i="1"/>
  <c r="L3874" i="1" s="1"/>
  <c r="M3874" i="1" s="1"/>
  <c r="K3873" i="1"/>
  <c r="L3873" i="1" s="1"/>
  <c r="M3873" i="1" s="1"/>
  <c r="K3872" i="1"/>
  <c r="L3872" i="1" s="1"/>
  <c r="M3872" i="1" s="1"/>
  <c r="K3871" i="1"/>
  <c r="L3871" i="1" s="1"/>
  <c r="M3871" i="1" s="1"/>
  <c r="K3870" i="1"/>
  <c r="L3870" i="1" s="1"/>
  <c r="M3870" i="1" s="1"/>
  <c r="K3869" i="1"/>
  <c r="L3869" i="1" s="1"/>
  <c r="M3869" i="1" s="1"/>
  <c r="K3868" i="1"/>
  <c r="L3868" i="1" s="1"/>
  <c r="M3868" i="1" s="1"/>
  <c r="K3867" i="1"/>
  <c r="L3867" i="1" s="1"/>
  <c r="M3867" i="1" s="1"/>
  <c r="K3866" i="1"/>
  <c r="L3866" i="1" s="1"/>
  <c r="M3866" i="1" s="1"/>
  <c r="K3865" i="1"/>
  <c r="L3865" i="1" s="1"/>
  <c r="M3865" i="1" s="1"/>
  <c r="K3864" i="1"/>
  <c r="L3864" i="1" s="1"/>
  <c r="M3864" i="1" s="1"/>
  <c r="K3863" i="1"/>
  <c r="L3863" i="1" s="1"/>
  <c r="M3863" i="1" s="1"/>
  <c r="K3862" i="1"/>
  <c r="L3862" i="1" s="1"/>
  <c r="M3862" i="1" s="1"/>
  <c r="K3861" i="1"/>
  <c r="L3861" i="1" s="1"/>
  <c r="M3861" i="1" s="1"/>
  <c r="K3860" i="1"/>
  <c r="L3860" i="1" s="1"/>
  <c r="M3860" i="1" s="1"/>
  <c r="K3859" i="1"/>
  <c r="L3859" i="1" s="1"/>
  <c r="M3859" i="1" s="1"/>
  <c r="K3858" i="1"/>
  <c r="L3858" i="1" s="1"/>
  <c r="M3858" i="1" s="1"/>
  <c r="K3857" i="1"/>
  <c r="L3857" i="1" s="1"/>
  <c r="M3857" i="1" s="1"/>
  <c r="K3856" i="1"/>
  <c r="L3856" i="1" s="1"/>
  <c r="M3856" i="1" s="1"/>
  <c r="K3855" i="1"/>
  <c r="L3855" i="1" s="1"/>
  <c r="M3855" i="1" s="1"/>
  <c r="K3854" i="1"/>
  <c r="L3854" i="1" s="1"/>
  <c r="M3854" i="1" s="1"/>
  <c r="K3853" i="1"/>
  <c r="L3853" i="1" s="1"/>
  <c r="M3853" i="1" s="1"/>
  <c r="K3852" i="1"/>
  <c r="L3852" i="1" s="1"/>
  <c r="M3852" i="1" s="1"/>
  <c r="K3851" i="1"/>
  <c r="L3851" i="1" s="1"/>
  <c r="M3851" i="1" s="1"/>
  <c r="K3850" i="1"/>
  <c r="L3850" i="1" s="1"/>
  <c r="M3850" i="1" s="1"/>
  <c r="K3849" i="1"/>
  <c r="L3849" i="1" s="1"/>
  <c r="M3849" i="1" s="1"/>
  <c r="K3848" i="1"/>
  <c r="L3848" i="1" s="1"/>
  <c r="M3848" i="1" s="1"/>
  <c r="K3847" i="1"/>
  <c r="L3847" i="1" s="1"/>
  <c r="M3847" i="1" s="1"/>
  <c r="K3846" i="1"/>
  <c r="L3846" i="1" s="1"/>
  <c r="M3846" i="1" s="1"/>
  <c r="K3845" i="1"/>
  <c r="L3845" i="1" s="1"/>
  <c r="M3845" i="1" s="1"/>
  <c r="K3844" i="1"/>
  <c r="L3844" i="1" s="1"/>
  <c r="M3844" i="1" s="1"/>
  <c r="K3843" i="1"/>
  <c r="L3843" i="1" s="1"/>
  <c r="M3843" i="1" s="1"/>
  <c r="K3842" i="1"/>
  <c r="L3842" i="1" s="1"/>
  <c r="M3842" i="1" s="1"/>
  <c r="K3841" i="1"/>
  <c r="L3841" i="1" s="1"/>
  <c r="M3841" i="1" s="1"/>
  <c r="K3840" i="1"/>
  <c r="L3840" i="1" s="1"/>
  <c r="M3840" i="1" s="1"/>
  <c r="K3839" i="1"/>
  <c r="L3839" i="1" s="1"/>
  <c r="M3839" i="1" s="1"/>
  <c r="K3838" i="1"/>
  <c r="L3838" i="1" s="1"/>
  <c r="M3838" i="1" s="1"/>
  <c r="K3837" i="1"/>
  <c r="L3837" i="1" s="1"/>
  <c r="M3837" i="1" s="1"/>
  <c r="K3836" i="1"/>
  <c r="L3836" i="1" s="1"/>
  <c r="M3836" i="1" s="1"/>
  <c r="K3835" i="1"/>
  <c r="L3835" i="1" s="1"/>
  <c r="M3835" i="1" s="1"/>
  <c r="K3834" i="1"/>
  <c r="L3834" i="1" s="1"/>
  <c r="M3834" i="1" s="1"/>
  <c r="K3833" i="1"/>
  <c r="L3833" i="1" s="1"/>
  <c r="M3833" i="1" s="1"/>
  <c r="K3832" i="1"/>
  <c r="L3832" i="1" s="1"/>
  <c r="M3832" i="1" s="1"/>
  <c r="K3831" i="1"/>
  <c r="L3831" i="1" s="1"/>
  <c r="M3831" i="1" s="1"/>
  <c r="K3830" i="1"/>
  <c r="L3830" i="1" s="1"/>
  <c r="M3830" i="1" s="1"/>
  <c r="K3829" i="1"/>
  <c r="L3829" i="1" s="1"/>
  <c r="M3829" i="1" s="1"/>
  <c r="K3828" i="1"/>
  <c r="L3828" i="1" s="1"/>
  <c r="M3828" i="1" s="1"/>
  <c r="K3827" i="1"/>
  <c r="L3827" i="1" s="1"/>
  <c r="M3827" i="1" s="1"/>
  <c r="K3826" i="1"/>
  <c r="L3826" i="1" s="1"/>
  <c r="M3826" i="1" s="1"/>
  <c r="K3825" i="1"/>
  <c r="L3825" i="1" s="1"/>
  <c r="M3825" i="1" s="1"/>
  <c r="K3824" i="1"/>
  <c r="L3824" i="1" s="1"/>
  <c r="M3824" i="1" s="1"/>
  <c r="K3823" i="1"/>
  <c r="L3823" i="1" s="1"/>
  <c r="M3823" i="1" s="1"/>
  <c r="K3822" i="1"/>
  <c r="L3822" i="1" s="1"/>
  <c r="M3822" i="1" s="1"/>
  <c r="K3821" i="1"/>
  <c r="L3821" i="1" s="1"/>
  <c r="M3821" i="1" s="1"/>
  <c r="K3820" i="1"/>
  <c r="L3820" i="1" s="1"/>
  <c r="M3820" i="1" s="1"/>
  <c r="K3819" i="1"/>
  <c r="L3819" i="1" s="1"/>
  <c r="M3819" i="1" s="1"/>
  <c r="K3818" i="1"/>
  <c r="L3818" i="1" s="1"/>
  <c r="M3818" i="1" s="1"/>
  <c r="K3817" i="1"/>
  <c r="L3817" i="1" s="1"/>
  <c r="M3817" i="1" s="1"/>
  <c r="K3816" i="1"/>
  <c r="L3816" i="1" s="1"/>
  <c r="M3816" i="1" s="1"/>
  <c r="K3815" i="1"/>
  <c r="L3815" i="1" s="1"/>
  <c r="M3815" i="1" s="1"/>
  <c r="K3814" i="1"/>
  <c r="L3814" i="1" s="1"/>
  <c r="M3814" i="1" s="1"/>
  <c r="K3813" i="1"/>
  <c r="L3813" i="1" s="1"/>
  <c r="M3813" i="1" s="1"/>
  <c r="K3812" i="1"/>
  <c r="L3812" i="1" s="1"/>
  <c r="M3812" i="1" s="1"/>
  <c r="K3811" i="1"/>
  <c r="L3811" i="1" s="1"/>
  <c r="M3811" i="1" s="1"/>
  <c r="K3810" i="1"/>
  <c r="L3810" i="1" s="1"/>
  <c r="M3810" i="1" s="1"/>
  <c r="K3809" i="1"/>
  <c r="L3809" i="1" s="1"/>
  <c r="M3809" i="1" s="1"/>
  <c r="K3808" i="1"/>
  <c r="L3808" i="1" s="1"/>
  <c r="M3808" i="1" s="1"/>
  <c r="K3807" i="1"/>
  <c r="L3807" i="1" s="1"/>
  <c r="M3807" i="1" s="1"/>
  <c r="K3806" i="1"/>
  <c r="L3806" i="1" s="1"/>
  <c r="M3806" i="1" s="1"/>
  <c r="K3805" i="1"/>
  <c r="L3805" i="1" s="1"/>
  <c r="M3805" i="1" s="1"/>
  <c r="K3804" i="1"/>
  <c r="L3804" i="1" s="1"/>
  <c r="M3804" i="1" s="1"/>
  <c r="K3803" i="1"/>
  <c r="L3803" i="1" s="1"/>
  <c r="M3803" i="1" s="1"/>
  <c r="K3802" i="1"/>
  <c r="L3802" i="1" s="1"/>
  <c r="M3802" i="1" s="1"/>
  <c r="K3801" i="1"/>
  <c r="L3801" i="1" s="1"/>
  <c r="M3801" i="1" s="1"/>
  <c r="K3800" i="1"/>
  <c r="L3800" i="1" s="1"/>
  <c r="M3800" i="1" s="1"/>
  <c r="K3799" i="1"/>
  <c r="L3799" i="1" s="1"/>
  <c r="M3799" i="1" s="1"/>
  <c r="K3798" i="1"/>
  <c r="L3798" i="1" s="1"/>
  <c r="M3798" i="1" s="1"/>
  <c r="K3797" i="1"/>
  <c r="L3797" i="1" s="1"/>
  <c r="M3797" i="1" s="1"/>
  <c r="K3796" i="1"/>
  <c r="L3796" i="1" s="1"/>
  <c r="M3796" i="1" s="1"/>
  <c r="K3795" i="1"/>
  <c r="L3795" i="1" s="1"/>
  <c r="M3795" i="1" s="1"/>
  <c r="K3794" i="1"/>
  <c r="L3794" i="1" s="1"/>
  <c r="M3794" i="1" s="1"/>
  <c r="K3793" i="1"/>
  <c r="L3793" i="1" s="1"/>
  <c r="M3793" i="1" s="1"/>
  <c r="K3792" i="1"/>
  <c r="L3792" i="1" s="1"/>
  <c r="M3792" i="1" s="1"/>
  <c r="K3791" i="1"/>
  <c r="L3791" i="1" s="1"/>
  <c r="M3791" i="1" s="1"/>
  <c r="K3790" i="1"/>
  <c r="L3790" i="1" s="1"/>
  <c r="M3790" i="1" s="1"/>
  <c r="K3789" i="1"/>
  <c r="L3789" i="1" s="1"/>
  <c r="M3789" i="1" s="1"/>
  <c r="K3788" i="1"/>
  <c r="L3788" i="1" s="1"/>
  <c r="M3788" i="1" s="1"/>
  <c r="K3787" i="1"/>
  <c r="L3787" i="1" s="1"/>
  <c r="M3787" i="1" s="1"/>
  <c r="K3786" i="1"/>
  <c r="L3786" i="1" s="1"/>
  <c r="M3786" i="1" s="1"/>
  <c r="K3785" i="1"/>
  <c r="L3785" i="1" s="1"/>
  <c r="M3785" i="1" s="1"/>
  <c r="K3784" i="1"/>
  <c r="L3784" i="1" s="1"/>
  <c r="M3784" i="1" s="1"/>
  <c r="K3783" i="1"/>
  <c r="L3783" i="1" s="1"/>
  <c r="M3783" i="1" s="1"/>
  <c r="K3782" i="1"/>
  <c r="L3782" i="1" s="1"/>
  <c r="M3782" i="1" s="1"/>
  <c r="K3781" i="1"/>
  <c r="L3781" i="1" s="1"/>
  <c r="M3781" i="1" s="1"/>
  <c r="K3780" i="1"/>
  <c r="L3780" i="1" s="1"/>
  <c r="M3780" i="1" s="1"/>
  <c r="K3779" i="1"/>
  <c r="L3779" i="1" s="1"/>
  <c r="M3779" i="1" s="1"/>
  <c r="K3778" i="1"/>
  <c r="L3778" i="1" s="1"/>
  <c r="M3778" i="1" s="1"/>
  <c r="K3777" i="1"/>
  <c r="L3777" i="1" s="1"/>
  <c r="M3777" i="1" s="1"/>
  <c r="K3776" i="1"/>
  <c r="L3776" i="1" s="1"/>
  <c r="M3776" i="1" s="1"/>
  <c r="K3775" i="1"/>
  <c r="L3775" i="1" s="1"/>
  <c r="M3775" i="1" s="1"/>
  <c r="K3774" i="1"/>
  <c r="L3774" i="1" s="1"/>
  <c r="M3774" i="1" s="1"/>
  <c r="K3773" i="1"/>
  <c r="L3773" i="1" s="1"/>
  <c r="M3773" i="1" s="1"/>
  <c r="K3772" i="1"/>
  <c r="L3772" i="1" s="1"/>
  <c r="M3772" i="1" s="1"/>
  <c r="K3771" i="1"/>
  <c r="L3771" i="1" s="1"/>
  <c r="M3771" i="1" s="1"/>
  <c r="K3770" i="1"/>
  <c r="L3770" i="1" s="1"/>
  <c r="M3770" i="1" s="1"/>
  <c r="K3769" i="1"/>
  <c r="L3769" i="1" s="1"/>
  <c r="M3769" i="1" s="1"/>
  <c r="K3768" i="1"/>
  <c r="L3768" i="1" s="1"/>
  <c r="M3768" i="1" s="1"/>
  <c r="K3767" i="1"/>
  <c r="L3767" i="1" s="1"/>
  <c r="M3767" i="1" s="1"/>
  <c r="K3766" i="1"/>
  <c r="L3766" i="1" s="1"/>
  <c r="M3766" i="1" s="1"/>
  <c r="K3765" i="1"/>
  <c r="L3765" i="1" s="1"/>
  <c r="M3765" i="1" s="1"/>
  <c r="K3764" i="1"/>
  <c r="L3764" i="1" s="1"/>
  <c r="M3764" i="1" s="1"/>
  <c r="K3763" i="1"/>
  <c r="L3763" i="1" s="1"/>
  <c r="M3763" i="1" s="1"/>
  <c r="K3762" i="1"/>
  <c r="L3762" i="1" s="1"/>
  <c r="M3762" i="1" s="1"/>
  <c r="K3761" i="1"/>
  <c r="L3761" i="1" s="1"/>
  <c r="M3761" i="1" s="1"/>
  <c r="K3760" i="1"/>
  <c r="L3760" i="1" s="1"/>
  <c r="M3760" i="1" s="1"/>
  <c r="K3759" i="1"/>
  <c r="L3759" i="1" s="1"/>
  <c r="M3759" i="1" s="1"/>
  <c r="K3758" i="1"/>
  <c r="L3758" i="1" s="1"/>
  <c r="M3758" i="1" s="1"/>
  <c r="K3757" i="1"/>
  <c r="L3757" i="1" s="1"/>
  <c r="M3757" i="1" s="1"/>
  <c r="K3756" i="1"/>
  <c r="L3756" i="1" s="1"/>
  <c r="M3756" i="1" s="1"/>
  <c r="K3755" i="1"/>
  <c r="L3755" i="1" s="1"/>
  <c r="M3755" i="1" s="1"/>
  <c r="K3754" i="1"/>
  <c r="L3754" i="1" s="1"/>
  <c r="M3754" i="1" s="1"/>
  <c r="K3753" i="1"/>
  <c r="L3753" i="1" s="1"/>
  <c r="M3753" i="1" s="1"/>
  <c r="K3752" i="1"/>
  <c r="L3752" i="1" s="1"/>
  <c r="M3752" i="1" s="1"/>
  <c r="K3751" i="1"/>
  <c r="L3751" i="1" s="1"/>
  <c r="M3751" i="1" s="1"/>
  <c r="K3750" i="1"/>
  <c r="L3750" i="1" s="1"/>
  <c r="M3750" i="1" s="1"/>
  <c r="K3749" i="1"/>
  <c r="L3749" i="1" s="1"/>
  <c r="M3749" i="1" s="1"/>
  <c r="K3748" i="1"/>
  <c r="L3748" i="1" s="1"/>
  <c r="M3748" i="1" s="1"/>
  <c r="K3747" i="1"/>
  <c r="L3747" i="1" s="1"/>
  <c r="M3747" i="1" s="1"/>
  <c r="K3746" i="1"/>
  <c r="L3746" i="1" s="1"/>
  <c r="M3746" i="1" s="1"/>
  <c r="K3745" i="1"/>
  <c r="L3745" i="1" s="1"/>
  <c r="M3745" i="1" s="1"/>
  <c r="K3744" i="1"/>
  <c r="L3744" i="1" s="1"/>
  <c r="M3744" i="1" s="1"/>
  <c r="K3743" i="1"/>
  <c r="L3743" i="1" s="1"/>
  <c r="M3743" i="1" s="1"/>
  <c r="K3742" i="1"/>
  <c r="L3742" i="1" s="1"/>
  <c r="M3742" i="1" s="1"/>
  <c r="K3741" i="1"/>
  <c r="L3741" i="1" s="1"/>
  <c r="M3741" i="1" s="1"/>
  <c r="K3740" i="1"/>
  <c r="L3740" i="1" s="1"/>
  <c r="M3740" i="1" s="1"/>
  <c r="K3739" i="1"/>
  <c r="L3739" i="1" s="1"/>
  <c r="M3739" i="1" s="1"/>
  <c r="K3738" i="1"/>
  <c r="L3738" i="1" s="1"/>
  <c r="M3738" i="1" s="1"/>
  <c r="K3737" i="1"/>
  <c r="L3737" i="1" s="1"/>
  <c r="M3737" i="1" s="1"/>
  <c r="K3736" i="1"/>
  <c r="L3736" i="1" s="1"/>
  <c r="M3736" i="1" s="1"/>
  <c r="K3735" i="1"/>
  <c r="L3735" i="1" s="1"/>
  <c r="M3735" i="1" s="1"/>
  <c r="K3734" i="1"/>
  <c r="L3734" i="1" s="1"/>
  <c r="M3734" i="1" s="1"/>
  <c r="K3733" i="1"/>
  <c r="L3733" i="1" s="1"/>
  <c r="M3733" i="1" s="1"/>
  <c r="K3732" i="1"/>
  <c r="L3732" i="1" s="1"/>
  <c r="M3732" i="1" s="1"/>
  <c r="K3731" i="1"/>
  <c r="L3731" i="1" s="1"/>
  <c r="M3731" i="1" s="1"/>
  <c r="K3730" i="1"/>
  <c r="L3730" i="1" s="1"/>
  <c r="M3730" i="1" s="1"/>
  <c r="K3729" i="1"/>
  <c r="L3729" i="1" s="1"/>
  <c r="M3729" i="1" s="1"/>
  <c r="K3728" i="1"/>
  <c r="L3728" i="1" s="1"/>
  <c r="M3728" i="1" s="1"/>
  <c r="K3727" i="1"/>
  <c r="L3727" i="1" s="1"/>
  <c r="M3727" i="1" s="1"/>
  <c r="K3726" i="1"/>
  <c r="L3726" i="1" s="1"/>
  <c r="M3726" i="1" s="1"/>
  <c r="K3725" i="1"/>
  <c r="L3725" i="1" s="1"/>
  <c r="M3725" i="1" s="1"/>
  <c r="K3724" i="1"/>
  <c r="L3724" i="1" s="1"/>
  <c r="M3724" i="1" s="1"/>
  <c r="K3723" i="1"/>
  <c r="L3723" i="1" s="1"/>
  <c r="M3723" i="1" s="1"/>
  <c r="K3722" i="1"/>
  <c r="L3722" i="1" s="1"/>
  <c r="M3722" i="1" s="1"/>
  <c r="K3721" i="1"/>
  <c r="L3721" i="1" s="1"/>
  <c r="M3721" i="1" s="1"/>
  <c r="K3720" i="1"/>
  <c r="L3720" i="1" s="1"/>
  <c r="M3720" i="1" s="1"/>
  <c r="K3719" i="1"/>
  <c r="L3719" i="1" s="1"/>
  <c r="M3719" i="1" s="1"/>
  <c r="K3718" i="1"/>
  <c r="L3718" i="1" s="1"/>
  <c r="M3718" i="1" s="1"/>
  <c r="K3717" i="1"/>
  <c r="L3717" i="1" s="1"/>
  <c r="M3717" i="1" s="1"/>
  <c r="K3716" i="1"/>
  <c r="L3716" i="1" s="1"/>
  <c r="M3716" i="1" s="1"/>
  <c r="K3715" i="1"/>
  <c r="L3715" i="1" s="1"/>
  <c r="M3715" i="1" s="1"/>
  <c r="K3714" i="1"/>
  <c r="L3714" i="1" s="1"/>
  <c r="M3714" i="1" s="1"/>
  <c r="K3713" i="1"/>
  <c r="L3713" i="1" s="1"/>
  <c r="M3713" i="1" s="1"/>
  <c r="K3712" i="1"/>
  <c r="L3712" i="1" s="1"/>
  <c r="M3712" i="1" s="1"/>
  <c r="K3711" i="1"/>
  <c r="L3711" i="1" s="1"/>
  <c r="M3711" i="1" s="1"/>
  <c r="K3710" i="1"/>
  <c r="L3710" i="1" s="1"/>
  <c r="M3710" i="1" s="1"/>
  <c r="K3709" i="1"/>
  <c r="L3709" i="1" s="1"/>
  <c r="M3709" i="1" s="1"/>
  <c r="K3708" i="1"/>
  <c r="L3708" i="1" s="1"/>
  <c r="M3708" i="1" s="1"/>
  <c r="K3707" i="1"/>
  <c r="L3707" i="1" s="1"/>
  <c r="M3707" i="1" s="1"/>
  <c r="K3706" i="1"/>
  <c r="L3706" i="1" s="1"/>
  <c r="M3706" i="1" s="1"/>
  <c r="K3705" i="1"/>
  <c r="L3705" i="1" s="1"/>
  <c r="M3705" i="1" s="1"/>
  <c r="K3704" i="1"/>
  <c r="L3704" i="1" s="1"/>
  <c r="M3704" i="1" s="1"/>
  <c r="K3703" i="1"/>
  <c r="L3703" i="1" s="1"/>
  <c r="M3703" i="1" s="1"/>
  <c r="K3702" i="1"/>
  <c r="L3702" i="1" s="1"/>
  <c r="M3702" i="1" s="1"/>
  <c r="K3701" i="1"/>
  <c r="L3701" i="1" s="1"/>
  <c r="M3701" i="1" s="1"/>
  <c r="K3700" i="1"/>
  <c r="L3700" i="1" s="1"/>
  <c r="M3700" i="1" s="1"/>
  <c r="K3699" i="1"/>
  <c r="L3699" i="1" s="1"/>
  <c r="M3699" i="1" s="1"/>
  <c r="K3698" i="1"/>
  <c r="L3698" i="1" s="1"/>
  <c r="M3698" i="1" s="1"/>
  <c r="K3697" i="1"/>
  <c r="L3697" i="1" s="1"/>
  <c r="M3697" i="1" s="1"/>
  <c r="K3696" i="1"/>
  <c r="L3696" i="1" s="1"/>
  <c r="M3696" i="1" s="1"/>
  <c r="K3695" i="1"/>
  <c r="L3695" i="1" s="1"/>
  <c r="M3695" i="1" s="1"/>
  <c r="K3694" i="1"/>
  <c r="L3694" i="1" s="1"/>
  <c r="M3694" i="1" s="1"/>
  <c r="K3693" i="1"/>
  <c r="L3693" i="1" s="1"/>
  <c r="M3693" i="1" s="1"/>
  <c r="K3692" i="1"/>
  <c r="L3692" i="1" s="1"/>
  <c r="M3692" i="1" s="1"/>
  <c r="K3691" i="1"/>
  <c r="L3691" i="1" s="1"/>
  <c r="M3691" i="1" s="1"/>
  <c r="K3690" i="1"/>
  <c r="L3690" i="1" s="1"/>
  <c r="M3690" i="1" s="1"/>
  <c r="K3689" i="1"/>
  <c r="L3689" i="1" s="1"/>
  <c r="M3689" i="1" s="1"/>
  <c r="K3688" i="1"/>
  <c r="L3688" i="1" s="1"/>
  <c r="M3688" i="1" s="1"/>
  <c r="K3687" i="1"/>
  <c r="L3687" i="1" s="1"/>
  <c r="M3687" i="1" s="1"/>
  <c r="K3686" i="1"/>
  <c r="L3686" i="1" s="1"/>
  <c r="M3686" i="1" s="1"/>
  <c r="K3685" i="1"/>
  <c r="L3685" i="1" s="1"/>
  <c r="M3685" i="1" s="1"/>
  <c r="K3684" i="1"/>
  <c r="L3684" i="1" s="1"/>
  <c r="M3684" i="1" s="1"/>
  <c r="K3683" i="1"/>
  <c r="L3683" i="1" s="1"/>
  <c r="M3683" i="1" s="1"/>
  <c r="K3682" i="1"/>
  <c r="L3682" i="1" s="1"/>
  <c r="M3682" i="1" s="1"/>
  <c r="K3681" i="1"/>
  <c r="L3681" i="1" s="1"/>
  <c r="M3681" i="1" s="1"/>
  <c r="K3680" i="1"/>
  <c r="L3680" i="1" s="1"/>
  <c r="M3680" i="1" s="1"/>
  <c r="K3679" i="1"/>
  <c r="L3679" i="1" s="1"/>
  <c r="M3679" i="1" s="1"/>
  <c r="K3678" i="1"/>
  <c r="L3678" i="1" s="1"/>
  <c r="M3678" i="1" s="1"/>
  <c r="K3677" i="1"/>
  <c r="L3677" i="1" s="1"/>
  <c r="M3677" i="1" s="1"/>
  <c r="K3676" i="1"/>
  <c r="L3676" i="1" s="1"/>
  <c r="M3676" i="1" s="1"/>
  <c r="K3675" i="1"/>
  <c r="L3675" i="1" s="1"/>
  <c r="M3675" i="1" s="1"/>
  <c r="K3674" i="1"/>
  <c r="L3674" i="1" s="1"/>
  <c r="M3674" i="1" s="1"/>
  <c r="K3673" i="1"/>
  <c r="L3673" i="1" s="1"/>
  <c r="M3673" i="1" s="1"/>
  <c r="K3672" i="1"/>
  <c r="L3672" i="1" s="1"/>
  <c r="M3672" i="1" s="1"/>
  <c r="K3671" i="1"/>
  <c r="L3671" i="1" s="1"/>
  <c r="M3671" i="1" s="1"/>
  <c r="K3670" i="1"/>
  <c r="L3670" i="1" s="1"/>
  <c r="M3670" i="1" s="1"/>
  <c r="K3669" i="1"/>
  <c r="L3669" i="1" s="1"/>
  <c r="M3669" i="1" s="1"/>
  <c r="K3668" i="1"/>
  <c r="L3668" i="1" s="1"/>
  <c r="M3668" i="1" s="1"/>
  <c r="K3667" i="1"/>
  <c r="L3667" i="1" s="1"/>
  <c r="M3667" i="1" s="1"/>
  <c r="K3666" i="1"/>
  <c r="L3666" i="1" s="1"/>
  <c r="M3666" i="1" s="1"/>
  <c r="K3665" i="1"/>
  <c r="L3665" i="1" s="1"/>
  <c r="M3665" i="1" s="1"/>
  <c r="K3664" i="1"/>
  <c r="L3664" i="1" s="1"/>
  <c r="M3664" i="1" s="1"/>
  <c r="K3663" i="1"/>
  <c r="L3663" i="1" s="1"/>
  <c r="M3663" i="1" s="1"/>
  <c r="K3662" i="1"/>
  <c r="L3662" i="1" s="1"/>
  <c r="M3662" i="1" s="1"/>
  <c r="K3661" i="1"/>
  <c r="L3661" i="1" s="1"/>
  <c r="M3661" i="1" s="1"/>
  <c r="K3660" i="1"/>
  <c r="L3660" i="1" s="1"/>
  <c r="M3660" i="1" s="1"/>
  <c r="K3659" i="1"/>
  <c r="L3659" i="1" s="1"/>
  <c r="M3659" i="1" s="1"/>
  <c r="K3658" i="1"/>
  <c r="L3658" i="1" s="1"/>
  <c r="M3658" i="1" s="1"/>
  <c r="K3657" i="1"/>
  <c r="L3657" i="1" s="1"/>
  <c r="M3657" i="1" s="1"/>
  <c r="K3656" i="1"/>
  <c r="L3656" i="1" s="1"/>
  <c r="M3656" i="1" s="1"/>
  <c r="K3655" i="1"/>
  <c r="L3655" i="1" s="1"/>
  <c r="M3655" i="1" s="1"/>
  <c r="K3654" i="1"/>
  <c r="L3654" i="1" s="1"/>
  <c r="M3654" i="1" s="1"/>
  <c r="K3653" i="1"/>
  <c r="L3653" i="1" s="1"/>
  <c r="M3653" i="1" s="1"/>
  <c r="K3652" i="1"/>
  <c r="L3652" i="1" s="1"/>
  <c r="M3652" i="1" s="1"/>
  <c r="K3651" i="1"/>
  <c r="L3651" i="1" s="1"/>
  <c r="M3651" i="1" s="1"/>
  <c r="K3650" i="1"/>
  <c r="L3650" i="1" s="1"/>
  <c r="M3650" i="1" s="1"/>
  <c r="K3649" i="1"/>
  <c r="L3649" i="1" s="1"/>
  <c r="M3649" i="1" s="1"/>
  <c r="K3648" i="1"/>
  <c r="L3648" i="1" s="1"/>
  <c r="M3648" i="1" s="1"/>
  <c r="K3647" i="1"/>
  <c r="L3647" i="1" s="1"/>
  <c r="M3647" i="1" s="1"/>
  <c r="K3646" i="1"/>
  <c r="L3646" i="1" s="1"/>
  <c r="M3646" i="1" s="1"/>
  <c r="K3645" i="1"/>
  <c r="L3645" i="1" s="1"/>
  <c r="M3645" i="1" s="1"/>
  <c r="K3644" i="1"/>
  <c r="L3644" i="1" s="1"/>
  <c r="M3644" i="1" s="1"/>
  <c r="K3643" i="1"/>
  <c r="L3643" i="1" s="1"/>
  <c r="M3643" i="1" s="1"/>
  <c r="K3642" i="1"/>
  <c r="L3642" i="1" s="1"/>
  <c r="M3642" i="1" s="1"/>
  <c r="K3641" i="1"/>
  <c r="L3641" i="1" s="1"/>
  <c r="M3641" i="1" s="1"/>
  <c r="K3640" i="1"/>
  <c r="L3640" i="1" s="1"/>
  <c r="M3640" i="1" s="1"/>
  <c r="K3639" i="1"/>
  <c r="L3639" i="1" s="1"/>
  <c r="M3639" i="1" s="1"/>
  <c r="K3638" i="1"/>
  <c r="L3638" i="1" s="1"/>
  <c r="M3638" i="1" s="1"/>
  <c r="K3637" i="1"/>
  <c r="L3637" i="1" s="1"/>
  <c r="M3637" i="1" s="1"/>
  <c r="K3636" i="1"/>
  <c r="L3636" i="1" s="1"/>
  <c r="M3636" i="1" s="1"/>
  <c r="K3635" i="1"/>
  <c r="L3635" i="1" s="1"/>
  <c r="M3635" i="1" s="1"/>
  <c r="K3634" i="1"/>
  <c r="L3634" i="1" s="1"/>
  <c r="M3634" i="1" s="1"/>
  <c r="K3633" i="1"/>
  <c r="L3633" i="1" s="1"/>
  <c r="M3633" i="1" s="1"/>
  <c r="K3632" i="1"/>
  <c r="L3632" i="1" s="1"/>
  <c r="M3632" i="1" s="1"/>
  <c r="K3631" i="1"/>
  <c r="L3631" i="1" s="1"/>
  <c r="M3631" i="1" s="1"/>
  <c r="K3630" i="1"/>
  <c r="L3630" i="1" s="1"/>
  <c r="M3630" i="1" s="1"/>
  <c r="K3629" i="1"/>
  <c r="L3629" i="1" s="1"/>
  <c r="M3629" i="1" s="1"/>
  <c r="K3628" i="1"/>
  <c r="L3628" i="1" s="1"/>
  <c r="M3628" i="1" s="1"/>
  <c r="K3627" i="1"/>
  <c r="L3627" i="1" s="1"/>
  <c r="M3627" i="1" s="1"/>
  <c r="K3626" i="1"/>
  <c r="L3626" i="1" s="1"/>
  <c r="M3626" i="1" s="1"/>
  <c r="K3625" i="1"/>
  <c r="L3625" i="1" s="1"/>
  <c r="M3625" i="1" s="1"/>
  <c r="K3624" i="1"/>
  <c r="L3624" i="1" s="1"/>
  <c r="M3624" i="1" s="1"/>
  <c r="K3623" i="1"/>
  <c r="L3623" i="1" s="1"/>
  <c r="M3623" i="1" s="1"/>
  <c r="K3622" i="1"/>
  <c r="L3622" i="1" s="1"/>
  <c r="M3622" i="1" s="1"/>
  <c r="K3621" i="1"/>
  <c r="L3621" i="1" s="1"/>
  <c r="M3621" i="1" s="1"/>
  <c r="K3620" i="1"/>
  <c r="L3620" i="1" s="1"/>
  <c r="M3620" i="1" s="1"/>
  <c r="K3619" i="1"/>
  <c r="L3619" i="1" s="1"/>
  <c r="M3619" i="1" s="1"/>
  <c r="K3618" i="1"/>
  <c r="L3618" i="1" s="1"/>
  <c r="M3618" i="1" s="1"/>
  <c r="K3617" i="1"/>
  <c r="L3617" i="1" s="1"/>
  <c r="M3617" i="1" s="1"/>
  <c r="K3616" i="1"/>
  <c r="L3616" i="1" s="1"/>
  <c r="M3616" i="1" s="1"/>
  <c r="K3615" i="1"/>
  <c r="L3615" i="1" s="1"/>
  <c r="M3615" i="1" s="1"/>
  <c r="K3614" i="1"/>
  <c r="L3614" i="1" s="1"/>
  <c r="M3614" i="1" s="1"/>
  <c r="K3613" i="1"/>
  <c r="L3613" i="1" s="1"/>
  <c r="M3613" i="1" s="1"/>
  <c r="K3612" i="1"/>
  <c r="L3612" i="1" s="1"/>
  <c r="M3612" i="1" s="1"/>
  <c r="K3611" i="1"/>
  <c r="L3611" i="1" s="1"/>
  <c r="M3611" i="1" s="1"/>
  <c r="K3610" i="1"/>
  <c r="L3610" i="1" s="1"/>
  <c r="M3610" i="1" s="1"/>
  <c r="K3609" i="1"/>
  <c r="L3609" i="1" s="1"/>
  <c r="M3609" i="1" s="1"/>
  <c r="K3608" i="1"/>
  <c r="L3608" i="1" s="1"/>
  <c r="M3608" i="1" s="1"/>
  <c r="K3607" i="1"/>
  <c r="L3607" i="1" s="1"/>
  <c r="M3607" i="1" s="1"/>
  <c r="K3606" i="1"/>
  <c r="L3606" i="1" s="1"/>
  <c r="M3606" i="1" s="1"/>
  <c r="K3605" i="1"/>
  <c r="L3605" i="1" s="1"/>
  <c r="M3605" i="1" s="1"/>
  <c r="K3604" i="1"/>
  <c r="L3604" i="1" s="1"/>
  <c r="M3604" i="1" s="1"/>
  <c r="K3603" i="1"/>
  <c r="L3603" i="1" s="1"/>
  <c r="M3603" i="1" s="1"/>
  <c r="K3602" i="1"/>
  <c r="L3602" i="1" s="1"/>
  <c r="M3602" i="1" s="1"/>
  <c r="K3601" i="1"/>
  <c r="L3601" i="1" s="1"/>
  <c r="M3601" i="1" s="1"/>
  <c r="K3600" i="1"/>
  <c r="L3600" i="1" s="1"/>
  <c r="M3600" i="1" s="1"/>
  <c r="K3599" i="1"/>
  <c r="L3599" i="1" s="1"/>
  <c r="M3599" i="1" s="1"/>
  <c r="K3598" i="1"/>
  <c r="L3598" i="1" s="1"/>
  <c r="M3598" i="1" s="1"/>
  <c r="K3597" i="1"/>
  <c r="L3597" i="1" s="1"/>
  <c r="M3597" i="1" s="1"/>
  <c r="K3596" i="1"/>
  <c r="L3596" i="1" s="1"/>
  <c r="M3596" i="1" s="1"/>
  <c r="K3595" i="1"/>
  <c r="L3595" i="1" s="1"/>
  <c r="M3595" i="1" s="1"/>
  <c r="K3594" i="1"/>
  <c r="L3594" i="1" s="1"/>
  <c r="M3594" i="1" s="1"/>
  <c r="K3593" i="1"/>
  <c r="L3593" i="1" s="1"/>
  <c r="M3593" i="1" s="1"/>
  <c r="K3592" i="1"/>
  <c r="L3592" i="1" s="1"/>
  <c r="M3592" i="1" s="1"/>
  <c r="K3591" i="1"/>
  <c r="L3591" i="1" s="1"/>
  <c r="M3591" i="1" s="1"/>
  <c r="K3590" i="1"/>
  <c r="L3590" i="1" s="1"/>
  <c r="M3590" i="1" s="1"/>
  <c r="K3589" i="1"/>
  <c r="L3589" i="1" s="1"/>
  <c r="M3589" i="1" s="1"/>
  <c r="K3588" i="1"/>
  <c r="L3588" i="1" s="1"/>
  <c r="M3588" i="1" s="1"/>
  <c r="K3587" i="1"/>
  <c r="L3587" i="1" s="1"/>
  <c r="M3587" i="1" s="1"/>
  <c r="K3586" i="1"/>
  <c r="L3586" i="1" s="1"/>
  <c r="M3586" i="1" s="1"/>
  <c r="K3585" i="1"/>
  <c r="L3585" i="1" s="1"/>
  <c r="M3585" i="1" s="1"/>
  <c r="K3584" i="1"/>
  <c r="L3584" i="1" s="1"/>
  <c r="M3584" i="1" s="1"/>
  <c r="K3583" i="1"/>
  <c r="L3583" i="1" s="1"/>
  <c r="M3583" i="1" s="1"/>
  <c r="K3582" i="1"/>
  <c r="L3582" i="1" s="1"/>
  <c r="M3582" i="1" s="1"/>
  <c r="K3581" i="1"/>
  <c r="L3581" i="1" s="1"/>
  <c r="M3581" i="1" s="1"/>
  <c r="K3580" i="1"/>
  <c r="L3580" i="1" s="1"/>
  <c r="M3580" i="1" s="1"/>
  <c r="K3579" i="1"/>
  <c r="L3579" i="1" s="1"/>
  <c r="M3579" i="1" s="1"/>
  <c r="K3578" i="1"/>
  <c r="L3578" i="1" s="1"/>
  <c r="M3578" i="1" s="1"/>
  <c r="K3577" i="1"/>
  <c r="L3577" i="1" s="1"/>
  <c r="M3577" i="1" s="1"/>
  <c r="K3576" i="1"/>
  <c r="L3576" i="1" s="1"/>
  <c r="M3576" i="1" s="1"/>
  <c r="K3575" i="1"/>
  <c r="L3575" i="1" s="1"/>
  <c r="M3575" i="1" s="1"/>
  <c r="K3574" i="1"/>
  <c r="L3574" i="1" s="1"/>
  <c r="M3574" i="1" s="1"/>
  <c r="K3573" i="1"/>
  <c r="L3573" i="1" s="1"/>
  <c r="M3573" i="1" s="1"/>
  <c r="K3572" i="1"/>
  <c r="L3572" i="1" s="1"/>
  <c r="M3572" i="1" s="1"/>
  <c r="K3571" i="1"/>
  <c r="L3571" i="1" s="1"/>
  <c r="M3571" i="1" s="1"/>
  <c r="K3570" i="1"/>
  <c r="L3570" i="1" s="1"/>
  <c r="M3570" i="1" s="1"/>
  <c r="K3569" i="1"/>
  <c r="L3569" i="1" s="1"/>
  <c r="M3569" i="1" s="1"/>
  <c r="K3568" i="1"/>
  <c r="L3568" i="1" s="1"/>
  <c r="M3568" i="1" s="1"/>
  <c r="K3567" i="1"/>
  <c r="L3567" i="1" s="1"/>
  <c r="M3567" i="1" s="1"/>
  <c r="K3566" i="1"/>
  <c r="L3566" i="1" s="1"/>
  <c r="M3566" i="1" s="1"/>
  <c r="K3565" i="1"/>
  <c r="L3565" i="1" s="1"/>
  <c r="M3565" i="1" s="1"/>
  <c r="K3564" i="1"/>
  <c r="L3564" i="1" s="1"/>
  <c r="M3564" i="1" s="1"/>
  <c r="K3563" i="1"/>
  <c r="L3563" i="1" s="1"/>
  <c r="M3563" i="1" s="1"/>
  <c r="K3562" i="1"/>
  <c r="L3562" i="1" s="1"/>
  <c r="M3562" i="1" s="1"/>
  <c r="K3561" i="1"/>
  <c r="L3561" i="1" s="1"/>
  <c r="M3561" i="1" s="1"/>
  <c r="K3560" i="1"/>
  <c r="L3560" i="1" s="1"/>
  <c r="M3560" i="1" s="1"/>
  <c r="K3559" i="1"/>
  <c r="L3559" i="1" s="1"/>
  <c r="M3559" i="1" s="1"/>
  <c r="K3558" i="1"/>
  <c r="L3558" i="1" s="1"/>
  <c r="M3558" i="1" s="1"/>
  <c r="K3557" i="1"/>
  <c r="L3557" i="1" s="1"/>
  <c r="M3557" i="1" s="1"/>
  <c r="K3556" i="1"/>
  <c r="L3556" i="1" s="1"/>
  <c r="M3556" i="1" s="1"/>
  <c r="K3555" i="1"/>
  <c r="L3555" i="1" s="1"/>
  <c r="M3555" i="1" s="1"/>
  <c r="K3554" i="1"/>
  <c r="L3554" i="1" s="1"/>
  <c r="M3554" i="1" s="1"/>
  <c r="K3553" i="1"/>
  <c r="L3553" i="1" s="1"/>
  <c r="M3553" i="1" s="1"/>
  <c r="K3552" i="1"/>
  <c r="L3552" i="1" s="1"/>
  <c r="M3552" i="1" s="1"/>
  <c r="K3551" i="1"/>
  <c r="L3551" i="1" s="1"/>
  <c r="M3551" i="1" s="1"/>
  <c r="K3550" i="1"/>
  <c r="L3550" i="1" s="1"/>
  <c r="M3550" i="1" s="1"/>
  <c r="K3549" i="1"/>
  <c r="L3549" i="1" s="1"/>
  <c r="M3549" i="1" s="1"/>
  <c r="K3548" i="1"/>
  <c r="L3548" i="1" s="1"/>
  <c r="M3548" i="1" s="1"/>
  <c r="K3547" i="1"/>
  <c r="L3547" i="1" s="1"/>
  <c r="M3547" i="1" s="1"/>
  <c r="K3546" i="1"/>
  <c r="L3546" i="1" s="1"/>
  <c r="M3546" i="1" s="1"/>
  <c r="K3545" i="1"/>
  <c r="L3545" i="1" s="1"/>
  <c r="M3545" i="1" s="1"/>
  <c r="K3544" i="1"/>
  <c r="L3544" i="1" s="1"/>
  <c r="M3544" i="1" s="1"/>
  <c r="K3543" i="1"/>
  <c r="L3543" i="1" s="1"/>
  <c r="M3543" i="1" s="1"/>
  <c r="K3542" i="1"/>
  <c r="L3542" i="1" s="1"/>
  <c r="M3542" i="1" s="1"/>
  <c r="K3541" i="1"/>
  <c r="L3541" i="1" s="1"/>
  <c r="M3541" i="1" s="1"/>
  <c r="K3540" i="1"/>
  <c r="L3540" i="1" s="1"/>
  <c r="M3540" i="1" s="1"/>
  <c r="K3539" i="1"/>
  <c r="L3539" i="1" s="1"/>
  <c r="M3539" i="1" s="1"/>
  <c r="K3538" i="1"/>
  <c r="L3538" i="1" s="1"/>
  <c r="M3538" i="1" s="1"/>
  <c r="K3537" i="1"/>
  <c r="L3537" i="1" s="1"/>
  <c r="M3537" i="1" s="1"/>
  <c r="K3536" i="1"/>
  <c r="L3536" i="1" s="1"/>
  <c r="M3536" i="1" s="1"/>
  <c r="K3535" i="1"/>
  <c r="L3535" i="1" s="1"/>
  <c r="M3535" i="1" s="1"/>
  <c r="K3534" i="1"/>
  <c r="L3534" i="1" s="1"/>
  <c r="M3534" i="1" s="1"/>
  <c r="K3533" i="1"/>
  <c r="L3533" i="1" s="1"/>
  <c r="M3533" i="1" s="1"/>
  <c r="K3532" i="1"/>
  <c r="L3532" i="1" s="1"/>
  <c r="M3532" i="1" s="1"/>
  <c r="K3531" i="1"/>
  <c r="L3531" i="1" s="1"/>
  <c r="M3531" i="1" s="1"/>
  <c r="K3530" i="1"/>
  <c r="L3530" i="1" s="1"/>
  <c r="M3530" i="1" s="1"/>
  <c r="K3529" i="1"/>
  <c r="L3529" i="1" s="1"/>
  <c r="M3529" i="1" s="1"/>
  <c r="K3528" i="1"/>
  <c r="L3528" i="1" s="1"/>
  <c r="M3528" i="1" s="1"/>
  <c r="K3527" i="1"/>
  <c r="L3527" i="1" s="1"/>
  <c r="M3527" i="1" s="1"/>
  <c r="K3526" i="1"/>
  <c r="L3526" i="1" s="1"/>
  <c r="M3526" i="1" s="1"/>
  <c r="K3525" i="1"/>
  <c r="L3525" i="1" s="1"/>
  <c r="M3525" i="1" s="1"/>
  <c r="K3524" i="1"/>
  <c r="L3524" i="1" s="1"/>
  <c r="M3524" i="1" s="1"/>
  <c r="K3523" i="1"/>
  <c r="L3523" i="1" s="1"/>
  <c r="M3523" i="1" s="1"/>
  <c r="K3522" i="1"/>
  <c r="L3522" i="1" s="1"/>
  <c r="M3522" i="1" s="1"/>
  <c r="K3521" i="1"/>
  <c r="L3521" i="1" s="1"/>
  <c r="M3521" i="1" s="1"/>
  <c r="K3520" i="1"/>
  <c r="L3520" i="1" s="1"/>
  <c r="M3520" i="1" s="1"/>
  <c r="K3519" i="1"/>
  <c r="L3519" i="1" s="1"/>
  <c r="M3519" i="1" s="1"/>
  <c r="K3518" i="1"/>
  <c r="L3518" i="1" s="1"/>
  <c r="M3518" i="1" s="1"/>
  <c r="K3517" i="1"/>
  <c r="L3517" i="1" s="1"/>
  <c r="M3517" i="1" s="1"/>
  <c r="K3516" i="1"/>
  <c r="L3516" i="1" s="1"/>
  <c r="M3516" i="1" s="1"/>
  <c r="K3515" i="1"/>
  <c r="L3515" i="1" s="1"/>
  <c r="M3515" i="1" s="1"/>
  <c r="K3514" i="1"/>
  <c r="L3514" i="1" s="1"/>
  <c r="M3514" i="1" s="1"/>
  <c r="K3513" i="1"/>
  <c r="L3513" i="1" s="1"/>
  <c r="M3513" i="1" s="1"/>
  <c r="K3512" i="1"/>
  <c r="L3512" i="1" s="1"/>
  <c r="M3512" i="1" s="1"/>
  <c r="K3511" i="1"/>
  <c r="L3511" i="1" s="1"/>
  <c r="M3511" i="1" s="1"/>
  <c r="K3510" i="1"/>
  <c r="L3510" i="1" s="1"/>
  <c r="M3510" i="1" s="1"/>
  <c r="K3509" i="1"/>
  <c r="L3509" i="1" s="1"/>
  <c r="M3509" i="1" s="1"/>
  <c r="K3508" i="1"/>
  <c r="L3508" i="1" s="1"/>
  <c r="M3508" i="1" s="1"/>
  <c r="K3507" i="1"/>
  <c r="L3507" i="1" s="1"/>
  <c r="M3507" i="1" s="1"/>
  <c r="K3506" i="1"/>
  <c r="L3506" i="1" s="1"/>
  <c r="M3506" i="1" s="1"/>
  <c r="K3505" i="1"/>
  <c r="L3505" i="1" s="1"/>
  <c r="M3505" i="1" s="1"/>
  <c r="K3504" i="1"/>
  <c r="L3504" i="1" s="1"/>
  <c r="M3504" i="1" s="1"/>
  <c r="K3503" i="1"/>
  <c r="L3503" i="1" s="1"/>
  <c r="M3503" i="1" s="1"/>
  <c r="K3502" i="1"/>
  <c r="L3502" i="1" s="1"/>
  <c r="M3502" i="1" s="1"/>
  <c r="K3501" i="1"/>
  <c r="L3501" i="1" s="1"/>
  <c r="M3501" i="1" s="1"/>
  <c r="K3500" i="1"/>
  <c r="L3500" i="1" s="1"/>
  <c r="M3500" i="1" s="1"/>
  <c r="K3499" i="1"/>
  <c r="L3499" i="1" s="1"/>
  <c r="M3499" i="1" s="1"/>
  <c r="K3498" i="1"/>
  <c r="L3498" i="1" s="1"/>
  <c r="M3498" i="1" s="1"/>
  <c r="K3497" i="1"/>
  <c r="L3497" i="1" s="1"/>
  <c r="M3497" i="1" s="1"/>
  <c r="K3496" i="1"/>
  <c r="L3496" i="1" s="1"/>
  <c r="M3496" i="1" s="1"/>
  <c r="K3495" i="1"/>
  <c r="L3495" i="1" s="1"/>
  <c r="M3495" i="1" s="1"/>
  <c r="K3494" i="1"/>
  <c r="L3494" i="1" s="1"/>
  <c r="M3494" i="1" s="1"/>
  <c r="K3493" i="1"/>
  <c r="L3493" i="1" s="1"/>
  <c r="M3493" i="1" s="1"/>
  <c r="K3492" i="1"/>
  <c r="L3492" i="1" s="1"/>
  <c r="M3492" i="1" s="1"/>
  <c r="K3491" i="1"/>
  <c r="L3491" i="1" s="1"/>
  <c r="M3491" i="1" s="1"/>
  <c r="K3490" i="1"/>
  <c r="L3490" i="1" s="1"/>
  <c r="M3490" i="1" s="1"/>
  <c r="K3489" i="1"/>
  <c r="L3489" i="1" s="1"/>
  <c r="M3489" i="1" s="1"/>
  <c r="K3488" i="1"/>
  <c r="L3488" i="1" s="1"/>
  <c r="M3488" i="1" s="1"/>
  <c r="K3487" i="1"/>
  <c r="L3487" i="1" s="1"/>
  <c r="M3487" i="1" s="1"/>
  <c r="K3486" i="1"/>
  <c r="L3486" i="1" s="1"/>
  <c r="M3486" i="1" s="1"/>
  <c r="K3485" i="1"/>
  <c r="L3485" i="1" s="1"/>
  <c r="M3485" i="1" s="1"/>
  <c r="K3484" i="1"/>
  <c r="L3484" i="1" s="1"/>
  <c r="M3484" i="1" s="1"/>
  <c r="K3483" i="1"/>
  <c r="L3483" i="1" s="1"/>
  <c r="M3483" i="1" s="1"/>
  <c r="K3482" i="1"/>
  <c r="L3482" i="1" s="1"/>
  <c r="M3482" i="1" s="1"/>
  <c r="K3481" i="1"/>
  <c r="L3481" i="1" s="1"/>
  <c r="M3481" i="1" s="1"/>
  <c r="K3480" i="1"/>
  <c r="L3480" i="1" s="1"/>
  <c r="M3480" i="1" s="1"/>
  <c r="K3479" i="1"/>
  <c r="L3479" i="1" s="1"/>
  <c r="M3479" i="1" s="1"/>
  <c r="K3478" i="1"/>
  <c r="L3478" i="1" s="1"/>
  <c r="M3478" i="1" s="1"/>
  <c r="K3477" i="1"/>
  <c r="L3477" i="1" s="1"/>
  <c r="M3477" i="1" s="1"/>
  <c r="K3476" i="1"/>
  <c r="L3476" i="1" s="1"/>
  <c r="M3476" i="1" s="1"/>
  <c r="K3475" i="1"/>
  <c r="L3475" i="1" s="1"/>
  <c r="M3475" i="1" s="1"/>
  <c r="K3474" i="1"/>
  <c r="L3474" i="1" s="1"/>
  <c r="M3474" i="1" s="1"/>
  <c r="K3473" i="1"/>
  <c r="L3473" i="1" s="1"/>
  <c r="M3473" i="1" s="1"/>
  <c r="K3472" i="1"/>
  <c r="L3472" i="1" s="1"/>
  <c r="M3472" i="1" s="1"/>
  <c r="K3471" i="1"/>
  <c r="L3471" i="1" s="1"/>
  <c r="M3471" i="1" s="1"/>
  <c r="K3470" i="1"/>
  <c r="L3470" i="1" s="1"/>
  <c r="M3470" i="1" s="1"/>
  <c r="K3469" i="1"/>
  <c r="L3469" i="1" s="1"/>
  <c r="M3469" i="1" s="1"/>
  <c r="K3468" i="1"/>
  <c r="L3468" i="1" s="1"/>
  <c r="M3468" i="1" s="1"/>
  <c r="K3467" i="1"/>
  <c r="L3467" i="1" s="1"/>
  <c r="M3467" i="1" s="1"/>
  <c r="K3466" i="1"/>
  <c r="L3466" i="1" s="1"/>
  <c r="M3466" i="1" s="1"/>
  <c r="K3465" i="1"/>
  <c r="L3465" i="1" s="1"/>
  <c r="M3465" i="1" s="1"/>
  <c r="K3464" i="1"/>
  <c r="L3464" i="1" s="1"/>
  <c r="M3464" i="1" s="1"/>
  <c r="K3463" i="1"/>
  <c r="L3463" i="1" s="1"/>
  <c r="M3463" i="1" s="1"/>
  <c r="K3462" i="1"/>
  <c r="L3462" i="1" s="1"/>
  <c r="M3462" i="1" s="1"/>
  <c r="K3461" i="1"/>
  <c r="L3461" i="1" s="1"/>
  <c r="M3461" i="1" s="1"/>
  <c r="K3460" i="1"/>
  <c r="L3460" i="1" s="1"/>
  <c r="M3460" i="1" s="1"/>
  <c r="K3459" i="1"/>
  <c r="L3459" i="1" s="1"/>
  <c r="M3459" i="1" s="1"/>
  <c r="K3458" i="1"/>
  <c r="L3458" i="1" s="1"/>
  <c r="M3458" i="1" s="1"/>
  <c r="K3457" i="1"/>
  <c r="L3457" i="1" s="1"/>
  <c r="M3457" i="1" s="1"/>
  <c r="K3456" i="1"/>
  <c r="L3456" i="1" s="1"/>
  <c r="M3456" i="1" s="1"/>
  <c r="K3455" i="1"/>
  <c r="L3455" i="1" s="1"/>
  <c r="M3455" i="1" s="1"/>
  <c r="K3454" i="1"/>
  <c r="L3454" i="1" s="1"/>
  <c r="M3454" i="1" s="1"/>
  <c r="K3453" i="1"/>
  <c r="L3453" i="1" s="1"/>
  <c r="M3453" i="1" s="1"/>
  <c r="K3452" i="1"/>
  <c r="L3452" i="1" s="1"/>
  <c r="M3452" i="1" s="1"/>
  <c r="K3451" i="1"/>
  <c r="L3451" i="1" s="1"/>
  <c r="M3451" i="1" s="1"/>
  <c r="K3450" i="1"/>
  <c r="L3450" i="1" s="1"/>
  <c r="M3450" i="1" s="1"/>
  <c r="K3449" i="1"/>
  <c r="L3449" i="1" s="1"/>
  <c r="M3449" i="1" s="1"/>
  <c r="K3448" i="1"/>
  <c r="L3448" i="1" s="1"/>
  <c r="M3448" i="1" s="1"/>
  <c r="K3447" i="1"/>
  <c r="L3447" i="1" s="1"/>
  <c r="M3447" i="1" s="1"/>
  <c r="K3446" i="1"/>
  <c r="L3446" i="1" s="1"/>
  <c r="M3446" i="1" s="1"/>
  <c r="K3445" i="1"/>
  <c r="L3445" i="1" s="1"/>
  <c r="M3445" i="1" s="1"/>
  <c r="K3444" i="1"/>
  <c r="L3444" i="1" s="1"/>
  <c r="M3444" i="1" s="1"/>
  <c r="K3443" i="1"/>
  <c r="L3443" i="1" s="1"/>
  <c r="M3443" i="1" s="1"/>
  <c r="K3442" i="1"/>
  <c r="L3442" i="1" s="1"/>
  <c r="M3442" i="1" s="1"/>
  <c r="K3441" i="1"/>
  <c r="L3441" i="1" s="1"/>
  <c r="M3441" i="1" s="1"/>
  <c r="K3440" i="1"/>
  <c r="L3440" i="1" s="1"/>
  <c r="M3440" i="1" s="1"/>
  <c r="K3439" i="1"/>
  <c r="L3439" i="1" s="1"/>
  <c r="M3439" i="1" s="1"/>
  <c r="K3438" i="1"/>
  <c r="L3438" i="1" s="1"/>
  <c r="M3438" i="1" s="1"/>
  <c r="K3437" i="1"/>
  <c r="L3437" i="1" s="1"/>
  <c r="M3437" i="1" s="1"/>
  <c r="K3436" i="1"/>
  <c r="L3436" i="1" s="1"/>
  <c r="M3436" i="1" s="1"/>
  <c r="K3435" i="1"/>
  <c r="L3435" i="1" s="1"/>
  <c r="M3435" i="1" s="1"/>
  <c r="K3434" i="1"/>
  <c r="L3434" i="1" s="1"/>
  <c r="M3434" i="1" s="1"/>
  <c r="K3433" i="1"/>
  <c r="L3433" i="1" s="1"/>
  <c r="M3433" i="1" s="1"/>
  <c r="K3432" i="1"/>
  <c r="L3432" i="1" s="1"/>
  <c r="M3432" i="1" s="1"/>
  <c r="K3431" i="1"/>
  <c r="L3431" i="1" s="1"/>
  <c r="M3431" i="1" s="1"/>
  <c r="K3430" i="1"/>
  <c r="L3430" i="1" s="1"/>
  <c r="M3430" i="1" s="1"/>
  <c r="K3429" i="1"/>
  <c r="L3429" i="1" s="1"/>
  <c r="M3429" i="1" s="1"/>
  <c r="K3428" i="1"/>
  <c r="L3428" i="1" s="1"/>
  <c r="M3428" i="1" s="1"/>
  <c r="K3427" i="1"/>
  <c r="L3427" i="1" s="1"/>
  <c r="M3427" i="1" s="1"/>
  <c r="K3426" i="1"/>
  <c r="L3426" i="1" s="1"/>
  <c r="M3426" i="1" s="1"/>
  <c r="K3425" i="1"/>
  <c r="L3425" i="1" s="1"/>
  <c r="M3425" i="1" s="1"/>
  <c r="K3424" i="1"/>
  <c r="L3424" i="1" s="1"/>
  <c r="M3424" i="1" s="1"/>
  <c r="K3423" i="1"/>
  <c r="L3423" i="1" s="1"/>
  <c r="M3423" i="1" s="1"/>
  <c r="K3422" i="1"/>
  <c r="L3422" i="1" s="1"/>
  <c r="M3422" i="1" s="1"/>
  <c r="K3421" i="1"/>
  <c r="L3421" i="1" s="1"/>
  <c r="M3421" i="1" s="1"/>
  <c r="K3420" i="1"/>
  <c r="L3420" i="1" s="1"/>
  <c r="M3420" i="1" s="1"/>
  <c r="K3419" i="1"/>
  <c r="L3419" i="1" s="1"/>
  <c r="M3419" i="1" s="1"/>
  <c r="K3418" i="1"/>
  <c r="L3418" i="1" s="1"/>
  <c r="M3418" i="1" s="1"/>
  <c r="K3417" i="1"/>
  <c r="L3417" i="1" s="1"/>
  <c r="M3417" i="1" s="1"/>
  <c r="K3416" i="1"/>
  <c r="L3416" i="1" s="1"/>
  <c r="M3416" i="1" s="1"/>
  <c r="K3415" i="1"/>
  <c r="L3415" i="1" s="1"/>
  <c r="M3415" i="1" s="1"/>
  <c r="K3414" i="1"/>
  <c r="L3414" i="1" s="1"/>
  <c r="M3414" i="1" s="1"/>
  <c r="K3413" i="1"/>
  <c r="L3413" i="1" s="1"/>
  <c r="M3413" i="1" s="1"/>
  <c r="K3412" i="1"/>
  <c r="L3412" i="1" s="1"/>
  <c r="M3412" i="1" s="1"/>
  <c r="K3411" i="1"/>
  <c r="L3411" i="1" s="1"/>
  <c r="M3411" i="1" s="1"/>
  <c r="K3410" i="1"/>
  <c r="L3410" i="1" s="1"/>
  <c r="M3410" i="1" s="1"/>
  <c r="K3409" i="1"/>
  <c r="L3409" i="1" s="1"/>
  <c r="M3409" i="1" s="1"/>
  <c r="K3408" i="1"/>
  <c r="L3408" i="1" s="1"/>
  <c r="M3408" i="1" s="1"/>
  <c r="K3407" i="1"/>
  <c r="L3407" i="1" s="1"/>
  <c r="M3407" i="1" s="1"/>
  <c r="K3406" i="1"/>
  <c r="L3406" i="1" s="1"/>
  <c r="M3406" i="1" s="1"/>
  <c r="K3405" i="1"/>
  <c r="L3405" i="1" s="1"/>
  <c r="M3405" i="1" s="1"/>
  <c r="K3404" i="1"/>
  <c r="L3404" i="1" s="1"/>
  <c r="M3404" i="1" s="1"/>
  <c r="K3403" i="1"/>
  <c r="L3403" i="1" s="1"/>
  <c r="M3403" i="1" s="1"/>
  <c r="K3402" i="1"/>
  <c r="L3402" i="1" s="1"/>
  <c r="M3402" i="1" s="1"/>
  <c r="K3401" i="1"/>
  <c r="L3401" i="1" s="1"/>
  <c r="M3401" i="1" s="1"/>
  <c r="K3400" i="1"/>
  <c r="L3400" i="1" s="1"/>
  <c r="M3400" i="1" s="1"/>
  <c r="K3399" i="1"/>
  <c r="L3399" i="1" s="1"/>
  <c r="M3399" i="1" s="1"/>
  <c r="K3398" i="1"/>
  <c r="L3398" i="1" s="1"/>
  <c r="M3398" i="1" s="1"/>
  <c r="K3397" i="1"/>
  <c r="L3397" i="1" s="1"/>
  <c r="M3397" i="1" s="1"/>
  <c r="K3396" i="1"/>
  <c r="L3396" i="1" s="1"/>
  <c r="M3396" i="1" s="1"/>
  <c r="K3395" i="1"/>
  <c r="L3395" i="1" s="1"/>
  <c r="M3395" i="1" s="1"/>
  <c r="K3394" i="1"/>
  <c r="L3394" i="1" s="1"/>
  <c r="M3394" i="1" s="1"/>
  <c r="K3393" i="1"/>
  <c r="L3393" i="1" s="1"/>
  <c r="M3393" i="1" s="1"/>
  <c r="K3392" i="1"/>
  <c r="L3392" i="1" s="1"/>
  <c r="M3392" i="1" s="1"/>
  <c r="K3391" i="1"/>
  <c r="L3391" i="1" s="1"/>
  <c r="M3391" i="1" s="1"/>
  <c r="K3390" i="1"/>
  <c r="L3390" i="1" s="1"/>
  <c r="M3390" i="1" s="1"/>
  <c r="K3389" i="1"/>
  <c r="L3389" i="1" s="1"/>
  <c r="M3389" i="1" s="1"/>
  <c r="K3388" i="1"/>
  <c r="L3388" i="1" s="1"/>
  <c r="M3388" i="1" s="1"/>
  <c r="K3387" i="1"/>
  <c r="L3387" i="1" s="1"/>
  <c r="M3387" i="1" s="1"/>
  <c r="K3386" i="1"/>
  <c r="L3386" i="1" s="1"/>
  <c r="M3386" i="1" s="1"/>
  <c r="K3385" i="1"/>
  <c r="L3385" i="1" s="1"/>
  <c r="M3385" i="1" s="1"/>
  <c r="K3384" i="1"/>
  <c r="L3384" i="1" s="1"/>
  <c r="M3384" i="1" s="1"/>
  <c r="K3383" i="1"/>
  <c r="L3383" i="1" s="1"/>
  <c r="M3383" i="1" s="1"/>
  <c r="K3382" i="1"/>
  <c r="L3382" i="1" s="1"/>
  <c r="M3382" i="1" s="1"/>
  <c r="K3381" i="1"/>
  <c r="L3381" i="1" s="1"/>
  <c r="M3381" i="1" s="1"/>
  <c r="K3380" i="1"/>
  <c r="L3380" i="1" s="1"/>
  <c r="M3380" i="1" s="1"/>
  <c r="K3379" i="1"/>
  <c r="L3379" i="1" s="1"/>
  <c r="M3379" i="1" s="1"/>
  <c r="K3378" i="1"/>
  <c r="L3378" i="1" s="1"/>
  <c r="M3378" i="1" s="1"/>
  <c r="K3377" i="1"/>
  <c r="L3377" i="1" s="1"/>
  <c r="M3377" i="1" s="1"/>
  <c r="K3376" i="1"/>
  <c r="L3376" i="1" s="1"/>
  <c r="M3376" i="1" s="1"/>
  <c r="K3375" i="1"/>
  <c r="L3375" i="1" s="1"/>
  <c r="M3375" i="1" s="1"/>
  <c r="K3374" i="1"/>
  <c r="L3374" i="1" s="1"/>
  <c r="M3374" i="1" s="1"/>
  <c r="K3373" i="1"/>
  <c r="L3373" i="1" s="1"/>
  <c r="M3373" i="1" s="1"/>
  <c r="K3372" i="1"/>
  <c r="L3372" i="1" s="1"/>
  <c r="M3372" i="1" s="1"/>
  <c r="K3371" i="1"/>
  <c r="L3371" i="1" s="1"/>
  <c r="M3371" i="1" s="1"/>
  <c r="K3370" i="1"/>
  <c r="L3370" i="1" s="1"/>
  <c r="M3370" i="1" s="1"/>
  <c r="K3369" i="1"/>
  <c r="L3369" i="1" s="1"/>
  <c r="M3369" i="1" s="1"/>
  <c r="K3368" i="1"/>
  <c r="L3368" i="1" s="1"/>
  <c r="M3368" i="1" s="1"/>
  <c r="K3367" i="1"/>
  <c r="L3367" i="1" s="1"/>
  <c r="M3367" i="1" s="1"/>
  <c r="K3366" i="1"/>
  <c r="L3366" i="1" s="1"/>
  <c r="M3366" i="1" s="1"/>
  <c r="K3365" i="1"/>
  <c r="L3365" i="1" s="1"/>
  <c r="M3365" i="1" s="1"/>
  <c r="K3364" i="1"/>
  <c r="L3364" i="1" s="1"/>
  <c r="M3364" i="1" s="1"/>
  <c r="K3363" i="1"/>
  <c r="L3363" i="1" s="1"/>
  <c r="M3363" i="1" s="1"/>
  <c r="K3362" i="1"/>
  <c r="L3362" i="1" s="1"/>
  <c r="M3362" i="1" s="1"/>
  <c r="K3361" i="1"/>
  <c r="L3361" i="1" s="1"/>
  <c r="M3361" i="1" s="1"/>
  <c r="K3360" i="1"/>
  <c r="L3360" i="1" s="1"/>
  <c r="M3360" i="1" s="1"/>
  <c r="K3359" i="1"/>
  <c r="L3359" i="1" s="1"/>
  <c r="M3359" i="1" s="1"/>
  <c r="K3358" i="1"/>
  <c r="L3358" i="1" s="1"/>
  <c r="M3358" i="1" s="1"/>
  <c r="K3357" i="1"/>
  <c r="L3357" i="1" s="1"/>
  <c r="M3357" i="1" s="1"/>
  <c r="K3356" i="1"/>
  <c r="L3356" i="1" s="1"/>
  <c r="M3356" i="1" s="1"/>
  <c r="K3355" i="1"/>
  <c r="L3355" i="1" s="1"/>
  <c r="M3355" i="1" s="1"/>
  <c r="K3354" i="1"/>
  <c r="L3354" i="1" s="1"/>
  <c r="M3354" i="1" s="1"/>
  <c r="K3353" i="1"/>
  <c r="L3353" i="1" s="1"/>
  <c r="M3353" i="1" s="1"/>
  <c r="K3352" i="1"/>
  <c r="L3352" i="1" s="1"/>
  <c r="M3352" i="1" s="1"/>
  <c r="K3351" i="1"/>
  <c r="L3351" i="1" s="1"/>
  <c r="M3351" i="1" s="1"/>
  <c r="K3350" i="1"/>
  <c r="L3350" i="1" s="1"/>
  <c r="M3350" i="1" s="1"/>
  <c r="K3349" i="1"/>
  <c r="L3349" i="1" s="1"/>
  <c r="M3349" i="1" s="1"/>
  <c r="K3348" i="1"/>
  <c r="L3348" i="1" s="1"/>
  <c r="M3348" i="1" s="1"/>
  <c r="K3347" i="1"/>
  <c r="L3347" i="1" s="1"/>
  <c r="M3347" i="1" s="1"/>
  <c r="K3346" i="1"/>
  <c r="L3346" i="1" s="1"/>
  <c r="M3346" i="1" s="1"/>
  <c r="K3345" i="1"/>
  <c r="L3345" i="1" s="1"/>
  <c r="M3345" i="1" s="1"/>
  <c r="K3344" i="1"/>
  <c r="L3344" i="1" s="1"/>
  <c r="M3344" i="1" s="1"/>
  <c r="K3343" i="1"/>
  <c r="L3343" i="1" s="1"/>
  <c r="M3343" i="1" s="1"/>
  <c r="K3342" i="1"/>
  <c r="L3342" i="1" s="1"/>
  <c r="M3342" i="1" s="1"/>
  <c r="K3341" i="1"/>
  <c r="L3341" i="1" s="1"/>
  <c r="M3341" i="1" s="1"/>
  <c r="K3340" i="1"/>
  <c r="L3340" i="1" s="1"/>
  <c r="M3340" i="1" s="1"/>
  <c r="K3339" i="1"/>
  <c r="L3339" i="1" s="1"/>
  <c r="M3339" i="1" s="1"/>
  <c r="K3338" i="1"/>
  <c r="L3338" i="1" s="1"/>
  <c r="M3338" i="1" s="1"/>
  <c r="K3337" i="1"/>
  <c r="L3337" i="1" s="1"/>
  <c r="M3337" i="1" s="1"/>
  <c r="K3336" i="1"/>
  <c r="L3336" i="1" s="1"/>
  <c r="M3336" i="1" s="1"/>
  <c r="K3335" i="1"/>
  <c r="L3335" i="1" s="1"/>
  <c r="M3335" i="1" s="1"/>
  <c r="K3334" i="1"/>
  <c r="L3334" i="1" s="1"/>
  <c r="M3334" i="1" s="1"/>
  <c r="K3333" i="1"/>
  <c r="L3333" i="1" s="1"/>
  <c r="M3333" i="1" s="1"/>
  <c r="K3332" i="1"/>
  <c r="L3332" i="1" s="1"/>
  <c r="M3332" i="1" s="1"/>
  <c r="K3331" i="1"/>
  <c r="L3331" i="1" s="1"/>
  <c r="M3331" i="1" s="1"/>
  <c r="K3330" i="1"/>
  <c r="L3330" i="1" s="1"/>
  <c r="M3330" i="1" s="1"/>
  <c r="K3329" i="1"/>
  <c r="L3329" i="1" s="1"/>
  <c r="M3329" i="1" s="1"/>
  <c r="K3328" i="1"/>
  <c r="L3328" i="1" s="1"/>
  <c r="M3328" i="1" s="1"/>
  <c r="K3327" i="1"/>
  <c r="L3327" i="1" s="1"/>
  <c r="M3327" i="1" s="1"/>
  <c r="K3326" i="1"/>
  <c r="L3326" i="1" s="1"/>
  <c r="M3326" i="1" s="1"/>
  <c r="K3325" i="1"/>
  <c r="L3325" i="1" s="1"/>
  <c r="M3325" i="1" s="1"/>
  <c r="K3324" i="1"/>
  <c r="L3324" i="1" s="1"/>
  <c r="M3324" i="1" s="1"/>
  <c r="K3323" i="1"/>
  <c r="L3323" i="1" s="1"/>
  <c r="M3323" i="1" s="1"/>
  <c r="K3322" i="1"/>
  <c r="L3322" i="1" s="1"/>
  <c r="M3322" i="1" s="1"/>
  <c r="K3321" i="1"/>
  <c r="L3321" i="1" s="1"/>
  <c r="M3321" i="1" s="1"/>
  <c r="K3320" i="1"/>
  <c r="L3320" i="1" s="1"/>
  <c r="M3320" i="1" s="1"/>
  <c r="K3319" i="1"/>
  <c r="L3319" i="1" s="1"/>
  <c r="M3319" i="1" s="1"/>
  <c r="K3318" i="1"/>
  <c r="L3318" i="1" s="1"/>
  <c r="M3318" i="1" s="1"/>
  <c r="K3317" i="1"/>
  <c r="L3317" i="1" s="1"/>
  <c r="M3317" i="1" s="1"/>
  <c r="K3316" i="1"/>
  <c r="L3316" i="1" s="1"/>
  <c r="M3316" i="1" s="1"/>
  <c r="K3315" i="1"/>
  <c r="L3315" i="1" s="1"/>
  <c r="M3315" i="1" s="1"/>
  <c r="K3314" i="1"/>
  <c r="L3314" i="1" s="1"/>
  <c r="M3314" i="1" s="1"/>
  <c r="K3313" i="1"/>
  <c r="L3313" i="1" s="1"/>
  <c r="M3313" i="1" s="1"/>
  <c r="K3312" i="1"/>
  <c r="L3312" i="1" s="1"/>
  <c r="M3312" i="1" s="1"/>
  <c r="K3311" i="1"/>
  <c r="L3311" i="1" s="1"/>
  <c r="M3311" i="1" s="1"/>
  <c r="K3310" i="1"/>
  <c r="L3310" i="1" s="1"/>
  <c r="M3310" i="1" s="1"/>
  <c r="K3309" i="1"/>
  <c r="L3309" i="1" s="1"/>
  <c r="M3309" i="1" s="1"/>
  <c r="K3308" i="1"/>
  <c r="L3308" i="1" s="1"/>
  <c r="M3308" i="1" s="1"/>
  <c r="K3307" i="1"/>
  <c r="L3307" i="1" s="1"/>
  <c r="M3307" i="1" s="1"/>
  <c r="K3306" i="1"/>
  <c r="L3306" i="1" s="1"/>
  <c r="M3306" i="1" s="1"/>
  <c r="K3305" i="1"/>
  <c r="L3305" i="1" s="1"/>
  <c r="M3305" i="1" s="1"/>
  <c r="K3304" i="1"/>
  <c r="L3304" i="1" s="1"/>
  <c r="M3304" i="1" s="1"/>
  <c r="K3303" i="1"/>
  <c r="L3303" i="1" s="1"/>
  <c r="M3303" i="1" s="1"/>
  <c r="K3302" i="1"/>
  <c r="L3302" i="1" s="1"/>
  <c r="M3302" i="1" s="1"/>
  <c r="K3301" i="1"/>
  <c r="L3301" i="1" s="1"/>
  <c r="M3301" i="1" s="1"/>
  <c r="K3300" i="1"/>
  <c r="L3300" i="1" s="1"/>
  <c r="M3300" i="1" s="1"/>
  <c r="K3299" i="1"/>
  <c r="L3299" i="1" s="1"/>
  <c r="M3299" i="1" s="1"/>
  <c r="K3298" i="1"/>
  <c r="L3298" i="1" s="1"/>
  <c r="M3298" i="1" s="1"/>
  <c r="K3297" i="1"/>
  <c r="L3297" i="1" s="1"/>
  <c r="M3297" i="1" s="1"/>
  <c r="K3296" i="1"/>
  <c r="L3296" i="1" s="1"/>
  <c r="M3296" i="1" s="1"/>
  <c r="K3295" i="1"/>
  <c r="L3295" i="1" s="1"/>
  <c r="M3295" i="1" s="1"/>
  <c r="K3294" i="1"/>
  <c r="L3294" i="1" s="1"/>
  <c r="M3294" i="1" s="1"/>
  <c r="K3293" i="1"/>
  <c r="L3293" i="1" s="1"/>
  <c r="M3293" i="1" s="1"/>
  <c r="K3292" i="1"/>
  <c r="L3292" i="1" s="1"/>
  <c r="M3292" i="1" s="1"/>
  <c r="K3291" i="1"/>
  <c r="L3291" i="1" s="1"/>
  <c r="M3291" i="1" s="1"/>
  <c r="K3290" i="1"/>
  <c r="L3290" i="1" s="1"/>
  <c r="M3290" i="1" s="1"/>
  <c r="K3289" i="1"/>
  <c r="L3289" i="1" s="1"/>
  <c r="M3289" i="1" s="1"/>
  <c r="K3288" i="1"/>
  <c r="L3288" i="1" s="1"/>
  <c r="M3288" i="1" s="1"/>
  <c r="K3287" i="1"/>
  <c r="L3287" i="1" s="1"/>
  <c r="M3287" i="1" s="1"/>
  <c r="K3286" i="1"/>
  <c r="L3286" i="1" s="1"/>
  <c r="M3286" i="1" s="1"/>
  <c r="K3285" i="1"/>
  <c r="L3285" i="1" s="1"/>
  <c r="M3285" i="1" s="1"/>
  <c r="K3284" i="1"/>
  <c r="L3284" i="1" s="1"/>
  <c r="M3284" i="1" s="1"/>
  <c r="K3283" i="1"/>
  <c r="L3283" i="1" s="1"/>
  <c r="M3283" i="1" s="1"/>
  <c r="K3282" i="1"/>
  <c r="L3282" i="1" s="1"/>
  <c r="M3282" i="1" s="1"/>
  <c r="K3281" i="1"/>
  <c r="L3281" i="1" s="1"/>
  <c r="M3281" i="1" s="1"/>
  <c r="K3280" i="1"/>
  <c r="L3280" i="1" s="1"/>
  <c r="M3280" i="1" s="1"/>
  <c r="K3279" i="1"/>
  <c r="L3279" i="1" s="1"/>
  <c r="M3279" i="1" s="1"/>
  <c r="K3278" i="1"/>
  <c r="L3278" i="1" s="1"/>
  <c r="M3278" i="1" s="1"/>
  <c r="K3277" i="1"/>
  <c r="L3277" i="1" s="1"/>
  <c r="M3277" i="1" s="1"/>
  <c r="K3276" i="1"/>
  <c r="L3276" i="1" s="1"/>
  <c r="M3276" i="1" s="1"/>
  <c r="K3275" i="1"/>
  <c r="L3275" i="1" s="1"/>
  <c r="M3275" i="1" s="1"/>
  <c r="K3274" i="1"/>
  <c r="L3274" i="1" s="1"/>
  <c r="M3274" i="1" s="1"/>
  <c r="K3273" i="1"/>
  <c r="L3273" i="1" s="1"/>
  <c r="M3273" i="1" s="1"/>
  <c r="K3272" i="1"/>
  <c r="L3272" i="1" s="1"/>
  <c r="M3272" i="1" s="1"/>
  <c r="K3271" i="1"/>
  <c r="L3271" i="1" s="1"/>
  <c r="M3271" i="1" s="1"/>
  <c r="K3270" i="1"/>
  <c r="L3270" i="1" s="1"/>
  <c r="M3270" i="1" s="1"/>
  <c r="K3269" i="1"/>
  <c r="L3269" i="1" s="1"/>
  <c r="M3269" i="1" s="1"/>
  <c r="K3268" i="1"/>
  <c r="L3268" i="1" s="1"/>
  <c r="M3268" i="1" s="1"/>
  <c r="K3267" i="1"/>
  <c r="L3267" i="1" s="1"/>
  <c r="M3267" i="1" s="1"/>
  <c r="K3266" i="1"/>
  <c r="L3266" i="1" s="1"/>
  <c r="M3266" i="1" s="1"/>
  <c r="K3265" i="1"/>
  <c r="L3265" i="1" s="1"/>
  <c r="M3265" i="1" s="1"/>
  <c r="K3264" i="1"/>
  <c r="L3264" i="1" s="1"/>
  <c r="M3264" i="1" s="1"/>
  <c r="K3263" i="1"/>
  <c r="L3263" i="1" s="1"/>
  <c r="M3263" i="1" s="1"/>
  <c r="K3262" i="1"/>
  <c r="L3262" i="1" s="1"/>
  <c r="M3262" i="1" s="1"/>
  <c r="K3261" i="1"/>
  <c r="L3261" i="1" s="1"/>
  <c r="M3261" i="1" s="1"/>
  <c r="K3260" i="1"/>
  <c r="L3260" i="1" s="1"/>
  <c r="M3260" i="1" s="1"/>
  <c r="K3259" i="1"/>
  <c r="L3259" i="1" s="1"/>
  <c r="M3259" i="1" s="1"/>
  <c r="K3258" i="1"/>
  <c r="L3258" i="1" s="1"/>
  <c r="M3258" i="1" s="1"/>
  <c r="K3257" i="1"/>
  <c r="L3257" i="1" s="1"/>
  <c r="M3257" i="1" s="1"/>
  <c r="K3256" i="1"/>
  <c r="L3256" i="1" s="1"/>
  <c r="M3256" i="1" s="1"/>
  <c r="K3255" i="1"/>
  <c r="L3255" i="1" s="1"/>
  <c r="M3255" i="1" s="1"/>
  <c r="K3254" i="1"/>
  <c r="L3254" i="1" s="1"/>
  <c r="M3254" i="1" s="1"/>
  <c r="K3253" i="1"/>
  <c r="L3253" i="1" s="1"/>
  <c r="M3253" i="1" s="1"/>
  <c r="K3252" i="1"/>
  <c r="L3252" i="1" s="1"/>
  <c r="M3252" i="1" s="1"/>
  <c r="K3251" i="1"/>
  <c r="L3251" i="1" s="1"/>
  <c r="M3251" i="1" s="1"/>
  <c r="K3250" i="1"/>
  <c r="L3250" i="1" s="1"/>
  <c r="M3250" i="1" s="1"/>
  <c r="K3249" i="1"/>
  <c r="L3249" i="1" s="1"/>
  <c r="M3249" i="1" s="1"/>
  <c r="K3248" i="1"/>
  <c r="L3248" i="1" s="1"/>
  <c r="M3248" i="1" s="1"/>
  <c r="K3247" i="1"/>
  <c r="L3247" i="1" s="1"/>
  <c r="M3247" i="1" s="1"/>
  <c r="K3246" i="1"/>
  <c r="L3246" i="1" s="1"/>
  <c r="M3246" i="1" s="1"/>
  <c r="K3245" i="1"/>
  <c r="L3245" i="1" s="1"/>
  <c r="M3245" i="1" s="1"/>
  <c r="K3244" i="1"/>
  <c r="L3244" i="1" s="1"/>
  <c r="M3244" i="1" s="1"/>
  <c r="K3243" i="1"/>
  <c r="L3243" i="1" s="1"/>
  <c r="M3243" i="1" s="1"/>
  <c r="K3242" i="1"/>
  <c r="L3242" i="1" s="1"/>
  <c r="M3242" i="1" s="1"/>
  <c r="K3241" i="1"/>
  <c r="L3241" i="1" s="1"/>
  <c r="M3241" i="1" s="1"/>
  <c r="K3240" i="1"/>
  <c r="L3240" i="1" s="1"/>
  <c r="M3240" i="1" s="1"/>
  <c r="K3239" i="1"/>
  <c r="L3239" i="1" s="1"/>
  <c r="M3239" i="1" s="1"/>
  <c r="K3238" i="1"/>
  <c r="L3238" i="1" s="1"/>
  <c r="M3238" i="1" s="1"/>
  <c r="K3237" i="1"/>
  <c r="L3237" i="1" s="1"/>
  <c r="M3237" i="1" s="1"/>
  <c r="K3236" i="1"/>
  <c r="L3236" i="1" s="1"/>
  <c r="M3236" i="1" s="1"/>
  <c r="K3235" i="1"/>
  <c r="L3235" i="1" s="1"/>
  <c r="M3235" i="1" s="1"/>
  <c r="K3234" i="1"/>
  <c r="L3234" i="1" s="1"/>
  <c r="M3234" i="1" s="1"/>
  <c r="K3233" i="1"/>
  <c r="L3233" i="1" s="1"/>
  <c r="M3233" i="1" s="1"/>
  <c r="K3232" i="1"/>
  <c r="L3232" i="1" s="1"/>
  <c r="M3232" i="1" s="1"/>
  <c r="K3231" i="1"/>
  <c r="L3231" i="1" s="1"/>
  <c r="M3231" i="1" s="1"/>
  <c r="K3230" i="1"/>
  <c r="L3230" i="1" s="1"/>
  <c r="M3230" i="1" s="1"/>
  <c r="K3229" i="1"/>
  <c r="L3229" i="1" s="1"/>
  <c r="M3229" i="1" s="1"/>
  <c r="K3228" i="1"/>
  <c r="L3228" i="1" s="1"/>
  <c r="M3228" i="1" s="1"/>
  <c r="K3227" i="1"/>
  <c r="L3227" i="1" s="1"/>
  <c r="M3227" i="1" s="1"/>
  <c r="K3226" i="1"/>
  <c r="L3226" i="1" s="1"/>
  <c r="M3226" i="1" s="1"/>
  <c r="K3225" i="1"/>
  <c r="L3225" i="1" s="1"/>
  <c r="M3225" i="1" s="1"/>
  <c r="K3224" i="1"/>
  <c r="L3224" i="1" s="1"/>
  <c r="M3224" i="1" s="1"/>
  <c r="K3223" i="1"/>
  <c r="L3223" i="1" s="1"/>
  <c r="M3223" i="1" s="1"/>
  <c r="K3222" i="1"/>
  <c r="L3222" i="1" s="1"/>
  <c r="M3222" i="1" s="1"/>
  <c r="K3221" i="1"/>
  <c r="L3221" i="1" s="1"/>
  <c r="M3221" i="1" s="1"/>
  <c r="K3220" i="1"/>
  <c r="L3220" i="1" s="1"/>
  <c r="M3220" i="1" s="1"/>
  <c r="K3219" i="1"/>
  <c r="L3219" i="1" s="1"/>
  <c r="M3219" i="1" s="1"/>
  <c r="K3218" i="1"/>
  <c r="L3218" i="1" s="1"/>
  <c r="M3218" i="1" s="1"/>
  <c r="K3217" i="1"/>
  <c r="L3217" i="1" s="1"/>
  <c r="M3217" i="1" s="1"/>
  <c r="K3216" i="1"/>
  <c r="L3216" i="1" s="1"/>
  <c r="M3216" i="1" s="1"/>
  <c r="K3215" i="1"/>
  <c r="L3215" i="1" s="1"/>
  <c r="M3215" i="1" s="1"/>
  <c r="K3214" i="1"/>
  <c r="L3214" i="1" s="1"/>
  <c r="M3214" i="1" s="1"/>
  <c r="K3213" i="1"/>
  <c r="L3213" i="1" s="1"/>
  <c r="M3213" i="1" s="1"/>
  <c r="K3212" i="1"/>
  <c r="L3212" i="1" s="1"/>
  <c r="M3212" i="1" s="1"/>
  <c r="K3211" i="1"/>
  <c r="L3211" i="1" s="1"/>
  <c r="M3211" i="1" s="1"/>
  <c r="K3210" i="1"/>
  <c r="L3210" i="1" s="1"/>
  <c r="M3210" i="1" s="1"/>
  <c r="K3209" i="1"/>
  <c r="L3209" i="1" s="1"/>
  <c r="M3209" i="1" s="1"/>
  <c r="K3208" i="1"/>
  <c r="L3208" i="1" s="1"/>
  <c r="M3208" i="1" s="1"/>
  <c r="K3207" i="1"/>
  <c r="L3207" i="1" s="1"/>
  <c r="M3207" i="1" s="1"/>
  <c r="K3206" i="1"/>
  <c r="L3206" i="1" s="1"/>
  <c r="M3206" i="1" s="1"/>
  <c r="K3205" i="1"/>
  <c r="L3205" i="1" s="1"/>
  <c r="M3205" i="1" s="1"/>
  <c r="K3204" i="1"/>
  <c r="L3204" i="1" s="1"/>
  <c r="M3204" i="1" s="1"/>
  <c r="K3203" i="1"/>
  <c r="L3203" i="1" s="1"/>
  <c r="M3203" i="1" s="1"/>
  <c r="K3202" i="1"/>
  <c r="L3202" i="1" s="1"/>
  <c r="M3202" i="1" s="1"/>
  <c r="K3201" i="1"/>
  <c r="L3201" i="1" s="1"/>
  <c r="M3201" i="1" s="1"/>
  <c r="K3200" i="1"/>
  <c r="L3200" i="1" s="1"/>
  <c r="M3200" i="1" s="1"/>
  <c r="K3199" i="1"/>
  <c r="L3199" i="1" s="1"/>
  <c r="M3199" i="1" s="1"/>
  <c r="K3198" i="1"/>
  <c r="L3198" i="1" s="1"/>
  <c r="M3198" i="1" s="1"/>
  <c r="K3197" i="1"/>
  <c r="L3197" i="1" s="1"/>
  <c r="M3197" i="1" s="1"/>
  <c r="K3196" i="1"/>
  <c r="L3196" i="1" s="1"/>
  <c r="M3196" i="1" s="1"/>
  <c r="K3195" i="1"/>
  <c r="L3195" i="1" s="1"/>
  <c r="M3195" i="1" s="1"/>
  <c r="K3194" i="1"/>
  <c r="L3194" i="1" s="1"/>
  <c r="M3194" i="1" s="1"/>
  <c r="K3193" i="1"/>
  <c r="L3193" i="1" s="1"/>
  <c r="M3193" i="1" s="1"/>
  <c r="K3192" i="1"/>
  <c r="L3192" i="1" s="1"/>
  <c r="M3192" i="1" s="1"/>
  <c r="K3191" i="1"/>
  <c r="L3191" i="1" s="1"/>
  <c r="M3191" i="1" s="1"/>
  <c r="K3190" i="1"/>
  <c r="L3190" i="1" s="1"/>
  <c r="M3190" i="1" s="1"/>
  <c r="K3189" i="1"/>
  <c r="L3189" i="1" s="1"/>
  <c r="M3189" i="1" s="1"/>
  <c r="K3188" i="1"/>
  <c r="L3188" i="1" s="1"/>
  <c r="M3188" i="1" s="1"/>
  <c r="K3187" i="1"/>
  <c r="L3187" i="1" s="1"/>
  <c r="M3187" i="1" s="1"/>
  <c r="K3186" i="1"/>
  <c r="L3186" i="1" s="1"/>
  <c r="M3186" i="1" s="1"/>
  <c r="K3185" i="1"/>
  <c r="L3185" i="1" s="1"/>
  <c r="M3185" i="1" s="1"/>
  <c r="K3184" i="1"/>
  <c r="L3184" i="1" s="1"/>
  <c r="M3184" i="1" s="1"/>
  <c r="K3183" i="1"/>
  <c r="L3183" i="1" s="1"/>
  <c r="M3183" i="1" s="1"/>
  <c r="K3182" i="1"/>
  <c r="L3182" i="1" s="1"/>
  <c r="M3182" i="1" s="1"/>
  <c r="K3181" i="1"/>
  <c r="L3181" i="1" s="1"/>
  <c r="M3181" i="1" s="1"/>
  <c r="K3180" i="1"/>
  <c r="L3180" i="1" s="1"/>
  <c r="M3180" i="1" s="1"/>
  <c r="K3179" i="1"/>
  <c r="L3179" i="1" s="1"/>
  <c r="M3179" i="1" s="1"/>
  <c r="K3178" i="1"/>
  <c r="L3178" i="1" s="1"/>
  <c r="M3178" i="1" s="1"/>
  <c r="K3177" i="1"/>
  <c r="L3177" i="1" s="1"/>
  <c r="M3177" i="1" s="1"/>
  <c r="K3176" i="1"/>
  <c r="L3176" i="1" s="1"/>
  <c r="M3176" i="1" s="1"/>
  <c r="K3175" i="1"/>
  <c r="L3175" i="1" s="1"/>
  <c r="M3175" i="1" s="1"/>
  <c r="K3174" i="1"/>
  <c r="L3174" i="1" s="1"/>
  <c r="M3174" i="1" s="1"/>
  <c r="K3173" i="1"/>
  <c r="L3173" i="1" s="1"/>
  <c r="M3173" i="1" s="1"/>
  <c r="K3172" i="1"/>
  <c r="L3172" i="1" s="1"/>
  <c r="M3172" i="1" s="1"/>
  <c r="K3171" i="1"/>
  <c r="L3171" i="1" s="1"/>
  <c r="M3171" i="1" s="1"/>
  <c r="K3170" i="1"/>
  <c r="L3170" i="1" s="1"/>
  <c r="M3170" i="1" s="1"/>
  <c r="K3169" i="1"/>
  <c r="L3169" i="1" s="1"/>
  <c r="M3169" i="1" s="1"/>
  <c r="K3168" i="1"/>
  <c r="L3168" i="1" s="1"/>
  <c r="M3168" i="1" s="1"/>
  <c r="K3167" i="1"/>
  <c r="L3167" i="1" s="1"/>
  <c r="M3167" i="1" s="1"/>
  <c r="K3166" i="1"/>
  <c r="L3166" i="1" s="1"/>
  <c r="M3166" i="1" s="1"/>
  <c r="K3165" i="1"/>
  <c r="L3165" i="1" s="1"/>
  <c r="M3165" i="1" s="1"/>
  <c r="K3164" i="1"/>
  <c r="L3164" i="1" s="1"/>
  <c r="M3164" i="1" s="1"/>
  <c r="K3163" i="1"/>
  <c r="L3163" i="1" s="1"/>
  <c r="M3163" i="1" s="1"/>
  <c r="K3162" i="1"/>
  <c r="L3162" i="1" s="1"/>
  <c r="M3162" i="1" s="1"/>
  <c r="K3161" i="1"/>
  <c r="L3161" i="1" s="1"/>
  <c r="M3161" i="1" s="1"/>
  <c r="K3160" i="1"/>
  <c r="L3160" i="1" s="1"/>
  <c r="M3160" i="1" s="1"/>
  <c r="K3159" i="1"/>
  <c r="L3159" i="1" s="1"/>
  <c r="M3159" i="1" s="1"/>
  <c r="K3158" i="1"/>
  <c r="L3158" i="1" s="1"/>
  <c r="M3158" i="1" s="1"/>
  <c r="K3157" i="1"/>
  <c r="L3157" i="1" s="1"/>
  <c r="M3157" i="1" s="1"/>
  <c r="K3156" i="1"/>
  <c r="L3156" i="1" s="1"/>
  <c r="M3156" i="1" s="1"/>
  <c r="K3155" i="1"/>
  <c r="L3155" i="1" s="1"/>
  <c r="M3155" i="1" s="1"/>
  <c r="K3154" i="1"/>
  <c r="L3154" i="1" s="1"/>
  <c r="M3154" i="1" s="1"/>
  <c r="K3153" i="1"/>
  <c r="L3153" i="1" s="1"/>
  <c r="M3153" i="1" s="1"/>
  <c r="K3152" i="1"/>
  <c r="L3152" i="1" s="1"/>
  <c r="M3152" i="1" s="1"/>
  <c r="K3151" i="1"/>
  <c r="L3151" i="1" s="1"/>
  <c r="M3151" i="1" s="1"/>
  <c r="K3150" i="1"/>
  <c r="L3150" i="1" s="1"/>
  <c r="M3150" i="1" s="1"/>
  <c r="K3149" i="1"/>
  <c r="L3149" i="1" s="1"/>
  <c r="M3149" i="1" s="1"/>
  <c r="K3148" i="1"/>
  <c r="L3148" i="1" s="1"/>
  <c r="M3148" i="1" s="1"/>
  <c r="K3147" i="1"/>
  <c r="L3147" i="1" s="1"/>
  <c r="M3147" i="1" s="1"/>
  <c r="K3146" i="1"/>
  <c r="L3146" i="1" s="1"/>
  <c r="M3146" i="1" s="1"/>
  <c r="K3145" i="1"/>
  <c r="L3145" i="1" s="1"/>
  <c r="M3145" i="1" s="1"/>
  <c r="K3144" i="1"/>
  <c r="L3144" i="1" s="1"/>
  <c r="M3144" i="1" s="1"/>
  <c r="K3143" i="1"/>
  <c r="L3143" i="1" s="1"/>
  <c r="M3143" i="1" s="1"/>
  <c r="K3142" i="1"/>
  <c r="L3142" i="1" s="1"/>
  <c r="M3142" i="1" s="1"/>
  <c r="K3141" i="1"/>
  <c r="L3141" i="1" s="1"/>
  <c r="M3141" i="1" s="1"/>
  <c r="K3140" i="1"/>
  <c r="L3140" i="1" s="1"/>
  <c r="M3140" i="1" s="1"/>
  <c r="K3139" i="1"/>
  <c r="L3139" i="1" s="1"/>
  <c r="M3139" i="1" s="1"/>
  <c r="K3138" i="1"/>
  <c r="L3138" i="1" s="1"/>
  <c r="M3138" i="1" s="1"/>
  <c r="K3137" i="1"/>
  <c r="L3137" i="1" s="1"/>
  <c r="M3137" i="1" s="1"/>
  <c r="K3136" i="1"/>
  <c r="L3136" i="1" s="1"/>
  <c r="M3136" i="1" s="1"/>
  <c r="K3135" i="1"/>
  <c r="L3135" i="1" s="1"/>
  <c r="M3135" i="1" s="1"/>
  <c r="K3134" i="1"/>
  <c r="L3134" i="1" s="1"/>
  <c r="M3134" i="1" s="1"/>
  <c r="K3133" i="1"/>
  <c r="L3133" i="1" s="1"/>
  <c r="M3133" i="1" s="1"/>
  <c r="K3132" i="1"/>
  <c r="L3132" i="1" s="1"/>
  <c r="M3132" i="1" s="1"/>
  <c r="K3131" i="1"/>
  <c r="L3131" i="1" s="1"/>
  <c r="M3131" i="1" s="1"/>
  <c r="K3130" i="1"/>
  <c r="L3130" i="1" s="1"/>
  <c r="M3130" i="1" s="1"/>
  <c r="K3129" i="1"/>
  <c r="L3129" i="1" s="1"/>
  <c r="M3129" i="1" s="1"/>
  <c r="K3128" i="1"/>
  <c r="L3128" i="1" s="1"/>
  <c r="M3128" i="1" s="1"/>
  <c r="K3127" i="1"/>
  <c r="L3127" i="1" s="1"/>
  <c r="M3127" i="1" s="1"/>
  <c r="K3126" i="1"/>
  <c r="L3126" i="1" s="1"/>
  <c r="M3126" i="1" s="1"/>
  <c r="K3125" i="1"/>
  <c r="L3125" i="1" s="1"/>
  <c r="M3125" i="1" s="1"/>
  <c r="K3124" i="1"/>
  <c r="L3124" i="1" s="1"/>
  <c r="M3124" i="1" s="1"/>
  <c r="K3123" i="1"/>
  <c r="L3123" i="1" s="1"/>
  <c r="M3123" i="1" s="1"/>
  <c r="K3122" i="1"/>
  <c r="L3122" i="1" s="1"/>
  <c r="M3122" i="1" s="1"/>
  <c r="K3121" i="1"/>
  <c r="L3121" i="1" s="1"/>
  <c r="M3121" i="1" s="1"/>
  <c r="K3120" i="1"/>
  <c r="L3120" i="1" s="1"/>
  <c r="M3120" i="1" s="1"/>
  <c r="K3119" i="1"/>
  <c r="L3119" i="1" s="1"/>
  <c r="M3119" i="1" s="1"/>
  <c r="K3118" i="1"/>
  <c r="L3118" i="1" s="1"/>
  <c r="M3118" i="1" s="1"/>
  <c r="K3117" i="1"/>
  <c r="L3117" i="1" s="1"/>
  <c r="M3117" i="1" s="1"/>
  <c r="K3116" i="1"/>
  <c r="L3116" i="1" s="1"/>
  <c r="M3116" i="1" s="1"/>
  <c r="K3115" i="1"/>
  <c r="L3115" i="1" s="1"/>
  <c r="M3115" i="1" s="1"/>
  <c r="K3114" i="1"/>
  <c r="L3114" i="1" s="1"/>
  <c r="M3114" i="1" s="1"/>
  <c r="K3113" i="1"/>
  <c r="L3113" i="1" s="1"/>
  <c r="M3113" i="1" s="1"/>
  <c r="K3112" i="1"/>
  <c r="L3112" i="1" s="1"/>
  <c r="M3112" i="1" s="1"/>
  <c r="K3111" i="1"/>
  <c r="L3111" i="1" s="1"/>
  <c r="M3111" i="1" s="1"/>
  <c r="K3110" i="1"/>
  <c r="L3110" i="1" s="1"/>
  <c r="M3110" i="1" s="1"/>
  <c r="K3109" i="1"/>
  <c r="L3109" i="1" s="1"/>
  <c r="M3109" i="1" s="1"/>
  <c r="K3108" i="1"/>
  <c r="L3108" i="1" s="1"/>
  <c r="M3108" i="1" s="1"/>
  <c r="K3107" i="1"/>
  <c r="L3107" i="1" s="1"/>
  <c r="M3107" i="1" s="1"/>
  <c r="K3106" i="1"/>
  <c r="L3106" i="1" s="1"/>
  <c r="M3106" i="1" s="1"/>
  <c r="K3105" i="1"/>
  <c r="L3105" i="1" s="1"/>
  <c r="M3105" i="1" s="1"/>
  <c r="K3104" i="1"/>
  <c r="L3104" i="1" s="1"/>
  <c r="M3104" i="1" s="1"/>
  <c r="K3103" i="1"/>
  <c r="L3103" i="1" s="1"/>
  <c r="M3103" i="1" s="1"/>
  <c r="K3102" i="1"/>
  <c r="L3102" i="1" s="1"/>
  <c r="M3102" i="1" s="1"/>
  <c r="K3101" i="1"/>
  <c r="L3101" i="1" s="1"/>
  <c r="M3101" i="1" s="1"/>
  <c r="K3100" i="1"/>
  <c r="L3100" i="1" s="1"/>
  <c r="M3100" i="1" s="1"/>
  <c r="K3099" i="1"/>
  <c r="L3099" i="1" s="1"/>
  <c r="M3099" i="1" s="1"/>
  <c r="K3098" i="1"/>
  <c r="L3098" i="1" s="1"/>
  <c r="M3098" i="1" s="1"/>
  <c r="K3097" i="1"/>
  <c r="L3097" i="1" s="1"/>
  <c r="M3097" i="1" s="1"/>
  <c r="K3096" i="1"/>
  <c r="L3096" i="1" s="1"/>
  <c r="M3096" i="1" s="1"/>
  <c r="K3095" i="1"/>
  <c r="L3095" i="1" s="1"/>
  <c r="M3095" i="1" s="1"/>
  <c r="K3094" i="1"/>
  <c r="L3094" i="1" s="1"/>
  <c r="M3094" i="1" s="1"/>
  <c r="K3093" i="1"/>
  <c r="L3093" i="1" s="1"/>
  <c r="M3093" i="1" s="1"/>
  <c r="K3092" i="1"/>
  <c r="L3092" i="1" s="1"/>
  <c r="M3092" i="1" s="1"/>
  <c r="K3091" i="1"/>
  <c r="L3091" i="1" s="1"/>
  <c r="M3091" i="1" s="1"/>
  <c r="K3090" i="1"/>
  <c r="L3090" i="1" s="1"/>
  <c r="M3090" i="1" s="1"/>
  <c r="K3089" i="1"/>
  <c r="L3089" i="1" s="1"/>
  <c r="M3089" i="1" s="1"/>
  <c r="K3088" i="1"/>
  <c r="L3088" i="1" s="1"/>
  <c r="M3088" i="1" s="1"/>
  <c r="K3087" i="1"/>
  <c r="L3087" i="1" s="1"/>
  <c r="M3087" i="1" s="1"/>
  <c r="K3086" i="1"/>
  <c r="L3086" i="1" s="1"/>
  <c r="M3086" i="1" s="1"/>
  <c r="K3085" i="1"/>
  <c r="L3085" i="1" s="1"/>
  <c r="M3085" i="1" s="1"/>
  <c r="K3084" i="1"/>
  <c r="L3084" i="1" s="1"/>
  <c r="M3084" i="1" s="1"/>
  <c r="K3083" i="1"/>
  <c r="L3083" i="1" s="1"/>
  <c r="M3083" i="1" s="1"/>
  <c r="K3082" i="1"/>
  <c r="L3082" i="1" s="1"/>
  <c r="M3082" i="1" s="1"/>
  <c r="K3081" i="1"/>
  <c r="L3081" i="1" s="1"/>
  <c r="M3081" i="1" s="1"/>
  <c r="K3080" i="1"/>
  <c r="L3080" i="1" s="1"/>
  <c r="M3080" i="1" s="1"/>
  <c r="K3079" i="1"/>
  <c r="L3079" i="1" s="1"/>
  <c r="M3079" i="1" s="1"/>
  <c r="K3078" i="1"/>
  <c r="L3078" i="1" s="1"/>
  <c r="M3078" i="1" s="1"/>
  <c r="K3077" i="1"/>
  <c r="L3077" i="1" s="1"/>
  <c r="M3077" i="1" s="1"/>
  <c r="K3076" i="1"/>
  <c r="L3076" i="1" s="1"/>
  <c r="M3076" i="1" s="1"/>
  <c r="K3075" i="1"/>
  <c r="L3075" i="1" s="1"/>
  <c r="M3075" i="1" s="1"/>
  <c r="K3074" i="1"/>
  <c r="L3074" i="1" s="1"/>
  <c r="M3074" i="1" s="1"/>
  <c r="K3073" i="1"/>
  <c r="L3073" i="1" s="1"/>
  <c r="M3073" i="1" s="1"/>
  <c r="K3072" i="1"/>
  <c r="L3072" i="1" s="1"/>
  <c r="M3072" i="1" s="1"/>
  <c r="K3071" i="1"/>
  <c r="L3071" i="1" s="1"/>
  <c r="M3071" i="1" s="1"/>
  <c r="K3070" i="1"/>
  <c r="L3070" i="1" s="1"/>
  <c r="M3070" i="1" s="1"/>
  <c r="K3069" i="1"/>
  <c r="L3069" i="1" s="1"/>
  <c r="M3069" i="1" s="1"/>
  <c r="K3068" i="1"/>
  <c r="L3068" i="1" s="1"/>
  <c r="M3068" i="1" s="1"/>
  <c r="K3067" i="1"/>
  <c r="L3067" i="1" s="1"/>
  <c r="M3067" i="1" s="1"/>
  <c r="K3066" i="1"/>
  <c r="L3066" i="1" s="1"/>
  <c r="M3066" i="1" s="1"/>
  <c r="K3065" i="1"/>
  <c r="L3065" i="1" s="1"/>
  <c r="M3065" i="1" s="1"/>
  <c r="K3064" i="1"/>
  <c r="L3064" i="1" s="1"/>
  <c r="M3064" i="1" s="1"/>
  <c r="K3063" i="1"/>
  <c r="L3063" i="1" s="1"/>
  <c r="M3063" i="1" s="1"/>
  <c r="K3062" i="1"/>
  <c r="L3062" i="1" s="1"/>
  <c r="M3062" i="1" s="1"/>
  <c r="K3061" i="1"/>
  <c r="L3061" i="1" s="1"/>
  <c r="M3061" i="1" s="1"/>
  <c r="K3060" i="1"/>
  <c r="L3060" i="1" s="1"/>
  <c r="M3060" i="1" s="1"/>
  <c r="K3059" i="1"/>
  <c r="L3059" i="1" s="1"/>
  <c r="M3059" i="1" s="1"/>
  <c r="K3058" i="1"/>
  <c r="L3058" i="1" s="1"/>
  <c r="M3058" i="1" s="1"/>
  <c r="K3057" i="1"/>
  <c r="L3057" i="1" s="1"/>
  <c r="M3057" i="1" s="1"/>
  <c r="K3056" i="1"/>
  <c r="L3056" i="1" s="1"/>
  <c r="M3056" i="1" s="1"/>
  <c r="K3055" i="1"/>
  <c r="L3055" i="1" s="1"/>
  <c r="M3055" i="1" s="1"/>
  <c r="K3054" i="1"/>
  <c r="L3054" i="1" s="1"/>
  <c r="M3054" i="1" s="1"/>
  <c r="K3053" i="1"/>
  <c r="L3053" i="1" s="1"/>
  <c r="M3053" i="1" s="1"/>
  <c r="K3052" i="1"/>
  <c r="L3052" i="1" s="1"/>
  <c r="M3052" i="1" s="1"/>
  <c r="K3051" i="1"/>
  <c r="L3051" i="1" s="1"/>
  <c r="M3051" i="1" s="1"/>
  <c r="K3050" i="1"/>
  <c r="L3050" i="1" s="1"/>
  <c r="M3050" i="1" s="1"/>
  <c r="K3049" i="1"/>
  <c r="L3049" i="1" s="1"/>
  <c r="M3049" i="1" s="1"/>
  <c r="K3048" i="1"/>
  <c r="L3048" i="1" s="1"/>
  <c r="M3048" i="1" s="1"/>
  <c r="K3047" i="1"/>
  <c r="L3047" i="1" s="1"/>
  <c r="M3047" i="1" s="1"/>
  <c r="K3046" i="1"/>
  <c r="L3046" i="1" s="1"/>
  <c r="M3046" i="1" s="1"/>
  <c r="K3045" i="1"/>
  <c r="L3045" i="1" s="1"/>
  <c r="M3045" i="1" s="1"/>
  <c r="K3044" i="1"/>
  <c r="L3044" i="1" s="1"/>
  <c r="M3044" i="1" s="1"/>
  <c r="K3043" i="1"/>
  <c r="L3043" i="1" s="1"/>
  <c r="M3043" i="1" s="1"/>
  <c r="K3042" i="1"/>
  <c r="L3042" i="1" s="1"/>
  <c r="M3042" i="1" s="1"/>
  <c r="K3041" i="1"/>
  <c r="L3041" i="1" s="1"/>
  <c r="M3041" i="1" s="1"/>
  <c r="K3040" i="1"/>
  <c r="L3040" i="1" s="1"/>
  <c r="M3040" i="1" s="1"/>
  <c r="K3039" i="1"/>
  <c r="L3039" i="1" s="1"/>
  <c r="M3039" i="1" s="1"/>
  <c r="K3038" i="1"/>
  <c r="L3038" i="1" s="1"/>
  <c r="M3038" i="1" s="1"/>
  <c r="K3037" i="1"/>
  <c r="L3037" i="1" s="1"/>
  <c r="M3037" i="1" s="1"/>
  <c r="K3036" i="1"/>
  <c r="L3036" i="1" s="1"/>
  <c r="M3036" i="1" s="1"/>
  <c r="K3035" i="1"/>
  <c r="L3035" i="1" s="1"/>
  <c r="M3035" i="1" s="1"/>
  <c r="K3034" i="1"/>
  <c r="L3034" i="1" s="1"/>
  <c r="M3034" i="1" s="1"/>
  <c r="K3033" i="1"/>
  <c r="L3033" i="1" s="1"/>
  <c r="M3033" i="1" s="1"/>
  <c r="K3032" i="1"/>
  <c r="L3032" i="1" s="1"/>
  <c r="M3032" i="1" s="1"/>
  <c r="K3031" i="1"/>
  <c r="L3031" i="1" s="1"/>
  <c r="M3031" i="1" s="1"/>
  <c r="K3030" i="1"/>
  <c r="L3030" i="1" s="1"/>
  <c r="M3030" i="1" s="1"/>
  <c r="K3029" i="1"/>
  <c r="L3029" i="1" s="1"/>
  <c r="M3029" i="1" s="1"/>
  <c r="K3028" i="1"/>
  <c r="L3028" i="1" s="1"/>
  <c r="M3028" i="1" s="1"/>
  <c r="K3027" i="1"/>
  <c r="L3027" i="1" s="1"/>
  <c r="M3027" i="1" s="1"/>
  <c r="K3026" i="1"/>
  <c r="L3026" i="1" s="1"/>
  <c r="M3026" i="1" s="1"/>
  <c r="K3025" i="1"/>
  <c r="L3025" i="1" s="1"/>
  <c r="M3025" i="1" s="1"/>
  <c r="K3024" i="1"/>
  <c r="L3024" i="1" s="1"/>
  <c r="M3024" i="1" s="1"/>
  <c r="K3023" i="1"/>
  <c r="L3023" i="1" s="1"/>
  <c r="M3023" i="1" s="1"/>
  <c r="K3022" i="1"/>
  <c r="L3022" i="1" s="1"/>
  <c r="M3022" i="1" s="1"/>
  <c r="K3021" i="1"/>
  <c r="L3021" i="1" s="1"/>
  <c r="M3021" i="1" s="1"/>
  <c r="K3020" i="1"/>
  <c r="L3020" i="1" s="1"/>
  <c r="M3020" i="1" s="1"/>
  <c r="K3019" i="1"/>
  <c r="L3019" i="1" s="1"/>
  <c r="M3019" i="1" s="1"/>
  <c r="K3018" i="1"/>
  <c r="L3018" i="1" s="1"/>
  <c r="M3018" i="1" s="1"/>
  <c r="K3017" i="1"/>
  <c r="L3017" i="1" s="1"/>
  <c r="M3017" i="1" s="1"/>
  <c r="K3016" i="1"/>
  <c r="L3016" i="1" s="1"/>
  <c r="M3016" i="1" s="1"/>
  <c r="K3015" i="1"/>
  <c r="L3015" i="1" s="1"/>
  <c r="M3015" i="1" s="1"/>
  <c r="K3014" i="1"/>
  <c r="L3014" i="1" s="1"/>
  <c r="M3014" i="1" s="1"/>
  <c r="K3013" i="1"/>
  <c r="L3013" i="1" s="1"/>
  <c r="M3013" i="1" s="1"/>
  <c r="K3012" i="1"/>
  <c r="L3012" i="1" s="1"/>
  <c r="M3012" i="1" s="1"/>
  <c r="K3011" i="1"/>
  <c r="L3011" i="1" s="1"/>
  <c r="M3011" i="1" s="1"/>
  <c r="K3010" i="1"/>
  <c r="L3010" i="1" s="1"/>
  <c r="M3010" i="1" s="1"/>
  <c r="K3009" i="1"/>
  <c r="L3009" i="1" s="1"/>
  <c r="M3009" i="1" s="1"/>
  <c r="K3008" i="1"/>
  <c r="L3008" i="1" s="1"/>
  <c r="M3008" i="1" s="1"/>
  <c r="K3007" i="1"/>
  <c r="L3007" i="1" s="1"/>
  <c r="M3007" i="1" s="1"/>
  <c r="K3006" i="1"/>
  <c r="L3006" i="1" s="1"/>
  <c r="M3006" i="1" s="1"/>
  <c r="K3005" i="1"/>
  <c r="L3005" i="1" s="1"/>
  <c r="M3005" i="1" s="1"/>
  <c r="K3004" i="1"/>
  <c r="L3004" i="1" s="1"/>
  <c r="M3004" i="1" s="1"/>
  <c r="K3003" i="1"/>
  <c r="L3003" i="1" s="1"/>
  <c r="M3003" i="1" s="1"/>
  <c r="K3002" i="1"/>
  <c r="L3002" i="1" s="1"/>
  <c r="M3002" i="1" s="1"/>
  <c r="K3001" i="1"/>
  <c r="L3001" i="1" s="1"/>
  <c r="M3001" i="1" s="1"/>
  <c r="K3000" i="1"/>
  <c r="L3000" i="1" s="1"/>
  <c r="M3000" i="1" s="1"/>
  <c r="K2999" i="1"/>
  <c r="L2999" i="1" s="1"/>
  <c r="M2999" i="1" s="1"/>
  <c r="K2998" i="1"/>
  <c r="L2998" i="1" s="1"/>
  <c r="M2998" i="1" s="1"/>
  <c r="K2997" i="1"/>
  <c r="L2997" i="1" s="1"/>
  <c r="M2997" i="1" s="1"/>
  <c r="K2996" i="1"/>
  <c r="L2996" i="1" s="1"/>
  <c r="M2996" i="1" s="1"/>
  <c r="K2995" i="1"/>
  <c r="L2995" i="1" s="1"/>
  <c r="M2995" i="1" s="1"/>
  <c r="K2994" i="1"/>
  <c r="L2994" i="1" s="1"/>
  <c r="M2994" i="1" s="1"/>
  <c r="K2993" i="1"/>
  <c r="L2993" i="1" s="1"/>
  <c r="M2993" i="1" s="1"/>
  <c r="K2992" i="1"/>
  <c r="L2992" i="1" s="1"/>
  <c r="M2992" i="1" s="1"/>
  <c r="K2991" i="1"/>
  <c r="L2991" i="1" s="1"/>
  <c r="M2991" i="1" s="1"/>
  <c r="K2990" i="1"/>
  <c r="L2990" i="1" s="1"/>
  <c r="M2990" i="1" s="1"/>
  <c r="K2989" i="1"/>
  <c r="L2989" i="1" s="1"/>
  <c r="M2989" i="1" s="1"/>
  <c r="K2988" i="1"/>
  <c r="L2988" i="1" s="1"/>
  <c r="M2988" i="1" s="1"/>
  <c r="K2987" i="1"/>
  <c r="L2987" i="1" s="1"/>
  <c r="M2987" i="1" s="1"/>
  <c r="K2986" i="1"/>
  <c r="L2986" i="1" s="1"/>
  <c r="M2986" i="1" s="1"/>
  <c r="K2985" i="1"/>
  <c r="L2985" i="1" s="1"/>
  <c r="M2985" i="1" s="1"/>
  <c r="K2984" i="1"/>
  <c r="L2984" i="1" s="1"/>
  <c r="M2984" i="1" s="1"/>
  <c r="K2983" i="1"/>
  <c r="L2983" i="1" s="1"/>
  <c r="M2983" i="1" s="1"/>
  <c r="K2982" i="1"/>
  <c r="L2982" i="1" s="1"/>
  <c r="M2982" i="1" s="1"/>
  <c r="K2981" i="1"/>
  <c r="L2981" i="1" s="1"/>
  <c r="M2981" i="1" s="1"/>
  <c r="K2980" i="1"/>
  <c r="L2980" i="1" s="1"/>
  <c r="M2980" i="1" s="1"/>
  <c r="K2979" i="1"/>
  <c r="L2979" i="1" s="1"/>
  <c r="M2979" i="1" s="1"/>
  <c r="K2978" i="1"/>
  <c r="L2978" i="1" s="1"/>
  <c r="M2978" i="1" s="1"/>
  <c r="K2977" i="1"/>
  <c r="L2977" i="1" s="1"/>
  <c r="M2977" i="1" s="1"/>
  <c r="K2976" i="1"/>
  <c r="L2976" i="1" s="1"/>
  <c r="M2976" i="1" s="1"/>
  <c r="K2975" i="1"/>
  <c r="L2975" i="1" s="1"/>
  <c r="M2975" i="1" s="1"/>
  <c r="K2974" i="1"/>
  <c r="L2974" i="1" s="1"/>
  <c r="M2974" i="1" s="1"/>
  <c r="K2973" i="1"/>
  <c r="L2973" i="1" s="1"/>
  <c r="M2973" i="1" s="1"/>
  <c r="K2972" i="1"/>
  <c r="L2972" i="1" s="1"/>
  <c r="M2972" i="1" s="1"/>
  <c r="K2971" i="1"/>
  <c r="L2971" i="1" s="1"/>
  <c r="M2971" i="1" s="1"/>
  <c r="K2970" i="1"/>
  <c r="L2970" i="1" s="1"/>
  <c r="M2970" i="1" s="1"/>
  <c r="K2969" i="1"/>
  <c r="L2969" i="1" s="1"/>
  <c r="M2969" i="1" s="1"/>
  <c r="K2968" i="1"/>
  <c r="L2968" i="1" s="1"/>
  <c r="M2968" i="1" s="1"/>
  <c r="K2967" i="1"/>
  <c r="L2967" i="1" s="1"/>
  <c r="M2967" i="1" s="1"/>
  <c r="K2966" i="1"/>
  <c r="L2966" i="1" s="1"/>
  <c r="M2966" i="1" s="1"/>
  <c r="K2965" i="1"/>
  <c r="L2965" i="1" s="1"/>
  <c r="M2965" i="1" s="1"/>
  <c r="K2964" i="1"/>
  <c r="L2964" i="1" s="1"/>
  <c r="M2964" i="1" s="1"/>
  <c r="K2963" i="1"/>
  <c r="L2963" i="1" s="1"/>
  <c r="M2963" i="1" s="1"/>
  <c r="K2962" i="1"/>
  <c r="L2962" i="1" s="1"/>
  <c r="M2962" i="1" s="1"/>
  <c r="K2961" i="1"/>
  <c r="L2961" i="1" s="1"/>
  <c r="M2961" i="1" s="1"/>
  <c r="K2960" i="1"/>
  <c r="L2960" i="1" s="1"/>
  <c r="M2960" i="1" s="1"/>
  <c r="K2959" i="1"/>
  <c r="L2959" i="1" s="1"/>
  <c r="M2959" i="1" s="1"/>
  <c r="K2958" i="1"/>
  <c r="L2958" i="1" s="1"/>
  <c r="M2958" i="1" s="1"/>
  <c r="K2957" i="1"/>
  <c r="L2957" i="1" s="1"/>
  <c r="M2957" i="1" s="1"/>
  <c r="K2956" i="1"/>
  <c r="L2956" i="1" s="1"/>
  <c r="M2956" i="1" s="1"/>
  <c r="K2955" i="1"/>
  <c r="L2955" i="1" s="1"/>
  <c r="M2955" i="1" s="1"/>
  <c r="K2954" i="1"/>
  <c r="L2954" i="1" s="1"/>
  <c r="M2954" i="1" s="1"/>
  <c r="K2953" i="1"/>
  <c r="L2953" i="1" s="1"/>
  <c r="M2953" i="1" s="1"/>
  <c r="K2952" i="1"/>
  <c r="L2952" i="1" s="1"/>
  <c r="M2952" i="1" s="1"/>
  <c r="K2951" i="1"/>
  <c r="L2951" i="1" s="1"/>
  <c r="M2951" i="1" s="1"/>
  <c r="K2950" i="1"/>
  <c r="L2950" i="1" s="1"/>
  <c r="M2950" i="1" s="1"/>
  <c r="K2949" i="1"/>
  <c r="L2949" i="1" s="1"/>
  <c r="M2949" i="1" s="1"/>
  <c r="K2948" i="1"/>
  <c r="L2948" i="1" s="1"/>
  <c r="M2948" i="1" s="1"/>
  <c r="K2947" i="1"/>
  <c r="L2947" i="1" s="1"/>
  <c r="M2947" i="1" s="1"/>
  <c r="K2946" i="1"/>
  <c r="L2946" i="1" s="1"/>
  <c r="M2946" i="1" s="1"/>
  <c r="K2945" i="1"/>
  <c r="L2945" i="1" s="1"/>
  <c r="M2945" i="1" s="1"/>
  <c r="K2944" i="1"/>
  <c r="L2944" i="1" s="1"/>
  <c r="M2944" i="1" s="1"/>
  <c r="K2943" i="1"/>
  <c r="L2943" i="1" s="1"/>
  <c r="M2943" i="1" s="1"/>
  <c r="K2942" i="1"/>
  <c r="L2942" i="1" s="1"/>
  <c r="M2942" i="1" s="1"/>
  <c r="K2941" i="1"/>
  <c r="L2941" i="1" s="1"/>
  <c r="M2941" i="1" s="1"/>
  <c r="K2940" i="1"/>
  <c r="L2940" i="1" s="1"/>
  <c r="M2940" i="1" s="1"/>
  <c r="K2939" i="1"/>
  <c r="L2939" i="1" s="1"/>
  <c r="M2939" i="1" s="1"/>
  <c r="K2938" i="1"/>
  <c r="L2938" i="1" s="1"/>
  <c r="M2938" i="1" s="1"/>
  <c r="K2937" i="1"/>
  <c r="L2937" i="1" s="1"/>
  <c r="M2937" i="1" s="1"/>
  <c r="K2936" i="1"/>
  <c r="L2936" i="1" s="1"/>
  <c r="M2936" i="1" s="1"/>
  <c r="K2935" i="1"/>
  <c r="L2935" i="1" s="1"/>
  <c r="M2935" i="1" s="1"/>
  <c r="K2934" i="1"/>
  <c r="L2934" i="1" s="1"/>
  <c r="M2934" i="1" s="1"/>
  <c r="K2933" i="1"/>
  <c r="L2933" i="1" s="1"/>
  <c r="M2933" i="1" s="1"/>
  <c r="K2932" i="1"/>
  <c r="L2932" i="1" s="1"/>
  <c r="M2932" i="1" s="1"/>
  <c r="K2931" i="1"/>
  <c r="L2931" i="1" s="1"/>
  <c r="M2931" i="1" s="1"/>
  <c r="K2930" i="1"/>
  <c r="L2930" i="1" s="1"/>
  <c r="M2930" i="1" s="1"/>
  <c r="K2929" i="1"/>
  <c r="L2929" i="1" s="1"/>
  <c r="M2929" i="1" s="1"/>
  <c r="K2928" i="1"/>
  <c r="L2928" i="1" s="1"/>
  <c r="M2928" i="1" s="1"/>
  <c r="K2927" i="1"/>
  <c r="L2927" i="1" s="1"/>
  <c r="M2927" i="1" s="1"/>
  <c r="K2926" i="1"/>
  <c r="L2926" i="1" s="1"/>
  <c r="M2926" i="1" s="1"/>
  <c r="K2925" i="1"/>
  <c r="L2925" i="1" s="1"/>
  <c r="M2925" i="1" s="1"/>
  <c r="K2924" i="1"/>
  <c r="L2924" i="1" s="1"/>
  <c r="M2924" i="1" s="1"/>
  <c r="K2923" i="1"/>
  <c r="L2923" i="1" s="1"/>
  <c r="M2923" i="1" s="1"/>
  <c r="K2922" i="1"/>
  <c r="L2922" i="1" s="1"/>
  <c r="M2922" i="1" s="1"/>
  <c r="K2921" i="1"/>
  <c r="L2921" i="1" s="1"/>
  <c r="M2921" i="1" s="1"/>
  <c r="K2920" i="1"/>
  <c r="L2920" i="1" s="1"/>
  <c r="M2920" i="1" s="1"/>
  <c r="K2919" i="1"/>
  <c r="L2919" i="1" s="1"/>
  <c r="M2919" i="1" s="1"/>
  <c r="K2918" i="1"/>
  <c r="L2918" i="1" s="1"/>
  <c r="M2918" i="1" s="1"/>
  <c r="K2917" i="1"/>
  <c r="L2917" i="1" s="1"/>
  <c r="M2917" i="1" s="1"/>
  <c r="K2916" i="1"/>
  <c r="L2916" i="1" s="1"/>
  <c r="M2916" i="1" s="1"/>
  <c r="K2915" i="1"/>
  <c r="L2915" i="1" s="1"/>
  <c r="M2915" i="1" s="1"/>
  <c r="K2914" i="1"/>
  <c r="L2914" i="1" s="1"/>
  <c r="M2914" i="1" s="1"/>
  <c r="K2913" i="1"/>
  <c r="L2913" i="1" s="1"/>
  <c r="M2913" i="1" s="1"/>
  <c r="K2912" i="1"/>
  <c r="L2912" i="1" s="1"/>
  <c r="M2912" i="1" s="1"/>
  <c r="K2911" i="1"/>
  <c r="L2911" i="1" s="1"/>
  <c r="M2911" i="1" s="1"/>
  <c r="K2910" i="1"/>
  <c r="L2910" i="1" s="1"/>
  <c r="M2910" i="1" s="1"/>
  <c r="K2909" i="1"/>
  <c r="L2909" i="1" s="1"/>
  <c r="M2909" i="1" s="1"/>
  <c r="K2908" i="1"/>
  <c r="L2908" i="1" s="1"/>
  <c r="M2908" i="1" s="1"/>
  <c r="K2907" i="1"/>
  <c r="L2907" i="1" s="1"/>
  <c r="M2907" i="1" s="1"/>
  <c r="K2906" i="1"/>
  <c r="L2906" i="1" s="1"/>
  <c r="M2906" i="1" s="1"/>
  <c r="K2905" i="1"/>
  <c r="L2905" i="1" s="1"/>
  <c r="M2905" i="1" s="1"/>
  <c r="K2904" i="1"/>
  <c r="L2904" i="1" s="1"/>
  <c r="M2904" i="1" s="1"/>
  <c r="K2903" i="1"/>
  <c r="L2903" i="1" s="1"/>
  <c r="M2903" i="1" s="1"/>
  <c r="K2902" i="1"/>
  <c r="L2902" i="1" s="1"/>
  <c r="M2902" i="1" s="1"/>
  <c r="K2901" i="1"/>
  <c r="L2901" i="1" s="1"/>
  <c r="M2901" i="1" s="1"/>
  <c r="K2900" i="1"/>
  <c r="L2900" i="1" s="1"/>
  <c r="M2900" i="1" s="1"/>
  <c r="K2899" i="1"/>
  <c r="L2899" i="1" s="1"/>
  <c r="M2899" i="1" s="1"/>
  <c r="K2898" i="1"/>
  <c r="L2898" i="1" s="1"/>
  <c r="M2898" i="1" s="1"/>
  <c r="K2897" i="1"/>
  <c r="L2897" i="1" s="1"/>
  <c r="M2897" i="1" s="1"/>
  <c r="K2896" i="1"/>
  <c r="L2896" i="1" s="1"/>
  <c r="M2896" i="1" s="1"/>
  <c r="K2895" i="1"/>
  <c r="L2895" i="1" s="1"/>
  <c r="M2895" i="1" s="1"/>
  <c r="K2894" i="1"/>
  <c r="L2894" i="1" s="1"/>
  <c r="M2894" i="1" s="1"/>
  <c r="K2893" i="1"/>
  <c r="L2893" i="1" s="1"/>
  <c r="M2893" i="1" s="1"/>
  <c r="K2892" i="1"/>
  <c r="L2892" i="1" s="1"/>
  <c r="M2892" i="1" s="1"/>
  <c r="K2891" i="1"/>
  <c r="L2891" i="1" s="1"/>
  <c r="M2891" i="1" s="1"/>
  <c r="K2890" i="1"/>
  <c r="L2890" i="1" s="1"/>
  <c r="M2890" i="1" s="1"/>
  <c r="K2889" i="1"/>
  <c r="L2889" i="1" s="1"/>
  <c r="M2889" i="1" s="1"/>
  <c r="K2888" i="1"/>
  <c r="L2888" i="1" s="1"/>
  <c r="M2888" i="1" s="1"/>
  <c r="K2887" i="1"/>
  <c r="L2887" i="1" s="1"/>
  <c r="M2887" i="1" s="1"/>
  <c r="K2886" i="1"/>
  <c r="L2886" i="1" s="1"/>
  <c r="M2886" i="1" s="1"/>
  <c r="K2885" i="1"/>
  <c r="L2885" i="1" s="1"/>
  <c r="M2885" i="1" s="1"/>
  <c r="K2884" i="1"/>
  <c r="L2884" i="1" s="1"/>
  <c r="M2884" i="1" s="1"/>
  <c r="K2883" i="1"/>
  <c r="L2883" i="1" s="1"/>
  <c r="M2883" i="1" s="1"/>
  <c r="K2882" i="1"/>
  <c r="L2882" i="1" s="1"/>
  <c r="M2882" i="1" s="1"/>
  <c r="K2881" i="1"/>
  <c r="L2881" i="1" s="1"/>
  <c r="M2881" i="1" s="1"/>
  <c r="K2880" i="1"/>
  <c r="L2880" i="1" s="1"/>
  <c r="M2880" i="1" s="1"/>
  <c r="K2879" i="1"/>
  <c r="L2879" i="1" s="1"/>
  <c r="M2879" i="1" s="1"/>
  <c r="K2878" i="1"/>
  <c r="L2878" i="1" s="1"/>
  <c r="M2878" i="1" s="1"/>
  <c r="K2877" i="1"/>
  <c r="L2877" i="1" s="1"/>
  <c r="M2877" i="1" s="1"/>
  <c r="K2876" i="1"/>
  <c r="L2876" i="1" s="1"/>
  <c r="M2876" i="1" s="1"/>
  <c r="K2875" i="1"/>
  <c r="L2875" i="1" s="1"/>
  <c r="M2875" i="1" s="1"/>
  <c r="K2874" i="1"/>
  <c r="L2874" i="1" s="1"/>
  <c r="M2874" i="1" s="1"/>
  <c r="K2873" i="1"/>
  <c r="L2873" i="1" s="1"/>
  <c r="M2873" i="1" s="1"/>
  <c r="K2872" i="1"/>
  <c r="L2872" i="1" s="1"/>
  <c r="M2872" i="1" s="1"/>
  <c r="K2871" i="1"/>
  <c r="L2871" i="1" s="1"/>
  <c r="M2871" i="1" s="1"/>
  <c r="K2870" i="1"/>
  <c r="L2870" i="1" s="1"/>
  <c r="M2870" i="1" s="1"/>
  <c r="K2869" i="1"/>
  <c r="L2869" i="1" s="1"/>
  <c r="M2869" i="1" s="1"/>
  <c r="K2868" i="1"/>
  <c r="L2868" i="1" s="1"/>
  <c r="M2868" i="1" s="1"/>
  <c r="K2867" i="1"/>
  <c r="L2867" i="1" s="1"/>
  <c r="M2867" i="1" s="1"/>
  <c r="K2866" i="1"/>
  <c r="L2866" i="1" s="1"/>
  <c r="M2866" i="1" s="1"/>
  <c r="K2865" i="1"/>
  <c r="L2865" i="1" s="1"/>
  <c r="M2865" i="1" s="1"/>
  <c r="K2864" i="1"/>
  <c r="L2864" i="1" s="1"/>
  <c r="M2864" i="1" s="1"/>
  <c r="K2863" i="1"/>
  <c r="L2863" i="1" s="1"/>
  <c r="M2863" i="1" s="1"/>
  <c r="K2862" i="1"/>
  <c r="L2862" i="1" s="1"/>
  <c r="M2862" i="1" s="1"/>
  <c r="K2861" i="1"/>
  <c r="L2861" i="1" s="1"/>
  <c r="M2861" i="1" s="1"/>
  <c r="K2860" i="1"/>
  <c r="L2860" i="1" s="1"/>
  <c r="M2860" i="1" s="1"/>
  <c r="K2859" i="1"/>
  <c r="L2859" i="1" s="1"/>
  <c r="M2859" i="1" s="1"/>
  <c r="K2858" i="1"/>
  <c r="L2858" i="1" s="1"/>
  <c r="M2858" i="1" s="1"/>
  <c r="K2857" i="1"/>
  <c r="L2857" i="1" s="1"/>
  <c r="M2857" i="1" s="1"/>
  <c r="K2856" i="1"/>
  <c r="L2856" i="1" s="1"/>
  <c r="M2856" i="1" s="1"/>
  <c r="K2855" i="1"/>
  <c r="L2855" i="1" s="1"/>
  <c r="M2855" i="1" s="1"/>
  <c r="K2854" i="1"/>
  <c r="L2854" i="1" s="1"/>
  <c r="M2854" i="1" s="1"/>
  <c r="K2853" i="1"/>
  <c r="L2853" i="1" s="1"/>
  <c r="M2853" i="1" s="1"/>
  <c r="K2852" i="1"/>
  <c r="L2852" i="1" s="1"/>
  <c r="M2852" i="1" s="1"/>
  <c r="K2851" i="1"/>
  <c r="L2851" i="1" s="1"/>
  <c r="M2851" i="1" s="1"/>
  <c r="K2850" i="1"/>
  <c r="L2850" i="1" s="1"/>
  <c r="M2850" i="1" s="1"/>
  <c r="K2849" i="1"/>
  <c r="L2849" i="1" s="1"/>
  <c r="M2849" i="1" s="1"/>
  <c r="K2848" i="1"/>
  <c r="L2848" i="1" s="1"/>
  <c r="M2848" i="1" s="1"/>
  <c r="K2847" i="1"/>
  <c r="L2847" i="1" s="1"/>
  <c r="M2847" i="1" s="1"/>
  <c r="K2846" i="1"/>
  <c r="L2846" i="1" s="1"/>
  <c r="M2846" i="1" s="1"/>
  <c r="K2845" i="1"/>
  <c r="L2845" i="1" s="1"/>
  <c r="M2845" i="1" s="1"/>
  <c r="K2844" i="1"/>
  <c r="L2844" i="1" s="1"/>
  <c r="M2844" i="1" s="1"/>
  <c r="K2843" i="1"/>
  <c r="L2843" i="1" s="1"/>
  <c r="M2843" i="1" s="1"/>
  <c r="K2842" i="1"/>
  <c r="L2842" i="1" s="1"/>
  <c r="M2842" i="1" s="1"/>
  <c r="K2841" i="1"/>
  <c r="L2841" i="1" s="1"/>
  <c r="M2841" i="1" s="1"/>
  <c r="K2840" i="1"/>
  <c r="L2840" i="1" s="1"/>
  <c r="M2840" i="1" s="1"/>
  <c r="K2839" i="1"/>
  <c r="L2839" i="1" s="1"/>
  <c r="M2839" i="1" s="1"/>
  <c r="K2838" i="1"/>
  <c r="L2838" i="1" s="1"/>
  <c r="M2838" i="1" s="1"/>
  <c r="K2837" i="1"/>
  <c r="L2837" i="1" s="1"/>
  <c r="M2837" i="1" s="1"/>
  <c r="K2836" i="1"/>
  <c r="L2836" i="1" s="1"/>
  <c r="M2836" i="1" s="1"/>
  <c r="K2835" i="1"/>
  <c r="L2835" i="1" s="1"/>
  <c r="M2835" i="1" s="1"/>
  <c r="K2834" i="1"/>
  <c r="L2834" i="1" s="1"/>
  <c r="M2834" i="1" s="1"/>
  <c r="K2833" i="1"/>
  <c r="L2833" i="1" s="1"/>
  <c r="M2833" i="1" s="1"/>
  <c r="K2832" i="1"/>
  <c r="L2832" i="1" s="1"/>
  <c r="M2832" i="1" s="1"/>
  <c r="K2831" i="1"/>
  <c r="L2831" i="1" s="1"/>
  <c r="M2831" i="1" s="1"/>
  <c r="K2830" i="1"/>
  <c r="L2830" i="1" s="1"/>
  <c r="M2830" i="1" s="1"/>
  <c r="K2829" i="1"/>
  <c r="L2829" i="1" s="1"/>
  <c r="M2829" i="1" s="1"/>
  <c r="K2828" i="1"/>
  <c r="L2828" i="1" s="1"/>
  <c r="M2828" i="1" s="1"/>
  <c r="K2827" i="1"/>
  <c r="L2827" i="1" s="1"/>
  <c r="M2827" i="1" s="1"/>
  <c r="K2826" i="1"/>
  <c r="L2826" i="1" s="1"/>
  <c r="M2826" i="1" s="1"/>
  <c r="K2825" i="1"/>
  <c r="L2825" i="1" s="1"/>
  <c r="M2825" i="1" s="1"/>
  <c r="K2824" i="1"/>
  <c r="L2824" i="1" s="1"/>
  <c r="M2824" i="1" s="1"/>
  <c r="K2823" i="1"/>
  <c r="L2823" i="1" s="1"/>
  <c r="M2823" i="1" s="1"/>
  <c r="K2822" i="1"/>
  <c r="L2822" i="1" s="1"/>
  <c r="M2822" i="1" s="1"/>
  <c r="K2821" i="1"/>
  <c r="L2821" i="1" s="1"/>
  <c r="M2821" i="1" s="1"/>
  <c r="K2820" i="1"/>
  <c r="L2820" i="1" s="1"/>
  <c r="M2820" i="1" s="1"/>
  <c r="K2819" i="1"/>
  <c r="L2819" i="1" s="1"/>
  <c r="M2819" i="1" s="1"/>
  <c r="K2818" i="1"/>
  <c r="L2818" i="1" s="1"/>
  <c r="M2818" i="1" s="1"/>
  <c r="K2817" i="1"/>
  <c r="L2817" i="1" s="1"/>
  <c r="M2817" i="1" s="1"/>
  <c r="K2816" i="1"/>
  <c r="L2816" i="1" s="1"/>
  <c r="M2816" i="1" s="1"/>
  <c r="K2815" i="1"/>
  <c r="L2815" i="1" s="1"/>
  <c r="M2815" i="1" s="1"/>
  <c r="K2814" i="1"/>
  <c r="L2814" i="1" s="1"/>
  <c r="M2814" i="1" s="1"/>
  <c r="K2813" i="1"/>
  <c r="L2813" i="1" s="1"/>
  <c r="M2813" i="1" s="1"/>
  <c r="K2812" i="1"/>
  <c r="L2812" i="1" s="1"/>
  <c r="M2812" i="1" s="1"/>
  <c r="K2811" i="1"/>
  <c r="L2811" i="1" s="1"/>
  <c r="M2811" i="1" s="1"/>
  <c r="K2810" i="1"/>
  <c r="L2810" i="1" s="1"/>
  <c r="M2810" i="1" s="1"/>
  <c r="K2809" i="1"/>
  <c r="L2809" i="1" s="1"/>
  <c r="M2809" i="1" s="1"/>
  <c r="K2808" i="1"/>
  <c r="L2808" i="1" s="1"/>
  <c r="M2808" i="1" s="1"/>
  <c r="K2807" i="1"/>
  <c r="L2807" i="1" s="1"/>
  <c r="M2807" i="1" s="1"/>
  <c r="K2806" i="1"/>
  <c r="L2806" i="1" s="1"/>
  <c r="M2806" i="1" s="1"/>
  <c r="K2805" i="1"/>
  <c r="L2805" i="1" s="1"/>
  <c r="M2805" i="1" s="1"/>
  <c r="K2804" i="1"/>
  <c r="L2804" i="1" s="1"/>
  <c r="M2804" i="1" s="1"/>
  <c r="K2803" i="1"/>
  <c r="L2803" i="1" s="1"/>
  <c r="M2803" i="1" s="1"/>
  <c r="K2802" i="1"/>
  <c r="L2802" i="1" s="1"/>
  <c r="M2802" i="1" s="1"/>
  <c r="K2801" i="1"/>
  <c r="L2801" i="1" s="1"/>
  <c r="M2801" i="1" s="1"/>
  <c r="K2800" i="1"/>
  <c r="L2800" i="1" s="1"/>
  <c r="M2800" i="1" s="1"/>
  <c r="K2799" i="1"/>
  <c r="L2799" i="1" s="1"/>
  <c r="M2799" i="1" s="1"/>
  <c r="K2798" i="1"/>
  <c r="L2798" i="1" s="1"/>
  <c r="M2798" i="1" s="1"/>
  <c r="K2797" i="1"/>
  <c r="L2797" i="1" s="1"/>
  <c r="M2797" i="1" s="1"/>
  <c r="K2796" i="1"/>
  <c r="L2796" i="1" s="1"/>
  <c r="M2796" i="1" s="1"/>
  <c r="K2795" i="1"/>
  <c r="L2795" i="1" s="1"/>
  <c r="M2795" i="1" s="1"/>
  <c r="K2794" i="1"/>
  <c r="L2794" i="1" s="1"/>
  <c r="M2794" i="1" s="1"/>
  <c r="K2793" i="1"/>
  <c r="L2793" i="1" s="1"/>
  <c r="M2793" i="1" s="1"/>
  <c r="K2792" i="1"/>
  <c r="L2792" i="1" s="1"/>
  <c r="M2792" i="1" s="1"/>
  <c r="K2791" i="1"/>
  <c r="L2791" i="1" s="1"/>
  <c r="M2791" i="1" s="1"/>
  <c r="K2790" i="1"/>
  <c r="L2790" i="1" s="1"/>
  <c r="M2790" i="1" s="1"/>
  <c r="K2789" i="1"/>
  <c r="L2789" i="1" s="1"/>
  <c r="M2789" i="1" s="1"/>
  <c r="K2788" i="1"/>
  <c r="L2788" i="1" s="1"/>
  <c r="M2788" i="1" s="1"/>
  <c r="K2787" i="1"/>
  <c r="L2787" i="1" s="1"/>
  <c r="M2787" i="1" s="1"/>
  <c r="K2786" i="1"/>
  <c r="L2786" i="1" s="1"/>
  <c r="M2786" i="1" s="1"/>
  <c r="K2785" i="1"/>
  <c r="L2785" i="1" s="1"/>
  <c r="M2785" i="1" s="1"/>
  <c r="K2784" i="1"/>
  <c r="L2784" i="1" s="1"/>
  <c r="M2784" i="1" s="1"/>
  <c r="K2783" i="1"/>
  <c r="L2783" i="1" s="1"/>
  <c r="M2783" i="1" s="1"/>
  <c r="K2782" i="1"/>
  <c r="L2782" i="1" s="1"/>
  <c r="M2782" i="1" s="1"/>
  <c r="K2781" i="1"/>
  <c r="L2781" i="1" s="1"/>
  <c r="M2781" i="1" s="1"/>
  <c r="K2780" i="1"/>
  <c r="L2780" i="1" s="1"/>
  <c r="M2780" i="1" s="1"/>
  <c r="K2779" i="1"/>
  <c r="L2779" i="1" s="1"/>
  <c r="M2779" i="1" s="1"/>
  <c r="K2778" i="1"/>
  <c r="L2778" i="1" s="1"/>
  <c r="M2778" i="1" s="1"/>
  <c r="K2777" i="1"/>
  <c r="L2777" i="1" s="1"/>
  <c r="M2777" i="1" s="1"/>
  <c r="K2776" i="1"/>
  <c r="L2776" i="1" s="1"/>
  <c r="M2776" i="1" s="1"/>
  <c r="K2775" i="1"/>
  <c r="L2775" i="1" s="1"/>
  <c r="M2775" i="1" s="1"/>
  <c r="K2774" i="1"/>
  <c r="L2774" i="1" s="1"/>
  <c r="M2774" i="1" s="1"/>
  <c r="K2773" i="1"/>
  <c r="L2773" i="1" s="1"/>
  <c r="M2773" i="1" s="1"/>
  <c r="K2772" i="1"/>
  <c r="L2772" i="1" s="1"/>
  <c r="M2772" i="1" s="1"/>
  <c r="K2771" i="1"/>
  <c r="L2771" i="1" s="1"/>
  <c r="M2771" i="1" s="1"/>
  <c r="K2770" i="1"/>
  <c r="L2770" i="1" s="1"/>
  <c r="M2770" i="1" s="1"/>
  <c r="K2769" i="1"/>
  <c r="L2769" i="1" s="1"/>
  <c r="M2769" i="1" s="1"/>
  <c r="K2768" i="1"/>
  <c r="L2768" i="1" s="1"/>
  <c r="M2768" i="1" s="1"/>
  <c r="K2767" i="1"/>
  <c r="L2767" i="1" s="1"/>
  <c r="M2767" i="1" s="1"/>
  <c r="K2766" i="1"/>
  <c r="L2766" i="1" s="1"/>
  <c r="M2766" i="1" s="1"/>
  <c r="K2765" i="1"/>
  <c r="L2765" i="1" s="1"/>
  <c r="M2765" i="1" s="1"/>
  <c r="K2764" i="1"/>
  <c r="L2764" i="1" s="1"/>
  <c r="M2764" i="1" s="1"/>
  <c r="K2763" i="1"/>
  <c r="L2763" i="1" s="1"/>
  <c r="M2763" i="1" s="1"/>
  <c r="K2762" i="1"/>
  <c r="L2762" i="1" s="1"/>
  <c r="M2762" i="1" s="1"/>
  <c r="K2761" i="1"/>
  <c r="L2761" i="1" s="1"/>
  <c r="M2761" i="1" s="1"/>
  <c r="K2760" i="1"/>
  <c r="L2760" i="1" s="1"/>
  <c r="M2760" i="1" s="1"/>
  <c r="K2759" i="1"/>
  <c r="L2759" i="1" s="1"/>
  <c r="M2759" i="1" s="1"/>
  <c r="K2758" i="1"/>
  <c r="L2758" i="1" s="1"/>
  <c r="M2758" i="1" s="1"/>
  <c r="K2757" i="1"/>
  <c r="L2757" i="1" s="1"/>
  <c r="M2757" i="1" s="1"/>
  <c r="K2756" i="1"/>
  <c r="L2756" i="1" s="1"/>
  <c r="M2756" i="1" s="1"/>
  <c r="K2755" i="1"/>
  <c r="L2755" i="1" s="1"/>
  <c r="M2755" i="1" s="1"/>
  <c r="K2754" i="1"/>
  <c r="L2754" i="1" s="1"/>
  <c r="M2754" i="1" s="1"/>
  <c r="K2753" i="1"/>
  <c r="L2753" i="1" s="1"/>
  <c r="M2753" i="1" s="1"/>
  <c r="K2752" i="1"/>
  <c r="L2752" i="1" s="1"/>
  <c r="M2752" i="1" s="1"/>
  <c r="K2751" i="1"/>
  <c r="L2751" i="1" s="1"/>
  <c r="M2751" i="1" s="1"/>
  <c r="K2750" i="1"/>
  <c r="L2750" i="1" s="1"/>
  <c r="M2750" i="1" s="1"/>
  <c r="K2749" i="1"/>
  <c r="L2749" i="1" s="1"/>
  <c r="M2749" i="1" s="1"/>
  <c r="K2748" i="1"/>
  <c r="L2748" i="1" s="1"/>
  <c r="M2748" i="1" s="1"/>
  <c r="K2747" i="1"/>
  <c r="L2747" i="1" s="1"/>
  <c r="M2747" i="1" s="1"/>
  <c r="K2746" i="1"/>
  <c r="L2746" i="1" s="1"/>
  <c r="M2746" i="1" s="1"/>
  <c r="K2745" i="1"/>
  <c r="L2745" i="1" s="1"/>
  <c r="M2745" i="1" s="1"/>
  <c r="K2744" i="1"/>
  <c r="L2744" i="1" s="1"/>
  <c r="M2744" i="1" s="1"/>
  <c r="K2743" i="1"/>
  <c r="L2743" i="1" s="1"/>
  <c r="M2743" i="1" s="1"/>
  <c r="K2742" i="1"/>
  <c r="L2742" i="1" s="1"/>
  <c r="M2742" i="1" s="1"/>
  <c r="K2741" i="1"/>
  <c r="L2741" i="1" s="1"/>
  <c r="M2741" i="1" s="1"/>
  <c r="K2740" i="1"/>
  <c r="L2740" i="1" s="1"/>
  <c r="M2740" i="1" s="1"/>
  <c r="K2739" i="1"/>
  <c r="L2739" i="1" s="1"/>
  <c r="M2739" i="1" s="1"/>
  <c r="K2738" i="1"/>
  <c r="L2738" i="1" s="1"/>
  <c r="M2738" i="1" s="1"/>
  <c r="K2737" i="1"/>
  <c r="L2737" i="1" s="1"/>
  <c r="M2737" i="1" s="1"/>
  <c r="K2736" i="1"/>
  <c r="L2736" i="1" s="1"/>
  <c r="M2736" i="1" s="1"/>
  <c r="K2735" i="1"/>
  <c r="L2735" i="1" s="1"/>
  <c r="M2735" i="1" s="1"/>
  <c r="K2734" i="1"/>
  <c r="L2734" i="1" s="1"/>
  <c r="M2734" i="1" s="1"/>
  <c r="K2733" i="1"/>
  <c r="L2733" i="1" s="1"/>
  <c r="M2733" i="1" s="1"/>
  <c r="K2732" i="1"/>
  <c r="L2732" i="1" s="1"/>
  <c r="M2732" i="1" s="1"/>
  <c r="K2731" i="1"/>
  <c r="L2731" i="1" s="1"/>
  <c r="M2731" i="1" s="1"/>
  <c r="K2730" i="1"/>
  <c r="L2730" i="1" s="1"/>
  <c r="M2730" i="1" s="1"/>
  <c r="K2729" i="1"/>
  <c r="L2729" i="1" s="1"/>
  <c r="M2729" i="1" s="1"/>
  <c r="K2728" i="1"/>
  <c r="L2728" i="1" s="1"/>
  <c r="M2728" i="1" s="1"/>
  <c r="K2727" i="1"/>
  <c r="L2727" i="1" s="1"/>
  <c r="M2727" i="1" s="1"/>
  <c r="K2726" i="1"/>
  <c r="L2726" i="1" s="1"/>
  <c r="M2726" i="1" s="1"/>
  <c r="K2725" i="1"/>
  <c r="L2725" i="1" s="1"/>
  <c r="M2725" i="1" s="1"/>
  <c r="K2724" i="1"/>
  <c r="L2724" i="1" s="1"/>
  <c r="M2724" i="1" s="1"/>
  <c r="K2723" i="1"/>
  <c r="L2723" i="1" s="1"/>
  <c r="M2723" i="1" s="1"/>
  <c r="K2722" i="1"/>
  <c r="L2722" i="1" s="1"/>
  <c r="M2722" i="1" s="1"/>
  <c r="K2721" i="1"/>
  <c r="L2721" i="1" s="1"/>
  <c r="M2721" i="1" s="1"/>
  <c r="K2720" i="1"/>
  <c r="L2720" i="1" s="1"/>
  <c r="M2720" i="1" s="1"/>
  <c r="K2719" i="1"/>
  <c r="L2719" i="1" s="1"/>
  <c r="M2719" i="1" s="1"/>
  <c r="K2718" i="1"/>
  <c r="L2718" i="1" s="1"/>
  <c r="M2718" i="1" s="1"/>
  <c r="K2717" i="1"/>
  <c r="L2717" i="1" s="1"/>
  <c r="M2717" i="1" s="1"/>
  <c r="K2716" i="1"/>
  <c r="L2716" i="1" s="1"/>
  <c r="M2716" i="1" s="1"/>
  <c r="K2715" i="1"/>
  <c r="L2715" i="1" s="1"/>
  <c r="M2715" i="1" s="1"/>
  <c r="K2714" i="1"/>
  <c r="L2714" i="1" s="1"/>
  <c r="M2714" i="1" s="1"/>
  <c r="K2713" i="1"/>
  <c r="L2713" i="1" s="1"/>
  <c r="M2713" i="1" s="1"/>
  <c r="K2712" i="1"/>
  <c r="L2712" i="1" s="1"/>
  <c r="M2712" i="1" s="1"/>
  <c r="K2711" i="1"/>
  <c r="L2711" i="1" s="1"/>
  <c r="M2711" i="1" s="1"/>
  <c r="K2710" i="1"/>
  <c r="L2710" i="1" s="1"/>
  <c r="M2710" i="1" s="1"/>
  <c r="K2709" i="1"/>
  <c r="L2709" i="1" s="1"/>
  <c r="M2709" i="1" s="1"/>
  <c r="K2708" i="1"/>
  <c r="L2708" i="1" s="1"/>
  <c r="M2708" i="1" s="1"/>
  <c r="K2707" i="1"/>
  <c r="L2707" i="1" s="1"/>
  <c r="M2707" i="1" s="1"/>
  <c r="K2706" i="1"/>
  <c r="L2706" i="1" s="1"/>
  <c r="M2706" i="1" s="1"/>
  <c r="K2705" i="1"/>
  <c r="L2705" i="1" s="1"/>
  <c r="M2705" i="1" s="1"/>
  <c r="K2704" i="1"/>
  <c r="L2704" i="1" s="1"/>
  <c r="M2704" i="1" s="1"/>
  <c r="K2703" i="1"/>
  <c r="L2703" i="1" s="1"/>
  <c r="M2703" i="1" s="1"/>
  <c r="K2702" i="1"/>
  <c r="L2702" i="1" s="1"/>
  <c r="M2702" i="1" s="1"/>
  <c r="K2701" i="1"/>
  <c r="L2701" i="1" s="1"/>
  <c r="M2701" i="1" s="1"/>
  <c r="K2700" i="1"/>
  <c r="L2700" i="1" s="1"/>
  <c r="M2700" i="1" s="1"/>
  <c r="K2699" i="1"/>
  <c r="L2699" i="1" s="1"/>
  <c r="M2699" i="1" s="1"/>
  <c r="K2698" i="1"/>
  <c r="L2698" i="1" s="1"/>
  <c r="M2698" i="1" s="1"/>
  <c r="K2697" i="1"/>
  <c r="L2697" i="1" s="1"/>
  <c r="M2697" i="1" s="1"/>
  <c r="K2696" i="1"/>
  <c r="L2696" i="1" s="1"/>
  <c r="M2696" i="1" s="1"/>
  <c r="K2695" i="1"/>
  <c r="L2695" i="1" s="1"/>
  <c r="M2695" i="1" s="1"/>
  <c r="K2694" i="1"/>
  <c r="L2694" i="1" s="1"/>
  <c r="M2694" i="1" s="1"/>
  <c r="K2693" i="1"/>
  <c r="L2693" i="1" s="1"/>
  <c r="M2693" i="1" s="1"/>
  <c r="K2692" i="1"/>
  <c r="L2692" i="1" s="1"/>
  <c r="M2692" i="1" s="1"/>
  <c r="K2691" i="1"/>
  <c r="L2691" i="1" s="1"/>
  <c r="M2691" i="1" s="1"/>
  <c r="K2690" i="1"/>
  <c r="L2690" i="1" s="1"/>
  <c r="M2690" i="1" s="1"/>
  <c r="K2689" i="1"/>
  <c r="L2689" i="1" s="1"/>
  <c r="M2689" i="1" s="1"/>
  <c r="K2688" i="1"/>
  <c r="L2688" i="1" s="1"/>
  <c r="M2688" i="1" s="1"/>
  <c r="K2687" i="1"/>
  <c r="L2687" i="1" s="1"/>
  <c r="M2687" i="1" s="1"/>
  <c r="K2686" i="1"/>
  <c r="L2686" i="1" s="1"/>
  <c r="M2686" i="1" s="1"/>
  <c r="K2685" i="1"/>
  <c r="L2685" i="1" s="1"/>
  <c r="M2685" i="1" s="1"/>
  <c r="K2684" i="1"/>
  <c r="L2684" i="1" s="1"/>
  <c r="M2684" i="1" s="1"/>
  <c r="K2683" i="1"/>
  <c r="L2683" i="1" s="1"/>
  <c r="M2683" i="1" s="1"/>
  <c r="K2682" i="1"/>
  <c r="L2682" i="1" s="1"/>
  <c r="M2682" i="1" s="1"/>
  <c r="K2681" i="1"/>
  <c r="L2681" i="1" s="1"/>
  <c r="M2681" i="1" s="1"/>
  <c r="K2680" i="1"/>
  <c r="L2680" i="1" s="1"/>
  <c r="M2680" i="1" s="1"/>
  <c r="K2679" i="1"/>
  <c r="L2679" i="1" s="1"/>
  <c r="M2679" i="1" s="1"/>
  <c r="K2678" i="1"/>
  <c r="L2678" i="1" s="1"/>
  <c r="M2678" i="1" s="1"/>
  <c r="K2677" i="1"/>
  <c r="L2677" i="1" s="1"/>
  <c r="M2677" i="1" s="1"/>
  <c r="K2676" i="1"/>
  <c r="L2676" i="1" s="1"/>
  <c r="M2676" i="1" s="1"/>
  <c r="K2675" i="1"/>
  <c r="L2675" i="1" s="1"/>
  <c r="M2675" i="1" s="1"/>
  <c r="K2674" i="1"/>
  <c r="L2674" i="1" s="1"/>
  <c r="M2674" i="1" s="1"/>
  <c r="K2673" i="1"/>
  <c r="L2673" i="1" s="1"/>
  <c r="M2673" i="1" s="1"/>
  <c r="K2672" i="1"/>
  <c r="L2672" i="1" s="1"/>
  <c r="M2672" i="1" s="1"/>
  <c r="K2671" i="1"/>
  <c r="L2671" i="1" s="1"/>
  <c r="M2671" i="1" s="1"/>
  <c r="K2670" i="1"/>
  <c r="L2670" i="1" s="1"/>
  <c r="M2670" i="1" s="1"/>
  <c r="K2669" i="1"/>
  <c r="L2669" i="1" s="1"/>
  <c r="M2669" i="1" s="1"/>
  <c r="K2668" i="1"/>
  <c r="L2668" i="1" s="1"/>
  <c r="M2668" i="1" s="1"/>
  <c r="K2667" i="1"/>
  <c r="L2667" i="1" s="1"/>
  <c r="M2667" i="1" s="1"/>
  <c r="K2666" i="1"/>
  <c r="L2666" i="1" s="1"/>
  <c r="M2666" i="1" s="1"/>
  <c r="K2665" i="1"/>
  <c r="L2665" i="1" s="1"/>
  <c r="M2665" i="1" s="1"/>
  <c r="K2664" i="1"/>
  <c r="L2664" i="1" s="1"/>
  <c r="M2664" i="1" s="1"/>
  <c r="K2663" i="1"/>
  <c r="L2663" i="1" s="1"/>
  <c r="M2663" i="1" s="1"/>
  <c r="K2662" i="1"/>
  <c r="L2662" i="1" s="1"/>
  <c r="M2662" i="1" s="1"/>
  <c r="K2661" i="1"/>
  <c r="L2661" i="1" s="1"/>
  <c r="M2661" i="1" s="1"/>
  <c r="K2660" i="1"/>
  <c r="L2660" i="1" s="1"/>
  <c r="M2660" i="1" s="1"/>
  <c r="K2659" i="1"/>
  <c r="L2659" i="1" s="1"/>
  <c r="M2659" i="1" s="1"/>
  <c r="K2658" i="1"/>
  <c r="L2658" i="1" s="1"/>
  <c r="M2658" i="1" s="1"/>
  <c r="K2657" i="1"/>
  <c r="L2657" i="1" s="1"/>
  <c r="M2657" i="1" s="1"/>
  <c r="K2656" i="1"/>
  <c r="L2656" i="1" s="1"/>
  <c r="M2656" i="1" s="1"/>
  <c r="K2655" i="1"/>
  <c r="L2655" i="1" s="1"/>
  <c r="M2655" i="1" s="1"/>
  <c r="K2654" i="1"/>
  <c r="L2654" i="1" s="1"/>
  <c r="M2654" i="1" s="1"/>
  <c r="K2653" i="1"/>
  <c r="L2653" i="1" s="1"/>
  <c r="M2653" i="1" s="1"/>
  <c r="K2652" i="1"/>
  <c r="L2652" i="1" s="1"/>
  <c r="M2652" i="1" s="1"/>
  <c r="K2651" i="1"/>
  <c r="L2651" i="1" s="1"/>
  <c r="M2651" i="1" s="1"/>
  <c r="K2650" i="1"/>
  <c r="L2650" i="1" s="1"/>
  <c r="M2650" i="1" s="1"/>
  <c r="K2649" i="1"/>
  <c r="L2649" i="1" s="1"/>
  <c r="M2649" i="1" s="1"/>
  <c r="K2648" i="1"/>
  <c r="L2648" i="1" s="1"/>
  <c r="M2648" i="1" s="1"/>
  <c r="K2647" i="1"/>
  <c r="L2647" i="1" s="1"/>
  <c r="M2647" i="1" s="1"/>
  <c r="K2646" i="1"/>
  <c r="L2646" i="1" s="1"/>
  <c r="M2646" i="1" s="1"/>
  <c r="K2645" i="1"/>
  <c r="L2645" i="1" s="1"/>
  <c r="M2645" i="1" s="1"/>
  <c r="K2644" i="1"/>
  <c r="L2644" i="1" s="1"/>
  <c r="M2644" i="1" s="1"/>
  <c r="K2643" i="1"/>
  <c r="L2643" i="1" s="1"/>
  <c r="M2643" i="1" s="1"/>
  <c r="K2642" i="1"/>
  <c r="L2642" i="1" s="1"/>
  <c r="M2642" i="1" s="1"/>
  <c r="K2641" i="1"/>
  <c r="L2641" i="1" s="1"/>
  <c r="M2641" i="1" s="1"/>
  <c r="K2640" i="1"/>
  <c r="L2640" i="1" s="1"/>
  <c r="M2640" i="1" s="1"/>
  <c r="K2639" i="1"/>
  <c r="L2639" i="1" s="1"/>
  <c r="M2639" i="1" s="1"/>
  <c r="K2638" i="1"/>
  <c r="L2638" i="1" s="1"/>
  <c r="M2638" i="1" s="1"/>
  <c r="K2637" i="1"/>
  <c r="L2637" i="1" s="1"/>
  <c r="M2637" i="1" s="1"/>
  <c r="K2636" i="1"/>
  <c r="L2636" i="1" s="1"/>
  <c r="M2636" i="1" s="1"/>
  <c r="K2635" i="1"/>
  <c r="L2635" i="1" s="1"/>
  <c r="M2635" i="1" s="1"/>
  <c r="K2634" i="1"/>
  <c r="L2634" i="1" s="1"/>
  <c r="M2634" i="1" s="1"/>
  <c r="K2633" i="1"/>
  <c r="L2633" i="1" s="1"/>
  <c r="M2633" i="1" s="1"/>
  <c r="K2632" i="1"/>
  <c r="L2632" i="1" s="1"/>
  <c r="M2632" i="1" s="1"/>
  <c r="K2631" i="1"/>
  <c r="L2631" i="1" s="1"/>
  <c r="M2631" i="1" s="1"/>
  <c r="K2630" i="1"/>
  <c r="L2630" i="1" s="1"/>
  <c r="M2630" i="1" s="1"/>
  <c r="K2629" i="1"/>
  <c r="L2629" i="1" s="1"/>
  <c r="M2629" i="1" s="1"/>
  <c r="K2628" i="1"/>
  <c r="L2628" i="1" s="1"/>
  <c r="M2628" i="1" s="1"/>
  <c r="K2627" i="1"/>
  <c r="L2627" i="1" s="1"/>
  <c r="M2627" i="1" s="1"/>
  <c r="K2626" i="1"/>
  <c r="L2626" i="1" s="1"/>
  <c r="M2626" i="1" s="1"/>
  <c r="K2625" i="1"/>
  <c r="L2625" i="1" s="1"/>
  <c r="M2625" i="1" s="1"/>
  <c r="K2624" i="1"/>
  <c r="L2624" i="1" s="1"/>
  <c r="M2624" i="1" s="1"/>
  <c r="K2623" i="1"/>
  <c r="L2623" i="1" s="1"/>
  <c r="M2623" i="1" s="1"/>
  <c r="K2622" i="1"/>
  <c r="L2622" i="1" s="1"/>
  <c r="M2622" i="1" s="1"/>
  <c r="K2621" i="1"/>
  <c r="L2621" i="1" s="1"/>
  <c r="M2621" i="1" s="1"/>
  <c r="K2620" i="1"/>
  <c r="L2620" i="1" s="1"/>
  <c r="M2620" i="1" s="1"/>
  <c r="K2619" i="1"/>
  <c r="L2619" i="1" s="1"/>
  <c r="M2619" i="1" s="1"/>
  <c r="K2618" i="1"/>
  <c r="L2618" i="1" s="1"/>
  <c r="M2618" i="1" s="1"/>
  <c r="K2617" i="1"/>
  <c r="L2617" i="1" s="1"/>
  <c r="M2617" i="1" s="1"/>
  <c r="K2616" i="1"/>
  <c r="L2616" i="1" s="1"/>
  <c r="M2616" i="1" s="1"/>
  <c r="K2615" i="1"/>
  <c r="L2615" i="1" s="1"/>
  <c r="M2615" i="1" s="1"/>
  <c r="K2614" i="1"/>
  <c r="L2614" i="1" s="1"/>
  <c r="M2614" i="1" s="1"/>
  <c r="K2613" i="1"/>
  <c r="L2613" i="1" s="1"/>
  <c r="M2613" i="1" s="1"/>
  <c r="K2612" i="1"/>
  <c r="L2612" i="1" s="1"/>
  <c r="M2612" i="1" s="1"/>
  <c r="K2611" i="1"/>
  <c r="L2611" i="1" s="1"/>
  <c r="M2611" i="1" s="1"/>
  <c r="K2610" i="1"/>
  <c r="L2610" i="1" s="1"/>
  <c r="M2610" i="1" s="1"/>
  <c r="K2609" i="1"/>
  <c r="L2609" i="1" s="1"/>
  <c r="M2609" i="1" s="1"/>
  <c r="K2608" i="1"/>
  <c r="L2608" i="1" s="1"/>
  <c r="M2608" i="1" s="1"/>
  <c r="K2607" i="1"/>
  <c r="L2607" i="1" s="1"/>
  <c r="M2607" i="1" s="1"/>
  <c r="K2606" i="1"/>
  <c r="L2606" i="1" s="1"/>
  <c r="M2606" i="1" s="1"/>
  <c r="K2605" i="1"/>
  <c r="L2605" i="1" s="1"/>
  <c r="M2605" i="1" s="1"/>
  <c r="K2604" i="1"/>
  <c r="L2604" i="1" s="1"/>
  <c r="M2604" i="1" s="1"/>
  <c r="K2603" i="1"/>
  <c r="L2603" i="1" s="1"/>
  <c r="M2603" i="1" s="1"/>
  <c r="K2602" i="1"/>
  <c r="L2602" i="1" s="1"/>
  <c r="M2602" i="1" s="1"/>
  <c r="K2601" i="1"/>
  <c r="L2601" i="1" s="1"/>
  <c r="M2601" i="1" s="1"/>
  <c r="K2600" i="1"/>
  <c r="L2600" i="1" s="1"/>
  <c r="M2600" i="1" s="1"/>
  <c r="K2599" i="1"/>
  <c r="L2599" i="1" s="1"/>
  <c r="M2599" i="1" s="1"/>
  <c r="K2598" i="1"/>
  <c r="L2598" i="1" s="1"/>
  <c r="M2598" i="1" s="1"/>
  <c r="K2597" i="1"/>
  <c r="L2597" i="1" s="1"/>
  <c r="M2597" i="1" s="1"/>
  <c r="K2596" i="1"/>
  <c r="L2596" i="1" s="1"/>
  <c r="M2596" i="1" s="1"/>
  <c r="K2595" i="1"/>
  <c r="L2595" i="1" s="1"/>
  <c r="M2595" i="1" s="1"/>
  <c r="K2594" i="1"/>
  <c r="L2594" i="1" s="1"/>
  <c r="M2594" i="1" s="1"/>
  <c r="K2593" i="1"/>
  <c r="L2593" i="1" s="1"/>
  <c r="M2593" i="1" s="1"/>
  <c r="K2592" i="1"/>
  <c r="L2592" i="1" s="1"/>
  <c r="M2592" i="1" s="1"/>
  <c r="K2591" i="1"/>
  <c r="L2591" i="1" s="1"/>
  <c r="M2591" i="1" s="1"/>
  <c r="K2590" i="1"/>
  <c r="L2590" i="1" s="1"/>
  <c r="M2590" i="1" s="1"/>
  <c r="K2589" i="1"/>
  <c r="L2589" i="1" s="1"/>
  <c r="M2589" i="1" s="1"/>
  <c r="K2588" i="1"/>
  <c r="L2588" i="1" s="1"/>
  <c r="M2588" i="1" s="1"/>
  <c r="K2587" i="1"/>
  <c r="L2587" i="1" s="1"/>
  <c r="M2587" i="1" s="1"/>
  <c r="K2586" i="1"/>
  <c r="L2586" i="1" s="1"/>
  <c r="M2586" i="1" s="1"/>
  <c r="K2585" i="1"/>
  <c r="L2585" i="1" s="1"/>
  <c r="M2585" i="1" s="1"/>
  <c r="K2584" i="1"/>
  <c r="L2584" i="1" s="1"/>
  <c r="M2584" i="1" s="1"/>
  <c r="K2583" i="1"/>
  <c r="L2583" i="1" s="1"/>
  <c r="M2583" i="1" s="1"/>
  <c r="K2582" i="1"/>
  <c r="L2582" i="1" s="1"/>
  <c r="M2582" i="1" s="1"/>
  <c r="K2581" i="1"/>
  <c r="L2581" i="1" s="1"/>
  <c r="M2581" i="1" s="1"/>
  <c r="K2580" i="1"/>
  <c r="L2580" i="1" s="1"/>
  <c r="M2580" i="1" s="1"/>
  <c r="K2579" i="1"/>
  <c r="L2579" i="1" s="1"/>
  <c r="M2579" i="1" s="1"/>
  <c r="K2578" i="1"/>
  <c r="L2578" i="1" s="1"/>
  <c r="M2578" i="1" s="1"/>
  <c r="K2577" i="1"/>
  <c r="L2577" i="1" s="1"/>
  <c r="M2577" i="1" s="1"/>
  <c r="K2576" i="1"/>
  <c r="L2576" i="1" s="1"/>
  <c r="M2576" i="1" s="1"/>
  <c r="K2575" i="1"/>
  <c r="L2575" i="1" s="1"/>
  <c r="M2575" i="1" s="1"/>
  <c r="K2574" i="1"/>
  <c r="L2574" i="1" s="1"/>
  <c r="M2574" i="1" s="1"/>
  <c r="K2573" i="1"/>
  <c r="L2573" i="1" s="1"/>
  <c r="M2573" i="1" s="1"/>
  <c r="K2572" i="1"/>
  <c r="L2572" i="1" s="1"/>
  <c r="M2572" i="1" s="1"/>
  <c r="K2571" i="1"/>
  <c r="L2571" i="1" s="1"/>
  <c r="M2571" i="1" s="1"/>
  <c r="K2570" i="1"/>
  <c r="L2570" i="1" s="1"/>
  <c r="M2570" i="1" s="1"/>
  <c r="K2569" i="1"/>
  <c r="L2569" i="1" s="1"/>
  <c r="M2569" i="1" s="1"/>
  <c r="K2568" i="1"/>
  <c r="L2568" i="1" s="1"/>
  <c r="M2568" i="1" s="1"/>
  <c r="K2567" i="1"/>
  <c r="L2567" i="1" s="1"/>
  <c r="M2567" i="1" s="1"/>
  <c r="K2566" i="1"/>
  <c r="L2566" i="1" s="1"/>
  <c r="M2566" i="1" s="1"/>
  <c r="K2565" i="1"/>
  <c r="L2565" i="1" s="1"/>
  <c r="M2565" i="1" s="1"/>
  <c r="K2564" i="1"/>
  <c r="L2564" i="1" s="1"/>
  <c r="M2564" i="1" s="1"/>
  <c r="K2563" i="1"/>
  <c r="L2563" i="1" s="1"/>
  <c r="M2563" i="1" s="1"/>
  <c r="K2562" i="1"/>
  <c r="L2562" i="1" s="1"/>
  <c r="M2562" i="1" s="1"/>
  <c r="K2561" i="1"/>
  <c r="L2561" i="1" s="1"/>
  <c r="M2561" i="1" s="1"/>
  <c r="K2560" i="1"/>
  <c r="L2560" i="1" s="1"/>
  <c r="M2560" i="1" s="1"/>
  <c r="K2559" i="1"/>
  <c r="L2559" i="1" s="1"/>
  <c r="M2559" i="1" s="1"/>
  <c r="K2558" i="1"/>
  <c r="L2558" i="1" s="1"/>
  <c r="M2558" i="1" s="1"/>
  <c r="K2557" i="1"/>
  <c r="L2557" i="1" s="1"/>
  <c r="M2557" i="1" s="1"/>
  <c r="K2556" i="1"/>
  <c r="L2556" i="1" s="1"/>
  <c r="M2556" i="1" s="1"/>
  <c r="K2555" i="1"/>
  <c r="L2555" i="1" s="1"/>
  <c r="M2555" i="1" s="1"/>
  <c r="K2554" i="1"/>
  <c r="L2554" i="1" s="1"/>
  <c r="M2554" i="1" s="1"/>
  <c r="K2553" i="1"/>
  <c r="L2553" i="1" s="1"/>
  <c r="M2553" i="1" s="1"/>
  <c r="K2552" i="1"/>
  <c r="L2552" i="1" s="1"/>
  <c r="M2552" i="1" s="1"/>
  <c r="K2551" i="1"/>
  <c r="L2551" i="1" s="1"/>
  <c r="M2551" i="1" s="1"/>
  <c r="K2550" i="1"/>
  <c r="L2550" i="1" s="1"/>
  <c r="M2550" i="1" s="1"/>
  <c r="K2549" i="1"/>
  <c r="L2549" i="1" s="1"/>
  <c r="M2549" i="1" s="1"/>
  <c r="K2548" i="1"/>
  <c r="L2548" i="1" s="1"/>
  <c r="M2548" i="1" s="1"/>
  <c r="K2547" i="1"/>
  <c r="L2547" i="1" s="1"/>
  <c r="M2547" i="1" s="1"/>
  <c r="K2546" i="1"/>
  <c r="L2546" i="1" s="1"/>
  <c r="M2546" i="1" s="1"/>
  <c r="K2545" i="1"/>
  <c r="L2545" i="1" s="1"/>
  <c r="M2545" i="1" s="1"/>
  <c r="K2544" i="1"/>
  <c r="L2544" i="1" s="1"/>
  <c r="M2544" i="1" s="1"/>
  <c r="K2543" i="1"/>
  <c r="L2543" i="1" s="1"/>
  <c r="M2543" i="1" s="1"/>
  <c r="K2542" i="1"/>
  <c r="L2542" i="1" s="1"/>
  <c r="M2542" i="1" s="1"/>
  <c r="K2541" i="1"/>
  <c r="L2541" i="1" s="1"/>
  <c r="M2541" i="1" s="1"/>
  <c r="K2540" i="1"/>
  <c r="L2540" i="1" s="1"/>
  <c r="M2540" i="1" s="1"/>
  <c r="K2539" i="1"/>
  <c r="L2539" i="1" s="1"/>
  <c r="M2539" i="1" s="1"/>
  <c r="K2538" i="1"/>
  <c r="L2538" i="1" s="1"/>
  <c r="M2538" i="1" s="1"/>
  <c r="K2537" i="1"/>
  <c r="L2537" i="1" s="1"/>
  <c r="M2537" i="1" s="1"/>
  <c r="K2536" i="1"/>
  <c r="L2536" i="1" s="1"/>
  <c r="M2536" i="1" s="1"/>
  <c r="K2535" i="1"/>
  <c r="L2535" i="1" s="1"/>
  <c r="M2535" i="1" s="1"/>
  <c r="K2534" i="1"/>
  <c r="L2534" i="1" s="1"/>
  <c r="M2534" i="1" s="1"/>
  <c r="K2533" i="1"/>
  <c r="L2533" i="1" s="1"/>
  <c r="M2533" i="1" s="1"/>
  <c r="K2532" i="1"/>
  <c r="L2532" i="1" s="1"/>
  <c r="M2532" i="1" s="1"/>
  <c r="K2531" i="1"/>
  <c r="L2531" i="1" s="1"/>
  <c r="M2531" i="1" s="1"/>
  <c r="K2530" i="1"/>
  <c r="L2530" i="1" s="1"/>
  <c r="M2530" i="1" s="1"/>
  <c r="K2529" i="1"/>
  <c r="L2529" i="1" s="1"/>
  <c r="M2529" i="1" s="1"/>
  <c r="K2528" i="1"/>
  <c r="L2528" i="1" s="1"/>
  <c r="M2528" i="1" s="1"/>
  <c r="K2527" i="1"/>
  <c r="L2527" i="1" s="1"/>
  <c r="M2527" i="1" s="1"/>
  <c r="K2526" i="1"/>
  <c r="L2526" i="1" s="1"/>
  <c r="M2526" i="1" s="1"/>
  <c r="K2525" i="1"/>
  <c r="L2525" i="1" s="1"/>
  <c r="M2525" i="1" s="1"/>
  <c r="K2524" i="1"/>
  <c r="L2524" i="1" s="1"/>
  <c r="M2524" i="1" s="1"/>
  <c r="K2523" i="1"/>
  <c r="L2523" i="1" s="1"/>
  <c r="M2523" i="1" s="1"/>
  <c r="K2522" i="1"/>
  <c r="L2522" i="1" s="1"/>
  <c r="M2522" i="1" s="1"/>
  <c r="K2521" i="1"/>
  <c r="L2521" i="1" s="1"/>
  <c r="M2521" i="1" s="1"/>
  <c r="K2520" i="1"/>
  <c r="L2520" i="1" s="1"/>
  <c r="M2520" i="1" s="1"/>
  <c r="K2519" i="1"/>
  <c r="L2519" i="1" s="1"/>
  <c r="M2519" i="1" s="1"/>
  <c r="K2518" i="1"/>
  <c r="L2518" i="1" s="1"/>
  <c r="M2518" i="1" s="1"/>
  <c r="K2517" i="1"/>
  <c r="L2517" i="1" s="1"/>
  <c r="M2517" i="1" s="1"/>
  <c r="K2516" i="1"/>
  <c r="L2516" i="1" s="1"/>
  <c r="M2516" i="1" s="1"/>
  <c r="K2515" i="1"/>
  <c r="L2515" i="1" s="1"/>
  <c r="M2515" i="1" s="1"/>
  <c r="K2514" i="1"/>
  <c r="L2514" i="1" s="1"/>
  <c r="M2514" i="1" s="1"/>
  <c r="K2513" i="1"/>
  <c r="L2513" i="1" s="1"/>
  <c r="M2513" i="1" s="1"/>
  <c r="K2512" i="1"/>
  <c r="L2512" i="1" s="1"/>
  <c r="M2512" i="1" s="1"/>
  <c r="K2511" i="1"/>
  <c r="L2511" i="1" s="1"/>
  <c r="M2511" i="1" s="1"/>
  <c r="K2510" i="1"/>
  <c r="L2510" i="1" s="1"/>
  <c r="M2510" i="1" s="1"/>
  <c r="K2509" i="1"/>
  <c r="L2509" i="1" s="1"/>
  <c r="M2509" i="1" s="1"/>
  <c r="K2508" i="1"/>
  <c r="L2508" i="1" s="1"/>
  <c r="M2508" i="1" s="1"/>
  <c r="K2507" i="1"/>
  <c r="L2507" i="1" s="1"/>
  <c r="M2507" i="1" s="1"/>
  <c r="K2506" i="1"/>
  <c r="L2506" i="1" s="1"/>
  <c r="M2506" i="1" s="1"/>
  <c r="K2505" i="1"/>
  <c r="L2505" i="1" s="1"/>
  <c r="M2505" i="1" s="1"/>
  <c r="K2504" i="1"/>
  <c r="L2504" i="1" s="1"/>
  <c r="M2504" i="1" s="1"/>
  <c r="K2503" i="1"/>
  <c r="L2503" i="1" s="1"/>
  <c r="M2503" i="1" s="1"/>
  <c r="K2502" i="1"/>
  <c r="L2502" i="1" s="1"/>
  <c r="M2502" i="1" s="1"/>
  <c r="K2501" i="1"/>
  <c r="L2501" i="1" s="1"/>
  <c r="M2501" i="1" s="1"/>
  <c r="K2500" i="1"/>
  <c r="L2500" i="1" s="1"/>
  <c r="M2500" i="1" s="1"/>
  <c r="K2499" i="1"/>
  <c r="L2499" i="1" s="1"/>
  <c r="M2499" i="1" s="1"/>
  <c r="K2498" i="1"/>
  <c r="L2498" i="1" s="1"/>
  <c r="M2498" i="1" s="1"/>
  <c r="K2497" i="1"/>
  <c r="L2497" i="1" s="1"/>
  <c r="M2497" i="1" s="1"/>
  <c r="K2496" i="1"/>
  <c r="L2496" i="1" s="1"/>
  <c r="M2496" i="1" s="1"/>
  <c r="K2495" i="1"/>
  <c r="L2495" i="1" s="1"/>
  <c r="M2495" i="1" s="1"/>
  <c r="K2494" i="1"/>
  <c r="L2494" i="1" s="1"/>
  <c r="M2494" i="1" s="1"/>
  <c r="K2493" i="1"/>
  <c r="L2493" i="1" s="1"/>
  <c r="M2493" i="1" s="1"/>
  <c r="K2492" i="1"/>
  <c r="L2492" i="1" s="1"/>
  <c r="M2492" i="1" s="1"/>
  <c r="K2491" i="1"/>
  <c r="L2491" i="1" s="1"/>
  <c r="M2491" i="1" s="1"/>
  <c r="K2490" i="1"/>
  <c r="L2490" i="1" s="1"/>
  <c r="M2490" i="1" s="1"/>
  <c r="K2489" i="1"/>
  <c r="L2489" i="1" s="1"/>
  <c r="M2489" i="1" s="1"/>
  <c r="K2488" i="1"/>
  <c r="L2488" i="1" s="1"/>
  <c r="M2488" i="1" s="1"/>
  <c r="K2487" i="1"/>
  <c r="L2487" i="1" s="1"/>
  <c r="M2487" i="1" s="1"/>
  <c r="K2486" i="1"/>
  <c r="L2486" i="1" s="1"/>
  <c r="M2486" i="1" s="1"/>
  <c r="K2485" i="1"/>
  <c r="L2485" i="1" s="1"/>
  <c r="M2485" i="1" s="1"/>
  <c r="K2484" i="1"/>
  <c r="L2484" i="1" s="1"/>
  <c r="M2484" i="1" s="1"/>
  <c r="K2483" i="1"/>
  <c r="L2483" i="1" s="1"/>
  <c r="M2483" i="1" s="1"/>
  <c r="K2482" i="1"/>
  <c r="L2482" i="1" s="1"/>
  <c r="M2482" i="1" s="1"/>
  <c r="K2481" i="1"/>
  <c r="L2481" i="1" s="1"/>
  <c r="M2481" i="1" s="1"/>
  <c r="K2480" i="1"/>
  <c r="L2480" i="1" s="1"/>
  <c r="M2480" i="1" s="1"/>
  <c r="K2479" i="1"/>
  <c r="L2479" i="1" s="1"/>
  <c r="M2479" i="1" s="1"/>
  <c r="K2478" i="1"/>
  <c r="L2478" i="1" s="1"/>
  <c r="M2478" i="1" s="1"/>
  <c r="K2477" i="1"/>
  <c r="L2477" i="1" s="1"/>
  <c r="M2477" i="1" s="1"/>
  <c r="K2476" i="1"/>
  <c r="L2476" i="1" s="1"/>
  <c r="M2476" i="1" s="1"/>
  <c r="K2475" i="1"/>
  <c r="L2475" i="1" s="1"/>
  <c r="M2475" i="1" s="1"/>
  <c r="K2474" i="1"/>
  <c r="L2474" i="1" s="1"/>
  <c r="M2474" i="1" s="1"/>
  <c r="K2473" i="1"/>
  <c r="L2473" i="1" s="1"/>
  <c r="M2473" i="1" s="1"/>
  <c r="K2472" i="1"/>
  <c r="L2472" i="1" s="1"/>
  <c r="M2472" i="1" s="1"/>
  <c r="K2471" i="1"/>
  <c r="L2471" i="1" s="1"/>
  <c r="M2471" i="1" s="1"/>
  <c r="K2470" i="1"/>
  <c r="L2470" i="1" s="1"/>
  <c r="M2470" i="1" s="1"/>
  <c r="K2469" i="1"/>
  <c r="L2469" i="1" s="1"/>
  <c r="M2469" i="1" s="1"/>
  <c r="K2468" i="1"/>
  <c r="L2468" i="1" s="1"/>
  <c r="M2468" i="1" s="1"/>
  <c r="K2467" i="1"/>
  <c r="L2467" i="1" s="1"/>
  <c r="M2467" i="1" s="1"/>
  <c r="K2466" i="1"/>
  <c r="L2466" i="1" s="1"/>
  <c r="M2466" i="1" s="1"/>
  <c r="K2465" i="1"/>
  <c r="L2465" i="1" s="1"/>
  <c r="M2465" i="1" s="1"/>
  <c r="K2464" i="1"/>
  <c r="L2464" i="1" s="1"/>
  <c r="M2464" i="1" s="1"/>
  <c r="K2463" i="1"/>
  <c r="L2463" i="1" s="1"/>
  <c r="M2463" i="1" s="1"/>
  <c r="K2462" i="1"/>
  <c r="L2462" i="1" s="1"/>
  <c r="M2462" i="1" s="1"/>
  <c r="K2461" i="1"/>
  <c r="L2461" i="1" s="1"/>
  <c r="M2461" i="1" s="1"/>
  <c r="K2460" i="1"/>
  <c r="L2460" i="1" s="1"/>
  <c r="M2460" i="1" s="1"/>
  <c r="K2459" i="1"/>
  <c r="L2459" i="1" s="1"/>
  <c r="M2459" i="1" s="1"/>
  <c r="K2458" i="1"/>
  <c r="L2458" i="1" s="1"/>
  <c r="M2458" i="1" s="1"/>
  <c r="K2457" i="1"/>
  <c r="L2457" i="1" s="1"/>
  <c r="M2457" i="1" s="1"/>
  <c r="K2456" i="1"/>
  <c r="L2456" i="1" s="1"/>
  <c r="M2456" i="1" s="1"/>
  <c r="K2455" i="1"/>
  <c r="L2455" i="1" s="1"/>
  <c r="M2455" i="1" s="1"/>
  <c r="K2454" i="1"/>
  <c r="L2454" i="1" s="1"/>
  <c r="M2454" i="1" s="1"/>
  <c r="K2453" i="1"/>
  <c r="L2453" i="1" s="1"/>
  <c r="M2453" i="1" s="1"/>
  <c r="K2452" i="1"/>
  <c r="L2452" i="1" s="1"/>
  <c r="M2452" i="1" s="1"/>
  <c r="K2451" i="1"/>
  <c r="L2451" i="1" s="1"/>
  <c r="M2451" i="1" s="1"/>
  <c r="K2450" i="1"/>
  <c r="L2450" i="1" s="1"/>
  <c r="M2450" i="1" s="1"/>
  <c r="K2449" i="1"/>
  <c r="L2449" i="1" s="1"/>
  <c r="M2449" i="1" s="1"/>
  <c r="K2448" i="1"/>
  <c r="L2448" i="1" s="1"/>
  <c r="M2448" i="1" s="1"/>
  <c r="K2447" i="1"/>
  <c r="L2447" i="1" s="1"/>
  <c r="M2447" i="1" s="1"/>
  <c r="K2446" i="1"/>
  <c r="L2446" i="1" s="1"/>
  <c r="M2446" i="1" s="1"/>
  <c r="K2445" i="1"/>
  <c r="L2445" i="1" s="1"/>
  <c r="M2445" i="1" s="1"/>
  <c r="K2444" i="1"/>
  <c r="L2444" i="1" s="1"/>
  <c r="M2444" i="1" s="1"/>
  <c r="K2443" i="1"/>
  <c r="L2443" i="1" s="1"/>
  <c r="M2443" i="1" s="1"/>
  <c r="K2442" i="1"/>
  <c r="L2442" i="1" s="1"/>
  <c r="M2442" i="1" s="1"/>
  <c r="K2441" i="1"/>
  <c r="L2441" i="1" s="1"/>
  <c r="M2441" i="1" s="1"/>
  <c r="K2440" i="1"/>
  <c r="L2440" i="1" s="1"/>
  <c r="M2440" i="1" s="1"/>
  <c r="K2439" i="1"/>
  <c r="L2439" i="1" s="1"/>
  <c r="M2439" i="1" s="1"/>
  <c r="K2438" i="1"/>
  <c r="L2438" i="1" s="1"/>
  <c r="M2438" i="1" s="1"/>
  <c r="K2437" i="1"/>
  <c r="L2437" i="1" s="1"/>
  <c r="M2437" i="1" s="1"/>
  <c r="K2436" i="1"/>
  <c r="L2436" i="1" s="1"/>
  <c r="M2436" i="1" s="1"/>
  <c r="K2435" i="1"/>
  <c r="L2435" i="1" s="1"/>
  <c r="M2435" i="1" s="1"/>
  <c r="K2434" i="1"/>
  <c r="L2434" i="1" s="1"/>
  <c r="M2434" i="1" s="1"/>
  <c r="K2433" i="1"/>
  <c r="L2433" i="1" s="1"/>
  <c r="M2433" i="1" s="1"/>
  <c r="K2432" i="1"/>
  <c r="L2432" i="1" s="1"/>
  <c r="M2432" i="1" s="1"/>
  <c r="K2431" i="1"/>
  <c r="L2431" i="1" s="1"/>
  <c r="M2431" i="1" s="1"/>
  <c r="K2430" i="1"/>
  <c r="L2430" i="1" s="1"/>
  <c r="M2430" i="1" s="1"/>
  <c r="K2429" i="1"/>
  <c r="L2429" i="1" s="1"/>
  <c r="M2429" i="1" s="1"/>
  <c r="K2428" i="1"/>
  <c r="L2428" i="1" s="1"/>
  <c r="M2428" i="1" s="1"/>
  <c r="K2427" i="1"/>
  <c r="L2427" i="1" s="1"/>
  <c r="M2427" i="1" s="1"/>
  <c r="K2426" i="1"/>
  <c r="L2426" i="1" s="1"/>
  <c r="M2426" i="1" s="1"/>
  <c r="K2425" i="1"/>
  <c r="L2425" i="1" s="1"/>
  <c r="M2425" i="1" s="1"/>
  <c r="K2424" i="1"/>
  <c r="L2424" i="1" s="1"/>
  <c r="M2424" i="1" s="1"/>
  <c r="K2423" i="1"/>
  <c r="L2423" i="1" s="1"/>
  <c r="M2423" i="1" s="1"/>
  <c r="K2422" i="1"/>
  <c r="L2422" i="1" s="1"/>
  <c r="M2422" i="1" s="1"/>
  <c r="K2421" i="1"/>
  <c r="L2421" i="1" s="1"/>
  <c r="M2421" i="1" s="1"/>
  <c r="K2420" i="1"/>
  <c r="L2420" i="1" s="1"/>
  <c r="M2420" i="1" s="1"/>
  <c r="K2419" i="1"/>
  <c r="L2419" i="1" s="1"/>
  <c r="M2419" i="1" s="1"/>
  <c r="K2418" i="1"/>
  <c r="L2418" i="1" s="1"/>
  <c r="M2418" i="1" s="1"/>
  <c r="K2417" i="1"/>
  <c r="L2417" i="1" s="1"/>
  <c r="M2417" i="1" s="1"/>
  <c r="K2416" i="1"/>
  <c r="L2416" i="1" s="1"/>
  <c r="M2416" i="1" s="1"/>
  <c r="K2415" i="1"/>
  <c r="L2415" i="1" s="1"/>
  <c r="M2415" i="1" s="1"/>
  <c r="K2414" i="1"/>
  <c r="L2414" i="1" s="1"/>
  <c r="M2414" i="1" s="1"/>
  <c r="K2413" i="1"/>
  <c r="L2413" i="1" s="1"/>
  <c r="M2413" i="1" s="1"/>
  <c r="K2412" i="1"/>
  <c r="L2412" i="1" s="1"/>
  <c r="M2412" i="1" s="1"/>
  <c r="K2411" i="1"/>
  <c r="L2411" i="1" s="1"/>
  <c r="M2411" i="1" s="1"/>
  <c r="K2410" i="1"/>
  <c r="L2410" i="1" s="1"/>
  <c r="M2410" i="1" s="1"/>
  <c r="K2409" i="1"/>
  <c r="L2409" i="1" s="1"/>
  <c r="M2409" i="1" s="1"/>
  <c r="K2408" i="1"/>
  <c r="L2408" i="1" s="1"/>
  <c r="M2408" i="1" s="1"/>
  <c r="K2407" i="1"/>
  <c r="L2407" i="1" s="1"/>
  <c r="M2407" i="1" s="1"/>
  <c r="K2406" i="1"/>
  <c r="L2406" i="1" s="1"/>
  <c r="M2406" i="1" s="1"/>
  <c r="K2405" i="1"/>
  <c r="L2405" i="1" s="1"/>
  <c r="M2405" i="1" s="1"/>
  <c r="K2404" i="1"/>
  <c r="L2404" i="1" s="1"/>
  <c r="M2404" i="1" s="1"/>
  <c r="K2403" i="1"/>
  <c r="L2403" i="1" s="1"/>
  <c r="M2403" i="1" s="1"/>
  <c r="K2402" i="1"/>
  <c r="L2402" i="1" s="1"/>
  <c r="M2402" i="1" s="1"/>
  <c r="K2401" i="1"/>
  <c r="L2401" i="1" s="1"/>
  <c r="M2401" i="1" s="1"/>
  <c r="K2400" i="1"/>
  <c r="L2400" i="1" s="1"/>
  <c r="M2400" i="1" s="1"/>
  <c r="K2399" i="1"/>
  <c r="L2399" i="1" s="1"/>
  <c r="M2399" i="1" s="1"/>
  <c r="K2398" i="1"/>
  <c r="L2398" i="1" s="1"/>
  <c r="M2398" i="1" s="1"/>
  <c r="K2397" i="1"/>
  <c r="L2397" i="1" s="1"/>
  <c r="M2397" i="1" s="1"/>
  <c r="K2396" i="1"/>
  <c r="L2396" i="1" s="1"/>
  <c r="M2396" i="1" s="1"/>
  <c r="K2395" i="1"/>
  <c r="L2395" i="1" s="1"/>
  <c r="M2395" i="1" s="1"/>
  <c r="K2394" i="1"/>
  <c r="L2394" i="1" s="1"/>
  <c r="M2394" i="1" s="1"/>
  <c r="K2393" i="1"/>
  <c r="L2393" i="1" s="1"/>
  <c r="M2393" i="1" s="1"/>
  <c r="K2392" i="1"/>
  <c r="L2392" i="1" s="1"/>
  <c r="M2392" i="1" s="1"/>
  <c r="K2391" i="1"/>
  <c r="L2391" i="1" s="1"/>
  <c r="M2391" i="1" s="1"/>
  <c r="K2390" i="1"/>
  <c r="L2390" i="1" s="1"/>
  <c r="M2390" i="1" s="1"/>
  <c r="K2389" i="1"/>
  <c r="L2389" i="1" s="1"/>
  <c r="M2389" i="1" s="1"/>
  <c r="K2388" i="1"/>
  <c r="L2388" i="1" s="1"/>
  <c r="M2388" i="1" s="1"/>
  <c r="K2387" i="1"/>
  <c r="L2387" i="1" s="1"/>
  <c r="M2387" i="1" s="1"/>
  <c r="K2386" i="1"/>
  <c r="L2386" i="1" s="1"/>
  <c r="M2386" i="1" s="1"/>
  <c r="K2385" i="1"/>
  <c r="L2385" i="1" s="1"/>
  <c r="M2385" i="1" s="1"/>
  <c r="K2384" i="1"/>
  <c r="L2384" i="1" s="1"/>
  <c r="M2384" i="1" s="1"/>
  <c r="K2383" i="1"/>
  <c r="L2383" i="1" s="1"/>
  <c r="M2383" i="1" s="1"/>
  <c r="K2382" i="1"/>
  <c r="L2382" i="1" s="1"/>
  <c r="M2382" i="1" s="1"/>
  <c r="K2381" i="1"/>
  <c r="L2381" i="1" s="1"/>
  <c r="M2381" i="1" s="1"/>
  <c r="K2380" i="1"/>
  <c r="L2380" i="1" s="1"/>
  <c r="M2380" i="1" s="1"/>
  <c r="K2379" i="1"/>
  <c r="L2379" i="1" s="1"/>
  <c r="M2379" i="1" s="1"/>
  <c r="K2378" i="1"/>
  <c r="L2378" i="1" s="1"/>
  <c r="M2378" i="1" s="1"/>
  <c r="K2377" i="1"/>
  <c r="L2377" i="1" s="1"/>
  <c r="M2377" i="1" s="1"/>
  <c r="K2376" i="1"/>
  <c r="L2376" i="1" s="1"/>
  <c r="M2376" i="1" s="1"/>
  <c r="K2375" i="1"/>
  <c r="L2375" i="1" s="1"/>
  <c r="M2375" i="1" s="1"/>
  <c r="K2374" i="1"/>
  <c r="L2374" i="1" s="1"/>
  <c r="M2374" i="1" s="1"/>
  <c r="K2373" i="1"/>
  <c r="L2373" i="1" s="1"/>
  <c r="M2373" i="1" s="1"/>
  <c r="K2372" i="1"/>
  <c r="L2372" i="1" s="1"/>
  <c r="M2372" i="1" s="1"/>
  <c r="K2371" i="1"/>
  <c r="L2371" i="1" s="1"/>
  <c r="M2371" i="1" s="1"/>
  <c r="K2370" i="1"/>
  <c r="L2370" i="1" s="1"/>
  <c r="M2370" i="1" s="1"/>
  <c r="K2369" i="1"/>
  <c r="L2369" i="1" s="1"/>
  <c r="M2369" i="1" s="1"/>
  <c r="K2368" i="1"/>
  <c r="L2368" i="1" s="1"/>
  <c r="M2368" i="1" s="1"/>
  <c r="K2367" i="1"/>
  <c r="L2367" i="1" s="1"/>
  <c r="M2367" i="1" s="1"/>
  <c r="K2366" i="1"/>
  <c r="L2366" i="1" s="1"/>
  <c r="M2366" i="1" s="1"/>
  <c r="K2365" i="1"/>
  <c r="L2365" i="1" s="1"/>
  <c r="M2365" i="1" s="1"/>
  <c r="K2364" i="1"/>
  <c r="L2364" i="1" s="1"/>
  <c r="M2364" i="1" s="1"/>
  <c r="K2363" i="1"/>
  <c r="L2363" i="1" s="1"/>
  <c r="M2363" i="1" s="1"/>
  <c r="K2362" i="1"/>
  <c r="L2362" i="1" s="1"/>
  <c r="M2362" i="1" s="1"/>
  <c r="K2361" i="1"/>
  <c r="L2361" i="1" s="1"/>
  <c r="M2361" i="1" s="1"/>
  <c r="K2360" i="1"/>
  <c r="L2360" i="1" s="1"/>
  <c r="M2360" i="1" s="1"/>
  <c r="K2359" i="1"/>
  <c r="L2359" i="1" s="1"/>
  <c r="M2359" i="1" s="1"/>
  <c r="K2358" i="1"/>
  <c r="L2358" i="1" s="1"/>
  <c r="M2358" i="1" s="1"/>
  <c r="K2357" i="1"/>
  <c r="L2357" i="1" s="1"/>
  <c r="M2357" i="1" s="1"/>
  <c r="K2356" i="1"/>
  <c r="L2356" i="1" s="1"/>
  <c r="M2356" i="1" s="1"/>
  <c r="K2355" i="1"/>
  <c r="L2355" i="1" s="1"/>
  <c r="M2355" i="1" s="1"/>
  <c r="K2354" i="1"/>
  <c r="L2354" i="1" s="1"/>
  <c r="M2354" i="1" s="1"/>
  <c r="K2353" i="1"/>
  <c r="L2353" i="1" s="1"/>
  <c r="M2353" i="1" s="1"/>
  <c r="K2352" i="1"/>
  <c r="L2352" i="1" s="1"/>
  <c r="M2352" i="1" s="1"/>
  <c r="K2351" i="1"/>
  <c r="L2351" i="1" s="1"/>
  <c r="M2351" i="1" s="1"/>
  <c r="K2350" i="1"/>
  <c r="L2350" i="1" s="1"/>
  <c r="M2350" i="1" s="1"/>
  <c r="K2349" i="1"/>
  <c r="L2349" i="1" s="1"/>
  <c r="M2349" i="1" s="1"/>
  <c r="K2348" i="1"/>
  <c r="L2348" i="1" s="1"/>
  <c r="M2348" i="1" s="1"/>
  <c r="K2347" i="1"/>
  <c r="L2347" i="1" s="1"/>
  <c r="M2347" i="1" s="1"/>
  <c r="K2346" i="1"/>
  <c r="L2346" i="1" s="1"/>
  <c r="M2346" i="1" s="1"/>
  <c r="K2345" i="1"/>
  <c r="L2345" i="1" s="1"/>
  <c r="M2345" i="1" s="1"/>
  <c r="K2344" i="1"/>
  <c r="L2344" i="1" s="1"/>
  <c r="M2344" i="1" s="1"/>
  <c r="K2343" i="1"/>
  <c r="L2343" i="1" s="1"/>
  <c r="M2343" i="1" s="1"/>
  <c r="K2342" i="1"/>
  <c r="L2342" i="1" s="1"/>
  <c r="M2342" i="1" s="1"/>
  <c r="K2341" i="1"/>
  <c r="L2341" i="1" s="1"/>
  <c r="M2341" i="1" s="1"/>
  <c r="K2340" i="1"/>
  <c r="L2340" i="1" s="1"/>
  <c r="M2340" i="1" s="1"/>
  <c r="K2339" i="1"/>
  <c r="L2339" i="1" s="1"/>
  <c r="M2339" i="1" s="1"/>
  <c r="K2338" i="1"/>
  <c r="L2338" i="1" s="1"/>
  <c r="M2338" i="1" s="1"/>
  <c r="K2337" i="1"/>
  <c r="L2337" i="1" s="1"/>
  <c r="M2337" i="1" s="1"/>
  <c r="K2336" i="1"/>
  <c r="L2336" i="1" s="1"/>
  <c r="M2336" i="1" s="1"/>
  <c r="K2335" i="1"/>
  <c r="L2335" i="1" s="1"/>
  <c r="M2335" i="1" s="1"/>
  <c r="K2334" i="1"/>
  <c r="L2334" i="1" s="1"/>
  <c r="M2334" i="1" s="1"/>
  <c r="K2333" i="1"/>
  <c r="L2333" i="1" s="1"/>
  <c r="M2333" i="1" s="1"/>
  <c r="K2332" i="1"/>
  <c r="L2332" i="1" s="1"/>
  <c r="M2332" i="1" s="1"/>
  <c r="K2331" i="1"/>
  <c r="L2331" i="1" s="1"/>
  <c r="M2331" i="1" s="1"/>
  <c r="K2330" i="1"/>
  <c r="L2330" i="1" s="1"/>
  <c r="M2330" i="1" s="1"/>
  <c r="K2329" i="1"/>
  <c r="L2329" i="1" s="1"/>
  <c r="M2329" i="1" s="1"/>
  <c r="K2328" i="1"/>
  <c r="L2328" i="1" s="1"/>
  <c r="M2328" i="1" s="1"/>
  <c r="K2327" i="1"/>
  <c r="L2327" i="1" s="1"/>
  <c r="M2327" i="1" s="1"/>
  <c r="K2326" i="1"/>
  <c r="L2326" i="1" s="1"/>
  <c r="M2326" i="1" s="1"/>
  <c r="K2325" i="1"/>
  <c r="L2325" i="1" s="1"/>
  <c r="M2325" i="1" s="1"/>
  <c r="K2324" i="1"/>
  <c r="L2324" i="1" s="1"/>
  <c r="M2324" i="1" s="1"/>
  <c r="K2323" i="1"/>
  <c r="L2323" i="1" s="1"/>
  <c r="M2323" i="1" s="1"/>
  <c r="K2322" i="1"/>
  <c r="L2322" i="1" s="1"/>
  <c r="M2322" i="1" s="1"/>
  <c r="K2321" i="1"/>
  <c r="L2321" i="1" s="1"/>
  <c r="M2321" i="1" s="1"/>
  <c r="K2320" i="1"/>
  <c r="L2320" i="1" s="1"/>
  <c r="M2320" i="1" s="1"/>
  <c r="K2319" i="1"/>
  <c r="L2319" i="1" s="1"/>
  <c r="M2319" i="1" s="1"/>
  <c r="K2318" i="1"/>
  <c r="L2318" i="1" s="1"/>
  <c r="M2318" i="1" s="1"/>
  <c r="K2317" i="1"/>
  <c r="L2317" i="1" s="1"/>
  <c r="M2317" i="1" s="1"/>
  <c r="K2316" i="1"/>
  <c r="L2316" i="1" s="1"/>
  <c r="M2316" i="1" s="1"/>
  <c r="K2315" i="1"/>
  <c r="L2315" i="1" s="1"/>
  <c r="M2315" i="1" s="1"/>
  <c r="K2314" i="1"/>
  <c r="L2314" i="1" s="1"/>
  <c r="M2314" i="1" s="1"/>
  <c r="K2313" i="1"/>
  <c r="L2313" i="1" s="1"/>
  <c r="M2313" i="1" s="1"/>
  <c r="K2312" i="1"/>
  <c r="L2312" i="1" s="1"/>
  <c r="M2312" i="1" s="1"/>
  <c r="K2311" i="1"/>
  <c r="L2311" i="1" s="1"/>
  <c r="M2311" i="1" s="1"/>
  <c r="K2310" i="1"/>
  <c r="L2310" i="1" s="1"/>
  <c r="M2310" i="1" s="1"/>
  <c r="K2309" i="1"/>
  <c r="L2309" i="1" s="1"/>
  <c r="M2309" i="1" s="1"/>
  <c r="K2308" i="1"/>
  <c r="L2308" i="1" s="1"/>
  <c r="M2308" i="1" s="1"/>
  <c r="K2307" i="1"/>
  <c r="L2307" i="1" s="1"/>
  <c r="M2307" i="1" s="1"/>
  <c r="K2306" i="1"/>
  <c r="L2306" i="1" s="1"/>
  <c r="M2306" i="1" s="1"/>
  <c r="K2305" i="1"/>
  <c r="L2305" i="1" s="1"/>
  <c r="M2305" i="1" s="1"/>
  <c r="K2304" i="1"/>
  <c r="L2304" i="1" s="1"/>
  <c r="M2304" i="1" s="1"/>
  <c r="K2303" i="1"/>
  <c r="L2303" i="1" s="1"/>
  <c r="M2303" i="1" s="1"/>
  <c r="K2302" i="1"/>
  <c r="L2302" i="1" s="1"/>
  <c r="M2302" i="1" s="1"/>
  <c r="K2301" i="1"/>
  <c r="L2301" i="1" s="1"/>
  <c r="M2301" i="1" s="1"/>
  <c r="K2300" i="1"/>
  <c r="L2300" i="1" s="1"/>
  <c r="M2300" i="1" s="1"/>
  <c r="K2299" i="1"/>
  <c r="L2299" i="1" s="1"/>
  <c r="M2299" i="1" s="1"/>
  <c r="K2298" i="1"/>
  <c r="L2298" i="1" s="1"/>
  <c r="M2298" i="1" s="1"/>
  <c r="K2297" i="1"/>
  <c r="L2297" i="1" s="1"/>
  <c r="M2297" i="1" s="1"/>
  <c r="K2296" i="1"/>
  <c r="L2296" i="1" s="1"/>
  <c r="M2296" i="1" s="1"/>
  <c r="K2295" i="1"/>
  <c r="L2295" i="1" s="1"/>
  <c r="M2295" i="1" s="1"/>
  <c r="K2294" i="1"/>
  <c r="L2294" i="1" s="1"/>
  <c r="M2294" i="1" s="1"/>
  <c r="K2293" i="1"/>
  <c r="L2293" i="1" s="1"/>
  <c r="M2293" i="1" s="1"/>
  <c r="K2292" i="1"/>
  <c r="L2292" i="1" s="1"/>
  <c r="M2292" i="1" s="1"/>
  <c r="K2291" i="1"/>
  <c r="L2291" i="1" s="1"/>
  <c r="M2291" i="1" s="1"/>
  <c r="K2290" i="1"/>
  <c r="L2290" i="1" s="1"/>
  <c r="M2290" i="1" s="1"/>
  <c r="K2289" i="1"/>
  <c r="L2289" i="1" s="1"/>
  <c r="M2289" i="1" s="1"/>
  <c r="K2288" i="1"/>
  <c r="L2288" i="1" s="1"/>
  <c r="M2288" i="1" s="1"/>
  <c r="K2287" i="1"/>
  <c r="L2287" i="1" s="1"/>
  <c r="M2287" i="1" s="1"/>
  <c r="K2286" i="1"/>
  <c r="L2286" i="1" s="1"/>
  <c r="M2286" i="1" s="1"/>
  <c r="K2285" i="1"/>
  <c r="L2285" i="1" s="1"/>
  <c r="M2285" i="1" s="1"/>
  <c r="K2284" i="1"/>
  <c r="L2284" i="1" s="1"/>
  <c r="M2284" i="1" s="1"/>
  <c r="K2283" i="1"/>
  <c r="L2283" i="1" s="1"/>
  <c r="M2283" i="1" s="1"/>
  <c r="K2282" i="1"/>
  <c r="L2282" i="1" s="1"/>
  <c r="M2282" i="1" s="1"/>
  <c r="K2281" i="1"/>
  <c r="L2281" i="1" s="1"/>
  <c r="M2281" i="1" s="1"/>
  <c r="K2280" i="1"/>
  <c r="L2280" i="1" s="1"/>
  <c r="M2280" i="1" s="1"/>
  <c r="K2279" i="1"/>
  <c r="L2279" i="1" s="1"/>
  <c r="M2279" i="1" s="1"/>
  <c r="K2278" i="1"/>
  <c r="L2278" i="1" s="1"/>
  <c r="M2278" i="1" s="1"/>
  <c r="K2277" i="1"/>
  <c r="L2277" i="1" s="1"/>
  <c r="M2277" i="1" s="1"/>
  <c r="K2276" i="1"/>
  <c r="L2276" i="1" s="1"/>
  <c r="M2276" i="1" s="1"/>
  <c r="K2275" i="1"/>
  <c r="L2275" i="1" s="1"/>
  <c r="M2275" i="1" s="1"/>
  <c r="K2274" i="1"/>
  <c r="L2274" i="1" s="1"/>
  <c r="M2274" i="1" s="1"/>
  <c r="K2273" i="1"/>
  <c r="L2273" i="1" s="1"/>
  <c r="M2273" i="1" s="1"/>
  <c r="K2272" i="1"/>
  <c r="L2272" i="1" s="1"/>
  <c r="M2272" i="1" s="1"/>
  <c r="K2271" i="1"/>
  <c r="L2271" i="1" s="1"/>
  <c r="M2271" i="1" s="1"/>
  <c r="K2270" i="1"/>
  <c r="L2270" i="1" s="1"/>
  <c r="M2270" i="1" s="1"/>
  <c r="K2269" i="1"/>
  <c r="L2269" i="1" s="1"/>
  <c r="M2269" i="1" s="1"/>
  <c r="K2268" i="1"/>
  <c r="L2268" i="1" s="1"/>
  <c r="M2268" i="1" s="1"/>
  <c r="K2267" i="1"/>
  <c r="L2267" i="1" s="1"/>
  <c r="M2267" i="1" s="1"/>
  <c r="K2266" i="1"/>
  <c r="L2266" i="1" s="1"/>
  <c r="M2266" i="1" s="1"/>
  <c r="K2265" i="1"/>
  <c r="L2265" i="1" s="1"/>
  <c r="M2265" i="1" s="1"/>
  <c r="K2264" i="1"/>
  <c r="L2264" i="1" s="1"/>
  <c r="M2264" i="1" s="1"/>
  <c r="K2263" i="1"/>
  <c r="L2263" i="1" s="1"/>
  <c r="M2263" i="1" s="1"/>
  <c r="K2262" i="1"/>
  <c r="L2262" i="1" s="1"/>
  <c r="M2262" i="1" s="1"/>
  <c r="K2261" i="1"/>
  <c r="L2261" i="1" s="1"/>
  <c r="M2261" i="1" s="1"/>
  <c r="K2260" i="1"/>
  <c r="L2260" i="1" s="1"/>
  <c r="M2260" i="1" s="1"/>
  <c r="K2259" i="1"/>
  <c r="L2259" i="1" s="1"/>
  <c r="M2259" i="1" s="1"/>
  <c r="K2258" i="1"/>
  <c r="L2258" i="1" s="1"/>
  <c r="M2258" i="1" s="1"/>
  <c r="K2257" i="1"/>
  <c r="L2257" i="1" s="1"/>
  <c r="M2257" i="1" s="1"/>
  <c r="K2256" i="1"/>
  <c r="L2256" i="1" s="1"/>
  <c r="M2256" i="1" s="1"/>
  <c r="K2255" i="1"/>
  <c r="L2255" i="1" s="1"/>
  <c r="M2255" i="1" s="1"/>
  <c r="K2254" i="1"/>
  <c r="L2254" i="1" s="1"/>
  <c r="M2254" i="1" s="1"/>
  <c r="K2253" i="1"/>
  <c r="L2253" i="1" s="1"/>
  <c r="M2253" i="1" s="1"/>
  <c r="K2252" i="1"/>
  <c r="L2252" i="1" s="1"/>
  <c r="M2252" i="1" s="1"/>
  <c r="K2251" i="1"/>
  <c r="L2251" i="1" s="1"/>
  <c r="M2251" i="1" s="1"/>
  <c r="K2250" i="1"/>
  <c r="L2250" i="1" s="1"/>
  <c r="M2250" i="1" s="1"/>
  <c r="K2249" i="1"/>
  <c r="L2249" i="1" s="1"/>
  <c r="M2249" i="1" s="1"/>
  <c r="K2248" i="1"/>
  <c r="L2248" i="1" s="1"/>
  <c r="M2248" i="1" s="1"/>
  <c r="K2247" i="1"/>
  <c r="L2247" i="1" s="1"/>
  <c r="M2247" i="1" s="1"/>
  <c r="K2246" i="1"/>
  <c r="L2246" i="1" s="1"/>
  <c r="M2246" i="1" s="1"/>
  <c r="K2245" i="1"/>
  <c r="L2245" i="1" s="1"/>
  <c r="M2245" i="1" s="1"/>
  <c r="K2244" i="1"/>
  <c r="L2244" i="1" s="1"/>
  <c r="M2244" i="1" s="1"/>
  <c r="K2243" i="1"/>
  <c r="L2243" i="1" s="1"/>
  <c r="M2243" i="1" s="1"/>
  <c r="K2242" i="1"/>
  <c r="L2242" i="1" s="1"/>
  <c r="M2242" i="1" s="1"/>
  <c r="K2241" i="1"/>
  <c r="L2241" i="1" s="1"/>
  <c r="M2241" i="1" s="1"/>
  <c r="K2240" i="1"/>
  <c r="L2240" i="1" s="1"/>
  <c r="M2240" i="1" s="1"/>
  <c r="K2239" i="1"/>
  <c r="L2239" i="1" s="1"/>
  <c r="M2239" i="1" s="1"/>
  <c r="K2238" i="1"/>
  <c r="L2238" i="1" s="1"/>
  <c r="M2238" i="1" s="1"/>
  <c r="K2237" i="1"/>
  <c r="L2237" i="1" s="1"/>
  <c r="M2237" i="1" s="1"/>
  <c r="K2236" i="1"/>
  <c r="L2236" i="1" s="1"/>
  <c r="M2236" i="1" s="1"/>
  <c r="K2235" i="1"/>
  <c r="L2235" i="1" s="1"/>
  <c r="M2235" i="1" s="1"/>
  <c r="K2234" i="1"/>
  <c r="L2234" i="1" s="1"/>
  <c r="M2234" i="1" s="1"/>
  <c r="K2233" i="1"/>
  <c r="L2233" i="1" s="1"/>
  <c r="M2233" i="1" s="1"/>
  <c r="K2232" i="1"/>
  <c r="L2232" i="1" s="1"/>
  <c r="M2232" i="1" s="1"/>
  <c r="K2231" i="1"/>
  <c r="L2231" i="1" s="1"/>
  <c r="M2231" i="1" s="1"/>
  <c r="K2230" i="1"/>
  <c r="L2230" i="1" s="1"/>
  <c r="M2230" i="1" s="1"/>
  <c r="K2229" i="1"/>
  <c r="L2229" i="1" s="1"/>
  <c r="M2229" i="1" s="1"/>
  <c r="K2228" i="1"/>
  <c r="L2228" i="1" s="1"/>
  <c r="M2228" i="1" s="1"/>
  <c r="K2227" i="1"/>
  <c r="L2227" i="1" s="1"/>
  <c r="M2227" i="1" s="1"/>
  <c r="K2226" i="1"/>
  <c r="L2226" i="1" s="1"/>
  <c r="M2226" i="1" s="1"/>
  <c r="K2225" i="1"/>
  <c r="L2225" i="1" s="1"/>
  <c r="M2225" i="1" s="1"/>
  <c r="K2224" i="1"/>
  <c r="L2224" i="1" s="1"/>
  <c r="M2224" i="1" s="1"/>
  <c r="K2223" i="1"/>
  <c r="L2223" i="1" s="1"/>
  <c r="M2223" i="1" s="1"/>
  <c r="K2222" i="1"/>
  <c r="L2222" i="1" s="1"/>
  <c r="M2222" i="1" s="1"/>
  <c r="K2221" i="1"/>
  <c r="L2221" i="1" s="1"/>
  <c r="M2221" i="1" s="1"/>
  <c r="K2220" i="1"/>
  <c r="L2220" i="1" s="1"/>
  <c r="M2220" i="1" s="1"/>
  <c r="K2219" i="1"/>
  <c r="L2219" i="1" s="1"/>
  <c r="M2219" i="1" s="1"/>
  <c r="K2218" i="1"/>
  <c r="L2218" i="1" s="1"/>
  <c r="M2218" i="1" s="1"/>
  <c r="K2217" i="1"/>
  <c r="L2217" i="1" s="1"/>
  <c r="M2217" i="1" s="1"/>
  <c r="K2216" i="1"/>
  <c r="L2216" i="1" s="1"/>
  <c r="M2216" i="1" s="1"/>
  <c r="K2215" i="1"/>
  <c r="L2215" i="1" s="1"/>
  <c r="M2215" i="1" s="1"/>
  <c r="K2214" i="1"/>
  <c r="L2214" i="1" s="1"/>
  <c r="M2214" i="1" s="1"/>
  <c r="K2213" i="1"/>
  <c r="L2213" i="1" s="1"/>
  <c r="M2213" i="1" s="1"/>
  <c r="K2212" i="1"/>
  <c r="L2212" i="1" s="1"/>
  <c r="M2212" i="1" s="1"/>
  <c r="K2211" i="1"/>
  <c r="L2211" i="1" s="1"/>
  <c r="M2211" i="1" s="1"/>
  <c r="K2210" i="1"/>
  <c r="L2210" i="1" s="1"/>
  <c r="M2210" i="1" s="1"/>
  <c r="K2209" i="1"/>
  <c r="L2209" i="1" s="1"/>
  <c r="M2209" i="1" s="1"/>
  <c r="K2208" i="1"/>
  <c r="L2208" i="1" s="1"/>
  <c r="M2208" i="1" s="1"/>
  <c r="K2207" i="1"/>
  <c r="L2207" i="1" s="1"/>
  <c r="M2207" i="1" s="1"/>
  <c r="K2206" i="1"/>
  <c r="L2206" i="1" s="1"/>
  <c r="M2206" i="1" s="1"/>
  <c r="K2205" i="1"/>
  <c r="L2205" i="1" s="1"/>
  <c r="M2205" i="1" s="1"/>
  <c r="K2204" i="1"/>
  <c r="L2204" i="1" s="1"/>
  <c r="M2204" i="1" s="1"/>
  <c r="K2203" i="1"/>
  <c r="L2203" i="1" s="1"/>
  <c r="M2203" i="1" s="1"/>
  <c r="K2202" i="1"/>
  <c r="L2202" i="1" s="1"/>
  <c r="M2202" i="1" s="1"/>
  <c r="K2201" i="1"/>
  <c r="L2201" i="1" s="1"/>
  <c r="M2201" i="1" s="1"/>
  <c r="K2200" i="1"/>
  <c r="L2200" i="1" s="1"/>
  <c r="M2200" i="1" s="1"/>
  <c r="K2199" i="1"/>
  <c r="L2199" i="1" s="1"/>
  <c r="M2199" i="1" s="1"/>
  <c r="K2198" i="1"/>
  <c r="L2198" i="1" s="1"/>
  <c r="M2198" i="1" s="1"/>
  <c r="K2197" i="1"/>
  <c r="L2197" i="1" s="1"/>
  <c r="M2197" i="1" s="1"/>
  <c r="K2196" i="1"/>
  <c r="L2196" i="1" s="1"/>
  <c r="M2196" i="1" s="1"/>
  <c r="K2195" i="1"/>
  <c r="L2195" i="1" s="1"/>
  <c r="M2195" i="1" s="1"/>
  <c r="K2194" i="1"/>
  <c r="L2194" i="1" s="1"/>
  <c r="M2194" i="1" s="1"/>
  <c r="K2193" i="1"/>
  <c r="L2193" i="1" s="1"/>
  <c r="M2193" i="1" s="1"/>
  <c r="K2192" i="1"/>
  <c r="L2192" i="1" s="1"/>
  <c r="M2192" i="1" s="1"/>
  <c r="K2191" i="1"/>
  <c r="L2191" i="1" s="1"/>
  <c r="M2191" i="1" s="1"/>
  <c r="K2190" i="1"/>
  <c r="L2190" i="1" s="1"/>
  <c r="M2190" i="1" s="1"/>
  <c r="K2189" i="1"/>
  <c r="L2189" i="1" s="1"/>
  <c r="M2189" i="1" s="1"/>
  <c r="K2188" i="1"/>
  <c r="L2188" i="1" s="1"/>
  <c r="M2188" i="1" s="1"/>
  <c r="K2187" i="1"/>
  <c r="L2187" i="1" s="1"/>
  <c r="M2187" i="1" s="1"/>
  <c r="K2186" i="1"/>
  <c r="L2186" i="1" s="1"/>
  <c r="M2186" i="1" s="1"/>
  <c r="K2185" i="1"/>
  <c r="L2185" i="1" s="1"/>
  <c r="M2185" i="1" s="1"/>
  <c r="K2184" i="1"/>
  <c r="L2184" i="1" s="1"/>
  <c r="M2184" i="1" s="1"/>
  <c r="K2183" i="1"/>
  <c r="L2183" i="1" s="1"/>
  <c r="M2183" i="1" s="1"/>
  <c r="K2182" i="1"/>
  <c r="L2182" i="1" s="1"/>
  <c r="M2182" i="1" s="1"/>
  <c r="K2181" i="1"/>
  <c r="L2181" i="1" s="1"/>
  <c r="M2181" i="1" s="1"/>
  <c r="K2180" i="1"/>
  <c r="L2180" i="1" s="1"/>
  <c r="M2180" i="1" s="1"/>
  <c r="K2179" i="1"/>
  <c r="L2179" i="1" s="1"/>
  <c r="M2179" i="1" s="1"/>
  <c r="K2178" i="1"/>
  <c r="L2178" i="1" s="1"/>
  <c r="M2178" i="1" s="1"/>
  <c r="K2177" i="1"/>
  <c r="L2177" i="1" s="1"/>
  <c r="M2177" i="1" s="1"/>
  <c r="K2176" i="1"/>
  <c r="L2176" i="1" s="1"/>
  <c r="M2176" i="1" s="1"/>
  <c r="K2175" i="1"/>
  <c r="L2175" i="1" s="1"/>
  <c r="M2175" i="1" s="1"/>
  <c r="K2174" i="1"/>
  <c r="L2174" i="1" s="1"/>
  <c r="M2174" i="1" s="1"/>
  <c r="K2173" i="1"/>
  <c r="L2173" i="1" s="1"/>
  <c r="M2173" i="1" s="1"/>
  <c r="K2172" i="1"/>
  <c r="L2172" i="1" s="1"/>
  <c r="M2172" i="1" s="1"/>
  <c r="K2171" i="1"/>
  <c r="L2171" i="1" s="1"/>
  <c r="M2171" i="1" s="1"/>
  <c r="K2170" i="1"/>
  <c r="L2170" i="1" s="1"/>
  <c r="M2170" i="1" s="1"/>
  <c r="K2169" i="1"/>
  <c r="L2169" i="1" s="1"/>
  <c r="M2169" i="1" s="1"/>
  <c r="K2168" i="1"/>
  <c r="L2168" i="1" s="1"/>
  <c r="M2168" i="1" s="1"/>
  <c r="K2167" i="1"/>
  <c r="L2167" i="1" s="1"/>
  <c r="M2167" i="1" s="1"/>
  <c r="K2166" i="1"/>
  <c r="L2166" i="1" s="1"/>
  <c r="M2166" i="1" s="1"/>
  <c r="K2165" i="1"/>
  <c r="L2165" i="1" s="1"/>
  <c r="M2165" i="1" s="1"/>
  <c r="K2164" i="1"/>
  <c r="L2164" i="1" s="1"/>
  <c r="M2164" i="1" s="1"/>
  <c r="K2163" i="1"/>
  <c r="L2163" i="1" s="1"/>
  <c r="M2163" i="1" s="1"/>
  <c r="K2162" i="1"/>
  <c r="L2162" i="1" s="1"/>
  <c r="M2162" i="1" s="1"/>
  <c r="K2161" i="1"/>
  <c r="L2161" i="1" s="1"/>
  <c r="M2161" i="1" s="1"/>
  <c r="K2160" i="1"/>
  <c r="L2160" i="1" s="1"/>
  <c r="M2160" i="1" s="1"/>
  <c r="K2159" i="1"/>
  <c r="L2159" i="1" s="1"/>
  <c r="M2159" i="1" s="1"/>
  <c r="K2158" i="1"/>
  <c r="L2158" i="1" s="1"/>
  <c r="M2158" i="1" s="1"/>
  <c r="K2157" i="1"/>
  <c r="L2157" i="1" s="1"/>
  <c r="M2157" i="1" s="1"/>
  <c r="K2156" i="1"/>
  <c r="L2156" i="1" s="1"/>
  <c r="M2156" i="1" s="1"/>
  <c r="K2155" i="1"/>
  <c r="L2155" i="1" s="1"/>
  <c r="M2155" i="1" s="1"/>
  <c r="K2154" i="1"/>
  <c r="L2154" i="1" s="1"/>
  <c r="M2154" i="1" s="1"/>
  <c r="K2153" i="1"/>
  <c r="L2153" i="1" s="1"/>
  <c r="M2153" i="1" s="1"/>
  <c r="K2152" i="1"/>
  <c r="L2152" i="1" s="1"/>
  <c r="M2152" i="1" s="1"/>
  <c r="K2151" i="1"/>
  <c r="L2151" i="1" s="1"/>
  <c r="M2151" i="1" s="1"/>
  <c r="K2150" i="1"/>
  <c r="L2150" i="1" s="1"/>
  <c r="M2150" i="1" s="1"/>
  <c r="K2149" i="1"/>
  <c r="L2149" i="1" s="1"/>
  <c r="M2149" i="1" s="1"/>
  <c r="K2148" i="1"/>
  <c r="L2148" i="1" s="1"/>
  <c r="M2148" i="1" s="1"/>
  <c r="K2147" i="1"/>
  <c r="L2147" i="1" s="1"/>
  <c r="M2147" i="1" s="1"/>
  <c r="K2146" i="1"/>
  <c r="L2146" i="1" s="1"/>
  <c r="M2146" i="1" s="1"/>
  <c r="K2145" i="1"/>
  <c r="L2145" i="1" s="1"/>
  <c r="M2145" i="1" s="1"/>
  <c r="K2144" i="1"/>
  <c r="L2144" i="1" s="1"/>
  <c r="M2144" i="1" s="1"/>
  <c r="K2143" i="1"/>
  <c r="L2143" i="1" s="1"/>
  <c r="M2143" i="1" s="1"/>
  <c r="K2142" i="1"/>
  <c r="L2142" i="1" s="1"/>
  <c r="M2142" i="1" s="1"/>
  <c r="K2141" i="1"/>
  <c r="L2141" i="1" s="1"/>
  <c r="M2141" i="1" s="1"/>
  <c r="K2140" i="1"/>
  <c r="L2140" i="1" s="1"/>
  <c r="M2140" i="1" s="1"/>
  <c r="K2139" i="1"/>
  <c r="L2139" i="1" s="1"/>
  <c r="M2139" i="1" s="1"/>
  <c r="K2138" i="1"/>
  <c r="L2138" i="1" s="1"/>
  <c r="M2138" i="1" s="1"/>
  <c r="K2137" i="1"/>
  <c r="L2137" i="1" s="1"/>
  <c r="M2137" i="1" s="1"/>
  <c r="K2136" i="1"/>
  <c r="L2136" i="1" s="1"/>
  <c r="M2136" i="1" s="1"/>
  <c r="K2135" i="1"/>
  <c r="L2135" i="1" s="1"/>
  <c r="M2135" i="1" s="1"/>
  <c r="K2134" i="1"/>
  <c r="L2134" i="1" s="1"/>
  <c r="M2134" i="1" s="1"/>
  <c r="K2133" i="1"/>
  <c r="L2133" i="1" s="1"/>
  <c r="M2133" i="1" s="1"/>
  <c r="K2132" i="1"/>
  <c r="L2132" i="1" s="1"/>
  <c r="M2132" i="1" s="1"/>
  <c r="K2131" i="1"/>
  <c r="L2131" i="1" s="1"/>
  <c r="M2131" i="1" s="1"/>
  <c r="K2130" i="1"/>
  <c r="L2130" i="1" s="1"/>
  <c r="M2130" i="1" s="1"/>
  <c r="K2129" i="1"/>
  <c r="L2129" i="1" s="1"/>
  <c r="M2129" i="1" s="1"/>
  <c r="K2128" i="1"/>
  <c r="L2128" i="1" s="1"/>
  <c r="M2128" i="1" s="1"/>
  <c r="K2127" i="1"/>
  <c r="L2127" i="1" s="1"/>
  <c r="M2127" i="1" s="1"/>
  <c r="K2126" i="1"/>
  <c r="L2126" i="1" s="1"/>
  <c r="M2126" i="1" s="1"/>
  <c r="K2125" i="1"/>
  <c r="L2125" i="1" s="1"/>
  <c r="M2125" i="1" s="1"/>
  <c r="K2124" i="1"/>
  <c r="L2124" i="1" s="1"/>
  <c r="M2124" i="1" s="1"/>
  <c r="K2123" i="1"/>
  <c r="L2123" i="1" s="1"/>
  <c r="M2123" i="1" s="1"/>
  <c r="K2122" i="1"/>
  <c r="L2122" i="1" s="1"/>
  <c r="M2122" i="1" s="1"/>
  <c r="K2121" i="1"/>
  <c r="L2121" i="1" s="1"/>
  <c r="M2121" i="1" s="1"/>
  <c r="K2120" i="1"/>
  <c r="L2120" i="1" s="1"/>
  <c r="M2120" i="1" s="1"/>
  <c r="K2119" i="1"/>
  <c r="L2119" i="1" s="1"/>
  <c r="M2119" i="1" s="1"/>
  <c r="K2118" i="1"/>
  <c r="L2118" i="1" s="1"/>
  <c r="M2118" i="1" s="1"/>
  <c r="K2117" i="1"/>
  <c r="L2117" i="1" s="1"/>
  <c r="M2117" i="1" s="1"/>
  <c r="K2116" i="1"/>
  <c r="L2116" i="1" s="1"/>
  <c r="M2116" i="1" s="1"/>
  <c r="K2115" i="1"/>
  <c r="L2115" i="1" s="1"/>
  <c r="M2115" i="1" s="1"/>
  <c r="K2114" i="1"/>
  <c r="L2114" i="1" s="1"/>
  <c r="M2114" i="1" s="1"/>
  <c r="K2113" i="1"/>
  <c r="L2113" i="1" s="1"/>
  <c r="M2113" i="1" s="1"/>
  <c r="K2112" i="1"/>
  <c r="L2112" i="1" s="1"/>
  <c r="M2112" i="1" s="1"/>
  <c r="K2111" i="1"/>
  <c r="L2111" i="1" s="1"/>
  <c r="M2111" i="1" s="1"/>
  <c r="K2110" i="1"/>
  <c r="L2110" i="1" s="1"/>
  <c r="M2110" i="1" s="1"/>
  <c r="K2109" i="1"/>
  <c r="L2109" i="1" s="1"/>
  <c r="M2109" i="1" s="1"/>
  <c r="K2108" i="1"/>
  <c r="L2108" i="1" s="1"/>
  <c r="M2108" i="1" s="1"/>
  <c r="K2107" i="1"/>
  <c r="L2107" i="1" s="1"/>
  <c r="M2107" i="1" s="1"/>
  <c r="K2106" i="1"/>
  <c r="L2106" i="1" s="1"/>
  <c r="M2106" i="1" s="1"/>
  <c r="K2105" i="1"/>
  <c r="L2105" i="1" s="1"/>
  <c r="M2105" i="1" s="1"/>
  <c r="K2104" i="1"/>
  <c r="L2104" i="1" s="1"/>
  <c r="M2104" i="1" s="1"/>
  <c r="K2103" i="1"/>
  <c r="L2103" i="1" s="1"/>
  <c r="M2103" i="1" s="1"/>
  <c r="K2102" i="1"/>
  <c r="L2102" i="1" s="1"/>
  <c r="M2102" i="1" s="1"/>
  <c r="K2101" i="1"/>
  <c r="L2101" i="1" s="1"/>
  <c r="M2101" i="1" s="1"/>
  <c r="K2100" i="1"/>
  <c r="L2100" i="1" s="1"/>
  <c r="M2100" i="1" s="1"/>
  <c r="K2099" i="1"/>
  <c r="L2099" i="1" s="1"/>
  <c r="M2099" i="1" s="1"/>
  <c r="K2098" i="1"/>
  <c r="L2098" i="1" s="1"/>
  <c r="M2098" i="1" s="1"/>
  <c r="K2097" i="1"/>
  <c r="L2097" i="1" s="1"/>
  <c r="M2097" i="1" s="1"/>
  <c r="K2096" i="1"/>
  <c r="L2096" i="1" s="1"/>
  <c r="M2096" i="1" s="1"/>
  <c r="K2095" i="1"/>
  <c r="L2095" i="1" s="1"/>
  <c r="M2095" i="1" s="1"/>
  <c r="K2094" i="1"/>
  <c r="L2094" i="1" s="1"/>
  <c r="M2094" i="1" s="1"/>
  <c r="K2093" i="1"/>
  <c r="L2093" i="1" s="1"/>
  <c r="M2093" i="1" s="1"/>
  <c r="K2092" i="1"/>
  <c r="L2092" i="1" s="1"/>
  <c r="M2092" i="1" s="1"/>
  <c r="K2091" i="1"/>
  <c r="L2091" i="1" s="1"/>
  <c r="M2091" i="1" s="1"/>
  <c r="K2090" i="1"/>
  <c r="L2090" i="1" s="1"/>
  <c r="M2090" i="1" s="1"/>
  <c r="K2089" i="1"/>
  <c r="L2089" i="1" s="1"/>
  <c r="M2089" i="1" s="1"/>
  <c r="K2088" i="1"/>
  <c r="L2088" i="1" s="1"/>
  <c r="M2088" i="1" s="1"/>
  <c r="K2087" i="1"/>
  <c r="L2087" i="1" s="1"/>
  <c r="M2087" i="1" s="1"/>
  <c r="K2086" i="1"/>
  <c r="L2086" i="1" s="1"/>
  <c r="M2086" i="1" s="1"/>
  <c r="K2085" i="1"/>
  <c r="L2085" i="1" s="1"/>
  <c r="M2085" i="1" s="1"/>
  <c r="K2084" i="1"/>
  <c r="L2084" i="1" s="1"/>
  <c r="M2084" i="1" s="1"/>
  <c r="K2083" i="1"/>
  <c r="L2083" i="1" s="1"/>
  <c r="M2083" i="1" s="1"/>
  <c r="K2082" i="1"/>
  <c r="L2082" i="1" s="1"/>
  <c r="M2082" i="1" s="1"/>
  <c r="K2081" i="1"/>
  <c r="L2081" i="1" s="1"/>
  <c r="M2081" i="1" s="1"/>
  <c r="K2080" i="1"/>
  <c r="L2080" i="1" s="1"/>
  <c r="M2080" i="1" s="1"/>
  <c r="K2079" i="1"/>
  <c r="L2079" i="1" s="1"/>
  <c r="M2079" i="1" s="1"/>
  <c r="K2078" i="1"/>
  <c r="L2078" i="1" s="1"/>
  <c r="M2078" i="1" s="1"/>
  <c r="K2077" i="1"/>
  <c r="L2077" i="1" s="1"/>
  <c r="M2077" i="1" s="1"/>
  <c r="K2076" i="1"/>
  <c r="L2076" i="1" s="1"/>
  <c r="M2076" i="1" s="1"/>
  <c r="K2075" i="1"/>
  <c r="L2075" i="1" s="1"/>
  <c r="M2075" i="1" s="1"/>
  <c r="K2074" i="1"/>
  <c r="L2074" i="1" s="1"/>
  <c r="M2074" i="1" s="1"/>
  <c r="K2073" i="1"/>
  <c r="L2073" i="1" s="1"/>
  <c r="M2073" i="1" s="1"/>
  <c r="K2072" i="1"/>
  <c r="L2072" i="1" s="1"/>
  <c r="M2072" i="1" s="1"/>
  <c r="K2071" i="1"/>
  <c r="L2071" i="1" s="1"/>
  <c r="M2071" i="1" s="1"/>
  <c r="K2070" i="1"/>
  <c r="L2070" i="1" s="1"/>
  <c r="M2070" i="1" s="1"/>
  <c r="K2069" i="1"/>
  <c r="L2069" i="1" s="1"/>
  <c r="M2069" i="1" s="1"/>
  <c r="K2068" i="1"/>
  <c r="L2068" i="1" s="1"/>
  <c r="M2068" i="1" s="1"/>
  <c r="K2067" i="1"/>
  <c r="L2067" i="1" s="1"/>
  <c r="M2067" i="1" s="1"/>
  <c r="K2066" i="1"/>
  <c r="L2066" i="1" s="1"/>
  <c r="M2066" i="1" s="1"/>
  <c r="K2065" i="1"/>
  <c r="L2065" i="1" s="1"/>
  <c r="M2065" i="1" s="1"/>
  <c r="K2064" i="1"/>
  <c r="L2064" i="1" s="1"/>
  <c r="M2064" i="1" s="1"/>
  <c r="K2063" i="1"/>
  <c r="L2063" i="1" s="1"/>
  <c r="M2063" i="1" s="1"/>
  <c r="K2062" i="1"/>
  <c r="L2062" i="1" s="1"/>
  <c r="M2062" i="1" s="1"/>
  <c r="K2061" i="1"/>
  <c r="L2061" i="1" s="1"/>
  <c r="M2061" i="1" s="1"/>
  <c r="K2060" i="1"/>
  <c r="L2060" i="1" s="1"/>
  <c r="M2060" i="1" s="1"/>
  <c r="K2059" i="1"/>
  <c r="L2059" i="1" s="1"/>
  <c r="M2059" i="1" s="1"/>
  <c r="K2058" i="1"/>
  <c r="L2058" i="1" s="1"/>
  <c r="M2058" i="1" s="1"/>
  <c r="K2057" i="1"/>
  <c r="L2057" i="1" s="1"/>
  <c r="M2057" i="1" s="1"/>
  <c r="K2056" i="1"/>
  <c r="L2056" i="1" s="1"/>
  <c r="M2056" i="1" s="1"/>
  <c r="K2055" i="1"/>
  <c r="L2055" i="1" s="1"/>
  <c r="M2055" i="1" s="1"/>
  <c r="K2054" i="1"/>
  <c r="L2054" i="1" s="1"/>
  <c r="M2054" i="1" s="1"/>
  <c r="K2053" i="1"/>
  <c r="L2053" i="1" s="1"/>
  <c r="M2053" i="1" s="1"/>
  <c r="K2052" i="1"/>
  <c r="L2052" i="1" s="1"/>
  <c r="M2052" i="1" s="1"/>
  <c r="K2051" i="1"/>
  <c r="L2051" i="1" s="1"/>
  <c r="M2051" i="1" s="1"/>
  <c r="K2050" i="1"/>
  <c r="L2050" i="1" s="1"/>
  <c r="M2050" i="1" s="1"/>
  <c r="K2049" i="1"/>
  <c r="L2049" i="1" s="1"/>
  <c r="M2049" i="1" s="1"/>
  <c r="K2048" i="1"/>
  <c r="L2048" i="1" s="1"/>
  <c r="M2048" i="1" s="1"/>
  <c r="K2047" i="1"/>
  <c r="L2047" i="1" s="1"/>
  <c r="M2047" i="1" s="1"/>
  <c r="K2046" i="1"/>
  <c r="L2046" i="1" s="1"/>
  <c r="M2046" i="1" s="1"/>
  <c r="K2045" i="1"/>
  <c r="L2045" i="1" s="1"/>
  <c r="M2045" i="1" s="1"/>
  <c r="K2044" i="1"/>
  <c r="L2044" i="1" s="1"/>
  <c r="M2044" i="1" s="1"/>
  <c r="K2043" i="1"/>
  <c r="L2043" i="1" s="1"/>
  <c r="M2043" i="1" s="1"/>
  <c r="K2042" i="1"/>
  <c r="L2042" i="1" s="1"/>
  <c r="M2042" i="1" s="1"/>
  <c r="K2041" i="1"/>
  <c r="L2041" i="1" s="1"/>
  <c r="M2041" i="1" s="1"/>
  <c r="K2040" i="1"/>
  <c r="L2040" i="1" s="1"/>
  <c r="M2040" i="1" s="1"/>
  <c r="K2039" i="1"/>
  <c r="L2039" i="1" s="1"/>
  <c r="M2039" i="1" s="1"/>
  <c r="K2038" i="1"/>
  <c r="L2038" i="1" s="1"/>
  <c r="M2038" i="1" s="1"/>
  <c r="K2037" i="1"/>
  <c r="L2037" i="1" s="1"/>
  <c r="M2037" i="1" s="1"/>
  <c r="K2036" i="1"/>
  <c r="L2036" i="1" s="1"/>
  <c r="M2036" i="1" s="1"/>
  <c r="K2035" i="1"/>
  <c r="L2035" i="1" s="1"/>
  <c r="M2035" i="1" s="1"/>
  <c r="K2034" i="1"/>
  <c r="L2034" i="1" s="1"/>
  <c r="M2034" i="1" s="1"/>
  <c r="K2033" i="1"/>
  <c r="L2033" i="1" s="1"/>
  <c r="M2033" i="1" s="1"/>
  <c r="K2032" i="1"/>
  <c r="L2032" i="1" s="1"/>
  <c r="M2032" i="1" s="1"/>
  <c r="K2031" i="1"/>
  <c r="L2031" i="1" s="1"/>
  <c r="M2031" i="1" s="1"/>
  <c r="K2030" i="1"/>
  <c r="L2030" i="1" s="1"/>
  <c r="M2030" i="1" s="1"/>
  <c r="K2029" i="1"/>
  <c r="L2029" i="1" s="1"/>
  <c r="M2029" i="1" s="1"/>
  <c r="K2028" i="1"/>
  <c r="L2028" i="1" s="1"/>
  <c r="M2028" i="1" s="1"/>
  <c r="K2027" i="1"/>
  <c r="L2027" i="1" s="1"/>
  <c r="M2027" i="1" s="1"/>
  <c r="K2026" i="1"/>
  <c r="L2026" i="1" s="1"/>
  <c r="M2026" i="1" s="1"/>
  <c r="K2025" i="1"/>
  <c r="L2025" i="1" s="1"/>
  <c r="M2025" i="1" s="1"/>
  <c r="K2024" i="1"/>
  <c r="L2024" i="1" s="1"/>
  <c r="M2024" i="1" s="1"/>
  <c r="K2023" i="1"/>
  <c r="L2023" i="1" s="1"/>
  <c r="M2023" i="1" s="1"/>
  <c r="K2022" i="1"/>
  <c r="L2022" i="1" s="1"/>
  <c r="M2022" i="1" s="1"/>
  <c r="K2021" i="1"/>
  <c r="L2021" i="1" s="1"/>
  <c r="M2021" i="1" s="1"/>
  <c r="K2020" i="1"/>
  <c r="L2020" i="1" s="1"/>
  <c r="M2020" i="1" s="1"/>
  <c r="K2019" i="1"/>
  <c r="L2019" i="1" s="1"/>
  <c r="M2019" i="1" s="1"/>
  <c r="K2018" i="1"/>
  <c r="L2018" i="1" s="1"/>
  <c r="M2018" i="1" s="1"/>
  <c r="K2017" i="1"/>
  <c r="L2017" i="1" s="1"/>
  <c r="M2017" i="1" s="1"/>
  <c r="K2016" i="1"/>
  <c r="L2016" i="1" s="1"/>
  <c r="M2016" i="1" s="1"/>
  <c r="K2015" i="1"/>
  <c r="L2015" i="1" s="1"/>
  <c r="M2015" i="1" s="1"/>
  <c r="K2014" i="1"/>
  <c r="L2014" i="1" s="1"/>
  <c r="M2014" i="1" s="1"/>
  <c r="K2013" i="1"/>
  <c r="L2013" i="1" s="1"/>
  <c r="M2013" i="1" s="1"/>
  <c r="K2012" i="1"/>
  <c r="L2012" i="1" s="1"/>
  <c r="M2012" i="1" s="1"/>
  <c r="K2011" i="1"/>
  <c r="L2011" i="1" s="1"/>
  <c r="M2011" i="1" s="1"/>
  <c r="K2010" i="1"/>
  <c r="L2010" i="1" s="1"/>
  <c r="M2010" i="1" s="1"/>
  <c r="K2009" i="1"/>
  <c r="L2009" i="1" s="1"/>
  <c r="M2009" i="1" s="1"/>
  <c r="K2008" i="1"/>
  <c r="L2008" i="1" s="1"/>
  <c r="M2008" i="1" s="1"/>
  <c r="K2007" i="1"/>
  <c r="L2007" i="1" s="1"/>
  <c r="M2007" i="1" s="1"/>
  <c r="K2006" i="1"/>
  <c r="L2006" i="1" s="1"/>
  <c r="M2006" i="1" s="1"/>
  <c r="K2005" i="1"/>
  <c r="L2005" i="1" s="1"/>
  <c r="M2005" i="1" s="1"/>
  <c r="K2004" i="1"/>
  <c r="L2004" i="1" s="1"/>
  <c r="M2004" i="1" s="1"/>
  <c r="K2003" i="1"/>
  <c r="L2003" i="1" s="1"/>
  <c r="M2003" i="1" s="1"/>
  <c r="K2002" i="1"/>
  <c r="L2002" i="1" s="1"/>
  <c r="M2002" i="1" s="1"/>
  <c r="K2001" i="1"/>
  <c r="L2001" i="1" s="1"/>
  <c r="M2001" i="1" s="1"/>
  <c r="K2000" i="1"/>
  <c r="L2000" i="1" s="1"/>
  <c r="M2000" i="1" s="1"/>
  <c r="K1999" i="1"/>
  <c r="L1999" i="1" s="1"/>
  <c r="M1999" i="1" s="1"/>
  <c r="K1998" i="1"/>
  <c r="L1998" i="1" s="1"/>
  <c r="M1998" i="1" s="1"/>
  <c r="K1997" i="1"/>
  <c r="L1997" i="1" s="1"/>
  <c r="M1997" i="1" s="1"/>
  <c r="K1996" i="1"/>
  <c r="L1996" i="1" s="1"/>
  <c r="M1996" i="1" s="1"/>
  <c r="K1995" i="1"/>
  <c r="L1995" i="1" s="1"/>
  <c r="M1995" i="1" s="1"/>
  <c r="K1994" i="1"/>
  <c r="L1994" i="1" s="1"/>
  <c r="M1994" i="1" s="1"/>
  <c r="K1993" i="1"/>
  <c r="L1993" i="1" s="1"/>
  <c r="M1993" i="1" s="1"/>
  <c r="K1992" i="1"/>
  <c r="L1992" i="1" s="1"/>
  <c r="M1992" i="1" s="1"/>
  <c r="K1991" i="1"/>
  <c r="L1991" i="1" s="1"/>
  <c r="M1991" i="1" s="1"/>
  <c r="K1990" i="1"/>
  <c r="L1990" i="1" s="1"/>
  <c r="M1990" i="1" s="1"/>
  <c r="K1989" i="1"/>
  <c r="L1989" i="1" s="1"/>
  <c r="M1989" i="1" s="1"/>
  <c r="K1988" i="1"/>
  <c r="L1988" i="1" s="1"/>
  <c r="M1988" i="1" s="1"/>
  <c r="K1987" i="1"/>
  <c r="L1987" i="1" s="1"/>
  <c r="M1987" i="1" s="1"/>
  <c r="K1986" i="1"/>
  <c r="L1986" i="1" s="1"/>
  <c r="M1986" i="1" s="1"/>
  <c r="K1985" i="1"/>
  <c r="L1985" i="1" s="1"/>
  <c r="M1985" i="1" s="1"/>
  <c r="K1984" i="1"/>
  <c r="L1984" i="1" s="1"/>
  <c r="M1984" i="1" s="1"/>
  <c r="K1983" i="1"/>
  <c r="L1983" i="1" s="1"/>
  <c r="M1983" i="1" s="1"/>
  <c r="K1982" i="1"/>
  <c r="L1982" i="1" s="1"/>
  <c r="M1982" i="1" s="1"/>
  <c r="K1981" i="1"/>
  <c r="L1981" i="1" s="1"/>
  <c r="M1981" i="1" s="1"/>
  <c r="K1980" i="1"/>
  <c r="L1980" i="1" s="1"/>
  <c r="M1980" i="1" s="1"/>
  <c r="K1979" i="1"/>
  <c r="L1979" i="1" s="1"/>
  <c r="M1979" i="1" s="1"/>
  <c r="K1978" i="1"/>
  <c r="L1978" i="1" s="1"/>
  <c r="M1978" i="1" s="1"/>
  <c r="K1977" i="1"/>
  <c r="L1977" i="1" s="1"/>
  <c r="M1977" i="1" s="1"/>
  <c r="K1976" i="1"/>
  <c r="L1976" i="1" s="1"/>
  <c r="M1976" i="1" s="1"/>
  <c r="K1975" i="1"/>
  <c r="L1975" i="1" s="1"/>
  <c r="M1975" i="1" s="1"/>
  <c r="K1974" i="1"/>
  <c r="L1974" i="1" s="1"/>
  <c r="M1974" i="1" s="1"/>
  <c r="K1973" i="1"/>
  <c r="L1973" i="1" s="1"/>
  <c r="M1973" i="1" s="1"/>
  <c r="K1972" i="1"/>
  <c r="L1972" i="1" s="1"/>
  <c r="M1972" i="1" s="1"/>
  <c r="K1971" i="1"/>
  <c r="L1971" i="1" s="1"/>
  <c r="M1971" i="1" s="1"/>
  <c r="K1970" i="1"/>
  <c r="L1970" i="1" s="1"/>
  <c r="M1970" i="1" s="1"/>
  <c r="K1969" i="1"/>
  <c r="L1969" i="1" s="1"/>
  <c r="M1969" i="1" s="1"/>
  <c r="K1968" i="1"/>
  <c r="L1968" i="1" s="1"/>
  <c r="M1968" i="1" s="1"/>
  <c r="K1967" i="1"/>
  <c r="L1967" i="1" s="1"/>
  <c r="M1967" i="1" s="1"/>
  <c r="K1966" i="1"/>
  <c r="L1966" i="1" s="1"/>
  <c r="M1966" i="1" s="1"/>
  <c r="K1965" i="1"/>
  <c r="L1965" i="1" s="1"/>
  <c r="M1965" i="1" s="1"/>
  <c r="K1964" i="1"/>
  <c r="L1964" i="1" s="1"/>
  <c r="M1964" i="1" s="1"/>
  <c r="K1963" i="1"/>
  <c r="L1963" i="1" s="1"/>
  <c r="M1963" i="1" s="1"/>
  <c r="K1962" i="1"/>
  <c r="L1962" i="1" s="1"/>
  <c r="M1962" i="1" s="1"/>
  <c r="K1961" i="1"/>
  <c r="L1961" i="1" s="1"/>
  <c r="M1961" i="1" s="1"/>
  <c r="K1960" i="1"/>
  <c r="L1960" i="1" s="1"/>
  <c r="M1960" i="1" s="1"/>
  <c r="K1959" i="1"/>
  <c r="L1959" i="1" s="1"/>
  <c r="M1959" i="1" s="1"/>
  <c r="K1958" i="1"/>
  <c r="L1958" i="1" s="1"/>
  <c r="M1958" i="1" s="1"/>
  <c r="K1957" i="1"/>
  <c r="L1957" i="1" s="1"/>
  <c r="M1957" i="1" s="1"/>
  <c r="K1956" i="1"/>
  <c r="L1956" i="1" s="1"/>
  <c r="M1956" i="1" s="1"/>
  <c r="K1955" i="1"/>
  <c r="L1955" i="1" s="1"/>
  <c r="M1955" i="1" s="1"/>
  <c r="K1954" i="1"/>
  <c r="L1954" i="1" s="1"/>
  <c r="M1954" i="1" s="1"/>
  <c r="K1953" i="1"/>
  <c r="L1953" i="1" s="1"/>
  <c r="M1953" i="1" s="1"/>
  <c r="K1952" i="1"/>
  <c r="L1952" i="1" s="1"/>
  <c r="M1952" i="1" s="1"/>
  <c r="K1951" i="1"/>
  <c r="L1951" i="1" s="1"/>
  <c r="M1951" i="1" s="1"/>
  <c r="K1950" i="1"/>
  <c r="L1950" i="1" s="1"/>
  <c r="M1950" i="1" s="1"/>
  <c r="K1949" i="1"/>
  <c r="L1949" i="1" s="1"/>
  <c r="M1949" i="1" s="1"/>
  <c r="K1948" i="1"/>
  <c r="L1948" i="1" s="1"/>
  <c r="M1948" i="1" s="1"/>
  <c r="K1947" i="1"/>
  <c r="L1947" i="1" s="1"/>
  <c r="M1947" i="1" s="1"/>
  <c r="K1946" i="1"/>
  <c r="L1946" i="1" s="1"/>
  <c r="M1946" i="1" s="1"/>
  <c r="K1945" i="1"/>
  <c r="L1945" i="1" s="1"/>
  <c r="M1945" i="1" s="1"/>
  <c r="K1944" i="1"/>
  <c r="L1944" i="1" s="1"/>
  <c r="M1944" i="1" s="1"/>
  <c r="K1943" i="1"/>
  <c r="L1943" i="1" s="1"/>
  <c r="M1943" i="1" s="1"/>
  <c r="K1942" i="1"/>
  <c r="L1942" i="1" s="1"/>
  <c r="M1942" i="1" s="1"/>
  <c r="K1941" i="1"/>
  <c r="L1941" i="1" s="1"/>
  <c r="M1941" i="1" s="1"/>
  <c r="K1940" i="1"/>
  <c r="L1940" i="1" s="1"/>
  <c r="M1940" i="1" s="1"/>
  <c r="K1939" i="1"/>
  <c r="L1939" i="1" s="1"/>
  <c r="M1939" i="1" s="1"/>
  <c r="K1938" i="1"/>
  <c r="L1938" i="1" s="1"/>
  <c r="M1938" i="1" s="1"/>
  <c r="K1937" i="1"/>
  <c r="L1937" i="1" s="1"/>
  <c r="M1937" i="1" s="1"/>
  <c r="K1936" i="1"/>
  <c r="L1936" i="1" s="1"/>
  <c r="M1936" i="1" s="1"/>
  <c r="K1935" i="1"/>
  <c r="L1935" i="1" s="1"/>
  <c r="M1935" i="1" s="1"/>
  <c r="K1934" i="1"/>
  <c r="L1934" i="1" s="1"/>
  <c r="M1934" i="1" s="1"/>
  <c r="K1933" i="1"/>
  <c r="L1933" i="1" s="1"/>
  <c r="M1933" i="1" s="1"/>
  <c r="K1932" i="1"/>
  <c r="L1932" i="1" s="1"/>
  <c r="M1932" i="1" s="1"/>
  <c r="K1931" i="1"/>
  <c r="L1931" i="1" s="1"/>
  <c r="M1931" i="1" s="1"/>
  <c r="K1930" i="1"/>
  <c r="L1930" i="1" s="1"/>
  <c r="M1930" i="1" s="1"/>
  <c r="K1929" i="1"/>
  <c r="L1929" i="1" s="1"/>
  <c r="M1929" i="1" s="1"/>
  <c r="K1928" i="1"/>
  <c r="L1928" i="1" s="1"/>
  <c r="M1928" i="1" s="1"/>
  <c r="K1927" i="1"/>
  <c r="L1927" i="1" s="1"/>
  <c r="M1927" i="1" s="1"/>
  <c r="K1926" i="1"/>
  <c r="L1926" i="1" s="1"/>
  <c r="M1926" i="1" s="1"/>
  <c r="K1925" i="1"/>
  <c r="L1925" i="1" s="1"/>
  <c r="M1925" i="1" s="1"/>
  <c r="K1924" i="1"/>
  <c r="L1924" i="1" s="1"/>
  <c r="M1924" i="1" s="1"/>
  <c r="K1923" i="1"/>
  <c r="L1923" i="1" s="1"/>
  <c r="M1923" i="1" s="1"/>
  <c r="K1922" i="1"/>
  <c r="L1922" i="1" s="1"/>
  <c r="M1922" i="1" s="1"/>
  <c r="K1921" i="1"/>
  <c r="L1921" i="1" s="1"/>
  <c r="M1921" i="1" s="1"/>
  <c r="K1920" i="1"/>
  <c r="L1920" i="1" s="1"/>
  <c r="M1920" i="1" s="1"/>
  <c r="K1919" i="1"/>
  <c r="L1919" i="1" s="1"/>
  <c r="M1919" i="1" s="1"/>
  <c r="K1918" i="1"/>
  <c r="L1918" i="1" s="1"/>
  <c r="M1918" i="1" s="1"/>
  <c r="K1917" i="1"/>
  <c r="L1917" i="1" s="1"/>
  <c r="M1917" i="1" s="1"/>
  <c r="K1916" i="1"/>
  <c r="L1916" i="1" s="1"/>
  <c r="M1916" i="1" s="1"/>
  <c r="K1915" i="1"/>
  <c r="L1915" i="1" s="1"/>
  <c r="M1915" i="1" s="1"/>
  <c r="K1914" i="1"/>
  <c r="L1914" i="1" s="1"/>
  <c r="M1914" i="1" s="1"/>
  <c r="K1913" i="1"/>
  <c r="L1913" i="1" s="1"/>
  <c r="M1913" i="1" s="1"/>
  <c r="K1912" i="1"/>
  <c r="L1912" i="1" s="1"/>
  <c r="M1912" i="1" s="1"/>
  <c r="K1911" i="1"/>
  <c r="L1911" i="1" s="1"/>
  <c r="M1911" i="1" s="1"/>
  <c r="K1910" i="1"/>
  <c r="L1910" i="1" s="1"/>
  <c r="M1910" i="1" s="1"/>
  <c r="K1909" i="1"/>
  <c r="L1909" i="1" s="1"/>
  <c r="M1909" i="1" s="1"/>
  <c r="K1908" i="1"/>
  <c r="L1908" i="1" s="1"/>
  <c r="M1908" i="1" s="1"/>
  <c r="K1907" i="1"/>
  <c r="L1907" i="1" s="1"/>
  <c r="M1907" i="1" s="1"/>
  <c r="K1906" i="1"/>
  <c r="L1906" i="1" s="1"/>
  <c r="M1906" i="1" s="1"/>
  <c r="K1905" i="1"/>
  <c r="L1905" i="1" s="1"/>
  <c r="M1905" i="1" s="1"/>
  <c r="K1904" i="1"/>
  <c r="L1904" i="1" s="1"/>
  <c r="M1904" i="1" s="1"/>
  <c r="K1903" i="1"/>
  <c r="L1903" i="1" s="1"/>
  <c r="M1903" i="1" s="1"/>
  <c r="K1902" i="1"/>
  <c r="L1902" i="1" s="1"/>
  <c r="M1902" i="1" s="1"/>
  <c r="K1901" i="1"/>
  <c r="L1901" i="1" s="1"/>
  <c r="M1901" i="1" s="1"/>
  <c r="K1900" i="1"/>
  <c r="L1900" i="1" s="1"/>
  <c r="M1900" i="1" s="1"/>
  <c r="K1899" i="1"/>
  <c r="L1899" i="1" s="1"/>
  <c r="M1899" i="1" s="1"/>
  <c r="K1898" i="1"/>
  <c r="L1898" i="1" s="1"/>
  <c r="M1898" i="1" s="1"/>
  <c r="K1897" i="1"/>
  <c r="L1897" i="1" s="1"/>
  <c r="M1897" i="1" s="1"/>
  <c r="K1896" i="1"/>
  <c r="L1896" i="1" s="1"/>
  <c r="M1896" i="1" s="1"/>
  <c r="K1895" i="1"/>
  <c r="L1895" i="1" s="1"/>
  <c r="M1895" i="1" s="1"/>
  <c r="K1894" i="1"/>
  <c r="L1894" i="1" s="1"/>
  <c r="M1894" i="1" s="1"/>
  <c r="K1893" i="1"/>
  <c r="L1893" i="1" s="1"/>
  <c r="M1893" i="1" s="1"/>
  <c r="K1892" i="1"/>
  <c r="L1892" i="1" s="1"/>
  <c r="M1892" i="1" s="1"/>
  <c r="K1891" i="1"/>
  <c r="L1891" i="1" s="1"/>
  <c r="M1891" i="1" s="1"/>
  <c r="K1890" i="1"/>
  <c r="L1890" i="1" s="1"/>
  <c r="M1890" i="1" s="1"/>
  <c r="K1889" i="1"/>
  <c r="L1889" i="1" s="1"/>
  <c r="M1889" i="1" s="1"/>
  <c r="K1888" i="1"/>
  <c r="L1888" i="1" s="1"/>
  <c r="M1888" i="1" s="1"/>
  <c r="K1887" i="1"/>
  <c r="L1887" i="1" s="1"/>
  <c r="M1887" i="1" s="1"/>
  <c r="K1886" i="1"/>
  <c r="L1886" i="1" s="1"/>
  <c r="M1886" i="1" s="1"/>
  <c r="K1885" i="1"/>
  <c r="L1885" i="1" s="1"/>
  <c r="M1885" i="1" s="1"/>
  <c r="K1884" i="1"/>
  <c r="L1884" i="1" s="1"/>
  <c r="M1884" i="1" s="1"/>
  <c r="K1883" i="1"/>
  <c r="L1883" i="1" s="1"/>
  <c r="M1883" i="1" s="1"/>
  <c r="K1882" i="1"/>
  <c r="L1882" i="1" s="1"/>
  <c r="M1882" i="1" s="1"/>
  <c r="K1881" i="1"/>
  <c r="L1881" i="1" s="1"/>
  <c r="M1881" i="1" s="1"/>
  <c r="K1880" i="1"/>
  <c r="L1880" i="1" s="1"/>
  <c r="M1880" i="1" s="1"/>
  <c r="K1879" i="1"/>
  <c r="L1879" i="1" s="1"/>
  <c r="M1879" i="1" s="1"/>
  <c r="K1878" i="1"/>
  <c r="L1878" i="1" s="1"/>
  <c r="M1878" i="1" s="1"/>
  <c r="K1877" i="1"/>
  <c r="L1877" i="1" s="1"/>
  <c r="M1877" i="1" s="1"/>
  <c r="K1876" i="1"/>
  <c r="L1876" i="1" s="1"/>
  <c r="M1876" i="1" s="1"/>
  <c r="K1875" i="1"/>
  <c r="L1875" i="1" s="1"/>
  <c r="M1875" i="1" s="1"/>
  <c r="K1874" i="1"/>
  <c r="L1874" i="1" s="1"/>
  <c r="M1874" i="1" s="1"/>
  <c r="K1873" i="1"/>
  <c r="L1873" i="1" s="1"/>
  <c r="M1873" i="1" s="1"/>
  <c r="K1872" i="1"/>
  <c r="L1872" i="1" s="1"/>
  <c r="M1872" i="1" s="1"/>
  <c r="K1871" i="1"/>
  <c r="L1871" i="1" s="1"/>
  <c r="M1871" i="1" s="1"/>
  <c r="K1870" i="1"/>
  <c r="L1870" i="1" s="1"/>
  <c r="M1870" i="1" s="1"/>
  <c r="K1869" i="1"/>
  <c r="L1869" i="1" s="1"/>
  <c r="M1869" i="1" s="1"/>
  <c r="K1868" i="1"/>
  <c r="L1868" i="1" s="1"/>
  <c r="M1868" i="1" s="1"/>
  <c r="K1867" i="1"/>
  <c r="L1867" i="1" s="1"/>
  <c r="M1867" i="1" s="1"/>
  <c r="K1866" i="1"/>
  <c r="L1866" i="1" s="1"/>
  <c r="M1866" i="1" s="1"/>
  <c r="K1865" i="1"/>
  <c r="L1865" i="1" s="1"/>
  <c r="M1865" i="1" s="1"/>
  <c r="K1864" i="1"/>
  <c r="L1864" i="1" s="1"/>
  <c r="M1864" i="1" s="1"/>
  <c r="K1863" i="1"/>
  <c r="L1863" i="1" s="1"/>
  <c r="M1863" i="1" s="1"/>
  <c r="K1862" i="1"/>
  <c r="L1862" i="1" s="1"/>
  <c r="M1862" i="1" s="1"/>
  <c r="K1861" i="1"/>
  <c r="L1861" i="1" s="1"/>
  <c r="M1861" i="1" s="1"/>
  <c r="K1860" i="1"/>
  <c r="L1860" i="1" s="1"/>
  <c r="M1860" i="1" s="1"/>
  <c r="K1859" i="1"/>
  <c r="L1859" i="1" s="1"/>
  <c r="M1859" i="1" s="1"/>
  <c r="K1858" i="1"/>
  <c r="L1858" i="1" s="1"/>
  <c r="M1858" i="1" s="1"/>
  <c r="K1857" i="1"/>
  <c r="L1857" i="1" s="1"/>
  <c r="M1857" i="1" s="1"/>
  <c r="K1856" i="1"/>
  <c r="L1856" i="1" s="1"/>
  <c r="M1856" i="1" s="1"/>
  <c r="K1855" i="1"/>
  <c r="L1855" i="1" s="1"/>
  <c r="M1855" i="1" s="1"/>
  <c r="K1854" i="1"/>
  <c r="L1854" i="1" s="1"/>
  <c r="M1854" i="1" s="1"/>
  <c r="K1853" i="1"/>
  <c r="L1853" i="1" s="1"/>
  <c r="M1853" i="1" s="1"/>
  <c r="K1852" i="1"/>
  <c r="L1852" i="1" s="1"/>
  <c r="M1852" i="1" s="1"/>
  <c r="K1851" i="1"/>
  <c r="L1851" i="1" s="1"/>
  <c r="M1851" i="1" s="1"/>
  <c r="K1850" i="1"/>
  <c r="L1850" i="1" s="1"/>
  <c r="M1850" i="1" s="1"/>
  <c r="K1849" i="1"/>
  <c r="L1849" i="1" s="1"/>
  <c r="M1849" i="1" s="1"/>
  <c r="K1848" i="1"/>
  <c r="L1848" i="1" s="1"/>
  <c r="M1848" i="1" s="1"/>
  <c r="K1847" i="1"/>
  <c r="L1847" i="1" s="1"/>
  <c r="M1847" i="1" s="1"/>
  <c r="K1846" i="1"/>
  <c r="L1846" i="1" s="1"/>
  <c r="M1846" i="1" s="1"/>
  <c r="K1845" i="1"/>
  <c r="L1845" i="1" s="1"/>
  <c r="M1845" i="1" s="1"/>
  <c r="K1844" i="1"/>
  <c r="L1844" i="1" s="1"/>
  <c r="M1844" i="1" s="1"/>
  <c r="K1843" i="1"/>
  <c r="L1843" i="1" s="1"/>
  <c r="M1843" i="1" s="1"/>
  <c r="K1842" i="1"/>
  <c r="L1842" i="1" s="1"/>
  <c r="M1842" i="1" s="1"/>
  <c r="K1841" i="1"/>
  <c r="L1841" i="1" s="1"/>
  <c r="M1841" i="1" s="1"/>
  <c r="K1840" i="1"/>
  <c r="L1840" i="1" s="1"/>
  <c r="M1840" i="1" s="1"/>
  <c r="K1839" i="1"/>
  <c r="L1839" i="1" s="1"/>
  <c r="M1839" i="1" s="1"/>
  <c r="K1838" i="1"/>
  <c r="L1838" i="1" s="1"/>
  <c r="M1838" i="1" s="1"/>
  <c r="K1837" i="1"/>
  <c r="L1837" i="1" s="1"/>
  <c r="M1837" i="1" s="1"/>
  <c r="K1836" i="1"/>
  <c r="L1836" i="1" s="1"/>
  <c r="M1836" i="1" s="1"/>
  <c r="K1835" i="1"/>
  <c r="L1835" i="1" s="1"/>
  <c r="M1835" i="1" s="1"/>
  <c r="K1834" i="1"/>
  <c r="L1834" i="1" s="1"/>
  <c r="M1834" i="1" s="1"/>
  <c r="K1833" i="1"/>
  <c r="L1833" i="1" s="1"/>
  <c r="M1833" i="1" s="1"/>
  <c r="K1832" i="1"/>
  <c r="L1832" i="1" s="1"/>
  <c r="M1832" i="1" s="1"/>
  <c r="K1831" i="1"/>
  <c r="L1831" i="1" s="1"/>
  <c r="M1831" i="1" s="1"/>
  <c r="K1830" i="1"/>
  <c r="L1830" i="1" s="1"/>
  <c r="M1830" i="1" s="1"/>
  <c r="K1829" i="1"/>
  <c r="L1829" i="1" s="1"/>
  <c r="M1829" i="1" s="1"/>
  <c r="K1828" i="1"/>
  <c r="L1828" i="1" s="1"/>
  <c r="M1828" i="1" s="1"/>
  <c r="K1827" i="1"/>
  <c r="L1827" i="1" s="1"/>
  <c r="M1827" i="1" s="1"/>
  <c r="K1826" i="1"/>
  <c r="L1826" i="1" s="1"/>
  <c r="M1826" i="1" s="1"/>
  <c r="K1825" i="1"/>
  <c r="L1825" i="1" s="1"/>
  <c r="M1825" i="1" s="1"/>
  <c r="K1824" i="1"/>
  <c r="L1824" i="1" s="1"/>
  <c r="M1824" i="1" s="1"/>
  <c r="K1823" i="1"/>
  <c r="L1823" i="1" s="1"/>
  <c r="M1823" i="1" s="1"/>
  <c r="K1822" i="1"/>
  <c r="L1822" i="1" s="1"/>
  <c r="M1822" i="1" s="1"/>
  <c r="K1821" i="1"/>
  <c r="L1821" i="1" s="1"/>
  <c r="M1821" i="1" s="1"/>
  <c r="K1820" i="1"/>
  <c r="L1820" i="1" s="1"/>
  <c r="M1820" i="1" s="1"/>
  <c r="K1819" i="1"/>
  <c r="L1819" i="1" s="1"/>
  <c r="M1819" i="1" s="1"/>
  <c r="K1818" i="1"/>
  <c r="L1818" i="1" s="1"/>
  <c r="M1818" i="1" s="1"/>
  <c r="K1817" i="1"/>
  <c r="L1817" i="1" s="1"/>
  <c r="M1817" i="1" s="1"/>
  <c r="K1816" i="1"/>
  <c r="L1816" i="1" s="1"/>
  <c r="M1816" i="1" s="1"/>
  <c r="K1815" i="1"/>
  <c r="L1815" i="1" s="1"/>
  <c r="M1815" i="1" s="1"/>
  <c r="K1814" i="1"/>
  <c r="L1814" i="1" s="1"/>
  <c r="M1814" i="1" s="1"/>
  <c r="K1813" i="1"/>
  <c r="L1813" i="1" s="1"/>
  <c r="M1813" i="1" s="1"/>
  <c r="K1812" i="1"/>
  <c r="L1812" i="1" s="1"/>
  <c r="M1812" i="1" s="1"/>
  <c r="K1811" i="1"/>
  <c r="L1811" i="1" s="1"/>
  <c r="M1811" i="1" s="1"/>
  <c r="K1810" i="1"/>
  <c r="L1810" i="1" s="1"/>
  <c r="M1810" i="1" s="1"/>
  <c r="K1809" i="1"/>
  <c r="L1809" i="1" s="1"/>
  <c r="M1809" i="1" s="1"/>
  <c r="K1808" i="1"/>
  <c r="L1808" i="1" s="1"/>
  <c r="M1808" i="1" s="1"/>
  <c r="K1807" i="1"/>
  <c r="L1807" i="1" s="1"/>
  <c r="M1807" i="1" s="1"/>
  <c r="K1806" i="1"/>
  <c r="L1806" i="1" s="1"/>
  <c r="M1806" i="1" s="1"/>
  <c r="K1805" i="1"/>
  <c r="L1805" i="1" s="1"/>
  <c r="M1805" i="1" s="1"/>
  <c r="K1804" i="1"/>
  <c r="L1804" i="1" s="1"/>
  <c r="M1804" i="1" s="1"/>
  <c r="K1803" i="1"/>
  <c r="L1803" i="1" s="1"/>
  <c r="M1803" i="1" s="1"/>
  <c r="K1802" i="1"/>
  <c r="L1802" i="1" s="1"/>
  <c r="M1802" i="1" s="1"/>
  <c r="K1801" i="1"/>
  <c r="L1801" i="1" s="1"/>
  <c r="M1801" i="1" s="1"/>
  <c r="K1800" i="1"/>
  <c r="L1800" i="1" s="1"/>
  <c r="M1800" i="1" s="1"/>
  <c r="K1799" i="1"/>
  <c r="L1799" i="1" s="1"/>
  <c r="M1799" i="1" s="1"/>
  <c r="K1798" i="1"/>
  <c r="L1798" i="1" s="1"/>
  <c r="M1798" i="1" s="1"/>
  <c r="K1797" i="1"/>
  <c r="L1797" i="1" s="1"/>
  <c r="M1797" i="1" s="1"/>
  <c r="K1796" i="1"/>
  <c r="L1796" i="1" s="1"/>
  <c r="M1796" i="1" s="1"/>
  <c r="K1795" i="1"/>
  <c r="L1795" i="1" s="1"/>
  <c r="M1795" i="1" s="1"/>
  <c r="K1794" i="1"/>
  <c r="L1794" i="1" s="1"/>
  <c r="M1794" i="1" s="1"/>
  <c r="K1793" i="1"/>
  <c r="L1793" i="1" s="1"/>
  <c r="M1793" i="1" s="1"/>
  <c r="K1792" i="1"/>
  <c r="L1792" i="1" s="1"/>
  <c r="M1792" i="1" s="1"/>
  <c r="K1791" i="1"/>
  <c r="L1791" i="1" s="1"/>
  <c r="M1791" i="1" s="1"/>
  <c r="K1790" i="1"/>
  <c r="L1790" i="1" s="1"/>
  <c r="M1790" i="1" s="1"/>
  <c r="K1789" i="1"/>
  <c r="L1789" i="1" s="1"/>
  <c r="M1789" i="1" s="1"/>
  <c r="K1788" i="1"/>
  <c r="L1788" i="1" s="1"/>
  <c r="M1788" i="1" s="1"/>
  <c r="K1787" i="1"/>
  <c r="L1787" i="1" s="1"/>
  <c r="M1787" i="1" s="1"/>
  <c r="K1786" i="1"/>
  <c r="L1786" i="1" s="1"/>
  <c r="M1786" i="1" s="1"/>
  <c r="K1785" i="1"/>
  <c r="L1785" i="1" s="1"/>
  <c r="M1785" i="1" s="1"/>
  <c r="K1784" i="1"/>
  <c r="L1784" i="1" s="1"/>
  <c r="M1784" i="1" s="1"/>
  <c r="K1783" i="1"/>
  <c r="L1783" i="1" s="1"/>
  <c r="M1783" i="1" s="1"/>
  <c r="K1782" i="1"/>
  <c r="L1782" i="1" s="1"/>
  <c r="M1782" i="1" s="1"/>
  <c r="K1781" i="1"/>
  <c r="L1781" i="1" s="1"/>
  <c r="M1781" i="1" s="1"/>
  <c r="K1780" i="1"/>
  <c r="L1780" i="1" s="1"/>
  <c r="M1780" i="1" s="1"/>
  <c r="K1779" i="1"/>
  <c r="L1779" i="1" s="1"/>
  <c r="M1779" i="1" s="1"/>
  <c r="K1778" i="1"/>
  <c r="L1778" i="1" s="1"/>
  <c r="M1778" i="1" s="1"/>
  <c r="K1777" i="1"/>
  <c r="L1777" i="1" s="1"/>
  <c r="M1777" i="1" s="1"/>
  <c r="K1776" i="1"/>
  <c r="L1776" i="1" s="1"/>
  <c r="M1776" i="1" s="1"/>
  <c r="K1775" i="1"/>
  <c r="L1775" i="1" s="1"/>
  <c r="M1775" i="1" s="1"/>
  <c r="K1774" i="1"/>
  <c r="L1774" i="1" s="1"/>
  <c r="M1774" i="1" s="1"/>
  <c r="K1773" i="1"/>
  <c r="L1773" i="1" s="1"/>
  <c r="M1773" i="1" s="1"/>
  <c r="K1772" i="1"/>
  <c r="L1772" i="1" s="1"/>
  <c r="M1772" i="1" s="1"/>
  <c r="K1771" i="1"/>
  <c r="L1771" i="1" s="1"/>
  <c r="M1771" i="1" s="1"/>
  <c r="K1770" i="1"/>
  <c r="L1770" i="1" s="1"/>
  <c r="M1770" i="1" s="1"/>
  <c r="K1769" i="1"/>
  <c r="L1769" i="1" s="1"/>
  <c r="M1769" i="1" s="1"/>
  <c r="K1768" i="1"/>
  <c r="L1768" i="1" s="1"/>
  <c r="M1768" i="1" s="1"/>
  <c r="K1767" i="1"/>
  <c r="L1767" i="1" s="1"/>
  <c r="M1767" i="1" s="1"/>
  <c r="K1766" i="1"/>
  <c r="L1766" i="1" s="1"/>
  <c r="M1766" i="1" s="1"/>
  <c r="K1765" i="1"/>
  <c r="L1765" i="1" s="1"/>
  <c r="M1765" i="1" s="1"/>
  <c r="K1764" i="1"/>
  <c r="L1764" i="1" s="1"/>
  <c r="M1764" i="1" s="1"/>
  <c r="K1763" i="1"/>
  <c r="L1763" i="1" s="1"/>
  <c r="M1763" i="1" s="1"/>
  <c r="K1762" i="1"/>
  <c r="L1762" i="1" s="1"/>
  <c r="M1762" i="1" s="1"/>
  <c r="K1761" i="1"/>
  <c r="L1761" i="1" s="1"/>
  <c r="M1761" i="1" s="1"/>
  <c r="K1760" i="1"/>
  <c r="L1760" i="1" s="1"/>
  <c r="M1760" i="1" s="1"/>
  <c r="K1759" i="1"/>
  <c r="L1759" i="1" s="1"/>
  <c r="M1759" i="1" s="1"/>
  <c r="K1758" i="1"/>
  <c r="L1758" i="1" s="1"/>
  <c r="M1758" i="1" s="1"/>
  <c r="K1757" i="1"/>
  <c r="L1757" i="1" s="1"/>
  <c r="M1757" i="1" s="1"/>
  <c r="K1756" i="1"/>
  <c r="L1756" i="1" s="1"/>
  <c r="M1756" i="1" s="1"/>
  <c r="K1755" i="1"/>
  <c r="L1755" i="1" s="1"/>
  <c r="M1755" i="1" s="1"/>
  <c r="K1754" i="1"/>
  <c r="L1754" i="1" s="1"/>
  <c r="M1754" i="1" s="1"/>
  <c r="K1753" i="1"/>
  <c r="L1753" i="1" s="1"/>
  <c r="M1753" i="1" s="1"/>
  <c r="K1752" i="1"/>
  <c r="L1752" i="1" s="1"/>
  <c r="M1752" i="1" s="1"/>
  <c r="K1751" i="1"/>
  <c r="L1751" i="1" s="1"/>
  <c r="M1751" i="1" s="1"/>
  <c r="K1750" i="1"/>
  <c r="L1750" i="1" s="1"/>
  <c r="M1750" i="1" s="1"/>
  <c r="K1749" i="1"/>
  <c r="L1749" i="1" s="1"/>
  <c r="M1749" i="1" s="1"/>
  <c r="K1748" i="1"/>
  <c r="L1748" i="1" s="1"/>
  <c r="M1748" i="1" s="1"/>
  <c r="K1747" i="1"/>
  <c r="L1747" i="1" s="1"/>
  <c r="M1747" i="1" s="1"/>
  <c r="K1746" i="1"/>
  <c r="L1746" i="1" s="1"/>
  <c r="M1746" i="1" s="1"/>
  <c r="K1745" i="1"/>
  <c r="L1745" i="1" s="1"/>
  <c r="M1745" i="1" s="1"/>
  <c r="K1744" i="1"/>
  <c r="L1744" i="1" s="1"/>
  <c r="M1744" i="1" s="1"/>
  <c r="K1743" i="1"/>
  <c r="L1743" i="1" s="1"/>
  <c r="M1743" i="1" s="1"/>
  <c r="K1742" i="1"/>
  <c r="L1742" i="1" s="1"/>
  <c r="M1742" i="1" s="1"/>
  <c r="K1741" i="1"/>
  <c r="L1741" i="1" s="1"/>
  <c r="M1741" i="1" s="1"/>
  <c r="K1740" i="1"/>
  <c r="L1740" i="1" s="1"/>
  <c r="M1740" i="1" s="1"/>
  <c r="K1739" i="1"/>
  <c r="L1739" i="1" s="1"/>
  <c r="M1739" i="1" s="1"/>
  <c r="K1738" i="1"/>
  <c r="L1738" i="1" s="1"/>
  <c r="M1738" i="1" s="1"/>
  <c r="K1737" i="1"/>
  <c r="L1737" i="1" s="1"/>
  <c r="M1737" i="1" s="1"/>
  <c r="K1736" i="1"/>
  <c r="L1736" i="1" s="1"/>
  <c r="M1736" i="1" s="1"/>
  <c r="K1735" i="1"/>
  <c r="L1735" i="1" s="1"/>
  <c r="M1735" i="1" s="1"/>
  <c r="K1734" i="1"/>
  <c r="L1734" i="1" s="1"/>
  <c r="M1734" i="1" s="1"/>
  <c r="K1733" i="1"/>
  <c r="L1733" i="1" s="1"/>
  <c r="M1733" i="1" s="1"/>
  <c r="K1732" i="1"/>
  <c r="L1732" i="1" s="1"/>
  <c r="M1732" i="1" s="1"/>
  <c r="K1731" i="1"/>
  <c r="L1731" i="1" s="1"/>
  <c r="M1731" i="1" s="1"/>
  <c r="K1730" i="1"/>
  <c r="L1730" i="1" s="1"/>
  <c r="M1730" i="1" s="1"/>
  <c r="K1729" i="1"/>
  <c r="L1729" i="1" s="1"/>
  <c r="M1729" i="1" s="1"/>
  <c r="K1728" i="1"/>
  <c r="L1728" i="1" s="1"/>
  <c r="M1728" i="1" s="1"/>
  <c r="K1727" i="1"/>
  <c r="L1727" i="1" s="1"/>
  <c r="M1727" i="1" s="1"/>
  <c r="K1726" i="1"/>
  <c r="L1726" i="1" s="1"/>
  <c r="M1726" i="1" s="1"/>
  <c r="K1725" i="1"/>
  <c r="L1725" i="1" s="1"/>
  <c r="M1725" i="1" s="1"/>
  <c r="K1724" i="1"/>
  <c r="L1724" i="1" s="1"/>
  <c r="M1724" i="1" s="1"/>
  <c r="K1723" i="1"/>
  <c r="L1723" i="1" s="1"/>
  <c r="M1723" i="1" s="1"/>
  <c r="K1722" i="1"/>
  <c r="L1722" i="1" s="1"/>
  <c r="M1722" i="1" s="1"/>
  <c r="K1721" i="1"/>
  <c r="L1721" i="1" s="1"/>
  <c r="M1721" i="1" s="1"/>
  <c r="K1720" i="1"/>
  <c r="L1720" i="1" s="1"/>
  <c r="M1720" i="1" s="1"/>
  <c r="K1719" i="1"/>
  <c r="L1719" i="1" s="1"/>
  <c r="M1719" i="1" s="1"/>
  <c r="K1718" i="1"/>
  <c r="L1718" i="1" s="1"/>
  <c r="M1718" i="1" s="1"/>
  <c r="K1717" i="1"/>
  <c r="L1717" i="1" s="1"/>
  <c r="M1717" i="1" s="1"/>
  <c r="K1716" i="1"/>
  <c r="L1716" i="1" s="1"/>
  <c r="M1716" i="1" s="1"/>
  <c r="K1715" i="1"/>
  <c r="L1715" i="1" s="1"/>
  <c r="M1715" i="1" s="1"/>
  <c r="K1714" i="1"/>
  <c r="L1714" i="1" s="1"/>
  <c r="M1714" i="1" s="1"/>
  <c r="K1713" i="1"/>
  <c r="L1713" i="1" s="1"/>
  <c r="M1713" i="1" s="1"/>
  <c r="K1712" i="1"/>
  <c r="L1712" i="1" s="1"/>
  <c r="M1712" i="1" s="1"/>
  <c r="K1711" i="1"/>
  <c r="L1711" i="1" s="1"/>
  <c r="M1711" i="1" s="1"/>
  <c r="K1710" i="1"/>
  <c r="L1710" i="1" s="1"/>
  <c r="M1710" i="1" s="1"/>
  <c r="K1709" i="1"/>
  <c r="L1709" i="1" s="1"/>
  <c r="M1709" i="1" s="1"/>
  <c r="K1708" i="1"/>
  <c r="L1708" i="1" s="1"/>
  <c r="M1708" i="1" s="1"/>
  <c r="K1707" i="1"/>
  <c r="L1707" i="1" s="1"/>
  <c r="M1707" i="1" s="1"/>
  <c r="K1706" i="1"/>
  <c r="L1706" i="1" s="1"/>
  <c r="M1706" i="1" s="1"/>
  <c r="K1705" i="1"/>
  <c r="L1705" i="1" s="1"/>
  <c r="M1705" i="1" s="1"/>
  <c r="K1704" i="1"/>
  <c r="L1704" i="1" s="1"/>
  <c r="M1704" i="1" s="1"/>
  <c r="K1703" i="1"/>
  <c r="L1703" i="1" s="1"/>
  <c r="M1703" i="1" s="1"/>
  <c r="K1702" i="1"/>
  <c r="L1702" i="1" s="1"/>
  <c r="M1702" i="1" s="1"/>
  <c r="K1701" i="1"/>
  <c r="L1701" i="1" s="1"/>
  <c r="M1701" i="1" s="1"/>
  <c r="K1700" i="1"/>
  <c r="L1700" i="1" s="1"/>
  <c r="M1700" i="1" s="1"/>
  <c r="K1699" i="1"/>
  <c r="L1699" i="1" s="1"/>
  <c r="M1699" i="1" s="1"/>
  <c r="K1698" i="1"/>
  <c r="L1698" i="1" s="1"/>
  <c r="M1698" i="1" s="1"/>
  <c r="K1697" i="1"/>
  <c r="L1697" i="1" s="1"/>
  <c r="M1697" i="1" s="1"/>
  <c r="K1696" i="1"/>
  <c r="L1696" i="1" s="1"/>
  <c r="M1696" i="1" s="1"/>
  <c r="K1695" i="1"/>
  <c r="L1695" i="1" s="1"/>
  <c r="M1695" i="1" s="1"/>
  <c r="K1694" i="1"/>
  <c r="L1694" i="1" s="1"/>
  <c r="M1694" i="1" s="1"/>
  <c r="K1693" i="1"/>
  <c r="L1693" i="1" s="1"/>
  <c r="M1693" i="1" s="1"/>
  <c r="K1692" i="1"/>
  <c r="L1692" i="1" s="1"/>
  <c r="M1692" i="1" s="1"/>
  <c r="K1691" i="1"/>
  <c r="L1691" i="1" s="1"/>
  <c r="M1691" i="1" s="1"/>
  <c r="K1690" i="1"/>
  <c r="L1690" i="1" s="1"/>
  <c r="M1690" i="1" s="1"/>
  <c r="K1689" i="1"/>
  <c r="L1689" i="1" s="1"/>
  <c r="M1689" i="1" s="1"/>
  <c r="K1688" i="1"/>
  <c r="L1688" i="1" s="1"/>
  <c r="M1688" i="1" s="1"/>
  <c r="K1687" i="1"/>
  <c r="L1687" i="1" s="1"/>
  <c r="M1687" i="1" s="1"/>
  <c r="K1686" i="1"/>
  <c r="L1686" i="1" s="1"/>
  <c r="M1686" i="1" s="1"/>
  <c r="K1685" i="1"/>
  <c r="L1685" i="1" s="1"/>
  <c r="M1685" i="1" s="1"/>
  <c r="K1684" i="1"/>
  <c r="L1684" i="1" s="1"/>
  <c r="M1684" i="1" s="1"/>
  <c r="K1683" i="1"/>
  <c r="L1683" i="1" s="1"/>
  <c r="M1683" i="1" s="1"/>
  <c r="K1682" i="1"/>
  <c r="L1682" i="1" s="1"/>
  <c r="M1682" i="1" s="1"/>
  <c r="K1681" i="1"/>
  <c r="L1681" i="1" s="1"/>
  <c r="M1681" i="1" s="1"/>
  <c r="K1680" i="1"/>
  <c r="L1680" i="1" s="1"/>
  <c r="M1680" i="1" s="1"/>
  <c r="K1679" i="1"/>
  <c r="L1679" i="1" s="1"/>
  <c r="M1679" i="1" s="1"/>
  <c r="K1678" i="1"/>
  <c r="L1678" i="1" s="1"/>
  <c r="M1678" i="1" s="1"/>
  <c r="K1677" i="1"/>
  <c r="L1677" i="1" s="1"/>
  <c r="M1677" i="1" s="1"/>
  <c r="K1676" i="1"/>
  <c r="L1676" i="1" s="1"/>
  <c r="M1676" i="1" s="1"/>
  <c r="K1675" i="1"/>
  <c r="L1675" i="1" s="1"/>
  <c r="M1675" i="1" s="1"/>
  <c r="K1674" i="1"/>
  <c r="L1674" i="1" s="1"/>
  <c r="M1674" i="1" s="1"/>
  <c r="K1673" i="1"/>
  <c r="L1673" i="1" s="1"/>
  <c r="M1673" i="1" s="1"/>
  <c r="K1672" i="1"/>
  <c r="L1672" i="1" s="1"/>
  <c r="M1672" i="1" s="1"/>
  <c r="K1671" i="1"/>
  <c r="L1671" i="1" s="1"/>
  <c r="M1671" i="1" s="1"/>
  <c r="K1670" i="1"/>
  <c r="L1670" i="1" s="1"/>
  <c r="M1670" i="1" s="1"/>
  <c r="K1669" i="1"/>
  <c r="L1669" i="1" s="1"/>
  <c r="M1669" i="1" s="1"/>
  <c r="K1668" i="1"/>
  <c r="L1668" i="1" s="1"/>
  <c r="M1668" i="1" s="1"/>
  <c r="K1667" i="1"/>
  <c r="L1667" i="1" s="1"/>
  <c r="M1667" i="1" s="1"/>
  <c r="K1666" i="1"/>
  <c r="L1666" i="1" s="1"/>
  <c r="M1666" i="1" s="1"/>
  <c r="K1665" i="1"/>
  <c r="L1665" i="1" s="1"/>
  <c r="M1665" i="1" s="1"/>
  <c r="K1664" i="1"/>
  <c r="L1664" i="1" s="1"/>
  <c r="M1664" i="1" s="1"/>
  <c r="K1663" i="1"/>
  <c r="L1663" i="1" s="1"/>
  <c r="M1663" i="1" s="1"/>
  <c r="K1662" i="1"/>
  <c r="L1662" i="1" s="1"/>
  <c r="M1662" i="1" s="1"/>
  <c r="K1661" i="1"/>
  <c r="L1661" i="1" s="1"/>
  <c r="M1661" i="1" s="1"/>
  <c r="K1660" i="1"/>
  <c r="L1660" i="1" s="1"/>
  <c r="M1660" i="1" s="1"/>
  <c r="K1659" i="1"/>
  <c r="L1659" i="1" s="1"/>
  <c r="M1659" i="1" s="1"/>
  <c r="K1658" i="1"/>
  <c r="L1658" i="1" s="1"/>
  <c r="M1658" i="1" s="1"/>
  <c r="K1657" i="1"/>
  <c r="L1657" i="1" s="1"/>
  <c r="M1657" i="1" s="1"/>
  <c r="K1656" i="1"/>
  <c r="L1656" i="1" s="1"/>
  <c r="M1656" i="1" s="1"/>
  <c r="K1655" i="1"/>
  <c r="L1655" i="1" s="1"/>
  <c r="M1655" i="1" s="1"/>
  <c r="K1654" i="1"/>
  <c r="L1654" i="1" s="1"/>
  <c r="M1654" i="1" s="1"/>
  <c r="K1653" i="1"/>
  <c r="L1653" i="1" s="1"/>
  <c r="M1653" i="1" s="1"/>
  <c r="K1652" i="1"/>
  <c r="L1652" i="1" s="1"/>
  <c r="M1652" i="1" s="1"/>
  <c r="K1651" i="1"/>
  <c r="L1651" i="1" s="1"/>
  <c r="M1651" i="1" s="1"/>
  <c r="K1650" i="1"/>
  <c r="L1650" i="1" s="1"/>
  <c r="M1650" i="1" s="1"/>
  <c r="K1649" i="1"/>
  <c r="L1649" i="1" s="1"/>
  <c r="M1649" i="1" s="1"/>
  <c r="K1648" i="1"/>
  <c r="L1648" i="1" s="1"/>
  <c r="M1648" i="1" s="1"/>
  <c r="K1647" i="1"/>
  <c r="L1647" i="1" s="1"/>
  <c r="M1647" i="1" s="1"/>
  <c r="K1646" i="1"/>
  <c r="L1646" i="1" s="1"/>
  <c r="M1646" i="1" s="1"/>
  <c r="K1645" i="1"/>
  <c r="L1645" i="1" s="1"/>
  <c r="M1645" i="1" s="1"/>
  <c r="K1644" i="1"/>
  <c r="L1644" i="1" s="1"/>
  <c r="M1644" i="1" s="1"/>
  <c r="K1643" i="1"/>
  <c r="L1643" i="1" s="1"/>
  <c r="M1643" i="1" s="1"/>
  <c r="K1642" i="1"/>
  <c r="L1642" i="1" s="1"/>
  <c r="M1642" i="1" s="1"/>
  <c r="K1641" i="1"/>
  <c r="L1641" i="1" s="1"/>
  <c r="M1641" i="1" s="1"/>
  <c r="K1640" i="1"/>
  <c r="L1640" i="1" s="1"/>
  <c r="M1640" i="1" s="1"/>
  <c r="K1639" i="1"/>
  <c r="L1639" i="1" s="1"/>
  <c r="M1639" i="1" s="1"/>
  <c r="K1638" i="1"/>
  <c r="L1638" i="1" s="1"/>
  <c r="M1638" i="1" s="1"/>
  <c r="K1637" i="1"/>
  <c r="L1637" i="1" s="1"/>
  <c r="M1637" i="1" s="1"/>
  <c r="K1636" i="1"/>
  <c r="L1636" i="1" s="1"/>
  <c r="M1636" i="1" s="1"/>
  <c r="K1635" i="1"/>
  <c r="L1635" i="1" s="1"/>
  <c r="M1635" i="1" s="1"/>
  <c r="K1634" i="1"/>
  <c r="L1634" i="1" s="1"/>
  <c r="M1634" i="1" s="1"/>
  <c r="K1633" i="1"/>
  <c r="L1633" i="1" s="1"/>
  <c r="M1633" i="1" s="1"/>
  <c r="K1632" i="1"/>
  <c r="L1632" i="1" s="1"/>
  <c r="M1632" i="1" s="1"/>
  <c r="K1631" i="1"/>
  <c r="L1631" i="1" s="1"/>
  <c r="M1631" i="1" s="1"/>
  <c r="K1630" i="1"/>
  <c r="L1630" i="1" s="1"/>
  <c r="M1630" i="1" s="1"/>
  <c r="K1629" i="1"/>
  <c r="L1629" i="1" s="1"/>
  <c r="M1629" i="1" s="1"/>
  <c r="K1628" i="1"/>
  <c r="L1628" i="1" s="1"/>
  <c r="M1628" i="1" s="1"/>
  <c r="K1627" i="1"/>
  <c r="L1627" i="1" s="1"/>
  <c r="M1627" i="1" s="1"/>
  <c r="K1626" i="1"/>
  <c r="L1626" i="1" s="1"/>
  <c r="M1626" i="1" s="1"/>
  <c r="K1625" i="1"/>
  <c r="L1625" i="1" s="1"/>
  <c r="M1625" i="1" s="1"/>
  <c r="K1624" i="1"/>
  <c r="L1624" i="1" s="1"/>
  <c r="M1624" i="1" s="1"/>
  <c r="K1623" i="1"/>
  <c r="L1623" i="1" s="1"/>
  <c r="M1623" i="1" s="1"/>
  <c r="K1622" i="1"/>
  <c r="L1622" i="1" s="1"/>
  <c r="M1622" i="1" s="1"/>
  <c r="K1621" i="1"/>
  <c r="L1621" i="1" s="1"/>
  <c r="M1621" i="1" s="1"/>
  <c r="K1620" i="1"/>
  <c r="L1620" i="1" s="1"/>
  <c r="M1620" i="1" s="1"/>
  <c r="K1619" i="1"/>
  <c r="L1619" i="1" s="1"/>
  <c r="M1619" i="1" s="1"/>
  <c r="K1618" i="1"/>
  <c r="L1618" i="1" s="1"/>
  <c r="M1618" i="1" s="1"/>
  <c r="K1617" i="1"/>
  <c r="L1617" i="1" s="1"/>
  <c r="M1617" i="1" s="1"/>
  <c r="K1616" i="1"/>
  <c r="L1616" i="1" s="1"/>
  <c r="M1616" i="1" s="1"/>
  <c r="K1615" i="1"/>
  <c r="L1615" i="1" s="1"/>
  <c r="M1615" i="1" s="1"/>
  <c r="K1614" i="1"/>
  <c r="L1614" i="1" s="1"/>
  <c r="M1614" i="1" s="1"/>
  <c r="K1613" i="1"/>
  <c r="L1613" i="1" s="1"/>
  <c r="M1613" i="1" s="1"/>
  <c r="K1612" i="1"/>
  <c r="L1612" i="1" s="1"/>
  <c r="M1612" i="1" s="1"/>
  <c r="K1611" i="1"/>
  <c r="L1611" i="1" s="1"/>
  <c r="M1611" i="1" s="1"/>
  <c r="K1610" i="1"/>
  <c r="L1610" i="1" s="1"/>
  <c r="M1610" i="1" s="1"/>
  <c r="K1609" i="1"/>
  <c r="L1609" i="1" s="1"/>
  <c r="M1609" i="1" s="1"/>
  <c r="K1608" i="1"/>
  <c r="L1608" i="1" s="1"/>
  <c r="M1608" i="1" s="1"/>
  <c r="K1607" i="1"/>
  <c r="L1607" i="1" s="1"/>
  <c r="M1607" i="1" s="1"/>
  <c r="K1606" i="1"/>
  <c r="L1606" i="1" s="1"/>
  <c r="M1606" i="1" s="1"/>
  <c r="K1605" i="1"/>
  <c r="L1605" i="1" s="1"/>
  <c r="M1605" i="1" s="1"/>
  <c r="K1604" i="1"/>
  <c r="L1604" i="1" s="1"/>
  <c r="M1604" i="1" s="1"/>
  <c r="K1603" i="1"/>
  <c r="L1603" i="1" s="1"/>
  <c r="M1603" i="1" s="1"/>
  <c r="K1602" i="1"/>
  <c r="L1602" i="1" s="1"/>
  <c r="M1602" i="1" s="1"/>
  <c r="K1601" i="1"/>
  <c r="L1601" i="1" s="1"/>
  <c r="M1601" i="1" s="1"/>
  <c r="K1600" i="1"/>
  <c r="L1600" i="1" s="1"/>
  <c r="M1600" i="1" s="1"/>
  <c r="K1599" i="1"/>
  <c r="L1599" i="1" s="1"/>
  <c r="M1599" i="1" s="1"/>
  <c r="K1598" i="1"/>
  <c r="L1598" i="1" s="1"/>
  <c r="M1598" i="1" s="1"/>
  <c r="K1597" i="1"/>
  <c r="L1597" i="1" s="1"/>
  <c r="M1597" i="1" s="1"/>
  <c r="K1596" i="1"/>
  <c r="L1596" i="1" s="1"/>
  <c r="M1596" i="1" s="1"/>
  <c r="K1595" i="1"/>
  <c r="L1595" i="1" s="1"/>
  <c r="M1595" i="1" s="1"/>
  <c r="K1594" i="1"/>
  <c r="L1594" i="1" s="1"/>
  <c r="M1594" i="1" s="1"/>
  <c r="K1593" i="1"/>
  <c r="L1593" i="1" s="1"/>
  <c r="M1593" i="1" s="1"/>
  <c r="K1592" i="1"/>
  <c r="L1592" i="1" s="1"/>
  <c r="M1592" i="1" s="1"/>
  <c r="K1591" i="1"/>
  <c r="L1591" i="1" s="1"/>
  <c r="M1591" i="1" s="1"/>
  <c r="K1590" i="1"/>
  <c r="L1590" i="1" s="1"/>
  <c r="M1590" i="1" s="1"/>
  <c r="K1589" i="1"/>
  <c r="L1589" i="1" s="1"/>
  <c r="M1589" i="1" s="1"/>
  <c r="K1588" i="1"/>
  <c r="L1588" i="1" s="1"/>
  <c r="M1588" i="1" s="1"/>
  <c r="K1587" i="1"/>
  <c r="L1587" i="1" s="1"/>
  <c r="M1587" i="1" s="1"/>
  <c r="K1586" i="1"/>
  <c r="L1586" i="1" s="1"/>
  <c r="M1586" i="1" s="1"/>
  <c r="K1585" i="1"/>
  <c r="L1585" i="1" s="1"/>
  <c r="M1585" i="1" s="1"/>
  <c r="K1584" i="1"/>
  <c r="L1584" i="1" s="1"/>
  <c r="M1584" i="1" s="1"/>
  <c r="K1583" i="1"/>
  <c r="L1583" i="1" s="1"/>
  <c r="M1583" i="1" s="1"/>
  <c r="K1582" i="1"/>
  <c r="L1582" i="1" s="1"/>
  <c r="M1582" i="1" s="1"/>
  <c r="K1581" i="1"/>
  <c r="L1581" i="1" s="1"/>
  <c r="M1581" i="1" s="1"/>
  <c r="K1580" i="1"/>
  <c r="L1580" i="1" s="1"/>
  <c r="M1580" i="1" s="1"/>
  <c r="K1579" i="1"/>
  <c r="L1579" i="1" s="1"/>
  <c r="M1579" i="1" s="1"/>
  <c r="K1578" i="1"/>
  <c r="L1578" i="1" s="1"/>
  <c r="M1578" i="1" s="1"/>
  <c r="K1577" i="1"/>
  <c r="L1577" i="1" s="1"/>
  <c r="M1577" i="1" s="1"/>
  <c r="K1576" i="1"/>
  <c r="L1576" i="1" s="1"/>
  <c r="M1576" i="1" s="1"/>
  <c r="K1575" i="1"/>
  <c r="L1575" i="1" s="1"/>
  <c r="M1575" i="1" s="1"/>
  <c r="K1574" i="1"/>
  <c r="L1574" i="1" s="1"/>
  <c r="M1574" i="1" s="1"/>
  <c r="K1573" i="1"/>
  <c r="L1573" i="1" s="1"/>
  <c r="M1573" i="1" s="1"/>
  <c r="K1572" i="1"/>
  <c r="L1572" i="1" s="1"/>
  <c r="M1572" i="1" s="1"/>
  <c r="K1571" i="1"/>
  <c r="L1571" i="1" s="1"/>
  <c r="M1571" i="1" s="1"/>
  <c r="K1570" i="1"/>
  <c r="L1570" i="1" s="1"/>
  <c r="M1570" i="1" s="1"/>
  <c r="K1569" i="1"/>
  <c r="L1569" i="1" s="1"/>
  <c r="M1569" i="1" s="1"/>
  <c r="K1568" i="1"/>
  <c r="L1568" i="1" s="1"/>
  <c r="M1568" i="1" s="1"/>
  <c r="K1567" i="1"/>
  <c r="L1567" i="1" s="1"/>
  <c r="M1567" i="1" s="1"/>
  <c r="K1566" i="1"/>
  <c r="L1566" i="1" s="1"/>
  <c r="M1566" i="1" s="1"/>
  <c r="K1565" i="1"/>
  <c r="L1565" i="1" s="1"/>
  <c r="M1565" i="1" s="1"/>
  <c r="K1564" i="1"/>
  <c r="L1564" i="1" s="1"/>
  <c r="M1564" i="1" s="1"/>
  <c r="K1563" i="1"/>
  <c r="L1563" i="1" s="1"/>
  <c r="M1563" i="1" s="1"/>
  <c r="K1562" i="1"/>
  <c r="L1562" i="1" s="1"/>
  <c r="M1562" i="1" s="1"/>
  <c r="K1561" i="1"/>
  <c r="L1561" i="1" s="1"/>
  <c r="M1561" i="1" s="1"/>
  <c r="K1560" i="1"/>
  <c r="L1560" i="1" s="1"/>
  <c r="M1560" i="1" s="1"/>
  <c r="K1559" i="1"/>
  <c r="L1559" i="1" s="1"/>
  <c r="M1559" i="1" s="1"/>
  <c r="K1558" i="1"/>
  <c r="L1558" i="1" s="1"/>
  <c r="M1558" i="1" s="1"/>
  <c r="K1557" i="1"/>
  <c r="L1557" i="1" s="1"/>
  <c r="M1557" i="1" s="1"/>
  <c r="K1556" i="1"/>
  <c r="L1556" i="1" s="1"/>
  <c r="M1556" i="1" s="1"/>
  <c r="K1555" i="1"/>
  <c r="L1555" i="1" s="1"/>
  <c r="M1555" i="1" s="1"/>
  <c r="K1554" i="1"/>
  <c r="L1554" i="1" s="1"/>
  <c r="M1554" i="1" s="1"/>
  <c r="K1553" i="1"/>
  <c r="L1553" i="1" s="1"/>
  <c r="M1553" i="1" s="1"/>
  <c r="K1552" i="1"/>
  <c r="L1552" i="1" s="1"/>
  <c r="M1552" i="1" s="1"/>
  <c r="K1551" i="1"/>
  <c r="L1551" i="1" s="1"/>
  <c r="M1551" i="1" s="1"/>
  <c r="K1550" i="1"/>
  <c r="L1550" i="1" s="1"/>
  <c r="M1550" i="1" s="1"/>
  <c r="K1549" i="1"/>
  <c r="L1549" i="1" s="1"/>
  <c r="M1549" i="1" s="1"/>
  <c r="K1548" i="1"/>
  <c r="L1548" i="1" s="1"/>
  <c r="M1548" i="1" s="1"/>
  <c r="K1547" i="1"/>
  <c r="L1547" i="1" s="1"/>
  <c r="M1547" i="1" s="1"/>
  <c r="K1546" i="1"/>
  <c r="L1546" i="1" s="1"/>
  <c r="M1546" i="1" s="1"/>
  <c r="K1545" i="1"/>
  <c r="L1545" i="1" s="1"/>
  <c r="M1545" i="1" s="1"/>
  <c r="K1544" i="1"/>
  <c r="L1544" i="1" s="1"/>
  <c r="M1544" i="1" s="1"/>
  <c r="K1543" i="1"/>
  <c r="L1543" i="1" s="1"/>
  <c r="M1543" i="1" s="1"/>
  <c r="K1542" i="1"/>
  <c r="L1542" i="1" s="1"/>
  <c r="M1542" i="1" s="1"/>
  <c r="K1541" i="1"/>
  <c r="L1541" i="1" s="1"/>
  <c r="M1541" i="1" s="1"/>
  <c r="K1540" i="1"/>
  <c r="L1540" i="1" s="1"/>
  <c r="M1540" i="1" s="1"/>
  <c r="K1539" i="1"/>
  <c r="L1539" i="1" s="1"/>
  <c r="M1539" i="1" s="1"/>
  <c r="K1538" i="1"/>
  <c r="L1538" i="1" s="1"/>
  <c r="M1538" i="1" s="1"/>
  <c r="K1537" i="1"/>
  <c r="L1537" i="1" s="1"/>
  <c r="M1537" i="1" s="1"/>
  <c r="K1536" i="1"/>
  <c r="L1536" i="1" s="1"/>
  <c r="M1536" i="1" s="1"/>
  <c r="K1535" i="1"/>
  <c r="L1535" i="1" s="1"/>
  <c r="M1535" i="1" s="1"/>
  <c r="K1534" i="1"/>
  <c r="L1534" i="1" s="1"/>
  <c r="M1534" i="1" s="1"/>
  <c r="K1533" i="1"/>
  <c r="L1533" i="1" s="1"/>
  <c r="M1533" i="1" s="1"/>
  <c r="K1532" i="1"/>
  <c r="L1532" i="1" s="1"/>
  <c r="M1532" i="1" s="1"/>
  <c r="K1531" i="1"/>
  <c r="L1531" i="1" s="1"/>
  <c r="M1531" i="1" s="1"/>
  <c r="K1530" i="1"/>
  <c r="L1530" i="1" s="1"/>
  <c r="M1530" i="1" s="1"/>
  <c r="K1529" i="1"/>
  <c r="L1529" i="1" s="1"/>
  <c r="M1529" i="1" s="1"/>
  <c r="K1528" i="1"/>
  <c r="L1528" i="1" s="1"/>
  <c r="M1528" i="1" s="1"/>
  <c r="K1527" i="1"/>
  <c r="L1527" i="1" s="1"/>
  <c r="M1527" i="1" s="1"/>
  <c r="K1526" i="1"/>
  <c r="L1526" i="1" s="1"/>
  <c r="M1526" i="1" s="1"/>
  <c r="K1525" i="1"/>
  <c r="L1525" i="1" s="1"/>
  <c r="M1525" i="1" s="1"/>
  <c r="K1524" i="1"/>
  <c r="L1524" i="1" s="1"/>
  <c r="M1524" i="1" s="1"/>
  <c r="K1523" i="1"/>
  <c r="L1523" i="1" s="1"/>
  <c r="M1523" i="1" s="1"/>
  <c r="K1522" i="1"/>
  <c r="L1522" i="1" s="1"/>
  <c r="M1522" i="1" s="1"/>
  <c r="K1521" i="1"/>
  <c r="L1521" i="1" s="1"/>
  <c r="M1521" i="1" s="1"/>
  <c r="K1520" i="1"/>
  <c r="L1520" i="1" s="1"/>
  <c r="M1520" i="1" s="1"/>
  <c r="K1519" i="1"/>
  <c r="L1519" i="1" s="1"/>
  <c r="M1519" i="1" s="1"/>
  <c r="K1518" i="1"/>
  <c r="L1518" i="1" s="1"/>
  <c r="M1518" i="1" s="1"/>
  <c r="K1517" i="1"/>
  <c r="L1517" i="1" s="1"/>
  <c r="M1517" i="1" s="1"/>
  <c r="K1516" i="1"/>
  <c r="L1516" i="1" s="1"/>
  <c r="M1516" i="1" s="1"/>
  <c r="K1515" i="1"/>
  <c r="L1515" i="1" s="1"/>
  <c r="M1515" i="1" s="1"/>
  <c r="K1514" i="1"/>
  <c r="L1514" i="1" s="1"/>
  <c r="M1514" i="1" s="1"/>
  <c r="K1513" i="1"/>
  <c r="L1513" i="1" s="1"/>
  <c r="M1513" i="1" s="1"/>
  <c r="K1512" i="1"/>
  <c r="L1512" i="1" s="1"/>
  <c r="M1512" i="1" s="1"/>
  <c r="K1511" i="1"/>
  <c r="L1511" i="1" s="1"/>
  <c r="M1511" i="1" s="1"/>
  <c r="K1510" i="1"/>
  <c r="L1510" i="1" s="1"/>
  <c r="M1510" i="1" s="1"/>
  <c r="K1509" i="1"/>
  <c r="L1509" i="1" s="1"/>
  <c r="M1509" i="1" s="1"/>
  <c r="K1508" i="1"/>
  <c r="L1508" i="1" s="1"/>
  <c r="M1508" i="1" s="1"/>
  <c r="K1507" i="1"/>
  <c r="L1507" i="1" s="1"/>
  <c r="M1507" i="1" s="1"/>
  <c r="K1506" i="1"/>
  <c r="L1506" i="1" s="1"/>
  <c r="M1506" i="1" s="1"/>
  <c r="K1505" i="1"/>
  <c r="L1505" i="1" s="1"/>
  <c r="M1505" i="1" s="1"/>
  <c r="K1504" i="1"/>
  <c r="L1504" i="1" s="1"/>
  <c r="M1504" i="1" s="1"/>
  <c r="K1503" i="1"/>
  <c r="L1503" i="1" s="1"/>
  <c r="M1503" i="1" s="1"/>
  <c r="K1502" i="1"/>
  <c r="L1502" i="1" s="1"/>
  <c r="M1502" i="1" s="1"/>
  <c r="K1501" i="1"/>
  <c r="L1501" i="1" s="1"/>
  <c r="M1501" i="1" s="1"/>
  <c r="K1500" i="1"/>
  <c r="L1500" i="1" s="1"/>
  <c r="M1500" i="1" s="1"/>
  <c r="K1499" i="1"/>
  <c r="L1499" i="1" s="1"/>
  <c r="M1499" i="1" s="1"/>
  <c r="K1498" i="1"/>
  <c r="L1498" i="1" s="1"/>
  <c r="M1498" i="1" s="1"/>
  <c r="K1497" i="1"/>
  <c r="L1497" i="1" s="1"/>
  <c r="M1497" i="1" s="1"/>
  <c r="K1496" i="1"/>
  <c r="L1496" i="1" s="1"/>
  <c r="M1496" i="1" s="1"/>
  <c r="K1495" i="1"/>
  <c r="L1495" i="1" s="1"/>
  <c r="M1495" i="1" s="1"/>
  <c r="K1494" i="1"/>
  <c r="L1494" i="1" s="1"/>
  <c r="M1494" i="1" s="1"/>
  <c r="K1493" i="1"/>
  <c r="L1493" i="1" s="1"/>
  <c r="M1493" i="1" s="1"/>
  <c r="K1492" i="1"/>
  <c r="L1492" i="1" s="1"/>
  <c r="M1492" i="1" s="1"/>
  <c r="K1491" i="1"/>
  <c r="L1491" i="1" s="1"/>
  <c r="M1491" i="1" s="1"/>
  <c r="K1490" i="1"/>
  <c r="L1490" i="1" s="1"/>
  <c r="M1490" i="1" s="1"/>
  <c r="K1489" i="1"/>
  <c r="L1489" i="1" s="1"/>
  <c r="M1489" i="1" s="1"/>
  <c r="K1488" i="1"/>
  <c r="L1488" i="1" s="1"/>
  <c r="M1488" i="1" s="1"/>
  <c r="K1487" i="1"/>
  <c r="L1487" i="1" s="1"/>
  <c r="M1487" i="1" s="1"/>
  <c r="K1486" i="1"/>
  <c r="L1486" i="1" s="1"/>
  <c r="M1486" i="1" s="1"/>
  <c r="K1485" i="1"/>
  <c r="L1485" i="1" s="1"/>
  <c r="M1485" i="1" s="1"/>
  <c r="K1484" i="1"/>
  <c r="L1484" i="1" s="1"/>
  <c r="M1484" i="1" s="1"/>
  <c r="K1483" i="1"/>
  <c r="L1483" i="1" s="1"/>
  <c r="M1483" i="1" s="1"/>
  <c r="K1482" i="1"/>
  <c r="L1482" i="1" s="1"/>
  <c r="M1482" i="1" s="1"/>
  <c r="K1481" i="1"/>
  <c r="L1481" i="1" s="1"/>
  <c r="M1481" i="1" s="1"/>
  <c r="K1480" i="1"/>
  <c r="L1480" i="1" s="1"/>
  <c r="M1480" i="1" s="1"/>
  <c r="K1479" i="1"/>
  <c r="L1479" i="1" s="1"/>
  <c r="M1479" i="1" s="1"/>
  <c r="K1478" i="1"/>
  <c r="L1478" i="1" s="1"/>
  <c r="M1478" i="1" s="1"/>
  <c r="K1477" i="1"/>
  <c r="L1477" i="1" s="1"/>
  <c r="M1477" i="1" s="1"/>
  <c r="K1476" i="1"/>
  <c r="L1476" i="1" s="1"/>
  <c r="M1476" i="1" s="1"/>
  <c r="K1475" i="1"/>
  <c r="L1475" i="1" s="1"/>
  <c r="M1475" i="1" s="1"/>
  <c r="K1474" i="1"/>
  <c r="L1474" i="1" s="1"/>
  <c r="M1474" i="1" s="1"/>
  <c r="K1473" i="1"/>
  <c r="L1473" i="1" s="1"/>
  <c r="M1473" i="1" s="1"/>
  <c r="K1472" i="1"/>
  <c r="L1472" i="1" s="1"/>
  <c r="M1472" i="1" s="1"/>
  <c r="K1471" i="1"/>
  <c r="L1471" i="1" s="1"/>
  <c r="M1471" i="1" s="1"/>
  <c r="K1470" i="1"/>
  <c r="L1470" i="1" s="1"/>
  <c r="M1470" i="1" s="1"/>
  <c r="K1469" i="1"/>
  <c r="L1469" i="1" s="1"/>
  <c r="M1469" i="1" s="1"/>
  <c r="K1468" i="1"/>
  <c r="L1468" i="1" s="1"/>
  <c r="M1468" i="1" s="1"/>
  <c r="K1467" i="1"/>
  <c r="L1467" i="1" s="1"/>
  <c r="M1467" i="1" s="1"/>
  <c r="K1466" i="1"/>
  <c r="L1466" i="1" s="1"/>
  <c r="M1466" i="1" s="1"/>
  <c r="K1465" i="1"/>
  <c r="L1465" i="1" s="1"/>
  <c r="M1465" i="1" s="1"/>
  <c r="K1464" i="1"/>
  <c r="L1464" i="1" s="1"/>
  <c r="M1464" i="1" s="1"/>
  <c r="K1463" i="1"/>
  <c r="L1463" i="1" s="1"/>
  <c r="M1463" i="1" s="1"/>
  <c r="K1462" i="1"/>
  <c r="L1462" i="1" s="1"/>
  <c r="M1462" i="1" s="1"/>
  <c r="K1461" i="1"/>
  <c r="L1461" i="1" s="1"/>
  <c r="M1461" i="1" s="1"/>
  <c r="K1460" i="1"/>
  <c r="L1460" i="1" s="1"/>
  <c r="M1460" i="1" s="1"/>
  <c r="K1459" i="1"/>
  <c r="L1459" i="1" s="1"/>
  <c r="M1459" i="1" s="1"/>
  <c r="K1458" i="1"/>
  <c r="L1458" i="1" s="1"/>
  <c r="M1458" i="1" s="1"/>
  <c r="K1457" i="1"/>
  <c r="L1457" i="1" s="1"/>
  <c r="M1457" i="1" s="1"/>
  <c r="K1456" i="1"/>
  <c r="L1456" i="1" s="1"/>
  <c r="M1456" i="1" s="1"/>
  <c r="K1455" i="1"/>
  <c r="L1455" i="1" s="1"/>
  <c r="M1455" i="1" s="1"/>
  <c r="K1454" i="1"/>
  <c r="L1454" i="1" s="1"/>
  <c r="M1454" i="1" s="1"/>
  <c r="K1453" i="1"/>
  <c r="L1453" i="1" s="1"/>
  <c r="M1453" i="1" s="1"/>
  <c r="K1452" i="1"/>
  <c r="L1452" i="1" s="1"/>
  <c r="M1452" i="1" s="1"/>
  <c r="K1451" i="1"/>
  <c r="L1451" i="1" s="1"/>
  <c r="M1451" i="1" s="1"/>
  <c r="K1450" i="1"/>
  <c r="L1450" i="1" s="1"/>
  <c r="M1450" i="1" s="1"/>
  <c r="K1449" i="1"/>
  <c r="L1449" i="1" s="1"/>
  <c r="M1449" i="1" s="1"/>
  <c r="K1448" i="1"/>
  <c r="L1448" i="1" s="1"/>
  <c r="M1448" i="1" s="1"/>
  <c r="K1447" i="1"/>
  <c r="L1447" i="1" s="1"/>
  <c r="M1447" i="1" s="1"/>
  <c r="K1446" i="1"/>
  <c r="L1446" i="1" s="1"/>
  <c r="M1446" i="1" s="1"/>
  <c r="K1445" i="1"/>
  <c r="L1445" i="1" s="1"/>
  <c r="M1445" i="1" s="1"/>
  <c r="K1444" i="1"/>
  <c r="L1444" i="1" s="1"/>
  <c r="M1444" i="1" s="1"/>
  <c r="K1443" i="1"/>
  <c r="L1443" i="1" s="1"/>
  <c r="M1443" i="1" s="1"/>
  <c r="K1442" i="1"/>
  <c r="L1442" i="1" s="1"/>
  <c r="M1442" i="1" s="1"/>
  <c r="K1441" i="1"/>
  <c r="L1441" i="1" s="1"/>
  <c r="M1441" i="1" s="1"/>
  <c r="K1440" i="1"/>
  <c r="L1440" i="1" s="1"/>
  <c r="M1440" i="1" s="1"/>
  <c r="K1439" i="1"/>
  <c r="L1439" i="1" s="1"/>
  <c r="M1439" i="1" s="1"/>
  <c r="K1438" i="1"/>
  <c r="L1438" i="1" s="1"/>
  <c r="M1438" i="1" s="1"/>
  <c r="K1437" i="1"/>
  <c r="L1437" i="1" s="1"/>
  <c r="M1437" i="1" s="1"/>
  <c r="K1436" i="1"/>
  <c r="L1436" i="1" s="1"/>
  <c r="M1436" i="1" s="1"/>
  <c r="K1435" i="1"/>
  <c r="L1435" i="1" s="1"/>
  <c r="M1435" i="1" s="1"/>
  <c r="K1434" i="1"/>
  <c r="L1434" i="1" s="1"/>
  <c r="M1434" i="1" s="1"/>
  <c r="K1433" i="1"/>
  <c r="L1433" i="1" s="1"/>
  <c r="M1433" i="1" s="1"/>
  <c r="K1432" i="1"/>
  <c r="L1432" i="1" s="1"/>
  <c r="M1432" i="1" s="1"/>
  <c r="K1431" i="1"/>
  <c r="L1431" i="1" s="1"/>
  <c r="M1431" i="1" s="1"/>
  <c r="K1430" i="1"/>
  <c r="L1430" i="1" s="1"/>
  <c r="M1430" i="1" s="1"/>
  <c r="K1429" i="1"/>
  <c r="L1429" i="1" s="1"/>
  <c r="M1429" i="1" s="1"/>
  <c r="K1428" i="1"/>
  <c r="L1428" i="1" s="1"/>
  <c r="M1428" i="1" s="1"/>
  <c r="K1427" i="1"/>
  <c r="L1427" i="1" s="1"/>
  <c r="M1427" i="1" s="1"/>
  <c r="K1426" i="1"/>
  <c r="L1426" i="1" s="1"/>
  <c r="M1426" i="1" s="1"/>
  <c r="K1425" i="1"/>
  <c r="L1425" i="1" s="1"/>
  <c r="M1425" i="1" s="1"/>
  <c r="K1424" i="1"/>
  <c r="L1424" i="1" s="1"/>
  <c r="M1424" i="1" s="1"/>
  <c r="K1423" i="1"/>
  <c r="L1423" i="1" s="1"/>
  <c r="M1423" i="1" s="1"/>
  <c r="K1422" i="1"/>
  <c r="L1422" i="1" s="1"/>
  <c r="M1422" i="1" s="1"/>
  <c r="K1421" i="1"/>
  <c r="L1421" i="1" s="1"/>
  <c r="M1421" i="1" s="1"/>
  <c r="K1420" i="1"/>
  <c r="L1420" i="1" s="1"/>
  <c r="M1420" i="1" s="1"/>
  <c r="K1419" i="1"/>
  <c r="L1419" i="1" s="1"/>
  <c r="M1419" i="1" s="1"/>
  <c r="K1418" i="1"/>
  <c r="L1418" i="1" s="1"/>
  <c r="M1418" i="1" s="1"/>
  <c r="K1417" i="1"/>
  <c r="L1417" i="1" s="1"/>
  <c r="M1417" i="1" s="1"/>
  <c r="K1416" i="1"/>
  <c r="L1416" i="1" s="1"/>
  <c r="M1416" i="1" s="1"/>
  <c r="K1415" i="1"/>
  <c r="L1415" i="1" s="1"/>
  <c r="M1415" i="1" s="1"/>
  <c r="K1414" i="1"/>
  <c r="L1414" i="1" s="1"/>
  <c r="M1414" i="1" s="1"/>
  <c r="K1413" i="1"/>
  <c r="L1413" i="1" s="1"/>
  <c r="M1413" i="1" s="1"/>
  <c r="K1412" i="1"/>
  <c r="L1412" i="1" s="1"/>
  <c r="M1412" i="1" s="1"/>
  <c r="K1411" i="1"/>
  <c r="L1411" i="1" s="1"/>
  <c r="M1411" i="1" s="1"/>
  <c r="K1410" i="1"/>
  <c r="L1410" i="1" s="1"/>
  <c r="M1410" i="1" s="1"/>
  <c r="K1409" i="1"/>
  <c r="L1409" i="1" s="1"/>
  <c r="M1409" i="1" s="1"/>
  <c r="K1408" i="1"/>
  <c r="L1408" i="1" s="1"/>
  <c r="M1408" i="1" s="1"/>
  <c r="K1407" i="1"/>
  <c r="L1407" i="1" s="1"/>
  <c r="M1407" i="1" s="1"/>
  <c r="K1406" i="1"/>
  <c r="L1406" i="1" s="1"/>
  <c r="M1406" i="1" s="1"/>
  <c r="K1405" i="1"/>
  <c r="L1405" i="1" s="1"/>
  <c r="M1405" i="1" s="1"/>
  <c r="K1404" i="1"/>
  <c r="L1404" i="1" s="1"/>
  <c r="M1404" i="1" s="1"/>
  <c r="K1403" i="1"/>
  <c r="L1403" i="1" s="1"/>
  <c r="M1403" i="1" s="1"/>
  <c r="K1402" i="1"/>
  <c r="L1402" i="1" s="1"/>
  <c r="M1402" i="1" s="1"/>
  <c r="K1401" i="1"/>
  <c r="L1401" i="1" s="1"/>
  <c r="M1401" i="1" s="1"/>
  <c r="K1400" i="1"/>
  <c r="L1400" i="1" s="1"/>
  <c r="M1400" i="1" s="1"/>
  <c r="K1399" i="1"/>
  <c r="L1399" i="1" s="1"/>
  <c r="M1399" i="1" s="1"/>
  <c r="K1398" i="1"/>
  <c r="L1398" i="1" s="1"/>
  <c r="M1398" i="1" s="1"/>
  <c r="K1397" i="1"/>
  <c r="L1397" i="1" s="1"/>
  <c r="M1397" i="1" s="1"/>
  <c r="K1396" i="1"/>
  <c r="L1396" i="1" s="1"/>
  <c r="M1396" i="1" s="1"/>
  <c r="K1395" i="1"/>
  <c r="L1395" i="1" s="1"/>
  <c r="M1395" i="1" s="1"/>
  <c r="K1394" i="1"/>
  <c r="L1394" i="1" s="1"/>
  <c r="M1394" i="1" s="1"/>
  <c r="K1393" i="1"/>
  <c r="L1393" i="1" s="1"/>
  <c r="M1393" i="1" s="1"/>
  <c r="K1392" i="1"/>
  <c r="L1392" i="1" s="1"/>
  <c r="M1392" i="1" s="1"/>
  <c r="K1391" i="1"/>
  <c r="L1391" i="1" s="1"/>
  <c r="M1391" i="1" s="1"/>
  <c r="K1390" i="1"/>
  <c r="L1390" i="1" s="1"/>
  <c r="M1390" i="1" s="1"/>
  <c r="K1389" i="1"/>
  <c r="L1389" i="1" s="1"/>
  <c r="M1389" i="1" s="1"/>
  <c r="K1388" i="1"/>
  <c r="L1388" i="1" s="1"/>
  <c r="M1388" i="1" s="1"/>
  <c r="K1387" i="1"/>
  <c r="L1387" i="1" s="1"/>
  <c r="M1387" i="1" s="1"/>
  <c r="K1386" i="1"/>
  <c r="L1386" i="1" s="1"/>
  <c r="M1386" i="1" s="1"/>
  <c r="K1385" i="1"/>
  <c r="L1385" i="1" s="1"/>
  <c r="M1385" i="1" s="1"/>
  <c r="K1384" i="1"/>
  <c r="L1384" i="1" s="1"/>
  <c r="M1384" i="1" s="1"/>
  <c r="K1383" i="1"/>
  <c r="L1383" i="1" s="1"/>
  <c r="M1383" i="1" s="1"/>
  <c r="K1382" i="1"/>
  <c r="L1382" i="1" s="1"/>
  <c r="M1382" i="1" s="1"/>
  <c r="K1381" i="1"/>
  <c r="L1381" i="1" s="1"/>
  <c r="M1381" i="1" s="1"/>
  <c r="K1380" i="1"/>
  <c r="L1380" i="1" s="1"/>
  <c r="M1380" i="1" s="1"/>
  <c r="K1379" i="1"/>
  <c r="L1379" i="1" s="1"/>
  <c r="M1379" i="1" s="1"/>
  <c r="K1378" i="1"/>
  <c r="L1378" i="1" s="1"/>
  <c r="M1378" i="1" s="1"/>
  <c r="K1377" i="1"/>
  <c r="L1377" i="1" s="1"/>
  <c r="M1377" i="1" s="1"/>
  <c r="K1376" i="1"/>
  <c r="L1376" i="1" s="1"/>
  <c r="M1376" i="1" s="1"/>
  <c r="K1375" i="1"/>
  <c r="L1375" i="1" s="1"/>
  <c r="M1375" i="1" s="1"/>
  <c r="K1374" i="1"/>
  <c r="L1374" i="1" s="1"/>
  <c r="M1374" i="1" s="1"/>
  <c r="K1373" i="1"/>
  <c r="L1373" i="1" s="1"/>
  <c r="M1373" i="1" s="1"/>
  <c r="K1372" i="1"/>
  <c r="L1372" i="1" s="1"/>
  <c r="M1372" i="1" s="1"/>
  <c r="K1371" i="1"/>
  <c r="L1371" i="1" s="1"/>
  <c r="M1371" i="1" s="1"/>
  <c r="K1370" i="1"/>
  <c r="L1370" i="1" s="1"/>
  <c r="M1370" i="1" s="1"/>
  <c r="K1369" i="1"/>
  <c r="L1369" i="1" s="1"/>
  <c r="M1369" i="1" s="1"/>
  <c r="K1368" i="1"/>
  <c r="L1368" i="1" s="1"/>
  <c r="M1368" i="1" s="1"/>
  <c r="K1367" i="1"/>
  <c r="L1367" i="1" s="1"/>
  <c r="M1367" i="1" s="1"/>
  <c r="K1366" i="1"/>
  <c r="L1366" i="1" s="1"/>
  <c r="M1366" i="1" s="1"/>
  <c r="K1365" i="1"/>
  <c r="L1365" i="1" s="1"/>
  <c r="M1365" i="1" s="1"/>
  <c r="K1364" i="1"/>
  <c r="L1364" i="1" s="1"/>
  <c r="M1364" i="1" s="1"/>
  <c r="K1363" i="1"/>
  <c r="L1363" i="1" s="1"/>
  <c r="M1363" i="1" s="1"/>
  <c r="K1362" i="1"/>
  <c r="L1362" i="1" s="1"/>
  <c r="M1362" i="1" s="1"/>
  <c r="K1361" i="1"/>
  <c r="L1361" i="1" s="1"/>
  <c r="M1361" i="1" s="1"/>
  <c r="K1360" i="1"/>
  <c r="L1360" i="1" s="1"/>
  <c r="M1360" i="1" s="1"/>
  <c r="K1359" i="1"/>
  <c r="L1359" i="1" s="1"/>
  <c r="M1359" i="1" s="1"/>
  <c r="K1358" i="1"/>
  <c r="L1358" i="1" s="1"/>
  <c r="M1358" i="1" s="1"/>
  <c r="K1357" i="1"/>
  <c r="L1357" i="1" s="1"/>
  <c r="M1357" i="1" s="1"/>
  <c r="K1356" i="1"/>
  <c r="L1356" i="1" s="1"/>
  <c r="M1356" i="1" s="1"/>
  <c r="K1355" i="1"/>
  <c r="L1355" i="1" s="1"/>
  <c r="M1355" i="1" s="1"/>
  <c r="K1354" i="1"/>
  <c r="L1354" i="1" s="1"/>
  <c r="M1354" i="1" s="1"/>
  <c r="K1353" i="1"/>
  <c r="L1353" i="1" s="1"/>
  <c r="M1353" i="1" s="1"/>
  <c r="K1352" i="1"/>
  <c r="L1352" i="1" s="1"/>
  <c r="M1352" i="1" s="1"/>
  <c r="K1351" i="1"/>
  <c r="L1351" i="1" s="1"/>
  <c r="M1351" i="1" s="1"/>
  <c r="K1350" i="1"/>
  <c r="L1350" i="1" s="1"/>
  <c r="M1350" i="1" s="1"/>
  <c r="K1349" i="1"/>
  <c r="L1349" i="1" s="1"/>
  <c r="M1349" i="1" s="1"/>
  <c r="K1348" i="1"/>
  <c r="L1348" i="1" s="1"/>
  <c r="M1348" i="1" s="1"/>
  <c r="K1347" i="1"/>
  <c r="L1347" i="1" s="1"/>
  <c r="M1347" i="1" s="1"/>
  <c r="K1346" i="1"/>
  <c r="L1346" i="1" s="1"/>
  <c r="M1346" i="1" s="1"/>
  <c r="K1345" i="1"/>
  <c r="L1345" i="1" s="1"/>
  <c r="M1345" i="1" s="1"/>
  <c r="K1344" i="1"/>
  <c r="L1344" i="1" s="1"/>
  <c r="M1344" i="1" s="1"/>
  <c r="K1343" i="1"/>
  <c r="L1343" i="1" s="1"/>
  <c r="M1343" i="1" s="1"/>
  <c r="K1342" i="1"/>
  <c r="L1342" i="1" s="1"/>
  <c r="M1342" i="1" s="1"/>
  <c r="K1341" i="1"/>
  <c r="L1341" i="1" s="1"/>
  <c r="M1341" i="1" s="1"/>
  <c r="K1340" i="1"/>
  <c r="L1340" i="1" s="1"/>
  <c r="M1340" i="1" s="1"/>
  <c r="K1339" i="1"/>
  <c r="L1339" i="1" s="1"/>
  <c r="M1339" i="1" s="1"/>
  <c r="K1338" i="1"/>
  <c r="L1338" i="1" s="1"/>
  <c r="M1338" i="1" s="1"/>
  <c r="K1337" i="1"/>
  <c r="L1337" i="1" s="1"/>
  <c r="M1337" i="1" s="1"/>
  <c r="K1336" i="1"/>
  <c r="L1336" i="1" s="1"/>
  <c r="M1336" i="1" s="1"/>
  <c r="K1335" i="1"/>
  <c r="L1335" i="1" s="1"/>
  <c r="M1335" i="1" s="1"/>
  <c r="K1334" i="1"/>
  <c r="L1334" i="1" s="1"/>
  <c r="M1334" i="1" s="1"/>
  <c r="K1333" i="1"/>
  <c r="L1333" i="1" s="1"/>
  <c r="M1333" i="1" s="1"/>
  <c r="K1332" i="1"/>
  <c r="L1332" i="1" s="1"/>
  <c r="M1332" i="1" s="1"/>
  <c r="K1331" i="1"/>
  <c r="L1331" i="1" s="1"/>
  <c r="M1331" i="1" s="1"/>
  <c r="K1330" i="1"/>
  <c r="L1330" i="1" s="1"/>
  <c r="M1330" i="1" s="1"/>
  <c r="K1329" i="1"/>
  <c r="L1329" i="1" s="1"/>
  <c r="M1329" i="1" s="1"/>
  <c r="K1328" i="1"/>
  <c r="L1328" i="1" s="1"/>
  <c r="M1328" i="1" s="1"/>
  <c r="K1327" i="1"/>
  <c r="L1327" i="1" s="1"/>
  <c r="M1327" i="1" s="1"/>
  <c r="K1326" i="1"/>
  <c r="L1326" i="1" s="1"/>
  <c r="M1326" i="1" s="1"/>
  <c r="K1325" i="1"/>
  <c r="L1325" i="1" s="1"/>
  <c r="M1325" i="1" s="1"/>
  <c r="K1324" i="1"/>
  <c r="L1324" i="1" s="1"/>
  <c r="M1324" i="1" s="1"/>
  <c r="K1323" i="1"/>
  <c r="L1323" i="1" s="1"/>
  <c r="M1323" i="1" s="1"/>
  <c r="K1322" i="1"/>
  <c r="L1322" i="1" s="1"/>
  <c r="M1322" i="1" s="1"/>
  <c r="K1321" i="1"/>
  <c r="L1321" i="1" s="1"/>
  <c r="M1321" i="1" s="1"/>
  <c r="K1320" i="1"/>
  <c r="L1320" i="1" s="1"/>
  <c r="M1320" i="1" s="1"/>
  <c r="K1319" i="1"/>
  <c r="L1319" i="1" s="1"/>
  <c r="M1319" i="1" s="1"/>
  <c r="K1318" i="1"/>
  <c r="L1318" i="1" s="1"/>
  <c r="M1318" i="1" s="1"/>
  <c r="K1317" i="1"/>
  <c r="L1317" i="1" s="1"/>
  <c r="M1317" i="1" s="1"/>
  <c r="K1316" i="1"/>
  <c r="L1316" i="1" s="1"/>
  <c r="M1316" i="1" s="1"/>
  <c r="K1315" i="1"/>
  <c r="L1315" i="1" s="1"/>
  <c r="M1315" i="1" s="1"/>
  <c r="K1314" i="1"/>
  <c r="L1314" i="1" s="1"/>
  <c r="M1314" i="1" s="1"/>
  <c r="K1313" i="1"/>
  <c r="L1313" i="1" s="1"/>
  <c r="M1313" i="1" s="1"/>
  <c r="K1312" i="1"/>
  <c r="L1312" i="1" s="1"/>
  <c r="M1312" i="1" s="1"/>
  <c r="K1311" i="1"/>
  <c r="L1311" i="1" s="1"/>
  <c r="M1311" i="1" s="1"/>
  <c r="K1310" i="1"/>
  <c r="L1310" i="1" s="1"/>
  <c r="M1310" i="1" s="1"/>
  <c r="K1309" i="1"/>
  <c r="L1309" i="1" s="1"/>
  <c r="M1309" i="1" s="1"/>
  <c r="K1308" i="1"/>
  <c r="L1308" i="1" s="1"/>
  <c r="M1308" i="1" s="1"/>
  <c r="K1307" i="1"/>
  <c r="L1307" i="1" s="1"/>
  <c r="M1307" i="1" s="1"/>
  <c r="K1306" i="1"/>
  <c r="L1306" i="1" s="1"/>
  <c r="M1306" i="1" s="1"/>
  <c r="K1305" i="1"/>
  <c r="L1305" i="1" s="1"/>
  <c r="M1305" i="1" s="1"/>
  <c r="K1304" i="1"/>
  <c r="L1304" i="1" s="1"/>
  <c r="M1304" i="1" s="1"/>
  <c r="K1303" i="1"/>
  <c r="L1303" i="1" s="1"/>
  <c r="M1303" i="1" s="1"/>
  <c r="K1302" i="1"/>
  <c r="L1302" i="1" s="1"/>
  <c r="M1302" i="1" s="1"/>
  <c r="K1301" i="1"/>
  <c r="L1301" i="1" s="1"/>
  <c r="M1301" i="1" s="1"/>
  <c r="K1300" i="1"/>
  <c r="L1300" i="1" s="1"/>
  <c r="M1300" i="1" s="1"/>
  <c r="K1299" i="1"/>
  <c r="L1299" i="1" s="1"/>
  <c r="M1299" i="1" s="1"/>
  <c r="K1298" i="1"/>
  <c r="L1298" i="1" s="1"/>
  <c r="M1298" i="1" s="1"/>
  <c r="K1297" i="1"/>
  <c r="L1297" i="1" s="1"/>
  <c r="M1297" i="1" s="1"/>
  <c r="K1296" i="1"/>
  <c r="L1296" i="1" s="1"/>
  <c r="M1296" i="1" s="1"/>
  <c r="K1295" i="1"/>
  <c r="L1295" i="1" s="1"/>
  <c r="M1295" i="1" s="1"/>
  <c r="K1294" i="1"/>
  <c r="L1294" i="1" s="1"/>
  <c r="M1294" i="1" s="1"/>
  <c r="K1293" i="1"/>
  <c r="L1293" i="1" s="1"/>
  <c r="M1293" i="1" s="1"/>
  <c r="K1292" i="1"/>
  <c r="L1292" i="1" s="1"/>
  <c r="M1292" i="1" s="1"/>
  <c r="K1291" i="1"/>
  <c r="L1291" i="1" s="1"/>
  <c r="M1291" i="1" s="1"/>
  <c r="K1290" i="1"/>
  <c r="L1290" i="1" s="1"/>
  <c r="M1290" i="1" s="1"/>
  <c r="K1289" i="1"/>
  <c r="L1289" i="1" s="1"/>
  <c r="M1289" i="1" s="1"/>
  <c r="K1288" i="1"/>
  <c r="L1288" i="1" s="1"/>
  <c r="M1288" i="1" s="1"/>
  <c r="K1287" i="1"/>
  <c r="L1287" i="1" s="1"/>
  <c r="M1287" i="1" s="1"/>
  <c r="K1286" i="1"/>
  <c r="L1286" i="1" s="1"/>
  <c r="M1286" i="1" s="1"/>
  <c r="K1285" i="1"/>
  <c r="L1285" i="1" s="1"/>
  <c r="M1285" i="1" s="1"/>
  <c r="K1284" i="1"/>
  <c r="L1284" i="1" s="1"/>
  <c r="M1284" i="1" s="1"/>
  <c r="K1283" i="1"/>
  <c r="L1283" i="1" s="1"/>
  <c r="M1283" i="1" s="1"/>
  <c r="K1282" i="1"/>
  <c r="L1282" i="1" s="1"/>
  <c r="M1282" i="1" s="1"/>
  <c r="K1281" i="1"/>
  <c r="L1281" i="1" s="1"/>
  <c r="M1281" i="1" s="1"/>
  <c r="K1280" i="1"/>
  <c r="L1280" i="1" s="1"/>
  <c r="M1280" i="1" s="1"/>
  <c r="K1279" i="1"/>
  <c r="L1279" i="1" s="1"/>
  <c r="M1279" i="1" s="1"/>
  <c r="K1278" i="1"/>
  <c r="L1278" i="1" s="1"/>
  <c r="M1278" i="1" s="1"/>
  <c r="K1277" i="1"/>
  <c r="L1277" i="1" s="1"/>
  <c r="M1277" i="1" s="1"/>
  <c r="K1276" i="1"/>
  <c r="L1276" i="1" s="1"/>
  <c r="M1276" i="1" s="1"/>
  <c r="K1275" i="1"/>
  <c r="L1275" i="1" s="1"/>
  <c r="M1275" i="1" s="1"/>
  <c r="K1274" i="1"/>
  <c r="L1274" i="1" s="1"/>
  <c r="M1274" i="1" s="1"/>
  <c r="K1273" i="1"/>
  <c r="L1273" i="1" s="1"/>
  <c r="M1273" i="1" s="1"/>
  <c r="K1272" i="1"/>
  <c r="L1272" i="1" s="1"/>
  <c r="M1272" i="1" s="1"/>
  <c r="K1271" i="1"/>
  <c r="L1271" i="1" s="1"/>
  <c r="M1271" i="1" s="1"/>
  <c r="K1270" i="1"/>
  <c r="L1270" i="1" s="1"/>
  <c r="M1270" i="1" s="1"/>
  <c r="K1269" i="1"/>
  <c r="L1269" i="1" s="1"/>
  <c r="M1269" i="1" s="1"/>
  <c r="K1268" i="1"/>
  <c r="L1268" i="1" s="1"/>
  <c r="M1268" i="1" s="1"/>
  <c r="K1267" i="1"/>
  <c r="L1267" i="1" s="1"/>
  <c r="M1267" i="1" s="1"/>
  <c r="K1266" i="1"/>
  <c r="L1266" i="1" s="1"/>
  <c r="M1266" i="1" s="1"/>
  <c r="K1265" i="1"/>
  <c r="L1265" i="1" s="1"/>
  <c r="M1265" i="1" s="1"/>
  <c r="K1264" i="1"/>
  <c r="L1264" i="1" s="1"/>
  <c r="M1264" i="1" s="1"/>
  <c r="K1263" i="1"/>
  <c r="L1263" i="1" s="1"/>
  <c r="M1263" i="1" s="1"/>
  <c r="K1262" i="1"/>
  <c r="L1262" i="1" s="1"/>
  <c r="M1262" i="1" s="1"/>
  <c r="K1261" i="1"/>
  <c r="L1261" i="1" s="1"/>
  <c r="M1261" i="1" s="1"/>
  <c r="K1260" i="1"/>
  <c r="L1260" i="1" s="1"/>
  <c r="M1260" i="1" s="1"/>
  <c r="K1259" i="1"/>
  <c r="L1259" i="1" s="1"/>
  <c r="M1259" i="1" s="1"/>
  <c r="K1258" i="1"/>
  <c r="L1258" i="1" s="1"/>
  <c r="M1258" i="1" s="1"/>
  <c r="K1257" i="1"/>
  <c r="L1257" i="1" s="1"/>
  <c r="M1257" i="1" s="1"/>
  <c r="K1256" i="1"/>
  <c r="L1256" i="1" s="1"/>
  <c r="M1256" i="1" s="1"/>
  <c r="K1255" i="1"/>
  <c r="L1255" i="1" s="1"/>
  <c r="M1255" i="1" s="1"/>
  <c r="K1254" i="1"/>
  <c r="L1254" i="1" s="1"/>
  <c r="M1254" i="1" s="1"/>
  <c r="K1253" i="1"/>
  <c r="L1253" i="1" s="1"/>
  <c r="M1253" i="1" s="1"/>
  <c r="K1252" i="1"/>
  <c r="L1252" i="1" s="1"/>
  <c r="M1252" i="1" s="1"/>
  <c r="K1251" i="1"/>
  <c r="L1251" i="1" s="1"/>
  <c r="M1251" i="1" s="1"/>
  <c r="K1250" i="1"/>
  <c r="L1250" i="1" s="1"/>
  <c r="M1250" i="1" s="1"/>
  <c r="K1249" i="1"/>
  <c r="L1249" i="1" s="1"/>
  <c r="M1249" i="1" s="1"/>
  <c r="K1248" i="1"/>
  <c r="L1248" i="1" s="1"/>
  <c r="M1248" i="1" s="1"/>
  <c r="K1247" i="1"/>
  <c r="L1247" i="1" s="1"/>
  <c r="M1247" i="1" s="1"/>
  <c r="K1246" i="1"/>
  <c r="L1246" i="1" s="1"/>
  <c r="M1246" i="1" s="1"/>
  <c r="K1245" i="1"/>
  <c r="L1245" i="1" s="1"/>
  <c r="M1245" i="1" s="1"/>
  <c r="K1244" i="1"/>
  <c r="L1244" i="1" s="1"/>
  <c r="M1244" i="1" s="1"/>
  <c r="K1243" i="1"/>
  <c r="L1243" i="1" s="1"/>
  <c r="M1243" i="1" s="1"/>
  <c r="K1242" i="1"/>
  <c r="L1242" i="1" s="1"/>
  <c r="M1242" i="1" s="1"/>
  <c r="K1241" i="1"/>
  <c r="L1241" i="1" s="1"/>
  <c r="M1241" i="1" s="1"/>
  <c r="K1240" i="1"/>
  <c r="L1240" i="1" s="1"/>
  <c r="M1240" i="1" s="1"/>
  <c r="K1239" i="1"/>
  <c r="L1239" i="1" s="1"/>
  <c r="M1239" i="1" s="1"/>
  <c r="K1238" i="1"/>
  <c r="L1238" i="1" s="1"/>
  <c r="M1238" i="1" s="1"/>
  <c r="K1237" i="1"/>
  <c r="L1237" i="1" s="1"/>
  <c r="M1237" i="1" s="1"/>
  <c r="K1236" i="1"/>
  <c r="L1236" i="1" s="1"/>
  <c r="M1236" i="1" s="1"/>
  <c r="K1235" i="1"/>
  <c r="L1235" i="1" s="1"/>
  <c r="M1235" i="1" s="1"/>
  <c r="K1234" i="1"/>
  <c r="L1234" i="1" s="1"/>
  <c r="M1234" i="1" s="1"/>
  <c r="K1233" i="1"/>
  <c r="L1233" i="1" s="1"/>
  <c r="M1233" i="1" s="1"/>
  <c r="K1232" i="1"/>
  <c r="L1232" i="1" s="1"/>
  <c r="M1232" i="1" s="1"/>
  <c r="K1231" i="1"/>
  <c r="L1231" i="1" s="1"/>
  <c r="M1231" i="1" s="1"/>
  <c r="K1230" i="1"/>
  <c r="L1230" i="1" s="1"/>
  <c r="M1230" i="1" s="1"/>
  <c r="K1229" i="1"/>
  <c r="L1229" i="1" s="1"/>
  <c r="M1229" i="1" s="1"/>
  <c r="K1228" i="1"/>
  <c r="L1228" i="1" s="1"/>
  <c r="M1228" i="1" s="1"/>
  <c r="K1227" i="1"/>
  <c r="L1227" i="1" s="1"/>
  <c r="M1227" i="1" s="1"/>
  <c r="K1226" i="1"/>
  <c r="L1226" i="1" s="1"/>
  <c r="M1226" i="1" s="1"/>
  <c r="K1225" i="1"/>
  <c r="L1225" i="1" s="1"/>
  <c r="M1225" i="1" s="1"/>
  <c r="K1224" i="1"/>
  <c r="L1224" i="1" s="1"/>
  <c r="M1224" i="1" s="1"/>
  <c r="K1223" i="1"/>
  <c r="L1223" i="1" s="1"/>
  <c r="M1223" i="1" s="1"/>
  <c r="K1222" i="1"/>
  <c r="L1222" i="1" s="1"/>
  <c r="M1222" i="1" s="1"/>
  <c r="K1221" i="1"/>
  <c r="L1221" i="1" s="1"/>
  <c r="M1221" i="1" s="1"/>
  <c r="K1220" i="1"/>
  <c r="L1220" i="1" s="1"/>
  <c r="M1220" i="1" s="1"/>
  <c r="K1219" i="1"/>
  <c r="L1219" i="1" s="1"/>
  <c r="M1219" i="1" s="1"/>
  <c r="K1218" i="1"/>
  <c r="L1218" i="1" s="1"/>
  <c r="M1218" i="1" s="1"/>
  <c r="K1217" i="1"/>
  <c r="L1217" i="1" s="1"/>
  <c r="M1217" i="1" s="1"/>
  <c r="K1216" i="1"/>
  <c r="L1216" i="1" s="1"/>
  <c r="M1216" i="1" s="1"/>
  <c r="K1215" i="1"/>
  <c r="L1215" i="1" s="1"/>
  <c r="M1215" i="1" s="1"/>
  <c r="K1214" i="1"/>
  <c r="L1214" i="1" s="1"/>
  <c r="M1214" i="1" s="1"/>
  <c r="K1213" i="1"/>
  <c r="L1213" i="1" s="1"/>
  <c r="M1213" i="1" s="1"/>
  <c r="K1212" i="1"/>
  <c r="L1212" i="1" s="1"/>
  <c r="M1212" i="1" s="1"/>
  <c r="K1211" i="1"/>
  <c r="L1211" i="1" s="1"/>
  <c r="M1211" i="1" s="1"/>
  <c r="K1210" i="1"/>
  <c r="L1210" i="1" s="1"/>
  <c r="M1210" i="1" s="1"/>
  <c r="K1209" i="1"/>
  <c r="L1209" i="1" s="1"/>
  <c r="M1209" i="1" s="1"/>
  <c r="K1208" i="1"/>
  <c r="L1208" i="1" s="1"/>
  <c r="M1208" i="1" s="1"/>
  <c r="K1207" i="1"/>
  <c r="L1207" i="1" s="1"/>
  <c r="M1207" i="1" s="1"/>
  <c r="K1206" i="1"/>
  <c r="L1206" i="1" s="1"/>
  <c r="M1206" i="1" s="1"/>
  <c r="K1205" i="1"/>
  <c r="L1205" i="1" s="1"/>
  <c r="M1205" i="1" s="1"/>
  <c r="K1204" i="1"/>
  <c r="L1204" i="1" s="1"/>
  <c r="M1204" i="1" s="1"/>
  <c r="K1203" i="1"/>
  <c r="L1203" i="1" s="1"/>
  <c r="M1203" i="1" s="1"/>
  <c r="K1202" i="1"/>
  <c r="L1202" i="1" s="1"/>
  <c r="M1202" i="1" s="1"/>
  <c r="K1201" i="1"/>
  <c r="L1201" i="1" s="1"/>
  <c r="M1201" i="1" s="1"/>
  <c r="K1200" i="1"/>
  <c r="L1200" i="1" s="1"/>
  <c r="M1200" i="1" s="1"/>
  <c r="K1199" i="1"/>
  <c r="L1199" i="1" s="1"/>
  <c r="M1199" i="1" s="1"/>
  <c r="K1198" i="1"/>
  <c r="L1198" i="1" s="1"/>
  <c r="M1198" i="1" s="1"/>
  <c r="K1197" i="1"/>
  <c r="L1197" i="1" s="1"/>
  <c r="M1197" i="1" s="1"/>
  <c r="K1196" i="1"/>
  <c r="L1196" i="1" s="1"/>
  <c r="M1196" i="1" s="1"/>
  <c r="K1195" i="1"/>
  <c r="L1195" i="1" s="1"/>
  <c r="M1195" i="1" s="1"/>
  <c r="K1194" i="1"/>
  <c r="L1194" i="1" s="1"/>
  <c r="M1194" i="1" s="1"/>
  <c r="K1193" i="1"/>
  <c r="L1193" i="1" s="1"/>
  <c r="M1193" i="1" s="1"/>
  <c r="K1192" i="1"/>
  <c r="L1192" i="1" s="1"/>
  <c r="M1192" i="1" s="1"/>
  <c r="K1191" i="1"/>
  <c r="L1191" i="1" s="1"/>
  <c r="M1191" i="1" s="1"/>
  <c r="K1190" i="1"/>
  <c r="L1190" i="1" s="1"/>
  <c r="M1190" i="1" s="1"/>
  <c r="K1189" i="1"/>
  <c r="L1189" i="1" s="1"/>
  <c r="M1189" i="1" s="1"/>
  <c r="K1188" i="1"/>
  <c r="L1188" i="1" s="1"/>
  <c r="M1188" i="1" s="1"/>
  <c r="K1187" i="1"/>
  <c r="L1187" i="1" s="1"/>
  <c r="M1187" i="1" s="1"/>
  <c r="K1186" i="1"/>
  <c r="L1186" i="1" s="1"/>
  <c r="M1186" i="1" s="1"/>
  <c r="K1185" i="1"/>
  <c r="L1185" i="1" s="1"/>
  <c r="M1185" i="1" s="1"/>
  <c r="K1184" i="1"/>
  <c r="L1184" i="1" s="1"/>
  <c r="M1184" i="1" s="1"/>
  <c r="K1183" i="1"/>
  <c r="L1183" i="1" s="1"/>
  <c r="M1183" i="1" s="1"/>
  <c r="K1182" i="1"/>
  <c r="L1182" i="1" s="1"/>
  <c r="M1182" i="1" s="1"/>
  <c r="K1181" i="1"/>
  <c r="L1181" i="1" s="1"/>
  <c r="M1181" i="1" s="1"/>
  <c r="K1180" i="1"/>
  <c r="L1180" i="1" s="1"/>
  <c r="M1180" i="1" s="1"/>
  <c r="K1179" i="1"/>
  <c r="L1179" i="1" s="1"/>
  <c r="M1179" i="1" s="1"/>
  <c r="K1178" i="1"/>
  <c r="L1178" i="1" s="1"/>
  <c r="M1178" i="1" s="1"/>
  <c r="K1177" i="1"/>
  <c r="L1177" i="1" s="1"/>
  <c r="M1177" i="1" s="1"/>
  <c r="K1176" i="1"/>
  <c r="L1176" i="1" s="1"/>
  <c r="M1176" i="1" s="1"/>
  <c r="K1175" i="1"/>
  <c r="L1175" i="1" s="1"/>
  <c r="M1175" i="1" s="1"/>
  <c r="K1174" i="1"/>
  <c r="L1174" i="1" s="1"/>
  <c r="M1174" i="1" s="1"/>
  <c r="K1173" i="1"/>
  <c r="L1173" i="1" s="1"/>
  <c r="M1173" i="1" s="1"/>
  <c r="K1172" i="1"/>
  <c r="L1172" i="1" s="1"/>
  <c r="M1172" i="1" s="1"/>
  <c r="K1171" i="1"/>
  <c r="L1171" i="1" s="1"/>
  <c r="M1171" i="1" s="1"/>
  <c r="K1170" i="1"/>
  <c r="L1170" i="1" s="1"/>
  <c r="M1170" i="1" s="1"/>
  <c r="K1169" i="1"/>
  <c r="L1169" i="1" s="1"/>
  <c r="M1169" i="1" s="1"/>
  <c r="K1168" i="1"/>
  <c r="L1168" i="1" s="1"/>
  <c r="M1168" i="1" s="1"/>
  <c r="K1167" i="1"/>
  <c r="L1167" i="1" s="1"/>
  <c r="M1167" i="1" s="1"/>
  <c r="K1166" i="1"/>
  <c r="L1166" i="1" s="1"/>
  <c r="M1166" i="1" s="1"/>
  <c r="K1165" i="1"/>
  <c r="L1165" i="1" s="1"/>
  <c r="M1165" i="1" s="1"/>
  <c r="K1164" i="1"/>
  <c r="L1164" i="1" s="1"/>
  <c r="M1164" i="1" s="1"/>
  <c r="K1163" i="1"/>
  <c r="L1163" i="1" s="1"/>
  <c r="M1163" i="1" s="1"/>
  <c r="K1162" i="1"/>
  <c r="L1162" i="1" s="1"/>
  <c r="M1162" i="1" s="1"/>
  <c r="K1161" i="1"/>
  <c r="L1161" i="1" s="1"/>
  <c r="M1161" i="1" s="1"/>
  <c r="K1160" i="1"/>
  <c r="L1160" i="1" s="1"/>
  <c r="M1160" i="1" s="1"/>
  <c r="K1159" i="1"/>
  <c r="L1159" i="1" s="1"/>
  <c r="M1159" i="1" s="1"/>
  <c r="K1158" i="1"/>
  <c r="L1158" i="1" s="1"/>
  <c r="M1158" i="1" s="1"/>
  <c r="K1157" i="1"/>
  <c r="L1157" i="1" s="1"/>
  <c r="M1157" i="1" s="1"/>
  <c r="K1156" i="1"/>
  <c r="L1156" i="1" s="1"/>
  <c r="M1156" i="1" s="1"/>
  <c r="K1155" i="1"/>
  <c r="L1155" i="1" s="1"/>
  <c r="M1155" i="1" s="1"/>
  <c r="K1154" i="1"/>
  <c r="L1154" i="1" s="1"/>
  <c r="M1154" i="1" s="1"/>
  <c r="K1153" i="1"/>
  <c r="L1153" i="1" s="1"/>
  <c r="M1153" i="1" s="1"/>
  <c r="K1152" i="1"/>
  <c r="L1152" i="1" s="1"/>
  <c r="M1152" i="1" s="1"/>
  <c r="K1151" i="1"/>
  <c r="L1151" i="1" s="1"/>
  <c r="M1151" i="1" s="1"/>
  <c r="K1150" i="1"/>
  <c r="L1150" i="1" s="1"/>
  <c r="M1150" i="1" s="1"/>
  <c r="K1149" i="1"/>
  <c r="L1149" i="1" s="1"/>
  <c r="M1149" i="1" s="1"/>
  <c r="K1148" i="1"/>
  <c r="L1148" i="1" s="1"/>
  <c r="M1148" i="1" s="1"/>
  <c r="K1147" i="1"/>
  <c r="L1147" i="1" s="1"/>
  <c r="M1147" i="1" s="1"/>
  <c r="K1146" i="1"/>
  <c r="L1146" i="1" s="1"/>
  <c r="M1146" i="1" s="1"/>
  <c r="K1145" i="1"/>
  <c r="L1145" i="1" s="1"/>
  <c r="M1145" i="1" s="1"/>
  <c r="K1144" i="1"/>
  <c r="L1144" i="1" s="1"/>
  <c r="M1144" i="1" s="1"/>
  <c r="K1143" i="1"/>
  <c r="L1143" i="1" s="1"/>
  <c r="M1143" i="1" s="1"/>
  <c r="K1142" i="1"/>
  <c r="L1142" i="1" s="1"/>
  <c r="M1142" i="1" s="1"/>
  <c r="K1141" i="1"/>
  <c r="L1141" i="1" s="1"/>
  <c r="M1141" i="1" s="1"/>
  <c r="K1140" i="1"/>
  <c r="L1140" i="1" s="1"/>
  <c r="M1140" i="1" s="1"/>
  <c r="K1139" i="1"/>
  <c r="L1139" i="1" s="1"/>
  <c r="M1139" i="1" s="1"/>
  <c r="K1138" i="1"/>
  <c r="L1138" i="1" s="1"/>
  <c r="M1138" i="1" s="1"/>
  <c r="K1137" i="1"/>
  <c r="L1137" i="1" s="1"/>
  <c r="M1137" i="1" s="1"/>
  <c r="K1136" i="1"/>
  <c r="L1136" i="1" s="1"/>
  <c r="M1136" i="1" s="1"/>
  <c r="K1135" i="1"/>
  <c r="L1135" i="1" s="1"/>
  <c r="M1135" i="1" s="1"/>
  <c r="K1134" i="1"/>
  <c r="L1134" i="1" s="1"/>
  <c r="M1134" i="1" s="1"/>
  <c r="K1133" i="1"/>
  <c r="L1133" i="1" s="1"/>
  <c r="M1133" i="1" s="1"/>
  <c r="K1132" i="1"/>
  <c r="L1132" i="1" s="1"/>
  <c r="M1132" i="1" s="1"/>
  <c r="K1131" i="1"/>
  <c r="L1131" i="1" s="1"/>
  <c r="M1131" i="1" s="1"/>
  <c r="K1130" i="1"/>
  <c r="L1130" i="1" s="1"/>
  <c r="M1130" i="1" s="1"/>
  <c r="K1129" i="1"/>
  <c r="L1129" i="1" s="1"/>
  <c r="M1129" i="1" s="1"/>
  <c r="K1128" i="1"/>
  <c r="L1128" i="1" s="1"/>
  <c r="M1128" i="1" s="1"/>
  <c r="K1127" i="1"/>
  <c r="L1127" i="1" s="1"/>
  <c r="M1127" i="1" s="1"/>
  <c r="K1126" i="1"/>
  <c r="L1126" i="1" s="1"/>
  <c r="M1126" i="1" s="1"/>
  <c r="K1125" i="1"/>
  <c r="L1125" i="1" s="1"/>
  <c r="M1125" i="1" s="1"/>
  <c r="K1124" i="1"/>
  <c r="L1124" i="1" s="1"/>
  <c r="M1124" i="1" s="1"/>
  <c r="K1123" i="1"/>
  <c r="L1123" i="1" s="1"/>
  <c r="M1123" i="1" s="1"/>
  <c r="K1122" i="1"/>
  <c r="L1122" i="1" s="1"/>
  <c r="M1122" i="1" s="1"/>
  <c r="K1121" i="1"/>
  <c r="L1121" i="1" s="1"/>
  <c r="M1121" i="1" s="1"/>
  <c r="K1120" i="1"/>
  <c r="L1120" i="1" s="1"/>
  <c r="M1120" i="1" s="1"/>
  <c r="K1119" i="1"/>
  <c r="L1119" i="1" s="1"/>
  <c r="M1119" i="1" s="1"/>
  <c r="K1118" i="1"/>
  <c r="L1118" i="1" s="1"/>
  <c r="M1118" i="1" s="1"/>
  <c r="K1117" i="1"/>
  <c r="L1117" i="1" s="1"/>
  <c r="M1117" i="1" s="1"/>
  <c r="K1116" i="1"/>
  <c r="L1116" i="1" s="1"/>
  <c r="M1116" i="1" s="1"/>
  <c r="K1115" i="1"/>
  <c r="L1115" i="1" s="1"/>
  <c r="M1115" i="1" s="1"/>
  <c r="K1114" i="1"/>
  <c r="L1114" i="1" s="1"/>
  <c r="M1114" i="1" s="1"/>
  <c r="K1113" i="1"/>
  <c r="L1113" i="1" s="1"/>
  <c r="M1113" i="1" s="1"/>
  <c r="K1112" i="1"/>
  <c r="L1112" i="1" s="1"/>
  <c r="M1112" i="1" s="1"/>
  <c r="K1111" i="1"/>
  <c r="L1111" i="1" s="1"/>
  <c r="M1111" i="1" s="1"/>
  <c r="K1110" i="1"/>
  <c r="L1110" i="1" s="1"/>
  <c r="M1110" i="1" s="1"/>
  <c r="K1109" i="1"/>
  <c r="L1109" i="1" s="1"/>
  <c r="M1109" i="1" s="1"/>
  <c r="K1108" i="1"/>
  <c r="L1108" i="1" s="1"/>
  <c r="M1108" i="1" s="1"/>
  <c r="K1107" i="1"/>
  <c r="L1107" i="1" s="1"/>
  <c r="M1107" i="1" s="1"/>
  <c r="K1106" i="1"/>
  <c r="L1106" i="1" s="1"/>
  <c r="M1106" i="1" s="1"/>
  <c r="K1105" i="1"/>
  <c r="L1105" i="1" s="1"/>
  <c r="M1105" i="1" s="1"/>
  <c r="K1104" i="1"/>
  <c r="L1104" i="1" s="1"/>
  <c r="M1104" i="1" s="1"/>
  <c r="K1103" i="1"/>
  <c r="L1103" i="1" s="1"/>
  <c r="M1103" i="1" s="1"/>
  <c r="K1102" i="1"/>
  <c r="L1102" i="1" s="1"/>
  <c r="M1102" i="1" s="1"/>
  <c r="K1101" i="1"/>
  <c r="L1101" i="1" s="1"/>
  <c r="M1101" i="1" s="1"/>
  <c r="K1100" i="1"/>
  <c r="L1100" i="1" s="1"/>
  <c r="M1100" i="1" s="1"/>
  <c r="K1099" i="1"/>
  <c r="L1099" i="1" s="1"/>
  <c r="M1099" i="1" s="1"/>
  <c r="K1098" i="1"/>
  <c r="L1098" i="1" s="1"/>
  <c r="M1098" i="1" s="1"/>
  <c r="K1097" i="1"/>
  <c r="L1097" i="1" s="1"/>
  <c r="M1097" i="1" s="1"/>
  <c r="K1096" i="1"/>
  <c r="L1096" i="1" s="1"/>
  <c r="M1096" i="1" s="1"/>
  <c r="K1095" i="1"/>
  <c r="L1095" i="1" s="1"/>
  <c r="M1095" i="1" s="1"/>
  <c r="K1094" i="1"/>
  <c r="L1094" i="1" s="1"/>
  <c r="M1094" i="1" s="1"/>
  <c r="K1093" i="1"/>
  <c r="L1093" i="1" s="1"/>
  <c r="M1093" i="1" s="1"/>
  <c r="K1092" i="1"/>
  <c r="L1092" i="1" s="1"/>
  <c r="M1092" i="1" s="1"/>
  <c r="K1091" i="1"/>
  <c r="L1091" i="1" s="1"/>
  <c r="M1091" i="1" s="1"/>
  <c r="K1090" i="1"/>
  <c r="L1090" i="1" s="1"/>
  <c r="M1090" i="1" s="1"/>
  <c r="K1089" i="1"/>
  <c r="L1089" i="1" s="1"/>
  <c r="M1089" i="1" s="1"/>
  <c r="K1088" i="1"/>
  <c r="L1088" i="1" s="1"/>
  <c r="M1088" i="1" s="1"/>
  <c r="K1087" i="1"/>
  <c r="L1087" i="1" s="1"/>
  <c r="M1087" i="1" s="1"/>
  <c r="K1086" i="1"/>
  <c r="L1086" i="1" s="1"/>
  <c r="M1086" i="1" s="1"/>
  <c r="K1085" i="1"/>
  <c r="L1085" i="1" s="1"/>
  <c r="M1085" i="1" s="1"/>
  <c r="K1084" i="1"/>
  <c r="L1084" i="1" s="1"/>
  <c r="M1084" i="1" s="1"/>
  <c r="K1083" i="1"/>
  <c r="L1083" i="1" s="1"/>
  <c r="M1083" i="1" s="1"/>
  <c r="K1082" i="1"/>
  <c r="L1082" i="1" s="1"/>
  <c r="M1082" i="1" s="1"/>
  <c r="K1081" i="1"/>
  <c r="L1081" i="1" s="1"/>
  <c r="M1081" i="1" s="1"/>
  <c r="K1080" i="1"/>
  <c r="L1080" i="1" s="1"/>
  <c r="M1080" i="1" s="1"/>
  <c r="K1079" i="1"/>
  <c r="L1079" i="1" s="1"/>
  <c r="M1079" i="1" s="1"/>
  <c r="K1078" i="1"/>
  <c r="L1078" i="1" s="1"/>
  <c r="M1078" i="1" s="1"/>
  <c r="K1077" i="1"/>
  <c r="L1077" i="1" s="1"/>
  <c r="M1077" i="1" s="1"/>
  <c r="K1076" i="1"/>
  <c r="L1076" i="1" s="1"/>
  <c r="M1076" i="1" s="1"/>
  <c r="K1075" i="1"/>
  <c r="L1075" i="1" s="1"/>
  <c r="M1075" i="1" s="1"/>
  <c r="K1074" i="1"/>
  <c r="L1074" i="1" s="1"/>
  <c r="M1074" i="1" s="1"/>
  <c r="K1073" i="1"/>
  <c r="L1073" i="1" s="1"/>
  <c r="M1073" i="1" s="1"/>
  <c r="K1072" i="1"/>
  <c r="L1072" i="1" s="1"/>
  <c r="M1072" i="1" s="1"/>
  <c r="K1071" i="1"/>
  <c r="L1071" i="1" s="1"/>
  <c r="M1071" i="1" s="1"/>
  <c r="K1070" i="1"/>
  <c r="L1070" i="1" s="1"/>
  <c r="M1070" i="1" s="1"/>
  <c r="K1069" i="1"/>
  <c r="L1069" i="1" s="1"/>
  <c r="M1069" i="1" s="1"/>
  <c r="K1068" i="1"/>
  <c r="L1068" i="1" s="1"/>
  <c r="M1068" i="1" s="1"/>
  <c r="K1067" i="1"/>
  <c r="L1067" i="1" s="1"/>
  <c r="M1067" i="1" s="1"/>
  <c r="K1066" i="1"/>
  <c r="L1066" i="1" s="1"/>
  <c r="M1066" i="1" s="1"/>
  <c r="K1065" i="1"/>
  <c r="L1065" i="1" s="1"/>
  <c r="M1065" i="1" s="1"/>
  <c r="K1064" i="1"/>
  <c r="L1064" i="1" s="1"/>
  <c r="M1064" i="1" s="1"/>
  <c r="K1063" i="1"/>
  <c r="L1063" i="1" s="1"/>
  <c r="M1063" i="1" s="1"/>
  <c r="K1062" i="1"/>
  <c r="L1062" i="1" s="1"/>
  <c r="M1062" i="1" s="1"/>
  <c r="K1061" i="1"/>
  <c r="L1061" i="1" s="1"/>
  <c r="M1061" i="1" s="1"/>
  <c r="K1060" i="1"/>
  <c r="L1060" i="1" s="1"/>
  <c r="M1060" i="1" s="1"/>
  <c r="K1059" i="1"/>
  <c r="L1059" i="1" s="1"/>
  <c r="M1059" i="1" s="1"/>
  <c r="K1058" i="1"/>
  <c r="L1058" i="1" s="1"/>
  <c r="M1058" i="1" s="1"/>
  <c r="K1057" i="1"/>
  <c r="L1057" i="1" s="1"/>
  <c r="M1057" i="1" s="1"/>
  <c r="K1056" i="1"/>
  <c r="L1056" i="1" s="1"/>
  <c r="M1056" i="1" s="1"/>
  <c r="K1055" i="1"/>
  <c r="L1055" i="1" s="1"/>
  <c r="M1055" i="1" s="1"/>
  <c r="K1054" i="1"/>
  <c r="L1054" i="1" s="1"/>
  <c r="M1054" i="1" s="1"/>
  <c r="K1053" i="1"/>
  <c r="L1053" i="1" s="1"/>
  <c r="M1053" i="1" s="1"/>
  <c r="K1052" i="1"/>
  <c r="L1052" i="1" s="1"/>
  <c r="M1052" i="1" s="1"/>
  <c r="K1051" i="1"/>
  <c r="L1051" i="1" s="1"/>
  <c r="M1051" i="1" s="1"/>
  <c r="K1050" i="1"/>
  <c r="L1050" i="1" s="1"/>
  <c r="M1050" i="1" s="1"/>
  <c r="K1049" i="1"/>
  <c r="L1049" i="1" s="1"/>
  <c r="M1049" i="1" s="1"/>
  <c r="K1048" i="1"/>
  <c r="L1048" i="1" s="1"/>
  <c r="M1048" i="1" s="1"/>
  <c r="K1047" i="1"/>
  <c r="L1047" i="1" s="1"/>
  <c r="M1047" i="1" s="1"/>
  <c r="K1046" i="1"/>
  <c r="L1046" i="1" s="1"/>
  <c r="M1046" i="1" s="1"/>
  <c r="K1045" i="1"/>
  <c r="L1045" i="1" s="1"/>
  <c r="M1045" i="1" s="1"/>
  <c r="K1044" i="1"/>
  <c r="L1044" i="1" s="1"/>
  <c r="M1044" i="1" s="1"/>
  <c r="K1043" i="1"/>
  <c r="L1043" i="1" s="1"/>
  <c r="M1043" i="1" s="1"/>
  <c r="K1042" i="1"/>
  <c r="L1042" i="1" s="1"/>
  <c r="M1042" i="1" s="1"/>
  <c r="K1041" i="1"/>
  <c r="L1041" i="1" s="1"/>
  <c r="M1041" i="1" s="1"/>
  <c r="K1040" i="1"/>
  <c r="L1040" i="1" s="1"/>
  <c r="M1040" i="1" s="1"/>
  <c r="K1039" i="1"/>
  <c r="L1039" i="1" s="1"/>
  <c r="M1039" i="1" s="1"/>
  <c r="K1038" i="1"/>
  <c r="L1038" i="1" s="1"/>
  <c r="M1038" i="1" s="1"/>
  <c r="K1037" i="1"/>
  <c r="L1037" i="1" s="1"/>
  <c r="M1037" i="1" s="1"/>
  <c r="K1036" i="1"/>
  <c r="L1036" i="1" s="1"/>
  <c r="M1036" i="1" s="1"/>
  <c r="K1035" i="1"/>
  <c r="L1035" i="1" s="1"/>
  <c r="M1035" i="1" s="1"/>
  <c r="K1034" i="1"/>
  <c r="L1034" i="1" s="1"/>
  <c r="M1034" i="1" s="1"/>
  <c r="K1033" i="1"/>
  <c r="L1033" i="1" s="1"/>
  <c r="M1033" i="1" s="1"/>
  <c r="K1032" i="1"/>
  <c r="L1032" i="1" s="1"/>
  <c r="M1032" i="1" s="1"/>
  <c r="K1031" i="1"/>
  <c r="L1031" i="1" s="1"/>
  <c r="M1031" i="1" s="1"/>
  <c r="K1030" i="1"/>
  <c r="L1030" i="1" s="1"/>
  <c r="M1030" i="1" s="1"/>
  <c r="K1029" i="1"/>
  <c r="L1029" i="1" s="1"/>
  <c r="M1029" i="1" s="1"/>
  <c r="K1028" i="1"/>
  <c r="L1028" i="1" s="1"/>
  <c r="M1028" i="1" s="1"/>
  <c r="K1027" i="1"/>
  <c r="L1027" i="1" s="1"/>
  <c r="M1027" i="1" s="1"/>
  <c r="K1026" i="1"/>
  <c r="L1026" i="1" s="1"/>
  <c r="M1026" i="1" s="1"/>
  <c r="K1025" i="1"/>
  <c r="L1025" i="1" s="1"/>
  <c r="M1025" i="1" s="1"/>
  <c r="K1024" i="1"/>
  <c r="L1024" i="1" s="1"/>
  <c r="M1024" i="1" s="1"/>
  <c r="K1023" i="1"/>
  <c r="L1023" i="1" s="1"/>
  <c r="M1023" i="1" s="1"/>
  <c r="K1022" i="1"/>
  <c r="L1022" i="1" s="1"/>
  <c r="M1022" i="1" s="1"/>
  <c r="K1021" i="1"/>
  <c r="L1021" i="1" s="1"/>
  <c r="M1021" i="1" s="1"/>
  <c r="K1020" i="1"/>
  <c r="L1020" i="1" s="1"/>
  <c r="M1020" i="1" s="1"/>
  <c r="K1019" i="1"/>
  <c r="L1019" i="1" s="1"/>
  <c r="M1019" i="1" s="1"/>
  <c r="K1018" i="1"/>
  <c r="L1018" i="1" s="1"/>
  <c r="M1018" i="1" s="1"/>
  <c r="K1017" i="1"/>
  <c r="L1017" i="1" s="1"/>
  <c r="M1017" i="1" s="1"/>
  <c r="K1016" i="1"/>
  <c r="L1016" i="1" s="1"/>
  <c r="M1016" i="1" s="1"/>
  <c r="K1015" i="1"/>
  <c r="L1015" i="1" s="1"/>
  <c r="M1015" i="1" s="1"/>
  <c r="K1014" i="1"/>
  <c r="L1014" i="1" s="1"/>
  <c r="M1014" i="1" s="1"/>
  <c r="K1013" i="1"/>
  <c r="L1013" i="1" s="1"/>
  <c r="M1013" i="1" s="1"/>
  <c r="K1012" i="1"/>
  <c r="L1012" i="1" s="1"/>
  <c r="M1012" i="1" s="1"/>
  <c r="K1011" i="1"/>
  <c r="L1011" i="1" s="1"/>
  <c r="M1011" i="1" s="1"/>
  <c r="K1010" i="1"/>
  <c r="L1010" i="1" s="1"/>
  <c r="M1010" i="1" s="1"/>
  <c r="K1009" i="1"/>
  <c r="L1009" i="1" s="1"/>
  <c r="M1009" i="1" s="1"/>
  <c r="K1008" i="1"/>
  <c r="L1008" i="1" s="1"/>
  <c r="M1008" i="1" s="1"/>
  <c r="K1007" i="1"/>
  <c r="L1007" i="1" s="1"/>
  <c r="M1007" i="1" s="1"/>
  <c r="K1006" i="1"/>
  <c r="L1006" i="1" s="1"/>
  <c r="M1006" i="1" s="1"/>
  <c r="K1005" i="1"/>
  <c r="L1005" i="1" s="1"/>
  <c r="M1005" i="1" s="1"/>
  <c r="K1004" i="1"/>
  <c r="L1004" i="1" s="1"/>
  <c r="M1004" i="1" s="1"/>
  <c r="K1003" i="1"/>
  <c r="L1003" i="1" s="1"/>
  <c r="M1003" i="1" s="1"/>
  <c r="K1002" i="1"/>
  <c r="L1002" i="1" s="1"/>
  <c r="M1002" i="1" s="1"/>
  <c r="K1001" i="1"/>
  <c r="L1001" i="1" s="1"/>
  <c r="M1001" i="1" s="1"/>
  <c r="K1000" i="1"/>
  <c r="L1000" i="1" s="1"/>
  <c r="M1000" i="1" s="1"/>
  <c r="K999" i="1"/>
  <c r="L999" i="1" s="1"/>
  <c r="M999" i="1" s="1"/>
  <c r="K998" i="1"/>
  <c r="L998" i="1" s="1"/>
  <c r="M998" i="1" s="1"/>
  <c r="K997" i="1"/>
  <c r="L997" i="1" s="1"/>
  <c r="M997" i="1" s="1"/>
  <c r="K996" i="1"/>
  <c r="L996" i="1" s="1"/>
  <c r="M996" i="1" s="1"/>
  <c r="K995" i="1"/>
  <c r="L995" i="1" s="1"/>
  <c r="M995" i="1" s="1"/>
  <c r="K994" i="1"/>
  <c r="L994" i="1" s="1"/>
  <c r="M994" i="1" s="1"/>
  <c r="K993" i="1"/>
  <c r="L993" i="1" s="1"/>
  <c r="M993" i="1" s="1"/>
  <c r="K992" i="1"/>
  <c r="L992" i="1" s="1"/>
  <c r="M992" i="1" s="1"/>
  <c r="K991" i="1"/>
  <c r="L991" i="1" s="1"/>
  <c r="M991" i="1" s="1"/>
  <c r="K990" i="1"/>
  <c r="L990" i="1" s="1"/>
  <c r="M990" i="1" s="1"/>
  <c r="K989" i="1"/>
  <c r="L989" i="1" s="1"/>
  <c r="M989" i="1" s="1"/>
  <c r="K988" i="1"/>
  <c r="L988" i="1" s="1"/>
  <c r="M988" i="1" s="1"/>
  <c r="K987" i="1"/>
  <c r="L987" i="1" s="1"/>
  <c r="M987" i="1" s="1"/>
  <c r="K986" i="1"/>
  <c r="L986" i="1" s="1"/>
  <c r="M986" i="1" s="1"/>
  <c r="K985" i="1"/>
  <c r="L985" i="1" s="1"/>
  <c r="M985" i="1" s="1"/>
  <c r="K984" i="1"/>
  <c r="L984" i="1" s="1"/>
  <c r="M984" i="1" s="1"/>
  <c r="K983" i="1"/>
  <c r="L983" i="1" s="1"/>
  <c r="M983" i="1" s="1"/>
  <c r="K982" i="1"/>
  <c r="L982" i="1" s="1"/>
  <c r="M982" i="1" s="1"/>
  <c r="K981" i="1"/>
  <c r="L981" i="1" s="1"/>
  <c r="M981" i="1" s="1"/>
  <c r="K980" i="1"/>
  <c r="L980" i="1" s="1"/>
  <c r="M980" i="1" s="1"/>
  <c r="K979" i="1"/>
  <c r="L979" i="1" s="1"/>
  <c r="M979" i="1" s="1"/>
  <c r="K978" i="1"/>
  <c r="L978" i="1" s="1"/>
  <c r="M978" i="1" s="1"/>
  <c r="K977" i="1"/>
  <c r="L977" i="1" s="1"/>
  <c r="M977" i="1" s="1"/>
  <c r="K976" i="1"/>
  <c r="L976" i="1" s="1"/>
  <c r="M976" i="1" s="1"/>
  <c r="K975" i="1"/>
  <c r="L975" i="1" s="1"/>
  <c r="M975" i="1" s="1"/>
  <c r="K974" i="1"/>
  <c r="L974" i="1" s="1"/>
  <c r="M974" i="1" s="1"/>
  <c r="K973" i="1"/>
  <c r="L973" i="1" s="1"/>
  <c r="M973" i="1" s="1"/>
  <c r="K972" i="1"/>
  <c r="L972" i="1" s="1"/>
  <c r="M972" i="1" s="1"/>
  <c r="K971" i="1"/>
  <c r="L971" i="1" s="1"/>
  <c r="M971" i="1" s="1"/>
  <c r="K970" i="1"/>
  <c r="L970" i="1" s="1"/>
  <c r="M970" i="1" s="1"/>
  <c r="K969" i="1"/>
  <c r="L969" i="1" s="1"/>
  <c r="M969" i="1" s="1"/>
  <c r="K968" i="1"/>
  <c r="L968" i="1" s="1"/>
  <c r="M968" i="1" s="1"/>
  <c r="K967" i="1"/>
  <c r="L967" i="1" s="1"/>
  <c r="M967" i="1" s="1"/>
  <c r="K966" i="1"/>
  <c r="L966" i="1" s="1"/>
  <c r="M966" i="1" s="1"/>
  <c r="K965" i="1"/>
  <c r="L965" i="1" s="1"/>
  <c r="M965" i="1" s="1"/>
  <c r="K964" i="1"/>
  <c r="L964" i="1" s="1"/>
  <c r="M964" i="1" s="1"/>
  <c r="K963" i="1"/>
  <c r="L963" i="1" s="1"/>
  <c r="M963" i="1" s="1"/>
  <c r="K962" i="1"/>
  <c r="L962" i="1" s="1"/>
  <c r="M962" i="1" s="1"/>
  <c r="K961" i="1"/>
  <c r="L961" i="1" s="1"/>
  <c r="M961" i="1" s="1"/>
  <c r="K960" i="1"/>
  <c r="L960" i="1" s="1"/>
  <c r="M960" i="1" s="1"/>
  <c r="K959" i="1"/>
  <c r="L959" i="1" s="1"/>
  <c r="M959" i="1" s="1"/>
  <c r="K958" i="1"/>
  <c r="L958" i="1" s="1"/>
  <c r="M958" i="1" s="1"/>
  <c r="K957" i="1"/>
  <c r="L957" i="1" s="1"/>
  <c r="M957" i="1" s="1"/>
  <c r="K956" i="1"/>
  <c r="L956" i="1" s="1"/>
  <c r="M956" i="1" s="1"/>
  <c r="K955" i="1"/>
  <c r="L955" i="1" s="1"/>
  <c r="M955" i="1" s="1"/>
  <c r="K954" i="1"/>
  <c r="L954" i="1" s="1"/>
  <c r="M954" i="1" s="1"/>
  <c r="K953" i="1"/>
  <c r="L953" i="1" s="1"/>
  <c r="M953" i="1" s="1"/>
  <c r="K952" i="1"/>
  <c r="L952" i="1" s="1"/>
  <c r="M952" i="1" s="1"/>
  <c r="K951" i="1"/>
  <c r="L951" i="1" s="1"/>
  <c r="M951" i="1" s="1"/>
  <c r="K950" i="1"/>
  <c r="L950" i="1" s="1"/>
  <c r="M950" i="1" s="1"/>
  <c r="K949" i="1"/>
  <c r="L949" i="1" s="1"/>
  <c r="M949" i="1" s="1"/>
  <c r="K948" i="1"/>
  <c r="L948" i="1" s="1"/>
  <c r="M948" i="1" s="1"/>
  <c r="K947" i="1"/>
  <c r="L947" i="1" s="1"/>
  <c r="M947" i="1" s="1"/>
  <c r="K946" i="1"/>
  <c r="L946" i="1" s="1"/>
  <c r="M946" i="1" s="1"/>
  <c r="K945" i="1"/>
  <c r="L945" i="1" s="1"/>
  <c r="M945" i="1" s="1"/>
  <c r="K944" i="1"/>
  <c r="L944" i="1" s="1"/>
  <c r="M944" i="1" s="1"/>
  <c r="K943" i="1"/>
  <c r="L943" i="1" s="1"/>
  <c r="M943" i="1" s="1"/>
  <c r="K942" i="1"/>
  <c r="L942" i="1" s="1"/>
  <c r="M942" i="1" s="1"/>
  <c r="K941" i="1"/>
  <c r="L941" i="1" s="1"/>
  <c r="M941" i="1" s="1"/>
  <c r="K940" i="1"/>
  <c r="L940" i="1" s="1"/>
  <c r="M940" i="1" s="1"/>
  <c r="K939" i="1"/>
  <c r="L939" i="1" s="1"/>
  <c r="M939" i="1" s="1"/>
  <c r="K938" i="1"/>
  <c r="L938" i="1" s="1"/>
  <c r="M938" i="1" s="1"/>
  <c r="K937" i="1"/>
  <c r="L937" i="1" s="1"/>
  <c r="M937" i="1" s="1"/>
  <c r="K936" i="1"/>
  <c r="L936" i="1" s="1"/>
  <c r="M936" i="1" s="1"/>
  <c r="K935" i="1"/>
  <c r="L935" i="1" s="1"/>
  <c r="M935" i="1" s="1"/>
  <c r="K934" i="1"/>
  <c r="L934" i="1" s="1"/>
  <c r="M934" i="1" s="1"/>
  <c r="K933" i="1"/>
  <c r="L933" i="1" s="1"/>
  <c r="M933" i="1" s="1"/>
  <c r="K932" i="1"/>
  <c r="L932" i="1" s="1"/>
  <c r="M932" i="1" s="1"/>
  <c r="K931" i="1"/>
  <c r="L931" i="1" s="1"/>
  <c r="M931" i="1" s="1"/>
  <c r="K930" i="1"/>
  <c r="L930" i="1" s="1"/>
  <c r="M930" i="1" s="1"/>
  <c r="K929" i="1"/>
  <c r="L929" i="1" s="1"/>
  <c r="M929" i="1" s="1"/>
  <c r="K928" i="1"/>
  <c r="L928" i="1" s="1"/>
  <c r="M928" i="1" s="1"/>
  <c r="K927" i="1"/>
  <c r="L927" i="1" s="1"/>
  <c r="M927" i="1" s="1"/>
  <c r="K926" i="1"/>
  <c r="L926" i="1" s="1"/>
  <c r="M926" i="1" s="1"/>
  <c r="K925" i="1"/>
  <c r="L925" i="1" s="1"/>
  <c r="M925" i="1" s="1"/>
  <c r="K924" i="1"/>
  <c r="L924" i="1" s="1"/>
  <c r="M924" i="1" s="1"/>
  <c r="K923" i="1"/>
  <c r="L923" i="1" s="1"/>
  <c r="M923" i="1" s="1"/>
  <c r="K922" i="1"/>
  <c r="L922" i="1" s="1"/>
  <c r="M922" i="1" s="1"/>
  <c r="K921" i="1"/>
  <c r="L921" i="1" s="1"/>
  <c r="M921" i="1" s="1"/>
  <c r="K920" i="1"/>
  <c r="L920" i="1" s="1"/>
  <c r="M920" i="1" s="1"/>
  <c r="K919" i="1"/>
  <c r="L919" i="1" s="1"/>
  <c r="M919" i="1" s="1"/>
  <c r="K918" i="1"/>
  <c r="L918" i="1" s="1"/>
  <c r="M918" i="1" s="1"/>
  <c r="K917" i="1"/>
  <c r="L917" i="1" s="1"/>
  <c r="M917" i="1" s="1"/>
  <c r="K916" i="1"/>
  <c r="L916" i="1" s="1"/>
  <c r="M916" i="1" s="1"/>
  <c r="K915" i="1"/>
  <c r="L915" i="1" s="1"/>
  <c r="M915" i="1" s="1"/>
  <c r="K914" i="1"/>
  <c r="L914" i="1" s="1"/>
  <c r="M914" i="1" s="1"/>
  <c r="K913" i="1"/>
  <c r="L913" i="1" s="1"/>
  <c r="M913" i="1" s="1"/>
  <c r="K912" i="1"/>
  <c r="L912" i="1" s="1"/>
  <c r="M912" i="1" s="1"/>
  <c r="K911" i="1"/>
  <c r="L911" i="1" s="1"/>
  <c r="M911" i="1" s="1"/>
  <c r="K910" i="1"/>
  <c r="L910" i="1" s="1"/>
  <c r="M910" i="1" s="1"/>
  <c r="K909" i="1"/>
  <c r="L909" i="1" s="1"/>
  <c r="M909" i="1" s="1"/>
  <c r="K908" i="1"/>
  <c r="L908" i="1" s="1"/>
  <c r="M908" i="1" s="1"/>
  <c r="K907" i="1"/>
  <c r="L907" i="1" s="1"/>
  <c r="M907" i="1" s="1"/>
  <c r="K906" i="1"/>
  <c r="L906" i="1" s="1"/>
  <c r="M906" i="1" s="1"/>
  <c r="K905" i="1"/>
  <c r="L905" i="1" s="1"/>
  <c r="M905" i="1" s="1"/>
  <c r="K904" i="1"/>
  <c r="L904" i="1" s="1"/>
  <c r="M904" i="1" s="1"/>
  <c r="K903" i="1"/>
  <c r="L903" i="1" s="1"/>
  <c r="M903" i="1" s="1"/>
  <c r="K902" i="1"/>
  <c r="L902" i="1" s="1"/>
  <c r="M902" i="1" s="1"/>
  <c r="K901" i="1"/>
  <c r="L901" i="1" s="1"/>
  <c r="M901" i="1" s="1"/>
  <c r="K900" i="1"/>
  <c r="L900" i="1" s="1"/>
  <c r="M900" i="1" s="1"/>
  <c r="K899" i="1"/>
  <c r="L899" i="1" s="1"/>
  <c r="M899" i="1" s="1"/>
  <c r="K898" i="1"/>
  <c r="L898" i="1" s="1"/>
  <c r="M898" i="1" s="1"/>
  <c r="K897" i="1"/>
  <c r="L897" i="1" s="1"/>
  <c r="M897" i="1" s="1"/>
  <c r="K896" i="1"/>
  <c r="L896" i="1" s="1"/>
  <c r="M896" i="1" s="1"/>
  <c r="K895" i="1"/>
  <c r="L895" i="1" s="1"/>
  <c r="M895" i="1" s="1"/>
  <c r="K894" i="1"/>
  <c r="L894" i="1" s="1"/>
  <c r="M894" i="1" s="1"/>
  <c r="K893" i="1"/>
  <c r="L893" i="1" s="1"/>
  <c r="M893" i="1" s="1"/>
  <c r="K892" i="1"/>
  <c r="L892" i="1" s="1"/>
  <c r="M892" i="1" s="1"/>
  <c r="K891" i="1"/>
  <c r="L891" i="1" s="1"/>
  <c r="M891" i="1" s="1"/>
  <c r="K890" i="1"/>
  <c r="L890" i="1" s="1"/>
  <c r="M890" i="1" s="1"/>
  <c r="K889" i="1"/>
  <c r="L889" i="1" s="1"/>
  <c r="M889" i="1" s="1"/>
  <c r="K888" i="1"/>
  <c r="L888" i="1" s="1"/>
  <c r="M888" i="1" s="1"/>
  <c r="K887" i="1"/>
  <c r="L887" i="1" s="1"/>
  <c r="M887" i="1" s="1"/>
  <c r="K886" i="1"/>
  <c r="L886" i="1" s="1"/>
  <c r="M886" i="1" s="1"/>
  <c r="K885" i="1"/>
  <c r="L885" i="1" s="1"/>
  <c r="M885" i="1" s="1"/>
  <c r="K884" i="1"/>
  <c r="L884" i="1" s="1"/>
  <c r="M884" i="1" s="1"/>
  <c r="K883" i="1"/>
  <c r="L883" i="1" s="1"/>
  <c r="M883" i="1" s="1"/>
  <c r="K882" i="1"/>
  <c r="L882" i="1" s="1"/>
  <c r="M882" i="1" s="1"/>
  <c r="K881" i="1"/>
  <c r="L881" i="1" s="1"/>
  <c r="M881" i="1" s="1"/>
  <c r="K880" i="1"/>
  <c r="L880" i="1" s="1"/>
  <c r="M880" i="1" s="1"/>
  <c r="K879" i="1"/>
  <c r="L879" i="1" s="1"/>
  <c r="M879" i="1" s="1"/>
  <c r="K878" i="1"/>
  <c r="L878" i="1" s="1"/>
  <c r="M878" i="1" s="1"/>
  <c r="K877" i="1"/>
  <c r="L877" i="1" s="1"/>
  <c r="M877" i="1" s="1"/>
  <c r="K876" i="1"/>
  <c r="L876" i="1" s="1"/>
  <c r="M876" i="1" s="1"/>
  <c r="K875" i="1"/>
  <c r="L875" i="1" s="1"/>
  <c r="M875" i="1" s="1"/>
  <c r="K874" i="1"/>
  <c r="L874" i="1" s="1"/>
  <c r="M874" i="1" s="1"/>
  <c r="K873" i="1"/>
  <c r="L873" i="1" s="1"/>
  <c r="M873" i="1" s="1"/>
  <c r="K872" i="1"/>
  <c r="L872" i="1" s="1"/>
  <c r="M872" i="1" s="1"/>
  <c r="K871" i="1"/>
  <c r="L871" i="1" s="1"/>
  <c r="M871" i="1" s="1"/>
  <c r="K870" i="1"/>
  <c r="L870" i="1" s="1"/>
  <c r="M870" i="1" s="1"/>
  <c r="K869" i="1"/>
  <c r="L869" i="1" s="1"/>
  <c r="M869" i="1" s="1"/>
  <c r="K868" i="1"/>
  <c r="L868" i="1" s="1"/>
  <c r="M868" i="1" s="1"/>
  <c r="K867" i="1"/>
  <c r="L867" i="1" s="1"/>
  <c r="M867" i="1" s="1"/>
  <c r="K866" i="1"/>
  <c r="L866" i="1" s="1"/>
  <c r="M866" i="1" s="1"/>
  <c r="K865" i="1"/>
  <c r="L865" i="1" s="1"/>
  <c r="M865" i="1" s="1"/>
  <c r="K864" i="1"/>
  <c r="L864" i="1" s="1"/>
  <c r="M864" i="1" s="1"/>
  <c r="K863" i="1"/>
  <c r="L863" i="1" s="1"/>
  <c r="M863" i="1" s="1"/>
  <c r="K862" i="1"/>
  <c r="L862" i="1" s="1"/>
  <c r="M862" i="1" s="1"/>
  <c r="K861" i="1"/>
  <c r="L861" i="1" s="1"/>
  <c r="M861" i="1" s="1"/>
  <c r="K860" i="1"/>
  <c r="L860" i="1" s="1"/>
  <c r="M860" i="1" s="1"/>
  <c r="K859" i="1"/>
  <c r="L859" i="1" s="1"/>
  <c r="M859" i="1" s="1"/>
  <c r="K858" i="1"/>
  <c r="L858" i="1" s="1"/>
  <c r="M858" i="1" s="1"/>
  <c r="K857" i="1"/>
  <c r="L857" i="1" s="1"/>
  <c r="M857" i="1" s="1"/>
  <c r="K856" i="1"/>
  <c r="L856" i="1" s="1"/>
  <c r="M856" i="1" s="1"/>
  <c r="K855" i="1"/>
  <c r="L855" i="1" s="1"/>
  <c r="M855" i="1" s="1"/>
  <c r="K854" i="1"/>
  <c r="L854" i="1" s="1"/>
  <c r="M854" i="1" s="1"/>
  <c r="K853" i="1"/>
  <c r="L853" i="1" s="1"/>
  <c r="M853" i="1" s="1"/>
  <c r="K852" i="1"/>
  <c r="L852" i="1" s="1"/>
  <c r="M852" i="1" s="1"/>
  <c r="K851" i="1"/>
  <c r="L851" i="1" s="1"/>
  <c r="M851" i="1" s="1"/>
  <c r="K850" i="1"/>
  <c r="L850" i="1" s="1"/>
  <c r="M850" i="1" s="1"/>
  <c r="K849" i="1"/>
  <c r="L849" i="1" s="1"/>
  <c r="M849" i="1" s="1"/>
  <c r="K848" i="1"/>
  <c r="L848" i="1" s="1"/>
  <c r="M848" i="1" s="1"/>
  <c r="K847" i="1"/>
  <c r="L847" i="1" s="1"/>
  <c r="M847" i="1" s="1"/>
  <c r="K846" i="1"/>
  <c r="L846" i="1" s="1"/>
  <c r="M846" i="1" s="1"/>
  <c r="K845" i="1"/>
  <c r="L845" i="1" s="1"/>
  <c r="M845" i="1" s="1"/>
  <c r="K844" i="1"/>
  <c r="L844" i="1" s="1"/>
  <c r="M844" i="1" s="1"/>
  <c r="K843" i="1"/>
  <c r="L843" i="1" s="1"/>
  <c r="M843" i="1" s="1"/>
  <c r="K842" i="1"/>
  <c r="L842" i="1" s="1"/>
  <c r="M842" i="1" s="1"/>
  <c r="K841" i="1"/>
  <c r="L841" i="1" s="1"/>
  <c r="M841" i="1" s="1"/>
  <c r="K840" i="1"/>
  <c r="L840" i="1" s="1"/>
  <c r="M840" i="1" s="1"/>
  <c r="K839" i="1"/>
  <c r="L839" i="1" s="1"/>
  <c r="M839" i="1" s="1"/>
  <c r="K838" i="1"/>
  <c r="L838" i="1" s="1"/>
  <c r="M838" i="1" s="1"/>
  <c r="K837" i="1"/>
  <c r="L837" i="1" s="1"/>
  <c r="M837" i="1" s="1"/>
  <c r="K836" i="1"/>
  <c r="L836" i="1" s="1"/>
  <c r="M836" i="1" s="1"/>
  <c r="K835" i="1"/>
  <c r="L835" i="1" s="1"/>
  <c r="M835" i="1" s="1"/>
  <c r="K834" i="1"/>
  <c r="L834" i="1" s="1"/>
  <c r="M834" i="1" s="1"/>
  <c r="K833" i="1"/>
  <c r="L833" i="1" s="1"/>
  <c r="M833" i="1" s="1"/>
  <c r="K832" i="1"/>
  <c r="L832" i="1" s="1"/>
  <c r="M832" i="1" s="1"/>
  <c r="K831" i="1"/>
  <c r="L831" i="1" s="1"/>
  <c r="M831" i="1" s="1"/>
  <c r="K830" i="1"/>
  <c r="L830" i="1" s="1"/>
  <c r="M830" i="1" s="1"/>
  <c r="K829" i="1"/>
  <c r="L829" i="1" s="1"/>
  <c r="M829" i="1" s="1"/>
  <c r="K828" i="1"/>
  <c r="L828" i="1" s="1"/>
  <c r="M828" i="1" s="1"/>
  <c r="K827" i="1"/>
  <c r="L827" i="1" s="1"/>
  <c r="M827" i="1" s="1"/>
  <c r="K826" i="1"/>
  <c r="L826" i="1" s="1"/>
  <c r="M826" i="1" s="1"/>
  <c r="K825" i="1"/>
  <c r="L825" i="1" s="1"/>
  <c r="M825" i="1" s="1"/>
  <c r="K824" i="1"/>
  <c r="L824" i="1" s="1"/>
  <c r="M824" i="1" s="1"/>
  <c r="K823" i="1"/>
  <c r="L823" i="1" s="1"/>
  <c r="M823" i="1" s="1"/>
  <c r="K822" i="1"/>
  <c r="L822" i="1" s="1"/>
  <c r="M822" i="1" s="1"/>
  <c r="K821" i="1"/>
  <c r="L821" i="1" s="1"/>
  <c r="M821" i="1" s="1"/>
  <c r="K820" i="1"/>
  <c r="L820" i="1" s="1"/>
  <c r="M820" i="1" s="1"/>
  <c r="K819" i="1"/>
  <c r="L819" i="1" s="1"/>
  <c r="M819" i="1" s="1"/>
  <c r="K818" i="1"/>
  <c r="L818" i="1" s="1"/>
  <c r="M818" i="1" s="1"/>
  <c r="K817" i="1"/>
  <c r="L817" i="1" s="1"/>
  <c r="M817" i="1" s="1"/>
  <c r="K816" i="1"/>
  <c r="L816" i="1" s="1"/>
  <c r="M816" i="1" s="1"/>
  <c r="K815" i="1"/>
  <c r="L815" i="1" s="1"/>
  <c r="M815" i="1" s="1"/>
  <c r="K814" i="1"/>
  <c r="L814" i="1" s="1"/>
  <c r="M814" i="1" s="1"/>
  <c r="K813" i="1"/>
  <c r="L813" i="1" s="1"/>
  <c r="M813" i="1" s="1"/>
  <c r="K812" i="1"/>
  <c r="L812" i="1" s="1"/>
  <c r="M812" i="1" s="1"/>
  <c r="K811" i="1"/>
  <c r="L811" i="1" s="1"/>
  <c r="M811" i="1" s="1"/>
  <c r="K810" i="1"/>
  <c r="L810" i="1" s="1"/>
  <c r="M810" i="1" s="1"/>
  <c r="K809" i="1"/>
  <c r="L809" i="1" s="1"/>
  <c r="M809" i="1" s="1"/>
  <c r="K808" i="1"/>
  <c r="L808" i="1" s="1"/>
  <c r="M808" i="1" s="1"/>
  <c r="K807" i="1"/>
  <c r="L807" i="1" s="1"/>
  <c r="M807" i="1" s="1"/>
  <c r="K806" i="1"/>
  <c r="L806" i="1" s="1"/>
  <c r="M806" i="1" s="1"/>
  <c r="K805" i="1"/>
  <c r="L805" i="1" s="1"/>
  <c r="M805" i="1" s="1"/>
  <c r="K804" i="1"/>
  <c r="L804" i="1" s="1"/>
  <c r="M804" i="1" s="1"/>
  <c r="K803" i="1"/>
  <c r="L803" i="1" s="1"/>
  <c r="M803" i="1" s="1"/>
  <c r="K802" i="1"/>
  <c r="L802" i="1" s="1"/>
  <c r="M802" i="1" s="1"/>
  <c r="K801" i="1"/>
  <c r="L801" i="1" s="1"/>
  <c r="M801" i="1" s="1"/>
  <c r="K800" i="1"/>
  <c r="L800" i="1" s="1"/>
  <c r="M800" i="1" s="1"/>
  <c r="K799" i="1"/>
  <c r="L799" i="1" s="1"/>
  <c r="M799" i="1" s="1"/>
  <c r="K798" i="1"/>
  <c r="L798" i="1" s="1"/>
  <c r="M798" i="1" s="1"/>
  <c r="K797" i="1"/>
  <c r="L797" i="1" s="1"/>
  <c r="M797" i="1" s="1"/>
  <c r="K796" i="1"/>
  <c r="L796" i="1" s="1"/>
  <c r="M796" i="1" s="1"/>
  <c r="K795" i="1"/>
  <c r="L795" i="1" s="1"/>
  <c r="M795" i="1" s="1"/>
  <c r="K794" i="1"/>
  <c r="L794" i="1" s="1"/>
  <c r="M794" i="1" s="1"/>
  <c r="K793" i="1"/>
  <c r="L793" i="1" s="1"/>
  <c r="M793" i="1" s="1"/>
  <c r="K792" i="1"/>
  <c r="L792" i="1" s="1"/>
  <c r="M792" i="1" s="1"/>
  <c r="K791" i="1"/>
  <c r="L791" i="1" s="1"/>
  <c r="M791" i="1" s="1"/>
  <c r="K790" i="1"/>
  <c r="L790" i="1" s="1"/>
  <c r="M790" i="1" s="1"/>
  <c r="K789" i="1"/>
  <c r="L789" i="1" s="1"/>
  <c r="M789" i="1" s="1"/>
  <c r="K788" i="1"/>
  <c r="L788" i="1" s="1"/>
  <c r="M788" i="1" s="1"/>
  <c r="K787" i="1"/>
  <c r="L787" i="1" s="1"/>
  <c r="M787" i="1" s="1"/>
  <c r="K786" i="1"/>
  <c r="L786" i="1" s="1"/>
  <c r="M786" i="1" s="1"/>
  <c r="K785" i="1"/>
  <c r="L785" i="1" s="1"/>
  <c r="M785" i="1" s="1"/>
  <c r="K784" i="1"/>
  <c r="L784" i="1" s="1"/>
  <c r="M784" i="1" s="1"/>
  <c r="K783" i="1"/>
  <c r="L783" i="1" s="1"/>
  <c r="M783" i="1" s="1"/>
  <c r="K782" i="1"/>
  <c r="L782" i="1" s="1"/>
  <c r="M782" i="1" s="1"/>
  <c r="K781" i="1"/>
  <c r="L781" i="1" s="1"/>
  <c r="M781" i="1" s="1"/>
  <c r="K780" i="1"/>
  <c r="L780" i="1" s="1"/>
  <c r="M780" i="1" s="1"/>
  <c r="K779" i="1"/>
  <c r="L779" i="1" s="1"/>
  <c r="M779" i="1" s="1"/>
  <c r="K778" i="1"/>
  <c r="L778" i="1" s="1"/>
  <c r="M778" i="1" s="1"/>
  <c r="K777" i="1"/>
  <c r="L777" i="1" s="1"/>
  <c r="M777" i="1" s="1"/>
  <c r="K776" i="1"/>
  <c r="L776" i="1" s="1"/>
  <c r="M776" i="1" s="1"/>
  <c r="K775" i="1"/>
  <c r="L775" i="1" s="1"/>
  <c r="M775" i="1" s="1"/>
  <c r="K774" i="1"/>
  <c r="L774" i="1" s="1"/>
  <c r="M774" i="1" s="1"/>
  <c r="K773" i="1"/>
  <c r="L773" i="1" s="1"/>
  <c r="M773" i="1" s="1"/>
  <c r="K772" i="1"/>
  <c r="L772" i="1" s="1"/>
  <c r="M772" i="1" s="1"/>
  <c r="K771" i="1"/>
  <c r="L771" i="1" s="1"/>
  <c r="M771" i="1" s="1"/>
  <c r="K770" i="1"/>
  <c r="L770" i="1" s="1"/>
  <c r="M770" i="1" s="1"/>
  <c r="K769" i="1"/>
  <c r="L769" i="1" s="1"/>
  <c r="M769" i="1" s="1"/>
  <c r="K768" i="1"/>
  <c r="L768" i="1" s="1"/>
  <c r="M768" i="1" s="1"/>
  <c r="K767" i="1"/>
  <c r="L767" i="1" s="1"/>
  <c r="M767" i="1" s="1"/>
  <c r="K766" i="1"/>
  <c r="L766" i="1" s="1"/>
  <c r="M766" i="1" s="1"/>
  <c r="K765" i="1"/>
  <c r="L765" i="1" s="1"/>
  <c r="M765" i="1" s="1"/>
  <c r="K764" i="1"/>
  <c r="L764" i="1" s="1"/>
  <c r="M764" i="1" s="1"/>
  <c r="K763" i="1"/>
  <c r="L763" i="1" s="1"/>
  <c r="M763" i="1" s="1"/>
  <c r="K762" i="1"/>
  <c r="L762" i="1" s="1"/>
  <c r="M762" i="1" s="1"/>
  <c r="K761" i="1"/>
  <c r="L761" i="1" s="1"/>
  <c r="M761" i="1" s="1"/>
  <c r="K760" i="1"/>
  <c r="L760" i="1" s="1"/>
  <c r="M760" i="1" s="1"/>
  <c r="K759" i="1"/>
  <c r="L759" i="1" s="1"/>
  <c r="M759" i="1" s="1"/>
  <c r="K758" i="1"/>
  <c r="L758" i="1" s="1"/>
  <c r="M758" i="1" s="1"/>
  <c r="K757" i="1"/>
  <c r="L757" i="1" s="1"/>
  <c r="M757" i="1" s="1"/>
  <c r="K756" i="1"/>
  <c r="L756" i="1" s="1"/>
  <c r="M756" i="1" s="1"/>
  <c r="K755" i="1"/>
  <c r="L755" i="1" s="1"/>
  <c r="M755" i="1" s="1"/>
  <c r="K754" i="1"/>
  <c r="L754" i="1" s="1"/>
  <c r="M754" i="1" s="1"/>
  <c r="K753" i="1"/>
  <c r="L753" i="1" s="1"/>
  <c r="M753" i="1" s="1"/>
  <c r="K752" i="1"/>
  <c r="L752" i="1" s="1"/>
  <c r="M752" i="1" s="1"/>
  <c r="K751" i="1"/>
  <c r="L751" i="1" s="1"/>
  <c r="M751" i="1" s="1"/>
  <c r="K750" i="1"/>
  <c r="L750" i="1" s="1"/>
  <c r="M750" i="1" s="1"/>
  <c r="K749" i="1"/>
  <c r="L749" i="1" s="1"/>
  <c r="M749" i="1" s="1"/>
  <c r="K748" i="1"/>
  <c r="L748" i="1" s="1"/>
  <c r="M748" i="1" s="1"/>
  <c r="K747" i="1"/>
  <c r="L747" i="1" s="1"/>
  <c r="M747" i="1" s="1"/>
  <c r="K746" i="1"/>
  <c r="L746" i="1" s="1"/>
  <c r="M746" i="1" s="1"/>
  <c r="K745" i="1"/>
  <c r="L745" i="1" s="1"/>
  <c r="M745" i="1" s="1"/>
  <c r="K744" i="1"/>
  <c r="L744" i="1" s="1"/>
  <c r="M744" i="1" s="1"/>
  <c r="K743" i="1"/>
  <c r="L743" i="1" s="1"/>
  <c r="M743" i="1" s="1"/>
  <c r="K742" i="1"/>
  <c r="L742" i="1" s="1"/>
  <c r="M742" i="1" s="1"/>
  <c r="K741" i="1"/>
  <c r="L741" i="1" s="1"/>
  <c r="M741" i="1" s="1"/>
  <c r="K740" i="1"/>
  <c r="L740" i="1" s="1"/>
  <c r="M740" i="1" s="1"/>
  <c r="K739" i="1"/>
  <c r="L739" i="1" s="1"/>
  <c r="M739" i="1" s="1"/>
  <c r="K738" i="1"/>
  <c r="L738" i="1" s="1"/>
  <c r="M738" i="1" s="1"/>
  <c r="K737" i="1"/>
  <c r="L737" i="1" s="1"/>
  <c r="M737" i="1" s="1"/>
  <c r="K736" i="1"/>
  <c r="L736" i="1" s="1"/>
  <c r="M736" i="1" s="1"/>
  <c r="K735" i="1"/>
  <c r="L735" i="1" s="1"/>
  <c r="M735" i="1" s="1"/>
  <c r="K734" i="1"/>
  <c r="L734" i="1" s="1"/>
  <c r="M734" i="1" s="1"/>
  <c r="K733" i="1"/>
  <c r="L733" i="1" s="1"/>
  <c r="M733" i="1" s="1"/>
  <c r="K732" i="1"/>
  <c r="L732" i="1" s="1"/>
  <c r="M732" i="1" s="1"/>
  <c r="K731" i="1"/>
  <c r="L731" i="1" s="1"/>
  <c r="M731" i="1" s="1"/>
  <c r="K730" i="1"/>
  <c r="L730" i="1" s="1"/>
  <c r="M730" i="1" s="1"/>
  <c r="K729" i="1"/>
  <c r="L729" i="1" s="1"/>
  <c r="M729" i="1" s="1"/>
  <c r="K728" i="1"/>
  <c r="L728" i="1" s="1"/>
  <c r="M728" i="1" s="1"/>
  <c r="K727" i="1"/>
  <c r="L727" i="1" s="1"/>
  <c r="M727" i="1" s="1"/>
  <c r="K726" i="1"/>
  <c r="L726" i="1" s="1"/>
  <c r="M726" i="1" s="1"/>
  <c r="K725" i="1"/>
  <c r="L725" i="1" s="1"/>
  <c r="M725" i="1" s="1"/>
  <c r="K724" i="1"/>
  <c r="L724" i="1" s="1"/>
  <c r="M724" i="1" s="1"/>
  <c r="K723" i="1"/>
  <c r="L723" i="1" s="1"/>
  <c r="M723" i="1" s="1"/>
  <c r="K722" i="1"/>
  <c r="L722" i="1" s="1"/>
  <c r="M722" i="1" s="1"/>
  <c r="K721" i="1"/>
  <c r="L721" i="1" s="1"/>
  <c r="M721" i="1" s="1"/>
  <c r="K720" i="1"/>
  <c r="L720" i="1" s="1"/>
  <c r="M720" i="1" s="1"/>
  <c r="K719" i="1"/>
  <c r="L719" i="1" s="1"/>
  <c r="M719" i="1" s="1"/>
  <c r="K718" i="1"/>
  <c r="L718" i="1" s="1"/>
  <c r="M718" i="1" s="1"/>
  <c r="K717" i="1"/>
  <c r="L717" i="1" s="1"/>
  <c r="M717" i="1" s="1"/>
  <c r="K716" i="1"/>
  <c r="L716" i="1" s="1"/>
  <c r="M716" i="1" s="1"/>
  <c r="K715" i="1"/>
  <c r="L715" i="1" s="1"/>
  <c r="M715" i="1" s="1"/>
  <c r="K714" i="1"/>
  <c r="L714" i="1" s="1"/>
  <c r="M714" i="1" s="1"/>
  <c r="K713" i="1"/>
  <c r="L713" i="1" s="1"/>
  <c r="M713" i="1" s="1"/>
  <c r="K712" i="1"/>
  <c r="L712" i="1" s="1"/>
  <c r="M712" i="1" s="1"/>
  <c r="K711" i="1"/>
  <c r="L711" i="1" s="1"/>
  <c r="M711" i="1" s="1"/>
  <c r="K710" i="1"/>
  <c r="L710" i="1" s="1"/>
  <c r="M710" i="1" s="1"/>
  <c r="K709" i="1"/>
  <c r="L709" i="1" s="1"/>
  <c r="M709" i="1" s="1"/>
  <c r="K708" i="1"/>
  <c r="L708" i="1" s="1"/>
  <c r="M708" i="1" s="1"/>
  <c r="K707" i="1"/>
  <c r="L707" i="1" s="1"/>
  <c r="M707" i="1" s="1"/>
  <c r="K706" i="1"/>
  <c r="L706" i="1" s="1"/>
  <c r="M706" i="1" s="1"/>
  <c r="K705" i="1"/>
  <c r="L705" i="1" s="1"/>
  <c r="M705" i="1" s="1"/>
  <c r="K704" i="1"/>
  <c r="L704" i="1" s="1"/>
  <c r="M704" i="1" s="1"/>
  <c r="K703" i="1"/>
  <c r="L703" i="1" s="1"/>
  <c r="M703" i="1" s="1"/>
  <c r="K702" i="1"/>
  <c r="L702" i="1" s="1"/>
  <c r="M702" i="1" s="1"/>
  <c r="K701" i="1"/>
  <c r="L701" i="1" s="1"/>
  <c r="M701" i="1" s="1"/>
  <c r="K700" i="1"/>
  <c r="L700" i="1" s="1"/>
  <c r="M700" i="1" s="1"/>
  <c r="K699" i="1"/>
  <c r="L699" i="1" s="1"/>
  <c r="M699" i="1" s="1"/>
  <c r="K698" i="1"/>
  <c r="L698" i="1" s="1"/>
  <c r="M698" i="1" s="1"/>
  <c r="K697" i="1"/>
  <c r="L697" i="1" s="1"/>
  <c r="M697" i="1" s="1"/>
  <c r="K696" i="1"/>
  <c r="L696" i="1" s="1"/>
  <c r="M696" i="1" s="1"/>
  <c r="K695" i="1"/>
  <c r="L695" i="1" s="1"/>
  <c r="M695" i="1" s="1"/>
  <c r="K694" i="1"/>
  <c r="L694" i="1" s="1"/>
  <c r="M694" i="1" s="1"/>
  <c r="K693" i="1"/>
  <c r="L693" i="1" s="1"/>
  <c r="M693" i="1" s="1"/>
  <c r="K692" i="1"/>
  <c r="L692" i="1" s="1"/>
  <c r="M692" i="1" s="1"/>
  <c r="K691" i="1"/>
  <c r="L691" i="1" s="1"/>
  <c r="M691" i="1" s="1"/>
  <c r="K690" i="1"/>
  <c r="L690" i="1" s="1"/>
  <c r="M690" i="1" s="1"/>
  <c r="K689" i="1"/>
  <c r="L689" i="1" s="1"/>
  <c r="M689" i="1" s="1"/>
  <c r="K688" i="1"/>
  <c r="L688" i="1" s="1"/>
  <c r="M688" i="1" s="1"/>
  <c r="K687" i="1"/>
  <c r="L687" i="1" s="1"/>
  <c r="M687" i="1" s="1"/>
  <c r="K686" i="1"/>
  <c r="L686" i="1" s="1"/>
  <c r="M686" i="1" s="1"/>
  <c r="K685" i="1"/>
  <c r="L685" i="1" s="1"/>
  <c r="M685" i="1" s="1"/>
  <c r="K684" i="1"/>
  <c r="L684" i="1" s="1"/>
  <c r="M684" i="1" s="1"/>
  <c r="K683" i="1"/>
  <c r="L683" i="1" s="1"/>
  <c r="M683" i="1" s="1"/>
  <c r="K682" i="1"/>
  <c r="L682" i="1" s="1"/>
  <c r="M682" i="1" s="1"/>
  <c r="K681" i="1"/>
  <c r="L681" i="1" s="1"/>
  <c r="M681" i="1" s="1"/>
  <c r="K680" i="1"/>
  <c r="L680" i="1" s="1"/>
  <c r="M680" i="1" s="1"/>
  <c r="K679" i="1"/>
  <c r="L679" i="1" s="1"/>
  <c r="M679" i="1" s="1"/>
  <c r="K678" i="1"/>
  <c r="L678" i="1" s="1"/>
  <c r="M678" i="1" s="1"/>
  <c r="K677" i="1"/>
  <c r="L677" i="1" s="1"/>
  <c r="M677" i="1" s="1"/>
  <c r="K676" i="1"/>
  <c r="L676" i="1" s="1"/>
  <c r="M676" i="1" s="1"/>
  <c r="K675" i="1"/>
  <c r="L675" i="1" s="1"/>
  <c r="M675" i="1" s="1"/>
  <c r="K674" i="1"/>
  <c r="L674" i="1" s="1"/>
  <c r="M674" i="1" s="1"/>
  <c r="K673" i="1"/>
  <c r="L673" i="1" s="1"/>
  <c r="M673" i="1" s="1"/>
  <c r="K672" i="1"/>
  <c r="L672" i="1" s="1"/>
  <c r="M672" i="1" s="1"/>
  <c r="K671" i="1"/>
  <c r="L671" i="1" s="1"/>
  <c r="M671" i="1" s="1"/>
  <c r="K670" i="1"/>
  <c r="L670" i="1" s="1"/>
  <c r="M670" i="1" s="1"/>
  <c r="K669" i="1"/>
  <c r="L669" i="1" s="1"/>
  <c r="M669" i="1" s="1"/>
  <c r="K668" i="1"/>
  <c r="L668" i="1" s="1"/>
  <c r="M668" i="1" s="1"/>
  <c r="K667" i="1"/>
  <c r="L667" i="1" s="1"/>
  <c r="M667" i="1" s="1"/>
  <c r="K666" i="1"/>
  <c r="L666" i="1" s="1"/>
  <c r="M666" i="1" s="1"/>
  <c r="K665" i="1"/>
  <c r="L665" i="1" s="1"/>
  <c r="M665" i="1" s="1"/>
  <c r="K664" i="1"/>
  <c r="L664" i="1" s="1"/>
  <c r="M664" i="1" s="1"/>
  <c r="K663" i="1"/>
  <c r="L663" i="1" s="1"/>
  <c r="M663" i="1" s="1"/>
  <c r="K662" i="1"/>
  <c r="L662" i="1" s="1"/>
  <c r="M662" i="1" s="1"/>
  <c r="K661" i="1"/>
  <c r="L661" i="1" s="1"/>
  <c r="M661" i="1" s="1"/>
  <c r="K660" i="1"/>
  <c r="L660" i="1" s="1"/>
  <c r="M660" i="1" s="1"/>
  <c r="K659" i="1"/>
  <c r="L659" i="1" s="1"/>
  <c r="M659" i="1" s="1"/>
  <c r="K658" i="1"/>
  <c r="L658" i="1" s="1"/>
  <c r="M658" i="1" s="1"/>
  <c r="K657" i="1"/>
  <c r="L657" i="1" s="1"/>
  <c r="M657" i="1" s="1"/>
  <c r="K656" i="1"/>
  <c r="L656" i="1" s="1"/>
  <c r="M656" i="1" s="1"/>
  <c r="K655" i="1"/>
  <c r="L655" i="1" s="1"/>
  <c r="M655" i="1" s="1"/>
  <c r="K654" i="1"/>
  <c r="L654" i="1" s="1"/>
  <c r="M654" i="1" s="1"/>
  <c r="K653" i="1"/>
  <c r="L653" i="1" s="1"/>
  <c r="M653" i="1" s="1"/>
  <c r="K652" i="1"/>
  <c r="L652" i="1" s="1"/>
  <c r="M652" i="1" s="1"/>
  <c r="K651" i="1"/>
  <c r="L651" i="1" s="1"/>
  <c r="M651" i="1" s="1"/>
  <c r="K650" i="1"/>
  <c r="L650" i="1" s="1"/>
  <c r="M650" i="1" s="1"/>
  <c r="K649" i="1"/>
  <c r="L649" i="1" s="1"/>
  <c r="M649" i="1" s="1"/>
  <c r="K648" i="1"/>
  <c r="L648" i="1" s="1"/>
  <c r="M648" i="1" s="1"/>
  <c r="K647" i="1"/>
  <c r="L647" i="1" s="1"/>
  <c r="M647" i="1" s="1"/>
  <c r="K646" i="1"/>
  <c r="L646" i="1" s="1"/>
  <c r="M646" i="1" s="1"/>
  <c r="K645" i="1"/>
  <c r="L645" i="1" s="1"/>
  <c r="M645" i="1" s="1"/>
  <c r="K644" i="1"/>
  <c r="L644" i="1" s="1"/>
  <c r="M644" i="1" s="1"/>
  <c r="K643" i="1"/>
  <c r="L643" i="1" s="1"/>
  <c r="M643" i="1" s="1"/>
  <c r="K642" i="1"/>
  <c r="L642" i="1" s="1"/>
  <c r="M642" i="1" s="1"/>
  <c r="K641" i="1"/>
  <c r="L641" i="1" s="1"/>
  <c r="M641" i="1" s="1"/>
  <c r="K640" i="1"/>
  <c r="L640" i="1" s="1"/>
  <c r="M640" i="1" s="1"/>
  <c r="K639" i="1"/>
  <c r="L639" i="1" s="1"/>
  <c r="M639" i="1" s="1"/>
  <c r="K638" i="1"/>
  <c r="L638" i="1" s="1"/>
  <c r="M638" i="1" s="1"/>
  <c r="K637" i="1"/>
  <c r="L637" i="1" s="1"/>
  <c r="M637" i="1" s="1"/>
  <c r="K636" i="1"/>
  <c r="L636" i="1" s="1"/>
  <c r="M636" i="1" s="1"/>
  <c r="K635" i="1"/>
  <c r="L635" i="1" s="1"/>
  <c r="M635" i="1" s="1"/>
  <c r="K634" i="1"/>
  <c r="L634" i="1" s="1"/>
  <c r="M634" i="1" s="1"/>
  <c r="K633" i="1"/>
  <c r="L633" i="1" s="1"/>
  <c r="M633" i="1" s="1"/>
  <c r="K632" i="1"/>
  <c r="L632" i="1" s="1"/>
  <c r="M632" i="1" s="1"/>
  <c r="K631" i="1"/>
  <c r="L631" i="1" s="1"/>
  <c r="M631" i="1" s="1"/>
  <c r="K630" i="1"/>
  <c r="L630" i="1" s="1"/>
  <c r="M630" i="1" s="1"/>
  <c r="K629" i="1"/>
  <c r="L629" i="1" s="1"/>
  <c r="M629" i="1" s="1"/>
  <c r="K628" i="1"/>
  <c r="L628" i="1" s="1"/>
  <c r="M628" i="1" s="1"/>
  <c r="K627" i="1"/>
  <c r="L627" i="1" s="1"/>
  <c r="M627" i="1" s="1"/>
  <c r="K626" i="1"/>
  <c r="L626" i="1" s="1"/>
  <c r="M626" i="1" s="1"/>
  <c r="K625" i="1"/>
  <c r="L625" i="1" s="1"/>
  <c r="M625" i="1" s="1"/>
  <c r="K624" i="1"/>
  <c r="L624" i="1" s="1"/>
  <c r="M624" i="1" s="1"/>
  <c r="K623" i="1"/>
  <c r="L623" i="1" s="1"/>
  <c r="M623" i="1" s="1"/>
  <c r="K622" i="1"/>
  <c r="L622" i="1" s="1"/>
  <c r="M622" i="1" s="1"/>
  <c r="K621" i="1"/>
  <c r="L621" i="1" s="1"/>
  <c r="M621" i="1" s="1"/>
  <c r="K620" i="1"/>
  <c r="L620" i="1" s="1"/>
  <c r="M620" i="1" s="1"/>
  <c r="K619" i="1"/>
  <c r="L619" i="1" s="1"/>
  <c r="M619" i="1" s="1"/>
  <c r="K618" i="1"/>
  <c r="L618" i="1" s="1"/>
  <c r="M618" i="1" s="1"/>
  <c r="K617" i="1"/>
  <c r="L617" i="1" s="1"/>
  <c r="M617" i="1" s="1"/>
  <c r="K616" i="1"/>
  <c r="L616" i="1" s="1"/>
  <c r="M616" i="1" s="1"/>
  <c r="K615" i="1"/>
  <c r="L615" i="1" s="1"/>
  <c r="M615" i="1" s="1"/>
  <c r="K614" i="1"/>
  <c r="L614" i="1" s="1"/>
  <c r="M614" i="1" s="1"/>
  <c r="K613" i="1"/>
  <c r="L613" i="1" s="1"/>
  <c r="M613" i="1" s="1"/>
  <c r="K612" i="1"/>
  <c r="L612" i="1" s="1"/>
  <c r="M612" i="1" s="1"/>
  <c r="K611" i="1"/>
  <c r="L611" i="1" s="1"/>
  <c r="M611" i="1" s="1"/>
  <c r="K610" i="1"/>
  <c r="L610" i="1" s="1"/>
  <c r="M610" i="1" s="1"/>
  <c r="K609" i="1"/>
  <c r="L609" i="1" s="1"/>
  <c r="M609" i="1" s="1"/>
  <c r="K608" i="1"/>
  <c r="L608" i="1" s="1"/>
  <c r="M608" i="1" s="1"/>
  <c r="K607" i="1"/>
  <c r="L607" i="1" s="1"/>
  <c r="M607" i="1" s="1"/>
  <c r="K606" i="1"/>
  <c r="L606" i="1" s="1"/>
  <c r="M606" i="1" s="1"/>
  <c r="K605" i="1"/>
  <c r="L605" i="1" s="1"/>
  <c r="M605" i="1" s="1"/>
  <c r="K604" i="1"/>
  <c r="L604" i="1" s="1"/>
  <c r="M604" i="1" s="1"/>
  <c r="K603" i="1"/>
  <c r="L603" i="1" s="1"/>
  <c r="M603" i="1" s="1"/>
  <c r="K602" i="1"/>
  <c r="L602" i="1" s="1"/>
  <c r="M602" i="1" s="1"/>
  <c r="K601" i="1"/>
  <c r="L601" i="1" s="1"/>
  <c r="M601" i="1" s="1"/>
  <c r="K600" i="1"/>
  <c r="L600" i="1" s="1"/>
  <c r="M600" i="1" s="1"/>
  <c r="K599" i="1"/>
  <c r="L599" i="1" s="1"/>
  <c r="M599" i="1" s="1"/>
  <c r="K598" i="1"/>
  <c r="L598" i="1" s="1"/>
  <c r="M598" i="1" s="1"/>
  <c r="K597" i="1"/>
  <c r="L597" i="1" s="1"/>
  <c r="M597" i="1" s="1"/>
  <c r="K596" i="1"/>
  <c r="L596" i="1" s="1"/>
  <c r="M596" i="1" s="1"/>
  <c r="K595" i="1"/>
  <c r="L595" i="1" s="1"/>
  <c r="M595" i="1" s="1"/>
  <c r="K594" i="1"/>
  <c r="L594" i="1" s="1"/>
  <c r="M594" i="1" s="1"/>
  <c r="K593" i="1"/>
  <c r="L593" i="1" s="1"/>
  <c r="M593" i="1" s="1"/>
  <c r="K592" i="1"/>
  <c r="L592" i="1" s="1"/>
  <c r="M592" i="1" s="1"/>
  <c r="K591" i="1"/>
  <c r="L591" i="1" s="1"/>
  <c r="M591" i="1" s="1"/>
  <c r="K590" i="1"/>
  <c r="L590" i="1" s="1"/>
  <c r="M590" i="1" s="1"/>
  <c r="K589" i="1"/>
  <c r="L589" i="1" s="1"/>
  <c r="M589" i="1" s="1"/>
  <c r="K588" i="1"/>
  <c r="L588" i="1" s="1"/>
  <c r="M588" i="1" s="1"/>
  <c r="K587" i="1"/>
  <c r="L587" i="1" s="1"/>
  <c r="M587" i="1" s="1"/>
  <c r="K586" i="1"/>
  <c r="L586" i="1" s="1"/>
  <c r="M586" i="1" s="1"/>
  <c r="K585" i="1"/>
  <c r="L585" i="1" s="1"/>
  <c r="M585" i="1" s="1"/>
  <c r="K584" i="1"/>
  <c r="L584" i="1" s="1"/>
  <c r="M584" i="1" s="1"/>
  <c r="K583" i="1"/>
  <c r="L583" i="1" s="1"/>
  <c r="M583" i="1" s="1"/>
  <c r="K582" i="1"/>
  <c r="L582" i="1" s="1"/>
  <c r="M582" i="1" s="1"/>
  <c r="K581" i="1"/>
  <c r="L581" i="1" s="1"/>
  <c r="M581" i="1" s="1"/>
  <c r="K580" i="1"/>
  <c r="L580" i="1" s="1"/>
  <c r="M580" i="1" s="1"/>
  <c r="K579" i="1"/>
  <c r="L579" i="1" s="1"/>
  <c r="M579" i="1" s="1"/>
  <c r="K578" i="1"/>
  <c r="L578" i="1" s="1"/>
  <c r="M578" i="1" s="1"/>
  <c r="K577" i="1"/>
  <c r="L577" i="1" s="1"/>
  <c r="M577" i="1" s="1"/>
  <c r="K576" i="1"/>
  <c r="L576" i="1" s="1"/>
  <c r="M576" i="1" s="1"/>
  <c r="K575" i="1"/>
  <c r="L575" i="1" s="1"/>
  <c r="M575" i="1" s="1"/>
  <c r="K574" i="1"/>
  <c r="L574" i="1" s="1"/>
  <c r="M574" i="1" s="1"/>
  <c r="K573" i="1"/>
  <c r="L573" i="1" s="1"/>
  <c r="M573" i="1" s="1"/>
  <c r="K572" i="1"/>
  <c r="L572" i="1" s="1"/>
  <c r="M572" i="1" s="1"/>
  <c r="K571" i="1"/>
  <c r="L571" i="1" s="1"/>
  <c r="M571" i="1" s="1"/>
  <c r="K570" i="1"/>
  <c r="L570" i="1" s="1"/>
  <c r="M570" i="1" s="1"/>
  <c r="K569" i="1"/>
  <c r="L569" i="1" s="1"/>
  <c r="M569" i="1" s="1"/>
  <c r="K568" i="1"/>
  <c r="L568" i="1" s="1"/>
  <c r="M568" i="1" s="1"/>
  <c r="K567" i="1"/>
  <c r="L567" i="1" s="1"/>
  <c r="M567" i="1" s="1"/>
  <c r="K566" i="1"/>
  <c r="L566" i="1" s="1"/>
  <c r="M566" i="1" s="1"/>
  <c r="K565" i="1"/>
  <c r="L565" i="1" s="1"/>
  <c r="M565" i="1" s="1"/>
  <c r="K564" i="1"/>
  <c r="L564" i="1" s="1"/>
  <c r="M564" i="1" s="1"/>
  <c r="K563" i="1"/>
  <c r="L563" i="1" s="1"/>
  <c r="M563" i="1" s="1"/>
  <c r="K562" i="1"/>
  <c r="L562" i="1" s="1"/>
  <c r="M562" i="1" s="1"/>
  <c r="K561" i="1"/>
  <c r="L561" i="1" s="1"/>
  <c r="M561" i="1" s="1"/>
  <c r="K560" i="1"/>
  <c r="L560" i="1" s="1"/>
  <c r="M560" i="1" s="1"/>
  <c r="K559" i="1"/>
  <c r="L559" i="1" s="1"/>
  <c r="M559" i="1" s="1"/>
  <c r="K558" i="1"/>
  <c r="L558" i="1" s="1"/>
  <c r="M558" i="1" s="1"/>
  <c r="K557" i="1"/>
  <c r="L557" i="1" s="1"/>
  <c r="M557" i="1" s="1"/>
  <c r="K556" i="1"/>
  <c r="L556" i="1" s="1"/>
  <c r="M556" i="1" s="1"/>
  <c r="K555" i="1"/>
  <c r="L555" i="1" s="1"/>
  <c r="M555" i="1" s="1"/>
  <c r="K554" i="1"/>
  <c r="L554" i="1" s="1"/>
  <c r="M554" i="1" s="1"/>
  <c r="K553" i="1"/>
  <c r="L553" i="1" s="1"/>
  <c r="M553" i="1" s="1"/>
  <c r="K552" i="1"/>
  <c r="L552" i="1" s="1"/>
  <c r="M552" i="1" s="1"/>
  <c r="K551" i="1"/>
  <c r="L551" i="1" s="1"/>
  <c r="M551" i="1" s="1"/>
  <c r="K550" i="1"/>
  <c r="L550" i="1" s="1"/>
  <c r="M550" i="1" s="1"/>
  <c r="K549" i="1"/>
  <c r="L549" i="1" s="1"/>
  <c r="M549" i="1" s="1"/>
  <c r="K548" i="1"/>
  <c r="L548" i="1" s="1"/>
  <c r="M548" i="1" s="1"/>
  <c r="K547" i="1"/>
  <c r="L547" i="1" s="1"/>
  <c r="M547" i="1" s="1"/>
  <c r="K546" i="1"/>
  <c r="L546" i="1" s="1"/>
  <c r="M546" i="1" s="1"/>
  <c r="K545" i="1"/>
  <c r="L545" i="1" s="1"/>
  <c r="M545" i="1" s="1"/>
  <c r="K544" i="1"/>
  <c r="L544" i="1" s="1"/>
  <c r="M544" i="1" s="1"/>
  <c r="K543" i="1"/>
  <c r="L543" i="1" s="1"/>
  <c r="M543" i="1" s="1"/>
  <c r="K542" i="1"/>
  <c r="L542" i="1" s="1"/>
  <c r="M542" i="1" s="1"/>
  <c r="K541" i="1"/>
  <c r="L541" i="1" s="1"/>
  <c r="M541" i="1" s="1"/>
  <c r="K540" i="1"/>
  <c r="L540" i="1" s="1"/>
  <c r="M540" i="1" s="1"/>
  <c r="K539" i="1"/>
  <c r="L539" i="1" s="1"/>
  <c r="M539" i="1" s="1"/>
  <c r="K538" i="1"/>
  <c r="L538" i="1" s="1"/>
  <c r="M538" i="1" s="1"/>
  <c r="K537" i="1"/>
  <c r="L537" i="1" s="1"/>
  <c r="M537" i="1" s="1"/>
  <c r="K536" i="1"/>
  <c r="L536" i="1" s="1"/>
  <c r="M536" i="1" s="1"/>
  <c r="K535" i="1"/>
  <c r="L535" i="1" s="1"/>
  <c r="M535" i="1" s="1"/>
  <c r="K534" i="1"/>
  <c r="L534" i="1" s="1"/>
  <c r="M534" i="1" s="1"/>
  <c r="K533" i="1"/>
  <c r="L533" i="1" s="1"/>
  <c r="M533" i="1" s="1"/>
  <c r="K532" i="1"/>
  <c r="L532" i="1" s="1"/>
  <c r="M532" i="1" s="1"/>
  <c r="K531" i="1"/>
  <c r="L531" i="1" s="1"/>
  <c r="M531" i="1" s="1"/>
  <c r="K530" i="1"/>
  <c r="L530" i="1" s="1"/>
  <c r="M530" i="1" s="1"/>
  <c r="K529" i="1"/>
  <c r="L529" i="1" s="1"/>
  <c r="M529" i="1" s="1"/>
  <c r="K528" i="1"/>
  <c r="L528" i="1" s="1"/>
  <c r="M528" i="1" s="1"/>
  <c r="K527" i="1"/>
  <c r="L527" i="1" s="1"/>
  <c r="M527" i="1" s="1"/>
  <c r="K526" i="1"/>
  <c r="L526" i="1" s="1"/>
  <c r="M526" i="1" s="1"/>
  <c r="K525" i="1"/>
  <c r="L525" i="1" s="1"/>
  <c r="M525" i="1" s="1"/>
  <c r="K524" i="1"/>
  <c r="L524" i="1" s="1"/>
  <c r="M524" i="1" s="1"/>
  <c r="K523" i="1"/>
  <c r="L523" i="1" s="1"/>
  <c r="M523" i="1" s="1"/>
  <c r="K522" i="1"/>
  <c r="L522" i="1" s="1"/>
  <c r="M522" i="1" s="1"/>
  <c r="K521" i="1"/>
  <c r="L521" i="1" s="1"/>
  <c r="M521" i="1" s="1"/>
  <c r="K520" i="1"/>
  <c r="L520" i="1" s="1"/>
  <c r="M520" i="1" s="1"/>
  <c r="K519" i="1"/>
  <c r="L519" i="1" s="1"/>
  <c r="M519" i="1" s="1"/>
  <c r="K518" i="1"/>
  <c r="L518" i="1" s="1"/>
  <c r="M518" i="1" s="1"/>
  <c r="K517" i="1"/>
  <c r="L517" i="1" s="1"/>
  <c r="M517" i="1" s="1"/>
  <c r="K516" i="1"/>
  <c r="L516" i="1" s="1"/>
  <c r="M516" i="1" s="1"/>
  <c r="K515" i="1"/>
  <c r="L515" i="1" s="1"/>
  <c r="M515" i="1" s="1"/>
  <c r="K514" i="1"/>
  <c r="L514" i="1" s="1"/>
  <c r="M514" i="1" s="1"/>
  <c r="K513" i="1"/>
  <c r="L513" i="1" s="1"/>
  <c r="M513" i="1" s="1"/>
  <c r="K512" i="1"/>
  <c r="L512" i="1" s="1"/>
  <c r="M512" i="1" s="1"/>
  <c r="K511" i="1"/>
  <c r="L511" i="1" s="1"/>
  <c r="M511" i="1" s="1"/>
  <c r="K510" i="1"/>
  <c r="L510" i="1" s="1"/>
  <c r="M510" i="1" s="1"/>
  <c r="K509" i="1"/>
  <c r="L509" i="1" s="1"/>
  <c r="M509" i="1" s="1"/>
  <c r="K508" i="1"/>
  <c r="L508" i="1" s="1"/>
  <c r="M508" i="1" s="1"/>
  <c r="K507" i="1"/>
  <c r="L507" i="1" s="1"/>
  <c r="M507" i="1" s="1"/>
  <c r="K506" i="1"/>
  <c r="L506" i="1" s="1"/>
  <c r="M506" i="1" s="1"/>
  <c r="K505" i="1"/>
  <c r="L505" i="1" s="1"/>
  <c r="M505" i="1" s="1"/>
  <c r="K504" i="1"/>
  <c r="L504" i="1" s="1"/>
  <c r="M504" i="1" s="1"/>
  <c r="K503" i="1"/>
  <c r="L503" i="1" s="1"/>
  <c r="M503" i="1" s="1"/>
  <c r="K502" i="1"/>
  <c r="L502" i="1" s="1"/>
  <c r="M502" i="1" s="1"/>
  <c r="K501" i="1"/>
  <c r="L501" i="1" s="1"/>
  <c r="M501" i="1" s="1"/>
  <c r="K500" i="1"/>
  <c r="L500" i="1" s="1"/>
  <c r="M500" i="1" s="1"/>
  <c r="K499" i="1"/>
  <c r="L499" i="1" s="1"/>
  <c r="M499" i="1" s="1"/>
  <c r="K498" i="1"/>
  <c r="L498" i="1" s="1"/>
  <c r="M498" i="1" s="1"/>
  <c r="K497" i="1"/>
  <c r="L497" i="1" s="1"/>
  <c r="M497" i="1" s="1"/>
  <c r="K496" i="1"/>
  <c r="L496" i="1" s="1"/>
  <c r="M496" i="1" s="1"/>
  <c r="K495" i="1"/>
  <c r="L495" i="1" s="1"/>
  <c r="M495" i="1" s="1"/>
  <c r="K494" i="1"/>
  <c r="L494" i="1" s="1"/>
  <c r="M494" i="1" s="1"/>
  <c r="K493" i="1"/>
  <c r="L493" i="1" s="1"/>
  <c r="M493" i="1" s="1"/>
  <c r="K492" i="1"/>
  <c r="L492" i="1" s="1"/>
  <c r="M492" i="1" s="1"/>
  <c r="K491" i="1"/>
  <c r="L491" i="1" s="1"/>
  <c r="M491" i="1" s="1"/>
  <c r="K490" i="1"/>
  <c r="L490" i="1" s="1"/>
  <c r="M490" i="1" s="1"/>
  <c r="K489" i="1"/>
  <c r="L489" i="1" s="1"/>
  <c r="M489" i="1" s="1"/>
  <c r="K488" i="1"/>
  <c r="L488" i="1" s="1"/>
  <c r="M488" i="1" s="1"/>
  <c r="K487" i="1"/>
  <c r="L487" i="1" s="1"/>
  <c r="M487" i="1" s="1"/>
  <c r="K486" i="1"/>
  <c r="L486" i="1" s="1"/>
  <c r="M486" i="1" s="1"/>
  <c r="K485" i="1"/>
  <c r="L485" i="1" s="1"/>
  <c r="M485" i="1" s="1"/>
  <c r="K484" i="1"/>
  <c r="L484" i="1" s="1"/>
  <c r="M484" i="1" s="1"/>
  <c r="K483" i="1"/>
  <c r="L483" i="1" s="1"/>
  <c r="M483" i="1" s="1"/>
  <c r="K482" i="1"/>
  <c r="L482" i="1" s="1"/>
  <c r="M482" i="1" s="1"/>
  <c r="K481" i="1"/>
  <c r="L481" i="1" s="1"/>
  <c r="M481" i="1" s="1"/>
  <c r="K480" i="1"/>
  <c r="L480" i="1" s="1"/>
  <c r="M480" i="1" s="1"/>
  <c r="K479" i="1"/>
  <c r="L479" i="1" s="1"/>
  <c r="M479" i="1" s="1"/>
  <c r="K478" i="1"/>
  <c r="L478" i="1" s="1"/>
  <c r="M478" i="1" s="1"/>
  <c r="K477" i="1"/>
  <c r="L477" i="1" s="1"/>
  <c r="M477" i="1" s="1"/>
  <c r="K476" i="1"/>
  <c r="L476" i="1" s="1"/>
  <c r="M476" i="1" s="1"/>
  <c r="K475" i="1"/>
  <c r="L475" i="1" s="1"/>
  <c r="M475" i="1" s="1"/>
  <c r="K474" i="1"/>
  <c r="L474" i="1" s="1"/>
  <c r="M474" i="1" s="1"/>
  <c r="K473" i="1"/>
  <c r="L473" i="1" s="1"/>
  <c r="M473" i="1" s="1"/>
  <c r="K472" i="1"/>
  <c r="L472" i="1" s="1"/>
  <c r="M472" i="1" s="1"/>
  <c r="K471" i="1"/>
  <c r="L471" i="1" s="1"/>
  <c r="M471" i="1" s="1"/>
  <c r="K470" i="1"/>
  <c r="L470" i="1" s="1"/>
  <c r="M470" i="1" s="1"/>
  <c r="K469" i="1"/>
  <c r="L469" i="1" s="1"/>
  <c r="M469" i="1" s="1"/>
  <c r="K468" i="1"/>
  <c r="L468" i="1" s="1"/>
  <c r="M468" i="1" s="1"/>
  <c r="K467" i="1"/>
  <c r="L467" i="1" s="1"/>
  <c r="M467" i="1" s="1"/>
  <c r="K466" i="1"/>
  <c r="L466" i="1" s="1"/>
  <c r="M466" i="1" s="1"/>
  <c r="K465" i="1"/>
  <c r="L465" i="1" s="1"/>
  <c r="M465" i="1" s="1"/>
  <c r="K464" i="1"/>
  <c r="L464" i="1" s="1"/>
  <c r="M464" i="1" s="1"/>
  <c r="K463" i="1"/>
  <c r="L463" i="1" s="1"/>
  <c r="M463" i="1" s="1"/>
  <c r="K462" i="1"/>
  <c r="L462" i="1" s="1"/>
  <c r="M462" i="1" s="1"/>
  <c r="K461" i="1"/>
  <c r="L461" i="1" s="1"/>
  <c r="M461" i="1" s="1"/>
  <c r="K460" i="1"/>
  <c r="L460" i="1" s="1"/>
  <c r="M460" i="1" s="1"/>
  <c r="K459" i="1"/>
  <c r="L459" i="1" s="1"/>
  <c r="M459" i="1" s="1"/>
  <c r="K458" i="1"/>
  <c r="L458" i="1" s="1"/>
  <c r="M458" i="1" s="1"/>
  <c r="K457" i="1"/>
  <c r="L457" i="1" s="1"/>
  <c r="M457" i="1" s="1"/>
  <c r="K456" i="1"/>
  <c r="L456" i="1" s="1"/>
  <c r="M456" i="1" s="1"/>
  <c r="K455" i="1"/>
  <c r="L455" i="1" s="1"/>
  <c r="M455" i="1" s="1"/>
  <c r="K454" i="1"/>
  <c r="L454" i="1" s="1"/>
  <c r="M454" i="1" s="1"/>
  <c r="K453" i="1"/>
  <c r="L453" i="1" s="1"/>
  <c r="M453" i="1" s="1"/>
  <c r="K452" i="1"/>
  <c r="L452" i="1" s="1"/>
  <c r="M452" i="1" s="1"/>
  <c r="K451" i="1"/>
  <c r="L451" i="1" s="1"/>
  <c r="M451" i="1" s="1"/>
  <c r="K450" i="1"/>
  <c r="L450" i="1" s="1"/>
  <c r="M450" i="1" s="1"/>
  <c r="K449" i="1"/>
  <c r="L449" i="1" s="1"/>
  <c r="M449" i="1" s="1"/>
  <c r="K448" i="1"/>
  <c r="L448" i="1" s="1"/>
  <c r="M448" i="1" s="1"/>
  <c r="K447" i="1"/>
  <c r="L447" i="1" s="1"/>
  <c r="M447" i="1" s="1"/>
  <c r="K446" i="1"/>
  <c r="L446" i="1" s="1"/>
  <c r="M446" i="1" s="1"/>
  <c r="K445" i="1"/>
  <c r="L445" i="1" s="1"/>
  <c r="M445" i="1" s="1"/>
  <c r="K444" i="1"/>
  <c r="L444" i="1" s="1"/>
  <c r="M444" i="1" s="1"/>
  <c r="K443" i="1"/>
  <c r="L443" i="1" s="1"/>
  <c r="M443" i="1" s="1"/>
  <c r="K442" i="1"/>
  <c r="L442" i="1" s="1"/>
  <c r="M442" i="1" s="1"/>
  <c r="K441" i="1"/>
  <c r="L441" i="1" s="1"/>
  <c r="M441" i="1" s="1"/>
  <c r="K440" i="1"/>
  <c r="L440" i="1" s="1"/>
  <c r="M440" i="1" s="1"/>
  <c r="K439" i="1"/>
  <c r="L439" i="1" s="1"/>
  <c r="M439" i="1" s="1"/>
  <c r="K438" i="1"/>
  <c r="L438" i="1" s="1"/>
  <c r="M438" i="1" s="1"/>
  <c r="K437" i="1"/>
  <c r="L437" i="1" s="1"/>
  <c r="M437" i="1" s="1"/>
  <c r="K436" i="1"/>
  <c r="L436" i="1" s="1"/>
  <c r="M436" i="1" s="1"/>
  <c r="K435" i="1"/>
  <c r="L435" i="1" s="1"/>
  <c r="M435" i="1" s="1"/>
  <c r="K434" i="1"/>
  <c r="L434" i="1" s="1"/>
  <c r="M434" i="1" s="1"/>
  <c r="K433" i="1"/>
  <c r="L433" i="1" s="1"/>
  <c r="M433" i="1" s="1"/>
  <c r="K432" i="1"/>
  <c r="L432" i="1" s="1"/>
  <c r="M432" i="1" s="1"/>
  <c r="K431" i="1"/>
  <c r="L431" i="1" s="1"/>
  <c r="M431" i="1" s="1"/>
  <c r="K430" i="1"/>
  <c r="L430" i="1" s="1"/>
  <c r="M430" i="1" s="1"/>
  <c r="K429" i="1"/>
  <c r="L429" i="1" s="1"/>
  <c r="M429" i="1" s="1"/>
  <c r="K428" i="1"/>
  <c r="L428" i="1" s="1"/>
  <c r="M428" i="1" s="1"/>
  <c r="K427" i="1"/>
  <c r="L427" i="1" s="1"/>
  <c r="M427" i="1" s="1"/>
  <c r="K426" i="1"/>
  <c r="L426" i="1" s="1"/>
  <c r="M426" i="1" s="1"/>
  <c r="K425" i="1"/>
  <c r="L425" i="1" s="1"/>
  <c r="M425" i="1" s="1"/>
  <c r="K424" i="1"/>
  <c r="L424" i="1" s="1"/>
  <c r="M424" i="1" s="1"/>
  <c r="K423" i="1"/>
  <c r="L423" i="1" s="1"/>
  <c r="M423" i="1" s="1"/>
  <c r="K422" i="1"/>
  <c r="L422" i="1" s="1"/>
  <c r="M422" i="1" s="1"/>
  <c r="K421" i="1"/>
  <c r="L421" i="1" s="1"/>
  <c r="M421" i="1" s="1"/>
  <c r="K420" i="1"/>
  <c r="L420" i="1" s="1"/>
  <c r="M420" i="1" s="1"/>
  <c r="K419" i="1"/>
  <c r="L419" i="1" s="1"/>
  <c r="M419" i="1" s="1"/>
  <c r="K418" i="1"/>
  <c r="L418" i="1" s="1"/>
  <c r="M418" i="1" s="1"/>
  <c r="K417" i="1"/>
  <c r="L417" i="1" s="1"/>
  <c r="M417" i="1" s="1"/>
  <c r="K416" i="1"/>
  <c r="L416" i="1" s="1"/>
  <c r="M416" i="1" s="1"/>
  <c r="K415" i="1"/>
  <c r="L415" i="1" s="1"/>
  <c r="M415" i="1" s="1"/>
  <c r="K414" i="1"/>
  <c r="L414" i="1" s="1"/>
  <c r="M414" i="1" s="1"/>
  <c r="K413" i="1"/>
  <c r="L413" i="1" s="1"/>
  <c r="M413" i="1" s="1"/>
  <c r="K412" i="1"/>
  <c r="L412" i="1" s="1"/>
  <c r="M412" i="1" s="1"/>
  <c r="K411" i="1"/>
  <c r="L411" i="1" s="1"/>
  <c r="M411" i="1" s="1"/>
  <c r="K410" i="1"/>
  <c r="L410" i="1" s="1"/>
  <c r="M410" i="1" s="1"/>
  <c r="K409" i="1"/>
  <c r="L409" i="1" s="1"/>
  <c r="M409" i="1" s="1"/>
  <c r="K408" i="1"/>
  <c r="L408" i="1" s="1"/>
  <c r="M408" i="1" s="1"/>
  <c r="K407" i="1"/>
  <c r="L407" i="1" s="1"/>
  <c r="M407" i="1" s="1"/>
  <c r="K406" i="1"/>
  <c r="L406" i="1" s="1"/>
  <c r="M406" i="1" s="1"/>
  <c r="K405" i="1"/>
  <c r="L405" i="1" s="1"/>
  <c r="M405" i="1" s="1"/>
  <c r="K404" i="1"/>
  <c r="L404" i="1" s="1"/>
  <c r="M404" i="1" s="1"/>
  <c r="K403" i="1"/>
  <c r="L403" i="1" s="1"/>
  <c r="M403" i="1" s="1"/>
  <c r="K402" i="1"/>
  <c r="L402" i="1" s="1"/>
  <c r="M402" i="1" s="1"/>
  <c r="K401" i="1"/>
  <c r="L401" i="1" s="1"/>
  <c r="M401" i="1" s="1"/>
  <c r="K400" i="1"/>
  <c r="L400" i="1" s="1"/>
  <c r="M400" i="1" s="1"/>
  <c r="K399" i="1"/>
  <c r="L399" i="1" s="1"/>
  <c r="M399" i="1" s="1"/>
  <c r="K398" i="1"/>
  <c r="L398" i="1" s="1"/>
  <c r="M398" i="1" s="1"/>
  <c r="K397" i="1"/>
  <c r="L397" i="1" s="1"/>
  <c r="M397" i="1" s="1"/>
  <c r="K396" i="1"/>
  <c r="L396" i="1" s="1"/>
  <c r="M396" i="1" s="1"/>
  <c r="K395" i="1"/>
  <c r="L395" i="1" s="1"/>
  <c r="M395" i="1" s="1"/>
  <c r="K394" i="1"/>
  <c r="L394" i="1" s="1"/>
  <c r="M394" i="1" s="1"/>
  <c r="K393" i="1"/>
  <c r="L393" i="1" s="1"/>
  <c r="M393" i="1" s="1"/>
  <c r="K392" i="1"/>
  <c r="L392" i="1" s="1"/>
  <c r="M392" i="1" s="1"/>
  <c r="K391" i="1"/>
  <c r="L391" i="1" s="1"/>
  <c r="M391" i="1" s="1"/>
  <c r="K390" i="1"/>
  <c r="L390" i="1" s="1"/>
  <c r="M390" i="1" s="1"/>
  <c r="K389" i="1"/>
  <c r="L389" i="1" s="1"/>
  <c r="M389" i="1" s="1"/>
  <c r="K388" i="1"/>
  <c r="L388" i="1" s="1"/>
  <c r="M388" i="1" s="1"/>
  <c r="K387" i="1"/>
  <c r="L387" i="1" s="1"/>
  <c r="M387" i="1" s="1"/>
  <c r="K386" i="1"/>
  <c r="L386" i="1" s="1"/>
  <c r="M386" i="1" s="1"/>
  <c r="K385" i="1"/>
  <c r="L385" i="1" s="1"/>
  <c r="M385" i="1" s="1"/>
  <c r="K384" i="1"/>
  <c r="L384" i="1" s="1"/>
  <c r="M384" i="1" s="1"/>
  <c r="K383" i="1"/>
  <c r="L383" i="1" s="1"/>
  <c r="M383" i="1" s="1"/>
  <c r="K382" i="1"/>
  <c r="L382" i="1" s="1"/>
  <c r="M382" i="1" s="1"/>
  <c r="K381" i="1"/>
  <c r="L381" i="1" s="1"/>
  <c r="M381" i="1" s="1"/>
  <c r="K380" i="1"/>
  <c r="L380" i="1" s="1"/>
  <c r="M380" i="1" s="1"/>
  <c r="K379" i="1"/>
  <c r="L379" i="1" s="1"/>
  <c r="M379" i="1" s="1"/>
  <c r="K378" i="1"/>
  <c r="L378" i="1" s="1"/>
  <c r="M378" i="1" s="1"/>
  <c r="K377" i="1"/>
  <c r="L377" i="1" s="1"/>
  <c r="M377" i="1" s="1"/>
  <c r="K376" i="1"/>
  <c r="L376" i="1" s="1"/>
  <c r="M376" i="1" s="1"/>
  <c r="K375" i="1"/>
  <c r="L375" i="1" s="1"/>
  <c r="M375" i="1" s="1"/>
  <c r="K374" i="1"/>
  <c r="L374" i="1" s="1"/>
  <c r="M374" i="1" s="1"/>
  <c r="K373" i="1"/>
  <c r="L373" i="1" s="1"/>
  <c r="M373" i="1" s="1"/>
  <c r="K372" i="1"/>
  <c r="L372" i="1" s="1"/>
  <c r="M372" i="1" s="1"/>
  <c r="K371" i="1"/>
  <c r="L371" i="1" s="1"/>
  <c r="M371" i="1" s="1"/>
  <c r="K370" i="1"/>
  <c r="L370" i="1" s="1"/>
  <c r="M370" i="1" s="1"/>
  <c r="K369" i="1"/>
  <c r="L369" i="1" s="1"/>
  <c r="M369" i="1" s="1"/>
  <c r="K368" i="1"/>
  <c r="L368" i="1" s="1"/>
  <c r="M368" i="1" s="1"/>
  <c r="K367" i="1"/>
  <c r="L367" i="1" s="1"/>
  <c r="M367" i="1" s="1"/>
  <c r="K366" i="1"/>
  <c r="L366" i="1" s="1"/>
  <c r="M366" i="1" s="1"/>
  <c r="K365" i="1"/>
  <c r="L365" i="1" s="1"/>
  <c r="M365" i="1" s="1"/>
  <c r="K364" i="1"/>
  <c r="L364" i="1" s="1"/>
  <c r="M364" i="1" s="1"/>
  <c r="K363" i="1"/>
  <c r="L363" i="1" s="1"/>
  <c r="M363" i="1" s="1"/>
  <c r="K362" i="1"/>
  <c r="L362" i="1" s="1"/>
  <c r="M362" i="1" s="1"/>
  <c r="K361" i="1"/>
  <c r="L361" i="1" s="1"/>
  <c r="M361" i="1" s="1"/>
  <c r="K360" i="1"/>
  <c r="L360" i="1" s="1"/>
  <c r="M360" i="1" s="1"/>
  <c r="K359" i="1"/>
  <c r="L359" i="1" s="1"/>
  <c r="M359" i="1" s="1"/>
  <c r="K358" i="1"/>
  <c r="L358" i="1" s="1"/>
  <c r="M358" i="1" s="1"/>
  <c r="K357" i="1"/>
  <c r="L357" i="1" s="1"/>
  <c r="M357" i="1" s="1"/>
  <c r="K356" i="1"/>
  <c r="L356" i="1" s="1"/>
  <c r="M356" i="1" s="1"/>
  <c r="K355" i="1"/>
  <c r="L355" i="1" s="1"/>
  <c r="M355" i="1" s="1"/>
  <c r="K354" i="1"/>
  <c r="L354" i="1" s="1"/>
  <c r="M354" i="1" s="1"/>
  <c r="K353" i="1"/>
  <c r="L353" i="1" s="1"/>
  <c r="M353" i="1" s="1"/>
  <c r="K352" i="1"/>
  <c r="L352" i="1" s="1"/>
  <c r="M352" i="1" s="1"/>
  <c r="K351" i="1"/>
  <c r="L351" i="1" s="1"/>
  <c r="M351" i="1" s="1"/>
  <c r="K350" i="1"/>
  <c r="L350" i="1" s="1"/>
  <c r="M350" i="1" s="1"/>
  <c r="K349" i="1"/>
  <c r="L349" i="1" s="1"/>
  <c r="M349" i="1" s="1"/>
  <c r="K348" i="1"/>
  <c r="L348" i="1" s="1"/>
  <c r="M348" i="1" s="1"/>
  <c r="K347" i="1"/>
  <c r="L347" i="1" s="1"/>
  <c r="M347" i="1" s="1"/>
  <c r="K346" i="1"/>
  <c r="L346" i="1" s="1"/>
  <c r="M346" i="1" s="1"/>
  <c r="K345" i="1"/>
  <c r="L345" i="1" s="1"/>
  <c r="M345" i="1" s="1"/>
  <c r="K344" i="1"/>
  <c r="L344" i="1" s="1"/>
  <c r="M344" i="1" s="1"/>
  <c r="K343" i="1"/>
  <c r="L343" i="1" s="1"/>
  <c r="M343" i="1" s="1"/>
  <c r="K342" i="1"/>
  <c r="L342" i="1" s="1"/>
  <c r="M342" i="1" s="1"/>
  <c r="K341" i="1"/>
  <c r="L341" i="1" s="1"/>
  <c r="M341" i="1" s="1"/>
  <c r="K340" i="1"/>
  <c r="L340" i="1" s="1"/>
  <c r="M340" i="1" s="1"/>
  <c r="K339" i="1"/>
  <c r="L339" i="1" s="1"/>
  <c r="M339" i="1" s="1"/>
  <c r="K338" i="1"/>
  <c r="L338" i="1" s="1"/>
  <c r="M338" i="1" s="1"/>
  <c r="K337" i="1"/>
  <c r="L337" i="1" s="1"/>
  <c r="M337" i="1" s="1"/>
  <c r="K336" i="1"/>
  <c r="L336" i="1" s="1"/>
  <c r="M336" i="1" s="1"/>
  <c r="K335" i="1"/>
  <c r="L335" i="1" s="1"/>
  <c r="M335" i="1" s="1"/>
  <c r="K334" i="1"/>
  <c r="L334" i="1" s="1"/>
  <c r="M334" i="1" s="1"/>
  <c r="K333" i="1"/>
  <c r="L333" i="1" s="1"/>
  <c r="M333" i="1" s="1"/>
  <c r="K332" i="1"/>
  <c r="L332" i="1" s="1"/>
  <c r="M332" i="1" s="1"/>
  <c r="K331" i="1"/>
  <c r="L331" i="1" s="1"/>
  <c r="M331" i="1" s="1"/>
  <c r="K330" i="1"/>
  <c r="L330" i="1" s="1"/>
  <c r="M330" i="1" s="1"/>
  <c r="K329" i="1"/>
  <c r="L329" i="1" s="1"/>
  <c r="M329" i="1" s="1"/>
  <c r="K328" i="1"/>
  <c r="L328" i="1" s="1"/>
  <c r="M328" i="1" s="1"/>
  <c r="K327" i="1"/>
  <c r="L327" i="1" s="1"/>
  <c r="M327" i="1" s="1"/>
  <c r="K326" i="1"/>
  <c r="L326" i="1" s="1"/>
  <c r="M326" i="1" s="1"/>
  <c r="K325" i="1"/>
  <c r="L325" i="1" s="1"/>
  <c r="M325" i="1" s="1"/>
  <c r="K324" i="1"/>
  <c r="L324" i="1" s="1"/>
  <c r="M324" i="1" s="1"/>
  <c r="K323" i="1"/>
  <c r="L323" i="1" s="1"/>
  <c r="M323" i="1" s="1"/>
  <c r="K322" i="1"/>
  <c r="L322" i="1" s="1"/>
  <c r="M322" i="1" s="1"/>
  <c r="K321" i="1"/>
  <c r="L321" i="1" s="1"/>
  <c r="M321" i="1" s="1"/>
  <c r="K320" i="1"/>
  <c r="L320" i="1" s="1"/>
  <c r="M320" i="1" s="1"/>
  <c r="K319" i="1"/>
  <c r="L319" i="1" s="1"/>
  <c r="M319" i="1" s="1"/>
  <c r="K318" i="1"/>
  <c r="L318" i="1" s="1"/>
  <c r="M318" i="1" s="1"/>
  <c r="K317" i="1"/>
  <c r="L317" i="1" s="1"/>
  <c r="M317" i="1" s="1"/>
  <c r="K316" i="1"/>
  <c r="L316" i="1" s="1"/>
  <c r="M316" i="1" s="1"/>
  <c r="K315" i="1"/>
  <c r="L315" i="1" s="1"/>
  <c r="M315" i="1" s="1"/>
  <c r="K314" i="1"/>
  <c r="L314" i="1" s="1"/>
  <c r="M314" i="1" s="1"/>
  <c r="K313" i="1"/>
  <c r="L313" i="1" s="1"/>
  <c r="M313" i="1" s="1"/>
  <c r="K312" i="1"/>
  <c r="L312" i="1" s="1"/>
  <c r="M312" i="1" s="1"/>
  <c r="K311" i="1"/>
  <c r="L311" i="1" s="1"/>
  <c r="M311" i="1" s="1"/>
  <c r="K310" i="1"/>
  <c r="L310" i="1" s="1"/>
  <c r="M310" i="1" s="1"/>
  <c r="K309" i="1"/>
  <c r="L309" i="1" s="1"/>
  <c r="M309" i="1" s="1"/>
  <c r="K308" i="1"/>
  <c r="L308" i="1" s="1"/>
  <c r="M308" i="1" s="1"/>
  <c r="K307" i="1"/>
  <c r="L307" i="1" s="1"/>
  <c r="M307" i="1" s="1"/>
  <c r="K306" i="1"/>
  <c r="L306" i="1" s="1"/>
  <c r="M306" i="1" s="1"/>
  <c r="K305" i="1"/>
  <c r="L305" i="1" s="1"/>
  <c r="M305" i="1" s="1"/>
  <c r="K304" i="1"/>
  <c r="L304" i="1" s="1"/>
  <c r="M304" i="1" s="1"/>
  <c r="K303" i="1"/>
  <c r="L303" i="1" s="1"/>
  <c r="M303" i="1" s="1"/>
  <c r="K302" i="1"/>
  <c r="L302" i="1" s="1"/>
  <c r="M302" i="1" s="1"/>
  <c r="K301" i="1"/>
  <c r="L301" i="1" s="1"/>
  <c r="M301" i="1" s="1"/>
  <c r="K300" i="1"/>
  <c r="L300" i="1" s="1"/>
  <c r="M300" i="1" s="1"/>
  <c r="K299" i="1"/>
  <c r="L299" i="1" s="1"/>
  <c r="M299" i="1" s="1"/>
  <c r="K298" i="1"/>
  <c r="L298" i="1" s="1"/>
  <c r="M298" i="1" s="1"/>
  <c r="K297" i="1"/>
  <c r="L297" i="1" s="1"/>
  <c r="M297" i="1" s="1"/>
  <c r="K296" i="1"/>
  <c r="L296" i="1" s="1"/>
  <c r="M296" i="1" s="1"/>
  <c r="K295" i="1"/>
  <c r="L295" i="1" s="1"/>
  <c r="M295" i="1" s="1"/>
  <c r="K294" i="1"/>
  <c r="L294" i="1" s="1"/>
  <c r="M294" i="1" s="1"/>
  <c r="K293" i="1"/>
  <c r="L293" i="1" s="1"/>
  <c r="M293" i="1" s="1"/>
  <c r="K292" i="1"/>
  <c r="L292" i="1" s="1"/>
  <c r="M292" i="1" s="1"/>
  <c r="K291" i="1"/>
  <c r="L291" i="1" s="1"/>
  <c r="M291" i="1" s="1"/>
  <c r="K290" i="1"/>
  <c r="L290" i="1" s="1"/>
  <c r="M290" i="1" s="1"/>
  <c r="K289" i="1"/>
  <c r="L289" i="1" s="1"/>
  <c r="M289" i="1" s="1"/>
  <c r="K288" i="1"/>
  <c r="L288" i="1" s="1"/>
  <c r="M288" i="1" s="1"/>
  <c r="K287" i="1"/>
  <c r="L287" i="1" s="1"/>
  <c r="M287" i="1" s="1"/>
  <c r="K286" i="1"/>
  <c r="L286" i="1" s="1"/>
  <c r="M286" i="1" s="1"/>
  <c r="K285" i="1"/>
  <c r="L285" i="1" s="1"/>
  <c r="M285" i="1" s="1"/>
  <c r="K284" i="1"/>
  <c r="L284" i="1" s="1"/>
  <c r="M284" i="1" s="1"/>
  <c r="K283" i="1"/>
  <c r="L283" i="1" s="1"/>
  <c r="M283" i="1" s="1"/>
  <c r="K282" i="1"/>
  <c r="L282" i="1" s="1"/>
  <c r="M282" i="1" s="1"/>
  <c r="K281" i="1"/>
  <c r="L281" i="1" s="1"/>
  <c r="M281" i="1" s="1"/>
  <c r="K280" i="1"/>
  <c r="L280" i="1" s="1"/>
  <c r="M280" i="1" s="1"/>
  <c r="K279" i="1"/>
  <c r="L279" i="1" s="1"/>
  <c r="M279" i="1" s="1"/>
  <c r="K278" i="1"/>
  <c r="L278" i="1" s="1"/>
  <c r="M278" i="1" s="1"/>
  <c r="K277" i="1"/>
  <c r="L277" i="1" s="1"/>
  <c r="M277" i="1" s="1"/>
  <c r="K276" i="1"/>
  <c r="L276" i="1" s="1"/>
  <c r="M276" i="1" s="1"/>
  <c r="K275" i="1"/>
  <c r="L275" i="1" s="1"/>
  <c r="M275" i="1" s="1"/>
  <c r="K274" i="1"/>
  <c r="L274" i="1" s="1"/>
  <c r="M274" i="1" s="1"/>
  <c r="K273" i="1"/>
  <c r="L273" i="1" s="1"/>
  <c r="M273" i="1" s="1"/>
  <c r="K272" i="1"/>
  <c r="L272" i="1" s="1"/>
  <c r="M272" i="1" s="1"/>
  <c r="K271" i="1"/>
  <c r="L271" i="1" s="1"/>
  <c r="M271" i="1" s="1"/>
  <c r="K270" i="1"/>
  <c r="L270" i="1" s="1"/>
  <c r="M270" i="1" s="1"/>
  <c r="K269" i="1"/>
  <c r="L269" i="1" s="1"/>
  <c r="M269" i="1" s="1"/>
  <c r="K268" i="1"/>
  <c r="L268" i="1" s="1"/>
  <c r="M268" i="1" s="1"/>
  <c r="K267" i="1"/>
  <c r="L267" i="1" s="1"/>
  <c r="M267" i="1" s="1"/>
  <c r="K266" i="1"/>
  <c r="L266" i="1" s="1"/>
  <c r="M266" i="1" s="1"/>
  <c r="K265" i="1"/>
  <c r="L265" i="1" s="1"/>
  <c r="M265" i="1" s="1"/>
  <c r="K264" i="1"/>
  <c r="L264" i="1" s="1"/>
  <c r="M264" i="1" s="1"/>
  <c r="K263" i="1"/>
  <c r="L263" i="1" s="1"/>
  <c r="M263" i="1" s="1"/>
  <c r="K262" i="1"/>
  <c r="L262" i="1" s="1"/>
  <c r="M262" i="1" s="1"/>
  <c r="K261" i="1"/>
  <c r="L261" i="1" s="1"/>
  <c r="M261" i="1" s="1"/>
  <c r="K260" i="1"/>
  <c r="L260" i="1" s="1"/>
  <c r="M260" i="1" s="1"/>
  <c r="K259" i="1"/>
  <c r="L259" i="1" s="1"/>
  <c r="M259" i="1" s="1"/>
  <c r="K258" i="1"/>
  <c r="L258" i="1" s="1"/>
  <c r="M258" i="1" s="1"/>
  <c r="K257" i="1"/>
  <c r="L257" i="1" s="1"/>
  <c r="M257" i="1" s="1"/>
  <c r="K256" i="1"/>
  <c r="L256" i="1" s="1"/>
  <c r="M256" i="1" s="1"/>
  <c r="K255" i="1"/>
  <c r="L255" i="1" s="1"/>
  <c r="M255" i="1" s="1"/>
  <c r="K254" i="1"/>
  <c r="L254" i="1" s="1"/>
  <c r="M254" i="1" s="1"/>
  <c r="K253" i="1"/>
  <c r="L253" i="1" s="1"/>
  <c r="M253" i="1" s="1"/>
  <c r="K252" i="1"/>
  <c r="L252" i="1" s="1"/>
  <c r="M252" i="1" s="1"/>
  <c r="K251" i="1"/>
  <c r="L251" i="1" s="1"/>
  <c r="M251" i="1" s="1"/>
  <c r="K250" i="1"/>
  <c r="L250" i="1" s="1"/>
  <c r="M250" i="1" s="1"/>
  <c r="K249" i="1"/>
  <c r="L249" i="1" s="1"/>
  <c r="M249" i="1" s="1"/>
  <c r="K248" i="1"/>
  <c r="L248" i="1" s="1"/>
  <c r="M248" i="1" s="1"/>
  <c r="K247" i="1"/>
  <c r="L247" i="1" s="1"/>
  <c r="M247" i="1" s="1"/>
  <c r="K246" i="1"/>
  <c r="L246" i="1" s="1"/>
  <c r="M246" i="1" s="1"/>
  <c r="K245" i="1"/>
  <c r="L245" i="1" s="1"/>
  <c r="M245" i="1" s="1"/>
  <c r="K244" i="1"/>
  <c r="L244" i="1" s="1"/>
  <c r="M244" i="1" s="1"/>
  <c r="K243" i="1"/>
  <c r="L243" i="1" s="1"/>
  <c r="M243" i="1" s="1"/>
  <c r="K242" i="1"/>
  <c r="L242" i="1" s="1"/>
  <c r="M242" i="1" s="1"/>
  <c r="K241" i="1"/>
  <c r="L241" i="1" s="1"/>
  <c r="M241" i="1" s="1"/>
  <c r="K240" i="1"/>
  <c r="L240" i="1" s="1"/>
  <c r="M240" i="1" s="1"/>
  <c r="K239" i="1"/>
  <c r="L239" i="1" s="1"/>
  <c r="M239" i="1" s="1"/>
  <c r="K238" i="1"/>
  <c r="L238" i="1" s="1"/>
  <c r="M238" i="1" s="1"/>
  <c r="K237" i="1"/>
  <c r="L237" i="1" s="1"/>
  <c r="M237" i="1" s="1"/>
  <c r="K236" i="1"/>
  <c r="L236" i="1" s="1"/>
  <c r="M236" i="1" s="1"/>
  <c r="K235" i="1"/>
  <c r="L235" i="1" s="1"/>
  <c r="M235" i="1" s="1"/>
  <c r="K234" i="1"/>
  <c r="L234" i="1" s="1"/>
  <c r="M234" i="1" s="1"/>
  <c r="K233" i="1"/>
  <c r="L233" i="1" s="1"/>
  <c r="M233" i="1" s="1"/>
  <c r="K232" i="1"/>
  <c r="L232" i="1" s="1"/>
  <c r="M232" i="1" s="1"/>
  <c r="K231" i="1"/>
  <c r="L231" i="1" s="1"/>
  <c r="M231" i="1" s="1"/>
  <c r="K230" i="1"/>
  <c r="L230" i="1" s="1"/>
  <c r="M230" i="1" s="1"/>
  <c r="K229" i="1"/>
  <c r="L229" i="1" s="1"/>
  <c r="M229" i="1" s="1"/>
  <c r="K228" i="1"/>
  <c r="L228" i="1" s="1"/>
  <c r="M228" i="1" s="1"/>
  <c r="K227" i="1"/>
  <c r="L227" i="1" s="1"/>
  <c r="M227" i="1" s="1"/>
  <c r="K226" i="1"/>
  <c r="L226" i="1" s="1"/>
  <c r="M226" i="1" s="1"/>
  <c r="K225" i="1"/>
  <c r="L225" i="1" s="1"/>
  <c r="M225" i="1" s="1"/>
  <c r="K224" i="1"/>
  <c r="L224" i="1" s="1"/>
  <c r="M224" i="1" s="1"/>
  <c r="K223" i="1"/>
  <c r="L223" i="1" s="1"/>
  <c r="M223" i="1" s="1"/>
  <c r="K222" i="1"/>
  <c r="L222" i="1" s="1"/>
  <c r="M222" i="1" s="1"/>
  <c r="K221" i="1"/>
  <c r="L221" i="1" s="1"/>
  <c r="M221" i="1" s="1"/>
  <c r="K220" i="1"/>
  <c r="L220" i="1" s="1"/>
  <c r="M220" i="1" s="1"/>
  <c r="K219" i="1"/>
  <c r="L219" i="1" s="1"/>
  <c r="M219" i="1" s="1"/>
  <c r="K218" i="1"/>
  <c r="L218" i="1" s="1"/>
  <c r="M218" i="1" s="1"/>
  <c r="K217" i="1"/>
  <c r="L217" i="1" s="1"/>
  <c r="M217" i="1" s="1"/>
  <c r="K216" i="1"/>
  <c r="L216" i="1" s="1"/>
  <c r="M216" i="1" s="1"/>
  <c r="K215" i="1"/>
  <c r="L215" i="1" s="1"/>
  <c r="M215" i="1" s="1"/>
  <c r="K214" i="1"/>
  <c r="L214" i="1" s="1"/>
  <c r="M214" i="1" s="1"/>
  <c r="K213" i="1"/>
  <c r="L213" i="1" s="1"/>
  <c r="M213" i="1" s="1"/>
  <c r="K212" i="1"/>
  <c r="L212" i="1" s="1"/>
  <c r="M212" i="1" s="1"/>
  <c r="K211" i="1"/>
  <c r="L211" i="1" s="1"/>
  <c r="M211" i="1" s="1"/>
  <c r="K210" i="1"/>
  <c r="L210" i="1" s="1"/>
  <c r="M210" i="1" s="1"/>
  <c r="K209" i="1"/>
  <c r="L209" i="1" s="1"/>
  <c r="M209" i="1" s="1"/>
  <c r="K208" i="1"/>
  <c r="L208" i="1" s="1"/>
  <c r="M208" i="1" s="1"/>
  <c r="K207" i="1"/>
  <c r="L207" i="1" s="1"/>
  <c r="M207" i="1" s="1"/>
  <c r="K206" i="1"/>
  <c r="L206" i="1" s="1"/>
  <c r="M206" i="1" s="1"/>
  <c r="K205" i="1"/>
  <c r="L205" i="1" s="1"/>
  <c r="M205" i="1" s="1"/>
  <c r="K204" i="1"/>
  <c r="L204" i="1" s="1"/>
  <c r="M204" i="1" s="1"/>
  <c r="K203" i="1"/>
  <c r="L203" i="1" s="1"/>
  <c r="M203" i="1" s="1"/>
  <c r="K202" i="1"/>
  <c r="L202" i="1" s="1"/>
  <c r="M202" i="1" s="1"/>
  <c r="K201" i="1"/>
  <c r="L201" i="1" s="1"/>
  <c r="M201" i="1" s="1"/>
  <c r="K200" i="1"/>
  <c r="L200" i="1" s="1"/>
  <c r="M200" i="1" s="1"/>
  <c r="K199" i="1"/>
  <c r="L199" i="1" s="1"/>
  <c r="M199" i="1" s="1"/>
  <c r="K198" i="1"/>
  <c r="L198" i="1" s="1"/>
  <c r="M198" i="1" s="1"/>
  <c r="K197" i="1"/>
  <c r="L197" i="1" s="1"/>
  <c r="M197" i="1" s="1"/>
  <c r="K196" i="1"/>
  <c r="L196" i="1" s="1"/>
  <c r="M196" i="1" s="1"/>
  <c r="K195" i="1"/>
  <c r="L195" i="1" s="1"/>
  <c r="M195" i="1" s="1"/>
  <c r="K194" i="1"/>
  <c r="L194" i="1" s="1"/>
  <c r="M194" i="1" s="1"/>
  <c r="K193" i="1"/>
  <c r="L193" i="1" s="1"/>
  <c r="M193" i="1" s="1"/>
  <c r="K192" i="1"/>
  <c r="L192" i="1" s="1"/>
  <c r="M192" i="1" s="1"/>
  <c r="K191" i="1"/>
  <c r="L191" i="1" s="1"/>
  <c r="M191" i="1" s="1"/>
  <c r="K190" i="1"/>
  <c r="L190" i="1" s="1"/>
  <c r="M190" i="1" s="1"/>
  <c r="K189" i="1"/>
  <c r="L189" i="1" s="1"/>
  <c r="M189" i="1" s="1"/>
  <c r="K188" i="1"/>
  <c r="L188" i="1" s="1"/>
  <c r="M188" i="1" s="1"/>
  <c r="K187" i="1"/>
  <c r="L187" i="1" s="1"/>
  <c r="M187" i="1" s="1"/>
  <c r="K186" i="1"/>
  <c r="L186" i="1" s="1"/>
  <c r="M186" i="1" s="1"/>
  <c r="K185" i="1"/>
  <c r="L185" i="1" s="1"/>
  <c r="M185" i="1" s="1"/>
  <c r="K184" i="1"/>
  <c r="L184" i="1" s="1"/>
  <c r="M184" i="1" s="1"/>
  <c r="K183" i="1"/>
  <c r="L183" i="1" s="1"/>
  <c r="M183" i="1" s="1"/>
  <c r="K182" i="1"/>
  <c r="L182" i="1" s="1"/>
  <c r="M182" i="1" s="1"/>
  <c r="K181" i="1"/>
  <c r="L181" i="1" s="1"/>
  <c r="M181" i="1" s="1"/>
  <c r="K180" i="1"/>
  <c r="L180" i="1" s="1"/>
  <c r="M180" i="1" s="1"/>
  <c r="K179" i="1"/>
  <c r="L179" i="1" s="1"/>
  <c r="M179" i="1" s="1"/>
  <c r="K178" i="1"/>
  <c r="L178" i="1" s="1"/>
  <c r="M178" i="1" s="1"/>
  <c r="K177" i="1"/>
  <c r="L177" i="1" s="1"/>
  <c r="M177" i="1" s="1"/>
  <c r="K176" i="1"/>
  <c r="L176" i="1" s="1"/>
  <c r="M176" i="1" s="1"/>
  <c r="K175" i="1"/>
  <c r="L175" i="1" s="1"/>
  <c r="M175" i="1" s="1"/>
  <c r="K174" i="1"/>
  <c r="L174" i="1" s="1"/>
  <c r="M174" i="1" s="1"/>
  <c r="K173" i="1"/>
  <c r="L173" i="1" s="1"/>
  <c r="M173" i="1" s="1"/>
  <c r="K172" i="1"/>
  <c r="L172" i="1" s="1"/>
  <c r="M172" i="1" s="1"/>
  <c r="K171" i="1"/>
  <c r="L171" i="1" s="1"/>
  <c r="M171" i="1" s="1"/>
  <c r="K170" i="1"/>
  <c r="L170" i="1" s="1"/>
  <c r="M170" i="1" s="1"/>
  <c r="K169" i="1"/>
  <c r="L169" i="1" s="1"/>
  <c r="M169" i="1" s="1"/>
  <c r="K168" i="1"/>
  <c r="L168" i="1" s="1"/>
  <c r="M168" i="1" s="1"/>
  <c r="K167" i="1"/>
  <c r="L167" i="1" s="1"/>
  <c r="M167" i="1" s="1"/>
  <c r="K166" i="1"/>
  <c r="L166" i="1" s="1"/>
  <c r="M166" i="1" s="1"/>
  <c r="K165" i="1"/>
  <c r="L165" i="1" s="1"/>
  <c r="M165" i="1" s="1"/>
  <c r="K164" i="1"/>
  <c r="L164" i="1" s="1"/>
  <c r="M164" i="1" s="1"/>
  <c r="K163" i="1"/>
  <c r="L163" i="1" s="1"/>
  <c r="M163" i="1" s="1"/>
  <c r="K162" i="1"/>
  <c r="L162" i="1" s="1"/>
  <c r="M162" i="1" s="1"/>
  <c r="K161" i="1"/>
  <c r="L161" i="1" s="1"/>
  <c r="M161" i="1" s="1"/>
  <c r="K160" i="1"/>
  <c r="L160" i="1" s="1"/>
  <c r="M160" i="1" s="1"/>
  <c r="K159" i="1"/>
  <c r="L159" i="1" s="1"/>
  <c r="M159" i="1" s="1"/>
  <c r="K158" i="1"/>
  <c r="L158" i="1" s="1"/>
  <c r="M158" i="1" s="1"/>
  <c r="K157" i="1"/>
  <c r="L157" i="1" s="1"/>
  <c r="M157" i="1" s="1"/>
  <c r="K156" i="1"/>
  <c r="L156" i="1" s="1"/>
  <c r="M156" i="1" s="1"/>
  <c r="K155" i="1"/>
  <c r="L155" i="1" s="1"/>
  <c r="M155" i="1" s="1"/>
  <c r="K154" i="1"/>
  <c r="L154" i="1" s="1"/>
  <c r="M154" i="1" s="1"/>
  <c r="K153" i="1"/>
  <c r="L153" i="1" s="1"/>
  <c r="M153" i="1" s="1"/>
  <c r="K152" i="1"/>
  <c r="L152" i="1" s="1"/>
  <c r="M152" i="1" s="1"/>
  <c r="K151" i="1"/>
  <c r="L151" i="1" s="1"/>
  <c r="M151" i="1" s="1"/>
  <c r="K150" i="1"/>
  <c r="L150" i="1" s="1"/>
  <c r="M150" i="1" s="1"/>
  <c r="K149" i="1"/>
  <c r="L149" i="1" s="1"/>
  <c r="M149" i="1" s="1"/>
  <c r="K148" i="1"/>
  <c r="L148" i="1" s="1"/>
  <c r="M148" i="1" s="1"/>
  <c r="K147" i="1"/>
  <c r="L147" i="1" s="1"/>
  <c r="M147" i="1" s="1"/>
  <c r="K146" i="1"/>
  <c r="L146" i="1" s="1"/>
  <c r="M146" i="1" s="1"/>
  <c r="K145" i="1"/>
  <c r="L145" i="1" s="1"/>
  <c r="M145" i="1" s="1"/>
  <c r="K144" i="1"/>
  <c r="L144" i="1" s="1"/>
  <c r="M144" i="1" s="1"/>
  <c r="K143" i="1"/>
  <c r="L143" i="1" s="1"/>
  <c r="M143" i="1" s="1"/>
  <c r="K142" i="1"/>
  <c r="L142" i="1" s="1"/>
  <c r="M142" i="1" s="1"/>
  <c r="K141" i="1"/>
  <c r="L141" i="1" s="1"/>
  <c r="M141" i="1" s="1"/>
  <c r="K140" i="1"/>
  <c r="L140" i="1" s="1"/>
  <c r="M140" i="1" s="1"/>
  <c r="K139" i="1"/>
  <c r="L139" i="1" s="1"/>
  <c r="M139" i="1" s="1"/>
  <c r="K138" i="1"/>
  <c r="L138" i="1" s="1"/>
  <c r="M138" i="1" s="1"/>
  <c r="K137" i="1"/>
  <c r="L137" i="1" s="1"/>
  <c r="M137" i="1" s="1"/>
  <c r="K136" i="1"/>
  <c r="L136" i="1" s="1"/>
  <c r="M136" i="1" s="1"/>
  <c r="K135" i="1"/>
  <c r="L135" i="1" s="1"/>
  <c r="M135" i="1" s="1"/>
  <c r="K134" i="1"/>
  <c r="L134" i="1" s="1"/>
  <c r="M134" i="1" s="1"/>
  <c r="K133" i="1"/>
  <c r="L133" i="1" s="1"/>
  <c r="M133" i="1" s="1"/>
  <c r="K132" i="1"/>
  <c r="L132" i="1" s="1"/>
  <c r="M132" i="1" s="1"/>
  <c r="K131" i="1"/>
  <c r="L131" i="1" s="1"/>
  <c r="M131" i="1" s="1"/>
  <c r="K130" i="1"/>
  <c r="L130" i="1" s="1"/>
  <c r="M130" i="1" s="1"/>
  <c r="K129" i="1"/>
  <c r="L129" i="1" s="1"/>
  <c r="M129" i="1" s="1"/>
  <c r="K128" i="1"/>
  <c r="L128" i="1" s="1"/>
  <c r="M128" i="1" s="1"/>
  <c r="K127" i="1"/>
  <c r="L127" i="1" s="1"/>
  <c r="M127" i="1" s="1"/>
  <c r="K126" i="1"/>
  <c r="L126" i="1" s="1"/>
  <c r="M126" i="1" s="1"/>
  <c r="K125" i="1"/>
  <c r="L125" i="1" s="1"/>
  <c r="M125" i="1" s="1"/>
  <c r="K124" i="1"/>
  <c r="L124" i="1" s="1"/>
  <c r="M124" i="1" s="1"/>
  <c r="K123" i="1"/>
  <c r="L123" i="1" s="1"/>
  <c r="M123" i="1" s="1"/>
  <c r="K122" i="1"/>
  <c r="L122" i="1" s="1"/>
  <c r="M122" i="1" s="1"/>
  <c r="K121" i="1"/>
  <c r="L121" i="1" s="1"/>
  <c r="M121" i="1" s="1"/>
  <c r="K120" i="1"/>
  <c r="L120" i="1" s="1"/>
  <c r="M120" i="1" s="1"/>
  <c r="K119" i="1"/>
  <c r="L119" i="1" s="1"/>
  <c r="M119" i="1" s="1"/>
  <c r="K118" i="1"/>
  <c r="L118" i="1" s="1"/>
  <c r="M118" i="1" s="1"/>
  <c r="K117" i="1"/>
  <c r="L117" i="1" s="1"/>
  <c r="M117" i="1" s="1"/>
  <c r="K116" i="1"/>
  <c r="L116" i="1" s="1"/>
  <c r="M116" i="1" s="1"/>
  <c r="K115" i="1"/>
  <c r="L115" i="1" s="1"/>
  <c r="M115" i="1" s="1"/>
  <c r="K114" i="1"/>
  <c r="L114" i="1" s="1"/>
  <c r="M114" i="1" s="1"/>
  <c r="K113" i="1"/>
  <c r="L113" i="1" s="1"/>
  <c r="M113" i="1" s="1"/>
  <c r="K112" i="1"/>
  <c r="L112" i="1" s="1"/>
  <c r="M112" i="1" s="1"/>
  <c r="K111" i="1"/>
  <c r="L111" i="1" s="1"/>
  <c r="M111" i="1" s="1"/>
  <c r="K110" i="1"/>
  <c r="L110" i="1" s="1"/>
  <c r="M110" i="1" s="1"/>
  <c r="K109" i="1"/>
  <c r="L109" i="1" s="1"/>
  <c r="M109" i="1" s="1"/>
  <c r="K108" i="1"/>
  <c r="L108" i="1" s="1"/>
  <c r="M108" i="1" s="1"/>
  <c r="K107" i="1"/>
  <c r="L107" i="1" s="1"/>
  <c r="M107" i="1" s="1"/>
  <c r="K106" i="1"/>
  <c r="L106" i="1" s="1"/>
  <c r="M106" i="1" s="1"/>
  <c r="K105" i="1"/>
  <c r="L105" i="1" s="1"/>
  <c r="M105" i="1" s="1"/>
  <c r="K104" i="1"/>
  <c r="L104" i="1" s="1"/>
  <c r="M104" i="1" s="1"/>
  <c r="K103" i="1"/>
  <c r="L103" i="1" s="1"/>
  <c r="M103" i="1" s="1"/>
  <c r="K102" i="1"/>
  <c r="L102" i="1" s="1"/>
  <c r="M102" i="1" s="1"/>
  <c r="K101" i="1"/>
  <c r="L101" i="1" s="1"/>
  <c r="M101" i="1" s="1"/>
  <c r="K100" i="1"/>
  <c r="L100" i="1" s="1"/>
  <c r="M100" i="1" s="1"/>
  <c r="K99" i="1"/>
  <c r="L99" i="1" s="1"/>
  <c r="M99" i="1" s="1"/>
  <c r="K98" i="1"/>
  <c r="L98" i="1" s="1"/>
  <c r="M98" i="1" s="1"/>
  <c r="K97" i="1"/>
  <c r="L97" i="1" s="1"/>
  <c r="M97" i="1" s="1"/>
  <c r="K96" i="1"/>
  <c r="L96" i="1" s="1"/>
  <c r="M96" i="1" s="1"/>
  <c r="K95" i="1"/>
  <c r="L95" i="1" s="1"/>
  <c r="M95" i="1" s="1"/>
  <c r="K94" i="1"/>
  <c r="L94" i="1" s="1"/>
  <c r="M94" i="1" s="1"/>
  <c r="K93" i="1"/>
  <c r="L93" i="1" s="1"/>
  <c r="M93" i="1" s="1"/>
  <c r="K92" i="1"/>
  <c r="L92" i="1" s="1"/>
  <c r="M92" i="1" s="1"/>
  <c r="K91" i="1"/>
  <c r="L91" i="1" s="1"/>
  <c r="M91" i="1" s="1"/>
  <c r="K90" i="1"/>
  <c r="L90" i="1" s="1"/>
  <c r="M90" i="1" s="1"/>
  <c r="K89" i="1"/>
  <c r="L89" i="1" s="1"/>
  <c r="M89" i="1" s="1"/>
  <c r="K88" i="1"/>
  <c r="L88" i="1" s="1"/>
  <c r="M88" i="1" s="1"/>
  <c r="K87" i="1"/>
  <c r="L87" i="1" s="1"/>
  <c r="M87" i="1" s="1"/>
  <c r="K86" i="1"/>
  <c r="L86" i="1" s="1"/>
  <c r="M86" i="1" s="1"/>
  <c r="K85" i="1"/>
  <c r="L85" i="1" s="1"/>
  <c r="M85" i="1" s="1"/>
  <c r="K84" i="1"/>
  <c r="L84" i="1" s="1"/>
  <c r="M84" i="1" s="1"/>
  <c r="K83" i="1"/>
  <c r="L83" i="1" s="1"/>
  <c r="M83" i="1" s="1"/>
  <c r="K82" i="1"/>
  <c r="L82" i="1" s="1"/>
  <c r="M82" i="1" s="1"/>
  <c r="K81" i="1"/>
  <c r="L81" i="1" s="1"/>
  <c r="M81" i="1" s="1"/>
  <c r="K80" i="1"/>
  <c r="L80" i="1" s="1"/>
  <c r="M80" i="1" s="1"/>
  <c r="K79" i="1"/>
  <c r="L79" i="1" s="1"/>
  <c r="M79" i="1" s="1"/>
  <c r="K78" i="1"/>
  <c r="L78" i="1" s="1"/>
  <c r="M78" i="1" s="1"/>
  <c r="K77" i="1"/>
  <c r="L77" i="1" s="1"/>
  <c r="M77" i="1" s="1"/>
  <c r="K76" i="1"/>
  <c r="L76" i="1" s="1"/>
  <c r="M76" i="1" s="1"/>
  <c r="K75" i="1"/>
  <c r="L75" i="1" s="1"/>
  <c r="M75" i="1" s="1"/>
  <c r="K74" i="1"/>
  <c r="L74" i="1" s="1"/>
  <c r="M74" i="1" s="1"/>
  <c r="K73" i="1"/>
  <c r="L73" i="1" s="1"/>
  <c r="M73" i="1" s="1"/>
  <c r="K72" i="1"/>
  <c r="L72" i="1" s="1"/>
  <c r="M72" i="1" s="1"/>
  <c r="K71" i="1"/>
  <c r="L71" i="1" s="1"/>
  <c r="M71" i="1" s="1"/>
  <c r="K70" i="1"/>
  <c r="L70" i="1" s="1"/>
  <c r="M70" i="1" s="1"/>
  <c r="K69" i="1"/>
  <c r="L69" i="1" s="1"/>
  <c r="M69" i="1" s="1"/>
  <c r="K68" i="1"/>
  <c r="L68" i="1" s="1"/>
  <c r="M68" i="1" s="1"/>
  <c r="K67" i="1"/>
  <c r="L67" i="1" s="1"/>
  <c r="M67" i="1" s="1"/>
  <c r="K66" i="1"/>
  <c r="L66" i="1" s="1"/>
  <c r="M66" i="1" s="1"/>
  <c r="K65" i="1"/>
  <c r="L65" i="1" s="1"/>
  <c r="M65" i="1" s="1"/>
  <c r="K64" i="1"/>
  <c r="L64" i="1" s="1"/>
  <c r="M64" i="1" s="1"/>
  <c r="K63" i="1"/>
  <c r="L63" i="1" s="1"/>
  <c r="M63" i="1" s="1"/>
  <c r="K62" i="1"/>
  <c r="L62" i="1" s="1"/>
  <c r="M62" i="1" s="1"/>
  <c r="K61" i="1"/>
  <c r="L61" i="1" s="1"/>
  <c r="M61" i="1" s="1"/>
  <c r="K60" i="1"/>
  <c r="L60" i="1" s="1"/>
  <c r="M60" i="1" s="1"/>
  <c r="K59" i="1"/>
  <c r="L59" i="1" s="1"/>
  <c r="M59" i="1" s="1"/>
  <c r="K58" i="1"/>
  <c r="L58" i="1" s="1"/>
  <c r="M58" i="1" s="1"/>
  <c r="K57" i="1"/>
  <c r="L57" i="1" s="1"/>
  <c r="M57" i="1" s="1"/>
  <c r="K56" i="1"/>
  <c r="L56" i="1" s="1"/>
  <c r="M56" i="1" s="1"/>
  <c r="K55" i="1"/>
  <c r="L55" i="1" s="1"/>
  <c r="M55" i="1" s="1"/>
  <c r="K54" i="1"/>
  <c r="L54" i="1" s="1"/>
  <c r="M54" i="1" s="1"/>
  <c r="K53" i="1"/>
  <c r="L53" i="1" s="1"/>
  <c r="M53" i="1" s="1"/>
  <c r="K52" i="1"/>
  <c r="L52" i="1" s="1"/>
  <c r="M52" i="1" s="1"/>
  <c r="K51" i="1"/>
  <c r="L51" i="1" s="1"/>
  <c r="M51" i="1" s="1"/>
  <c r="K50" i="1"/>
  <c r="L50" i="1" s="1"/>
  <c r="M50" i="1" s="1"/>
  <c r="K49" i="1"/>
  <c r="L49" i="1" s="1"/>
  <c r="M49" i="1" s="1"/>
  <c r="K48" i="1"/>
  <c r="L48" i="1" s="1"/>
  <c r="M48" i="1" s="1"/>
  <c r="K47" i="1"/>
  <c r="L47" i="1" s="1"/>
  <c r="M47" i="1" s="1"/>
  <c r="K46" i="1"/>
  <c r="L46" i="1" s="1"/>
  <c r="M46" i="1" s="1"/>
  <c r="K45" i="1"/>
  <c r="L45" i="1" s="1"/>
  <c r="M45" i="1" s="1"/>
  <c r="K44" i="1"/>
  <c r="L44" i="1" s="1"/>
  <c r="M44" i="1" s="1"/>
  <c r="K43" i="1"/>
  <c r="L43" i="1" s="1"/>
  <c r="M43" i="1" s="1"/>
  <c r="K42" i="1"/>
  <c r="L42" i="1" s="1"/>
  <c r="M42" i="1" s="1"/>
  <c r="K41" i="1"/>
  <c r="L41" i="1" s="1"/>
  <c r="M41" i="1" s="1"/>
  <c r="K40" i="1"/>
  <c r="L40" i="1" s="1"/>
  <c r="M40" i="1" s="1"/>
  <c r="K39" i="1"/>
  <c r="L39" i="1" s="1"/>
  <c r="M39" i="1" s="1"/>
  <c r="K38" i="1"/>
  <c r="L38" i="1" s="1"/>
  <c r="M38" i="1" s="1"/>
  <c r="K37" i="1"/>
  <c r="L37" i="1" s="1"/>
  <c r="M37" i="1" s="1"/>
  <c r="K36" i="1"/>
  <c r="L36" i="1" s="1"/>
  <c r="M36" i="1" s="1"/>
  <c r="K35" i="1"/>
  <c r="L35" i="1" s="1"/>
  <c r="M35" i="1" s="1"/>
  <c r="K34" i="1"/>
  <c r="L34" i="1" s="1"/>
  <c r="M34" i="1" s="1"/>
  <c r="K33" i="1"/>
  <c r="L33" i="1" s="1"/>
  <c r="M33" i="1" s="1"/>
  <c r="K32" i="1"/>
  <c r="L32" i="1" s="1"/>
  <c r="M32" i="1" s="1"/>
  <c r="K31" i="1"/>
  <c r="L31" i="1" s="1"/>
  <c r="M31" i="1" s="1"/>
  <c r="K30" i="1"/>
  <c r="L30" i="1" s="1"/>
  <c r="M30" i="1" s="1"/>
  <c r="K29" i="1"/>
  <c r="L29" i="1" s="1"/>
  <c r="M29" i="1" s="1"/>
  <c r="K28" i="1"/>
  <c r="L28" i="1" s="1"/>
  <c r="M28" i="1" s="1"/>
  <c r="K27" i="1"/>
  <c r="L27" i="1" s="1"/>
  <c r="M27" i="1" s="1"/>
  <c r="K26" i="1"/>
  <c r="L26" i="1" s="1"/>
  <c r="M26" i="1" s="1"/>
  <c r="K25" i="1"/>
  <c r="L25" i="1" s="1"/>
  <c r="M25" i="1" s="1"/>
  <c r="K24" i="1"/>
  <c r="L24" i="1" s="1"/>
  <c r="M24" i="1" s="1"/>
  <c r="K23" i="1"/>
  <c r="L23" i="1" s="1"/>
  <c r="M23" i="1" s="1"/>
  <c r="K22" i="1"/>
  <c r="L22" i="1" s="1"/>
  <c r="M22" i="1" s="1"/>
  <c r="K21" i="1"/>
  <c r="L21" i="1" s="1"/>
  <c r="M21" i="1" s="1"/>
  <c r="K20" i="1"/>
  <c r="L20" i="1" s="1"/>
  <c r="M20" i="1" s="1"/>
  <c r="K19" i="1"/>
  <c r="L19" i="1" s="1"/>
  <c r="M19" i="1" s="1"/>
  <c r="K18" i="1"/>
  <c r="L18" i="1" s="1"/>
  <c r="M18" i="1" s="1"/>
  <c r="K17" i="1"/>
  <c r="L17" i="1" s="1"/>
  <c r="M17" i="1" s="1"/>
  <c r="K16" i="1"/>
  <c r="L16" i="1" s="1"/>
  <c r="M16" i="1" s="1"/>
  <c r="K15" i="1"/>
  <c r="L15" i="1" s="1"/>
  <c r="M15" i="1" s="1"/>
  <c r="K14" i="1"/>
  <c r="L14" i="1" s="1"/>
  <c r="M14" i="1" s="1"/>
  <c r="K13" i="1"/>
  <c r="L13" i="1" s="1"/>
  <c r="M13" i="1" s="1"/>
  <c r="K12" i="1"/>
  <c r="L12" i="1" s="1"/>
  <c r="M12" i="1" s="1"/>
  <c r="K11" i="1"/>
  <c r="L11" i="1" s="1"/>
  <c r="M11" i="1" s="1"/>
  <c r="K10" i="1"/>
  <c r="L10" i="1" s="1"/>
  <c r="M10" i="1" s="1"/>
  <c r="K9" i="1"/>
  <c r="L9" i="1" s="1"/>
  <c r="M9" i="1" s="1"/>
  <c r="K8" i="1"/>
  <c r="L8" i="1" s="1"/>
  <c r="M8" i="1" s="1"/>
  <c r="K7" i="1"/>
  <c r="L7" i="1" s="1"/>
  <c r="M7" i="1" s="1"/>
  <c r="K6" i="1"/>
  <c r="L6" i="1" s="1"/>
  <c r="M6" i="1" s="1"/>
  <c r="K5" i="1"/>
  <c r="L5" i="1" s="1"/>
  <c r="M5" i="1" s="1"/>
  <c r="K4" i="1"/>
  <c r="L4" i="1" s="1"/>
  <c r="M4" i="1" s="1"/>
  <c r="K3" i="1"/>
  <c r="L3" i="1" s="1"/>
  <c r="M3" i="1" s="1"/>
  <c r="F4014" i="1" l="1"/>
  <c r="F4013" i="1"/>
  <c r="F4012" i="1"/>
  <c r="F4011" i="1"/>
  <c r="F4010" i="1"/>
  <c r="F4009" i="1"/>
  <c r="F4008" i="1"/>
  <c r="F4007" i="1"/>
  <c r="F4006" i="1"/>
  <c r="F4005" i="1"/>
  <c r="F4004" i="1"/>
  <c r="F4003" i="1"/>
  <c r="F4002" i="1"/>
  <c r="F4001" i="1"/>
  <c r="F4000" i="1"/>
  <c r="F3999" i="1"/>
  <c r="F3998" i="1"/>
  <c r="F3997" i="1"/>
  <c r="F3996" i="1"/>
  <c r="F3995" i="1"/>
  <c r="F3994" i="1"/>
  <c r="F3993" i="1"/>
  <c r="F3992" i="1"/>
  <c r="F3991" i="1"/>
  <c r="F3990" i="1"/>
  <c r="F3989" i="1"/>
  <c r="F3988" i="1"/>
  <c r="F3987" i="1"/>
  <c r="F3986" i="1"/>
  <c r="F3985" i="1"/>
  <c r="F3984" i="1"/>
  <c r="F3983" i="1"/>
  <c r="F3982" i="1"/>
  <c r="F3981" i="1"/>
  <c r="F3980" i="1"/>
  <c r="F3979" i="1"/>
  <c r="F3978" i="1"/>
  <c r="F3977" i="1"/>
  <c r="F3976" i="1"/>
  <c r="F3975" i="1"/>
  <c r="F3974" i="1"/>
  <c r="F3973" i="1"/>
  <c r="F3972" i="1"/>
  <c r="F3971" i="1"/>
  <c r="F3970" i="1"/>
  <c r="F3969" i="1"/>
  <c r="F3968" i="1"/>
  <c r="F3967" i="1"/>
  <c r="F3966" i="1"/>
  <c r="F3965" i="1"/>
  <c r="F3964" i="1"/>
  <c r="F3963" i="1"/>
  <c r="F3962" i="1"/>
  <c r="F3961" i="1"/>
  <c r="F3960" i="1"/>
  <c r="F3959" i="1"/>
  <c r="F3958" i="1"/>
  <c r="F3957" i="1"/>
  <c r="F3956" i="1"/>
  <c r="F3955" i="1"/>
  <c r="F3954" i="1"/>
  <c r="F3953" i="1"/>
  <c r="F3952" i="1"/>
  <c r="F3951" i="1"/>
  <c r="F3950" i="1"/>
  <c r="F3949" i="1"/>
  <c r="F3948" i="1"/>
  <c r="F3947" i="1"/>
  <c r="F3946" i="1"/>
  <c r="F3945" i="1"/>
  <c r="F3944" i="1"/>
  <c r="F3943" i="1"/>
  <c r="F3942" i="1"/>
  <c r="F3941" i="1"/>
  <c r="F3940" i="1"/>
  <c r="F3939" i="1"/>
  <c r="F3938" i="1"/>
  <c r="F3937" i="1"/>
  <c r="F3936" i="1"/>
  <c r="F3935" i="1"/>
  <c r="F3934" i="1"/>
  <c r="F3933" i="1"/>
  <c r="F3932" i="1"/>
  <c r="F3931" i="1"/>
  <c r="F3930" i="1"/>
  <c r="F3929" i="1"/>
  <c r="F3928" i="1"/>
  <c r="F3927" i="1"/>
  <c r="F3926" i="1"/>
  <c r="F3925" i="1"/>
  <c r="F3924" i="1"/>
  <c r="F3923" i="1"/>
  <c r="F3922" i="1"/>
  <c r="F3921" i="1"/>
  <c r="F3920" i="1"/>
  <c r="F3919" i="1"/>
  <c r="F3918" i="1"/>
  <c r="F3917" i="1"/>
  <c r="F3916" i="1"/>
  <c r="F3915" i="1"/>
  <c r="F3914" i="1"/>
  <c r="F3913" i="1"/>
  <c r="F3912" i="1"/>
  <c r="F3911" i="1"/>
  <c r="F3910" i="1"/>
  <c r="F3909" i="1"/>
  <c r="F3908" i="1"/>
  <c r="F3907" i="1"/>
  <c r="F3906" i="1"/>
  <c r="F3905" i="1"/>
  <c r="F3904" i="1"/>
  <c r="F3903" i="1"/>
  <c r="F3902" i="1"/>
  <c r="F3901" i="1"/>
  <c r="F3900" i="1"/>
  <c r="F3899" i="1"/>
  <c r="F3898" i="1"/>
  <c r="F3897" i="1"/>
  <c r="F3896" i="1"/>
  <c r="F3895" i="1"/>
  <c r="F3894" i="1"/>
  <c r="F3893" i="1"/>
  <c r="F3892" i="1"/>
  <c r="F3891" i="1"/>
  <c r="F3890" i="1"/>
  <c r="F3889" i="1"/>
  <c r="F3888" i="1"/>
  <c r="F3887" i="1"/>
  <c r="F3886" i="1"/>
  <c r="F3885" i="1"/>
  <c r="F3884" i="1"/>
  <c r="F3883" i="1"/>
  <c r="F3882" i="1"/>
  <c r="F3881" i="1"/>
  <c r="F3880" i="1"/>
  <c r="F3879" i="1"/>
  <c r="F3878" i="1"/>
  <c r="F3877" i="1"/>
  <c r="F3876" i="1"/>
  <c r="F3875" i="1"/>
  <c r="F3874" i="1"/>
  <c r="F3873" i="1"/>
  <c r="F3872" i="1"/>
  <c r="F3871" i="1"/>
  <c r="F3870" i="1"/>
  <c r="F3869" i="1"/>
  <c r="F3868" i="1"/>
  <c r="F3867" i="1"/>
  <c r="F3866" i="1"/>
  <c r="F3865" i="1"/>
  <c r="F3864" i="1"/>
  <c r="F3863" i="1"/>
  <c r="F3862" i="1"/>
  <c r="F3861" i="1"/>
  <c r="F3860" i="1"/>
  <c r="F3859" i="1"/>
  <c r="F3858" i="1"/>
  <c r="F3857" i="1"/>
  <c r="F3856" i="1"/>
  <c r="F3855" i="1"/>
  <c r="F3854" i="1"/>
  <c r="F3853" i="1"/>
  <c r="F3852" i="1"/>
  <c r="F3851" i="1"/>
  <c r="F3850" i="1"/>
  <c r="F3849" i="1"/>
  <c r="F3848" i="1"/>
  <c r="F3847" i="1"/>
  <c r="F3846" i="1"/>
  <c r="F3845" i="1"/>
  <c r="F3844" i="1"/>
  <c r="F3843" i="1"/>
  <c r="F3842" i="1"/>
  <c r="F3841" i="1"/>
  <c r="F3840" i="1"/>
  <c r="F3839" i="1"/>
  <c r="F3838" i="1"/>
  <c r="F3837" i="1"/>
  <c r="F3836" i="1"/>
  <c r="F3835" i="1"/>
  <c r="F3834" i="1"/>
  <c r="F3833" i="1"/>
  <c r="F3832" i="1"/>
  <c r="F3831" i="1"/>
  <c r="F3830" i="1"/>
  <c r="F3829" i="1"/>
  <c r="F3828" i="1"/>
  <c r="F3827" i="1"/>
  <c r="F3826" i="1"/>
  <c r="F3825" i="1"/>
  <c r="F3824" i="1"/>
  <c r="F3823" i="1"/>
  <c r="F3822" i="1"/>
  <c r="F3821" i="1"/>
  <c r="F3820" i="1"/>
  <c r="F3819" i="1"/>
  <c r="F3818" i="1"/>
  <c r="F3817" i="1"/>
  <c r="F3816" i="1"/>
  <c r="F3815" i="1"/>
  <c r="F3814" i="1"/>
  <c r="F3813" i="1"/>
  <c r="F3812" i="1"/>
  <c r="F3811" i="1"/>
  <c r="F3810" i="1"/>
  <c r="F3809" i="1"/>
  <c r="F3808" i="1"/>
  <c r="F3807" i="1"/>
  <c r="F3806" i="1"/>
  <c r="F3805" i="1"/>
  <c r="F3804" i="1"/>
  <c r="F3803" i="1"/>
  <c r="F3802" i="1"/>
  <c r="F3801" i="1"/>
  <c r="F3800" i="1"/>
  <c r="F3799" i="1"/>
  <c r="F3798" i="1"/>
  <c r="F3797" i="1"/>
  <c r="F3796" i="1"/>
  <c r="F3795" i="1"/>
  <c r="F3794" i="1"/>
  <c r="F3793" i="1"/>
  <c r="F3792" i="1"/>
  <c r="F3791" i="1"/>
  <c r="F3790" i="1"/>
  <c r="F3789" i="1"/>
  <c r="F3788" i="1"/>
  <c r="F3787" i="1"/>
  <c r="F3786" i="1"/>
  <c r="F3785" i="1"/>
  <c r="F3784" i="1"/>
  <c r="F3783" i="1"/>
  <c r="F3782" i="1"/>
  <c r="F3781" i="1"/>
  <c r="F3780" i="1"/>
  <c r="F3779" i="1"/>
  <c r="F3778" i="1"/>
  <c r="F3777" i="1"/>
  <c r="F3776" i="1"/>
  <c r="F3775" i="1"/>
  <c r="F3774" i="1"/>
  <c r="F3773" i="1"/>
  <c r="F3772" i="1"/>
  <c r="F3771" i="1"/>
  <c r="F3770" i="1"/>
  <c r="F3769" i="1"/>
  <c r="F3768" i="1"/>
  <c r="F3767" i="1"/>
  <c r="F3766" i="1"/>
  <c r="F3765" i="1"/>
  <c r="F3764" i="1"/>
  <c r="F3763" i="1"/>
  <c r="F3762" i="1"/>
  <c r="F3761" i="1"/>
  <c r="F3760" i="1"/>
  <c r="F3759" i="1"/>
  <c r="F3758" i="1"/>
  <c r="F3757" i="1"/>
  <c r="F3756" i="1"/>
  <c r="F3755" i="1"/>
  <c r="F3754" i="1"/>
  <c r="F3753" i="1"/>
  <c r="F3752" i="1"/>
  <c r="F3751" i="1"/>
  <c r="F3750" i="1"/>
  <c r="F3749" i="1"/>
  <c r="F3748" i="1"/>
  <c r="F3747" i="1"/>
  <c r="F3746" i="1"/>
  <c r="F3745" i="1"/>
  <c r="F3744" i="1"/>
  <c r="F3743" i="1"/>
  <c r="F3742" i="1"/>
  <c r="F3741" i="1"/>
  <c r="F3740" i="1"/>
  <c r="F3739" i="1"/>
  <c r="F3738" i="1"/>
  <c r="F3737" i="1"/>
  <c r="F3736" i="1"/>
  <c r="F3735" i="1"/>
  <c r="F3734" i="1"/>
  <c r="F3733" i="1"/>
  <c r="F3732" i="1"/>
  <c r="F3731" i="1"/>
  <c r="F3730" i="1"/>
  <c r="F3729" i="1"/>
  <c r="F3728" i="1"/>
  <c r="F3727" i="1"/>
  <c r="F3726" i="1"/>
  <c r="F3725" i="1"/>
  <c r="F3724" i="1"/>
  <c r="F3723" i="1"/>
  <c r="F3722" i="1"/>
  <c r="F3721" i="1"/>
  <c r="F3720" i="1"/>
  <c r="F3719" i="1"/>
  <c r="F3718" i="1"/>
  <c r="F3717" i="1"/>
  <c r="F3716" i="1"/>
  <c r="F3715" i="1"/>
  <c r="F3714" i="1"/>
  <c r="F3713" i="1"/>
  <c r="F3712" i="1"/>
  <c r="F3711" i="1"/>
  <c r="F3710" i="1"/>
  <c r="F3709" i="1"/>
  <c r="F3708" i="1"/>
  <c r="F3707" i="1"/>
  <c r="F3706" i="1"/>
  <c r="F3705" i="1"/>
  <c r="F3704" i="1"/>
  <c r="F3703" i="1"/>
  <c r="F3702" i="1"/>
  <c r="F3701" i="1"/>
  <c r="F3700" i="1"/>
  <c r="F3699" i="1"/>
  <c r="F3698" i="1"/>
  <c r="F3697" i="1"/>
  <c r="F3696" i="1"/>
  <c r="F3695" i="1"/>
  <c r="F3694" i="1"/>
  <c r="F3693" i="1"/>
  <c r="F3692" i="1"/>
  <c r="F3691" i="1"/>
  <c r="F3690" i="1"/>
  <c r="F3689" i="1"/>
  <c r="F3688" i="1"/>
  <c r="F3687" i="1"/>
  <c r="F3686" i="1"/>
  <c r="F3685" i="1"/>
  <c r="F3684" i="1"/>
  <c r="F3683" i="1"/>
  <c r="F3682" i="1"/>
  <c r="F3681" i="1"/>
  <c r="F3680" i="1"/>
  <c r="F3679" i="1"/>
  <c r="F3678" i="1"/>
  <c r="F3677" i="1"/>
  <c r="F3676" i="1"/>
  <c r="F3675" i="1"/>
  <c r="F3674" i="1"/>
  <c r="F3673" i="1"/>
  <c r="F3672" i="1"/>
  <c r="F3671" i="1"/>
  <c r="F3670" i="1"/>
  <c r="F3669" i="1"/>
  <c r="F3668" i="1"/>
  <c r="F3667" i="1"/>
  <c r="F3666" i="1"/>
  <c r="F3665" i="1"/>
  <c r="F3664" i="1"/>
  <c r="F3663" i="1"/>
  <c r="F3662" i="1"/>
  <c r="F3661" i="1"/>
  <c r="F3660" i="1"/>
  <c r="F3659" i="1"/>
  <c r="F3658" i="1"/>
  <c r="F3657" i="1"/>
  <c r="F3656" i="1"/>
  <c r="F3655" i="1"/>
  <c r="F3654" i="1"/>
  <c r="F3653" i="1"/>
  <c r="F3652" i="1"/>
  <c r="F3651" i="1"/>
  <c r="F3650" i="1"/>
  <c r="F3649" i="1"/>
  <c r="F3648" i="1"/>
  <c r="F3647" i="1"/>
  <c r="F3646" i="1"/>
  <c r="F3645" i="1"/>
  <c r="F3644" i="1"/>
  <c r="F3643" i="1"/>
  <c r="F3642" i="1"/>
  <c r="F3641" i="1"/>
  <c r="F3640" i="1"/>
  <c r="F3639" i="1"/>
  <c r="F3638" i="1"/>
  <c r="F3637" i="1"/>
  <c r="F3636" i="1"/>
  <c r="F3635" i="1"/>
  <c r="F3634" i="1"/>
  <c r="F3633" i="1"/>
  <c r="F3632" i="1"/>
  <c r="F3631" i="1"/>
  <c r="F3630" i="1"/>
  <c r="F3629" i="1"/>
  <c r="F3628" i="1"/>
  <c r="F3627" i="1"/>
  <c r="F3626" i="1"/>
  <c r="F3625" i="1"/>
  <c r="F3624" i="1"/>
  <c r="F3623" i="1"/>
  <c r="F3622" i="1"/>
  <c r="F3621" i="1"/>
  <c r="F3620" i="1"/>
  <c r="F3619" i="1"/>
  <c r="F3618" i="1"/>
  <c r="F3617" i="1"/>
  <c r="F3616" i="1"/>
  <c r="F3615" i="1"/>
  <c r="F3614" i="1"/>
  <c r="F3613" i="1"/>
  <c r="F3612" i="1"/>
  <c r="F3611" i="1"/>
  <c r="F3610" i="1"/>
  <c r="F3609" i="1"/>
  <c r="F3608" i="1"/>
  <c r="F3607" i="1"/>
  <c r="F3606" i="1"/>
  <c r="F3605" i="1"/>
  <c r="F3604" i="1"/>
  <c r="F3603" i="1"/>
  <c r="F3602" i="1"/>
  <c r="F3601" i="1"/>
  <c r="F3600" i="1"/>
  <c r="F3599" i="1"/>
  <c r="F3598" i="1"/>
  <c r="F3597" i="1"/>
  <c r="F3596" i="1"/>
  <c r="F3595" i="1"/>
  <c r="F3594" i="1"/>
  <c r="F3593" i="1"/>
  <c r="F3592" i="1"/>
  <c r="F3591" i="1"/>
  <c r="F3590" i="1"/>
  <c r="F3589" i="1"/>
  <c r="F3588" i="1"/>
  <c r="F3587" i="1"/>
  <c r="F3586" i="1"/>
  <c r="F3585" i="1"/>
  <c r="F3584" i="1"/>
  <c r="F3583" i="1"/>
  <c r="F3582" i="1"/>
  <c r="F3581" i="1"/>
  <c r="F3580" i="1"/>
  <c r="F3579" i="1"/>
  <c r="F3578" i="1"/>
  <c r="F3577" i="1"/>
  <c r="F3576" i="1"/>
  <c r="F3575" i="1"/>
  <c r="F3574" i="1"/>
  <c r="F3573" i="1"/>
  <c r="F3572" i="1"/>
  <c r="F3571" i="1"/>
  <c r="F3570" i="1"/>
  <c r="F3569" i="1"/>
  <c r="F3568" i="1"/>
  <c r="F3567" i="1"/>
  <c r="F3566" i="1"/>
  <c r="F3565" i="1"/>
  <c r="F3564" i="1"/>
  <c r="F3563" i="1"/>
  <c r="F3562" i="1"/>
  <c r="F3561" i="1"/>
  <c r="F3560" i="1"/>
  <c r="F3559" i="1"/>
  <c r="F3558" i="1"/>
  <c r="F3557" i="1"/>
  <c r="F3556" i="1"/>
  <c r="F3555" i="1"/>
  <c r="F3554" i="1"/>
  <c r="F3553" i="1"/>
  <c r="F3552" i="1"/>
  <c r="F3551" i="1"/>
  <c r="F3550" i="1"/>
  <c r="F3549" i="1"/>
  <c r="F3548" i="1"/>
  <c r="F3547" i="1"/>
  <c r="F3546" i="1"/>
  <c r="F3545" i="1"/>
  <c r="F3544" i="1"/>
  <c r="F3543" i="1"/>
  <c r="F3542" i="1"/>
  <c r="F3541" i="1"/>
  <c r="F3540" i="1"/>
  <c r="F3539" i="1"/>
  <c r="F3538" i="1"/>
  <c r="F3537" i="1"/>
  <c r="F3536" i="1"/>
  <c r="F3535" i="1"/>
  <c r="F3534" i="1"/>
  <c r="F3533" i="1"/>
  <c r="F3532" i="1"/>
  <c r="F3531" i="1"/>
  <c r="F3530" i="1"/>
  <c r="F3529" i="1"/>
  <c r="F3528" i="1"/>
  <c r="F3527" i="1"/>
  <c r="F3526" i="1"/>
  <c r="F3525" i="1"/>
  <c r="F3524" i="1"/>
  <c r="F3523" i="1"/>
  <c r="F3522" i="1"/>
  <c r="F3521" i="1"/>
  <c r="F3520" i="1"/>
  <c r="F3519" i="1"/>
  <c r="F3518" i="1"/>
  <c r="F3517" i="1"/>
  <c r="F3516" i="1"/>
  <c r="F3515" i="1"/>
  <c r="F3514" i="1"/>
  <c r="F3513" i="1"/>
  <c r="F3512" i="1"/>
  <c r="F3511" i="1"/>
  <c r="F3510" i="1"/>
  <c r="F3509" i="1"/>
  <c r="F3508" i="1"/>
  <c r="F3507" i="1"/>
  <c r="F3506" i="1"/>
  <c r="F3505" i="1"/>
  <c r="F3504" i="1"/>
  <c r="F3503" i="1"/>
  <c r="F3502" i="1"/>
  <c r="F3501" i="1"/>
  <c r="F3500" i="1"/>
  <c r="F3499" i="1"/>
  <c r="F3498" i="1"/>
  <c r="F3497" i="1"/>
  <c r="F3496" i="1"/>
  <c r="F3495" i="1"/>
  <c r="F3494" i="1"/>
  <c r="F3493" i="1"/>
  <c r="F3492" i="1"/>
  <c r="F3491" i="1"/>
  <c r="F3490" i="1"/>
  <c r="F3489" i="1"/>
  <c r="F3488" i="1"/>
  <c r="F3487" i="1"/>
  <c r="F3486" i="1"/>
  <c r="F3485" i="1"/>
  <c r="F3484" i="1"/>
  <c r="F3483" i="1"/>
  <c r="F3482" i="1"/>
  <c r="F3481" i="1"/>
  <c r="F3480" i="1"/>
  <c r="F3479" i="1"/>
  <c r="F3478" i="1"/>
  <c r="F3477" i="1"/>
  <c r="F3476" i="1"/>
  <c r="F3475" i="1"/>
  <c r="F3474" i="1"/>
  <c r="F3473" i="1"/>
  <c r="F3472" i="1"/>
  <c r="F3471" i="1"/>
  <c r="F3470" i="1"/>
  <c r="F3469" i="1"/>
  <c r="F3468" i="1"/>
  <c r="F3467" i="1"/>
  <c r="F3466" i="1"/>
  <c r="F3465" i="1"/>
  <c r="F3464" i="1"/>
  <c r="F3463" i="1"/>
  <c r="F3462" i="1"/>
  <c r="F3461" i="1"/>
  <c r="F3460" i="1"/>
  <c r="F3459" i="1"/>
  <c r="F3458" i="1"/>
  <c r="F3457" i="1"/>
  <c r="F3456" i="1"/>
  <c r="F3455" i="1"/>
  <c r="F3454" i="1"/>
  <c r="F3453" i="1"/>
  <c r="F3452" i="1"/>
  <c r="F3451" i="1"/>
  <c r="F3450" i="1"/>
  <c r="F3449" i="1"/>
  <c r="F3448" i="1"/>
  <c r="F3447" i="1"/>
  <c r="F3446" i="1"/>
  <c r="F3445" i="1"/>
  <c r="F3444" i="1"/>
  <c r="F3443" i="1"/>
  <c r="F3442" i="1"/>
  <c r="F3441" i="1"/>
  <c r="F3440" i="1"/>
  <c r="F3439" i="1"/>
  <c r="F3438" i="1"/>
  <c r="F3437" i="1"/>
  <c r="F3436" i="1"/>
  <c r="F3435" i="1"/>
  <c r="F3434" i="1"/>
  <c r="F3433" i="1"/>
  <c r="F3432" i="1"/>
  <c r="F3431" i="1"/>
  <c r="F3430" i="1"/>
  <c r="F3429" i="1"/>
  <c r="F3428" i="1"/>
  <c r="F3427" i="1"/>
  <c r="F3426" i="1"/>
  <c r="F3425" i="1"/>
  <c r="F3424" i="1"/>
  <c r="F3423" i="1"/>
  <c r="F3422" i="1"/>
  <c r="F3421" i="1"/>
  <c r="F3420" i="1"/>
  <c r="F3419" i="1"/>
  <c r="F3418" i="1"/>
  <c r="F3417" i="1"/>
  <c r="F3416" i="1"/>
  <c r="F3415" i="1"/>
  <c r="F3414" i="1"/>
  <c r="F3413" i="1"/>
  <c r="F3412" i="1"/>
  <c r="F3411" i="1"/>
  <c r="F3410" i="1"/>
  <c r="F3409" i="1"/>
  <c r="F3408" i="1"/>
  <c r="F3407" i="1"/>
  <c r="F3406" i="1"/>
  <c r="F3405" i="1"/>
  <c r="F3404" i="1"/>
  <c r="F3403" i="1"/>
  <c r="F3402" i="1"/>
  <c r="F3401" i="1"/>
  <c r="F3400" i="1"/>
  <c r="F3399" i="1"/>
  <c r="F3398" i="1"/>
  <c r="F3397" i="1"/>
  <c r="F3396" i="1"/>
  <c r="F3395" i="1"/>
  <c r="F3394" i="1"/>
  <c r="F3393" i="1"/>
  <c r="F3392" i="1"/>
  <c r="F3391" i="1"/>
  <c r="F3390" i="1"/>
  <c r="F3389" i="1"/>
  <c r="F3388" i="1"/>
  <c r="F3387" i="1"/>
  <c r="F3386" i="1"/>
  <c r="F3385" i="1"/>
  <c r="F3384" i="1"/>
  <c r="F3383" i="1"/>
  <c r="F3382" i="1"/>
  <c r="F3381" i="1"/>
  <c r="F3380" i="1"/>
  <c r="F3379" i="1"/>
  <c r="F3378" i="1"/>
  <c r="F3377" i="1"/>
  <c r="F3376" i="1"/>
  <c r="F3375" i="1"/>
  <c r="F3374" i="1"/>
  <c r="F3373" i="1"/>
  <c r="F3372" i="1"/>
  <c r="F3371" i="1"/>
  <c r="F3370" i="1"/>
  <c r="F3369" i="1"/>
  <c r="F3368" i="1"/>
  <c r="F3367" i="1"/>
  <c r="F3366" i="1"/>
  <c r="F3365" i="1"/>
  <c r="F3364" i="1"/>
  <c r="F3363" i="1"/>
  <c r="F3362" i="1"/>
  <c r="F3361" i="1"/>
  <c r="F3360" i="1"/>
  <c r="F3359" i="1"/>
  <c r="F3358" i="1"/>
  <c r="F3357" i="1"/>
  <c r="F3356" i="1"/>
  <c r="F3355" i="1"/>
  <c r="F3354" i="1"/>
  <c r="F3353" i="1"/>
  <c r="F3352" i="1"/>
  <c r="F3351" i="1"/>
  <c r="F3350" i="1"/>
  <c r="F3349" i="1"/>
  <c r="F3348" i="1"/>
  <c r="F3347" i="1"/>
  <c r="F3346" i="1"/>
  <c r="F3345" i="1"/>
  <c r="F3344" i="1"/>
  <c r="F3343" i="1"/>
  <c r="F3342" i="1"/>
  <c r="F3341" i="1"/>
  <c r="F3340" i="1"/>
  <c r="F3339" i="1"/>
  <c r="F3338" i="1"/>
  <c r="F3337" i="1"/>
  <c r="F3336" i="1"/>
  <c r="F3335" i="1"/>
  <c r="F3334" i="1"/>
  <c r="F3333" i="1"/>
  <c r="F3332" i="1"/>
  <c r="F3331" i="1"/>
  <c r="F3330" i="1"/>
  <c r="F3329" i="1"/>
  <c r="F3328" i="1"/>
  <c r="F3327" i="1"/>
  <c r="F3326" i="1"/>
  <c r="F3325" i="1"/>
  <c r="F3324" i="1"/>
  <c r="F3323" i="1"/>
  <c r="F3322" i="1"/>
  <c r="F3321" i="1"/>
  <c r="F3320" i="1"/>
  <c r="F3319" i="1"/>
  <c r="F3318" i="1"/>
  <c r="F3317" i="1"/>
  <c r="F3316" i="1"/>
  <c r="F3315" i="1"/>
  <c r="F3314" i="1"/>
  <c r="F3313" i="1"/>
  <c r="F3312" i="1"/>
  <c r="F3311" i="1"/>
  <c r="F3310" i="1"/>
  <c r="F3309" i="1"/>
  <c r="F3308" i="1"/>
  <c r="F3307" i="1"/>
  <c r="F3306" i="1"/>
  <c r="F3305" i="1"/>
  <c r="F3304" i="1"/>
  <c r="F3303" i="1"/>
  <c r="F3302" i="1"/>
  <c r="F3301" i="1"/>
  <c r="F3300" i="1"/>
  <c r="F3299" i="1"/>
  <c r="F3298" i="1"/>
  <c r="F3297" i="1"/>
  <c r="F3296" i="1"/>
  <c r="F3295" i="1"/>
  <c r="F3294" i="1"/>
  <c r="F3293" i="1"/>
  <c r="F3292" i="1"/>
  <c r="F3291" i="1"/>
  <c r="F3290" i="1"/>
  <c r="F3289" i="1"/>
  <c r="F3288" i="1"/>
  <c r="F3287" i="1"/>
  <c r="F3286" i="1"/>
  <c r="F3285" i="1"/>
  <c r="F3284" i="1"/>
  <c r="F3283" i="1"/>
  <c r="F3282" i="1"/>
  <c r="F3281" i="1"/>
  <c r="F3280" i="1"/>
  <c r="F3279" i="1"/>
  <c r="F3278" i="1"/>
  <c r="F3277" i="1"/>
  <c r="F3276" i="1"/>
  <c r="F3275" i="1"/>
  <c r="F3274" i="1"/>
  <c r="F3273" i="1"/>
  <c r="F3272" i="1"/>
  <c r="F3271" i="1"/>
  <c r="F3270" i="1"/>
  <c r="F3269" i="1"/>
  <c r="F3268" i="1"/>
  <c r="F3267" i="1"/>
  <c r="F3266" i="1"/>
  <c r="F3265" i="1"/>
  <c r="F3264" i="1"/>
  <c r="F3263" i="1"/>
  <c r="F3262" i="1"/>
  <c r="F3261" i="1"/>
  <c r="F3260" i="1"/>
  <c r="F3259" i="1"/>
  <c r="F3258" i="1"/>
  <c r="F3257" i="1"/>
  <c r="F3256" i="1"/>
  <c r="F3255" i="1"/>
  <c r="F3254" i="1"/>
  <c r="F3253" i="1"/>
  <c r="F3252" i="1"/>
  <c r="F3251" i="1"/>
  <c r="F3250" i="1"/>
  <c r="F3249" i="1"/>
  <c r="F3248" i="1"/>
  <c r="F3247" i="1"/>
  <c r="F3246" i="1"/>
  <c r="F3245" i="1"/>
  <c r="F3244" i="1"/>
  <c r="F3243" i="1"/>
  <c r="F3242" i="1"/>
  <c r="F3241" i="1"/>
  <c r="F3240" i="1"/>
  <c r="F3239" i="1"/>
  <c r="F3238" i="1"/>
  <c r="F3237" i="1"/>
  <c r="F3236" i="1"/>
  <c r="F3235" i="1"/>
  <c r="F3234" i="1"/>
  <c r="F3233" i="1"/>
  <c r="F3232" i="1"/>
  <c r="F3231" i="1"/>
  <c r="F3230" i="1"/>
  <c r="F3229" i="1"/>
  <c r="F3228" i="1"/>
  <c r="F3227" i="1"/>
  <c r="F3226" i="1"/>
  <c r="F3225" i="1"/>
  <c r="F3224" i="1"/>
  <c r="F3223" i="1"/>
  <c r="F3222" i="1"/>
  <c r="F3221" i="1"/>
  <c r="F3220" i="1"/>
  <c r="F3219" i="1"/>
  <c r="F3218" i="1"/>
  <c r="F3217" i="1"/>
  <c r="F3216" i="1"/>
  <c r="F3215" i="1"/>
  <c r="F3214" i="1"/>
  <c r="F3213" i="1"/>
  <c r="F3212" i="1"/>
  <c r="F3211" i="1"/>
  <c r="F3210" i="1"/>
  <c r="F3209" i="1"/>
  <c r="F3208" i="1"/>
  <c r="F3207" i="1"/>
  <c r="F3206" i="1"/>
  <c r="F3205" i="1"/>
  <c r="F3204" i="1"/>
  <c r="F3203" i="1"/>
  <c r="F3202" i="1"/>
  <c r="F3201" i="1"/>
  <c r="F3200" i="1"/>
  <c r="F3199" i="1"/>
  <c r="F3198" i="1"/>
  <c r="F3197" i="1"/>
  <c r="F3196" i="1"/>
  <c r="F3195" i="1"/>
  <c r="F3194" i="1"/>
  <c r="F3193" i="1"/>
  <c r="F3192" i="1"/>
  <c r="F3191" i="1"/>
  <c r="F3190" i="1"/>
  <c r="F3189" i="1"/>
  <c r="F3188" i="1"/>
  <c r="F3187" i="1"/>
  <c r="F3186" i="1"/>
  <c r="F3185" i="1"/>
  <c r="F3184" i="1"/>
  <c r="F3183" i="1"/>
  <c r="F3182" i="1"/>
  <c r="F3181" i="1"/>
  <c r="F3180" i="1"/>
  <c r="F3179" i="1"/>
  <c r="F3178" i="1"/>
  <c r="F3177" i="1"/>
  <c r="F3176" i="1"/>
  <c r="F3175" i="1"/>
  <c r="F3174" i="1"/>
  <c r="F3173" i="1"/>
  <c r="F3172" i="1"/>
  <c r="F3171" i="1"/>
  <c r="F3170" i="1"/>
  <c r="F3169" i="1"/>
  <c r="F3168" i="1"/>
  <c r="F3167" i="1"/>
  <c r="F3166" i="1"/>
  <c r="F3165" i="1"/>
  <c r="F3164" i="1"/>
  <c r="F3163" i="1"/>
  <c r="F3162" i="1"/>
  <c r="F3161" i="1"/>
  <c r="F3160" i="1"/>
  <c r="F3159" i="1"/>
  <c r="F3158" i="1"/>
  <c r="F3157" i="1"/>
  <c r="F3156" i="1"/>
  <c r="F3155" i="1"/>
  <c r="F3154" i="1"/>
  <c r="F3153" i="1"/>
  <c r="F3152" i="1"/>
  <c r="F3151" i="1"/>
  <c r="F3150" i="1"/>
  <c r="F3149" i="1"/>
  <c r="F3148" i="1"/>
  <c r="F3147" i="1"/>
  <c r="F3146" i="1"/>
  <c r="F3145" i="1"/>
  <c r="F3144" i="1"/>
  <c r="F3143" i="1"/>
  <c r="F3142" i="1"/>
  <c r="F3141" i="1"/>
  <c r="F3140" i="1"/>
  <c r="F3139" i="1"/>
  <c r="F3138" i="1"/>
  <c r="F3137" i="1"/>
  <c r="F3136" i="1"/>
  <c r="F3135" i="1"/>
  <c r="F3134" i="1"/>
  <c r="F3133" i="1"/>
  <c r="F3132" i="1"/>
  <c r="F3131" i="1"/>
  <c r="F3130" i="1"/>
  <c r="F3129" i="1"/>
  <c r="F3128" i="1"/>
  <c r="F3127" i="1"/>
  <c r="F3126" i="1"/>
  <c r="F3125" i="1"/>
  <c r="F3124" i="1"/>
  <c r="F3123" i="1"/>
  <c r="F3122" i="1"/>
  <c r="F3121" i="1"/>
  <c r="F3120" i="1"/>
  <c r="F3119" i="1"/>
  <c r="F3118" i="1"/>
  <c r="F3117" i="1"/>
  <c r="F3116" i="1"/>
  <c r="F3115" i="1"/>
  <c r="F3114" i="1"/>
  <c r="F3113" i="1"/>
  <c r="F3112" i="1"/>
  <c r="F3111" i="1"/>
  <c r="F3110" i="1"/>
  <c r="F3109" i="1"/>
  <c r="F3108" i="1"/>
  <c r="F3107" i="1"/>
  <c r="F3106" i="1"/>
  <c r="F3105" i="1"/>
  <c r="F3104" i="1"/>
  <c r="F3103" i="1"/>
  <c r="F3102" i="1"/>
  <c r="F3101" i="1"/>
  <c r="F3100" i="1"/>
  <c r="F3099" i="1"/>
  <c r="F3098" i="1"/>
  <c r="F3097" i="1"/>
  <c r="F3096" i="1"/>
  <c r="F3095" i="1"/>
  <c r="F3094" i="1"/>
  <c r="F3093" i="1"/>
  <c r="F3092" i="1"/>
  <c r="F3091" i="1"/>
  <c r="F3090" i="1"/>
  <c r="F3089" i="1"/>
  <c r="F3088" i="1"/>
  <c r="F3087" i="1"/>
  <c r="F3086" i="1"/>
  <c r="F3085" i="1"/>
  <c r="F3084" i="1"/>
  <c r="F3083" i="1"/>
  <c r="F3082" i="1"/>
  <c r="F3081" i="1"/>
  <c r="F3080" i="1"/>
  <c r="F3079" i="1"/>
  <c r="F3078" i="1"/>
  <c r="F3077" i="1"/>
  <c r="F3076" i="1"/>
  <c r="F3075" i="1"/>
  <c r="F3074" i="1"/>
  <c r="F3073" i="1"/>
  <c r="F3072" i="1"/>
  <c r="F3071" i="1"/>
  <c r="F3070" i="1"/>
  <c r="F3069" i="1"/>
  <c r="F3068" i="1"/>
  <c r="F3067" i="1"/>
  <c r="F3066" i="1"/>
  <c r="F3065" i="1"/>
  <c r="F3064" i="1"/>
  <c r="F3063" i="1"/>
  <c r="F3062" i="1"/>
  <c r="F3061" i="1"/>
  <c r="F3060" i="1"/>
  <c r="F3059" i="1"/>
  <c r="F3058" i="1"/>
  <c r="F3057" i="1"/>
  <c r="F3056" i="1"/>
  <c r="F3055" i="1"/>
  <c r="F3054" i="1"/>
  <c r="F3053" i="1"/>
  <c r="F3052" i="1"/>
  <c r="F3051" i="1"/>
  <c r="F3050" i="1"/>
  <c r="F3049" i="1"/>
  <c r="F3048" i="1"/>
  <c r="F3047" i="1"/>
  <c r="F3046" i="1"/>
  <c r="F3045" i="1"/>
  <c r="F3044" i="1"/>
  <c r="F3043" i="1"/>
  <c r="F3042" i="1"/>
  <c r="F3041" i="1"/>
  <c r="F3040" i="1"/>
  <c r="F3039" i="1"/>
  <c r="F3038" i="1"/>
  <c r="F3037" i="1"/>
  <c r="F3036" i="1"/>
  <c r="F3035" i="1"/>
  <c r="F3034" i="1"/>
  <c r="F3033" i="1"/>
  <c r="F3032" i="1"/>
  <c r="F3031" i="1"/>
  <c r="F3030" i="1"/>
  <c r="F3029" i="1"/>
  <c r="F3028" i="1"/>
  <c r="F3027" i="1"/>
  <c r="F3026" i="1"/>
  <c r="F3025" i="1"/>
  <c r="F3024" i="1"/>
  <c r="F3023" i="1"/>
  <c r="F3022" i="1"/>
  <c r="F3021" i="1"/>
  <c r="F3020" i="1"/>
  <c r="F3019" i="1"/>
  <c r="F3018" i="1"/>
  <c r="F3017" i="1"/>
  <c r="F3016" i="1"/>
  <c r="F3015" i="1"/>
  <c r="F3014" i="1"/>
  <c r="F3013" i="1"/>
  <c r="F3012" i="1"/>
  <c r="F3011" i="1"/>
  <c r="F3010" i="1"/>
  <c r="F3009" i="1"/>
  <c r="F3008" i="1"/>
  <c r="F3007" i="1"/>
  <c r="F3006" i="1"/>
  <c r="F3005" i="1"/>
  <c r="F3004" i="1"/>
  <c r="F3003" i="1"/>
  <c r="F3002" i="1"/>
  <c r="F3001" i="1"/>
  <c r="F3000" i="1"/>
  <c r="F2999" i="1"/>
  <c r="F2998" i="1"/>
  <c r="F2997" i="1"/>
  <c r="F2996" i="1"/>
  <c r="F2995" i="1"/>
  <c r="F2994" i="1"/>
  <c r="F2993" i="1"/>
  <c r="F2992" i="1"/>
  <c r="F2991" i="1"/>
  <c r="F2990" i="1"/>
  <c r="F2989" i="1"/>
  <c r="F2988" i="1"/>
  <c r="F2987" i="1"/>
  <c r="F2986" i="1"/>
  <c r="F2985" i="1"/>
  <c r="F2984" i="1"/>
  <c r="F2983" i="1"/>
  <c r="F2982" i="1"/>
  <c r="F2981" i="1"/>
  <c r="F2980" i="1"/>
  <c r="F2979" i="1"/>
  <c r="F2978" i="1"/>
  <c r="F2977" i="1"/>
  <c r="F2976" i="1"/>
  <c r="F2975" i="1"/>
  <c r="F2974" i="1"/>
  <c r="F2973" i="1"/>
  <c r="F2972" i="1"/>
  <c r="F2971" i="1"/>
  <c r="F2970" i="1"/>
  <c r="F2969" i="1"/>
  <c r="F2968" i="1"/>
  <c r="F2967" i="1"/>
  <c r="F2966" i="1"/>
  <c r="F2965" i="1"/>
  <c r="F2964" i="1"/>
  <c r="F2963" i="1"/>
  <c r="F2962" i="1"/>
  <c r="F2961" i="1"/>
  <c r="F2960" i="1"/>
  <c r="F2959" i="1"/>
  <c r="F2958" i="1"/>
  <c r="F2957" i="1"/>
  <c r="F2956" i="1"/>
  <c r="F2955" i="1"/>
  <c r="F2954" i="1"/>
  <c r="F2953" i="1"/>
  <c r="F2952" i="1"/>
  <c r="F2951" i="1"/>
  <c r="F2950" i="1"/>
  <c r="F2949" i="1"/>
  <c r="F2948" i="1"/>
  <c r="F2947" i="1"/>
  <c r="F2946" i="1"/>
  <c r="F2945" i="1"/>
  <c r="F2944" i="1"/>
  <c r="F2943" i="1"/>
  <c r="F2942" i="1"/>
  <c r="F2941" i="1"/>
  <c r="F2940" i="1"/>
  <c r="F2939" i="1"/>
  <c r="F2938" i="1"/>
  <c r="F2937" i="1"/>
  <c r="F2936" i="1"/>
  <c r="F2935" i="1"/>
  <c r="F2934" i="1"/>
  <c r="F2933" i="1"/>
  <c r="F2932" i="1"/>
  <c r="F2931" i="1"/>
  <c r="F2930" i="1"/>
  <c r="F2929" i="1"/>
  <c r="F2928" i="1"/>
  <c r="F2927" i="1"/>
  <c r="F2926" i="1"/>
  <c r="F2925" i="1"/>
  <c r="F2924" i="1"/>
  <c r="F2923" i="1"/>
  <c r="F2922" i="1"/>
  <c r="F2921" i="1"/>
  <c r="F2920" i="1"/>
  <c r="F2919" i="1"/>
  <c r="F2918" i="1"/>
  <c r="F2917" i="1"/>
  <c r="F2916" i="1"/>
  <c r="F2915" i="1"/>
  <c r="F2914" i="1"/>
  <c r="F2913" i="1"/>
  <c r="F2912" i="1"/>
  <c r="F2911" i="1"/>
  <c r="F2910" i="1"/>
  <c r="F2909" i="1"/>
  <c r="F2908" i="1"/>
  <c r="F2907" i="1"/>
  <c r="F2906" i="1"/>
  <c r="F2905" i="1"/>
  <c r="F2904" i="1"/>
  <c r="F2903" i="1"/>
  <c r="F2902" i="1"/>
  <c r="F2901" i="1"/>
  <c r="F2900" i="1"/>
  <c r="F2899" i="1"/>
  <c r="F2898" i="1"/>
  <c r="F2897" i="1"/>
  <c r="F2896" i="1"/>
  <c r="F2895" i="1"/>
  <c r="F2894" i="1"/>
  <c r="F2893" i="1"/>
  <c r="F2892" i="1"/>
  <c r="F2891" i="1"/>
  <c r="F2890" i="1"/>
  <c r="F2889" i="1"/>
  <c r="F2888" i="1"/>
  <c r="F2887" i="1"/>
  <c r="F2886" i="1"/>
  <c r="F2885" i="1"/>
  <c r="F2884" i="1"/>
  <c r="F2883" i="1"/>
  <c r="F2882" i="1"/>
  <c r="F2881" i="1"/>
  <c r="F2880" i="1"/>
  <c r="F2879" i="1"/>
  <c r="F2878" i="1"/>
  <c r="F2877" i="1"/>
  <c r="F2876" i="1"/>
  <c r="F2875" i="1"/>
  <c r="F2874" i="1"/>
  <c r="F2873" i="1"/>
  <c r="F2872" i="1"/>
  <c r="F2871" i="1"/>
  <c r="F2870" i="1"/>
  <c r="F2869" i="1"/>
  <c r="F2868" i="1"/>
  <c r="F2867" i="1"/>
  <c r="F2866" i="1"/>
  <c r="F2865" i="1"/>
  <c r="F2864" i="1"/>
  <c r="F2863" i="1"/>
  <c r="F2862" i="1"/>
  <c r="F2861" i="1"/>
  <c r="F2860" i="1"/>
  <c r="F2859" i="1"/>
  <c r="F2858" i="1"/>
  <c r="F2857" i="1"/>
  <c r="F2856" i="1"/>
  <c r="F2855" i="1"/>
  <c r="F2854" i="1"/>
  <c r="F2853" i="1"/>
  <c r="F2852" i="1"/>
  <c r="F2851" i="1"/>
  <c r="F2850" i="1"/>
  <c r="F2849" i="1"/>
  <c r="F2848" i="1"/>
  <c r="F2847" i="1"/>
  <c r="F2846" i="1"/>
  <c r="F2845" i="1"/>
  <c r="F2844" i="1"/>
  <c r="F2843" i="1"/>
  <c r="F2842" i="1"/>
  <c r="F2841" i="1"/>
  <c r="F2840" i="1"/>
  <c r="F2839" i="1"/>
  <c r="F2838" i="1"/>
  <c r="F2837" i="1"/>
  <c r="F2836" i="1"/>
  <c r="F2835" i="1"/>
  <c r="F2834" i="1"/>
  <c r="F2833" i="1"/>
  <c r="F2832" i="1"/>
  <c r="F2831" i="1"/>
  <c r="F2830" i="1"/>
  <c r="F2829" i="1"/>
  <c r="F2828" i="1"/>
  <c r="F2827" i="1"/>
  <c r="F2826" i="1"/>
  <c r="F2825" i="1"/>
  <c r="F2824" i="1"/>
  <c r="F2823" i="1"/>
  <c r="F2822" i="1"/>
  <c r="F2821" i="1"/>
  <c r="F2820" i="1"/>
  <c r="F2819" i="1"/>
  <c r="F2818" i="1"/>
  <c r="F2817" i="1"/>
  <c r="F2816" i="1"/>
  <c r="F2815" i="1"/>
  <c r="F2814" i="1"/>
  <c r="F2813" i="1"/>
  <c r="F2812" i="1"/>
  <c r="F2811" i="1"/>
  <c r="F2810" i="1"/>
  <c r="F2809" i="1"/>
  <c r="F2808" i="1"/>
  <c r="F2807" i="1"/>
  <c r="F2806" i="1"/>
  <c r="F2805" i="1"/>
  <c r="F2804" i="1"/>
  <c r="F2803" i="1"/>
  <c r="F2802" i="1"/>
  <c r="F2801" i="1"/>
  <c r="F2800" i="1"/>
  <c r="F2799" i="1"/>
  <c r="F2798" i="1"/>
  <c r="F2797" i="1"/>
  <c r="F2796" i="1"/>
  <c r="F2795" i="1"/>
  <c r="F2794" i="1"/>
  <c r="F2793" i="1"/>
  <c r="F2792" i="1"/>
  <c r="F2791" i="1"/>
  <c r="F2790" i="1"/>
  <c r="F2789" i="1"/>
  <c r="F2788" i="1"/>
  <c r="F2787" i="1"/>
  <c r="F2786" i="1"/>
  <c r="F2785" i="1"/>
  <c r="F2784" i="1"/>
  <c r="F2783" i="1"/>
  <c r="F2782" i="1"/>
  <c r="F2781" i="1"/>
  <c r="F2780" i="1"/>
  <c r="F2779" i="1"/>
  <c r="F2778" i="1"/>
  <c r="F2777" i="1"/>
  <c r="F2776" i="1"/>
  <c r="F2775" i="1"/>
  <c r="F2774" i="1"/>
  <c r="F2773" i="1"/>
  <c r="F2772" i="1"/>
  <c r="F2771" i="1"/>
  <c r="F2770" i="1"/>
  <c r="F2769" i="1"/>
  <c r="F2768" i="1"/>
  <c r="F2767" i="1"/>
  <c r="F2766" i="1"/>
  <c r="F2765" i="1"/>
  <c r="F2764" i="1"/>
  <c r="F2763" i="1"/>
  <c r="F2762" i="1"/>
  <c r="F2761" i="1"/>
  <c r="F2760" i="1"/>
  <c r="F2759" i="1"/>
  <c r="F2758" i="1"/>
  <c r="F2757" i="1"/>
  <c r="F2756" i="1"/>
  <c r="F2755" i="1"/>
  <c r="F2754" i="1"/>
  <c r="F2753" i="1"/>
  <c r="F2752" i="1"/>
  <c r="F2751" i="1"/>
  <c r="F2750" i="1"/>
  <c r="F2749" i="1"/>
  <c r="F2748" i="1"/>
  <c r="F2747" i="1"/>
  <c r="F2746" i="1"/>
  <c r="F2745" i="1"/>
  <c r="F2744" i="1"/>
  <c r="F2743" i="1"/>
  <c r="F2742" i="1"/>
  <c r="F2741" i="1"/>
  <c r="F2740" i="1"/>
  <c r="F2739" i="1"/>
  <c r="F2738" i="1"/>
  <c r="F2737" i="1"/>
  <c r="F2736" i="1"/>
  <c r="F2735" i="1"/>
  <c r="F2734" i="1"/>
  <c r="F2733" i="1"/>
  <c r="F2732" i="1"/>
  <c r="F2731" i="1"/>
  <c r="F2730" i="1"/>
  <c r="F2729" i="1"/>
  <c r="F2728" i="1"/>
  <c r="F2727" i="1"/>
  <c r="F2726" i="1"/>
  <c r="F2725" i="1"/>
  <c r="F2724" i="1"/>
  <c r="F2723" i="1"/>
  <c r="F2722" i="1"/>
  <c r="F2721" i="1"/>
  <c r="F2720" i="1"/>
  <c r="F2719" i="1"/>
  <c r="F2718" i="1"/>
  <c r="F2717" i="1"/>
  <c r="F2716" i="1"/>
  <c r="F2715" i="1"/>
  <c r="F2714" i="1"/>
  <c r="F2713" i="1"/>
  <c r="F2712" i="1"/>
  <c r="F2711" i="1"/>
  <c r="F2710" i="1"/>
  <c r="F2709" i="1"/>
  <c r="F2708" i="1"/>
  <c r="F2707" i="1"/>
  <c r="F2706" i="1"/>
  <c r="F2705" i="1"/>
  <c r="F2704" i="1"/>
  <c r="F2703" i="1"/>
  <c r="F2702" i="1"/>
  <c r="F2701" i="1"/>
  <c r="F2700" i="1"/>
  <c r="F2699" i="1"/>
  <c r="F2698" i="1"/>
  <c r="F2697" i="1"/>
  <c r="F2696" i="1"/>
  <c r="F2695" i="1"/>
  <c r="F2694" i="1"/>
  <c r="F2693" i="1"/>
  <c r="F2692" i="1"/>
  <c r="F2691" i="1"/>
  <c r="F2690" i="1"/>
  <c r="F2689" i="1"/>
  <c r="F2688" i="1"/>
  <c r="F2687" i="1"/>
  <c r="F2686" i="1"/>
  <c r="F2685" i="1"/>
  <c r="F2684" i="1"/>
  <c r="F2683" i="1"/>
  <c r="F2682" i="1"/>
  <c r="F2681" i="1"/>
  <c r="F2680" i="1"/>
  <c r="F2679" i="1"/>
  <c r="F2678" i="1"/>
  <c r="F2677" i="1"/>
  <c r="F2676" i="1"/>
  <c r="F2675" i="1"/>
  <c r="F2674" i="1"/>
  <c r="F2673" i="1"/>
  <c r="F2672" i="1"/>
  <c r="F2671" i="1"/>
  <c r="F2670" i="1"/>
  <c r="F2669" i="1"/>
  <c r="F2668" i="1"/>
  <c r="F2667" i="1"/>
  <c r="F2666" i="1"/>
  <c r="F2665" i="1"/>
  <c r="F2664" i="1"/>
  <c r="F2663" i="1"/>
  <c r="F2662" i="1"/>
  <c r="F2661" i="1"/>
  <c r="F2660" i="1"/>
  <c r="F2659" i="1"/>
  <c r="F2658" i="1"/>
  <c r="F2657" i="1"/>
  <c r="F2656" i="1"/>
  <c r="F2655" i="1"/>
  <c r="F2654" i="1"/>
  <c r="F2653" i="1"/>
  <c r="F2652" i="1"/>
  <c r="F2651" i="1"/>
  <c r="F2650" i="1"/>
  <c r="F2649" i="1"/>
  <c r="F2648" i="1"/>
  <c r="F2647" i="1"/>
  <c r="F2646" i="1"/>
  <c r="F2645" i="1"/>
  <c r="F2644" i="1"/>
  <c r="F2643" i="1"/>
  <c r="F2642" i="1"/>
  <c r="F2641" i="1"/>
  <c r="F2640" i="1"/>
  <c r="F2639" i="1"/>
  <c r="F2638" i="1"/>
  <c r="F2637" i="1"/>
  <c r="F2636" i="1"/>
  <c r="F2635" i="1"/>
  <c r="F2634" i="1"/>
  <c r="F2633" i="1"/>
  <c r="F2632" i="1"/>
  <c r="F2631" i="1"/>
  <c r="F2630" i="1"/>
  <c r="F2629" i="1"/>
  <c r="F2628" i="1"/>
  <c r="F2627" i="1"/>
  <c r="F2626" i="1"/>
  <c r="F2625" i="1"/>
  <c r="F2624" i="1"/>
  <c r="F2623" i="1"/>
  <c r="F2622" i="1"/>
  <c r="F2621" i="1"/>
  <c r="F2620" i="1"/>
  <c r="F2619" i="1"/>
  <c r="F2618" i="1"/>
  <c r="F2617" i="1"/>
  <c r="F2616" i="1"/>
  <c r="F2615" i="1"/>
  <c r="F2614" i="1"/>
  <c r="F2613" i="1"/>
  <c r="F2612" i="1"/>
  <c r="F2611" i="1"/>
  <c r="F2610" i="1"/>
  <c r="F2609" i="1"/>
  <c r="F2608" i="1"/>
  <c r="F2607" i="1"/>
  <c r="F2606" i="1"/>
  <c r="F2605" i="1"/>
  <c r="F2604" i="1"/>
  <c r="F2603" i="1"/>
  <c r="F2602" i="1"/>
  <c r="F2601" i="1"/>
  <c r="F2600" i="1"/>
  <c r="F2599" i="1"/>
  <c r="F2598" i="1"/>
  <c r="F2597" i="1"/>
  <c r="F2596" i="1"/>
  <c r="F2595" i="1"/>
  <c r="F2594" i="1"/>
  <c r="F2593" i="1"/>
  <c r="F2592" i="1"/>
  <c r="F2591" i="1"/>
  <c r="F2590" i="1"/>
  <c r="F2589" i="1"/>
  <c r="F2588" i="1"/>
  <c r="F2587" i="1"/>
  <c r="F2586" i="1"/>
  <c r="F2585" i="1"/>
  <c r="F2584" i="1"/>
  <c r="F2583" i="1"/>
  <c r="F2582" i="1"/>
  <c r="F2581" i="1"/>
  <c r="F2580" i="1"/>
  <c r="F2579" i="1"/>
  <c r="F2578" i="1"/>
  <c r="F2577" i="1"/>
  <c r="F2576" i="1"/>
  <c r="F2575" i="1"/>
  <c r="F2574" i="1"/>
  <c r="F2573" i="1"/>
  <c r="F2572" i="1"/>
  <c r="F2571" i="1"/>
  <c r="F2570" i="1"/>
  <c r="F2569" i="1"/>
  <c r="F2568" i="1"/>
  <c r="F2567" i="1"/>
  <c r="F2566" i="1"/>
  <c r="F2565" i="1"/>
  <c r="F2564" i="1"/>
  <c r="F2563" i="1"/>
  <c r="F2562" i="1"/>
  <c r="F2561" i="1"/>
  <c r="F2560" i="1"/>
  <c r="F2559" i="1"/>
  <c r="F2558" i="1"/>
  <c r="F2557" i="1"/>
  <c r="F2556" i="1"/>
  <c r="F2555" i="1"/>
  <c r="F2554" i="1"/>
  <c r="F2553" i="1"/>
  <c r="F2552" i="1"/>
  <c r="F2551" i="1"/>
  <c r="F2550" i="1"/>
  <c r="F2549" i="1"/>
  <c r="F2548" i="1"/>
  <c r="F2547" i="1"/>
  <c r="F2546" i="1"/>
  <c r="F2545" i="1"/>
  <c r="F2544" i="1"/>
  <c r="F2543" i="1"/>
  <c r="F2542" i="1"/>
  <c r="F2541" i="1"/>
  <c r="F2540" i="1"/>
  <c r="F2539" i="1"/>
  <c r="F2538" i="1"/>
  <c r="F2537" i="1"/>
  <c r="F2536" i="1"/>
  <c r="F2535" i="1"/>
  <c r="F2534" i="1"/>
  <c r="F2533" i="1"/>
  <c r="F2532" i="1"/>
  <c r="F2531" i="1"/>
  <c r="F2530" i="1"/>
  <c r="F2529" i="1"/>
  <c r="F2528" i="1"/>
  <c r="F2527" i="1"/>
  <c r="F2526" i="1"/>
  <c r="F2525" i="1"/>
  <c r="F2524" i="1"/>
  <c r="F2523" i="1"/>
  <c r="F2522" i="1"/>
  <c r="F2521" i="1"/>
  <c r="F2520" i="1"/>
  <c r="F2519" i="1"/>
  <c r="F2518" i="1"/>
  <c r="F2517" i="1"/>
  <c r="F2516" i="1"/>
  <c r="F2515" i="1"/>
  <c r="F2514" i="1"/>
  <c r="F2513" i="1"/>
  <c r="F2512" i="1"/>
  <c r="F2511" i="1"/>
  <c r="F2510" i="1"/>
  <c r="F2509" i="1"/>
  <c r="F2508" i="1"/>
  <c r="F2507" i="1"/>
  <c r="F2506" i="1"/>
  <c r="F2505" i="1"/>
  <c r="F2504" i="1"/>
  <c r="F2503" i="1"/>
  <c r="F2502" i="1"/>
  <c r="F2501" i="1"/>
  <c r="F2500" i="1"/>
  <c r="F2499" i="1"/>
  <c r="F2498" i="1"/>
  <c r="F2497" i="1"/>
  <c r="F2496" i="1"/>
  <c r="F2495" i="1"/>
  <c r="F2494" i="1"/>
  <c r="F2493" i="1"/>
  <c r="F2492" i="1"/>
  <c r="F2491" i="1"/>
  <c r="F2490" i="1"/>
  <c r="F2489" i="1"/>
  <c r="F2488" i="1"/>
  <c r="F2487" i="1"/>
  <c r="F2486" i="1"/>
  <c r="F2485" i="1"/>
  <c r="F2484" i="1"/>
  <c r="F2483" i="1"/>
  <c r="F2482" i="1"/>
  <c r="F2481" i="1"/>
  <c r="F2480" i="1"/>
  <c r="F2479" i="1"/>
  <c r="F2478" i="1"/>
  <c r="F2477" i="1"/>
  <c r="F2476" i="1"/>
  <c r="F2475" i="1"/>
  <c r="F2474" i="1"/>
  <c r="F2473" i="1"/>
  <c r="F2472" i="1"/>
  <c r="F2471" i="1"/>
  <c r="F2470" i="1"/>
  <c r="F2469" i="1"/>
  <c r="F2468" i="1"/>
  <c r="F2467" i="1"/>
  <c r="F2466" i="1"/>
  <c r="F2465" i="1"/>
  <c r="F2464" i="1"/>
  <c r="F2463" i="1"/>
  <c r="F2462" i="1"/>
  <c r="F2461" i="1"/>
  <c r="F2460" i="1"/>
  <c r="F2459" i="1"/>
  <c r="F2458" i="1"/>
  <c r="F2457" i="1"/>
  <c r="F2456" i="1"/>
  <c r="F2455" i="1"/>
  <c r="F2454" i="1"/>
  <c r="F2453" i="1"/>
  <c r="F2452" i="1"/>
  <c r="F2451" i="1"/>
  <c r="F2450" i="1"/>
  <c r="F2449" i="1"/>
  <c r="F2448" i="1"/>
  <c r="F2447" i="1"/>
  <c r="F2446" i="1"/>
  <c r="F2445" i="1"/>
  <c r="F2444" i="1"/>
  <c r="F2443" i="1"/>
  <c r="F2442" i="1"/>
  <c r="F2441" i="1"/>
  <c r="F2440" i="1"/>
  <c r="F2439" i="1"/>
  <c r="F2438" i="1"/>
  <c r="F2437" i="1"/>
  <c r="F2436" i="1"/>
  <c r="F2435" i="1"/>
  <c r="F2434" i="1"/>
  <c r="F2433" i="1"/>
  <c r="F2432" i="1"/>
  <c r="F2431" i="1"/>
  <c r="F2430" i="1"/>
  <c r="F2429" i="1"/>
  <c r="F2428" i="1"/>
  <c r="F2427" i="1"/>
  <c r="F2426" i="1"/>
  <c r="F2425" i="1"/>
  <c r="F2424" i="1"/>
  <c r="F2423" i="1"/>
  <c r="F2422" i="1"/>
  <c r="F2421" i="1"/>
  <c r="F2420" i="1"/>
  <c r="F2419" i="1"/>
  <c r="F2418" i="1"/>
  <c r="F2417" i="1"/>
  <c r="F2416" i="1"/>
  <c r="F2415" i="1"/>
  <c r="F2414" i="1"/>
  <c r="F2413" i="1"/>
  <c r="F2412" i="1"/>
  <c r="F2411" i="1"/>
  <c r="F2410" i="1"/>
  <c r="F2409" i="1"/>
  <c r="F2408" i="1"/>
  <c r="F2407" i="1"/>
  <c r="F2406" i="1"/>
  <c r="F2405" i="1"/>
  <c r="F2404" i="1"/>
  <c r="F2403" i="1"/>
  <c r="F2402" i="1"/>
  <c r="F2401" i="1"/>
  <c r="F2400" i="1"/>
  <c r="F2399" i="1"/>
  <c r="F2398" i="1"/>
  <c r="F2397" i="1"/>
  <c r="F2396" i="1"/>
  <c r="F2395" i="1"/>
  <c r="F2394" i="1"/>
  <c r="F2393" i="1"/>
  <c r="F2392" i="1"/>
  <c r="F2391" i="1"/>
  <c r="F2390" i="1"/>
  <c r="F2389" i="1"/>
  <c r="F2388" i="1"/>
  <c r="F2387" i="1"/>
  <c r="F2386" i="1"/>
  <c r="F2385" i="1"/>
  <c r="F2384" i="1"/>
  <c r="F2383" i="1"/>
  <c r="F2382" i="1"/>
  <c r="F2381" i="1"/>
  <c r="F2380" i="1"/>
  <c r="F2379" i="1"/>
  <c r="F2378" i="1"/>
  <c r="F2377" i="1"/>
  <c r="F2376" i="1"/>
  <c r="F2375" i="1"/>
  <c r="F2374" i="1"/>
  <c r="F2373" i="1"/>
  <c r="F2372" i="1"/>
  <c r="F2371" i="1"/>
  <c r="F2370" i="1"/>
  <c r="F2369" i="1"/>
  <c r="F2368" i="1"/>
  <c r="F2367" i="1"/>
  <c r="F2366" i="1"/>
  <c r="F2365" i="1"/>
  <c r="F2364" i="1"/>
  <c r="F2363" i="1"/>
  <c r="F2362" i="1"/>
  <c r="F2361" i="1"/>
  <c r="F2360" i="1"/>
  <c r="F2359" i="1"/>
  <c r="F2358" i="1"/>
  <c r="F2357" i="1"/>
  <c r="F2356" i="1"/>
  <c r="F2355" i="1"/>
  <c r="F2354" i="1"/>
  <c r="F2353" i="1"/>
  <c r="F2352" i="1"/>
  <c r="F2351" i="1"/>
  <c r="F2350" i="1"/>
  <c r="F2349" i="1"/>
  <c r="F2348" i="1"/>
  <c r="F2347" i="1"/>
  <c r="F2346" i="1"/>
  <c r="F2345" i="1"/>
  <c r="F2344" i="1"/>
  <c r="F2343" i="1"/>
  <c r="F2342" i="1"/>
  <c r="F2341" i="1"/>
  <c r="F2340" i="1"/>
  <c r="F2339" i="1"/>
  <c r="F2338" i="1"/>
  <c r="F2337" i="1"/>
  <c r="F2336" i="1"/>
  <c r="F2335" i="1"/>
  <c r="F2334" i="1"/>
  <c r="F2333" i="1"/>
  <c r="F2332" i="1"/>
  <c r="F2331" i="1"/>
  <c r="F2330" i="1"/>
  <c r="F2329" i="1"/>
  <c r="F2328" i="1"/>
  <c r="F2327" i="1"/>
  <c r="F2326" i="1"/>
  <c r="F2325" i="1"/>
  <c r="F2324" i="1"/>
  <c r="F2323" i="1"/>
  <c r="F2322" i="1"/>
  <c r="F2321" i="1"/>
  <c r="F2320" i="1"/>
  <c r="F2319" i="1"/>
  <c r="F2318" i="1"/>
  <c r="F2317" i="1"/>
  <c r="F2316" i="1"/>
  <c r="F2315" i="1"/>
  <c r="F2314" i="1"/>
  <c r="F2313" i="1"/>
  <c r="F2312" i="1"/>
  <c r="F2311" i="1"/>
  <c r="F2310" i="1"/>
  <c r="F2309" i="1"/>
  <c r="F2308" i="1"/>
  <c r="F2307" i="1"/>
  <c r="F2306" i="1"/>
  <c r="F2305" i="1"/>
  <c r="F2304" i="1"/>
  <c r="F2303" i="1"/>
  <c r="F2302" i="1"/>
  <c r="F2301" i="1"/>
  <c r="F2300" i="1"/>
  <c r="F2299" i="1"/>
  <c r="F2298" i="1"/>
  <c r="F2297" i="1"/>
  <c r="F2296" i="1"/>
  <c r="F2295" i="1"/>
  <c r="F2294" i="1"/>
  <c r="F2293" i="1"/>
  <c r="F2292" i="1"/>
  <c r="F2291" i="1"/>
  <c r="F2290" i="1"/>
  <c r="F2289" i="1"/>
  <c r="F2288" i="1"/>
  <c r="F2287" i="1"/>
  <c r="F2286" i="1"/>
  <c r="F2285" i="1"/>
  <c r="F2284" i="1"/>
  <c r="F2283" i="1"/>
  <c r="F2282" i="1"/>
  <c r="F2281" i="1"/>
  <c r="F2280" i="1"/>
  <c r="F2279" i="1"/>
  <c r="F2278" i="1"/>
  <c r="F2277" i="1"/>
  <c r="F2276" i="1"/>
  <c r="F2275" i="1"/>
  <c r="F2274" i="1"/>
  <c r="F2273" i="1"/>
  <c r="F2272" i="1"/>
  <c r="F2271" i="1"/>
  <c r="F2270" i="1"/>
  <c r="F2269" i="1"/>
  <c r="F2268" i="1"/>
  <c r="F2267" i="1"/>
  <c r="F2266" i="1"/>
  <c r="F2265" i="1"/>
  <c r="F2264" i="1"/>
  <c r="F2263" i="1"/>
  <c r="F2262" i="1"/>
  <c r="F2261" i="1"/>
  <c r="F2260" i="1"/>
  <c r="F2259" i="1"/>
  <c r="F2258" i="1"/>
  <c r="F2257" i="1"/>
  <c r="F2256" i="1"/>
  <c r="F2255" i="1"/>
  <c r="F2254" i="1"/>
  <c r="F2253" i="1"/>
  <c r="F2252" i="1"/>
  <c r="F2251" i="1"/>
  <c r="F2250" i="1"/>
  <c r="F2249" i="1"/>
  <c r="F2248" i="1"/>
  <c r="F2247" i="1"/>
  <c r="F2246" i="1"/>
  <c r="F2245" i="1"/>
  <c r="F2244" i="1"/>
  <c r="F2243" i="1"/>
  <c r="F2242" i="1"/>
  <c r="F2241" i="1"/>
  <c r="F2240" i="1"/>
  <c r="F2239" i="1"/>
  <c r="F2238" i="1"/>
  <c r="F2237" i="1"/>
  <c r="F2236" i="1"/>
  <c r="F2235" i="1"/>
  <c r="F2234" i="1"/>
  <c r="F2233" i="1"/>
  <c r="F2232" i="1"/>
  <c r="F2231" i="1"/>
  <c r="F2230" i="1"/>
  <c r="F2229" i="1"/>
  <c r="F2228" i="1"/>
  <c r="F2227" i="1"/>
  <c r="F2226" i="1"/>
  <c r="F2225" i="1"/>
  <c r="F2224" i="1"/>
  <c r="F2223" i="1"/>
  <c r="F2222" i="1"/>
  <c r="F2221" i="1"/>
  <c r="F2220" i="1"/>
  <c r="F2219" i="1"/>
  <c r="F2218" i="1"/>
  <c r="F2217" i="1"/>
  <c r="F2216" i="1"/>
  <c r="F2215" i="1"/>
  <c r="F2214" i="1"/>
  <c r="F2213" i="1"/>
  <c r="F2212" i="1"/>
  <c r="F2211" i="1"/>
  <c r="F2210" i="1"/>
  <c r="F2209" i="1"/>
  <c r="F2208" i="1"/>
  <c r="F2207" i="1"/>
  <c r="F2206" i="1"/>
  <c r="F2205" i="1"/>
  <c r="F2204" i="1"/>
  <c r="F2203" i="1"/>
  <c r="F2202" i="1"/>
  <c r="F2201" i="1"/>
  <c r="F2200" i="1"/>
  <c r="F2199" i="1"/>
  <c r="F2198" i="1"/>
  <c r="F2197" i="1"/>
  <c r="F2196" i="1"/>
  <c r="F2195" i="1"/>
  <c r="F2194" i="1"/>
  <c r="F2193" i="1"/>
  <c r="F2192" i="1"/>
  <c r="F2191" i="1"/>
  <c r="F2190" i="1"/>
  <c r="F2189" i="1"/>
  <c r="F2188" i="1"/>
  <c r="F2187" i="1"/>
  <c r="F2186" i="1"/>
  <c r="F2185" i="1"/>
  <c r="F2184" i="1"/>
  <c r="F2183" i="1"/>
  <c r="F2182" i="1"/>
  <c r="F2181" i="1"/>
  <c r="F2180" i="1"/>
  <c r="F2179" i="1"/>
  <c r="F2178" i="1"/>
  <c r="F2177" i="1"/>
  <c r="F2176" i="1"/>
  <c r="F2175" i="1"/>
  <c r="F2174" i="1"/>
  <c r="F2173" i="1"/>
  <c r="F2172" i="1"/>
  <c r="F2171" i="1"/>
  <c r="F2170" i="1"/>
  <c r="F2169" i="1"/>
  <c r="F2168" i="1"/>
  <c r="F2167" i="1"/>
  <c r="F2166" i="1"/>
  <c r="F2165" i="1"/>
  <c r="F2164" i="1"/>
  <c r="F2163" i="1"/>
  <c r="F2162" i="1"/>
  <c r="F2161" i="1"/>
  <c r="F2160" i="1"/>
  <c r="F2159" i="1"/>
  <c r="F2158" i="1"/>
  <c r="F2157" i="1"/>
  <c r="F2156" i="1"/>
  <c r="F2155" i="1"/>
  <c r="F2154" i="1"/>
  <c r="F2153" i="1"/>
  <c r="F2152" i="1"/>
  <c r="F2151" i="1"/>
  <c r="F2150" i="1"/>
  <c r="F2149" i="1"/>
  <c r="F2148" i="1"/>
  <c r="F2147" i="1"/>
  <c r="F2146" i="1"/>
  <c r="F2145" i="1"/>
  <c r="F2144" i="1"/>
  <c r="F2143" i="1"/>
  <c r="F2142" i="1"/>
  <c r="F2141" i="1"/>
  <c r="F2140" i="1"/>
  <c r="F2139" i="1"/>
  <c r="F2138" i="1"/>
  <c r="F2137" i="1"/>
  <c r="F2136" i="1"/>
  <c r="F2135" i="1"/>
  <c r="F2134" i="1"/>
  <c r="F2133" i="1"/>
  <c r="F2132" i="1"/>
  <c r="F2131" i="1"/>
  <c r="F2130" i="1"/>
  <c r="F2129" i="1"/>
  <c r="F2128" i="1"/>
  <c r="F2127" i="1"/>
  <c r="F2126" i="1"/>
  <c r="F2125" i="1"/>
  <c r="F2124" i="1"/>
  <c r="F2123" i="1"/>
  <c r="F2122" i="1"/>
  <c r="F2121" i="1"/>
  <c r="F2120" i="1"/>
  <c r="F2119" i="1"/>
  <c r="F2118" i="1"/>
  <c r="F2117" i="1"/>
  <c r="F2116" i="1"/>
  <c r="F2115" i="1"/>
  <c r="F2114" i="1"/>
  <c r="F2113" i="1"/>
  <c r="F2112" i="1"/>
  <c r="F2111" i="1"/>
  <c r="F2110" i="1"/>
  <c r="F2109" i="1"/>
  <c r="F2108" i="1"/>
  <c r="F2107" i="1"/>
  <c r="F2106" i="1"/>
  <c r="F2105" i="1"/>
  <c r="F2104" i="1"/>
  <c r="F2103" i="1"/>
  <c r="F2102" i="1"/>
  <c r="F2101" i="1"/>
  <c r="F2100" i="1"/>
  <c r="F2099" i="1"/>
  <c r="F2098" i="1"/>
  <c r="F2097" i="1"/>
  <c r="F2096" i="1"/>
  <c r="F2095" i="1"/>
  <c r="F2094" i="1"/>
  <c r="F2093" i="1"/>
  <c r="F2092" i="1"/>
  <c r="F2091" i="1"/>
  <c r="F2090" i="1"/>
  <c r="F2089" i="1"/>
  <c r="F2088" i="1"/>
  <c r="F2087" i="1"/>
  <c r="F2086" i="1"/>
  <c r="F2085" i="1"/>
  <c r="F2084" i="1"/>
  <c r="F2083" i="1"/>
  <c r="F2082" i="1"/>
  <c r="F2081" i="1"/>
  <c r="F2080" i="1"/>
  <c r="F2079" i="1"/>
  <c r="F2078" i="1"/>
  <c r="F2077" i="1"/>
  <c r="F2076" i="1"/>
  <c r="F2075" i="1"/>
  <c r="F2074" i="1"/>
  <c r="F2073" i="1"/>
  <c r="F2072" i="1"/>
  <c r="F2071" i="1"/>
  <c r="F2070" i="1"/>
  <c r="F2069" i="1"/>
  <c r="F2068" i="1"/>
  <c r="F2067" i="1"/>
  <c r="F2066" i="1"/>
  <c r="F2065" i="1"/>
  <c r="F2064" i="1"/>
  <c r="F2063" i="1"/>
  <c r="F2062" i="1"/>
  <c r="F2061" i="1"/>
  <c r="F2060" i="1"/>
  <c r="F2059" i="1"/>
  <c r="F2058" i="1"/>
  <c r="F2057" i="1"/>
  <c r="F2056" i="1"/>
  <c r="F2055" i="1"/>
  <c r="F2054" i="1"/>
  <c r="F2053" i="1"/>
  <c r="F2052" i="1"/>
  <c r="F2051" i="1"/>
  <c r="F2050" i="1"/>
  <c r="F2049" i="1"/>
  <c r="F2048" i="1"/>
  <c r="F2047" i="1"/>
  <c r="F2046" i="1"/>
  <c r="F2045" i="1"/>
  <c r="F2044" i="1"/>
  <c r="F2043" i="1"/>
  <c r="F2042" i="1"/>
  <c r="F2041" i="1"/>
  <c r="F2040" i="1"/>
  <c r="F2039" i="1"/>
  <c r="F2038" i="1"/>
  <c r="F2037" i="1"/>
  <c r="F2036" i="1"/>
  <c r="F2035" i="1"/>
  <c r="F2034" i="1"/>
  <c r="F2033" i="1"/>
  <c r="F2032" i="1"/>
  <c r="F2031" i="1"/>
  <c r="F2030" i="1"/>
  <c r="F2029" i="1"/>
  <c r="F2028" i="1"/>
  <c r="F2027" i="1"/>
  <c r="F2026" i="1"/>
  <c r="F2025" i="1"/>
  <c r="F2024" i="1"/>
  <c r="F2023" i="1"/>
  <c r="F2022" i="1"/>
  <c r="F2021" i="1"/>
  <c r="F2020" i="1"/>
  <c r="F2019" i="1"/>
  <c r="F2018" i="1"/>
  <c r="F2017" i="1"/>
  <c r="F2016" i="1"/>
  <c r="F2015" i="1"/>
  <c r="F2014" i="1"/>
  <c r="F2013" i="1"/>
  <c r="F2012" i="1"/>
  <c r="F2011" i="1"/>
  <c r="F2010" i="1"/>
  <c r="F2009" i="1"/>
  <c r="F2008" i="1"/>
  <c r="F2007" i="1"/>
  <c r="F2006" i="1"/>
  <c r="F2005" i="1"/>
  <c r="F2004" i="1"/>
  <c r="F2003" i="1"/>
  <c r="F2002" i="1"/>
  <c r="F2001" i="1"/>
  <c r="F2000" i="1"/>
  <c r="F1999" i="1"/>
  <c r="F1998" i="1"/>
  <c r="F1997" i="1"/>
  <c r="F1996" i="1"/>
  <c r="F1995" i="1"/>
  <c r="F1994" i="1"/>
  <c r="F1993" i="1"/>
  <c r="F1992" i="1"/>
  <c r="F1991" i="1"/>
  <c r="F1990" i="1"/>
  <c r="F1989" i="1"/>
  <c r="F1988" i="1"/>
  <c r="F1987" i="1"/>
  <c r="F1986" i="1"/>
  <c r="F1985" i="1"/>
  <c r="F1984" i="1"/>
  <c r="F1983" i="1"/>
  <c r="F1982" i="1"/>
  <c r="F1981" i="1"/>
  <c r="F1980" i="1"/>
  <c r="F1979" i="1"/>
  <c r="F1978" i="1"/>
  <c r="F1977" i="1"/>
  <c r="F1976" i="1"/>
  <c r="F1975" i="1"/>
  <c r="F1974" i="1"/>
  <c r="F1973" i="1"/>
  <c r="F1972" i="1"/>
  <c r="F1971" i="1"/>
  <c r="F1970" i="1"/>
  <c r="F1969" i="1"/>
  <c r="F1968" i="1"/>
  <c r="F1967" i="1"/>
  <c r="F1966" i="1"/>
  <c r="F1965" i="1"/>
  <c r="F1964" i="1"/>
  <c r="F1963" i="1"/>
  <c r="F1962" i="1"/>
  <c r="F1961" i="1"/>
  <c r="F1960" i="1"/>
  <c r="F1959" i="1"/>
  <c r="F1958" i="1"/>
  <c r="F1957" i="1"/>
  <c r="F1956" i="1"/>
  <c r="F1955" i="1"/>
  <c r="F1954" i="1"/>
  <c r="F1953" i="1"/>
  <c r="F1952" i="1"/>
  <c r="F1951" i="1"/>
  <c r="F1950" i="1"/>
  <c r="F1949" i="1"/>
  <c r="F1948" i="1"/>
  <c r="F1947" i="1"/>
  <c r="F1946" i="1"/>
  <c r="F1945" i="1"/>
  <c r="F1944" i="1"/>
  <c r="F1943" i="1"/>
  <c r="F1942" i="1"/>
  <c r="F1941" i="1"/>
  <c r="F1940" i="1"/>
  <c r="F1939" i="1"/>
  <c r="F1938" i="1"/>
  <c r="F1937" i="1"/>
  <c r="F1936" i="1"/>
  <c r="F1935" i="1"/>
  <c r="F1934" i="1"/>
  <c r="F1933" i="1"/>
  <c r="F1932" i="1"/>
  <c r="F1931" i="1"/>
  <c r="F1930" i="1"/>
  <c r="F1929" i="1"/>
  <c r="F1928" i="1"/>
  <c r="F1927" i="1"/>
  <c r="F1926" i="1"/>
  <c r="F1925" i="1"/>
  <c r="F1924" i="1"/>
  <c r="F1923" i="1"/>
  <c r="F1922" i="1"/>
  <c r="F1921" i="1"/>
  <c r="F1920" i="1"/>
  <c r="F1919" i="1"/>
  <c r="F1918" i="1"/>
  <c r="F1917" i="1"/>
  <c r="F1916" i="1"/>
  <c r="F1915" i="1"/>
  <c r="F1914" i="1"/>
  <c r="F1913" i="1"/>
  <c r="F1912" i="1"/>
  <c r="F1911" i="1"/>
  <c r="F1910" i="1"/>
  <c r="F1909" i="1"/>
  <c r="F1908" i="1"/>
  <c r="F1907" i="1"/>
  <c r="F1906" i="1"/>
  <c r="F1905" i="1"/>
  <c r="F1904" i="1"/>
  <c r="F1903" i="1"/>
  <c r="F1902" i="1"/>
  <c r="F1901" i="1"/>
  <c r="F1900" i="1"/>
  <c r="F1899" i="1"/>
  <c r="F1898" i="1"/>
  <c r="F1897" i="1"/>
  <c r="F1896" i="1"/>
  <c r="F1895" i="1"/>
  <c r="F1894" i="1"/>
  <c r="F1893" i="1"/>
  <c r="F1892" i="1"/>
  <c r="F1891" i="1"/>
  <c r="F1890" i="1"/>
  <c r="F1889" i="1"/>
  <c r="F1888" i="1"/>
  <c r="F1887" i="1"/>
  <c r="F1886" i="1"/>
  <c r="F1885" i="1"/>
  <c r="F1884" i="1"/>
  <c r="F1883" i="1"/>
  <c r="F1882" i="1"/>
  <c r="F1881" i="1"/>
  <c r="F1880" i="1"/>
  <c r="F1879" i="1"/>
  <c r="F1878" i="1"/>
  <c r="F1877" i="1"/>
  <c r="F1876" i="1"/>
  <c r="F1875" i="1"/>
  <c r="F1874" i="1"/>
  <c r="F1873" i="1"/>
  <c r="F1872" i="1"/>
  <c r="F1871" i="1"/>
  <c r="F1870" i="1"/>
  <c r="F1869" i="1"/>
  <c r="F1868" i="1"/>
  <c r="F1867" i="1"/>
  <c r="F1866" i="1"/>
  <c r="F1865" i="1"/>
  <c r="F1864" i="1"/>
  <c r="F1863" i="1"/>
  <c r="F1862" i="1"/>
  <c r="F1861" i="1"/>
  <c r="F1860" i="1"/>
  <c r="F1859" i="1"/>
  <c r="F1858" i="1"/>
  <c r="F1857" i="1"/>
  <c r="F1856" i="1"/>
  <c r="F1855" i="1"/>
  <c r="F1854" i="1"/>
  <c r="F1853" i="1"/>
  <c r="F1852" i="1"/>
  <c r="F1851" i="1"/>
  <c r="F1850" i="1"/>
  <c r="F1849" i="1"/>
  <c r="F1848" i="1"/>
  <c r="F1847" i="1"/>
  <c r="F1846" i="1"/>
  <c r="F1845" i="1"/>
  <c r="F1844" i="1"/>
  <c r="F1843" i="1"/>
  <c r="F1842" i="1"/>
  <c r="F1841" i="1"/>
  <c r="F1840" i="1"/>
  <c r="F1839" i="1"/>
  <c r="F1838" i="1"/>
  <c r="F1837" i="1"/>
  <c r="F1836" i="1"/>
  <c r="F1835" i="1"/>
  <c r="F1834" i="1"/>
  <c r="F1833" i="1"/>
  <c r="F1832" i="1"/>
  <c r="F1831" i="1"/>
  <c r="F1830" i="1"/>
  <c r="F1829" i="1"/>
  <c r="F1828" i="1"/>
  <c r="F1827" i="1"/>
  <c r="F1826" i="1"/>
  <c r="F1825" i="1"/>
  <c r="F1824" i="1"/>
  <c r="F1823" i="1"/>
  <c r="F1822" i="1"/>
  <c r="F1821" i="1"/>
  <c r="F1820" i="1"/>
  <c r="F1819" i="1"/>
  <c r="F1818" i="1"/>
  <c r="F1817" i="1"/>
  <c r="F1816" i="1"/>
  <c r="F1815" i="1"/>
  <c r="F1814" i="1"/>
  <c r="F1813" i="1"/>
  <c r="F1812" i="1"/>
  <c r="F1811" i="1"/>
  <c r="F1810" i="1"/>
  <c r="F1809" i="1"/>
  <c r="F1808" i="1"/>
  <c r="F1807" i="1"/>
  <c r="F1806" i="1"/>
  <c r="F1805" i="1"/>
  <c r="F1804" i="1"/>
  <c r="F1803" i="1"/>
  <c r="F1802" i="1"/>
  <c r="F1801" i="1"/>
  <c r="F1800" i="1"/>
  <c r="F1799" i="1"/>
  <c r="F1798" i="1"/>
  <c r="F1797" i="1"/>
  <c r="F1796" i="1"/>
  <c r="F1795" i="1"/>
  <c r="F1794" i="1"/>
  <c r="F1793" i="1"/>
  <c r="F1792" i="1"/>
  <c r="F1791" i="1"/>
  <c r="F1790" i="1"/>
  <c r="F1789" i="1"/>
  <c r="F1788" i="1"/>
  <c r="F1787" i="1"/>
  <c r="F1786" i="1"/>
  <c r="F1785" i="1"/>
  <c r="F1784" i="1"/>
  <c r="F1783" i="1"/>
  <c r="F1782" i="1"/>
  <c r="F1781" i="1"/>
  <c r="F1780" i="1"/>
  <c r="F1779" i="1"/>
  <c r="F1778" i="1"/>
  <c r="F1777" i="1"/>
  <c r="F1776" i="1"/>
  <c r="F1775" i="1"/>
  <c r="F1774" i="1"/>
  <c r="F1773" i="1"/>
  <c r="F1772" i="1"/>
  <c r="F1771" i="1"/>
  <c r="F1770" i="1"/>
  <c r="F1769" i="1"/>
  <c r="F1768" i="1"/>
  <c r="F1767" i="1"/>
  <c r="F1766" i="1"/>
  <c r="F1765" i="1"/>
  <c r="F1764" i="1"/>
  <c r="F1763" i="1"/>
  <c r="F1762" i="1"/>
  <c r="F1761" i="1"/>
  <c r="F1760" i="1"/>
  <c r="F1759" i="1"/>
  <c r="F1758" i="1"/>
  <c r="F1757" i="1"/>
  <c r="F1756" i="1"/>
  <c r="F1755" i="1"/>
  <c r="F1754" i="1"/>
  <c r="F1753" i="1"/>
  <c r="F1752" i="1"/>
  <c r="F1751" i="1"/>
  <c r="F1750" i="1"/>
  <c r="F1749" i="1"/>
  <c r="F1748" i="1"/>
  <c r="F1747" i="1"/>
  <c r="F1746" i="1"/>
  <c r="F1745" i="1"/>
  <c r="F1744" i="1"/>
  <c r="F1743" i="1"/>
  <c r="F1742" i="1"/>
  <c r="F1741" i="1"/>
  <c r="F1740" i="1"/>
  <c r="F1739" i="1"/>
  <c r="F1738" i="1"/>
  <c r="F1737" i="1"/>
  <c r="F1736" i="1"/>
  <c r="F1735" i="1"/>
  <c r="F1734" i="1"/>
  <c r="F1733" i="1"/>
  <c r="F1732" i="1"/>
  <c r="F1731" i="1"/>
  <c r="F1730" i="1"/>
  <c r="F1729" i="1"/>
  <c r="F1728" i="1"/>
  <c r="F1727" i="1"/>
  <c r="F1726" i="1"/>
  <c r="F1725" i="1"/>
  <c r="F1724" i="1"/>
  <c r="F1723" i="1"/>
  <c r="F1722" i="1"/>
  <c r="F1721" i="1"/>
  <c r="F1720" i="1"/>
  <c r="F1719" i="1"/>
  <c r="F1718" i="1"/>
  <c r="F1717" i="1"/>
  <c r="F1716" i="1"/>
  <c r="F1715" i="1"/>
  <c r="F1714" i="1"/>
  <c r="F1713" i="1"/>
  <c r="F1712" i="1"/>
  <c r="F1711" i="1"/>
  <c r="F1710" i="1"/>
  <c r="F1709" i="1"/>
  <c r="F1708" i="1"/>
  <c r="F1707" i="1"/>
  <c r="F1706" i="1"/>
  <c r="F1705" i="1"/>
  <c r="F1704" i="1"/>
  <c r="F1703" i="1"/>
  <c r="F1702" i="1"/>
  <c r="F1701" i="1"/>
  <c r="F1700" i="1"/>
  <c r="F1699" i="1"/>
  <c r="F1698" i="1"/>
  <c r="F1697" i="1"/>
  <c r="F1696" i="1"/>
  <c r="F1695" i="1"/>
  <c r="F1694" i="1"/>
  <c r="F1693" i="1"/>
  <c r="F1692" i="1"/>
  <c r="F1691" i="1"/>
  <c r="F1690" i="1"/>
  <c r="F1689" i="1"/>
  <c r="F1688" i="1"/>
  <c r="F1687" i="1"/>
  <c r="F1686" i="1"/>
  <c r="F1685" i="1"/>
  <c r="F1684" i="1"/>
  <c r="F1683" i="1"/>
  <c r="F1682" i="1"/>
  <c r="F1681" i="1"/>
  <c r="F1680" i="1"/>
  <c r="F1679" i="1"/>
  <c r="F1678" i="1"/>
  <c r="F1677" i="1"/>
  <c r="F1676" i="1"/>
  <c r="F1675" i="1"/>
  <c r="F1674" i="1"/>
  <c r="F1673" i="1"/>
  <c r="F1672" i="1"/>
  <c r="F1671" i="1"/>
  <c r="F1670" i="1"/>
  <c r="F1669" i="1"/>
  <c r="F1668" i="1"/>
  <c r="F1667" i="1"/>
  <c r="F1666" i="1"/>
  <c r="F1665" i="1"/>
  <c r="F1664" i="1"/>
  <c r="F1663" i="1"/>
  <c r="F1662" i="1"/>
  <c r="F1661" i="1"/>
  <c r="F1660" i="1"/>
  <c r="F1659" i="1"/>
  <c r="F1658" i="1"/>
  <c r="F1657" i="1"/>
  <c r="F1656" i="1"/>
  <c r="F1655" i="1"/>
  <c r="F1654" i="1"/>
  <c r="F1653" i="1"/>
  <c r="F1652" i="1"/>
  <c r="F1651" i="1"/>
  <c r="F1650" i="1"/>
  <c r="F1649" i="1"/>
  <c r="F1648" i="1"/>
  <c r="F1647" i="1"/>
  <c r="F1646" i="1"/>
  <c r="F1645" i="1"/>
  <c r="F1644" i="1"/>
  <c r="F1643" i="1"/>
  <c r="F1642" i="1"/>
  <c r="F1641" i="1"/>
  <c r="F1640" i="1"/>
  <c r="F1639" i="1"/>
  <c r="F1638" i="1"/>
  <c r="F1637" i="1"/>
  <c r="F1636" i="1"/>
  <c r="F1635" i="1"/>
  <c r="F1634" i="1"/>
  <c r="F1633" i="1"/>
  <c r="F1632" i="1"/>
  <c r="F1631" i="1"/>
  <c r="F1630" i="1"/>
  <c r="F1629" i="1"/>
  <c r="F1628" i="1"/>
  <c r="F1627" i="1"/>
  <c r="F1626" i="1"/>
  <c r="F1625" i="1"/>
  <c r="F1624" i="1"/>
  <c r="F1623" i="1"/>
  <c r="F1622" i="1"/>
  <c r="F1621" i="1"/>
  <c r="F1620" i="1"/>
  <c r="F1619" i="1"/>
  <c r="F1618" i="1"/>
  <c r="F1617" i="1"/>
  <c r="F1616" i="1"/>
  <c r="F1615" i="1"/>
  <c r="F1614" i="1"/>
  <c r="F1613" i="1"/>
  <c r="F1612" i="1"/>
  <c r="F1611" i="1"/>
  <c r="F1610" i="1"/>
  <c r="F1609" i="1"/>
  <c r="F1608" i="1"/>
  <c r="F1607" i="1"/>
  <c r="F1606" i="1"/>
  <c r="F1605" i="1"/>
  <c r="F1604" i="1"/>
  <c r="F1603" i="1"/>
  <c r="F1602" i="1"/>
  <c r="F1601" i="1"/>
  <c r="F1600" i="1"/>
  <c r="F1599" i="1"/>
  <c r="F1598" i="1"/>
  <c r="F1597" i="1"/>
  <c r="F1596" i="1"/>
  <c r="F1595" i="1"/>
  <c r="F1594" i="1"/>
  <c r="F1593" i="1"/>
  <c r="F1592" i="1"/>
  <c r="F1591" i="1"/>
  <c r="F1590" i="1"/>
  <c r="F1589" i="1"/>
  <c r="F1588" i="1"/>
  <c r="F1587" i="1"/>
  <c r="F1586" i="1"/>
  <c r="F1585" i="1"/>
  <c r="F1584" i="1"/>
  <c r="F1583" i="1"/>
  <c r="F1582" i="1"/>
  <c r="F1581" i="1"/>
  <c r="F1580" i="1"/>
  <c r="F1579" i="1"/>
  <c r="F1578" i="1"/>
  <c r="F1577" i="1"/>
  <c r="F1576" i="1"/>
  <c r="F1575" i="1"/>
  <c r="F1574" i="1"/>
  <c r="F1573" i="1"/>
  <c r="F1572" i="1"/>
  <c r="F1571" i="1"/>
  <c r="F1570" i="1"/>
  <c r="F1569" i="1"/>
  <c r="F1568" i="1"/>
  <c r="F1567" i="1"/>
  <c r="F1566" i="1"/>
  <c r="F1565" i="1"/>
  <c r="F1564" i="1"/>
  <c r="F1563" i="1"/>
  <c r="F1562" i="1"/>
  <c r="F1561" i="1"/>
  <c r="F1560" i="1"/>
  <c r="F1559" i="1"/>
  <c r="F1558" i="1"/>
  <c r="F1557" i="1"/>
  <c r="F1556" i="1"/>
  <c r="F1555" i="1"/>
  <c r="F1554" i="1"/>
  <c r="F1553" i="1"/>
  <c r="F1552" i="1"/>
  <c r="F1551" i="1"/>
  <c r="F1550" i="1"/>
  <c r="F1549" i="1"/>
  <c r="F1548" i="1"/>
  <c r="F1547" i="1"/>
  <c r="F1546" i="1"/>
  <c r="F1545" i="1"/>
  <c r="F1544" i="1"/>
  <c r="F1543" i="1"/>
  <c r="F1542" i="1"/>
  <c r="F1541" i="1"/>
  <c r="F1540" i="1"/>
  <c r="F1539" i="1"/>
  <c r="F1538" i="1"/>
  <c r="F1537" i="1"/>
  <c r="F1536" i="1"/>
  <c r="F1535" i="1"/>
  <c r="F1534" i="1"/>
  <c r="F1533" i="1"/>
  <c r="F1532" i="1"/>
  <c r="F1531" i="1"/>
  <c r="F1530" i="1"/>
  <c r="F1529" i="1"/>
  <c r="F1528" i="1"/>
  <c r="F1527" i="1"/>
  <c r="F1526" i="1"/>
  <c r="F1525" i="1"/>
  <c r="F1524" i="1"/>
  <c r="F1523" i="1"/>
  <c r="F1522" i="1"/>
  <c r="F1521" i="1"/>
  <c r="F1520" i="1"/>
  <c r="F1519" i="1"/>
  <c r="F1518" i="1"/>
  <c r="F1517" i="1"/>
  <c r="F1516" i="1"/>
  <c r="F1515" i="1"/>
  <c r="F1514" i="1"/>
  <c r="F1513" i="1"/>
  <c r="F1512" i="1"/>
  <c r="F1511" i="1"/>
  <c r="F1510" i="1"/>
  <c r="F1509" i="1"/>
  <c r="F1508" i="1"/>
  <c r="F1507" i="1"/>
  <c r="F1506" i="1"/>
  <c r="F1505" i="1"/>
  <c r="F1504" i="1"/>
  <c r="F1503" i="1"/>
  <c r="F1502" i="1"/>
  <c r="F1501" i="1"/>
  <c r="F1500" i="1"/>
  <c r="F1499" i="1"/>
  <c r="F1498" i="1"/>
  <c r="F1497" i="1"/>
  <c r="F1496" i="1"/>
  <c r="F1495" i="1"/>
  <c r="F1494" i="1"/>
  <c r="F1493" i="1"/>
  <c r="F1492" i="1"/>
  <c r="F1491" i="1"/>
  <c r="F1490" i="1"/>
  <c r="F1489" i="1"/>
  <c r="F1488" i="1"/>
  <c r="F1487" i="1"/>
  <c r="F1486" i="1"/>
  <c r="F1485" i="1"/>
  <c r="F1484" i="1"/>
  <c r="F1483" i="1"/>
  <c r="F1482" i="1"/>
  <c r="F1481" i="1"/>
  <c r="F1480" i="1"/>
  <c r="F1479" i="1"/>
  <c r="F1478" i="1"/>
  <c r="F1477" i="1"/>
  <c r="F1476" i="1"/>
  <c r="F1475" i="1"/>
  <c r="F1474" i="1"/>
  <c r="F1473" i="1"/>
  <c r="F1472" i="1"/>
  <c r="F1471" i="1"/>
  <c r="F1470" i="1"/>
  <c r="F1469" i="1"/>
  <c r="F1468" i="1"/>
  <c r="F1467" i="1"/>
  <c r="F1466" i="1"/>
  <c r="F1465" i="1"/>
  <c r="F1464" i="1"/>
  <c r="F1463" i="1"/>
  <c r="F1462" i="1"/>
  <c r="F1461" i="1"/>
  <c r="F1460" i="1"/>
  <c r="F1459" i="1"/>
  <c r="F1458" i="1"/>
  <c r="F1457" i="1"/>
  <c r="F1456" i="1"/>
  <c r="F1455" i="1"/>
  <c r="F1454" i="1"/>
  <c r="F1453" i="1"/>
  <c r="F1452" i="1"/>
  <c r="F1451" i="1"/>
  <c r="F1450" i="1"/>
  <c r="F1449" i="1"/>
  <c r="F1448" i="1"/>
  <c r="F1447" i="1"/>
  <c r="F1446" i="1"/>
  <c r="F1445" i="1"/>
  <c r="F1444" i="1"/>
  <c r="F1443" i="1"/>
  <c r="F1442" i="1"/>
  <c r="F1441" i="1"/>
  <c r="F1440" i="1"/>
  <c r="F1439" i="1"/>
  <c r="F1438" i="1"/>
  <c r="F1437" i="1"/>
  <c r="F1436" i="1"/>
  <c r="F1435" i="1"/>
  <c r="F1434" i="1"/>
  <c r="F1433" i="1"/>
  <c r="F1432" i="1"/>
  <c r="F1431" i="1"/>
  <c r="F1430" i="1"/>
  <c r="F1429" i="1"/>
  <c r="F1428" i="1"/>
  <c r="F1427" i="1"/>
  <c r="F1426" i="1"/>
  <c r="F1425" i="1"/>
  <c r="F1424" i="1"/>
  <c r="F1423" i="1"/>
  <c r="F1422" i="1"/>
  <c r="F1421" i="1"/>
  <c r="F1420" i="1"/>
  <c r="F1419" i="1"/>
  <c r="F1418" i="1"/>
  <c r="F1417" i="1"/>
  <c r="F1416" i="1"/>
  <c r="F1415" i="1"/>
  <c r="F1414" i="1"/>
  <c r="F1413" i="1"/>
  <c r="F1412" i="1"/>
  <c r="F1411" i="1"/>
  <c r="F1410" i="1"/>
  <c r="F1409" i="1"/>
  <c r="F1408" i="1"/>
  <c r="F1407" i="1"/>
  <c r="F1406" i="1"/>
  <c r="F1405" i="1"/>
  <c r="F1404" i="1"/>
  <c r="F1403" i="1"/>
  <c r="F1402" i="1"/>
  <c r="F1401" i="1"/>
  <c r="F1400" i="1"/>
  <c r="F1399" i="1"/>
  <c r="F1398" i="1"/>
  <c r="F1397" i="1"/>
  <c r="F1396" i="1"/>
  <c r="F1395" i="1"/>
  <c r="F1394" i="1"/>
  <c r="F1393" i="1"/>
  <c r="F1392" i="1"/>
  <c r="F1391" i="1"/>
  <c r="F1390" i="1"/>
  <c r="F1389" i="1"/>
  <c r="F1388" i="1"/>
  <c r="F1387" i="1"/>
  <c r="F1386" i="1"/>
  <c r="F1385" i="1"/>
  <c r="F1384" i="1"/>
  <c r="F1383" i="1"/>
  <c r="F1382" i="1"/>
  <c r="F1381" i="1"/>
  <c r="F1380" i="1"/>
  <c r="F1379" i="1"/>
  <c r="F1378" i="1"/>
  <c r="F1377" i="1"/>
  <c r="F1376" i="1"/>
  <c r="F1375" i="1"/>
  <c r="F1374" i="1"/>
  <c r="F1373" i="1"/>
  <c r="F1372" i="1"/>
  <c r="F1371" i="1"/>
  <c r="F1370" i="1"/>
  <c r="F1369" i="1"/>
  <c r="F1368" i="1"/>
  <c r="F1367" i="1"/>
  <c r="F1366" i="1"/>
  <c r="F1365" i="1"/>
  <c r="F1364" i="1"/>
  <c r="F1363" i="1"/>
  <c r="F1362" i="1"/>
  <c r="F1361" i="1"/>
  <c r="F1360" i="1"/>
  <c r="F1359" i="1"/>
  <c r="F1358" i="1"/>
  <c r="F1357" i="1"/>
  <c r="F1356" i="1"/>
  <c r="F1355" i="1"/>
  <c r="F1354" i="1"/>
  <c r="F1353" i="1"/>
  <c r="F1352" i="1"/>
  <c r="F1351" i="1"/>
  <c r="F1350" i="1"/>
  <c r="F1349" i="1"/>
  <c r="F1348" i="1"/>
  <c r="F1347" i="1"/>
  <c r="F1346" i="1"/>
  <c r="F1345" i="1"/>
  <c r="F1344" i="1"/>
  <c r="F1343" i="1"/>
  <c r="F1342" i="1"/>
  <c r="F1341" i="1"/>
  <c r="F1340" i="1"/>
  <c r="F1339" i="1"/>
  <c r="F1338" i="1"/>
  <c r="F1337" i="1"/>
  <c r="F1336" i="1"/>
  <c r="F1335" i="1"/>
  <c r="F1334" i="1"/>
  <c r="F1333" i="1"/>
  <c r="F1332" i="1"/>
  <c r="F1331" i="1"/>
  <c r="F1330" i="1"/>
  <c r="F1329" i="1"/>
  <c r="F1328" i="1"/>
  <c r="F1327" i="1"/>
  <c r="F1326" i="1"/>
  <c r="F1325" i="1"/>
  <c r="F1324" i="1"/>
  <c r="F1323" i="1"/>
  <c r="F1322" i="1"/>
  <c r="F1321" i="1"/>
  <c r="F1320" i="1"/>
  <c r="F1319" i="1"/>
  <c r="F1318" i="1"/>
  <c r="F1317" i="1"/>
  <c r="F1316" i="1"/>
  <c r="F1315" i="1"/>
  <c r="F1314" i="1"/>
  <c r="F1313" i="1"/>
  <c r="F1312" i="1"/>
  <c r="F1311" i="1"/>
  <c r="F1310" i="1"/>
  <c r="F1309" i="1"/>
  <c r="F1308" i="1"/>
  <c r="F1307" i="1"/>
  <c r="F1306" i="1"/>
  <c r="F1305" i="1"/>
  <c r="F1304" i="1"/>
  <c r="F1303" i="1"/>
  <c r="F1302" i="1"/>
  <c r="F1301" i="1"/>
  <c r="F1300" i="1"/>
  <c r="F1299" i="1"/>
  <c r="F1298" i="1"/>
  <c r="F1297" i="1"/>
  <c r="F1296" i="1"/>
  <c r="F1295" i="1"/>
  <c r="F1294" i="1"/>
  <c r="F1293" i="1"/>
  <c r="F1292" i="1"/>
  <c r="F1291" i="1"/>
  <c r="F1290" i="1"/>
  <c r="F1289" i="1"/>
  <c r="F1288" i="1"/>
  <c r="F1287" i="1"/>
  <c r="F1286" i="1"/>
  <c r="F1285" i="1"/>
  <c r="F1284" i="1"/>
  <c r="F1283" i="1"/>
  <c r="F1282" i="1"/>
  <c r="F1281" i="1"/>
  <c r="F1280" i="1"/>
  <c r="F1279" i="1"/>
  <c r="F1278" i="1"/>
  <c r="F1277" i="1"/>
  <c r="F1276" i="1"/>
  <c r="F1275" i="1"/>
  <c r="F1274" i="1"/>
  <c r="F1273" i="1"/>
  <c r="F1272" i="1"/>
  <c r="F1271" i="1"/>
  <c r="F1270" i="1"/>
  <c r="F1269" i="1"/>
  <c r="F1268" i="1"/>
  <c r="F1267" i="1"/>
  <c r="F1266" i="1"/>
  <c r="F1265" i="1"/>
  <c r="F1264" i="1"/>
  <c r="F1263" i="1"/>
  <c r="F1262" i="1"/>
  <c r="F1261" i="1"/>
  <c r="F1260" i="1"/>
  <c r="F1259" i="1"/>
  <c r="F1258" i="1"/>
  <c r="F1257" i="1"/>
  <c r="F1256" i="1"/>
  <c r="F1255" i="1"/>
  <c r="F1254" i="1"/>
  <c r="F1253" i="1"/>
  <c r="F1252" i="1"/>
  <c r="F1251" i="1"/>
  <c r="F1250" i="1"/>
  <c r="F1249" i="1"/>
  <c r="F1248" i="1"/>
  <c r="F1247" i="1"/>
  <c r="F1246" i="1"/>
  <c r="F1245" i="1"/>
  <c r="F1244" i="1"/>
  <c r="F1243" i="1"/>
  <c r="F1242" i="1"/>
  <c r="F1241" i="1"/>
  <c r="F1240" i="1"/>
  <c r="F1239" i="1"/>
  <c r="F1238" i="1"/>
  <c r="F1237" i="1"/>
  <c r="F1236" i="1"/>
  <c r="F1235" i="1"/>
  <c r="F1234" i="1"/>
  <c r="F1233" i="1"/>
  <c r="F1232" i="1"/>
  <c r="F1231" i="1"/>
  <c r="F1230" i="1"/>
  <c r="F1229" i="1"/>
  <c r="F1228" i="1"/>
  <c r="F1227" i="1"/>
  <c r="F1226" i="1"/>
  <c r="F1225" i="1"/>
  <c r="F1224" i="1"/>
  <c r="F1223" i="1"/>
  <c r="F1222" i="1"/>
  <c r="F1221" i="1"/>
  <c r="F1220" i="1"/>
  <c r="F1219" i="1"/>
  <c r="F1218" i="1"/>
  <c r="F1217" i="1"/>
  <c r="F1216" i="1"/>
  <c r="F1215" i="1"/>
  <c r="F1214" i="1"/>
  <c r="F1213" i="1"/>
  <c r="F1212" i="1"/>
  <c r="F1211" i="1"/>
  <c r="F1210" i="1"/>
  <c r="F1209" i="1"/>
  <c r="F1208" i="1"/>
  <c r="F1207" i="1"/>
  <c r="F1206" i="1"/>
  <c r="F1205" i="1"/>
  <c r="F1204" i="1"/>
  <c r="F1203" i="1"/>
  <c r="F1202" i="1"/>
  <c r="F1201" i="1"/>
  <c r="F1200" i="1"/>
  <c r="F1199" i="1"/>
  <c r="F1198" i="1"/>
  <c r="F1197" i="1"/>
  <c r="F1196" i="1"/>
  <c r="F1195" i="1"/>
  <c r="F1194" i="1"/>
  <c r="F1193" i="1"/>
  <c r="F1192" i="1"/>
  <c r="F1191" i="1"/>
  <c r="F1190" i="1"/>
  <c r="F1189" i="1"/>
  <c r="F1188" i="1"/>
  <c r="F1187" i="1"/>
  <c r="F1186" i="1"/>
  <c r="F1185" i="1"/>
  <c r="F1184" i="1"/>
  <c r="F1183" i="1"/>
  <c r="F1182" i="1"/>
  <c r="F1181" i="1"/>
  <c r="F1180" i="1"/>
  <c r="F1179" i="1"/>
  <c r="F1178" i="1"/>
  <c r="F1177" i="1"/>
  <c r="F1176" i="1"/>
  <c r="F1175" i="1"/>
  <c r="F1174" i="1"/>
  <c r="F1173" i="1"/>
  <c r="F1172" i="1"/>
  <c r="F1171" i="1"/>
  <c r="F1170" i="1"/>
  <c r="F1169" i="1"/>
  <c r="F1168" i="1"/>
  <c r="F1167" i="1"/>
  <c r="F1166" i="1"/>
  <c r="F1165" i="1"/>
  <c r="F1164" i="1"/>
  <c r="F1163" i="1"/>
  <c r="F1162" i="1"/>
  <c r="F1161" i="1"/>
  <c r="F1160" i="1"/>
  <c r="F1159" i="1"/>
  <c r="F1158" i="1"/>
  <c r="F1157" i="1"/>
  <c r="F1156" i="1"/>
  <c r="F1155" i="1"/>
  <c r="F1154" i="1"/>
  <c r="F1153" i="1"/>
  <c r="F1152" i="1"/>
  <c r="F1151" i="1"/>
  <c r="F1150" i="1"/>
  <c r="F1149" i="1"/>
  <c r="F1148" i="1"/>
  <c r="F1147" i="1"/>
  <c r="F1146" i="1"/>
  <c r="F1145" i="1"/>
  <c r="F1144" i="1"/>
  <c r="F1143" i="1"/>
  <c r="F1142" i="1"/>
  <c r="F1141" i="1"/>
  <c r="F1140" i="1"/>
  <c r="F1139" i="1"/>
  <c r="F1138" i="1"/>
  <c r="F1137" i="1"/>
  <c r="F1136" i="1"/>
  <c r="F1135" i="1"/>
  <c r="F1134" i="1"/>
  <c r="F1133" i="1"/>
  <c r="F1132" i="1"/>
  <c r="F1131" i="1"/>
  <c r="F1130" i="1"/>
  <c r="F1129" i="1"/>
  <c r="F1128" i="1"/>
  <c r="F1127" i="1"/>
  <c r="F1126" i="1"/>
  <c r="F1125" i="1"/>
  <c r="F1124" i="1"/>
  <c r="F1123" i="1"/>
  <c r="F1122" i="1"/>
  <c r="F1121" i="1"/>
  <c r="F1120" i="1"/>
  <c r="F1119" i="1"/>
  <c r="F1118" i="1"/>
  <c r="F1117" i="1"/>
  <c r="F1116" i="1"/>
  <c r="F1115" i="1"/>
  <c r="F1114" i="1"/>
  <c r="F1113" i="1"/>
  <c r="F1112" i="1"/>
  <c r="F1111" i="1"/>
  <c r="F1110" i="1"/>
  <c r="F1109" i="1"/>
  <c r="F1108" i="1"/>
  <c r="F1107" i="1"/>
  <c r="F1106" i="1"/>
  <c r="F1105" i="1"/>
  <c r="F1104" i="1"/>
  <c r="F1103" i="1"/>
  <c r="F1102" i="1"/>
  <c r="F1101" i="1"/>
  <c r="F1100" i="1"/>
  <c r="F1099" i="1"/>
  <c r="F1098" i="1"/>
  <c r="F1097" i="1"/>
  <c r="F1096" i="1"/>
  <c r="F1095" i="1"/>
  <c r="F1094" i="1"/>
  <c r="F1093" i="1"/>
  <c r="F1092" i="1"/>
  <c r="F1091" i="1"/>
  <c r="F1090" i="1"/>
  <c r="F1089" i="1"/>
  <c r="F1088" i="1"/>
  <c r="F1087" i="1"/>
  <c r="F1086" i="1"/>
  <c r="F1085" i="1"/>
  <c r="F1084" i="1"/>
  <c r="F1083" i="1"/>
  <c r="F1082" i="1"/>
  <c r="F1081" i="1"/>
  <c r="F1080" i="1"/>
  <c r="F1079" i="1"/>
  <c r="F1078" i="1"/>
  <c r="F1077" i="1"/>
  <c r="F1076" i="1"/>
  <c r="F1075" i="1"/>
  <c r="F1074" i="1"/>
  <c r="F1073" i="1"/>
  <c r="F1072" i="1"/>
  <c r="F1071" i="1"/>
  <c r="F1070" i="1"/>
  <c r="F1069" i="1"/>
  <c r="F1068" i="1"/>
  <c r="F1067" i="1"/>
  <c r="F1066" i="1"/>
  <c r="F1065" i="1"/>
  <c r="F1064" i="1"/>
  <c r="F1063" i="1"/>
  <c r="F1062" i="1"/>
  <c r="F1061" i="1"/>
  <c r="F1060" i="1"/>
  <c r="F1059" i="1"/>
  <c r="F1058" i="1"/>
  <c r="F1057" i="1"/>
  <c r="F1056" i="1"/>
  <c r="F1055" i="1"/>
  <c r="F1054" i="1"/>
  <c r="F1053" i="1"/>
  <c r="F1052" i="1"/>
  <c r="F1051" i="1"/>
  <c r="F1050" i="1"/>
  <c r="F1049" i="1"/>
  <c r="F1048" i="1"/>
  <c r="F1047" i="1"/>
  <c r="F1046" i="1"/>
  <c r="F1045" i="1"/>
  <c r="F1044" i="1"/>
  <c r="F1043" i="1"/>
  <c r="F1042" i="1"/>
  <c r="F1041" i="1"/>
  <c r="F1040" i="1"/>
  <c r="F1039" i="1"/>
  <c r="F1038" i="1"/>
  <c r="F1037" i="1"/>
  <c r="F1036" i="1"/>
  <c r="F1035" i="1"/>
  <c r="F1034" i="1"/>
  <c r="F1033" i="1"/>
  <c r="F1032" i="1"/>
  <c r="F1031" i="1"/>
  <c r="F1030" i="1"/>
  <c r="F1029" i="1"/>
  <c r="F1028" i="1"/>
  <c r="F1027" i="1"/>
  <c r="F1026" i="1"/>
  <c r="F1025" i="1"/>
  <c r="F1024" i="1"/>
  <c r="F1023" i="1"/>
  <c r="F1022" i="1"/>
  <c r="F1021" i="1"/>
  <c r="F1020" i="1"/>
  <c r="F1019" i="1"/>
  <c r="F1018" i="1"/>
  <c r="F1017" i="1"/>
  <c r="F1016" i="1"/>
  <c r="F1015" i="1"/>
  <c r="F1014" i="1"/>
  <c r="F1013" i="1"/>
  <c r="F1012" i="1"/>
  <c r="F1011" i="1"/>
  <c r="F1010" i="1"/>
  <c r="F1009" i="1"/>
  <c r="F1008" i="1"/>
  <c r="F1007" i="1"/>
  <c r="F1006" i="1"/>
  <c r="F1005" i="1"/>
  <c r="F1004" i="1"/>
  <c r="F1003" i="1"/>
  <c r="F1002" i="1"/>
  <c r="F1001" i="1"/>
  <c r="F1000" i="1"/>
  <c r="F999" i="1"/>
  <c r="F998" i="1"/>
  <c r="F997" i="1"/>
  <c r="F996" i="1"/>
  <c r="F995" i="1"/>
  <c r="F994" i="1"/>
  <c r="F993" i="1"/>
  <c r="F992" i="1"/>
  <c r="F991" i="1"/>
  <c r="F990" i="1"/>
  <c r="F989" i="1"/>
  <c r="F988" i="1"/>
  <c r="F987" i="1"/>
  <c r="F986" i="1"/>
  <c r="F985" i="1"/>
  <c r="F984" i="1"/>
  <c r="F983" i="1"/>
  <c r="F982" i="1"/>
  <c r="F981" i="1"/>
  <c r="F980" i="1"/>
  <c r="F979" i="1"/>
  <c r="F978" i="1"/>
  <c r="F977" i="1"/>
  <c r="F976" i="1"/>
  <c r="F975" i="1"/>
  <c r="F974" i="1"/>
  <c r="F973" i="1"/>
  <c r="F972" i="1"/>
  <c r="F971" i="1"/>
  <c r="F970" i="1"/>
  <c r="F969" i="1"/>
  <c r="F968" i="1"/>
  <c r="F967" i="1"/>
  <c r="F966" i="1"/>
  <c r="F965" i="1"/>
  <c r="F964" i="1"/>
  <c r="F963" i="1"/>
  <c r="F962" i="1"/>
  <c r="F961" i="1"/>
  <c r="F960" i="1"/>
  <c r="F959" i="1"/>
  <c r="F958" i="1"/>
  <c r="F957" i="1"/>
  <c r="F956" i="1"/>
  <c r="F955" i="1"/>
  <c r="F954" i="1"/>
  <c r="F953" i="1"/>
  <c r="F952" i="1"/>
  <c r="F951" i="1"/>
  <c r="F950" i="1"/>
  <c r="F949" i="1"/>
  <c r="F948" i="1"/>
  <c r="F947" i="1"/>
  <c r="F946" i="1"/>
  <c r="F945" i="1"/>
  <c r="F944" i="1"/>
  <c r="F943" i="1"/>
  <c r="F942" i="1"/>
  <c r="F941" i="1"/>
  <c r="F940" i="1"/>
  <c r="F939" i="1"/>
  <c r="F938" i="1"/>
  <c r="F937" i="1"/>
  <c r="F936" i="1"/>
  <c r="F935" i="1"/>
  <c r="F934" i="1"/>
  <c r="F933" i="1"/>
  <c r="F932" i="1"/>
  <c r="F931" i="1"/>
  <c r="F930" i="1"/>
  <c r="F929" i="1"/>
  <c r="F928" i="1"/>
  <c r="F927" i="1"/>
  <c r="F926" i="1"/>
  <c r="F925" i="1"/>
  <c r="F924" i="1"/>
  <c r="F923" i="1"/>
  <c r="F922" i="1"/>
  <c r="F921" i="1"/>
  <c r="F920" i="1"/>
  <c r="F919" i="1"/>
  <c r="F918" i="1"/>
  <c r="F917" i="1"/>
  <c r="F916" i="1"/>
  <c r="F915" i="1"/>
  <c r="F914" i="1"/>
  <c r="F913" i="1"/>
  <c r="F912" i="1"/>
  <c r="F911" i="1"/>
  <c r="F910" i="1"/>
  <c r="F909" i="1"/>
  <c r="F908" i="1"/>
  <c r="F907" i="1"/>
  <c r="F906" i="1"/>
  <c r="F905" i="1"/>
  <c r="F904" i="1"/>
  <c r="F903" i="1"/>
  <c r="F902" i="1"/>
  <c r="F901" i="1"/>
  <c r="F900" i="1"/>
  <c r="F899" i="1"/>
  <c r="F898" i="1"/>
  <c r="F897" i="1"/>
  <c r="F896" i="1"/>
  <c r="F895" i="1"/>
  <c r="F894" i="1"/>
  <c r="F893" i="1"/>
  <c r="F892" i="1"/>
  <c r="F891" i="1"/>
  <c r="F890" i="1"/>
  <c r="F889" i="1"/>
  <c r="F888" i="1"/>
  <c r="F887" i="1"/>
  <c r="F886" i="1"/>
  <c r="F885" i="1"/>
  <c r="F884" i="1"/>
  <c r="F883" i="1"/>
  <c r="F882" i="1"/>
  <c r="F881" i="1"/>
  <c r="F880" i="1"/>
  <c r="F879" i="1"/>
  <c r="F878" i="1"/>
  <c r="F877" i="1"/>
  <c r="F876" i="1"/>
  <c r="F875" i="1"/>
  <c r="F874" i="1"/>
  <c r="F873" i="1"/>
  <c r="F872" i="1"/>
  <c r="F871" i="1"/>
  <c r="F870" i="1"/>
  <c r="F869" i="1"/>
  <c r="F868" i="1"/>
  <c r="F867" i="1"/>
  <c r="F866" i="1"/>
  <c r="F865" i="1"/>
  <c r="F864" i="1"/>
  <c r="F863" i="1"/>
  <c r="F862" i="1"/>
  <c r="F861" i="1"/>
  <c r="F860" i="1"/>
  <c r="F859" i="1"/>
  <c r="F858" i="1"/>
  <c r="F857" i="1"/>
  <c r="F856" i="1"/>
  <c r="F855" i="1"/>
  <c r="F854" i="1"/>
  <c r="F853" i="1"/>
  <c r="F852" i="1"/>
  <c r="F851" i="1"/>
  <c r="F850" i="1"/>
  <c r="F849" i="1"/>
  <c r="F848" i="1"/>
  <c r="F847" i="1"/>
  <c r="F846" i="1"/>
  <c r="F845" i="1"/>
  <c r="F844" i="1"/>
  <c r="F843" i="1"/>
  <c r="F842" i="1"/>
  <c r="F841" i="1"/>
  <c r="F840" i="1"/>
  <c r="F839" i="1"/>
  <c r="F838" i="1"/>
  <c r="F837" i="1"/>
  <c r="F836" i="1"/>
  <c r="F835" i="1"/>
  <c r="F834" i="1"/>
  <c r="F833" i="1"/>
  <c r="F832" i="1"/>
  <c r="F831" i="1"/>
  <c r="F830" i="1"/>
  <c r="F829" i="1"/>
  <c r="F828" i="1"/>
  <c r="F827" i="1"/>
  <c r="F826" i="1"/>
  <c r="F825" i="1"/>
  <c r="F824" i="1"/>
  <c r="F823" i="1"/>
  <c r="F822" i="1"/>
  <c r="F821" i="1"/>
  <c r="F820" i="1"/>
  <c r="F819" i="1"/>
  <c r="F818" i="1"/>
  <c r="F817" i="1"/>
  <c r="F816" i="1"/>
  <c r="F815" i="1"/>
  <c r="F814" i="1"/>
  <c r="F813" i="1"/>
  <c r="F812" i="1"/>
  <c r="F811" i="1"/>
  <c r="F810" i="1"/>
  <c r="F809" i="1"/>
  <c r="F808" i="1"/>
  <c r="F807" i="1"/>
  <c r="F806" i="1"/>
  <c r="F805" i="1"/>
  <c r="F804" i="1"/>
  <c r="F803" i="1"/>
  <c r="F802" i="1"/>
  <c r="F801" i="1"/>
  <c r="F800" i="1"/>
  <c r="F799" i="1"/>
  <c r="F798" i="1"/>
  <c r="F797" i="1"/>
  <c r="F796" i="1"/>
  <c r="F795" i="1"/>
  <c r="F794" i="1"/>
  <c r="F793" i="1"/>
  <c r="F792" i="1"/>
  <c r="F791" i="1"/>
  <c r="F790" i="1"/>
  <c r="F789" i="1"/>
  <c r="F788" i="1"/>
  <c r="F787" i="1"/>
  <c r="F786" i="1"/>
  <c r="F785" i="1"/>
  <c r="F784" i="1"/>
  <c r="F783" i="1"/>
  <c r="F782" i="1"/>
  <c r="F781" i="1"/>
  <c r="F780" i="1"/>
  <c r="F779" i="1"/>
  <c r="F778" i="1"/>
  <c r="F777" i="1"/>
  <c r="F776" i="1"/>
  <c r="F775" i="1"/>
  <c r="F774" i="1"/>
  <c r="F773" i="1"/>
  <c r="F772" i="1"/>
  <c r="F771" i="1"/>
  <c r="F770" i="1"/>
  <c r="F769" i="1"/>
  <c r="F768" i="1"/>
  <c r="F767" i="1"/>
  <c r="F766" i="1"/>
  <c r="F765" i="1"/>
  <c r="F764" i="1"/>
  <c r="F763" i="1"/>
  <c r="F762" i="1"/>
  <c r="F761" i="1"/>
  <c r="F760" i="1"/>
  <c r="F759" i="1"/>
  <c r="F758" i="1"/>
  <c r="F757" i="1"/>
  <c r="F756" i="1"/>
  <c r="F755" i="1"/>
  <c r="F754" i="1"/>
  <c r="F753" i="1"/>
  <c r="F752" i="1"/>
  <c r="F751" i="1"/>
  <c r="F750" i="1"/>
  <c r="F749" i="1"/>
  <c r="F748" i="1"/>
  <c r="F747" i="1"/>
  <c r="F746" i="1"/>
  <c r="F745" i="1"/>
  <c r="F744" i="1"/>
  <c r="F743" i="1"/>
  <c r="F742" i="1"/>
  <c r="F741" i="1"/>
  <c r="F740" i="1"/>
  <c r="F739" i="1"/>
  <c r="F738" i="1"/>
  <c r="F737" i="1"/>
  <c r="F736" i="1"/>
  <c r="F735" i="1"/>
  <c r="F734" i="1"/>
  <c r="F733" i="1"/>
  <c r="F732" i="1"/>
  <c r="F731" i="1"/>
  <c r="F730" i="1"/>
  <c r="F729" i="1"/>
  <c r="F728" i="1"/>
  <c r="F727" i="1"/>
  <c r="F726" i="1"/>
  <c r="F725" i="1"/>
  <c r="F724" i="1"/>
  <c r="F723" i="1"/>
  <c r="F722" i="1"/>
  <c r="F721" i="1"/>
  <c r="F720" i="1"/>
  <c r="F719" i="1"/>
  <c r="F718" i="1"/>
  <c r="F717" i="1"/>
  <c r="F716" i="1"/>
  <c r="F715" i="1"/>
  <c r="F714" i="1"/>
  <c r="F713" i="1"/>
  <c r="F712" i="1"/>
  <c r="F711" i="1"/>
  <c r="F710" i="1"/>
  <c r="F709" i="1"/>
  <c r="F708" i="1"/>
  <c r="F707" i="1"/>
  <c r="F706" i="1"/>
  <c r="F705" i="1"/>
  <c r="F704" i="1"/>
  <c r="F703" i="1"/>
  <c r="F702" i="1"/>
  <c r="F701" i="1"/>
  <c r="F700" i="1"/>
  <c r="F699" i="1"/>
  <c r="F698" i="1"/>
  <c r="F697" i="1"/>
  <c r="F696" i="1"/>
  <c r="F695" i="1"/>
  <c r="F694" i="1"/>
  <c r="F693" i="1"/>
  <c r="F692" i="1"/>
  <c r="F691" i="1"/>
  <c r="F690" i="1"/>
  <c r="F689" i="1"/>
  <c r="F688" i="1"/>
  <c r="F687" i="1"/>
  <c r="F686" i="1"/>
  <c r="F685" i="1"/>
  <c r="F684" i="1"/>
  <c r="F683" i="1"/>
  <c r="F682" i="1"/>
  <c r="F681" i="1"/>
  <c r="F680" i="1"/>
  <c r="F679" i="1"/>
  <c r="F678" i="1"/>
  <c r="F677" i="1"/>
  <c r="F676" i="1"/>
  <c r="F675" i="1"/>
  <c r="F674" i="1"/>
  <c r="F673" i="1"/>
  <c r="F672" i="1"/>
  <c r="F671" i="1"/>
  <c r="F670" i="1"/>
  <c r="F669" i="1"/>
  <c r="F668" i="1"/>
  <c r="F667" i="1"/>
  <c r="F666" i="1"/>
  <c r="F665" i="1"/>
  <c r="F664" i="1"/>
  <c r="F663" i="1"/>
  <c r="F662" i="1"/>
  <c r="F661" i="1"/>
  <c r="F660" i="1"/>
  <c r="F659" i="1"/>
  <c r="F658" i="1"/>
  <c r="F657" i="1"/>
  <c r="F656" i="1"/>
  <c r="F655" i="1"/>
  <c r="F654" i="1"/>
  <c r="F653" i="1"/>
  <c r="F652" i="1"/>
  <c r="F651" i="1"/>
  <c r="F650" i="1"/>
  <c r="F649" i="1"/>
  <c r="F648" i="1"/>
  <c r="F647" i="1"/>
  <c r="F646" i="1"/>
  <c r="F645" i="1"/>
  <c r="F644" i="1"/>
  <c r="F643" i="1"/>
  <c r="F642" i="1"/>
  <c r="F641" i="1"/>
  <c r="F640" i="1"/>
  <c r="F639" i="1"/>
  <c r="F638" i="1"/>
  <c r="F637" i="1"/>
  <c r="F636" i="1"/>
  <c r="F635" i="1"/>
  <c r="F634" i="1"/>
  <c r="F633" i="1"/>
  <c r="F632" i="1"/>
  <c r="F631" i="1"/>
  <c r="F630" i="1"/>
  <c r="F629" i="1"/>
  <c r="F628" i="1"/>
  <c r="F627" i="1"/>
  <c r="F626" i="1"/>
  <c r="F625" i="1"/>
  <c r="F624" i="1"/>
  <c r="F623" i="1"/>
  <c r="F622" i="1"/>
  <c r="F621" i="1"/>
  <c r="F620" i="1"/>
  <c r="F619" i="1"/>
  <c r="F618" i="1"/>
  <c r="F617" i="1"/>
  <c r="F616" i="1"/>
  <c r="F615" i="1"/>
  <c r="F614" i="1"/>
  <c r="F613" i="1"/>
  <c r="F612" i="1"/>
  <c r="F611" i="1"/>
  <c r="F610" i="1"/>
  <c r="F609" i="1"/>
  <c r="F608" i="1"/>
  <c r="F607" i="1"/>
  <c r="F606" i="1"/>
  <c r="F605" i="1"/>
  <c r="F604" i="1"/>
  <c r="F603" i="1"/>
  <c r="F602" i="1"/>
  <c r="F601" i="1"/>
  <c r="F600" i="1"/>
  <c r="F599" i="1"/>
  <c r="F598" i="1"/>
  <c r="F597" i="1"/>
  <c r="F596" i="1"/>
  <c r="F595" i="1"/>
  <c r="F594" i="1"/>
  <c r="F593" i="1"/>
  <c r="F592" i="1"/>
  <c r="F591" i="1"/>
  <c r="F590" i="1"/>
  <c r="F589" i="1"/>
  <c r="F588" i="1"/>
  <c r="F587" i="1"/>
  <c r="F586" i="1"/>
  <c r="F585" i="1"/>
  <c r="F584" i="1"/>
  <c r="F583" i="1"/>
  <c r="F582" i="1"/>
  <c r="F581" i="1"/>
  <c r="F580" i="1"/>
  <c r="F579" i="1"/>
  <c r="F578" i="1"/>
  <c r="F577" i="1"/>
  <c r="F576" i="1"/>
  <c r="F575" i="1"/>
  <c r="F574" i="1"/>
  <c r="F573" i="1"/>
  <c r="F572" i="1"/>
  <c r="F571" i="1"/>
  <c r="F570" i="1"/>
  <c r="F569" i="1"/>
  <c r="F568" i="1"/>
  <c r="F567" i="1"/>
  <c r="F566" i="1"/>
  <c r="F565" i="1"/>
  <c r="F564" i="1"/>
  <c r="F563" i="1"/>
  <c r="F562" i="1"/>
  <c r="F561" i="1"/>
  <c r="F560" i="1"/>
  <c r="F559" i="1"/>
  <c r="F558" i="1"/>
  <c r="F557" i="1"/>
  <c r="F556" i="1"/>
  <c r="F555" i="1"/>
  <c r="F554" i="1"/>
  <c r="F553" i="1"/>
  <c r="F552" i="1"/>
  <c r="F551" i="1"/>
  <c r="F550" i="1"/>
  <c r="F549" i="1"/>
  <c r="F548" i="1"/>
  <c r="F547" i="1"/>
  <c r="F546" i="1"/>
  <c r="F545" i="1"/>
  <c r="F544" i="1"/>
  <c r="F543" i="1"/>
  <c r="F542" i="1"/>
  <c r="F541" i="1"/>
  <c r="F540" i="1"/>
  <c r="F539" i="1"/>
  <c r="F538" i="1"/>
  <c r="F537" i="1"/>
  <c r="F536" i="1"/>
  <c r="F535" i="1"/>
  <c r="F534" i="1"/>
  <c r="F533" i="1"/>
  <c r="F532" i="1"/>
  <c r="F531" i="1"/>
  <c r="F530" i="1"/>
  <c r="F529" i="1"/>
  <c r="F528" i="1"/>
  <c r="F527" i="1"/>
  <c r="F526" i="1"/>
  <c r="F525" i="1"/>
  <c r="F524" i="1"/>
  <c r="F523" i="1"/>
  <c r="F522" i="1"/>
  <c r="F521" i="1"/>
  <c r="F520" i="1"/>
  <c r="F519" i="1"/>
  <c r="F518" i="1"/>
  <c r="F517" i="1"/>
  <c r="F516" i="1"/>
  <c r="F515" i="1"/>
  <c r="F514" i="1"/>
  <c r="F513" i="1"/>
  <c r="F512" i="1"/>
  <c r="F511" i="1"/>
  <c r="F510" i="1"/>
  <c r="F509" i="1"/>
  <c r="F508" i="1"/>
  <c r="F507" i="1"/>
  <c r="F506" i="1"/>
  <c r="F505" i="1"/>
  <c r="F504" i="1"/>
  <c r="F503" i="1"/>
  <c r="F502" i="1"/>
  <c r="F501" i="1"/>
  <c r="F500" i="1"/>
  <c r="F499" i="1"/>
  <c r="F498" i="1"/>
  <c r="F497" i="1"/>
  <c r="F496" i="1"/>
  <c r="F495" i="1"/>
  <c r="F494" i="1"/>
  <c r="F493" i="1"/>
  <c r="F492" i="1"/>
  <c r="F491" i="1"/>
  <c r="F490" i="1"/>
  <c r="F489" i="1"/>
  <c r="F488" i="1"/>
  <c r="F487" i="1"/>
  <c r="F486" i="1"/>
  <c r="F485" i="1"/>
  <c r="F484" i="1"/>
  <c r="F483" i="1"/>
  <c r="F482" i="1"/>
  <c r="F481" i="1"/>
  <c r="F480" i="1"/>
  <c r="F479" i="1"/>
  <c r="F478" i="1"/>
  <c r="F477" i="1"/>
  <c r="F476" i="1"/>
  <c r="F475" i="1"/>
  <c r="F474" i="1"/>
  <c r="F473" i="1"/>
  <c r="F472" i="1"/>
  <c r="F471" i="1"/>
  <c r="F470" i="1"/>
  <c r="F469" i="1"/>
  <c r="F468" i="1"/>
  <c r="F467" i="1"/>
  <c r="F466" i="1"/>
  <c r="F465" i="1"/>
  <c r="F464" i="1"/>
  <c r="F463" i="1"/>
  <c r="F462" i="1"/>
  <c r="F461" i="1"/>
  <c r="F460" i="1"/>
  <c r="F459" i="1"/>
  <c r="F458" i="1"/>
  <c r="F457" i="1"/>
  <c r="F456" i="1"/>
  <c r="F455" i="1"/>
  <c r="F454" i="1"/>
  <c r="F453" i="1"/>
  <c r="F452" i="1"/>
  <c r="F451" i="1"/>
  <c r="F450" i="1"/>
  <c r="F449" i="1"/>
  <c r="F448" i="1"/>
  <c r="F447" i="1"/>
  <c r="F446" i="1"/>
  <c r="F445" i="1"/>
  <c r="F444" i="1"/>
  <c r="F443" i="1"/>
  <c r="F442" i="1"/>
  <c r="F441" i="1"/>
  <c r="F440" i="1"/>
  <c r="F439" i="1"/>
  <c r="F438" i="1"/>
  <c r="F437" i="1"/>
  <c r="F436" i="1"/>
  <c r="F435" i="1"/>
  <c r="F434" i="1"/>
  <c r="F433" i="1"/>
  <c r="F432" i="1"/>
  <c r="F431" i="1"/>
  <c r="F430" i="1"/>
  <c r="F429" i="1"/>
  <c r="F428" i="1"/>
  <c r="F427" i="1"/>
  <c r="F426" i="1"/>
  <c r="F425" i="1"/>
  <c r="F424" i="1"/>
  <c r="F423" i="1"/>
  <c r="F422" i="1"/>
  <c r="F421" i="1"/>
  <c r="F420" i="1"/>
  <c r="F419" i="1"/>
  <c r="F418" i="1"/>
  <c r="F417" i="1"/>
  <c r="F416" i="1"/>
  <c r="F415" i="1"/>
  <c r="F414" i="1"/>
  <c r="F413" i="1"/>
  <c r="F412" i="1"/>
  <c r="F411" i="1"/>
  <c r="F410" i="1"/>
  <c r="F409" i="1"/>
  <c r="F408" i="1"/>
  <c r="F407" i="1"/>
  <c r="F406" i="1"/>
  <c r="F405" i="1"/>
  <c r="F404" i="1"/>
  <c r="F403" i="1"/>
  <c r="F402" i="1"/>
  <c r="F401" i="1"/>
  <c r="F400" i="1"/>
  <c r="F399" i="1"/>
  <c r="F398" i="1"/>
  <c r="F397" i="1"/>
  <c r="F396" i="1"/>
  <c r="F395" i="1"/>
  <c r="F394" i="1"/>
  <c r="F393" i="1"/>
  <c r="F392" i="1"/>
  <c r="F391" i="1"/>
  <c r="F390" i="1"/>
  <c r="F389" i="1"/>
  <c r="F388" i="1"/>
  <c r="F387" i="1"/>
  <c r="F386" i="1"/>
  <c r="F385" i="1"/>
  <c r="F384" i="1"/>
  <c r="F383" i="1"/>
  <c r="F382" i="1"/>
  <c r="F381" i="1"/>
  <c r="F380" i="1"/>
  <c r="F379" i="1"/>
  <c r="F378" i="1"/>
  <c r="F377" i="1"/>
  <c r="F376" i="1"/>
  <c r="F375" i="1"/>
  <c r="F374" i="1"/>
  <c r="F373" i="1"/>
  <c r="F372" i="1"/>
  <c r="F371" i="1"/>
  <c r="F370" i="1"/>
  <c r="F369" i="1"/>
  <c r="F368" i="1"/>
  <c r="F367" i="1"/>
  <c r="F366" i="1"/>
  <c r="F365" i="1"/>
  <c r="F364" i="1"/>
  <c r="F363" i="1"/>
  <c r="F362" i="1"/>
  <c r="F361" i="1"/>
  <c r="F360" i="1"/>
  <c r="F359" i="1"/>
  <c r="F358" i="1"/>
  <c r="F357" i="1"/>
  <c r="F356" i="1"/>
  <c r="F355" i="1"/>
  <c r="F354" i="1"/>
  <c r="F353" i="1"/>
  <c r="F352" i="1"/>
  <c r="F351" i="1"/>
  <c r="F350" i="1"/>
  <c r="F349" i="1"/>
  <c r="F348" i="1"/>
  <c r="F347" i="1"/>
  <c r="F346" i="1"/>
  <c r="F345" i="1"/>
  <c r="F344" i="1"/>
  <c r="F343" i="1"/>
  <c r="F342" i="1"/>
  <c r="F341" i="1"/>
  <c r="F340" i="1"/>
  <c r="F339" i="1"/>
  <c r="F338" i="1"/>
  <c r="F337" i="1"/>
  <c r="F336" i="1"/>
  <c r="F335" i="1"/>
  <c r="F334" i="1"/>
  <c r="F333" i="1"/>
  <c r="F332" i="1"/>
  <c r="F331" i="1"/>
  <c r="F330" i="1"/>
  <c r="F329" i="1"/>
  <c r="F328" i="1"/>
  <c r="F327" i="1"/>
  <c r="F326" i="1"/>
  <c r="F325" i="1"/>
  <c r="F324" i="1"/>
  <c r="F323" i="1"/>
  <c r="F322" i="1"/>
  <c r="F321" i="1"/>
  <c r="F320" i="1"/>
  <c r="F319" i="1"/>
  <c r="F318" i="1"/>
  <c r="F317" i="1"/>
  <c r="F316" i="1"/>
  <c r="F315" i="1"/>
  <c r="F314" i="1"/>
  <c r="F313" i="1"/>
  <c r="F312" i="1"/>
  <c r="F311" i="1"/>
  <c r="F310" i="1"/>
  <c r="F309" i="1"/>
  <c r="F308" i="1"/>
  <c r="F307" i="1"/>
  <c r="F306" i="1"/>
  <c r="F305" i="1"/>
  <c r="F304" i="1"/>
  <c r="F303" i="1"/>
  <c r="F302" i="1"/>
  <c r="F301" i="1"/>
  <c r="F300" i="1"/>
  <c r="F299" i="1"/>
  <c r="F298" i="1"/>
  <c r="F297" i="1"/>
  <c r="F296" i="1"/>
  <c r="F295" i="1"/>
  <c r="F294" i="1"/>
  <c r="F293" i="1"/>
  <c r="F292" i="1"/>
  <c r="F291" i="1"/>
  <c r="F290" i="1"/>
  <c r="F289" i="1"/>
  <c r="F288" i="1"/>
  <c r="F287" i="1"/>
  <c r="F286" i="1"/>
  <c r="F285" i="1"/>
  <c r="F284" i="1"/>
  <c r="F283" i="1"/>
  <c r="F282" i="1"/>
  <c r="F281" i="1"/>
  <c r="F280" i="1"/>
  <c r="F279" i="1"/>
  <c r="F278" i="1"/>
  <c r="F277" i="1"/>
  <c r="F276" i="1"/>
  <c r="F275" i="1"/>
  <c r="F274" i="1"/>
  <c r="F273" i="1"/>
  <c r="F272" i="1"/>
  <c r="F271" i="1"/>
  <c r="F270" i="1"/>
  <c r="F269" i="1"/>
  <c r="F268" i="1"/>
  <c r="F267" i="1"/>
  <c r="F266" i="1"/>
  <c r="F265" i="1"/>
  <c r="F264" i="1"/>
  <c r="F263" i="1"/>
  <c r="F262" i="1"/>
  <c r="F261" i="1"/>
  <c r="F260" i="1"/>
  <c r="F259" i="1"/>
  <c r="F258" i="1"/>
  <c r="F257" i="1"/>
  <c r="F256" i="1"/>
  <c r="F255" i="1"/>
  <c r="F254" i="1"/>
  <c r="F253" i="1"/>
  <c r="F252" i="1"/>
  <c r="F251" i="1"/>
  <c r="F250" i="1"/>
  <c r="F249" i="1"/>
  <c r="F248" i="1"/>
  <c r="F247" i="1"/>
  <c r="F246" i="1"/>
  <c r="F245" i="1"/>
  <c r="F244" i="1"/>
  <c r="F243" i="1"/>
  <c r="F242" i="1"/>
  <c r="F241" i="1"/>
  <c r="F240" i="1"/>
  <c r="F239" i="1"/>
  <c r="F238" i="1"/>
  <c r="F237" i="1"/>
  <c r="F236" i="1"/>
  <c r="F235" i="1"/>
  <c r="F234" i="1"/>
  <c r="F233" i="1"/>
  <c r="F232" i="1"/>
  <c r="F231" i="1"/>
  <c r="F230" i="1"/>
  <c r="F229" i="1"/>
  <c r="F228" i="1"/>
  <c r="F227" i="1"/>
  <c r="F226" i="1"/>
  <c r="F225" i="1"/>
  <c r="F224" i="1"/>
  <c r="F223" i="1"/>
  <c r="F222" i="1"/>
  <c r="F221" i="1"/>
  <c r="F220" i="1"/>
  <c r="F219" i="1"/>
  <c r="F218" i="1"/>
  <c r="F217" i="1"/>
  <c r="F216" i="1"/>
  <c r="F215" i="1"/>
  <c r="F214" i="1"/>
  <c r="F213" i="1"/>
  <c r="F212" i="1"/>
  <c r="F211" i="1"/>
  <c r="F210" i="1"/>
  <c r="F209" i="1"/>
  <c r="F208" i="1"/>
  <c r="F207" i="1"/>
  <c r="F206" i="1"/>
  <c r="F205" i="1"/>
  <c r="F204" i="1"/>
  <c r="F203" i="1"/>
  <c r="F202" i="1"/>
  <c r="F201" i="1"/>
  <c r="F200" i="1"/>
  <c r="F199" i="1"/>
  <c r="F198" i="1"/>
  <c r="F197" i="1"/>
  <c r="F196" i="1"/>
  <c r="F195" i="1"/>
  <c r="F194" i="1"/>
  <c r="F193" i="1"/>
  <c r="F192" i="1"/>
  <c r="F191" i="1"/>
  <c r="F190" i="1"/>
  <c r="F189" i="1"/>
  <c r="F188" i="1"/>
  <c r="F187" i="1"/>
  <c r="F186" i="1"/>
  <c r="F185" i="1"/>
  <c r="F184" i="1"/>
  <c r="F183" i="1"/>
  <c r="F182" i="1"/>
  <c r="F181" i="1"/>
  <c r="F180" i="1"/>
  <c r="F179" i="1"/>
  <c r="F178" i="1"/>
  <c r="F177" i="1"/>
  <c r="F176" i="1"/>
  <c r="F175" i="1"/>
  <c r="F174" i="1"/>
  <c r="F173" i="1"/>
  <c r="F172" i="1"/>
  <c r="F171" i="1"/>
  <c r="F170" i="1"/>
  <c r="F169" i="1"/>
  <c r="F168" i="1"/>
  <c r="F167" i="1"/>
  <c r="F166" i="1"/>
  <c r="F165" i="1"/>
  <c r="F164" i="1"/>
  <c r="F163" i="1"/>
  <c r="F162" i="1"/>
  <c r="F161" i="1"/>
  <c r="F160" i="1"/>
  <c r="F159" i="1"/>
  <c r="F158" i="1"/>
  <c r="F157" i="1"/>
  <c r="F156" i="1"/>
  <c r="F155" i="1"/>
  <c r="F154" i="1"/>
  <c r="F153" i="1"/>
  <c r="F152" i="1"/>
  <c r="F151" i="1"/>
  <c r="F150" i="1"/>
  <c r="F149" i="1"/>
  <c r="F148" i="1"/>
  <c r="F147" i="1"/>
  <c r="F146" i="1"/>
  <c r="F145" i="1"/>
  <c r="F144" i="1"/>
  <c r="F143" i="1"/>
  <c r="F142" i="1"/>
  <c r="F141" i="1"/>
  <c r="F140" i="1"/>
  <c r="F139" i="1"/>
  <c r="F138" i="1"/>
  <c r="F137" i="1"/>
  <c r="F136" i="1"/>
  <c r="F135" i="1"/>
  <c r="F134" i="1"/>
  <c r="F133" i="1"/>
  <c r="F132" i="1"/>
  <c r="F131" i="1"/>
  <c r="F130" i="1"/>
  <c r="F129" i="1"/>
  <c r="F128" i="1"/>
  <c r="F127" i="1"/>
  <c r="F126" i="1"/>
  <c r="F125" i="1"/>
  <c r="F124" i="1"/>
  <c r="F123" i="1"/>
  <c r="F122" i="1"/>
  <c r="F121" i="1"/>
  <c r="F120" i="1"/>
  <c r="F119" i="1"/>
  <c r="F118" i="1"/>
  <c r="F117" i="1"/>
  <c r="F116" i="1"/>
  <c r="F115" i="1"/>
  <c r="F114" i="1"/>
  <c r="F113" i="1"/>
  <c r="F112" i="1"/>
  <c r="F111" i="1"/>
  <c r="F110" i="1"/>
  <c r="F109" i="1"/>
  <c r="F108" i="1"/>
  <c r="F107" i="1"/>
  <c r="F106" i="1"/>
  <c r="F105" i="1"/>
  <c r="F104" i="1"/>
  <c r="F103" i="1"/>
  <c r="F102" i="1"/>
  <c r="F101" i="1"/>
  <c r="F100" i="1"/>
  <c r="F99" i="1"/>
  <c r="F98" i="1"/>
  <c r="F97" i="1"/>
  <c r="F96" i="1"/>
  <c r="F95" i="1"/>
  <c r="F94" i="1"/>
  <c r="F93" i="1"/>
  <c r="F92" i="1"/>
  <c r="F91" i="1"/>
  <c r="F90" i="1"/>
  <c r="F89" i="1"/>
  <c r="F88" i="1"/>
  <c r="F87" i="1"/>
  <c r="F86" i="1"/>
  <c r="F85" i="1"/>
  <c r="F84" i="1"/>
  <c r="F83" i="1"/>
  <c r="F82" i="1"/>
  <c r="F81" i="1"/>
  <c r="F80" i="1"/>
  <c r="F79" i="1"/>
  <c r="F78" i="1"/>
  <c r="F77" i="1"/>
  <c r="F76" i="1"/>
  <c r="F75" i="1"/>
  <c r="F74" i="1"/>
  <c r="F73" i="1"/>
  <c r="F72" i="1"/>
  <c r="F71" i="1"/>
  <c r="F70" i="1"/>
  <c r="F69" i="1"/>
  <c r="F68" i="1"/>
  <c r="F67" i="1"/>
  <c r="F66" i="1"/>
  <c r="F65" i="1"/>
  <c r="F64" i="1"/>
  <c r="F63" i="1"/>
  <c r="F62" i="1"/>
  <c r="F61" i="1"/>
  <c r="F60" i="1"/>
  <c r="F59" i="1"/>
  <c r="F58" i="1"/>
  <c r="F57" i="1"/>
  <c r="F56" i="1"/>
  <c r="F55" i="1"/>
  <c r="F54" i="1"/>
  <c r="F53" i="1"/>
  <c r="F52" i="1"/>
  <c r="F51" i="1"/>
  <c r="F50" i="1"/>
  <c r="F49" i="1"/>
  <c r="F48" i="1"/>
  <c r="F47" i="1"/>
  <c r="F46" i="1"/>
  <c r="F45" i="1"/>
  <c r="F44" i="1"/>
  <c r="F43" i="1"/>
  <c r="F42" i="1"/>
  <c r="F41" i="1"/>
  <c r="F40" i="1"/>
  <c r="F39" i="1"/>
  <c r="F38" i="1"/>
  <c r="F37" i="1"/>
  <c r="F36" i="1"/>
  <c r="F35" i="1"/>
  <c r="F34" i="1"/>
  <c r="F33" i="1"/>
  <c r="F32" i="1"/>
  <c r="F31" i="1"/>
  <c r="F30" i="1"/>
  <c r="F29" i="1"/>
  <c r="F28" i="1"/>
  <c r="F27" i="1"/>
  <c r="F26" i="1"/>
  <c r="F25" i="1"/>
  <c r="F24" i="1"/>
  <c r="F23" i="1"/>
  <c r="F22" i="1"/>
  <c r="F21" i="1"/>
  <c r="F20" i="1"/>
  <c r="F19" i="1"/>
  <c r="F18" i="1"/>
  <c r="F17" i="1"/>
  <c r="F16" i="1"/>
  <c r="F15" i="1"/>
  <c r="F14" i="1"/>
  <c r="F13" i="1"/>
  <c r="F12" i="1"/>
  <c r="F11" i="1"/>
  <c r="F10" i="1"/>
  <c r="F9" i="1"/>
  <c r="F8" i="1"/>
  <c r="F7" i="1"/>
  <c r="F6" i="1"/>
  <c r="F5" i="1"/>
  <c r="F4" i="1"/>
  <c r="F3" i="1"/>
  <c r="F1" i="1" l="1"/>
</calcChain>
</file>

<file path=xl/sharedStrings.xml><?xml version="1.0" encoding="utf-8"?>
<sst xmlns="http://schemas.openxmlformats.org/spreadsheetml/2006/main" count="40398" uniqueCount="7492">
  <si>
    <t>2003606</t>
  </si>
  <si>
    <t>9101003156</t>
  </si>
  <si>
    <t>10</t>
  </si>
  <si>
    <t>10005986</t>
  </si>
  <si>
    <t>A4</t>
  </si>
  <si>
    <t>VND</t>
  </si>
  <si>
    <t>THU HẰNG Gà muối gói 500g</t>
  </si>
  <si>
    <t>TM/20E#0003861</t>
  </si>
  <si>
    <t>1642</t>
  </si>
  <si>
    <t>9101013956</t>
  </si>
  <si>
    <t>10182349</t>
  </si>
  <si>
    <t>Ngọc Thơm_Giò sụn gà 250g</t>
  </si>
  <si>
    <t>TM/20E#0002455</t>
  </si>
  <si>
    <t>1649</t>
  </si>
  <si>
    <t>9101013965</t>
  </si>
  <si>
    <t>10182350</t>
  </si>
  <si>
    <t>Ngọc Thơm_Chả nướng 300g</t>
  </si>
  <si>
    <t>TM/20E#0002832</t>
  </si>
  <si>
    <t>1678</t>
  </si>
  <si>
    <t>9101014201</t>
  </si>
  <si>
    <t>10638307</t>
  </si>
  <si>
    <t>THU HẰNG Giò tai lưỡi xào gói 250g</t>
  </si>
  <si>
    <t>TM/20E#0135999</t>
  </si>
  <si>
    <t>1530</t>
  </si>
  <si>
    <t>9101014608</t>
  </si>
  <si>
    <t>TM/20E#0002833</t>
  </si>
  <si>
    <t>9101014728</t>
  </si>
  <si>
    <t>10182351</t>
  </si>
  <si>
    <t>Ngọc Thơm_Chả cốm 300g</t>
  </si>
  <si>
    <t>TM/20E#0042678</t>
  </si>
  <si>
    <t>1551</t>
  </si>
  <si>
    <t>20</t>
  </si>
  <si>
    <t>10182348</t>
  </si>
  <si>
    <t>Ngọc Thơm_Giò lụa 250g</t>
  </si>
  <si>
    <t>30</t>
  </si>
  <si>
    <t>10005984</t>
  </si>
  <si>
    <t>THU HẰNG Chân giò heo muối gói 300g</t>
  </si>
  <si>
    <t>40</t>
  </si>
  <si>
    <t>50</t>
  </si>
  <si>
    <t>10638308</t>
  </si>
  <si>
    <t>THU HẰNG Mộc nấm hương gói 250g</t>
  </si>
  <si>
    <t>9101015145</t>
  </si>
  <si>
    <t>TM/20E#0000644</t>
  </si>
  <si>
    <t>5728</t>
  </si>
  <si>
    <t>9101015177</t>
  </si>
  <si>
    <t>10005981</t>
  </si>
  <si>
    <t>THU HẰNG Bắp bò muối gói 200g</t>
  </si>
  <si>
    <t>TM/20E#0002782</t>
  </si>
  <si>
    <t>5661</t>
  </si>
  <si>
    <t>60</t>
  </si>
  <si>
    <t>9101015180</t>
  </si>
  <si>
    <t>TM/20E#0002783</t>
  </si>
  <si>
    <t>3712</t>
  </si>
  <si>
    <t>9101015199</t>
  </si>
  <si>
    <t>TM/20E#0136824</t>
  </si>
  <si>
    <t>5454</t>
  </si>
  <si>
    <t>9101015208</t>
  </si>
  <si>
    <t>TM/20E#0003157</t>
  </si>
  <si>
    <t>3955</t>
  </si>
  <si>
    <t>9101015215</t>
  </si>
  <si>
    <t>TM/20E#0136890</t>
  </si>
  <si>
    <t>4504</t>
  </si>
  <si>
    <t>10182352</t>
  </si>
  <si>
    <t>Ngọc Thơm_Đùi gà sốt cay 500g</t>
  </si>
  <si>
    <t>9101015222</t>
  </si>
  <si>
    <t>TM/20E#0001864</t>
  </si>
  <si>
    <t>5215</t>
  </si>
  <si>
    <t>9101015229</t>
  </si>
  <si>
    <t>TM/20E#0000564</t>
  </si>
  <si>
    <t>5131</t>
  </si>
  <si>
    <t>9101015256</t>
  </si>
  <si>
    <t>TM/20E#0010787</t>
  </si>
  <si>
    <t>3842</t>
  </si>
  <si>
    <t>9101015267</t>
  </si>
  <si>
    <t>TM/20E#0002795</t>
  </si>
  <si>
    <t>9101015300</t>
  </si>
  <si>
    <t>TM/20E#0001020</t>
  </si>
  <si>
    <t>4596</t>
  </si>
  <si>
    <t>9101015376</t>
  </si>
  <si>
    <t>TM/20E#0010407</t>
  </si>
  <si>
    <t>3909</t>
  </si>
  <si>
    <t>9101015395</t>
  </si>
  <si>
    <t>TM/20E#0137597</t>
  </si>
  <si>
    <t>4190</t>
  </si>
  <si>
    <t>9101015427</t>
  </si>
  <si>
    <t>TM/20E#0042973</t>
  </si>
  <si>
    <t>3079</t>
  </si>
  <si>
    <t>9101015428</t>
  </si>
  <si>
    <t>TM/20E#0010426</t>
  </si>
  <si>
    <t>5909</t>
  </si>
  <si>
    <t>9101015454</t>
  </si>
  <si>
    <t>TM/20E#0017702</t>
  </si>
  <si>
    <t>3938</t>
  </si>
  <si>
    <t>9101015464</t>
  </si>
  <si>
    <t>TM/20E#0002196</t>
  </si>
  <si>
    <t>5683</t>
  </si>
  <si>
    <t>9101015477</t>
  </si>
  <si>
    <t>TM/20E#0010457</t>
  </si>
  <si>
    <t>5892</t>
  </si>
  <si>
    <t>9101015488</t>
  </si>
  <si>
    <t>10170329</t>
  </si>
  <si>
    <t>NGỌC THƠM Ghẹ farci 150g</t>
  </si>
  <si>
    <t>TM/20E#0043026</t>
  </si>
  <si>
    <t>3736</t>
  </si>
  <si>
    <t>9101015502</t>
  </si>
  <si>
    <t>10170325</t>
  </si>
  <si>
    <t>A1</t>
  </si>
  <si>
    <t>NGỌC THƠM Mực lá câu làm sạch 450g</t>
  </si>
  <si>
    <t>TM/20E#0138071</t>
  </si>
  <si>
    <t>5609</t>
  </si>
  <si>
    <t>9101015503</t>
  </si>
  <si>
    <t>TM/20E#0138073</t>
  </si>
  <si>
    <t>9101015504</t>
  </si>
  <si>
    <t>TM/20E#0138075</t>
  </si>
  <si>
    <t>3877</t>
  </si>
  <si>
    <t>9101015512</t>
  </si>
  <si>
    <t>TM/20E#0138079</t>
  </si>
  <si>
    <t>5208</t>
  </si>
  <si>
    <t>9101015529</t>
  </si>
  <si>
    <t>TM/20E#0003148</t>
  </si>
  <si>
    <t>4499</t>
  </si>
  <si>
    <t>10638306</t>
  </si>
  <si>
    <t>THU HẰNG Giò tai nấm hương 500g</t>
  </si>
  <si>
    <t>10005987</t>
  </si>
  <si>
    <t>THU HẰNG Tai heo muối gói 200g</t>
  </si>
  <si>
    <t>9101015566</t>
  </si>
  <si>
    <t>TM/20E#0138102</t>
  </si>
  <si>
    <t>5643</t>
  </si>
  <si>
    <t>9101015599</t>
  </si>
  <si>
    <t>TM/20E#0043049</t>
  </si>
  <si>
    <t>4345</t>
  </si>
  <si>
    <t>9101015602</t>
  </si>
  <si>
    <t>TM/20E#0002815</t>
  </si>
  <si>
    <t>5700</t>
  </si>
  <si>
    <t>10182353</t>
  </si>
  <si>
    <t>Ngọc Thơm_Chân gà sốt cay 400g</t>
  </si>
  <si>
    <t>9101015614</t>
  </si>
  <si>
    <t>TM/20E#0138140</t>
  </si>
  <si>
    <t>5555</t>
  </si>
  <si>
    <t>9101015616</t>
  </si>
  <si>
    <t>TM/20E#0138141</t>
  </si>
  <si>
    <t>2291</t>
  </si>
  <si>
    <t>9101015627</t>
  </si>
  <si>
    <t>TM/20E#0138144</t>
  </si>
  <si>
    <t>1608</t>
  </si>
  <si>
    <t>9101015630</t>
  </si>
  <si>
    <t>TM/20E#0003185</t>
  </si>
  <si>
    <t>4022</t>
  </si>
  <si>
    <t>9101015653</t>
  </si>
  <si>
    <t>TM/20E#0043054</t>
  </si>
  <si>
    <t>9101015681</t>
  </si>
  <si>
    <t>TM/20E#0138173</t>
  </si>
  <si>
    <t>4424</t>
  </si>
  <si>
    <t>9101015732</t>
  </si>
  <si>
    <t>TM/20E#0138189</t>
  </si>
  <si>
    <t>2539</t>
  </si>
  <si>
    <t>9101015735</t>
  </si>
  <si>
    <t>TM/20E#0138190</t>
  </si>
  <si>
    <t>1650</t>
  </si>
  <si>
    <t>9101015739</t>
  </si>
  <si>
    <t>TM/20E#0138194</t>
  </si>
  <si>
    <t>3478</t>
  </si>
  <si>
    <t>9101015742</t>
  </si>
  <si>
    <t>TM/20E#0138196</t>
  </si>
  <si>
    <t>5304</t>
  </si>
  <si>
    <t>9101015754</t>
  </si>
  <si>
    <t>TM/20E#0002817</t>
  </si>
  <si>
    <t>1592</t>
  </si>
  <si>
    <t>10170330</t>
  </si>
  <si>
    <t>NGỌC THƠM Càng ghẹ cốm hoa 250g</t>
  </si>
  <si>
    <t>9101015762</t>
  </si>
  <si>
    <t>5706</t>
  </si>
  <si>
    <t>9101015779</t>
  </si>
  <si>
    <t>TM/20E#0002819</t>
  </si>
  <si>
    <t>9101015806</t>
  </si>
  <si>
    <t>TM/20E#0138214</t>
  </si>
  <si>
    <t>1651</t>
  </si>
  <si>
    <t>9101015829</t>
  </si>
  <si>
    <t>TM/20E#0138223</t>
  </si>
  <si>
    <t>2091</t>
  </si>
  <si>
    <t>9101015843</t>
  </si>
  <si>
    <t>TM/20E#0138229</t>
  </si>
  <si>
    <t>2018</t>
  </si>
  <si>
    <t>9101015859</t>
  </si>
  <si>
    <t>TM/20E#0138239</t>
  </si>
  <si>
    <t>5580</t>
  </si>
  <si>
    <t>9101015874</t>
  </si>
  <si>
    <t>TM/20E#0003108</t>
  </si>
  <si>
    <t>10170326</t>
  </si>
  <si>
    <t>NGỌC THƠM Mực ống tươi 450g</t>
  </si>
  <si>
    <t>9101015888</t>
  </si>
  <si>
    <t>TM/20E#0017403</t>
  </si>
  <si>
    <t>3773</t>
  </si>
  <si>
    <t>9101015896</t>
  </si>
  <si>
    <t>TM/20E#0042593</t>
  </si>
  <si>
    <t>5556</t>
  </si>
  <si>
    <t>9101015913</t>
  </si>
  <si>
    <t>TM/20E#0003109</t>
  </si>
  <si>
    <t>9101015928</t>
  </si>
  <si>
    <t>10170327</t>
  </si>
  <si>
    <t>NGỌC THƠM Tôm mũ ni nguyên con 450g</t>
  </si>
  <si>
    <t>TM/20E#0042595</t>
  </si>
  <si>
    <t>10170328</t>
  </si>
  <si>
    <t>NGỌC THƠM Tôm mũ ni bỏ đầu 450g</t>
  </si>
  <si>
    <t>9101015929</t>
  </si>
  <si>
    <t>TM/20E#0042596</t>
  </si>
  <si>
    <t>9101015962</t>
  </si>
  <si>
    <t>TM/20E#0002755</t>
  </si>
  <si>
    <t>9101015971</t>
  </si>
  <si>
    <t>TM/20E#0135709</t>
  </si>
  <si>
    <t>2558</t>
  </si>
  <si>
    <t>9101015993</t>
  </si>
  <si>
    <t>TM/20E#0135713</t>
  </si>
  <si>
    <t>4601</t>
  </si>
  <si>
    <t>9101015996</t>
  </si>
  <si>
    <t>TM/20E#0003862</t>
  </si>
  <si>
    <t>5719</t>
  </si>
  <si>
    <t>9101016000</t>
  </si>
  <si>
    <t>TM/20E#0135714</t>
  </si>
  <si>
    <t>3569</t>
  </si>
  <si>
    <t>9101016002</t>
  </si>
  <si>
    <t>TM/20E#0042603</t>
  </si>
  <si>
    <t>5420</t>
  </si>
  <si>
    <t>10170332</t>
  </si>
  <si>
    <t>NGỌC THƠM Giò lụa 500g</t>
  </si>
  <si>
    <t>70</t>
  </si>
  <si>
    <t>80</t>
  </si>
  <si>
    <t>90</t>
  </si>
  <si>
    <t>100</t>
  </si>
  <si>
    <t>9101016053</t>
  </si>
  <si>
    <t>TM/20E#0135719</t>
  </si>
  <si>
    <t>9101016091</t>
  </si>
  <si>
    <t>TM/20E#0001453</t>
  </si>
  <si>
    <t>5759</t>
  </si>
  <si>
    <t>9101016107</t>
  </si>
  <si>
    <t>4604</t>
  </si>
  <si>
    <t>9101016141</t>
  </si>
  <si>
    <t>TM/20E#0001429</t>
  </si>
  <si>
    <t>5106</t>
  </si>
  <si>
    <t>9101016145</t>
  </si>
  <si>
    <t>TM/20E#0001411</t>
  </si>
  <si>
    <t>4830</t>
  </si>
  <si>
    <t>9101016148</t>
  </si>
  <si>
    <t>TM/20E#0135723</t>
  </si>
  <si>
    <t>3191</t>
  </si>
  <si>
    <t>9101016151</t>
  </si>
  <si>
    <t>TM/20E#0017412</t>
  </si>
  <si>
    <t>3746</t>
  </si>
  <si>
    <t>9101016158</t>
  </si>
  <si>
    <t>TM/20E#0042611</t>
  </si>
  <si>
    <t>3932</t>
  </si>
  <si>
    <t>9101016214</t>
  </si>
  <si>
    <t>TM/20E#0010686</t>
  </si>
  <si>
    <t>3878</t>
  </si>
  <si>
    <t>9101016272</t>
  </si>
  <si>
    <t>TM/20E#0135736</t>
  </si>
  <si>
    <t>4967</t>
  </si>
  <si>
    <t>9101016314</t>
  </si>
  <si>
    <t>TM/20E#0135742</t>
  </si>
  <si>
    <t>2803</t>
  </si>
  <si>
    <t>9101016330</t>
  </si>
  <si>
    <t>TM/20E#0135746</t>
  </si>
  <si>
    <t>9101016336</t>
  </si>
  <si>
    <t>TM/20E#0135747</t>
  </si>
  <si>
    <t>2409</t>
  </si>
  <si>
    <t>9101016382</t>
  </si>
  <si>
    <t>TM/20E#0010688</t>
  </si>
  <si>
    <t>4987</t>
  </si>
  <si>
    <t>9101016401</t>
  </si>
  <si>
    <t>TM/20E#0001477</t>
  </si>
  <si>
    <t>5764</t>
  </si>
  <si>
    <t>9101016412</t>
  </si>
  <si>
    <t>TM/20E#0135756</t>
  </si>
  <si>
    <t>3553</t>
  </si>
  <si>
    <t>9101016457</t>
  </si>
  <si>
    <t>TM/20E#0002448</t>
  </si>
  <si>
    <t>3407</t>
  </si>
  <si>
    <t>9101016468</t>
  </si>
  <si>
    <t>TM/20E#0003131</t>
  </si>
  <si>
    <t>3550</t>
  </si>
  <si>
    <t>9101016483</t>
  </si>
  <si>
    <t>TM/20E#0135769</t>
  </si>
  <si>
    <t>3910</t>
  </si>
  <si>
    <t>9101016491</t>
  </si>
  <si>
    <t>TM/20E#0001952</t>
  </si>
  <si>
    <t>5510</t>
  </si>
  <si>
    <t>9101016532</t>
  </si>
  <si>
    <t>TM/20E#0002756</t>
  </si>
  <si>
    <t>3556</t>
  </si>
  <si>
    <t>9101016547</t>
  </si>
  <si>
    <t>TM/20E#0135777</t>
  </si>
  <si>
    <t>3347</t>
  </si>
  <si>
    <t>9101016551</t>
  </si>
  <si>
    <t>TM/20E#0002615</t>
  </si>
  <si>
    <t>9101016563</t>
  </si>
  <si>
    <t>TM/20E#0135780</t>
  </si>
  <si>
    <t>2083</t>
  </si>
  <si>
    <t>9101016636</t>
  </si>
  <si>
    <t>TM/20E#0010274</t>
  </si>
  <si>
    <t>5175</t>
  </si>
  <si>
    <t>9101016668</t>
  </si>
  <si>
    <t>TM/20E#0135794</t>
  </si>
  <si>
    <t>4800</t>
  </si>
  <si>
    <t>9101016697</t>
  </si>
  <si>
    <t>TM/20E#0001837</t>
  </si>
  <si>
    <t>4626</t>
  </si>
  <si>
    <t>9101016698</t>
  </si>
  <si>
    <t>TM/20E#0135803</t>
  </si>
  <si>
    <t>2262</t>
  </si>
  <si>
    <t>9101016701</t>
  </si>
  <si>
    <t>TM/20E#0135804</t>
  </si>
  <si>
    <t>5662</t>
  </si>
  <si>
    <t>9101016705</t>
  </si>
  <si>
    <t>TM/20E#0042623</t>
  </si>
  <si>
    <t>3816</t>
  </si>
  <si>
    <t>9101016830</t>
  </si>
  <si>
    <t>TM/20E#0002758</t>
  </si>
  <si>
    <t>3288</t>
  </si>
  <si>
    <t>9101016861</t>
  </si>
  <si>
    <t>TM/20E#0002165</t>
  </si>
  <si>
    <t>5670</t>
  </si>
  <si>
    <t>9101016867</t>
  </si>
  <si>
    <t>TM/20E#0135825</t>
  </si>
  <si>
    <t>2306</t>
  </si>
  <si>
    <t>9101016893</t>
  </si>
  <si>
    <t>TM/20E#0135830</t>
  </si>
  <si>
    <t>4667</t>
  </si>
  <si>
    <t>9101016897</t>
  </si>
  <si>
    <t>TM/20E#0135831</t>
  </si>
  <si>
    <t>2057</t>
  </si>
  <si>
    <t>9101016902</t>
  </si>
  <si>
    <t>TM/20E#0010277</t>
  </si>
  <si>
    <t>5801</t>
  </si>
  <si>
    <t>9101016912</t>
  </si>
  <si>
    <t>TM/20E#0001467</t>
  </si>
  <si>
    <t>1529</t>
  </si>
  <si>
    <t>9101016916</t>
  </si>
  <si>
    <t>TM/20E#0135833</t>
  </si>
  <si>
    <t>1542</t>
  </si>
  <si>
    <t>9101016928</t>
  </si>
  <si>
    <t>TM/20E#0135836</t>
  </si>
  <si>
    <t>4776</t>
  </si>
  <si>
    <t>9101016933</t>
  </si>
  <si>
    <t>TM/20E#0135837</t>
  </si>
  <si>
    <t>3980</t>
  </si>
  <si>
    <t>9101016935</t>
  </si>
  <si>
    <t>TM/20E#0135839</t>
  </si>
  <si>
    <t>9101016995</t>
  </si>
  <si>
    <t>TM/20E#0042633</t>
  </si>
  <si>
    <t>4242</t>
  </si>
  <si>
    <t>9101016997</t>
  </si>
  <si>
    <t>TM/20E#0003868</t>
  </si>
  <si>
    <t>3099</t>
  </si>
  <si>
    <t>9101017011</t>
  </si>
  <si>
    <t>TM/20E#0017424</t>
  </si>
  <si>
    <t>3792</t>
  </si>
  <si>
    <t>9101017017</t>
  </si>
  <si>
    <t>TM/20E#0003870</t>
  </si>
  <si>
    <t>4478</t>
  </si>
  <si>
    <t>9101017056</t>
  </si>
  <si>
    <t>TM/20E#0002451</t>
  </si>
  <si>
    <t>4106</t>
  </si>
  <si>
    <t>9101017095</t>
  </si>
  <si>
    <t>TM/20E#0135863</t>
  </si>
  <si>
    <t>4262</t>
  </si>
  <si>
    <t>9101017096</t>
  </si>
  <si>
    <t>TM/20E#0010280</t>
  </si>
  <si>
    <t>4598</t>
  </si>
  <si>
    <t>9101017104</t>
  </si>
  <si>
    <t>TM/20E#0135864</t>
  </si>
  <si>
    <t>5746</t>
  </si>
  <si>
    <t>9101017125</t>
  </si>
  <si>
    <t>TM/20E#0135867</t>
  </si>
  <si>
    <t>1654</t>
  </si>
  <si>
    <t>9101017169</t>
  </si>
  <si>
    <t>TM/20E#0010693</t>
  </si>
  <si>
    <t>5310</t>
  </si>
  <si>
    <t>9101017173</t>
  </si>
  <si>
    <t>TM/20E#0002821</t>
  </si>
  <si>
    <t>4720</t>
  </si>
  <si>
    <t>9101017197</t>
  </si>
  <si>
    <t>TM/20E#0002822</t>
  </si>
  <si>
    <t>5540</t>
  </si>
  <si>
    <t>9101017213</t>
  </si>
  <si>
    <t>TM/20E#0135877</t>
  </si>
  <si>
    <t>2014</t>
  </si>
  <si>
    <t>9101017216</t>
  </si>
  <si>
    <t>TM/20E#0017427</t>
  </si>
  <si>
    <t>3005</t>
  </si>
  <si>
    <t>9101017219</t>
  </si>
  <si>
    <t>TM/20E#0001851</t>
  </si>
  <si>
    <t>4879</t>
  </si>
  <si>
    <t>9101017221</t>
  </si>
  <si>
    <t>TM/20E#0001004</t>
  </si>
  <si>
    <t>4666</t>
  </si>
  <si>
    <t>9101017229</t>
  </si>
  <si>
    <t>TM/20E#0001005</t>
  </si>
  <si>
    <t>5598</t>
  </si>
  <si>
    <t>9101017231</t>
  </si>
  <si>
    <t>TM/20E#0135879</t>
  </si>
  <si>
    <t>4750</t>
  </si>
  <si>
    <t>9101017235</t>
  </si>
  <si>
    <t>TM/20E#0010695</t>
  </si>
  <si>
    <t>5821</t>
  </si>
  <si>
    <t>9101017239</t>
  </si>
  <si>
    <t>TM/20E#0002760</t>
  </si>
  <si>
    <t>4054</t>
  </si>
  <si>
    <t>9101017250</t>
  </si>
  <si>
    <t>TM/20E#0135880</t>
  </si>
  <si>
    <t>1656</t>
  </si>
  <si>
    <t>9101017274</t>
  </si>
  <si>
    <t>TM/20E#0135885</t>
  </si>
  <si>
    <t>2171</t>
  </si>
  <si>
    <t>9101017298</t>
  </si>
  <si>
    <t>TM/20E#0042638</t>
  </si>
  <si>
    <t>5141</t>
  </si>
  <si>
    <t>9101017300</t>
  </si>
  <si>
    <t>TM/20E#0002121</t>
  </si>
  <si>
    <t>4780</t>
  </si>
  <si>
    <t>9101017318</t>
  </si>
  <si>
    <t>TM/20E#0017431</t>
  </si>
  <si>
    <t>3756</t>
  </si>
  <si>
    <t>9101017319</t>
  </si>
  <si>
    <t>TM/20E#0000736</t>
  </si>
  <si>
    <t>1648</t>
  </si>
  <si>
    <t>9101017323</t>
  </si>
  <si>
    <t>TM/20E#0010700</t>
  </si>
  <si>
    <t>4519</t>
  </si>
  <si>
    <t>9101017340</t>
  </si>
  <si>
    <t>TM/20E#0003138</t>
  </si>
  <si>
    <t>4445</t>
  </si>
  <si>
    <t>9101017348</t>
  </si>
  <si>
    <t>TM/20E#0135896</t>
  </si>
  <si>
    <t>5542</t>
  </si>
  <si>
    <t>9101017356</t>
  </si>
  <si>
    <t>TM/20E#0135897</t>
  </si>
  <si>
    <t>5377</t>
  </si>
  <si>
    <t>9101017360</t>
  </si>
  <si>
    <t>TM/20E#0135898</t>
  </si>
  <si>
    <t>5378</t>
  </si>
  <si>
    <t>9101017381</t>
  </si>
  <si>
    <t>TM/20E#0010702</t>
  </si>
  <si>
    <t>5543</t>
  </si>
  <si>
    <t>9101017383</t>
  </si>
  <si>
    <t>TM/20E#0001006</t>
  </si>
  <si>
    <t>9101017397</t>
  </si>
  <si>
    <t>TM/20E#0017432</t>
  </si>
  <si>
    <t>3733</t>
  </si>
  <si>
    <t>9101017399</t>
  </si>
  <si>
    <t>TM/20E#0135903</t>
  </si>
  <si>
    <t>4356</t>
  </si>
  <si>
    <t>9101017419</t>
  </si>
  <si>
    <t>TM/20E#0135905</t>
  </si>
  <si>
    <t>3030</t>
  </si>
  <si>
    <t>9101017423</t>
  </si>
  <si>
    <t>TM/20E#0006695</t>
  </si>
  <si>
    <t>4546</t>
  </si>
  <si>
    <t>9101017440</t>
  </si>
  <si>
    <t>TM/20E#0002825</t>
  </si>
  <si>
    <t>5072</t>
  </si>
  <si>
    <t>9101017457</t>
  </si>
  <si>
    <t>TM/20E#0010703</t>
  </si>
  <si>
    <t>3967</t>
  </si>
  <si>
    <t>9101017464</t>
  </si>
  <si>
    <t>TM/20E#0135912</t>
  </si>
  <si>
    <t>2215</t>
  </si>
  <si>
    <t>9101017474</t>
  </si>
  <si>
    <t>TM/20E#0010704</t>
  </si>
  <si>
    <t>4930</t>
  </si>
  <si>
    <t>9101017479</t>
  </si>
  <si>
    <t>TM/20E#0042642</t>
  </si>
  <si>
    <t>5647</t>
  </si>
  <si>
    <t>9101017480</t>
  </si>
  <si>
    <t>TM/20E#0002904</t>
  </si>
  <si>
    <t>3919</t>
  </si>
  <si>
    <t>9101017494</t>
  </si>
  <si>
    <t>TM/20E#0135917</t>
  </si>
  <si>
    <t>2802</t>
  </si>
  <si>
    <t>9101017497</t>
  </si>
  <si>
    <t>TM/20E#0135918</t>
  </si>
  <si>
    <t>5408</t>
  </si>
  <si>
    <t>9101017527</t>
  </si>
  <si>
    <t>TM/20E#0001954</t>
  </si>
  <si>
    <t>1626</t>
  </si>
  <si>
    <t>9101017553</t>
  </si>
  <si>
    <t>TM/20E#0017435</t>
  </si>
  <si>
    <t>3510</t>
  </si>
  <si>
    <t>9101017554</t>
  </si>
  <si>
    <t>TM/20E#0042646</t>
  </si>
  <si>
    <t>3007</t>
  </si>
  <si>
    <t>9101017559</t>
  </si>
  <si>
    <t>TM/20E#0135923</t>
  </si>
  <si>
    <t>4554</t>
  </si>
  <si>
    <t>9101017571</t>
  </si>
  <si>
    <t>10005982</t>
  </si>
  <si>
    <t>THU HẰNG Bắp bò muối gói 300g</t>
  </si>
  <si>
    <t>TM/20E#0003876</t>
  </si>
  <si>
    <t>1524</t>
  </si>
  <si>
    <t>9101017642</t>
  </si>
  <si>
    <t>TM/20E#0042652</t>
  </si>
  <si>
    <t>3559</t>
  </si>
  <si>
    <t>9101017655</t>
  </si>
  <si>
    <t>TM/20E#0042653</t>
  </si>
  <si>
    <t>4823</t>
  </si>
  <si>
    <t>9101017662</t>
  </si>
  <si>
    <t>TM/20E#0017440</t>
  </si>
  <si>
    <t>5641</t>
  </si>
  <si>
    <t>9101017706</t>
  </si>
  <si>
    <t>TM/20E#0042656</t>
  </si>
  <si>
    <t>4097</t>
  </si>
  <si>
    <t>9101017791</t>
  </si>
  <si>
    <t>TM/20E#0042658</t>
  </si>
  <si>
    <t>2886</t>
  </si>
  <si>
    <t>9101017839</t>
  </si>
  <si>
    <t>TM/20E#0017441</t>
  </si>
  <si>
    <t>3003</t>
  </si>
  <si>
    <t>9101017872</t>
  </si>
  <si>
    <t>TM/20E#0000577</t>
  </si>
  <si>
    <t>4894</t>
  </si>
  <si>
    <t>9101017902</t>
  </si>
  <si>
    <t>TM/20E#0135971</t>
  </si>
  <si>
    <t>1653</t>
  </si>
  <si>
    <t>9101017928</t>
  </si>
  <si>
    <t>TM/20E#0135978</t>
  </si>
  <si>
    <t>3531</t>
  </si>
  <si>
    <t>9101017929</t>
  </si>
  <si>
    <t>TM/20E#0005076</t>
  </si>
  <si>
    <t>4233</t>
  </si>
  <si>
    <t>9101017934</t>
  </si>
  <si>
    <t>TM/20E#0017444</t>
  </si>
  <si>
    <t>9101017943</t>
  </si>
  <si>
    <t>TM/20E#0135982</t>
  </si>
  <si>
    <t>9101017950</t>
  </si>
  <si>
    <t>TM/20E#0135984</t>
  </si>
  <si>
    <t>2410</t>
  </si>
  <si>
    <t>9101017955</t>
  </si>
  <si>
    <t>TM/20E#0010706</t>
  </si>
  <si>
    <t>5514</t>
  </si>
  <si>
    <t>9101017968</t>
  </si>
  <si>
    <t>TM/20E#0135987</t>
  </si>
  <si>
    <t>3941</t>
  </si>
  <si>
    <t>9101017991</t>
  </si>
  <si>
    <t>TM/20E#0010292</t>
  </si>
  <si>
    <t>4646</t>
  </si>
  <si>
    <t>9101017992</t>
  </si>
  <si>
    <t>TM/20E#0135988</t>
  </si>
  <si>
    <t>4065</t>
  </si>
  <si>
    <t>9101018040</t>
  </si>
  <si>
    <t>TM/20E#0017449</t>
  </si>
  <si>
    <t>2997</t>
  </si>
  <si>
    <t>9101018047</t>
  </si>
  <si>
    <t>TM/20E#0010708</t>
  </si>
  <si>
    <t>4358</t>
  </si>
  <si>
    <t>9101018063</t>
  </si>
  <si>
    <t>TM/20E#0136002</t>
  </si>
  <si>
    <t>3261</t>
  </si>
  <si>
    <t>9101018081</t>
  </si>
  <si>
    <t>TM/20E#0136004</t>
  </si>
  <si>
    <t>2752</t>
  </si>
  <si>
    <t>9101018090</t>
  </si>
  <si>
    <t>TM/20E#0136006</t>
  </si>
  <si>
    <t>5621</t>
  </si>
  <si>
    <t>9101018091</t>
  </si>
  <si>
    <t>TM/20E#0136007</t>
  </si>
  <si>
    <t>9101018136</t>
  </si>
  <si>
    <t>TM/20E#0136016</t>
  </si>
  <si>
    <t>2050</t>
  </si>
  <si>
    <t>9101018152</t>
  </si>
  <si>
    <t>TM/20E#0136017</t>
  </si>
  <si>
    <t>5465</t>
  </si>
  <si>
    <t>9101018154</t>
  </si>
  <si>
    <t>TM/20E#0136018</t>
  </si>
  <si>
    <t>2168</t>
  </si>
  <si>
    <t>9101018179</t>
  </si>
  <si>
    <t>TM/20E#0002763</t>
  </si>
  <si>
    <t>3431</t>
  </si>
  <si>
    <t>9101018183</t>
  </si>
  <si>
    <t>TM/20E#0042665</t>
  </si>
  <si>
    <t>3316</t>
  </si>
  <si>
    <t>9101018199</t>
  </si>
  <si>
    <t>TM/20E#0000839</t>
  </si>
  <si>
    <t>4910</t>
  </si>
  <si>
    <t>9101018203</t>
  </si>
  <si>
    <t>TM/20E#0042667</t>
  </si>
  <si>
    <t>2446</t>
  </si>
  <si>
    <t>9101018227</t>
  </si>
  <si>
    <t>TM/20E#0136021</t>
  </si>
  <si>
    <t>4259</t>
  </si>
  <si>
    <t>9101018248</t>
  </si>
  <si>
    <t>TM/20E#0017453</t>
  </si>
  <si>
    <t>3514</t>
  </si>
  <si>
    <t>9101018249</t>
  </si>
  <si>
    <t>TM/20E#0042670</t>
  </si>
  <si>
    <t>3294</t>
  </si>
  <si>
    <t>9101018256</t>
  </si>
  <si>
    <t>TM/20E#0006704</t>
  </si>
  <si>
    <t>3829</t>
  </si>
  <si>
    <t>9101018282</t>
  </si>
  <si>
    <t>TM/20E#0136039</t>
  </si>
  <si>
    <t>4000</t>
  </si>
  <si>
    <t>9101018283</t>
  </si>
  <si>
    <t>TM/20E#0136041</t>
  </si>
  <si>
    <t>9101018312</t>
  </si>
  <si>
    <t>TM/20E#0000841</t>
  </si>
  <si>
    <t>4908</t>
  </si>
  <si>
    <t>9101018323</t>
  </si>
  <si>
    <t>TM/20E#0017458</t>
  </si>
  <si>
    <t>3744</t>
  </si>
  <si>
    <t>9101018331</t>
  </si>
  <si>
    <t>TM/20E#0010711</t>
  </si>
  <si>
    <t>3864</t>
  </si>
  <si>
    <t>9101018341</t>
  </si>
  <si>
    <t>TM/20E#0017460</t>
  </si>
  <si>
    <t>3985</t>
  </si>
  <si>
    <t>9101018370</t>
  </si>
  <si>
    <t>TM/20E#0010712</t>
  </si>
  <si>
    <t>4842</t>
  </si>
  <si>
    <t>9101018408</t>
  </si>
  <si>
    <t>TM/20E#0136063</t>
  </si>
  <si>
    <t>3142</t>
  </si>
  <si>
    <t>9101018409</t>
  </si>
  <si>
    <t>TM/20E#0136064</t>
  </si>
  <si>
    <t>9101018419</t>
  </si>
  <si>
    <t>TM/20E#0136065</t>
  </si>
  <si>
    <t>2767</t>
  </si>
  <si>
    <t>9101018420</t>
  </si>
  <si>
    <t>TM/20E#0003142</t>
  </si>
  <si>
    <t>3818</t>
  </si>
  <si>
    <t>9101018421</t>
  </si>
  <si>
    <t>TM/20E#0017471</t>
  </si>
  <si>
    <t>3797</t>
  </si>
  <si>
    <t>9101018428</t>
  </si>
  <si>
    <t>TM/20E#0136068</t>
  </si>
  <si>
    <t>4174</t>
  </si>
  <si>
    <t>9101018443</t>
  </si>
  <si>
    <t>TM/20E#0136072</t>
  </si>
  <si>
    <t>3573</t>
  </si>
  <si>
    <t>9101018458</t>
  </si>
  <si>
    <t>TM/20E#0136074</t>
  </si>
  <si>
    <t>3088</t>
  </si>
  <si>
    <t>9101018468</t>
  </si>
  <si>
    <t>TM/20E#0136075</t>
  </si>
  <si>
    <t>9101018586</t>
  </si>
  <si>
    <t>TM/20E#0136112</t>
  </si>
  <si>
    <t>1675</t>
  </si>
  <si>
    <t>9101018598</t>
  </si>
  <si>
    <t>TM/20E#0136113</t>
  </si>
  <si>
    <t>9101018626</t>
  </si>
  <si>
    <t>TM/20E#0001460</t>
  </si>
  <si>
    <t>5367</t>
  </si>
  <si>
    <t>9101018634</t>
  </si>
  <si>
    <t>TM/20E#0001461</t>
  </si>
  <si>
    <t>4691</t>
  </si>
  <si>
    <t>9101018679</t>
  </si>
  <si>
    <t>TM/20E#0136148</t>
  </si>
  <si>
    <t>3692</t>
  </si>
  <si>
    <t>9101018685</t>
  </si>
  <si>
    <t>TM/20E#0136152</t>
  </si>
  <si>
    <t>2352</t>
  </si>
  <si>
    <t>9101018697</t>
  </si>
  <si>
    <t>TM/20E#0042702</t>
  </si>
  <si>
    <t>5552</t>
  </si>
  <si>
    <t>9101018704</t>
  </si>
  <si>
    <t>TM/20E#0136165</t>
  </si>
  <si>
    <t>5062</t>
  </si>
  <si>
    <t>9101018705</t>
  </si>
  <si>
    <t>TM/20E#0003123</t>
  </si>
  <si>
    <t>5126</t>
  </si>
  <si>
    <t>9101018710</t>
  </si>
  <si>
    <t>TM/20E#0010307</t>
  </si>
  <si>
    <t>3300</t>
  </si>
  <si>
    <t>9101018711</t>
  </si>
  <si>
    <t>TM/20E#0010308</t>
  </si>
  <si>
    <t>9101018713</t>
  </si>
  <si>
    <t>TM/20E#0000845</t>
  </si>
  <si>
    <t>4899</t>
  </si>
  <si>
    <t>9101018736</t>
  </si>
  <si>
    <t>TM/20E#0010730</t>
  </si>
  <si>
    <t>3367</t>
  </si>
  <si>
    <t>9101018746</t>
  </si>
  <si>
    <t>TM/20E#0010731</t>
  </si>
  <si>
    <t>3858</t>
  </si>
  <si>
    <t>9101018765</t>
  </si>
  <si>
    <t>TM/20E#0002773</t>
  </si>
  <si>
    <t>3527</t>
  </si>
  <si>
    <t>9101018778</t>
  </si>
  <si>
    <t>TM/20E#0136208</t>
  </si>
  <si>
    <t>2364</t>
  </si>
  <si>
    <t>9101018779</t>
  </si>
  <si>
    <t>TM/20E#0136210</t>
  </si>
  <si>
    <t>9101018784</t>
  </si>
  <si>
    <t>TM/20E#0003147</t>
  </si>
  <si>
    <t>3852</t>
  </si>
  <si>
    <t>9101018863</t>
  </si>
  <si>
    <t>TM/20E#0136250</t>
  </si>
  <si>
    <t>3089</t>
  </si>
  <si>
    <t>9101018904</t>
  </si>
  <si>
    <t>TM/20E#0136269</t>
  </si>
  <si>
    <t>9101019002</t>
  </si>
  <si>
    <t>TM/20E#0136316</t>
  </si>
  <si>
    <t>3973</t>
  </si>
  <si>
    <t>9101019010</t>
  </si>
  <si>
    <t>TM/20E#0140867</t>
  </si>
  <si>
    <t>1535</t>
  </si>
  <si>
    <t>9101019046</t>
  </si>
  <si>
    <t>4549</t>
  </si>
  <si>
    <t>9101019079</t>
  </si>
  <si>
    <t>TM/20E#0136353</t>
  </si>
  <si>
    <t>5394</t>
  </si>
  <si>
    <t>9101019098</t>
  </si>
  <si>
    <t>TM/20E#0136364</t>
  </si>
  <si>
    <t>1531</t>
  </si>
  <si>
    <t>9101019125</t>
  </si>
  <si>
    <t>TM/20E#0136383</t>
  </si>
  <si>
    <t>3499</t>
  </si>
  <si>
    <t>9101019138</t>
  </si>
  <si>
    <t>TM/20E#0010746</t>
  </si>
  <si>
    <t>5210</t>
  </si>
  <si>
    <t>9101019146</t>
  </si>
  <si>
    <t>TM/20E#0136394</t>
  </si>
  <si>
    <t>5190</t>
  </si>
  <si>
    <t>9101019149</t>
  </si>
  <si>
    <t>TM/20E#0136396</t>
  </si>
  <si>
    <t>9101019201</t>
  </si>
  <si>
    <t>TM/20E#0017513</t>
  </si>
  <si>
    <t>3801</t>
  </si>
  <si>
    <t>9101019204</t>
  </si>
  <si>
    <t>TM/20E#0017514</t>
  </si>
  <si>
    <t>9101019225</t>
  </si>
  <si>
    <t>TM/20E#0010326</t>
  </si>
  <si>
    <t>4814</t>
  </si>
  <si>
    <t>9101019250</t>
  </si>
  <si>
    <t>TM/20E#0002173</t>
  </si>
  <si>
    <t>4668</t>
  </si>
  <si>
    <t>9101019274</t>
  </si>
  <si>
    <t>TM/20E#0001699</t>
  </si>
  <si>
    <t>4698</t>
  </si>
  <si>
    <t>9101019287</t>
  </si>
  <si>
    <t>TM/20E#0136682</t>
  </si>
  <si>
    <t>3691</t>
  </si>
  <si>
    <t>9101019308</t>
  </si>
  <si>
    <t>TM/20E#0002840</t>
  </si>
  <si>
    <t>5292</t>
  </si>
  <si>
    <t>9101019326</t>
  </si>
  <si>
    <t>TM/20E#0136703</t>
  </si>
  <si>
    <t>2792</t>
  </si>
  <si>
    <t>9101019333</t>
  </si>
  <si>
    <t>TM/20E#0003152</t>
  </si>
  <si>
    <t>5707</t>
  </si>
  <si>
    <t>9101019343</t>
  </si>
  <si>
    <t>TM/20E#0001466</t>
  </si>
  <si>
    <t>4714</t>
  </si>
  <si>
    <t>9101019345</t>
  </si>
  <si>
    <t>TM/20E#0001011</t>
  </si>
  <si>
    <t>9101019353</t>
  </si>
  <si>
    <t>TM/20E#0010753</t>
  </si>
  <si>
    <t>9101019365</t>
  </si>
  <si>
    <t>TM/20E#0042773</t>
  </si>
  <si>
    <t>5588</t>
  </si>
  <si>
    <t>9101019383</t>
  </si>
  <si>
    <t>TM/20E#0010335</t>
  </si>
  <si>
    <t>3525</t>
  </si>
  <si>
    <t>9101019392</t>
  </si>
  <si>
    <t>TM/20E#0136731</t>
  </si>
  <si>
    <t>3183</t>
  </si>
  <si>
    <t>9101019417</t>
  </si>
  <si>
    <t>TM/20E#0136742</t>
  </si>
  <si>
    <t>1533</t>
  </si>
  <si>
    <t>9101019444</t>
  </si>
  <si>
    <t>TM/20E#0136754</t>
  </si>
  <si>
    <t>1532</t>
  </si>
  <si>
    <t>9101019457</t>
  </si>
  <si>
    <t>TM/20E#0003153</t>
  </si>
  <si>
    <t>5695</t>
  </si>
  <si>
    <t>9101019469</t>
  </si>
  <si>
    <t>TM/20E#0136767</t>
  </si>
  <si>
    <t>5347</t>
  </si>
  <si>
    <t>9101019497</t>
  </si>
  <si>
    <t>TM/20E#0136785</t>
  </si>
  <si>
    <t>5285</t>
  </si>
  <si>
    <t>9101019514</t>
  </si>
  <si>
    <t>TM/20E#0002176</t>
  </si>
  <si>
    <t>5002</t>
  </si>
  <si>
    <t>9101019555</t>
  </si>
  <si>
    <t>TM/20E#0136809</t>
  </si>
  <si>
    <t>2020</t>
  </si>
  <si>
    <t>9101019574</t>
  </si>
  <si>
    <t>TM/20E#0003127</t>
  </si>
  <si>
    <t>3397</t>
  </si>
  <si>
    <t>9101019584</t>
  </si>
  <si>
    <t>TM/20E#0002785</t>
  </si>
  <si>
    <t>5743</t>
  </si>
  <si>
    <t>9101019589</t>
  </si>
  <si>
    <t>TM/20E#0136823</t>
  </si>
  <si>
    <t>2790</t>
  </si>
  <si>
    <t>9101019603</t>
  </si>
  <si>
    <t>TM/20E#0042788</t>
  </si>
  <si>
    <t>4250</t>
  </si>
  <si>
    <t>9101019616</t>
  </si>
  <si>
    <t>TM/20E#0001013</t>
  </si>
  <si>
    <t>5597</t>
  </si>
  <si>
    <t>9101019679</t>
  </si>
  <si>
    <t>TM/20E#0136851</t>
  </si>
  <si>
    <t>2561</t>
  </si>
  <si>
    <t>9101019712</t>
  </si>
  <si>
    <t>TM/20E#0136867</t>
  </si>
  <si>
    <t>2826</t>
  </si>
  <si>
    <t>9101019727</t>
  </si>
  <si>
    <t>TM/20E#0010357</t>
  </si>
  <si>
    <t>3943</t>
  </si>
  <si>
    <t>9101019746</t>
  </si>
  <si>
    <t>TM/20E#0010358</t>
  </si>
  <si>
    <t>5092</t>
  </si>
  <si>
    <t>9101019752</t>
  </si>
  <si>
    <t>TM/20E#0136881</t>
  </si>
  <si>
    <t>9101019771</t>
  </si>
  <si>
    <t>TM/20E#0136886</t>
  </si>
  <si>
    <t>5585</t>
  </si>
  <si>
    <t>9101019789</t>
  </si>
  <si>
    <t>TM/20E#0042795</t>
  </si>
  <si>
    <t>9101019793</t>
  </si>
  <si>
    <t>TM/20E#0042796</t>
  </si>
  <si>
    <t>3214</t>
  </si>
  <si>
    <t>9101019802</t>
  </si>
  <si>
    <t>TM/20E#0001843</t>
  </si>
  <si>
    <t>3160</t>
  </si>
  <si>
    <t>9101019806</t>
  </si>
  <si>
    <t>TM/20E#0017544</t>
  </si>
  <si>
    <t>4489</t>
  </si>
  <si>
    <t>9101019834</t>
  </si>
  <si>
    <t>TM/20E#0136912</t>
  </si>
  <si>
    <t>3107</t>
  </si>
  <si>
    <t>9101019848</t>
  </si>
  <si>
    <t>TM/20E#0136918</t>
  </si>
  <si>
    <t>4972</t>
  </si>
  <si>
    <t>9101019854</t>
  </si>
  <si>
    <t>TM/20E#0001016</t>
  </si>
  <si>
    <t>9101019865</t>
  </si>
  <si>
    <t>TM/20E#0017549</t>
  </si>
  <si>
    <t>3935</t>
  </si>
  <si>
    <t>9101019873</t>
  </si>
  <si>
    <t>TM/20E#0042806</t>
  </si>
  <si>
    <t>2386</t>
  </si>
  <si>
    <t>9101019883</t>
  </si>
  <si>
    <t>TM/20E#0017550</t>
  </si>
  <si>
    <t>5458</t>
  </si>
  <si>
    <t>9101019911</t>
  </si>
  <si>
    <t>TM/20E#0042809</t>
  </si>
  <si>
    <t>4293</t>
  </si>
  <si>
    <t>9101019940</t>
  </si>
  <si>
    <t>TM/20E#0002791</t>
  </si>
  <si>
    <t>3406</t>
  </si>
  <si>
    <t>9101019962</t>
  </si>
  <si>
    <t>TM/20E#0136949</t>
  </si>
  <si>
    <t>1589</t>
  </si>
  <si>
    <t>9101020025</t>
  </si>
  <si>
    <t>TM/20E#0003903</t>
  </si>
  <si>
    <t>9101020044</t>
  </si>
  <si>
    <t>TM/20E#0136986</t>
  </si>
  <si>
    <t>3210</t>
  </si>
  <si>
    <t>9101020045</t>
  </si>
  <si>
    <t>TM/20E#0002792</t>
  </si>
  <si>
    <t>5538</t>
  </si>
  <si>
    <t>9101020047</t>
  </si>
  <si>
    <t>TM/20E#0010779</t>
  </si>
  <si>
    <t>4234</t>
  </si>
  <si>
    <t>9101020153</t>
  </si>
  <si>
    <t>TM/20E#0137032</t>
  </si>
  <si>
    <t>3716</t>
  </si>
  <si>
    <t>9101020186</t>
  </si>
  <si>
    <t>TM/20E#0000565</t>
  </si>
  <si>
    <t>5656</t>
  </si>
  <si>
    <t>9101020195</t>
  </si>
  <si>
    <t>TM/20E#0137056</t>
  </si>
  <si>
    <t>5456</t>
  </si>
  <si>
    <t>9101020204</t>
  </si>
  <si>
    <t>TM/20E#0001866</t>
  </si>
  <si>
    <t>5216</t>
  </si>
  <si>
    <t>9101020231</t>
  </si>
  <si>
    <t>TM/20E#0137072</t>
  </si>
  <si>
    <t>3038</t>
  </si>
  <si>
    <t>9101020241</t>
  </si>
  <si>
    <t>TM/20E#0137076</t>
  </si>
  <si>
    <t>3337</t>
  </si>
  <si>
    <t>9101020249</t>
  </si>
  <si>
    <t>TM/20E#0137082</t>
  </si>
  <si>
    <t>3979</t>
  </si>
  <si>
    <t>9101020254</t>
  </si>
  <si>
    <t>TM/20E#0137087</t>
  </si>
  <si>
    <t>9101020283</t>
  </si>
  <si>
    <t>TM/20E#0042834</t>
  </si>
  <si>
    <t>3502</t>
  </si>
  <si>
    <t>9101020292</t>
  </si>
  <si>
    <t>TM/20E#0002794</t>
  </si>
  <si>
    <t>3480</t>
  </si>
  <si>
    <t>9101020303</t>
  </si>
  <si>
    <t>TM/20E#0042835</t>
  </si>
  <si>
    <t>3352</t>
  </si>
  <si>
    <t>9101020326</t>
  </si>
  <si>
    <t>TM/20E#0137125</t>
  </si>
  <si>
    <t>9101020336</t>
  </si>
  <si>
    <t>TM/20E#0001488</t>
  </si>
  <si>
    <t>3432</t>
  </si>
  <si>
    <t>9101020361</t>
  </si>
  <si>
    <t>TM/20E#0000871</t>
  </si>
  <si>
    <t>4543</t>
  </si>
  <si>
    <t>9101020375</t>
  </si>
  <si>
    <t>TM/20E#0137150</t>
  </si>
  <si>
    <t>5075</t>
  </si>
  <si>
    <t>9101020379</t>
  </si>
  <si>
    <t>TM/20E#0137155</t>
  </si>
  <si>
    <t>4764</t>
  </si>
  <si>
    <t>9101020397</t>
  </si>
  <si>
    <t>TM/20E#0017591</t>
  </si>
  <si>
    <t>2596</t>
  </si>
  <si>
    <t>9101020412</t>
  </si>
  <si>
    <t>TM/20E#0137165</t>
  </si>
  <si>
    <t>4307</t>
  </si>
  <si>
    <t>9101020413</t>
  </si>
  <si>
    <t>TM/20E#0010373</t>
  </si>
  <si>
    <t>5132</t>
  </si>
  <si>
    <t>9101020440</t>
  </si>
  <si>
    <t>TM/20E#0137177</t>
  </si>
  <si>
    <t>2775</t>
  </si>
  <si>
    <t>9101020452</t>
  </si>
  <si>
    <t>TM/20E#0042854</t>
  </si>
  <si>
    <t>4405</t>
  </si>
  <si>
    <t>9101020457</t>
  </si>
  <si>
    <t>TM/20E#0137184</t>
  </si>
  <si>
    <t>3197</t>
  </si>
  <si>
    <t>9101020468</t>
  </si>
  <si>
    <t>TM/20E#0137188</t>
  </si>
  <si>
    <t>9101020479</t>
  </si>
  <si>
    <t>TM/20E#0137190</t>
  </si>
  <si>
    <t>2349</t>
  </si>
  <si>
    <t>9101020499</t>
  </si>
  <si>
    <t>TM/20E#0010793</t>
  </si>
  <si>
    <t>5395</t>
  </si>
  <si>
    <t>9101020504</t>
  </si>
  <si>
    <t>TM/20E#0042858</t>
  </si>
  <si>
    <t>5557</t>
  </si>
  <si>
    <t>9101020505</t>
  </si>
  <si>
    <t>TM/20E#0042859</t>
  </si>
  <si>
    <t>9101020506</t>
  </si>
  <si>
    <t>TM/20E#0017596</t>
  </si>
  <si>
    <t>5254</t>
  </si>
  <si>
    <t>9101020598</t>
  </si>
  <si>
    <t>TM/20E#0137247</t>
  </si>
  <si>
    <t>4781</t>
  </si>
  <si>
    <t>9101020619</t>
  </si>
  <si>
    <t>TM/20E#0137256</t>
  </si>
  <si>
    <t>3231</t>
  </si>
  <si>
    <t>9101020655</t>
  </si>
  <si>
    <t>TM/20E#0010382</t>
  </si>
  <si>
    <t>9101020679</t>
  </si>
  <si>
    <t>TM/20E#0010797</t>
  </si>
  <si>
    <t>3468</t>
  </si>
  <si>
    <t>9101020774</t>
  </si>
  <si>
    <t>TM/20E#0137322</t>
  </si>
  <si>
    <t>9101020821</t>
  </si>
  <si>
    <t>TM/20E#0137332</t>
  </si>
  <si>
    <t>2924</t>
  </si>
  <si>
    <t>9101020861</t>
  </si>
  <si>
    <t>TM/20E#0010388</t>
  </si>
  <si>
    <t>9101020878</t>
  </si>
  <si>
    <t>TM/20E#0001968</t>
  </si>
  <si>
    <t>4975</t>
  </si>
  <si>
    <t>9101020884</t>
  </si>
  <si>
    <t>TM/20E#0010393</t>
  </si>
  <si>
    <t>3122</t>
  </si>
  <si>
    <t>9101020904</t>
  </si>
  <si>
    <t>TM/20E#0010804</t>
  </si>
  <si>
    <t>4670</t>
  </si>
  <si>
    <t>9101020932</t>
  </si>
  <si>
    <t>TM/20E#0137370</t>
  </si>
  <si>
    <t>4968</t>
  </si>
  <si>
    <t>9101020937</t>
  </si>
  <si>
    <t>TM/20E#0002142</t>
  </si>
  <si>
    <t>5066</t>
  </si>
  <si>
    <t>9101020952</t>
  </si>
  <si>
    <t>TM/20E#0137375</t>
  </si>
  <si>
    <t>5431</t>
  </si>
  <si>
    <t>9101020979</t>
  </si>
  <si>
    <t>TM/20E#0010808</t>
  </si>
  <si>
    <t>3071</t>
  </si>
  <si>
    <t>9101020980</t>
  </si>
  <si>
    <t>TM/20E#0001021</t>
  </si>
  <si>
    <t>5848</t>
  </si>
  <si>
    <t>9101020986</t>
  </si>
  <si>
    <t>TM/20E#0137392</t>
  </si>
  <si>
    <t>3925</t>
  </si>
  <si>
    <t>9101020999</t>
  </si>
  <si>
    <t>TM/20E#0003914</t>
  </si>
  <si>
    <t>4075</t>
  </si>
  <si>
    <t>9101021007</t>
  </si>
  <si>
    <t>TM/20E#0000566</t>
  </si>
  <si>
    <t>6018</t>
  </si>
  <si>
    <t>9101021028</t>
  </si>
  <si>
    <t>TM/20E#0137401</t>
  </si>
  <si>
    <t>3265</t>
  </si>
  <si>
    <t>9101021034</t>
  </si>
  <si>
    <t>TM/20E#0137402</t>
  </si>
  <si>
    <t>2782</t>
  </si>
  <si>
    <t>9101021064</t>
  </si>
  <si>
    <t>TM/20E#0017629</t>
  </si>
  <si>
    <t>9101021066</t>
  </si>
  <si>
    <t>TM/20E#0010395</t>
  </si>
  <si>
    <t>9101021103</t>
  </si>
  <si>
    <t>TM/20E#0001023</t>
  </si>
  <si>
    <t>9101021135</t>
  </si>
  <si>
    <t>TM/20E#0000523</t>
  </si>
  <si>
    <t>5057</t>
  </si>
  <si>
    <t>9101021151</t>
  </si>
  <si>
    <t>TM/20E#0137447</t>
  </si>
  <si>
    <t>2301</t>
  </si>
  <si>
    <t>9101021180</t>
  </si>
  <si>
    <t>TM/20E#0042907</t>
  </si>
  <si>
    <t>3204</t>
  </si>
  <si>
    <t>9101021195</t>
  </si>
  <si>
    <t>TM/20E#0001969</t>
  </si>
  <si>
    <t>5122</t>
  </si>
  <si>
    <t>9101021198</t>
  </si>
  <si>
    <t>TM/20E#0001428</t>
  </si>
  <si>
    <t>9101021225</t>
  </si>
  <si>
    <t>TM/20E#0137467</t>
  </si>
  <si>
    <t>3369</t>
  </si>
  <si>
    <t>9101021246</t>
  </si>
  <si>
    <t>TM/20E#0002861</t>
  </si>
  <si>
    <t>4582</t>
  </si>
  <si>
    <t>9101021265</t>
  </si>
  <si>
    <t>TM/20E#0010822</t>
  </si>
  <si>
    <t>5853</t>
  </si>
  <si>
    <t>9101021266</t>
  </si>
  <si>
    <t>TM/20E#0000568</t>
  </si>
  <si>
    <t>4523</t>
  </si>
  <si>
    <t>9101021277</t>
  </si>
  <si>
    <t>TM/20E#0137485</t>
  </si>
  <si>
    <t>4302</t>
  </si>
  <si>
    <t>9101021278</t>
  </si>
  <si>
    <t>TM/20E#0137487</t>
  </si>
  <si>
    <t>9101021301</t>
  </si>
  <si>
    <t>TM/20E#0002863</t>
  </si>
  <si>
    <t>4958</t>
  </si>
  <si>
    <t>9101021313</t>
  </si>
  <si>
    <t>TM/20E#0000650</t>
  </si>
  <si>
    <t>4997</t>
  </si>
  <si>
    <t>9101021317</t>
  </si>
  <si>
    <t>TM/20E#0010406</t>
  </si>
  <si>
    <t>4443</t>
  </si>
  <si>
    <t>9101021337</t>
  </si>
  <si>
    <t>TM/20E#0137499</t>
  </si>
  <si>
    <t>5472</t>
  </si>
  <si>
    <t>9101021398</t>
  </si>
  <si>
    <t>TM/20E#0137519</t>
  </si>
  <si>
    <t>3477</t>
  </si>
  <si>
    <t>9101021402</t>
  </si>
  <si>
    <t>TM/20E#0002045</t>
  </si>
  <si>
    <t>4684</t>
  </si>
  <si>
    <t>9101021411</t>
  </si>
  <si>
    <t>TM/20E#0017649</t>
  </si>
  <si>
    <t>9101021414</t>
  </si>
  <si>
    <t>TM/20E#0137523</t>
  </si>
  <si>
    <t>2430</t>
  </si>
  <si>
    <t>9101021474</t>
  </si>
  <si>
    <t>TM/20E#0001025</t>
  </si>
  <si>
    <t>4711</t>
  </si>
  <si>
    <t>9101021476</t>
  </si>
  <si>
    <t>TM/20E#0137545</t>
  </si>
  <si>
    <t>3123</t>
  </si>
  <si>
    <t>9101021482</t>
  </si>
  <si>
    <t>TM/20E#0042927</t>
  </si>
  <si>
    <t>3933</t>
  </si>
  <si>
    <t>9101021486</t>
  </si>
  <si>
    <t>TM/20E#0005109</t>
  </si>
  <si>
    <t>3721</t>
  </si>
  <si>
    <t>9101021507</t>
  </si>
  <si>
    <t>TM/20E#0137552</t>
  </si>
  <si>
    <t>9101021517</t>
  </si>
  <si>
    <t>TM/20E#0137558</t>
  </si>
  <si>
    <t>4135</t>
  </si>
  <si>
    <t>9101021529</t>
  </si>
  <si>
    <t>TM/20E#0002800</t>
  </si>
  <si>
    <t>9101021530</t>
  </si>
  <si>
    <t>TM/20E#0137568</t>
  </si>
  <si>
    <t>4799</t>
  </si>
  <si>
    <t>9101021534</t>
  </si>
  <si>
    <t>TM/20E#0137571</t>
  </si>
  <si>
    <t>3027</t>
  </si>
  <si>
    <t>9101021546</t>
  </si>
  <si>
    <t>TM/20E#0042936</t>
  </si>
  <si>
    <t>2615</t>
  </si>
  <si>
    <t>9101021569</t>
  </si>
  <si>
    <t>TM/20E#0137583</t>
  </si>
  <si>
    <t>9101021582</t>
  </si>
  <si>
    <t>TM/20E#0017658</t>
  </si>
  <si>
    <t>4559</t>
  </si>
  <si>
    <t>9101021590</t>
  </si>
  <si>
    <t>TM/20E#0005111</t>
  </si>
  <si>
    <t>3633</t>
  </si>
  <si>
    <t>9101021608</t>
  </si>
  <si>
    <t>TM/20E#0137598</t>
  </si>
  <si>
    <t>4531</t>
  </si>
  <si>
    <t>9101021616</t>
  </si>
  <si>
    <t>TM/20E#0137603</t>
  </si>
  <si>
    <t>3961</t>
  </si>
  <si>
    <t>9101021617</t>
  </si>
  <si>
    <t>TM/20E#0017661</t>
  </si>
  <si>
    <t>9101021626</t>
  </si>
  <si>
    <t>TM/20E#0137608</t>
  </si>
  <si>
    <t>5788</t>
  </si>
  <si>
    <t>9101021627</t>
  </si>
  <si>
    <t>TM/20E#0042943</t>
  </si>
  <si>
    <t>4376</t>
  </si>
  <si>
    <t>9101021635</t>
  </si>
  <si>
    <t>TM/20E#0137612</t>
  </si>
  <si>
    <t>2024</t>
  </si>
  <si>
    <t>9101021647</t>
  </si>
  <si>
    <t>TM/20E#0137617</t>
  </si>
  <si>
    <t>2323</t>
  </si>
  <si>
    <t>9101021650</t>
  </si>
  <si>
    <t>TM/20E#0017662</t>
  </si>
  <si>
    <t>9101021662</t>
  </si>
  <si>
    <t>TM/20E#0010416</t>
  </si>
  <si>
    <t>4070</t>
  </si>
  <si>
    <t>9101021667</t>
  </si>
  <si>
    <t>TM/20E#0042948</t>
  </si>
  <si>
    <t>4441</t>
  </si>
  <si>
    <t>9101021693</t>
  </si>
  <si>
    <t>TM/20E#0137636</t>
  </si>
  <si>
    <t>3311</t>
  </si>
  <si>
    <t>9101021722</t>
  </si>
  <si>
    <t>TM/20E#0137647</t>
  </si>
  <si>
    <t>2188</t>
  </si>
  <si>
    <t>9101021730</t>
  </si>
  <si>
    <t>TM/20E#0137652</t>
  </si>
  <si>
    <t>9101021732</t>
  </si>
  <si>
    <t>TM/20E#0137653</t>
  </si>
  <si>
    <t>5615</t>
  </si>
  <si>
    <t>9101021746</t>
  </si>
  <si>
    <t>TM/20E#0137660</t>
  </si>
  <si>
    <t>4211</t>
  </si>
  <si>
    <t>9101021750</t>
  </si>
  <si>
    <t>TM/20E#0137662</t>
  </si>
  <si>
    <t>9101021801</t>
  </si>
  <si>
    <t>TM/20E#0002145</t>
  </si>
  <si>
    <t>9101021806</t>
  </si>
  <si>
    <t>TM/20E#0010836</t>
  </si>
  <si>
    <t>3557</t>
  </si>
  <si>
    <t>9101021817</t>
  </si>
  <si>
    <t>TM/20E#0017673</t>
  </si>
  <si>
    <t>4859</t>
  </si>
  <si>
    <t>9101021822</t>
  </si>
  <si>
    <t>TM/20E#0001972</t>
  </si>
  <si>
    <t>5094</t>
  </si>
  <si>
    <t>9101021873</t>
  </si>
  <si>
    <t>TM/20E#0042968</t>
  </si>
  <si>
    <t>2929</t>
  </si>
  <si>
    <t>9101021889</t>
  </si>
  <si>
    <t>TM/20E#0017679</t>
  </si>
  <si>
    <t>2048</t>
  </si>
  <si>
    <t>9101021934</t>
  </si>
  <si>
    <t>TM/20E#0001030</t>
  </si>
  <si>
    <t>4690</t>
  </si>
  <si>
    <t>9101021936</t>
  </si>
  <si>
    <t>TM/20E#0003922</t>
  </si>
  <si>
    <t>4561</t>
  </si>
  <si>
    <t>9101021953</t>
  </si>
  <si>
    <t>TM/20E#0137747</t>
  </si>
  <si>
    <t>2275</t>
  </si>
  <si>
    <t>9101021955</t>
  </si>
  <si>
    <t>TM/20E#0001858</t>
  </si>
  <si>
    <t>5067</t>
  </si>
  <si>
    <t>9101021982</t>
  </si>
  <si>
    <t>TM/20E#0137754</t>
  </si>
  <si>
    <t>2343</t>
  </si>
  <si>
    <t>9101021986</t>
  </si>
  <si>
    <t>TM/20E#0137756</t>
  </si>
  <si>
    <t>2219</t>
  </si>
  <si>
    <t>9101021994</t>
  </si>
  <si>
    <t>TM/20E#0137765</t>
  </si>
  <si>
    <t>3247</t>
  </si>
  <si>
    <t>9101021996</t>
  </si>
  <si>
    <t>TM/20E#0137767</t>
  </si>
  <si>
    <t>3476</t>
  </si>
  <si>
    <t>9101022016</t>
  </si>
  <si>
    <t>TM/20E#0137773</t>
  </si>
  <si>
    <t>1553</t>
  </si>
  <si>
    <t>9101022017</t>
  </si>
  <si>
    <t>TM/20E#0010841</t>
  </si>
  <si>
    <t>3380</t>
  </si>
  <si>
    <t>9101022036</t>
  </si>
  <si>
    <t>TM/20E#0001032</t>
  </si>
  <si>
    <t>5838</t>
  </si>
  <si>
    <t>9101022046</t>
  </si>
  <si>
    <t>TM/20E#0001974</t>
  </si>
  <si>
    <t>5030</t>
  </si>
  <si>
    <t>9101022051</t>
  </si>
  <si>
    <t>TM/20E#0001975</t>
  </si>
  <si>
    <t>9101022064</t>
  </si>
  <si>
    <t>TM/20E#0001878</t>
  </si>
  <si>
    <t>9101022068</t>
  </si>
  <si>
    <t>TM/20E#0137807</t>
  </si>
  <si>
    <t>4594</t>
  </si>
  <si>
    <t>9101022075</t>
  </si>
  <si>
    <t>TM/20E#0001189</t>
  </si>
  <si>
    <t>5033</t>
  </si>
  <si>
    <t>9101022101</t>
  </si>
  <si>
    <t>TM/20E#0001404</t>
  </si>
  <si>
    <t>5130</t>
  </si>
  <si>
    <t>9101022157</t>
  </si>
  <si>
    <t>TM/20E#0137835</t>
  </si>
  <si>
    <t>9101022197</t>
  </si>
  <si>
    <t>TM/20E#0002869</t>
  </si>
  <si>
    <t>9101022198</t>
  </si>
  <si>
    <t>TM/20E#0017694</t>
  </si>
  <si>
    <t>9101022214</t>
  </si>
  <si>
    <t>TM/20E#0017696</t>
  </si>
  <si>
    <t>4071</t>
  </si>
  <si>
    <t>9101022257</t>
  </si>
  <si>
    <t>TM/20E#0137862</t>
  </si>
  <si>
    <t>2810</t>
  </si>
  <si>
    <t>9101022259</t>
  </si>
  <si>
    <t>TM/20E#0001409</t>
  </si>
  <si>
    <t>4818</t>
  </si>
  <si>
    <t>9101022276</t>
  </si>
  <si>
    <t>TM/20E#0003923</t>
  </si>
  <si>
    <t>4346</t>
  </si>
  <si>
    <t>9101022283</t>
  </si>
  <si>
    <t>TM/20E#0010852</t>
  </si>
  <si>
    <t>5881</t>
  </si>
  <si>
    <t>9101022288</t>
  </si>
  <si>
    <t>TM/20E#0137874</t>
  </si>
  <si>
    <t>3730</t>
  </si>
  <si>
    <t>9101022355</t>
  </si>
  <si>
    <t>TM/20E#0043006</t>
  </si>
  <si>
    <t>3353</t>
  </si>
  <si>
    <t>9101022378</t>
  </si>
  <si>
    <t>TM/20E#0137910</t>
  </si>
  <si>
    <t>3623</t>
  </si>
  <si>
    <t>9101022400</t>
  </si>
  <si>
    <t>TM/20E#0043014</t>
  </si>
  <si>
    <t>4922</t>
  </si>
  <si>
    <t>9101022434</t>
  </si>
  <si>
    <t>TM/20E#0137921</t>
  </si>
  <si>
    <t>3599</t>
  </si>
  <si>
    <t>9101022471</t>
  </si>
  <si>
    <t>TM/20E#0010857</t>
  </si>
  <si>
    <t>5376</t>
  </si>
  <si>
    <t>9101022483</t>
  </si>
  <si>
    <t>TM/20E#0137940</t>
  </si>
  <si>
    <t>1541</t>
  </si>
  <si>
    <t>9101022519</t>
  </si>
  <si>
    <t>TM/20E#0010860</t>
  </si>
  <si>
    <t>5593</t>
  </si>
  <si>
    <t>9101022554</t>
  </si>
  <si>
    <t>TM/20E#0141459</t>
  </si>
  <si>
    <t>1657</t>
  </si>
  <si>
    <t>9101022576</t>
  </si>
  <si>
    <t>TM/20E#0141486</t>
  </si>
  <si>
    <t>9101022611</t>
  </si>
  <si>
    <t>TM/20E#0137992</t>
  </si>
  <si>
    <t>3617</t>
  </si>
  <si>
    <t>9101022615</t>
  </si>
  <si>
    <t>TM/20E#0137995</t>
  </si>
  <si>
    <t>9101022624</t>
  </si>
  <si>
    <t>TM/20E#0001923</t>
  </si>
  <si>
    <t>1616</t>
  </si>
  <si>
    <t>9101022630</t>
  </si>
  <si>
    <t>TM/20E#0141524</t>
  </si>
  <si>
    <t>1646</t>
  </si>
  <si>
    <t>9101022642</t>
  </si>
  <si>
    <t>TM/20E#0138005</t>
  </si>
  <si>
    <t>4067</t>
  </si>
  <si>
    <t>9101022653</t>
  </si>
  <si>
    <t>TM/20E#0017726</t>
  </si>
  <si>
    <t>2047</t>
  </si>
  <si>
    <t>9101022660</t>
  </si>
  <si>
    <t>TM/20E#0002533</t>
  </si>
  <si>
    <t>9101022673</t>
  </si>
  <si>
    <t>TM/20E#0001978</t>
  </si>
  <si>
    <t>9101022697</t>
  </si>
  <si>
    <t>TM/20E#0010872</t>
  </si>
  <si>
    <t>9101022742</t>
  </si>
  <si>
    <t>TM/20E#0003929</t>
  </si>
  <si>
    <t>3520</t>
  </si>
  <si>
    <t>9101022748</t>
  </si>
  <si>
    <t>TM/20E#0043037</t>
  </si>
  <si>
    <t>5521</t>
  </si>
  <si>
    <t>9101022764</t>
  </si>
  <si>
    <t>TM/20E#0003199</t>
  </si>
  <si>
    <t>3396</t>
  </si>
  <si>
    <t>9101022813</t>
  </si>
  <si>
    <t>TM/20E#0141948</t>
  </si>
  <si>
    <t>9101022819</t>
  </si>
  <si>
    <t>TM/20E#0141986</t>
  </si>
  <si>
    <t>9101022833</t>
  </si>
  <si>
    <t>TM/20E#0002886</t>
  </si>
  <si>
    <t>3401</t>
  </si>
  <si>
    <t>9101022875</t>
  </si>
  <si>
    <t>TM/20E#0001531</t>
  </si>
  <si>
    <t>5256</t>
  </si>
  <si>
    <t>9101022902</t>
  </si>
  <si>
    <t>TM/20E#0018317</t>
  </si>
  <si>
    <t>3826</t>
  </si>
  <si>
    <t>9101022913</t>
  </si>
  <si>
    <t>TM/20E#0142329</t>
  </si>
  <si>
    <t>2046</t>
  </si>
  <si>
    <t>10170331</t>
  </si>
  <si>
    <t>NGỌC THƠM Chả giò phô mai ghẹ 250g</t>
  </si>
  <si>
    <t>9101022916</t>
  </si>
  <si>
    <t>TM/20E#0142333</t>
  </si>
  <si>
    <t>9101022937</t>
  </si>
  <si>
    <t>TM/20E#0142437</t>
  </si>
  <si>
    <t>9101022940</t>
  </si>
  <si>
    <t>TM/20E#0002948</t>
  </si>
  <si>
    <t>5601</t>
  </si>
  <si>
    <t>9101022967</t>
  </si>
  <si>
    <t>TM/20E#0002980</t>
  </si>
  <si>
    <t>3669</t>
  </si>
  <si>
    <t>9101022969</t>
  </si>
  <si>
    <t>TM/20E#0001769</t>
  </si>
  <si>
    <t>5021</t>
  </si>
  <si>
    <t>9101022976</t>
  </si>
  <si>
    <t>TM/20E#0044003</t>
  </si>
  <si>
    <t>3426</t>
  </si>
  <si>
    <t>9101022986</t>
  </si>
  <si>
    <t>TM/20E#0002293</t>
  </si>
  <si>
    <t>4877</t>
  </si>
  <si>
    <t>9101023015</t>
  </si>
  <si>
    <t>TM/20E#0142736</t>
  </si>
  <si>
    <t>3220</t>
  </si>
  <si>
    <t>9101023030</t>
  </si>
  <si>
    <t>TM/20E#0142777</t>
  </si>
  <si>
    <t>4041</t>
  </si>
  <si>
    <t>9101023036</t>
  </si>
  <si>
    <t>TM/20E#0004044</t>
  </si>
  <si>
    <t>9101023038</t>
  </si>
  <si>
    <t>TM/20E#0142803</t>
  </si>
  <si>
    <t>4436</t>
  </si>
  <si>
    <t>9101023051</t>
  </si>
  <si>
    <t>TM/20E#0044040</t>
  </si>
  <si>
    <t>4940</t>
  </si>
  <si>
    <t>9101023076</t>
  </si>
  <si>
    <t>TM/20E#0010847</t>
  </si>
  <si>
    <t>5402</t>
  </si>
  <si>
    <t>9101023102</t>
  </si>
  <si>
    <t>TM/20E#0142967</t>
  </si>
  <si>
    <t>1672</t>
  </si>
  <si>
    <t>9101023117</t>
  </si>
  <si>
    <t>TM/20E#0142995</t>
  </si>
  <si>
    <t>3324</t>
  </si>
  <si>
    <t>9101023139</t>
  </si>
  <si>
    <t>TM/20E#0143053</t>
  </si>
  <si>
    <t>4110</t>
  </si>
  <si>
    <t>9101023152</t>
  </si>
  <si>
    <t>TM/20E#0002305</t>
  </si>
  <si>
    <t>5393</t>
  </si>
  <si>
    <t>9101023154</t>
  </si>
  <si>
    <t>TM/20E#0000910</t>
  </si>
  <si>
    <t>4542</t>
  </si>
  <si>
    <t>9101023190</t>
  </si>
  <si>
    <t>TM/20E#0044094</t>
  </si>
  <si>
    <t>3287</t>
  </si>
  <si>
    <t>9101023209</t>
  </si>
  <si>
    <t>TM/20E#0011315</t>
  </si>
  <si>
    <t>9101023244</t>
  </si>
  <si>
    <t>TM/20E#0044118</t>
  </si>
  <si>
    <t>3327</t>
  </si>
  <si>
    <t>9101023253</t>
  </si>
  <si>
    <t>TM/20E#0001544</t>
  </si>
  <si>
    <t>1573</t>
  </si>
  <si>
    <t>9101023256</t>
  </si>
  <si>
    <t>TM/20E#0011334</t>
  </si>
  <si>
    <t>5682</t>
  </si>
  <si>
    <t>9101023259</t>
  </si>
  <si>
    <t>TM/20E#0003262</t>
  </si>
  <si>
    <t>4576</t>
  </si>
  <si>
    <t>9101023260</t>
  </si>
  <si>
    <t>TM/20E#0143364</t>
  </si>
  <si>
    <t>9101023292</t>
  </si>
  <si>
    <t>TM/20E#0010869</t>
  </si>
  <si>
    <t>9101023294</t>
  </si>
  <si>
    <t>TM/20E#0143461</t>
  </si>
  <si>
    <t>3700</t>
  </si>
  <si>
    <t>9101023321</t>
  </si>
  <si>
    <t>TM/20E#0143519</t>
  </si>
  <si>
    <t>1666</t>
  </si>
  <si>
    <t>9101023333</t>
  </si>
  <si>
    <t>TM/20E#0044151</t>
  </si>
  <si>
    <t>4016</t>
  </si>
  <si>
    <t>9101023354</t>
  </si>
  <si>
    <t>TM/20E#0044153</t>
  </si>
  <si>
    <t>3016</t>
  </si>
  <si>
    <t>9101023357</t>
  </si>
  <si>
    <t>TM/20E#0018484</t>
  </si>
  <si>
    <t>3854</t>
  </si>
  <si>
    <t>9101023385</t>
  </si>
  <si>
    <t>TM/20E#0044156</t>
  </si>
  <si>
    <t>4154</t>
  </si>
  <si>
    <t>9101023387</t>
  </si>
  <si>
    <t>TM/20E#0044157</t>
  </si>
  <si>
    <t>9101023389</t>
  </si>
  <si>
    <t>TM/20E#0000916</t>
  </si>
  <si>
    <t>4427</t>
  </si>
  <si>
    <t>9101023395</t>
  </si>
  <si>
    <t>TM/20E#0001947</t>
  </si>
  <si>
    <t>4724</t>
  </si>
  <si>
    <t>9101023397</t>
  </si>
  <si>
    <t>TM/20E#0002071</t>
  </si>
  <si>
    <t>9101023401</t>
  </si>
  <si>
    <t>TM/20E#0143550</t>
  </si>
  <si>
    <t>5665</t>
  </si>
  <si>
    <t>9101023406</t>
  </si>
  <si>
    <t>TM/20E#0005345</t>
  </si>
  <si>
    <t>4890</t>
  </si>
  <si>
    <t>9101023424</t>
  </si>
  <si>
    <t>TM/20E#0010873</t>
  </si>
  <si>
    <t>3452</t>
  </si>
  <si>
    <t>9101023427</t>
  </si>
  <si>
    <t>TM/20E#0143555</t>
  </si>
  <si>
    <t>9101023435</t>
  </si>
  <si>
    <t>TM/20E#0002972</t>
  </si>
  <si>
    <t>5692</t>
  </si>
  <si>
    <t>9101023439</t>
  </si>
  <si>
    <t>TM/20E#0002072</t>
  </si>
  <si>
    <t>5280</t>
  </si>
  <si>
    <t>9101023444</t>
  </si>
  <si>
    <t>TM/20E#0002235</t>
  </si>
  <si>
    <t>9101023451</t>
  </si>
  <si>
    <t>TM/20E#0143557</t>
  </si>
  <si>
    <t>5698</t>
  </si>
  <si>
    <t>9101023464</t>
  </si>
  <si>
    <t>TM/20E#0043243</t>
  </si>
  <si>
    <t>3922</t>
  </si>
  <si>
    <t>9101023466</t>
  </si>
  <si>
    <t>TM/20E#0043245</t>
  </si>
  <si>
    <t>9101023493</t>
  </si>
  <si>
    <t>TM/20E#0140180</t>
  </si>
  <si>
    <t>9101023524</t>
  </si>
  <si>
    <t>TM/20E#0140196</t>
  </si>
  <si>
    <t>4101</t>
  </si>
  <si>
    <t>9101023548</t>
  </si>
  <si>
    <t>TM/20E#0043250</t>
  </si>
  <si>
    <t>9101023550</t>
  </si>
  <si>
    <t>TM/20E#0010955</t>
  </si>
  <si>
    <t>4118</t>
  </si>
  <si>
    <t>9101023572</t>
  </si>
  <si>
    <t>TM/20E#0140221</t>
  </si>
  <si>
    <t>9101023599</t>
  </si>
  <si>
    <t>TM/20E#0002836</t>
  </si>
  <si>
    <t>3681</t>
  </si>
  <si>
    <t>9101023609</t>
  </si>
  <si>
    <t>TM/20E#0140234</t>
  </si>
  <si>
    <t>5612</t>
  </si>
  <si>
    <t>9101023610</t>
  </si>
  <si>
    <t>TM/20E#0001884</t>
  </si>
  <si>
    <t>4713</t>
  </si>
  <si>
    <t>9101023611</t>
  </si>
  <si>
    <t>TM/20E#0001885</t>
  </si>
  <si>
    <t>9101023620</t>
  </si>
  <si>
    <t>TM/20E#0005166</t>
  </si>
  <si>
    <t>4308</t>
  </si>
  <si>
    <t>9101023634</t>
  </si>
  <si>
    <t>TM/20E#0140245</t>
  </si>
  <si>
    <t>4060</t>
  </si>
  <si>
    <t>9101023645</t>
  </si>
  <si>
    <t>TM/20E#0140252</t>
  </si>
  <si>
    <t>3304</t>
  </si>
  <si>
    <t>9101023655</t>
  </si>
  <si>
    <t>TM/20E#0140256</t>
  </si>
  <si>
    <t>4140</t>
  </si>
  <si>
    <t>9101023660</t>
  </si>
  <si>
    <t>TM/20E#0140258</t>
  </si>
  <si>
    <t>3776</t>
  </si>
  <si>
    <t>9101023666</t>
  </si>
  <si>
    <t>TM/20E#0140264</t>
  </si>
  <si>
    <t>4059</t>
  </si>
  <si>
    <t>9101023678</t>
  </si>
  <si>
    <t>TM/20E#0140269</t>
  </si>
  <si>
    <t>3181</t>
  </si>
  <si>
    <t>9101023683</t>
  </si>
  <si>
    <t>TM/20E#0003181</t>
  </si>
  <si>
    <t>4630</t>
  </si>
  <si>
    <t>9101023693</t>
  </si>
  <si>
    <t>TM/20E#0043259</t>
  </si>
  <si>
    <t>9101023699</t>
  </si>
  <si>
    <t>TM/20E#0140279</t>
  </si>
  <si>
    <t>5161</t>
  </si>
  <si>
    <t>9101023700</t>
  </si>
  <si>
    <t>TM/20E#0140281</t>
  </si>
  <si>
    <t>2403</t>
  </si>
  <si>
    <t>9101023706</t>
  </si>
  <si>
    <t>TM/20E#0140282</t>
  </si>
  <si>
    <t>9101023724</t>
  </si>
  <si>
    <t>TM/20E#0140291</t>
  </si>
  <si>
    <t>4024</t>
  </si>
  <si>
    <t>9101023731</t>
  </si>
  <si>
    <t>TM/20E#0006773</t>
  </si>
  <si>
    <t>5078</t>
  </si>
  <si>
    <t>9101023755</t>
  </si>
  <si>
    <t>TM/20E#0010971</t>
  </si>
  <si>
    <t>9101023756</t>
  </si>
  <si>
    <t>TM/20E#0140301</t>
  </si>
  <si>
    <t>3754</t>
  </si>
  <si>
    <t>9101023769</t>
  </si>
  <si>
    <t>TM/20E#0003232</t>
  </si>
  <si>
    <t>9101023779</t>
  </si>
  <si>
    <t>TM/20E#0140311</t>
  </si>
  <si>
    <t>5155</t>
  </si>
  <si>
    <t>9101023838</t>
  </si>
  <si>
    <t>TM/20E#0140334</t>
  </si>
  <si>
    <t>3132</t>
  </si>
  <si>
    <t>9101023859</t>
  </si>
  <si>
    <t>TM/20E#0140347</t>
  </si>
  <si>
    <t>1590</t>
  </si>
  <si>
    <t>9101023865</t>
  </si>
  <si>
    <t>TM/20E#0140351</t>
  </si>
  <si>
    <t>4241</t>
  </si>
  <si>
    <t>9101023916</t>
  </si>
  <si>
    <t>TM/20E#0010988</t>
  </si>
  <si>
    <t>9101023920</t>
  </si>
  <si>
    <t>TM/20E#0140589</t>
  </si>
  <si>
    <t>3145</t>
  </si>
  <si>
    <t>9101024063</t>
  </si>
  <si>
    <t>TM/20E#0002228</t>
  </si>
  <si>
    <t>9101024099</t>
  </si>
  <si>
    <t>TM/20E#0140644</t>
  </si>
  <si>
    <t>3727</t>
  </si>
  <si>
    <t>9101024201</t>
  </si>
  <si>
    <t>TM/20E#0140690</t>
  </si>
  <si>
    <t>3755</t>
  </si>
  <si>
    <t>9101024232</t>
  </si>
  <si>
    <t>TM/20E#0043543</t>
  </si>
  <si>
    <t>9101024269</t>
  </si>
  <si>
    <t>TM/20E#0140711</t>
  </si>
  <si>
    <t>3246</t>
  </si>
  <si>
    <t>9101024276</t>
  </si>
  <si>
    <t>TM/20E#0043548</t>
  </si>
  <si>
    <t>4268</t>
  </si>
  <si>
    <t>9101024282</t>
  </si>
  <si>
    <t>TM/20E#0003989</t>
  </si>
  <si>
    <t>4466</t>
  </si>
  <si>
    <t>9101024300</t>
  </si>
  <si>
    <t>TM/20E#0001904</t>
  </si>
  <si>
    <t>4629</t>
  </si>
  <si>
    <t>9101024318</t>
  </si>
  <si>
    <t>TM/20E#0043554</t>
  </si>
  <si>
    <t>9101024353</t>
  </si>
  <si>
    <t>TM/20E#0001184</t>
  </si>
  <si>
    <t>5237</t>
  </si>
  <si>
    <t>9101024354</t>
  </si>
  <si>
    <t>TM/20E#0140730</t>
  </si>
  <si>
    <t>9101024418</t>
  </si>
  <si>
    <t>TM/20E#0140748</t>
  </si>
  <si>
    <t>4360</t>
  </si>
  <si>
    <t>9101024423</t>
  </si>
  <si>
    <t>TM/20E#0011068</t>
  </si>
  <si>
    <t>9101024432</t>
  </si>
  <si>
    <t>TM/20E#0002231</t>
  </si>
  <si>
    <t>5392</t>
  </si>
  <si>
    <t>9101024440</t>
  </si>
  <si>
    <t>TM/20E#0001507</t>
  </si>
  <si>
    <t>5866</t>
  </si>
  <si>
    <t>9101024463</t>
  </si>
  <si>
    <t>TM/20E#0000667</t>
  </si>
  <si>
    <t>4993</t>
  </si>
  <si>
    <t>9101024472</t>
  </si>
  <si>
    <t>TM/20E#0140758</t>
  </si>
  <si>
    <t>2144</t>
  </si>
  <si>
    <t>9101024483</t>
  </si>
  <si>
    <t>TM/20E#0140759</t>
  </si>
  <si>
    <t>2016</t>
  </si>
  <si>
    <t>9101024495</t>
  </si>
  <si>
    <t>TM/20E#0018056</t>
  </si>
  <si>
    <t>4063</t>
  </si>
  <si>
    <t>9101024499</t>
  </si>
  <si>
    <t>TM/20E#0018057</t>
  </si>
  <si>
    <t>5780</t>
  </si>
  <si>
    <t>9101024501</t>
  </si>
  <si>
    <t>TM/20E#0140762</t>
  </si>
  <si>
    <t>4634</t>
  </si>
  <si>
    <t>9101024536</t>
  </si>
  <si>
    <t>TM/20E#0002916</t>
  </si>
  <si>
    <t>5073</t>
  </si>
  <si>
    <t>9101024570</t>
  </si>
  <si>
    <t>TM/20E#0003260</t>
  </si>
  <si>
    <t>9101024584</t>
  </si>
  <si>
    <t>TM/20E#0018064</t>
  </si>
  <si>
    <t>3866</t>
  </si>
  <si>
    <t>9101024597</t>
  </si>
  <si>
    <t>TM/20E#0001468</t>
  </si>
  <si>
    <t>4770</t>
  </si>
  <si>
    <t>9101024604</t>
  </si>
  <si>
    <t>TM/20E#0000540</t>
  </si>
  <si>
    <t>5779</t>
  </si>
  <si>
    <t>9101024623</t>
  </si>
  <si>
    <t>TM/20E#0018069</t>
  </si>
  <si>
    <t>9101024636</t>
  </si>
  <si>
    <t>TM/20E#0043580</t>
  </si>
  <si>
    <t>3413</t>
  </si>
  <si>
    <t>9101024643</t>
  </si>
  <si>
    <t>TM/20E#0043582</t>
  </si>
  <si>
    <t>3259</t>
  </si>
  <si>
    <t>9101024659</t>
  </si>
  <si>
    <t>TM/20E#0043584</t>
  </si>
  <si>
    <t>2634</t>
  </si>
  <si>
    <t>9101024677</t>
  </si>
  <si>
    <t>TM/20E#0043586</t>
  </si>
  <si>
    <t>9101024679</t>
  </si>
  <si>
    <t>TM/20E#0140799</t>
  </si>
  <si>
    <t>5690</t>
  </si>
  <si>
    <t>9101024725</t>
  </si>
  <si>
    <t>TM/20E#0140813</t>
  </si>
  <si>
    <t>4328</t>
  </si>
  <si>
    <t>9101024755</t>
  </si>
  <si>
    <t>3596</t>
  </si>
  <si>
    <t>9101024795</t>
  </si>
  <si>
    <t>TM/20E#0001057</t>
  </si>
  <si>
    <t>5797</t>
  </si>
  <si>
    <t>9101024812</t>
  </si>
  <si>
    <t>TM/20E#0018088</t>
  </si>
  <si>
    <t>4486</t>
  </si>
  <si>
    <t>9101024818</t>
  </si>
  <si>
    <t>TM/20E#0140835</t>
  </si>
  <si>
    <t>2358</t>
  </si>
  <si>
    <t>9101024823</t>
  </si>
  <si>
    <t>TM/20E#0018090</t>
  </si>
  <si>
    <t>3252</t>
  </si>
  <si>
    <t>9101024837</t>
  </si>
  <si>
    <t>TM/20E#0011080</t>
  </si>
  <si>
    <t>4953</t>
  </si>
  <si>
    <t>9101024867</t>
  </si>
  <si>
    <t>TM/20E#0011083</t>
  </si>
  <si>
    <t>5502</t>
  </si>
  <si>
    <t>9101024892</t>
  </si>
  <si>
    <t>TM/20E#0140858</t>
  </si>
  <si>
    <t>4280</t>
  </si>
  <si>
    <t>9101024895</t>
  </si>
  <si>
    <t>TM/20E#0140859</t>
  </si>
  <si>
    <t>4020</t>
  </si>
  <si>
    <t>9101024912</t>
  </si>
  <si>
    <t>TM/20E#0018103</t>
  </si>
  <si>
    <t>3835</t>
  </si>
  <si>
    <t>9101024923</t>
  </si>
  <si>
    <t>TM/20E#0002524</t>
  </si>
  <si>
    <t>5891</t>
  </si>
  <si>
    <t>9101024934</t>
  </si>
  <si>
    <t>TM/20E#0140873</t>
  </si>
  <si>
    <t>4766</t>
  </si>
  <si>
    <t>9101024949</t>
  </si>
  <si>
    <t>3787</t>
  </si>
  <si>
    <t>9101024964</t>
  </si>
  <si>
    <t>TM/20E#0140884</t>
  </si>
  <si>
    <t>4810</t>
  </si>
  <si>
    <t>9101024965</t>
  </si>
  <si>
    <t>TM/20E#0043615</t>
  </si>
  <si>
    <t>3936</t>
  </si>
  <si>
    <t>9101024993</t>
  </si>
  <si>
    <t>TM/20E#0018113</t>
  </si>
  <si>
    <t>9101024999</t>
  </si>
  <si>
    <t>TM/20E#0005233</t>
  </si>
  <si>
    <t>4408</t>
  </si>
  <si>
    <t>9101025007</t>
  </si>
  <si>
    <t>TM/20E#0043617</t>
  </si>
  <si>
    <t>4251</t>
  </si>
  <si>
    <t>9101025059</t>
  </si>
  <si>
    <t>TM/20E#0140897</t>
  </si>
  <si>
    <t>5750</t>
  </si>
  <si>
    <t>9101025081</t>
  </si>
  <si>
    <t>TM/20E#0140905</t>
  </si>
  <si>
    <t>3541</t>
  </si>
  <si>
    <t>9101025151</t>
  </si>
  <si>
    <t>TM/20E#0001922</t>
  </si>
  <si>
    <t>5358</t>
  </si>
  <si>
    <t>9101025165</t>
  </si>
  <si>
    <t>TM/20E#0140924</t>
  </si>
  <si>
    <t>3766</t>
  </si>
  <si>
    <t>9101025167</t>
  </si>
  <si>
    <t>TM/20E#0043641</t>
  </si>
  <si>
    <t>9101025182</t>
  </si>
  <si>
    <t>TM/20E#0043643</t>
  </si>
  <si>
    <t>3443</t>
  </si>
  <si>
    <t>9101025184</t>
  </si>
  <si>
    <t>TM/20E#0140926</t>
  </si>
  <si>
    <t>2165</t>
  </si>
  <si>
    <t>9101025192</t>
  </si>
  <si>
    <t>TM/20E#0001186</t>
  </si>
  <si>
    <t>5476</t>
  </si>
  <si>
    <t>9101025194</t>
  </si>
  <si>
    <t>TM/20E#0043647</t>
  </si>
  <si>
    <t>3705</t>
  </si>
  <si>
    <t>9101025195</t>
  </si>
  <si>
    <t>TM/20E#0043648</t>
  </si>
  <si>
    <t>9101025197</t>
  </si>
  <si>
    <t>TM/20E#0002526</t>
  </si>
  <si>
    <t>3627</t>
  </si>
  <si>
    <t>9101025202</t>
  </si>
  <si>
    <t>3694</t>
  </si>
  <si>
    <t>9101025204</t>
  </si>
  <si>
    <t>TM/20E#0140931</t>
  </si>
  <si>
    <t>4032</t>
  </si>
  <si>
    <t>9101025214</t>
  </si>
  <si>
    <t>TM/20E#0018130</t>
  </si>
  <si>
    <t>4495</t>
  </si>
  <si>
    <t>9101025228</t>
  </si>
  <si>
    <t>TM/20E#0140937</t>
  </si>
  <si>
    <t>3238</t>
  </si>
  <si>
    <t>9101025242</t>
  </si>
  <si>
    <t>TM/20E#0003188</t>
  </si>
  <si>
    <t>5648</t>
  </si>
  <si>
    <t>9101025290</t>
  </si>
  <si>
    <t>TM/20E#0002024</t>
  </si>
  <si>
    <t>5610</t>
  </si>
  <si>
    <t>9101025292</t>
  </si>
  <si>
    <t>TM/20E#0043661</t>
  </si>
  <si>
    <t>3484</t>
  </si>
  <si>
    <t>9101025332</t>
  </si>
  <si>
    <t>TM/20E#0140957</t>
  </si>
  <si>
    <t>1699</t>
  </si>
  <si>
    <t>9101025344</t>
  </si>
  <si>
    <t>TM/20E#0043671</t>
  </si>
  <si>
    <t>9101025376</t>
  </si>
  <si>
    <t>TM/20E#0018138</t>
  </si>
  <si>
    <t>4062</t>
  </si>
  <si>
    <t>9101025377</t>
  </si>
  <si>
    <t>TM/20E#0043677</t>
  </si>
  <si>
    <t>9101025392</t>
  </si>
  <si>
    <t>TM/20E#0043678</t>
  </si>
  <si>
    <t>2882</t>
  </si>
  <si>
    <t>9101025409</t>
  </si>
  <si>
    <t>TM/20E#0043682</t>
  </si>
  <si>
    <t>3811</t>
  </si>
  <si>
    <t>9101025420</t>
  </si>
  <si>
    <t>TM/20E#0140974</t>
  </si>
  <si>
    <t>2565</t>
  </si>
  <si>
    <t>9101025444</t>
  </si>
  <si>
    <t>TM/20E#0043686</t>
  </si>
  <si>
    <t>9101025457</t>
  </si>
  <si>
    <t>TM/20E#0140981</t>
  </si>
  <si>
    <t>4583</t>
  </si>
  <si>
    <t>9101025513</t>
  </si>
  <si>
    <t>TM/20E#0140992</t>
  </si>
  <si>
    <t>3496</t>
  </si>
  <si>
    <t>9101025565</t>
  </si>
  <si>
    <t>TM/20E#0043701</t>
  </si>
  <si>
    <t>3904</t>
  </si>
  <si>
    <t>9101025604</t>
  </si>
  <si>
    <t>TM/20E#0141017</t>
  </si>
  <si>
    <t>9101025616</t>
  </si>
  <si>
    <t>TM/20E#0002247</t>
  </si>
  <si>
    <t>4771</t>
  </si>
  <si>
    <t>9101025651</t>
  </si>
  <si>
    <t>TM/20E#0010715</t>
  </si>
  <si>
    <t>5486</t>
  </si>
  <si>
    <t>9101025660</t>
  </si>
  <si>
    <t>TM/20E#0141044</t>
  </si>
  <si>
    <t>1606</t>
  </si>
  <si>
    <t>9101025699</t>
  </si>
  <si>
    <t>TM/20E#0141062</t>
  </si>
  <si>
    <t>2174</t>
  </si>
  <si>
    <t>9101025723</t>
  </si>
  <si>
    <t>TM/20E#0001187</t>
  </si>
  <si>
    <t>1640</t>
  </si>
  <si>
    <t>9101025740</t>
  </si>
  <si>
    <t>TM/20E#0000330</t>
  </si>
  <si>
    <t>5133</t>
  </si>
  <si>
    <t>9101025763</t>
  </si>
  <si>
    <t>TM/20E#0141086</t>
  </si>
  <si>
    <t>5677</t>
  </si>
  <si>
    <t>9101025778</t>
  </si>
  <si>
    <t>TM/20E#0141094</t>
  </si>
  <si>
    <t>3222</t>
  </si>
  <si>
    <t>9101025796</t>
  </si>
  <si>
    <t>TM/20E#0011118</t>
  </si>
  <si>
    <t>4042</t>
  </si>
  <si>
    <t>9101025805</t>
  </si>
  <si>
    <t>TM/20E#0000669</t>
  </si>
  <si>
    <t>9101025846</t>
  </si>
  <si>
    <t>TM/20E#0005256</t>
  </si>
  <si>
    <t>4847</t>
  </si>
  <si>
    <t>9101025862</t>
  </si>
  <si>
    <t>TM/20E#0141120</t>
  </si>
  <si>
    <t>2178</t>
  </si>
  <si>
    <t>9101025877</t>
  </si>
  <si>
    <t>TM/20E#0141129</t>
  </si>
  <si>
    <t>3713</t>
  </si>
  <si>
    <t>9101025879</t>
  </si>
  <si>
    <t>TM/20E#0000897</t>
  </si>
  <si>
    <t>9101025886</t>
  </si>
  <si>
    <t>TM/20E#0001190</t>
  </si>
  <si>
    <t>4963</t>
  </si>
  <si>
    <t>9101025893</t>
  </si>
  <si>
    <t>TM/20E#0043725</t>
  </si>
  <si>
    <t>3063</t>
  </si>
  <si>
    <t>9101025897</t>
  </si>
  <si>
    <t>TM/20E#0005259</t>
  </si>
  <si>
    <t>5568</t>
  </si>
  <si>
    <t>9101025941</t>
  </si>
  <si>
    <t>TM/20E#0002065</t>
  </si>
  <si>
    <t>5364</t>
  </si>
  <si>
    <t>9101025943</t>
  </si>
  <si>
    <t>TM/20E#0043730</t>
  </si>
  <si>
    <t>1527</t>
  </si>
  <si>
    <t>9101025952</t>
  </si>
  <si>
    <t>TM/20E#0141165</t>
  </si>
  <si>
    <t>9101025961</t>
  </si>
  <si>
    <t>TM/20E#0018169</t>
  </si>
  <si>
    <t>4949</t>
  </si>
  <si>
    <t>9101025971</t>
  </si>
  <si>
    <t>TM/20E#0043734</t>
  </si>
  <si>
    <t>3473</t>
  </si>
  <si>
    <t>9101025989</t>
  </si>
  <si>
    <t>TM/20E#0043736</t>
  </si>
  <si>
    <t>5388</t>
  </si>
  <si>
    <t>9101026004</t>
  </si>
  <si>
    <t>TM/20E#0141183</t>
  </si>
  <si>
    <t>9101026057</t>
  </si>
  <si>
    <t>TM/20E#0043745</t>
  </si>
  <si>
    <t>3321</t>
  </si>
  <si>
    <t>9101026059</t>
  </si>
  <si>
    <t>TM/20E#0018178</t>
  </si>
  <si>
    <t>4837</t>
  </si>
  <si>
    <t>9101026061</t>
  </si>
  <si>
    <t>TM/20E#0141201</t>
  </si>
  <si>
    <t>9101026064</t>
  </si>
  <si>
    <t>TM/20E#0141202</t>
  </si>
  <si>
    <t>3105</t>
  </si>
  <si>
    <t>9101026069</t>
  </si>
  <si>
    <t>TM/20E#0141204</t>
  </si>
  <si>
    <t>2537</t>
  </si>
  <si>
    <t>9101026075</t>
  </si>
  <si>
    <t>TM/20E#0141209</t>
  </si>
  <si>
    <t>5675</t>
  </si>
  <si>
    <t>9101026088</t>
  </si>
  <si>
    <t>TM/20E#0011134</t>
  </si>
  <si>
    <t>5160</t>
  </si>
  <si>
    <t>9101026091</t>
  </si>
  <si>
    <t>TM/20E#0011135</t>
  </si>
  <si>
    <t>3453</t>
  </si>
  <si>
    <t>9101026117</t>
  </si>
  <si>
    <t>TM/20E#0011140</t>
  </si>
  <si>
    <t>3732</t>
  </si>
  <si>
    <t>9101026128</t>
  </si>
  <si>
    <t>TM/20E#0002209</t>
  </si>
  <si>
    <t>9101026130</t>
  </si>
  <si>
    <t>TM/20E#0000759</t>
  </si>
  <si>
    <t>9101026142</t>
  </si>
  <si>
    <t>TM/20E#0141238</t>
  </si>
  <si>
    <t>3168</t>
  </si>
  <si>
    <t>9101026143</t>
  </si>
  <si>
    <t>TM/20E#0141242</t>
  </si>
  <si>
    <t>2055</t>
  </si>
  <si>
    <t>9101026152</t>
  </si>
  <si>
    <t>TM/20E#0011149</t>
  </si>
  <si>
    <t>3708</t>
  </si>
  <si>
    <t>9101026157</t>
  </si>
  <si>
    <t>TM/20E#0141248</t>
  </si>
  <si>
    <t>5434</t>
  </si>
  <si>
    <t>9101026165</t>
  </si>
  <si>
    <t>TM/20E#0002868</t>
  </si>
  <si>
    <t>4038</t>
  </si>
  <si>
    <t>9101026187</t>
  </si>
  <si>
    <t>TM/20E#0141266</t>
  </si>
  <si>
    <t>9101026207</t>
  </si>
  <si>
    <t>TM/20E#0043765</t>
  </si>
  <si>
    <t>4384</t>
  </si>
  <si>
    <t>9101026222</t>
  </si>
  <si>
    <t>TM/20E#0141276</t>
  </si>
  <si>
    <t>5327</t>
  </si>
  <si>
    <t>9101026267</t>
  </si>
  <si>
    <t>TM/20E#0141296</t>
  </si>
  <si>
    <t>9101026269</t>
  </si>
  <si>
    <t>TM/20E#0141297</t>
  </si>
  <si>
    <t>4357</t>
  </si>
  <si>
    <t>9101026278</t>
  </si>
  <si>
    <t>TM/20E#0141299</t>
  </si>
  <si>
    <t>2781</t>
  </si>
  <si>
    <t>9101026309</t>
  </si>
  <si>
    <t>TM/20E#0043770</t>
  </si>
  <si>
    <t>4371</t>
  </si>
  <si>
    <t>9101026312</t>
  </si>
  <si>
    <t>TM/20E#0043771</t>
  </si>
  <si>
    <t>9101026321</t>
  </si>
  <si>
    <t>TM/20E#0141321</t>
  </si>
  <si>
    <t>2830</t>
  </si>
  <si>
    <t>9101026324</t>
  </si>
  <si>
    <t>TM/20E#0141322</t>
  </si>
  <si>
    <t>3232</t>
  </si>
  <si>
    <t>9101026328</t>
  </si>
  <si>
    <t>TM/20E#0005269</t>
  </si>
  <si>
    <t>5121</t>
  </si>
  <si>
    <t>9101026382</t>
  </si>
  <si>
    <t>TM/20E#0141350</t>
  </si>
  <si>
    <t>9101026410</t>
  </si>
  <si>
    <t>TM/20E#0003220</t>
  </si>
  <si>
    <t>9101026423</t>
  </si>
  <si>
    <t>TM/20E#0043782</t>
  </si>
  <si>
    <t>4013</t>
  </si>
  <si>
    <t>9101026449</t>
  </si>
  <si>
    <t>TM/20E#0141383</t>
  </si>
  <si>
    <t>9101026453</t>
  </si>
  <si>
    <t>TM/20E#0011172</t>
  </si>
  <si>
    <t>9101026471</t>
  </si>
  <si>
    <t>TM/20E#0141389</t>
  </si>
  <si>
    <t>3312</t>
  </si>
  <si>
    <t>9101026478</t>
  </si>
  <si>
    <t>4876</t>
  </si>
  <si>
    <t>9101026481</t>
  </si>
  <si>
    <t>TM/20E#0141396</t>
  </si>
  <si>
    <t>9101026483</t>
  </si>
  <si>
    <t>TM/20E#0005275</t>
  </si>
  <si>
    <t>9101026523</t>
  </si>
  <si>
    <t>TM/20E#0141412</t>
  </si>
  <si>
    <t>5097</t>
  </si>
  <si>
    <t>9101026533</t>
  </si>
  <si>
    <t>TM/20E#0002215</t>
  </si>
  <si>
    <t>4833</t>
  </si>
  <si>
    <t>9101026537</t>
  </si>
  <si>
    <t>TM/20E#0006855</t>
  </si>
  <si>
    <t>4292</t>
  </si>
  <si>
    <t>9101026546</t>
  </si>
  <si>
    <t>TM/20E#0002874</t>
  </si>
  <si>
    <t>3461</t>
  </si>
  <si>
    <t>9101026555</t>
  </si>
  <si>
    <t>TM/20E#0004015</t>
  </si>
  <si>
    <t>2952</t>
  </si>
  <si>
    <t>9101026565</t>
  </si>
  <si>
    <t>TM/20E#0141428</t>
  </si>
  <si>
    <t>5490</t>
  </si>
  <si>
    <t>9101026594</t>
  </si>
  <si>
    <t>TM/20E#0002035</t>
  </si>
  <si>
    <t>9101026615</t>
  </si>
  <si>
    <t>TM/20E#0141453</t>
  </si>
  <si>
    <t>5467</t>
  </si>
  <si>
    <t>9101026637</t>
  </si>
  <si>
    <t>TM/20E#0141463</t>
  </si>
  <si>
    <t>9101026646</t>
  </si>
  <si>
    <t>TM/20E#0001910</t>
  </si>
  <si>
    <t>4064</t>
  </si>
  <si>
    <t>9101026658</t>
  </si>
  <si>
    <t>TM/20E#0141474</t>
  </si>
  <si>
    <t>9101026683</t>
  </si>
  <si>
    <t>TM/20E#0010758</t>
  </si>
  <si>
    <t>9101026684</t>
  </si>
  <si>
    <t>TM/20E#0010759</t>
  </si>
  <si>
    <t>4765</t>
  </si>
  <si>
    <t>9101026685</t>
  </si>
  <si>
    <t>TM/20E#0141487</t>
  </si>
  <si>
    <t>4331</t>
  </si>
  <si>
    <t>9101026719</t>
  </si>
  <si>
    <t>TM/20E#0141509</t>
  </si>
  <si>
    <t>2340</t>
  </si>
  <si>
    <t>9101026721</t>
  </si>
  <si>
    <t>TM/20E#0141510</t>
  </si>
  <si>
    <t>2520</t>
  </si>
  <si>
    <t>9101026722</t>
  </si>
  <si>
    <t>TM/20E#0002263</t>
  </si>
  <si>
    <t>9101026749</t>
  </si>
  <si>
    <t>TM/20E#0141526</t>
  </si>
  <si>
    <t>2244</t>
  </si>
  <si>
    <t>9101026775</t>
  </si>
  <si>
    <t>TM/20E#0141546</t>
  </si>
  <si>
    <t>2841</t>
  </si>
  <si>
    <t>9101026803</t>
  </si>
  <si>
    <t>TM/20E#0141567</t>
  </si>
  <si>
    <t>3290</t>
  </si>
  <si>
    <t>9101026819</t>
  </si>
  <si>
    <t>TM/20E#0043827</t>
  </si>
  <si>
    <t>3010</t>
  </si>
  <si>
    <t>9101026825</t>
  </si>
  <si>
    <t>TM/20E#0002876</t>
  </si>
  <si>
    <t>5694</t>
  </si>
  <si>
    <t>9101026855</t>
  </si>
  <si>
    <t>TM/20E#0018227</t>
  </si>
  <si>
    <t>2592</t>
  </si>
  <si>
    <t>9101026873</t>
  </si>
  <si>
    <t>TM/20E#0141603</t>
  </si>
  <si>
    <t>9101026885</t>
  </si>
  <si>
    <t>TM/20E#0141612</t>
  </si>
  <si>
    <t>3229</t>
  </si>
  <si>
    <t>9101026958</t>
  </si>
  <si>
    <t>TM/20E#0002971</t>
  </si>
  <si>
    <t>5330</t>
  </si>
  <si>
    <t>9101026996</t>
  </si>
  <si>
    <t>TM/20E#0141671</t>
  </si>
  <si>
    <t>2056</t>
  </si>
  <si>
    <t>9101026998</t>
  </si>
  <si>
    <t>TM/20E#0141673</t>
  </si>
  <si>
    <t>4414</t>
  </si>
  <si>
    <t>9101027005</t>
  </si>
  <si>
    <t>TM/20E#0001482</t>
  </si>
  <si>
    <t>4760</t>
  </si>
  <si>
    <t>9101027007</t>
  </si>
  <si>
    <t>TM/20E#0141682</t>
  </si>
  <si>
    <t>5668</t>
  </si>
  <si>
    <t>9101027008</t>
  </si>
  <si>
    <t>TM/20E#0003200</t>
  </si>
  <si>
    <t>4286</t>
  </si>
  <si>
    <t>9101027029</t>
  </si>
  <si>
    <t>TM/20E#0141687</t>
  </si>
  <si>
    <t>3990</t>
  </si>
  <si>
    <t>9101027035</t>
  </si>
  <si>
    <t>TM/20E#0141688</t>
  </si>
  <si>
    <t>2812</t>
  </si>
  <si>
    <t>9101027036</t>
  </si>
  <si>
    <t>TM/20E#0141689</t>
  </si>
  <si>
    <t>3883</t>
  </si>
  <si>
    <t>9101027077</t>
  </si>
  <si>
    <t>TM/20E#0002217</t>
  </si>
  <si>
    <t>4725</t>
  </si>
  <si>
    <t>9101027084</t>
  </si>
  <si>
    <t>TM/20E#0043854</t>
  </si>
  <si>
    <t>4281</t>
  </si>
  <si>
    <t>9101027119</t>
  </si>
  <si>
    <t>TM/20E#0141748</t>
  </si>
  <si>
    <t>3323</t>
  </si>
  <si>
    <t>9101027120</t>
  </si>
  <si>
    <t>TM/20E#0043859</t>
  </si>
  <si>
    <t>4704</t>
  </si>
  <si>
    <t>9101027123</t>
  </si>
  <si>
    <t>TM/20E#0141749</t>
  </si>
  <si>
    <t>4170</t>
  </si>
  <si>
    <t>9101027129</t>
  </si>
  <si>
    <t>TM/20E#0141757</t>
  </si>
  <si>
    <t>5511</t>
  </si>
  <si>
    <t>9101027166</t>
  </si>
  <si>
    <t>TM/20E#0043862</t>
  </si>
  <si>
    <t>9101027168</t>
  </si>
  <si>
    <t>TM/20E#0141782</t>
  </si>
  <si>
    <t>9101027201</t>
  </si>
  <si>
    <t>TM/20E#0141798</t>
  </si>
  <si>
    <t>3276</t>
  </si>
  <si>
    <t>9101027204</t>
  </si>
  <si>
    <t>TM/20E#0141799</t>
  </si>
  <si>
    <t>9101027266</t>
  </si>
  <si>
    <t>TM/20E#0141840</t>
  </si>
  <si>
    <t>4566</t>
  </si>
  <si>
    <t>9101027267</t>
  </si>
  <si>
    <t>TM/20E#0018249</t>
  </si>
  <si>
    <t>3739</t>
  </si>
  <si>
    <t>9101027333</t>
  </si>
  <si>
    <t>TM/20E#0141875</t>
  </si>
  <si>
    <t>2751</t>
  </si>
  <si>
    <t>9101027344</t>
  </si>
  <si>
    <t>TM/20E#0141880</t>
  </si>
  <si>
    <t>2013</t>
  </si>
  <si>
    <t>9101027354</t>
  </si>
  <si>
    <t>TM/20E#0141881</t>
  </si>
  <si>
    <t>2542</t>
  </si>
  <si>
    <t>9101027356</t>
  </si>
  <si>
    <t>TM/20E#0141882</t>
  </si>
  <si>
    <t>5800</t>
  </si>
  <si>
    <t>9101027363</t>
  </si>
  <si>
    <t>TM/20E#0001078</t>
  </si>
  <si>
    <t>4798</t>
  </si>
  <si>
    <t>9101027369</t>
  </si>
  <si>
    <t>TM/20E#0018255</t>
  </si>
  <si>
    <t>4806</t>
  </si>
  <si>
    <t>9101027377</t>
  </si>
  <si>
    <t>TM/20E#0141906</t>
  </si>
  <si>
    <t>4767</t>
  </si>
  <si>
    <t>9101027417</t>
  </si>
  <si>
    <t>TM/20E#0001445</t>
  </si>
  <si>
    <t>5519</t>
  </si>
  <si>
    <t>9101027437</t>
  </si>
  <si>
    <t>TM/20E#0043889</t>
  </si>
  <si>
    <t>5657</t>
  </si>
  <si>
    <t>9101027439</t>
  </si>
  <si>
    <t>TM/20E#0141932</t>
  </si>
  <si>
    <t>9101027440</t>
  </si>
  <si>
    <t>4514</t>
  </si>
  <si>
    <t>9101027450</t>
  </si>
  <si>
    <t>TM/20E#0141945</t>
  </si>
  <si>
    <t>3500</t>
  </si>
  <si>
    <t>9101027456</t>
  </si>
  <si>
    <t>TM/20E#0001927</t>
  </si>
  <si>
    <t>5179</t>
  </si>
  <si>
    <t>9101027477</t>
  </si>
  <si>
    <t>TM/20E#0043894</t>
  </si>
  <si>
    <t>5532</t>
  </si>
  <si>
    <t>9101027478</t>
  </si>
  <si>
    <t>TM/20E#0141959</t>
  </si>
  <si>
    <t>1663</t>
  </si>
  <si>
    <t>9101027479</t>
  </si>
  <si>
    <t>TM/20E#0043897</t>
  </si>
  <si>
    <t>9101027505</t>
  </si>
  <si>
    <t>TM/20E#0141974</t>
  </si>
  <si>
    <t>2216</t>
  </si>
  <si>
    <t>9101027546</t>
  </si>
  <si>
    <t>TM/20E#0141997</t>
  </si>
  <si>
    <t>5569</t>
  </si>
  <si>
    <t>9101027560</t>
  </si>
  <si>
    <t>TM/20E#0018273</t>
  </si>
  <si>
    <t>9101027575</t>
  </si>
  <si>
    <t>TM/20E#0043904</t>
  </si>
  <si>
    <t>4387</t>
  </si>
  <si>
    <t>9101027581</t>
  </si>
  <si>
    <t>TM/20E#0018276</t>
  </si>
  <si>
    <t>4648</t>
  </si>
  <si>
    <t>9101027596</t>
  </si>
  <si>
    <t>TM/20E#0142018</t>
  </si>
  <si>
    <t>4011</t>
  </si>
  <si>
    <t>9101027630</t>
  </si>
  <si>
    <t>TM/20E#0142035</t>
  </si>
  <si>
    <t>9101027648</t>
  </si>
  <si>
    <t>TM/20E#0142042</t>
  </si>
  <si>
    <t>2995</t>
  </si>
  <si>
    <t>9101027650</t>
  </si>
  <si>
    <t>TM/20E#0142043</t>
  </si>
  <si>
    <t>9101027662</t>
  </si>
  <si>
    <t>TM/20E#0142045</t>
  </si>
  <si>
    <t>5749</t>
  </si>
  <si>
    <t>9101027700</t>
  </si>
  <si>
    <t>TM/20E#0003305</t>
  </si>
  <si>
    <t>3717</t>
  </si>
  <si>
    <t>9101027709</t>
  </si>
  <si>
    <t>TM/20E#0000584</t>
  </si>
  <si>
    <t>9101027722</t>
  </si>
  <si>
    <t>TM/20E#0005294</t>
  </si>
  <si>
    <t>4829</t>
  </si>
  <si>
    <t>9101027741</t>
  </si>
  <si>
    <t>TM/20E#0001933</t>
  </si>
  <si>
    <t>5299</t>
  </si>
  <si>
    <t>9101027755</t>
  </si>
  <si>
    <t>TM/20E#0002044</t>
  </si>
  <si>
    <t>4976</t>
  </si>
  <si>
    <t>9101027775</t>
  </si>
  <si>
    <t>TM/20E#0018295</t>
  </si>
  <si>
    <t>2590</t>
  </si>
  <si>
    <t>9101027780</t>
  </si>
  <si>
    <t>TM/20E#0011229</t>
  </si>
  <si>
    <t>3251</t>
  </si>
  <si>
    <t>9101027781</t>
  </si>
  <si>
    <t>TM/20E#0142105</t>
  </si>
  <si>
    <t>4277</t>
  </si>
  <si>
    <t>9101027790</t>
  </si>
  <si>
    <t>TM/20E#0004025</t>
  </si>
  <si>
    <t>3459</t>
  </si>
  <si>
    <t>9101027798</t>
  </si>
  <si>
    <t>TM/20E#0011231</t>
  </si>
  <si>
    <t>5926</t>
  </si>
  <si>
    <t>9101027813</t>
  </si>
  <si>
    <t>TM/20E#0002939</t>
  </si>
  <si>
    <t>4874</t>
  </si>
  <si>
    <t>9101027841</t>
  </si>
  <si>
    <t>TM/20E#0142129</t>
  </si>
  <si>
    <t>4680</t>
  </si>
  <si>
    <t>9101027852</t>
  </si>
  <si>
    <t>TM/20E#0142131</t>
  </si>
  <si>
    <t>2761</t>
  </si>
  <si>
    <t>9101027857</t>
  </si>
  <si>
    <t>TM/20E#0043926</t>
  </si>
  <si>
    <t>4895</t>
  </si>
  <si>
    <t>9101027928</t>
  </si>
  <si>
    <t>TM/20E#0142161</t>
  </si>
  <si>
    <t>5602</t>
  </si>
  <si>
    <t>9101027944</t>
  </si>
  <si>
    <t>TM/20E#0005298</t>
  </si>
  <si>
    <t>4176</t>
  </si>
  <si>
    <t>9101028025</t>
  </si>
  <si>
    <t>TM/20E#0043945</t>
  </si>
  <si>
    <t>9101028030</t>
  </si>
  <si>
    <t>TM/20E#0001530</t>
  </si>
  <si>
    <t>4926</t>
  </si>
  <si>
    <t>9101028052</t>
  </si>
  <si>
    <t>TM/20E#0142228</t>
  </si>
  <si>
    <t>1664</t>
  </si>
  <si>
    <t>9101028074</t>
  </si>
  <si>
    <t>TM/20E#0043947</t>
  </si>
  <si>
    <t>4783</t>
  </si>
  <si>
    <t>9101028083</t>
  </si>
  <si>
    <t>TM/20E#0001918</t>
  </si>
  <si>
    <t>5068</t>
  </si>
  <si>
    <t>9101028086</t>
  </si>
  <si>
    <t>TM/20E#0142236</t>
  </si>
  <si>
    <t>4409</t>
  </si>
  <si>
    <t>9101028096</t>
  </si>
  <si>
    <t>TM/20E#0043949</t>
  </si>
  <si>
    <t>4229</t>
  </si>
  <si>
    <t>9101028102</t>
  </si>
  <si>
    <t>TM/20E#0043950</t>
  </si>
  <si>
    <t>4350</t>
  </si>
  <si>
    <t>9101028124</t>
  </si>
  <si>
    <t>TM/20E#0043952</t>
  </si>
  <si>
    <t>3775</t>
  </si>
  <si>
    <t>9101028132</t>
  </si>
  <si>
    <t>TM/20E#0142249</t>
  </si>
  <si>
    <t>3625</t>
  </si>
  <si>
    <t>9101028139</t>
  </si>
  <si>
    <t>TM/20E#0043953</t>
  </si>
  <si>
    <t>3115</t>
  </si>
  <si>
    <t>9101028173</t>
  </si>
  <si>
    <t>TM/20E#0142261</t>
  </si>
  <si>
    <t>4479</t>
  </si>
  <si>
    <t>9101028174</t>
  </si>
  <si>
    <t>TM/20E#0142262</t>
  </si>
  <si>
    <t>3433</t>
  </si>
  <si>
    <t>9101028184</t>
  </si>
  <si>
    <t>TM/20E#0142267</t>
  </si>
  <si>
    <t>2835</t>
  </si>
  <si>
    <t>9101028193</t>
  </si>
  <si>
    <t>TM/20E#0043957</t>
  </si>
  <si>
    <t>2042</t>
  </si>
  <si>
    <t>9101028194</t>
  </si>
  <si>
    <t>TM/20E#0043958</t>
  </si>
  <si>
    <t>9101028207</t>
  </si>
  <si>
    <t>TM/20E#0142271</t>
  </si>
  <si>
    <t>9101028208</t>
  </si>
  <si>
    <t>TM/20E#0142272</t>
  </si>
  <si>
    <t>9101028228</t>
  </si>
  <si>
    <t>TM/20E#0142277</t>
  </si>
  <si>
    <t>9101028260</t>
  </si>
  <si>
    <t>TM/20E#0142282</t>
  </si>
  <si>
    <t>5272</t>
  </si>
  <si>
    <t>9101028270</t>
  </si>
  <si>
    <t>TM/20E#0001532</t>
  </si>
  <si>
    <t>5596</t>
  </si>
  <si>
    <t>9101028286</t>
  </si>
  <si>
    <t>TM/20E#0142287</t>
  </si>
  <si>
    <t>9101028303</t>
  </si>
  <si>
    <t>TM/20E#0142292</t>
  </si>
  <si>
    <t>4114</t>
  </si>
  <si>
    <t>9101028332</t>
  </si>
  <si>
    <t>TM/20E#0043966</t>
  </si>
  <si>
    <t>4383</t>
  </si>
  <si>
    <t>9101028338</t>
  </si>
  <si>
    <t>TM/20E#0003207</t>
  </si>
  <si>
    <t>5494</t>
  </si>
  <si>
    <t>9101028346</t>
  </si>
  <si>
    <t>TM/20E#0004030</t>
  </si>
  <si>
    <t>9101028361</t>
  </si>
  <si>
    <t>TM/20E#0142309</t>
  </si>
  <si>
    <t>3512</t>
  </si>
  <si>
    <t>9101028368</t>
  </si>
  <si>
    <t>TM/20E#0001535</t>
  </si>
  <si>
    <t>9101028370</t>
  </si>
  <si>
    <t>TM/20E#0142311</t>
  </si>
  <si>
    <t>4418</t>
  </si>
  <si>
    <t>9101028377</t>
  </si>
  <si>
    <t>TM/20E#0142315</t>
  </si>
  <si>
    <t>9101028383</t>
  </si>
  <si>
    <t>TM/20E#0142320</t>
  </si>
  <si>
    <t>2390</t>
  </si>
  <si>
    <t>9101028396</t>
  </si>
  <si>
    <t>TM/20E#0142323</t>
  </si>
  <si>
    <t>5305</t>
  </si>
  <si>
    <t>9101028411</t>
  </si>
  <si>
    <t>TM/20E#0142328</t>
  </si>
  <si>
    <t>9101028424</t>
  </si>
  <si>
    <t>TM/20E#0001222</t>
  </si>
  <si>
    <t>9101028438</t>
  </si>
  <si>
    <t>TM/20E#0003309</t>
  </si>
  <si>
    <t>5128</t>
  </si>
  <si>
    <t>9101028449</t>
  </si>
  <si>
    <t>TM/20E#0142337</t>
  </si>
  <si>
    <t>9101028474</t>
  </si>
  <si>
    <t>TM/20E#0142341</t>
  </si>
  <si>
    <t>9101028477</t>
  </si>
  <si>
    <t>TM/20E#0043973</t>
  </si>
  <si>
    <t>4395</t>
  </si>
  <si>
    <t>9101028479</t>
  </si>
  <si>
    <t>TM/20E#0043974</t>
  </si>
  <si>
    <t>9101028488</t>
  </si>
  <si>
    <t>TM/20E#0010814</t>
  </si>
  <si>
    <t>1550</t>
  </si>
  <si>
    <t>9101028524</t>
  </si>
  <si>
    <t>TM/20E#0142366</t>
  </si>
  <si>
    <t>9101028551</t>
  </si>
  <si>
    <t>TM/20E#0043982</t>
  </si>
  <si>
    <t>1630</t>
  </si>
  <si>
    <t>9101028554</t>
  </si>
  <si>
    <t>TM/20E#0142387</t>
  </si>
  <si>
    <t>3136</t>
  </si>
  <si>
    <t>9101028565</t>
  </si>
  <si>
    <t>TM/20E#0142391</t>
  </si>
  <si>
    <t>4166</t>
  </si>
  <si>
    <t>9101028591</t>
  </si>
  <si>
    <t>TM/20E#0001536</t>
  </si>
  <si>
    <t>4848</t>
  </si>
  <si>
    <t>9101028605</t>
  </si>
  <si>
    <t>TM/20E#0142429</t>
  </si>
  <si>
    <t>9101028617</t>
  </si>
  <si>
    <t>TM/20E#0142433</t>
  </si>
  <si>
    <t>9101028631</t>
  </si>
  <si>
    <t>TM/20E#0142440</t>
  </si>
  <si>
    <t>9101028648</t>
  </si>
  <si>
    <t>TM/20E#0142448</t>
  </si>
  <si>
    <t>9101028671</t>
  </si>
  <si>
    <t>TM/20E#0142451</t>
  </si>
  <si>
    <t>3540</t>
  </si>
  <si>
    <t>9101028673</t>
  </si>
  <si>
    <t>TM/20E#0142452</t>
  </si>
  <si>
    <t>9101028675</t>
  </si>
  <si>
    <t>TM/20E#0142453</t>
  </si>
  <si>
    <t>9101028679</t>
  </si>
  <si>
    <t>TM/20E#0142455</t>
  </si>
  <si>
    <t>9101028680</t>
  </si>
  <si>
    <t>TM/20E#0010824</t>
  </si>
  <si>
    <t>3451</t>
  </si>
  <si>
    <t>9101028691</t>
  </si>
  <si>
    <t>TM/20E#0002551</t>
  </si>
  <si>
    <t>9101028698</t>
  </si>
  <si>
    <t>TM/20E#0010825</t>
  </si>
  <si>
    <t>4699</t>
  </si>
  <si>
    <t>9101028701</t>
  </si>
  <si>
    <t>TM/20E#0043988</t>
  </si>
  <si>
    <t>3957</t>
  </si>
  <si>
    <t>9101028702</t>
  </si>
  <si>
    <t>TM/20E#0011252</t>
  </si>
  <si>
    <t>3198</t>
  </si>
  <si>
    <t>9101028713</t>
  </si>
  <si>
    <t>TM/20E#0142462</t>
  </si>
  <si>
    <t>9101028715</t>
  </si>
  <si>
    <t>TM/20E#0142463</t>
  </si>
  <si>
    <t>9101028721</t>
  </si>
  <si>
    <t>TM/20E#0142464</t>
  </si>
  <si>
    <t>9101028757</t>
  </si>
  <si>
    <t>TM/20E#0010827</t>
  </si>
  <si>
    <t>4793</t>
  </si>
  <si>
    <t>9101028772</t>
  </si>
  <si>
    <t>TM/20E#0001044</t>
  </si>
  <si>
    <t>5015</t>
  </si>
  <si>
    <t>9101028779</t>
  </si>
  <si>
    <t>TM/20E#0001767</t>
  </si>
  <si>
    <t>4941</t>
  </si>
  <si>
    <t>9101028780</t>
  </si>
  <si>
    <t>TM/20E#0142478</t>
  </si>
  <si>
    <t>5474</t>
  </si>
  <si>
    <t>9101028783</t>
  </si>
  <si>
    <t>TM/20E#0142479</t>
  </si>
  <si>
    <t>9101028803</t>
  </si>
  <si>
    <t>TM/20E#0018338</t>
  </si>
  <si>
    <t>5864</t>
  </si>
  <si>
    <t>9101028818</t>
  </si>
  <si>
    <t>TM/20E#0142491</t>
  </si>
  <si>
    <t>3280</t>
  </si>
  <si>
    <t>9101028832</t>
  </si>
  <si>
    <t>TM/20E#0142497</t>
  </si>
  <si>
    <t>2554</t>
  </si>
  <si>
    <t>9101028833</t>
  </si>
  <si>
    <t>TM/20E#0142498</t>
  </si>
  <si>
    <t>9101028834</t>
  </si>
  <si>
    <t>TM/20E#0142499</t>
  </si>
  <si>
    <t>9101028848</t>
  </si>
  <si>
    <t>TM/20E#0011256</t>
  </si>
  <si>
    <t>9101028874</t>
  </si>
  <si>
    <t>TM/20E#0001492</t>
  </si>
  <si>
    <t>4973</t>
  </si>
  <si>
    <t>9101028895</t>
  </si>
  <si>
    <t>TM/20E#0142514</t>
  </si>
  <si>
    <t>9101028899</t>
  </si>
  <si>
    <t>TM/20E#0142517</t>
  </si>
  <si>
    <t>9101028917</t>
  </si>
  <si>
    <t>TM/20E#0142530</t>
  </si>
  <si>
    <t>5669</t>
  </si>
  <si>
    <t>9101028932</t>
  </si>
  <si>
    <t>TM/20E#0142535</t>
  </si>
  <si>
    <t>9101028942</t>
  </si>
  <si>
    <t>TM/20E#0002287</t>
  </si>
  <si>
    <t>4707</t>
  </si>
  <si>
    <t>9101028944</t>
  </si>
  <si>
    <t>TM/20E#0142544</t>
  </si>
  <si>
    <t>4565</t>
  </si>
  <si>
    <t>9101028961</t>
  </si>
  <si>
    <t>4864</t>
  </si>
  <si>
    <t>9101028983</t>
  </si>
  <si>
    <t>TM/20E#0142575</t>
  </si>
  <si>
    <t>9101029005</t>
  </si>
  <si>
    <t>TM/20E#0142587</t>
  </si>
  <si>
    <t>2355</t>
  </si>
  <si>
    <t>9101029021</t>
  </si>
  <si>
    <t>TM/20E#0142598</t>
  </si>
  <si>
    <t>9101029030</t>
  </si>
  <si>
    <t>TM/20E#0011263</t>
  </si>
  <si>
    <t>9101029031</t>
  </si>
  <si>
    <t>TM/20E#0142601</t>
  </si>
  <si>
    <t>9101029041</t>
  </si>
  <si>
    <t>TM/20E#0002050</t>
  </si>
  <si>
    <t>9101029055</t>
  </si>
  <si>
    <t>TM/20E#0044007</t>
  </si>
  <si>
    <t>5270</t>
  </si>
  <si>
    <t>9101029058</t>
  </si>
  <si>
    <t>TM/20E#0010835</t>
  </si>
  <si>
    <t>9101029088</t>
  </si>
  <si>
    <t>TM/20E#0002292</t>
  </si>
  <si>
    <t>4749</t>
  </si>
  <si>
    <t>9101029097</t>
  </si>
  <si>
    <t>TM/20E#0010838</t>
  </si>
  <si>
    <t>3082</t>
  </si>
  <si>
    <t>9101029161</t>
  </si>
  <si>
    <t>TM/20E#0142650</t>
  </si>
  <si>
    <t>5617</t>
  </si>
  <si>
    <t>9101029192</t>
  </si>
  <si>
    <t>TM/21E#0000012</t>
  </si>
  <si>
    <t>5770</t>
  </si>
  <si>
    <t>9101029203</t>
  </si>
  <si>
    <t>TM/20E#0002954</t>
  </si>
  <si>
    <t>4599</t>
  </si>
  <si>
    <t>9101029205</t>
  </si>
  <si>
    <t>TM/20E#0142658</t>
  </si>
  <si>
    <t>4216</t>
  </si>
  <si>
    <t>9101029236</t>
  </si>
  <si>
    <t>TM/20E#0044020</t>
  </si>
  <si>
    <t>2641</t>
  </si>
  <si>
    <t>9101029248</t>
  </si>
  <si>
    <t>TM/20E#0002981</t>
  </si>
  <si>
    <t>4084</t>
  </si>
  <si>
    <t>9101029280</t>
  </si>
  <si>
    <t>TM/20E#0142689</t>
  </si>
  <si>
    <t>9101029283</t>
  </si>
  <si>
    <t>TM/20E#0142690</t>
  </si>
  <si>
    <t>9101029294</t>
  </si>
  <si>
    <t>TM/20E#0142692</t>
  </si>
  <si>
    <t>5579</t>
  </si>
  <si>
    <t>9101029305</t>
  </si>
  <si>
    <t>TM/20E#0142697</t>
  </si>
  <si>
    <t>3264</t>
  </si>
  <si>
    <t>9101029310</t>
  </si>
  <si>
    <t>TM/20E#0002982</t>
  </si>
  <si>
    <t>5212</t>
  </si>
  <si>
    <t>9101029343</t>
  </si>
  <si>
    <t>TM/20E#0142713</t>
  </si>
  <si>
    <t>4108</t>
  </si>
  <si>
    <t>9101029362</t>
  </si>
  <si>
    <t>TM/20E#0142723</t>
  </si>
  <si>
    <t>1658</t>
  </si>
  <si>
    <t>9101029404</t>
  </si>
  <si>
    <t>TM/20E#0142741</t>
  </si>
  <si>
    <t>9101029407</t>
  </si>
  <si>
    <t>TM/20E#0001493</t>
  </si>
  <si>
    <t>9101029422</t>
  </si>
  <si>
    <t>TM/20E#0142747</t>
  </si>
  <si>
    <t>9101029426</t>
  </si>
  <si>
    <t>TM/20E#0142749</t>
  </si>
  <si>
    <t>9101029435</t>
  </si>
  <si>
    <t>TM/20E#0142754</t>
  </si>
  <si>
    <t>2122</t>
  </si>
  <si>
    <t>9101029444</t>
  </si>
  <si>
    <t>TM/20E#0142760</t>
  </si>
  <si>
    <t>4515</t>
  </si>
  <si>
    <t>9101029449</t>
  </si>
  <si>
    <t>TM/20E#0000586</t>
  </si>
  <si>
    <t>4497</t>
  </si>
  <si>
    <t>9101029460</t>
  </si>
  <si>
    <t>TM/20E#0142764</t>
  </si>
  <si>
    <t>4887</t>
  </si>
  <si>
    <t>9101029465</t>
  </si>
  <si>
    <t>TM/20E#0142766</t>
  </si>
  <si>
    <t>9101029470</t>
  </si>
  <si>
    <t>TM/20E#0142767</t>
  </si>
  <si>
    <t>3841</t>
  </si>
  <si>
    <t>9101029474</t>
  </si>
  <si>
    <t>TM/20E#0003209</t>
  </si>
  <si>
    <t>5437</t>
  </si>
  <si>
    <t>9101029492</t>
  </si>
  <si>
    <t>TM/20E#0001934</t>
  </si>
  <si>
    <t>5527</t>
  </si>
  <si>
    <t>9101029512</t>
  </si>
  <si>
    <t>TM/20E#0142775</t>
  </si>
  <si>
    <t>9101029539</t>
  </si>
  <si>
    <t>TM/20E#0142786</t>
  </si>
  <si>
    <t>2797</t>
  </si>
  <si>
    <t>9101029550</t>
  </si>
  <si>
    <t>TM/20E#0044033</t>
  </si>
  <si>
    <t>3078</t>
  </si>
  <si>
    <t>9101029577</t>
  </si>
  <si>
    <t>TM/20E#0142800</t>
  </si>
  <si>
    <t>9101029626</t>
  </si>
  <si>
    <t>TM/20E#0142814</t>
  </si>
  <si>
    <t>4053</t>
  </si>
  <si>
    <t>9101029644</t>
  </si>
  <si>
    <t>TM/20E#0000591</t>
  </si>
  <si>
    <t>3604</t>
  </si>
  <si>
    <t>9101029650</t>
  </si>
  <si>
    <t>TM/20E#0002298</t>
  </si>
  <si>
    <t>9101029711</t>
  </si>
  <si>
    <t>TM/20E#0142837</t>
  </si>
  <si>
    <t>3653</t>
  </si>
  <si>
    <t>9101029714</t>
  </si>
  <si>
    <t>TM/20E#0142839</t>
  </si>
  <si>
    <t>3962</t>
  </si>
  <si>
    <t>9101029726</t>
  </si>
  <si>
    <t>TM/20E#0001194</t>
  </si>
  <si>
    <t>5046</t>
  </si>
  <si>
    <t>9101029734</t>
  </si>
  <si>
    <t>TM/20E#0142845</t>
  </si>
  <si>
    <t>9101029744</t>
  </si>
  <si>
    <t>TM/20E#0018373</t>
  </si>
  <si>
    <t>4413</t>
  </si>
  <si>
    <t>9101029756</t>
  </si>
  <si>
    <t>TM/20E#0001538</t>
  </si>
  <si>
    <t>9101029760</t>
  </si>
  <si>
    <t>TM/20E#0044041</t>
  </si>
  <si>
    <t>3441</t>
  </si>
  <si>
    <t>9101029768</t>
  </si>
  <si>
    <t>TM/20E#0001085</t>
  </si>
  <si>
    <t>9101029772</t>
  </si>
  <si>
    <t>TM/20E#0142852</t>
  </si>
  <si>
    <t>9101029806</t>
  </si>
  <si>
    <t>TM/20E#0142860</t>
  </si>
  <si>
    <t>2260</t>
  </si>
  <si>
    <t>9101029815</t>
  </si>
  <si>
    <t>TM/20E#0142861</t>
  </si>
  <si>
    <t>5324</t>
  </si>
  <si>
    <t>9101029840</t>
  </si>
  <si>
    <t>TM/20E#0142868</t>
  </si>
  <si>
    <t>4301</t>
  </si>
  <si>
    <t>9101029861</t>
  </si>
  <si>
    <t>TM/20E#0044046</t>
  </si>
  <si>
    <t>5451</t>
  </si>
  <si>
    <t>9101029884</t>
  </si>
  <si>
    <t>TM/20E#0142878</t>
  </si>
  <si>
    <t>9101029887</t>
  </si>
  <si>
    <t>TM/20E#0010846</t>
  </si>
  <si>
    <t>9101029935</t>
  </si>
  <si>
    <t>TM/20E#0142891</t>
  </si>
  <si>
    <t>2242</t>
  </si>
  <si>
    <t>9101029967</t>
  </si>
  <si>
    <t>TM/20E#0044049</t>
  </si>
  <si>
    <t>9101030009</t>
  </si>
  <si>
    <t>TM/20E#0142913</t>
  </si>
  <si>
    <t>9101030015</t>
  </si>
  <si>
    <t>TM/20E#0142915</t>
  </si>
  <si>
    <t>4169</t>
  </si>
  <si>
    <t>9101030016</t>
  </si>
  <si>
    <t>TM/20E#0142916</t>
  </si>
  <si>
    <t>9101030024</t>
  </si>
  <si>
    <t>TM/20E#0142918</t>
  </si>
  <si>
    <t>2116</t>
  </si>
  <si>
    <t>9101030032</t>
  </si>
  <si>
    <t>TM/20E#0000587</t>
  </si>
  <si>
    <t>4481</t>
  </si>
  <si>
    <t>9101030042</t>
  </si>
  <si>
    <t>TM/20E#0142923</t>
  </si>
  <si>
    <t>5629</t>
  </si>
  <si>
    <t>9101030077</t>
  </si>
  <si>
    <t>TM/20E#0001088</t>
  </si>
  <si>
    <t>9101030085</t>
  </si>
  <si>
    <t>TM/20E#0011285</t>
  </si>
  <si>
    <t>9101030086</t>
  </si>
  <si>
    <t>TM/20E#0018385</t>
  </si>
  <si>
    <t>3874</t>
  </si>
  <si>
    <t>9101030091</t>
  </si>
  <si>
    <t>TM/20E#0005323</t>
  </si>
  <si>
    <t>5738</t>
  </si>
  <si>
    <t>9101030132</t>
  </si>
  <si>
    <t>TM/20E#0011288</t>
  </si>
  <si>
    <t>3479</t>
  </si>
  <si>
    <t>9101030148</t>
  </si>
  <si>
    <t>TM/20E#0003210</t>
  </si>
  <si>
    <t>3376</t>
  </si>
  <si>
    <t>9101030167</t>
  </si>
  <si>
    <t>TM/20E#0142955</t>
  </si>
  <si>
    <t>4007</t>
  </si>
  <si>
    <t>9101030208</t>
  </si>
  <si>
    <t>TM/20E#0002081</t>
  </si>
  <si>
    <t>1603</t>
  </si>
  <si>
    <t>9101030232</t>
  </si>
  <si>
    <t>TM/20E#0142976</t>
  </si>
  <si>
    <t>9101030245</t>
  </si>
  <si>
    <t>TM/20E#0018391</t>
  </si>
  <si>
    <t>2064</t>
  </si>
  <si>
    <t>9101030275</t>
  </si>
  <si>
    <t>TM/20E#0011292</t>
  </si>
  <si>
    <t>5309</t>
  </si>
  <si>
    <t>9101030297</t>
  </si>
  <si>
    <t>TM/20E#0011294</t>
  </si>
  <si>
    <t>9101030304</t>
  </si>
  <si>
    <t>TM/20E#0142997</t>
  </si>
  <si>
    <t>5162</t>
  </si>
  <si>
    <t>9101030313</t>
  </si>
  <si>
    <t>TM/20E#0142998</t>
  </si>
  <si>
    <t>9101030322</t>
  </si>
  <si>
    <t>TM/20E#0143003</t>
  </si>
  <si>
    <t>5366</t>
  </si>
  <si>
    <t>9101030327</t>
  </si>
  <si>
    <t>TM/20E#0143004</t>
  </si>
  <si>
    <t>9101030366</t>
  </si>
  <si>
    <t>TM/20E#0001949</t>
  </si>
  <si>
    <t>9101030378</t>
  </si>
  <si>
    <t>TM/20E#0018399</t>
  </si>
  <si>
    <t>3418</t>
  </si>
  <si>
    <t>9101030392</t>
  </si>
  <si>
    <t>TM/20E#0002963</t>
  </si>
  <si>
    <t>9101030434</t>
  </si>
  <si>
    <t>TM/20E#0003351</t>
  </si>
  <si>
    <t>5658</t>
  </si>
  <si>
    <t>9101030441</t>
  </si>
  <si>
    <t>TM/20E#0143021</t>
  </si>
  <si>
    <t>5323</t>
  </si>
  <si>
    <t>9101030443</t>
  </si>
  <si>
    <t>TM/20E#0044067</t>
  </si>
  <si>
    <t>5086</t>
  </si>
  <si>
    <t>9101030490</t>
  </si>
  <si>
    <t>TM/20E#0044069</t>
  </si>
  <si>
    <t>9101030514</t>
  </si>
  <si>
    <t>TM/20E#0143043</t>
  </si>
  <si>
    <t>9101030520</t>
  </si>
  <si>
    <t>TM/20E#0143046</t>
  </si>
  <si>
    <t>5054</t>
  </si>
  <si>
    <t>9101030524</t>
  </si>
  <si>
    <t>TM/20E#0000921</t>
  </si>
  <si>
    <t>1515</t>
  </si>
  <si>
    <t>9101030528</t>
  </si>
  <si>
    <t>TM/20E#0143048</t>
  </si>
  <si>
    <t>3169</t>
  </si>
  <si>
    <t>9101030530</t>
  </si>
  <si>
    <t>TM/20E#0143050</t>
  </si>
  <si>
    <t>9101030573</t>
  </si>
  <si>
    <t>TM/20E#0143055</t>
  </si>
  <si>
    <t>9101030582</t>
  </si>
  <si>
    <t>4533</t>
  </si>
  <si>
    <t>9101030585</t>
  </si>
  <si>
    <t>TM/20E#0018408</t>
  </si>
  <si>
    <t>3737</t>
  </si>
  <si>
    <t>9101030601</t>
  </si>
  <si>
    <t>TM/20E#0000678</t>
  </si>
  <si>
    <t>4903</t>
  </si>
  <si>
    <t>9101030603</t>
  </si>
  <si>
    <t>TM/20E#0143061</t>
  </si>
  <si>
    <t>9101030614</t>
  </si>
  <si>
    <t>TM/20E#0018411</t>
  </si>
  <si>
    <t>9101030635</t>
  </si>
  <si>
    <t>TM/20E#0143074</t>
  </si>
  <si>
    <t>3014</t>
  </si>
  <si>
    <t>9101030641</t>
  </si>
  <si>
    <t>TM/20E#0010853</t>
  </si>
  <si>
    <t>3189</t>
  </si>
  <si>
    <t>9101030667</t>
  </si>
  <si>
    <t>TM/20E#0018416</t>
  </si>
  <si>
    <t>9101030669</t>
  </si>
  <si>
    <t>TM/20E#0011303</t>
  </si>
  <si>
    <t>5653</t>
  </si>
  <si>
    <t>9101030682</t>
  </si>
  <si>
    <t>TM/20E#0002059</t>
  </si>
  <si>
    <t>5697</t>
  </si>
  <si>
    <t>9101030689</t>
  </si>
  <si>
    <t>TM/20E#0018418</t>
  </si>
  <si>
    <t>2049</t>
  </si>
  <si>
    <t>9101030690</t>
  </si>
  <si>
    <t>TM/20E#0044073</t>
  </si>
  <si>
    <t>4393</t>
  </si>
  <si>
    <t>9101030790</t>
  </si>
  <si>
    <t>TM/20E#0143104</t>
  </si>
  <si>
    <t>3025</t>
  </si>
  <si>
    <t>9101030792</t>
  </si>
  <si>
    <t>TM/20E#0143105</t>
  </si>
  <si>
    <t>9101030799</t>
  </si>
  <si>
    <t>TM/20E#0143107</t>
  </si>
  <si>
    <t>3266</t>
  </si>
  <si>
    <t>9101030838</t>
  </si>
  <si>
    <t>TM/20E#0143115</t>
  </si>
  <si>
    <t>4918</t>
  </si>
  <si>
    <t>9101030842</t>
  </si>
  <si>
    <t>TM/20E#0003257</t>
  </si>
  <si>
    <t>4562</t>
  </si>
  <si>
    <t>9101030895</t>
  </si>
  <si>
    <t>TM/20E#0044081</t>
  </si>
  <si>
    <t>3243</t>
  </si>
  <si>
    <t>9101030896</t>
  </si>
  <si>
    <t>TM/20E#0044082</t>
  </si>
  <si>
    <t>9101030903</t>
  </si>
  <si>
    <t>TM/20E#0011307</t>
  </si>
  <si>
    <t>5773</t>
  </si>
  <si>
    <t>9101030905</t>
  </si>
  <si>
    <t>TM/20E#0011308</t>
  </si>
  <si>
    <t>9101030927</t>
  </si>
  <si>
    <t>TM/20E#0018423</t>
  </si>
  <si>
    <t>9101030929</t>
  </si>
  <si>
    <t>TM/20E#0001542</t>
  </si>
  <si>
    <t>4828</t>
  </si>
  <si>
    <t>9101030940</t>
  </si>
  <si>
    <t>TM/20E#0044084</t>
  </si>
  <si>
    <t>3976</t>
  </si>
  <si>
    <t>9101030950</t>
  </si>
  <si>
    <t>TM/20E#0143145</t>
  </si>
  <si>
    <t>2059</t>
  </si>
  <si>
    <t>9101030965</t>
  </si>
  <si>
    <t>5113</t>
  </si>
  <si>
    <t>9101030982</t>
  </si>
  <si>
    <t>TM/21E#0000014</t>
  </si>
  <si>
    <t>5889</t>
  </si>
  <si>
    <t>9101030997</t>
  </si>
  <si>
    <t>TM/20E#0044089</t>
  </si>
  <si>
    <t>3814</t>
  </si>
  <si>
    <t>9101031009</t>
  </si>
  <si>
    <t>TM/20E#0018427</t>
  </si>
  <si>
    <t>9101031025</t>
  </si>
  <si>
    <t>TM/20E#0143160</t>
  </si>
  <si>
    <t>3138</t>
  </si>
  <si>
    <t>9101031028</t>
  </si>
  <si>
    <t>TM/20E#0002893</t>
  </si>
  <si>
    <t>9101031039</t>
  </si>
  <si>
    <t>TM/20E#0144001</t>
  </si>
  <si>
    <t>9101031045</t>
  </si>
  <si>
    <t>TM/20E#0143165</t>
  </si>
  <si>
    <t>4050</t>
  </si>
  <si>
    <t>9101031050</t>
  </si>
  <si>
    <t>TM/20E#0143166</t>
  </si>
  <si>
    <t>2146</t>
  </si>
  <si>
    <t>9101031051</t>
  </si>
  <si>
    <t>TM/20E#0143167</t>
  </si>
  <si>
    <t>5513</t>
  </si>
  <si>
    <t>9101031079</t>
  </si>
  <si>
    <t>TM/20E#0001124</t>
  </si>
  <si>
    <t>5435</t>
  </si>
  <si>
    <t>9101031081</t>
  </si>
  <si>
    <t>TM/20E#0143172</t>
  </si>
  <si>
    <t>9101031082</t>
  </si>
  <si>
    <t>TM/20E#0001125</t>
  </si>
  <si>
    <t>9101031102</t>
  </si>
  <si>
    <t>TM/20E#0044097</t>
  </si>
  <si>
    <t>3996</t>
  </si>
  <si>
    <t>9101031136</t>
  </si>
  <si>
    <t>TM/20E#0044098</t>
  </si>
  <si>
    <t>5230</t>
  </si>
  <si>
    <t>9101031138</t>
  </si>
  <si>
    <t>TM/20E#0044099</t>
  </si>
  <si>
    <t>3456</t>
  </si>
  <si>
    <t>9101031151</t>
  </si>
  <si>
    <t>TM/20E#0044101</t>
  </si>
  <si>
    <t>9101031157</t>
  </si>
  <si>
    <t>TM/20E#0044102</t>
  </si>
  <si>
    <t>3759</t>
  </si>
  <si>
    <t>9101031160</t>
  </si>
  <si>
    <t>TM/20E#0143188</t>
  </si>
  <si>
    <t>9101031162</t>
  </si>
  <si>
    <t>TM/20E#0044103</t>
  </si>
  <si>
    <t>4388</t>
  </si>
  <si>
    <t>9101031165</t>
  </si>
  <si>
    <t>TM/20E#0044104</t>
  </si>
  <si>
    <t>3449</t>
  </si>
  <si>
    <t>9101031166</t>
  </si>
  <si>
    <t>9101031175</t>
  </si>
  <si>
    <t>TM/20E#0143191</t>
  </si>
  <si>
    <t>9101031177</t>
  </si>
  <si>
    <t>TM/20E#0143192</t>
  </si>
  <si>
    <t>9101031178</t>
  </si>
  <si>
    <t>TM/20E#0143193</t>
  </si>
  <si>
    <t>9101031190</t>
  </si>
  <si>
    <t>TM/20E#0044106</t>
  </si>
  <si>
    <t>5560</t>
  </si>
  <si>
    <t>9101031225</t>
  </si>
  <si>
    <t>TM/20E#0143205</t>
  </si>
  <si>
    <t>2082</t>
  </si>
  <si>
    <t>9101031230</t>
  </si>
  <si>
    <t>TM/20E#0143206</t>
  </si>
  <si>
    <t>9101031234</t>
  </si>
  <si>
    <t>TM/20E#0143207</t>
  </si>
  <si>
    <t>2380</t>
  </si>
  <si>
    <t>9101031238</t>
  </si>
  <si>
    <t>TM/20E#0006908</t>
  </si>
  <si>
    <t>4547</t>
  </si>
  <si>
    <t>9101031287</t>
  </si>
  <si>
    <t>TM/20E#0143220</t>
  </si>
  <si>
    <t>3639</t>
  </si>
  <si>
    <t>9101031291</t>
  </si>
  <si>
    <t>TM/20E#0002064</t>
  </si>
  <si>
    <t>9101031335</t>
  </si>
  <si>
    <t>TM/20E#0143234</t>
  </si>
  <si>
    <t>3012</t>
  </si>
  <si>
    <t>9101031341</t>
  </si>
  <si>
    <t>TM/20E#0143236</t>
  </si>
  <si>
    <t>2768</t>
  </si>
  <si>
    <t>9101031342</t>
  </si>
  <si>
    <t>TM/20E#0143237</t>
  </si>
  <si>
    <t>2263</t>
  </si>
  <si>
    <t>9101031380</t>
  </si>
  <si>
    <t>TM/20E#0143247</t>
  </si>
  <si>
    <t>5385</t>
  </si>
  <si>
    <t>9101031390</t>
  </si>
  <si>
    <t>TM/20E#0143249</t>
  </si>
  <si>
    <t>9101031404</t>
  </si>
  <si>
    <t>TM/20E#0018436</t>
  </si>
  <si>
    <t>4430</t>
  </si>
  <si>
    <t>9101031405</t>
  </si>
  <si>
    <t>TM/20E#0018437</t>
  </si>
  <si>
    <t>9101031409</t>
  </si>
  <si>
    <t>TM/20E#0011317</t>
  </si>
  <si>
    <t>1543</t>
  </si>
  <si>
    <t>9101031410</t>
  </si>
  <si>
    <t>TM/20E#0011318</t>
  </si>
  <si>
    <t>9101031412</t>
  </si>
  <si>
    <t>TM/20E#0143257</t>
  </si>
  <si>
    <t>2240</t>
  </si>
  <si>
    <t>9101031427</t>
  </si>
  <si>
    <t>TM/20E#0143262</t>
  </si>
  <si>
    <t>9101031429</t>
  </si>
  <si>
    <t>TM/20E#0143263</t>
  </si>
  <si>
    <t>3073</t>
  </si>
  <si>
    <t>9101031438</t>
  </si>
  <si>
    <t>TM/20E#0000552</t>
  </si>
  <si>
    <t>5778</t>
  </si>
  <si>
    <t>9101031484</t>
  </si>
  <si>
    <t>TM/20E#0002895</t>
  </si>
  <si>
    <t>3475</t>
  </si>
  <si>
    <t>9101031514</t>
  </si>
  <si>
    <t>TM/20E#0018440</t>
  </si>
  <si>
    <t>4315</t>
  </si>
  <si>
    <t>9101031517</t>
  </si>
  <si>
    <t>TM/20E#0000338</t>
  </si>
  <si>
    <t>5754</t>
  </si>
  <si>
    <t>9101031525</t>
  </si>
  <si>
    <t>TM/20E#0000339</t>
  </si>
  <si>
    <t>9101031533</t>
  </si>
  <si>
    <t>TM/20E#0143286</t>
  </si>
  <si>
    <t>9101031542</t>
  </si>
  <si>
    <t>TM/20E#0011325</t>
  </si>
  <si>
    <t>9101031564</t>
  </si>
  <si>
    <t>TM/20E#0143292</t>
  </si>
  <si>
    <t>2094</t>
  </si>
  <si>
    <t>9101031572</t>
  </si>
  <si>
    <t>TM/20E#0143295</t>
  </si>
  <si>
    <t>4640</t>
  </si>
  <si>
    <t>9101031584</t>
  </si>
  <si>
    <t>TM/20E#0143298</t>
  </si>
  <si>
    <t>2801</t>
  </si>
  <si>
    <t>9101031636</t>
  </si>
  <si>
    <t>TM/20E#0010862</t>
  </si>
  <si>
    <t>5787</t>
  </si>
  <si>
    <t>9101031662</t>
  </si>
  <si>
    <t>TM/20E#0143319</t>
  </si>
  <si>
    <t>9101031663</t>
  </si>
  <si>
    <t>TM/20E#0143320</t>
  </si>
  <si>
    <t>2295</t>
  </si>
  <si>
    <t>9101031674</t>
  </si>
  <si>
    <t>TM/20E#0018447</t>
  </si>
  <si>
    <t>2039</t>
  </si>
  <si>
    <t>9101031684</t>
  </si>
  <si>
    <t>TM/20E#0018450</t>
  </si>
  <si>
    <t>9101031692</t>
  </si>
  <si>
    <t>TM/20E#0018451</t>
  </si>
  <si>
    <t>3665</t>
  </si>
  <si>
    <t>9101031711</t>
  </si>
  <si>
    <t>TM/20E#0143332</t>
  </si>
  <si>
    <t>2220</t>
  </si>
  <si>
    <t>9101031722</t>
  </si>
  <si>
    <t>TM/20E#0018453</t>
  </si>
  <si>
    <t>5645</t>
  </si>
  <si>
    <t>9101031727</t>
  </si>
  <si>
    <t>TM/20E#0006913</t>
  </si>
  <si>
    <t>3735</t>
  </si>
  <si>
    <t>9101031737</t>
  </si>
  <si>
    <t>TM/20E#0143336</t>
  </si>
  <si>
    <t>9101031755</t>
  </si>
  <si>
    <t>TM/20E#0001236</t>
  </si>
  <si>
    <t>4980</t>
  </si>
  <si>
    <t>9101031770</t>
  </si>
  <si>
    <t>TM/20E#0000553</t>
  </si>
  <si>
    <t>9101031800</t>
  </si>
  <si>
    <t>TM/20E#0011335</t>
  </si>
  <si>
    <t>9101031805</t>
  </si>
  <si>
    <t>TM/20E#0143360</t>
  </si>
  <si>
    <t>9101031867</t>
  </si>
  <si>
    <t>TM/20E#0018457</t>
  </si>
  <si>
    <t>9101031869</t>
  </si>
  <si>
    <t>TM/20E#0143380</t>
  </si>
  <si>
    <t>9101031895</t>
  </si>
  <si>
    <t>TM/20E#0044123</t>
  </si>
  <si>
    <t>3213</t>
  </si>
  <si>
    <t>9101031896</t>
  </si>
  <si>
    <t>TM/20E#0044124</t>
  </si>
  <si>
    <t>9101031898</t>
  </si>
  <si>
    <t>TM/20E#0000913</t>
  </si>
  <si>
    <t>5171</t>
  </si>
  <si>
    <t>9101031910</t>
  </si>
  <si>
    <t>TM/20E#0000615</t>
  </si>
  <si>
    <t>5087</t>
  </si>
  <si>
    <t>9101031919</t>
  </si>
  <si>
    <t>TM/20E#0002230</t>
  </si>
  <si>
    <t>9101031958</t>
  </si>
  <si>
    <t>TM/20E#0143407</t>
  </si>
  <si>
    <t>4191</t>
  </si>
  <si>
    <t>9101031959</t>
  </si>
  <si>
    <t>TM/20E#0143408</t>
  </si>
  <si>
    <t>9101031974</t>
  </si>
  <si>
    <t>TM/20E#0002069</t>
  </si>
  <si>
    <t>5281</t>
  </si>
  <si>
    <t>9101032007</t>
  </si>
  <si>
    <t>TM/20E#0011338</t>
  </si>
  <si>
    <t>9101032085</t>
  </si>
  <si>
    <t>TM/20E#0143444</t>
  </si>
  <si>
    <t>9101032104</t>
  </si>
  <si>
    <t>TM/20E#0143453</t>
  </si>
  <si>
    <t>4125</t>
  </si>
  <si>
    <t>9101032125</t>
  </si>
  <si>
    <t>TM/20E#0001545</t>
  </si>
  <si>
    <t>9101032146</t>
  </si>
  <si>
    <t>TM/20E#0044128</t>
  </si>
  <si>
    <t>9101032166</t>
  </si>
  <si>
    <t>TM/20E#0143466</t>
  </si>
  <si>
    <t>9101032168</t>
  </si>
  <si>
    <t>TM/20E#0143467</t>
  </si>
  <si>
    <t>3890</t>
  </si>
  <si>
    <t>9101032173</t>
  </si>
  <si>
    <t>TM/20E#0143470</t>
  </si>
  <si>
    <t>9101032205</t>
  </si>
  <si>
    <t>TM/20E#0018466</t>
  </si>
  <si>
    <t>3485</t>
  </si>
  <si>
    <t>9101032238</t>
  </si>
  <si>
    <t>TM/20E#0002233</t>
  </si>
  <si>
    <t>4759</t>
  </si>
  <si>
    <t>9101032242</t>
  </si>
  <si>
    <t>TM/20E#0143487</t>
  </si>
  <si>
    <t>4236</t>
  </si>
  <si>
    <t>9101032276</t>
  </si>
  <si>
    <t>TM/20E#0001943</t>
  </si>
  <si>
    <t>5691</t>
  </si>
  <si>
    <t>9101032303</t>
  </si>
  <si>
    <t>TM/20E#0044140</t>
  </si>
  <si>
    <t>9101032317</t>
  </si>
  <si>
    <t>TM/20E#0143498</t>
  </si>
  <si>
    <t>2536</t>
  </si>
  <si>
    <t>9101032334</t>
  </si>
  <si>
    <t>TM/20E#0143503</t>
  </si>
  <si>
    <t>4832</t>
  </si>
  <si>
    <t>9101032337</t>
  </si>
  <si>
    <t>TM/20E#0143505</t>
  </si>
  <si>
    <t>2759</t>
  </si>
  <si>
    <t>9101032358</t>
  </si>
  <si>
    <t>TM/20E#0143509</t>
  </si>
  <si>
    <t>9101032371</t>
  </si>
  <si>
    <t>TM/20E#0143512</t>
  </si>
  <si>
    <t>2418</t>
  </si>
  <si>
    <t>9101032392</t>
  </si>
  <si>
    <t>TM/20E#0044143</t>
  </si>
  <si>
    <t>3663</t>
  </si>
  <si>
    <t>9101032400</t>
  </si>
  <si>
    <t>TM/20E#0001944</t>
  </si>
  <si>
    <t>5592</t>
  </si>
  <si>
    <t>9101032406</t>
  </si>
  <si>
    <t>TM/20E#0044144</t>
  </si>
  <si>
    <t>4151</t>
  </si>
  <si>
    <t>9101032409</t>
  </si>
  <si>
    <t>TM/20E#0001945</t>
  </si>
  <si>
    <t>9101032419</t>
  </si>
  <si>
    <t>TM/20E#0000627</t>
  </si>
  <si>
    <t>1623</t>
  </si>
  <si>
    <t>9101032461</t>
  </si>
  <si>
    <t>TM/20E#0044149</t>
  </si>
  <si>
    <t>9101032482</t>
  </si>
  <si>
    <t>TM/20E#0143535</t>
  </si>
  <si>
    <t>3301</t>
  </si>
  <si>
    <t>9101032527</t>
  </si>
  <si>
    <t>TM/20E#0044367</t>
  </si>
  <si>
    <t>5291</t>
  </si>
  <si>
    <t>9101032533</t>
  </si>
  <si>
    <t>TM/20E#0044374</t>
  </si>
  <si>
    <t>9101032614</t>
  </si>
  <si>
    <t>TM/20E#0018669</t>
  </si>
  <si>
    <t>9101032616</t>
  </si>
  <si>
    <t>TM/20E#0011455</t>
  </si>
  <si>
    <t>9101032625</t>
  </si>
  <si>
    <t>TM/20E#0001562</t>
  </si>
  <si>
    <t>3588</t>
  </si>
  <si>
    <t>9101032648</t>
  </si>
  <si>
    <t>TM/20E#0018687</t>
  </si>
  <si>
    <t>9101032654</t>
  </si>
  <si>
    <t>TM/20E#0145018</t>
  </si>
  <si>
    <t>9101032657</t>
  </si>
  <si>
    <t>TM/20E#0145028</t>
  </si>
  <si>
    <t>5268</t>
  </si>
  <si>
    <t>9101032661</t>
  </si>
  <si>
    <t>TM/20E#0145046</t>
  </si>
  <si>
    <t>3622</t>
  </si>
  <si>
    <t>9101032672</t>
  </si>
  <si>
    <t>TM/20E#0018716</t>
  </si>
  <si>
    <t>9101032682</t>
  </si>
  <si>
    <t>TM/20E#0145138</t>
  </si>
  <si>
    <t>5439</t>
  </si>
  <si>
    <t>9101032688</t>
  </si>
  <si>
    <t>TM/20E#0145163</t>
  </si>
  <si>
    <t>4197</t>
  </si>
  <si>
    <t>9101032696</t>
  </si>
  <si>
    <t>TM/20E#0145219</t>
  </si>
  <si>
    <t>2560</t>
  </si>
  <si>
    <t>9101032736</t>
  </si>
  <si>
    <t>TM/20E#0000781</t>
  </si>
  <si>
    <t>5289</t>
  </si>
  <si>
    <t>9101032761</t>
  </si>
  <si>
    <t>TM/20E#0018768</t>
  </si>
  <si>
    <t>9101032789</t>
  </si>
  <si>
    <t>TM/20E#0145669</t>
  </si>
  <si>
    <t>9101032804</t>
  </si>
  <si>
    <t>TM/20E#0145718</t>
  </si>
  <si>
    <t>4263</t>
  </si>
  <si>
    <t>9101032817</t>
  </si>
  <si>
    <t>TM/20E#0018809</t>
  </si>
  <si>
    <t>3915</t>
  </si>
  <si>
    <t>9101032828</t>
  </si>
  <si>
    <t>TM/20E#0145837</t>
  </si>
  <si>
    <t>4192</t>
  </si>
  <si>
    <t>9101032829</t>
  </si>
  <si>
    <t>TM/20E#0018814</t>
  </si>
  <si>
    <t>9101032893</t>
  </si>
  <si>
    <t>TM/20E#0044644</t>
  </si>
  <si>
    <t>3113</t>
  </si>
  <si>
    <t>9101032907</t>
  </si>
  <si>
    <t>TM/20E#0005440</t>
  </si>
  <si>
    <t>9101032924</t>
  </si>
  <si>
    <t>TM/20E#0018832</t>
  </si>
  <si>
    <t>4807</t>
  </si>
  <si>
    <t>9101032925</t>
  </si>
  <si>
    <t>TM/20E#0011581</t>
  </si>
  <si>
    <t>9101032932</t>
  </si>
  <si>
    <t>TM/20E#0145942</t>
  </si>
  <si>
    <t>9101032940</t>
  </si>
  <si>
    <t>TM/20E#0011582</t>
  </si>
  <si>
    <t>5009</t>
  </si>
  <si>
    <t>9101032982</t>
  </si>
  <si>
    <t>TM/20E#0145963</t>
  </si>
  <si>
    <t>9101032990</t>
  </si>
  <si>
    <t>TM/20E#0002276</t>
  </si>
  <si>
    <t>4769</t>
  </si>
  <si>
    <t>9101032999</t>
  </si>
  <si>
    <t>TM/20E#0001135</t>
  </si>
  <si>
    <t>9101033003</t>
  </si>
  <si>
    <t>TM/20E#0145970</t>
  </si>
  <si>
    <t>9101033043</t>
  </si>
  <si>
    <t>TM/20E#0018837</t>
  </si>
  <si>
    <t>5563</t>
  </si>
  <si>
    <t>9101033087</t>
  </si>
  <si>
    <t>TM/20E#0044664</t>
  </si>
  <si>
    <t>2226</t>
  </si>
  <si>
    <t>9101033091</t>
  </si>
  <si>
    <t>TM/20E#0044665</t>
  </si>
  <si>
    <t>4952</t>
  </si>
  <si>
    <t>9101033118</t>
  </si>
  <si>
    <t>TM/20E#0044671</t>
  </si>
  <si>
    <t>9101033119</t>
  </si>
  <si>
    <t>TM/20E#0146022</t>
  </si>
  <si>
    <t>5804</t>
  </si>
  <si>
    <t>9101033144</t>
  </si>
  <si>
    <t>3444</t>
  </si>
  <si>
    <t>9101033157</t>
  </si>
  <si>
    <t>TM/20E#0018842</t>
  </si>
  <si>
    <t>5012</t>
  </si>
  <si>
    <t>9101033169</t>
  </si>
  <si>
    <t>TM/20E#0001997</t>
  </si>
  <si>
    <t>3161</t>
  </si>
  <si>
    <t>9101033193</t>
  </si>
  <si>
    <t>TM/20E#0002362</t>
  </si>
  <si>
    <t>9101033313</t>
  </si>
  <si>
    <t>TM/20E#0018849</t>
  </si>
  <si>
    <t>9101033324</t>
  </si>
  <si>
    <t>TM/20E#0001579</t>
  </si>
  <si>
    <t>3363</t>
  </si>
  <si>
    <t>9101033331</t>
  </si>
  <si>
    <t>TM/20E#0146125</t>
  </si>
  <si>
    <t>2556</t>
  </si>
  <si>
    <t>9101033340</t>
  </si>
  <si>
    <t>TM/20E#0018850</t>
  </si>
  <si>
    <t>5412</t>
  </si>
  <si>
    <t>9101033346</t>
  </si>
  <si>
    <t>TM/20E#0044689</t>
  </si>
  <si>
    <t>3223</t>
  </si>
  <si>
    <t>9101033369</t>
  </si>
  <si>
    <t>TM/20E#0005450</t>
  </si>
  <si>
    <t>9101033375</t>
  </si>
  <si>
    <t>TM/20E#0146146</t>
  </si>
  <si>
    <t>1585</t>
  </si>
  <si>
    <t>9101033377</t>
  </si>
  <si>
    <t>TM/20E#0146147</t>
  </si>
  <si>
    <t>9101033378</t>
  </si>
  <si>
    <t>TM/20E#0044692</t>
  </si>
  <si>
    <t>9101033383</t>
  </si>
  <si>
    <t>TM/20E#0146148</t>
  </si>
  <si>
    <t>5295</t>
  </si>
  <si>
    <t>9101033399</t>
  </si>
  <si>
    <t>TM/20E#0018856</t>
  </si>
  <si>
    <t>4496</t>
  </si>
  <si>
    <t>9101033427</t>
  </si>
  <si>
    <t>TM/20E#0011608</t>
  </si>
  <si>
    <t>9101033455</t>
  </si>
  <si>
    <t>TM/20E#0011357</t>
  </si>
  <si>
    <t>4333</t>
  </si>
  <si>
    <t>9101033492</t>
  </si>
  <si>
    <t>TM/20E#0143757</t>
  </si>
  <si>
    <t>2143</t>
  </si>
  <si>
    <t>9101033503</t>
  </si>
  <si>
    <t>TM/20E#0044227</t>
  </si>
  <si>
    <t>5019</t>
  </si>
  <si>
    <t>9101033507</t>
  </si>
  <si>
    <t>TM/20E#0143764</t>
  </si>
  <si>
    <t>9101033508</t>
  </si>
  <si>
    <t>TM/20E#0143765</t>
  </si>
  <si>
    <t>9101033534</t>
  </si>
  <si>
    <t>TM/20E#0143775</t>
  </si>
  <si>
    <t>3728</t>
  </si>
  <si>
    <t>9101033536</t>
  </si>
  <si>
    <t>TM/20E#0005352</t>
  </si>
  <si>
    <t>3825</t>
  </si>
  <si>
    <t>9101033541</t>
  </si>
  <si>
    <t>TM/20E#0143778</t>
  </si>
  <si>
    <t>3130</t>
  </si>
  <si>
    <t>9101033543</t>
  </si>
  <si>
    <t>TM/20E#0143779</t>
  </si>
  <si>
    <t>9101033544</t>
  </si>
  <si>
    <t>TM/20E#0143780</t>
  </si>
  <si>
    <t>9101033545</t>
  </si>
  <si>
    <t>TM/20E#0143781</t>
  </si>
  <si>
    <t>9101033551</t>
  </si>
  <si>
    <t>TM/20E#0044231</t>
  </si>
  <si>
    <t>4058</t>
  </si>
  <si>
    <t>9101033576</t>
  </si>
  <si>
    <t>TM/20E#0018507</t>
  </si>
  <si>
    <t>5362</t>
  </si>
  <si>
    <t>9101033587</t>
  </si>
  <si>
    <t>TM/20E#0143796</t>
  </si>
  <si>
    <t>9101033617</t>
  </si>
  <si>
    <t>TM/20E#0143810</t>
  </si>
  <si>
    <t>9101033620</t>
  </si>
  <si>
    <t>TM/20E#0143812</t>
  </si>
  <si>
    <t>3178</t>
  </si>
  <si>
    <t>9101033636</t>
  </si>
  <si>
    <t>TM/20E#0044239</t>
  </si>
  <si>
    <t>3594</t>
  </si>
  <si>
    <t>9101033657</t>
  </si>
  <si>
    <t>TM/20E#0044242</t>
  </si>
  <si>
    <t>5329</t>
  </si>
  <si>
    <t>9101033660</t>
  </si>
  <si>
    <t>TM/20E#0143828</t>
  </si>
  <si>
    <t>4121</t>
  </si>
  <si>
    <t>9101033675</t>
  </si>
  <si>
    <t>TM/20E#0143831</t>
  </si>
  <si>
    <t>9101033678</t>
  </si>
  <si>
    <t>TM/20E#0003374</t>
  </si>
  <si>
    <t>3438</t>
  </si>
  <si>
    <t>9101033702</t>
  </si>
  <si>
    <t>TM/20E#0011364</t>
  </si>
  <si>
    <t>3326</t>
  </si>
  <si>
    <t>9101033709</t>
  </si>
  <si>
    <t>TM/20E#0143844</t>
  </si>
  <si>
    <t>4276</t>
  </si>
  <si>
    <t>9101033728</t>
  </si>
  <si>
    <t>TM/20E#0143849</t>
  </si>
  <si>
    <t>9101033729</t>
  </si>
  <si>
    <t>TM/20E#0010891</t>
  </si>
  <si>
    <t>4995</t>
  </si>
  <si>
    <t>9101033730</t>
  </si>
  <si>
    <t>TM/20E#0143850</t>
  </si>
  <si>
    <t>9101033732</t>
  </si>
  <si>
    <t>TM/20E#0010893</t>
  </si>
  <si>
    <t>9101033747</t>
  </si>
  <si>
    <t>TM/20E#0044249</t>
  </si>
  <si>
    <t>3605</t>
  </si>
  <si>
    <t>9101033755</t>
  </si>
  <si>
    <t>TM/20E#0044250</t>
  </si>
  <si>
    <t>9101033792</t>
  </si>
  <si>
    <t>TM/20E#0001953</t>
  </si>
  <si>
    <t>5638</t>
  </si>
  <si>
    <t>9101033814</t>
  </si>
  <si>
    <t>TM/20E#0143878</t>
  </si>
  <si>
    <t>9101033830</t>
  </si>
  <si>
    <t>TM/20E#0018518</t>
  </si>
  <si>
    <t>3784</t>
  </si>
  <si>
    <t>9101033880</t>
  </si>
  <si>
    <t>TM/20E#0143905</t>
  </si>
  <si>
    <t>4924</t>
  </si>
  <si>
    <t>9101033890</t>
  </si>
  <si>
    <t>TM/20E#0002583</t>
  </si>
  <si>
    <t>5814</t>
  </si>
  <si>
    <t>9101033906</t>
  </si>
  <si>
    <t>TM/20E#0143917</t>
  </si>
  <si>
    <t>9101033908</t>
  </si>
  <si>
    <t>TM/20E#0143918</t>
  </si>
  <si>
    <t>4144</t>
  </si>
  <si>
    <t>9101033921</t>
  </si>
  <si>
    <t>TM/20E#0143925</t>
  </si>
  <si>
    <t>9101033923</t>
  </si>
  <si>
    <t>9101033937</t>
  </si>
  <si>
    <t>TM/20E#0143933</t>
  </si>
  <si>
    <t>5584</t>
  </si>
  <si>
    <t>9101033972</t>
  </si>
  <si>
    <t>TM/20E#0143945</t>
  </si>
  <si>
    <t>9101034027</t>
  </si>
  <si>
    <t>TM/20E#0011375</t>
  </si>
  <si>
    <t>9101034032</t>
  </si>
  <si>
    <t>TM/20E#0143973</t>
  </si>
  <si>
    <t>9101034036</t>
  </si>
  <si>
    <t>TM/20E#0143976</t>
  </si>
  <si>
    <t>4168</t>
  </si>
  <si>
    <t>9101034038</t>
  </si>
  <si>
    <t>TM/20E#0000561</t>
  </si>
  <si>
    <t>4965</t>
  </si>
  <si>
    <t>9101034040</t>
  </si>
  <si>
    <t>TM/20E#0143977</t>
  </si>
  <si>
    <t>9101034047</t>
  </si>
  <si>
    <t>TM/20E#0000138</t>
  </si>
  <si>
    <t>1682</t>
  </si>
  <si>
    <t>9101034048</t>
  </si>
  <si>
    <t>TM/20E#0000139</t>
  </si>
  <si>
    <t>9101034057</t>
  </si>
  <si>
    <t>TM/20E#0001548</t>
  </si>
  <si>
    <t>3632</t>
  </si>
  <si>
    <t>9101034071</t>
  </si>
  <si>
    <t>TM/20E#0044268</t>
  </si>
  <si>
    <t>4303</t>
  </si>
  <si>
    <t>9101034072</t>
  </si>
  <si>
    <t>TM/20E#0143986</t>
  </si>
  <si>
    <t>5341</t>
  </si>
  <si>
    <t>9101034106</t>
  </si>
  <si>
    <t>TM/20E#0001552</t>
  </si>
  <si>
    <t>3654</t>
  </si>
  <si>
    <t>9101034153</t>
  </si>
  <si>
    <t>TM/20E#0002903</t>
  </si>
  <si>
    <t>9101034157</t>
  </si>
  <si>
    <t>TM/20E#0044274</t>
  </si>
  <si>
    <t>3285</t>
  </si>
  <si>
    <t>9101034168</t>
  </si>
  <si>
    <t>TM/20E#0144016</t>
  </si>
  <si>
    <t>9101034171</t>
  </si>
  <si>
    <t>TM/20E#0018544</t>
  </si>
  <si>
    <t>2589</t>
  </si>
  <si>
    <t>9101034189</t>
  </si>
  <si>
    <t>TM/20E#0144024</t>
  </si>
  <si>
    <t>3137</t>
  </si>
  <si>
    <t>9101034195</t>
  </si>
  <si>
    <t>TM/20E#0011382</t>
  </si>
  <si>
    <t>9101034209</t>
  </si>
  <si>
    <t>TM/20E#0044277</t>
  </si>
  <si>
    <t>9101034218</t>
  </si>
  <si>
    <t>TM/20E#0044279</t>
  </si>
  <si>
    <t>4264</t>
  </si>
  <si>
    <t>9101034247</t>
  </si>
  <si>
    <t>TM/20E#0001215</t>
  </si>
  <si>
    <t>5477</t>
  </si>
  <si>
    <t>9101034256</t>
  </si>
  <si>
    <t>TM/20E#0144040</t>
  </si>
  <si>
    <t>9101034266</t>
  </si>
  <si>
    <t>TM/20E#0011389</t>
  </si>
  <si>
    <t>9101034274</t>
  </si>
  <si>
    <t>TM/20E#0144050</t>
  </si>
  <si>
    <t>2793</t>
  </si>
  <si>
    <t>9101034277</t>
  </si>
  <si>
    <t>TM/20E#0144051</t>
  </si>
  <si>
    <t>9101034283</t>
  </si>
  <si>
    <t>TM/20E#0011390</t>
  </si>
  <si>
    <t>9101034372</t>
  </si>
  <si>
    <t>TM/20E#0144090</t>
  </si>
  <si>
    <t>3237</t>
  </si>
  <si>
    <t>9101034373</t>
  </si>
  <si>
    <t>TM/20E#0144091</t>
  </si>
  <si>
    <t>4085</t>
  </si>
  <si>
    <t>9101034382</t>
  </si>
  <si>
    <t>TM/20E#0003390</t>
  </si>
  <si>
    <t>4746</t>
  </si>
  <si>
    <t>9101034413</t>
  </si>
  <si>
    <t>TM/20E#0001105</t>
  </si>
  <si>
    <t>9101034436</t>
  </si>
  <si>
    <t>TM/20E#0010924</t>
  </si>
  <si>
    <t>3268</t>
  </si>
  <si>
    <t>9101034487</t>
  </si>
  <si>
    <t>TM/20E#0144142</t>
  </si>
  <si>
    <t>3026</t>
  </si>
  <si>
    <t>9101034585</t>
  </si>
  <si>
    <t>TM/20E#0010928</t>
  </si>
  <si>
    <t>4282</t>
  </si>
  <si>
    <t>9101034601</t>
  </si>
  <si>
    <t>TM/20E#0144195</t>
  </si>
  <si>
    <t>3454</t>
  </si>
  <si>
    <t>9101034610</t>
  </si>
  <si>
    <t>TM/20E#0144204</t>
  </si>
  <si>
    <t>9101034688</t>
  </si>
  <si>
    <t>TM/20E#0144239</t>
  </si>
  <si>
    <t>9101034710</t>
  </si>
  <si>
    <t>TM/20E#0144246</t>
  </si>
  <si>
    <t>2066</t>
  </si>
  <si>
    <t>9101034711</t>
  </si>
  <si>
    <t>TM/20E#0018564</t>
  </si>
  <si>
    <t>3577</t>
  </si>
  <si>
    <t>9101034756</t>
  </si>
  <si>
    <t>TM/20E#0144267</t>
  </si>
  <si>
    <t>3857</t>
  </si>
  <si>
    <t>9101034760</t>
  </si>
  <si>
    <t>TM/20E#0144272</t>
  </si>
  <si>
    <t>3208</t>
  </si>
  <si>
    <t>9101034762</t>
  </si>
  <si>
    <t>TM/20E#0144273</t>
  </si>
  <si>
    <t>9101034770</t>
  </si>
  <si>
    <t>TM/20E#0144276</t>
  </si>
  <si>
    <t>3851</t>
  </si>
  <si>
    <t>9101034790</t>
  </si>
  <si>
    <t>TM/20E#0144283</t>
  </si>
  <si>
    <t>9101034792</t>
  </si>
  <si>
    <t>TM/20E#0011402</t>
  </si>
  <si>
    <t>9101034799</t>
  </si>
  <si>
    <t>TM/20E#0144290</t>
  </si>
  <si>
    <t>9101034800</t>
  </si>
  <si>
    <t>TM/20E#0144291</t>
  </si>
  <si>
    <t>9101034814</t>
  </si>
  <si>
    <t>TM/20E#0044334</t>
  </si>
  <si>
    <t>9101034819</t>
  </si>
  <si>
    <t>TM/20E#0000589</t>
  </si>
  <si>
    <t>4480</t>
  </si>
  <si>
    <t>9101034826</t>
  </si>
  <si>
    <t>TM/20E#0144305</t>
  </si>
  <si>
    <t>9101034889</t>
  </si>
  <si>
    <t>TM/20E#0144323</t>
  </si>
  <si>
    <t>2170</t>
  </si>
  <si>
    <t>9101034895</t>
  </si>
  <si>
    <t>TM/20E#0000317</t>
  </si>
  <si>
    <t>1680</t>
  </si>
  <si>
    <t>9101034900</t>
  </si>
  <si>
    <t>TM/20E#0001108</t>
  </si>
  <si>
    <t>9101034909</t>
  </si>
  <si>
    <t>TM/20E#0018576</t>
  </si>
  <si>
    <t>9101034913</t>
  </si>
  <si>
    <t>TM/20E#0144331</t>
  </si>
  <si>
    <t>9101034915</t>
  </si>
  <si>
    <t>5107</t>
  </si>
  <si>
    <t>9101034917</t>
  </si>
  <si>
    <t>TM/20E#0044338</t>
  </si>
  <si>
    <t>3566</t>
  </si>
  <si>
    <t>9101034920</t>
  </si>
  <si>
    <t>TM/20E#0018577</t>
  </si>
  <si>
    <t>3194</t>
  </si>
  <si>
    <t>9101034922</t>
  </si>
  <si>
    <t>TM/20E#0044340</t>
  </si>
  <si>
    <t>9101034951</t>
  </si>
  <si>
    <t>TM/20E#0144345</t>
  </si>
  <si>
    <t>2402</t>
  </si>
  <si>
    <t>9101034960</t>
  </si>
  <si>
    <t>TM/20E#0001518</t>
  </si>
  <si>
    <t>4664</t>
  </si>
  <si>
    <t>9101034981</t>
  </si>
  <si>
    <t>TM/20E#0010939</t>
  </si>
  <si>
    <t>5159</t>
  </si>
  <si>
    <t>9101034983</t>
  </si>
  <si>
    <t>TM/20E#0010940</t>
  </si>
  <si>
    <t>9101035006</t>
  </si>
  <si>
    <t>TM/20E#0018582</t>
  </si>
  <si>
    <t>4473</t>
  </si>
  <si>
    <t>9101035007</t>
  </si>
  <si>
    <t>TM/20E#0144359</t>
  </si>
  <si>
    <t>3876</t>
  </si>
  <si>
    <t>9101035013</t>
  </si>
  <si>
    <t>TM/20E#0018585</t>
  </si>
  <si>
    <t>5627</t>
  </si>
  <si>
    <t>9101035025</t>
  </si>
  <si>
    <t>TM/20E#0144367</t>
  </si>
  <si>
    <t>9101035027</t>
  </si>
  <si>
    <t>TM/20E#0144369</t>
  </si>
  <si>
    <t>9101035039</t>
  </si>
  <si>
    <t>TM/20E#0144374</t>
  </si>
  <si>
    <t>9101035056</t>
  </si>
  <si>
    <t>TM/20E#0144387</t>
  </si>
  <si>
    <t>5089</t>
  </si>
  <si>
    <t>9101035059</t>
  </si>
  <si>
    <t>TM/20E#0144390</t>
  </si>
  <si>
    <t>3225</t>
  </si>
  <si>
    <t>9101035061</t>
  </si>
  <si>
    <t>TM/20E#0144392</t>
  </si>
  <si>
    <t>9101035062</t>
  </si>
  <si>
    <t>TM/20E#0044351</t>
  </si>
  <si>
    <t>4082</t>
  </si>
  <si>
    <t>9101035071</t>
  </si>
  <si>
    <t>TM/20E#0144395</t>
  </si>
  <si>
    <t>2441</t>
  </si>
  <si>
    <t>9101035093</t>
  </si>
  <si>
    <t>TM/20E#0010943</t>
  </si>
  <si>
    <t>4817</t>
  </si>
  <si>
    <t>9101035099</t>
  </si>
  <si>
    <t>TM/20E#0144406</t>
  </si>
  <si>
    <t>5553</t>
  </si>
  <si>
    <t>9101035108</t>
  </si>
  <si>
    <t>TM/20E#0001060</t>
  </si>
  <si>
    <t>4954</t>
  </si>
  <si>
    <t>9101035135</t>
  </si>
  <si>
    <t>TM/20E#0018592</t>
  </si>
  <si>
    <t>9101035145</t>
  </si>
  <si>
    <t>TM/20E#0144422</t>
  </si>
  <si>
    <t>4484</t>
  </si>
  <si>
    <t>9101035160</t>
  </si>
  <si>
    <t>TM/20E#0144430</t>
  </si>
  <si>
    <t>2123</t>
  </si>
  <si>
    <t>9101035177</t>
  </si>
  <si>
    <t>TM/20E#0018598</t>
  </si>
  <si>
    <t>9101035194</t>
  </si>
  <si>
    <t>TM/20E#0144444</t>
  </si>
  <si>
    <t>9101035210</t>
  </si>
  <si>
    <t>TM/20E#0144452</t>
  </si>
  <si>
    <t>2054</t>
  </si>
  <si>
    <t>9101035226</t>
  </si>
  <si>
    <t>TM/20E#0044366</t>
  </si>
  <si>
    <t>3355</t>
  </si>
  <si>
    <t>9101035242</t>
  </si>
  <si>
    <t>TM/20E#0144469</t>
  </si>
  <si>
    <t>3029</t>
  </si>
  <si>
    <t>9101035253</t>
  </si>
  <si>
    <t>TM/20E#0144475</t>
  </si>
  <si>
    <t>9101035276</t>
  </si>
  <si>
    <t>TM/20E#0002910</t>
  </si>
  <si>
    <t>3385</t>
  </si>
  <si>
    <t>9101035278</t>
  </si>
  <si>
    <t>TM/20E#0018607</t>
  </si>
  <si>
    <t>4488</t>
  </si>
  <si>
    <t>9101035296</t>
  </si>
  <si>
    <t>TM/20E#0144496</t>
  </si>
  <si>
    <t>2088</t>
  </si>
  <si>
    <t>9101035303</t>
  </si>
  <si>
    <t>TM/20E#0044371</t>
  </si>
  <si>
    <t>5360</t>
  </si>
  <si>
    <t>9101035309</t>
  </si>
  <si>
    <t>TM/20E#0011412</t>
  </si>
  <si>
    <t>9101035377</t>
  </si>
  <si>
    <t>TM/20E#0018619</t>
  </si>
  <si>
    <t>9101035405</t>
  </si>
  <si>
    <t>TM/20E#0018622</t>
  </si>
  <si>
    <t>5421</t>
  </si>
  <si>
    <t>9101035407</t>
  </si>
  <si>
    <t>TM/20E#0144533</t>
  </si>
  <si>
    <t>9101035430</t>
  </si>
  <si>
    <t>TM/20E#0144544</t>
  </si>
  <si>
    <t>4306</t>
  </si>
  <si>
    <t>9101035432</t>
  </si>
  <si>
    <t>TM/20E#0144545</t>
  </si>
  <si>
    <t>9101035436</t>
  </si>
  <si>
    <t>TM/20E#0144549</t>
  </si>
  <si>
    <t>9101035445</t>
  </si>
  <si>
    <t>TM/20E#0018629</t>
  </si>
  <si>
    <t>9101035450</t>
  </si>
  <si>
    <t>TM/20E#0044382</t>
  </si>
  <si>
    <t>9101035505</t>
  </si>
  <si>
    <t>TM/20E#0011424</t>
  </si>
  <si>
    <t>9101035508</t>
  </si>
  <si>
    <t>TM/20E#0000926</t>
  </si>
  <si>
    <t>9101035513</t>
  </si>
  <si>
    <t>TM/20E#0144583</t>
  </si>
  <si>
    <t>5581</t>
  </si>
  <si>
    <t>9101035517</t>
  </si>
  <si>
    <t>TM/20E#0144586</t>
  </si>
  <si>
    <t>9101035519</t>
  </si>
  <si>
    <t>TM/20E#0011425</t>
  </si>
  <si>
    <t>3779</t>
  </si>
  <si>
    <t>9101035557</t>
  </si>
  <si>
    <t>TM/20E#0044391</t>
  </si>
  <si>
    <t>3595</t>
  </si>
  <si>
    <t>9101035582</t>
  </si>
  <si>
    <t>TM/20E#0005378</t>
  </si>
  <si>
    <t>3824</t>
  </si>
  <si>
    <t>9101035586</t>
  </si>
  <si>
    <t>TM/20E#0144612</t>
  </si>
  <si>
    <t>5430</t>
  </si>
  <si>
    <t>9101035607</t>
  </si>
  <si>
    <t>TM/20E#0144620</t>
  </si>
  <si>
    <t>4066</t>
  </si>
  <si>
    <t>9101035615</t>
  </si>
  <si>
    <t>TM/20E#0144624</t>
  </si>
  <si>
    <t>2816</t>
  </si>
  <si>
    <t>9101035638</t>
  </si>
  <si>
    <t>TM/20E#0001560</t>
  </si>
  <si>
    <t>5916</t>
  </si>
  <si>
    <t>9101035645</t>
  </si>
  <si>
    <t>TM/20E#0144636</t>
  </si>
  <si>
    <t>9101035646</t>
  </si>
  <si>
    <t>TM/20E#0000466</t>
  </si>
  <si>
    <t>1617</t>
  </si>
  <si>
    <t>9101035670</t>
  </si>
  <si>
    <t>TM/20E#0144647</t>
  </si>
  <si>
    <t>5586</t>
  </si>
  <si>
    <t>9101035739</t>
  </si>
  <si>
    <t>TM/20E#0011444</t>
  </si>
  <si>
    <t>9101035741</t>
  </si>
  <si>
    <t>TM/20E#0011445</t>
  </si>
  <si>
    <t>9101035754</t>
  </si>
  <si>
    <t>4532</t>
  </si>
  <si>
    <t>9101035757</t>
  </si>
  <si>
    <t>TM/20E#0002348</t>
  </si>
  <si>
    <t>9101035869</t>
  </si>
  <si>
    <t>TM/20E#0018646</t>
  </si>
  <si>
    <t>3704</t>
  </si>
  <si>
    <t>9101035871</t>
  </si>
  <si>
    <t>TM/20E#0018647</t>
  </si>
  <si>
    <t>9101035890</t>
  </si>
  <si>
    <t>TM/20E#0018648</t>
  </si>
  <si>
    <t>3486</t>
  </si>
  <si>
    <t>9101035892</t>
  </si>
  <si>
    <t>TM/20E#0144754</t>
  </si>
  <si>
    <t>4076</t>
  </si>
  <si>
    <t>9101035897</t>
  </si>
  <si>
    <t>TM/20E#0144758</t>
  </si>
  <si>
    <t>9101035899</t>
  </si>
  <si>
    <t>TM/20E#0144760</t>
  </si>
  <si>
    <t>2375</t>
  </si>
  <si>
    <t>9101035908</t>
  </si>
  <si>
    <t>TM/20E#0144766</t>
  </si>
  <si>
    <t>5535</t>
  </si>
  <si>
    <t>9101035928</t>
  </si>
  <si>
    <t>TM/20E#0018649</t>
  </si>
  <si>
    <t>9101035931</t>
  </si>
  <si>
    <t>TM/20E#0018650</t>
  </si>
  <si>
    <t>9101035933</t>
  </si>
  <si>
    <t>TM/20E#0144780</t>
  </si>
  <si>
    <t>2124</t>
  </si>
  <si>
    <t>9101035936</t>
  </si>
  <si>
    <t>TM/20E#0144782</t>
  </si>
  <si>
    <t>5667</t>
  </si>
  <si>
    <t>9101035954</t>
  </si>
  <si>
    <t>TM/20E#0044425</t>
  </si>
  <si>
    <t>9101035969</t>
  </si>
  <si>
    <t>TM/20E#0144799</t>
  </si>
  <si>
    <t>9101035985</t>
  </si>
  <si>
    <t>TM/20E#0144810</t>
  </si>
  <si>
    <t>4912</t>
  </si>
  <si>
    <t>9101035993</t>
  </si>
  <si>
    <t>TM/20E#0144813</t>
  </si>
  <si>
    <t>3143</t>
  </si>
  <si>
    <t>9101036001</t>
  </si>
  <si>
    <t>TM/20E#0001970</t>
  </si>
  <si>
    <t>3571</t>
  </si>
  <si>
    <t>9101036002</t>
  </si>
  <si>
    <t>TM/20E#0144816</t>
  </si>
  <si>
    <t>4511</t>
  </si>
  <si>
    <t>9101036010</t>
  </si>
  <si>
    <t>TM/20E#0011451</t>
  </si>
  <si>
    <t>5625</t>
  </si>
  <si>
    <t>9101036018</t>
  </si>
  <si>
    <t>TM/20E#0001971</t>
  </si>
  <si>
    <t>9101036034</t>
  </si>
  <si>
    <t>TM/20E#0001476</t>
  </si>
  <si>
    <t>5211</t>
  </si>
  <si>
    <t>9101036039</t>
  </si>
  <si>
    <t>TM/20E#0144828</t>
  </si>
  <si>
    <t>9101036059</t>
  </si>
  <si>
    <t>TM/20E#0144841</t>
  </si>
  <si>
    <t>2100</t>
  </si>
  <si>
    <t>9101036085</t>
  </si>
  <si>
    <t>TM/20E#0144853</t>
  </si>
  <si>
    <t>3528</t>
  </si>
  <si>
    <t>9101036094</t>
  </si>
  <si>
    <t>TM/20E#0018666</t>
  </si>
  <si>
    <t>9101036108</t>
  </si>
  <si>
    <t>TM/20E#0144863</t>
  </si>
  <si>
    <t>9101036180</t>
  </si>
  <si>
    <t>TM/20E#0003409</t>
  </si>
  <si>
    <t>4088</t>
  </si>
  <si>
    <t>9101036211</t>
  </si>
  <si>
    <t>TM/20E#0144893</t>
  </si>
  <si>
    <t>3995</t>
  </si>
  <si>
    <t>9101036232</t>
  </si>
  <si>
    <t>TM/20E#0144896</t>
  </si>
  <si>
    <t>3260</t>
  </si>
  <si>
    <t>9101036239</t>
  </si>
  <si>
    <t>TM/20E#0144900</t>
  </si>
  <si>
    <t>4222</t>
  </si>
  <si>
    <t>9101036251</t>
  </si>
  <si>
    <t>TM/20E#0144905</t>
  </si>
  <si>
    <t>4636</t>
  </si>
  <si>
    <t>9101036253</t>
  </si>
  <si>
    <t>TM/20E#0011459</t>
  </si>
  <si>
    <t>9101036273</t>
  </si>
  <si>
    <t>TM/20E#0144912</t>
  </si>
  <si>
    <t>9101036280</t>
  </si>
  <si>
    <t>TM/20E#0144913</t>
  </si>
  <si>
    <t>5813</t>
  </si>
  <si>
    <t>9101036298</t>
  </si>
  <si>
    <t>TM/20E#0144924</t>
  </si>
  <si>
    <t>5987</t>
  </si>
  <si>
    <t>9101036323</t>
  </si>
  <si>
    <t>TM/20E#0144931</t>
  </si>
  <si>
    <t>9101036349</t>
  </si>
  <si>
    <t>TM/20E#0144940</t>
  </si>
  <si>
    <t>9101036351</t>
  </si>
  <si>
    <t>TM/20E#0144941</t>
  </si>
  <si>
    <t>9101036352</t>
  </si>
  <si>
    <t>TM/20E#0144942</t>
  </si>
  <si>
    <t>9101036380</t>
  </si>
  <si>
    <t>TM/20E#0144958</t>
  </si>
  <si>
    <t>4077</t>
  </si>
  <si>
    <t>9101036381</t>
  </si>
  <si>
    <t>TM/20E#0000166</t>
  </si>
  <si>
    <t>1607</t>
  </si>
  <si>
    <t>9101036382</t>
  </si>
  <si>
    <t>TM/20E#0144959</t>
  </si>
  <si>
    <t>9101036402</t>
  </si>
  <si>
    <t>TM/20E#0010983</t>
  </si>
  <si>
    <t>4362</t>
  </si>
  <si>
    <t>9101036433</t>
  </si>
  <si>
    <t>TM/20E#0044463</t>
  </si>
  <si>
    <t>4226</t>
  </si>
  <si>
    <t>9101036437</t>
  </si>
  <si>
    <t>TM/20E#0044464</t>
  </si>
  <si>
    <t>2682</t>
  </si>
  <si>
    <t>9101036452</t>
  </si>
  <si>
    <t>TM/20E#0011467</t>
  </si>
  <si>
    <t>9101036483</t>
  </si>
  <si>
    <t>TM/20E#0144998</t>
  </si>
  <si>
    <t>9101036499</t>
  </si>
  <si>
    <t>TM/20E#0145004</t>
  </si>
  <si>
    <t>9101036525</t>
  </si>
  <si>
    <t>TM/20E#0145015</t>
  </si>
  <si>
    <t>2846</t>
  </si>
  <si>
    <t>9101036539</t>
  </si>
  <si>
    <t>TM/20E#0145020</t>
  </si>
  <si>
    <t>9101036579</t>
  </si>
  <si>
    <t>TM/20E#0003010</t>
  </si>
  <si>
    <t>5908</t>
  </si>
  <si>
    <t>9101036587</t>
  </si>
  <si>
    <t>TM/20E#0145034</t>
  </si>
  <si>
    <t>2142</t>
  </si>
  <si>
    <t>9101036605</t>
  </si>
  <si>
    <t>TM/20E#0044479</t>
  </si>
  <si>
    <t>9101036623</t>
  </si>
  <si>
    <t>TM/20E#0002601</t>
  </si>
  <si>
    <t>3643</t>
  </si>
  <si>
    <t>9101036635</t>
  </si>
  <si>
    <t>TM/20E#0145063</t>
  </si>
  <si>
    <t>9101036643</t>
  </si>
  <si>
    <t>TM/20E#0145069</t>
  </si>
  <si>
    <t>3350</t>
  </si>
  <si>
    <t>9101036657</t>
  </si>
  <si>
    <t>TM/20E#0145074</t>
  </si>
  <si>
    <t>9101036662</t>
  </si>
  <si>
    <t>TM/20E#0044486</t>
  </si>
  <si>
    <t>3815</t>
  </si>
  <si>
    <t>9101036683</t>
  </si>
  <si>
    <t>TM/20E#0010991</t>
  </si>
  <si>
    <t>3968</t>
  </si>
  <si>
    <t>9101036691</t>
  </si>
  <si>
    <t>TM/20E#0018708</t>
  </si>
  <si>
    <t>9101036694</t>
  </si>
  <si>
    <t>TM/20E#0145085</t>
  </si>
  <si>
    <t>3641</t>
  </si>
  <si>
    <t>9101036696</t>
  </si>
  <si>
    <t>TM/20E#0000937</t>
  </si>
  <si>
    <t>4900</t>
  </si>
  <si>
    <t>9101036701</t>
  </si>
  <si>
    <t>TM/20E#0018710</t>
  </si>
  <si>
    <t>9101036709</t>
  </si>
  <si>
    <t>TM/20E#0145090</t>
  </si>
  <si>
    <t>9101036714</t>
  </si>
  <si>
    <t>TM/20E#0005404</t>
  </si>
  <si>
    <t>3822</t>
  </si>
  <si>
    <t>9101036715</t>
  </si>
  <si>
    <t>TM/20E#0145092</t>
  </si>
  <si>
    <t>9101036717</t>
  </si>
  <si>
    <t>TM/20E#0044493</t>
  </si>
  <si>
    <t>5187</t>
  </si>
  <si>
    <t>9101036718</t>
  </si>
  <si>
    <t>TM/20E#0044494</t>
  </si>
  <si>
    <t>9101036734</t>
  </si>
  <si>
    <t>TM/20E#0000468</t>
  </si>
  <si>
    <t>5687</t>
  </si>
  <si>
    <t>9101036736</t>
  </si>
  <si>
    <t>TM/20E#0003023</t>
  </si>
  <si>
    <t>4204</t>
  </si>
  <si>
    <t>9101036752</t>
  </si>
  <si>
    <t>TM/20E#0001564</t>
  </si>
  <si>
    <t>5760</t>
  </si>
  <si>
    <t>9101036765</t>
  </si>
  <si>
    <t>TM/20E#0000595</t>
  </si>
  <si>
    <t>9101036767</t>
  </si>
  <si>
    <t>TM/20E#0145111</t>
  </si>
  <si>
    <t>9101036779</t>
  </si>
  <si>
    <t>TM/20E#0018722</t>
  </si>
  <si>
    <t>5261</t>
  </si>
  <si>
    <t>9101036798</t>
  </si>
  <si>
    <t>TM/20E#0000470</t>
  </si>
  <si>
    <t>5105</t>
  </si>
  <si>
    <t>9101036805</t>
  </si>
  <si>
    <t>TM/20E#0145121</t>
  </si>
  <si>
    <t>9101036866</t>
  </si>
  <si>
    <t>TM/20E#0003017</t>
  </si>
  <si>
    <t>4979</t>
  </si>
  <si>
    <t>9101036876</t>
  </si>
  <si>
    <t>TM/20E#0145151</t>
  </si>
  <si>
    <t>3949</t>
  </si>
  <si>
    <t>9101036882</t>
  </si>
  <si>
    <t>TM/20E#0145157</t>
  </si>
  <si>
    <t>5284</t>
  </si>
  <si>
    <t>9101036886</t>
  </si>
  <si>
    <t>TM/20E#0145158</t>
  </si>
  <si>
    <t>9101036887</t>
  </si>
  <si>
    <t>TM/20E#0018726</t>
  </si>
  <si>
    <t>9101036892</t>
  </si>
  <si>
    <t>TM/20E#0011495</t>
  </si>
  <si>
    <t>9101036912</t>
  </si>
  <si>
    <t>TM/20E#0145170</t>
  </si>
  <si>
    <t>5207</t>
  </si>
  <si>
    <t>9101036934</t>
  </si>
  <si>
    <t>TM/20E#0044518</t>
  </si>
  <si>
    <t>9101036949</t>
  </si>
  <si>
    <t>TM/20E#0145193</t>
  </si>
  <si>
    <t>5664</t>
  </si>
  <si>
    <t>9101036994</t>
  </si>
  <si>
    <t>TM/20E#0145217</t>
  </si>
  <si>
    <t>9101037009</t>
  </si>
  <si>
    <t>TM/20E#0011500</t>
  </si>
  <si>
    <t>9101037113</t>
  </si>
  <si>
    <t>TM/20E#0002926</t>
  </si>
  <si>
    <t>9101037124</t>
  </si>
  <si>
    <t>TM/20E#0145293</t>
  </si>
  <si>
    <t>9101037126</t>
  </si>
  <si>
    <t>TM/20E#0145295</t>
  </si>
  <si>
    <t>9101037155</t>
  </si>
  <si>
    <t>TM/20E#0003024</t>
  </si>
  <si>
    <t>4228</t>
  </si>
  <si>
    <t>9101037162</t>
  </si>
  <si>
    <t>TM/20E#0011509</t>
  </si>
  <si>
    <t>9101037204</t>
  </si>
  <si>
    <t>TM/20E#0002604</t>
  </si>
  <si>
    <t>3539</t>
  </si>
  <si>
    <t>9101037209</t>
  </si>
  <si>
    <t>TM/20E#0011009</t>
  </si>
  <si>
    <t>9101037240</t>
  </si>
  <si>
    <t>TM/20E#0000697</t>
  </si>
  <si>
    <t>9101037257</t>
  </si>
  <si>
    <t>TM/20E#0145363</t>
  </si>
  <si>
    <t>9101037270</t>
  </si>
  <si>
    <t>TM/20E#0145369</t>
  </si>
  <si>
    <t>9101037288</t>
  </si>
  <si>
    <t>TM/20E#0000777</t>
  </si>
  <si>
    <t>5370</t>
  </si>
  <si>
    <t>9101037320</t>
  </si>
  <si>
    <t>TM/20E#0044556</t>
  </si>
  <si>
    <t>9101037337</t>
  </si>
  <si>
    <t>TM/20E#0003425</t>
  </si>
  <si>
    <t>9101037352</t>
  </si>
  <si>
    <t>TM/20E#0011226</t>
  </si>
  <si>
    <t>1628</t>
  </si>
  <si>
    <t>9101037365</t>
  </si>
  <si>
    <t>TM/20E#0145414</t>
  </si>
  <si>
    <t>9101037370</t>
  </si>
  <si>
    <t>TM/20E#0011519</t>
  </si>
  <si>
    <t>5884</t>
  </si>
  <si>
    <t>9101037371</t>
  </si>
  <si>
    <t>TM/20E#0145416</t>
  </si>
  <si>
    <t>9101037412</t>
  </si>
  <si>
    <t>TM/20E#0044562</t>
  </si>
  <si>
    <t>9101037418</t>
  </si>
  <si>
    <t>TM/20E#0145441</t>
  </si>
  <si>
    <t>9101037423</t>
  </si>
  <si>
    <t>TM/20E#0145445</t>
  </si>
  <si>
    <t>2808</t>
  </si>
  <si>
    <t>9101037455</t>
  </si>
  <si>
    <t>TM/20E#0001122</t>
  </si>
  <si>
    <t>9101037459</t>
  </si>
  <si>
    <t>TM/20E#0011521</t>
  </si>
  <si>
    <t>5820</t>
  </si>
  <si>
    <t>9101037511</t>
  </si>
  <si>
    <t>TM/20E#0005414</t>
  </si>
  <si>
    <t>3823</t>
  </si>
  <si>
    <t>9101037528</t>
  </si>
  <si>
    <t>TM/20E#0011525</t>
  </si>
  <si>
    <t>9101037548</t>
  </si>
  <si>
    <t>TM/20E#0145516</t>
  </si>
  <si>
    <t>5415</t>
  </si>
  <si>
    <t>9101037565</t>
  </si>
  <si>
    <t>TM/20E#0018763</t>
  </si>
  <si>
    <t>9101037570</t>
  </si>
  <si>
    <t>TM/20E#0044571</t>
  </si>
  <si>
    <t>9101037603</t>
  </si>
  <si>
    <t>TM/20E#0018766</t>
  </si>
  <si>
    <t>2040</t>
  </si>
  <si>
    <t>9101037632</t>
  </si>
  <si>
    <t>TM/20E#0018769</t>
  </si>
  <si>
    <t>9101037640</t>
  </si>
  <si>
    <t>TM/20E#0018770</t>
  </si>
  <si>
    <t>2996</t>
  </si>
  <si>
    <t>9101037644</t>
  </si>
  <si>
    <t>TM/20E#0145558</t>
  </si>
  <si>
    <t>4588</t>
  </si>
  <si>
    <t>9101037683</t>
  </si>
  <si>
    <t>TM/20E#0145579</t>
  </si>
  <si>
    <t>4180</t>
  </si>
  <si>
    <t>9101037684</t>
  </si>
  <si>
    <t>TM/20E#0145580</t>
  </si>
  <si>
    <t>9101037686</t>
  </si>
  <si>
    <t>TM/20E#0145581</t>
  </si>
  <si>
    <t>4210</t>
  </si>
  <si>
    <t>9101037690</t>
  </si>
  <si>
    <t>TM/20E#0018774</t>
  </si>
  <si>
    <t>4718</t>
  </si>
  <si>
    <t>9101037696</t>
  </si>
  <si>
    <t>TM/20E#0145586</t>
  </si>
  <si>
    <t>5674</t>
  </si>
  <si>
    <t>9101037708</t>
  </si>
  <si>
    <t>TM/20E#0145594</t>
  </si>
  <si>
    <t>9101037724</t>
  </si>
  <si>
    <t>TM/20E#0005418</t>
  </si>
  <si>
    <t>3952</t>
  </si>
  <si>
    <t>9101037728</t>
  </si>
  <si>
    <t>TM/20E#0145603</t>
  </si>
  <si>
    <t>2092</t>
  </si>
  <si>
    <t>9101037735</t>
  </si>
  <si>
    <t>TM/20E#0000783</t>
  </si>
  <si>
    <t>9101037746</t>
  </si>
  <si>
    <t>TM/20E#0145611</t>
  </si>
  <si>
    <t>9101037758</t>
  </si>
  <si>
    <t>TM/20E#0011531</t>
  </si>
  <si>
    <t>5716</t>
  </si>
  <si>
    <t>9101037772</t>
  </si>
  <si>
    <t>4580</t>
  </si>
  <si>
    <t>9101037774</t>
  </si>
  <si>
    <t>TM/20E#0006965</t>
  </si>
  <si>
    <t>9101037777</t>
  </si>
  <si>
    <t>TM/20E#0018782</t>
  </si>
  <si>
    <t>3781</t>
  </si>
  <si>
    <t>9101037786</t>
  </si>
  <si>
    <t>TM/20E#0044594</t>
  </si>
  <si>
    <t>5302</t>
  </si>
  <si>
    <t>9101037797</t>
  </si>
  <si>
    <t>TM/20E#0044595</t>
  </si>
  <si>
    <t>9101037816</t>
  </si>
  <si>
    <t>9101037841</t>
  </si>
  <si>
    <t>TM/20E#0018786</t>
  </si>
  <si>
    <t>9101037847</t>
  </si>
  <si>
    <t>TM/20E#0002102</t>
  </si>
  <si>
    <t>9101037871</t>
  </si>
  <si>
    <t>TM/20E#0145653</t>
  </si>
  <si>
    <t>4525</t>
  </si>
  <si>
    <t>9101037882</t>
  </si>
  <si>
    <t>TM/20E#0000701</t>
  </si>
  <si>
    <t>1594</t>
  </si>
  <si>
    <t>9101037888</t>
  </si>
  <si>
    <t>TM/20E#0018789</t>
  </si>
  <si>
    <t>3782</t>
  </si>
  <si>
    <t>9101037892</t>
  </si>
  <si>
    <t>TM/20E#0002613</t>
  </si>
  <si>
    <t>3345</t>
  </si>
  <si>
    <t>9101037899</t>
  </si>
  <si>
    <t>TM/20E#0145664</t>
  </si>
  <si>
    <t>5877</t>
  </si>
  <si>
    <t>9101037913</t>
  </si>
  <si>
    <t>TM/20E#0145671</t>
  </si>
  <si>
    <t>9101037932</t>
  </si>
  <si>
    <t>TM/20E#0044603</t>
  </si>
  <si>
    <t>9101037959</t>
  </si>
  <si>
    <t>TM/20E#0018793</t>
  </si>
  <si>
    <t>5170</t>
  </si>
  <si>
    <t>9101037971</t>
  </si>
  <si>
    <t>TM/20E#0003431</t>
  </si>
  <si>
    <t>4538</t>
  </si>
  <si>
    <t>9101037983</t>
  </si>
  <si>
    <t>TM/20E#0011548</t>
  </si>
  <si>
    <t>9101037993</t>
  </si>
  <si>
    <t>TM/20E#0145719</t>
  </si>
  <si>
    <t>9101038026</t>
  </si>
  <si>
    <t>TM/20E#0145729</t>
  </si>
  <si>
    <t>3011</t>
  </si>
  <si>
    <t>9101038036</t>
  </si>
  <si>
    <t>TM/20E#0018799</t>
  </si>
  <si>
    <t>9101038042</t>
  </si>
  <si>
    <t>TM/20E#0000943</t>
  </si>
  <si>
    <t>4947</t>
  </si>
  <si>
    <t>9101038045</t>
  </si>
  <si>
    <t>TM/21E#0000017</t>
  </si>
  <si>
    <t>5771</t>
  </si>
  <si>
    <t>9101038082</t>
  </si>
  <si>
    <t>TM/20E#0145749</t>
  </si>
  <si>
    <t>4512</t>
  </si>
  <si>
    <t>9101038099</t>
  </si>
  <si>
    <t>TM/20E#0001995</t>
  </si>
  <si>
    <t>5146</t>
  </si>
  <si>
    <t>9101038120</t>
  </si>
  <si>
    <t>TM/20E#0145768</t>
  </si>
  <si>
    <t>4117</t>
  </si>
  <si>
    <t>9101038121</t>
  </si>
  <si>
    <t>TM/20E#0003252</t>
  </si>
  <si>
    <t>4257</t>
  </si>
  <si>
    <t>9101038134</t>
  </si>
  <si>
    <t>TM/20E#0145776</t>
  </si>
  <si>
    <t>9101038160</t>
  </si>
  <si>
    <t>TM/20E#0145791</t>
  </si>
  <si>
    <t>9101038161</t>
  </si>
  <si>
    <t>TM/20E#0145792</t>
  </si>
  <si>
    <t>9101038175</t>
  </si>
  <si>
    <t>TM/20E#0001965</t>
  </si>
  <si>
    <t>9101038201</t>
  </si>
  <si>
    <t>TM/20E#0147971</t>
  </si>
  <si>
    <t>1665</t>
  </si>
  <si>
    <t>9101038205</t>
  </si>
  <si>
    <t>TM/20E#0145813</t>
  </si>
  <si>
    <t>5636</t>
  </si>
  <si>
    <t>9101038237</t>
  </si>
  <si>
    <t>TM/20E#0011562</t>
  </si>
  <si>
    <t>4518</t>
  </si>
  <si>
    <t>9101038238</t>
  </si>
  <si>
    <t>TM/20E#0145827</t>
  </si>
  <si>
    <t>5351</t>
  </si>
  <si>
    <t>9101038246</t>
  </si>
  <si>
    <t>TM/20E#0145830</t>
  </si>
  <si>
    <t>9101038268</t>
  </si>
  <si>
    <t>TM/20E#0145844</t>
  </si>
  <si>
    <t>9101038275</t>
  </si>
  <si>
    <t>TM/20E#0145846</t>
  </si>
  <si>
    <t>9101038284</t>
  </si>
  <si>
    <t>TM/20E#0018815</t>
  </si>
  <si>
    <t>9101038291</t>
  </si>
  <si>
    <t>TM/20E#0145855</t>
  </si>
  <si>
    <t>4411</t>
  </si>
  <si>
    <t>9101038306</t>
  </si>
  <si>
    <t>TM/20E#0018823</t>
  </si>
  <si>
    <t>9101038310</t>
  </si>
  <si>
    <t>TM/20E#0004126</t>
  </si>
  <si>
    <t>9101038312</t>
  </si>
  <si>
    <t>TM/20E#0145863</t>
  </si>
  <si>
    <t>9101038314</t>
  </si>
  <si>
    <t>TM/20E#0004127</t>
  </si>
  <si>
    <t>9101038316</t>
  </si>
  <si>
    <t>TM/20E#0004128</t>
  </si>
  <si>
    <t>9101038343</t>
  </si>
  <si>
    <t>TM/20E#0145873</t>
  </si>
  <si>
    <t>9101038345</t>
  </si>
  <si>
    <t>TM/20E#0005435</t>
  </si>
  <si>
    <t>3607</t>
  </si>
  <si>
    <t>9101038351</t>
  </si>
  <si>
    <t>TM/20E#0001131</t>
  </si>
  <si>
    <t>9101038367</t>
  </si>
  <si>
    <t>TM/20E#0001994</t>
  </si>
  <si>
    <t>1540</t>
  </si>
  <si>
    <t>9101038371</t>
  </si>
  <si>
    <t>TM/20E#0018825</t>
  </si>
  <si>
    <t>9101038376</t>
  </si>
  <si>
    <t>TM/20E#0145882</t>
  </si>
  <si>
    <t>4959</t>
  </si>
  <si>
    <t>9101038380</t>
  </si>
  <si>
    <t>TM/20E#0145885</t>
  </si>
  <si>
    <t>4172</t>
  </si>
  <si>
    <t>9101038391</t>
  </si>
  <si>
    <t>TM/20E#0145890</t>
  </si>
  <si>
    <t>9101038392</t>
  </si>
  <si>
    <t>TM/20E#0145891</t>
  </si>
  <si>
    <t>9101038404</t>
  </si>
  <si>
    <t>TM/20E#0145898</t>
  </si>
  <si>
    <t>9101038413</t>
  </si>
  <si>
    <t>TM/20E#0005439</t>
  </si>
  <si>
    <t>3614</t>
  </si>
  <si>
    <t>9101038427</t>
  </si>
  <si>
    <t>TM/20E#0145902</t>
  </si>
  <si>
    <t>9101038429</t>
  </si>
  <si>
    <t>TM/20E#0145904</t>
  </si>
  <si>
    <t>9101038431</t>
  </si>
  <si>
    <t>TM/20E#0044638</t>
  </si>
  <si>
    <t>9101038440</t>
  </si>
  <si>
    <t>TM/20E#0011043</t>
  </si>
  <si>
    <t>9101038451</t>
  </si>
  <si>
    <t>TM/20E#0019142</t>
  </si>
  <si>
    <t>4422</t>
  </si>
  <si>
    <t>9101038452</t>
  </si>
  <si>
    <t>TM/20E#0045130</t>
  </si>
  <si>
    <t>5338</t>
  </si>
  <si>
    <t>9101038454</t>
  </si>
  <si>
    <t>TM/20E#0011841</t>
  </si>
  <si>
    <t>9101038476</t>
  </si>
  <si>
    <t>TM/20E#0002033</t>
  </si>
  <si>
    <t>9101038488</t>
  </si>
  <si>
    <t>TM/20E#0148126</t>
  </si>
  <si>
    <t>9101038496</t>
  </si>
  <si>
    <t>TM/20E#0019166</t>
  </si>
  <si>
    <t>5137</t>
  </si>
  <si>
    <t>9101038511</t>
  </si>
  <si>
    <t>TM/20E#0019169</t>
  </si>
  <si>
    <t>9101038516</t>
  </si>
  <si>
    <t>TM/20E#0002036</t>
  </si>
  <si>
    <t>2984</t>
  </si>
  <si>
    <t>9101038567</t>
  </si>
  <si>
    <t>TM/20E#0148327</t>
  </si>
  <si>
    <t>2853</t>
  </si>
  <si>
    <t>9101038603</t>
  </si>
  <si>
    <t>TM/20E#0002043</t>
  </si>
  <si>
    <t>9101038612</t>
  </si>
  <si>
    <t>TM/20E#0003118</t>
  </si>
  <si>
    <t>9101038639</t>
  </si>
  <si>
    <t>TM/20E#0148538</t>
  </si>
  <si>
    <t>5640</t>
  </si>
  <si>
    <t>9101038652</t>
  </si>
  <si>
    <t>TM/20E#0001155</t>
  </si>
  <si>
    <t>9101038678</t>
  </si>
  <si>
    <t>TM/20E#0148632</t>
  </si>
  <si>
    <t>9101038680</t>
  </si>
  <si>
    <t>TM/20E#0148638</t>
  </si>
  <si>
    <t>9101038689</t>
  </si>
  <si>
    <t>TM/20E#0000727</t>
  </si>
  <si>
    <t>9101038720</t>
  </si>
  <si>
    <t>TM/20E#0148714</t>
  </si>
  <si>
    <t>9101038729</t>
  </si>
  <si>
    <t>TM/20E#0148737</t>
  </si>
  <si>
    <t>9101038824</t>
  </si>
  <si>
    <t>TM/20E#0148858</t>
  </si>
  <si>
    <t>3179</t>
  </si>
  <si>
    <t>9101038836</t>
  </si>
  <si>
    <t>TM/20E#0148861</t>
  </si>
  <si>
    <t>2098</t>
  </si>
  <si>
    <t>9101038860</t>
  </si>
  <si>
    <t>TM/20E#0011917</t>
  </si>
  <si>
    <t>9101038867</t>
  </si>
  <si>
    <t>TM/20E#0001597</t>
  </si>
  <si>
    <t>5709</t>
  </si>
  <si>
    <t>9101038875</t>
  </si>
  <si>
    <t>TM/20E#0148872</t>
  </si>
  <si>
    <t>2434</t>
  </si>
  <si>
    <t>9101038944</t>
  </si>
  <si>
    <t>TM/20E#0148894</t>
  </si>
  <si>
    <t>5045</t>
  </si>
  <si>
    <t>9101038946</t>
  </si>
  <si>
    <t>TM/20E#0148896</t>
  </si>
  <si>
    <t>3370</t>
  </si>
  <si>
    <t>9101038949</t>
  </si>
  <si>
    <t>TM/20E#0148897</t>
  </si>
  <si>
    <t>9101038960</t>
  </si>
  <si>
    <t>TM/20E#0002307</t>
  </si>
  <si>
    <t>5816</t>
  </si>
  <si>
    <t>9101038967</t>
  </si>
  <si>
    <t>TM/20E#0001614</t>
  </si>
  <si>
    <t>9101038991</t>
  </si>
  <si>
    <t>TM/20E#0148908</t>
  </si>
  <si>
    <t>2798</t>
  </si>
  <si>
    <t>9101038999</t>
  </si>
  <si>
    <t>TM/20E#0148909</t>
  </si>
  <si>
    <t>4983</t>
  </si>
  <si>
    <t>9101039010</t>
  </si>
  <si>
    <t>TM/20E#0148912</t>
  </si>
  <si>
    <t>4305</t>
  </si>
  <si>
    <t>9101039045</t>
  </si>
  <si>
    <t>TM/20E#0045279</t>
  </si>
  <si>
    <t>9101039067</t>
  </si>
  <si>
    <t>TM/20E#0148922</t>
  </si>
  <si>
    <t>9101039109</t>
  </si>
  <si>
    <t>TM/20E#0045281</t>
  </si>
  <si>
    <t>5745</t>
  </si>
  <si>
    <t>9101039110</t>
  </si>
  <si>
    <t>TM/20E#0002140</t>
  </si>
  <si>
    <t>5069</t>
  </si>
  <si>
    <t>9101039130</t>
  </si>
  <si>
    <t>TM/20E#0148929</t>
  </si>
  <si>
    <t>9101039152</t>
  </si>
  <si>
    <t>TM/20E#0045284</t>
  </si>
  <si>
    <t>3828</t>
  </si>
  <si>
    <t>9101039227</t>
  </si>
  <si>
    <t>TM/20E#0003517</t>
  </si>
  <si>
    <t>4990</t>
  </si>
  <si>
    <t>9101039235</t>
  </si>
  <si>
    <t>TM/20E#0147405</t>
  </si>
  <si>
    <t>9101039250</t>
  </si>
  <si>
    <t>TM/20E#0147408</t>
  </si>
  <si>
    <t>4260</t>
  </si>
  <si>
    <t>9101039261</t>
  </si>
  <si>
    <t>TM/20E#0147409</t>
  </si>
  <si>
    <t>9101039309</t>
  </si>
  <si>
    <t>TM/20E#0019018</t>
  </si>
  <si>
    <t>9101039386</t>
  </si>
  <si>
    <t>TM/20E#0003483</t>
  </si>
  <si>
    <t>4672</t>
  </si>
  <si>
    <t>9101039391</t>
  </si>
  <si>
    <t>TM/20E#0011759</t>
  </si>
  <si>
    <t>9101039397</t>
  </si>
  <si>
    <t>TM/20E#0005512</t>
  </si>
  <si>
    <t>1619</t>
  </si>
  <si>
    <t>9101039402</t>
  </si>
  <si>
    <t>TM/20E#0011197</t>
  </si>
  <si>
    <t>4998</t>
  </si>
  <si>
    <t>9101039513</t>
  </si>
  <si>
    <t>5118</t>
  </si>
  <si>
    <t>9101039523</t>
  </si>
  <si>
    <t>TM/20E#0019030</t>
  </si>
  <si>
    <t>2594</t>
  </si>
  <si>
    <t>9101039557</t>
  </si>
  <si>
    <t>TM/20E#0147460</t>
  </si>
  <si>
    <t>2210</t>
  </si>
  <si>
    <t>9101039612</t>
  </si>
  <si>
    <t>TM/20E#0003051</t>
  </si>
  <si>
    <t>4299</t>
  </si>
  <si>
    <t>9101039616</t>
  </si>
  <si>
    <t>TM/20E#0147473</t>
  </si>
  <si>
    <t>9101039638</t>
  </si>
  <si>
    <t>TM/20E#0000794</t>
  </si>
  <si>
    <t>5349</t>
  </si>
  <si>
    <t>9101039643</t>
  </si>
  <si>
    <t>TM/20E#0045053</t>
  </si>
  <si>
    <t>3768</t>
  </si>
  <si>
    <t>9101039647</t>
  </si>
  <si>
    <t>TM/20E#0011199</t>
  </si>
  <si>
    <t>5401</t>
  </si>
  <si>
    <t>9101039648</t>
  </si>
  <si>
    <t>TM/20E#0147481</t>
  </si>
  <si>
    <t>4553</t>
  </si>
  <si>
    <t>9101039656</t>
  </si>
  <si>
    <t>TM/20E#0019032</t>
  </si>
  <si>
    <t>9101039659</t>
  </si>
  <si>
    <t>TM/20E#0147483</t>
  </si>
  <si>
    <t>2435</t>
  </si>
  <si>
    <t>9101039662</t>
  </si>
  <si>
    <t>TM/20E#0147484</t>
  </si>
  <si>
    <t>2795</t>
  </si>
  <si>
    <t>9101039674</t>
  </si>
  <si>
    <t>TM/20E#0002976</t>
  </si>
  <si>
    <t>9101039693</t>
  </si>
  <si>
    <t>TM/20E#0045057</t>
  </si>
  <si>
    <t>2965</t>
  </si>
  <si>
    <t>9101039707</t>
  </si>
  <si>
    <t>TM/20E#0147495</t>
  </si>
  <si>
    <t>9101039717</t>
  </si>
  <si>
    <t>TM/20E#0147498</t>
  </si>
  <si>
    <t>9101039719</t>
  </si>
  <si>
    <t>TM/20E#0147499</t>
  </si>
  <si>
    <t>3131</t>
  </si>
  <si>
    <t>9101039723</t>
  </si>
  <si>
    <t>TM/20E#0005517</t>
  </si>
  <si>
    <t>9101039733</t>
  </si>
  <si>
    <t>TM/20E#0011766</t>
  </si>
  <si>
    <t>4537</t>
  </si>
  <si>
    <t>9101039739</t>
  </si>
  <si>
    <t>TM/20E#0147502</t>
  </si>
  <si>
    <t>9101039749</t>
  </si>
  <si>
    <t>TM/20E#0001836</t>
  </si>
  <si>
    <t>4697</t>
  </si>
  <si>
    <t>9101039754</t>
  </si>
  <si>
    <t>TM/20E#0000605</t>
  </si>
  <si>
    <t>5679</t>
  </si>
  <si>
    <t>9101039787</t>
  </si>
  <si>
    <t>TM/20E#0005519</t>
  </si>
  <si>
    <t>9101039792</t>
  </si>
  <si>
    <t>TM/20E#0001595</t>
  </si>
  <si>
    <t>5915</t>
  </si>
  <si>
    <t>9101039802</t>
  </si>
  <si>
    <t>TM/20E#0147520</t>
  </si>
  <si>
    <t>9101039805</t>
  </si>
  <si>
    <t>TM/20E#0147522</t>
  </si>
  <si>
    <t>9101039811</t>
  </si>
  <si>
    <t>TM/20E#0011768</t>
  </si>
  <si>
    <t>3689</t>
  </si>
  <si>
    <t>9101039818</t>
  </si>
  <si>
    <t>TM/20E#0011204</t>
  </si>
  <si>
    <t>9101039820</t>
  </si>
  <si>
    <t>TM/20E#0147528</t>
  </si>
  <si>
    <t>4256</t>
  </si>
  <si>
    <t>9101039836</t>
  </si>
  <si>
    <t>TM/20E#0045065</t>
  </si>
  <si>
    <t>9101039845</t>
  </si>
  <si>
    <t>TM/20E#0011771</t>
  </si>
  <si>
    <t>3715</t>
  </si>
  <si>
    <t>9101039849</t>
  </si>
  <si>
    <t>TM/20E#0000348</t>
  </si>
  <si>
    <t>5205</t>
  </si>
  <si>
    <t>9101039854</t>
  </si>
  <si>
    <t>TM/20E#0002122</t>
  </si>
  <si>
    <t>5031</t>
  </si>
  <si>
    <t>9101039860</t>
  </si>
  <si>
    <t>TM/20E#0011772</t>
  </si>
  <si>
    <t>3838</t>
  </si>
  <si>
    <t>9101039880</t>
  </si>
  <si>
    <t>TM/20E#0147551</t>
  </si>
  <si>
    <t>5090</t>
  </si>
  <si>
    <t>9101039883</t>
  </si>
  <si>
    <t>TM/20E#0147553</t>
  </si>
  <si>
    <t>9101039884</t>
  </si>
  <si>
    <t>TM/20E#0147554</t>
  </si>
  <si>
    <t>9101039887</t>
  </si>
  <si>
    <t>TM/20E#0011775</t>
  </si>
  <si>
    <t>9101039888</t>
  </si>
  <si>
    <t>TM/20E#0011776</t>
  </si>
  <si>
    <t>9101039909</t>
  </si>
  <si>
    <t>TM/20E#0147559</t>
  </si>
  <si>
    <t>9101039912</t>
  </si>
  <si>
    <t>TM/20E#0011778</t>
  </si>
  <si>
    <t>4069</t>
  </si>
  <si>
    <t>9101039922</t>
  </si>
  <si>
    <t>TM/20E#0147562</t>
  </si>
  <si>
    <t>3901</t>
  </si>
  <si>
    <t>9101039926</t>
  </si>
  <si>
    <t>TM/20E#0011780</t>
  </si>
  <si>
    <t>9101039941</t>
  </si>
  <si>
    <t>TM/20E#0147568</t>
  </si>
  <si>
    <t>2021</t>
  </si>
  <si>
    <t>9101039942</t>
  </si>
  <si>
    <t>TM/20E#0019047</t>
  </si>
  <si>
    <t>9101039949</t>
  </si>
  <si>
    <t>TM/20E#0147571</t>
  </si>
  <si>
    <t>9101039950</t>
  </si>
  <si>
    <t>TM/20E#0147572</t>
  </si>
  <si>
    <t>9101039951</t>
  </si>
  <si>
    <t>TM/20E#0147573</t>
  </si>
  <si>
    <t>2552</t>
  </si>
  <si>
    <t>9101039979</t>
  </si>
  <si>
    <t>TM/20E#0147585</t>
  </si>
  <si>
    <t>9101039988</t>
  </si>
  <si>
    <t>TM/20E#0011785</t>
  </si>
  <si>
    <t>4692</t>
  </si>
  <si>
    <t>9101039990</t>
  </si>
  <si>
    <t>TM/20E#0011786</t>
  </si>
  <si>
    <t>9101039993</t>
  </si>
  <si>
    <t>TM/20E#0001980</t>
  </si>
  <si>
    <t>4845</t>
  </si>
  <si>
    <t>9101040011</t>
  </si>
  <si>
    <t>TM/20E#0019048</t>
  </si>
  <si>
    <t>3561</t>
  </si>
  <si>
    <t>9101040013</t>
  </si>
  <si>
    <t>TM/20E#0019049</t>
  </si>
  <si>
    <t>9101040019</t>
  </si>
  <si>
    <t>TM/20E#0147595</t>
  </si>
  <si>
    <t>5290</t>
  </si>
  <si>
    <t>9101040028</t>
  </si>
  <si>
    <t>TM/20E#0002291</t>
  </si>
  <si>
    <t>9101040036</t>
  </si>
  <si>
    <t>TM/20E#0147600</t>
  </si>
  <si>
    <t>9101040037</t>
  </si>
  <si>
    <t>TM/20E#0001267</t>
  </si>
  <si>
    <t>4981</t>
  </si>
  <si>
    <t>9101040082</t>
  </si>
  <si>
    <t>TM/20E#0147609</t>
  </si>
  <si>
    <t>9101040101</t>
  </si>
  <si>
    <t>TM/20E#0045076</t>
  </si>
  <si>
    <t>9101040109</t>
  </si>
  <si>
    <t>TM/20E#0147620</t>
  </si>
  <si>
    <t>2241</t>
  </si>
  <si>
    <t>9101040129</t>
  </si>
  <si>
    <t>TM/20E#0001986</t>
  </si>
  <si>
    <t>9101040159</t>
  </si>
  <si>
    <t>TM/20E#0019055</t>
  </si>
  <si>
    <t>3272</t>
  </si>
  <si>
    <t>9101040203</t>
  </si>
  <si>
    <t>TM/20E#0002978</t>
  </si>
  <si>
    <t>5894</t>
  </si>
  <si>
    <t>9101040290</t>
  </si>
  <si>
    <t>TM/20E#0147671</t>
  </si>
  <si>
    <t>9101040294</t>
  </si>
  <si>
    <t>TM/20E#0147673</t>
  </si>
  <si>
    <t>4816</t>
  </si>
  <si>
    <t>9101040301</t>
  </si>
  <si>
    <t>TM/20E#0147679</t>
  </si>
  <si>
    <t>2563</t>
  </si>
  <si>
    <t>9101040330</t>
  </si>
  <si>
    <t>TM/21E#0000020</t>
  </si>
  <si>
    <t>9101040336</t>
  </si>
  <si>
    <t>TM/20E#0147691</t>
  </si>
  <si>
    <t>5605</t>
  </si>
  <si>
    <t>9101040356</t>
  </si>
  <si>
    <t>TM/20E#0147697</t>
  </si>
  <si>
    <t>9101040364</t>
  </si>
  <si>
    <t>TM/20E#0002389</t>
  </si>
  <si>
    <t>4703</t>
  </si>
  <si>
    <t>9101040446</t>
  </si>
  <si>
    <t>TM/20E#0003490</t>
  </si>
  <si>
    <t>4988</t>
  </si>
  <si>
    <t>9101040453</t>
  </si>
  <si>
    <t>TM/20E#0003089</t>
  </si>
  <si>
    <t>4928</t>
  </si>
  <si>
    <t>9101040469</t>
  </si>
  <si>
    <t>TM/20E#0147730</t>
  </si>
  <si>
    <t>9101040484</t>
  </si>
  <si>
    <t>TM/20E#0147732</t>
  </si>
  <si>
    <t>2820</t>
  </si>
  <si>
    <t>9101040499</t>
  </si>
  <si>
    <t>TM/20E#0147736</t>
  </si>
  <si>
    <t>9101040520</t>
  </si>
  <si>
    <t>TM/20E#0147742</t>
  </si>
  <si>
    <t>4116</t>
  </si>
  <si>
    <t>9101040525</t>
  </si>
  <si>
    <t>TM/20E#0147745</t>
  </si>
  <si>
    <t>5225</t>
  </si>
  <si>
    <t>9101040528</t>
  </si>
  <si>
    <t>TM/20E#0147747</t>
  </si>
  <si>
    <t>9101040579</t>
  </si>
  <si>
    <t>TM/20E#0147757</t>
  </si>
  <si>
    <t>9101040587</t>
  </si>
  <si>
    <t>TM/20E#0003091</t>
  </si>
  <si>
    <t>9101040596</t>
  </si>
  <si>
    <t>TM/20E#0019074</t>
  </si>
  <si>
    <t>9101040601</t>
  </si>
  <si>
    <t>TM/20E#0019075</t>
  </si>
  <si>
    <t>3128</t>
  </si>
  <si>
    <t>9101040608</t>
  </si>
  <si>
    <t>TM/20E#0001992</t>
  </si>
  <si>
    <t>5148</t>
  </si>
  <si>
    <t>9101040624</t>
  </si>
  <si>
    <t>TM/20E#0147771</t>
  </si>
  <si>
    <t>2361</t>
  </si>
  <si>
    <t>9101040625</t>
  </si>
  <si>
    <t>TM/20E#0147772</t>
  </si>
  <si>
    <t>9101040640</t>
  </si>
  <si>
    <t>TM/20E#0147776</t>
  </si>
  <si>
    <t>9101040650</t>
  </si>
  <si>
    <t>TM/20E#0147777</t>
  </si>
  <si>
    <t>9101040662</t>
  </si>
  <si>
    <t>TM/20E#0011801</t>
  </si>
  <si>
    <t>9101040700</t>
  </si>
  <si>
    <t>TM/20E#0001598</t>
  </si>
  <si>
    <t>5562</t>
  </si>
  <si>
    <t>9101040705</t>
  </si>
  <si>
    <t>TM/20E#0011803</t>
  </si>
  <si>
    <t>3839</t>
  </si>
  <si>
    <t>9101040708</t>
  </si>
  <si>
    <t>TM/20E#0147791</t>
  </si>
  <si>
    <t>3094</t>
  </si>
  <si>
    <t>9101040722</t>
  </si>
  <si>
    <t>9101040723</t>
  </si>
  <si>
    <t>TM/20E#0147795</t>
  </si>
  <si>
    <t>9101040739</t>
  </si>
  <si>
    <t>TM/20E#0002649</t>
  </si>
  <si>
    <t>3313</t>
  </si>
  <si>
    <t>9101040777</t>
  </si>
  <si>
    <t>TM/20E#0003491</t>
  </si>
  <si>
    <t>5713</t>
  </si>
  <si>
    <t>9101040778</t>
  </si>
  <si>
    <t>TM/20E#0011808</t>
  </si>
  <si>
    <t>9101040783</t>
  </si>
  <si>
    <t>TM/20E#0147805</t>
  </si>
  <si>
    <t>9101040809</t>
  </si>
  <si>
    <t>TM/20E#0147817</t>
  </si>
  <si>
    <t>9101040825</t>
  </si>
  <si>
    <t>TM/20E#0147821</t>
  </si>
  <si>
    <t>2437</t>
  </si>
  <si>
    <t>9101040841</t>
  </si>
  <si>
    <t>TM/20E#0003269</t>
  </si>
  <si>
    <t>9101040848</t>
  </si>
  <si>
    <t>TM/20E#0147828</t>
  </si>
  <si>
    <t>9101040850</t>
  </si>
  <si>
    <t>TM/20E#0147830</t>
  </si>
  <si>
    <t>9101040859</t>
  </si>
  <si>
    <t>TM/20E#0147832</t>
  </si>
  <si>
    <t>9101040874</t>
  </si>
  <si>
    <t>TM/20E#0147836</t>
  </si>
  <si>
    <t>9101040890</t>
  </si>
  <si>
    <t>TM/20E#0019085</t>
  </si>
  <si>
    <t>2959</t>
  </si>
  <si>
    <t>9101040911</t>
  </si>
  <si>
    <t>TM/20E#0011224</t>
  </si>
  <si>
    <t>5209</t>
  </si>
  <si>
    <t>9101040916</t>
  </si>
  <si>
    <t>TM/20E#0004178</t>
  </si>
  <si>
    <t>9101040943</t>
  </si>
  <si>
    <t>TM/20E#0045104</t>
  </si>
  <si>
    <t>4148</t>
  </si>
  <si>
    <t>9101040959</t>
  </si>
  <si>
    <t>TM/20E#0147862</t>
  </si>
  <si>
    <t>3601</t>
  </si>
  <si>
    <t>9101040976</t>
  </si>
  <si>
    <t>TM/20E#0003271</t>
  </si>
  <si>
    <t>4224</t>
  </si>
  <si>
    <t>9101040991</t>
  </si>
  <si>
    <t>TM/20E#0003272</t>
  </si>
  <si>
    <t>9101041008</t>
  </si>
  <si>
    <t>9101041026</t>
  </si>
  <si>
    <t>TM/20E#0003493</t>
  </si>
  <si>
    <t>5871</t>
  </si>
  <si>
    <t>9101041038</t>
  </si>
  <si>
    <t>TM/20E#0147881</t>
  </si>
  <si>
    <t>2061</t>
  </si>
  <si>
    <t>9101041045</t>
  </si>
  <si>
    <t>TM/20E#0147884</t>
  </si>
  <si>
    <t>4603</t>
  </si>
  <si>
    <t>9101041065</t>
  </si>
  <si>
    <t>TM/20E#0147889</t>
  </si>
  <si>
    <t>3227</t>
  </si>
  <si>
    <t>9101041074</t>
  </si>
  <si>
    <t>TM/20E#0019094</t>
  </si>
  <si>
    <t>4527</t>
  </si>
  <si>
    <t>9101041094</t>
  </si>
  <si>
    <t>TM/20E#0019098</t>
  </si>
  <si>
    <t>5783</t>
  </si>
  <si>
    <t>9101041132</t>
  </si>
  <si>
    <t>TM/20E#0045111</t>
  </si>
  <si>
    <t>3274</t>
  </si>
  <si>
    <t>9101041163</t>
  </si>
  <si>
    <t>TM/20E#0147904</t>
  </si>
  <si>
    <t>5343</t>
  </si>
  <si>
    <t>9101041165</t>
  </si>
  <si>
    <t>TM/20E#0019102</t>
  </si>
  <si>
    <t>9101041167</t>
  </si>
  <si>
    <t>TM/20E#0019103</t>
  </si>
  <si>
    <t>5169</t>
  </si>
  <si>
    <t>9101041170</t>
  </si>
  <si>
    <t>TM/20E#0019104</t>
  </si>
  <si>
    <t>9101041177</t>
  </si>
  <si>
    <t>TM/20E#0147909</t>
  </si>
  <si>
    <t>9101041189</t>
  </si>
  <si>
    <t>TM/20E#0000930</t>
  </si>
  <si>
    <t>4423</t>
  </si>
  <si>
    <t>9101041214</t>
  </si>
  <si>
    <t>TM/20E#0147917</t>
  </si>
  <si>
    <t>9101041223</t>
  </si>
  <si>
    <t>TM/20E#0147920</t>
  </si>
  <si>
    <t>9101041234</t>
  </si>
  <si>
    <t>TM/20E#0003320</t>
  </si>
  <si>
    <t>9101041235</t>
  </si>
  <si>
    <t>TM/20E#0147924</t>
  </si>
  <si>
    <t>9101041244</t>
  </si>
  <si>
    <t>TM/20E#0147928</t>
  </si>
  <si>
    <t>9101041247</t>
  </si>
  <si>
    <t>TM/20E#0147929</t>
  </si>
  <si>
    <t>9101041269</t>
  </si>
  <si>
    <t>TM/20E#0019113</t>
  </si>
  <si>
    <t>9101041271</t>
  </si>
  <si>
    <t>TM/20E#0045114</t>
  </si>
  <si>
    <t>4416</t>
  </si>
  <si>
    <t>9101041277</t>
  </si>
  <si>
    <t>TM/20E#0147939</t>
  </si>
  <si>
    <t>9101041286</t>
  </si>
  <si>
    <t>TM/20E#0147943</t>
  </si>
  <si>
    <t>9101041289</t>
  </si>
  <si>
    <t>TM/20E#0019114</t>
  </si>
  <si>
    <t>9101041295</t>
  </si>
  <si>
    <t>TM/20E#0045116</t>
  </si>
  <si>
    <t>2961</t>
  </si>
  <si>
    <t>9101041303</t>
  </si>
  <si>
    <t>TM/20E#0019115</t>
  </si>
  <si>
    <t>3956</t>
  </si>
  <si>
    <t>9101041308</t>
  </si>
  <si>
    <t>TM/20E#0045117</t>
  </si>
  <si>
    <t>3387</t>
  </si>
  <si>
    <t>9101041317</t>
  </si>
  <si>
    <t>TM/20E#0019118</t>
  </si>
  <si>
    <t>9101041344</t>
  </si>
  <si>
    <t>TM/20E#0002984</t>
  </si>
  <si>
    <t>3351</t>
  </si>
  <si>
    <t>9101041349</t>
  </si>
  <si>
    <t>TM/20E#0011234</t>
  </si>
  <si>
    <t>9101041350</t>
  </si>
  <si>
    <t>TM/20E#0147958</t>
  </si>
  <si>
    <t>5721</t>
  </si>
  <si>
    <t>9101041353</t>
  </si>
  <si>
    <t>TM/20E#0147960</t>
  </si>
  <si>
    <t>2799</t>
  </si>
  <si>
    <t>9101041376</t>
  </si>
  <si>
    <t>TM/20E#0147966</t>
  </si>
  <si>
    <t>9101041379</t>
  </si>
  <si>
    <t>TM/20E#0011826</t>
  </si>
  <si>
    <t>9101041399</t>
  </si>
  <si>
    <t>TM/20E#0045119</t>
  </si>
  <si>
    <t>9101041406</t>
  </si>
  <si>
    <t>TM/20E#0147973</t>
  </si>
  <si>
    <t>2850</t>
  </si>
  <si>
    <t>9101041408</t>
  </si>
  <si>
    <t>TM/20E#0019124</t>
  </si>
  <si>
    <t>9101041417</t>
  </si>
  <si>
    <t>TM/20E#0147976</t>
  </si>
  <si>
    <t>3652</t>
  </si>
  <si>
    <t>9101041433</t>
  </si>
  <si>
    <t>TM/20E#0147980</t>
  </si>
  <si>
    <t>9101041438</t>
  </si>
  <si>
    <t>TM/20E#0019125</t>
  </si>
  <si>
    <t>9101041441</t>
  </si>
  <si>
    <t>TM/20E#0019126</t>
  </si>
  <si>
    <t>9101041447</t>
  </si>
  <si>
    <t>TM/20E#0003497</t>
  </si>
  <si>
    <t>9101041453</t>
  </si>
  <si>
    <t>TM/20E#0011832</t>
  </si>
  <si>
    <t>4991</t>
  </si>
  <si>
    <t>9101041455</t>
  </si>
  <si>
    <t>TM/20E#0019127</t>
  </si>
  <si>
    <t>9101041479</t>
  </si>
  <si>
    <t>TM/20E#0003104</t>
  </si>
  <si>
    <t>9101041483</t>
  </si>
  <si>
    <t>TM/20E#0005529</t>
  </si>
  <si>
    <t>9101041490</t>
  </si>
  <si>
    <t>TM/20E#0019130</t>
  </si>
  <si>
    <t>5236</t>
  </si>
  <si>
    <t>9101041492</t>
  </si>
  <si>
    <t>TM/20E#0011835</t>
  </si>
  <si>
    <t>9101041498</t>
  </si>
  <si>
    <t>TM/20E#0147990</t>
  </si>
  <si>
    <t>9101041499</t>
  </si>
  <si>
    <t>TM/20E#0147991</t>
  </si>
  <si>
    <t>9101041501</t>
  </si>
  <si>
    <t>TM/20E#0147992</t>
  </si>
  <si>
    <t>9101041503</t>
  </si>
  <si>
    <t>TM/20E#0147993</t>
  </si>
  <si>
    <t>9101041506</t>
  </si>
  <si>
    <t>TM/20E#0147994</t>
  </si>
  <si>
    <t>9101041511</t>
  </si>
  <si>
    <t>TM/20E#0147996</t>
  </si>
  <si>
    <t>2069</t>
  </si>
  <si>
    <t>9101041522</t>
  </si>
  <si>
    <t>TM/20E#0148000</t>
  </si>
  <si>
    <t>2169</t>
  </si>
  <si>
    <t>9101041526</t>
  </si>
  <si>
    <t>TM/20E#0148001</t>
  </si>
  <si>
    <t>9101041547</t>
  </si>
  <si>
    <t>TM/20E#0045124</t>
  </si>
  <si>
    <t>5652</t>
  </si>
  <si>
    <t>9101041555</t>
  </si>
  <si>
    <t>TM/20E#0019132</t>
  </si>
  <si>
    <t>2483</t>
  </si>
  <si>
    <t>9101041570</t>
  </si>
  <si>
    <t>TM/20E#0148012</t>
  </si>
  <si>
    <t>3180</t>
  </si>
  <si>
    <t>9101041592</t>
  </si>
  <si>
    <t>TM/20E#0011838</t>
  </si>
  <si>
    <t>9101041606</t>
  </si>
  <si>
    <t>TM/20E#0019136</t>
  </si>
  <si>
    <t>3202</t>
  </si>
  <si>
    <t>9101041608</t>
  </si>
  <si>
    <t>TM/20E#0148020</t>
  </si>
  <si>
    <t>2070</t>
  </si>
  <si>
    <t>9101041641</t>
  </si>
  <si>
    <t>TM/20E#0019139</t>
  </si>
  <si>
    <t>9101041669</t>
  </si>
  <si>
    <t>TM/20E#0148033</t>
  </si>
  <si>
    <t>9101041694</t>
  </si>
  <si>
    <t>TM/20E#0001151</t>
  </si>
  <si>
    <t>4815</t>
  </si>
  <si>
    <t>9101041700</t>
  </si>
  <si>
    <t>TM/20E#0148043</t>
  </si>
  <si>
    <t>9101041704</t>
  </si>
  <si>
    <t>TM/20E#0002657</t>
  </si>
  <si>
    <t>9101041748</t>
  </si>
  <si>
    <t>TM/20E#0019145</t>
  </si>
  <si>
    <t>9101041752</t>
  </si>
  <si>
    <t>TM/20E#0148054</t>
  </si>
  <si>
    <t>9101041810</t>
  </si>
  <si>
    <t>TM/20E#0148072</t>
  </si>
  <si>
    <t>9101041882</t>
  </si>
  <si>
    <t>TM/20E#0148098</t>
  </si>
  <si>
    <t>5622</t>
  </si>
  <si>
    <t>9101041892</t>
  </si>
  <si>
    <t>TM/20E#0019149</t>
  </si>
  <si>
    <t>9101041919</t>
  </si>
  <si>
    <t>TM/20E#0148107</t>
  </si>
  <si>
    <t>4113</t>
  </si>
  <si>
    <t>9101041944</t>
  </si>
  <si>
    <t>TM/20E#0148112</t>
  </si>
  <si>
    <t>4243</t>
  </si>
  <si>
    <t>9101041979</t>
  </si>
  <si>
    <t>TM/20E#0148121</t>
  </si>
  <si>
    <t>9101041986</t>
  </si>
  <si>
    <t>4687</t>
  </si>
  <si>
    <t>9101041987</t>
  </si>
  <si>
    <t>TM/20E#0002659</t>
  </si>
  <si>
    <t>9101041990</t>
  </si>
  <si>
    <t>TM/20E#0148123</t>
  </si>
  <si>
    <t>9101041992</t>
  </si>
  <si>
    <t>TM/20E#0150279</t>
  </si>
  <si>
    <t>9101042027</t>
  </si>
  <si>
    <t>TM/20E#0148141</t>
  </si>
  <si>
    <t>9101042041</t>
  </si>
  <si>
    <t>TM/20E#0019162</t>
  </si>
  <si>
    <t>9101042042</t>
  </si>
  <si>
    <t>TM/20E#0148144</t>
  </si>
  <si>
    <t>9101042074</t>
  </si>
  <si>
    <t>TM/20E#0019165</t>
  </si>
  <si>
    <t>4476</t>
  </si>
  <si>
    <t>9101042111</t>
  </si>
  <si>
    <t>TM/20E#0148163</t>
  </si>
  <si>
    <t>4539</t>
  </si>
  <si>
    <t>9101042114</t>
  </si>
  <si>
    <t>TM/20E#0001842</t>
  </si>
  <si>
    <t>9101042115</t>
  </si>
  <si>
    <t>TM/20E#0001996</t>
  </si>
  <si>
    <t>9101042127</t>
  </si>
  <si>
    <t>TM/20E#0148168</t>
  </si>
  <si>
    <t>5644</t>
  </si>
  <si>
    <t>9101042146</t>
  </si>
  <si>
    <t>TM/20E#0148176</t>
  </si>
  <si>
    <t>9101042162</t>
  </si>
  <si>
    <t>TM/20E#0148183</t>
  </si>
  <si>
    <t>2408</t>
  </si>
  <si>
    <t>9101042164</t>
  </si>
  <si>
    <t>TM/20E#0045156</t>
  </si>
  <si>
    <t>9101042185</t>
  </si>
  <si>
    <t>TM/20E#0148187</t>
  </si>
  <si>
    <t>5582</t>
  </si>
  <si>
    <t>9101042208</t>
  </si>
  <si>
    <t>TM/20E#0011854</t>
  </si>
  <si>
    <t>9101042219</t>
  </si>
  <si>
    <t>TM/20E#0045157</t>
  </si>
  <si>
    <t>5024</t>
  </si>
  <si>
    <t>9101042222</t>
  </si>
  <si>
    <t>TM/20E#0045158</t>
  </si>
  <si>
    <t>9101042236</t>
  </si>
  <si>
    <t>TM/20E#0148201</t>
  </si>
  <si>
    <t>9101042263</t>
  </si>
  <si>
    <t>TM/20E#0148207</t>
  </si>
  <si>
    <t>9101042276</t>
  </si>
  <si>
    <t>TM/20E#0002993</t>
  </si>
  <si>
    <t>9101042281</t>
  </si>
  <si>
    <t>TM/20E#0007030</t>
  </si>
  <si>
    <t>4459</t>
  </si>
  <si>
    <t>9101042283</t>
  </si>
  <si>
    <t>TM/20E#0002994</t>
  </si>
  <si>
    <t>5537</t>
  </si>
  <si>
    <t>9101042287</t>
  </si>
  <si>
    <t>TM/20E#0148213</t>
  </si>
  <si>
    <t>9101042301</t>
  </si>
  <si>
    <t>TM/20E#0148215</t>
  </si>
  <si>
    <t>9101042337</t>
  </si>
  <si>
    <t>TM/20E#0000579</t>
  </si>
  <si>
    <t>5135</t>
  </si>
  <si>
    <t>9101042351</t>
  </si>
  <si>
    <t>TM/20E#0003499</t>
  </si>
  <si>
    <t>3992</t>
  </si>
  <si>
    <t>9101042399</t>
  </si>
  <si>
    <t>TM/20E#0148240</t>
  </si>
  <si>
    <t>9101042400</t>
  </si>
  <si>
    <t>TM/20E#0148241</t>
  </si>
  <si>
    <t>9101042420</t>
  </si>
  <si>
    <t>TM/20E#0000724</t>
  </si>
  <si>
    <t>9101042422</t>
  </si>
  <si>
    <t>TM/20E#0148249</t>
  </si>
  <si>
    <t>4094</t>
  </si>
  <si>
    <t>9101042432</t>
  </si>
  <si>
    <t>TM/20E#0003061</t>
  </si>
  <si>
    <t>9101042434</t>
  </si>
  <si>
    <t>TM/20E#0148252</t>
  </si>
  <si>
    <t>5008</t>
  </si>
  <si>
    <t>9101042454</t>
  </si>
  <si>
    <t>TM/20E#0148260</t>
  </si>
  <si>
    <t>3013</t>
  </si>
  <si>
    <t>9101042488</t>
  </si>
  <si>
    <t>TM/20E#0148270</t>
  </si>
  <si>
    <t>9101042513</t>
  </si>
  <si>
    <t>TM/20E#0019181</t>
  </si>
  <si>
    <t>5649</t>
  </si>
  <si>
    <t>9101042517</t>
  </si>
  <si>
    <t>TM/20E#0019182</t>
  </si>
  <si>
    <t>4545</t>
  </si>
  <si>
    <t>9101042543</t>
  </si>
  <si>
    <t>TM/20E#0148283</t>
  </si>
  <si>
    <t>4521</t>
  </si>
  <si>
    <t>9101042545</t>
  </si>
  <si>
    <t>TM/20E#0019188</t>
  </si>
  <si>
    <t>9101042585</t>
  </si>
  <si>
    <t>TM/20E#0148291</t>
  </si>
  <si>
    <t>9101042596</t>
  </si>
  <si>
    <t>TM/20E#0001580</t>
  </si>
  <si>
    <t>9101042625</t>
  </si>
  <si>
    <t>TM/20E#0019191</t>
  </si>
  <si>
    <t>9101042633</t>
  </si>
  <si>
    <t>TM/20E#0001846</t>
  </si>
  <si>
    <t>4792</t>
  </si>
  <si>
    <t>9101042645</t>
  </si>
  <si>
    <t>TM/20E#0045177</t>
  </si>
  <si>
    <t>3726</t>
  </si>
  <si>
    <t>9101042666</t>
  </si>
  <si>
    <t>TM/20E#0045178</t>
  </si>
  <si>
    <t>9101042689</t>
  </si>
  <si>
    <t>TM/20E#0045180</t>
  </si>
  <si>
    <t>9101042704</t>
  </si>
  <si>
    <t>TM/20E#0148317</t>
  </si>
  <si>
    <t>3108</t>
  </si>
  <si>
    <t>9101042707</t>
  </si>
  <si>
    <t>TM/20E#0019197</t>
  </si>
  <si>
    <t>5277</t>
  </si>
  <si>
    <t>9101042715</t>
  </si>
  <si>
    <t>TM/20E#0148321</t>
  </si>
  <si>
    <t>9101042722</t>
  </si>
  <si>
    <t>TM/20E#0148326</t>
  </si>
  <si>
    <t>9101042725</t>
  </si>
  <si>
    <t>TM/20E#0045182</t>
  </si>
  <si>
    <t>9101042732</t>
  </si>
  <si>
    <t>TM/20E#0019199</t>
  </si>
  <si>
    <t>4316</t>
  </si>
  <si>
    <t>9101042735</t>
  </si>
  <si>
    <t>TM/20E#0019200</t>
  </si>
  <si>
    <t>9101042747</t>
  </si>
  <si>
    <t>TM/20E#0148334</t>
  </si>
  <si>
    <t>9101042748</t>
  </si>
  <si>
    <t>TM/20E#0148335</t>
  </si>
  <si>
    <t>9101042753</t>
  </si>
  <si>
    <t>9101042759</t>
  </si>
  <si>
    <t>TM/20E#0148339</t>
  </si>
  <si>
    <t>9101042771</t>
  </si>
  <si>
    <t>TM/20E#0019201</t>
  </si>
  <si>
    <t>9101042772</t>
  </si>
  <si>
    <t>TM/20E#0000966</t>
  </si>
  <si>
    <t>9101042777</t>
  </si>
  <si>
    <t>TM/20E#0148345</t>
  </si>
  <si>
    <t>9101042796</t>
  </si>
  <si>
    <t>TM/20E#0148349</t>
  </si>
  <si>
    <t>3245</t>
  </si>
  <si>
    <t>9101042811</t>
  </si>
  <si>
    <t>TM/20E#0002133</t>
  </si>
  <si>
    <t>5633</t>
  </si>
  <si>
    <t>9101042820</t>
  </si>
  <si>
    <t>TM/20E#0148354</t>
  </si>
  <si>
    <t>9101042826</t>
  </si>
  <si>
    <t>TM/20E#0019204</t>
  </si>
  <si>
    <t>9101042827</t>
  </si>
  <si>
    <t>TM/20E#0148355</t>
  </si>
  <si>
    <t>5224</t>
  </si>
  <si>
    <t>9101042839</t>
  </si>
  <si>
    <t>TM/20E#0019205</t>
  </si>
  <si>
    <t>3098</t>
  </si>
  <si>
    <t>9101042841</t>
  </si>
  <si>
    <t>TM/20E#0045183</t>
  </si>
  <si>
    <t>9101042852</t>
  </si>
  <si>
    <t>TM/20E#0148363</t>
  </si>
  <si>
    <t>9101042862</t>
  </si>
  <si>
    <t>TM/20E#0148367</t>
  </si>
  <si>
    <t>9101042874</t>
  </si>
  <si>
    <t>TM/20E#0002038</t>
  </si>
  <si>
    <t>4880</t>
  </si>
  <si>
    <t>9101042884</t>
  </si>
  <si>
    <t>TM/20E#0002039</t>
  </si>
  <si>
    <t>4914</t>
  </si>
  <si>
    <t>9101042911</t>
  </si>
  <si>
    <t>TM/20E#0150283</t>
  </si>
  <si>
    <t>9101042963</t>
  </si>
  <si>
    <t>TM/20E#0045189</t>
  </si>
  <si>
    <t>5269</t>
  </si>
  <si>
    <t>9101042996</t>
  </si>
  <si>
    <t>TM/20E#0148398</t>
  </si>
  <si>
    <t>9101043030</t>
  </si>
  <si>
    <t>TM/20E#0002042</t>
  </si>
  <si>
    <t>4737</t>
  </si>
  <si>
    <t>9101043038</t>
  </si>
  <si>
    <t>TM/20E#0148407</t>
  </si>
  <si>
    <t>3248</t>
  </si>
  <si>
    <t>9101043043</t>
  </si>
  <si>
    <t>TM/20E#0148408</t>
  </si>
  <si>
    <t>9101043083</t>
  </si>
  <si>
    <t>TM/20E#0148420</t>
  </si>
  <si>
    <t>3090</t>
  </si>
  <si>
    <t>9101043099</t>
  </si>
  <si>
    <t>TM/20E#0045196</t>
  </si>
  <si>
    <t>5238</t>
  </si>
  <si>
    <t>9101043166</t>
  </si>
  <si>
    <t>TM/20E#0148442</t>
  </si>
  <si>
    <t>9101043178</t>
  </si>
  <si>
    <t>TM/20E#0011873</t>
  </si>
  <si>
    <t>9101043197</t>
  </si>
  <si>
    <t>TM/20E#0019210</t>
  </si>
  <si>
    <t>9101043241</t>
  </si>
  <si>
    <t>TM/20E#0011875</t>
  </si>
  <si>
    <t>9101043247</t>
  </si>
  <si>
    <t>TM/20E#0011270</t>
  </si>
  <si>
    <t>5739</t>
  </si>
  <si>
    <t>9101043279</t>
  </si>
  <si>
    <t>TM/20E#0148473</t>
  </si>
  <si>
    <t>5340</t>
  </si>
  <si>
    <t>9101043303</t>
  </si>
  <si>
    <t>TM/20E#0148481</t>
  </si>
  <si>
    <t>2557</t>
  </si>
  <si>
    <t>9101043309</t>
  </si>
  <si>
    <t>TM/20E#0148484</t>
  </si>
  <si>
    <t>2075</t>
  </si>
  <si>
    <t>9101043311</t>
  </si>
  <si>
    <t>TM/20E#0148485</t>
  </si>
  <si>
    <t>9101043370</t>
  </si>
  <si>
    <t>TM/20E#0148507</t>
  </si>
  <si>
    <t>9101043374</t>
  </si>
  <si>
    <t>TM/20E#0011877</t>
  </si>
  <si>
    <t>9101043388</t>
  </si>
  <si>
    <t>TM/20E#0011274</t>
  </si>
  <si>
    <t>9101043402</t>
  </si>
  <si>
    <t>TM/20E#0148514</t>
  </si>
  <si>
    <t>9101043420</t>
  </si>
  <si>
    <t>TM/20E#0001589</t>
  </si>
  <si>
    <t>4768</t>
  </si>
  <si>
    <t>9101043444</t>
  </si>
  <si>
    <t>TM/20E#0045206</t>
  </si>
  <si>
    <t>9101043462</t>
  </si>
  <si>
    <t>TM/20E#0019219</t>
  </si>
  <si>
    <t>4836</t>
  </si>
  <si>
    <t>9101043466</t>
  </si>
  <si>
    <t>TM/20E#0148530</t>
  </si>
  <si>
    <t>9101043472</t>
  </si>
  <si>
    <t>TM/20E#0148532</t>
  </si>
  <si>
    <t>2535</t>
  </si>
  <si>
    <t>9101043476</t>
  </si>
  <si>
    <t>TM/20E#0011278</t>
  </si>
  <si>
    <t>5178</t>
  </si>
  <si>
    <t>9101043479</t>
  </si>
  <si>
    <t>TM/20E#0045211</t>
  </si>
  <si>
    <t>3286</t>
  </si>
  <si>
    <t>9101043503</t>
  </si>
  <si>
    <t>TM/20E#0002301</t>
  </si>
  <si>
    <t>4956</t>
  </si>
  <si>
    <t>9101043514</t>
  </si>
  <si>
    <t>TM/20E#0012052</t>
  </si>
  <si>
    <t>9101043528</t>
  </si>
  <si>
    <t>TM/20E#0148545</t>
  </si>
  <si>
    <t>9101043565</t>
  </si>
  <si>
    <t>TM/21E#0000021</t>
  </si>
  <si>
    <t>9101043576</t>
  </si>
  <si>
    <t>TM/20E#0148557</t>
  </si>
  <si>
    <t>9101043599</t>
  </si>
  <si>
    <t>TM/20E#0148563</t>
  </si>
  <si>
    <t>9101043613</t>
  </si>
  <si>
    <t>TM/20E#0000903</t>
  </si>
  <si>
    <t>1595</t>
  </si>
  <si>
    <t>9101043626</t>
  </si>
  <si>
    <t>TM/20E#0045220</t>
  </si>
  <si>
    <t>9101043647</t>
  </si>
  <si>
    <t>TM/20E#0045221</t>
  </si>
  <si>
    <t>9101043656</t>
  </si>
  <si>
    <t>TM/20E#0148572</t>
  </si>
  <si>
    <t>9101043659</t>
  </si>
  <si>
    <t>TM/20E#0148573</t>
  </si>
  <si>
    <t>5101</t>
  </si>
  <si>
    <t>9101043661</t>
  </si>
  <si>
    <t>TM/20E#0148574</t>
  </si>
  <si>
    <t>9101043664</t>
  </si>
  <si>
    <t>TM/20E#0000610</t>
  </si>
  <si>
    <t>9101043676</t>
  </si>
  <si>
    <t>TM/20E#0148579</t>
  </si>
  <si>
    <t>9101043682</t>
  </si>
  <si>
    <t>TM/20E#0019224</t>
  </si>
  <si>
    <t>4529</t>
  </si>
  <si>
    <t>9101043687</t>
  </si>
  <si>
    <t>TM/20E#0001095</t>
  </si>
  <si>
    <t>9101043705</t>
  </si>
  <si>
    <t>TM/20E#0148585</t>
  </si>
  <si>
    <t>9101043711</t>
  </si>
  <si>
    <t>TM/20E#0019227</t>
  </si>
  <si>
    <t>9101043740</t>
  </si>
  <si>
    <t>TM/20E#0148589</t>
  </si>
  <si>
    <t>2532</t>
  </si>
  <si>
    <t>9101043772</t>
  </si>
  <si>
    <t>TM/20E#0148594</t>
  </si>
  <si>
    <t>9101043807</t>
  </si>
  <si>
    <t>TM/20E#0003330</t>
  </si>
  <si>
    <t>9101043899</t>
  </si>
  <si>
    <t>TM/20E#0148620</t>
  </si>
  <si>
    <t>9101043900</t>
  </si>
  <si>
    <t>TM/20E#0148621</t>
  </si>
  <si>
    <t>9101043904</t>
  </si>
  <si>
    <t>TM/20E#0005546</t>
  </si>
  <si>
    <t>4452</t>
  </si>
  <si>
    <t>9101043909</t>
  </si>
  <si>
    <t>TM/20E#0148624</t>
  </si>
  <si>
    <t>9101043931</t>
  </si>
  <si>
    <t>TM/20E#0003507</t>
  </si>
  <si>
    <t>5928</t>
  </si>
  <si>
    <t>9101043939</t>
  </si>
  <si>
    <t>TM/20E#0148633</t>
  </si>
  <si>
    <t>3609</t>
  </si>
  <si>
    <t>9101043977</t>
  </si>
  <si>
    <t>TM/20E#0000726</t>
  </si>
  <si>
    <t>4931</t>
  </si>
  <si>
    <t>9101044001</t>
  </si>
  <si>
    <t>TM/20E#0011894</t>
  </si>
  <si>
    <t>4283</t>
  </si>
  <si>
    <t>9101044018</t>
  </si>
  <si>
    <t>TM/20E#0011896</t>
  </si>
  <si>
    <t>9101044028</t>
  </si>
  <si>
    <t>TM/20E#0148654</t>
  </si>
  <si>
    <t>5487</t>
  </si>
  <si>
    <t>9101044108</t>
  </si>
  <si>
    <t>TM/20E#0000611</t>
  </si>
  <si>
    <t>5042</t>
  </si>
  <si>
    <t>9101044119</t>
  </si>
  <si>
    <t>TM/20E#0001592</t>
  </si>
  <si>
    <t>9101044122</t>
  </si>
  <si>
    <t>TM/20E#0148666</t>
  </si>
  <si>
    <t>9101044124</t>
  </si>
  <si>
    <t>TM/20E#0011899</t>
  </si>
  <si>
    <t>5374</t>
  </si>
  <si>
    <t>9101044138</t>
  </si>
  <si>
    <t>TM/20E#0019254</t>
  </si>
  <si>
    <t>2933</t>
  </si>
  <si>
    <t>9101044154</t>
  </si>
  <si>
    <t>TM/20E#0019256</t>
  </si>
  <si>
    <t>9101044157</t>
  </si>
  <si>
    <t>TM/20E#0148676</t>
  </si>
  <si>
    <t>5765</t>
  </si>
  <si>
    <t>9101044183</t>
  </si>
  <si>
    <t>TM/20E#0003004</t>
  </si>
  <si>
    <t>3526</t>
  </si>
  <si>
    <t>9101044190</t>
  </si>
  <si>
    <t>TM/20E#0148683</t>
  </si>
  <si>
    <t>9101044192</t>
  </si>
  <si>
    <t>TM/20E#0045244</t>
  </si>
  <si>
    <t>9101044193</t>
  </si>
  <si>
    <t>TM/20E#0045245</t>
  </si>
  <si>
    <t>9101044196</t>
  </si>
  <si>
    <t>TM/20E#0148684</t>
  </si>
  <si>
    <t>2807</t>
  </si>
  <si>
    <t>9101044208</t>
  </si>
  <si>
    <t>TM/20E#0148685</t>
  </si>
  <si>
    <t>9101044236</t>
  </si>
  <si>
    <t>TM/20E#0019261</t>
  </si>
  <si>
    <t>9101044238</t>
  </si>
  <si>
    <t>TM/20E#0045248</t>
  </si>
  <si>
    <t>9101044243</t>
  </si>
  <si>
    <t>TM/20E#0045249</t>
  </si>
  <si>
    <t>9101044250</t>
  </si>
  <si>
    <t>TM/20E#0148690</t>
  </si>
  <si>
    <t>3837</t>
  </si>
  <si>
    <t>9101044251</t>
  </si>
  <si>
    <t>TM/20E#0019262</t>
  </si>
  <si>
    <t>9101044254</t>
  </si>
  <si>
    <t>TM/20E#0001594</t>
  </si>
  <si>
    <t>9101044261</t>
  </si>
  <si>
    <t>TM/20E#0002303</t>
  </si>
  <si>
    <t>5715</t>
  </si>
  <si>
    <t>9101044264</t>
  </si>
  <si>
    <t>TM/20E#0001157</t>
  </si>
  <si>
    <t>9101044270</t>
  </si>
  <si>
    <t>TM/20E#0011293</t>
  </si>
  <si>
    <t>3462</t>
  </si>
  <si>
    <t>9101044277</t>
  </si>
  <si>
    <t>TM/20E#0019264</t>
  </si>
  <si>
    <t>9101044284</t>
  </si>
  <si>
    <t>TM/20E#0005551</t>
  </si>
  <si>
    <t>9101044288</t>
  </si>
  <si>
    <t>TM/20E#0045253</t>
  </si>
  <si>
    <t>9101044310</t>
  </si>
  <si>
    <t>TM/20E#0003078</t>
  </si>
  <si>
    <t>4096</t>
  </si>
  <si>
    <t>9101044335</t>
  </si>
  <si>
    <t>TM/20E#0019267</t>
  </si>
  <si>
    <t>9101044337</t>
  </si>
  <si>
    <t>TM/20E#0148709</t>
  </si>
  <si>
    <t>9101044339</t>
  </si>
  <si>
    <t>TM/20E#0148711</t>
  </si>
  <si>
    <t>9101044345</t>
  </si>
  <si>
    <t>TM/20E#0000489</t>
  </si>
  <si>
    <t>9101044377</t>
  </si>
  <si>
    <t>TM/20E#0045254</t>
  </si>
  <si>
    <t>4047</t>
  </si>
  <si>
    <t>9101044378</t>
  </si>
  <si>
    <t>TM/20E#0045255</t>
  </si>
  <si>
    <t>9101044384</t>
  </si>
  <si>
    <t>TM/20E#0148720</t>
  </si>
  <si>
    <t>2357</t>
  </si>
  <si>
    <t>9101044385</t>
  </si>
  <si>
    <t>TM/20E#0019270</t>
  </si>
  <si>
    <t>4279</t>
  </si>
  <si>
    <t>9101044403</t>
  </si>
  <si>
    <t>TM/20E#0005552</t>
  </si>
  <si>
    <t>4177</t>
  </si>
  <si>
    <t>9101044414</t>
  </si>
  <si>
    <t>TM/20E#0000923</t>
  </si>
  <si>
    <t>5082</t>
  </si>
  <si>
    <t>9101044416</t>
  </si>
  <si>
    <t>TM/20E#0000924</t>
  </si>
  <si>
    <t>9101044454</t>
  </si>
  <si>
    <t>TM/20E#0019272</t>
  </si>
  <si>
    <t>4254</t>
  </si>
  <si>
    <t>9101044502</t>
  </si>
  <si>
    <t>TM/20E#0011298</t>
  </si>
  <si>
    <t>9101044522</t>
  </si>
  <si>
    <t>TM/20E#0148749</t>
  </si>
  <si>
    <t>9101044526</t>
  </si>
  <si>
    <t>TM/20E#0148751</t>
  </si>
  <si>
    <t>9101044540</t>
  </si>
  <si>
    <t>TM/20E#0148755</t>
  </si>
  <si>
    <t>9101044542</t>
  </si>
  <si>
    <t>TM/20E#0019276</t>
  </si>
  <si>
    <t>9101044567</t>
  </si>
  <si>
    <t>TM/20E#0011909</t>
  </si>
  <si>
    <t>9101044569</t>
  </si>
  <si>
    <t>TM/20E#0019279</t>
  </si>
  <si>
    <t>2120</t>
  </si>
  <si>
    <t>9101044572</t>
  </si>
  <si>
    <t>TM/20E#0003005</t>
  </si>
  <si>
    <t>9101044592</t>
  </si>
  <si>
    <t>TM/20E#0148764</t>
  </si>
  <si>
    <t>5495</t>
  </si>
  <si>
    <t>9101044604</t>
  </si>
  <si>
    <t>TM/20E#0148770</t>
  </si>
  <si>
    <t>4513</t>
  </si>
  <si>
    <t>9101044627</t>
  </si>
  <si>
    <t>TM/20E#0148777</t>
  </si>
  <si>
    <t>9101044628</t>
  </si>
  <si>
    <t>TM/20E#0003006</t>
  </si>
  <si>
    <t>9101044629</t>
  </si>
  <si>
    <t>TM/20E#0019283</t>
  </si>
  <si>
    <t>9101044631</t>
  </si>
  <si>
    <t>TM/20E#0148778</t>
  </si>
  <si>
    <t>5659</t>
  </si>
  <si>
    <t>9101044660</t>
  </si>
  <si>
    <t>TM/20E#0003008</t>
  </si>
  <si>
    <t>9101044675</t>
  </si>
  <si>
    <t>TM/20E#0148790</t>
  </si>
  <si>
    <t>9101044676</t>
  </si>
  <si>
    <t>TM/20E#0148791</t>
  </si>
  <si>
    <t>3554</t>
  </si>
  <si>
    <t>9101044695</t>
  </si>
  <si>
    <t>TM/20E#0148796</t>
  </si>
  <si>
    <t>9101044707</t>
  </si>
  <si>
    <t>TM/20E#0148799</t>
  </si>
  <si>
    <t>3404</t>
  </si>
  <si>
    <t>9101044720</t>
  </si>
  <si>
    <t>TM/20E#0019289</t>
  </si>
  <si>
    <t>9101044724</t>
  </si>
  <si>
    <t>TM/20E#0019292</t>
  </si>
  <si>
    <t>4950</t>
  </si>
  <si>
    <t>9101044763</t>
  </si>
  <si>
    <t>TM/20E#0148814</t>
  </si>
  <si>
    <t>3279</t>
  </si>
  <si>
    <t>9101044774</t>
  </si>
  <si>
    <t>TM/20E#0019300</t>
  </si>
  <si>
    <t>9101044775</t>
  </si>
  <si>
    <t>TM/20E#0148817</t>
  </si>
  <si>
    <t>9101044783</t>
  </si>
  <si>
    <t>TM/20E#0045266</t>
  </si>
  <si>
    <t>2035</t>
  </si>
  <si>
    <t>9101044806</t>
  </si>
  <si>
    <t>TM/20E#0000814</t>
  </si>
  <si>
    <t>9101044812</t>
  </si>
  <si>
    <t>TM/20E#0019303</t>
  </si>
  <si>
    <t>9101044817</t>
  </si>
  <si>
    <t>TM/20E#0001855</t>
  </si>
  <si>
    <t>4747</t>
  </si>
  <si>
    <t>9101044822</t>
  </si>
  <si>
    <t>TM/20E#0019304</t>
  </si>
  <si>
    <t>9101044835</t>
  </si>
  <si>
    <t>TM/20E#0148831</t>
  </si>
  <si>
    <t>9101044845</t>
  </si>
  <si>
    <t>TM/20E#0011914</t>
  </si>
  <si>
    <t>9101044855</t>
  </si>
  <si>
    <t>TM/20E#0011396</t>
  </si>
  <si>
    <t>4567</t>
  </si>
  <si>
    <t>9101044865</t>
  </si>
  <si>
    <t>TM/20E#0150312</t>
  </si>
  <si>
    <t>9101044867</t>
  </si>
  <si>
    <t>TM/20E#0019306</t>
  </si>
  <si>
    <t>9101044868</t>
  </si>
  <si>
    <t>TM/20E#0148836</t>
  </si>
  <si>
    <t>9101044876</t>
  </si>
  <si>
    <t>TM/20E#0150313</t>
  </si>
  <si>
    <t>9101044879</t>
  </si>
  <si>
    <t>TM/20E#0005559</t>
  </si>
  <si>
    <t>5731</t>
  </si>
  <si>
    <t>9101044890</t>
  </si>
  <si>
    <t>TM/20E#0150318</t>
  </si>
  <si>
    <t>3618</t>
  </si>
  <si>
    <t>9101044941</t>
  </si>
  <si>
    <t>TM/20E#0019496</t>
  </si>
  <si>
    <t>9101044956</t>
  </si>
  <si>
    <t>TM/20E#0150343</t>
  </si>
  <si>
    <t>4671</t>
  </si>
  <si>
    <t>9101044961</t>
  </si>
  <si>
    <t>TM/20E#0150346</t>
  </si>
  <si>
    <t>3322</t>
  </si>
  <si>
    <t>9101044987</t>
  </si>
  <si>
    <t>TM/20E#0150360</t>
  </si>
  <si>
    <t>4450</t>
  </si>
  <si>
    <t>9101044998</t>
  </si>
  <si>
    <t>TM/20E#0150361</t>
  </si>
  <si>
    <t>5777</t>
  </si>
  <si>
    <t>9101045000</t>
  </si>
  <si>
    <t>TM/20E#0150363</t>
  </si>
  <si>
    <t>9101045001</t>
  </si>
  <si>
    <t>TM/20E#0019502</t>
  </si>
  <si>
    <t>9101045005</t>
  </si>
  <si>
    <t>TM/20E#0150365</t>
  </si>
  <si>
    <t>4681</t>
  </si>
  <si>
    <t>9101045008</t>
  </si>
  <si>
    <t>TM/20E#0019504</t>
  </si>
  <si>
    <t>9101045014</t>
  </si>
  <si>
    <t>TM/20E#0150371</t>
  </si>
  <si>
    <t>9101045029</t>
  </si>
  <si>
    <t>TM/20E#0019508</t>
  </si>
  <si>
    <t>4544</t>
  </si>
  <si>
    <t>9101045041</t>
  </si>
  <si>
    <t>TM/20E#0000992</t>
  </si>
  <si>
    <t>9101045085</t>
  </si>
  <si>
    <t>TM/20E#0150400</t>
  </si>
  <si>
    <t>2762</t>
  </si>
  <si>
    <t>9101045098</t>
  </si>
  <si>
    <t>TM/20E#0150405</t>
  </si>
  <si>
    <t>9101045116</t>
  </si>
  <si>
    <t>TM/20E#0012070</t>
  </si>
  <si>
    <t>5806</t>
  </si>
  <si>
    <t>9101045130</t>
  </si>
  <si>
    <t>TM/20E#0045594</t>
  </si>
  <si>
    <t>9101045132</t>
  </si>
  <si>
    <t>TM/20E#0150420</t>
  </si>
  <si>
    <t>4199</t>
  </si>
  <si>
    <t>9101045138</t>
  </si>
  <si>
    <t>TM/20E#0150425</t>
  </si>
  <si>
    <t>5686</t>
  </si>
  <si>
    <t>9101045166</t>
  </si>
  <si>
    <t>TM/20E#0012074</t>
  </si>
  <si>
    <t>9101045178</t>
  </si>
  <si>
    <t>TM/20E#0150436</t>
  </si>
  <si>
    <t>9101045180</t>
  </si>
  <si>
    <t>TM/20E#0150437</t>
  </si>
  <si>
    <t>3729</t>
  </si>
  <si>
    <t>9101045195</t>
  </si>
  <si>
    <t>TM/20E#0150442</t>
  </si>
  <si>
    <t>3281</t>
  </si>
  <si>
    <t>9101045207</t>
  </si>
  <si>
    <t>TM/20E#0150445</t>
  </si>
  <si>
    <t>9101045209</t>
  </si>
  <si>
    <t>TM/20E#0002443</t>
  </si>
  <si>
    <t>5496</t>
  </si>
  <si>
    <t>9101045229</t>
  </si>
  <si>
    <t>TM/20E#0012078</t>
  </si>
  <si>
    <t>9101045237</t>
  </si>
  <si>
    <t>TM/20E#0012080</t>
  </si>
  <si>
    <t>9101045238</t>
  </si>
  <si>
    <t>TM/20E#0019526</t>
  </si>
  <si>
    <t>5235</t>
  </si>
  <si>
    <t>9101045241</t>
  </si>
  <si>
    <t>TM/20E#0150458</t>
  </si>
  <si>
    <t>5484</t>
  </si>
  <si>
    <t>9101045255</t>
  </si>
  <si>
    <t>TM/20E#0150463</t>
  </si>
  <si>
    <t>9101045259</t>
  </si>
  <si>
    <t>TM/20E#0012083</t>
  </si>
  <si>
    <t>9101045281</t>
  </si>
  <si>
    <t>TM/20E#0001511</t>
  </si>
  <si>
    <t>5127</t>
  </si>
  <si>
    <t>9101045282</t>
  </si>
  <si>
    <t>TM/20E#0045612</t>
  </si>
  <si>
    <t>3783</t>
  </si>
  <si>
    <t>9101045296</t>
  </si>
  <si>
    <t>TM/20E#0012085</t>
  </si>
  <si>
    <t>9101045317</t>
  </si>
  <si>
    <t>TM/20E#0003567</t>
  </si>
  <si>
    <t>9101045325</t>
  </si>
  <si>
    <t>TM/20E#0011408</t>
  </si>
  <si>
    <t>2919</t>
  </si>
  <si>
    <t>9101045337</t>
  </si>
  <si>
    <t>TM/20E#0019540</t>
  </si>
  <si>
    <t>9101045352</t>
  </si>
  <si>
    <t>TM/20E#0002160</t>
  </si>
  <si>
    <t>9101045374</t>
  </si>
  <si>
    <t>TM/20E#0002016</t>
  </si>
  <si>
    <t>5201</t>
  </si>
  <si>
    <t>9101045378</t>
  </si>
  <si>
    <t>TM/20E#0150509</t>
  </si>
  <si>
    <t>9101045380</t>
  </si>
  <si>
    <t>TM/20E#0150510</t>
  </si>
  <si>
    <t>9101045381</t>
  </si>
  <si>
    <t>TM/20E#0150511</t>
  </si>
  <si>
    <t>9101045384</t>
  </si>
  <si>
    <t>TM/20E#0150512</t>
  </si>
  <si>
    <t>9101045412</t>
  </si>
  <si>
    <t>TM/20E#0019544</t>
  </si>
  <si>
    <t>5181</t>
  </si>
  <si>
    <t>9101045420</t>
  </si>
  <si>
    <t>TM/20E#0001179</t>
  </si>
  <si>
    <t>4585</t>
  </si>
  <si>
    <t>9101045422</t>
  </si>
  <si>
    <t>TM/20E#0045633</t>
  </si>
  <si>
    <t>5005</t>
  </si>
  <si>
    <t>9101045423</t>
  </si>
  <si>
    <t>TM/20E#0004252</t>
  </si>
  <si>
    <t>9101045430</t>
  </si>
  <si>
    <t>TM/20E#0150530</t>
  </si>
  <si>
    <t>9101045432</t>
  </si>
  <si>
    <t>TM/20E#0150531</t>
  </si>
  <si>
    <t>9101045441</t>
  </si>
  <si>
    <t>TM/20E#0000619</t>
  </si>
  <si>
    <t>4516</t>
  </si>
  <si>
    <t>9101045448</t>
  </si>
  <si>
    <t>TM/20E#0148954</t>
  </si>
  <si>
    <t>9101045454</t>
  </si>
  <si>
    <t>TM/20E#0148961</t>
  </si>
  <si>
    <t>4437</t>
  </si>
  <si>
    <t>9101045460</t>
  </si>
  <si>
    <t>TM/20E#0148962</t>
  </si>
  <si>
    <t>9101045468</t>
  </si>
  <si>
    <t>TM/20E#0148966</t>
  </si>
  <si>
    <t>4641</t>
  </si>
  <si>
    <t>9101045483</t>
  </si>
  <si>
    <t>TM/20E#0003012</t>
  </si>
  <si>
    <t>9101045534</t>
  </si>
  <si>
    <t>TM/20E#0002676</t>
  </si>
  <si>
    <t>1564</t>
  </si>
  <si>
    <t>9101045576</t>
  </si>
  <si>
    <t>TM/20E#0149024</t>
  </si>
  <si>
    <t>9101045580</t>
  </si>
  <si>
    <t>TM/20E#0002058</t>
  </si>
  <si>
    <t>4102</t>
  </si>
  <si>
    <t>9101045582</t>
  </si>
  <si>
    <t>TM/20E#0149027</t>
  </si>
  <si>
    <t>9101045583</t>
  </si>
  <si>
    <t>TM/20E#0045320</t>
  </si>
  <si>
    <t>9101045605</t>
  </si>
  <si>
    <t>TM/20E#0011312</t>
  </si>
  <si>
    <t>5227</t>
  </si>
  <si>
    <t>9101045619</t>
  </si>
  <si>
    <t>TM/20E#0002423</t>
  </si>
  <si>
    <t>5428</t>
  </si>
  <si>
    <t>9101045674</t>
  </si>
  <si>
    <t>TM/20E#0045333</t>
  </si>
  <si>
    <t>4821</t>
  </si>
  <si>
    <t>9101045687</t>
  </si>
  <si>
    <t>TM/20E#0000613</t>
  </si>
  <si>
    <t>5830</t>
  </si>
  <si>
    <t>9101045695</t>
  </si>
  <si>
    <t>TM/20E#0003519</t>
  </si>
  <si>
    <t>4104</t>
  </si>
  <si>
    <t>9101045727</t>
  </si>
  <si>
    <t>TM/20E#0149111</t>
  </si>
  <si>
    <t>9101045728</t>
  </si>
  <si>
    <t>TM/20E#0149112</t>
  </si>
  <si>
    <t>9101045730</t>
  </si>
  <si>
    <t>TM/20E#0149114</t>
  </si>
  <si>
    <t>9101045815</t>
  </si>
  <si>
    <t>TM/20E#0149164</t>
  </si>
  <si>
    <t>9101045836</t>
  </si>
  <si>
    <t>TM/20E#0149176</t>
  </si>
  <si>
    <t>9101045838</t>
  </si>
  <si>
    <t>TM/20E#0149177</t>
  </si>
  <si>
    <t>9101045844</t>
  </si>
  <si>
    <t>TM/20E#0003128</t>
  </si>
  <si>
    <t>9101045872</t>
  </si>
  <si>
    <t>TM/20E#0002319</t>
  </si>
  <si>
    <t>4741</t>
  </si>
  <si>
    <t>9101045876</t>
  </si>
  <si>
    <t>TM/20E#0019331</t>
  </si>
  <si>
    <t>9101045878</t>
  </si>
  <si>
    <t>TM/20E#0149197</t>
  </si>
  <si>
    <t>9101045880</t>
  </si>
  <si>
    <t>TM/20E#0149199</t>
  </si>
  <si>
    <t>9101045895</t>
  </si>
  <si>
    <t>TM/20E#0019333</t>
  </si>
  <si>
    <t>9101045906</t>
  </si>
  <si>
    <t>TM/20E#0045357</t>
  </si>
  <si>
    <t>9101045919</t>
  </si>
  <si>
    <t>TM/20E#0045360</t>
  </si>
  <si>
    <t>9101045937</t>
  </si>
  <si>
    <t>4619</t>
  </si>
  <si>
    <t>9101045941</t>
  </si>
  <si>
    <t>TM/20E#0003527</t>
  </si>
  <si>
    <t>3631</t>
  </si>
  <si>
    <t>9101045946</t>
  </si>
  <si>
    <t>TM/20E#0149238</t>
  </si>
  <si>
    <t>5255</t>
  </si>
  <si>
    <t>9101045960</t>
  </si>
  <si>
    <t>TM/20E#0045367</t>
  </si>
  <si>
    <t>9101045985</t>
  </si>
  <si>
    <t>TM/20E#0149255</t>
  </si>
  <si>
    <t>9101045987</t>
  </si>
  <si>
    <t>TM/20E#0002060</t>
  </si>
  <si>
    <t>9101045988</t>
  </si>
  <si>
    <t>TM/21E#0000022</t>
  </si>
  <si>
    <t>9101045996</t>
  </si>
  <si>
    <t>TM/20E#0149261</t>
  </si>
  <si>
    <t>4535</t>
  </si>
  <si>
    <t>9101046008</t>
  </si>
  <si>
    <t>TM/20E#0045373</t>
  </si>
  <si>
    <t>9101046021</t>
  </si>
  <si>
    <t>TM/20E#0000914</t>
  </si>
  <si>
    <t>4786</t>
  </si>
  <si>
    <t>9101046049</t>
  </si>
  <si>
    <t>TM/20E#0149282</t>
  </si>
  <si>
    <t>9101046078</t>
  </si>
  <si>
    <t>TM/20E#0002063</t>
  </si>
  <si>
    <t>4855</t>
  </si>
  <si>
    <t>9101046098</t>
  </si>
  <si>
    <t>TM/20E#0019347</t>
  </si>
  <si>
    <t>9101046101</t>
  </si>
  <si>
    <t>TM/20E#0149307</t>
  </si>
  <si>
    <t>3777</t>
  </si>
  <si>
    <t>9101046137</t>
  </si>
  <si>
    <t>TM/20E#0001514</t>
  </si>
  <si>
    <t>5276</t>
  </si>
  <si>
    <t>9101046140</t>
  </si>
  <si>
    <t>TM/20E#0003018</t>
  </si>
  <si>
    <t>5397</t>
  </si>
  <si>
    <t>9101046179</t>
  </si>
  <si>
    <t>TM/20E#0149342</t>
  </si>
  <si>
    <t>9101046191</t>
  </si>
  <si>
    <t>TM/20E#0003132</t>
  </si>
  <si>
    <t>4627</t>
  </si>
  <si>
    <t>9101046199</t>
  </si>
  <si>
    <t>TM/20E#0011330</t>
  </si>
  <si>
    <t>9101046202</t>
  </si>
  <si>
    <t>TM/20E#0011959</t>
  </si>
  <si>
    <t>3865</t>
  </si>
  <si>
    <t>9101046239</t>
  </si>
  <si>
    <t>TM/20E#0002146</t>
  </si>
  <si>
    <t>9101046257</t>
  </si>
  <si>
    <t>TM/20E#0045393</t>
  </si>
  <si>
    <t>9101046260</t>
  </si>
  <si>
    <t>TM/20E#0045394</t>
  </si>
  <si>
    <t>9101046262</t>
  </si>
  <si>
    <t>TM/20E#0045395</t>
  </si>
  <si>
    <t>9101046267</t>
  </si>
  <si>
    <t>TM/20E#0019359</t>
  </si>
  <si>
    <t>9101046268</t>
  </si>
  <si>
    <t>TM/20E#0149388</t>
  </si>
  <si>
    <t>3555</t>
  </si>
  <si>
    <t>9101046278</t>
  </si>
  <si>
    <t>TM/20E#0011963</t>
  </si>
  <si>
    <t>9101046305</t>
  </si>
  <si>
    <t>TM/20E#0003532</t>
  </si>
  <si>
    <t>9101046308</t>
  </si>
  <si>
    <t>TM/20E#0045398</t>
  </si>
  <si>
    <t>4193</t>
  </si>
  <si>
    <t>9101046312</t>
  </si>
  <si>
    <t>TM/20E#0045400</t>
  </si>
  <si>
    <t>3619</t>
  </si>
  <si>
    <t>9101046337</t>
  </si>
  <si>
    <t>TM/20E#0045402</t>
  </si>
  <si>
    <t>3386</t>
  </si>
  <si>
    <t>9101046342</t>
  </si>
  <si>
    <t>9101046363</t>
  </si>
  <si>
    <t>TM/20E#0149426</t>
  </si>
  <si>
    <t>9101046368</t>
  </si>
  <si>
    <t>TM/20E#0149429</t>
  </si>
  <si>
    <t>2817</t>
  </si>
  <si>
    <t>9101046395</t>
  </si>
  <si>
    <t/>
  </si>
  <si>
    <t>TM/20E#0045405</t>
  </si>
  <si>
    <t>9101046399</t>
  </si>
  <si>
    <t>TM/20E#0149450</t>
  </si>
  <si>
    <t>9101046411</t>
  </si>
  <si>
    <t>TM/20E#0003534</t>
  </si>
  <si>
    <t>9101046412</t>
  </si>
  <si>
    <t>TM/20E#0149456</t>
  </si>
  <si>
    <t>9101046417</t>
  </si>
  <si>
    <t>TM/20E#0002430</t>
  </si>
  <si>
    <t>4710</t>
  </si>
  <si>
    <t>9101046426</t>
  </si>
  <si>
    <t>TM/20E#0149464</t>
  </si>
  <si>
    <t>9101046427</t>
  </si>
  <si>
    <t>TM/20E#0149465</t>
  </si>
  <si>
    <t>9101046434</t>
  </si>
  <si>
    <t>TM/20E#0005572</t>
  </si>
  <si>
    <t>9101046469</t>
  </si>
  <si>
    <t>TM/20E#0001163</t>
  </si>
  <si>
    <t>9101046476</t>
  </si>
  <si>
    <t>TM/20E#0019383</t>
  </si>
  <si>
    <t>9101046477</t>
  </si>
  <si>
    <t>TM/20E#0045408</t>
  </si>
  <si>
    <t>2052</t>
  </si>
  <si>
    <t>9101046478</t>
  </si>
  <si>
    <t>TM/20E#0019384</t>
  </si>
  <si>
    <t>9101046483</t>
  </si>
  <si>
    <t>TM/20E#0149493</t>
  </si>
  <si>
    <t>9101046485</t>
  </si>
  <si>
    <t>TM/20E#0011336</t>
  </si>
  <si>
    <t>9101046488</t>
  </si>
  <si>
    <t>TM/20E#0149497</t>
  </si>
  <si>
    <t>9101046489</t>
  </si>
  <si>
    <t>TM/20E#0002435</t>
  </si>
  <si>
    <t>9101046492</t>
  </si>
  <si>
    <t>5119</t>
  </si>
  <si>
    <t>9101046498</t>
  </si>
  <si>
    <t>TM/20E#0019385</t>
  </si>
  <si>
    <t>9101046503</t>
  </si>
  <si>
    <t>TM/20E#0149503</t>
  </si>
  <si>
    <t>9101046512</t>
  </si>
  <si>
    <t>TM/20E#0149510</t>
  </si>
  <si>
    <t>3015</t>
  </si>
  <si>
    <t>9101046534</t>
  </si>
  <si>
    <t>TM/20E#0149523</t>
  </si>
  <si>
    <t>9101046538</t>
  </si>
  <si>
    <t>TM/20E#0149526</t>
  </si>
  <si>
    <t>9101046539</t>
  </si>
  <si>
    <t>TM/20E#0149527</t>
  </si>
  <si>
    <t>9101046540</t>
  </si>
  <si>
    <t>9101046542</t>
  </si>
  <si>
    <t>TM/20E#0000806</t>
  </si>
  <si>
    <t>5348</t>
  </si>
  <si>
    <t>9101046551</t>
  </si>
  <si>
    <t>TM/20E#0005574</t>
  </si>
  <si>
    <t>9101046561</t>
  </si>
  <si>
    <t>TM/20E#0001872</t>
  </si>
  <si>
    <t>9101046563</t>
  </si>
  <si>
    <t>TM/20E#0045704</t>
  </si>
  <si>
    <t>5591</t>
  </si>
  <si>
    <t>9101046578</t>
  </si>
  <si>
    <t>TM/20E#0019387</t>
  </si>
  <si>
    <t>9101046579</t>
  </si>
  <si>
    <t>TM/20E#0149545</t>
  </si>
  <si>
    <t>9101046630</t>
  </si>
  <si>
    <t>TM/20E#0149569</t>
  </si>
  <si>
    <t>3916</t>
  </si>
  <si>
    <t>9101046669</t>
  </si>
  <si>
    <t>TM/20E#0011986</t>
  </si>
  <si>
    <t>9101046671</t>
  </si>
  <si>
    <t>TM/20E#0149590</t>
  </si>
  <si>
    <t>9101046672</t>
  </si>
  <si>
    <t>TM/20E#0149592</t>
  </si>
  <si>
    <t>9101046676</t>
  </si>
  <si>
    <t>TM/20E#0001605</t>
  </si>
  <si>
    <t>9101046678</t>
  </si>
  <si>
    <t>TM/20E#0045422</t>
  </si>
  <si>
    <t>9101046679</t>
  </si>
  <si>
    <t>TM/20E#0019397</t>
  </si>
  <si>
    <t>9101046683</t>
  </si>
  <si>
    <t>TM/20E#0019398</t>
  </si>
  <si>
    <t>9101046704</t>
  </si>
  <si>
    <t>TM/20E#0149609</t>
  </si>
  <si>
    <t>9101046746</t>
  </si>
  <si>
    <t>TM/20E#0149627</t>
  </si>
  <si>
    <t>9101046749</t>
  </si>
  <si>
    <t>TM/20E#0011344</t>
  </si>
  <si>
    <t>3720</t>
  </si>
  <si>
    <t>9101046753</t>
  </si>
  <si>
    <t>TM/20E#0149629</t>
  </si>
  <si>
    <t>9101046777</t>
  </si>
  <si>
    <t>TM/20E#0011994</t>
  </si>
  <si>
    <t>9101046788</t>
  </si>
  <si>
    <t>TM/20E#0045428</t>
  </si>
  <si>
    <t>5414</t>
  </si>
  <si>
    <t>9101046802</t>
  </si>
  <si>
    <t>TM/20E#0149651</t>
  </si>
  <si>
    <t>5191</t>
  </si>
  <si>
    <t>9101046804</t>
  </si>
  <si>
    <t>TM/20E#0019405</t>
  </si>
  <si>
    <t>9101046807</t>
  </si>
  <si>
    <t>TM/20E#0149653</t>
  </si>
  <si>
    <t>9101046809</t>
  </si>
  <si>
    <t>TM/20E#0003021</t>
  </si>
  <si>
    <t>5536</t>
  </si>
  <si>
    <t>9101046819</t>
  </si>
  <si>
    <t>9101046828</t>
  </si>
  <si>
    <t>TM/20E#0149657</t>
  </si>
  <si>
    <t>9101046832</t>
  </si>
  <si>
    <t>TM/20E#0000359</t>
  </si>
  <si>
    <t>5688</t>
  </si>
  <si>
    <t>9101046843</t>
  </si>
  <si>
    <t>9101046883</t>
  </si>
  <si>
    <t>TM/20E#0149686</t>
  </si>
  <si>
    <t>4611</t>
  </si>
  <si>
    <t>9101046903</t>
  </si>
  <si>
    <t>TM/20E#0000616</t>
  </si>
  <si>
    <t>5684</t>
  </si>
  <si>
    <t>9101046907</t>
  </si>
  <si>
    <t>TM/20E#0001606</t>
  </si>
  <si>
    <t>9101046909</t>
  </si>
  <si>
    <t>TM/20E#0019406</t>
  </si>
  <si>
    <t>9101046917</t>
  </si>
  <si>
    <t>TM/20E#0045436</t>
  </si>
  <si>
    <t>4578</t>
  </si>
  <si>
    <t>9101046918</t>
  </si>
  <si>
    <t>TM/20E#0045437</t>
  </si>
  <si>
    <t>9101046942</t>
  </si>
  <si>
    <t>TM/20E#0149718</t>
  </si>
  <si>
    <t>9101046944</t>
  </si>
  <si>
    <t>TM/20E#0149719</t>
  </si>
  <si>
    <t>9101046950</t>
  </si>
  <si>
    <t>TM/20E#0045439</t>
  </si>
  <si>
    <t>9101046951</t>
  </si>
  <si>
    <t>TM/20E#0045440</t>
  </si>
  <si>
    <t>9101046965</t>
  </si>
  <si>
    <t>TM/20E#0003144</t>
  </si>
  <si>
    <t>9101046974</t>
  </si>
  <si>
    <t>TM/20E#0149736</t>
  </si>
  <si>
    <t>9101046976</t>
  </si>
  <si>
    <t>TM/20E#0019411</t>
  </si>
  <si>
    <t>9101046999</t>
  </si>
  <si>
    <t>TM/20E#0149745</t>
  </si>
  <si>
    <t>9101047005</t>
  </si>
  <si>
    <t>TM/20E#0004221</t>
  </si>
  <si>
    <t>3610</t>
  </si>
  <si>
    <t>9101047015</t>
  </si>
  <si>
    <t>TM/20E#0019413</t>
  </si>
  <si>
    <t>9101047021</t>
  </si>
  <si>
    <t>TM/20E#0149753</t>
  </si>
  <si>
    <t>9101047027</t>
  </si>
  <si>
    <t>TM/20E#0001165</t>
  </si>
  <si>
    <t>9101047052</t>
  </si>
  <si>
    <t>TM/20E#0019417</t>
  </si>
  <si>
    <t>3869</t>
  </si>
  <si>
    <t>9101047053</t>
  </si>
  <si>
    <t>TM/20E#0149769</t>
  </si>
  <si>
    <t>9101047067</t>
  </si>
  <si>
    <t>TM/20E#0019420</t>
  </si>
  <si>
    <t>9101047091</t>
  </si>
  <si>
    <t>TM/20E#0149784</t>
  </si>
  <si>
    <t>9101047099</t>
  </si>
  <si>
    <t>TM/20E#0002152</t>
  </si>
  <si>
    <t>5723</t>
  </si>
  <si>
    <t>9101047100</t>
  </si>
  <si>
    <t>TM/20E#0045453</t>
  </si>
  <si>
    <t>9101047102</t>
  </si>
  <si>
    <t>TM/20E#0045454</t>
  </si>
  <si>
    <t>9101047132</t>
  </si>
  <si>
    <t>TM/20E#0019425</t>
  </si>
  <si>
    <t>9101047138</t>
  </si>
  <si>
    <t>TM/20E#0004225</t>
  </si>
  <si>
    <t>9101047143</t>
  </si>
  <si>
    <t>TM/20E#0011361</t>
  </si>
  <si>
    <t>4644</t>
  </si>
  <si>
    <t>9101047170</t>
  </si>
  <si>
    <t>TM/20E#0149825</t>
  </si>
  <si>
    <t>9101047179</t>
  </si>
  <si>
    <t>TM/20E#0149831</t>
  </si>
  <si>
    <t>9101047193</t>
  </si>
  <si>
    <t>TM/20E#0002332</t>
  </si>
  <si>
    <t>4834</t>
  </si>
  <si>
    <t>9101047224</t>
  </si>
  <si>
    <t>TM/20E#0149855</t>
  </si>
  <si>
    <t>3177</t>
  </si>
  <si>
    <t>9101047254</t>
  </si>
  <si>
    <t>TM/20E#0149872</t>
  </si>
  <si>
    <t>9101047257</t>
  </si>
  <si>
    <t>TM/20E#0000984</t>
  </si>
  <si>
    <t>9101047268</t>
  </si>
  <si>
    <t>TM/20E#0045474</t>
  </si>
  <si>
    <t>4937</t>
  </si>
  <si>
    <t>9101047280</t>
  </si>
  <si>
    <t>TM/20E#0019430</t>
  </si>
  <si>
    <t>9101047281</t>
  </si>
  <si>
    <t>TM/20E#0045478</t>
  </si>
  <si>
    <t>3419</t>
  </si>
  <si>
    <t>9101047284</t>
  </si>
  <si>
    <t>TM/20E#0149889</t>
  </si>
  <si>
    <t>9101047286</t>
  </si>
  <si>
    <t>TM/20E#0001166</t>
  </si>
  <si>
    <t>6028</t>
  </si>
  <si>
    <t>9101047295</t>
  </si>
  <si>
    <t>TM/20E#0002009</t>
  </si>
  <si>
    <t>5357</t>
  </si>
  <si>
    <t>9101047297</t>
  </si>
  <si>
    <t>TM/20E#0149895</t>
  </si>
  <si>
    <t>9101047309</t>
  </si>
  <si>
    <t>TM/20E#0149902</t>
  </si>
  <si>
    <t>9101047335</t>
  </si>
  <si>
    <t>TM/20E#0001167</t>
  </si>
  <si>
    <t>5782</t>
  </si>
  <si>
    <t>9101047344</t>
  </si>
  <si>
    <t>TM/20E#0005589</t>
  </si>
  <si>
    <t>9101047352</t>
  </si>
  <si>
    <t>TM/20E#0149929</t>
  </si>
  <si>
    <t>9101047362</t>
  </si>
  <si>
    <t>TM/20E#0012021</t>
  </si>
  <si>
    <t>9101047374</t>
  </si>
  <si>
    <t>TM/20E#0149942</t>
  </si>
  <si>
    <t>9101047378</t>
  </si>
  <si>
    <t>TM/20E#0149944</t>
  </si>
  <si>
    <t>3465</t>
  </si>
  <si>
    <t>9101047381</t>
  </si>
  <si>
    <t>TM/20E#0012024</t>
  </si>
  <si>
    <t>3314</t>
  </si>
  <si>
    <t>9101047382</t>
  </si>
  <si>
    <t>TM/20E#0005590</t>
  </si>
  <si>
    <t>9101047387</t>
  </si>
  <si>
    <t>TM/20E#0149950</t>
  </si>
  <si>
    <t>5488</t>
  </si>
  <si>
    <t>9101047402</t>
  </si>
  <si>
    <t>TM/20E#0149959</t>
  </si>
  <si>
    <t>2909</t>
  </si>
  <si>
    <t>9101047404</t>
  </si>
  <si>
    <t>TM/20E#0149961</t>
  </si>
  <si>
    <t>9101047419</t>
  </si>
  <si>
    <t>TM/20E#0019436</t>
  </si>
  <si>
    <t>2089</t>
  </si>
  <si>
    <t>9101047420</t>
  </si>
  <si>
    <t>TM/20E#0149972</t>
  </si>
  <si>
    <t>9101047447</t>
  </si>
  <si>
    <t>TM/20E#0149988</t>
  </si>
  <si>
    <t>9101047449</t>
  </si>
  <si>
    <t>9101047464</t>
  </si>
  <si>
    <t>TM/20E#0002010</t>
  </si>
  <si>
    <t>9101047485</t>
  </si>
  <si>
    <t>TM/20E#0003145</t>
  </si>
  <si>
    <t>9101047488</t>
  </si>
  <si>
    <t>TM/20E#0150008</t>
  </si>
  <si>
    <t>5595</t>
  </si>
  <si>
    <t>9101047527</t>
  </si>
  <si>
    <t>TM/20E#0045501</t>
  </si>
  <si>
    <t>4311</t>
  </si>
  <si>
    <t>9101047529</t>
  </si>
  <si>
    <t>TM/20E#0001494</t>
  </si>
  <si>
    <t>4961</t>
  </si>
  <si>
    <t>9101047534</t>
  </si>
  <si>
    <t>TM/20E#0012028</t>
  </si>
  <si>
    <t>5696</t>
  </si>
  <si>
    <t>9101047566</t>
  </si>
  <si>
    <t>TM/20E#0150052</t>
  </si>
  <si>
    <t>9101047585</t>
  </si>
  <si>
    <t>TM/20E#0019442</t>
  </si>
  <si>
    <t>9101047593</t>
  </si>
  <si>
    <t>TM/20E#0003551</t>
  </si>
  <si>
    <t>5985</t>
  </si>
  <si>
    <t>9101047606</t>
  </si>
  <si>
    <t>TM/20E#0001169</t>
  </si>
  <si>
    <t>9101047610</t>
  </si>
  <si>
    <t>TM/20E#0005592</t>
  </si>
  <si>
    <t>9101047643</t>
  </si>
  <si>
    <t>TM/20E#0150090</t>
  </si>
  <si>
    <t>9101047655</t>
  </si>
  <si>
    <t>TM/20E#0000363</t>
  </si>
  <si>
    <t>5188</t>
  </si>
  <si>
    <t>9101047660</t>
  </si>
  <si>
    <t>TM/20E#0150099</t>
  </si>
  <si>
    <t>2233</t>
  </si>
  <si>
    <t>9101047661</t>
  </si>
  <si>
    <t>TM/20E#0150100</t>
  </si>
  <si>
    <t>5572</t>
  </si>
  <si>
    <t>9101047665</t>
  </si>
  <si>
    <t>TM/20E#0045522</t>
  </si>
  <si>
    <t>9101047666</t>
  </si>
  <si>
    <t>TM/20E#0002690</t>
  </si>
  <si>
    <t>5846</t>
  </si>
  <si>
    <t>9101047691</t>
  </si>
  <si>
    <t>TM/20E#0150114</t>
  </si>
  <si>
    <t>9101047699</t>
  </si>
  <si>
    <t>TM/20E#0019447</t>
  </si>
  <si>
    <t>9101047700</t>
  </si>
  <si>
    <t>TM/20E#0150119</t>
  </si>
  <si>
    <t>9101047704</t>
  </si>
  <si>
    <t>TM/20E#0019448</t>
  </si>
  <si>
    <t>9101047709</t>
  </si>
  <si>
    <t>TM/20E#0045530</t>
  </si>
  <si>
    <t>9101047710</t>
  </si>
  <si>
    <t>TM/20E#0150121</t>
  </si>
  <si>
    <t>2292</t>
  </si>
  <si>
    <t>9101047711</t>
  </si>
  <si>
    <t>TM/20E#0000809</t>
  </si>
  <si>
    <t>9101047718</t>
  </si>
  <si>
    <t>TM/20E#0150122</t>
  </si>
  <si>
    <t>2303</t>
  </si>
  <si>
    <t>9101047719</t>
  </si>
  <si>
    <t>TM/20E#0001618</t>
  </si>
  <si>
    <t>9101047729</t>
  </si>
  <si>
    <t>TM/20E#0001610</t>
  </si>
  <si>
    <t>9101047753</t>
  </si>
  <si>
    <t>TM/20E#0150138</t>
  </si>
  <si>
    <t>9101047757</t>
  </si>
  <si>
    <t>TM/20E#0045534</t>
  </si>
  <si>
    <t>4396</t>
  </si>
  <si>
    <t>9101047759</t>
  </si>
  <si>
    <t>TM/20E#0045535</t>
  </si>
  <si>
    <t>9101047763</t>
  </si>
  <si>
    <t>TM/20E#0045536</t>
  </si>
  <si>
    <t>9101047803</t>
  </si>
  <si>
    <t>TM/20E#0150161</t>
  </si>
  <si>
    <t>1655</t>
  </si>
  <si>
    <t>9101047838</t>
  </si>
  <si>
    <t>TM/20E#0012037</t>
  </si>
  <si>
    <t>9101047839</t>
  </si>
  <si>
    <t>TM/20E#0011381</t>
  </si>
  <si>
    <t>9101047840</t>
  </si>
  <si>
    <t>TM/20E#0005597</t>
  </si>
  <si>
    <t>9101047899</t>
  </si>
  <si>
    <t>TM/20E#0150206</t>
  </si>
  <si>
    <t>9101047912</t>
  </si>
  <si>
    <t>TM/20E#0019465</t>
  </si>
  <si>
    <t>9101047913</t>
  </si>
  <si>
    <t>TM/20E#0001879</t>
  </si>
  <si>
    <t>9101047914</t>
  </si>
  <si>
    <t>TM/20E#0150214</t>
  </si>
  <si>
    <t>5473</t>
  </si>
  <si>
    <t>9101047915</t>
  </si>
  <si>
    <t>TM/20E#0019466</t>
  </si>
  <si>
    <t>2588</t>
  </si>
  <si>
    <t>9101047936</t>
  </si>
  <si>
    <t>TM/20E#0150221</t>
  </si>
  <si>
    <t>3679</t>
  </si>
  <si>
    <t>9101047943</t>
  </si>
  <si>
    <t>TM/20E#0002439</t>
  </si>
  <si>
    <t>9101047946</t>
  </si>
  <si>
    <t>TM/20E#0011385</t>
  </si>
  <si>
    <t>9101047950</t>
  </si>
  <si>
    <t>TM/20E#0150227</t>
  </si>
  <si>
    <t>9101047959</t>
  </si>
  <si>
    <t>TM/20E#0000731</t>
  </si>
  <si>
    <t>4916</t>
  </si>
  <si>
    <t>9101047973</t>
  </si>
  <si>
    <t>TM/20E#0019475</t>
  </si>
  <si>
    <t>9101047975</t>
  </si>
  <si>
    <t>TM/20E#0150951</t>
  </si>
  <si>
    <t>9101047983</t>
  </si>
  <si>
    <t>TM/20E#0002441</t>
  </si>
  <si>
    <t>9101047990</t>
  </si>
  <si>
    <t>TM/20E#0150243</t>
  </si>
  <si>
    <t>9101048014</t>
  </si>
  <si>
    <t>TM/20E#0019614</t>
  </si>
  <si>
    <t>9101048020</t>
  </si>
  <si>
    <t>TM/20E#0150257</t>
  </si>
  <si>
    <t>9101048024</t>
  </si>
  <si>
    <t>TM/20E#0151013</t>
  </si>
  <si>
    <t>9101048025</t>
  </si>
  <si>
    <t>TM/20E#0151018</t>
  </si>
  <si>
    <t>9101048083</t>
  </si>
  <si>
    <t>TM/20E#0150597</t>
  </si>
  <si>
    <t>9101048086</t>
  </si>
  <si>
    <t>TM/20E#0150600</t>
  </si>
  <si>
    <t>9101048088</t>
  </si>
  <si>
    <t>TM/20E#0150601</t>
  </si>
  <si>
    <t>9101048089</t>
  </si>
  <si>
    <t>TM/20E#0150603</t>
  </si>
  <si>
    <t>9101048090</t>
  </si>
  <si>
    <t>TM/20E#0150604</t>
  </si>
  <si>
    <t>9101048109</t>
  </si>
  <si>
    <t>TM/20E#0045657</t>
  </si>
  <si>
    <t>9101048115</t>
  </si>
  <si>
    <t>TM/20E#0150615</t>
  </si>
  <si>
    <t>5505</t>
  </si>
  <si>
    <t>9101048120</t>
  </si>
  <si>
    <t>TM/20E#0002698</t>
  </si>
  <si>
    <t>9101048129</t>
  </si>
  <si>
    <t>TM/20E#0150620</t>
  </si>
  <si>
    <t>9101048140</t>
  </si>
  <si>
    <t>TM/20E#0045661</t>
  </si>
  <si>
    <t>9101048143</t>
  </si>
  <si>
    <t>TM/20E#0150623</t>
  </si>
  <si>
    <t>9101048144</t>
  </si>
  <si>
    <t>TM/20E#0150624</t>
  </si>
  <si>
    <t>9101048152</t>
  </si>
  <si>
    <t>TM/21E#0000025</t>
  </si>
  <si>
    <t>9101048165</t>
  </si>
  <si>
    <t>TM/20E#0019562</t>
  </si>
  <si>
    <t>9101048177</t>
  </si>
  <si>
    <t>TM/20E#0150635</t>
  </si>
  <si>
    <t>2274</t>
  </si>
  <si>
    <t>9101048189</t>
  </si>
  <si>
    <t>TM/20E#0002087</t>
  </si>
  <si>
    <t>9101048190</t>
  </si>
  <si>
    <t>TM/20E#0019564</t>
  </si>
  <si>
    <t>9101048200</t>
  </si>
  <si>
    <t>TM/20E#0150643</t>
  </si>
  <si>
    <t>4517</t>
  </si>
  <si>
    <t>9101048201</t>
  </si>
  <si>
    <t>TM/20E#0019566</t>
  </si>
  <si>
    <t>9101048217</t>
  </si>
  <si>
    <t>TM/20E#0045668</t>
  </si>
  <si>
    <t>9101048218</t>
  </si>
  <si>
    <t>TM/20E#0045669</t>
  </si>
  <si>
    <t>9101048221</t>
  </si>
  <si>
    <t>TM/20E#0150652</t>
  </si>
  <si>
    <t>9101048231</t>
  </si>
  <si>
    <t>TM/20E#0019573</t>
  </si>
  <si>
    <t>9101048256</t>
  </si>
  <si>
    <t>TM/20E#0150667</t>
  </si>
  <si>
    <t>5857</t>
  </si>
  <si>
    <t>9101048266</t>
  </si>
  <si>
    <t>TM/20E#0003357</t>
  </si>
  <si>
    <t>9101048271</t>
  </si>
  <si>
    <t>TM/20E#0012107</t>
  </si>
  <si>
    <t>3336</t>
  </si>
  <si>
    <t>9101048272</t>
  </si>
  <si>
    <t>TM/20E#0019575</t>
  </si>
  <si>
    <t>9101048286</t>
  </si>
  <si>
    <t>TM/20E#0003057</t>
  </si>
  <si>
    <t>9101048306</t>
  </si>
  <si>
    <t>TM/20E#0150687</t>
  </si>
  <si>
    <t>9101048316</t>
  </si>
  <si>
    <t>TM/20E#0004257</t>
  </si>
  <si>
    <t>9101048317</t>
  </si>
  <si>
    <t>TM/20E#0003359</t>
  </si>
  <si>
    <t>9101048324</t>
  </si>
  <si>
    <t>TM/20E#0000620</t>
  </si>
  <si>
    <t>9101048325</t>
  </si>
  <si>
    <t>TM/20E#0000621</t>
  </si>
  <si>
    <t>9101048339</t>
  </si>
  <si>
    <t>TM/20E#0019577</t>
  </si>
  <si>
    <t>9101048358</t>
  </si>
  <si>
    <t>TM/20E#0012113</t>
  </si>
  <si>
    <t>9101048367</t>
  </si>
  <si>
    <t>TM/20E#0000622</t>
  </si>
  <si>
    <t>9101048369</t>
  </si>
  <si>
    <t>TM/20E#0019580</t>
  </si>
  <si>
    <t>3937</t>
  </si>
  <si>
    <t>9101048376</t>
  </si>
  <si>
    <t>TM/20E#0019582</t>
  </si>
  <si>
    <t>9101048380</t>
  </si>
  <si>
    <t>TM/20E#0150721</t>
  </si>
  <si>
    <t>9101048384</t>
  </si>
  <si>
    <t>TM/20E#0045689</t>
  </si>
  <si>
    <t>2036</t>
  </si>
  <si>
    <t>9101048390</t>
  </si>
  <si>
    <t>TM/20E#0150727</t>
  </si>
  <si>
    <t>9101048402</t>
  </si>
  <si>
    <t>TM/20E#0019585</t>
  </si>
  <si>
    <t>3006</t>
  </si>
  <si>
    <t>9101048408</t>
  </si>
  <si>
    <t>TM/20E#0150735</t>
  </si>
  <si>
    <t>9101048411</t>
  </si>
  <si>
    <t>TM/20E#0150736</t>
  </si>
  <si>
    <t>9101048418</t>
  </si>
  <si>
    <t>TM/20E#0001182</t>
  </si>
  <si>
    <t>4586</t>
  </si>
  <si>
    <t>9101048419</t>
  </si>
  <si>
    <t>TM/20E#0005612</t>
  </si>
  <si>
    <t>3942</t>
  </si>
  <si>
    <t>9101048421</t>
  </si>
  <si>
    <t>TM/20E#0019588</t>
  </si>
  <si>
    <t>9101048422</t>
  </si>
  <si>
    <t>TM/20E#0150741</t>
  </si>
  <si>
    <t>9101048439</t>
  </si>
  <si>
    <t>TM/20E#0019590</t>
  </si>
  <si>
    <t>9101048440</t>
  </si>
  <si>
    <t>TM/20E#0019591</t>
  </si>
  <si>
    <t>9101048443</t>
  </si>
  <si>
    <t>TM/20E#0045695</t>
  </si>
  <si>
    <t>4915</t>
  </si>
  <si>
    <t>9101048446</t>
  </si>
  <si>
    <t>TM/20E#0012121</t>
  </si>
  <si>
    <t>9101048464</t>
  </si>
  <si>
    <t>TM/20E#0019592</t>
  </si>
  <si>
    <t>9101048545</t>
  </si>
  <si>
    <t>TM/20E#0150798</t>
  </si>
  <si>
    <t>9101048551</t>
  </si>
  <si>
    <t>TM/20E#0150801</t>
  </si>
  <si>
    <t>9101048565</t>
  </si>
  <si>
    <t>TM/20E#0150809</t>
  </si>
  <si>
    <t>5720</t>
  </si>
  <si>
    <t>9101048608</t>
  </si>
  <si>
    <t>TM/20E#0150841</t>
  </si>
  <si>
    <t>9101048610</t>
  </si>
  <si>
    <t>TM/20E#0019600</t>
  </si>
  <si>
    <t>9101048612</t>
  </si>
  <si>
    <t>TM/20E#0150843</t>
  </si>
  <si>
    <t>9101048631</t>
  </si>
  <si>
    <t>TM/20E#0003063</t>
  </si>
  <si>
    <t>9101048639</t>
  </si>
  <si>
    <t>TM/20E#0150861</t>
  </si>
  <si>
    <t>9101048664</t>
  </si>
  <si>
    <t>TM/20E#0150876</t>
  </si>
  <si>
    <t>9101048674</t>
  </si>
  <si>
    <t>TM/20E#0150881</t>
  </si>
  <si>
    <t>9101048683</t>
  </si>
  <si>
    <t>TM/20E#0003064</t>
  </si>
  <si>
    <t>9101048694</t>
  </si>
  <si>
    <t>TM/20E#0012130</t>
  </si>
  <si>
    <t>9101048738</t>
  </si>
  <si>
    <t>TM/20E#0045723</t>
  </si>
  <si>
    <t>4463</t>
  </si>
  <si>
    <t>9101048747</t>
  </si>
  <si>
    <t>TM/20E#0005615</t>
  </si>
  <si>
    <t>3706</t>
  </si>
  <si>
    <t>9101048767</t>
  </si>
  <si>
    <t>TM/20E#0000737</t>
  </si>
  <si>
    <t>9101048770</t>
  </si>
  <si>
    <t>TM/20E#0019610</t>
  </si>
  <si>
    <t>9101048784</t>
  </si>
  <si>
    <t>TM/20E#0150937</t>
  </si>
  <si>
    <t>9101048785</t>
  </si>
  <si>
    <t>TM/20E#0150938</t>
  </si>
  <si>
    <t>9101048815</t>
  </si>
  <si>
    <t>TM/20E#0151236</t>
  </si>
  <si>
    <t>9101048825</t>
  </si>
  <si>
    <t>TM/20E#0150957</t>
  </si>
  <si>
    <t>2763</t>
  </si>
  <si>
    <t>9101048866</t>
  </si>
  <si>
    <t>TM/20E#0019615</t>
  </si>
  <si>
    <t>9101048933</t>
  </si>
  <si>
    <t>TM/20E#0151015</t>
  </si>
  <si>
    <t>9101048934</t>
  </si>
  <si>
    <t>TM/20E#0011433</t>
  </si>
  <si>
    <t>3267</t>
  </si>
  <si>
    <t>9101048956</t>
  </si>
  <si>
    <t>TM/20E#0019620</t>
  </si>
  <si>
    <t>9101048963</t>
  </si>
  <si>
    <t>TM/20E#0151029</t>
  </si>
  <si>
    <t>9101048981</t>
  </si>
  <si>
    <t>TM/20E#0001626</t>
  </si>
  <si>
    <t>9101048998</t>
  </si>
  <si>
    <t>TM/20E#0045761</t>
  </si>
  <si>
    <t>4145</t>
  </si>
  <si>
    <t>9101049006</t>
  </si>
  <si>
    <t>TM/20E#0045762</t>
  </si>
  <si>
    <t>3738</t>
  </si>
  <si>
    <t>9101049025</t>
  </si>
  <si>
    <t>TM/20E#0007103</t>
  </si>
  <si>
    <t>9101049029</t>
  </si>
  <si>
    <t>TM/20E#0045767</t>
  </si>
  <si>
    <t>4149</t>
  </si>
  <si>
    <t>9101049083</t>
  </si>
  <si>
    <t>TM/20E#0045636</t>
  </si>
  <si>
    <t>3894</t>
  </si>
  <si>
    <t>9101049113</t>
  </si>
  <si>
    <t>TM/20E#0000734</t>
  </si>
  <si>
    <t>9101049122</t>
  </si>
  <si>
    <t>TM/20E#0150572</t>
  </si>
  <si>
    <t>9101049135</t>
  </si>
  <si>
    <t>TM/20E#0150576</t>
  </si>
  <si>
    <t>5680</t>
  </si>
  <si>
    <t>9101049144</t>
  </si>
  <si>
    <t>TM/20E#0019550</t>
  </si>
  <si>
    <t>9101049169</t>
  </si>
  <si>
    <t>TM/20E#0012174</t>
  </si>
  <si>
    <t>9101049177</t>
  </si>
  <si>
    <t>TM/20E#0002344</t>
  </si>
  <si>
    <t>5758</t>
  </si>
  <si>
    <t>9101049180</t>
  </si>
  <si>
    <t>TM/20E#0019662</t>
  </si>
  <si>
    <t>9101049182</t>
  </si>
  <si>
    <t>TM/20E#0151251</t>
  </si>
  <si>
    <t>9101049221</t>
  </si>
  <si>
    <t>TM/20E#0151074</t>
  </si>
  <si>
    <t>9101049222</t>
  </si>
  <si>
    <t>TM/20E#0004262</t>
  </si>
  <si>
    <t>3234</t>
  </si>
  <si>
    <t>9101049232</t>
  </si>
  <si>
    <t>TM/20E#0151078</t>
  </si>
  <si>
    <t>5055</t>
  </si>
  <si>
    <t>9101049233</t>
  </si>
  <si>
    <t>TM/20E#0151079</t>
  </si>
  <si>
    <t>9101049255</t>
  </si>
  <si>
    <t>TM/20E#0151085</t>
  </si>
  <si>
    <t>9101049291</t>
  </si>
  <si>
    <t>TM/20E#0151099</t>
  </si>
  <si>
    <t>9101049293</t>
  </si>
  <si>
    <t>TM/20E#0003584</t>
  </si>
  <si>
    <t>5870</t>
  </si>
  <si>
    <t>9101049294</t>
  </si>
  <si>
    <t>TM/20E#0151100</t>
  </si>
  <si>
    <t>9101049298</t>
  </si>
  <si>
    <t>TM/20E#0045777</t>
  </si>
  <si>
    <t>4319</t>
  </si>
  <si>
    <t>9101049303</t>
  </si>
  <si>
    <t>TM/20E#0003585</t>
  </si>
  <si>
    <t>4238</t>
  </si>
  <si>
    <t>9101049334</t>
  </si>
  <si>
    <t>TM/20E#0002025</t>
  </si>
  <si>
    <t>9101049343</t>
  </si>
  <si>
    <t>TM/20E#0012146</t>
  </si>
  <si>
    <t>9101049363</t>
  </si>
  <si>
    <t>TM/20E#0003328</t>
  </si>
  <si>
    <t>9101049367</t>
  </si>
  <si>
    <t>TM/20E#0019636</t>
  </si>
  <si>
    <t>9101049395</t>
  </si>
  <si>
    <t>TM/20E#0151140</t>
  </si>
  <si>
    <t>4023</t>
  </si>
  <si>
    <t>9101049419</t>
  </si>
  <si>
    <t>TM/20E#0019638</t>
  </si>
  <si>
    <t>9101049426</t>
  </si>
  <si>
    <t>TM/20E#0019640</t>
  </si>
  <si>
    <t>9101049433</t>
  </si>
  <si>
    <t>TM/20E#0001628</t>
  </si>
  <si>
    <t>9101049436</t>
  </si>
  <si>
    <t>TM/20E#0003591</t>
  </si>
  <si>
    <t>5226</t>
  </si>
  <si>
    <t>9101049441</t>
  </si>
  <si>
    <t>TM/20E#0019642</t>
  </si>
  <si>
    <t>2041</t>
  </si>
  <si>
    <t>9101049446</t>
  </si>
  <si>
    <t>TM/20E#0002708</t>
  </si>
  <si>
    <t>5905</t>
  </si>
  <si>
    <t>9101049459</t>
  </si>
  <si>
    <t>TM/20E#0045789</t>
  </si>
  <si>
    <t>9101049462</t>
  </si>
  <si>
    <t>TM/20E#0012155</t>
  </si>
  <si>
    <t>9101049490</t>
  </si>
  <si>
    <t>TM/20E#0151179</t>
  </si>
  <si>
    <t>9101049491</t>
  </si>
  <si>
    <t>TM/20E#0151180</t>
  </si>
  <si>
    <t>9101049496</t>
  </si>
  <si>
    <t>TM/20E#0002092</t>
  </si>
  <si>
    <t>9101049512</t>
  </si>
  <si>
    <t>TM/20E#0151189</t>
  </si>
  <si>
    <t>9101049528</t>
  </si>
  <si>
    <t>TM/20E#0045796</t>
  </si>
  <si>
    <t>9101049552</t>
  </si>
  <si>
    <t>TM/20E#0045798</t>
  </si>
  <si>
    <t>4462</t>
  </si>
  <si>
    <t>9101049557</t>
  </si>
  <si>
    <t>9101049559</t>
  </si>
  <si>
    <t>TM/20E#0151210</t>
  </si>
  <si>
    <t>9101049580</t>
  </si>
  <si>
    <t>TM/20E#0005633</t>
  </si>
  <si>
    <t>9101049586</t>
  </si>
  <si>
    <t>TM/20E#0019653</t>
  </si>
  <si>
    <t>9101049589</t>
  </si>
  <si>
    <t>TM/20E#0000626</t>
  </si>
  <si>
    <t>9101049596</t>
  </si>
  <si>
    <t>TM/20E#0151223</t>
  </si>
  <si>
    <t>9101049631</t>
  </si>
  <si>
    <t>TM/20E#0045805</t>
  </si>
  <si>
    <t>9101049633</t>
  </si>
  <si>
    <t>TM/20E#0019665</t>
  </si>
  <si>
    <t>9101049647</t>
  </si>
  <si>
    <t>TM/20E#0012168</t>
  </si>
  <si>
    <t>9101049657</t>
  </si>
  <si>
    <t>TM/20E#0001278</t>
  </si>
  <si>
    <t>9101049667</t>
  </si>
  <si>
    <t>TM/20E#0019656</t>
  </si>
  <si>
    <t>9101049674</t>
  </si>
  <si>
    <t>TM/20E#0019666</t>
  </si>
  <si>
    <t>9101049681</t>
  </si>
  <si>
    <t>3954</t>
  </si>
  <si>
    <t>9101049684</t>
  </si>
  <si>
    <t>TM/20E#0012181</t>
  </si>
  <si>
    <t>5623</t>
  </si>
  <si>
    <t>9101049689</t>
  </si>
  <si>
    <t>TM/20E#0019667</t>
  </si>
  <si>
    <t>9101049690</t>
  </si>
  <si>
    <t>TM/20E#0001621</t>
  </si>
  <si>
    <t>9101049700</t>
  </si>
  <si>
    <t>TM/20E#0045807</t>
  </si>
  <si>
    <t>9101049743</t>
  </si>
  <si>
    <t>TM/20E#0019669</t>
  </si>
  <si>
    <t>9200001790</t>
  </si>
  <si>
    <t>TM/20E#0143539</t>
  </si>
  <si>
    <t>5063</t>
  </si>
  <si>
    <t>9200001880</t>
  </si>
  <si>
    <t>TM/20E#0002360</t>
  </si>
  <si>
    <t>4843</t>
  </si>
  <si>
    <t>9200001881</t>
  </si>
  <si>
    <t>TM/20E#0148840</t>
  </si>
  <si>
    <t>9200001882</t>
  </si>
  <si>
    <t>TM/20E#0148841</t>
  </si>
  <si>
    <t>Vendor</t>
  </si>
  <si>
    <t>Purchase Order</t>
  </si>
  <si>
    <t>Item</t>
  </si>
  <si>
    <t>Article</t>
  </si>
  <si>
    <t>Tax code</t>
  </si>
  <si>
    <t>Invoice Amount</t>
  </si>
  <si>
    <t>Currency</t>
  </si>
  <si>
    <t>Article Description</t>
  </si>
  <si>
    <t>Net Order Price</t>
  </si>
  <si>
    <t>Reference</t>
  </si>
  <si>
    <t>Posting Date</t>
  </si>
  <si>
    <t>Site</t>
  </si>
  <si>
    <t>Site name</t>
  </si>
  <si>
    <t>VM VCP KHA Trần Phú</t>
  </si>
  <si>
    <t>VM VC+ PTO Phú Thọ</t>
  </si>
  <si>
    <t>VM VC+ NAN Thái Hòa</t>
  </si>
  <si>
    <t>VM HNI Hà Đông</t>
  </si>
  <si>
    <t>VM VCP HCM Phan Văn Trị</t>
  </si>
  <si>
    <t>VM+ YBI 1016 Yên Ninh</t>
  </si>
  <si>
    <t>VM+ HDG 59 An Ninh</t>
  </si>
  <si>
    <t>VM+ HDG 90 Bình Minh</t>
  </si>
  <si>
    <t>VM+ HNI Ngã tư Cổ Đông</t>
  </si>
  <si>
    <t>VM+ BNH 317 Ngô Gia Tự</t>
  </si>
  <si>
    <t>VM+ HNI Xóm 4 Đông Dư</t>
  </si>
  <si>
    <t>VM+ TTH 224 Đinh Tiên Hoàng</t>
  </si>
  <si>
    <t>VM+ VPC Khu 3 Thôn Đoài, Đường</t>
  </si>
  <si>
    <t>VM+ QNH 43 Hoàng Quốc Việt</t>
  </si>
  <si>
    <t>VM+ TQG 102 Phan Thiết</t>
  </si>
  <si>
    <t>VM+ HPG 24A An Đà</t>
  </si>
  <si>
    <t>VM+ HNI 121 Phú Minh</t>
  </si>
  <si>
    <t>VM+ HCM 31 Trương Phước Phan</t>
  </si>
  <si>
    <t>VM+ HPG Tân Hòa, Vĩnh Bảo</t>
  </si>
  <si>
    <t>VM+ DNG 200 Núi Thành</t>
  </si>
  <si>
    <t>VM+ BGG 61 Đường 19/5, Hiệp Hò</t>
  </si>
  <si>
    <t>VM+ HPG 29 Trang Quan</t>
  </si>
  <si>
    <t>VM+ HCM 68 Huỳnh Văn Nghệ</t>
  </si>
  <si>
    <t>VM+ HNI S2.16 Ocean Park</t>
  </si>
  <si>
    <t>VM+ HNI 74 Vĩnh Hưng</t>
  </si>
  <si>
    <t>VM+ HNI Thôn Bình An, Sóc Sơn</t>
  </si>
  <si>
    <t>VM+ VTU 07 Hoàng Hoa Thám</t>
  </si>
  <si>
    <t>VM+ HNI 77 Trần Quốc Vượng</t>
  </si>
  <si>
    <t>VM+ HCM 506/61 Nguyễn Ảnh Thủ</t>
  </si>
  <si>
    <t>VM+ HDG TT Phủ, Bình Giang</t>
  </si>
  <si>
    <t>VM+ HNI CT2B Nghĩa Đô</t>
  </si>
  <si>
    <t>VM+ HNI 21 tổ 7 Giang Biên</t>
  </si>
  <si>
    <t>VM VCC HNI Liễu Giai</t>
  </si>
  <si>
    <t>VM+ BNH 23 Nguyễn Văn Trỗi</t>
  </si>
  <si>
    <t>VM+ HNI 153 - 155 Thanh Am</t>
  </si>
  <si>
    <t>VM+ HNI 79/34 Vĩnh Tuy</t>
  </si>
  <si>
    <t>VM HNI Trúc Khê</t>
  </si>
  <si>
    <t>VM+ HNI 80 Kẻ Vẽ</t>
  </si>
  <si>
    <t>VM+ HNI UDIC Riverside 1</t>
  </si>
  <si>
    <t>VM VC+ HDG Chí Linh</t>
  </si>
  <si>
    <t>VM+ HYN Ngã Tư Bô Thời, Khoái</t>
  </si>
  <si>
    <t>VM HNI Trương Định</t>
  </si>
  <si>
    <t>VM+ HNI 2/61 Lạc Trung</t>
  </si>
  <si>
    <t>VM+ HNI T4-L1-07A TC</t>
  </si>
  <si>
    <t>VM+ HNI Dốc Đa Tốn</t>
  </si>
  <si>
    <t>VM+ DNG Số 88 - 90 Huyền Trân</t>
  </si>
  <si>
    <t>VM+ HCM Dream Home Luxury</t>
  </si>
  <si>
    <t>VM+ HNI 70/268 Ngọc Thụy</t>
  </si>
  <si>
    <t>VM+ HNI Kiot 103 - CT13 KĐTM T</t>
  </si>
  <si>
    <t>VM+ KHA 19 Đường A1, KDT Vĩnh</t>
  </si>
  <si>
    <t>VM+ HNI 359 Lĩnh Nam</t>
  </si>
  <si>
    <t>VM+ HCM 120E Xóm Đất</t>
  </si>
  <si>
    <t>VM+ TNN 150 Phan Đình Phùng</t>
  </si>
  <si>
    <t>VM+ NAN 70B Hà Huy Tập</t>
  </si>
  <si>
    <t>VM+ BTE 298F Khu phố 2</t>
  </si>
  <si>
    <t>VM+ NBH 73 Ngô Thì Nhậm</t>
  </si>
  <si>
    <t>VM+ HNI Metropolitan CT36</t>
  </si>
  <si>
    <t>VM+ DNG 131 Phạm Huy Thông</t>
  </si>
  <si>
    <t>VM+ HCM 226/17 Nguyễn Văn Lượn</t>
  </si>
  <si>
    <t>VM+ QNH Tổ 2 khu 8 Hồng Hải</t>
  </si>
  <si>
    <t>VM+ HNI Golden West</t>
  </si>
  <si>
    <t>VM+ HNI 528/528 Ngô Gia Tự</t>
  </si>
  <si>
    <t>VM+ HNI 354-356 Mỹ Đình</t>
  </si>
  <si>
    <t>VM+ QNH Tổ 8 Khu 3B Cẩm Trung</t>
  </si>
  <si>
    <t>VM+ TBH 234 Nguyễn Văn Năng</t>
  </si>
  <si>
    <t>VM+ HNI 42 Vũ Xuân Thiều</t>
  </si>
  <si>
    <t>VM+ PTO 1250 Hùng Vương</t>
  </si>
  <si>
    <t>VM+ BNH Lê Quang Đạo, Từ Sơn</t>
  </si>
  <si>
    <t>VM+ HNI 58 Liên Xã - Kim Chung</t>
  </si>
  <si>
    <t>VM+ HTH 35 Đồng Quế</t>
  </si>
  <si>
    <t>VM+ HDG 232 Nguyễn Hữu Cầu</t>
  </si>
  <si>
    <t>VM+ HNI 173 TDP 4 Xuân Phương</t>
  </si>
  <si>
    <t>VM+ HNI 138 Phú Diễn</t>
  </si>
  <si>
    <t>VM+ HPG 623 Ngô Gia Tự</t>
  </si>
  <si>
    <t>VM+ HNI 344 Ngọc Thụy</t>
  </si>
  <si>
    <t>VM+ HYN 2111 Chung cư PH</t>
  </si>
  <si>
    <t>VM+ HNI 38 Trường Lâm</t>
  </si>
  <si>
    <t>VM+ HNI Tản Lĩnh, Ba Vì</t>
  </si>
  <si>
    <t>VM+ HCM 38C/7-9 Đường Cây Keo</t>
  </si>
  <si>
    <t>VM+ HDG 100 Bà Triệu</t>
  </si>
  <si>
    <t>VM+ BGG 08 Lý Thường Kiệt</t>
  </si>
  <si>
    <t>VM+ HNI 1 tổ 24 Dịch Vọng</t>
  </si>
  <si>
    <t>VM+ HNI Ô 5 CT1 KĐT Gelexia</t>
  </si>
  <si>
    <t>VM+ HNI 100 Ng Sơn</t>
  </si>
  <si>
    <t>VM+ HPG 154 Lương Khánh Thiện</t>
  </si>
  <si>
    <t>VM VCP DLK Buôn Mê Thuột</t>
  </si>
  <si>
    <t>VM HNI Văn Quán</t>
  </si>
  <si>
    <t>VM+ HNI 28 Hòe Thị</t>
  </si>
  <si>
    <t>VM+ HNI 39 Đỗ Xuân Hợp</t>
  </si>
  <si>
    <t>VM+ HCM 344 Đất Mới</t>
  </si>
  <si>
    <t>VM+ KHA 53 Vân Đồn</t>
  </si>
  <si>
    <t>VM+ DNG 125 Ông Ích Đường</t>
  </si>
  <si>
    <t>VM+ KHA 34 Hoàng Diệu</t>
  </si>
  <si>
    <t>VM+ PTO Khu 8 Nông Trang</t>
  </si>
  <si>
    <t>VM+ HNI 18 Dốc Lã</t>
  </si>
  <si>
    <t>VM+ HPG 1171 Trần Nhân Tông</t>
  </si>
  <si>
    <t>VM+ HNI 70 Tân Dân, Phú Xuyên</t>
  </si>
  <si>
    <t>VM HNI Võ Thị Sáu</t>
  </si>
  <si>
    <t>VM+ QNH Tổ 1 khu 5 P Mông Dươn</t>
  </si>
  <si>
    <t>VM+ NAN 15 ngõ 77 Nguyễn Thái</t>
  </si>
  <si>
    <t>VM+ NAN 243 Phùng Chí Kiên</t>
  </si>
  <si>
    <t>VM+ HNI 46/230 Lạc Trung</t>
  </si>
  <si>
    <t>VM+ DNG 45 Văn Cận</t>
  </si>
  <si>
    <t>VM+ TTH 97 Trần Phú</t>
  </si>
  <si>
    <t>VM+ TQG 11 - 13 Trường Chinh</t>
  </si>
  <si>
    <t>VM+ TQG Xóm 8 xã Trung Môn</t>
  </si>
  <si>
    <t>VM+ HNI Đội 2 Xã Tự Nhiên</t>
  </si>
  <si>
    <t>VM+ QNH 438 Đặng Châu Tuệ</t>
  </si>
  <si>
    <t>VM+ HDG 101 Tuệ Tĩnh</t>
  </si>
  <si>
    <t>VM HNI Quang Trung - Hà Đông</t>
  </si>
  <si>
    <t>VM+ HNI 1088 Đê La Thành</t>
  </si>
  <si>
    <t>VM+ HCM 112/6 Tân Chánh Hiệp 3</t>
  </si>
  <si>
    <t>VM+ NDH 300 Giải Phóng</t>
  </si>
  <si>
    <t>VM+ DNG 522 Núi Thành</t>
  </si>
  <si>
    <t>VM VCP HBH Hòa Bình</t>
  </si>
  <si>
    <t>VM+ QNH Tổ 69B Khu 6 Cao Xanh</t>
  </si>
  <si>
    <t>VM+ BNH 51 Hai Bà Trưng-Bắc Ni</t>
  </si>
  <si>
    <t>VM+ HNI 324 phố Đồng Dinh</t>
  </si>
  <si>
    <t>VM+ HNI 4+5 Block 1 Khu nhà ở</t>
  </si>
  <si>
    <t>VM+ HNI T1 KCH Tecco Skyville</t>
  </si>
  <si>
    <t>VM+ QNH 154 Đặng Châu Tuệ</t>
  </si>
  <si>
    <t>VM+ DNG 148 Dương Vân Nga</t>
  </si>
  <si>
    <t>VM+ HNI 103-105 Đa Phúc</t>
  </si>
  <si>
    <t>VM+ HNI Đại Kim Building</t>
  </si>
  <si>
    <t>VM+ CTO 28 đường 3/2</t>
  </si>
  <si>
    <t>VM+ NAN 46 Hải Thượng Lãn Ông</t>
  </si>
  <si>
    <t>VM+ QNH 112 Thanh Niên</t>
  </si>
  <si>
    <t>VM+ HNI 93 ngõ Núi Trúc</t>
  </si>
  <si>
    <t>VM+ QNH 1060-1062 Trần Phú</t>
  </si>
  <si>
    <t>VM+ HCM 24B Lam Sơn</t>
  </si>
  <si>
    <t>VM+ BDG Ô 119 DC 30 Đường D11</t>
  </si>
  <si>
    <t>VM+ HNI 31/310 Nghi Tàm</t>
  </si>
  <si>
    <t>VM+ HNI Tòa B1 CC Ruby CT3 Phú</t>
  </si>
  <si>
    <t>VM VCP HTH Hà Tĩnh</t>
  </si>
  <si>
    <t>VM+ DNG 248 Đống Đa</t>
  </si>
  <si>
    <t>VM+ HCM 314 Tỉnh lộ 8</t>
  </si>
  <si>
    <t>VM+ HNI Đội 7 Ngọc Hồi</t>
  </si>
  <si>
    <t>VM VCP KHA Nha Trang</t>
  </si>
  <si>
    <t>VM+ HCM 64-66 Huỳnh Thiên Lộc</t>
  </si>
  <si>
    <t>VM+HCM RS4-SH.03 Chung cư Rich</t>
  </si>
  <si>
    <t>VM+ DNG 135 Nguyễn Văn Thoại</t>
  </si>
  <si>
    <t>VM+ HCM 29A Nguyễn Văn Vịnh</t>
  </si>
  <si>
    <t>VM+ HCM 197 Nguyễn Thị Nhỏ</t>
  </si>
  <si>
    <t>VM+ DNG 80 Ngũ Hành Sơn</t>
  </si>
  <si>
    <t>VM+ QNI 39 Trương Định</t>
  </si>
  <si>
    <t>VM HNI Đội Cấn</t>
  </si>
  <si>
    <t>VM+ HNI 24T3 Thanh Xuân Comple</t>
  </si>
  <si>
    <t>VM+ THA Liền kề L3-L5 FLC</t>
  </si>
  <si>
    <t>VM+ HNI 123 Trịnh Công Sơn</t>
  </si>
  <si>
    <t>VM+ QNH 07,08 Khu Sân Vườn Cái</t>
  </si>
  <si>
    <t>VM+ HNI CT5-ĐN1 KĐT Mỹ Đình II</t>
  </si>
  <si>
    <t>VM+ HPG 82 Trung Lăng</t>
  </si>
  <si>
    <t>VM+ HNI C4 Đỗ Nhuận</t>
  </si>
  <si>
    <t>VM+ DNG 76 Lê Thanh Nghị</t>
  </si>
  <si>
    <t>VM+ QNH 590 Trần Phú</t>
  </si>
  <si>
    <t>VM+ HNI Đào Xuyên</t>
  </si>
  <si>
    <t>VM+ HNI 109 Trần Huy Liệu</t>
  </si>
  <si>
    <t>VM+ HNI S2.10 Ocean Park</t>
  </si>
  <si>
    <t>VM+ HNI T2-L1-03 TC</t>
  </si>
  <si>
    <t>VM+ HNI Lô A1.2 Imperia Garden</t>
  </si>
  <si>
    <t>VM+ HNI 70 Lê Trọng Tấn</t>
  </si>
  <si>
    <t>VM+ HDG 262 Ngô Quyền</t>
  </si>
  <si>
    <t>VM+ HCM 126/4/1 Ấp Tây Lân</t>
  </si>
  <si>
    <t>VM+ GLI 115 Cách Mạng Tháng 8</t>
  </si>
  <si>
    <t>VM+ HCM 94 Trần Văn Dư</t>
  </si>
  <si>
    <t>VM+ HNI N2-L1-04 Gold Season</t>
  </si>
  <si>
    <t>VM+ DNG 131-133 Lý Thái Tông</t>
  </si>
  <si>
    <t>VM+ HCM C3/5 Ấp 3</t>
  </si>
  <si>
    <t>VM+ CTO 370 Khu vực Yên Trung</t>
  </si>
  <si>
    <t>VM+ HNI Xóm Mới, Ngãi Cầu</t>
  </si>
  <si>
    <t>VM+ GLI Lô A5 86-87 Đường Tôn</t>
  </si>
  <si>
    <t>VM+ DNG 324 Ngũ Hành Sơn</t>
  </si>
  <si>
    <t>VM+ QNH Ô 24 KĐT Cột 5-Cột 8 H</t>
  </si>
  <si>
    <t>VM+ DNG 148 Ông Ích Khiêm</t>
  </si>
  <si>
    <t>VM+ QNH 125 Nguyễn Văn Trỗi</t>
  </si>
  <si>
    <t>VM+ HNI LK 20-22 La Khê</t>
  </si>
  <si>
    <t>VM+ HNI 31/260 Cầu Giấy</t>
  </si>
  <si>
    <t>VM+ BNH 36 Âu Cơ</t>
  </si>
  <si>
    <t>VM+ DNG 274 Nguyễn Phước Nguyê</t>
  </si>
  <si>
    <t>VM+ HNI Tổ 6 Thanh Lãm</t>
  </si>
  <si>
    <t>VM+ HNI 184 Bồ Đề</t>
  </si>
  <si>
    <t>VM+ HNI 38 Đào Cam Mộc</t>
  </si>
  <si>
    <t>VM HNI Lương Yên</t>
  </si>
  <si>
    <t>VM+ TNN TNG Village Thái Nguyê</t>
  </si>
  <si>
    <t>VM+ TNN 572 Cách Mạng Tháng Tá</t>
  </si>
  <si>
    <t>VM+ HNI 283 Khương Trung</t>
  </si>
  <si>
    <t>VM+ HNI 70 Vạn Kiếp</t>
  </si>
  <si>
    <t>VM+ HCM 107/4A Hương Lộ 80B</t>
  </si>
  <si>
    <t>VM+ HNI Thôn Thọ Giáo, Tân Min</t>
  </si>
  <si>
    <t>VM+ VTU159 Lê Quang Định</t>
  </si>
  <si>
    <t>VM+ HPG 449 Thiên Lôi</t>
  </si>
  <si>
    <t>VM+ GLI 306 CMT8</t>
  </si>
  <si>
    <t>VM+ QNH 577 Cái Dăm</t>
  </si>
  <si>
    <t>VM+ QNH Tổ 7, Khu 3 Hồng Gai,</t>
  </si>
  <si>
    <t>VM+ HDG 297 Nguyễn Lương Bằng</t>
  </si>
  <si>
    <t>VM+ HNI 102-K9 Việt Hưng</t>
  </si>
  <si>
    <t>VM+ BNH 125 Trần Hưng Đạo</t>
  </si>
  <si>
    <t>VM+ HNI 44 Lâm Tiên</t>
  </si>
  <si>
    <t>VM+ HNI CC @Home, 987 Tam Trin</t>
  </si>
  <si>
    <t>VM VMM HNI Times City</t>
  </si>
  <si>
    <t>VM+ AGG 268/4 và 268/5 Hùng Vư</t>
  </si>
  <si>
    <t>VM+ HNI Thôn Tằng My</t>
  </si>
  <si>
    <t>VM HNI Thăng Long</t>
  </si>
  <si>
    <t>VM+ HNI Hà Phong</t>
  </si>
  <si>
    <t>VM+ QNH Tổ 52 khu 5 P Cửa Ông</t>
  </si>
  <si>
    <t>VM+ HNI Ngã tư Chợ Ngọc Chi</t>
  </si>
  <si>
    <t>VM+ DNG 135B Nguyễn Công Trứ</t>
  </si>
  <si>
    <t>VM+ HPG 188 phố 3.2 TT Vĩnh Bả</t>
  </si>
  <si>
    <t>VM+ BGG 545 Lê Lợi</t>
  </si>
  <si>
    <t>VM+ LSN 02 Trần Phú</t>
  </si>
  <si>
    <t>VM+ HNI Lô BT3- Ô 24 KDT Pháp</t>
  </si>
  <si>
    <t>VM+ NAN LK1-04 Trường Thịnh Ph</t>
  </si>
  <si>
    <t>VM+ HNI 38 Đê Tô Hoàng</t>
  </si>
  <si>
    <t>VM+ AGG 225 Thoại Ngọc Hầu</t>
  </si>
  <si>
    <t>VM+ TNN 488 Phan Đình Phùng</t>
  </si>
  <si>
    <t>VM+ HCM Lô TM BPA-01.05-Botani</t>
  </si>
  <si>
    <t>VM+ HPG 123 Phương Lưu 1</t>
  </si>
  <si>
    <t>VM+ HNI 443 Đội Cấn</t>
  </si>
  <si>
    <t>VM HNI Trung Hòa</t>
  </si>
  <si>
    <t>VM VMM HNI Royal City</t>
  </si>
  <si>
    <t>VM+ BNH 567-569 Hoàng Quốc Việ</t>
  </si>
  <si>
    <t>VM+ HNI Khu Ao ông Sáu</t>
  </si>
  <si>
    <t>VM+ HNI Thôn Lã Côi</t>
  </si>
  <si>
    <t>VM+ BGG 338-340 Nguyễn Thị Lưu</t>
  </si>
  <si>
    <t>VM+ HNI CT6 Định Công</t>
  </si>
  <si>
    <t>VM+ VTU 921 Bình Giã</t>
  </si>
  <si>
    <t>VM+ HDG 99 Tuệ Tĩnh, Thanh Miệ</t>
  </si>
  <si>
    <t>VM+ HNI 166 Ái Mộ</t>
  </si>
  <si>
    <t>VM+ HCM 84 Gò Ô Môi</t>
  </si>
  <si>
    <t>VM+ TQG Tổ 4 Phường Nông Tiến</t>
  </si>
  <si>
    <t>VM+ HNI LK1-30 Văn Phú</t>
  </si>
  <si>
    <t>VM+ HNI 18 Lệ Mật</t>
  </si>
  <si>
    <t>VM+ HPG 177 Trần Nhân Tông</t>
  </si>
  <si>
    <t>VM+ HPG Số 46 Bãi Sậy-Trại Chu</t>
  </si>
  <si>
    <t>VM+ HNI Tòa D Việt Đức Complex</t>
  </si>
  <si>
    <t>VM+ HCM 56 Đường S9</t>
  </si>
  <si>
    <t>VM+ HYN WB-B02 Westbay</t>
  </si>
  <si>
    <t>VM+ DNG 253 Huỳnh Ngọc Huệ</t>
  </si>
  <si>
    <t>VM+ HNI 15 ngõ 35 Tu Hoàng</t>
  </si>
  <si>
    <t>VM+ HNI Ngã Ba Yên Tàng</t>
  </si>
  <si>
    <t>VM+ DNG 61 Phạm Văn Nghị</t>
  </si>
  <si>
    <t>VM+ HCM Tân Chánh Hiệp</t>
  </si>
  <si>
    <t>VM+ DNG 60 Nguyễn Chánh</t>
  </si>
  <si>
    <t>VM+ HCM 270 Man Thiện</t>
  </si>
  <si>
    <t>VM+ HDG 28 Nguyễn Thị Duệ</t>
  </si>
  <si>
    <t>VM VCC HNI Phạm Ngọc Thạch</t>
  </si>
  <si>
    <t>VM+ HNI BT8-1 KĐT Văn Khê</t>
  </si>
  <si>
    <t>VM+ HDG Số 111 Chi Lăng</t>
  </si>
  <si>
    <t>VM+ QNH K3 GreenBay Premium</t>
  </si>
  <si>
    <t>VM+ HNI CT2-105 KĐT Văn Khê</t>
  </si>
  <si>
    <t>VM+ VPC 50 Nguyễn Văn Linh</t>
  </si>
  <si>
    <t>VM+ HNI Đội 2 Thôn Xuân Bách</t>
  </si>
  <si>
    <t>VM+ TTH 43 Nguyễn Công Trứ</t>
  </si>
  <si>
    <t>VM+ HNI 131 Ba La</t>
  </si>
  <si>
    <t>VM+ HNI 70-72 Tựu Liệt</t>
  </si>
  <si>
    <t>VM+ HNI Thôn 3 Vạn Phúc</t>
  </si>
  <si>
    <t>VM+ HCM 47-49-51 Trần Văn Ơn</t>
  </si>
  <si>
    <t>VM+ HDG 97-99 Nguyễn Văn Linh</t>
  </si>
  <si>
    <t>VM+ HCM 23 24N Nguyễn Thị Tần</t>
  </si>
  <si>
    <t>VM+TBH 19 Hai Bà Trưng</t>
  </si>
  <si>
    <t>VM+ QNM 450 Cửa Đại</t>
  </si>
  <si>
    <t>VM+ HNI Thôn Thái Hòa, Thạch T</t>
  </si>
  <si>
    <t>VM+ HNI Số 7 Xóm Đinh Tiên Hoà</t>
  </si>
  <si>
    <t>VM+ DNG 744 Lê Văn Hiến</t>
  </si>
  <si>
    <t>VM+ HNI 54-56 HH02-2C Thanh Hà</t>
  </si>
  <si>
    <t>VM+ HPG Khu 5,TT Tiên Lãng</t>
  </si>
  <si>
    <t>VM+ HNI 25I/358 Bùi Xng Trạch</t>
  </si>
  <si>
    <t>VM+ HCM 81B Lã Xuân Oai</t>
  </si>
  <si>
    <t>VM+ HNI 2 ngách 8/11 Lê Quang</t>
  </si>
  <si>
    <t>VM+ HNI 142 Phương Liệt</t>
  </si>
  <si>
    <t>VM+ QNH Dự án quỹ đất đường sắ</t>
  </si>
  <si>
    <t>VM+ HCM CC Bảo Minh Ezland (HA</t>
  </si>
  <si>
    <t>VM+ DNG 84 Nguyễn Lương Bằng</t>
  </si>
  <si>
    <t>VM+ HNI 314 Trần Cung</t>
  </si>
  <si>
    <t>VM+ HNI Tổ 6 Phúc Lợi</t>
  </si>
  <si>
    <t>VM+ QNH 45 tổ 19C Quang Trung</t>
  </si>
  <si>
    <t>VM+ HNI 391 Ngô Xuân Quảng</t>
  </si>
  <si>
    <t>VM+ HTH 64 Nguyễn Huy Tự</t>
  </si>
  <si>
    <t>VM+ HPG 328 Trần Nguyên Hãn</t>
  </si>
  <si>
    <t>VM+ QNH 507 - 509 Lý Thường Ki</t>
  </si>
  <si>
    <t>VM+ HNI QL3 Phố Lộc Hà</t>
  </si>
  <si>
    <t>VM+ NDH 138 Hưng Yên</t>
  </si>
  <si>
    <t>VM+ HNI BT1.SH-A(07) KĐTM Đặng</t>
  </si>
  <si>
    <t>VM+ QNH 496 Cao Thắng</t>
  </si>
  <si>
    <t>VM+ TQG Thôn 31, Hàm Yên</t>
  </si>
  <si>
    <t>VM+ HNI 347 Vũ Tông Phan</t>
  </si>
  <si>
    <t>VM+ KHA 69 Trường Sa</t>
  </si>
  <si>
    <t>VM+ VPC Bắc Cường, Vĩnh Tường</t>
  </si>
  <si>
    <t>VM+ HNI N01 T4 Đoàn Ngoại Giao</t>
  </si>
  <si>
    <t>VM+ HNI 1132 Đường Láng</t>
  </si>
  <si>
    <t>VM+ LCI 737 Lê Thanh</t>
  </si>
  <si>
    <t>VM+ HNI Số 1 Đường Thành</t>
  </si>
  <si>
    <t>VM+ HCM 106 Bành Văn Trân</t>
  </si>
  <si>
    <t>VM+ HTH 520 Nguyễn Công Trứ</t>
  </si>
  <si>
    <t>VM+ HNI TDP Viên 5 Cổ Nhuế</t>
  </si>
  <si>
    <t>VM+ NAN 72 Phan Đăng Lưu</t>
  </si>
  <si>
    <t>VM+ QNH Tổ 4 Khu 2 Mông Dương</t>
  </si>
  <si>
    <t>VM+ VPC 38 Bà Triệu</t>
  </si>
  <si>
    <t>VM+ HNI 01-CT3 Bộ Công an</t>
  </si>
  <si>
    <t>VM+ NAN 153 Nguyễn Du</t>
  </si>
  <si>
    <t>VM+ YBI 352 Đường Đại Đồng-Yên</t>
  </si>
  <si>
    <t>VM+ HPG 182 Minh Đức</t>
  </si>
  <si>
    <t>VM+ HNI 87 ngõ 322 Mỹ Đình</t>
  </si>
  <si>
    <t>VM+ HNI 228 Vĩnh Hưng</t>
  </si>
  <si>
    <t>VM+ BTN 9-11 Võ Văn Tần</t>
  </si>
  <si>
    <t>VM+ HNI 17B Đoàn Thị Điểm</t>
  </si>
  <si>
    <t>VM+ TQG Thôn 1 Đội Cấn</t>
  </si>
  <si>
    <t>VM+ HNI FLC Star Tower</t>
  </si>
  <si>
    <t>VM+ HCM 39 Đường Số 1</t>
  </si>
  <si>
    <t>VM+ THA 90 Tô Vĩnh Diện</t>
  </si>
  <si>
    <t>VM+ HNI 134 Lò Đúc</t>
  </si>
  <si>
    <t>VM+ HNI T1-Tòa Kinh Đô, 93 Lò</t>
  </si>
  <si>
    <t>VM+ HNI 27 ngách 254/1 đường B</t>
  </si>
  <si>
    <t>VM+ HCM Chung Cư Thái Sơn</t>
  </si>
  <si>
    <t>VM+ DNG 133 Đỗ Bá</t>
  </si>
  <si>
    <t>VM+ THA 291 Lý Nhân Tông</t>
  </si>
  <si>
    <t>VM+ HNI 83 Quang Tiến</t>
  </si>
  <si>
    <t>VM+ HNI 153-155 Đê La Thành</t>
  </si>
  <si>
    <t>VM+ HNI Đông Xuân, Sóc Sơn</t>
  </si>
  <si>
    <t>VM+ HCM CC An Gia Star</t>
  </si>
  <si>
    <t>VM+ HNI Thăng Long Mall</t>
  </si>
  <si>
    <t>VM+ HNI 69 Hồng Mai</t>
  </si>
  <si>
    <t>VM+ HPG 845 Thiên Lôi</t>
  </si>
  <si>
    <t>VM+ HCM 1.26-1.27 CC Viva Rive</t>
  </si>
  <si>
    <t>VM+ HNI E13 KĐG Tân Triều</t>
  </si>
  <si>
    <t>VM+ HNI 373 Ng Khang</t>
  </si>
  <si>
    <t>VM+ HNI C14-A10 KĐT Nam Trung</t>
  </si>
  <si>
    <t>VM+ HNI 10A4 An Bình</t>
  </si>
  <si>
    <t>VM+ QNH Ô 3&amp;4, khu 6A, Hồng Hả</t>
  </si>
  <si>
    <t>VM+ DNG K01/51 Phạm Như Xương</t>
  </si>
  <si>
    <t>VM+ HTH 191 Nguyễn Du</t>
  </si>
  <si>
    <t>VM+ HCM A01-08 Hoàng Anh Thanh</t>
  </si>
  <si>
    <t>VM+ DNG 134 Ba Tháng Hai</t>
  </si>
  <si>
    <t>VM+ TQG Đức Hùng Plaza</t>
  </si>
  <si>
    <t>VM+ KHA 45 Phước Long</t>
  </si>
  <si>
    <t>VM+ HNI 16 K Tái ĐC 7.3-8.1</t>
  </si>
  <si>
    <t>VM+ HYN Thôn Hoàng Nha, Văn Lâ</t>
  </si>
  <si>
    <t>VM+ HNI 23 Vạn Phúc</t>
  </si>
  <si>
    <t>VM+ HNI 129 Pháo Đài Láng</t>
  </si>
  <si>
    <t>VM+ HNI Villa 2-24 Hà Cầu</t>
  </si>
  <si>
    <t>VM+ HNI V3 The Vesta Phú Lãm</t>
  </si>
  <si>
    <t>VM VCC HNI Nguyễn Chí Thanh</t>
  </si>
  <si>
    <t>VM+ QNH 338 Nguyễn Văn Cừ</t>
  </si>
  <si>
    <t>VM+ TQG TDP Đoàn Kết, Sơn Dươn</t>
  </si>
  <si>
    <t>VM+ HTH 01 Trần Phú</t>
  </si>
  <si>
    <t>VM+ HNI Ô 5 - tòa NewSkyline-V</t>
  </si>
  <si>
    <t>VM+ QTI 35 Hùng Vương</t>
  </si>
  <si>
    <t>VM+ KGG Lô L7 – 6 Huỳnh Thúc K</t>
  </si>
  <si>
    <t>VM+ DNG 164 Kỳ Đồng</t>
  </si>
  <si>
    <t>VM+ HNI CT2B Cổ Nhuế</t>
  </si>
  <si>
    <t>VM+ KGG Lô số F14-30, đường 3/</t>
  </si>
  <si>
    <t>VM+ KHA 21 Nguyễn Đức Cảnh</t>
  </si>
  <si>
    <t>VM+ QNH 415 Đường 334 Hạ Long</t>
  </si>
  <si>
    <t>VM+ HNI Lô N2C khu TĐC X2A</t>
  </si>
  <si>
    <t>VM+ HCM 1132 Quốc lộ 50</t>
  </si>
  <si>
    <t>VM+ HNI Khu Cầu Bươu, TDP 16</t>
  </si>
  <si>
    <t>VM+ HCM A3 Chung cư Star Light</t>
  </si>
  <si>
    <t>VM+ HNI Số 6 Phố Viên</t>
  </si>
  <si>
    <t>VM+ QNH Số 463 Tổ 66 Khu Diêm</t>
  </si>
  <si>
    <t>VM VCP HNI Long Biên</t>
  </si>
  <si>
    <t>VM+ QNH 70 Giếng Đồn</t>
  </si>
  <si>
    <t>VM HNI Lê Đức Thọ</t>
  </si>
  <si>
    <t>VM+ HNI Phố Vân Trì</t>
  </si>
  <si>
    <t>VM VCP TTH Hùng Vương</t>
  </si>
  <si>
    <t>VM VCC HNI Trần Duy Hưng</t>
  </si>
  <si>
    <t>VM+ HNI LK04 Lô TT02 622 Minh</t>
  </si>
  <si>
    <t>VM+ DNG 111-113 Trần Hưng Đạo</t>
  </si>
  <si>
    <t>VM+ KHA 66 Mai Xuân Thưởng</t>
  </si>
  <si>
    <t>VM+ HCM 34 Tân Thới Nhất 21</t>
  </si>
  <si>
    <t>VM+ VTU 1003/56 Đường Bình Giã</t>
  </si>
  <si>
    <t>VM+ HDG 284 Nguyễn Lương Bằng</t>
  </si>
  <si>
    <t>VM+ TNN 105 Tổ 1 Phường Chùa H</t>
  </si>
  <si>
    <t>VM+ DNG 20 Triệu Việt Vương</t>
  </si>
  <si>
    <t>VM+ HNI Ecohome 1</t>
  </si>
  <si>
    <t>VM+ NAN 62 Phạm Hồng Thái</t>
  </si>
  <si>
    <t>VM+ BDG Ô 23-DC01 KDC Viet Sin</t>
  </si>
  <si>
    <t>VM+ LSN Số 26 Đường Mỹ Sơn</t>
  </si>
  <si>
    <t>VM+ HCM 3/123 Ấp Nhị Tân 1</t>
  </si>
  <si>
    <t>VM+ BGG 97 Đào Sư Tích</t>
  </si>
  <si>
    <t>VM+ HNI 28 Trần Tử Bình</t>
  </si>
  <si>
    <t>VM+ HNI CC Packexim 2</t>
  </si>
  <si>
    <t>VM+ HNI 56B Đinh Tiên Hoàng -</t>
  </si>
  <si>
    <t>VM+ HCM CC An Cư</t>
  </si>
  <si>
    <t>VM+ HPG Xóm 9 Xã Cao Nhân</t>
  </si>
  <si>
    <t>VM HNI Nguyễn Văn Cừ II</t>
  </si>
  <si>
    <t>VM+ HNI Cổ Điển</t>
  </si>
  <si>
    <t>VM+ HNI Thôn Phương Trạch</t>
  </si>
  <si>
    <t>VM+ BGG 134 Thánh Thiên</t>
  </si>
  <si>
    <t>VM+ QNM 134A-B Trần Nhân Tông</t>
  </si>
  <si>
    <t>VM+ HCM 173 Liên khu 4-5</t>
  </si>
  <si>
    <t>VM+ HCM 79 Liên khu 5-6</t>
  </si>
  <si>
    <t>VM VCP TBH Thái Bình</t>
  </si>
  <si>
    <t>VM+ QNH 590 Nguyễn Đức Cảnh</t>
  </si>
  <si>
    <t>VM+ AGG 01 Thái Phiên</t>
  </si>
  <si>
    <t>VM+ HNI 492 Xuân Đỉnh</t>
  </si>
  <si>
    <t>VM HNI Trường Chinh</t>
  </si>
  <si>
    <t>VM+ HCM 82 đường số 9</t>
  </si>
  <si>
    <t>VM+ HCM The Era Town</t>
  </si>
  <si>
    <t>VM+ DNG 110 Tiểu La</t>
  </si>
  <si>
    <t>VM+ HCM 197-199 đường số 12</t>
  </si>
  <si>
    <t>VM+ QNM 57 Hùng Vương</t>
  </si>
  <si>
    <t>VM+ HYN 38 Phố Dầu</t>
  </si>
  <si>
    <t>VM+ HNI 256 Giang Cao, Bát Trà</t>
  </si>
  <si>
    <t>VM+ THA 410 Bà Triệu</t>
  </si>
  <si>
    <t>VM+ HPG Lô 11, Xóm Chùa</t>
  </si>
  <si>
    <t>VM+ NAN Xóm 9 Diễn Thành, Diễn</t>
  </si>
  <si>
    <t>VM+ HTH 149 Vũ Quang</t>
  </si>
  <si>
    <t>VM+ HNI 242 Mỹ Đình</t>
  </si>
  <si>
    <t>VM+ HCM 11 Đường Số 15</t>
  </si>
  <si>
    <t>VM+ HNI 5 ngõ 464 Âu Cơ</t>
  </si>
  <si>
    <t>VM+ QNH Tổ 2 khu 2 Hồng Hà</t>
  </si>
  <si>
    <t>VM+ HDG 285-287 Thanh Niên</t>
  </si>
  <si>
    <t>VM+ HNI D10-D11 Imperia Sky Ga</t>
  </si>
  <si>
    <t>VM+ HYN Thôn Yên Lịch</t>
  </si>
  <si>
    <t>VM+ THA 168 Thành Thái</t>
  </si>
  <si>
    <t>VM+ HNI LK02-03 C14 Bắc Hà</t>
  </si>
  <si>
    <t>VM+ HNI 217A Quan Hoa</t>
  </si>
  <si>
    <t>VM+ HNI 262 Lĩnh Nam</t>
  </si>
  <si>
    <t>VM+ HNI 11 Dốc Vân, Mai Lâm</t>
  </si>
  <si>
    <t>VM+ HNI Vinhomes Green Bay</t>
  </si>
  <si>
    <t>VM+ HNI N09 B2 Dịch Vọng</t>
  </si>
  <si>
    <t>VM+ AGG TĐS 47, TBĐ 001 Ung Vă</t>
  </si>
  <si>
    <t>VM+ HNI 248 Chợ Chiều Chuông</t>
  </si>
  <si>
    <t>VM+ HNI 6-8 Phố Vọng</t>
  </si>
  <si>
    <t>VM+ HNI T1-30 Gemek Tower</t>
  </si>
  <si>
    <t>VM+ CTO Thửa 1717, TBĐ 7 Vũ Đì</t>
  </si>
  <si>
    <t>VM+ HNI Đội 7, Thôn Bầu</t>
  </si>
  <si>
    <t>VM+ HNI Thôn Yên Ngưu-Tam Hiệp</t>
  </si>
  <si>
    <t>VM+ HNI Tổ 25 TT Đông Anh</t>
  </si>
  <si>
    <t>VM VCP HNI Bắc Từ Liêm</t>
  </si>
  <si>
    <t>VM+ HNI CT9A Sunny Garden</t>
  </si>
  <si>
    <t>VM+ HNI 112 Mai Động</t>
  </si>
  <si>
    <t>VM+ HNI Số 63, TDP 1 Ngọc Trục</t>
  </si>
  <si>
    <t>VM+ HNI TTTM DVTH, Tứ Hiệp</t>
  </si>
  <si>
    <t>VM+ HNI 140-142 Nguyễn Sơn</t>
  </si>
  <si>
    <t>VM+ HCM 188 Hiệp Bình</t>
  </si>
  <si>
    <t>VM+ KHA Lô 112, A1, Vĩnh Điềm</t>
  </si>
  <si>
    <t>VM+ TTH 50 Phan Bội Châu</t>
  </si>
  <si>
    <t>VM+ CMU 168 Lý Thường Kiệt</t>
  </si>
  <si>
    <t>VM+ HNI Tổ 1, TT Quang Minh</t>
  </si>
  <si>
    <t>VM+ BGG 2A Võ Nguyên Giáp</t>
  </si>
  <si>
    <t>VM+ TNN 109 Cách Mạng Tháng Tá</t>
  </si>
  <si>
    <t>VM+ YBI 150A Đường Hoàng Hoa T</t>
  </si>
  <si>
    <t>VM+ HNI 28 Tôn Đức Thắng</t>
  </si>
  <si>
    <t>VM+ HNI R3A RC</t>
  </si>
  <si>
    <t>VM+ DNG 183 Tô Hiệu</t>
  </si>
  <si>
    <t>VM+ DNG 438 Trần Đại Nghĩa</t>
  </si>
  <si>
    <t>VM+ HNI 47 QL2 Phù Lỗ</t>
  </si>
  <si>
    <t>VM+ NAN 12 đường Golden City 4</t>
  </si>
  <si>
    <t>VM+ DNG 99 Cách Mạng Tháng 8</t>
  </si>
  <si>
    <t>VM+ NBH 278 Hải Thượng Lãn Ông</t>
  </si>
  <si>
    <t>VM+ LCI Tổ 1 Phường Bắc Cường</t>
  </si>
  <si>
    <t>VM+ HCM 18 đường số 2</t>
  </si>
  <si>
    <t>VM+ HCM Flora - Fuji</t>
  </si>
  <si>
    <t>VM+ HCM 39 Tuệ Tĩnh</t>
  </si>
  <si>
    <t>VM+ HNI Thôn Tri Lễ, Phú Xuyên</t>
  </si>
  <si>
    <t>VM+ HNI MHDI - 60 Hoàng Quốc V</t>
  </si>
  <si>
    <t>VM+ VTU 134B Nam Kỳ Khởi Nghĩa</t>
  </si>
  <si>
    <t>VM+ TQG 292 TDP Tân Tiến, Tân</t>
  </si>
  <si>
    <t>VM+ DNG 47 Dương Loan</t>
  </si>
  <si>
    <t>VM+ HNI 19 Ng Văn Huyên</t>
  </si>
  <si>
    <t>VM+ DNG 126 Văn Tiến Dũng</t>
  </si>
  <si>
    <t>VM+ QNH Tổ 10 Khu 2 Phường Hà</t>
  </si>
  <si>
    <t>VM+ QNH 15 Lý Bôn</t>
  </si>
  <si>
    <t>VM+ HNI L1-08 HH3 FLC Đại Mỗ</t>
  </si>
  <si>
    <t>VM+ HNI Lô 21 BT 4-3 Khu nhà ở</t>
  </si>
  <si>
    <t>VM+ DNG 234 Lê Văn Hiến</t>
  </si>
  <si>
    <t>VM+ PTO Khu 23 Vạn Xuân</t>
  </si>
  <si>
    <t>VM+ HNI 78 Cầu Trì</t>
  </si>
  <si>
    <t>VM+ HPG Club House Imperia</t>
  </si>
  <si>
    <t>VM+ HNI 106 Nguyễn Hiền</t>
  </si>
  <si>
    <t>VM+ HCM 19A Hiệp Bình</t>
  </si>
  <si>
    <t>VM+ THA 522 Lê Lai</t>
  </si>
  <si>
    <t>VM+ HCM 61/43 Đường số 48</t>
  </si>
  <si>
    <t>VM+ HNI 65 Đường Cổ Điển, Than</t>
  </si>
  <si>
    <t>VM+ HNI SH13-SH14 Tháp B, AZ S</t>
  </si>
  <si>
    <t>VM+ NTN 9B Nguyễn Văn Cừ</t>
  </si>
  <si>
    <t>VM+ HNI CT03B-KĐT Nam Thăng Lo</t>
  </si>
  <si>
    <t>VM+ HCM 1189-1191 Phạm Văn Bạc</t>
  </si>
  <si>
    <t>VM+ HNI 163 Tân Mai</t>
  </si>
  <si>
    <t>VM+ CMU 127 Nguyễn Công Trứ</t>
  </si>
  <si>
    <t>VM+ HCM A01-11 Dream Home Resi</t>
  </si>
  <si>
    <t>VM+ PTO Khu 2A, Nông Trang</t>
  </si>
  <si>
    <t>VM+ HDG Thanh Bình, Hải Dương</t>
  </si>
  <si>
    <t>VM+ HNI 86 Quan Nhân</t>
  </si>
  <si>
    <t>VM+ DNG 36 Tây Sơn</t>
  </si>
  <si>
    <t>VM+ HNI Chung cư BMM</t>
  </si>
  <si>
    <t>VM+ VTU 117 Nguyễn Thị Minh Kh</t>
  </si>
  <si>
    <t>VM+ HTH 08 Đường 3/2 Hồng Lĩnh</t>
  </si>
  <si>
    <t>VM+ HCM 101/2 Ấp 4</t>
  </si>
  <si>
    <t>VM VMM HNI Ocean Park</t>
  </si>
  <si>
    <t>VM+ DNG 154 Lê Đình Lý</t>
  </si>
  <si>
    <t>VM+ HCM 17-19-21 Ng Văn Trỗi</t>
  </si>
  <si>
    <t>VM+ HCM Kingston Residence</t>
  </si>
  <si>
    <t>VM+ HNI 101/13/1 Kh Duy Tiến</t>
  </si>
  <si>
    <t>VM+ HNI 38 Ngô Quyền</t>
  </si>
  <si>
    <t>VM+ HNI N02 T1 Đoàn Ngoại Giao</t>
  </si>
  <si>
    <t>VM+ HCM CC Orchard Garden</t>
  </si>
  <si>
    <t>VM+ BGG 61 Trần Nguyên Hãn</t>
  </si>
  <si>
    <t>VM+ HPG 379 Miếu Hai Xã</t>
  </si>
  <si>
    <t>VM HNI Hoàng Cầu</t>
  </si>
  <si>
    <t>VM+ HNI C2 Xuân Đỉnh</t>
  </si>
  <si>
    <t>VM VCP CMU Cà Mau</t>
  </si>
  <si>
    <t>VM+ HGG Số 288 Trần Phú</t>
  </si>
  <si>
    <t>VM+ HNI Ki ốt 05-06 OCT5 Resco</t>
  </si>
  <si>
    <t>VM+ HNI CT4 Tứ Hiệp</t>
  </si>
  <si>
    <t>VM+ QNH 62 Tô Hiệu</t>
  </si>
  <si>
    <t>VM+ THA 321 Ngô Quyền</t>
  </si>
  <si>
    <t>VM+ HNI 35B Ng Bỉnh Khiêm</t>
  </si>
  <si>
    <t>VM+ HNI 47 Vũ Trọng Phụng</t>
  </si>
  <si>
    <t>VM+ CMU 81 Hùng Vương</t>
  </si>
  <si>
    <t>VM+ HCM 70 Đường số 8</t>
  </si>
  <si>
    <t>VM+ THA 10 Lê Hoàn</t>
  </si>
  <si>
    <t>VM+ BTN 22-24 Nguyễn Hội</t>
  </si>
  <si>
    <t>VM HCM Bàu Cát</t>
  </si>
  <si>
    <t>VM+ DNG 28 Lê Tấn Trung</t>
  </si>
  <si>
    <t>VM+ HCM 60 đường số 9</t>
  </si>
  <si>
    <t>VM+HCM A–01 Dự án Valora Mizuk</t>
  </si>
  <si>
    <t>VM+ HCM Lô 13B Khu dân cư Coni</t>
  </si>
  <si>
    <t>VM+ DNG 19 - 21 Nguyễn Phước L</t>
  </si>
  <si>
    <t>VM+ HNI T06-SO05A Times City</t>
  </si>
  <si>
    <t>VM+ HNI 71 Khương Thượng</t>
  </si>
  <si>
    <t>VM+ HNI S1.01 VinHomes Tây Mỗ</t>
  </si>
  <si>
    <t>VM+ QNH Tổ 70 khu 7-Phường Hà</t>
  </si>
  <si>
    <t>VM+ QNG Tổ 54 Khu 5 Hà Khẩu</t>
  </si>
  <si>
    <t>VM+ QNH SH23, tòa C Newlife To</t>
  </si>
  <si>
    <t>VM+ HNI 153 Hữu Hưng</t>
  </si>
  <si>
    <t>VM+ HNI 81A Xuân Diệu</t>
  </si>
  <si>
    <t>VM+ QNH số 9 LK1 khu Bao Biển</t>
  </si>
  <si>
    <t>VM+ HNI 18 ngách 1 ngõ 119 Hồ</t>
  </si>
  <si>
    <t>VM+ HDG TT2AB.11 KĐT Tuệ Tĩnh</t>
  </si>
  <si>
    <t>VM+ HCM CC Jamona 2 - B2</t>
  </si>
  <si>
    <t>VM+ HNI Kiot TM02 Số 50 ngõ 28</t>
  </si>
  <si>
    <t>VM+ HNI Xóm Tự, Thôn Phù Đổng</t>
  </si>
  <si>
    <t>VM+ HNI 44/81 Đặng Văn Ngữ</t>
  </si>
  <si>
    <t>VM+ HCM CC 4S Linh Đông 1</t>
  </si>
  <si>
    <t>VM+ HNI 76 Nhân Hòa</t>
  </si>
  <si>
    <t>VM+ HNI 105 Ngô Xuân Quảng</t>
  </si>
  <si>
    <t>VM+ THA 495 Nguyễn Trãi</t>
  </si>
  <si>
    <t>VM+ HCM Nền L12, Thới An</t>
  </si>
  <si>
    <t>VM+ HNI 100 đường K2</t>
  </si>
  <si>
    <t>VM+ DTP 335-337 Đường 30 tháng</t>
  </si>
  <si>
    <t>VM+ HNI 55 Cầu Cốc</t>
  </si>
  <si>
    <t>VM+ NDH 156 Trần Thái Tông</t>
  </si>
  <si>
    <t>VM+ CTO 184 Trần Hưng Đạo</t>
  </si>
  <si>
    <t>VM+ HDG 42 Thanh Niên</t>
  </si>
  <si>
    <t>VM+ KHA 8B Dã Tượng</t>
  </si>
  <si>
    <t>VM+ HNI 94 Phố Kim Bài</t>
  </si>
  <si>
    <t>VM+ HNI 12 ngõ 4D Đặng Văn Ngữ</t>
  </si>
  <si>
    <t>VM+ HYN 175 The Mariana</t>
  </si>
  <si>
    <t>VM+ HPG 69B Đông Thái</t>
  </si>
  <si>
    <t>VM+ HNI 6/22 Phú Viên</t>
  </si>
  <si>
    <t>VM+ HNI 281 Khâm Thiên</t>
  </si>
  <si>
    <t>VM+ HNI 116-118 Cầu Diễn</t>
  </si>
  <si>
    <t>VM+ HNI 227 Ngọc Lâm</t>
  </si>
  <si>
    <t>VM+ HNI 80 Nguyễn Phúc Lai</t>
  </si>
  <si>
    <t>VM+ HNI 371 Cao Lỗ</t>
  </si>
  <si>
    <t>VM+ HCM 89 Hiệp Bình</t>
  </si>
  <si>
    <t>VM+ HDG 40 Trần Hưng Đạo, Nam</t>
  </si>
  <si>
    <t>VM+ DNG 55 Cao Thắng</t>
  </si>
  <si>
    <t>VM+ HNI CT7K Parkview Dương Nộ</t>
  </si>
  <si>
    <t>VM+ BDG 24/1 -24/3 Lê Trọng Tấ</t>
  </si>
  <si>
    <t>VM+ HNI 4A Hàng Chiếu</t>
  </si>
  <si>
    <t>VM+ HNI 3A-HH2 Dương Nội</t>
  </si>
  <si>
    <t>VM+ NBH Thôn Vườn Hoa</t>
  </si>
  <si>
    <t>VM+ HNI Thạch Lỗi, Sóc Sơn</t>
  </si>
  <si>
    <t>VM+ VTU 270A Bình Giã</t>
  </si>
  <si>
    <t>VM+ HNI Ngã Ba Lương Quy</t>
  </si>
  <si>
    <t>VM+ HNI 27/165 Xuân Thủy</t>
  </si>
  <si>
    <t>VM+ HNI Số 24, ngõ 476 Ngọc Th</t>
  </si>
  <si>
    <t>VM+ NDH 186 Hùng Vương</t>
  </si>
  <si>
    <t>VM+ HCM 002 Tầng trệt CC Sunri</t>
  </si>
  <si>
    <t>VM+ HNI 105-107 Tân Xuân</t>
  </si>
  <si>
    <t>VM+ HCM 159 Tân Lập II</t>
  </si>
  <si>
    <t>VM+ HNI 3 Nguyễn Quý Đức</t>
  </si>
  <si>
    <t>VM+ HNI Tầng 1 Tòa C2 Xuân Đỉn</t>
  </si>
  <si>
    <t>VM+ HNI 250 Lạc Long Quân</t>
  </si>
  <si>
    <t>VM+ HNI Số 7 Hoa Viên</t>
  </si>
  <si>
    <t>VM+ DNG 76B-76C Bà Huyện Thanh</t>
  </si>
  <si>
    <t>VM+ HNI 453 Bạch Đằng</t>
  </si>
  <si>
    <t>VM+ HNI 183 Hg Văn Thái</t>
  </si>
  <si>
    <t>VM+ HNI 384 Bạch Đằng</t>
  </si>
  <si>
    <t>VM+ HNI S2.03 Vinhomes Tây Mỗ</t>
  </si>
  <si>
    <t>VM+ TQG 10 Lê Duẩn P.Phan Thiế</t>
  </si>
  <si>
    <t>VM+ DNG 64 Tô Hiến Thành</t>
  </si>
  <si>
    <t>VM+ HNI 31-LK41 KĐT Vân Canh</t>
  </si>
  <si>
    <t>VM+ TVH 10 Phạm Hồng Thái</t>
  </si>
  <si>
    <t>VM+ HCM 1.12-1.12B Lô B Sài Gò</t>
  </si>
  <si>
    <t>VM+ HPG 137 Chùa Hàng</t>
  </si>
  <si>
    <t>VM+ HNI 101 Học viện Quốc Phòn</t>
  </si>
  <si>
    <t>VM+ TTH 102 Điện Biên Phủ</t>
  </si>
  <si>
    <t>VM+ HCM 50-52 đường 50A</t>
  </si>
  <si>
    <t>VM HNI Xuân Diệu</t>
  </si>
  <si>
    <t>VM+ HNI 5/32 An Dương</t>
  </si>
  <si>
    <t>VM+ HNI Khu Thá, Sóc Sơn</t>
  </si>
  <si>
    <t>VM+ HCM CC Topaz City</t>
  </si>
  <si>
    <t>VM+ DNG 31 Nguyễn Đình Trọng</t>
  </si>
  <si>
    <t>VM+ HNI 26 ngõ 58 Trần Bình</t>
  </si>
  <si>
    <t>VM+ HNI Lô 8-3A KCN Hoàng Mai</t>
  </si>
  <si>
    <t>VM+ HNI Lô D1.1 Imperia Garden</t>
  </si>
  <si>
    <t>VM+ BNH 144 Hai Bà Trưng</t>
  </si>
  <si>
    <t>VM+ THA 69 Bà Triệu, Sầm Sơn</t>
  </si>
  <si>
    <t>VM+ NTN 111 Lê Lợi</t>
  </si>
  <si>
    <t>VM+ HTH 132 Lê Duẩn</t>
  </si>
  <si>
    <t>VM+ DNG 47 Lý Thường Kiệt - ĐN</t>
  </si>
  <si>
    <t>VM+ QNH 618 Hà Lầm</t>
  </si>
  <si>
    <t>VM+ HNI 67 đường 2 khu 2 Phú M</t>
  </si>
  <si>
    <t>VM+ KHA 184 Dã Tượng</t>
  </si>
  <si>
    <t>VM+ QNH 162 Nguyễn Văn Trỗi</t>
  </si>
  <si>
    <t>VM+ NAN 307 Nguyễn Văn Cừ</t>
  </si>
  <si>
    <t>VM+ HNI Xóm 5 Văn Phú</t>
  </si>
  <si>
    <t>VM+ HNI 22A Đức Diễn</t>
  </si>
  <si>
    <t>VM+ HCM 42-44 đường A4</t>
  </si>
  <si>
    <t>VM+ HNI 88 Kim Giang</t>
  </si>
  <si>
    <t>VM+ THA Lô 99 MBQH 502 (16 Phú</t>
  </si>
  <si>
    <t>VM+ TNN 151C Đường Z115</t>
  </si>
  <si>
    <t>VM HNI La Thành</t>
  </si>
  <si>
    <t>VM+ HCM 0.01 Chung cư CH1, Cit</t>
  </si>
  <si>
    <t>VM+ HYN Thôn Đạo Khê, Yên Mỹ</t>
  </si>
  <si>
    <t>VM+ HNI Lô 6 CT1-AB Mễ Trì</t>
  </si>
  <si>
    <t>VM+ HCM TM02-CH3, Cityland PH</t>
  </si>
  <si>
    <t>VM+ HCM 39 Thép Mới</t>
  </si>
  <si>
    <t>VM+ HCM 55-57 Trần Văn Kiểu</t>
  </si>
  <si>
    <t>VM+ HNI CT3, KĐTM Trung Văn</t>
  </si>
  <si>
    <t>VM+ HCM B2 Hoàng Anh Gold Hous</t>
  </si>
  <si>
    <t>VM+ HNI G1-116 Vinhomes Green</t>
  </si>
  <si>
    <t>VM+ HNI 68 Hoàng Như Tiếp</t>
  </si>
  <si>
    <t>VM+ HNI Intracom Trung Văn</t>
  </si>
  <si>
    <t>VM+ HCM Hoàng Anh GoldHouse</t>
  </si>
  <si>
    <t>VM+ HNI Khu đấu giá Tổ 1 TT Só</t>
  </si>
  <si>
    <t>VM+ TNN 379/1 Cách Mạng Tháng</t>
  </si>
  <si>
    <t>VM+ HNI 284 Tựu Liệt</t>
  </si>
  <si>
    <t>VM+ HCM CC Jamona 1 - N1</t>
  </si>
  <si>
    <t>VM+ VTU Đất trống giáo xứ Thán</t>
  </si>
  <si>
    <t>VM+ HNI Đội 5 thôn Yên Kiện</t>
  </si>
  <si>
    <t>VM+ HNI Lô 5-N01 New Horizon</t>
  </si>
  <si>
    <t>VM+ HNI CT2A Xuân La</t>
  </si>
  <si>
    <t>VM+ HNI Số 110 ngõ 553 Đường G</t>
  </si>
  <si>
    <t>VM+ BNH Số 74 Đường Nguyễn Đăn</t>
  </si>
  <si>
    <t>VM+ HCM CC City Garden</t>
  </si>
  <si>
    <t>VM VCP HPG Hải Phòng</t>
  </si>
  <si>
    <t>VM VCC HCM Landmark 81</t>
  </si>
  <si>
    <t>VM+ HNI Green Star Phạm Văn Đồ</t>
  </si>
  <si>
    <t>VM+ HNI R1 Royal City</t>
  </si>
  <si>
    <t>VM+ TNN 91 Lương Ngọc Quyến</t>
  </si>
  <si>
    <t>VM+ HNI 136 Hồ Tùng Mậu</t>
  </si>
  <si>
    <t>VM+ HPG Phố mới, Phù Liễn</t>
  </si>
  <si>
    <t>VM+ HPG 37 Minh Đức</t>
  </si>
  <si>
    <t>VM+ HCM 135 Bình Long</t>
  </si>
  <si>
    <t>VM+ QNH 192-194 Trần Phú</t>
  </si>
  <si>
    <t>VM+ HPG 5 Máng Nước T.Cái Tắt</t>
  </si>
  <si>
    <t>VM+ HNM 414 Lý Thường Kiệt</t>
  </si>
  <si>
    <t>VM+ LSN Số 11 Ngô Quyền-Vĩnh T</t>
  </si>
  <si>
    <t>VM+ HNI CT1B Hateco Apolo</t>
  </si>
  <si>
    <t>VM+ DNG 407 Âu Cơ</t>
  </si>
  <si>
    <t>VM+ HNI TDP 5 Mễ Trì Hạ</t>
  </si>
  <si>
    <t>VM+ HNI 1/71 Lê Văn Lương</t>
  </si>
  <si>
    <t>VM+ NBH 28 Hoàng Hoa Thám</t>
  </si>
  <si>
    <t>VM+ HNI 15 Xóm Chợ Yêm, Sóc Sơ</t>
  </si>
  <si>
    <t>VM+ BGG 273 Nguyễn Văn Cừ</t>
  </si>
  <si>
    <t>VM+ HNI 48/467 Lĩnh Nam</t>
  </si>
  <si>
    <t>VM+ HYN 138-140 Văn Giang</t>
  </si>
  <si>
    <t>VM+ HNI 41 Ng Ngọc Vũ</t>
  </si>
  <si>
    <t>VM+ HCM 82 Tô Vĩnh Diện</t>
  </si>
  <si>
    <t>VM+ BGG 132+134 Nguyễn Thị Min</t>
  </si>
  <si>
    <t>VM+ HPG 63 Thiên Lôi</t>
  </si>
  <si>
    <t>VM+ HNI S2.01 Ocean Park</t>
  </si>
  <si>
    <t>VM+ CBG 39 Phố Cũ</t>
  </si>
  <si>
    <t>VM+ NAN 259 Hà Huy Tập</t>
  </si>
  <si>
    <t>VM+ HNI 2 Vương Thừa Vũ</t>
  </si>
  <si>
    <t>VM+ HCM Lương Định Của</t>
  </si>
  <si>
    <t>VM+ BDG 147/4 Cách Mạng Tháng</t>
  </si>
  <si>
    <t>VM+ HNI 43-45 Phan Xích</t>
  </si>
  <si>
    <t>VM+ HNI 15 ngõ 259 Yên Hòa</t>
  </si>
  <si>
    <t>VM+ BDG 612/3C kp Thanh Bình</t>
  </si>
  <si>
    <t>VM+ HNI 30B Doãn Kế Thiện</t>
  </si>
  <si>
    <t>VM HNI Đại La</t>
  </si>
  <si>
    <t>VM+ HNI 10/118 Ng Khánh Toàn</t>
  </si>
  <si>
    <t>VM+ HNI Golden Land, 275 Nguyễ</t>
  </si>
  <si>
    <t>VM+ VPC 84 Tôn Đức Thắng</t>
  </si>
  <si>
    <t>VM+ HNI Cụm 6 TT Phúc Thọ</t>
  </si>
  <si>
    <t>VM+ HNI 32 Láng Trung</t>
  </si>
  <si>
    <t>VM+ VTU 679 – 681 Võ Văn Kiệt</t>
  </si>
  <si>
    <t>VM+ TTH 162 Bùi Thị Xuân</t>
  </si>
  <si>
    <t>VM+ HNI TTTM Chợ Sủi</t>
  </si>
  <si>
    <t>VM+ HCM 89 Hoàng Quốc Việt</t>
  </si>
  <si>
    <t>VM+ HNI A3 Gardenia</t>
  </si>
  <si>
    <t>VM+ TGG 152 Lý Thường Kiệt</t>
  </si>
  <si>
    <t>VM+ HNI CT1 Mỹ Đình Plaza 2</t>
  </si>
  <si>
    <t>VM+ HNI Kiot 03,04 CT1 Trung V</t>
  </si>
  <si>
    <t>VM+ CMU 418 Trần Văn Thời</t>
  </si>
  <si>
    <t>VM+ DNG 429-431 Hà Huy Tập</t>
  </si>
  <si>
    <t>VM+ HCM E8/2H Ấp 5</t>
  </si>
  <si>
    <t>VM+ HNI 19 Lương Định Của</t>
  </si>
  <si>
    <t>VM+ HNI 254 Phố Huyện, TT Quốc</t>
  </si>
  <si>
    <t>VM+ HNI Cowa 199 Hồ Tùng Mậu</t>
  </si>
  <si>
    <t>VM+ HCM 152 Hoàng Hoa Thám</t>
  </si>
  <si>
    <t>VM+ HNI 688 Lạc Long Quân</t>
  </si>
  <si>
    <t>VM+ HNI Thống Nhất Complex</t>
  </si>
  <si>
    <t>VM+ HNI 35B Xuân La</t>
  </si>
  <si>
    <t>VM+ VPC 481 Hùng Vương</t>
  </si>
  <si>
    <t>VM+ HNI S3.S05 VinHomes Sympho</t>
  </si>
  <si>
    <t>VM+ DNG 40 Trần Quang Diệu</t>
  </si>
  <si>
    <t>VM+ THA 17 Hai Bà Trưng</t>
  </si>
  <si>
    <t>VM+ QNH Khu 2 Thanh Sơn</t>
  </si>
  <si>
    <t>VM+ VTU 192-194 Lê Lai</t>
  </si>
  <si>
    <t>VM+ HNI 4B Tràng Thi</t>
  </si>
  <si>
    <t>VM VC+ HTH Kỳ Anh</t>
  </si>
  <si>
    <t>VM+ DNG 55 Khúc Hạo</t>
  </si>
  <si>
    <t>VM+ QNH 125 Lý Thường Kiệt</t>
  </si>
  <si>
    <t>VM+ HNI 120 QL21 Thôn Tảo Dươn</t>
  </si>
  <si>
    <t>VM+ HNI SH4-B4 Nam Trung Yên</t>
  </si>
  <si>
    <t>VM+ DNG 56 Doản Uẩn</t>
  </si>
  <si>
    <t>VM+ BNH Thôn Đồng Xép</t>
  </si>
  <si>
    <t>VM+ HNI Thôn 5 Cộng Hòa</t>
  </si>
  <si>
    <t>VM+ HCM 120 Lò Lu</t>
  </si>
  <si>
    <t>VM+ HNI BT25-C37 Bộ Công An</t>
  </si>
  <si>
    <t>VM GLI Pleiku</t>
  </si>
  <si>
    <t>VM+ HNI 96 Định Công</t>
  </si>
  <si>
    <t>VM+ HPG 172 - 174 Trần Tất Văn</t>
  </si>
  <si>
    <t>VM+ DNG 92 Nguyễn Bảo</t>
  </si>
  <si>
    <t>VM+ YBI 142 Đinh Tiên Hoàng</t>
  </si>
  <si>
    <t>VM+ HNI P06 Park Hill</t>
  </si>
  <si>
    <t>VM+ HPG 33 Lê Lai</t>
  </si>
  <si>
    <t>VM+ QNH 81 Đường 334 TT Cái Rồ</t>
  </si>
  <si>
    <t>VM+ HTH 160 Trần Phú</t>
  </si>
  <si>
    <t>VM+ DNG 213 Hoàng Diệu</t>
  </si>
  <si>
    <t>VM+ HCM CC Morning Star</t>
  </si>
  <si>
    <t>VM+ HNI N07 B2 Dịch Vọng</t>
  </si>
  <si>
    <t>VM+ HNI CT2E Chung cư VOV</t>
  </si>
  <si>
    <t>VM+ HNI SH6B+SH7B-HH3 Eco Lake</t>
  </si>
  <si>
    <t>VM+ AGG 244-245 Hàm Nghi</t>
  </si>
  <si>
    <t>VM+ HCM 53 Vườn Lài</t>
  </si>
  <si>
    <t>VM+ QNH 334 Bạch Đằng, Nam Sơn</t>
  </si>
  <si>
    <t>VM+ TNN 815 Dương Tự Minh</t>
  </si>
  <si>
    <t>VM+ HCM  22A-24 Nguyễn Súy</t>
  </si>
  <si>
    <t>VM+ HNI T10 TC</t>
  </si>
  <si>
    <t>VM+ GLI 47D Nguyễn Trãi</t>
  </si>
  <si>
    <t>VM+ CBG 56 Tổ 4 Đề Thám</t>
  </si>
  <si>
    <t>VM+ HCM 63/13 Gò Dầu</t>
  </si>
  <si>
    <t>VM+ HNI 98 Xuân Diệu</t>
  </si>
  <si>
    <t>VM+ HNI SH09 Emerald Mỹ Đình</t>
  </si>
  <si>
    <t>VM+ HNI 91 Hoàng Văn Thái</t>
  </si>
  <si>
    <t>VM+ HNI Đội 7 Thôn Đỗ Xá</t>
  </si>
  <si>
    <t>VM+ STG 491 Lê Hồng Phong</t>
  </si>
  <si>
    <t>VM+ HCM 66/10A Bình Thành</t>
  </si>
  <si>
    <t>VM+ HCM 2N Bình Giã</t>
  </si>
  <si>
    <t>VM+ HCM 77A Dương Đình Hội</t>
  </si>
  <si>
    <t>VM+ HCM 268 Bùi Minh Trực</t>
  </si>
  <si>
    <t>VM+ HCM CC Giai Việt, A0106-A0</t>
  </si>
  <si>
    <t>VM+ HCM Lô G9 Tháp AB</t>
  </si>
  <si>
    <t>VM+ HCM C5/20 Phạm Hùng</t>
  </si>
  <si>
    <t>VM+ HNI 41 Tương Mai</t>
  </si>
  <si>
    <t>VM+ HNI 3 Tô Vĩnh Diện</t>
  </si>
  <si>
    <t>VM+ CTO 1056 quốc lộ 91</t>
  </si>
  <si>
    <t>VM+ HNI Tòa tháp TV-Tower</t>
  </si>
  <si>
    <t>VM+ HNI 62 Nguyễn Đức Cảnh</t>
  </si>
  <si>
    <t>VM+ HNI 31 Tân Ấp</t>
  </si>
  <si>
    <t>VM+ HNI 272 Thụy Phương</t>
  </si>
  <si>
    <t>VM+ HNI CT1B Nghĩa Đô</t>
  </si>
  <si>
    <t>VM+ DNG 226 Thái Thị Bôi</t>
  </si>
  <si>
    <t>VM VCP QNH Hạ Long</t>
  </si>
  <si>
    <t>VM+ HNI Số 1 Ngõ 12 Chính Kinh</t>
  </si>
  <si>
    <t>VM+ HNI 38 Ô Cách</t>
  </si>
  <si>
    <t>VM+ LCI 750 Hoàng Quốc Việt</t>
  </si>
  <si>
    <t>VM+ HDG 1030A Lê Thanh Nghị</t>
  </si>
  <si>
    <t>VM+ DNG 17 Yên Thế</t>
  </si>
  <si>
    <t>VM+ HGG Tổ 1 Đường Nguyễn Trãi</t>
  </si>
  <si>
    <t>VM+ HNI 210 Bis Đội Cấn</t>
  </si>
  <si>
    <t>VM+ HNI Số 1 Yên Phúc</t>
  </si>
  <si>
    <t>VM+ HNI 261 Tân Mai</t>
  </si>
  <si>
    <t>VM+ HPG Lô C02 Pearl River 2</t>
  </si>
  <si>
    <t>VM+ HNI 10 Đức Giang</t>
  </si>
  <si>
    <t>VM+ DNG 8 Chu Huy Mân</t>
  </si>
  <si>
    <t>VM+ DNG 445 Trưng Nữ Vương</t>
  </si>
  <si>
    <t>VM+ HNI 166 Kim Hoa</t>
  </si>
  <si>
    <t>VM+ DNG 86 Cao Sơn Pháo</t>
  </si>
  <si>
    <t>VM+ CTO 21-22 Võ Nguyên Giáp,</t>
  </si>
  <si>
    <t>VM+ QTI 158 Lê Lợi</t>
  </si>
  <si>
    <t>VM+ HCM B5/119K Ấp 2</t>
  </si>
  <si>
    <t>VM+ QNM 114 Nguyễn Duy Hiệu</t>
  </si>
  <si>
    <t>VM+ QNI 776 Quang Trung</t>
  </si>
  <si>
    <t>VM+ HNI 77 Tổ 6 Sóc Sơn</t>
  </si>
  <si>
    <t>VM+ HTH 82 Vũ Quang</t>
  </si>
  <si>
    <t>VM+ HNI CC Trung Ương Đảng</t>
  </si>
  <si>
    <t>VM+ HNI 57 La Nội</t>
  </si>
  <si>
    <t>VM+ DNG 241 Phan Đăng Lưu</t>
  </si>
  <si>
    <t>VM+ NDH 577 Trường Chinh</t>
  </si>
  <si>
    <t>VM+ HNI Phố Nỷ</t>
  </si>
  <si>
    <t>VM+ HYN 83 Đường 179 Xã Cửu Ca</t>
  </si>
  <si>
    <t>VM+ HNI 8/140 Giảng Võ</t>
  </si>
  <si>
    <t>VM+ HNI Khu 10 Chợ Phố Hạ</t>
  </si>
  <si>
    <t>VM+ HNI 2/E8/2 Kim Ngưu</t>
  </si>
  <si>
    <t>VM+ HNI 33 Lương Khánh Thiện</t>
  </si>
  <si>
    <t>VM+ HCM 56-58 Đường số 23</t>
  </si>
  <si>
    <t>VM+ HYN 9 Nguyễn Thiện Thuật</t>
  </si>
  <si>
    <t>VM+ HCM Trệt Block B 04 Phan C</t>
  </si>
  <si>
    <t>VM VCP QNI Quảng Ngãi</t>
  </si>
  <si>
    <t>VM+ HNI TDP 4 Phú Đô</t>
  </si>
  <si>
    <t>VM+ HCM 55 Trương Phước Phan</t>
  </si>
  <si>
    <t>VM+ TBH 212 Lý Thường kiệt</t>
  </si>
  <si>
    <t>VM+ HNI 134 Hoàng Tăng Bí</t>
  </si>
  <si>
    <t>VM+ HNI TDP Chợ, Đại Mỗ</t>
  </si>
  <si>
    <t>VM+ HNI 17A ngõ 9 Nguyễn Tri P</t>
  </si>
  <si>
    <t>VM+ HNI Mai Châu</t>
  </si>
  <si>
    <t>VM+ HNI 28 Ng Thái Học</t>
  </si>
  <si>
    <t>VM+ SLA 186 Lê Đức Thọ</t>
  </si>
  <si>
    <t>VM+ HNI 219 Trung Kính</t>
  </si>
  <si>
    <t>VM+ DNG 563 Ngô Quyền</t>
  </si>
  <si>
    <t>VM+ HNI Thôn 6 Ninh Hiệp</t>
  </si>
  <si>
    <t>VM+ HCM Vinhomes Central Park</t>
  </si>
  <si>
    <t>VM+ DNG 92 Mai Thúc Lân</t>
  </si>
  <si>
    <t>VM+ QNH 557 Trần Quốc Tảng</t>
  </si>
  <si>
    <t>VM+ NDH 219 Trường Chinh</t>
  </si>
  <si>
    <t>VM+ DNG 249 - 251 Phạm Hùng</t>
  </si>
  <si>
    <t>VM+ HCM 022 Tản Đà</t>
  </si>
  <si>
    <t>VM+ HCM 97 Nguyên Hồng</t>
  </si>
  <si>
    <t>VM+ HNI Tân Dân, Phú Xuyên</t>
  </si>
  <si>
    <t>VM+ VTU 890 đường 30/4</t>
  </si>
  <si>
    <t>VM+ DNG Savico 66 Võ Văn Tần</t>
  </si>
  <si>
    <t>VM+ HYN WB-D03 Westbay</t>
  </si>
  <si>
    <t>VM+ TBH KĐT Petro Thăng Long</t>
  </si>
  <si>
    <t>VM+ HNI 2/167 Phương Mai</t>
  </si>
  <si>
    <t>VM+ DNG 91 Châu Thị Vĩnh Tế</t>
  </si>
  <si>
    <t>VM+ HCM 596/2 Tô Ký</t>
  </si>
  <si>
    <t>VM HNI Tây Hồ</t>
  </si>
  <si>
    <t>VM+ HNI 158 Tiểu khu Phú Thịnh</t>
  </si>
  <si>
    <t>VM+ DNG 103 Tô Hiệu</t>
  </si>
  <si>
    <t>VM+ QNH 86 Trần Phú</t>
  </si>
  <si>
    <t>VM+ HNI LK6C-8 Lg VK Châu Âu</t>
  </si>
  <si>
    <t>VM+ HCM 606/144-606/146 Ba Thá</t>
  </si>
  <si>
    <t>VM+ HNI N0-26,LK15 Hà Trì</t>
  </si>
  <si>
    <t>VM+THA 320 Quang Trung</t>
  </si>
  <si>
    <t>VM+ HNI P12S03 Park Hill</t>
  </si>
  <si>
    <t>VM+ HCM D1 Đường 672 Khu Phố</t>
  </si>
  <si>
    <t>VM+ DNG 62 Nguyễn Hữu Tiến</t>
  </si>
  <si>
    <t>VM+ HNI Thôn 2 Ninh Hiệp</t>
  </si>
  <si>
    <t>VM+ HCM 206 Đình Phong Phú</t>
  </si>
  <si>
    <t>VM+ HCM 120-122 đường số 2</t>
  </si>
  <si>
    <t>VM+ HNI 61 Do Nha</t>
  </si>
  <si>
    <t>VM+ BNH 73 Phố Vũ</t>
  </si>
  <si>
    <t>VM+ QNH 239 Tổ 24 Quang Trung</t>
  </si>
  <si>
    <t>VM+ HNI 48 Ngõ 99 Đức Giang</t>
  </si>
  <si>
    <t>VM+ HPG 57 Khu Cầu Đen TT Núi</t>
  </si>
  <si>
    <t>VM+ HCM 68 Hồ Văn Long</t>
  </si>
  <si>
    <t>VM+ HYN CT2 KĐT Lạc Hồng Phúc</t>
  </si>
  <si>
    <t>VM+ DNG 31 Thành Thái</t>
  </si>
  <si>
    <t>VM+ HNI Xóm Dền, Hoài Đức</t>
  </si>
  <si>
    <t>VM+ PTO 25 tổ 10 Tân An</t>
  </si>
  <si>
    <t>VM+ HNI SH 43 The K-Park</t>
  </si>
  <si>
    <t>VM+ HNI 50 Thúy Lĩnh</t>
  </si>
  <si>
    <t>VM+ HNI 103 An Bình</t>
  </si>
  <si>
    <t>VM+ LCI 02-04 Võ Nguyên Giáp</t>
  </si>
  <si>
    <t>VM BDH Quy Nhơn</t>
  </si>
  <si>
    <t>VM+ TBH 277 Lý Bôn</t>
  </si>
  <si>
    <t>VM+ HCM Trệt CC 36 Trịnh Đình</t>
  </si>
  <si>
    <t>VM+ HNI Thôn 3 Xã Phượng Cách</t>
  </si>
  <si>
    <t>VM+ TBH 792 Lý Bôn</t>
  </si>
  <si>
    <t>VM+ HCM 1/23B Ấp 3</t>
  </si>
  <si>
    <t>VM+ DNG 71 Lê Hồng Phong</t>
  </si>
  <si>
    <t>VM+ HNI 11C ngõ 124 Âu Cơ</t>
  </si>
  <si>
    <t>VM+ HCM 87 Trần Quang Diệu</t>
  </si>
  <si>
    <t>VM+ CMU 69 Phạm Hồng Thám</t>
  </si>
  <si>
    <t>VM+ HNI 612A Lạc Long Quân</t>
  </si>
  <si>
    <t>VM+ HNI 23 ngõ 136 Cầu Diễn</t>
  </si>
  <si>
    <t>VM+ HNI 58A Nguyễn Khánh Toàn</t>
  </si>
  <si>
    <t>VM+ BNH Thôn Đông Yên, Xã Đông</t>
  </si>
  <si>
    <t>VM+ HPG 121 Dư Hàng</t>
  </si>
  <si>
    <t>VM+ HNI CC Nàng Hương</t>
  </si>
  <si>
    <t>VM+ HPG 137 Trung Lực</t>
  </si>
  <si>
    <t>VM+ HNI 451 Đại Mỗ</t>
  </si>
  <si>
    <t>VM+ HNI 208L Lê Trọng Tấn</t>
  </si>
  <si>
    <t>VM+ DNG 180 Phạm Cự Lượng</t>
  </si>
  <si>
    <t>VM+ HNI TDP 18 Trung Văn (70 Đ</t>
  </si>
  <si>
    <t>VM+ HNI BT1.D8 KĐT Trung Văn</t>
  </si>
  <si>
    <t>VM+ HNI The Legend, 109 Nguyễn</t>
  </si>
  <si>
    <t>VM+ VPC 134B Trần Phú</t>
  </si>
  <si>
    <t>VM+ HNI 30 Cửa Nam</t>
  </si>
  <si>
    <t>VM VCP KTM Kontum</t>
  </si>
  <si>
    <t>VM+ BTE 401B Nguyễn Đình Chiểu</t>
  </si>
  <si>
    <t>VM+ HCM 143C Lê Văn Khương</t>
  </si>
  <si>
    <t>VM+ DNG 263 Ông Ích Đường</t>
  </si>
  <si>
    <t>VM+ HNI 19B Tô Ngọc Vân</t>
  </si>
  <si>
    <t>VM+ NBH 126 Xuân Thành</t>
  </si>
  <si>
    <t>VM+ HPG 67 Hoàng Quốc Việt</t>
  </si>
  <si>
    <t>VM+ DNG 51 Nguyễn Nhàn</t>
  </si>
  <si>
    <t>VM+ HNI Thôn Đoài, Kim Nỗ</t>
  </si>
  <si>
    <t>VM+ DNG 124 Hoàng Hoa Thám</t>
  </si>
  <si>
    <t>VM+ HNI 42 Nghĩa Lộ-Yên Nghĩa</t>
  </si>
  <si>
    <t>VM+ HNI 75 Tam Trinh</t>
  </si>
  <si>
    <t>VM+ HCM 01.01 Tầng 1 Lô A1 số</t>
  </si>
  <si>
    <t>VM+ HNI 310 Minh Khai</t>
  </si>
  <si>
    <t>VM+ HPG 129-131 Chợ Hàng</t>
  </si>
  <si>
    <t>VM+ HNI 32 Phan Đình Giót</t>
  </si>
  <si>
    <t>VM+ HNM 173 Lê Công Thanh</t>
  </si>
  <si>
    <t>VM+ HNI Chợ Kim, Tổ 49 TT Đông</t>
  </si>
  <si>
    <t>VM+ HNI 57 Phố 8/3</t>
  </si>
  <si>
    <t>VM+ HNI 81 Thanh Nhàn</t>
  </si>
  <si>
    <t>VM+ HCM 102 Khu phố 2</t>
  </si>
  <si>
    <t>VM+ HNI N03 T2 Đoàn Ngoại Giao</t>
  </si>
  <si>
    <t>VM+ HDG 101-103-105 Thanh Niên</t>
  </si>
  <si>
    <t>VM+ DNG 245-247 Lê Thanh Nghị</t>
  </si>
  <si>
    <t>VM+ HNI 47 Phó Đức Chính</t>
  </si>
  <si>
    <t>VM+ HCM 15 Võ Văn Kiệt</t>
  </si>
  <si>
    <t>VM+ DNG 124 Nguyễn Đức Trung</t>
  </si>
  <si>
    <t>VM+ HNI 35 ngõ 381 Nguyễn Khan</t>
  </si>
  <si>
    <t>VM+ HNI Đức Hòa, Sóc Sơn</t>
  </si>
  <si>
    <t>VM+ QNH Tổ 8 khu 2, Bãi Cháy H</t>
  </si>
  <si>
    <t>VM+ HCM 165 - 167 An Dương Vươ</t>
  </si>
  <si>
    <t>VM+ THA 376 Hải Thượng Lãn Ông</t>
  </si>
  <si>
    <t>VM+ HNI Tổ 10 P.Thạch Bàn</t>
  </si>
  <si>
    <t>VM+ HNI 1 ngõ 206 Cổ Linh</t>
  </si>
  <si>
    <t>VM+ HNI 198 Hoàng Mai</t>
  </si>
  <si>
    <t>VM+ TBH Tú Linh, Tân Bình</t>
  </si>
  <si>
    <t>VM VCP LDG Bảo Lộc</t>
  </si>
  <si>
    <t>VM+ HNI Thôn 2 Xã Lại Yên</t>
  </si>
  <si>
    <t>VM+ VPC Vinaconex Nguyễn Tất T</t>
  </si>
  <si>
    <t>VM+ DNG 103 Nguyễn Huy Tưởng</t>
  </si>
  <si>
    <t>VM+ DNG 61 Nguyễn Duy Hiệu</t>
  </si>
  <si>
    <t>VM+ HNI LK09 ngõ 38 Xuân La</t>
  </si>
  <si>
    <t>VM+ HNI 219 Thụy Khuê</t>
  </si>
  <si>
    <t>VM+ HNI 174 – 176 Hạ Hội</t>
  </si>
  <si>
    <t>VM+ HNI 133 Thụy Khuê</t>
  </si>
  <si>
    <t>VM+ HNI Thôn Trùng Quán, Gia L</t>
  </si>
  <si>
    <t>VM+ HNI 186+188 Tư Đình</t>
  </si>
  <si>
    <t>VM+ HNI P09 SO08 Park Hill</t>
  </si>
  <si>
    <t>VM+ HYN S3-02 Tòa Sky 3(A4) Ec</t>
  </si>
  <si>
    <t>VM+ HNI 45 Thịnh Hào 1</t>
  </si>
  <si>
    <t>VM+ QNH 283 Trần Quốc Tảng</t>
  </si>
  <si>
    <t>VM+ TVH 491 Nguyễn Thị Minh Kh</t>
  </si>
  <si>
    <t>VM+ HNI 55 Thụy Khuê</t>
  </si>
  <si>
    <t>VM+ HNI 69 Bắc Cầu</t>
  </si>
  <si>
    <t>VM+ BNH 400 Phố Mới</t>
  </si>
  <si>
    <t>VM+ HNI Khu 6 Thụy Lôi</t>
  </si>
  <si>
    <t>VM+ HNI 135 Cửu Việt 2</t>
  </si>
  <si>
    <t>VM+ HNI 429 Chùa Thông</t>
  </si>
  <si>
    <t>VM+ HNI 236 Xuân Khanh</t>
  </si>
  <si>
    <t>VM+ HNI Nội Phật, Sóc Sơn</t>
  </si>
  <si>
    <t>VM+ HNI 102 Hoàng Ngọc Phách</t>
  </si>
  <si>
    <t>VM+ HNI TT18-50 KĐT Văn Phú</t>
  </si>
  <si>
    <t>VM VCP PYN Tuy Hòa</t>
  </si>
  <si>
    <t>VM+ HPG 175 – 176/654 Ngô Gia</t>
  </si>
  <si>
    <t>VM+ HCM 96 Lâm Văn Bền</t>
  </si>
  <si>
    <t>VM+ HCM 10 Đường D5</t>
  </si>
  <si>
    <t>VM+ HNI 90 ngõ 24 Kim Đồng</t>
  </si>
  <si>
    <t>VM+ NAN 241 Nguyễn Trãi</t>
  </si>
  <si>
    <t>VM+ HNI 268 Lê Trọng Tấn</t>
  </si>
  <si>
    <t>VM+ PTO Khu Tân An, Tân Dân</t>
  </si>
  <si>
    <t>VM+ HNI 777 Bạch Đằng</t>
  </si>
  <si>
    <t>VM+ HCM 68-70 Đường CN1</t>
  </si>
  <si>
    <t>VM+ HPG 50 Phủ Thượng Đoạn</t>
  </si>
  <si>
    <t>VM+ HNI 25 Lãng Yên</t>
  </si>
  <si>
    <t>VM+ GLI 105-107 Thống Nhất</t>
  </si>
  <si>
    <t>VM+ THA 162 Nguyễn Trãi</t>
  </si>
  <si>
    <t>VM+ HCM 483 Lê Văn Quới, KP6</t>
  </si>
  <si>
    <t>VM+ LDG 35 Hoàng Diệu</t>
  </si>
  <si>
    <t>VM+ BDG 342/2A KP Chiêu Liêu</t>
  </si>
  <si>
    <t>VM+ TNN 350 Cách Mạng Tháng Tá</t>
  </si>
  <si>
    <t>VM+ DNG 02 Tôn Thất Đạm</t>
  </si>
  <si>
    <t>VM+ LDG 105 Ngô Quyền</t>
  </si>
  <si>
    <t>VM+ NAN 45 Nguyễn Sinh Sắc</t>
  </si>
  <si>
    <t>VM+ HNI Lô BT1-18 Phúc Lợi</t>
  </si>
  <si>
    <t>VM+ HNI Thôn Bến Trung X Bắc H</t>
  </si>
  <si>
    <t>VM+ HNI KDC Bắc Thăng Long</t>
  </si>
  <si>
    <t>VM+ HNI 117-119 Yên Phụ</t>
  </si>
  <si>
    <t>VM+ BDG Thửa 4128, KP Nội Hoá</t>
  </si>
  <si>
    <t>VM+ PTO Tổ 1, khu 1A, Vân Phú</t>
  </si>
  <si>
    <t>VM+ SLA 67 Trường Chinh</t>
  </si>
  <si>
    <t>VM VCP HPG Imperia Hải Phòng</t>
  </si>
  <si>
    <t>VM+ QNH 58B Trần Nhật Duật</t>
  </si>
  <si>
    <t>VM+ HNI 27 Phạm Hồng Thái</t>
  </si>
  <si>
    <t>VM+ QNH 1 Trần Quang Triều</t>
  </si>
  <si>
    <t>VM+ THA 88 Đinh Công Tráng</t>
  </si>
  <si>
    <t>VM+ HNI SH01-C2 Vinhomes D’Cap</t>
  </si>
  <si>
    <t>VM+ DNG 53 Phan Đăng Lưu</t>
  </si>
  <si>
    <t>VM+ DNG 59 Nguyễn Văn Thoại</t>
  </si>
  <si>
    <t>VM+ HNI 161 Khu phố, Thị trấn</t>
  </si>
  <si>
    <t>VM+ HNI Phố Vác</t>
  </si>
  <si>
    <t>VM+ HNI TDP 6 Quang Minh</t>
  </si>
  <si>
    <t>VM+ DNG 28 Phan Châu Trinh</t>
  </si>
  <si>
    <t>VM+ HNI Xóm 8 Thôn 2 Chợ Thạch</t>
  </si>
  <si>
    <t>VM+ THA 254 Đội Cung</t>
  </si>
  <si>
    <t>VM+ HNI 41 Trung Kính</t>
  </si>
  <si>
    <t>VM+ QNH 41 Nguyễn Trãi</t>
  </si>
  <si>
    <t>VM+ NAN 183 Phạm Đình Toái</t>
  </si>
  <si>
    <t>VM+ DNG 63 Phan Tứ</t>
  </si>
  <si>
    <t>VM+ HCM 11/23-11/25-11/27 Nguy</t>
  </si>
  <si>
    <t>VM+ HNI Kiot 30-32 VP5 Bán Đảo</t>
  </si>
  <si>
    <t>VM VCP YBI Yên Bái</t>
  </si>
  <si>
    <t>VM+ DNG 237 Lê Tấn Trung</t>
  </si>
  <si>
    <t>VM+ PTO 44 Nguyễn Du</t>
  </si>
  <si>
    <t>VM+ HNI 77 Bùi Xương Trạch</t>
  </si>
  <si>
    <t>VM+ DNG 159-161Quách Thị Trang</t>
  </si>
  <si>
    <t>VM+ BNH 99 Nguyễn Trãi</t>
  </si>
  <si>
    <t>VM+ HNI C4 ngõ 63 Lê Đức Thọ</t>
  </si>
  <si>
    <t>VM+ GLI 27-29 Nguyễn Văn Trỗi</t>
  </si>
  <si>
    <t>VM+ CBG 17 Tổ 7 Phường Sông Hi</t>
  </si>
  <si>
    <t>VM+ HNI 10+11 Mỹ ĐÌnh Pearl</t>
  </si>
  <si>
    <t>VM+ HYN Thôn Trương Xá</t>
  </si>
  <si>
    <t>VM+ HNI 45 Phủ Doãn</t>
  </si>
  <si>
    <t>VM+ VTU 193 Bình Giã</t>
  </si>
  <si>
    <t>VM HNI Tràng An</t>
  </si>
  <si>
    <t>VM+ HNI S1.09 Ocean Park</t>
  </si>
  <si>
    <t>VM+ QNH Tổ 100 Khu 8A Cẩm Phú</t>
  </si>
  <si>
    <t>VM+ HNI Lô 03C Tòa L KĐTM HH2</t>
  </si>
  <si>
    <t>VM+ HNI CT-21B KĐTM Việt Hưng</t>
  </si>
  <si>
    <t>VM+ THA 364 Lê Lai</t>
  </si>
  <si>
    <t>VM VCP NTN Ninh Thuận</t>
  </si>
  <si>
    <t>VM+ HNI Kiot 03 CT4 KĐTM Thạch</t>
  </si>
  <si>
    <t>VM+ HNI 10A6 An Bình</t>
  </si>
  <si>
    <t>VM+ THA 106 Cao Sơn</t>
  </si>
  <si>
    <t>VM+ DNG 290 Mai Đăng Chơn</t>
  </si>
  <si>
    <t>VM+HCM 196 Mã Lò</t>
  </si>
  <si>
    <t>VM+ DNG 311 Bùi Tấn Diên</t>
  </si>
  <si>
    <t>VM+ HYN RA1 Ecopark</t>
  </si>
  <si>
    <t>VM+ HNI 85 Yên Sở</t>
  </si>
  <si>
    <t>VM+ HNI N01 T8 Ngoại Giao Đoàn</t>
  </si>
  <si>
    <t>VM+ HNI CT4 Vimeco</t>
  </si>
  <si>
    <t>VM+ HNI 50 Ng Hoàng Tôn</t>
  </si>
  <si>
    <t>VM+ NBH 518 Nguyễn Công Trứ</t>
  </si>
  <si>
    <t>VM+ HNI 23 Gia Ngư</t>
  </si>
  <si>
    <t>VM+ HNI Thôn 9 Xã Phùng Xá</t>
  </si>
  <si>
    <t>VM+ HNI G3AB Yên Hòa Sunshine</t>
  </si>
  <si>
    <t>VM+ NDH 71 Quán Chiền</t>
  </si>
  <si>
    <t>VM+ HNI 207 Đức Giang</t>
  </si>
  <si>
    <t>VM+ HNI LK11-Lô 6 Phùng Khoang</t>
  </si>
  <si>
    <t>VM+ HNI Phong Lan 01-11</t>
  </si>
  <si>
    <t>VM+ HCM 565G Tỉnh Lộ 15</t>
  </si>
  <si>
    <t>VM+ HTH 261B Hải Thượng Lãn Ôn</t>
  </si>
  <si>
    <t>VM+ HCM 319 Chiến Lược</t>
  </si>
  <si>
    <t>VM+ BNH Thôn An Ninh-Yên Phụ</t>
  </si>
  <si>
    <t>VM+ HNI 121 Ỷ La</t>
  </si>
  <si>
    <t>VM+ BNH 215 Thiên Đức</t>
  </si>
  <si>
    <t>VM VCP THA Thanh Hóa</t>
  </si>
  <si>
    <t>VM+ HPG Thôn Phương Mỹ-Mỹ Đồng</t>
  </si>
  <si>
    <t>VM+ BTE 261K Đường Số 1</t>
  </si>
  <si>
    <t>VM+ DNG 278C Trưng Nữ Vương</t>
  </si>
  <si>
    <t>VM+ HNI 12 Phạm Tuấn Tài</t>
  </si>
  <si>
    <t>VM+ BDG 68 đường DB8</t>
  </si>
  <si>
    <t>VM+ HBH 253 Phùng Hưng</t>
  </si>
  <si>
    <t>VM+ HCM 298 Phan Văn Trị</t>
  </si>
  <si>
    <t>VM+ HPG 309 Trường Sơn</t>
  </si>
  <si>
    <t>VM+ HNI Kiot 02 - 04 HH03B Tha</t>
  </si>
  <si>
    <t>VM+ HNI 16/12 Tr Quý Kiên</t>
  </si>
  <si>
    <t>VM+ HNI chung cư Ruby</t>
  </si>
  <si>
    <t>VM+ HCM Cao ốc Lexington</t>
  </si>
  <si>
    <t>VM+ HNI 19 tổ 22 TT Đông Anh</t>
  </si>
  <si>
    <t>VM+ QNH Tổ 5 Khu 1 Yết Kiêu</t>
  </si>
  <si>
    <t>VM+ LSN 54 Lý Thường Kiệt</t>
  </si>
  <si>
    <t>VM+ VPC Ngã 5 Tam Hồng, Yên Lạ</t>
  </si>
  <si>
    <t>VM+ TBH Phù Lôi, Vũ Thư</t>
  </si>
  <si>
    <t>VM+ QNH 42 Trần Phú</t>
  </si>
  <si>
    <t>VM+ HNI 02-03 N04A Ngoại Giao</t>
  </si>
  <si>
    <t>VM+ QNH 48 Tô Hiệu</t>
  </si>
  <si>
    <t>VM+ HGG 89 Nguyễn Thái Học</t>
  </si>
  <si>
    <t>VM+ HTH 87 Phan Đình Giót</t>
  </si>
  <si>
    <t>VM+ QNH 372B Cao Thắng, Hạ Lon</t>
  </si>
  <si>
    <t>VM+ HNI Số 83 Lại Đà, Đông Hội</t>
  </si>
  <si>
    <t>VM+ QNH 01 Lô A3 Vựng Đâng</t>
  </si>
  <si>
    <t>VM+ HNI Rice City Sông Hồng</t>
  </si>
  <si>
    <t>VM+ HNI Chelsea Park</t>
  </si>
  <si>
    <t>VM+ HNI 195 Hoa Lâm</t>
  </si>
  <si>
    <t>VM+ QNH Ô 6 T1 KA1 Newlife_KĐT</t>
  </si>
  <si>
    <t>VM+ TTH 175 Phan Bội Châu</t>
  </si>
  <si>
    <t>VM+ DNG 45 Nguyễn Đình Tứ</t>
  </si>
  <si>
    <t>VM+ HNI 71 Ngõ 180 Tây Mỗ</t>
  </si>
  <si>
    <t>VM+ QTI 52 Tôn Thất Thuyết</t>
  </si>
  <si>
    <t>VM+ HNI B15 Bồ Hỏa – HĐ</t>
  </si>
  <si>
    <t>VM+ DNG 152 Trần Cao Vân</t>
  </si>
  <si>
    <t>VM+ HDG 263 Minh Tân</t>
  </si>
  <si>
    <t>VM+ HNI 04-CT1 Bộ Công An</t>
  </si>
  <si>
    <t>VM+ HNI C15 NƠ 19 Định Công</t>
  </si>
  <si>
    <t>VM+ HNI S2.09 Ocean Park</t>
  </si>
  <si>
    <t>VM+ BGG 36 - 38 Nguyễn Nghĩa L</t>
  </si>
  <si>
    <t>VM+ BNH Xóm Giữa-Khu Dương Ổ</t>
  </si>
  <si>
    <t>VM+ NAN 93 Tôn Thất Tùng</t>
  </si>
  <si>
    <t>VM+ HNI 29/126 Xuân Đỉnh</t>
  </si>
  <si>
    <t>VM+ HNI 30 ngách 33A ngõ 107 L</t>
  </si>
  <si>
    <t>VM+ HNI Ô DVTM-07 CT3 KĐT Gele</t>
  </si>
  <si>
    <t>VM+ DNG 757 Trần Cao Vân</t>
  </si>
  <si>
    <t>VM+ NTN 134 Ngô Gia Tự</t>
  </si>
  <si>
    <t>VM+ HNI 353 Nam Dư</t>
  </si>
  <si>
    <t>VM+ TBH 341 Lý Thường Kiệt</t>
  </si>
  <si>
    <t>VM+ QNH 345 Giếng Đáy, Hạ Long</t>
  </si>
  <si>
    <t>VM+ HNI Ngọc Chi</t>
  </si>
  <si>
    <t>VM+ PTO 62 Phan Châu Trinh</t>
  </si>
  <si>
    <t>VM+ BNH 167 Chợ Sơn, Tiên Du</t>
  </si>
  <si>
    <t>VM+ HNI 97 Sài Đồng</t>
  </si>
  <si>
    <t>VM+ DNG 55 Hồ Xuân Hương</t>
  </si>
  <si>
    <t>VM+ HPG 817 Mạc Đăng Doanh</t>
  </si>
  <si>
    <t>VM+ HCM 23/2 Trần Văn Mười</t>
  </si>
  <si>
    <t>VM+ HNI Tòa nhà Sông Đà, 110 T</t>
  </si>
  <si>
    <t>VM+ VTU 1481 đường 30/4</t>
  </si>
  <si>
    <t>VM+ BNH Khu 1 Phố Mới</t>
  </si>
  <si>
    <t>VM+ HNI 227 Thanh Nhàn</t>
  </si>
  <si>
    <t>VM+ HNI 31 Tùng Thiện</t>
  </si>
  <si>
    <t>VM+ HNI 15 Trần Khánh Dư</t>
  </si>
  <si>
    <t>VM+ DNG 89 Đồng Kè</t>
  </si>
  <si>
    <t>VM+ DNG 02 Phan Xích Long</t>
  </si>
  <si>
    <t>VM+ HCM 10-10B Nguyễn Hữu Tiến</t>
  </si>
  <si>
    <t>VM+ HNI N01-T1 Khu đoàn ngoại</t>
  </si>
  <si>
    <t>VM+ DNG 95 Phạm Xuân Ẩn</t>
  </si>
  <si>
    <t>VM+ QNM 17 Nguyễn Tri Phương</t>
  </si>
  <si>
    <t>VM+ HCM 113 – 113A Tam Châu</t>
  </si>
  <si>
    <t>VM+ HCM Sơn Kỳ 1</t>
  </si>
  <si>
    <t>VM+ DNG 119 Huỳnh Ngọc Huệ, Tổ</t>
  </si>
  <si>
    <t>VM+ HCM 651-653 tỉnh lộ 43</t>
  </si>
  <si>
    <t>VM+ HDG 7C Nguyễn Du</t>
  </si>
  <si>
    <t>VM+ HNI Kiot 25 CT2B Homeland</t>
  </si>
  <si>
    <t>VM+ HNI 120A Ng An Ninh</t>
  </si>
  <si>
    <t>VM+ HNI 639 Vũ Tông Phan</t>
  </si>
  <si>
    <t>VM+ HNI CT1 Thạch Bàn</t>
  </si>
  <si>
    <t>VM+ QNH Khu 1 TT Cái Rồng</t>
  </si>
  <si>
    <t>VM+ DNG 51 Lê Trọng Tấn</t>
  </si>
  <si>
    <t>VM+ HNI 66 Hoàng Sâm</t>
  </si>
  <si>
    <t>VM+ HNI 48 Phố Trạm</t>
  </si>
  <si>
    <t>VM+ HCM S2.0501S11 VinHomes Gr</t>
  </si>
  <si>
    <t>VM+ DNG 408 Hoàng Diệu</t>
  </si>
  <si>
    <t>VM+ HNI Sky Light 125D Minh Kh</t>
  </si>
  <si>
    <t>VM+ DNG 86 Nguyễn Thị Định</t>
  </si>
  <si>
    <t>VM+ HNI 49 Lê Duẩn</t>
  </si>
  <si>
    <t>VM+ TQG 288 đường 17/8</t>
  </si>
  <si>
    <t>VM+ HNI S1.11 Ocean Park</t>
  </si>
  <si>
    <t>VM+ HNI C3 Nguyễn Cơ Thạch</t>
  </si>
  <si>
    <t>VM+ HNI 106 CT2 KĐT Văn Khê</t>
  </si>
  <si>
    <t>VM+ BTN 44-46 Phạm Ngọc Thạch</t>
  </si>
  <si>
    <t>VM+ DNG 351-351A Tôn Đản, Tổ 1</t>
  </si>
  <si>
    <t>VM+ HNI A2 BT4 Việt Hưng</t>
  </si>
  <si>
    <t>VM+ HNI Số 1 B5 Giảng Võ (8 Nú</t>
  </si>
  <si>
    <t>VM+ HNI 31 Xuân Đỉnh</t>
  </si>
  <si>
    <t>VM+ HNI S2.06 Ocean Park</t>
  </si>
  <si>
    <t>VM+ HCM 33/4 ấp Mới 1</t>
  </si>
  <si>
    <t>VM+ CTO 18 đường A1</t>
  </si>
  <si>
    <t>VM+ HDG Số 70 Nguyễn Cừ</t>
  </si>
  <si>
    <t>VM+ LCI Số 003 Soi Tiền</t>
  </si>
  <si>
    <t>VM+ BNH Số 3 Nguyễn Gia Thiều</t>
  </si>
  <si>
    <t>VM+ HNI 8 Hoàng Công Chất</t>
  </si>
  <si>
    <t>VM+ HNI Thôn Quất Động</t>
  </si>
  <si>
    <t>VM+ HNI 464 Hoàng Công Chất</t>
  </si>
  <si>
    <t>VM+ DNG 296 Nguyễn Hoàng</t>
  </si>
  <si>
    <t>VM+ DNG 278 Nguyễn Công Trứ</t>
  </si>
  <si>
    <t>VM+ HNI Thôn 6, Song Phương</t>
  </si>
  <si>
    <t>VM+ LSN 61 Bến Bắc, Tam Thanh</t>
  </si>
  <si>
    <t>VM+ HCM 8/2B Trần Văn Mười</t>
  </si>
  <si>
    <t>VM+ HNI 357 Xuân Đỉnh</t>
  </si>
  <si>
    <t>VM+ DNG 226 Lý Triện</t>
  </si>
  <si>
    <t>VM+ DNG LÔ 9 C15 Lý Nhật Quang</t>
  </si>
  <si>
    <t>VM+ HNI 191 Xuân Đỉnh</t>
  </si>
  <si>
    <t>VM+ HTH Xuân An GreenPark</t>
  </si>
  <si>
    <t>VM+ HNI T1 Tòa Trung Yên Smile</t>
  </si>
  <si>
    <t>VM+ DNG Sun Home 3</t>
  </si>
  <si>
    <t>VM+ HYN Thôn Bến, Văn Giang</t>
  </si>
  <si>
    <t>VM+ HYN Thôn Như Phượng Thượng</t>
  </si>
  <si>
    <t>VM+ HCM 179A Nghĩa Phát</t>
  </si>
  <si>
    <t>VM+ HYN 71 Chợ Đường Cái</t>
  </si>
  <si>
    <t>VM+ HNI Lô 2-628 Hoàng Hoa Thá</t>
  </si>
  <si>
    <t>VM+ HNI 16 ngõ 67 Tô Ngọc Vân</t>
  </si>
  <si>
    <t>VM+ HCM 81 Cầu Xây</t>
  </si>
  <si>
    <t>VM+ HPG 144A Đằng Hải</t>
  </si>
  <si>
    <t>VM+ HNI 17 Ngõ 75 Hồ Tùng Mậu</t>
  </si>
  <si>
    <t>VM+ HNI 230 Văn Chương</t>
  </si>
  <si>
    <t>VM+ HNI 23 Cửa Bắc</t>
  </si>
  <si>
    <t>VM+ TNN 386 Đường Ga</t>
  </si>
  <si>
    <t>VM+ DNG 5 Phan Khoang</t>
  </si>
  <si>
    <t>VM+ HNI 20 Ng Thiệp</t>
  </si>
  <si>
    <t>VM+ HPG Thôn Đại Lộc 5</t>
  </si>
  <si>
    <t>VM+ HCM 108 đường ĐHT02</t>
  </si>
  <si>
    <t>VM+ NDH 111 Hàng Thao</t>
  </si>
  <si>
    <t>VM VCP VLG Vĩnh Long</t>
  </si>
  <si>
    <t>VM+ HNI 168 Thôn Mới</t>
  </si>
  <si>
    <t>VM+ DNG 69 Nguyễn Hoàng</t>
  </si>
  <si>
    <t>VM+ HNI 11 Ng Sơn</t>
  </si>
  <si>
    <t>VM+ THA 170 Lê Thánh Tông</t>
  </si>
  <si>
    <t>VM+ BNH 48 Lý Anh Tông</t>
  </si>
  <si>
    <t>VM+ HNI 156 Phú Lãm</t>
  </si>
  <si>
    <t>VM+ YBI 592 Đường Điện Biên-Mi</t>
  </si>
  <si>
    <t>VM+ QNH Tổ 2 Khu 4 Giếng Đáy</t>
  </si>
  <si>
    <t>VM+ HNI 155 Xóm Đậu</t>
  </si>
  <si>
    <t>VM+ QNH Tổ 6 Khu 7 P Mông Dươn</t>
  </si>
  <si>
    <t>VM+ DNG 485 Trần Cao Vân</t>
  </si>
  <si>
    <t>VM+ HNI Xuân Giang, Sóc Sơn</t>
  </si>
  <si>
    <t>VM+ HDG 272 Điện Biên Phủ</t>
  </si>
  <si>
    <t>VM+ HNI 9/293 Tam Trinh</t>
  </si>
  <si>
    <t>VM+ HNI Thôn 7 Ninh Hiệp</t>
  </si>
  <si>
    <t>VM+ NDH 167 Phù Nghĩa</t>
  </si>
  <si>
    <t>VM+ HPG 390 Phủ Thượng Đoạn</t>
  </si>
  <si>
    <t>VM+ BDG 14A ĐT 743</t>
  </si>
  <si>
    <t>VM+ HCM 04 Hoàng Thiều Hoa</t>
  </si>
  <si>
    <t>VM+ HNI 103 Thanh Đàm</t>
  </si>
  <si>
    <t>VM+ DNG K48/104 Lê Đình Dương</t>
  </si>
  <si>
    <t>VM+ THA 532 Quang Trung</t>
  </si>
  <si>
    <t>VM+ QBH 183 Lý Thái Tổ</t>
  </si>
  <si>
    <t>VM+ DNG 02 Đống Đa</t>
  </si>
  <si>
    <t>VM+ DNG 179 Hồ Nghinh</t>
  </si>
  <si>
    <t>VM+ HNI Kiot 03A+03B+04 CT6 KĐ</t>
  </si>
  <si>
    <t>VM+ HNI Sân bóng Phú Lãm</t>
  </si>
  <si>
    <t>VM+ HNI 92 Tô Vĩnh Diện</t>
  </si>
  <si>
    <t>VM+ HNI Đội 3 Lạc Thị, Ngọc Hồ</t>
  </si>
  <si>
    <t>VM+ HNI NV36 KĐT Mới Trung Văn</t>
  </si>
  <si>
    <t>VM+ DNG 286 Văn Tiến Dũng</t>
  </si>
  <si>
    <t>VM+ HNI 207 Lương Thế Vinh</t>
  </si>
  <si>
    <t>VM+ HCM 323-325 Bùi Hữu Nghĩa</t>
  </si>
  <si>
    <t>VM+ LSN 584B Trần Đăng Ninh</t>
  </si>
  <si>
    <t>VM+ HPG 60 Văn Cao</t>
  </si>
  <si>
    <t>VM+ THA 04 Đường Thanh Niên</t>
  </si>
  <si>
    <t>VM+ HNI Khu nhà ở E4, KĐTM Yên</t>
  </si>
  <si>
    <t>VM+ HNI Thôn Tương Chúc</t>
  </si>
  <si>
    <t>VM+ HNI Hapulico</t>
  </si>
  <si>
    <t>VM+ HNI Hải Phát Plaza</t>
  </si>
  <si>
    <t>VM+ HNI Duyên Thái, Thường Tín</t>
  </si>
  <si>
    <t>VM+ HNI Thôn Xâm Dương 3</t>
  </si>
  <si>
    <t>VM+ DNG 2 Đinh Công Trứ</t>
  </si>
  <si>
    <t>VM+ HNI 15/68 Trung Hà</t>
  </si>
  <si>
    <t>VM+ QNH 218 Trần Nhân Tông</t>
  </si>
  <si>
    <t>VM+ HNI Lưu Phái</t>
  </si>
  <si>
    <t>VM+ HNI Xóm 4 Đoan Nữ, Mỹ Đức</t>
  </si>
  <si>
    <t>VM+ HNI Ngã tư Sơn Đồng</t>
  </si>
  <si>
    <t>VM+ HNI TT3 40-41 KĐG Tứ Hiệp</t>
  </si>
  <si>
    <t>VM+ BGG 61 Mỹ Độ</t>
  </si>
  <si>
    <t>VM+ DNG 413 Trường Sơn</t>
  </si>
  <si>
    <t>VM+ HNI Thôn An Duyên</t>
  </si>
  <si>
    <t>VM+ BTE 63/2 Phan Đình Phùng</t>
  </si>
  <si>
    <t>VM+ HCM 15 Hồ Bá Kiện</t>
  </si>
  <si>
    <t>VM+ HPG 96 Lán Bè</t>
  </si>
  <si>
    <t>VM+ NTN 95 Trường Chinh</t>
  </si>
  <si>
    <t>VM+ DNG 96 Trịnh Đình Thảo</t>
  </si>
  <si>
    <t>VM+ TQG 88 Trần Hưng Đạo</t>
  </si>
  <si>
    <t>VM+ HCM 09 Phạm Vấn</t>
  </si>
  <si>
    <t>VM+ VPC 141 Hùng Vương-Vĩnh Yê</t>
  </si>
  <si>
    <t>VM+ HNI 56 ngõ 43 Cổ Nhuế</t>
  </si>
  <si>
    <t>VM+ HNI Chân cầu Tự Khoát</t>
  </si>
  <si>
    <t>VM VCP PTO Việt Trì</t>
  </si>
  <si>
    <t>VM+ HYN 209 Park River</t>
  </si>
  <si>
    <t>VM+ HPG Thôn 4 Xã Kiến Quốc</t>
  </si>
  <si>
    <t>VM+ BGG 223 Hoàng Văn Thụ</t>
  </si>
  <si>
    <t>VM+ HCM Lavita Garden</t>
  </si>
  <si>
    <t>VM+ VPC TDP Độc Lập, Bình Xuyê</t>
  </si>
  <si>
    <t>VM+ BNH Cao Nguyên 2</t>
  </si>
  <si>
    <t>VM+ NDH 308 Tổ 13 Đường Hoàng</t>
  </si>
  <si>
    <t>VM+ BTN 9 Nguyễn Tương</t>
  </si>
  <si>
    <t>VM+ BNH 53 Đấu Mã</t>
  </si>
  <si>
    <t>VM+ HNI Đội 4 Thôn 1 Xã Thạch</t>
  </si>
  <si>
    <t>VM+ HNI 120 Phố Mã</t>
  </si>
  <si>
    <t>VM+VLG 33/15D Phạm Thái Bường</t>
  </si>
  <si>
    <t>VM+ HYN 265 Điện Biên 2</t>
  </si>
  <si>
    <t>VM+ HNI Lô U03-L01, KĐTM Dương</t>
  </si>
  <si>
    <t>VM+ TVH 57 Đồng Khởi</t>
  </si>
  <si>
    <t>VM+ HDG 90 Bình Lộc</t>
  </si>
  <si>
    <t>VM+ NAN 23 Lý Thường Kiệt</t>
  </si>
  <si>
    <t>VM+ QNH 77 Bà Triệu, Cẩm Phả</t>
  </si>
  <si>
    <t>VM+ HNI Lô 4, TT19&amp;20 Xuân Phư</t>
  </si>
  <si>
    <t>VM+ HCM 2 Lê Lợi</t>
  </si>
  <si>
    <t>VM+ HCM 23 I Khuông Việt</t>
  </si>
  <si>
    <t>VM+ HCM 909 Nguyễn Duy Trinh</t>
  </si>
  <si>
    <t>VM+ HNI 18 Cầu Dậu</t>
  </si>
  <si>
    <t>VM+ BGG 30 Nguyễn Thị Lưu</t>
  </si>
  <si>
    <t>VM+ HCM 300B Ng Trọng Tuyển</t>
  </si>
  <si>
    <t>VM+ HYN 62B-64 Điện Biên</t>
  </si>
  <si>
    <t>VM+ HNI N3 Nguyễn Công Trứ</t>
  </si>
  <si>
    <t>VM+ HBH 490 Trần Hưng Đạo</t>
  </si>
  <si>
    <t>VM+ HCM VE-S06, KDC New City</t>
  </si>
  <si>
    <t>VM+ HNI Vinaconex1, 289A Khuất</t>
  </si>
  <si>
    <t>VM+ HPG 20 Chợ Lũng</t>
  </si>
  <si>
    <t>VM+ HCM 23 Nguyễn Hữu Cầu</t>
  </si>
  <si>
    <t>VM+ HNI Số 9 Nam Dư P Lĩnh Nam</t>
  </si>
  <si>
    <t>VM+ HDG Số 1 Đồng Niên</t>
  </si>
  <si>
    <t>VM+ HGG 504 Lý Thường Kiệt</t>
  </si>
  <si>
    <t>VM+ HNI 72/56 Thạch Cầu</t>
  </si>
  <si>
    <t>VM+ VPC TDP Quang Vinh, Bình X</t>
  </si>
  <si>
    <t>VM+ HCM 145A Lê Đình Cẩn</t>
  </si>
  <si>
    <t>VM+ KHA 513 Đường 2/4</t>
  </si>
  <si>
    <t>VM+ DNG 101 Âu Cơ</t>
  </si>
  <si>
    <t>VM+ HTH 234 Xô Viết Nghệ Tĩnh,</t>
  </si>
  <si>
    <t>VM+ HPG 25 Điện Biên Phủ</t>
  </si>
  <si>
    <t>VM+ NDH 114 Đặng Xuân Bảng</t>
  </si>
  <si>
    <t>VM+ HNI NO 12-2 Sài Đồng</t>
  </si>
  <si>
    <t>VM+ HCM Jamila Khang Điền</t>
  </si>
  <si>
    <t>VM+ HCM 744 Tỉnh lộ 43</t>
  </si>
  <si>
    <t>VM+ TQG 218 Lê Duẩn</t>
  </si>
  <si>
    <t>VM+ NTN 160-162 Thống Nhất</t>
  </si>
  <si>
    <t>VM+ TQG TDP Tân Cương, Hàm Yên</t>
  </si>
  <si>
    <t>VM+ HNI 671 Hoàng Hoa Thám</t>
  </si>
  <si>
    <t>VM+ QNH Khu 1 Trưng Vương</t>
  </si>
  <si>
    <t>VM+ HNI Thôn Thuận Tiến</t>
  </si>
  <si>
    <t>VM+ HNI 38/76 Mai Dịch</t>
  </si>
  <si>
    <t>VM+ DNG 114 Quang Trung</t>
  </si>
  <si>
    <t>VM+ HNI 200 Hoàng Hoa Thám</t>
  </si>
  <si>
    <t>VM+ HCM 65-65A-B-C Nguyễn Đỗ C</t>
  </si>
  <si>
    <t>VM+ KGG 208 Nguyễn Bỉnh Khiêm</t>
  </si>
  <si>
    <t>VM+ QNH Tổ 5 Khu 9A Bãi Cháy</t>
  </si>
  <si>
    <t>VM+ BNH 380 - 382 Âu Cơ</t>
  </si>
  <si>
    <t>VM+ HGG 469 Nguyễn Trãi</t>
  </si>
  <si>
    <t>VM+ HNI 58 Lô 6 Đền Lừ II</t>
  </si>
  <si>
    <t>VM+ HNI Kim Thượng, Kim Lũ</t>
  </si>
  <si>
    <t>VM+ PTO 75 Cao Bang</t>
  </si>
  <si>
    <t>VM+ HNI 151 Ng Đức Cảnh</t>
  </si>
  <si>
    <t>VM+ HNI 62/63 Lô 7 Đền Lừ II</t>
  </si>
  <si>
    <t>VM+ HCM CC The Manor</t>
  </si>
  <si>
    <t>VM HNI Nhật Tân</t>
  </si>
  <si>
    <t>VM+ HNI 33 Võng Thị</t>
  </si>
  <si>
    <t>VM+ DNG 88 Hà Huy Tập - DN</t>
  </si>
  <si>
    <t>VM+ HNI Kiot 60, 62 B1.4 KĐT T</t>
  </si>
  <si>
    <t>VM+ YBI 12 Lê Hồng Phong</t>
  </si>
  <si>
    <t>VM+ HNI 106 Dốc Chợ Thành Công</t>
  </si>
  <si>
    <t>VM+ HNI 169 Nam Dư</t>
  </si>
  <si>
    <t>VM+ HNI 321 Lâm Du</t>
  </si>
  <si>
    <t>VM+ HNI Tổ 13 Phú Lương</t>
  </si>
  <si>
    <t>VM+ QNH Tổ 12C khu 2A Hà Phong</t>
  </si>
  <si>
    <t>VM+ DNG KDC Nam Sân Bay</t>
  </si>
  <si>
    <t>VM+ HCM Thuận Việt</t>
  </si>
  <si>
    <t>VM+ DNG 488 Tôn Đức Thắng</t>
  </si>
  <si>
    <t>VM+ TQG Tổ 16 phường Tân Quang</t>
  </si>
  <si>
    <t>VM+ THA 520 Nguyễn Trãi</t>
  </si>
  <si>
    <t>VM+HCM 001 SAV4, CC Avenue</t>
  </si>
  <si>
    <t>VM+ HNI 414 Khương Đình</t>
  </si>
  <si>
    <t>VM+ HCM 48 đường số 26, KP5</t>
  </si>
  <si>
    <t>VM+ THA 304 Trường Thi</t>
  </si>
  <si>
    <t>VM+ HNI 179 Thịnh Liệt</t>
  </si>
  <si>
    <t>VM+ HPG 21 Lê Hồng Phong</t>
  </si>
  <si>
    <t>VM+ HCM 271 Bàu Cát</t>
  </si>
  <si>
    <t>VM+ HCM 97 Lò Lu</t>
  </si>
  <si>
    <t>VM+ HCM 121 Lê Niệm</t>
  </si>
  <si>
    <t>VM+ HCM 876 Huỳnh Tấn Phát</t>
  </si>
  <si>
    <t>VM+ HNI 55/159/354 Trường Chin</t>
  </si>
  <si>
    <t>VM+ NDH 33 Trần Huy Liệu</t>
  </si>
  <si>
    <t>VM+ KHA 124B Chung cư CT1</t>
  </si>
  <si>
    <t>VM+ HNI 67+69 Đường Ngô Đình M</t>
  </si>
  <si>
    <t>VM+ BNH Chợ Cóc, Đại Phúc</t>
  </si>
  <si>
    <t>VM+ HCM 492-494 đường số 7</t>
  </si>
  <si>
    <t>VM+ BNH Giang Liễu</t>
  </si>
  <si>
    <t>VM+ HNI 42 Vĩnh Tuy</t>
  </si>
  <si>
    <t>VM+ BNH Thôn Đại Thượng</t>
  </si>
  <si>
    <t>VM+ DNG 2G Nguyễn Xuân Nhĩ</t>
  </si>
  <si>
    <t>VM+ PTO 26 Âu Cơ</t>
  </si>
  <si>
    <t>VM+ HCM 34 Chương Dương</t>
  </si>
  <si>
    <t>VM+ HDG 108 Vũ Hựu</t>
  </si>
  <si>
    <t>VM+ QNH 01 Hậu Cần</t>
  </si>
  <si>
    <t>VM+ HNI Số 16 Hòa Sơn</t>
  </si>
  <si>
    <t>VM+ BGG 76+78 Đường Lê Lợi</t>
  </si>
  <si>
    <t>Total Invoice Amount</t>
  </si>
  <si>
    <t>Số lượng</t>
  </si>
  <si>
    <t>HCM</t>
  </si>
  <si>
    <t>HNI</t>
  </si>
  <si>
    <t>DNG</t>
  </si>
  <si>
    <t>HDG</t>
  </si>
  <si>
    <t>QNH</t>
  </si>
  <si>
    <t>HPG</t>
  </si>
  <si>
    <t>AGG</t>
  </si>
  <si>
    <t>BGG</t>
  </si>
  <si>
    <t>BKN</t>
  </si>
  <si>
    <t>BLU</t>
  </si>
  <si>
    <t>BNH</t>
  </si>
  <si>
    <t>BTE</t>
  </si>
  <si>
    <t>BDH</t>
  </si>
  <si>
    <t>BDG</t>
  </si>
  <si>
    <t>BPC</t>
  </si>
  <si>
    <t>BTN</t>
  </si>
  <si>
    <t>CMU</t>
  </si>
  <si>
    <t>CTO</t>
  </si>
  <si>
    <t>CBG</t>
  </si>
  <si>
    <t>DLK</t>
  </si>
  <si>
    <t>DNI</t>
  </si>
  <si>
    <t>DTP</t>
  </si>
  <si>
    <t>GLI</t>
  </si>
  <si>
    <t>HGG</t>
  </si>
  <si>
    <t>HNM</t>
  </si>
  <si>
    <t>HTH</t>
  </si>
  <si>
    <t>HUG</t>
  </si>
  <si>
    <t>HBH</t>
  </si>
  <si>
    <t>TTH</t>
  </si>
  <si>
    <t>HYN</t>
  </si>
  <si>
    <t>KHA</t>
  </si>
  <si>
    <t>KGG</t>
  </si>
  <si>
    <t>KTM</t>
  </si>
  <si>
    <t>LCU</t>
  </si>
  <si>
    <t>LDG</t>
  </si>
  <si>
    <t>LSN</t>
  </si>
  <si>
    <t>LCI</t>
  </si>
  <si>
    <t>LAN</t>
  </si>
  <si>
    <t>NDH</t>
  </si>
  <si>
    <t>NAN</t>
  </si>
  <si>
    <t>NBH</t>
  </si>
  <si>
    <t>NTH</t>
  </si>
  <si>
    <t>PTO</t>
  </si>
  <si>
    <t>PYN</t>
  </si>
  <si>
    <t>QBH</t>
  </si>
  <si>
    <t>QNM</t>
  </si>
  <si>
    <t>QNI</t>
  </si>
  <si>
    <t>QTI</t>
  </si>
  <si>
    <t>STG</t>
  </si>
  <si>
    <t>SLA</t>
  </si>
  <si>
    <t>TNN</t>
  </si>
  <si>
    <t>TBH</t>
  </si>
  <si>
    <t>THA</t>
  </si>
  <si>
    <t>TGG</t>
  </si>
  <si>
    <t>TVH</t>
  </si>
  <si>
    <t>TQG</t>
  </si>
  <si>
    <t>VLG</t>
  </si>
  <si>
    <t>VPC</t>
  </si>
  <si>
    <t>VTU</t>
  </si>
  <si>
    <t>YBI</t>
  </si>
  <si>
    <t xml:space="preserve">Mã </t>
  </si>
  <si>
    <t>Mã</t>
  </si>
  <si>
    <t>TNH</t>
  </si>
  <si>
    <t>Lọc tên hàng Win</t>
  </si>
  <si>
    <t>Áp mã Misa</t>
  </si>
  <si>
    <t>Tên hàng Misa</t>
  </si>
  <si>
    <t>Số HĐ</t>
  </si>
  <si>
    <t>LỌC TÊN</t>
  </si>
  <si>
    <t>NTN</t>
  </si>
  <si>
    <t>CÔNG THỨC LỌC UPDATED</t>
  </si>
  <si>
    <t>Mã Misa</t>
  </si>
  <si>
    <t>WINCOMHOABINH</t>
  </si>
  <si>
    <t>WINCOMQUANGNGAI</t>
  </si>
  <si>
    <t>WINCOMBINHTHUAN</t>
  </si>
  <si>
    <t>WINCOMDAKLAK</t>
  </si>
  <si>
    <t>WINCOMSOCTRANG</t>
  </si>
  <si>
    <t>WINCOMSONLA</t>
  </si>
  <si>
    <t>WINCOMKONTUM</t>
  </si>
  <si>
    <t>WINCOMPHUYEN</t>
  </si>
  <si>
    <t>WINCOMQUANGTRI</t>
  </si>
  <si>
    <t>WINCOMBINHDINH</t>
  </si>
  <si>
    <t>WINCOMCAOBANG</t>
  </si>
  <si>
    <t>WINCOMQUANGBINH</t>
  </si>
  <si>
    <t>WINCOMVINHLONG</t>
  </si>
  <si>
    <t>WINCOMLAMDONG</t>
  </si>
  <si>
    <t>WINCOMDONGTHAP</t>
  </si>
  <si>
    <t>WINCOMTIENGIANG</t>
  </si>
  <si>
    <t>QNG</t>
  </si>
  <si>
    <t>WINCOMQUANGNINH</t>
  </si>
  <si>
    <t>0001864A</t>
  </si>
  <si>
    <t>0002817A</t>
  </si>
  <si>
    <t>0003147A</t>
  </si>
  <si>
    <t>0000591A</t>
  </si>
  <si>
    <t>0000871A</t>
  </si>
  <si>
    <t>0000910A</t>
  </si>
  <si>
    <t>0001923A</t>
  </si>
  <si>
    <t>0002861A</t>
  </si>
  <si>
    <t>0003185A</t>
  </si>
  <si>
    <t>0010693A</t>
  </si>
  <si>
    <t>0010787A</t>
  </si>
  <si>
    <t>0010852A</t>
  </si>
  <si>
    <t>0010857A</t>
  </si>
  <si>
    <t>0001482A</t>
  </si>
  <si>
    <t>0002980A</t>
  </si>
  <si>
    <t>0003023A</t>
  </si>
  <si>
    <t>0003024A</t>
  </si>
  <si>
    <t>0003257A</t>
  </si>
  <si>
    <t>0001492A</t>
  </si>
  <si>
    <t>0002121A</t>
  </si>
  <si>
    <t>0002292A</t>
  </si>
  <si>
    <t>0002981A</t>
  </si>
  <si>
    <t>0000615A</t>
  </si>
  <si>
    <t>0000644A</t>
  </si>
  <si>
    <t>0002071A</t>
  </si>
  <si>
    <t>0002072A</t>
  </si>
  <si>
    <t>0002133A</t>
  </si>
  <si>
    <t>0011334A</t>
  </si>
  <si>
    <t>0011375A</t>
  </si>
  <si>
    <t>0003078A</t>
  </si>
  <si>
    <t>0011444A</t>
  </si>
  <si>
    <t>Chi nhánh Bắc Ninh - Công ty Cổ phần Dịch vụ Thương mại Tổng hợp Wincommerce</t>
  </si>
  <si>
    <t>Chi nhánh Hưng Yên - Công ty Cổ phần Dịch vụ Thương mại Tổng hợp Wincommerce</t>
  </si>
  <si>
    <t>Chi nhánh Hải Dương - Công ty Cổ phần Dịch vụ Thương mại Tổng hợp Wincommerce</t>
  </si>
  <si>
    <t>Chi nhánh Quảng Ninh - Công ty Cổ phần Dịch vụ Thương mại Tổng hợp Wincommerce</t>
  </si>
  <si>
    <t>Chi nhánh Nghệ An - Công ty Cổ phần Dịch vụ Thương mại Tổng hợp Wincommerce</t>
  </si>
  <si>
    <t>Chi nhánh Nam Định - Công ty Cổ phần Dịch vụ Thương mại Tổng hợp Wincommerce</t>
  </si>
  <si>
    <t>Chi nhánh Ninh Bình - Công ty Cổ phần Dịch vụ Thương mại Tổng hợp Wincommerce</t>
  </si>
  <si>
    <t>Chi nhánh Hà Tĩnh - Công ty Cổ phần Dịch vụ Thương mại Tổng hợp Wincommerce</t>
  </si>
  <si>
    <t>Chi nhánh Bình Dương - Công ty Cổ phần Dịch vụ Thương mại Tổng hợp Wincommerce</t>
  </si>
  <si>
    <t>Chi nhánh An Giang - Công ty Cổ phần Dịch vụ Thương mại Tổng hợp Wincommerce</t>
  </si>
  <si>
    <t>Chi nhánh Bắc Giang - Công ty Cổ phần Dịch vụ Thương mại Tổng hợp Wincommerce</t>
  </si>
  <si>
    <t>0003024B</t>
  </si>
  <si>
    <t>LỌC HĐ TRÙNG VÀ GÁN A</t>
  </si>
  <si>
    <t>Chi nhánh Quảng Nam - Công ty Cổ phần Dịch vụ Thương mại Tổng hợp Wincommerce</t>
  </si>
  <si>
    <t>Chi nhánh Quảng Ngãi - Công ty Cổ phần Dịch vụ Thương mại Tổng hợp Wincommerce</t>
  </si>
  <si>
    <t>Chi nhánh Tiền Giang - Công ty Cổ phần Dịch vụ Thương mại Tổng hợp Wincommerce</t>
  </si>
  <si>
    <t>Chi nhánh Yên Bái - Công ty Cổ phần Dịch vụ Thương mại Tổng hợp Wincommerce</t>
  </si>
  <si>
    <t>'=IF(ISNUMBER(SEARCH($V$3;T3));"WINCOMHANOI";IF(ISNUMBER(SEARCH($V$4;T3));"WINCOMHOCHIMINH";IF(ISNUMBER(SEARCH($V$5;T3));"WINCOMDANANG";IF(ISNUMBER(SEARCH($V$6;T3));"WINCOMHAIDUONG";IF(ISNUMBER(SEARCH($V$7;T3));"WINCOMQUANGNINH";IF(ISNUMBER(SEARCH($V$8;T3));"WINCOMHAIPHONG";IF(ISNUMBER(SEARCH($V$9;T3));"WINCOMBACGIANG";IF(ISNUMBER(SEARCH($V$10;T3));"WINCOMBACNINH";IF(ISNUMBER(SEARCH($V$11;T3));"WINCOMPHUTHO";IF(ISNUMBER(SEARCH($V$12;T3));"WINCOMHATINH";IF(ISNUMBER(SEARCH($V$13;T3));"WINCOMTHAINGUYEN";IF(ISNUMBER(SEARCH($V$14;T3));"WINCOMKHANHHOA";IF(ISNUMBER(SEARCH($V$15;T3));"WINCOMHUNGYEN";IF(ISNUMBER(SEARCH($V$16;T3));"WINCOMNGHEAN";IF(ISNUMBER(SEARCH($V$17;T3));"WINCOMLAOCAI";IF(ISNUMBER(SEARCH($V$18;T3));"WINCOMVUNGTAU";IF(ISNUMBER(SEARCH($V$19;T3));"WINCOMBINHDUONG";IF(ISNUMBER(SEARCH($V$20;T3));"WINCOMKIENGIANG";IF(ISNUMBER(SEARCH($V$21;T3));"WINCOMHANAM";IF(ISNUMBER(SEARCH($V$22;T3));"WINCOMNAMDINH";IF(ISNUMBER(SEARCH($V$23;T3));"WINCOMLANGSON";IF(ISNUMBER(SEARCH($V$24;T3));"WINCOMTHANHHOA";IF(ISNUMBER(SEARCH($V$25;T3));"WINCOMYENBAI";IF(ISNUMBER(SEARCH($V$26;T3));"WINCOMTUYENQUANG";IF(ISNUMBER(SEARCH($V$27;T3));"WINCOMHUE";IF(ISNUMBER(SEARCH($V$28;T3));"WINCOMQUANGNAM";IF(ISNUMBER(SEARCH($V$29;T3));"WINCOMVINHPHUC";IF(ISNUMBER(SEARCH($V$30;T3));"WINCOMHAGIANG";IF(ISNUMBER(SEARCH($V$31;T3));"WINCOMNINHBINH";IF(ISNUMBER(SEARCH($V$32;T3));"WINCOMTRAVINH";IF(ISNUMBER(SEARCH($V$33;T3));"WINCOMCANTHO";IF(ISNUMBER(SEARCH($V$34;T3));"WINCOMBENTRE";IF(ISNUMBER(SEARCH($V$35;T3));"WINCOMCAMAU";IF(ISNUMBER(SEARCH($V$36;T3));"WINCOMANGIANG";IF(ISNUMBER(SEARCH($V$37;T3));"WINCOMNINHTHUAN";IF(ISNUMBER(SEARCH($V$38;T3));"WINCOMTHAIBINH";IF(ISNUMBER(SEARCH($V$39;T3));"WINCOMGIALAI";IF(ISNUMBER(SEARCH($V$40;T3));"WINCOMHOABINH";IF(ISNUMBER(SEARCH($V$41;T3));"WINCOMQUANGNGAI";IF(ISNUMBER(SEARCH($V$42;T3));"WINCOMBINHTHUAN";IF(ISNUMBER(SEARCH($V$43;T3));"WINCOMDAKLAK";IF(ISNUMBER(SEARCH($V$44;T3));"WINCOMSOCTRANG";IF(ISNUMBER(SEARCH($V$45;T3));"WINCOMSONLA";IF(ISNUMBER(SEARCH($V$46;T3));"WINCOMKONTUM";IF(ISNUMBER(SEARCH($V$47;T3));"WINCOMPHUYEN";IF(ISNUMBER(SEARCH($V$48;T3));"WINCOMQUANGTRI";IF(ISNUMBER(SEARCH($V$49;T3));"WINCOMBINHDINH";IF(ISNUMBER(SEARCH($V$50;T3));"WINCOMCAOBANG";IF(ISNUMBER(SEARCH($V$51;T3));"WINCOMQUANGBINH";IF(ISNUMBER(SEARCH($V$52;T3));"WINCOMLAMDONG";IF(ISNUMBER(SEARCH($V$53;T3));"WINCOMVINHLONG";IF(ISNUMBER(SEARCH($V$54;T3));"WINCOMDONGTHAP";IF(ISNUMBER(SEARCH($V$55;T3));"WINCOMTIENGIANG";IF(ISNUMBER(SEARCH($V$56;T3));"WINCOMQUANGNINH";0))))))))))))))))))))))))))))))))))))))))))))))))))))))</t>
  </si>
  <si>
    <t>0003147</t>
  </si>
  <si>
    <t>0003185</t>
  </si>
  <si>
    <t>0001864</t>
  </si>
  <si>
    <t>0002817</t>
  </si>
  <si>
    <t>0010693</t>
  </si>
  <si>
    <t>0010787</t>
  </si>
  <si>
    <t>0010852</t>
  </si>
  <si>
    <t>0010857</t>
  </si>
  <si>
    <t>0002861</t>
  </si>
  <si>
    <t>0002121</t>
  </si>
  <si>
    <t>0000871</t>
  </si>
  <si>
    <t>0000644</t>
  </si>
  <si>
    <t>0001923</t>
  </si>
  <si>
    <t>0011334</t>
  </si>
  <si>
    <t>0001482</t>
  </si>
  <si>
    <t>0001492</t>
  </si>
  <si>
    <t>0002071</t>
  </si>
  <si>
    <t>0002072</t>
  </si>
  <si>
    <t>0000910</t>
  </si>
  <si>
    <t>0000615</t>
  </si>
  <si>
    <t>0002980</t>
  </si>
  <si>
    <t>0002981</t>
  </si>
  <si>
    <t>0003257</t>
  </si>
  <si>
    <t>0002292</t>
  </si>
  <si>
    <t>0000591</t>
  </si>
  <si>
    <t>0011375</t>
  </si>
  <si>
    <t>0011444</t>
  </si>
  <si>
    <t>0003023</t>
  </si>
  <si>
    <t>0003024</t>
  </si>
  <si>
    <t>0002133</t>
  </si>
  <si>
    <t>0003078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</si>
</sst>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_-* #,##0.00\ _₫_-;\-* #,##0.00\ _₫_-;_-* &quot;-&quot;??\ _₫_-;_-@_-"/>
    <numFmt numFmtId="165" formatCode="_-* #,##0\ _₫_-;\-* #,##0\ _₫_-;_-* &quot;-&quot;??\ _₫_-;_-@_-"/>
    <numFmt numFmtId="166" formatCode="_-* #,##0_-;\-* #,##0_-;_-* &quot;-&quot;??_-;_-@_-"/>
  </numFmts>
  <fonts count="3" x14ac:knownFonts="1">
    <font>
      <sz val="10"/>
      <name val="Arial"/>
    </font>
    <font>
      <sz val="10"/>
      <name val="Arial"/>
      <family val="2"/>
    </font>
    <font>
      <sz val="11"/>
      <color theme="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164" fontId="1" fillId="0" borderId="0" applyFont="0" applyFill="0" applyBorder="0" applyAlignment="0" applyProtection="0"/>
    <xf numFmtId="0" fontId="2" fillId="0" borderId="0"/>
  </cellStyleXfs>
  <cellXfs count="23">
    <xf numFmtId="0" fontId="0" fillId="0" borderId="0" xfId="0" applyAlignment="1">
      <alignment vertical="top"/>
    </xf>
    <xf numFmtId="0" fontId="0" fillId="2" borderId="1" xfId="0" applyFill="1" applyBorder="1" applyAlignment="1">
      <alignment vertical="top"/>
    </xf>
    <xf numFmtId="3" fontId="0" fillId="0" borderId="0" xfId="0" applyNumberFormat="1" applyAlignment="1">
      <alignment horizontal="right" vertical="top"/>
    </xf>
    <xf numFmtId="0" fontId="0" fillId="2" borderId="1" xfId="0" applyFill="1" applyBorder="1" applyAlignment="1">
      <alignment vertical="top" wrapText="1"/>
    </xf>
    <xf numFmtId="165" fontId="0" fillId="0" borderId="0" xfId="1" applyNumberFormat="1" applyFont="1" applyAlignment="1">
      <alignment vertical="top"/>
    </xf>
    <xf numFmtId="0" fontId="0" fillId="3" borderId="0" xfId="0" applyFill="1" applyAlignment="1">
      <alignment vertical="top"/>
    </xf>
    <xf numFmtId="0" fontId="0" fillId="4" borderId="1" xfId="0" applyFill="1" applyBorder="1" applyAlignment="1">
      <alignment vertical="top"/>
    </xf>
    <xf numFmtId="0" fontId="0" fillId="3" borderId="1" xfId="0" applyFill="1" applyBorder="1" applyAlignment="1">
      <alignment vertical="top"/>
    </xf>
    <xf numFmtId="0" fontId="0" fillId="5" borderId="0" xfId="0" applyFill="1" applyAlignment="1">
      <alignment vertical="top"/>
    </xf>
    <xf numFmtId="0" fontId="0" fillId="5" borderId="1" xfId="0" applyFill="1" applyBorder="1" applyAlignment="1">
      <alignment vertical="top"/>
    </xf>
    <xf numFmtId="0" fontId="0" fillId="0" borderId="0" xfId="0" applyFill="1" applyAlignment="1">
      <alignment vertical="top"/>
    </xf>
    <xf numFmtId="0" fontId="0" fillId="0" borderId="1" xfId="0" applyFill="1" applyBorder="1" applyAlignment="1">
      <alignment vertical="top"/>
    </xf>
    <xf numFmtId="14" fontId="0" fillId="0" borderId="0" xfId="0" applyNumberFormat="1" applyFill="1" applyAlignment="1">
      <alignment horizontal="right" vertical="top"/>
    </xf>
    <xf numFmtId="0" fontId="0" fillId="0" borderId="0" xfId="0"/>
    <xf numFmtId="166" fontId="0" fillId="0" borderId="0" xfId="1" applyNumberFormat="1" applyFont="1"/>
    <xf numFmtId="0" fontId="1" fillId="5" borderId="1" xfId="0" applyFont="1" applyFill="1" applyBorder="1" applyAlignment="1">
      <alignment vertical="top" wrapText="1"/>
    </xf>
    <xf numFmtId="165" fontId="0" fillId="3" borderId="0" xfId="0" applyNumberFormat="1" applyFill="1" applyAlignment="1">
      <alignment vertical="top"/>
    </xf>
    <xf numFmtId="0" fontId="0" fillId="0" borderId="0" xfId="0" quotePrefix="1" applyAlignment="1">
      <alignment vertical="top" wrapText="1"/>
    </xf>
    <xf numFmtId="0" fontId="0" fillId="5" borderId="0" xfId="0" quotePrefix="1" applyFill="1" applyAlignment="1">
      <alignment vertical="top"/>
    </xf>
    <xf numFmtId="165" fontId="0" fillId="6" borderId="0" xfId="1" applyNumberFormat="1" applyFont="1" applyFill="1" applyAlignment="1">
      <alignment vertical="top"/>
    </xf>
    <xf numFmtId="0" fontId="1" fillId="5" borderId="0" xfId="0" quotePrefix="1" applyFont="1" applyFill="1" applyAlignment="1">
      <alignment vertical="top"/>
    </xf>
    <xf numFmtId="0" fontId="0" fillId="0" borderId="0" xfId="0" applyNumberFormat="1" applyAlignment="1">
      <alignment vertical="top"/>
    </xf>
    <xf numFmtId="165" fontId="0" fillId="0" borderId="0" xfId="0" applyNumberFormat="1" applyAlignment="1">
      <alignment vertical="top"/>
    </xf>
  </cellXfs>
  <cellStyles count="3">
    <cellStyle name="Comma" xfId="1" builtinId="3"/>
    <cellStyle name="Normal" xfId="0" builtinId="0"/>
    <cellStyle name="Normal 2" xfId="2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externalLink" Target="externalLinks/externalLink1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2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Ngoc%20Thom%201/TAI%20LIEU%20THUC%20PHAM/CONG%20NO%20SIEU%20THI/BI&#202;N%20B&#7842;N%20GIAO%20HD%20ST/VIN_HUYEN/TR&#7842;%20H&#192;NG/Vat_tu__hang_hoa__dich_vu%20(1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Ngoc%20Thom%201/TAI%20LIEU%20THUC%20PHAM/CONG%20NO%20SIEU%20THI/BI&#202;N%20B&#7842;N%20GIAO%20HD%20ST/VIN_HUYEN/TR&#7842;%20H&#192;NG/Chi%20nh&#225;nh%20Win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ã Misa"/>
      <sheetName val="Vlookup"/>
      <sheetName val="Danh mục 2"/>
      <sheetName val="Sheet1"/>
    </sheetNames>
    <sheetDataSet>
      <sheetData sheetId="0">
        <row r="2">
          <cell r="B2">
            <v>0</v>
          </cell>
          <cell r="C2" t="str">
            <v>Bắp bò đông lạnh</v>
          </cell>
          <cell r="D2" t="str">
            <v>BBDL</v>
          </cell>
        </row>
        <row r="3">
          <cell r="B3" t="str">
            <v>Bắp bò muối gói 200g</v>
          </cell>
          <cell r="C3" t="str">
            <v>Bắp bò muối 200g</v>
          </cell>
          <cell r="D3" t="str">
            <v>BBM200</v>
          </cell>
        </row>
        <row r="4">
          <cell r="B4" t="str">
            <v>Bắp bò muối gói 300g</v>
          </cell>
          <cell r="C4" t="str">
            <v>Bắp bò muối 300g</v>
          </cell>
          <cell r="D4" t="str">
            <v>BBM300</v>
          </cell>
        </row>
        <row r="5">
          <cell r="B5">
            <v>0</v>
          </cell>
          <cell r="C5" t="str">
            <v>Bắp bò muối 500g</v>
          </cell>
          <cell r="D5" t="str">
            <v>BBM500</v>
          </cell>
        </row>
        <row r="6">
          <cell r="B6">
            <v>0</v>
          </cell>
          <cell r="C6" t="str">
            <v>Bắp bò muối cắt lát 200g</v>
          </cell>
          <cell r="D6" t="str">
            <v>BBMCL200</v>
          </cell>
        </row>
        <row r="7">
          <cell r="B7" t="str">
            <v>_Chả cốm 300g</v>
          </cell>
          <cell r="C7" t="str">
            <v>Chả cốm 300g</v>
          </cell>
          <cell r="D7" t="str">
            <v>CC300</v>
          </cell>
        </row>
        <row r="8">
          <cell r="B8">
            <v>0</v>
          </cell>
          <cell r="C8" t="str">
            <v>Công cụ dụng cụ</v>
          </cell>
          <cell r="D8" t="str">
            <v>CCDC</v>
          </cell>
        </row>
        <row r="9">
          <cell r="B9" t="str">
            <v xml:space="preserve"> Càng ghẹ cốm hoa 250g</v>
          </cell>
          <cell r="C9" t="str">
            <v>Càng ghẹ cốm hoa 250g</v>
          </cell>
          <cell r="D9" t="str">
            <v>CGCH250</v>
          </cell>
        </row>
        <row r="10">
          <cell r="B10">
            <v>0</v>
          </cell>
          <cell r="C10" t="str">
            <v>Chân gà đông lạnh</v>
          </cell>
          <cell r="D10" t="str">
            <v>CGDL</v>
          </cell>
        </row>
        <row r="11">
          <cell r="B11">
            <v>0</v>
          </cell>
          <cell r="C11" t="str">
            <v>Chân giò Héo Muối</v>
          </cell>
          <cell r="D11" t="str">
            <v>CGHM</v>
          </cell>
        </row>
        <row r="12">
          <cell r="B12" t="str">
            <v>Chân giò heo muối gói 300g</v>
          </cell>
          <cell r="C12" t="str">
            <v>Chân giò heo muối 300g</v>
          </cell>
          <cell r="D12" t="str">
            <v>CGM300</v>
          </cell>
        </row>
        <row r="13">
          <cell r="B13">
            <v>0</v>
          </cell>
          <cell r="C13" t="str">
            <v>Chân giò heo muối 500g</v>
          </cell>
          <cell r="D13" t="str">
            <v>CGM500</v>
          </cell>
        </row>
        <row r="14">
          <cell r="B14">
            <v>0</v>
          </cell>
          <cell r="C14" t="str">
            <v xml:space="preserve">Chân giò muôi cắt lát 300g </v>
          </cell>
          <cell r="D14" t="str">
            <v>CGMCL300</v>
          </cell>
        </row>
        <row r="15">
          <cell r="B15" t="str">
            <v xml:space="preserve"> Chả giò phô mai ghẹ 250g</v>
          </cell>
          <cell r="C15" t="str">
            <v>Chả giò phô mai ghẹ 250g</v>
          </cell>
          <cell r="D15" t="str">
            <v>CGPMG250</v>
          </cell>
        </row>
        <row r="16">
          <cell r="B16" t="str">
            <v>_Chân gà sốt cay 400g</v>
          </cell>
          <cell r="C16" t="str">
            <v>Chân gà sốt cay 400g</v>
          </cell>
          <cell r="D16" t="str">
            <v>CGSC400</v>
          </cell>
        </row>
        <row r="17">
          <cell r="B17">
            <v>0</v>
          </cell>
          <cell r="C17" t="str">
            <v>Chả lụa 250g</v>
          </cell>
          <cell r="D17" t="str">
            <v>CL250</v>
          </cell>
        </row>
        <row r="18">
          <cell r="B18">
            <v>0</v>
          </cell>
          <cell r="C18" t="str">
            <v>Chả lụa 500g</v>
          </cell>
          <cell r="D18" t="str">
            <v>CL500</v>
          </cell>
        </row>
        <row r="19">
          <cell r="B19" t="str">
            <v>_Chả nướng 300g</v>
          </cell>
          <cell r="C19" t="str">
            <v>Chả nướng 300g</v>
          </cell>
          <cell r="D19" t="str">
            <v>CN300</v>
          </cell>
        </row>
        <row r="20">
          <cell r="B20">
            <v>0</v>
          </cell>
          <cell r="C20" t="str">
            <v>Chi phí mua hàng</v>
          </cell>
          <cell r="D20" t="str">
            <v>CPMH</v>
          </cell>
        </row>
        <row r="21">
          <cell r="B21">
            <v>0</v>
          </cell>
          <cell r="C21" t="str">
            <v xml:space="preserve">CƯỚC VẬN CHUYỂN </v>
          </cell>
          <cell r="D21" t="str">
            <v>CVC</v>
          </cell>
        </row>
        <row r="22">
          <cell r="B22">
            <v>0</v>
          </cell>
          <cell r="C22" t="str">
            <v>Da gà đông lạnh</v>
          </cell>
          <cell r="D22" t="str">
            <v>DGDL</v>
          </cell>
        </row>
        <row r="23">
          <cell r="B23">
            <v>0</v>
          </cell>
          <cell r="C23" t="str">
            <v>Đùi gà đông lạnh</v>
          </cell>
          <cell r="D23" t="str">
            <v>ĐGDL</v>
          </cell>
        </row>
        <row r="24">
          <cell r="B24" t="str">
            <v>_Đùi gà sốt cay 500g</v>
          </cell>
          <cell r="C24" t="str">
            <v>Đùi gà sốt cay 500g</v>
          </cell>
          <cell r="D24" t="str">
            <v>DGSC500</v>
          </cell>
        </row>
        <row r="25">
          <cell r="B25">
            <v>0</v>
          </cell>
          <cell r="C25" t="str">
            <v>Da heo đông lạnh</v>
          </cell>
          <cell r="D25" t="str">
            <v>DHDL</v>
          </cell>
        </row>
        <row r="26">
          <cell r="B26">
            <v>0</v>
          </cell>
          <cell r="C26" t="str">
            <v>Thịt gà nguyên con</v>
          </cell>
          <cell r="D26" t="str">
            <v>GA</v>
          </cell>
        </row>
        <row r="27">
          <cell r="B27">
            <v>0</v>
          </cell>
          <cell r="C27" t="str">
            <v>Gà cay 500g</v>
          </cell>
          <cell r="D27" t="str">
            <v>GC500</v>
          </cell>
        </row>
        <row r="28">
          <cell r="B28" t="str">
            <v xml:space="preserve"> Ghẹ farci 150g</v>
          </cell>
          <cell r="C28" t="str">
            <v>Ghẹ farci 150g</v>
          </cell>
          <cell r="D28" t="str">
            <v>GHEFARCI150</v>
          </cell>
        </row>
        <row r="29">
          <cell r="B29">
            <v>0</v>
          </cell>
          <cell r="C29" t="str">
            <v>Giò lụa 1kg</v>
          </cell>
          <cell r="D29" t="str">
            <v>GL1</v>
          </cell>
        </row>
        <row r="30">
          <cell r="B30" t="str">
            <v>_Giò lụa 250g</v>
          </cell>
          <cell r="C30" t="str">
            <v>Giò lụa 250g</v>
          </cell>
          <cell r="D30" t="str">
            <v>GL250</v>
          </cell>
        </row>
        <row r="31">
          <cell r="B31" t="str">
            <v xml:space="preserve"> Giò lụa 500g</v>
          </cell>
          <cell r="C31" t="str">
            <v>Giò lụa 500g</v>
          </cell>
          <cell r="D31" t="str">
            <v>GL500</v>
          </cell>
        </row>
        <row r="32">
          <cell r="B32">
            <v>0</v>
          </cell>
          <cell r="C32" t="str">
            <v>Gà muối 300g</v>
          </cell>
          <cell r="D32" t="str">
            <v>GM300</v>
          </cell>
        </row>
        <row r="33">
          <cell r="B33" t="str">
            <v>Gà muối gói 500g</v>
          </cell>
          <cell r="C33" t="str">
            <v>Gà muối 500g</v>
          </cell>
          <cell r="D33" t="str">
            <v>GM500</v>
          </cell>
        </row>
        <row r="34">
          <cell r="B34" t="str">
            <v>_Giò sụn gà 250g</v>
          </cell>
          <cell r="C34" t="str">
            <v>Giò sụn gà 250g</v>
          </cell>
          <cell r="D34" t="str">
            <v>GSG250</v>
          </cell>
        </row>
        <row r="35">
          <cell r="B35" t="str">
            <v>Giò tai lưỡi xào gói 250g</v>
          </cell>
          <cell r="C35" t="str">
            <v>Giò Tai Lưỡi Xào 250g</v>
          </cell>
          <cell r="D35" t="str">
            <v>GTLX250G</v>
          </cell>
        </row>
        <row r="36">
          <cell r="B36" t="str">
            <v>Giò tai nấm hương 500g</v>
          </cell>
          <cell r="C36" t="str">
            <v>Giò tai nấm hương 500g</v>
          </cell>
          <cell r="D36" t="str">
            <v>GTNH500</v>
          </cell>
        </row>
        <row r="37">
          <cell r="B37">
            <v>0</v>
          </cell>
          <cell r="C37" t="str">
            <v>Phí hỗ trợ</v>
          </cell>
          <cell r="D37" t="str">
            <v>HOTRO</v>
          </cell>
        </row>
        <row r="38">
          <cell r="B38">
            <v>0</v>
          </cell>
          <cell r="C38" t="str">
            <v>Hỗ trợ trưng bày, tiếp thị bán hàng</v>
          </cell>
          <cell r="D38" t="str">
            <v>HOTROBANHANG</v>
          </cell>
        </row>
        <row r="39">
          <cell r="B39">
            <v>0</v>
          </cell>
          <cell r="C39" t="str">
            <v>Phí hỗ trợ in CNMS</v>
          </cell>
          <cell r="D39" t="str">
            <v>HOTROCNMS</v>
          </cell>
        </row>
        <row r="40">
          <cell r="B40">
            <v>0</v>
          </cell>
          <cell r="C40" t="str">
            <v>Phí hỗ trợ khách hàng thành viên</v>
          </cell>
          <cell r="D40" t="str">
            <v>HOTROKHACHHANG</v>
          </cell>
        </row>
        <row r="41">
          <cell r="B41">
            <v>0</v>
          </cell>
          <cell r="C41" t="str">
            <v>Hỗ trợ sinh nhật khai trương</v>
          </cell>
          <cell r="D41" t="str">
            <v>HOTROSINHNHAT</v>
          </cell>
        </row>
        <row r="42">
          <cell r="B42">
            <v>0</v>
          </cell>
          <cell r="C42" t="str">
            <v>Khoanh giò heo đông lạnh</v>
          </cell>
          <cell r="D42" t="str">
            <v>KGDL</v>
          </cell>
        </row>
        <row r="43">
          <cell r="B43">
            <v>0</v>
          </cell>
          <cell r="C43" t="str">
            <v>Khoanh giò trước</v>
          </cell>
          <cell r="D43" t="str">
            <v>KHOANHGIO</v>
          </cell>
        </row>
        <row r="44">
          <cell r="B44">
            <v>0</v>
          </cell>
          <cell r="C44" t="str">
            <v>Lưỡi heo đông lạnh</v>
          </cell>
          <cell r="D44" t="str">
            <v>LHDL</v>
          </cell>
        </row>
        <row r="45">
          <cell r="B45">
            <v>0</v>
          </cell>
          <cell r="C45" t="str">
            <v>Mỡ heo đông lạnh</v>
          </cell>
          <cell r="D45" t="str">
            <v>MHDL</v>
          </cell>
        </row>
        <row r="46">
          <cell r="B46" t="str">
            <v xml:space="preserve"> Mực lá câu làm sạch 450g</v>
          </cell>
          <cell r="C46" t="str">
            <v>Mực lá câu làm sạch 450g</v>
          </cell>
          <cell r="D46" t="str">
            <v>ML450</v>
          </cell>
        </row>
        <row r="47">
          <cell r="B47" t="str">
            <v>Mộc nấm hương gói 250g</v>
          </cell>
          <cell r="C47" t="str">
            <v>Mộc Nấm Hương 250g</v>
          </cell>
          <cell r="D47" t="str">
            <v>MNH250</v>
          </cell>
        </row>
        <row r="48">
          <cell r="B48" t="str">
            <v xml:space="preserve"> Mực ống tươi 450g</v>
          </cell>
          <cell r="C48" t="str">
            <v>Mực ống tươi 450g</v>
          </cell>
          <cell r="D48" t="str">
            <v>MO450</v>
          </cell>
        </row>
        <row r="49">
          <cell r="B49">
            <v>0</v>
          </cell>
          <cell r="C49" t="str">
            <v>Mũi heo đông lạnh</v>
          </cell>
          <cell r="D49" t="str">
            <v>MUIHDL</v>
          </cell>
        </row>
        <row r="50">
          <cell r="B50">
            <v>0</v>
          </cell>
          <cell r="C50" t="str">
            <v>Phí nâng hàng</v>
          </cell>
          <cell r="D50" t="str">
            <v>NANGHANG</v>
          </cell>
        </row>
        <row r="51">
          <cell r="B51">
            <v>0</v>
          </cell>
          <cell r="C51" t="str">
            <v>Sữa tươi tiệt trùng OAK Vị DÂU 250ml</v>
          </cell>
          <cell r="D51" t="str">
            <v>OAKD250</v>
          </cell>
        </row>
        <row r="52">
          <cell r="B52">
            <v>0</v>
          </cell>
          <cell r="C52" t="str">
            <v>Sữa tươi OAK Vị SOCOLA 250ml</v>
          </cell>
          <cell r="D52" t="str">
            <v>OAKS250</v>
          </cell>
        </row>
        <row r="53">
          <cell r="B53">
            <v>0</v>
          </cell>
          <cell r="C53" t="str">
            <v>Phí dịch vụ</v>
          </cell>
          <cell r="D53" t="str">
            <v>PDV</v>
          </cell>
        </row>
        <row r="54">
          <cell r="B54">
            <v>0</v>
          </cell>
          <cell r="C54" t="str">
            <v>Sữa tươi  nguyên kem PAULS FARMHOUSE 1lit</v>
          </cell>
          <cell r="D54" t="str">
            <v>PFHOUSE</v>
          </cell>
        </row>
        <row r="55">
          <cell r="B55">
            <v>0</v>
          </cell>
          <cell r="C55" t="str">
            <v>Pauls Milk Banana 200ml</v>
          </cell>
          <cell r="D55" t="str">
            <v>PMB200</v>
          </cell>
        </row>
        <row r="56">
          <cell r="B56">
            <v>0</v>
          </cell>
          <cell r="C56" t="str">
            <v>Sữa Paul Socola 200ML</v>
          </cell>
          <cell r="D56" t="str">
            <v>PMC200</v>
          </cell>
        </row>
        <row r="57">
          <cell r="B57">
            <v>0</v>
          </cell>
          <cell r="C57" t="str">
            <v>Sữa tươi tiệt trùng ít béo Pauls 1lit</v>
          </cell>
          <cell r="D57" t="str">
            <v>PMLF1LIT</v>
          </cell>
        </row>
        <row r="58">
          <cell r="B58">
            <v>0</v>
          </cell>
          <cell r="C58" t="str">
            <v>Sữa tươi nguyên kem Pauls 1lit</v>
          </cell>
          <cell r="D58" t="str">
            <v>PMNK1LIT</v>
          </cell>
        </row>
        <row r="59">
          <cell r="B59">
            <v>0</v>
          </cell>
          <cell r="C59" t="str">
            <v>Sữa tươi nguyên kem Pauls 200ml</v>
          </cell>
          <cell r="D59" t="str">
            <v>PMNK200</v>
          </cell>
        </row>
        <row r="60">
          <cell r="B60">
            <v>0</v>
          </cell>
          <cell r="C60" t="str">
            <v>Sữa tươi nguyên kem Pauls 250ml</v>
          </cell>
          <cell r="D60" t="str">
            <v>PMNK250ML</v>
          </cell>
        </row>
        <row r="61">
          <cell r="B61">
            <v>0</v>
          </cell>
          <cell r="C61" t="str">
            <v>Sữa Paul Dâu 200ML</v>
          </cell>
          <cell r="D61" t="str">
            <v>PMS200</v>
          </cell>
        </row>
        <row r="62">
          <cell r="B62">
            <v>0</v>
          </cell>
          <cell r="C62" t="str">
            <v xml:space="preserve">Sữa tươi  ít béo PAULS ZYMIL 250ml </v>
          </cell>
          <cell r="D62" t="str">
            <v>PZ250</v>
          </cell>
        </row>
        <row r="63">
          <cell r="B63">
            <v>0</v>
          </cell>
          <cell r="C63" t="str">
            <v>Sữa Breaka vị Coffe 250 ml</v>
          </cell>
          <cell r="D63" t="str">
            <v>SBCOFFE250</v>
          </cell>
        </row>
        <row r="64">
          <cell r="B64">
            <v>0</v>
          </cell>
          <cell r="C64" t="str">
            <v>Sữa Breaka vị Dâu 250 ml</v>
          </cell>
          <cell r="D64" t="str">
            <v>SBD250</v>
          </cell>
        </row>
        <row r="65">
          <cell r="B65">
            <v>0</v>
          </cell>
          <cell r="C65" t="str">
            <v>Sữa Breaka vị Socola 250ml</v>
          </cell>
          <cell r="D65" t="str">
            <v>SBS250</v>
          </cell>
        </row>
        <row r="66">
          <cell r="B66">
            <v>0</v>
          </cell>
          <cell r="C66" t="str">
            <v>Sữa Breaka Vị Vani 250 ml</v>
          </cell>
          <cell r="D66" t="str">
            <v>SBVANI250</v>
          </cell>
        </row>
        <row r="67">
          <cell r="B67">
            <v>0</v>
          </cell>
          <cell r="C67" t="str">
            <v>Sụn ức gà đông lạnh</v>
          </cell>
          <cell r="D67" t="str">
            <v>SGDL</v>
          </cell>
        </row>
        <row r="68">
          <cell r="B68" t="str">
            <v xml:space="preserve"> Tôm mũ ni bỏ đầu 450g</v>
          </cell>
          <cell r="C68" t="str">
            <v>Tôm mũ ni bỏ đầu 450g</v>
          </cell>
          <cell r="D68" t="str">
            <v>TBĐ450</v>
          </cell>
        </row>
        <row r="69">
          <cell r="B69" t="str">
            <v>Tai heo muối gói 200g</v>
          </cell>
          <cell r="C69" t="str">
            <v>Tai heo muối 200g</v>
          </cell>
          <cell r="D69" t="str">
            <v>TH200</v>
          </cell>
        </row>
        <row r="70">
          <cell r="B70">
            <v>0</v>
          </cell>
          <cell r="C70" t="str">
            <v>Tai heo muối 400g</v>
          </cell>
          <cell r="D70" t="str">
            <v>TH400</v>
          </cell>
        </row>
        <row r="71">
          <cell r="B71">
            <v>0</v>
          </cell>
          <cell r="C71" t="str">
            <v>Trả hàng bảng kê</v>
          </cell>
          <cell r="D71" t="str">
            <v>THBK</v>
          </cell>
        </row>
        <row r="72">
          <cell r="B72">
            <v>0</v>
          </cell>
          <cell r="C72" t="str">
            <v>Tai heo đông lạnh</v>
          </cell>
          <cell r="D72" t="str">
            <v>THDL</v>
          </cell>
        </row>
        <row r="73">
          <cell r="B73" t="str">
            <v xml:space="preserve"> Tôm mũ ni nguyên con 450g</v>
          </cell>
          <cell r="C73" t="str">
            <v>Tôm mũ ni nguyên con 450g</v>
          </cell>
          <cell r="D73" t="str">
            <v>TNC450</v>
          </cell>
        </row>
        <row r="74">
          <cell r="B74">
            <v>0</v>
          </cell>
          <cell r="C74" t="str">
            <v>Thịt heo đông lạnh - Phần nạc đùi</v>
          </cell>
          <cell r="D74" t="str">
            <v>TNDL</v>
          </cell>
        </row>
      </sheetData>
      <sheetData sheetId="1"/>
      <sheetData sheetId="2"/>
      <sheetData sheetId="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Khach_hang"/>
    </sheetNames>
    <sheetDataSet>
      <sheetData sheetId="0" refreshError="1"/>
      <sheetData sheetId="1" refreshError="1"/>
      <sheetData sheetId="2" refreshError="1"/>
      <sheetData sheetId="3" refreshError="1">
        <row r="4">
          <cell r="A4" t="str">
            <v>AGG</v>
          </cell>
          <cell r="B4" t="str">
            <v>WINCOMANGIANG</v>
          </cell>
        </row>
        <row r="5">
          <cell r="A5" t="str">
            <v>BGG</v>
          </cell>
          <cell r="B5" t="str">
            <v>WINCOMBACGIANG</v>
          </cell>
        </row>
        <row r="6">
          <cell r="A6" t="str">
            <v>BKN</v>
          </cell>
          <cell r="B6" t="str">
            <v>WINCOMBACKAN</v>
          </cell>
        </row>
        <row r="7">
          <cell r="A7" t="str">
            <v>BLU</v>
          </cell>
          <cell r="B7" t="str">
            <v>WINCOMBACLIEU</v>
          </cell>
        </row>
        <row r="8">
          <cell r="A8" t="str">
            <v>BNH</v>
          </cell>
          <cell r="B8" t="str">
            <v>WINCOMBACNINH</v>
          </cell>
        </row>
        <row r="9">
          <cell r="A9" t="str">
            <v>BTE</v>
          </cell>
          <cell r="B9" t="str">
            <v>WINCOMBENTRE</v>
          </cell>
        </row>
        <row r="10">
          <cell r="A10" t="str">
            <v>BDH</v>
          </cell>
          <cell r="B10" t="str">
            <v>WINCOMBINHDINH</v>
          </cell>
        </row>
        <row r="11">
          <cell r="A11" t="str">
            <v>BDG</v>
          </cell>
          <cell r="B11" t="str">
            <v>WINCOMBINHDUONG</v>
          </cell>
        </row>
        <row r="12">
          <cell r="A12" t="str">
            <v>BPC</v>
          </cell>
          <cell r="B12" t="str">
            <v>WINCOMBINHPHUOC</v>
          </cell>
        </row>
        <row r="13">
          <cell r="A13" t="str">
            <v>BTN</v>
          </cell>
          <cell r="B13" t="str">
            <v>WINCOMBINHTHUAN</v>
          </cell>
        </row>
        <row r="14">
          <cell r="A14" t="str">
            <v>CMU</v>
          </cell>
          <cell r="B14" t="str">
            <v>WINCOMCAMAU</v>
          </cell>
        </row>
        <row r="15">
          <cell r="A15" t="str">
            <v>CTO</v>
          </cell>
          <cell r="B15" t="str">
            <v>WINCOMCANTHO</v>
          </cell>
        </row>
        <row r="16">
          <cell r="A16" t="str">
            <v>CBG</v>
          </cell>
          <cell r="B16" t="str">
            <v>WINCOMCAOBANG</v>
          </cell>
        </row>
        <row r="17">
          <cell r="A17" t="str">
            <v>DLK</v>
          </cell>
          <cell r="B17" t="str">
            <v>WINCOMDAKLAK</v>
          </cell>
        </row>
        <row r="18">
          <cell r="A18" t="str">
            <v>DNG</v>
          </cell>
          <cell r="B18" t="str">
            <v>WINCOMDANANG</v>
          </cell>
        </row>
        <row r="19">
          <cell r="A19" t="str">
            <v>DNI</v>
          </cell>
          <cell r="B19" t="str">
            <v>WINCOMDONGNAI</v>
          </cell>
        </row>
        <row r="20">
          <cell r="A20" t="str">
            <v>DTP</v>
          </cell>
          <cell r="B20" t="str">
            <v>WINCOMDONGTHAP</v>
          </cell>
        </row>
        <row r="21">
          <cell r="A21" t="str">
            <v>GLI</v>
          </cell>
          <cell r="B21" t="str">
            <v>WINCOMGIALAI</v>
          </cell>
        </row>
        <row r="22">
          <cell r="A22" t="str">
            <v>HGG</v>
          </cell>
          <cell r="B22" t="str">
            <v>WINCOMHAGIANG</v>
          </cell>
        </row>
        <row r="23">
          <cell r="A23" t="str">
            <v>HDG</v>
          </cell>
          <cell r="B23" t="str">
            <v>WINCOMHAIDUONG</v>
          </cell>
        </row>
        <row r="24">
          <cell r="A24" t="str">
            <v>HPG</v>
          </cell>
          <cell r="B24" t="str">
            <v>WINCOMHAIPHONG</v>
          </cell>
        </row>
        <row r="25">
          <cell r="A25" t="str">
            <v>HNM</v>
          </cell>
          <cell r="B25" t="str">
            <v>WINCOMHANAM</v>
          </cell>
        </row>
        <row r="26">
          <cell r="A26" t="str">
            <v>HNI</v>
          </cell>
          <cell r="B26" t="str">
            <v>WINCOMHANOI</v>
          </cell>
        </row>
        <row r="27">
          <cell r="A27" t="str">
            <v>HTH</v>
          </cell>
          <cell r="B27" t="str">
            <v>WINCOMHATINH</v>
          </cell>
        </row>
        <row r="28">
          <cell r="A28" t="str">
            <v>HUG</v>
          </cell>
          <cell r="B28" t="str">
            <v>WINCOMHAUGIANG</v>
          </cell>
        </row>
        <row r="29">
          <cell r="A29" t="str">
            <v>HBH</v>
          </cell>
          <cell r="B29" t="str">
            <v>WINCOMHOABINH</v>
          </cell>
        </row>
        <row r="30">
          <cell r="A30" t="str">
            <v>HCM</v>
          </cell>
          <cell r="B30" t="str">
            <v>WINCOMHOCHIMINH</v>
          </cell>
        </row>
        <row r="31">
          <cell r="A31" t="str">
            <v>TTH</v>
          </cell>
          <cell r="B31" t="str">
            <v>WINCOMHUE</v>
          </cell>
        </row>
        <row r="32">
          <cell r="A32" t="str">
            <v>HYN</v>
          </cell>
          <cell r="B32" t="str">
            <v>WINCOMHUNGYEN</v>
          </cell>
        </row>
        <row r="33">
          <cell r="A33" t="str">
            <v>KHA</v>
          </cell>
          <cell r="B33" t="str">
            <v>WINCOMKHANHHOA</v>
          </cell>
        </row>
        <row r="34">
          <cell r="A34" t="str">
            <v>KGG</v>
          </cell>
          <cell r="B34" t="str">
            <v>WINCOMKIENGIANG</v>
          </cell>
        </row>
        <row r="35">
          <cell r="A35" t="str">
            <v>KTM</v>
          </cell>
          <cell r="B35" t="str">
            <v>WINCOMKONTUM</v>
          </cell>
        </row>
        <row r="36">
          <cell r="A36" t="str">
            <v>LCU</v>
          </cell>
          <cell r="B36" t="str">
            <v>WINCOMLAICHAU</v>
          </cell>
        </row>
        <row r="37">
          <cell r="A37" t="str">
            <v>LDG</v>
          </cell>
          <cell r="B37" t="str">
            <v>WINCOMLAMDONG</v>
          </cell>
        </row>
        <row r="38">
          <cell r="A38" t="str">
            <v>LSN</v>
          </cell>
          <cell r="B38" t="str">
            <v>WINCOMLANGSON</v>
          </cell>
        </row>
        <row r="39">
          <cell r="A39" t="str">
            <v>LCI</v>
          </cell>
          <cell r="B39" t="str">
            <v>WINCOMLAOCAI</v>
          </cell>
        </row>
        <row r="40">
          <cell r="A40" t="str">
            <v>LAN</v>
          </cell>
          <cell r="B40" t="str">
            <v>WINCOMLONGAN</v>
          </cell>
        </row>
        <row r="41">
          <cell r="A41" t="str">
            <v>NDH</v>
          </cell>
          <cell r="B41" t="str">
            <v>WINCOMNAMDINH</v>
          </cell>
        </row>
        <row r="42">
          <cell r="A42" t="str">
            <v>NAN</v>
          </cell>
          <cell r="B42" t="str">
            <v>WINCOMNGHEAN</v>
          </cell>
        </row>
        <row r="43">
          <cell r="A43" t="str">
            <v>NBH</v>
          </cell>
          <cell r="B43" t="str">
            <v>WINCOMNINHBINH</v>
          </cell>
        </row>
        <row r="44">
          <cell r="A44" t="str">
            <v>NTN</v>
          </cell>
          <cell r="B44" t="str">
            <v>WINCOMNINHTHUAN</v>
          </cell>
        </row>
        <row r="45">
          <cell r="A45" t="str">
            <v>PTO</v>
          </cell>
          <cell r="B45" t="str">
            <v>WINCOMPHUTHO</v>
          </cell>
        </row>
        <row r="46">
          <cell r="A46" t="str">
            <v>PYN</v>
          </cell>
          <cell r="B46" t="str">
            <v>WINCOMPHUYEN</v>
          </cell>
        </row>
        <row r="47">
          <cell r="A47" t="str">
            <v>QBH</v>
          </cell>
          <cell r="B47" t="str">
            <v>WINCOMQUANGBINH</v>
          </cell>
        </row>
        <row r="48">
          <cell r="A48" t="str">
            <v>QNM</v>
          </cell>
          <cell r="B48" t="str">
            <v>WINCOMQUANGNAM</v>
          </cell>
        </row>
        <row r="49">
          <cell r="A49" t="str">
            <v>QNI</v>
          </cell>
          <cell r="B49" t="str">
            <v>WINCOMQUANGNGAI</v>
          </cell>
        </row>
        <row r="50">
          <cell r="A50" t="str">
            <v>QNH</v>
          </cell>
          <cell r="B50" t="str">
            <v>WINCOMQUANGNINH</v>
          </cell>
        </row>
        <row r="51">
          <cell r="A51" t="str">
            <v>QTI</v>
          </cell>
          <cell r="B51" t="str">
            <v>WINCOMQUANGTRI</v>
          </cell>
        </row>
        <row r="52">
          <cell r="A52" t="str">
            <v>STG</v>
          </cell>
          <cell r="B52" t="str">
            <v>WINCOMSOCTRANG</v>
          </cell>
        </row>
        <row r="53">
          <cell r="A53" t="str">
            <v>SLA</v>
          </cell>
          <cell r="B53" t="str">
            <v>WINCOMSONLA</v>
          </cell>
        </row>
        <row r="54">
          <cell r="A54" t="str">
            <v>TNH</v>
          </cell>
          <cell r="B54" t="str">
            <v>WINCOMTAYNINH</v>
          </cell>
        </row>
        <row r="55">
          <cell r="A55" t="str">
            <v>TBH</v>
          </cell>
          <cell r="B55" t="str">
            <v>WINCOMTHAIBINH</v>
          </cell>
        </row>
        <row r="56">
          <cell r="A56" t="str">
            <v>TNN</v>
          </cell>
          <cell r="B56" t="str">
            <v>WINCOMTHAINGUYEN</v>
          </cell>
        </row>
        <row r="57">
          <cell r="A57" t="str">
            <v>THA</v>
          </cell>
          <cell r="B57" t="str">
            <v>WINCOMTHANHHOA</v>
          </cell>
        </row>
        <row r="58">
          <cell r="A58" t="str">
            <v>TGG</v>
          </cell>
          <cell r="B58" t="str">
            <v>WINCOMTIENGIANG</v>
          </cell>
        </row>
        <row r="59">
          <cell r="A59" t="str">
            <v>TVH</v>
          </cell>
          <cell r="B59" t="str">
            <v>WINCOMTRAVINH</v>
          </cell>
        </row>
        <row r="60">
          <cell r="A60" t="str">
            <v>TQG</v>
          </cell>
          <cell r="B60" t="str">
            <v>WINCOMTUYENQUANG</v>
          </cell>
        </row>
        <row r="61">
          <cell r="A61" t="str">
            <v>VLG</v>
          </cell>
          <cell r="B61" t="str">
            <v>WINCOMVINHLONG</v>
          </cell>
        </row>
        <row r="62">
          <cell r="A62" t="str">
            <v>VPC</v>
          </cell>
          <cell r="B62" t="str">
            <v>WINCOMVINHPHUC</v>
          </cell>
        </row>
        <row r="63">
          <cell r="A63" t="str">
            <v>VTU</v>
          </cell>
          <cell r="B63" t="str">
            <v>WINCOMVUNGTAU</v>
          </cell>
        </row>
        <row r="64">
          <cell r="A64" t="str">
            <v>YBI</v>
          </cell>
          <cell r="B64" t="str">
            <v>WINCOMYENBAI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4014"/>
  <sheetViews>
    <sheetView tabSelected="1" zoomScaleNormal="100" workbookViewId="0">
      <selection activeCell="A14" sqref="A14"/>
    </sheetView>
  </sheetViews>
  <sheetFormatPr defaultRowHeight="12.75" x14ac:dyDescent="0.2"/>
  <cols>
    <col min="1" max="1" width="9" bestFit="1" customWidth="1"/>
    <col min="2" max="2" width="13.42578125" customWidth="1"/>
    <col min="3" max="3" width="5.5703125" customWidth="1"/>
    <col min="4" max="4" width="10" bestFit="1" customWidth="1"/>
    <col min="5" max="5" width="8.5703125" customWidth="1"/>
    <col min="6" max="6" width="11.42578125" style="5" customWidth="1"/>
    <col min="7" max="7" width="10.42578125" customWidth="1"/>
    <col min="8" max="8" width="15.28515625" customWidth="1"/>
    <col min="9" max="9" width="6.140625" customWidth="1"/>
    <col min="10" max="10" width="33.85546875" customWidth="1"/>
    <col min="11" max="11" width="18" customWidth="1"/>
    <col min="12" max="13" width="18" style="8" customWidth="1"/>
    <col min="14" max="14" width="15" customWidth="1"/>
    <col min="15" max="15" width="16" bestFit="1" customWidth="1"/>
    <col min="16" max="16" width="13.42578125" style="8" customWidth="1"/>
    <col min="17" max="17" width="17.5703125" style="8" customWidth="1"/>
    <col min="18" max="18" width="14" style="10" customWidth="1"/>
    <col min="19" max="19" width="6" bestFit="1" customWidth="1"/>
    <col min="20" max="20" width="17.140625" style="8" customWidth="1"/>
    <col min="21" max="21" width="32.85546875" customWidth="1"/>
    <col min="23" max="23" width="21.7109375" customWidth="1"/>
    <col min="25" max="25" width="28.7109375" customWidth="1"/>
    <col min="26" max="26" width="14.7109375" bestFit="1" customWidth="1"/>
    <col min="29" max="29" width="75.28515625" customWidth="1"/>
  </cols>
  <sheetData>
    <row r="1" spans="1:29" x14ac:dyDescent="0.2">
      <c r="F1" s="4">
        <f>+SUBTOTAL(9,F3:F4014)</f>
        <v>9921</v>
      </c>
      <c r="H1" s="4">
        <f>+SUBTOTAL(9,H3:H4014)</f>
        <v>820806016.20000815</v>
      </c>
      <c r="J1" s="19"/>
      <c r="N1" s="4"/>
      <c r="O1" s="21"/>
      <c r="P1" s="22"/>
      <c r="Z1" s="4">
        <v>196020</v>
      </c>
      <c r="AA1" t="str">
        <f>LEFT(AB1,7)</f>
        <v>0003147</v>
      </c>
      <c r="AB1" t="s">
        <v>7414</v>
      </c>
      <c r="AC1" t="s">
        <v>7443</v>
      </c>
    </row>
    <row r="2" spans="1:29" ht="25.5" x14ac:dyDescent="0.2">
      <c r="A2" s="1" t="s">
        <v>5969</v>
      </c>
      <c r="B2" s="1" t="s">
        <v>5970</v>
      </c>
      <c r="C2" s="1" t="s">
        <v>5971</v>
      </c>
      <c r="D2" s="1" t="s">
        <v>5972</v>
      </c>
      <c r="E2" s="1" t="s">
        <v>5973</v>
      </c>
      <c r="F2" s="7" t="s">
        <v>7322</v>
      </c>
      <c r="G2" s="1" t="s">
        <v>5974</v>
      </c>
      <c r="H2" s="3" t="s">
        <v>7321</v>
      </c>
      <c r="I2" s="1" t="s">
        <v>5975</v>
      </c>
      <c r="J2" s="1" t="s">
        <v>5976</v>
      </c>
      <c r="K2" s="1" t="s">
        <v>7386</v>
      </c>
      <c r="L2" s="9" t="s">
        <v>7388</v>
      </c>
      <c r="M2" s="9" t="s">
        <v>7387</v>
      </c>
      <c r="N2" s="1" t="s">
        <v>5977</v>
      </c>
      <c r="O2" s="1" t="s">
        <v>5978</v>
      </c>
      <c r="P2" s="9" t="s">
        <v>7389</v>
      </c>
      <c r="Q2" s="15" t="s">
        <v>7455</v>
      </c>
      <c r="R2" s="11" t="s">
        <v>5979</v>
      </c>
      <c r="S2" s="1" t="s">
        <v>5980</v>
      </c>
      <c r="T2" s="9" t="s">
        <v>7390</v>
      </c>
      <c r="U2" s="1" t="s">
        <v>5981</v>
      </c>
      <c r="V2" s="6" t="s">
        <v>7383</v>
      </c>
      <c r="W2" s="6" t="s">
        <v>7393</v>
      </c>
      <c r="X2" s="6" t="s">
        <v>7384</v>
      </c>
      <c r="Y2" s="6" t="s">
        <v>7392</v>
      </c>
      <c r="Z2" s="4">
        <v>97731</v>
      </c>
      <c r="AA2" t="str">
        <f t="shared" ref="AA2:AA32" si="0">LEFT(AB2,7)</f>
        <v>0003185</v>
      </c>
      <c r="AB2" t="s">
        <v>7420</v>
      </c>
      <c r="AC2" t="s">
        <v>7443</v>
      </c>
    </row>
    <row r="3" spans="1:29" x14ac:dyDescent="0.2">
      <c r="A3" t="s">
        <v>0</v>
      </c>
      <c r="B3" t="s">
        <v>1</v>
      </c>
      <c r="C3" t="s">
        <v>2</v>
      </c>
      <c r="D3" t="s">
        <v>3</v>
      </c>
      <c r="E3" t="s">
        <v>4</v>
      </c>
      <c r="F3" s="5">
        <f t="shared" ref="F3:F66" si="1">G3/N3</f>
        <v>5</v>
      </c>
      <c r="G3" s="2">
        <v>555290</v>
      </c>
      <c r="H3" s="2">
        <v>610819</v>
      </c>
      <c r="I3" t="s">
        <v>5</v>
      </c>
      <c r="J3" t="s">
        <v>6</v>
      </c>
      <c r="K3" t="str">
        <f t="shared" ref="K3:K66" si="2">MID(J3,10,26)</f>
        <v>Gà muối gói 500g</v>
      </c>
      <c r="L3" s="8" t="str">
        <f>VLOOKUP(K3,'[1]Mã Misa'!$B$2:$D$74,2,0)</f>
        <v>Gà muối 500g</v>
      </c>
      <c r="M3" s="8" t="str">
        <f>VLOOKUP(L3,'[1]Mã Misa'!$C$2:$D$74,2,0)</f>
        <v>GM500</v>
      </c>
      <c r="N3" s="2">
        <v>111058</v>
      </c>
      <c r="O3" t="s">
        <v>7</v>
      </c>
      <c r="P3" s="8" t="str">
        <f t="shared" ref="P3:P66" si="3">RIGHT(O3,7)</f>
        <v>0003861</v>
      </c>
      <c r="Q3" s="8" t="e">
        <f>IF(VLOOKUP(P3,$AA$1:$AC$32,1,0)&lt;&gt;0,(P3&amp;"A"),0)</f>
        <v>#N/A</v>
      </c>
      <c r="R3" s="12">
        <v>44508</v>
      </c>
      <c r="S3" t="s">
        <v>8</v>
      </c>
      <c r="T3" s="8" t="str">
        <f>LEFT(U3,10)</f>
        <v>VM VCP KHA</v>
      </c>
      <c r="U3" t="s">
        <v>5982</v>
      </c>
      <c r="V3" t="s">
        <v>7324</v>
      </c>
      <c r="W3" t="str">
        <f>VLOOKUP(V3,[2]Khach_hang!$A$4:$B$64,2,0)</f>
        <v>WINCOMHANOI</v>
      </c>
      <c r="X3" t="s">
        <v>7329</v>
      </c>
      <c r="Y3" t="str">
        <f>IF(ISNUMBER(SEARCH($V$3,T3)),"WINCOMHANOI",IF(ISNUMBER(SEARCH($V$4,T3)),"WINCOMHOCHIMINH",IF(ISNUMBER(SEARCH($V$5,T3)),"WINCOMDANANG",IF(ISNUMBER(SEARCH($V$6,T3)),"WINCOMHAIDUONG",IF(ISNUMBER(SEARCH($V$7,T3)),"WINCOMQUANGNINH",IF(ISNUMBER(SEARCH($V$8,T3)),"WINCOMHAIPHONG",IF(ISNUMBER(SEARCH($V$9,T3)),"WINCOMBACGIANG",IF(ISNUMBER(SEARCH($V$10,T3)),"WINCOMBACNINH",IF(ISNUMBER(SEARCH($V$11,T3)),"WINCOMPHUTHO",IF(ISNUMBER(SEARCH($V$12,T3)),"WINCOMHATINH",IF(ISNUMBER(SEARCH($V$13,T3)),"WINCOMTHAINGUYEN",IF(ISNUMBER(SEARCH($V$14,T3)),"WINCOMKHANHHOA",IF(ISNUMBER(SEARCH($V$15,T3)),"WINCOMHUNGYEN",IF(ISNUMBER(SEARCH($V$16,T3)),"WINCOMNGHEAN",IF(ISNUMBER(SEARCH($V$17,T3)),"WINCOMLAOCAI",IF(ISNUMBER(SEARCH($V$18,T3)),"WINCOMVUNGTAU",IF(ISNUMBER(SEARCH($V$19,T3)),"WINCOMBINHDUONG",IF(ISNUMBER(SEARCH($V$20,T3)),"WINCOMKIENGIANG",IF(ISNUMBER(SEARCH($V$21,T3)),"WINCOMHANAM",IF(ISNUMBER(SEARCH($V$22,T3)),"WINCOMNAMDINH",IF(ISNUMBER(SEARCH($V$23,T3)),"WINCOMLANGSON",IF(ISNUMBER(SEARCH($V$24,T3)),"WINCOMTHANHHOA",IF(ISNUMBER(SEARCH($V$25,T3)),"WINCOMYENBAI",IF(ISNUMBER(SEARCH($V$26,T3)),"WINCOMTUYENQUANG",IF(ISNUMBER(SEARCH($V$27,T3)),"WINCOMHUE",IF(ISNUMBER(SEARCH($V$28,T3)),"WINCOMQUANGNAM",IF(ISNUMBER(SEARCH($V$29,T3)),"WINCOMVINHPHUC",IF(ISNUMBER(SEARCH($V$30,T3)),"WINCOMHAGIANG",IF(ISNUMBER(SEARCH($V$31,T3)),"WINCOMNINHBINH",IF(ISNUMBER(SEARCH($V$32,T3)),"WINCOMTRAVINH",IF(ISNUMBER(SEARCH($V$33,T3)),"WINCOMCANTHO",IF(ISNUMBER(SEARCH($V$34,T3)),"WINCOMBENTRE",IF(ISNUMBER(SEARCH($V$35,T3)),"WINCOMCAMAU",IF(ISNUMBER(SEARCH($V$36,T3)),"WINCOMANGIANG",IF(ISNUMBER(SEARCH($V$37,T3)),"WINCOMNINHTHUAN",IF(ISNUMBER(SEARCH($V$38,T3)),"WINCOMTHAIBINH",IF(ISNUMBER(SEARCH($V$39,T3)),"WINCOMGIALAI",IF(ISNUMBER(SEARCH($V$40,T3)),"WINCOMHOABINH",IF(ISNUMBER(SEARCH($V$41,T3)),"WINCOMQUANGNGAI",IF(ISNUMBER(SEARCH($V$42,T3)),"WINCOMBINHTHUAN",IF(ISNUMBER(SEARCH($V$43,T3)),"WINCOMDAKLAK",IF(ISNUMBER(SEARCH($V$44,T3)),"WINCOMSOCTRANG",IF(ISNUMBER(SEARCH($V$45,T3)),"WINCOMSONLA",IF(ISNUMBER(SEARCH($V$46,T3)),"WINCOMKONTUM",IF(ISNUMBER(SEARCH($V$47,T3)),"WINCOMPHUYEN",IF(ISNUMBER(SEARCH($V$48,T3)),"WINCOMQUANGTRI",IF(ISNUMBER(SEARCH($V$49,T3)),"WINCOMBINHDINH",IF(ISNUMBER(SEARCH($V$50,T3)),"WINCOMCAOBANG",IF(ISNUMBER(SEARCH($V$51,T3)),"WINCOMQUANGBINH",IF(ISNUMBER(SEARCH($V$52,T3)),"WINCOMLAMDONG",IF(ISNUMBER(SEARCH($V$53,T3)),"WINCOMVINHLONG",IF(ISNUMBER(SEARCH($V$54,T3)),"WINCOMDONGTHAP",IF(ISNUMBER(SEARCH($V$55,T3)),"WINCOMTIENGIANG",IF(ISNUMBER(SEARCH($V$56,T3)),"WINCOMQUANGNINH",0))))))))))))))))))))))))))))))))))))))))))))))))))))))</f>
        <v>WINCOMKHANHHOA</v>
      </c>
      <c r="Z3" s="4">
        <v>395853</v>
      </c>
      <c r="AA3" t="str">
        <f t="shared" si="0"/>
        <v>0001864</v>
      </c>
      <c r="AB3" t="s">
        <v>7412</v>
      </c>
      <c r="AC3" t="s">
        <v>7444</v>
      </c>
    </row>
    <row r="4" spans="1:29" x14ac:dyDescent="0.2">
      <c r="A4" t="s">
        <v>0</v>
      </c>
      <c r="B4" t="s">
        <v>9</v>
      </c>
      <c r="C4" t="s">
        <v>2</v>
      </c>
      <c r="D4" t="s">
        <v>10</v>
      </c>
      <c r="E4" t="s">
        <v>4</v>
      </c>
      <c r="F4" s="5">
        <f t="shared" si="1"/>
        <v>3</v>
      </c>
      <c r="G4" s="2">
        <v>183150</v>
      </c>
      <c r="H4" s="2">
        <v>201465.00000000003</v>
      </c>
      <c r="I4" t="s">
        <v>5</v>
      </c>
      <c r="J4" t="s">
        <v>11</v>
      </c>
      <c r="K4" t="str">
        <f t="shared" si="2"/>
        <v>_Giò sụn gà 250g</v>
      </c>
      <c r="L4" s="8" t="str">
        <f>VLOOKUP(K4,'[1]Mã Misa'!$B$2:$D$74,2,0)</f>
        <v>Giò sụn gà 250g</v>
      </c>
      <c r="M4" s="8" t="str">
        <f>VLOOKUP(L4,'[1]Mã Misa'!$C$2:$D$74,2,0)</f>
        <v>GSG250</v>
      </c>
      <c r="N4" s="2">
        <v>61050</v>
      </c>
      <c r="O4" t="s">
        <v>12</v>
      </c>
      <c r="P4" s="8" t="str">
        <f t="shared" si="3"/>
        <v>0002455</v>
      </c>
      <c r="Q4" s="8" t="e">
        <f t="array" ref="Q4">IF(VLOOKUP(P4,$AA$1:$AC$32,1,0)&lt;&gt;0,(P4&amp;"A"),0)</f>
        <v>#N/A</v>
      </c>
      <c r="R4" s="12">
        <v>44508</v>
      </c>
      <c r="S4" t="s">
        <v>13</v>
      </c>
      <c r="T4" s="8" t="str">
        <f t="shared" ref="T4:T67" si="4">LEFT(U4,10)</f>
        <v>VM VC+ PTO</v>
      </c>
      <c r="U4" t="s">
        <v>5983</v>
      </c>
      <c r="V4" t="s">
        <v>7323</v>
      </c>
      <c r="W4" t="str">
        <f>VLOOKUP(V4,[2]Khach_hang!$A$4:$B$64,2,0)</f>
        <v>WINCOMHOCHIMINH</v>
      </c>
      <c r="X4" t="s">
        <v>7330</v>
      </c>
      <c r="Y4" t="str">
        <f>IF(ISNUMBER(SEARCH($V$3,T4)),"WINCOMHANOI",IF(ISNUMBER(SEARCH($V$4,T4)),"WINCOMHOCHIMINH",IF(ISNUMBER(SEARCH($V$5,T4)),"WINCOMDANANG",IF(ISNUMBER(SEARCH($V$6,T4)),"WINCOMHAIDUONG",IF(ISNUMBER(SEARCH($V$7,T4)),"WINCOMQUANGNINH",IF(ISNUMBER(SEARCH($V$8,T4)),"WINCOMHAIPHONG",IF(ISNUMBER(SEARCH($V$9,T4)),"WINCOMBACGIANG",IF(ISNUMBER(SEARCH($V$10,T4)),"WINCOMBACNINH",IF(ISNUMBER(SEARCH($V$11,T4)),"WINCOMPHUTHO",IF(ISNUMBER(SEARCH($V$12,T4)),"WINCOMHATINH",IF(ISNUMBER(SEARCH($V$13,T4)),"WINCOMTHAINGUYEN",IF(ISNUMBER(SEARCH($V$14,T4)),"WINCOMKHANHHOA",IF(ISNUMBER(SEARCH($V$15,T4)),"WINCOMHUNGYEN",IF(ISNUMBER(SEARCH($V$16,T4)),"WINCOMNGHEAN",IF(ISNUMBER(SEARCH($V$17,T4)),"WINCOMLAOCAI",IF(ISNUMBER(SEARCH($V$18,T4)),"WINCOMVUNGTAU",IF(ISNUMBER(SEARCH($V$19,T4)),"WINCOMBINHDUONG",IF(ISNUMBER(SEARCH($V$20,T4)),"WINCOMKIENGIANG",IF(ISNUMBER(SEARCH($V$21,T4)),"WINCOMHANAM",IF(ISNUMBER(SEARCH($V$22,T4)),"WINCOMNAMDINH",IF(ISNUMBER(SEARCH($V$23,T4)),"WINCOMLANGSON",IF(ISNUMBER(SEARCH($V$24,T4)),"WINCOMTHANHHOA",IF(ISNUMBER(SEARCH($V$25,T4)),"WINCOMYENBAI",IF(ISNUMBER(SEARCH($V$26,T4)),"WINCOMTUYENQUANG",IF(ISNUMBER(SEARCH($V$27,T4)),"WINCOMHUE",IF(ISNUMBER(SEARCH($V$28,T4)),"WINCOMQUANGNAM",IF(ISNUMBER(SEARCH($V$29,T4)),"WINCOMVINHPHUC",IF(ISNUMBER(SEARCH($V$30,T4)),"WINCOMHAGIANG",IF(ISNUMBER(SEARCH($V$31,T4)),"WINCOMNINHBINH",IF(ISNUMBER(SEARCH($V$32,T4)),"WINCOMTRAVINH",IF(ISNUMBER(SEARCH($V$33,T4)),"WINCOMCANTHO",IF(ISNUMBER(SEARCH($V$34,T4)),"WINCOMBENTRE",IF(ISNUMBER(SEARCH($V$35,T4)),"WINCOMCAMAU",IF(ISNUMBER(SEARCH($V$36,T4)),"WINCOMANGIANG",IF(ISNUMBER(SEARCH($V$37,T4)),"WINCOMNINHTHUAN",IF(ISNUMBER(SEARCH($V$38,T4)),"WINCOMTHAIBINH",IF(ISNUMBER(SEARCH($V$39,T4)),"WINCOMGIALAI",IF(ISNUMBER(SEARCH($V$40,T4)),"WINCOMHOABINH",IF(ISNUMBER(SEARCH($V$41,T4)),"WINCOMQUANGNGAI",IF(ISNUMBER(SEARCH($V$42,T4)),"WINCOMBINHTHUAN",IF(ISNUMBER(SEARCH($V$43,T4)),"WINCOMDAKLAK",IF(ISNUMBER(SEARCH($V$44,T4)),"WINCOMSOCTRANG",IF(ISNUMBER(SEARCH($V$45,T4)),"WINCOMSONLA",IF(ISNUMBER(SEARCH($V$46,T4)),"WINCOMKONTUM",IF(ISNUMBER(SEARCH($V$47,T4)),"WINCOMPHUYEN",IF(ISNUMBER(SEARCH($V$48,T4)),"WINCOMQUANGTRI",IF(ISNUMBER(SEARCH($V$49,T4)),"WINCOMBINHDINH",IF(ISNUMBER(SEARCH($V$50,T4)),"WINCOMCAOBANG",IF(ISNUMBER(SEARCH($V$51,T4)),"WINCOMQUANGBINH",IF(ISNUMBER(SEARCH($V$52,T4)),"WINCOMLAMDONG",IF(ISNUMBER(SEARCH($V$53,T4)),"WINCOMVINHLONG",IF(ISNUMBER(SEARCH($V$54,T4)),"WINCOMDONGTHAP",IF(ISNUMBER(SEARCH($V$55,T4)),"WINCOMTIENGIANG",IF(ISNUMBER(SEARCH($V$56,T4)),"WINCOMQUANGNINH",0))))))))))))))))))))))))))))))))))))))))))))))))))))))</f>
        <v>WINCOMPHUTHO</v>
      </c>
      <c r="Z4" s="4">
        <v>404250</v>
      </c>
      <c r="AA4" t="str">
        <f t="shared" si="0"/>
        <v>0002817</v>
      </c>
      <c r="AB4" t="s">
        <v>7413</v>
      </c>
      <c r="AC4" t="s">
        <v>7445</v>
      </c>
    </row>
    <row r="5" spans="1:29" x14ac:dyDescent="0.2">
      <c r="A5" t="s">
        <v>0</v>
      </c>
      <c r="B5" t="s">
        <v>14</v>
      </c>
      <c r="C5" t="s">
        <v>2</v>
      </c>
      <c r="D5" t="s">
        <v>15</v>
      </c>
      <c r="E5" t="s">
        <v>4</v>
      </c>
      <c r="F5" s="5">
        <f t="shared" si="1"/>
        <v>7</v>
      </c>
      <c r="G5" s="2">
        <v>496650</v>
      </c>
      <c r="H5" s="2">
        <v>546315</v>
      </c>
      <c r="I5" t="s">
        <v>5</v>
      </c>
      <c r="J5" t="s">
        <v>16</v>
      </c>
      <c r="K5" t="str">
        <f t="shared" si="2"/>
        <v>_Chả nướng 300g</v>
      </c>
      <c r="L5" s="8" t="str">
        <f>VLOOKUP(K5,'[1]Mã Misa'!$B$2:$D$74,2,0)</f>
        <v>Chả nướng 300g</v>
      </c>
      <c r="M5" s="8" t="str">
        <f>VLOOKUP(L5,'[1]Mã Misa'!$C$2:$D$74,2,0)</f>
        <v>CN300</v>
      </c>
      <c r="N5" s="2">
        <v>70950</v>
      </c>
      <c r="O5" t="s">
        <v>17</v>
      </c>
      <c r="P5" s="8" t="str">
        <f t="shared" si="3"/>
        <v>0002832</v>
      </c>
      <c r="Q5" s="8" t="e">
        <f t="array" ref="Q5">IF(VLOOKUP(P5,$AA$1:$AC$32,1,0)&lt;&gt;0,(P5&amp;"A"),0)</f>
        <v>#N/A</v>
      </c>
      <c r="R5" s="12">
        <v>44508</v>
      </c>
      <c r="S5" t="s">
        <v>18</v>
      </c>
      <c r="T5" s="8" t="str">
        <f t="shared" si="4"/>
        <v>VM VC+ NAN</v>
      </c>
      <c r="U5" t="s">
        <v>5984</v>
      </c>
      <c r="V5" t="s">
        <v>7325</v>
      </c>
      <c r="W5" t="str">
        <f>VLOOKUP(V5,[2]Khach_hang!$A$4:$B$64,2,0)</f>
        <v>WINCOMDANANG</v>
      </c>
      <c r="X5" t="s">
        <v>7331</v>
      </c>
      <c r="Y5" t="str">
        <f t="array" ref="Y5">IF(ISNUMBER(SEARCH($V$3,T5)),"WINCOMHANOI",IF(ISNUMBER(SEARCH($V$4,T5)),"WINCOMHOCHIMINH",IF(ISNUMBER(SEARCH($V$5,T5)),"WINCOMDANANG",IF(ISNUMBER(SEARCH($V$6,T5)),"WINCOMHAIDUONG",IF(ISNUMBER(SEARCH($V$7,T5)),"WINCOMQUANGNINH",IF(ISNUMBER(SEARCH($V$8,T5)),"WINCOMHAIPHONG",IF(ISNUMBER(SEARCH($V$9,T5)),"WINCOMBACGIANG",IF(ISNUMBER(SEARCH($V$10,T5)),"WINCOMBACNINH",IF(ISNUMBER(SEARCH($V$11,T5)),"WINCOMPHUTHO",IF(ISNUMBER(SEARCH($V$12,T5)),"WINCOMHATINH",IF(ISNUMBER(SEARCH($V$13,T5)),"WINCOMTHAINGUYEN",IF(ISNUMBER(SEARCH($V$14,T5)),"WINCOMKHANHHOA",IF(ISNUMBER(SEARCH($V$15,T5)),"WINCOMHUNGYEN",IF(ISNUMBER(SEARCH($V$16,T5)),"WINCOMNGHEAN",IF(ISNUMBER(SEARCH($V$17,T5)),"WINCOMLAOCAI",IF(ISNUMBER(SEARCH($V$18,T5)),"WINCOMVUNGTAU",IF(ISNUMBER(SEARCH($V$19,T5)),"WINCOMBINHDUONG",IF(ISNUMBER(SEARCH($V$20,T5)),"WINCOMKIENGIANG",IF(ISNUMBER(SEARCH($V$21,T5)),"WINCOMHANAM",IF(ISNUMBER(SEARCH($V$22,T5)),"WINCOMNAMDINH",IF(ISNUMBER(SEARCH($V$23,T5)),"WINCOMLANGSON",IF(ISNUMBER(SEARCH($V$24,T5)),"WINCOMTHANHHOA",IF(ISNUMBER(SEARCH($V$25,T5)),"WINCOMYENBAI",IF(ISNUMBER(SEARCH($V$26,T5)),"WINCOMTUYENQUANG",IF(ISNUMBER(SEARCH($V$27,T5)),"WINCOMHUE",IF(ISNUMBER(SEARCH($V$28,T5)),"WINCOMQUANGNAM",IF(ISNUMBER(SEARCH($V$29,T5)),"WINCOMVINHPHUC",IF(ISNUMBER(SEARCH($V$30,T5)),"WINCOMHAGIANG",IF(ISNUMBER(SEARCH($V$31,T5)),"WINCOMNINHBINH",IF(ISNUMBER(SEARCH($V$32,T5)),"WINCOMTRAVINH",IF(ISNUMBER(SEARCH($V$33,T5)),"WINCOMCANTHO",IF(ISNUMBER(SEARCH($V$34,T5)),"WINCOMBENTRE",IF(ISNUMBER(SEARCH($V$35,T5)),"WINCOMCAMAU",IF(ISNUMBER(SEARCH($V$36,T5)),"WINCOMANGIANG",IF(ISNUMBER(SEARCH($V$37,T5)),"WINCOMNINHTHUAN",IF(ISNUMBER(SEARCH($V$38,T5)),"WINCOMTHAIBINH",IF(ISNUMBER(SEARCH($V$39,T5)),"WINCOMGIALAI",IF(ISNUMBER(SEARCH($V$40,T5)),"WINCOMHOABINH",IF(ISNUMBER(SEARCH($V$41,T5)),"WINCOMQUANGNGAI",IF(ISNUMBER(SEARCH($V$42,T5)),"WINCOMBINHTHUAN",IF(ISNUMBER(SEARCH($V$43,T5)),"WINCOMDAKLAK",IF(ISNUMBER(SEARCH($V$44,T5)),"WINCOMSOCTRANG",IF(ISNUMBER(SEARCH($V$45,T5)),"WINCOMSONLA",IF(ISNUMBER(SEARCH($V$46,T5)),"WINCOMKONTUM",IF(ISNUMBER(SEARCH($V$47,T5)),"WINCOMPHUYEN",IF(ISNUMBER(SEARCH($V$48,T5)),"WINCOMQUANGTRI",IF(ISNUMBER(SEARCH($V$49,T5)),"WINCOMBINHDINH",IF(ISNUMBER(SEARCH($V$50,T5)),"WINCOMCAOBANG",IF(ISNUMBER(SEARCH($V$51,T5)),"WINCOMQUANGBINH",IF(ISNUMBER(SEARCH($V$52,T5)),"WINCOMLAMDONG",IF(ISNUMBER(SEARCH($V$53,T5)),"WINCOMVINHLONG",IF(ISNUMBER(SEARCH($V$54,T5)),"WINCOMDONGTHAP",IF(ISNUMBER(SEARCH($V$55,T5)),"WINCOMTIENGIANG",IF(ISNUMBER(SEARCH($V$56,T5)),"WINCOMQUANGNINH",0))))))))))))))))))))))))))))))))))))))))))))))))))))))</f>
        <v>WINCOMNGHEAN</v>
      </c>
      <c r="Z5" s="4">
        <v>96566</v>
      </c>
      <c r="AA5" t="str">
        <f t="shared" si="0"/>
        <v>0010693</v>
      </c>
      <c r="AB5" t="s">
        <v>7421</v>
      </c>
      <c r="AC5" t="s">
        <v>7446</v>
      </c>
    </row>
    <row r="6" spans="1:29" x14ac:dyDescent="0.2">
      <c r="A6" t="s">
        <v>0</v>
      </c>
      <c r="B6" t="s">
        <v>19</v>
      </c>
      <c r="C6" t="s">
        <v>2</v>
      </c>
      <c r="D6" t="s">
        <v>20</v>
      </c>
      <c r="E6" t="s">
        <v>4</v>
      </c>
      <c r="F6" s="5">
        <f t="shared" si="1"/>
        <v>2</v>
      </c>
      <c r="G6" s="2">
        <v>100364</v>
      </c>
      <c r="H6" s="2">
        <v>110400.40000000001</v>
      </c>
      <c r="I6" t="s">
        <v>5</v>
      </c>
      <c r="J6" t="s">
        <v>21</v>
      </c>
      <c r="K6" t="str">
        <f t="shared" si="2"/>
        <v>Giò tai lưỡi xào gói 250g</v>
      </c>
      <c r="L6" s="8" t="str">
        <f>VLOOKUP(K6,'[1]Mã Misa'!$B$2:$D$74,2,0)</f>
        <v>Giò Tai Lưỡi Xào 250g</v>
      </c>
      <c r="M6" s="8" t="str">
        <f>VLOOKUP(L6,'[1]Mã Misa'!$C$2:$D$74,2,0)</f>
        <v>GTLX250G</v>
      </c>
      <c r="N6" s="2">
        <v>50182</v>
      </c>
      <c r="O6" t="s">
        <v>22</v>
      </c>
      <c r="P6" s="8" t="str">
        <f t="shared" si="3"/>
        <v>0135999</v>
      </c>
      <c r="Q6" s="8" t="e">
        <f t="array" ref="Q6">IF(VLOOKUP(P6,$AA$1:$AC$32,1,0)&lt;&gt;0,(P6&amp;"A"),0)</f>
        <v>#N/A</v>
      </c>
      <c r="R6" s="12">
        <v>44508</v>
      </c>
      <c r="S6" t="s">
        <v>23</v>
      </c>
      <c r="T6" s="8" t="str">
        <f t="shared" si="4"/>
        <v xml:space="preserve">VM HNI Hà </v>
      </c>
      <c r="U6" t="s">
        <v>5985</v>
      </c>
      <c r="V6" t="s">
        <v>7326</v>
      </c>
      <c r="W6" t="str">
        <f>VLOOKUP(V6,[2]Khach_hang!$A$4:$B$64,2,0)</f>
        <v>WINCOMHAIDUONG</v>
      </c>
      <c r="X6" t="s">
        <v>7332</v>
      </c>
      <c r="Y6" t="str">
        <f t="array" ref="Y6">IF(ISNUMBER(SEARCH($V$3,T6)),"WINCOMHANOI",IF(ISNUMBER(SEARCH($V$4,T6)),"WINCOMHOCHIMINH",IF(ISNUMBER(SEARCH($V$5,T6)),"WINCOMDANANG",IF(ISNUMBER(SEARCH($V$6,T6)),"WINCOMHAIDUONG",IF(ISNUMBER(SEARCH($V$7,T6)),"WINCOMQUANGNINH",IF(ISNUMBER(SEARCH($V$8,T6)),"WINCOMHAIPHONG",IF(ISNUMBER(SEARCH($V$9,T6)),"WINCOMBACGIANG",IF(ISNUMBER(SEARCH($V$10,T6)),"WINCOMBACNINH",IF(ISNUMBER(SEARCH($V$11,T6)),"WINCOMPHUTHO",IF(ISNUMBER(SEARCH($V$12,T6)),"WINCOMHATINH",IF(ISNUMBER(SEARCH($V$13,T6)),"WINCOMTHAINGUYEN",IF(ISNUMBER(SEARCH($V$14,T6)),"WINCOMKHANHHOA",IF(ISNUMBER(SEARCH($V$15,T6)),"WINCOMHUNGYEN",IF(ISNUMBER(SEARCH($V$16,T6)),"WINCOMNGHEAN",IF(ISNUMBER(SEARCH($V$17,T6)),"WINCOMLAOCAI",IF(ISNUMBER(SEARCH($V$18,T6)),"WINCOMVUNGTAU",IF(ISNUMBER(SEARCH($V$19,T6)),"WINCOMBINHDUONG",IF(ISNUMBER(SEARCH($V$20,T6)),"WINCOMKIENGIANG",IF(ISNUMBER(SEARCH($V$21,T6)),"WINCOMHANAM",IF(ISNUMBER(SEARCH($V$22,T6)),"WINCOMNAMDINH",IF(ISNUMBER(SEARCH($V$23,T6)),"WINCOMLANGSON",IF(ISNUMBER(SEARCH($V$24,T6)),"WINCOMTHANHHOA",IF(ISNUMBER(SEARCH($V$25,T6)),"WINCOMYENBAI",IF(ISNUMBER(SEARCH($V$26,T6)),"WINCOMTUYENQUANG",IF(ISNUMBER(SEARCH($V$27,T6)),"WINCOMHUE",IF(ISNUMBER(SEARCH($V$28,T6)),"WINCOMQUANGNAM",IF(ISNUMBER(SEARCH($V$29,T6)),"WINCOMVINHPHUC",IF(ISNUMBER(SEARCH($V$30,T6)),"WINCOMHAGIANG",IF(ISNUMBER(SEARCH($V$31,T6)),"WINCOMNINHBINH",IF(ISNUMBER(SEARCH($V$32,T6)),"WINCOMTRAVINH",IF(ISNUMBER(SEARCH($V$33,T6)),"WINCOMCANTHO",IF(ISNUMBER(SEARCH($V$34,T6)),"WINCOMBENTRE",IF(ISNUMBER(SEARCH($V$35,T6)),"WINCOMCAMAU",IF(ISNUMBER(SEARCH($V$36,T6)),"WINCOMANGIANG",IF(ISNUMBER(SEARCH($V$37,T6)),"WINCOMNINHTHUAN",IF(ISNUMBER(SEARCH($V$38,T6)),"WINCOMTHAIBINH",IF(ISNUMBER(SEARCH($V$39,T6)),"WINCOMGIALAI",IF(ISNUMBER(SEARCH($V$40,T6)),"WINCOMHOABINH",IF(ISNUMBER(SEARCH($V$41,T6)),"WINCOMQUANGNGAI",IF(ISNUMBER(SEARCH($V$42,T6)),"WINCOMBINHTHUAN",IF(ISNUMBER(SEARCH($V$43,T6)),"WINCOMDAKLAK",IF(ISNUMBER(SEARCH($V$44,T6)),"WINCOMSOCTRANG",IF(ISNUMBER(SEARCH($V$45,T6)),"WINCOMSONLA",IF(ISNUMBER(SEARCH($V$46,T6)),"WINCOMKONTUM",IF(ISNUMBER(SEARCH($V$47,T6)),"WINCOMPHUYEN",IF(ISNUMBER(SEARCH($V$48,T6)),"WINCOMQUANGTRI",IF(ISNUMBER(SEARCH($V$49,T6)),"WINCOMBINHDINH",IF(ISNUMBER(SEARCH($V$50,T6)),"WINCOMCAOBANG",IF(ISNUMBER(SEARCH($V$51,T6)),"WINCOMQUANGBINH",IF(ISNUMBER(SEARCH($V$52,T6)),"WINCOMLAMDONG",IF(ISNUMBER(SEARCH($V$53,T6)),"WINCOMVINHLONG",IF(ISNUMBER(SEARCH($V$54,T6)),"WINCOMDONGTHAP",IF(ISNUMBER(SEARCH($V$55,T6)),"WINCOMTIENGIANG",IF(ISNUMBER(SEARCH($V$56,T6)),"WINCOMQUANGNINH",0))))))))))))))))))))))))))))))))))))))))))))))))))))))</f>
        <v>WINCOMHANOI</v>
      </c>
      <c r="Z6" s="4">
        <v>293751</v>
      </c>
      <c r="AA6" t="str">
        <f t="shared" si="0"/>
        <v>0010787</v>
      </c>
      <c r="AB6" t="s">
        <v>7422</v>
      </c>
      <c r="AC6" t="s">
        <v>7446</v>
      </c>
    </row>
    <row r="7" spans="1:29" x14ac:dyDescent="0.2">
      <c r="A7" t="s">
        <v>0</v>
      </c>
      <c r="B7" t="s">
        <v>24</v>
      </c>
      <c r="C7" t="s">
        <v>2</v>
      </c>
      <c r="D7" t="s">
        <v>15</v>
      </c>
      <c r="E7" t="s">
        <v>4</v>
      </c>
      <c r="F7" s="5">
        <f t="shared" si="1"/>
        <v>5</v>
      </c>
      <c r="G7" s="2">
        <v>354750</v>
      </c>
      <c r="H7" s="2">
        <v>390225.00000000006</v>
      </c>
      <c r="I7" t="s">
        <v>5</v>
      </c>
      <c r="J7" t="s">
        <v>16</v>
      </c>
      <c r="K7" t="str">
        <f t="shared" si="2"/>
        <v>_Chả nướng 300g</v>
      </c>
      <c r="L7" s="8" t="str">
        <f>VLOOKUP(K7,'[1]Mã Misa'!$B$2:$D$74,2,0)</f>
        <v>Chả nướng 300g</v>
      </c>
      <c r="M7" s="8" t="str">
        <f>VLOOKUP(L7,'[1]Mã Misa'!$C$2:$D$74,2,0)</f>
        <v>CN300</v>
      </c>
      <c r="N7" s="2">
        <v>70950</v>
      </c>
      <c r="O7" t="s">
        <v>25</v>
      </c>
      <c r="P7" s="8" t="str">
        <f t="shared" si="3"/>
        <v>0002833</v>
      </c>
      <c r="Q7" s="8" t="e">
        <f>IF(VLOOKUP(P7,$AA$1:$AC$32,1,0)&lt;&gt;0,(P7&amp;"A"),0)</f>
        <v>#N/A</v>
      </c>
      <c r="R7" s="12">
        <v>44508</v>
      </c>
      <c r="S7" t="s">
        <v>18</v>
      </c>
      <c r="T7" s="8" t="str">
        <f t="shared" si="4"/>
        <v>VM VC+ NAN</v>
      </c>
      <c r="U7" t="s">
        <v>5984</v>
      </c>
      <c r="V7" t="s">
        <v>7327</v>
      </c>
      <c r="W7" t="str">
        <f>VLOOKUP(V7,[2]Khach_hang!$A$4:$B$64,2,0)</f>
        <v>WINCOMQUANGNINH</v>
      </c>
      <c r="X7" t="s">
        <v>7333</v>
      </c>
      <c r="Y7" t="str">
        <f t="array" ref="Y7">IF(ISNUMBER(SEARCH($V$3,T7)),"WINCOMHANOI",IF(ISNUMBER(SEARCH($V$4,T7)),"WINCOMHOCHIMINH",IF(ISNUMBER(SEARCH($V$5,T7)),"WINCOMDANANG",IF(ISNUMBER(SEARCH($V$6,T7)),"WINCOMHAIDUONG",IF(ISNUMBER(SEARCH($V$7,T7)),"WINCOMQUANGNINH",IF(ISNUMBER(SEARCH($V$8,T7)),"WINCOMHAIPHONG",IF(ISNUMBER(SEARCH($V$9,T7)),"WINCOMBACGIANG",IF(ISNUMBER(SEARCH($V$10,T7)),"WINCOMBACNINH",IF(ISNUMBER(SEARCH($V$11,T7)),"WINCOMPHUTHO",IF(ISNUMBER(SEARCH($V$12,T7)),"WINCOMHATINH",IF(ISNUMBER(SEARCH($V$13,T7)),"WINCOMTHAINGUYEN",IF(ISNUMBER(SEARCH($V$14,T7)),"WINCOMKHANHHOA",IF(ISNUMBER(SEARCH($V$15,T7)),"WINCOMHUNGYEN",IF(ISNUMBER(SEARCH($V$16,T7)),"WINCOMNGHEAN",IF(ISNUMBER(SEARCH($V$17,T7)),"WINCOMLAOCAI",IF(ISNUMBER(SEARCH($V$18,T7)),"WINCOMVUNGTAU",IF(ISNUMBER(SEARCH($V$19,T7)),"WINCOMBINHDUONG",IF(ISNUMBER(SEARCH($V$20,T7)),"WINCOMKIENGIANG",IF(ISNUMBER(SEARCH($V$21,T7)),"WINCOMHANAM",IF(ISNUMBER(SEARCH($V$22,T7)),"WINCOMNAMDINH",IF(ISNUMBER(SEARCH($V$23,T7)),"WINCOMLANGSON",IF(ISNUMBER(SEARCH($V$24,T7)),"WINCOMTHANHHOA",IF(ISNUMBER(SEARCH($V$25,T7)),"WINCOMYENBAI",IF(ISNUMBER(SEARCH($V$26,T7)),"WINCOMTUYENQUANG",IF(ISNUMBER(SEARCH($V$27,T7)),"WINCOMHUE",IF(ISNUMBER(SEARCH($V$28,T7)),"WINCOMQUANGNAM",IF(ISNUMBER(SEARCH($V$29,T7)),"WINCOMVINHPHUC",IF(ISNUMBER(SEARCH($V$30,T7)),"WINCOMHAGIANG",IF(ISNUMBER(SEARCH($V$31,T7)),"WINCOMNINHBINH",IF(ISNUMBER(SEARCH($V$32,T7)),"WINCOMTRAVINH",IF(ISNUMBER(SEARCH($V$33,T7)),"WINCOMCANTHO",IF(ISNUMBER(SEARCH($V$34,T7)),"WINCOMBENTRE",IF(ISNUMBER(SEARCH($V$35,T7)),"WINCOMCAMAU",IF(ISNUMBER(SEARCH($V$36,T7)),"WINCOMANGIANG",IF(ISNUMBER(SEARCH($V$37,T7)),"WINCOMNINHTHUAN",IF(ISNUMBER(SEARCH($V$38,T7)),"WINCOMTHAIBINH",IF(ISNUMBER(SEARCH($V$39,T7)),"WINCOMGIALAI",IF(ISNUMBER(SEARCH($V$40,T7)),"WINCOMHOABINH",IF(ISNUMBER(SEARCH($V$41,T7)),"WINCOMQUANGNGAI",IF(ISNUMBER(SEARCH($V$42,T7)),"WINCOMBINHTHUAN",IF(ISNUMBER(SEARCH($V$43,T7)),"WINCOMDAKLAK",IF(ISNUMBER(SEARCH($V$44,T7)),"WINCOMSOCTRANG",IF(ISNUMBER(SEARCH($V$45,T7)),"WINCOMSONLA",IF(ISNUMBER(SEARCH($V$46,T7)),"WINCOMKONTUM",IF(ISNUMBER(SEARCH($V$47,T7)),"WINCOMPHUYEN",IF(ISNUMBER(SEARCH($V$48,T7)),"WINCOMQUANGTRI",IF(ISNUMBER(SEARCH($V$49,T7)),"WINCOMBINHDINH",IF(ISNUMBER(SEARCH($V$50,T7)),"WINCOMCAOBANG",IF(ISNUMBER(SEARCH($V$51,T7)),"WINCOMQUANGBINH",IF(ISNUMBER(SEARCH($V$52,T7)),"WINCOMLAMDONG",IF(ISNUMBER(SEARCH($V$53,T7)),"WINCOMVINHLONG",IF(ISNUMBER(SEARCH($V$54,T7)),"WINCOMDONGTHAP",IF(ISNUMBER(SEARCH($V$55,T7)),"WINCOMTIENGIANG",IF(ISNUMBER(SEARCH($V$56,T7)),"WINCOMQUANGNINH",0))))))))))))))))))))))))))))))))))))))))))))))))))))))</f>
        <v>WINCOMNGHEAN</v>
      </c>
      <c r="Z7" s="4">
        <v>97731</v>
      </c>
      <c r="AA7" t="str">
        <f t="shared" si="0"/>
        <v>0010852</v>
      </c>
      <c r="AB7" t="s">
        <v>7423</v>
      </c>
      <c r="AC7" t="s">
        <v>7446</v>
      </c>
    </row>
    <row r="8" spans="1:29" x14ac:dyDescent="0.2">
      <c r="A8" t="s">
        <v>0</v>
      </c>
      <c r="B8" t="s">
        <v>26</v>
      </c>
      <c r="C8" t="s">
        <v>2</v>
      </c>
      <c r="D8" t="s">
        <v>27</v>
      </c>
      <c r="E8" t="s">
        <v>4</v>
      </c>
      <c r="F8" s="5">
        <f t="shared" si="1"/>
        <v>9</v>
      </c>
      <c r="G8" s="2">
        <v>668250</v>
      </c>
      <c r="H8" s="2">
        <v>735075.00000000012</v>
      </c>
      <c r="I8" t="s">
        <v>5</v>
      </c>
      <c r="J8" t="s">
        <v>28</v>
      </c>
      <c r="K8" t="str">
        <f t="shared" si="2"/>
        <v>_Chả cốm 300g</v>
      </c>
      <c r="L8" s="8" t="str">
        <f>VLOOKUP(K8,'[1]Mã Misa'!$B$2:$D$74,2,0)</f>
        <v>Chả cốm 300g</v>
      </c>
      <c r="M8" s="8" t="str">
        <f>VLOOKUP(L8,'[1]Mã Misa'!$C$2:$D$74,2,0)</f>
        <v>CC300</v>
      </c>
      <c r="N8" s="2">
        <v>74250</v>
      </c>
      <c r="O8" t="s">
        <v>29</v>
      </c>
      <c r="P8" s="8" t="str">
        <f t="shared" si="3"/>
        <v>0042678</v>
      </c>
      <c r="Q8" s="8" t="e">
        <f>IF(VLOOKUP(P8,$AA$1:$AC$32,1,0)&lt;&gt;0,(P8&amp;"A"),0)</f>
        <v>#N/A</v>
      </c>
      <c r="R8" s="12">
        <v>44508</v>
      </c>
      <c r="S8" t="s">
        <v>30</v>
      </c>
      <c r="T8" s="8" t="str">
        <f t="shared" si="4"/>
        <v>VM VCP HCM</v>
      </c>
      <c r="U8" t="s">
        <v>5986</v>
      </c>
      <c r="V8" t="s">
        <v>7328</v>
      </c>
      <c r="W8" t="str">
        <f>VLOOKUP(V8,[2]Khach_hang!$A$4:$B$64,2,0)</f>
        <v>WINCOMHAIPHONG</v>
      </c>
      <c r="X8" t="s">
        <v>7334</v>
      </c>
      <c r="Y8" t="str">
        <f t="array" ref="Y8">IF(ISNUMBER(SEARCH($V$3,T8)),"WINCOMHANOI",IF(ISNUMBER(SEARCH($V$4,T8)),"WINCOMHOCHIMINH",IF(ISNUMBER(SEARCH($V$5,T8)),"WINCOMDANANG",IF(ISNUMBER(SEARCH($V$6,T8)),"WINCOMHAIDUONG",IF(ISNUMBER(SEARCH($V$7,T8)),"WINCOMQUANGNINH",IF(ISNUMBER(SEARCH($V$8,T8)),"WINCOMHAIPHONG",IF(ISNUMBER(SEARCH($V$9,T8)),"WINCOMBACGIANG",IF(ISNUMBER(SEARCH($V$10,T8)),"WINCOMBACNINH",IF(ISNUMBER(SEARCH($V$11,T8)),"WINCOMPHUTHO",IF(ISNUMBER(SEARCH($V$12,T8)),"WINCOMHATINH",IF(ISNUMBER(SEARCH($V$13,T8)),"WINCOMTHAINGUYEN",IF(ISNUMBER(SEARCH($V$14,T8)),"WINCOMKHANHHOA",IF(ISNUMBER(SEARCH($V$15,T8)),"WINCOMHUNGYEN",IF(ISNUMBER(SEARCH($V$16,T8)),"WINCOMNGHEAN",IF(ISNUMBER(SEARCH($V$17,T8)),"WINCOMLAOCAI",IF(ISNUMBER(SEARCH($V$18,T8)),"WINCOMVUNGTAU",IF(ISNUMBER(SEARCH($V$19,T8)),"WINCOMBINHDUONG",IF(ISNUMBER(SEARCH($V$20,T8)),"WINCOMKIENGIANG",IF(ISNUMBER(SEARCH($V$21,T8)),"WINCOMHANAM",IF(ISNUMBER(SEARCH($V$22,T8)),"WINCOMNAMDINH",IF(ISNUMBER(SEARCH($V$23,T8)),"WINCOMLANGSON",IF(ISNUMBER(SEARCH($V$24,T8)),"WINCOMTHANHHOA",IF(ISNUMBER(SEARCH($V$25,T8)),"WINCOMYENBAI",IF(ISNUMBER(SEARCH($V$26,T8)),"WINCOMTUYENQUANG",IF(ISNUMBER(SEARCH($V$27,T8)),"WINCOMHUE",IF(ISNUMBER(SEARCH($V$28,T8)),"WINCOMQUANGNAM",IF(ISNUMBER(SEARCH($V$29,T8)),"WINCOMVINHPHUC",IF(ISNUMBER(SEARCH($V$30,T8)),"WINCOMHAGIANG",IF(ISNUMBER(SEARCH($V$31,T8)),"WINCOMNINHBINH",IF(ISNUMBER(SEARCH($V$32,T8)),"WINCOMTRAVINH",IF(ISNUMBER(SEARCH($V$33,T8)),"WINCOMCANTHO",IF(ISNUMBER(SEARCH($V$34,T8)),"WINCOMBENTRE",IF(ISNUMBER(SEARCH($V$35,T8)),"WINCOMCAMAU",IF(ISNUMBER(SEARCH($V$36,T8)),"WINCOMANGIANG",IF(ISNUMBER(SEARCH($V$37,T8)),"WINCOMNINHTHUAN",IF(ISNUMBER(SEARCH($V$38,T8)),"WINCOMTHAIBINH",IF(ISNUMBER(SEARCH($V$39,T8)),"WINCOMGIALAI",IF(ISNUMBER(SEARCH($V$40,T8)),"WINCOMHOABINH",IF(ISNUMBER(SEARCH($V$41,T8)),"WINCOMQUANGNGAI",IF(ISNUMBER(SEARCH($V$42,T8)),"WINCOMBINHTHUAN",IF(ISNUMBER(SEARCH($V$43,T8)),"WINCOMDAKLAK",IF(ISNUMBER(SEARCH($V$44,T8)),"WINCOMSOCTRANG",IF(ISNUMBER(SEARCH($V$45,T8)),"WINCOMSONLA",IF(ISNUMBER(SEARCH($V$46,T8)),"WINCOMKONTUM",IF(ISNUMBER(SEARCH($V$47,T8)),"WINCOMPHUYEN",IF(ISNUMBER(SEARCH($V$48,T8)),"WINCOMQUANGTRI",IF(ISNUMBER(SEARCH($V$49,T8)),"WINCOMBINHDINH",IF(ISNUMBER(SEARCH($V$50,T8)),"WINCOMCAOBANG",IF(ISNUMBER(SEARCH($V$51,T8)),"WINCOMQUANGBINH",IF(ISNUMBER(SEARCH($V$52,T8)),"WINCOMLAMDONG",IF(ISNUMBER(SEARCH($V$53,T8)),"WINCOMVINHLONG",IF(ISNUMBER(SEARCH($V$54,T8)),"WINCOMDONGTHAP",IF(ISNUMBER(SEARCH($V$55,T8)),"WINCOMTIENGIANG",IF(ISNUMBER(SEARCH($V$56,T8)),"WINCOMQUANGNINH",0))))))))))))))))))))))))))))))))))))))))))))))))))))))</f>
        <v>WINCOMHOCHIMINH</v>
      </c>
      <c r="Z8" s="4">
        <v>398420</v>
      </c>
      <c r="AA8" t="str">
        <f t="shared" si="0"/>
        <v>0010857</v>
      </c>
      <c r="AB8" t="s">
        <v>7424</v>
      </c>
      <c r="AC8" t="s">
        <v>7446</v>
      </c>
    </row>
    <row r="9" spans="1:29" x14ac:dyDescent="0.2">
      <c r="A9" t="s">
        <v>0</v>
      </c>
      <c r="B9" t="s">
        <v>26</v>
      </c>
      <c r="C9" t="s">
        <v>31</v>
      </c>
      <c r="D9" t="s">
        <v>32</v>
      </c>
      <c r="E9" t="s">
        <v>4</v>
      </c>
      <c r="F9" s="5">
        <f t="shared" si="1"/>
        <v>8</v>
      </c>
      <c r="G9" s="2">
        <v>475200</v>
      </c>
      <c r="H9" s="2">
        <v>522720.00000000006</v>
      </c>
      <c r="I9" t="s">
        <v>5</v>
      </c>
      <c r="J9" t="s">
        <v>33</v>
      </c>
      <c r="K9" t="str">
        <f t="shared" si="2"/>
        <v>_Giò lụa 250g</v>
      </c>
      <c r="L9" s="8" t="str">
        <f>VLOOKUP(K9,'[1]Mã Misa'!$B$2:$D$74,2,0)</f>
        <v>Giò lụa 250g</v>
      </c>
      <c r="M9" s="8" t="str">
        <f>VLOOKUP(L9,'[1]Mã Misa'!$C$2:$D$74,2,0)</f>
        <v>GL250</v>
      </c>
      <c r="N9" s="2">
        <v>59400</v>
      </c>
      <c r="O9" t="s">
        <v>29</v>
      </c>
      <c r="P9" s="8" t="str">
        <f t="shared" si="3"/>
        <v>0042678</v>
      </c>
      <c r="Q9" s="8" t="e">
        <f t="array" ref="Q9">IF(VLOOKUP(P9,$AA$1:$AC$32,1,0)&lt;&gt;0,(P9&amp;"A"),0)</f>
        <v>#N/A</v>
      </c>
      <c r="R9" s="12">
        <v>44508</v>
      </c>
      <c r="S9" t="s">
        <v>30</v>
      </c>
      <c r="T9" s="8" t="str">
        <f t="shared" si="4"/>
        <v>VM VCP HCM</v>
      </c>
      <c r="U9" t="s">
        <v>5986</v>
      </c>
      <c r="V9" t="s">
        <v>7330</v>
      </c>
      <c r="W9" t="str">
        <f>VLOOKUP(V9,[2]Khach_hang!$A$4:$B$64,2,0)</f>
        <v>WINCOMBACGIANG</v>
      </c>
      <c r="X9" t="s">
        <v>7335</v>
      </c>
      <c r="Y9" t="str">
        <f t="array" ref="Y9">IF(ISNUMBER(SEARCH($V$3,T9)),"WINCOMHANOI",IF(ISNUMBER(SEARCH($V$4,T9)),"WINCOMHOCHIMINH",IF(ISNUMBER(SEARCH($V$5,T9)),"WINCOMDANANG",IF(ISNUMBER(SEARCH($V$6,T9)),"WINCOMHAIDUONG",IF(ISNUMBER(SEARCH($V$7,T9)),"WINCOMQUANGNINH",IF(ISNUMBER(SEARCH($V$8,T9)),"WINCOMHAIPHONG",IF(ISNUMBER(SEARCH($V$9,T9)),"WINCOMBACGIANG",IF(ISNUMBER(SEARCH($V$10,T9)),"WINCOMBACNINH",IF(ISNUMBER(SEARCH($V$11,T9)),"WINCOMPHUTHO",IF(ISNUMBER(SEARCH($V$12,T9)),"WINCOMHATINH",IF(ISNUMBER(SEARCH($V$13,T9)),"WINCOMTHAINGUYEN",IF(ISNUMBER(SEARCH($V$14,T9)),"WINCOMKHANHHOA",IF(ISNUMBER(SEARCH($V$15,T9)),"WINCOMHUNGYEN",IF(ISNUMBER(SEARCH($V$16,T9)),"WINCOMNGHEAN",IF(ISNUMBER(SEARCH($V$17,T9)),"WINCOMLAOCAI",IF(ISNUMBER(SEARCH($V$18,T9)),"WINCOMVUNGTAU",IF(ISNUMBER(SEARCH($V$19,T9)),"WINCOMBINHDUONG",IF(ISNUMBER(SEARCH($V$20,T9)),"WINCOMKIENGIANG",IF(ISNUMBER(SEARCH($V$21,T9)),"WINCOMHANAM",IF(ISNUMBER(SEARCH($V$22,T9)),"WINCOMNAMDINH",IF(ISNUMBER(SEARCH($V$23,T9)),"WINCOMLANGSON",IF(ISNUMBER(SEARCH($V$24,T9)),"WINCOMTHANHHOA",IF(ISNUMBER(SEARCH($V$25,T9)),"WINCOMYENBAI",IF(ISNUMBER(SEARCH($V$26,T9)),"WINCOMTUYENQUANG",IF(ISNUMBER(SEARCH($V$27,T9)),"WINCOMHUE",IF(ISNUMBER(SEARCH($V$28,T9)),"WINCOMQUANGNAM",IF(ISNUMBER(SEARCH($V$29,T9)),"WINCOMVINHPHUC",IF(ISNUMBER(SEARCH($V$30,T9)),"WINCOMHAGIANG",IF(ISNUMBER(SEARCH($V$31,T9)),"WINCOMNINHBINH",IF(ISNUMBER(SEARCH($V$32,T9)),"WINCOMTRAVINH",IF(ISNUMBER(SEARCH($V$33,T9)),"WINCOMCANTHO",IF(ISNUMBER(SEARCH($V$34,T9)),"WINCOMBENTRE",IF(ISNUMBER(SEARCH($V$35,T9)),"WINCOMCAMAU",IF(ISNUMBER(SEARCH($V$36,T9)),"WINCOMANGIANG",IF(ISNUMBER(SEARCH($V$37,T9)),"WINCOMNINHTHUAN",IF(ISNUMBER(SEARCH($V$38,T9)),"WINCOMTHAIBINH",IF(ISNUMBER(SEARCH($V$39,T9)),"WINCOMGIALAI",IF(ISNUMBER(SEARCH($V$40,T9)),"WINCOMHOABINH",IF(ISNUMBER(SEARCH($V$41,T9)),"WINCOMQUANGNGAI",IF(ISNUMBER(SEARCH($V$42,T9)),"WINCOMBINHTHUAN",IF(ISNUMBER(SEARCH($V$43,T9)),"WINCOMDAKLAK",IF(ISNUMBER(SEARCH($V$44,T9)),"WINCOMSOCTRANG",IF(ISNUMBER(SEARCH($V$45,T9)),"WINCOMSONLA",IF(ISNUMBER(SEARCH($V$46,T9)),"WINCOMKONTUM",IF(ISNUMBER(SEARCH($V$47,T9)),"WINCOMPHUYEN",IF(ISNUMBER(SEARCH($V$48,T9)),"WINCOMQUANGTRI",IF(ISNUMBER(SEARCH($V$49,T9)),"WINCOMBINHDINH",IF(ISNUMBER(SEARCH($V$50,T9)),"WINCOMCAOBANG",IF(ISNUMBER(SEARCH($V$51,T9)),"WINCOMQUANGBINH",IF(ISNUMBER(SEARCH($V$52,T9)),"WINCOMLAMDONG",IF(ISNUMBER(SEARCH($V$53,T9)),"WINCOMVINHLONG",IF(ISNUMBER(SEARCH($V$54,T9)),"WINCOMDONGTHAP",IF(ISNUMBER(SEARCH($V$55,T9)),"WINCOMTIENGIANG",IF(ISNUMBER(SEARCH($V$56,T9)),"WINCOMQUANGNINH",0))))))))))))))))))))))))))))))))))))))))))))))))))))))</f>
        <v>WINCOMHOCHIMINH</v>
      </c>
      <c r="Z9" s="4">
        <v>336564</v>
      </c>
      <c r="AA9" t="str">
        <f t="shared" si="0"/>
        <v>0002861</v>
      </c>
      <c r="AB9" t="s">
        <v>7419</v>
      </c>
      <c r="AC9" t="s">
        <v>7447</v>
      </c>
    </row>
    <row r="10" spans="1:29" x14ac:dyDescent="0.2">
      <c r="A10" t="s">
        <v>0</v>
      </c>
      <c r="B10" t="s">
        <v>26</v>
      </c>
      <c r="C10" t="s">
        <v>34</v>
      </c>
      <c r="D10" t="s">
        <v>35</v>
      </c>
      <c r="E10" t="s">
        <v>4</v>
      </c>
      <c r="F10" s="5">
        <f t="shared" si="1"/>
        <v>1</v>
      </c>
      <c r="G10" s="2">
        <v>73431</v>
      </c>
      <c r="H10" s="2">
        <v>80774.100000000006</v>
      </c>
      <c r="I10" t="s">
        <v>5</v>
      </c>
      <c r="J10" t="s">
        <v>36</v>
      </c>
      <c r="K10" t="str">
        <f t="shared" si="2"/>
        <v>Chân giò heo muối gói 300g</v>
      </c>
      <c r="L10" s="8" t="str">
        <f>VLOOKUP(K10,'[1]Mã Misa'!$B$2:$D$74,2,0)</f>
        <v>Chân giò heo muối 300g</v>
      </c>
      <c r="M10" s="8" t="str">
        <f>VLOOKUP(L10,'[1]Mã Misa'!$C$2:$D$74,2,0)</f>
        <v>CGM300</v>
      </c>
      <c r="N10" s="2">
        <v>73431</v>
      </c>
      <c r="O10" t="s">
        <v>29</v>
      </c>
      <c r="P10" s="8" t="str">
        <f t="shared" si="3"/>
        <v>0042678</v>
      </c>
      <c r="Q10" s="8" t="e">
        <f t="array" ref="Q10">IF(VLOOKUP(P10,$AA$1:$AC$32,1,0)&lt;&gt;0,(P10&amp;"A"),0)</f>
        <v>#N/A</v>
      </c>
      <c r="R10" s="12">
        <v>44508</v>
      </c>
      <c r="S10" t="s">
        <v>30</v>
      </c>
      <c r="T10" s="8" t="str">
        <f t="shared" si="4"/>
        <v>VM VCP HCM</v>
      </c>
      <c r="U10" t="s">
        <v>5986</v>
      </c>
      <c r="V10" t="s">
        <v>7333</v>
      </c>
      <c r="W10" t="str">
        <f>VLOOKUP(V10,[2]Khach_hang!$A$4:$B$64,2,0)</f>
        <v>WINCOMBACNINH</v>
      </c>
      <c r="X10" t="s">
        <v>7336</v>
      </c>
      <c r="Y10" t="str">
        <f t="array" ref="Y10">IF(ISNUMBER(SEARCH($V$3,T10)),"WINCOMHANOI",IF(ISNUMBER(SEARCH($V$4,T10)),"WINCOMHOCHIMINH",IF(ISNUMBER(SEARCH($V$5,T10)),"WINCOMDANANG",IF(ISNUMBER(SEARCH($V$6,T10)),"WINCOMHAIDUONG",IF(ISNUMBER(SEARCH($V$7,T10)),"WINCOMQUANGNINH",IF(ISNUMBER(SEARCH($V$8,T10)),"WINCOMHAIPHONG",IF(ISNUMBER(SEARCH($V$9,T10)),"WINCOMBACGIANG",IF(ISNUMBER(SEARCH($V$10,T10)),"WINCOMBACNINH",IF(ISNUMBER(SEARCH($V$11,T10)),"WINCOMPHUTHO",IF(ISNUMBER(SEARCH($V$12,T10)),"WINCOMHATINH",IF(ISNUMBER(SEARCH($V$13,T10)),"WINCOMTHAINGUYEN",IF(ISNUMBER(SEARCH($V$14,T10)),"WINCOMKHANHHOA",IF(ISNUMBER(SEARCH($V$15,T10)),"WINCOMHUNGYEN",IF(ISNUMBER(SEARCH($V$16,T10)),"WINCOMNGHEAN",IF(ISNUMBER(SEARCH($V$17,T10)),"WINCOMLAOCAI",IF(ISNUMBER(SEARCH($V$18,T10)),"WINCOMVUNGTAU",IF(ISNUMBER(SEARCH($V$19,T10)),"WINCOMBINHDUONG",IF(ISNUMBER(SEARCH($V$20,T10)),"WINCOMKIENGIANG",IF(ISNUMBER(SEARCH($V$21,T10)),"WINCOMHANAM",IF(ISNUMBER(SEARCH($V$22,T10)),"WINCOMNAMDINH",IF(ISNUMBER(SEARCH($V$23,T10)),"WINCOMLANGSON",IF(ISNUMBER(SEARCH($V$24,T10)),"WINCOMTHANHHOA",IF(ISNUMBER(SEARCH($V$25,T10)),"WINCOMYENBAI",IF(ISNUMBER(SEARCH($V$26,T10)),"WINCOMTUYENQUANG",IF(ISNUMBER(SEARCH($V$27,T10)),"WINCOMHUE",IF(ISNUMBER(SEARCH($V$28,T10)),"WINCOMQUANGNAM",IF(ISNUMBER(SEARCH($V$29,T10)),"WINCOMVINHPHUC",IF(ISNUMBER(SEARCH($V$30,T10)),"WINCOMHAGIANG",IF(ISNUMBER(SEARCH($V$31,T10)),"WINCOMNINHBINH",IF(ISNUMBER(SEARCH($V$32,T10)),"WINCOMTRAVINH",IF(ISNUMBER(SEARCH($V$33,T10)),"WINCOMCANTHO",IF(ISNUMBER(SEARCH($V$34,T10)),"WINCOMBENTRE",IF(ISNUMBER(SEARCH($V$35,T10)),"WINCOMCAMAU",IF(ISNUMBER(SEARCH($V$36,T10)),"WINCOMANGIANG",IF(ISNUMBER(SEARCH($V$37,T10)),"WINCOMNINHTHUAN",IF(ISNUMBER(SEARCH($V$38,T10)),"WINCOMTHAIBINH",IF(ISNUMBER(SEARCH($V$39,T10)),"WINCOMGIALAI",IF(ISNUMBER(SEARCH($V$40,T10)),"WINCOMHOABINH",IF(ISNUMBER(SEARCH($V$41,T10)),"WINCOMQUANGNGAI",IF(ISNUMBER(SEARCH($V$42,T10)),"WINCOMBINHTHUAN",IF(ISNUMBER(SEARCH($V$43,T10)),"WINCOMDAKLAK",IF(ISNUMBER(SEARCH($V$44,T10)),"WINCOMSOCTRANG",IF(ISNUMBER(SEARCH($V$45,T10)),"WINCOMSONLA",IF(ISNUMBER(SEARCH($V$46,T10)),"WINCOMKONTUM",IF(ISNUMBER(SEARCH($V$47,T10)),"WINCOMPHUYEN",IF(ISNUMBER(SEARCH($V$48,T10)),"WINCOMQUANGTRI",IF(ISNUMBER(SEARCH($V$49,T10)),"WINCOMBINHDINH",IF(ISNUMBER(SEARCH($V$50,T10)),"WINCOMCAOBANG",IF(ISNUMBER(SEARCH($V$51,T10)),"WINCOMQUANGBINH",IF(ISNUMBER(SEARCH($V$52,T10)),"WINCOMLAMDONG",IF(ISNUMBER(SEARCH($V$53,T10)),"WINCOMVINHLONG",IF(ISNUMBER(SEARCH($V$54,T10)),"WINCOMDONGTHAP",IF(ISNUMBER(SEARCH($V$55,T10)),"WINCOMTIENGIANG",IF(ISNUMBER(SEARCH($V$56,T10)),"WINCOMQUANGNINH",0))))))))))))))))))))))))))))))))))))))))))))))))))))))</f>
        <v>WINCOMHOCHIMINH</v>
      </c>
      <c r="Z10" s="4">
        <v>115940</v>
      </c>
      <c r="AA10" t="str">
        <f t="shared" si="0"/>
        <v>0002121</v>
      </c>
      <c r="AB10" t="s">
        <v>7431</v>
      </c>
      <c r="AC10" t="s">
        <v>7448</v>
      </c>
    </row>
    <row r="11" spans="1:29" x14ac:dyDescent="0.2">
      <c r="A11" t="s">
        <v>0</v>
      </c>
      <c r="B11" t="s">
        <v>26</v>
      </c>
      <c r="C11" t="s">
        <v>37</v>
      </c>
      <c r="D11" t="s">
        <v>20</v>
      </c>
      <c r="E11" t="s">
        <v>4</v>
      </c>
      <c r="F11" s="5">
        <f t="shared" si="1"/>
        <v>24</v>
      </c>
      <c r="G11" s="2">
        <v>1204368</v>
      </c>
      <c r="H11" s="2">
        <v>1324804.8</v>
      </c>
      <c r="I11" t="s">
        <v>5</v>
      </c>
      <c r="J11" t="s">
        <v>21</v>
      </c>
      <c r="K11" t="str">
        <f t="shared" si="2"/>
        <v>Giò tai lưỡi xào gói 250g</v>
      </c>
      <c r="L11" s="8" t="str">
        <f>VLOOKUP(K11,'[1]Mã Misa'!$B$2:$D$74,2,0)</f>
        <v>Giò Tai Lưỡi Xào 250g</v>
      </c>
      <c r="M11" s="8" t="str">
        <f>VLOOKUP(L11,'[1]Mã Misa'!$C$2:$D$74,2,0)</f>
        <v>GTLX250G</v>
      </c>
      <c r="N11" s="2">
        <v>50182</v>
      </c>
      <c r="O11" t="s">
        <v>29</v>
      </c>
      <c r="P11" s="8" t="str">
        <f t="shared" si="3"/>
        <v>0042678</v>
      </c>
      <c r="Q11" s="8" t="e">
        <f t="array" ref="Q11">IF(VLOOKUP(P11,$AA$1:$AC$32,1,0)&lt;&gt;0,(P11&amp;"A"),0)</f>
        <v>#N/A</v>
      </c>
      <c r="R11" s="12">
        <v>44508</v>
      </c>
      <c r="S11" t="s">
        <v>30</v>
      </c>
      <c r="T11" s="8" t="str">
        <f t="shared" si="4"/>
        <v>VM VCP HCM</v>
      </c>
      <c r="U11" t="s">
        <v>5986</v>
      </c>
      <c r="V11" t="s">
        <v>7365</v>
      </c>
      <c r="W11" t="str">
        <f>VLOOKUP(V11,[2]Khach_hang!$A$4:$B$64,2,0)</f>
        <v>WINCOMPHUTHO</v>
      </c>
      <c r="X11" t="s">
        <v>7337</v>
      </c>
      <c r="Y11" t="str">
        <f t="array" ref="Y11">IF(ISNUMBER(SEARCH($V$3,T11)),"WINCOMHANOI",IF(ISNUMBER(SEARCH($V$4,T11)),"WINCOMHOCHIMINH",IF(ISNUMBER(SEARCH($V$5,T11)),"WINCOMDANANG",IF(ISNUMBER(SEARCH($V$6,T11)),"WINCOMHAIDUONG",IF(ISNUMBER(SEARCH($V$7,T11)),"WINCOMQUANGNINH",IF(ISNUMBER(SEARCH($V$8,T11)),"WINCOMHAIPHONG",IF(ISNUMBER(SEARCH($V$9,T11)),"WINCOMBACGIANG",IF(ISNUMBER(SEARCH($V$10,T11)),"WINCOMBACNINH",IF(ISNUMBER(SEARCH($V$11,T11)),"WINCOMPHUTHO",IF(ISNUMBER(SEARCH($V$12,T11)),"WINCOMHATINH",IF(ISNUMBER(SEARCH($V$13,T11)),"WINCOMTHAINGUYEN",IF(ISNUMBER(SEARCH($V$14,T11)),"WINCOMKHANHHOA",IF(ISNUMBER(SEARCH($V$15,T11)),"WINCOMHUNGYEN",IF(ISNUMBER(SEARCH($V$16,T11)),"WINCOMNGHEAN",IF(ISNUMBER(SEARCH($V$17,T11)),"WINCOMLAOCAI",IF(ISNUMBER(SEARCH($V$18,T11)),"WINCOMVUNGTAU",IF(ISNUMBER(SEARCH($V$19,T11)),"WINCOMBINHDUONG",IF(ISNUMBER(SEARCH($V$20,T11)),"WINCOMKIENGIANG",IF(ISNUMBER(SEARCH($V$21,T11)),"WINCOMHANAM",IF(ISNUMBER(SEARCH($V$22,T11)),"WINCOMNAMDINH",IF(ISNUMBER(SEARCH($V$23,T11)),"WINCOMLANGSON",IF(ISNUMBER(SEARCH($V$24,T11)),"WINCOMTHANHHOA",IF(ISNUMBER(SEARCH($V$25,T11)),"WINCOMYENBAI",IF(ISNUMBER(SEARCH($V$26,T11)),"WINCOMTUYENQUANG",IF(ISNUMBER(SEARCH($V$27,T11)),"WINCOMHUE",IF(ISNUMBER(SEARCH($V$28,T11)),"WINCOMQUANGNAM",IF(ISNUMBER(SEARCH($V$29,T11)),"WINCOMVINHPHUC",IF(ISNUMBER(SEARCH($V$30,T11)),"WINCOMHAGIANG",IF(ISNUMBER(SEARCH($V$31,T11)),"WINCOMNINHBINH",IF(ISNUMBER(SEARCH($V$32,T11)),"WINCOMTRAVINH",IF(ISNUMBER(SEARCH($V$33,T11)),"WINCOMCANTHO",IF(ISNUMBER(SEARCH($V$34,T11)),"WINCOMBENTRE",IF(ISNUMBER(SEARCH($V$35,T11)),"WINCOMCAMAU",IF(ISNUMBER(SEARCH($V$36,T11)),"WINCOMANGIANG",IF(ISNUMBER(SEARCH($V$37,T11)),"WINCOMNINHTHUAN",IF(ISNUMBER(SEARCH($V$38,T11)),"WINCOMTHAIBINH",IF(ISNUMBER(SEARCH($V$39,T11)),"WINCOMGIALAI",IF(ISNUMBER(SEARCH($V$40,T11)),"WINCOMHOABINH",IF(ISNUMBER(SEARCH($V$41,T11)),"WINCOMQUANGNGAI",IF(ISNUMBER(SEARCH($V$42,T11)),"WINCOMBINHTHUAN",IF(ISNUMBER(SEARCH($V$43,T11)),"WINCOMDAKLAK",IF(ISNUMBER(SEARCH($V$44,T11)),"WINCOMSOCTRANG",IF(ISNUMBER(SEARCH($V$45,T11)),"WINCOMSONLA",IF(ISNUMBER(SEARCH($V$46,T11)),"WINCOMKONTUM",IF(ISNUMBER(SEARCH($V$47,T11)),"WINCOMPHUYEN",IF(ISNUMBER(SEARCH($V$48,T11)),"WINCOMQUANGTRI",IF(ISNUMBER(SEARCH($V$49,T11)),"WINCOMBINHDINH",IF(ISNUMBER(SEARCH($V$50,T11)),"WINCOMCAOBANG",IF(ISNUMBER(SEARCH($V$51,T11)),"WINCOMQUANGBINH",IF(ISNUMBER(SEARCH($V$52,T11)),"WINCOMLAMDONG",IF(ISNUMBER(SEARCH($V$53,T11)),"WINCOMVINHLONG",IF(ISNUMBER(SEARCH($V$54,T11)),"WINCOMDONGTHAP",IF(ISNUMBER(SEARCH($V$55,T11)),"WINCOMTIENGIANG",IF(ISNUMBER(SEARCH($V$56,T11)),"WINCOMQUANGNINH",0))))))))))))))))))))))))))))))))))))))))))))))))))))))</f>
        <v>WINCOMHOCHIMINH</v>
      </c>
      <c r="Z11" s="4">
        <v>97731</v>
      </c>
      <c r="AA11" t="str">
        <f t="shared" si="0"/>
        <v>0000871</v>
      </c>
      <c r="AB11" t="s">
        <v>7416</v>
      </c>
      <c r="AC11" t="s">
        <v>7456</v>
      </c>
    </row>
    <row r="12" spans="1:29" x14ac:dyDescent="0.2">
      <c r="A12" t="s">
        <v>0</v>
      </c>
      <c r="B12" t="s">
        <v>26</v>
      </c>
      <c r="C12" t="s">
        <v>38</v>
      </c>
      <c r="D12" t="s">
        <v>39</v>
      </c>
      <c r="E12" t="s">
        <v>4</v>
      </c>
      <c r="F12" s="5">
        <f t="shared" si="1"/>
        <v>9</v>
      </c>
      <c r="G12" s="2">
        <v>414000</v>
      </c>
      <c r="H12" s="2">
        <v>455400.00000000006</v>
      </c>
      <c r="I12" t="s">
        <v>5</v>
      </c>
      <c r="J12" t="s">
        <v>40</v>
      </c>
      <c r="K12" t="str">
        <f t="shared" si="2"/>
        <v>Mộc nấm hương gói 250g</v>
      </c>
      <c r="L12" s="8" t="str">
        <f>VLOOKUP(K12,'[1]Mã Misa'!$B$2:$D$74,2,0)</f>
        <v>Mộc Nấm Hương 250g</v>
      </c>
      <c r="M12" s="8" t="str">
        <f>VLOOKUP(L12,'[1]Mã Misa'!$C$2:$D$74,2,0)</f>
        <v>MNH250</v>
      </c>
      <c r="N12" s="2">
        <v>46000</v>
      </c>
      <c r="O12" t="s">
        <v>29</v>
      </c>
      <c r="P12" s="8" t="str">
        <f t="shared" si="3"/>
        <v>0042678</v>
      </c>
      <c r="Q12" s="8" t="e">
        <f>IF(VLOOKUP(P12,$AA$1:$AC$32,1,0)&lt;&gt;0,(P12&amp;"A"),0)</f>
        <v>#N/A</v>
      </c>
      <c r="R12" s="12">
        <v>44508</v>
      </c>
      <c r="S12" t="s">
        <v>30</v>
      </c>
      <c r="T12" s="8" t="str">
        <f t="shared" si="4"/>
        <v>VM VCP HCM</v>
      </c>
      <c r="U12" t="s">
        <v>5986</v>
      </c>
      <c r="V12" t="s">
        <v>7348</v>
      </c>
      <c r="W12" t="str">
        <f>VLOOKUP(V12,[2]Khach_hang!$A$4:$B$64,2,0)</f>
        <v>WINCOMHATINH</v>
      </c>
      <c r="X12" t="s">
        <v>7338</v>
      </c>
      <c r="Y12" t="str">
        <f t="array" ref="Y12">IF(ISNUMBER(SEARCH($V$3,T12)),"WINCOMHANOI",IF(ISNUMBER(SEARCH($V$4,T12)),"WINCOMHOCHIMINH",IF(ISNUMBER(SEARCH($V$5,T12)),"WINCOMDANANG",IF(ISNUMBER(SEARCH($V$6,T12)),"WINCOMHAIDUONG",IF(ISNUMBER(SEARCH($V$7,T12)),"WINCOMQUANGNINH",IF(ISNUMBER(SEARCH($V$8,T12)),"WINCOMHAIPHONG",IF(ISNUMBER(SEARCH($V$9,T12)),"WINCOMBACGIANG",IF(ISNUMBER(SEARCH($V$10,T12)),"WINCOMBACNINH",IF(ISNUMBER(SEARCH($V$11,T12)),"WINCOMPHUTHO",IF(ISNUMBER(SEARCH($V$12,T12)),"WINCOMHATINH",IF(ISNUMBER(SEARCH($V$13,T12)),"WINCOMTHAINGUYEN",IF(ISNUMBER(SEARCH($V$14,T12)),"WINCOMKHANHHOA",IF(ISNUMBER(SEARCH($V$15,T12)),"WINCOMHUNGYEN",IF(ISNUMBER(SEARCH($V$16,T12)),"WINCOMNGHEAN",IF(ISNUMBER(SEARCH($V$17,T12)),"WINCOMLAOCAI",IF(ISNUMBER(SEARCH($V$18,T12)),"WINCOMVUNGTAU",IF(ISNUMBER(SEARCH($V$19,T12)),"WINCOMBINHDUONG",IF(ISNUMBER(SEARCH($V$20,T12)),"WINCOMKIENGIANG",IF(ISNUMBER(SEARCH($V$21,T12)),"WINCOMHANAM",IF(ISNUMBER(SEARCH($V$22,T12)),"WINCOMNAMDINH",IF(ISNUMBER(SEARCH($V$23,T12)),"WINCOMLANGSON",IF(ISNUMBER(SEARCH($V$24,T12)),"WINCOMTHANHHOA",IF(ISNUMBER(SEARCH($V$25,T12)),"WINCOMYENBAI",IF(ISNUMBER(SEARCH($V$26,T12)),"WINCOMTUYENQUANG",IF(ISNUMBER(SEARCH($V$27,T12)),"WINCOMHUE",IF(ISNUMBER(SEARCH($V$28,T12)),"WINCOMQUANGNAM",IF(ISNUMBER(SEARCH($V$29,T12)),"WINCOMVINHPHUC",IF(ISNUMBER(SEARCH($V$30,T12)),"WINCOMHAGIANG",IF(ISNUMBER(SEARCH($V$31,T12)),"WINCOMNINHBINH",IF(ISNUMBER(SEARCH($V$32,T12)),"WINCOMTRAVINH",IF(ISNUMBER(SEARCH($V$33,T12)),"WINCOMCANTHO",IF(ISNUMBER(SEARCH($V$34,T12)),"WINCOMBENTRE",IF(ISNUMBER(SEARCH($V$35,T12)),"WINCOMCAMAU",IF(ISNUMBER(SEARCH($V$36,T12)),"WINCOMANGIANG",IF(ISNUMBER(SEARCH($V$37,T12)),"WINCOMNINHTHUAN",IF(ISNUMBER(SEARCH($V$38,T12)),"WINCOMTHAIBINH",IF(ISNUMBER(SEARCH($V$39,T12)),"WINCOMGIALAI",IF(ISNUMBER(SEARCH($V$40,T12)),"WINCOMHOABINH",IF(ISNUMBER(SEARCH($V$41,T12)),"WINCOMQUANGNGAI",IF(ISNUMBER(SEARCH($V$42,T12)),"WINCOMBINHTHUAN",IF(ISNUMBER(SEARCH($V$43,T12)),"WINCOMDAKLAK",IF(ISNUMBER(SEARCH($V$44,T12)),"WINCOMSOCTRANG",IF(ISNUMBER(SEARCH($V$45,T12)),"WINCOMSONLA",IF(ISNUMBER(SEARCH($V$46,T12)),"WINCOMKONTUM",IF(ISNUMBER(SEARCH($V$47,T12)),"WINCOMPHUYEN",IF(ISNUMBER(SEARCH($V$48,T12)),"WINCOMQUANGTRI",IF(ISNUMBER(SEARCH($V$49,T12)),"WINCOMBINHDINH",IF(ISNUMBER(SEARCH($V$50,T12)),"WINCOMCAOBANG",IF(ISNUMBER(SEARCH($V$51,T12)),"WINCOMQUANGBINH",IF(ISNUMBER(SEARCH($V$52,T12)),"WINCOMLAMDONG",IF(ISNUMBER(SEARCH($V$53,T12)),"WINCOMVINHLONG",IF(ISNUMBER(SEARCH($V$54,T12)),"WINCOMDONGTHAP",IF(ISNUMBER(SEARCH($V$55,T12)),"WINCOMTIENGIANG",IF(ISNUMBER(SEARCH($V$56,T12)),"WINCOMQUANGNINH",0))))))))))))))))))))))))))))))))))))))))))))))))))))))</f>
        <v>WINCOMHOCHIMINH</v>
      </c>
      <c r="Z12" s="4">
        <v>1297166</v>
      </c>
      <c r="AA12" t="str">
        <f t="shared" si="0"/>
        <v>0000644</v>
      </c>
      <c r="AB12" t="s">
        <v>7435</v>
      </c>
      <c r="AC12" t="s">
        <v>7459</v>
      </c>
    </row>
    <row r="13" spans="1:29" x14ac:dyDescent="0.2">
      <c r="A13" t="s">
        <v>0</v>
      </c>
      <c r="B13" t="s">
        <v>41</v>
      </c>
      <c r="C13" t="s">
        <v>2</v>
      </c>
      <c r="D13" t="s">
        <v>32</v>
      </c>
      <c r="E13" t="s">
        <v>4</v>
      </c>
      <c r="F13" s="5">
        <f t="shared" si="1"/>
        <v>4</v>
      </c>
      <c r="G13" s="2">
        <v>237600</v>
      </c>
      <c r="H13" s="2">
        <v>261360.00000000003</v>
      </c>
      <c r="I13" t="s">
        <v>5</v>
      </c>
      <c r="J13" t="s">
        <v>33</v>
      </c>
      <c r="K13" t="str">
        <f t="shared" si="2"/>
        <v>_Giò lụa 250g</v>
      </c>
      <c r="L13" s="8" t="str">
        <f>VLOOKUP(K13,'[1]Mã Misa'!$B$2:$D$74,2,0)</f>
        <v>Giò lụa 250g</v>
      </c>
      <c r="M13" s="8" t="str">
        <f>VLOOKUP(L13,'[1]Mã Misa'!$C$2:$D$74,2,0)</f>
        <v>GL250</v>
      </c>
      <c r="N13" s="2">
        <v>59400</v>
      </c>
      <c r="O13" t="s">
        <v>42</v>
      </c>
      <c r="P13" s="8" t="str">
        <f t="shared" si="3"/>
        <v>0000644</v>
      </c>
      <c r="Q13" s="8" t="str">
        <f>IF(VLOOKUP(P13,$AA$1:$AC$32,1,0)&lt;&gt;0,(P13&amp;"A"),0)</f>
        <v>0000644A</v>
      </c>
      <c r="R13" s="12">
        <v>44508</v>
      </c>
      <c r="S13" t="s">
        <v>43</v>
      </c>
      <c r="T13" s="8" t="str">
        <f t="shared" si="4"/>
        <v>VM+ YBI 10</v>
      </c>
      <c r="U13" t="s">
        <v>5987</v>
      </c>
      <c r="V13" t="s">
        <v>7373</v>
      </c>
      <c r="W13" t="str">
        <f>VLOOKUP(V13,[2]Khach_hang!$A$4:$B$64,2,0)</f>
        <v>WINCOMTHAINGUYEN</v>
      </c>
      <c r="X13" t="s">
        <v>7339</v>
      </c>
      <c r="Y13" t="str">
        <f t="array" ref="Y13">IF(ISNUMBER(SEARCH($V$3,T13)),"WINCOMHANOI",IF(ISNUMBER(SEARCH($V$4,T13)),"WINCOMHOCHIMINH",IF(ISNUMBER(SEARCH($V$5,T13)),"WINCOMDANANG",IF(ISNUMBER(SEARCH($V$6,T13)),"WINCOMHAIDUONG",IF(ISNUMBER(SEARCH($V$7,T13)),"WINCOMQUANGNINH",IF(ISNUMBER(SEARCH($V$8,T13)),"WINCOMHAIPHONG",IF(ISNUMBER(SEARCH($V$9,T13)),"WINCOMBACGIANG",IF(ISNUMBER(SEARCH($V$10,T13)),"WINCOMBACNINH",IF(ISNUMBER(SEARCH($V$11,T13)),"WINCOMPHUTHO",IF(ISNUMBER(SEARCH($V$12,T13)),"WINCOMHATINH",IF(ISNUMBER(SEARCH($V$13,T13)),"WINCOMTHAINGUYEN",IF(ISNUMBER(SEARCH($V$14,T13)),"WINCOMKHANHHOA",IF(ISNUMBER(SEARCH($V$15,T13)),"WINCOMHUNGYEN",IF(ISNUMBER(SEARCH($V$16,T13)),"WINCOMNGHEAN",IF(ISNUMBER(SEARCH($V$17,T13)),"WINCOMLAOCAI",IF(ISNUMBER(SEARCH($V$18,T13)),"WINCOMVUNGTAU",IF(ISNUMBER(SEARCH($V$19,T13)),"WINCOMBINHDUONG",IF(ISNUMBER(SEARCH($V$20,T13)),"WINCOMKIENGIANG",IF(ISNUMBER(SEARCH($V$21,T13)),"WINCOMHANAM",IF(ISNUMBER(SEARCH($V$22,T13)),"WINCOMNAMDINH",IF(ISNUMBER(SEARCH($V$23,T13)),"WINCOMLANGSON",IF(ISNUMBER(SEARCH($V$24,T13)),"WINCOMTHANHHOA",IF(ISNUMBER(SEARCH($V$25,T13)),"WINCOMYENBAI",IF(ISNUMBER(SEARCH($V$26,T13)),"WINCOMTUYENQUANG",IF(ISNUMBER(SEARCH($V$27,T13)),"WINCOMHUE",IF(ISNUMBER(SEARCH($V$28,T13)),"WINCOMQUANGNAM",IF(ISNUMBER(SEARCH($V$29,T13)),"WINCOMVINHPHUC",IF(ISNUMBER(SEARCH($V$30,T13)),"WINCOMHAGIANG",IF(ISNUMBER(SEARCH($V$31,T13)),"WINCOMNINHBINH",IF(ISNUMBER(SEARCH($V$32,T13)),"WINCOMTRAVINH",IF(ISNUMBER(SEARCH($V$33,T13)),"WINCOMCANTHO",IF(ISNUMBER(SEARCH($V$34,T13)),"WINCOMBENTRE",IF(ISNUMBER(SEARCH($V$35,T13)),"WINCOMCAMAU",IF(ISNUMBER(SEARCH($V$36,T13)),"WINCOMANGIANG",IF(ISNUMBER(SEARCH($V$37,T13)),"WINCOMNINHTHUAN",IF(ISNUMBER(SEARCH($V$38,T13)),"WINCOMTHAIBINH",IF(ISNUMBER(SEARCH($V$39,T13)),"WINCOMGIALAI",IF(ISNUMBER(SEARCH($V$40,T13)),"WINCOMHOABINH",IF(ISNUMBER(SEARCH($V$41,T13)),"WINCOMQUANGNGAI",IF(ISNUMBER(SEARCH($V$42,T13)),"WINCOMBINHTHUAN",IF(ISNUMBER(SEARCH($V$43,T13)),"WINCOMDAKLAK",IF(ISNUMBER(SEARCH($V$44,T13)),"WINCOMSOCTRANG",IF(ISNUMBER(SEARCH($V$45,T13)),"WINCOMSONLA",IF(ISNUMBER(SEARCH($V$46,T13)),"WINCOMKONTUM",IF(ISNUMBER(SEARCH($V$47,T13)),"WINCOMPHUYEN",IF(ISNUMBER(SEARCH($V$48,T13)),"WINCOMQUANGTRI",IF(ISNUMBER(SEARCH($V$49,T13)),"WINCOMBINHDINH",IF(ISNUMBER(SEARCH($V$50,T13)),"WINCOMCAOBANG",IF(ISNUMBER(SEARCH($V$51,T13)),"WINCOMQUANGBINH",IF(ISNUMBER(SEARCH($V$52,T13)),"WINCOMLAMDONG",IF(ISNUMBER(SEARCH($V$53,T13)),"WINCOMVINHLONG",IF(ISNUMBER(SEARCH($V$54,T13)),"WINCOMDONGTHAP",IF(ISNUMBER(SEARCH($V$55,T13)),"WINCOMTIENGIANG",IF(ISNUMBER(SEARCH($V$56,T13)),"WINCOMQUANGNINH",0))))))))))))))))))))))))))))))))))))))))))))))))))))))</f>
        <v>WINCOMYENBAI</v>
      </c>
      <c r="Z13" s="4">
        <v>189510</v>
      </c>
      <c r="AA13" t="str">
        <f t="shared" si="0"/>
        <v>0001923</v>
      </c>
      <c r="AB13" t="s">
        <v>7418</v>
      </c>
      <c r="AC13" t="s">
        <v>7444</v>
      </c>
    </row>
    <row r="14" spans="1:29" x14ac:dyDescent="0.2">
      <c r="A14" t="s">
        <v>0</v>
      </c>
      <c r="B14" t="s">
        <v>41</v>
      </c>
      <c r="C14" t="s">
        <v>31</v>
      </c>
      <c r="D14" t="s">
        <v>10</v>
      </c>
      <c r="E14" t="s">
        <v>4</v>
      </c>
      <c r="F14" s="5">
        <f t="shared" si="1"/>
        <v>4</v>
      </c>
      <c r="G14" s="2">
        <v>244200</v>
      </c>
      <c r="H14" s="2">
        <v>268620</v>
      </c>
      <c r="I14" t="s">
        <v>5</v>
      </c>
      <c r="J14" t="s">
        <v>11</v>
      </c>
      <c r="K14" t="str">
        <f t="shared" si="2"/>
        <v>_Giò sụn gà 250g</v>
      </c>
      <c r="L14" s="8" t="str">
        <f>VLOOKUP(K14,'[1]Mã Misa'!$B$2:$D$74,2,0)</f>
        <v>Giò sụn gà 250g</v>
      </c>
      <c r="M14" s="8" t="str">
        <f>VLOOKUP(L14,'[1]Mã Misa'!$C$2:$D$74,2,0)</f>
        <v>GSG250</v>
      </c>
      <c r="N14" s="2">
        <v>61050</v>
      </c>
      <c r="O14" t="s">
        <v>42</v>
      </c>
      <c r="P14" s="8" t="str">
        <f t="shared" si="3"/>
        <v>0000644</v>
      </c>
      <c r="Q14" s="8" t="str">
        <f t="array" ref="Q14">IF(VLOOKUP(P14,$AA$1:$AC$32,1,0)&lt;&gt;0,(P14&amp;"A"),0)</f>
        <v>0000644A</v>
      </c>
      <c r="R14" s="12">
        <v>44508</v>
      </c>
      <c r="S14" t="s">
        <v>43</v>
      </c>
      <c r="T14" s="8" t="str">
        <f t="shared" si="4"/>
        <v>VM+ YBI 10</v>
      </c>
      <c r="U14" t="s">
        <v>5987</v>
      </c>
      <c r="V14" t="s">
        <v>7353</v>
      </c>
      <c r="W14" t="str">
        <f>VLOOKUP(V14,[2]Khach_hang!$A$4:$B$64,2,0)</f>
        <v>WINCOMKHANHHOA</v>
      </c>
      <c r="X14" t="s">
        <v>7340</v>
      </c>
      <c r="Y14" t="str">
        <f t="array" ref="Y14">IF(ISNUMBER(SEARCH($V$3,T14)),"WINCOMHANOI",IF(ISNUMBER(SEARCH($V$4,T14)),"WINCOMHOCHIMINH",IF(ISNUMBER(SEARCH($V$5,T14)),"WINCOMDANANG",IF(ISNUMBER(SEARCH($V$6,T14)),"WINCOMHAIDUONG",IF(ISNUMBER(SEARCH($V$7,T14)),"WINCOMQUANGNINH",IF(ISNUMBER(SEARCH($V$8,T14)),"WINCOMHAIPHONG",IF(ISNUMBER(SEARCH($V$9,T14)),"WINCOMBACGIANG",IF(ISNUMBER(SEARCH($V$10,T14)),"WINCOMBACNINH",IF(ISNUMBER(SEARCH($V$11,T14)),"WINCOMPHUTHO",IF(ISNUMBER(SEARCH($V$12,T14)),"WINCOMHATINH",IF(ISNUMBER(SEARCH($V$13,T14)),"WINCOMTHAINGUYEN",IF(ISNUMBER(SEARCH($V$14,T14)),"WINCOMKHANHHOA",IF(ISNUMBER(SEARCH($V$15,T14)),"WINCOMHUNGYEN",IF(ISNUMBER(SEARCH($V$16,T14)),"WINCOMNGHEAN",IF(ISNUMBER(SEARCH($V$17,T14)),"WINCOMLAOCAI",IF(ISNUMBER(SEARCH($V$18,T14)),"WINCOMVUNGTAU",IF(ISNUMBER(SEARCH($V$19,T14)),"WINCOMBINHDUONG",IF(ISNUMBER(SEARCH($V$20,T14)),"WINCOMKIENGIANG",IF(ISNUMBER(SEARCH($V$21,T14)),"WINCOMHANAM",IF(ISNUMBER(SEARCH($V$22,T14)),"WINCOMNAMDINH",IF(ISNUMBER(SEARCH($V$23,T14)),"WINCOMLANGSON",IF(ISNUMBER(SEARCH($V$24,T14)),"WINCOMTHANHHOA",IF(ISNUMBER(SEARCH($V$25,T14)),"WINCOMYENBAI",IF(ISNUMBER(SEARCH($V$26,T14)),"WINCOMTUYENQUANG",IF(ISNUMBER(SEARCH($V$27,T14)),"WINCOMHUE",IF(ISNUMBER(SEARCH($V$28,T14)),"WINCOMQUANGNAM",IF(ISNUMBER(SEARCH($V$29,T14)),"WINCOMVINHPHUC",IF(ISNUMBER(SEARCH($V$30,T14)),"WINCOMHAGIANG",IF(ISNUMBER(SEARCH($V$31,T14)),"WINCOMNINHBINH",IF(ISNUMBER(SEARCH($V$32,T14)),"WINCOMTRAVINH",IF(ISNUMBER(SEARCH($V$33,T14)),"WINCOMCANTHO",IF(ISNUMBER(SEARCH($V$34,T14)),"WINCOMBENTRE",IF(ISNUMBER(SEARCH($V$35,T14)),"WINCOMCAMAU",IF(ISNUMBER(SEARCH($V$36,T14)),"WINCOMANGIANG",IF(ISNUMBER(SEARCH($V$37,T14)),"WINCOMNINHTHUAN",IF(ISNUMBER(SEARCH($V$38,T14)),"WINCOMTHAIBINH",IF(ISNUMBER(SEARCH($V$39,T14)),"WINCOMGIALAI",IF(ISNUMBER(SEARCH($V$40,T14)),"WINCOMHOABINH",IF(ISNUMBER(SEARCH($V$41,T14)),"WINCOMQUANGNGAI",IF(ISNUMBER(SEARCH($V$42,T14)),"WINCOMBINHTHUAN",IF(ISNUMBER(SEARCH($V$43,T14)),"WINCOMDAKLAK",IF(ISNUMBER(SEARCH($V$44,T14)),"WINCOMSOCTRANG",IF(ISNUMBER(SEARCH($V$45,T14)),"WINCOMSONLA",IF(ISNUMBER(SEARCH($V$46,T14)),"WINCOMKONTUM",IF(ISNUMBER(SEARCH($V$47,T14)),"WINCOMPHUYEN",IF(ISNUMBER(SEARCH($V$48,T14)),"WINCOMQUANGTRI",IF(ISNUMBER(SEARCH($V$49,T14)),"WINCOMBINHDINH",IF(ISNUMBER(SEARCH($V$50,T14)),"WINCOMCAOBANG",IF(ISNUMBER(SEARCH($V$51,T14)),"WINCOMQUANGBINH",IF(ISNUMBER(SEARCH($V$52,T14)),"WINCOMLAMDONG",IF(ISNUMBER(SEARCH($V$53,T14)),"WINCOMVINHLONG",IF(ISNUMBER(SEARCH($V$54,T14)),"WINCOMDONGTHAP",IF(ISNUMBER(SEARCH($V$55,T14)),"WINCOMTIENGIANG",IF(ISNUMBER(SEARCH($V$56,T14)),"WINCOMQUANGNINH",0))))))))))))))))))))))))))))))))))))))))))))))))))))))</f>
        <v>WINCOMYENBAI</v>
      </c>
      <c r="Z14" s="4">
        <v>785315</v>
      </c>
      <c r="AA14" t="str">
        <f t="shared" si="0"/>
        <v>0011334</v>
      </c>
      <c r="AB14" t="s">
        <v>7439</v>
      </c>
      <c r="AC14" t="s">
        <v>7446</v>
      </c>
    </row>
    <row r="15" spans="1:29" x14ac:dyDescent="0.2">
      <c r="A15" t="s">
        <v>0</v>
      </c>
      <c r="B15" t="s">
        <v>41</v>
      </c>
      <c r="C15" t="s">
        <v>34</v>
      </c>
      <c r="D15" t="s">
        <v>27</v>
      </c>
      <c r="E15" t="s">
        <v>4</v>
      </c>
      <c r="F15" s="5">
        <f t="shared" si="1"/>
        <v>7</v>
      </c>
      <c r="G15" s="2">
        <v>519750</v>
      </c>
      <c r="H15" s="2">
        <v>571725</v>
      </c>
      <c r="I15" t="s">
        <v>5</v>
      </c>
      <c r="J15" t="s">
        <v>28</v>
      </c>
      <c r="K15" t="str">
        <f t="shared" si="2"/>
        <v>_Chả cốm 300g</v>
      </c>
      <c r="L15" s="8" t="str">
        <f>VLOOKUP(K15,'[1]Mã Misa'!$B$2:$D$74,2,0)</f>
        <v>Chả cốm 300g</v>
      </c>
      <c r="M15" s="8" t="str">
        <f>VLOOKUP(L15,'[1]Mã Misa'!$C$2:$D$74,2,0)</f>
        <v>CC300</v>
      </c>
      <c r="N15" s="2">
        <v>74250</v>
      </c>
      <c r="O15" t="s">
        <v>42</v>
      </c>
      <c r="P15" s="8" t="str">
        <f t="shared" si="3"/>
        <v>0000644</v>
      </c>
      <c r="Q15" s="8" t="str">
        <f t="array" ref="Q15">IF(VLOOKUP(P15,$AA$1:$AC$32,1,0)&lt;&gt;0,(P15&amp;"A"),0)</f>
        <v>0000644A</v>
      </c>
      <c r="R15" s="12">
        <v>44508</v>
      </c>
      <c r="S15" t="s">
        <v>43</v>
      </c>
      <c r="T15" s="8" t="str">
        <f t="shared" si="4"/>
        <v>VM+ YBI 10</v>
      </c>
      <c r="U15" t="s">
        <v>5987</v>
      </c>
      <c r="V15" t="s">
        <v>7352</v>
      </c>
      <c r="W15" t="str">
        <f>VLOOKUP(V15,[2]Khach_hang!$A$4:$B$64,2,0)</f>
        <v>WINCOMHUNGYEN</v>
      </c>
      <c r="X15" t="s">
        <v>7341</v>
      </c>
      <c r="Y15" t="str">
        <f t="array" ref="Y15">IF(ISNUMBER(SEARCH($V$3,T15)),"WINCOMHANOI",IF(ISNUMBER(SEARCH($V$4,T15)),"WINCOMHOCHIMINH",IF(ISNUMBER(SEARCH($V$5,T15)),"WINCOMDANANG",IF(ISNUMBER(SEARCH($V$6,T15)),"WINCOMHAIDUONG",IF(ISNUMBER(SEARCH($V$7,T15)),"WINCOMQUANGNINH",IF(ISNUMBER(SEARCH($V$8,T15)),"WINCOMHAIPHONG",IF(ISNUMBER(SEARCH($V$9,T15)),"WINCOMBACGIANG",IF(ISNUMBER(SEARCH($V$10,T15)),"WINCOMBACNINH",IF(ISNUMBER(SEARCH($V$11,T15)),"WINCOMPHUTHO",IF(ISNUMBER(SEARCH($V$12,T15)),"WINCOMHATINH",IF(ISNUMBER(SEARCH($V$13,T15)),"WINCOMTHAINGUYEN",IF(ISNUMBER(SEARCH($V$14,T15)),"WINCOMKHANHHOA",IF(ISNUMBER(SEARCH($V$15,T15)),"WINCOMHUNGYEN",IF(ISNUMBER(SEARCH($V$16,T15)),"WINCOMNGHEAN",IF(ISNUMBER(SEARCH($V$17,T15)),"WINCOMLAOCAI",IF(ISNUMBER(SEARCH($V$18,T15)),"WINCOMVUNGTAU",IF(ISNUMBER(SEARCH($V$19,T15)),"WINCOMBINHDUONG",IF(ISNUMBER(SEARCH($V$20,T15)),"WINCOMKIENGIANG",IF(ISNUMBER(SEARCH($V$21,T15)),"WINCOMHANAM",IF(ISNUMBER(SEARCH($V$22,T15)),"WINCOMNAMDINH",IF(ISNUMBER(SEARCH($V$23,T15)),"WINCOMLANGSON",IF(ISNUMBER(SEARCH($V$24,T15)),"WINCOMTHANHHOA",IF(ISNUMBER(SEARCH($V$25,T15)),"WINCOMYENBAI",IF(ISNUMBER(SEARCH($V$26,T15)),"WINCOMTUYENQUANG",IF(ISNUMBER(SEARCH($V$27,T15)),"WINCOMHUE",IF(ISNUMBER(SEARCH($V$28,T15)),"WINCOMQUANGNAM",IF(ISNUMBER(SEARCH($V$29,T15)),"WINCOMVINHPHUC",IF(ISNUMBER(SEARCH($V$30,T15)),"WINCOMHAGIANG",IF(ISNUMBER(SEARCH($V$31,T15)),"WINCOMNINHBINH",IF(ISNUMBER(SEARCH($V$32,T15)),"WINCOMTRAVINH",IF(ISNUMBER(SEARCH($V$33,T15)),"WINCOMCANTHO",IF(ISNUMBER(SEARCH($V$34,T15)),"WINCOMBENTRE",IF(ISNUMBER(SEARCH($V$35,T15)),"WINCOMCAMAU",IF(ISNUMBER(SEARCH($V$36,T15)),"WINCOMANGIANG",IF(ISNUMBER(SEARCH($V$37,T15)),"WINCOMNINHTHUAN",IF(ISNUMBER(SEARCH($V$38,T15)),"WINCOMTHAIBINH",IF(ISNUMBER(SEARCH($V$39,T15)),"WINCOMGIALAI",IF(ISNUMBER(SEARCH($V$40,T15)),"WINCOMHOABINH",IF(ISNUMBER(SEARCH($V$41,T15)),"WINCOMQUANGNGAI",IF(ISNUMBER(SEARCH($V$42,T15)),"WINCOMBINHTHUAN",IF(ISNUMBER(SEARCH($V$43,T15)),"WINCOMDAKLAK",IF(ISNUMBER(SEARCH($V$44,T15)),"WINCOMSOCTRANG",IF(ISNUMBER(SEARCH($V$45,T15)),"WINCOMSONLA",IF(ISNUMBER(SEARCH($V$46,T15)),"WINCOMKONTUM",IF(ISNUMBER(SEARCH($V$47,T15)),"WINCOMPHUYEN",IF(ISNUMBER(SEARCH($V$48,T15)),"WINCOMQUANGTRI",IF(ISNUMBER(SEARCH($V$49,T15)),"WINCOMBINHDINH",IF(ISNUMBER(SEARCH($V$50,T15)),"WINCOMCAOBANG",IF(ISNUMBER(SEARCH($V$51,T15)),"WINCOMQUANGBINH",IF(ISNUMBER(SEARCH($V$52,T15)),"WINCOMLAMDONG",IF(ISNUMBER(SEARCH($V$53,T15)),"WINCOMVINHLONG",IF(ISNUMBER(SEARCH($V$54,T15)),"WINCOMDONGTHAP",IF(ISNUMBER(SEARCH($V$55,T15)),"WINCOMTIENGIANG",IF(ISNUMBER(SEARCH($V$56,T15)),"WINCOMQUANGNINH",0))))))))))))))))))))))))))))))))))))))))))))))))))))))</f>
        <v>WINCOMYENBAI</v>
      </c>
      <c r="Z15" s="4">
        <v>526017</v>
      </c>
      <c r="AA15" t="str">
        <f t="shared" si="0"/>
        <v>0001482</v>
      </c>
      <c r="AB15" t="s">
        <v>7425</v>
      </c>
      <c r="AC15" t="s">
        <v>7449</v>
      </c>
    </row>
    <row r="16" spans="1:29" x14ac:dyDescent="0.2">
      <c r="A16" t="s">
        <v>0</v>
      </c>
      <c r="B16" t="s">
        <v>41</v>
      </c>
      <c r="C16" t="s">
        <v>37</v>
      </c>
      <c r="D16" t="s">
        <v>3</v>
      </c>
      <c r="E16" t="s">
        <v>4</v>
      </c>
      <c r="F16" s="5">
        <f t="shared" si="1"/>
        <v>2</v>
      </c>
      <c r="G16" s="2">
        <v>177692</v>
      </c>
      <c r="H16" s="2">
        <v>195461.2</v>
      </c>
      <c r="I16" t="s">
        <v>5</v>
      </c>
      <c r="J16" t="s">
        <v>6</v>
      </c>
      <c r="K16" t="str">
        <f t="shared" si="2"/>
        <v>Gà muối gói 500g</v>
      </c>
      <c r="L16" s="8" t="str">
        <f>VLOOKUP(K16,'[1]Mã Misa'!$B$2:$D$74,2,0)</f>
        <v>Gà muối 500g</v>
      </c>
      <c r="M16" s="8" t="str">
        <f>VLOOKUP(L16,'[1]Mã Misa'!$C$2:$D$74,2,0)</f>
        <v>GM500</v>
      </c>
      <c r="N16" s="2">
        <v>88846</v>
      </c>
      <c r="O16" t="s">
        <v>42</v>
      </c>
      <c r="P16" s="8" t="str">
        <f t="shared" si="3"/>
        <v>0000644</v>
      </c>
      <c r="Q16" s="8" t="str">
        <f t="array" ref="Q16">IF(VLOOKUP(P16,$AA$1:$AC$32,1,0)&lt;&gt;0,(P16&amp;"A"),0)</f>
        <v>0000644A</v>
      </c>
      <c r="R16" s="12">
        <v>44508</v>
      </c>
      <c r="S16" t="s">
        <v>43</v>
      </c>
      <c r="T16" s="8" t="str">
        <f t="shared" si="4"/>
        <v>VM+ YBI 10</v>
      </c>
      <c r="U16" t="s">
        <v>5987</v>
      </c>
      <c r="V16" t="s">
        <v>7362</v>
      </c>
      <c r="W16" t="str">
        <f>VLOOKUP(V16,[2]Khach_hang!$A$4:$B$64,2,0)</f>
        <v>WINCOMNGHEAN</v>
      </c>
      <c r="X16" t="s">
        <v>7342</v>
      </c>
      <c r="Y16" t="str">
        <f t="array" ref="Y16">IF(ISNUMBER(SEARCH($V$3,T16)),"WINCOMHANOI",IF(ISNUMBER(SEARCH($V$4,T16)),"WINCOMHOCHIMINH",IF(ISNUMBER(SEARCH($V$5,T16)),"WINCOMDANANG",IF(ISNUMBER(SEARCH($V$6,T16)),"WINCOMHAIDUONG",IF(ISNUMBER(SEARCH($V$7,T16)),"WINCOMQUANGNINH",IF(ISNUMBER(SEARCH($V$8,T16)),"WINCOMHAIPHONG",IF(ISNUMBER(SEARCH($V$9,T16)),"WINCOMBACGIANG",IF(ISNUMBER(SEARCH($V$10,T16)),"WINCOMBACNINH",IF(ISNUMBER(SEARCH($V$11,T16)),"WINCOMPHUTHO",IF(ISNUMBER(SEARCH($V$12,T16)),"WINCOMHATINH",IF(ISNUMBER(SEARCH($V$13,T16)),"WINCOMTHAINGUYEN",IF(ISNUMBER(SEARCH($V$14,T16)),"WINCOMKHANHHOA",IF(ISNUMBER(SEARCH($V$15,T16)),"WINCOMHUNGYEN",IF(ISNUMBER(SEARCH($V$16,T16)),"WINCOMNGHEAN",IF(ISNUMBER(SEARCH($V$17,T16)),"WINCOMLAOCAI",IF(ISNUMBER(SEARCH($V$18,T16)),"WINCOMVUNGTAU",IF(ISNUMBER(SEARCH($V$19,T16)),"WINCOMBINHDUONG",IF(ISNUMBER(SEARCH($V$20,T16)),"WINCOMKIENGIANG",IF(ISNUMBER(SEARCH($V$21,T16)),"WINCOMHANAM",IF(ISNUMBER(SEARCH($V$22,T16)),"WINCOMNAMDINH",IF(ISNUMBER(SEARCH($V$23,T16)),"WINCOMLANGSON",IF(ISNUMBER(SEARCH($V$24,T16)),"WINCOMTHANHHOA",IF(ISNUMBER(SEARCH($V$25,T16)),"WINCOMYENBAI",IF(ISNUMBER(SEARCH($V$26,T16)),"WINCOMTUYENQUANG",IF(ISNUMBER(SEARCH($V$27,T16)),"WINCOMHUE",IF(ISNUMBER(SEARCH($V$28,T16)),"WINCOMQUANGNAM",IF(ISNUMBER(SEARCH($V$29,T16)),"WINCOMVINHPHUC",IF(ISNUMBER(SEARCH($V$30,T16)),"WINCOMHAGIANG",IF(ISNUMBER(SEARCH($V$31,T16)),"WINCOMNINHBINH",IF(ISNUMBER(SEARCH($V$32,T16)),"WINCOMTRAVINH",IF(ISNUMBER(SEARCH($V$33,T16)),"WINCOMCANTHO",IF(ISNUMBER(SEARCH($V$34,T16)),"WINCOMBENTRE",IF(ISNUMBER(SEARCH($V$35,T16)),"WINCOMCAMAU",IF(ISNUMBER(SEARCH($V$36,T16)),"WINCOMANGIANG",IF(ISNUMBER(SEARCH($V$37,T16)),"WINCOMNINHTHUAN",IF(ISNUMBER(SEARCH($V$38,T16)),"WINCOMTHAIBINH",IF(ISNUMBER(SEARCH($V$39,T16)),"WINCOMGIALAI",IF(ISNUMBER(SEARCH($V$40,T16)),"WINCOMHOABINH",IF(ISNUMBER(SEARCH($V$41,T16)),"WINCOMQUANGNGAI",IF(ISNUMBER(SEARCH($V$42,T16)),"WINCOMBINHTHUAN",IF(ISNUMBER(SEARCH($V$43,T16)),"WINCOMDAKLAK",IF(ISNUMBER(SEARCH($V$44,T16)),"WINCOMSOCTRANG",IF(ISNUMBER(SEARCH($V$45,T16)),"WINCOMSONLA",IF(ISNUMBER(SEARCH($V$46,T16)),"WINCOMKONTUM",IF(ISNUMBER(SEARCH($V$47,T16)),"WINCOMPHUYEN",IF(ISNUMBER(SEARCH($V$48,T16)),"WINCOMQUANGTRI",IF(ISNUMBER(SEARCH($V$49,T16)),"WINCOMBINHDINH",IF(ISNUMBER(SEARCH($V$50,T16)),"WINCOMCAOBANG",IF(ISNUMBER(SEARCH($V$51,T16)),"WINCOMQUANGBINH",IF(ISNUMBER(SEARCH($V$52,T16)),"WINCOMLAMDONG",IF(ISNUMBER(SEARCH($V$53,T16)),"WINCOMVINHLONG",IF(ISNUMBER(SEARCH($V$54,T16)),"WINCOMDONGTHAP",IF(ISNUMBER(SEARCH($V$55,T16)),"WINCOMTIENGIANG",IF(ISNUMBER(SEARCH($V$56,T16)),"WINCOMQUANGNINH",0))))))))))))))))))))))))))))))))))))))))))))))))))))))</f>
        <v>WINCOMYENBAI</v>
      </c>
      <c r="Z16" s="4">
        <v>167388</v>
      </c>
      <c r="AA16" t="str">
        <f t="shared" si="0"/>
        <v>0001492</v>
      </c>
      <c r="AB16" t="s">
        <v>7430</v>
      </c>
      <c r="AC16" t="s">
        <v>7449</v>
      </c>
    </row>
    <row r="17" spans="1:29" x14ac:dyDescent="0.2">
      <c r="A17" t="s">
        <v>0</v>
      </c>
      <c r="B17" t="s">
        <v>44</v>
      </c>
      <c r="C17" t="s">
        <v>2</v>
      </c>
      <c r="D17" t="s">
        <v>45</v>
      </c>
      <c r="E17" t="s">
        <v>4</v>
      </c>
      <c r="F17" s="5">
        <f t="shared" si="1"/>
        <v>2</v>
      </c>
      <c r="G17" s="2">
        <v>175574</v>
      </c>
      <c r="H17" s="2">
        <v>193131.40000000002</v>
      </c>
      <c r="I17" t="s">
        <v>5</v>
      </c>
      <c r="J17" t="s">
        <v>46</v>
      </c>
      <c r="K17" t="str">
        <f t="shared" si="2"/>
        <v>Bắp bò muối gói 200g</v>
      </c>
      <c r="L17" s="8" t="str">
        <f>VLOOKUP(K17,'[1]Mã Misa'!$B$2:$D$74,2,0)</f>
        <v>Bắp bò muối 200g</v>
      </c>
      <c r="M17" s="8" t="str">
        <f>VLOOKUP(L17,'[1]Mã Misa'!$C$2:$D$74,2,0)</f>
        <v>BBM200</v>
      </c>
      <c r="N17" s="2">
        <v>87787</v>
      </c>
      <c r="O17" t="s">
        <v>47</v>
      </c>
      <c r="P17" s="8" t="str">
        <f t="shared" si="3"/>
        <v>0002782</v>
      </c>
      <c r="Q17" s="8" t="e">
        <f t="array" ref="Q17">IF(VLOOKUP(P17,$AA$1:$AC$32,1,0)&lt;&gt;0,(P17&amp;"A"),0)</f>
        <v>#N/A</v>
      </c>
      <c r="R17" s="12">
        <v>44508</v>
      </c>
      <c r="S17" t="s">
        <v>48</v>
      </c>
      <c r="T17" s="8" t="str">
        <f t="shared" si="4"/>
        <v>VM+ HDG 59</v>
      </c>
      <c r="U17" t="s">
        <v>5988</v>
      </c>
      <c r="V17" t="s">
        <v>7359</v>
      </c>
      <c r="W17" t="str">
        <f>VLOOKUP(V17,[2]Khach_hang!$A$4:$B$64,2,0)</f>
        <v>WINCOMLAOCAI</v>
      </c>
      <c r="X17" t="s">
        <v>7325</v>
      </c>
      <c r="Y17" t="str">
        <f t="array" ref="Y17">IF(ISNUMBER(SEARCH($V$3,T17)),"WINCOMHANOI",IF(ISNUMBER(SEARCH($V$4,T17)),"WINCOMHOCHIMINH",IF(ISNUMBER(SEARCH($V$5,T17)),"WINCOMDANANG",IF(ISNUMBER(SEARCH($V$6,T17)),"WINCOMHAIDUONG",IF(ISNUMBER(SEARCH($V$7,T17)),"WINCOMQUANGNINH",IF(ISNUMBER(SEARCH($V$8,T17)),"WINCOMHAIPHONG",IF(ISNUMBER(SEARCH($V$9,T17)),"WINCOMBACGIANG",IF(ISNUMBER(SEARCH($V$10,T17)),"WINCOMBACNINH",IF(ISNUMBER(SEARCH($V$11,T17)),"WINCOMPHUTHO",IF(ISNUMBER(SEARCH($V$12,T17)),"WINCOMHATINH",IF(ISNUMBER(SEARCH($V$13,T17)),"WINCOMTHAINGUYEN",IF(ISNUMBER(SEARCH($V$14,T17)),"WINCOMKHANHHOA",IF(ISNUMBER(SEARCH($V$15,T17)),"WINCOMHUNGYEN",IF(ISNUMBER(SEARCH($V$16,T17)),"WINCOMNGHEAN",IF(ISNUMBER(SEARCH($V$17,T17)),"WINCOMLAOCAI",IF(ISNUMBER(SEARCH($V$18,T17)),"WINCOMVUNGTAU",IF(ISNUMBER(SEARCH($V$19,T17)),"WINCOMBINHDUONG",IF(ISNUMBER(SEARCH($V$20,T17)),"WINCOMKIENGIANG",IF(ISNUMBER(SEARCH($V$21,T17)),"WINCOMHANAM",IF(ISNUMBER(SEARCH($V$22,T17)),"WINCOMNAMDINH",IF(ISNUMBER(SEARCH($V$23,T17)),"WINCOMLANGSON",IF(ISNUMBER(SEARCH($V$24,T17)),"WINCOMTHANHHOA",IF(ISNUMBER(SEARCH($V$25,T17)),"WINCOMYENBAI",IF(ISNUMBER(SEARCH($V$26,T17)),"WINCOMTUYENQUANG",IF(ISNUMBER(SEARCH($V$27,T17)),"WINCOMHUE",IF(ISNUMBER(SEARCH($V$28,T17)),"WINCOMQUANGNAM",IF(ISNUMBER(SEARCH($V$29,T17)),"WINCOMVINHPHUC",IF(ISNUMBER(SEARCH($V$30,T17)),"WINCOMHAGIANG",IF(ISNUMBER(SEARCH($V$31,T17)),"WINCOMNINHBINH",IF(ISNUMBER(SEARCH($V$32,T17)),"WINCOMTRAVINH",IF(ISNUMBER(SEARCH($V$33,T17)),"WINCOMCANTHO",IF(ISNUMBER(SEARCH($V$34,T17)),"WINCOMBENTRE",IF(ISNUMBER(SEARCH($V$35,T17)),"WINCOMCAMAU",IF(ISNUMBER(SEARCH($V$36,T17)),"WINCOMANGIANG",IF(ISNUMBER(SEARCH($V$37,T17)),"WINCOMNINHTHUAN",IF(ISNUMBER(SEARCH($V$38,T17)),"WINCOMTHAIBINH",IF(ISNUMBER(SEARCH($V$39,T17)),"WINCOMGIALAI",IF(ISNUMBER(SEARCH($V$40,T17)),"WINCOMHOABINH",IF(ISNUMBER(SEARCH($V$41,T17)),"WINCOMQUANGNGAI",IF(ISNUMBER(SEARCH($V$42,T17)),"WINCOMBINHTHUAN",IF(ISNUMBER(SEARCH($V$43,T17)),"WINCOMDAKLAK",IF(ISNUMBER(SEARCH($V$44,T17)),"WINCOMSOCTRANG",IF(ISNUMBER(SEARCH($V$45,T17)),"WINCOMSONLA",IF(ISNUMBER(SEARCH($V$46,T17)),"WINCOMKONTUM",IF(ISNUMBER(SEARCH($V$47,T17)),"WINCOMPHUYEN",IF(ISNUMBER(SEARCH($V$48,T17)),"WINCOMQUANGTRI",IF(ISNUMBER(SEARCH($V$49,T17)),"WINCOMBINHDINH",IF(ISNUMBER(SEARCH($V$50,T17)),"WINCOMCAOBANG",IF(ISNUMBER(SEARCH($V$51,T17)),"WINCOMQUANGBINH",IF(ISNUMBER(SEARCH($V$52,T17)),"WINCOMLAMDONG",IF(ISNUMBER(SEARCH($V$53,T17)),"WINCOMVINHLONG",IF(ISNUMBER(SEARCH($V$54,T17)),"WINCOMDONGTHAP",IF(ISNUMBER(SEARCH($V$55,T17)),"WINCOMTIENGIANG",IF(ISNUMBER(SEARCH($V$56,T17)),"WINCOMQUANGNINH",0))))))))))))))))))))))))))))))))))))))))))))))))))))))</f>
        <v>WINCOMHAIDUONG</v>
      </c>
      <c r="Z17" s="4">
        <v>305150</v>
      </c>
      <c r="AA17" t="str">
        <f t="shared" si="0"/>
        <v>0002071</v>
      </c>
      <c r="AB17" t="s">
        <v>7436</v>
      </c>
      <c r="AC17" t="s">
        <v>7450</v>
      </c>
    </row>
    <row r="18" spans="1:29" x14ac:dyDescent="0.2">
      <c r="A18" t="s">
        <v>0</v>
      </c>
      <c r="B18" t="s">
        <v>44</v>
      </c>
      <c r="C18" t="s">
        <v>31</v>
      </c>
      <c r="D18" t="s">
        <v>3</v>
      </c>
      <c r="E18" t="s">
        <v>4</v>
      </c>
      <c r="F18" s="5">
        <f t="shared" si="1"/>
        <v>4</v>
      </c>
      <c r="G18" s="2">
        <v>355384</v>
      </c>
      <c r="H18" s="2">
        <v>390922.4</v>
      </c>
      <c r="I18" t="s">
        <v>5</v>
      </c>
      <c r="J18" t="s">
        <v>6</v>
      </c>
      <c r="K18" t="str">
        <f t="shared" si="2"/>
        <v>Gà muối gói 500g</v>
      </c>
      <c r="L18" s="8" t="str">
        <f>VLOOKUP(K18,'[1]Mã Misa'!$B$2:$D$74,2,0)</f>
        <v>Gà muối 500g</v>
      </c>
      <c r="M18" s="8" t="str">
        <f>VLOOKUP(L18,'[1]Mã Misa'!$C$2:$D$74,2,0)</f>
        <v>GM500</v>
      </c>
      <c r="N18" s="2">
        <v>88846</v>
      </c>
      <c r="O18" t="s">
        <v>47</v>
      </c>
      <c r="P18" s="8" t="str">
        <f t="shared" si="3"/>
        <v>0002782</v>
      </c>
      <c r="Q18" s="8" t="e">
        <f t="array" ref="Q18">IF(VLOOKUP(P18,$AA$1:$AC$32,1,0)&lt;&gt;0,(P18&amp;"A"),0)</f>
        <v>#N/A</v>
      </c>
      <c r="R18" s="12">
        <v>44508</v>
      </c>
      <c r="S18" t="s">
        <v>48</v>
      </c>
      <c r="T18" s="8" t="str">
        <f t="shared" si="4"/>
        <v>VM+ HDG 59</v>
      </c>
      <c r="U18" t="s">
        <v>5988</v>
      </c>
      <c r="V18" t="s">
        <v>7381</v>
      </c>
      <c r="W18" t="str">
        <f>VLOOKUP(V18,[2]Khach_hang!$A$4:$B$64,2,0)</f>
        <v>WINCOMVUNGTAU</v>
      </c>
      <c r="X18" t="s">
        <v>7343</v>
      </c>
      <c r="Y18" t="str">
        <f t="array" ref="Y18">IF(ISNUMBER(SEARCH($V$3,T18)),"WINCOMHANOI",IF(ISNUMBER(SEARCH($V$4,T18)),"WINCOMHOCHIMINH",IF(ISNUMBER(SEARCH($V$5,T18)),"WINCOMDANANG",IF(ISNUMBER(SEARCH($V$6,T18)),"WINCOMHAIDUONG",IF(ISNUMBER(SEARCH($V$7,T18)),"WINCOMQUANGNINH",IF(ISNUMBER(SEARCH($V$8,T18)),"WINCOMHAIPHONG",IF(ISNUMBER(SEARCH($V$9,T18)),"WINCOMBACGIANG",IF(ISNUMBER(SEARCH($V$10,T18)),"WINCOMBACNINH",IF(ISNUMBER(SEARCH($V$11,T18)),"WINCOMPHUTHO",IF(ISNUMBER(SEARCH($V$12,T18)),"WINCOMHATINH",IF(ISNUMBER(SEARCH($V$13,T18)),"WINCOMTHAINGUYEN",IF(ISNUMBER(SEARCH($V$14,T18)),"WINCOMKHANHHOA",IF(ISNUMBER(SEARCH($V$15,T18)),"WINCOMHUNGYEN",IF(ISNUMBER(SEARCH($V$16,T18)),"WINCOMNGHEAN",IF(ISNUMBER(SEARCH($V$17,T18)),"WINCOMLAOCAI",IF(ISNUMBER(SEARCH($V$18,T18)),"WINCOMVUNGTAU",IF(ISNUMBER(SEARCH($V$19,T18)),"WINCOMBINHDUONG",IF(ISNUMBER(SEARCH($V$20,T18)),"WINCOMKIENGIANG",IF(ISNUMBER(SEARCH($V$21,T18)),"WINCOMHANAM",IF(ISNUMBER(SEARCH($V$22,T18)),"WINCOMNAMDINH",IF(ISNUMBER(SEARCH($V$23,T18)),"WINCOMLANGSON",IF(ISNUMBER(SEARCH($V$24,T18)),"WINCOMTHANHHOA",IF(ISNUMBER(SEARCH($V$25,T18)),"WINCOMYENBAI",IF(ISNUMBER(SEARCH($V$26,T18)),"WINCOMTUYENQUANG",IF(ISNUMBER(SEARCH($V$27,T18)),"WINCOMHUE",IF(ISNUMBER(SEARCH($V$28,T18)),"WINCOMQUANGNAM",IF(ISNUMBER(SEARCH($V$29,T18)),"WINCOMVINHPHUC",IF(ISNUMBER(SEARCH($V$30,T18)),"WINCOMHAGIANG",IF(ISNUMBER(SEARCH($V$31,T18)),"WINCOMNINHBINH",IF(ISNUMBER(SEARCH($V$32,T18)),"WINCOMTRAVINH",IF(ISNUMBER(SEARCH($V$33,T18)),"WINCOMCANTHO",IF(ISNUMBER(SEARCH($V$34,T18)),"WINCOMBENTRE",IF(ISNUMBER(SEARCH($V$35,T18)),"WINCOMCAMAU",IF(ISNUMBER(SEARCH($V$36,T18)),"WINCOMANGIANG",IF(ISNUMBER(SEARCH($V$37,T18)),"WINCOMNINHTHUAN",IF(ISNUMBER(SEARCH($V$38,T18)),"WINCOMTHAIBINH",IF(ISNUMBER(SEARCH($V$39,T18)),"WINCOMGIALAI",IF(ISNUMBER(SEARCH($V$40,T18)),"WINCOMHOABINH",IF(ISNUMBER(SEARCH($V$41,T18)),"WINCOMQUANGNGAI",IF(ISNUMBER(SEARCH($V$42,T18)),"WINCOMBINHTHUAN",IF(ISNUMBER(SEARCH($V$43,T18)),"WINCOMDAKLAK",IF(ISNUMBER(SEARCH($V$44,T18)),"WINCOMSOCTRANG",IF(ISNUMBER(SEARCH($V$45,T18)),"WINCOMSONLA",IF(ISNUMBER(SEARCH($V$46,T18)),"WINCOMKONTUM",IF(ISNUMBER(SEARCH($V$47,T18)),"WINCOMPHUYEN",IF(ISNUMBER(SEARCH($V$48,T18)),"WINCOMQUANGTRI",IF(ISNUMBER(SEARCH($V$49,T18)),"WINCOMBINHDINH",IF(ISNUMBER(SEARCH($V$50,T18)),"WINCOMCAOBANG",IF(ISNUMBER(SEARCH($V$51,T18)),"WINCOMQUANGBINH",IF(ISNUMBER(SEARCH($V$52,T18)),"WINCOMLAMDONG",IF(ISNUMBER(SEARCH($V$53,T18)),"WINCOMVINHLONG",IF(ISNUMBER(SEARCH($V$54,T18)),"WINCOMDONGTHAP",IF(ISNUMBER(SEARCH($V$55,T18)),"WINCOMTIENGIANG",IF(ISNUMBER(SEARCH($V$56,T18)),"WINCOMQUANGNINH",0))))))))))))))))))))))))))))))))))))))))))))))))))))))</f>
        <v>WINCOMHAIDUONG</v>
      </c>
      <c r="Z18" s="4">
        <v>224376</v>
      </c>
      <c r="AA18" t="str">
        <f t="shared" si="0"/>
        <v>0002072</v>
      </c>
      <c r="AB18" t="s">
        <v>7437</v>
      </c>
      <c r="AC18" t="s">
        <v>7450</v>
      </c>
    </row>
    <row r="19" spans="1:29" x14ac:dyDescent="0.2">
      <c r="A19" t="s">
        <v>0</v>
      </c>
      <c r="B19" t="s">
        <v>44</v>
      </c>
      <c r="C19" t="s">
        <v>34</v>
      </c>
      <c r="D19" t="s">
        <v>32</v>
      </c>
      <c r="E19" t="s">
        <v>4</v>
      </c>
      <c r="F19" s="5">
        <f t="shared" si="1"/>
        <v>3</v>
      </c>
      <c r="G19" s="2">
        <v>178200</v>
      </c>
      <c r="H19" s="2">
        <v>196020.00000000003</v>
      </c>
      <c r="I19" t="s">
        <v>5</v>
      </c>
      <c r="J19" t="s">
        <v>33</v>
      </c>
      <c r="K19" t="str">
        <f t="shared" si="2"/>
        <v>_Giò lụa 250g</v>
      </c>
      <c r="L19" s="8" t="str">
        <f>VLOOKUP(K19,'[1]Mã Misa'!$B$2:$D$74,2,0)</f>
        <v>Giò lụa 250g</v>
      </c>
      <c r="M19" s="8" t="str">
        <f>VLOOKUP(L19,'[1]Mã Misa'!$C$2:$D$74,2,0)</f>
        <v>GL250</v>
      </c>
      <c r="N19" s="2">
        <v>59400</v>
      </c>
      <c r="O19" t="s">
        <v>47</v>
      </c>
      <c r="P19" s="8" t="str">
        <f t="shared" si="3"/>
        <v>0002782</v>
      </c>
      <c r="Q19" s="8" t="e">
        <f t="array" ref="Q19">IF(VLOOKUP(P19,$AA$1:$AC$32,1,0)&lt;&gt;0,(P19&amp;"A"),0)</f>
        <v>#N/A</v>
      </c>
      <c r="R19" s="12">
        <v>44508</v>
      </c>
      <c r="S19" t="s">
        <v>48</v>
      </c>
      <c r="T19" s="8" t="str">
        <f t="shared" si="4"/>
        <v>VM+ HDG 59</v>
      </c>
      <c r="U19" t="s">
        <v>5988</v>
      </c>
      <c r="V19" t="s">
        <v>7336</v>
      </c>
      <c r="W19" t="str">
        <f>VLOOKUP(V19,[2]Khach_hang!$A$4:$B$64,2,0)</f>
        <v>WINCOMBINHDUONG</v>
      </c>
      <c r="X19" t="s">
        <v>7344</v>
      </c>
      <c r="Y19" t="str">
        <f t="array" ref="Y19">IF(ISNUMBER(SEARCH($V$3,T19)),"WINCOMHANOI",IF(ISNUMBER(SEARCH($V$4,T19)),"WINCOMHOCHIMINH",IF(ISNUMBER(SEARCH($V$5,T19)),"WINCOMDANANG",IF(ISNUMBER(SEARCH($V$6,T19)),"WINCOMHAIDUONG",IF(ISNUMBER(SEARCH($V$7,T19)),"WINCOMQUANGNINH",IF(ISNUMBER(SEARCH($V$8,T19)),"WINCOMHAIPHONG",IF(ISNUMBER(SEARCH($V$9,T19)),"WINCOMBACGIANG",IF(ISNUMBER(SEARCH($V$10,T19)),"WINCOMBACNINH",IF(ISNUMBER(SEARCH($V$11,T19)),"WINCOMPHUTHO",IF(ISNUMBER(SEARCH($V$12,T19)),"WINCOMHATINH",IF(ISNUMBER(SEARCH($V$13,T19)),"WINCOMTHAINGUYEN",IF(ISNUMBER(SEARCH($V$14,T19)),"WINCOMKHANHHOA",IF(ISNUMBER(SEARCH($V$15,T19)),"WINCOMHUNGYEN",IF(ISNUMBER(SEARCH($V$16,T19)),"WINCOMNGHEAN",IF(ISNUMBER(SEARCH($V$17,T19)),"WINCOMLAOCAI",IF(ISNUMBER(SEARCH($V$18,T19)),"WINCOMVUNGTAU",IF(ISNUMBER(SEARCH($V$19,T19)),"WINCOMBINHDUONG",IF(ISNUMBER(SEARCH($V$20,T19)),"WINCOMKIENGIANG",IF(ISNUMBER(SEARCH($V$21,T19)),"WINCOMHANAM",IF(ISNUMBER(SEARCH($V$22,T19)),"WINCOMNAMDINH",IF(ISNUMBER(SEARCH($V$23,T19)),"WINCOMLANGSON",IF(ISNUMBER(SEARCH($V$24,T19)),"WINCOMTHANHHOA",IF(ISNUMBER(SEARCH($V$25,T19)),"WINCOMYENBAI",IF(ISNUMBER(SEARCH($V$26,T19)),"WINCOMTUYENQUANG",IF(ISNUMBER(SEARCH($V$27,T19)),"WINCOMHUE",IF(ISNUMBER(SEARCH($V$28,T19)),"WINCOMQUANGNAM",IF(ISNUMBER(SEARCH($V$29,T19)),"WINCOMVINHPHUC",IF(ISNUMBER(SEARCH($V$30,T19)),"WINCOMHAGIANG",IF(ISNUMBER(SEARCH($V$31,T19)),"WINCOMNINHBINH",IF(ISNUMBER(SEARCH($V$32,T19)),"WINCOMTRAVINH",IF(ISNUMBER(SEARCH($V$33,T19)),"WINCOMCANTHO",IF(ISNUMBER(SEARCH($V$34,T19)),"WINCOMBENTRE",IF(ISNUMBER(SEARCH($V$35,T19)),"WINCOMCAMAU",IF(ISNUMBER(SEARCH($V$36,T19)),"WINCOMANGIANG",IF(ISNUMBER(SEARCH($V$37,T19)),"WINCOMNINHTHUAN",IF(ISNUMBER(SEARCH($V$38,T19)),"WINCOMTHAIBINH",IF(ISNUMBER(SEARCH($V$39,T19)),"WINCOMGIALAI",IF(ISNUMBER(SEARCH($V$40,T19)),"WINCOMHOABINH",IF(ISNUMBER(SEARCH($V$41,T19)),"WINCOMQUANGNGAI",IF(ISNUMBER(SEARCH($V$42,T19)),"WINCOMBINHTHUAN",IF(ISNUMBER(SEARCH($V$43,T19)),"WINCOMDAKLAK",IF(ISNUMBER(SEARCH($V$44,T19)),"WINCOMSOCTRANG",IF(ISNUMBER(SEARCH($V$45,T19)),"WINCOMSONLA",IF(ISNUMBER(SEARCH($V$46,T19)),"WINCOMKONTUM",IF(ISNUMBER(SEARCH($V$47,T19)),"WINCOMPHUYEN",IF(ISNUMBER(SEARCH($V$48,T19)),"WINCOMQUANGTRI",IF(ISNUMBER(SEARCH($V$49,T19)),"WINCOMBINHDINH",IF(ISNUMBER(SEARCH($V$50,T19)),"WINCOMCAOBANG",IF(ISNUMBER(SEARCH($V$51,T19)),"WINCOMQUANGBINH",IF(ISNUMBER(SEARCH($V$52,T19)),"WINCOMLAMDONG",IF(ISNUMBER(SEARCH($V$53,T19)),"WINCOMVINHLONG",IF(ISNUMBER(SEARCH($V$54,T19)),"WINCOMDONGTHAP",IF(ISNUMBER(SEARCH($V$55,T19)),"WINCOMTIENGIANG",IF(ISNUMBER(SEARCH($V$56,T19)),"WINCOMQUANGNINH",0))))))))))))))))))))))))))))))))))))))))))))))))))))))</f>
        <v>WINCOMHAIDUONG</v>
      </c>
      <c r="Z19" s="4">
        <v>195461</v>
      </c>
      <c r="AA19" t="str">
        <f t="shared" si="0"/>
        <v>0000910</v>
      </c>
      <c r="AB19" t="s">
        <v>7417</v>
      </c>
      <c r="AC19" t="s">
        <v>7456</v>
      </c>
    </row>
    <row r="20" spans="1:29" x14ac:dyDescent="0.2">
      <c r="A20" t="s">
        <v>0</v>
      </c>
      <c r="B20" t="s">
        <v>44</v>
      </c>
      <c r="C20" t="s">
        <v>37</v>
      </c>
      <c r="D20" t="s">
        <v>15</v>
      </c>
      <c r="E20" t="s">
        <v>4</v>
      </c>
      <c r="F20" s="5">
        <f t="shared" si="1"/>
        <v>4</v>
      </c>
      <c r="G20" s="2">
        <v>241232</v>
      </c>
      <c r="H20" s="2">
        <v>265355.2</v>
      </c>
      <c r="I20" t="s">
        <v>5</v>
      </c>
      <c r="J20" t="s">
        <v>16</v>
      </c>
      <c r="K20" t="str">
        <f t="shared" si="2"/>
        <v>_Chả nướng 300g</v>
      </c>
      <c r="L20" s="8" t="str">
        <f>VLOOKUP(K20,'[1]Mã Misa'!$B$2:$D$74,2,0)</f>
        <v>Chả nướng 300g</v>
      </c>
      <c r="M20" s="8" t="str">
        <f>VLOOKUP(L20,'[1]Mã Misa'!$C$2:$D$74,2,0)</f>
        <v>CN300</v>
      </c>
      <c r="N20" s="2">
        <v>60308</v>
      </c>
      <c r="O20" t="s">
        <v>47</v>
      </c>
      <c r="P20" s="8" t="str">
        <f t="shared" si="3"/>
        <v>0002782</v>
      </c>
      <c r="Q20" s="8" t="e">
        <f t="array" ref="Q20">IF(VLOOKUP(P20,$AA$1:$AC$32,1,0)&lt;&gt;0,(P20&amp;"A"),0)</f>
        <v>#N/A</v>
      </c>
      <c r="R20" s="12">
        <v>44508</v>
      </c>
      <c r="S20" t="s">
        <v>48</v>
      </c>
      <c r="T20" s="8" t="str">
        <f t="shared" si="4"/>
        <v>VM+ HDG 59</v>
      </c>
      <c r="U20" t="s">
        <v>5988</v>
      </c>
      <c r="V20" t="s">
        <v>7354</v>
      </c>
      <c r="W20" t="str">
        <f>VLOOKUP(V20,[2]Khach_hang!$A$4:$B$64,2,0)</f>
        <v>WINCOMKIENGIANG</v>
      </c>
      <c r="X20" t="s">
        <v>7345</v>
      </c>
      <c r="Y20" t="str">
        <f t="array" ref="Y20">IF(ISNUMBER(SEARCH($V$3,T20)),"WINCOMHANOI",IF(ISNUMBER(SEARCH($V$4,T20)),"WINCOMHOCHIMINH",IF(ISNUMBER(SEARCH($V$5,T20)),"WINCOMDANANG",IF(ISNUMBER(SEARCH($V$6,T20)),"WINCOMHAIDUONG",IF(ISNUMBER(SEARCH($V$7,T20)),"WINCOMQUANGNINH",IF(ISNUMBER(SEARCH($V$8,T20)),"WINCOMHAIPHONG",IF(ISNUMBER(SEARCH($V$9,T20)),"WINCOMBACGIANG",IF(ISNUMBER(SEARCH($V$10,T20)),"WINCOMBACNINH",IF(ISNUMBER(SEARCH($V$11,T20)),"WINCOMPHUTHO",IF(ISNUMBER(SEARCH($V$12,T20)),"WINCOMHATINH",IF(ISNUMBER(SEARCH($V$13,T20)),"WINCOMTHAINGUYEN",IF(ISNUMBER(SEARCH($V$14,T20)),"WINCOMKHANHHOA",IF(ISNUMBER(SEARCH($V$15,T20)),"WINCOMHUNGYEN",IF(ISNUMBER(SEARCH($V$16,T20)),"WINCOMNGHEAN",IF(ISNUMBER(SEARCH($V$17,T20)),"WINCOMLAOCAI",IF(ISNUMBER(SEARCH($V$18,T20)),"WINCOMVUNGTAU",IF(ISNUMBER(SEARCH($V$19,T20)),"WINCOMBINHDUONG",IF(ISNUMBER(SEARCH($V$20,T20)),"WINCOMKIENGIANG",IF(ISNUMBER(SEARCH($V$21,T20)),"WINCOMHANAM",IF(ISNUMBER(SEARCH($V$22,T20)),"WINCOMNAMDINH",IF(ISNUMBER(SEARCH($V$23,T20)),"WINCOMLANGSON",IF(ISNUMBER(SEARCH($V$24,T20)),"WINCOMTHANHHOA",IF(ISNUMBER(SEARCH($V$25,T20)),"WINCOMYENBAI",IF(ISNUMBER(SEARCH($V$26,T20)),"WINCOMTUYENQUANG",IF(ISNUMBER(SEARCH($V$27,T20)),"WINCOMHUE",IF(ISNUMBER(SEARCH($V$28,T20)),"WINCOMQUANGNAM",IF(ISNUMBER(SEARCH($V$29,T20)),"WINCOMVINHPHUC",IF(ISNUMBER(SEARCH($V$30,T20)),"WINCOMHAGIANG",IF(ISNUMBER(SEARCH($V$31,T20)),"WINCOMNINHBINH",IF(ISNUMBER(SEARCH($V$32,T20)),"WINCOMTRAVINH",IF(ISNUMBER(SEARCH($V$33,T20)),"WINCOMCANTHO",IF(ISNUMBER(SEARCH($V$34,T20)),"WINCOMBENTRE",IF(ISNUMBER(SEARCH($V$35,T20)),"WINCOMCAMAU",IF(ISNUMBER(SEARCH($V$36,T20)),"WINCOMANGIANG",IF(ISNUMBER(SEARCH($V$37,T20)),"WINCOMNINHTHUAN",IF(ISNUMBER(SEARCH($V$38,T20)),"WINCOMTHAIBINH",IF(ISNUMBER(SEARCH($V$39,T20)),"WINCOMGIALAI",IF(ISNUMBER(SEARCH($V$40,T20)),"WINCOMHOABINH",IF(ISNUMBER(SEARCH($V$41,T20)),"WINCOMQUANGNGAI",IF(ISNUMBER(SEARCH($V$42,T20)),"WINCOMBINHTHUAN",IF(ISNUMBER(SEARCH($V$43,T20)),"WINCOMDAKLAK",IF(ISNUMBER(SEARCH($V$44,T20)),"WINCOMSOCTRANG",IF(ISNUMBER(SEARCH($V$45,T20)),"WINCOMSONLA",IF(ISNUMBER(SEARCH($V$46,T20)),"WINCOMKONTUM",IF(ISNUMBER(SEARCH($V$47,T20)),"WINCOMPHUYEN",IF(ISNUMBER(SEARCH($V$48,T20)),"WINCOMQUANGTRI",IF(ISNUMBER(SEARCH($V$49,T20)),"WINCOMBINHDINH",IF(ISNUMBER(SEARCH($V$50,T20)),"WINCOMCAOBANG",IF(ISNUMBER(SEARCH($V$51,T20)),"WINCOMQUANGBINH",IF(ISNUMBER(SEARCH($V$52,T20)),"WINCOMLAMDONG",IF(ISNUMBER(SEARCH($V$53,T20)),"WINCOMVINHLONG",IF(ISNUMBER(SEARCH($V$54,T20)),"WINCOMDONGTHAP",IF(ISNUMBER(SEARCH($V$55,T20)),"WINCOMTIENGIANG",IF(ISNUMBER(SEARCH($V$56,T20)),"WINCOMQUANGNINH",0))))))))))))))))))))))))))))))))))))))))))))))))))))))</f>
        <v>WINCOMHAIDUONG</v>
      </c>
      <c r="Z20" s="4">
        <v>115940</v>
      </c>
      <c r="AA20" t="str">
        <f t="shared" si="0"/>
        <v>0000615</v>
      </c>
      <c r="AB20" t="s">
        <v>7434</v>
      </c>
      <c r="AC20" t="s">
        <v>7457</v>
      </c>
    </row>
    <row r="21" spans="1:29" x14ac:dyDescent="0.2">
      <c r="A21" t="s">
        <v>0</v>
      </c>
      <c r="B21" t="s">
        <v>44</v>
      </c>
      <c r="C21" t="s">
        <v>38</v>
      </c>
      <c r="D21" t="s">
        <v>20</v>
      </c>
      <c r="E21" t="s">
        <v>4</v>
      </c>
      <c r="F21" s="5">
        <f t="shared" si="1"/>
        <v>3</v>
      </c>
      <c r="G21" s="2">
        <v>150546</v>
      </c>
      <c r="H21" s="2">
        <v>165600.6</v>
      </c>
      <c r="I21" t="s">
        <v>5</v>
      </c>
      <c r="J21" t="s">
        <v>21</v>
      </c>
      <c r="K21" t="str">
        <f t="shared" si="2"/>
        <v>Giò tai lưỡi xào gói 250g</v>
      </c>
      <c r="L21" s="8" t="str">
        <f>VLOOKUP(K21,'[1]Mã Misa'!$B$2:$D$74,2,0)</f>
        <v>Giò Tai Lưỡi Xào 250g</v>
      </c>
      <c r="M21" s="8" t="str">
        <f>VLOOKUP(L21,'[1]Mã Misa'!$C$2:$D$74,2,0)</f>
        <v>GTLX250G</v>
      </c>
      <c r="N21" s="2">
        <v>50182</v>
      </c>
      <c r="O21" t="s">
        <v>47</v>
      </c>
      <c r="P21" s="8" t="str">
        <f t="shared" si="3"/>
        <v>0002782</v>
      </c>
      <c r="Q21" s="8" t="e">
        <f t="array" ref="Q21">IF(VLOOKUP(P21,$AA$1:$AC$32,1,0)&lt;&gt;0,(P21&amp;"A"),0)</f>
        <v>#N/A</v>
      </c>
      <c r="R21" s="12">
        <v>44508</v>
      </c>
      <c r="S21" t="s">
        <v>48</v>
      </c>
      <c r="T21" s="8" t="str">
        <f t="shared" si="4"/>
        <v>VM+ HDG 59</v>
      </c>
      <c r="U21" t="s">
        <v>5988</v>
      </c>
      <c r="V21" t="s">
        <v>7347</v>
      </c>
      <c r="W21" t="str">
        <f>VLOOKUP(V21,[2]Khach_hang!$A$4:$B$64,2,0)</f>
        <v>WINCOMHANAM</v>
      </c>
      <c r="X21" t="s">
        <v>7346</v>
      </c>
      <c r="Y21" t="str">
        <f t="array" ref="Y21">IF(ISNUMBER(SEARCH($V$3,T21)),"WINCOMHANOI",IF(ISNUMBER(SEARCH($V$4,T21)),"WINCOMHOCHIMINH",IF(ISNUMBER(SEARCH($V$5,T21)),"WINCOMDANANG",IF(ISNUMBER(SEARCH($V$6,T21)),"WINCOMHAIDUONG",IF(ISNUMBER(SEARCH($V$7,T21)),"WINCOMQUANGNINH",IF(ISNUMBER(SEARCH($V$8,T21)),"WINCOMHAIPHONG",IF(ISNUMBER(SEARCH($V$9,T21)),"WINCOMBACGIANG",IF(ISNUMBER(SEARCH($V$10,T21)),"WINCOMBACNINH",IF(ISNUMBER(SEARCH($V$11,T21)),"WINCOMPHUTHO",IF(ISNUMBER(SEARCH($V$12,T21)),"WINCOMHATINH",IF(ISNUMBER(SEARCH($V$13,T21)),"WINCOMTHAINGUYEN",IF(ISNUMBER(SEARCH($V$14,T21)),"WINCOMKHANHHOA",IF(ISNUMBER(SEARCH($V$15,T21)),"WINCOMHUNGYEN",IF(ISNUMBER(SEARCH($V$16,T21)),"WINCOMNGHEAN",IF(ISNUMBER(SEARCH($V$17,T21)),"WINCOMLAOCAI",IF(ISNUMBER(SEARCH($V$18,T21)),"WINCOMVUNGTAU",IF(ISNUMBER(SEARCH($V$19,T21)),"WINCOMBINHDUONG",IF(ISNUMBER(SEARCH($V$20,T21)),"WINCOMKIENGIANG",IF(ISNUMBER(SEARCH($V$21,T21)),"WINCOMHANAM",IF(ISNUMBER(SEARCH($V$22,T21)),"WINCOMNAMDINH",IF(ISNUMBER(SEARCH($V$23,T21)),"WINCOMLANGSON",IF(ISNUMBER(SEARCH($V$24,T21)),"WINCOMTHANHHOA",IF(ISNUMBER(SEARCH($V$25,T21)),"WINCOMYENBAI",IF(ISNUMBER(SEARCH($V$26,T21)),"WINCOMTUYENQUANG",IF(ISNUMBER(SEARCH($V$27,T21)),"WINCOMHUE",IF(ISNUMBER(SEARCH($V$28,T21)),"WINCOMQUANGNAM",IF(ISNUMBER(SEARCH($V$29,T21)),"WINCOMVINHPHUC",IF(ISNUMBER(SEARCH($V$30,T21)),"WINCOMHAGIANG",IF(ISNUMBER(SEARCH($V$31,T21)),"WINCOMNINHBINH",IF(ISNUMBER(SEARCH($V$32,T21)),"WINCOMTRAVINH",IF(ISNUMBER(SEARCH($V$33,T21)),"WINCOMCANTHO",IF(ISNUMBER(SEARCH($V$34,T21)),"WINCOMBENTRE",IF(ISNUMBER(SEARCH($V$35,T21)),"WINCOMCAMAU",IF(ISNUMBER(SEARCH($V$36,T21)),"WINCOMANGIANG",IF(ISNUMBER(SEARCH($V$37,T21)),"WINCOMNINHTHUAN",IF(ISNUMBER(SEARCH($V$38,T21)),"WINCOMTHAIBINH",IF(ISNUMBER(SEARCH($V$39,T21)),"WINCOMGIALAI",IF(ISNUMBER(SEARCH($V$40,T21)),"WINCOMHOABINH",IF(ISNUMBER(SEARCH($V$41,T21)),"WINCOMQUANGNGAI",IF(ISNUMBER(SEARCH($V$42,T21)),"WINCOMBINHTHUAN",IF(ISNUMBER(SEARCH($V$43,T21)),"WINCOMDAKLAK",IF(ISNUMBER(SEARCH($V$44,T21)),"WINCOMSOCTRANG",IF(ISNUMBER(SEARCH($V$45,T21)),"WINCOMSONLA",IF(ISNUMBER(SEARCH($V$46,T21)),"WINCOMKONTUM",IF(ISNUMBER(SEARCH($V$47,T21)),"WINCOMPHUYEN",IF(ISNUMBER(SEARCH($V$48,T21)),"WINCOMQUANGTRI",IF(ISNUMBER(SEARCH($V$49,T21)),"WINCOMBINHDINH",IF(ISNUMBER(SEARCH($V$50,T21)),"WINCOMCAOBANG",IF(ISNUMBER(SEARCH($V$51,T21)),"WINCOMQUANGBINH",IF(ISNUMBER(SEARCH($V$52,T21)),"WINCOMLAMDONG",IF(ISNUMBER(SEARCH($V$53,T21)),"WINCOMVINHLONG",IF(ISNUMBER(SEARCH($V$54,T21)),"WINCOMDONGTHAP",IF(ISNUMBER(SEARCH($V$55,T21)),"WINCOMTIENGIANG",IF(ISNUMBER(SEARCH($V$56,T21)),"WINCOMQUANGNINH",0))))))))))))))))))))))))))))))))))))))))))))))))))))))</f>
        <v>WINCOMHAIDUONG</v>
      </c>
      <c r="Z21" s="4">
        <v>144014</v>
      </c>
      <c r="AA21" t="str">
        <f t="shared" si="0"/>
        <v>0002980</v>
      </c>
      <c r="AB21" t="s">
        <v>7426</v>
      </c>
      <c r="AC21" t="s">
        <v>7451</v>
      </c>
    </row>
    <row r="22" spans="1:29" x14ac:dyDescent="0.2">
      <c r="A22" t="s">
        <v>0</v>
      </c>
      <c r="B22" t="s">
        <v>44</v>
      </c>
      <c r="C22" t="s">
        <v>49</v>
      </c>
      <c r="D22" t="s">
        <v>39</v>
      </c>
      <c r="E22" t="s">
        <v>4</v>
      </c>
      <c r="F22" s="5">
        <f t="shared" si="1"/>
        <v>5</v>
      </c>
      <c r="G22" s="2">
        <v>230000</v>
      </c>
      <c r="H22" s="2">
        <v>253000.00000000003</v>
      </c>
      <c r="I22" t="s">
        <v>5</v>
      </c>
      <c r="J22" t="s">
        <v>40</v>
      </c>
      <c r="K22" t="str">
        <f t="shared" si="2"/>
        <v>Mộc nấm hương gói 250g</v>
      </c>
      <c r="L22" s="8" t="str">
        <f>VLOOKUP(K22,'[1]Mã Misa'!$B$2:$D$74,2,0)</f>
        <v>Mộc Nấm Hương 250g</v>
      </c>
      <c r="M22" s="8" t="str">
        <f>VLOOKUP(L22,'[1]Mã Misa'!$C$2:$D$74,2,0)</f>
        <v>MNH250</v>
      </c>
      <c r="N22" s="2">
        <v>46000</v>
      </c>
      <c r="O22" t="s">
        <v>47</v>
      </c>
      <c r="P22" s="8" t="str">
        <f t="shared" si="3"/>
        <v>0002782</v>
      </c>
      <c r="Q22" s="8" t="e">
        <f t="array" ref="Q22">IF(VLOOKUP(P22,$AA$1:$AC$32,1,0)&lt;&gt;0,(P22&amp;"A"),0)</f>
        <v>#N/A</v>
      </c>
      <c r="R22" s="12">
        <v>44508</v>
      </c>
      <c r="S22" t="s">
        <v>48</v>
      </c>
      <c r="T22" s="8" t="str">
        <f t="shared" si="4"/>
        <v>VM+ HDG 59</v>
      </c>
      <c r="U22" t="s">
        <v>5988</v>
      </c>
      <c r="V22" t="s">
        <v>7361</v>
      </c>
      <c r="W22" t="str">
        <f>VLOOKUP(V22,[2]Khach_hang!$A$4:$B$64,2,0)</f>
        <v>WINCOMNAMDINH</v>
      </c>
      <c r="X22" t="s">
        <v>7326</v>
      </c>
      <c r="Y22" t="str">
        <f t="array" ref="Y22">IF(ISNUMBER(SEARCH($V$3,T22)),"WINCOMHANOI",IF(ISNUMBER(SEARCH($V$4,T22)),"WINCOMHOCHIMINH",IF(ISNUMBER(SEARCH($V$5,T22)),"WINCOMDANANG",IF(ISNUMBER(SEARCH($V$6,T22)),"WINCOMHAIDUONG",IF(ISNUMBER(SEARCH($V$7,T22)),"WINCOMQUANGNINH",IF(ISNUMBER(SEARCH($V$8,T22)),"WINCOMHAIPHONG",IF(ISNUMBER(SEARCH($V$9,T22)),"WINCOMBACGIANG",IF(ISNUMBER(SEARCH($V$10,T22)),"WINCOMBACNINH",IF(ISNUMBER(SEARCH($V$11,T22)),"WINCOMPHUTHO",IF(ISNUMBER(SEARCH($V$12,T22)),"WINCOMHATINH",IF(ISNUMBER(SEARCH($V$13,T22)),"WINCOMTHAINGUYEN",IF(ISNUMBER(SEARCH($V$14,T22)),"WINCOMKHANHHOA",IF(ISNUMBER(SEARCH($V$15,T22)),"WINCOMHUNGYEN",IF(ISNUMBER(SEARCH($V$16,T22)),"WINCOMNGHEAN",IF(ISNUMBER(SEARCH($V$17,T22)),"WINCOMLAOCAI",IF(ISNUMBER(SEARCH($V$18,T22)),"WINCOMVUNGTAU",IF(ISNUMBER(SEARCH($V$19,T22)),"WINCOMBINHDUONG",IF(ISNUMBER(SEARCH($V$20,T22)),"WINCOMKIENGIANG",IF(ISNUMBER(SEARCH($V$21,T22)),"WINCOMHANAM",IF(ISNUMBER(SEARCH($V$22,T22)),"WINCOMNAMDINH",IF(ISNUMBER(SEARCH($V$23,T22)),"WINCOMLANGSON",IF(ISNUMBER(SEARCH($V$24,T22)),"WINCOMTHANHHOA",IF(ISNUMBER(SEARCH($V$25,T22)),"WINCOMYENBAI",IF(ISNUMBER(SEARCH($V$26,T22)),"WINCOMTUYENQUANG",IF(ISNUMBER(SEARCH($V$27,T22)),"WINCOMHUE",IF(ISNUMBER(SEARCH($V$28,T22)),"WINCOMQUANGNAM",IF(ISNUMBER(SEARCH($V$29,T22)),"WINCOMVINHPHUC",IF(ISNUMBER(SEARCH($V$30,T22)),"WINCOMHAGIANG",IF(ISNUMBER(SEARCH($V$31,T22)),"WINCOMNINHBINH",IF(ISNUMBER(SEARCH($V$32,T22)),"WINCOMTRAVINH",IF(ISNUMBER(SEARCH($V$33,T22)),"WINCOMCANTHO",IF(ISNUMBER(SEARCH($V$34,T22)),"WINCOMBENTRE",IF(ISNUMBER(SEARCH($V$35,T22)),"WINCOMCAMAU",IF(ISNUMBER(SEARCH($V$36,T22)),"WINCOMANGIANG",IF(ISNUMBER(SEARCH($V$37,T22)),"WINCOMNINHTHUAN",IF(ISNUMBER(SEARCH($V$38,T22)),"WINCOMTHAIBINH",IF(ISNUMBER(SEARCH($V$39,T22)),"WINCOMGIALAI",IF(ISNUMBER(SEARCH($V$40,T22)),"WINCOMHOABINH",IF(ISNUMBER(SEARCH($V$41,T22)),"WINCOMQUANGNGAI",IF(ISNUMBER(SEARCH($V$42,T22)),"WINCOMBINHTHUAN",IF(ISNUMBER(SEARCH($V$43,T22)),"WINCOMDAKLAK",IF(ISNUMBER(SEARCH($V$44,T22)),"WINCOMSOCTRANG",IF(ISNUMBER(SEARCH($V$45,T22)),"WINCOMSONLA",IF(ISNUMBER(SEARCH($V$46,T22)),"WINCOMKONTUM",IF(ISNUMBER(SEARCH($V$47,T22)),"WINCOMPHUYEN",IF(ISNUMBER(SEARCH($V$48,T22)),"WINCOMQUANGTRI",IF(ISNUMBER(SEARCH($V$49,T22)),"WINCOMBINHDINH",IF(ISNUMBER(SEARCH($V$50,T22)),"WINCOMCAOBANG",IF(ISNUMBER(SEARCH($V$51,T22)),"WINCOMQUANGBINH",IF(ISNUMBER(SEARCH($V$52,T22)),"WINCOMLAMDONG",IF(ISNUMBER(SEARCH($V$53,T22)),"WINCOMVINHLONG",IF(ISNUMBER(SEARCH($V$54,T22)),"WINCOMDONGTHAP",IF(ISNUMBER(SEARCH($V$55,T22)),"WINCOMTIENGIANG",IF(ISNUMBER(SEARCH($V$56,T22)),"WINCOMQUANGNINH",0))))))))))))))))))))))))))))))))))))))))))))))))))))))</f>
        <v>WINCOMHAIDUONG</v>
      </c>
      <c r="Z22" s="4">
        <v>55200</v>
      </c>
      <c r="AA22" t="str">
        <f t="shared" si="0"/>
        <v>0002981</v>
      </c>
      <c r="AB22" t="s">
        <v>7433</v>
      </c>
      <c r="AC22" t="s">
        <v>7451</v>
      </c>
    </row>
    <row r="23" spans="1:29" x14ac:dyDescent="0.2">
      <c r="A23" t="s">
        <v>0</v>
      </c>
      <c r="B23" t="s">
        <v>50</v>
      </c>
      <c r="C23" t="s">
        <v>2</v>
      </c>
      <c r="D23" t="s">
        <v>39</v>
      </c>
      <c r="E23" t="s">
        <v>4</v>
      </c>
      <c r="F23" s="5">
        <f t="shared" si="1"/>
        <v>2</v>
      </c>
      <c r="G23" s="2">
        <v>92000</v>
      </c>
      <c r="H23" s="2">
        <v>101200.00000000001</v>
      </c>
      <c r="I23" t="s">
        <v>5</v>
      </c>
      <c r="J23" t="s">
        <v>40</v>
      </c>
      <c r="K23" t="str">
        <f t="shared" si="2"/>
        <v>Mộc nấm hương gói 250g</v>
      </c>
      <c r="L23" s="8" t="str">
        <f>VLOOKUP(K23,'[1]Mã Misa'!$B$2:$D$74,2,0)</f>
        <v>Mộc Nấm Hương 250g</v>
      </c>
      <c r="M23" s="8" t="str">
        <f>VLOOKUP(L23,'[1]Mã Misa'!$C$2:$D$74,2,0)</f>
        <v>MNH250</v>
      </c>
      <c r="N23" s="2">
        <v>46000</v>
      </c>
      <c r="O23" t="s">
        <v>51</v>
      </c>
      <c r="P23" s="8" t="str">
        <f t="shared" si="3"/>
        <v>0002783</v>
      </c>
      <c r="Q23" s="8" t="e">
        <f t="array" ref="Q23">IF(VLOOKUP(P23,$AA$1:$AC$32,1,0)&lt;&gt;0,(P23&amp;"A"),0)</f>
        <v>#N/A</v>
      </c>
      <c r="R23" s="12">
        <v>44508</v>
      </c>
      <c r="S23" t="s">
        <v>52</v>
      </c>
      <c r="T23" s="8" t="str">
        <f t="shared" si="4"/>
        <v>VM+ HDG 90</v>
      </c>
      <c r="U23" t="s">
        <v>5989</v>
      </c>
      <c r="V23" t="s">
        <v>7358</v>
      </c>
      <c r="W23" t="str">
        <f>VLOOKUP(V23,[2]Khach_hang!$A$4:$B$64,2,0)</f>
        <v>WINCOMLANGSON</v>
      </c>
      <c r="X23" t="s">
        <v>7328</v>
      </c>
      <c r="Y23" t="str">
        <f t="array" ref="Y23">IF(ISNUMBER(SEARCH($V$3,T23)),"WINCOMHANOI",IF(ISNUMBER(SEARCH($V$4,T23)),"WINCOMHOCHIMINH",IF(ISNUMBER(SEARCH($V$5,T23)),"WINCOMDANANG",IF(ISNUMBER(SEARCH($V$6,T23)),"WINCOMHAIDUONG",IF(ISNUMBER(SEARCH($V$7,T23)),"WINCOMQUANGNINH",IF(ISNUMBER(SEARCH($V$8,T23)),"WINCOMHAIPHONG",IF(ISNUMBER(SEARCH($V$9,T23)),"WINCOMBACGIANG",IF(ISNUMBER(SEARCH($V$10,T23)),"WINCOMBACNINH",IF(ISNUMBER(SEARCH($V$11,T23)),"WINCOMPHUTHO",IF(ISNUMBER(SEARCH($V$12,T23)),"WINCOMHATINH",IF(ISNUMBER(SEARCH($V$13,T23)),"WINCOMTHAINGUYEN",IF(ISNUMBER(SEARCH($V$14,T23)),"WINCOMKHANHHOA",IF(ISNUMBER(SEARCH($V$15,T23)),"WINCOMHUNGYEN",IF(ISNUMBER(SEARCH($V$16,T23)),"WINCOMNGHEAN",IF(ISNUMBER(SEARCH($V$17,T23)),"WINCOMLAOCAI",IF(ISNUMBER(SEARCH($V$18,T23)),"WINCOMVUNGTAU",IF(ISNUMBER(SEARCH($V$19,T23)),"WINCOMBINHDUONG",IF(ISNUMBER(SEARCH($V$20,T23)),"WINCOMKIENGIANG",IF(ISNUMBER(SEARCH($V$21,T23)),"WINCOMHANAM",IF(ISNUMBER(SEARCH($V$22,T23)),"WINCOMNAMDINH",IF(ISNUMBER(SEARCH($V$23,T23)),"WINCOMLANGSON",IF(ISNUMBER(SEARCH($V$24,T23)),"WINCOMTHANHHOA",IF(ISNUMBER(SEARCH($V$25,T23)),"WINCOMYENBAI",IF(ISNUMBER(SEARCH($V$26,T23)),"WINCOMTUYENQUANG",IF(ISNUMBER(SEARCH($V$27,T23)),"WINCOMHUE",IF(ISNUMBER(SEARCH($V$28,T23)),"WINCOMQUANGNAM",IF(ISNUMBER(SEARCH($V$29,T23)),"WINCOMVINHPHUC",IF(ISNUMBER(SEARCH($V$30,T23)),"WINCOMHAGIANG",IF(ISNUMBER(SEARCH($V$31,T23)),"WINCOMNINHBINH",IF(ISNUMBER(SEARCH($V$32,T23)),"WINCOMTRAVINH",IF(ISNUMBER(SEARCH($V$33,T23)),"WINCOMCANTHO",IF(ISNUMBER(SEARCH($V$34,T23)),"WINCOMBENTRE",IF(ISNUMBER(SEARCH($V$35,T23)),"WINCOMCAMAU",IF(ISNUMBER(SEARCH($V$36,T23)),"WINCOMANGIANG",IF(ISNUMBER(SEARCH($V$37,T23)),"WINCOMNINHTHUAN",IF(ISNUMBER(SEARCH($V$38,T23)),"WINCOMTHAIBINH",IF(ISNUMBER(SEARCH($V$39,T23)),"WINCOMGIALAI",IF(ISNUMBER(SEARCH($V$40,T23)),"WINCOMHOABINH",IF(ISNUMBER(SEARCH($V$41,T23)),"WINCOMQUANGNGAI",IF(ISNUMBER(SEARCH($V$42,T23)),"WINCOMBINHTHUAN",IF(ISNUMBER(SEARCH($V$43,T23)),"WINCOMDAKLAK",IF(ISNUMBER(SEARCH($V$44,T23)),"WINCOMSOCTRANG",IF(ISNUMBER(SEARCH($V$45,T23)),"WINCOMSONLA",IF(ISNUMBER(SEARCH($V$46,T23)),"WINCOMKONTUM",IF(ISNUMBER(SEARCH($V$47,T23)),"WINCOMPHUYEN",IF(ISNUMBER(SEARCH($V$48,T23)),"WINCOMQUANGTRI",IF(ISNUMBER(SEARCH($V$49,T23)),"WINCOMBINHDINH",IF(ISNUMBER(SEARCH($V$50,T23)),"WINCOMCAOBANG",IF(ISNUMBER(SEARCH($V$51,T23)),"WINCOMQUANGBINH",IF(ISNUMBER(SEARCH($V$52,T23)),"WINCOMLAMDONG",IF(ISNUMBER(SEARCH($V$53,T23)),"WINCOMVINHLONG",IF(ISNUMBER(SEARCH($V$54,T23)),"WINCOMDONGTHAP",IF(ISNUMBER(SEARCH($V$55,T23)),"WINCOMTIENGIANG",IF(ISNUMBER(SEARCH($V$56,T23)),"WINCOMQUANGNINH",0))))))))))))))))))))))))))))))))))))))))))))))))))))))</f>
        <v>WINCOMHAIDUONG</v>
      </c>
      <c r="Z23" s="4">
        <v>290862</v>
      </c>
      <c r="AA23" t="str">
        <f t="shared" si="0"/>
        <v>0003257</v>
      </c>
      <c r="AB23" t="s">
        <v>7429</v>
      </c>
      <c r="AC23" t="s">
        <v>7452</v>
      </c>
    </row>
    <row r="24" spans="1:29" x14ac:dyDescent="0.2">
      <c r="A24" t="s">
        <v>0</v>
      </c>
      <c r="B24" t="s">
        <v>53</v>
      </c>
      <c r="C24" t="s">
        <v>2</v>
      </c>
      <c r="D24" t="s">
        <v>45</v>
      </c>
      <c r="E24" t="s">
        <v>4</v>
      </c>
      <c r="F24" s="5">
        <f t="shared" si="1"/>
        <v>1</v>
      </c>
      <c r="G24" s="2">
        <v>87787</v>
      </c>
      <c r="H24" s="2">
        <v>96565.700000000012</v>
      </c>
      <c r="I24" t="s">
        <v>5</v>
      </c>
      <c r="J24" t="s">
        <v>46</v>
      </c>
      <c r="K24" t="str">
        <f t="shared" si="2"/>
        <v>Bắp bò muối gói 200g</v>
      </c>
      <c r="L24" s="8" t="str">
        <f>VLOOKUP(K24,'[1]Mã Misa'!$B$2:$D$74,2,0)</f>
        <v>Bắp bò muối 200g</v>
      </c>
      <c r="M24" s="8" t="str">
        <f>VLOOKUP(L24,'[1]Mã Misa'!$C$2:$D$74,2,0)</f>
        <v>BBM200</v>
      </c>
      <c r="N24" s="2">
        <v>87787</v>
      </c>
      <c r="O24" t="s">
        <v>54</v>
      </c>
      <c r="P24" s="8" t="str">
        <f t="shared" si="3"/>
        <v>0136824</v>
      </c>
      <c r="Q24" s="8" t="e">
        <f t="array" ref="Q24">IF(VLOOKUP(P24,$AA$1:$AC$32,1,0)&lt;&gt;0,(P24&amp;"A"),0)</f>
        <v>#N/A</v>
      </c>
      <c r="R24" s="12">
        <v>44508</v>
      </c>
      <c r="S24" t="s">
        <v>55</v>
      </c>
      <c r="T24" s="8" t="str">
        <f t="shared" si="4"/>
        <v>VM+ HNI Ng</v>
      </c>
      <c r="U24" t="s">
        <v>5990</v>
      </c>
      <c r="V24" t="s">
        <v>7375</v>
      </c>
      <c r="W24" t="str">
        <f>VLOOKUP(V24,[2]Khach_hang!$A$4:$B$64,2,0)</f>
        <v>WINCOMTHANHHOA</v>
      </c>
      <c r="X24" t="s">
        <v>7347</v>
      </c>
      <c r="Y24" t="str">
        <f t="array" ref="Y24">IF(ISNUMBER(SEARCH($V$3,T24)),"WINCOMHANOI",IF(ISNUMBER(SEARCH($V$4,T24)),"WINCOMHOCHIMINH",IF(ISNUMBER(SEARCH($V$5,T24)),"WINCOMDANANG",IF(ISNUMBER(SEARCH($V$6,T24)),"WINCOMHAIDUONG",IF(ISNUMBER(SEARCH($V$7,T24)),"WINCOMQUANGNINH",IF(ISNUMBER(SEARCH($V$8,T24)),"WINCOMHAIPHONG",IF(ISNUMBER(SEARCH($V$9,T24)),"WINCOMBACGIANG",IF(ISNUMBER(SEARCH($V$10,T24)),"WINCOMBACNINH",IF(ISNUMBER(SEARCH($V$11,T24)),"WINCOMPHUTHO",IF(ISNUMBER(SEARCH($V$12,T24)),"WINCOMHATINH",IF(ISNUMBER(SEARCH($V$13,T24)),"WINCOMTHAINGUYEN",IF(ISNUMBER(SEARCH($V$14,T24)),"WINCOMKHANHHOA",IF(ISNUMBER(SEARCH($V$15,T24)),"WINCOMHUNGYEN",IF(ISNUMBER(SEARCH($V$16,T24)),"WINCOMNGHEAN",IF(ISNUMBER(SEARCH($V$17,T24)),"WINCOMLAOCAI",IF(ISNUMBER(SEARCH($V$18,T24)),"WINCOMVUNGTAU",IF(ISNUMBER(SEARCH($V$19,T24)),"WINCOMBINHDUONG",IF(ISNUMBER(SEARCH($V$20,T24)),"WINCOMKIENGIANG",IF(ISNUMBER(SEARCH($V$21,T24)),"WINCOMHANAM",IF(ISNUMBER(SEARCH($V$22,T24)),"WINCOMNAMDINH",IF(ISNUMBER(SEARCH($V$23,T24)),"WINCOMLANGSON",IF(ISNUMBER(SEARCH($V$24,T24)),"WINCOMTHANHHOA",IF(ISNUMBER(SEARCH($V$25,T24)),"WINCOMYENBAI",IF(ISNUMBER(SEARCH($V$26,T24)),"WINCOMTUYENQUANG",IF(ISNUMBER(SEARCH($V$27,T24)),"WINCOMHUE",IF(ISNUMBER(SEARCH($V$28,T24)),"WINCOMQUANGNAM",IF(ISNUMBER(SEARCH($V$29,T24)),"WINCOMVINHPHUC",IF(ISNUMBER(SEARCH($V$30,T24)),"WINCOMHAGIANG",IF(ISNUMBER(SEARCH($V$31,T24)),"WINCOMNINHBINH",IF(ISNUMBER(SEARCH($V$32,T24)),"WINCOMTRAVINH",IF(ISNUMBER(SEARCH($V$33,T24)),"WINCOMCANTHO",IF(ISNUMBER(SEARCH($V$34,T24)),"WINCOMBENTRE",IF(ISNUMBER(SEARCH($V$35,T24)),"WINCOMCAMAU",IF(ISNUMBER(SEARCH($V$36,T24)),"WINCOMANGIANG",IF(ISNUMBER(SEARCH($V$37,T24)),"WINCOMNINHTHUAN",IF(ISNUMBER(SEARCH($V$38,T24)),"WINCOMTHAIBINH",IF(ISNUMBER(SEARCH($V$39,T24)),"WINCOMGIALAI",IF(ISNUMBER(SEARCH($V$40,T24)),"WINCOMHOABINH",IF(ISNUMBER(SEARCH($V$41,T24)),"WINCOMQUANGNGAI",IF(ISNUMBER(SEARCH($V$42,T24)),"WINCOMBINHTHUAN",IF(ISNUMBER(SEARCH($V$43,T24)),"WINCOMDAKLAK",IF(ISNUMBER(SEARCH($V$44,T24)),"WINCOMSOCTRANG",IF(ISNUMBER(SEARCH($V$45,T24)),"WINCOMSONLA",IF(ISNUMBER(SEARCH($V$46,T24)),"WINCOMKONTUM",IF(ISNUMBER(SEARCH($V$47,T24)),"WINCOMPHUYEN",IF(ISNUMBER(SEARCH($V$48,T24)),"WINCOMQUANGTRI",IF(ISNUMBER(SEARCH($V$49,T24)),"WINCOMBINHDINH",IF(ISNUMBER(SEARCH($V$50,T24)),"WINCOMCAOBANG",IF(ISNUMBER(SEARCH($V$51,T24)),"WINCOMQUANGBINH",IF(ISNUMBER(SEARCH($V$52,T24)),"WINCOMLAMDONG",IF(ISNUMBER(SEARCH($V$53,T24)),"WINCOMVINHLONG",IF(ISNUMBER(SEARCH($V$54,T24)),"WINCOMDONGTHAP",IF(ISNUMBER(SEARCH($V$55,T24)),"WINCOMTIENGIANG",IF(ISNUMBER(SEARCH($V$56,T24)),"WINCOMQUANGNINH",0))))))))))))))))))))))))))))))))))))))))))))))))))))))</f>
        <v>WINCOMHANOI</v>
      </c>
      <c r="Z24" s="4">
        <v>65340</v>
      </c>
      <c r="AA24" t="str">
        <f t="shared" si="0"/>
        <v>0002292</v>
      </c>
      <c r="AB24" t="s">
        <v>7432</v>
      </c>
      <c r="AC24" t="s">
        <v>7453</v>
      </c>
    </row>
    <row r="25" spans="1:29" x14ac:dyDescent="0.2">
      <c r="A25" t="s">
        <v>0</v>
      </c>
      <c r="B25" t="s">
        <v>56</v>
      </c>
      <c r="C25" t="s">
        <v>2</v>
      </c>
      <c r="D25" t="s">
        <v>39</v>
      </c>
      <c r="E25" t="s">
        <v>4</v>
      </c>
      <c r="F25" s="5">
        <f t="shared" si="1"/>
        <v>7</v>
      </c>
      <c r="G25" s="2">
        <v>322000</v>
      </c>
      <c r="H25" s="2">
        <v>354200</v>
      </c>
      <c r="I25" t="s">
        <v>5</v>
      </c>
      <c r="J25" t="s">
        <v>40</v>
      </c>
      <c r="K25" t="str">
        <f t="shared" si="2"/>
        <v>Mộc nấm hương gói 250g</v>
      </c>
      <c r="L25" s="8" t="str">
        <f>VLOOKUP(K25,'[1]Mã Misa'!$B$2:$D$74,2,0)</f>
        <v>Mộc Nấm Hương 250g</v>
      </c>
      <c r="M25" s="8" t="str">
        <f>VLOOKUP(L25,'[1]Mã Misa'!$C$2:$D$74,2,0)</f>
        <v>MNH250</v>
      </c>
      <c r="N25" s="2">
        <v>46000</v>
      </c>
      <c r="O25" t="s">
        <v>57</v>
      </c>
      <c r="P25" s="8" t="str">
        <f t="shared" si="3"/>
        <v>0003157</v>
      </c>
      <c r="Q25" s="8" t="e">
        <f t="array" ref="Q25">IF(VLOOKUP(P25,$AA$1:$AC$32,1,0)&lt;&gt;0,(P25&amp;"A"),0)</f>
        <v>#N/A</v>
      </c>
      <c r="R25" s="12">
        <v>44508</v>
      </c>
      <c r="S25" t="s">
        <v>58</v>
      </c>
      <c r="T25" s="8" t="str">
        <f t="shared" si="4"/>
        <v>VM+ BNH 31</v>
      </c>
      <c r="U25" t="s">
        <v>5991</v>
      </c>
      <c r="V25" t="s">
        <v>7382</v>
      </c>
      <c r="W25" t="str">
        <f>VLOOKUP(V25,[2]Khach_hang!$A$4:$B$64,2,0)</f>
        <v>WINCOMYENBAI</v>
      </c>
      <c r="X25" t="s">
        <v>7324</v>
      </c>
      <c r="Y25" t="str">
        <f t="array" ref="Y25">IF(ISNUMBER(SEARCH($V$3,T25)),"WINCOMHANOI",IF(ISNUMBER(SEARCH($V$4,T25)),"WINCOMHOCHIMINH",IF(ISNUMBER(SEARCH($V$5,T25)),"WINCOMDANANG",IF(ISNUMBER(SEARCH($V$6,T25)),"WINCOMHAIDUONG",IF(ISNUMBER(SEARCH($V$7,T25)),"WINCOMQUANGNINH",IF(ISNUMBER(SEARCH($V$8,T25)),"WINCOMHAIPHONG",IF(ISNUMBER(SEARCH($V$9,T25)),"WINCOMBACGIANG",IF(ISNUMBER(SEARCH($V$10,T25)),"WINCOMBACNINH",IF(ISNUMBER(SEARCH($V$11,T25)),"WINCOMPHUTHO",IF(ISNUMBER(SEARCH($V$12,T25)),"WINCOMHATINH",IF(ISNUMBER(SEARCH($V$13,T25)),"WINCOMTHAINGUYEN",IF(ISNUMBER(SEARCH($V$14,T25)),"WINCOMKHANHHOA",IF(ISNUMBER(SEARCH($V$15,T25)),"WINCOMHUNGYEN",IF(ISNUMBER(SEARCH($V$16,T25)),"WINCOMNGHEAN",IF(ISNUMBER(SEARCH($V$17,T25)),"WINCOMLAOCAI",IF(ISNUMBER(SEARCH($V$18,T25)),"WINCOMVUNGTAU",IF(ISNUMBER(SEARCH($V$19,T25)),"WINCOMBINHDUONG",IF(ISNUMBER(SEARCH($V$20,T25)),"WINCOMKIENGIANG",IF(ISNUMBER(SEARCH($V$21,T25)),"WINCOMHANAM",IF(ISNUMBER(SEARCH($V$22,T25)),"WINCOMNAMDINH",IF(ISNUMBER(SEARCH($V$23,T25)),"WINCOMLANGSON",IF(ISNUMBER(SEARCH($V$24,T25)),"WINCOMTHANHHOA",IF(ISNUMBER(SEARCH($V$25,T25)),"WINCOMYENBAI",IF(ISNUMBER(SEARCH($V$26,T25)),"WINCOMTUYENQUANG",IF(ISNUMBER(SEARCH($V$27,T25)),"WINCOMHUE",IF(ISNUMBER(SEARCH($V$28,T25)),"WINCOMQUANGNAM",IF(ISNUMBER(SEARCH($V$29,T25)),"WINCOMVINHPHUC",IF(ISNUMBER(SEARCH($V$30,T25)),"WINCOMHAGIANG",IF(ISNUMBER(SEARCH($V$31,T25)),"WINCOMNINHBINH",IF(ISNUMBER(SEARCH($V$32,T25)),"WINCOMTRAVINH",IF(ISNUMBER(SEARCH($V$33,T25)),"WINCOMCANTHO",IF(ISNUMBER(SEARCH($V$34,T25)),"WINCOMBENTRE",IF(ISNUMBER(SEARCH($V$35,T25)),"WINCOMCAMAU",IF(ISNUMBER(SEARCH($V$36,T25)),"WINCOMANGIANG",IF(ISNUMBER(SEARCH($V$37,T25)),"WINCOMNINHTHUAN",IF(ISNUMBER(SEARCH($V$38,T25)),"WINCOMTHAIBINH",IF(ISNUMBER(SEARCH($V$39,T25)),"WINCOMGIALAI",IF(ISNUMBER(SEARCH($V$40,T25)),"WINCOMHOABINH",IF(ISNUMBER(SEARCH($V$41,T25)),"WINCOMQUANGNGAI",IF(ISNUMBER(SEARCH($V$42,T25)),"WINCOMBINHTHUAN",IF(ISNUMBER(SEARCH($V$43,T25)),"WINCOMDAKLAK",IF(ISNUMBER(SEARCH($V$44,T25)),"WINCOMSOCTRANG",IF(ISNUMBER(SEARCH($V$45,T25)),"WINCOMSONLA",IF(ISNUMBER(SEARCH($V$46,T25)),"WINCOMKONTUM",IF(ISNUMBER(SEARCH($V$47,T25)),"WINCOMPHUYEN",IF(ISNUMBER(SEARCH($V$48,T25)),"WINCOMQUANGTRI",IF(ISNUMBER(SEARCH($V$49,T25)),"WINCOMBINHDINH",IF(ISNUMBER(SEARCH($V$50,T25)),"WINCOMCAOBANG",IF(ISNUMBER(SEARCH($V$51,T25)),"WINCOMQUANGBINH",IF(ISNUMBER(SEARCH($V$52,T25)),"WINCOMLAMDONG",IF(ISNUMBER(SEARCH($V$53,T25)),"WINCOMVINHLONG",IF(ISNUMBER(SEARCH($V$54,T25)),"WINCOMDONGTHAP",IF(ISNUMBER(SEARCH($V$55,T25)),"WINCOMTIENGIANG",IF(ISNUMBER(SEARCH($V$56,T25)),"WINCOMQUANGNINH",0))))))))))))))))))))))))))))))))))))))))))))))))))))))</f>
        <v>WINCOMBACNINH</v>
      </c>
      <c r="Z25" s="4">
        <v>293192</v>
      </c>
      <c r="AA25" t="str">
        <f t="shared" si="0"/>
        <v>0000591</v>
      </c>
      <c r="AB25" t="s">
        <v>7415</v>
      </c>
      <c r="AC25" t="s">
        <v>7458</v>
      </c>
    </row>
    <row r="26" spans="1:29" x14ac:dyDescent="0.2">
      <c r="A26" t="s">
        <v>0</v>
      </c>
      <c r="B26" t="s">
        <v>59</v>
      </c>
      <c r="C26" t="s">
        <v>2</v>
      </c>
      <c r="D26" t="s">
        <v>20</v>
      </c>
      <c r="E26" t="s">
        <v>4</v>
      </c>
      <c r="F26" s="5">
        <f t="shared" si="1"/>
        <v>1</v>
      </c>
      <c r="G26" s="2">
        <v>50182</v>
      </c>
      <c r="H26" s="2">
        <v>55200.200000000004</v>
      </c>
      <c r="I26" t="s">
        <v>5</v>
      </c>
      <c r="J26" t="s">
        <v>21</v>
      </c>
      <c r="K26" t="str">
        <f t="shared" si="2"/>
        <v>Giò tai lưỡi xào gói 250g</v>
      </c>
      <c r="L26" s="8" t="str">
        <f>VLOOKUP(K26,'[1]Mã Misa'!$B$2:$D$74,2,0)</f>
        <v>Giò Tai Lưỡi Xào 250g</v>
      </c>
      <c r="M26" s="8" t="str">
        <f>VLOOKUP(L26,'[1]Mã Misa'!$C$2:$D$74,2,0)</f>
        <v>GTLX250G</v>
      </c>
      <c r="N26" s="2">
        <v>50182</v>
      </c>
      <c r="O26" t="s">
        <v>60</v>
      </c>
      <c r="P26" s="8" t="str">
        <f t="shared" si="3"/>
        <v>0136890</v>
      </c>
      <c r="Q26" s="8" t="e">
        <f t="array" ref="Q26">IF(VLOOKUP(P26,$AA$1:$AC$32,1,0)&lt;&gt;0,(P26&amp;"A"),0)</f>
        <v>#N/A</v>
      </c>
      <c r="R26" s="12">
        <v>44508</v>
      </c>
      <c r="S26" t="s">
        <v>61</v>
      </c>
      <c r="T26" s="8" t="str">
        <f t="shared" si="4"/>
        <v>VM+ HNI Xó</v>
      </c>
      <c r="U26" t="s">
        <v>5992</v>
      </c>
      <c r="V26" t="s">
        <v>7378</v>
      </c>
      <c r="W26" t="str">
        <f>VLOOKUP(V26,[2]Khach_hang!$A$4:$B$64,2,0)</f>
        <v>WINCOMTUYENQUANG</v>
      </c>
      <c r="X26" t="s">
        <v>7348</v>
      </c>
      <c r="Y26" t="str">
        <f t="array" ref="Y26">IF(ISNUMBER(SEARCH($V$3,T26)),"WINCOMHANOI",IF(ISNUMBER(SEARCH($V$4,T26)),"WINCOMHOCHIMINH",IF(ISNUMBER(SEARCH($V$5,T26)),"WINCOMDANANG",IF(ISNUMBER(SEARCH($V$6,T26)),"WINCOMHAIDUONG",IF(ISNUMBER(SEARCH($V$7,T26)),"WINCOMQUANGNINH",IF(ISNUMBER(SEARCH($V$8,T26)),"WINCOMHAIPHONG",IF(ISNUMBER(SEARCH($V$9,T26)),"WINCOMBACGIANG",IF(ISNUMBER(SEARCH($V$10,T26)),"WINCOMBACNINH",IF(ISNUMBER(SEARCH($V$11,T26)),"WINCOMPHUTHO",IF(ISNUMBER(SEARCH($V$12,T26)),"WINCOMHATINH",IF(ISNUMBER(SEARCH($V$13,T26)),"WINCOMTHAINGUYEN",IF(ISNUMBER(SEARCH($V$14,T26)),"WINCOMKHANHHOA",IF(ISNUMBER(SEARCH($V$15,T26)),"WINCOMHUNGYEN",IF(ISNUMBER(SEARCH($V$16,T26)),"WINCOMNGHEAN",IF(ISNUMBER(SEARCH($V$17,T26)),"WINCOMLAOCAI",IF(ISNUMBER(SEARCH($V$18,T26)),"WINCOMVUNGTAU",IF(ISNUMBER(SEARCH($V$19,T26)),"WINCOMBINHDUONG",IF(ISNUMBER(SEARCH($V$20,T26)),"WINCOMKIENGIANG",IF(ISNUMBER(SEARCH($V$21,T26)),"WINCOMHANAM",IF(ISNUMBER(SEARCH($V$22,T26)),"WINCOMNAMDINH",IF(ISNUMBER(SEARCH($V$23,T26)),"WINCOMLANGSON",IF(ISNUMBER(SEARCH($V$24,T26)),"WINCOMTHANHHOA",IF(ISNUMBER(SEARCH($V$25,T26)),"WINCOMYENBAI",IF(ISNUMBER(SEARCH($V$26,T26)),"WINCOMTUYENQUANG",IF(ISNUMBER(SEARCH($V$27,T26)),"WINCOMHUE",IF(ISNUMBER(SEARCH($V$28,T26)),"WINCOMQUANGNAM",IF(ISNUMBER(SEARCH($V$29,T26)),"WINCOMVINHPHUC",IF(ISNUMBER(SEARCH($V$30,T26)),"WINCOMHAGIANG",IF(ISNUMBER(SEARCH($V$31,T26)),"WINCOMNINHBINH",IF(ISNUMBER(SEARCH($V$32,T26)),"WINCOMTRAVINH",IF(ISNUMBER(SEARCH($V$33,T26)),"WINCOMCANTHO",IF(ISNUMBER(SEARCH($V$34,T26)),"WINCOMBENTRE",IF(ISNUMBER(SEARCH($V$35,T26)),"WINCOMCAMAU",IF(ISNUMBER(SEARCH($V$36,T26)),"WINCOMANGIANG",IF(ISNUMBER(SEARCH($V$37,T26)),"WINCOMNINHTHUAN",IF(ISNUMBER(SEARCH($V$38,T26)),"WINCOMTHAIBINH",IF(ISNUMBER(SEARCH($V$39,T26)),"WINCOMGIALAI",IF(ISNUMBER(SEARCH($V$40,T26)),"WINCOMHOABINH",IF(ISNUMBER(SEARCH($V$41,T26)),"WINCOMQUANGNGAI",IF(ISNUMBER(SEARCH($V$42,T26)),"WINCOMBINHTHUAN",IF(ISNUMBER(SEARCH($V$43,T26)),"WINCOMDAKLAK",IF(ISNUMBER(SEARCH($V$44,T26)),"WINCOMSOCTRANG",IF(ISNUMBER(SEARCH($V$45,T26)),"WINCOMSONLA",IF(ISNUMBER(SEARCH($V$46,T26)),"WINCOMKONTUM",IF(ISNUMBER(SEARCH($V$47,T26)),"WINCOMPHUYEN",IF(ISNUMBER(SEARCH($V$48,T26)),"WINCOMQUANGTRI",IF(ISNUMBER(SEARCH($V$49,T26)),"WINCOMBINHDINH",IF(ISNUMBER(SEARCH($V$50,T26)),"WINCOMCAOBANG",IF(ISNUMBER(SEARCH($V$51,T26)),"WINCOMQUANGBINH",IF(ISNUMBER(SEARCH($V$52,T26)),"WINCOMLAMDONG",IF(ISNUMBER(SEARCH($V$53,T26)),"WINCOMVINHLONG",IF(ISNUMBER(SEARCH($V$54,T26)),"WINCOMDONGTHAP",IF(ISNUMBER(SEARCH($V$55,T26)),"WINCOMTIENGIANG",IF(ISNUMBER(SEARCH($V$56,T26)),"WINCOMQUANGNINH",0))))))))))))))))))))))))))))))))))))))))))))))))))))))</f>
        <v>WINCOMHANOI</v>
      </c>
      <c r="Z26" s="4">
        <v>97731</v>
      </c>
      <c r="AA26" t="str">
        <f t="shared" si="0"/>
        <v>0011375</v>
      </c>
      <c r="AB26" t="s">
        <v>7440</v>
      </c>
      <c r="AC26" t="s">
        <v>7446</v>
      </c>
    </row>
    <row r="27" spans="1:29" x14ac:dyDescent="0.2">
      <c r="A27" t="s">
        <v>0</v>
      </c>
      <c r="B27" t="s">
        <v>59</v>
      </c>
      <c r="C27" t="s">
        <v>31</v>
      </c>
      <c r="D27" t="s">
        <v>62</v>
      </c>
      <c r="E27" t="s">
        <v>4</v>
      </c>
      <c r="F27" s="5">
        <f t="shared" si="1"/>
        <v>2</v>
      </c>
      <c r="G27" s="2">
        <v>210800</v>
      </c>
      <c r="H27" s="2">
        <v>231880.00000000003</v>
      </c>
      <c r="I27" t="s">
        <v>5</v>
      </c>
      <c r="J27" t="s">
        <v>63</v>
      </c>
      <c r="K27" t="str">
        <f t="shared" si="2"/>
        <v>_Đùi gà sốt cay 500g</v>
      </c>
      <c r="L27" s="8" t="str">
        <f>VLOOKUP(K27,'[1]Mã Misa'!$B$2:$D$74,2,0)</f>
        <v>Đùi gà sốt cay 500g</v>
      </c>
      <c r="M27" s="8" t="str">
        <f>VLOOKUP(L27,'[1]Mã Misa'!$C$2:$D$74,2,0)</f>
        <v>DGSC500</v>
      </c>
      <c r="N27" s="2">
        <v>105400</v>
      </c>
      <c r="O27" t="s">
        <v>60</v>
      </c>
      <c r="P27" s="8" t="str">
        <f t="shared" si="3"/>
        <v>0136890</v>
      </c>
      <c r="Q27" s="8" t="e">
        <f t="array" ref="Q27">IF(VLOOKUP(P27,$AA$1:$AC$32,1,0)&lt;&gt;0,(P27&amp;"A"),0)</f>
        <v>#N/A</v>
      </c>
      <c r="R27" s="12">
        <v>44508</v>
      </c>
      <c r="S27" t="s">
        <v>61</v>
      </c>
      <c r="T27" s="8" t="str">
        <f t="shared" si="4"/>
        <v>VM+ HNI Xó</v>
      </c>
      <c r="U27" t="s">
        <v>5992</v>
      </c>
      <c r="V27" t="s">
        <v>7351</v>
      </c>
      <c r="W27" t="str">
        <f>VLOOKUP(V27,[2]Khach_hang!$A$4:$B$64,2,0)</f>
        <v>WINCOMHUE</v>
      </c>
      <c r="X27" t="s">
        <v>7349</v>
      </c>
      <c r="Y27" t="str">
        <f t="array" ref="Y27">IF(ISNUMBER(SEARCH($V$3,T27)),"WINCOMHANOI",IF(ISNUMBER(SEARCH($V$4,T27)),"WINCOMHOCHIMINH",IF(ISNUMBER(SEARCH($V$5,T27)),"WINCOMDANANG",IF(ISNUMBER(SEARCH($V$6,T27)),"WINCOMHAIDUONG",IF(ISNUMBER(SEARCH($V$7,T27)),"WINCOMQUANGNINH",IF(ISNUMBER(SEARCH($V$8,T27)),"WINCOMHAIPHONG",IF(ISNUMBER(SEARCH($V$9,T27)),"WINCOMBACGIANG",IF(ISNUMBER(SEARCH($V$10,T27)),"WINCOMBACNINH",IF(ISNUMBER(SEARCH($V$11,T27)),"WINCOMPHUTHO",IF(ISNUMBER(SEARCH($V$12,T27)),"WINCOMHATINH",IF(ISNUMBER(SEARCH($V$13,T27)),"WINCOMTHAINGUYEN",IF(ISNUMBER(SEARCH($V$14,T27)),"WINCOMKHANHHOA",IF(ISNUMBER(SEARCH($V$15,T27)),"WINCOMHUNGYEN",IF(ISNUMBER(SEARCH($V$16,T27)),"WINCOMNGHEAN",IF(ISNUMBER(SEARCH($V$17,T27)),"WINCOMLAOCAI",IF(ISNUMBER(SEARCH($V$18,T27)),"WINCOMVUNGTAU",IF(ISNUMBER(SEARCH($V$19,T27)),"WINCOMBINHDUONG",IF(ISNUMBER(SEARCH($V$20,T27)),"WINCOMKIENGIANG",IF(ISNUMBER(SEARCH($V$21,T27)),"WINCOMHANAM",IF(ISNUMBER(SEARCH($V$22,T27)),"WINCOMNAMDINH",IF(ISNUMBER(SEARCH($V$23,T27)),"WINCOMLANGSON",IF(ISNUMBER(SEARCH($V$24,T27)),"WINCOMTHANHHOA",IF(ISNUMBER(SEARCH($V$25,T27)),"WINCOMYENBAI",IF(ISNUMBER(SEARCH($V$26,T27)),"WINCOMTUYENQUANG",IF(ISNUMBER(SEARCH($V$27,T27)),"WINCOMHUE",IF(ISNUMBER(SEARCH($V$28,T27)),"WINCOMQUANGNAM",IF(ISNUMBER(SEARCH($V$29,T27)),"WINCOMVINHPHUC",IF(ISNUMBER(SEARCH($V$30,T27)),"WINCOMHAGIANG",IF(ISNUMBER(SEARCH($V$31,T27)),"WINCOMNINHBINH",IF(ISNUMBER(SEARCH($V$32,T27)),"WINCOMTRAVINH",IF(ISNUMBER(SEARCH($V$33,T27)),"WINCOMCANTHO",IF(ISNUMBER(SEARCH($V$34,T27)),"WINCOMBENTRE",IF(ISNUMBER(SEARCH($V$35,T27)),"WINCOMCAMAU",IF(ISNUMBER(SEARCH($V$36,T27)),"WINCOMANGIANG",IF(ISNUMBER(SEARCH($V$37,T27)),"WINCOMNINHTHUAN",IF(ISNUMBER(SEARCH($V$38,T27)),"WINCOMTHAIBINH",IF(ISNUMBER(SEARCH($V$39,T27)),"WINCOMGIALAI",IF(ISNUMBER(SEARCH($V$40,T27)),"WINCOMHOABINH",IF(ISNUMBER(SEARCH($V$41,T27)),"WINCOMQUANGNGAI",IF(ISNUMBER(SEARCH($V$42,T27)),"WINCOMBINHTHUAN",IF(ISNUMBER(SEARCH($V$43,T27)),"WINCOMDAKLAK",IF(ISNUMBER(SEARCH($V$44,T27)),"WINCOMSOCTRANG",IF(ISNUMBER(SEARCH($V$45,T27)),"WINCOMSONLA",IF(ISNUMBER(SEARCH($V$46,T27)),"WINCOMKONTUM",IF(ISNUMBER(SEARCH($V$47,T27)),"WINCOMPHUYEN",IF(ISNUMBER(SEARCH($V$48,T27)),"WINCOMQUANGTRI",IF(ISNUMBER(SEARCH($V$49,T27)),"WINCOMBINHDINH",IF(ISNUMBER(SEARCH($V$50,T27)),"WINCOMCAOBANG",IF(ISNUMBER(SEARCH($V$51,T27)),"WINCOMQUANGBINH",IF(ISNUMBER(SEARCH($V$52,T27)),"WINCOMLAMDONG",IF(ISNUMBER(SEARCH($V$53,T27)),"WINCOMVINHLONG",IF(ISNUMBER(SEARCH($V$54,T27)),"WINCOMDONGTHAP",IF(ISNUMBER(SEARCH($V$55,T27)),"WINCOMTIENGIANG",IF(ISNUMBER(SEARCH($V$56,T27)),"WINCOMQUANGNINH",0))))))))))))))))))))))))))))))))))))))))))))))))))))))</f>
        <v>WINCOMHANOI</v>
      </c>
      <c r="Z27" s="4">
        <v>65340</v>
      </c>
      <c r="AA27" t="str">
        <f t="shared" si="0"/>
        <v>0011444</v>
      </c>
      <c r="AB27" t="s">
        <v>7442</v>
      </c>
      <c r="AC27" t="s">
        <v>7446</v>
      </c>
    </row>
    <row r="28" spans="1:29" x14ac:dyDescent="0.2">
      <c r="A28" t="s">
        <v>0</v>
      </c>
      <c r="B28" t="s">
        <v>64</v>
      </c>
      <c r="C28" t="s">
        <v>2</v>
      </c>
      <c r="D28" t="s">
        <v>27</v>
      </c>
      <c r="E28" t="s">
        <v>4</v>
      </c>
      <c r="F28" s="5">
        <f t="shared" si="1"/>
        <v>1</v>
      </c>
      <c r="G28" s="2">
        <v>74250</v>
      </c>
      <c r="H28" s="2">
        <v>81675</v>
      </c>
      <c r="I28" t="s">
        <v>5</v>
      </c>
      <c r="J28" t="s">
        <v>28</v>
      </c>
      <c r="K28" t="str">
        <f t="shared" si="2"/>
        <v>_Chả cốm 300g</v>
      </c>
      <c r="L28" s="8" t="str">
        <f>VLOOKUP(K28,'[1]Mã Misa'!$B$2:$D$74,2,0)</f>
        <v>Chả cốm 300g</v>
      </c>
      <c r="M28" s="8" t="str">
        <f>VLOOKUP(L28,'[1]Mã Misa'!$C$2:$D$74,2,0)</f>
        <v>CC300</v>
      </c>
      <c r="N28" s="2">
        <v>74250</v>
      </c>
      <c r="O28" t="s">
        <v>65</v>
      </c>
      <c r="P28" s="8" t="str">
        <f t="shared" si="3"/>
        <v>0001864</v>
      </c>
      <c r="Q28" s="18" t="s">
        <v>7463</v>
      </c>
      <c r="R28" s="12">
        <v>44508</v>
      </c>
      <c r="S28" t="s">
        <v>66</v>
      </c>
      <c r="T28" s="8" t="str">
        <f t="shared" si="4"/>
        <v>VM+ TTH 22</v>
      </c>
      <c r="U28" t="s">
        <v>5993</v>
      </c>
      <c r="V28" t="s">
        <v>7368</v>
      </c>
      <c r="W28" t="str">
        <f>VLOOKUP(V28,[2]Khach_hang!$A$4:$B$64,2,0)</f>
        <v>WINCOMQUANGNAM</v>
      </c>
      <c r="X28" t="s">
        <v>7350</v>
      </c>
      <c r="Y28" t="str">
        <f t="array" ref="Y28">IF(ISNUMBER(SEARCH($V$3,T28)),"WINCOMHANOI",IF(ISNUMBER(SEARCH($V$4,T28)),"WINCOMHOCHIMINH",IF(ISNUMBER(SEARCH($V$5,T28)),"WINCOMDANANG",IF(ISNUMBER(SEARCH($V$6,T28)),"WINCOMHAIDUONG",IF(ISNUMBER(SEARCH($V$7,T28)),"WINCOMQUANGNINH",IF(ISNUMBER(SEARCH($V$8,T28)),"WINCOMHAIPHONG",IF(ISNUMBER(SEARCH($V$9,T28)),"WINCOMBACGIANG",IF(ISNUMBER(SEARCH($V$10,T28)),"WINCOMBACNINH",IF(ISNUMBER(SEARCH($V$11,T28)),"WINCOMPHUTHO",IF(ISNUMBER(SEARCH($V$12,T28)),"WINCOMHATINH",IF(ISNUMBER(SEARCH($V$13,T28)),"WINCOMTHAINGUYEN",IF(ISNUMBER(SEARCH($V$14,T28)),"WINCOMKHANHHOA",IF(ISNUMBER(SEARCH($V$15,T28)),"WINCOMHUNGYEN",IF(ISNUMBER(SEARCH($V$16,T28)),"WINCOMNGHEAN",IF(ISNUMBER(SEARCH($V$17,T28)),"WINCOMLAOCAI",IF(ISNUMBER(SEARCH($V$18,T28)),"WINCOMVUNGTAU",IF(ISNUMBER(SEARCH($V$19,T28)),"WINCOMBINHDUONG",IF(ISNUMBER(SEARCH($V$20,T28)),"WINCOMKIENGIANG",IF(ISNUMBER(SEARCH($V$21,T28)),"WINCOMHANAM",IF(ISNUMBER(SEARCH($V$22,T28)),"WINCOMNAMDINH",IF(ISNUMBER(SEARCH($V$23,T28)),"WINCOMLANGSON",IF(ISNUMBER(SEARCH($V$24,T28)),"WINCOMTHANHHOA",IF(ISNUMBER(SEARCH($V$25,T28)),"WINCOMYENBAI",IF(ISNUMBER(SEARCH($V$26,T28)),"WINCOMTUYENQUANG",IF(ISNUMBER(SEARCH($V$27,T28)),"WINCOMHUE",IF(ISNUMBER(SEARCH($V$28,T28)),"WINCOMQUANGNAM",IF(ISNUMBER(SEARCH($V$29,T28)),"WINCOMVINHPHUC",IF(ISNUMBER(SEARCH($V$30,T28)),"WINCOMHAGIANG",IF(ISNUMBER(SEARCH($V$31,T28)),"WINCOMNINHBINH",IF(ISNUMBER(SEARCH($V$32,T28)),"WINCOMTRAVINH",IF(ISNUMBER(SEARCH($V$33,T28)),"WINCOMCANTHO",IF(ISNUMBER(SEARCH($V$34,T28)),"WINCOMBENTRE",IF(ISNUMBER(SEARCH($V$35,T28)),"WINCOMCAMAU",IF(ISNUMBER(SEARCH($V$36,T28)),"WINCOMANGIANG",IF(ISNUMBER(SEARCH($V$37,T28)),"WINCOMNINHTHUAN",IF(ISNUMBER(SEARCH($V$38,T28)),"WINCOMTHAIBINH",IF(ISNUMBER(SEARCH($V$39,T28)),"WINCOMGIALAI",IF(ISNUMBER(SEARCH($V$40,T28)),"WINCOMHOABINH",IF(ISNUMBER(SEARCH($V$41,T28)),"WINCOMQUANGNGAI",IF(ISNUMBER(SEARCH($V$42,T28)),"WINCOMBINHTHUAN",IF(ISNUMBER(SEARCH($V$43,T28)),"WINCOMDAKLAK",IF(ISNUMBER(SEARCH($V$44,T28)),"WINCOMSOCTRANG",IF(ISNUMBER(SEARCH($V$45,T28)),"WINCOMSONLA",IF(ISNUMBER(SEARCH($V$46,T28)),"WINCOMKONTUM",IF(ISNUMBER(SEARCH($V$47,T28)),"WINCOMPHUYEN",IF(ISNUMBER(SEARCH($V$48,T28)),"WINCOMQUANGTRI",IF(ISNUMBER(SEARCH($V$49,T28)),"WINCOMBINHDINH",IF(ISNUMBER(SEARCH($V$50,T28)),"WINCOMCAOBANG",IF(ISNUMBER(SEARCH($V$51,T28)),"WINCOMQUANGBINH",IF(ISNUMBER(SEARCH($V$52,T28)),"WINCOMLAMDONG",IF(ISNUMBER(SEARCH($V$53,T28)),"WINCOMVINHLONG",IF(ISNUMBER(SEARCH($V$54,T28)),"WINCOMDONGTHAP",IF(ISNUMBER(SEARCH($V$55,T28)),"WINCOMTIENGIANG",IF(ISNUMBER(SEARCH($V$56,T28)),"WINCOMQUANGNINH",0))))))))))))))))))))))))))))))))))))))))))))))))))))))</f>
        <v>WINCOMHUE</v>
      </c>
      <c r="Z28" s="4">
        <v>276001</v>
      </c>
      <c r="AA28" t="str">
        <f t="shared" si="0"/>
        <v>0003023</v>
      </c>
      <c r="AB28" t="s">
        <v>7427</v>
      </c>
      <c r="AC28" t="s">
        <v>7451</v>
      </c>
    </row>
    <row r="29" spans="1:29" x14ac:dyDescent="0.2">
      <c r="A29" t="s">
        <v>0</v>
      </c>
      <c r="B29" t="s">
        <v>67</v>
      </c>
      <c r="C29" t="s">
        <v>2</v>
      </c>
      <c r="D29" t="s">
        <v>39</v>
      </c>
      <c r="E29" t="s">
        <v>4</v>
      </c>
      <c r="F29" s="5">
        <f t="shared" si="1"/>
        <v>1</v>
      </c>
      <c r="G29" s="2">
        <v>46000</v>
      </c>
      <c r="H29" s="2">
        <v>50600.000000000007</v>
      </c>
      <c r="I29" t="s">
        <v>5</v>
      </c>
      <c r="J29" t="s">
        <v>40</v>
      </c>
      <c r="K29" t="str">
        <f t="shared" si="2"/>
        <v>Mộc nấm hương gói 250g</v>
      </c>
      <c r="L29" s="8" t="str">
        <f>VLOOKUP(K29,'[1]Mã Misa'!$B$2:$D$74,2,0)</f>
        <v>Mộc Nấm Hương 250g</v>
      </c>
      <c r="M29" s="8" t="str">
        <f>VLOOKUP(L29,'[1]Mã Misa'!$C$2:$D$74,2,0)</f>
        <v>MNH250</v>
      </c>
      <c r="N29" s="2">
        <v>46000</v>
      </c>
      <c r="O29" t="s">
        <v>68</v>
      </c>
      <c r="P29" s="8" t="str">
        <f t="shared" si="3"/>
        <v>0000564</v>
      </c>
      <c r="Q29" s="8" t="e">
        <f t="array" ref="Q29">IF(VLOOKUP(P29,$AA$1:$AC$32,1,0)&lt;&gt;0,(P29&amp;"A"),0)</f>
        <v>#N/A</v>
      </c>
      <c r="R29" s="12">
        <v>44508</v>
      </c>
      <c r="S29" t="s">
        <v>69</v>
      </c>
      <c r="T29" s="8" t="str">
        <f t="shared" si="4"/>
        <v>VM+ VPC Kh</v>
      </c>
      <c r="U29" t="s">
        <v>5994</v>
      </c>
      <c r="V29" t="s">
        <v>7380</v>
      </c>
      <c r="W29" t="str">
        <f>VLOOKUP(V29,[2]Khach_hang!$A$4:$B$64,2,0)</f>
        <v>WINCOMVINHPHUC</v>
      </c>
      <c r="X29" t="s">
        <v>7323</v>
      </c>
      <c r="Y29" t="str">
        <f t="array" ref="Y29">IF(ISNUMBER(SEARCH($V$3,T29)),"WINCOMHANOI",IF(ISNUMBER(SEARCH($V$4,T29)),"WINCOMHOCHIMINH",IF(ISNUMBER(SEARCH($V$5,T29)),"WINCOMDANANG",IF(ISNUMBER(SEARCH($V$6,T29)),"WINCOMHAIDUONG",IF(ISNUMBER(SEARCH($V$7,T29)),"WINCOMQUANGNINH",IF(ISNUMBER(SEARCH($V$8,T29)),"WINCOMHAIPHONG",IF(ISNUMBER(SEARCH($V$9,T29)),"WINCOMBACGIANG",IF(ISNUMBER(SEARCH($V$10,T29)),"WINCOMBACNINH",IF(ISNUMBER(SEARCH($V$11,T29)),"WINCOMPHUTHO",IF(ISNUMBER(SEARCH($V$12,T29)),"WINCOMHATINH",IF(ISNUMBER(SEARCH($V$13,T29)),"WINCOMTHAINGUYEN",IF(ISNUMBER(SEARCH($V$14,T29)),"WINCOMKHANHHOA",IF(ISNUMBER(SEARCH($V$15,T29)),"WINCOMHUNGYEN",IF(ISNUMBER(SEARCH($V$16,T29)),"WINCOMNGHEAN",IF(ISNUMBER(SEARCH($V$17,T29)),"WINCOMLAOCAI",IF(ISNUMBER(SEARCH($V$18,T29)),"WINCOMVUNGTAU",IF(ISNUMBER(SEARCH($V$19,T29)),"WINCOMBINHDUONG",IF(ISNUMBER(SEARCH($V$20,T29)),"WINCOMKIENGIANG",IF(ISNUMBER(SEARCH($V$21,T29)),"WINCOMHANAM",IF(ISNUMBER(SEARCH($V$22,T29)),"WINCOMNAMDINH",IF(ISNUMBER(SEARCH($V$23,T29)),"WINCOMLANGSON",IF(ISNUMBER(SEARCH($V$24,T29)),"WINCOMTHANHHOA",IF(ISNUMBER(SEARCH($V$25,T29)),"WINCOMYENBAI",IF(ISNUMBER(SEARCH($V$26,T29)),"WINCOMTUYENQUANG",IF(ISNUMBER(SEARCH($V$27,T29)),"WINCOMHUE",IF(ISNUMBER(SEARCH($V$28,T29)),"WINCOMQUANGNAM",IF(ISNUMBER(SEARCH($V$29,T29)),"WINCOMVINHPHUC",IF(ISNUMBER(SEARCH($V$30,T29)),"WINCOMHAGIANG",IF(ISNUMBER(SEARCH($V$31,T29)),"WINCOMNINHBINH",IF(ISNUMBER(SEARCH($V$32,T29)),"WINCOMTRAVINH",IF(ISNUMBER(SEARCH($V$33,T29)),"WINCOMCANTHO",IF(ISNUMBER(SEARCH($V$34,T29)),"WINCOMBENTRE",IF(ISNUMBER(SEARCH($V$35,T29)),"WINCOMCAMAU",IF(ISNUMBER(SEARCH($V$36,T29)),"WINCOMANGIANG",IF(ISNUMBER(SEARCH($V$37,T29)),"WINCOMNINHTHUAN",IF(ISNUMBER(SEARCH($V$38,T29)),"WINCOMTHAIBINH",IF(ISNUMBER(SEARCH($V$39,T29)),"WINCOMGIALAI",IF(ISNUMBER(SEARCH($V$40,T29)),"WINCOMHOABINH",IF(ISNUMBER(SEARCH($V$41,T29)),"WINCOMQUANGNGAI",IF(ISNUMBER(SEARCH($V$42,T29)),"WINCOMBINHTHUAN",IF(ISNUMBER(SEARCH($V$43,T29)),"WINCOMDAKLAK",IF(ISNUMBER(SEARCH($V$44,T29)),"WINCOMSOCTRANG",IF(ISNUMBER(SEARCH($V$45,T29)),"WINCOMSONLA",IF(ISNUMBER(SEARCH($V$46,T29)),"WINCOMKONTUM",IF(ISNUMBER(SEARCH($V$47,T29)),"WINCOMPHUYEN",IF(ISNUMBER(SEARCH($V$48,T29)),"WINCOMQUANGTRI",IF(ISNUMBER(SEARCH($V$49,T29)),"WINCOMBINHDINH",IF(ISNUMBER(SEARCH($V$50,T29)),"WINCOMCAOBANG",IF(ISNUMBER(SEARCH($V$51,T29)),"WINCOMQUANGBINH",IF(ISNUMBER(SEARCH($V$52,T29)),"WINCOMLAMDONG",IF(ISNUMBER(SEARCH($V$53,T29)),"WINCOMVINHLONG",IF(ISNUMBER(SEARCH($V$54,T29)),"WINCOMDONGTHAP",IF(ISNUMBER(SEARCH($V$55,T29)),"WINCOMTIENGIANG",IF(ISNUMBER(SEARCH($V$56,T29)),"WINCOMQUANGNINH",0))))))))))))))))))))))))))))))))))))))))))))))))))))))</f>
        <v>WINCOMVINHPHUC</v>
      </c>
      <c r="Z29" s="4">
        <v>97731</v>
      </c>
      <c r="AA29" t="str">
        <f t="shared" si="0"/>
        <v>0003024</v>
      </c>
      <c r="AB29" t="s">
        <v>7428</v>
      </c>
      <c r="AC29" t="s">
        <v>7451</v>
      </c>
    </row>
    <row r="30" spans="1:29" x14ac:dyDescent="0.2">
      <c r="A30" t="s">
        <v>0</v>
      </c>
      <c r="B30" t="s">
        <v>70</v>
      </c>
      <c r="C30" t="s">
        <v>2</v>
      </c>
      <c r="D30" t="s">
        <v>32</v>
      </c>
      <c r="E30" t="s">
        <v>4</v>
      </c>
      <c r="F30" s="5">
        <f t="shared" si="1"/>
        <v>3</v>
      </c>
      <c r="G30" s="2">
        <v>178200</v>
      </c>
      <c r="H30" s="2">
        <v>196020.00000000003</v>
      </c>
      <c r="I30" t="s">
        <v>5</v>
      </c>
      <c r="J30" t="s">
        <v>33</v>
      </c>
      <c r="K30" t="str">
        <f t="shared" si="2"/>
        <v>_Giò lụa 250g</v>
      </c>
      <c r="L30" s="8" t="str">
        <f>VLOOKUP(K30,'[1]Mã Misa'!$B$2:$D$74,2,0)</f>
        <v>Giò lụa 250g</v>
      </c>
      <c r="M30" s="8" t="str">
        <f>VLOOKUP(L30,'[1]Mã Misa'!$C$2:$D$74,2,0)</f>
        <v>GL250</v>
      </c>
      <c r="N30" s="2">
        <v>59400</v>
      </c>
      <c r="O30" t="s">
        <v>71</v>
      </c>
      <c r="P30" s="8" t="str">
        <f t="shared" si="3"/>
        <v>0010787</v>
      </c>
      <c r="Q30" s="8" t="str">
        <f t="array" ref="Q30">IF(VLOOKUP(P30,$AA$1:$AC$32,1,0)&lt;&gt;0,(P30&amp;"A"),0)</f>
        <v>0010787A</v>
      </c>
      <c r="R30" s="12">
        <v>44508</v>
      </c>
      <c r="S30" t="s">
        <v>72</v>
      </c>
      <c r="T30" s="8" t="str">
        <f t="shared" si="4"/>
        <v>VM+ QNH 43</v>
      </c>
      <c r="U30" t="s">
        <v>5995</v>
      </c>
      <c r="V30" t="s">
        <v>7346</v>
      </c>
      <c r="W30" t="str">
        <f>VLOOKUP(V30,[2]Khach_hang!$A$4:$B$64,2,0)</f>
        <v>WINCOMHAGIANG</v>
      </c>
      <c r="X30" t="s">
        <v>7351</v>
      </c>
      <c r="Y30" t="str">
        <f t="array" ref="Y30">IF(ISNUMBER(SEARCH($V$3,T30)),"WINCOMHANOI",IF(ISNUMBER(SEARCH($V$4,T30)),"WINCOMHOCHIMINH",IF(ISNUMBER(SEARCH($V$5,T30)),"WINCOMDANANG",IF(ISNUMBER(SEARCH($V$6,T30)),"WINCOMHAIDUONG",IF(ISNUMBER(SEARCH($V$7,T30)),"WINCOMQUANGNINH",IF(ISNUMBER(SEARCH($V$8,T30)),"WINCOMHAIPHONG",IF(ISNUMBER(SEARCH($V$9,T30)),"WINCOMBACGIANG",IF(ISNUMBER(SEARCH($V$10,T30)),"WINCOMBACNINH",IF(ISNUMBER(SEARCH($V$11,T30)),"WINCOMPHUTHO",IF(ISNUMBER(SEARCH($V$12,T30)),"WINCOMHATINH",IF(ISNUMBER(SEARCH($V$13,T30)),"WINCOMTHAINGUYEN",IF(ISNUMBER(SEARCH($V$14,T30)),"WINCOMKHANHHOA",IF(ISNUMBER(SEARCH($V$15,T30)),"WINCOMHUNGYEN",IF(ISNUMBER(SEARCH($V$16,T30)),"WINCOMNGHEAN",IF(ISNUMBER(SEARCH($V$17,T30)),"WINCOMLAOCAI",IF(ISNUMBER(SEARCH($V$18,T30)),"WINCOMVUNGTAU",IF(ISNUMBER(SEARCH($V$19,T30)),"WINCOMBINHDUONG",IF(ISNUMBER(SEARCH($V$20,T30)),"WINCOMKIENGIANG",IF(ISNUMBER(SEARCH($V$21,T30)),"WINCOMHANAM",IF(ISNUMBER(SEARCH($V$22,T30)),"WINCOMNAMDINH",IF(ISNUMBER(SEARCH($V$23,T30)),"WINCOMLANGSON",IF(ISNUMBER(SEARCH($V$24,T30)),"WINCOMTHANHHOA",IF(ISNUMBER(SEARCH($V$25,T30)),"WINCOMYENBAI",IF(ISNUMBER(SEARCH($V$26,T30)),"WINCOMTUYENQUANG",IF(ISNUMBER(SEARCH($V$27,T30)),"WINCOMHUE",IF(ISNUMBER(SEARCH($V$28,T30)),"WINCOMQUANGNAM",IF(ISNUMBER(SEARCH($V$29,T30)),"WINCOMVINHPHUC",IF(ISNUMBER(SEARCH($V$30,T30)),"WINCOMHAGIANG",IF(ISNUMBER(SEARCH($V$31,T30)),"WINCOMNINHBINH",IF(ISNUMBER(SEARCH($V$32,T30)),"WINCOMTRAVINH",IF(ISNUMBER(SEARCH($V$33,T30)),"WINCOMCANTHO",IF(ISNUMBER(SEARCH($V$34,T30)),"WINCOMBENTRE",IF(ISNUMBER(SEARCH($V$35,T30)),"WINCOMCAMAU",IF(ISNUMBER(SEARCH($V$36,T30)),"WINCOMANGIANG",IF(ISNUMBER(SEARCH($V$37,T30)),"WINCOMNINHTHUAN",IF(ISNUMBER(SEARCH($V$38,T30)),"WINCOMTHAIBINH",IF(ISNUMBER(SEARCH($V$39,T30)),"WINCOMGIALAI",IF(ISNUMBER(SEARCH($V$40,T30)),"WINCOMHOABINH",IF(ISNUMBER(SEARCH($V$41,T30)),"WINCOMQUANGNGAI",IF(ISNUMBER(SEARCH($V$42,T30)),"WINCOMBINHTHUAN",IF(ISNUMBER(SEARCH($V$43,T30)),"WINCOMDAKLAK",IF(ISNUMBER(SEARCH($V$44,T30)),"WINCOMSOCTRANG",IF(ISNUMBER(SEARCH($V$45,T30)),"WINCOMSONLA",IF(ISNUMBER(SEARCH($V$46,T30)),"WINCOMKONTUM",IF(ISNUMBER(SEARCH($V$47,T30)),"WINCOMPHUYEN",IF(ISNUMBER(SEARCH($V$48,T30)),"WINCOMQUANGTRI",IF(ISNUMBER(SEARCH($V$49,T30)),"WINCOMBINHDINH",IF(ISNUMBER(SEARCH($V$50,T30)),"WINCOMCAOBANG",IF(ISNUMBER(SEARCH($V$51,T30)),"WINCOMQUANGBINH",IF(ISNUMBER(SEARCH($V$52,T30)),"WINCOMLAMDONG",IF(ISNUMBER(SEARCH($V$53,T30)),"WINCOMVINHLONG",IF(ISNUMBER(SEARCH($V$54,T30)),"WINCOMDONGTHAP",IF(ISNUMBER(SEARCH($V$55,T30)),"WINCOMTIENGIANG",IF(ISNUMBER(SEARCH($V$56,T30)),"WINCOMQUANGNINH",0))))))))))))))))))))))))))))))))))))))))))))))))))))))</f>
        <v>WINCOMQUANGNINH</v>
      </c>
      <c r="Z30" s="4">
        <v>283140</v>
      </c>
      <c r="AA30" t="str">
        <f t="shared" si="0"/>
        <v>0002133</v>
      </c>
      <c r="AB30" t="s">
        <v>7438</v>
      </c>
      <c r="AC30" t="s">
        <v>7450</v>
      </c>
    </row>
    <row r="31" spans="1:29" x14ac:dyDescent="0.2">
      <c r="A31" t="s">
        <v>0</v>
      </c>
      <c r="B31" t="s">
        <v>70</v>
      </c>
      <c r="C31" t="s">
        <v>31</v>
      </c>
      <c r="D31" t="s">
        <v>3</v>
      </c>
      <c r="E31" t="s">
        <v>4</v>
      </c>
      <c r="F31" s="5">
        <f t="shared" si="1"/>
        <v>1</v>
      </c>
      <c r="G31" s="2">
        <v>88846</v>
      </c>
      <c r="H31" s="2">
        <v>97730.6</v>
      </c>
      <c r="I31" t="s">
        <v>5</v>
      </c>
      <c r="J31" t="s">
        <v>6</v>
      </c>
      <c r="K31" t="str">
        <f t="shared" si="2"/>
        <v>Gà muối gói 500g</v>
      </c>
      <c r="L31" s="8" t="str">
        <f>VLOOKUP(K31,'[1]Mã Misa'!$B$2:$D$74,2,0)</f>
        <v>Gà muối 500g</v>
      </c>
      <c r="M31" s="8" t="str">
        <f>VLOOKUP(L31,'[1]Mã Misa'!$C$2:$D$74,2,0)</f>
        <v>GM500</v>
      </c>
      <c r="N31" s="2">
        <v>88846</v>
      </c>
      <c r="O31" t="s">
        <v>71</v>
      </c>
      <c r="P31" s="8" t="str">
        <f t="shared" si="3"/>
        <v>0010787</v>
      </c>
      <c r="Q31" s="8" t="str">
        <f t="array" ref="Q31">IF(VLOOKUP(P31,$AA$1:$AC$32,1,0)&lt;&gt;0,(P31&amp;"A"),0)</f>
        <v>0010787A</v>
      </c>
      <c r="R31" s="12">
        <v>44508</v>
      </c>
      <c r="S31" t="s">
        <v>72</v>
      </c>
      <c r="T31" s="8" t="str">
        <f t="shared" si="4"/>
        <v>VM+ QNH 43</v>
      </c>
      <c r="U31" t="s">
        <v>5995</v>
      </c>
      <c r="V31" t="s">
        <v>7363</v>
      </c>
      <c r="W31" t="str">
        <f>VLOOKUP(V31,[2]Khach_hang!$A$4:$B$64,2,0)</f>
        <v>WINCOMNINHBINH</v>
      </c>
      <c r="X31" t="s">
        <v>7352</v>
      </c>
      <c r="Y31" t="str">
        <f t="array" ref="Y31">IF(ISNUMBER(SEARCH($V$3,T31)),"WINCOMHANOI",IF(ISNUMBER(SEARCH($V$4,T31)),"WINCOMHOCHIMINH",IF(ISNUMBER(SEARCH($V$5,T31)),"WINCOMDANANG",IF(ISNUMBER(SEARCH($V$6,T31)),"WINCOMHAIDUONG",IF(ISNUMBER(SEARCH($V$7,T31)),"WINCOMQUANGNINH",IF(ISNUMBER(SEARCH($V$8,T31)),"WINCOMHAIPHONG",IF(ISNUMBER(SEARCH($V$9,T31)),"WINCOMBACGIANG",IF(ISNUMBER(SEARCH($V$10,T31)),"WINCOMBACNINH",IF(ISNUMBER(SEARCH($V$11,T31)),"WINCOMPHUTHO",IF(ISNUMBER(SEARCH($V$12,T31)),"WINCOMHATINH",IF(ISNUMBER(SEARCH($V$13,T31)),"WINCOMTHAINGUYEN",IF(ISNUMBER(SEARCH($V$14,T31)),"WINCOMKHANHHOA",IF(ISNUMBER(SEARCH($V$15,T31)),"WINCOMHUNGYEN",IF(ISNUMBER(SEARCH($V$16,T31)),"WINCOMNGHEAN",IF(ISNUMBER(SEARCH($V$17,T31)),"WINCOMLAOCAI",IF(ISNUMBER(SEARCH($V$18,T31)),"WINCOMVUNGTAU",IF(ISNUMBER(SEARCH($V$19,T31)),"WINCOMBINHDUONG",IF(ISNUMBER(SEARCH($V$20,T31)),"WINCOMKIENGIANG",IF(ISNUMBER(SEARCH($V$21,T31)),"WINCOMHANAM",IF(ISNUMBER(SEARCH($V$22,T31)),"WINCOMNAMDINH",IF(ISNUMBER(SEARCH($V$23,T31)),"WINCOMLANGSON",IF(ISNUMBER(SEARCH($V$24,T31)),"WINCOMTHANHHOA",IF(ISNUMBER(SEARCH($V$25,T31)),"WINCOMYENBAI",IF(ISNUMBER(SEARCH($V$26,T31)),"WINCOMTUYENQUANG",IF(ISNUMBER(SEARCH($V$27,T31)),"WINCOMHUE",IF(ISNUMBER(SEARCH($V$28,T31)),"WINCOMQUANGNAM",IF(ISNUMBER(SEARCH($V$29,T31)),"WINCOMVINHPHUC",IF(ISNUMBER(SEARCH($V$30,T31)),"WINCOMHAGIANG",IF(ISNUMBER(SEARCH($V$31,T31)),"WINCOMNINHBINH",IF(ISNUMBER(SEARCH($V$32,T31)),"WINCOMTRAVINH",IF(ISNUMBER(SEARCH($V$33,T31)),"WINCOMCANTHO",IF(ISNUMBER(SEARCH($V$34,T31)),"WINCOMBENTRE",IF(ISNUMBER(SEARCH($V$35,T31)),"WINCOMCAMAU",IF(ISNUMBER(SEARCH($V$36,T31)),"WINCOMANGIANG",IF(ISNUMBER(SEARCH($V$37,T31)),"WINCOMNINHTHUAN",IF(ISNUMBER(SEARCH($V$38,T31)),"WINCOMTHAIBINH",IF(ISNUMBER(SEARCH($V$39,T31)),"WINCOMGIALAI",IF(ISNUMBER(SEARCH($V$40,T31)),"WINCOMHOABINH",IF(ISNUMBER(SEARCH($V$41,T31)),"WINCOMQUANGNGAI",IF(ISNUMBER(SEARCH($V$42,T31)),"WINCOMBINHTHUAN",IF(ISNUMBER(SEARCH($V$43,T31)),"WINCOMDAKLAK",IF(ISNUMBER(SEARCH($V$44,T31)),"WINCOMSOCTRANG",IF(ISNUMBER(SEARCH($V$45,T31)),"WINCOMSONLA",IF(ISNUMBER(SEARCH($V$46,T31)),"WINCOMKONTUM",IF(ISNUMBER(SEARCH($V$47,T31)),"WINCOMPHUYEN",IF(ISNUMBER(SEARCH($V$48,T31)),"WINCOMQUANGTRI",IF(ISNUMBER(SEARCH($V$49,T31)),"WINCOMBINHDINH",IF(ISNUMBER(SEARCH($V$50,T31)),"WINCOMCAOBANG",IF(ISNUMBER(SEARCH($V$51,T31)),"WINCOMQUANGBINH",IF(ISNUMBER(SEARCH($V$52,T31)),"WINCOMLAMDONG",IF(ISNUMBER(SEARCH($V$53,T31)),"WINCOMVINHLONG",IF(ISNUMBER(SEARCH($V$54,T31)),"WINCOMDONGTHAP",IF(ISNUMBER(SEARCH($V$55,T31)),"WINCOMTIENGIANG",IF(ISNUMBER(SEARCH($V$56,T31)),"WINCOMQUANGNINH",0))))))))))))))))))))))))))))))))))))))))))))))))))))))</f>
        <v>WINCOMQUANGNINH</v>
      </c>
      <c r="Z31" s="4">
        <v>593229</v>
      </c>
      <c r="AA31" t="str">
        <f t="shared" si="0"/>
        <v>0003078</v>
      </c>
      <c r="AB31" t="s">
        <v>7441</v>
      </c>
      <c r="AC31" t="s">
        <v>7451</v>
      </c>
    </row>
    <row r="32" spans="1:29" x14ac:dyDescent="0.2">
      <c r="A32" t="s">
        <v>0</v>
      </c>
      <c r="B32" t="s">
        <v>73</v>
      </c>
      <c r="C32" t="s">
        <v>2</v>
      </c>
      <c r="D32" t="s">
        <v>3</v>
      </c>
      <c r="E32" t="s">
        <v>4</v>
      </c>
      <c r="F32" s="5">
        <f t="shared" si="1"/>
        <v>1</v>
      </c>
      <c r="G32" s="2">
        <v>88846</v>
      </c>
      <c r="H32" s="2">
        <v>97730.6</v>
      </c>
      <c r="I32" t="s">
        <v>5</v>
      </c>
      <c r="J32" t="s">
        <v>6</v>
      </c>
      <c r="K32" t="str">
        <f t="shared" si="2"/>
        <v>Gà muối gói 500g</v>
      </c>
      <c r="L32" s="8" t="str">
        <f>VLOOKUP(K32,'[1]Mã Misa'!$B$2:$D$74,2,0)</f>
        <v>Gà muối 500g</v>
      </c>
      <c r="M32" s="8" t="str">
        <f>VLOOKUP(L32,'[1]Mã Misa'!$C$2:$D$74,2,0)</f>
        <v>GM500</v>
      </c>
      <c r="N32" s="2">
        <v>88846</v>
      </c>
      <c r="O32" t="s">
        <v>74</v>
      </c>
      <c r="P32" s="8" t="str">
        <f t="shared" si="3"/>
        <v>0002795</v>
      </c>
      <c r="Q32" s="8" t="e">
        <f t="array" ref="Q32">IF(VLOOKUP(P32,$AA$1:$AC$32,1,0)&lt;&gt;0,(P32&amp;"A"),0)</f>
        <v>#N/A</v>
      </c>
      <c r="R32" s="12">
        <v>44508</v>
      </c>
      <c r="S32" t="s">
        <v>52</v>
      </c>
      <c r="T32" s="8" t="str">
        <f t="shared" si="4"/>
        <v>VM+ HDG 90</v>
      </c>
      <c r="U32" t="s">
        <v>5989</v>
      </c>
      <c r="V32" t="s">
        <v>7377</v>
      </c>
      <c r="W32" t="str">
        <f>VLOOKUP(V32,[2]Khach_hang!$A$4:$B$64,2,0)</f>
        <v>WINCOMTRAVINH</v>
      </c>
      <c r="X32" t="s">
        <v>7353</v>
      </c>
      <c r="Y32" t="str">
        <f t="array" ref="Y32">IF(ISNUMBER(SEARCH($V$3,T32)),"WINCOMHANOI",IF(ISNUMBER(SEARCH($V$4,T32)),"WINCOMHOCHIMINH",IF(ISNUMBER(SEARCH($V$5,T32)),"WINCOMDANANG",IF(ISNUMBER(SEARCH($V$6,T32)),"WINCOMHAIDUONG",IF(ISNUMBER(SEARCH($V$7,T32)),"WINCOMQUANGNINH",IF(ISNUMBER(SEARCH($V$8,T32)),"WINCOMHAIPHONG",IF(ISNUMBER(SEARCH($V$9,T32)),"WINCOMBACGIANG",IF(ISNUMBER(SEARCH($V$10,T32)),"WINCOMBACNINH",IF(ISNUMBER(SEARCH($V$11,T32)),"WINCOMPHUTHO",IF(ISNUMBER(SEARCH($V$12,T32)),"WINCOMHATINH",IF(ISNUMBER(SEARCH($V$13,T32)),"WINCOMTHAINGUYEN",IF(ISNUMBER(SEARCH($V$14,T32)),"WINCOMKHANHHOA",IF(ISNUMBER(SEARCH($V$15,T32)),"WINCOMHUNGYEN",IF(ISNUMBER(SEARCH($V$16,T32)),"WINCOMNGHEAN",IF(ISNUMBER(SEARCH($V$17,T32)),"WINCOMLAOCAI",IF(ISNUMBER(SEARCH($V$18,T32)),"WINCOMVUNGTAU",IF(ISNUMBER(SEARCH($V$19,T32)),"WINCOMBINHDUONG",IF(ISNUMBER(SEARCH($V$20,T32)),"WINCOMKIENGIANG",IF(ISNUMBER(SEARCH($V$21,T32)),"WINCOMHANAM",IF(ISNUMBER(SEARCH($V$22,T32)),"WINCOMNAMDINH",IF(ISNUMBER(SEARCH($V$23,T32)),"WINCOMLANGSON",IF(ISNUMBER(SEARCH($V$24,T32)),"WINCOMTHANHHOA",IF(ISNUMBER(SEARCH($V$25,T32)),"WINCOMYENBAI",IF(ISNUMBER(SEARCH($V$26,T32)),"WINCOMTUYENQUANG",IF(ISNUMBER(SEARCH($V$27,T32)),"WINCOMHUE",IF(ISNUMBER(SEARCH($V$28,T32)),"WINCOMQUANGNAM",IF(ISNUMBER(SEARCH($V$29,T32)),"WINCOMVINHPHUC",IF(ISNUMBER(SEARCH($V$30,T32)),"WINCOMHAGIANG",IF(ISNUMBER(SEARCH($V$31,T32)),"WINCOMNINHBINH",IF(ISNUMBER(SEARCH($V$32,T32)),"WINCOMTRAVINH",IF(ISNUMBER(SEARCH($V$33,T32)),"WINCOMCANTHO",IF(ISNUMBER(SEARCH($V$34,T32)),"WINCOMBENTRE",IF(ISNUMBER(SEARCH($V$35,T32)),"WINCOMCAMAU",IF(ISNUMBER(SEARCH($V$36,T32)),"WINCOMANGIANG",IF(ISNUMBER(SEARCH($V$37,T32)),"WINCOMNINHTHUAN",IF(ISNUMBER(SEARCH($V$38,T32)),"WINCOMTHAIBINH",IF(ISNUMBER(SEARCH($V$39,T32)),"WINCOMGIALAI",IF(ISNUMBER(SEARCH($V$40,T32)),"WINCOMHOABINH",IF(ISNUMBER(SEARCH($V$41,T32)),"WINCOMQUANGNGAI",IF(ISNUMBER(SEARCH($V$42,T32)),"WINCOMBINHTHUAN",IF(ISNUMBER(SEARCH($V$43,T32)),"WINCOMDAKLAK",IF(ISNUMBER(SEARCH($V$44,T32)),"WINCOMSOCTRANG",IF(ISNUMBER(SEARCH($V$45,T32)),"WINCOMSONLA",IF(ISNUMBER(SEARCH($V$46,T32)),"WINCOMKONTUM",IF(ISNUMBER(SEARCH($V$47,T32)),"WINCOMPHUYEN",IF(ISNUMBER(SEARCH($V$48,T32)),"WINCOMQUANGTRI",IF(ISNUMBER(SEARCH($V$49,T32)),"WINCOMBINHDINH",IF(ISNUMBER(SEARCH($V$50,T32)),"WINCOMCAOBANG",IF(ISNUMBER(SEARCH($V$51,T32)),"WINCOMQUANGBINH",IF(ISNUMBER(SEARCH($V$52,T32)),"WINCOMLAMDONG",IF(ISNUMBER(SEARCH($V$53,T32)),"WINCOMVINHLONG",IF(ISNUMBER(SEARCH($V$54,T32)),"WINCOMDONGTHAP",IF(ISNUMBER(SEARCH($V$55,T32)),"WINCOMTIENGIANG",IF(ISNUMBER(SEARCH($V$56,T32)),"WINCOMQUANGNINH",0))))))))))))))))))))))))))))))))))))))))))))))))))))))</f>
        <v>WINCOMHAIDUONG</v>
      </c>
      <c r="Z32" s="14">
        <v>97731</v>
      </c>
      <c r="AA32" t="str">
        <f t="shared" si="0"/>
        <v>0003024</v>
      </c>
      <c r="AB32" s="13" t="s">
        <v>7454</v>
      </c>
      <c r="AC32" s="13" t="s">
        <v>7447</v>
      </c>
    </row>
    <row r="33" spans="1:26" x14ac:dyDescent="0.2">
      <c r="A33" t="s">
        <v>0</v>
      </c>
      <c r="B33" t="s">
        <v>75</v>
      </c>
      <c r="C33" t="s">
        <v>2</v>
      </c>
      <c r="D33" t="s">
        <v>45</v>
      </c>
      <c r="E33" t="s">
        <v>4</v>
      </c>
      <c r="F33" s="5">
        <f t="shared" si="1"/>
        <v>2</v>
      </c>
      <c r="G33" s="2">
        <v>175574</v>
      </c>
      <c r="H33" s="2">
        <v>193131.40000000002</v>
      </c>
      <c r="I33" t="s">
        <v>5</v>
      </c>
      <c r="J33" t="s">
        <v>46</v>
      </c>
      <c r="K33" t="str">
        <f t="shared" si="2"/>
        <v>Bắp bò muối gói 200g</v>
      </c>
      <c r="L33" s="8" t="str">
        <f>VLOOKUP(K33,'[1]Mã Misa'!$B$2:$D$74,2,0)</f>
        <v>Bắp bò muối 200g</v>
      </c>
      <c r="M33" s="8" t="str">
        <f>VLOOKUP(L33,'[1]Mã Misa'!$C$2:$D$74,2,0)</f>
        <v>BBM200</v>
      </c>
      <c r="N33" s="2">
        <v>87787</v>
      </c>
      <c r="O33" t="s">
        <v>76</v>
      </c>
      <c r="P33" s="8" t="str">
        <f t="shared" si="3"/>
        <v>0001020</v>
      </c>
      <c r="Q33" s="8" t="e">
        <f t="array" ref="Q33">IF(VLOOKUP(P33,$AA$1:$AC$32,1,0)&lt;&gt;0,(P33&amp;"A"),0)</f>
        <v>#N/A</v>
      </c>
      <c r="R33" s="12">
        <v>44508</v>
      </c>
      <c r="S33" t="s">
        <v>77</v>
      </c>
      <c r="T33" s="8" t="str">
        <f t="shared" si="4"/>
        <v>VM+ TQG 10</v>
      </c>
      <c r="U33" t="s">
        <v>5996</v>
      </c>
      <c r="V33" t="s">
        <v>7340</v>
      </c>
      <c r="W33" t="str">
        <f>VLOOKUP(V33,[2]Khach_hang!$A$4:$B$64,2,0)</f>
        <v>WINCOMCANTHO</v>
      </c>
      <c r="X33" t="s">
        <v>7354</v>
      </c>
      <c r="Y33" t="str">
        <f t="array" ref="Y33">IF(ISNUMBER(SEARCH($V$3,T33)),"WINCOMHANOI",IF(ISNUMBER(SEARCH($V$4,T33)),"WINCOMHOCHIMINH",IF(ISNUMBER(SEARCH($V$5,T33)),"WINCOMDANANG",IF(ISNUMBER(SEARCH($V$6,T33)),"WINCOMHAIDUONG",IF(ISNUMBER(SEARCH($V$7,T33)),"WINCOMQUANGNINH",IF(ISNUMBER(SEARCH($V$8,T33)),"WINCOMHAIPHONG",IF(ISNUMBER(SEARCH($V$9,T33)),"WINCOMBACGIANG",IF(ISNUMBER(SEARCH($V$10,T33)),"WINCOMBACNINH",IF(ISNUMBER(SEARCH($V$11,T33)),"WINCOMPHUTHO",IF(ISNUMBER(SEARCH($V$12,T33)),"WINCOMHATINH",IF(ISNUMBER(SEARCH($V$13,T33)),"WINCOMTHAINGUYEN",IF(ISNUMBER(SEARCH($V$14,T33)),"WINCOMKHANHHOA",IF(ISNUMBER(SEARCH($V$15,T33)),"WINCOMHUNGYEN",IF(ISNUMBER(SEARCH($V$16,T33)),"WINCOMNGHEAN",IF(ISNUMBER(SEARCH($V$17,T33)),"WINCOMLAOCAI",IF(ISNUMBER(SEARCH($V$18,T33)),"WINCOMVUNGTAU",IF(ISNUMBER(SEARCH($V$19,T33)),"WINCOMBINHDUONG",IF(ISNUMBER(SEARCH($V$20,T33)),"WINCOMKIENGIANG",IF(ISNUMBER(SEARCH($V$21,T33)),"WINCOMHANAM",IF(ISNUMBER(SEARCH($V$22,T33)),"WINCOMNAMDINH",IF(ISNUMBER(SEARCH($V$23,T33)),"WINCOMLANGSON",IF(ISNUMBER(SEARCH($V$24,T33)),"WINCOMTHANHHOA",IF(ISNUMBER(SEARCH($V$25,T33)),"WINCOMYENBAI",IF(ISNUMBER(SEARCH($V$26,T33)),"WINCOMTUYENQUANG",IF(ISNUMBER(SEARCH($V$27,T33)),"WINCOMHUE",IF(ISNUMBER(SEARCH($V$28,T33)),"WINCOMQUANGNAM",IF(ISNUMBER(SEARCH($V$29,T33)),"WINCOMVINHPHUC",IF(ISNUMBER(SEARCH($V$30,T33)),"WINCOMHAGIANG",IF(ISNUMBER(SEARCH($V$31,T33)),"WINCOMNINHBINH",IF(ISNUMBER(SEARCH($V$32,T33)),"WINCOMTRAVINH",IF(ISNUMBER(SEARCH($V$33,T33)),"WINCOMCANTHO",IF(ISNUMBER(SEARCH($V$34,T33)),"WINCOMBENTRE",IF(ISNUMBER(SEARCH($V$35,T33)),"WINCOMCAMAU",IF(ISNUMBER(SEARCH($V$36,T33)),"WINCOMANGIANG",IF(ISNUMBER(SEARCH($V$37,T33)),"WINCOMNINHTHUAN",IF(ISNUMBER(SEARCH($V$38,T33)),"WINCOMTHAIBINH",IF(ISNUMBER(SEARCH($V$39,T33)),"WINCOMGIALAI",IF(ISNUMBER(SEARCH($V$40,T33)),"WINCOMHOABINH",IF(ISNUMBER(SEARCH($V$41,T33)),"WINCOMQUANGNGAI",IF(ISNUMBER(SEARCH($V$42,T33)),"WINCOMBINHTHUAN",IF(ISNUMBER(SEARCH($V$43,T33)),"WINCOMDAKLAK",IF(ISNUMBER(SEARCH($V$44,T33)),"WINCOMSOCTRANG",IF(ISNUMBER(SEARCH($V$45,T33)),"WINCOMSONLA",IF(ISNUMBER(SEARCH($V$46,T33)),"WINCOMKONTUM",IF(ISNUMBER(SEARCH($V$47,T33)),"WINCOMPHUYEN",IF(ISNUMBER(SEARCH($V$48,T33)),"WINCOMQUANGTRI",IF(ISNUMBER(SEARCH($V$49,T33)),"WINCOMBINHDINH",IF(ISNUMBER(SEARCH($V$50,T33)),"WINCOMCAOBANG",IF(ISNUMBER(SEARCH($V$51,T33)),"WINCOMQUANGBINH",IF(ISNUMBER(SEARCH($V$52,T33)),"WINCOMLAMDONG",IF(ISNUMBER(SEARCH($V$53,T33)),"WINCOMVINHLONG",IF(ISNUMBER(SEARCH($V$54,T33)),"WINCOMDONGTHAP",IF(ISNUMBER(SEARCH($V$55,T33)),"WINCOMTIENGIANG",IF(ISNUMBER(SEARCH($V$56,T33)),"WINCOMQUANGNINH",0))))))))))))))))))))))))))))))))))))))))))))))))))))))</f>
        <v>WINCOMTUYENQUANG</v>
      </c>
      <c r="Z33" s="16">
        <f>SUM(Z1:Z32)</f>
        <v>8696391</v>
      </c>
    </row>
    <row r="34" spans="1:26" x14ac:dyDescent="0.2">
      <c r="A34" t="s">
        <v>0</v>
      </c>
      <c r="B34" t="s">
        <v>75</v>
      </c>
      <c r="C34" t="s">
        <v>31</v>
      </c>
      <c r="D34" t="s">
        <v>32</v>
      </c>
      <c r="E34" t="s">
        <v>4</v>
      </c>
      <c r="F34" s="5">
        <f t="shared" si="1"/>
        <v>1</v>
      </c>
      <c r="G34" s="2">
        <v>59400</v>
      </c>
      <c r="H34" s="2">
        <v>65340.000000000007</v>
      </c>
      <c r="I34" t="s">
        <v>5</v>
      </c>
      <c r="J34" t="s">
        <v>33</v>
      </c>
      <c r="K34" t="str">
        <f t="shared" si="2"/>
        <v>_Giò lụa 250g</v>
      </c>
      <c r="L34" s="8" t="str">
        <f>VLOOKUP(K34,'[1]Mã Misa'!$B$2:$D$74,2,0)</f>
        <v>Giò lụa 250g</v>
      </c>
      <c r="M34" s="8" t="str">
        <f>VLOOKUP(L34,'[1]Mã Misa'!$C$2:$D$74,2,0)</f>
        <v>GL250</v>
      </c>
      <c r="N34" s="2">
        <v>59400</v>
      </c>
      <c r="O34" t="s">
        <v>76</v>
      </c>
      <c r="P34" s="8" t="str">
        <f t="shared" si="3"/>
        <v>0001020</v>
      </c>
      <c r="Q34" s="8" t="e">
        <f t="array" ref="Q34">IF(VLOOKUP(P34,$AA$1:$AC$32,1,0)&lt;&gt;0,(P34&amp;"A"),0)</f>
        <v>#N/A</v>
      </c>
      <c r="R34" s="12">
        <v>44508</v>
      </c>
      <c r="S34" t="s">
        <v>77</v>
      </c>
      <c r="T34" s="8" t="str">
        <f t="shared" si="4"/>
        <v>VM+ TQG 10</v>
      </c>
      <c r="U34" t="s">
        <v>5996</v>
      </c>
      <c r="V34" t="s">
        <v>7334</v>
      </c>
      <c r="W34" t="str">
        <f>VLOOKUP(V34,[2]Khach_hang!$A$4:$B$64,2,0)</f>
        <v>WINCOMBENTRE</v>
      </c>
      <c r="X34" t="s">
        <v>7355</v>
      </c>
      <c r="Y34" t="str">
        <f t="array" ref="Y34">IF(ISNUMBER(SEARCH($V$3,T34)),"WINCOMHANOI",IF(ISNUMBER(SEARCH($V$4,T34)),"WINCOMHOCHIMINH",IF(ISNUMBER(SEARCH($V$5,T34)),"WINCOMDANANG",IF(ISNUMBER(SEARCH($V$6,T34)),"WINCOMHAIDUONG",IF(ISNUMBER(SEARCH($V$7,T34)),"WINCOMQUANGNINH",IF(ISNUMBER(SEARCH($V$8,T34)),"WINCOMHAIPHONG",IF(ISNUMBER(SEARCH($V$9,T34)),"WINCOMBACGIANG",IF(ISNUMBER(SEARCH($V$10,T34)),"WINCOMBACNINH",IF(ISNUMBER(SEARCH($V$11,T34)),"WINCOMPHUTHO",IF(ISNUMBER(SEARCH($V$12,T34)),"WINCOMHATINH",IF(ISNUMBER(SEARCH($V$13,T34)),"WINCOMTHAINGUYEN",IF(ISNUMBER(SEARCH($V$14,T34)),"WINCOMKHANHHOA",IF(ISNUMBER(SEARCH($V$15,T34)),"WINCOMHUNGYEN",IF(ISNUMBER(SEARCH($V$16,T34)),"WINCOMNGHEAN",IF(ISNUMBER(SEARCH($V$17,T34)),"WINCOMLAOCAI",IF(ISNUMBER(SEARCH($V$18,T34)),"WINCOMVUNGTAU",IF(ISNUMBER(SEARCH($V$19,T34)),"WINCOMBINHDUONG",IF(ISNUMBER(SEARCH($V$20,T34)),"WINCOMKIENGIANG",IF(ISNUMBER(SEARCH($V$21,T34)),"WINCOMHANAM",IF(ISNUMBER(SEARCH($V$22,T34)),"WINCOMNAMDINH",IF(ISNUMBER(SEARCH($V$23,T34)),"WINCOMLANGSON",IF(ISNUMBER(SEARCH($V$24,T34)),"WINCOMTHANHHOA",IF(ISNUMBER(SEARCH($V$25,T34)),"WINCOMYENBAI",IF(ISNUMBER(SEARCH($V$26,T34)),"WINCOMTUYENQUANG",IF(ISNUMBER(SEARCH($V$27,T34)),"WINCOMHUE",IF(ISNUMBER(SEARCH($V$28,T34)),"WINCOMQUANGNAM",IF(ISNUMBER(SEARCH($V$29,T34)),"WINCOMVINHPHUC",IF(ISNUMBER(SEARCH($V$30,T34)),"WINCOMHAGIANG",IF(ISNUMBER(SEARCH($V$31,T34)),"WINCOMNINHBINH",IF(ISNUMBER(SEARCH($V$32,T34)),"WINCOMTRAVINH",IF(ISNUMBER(SEARCH($V$33,T34)),"WINCOMCANTHO",IF(ISNUMBER(SEARCH($V$34,T34)),"WINCOMBENTRE",IF(ISNUMBER(SEARCH($V$35,T34)),"WINCOMCAMAU",IF(ISNUMBER(SEARCH($V$36,T34)),"WINCOMANGIANG",IF(ISNUMBER(SEARCH($V$37,T34)),"WINCOMNINHTHUAN",IF(ISNUMBER(SEARCH($V$38,T34)),"WINCOMTHAIBINH",IF(ISNUMBER(SEARCH($V$39,T34)),"WINCOMGIALAI",IF(ISNUMBER(SEARCH($V$40,T34)),"WINCOMHOABINH",IF(ISNUMBER(SEARCH($V$41,T34)),"WINCOMQUANGNGAI",IF(ISNUMBER(SEARCH($V$42,T34)),"WINCOMBINHTHUAN",IF(ISNUMBER(SEARCH($V$43,T34)),"WINCOMDAKLAK",IF(ISNUMBER(SEARCH($V$44,T34)),"WINCOMSOCTRANG",IF(ISNUMBER(SEARCH($V$45,T34)),"WINCOMSONLA",IF(ISNUMBER(SEARCH($V$46,T34)),"WINCOMKONTUM",IF(ISNUMBER(SEARCH($V$47,T34)),"WINCOMPHUYEN",IF(ISNUMBER(SEARCH($V$48,T34)),"WINCOMQUANGTRI",IF(ISNUMBER(SEARCH($V$49,T34)),"WINCOMBINHDINH",IF(ISNUMBER(SEARCH($V$50,T34)),"WINCOMCAOBANG",IF(ISNUMBER(SEARCH($V$51,T34)),"WINCOMQUANGBINH",IF(ISNUMBER(SEARCH($V$52,T34)),"WINCOMLAMDONG",IF(ISNUMBER(SEARCH($V$53,T34)),"WINCOMVINHLONG",IF(ISNUMBER(SEARCH($V$54,T34)),"WINCOMDONGTHAP",IF(ISNUMBER(SEARCH($V$55,T34)),"WINCOMTIENGIANG",IF(ISNUMBER(SEARCH($V$56,T34)),"WINCOMQUANGNINH",0))))))))))))))))))))))))))))))))))))))))))))))))))))))</f>
        <v>WINCOMTUYENQUANG</v>
      </c>
    </row>
    <row r="35" spans="1:26" x14ac:dyDescent="0.2">
      <c r="A35" t="s">
        <v>0</v>
      </c>
      <c r="B35" t="s">
        <v>75</v>
      </c>
      <c r="C35" t="s">
        <v>34</v>
      </c>
      <c r="D35" t="s">
        <v>15</v>
      </c>
      <c r="E35" t="s">
        <v>4</v>
      </c>
      <c r="F35" s="5">
        <f t="shared" si="1"/>
        <v>3</v>
      </c>
      <c r="G35" s="2">
        <v>180924</v>
      </c>
      <c r="H35" s="2">
        <v>199016.40000000002</v>
      </c>
      <c r="I35" t="s">
        <v>5</v>
      </c>
      <c r="J35" t="s">
        <v>16</v>
      </c>
      <c r="K35" t="str">
        <f t="shared" si="2"/>
        <v>_Chả nướng 300g</v>
      </c>
      <c r="L35" s="8" t="str">
        <f>VLOOKUP(K35,'[1]Mã Misa'!$B$2:$D$74,2,0)</f>
        <v>Chả nướng 300g</v>
      </c>
      <c r="M35" s="8" t="str">
        <f>VLOOKUP(L35,'[1]Mã Misa'!$C$2:$D$74,2,0)</f>
        <v>CN300</v>
      </c>
      <c r="N35" s="2">
        <v>60308</v>
      </c>
      <c r="O35" t="s">
        <v>76</v>
      </c>
      <c r="P35" s="8" t="str">
        <f t="shared" si="3"/>
        <v>0001020</v>
      </c>
      <c r="Q35" s="8" t="e">
        <f t="array" ref="Q35">IF(VLOOKUP(P35,$AA$1:$AC$32,1,0)&lt;&gt;0,(P35&amp;"A"),0)</f>
        <v>#N/A</v>
      </c>
      <c r="R35" s="12">
        <v>44508</v>
      </c>
      <c r="S35" t="s">
        <v>77</v>
      </c>
      <c r="T35" s="8" t="str">
        <f t="shared" si="4"/>
        <v>VM+ TQG 10</v>
      </c>
      <c r="U35" t="s">
        <v>5996</v>
      </c>
      <c r="V35" t="s">
        <v>7339</v>
      </c>
      <c r="W35" t="str">
        <f>VLOOKUP(V35,[2]Khach_hang!$A$4:$B$64,2,0)</f>
        <v>WINCOMCAMAU</v>
      </c>
      <c r="X35" t="s">
        <v>7356</v>
      </c>
      <c r="Y35" t="str">
        <f t="array" ref="Y35">IF(ISNUMBER(SEARCH($V$3,T35)),"WINCOMHANOI",IF(ISNUMBER(SEARCH($V$4,T35)),"WINCOMHOCHIMINH",IF(ISNUMBER(SEARCH($V$5,T35)),"WINCOMDANANG",IF(ISNUMBER(SEARCH($V$6,T35)),"WINCOMHAIDUONG",IF(ISNUMBER(SEARCH($V$7,T35)),"WINCOMQUANGNINH",IF(ISNUMBER(SEARCH($V$8,T35)),"WINCOMHAIPHONG",IF(ISNUMBER(SEARCH($V$9,T35)),"WINCOMBACGIANG",IF(ISNUMBER(SEARCH($V$10,T35)),"WINCOMBACNINH",IF(ISNUMBER(SEARCH($V$11,T35)),"WINCOMPHUTHO",IF(ISNUMBER(SEARCH($V$12,T35)),"WINCOMHATINH",IF(ISNUMBER(SEARCH($V$13,T35)),"WINCOMTHAINGUYEN",IF(ISNUMBER(SEARCH($V$14,T35)),"WINCOMKHANHHOA",IF(ISNUMBER(SEARCH($V$15,T35)),"WINCOMHUNGYEN",IF(ISNUMBER(SEARCH($V$16,T35)),"WINCOMNGHEAN",IF(ISNUMBER(SEARCH($V$17,T35)),"WINCOMLAOCAI",IF(ISNUMBER(SEARCH($V$18,T35)),"WINCOMVUNGTAU",IF(ISNUMBER(SEARCH($V$19,T35)),"WINCOMBINHDUONG",IF(ISNUMBER(SEARCH($V$20,T35)),"WINCOMKIENGIANG",IF(ISNUMBER(SEARCH($V$21,T35)),"WINCOMHANAM",IF(ISNUMBER(SEARCH($V$22,T35)),"WINCOMNAMDINH",IF(ISNUMBER(SEARCH($V$23,T35)),"WINCOMLANGSON",IF(ISNUMBER(SEARCH($V$24,T35)),"WINCOMTHANHHOA",IF(ISNUMBER(SEARCH($V$25,T35)),"WINCOMYENBAI",IF(ISNUMBER(SEARCH($V$26,T35)),"WINCOMTUYENQUANG",IF(ISNUMBER(SEARCH($V$27,T35)),"WINCOMHUE",IF(ISNUMBER(SEARCH($V$28,T35)),"WINCOMQUANGNAM",IF(ISNUMBER(SEARCH($V$29,T35)),"WINCOMVINHPHUC",IF(ISNUMBER(SEARCH($V$30,T35)),"WINCOMHAGIANG",IF(ISNUMBER(SEARCH($V$31,T35)),"WINCOMNINHBINH",IF(ISNUMBER(SEARCH($V$32,T35)),"WINCOMTRAVINH",IF(ISNUMBER(SEARCH($V$33,T35)),"WINCOMCANTHO",IF(ISNUMBER(SEARCH($V$34,T35)),"WINCOMBENTRE",IF(ISNUMBER(SEARCH($V$35,T35)),"WINCOMCAMAU",IF(ISNUMBER(SEARCH($V$36,T35)),"WINCOMANGIANG",IF(ISNUMBER(SEARCH($V$37,T35)),"WINCOMNINHTHUAN",IF(ISNUMBER(SEARCH($V$38,T35)),"WINCOMTHAIBINH",IF(ISNUMBER(SEARCH($V$39,T35)),"WINCOMGIALAI",IF(ISNUMBER(SEARCH($V$40,T35)),"WINCOMHOABINH",IF(ISNUMBER(SEARCH($V$41,T35)),"WINCOMQUANGNGAI",IF(ISNUMBER(SEARCH($V$42,T35)),"WINCOMBINHTHUAN",IF(ISNUMBER(SEARCH($V$43,T35)),"WINCOMDAKLAK",IF(ISNUMBER(SEARCH($V$44,T35)),"WINCOMSOCTRANG",IF(ISNUMBER(SEARCH($V$45,T35)),"WINCOMSONLA",IF(ISNUMBER(SEARCH($V$46,T35)),"WINCOMKONTUM",IF(ISNUMBER(SEARCH($V$47,T35)),"WINCOMPHUYEN",IF(ISNUMBER(SEARCH($V$48,T35)),"WINCOMQUANGTRI",IF(ISNUMBER(SEARCH($V$49,T35)),"WINCOMBINHDINH",IF(ISNUMBER(SEARCH($V$50,T35)),"WINCOMCAOBANG",IF(ISNUMBER(SEARCH($V$51,T35)),"WINCOMQUANGBINH",IF(ISNUMBER(SEARCH($V$52,T35)),"WINCOMLAMDONG",IF(ISNUMBER(SEARCH($V$53,T35)),"WINCOMVINHLONG",IF(ISNUMBER(SEARCH($V$54,T35)),"WINCOMDONGTHAP",IF(ISNUMBER(SEARCH($V$55,T35)),"WINCOMTIENGIANG",IF(ISNUMBER(SEARCH($V$56,T35)),"WINCOMQUANGNINH",0))))))))))))))))))))))))))))))))))))))))))))))))))))))</f>
        <v>WINCOMTUYENQUANG</v>
      </c>
    </row>
    <row r="36" spans="1:26" x14ac:dyDescent="0.2">
      <c r="A36" t="s">
        <v>0</v>
      </c>
      <c r="B36" t="s">
        <v>78</v>
      </c>
      <c r="C36" t="s">
        <v>2</v>
      </c>
      <c r="D36" t="s">
        <v>10</v>
      </c>
      <c r="E36" t="s">
        <v>4</v>
      </c>
      <c r="F36" s="5">
        <f t="shared" si="1"/>
        <v>1</v>
      </c>
      <c r="G36" s="2">
        <v>61050</v>
      </c>
      <c r="H36" s="2">
        <v>67155</v>
      </c>
      <c r="I36" t="s">
        <v>5</v>
      </c>
      <c r="J36" t="s">
        <v>11</v>
      </c>
      <c r="K36" t="str">
        <f t="shared" si="2"/>
        <v>_Giò sụn gà 250g</v>
      </c>
      <c r="L36" s="8" t="str">
        <f>VLOOKUP(K36,'[1]Mã Misa'!$B$2:$D$74,2,0)</f>
        <v>Giò sụn gà 250g</v>
      </c>
      <c r="M36" s="8" t="str">
        <f>VLOOKUP(L36,'[1]Mã Misa'!$C$2:$D$74,2,0)</f>
        <v>GSG250</v>
      </c>
      <c r="N36" s="2">
        <v>61050</v>
      </c>
      <c r="O36" t="s">
        <v>79</v>
      </c>
      <c r="P36" s="8" t="str">
        <f t="shared" si="3"/>
        <v>0010407</v>
      </c>
      <c r="Q36" s="8" t="e">
        <f t="array" ref="Q36">IF(VLOOKUP(P36,$AA$1:$AC$32,1,0)&lt;&gt;0,(P36&amp;"A"),0)</f>
        <v>#N/A</v>
      </c>
      <c r="R36" s="12">
        <v>44508</v>
      </c>
      <c r="S36" t="s">
        <v>80</v>
      </c>
      <c r="T36" s="8" t="str">
        <f t="shared" si="4"/>
        <v>VM+ HPG 24</v>
      </c>
      <c r="U36" t="s">
        <v>5997</v>
      </c>
      <c r="V36" t="s">
        <v>7329</v>
      </c>
      <c r="W36" t="str">
        <f>VLOOKUP(V36,[2]Khach_hang!$A$4:$B$64,2,0)</f>
        <v>WINCOMANGIANG</v>
      </c>
      <c r="X36" t="s">
        <v>7357</v>
      </c>
      <c r="Y36" t="str">
        <f t="array" ref="Y36">IF(ISNUMBER(SEARCH($V$3,T36)),"WINCOMHANOI",IF(ISNUMBER(SEARCH($V$4,T36)),"WINCOMHOCHIMINH",IF(ISNUMBER(SEARCH($V$5,T36)),"WINCOMDANANG",IF(ISNUMBER(SEARCH($V$6,T36)),"WINCOMHAIDUONG",IF(ISNUMBER(SEARCH($V$7,T36)),"WINCOMQUANGNINH",IF(ISNUMBER(SEARCH($V$8,T36)),"WINCOMHAIPHONG",IF(ISNUMBER(SEARCH($V$9,T36)),"WINCOMBACGIANG",IF(ISNUMBER(SEARCH($V$10,T36)),"WINCOMBACNINH",IF(ISNUMBER(SEARCH($V$11,T36)),"WINCOMPHUTHO",IF(ISNUMBER(SEARCH($V$12,T36)),"WINCOMHATINH",IF(ISNUMBER(SEARCH($V$13,T36)),"WINCOMTHAINGUYEN",IF(ISNUMBER(SEARCH($V$14,T36)),"WINCOMKHANHHOA",IF(ISNUMBER(SEARCH($V$15,T36)),"WINCOMHUNGYEN",IF(ISNUMBER(SEARCH($V$16,T36)),"WINCOMNGHEAN",IF(ISNUMBER(SEARCH($V$17,T36)),"WINCOMLAOCAI",IF(ISNUMBER(SEARCH($V$18,T36)),"WINCOMVUNGTAU",IF(ISNUMBER(SEARCH($V$19,T36)),"WINCOMBINHDUONG",IF(ISNUMBER(SEARCH($V$20,T36)),"WINCOMKIENGIANG",IF(ISNUMBER(SEARCH($V$21,T36)),"WINCOMHANAM",IF(ISNUMBER(SEARCH($V$22,T36)),"WINCOMNAMDINH",IF(ISNUMBER(SEARCH($V$23,T36)),"WINCOMLANGSON",IF(ISNUMBER(SEARCH($V$24,T36)),"WINCOMTHANHHOA",IF(ISNUMBER(SEARCH($V$25,T36)),"WINCOMYENBAI",IF(ISNUMBER(SEARCH($V$26,T36)),"WINCOMTUYENQUANG",IF(ISNUMBER(SEARCH($V$27,T36)),"WINCOMHUE",IF(ISNUMBER(SEARCH($V$28,T36)),"WINCOMQUANGNAM",IF(ISNUMBER(SEARCH($V$29,T36)),"WINCOMVINHPHUC",IF(ISNUMBER(SEARCH($V$30,T36)),"WINCOMHAGIANG",IF(ISNUMBER(SEARCH($V$31,T36)),"WINCOMNINHBINH",IF(ISNUMBER(SEARCH($V$32,T36)),"WINCOMTRAVINH",IF(ISNUMBER(SEARCH($V$33,T36)),"WINCOMCANTHO",IF(ISNUMBER(SEARCH($V$34,T36)),"WINCOMBENTRE",IF(ISNUMBER(SEARCH($V$35,T36)),"WINCOMCAMAU",IF(ISNUMBER(SEARCH($V$36,T36)),"WINCOMANGIANG",IF(ISNUMBER(SEARCH($V$37,T36)),"WINCOMNINHTHUAN",IF(ISNUMBER(SEARCH($V$38,T36)),"WINCOMTHAIBINH",IF(ISNUMBER(SEARCH($V$39,T36)),"WINCOMGIALAI",IF(ISNUMBER(SEARCH($V$40,T36)),"WINCOMHOABINH",IF(ISNUMBER(SEARCH($V$41,T36)),"WINCOMQUANGNGAI",IF(ISNUMBER(SEARCH($V$42,T36)),"WINCOMBINHTHUAN",IF(ISNUMBER(SEARCH($V$43,T36)),"WINCOMDAKLAK",IF(ISNUMBER(SEARCH($V$44,T36)),"WINCOMSOCTRANG",IF(ISNUMBER(SEARCH($V$45,T36)),"WINCOMSONLA",IF(ISNUMBER(SEARCH($V$46,T36)),"WINCOMKONTUM",IF(ISNUMBER(SEARCH($V$47,T36)),"WINCOMPHUYEN",IF(ISNUMBER(SEARCH($V$48,T36)),"WINCOMQUANGTRI",IF(ISNUMBER(SEARCH($V$49,T36)),"WINCOMBINHDINH",IF(ISNUMBER(SEARCH($V$50,T36)),"WINCOMCAOBANG",IF(ISNUMBER(SEARCH($V$51,T36)),"WINCOMQUANGBINH",IF(ISNUMBER(SEARCH($V$52,T36)),"WINCOMLAMDONG",IF(ISNUMBER(SEARCH($V$53,T36)),"WINCOMVINHLONG",IF(ISNUMBER(SEARCH($V$54,T36)),"WINCOMDONGTHAP",IF(ISNUMBER(SEARCH($V$55,T36)),"WINCOMTIENGIANG",IF(ISNUMBER(SEARCH($V$56,T36)),"WINCOMQUANGNINH",0))))))))))))))))))))))))))))))))))))))))))))))))))))))</f>
        <v>WINCOMHAIPHONG</v>
      </c>
    </row>
    <row r="37" spans="1:26" x14ac:dyDescent="0.2">
      <c r="A37" t="s">
        <v>0</v>
      </c>
      <c r="B37" t="s">
        <v>81</v>
      </c>
      <c r="C37" t="s">
        <v>2</v>
      </c>
      <c r="D37" t="s">
        <v>39</v>
      </c>
      <c r="E37" t="s">
        <v>4</v>
      </c>
      <c r="F37" s="5">
        <f t="shared" si="1"/>
        <v>4</v>
      </c>
      <c r="G37" s="2">
        <v>184000</v>
      </c>
      <c r="H37" s="2">
        <v>202400.00000000003</v>
      </c>
      <c r="I37" t="s">
        <v>5</v>
      </c>
      <c r="J37" t="s">
        <v>40</v>
      </c>
      <c r="K37" t="str">
        <f t="shared" si="2"/>
        <v>Mộc nấm hương gói 250g</v>
      </c>
      <c r="L37" s="8" t="str">
        <f>VLOOKUP(K37,'[1]Mã Misa'!$B$2:$D$74,2,0)</f>
        <v>Mộc Nấm Hương 250g</v>
      </c>
      <c r="M37" s="8" t="str">
        <f>VLOOKUP(L37,'[1]Mã Misa'!$C$2:$D$74,2,0)</f>
        <v>MNH250</v>
      </c>
      <c r="N37" s="2">
        <v>46000</v>
      </c>
      <c r="O37" t="s">
        <v>82</v>
      </c>
      <c r="P37" s="8" t="str">
        <f t="shared" si="3"/>
        <v>0137597</v>
      </c>
      <c r="Q37" s="8" t="e">
        <f t="array" ref="Q37">IF(VLOOKUP(P37,$AA$1:$AC$32,1,0)&lt;&gt;0,(P37&amp;"A"),0)</f>
        <v>#N/A</v>
      </c>
      <c r="R37" s="12">
        <v>44508</v>
      </c>
      <c r="S37" t="s">
        <v>83</v>
      </c>
      <c r="T37" s="8" t="str">
        <f t="shared" si="4"/>
        <v>VM+ HNI 12</v>
      </c>
      <c r="U37" t="s">
        <v>5998</v>
      </c>
      <c r="V37" t="s">
        <v>7391</v>
      </c>
      <c r="W37" t="str">
        <f>VLOOKUP(V37,[2]Khach_hang!$A$4:$B$64,2,0)</f>
        <v>WINCOMNINHTHUAN</v>
      </c>
      <c r="X37" t="s">
        <v>7358</v>
      </c>
      <c r="Y37" t="str">
        <f t="array" ref="Y37">IF(ISNUMBER(SEARCH($V$3,T37)),"WINCOMHANOI",IF(ISNUMBER(SEARCH($V$4,T37)),"WINCOMHOCHIMINH",IF(ISNUMBER(SEARCH($V$5,T37)),"WINCOMDANANG",IF(ISNUMBER(SEARCH($V$6,T37)),"WINCOMHAIDUONG",IF(ISNUMBER(SEARCH($V$7,T37)),"WINCOMQUANGNINH",IF(ISNUMBER(SEARCH($V$8,T37)),"WINCOMHAIPHONG",IF(ISNUMBER(SEARCH($V$9,T37)),"WINCOMBACGIANG",IF(ISNUMBER(SEARCH($V$10,T37)),"WINCOMBACNINH",IF(ISNUMBER(SEARCH($V$11,T37)),"WINCOMPHUTHO",IF(ISNUMBER(SEARCH($V$12,T37)),"WINCOMHATINH",IF(ISNUMBER(SEARCH($V$13,T37)),"WINCOMTHAINGUYEN",IF(ISNUMBER(SEARCH($V$14,T37)),"WINCOMKHANHHOA",IF(ISNUMBER(SEARCH($V$15,T37)),"WINCOMHUNGYEN",IF(ISNUMBER(SEARCH($V$16,T37)),"WINCOMNGHEAN",IF(ISNUMBER(SEARCH($V$17,T37)),"WINCOMLAOCAI",IF(ISNUMBER(SEARCH($V$18,T37)),"WINCOMVUNGTAU",IF(ISNUMBER(SEARCH($V$19,T37)),"WINCOMBINHDUONG",IF(ISNUMBER(SEARCH($V$20,T37)),"WINCOMKIENGIANG",IF(ISNUMBER(SEARCH($V$21,T37)),"WINCOMHANAM",IF(ISNUMBER(SEARCH($V$22,T37)),"WINCOMNAMDINH",IF(ISNUMBER(SEARCH($V$23,T37)),"WINCOMLANGSON",IF(ISNUMBER(SEARCH($V$24,T37)),"WINCOMTHANHHOA",IF(ISNUMBER(SEARCH($V$25,T37)),"WINCOMYENBAI",IF(ISNUMBER(SEARCH($V$26,T37)),"WINCOMTUYENQUANG",IF(ISNUMBER(SEARCH($V$27,T37)),"WINCOMHUE",IF(ISNUMBER(SEARCH($V$28,T37)),"WINCOMQUANGNAM",IF(ISNUMBER(SEARCH($V$29,T37)),"WINCOMVINHPHUC",IF(ISNUMBER(SEARCH($V$30,T37)),"WINCOMHAGIANG",IF(ISNUMBER(SEARCH($V$31,T37)),"WINCOMNINHBINH",IF(ISNUMBER(SEARCH($V$32,T37)),"WINCOMTRAVINH",IF(ISNUMBER(SEARCH($V$33,T37)),"WINCOMCANTHO",IF(ISNUMBER(SEARCH($V$34,T37)),"WINCOMBENTRE",IF(ISNUMBER(SEARCH($V$35,T37)),"WINCOMCAMAU",IF(ISNUMBER(SEARCH($V$36,T37)),"WINCOMANGIANG",IF(ISNUMBER(SEARCH($V$37,T37)),"WINCOMNINHTHUAN",IF(ISNUMBER(SEARCH($V$38,T37)),"WINCOMTHAIBINH",IF(ISNUMBER(SEARCH($V$39,T37)),"WINCOMGIALAI",IF(ISNUMBER(SEARCH($V$40,T37)),"WINCOMHOABINH",IF(ISNUMBER(SEARCH($V$41,T37)),"WINCOMQUANGNGAI",IF(ISNUMBER(SEARCH($V$42,T37)),"WINCOMBINHTHUAN",IF(ISNUMBER(SEARCH($V$43,T37)),"WINCOMDAKLAK",IF(ISNUMBER(SEARCH($V$44,T37)),"WINCOMSOCTRANG",IF(ISNUMBER(SEARCH($V$45,T37)),"WINCOMSONLA",IF(ISNUMBER(SEARCH($V$46,T37)),"WINCOMKONTUM",IF(ISNUMBER(SEARCH($V$47,T37)),"WINCOMPHUYEN",IF(ISNUMBER(SEARCH($V$48,T37)),"WINCOMQUANGTRI",IF(ISNUMBER(SEARCH($V$49,T37)),"WINCOMBINHDINH",IF(ISNUMBER(SEARCH($V$50,T37)),"WINCOMCAOBANG",IF(ISNUMBER(SEARCH($V$51,T37)),"WINCOMQUANGBINH",IF(ISNUMBER(SEARCH($V$52,T37)),"WINCOMLAMDONG",IF(ISNUMBER(SEARCH($V$53,T37)),"WINCOMVINHLONG",IF(ISNUMBER(SEARCH($V$54,T37)),"WINCOMDONGTHAP",IF(ISNUMBER(SEARCH($V$55,T37)),"WINCOMTIENGIANG",IF(ISNUMBER(SEARCH($V$56,T37)),"WINCOMQUANGNINH",0))))))))))))))))))))))))))))))))))))))))))))))))))))))</f>
        <v>WINCOMHANOI</v>
      </c>
    </row>
    <row r="38" spans="1:26" x14ac:dyDescent="0.2">
      <c r="A38" t="s">
        <v>0</v>
      </c>
      <c r="B38" t="s">
        <v>84</v>
      </c>
      <c r="C38" t="s">
        <v>2</v>
      </c>
      <c r="D38" t="s">
        <v>35</v>
      </c>
      <c r="E38" t="s">
        <v>4</v>
      </c>
      <c r="F38" s="5">
        <f t="shared" si="1"/>
        <v>2</v>
      </c>
      <c r="G38" s="2">
        <v>146862</v>
      </c>
      <c r="H38" s="2">
        <v>161548.20000000001</v>
      </c>
      <c r="I38" t="s">
        <v>5</v>
      </c>
      <c r="J38" t="s">
        <v>36</v>
      </c>
      <c r="K38" t="str">
        <f t="shared" si="2"/>
        <v>Chân giò heo muối gói 300g</v>
      </c>
      <c r="L38" s="8" t="str">
        <f>VLOOKUP(K38,'[1]Mã Misa'!$B$2:$D$74,2,0)</f>
        <v>Chân giò heo muối 300g</v>
      </c>
      <c r="M38" s="8" t="str">
        <f>VLOOKUP(L38,'[1]Mã Misa'!$C$2:$D$74,2,0)</f>
        <v>CGM300</v>
      </c>
      <c r="N38" s="2">
        <v>73431</v>
      </c>
      <c r="O38" t="s">
        <v>85</v>
      </c>
      <c r="P38" s="8" t="str">
        <f t="shared" si="3"/>
        <v>0042973</v>
      </c>
      <c r="Q38" s="8" t="e">
        <f t="array" ref="Q38">IF(VLOOKUP(P38,$AA$1:$AC$32,1,0)&lt;&gt;0,(P38&amp;"A"),0)</f>
        <v>#N/A</v>
      </c>
      <c r="R38" s="12">
        <v>44508</v>
      </c>
      <c r="S38" t="s">
        <v>86</v>
      </c>
      <c r="T38" s="8" t="str">
        <f t="shared" si="4"/>
        <v>VM+ HCM 31</v>
      </c>
      <c r="U38" t="s">
        <v>5999</v>
      </c>
      <c r="V38" t="s">
        <v>7374</v>
      </c>
      <c r="W38" t="str">
        <f>VLOOKUP(V38,[2]Khach_hang!$A$4:$B$64,2,0)</f>
        <v>WINCOMTHAIBINH</v>
      </c>
      <c r="X38" t="s">
        <v>7359</v>
      </c>
      <c r="Y38" t="str">
        <f t="array" ref="Y38">IF(ISNUMBER(SEARCH($V$3,T38)),"WINCOMHANOI",IF(ISNUMBER(SEARCH($V$4,T38)),"WINCOMHOCHIMINH",IF(ISNUMBER(SEARCH($V$5,T38)),"WINCOMDANANG",IF(ISNUMBER(SEARCH($V$6,T38)),"WINCOMHAIDUONG",IF(ISNUMBER(SEARCH($V$7,T38)),"WINCOMQUANGNINH",IF(ISNUMBER(SEARCH($V$8,T38)),"WINCOMHAIPHONG",IF(ISNUMBER(SEARCH($V$9,T38)),"WINCOMBACGIANG",IF(ISNUMBER(SEARCH($V$10,T38)),"WINCOMBACNINH",IF(ISNUMBER(SEARCH($V$11,T38)),"WINCOMPHUTHO",IF(ISNUMBER(SEARCH($V$12,T38)),"WINCOMHATINH",IF(ISNUMBER(SEARCH($V$13,T38)),"WINCOMTHAINGUYEN",IF(ISNUMBER(SEARCH($V$14,T38)),"WINCOMKHANHHOA",IF(ISNUMBER(SEARCH($V$15,T38)),"WINCOMHUNGYEN",IF(ISNUMBER(SEARCH($V$16,T38)),"WINCOMNGHEAN",IF(ISNUMBER(SEARCH($V$17,T38)),"WINCOMLAOCAI",IF(ISNUMBER(SEARCH($V$18,T38)),"WINCOMVUNGTAU",IF(ISNUMBER(SEARCH($V$19,T38)),"WINCOMBINHDUONG",IF(ISNUMBER(SEARCH($V$20,T38)),"WINCOMKIENGIANG",IF(ISNUMBER(SEARCH($V$21,T38)),"WINCOMHANAM",IF(ISNUMBER(SEARCH($V$22,T38)),"WINCOMNAMDINH",IF(ISNUMBER(SEARCH($V$23,T38)),"WINCOMLANGSON",IF(ISNUMBER(SEARCH($V$24,T38)),"WINCOMTHANHHOA",IF(ISNUMBER(SEARCH($V$25,T38)),"WINCOMYENBAI",IF(ISNUMBER(SEARCH($V$26,T38)),"WINCOMTUYENQUANG",IF(ISNUMBER(SEARCH($V$27,T38)),"WINCOMHUE",IF(ISNUMBER(SEARCH($V$28,T38)),"WINCOMQUANGNAM",IF(ISNUMBER(SEARCH($V$29,T38)),"WINCOMVINHPHUC",IF(ISNUMBER(SEARCH($V$30,T38)),"WINCOMHAGIANG",IF(ISNUMBER(SEARCH($V$31,T38)),"WINCOMNINHBINH",IF(ISNUMBER(SEARCH($V$32,T38)),"WINCOMTRAVINH",IF(ISNUMBER(SEARCH($V$33,T38)),"WINCOMCANTHO",IF(ISNUMBER(SEARCH($V$34,T38)),"WINCOMBENTRE",IF(ISNUMBER(SEARCH($V$35,T38)),"WINCOMCAMAU",IF(ISNUMBER(SEARCH($V$36,T38)),"WINCOMANGIANG",IF(ISNUMBER(SEARCH($V$37,T38)),"WINCOMNINHTHUAN",IF(ISNUMBER(SEARCH($V$38,T38)),"WINCOMTHAIBINH",IF(ISNUMBER(SEARCH($V$39,T38)),"WINCOMGIALAI",IF(ISNUMBER(SEARCH($V$40,T38)),"WINCOMHOABINH",IF(ISNUMBER(SEARCH($V$41,T38)),"WINCOMQUANGNGAI",IF(ISNUMBER(SEARCH($V$42,T38)),"WINCOMBINHTHUAN",IF(ISNUMBER(SEARCH($V$43,T38)),"WINCOMDAKLAK",IF(ISNUMBER(SEARCH($V$44,T38)),"WINCOMSOCTRANG",IF(ISNUMBER(SEARCH($V$45,T38)),"WINCOMSONLA",IF(ISNUMBER(SEARCH($V$46,T38)),"WINCOMKONTUM",IF(ISNUMBER(SEARCH($V$47,T38)),"WINCOMPHUYEN",IF(ISNUMBER(SEARCH($V$48,T38)),"WINCOMQUANGTRI",IF(ISNUMBER(SEARCH($V$49,T38)),"WINCOMBINHDINH",IF(ISNUMBER(SEARCH($V$50,T38)),"WINCOMCAOBANG",IF(ISNUMBER(SEARCH($V$51,T38)),"WINCOMQUANGBINH",IF(ISNUMBER(SEARCH($V$52,T38)),"WINCOMLAMDONG",IF(ISNUMBER(SEARCH($V$53,T38)),"WINCOMVINHLONG",IF(ISNUMBER(SEARCH($V$54,T38)),"WINCOMDONGTHAP",IF(ISNUMBER(SEARCH($V$55,T38)),"WINCOMTIENGIANG",IF(ISNUMBER(SEARCH($V$56,T38)),"WINCOMQUANGNINH",0))))))))))))))))))))))))))))))))))))))))))))))))))))))</f>
        <v>WINCOMHOCHIMINH</v>
      </c>
    </row>
    <row r="39" spans="1:26" x14ac:dyDescent="0.2">
      <c r="A39" t="s">
        <v>0</v>
      </c>
      <c r="B39" t="s">
        <v>84</v>
      </c>
      <c r="C39" t="s">
        <v>31</v>
      </c>
      <c r="D39" t="s">
        <v>3</v>
      </c>
      <c r="E39" t="s">
        <v>4</v>
      </c>
      <c r="F39" s="5">
        <f t="shared" si="1"/>
        <v>4</v>
      </c>
      <c r="G39" s="2">
        <v>355384</v>
      </c>
      <c r="H39" s="2">
        <v>390922.4</v>
      </c>
      <c r="I39" t="s">
        <v>5</v>
      </c>
      <c r="J39" t="s">
        <v>6</v>
      </c>
      <c r="K39" t="str">
        <f t="shared" si="2"/>
        <v>Gà muối gói 500g</v>
      </c>
      <c r="L39" s="8" t="str">
        <f>VLOOKUP(K39,'[1]Mã Misa'!$B$2:$D$74,2,0)</f>
        <v>Gà muối 500g</v>
      </c>
      <c r="M39" s="8" t="str">
        <f>VLOOKUP(L39,'[1]Mã Misa'!$C$2:$D$74,2,0)</f>
        <v>GM500</v>
      </c>
      <c r="N39" s="2">
        <v>88846</v>
      </c>
      <c r="O39" t="s">
        <v>85</v>
      </c>
      <c r="P39" s="8" t="str">
        <f t="shared" si="3"/>
        <v>0042973</v>
      </c>
      <c r="Q39" s="8" t="e">
        <f t="array" ref="Q39">IF(VLOOKUP(P39,$AA$1:$AC$32,1,0)&lt;&gt;0,(P39&amp;"A"),0)</f>
        <v>#N/A</v>
      </c>
      <c r="R39" s="12">
        <v>44508</v>
      </c>
      <c r="S39" t="s">
        <v>86</v>
      </c>
      <c r="T39" s="8" t="str">
        <f t="shared" si="4"/>
        <v>VM+ HCM 31</v>
      </c>
      <c r="U39" t="s">
        <v>5999</v>
      </c>
      <c r="V39" t="s">
        <v>7345</v>
      </c>
      <c r="W39" t="str">
        <f>VLOOKUP(V39,[2]Khach_hang!$A$4:$B$64,2,0)</f>
        <v>WINCOMGIALAI</v>
      </c>
      <c r="X39" t="s">
        <v>7360</v>
      </c>
      <c r="Y39" t="str">
        <f t="array" ref="Y39">IF(ISNUMBER(SEARCH($V$3,T39)),"WINCOMHANOI",IF(ISNUMBER(SEARCH($V$4,T39)),"WINCOMHOCHIMINH",IF(ISNUMBER(SEARCH($V$5,T39)),"WINCOMDANANG",IF(ISNUMBER(SEARCH($V$6,T39)),"WINCOMHAIDUONG",IF(ISNUMBER(SEARCH($V$7,T39)),"WINCOMQUANGNINH",IF(ISNUMBER(SEARCH($V$8,T39)),"WINCOMHAIPHONG",IF(ISNUMBER(SEARCH($V$9,T39)),"WINCOMBACGIANG",IF(ISNUMBER(SEARCH($V$10,T39)),"WINCOMBACNINH",IF(ISNUMBER(SEARCH($V$11,T39)),"WINCOMPHUTHO",IF(ISNUMBER(SEARCH($V$12,T39)),"WINCOMHATINH",IF(ISNUMBER(SEARCH($V$13,T39)),"WINCOMTHAINGUYEN",IF(ISNUMBER(SEARCH($V$14,T39)),"WINCOMKHANHHOA",IF(ISNUMBER(SEARCH($V$15,T39)),"WINCOMHUNGYEN",IF(ISNUMBER(SEARCH($V$16,T39)),"WINCOMNGHEAN",IF(ISNUMBER(SEARCH($V$17,T39)),"WINCOMLAOCAI",IF(ISNUMBER(SEARCH($V$18,T39)),"WINCOMVUNGTAU",IF(ISNUMBER(SEARCH($V$19,T39)),"WINCOMBINHDUONG",IF(ISNUMBER(SEARCH($V$20,T39)),"WINCOMKIENGIANG",IF(ISNUMBER(SEARCH($V$21,T39)),"WINCOMHANAM",IF(ISNUMBER(SEARCH($V$22,T39)),"WINCOMNAMDINH",IF(ISNUMBER(SEARCH($V$23,T39)),"WINCOMLANGSON",IF(ISNUMBER(SEARCH($V$24,T39)),"WINCOMTHANHHOA",IF(ISNUMBER(SEARCH($V$25,T39)),"WINCOMYENBAI",IF(ISNUMBER(SEARCH($V$26,T39)),"WINCOMTUYENQUANG",IF(ISNUMBER(SEARCH($V$27,T39)),"WINCOMHUE",IF(ISNUMBER(SEARCH($V$28,T39)),"WINCOMQUANGNAM",IF(ISNUMBER(SEARCH($V$29,T39)),"WINCOMVINHPHUC",IF(ISNUMBER(SEARCH($V$30,T39)),"WINCOMHAGIANG",IF(ISNUMBER(SEARCH($V$31,T39)),"WINCOMNINHBINH",IF(ISNUMBER(SEARCH($V$32,T39)),"WINCOMTRAVINH",IF(ISNUMBER(SEARCH($V$33,T39)),"WINCOMCANTHO",IF(ISNUMBER(SEARCH($V$34,T39)),"WINCOMBENTRE",IF(ISNUMBER(SEARCH($V$35,T39)),"WINCOMCAMAU",IF(ISNUMBER(SEARCH($V$36,T39)),"WINCOMANGIANG",IF(ISNUMBER(SEARCH($V$37,T39)),"WINCOMNINHTHUAN",IF(ISNUMBER(SEARCH($V$38,T39)),"WINCOMTHAIBINH",IF(ISNUMBER(SEARCH($V$39,T39)),"WINCOMGIALAI",IF(ISNUMBER(SEARCH($V$40,T39)),"WINCOMHOABINH",IF(ISNUMBER(SEARCH($V$41,T39)),"WINCOMQUANGNGAI",IF(ISNUMBER(SEARCH($V$42,T39)),"WINCOMBINHTHUAN",IF(ISNUMBER(SEARCH($V$43,T39)),"WINCOMDAKLAK",IF(ISNUMBER(SEARCH($V$44,T39)),"WINCOMSOCTRANG",IF(ISNUMBER(SEARCH($V$45,T39)),"WINCOMSONLA",IF(ISNUMBER(SEARCH($V$46,T39)),"WINCOMKONTUM",IF(ISNUMBER(SEARCH($V$47,T39)),"WINCOMPHUYEN",IF(ISNUMBER(SEARCH($V$48,T39)),"WINCOMQUANGTRI",IF(ISNUMBER(SEARCH($V$49,T39)),"WINCOMBINHDINH",IF(ISNUMBER(SEARCH($V$50,T39)),"WINCOMCAOBANG",IF(ISNUMBER(SEARCH($V$51,T39)),"WINCOMQUANGBINH",IF(ISNUMBER(SEARCH($V$52,T39)),"WINCOMLAMDONG",IF(ISNUMBER(SEARCH($V$53,T39)),"WINCOMVINHLONG",IF(ISNUMBER(SEARCH($V$54,T39)),"WINCOMDONGTHAP",IF(ISNUMBER(SEARCH($V$55,T39)),"WINCOMTIENGIANG",IF(ISNUMBER(SEARCH($V$56,T39)),"WINCOMQUANGNINH",0))))))))))))))))))))))))))))))))))))))))))))))))))))))</f>
        <v>WINCOMHOCHIMINH</v>
      </c>
    </row>
    <row r="40" spans="1:26" x14ac:dyDescent="0.2">
      <c r="A40" t="s">
        <v>0</v>
      </c>
      <c r="B40" t="s">
        <v>87</v>
      </c>
      <c r="C40" t="s">
        <v>2</v>
      </c>
      <c r="D40" t="s">
        <v>32</v>
      </c>
      <c r="E40" t="s">
        <v>4</v>
      </c>
      <c r="F40" s="5">
        <f t="shared" si="1"/>
        <v>1</v>
      </c>
      <c r="G40" s="2">
        <v>59400</v>
      </c>
      <c r="H40" s="2">
        <v>65340.000000000007</v>
      </c>
      <c r="I40" t="s">
        <v>5</v>
      </c>
      <c r="J40" t="s">
        <v>33</v>
      </c>
      <c r="K40" t="str">
        <f t="shared" si="2"/>
        <v>_Giò lụa 250g</v>
      </c>
      <c r="L40" s="8" t="str">
        <f>VLOOKUP(K40,'[1]Mã Misa'!$B$2:$D$74,2,0)</f>
        <v>Giò lụa 250g</v>
      </c>
      <c r="M40" s="8" t="str">
        <f>VLOOKUP(L40,'[1]Mã Misa'!$C$2:$D$74,2,0)</f>
        <v>GL250</v>
      </c>
      <c r="N40" s="2">
        <v>59400</v>
      </c>
      <c r="O40" t="s">
        <v>88</v>
      </c>
      <c r="P40" s="8" t="str">
        <f t="shared" si="3"/>
        <v>0010426</v>
      </c>
      <c r="Q40" s="8" t="e">
        <f t="array" ref="Q40">IF(VLOOKUP(P40,$AA$1:$AC$32,1,0)&lt;&gt;0,(P40&amp;"A"),0)</f>
        <v>#N/A</v>
      </c>
      <c r="R40" s="12">
        <v>44508</v>
      </c>
      <c r="S40" t="s">
        <v>89</v>
      </c>
      <c r="T40" s="8" t="str">
        <f t="shared" si="4"/>
        <v>VM+ HPG Tâ</v>
      </c>
      <c r="U40" t="s">
        <v>6000</v>
      </c>
      <c r="V40" t="s">
        <v>7350</v>
      </c>
      <c r="W40" t="s">
        <v>7394</v>
      </c>
      <c r="X40" t="s">
        <v>7361</v>
      </c>
      <c r="Y40" t="str">
        <f t="array" ref="Y40">IF(ISNUMBER(SEARCH($V$3,T40)),"WINCOMHANOI",IF(ISNUMBER(SEARCH($V$4,T40)),"WINCOMHOCHIMINH",IF(ISNUMBER(SEARCH($V$5,T40)),"WINCOMDANANG",IF(ISNUMBER(SEARCH($V$6,T40)),"WINCOMHAIDUONG",IF(ISNUMBER(SEARCH($V$7,T40)),"WINCOMQUANGNINH",IF(ISNUMBER(SEARCH($V$8,T40)),"WINCOMHAIPHONG",IF(ISNUMBER(SEARCH($V$9,T40)),"WINCOMBACGIANG",IF(ISNUMBER(SEARCH($V$10,T40)),"WINCOMBACNINH",IF(ISNUMBER(SEARCH($V$11,T40)),"WINCOMPHUTHO",IF(ISNUMBER(SEARCH($V$12,T40)),"WINCOMHATINH",IF(ISNUMBER(SEARCH($V$13,T40)),"WINCOMTHAINGUYEN",IF(ISNUMBER(SEARCH($V$14,T40)),"WINCOMKHANHHOA",IF(ISNUMBER(SEARCH($V$15,T40)),"WINCOMHUNGYEN",IF(ISNUMBER(SEARCH($V$16,T40)),"WINCOMNGHEAN",IF(ISNUMBER(SEARCH($V$17,T40)),"WINCOMLAOCAI",IF(ISNUMBER(SEARCH($V$18,T40)),"WINCOMVUNGTAU",IF(ISNUMBER(SEARCH($V$19,T40)),"WINCOMBINHDUONG",IF(ISNUMBER(SEARCH($V$20,T40)),"WINCOMKIENGIANG",IF(ISNUMBER(SEARCH($V$21,T40)),"WINCOMHANAM",IF(ISNUMBER(SEARCH($V$22,T40)),"WINCOMNAMDINH",IF(ISNUMBER(SEARCH($V$23,T40)),"WINCOMLANGSON",IF(ISNUMBER(SEARCH($V$24,T40)),"WINCOMTHANHHOA",IF(ISNUMBER(SEARCH($V$25,T40)),"WINCOMYENBAI",IF(ISNUMBER(SEARCH($V$26,T40)),"WINCOMTUYENQUANG",IF(ISNUMBER(SEARCH($V$27,T40)),"WINCOMHUE",IF(ISNUMBER(SEARCH($V$28,T40)),"WINCOMQUANGNAM",IF(ISNUMBER(SEARCH($V$29,T40)),"WINCOMVINHPHUC",IF(ISNUMBER(SEARCH($V$30,T40)),"WINCOMHAGIANG",IF(ISNUMBER(SEARCH($V$31,T40)),"WINCOMNINHBINH",IF(ISNUMBER(SEARCH($V$32,T40)),"WINCOMTRAVINH",IF(ISNUMBER(SEARCH($V$33,T40)),"WINCOMCANTHO",IF(ISNUMBER(SEARCH($V$34,T40)),"WINCOMBENTRE",IF(ISNUMBER(SEARCH($V$35,T40)),"WINCOMCAMAU",IF(ISNUMBER(SEARCH($V$36,T40)),"WINCOMANGIANG",IF(ISNUMBER(SEARCH($V$37,T40)),"WINCOMNINHTHUAN",IF(ISNUMBER(SEARCH($V$38,T40)),"WINCOMTHAIBINH",IF(ISNUMBER(SEARCH($V$39,T40)),"WINCOMGIALAI",IF(ISNUMBER(SEARCH($V$40,T40)),"WINCOMHOABINH",IF(ISNUMBER(SEARCH($V$41,T40)),"WINCOMQUANGNGAI",IF(ISNUMBER(SEARCH($V$42,T40)),"WINCOMBINHTHUAN",IF(ISNUMBER(SEARCH($V$43,T40)),"WINCOMDAKLAK",IF(ISNUMBER(SEARCH($V$44,T40)),"WINCOMSOCTRANG",IF(ISNUMBER(SEARCH($V$45,T40)),"WINCOMSONLA",IF(ISNUMBER(SEARCH($V$46,T40)),"WINCOMKONTUM",IF(ISNUMBER(SEARCH($V$47,T40)),"WINCOMPHUYEN",IF(ISNUMBER(SEARCH($V$48,T40)),"WINCOMQUANGTRI",IF(ISNUMBER(SEARCH($V$49,T40)),"WINCOMBINHDINH",IF(ISNUMBER(SEARCH($V$50,T40)),"WINCOMCAOBANG",IF(ISNUMBER(SEARCH($V$51,T40)),"WINCOMQUANGBINH",IF(ISNUMBER(SEARCH($V$52,T40)),"WINCOMLAMDONG",IF(ISNUMBER(SEARCH($V$53,T40)),"WINCOMVINHLONG",IF(ISNUMBER(SEARCH($V$54,T40)),"WINCOMDONGTHAP",IF(ISNUMBER(SEARCH($V$55,T40)),"WINCOMTIENGIANG",IF(ISNUMBER(SEARCH($V$56,T40)),"WINCOMQUANGNINH",0))))))))))))))))))))))))))))))))))))))))))))))))))))))</f>
        <v>WINCOMHAIPHONG</v>
      </c>
    </row>
    <row r="41" spans="1:26" x14ac:dyDescent="0.2">
      <c r="A41" t="s">
        <v>0</v>
      </c>
      <c r="B41" t="s">
        <v>90</v>
      </c>
      <c r="C41" t="s">
        <v>2</v>
      </c>
      <c r="D41" t="s">
        <v>3</v>
      </c>
      <c r="E41" t="s">
        <v>4</v>
      </c>
      <c r="F41" s="5">
        <f t="shared" si="1"/>
        <v>4</v>
      </c>
      <c r="G41" s="2">
        <v>355384</v>
      </c>
      <c r="H41" s="2">
        <v>390922.4</v>
      </c>
      <c r="I41" t="s">
        <v>5</v>
      </c>
      <c r="J41" t="s">
        <v>6</v>
      </c>
      <c r="K41" t="str">
        <f t="shared" si="2"/>
        <v>Gà muối gói 500g</v>
      </c>
      <c r="L41" s="8" t="str">
        <f>VLOOKUP(K41,'[1]Mã Misa'!$B$2:$D$74,2,0)</f>
        <v>Gà muối 500g</v>
      </c>
      <c r="M41" s="8" t="str">
        <f>VLOOKUP(L41,'[1]Mã Misa'!$C$2:$D$74,2,0)</f>
        <v>GM500</v>
      </c>
      <c r="N41" s="2">
        <v>88846</v>
      </c>
      <c r="O41" t="s">
        <v>91</v>
      </c>
      <c r="P41" s="8" t="str">
        <f t="shared" si="3"/>
        <v>0017702</v>
      </c>
      <c r="Q41" s="8" t="e">
        <f t="array" ref="Q41">IF(VLOOKUP(P41,$AA$1:$AC$32,1,0)&lt;&gt;0,(P41&amp;"A"),0)</f>
        <v>#N/A</v>
      </c>
      <c r="R41" s="12">
        <v>44508</v>
      </c>
      <c r="S41" t="s">
        <v>92</v>
      </c>
      <c r="T41" s="8" t="str">
        <f t="shared" si="4"/>
        <v>VM+ DNG 20</v>
      </c>
      <c r="U41" t="s">
        <v>6001</v>
      </c>
      <c r="V41" t="s">
        <v>7369</v>
      </c>
      <c r="W41" t="s">
        <v>7395</v>
      </c>
      <c r="X41" t="s">
        <v>7362</v>
      </c>
      <c r="Y41" t="str">
        <f t="array" ref="Y41">IF(ISNUMBER(SEARCH($V$3,T41)),"WINCOMHANOI",IF(ISNUMBER(SEARCH($V$4,T41)),"WINCOMHOCHIMINH",IF(ISNUMBER(SEARCH($V$5,T41)),"WINCOMDANANG",IF(ISNUMBER(SEARCH($V$6,T41)),"WINCOMHAIDUONG",IF(ISNUMBER(SEARCH($V$7,T41)),"WINCOMQUANGNINH",IF(ISNUMBER(SEARCH($V$8,T41)),"WINCOMHAIPHONG",IF(ISNUMBER(SEARCH($V$9,T41)),"WINCOMBACGIANG",IF(ISNUMBER(SEARCH($V$10,T41)),"WINCOMBACNINH",IF(ISNUMBER(SEARCH($V$11,T41)),"WINCOMPHUTHO",IF(ISNUMBER(SEARCH($V$12,T41)),"WINCOMHATINH",IF(ISNUMBER(SEARCH($V$13,T41)),"WINCOMTHAINGUYEN",IF(ISNUMBER(SEARCH($V$14,T41)),"WINCOMKHANHHOA",IF(ISNUMBER(SEARCH($V$15,T41)),"WINCOMHUNGYEN",IF(ISNUMBER(SEARCH($V$16,T41)),"WINCOMNGHEAN",IF(ISNUMBER(SEARCH($V$17,T41)),"WINCOMLAOCAI",IF(ISNUMBER(SEARCH($V$18,T41)),"WINCOMVUNGTAU",IF(ISNUMBER(SEARCH($V$19,T41)),"WINCOMBINHDUONG",IF(ISNUMBER(SEARCH($V$20,T41)),"WINCOMKIENGIANG",IF(ISNUMBER(SEARCH($V$21,T41)),"WINCOMHANAM",IF(ISNUMBER(SEARCH($V$22,T41)),"WINCOMNAMDINH",IF(ISNUMBER(SEARCH($V$23,T41)),"WINCOMLANGSON",IF(ISNUMBER(SEARCH($V$24,T41)),"WINCOMTHANHHOA",IF(ISNUMBER(SEARCH($V$25,T41)),"WINCOMYENBAI",IF(ISNUMBER(SEARCH($V$26,T41)),"WINCOMTUYENQUANG",IF(ISNUMBER(SEARCH($V$27,T41)),"WINCOMHUE",IF(ISNUMBER(SEARCH($V$28,T41)),"WINCOMQUANGNAM",IF(ISNUMBER(SEARCH($V$29,T41)),"WINCOMVINHPHUC",IF(ISNUMBER(SEARCH($V$30,T41)),"WINCOMHAGIANG",IF(ISNUMBER(SEARCH($V$31,T41)),"WINCOMNINHBINH",IF(ISNUMBER(SEARCH($V$32,T41)),"WINCOMTRAVINH",IF(ISNUMBER(SEARCH($V$33,T41)),"WINCOMCANTHO",IF(ISNUMBER(SEARCH($V$34,T41)),"WINCOMBENTRE",IF(ISNUMBER(SEARCH($V$35,T41)),"WINCOMCAMAU",IF(ISNUMBER(SEARCH($V$36,T41)),"WINCOMANGIANG",IF(ISNUMBER(SEARCH($V$37,T41)),"WINCOMNINHTHUAN",IF(ISNUMBER(SEARCH($V$38,T41)),"WINCOMTHAIBINH",IF(ISNUMBER(SEARCH($V$39,T41)),"WINCOMGIALAI",IF(ISNUMBER(SEARCH($V$40,T41)),"WINCOMHOABINH",IF(ISNUMBER(SEARCH($V$41,T41)),"WINCOMQUANGNGAI",IF(ISNUMBER(SEARCH($V$42,T41)),"WINCOMBINHTHUAN",IF(ISNUMBER(SEARCH($V$43,T41)),"WINCOMDAKLAK",IF(ISNUMBER(SEARCH($V$44,T41)),"WINCOMSOCTRANG",IF(ISNUMBER(SEARCH($V$45,T41)),"WINCOMSONLA",IF(ISNUMBER(SEARCH($V$46,T41)),"WINCOMKONTUM",IF(ISNUMBER(SEARCH($V$47,T41)),"WINCOMPHUYEN",IF(ISNUMBER(SEARCH($V$48,T41)),"WINCOMQUANGTRI",IF(ISNUMBER(SEARCH($V$49,T41)),"WINCOMBINHDINH",IF(ISNUMBER(SEARCH($V$50,T41)),"WINCOMCAOBANG",IF(ISNUMBER(SEARCH($V$51,T41)),"WINCOMQUANGBINH",IF(ISNUMBER(SEARCH($V$52,T41)),"WINCOMLAMDONG",IF(ISNUMBER(SEARCH($V$53,T41)),"WINCOMVINHLONG",IF(ISNUMBER(SEARCH($V$54,T41)),"WINCOMDONGTHAP",IF(ISNUMBER(SEARCH($V$55,T41)),"WINCOMTIENGIANG",IF(ISNUMBER(SEARCH($V$56,T41)),"WINCOMQUANGNINH",0))))))))))))))))))))))))))))))))))))))))))))))))))))))</f>
        <v>WINCOMDANANG</v>
      </c>
    </row>
    <row r="42" spans="1:26" x14ac:dyDescent="0.2">
      <c r="A42" t="s">
        <v>0</v>
      </c>
      <c r="B42" t="s">
        <v>90</v>
      </c>
      <c r="C42" t="s">
        <v>31</v>
      </c>
      <c r="D42" t="s">
        <v>45</v>
      </c>
      <c r="E42" t="s">
        <v>4</v>
      </c>
      <c r="F42" s="5">
        <f t="shared" si="1"/>
        <v>1</v>
      </c>
      <c r="G42" s="2">
        <v>87787</v>
      </c>
      <c r="H42" s="2">
        <v>96565.700000000012</v>
      </c>
      <c r="I42" t="s">
        <v>5</v>
      </c>
      <c r="J42" t="s">
        <v>46</v>
      </c>
      <c r="K42" t="str">
        <f t="shared" si="2"/>
        <v>Bắp bò muối gói 200g</v>
      </c>
      <c r="L42" s="8" t="str">
        <f>VLOOKUP(K42,'[1]Mã Misa'!$B$2:$D$74,2,0)</f>
        <v>Bắp bò muối 200g</v>
      </c>
      <c r="M42" s="8" t="str">
        <f>VLOOKUP(L42,'[1]Mã Misa'!$C$2:$D$74,2,0)</f>
        <v>BBM200</v>
      </c>
      <c r="N42" s="2">
        <v>87787</v>
      </c>
      <c r="O42" t="s">
        <v>91</v>
      </c>
      <c r="P42" s="8" t="str">
        <f t="shared" si="3"/>
        <v>0017702</v>
      </c>
      <c r="Q42" s="8" t="e">
        <f t="array" ref="Q42">IF(VLOOKUP(P42,$AA$1:$AC$32,1,0)&lt;&gt;0,(P42&amp;"A"),0)</f>
        <v>#N/A</v>
      </c>
      <c r="R42" s="12">
        <v>44508</v>
      </c>
      <c r="S42" t="s">
        <v>92</v>
      </c>
      <c r="T42" s="8" t="str">
        <f t="shared" si="4"/>
        <v>VM+ DNG 20</v>
      </c>
      <c r="U42" t="s">
        <v>6001</v>
      </c>
      <c r="V42" t="s">
        <v>7338</v>
      </c>
      <c r="W42" t="s">
        <v>7396</v>
      </c>
      <c r="X42" t="s">
        <v>7363</v>
      </c>
      <c r="Y42" t="str">
        <f t="array" ref="Y42">IF(ISNUMBER(SEARCH($V$3,T42)),"WINCOMHANOI",IF(ISNUMBER(SEARCH($V$4,T42)),"WINCOMHOCHIMINH",IF(ISNUMBER(SEARCH($V$5,T42)),"WINCOMDANANG",IF(ISNUMBER(SEARCH($V$6,T42)),"WINCOMHAIDUONG",IF(ISNUMBER(SEARCH($V$7,T42)),"WINCOMQUANGNINH",IF(ISNUMBER(SEARCH($V$8,T42)),"WINCOMHAIPHONG",IF(ISNUMBER(SEARCH($V$9,T42)),"WINCOMBACGIANG",IF(ISNUMBER(SEARCH($V$10,T42)),"WINCOMBACNINH",IF(ISNUMBER(SEARCH($V$11,T42)),"WINCOMPHUTHO",IF(ISNUMBER(SEARCH($V$12,T42)),"WINCOMHATINH",IF(ISNUMBER(SEARCH($V$13,T42)),"WINCOMTHAINGUYEN",IF(ISNUMBER(SEARCH($V$14,T42)),"WINCOMKHANHHOA",IF(ISNUMBER(SEARCH($V$15,T42)),"WINCOMHUNGYEN",IF(ISNUMBER(SEARCH($V$16,T42)),"WINCOMNGHEAN",IF(ISNUMBER(SEARCH($V$17,T42)),"WINCOMLAOCAI",IF(ISNUMBER(SEARCH($V$18,T42)),"WINCOMVUNGTAU",IF(ISNUMBER(SEARCH($V$19,T42)),"WINCOMBINHDUONG",IF(ISNUMBER(SEARCH($V$20,T42)),"WINCOMKIENGIANG",IF(ISNUMBER(SEARCH($V$21,T42)),"WINCOMHANAM",IF(ISNUMBER(SEARCH($V$22,T42)),"WINCOMNAMDINH",IF(ISNUMBER(SEARCH($V$23,T42)),"WINCOMLANGSON",IF(ISNUMBER(SEARCH($V$24,T42)),"WINCOMTHANHHOA",IF(ISNUMBER(SEARCH($V$25,T42)),"WINCOMYENBAI",IF(ISNUMBER(SEARCH($V$26,T42)),"WINCOMTUYENQUANG",IF(ISNUMBER(SEARCH($V$27,T42)),"WINCOMHUE",IF(ISNUMBER(SEARCH($V$28,T42)),"WINCOMQUANGNAM",IF(ISNUMBER(SEARCH($V$29,T42)),"WINCOMVINHPHUC",IF(ISNUMBER(SEARCH($V$30,T42)),"WINCOMHAGIANG",IF(ISNUMBER(SEARCH($V$31,T42)),"WINCOMNINHBINH",IF(ISNUMBER(SEARCH($V$32,T42)),"WINCOMTRAVINH",IF(ISNUMBER(SEARCH($V$33,T42)),"WINCOMCANTHO",IF(ISNUMBER(SEARCH($V$34,T42)),"WINCOMBENTRE",IF(ISNUMBER(SEARCH($V$35,T42)),"WINCOMCAMAU",IF(ISNUMBER(SEARCH($V$36,T42)),"WINCOMANGIANG",IF(ISNUMBER(SEARCH($V$37,T42)),"WINCOMNINHTHUAN",IF(ISNUMBER(SEARCH($V$38,T42)),"WINCOMTHAIBINH",IF(ISNUMBER(SEARCH($V$39,T42)),"WINCOMGIALAI",IF(ISNUMBER(SEARCH($V$40,T42)),"WINCOMHOABINH",IF(ISNUMBER(SEARCH($V$41,T42)),"WINCOMQUANGNGAI",IF(ISNUMBER(SEARCH($V$42,T42)),"WINCOMBINHTHUAN",IF(ISNUMBER(SEARCH($V$43,T42)),"WINCOMDAKLAK",IF(ISNUMBER(SEARCH($V$44,T42)),"WINCOMSOCTRANG",IF(ISNUMBER(SEARCH($V$45,T42)),"WINCOMSONLA",IF(ISNUMBER(SEARCH($V$46,T42)),"WINCOMKONTUM",IF(ISNUMBER(SEARCH($V$47,T42)),"WINCOMPHUYEN",IF(ISNUMBER(SEARCH($V$48,T42)),"WINCOMQUANGTRI",IF(ISNUMBER(SEARCH($V$49,T42)),"WINCOMBINHDINH",IF(ISNUMBER(SEARCH($V$50,T42)),"WINCOMCAOBANG",IF(ISNUMBER(SEARCH($V$51,T42)),"WINCOMQUANGBINH",IF(ISNUMBER(SEARCH($V$52,T42)),"WINCOMLAMDONG",IF(ISNUMBER(SEARCH($V$53,T42)),"WINCOMVINHLONG",IF(ISNUMBER(SEARCH($V$54,T42)),"WINCOMDONGTHAP",IF(ISNUMBER(SEARCH($V$55,T42)),"WINCOMTIENGIANG",IF(ISNUMBER(SEARCH($V$56,T42)),"WINCOMQUANGNINH",0))))))))))))))))))))))))))))))))))))))))))))))))))))))</f>
        <v>WINCOMDANANG</v>
      </c>
    </row>
    <row r="43" spans="1:26" x14ac:dyDescent="0.2">
      <c r="A43" t="s">
        <v>0</v>
      </c>
      <c r="B43" t="s">
        <v>93</v>
      </c>
      <c r="C43" t="s">
        <v>2</v>
      </c>
      <c r="D43" t="s">
        <v>62</v>
      </c>
      <c r="E43" t="s">
        <v>4</v>
      </c>
      <c r="F43" s="5">
        <f t="shared" si="1"/>
        <v>3</v>
      </c>
      <c r="G43" s="2">
        <v>316200</v>
      </c>
      <c r="H43" s="2">
        <v>347820</v>
      </c>
      <c r="I43" t="s">
        <v>5</v>
      </c>
      <c r="J43" t="s">
        <v>63</v>
      </c>
      <c r="K43" t="str">
        <f t="shared" si="2"/>
        <v>_Đùi gà sốt cay 500g</v>
      </c>
      <c r="L43" s="8" t="str">
        <f>VLOOKUP(K43,'[1]Mã Misa'!$B$2:$D$74,2,0)</f>
        <v>Đùi gà sốt cay 500g</v>
      </c>
      <c r="M43" s="8" t="str">
        <f>VLOOKUP(L43,'[1]Mã Misa'!$C$2:$D$74,2,0)</f>
        <v>DGSC500</v>
      </c>
      <c r="N43" s="2">
        <v>105400</v>
      </c>
      <c r="O43" t="s">
        <v>94</v>
      </c>
      <c r="P43" s="8" t="str">
        <f t="shared" si="3"/>
        <v>0002196</v>
      </c>
      <c r="Q43" s="8" t="e">
        <f t="array" ref="Q43">IF(VLOOKUP(P43,$AA$1:$AC$32,1,0)&lt;&gt;0,(P43&amp;"A"),0)</f>
        <v>#N/A</v>
      </c>
      <c r="R43" s="12">
        <v>44508</v>
      </c>
      <c r="S43" t="s">
        <v>95</v>
      </c>
      <c r="T43" s="8" t="str">
        <f t="shared" si="4"/>
        <v>VM+ BGG 61</v>
      </c>
      <c r="U43" t="s">
        <v>6002</v>
      </c>
      <c r="V43" t="s">
        <v>7342</v>
      </c>
      <c r="W43" t="s">
        <v>7397</v>
      </c>
      <c r="X43" t="s">
        <v>7364</v>
      </c>
      <c r="Y43" t="str">
        <f t="array" ref="Y43">IF(ISNUMBER(SEARCH($V$3,T43)),"WINCOMHANOI",IF(ISNUMBER(SEARCH($V$4,T43)),"WINCOMHOCHIMINH",IF(ISNUMBER(SEARCH($V$5,T43)),"WINCOMDANANG",IF(ISNUMBER(SEARCH($V$6,T43)),"WINCOMHAIDUONG",IF(ISNUMBER(SEARCH($V$7,T43)),"WINCOMQUANGNINH",IF(ISNUMBER(SEARCH($V$8,T43)),"WINCOMHAIPHONG",IF(ISNUMBER(SEARCH($V$9,T43)),"WINCOMBACGIANG",IF(ISNUMBER(SEARCH($V$10,T43)),"WINCOMBACNINH",IF(ISNUMBER(SEARCH($V$11,T43)),"WINCOMPHUTHO",IF(ISNUMBER(SEARCH($V$12,T43)),"WINCOMHATINH",IF(ISNUMBER(SEARCH($V$13,T43)),"WINCOMTHAINGUYEN",IF(ISNUMBER(SEARCH($V$14,T43)),"WINCOMKHANHHOA",IF(ISNUMBER(SEARCH($V$15,T43)),"WINCOMHUNGYEN",IF(ISNUMBER(SEARCH($V$16,T43)),"WINCOMNGHEAN",IF(ISNUMBER(SEARCH($V$17,T43)),"WINCOMLAOCAI",IF(ISNUMBER(SEARCH($V$18,T43)),"WINCOMVUNGTAU",IF(ISNUMBER(SEARCH($V$19,T43)),"WINCOMBINHDUONG",IF(ISNUMBER(SEARCH($V$20,T43)),"WINCOMKIENGIANG",IF(ISNUMBER(SEARCH($V$21,T43)),"WINCOMHANAM",IF(ISNUMBER(SEARCH($V$22,T43)),"WINCOMNAMDINH",IF(ISNUMBER(SEARCH($V$23,T43)),"WINCOMLANGSON",IF(ISNUMBER(SEARCH($V$24,T43)),"WINCOMTHANHHOA",IF(ISNUMBER(SEARCH($V$25,T43)),"WINCOMYENBAI",IF(ISNUMBER(SEARCH($V$26,T43)),"WINCOMTUYENQUANG",IF(ISNUMBER(SEARCH($V$27,T43)),"WINCOMHUE",IF(ISNUMBER(SEARCH($V$28,T43)),"WINCOMQUANGNAM",IF(ISNUMBER(SEARCH($V$29,T43)),"WINCOMVINHPHUC",IF(ISNUMBER(SEARCH($V$30,T43)),"WINCOMHAGIANG",IF(ISNUMBER(SEARCH($V$31,T43)),"WINCOMNINHBINH",IF(ISNUMBER(SEARCH($V$32,T43)),"WINCOMTRAVINH",IF(ISNUMBER(SEARCH($V$33,T43)),"WINCOMCANTHO",IF(ISNUMBER(SEARCH($V$34,T43)),"WINCOMBENTRE",IF(ISNUMBER(SEARCH($V$35,T43)),"WINCOMCAMAU",IF(ISNUMBER(SEARCH($V$36,T43)),"WINCOMANGIANG",IF(ISNUMBER(SEARCH($V$37,T43)),"WINCOMNINHTHUAN",IF(ISNUMBER(SEARCH($V$38,T43)),"WINCOMTHAIBINH",IF(ISNUMBER(SEARCH($V$39,T43)),"WINCOMGIALAI",IF(ISNUMBER(SEARCH($V$40,T43)),"WINCOMHOABINH",IF(ISNUMBER(SEARCH($V$41,T43)),"WINCOMQUANGNGAI",IF(ISNUMBER(SEARCH($V$42,T43)),"WINCOMBINHTHUAN",IF(ISNUMBER(SEARCH($V$43,T43)),"WINCOMDAKLAK",IF(ISNUMBER(SEARCH($V$44,T43)),"WINCOMSOCTRANG",IF(ISNUMBER(SEARCH($V$45,T43)),"WINCOMSONLA",IF(ISNUMBER(SEARCH($V$46,T43)),"WINCOMKONTUM",IF(ISNUMBER(SEARCH($V$47,T43)),"WINCOMPHUYEN",IF(ISNUMBER(SEARCH($V$48,T43)),"WINCOMQUANGTRI",IF(ISNUMBER(SEARCH($V$49,T43)),"WINCOMBINHDINH",IF(ISNUMBER(SEARCH($V$50,T43)),"WINCOMCAOBANG",IF(ISNUMBER(SEARCH($V$51,T43)),"WINCOMQUANGBINH",IF(ISNUMBER(SEARCH($V$52,T43)),"WINCOMLAMDONG",IF(ISNUMBER(SEARCH($V$53,T43)),"WINCOMVINHLONG",IF(ISNUMBER(SEARCH($V$54,T43)),"WINCOMDONGTHAP",IF(ISNUMBER(SEARCH($V$55,T43)),"WINCOMTIENGIANG",IF(ISNUMBER(SEARCH($V$56,T43)),"WINCOMQUANGNINH",0))))))))))))))))))))))))))))))))))))))))))))))))))))))</f>
        <v>WINCOMBACGIANG</v>
      </c>
    </row>
    <row r="44" spans="1:26" x14ac:dyDescent="0.2">
      <c r="A44" t="s">
        <v>0</v>
      </c>
      <c r="B44" t="s">
        <v>93</v>
      </c>
      <c r="C44" t="s">
        <v>31</v>
      </c>
      <c r="D44" t="s">
        <v>3</v>
      </c>
      <c r="E44" t="s">
        <v>4</v>
      </c>
      <c r="F44" s="5">
        <f t="shared" si="1"/>
        <v>1</v>
      </c>
      <c r="G44" s="2">
        <v>88846</v>
      </c>
      <c r="H44" s="2">
        <v>97730.6</v>
      </c>
      <c r="I44" t="s">
        <v>5</v>
      </c>
      <c r="J44" t="s">
        <v>6</v>
      </c>
      <c r="K44" t="str">
        <f t="shared" si="2"/>
        <v>Gà muối gói 500g</v>
      </c>
      <c r="L44" s="8" t="str">
        <f>VLOOKUP(K44,'[1]Mã Misa'!$B$2:$D$74,2,0)</f>
        <v>Gà muối 500g</v>
      </c>
      <c r="M44" s="8" t="str">
        <f>VLOOKUP(L44,'[1]Mã Misa'!$C$2:$D$74,2,0)</f>
        <v>GM500</v>
      </c>
      <c r="N44" s="2">
        <v>88846</v>
      </c>
      <c r="O44" t="s">
        <v>94</v>
      </c>
      <c r="P44" s="8" t="str">
        <f t="shared" si="3"/>
        <v>0002196</v>
      </c>
      <c r="Q44" s="8" t="e">
        <f t="array" ref="Q44">IF(VLOOKUP(P44,$AA$1:$AC$32,1,0)&lt;&gt;0,(P44&amp;"A"),0)</f>
        <v>#N/A</v>
      </c>
      <c r="R44" s="12">
        <v>44508</v>
      </c>
      <c r="S44" t="s">
        <v>95</v>
      </c>
      <c r="T44" s="8" t="str">
        <f t="shared" si="4"/>
        <v>VM+ BGG 61</v>
      </c>
      <c r="U44" t="s">
        <v>6002</v>
      </c>
      <c r="V44" t="s">
        <v>7371</v>
      </c>
      <c r="W44" t="s">
        <v>7398</v>
      </c>
      <c r="X44" t="s">
        <v>7365</v>
      </c>
      <c r="Y44" t="str">
        <f t="array" ref="Y44">IF(ISNUMBER(SEARCH($V$3,T44)),"WINCOMHANOI",IF(ISNUMBER(SEARCH($V$4,T44)),"WINCOMHOCHIMINH",IF(ISNUMBER(SEARCH($V$5,T44)),"WINCOMDANANG",IF(ISNUMBER(SEARCH($V$6,T44)),"WINCOMHAIDUONG",IF(ISNUMBER(SEARCH($V$7,T44)),"WINCOMQUANGNINH",IF(ISNUMBER(SEARCH($V$8,T44)),"WINCOMHAIPHONG",IF(ISNUMBER(SEARCH($V$9,T44)),"WINCOMBACGIANG",IF(ISNUMBER(SEARCH($V$10,T44)),"WINCOMBACNINH",IF(ISNUMBER(SEARCH($V$11,T44)),"WINCOMPHUTHO",IF(ISNUMBER(SEARCH($V$12,T44)),"WINCOMHATINH",IF(ISNUMBER(SEARCH($V$13,T44)),"WINCOMTHAINGUYEN",IF(ISNUMBER(SEARCH($V$14,T44)),"WINCOMKHANHHOA",IF(ISNUMBER(SEARCH($V$15,T44)),"WINCOMHUNGYEN",IF(ISNUMBER(SEARCH($V$16,T44)),"WINCOMNGHEAN",IF(ISNUMBER(SEARCH($V$17,T44)),"WINCOMLAOCAI",IF(ISNUMBER(SEARCH($V$18,T44)),"WINCOMVUNGTAU",IF(ISNUMBER(SEARCH($V$19,T44)),"WINCOMBINHDUONG",IF(ISNUMBER(SEARCH($V$20,T44)),"WINCOMKIENGIANG",IF(ISNUMBER(SEARCH($V$21,T44)),"WINCOMHANAM",IF(ISNUMBER(SEARCH($V$22,T44)),"WINCOMNAMDINH",IF(ISNUMBER(SEARCH($V$23,T44)),"WINCOMLANGSON",IF(ISNUMBER(SEARCH($V$24,T44)),"WINCOMTHANHHOA",IF(ISNUMBER(SEARCH($V$25,T44)),"WINCOMYENBAI",IF(ISNUMBER(SEARCH($V$26,T44)),"WINCOMTUYENQUANG",IF(ISNUMBER(SEARCH($V$27,T44)),"WINCOMHUE",IF(ISNUMBER(SEARCH($V$28,T44)),"WINCOMQUANGNAM",IF(ISNUMBER(SEARCH($V$29,T44)),"WINCOMVINHPHUC",IF(ISNUMBER(SEARCH($V$30,T44)),"WINCOMHAGIANG",IF(ISNUMBER(SEARCH($V$31,T44)),"WINCOMNINHBINH",IF(ISNUMBER(SEARCH($V$32,T44)),"WINCOMTRAVINH",IF(ISNUMBER(SEARCH($V$33,T44)),"WINCOMCANTHO",IF(ISNUMBER(SEARCH($V$34,T44)),"WINCOMBENTRE",IF(ISNUMBER(SEARCH($V$35,T44)),"WINCOMCAMAU",IF(ISNUMBER(SEARCH($V$36,T44)),"WINCOMANGIANG",IF(ISNUMBER(SEARCH($V$37,T44)),"WINCOMNINHTHUAN",IF(ISNUMBER(SEARCH($V$38,T44)),"WINCOMTHAIBINH",IF(ISNUMBER(SEARCH($V$39,T44)),"WINCOMGIALAI",IF(ISNUMBER(SEARCH($V$40,T44)),"WINCOMHOABINH",IF(ISNUMBER(SEARCH($V$41,T44)),"WINCOMQUANGNGAI",IF(ISNUMBER(SEARCH($V$42,T44)),"WINCOMBINHTHUAN",IF(ISNUMBER(SEARCH($V$43,T44)),"WINCOMDAKLAK",IF(ISNUMBER(SEARCH($V$44,T44)),"WINCOMSOCTRANG",IF(ISNUMBER(SEARCH($V$45,T44)),"WINCOMSONLA",IF(ISNUMBER(SEARCH($V$46,T44)),"WINCOMKONTUM",IF(ISNUMBER(SEARCH($V$47,T44)),"WINCOMPHUYEN",IF(ISNUMBER(SEARCH($V$48,T44)),"WINCOMQUANGTRI",IF(ISNUMBER(SEARCH($V$49,T44)),"WINCOMBINHDINH",IF(ISNUMBER(SEARCH($V$50,T44)),"WINCOMCAOBANG",IF(ISNUMBER(SEARCH($V$51,T44)),"WINCOMQUANGBINH",IF(ISNUMBER(SEARCH($V$52,T44)),"WINCOMLAMDONG",IF(ISNUMBER(SEARCH($V$53,T44)),"WINCOMVINHLONG",IF(ISNUMBER(SEARCH($V$54,T44)),"WINCOMDONGTHAP",IF(ISNUMBER(SEARCH($V$55,T44)),"WINCOMTIENGIANG",IF(ISNUMBER(SEARCH($V$56,T44)),"WINCOMQUANGNINH",0))))))))))))))))))))))))))))))))))))))))))))))))))))))</f>
        <v>WINCOMBACGIANG</v>
      </c>
    </row>
    <row r="45" spans="1:26" x14ac:dyDescent="0.2">
      <c r="A45" t="s">
        <v>0</v>
      </c>
      <c r="B45" t="s">
        <v>96</v>
      </c>
      <c r="C45" t="s">
        <v>2</v>
      </c>
      <c r="D45" t="s">
        <v>62</v>
      </c>
      <c r="E45" t="s">
        <v>4</v>
      </c>
      <c r="F45" s="5">
        <f t="shared" si="1"/>
        <v>1</v>
      </c>
      <c r="G45" s="2">
        <v>105400</v>
      </c>
      <c r="H45" s="2">
        <v>115940.00000000001</v>
      </c>
      <c r="I45" t="s">
        <v>5</v>
      </c>
      <c r="J45" t="s">
        <v>63</v>
      </c>
      <c r="K45" t="str">
        <f t="shared" si="2"/>
        <v>_Đùi gà sốt cay 500g</v>
      </c>
      <c r="L45" s="8" t="str">
        <f>VLOOKUP(K45,'[1]Mã Misa'!$B$2:$D$74,2,0)</f>
        <v>Đùi gà sốt cay 500g</v>
      </c>
      <c r="M45" s="8" t="str">
        <f>VLOOKUP(L45,'[1]Mã Misa'!$C$2:$D$74,2,0)</f>
        <v>DGSC500</v>
      </c>
      <c r="N45" s="2">
        <v>105400</v>
      </c>
      <c r="O45" t="s">
        <v>97</v>
      </c>
      <c r="P45" s="8" t="str">
        <f t="shared" si="3"/>
        <v>0010457</v>
      </c>
      <c r="Q45" s="8" t="e">
        <f t="array" ref="Q45">IF(VLOOKUP(P45,$AA$1:$AC$32,1,0)&lt;&gt;0,(P45&amp;"A"),0)</f>
        <v>#N/A</v>
      </c>
      <c r="R45" s="12">
        <v>44508</v>
      </c>
      <c r="S45" t="s">
        <v>98</v>
      </c>
      <c r="T45" s="8" t="str">
        <f t="shared" si="4"/>
        <v>VM+ HPG 29</v>
      </c>
      <c r="U45" t="s">
        <v>6003</v>
      </c>
      <c r="V45" t="s">
        <v>7372</v>
      </c>
      <c r="W45" t="s">
        <v>7399</v>
      </c>
      <c r="X45" t="s">
        <v>7366</v>
      </c>
      <c r="Y45" t="str">
        <f t="array" ref="Y45">IF(ISNUMBER(SEARCH($V$3,T45)),"WINCOMHANOI",IF(ISNUMBER(SEARCH($V$4,T45)),"WINCOMHOCHIMINH",IF(ISNUMBER(SEARCH($V$5,T45)),"WINCOMDANANG",IF(ISNUMBER(SEARCH($V$6,T45)),"WINCOMHAIDUONG",IF(ISNUMBER(SEARCH($V$7,T45)),"WINCOMQUANGNINH",IF(ISNUMBER(SEARCH($V$8,T45)),"WINCOMHAIPHONG",IF(ISNUMBER(SEARCH($V$9,T45)),"WINCOMBACGIANG",IF(ISNUMBER(SEARCH($V$10,T45)),"WINCOMBACNINH",IF(ISNUMBER(SEARCH($V$11,T45)),"WINCOMPHUTHO",IF(ISNUMBER(SEARCH($V$12,T45)),"WINCOMHATINH",IF(ISNUMBER(SEARCH($V$13,T45)),"WINCOMTHAINGUYEN",IF(ISNUMBER(SEARCH($V$14,T45)),"WINCOMKHANHHOA",IF(ISNUMBER(SEARCH($V$15,T45)),"WINCOMHUNGYEN",IF(ISNUMBER(SEARCH($V$16,T45)),"WINCOMNGHEAN",IF(ISNUMBER(SEARCH($V$17,T45)),"WINCOMLAOCAI",IF(ISNUMBER(SEARCH($V$18,T45)),"WINCOMVUNGTAU",IF(ISNUMBER(SEARCH($V$19,T45)),"WINCOMBINHDUONG",IF(ISNUMBER(SEARCH($V$20,T45)),"WINCOMKIENGIANG",IF(ISNUMBER(SEARCH($V$21,T45)),"WINCOMHANAM",IF(ISNUMBER(SEARCH($V$22,T45)),"WINCOMNAMDINH",IF(ISNUMBER(SEARCH($V$23,T45)),"WINCOMLANGSON",IF(ISNUMBER(SEARCH($V$24,T45)),"WINCOMTHANHHOA",IF(ISNUMBER(SEARCH($V$25,T45)),"WINCOMYENBAI",IF(ISNUMBER(SEARCH($V$26,T45)),"WINCOMTUYENQUANG",IF(ISNUMBER(SEARCH($V$27,T45)),"WINCOMHUE",IF(ISNUMBER(SEARCH($V$28,T45)),"WINCOMQUANGNAM",IF(ISNUMBER(SEARCH($V$29,T45)),"WINCOMVINHPHUC",IF(ISNUMBER(SEARCH($V$30,T45)),"WINCOMHAGIANG",IF(ISNUMBER(SEARCH($V$31,T45)),"WINCOMNINHBINH",IF(ISNUMBER(SEARCH($V$32,T45)),"WINCOMTRAVINH",IF(ISNUMBER(SEARCH($V$33,T45)),"WINCOMCANTHO",IF(ISNUMBER(SEARCH($V$34,T45)),"WINCOMBENTRE",IF(ISNUMBER(SEARCH($V$35,T45)),"WINCOMCAMAU",IF(ISNUMBER(SEARCH($V$36,T45)),"WINCOMANGIANG",IF(ISNUMBER(SEARCH($V$37,T45)),"WINCOMNINHTHUAN",IF(ISNUMBER(SEARCH($V$38,T45)),"WINCOMTHAIBINH",IF(ISNUMBER(SEARCH($V$39,T45)),"WINCOMGIALAI",IF(ISNUMBER(SEARCH($V$40,T45)),"WINCOMHOABINH",IF(ISNUMBER(SEARCH($V$41,T45)),"WINCOMQUANGNGAI",IF(ISNUMBER(SEARCH($V$42,T45)),"WINCOMBINHTHUAN",IF(ISNUMBER(SEARCH($V$43,T45)),"WINCOMDAKLAK",IF(ISNUMBER(SEARCH($V$44,T45)),"WINCOMSOCTRANG",IF(ISNUMBER(SEARCH($V$45,T45)),"WINCOMSONLA",IF(ISNUMBER(SEARCH($V$46,T45)),"WINCOMKONTUM",IF(ISNUMBER(SEARCH($V$47,T45)),"WINCOMPHUYEN",IF(ISNUMBER(SEARCH($V$48,T45)),"WINCOMQUANGTRI",IF(ISNUMBER(SEARCH($V$49,T45)),"WINCOMBINHDINH",IF(ISNUMBER(SEARCH($V$50,T45)),"WINCOMCAOBANG",IF(ISNUMBER(SEARCH($V$51,T45)),"WINCOMQUANGBINH",IF(ISNUMBER(SEARCH($V$52,T45)),"WINCOMLAMDONG",IF(ISNUMBER(SEARCH($V$53,T45)),"WINCOMVINHLONG",IF(ISNUMBER(SEARCH($V$54,T45)),"WINCOMDONGTHAP",IF(ISNUMBER(SEARCH($V$55,T45)),"WINCOMTIENGIANG",IF(ISNUMBER(SEARCH($V$56,T45)),"WINCOMQUANGNINH",0))))))))))))))))))))))))))))))))))))))))))))))))))))))</f>
        <v>WINCOMHAIPHONG</v>
      </c>
    </row>
    <row r="46" spans="1:26" x14ac:dyDescent="0.2">
      <c r="A46" t="s">
        <v>0</v>
      </c>
      <c r="B46" t="s">
        <v>99</v>
      </c>
      <c r="C46" t="s">
        <v>2</v>
      </c>
      <c r="D46" t="s">
        <v>100</v>
      </c>
      <c r="E46" t="s">
        <v>4</v>
      </c>
      <c r="F46" s="5">
        <f t="shared" si="1"/>
        <v>1</v>
      </c>
      <c r="G46" s="2">
        <v>61250</v>
      </c>
      <c r="H46" s="2">
        <v>67375</v>
      </c>
      <c r="I46" t="s">
        <v>5</v>
      </c>
      <c r="J46" t="s">
        <v>101</v>
      </c>
      <c r="K46" t="str">
        <f t="shared" si="2"/>
        <v xml:space="preserve"> Ghẹ farci 150g</v>
      </c>
      <c r="L46" s="8" t="str">
        <f>VLOOKUP(K46,'[1]Mã Misa'!$B$2:$D$74,2,0)</f>
        <v>Ghẹ farci 150g</v>
      </c>
      <c r="M46" s="8" t="str">
        <f>VLOOKUP(L46,'[1]Mã Misa'!$C$2:$D$74,2,0)</f>
        <v>GHEFARCI150</v>
      </c>
      <c r="N46" s="2">
        <v>61250</v>
      </c>
      <c r="O46" t="s">
        <v>102</v>
      </c>
      <c r="P46" s="8" t="str">
        <f t="shared" si="3"/>
        <v>0043026</v>
      </c>
      <c r="Q46" s="8" t="e">
        <f t="array" ref="Q46">IF(VLOOKUP(P46,$AA$1:$AC$32,1,0)&lt;&gt;0,(P46&amp;"A"),0)</f>
        <v>#N/A</v>
      </c>
      <c r="R46" s="12">
        <v>44508</v>
      </c>
      <c r="S46" t="s">
        <v>103</v>
      </c>
      <c r="T46" s="8" t="str">
        <f t="shared" si="4"/>
        <v>VM+ HCM 68</v>
      </c>
      <c r="U46" t="s">
        <v>6004</v>
      </c>
      <c r="V46" t="s">
        <v>7355</v>
      </c>
      <c r="W46" t="s">
        <v>7400</v>
      </c>
      <c r="X46" t="s">
        <v>7367</v>
      </c>
      <c r="Y46" t="str">
        <f t="array" ref="Y46">IF(ISNUMBER(SEARCH($V$3,T46)),"WINCOMHANOI",IF(ISNUMBER(SEARCH($V$4,T46)),"WINCOMHOCHIMINH",IF(ISNUMBER(SEARCH($V$5,T46)),"WINCOMDANANG",IF(ISNUMBER(SEARCH($V$6,T46)),"WINCOMHAIDUONG",IF(ISNUMBER(SEARCH($V$7,T46)),"WINCOMQUANGNINH",IF(ISNUMBER(SEARCH($V$8,T46)),"WINCOMHAIPHONG",IF(ISNUMBER(SEARCH($V$9,T46)),"WINCOMBACGIANG",IF(ISNUMBER(SEARCH($V$10,T46)),"WINCOMBACNINH",IF(ISNUMBER(SEARCH($V$11,T46)),"WINCOMPHUTHO",IF(ISNUMBER(SEARCH($V$12,T46)),"WINCOMHATINH",IF(ISNUMBER(SEARCH($V$13,T46)),"WINCOMTHAINGUYEN",IF(ISNUMBER(SEARCH($V$14,T46)),"WINCOMKHANHHOA",IF(ISNUMBER(SEARCH($V$15,T46)),"WINCOMHUNGYEN",IF(ISNUMBER(SEARCH($V$16,T46)),"WINCOMNGHEAN",IF(ISNUMBER(SEARCH($V$17,T46)),"WINCOMLAOCAI",IF(ISNUMBER(SEARCH($V$18,T46)),"WINCOMVUNGTAU",IF(ISNUMBER(SEARCH($V$19,T46)),"WINCOMBINHDUONG",IF(ISNUMBER(SEARCH($V$20,T46)),"WINCOMKIENGIANG",IF(ISNUMBER(SEARCH($V$21,T46)),"WINCOMHANAM",IF(ISNUMBER(SEARCH($V$22,T46)),"WINCOMNAMDINH",IF(ISNUMBER(SEARCH($V$23,T46)),"WINCOMLANGSON",IF(ISNUMBER(SEARCH($V$24,T46)),"WINCOMTHANHHOA",IF(ISNUMBER(SEARCH($V$25,T46)),"WINCOMYENBAI",IF(ISNUMBER(SEARCH($V$26,T46)),"WINCOMTUYENQUANG",IF(ISNUMBER(SEARCH($V$27,T46)),"WINCOMHUE",IF(ISNUMBER(SEARCH($V$28,T46)),"WINCOMQUANGNAM",IF(ISNUMBER(SEARCH($V$29,T46)),"WINCOMVINHPHUC",IF(ISNUMBER(SEARCH($V$30,T46)),"WINCOMHAGIANG",IF(ISNUMBER(SEARCH($V$31,T46)),"WINCOMNINHBINH",IF(ISNUMBER(SEARCH($V$32,T46)),"WINCOMTRAVINH",IF(ISNUMBER(SEARCH($V$33,T46)),"WINCOMCANTHO",IF(ISNUMBER(SEARCH($V$34,T46)),"WINCOMBENTRE",IF(ISNUMBER(SEARCH($V$35,T46)),"WINCOMCAMAU",IF(ISNUMBER(SEARCH($V$36,T46)),"WINCOMANGIANG",IF(ISNUMBER(SEARCH($V$37,T46)),"WINCOMNINHTHUAN",IF(ISNUMBER(SEARCH($V$38,T46)),"WINCOMTHAIBINH",IF(ISNUMBER(SEARCH($V$39,T46)),"WINCOMGIALAI",IF(ISNUMBER(SEARCH($V$40,T46)),"WINCOMHOABINH",IF(ISNUMBER(SEARCH($V$41,T46)),"WINCOMQUANGNGAI",IF(ISNUMBER(SEARCH($V$42,T46)),"WINCOMBINHTHUAN",IF(ISNUMBER(SEARCH($V$43,T46)),"WINCOMDAKLAK",IF(ISNUMBER(SEARCH($V$44,T46)),"WINCOMSOCTRANG",IF(ISNUMBER(SEARCH($V$45,T46)),"WINCOMSONLA",IF(ISNUMBER(SEARCH($V$46,T46)),"WINCOMKONTUM",IF(ISNUMBER(SEARCH($V$47,T46)),"WINCOMPHUYEN",IF(ISNUMBER(SEARCH($V$48,T46)),"WINCOMQUANGTRI",IF(ISNUMBER(SEARCH($V$49,T46)),"WINCOMBINHDINH",IF(ISNUMBER(SEARCH($V$50,T46)),"WINCOMCAOBANG",IF(ISNUMBER(SEARCH($V$51,T46)),"WINCOMQUANGBINH",IF(ISNUMBER(SEARCH($V$52,T46)),"WINCOMLAMDONG",IF(ISNUMBER(SEARCH($V$53,T46)),"WINCOMVINHLONG",IF(ISNUMBER(SEARCH($V$54,T46)),"WINCOMDONGTHAP",IF(ISNUMBER(SEARCH($V$55,T46)),"WINCOMTIENGIANG",IF(ISNUMBER(SEARCH($V$56,T46)),"WINCOMQUANGNINH",0))))))))))))))))))))))))))))))))))))))))))))))))))))))</f>
        <v>WINCOMHOCHIMINH</v>
      </c>
    </row>
    <row r="47" spans="1:26" x14ac:dyDescent="0.2">
      <c r="A47" t="s">
        <v>0</v>
      </c>
      <c r="B47" t="s">
        <v>104</v>
      </c>
      <c r="C47" t="s">
        <v>2</v>
      </c>
      <c r="D47" t="s">
        <v>105</v>
      </c>
      <c r="E47" t="s">
        <v>106</v>
      </c>
      <c r="F47" s="5">
        <f t="shared" si="1"/>
        <v>1</v>
      </c>
      <c r="G47" s="2">
        <v>177188</v>
      </c>
      <c r="H47" s="2">
        <v>177188</v>
      </c>
      <c r="I47" t="s">
        <v>5</v>
      </c>
      <c r="J47" t="s">
        <v>107</v>
      </c>
      <c r="K47" t="str">
        <f t="shared" si="2"/>
        <v xml:space="preserve"> Mực lá câu làm sạch 450g</v>
      </c>
      <c r="L47" s="8" t="str">
        <f>VLOOKUP(K47,'[1]Mã Misa'!$B$2:$D$74,2,0)</f>
        <v>Mực lá câu làm sạch 450g</v>
      </c>
      <c r="M47" s="8" t="str">
        <f>VLOOKUP(L47,'[1]Mã Misa'!$C$2:$D$74,2,0)</f>
        <v>ML450</v>
      </c>
      <c r="N47" s="2">
        <v>177188</v>
      </c>
      <c r="O47" t="s">
        <v>108</v>
      </c>
      <c r="P47" s="8" t="str">
        <f t="shared" si="3"/>
        <v>0138071</v>
      </c>
      <c r="Q47" s="8" t="e">
        <f t="array" ref="Q47">IF(VLOOKUP(P47,$AA$1:$AC$32,1,0)&lt;&gt;0,(P47&amp;"A"),0)</f>
        <v>#N/A</v>
      </c>
      <c r="R47" s="12">
        <v>44508</v>
      </c>
      <c r="S47" t="s">
        <v>109</v>
      </c>
      <c r="T47" s="8" t="str">
        <f t="shared" si="4"/>
        <v>VM+ HNI S2</v>
      </c>
      <c r="U47" t="s">
        <v>6005</v>
      </c>
      <c r="V47" t="s">
        <v>7366</v>
      </c>
      <c r="W47" t="s">
        <v>7401</v>
      </c>
      <c r="X47" t="s">
        <v>7368</v>
      </c>
      <c r="Y47" t="str">
        <f t="array" ref="Y47">IF(ISNUMBER(SEARCH($V$3,T47)),"WINCOMHANOI",IF(ISNUMBER(SEARCH($V$4,T47)),"WINCOMHOCHIMINH",IF(ISNUMBER(SEARCH($V$5,T47)),"WINCOMDANANG",IF(ISNUMBER(SEARCH($V$6,T47)),"WINCOMHAIDUONG",IF(ISNUMBER(SEARCH($V$7,T47)),"WINCOMQUANGNINH",IF(ISNUMBER(SEARCH($V$8,T47)),"WINCOMHAIPHONG",IF(ISNUMBER(SEARCH($V$9,T47)),"WINCOMBACGIANG",IF(ISNUMBER(SEARCH($V$10,T47)),"WINCOMBACNINH",IF(ISNUMBER(SEARCH($V$11,T47)),"WINCOMPHUTHO",IF(ISNUMBER(SEARCH($V$12,T47)),"WINCOMHATINH",IF(ISNUMBER(SEARCH($V$13,T47)),"WINCOMTHAINGUYEN",IF(ISNUMBER(SEARCH($V$14,T47)),"WINCOMKHANHHOA",IF(ISNUMBER(SEARCH($V$15,T47)),"WINCOMHUNGYEN",IF(ISNUMBER(SEARCH($V$16,T47)),"WINCOMNGHEAN",IF(ISNUMBER(SEARCH($V$17,T47)),"WINCOMLAOCAI",IF(ISNUMBER(SEARCH($V$18,T47)),"WINCOMVUNGTAU",IF(ISNUMBER(SEARCH($V$19,T47)),"WINCOMBINHDUONG",IF(ISNUMBER(SEARCH($V$20,T47)),"WINCOMKIENGIANG",IF(ISNUMBER(SEARCH($V$21,T47)),"WINCOMHANAM",IF(ISNUMBER(SEARCH($V$22,T47)),"WINCOMNAMDINH",IF(ISNUMBER(SEARCH($V$23,T47)),"WINCOMLANGSON",IF(ISNUMBER(SEARCH($V$24,T47)),"WINCOMTHANHHOA",IF(ISNUMBER(SEARCH($V$25,T47)),"WINCOMYENBAI",IF(ISNUMBER(SEARCH($V$26,T47)),"WINCOMTUYENQUANG",IF(ISNUMBER(SEARCH($V$27,T47)),"WINCOMHUE",IF(ISNUMBER(SEARCH($V$28,T47)),"WINCOMQUANGNAM",IF(ISNUMBER(SEARCH($V$29,T47)),"WINCOMVINHPHUC",IF(ISNUMBER(SEARCH($V$30,T47)),"WINCOMHAGIANG",IF(ISNUMBER(SEARCH($V$31,T47)),"WINCOMNINHBINH",IF(ISNUMBER(SEARCH($V$32,T47)),"WINCOMTRAVINH",IF(ISNUMBER(SEARCH($V$33,T47)),"WINCOMCANTHO",IF(ISNUMBER(SEARCH($V$34,T47)),"WINCOMBENTRE",IF(ISNUMBER(SEARCH($V$35,T47)),"WINCOMCAMAU",IF(ISNUMBER(SEARCH($V$36,T47)),"WINCOMANGIANG",IF(ISNUMBER(SEARCH($V$37,T47)),"WINCOMNINHTHUAN",IF(ISNUMBER(SEARCH($V$38,T47)),"WINCOMTHAIBINH",IF(ISNUMBER(SEARCH($V$39,T47)),"WINCOMGIALAI",IF(ISNUMBER(SEARCH($V$40,T47)),"WINCOMHOABINH",IF(ISNUMBER(SEARCH($V$41,T47)),"WINCOMQUANGNGAI",IF(ISNUMBER(SEARCH($V$42,T47)),"WINCOMBINHTHUAN",IF(ISNUMBER(SEARCH($V$43,T47)),"WINCOMDAKLAK",IF(ISNUMBER(SEARCH($V$44,T47)),"WINCOMSOCTRANG",IF(ISNUMBER(SEARCH($V$45,T47)),"WINCOMSONLA",IF(ISNUMBER(SEARCH($V$46,T47)),"WINCOMKONTUM",IF(ISNUMBER(SEARCH($V$47,T47)),"WINCOMPHUYEN",IF(ISNUMBER(SEARCH($V$48,T47)),"WINCOMQUANGTRI",IF(ISNUMBER(SEARCH($V$49,T47)),"WINCOMBINHDINH",IF(ISNUMBER(SEARCH($V$50,T47)),"WINCOMCAOBANG",IF(ISNUMBER(SEARCH($V$51,T47)),"WINCOMQUANGBINH",IF(ISNUMBER(SEARCH($V$52,T47)),"WINCOMLAMDONG",IF(ISNUMBER(SEARCH($V$53,T47)),"WINCOMVINHLONG",IF(ISNUMBER(SEARCH($V$54,T47)),"WINCOMDONGTHAP",IF(ISNUMBER(SEARCH($V$55,T47)),"WINCOMTIENGIANG",IF(ISNUMBER(SEARCH($V$56,T47)),"WINCOMQUANGNINH",0))))))))))))))))))))))))))))))))))))))))))))))))))))))</f>
        <v>WINCOMHANOI</v>
      </c>
    </row>
    <row r="48" spans="1:26" x14ac:dyDescent="0.2">
      <c r="A48" t="s">
        <v>0</v>
      </c>
      <c r="B48" t="s">
        <v>110</v>
      </c>
      <c r="C48" t="s">
        <v>2</v>
      </c>
      <c r="D48" t="s">
        <v>20</v>
      </c>
      <c r="E48" t="s">
        <v>4</v>
      </c>
      <c r="F48" s="5">
        <f t="shared" si="1"/>
        <v>1</v>
      </c>
      <c r="G48" s="2">
        <v>50182</v>
      </c>
      <c r="H48" s="2">
        <v>55200.200000000004</v>
      </c>
      <c r="I48" t="s">
        <v>5</v>
      </c>
      <c r="J48" t="s">
        <v>21</v>
      </c>
      <c r="K48" t="str">
        <f t="shared" si="2"/>
        <v>Giò tai lưỡi xào gói 250g</v>
      </c>
      <c r="L48" s="8" t="str">
        <f>VLOOKUP(K48,'[1]Mã Misa'!$B$2:$D$74,2,0)</f>
        <v>Giò Tai Lưỡi Xào 250g</v>
      </c>
      <c r="M48" s="8" t="str">
        <f>VLOOKUP(L48,'[1]Mã Misa'!$C$2:$D$74,2,0)</f>
        <v>GTLX250G</v>
      </c>
      <c r="N48" s="2">
        <v>50182</v>
      </c>
      <c r="O48" t="s">
        <v>111</v>
      </c>
      <c r="P48" s="8" t="str">
        <f t="shared" si="3"/>
        <v>0138073</v>
      </c>
      <c r="Q48" s="8" t="e">
        <f t="array" ref="Q48">IF(VLOOKUP(P48,$AA$1:$AC$32,1,0)&lt;&gt;0,(P48&amp;"A"),0)</f>
        <v>#N/A</v>
      </c>
      <c r="R48" s="12">
        <v>44508</v>
      </c>
      <c r="S48" t="s">
        <v>109</v>
      </c>
      <c r="T48" s="8" t="str">
        <f t="shared" si="4"/>
        <v>VM+ HNI S2</v>
      </c>
      <c r="U48" t="s">
        <v>6005</v>
      </c>
      <c r="V48" t="s">
        <v>7370</v>
      </c>
      <c r="W48" t="s">
        <v>7402</v>
      </c>
      <c r="X48" t="s">
        <v>7369</v>
      </c>
      <c r="Y48" t="str">
        <f t="array" ref="Y48">IF(ISNUMBER(SEARCH($V$3,T48)),"WINCOMHANOI",IF(ISNUMBER(SEARCH($V$4,T48)),"WINCOMHOCHIMINH",IF(ISNUMBER(SEARCH($V$5,T48)),"WINCOMDANANG",IF(ISNUMBER(SEARCH($V$6,T48)),"WINCOMHAIDUONG",IF(ISNUMBER(SEARCH($V$7,T48)),"WINCOMQUANGNINH",IF(ISNUMBER(SEARCH($V$8,T48)),"WINCOMHAIPHONG",IF(ISNUMBER(SEARCH($V$9,T48)),"WINCOMBACGIANG",IF(ISNUMBER(SEARCH($V$10,T48)),"WINCOMBACNINH",IF(ISNUMBER(SEARCH($V$11,T48)),"WINCOMPHUTHO",IF(ISNUMBER(SEARCH($V$12,T48)),"WINCOMHATINH",IF(ISNUMBER(SEARCH($V$13,T48)),"WINCOMTHAINGUYEN",IF(ISNUMBER(SEARCH($V$14,T48)),"WINCOMKHANHHOA",IF(ISNUMBER(SEARCH($V$15,T48)),"WINCOMHUNGYEN",IF(ISNUMBER(SEARCH($V$16,T48)),"WINCOMNGHEAN",IF(ISNUMBER(SEARCH($V$17,T48)),"WINCOMLAOCAI",IF(ISNUMBER(SEARCH($V$18,T48)),"WINCOMVUNGTAU",IF(ISNUMBER(SEARCH($V$19,T48)),"WINCOMBINHDUONG",IF(ISNUMBER(SEARCH($V$20,T48)),"WINCOMKIENGIANG",IF(ISNUMBER(SEARCH($V$21,T48)),"WINCOMHANAM",IF(ISNUMBER(SEARCH($V$22,T48)),"WINCOMNAMDINH",IF(ISNUMBER(SEARCH($V$23,T48)),"WINCOMLANGSON",IF(ISNUMBER(SEARCH($V$24,T48)),"WINCOMTHANHHOA",IF(ISNUMBER(SEARCH($V$25,T48)),"WINCOMYENBAI",IF(ISNUMBER(SEARCH($V$26,T48)),"WINCOMTUYENQUANG",IF(ISNUMBER(SEARCH($V$27,T48)),"WINCOMHUE",IF(ISNUMBER(SEARCH($V$28,T48)),"WINCOMQUANGNAM",IF(ISNUMBER(SEARCH($V$29,T48)),"WINCOMVINHPHUC",IF(ISNUMBER(SEARCH($V$30,T48)),"WINCOMHAGIANG",IF(ISNUMBER(SEARCH($V$31,T48)),"WINCOMNINHBINH",IF(ISNUMBER(SEARCH($V$32,T48)),"WINCOMTRAVINH",IF(ISNUMBER(SEARCH($V$33,T48)),"WINCOMCANTHO",IF(ISNUMBER(SEARCH($V$34,T48)),"WINCOMBENTRE",IF(ISNUMBER(SEARCH($V$35,T48)),"WINCOMCAMAU",IF(ISNUMBER(SEARCH($V$36,T48)),"WINCOMANGIANG",IF(ISNUMBER(SEARCH($V$37,T48)),"WINCOMNINHTHUAN",IF(ISNUMBER(SEARCH($V$38,T48)),"WINCOMTHAIBINH",IF(ISNUMBER(SEARCH($V$39,T48)),"WINCOMGIALAI",IF(ISNUMBER(SEARCH($V$40,T48)),"WINCOMHOABINH",IF(ISNUMBER(SEARCH($V$41,T48)),"WINCOMQUANGNGAI",IF(ISNUMBER(SEARCH($V$42,T48)),"WINCOMBINHTHUAN",IF(ISNUMBER(SEARCH($V$43,T48)),"WINCOMDAKLAK",IF(ISNUMBER(SEARCH($V$44,T48)),"WINCOMSOCTRANG",IF(ISNUMBER(SEARCH($V$45,T48)),"WINCOMSONLA",IF(ISNUMBER(SEARCH($V$46,T48)),"WINCOMKONTUM",IF(ISNUMBER(SEARCH($V$47,T48)),"WINCOMPHUYEN",IF(ISNUMBER(SEARCH($V$48,T48)),"WINCOMQUANGTRI",IF(ISNUMBER(SEARCH($V$49,T48)),"WINCOMBINHDINH",IF(ISNUMBER(SEARCH($V$50,T48)),"WINCOMCAOBANG",IF(ISNUMBER(SEARCH($V$51,T48)),"WINCOMQUANGBINH",IF(ISNUMBER(SEARCH($V$52,T48)),"WINCOMLAMDONG",IF(ISNUMBER(SEARCH($V$53,T48)),"WINCOMVINHLONG",IF(ISNUMBER(SEARCH($V$54,T48)),"WINCOMDONGTHAP",IF(ISNUMBER(SEARCH($V$55,T48)),"WINCOMTIENGIANG",IF(ISNUMBER(SEARCH($V$56,T48)),"WINCOMQUANGNINH",0))))))))))))))))))))))))))))))))))))))))))))))))))))))</f>
        <v>WINCOMHANOI</v>
      </c>
    </row>
    <row r="49" spans="1:25" x14ac:dyDescent="0.2">
      <c r="A49" t="s">
        <v>0</v>
      </c>
      <c r="B49" t="s">
        <v>112</v>
      </c>
      <c r="C49" t="s">
        <v>2</v>
      </c>
      <c r="D49" t="s">
        <v>20</v>
      </c>
      <c r="E49" t="s">
        <v>4</v>
      </c>
      <c r="F49" s="5">
        <f t="shared" si="1"/>
        <v>2</v>
      </c>
      <c r="G49" s="2">
        <v>100364</v>
      </c>
      <c r="H49" s="2">
        <v>110400.40000000001</v>
      </c>
      <c r="I49" t="s">
        <v>5</v>
      </c>
      <c r="J49" t="s">
        <v>21</v>
      </c>
      <c r="K49" t="str">
        <f t="shared" si="2"/>
        <v>Giò tai lưỡi xào gói 250g</v>
      </c>
      <c r="L49" s="8" t="str">
        <f>VLOOKUP(K49,'[1]Mã Misa'!$B$2:$D$74,2,0)</f>
        <v>Giò Tai Lưỡi Xào 250g</v>
      </c>
      <c r="M49" s="8" t="str">
        <f>VLOOKUP(L49,'[1]Mã Misa'!$C$2:$D$74,2,0)</f>
        <v>GTLX250G</v>
      </c>
      <c r="N49" s="2">
        <v>50182</v>
      </c>
      <c r="O49" t="s">
        <v>113</v>
      </c>
      <c r="P49" s="8" t="str">
        <f t="shared" si="3"/>
        <v>0138075</v>
      </c>
      <c r="Q49" s="8" t="e">
        <f t="array" ref="Q49">IF(VLOOKUP(P49,$AA$1:$AC$32,1,0)&lt;&gt;0,(P49&amp;"A"),0)</f>
        <v>#N/A</v>
      </c>
      <c r="R49" s="12">
        <v>44508</v>
      </c>
      <c r="S49" t="s">
        <v>114</v>
      </c>
      <c r="T49" s="8" t="str">
        <f t="shared" si="4"/>
        <v>VM+ HNI 74</v>
      </c>
      <c r="U49" t="s">
        <v>6006</v>
      </c>
      <c r="V49" t="s">
        <v>7335</v>
      </c>
      <c r="W49" t="s">
        <v>7403</v>
      </c>
      <c r="X49" t="s">
        <v>7327</v>
      </c>
      <c r="Y49" t="str">
        <f t="array" ref="Y49">IF(ISNUMBER(SEARCH($V$3,T49)),"WINCOMHANOI",IF(ISNUMBER(SEARCH($V$4,T49)),"WINCOMHOCHIMINH",IF(ISNUMBER(SEARCH($V$5,T49)),"WINCOMDANANG",IF(ISNUMBER(SEARCH($V$6,T49)),"WINCOMHAIDUONG",IF(ISNUMBER(SEARCH($V$7,T49)),"WINCOMQUANGNINH",IF(ISNUMBER(SEARCH($V$8,T49)),"WINCOMHAIPHONG",IF(ISNUMBER(SEARCH($V$9,T49)),"WINCOMBACGIANG",IF(ISNUMBER(SEARCH($V$10,T49)),"WINCOMBACNINH",IF(ISNUMBER(SEARCH($V$11,T49)),"WINCOMPHUTHO",IF(ISNUMBER(SEARCH($V$12,T49)),"WINCOMHATINH",IF(ISNUMBER(SEARCH($V$13,T49)),"WINCOMTHAINGUYEN",IF(ISNUMBER(SEARCH($V$14,T49)),"WINCOMKHANHHOA",IF(ISNUMBER(SEARCH($V$15,T49)),"WINCOMHUNGYEN",IF(ISNUMBER(SEARCH($V$16,T49)),"WINCOMNGHEAN",IF(ISNUMBER(SEARCH($V$17,T49)),"WINCOMLAOCAI",IF(ISNUMBER(SEARCH($V$18,T49)),"WINCOMVUNGTAU",IF(ISNUMBER(SEARCH($V$19,T49)),"WINCOMBINHDUONG",IF(ISNUMBER(SEARCH($V$20,T49)),"WINCOMKIENGIANG",IF(ISNUMBER(SEARCH($V$21,T49)),"WINCOMHANAM",IF(ISNUMBER(SEARCH($V$22,T49)),"WINCOMNAMDINH",IF(ISNUMBER(SEARCH($V$23,T49)),"WINCOMLANGSON",IF(ISNUMBER(SEARCH($V$24,T49)),"WINCOMTHANHHOA",IF(ISNUMBER(SEARCH($V$25,T49)),"WINCOMYENBAI",IF(ISNUMBER(SEARCH($V$26,T49)),"WINCOMTUYENQUANG",IF(ISNUMBER(SEARCH($V$27,T49)),"WINCOMHUE",IF(ISNUMBER(SEARCH($V$28,T49)),"WINCOMQUANGNAM",IF(ISNUMBER(SEARCH($V$29,T49)),"WINCOMVINHPHUC",IF(ISNUMBER(SEARCH($V$30,T49)),"WINCOMHAGIANG",IF(ISNUMBER(SEARCH($V$31,T49)),"WINCOMNINHBINH",IF(ISNUMBER(SEARCH($V$32,T49)),"WINCOMTRAVINH",IF(ISNUMBER(SEARCH($V$33,T49)),"WINCOMCANTHO",IF(ISNUMBER(SEARCH($V$34,T49)),"WINCOMBENTRE",IF(ISNUMBER(SEARCH($V$35,T49)),"WINCOMCAMAU",IF(ISNUMBER(SEARCH($V$36,T49)),"WINCOMANGIANG",IF(ISNUMBER(SEARCH($V$37,T49)),"WINCOMNINHTHUAN",IF(ISNUMBER(SEARCH($V$38,T49)),"WINCOMTHAIBINH",IF(ISNUMBER(SEARCH($V$39,T49)),"WINCOMGIALAI",IF(ISNUMBER(SEARCH($V$40,T49)),"WINCOMHOABINH",IF(ISNUMBER(SEARCH($V$41,T49)),"WINCOMQUANGNGAI",IF(ISNUMBER(SEARCH($V$42,T49)),"WINCOMBINHTHUAN",IF(ISNUMBER(SEARCH($V$43,T49)),"WINCOMDAKLAK",IF(ISNUMBER(SEARCH($V$44,T49)),"WINCOMSOCTRANG",IF(ISNUMBER(SEARCH($V$45,T49)),"WINCOMSONLA",IF(ISNUMBER(SEARCH($V$46,T49)),"WINCOMKONTUM",IF(ISNUMBER(SEARCH($V$47,T49)),"WINCOMPHUYEN",IF(ISNUMBER(SEARCH($V$48,T49)),"WINCOMQUANGTRI",IF(ISNUMBER(SEARCH($V$49,T49)),"WINCOMBINHDINH",IF(ISNUMBER(SEARCH($V$50,T49)),"WINCOMCAOBANG",IF(ISNUMBER(SEARCH($V$51,T49)),"WINCOMQUANGBINH",IF(ISNUMBER(SEARCH($V$52,T49)),"WINCOMLAMDONG",IF(ISNUMBER(SEARCH($V$53,T49)),"WINCOMVINHLONG",IF(ISNUMBER(SEARCH($V$54,T49)),"WINCOMDONGTHAP",IF(ISNUMBER(SEARCH($V$55,T49)),"WINCOMTIENGIANG",IF(ISNUMBER(SEARCH($V$56,T49)),"WINCOMQUANGNINH",0))))))))))))))))))))))))))))))))))))))))))))))))))))))</f>
        <v>WINCOMHANOI</v>
      </c>
    </row>
    <row r="50" spans="1:25" x14ac:dyDescent="0.2">
      <c r="A50" t="s">
        <v>0</v>
      </c>
      <c r="B50" t="s">
        <v>115</v>
      </c>
      <c r="C50" t="s">
        <v>2</v>
      </c>
      <c r="D50" t="s">
        <v>32</v>
      </c>
      <c r="E50" t="s">
        <v>4</v>
      </c>
      <c r="F50" s="5">
        <f t="shared" si="1"/>
        <v>1</v>
      </c>
      <c r="G50" s="2">
        <v>59400</v>
      </c>
      <c r="H50" s="2">
        <v>65340.000000000007</v>
      </c>
      <c r="I50" t="s">
        <v>5</v>
      </c>
      <c r="J50" t="s">
        <v>33</v>
      </c>
      <c r="K50" t="str">
        <f t="shared" si="2"/>
        <v>_Giò lụa 250g</v>
      </c>
      <c r="L50" s="8" t="str">
        <f>VLOOKUP(K50,'[1]Mã Misa'!$B$2:$D$74,2,0)</f>
        <v>Giò lụa 250g</v>
      </c>
      <c r="M50" s="8" t="str">
        <f>VLOOKUP(L50,'[1]Mã Misa'!$C$2:$D$74,2,0)</f>
        <v>GL250</v>
      </c>
      <c r="N50" s="2">
        <v>59400</v>
      </c>
      <c r="O50" t="s">
        <v>116</v>
      </c>
      <c r="P50" s="8" t="str">
        <f t="shared" si="3"/>
        <v>0138079</v>
      </c>
      <c r="Q50" s="8" t="e">
        <f t="array" ref="Q50">IF(VLOOKUP(P50,$AA$1:$AC$32,1,0)&lt;&gt;0,(P50&amp;"A"),0)</f>
        <v>#N/A</v>
      </c>
      <c r="R50" s="12">
        <v>44508</v>
      </c>
      <c r="S50" t="s">
        <v>117</v>
      </c>
      <c r="T50" s="8" t="str">
        <f t="shared" si="4"/>
        <v>VM+ HNI Th</v>
      </c>
      <c r="U50" t="s">
        <v>6007</v>
      </c>
      <c r="V50" t="s">
        <v>7341</v>
      </c>
      <c r="W50" t="s">
        <v>7404</v>
      </c>
      <c r="X50" t="s">
        <v>7370</v>
      </c>
      <c r="Y50" t="str">
        <f t="array" ref="Y50">IF(ISNUMBER(SEARCH($V$3,T50)),"WINCOMHANOI",IF(ISNUMBER(SEARCH($V$4,T50)),"WINCOMHOCHIMINH",IF(ISNUMBER(SEARCH($V$5,T50)),"WINCOMDANANG",IF(ISNUMBER(SEARCH($V$6,T50)),"WINCOMHAIDUONG",IF(ISNUMBER(SEARCH($V$7,T50)),"WINCOMQUANGNINH",IF(ISNUMBER(SEARCH($V$8,T50)),"WINCOMHAIPHONG",IF(ISNUMBER(SEARCH($V$9,T50)),"WINCOMBACGIANG",IF(ISNUMBER(SEARCH($V$10,T50)),"WINCOMBACNINH",IF(ISNUMBER(SEARCH($V$11,T50)),"WINCOMPHUTHO",IF(ISNUMBER(SEARCH($V$12,T50)),"WINCOMHATINH",IF(ISNUMBER(SEARCH($V$13,T50)),"WINCOMTHAINGUYEN",IF(ISNUMBER(SEARCH($V$14,T50)),"WINCOMKHANHHOA",IF(ISNUMBER(SEARCH($V$15,T50)),"WINCOMHUNGYEN",IF(ISNUMBER(SEARCH($V$16,T50)),"WINCOMNGHEAN",IF(ISNUMBER(SEARCH($V$17,T50)),"WINCOMLAOCAI",IF(ISNUMBER(SEARCH($V$18,T50)),"WINCOMVUNGTAU",IF(ISNUMBER(SEARCH($V$19,T50)),"WINCOMBINHDUONG",IF(ISNUMBER(SEARCH($V$20,T50)),"WINCOMKIENGIANG",IF(ISNUMBER(SEARCH($V$21,T50)),"WINCOMHANAM",IF(ISNUMBER(SEARCH($V$22,T50)),"WINCOMNAMDINH",IF(ISNUMBER(SEARCH($V$23,T50)),"WINCOMLANGSON",IF(ISNUMBER(SEARCH($V$24,T50)),"WINCOMTHANHHOA",IF(ISNUMBER(SEARCH($V$25,T50)),"WINCOMYENBAI",IF(ISNUMBER(SEARCH($V$26,T50)),"WINCOMTUYENQUANG",IF(ISNUMBER(SEARCH($V$27,T50)),"WINCOMHUE",IF(ISNUMBER(SEARCH($V$28,T50)),"WINCOMQUANGNAM",IF(ISNUMBER(SEARCH($V$29,T50)),"WINCOMVINHPHUC",IF(ISNUMBER(SEARCH($V$30,T50)),"WINCOMHAGIANG",IF(ISNUMBER(SEARCH($V$31,T50)),"WINCOMNINHBINH",IF(ISNUMBER(SEARCH($V$32,T50)),"WINCOMTRAVINH",IF(ISNUMBER(SEARCH($V$33,T50)),"WINCOMCANTHO",IF(ISNUMBER(SEARCH($V$34,T50)),"WINCOMBENTRE",IF(ISNUMBER(SEARCH($V$35,T50)),"WINCOMCAMAU",IF(ISNUMBER(SEARCH($V$36,T50)),"WINCOMANGIANG",IF(ISNUMBER(SEARCH($V$37,T50)),"WINCOMNINHTHUAN",IF(ISNUMBER(SEARCH($V$38,T50)),"WINCOMTHAIBINH",IF(ISNUMBER(SEARCH($V$39,T50)),"WINCOMGIALAI",IF(ISNUMBER(SEARCH($V$40,T50)),"WINCOMHOABINH",IF(ISNUMBER(SEARCH($V$41,T50)),"WINCOMQUANGNGAI",IF(ISNUMBER(SEARCH($V$42,T50)),"WINCOMBINHTHUAN",IF(ISNUMBER(SEARCH($V$43,T50)),"WINCOMDAKLAK",IF(ISNUMBER(SEARCH($V$44,T50)),"WINCOMSOCTRANG",IF(ISNUMBER(SEARCH($V$45,T50)),"WINCOMSONLA",IF(ISNUMBER(SEARCH($V$46,T50)),"WINCOMKONTUM",IF(ISNUMBER(SEARCH($V$47,T50)),"WINCOMPHUYEN",IF(ISNUMBER(SEARCH($V$48,T50)),"WINCOMQUANGTRI",IF(ISNUMBER(SEARCH($V$49,T50)),"WINCOMBINHDINH",IF(ISNUMBER(SEARCH($V$50,T50)),"WINCOMCAOBANG",IF(ISNUMBER(SEARCH($V$51,T50)),"WINCOMQUANGBINH",IF(ISNUMBER(SEARCH($V$52,T50)),"WINCOMLAMDONG",IF(ISNUMBER(SEARCH($V$53,T50)),"WINCOMVINHLONG",IF(ISNUMBER(SEARCH($V$54,T50)),"WINCOMDONGTHAP",IF(ISNUMBER(SEARCH($V$55,T50)),"WINCOMTIENGIANG",IF(ISNUMBER(SEARCH($V$56,T50)),"WINCOMQUANGNINH",0))))))))))))))))))))))))))))))))))))))))))))))))))))))</f>
        <v>WINCOMHANOI</v>
      </c>
    </row>
    <row r="51" spans="1:25" x14ac:dyDescent="0.2">
      <c r="A51" t="s">
        <v>0</v>
      </c>
      <c r="B51" t="s">
        <v>115</v>
      </c>
      <c r="C51" t="s">
        <v>31</v>
      </c>
      <c r="D51" t="s">
        <v>10</v>
      </c>
      <c r="E51" t="s">
        <v>4</v>
      </c>
      <c r="F51" s="5">
        <f t="shared" si="1"/>
        <v>4</v>
      </c>
      <c r="G51" s="2">
        <v>244200</v>
      </c>
      <c r="H51" s="2">
        <v>268620</v>
      </c>
      <c r="I51" t="s">
        <v>5</v>
      </c>
      <c r="J51" t="s">
        <v>11</v>
      </c>
      <c r="K51" t="str">
        <f t="shared" si="2"/>
        <v>_Giò sụn gà 250g</v>
      </c>
      <c r="L51" s="8" t="str">
        <f>VLOOKUP(K51,'[1]Mã Misa'!$B$2:$D$74,2,0)</f>
        <v>Giò sụn gà 250g</v>
      </c>
      <c r="M51" s="8" t="str">
        <f>VLOOKUP(L51,'[1]Mã Misa'!$C$2:$D$74,2,0)</f>
        <v>GSG250</v>
      </c>
      <c r="N51" s="2">
        <v>61050</v>
      </c>
      <c r="O51" t="s">
        <v>116</v>
      </c>
      <c r="P51" s="8" t="str">
        <f t="shared" si="3"/>
        <v>0138079</v>
      </c>
      <c r="Q51" s="8" t="e">
        <f t="array" ref="Q51">IF(VLOOKUP(P51,$AA$1:$AC$32,1,0)&lt;&gt;0,(P51&amp;"A"),0)</f>
        <v>#N/A</v>
      </c>
      <c r="R51" s="12">
        <v>44508</v>
      </c>
      <c r="S51" t="s">
        <v>117</v>
      </c>
      <c r="T51" s="8" t="str">
        <f t="shared" si="4"/>
        <v>VM+ HNI Th</v>
      </c>
      <c r="U51" t="s">
        <v>6007</v>
      </c>
      <c r="V51" t="s">
        <v>7367</v>
      </c>
      <c r="W51" t="s">
        <v>7405</v>
      </c>
      <c r="X51" t="s">
        <v>7371</v>
      </c>
      <c r="Y51" t="str">
        <f t="array" ref="Y51">IF(ISNUMBER(SEARCH($V$3,T51)),"WINCOMHANOI",IF(ISNUMBER(SEARCH($V$4,T51)),"WINCOMHOCHIMINH",IF(ISNUMBER(SEARCH($V$5,T51)),"WINCOMDANANG",IF(ISNUMBER(SEARCH($V$6,T51)),"WINCOMHAIDUONG",IF(ISNUMBER(SEARCH($V$7,T51)),"WINCOMQUANGNINH",IF(ISNUMBER(SEARCH($V$8,T51)),"WINCOMHAIPHONG",IF(ISNUMBER(SEARCH($V$9,T51)),"WINCOMBACGIANG",IF(ISNUMBER(SEARCH($V$10,T51)),"WINCOMBACNINH",IF(ISNUMBER(SEARCH($V$11,T51)),"WINCOMPHUTHO",IF(ISNUMBER(SEARCH($V$12,T51)),"WINCOMHATINH",IF(ISNUMBER(SEARCH($V$13,T51)),"WINCOMTHAINGUYEN",IF(ISNUMBER(SEARCH($V$14,T51)),"WINCOMKHANHHOA",IF(ISNUMBER(SEARCH($V$15,T51)),"WINCOMHUNGYEN",IF(ISNUMBER(SEARCH($V$16,T51)),"WINCOMNGHEAN",IF(ISNUMBER(SEARCH($V$17,T51)),"WINCOMLAOCAI",IF(ISNUMBER(SEARCH($V$18,T51)),"WINCOMVUNGTAU",IF(ISNUMBER(SEARCH($V$19,T51)),"WINCOMBINHDUONG",IF(ISNUMBER(SEARCH($V$20,T51)),"WINCOMKIENGIANG",IF(ISNUMBER(SEARCH($V$21,T51)),"WINCOMHANAM",IF(ISNUMBER(SEARCH($V$22,T51)),"WINCOMNAMDINH",IF(ISNUMBER(SEARCH($V$23,T51)),"WINCOMLANGSON",IF(ISNUMBER(SEARCH($V$24,T51)),"WINCOMTHANHHOA",IF(ISNUMBER(SEARCH($V$25,T51)),"WINCOMYENBAI",IF(ISNUMBER(SEARCH($V$26,T51)),"WINCOMTUYENQUANG",IF(ISNUMBER(SEARCH($V$27,T51)),"WINCOMHUE",IF(ISNUMBER(SEARCH($V$28,T51)),"WINCOMQUANGNAM",IF(ISNUMBER(SEARCH($V$29,T51)),"WINCOMVINHPHUC",IF(ISNUMBER(SEARCH($V$30,T51)),"WINCOMHAGIANG",IF(ISNUMBER(SEARCH($V$31,T51)),"WINCOMNINHBINH",IF(ISNUMBER(SEARCH($V$32,T51)),"WINCOMTRAVINH",IF(ISNUMBER(SEARCH($V$33,T51)),"WINCOMCANTHO",IF(ISNUMBER(SEARCH($V$34,T51)),"WINCOMBENTRE",IF(ISNUMBER(SEARCH($V$35,T51)),"WINCOMCAMAU",IF(ISNUMBER(SEARCH($V$36,T51)),"WINCOMANGIANG",IF(ISNUMBER(SEARCH($V$37,T51)),"WINCOMNINHTHUAN",IF(ISNUMBER(SEARCH($V$38,T51)),"WINCOMTHAIBINH",IF(ISNUMBER(SEARCH($V$39,T51)),"WINCOMGIALAI",IF(ISNUMBER(SEARCH($V$40,T51)),"WINCOMHOABINH",IF(ISNUMBER(SEARCH($V$41,T51)),"WINCOMQUANGNGAI",IF(ISNUMBER(SEARCH($V$42,T51)),"WINCOMBINHTHUAN",IF(ISNUMBER(SEARCH($V$43,T51)),"WINCOMDAKLAK",IF(ISNUMBER(SEARCH($V$44,T51)),"WINCOMSOCTRANG",IF(ISNUMBER(SEARCH($V$45,T51)),"WINCOMSONLA",IF(ISNUMBER(SEARCH($V$46,T51)),"WINCOMKONTUM",IF(ISNUMBER(SEARCH($V$47,T51)),"WINCOMPHUYEN",IF(ISNUMBER(SEARCH($V$48,T51)),"WINCOMQUANGTRI",IF(ISNUMBER(SEARCH($V$49,T51)),"WINCOMBINHDINH",IF(ISNUMBER(SEARCH($V$50,T51)),"WINCOMCAOBANG",IF(ISNUMBER(SEARCH($V$51,T51)),"WINCOMQUANGBINH",IF(ISNUMBER(SEARCH($V$52,T51)),"WINCOMLAMDONG",IF(ISNUMBER(SEARCH($V$53,T51)),"WINCOMVINHLONG",IF(ISNUMBER(SEARCH($V$54,T51)),"WINCOMDONGTHAP",IF(ISNUMBER(SEARCH($V$55,T51)),"WINCOMTIENGIANG",IF(ISNUMBER(SEARCH($V$56,T51)),"WINCOMQUANGNINH",0))))))))))))))))))))))))))))))))))))))))))))))))))))))</f>
        <v>WINCOMHANOI</v>
      </c>
    </row>
    <row r="52" spans="1:25" x14ac:dyDescent="0.2">
      <c r="A52" t="s">
        <v>0</v>
      </c>
      <c r="B52" t="s">
        <v>115</v>
      </c>
      <c r="C52" t="s">
        <v>34</v>
      </c>
      <c r="D52" t="s">
        <v>15</v>
      </c>
      <c r="E52" t="s">
        <v>4</v>
      </c>
      <c r="F52" s="5">
        <f t="shared" si="1"/>
        <v>4</v>
      </c>
      <c r="G52" s="2">
        <v>241232</v>
      </c>
      <c r="H52" s="2">
        <v>265355.2</v>
      </c>
      <c r="I52" t="s">
        <v>5</v>
      </c>
      <c r="J52" t="s">
        <v>16</v>
      </c>
      <c r="K52" t="str">
        <f t="shared" si="2"/>
        <v>_Chả nướng 300g</v>
      </c>
      <c r="L52" s="8" t="str">
        <f>VLOOKUP(K52,'[1]Mã Misa'!$B$2:$D$74,2,0)</f>
        <v>Chả nướng 300g</v>
      </c>
      <c r="M52" s="8" t="str">
        <f>VLOOKUP(L52,'[1]Mã Misa'!$C$2:$D$74,2,0)</f>
        <v>CN300</v>
      </c>
      <c r="N52" s="2">
        <v>60308</v>
      </c>
      <c r="O52" t="s">
        <v>116</v>
      </c>
      <c r="P52" s="8" t="str">
        <f t="shared" si="3"/>
        <v>0138079</v>
      </c>
      <c r="Q52" s="8" t="e">
        <f t="array" ref="Q52">IF(VLOOKUP(P52,$AA$1:$AC$32,1,0)&lt;&gt;0,(P52&amp;"A"),0)</f>
        <v>#N/A</v>
      </c>
      <c r="R52" s="12">
        <v>44508</v>
      </c>
      <c r="S52" t="s">
        <v>117</v>
      </c>
      <c r="T52" s="8" t="str">
        <f t="shared" si="4"/>
        <v>VM+ HNI Th</v>
      </c>
      <c r="U52" t="s">
        <v>6007</v>
      </c>
      <c r="V52" t="s">
        <v>7357</v>
      </c>
      <c r="W52" t="s">
        <v>7407</v>
      </c>
      <c r="X52" t="s">
        <v>7372</v>
      </c>
      <c r="Y52" t="str">
        <f t="array" ref="Y52">IF(ISNUMBER(SEARCH($V$3,T52)),"WINCOMHANOI",IF(ISNUMBER(SEARCH($V$4,T52)),"WINCOMHOCHIMINH",IF(ISNUMBER(SEARCH($V$5,T52)),"WINCOMDANANG",IF(ISNUMBER(SEARCH($V$6,T52)),"WINCOMHAIDUONG",IF(ISNUMBER(SEARCH($V$7,T52)),"WINCOMQUANGNINH",IF(ISNUMBER(SEARCH($V$8,T52)),"WINCOMHAIPHONG",IF(ISNUMBER(SEARCH($V$9,T52)),"WINCOMBACGIANG",IF(ISNUMBER(SEARCH($V$10,T52)),"WINCOMBACNINH",IF(ISNUMBER(SEARCH($V$11,T52)),"WINCOMPHUTHO",IF(ISNUMBER(SEARCH($V$12,T52)),"WINCOMHATINH",IF(ISNUMBER(SEARCH($V$13,T52)),"WINCOMTHAINGUYEN",IF(ISNUMBER(SEARCH($V$14,T52)),"WINCOMKHANHHOA",IF(ISNUMBER(SEARCH($V$15,T52)),"WINCOMHUNGYEN",IF(ISNUMBER(SEARCH($V$16,T52)),"WINCOMNGHEAN",IF(ISNUMBER(SEARCH($V$17,T52)),"WINCOMLAOCAI",IF(ISNUMBER(SEARCH($V$18,T52)),"WINCOMVUNGTAU",IF(ISNUMBER(SEARCH($V$19,T52)),"WINCOMBINHDUONG",IF(ISNUMBER(SEARCH($V$20,T52)),"WINCOMKIENGIANG",IF(ISNUMBER(SEARCH($V$21,T52)),"WINCOMHANAM",IF(ISNUMBER(SEARCH($V$22,T52)),"WINCOMNAMDINH",IF(ISNUMBER(SEARCH($V$23,T52)),"WINCOMLANGSON",IF(ISNUMBER(SEARCH($V$24,T52)),"WINCOMTHANHHOA",IF(ISNUMBER(SEARCH($V$25,T52)),"WINCOMYENBAI",IF(ISNUMBER(SEARCH($V$26,T52)),"WINCOMTUYENQUANG",IF(ISNUMBER(SEARCH($V$27,T52)),"WINCOMHUE",IF(ISNUMBER(SEARCH($V$28,T52)),"WINCOMQUANGNAM",IF(ISNUMBER(SEARCH($V$29,T52)),"WINCOMVINHPHUC",IF(ISNUMBER(SEARCH($V$30,T52)),"WINCOMHAGIANG",IF(ISNUMBER(SEARCH($V$31,T52)),"WINCOMNINHBINH",IF(ISNUMBER(SEARCH($V$32,T52)),"WINCOMTRAVINH",IF(ISNUMBER(SEARCH($V$33,T52)),"WINCOMCANTHO",IF(ISNUMBER(SEARCH($V$34,T52)),"WINCOMBENTRE",IF(ISNUMBER(SEARCH($V$35,T52)),"WINCOMCAMAU",IF(ISNUMBER(SEARCH($V$36,T52)),"WINCOMANGIANG",IF(ISNUMBER(SEARCH($V$37,T52)),"WINCOMNINHTHUAN",IF(ISNUMBER(SEARCH($V$38,T52)),"WINCOMTHAIBINH",IF(ISNUMBER(SEARCH($V$39,T52)),"WINCOMGIALAI",IF(ISNUMBER(SEARCH($V$40,T52)),"WINCOMHOABINH",IF(ISNUMBER(SEARCH($V$41,T52)),"WINCOMQUANGNGAI",IF(ISNUMBER(SEARCH($V$42,T52)),"WINCOMBINHTHUAN",IF(ISNUMBER(SEARCH($V$43,T52)),"WINCOMDAKLAK",IF(ISNUMBER(SEARCH($V$44,T52)),"WINCOMSOCTRANG",IF(ISNUMBER(SEARCH($V$45,T52)),"WINCOMSONLA",IF(ISNUMBER(SEARCH($V$46,T52)),"WINCOMKONTUM",IF(ISNUMBER(SEARCH($V$47,T52)),"WINCOMPHUYEN",IF(ISNUMBER(SEARCH($V$48,T52)),"WINCOMQUANGTRI",IF(ISNUMBER(SEARCH($V$49,T52)),"WINCOMBINHDINH",IF(ISNUMBER(SEARCH($V$50,T52)),"WINCOMCAOBANG",IF(ISNUMBER(SEARCH($V$51,T52)),"WINCOMQUANGBINH",IF(ISNUMBER(SEARCH($V$52,T52)),"WINCOMLAMDONG",IF(ISNUMBER(SEARCH($V$53,T52)),"WINCOMVINHLONG",IF(ISNUMBER(SEARCH($V$54,T52)),"WINCOMDONGTHAP",IF(ISNUMBER(SEARCH($V$55,T52)),"WINCOMTIENGIANG",IF(ISNUMBER(SEARCH($V$56,T52)),"WINCOMQUANGNINH",0))))))))))))))))))))))))))))))))))))))))))))))))))))))</f>
        <v>WINCOMHANOI</v>
      </c>
    </row>
    <row r="53" spans="1:25" x14ac:dyDescent="0.2">
      <c r="A53" t="s">
        <v>0</v>
      </c>
      <c r="B53" t="s">
        <v>118</v>
      </c>
      <c r="C53" t="s">
        <v>2</v>
      </c>
      <c r="D53" t="s">
        <v>20</v>
      </c>
      <c r="E53" t="s">
        <v>4</v>
      </c>
      <c r="F53" s="5">
        <f t="shared" si="1"/>
        <v>1</v>
      </c>
      <c r="G53" s="2">
        <v>50182</v>
      </c>
      <c r="H53" s="2">
        <v>55200.200000000004</v>
      </c>
      <c r="I53" t="s">
        <v>5</v>
      </c>
      <c r="J53" t="s">
        <v>21</v>
      </c>
      <c r="K53" t="str">
        <f t="shared" si="2"/>
        <v>Giò tai lưỡi xào gói 250g</v>
      </c>
      <c r="L53" s="8" t="str">
        <f>VLOOKUP(K53,'[1]Mã Misa'!$B$2:$D$74,2,0)</f>
        <v>Giò Tai Lưỡi Xào 250g</v>
      </c>
      <c r="M53" s="8" t="str">
        <f>VLOOKUP(L53,'[1]Mã Misa'!$C$2:$D$74,2,0)</f>
        <v>GTLX250G</v>
      </c>
      <c r="N53" s="2">
        <v>50182</v>
      </c>
      <c r="O53" t="s">
        <v>119</v>
      </c>
      <c r="P53" s="8" t="str">
        <f t="shared" si="3"/>
        <v>0003148</v>
      </c>
      <c r="Q53" s="8" t="e">
        <f t="array" ref="Q53">IF(VLOOKUP(P53,$AA$1:$AC$32,1,0)&lt;&gt;0,(P53&amp;"A"),0)</f>
        <v>#N/A</v>
      </c>
      <c r="R53" s="12">
        <v>44508</v>
      </c>
      <c r="S53" t="s">
        <v>120</v>
      </c>
      <c r="T53" s="8" t="str">
        <f t="shared" si="4"/>
        <v>VM+ VTU 07</v>
      </c>
      <c r="U53" t="s">
        <v>6008</v>
      </c>
      <c r="V53" t="s">
        <v>7379</v>
      </c>
      <c r="W53" t="s">
        <v>7406</v>
      </c>
      <c r="X53" s="5" t="s">
        <v>7373</v>
      </c>
      <c r="Y53" t="str">
        <f t="array" ref="Y53">IF(ISNUMBER(SEARCH($V$3,T53)),"WINCOMHANOI",IF(ISNUMBER(SEARCH($V$4,T53)),"WINCOMHOCHIMINH",IF(ISNUMBER(SEARCH($V$5,T53)),"WINCOMDANANG",IF(ISNUMBER(SEARCH($V$6,T53)),"WINCOMHAIDUONG",IF(ISNUMBER(SEARCH($V$7,T53)),"WINCOMQUANGNINH",IF(ISNUMBER(SEARCH($V$8,T53)),"WINCOMHAIPHONG",IF(ISNUMBER(SEARCH($V$9,T53)),"WINCOMBACGIANG",IF(ISNUMBER(SEARCH($V$10,T53)),"WINCOMBACNINH",IF(ISNUMBER(SEARCH($V$11,T53)),"WINCOMPHUTHO",IF(ISNUMBER(SEARCH($V$12,T53)),"WINCOMHATINH",IF(ISNUMBER(SEARCH($V$13,T53)),"WINCOMTHAINGUYEN",IF(ISNUMBER(SEARCH($V$14,T53)),"WINCOMKHANHHOA",IF(ISNUMBER(SEARCH($V$15,T53)),"WINCOMHUNGYEN",IF(ISNUMBER(SEARCH($V$16,T53)),"WINCOMNGHEAN",IF(ISNUMBER(SEARCH($V$17,T53)),"WINCOMLAOCAI",IF(ISNUMBER(SEARCH($V$18,T53)),"WINCOMVUNGTAU",IF(ISNUMBER(SEARCH($V$19,T53)),"WINCOMBINHDUONG",IF(ISNUMBER(SEARCH($V$20,T53)),"WINCOMKIENGIANG",IF(ISNUMBER(SEARCH($V$21,T53)),"WINCOMHANAM",IF(ISNUMBER(SEARCH($V$22,T53)),"WINCOMNAMDINH",IF(ISNUMBER(SEARCH($V$23,T53)),"WINCOMLANGSON",IF(ISNUMBER(SEARCH($V$24,T53)),"WINCOMTHANHHOA",IF(ISNUMBER(SEARCH($V$25,T53)),"WINCOMYENBAI",IF(ISNUMBER(SEARCH($V$26,T53)),"WINCOMTUYENQUANG",IF(ISNUMBER(SEARCH($V$27,T53)),"WINCOMHUE",IF(ISNUMBER(SEARCH($V$28,T53)),"WINCOMQUANGNAM",IF(ISNUMBER(SEARCH($V$29,T53)),"WINCOMVINHPHUC",IF(ISNUMBER(SEARCH($V$30,T53)),"WINCOMHAGIANG",IF(ISNUMBER(SEARCH($V$31,T53)),"WINCOMNINHBINH",IF(ISNUMBER(SEARCH($V$32,T53)),"WINCOMTRAVINH",IF(ISNUMBER(SEARCH($V$33,T53)),"WINCOMCANTHO",IF(ISNUMBER(SEARCH($V$34,T53)),"WINCOMBENTRE",IF(ISNUMBER(SEARCH($V$35,T53)),"WINCOMCAMAU",IF(ISNUMBER(SEARCH($V$36,T53)),"WINCOMANGIANG",IF(ISNUMBER(SEARCH($V$37,T53)),"WINCOMNINHTHUAN",IF(ISNUMBER(SEARCH($V$38,T53)),"WINCOMTHAIBINH",IF(ISNUMBER(SEARCH($V$39,T53)),"WINCOMGIALAI",IF(ISNUMBER(SEARCH($V$40,T53)),"WINCOMHOABINH",IF(ISNUMBER(SEARCH($V$41,T53)),"WINCOMQUANGNGAI",IF(ISNUMBER(SEARCH($V$42,T53)),"WINCOMBINHTHUAN",IF(ISNUMBER(SEARCH($V$43,T53)),"WINCOMDAKLAK",IF(ISNUMBER(SEARCH($V$44,T53)),"WINCOMSOCTRANG",IF(ISNUMBER(SEARCH($V$45,T53)),"WINCOMSONLA",IF(ISNUMBER(SEARCH($V$46,T53)),"WINCOMKONTUM",IF(ISNUMBER(SEARCH($V$47,T53)),"WINCOMPHUYEN",IF(ISNUMBER(SEARCH($V$48,T53)),"WINCOMQUANGTRI",IF(ISNUMBER(SEARCH($V$49,T53)),"WINCOMBINHDINH",IF(ISNUMBER(SEARCH($V$50,T53)),"WINCOMCAOBANG",IF(ISNUMBER(SEARCH($V$51,T53)),"WINCOMQUANGBINH",IF(ISNUMBER(SEARCH($V$52,T53)),"WINCOMLAMDONG",IF(ISNUMBER(SEARCH($V$53,T53)),"WINCOMVINHLONG",IF(ISNUMBER(SEARCH($V$54,T53)),"WINCOMDONGTHAP",IF(ISNUMBER(SEARCH($V$55,T53)),"WINCOMTIENGIANG",IF(ISNUMBER(SEARCH($V$56,T53)),"WINCOMQUANGNINH",0))))))))))))))))))))))))))))))))))))))))))))))))))))))</f>
        <v>WINCOMVUNGTAU</v>
      </c>
    </row>
    <row r="54" spans="1:25" x14ac:dyDescent="0.2">
      <c r="A54" t="s">
        <v>0</v>
      </c>
      <c r="B54" t="s">
        <v>118</v>
      </c>
      <c r="C54" t="s">
        <v>31</v>
      </c>
      <c r="D54" t="s">
        <v>121</v>
      </c>
      <c r="E54" t="s">
        <v>4</v>
      </c>
      <c r="F54" s="5">
        <f t="shared" si="1"/>
        <v>2</v>
      </c>
      <c r="G54" s="2">
        <v>203978</v>
      </c>
      <c r="H54" s="2">
        <v>224375.80000000002</v>
      </c>
      <c r="I54" t="s">
        <v>5</v>
      </c>
      <c r="J54" t="s">
        <v>122</v>
      </c>
      <c r="K54" t="str">
        <f t="shared" si="2"/>
        <v>Giò tai nấm hương 500g</v>
      </c>
      <c r="L54" s="8" t="str">
        <f>VLOOKUP(K54,'[1]Mã Misa'!$B$2:$D$74,2,0)</f>
        <v>Giò tai nấm hương 500g</v>
      </c>
      <c r="M54" s="8" t="str">
        <f>VLOOKUP(L54,'[1]Mã Misa'!$C$2:$D$74,2,0)</f>
        <v>GTNH500</v>
      </c>
      <c r="N54" s="2">
        <v>101989</v>
      </c>
      <c r="O54" t="s">
        <v>119</v>
      </c>
      <c r="P54" s="8" t="str">
        <f t="shared" si="3"/>
        <v>0003148</v>
      </c>
      <c r="Q54" s="8" t="e">
        <f t="array" ref="Q54">IF(VLOOKUP(P54,$AA$1:$AC$32,1,0)&lt;&gt;0,(P54&amp;"A"),0)</f>
        <v>#N/A</v>
      </c>
      <c r="R54" s="12">
        <v>44508</v>
      </c>
      <c r="S54" t="s">
        <v>120</v>
      </c>
      <c r="T54" s="8" t="str">
        <f t="shared" si="4"/>
        <v>VM+ VTU 07</v>
      </c>
      <c r="U54" t="s">
        <v>6008</v>
      </c>
      <c r="V54" t="s">
        <v>7344</v>
      </c>
      <c r="W54" t="s">
        <v>7408</v>
      </c>
      <c r="X54" t="s">
        <v>7374</v>
      </c>
      <c r="Y54" t="str">
        <f t="array" ref="Y54">IF(ISNUMBER(SEARCH($V$3,T54)),"WINCOMHANOI",IF(ISNUMBER(SEARCH($V$4,T54)),"WINCOMHOCHIMINH",IF(ISNUMBER(SEARCH($V$5,T54)),"WINCOMDANANG",IF(ISNUMBER(SEARCH($V$6,T54)),"WINCOMHAIDUONG",IF(ISNUMBER(SEARCH($V$7,T54)),"WINCOMQUANGNINH",IF(ISNUMBER(SEARCH($V$8,T54)),"WINCOMHAIPHONG",IF(ISNUMBER(SEARCH($V$9,T54)),"WINCOMBACGIANG",IF(ISNUMBER(SEARCH($V$10,T54)),"WINCOMBACNINH",IF(ISNUMBER(SEARCH($V$11,T54)),"WINCOMPHUTHO",IF(ISNUMBER(SEARCH($V$12,T54)),"WINCOMHATINH",IF(ISNUMBER(SEARCH($V$13,T54)),"WINCOMTHAINGUYEN",IF(ISNUMBER(SEARCH($V$14,T54)),"WINCOMKHANHHOA",IF(ISNUMBER(SEARCH($V$15,T54)),"WINCOMHUNGYEN",IF(ISNUMBER(SEARCH($V$16,T54)),"WINCOMNGHEAN",IF(ISNUMBER(SEARCH($V$17,T54)),"WINCOMLAOCAI",IF(ISNUMBER(SEARCH($V$18,T54)),"WINCOMVUNGTAU",IF(ISNUMBER(SEARCH($V$19,T54)),"WINCOMBINHDUONG",IF(ISNUMBER(SEARCH($V$20,T54)),"WINCOMKIENGIANG",IF(ISNUMBER(SEARCH($V$21,T54)),"WINCOMHANAM",IF(ISNUMBER(SEARCH($V$22,T54)),"WINCOMNAMDINH",IF(ISNUMBER(SEARCH($V$23,T54)),"WINCOMLANGSON",IF(ISNUMBER(SEARCH($V$24,T54)),"WINCOMTHANHHOA",IF(ISNUMBER(SEARCH($V$25,T54)),"WINCOMYENBAI",IF(ISNUMBER(SEARCH($V$26,T54)),"WINCOMTUYENQUANG",IF(ISNUMBER(SEARCH($V$27,T54)),"WINCOMHUE",IF(ISNUMBER(SEARCH($V$28,T54)),"WINCOMQUANGNAM",IF(ISNUMBER(SEARCH($V$29,T54)),"WINCOMVINHPHUC",IF(ISNUMBER(SEARCH($V$30,T54)),"WINCOMHAGIANG",IF(ISNUMBER(SEARCH($V$31,T54)),"WINCOMNINHBINH",IF(ISNUMBER(SEARCH($V$32,T54)),"WINCOMTRAVINH",IF(ISNUMBER(SEARCH($V$33,T54)),"WINCOMCANTHO",IF(ISNUMBER(SEARCH($V$34,T54)),"WINCOMBENTRE",IF(ISNUMBER(SEARCH($V$35,T54)),"WINCOMCAMAU",IF(ISNUMBER(SEARCH($V$36,T54)),"WINCOMANGIANG",IF(ISNUMBER(SEARCH($V$37,T54)),"WINCOMNINHTHUAN",IF(ISNUMBER(SEARCH($V$38,T54)),"WINCOMTHAIBINH",IF(ISNUMBER(SEARCH($V$39,T54)),"WINCOMGIALAI",IF(ISNUMBER(SEARCH($V$40,T54)),"WINCOMHOABINH",IF(ISNUMBER(SEARCH($V$41,T54)),"WINCOMQUANGNGAI",IF(ISNUMBER(SEARCH($V$42,T54)),"WINCOMBINHTHUAN",IF(ISNUMBER(SEARCH($V$43,T54)),"WINCOMDAKLAK",IF(ISNUMBER(SEARCH($V$44,T54)),"WINCOMSOCTRANG",IF(ISNUMBER(SEARCH($V$45,T54)),"WINCOMSONLA",IF(ISNUMBER(SEARCH($V$46,T54)),"WINCOMKONTUM",IF(ISNUMBER(SEARCH($V$47,T54)),"WINCOMPHUYEN",IF(ISNUMBER(SEARCH($V$48,T54)),"WINCOMQUANGTRI",IF(ISNUMBER(SEARCH($V$49,T54)),"WINCOMBINHDINH",IF(ISNUMBER(SEARCH($V$50,T54)),"WINCOMCAOBANG",IF(ISNUMBER(SEARCH($V$51,T54)),"WINCOMQUANGBINH",IF(ISNUMBER(SEARCH($V$52,T54)),"WINCOMLAMDONG",IF(ISNUMBER(SEARCH($V$53,T54)),"WINCOMVINHLONG",IF(ISNUMBER(SEARCH($V$54,T54)),"WINCOMDONGTHAP",IF(ISNUMBER(SEARCH($V$55,T54)),"WINCOMTIENGIANG",IF(ISNUMBER(SEARCH($V$56,T54)),"WINCOMQUANGNINH",0))))))))))))))))))))))))))))))))))))))))))))))))))))))</f>
        <v>WINCOMVUNGTAU</v>
      </c>
    </row>
    <row r="55" spans="1:25" x14ac:dyDescent="0.2">
      <c r="A55" t="s">
        <v>0</v>
      </c>
      <c r="B55" t="s">
        <v>118</v>
      </c>
      <c r="C55" t="s">
        <v>34</v>
      </c>
      <c r="D55" t="s">
        <v>39</v>
      </c>
      <c r="E55" t="s">
        <v>4</v>
      </c>
      <c r="F55" s="5">
        <f t="shared" si="1"/>
        <v>1</v>
      </c>
      <c r="G55" s="2">
        <v>46000</v>
      </c>
      <c r="H55" s="2">
        <v>50600.000000000007</v>
      </c>
      <c r="I55" t="s">
        <v>5</v>
      </c>
      <c r="J55" t="s">
        <v>40</v>
      </c>
      <c r="K55" t="str">
        <f t="shared" si="2"/>
        <v>Mộc nấm hương gói 250g</v>
      </c>
      <c r="L55" s="8" t="str">
        <f>VLOOKUP(K55,'[1]Mã Misa'!$B$2:$D$74,2,0)</f>
        <v>Mộc Nấm Hương 250g</v>
      </c>
      <c r="M55" s="8" t="str">
        <f>VLOOKUP(L55,'[1]Mã Misa'!$C$2:$D$74,2,0)</f>
        <v>MNH250</v>
      </c>
      <c r="N55" s="2">
        <v>46000</v>
      </c>
      <c r="O55" t="s">
        <v>119</v>
      </c>
      <c r="P55" s="8" t="str">
        <f t="shared" si="3"/>
        <v>0003148</v>
      </c>
      <c r="Q55" s="8" t="e">
        <f t="array" ref="Q55">IF(VLOOKUP(P55,$AA$1:$AC$32,1,0)&lt;&gt;0,(P55&amp;"A"),0)</f>
        <v>#N/A</v>
      </c>
      <c r="R55" s="12">
        <v>44508</v>
      </c>
      <c r="S55" t="s">
        <v>120</v>
      </c>
      <c r="T55" s="8" t="str">
        <f t="shared" si="4"/>
        <v>VM+ VTU 07</v>
      </c>
      <c r="U55" t="s">
        <v>6008</v>
      </c>
      <c r="V55" t="s">
        <v>7376</v>
      </c>
      <c r="W55" t="s">
        <v>7409</v>
      </c>
      <c r="X55" s="5" t="s">
        <v>7385</v>
      </c>
      <c r="Y55" t="str">
        <f t="array" ref="Y55">IF(ISNUMBER(SEARCH($V$3,T55)),"WINCOMHANOI",IF(ISNUMBER(SEARCH($V$4,T55)),"WINCOMHOCHIMINH",IF(ISNUMBER(SEARCH($V$5,T55)),"WINCOMDANANG",IF(ISNUMBER(SEARCH($V$6,T55)),"WINCOMHAIDUONG",IF(ISNUMBER(SEARCH($V$7,T55)),"WINCOMQUANGNINH",IF(ISNUMBER(SEARCH($V$8,T55)),"WINCOMHAIPHONG",IF(ISNUMBER(SEARCH($V$9,T55)),"WINCOMBACGIANG",IF(ISNUMBER(SEARCH($V$10,T55)),"WINCOMBACNINH",IF(ISNUMBER(SEARCH($V$11,T55)),"WINCOMPHUTHO",IF(ISNUMBER(SEARCH($V$12,T55)),"WINCOMHATINH",IF(ISNUMBER(SEARCH($V$13,T55)),"WINCOMTHAINGUYEN",IF(ISNUMBER(SEARCH($V$14,T55)),"WINCOMKHANHHOA",IF(ISNUMBER(SEARCH($V$15,T55)),"WINCOMHUNGYEN",IF(ISNUMBER(SEARCH($V$16,T55)),"WINCOMNGHEAN",IF(ISNUMBER(SEARCH($V$17,T55)),"WINCOMLAOCAI",IF(ISNUMBER(SEARCH($V$18,T55)),"WINCOMVUNGTAU",IF(ISNUMBER(SEARCH($V$19,T55)),"WINCOMBINHDUONG",IF(ISNUMBER(SEARCH($V$20,T55)),"WINCOMKIENGIANG",IF(ISNUMBER(SEARCH($V$21,T55)),"WINCOMHANAM",IF(ISNUMBER(SEARCH($V$22,T55)),"WINCOMNAMDINH",IF(ISNUMBER(SEARCH($V$23,T55)),"WINCOMLANGSON",IF(ISNUMBER(SEARCH($V$24,T55)),"WINCOMTHANHHOA",IF(ISNUMBER(SEARCH($V$25,T55)),"WINCOMYENBAI",IF(ISNUMBER(SEARCH($V$26,T55)),"WINCOMTUYENQUANG",IF(ISNUMBER(SEARCH($V$27,T55)),"WINCOMHUE",IF(ISNUMBER(SEARCH($V$28,T55)),"WINCOMQUANGNAM",IF(ISNUMBER(SEARCH($V$29,T55)),"WINCOMVINHPHUC",IF(ISNUMBER(SEARCH($V$30,T55)),"WINCOMHAGIANG",IF(ISNUMBER(SEARCH($V$31,T55)),"WINCOMNINHBINH",IF(ISNUMBER(SEARCH($V$32,T55)),"WINCOMTRAVINH",IF(ISNUMBER(SEARCH($V$33,T55)),"WINCOMCANTHO",IF(ISNUMBER(SEARCH($V$34,T55)),"WINCOMBENTRE",IF(ISNUMBER(SEARCH($V$35,T55)),"WINCOMCAMAU",IF(ISNUMBER(SEARCH($V$36,T55)),"WINCOMANGIANG",IF(ISNUMBER(SEARCH($V$37,T55)),"WINCOMNINHTHUAN",IF(ISNUMBER(SEARCH($V$38,T55)),"WINCOMTHAIBINH",IF(ISNUMBER(SEARCH($V$39,T55)),"WINCOMGIALAI",IF(ISNUMBER(SEARCH($V$40,T55)),"WINCOMHOABINH",IF(ISNUMBER(SEARCH($V$41,T55)),"WINCOMQUANGNGAI",IF(ISNUMBER(SEARCH($V$42,T55)),"WINCOMBINHTHUAN",IF(ISNUMBER(SEARCH($V$43,T55)),"WINCOMDAKLAK",IF(ISNUMBER(SEARCH($V$44,T55)),"WINCOMSOCTRANG",IF(ISNUMBER(SEARCH($V$45,T55)),"WINCOMSONLA",IF(ISNUMBER(SEARCH($V$46,T55)),"WINCOMKONTUM",IF(ISNUMBER(SEARCH($V$47,T55)),"WINCOMPHUYEN",IF(ISNUMBER(SEARCH($V$48,T55)),"WINCOMQUANGTRI",IF(ISNUMBER(SEARCH($V$49,T55)),"WINCOMBINHDINH",IF(ISNUMBER(SEARCH($V$50,T55)),"WINCOMCAOBANG",IF(ISNUMBER(SEARCH($V$51,T55)),"WINCOMQUANGBINH",IF(ISNUMBER(SEARCH($V$52,T55)),"WINCOMLAMDONG",IF(ISNUMBER(SEARCH($V$53,T55)),"WINCOMVINHLONG",IF(ISNUMBER(SEARCH($V$54,T55)),"WINCOMDONGTHAP",IF(ISNUMBER(SEARCH($V$55,T55)),"WINCOMTIENGIANG",IF(ISNUMBER(SEARCH($V$56,T55)),"WINCOMQUANGNINH",0))))))))))))))))))))))))))))))))))))))))))))))))))))))</f>
        <v>WINCOMVUNGTAU</v>
      </c>
    </row>
    <row r="56" spans="1:25" x14ac:dyDescent="0.2">
      <c r="A56" t="s">
        <v>0</v>
      </c>
      <c r="B56" t="s">
        <v>118</v>
      </c>
      <c r="C56" t="s">
        <v>37</v>
      </c>
      <c r="D56" t="s">
        <v>123</v>
      </c>
      <c r="E56" t="s">
        <v>4</v>
      </c>
      <c r="F56" s="5">
        <f t="shared" si="1"/>
        <v>2</v>
      </c>
      <c r="G56" s="2">
        <v>111190</v>
      </c>
      <c r="H56" s="2">
        <v>122309.00000000001</v>
      </c>
      <c r="I56" t="s">
        <v>5</v>
      </c>
      <c r="J56" t="s">
        <v>124</v>
      </c>
      <c r="K56" t="str">
        <f t="shared" si="2"/>
        <v>Tai heo muối gói 200g</v>
      </c>
      <c r="L56" s="8" t="str">
        <f>VLOOKUP(K56,'[1]Mã Misa'!$B$2:$D$74,2,0)</f>
        <v>Tai heo muối 200g</v>
      </c>
      <c r="M56" s="8" t="str">
        <f>VLOOKUP(L56,'[1]Mã Misa'!$C$2:$D$74,2,0)</f>
        <v>TH200</v>
      </c>
      <c r="N56" s="2">
        <v>55595</v>
      </c>
      <c r="O56" t="s">
        <v>119</v>
      </c>
      <c r="P56" s="8" t="str">
        <f t="shared" si="3"/>
        <v>0003148</v>
      </c>
      <c r="Q56" s="8" t="e">
        <f t="array" ref="Q56">IF(VLOOKUP(P56,$AA$1:$AC$32,1,0)&lt;&gt;0,(P56&amp;"A"),0)</f>
        <v>#N/A</v>
      </c>
      <c r="R56" s="12">
        <v>44508</v>
      </c>
      <c r="S56" t="s">
        <v>120</v>
      </c>
      <c r="T56" s="8" t="str">
        <f t="shared" si="4"/>
        <v>VM+ VTU 07</v>
      </c>
      <c r="U56" t="s">
        <v>6008</v>
      </c>
      <c r="V56" t="s">
        <v>7410</v>
      </c>
      <c r="W56" t="s">
        <v>7411</v>
      </c>
      <c r="X56" t="s">
        <v>7375</v>
      </c>
      <c r="Y56" t="str">
        <f t="array" ref="Y56">IF(ISNUMBER(SEARCH($V$3,T56)),"WINCOMHANOI",IF(ISNUMBER(SEARCH($V$4,T56)),"WINCOMHOCHIMINH",IF(ISNUMBER(SEARCH($V$5,T56)),"WINCOMDANANG",IF(ISNUMBER(SEARCH($V$6,T56)),"WINCOMHAIDUONG",IF(ISNUMBER(SEARCH($V$7,T56)),"WINCOMQUANGNINH",IF(ISNUMBER(SEARCH($V$8,T56)),"WINCOMHAIPHONG",IF(ISNUMBER(SEARCH($V$9,T56)),"WINCOMBACGIANG",IF(ISNUMBER(SEARCH($V$10,T56)),"WINCOMBACNINH",IF(ISNUMBER(SEARCH($V$11,T56)),"WINCOMPHUTHO",IF(ISNUMBER(SEARCH($V$12,T56)),"WINCOMHATINH",IF(ISNUMBER(SEARCH($V$13,T56)),"WINCOMTHAINGUYEN",IF(ISNUMBER(SEARCH($V$14,T56)),"WINCOMKHANHHOA",IF(ISNUMBER(SEARCH($V$15,T56)),"WINCOMHUNGYEN",IF(ISNUMBER(SEARCH($V$16,T56)),"WINCOMNGHEAN",IF(ISNUMBER(SEARCH($V$17,T56)),"WINCOMLAOCAI",IF(ISNUMBER(SEARCH($V$18,T56)),"WINCOMVUNGTAU",IF(ISNUMBER(SEARCH($V$19,T56)),"WINCOMBINHDUONG",IF(ISNUMBER(SEARCH($V$20,T56)),"WINCOMKIENGIANG",IF(ISNUMBER(SEARCH($V$21,T56)),"WINCOMHANAM",IF(ISNUMBER(SEARCH($V$22,T56)),"WINCOMNAMDINH",IF(ISNUMBER(SEARCH($V$23,T56)),"WINCOMLANGSON",IF(ISNUMBER(SEARCH($V$24,T56)),"WINCOMTHANHHOA",IF(ISNUMBER(SEARCH($V$25,T56)),"WINCOMYENBAI",IF(ISNUMBER(SEARCH($V$26,T56)),"WINCOMTUYENQUANG",IF(ISNUMBER(SEARCH($V$27,T56)),"WINCOMHUE",IF(ISNUMBER(SEARCH($V$28,T56)),"WINCOMQUANGNAM",IF(ISNUMBER(SEARCH($V$29,T56)),"WINCOMVINHPHUC",IF(ISNUMBER(SEARCH($V$30,T56)),"WINCOMHAGIANG",IF(ISNUMBER(SEARCH($V$31,T56)),"WINCOMNINHBINH",IF(ISNUMBER(SEARCH($V$32,T56)),"WINCOMTRAVINH",IF(ISNUMBER(SEARCH($V$33,T56)),"WINCOMCANTHO",IF(ISNUMBER(SEARCH($V$34,T56)),"WINCOMBENTRE",IF(ISNUMBER(SEARCH($V$35,T56)),"WINCOMCAMAU",IF(ISNUMBER(SEARCH($V$36,T56)),"WINCOMANGIANG",IF(ISNUMBER(SEARCH($V$37,T56)),"WINCOMNINHTHUAN",IF(ISNUMBER(SEARCH($V$38,T56)),"WINCOMTHAIBINH",IF(ISNUMBER(SEARCH($V$39,T56)),"WINCOMGIALAI",IF(ISNUMBER(SEARCH($V$40,T56)),"WINCOMHOABINH",IF(ISNUMBER(SEARCH($V$41,T56)),"WINCOMQUANGNGAI",IF(ISNUMBER(SEARCH($V$42,T56)),"WINCOMBINHTHUAN",IF(ISNUMBER(SEARCH($V$43,T56)),"WINCOMDAKLAK",IF(ISNUMBER(SEARCH($V$44,T56)),"WINCOMSOCTRANG",IF(ISNUMBER(SEARCH($V$45,T56)),"WINCOMSONLA",IF(ISNUMBER(SEARCH($V$46,T56)),"WINCOMKONTUM",IF(ISNUMBER(SEARCH($V$47,T56)),"WINCOMPHUYEN",IF(ISNUMBER(SEARCH($V$48,T56)),"WINCOMQUANGTRI",IF(ISNUMBER(SEARCH($V$49,T56)),"WINCOMBINHDINH",IF(ISNUMBER(SEARCH($V$50,T56)),"WINCOMCAOBANG",IF(ISNUMBER(SEARCH($V$51,T56)),"WINCOMQUANGBINH",IF(ISNUMBER(SEARCH($V$52,T56)),"WINCOMLAMDONG",IF(ISNUMBER(SEARCH($V$53,T56)),"WINCOMVINHLONG",IF(ISNUMBER(SEARCH($V$54,T56)),"WINCOMDONGTHAP",IF(ISNUMBER(SEARCH($V$55,T56)),"WINCOMTIENGIANG",IF(ISNUMBER(SEARCH($V$56,T56)),"WINCOMQUANGNINH",0))))))))))))))))))))))))))))))))))))))))))))))))))))))</f>
        <v>WINCOMVUNGTAU</v>
      </c>
    </row>
    <row r="57" spans="1:25" x14ac:dyDescent="0.2">
      <c r="A57" t="s">
        <v>0</v>
      </c>
      <c r="B57" t="s">
        <v>125</v>
      </c>
      <c r="C57" t="s">
        <v>2</v>
      </c>
      <c r="D57" t="s">
        <v>3</v>
      </c>
      <c r="E57" t="s">
        <v>4</v>
      </c>
      <c r="F57" s="5">
        <f t="shared" si="1"/>
        <v>1</v>
      </c>
      <c r="G57" s="2">
        <v>88846</v>
      </c>
      <c r="H57" s="2">
        <v>97730.6</v>
      </c>
      <c r="I57" t="s">
        <v>5</v>
      </c>
      <c r="J57" t="s">
        <v>6</v>
      </c>
      <c r="K57" t="str">
        <f t="shared" si="2"/>
        <v>Gà muối gói 500g</v>
      </c>
      <c r="L57" s="8" t="str">
        <f>VLOOKUP(K57,'[1]Mã Misa'!$B$2:$D$74,2,0)</f>
        <v>Gà muối 500g</v>
      </c>
      <c r="M57" s="8" t="str">
        <f>VLOOKUP(L57,'[1]Mã Misa'!$C$2:$D$74,2,0)</f>
        <v>GM500</v>
      </c>
      <c r="N57" s="2">
        <v>88846</v>
      </c>
      <c r="O57" t="s">
        <v>126</v>
      </c>
      <c r="P57" s="8" t="str">
        <f t="shared" si="3"/>
        <v>0138102</v>
      </c>
      <c r="Q57" s="8" t="e">
        <f t="array" ref="Q57">IF(VLOOKUP(P57,$AA$1:$AC$32,1,0)&lt;&gt;0,(P57&amp;"A"),0)</f>
        <v>#N/A</v>
      </c>
      <c r="R57" s="12">
        <v>44508</v>
      </c>
      <c r="S57" t="s">
        <v>127</v>
      </c>
      <c r="T57" s="8" t="str">
        <f t="shared" si="4"/>
        <v>VM+ HNI 77</v>
      </c>
      <c r="U57" t="s">
        <v>6009</v>
      </c>
      <c r="X57" t="s">
        <v>7376</v>
      </c>
      <c r="Y57" t="str">
        <f t="array" ref="Y57">IF(ISNUMBER(SEARCH($V$3,T57)),"WINCOMHANOI",IF(ISNUMBER(SEARCH($V$4,T57)),"WINCOMHOCHIMINH",IF(ISNUMBER(SEARCH($V$5,T57)),"WINCOMDANANG",IF(ISNUMBER(SEARCH($V$6,T57)),"WINCOMHAIDUONG",IF(ISNUMBER(SEARCH($V$7,T57)),"WINCOMQUANGNINH",IF(ISNUMBER(SEARCH($V$8,T57)),"WINCOMHAIPHONG",IF(ISNUMBER(SEARCH($V$9,T57)),"WINCOMBACGIANG",IF(ISNUMBER(SEARCH($V$10,T57)),"WINCOMBACNINH",IF(ISNUMBER(SEARCH($V$11,T57)),"WINCOMPHUTHO",IF(ISNUMBER(SEARCH($V$12,T57)),"WINCOMHATINH",IF(ISNUMBER(SEARCH($V$13,T57)),"WINCOMTHAINGUYEN",IF(ISNUMBER(SEARCH($V$14,T57)),"WINCOMKHANHHOA",IF(ISNUMBER(SEARCH($V$15,T57)),"WINCOMHUNGYEN",IF(ISNUMBER(SEARCH($V$16,T57)),"WINCOMNGHEAN",IF(ISNUMBER(SEARCH($V$17,T57)),"WINCOMLAOCAI",IF(ISNUMBER(SEARCH($V$18,T57)),"WINCOMVUNGTAU",IF(ISNUMBER(SEARCH($V$19,T57)),"WINCOMBINHDUONG",IF(ISNUMBER(SEARCH($V$20,T57)),"WINCOMKIENGIANG",IF(ISNUMBER(SEARCH($V$21,T57)),"WINCOMHANAM",IF(ISNUMBER(SEARCH($V$22,T57)),"WINCOMNAMDINH",IF(ISNUMBER(SEARCH($V$23,T57)),"WINCOMLANGSON",IF(ISNUMBER(SEARCH($V$24,T57)),"WINCOMTHANHHOA",IF(ISNUMBER(SEARCH($V$25,T57)),"WINCOMYENBAI",IF(ISNUMBER(SEARCH($V$26,T57)),"WINCOMTUYENQUANG",IF(ISNUMBER(SEARCH($V$27,T57)),"WINCOMHUE",IF(ISNUMBER(SEARCH($V$28,T57)),"WINCOMQUANGNAM",IF(ISNUMBER(SEARCH($V$29,T57)),"WINCOMVINHPHUC",IF(ISNUMBER(SEARCH($V$30,T57)),"WINCOMHAGIANG",IF(ISNUMBER(SEARCH($V$31,T57)),"WINCOMNINHBINH",IF(ISNUMBER(SEARCH($V$32,T57)),"WINCOMTRAVINH",IF(ISNUMBER(SEARCH($V$33,T57)),"WINCOMCANTHO",IF(ISNUMBER(SEARCH($V$34,T57)),"WINCOMBENTRE",IF(ISNUMBER(SEARCH($V$35,T57)),"WINCOMCAMAU",IF(ISNUMBER(SEARCH($V$36,T57)),"WINCOMANGIANG",IF(ISNUMBER(SEARCH($V$37,T57)),"WINCOMNINHTHUAN",IF(ISNUMBER(SEARCH($V$38,T57)),"WINCOMTHAIBINH",IF(ISNUMBER(SEARCH($V$39,T57)),"WINCOMGIALAI",IF(ISNUMBER(SEARCH($V$40,T57)),"WINCOMHOABINH",IF(ISNUMBER(SEARCH($V$41,T57)),"WINCOMQUANGNGAI",IF(ISNUMBER(SEARCH($V$42,T57)),"WINCOMBINHTHUAN",IF(ISNUMBER(SEARCH($V$43,T57)),"WINCOMDAKLAK",IF(ISNUMBER(SEARCH($V$44,T57)),"WINCOMSOCTRANG",IF(ISNUMBER(SEARCH($V$45,T57)),"WINCOMSONLA",IF(ISNUMBER(SEARCH($V$46,T57)),"WINCOMKONTUM",IF(ISNUMBER(SEARCH($V$47,T57)),"WINCOMPHUYEN",IF(ISNUMBER(SEARCH($V$48,T57)),"WINCOMQUANGTRI",IF(ISNUMBER(SEARCH($V$49,T57)),"WINCOMBINHDINH",IF(ISNUMBER(SEARCH($V$50,T57)),"WINCOMCAOBANG",IF(ISNUMBER(SEARCH($V$51,T57)),"WINCOMQUANGBINH",IF(ISNUMBER(SEARCH($V$52,T57)),"WINCOMLAMDONG",IF(ISNUMBER(SEARCH($V$53,T57)),"WINCOMVINHLONG",IF(ISNUMBER(SEARCH($V$54,T57)),"WINCOMDONGTHAP",IF(ISNUMBER(SEARCH($V$55,T57)),"WINCOMTIENGIANG",IF(ISNUMBER(SEARCH($V$56,T57)),"WINCOMQUANGNINH",0))))))))))))))))))))))))))))))))))))))))))))))))))))))</f>
        <v>WINCOMHANOI</v>
      </c>
    </row>
    <row r="58" spans="1:25" x14ac:dyDescent="0.2">
      <c r="A58" t="s">
        <v>0</v>
      </c>
      <c r="B58" t="s">
        <v>125</v>
      </c>
      <c r="C58" t="s">
        <v>31</v>
      </c>
      <c r="D58" t="s">
        <v>39</v>
      </c>
      <c r="E58" t="s">
        <v>4</v>
      </c>
      <c r="F58" s="5">
        <f t="shared" si="1"/>
        <v>2</v>
      </c>
      <c r="G58" s="2">
        <v>92000</v>
      </c>
      <c r="H58" s="2">
        <v>101200.00000000001</v>
      </c>
      <c r="I58" t="s">
        <v>5</v>
      </c>
      <c r="J58" t="s">
        <v>40</v>
      </c>
      <c r="K58" t="str">
        <f t="shared" si="2"/>
        <v>Mộc nấm hương gói 250g</v>
      </c>
      <c r="L58" s="8" t="str">
        <f>VLOOKUP(K58,'[1]Mã Misa'!$B$2:$D$74,2,0)</f>
        <v>Mộc Nấm Hương 250g</v>
      </c>
      <c r="M58" s="8" t="str">
        <f>VLOOKUP(L58,'[1]Mã Misa'!$C$2:$D$74,2,0)</f>
        <v>MNH250</v>
      </c>
      <c r="N58" s="2">
        <v>46000</v>
      </c>
      <c r="O58" t="s">
        <v>126</v>
      </c>
      <c r="P58" s="8" t="str">
        <f t="shared" si="3"/>
        <v>0138102</v>
      </c>
      <c r="Q58" s="8" t="e">
        <f t="array" ref="Q58">IF(VLOOKUP(P58,$AA$1:$AC$32,1,0)&lt;&gt;0,(P58&amp;"A"),0)</f>
        <v>#N/A</v>
      </c>
      <c r="R58" s="12">
        <v>44508</v>
      </c>
      <c r="S58" t="s">
        <v>127</v>
      </c>
      <c r="T58" s="8" t="str">
        <f t="shared" si="4"/>
        <v>VM+ HNI 77</v>
      </c>
      <c r="U58" t="s">
        <v>6009</v>
      </c>
      <c r="X58" t="s">
        <v>7377</v>
      </c>
      <c r="Y58" t="str">
        <f t="array" ref="Y58">IF(ISNUMBER(SEARCH($V$3,T58)),"WINCOMHANOI",IF(ISNUMBER(SEARCH($V$4,T58)),"WINCOMHOCHIMINH",IF(ISNUMBER(SEARCH($V$5,T58)),"WINCOMDANANG",IF(ISNUMBER(SEARCH($V$6,T58)),"WINCOMHAIDUONG",IF(ISNUMBER(SEARCH($V$7,T58)),"WINCOMQUANGNINH",IF(ISNUMBER(SEARCH($V$8,T58)),"WINCOMHAIPHONG",IF(ISNUMBER(SEARCH($V$9,T58)),"WINCOMBACGIANG",IF(ISNUMBER(SEARCH($V$10,T58)),"WINCOMBACNINH",IF(ISNUMBER(SEARCH($V$11,T58)),"WINCOMPHUTHO",IF(ISNUMBER(SEARCH($V$12,T58)),"WINCOMHATINH",IF(ISNUMBER(SEARCH($V$13,T58)),"WINCOMTHAINGUYEN",IF(ISNUMBER(SEARCH($V$14,T58)),"WINCOMKHANHHOA",IF(ISNUMBER(SEARCH($V$15,T58)),"WINCOMHUNGYEN",IF(ISNUMBER(SEARCH($V$16,T58)),"WINCOMNGHEAN",IF(ISNUMBER(SEARCH($V$17,T58)),"WINCOMLAOCAI",IF(ISNUMBER(SEARCH($V$18,T58)),"WINCOMVUNGTAU",IF(ISNUMBER(SEARCH($V$19,T58)),"WINCOMBINHDUONG",IF(ISNUMBER(SEARCH($V$20,T58)),"WINCOMKIENGIANG",IF(ISNUMBER(SEARCH($V$21,T58)),"WINCOMHANAM",IF(ISNUMBER(SEARCH($V$22,T58)),"WINCOMNAMDINH",IF(ISNUMBER(SEARCH($V$23,T58)),"WINCOMLANGSON",IF(ISNUMBER(SEARCH($V$24,T58)),"WINCOMTHANHHOA",IF(ISNUMBER(SEARCH($V$25,T58)),"WINCOMYENBAI",IF(ISNUMBER(SEARCH($V$26,T58)),"WINCOMTUYENQUANG",IF(ISNUMBER(SEARCH($V$27,T58)),"WINCOMHUE",IF(ISNUMBER(SEARCH($V$28,T58)),"WINCOMQUANGNAM",IF(ISNUMBER(SEARCH($V$29,T58)),"WINCOMVINHPHUC",IF(ISNUMBER(SEARCH($V$30,T58)),"WINCOMHAGIANG",IF(ISNUMBER(SEARCH($V$31,T58)),"WINCOMNINHBINH",IF(ISNUMBER(SEARCH($V$32,T58)),"WINCOMTRAVINH",IF(ISNUMBER(SEARCH($V$33,T58)),"WINCOMCANTHO",IF(ISNUMBER(SEARCH($V$34,T58)),"WINCOMBENTRE",IF(ISNUMBER(SEARCH($V$35,T58)),"WINCOMCAMAU",IF(ISNUMBER(SEARCH($V$36,T58)),"WINCOMANGIANG",IF(ISNUMBER(SEARCH($V$37,T58)),"WINCOMNINHTHUAN",IF(ISNUMBER(SEARCH($V$38,T58)),"WINCOMTHAIBINH",IF(ISNUMBER(SEARCH($V$39,T58)),"WINCOMGIALAI",IF(ISNUMBER(SEARCH($V$40,T58)),"WINCOMHOABINH",IF(ISNUMBER(SEARCH($V$41,T58)),"WINCOMQUANGNGAI",IF(ISNUMBER(SEARCH($V$42,T58)),"WINCOMBINHTHUAN",IF(ISNUMBER(SEARCH($V$43,T58)),"WINCOMDAKLAK",IF(ISNUMBER(SEARCH($V$44,T58)),"WINCOMSOCTRANG",IF(ISNUMBER(SEARCH($V$45,T58)),"WINCOMSONLA",IF(ISNUMBER(SEARCH($V$46,T58)),"WINCOMKONTUM",IF(ISNUMBER(SEARCH($V$47,T58)),"WINCOMPHUYEN",IF(ISNUMBER(SEARCH($V$48,T58)),"WINCOMQUANGTRI",IF(ISNUMBER(SEARCH($V$49,T58)),"WINCOMBINHDINH",IF(ISNUMBER(SEARCH($V$50,T58)),"WINCOMCAOBANG",IF(ISNUMBER(SEARCH($V$51,T58)),"WINCOMQUANGBINH",IF(ISNUMBER(SEARCH($V$52,T58)),"WINCOMLAMDONG",IF(ISNUMBER(SEARCH($V$53,T58)),"WINCOMVINHLONG",IF(ISNUMBER(SEARCH($V$54,T58)),"WINCOMDONGTHAP",IF(ISNUMBER(SEARCH($V$55,T58)),"WINCOMTIENGIANG",IF(ISNUMBER(SEARCH($V$56,T58)),"WINCOMQUANGNINH",0))))))))))))))))))))))))))))))))))))))))))))))))))))))</f>
        <v>WINCOMHANOI</v>
      </c>
    </row>
    <row r="59" spans="1:25" x14ac:dyDescent="0.2">
      <c r="A59" t="s">
        <v>0</v>
      </c>
      <c r="B59" t="s">
        <v>128</v>
      </c>
      <c r="C59" t="s">
        <v>2</v>
      </c>
      <c r="D59" t="s">
        <v>62</v>
      </c>
      <c r="E59" t="s">
        <v>4</v>
      </c>
      <c r="F59" s="5">
        <f t="shared" si="1"/>
        <v>2</v>
      </c>
      <c r="G59" s="2">
        <v>210800</v>
      </c>
      <c r="H59" s="2">
        <v>231880.00000000003</v>
      </c>
      <c r="I59" t="s">
        <v>5</v>
      </c>
      <c r="J59" t="s">
        <v>63</v>
      </c>
      <c r="K59" t="str">
        <f t="shared" si="2"/>
        <v>_Đùi gà sốt cay 500g</v>
      </c>
      <c r="L59" s="8" t="str">
        <f>VLOOKUP(K59,'[1]Mã Misa'!$B$2:$D$74,2,0)</f>
        <v>Đùi gà sốt cay 500g</v>
      </c>
      <c r="M59" s="8" t="str">
        <f>VLOOKUP(L59,'[1]Mã Misa'!$C$2:$D$74,2,0)</f>
        <v>DGSC500</v>
      </c>
      <c r="N59" s="2">
        <v>105400</v>
      </c>
      <c r="O59" t="s">
        <v>129</v>
      </c>
      <c r="P59" s="8" t="str">
        <f t="shared" si="3"/>
        <v>0043049</v>
      </c>
      <c r="Q59" s="8" t="e">
        <f t="array" ref="Q59">IF(VLOOKUP(P59,$AA$1:$AC$32,1,0)&lt;&gt;0,(P59&amp;"A"),0)</f>
        <v>#N/A</v>
      </c>
      <c r="R59" s="12">
        <v>44508</v>
      </c>
      <c r="S59" t="s">
        <v>130</v>
      </c>
      <c r="T59" s="8" t="str">
        <f t="shared" si="4"/>
        <v>VM+ HCM 50</v>
      </c>
      <c r="U59" t="s">
        <v>6010</v>
      </c>
      <c r="X59" t="s">
        <v>7378</v>
      </c>
      <c r="Y59" t="str">
        <f t="array" ref="Y59">IF(ISNUMBER(SEARCH($V$3,T59)),"WINCOMHANOI",IF(ISNUMBER(SEARCH($V$4,T59)),"WINCOMHOCHIMINH",IF(ISNUMBER(SEARCH($V$5,T59)),"WINCOMDANANG",IF(ISNUMBER(SEARCH($V$6,T59)),"WINCOMHAIDUONG",IF(ISNUMBER(SEARCH($V$7,T59)),"WINCOMQUANGNINH",IF(ISNUMBER(SEARCH($V$8,T59)),"WINCOMHAIPHONG",IF(ISNUMBER(SEARCH($V$9,T59)),"WINCOMBACGIANG",IF(ISNUMBER(SEARCH($V$10,T59)),"WINCOMBACNINH",IF(ISNUMBER(SEARCH($V$11,T59)),"WINCOMPHUTHO",IF(ISNUMBER(SEARCH($V$12,T59)),"WINCOMHATINH",IF(ISNUMBER(SEARCH($V$13,T59)),"WINCOMTHAINGUYEN",IF(ISNUMBER(SEARCH($V$14,T59)),"WINCOMKHANHHOA",IF(ISNUMBER(SEARCH($V$15,T59)),"WINCOMHUNGYEN",IF(ISNUMBER(SEARCH($V$16,T59)),"WINCOMNGHEAN",IF(ISNUMBER(SEARCH($V$17,T59)),"WINCOMLAOCAI",IF(ISNUMBER(SEARCH($V$18,T59)),"WINCOMVUNGTAU",IF(ISNUMBER(SEARCH($V$19,T59)),"WINCOMBINHDUONG",IF(ISNUMBER(SEARCH($V$20,T59)),"WINCOMKIENGIANG",IF(ISNUMBER(SEARCH($V$21,T59)),"WINCOMHANAM",IF(ISNUMBER(SEARCH($V$22,T59)),"WINCOMNAMDINH",IF(ISNUMBER(SEARCH($V$23,T59)),"WINCOMLANGSON",IF(ISNUMBER(SEARCH($V$24,T59)),"WINCOMTHANHHOA",IF(ISNUMBER(SEARCH($V$25,T59)),"WINCOMYENBAI",IF(ISNUMBER(SEARCH($V$26,T59)),"WINCOMTUYENQUANG",IF(ISNUMBER(SEARCH($V$27,T59)),"WINCOMHUE",IF(ISNUMBER(SEARCH($V$28,T59)),"WINCOMQUANGNAM",IF(ISNUMBER(SEARCH($V$29,T59)),"WINCOMVINHPHUC",IF(ISNUMBER(SEARCH($V$30,T59)),"WINCOMHAGIANG",IF(ISNUMBER(SEARCH($V$31,T59)),"WINCOMNINHBINH",IF(ISNUMBER(SEARCH($V$32,T59)),"WINCOMTRAVINH",IF(ISNUMBER(SEARCH($V$33,T59)),"WINCOMCANTHO",IF(ISNUMBER(SEARCH($V$34,T59)),"WINCOMBENTRE",IF(ISNUMBER(SEARCH($V$35,T59)),"WINCOMCAMAU",IF(ISNUMBER(SEARCH($V$36,T59)),"WINCOMANGIANG",IF(ISNUMBER(SEARCH($V$37,T59)),"WINCOMNINHTHUAN",IF(ISNUMBER(SEARCH($V$38,T59)),"WINCOMTHAIBINH",IF(ISNUMBER(SEARCH($V$39,T59)),"WINCOMGIALAI",IF(ISNUMBER(SEARCH($V$40,T59)),"WINCOMHOABINH",IF(ISNUMBER(SEARCH($V$41,T59)),"WINCOMQUANGNGAI",IF(ISNUMBER(SEARCH($V$42,T59)),"WINCOMBINHTHUAN",IF(ISNUMBER(SEARCH($V$43,T59)),"WINCOMDAKLAK",IF(ISNUMBER(SEARCH($V$44,T59)),"WINCOMSOCTRANG",IF(ISNUMBER(SEARCH($V$45,T59)),"WINCOMSONLA",IF(ISNUMBER(SEARCH($V$46,T59)),"WINCOMKONTUM",IF(ISNUMBER(SEARCH($V$47,T59)),"WINCOMPHUYEN",IF(ISNUMBER(SEARCH($V$48,T59)),"WINCOMQUANGTRI",IF(ISNUMBER(SEARCH($V$49,T59)),"WINCOMBINHDINH",IF(ISNUMBER(SEARCH($V$50,T59)),"WINCOMCAOBANG",IF(ISNUMBER(SEARCH($V$51,T59)),"WINCOMQUANGBINH",IF(ISNUMBER(SEARCH($V$52,T59)),"WINCOMLAMDONG",IF(ISNUMBER(SEARCH($V$53,T59)),"WINCOMVINHLONG",IF(ISNUMBER(SEARCH($V$54,T59)),"WINCOMDONGTHAP",IF(ISNUMBER(SEARCH($V$55,T59)),"WINCOMTIENGIANG",IF(ISNUMBER(SEARCH($V$56,T59)),"WINCOMQUANGNINH",0))))))))))))))))))))))))))))))))))))))))))))))))))))))</f>
        <v>WINCOMHOCHIMINH</v>
      </c>
    </row>
    <row r="60" spans="1:25" x14ac:dyDescent="0.2">
      <c r="A60" t="s">
        <v>0</v>
      </c>
      <c r="B60" t="s">
        <v>131</v>
      </c>
      <c r="C60" t="s">
        <v>2</v>
      </c>
      <c r="D60" t="s">
        <v>62</v>
      </c>
      <c r="E60" t="s">
        <v>4</v>
      </c>
      <c r="F60" s="5">
        <f t="shared" si="1"/>
        <v>3</v>
      </c>
      <c r="G60" s="2">
        <v>316200</v>
      </c>
      <c r="H60" s="2">
        <v>347820</v>
      </c>
      <c r="I60" t="s">
        <v>5</v>
      </c>
      <c r="J60" t="s">
        <v>63</v>
      </c>
      <c r="K60" t="str">
        <f t="shared" si="2"/>
        <v>_Đùi gà sốt cay 500g</v>
      </c>
      <c r="L60" s="8" t="str">
        <f>VLOOKUP(K60,'[1]Mã Misa'!$B$2:$D$74,2,0)</f>
        <v>Đùi gà sốt cay 500g</v>
      </c>
      <c r="M60" s="8" t="str">
        <f>VLOOKUP(L60,'[1]Mã Misa'!$C$2:$D$74,2,0)</f>
        <v>DGSC500</v>
      </c>
      <c r="N60" s="2">
        <v>105400</v>
      </c>
      <c r="O60" t="s">
        <v>132</v>
      </c>
      <c r="P60" s="8" t="str">
        <f t="shared" si="3"/>
        <v>0002815</v>
      </c>
      <c r="Q60" s="8" t="e">
        <f t="array" ref="Q60">IF(VLOOKUP(P60,$AA$1:$AC$32,1,0)&lt;&gt;0,(P60&amp;"A"),0)</f>
        <v>#N/A</v>
      </c>
      <c r="R60" s="12">
        <v>44508</v>
      </c>
      <c r="S60" t="s">
        <v>133</v>
      </c>
      <c r="T60" s="8" t="str">
        <f t="shared" si="4"/>
        <v>VM+ HDG TT</v>
      </c>
      <c r="U60" t="s">
        <v>6011</v>
      </c>
      <c r="X60" t="s">
        <v>7379</v>
      </c>
      <c r="Y60" t="str">
        <f t="array" ref="Y60">IF(ISNUMBER(SEARCH($V$3,T60)),"WINCOMHANOI",IF(ISNUMBER(SEARCH($V$4,T60)),"WINCOMHOCHIMINH",IF(ISNUMBER(SEARCH($V$5,T60)),"WINCOMDANANG",IF(ISNUMBER(SEARCH($V$6,T60)),"WINCOMHAIDUONG",IF(ISNUMBER(SEARCH($V$7,T60)),"WINCOMQUANGNINH",IF(ISNUMBER(SEARCH($V$8,T60)),"WINCOMHAIPHONG",IF(ISNUMBER(SEARCH($V$9,T60)),"WINCOMBACGIANG",IF(ISNUMBER(SEARCH($V$10,T60)),"WINCOMBACNINH",IF(ISNUMBER(SEARCH($V$11,T60)),"WINCOMPHUTHO",IF(ISNUMBER(SEARCH($V$12,T60)),"WINCOMHATINH",IF(ISNUMBER(SEARCH($V$13,T60)),"WINCOMTHAINGUYEN",IF(ISNUMBER(SEARCH($V$14,T60)),"WINCOMKHANHHOA",IF(ISNUMBER(SEARCH($V$15,T60)),"WINCOMHUNGYEN",IF(ISNUMBER(SEARCH($V$16,T60)),"WINCOMNGHEAN",IF(ISNUMBER(SEARCH($V$17,T60)),"WINCOMLAOCAI",IF(ISNUMBER(SEARCH($V$18,T60)),"WINCOMVUNGTAU",IF(ISNUMBER(SEARCH($V$19,T60)),"WINCOMBINHDUONG",IF(ISNUMBER(SEARCH($V$20,T60)),"WINCOMKIENGIANG",IF(ISNUMBER(SEARCH($V$21,T60)),"WINCOMHANAM",IF(ISNUMBER(SEARCH($V$22,T60)),"WINCOMNAMDINH",IF(ISNUMBER(SEARCH($V$23,T60)),"WINCOMLANGSON",IF(ISNUMBER(SEARCH($V$24,T60)),"WINCOMTHANHHOA",IF(ISNUMBER(SEARCH($V$25,T60)),"WINCOMYENBAI",IF(ISNUMBER(SEARCH($V$26,T60)),"WINCOMTUYENQUANG",IF(ISNUMBER(SEARCH($V$27,T60)),"WINCOMHUE",IF(ISNUMBER(SEARCH($V$28,T60)),"WINCOMQUANGNAM",IF(ISNUMBER(SEARCH($V$29,T60)),"WINCOMVINHPHUC",IF(ISNUMBER(SEARCH($V$30,T60)),"WINCOMHAGIANG",IF(ISNUMBER(SEARCH($V$31,T60)),"WINCOMNINHBINH",IF(ISNUMBER(SEARCH($V$32,T60)),"WINCOMTRAVINH",IF(ISNUMBER(SEARCH($V$33,T60)),"WINCOMCANTHO",IF(ISNUMBER(SEARCH($V$34,T60)),"WINCOMBENTRE",IF(ISNUMBER(SEARCH($V$35,T60)),"WINCOMCAMAU",IF(ISNUMBER(SEARCH($V$36,T60)),"WINCOMANGIANG",IF(ISNUMBER(SEARCH($V$37,T60)),"WINCOMNINHTHUAN",IF(ISNUMBER(SEARCH($V$38,T60)),"WINCOMTHAIBINH",IF(ISNUMBER(SEARCH($V$39,T60)),"WINCOMGIALAI",IF(ISNUMBER(SEARCH($V$40,T60)),"WINCOMHOABINH",IF(ISNUMBER(SEARCH($V$41,T60)),"WINCOMQUANGNGAI",IF(ISNUMBER(SEARCH($V$42,T60)),"WINCOMBINHTHUAN",IF(ISNUMBER(SEARCH($V$43,T60)),"WINCOMDAKLAK",IF(ISNUMBER(SEARCH($V$44,T60)),"WINCOMSOCTRANG",IF(ISNUMBER(SEARCH($V$45,T60)),"WINCOMSONLA",IF(ISNUMBER(SEARCH($V$46,T60)),"WINCOMKONTUM",IF(ISNUMBER(SEARCH($V$47,T60)),"WINCOMPHUYEN",IF(ISNUMBER(SEARCH($V$48,T60)),"WINCOMQUANGTRI",IF(ISNUMBER(SEARCH($V$49,T60)),"WINCOMBINHDINH",IF(ISNUMBER(SEARCH($V$50,T60)),"WINCOMCAOBANG",IF(ISNUMBER(SEARCH($V$51,T60)),"WINCOMQUANGBINH",IF(ISNUMBER(SEARCH($V$52,T60)),"WINCOMLAMDONG",IF(ISNUMBER(SEARCH($V$53,T60)),"WINCOMVINHLONG",IF(ISNUMBER(SEARCH($V$54,T60)),"WINCOMDONGTHAP",IF(ISNUMBER(SEARCH($V$55,T60)),"WINCOMTIENGIANG",IF(ISNUMBER(SEARCH($V$56,T60)),"WINCOMQUANGNINH",0))))))))))))))))))))))))))))))))))))))))))))))))))))))</f>
        <v>WINCOMHAIDUONG</v>
      </c>
    </row>
    <row r="61" spans="1:25" x14ac:dyDescent="0.2">
      <c r="A61" t="s">
        <v>0</v>
      </c>
      <c r="B61" t="s">
        <v>131</v>
      </c>
      <c r="C61" t="s">
        <v>31</v>
      </c>
      <c r="D61" t="s">
        <v>134</v>
      </c>
      <c r="E61" t="s">
        <v>4</v>
      </c>
      <c r="F61" s="5">
        <f t="shared" si="1"/>
        <v>4</v>
      </c>
      <c r="G61" s="2">
        <v>363000</v>
      </c>
      <c r="H61" s="2">
        <v>399300.00000000006</v>
      </c>
      <c r="I61" t="s">
        <v>5</v>
      </c>
      <c r="J61" t="s">
        <v>135</v>
      </c>
      <c r="K61" t="str">
        <f t="shared" si="2"/>
        <v>_Chân gà sốt cay 400g</v>
      </c>
      <c r="L61" s="8" t="str">
        <f>VLOOKUP(K61,'[1]Mã Misa'!$B$2:$D$74,2,0)</f>
        <v>Chân gà sốt cay 400g</v>
      </c>
      <c r="M61" s="8" t="str">
        <f>VLOOKUP(L61,'[1]Mã Misa'!$C$2:$D$74,2,0)</f>
        <v>CGSC400</v>
      </c>
      <c r="N61" s="2">
        <v>90750</v>
      </c>
      <c r="O61" t="s">
        <v>132</v>
      </c>
      <c r="P61" s="8" t="str">
        <f t="shared" si="3"/>
        <v>0002815</v>
      </c>
      <c r="Q61" s="8" t="e">
        <f t="array" ref="Q61">IF(VLOOKUP(P61,$AA$1:$AC$32,1,0)&lt;&gt;0,(P61&amp;"A"),0)</f>
        <v>#N/A</v>
      </c>
      <c r="R61" s="12">
        <v>44508</v>
      </c>
      <c r="S61" t="s">
        <v>133</v>
      </c>
      <c r="T61" s="8" t="str">
        <f t="shared" si="4"/>
        <v>VM+ HDG TT</v>
      </c>
      <c r="U61" t="s">
        <v>6011</v>
      </c>
      <c r="X61" t="s">
        <v>7380</v>
      </c>
      <c r="Y61" t="str">
        <f t="array" ref="Y61">IF(ISNUMBER(SEARCH($V$3,T61)),"WINCOMHANOI",IF(ISNUMBER(SEARCH($V$4,T61)),"WINCOMHOCHIMINH",IF(ISNUMBER(SEARCH($V$5,T61)),"WINCOMDANANG",IF(ISNUMBER(SEARCH($V$6,T61)),"WINCOMHAIDUONG",IF(ISNUMBER(SEARCH($V$7,T61)),"WINCOMQUANGNINH",IF(ISNUMBER(SEARCH($V$8,T61)),"WINCOMHAIPHONG",IF(ISNUMBER(SEARCH($V$9,T61)),"WINCOMBACGIANG",IF(ISNUMBER(SEARCH($V$10,T61)),"WINCOMBACNINH",IF(ISNUMBER(SEARCH($V$11,T61)),"WINCOMPHUTHO",IF(ISNUMBER(SEARCH($V$12,T61)),"WINCOMHATINH",IF(ISNUMBER(SEARCH($V$13,T61)),"WINCOMTHAINGUYEN",IF(ISNUMBER(SEARCH($V$14,T61)),"WINCOMKHANHHOA",IF(ISNUMBER(SEARCH($V$15,T61)),"WINCOMHUNGYEN",IF(ISNUMBER(SEARCH($V$16,T61)),"WINCOMNGHEAN",IF(ISNUMBER(SEARCH($V$17,T61)),"WINCOMLAOCAI",IF(ISNUMBER(SEARCH($V$18,T61)),"WINCOMVUNGTAU",IF(ISNUMBER(SEARCH($V$19,T61)),"WINCOMBINHDUONG",IF(ISNUMBER(SEARCH($V$20,T61)),"WINCOMKIENGIANG",IF(ISNUMBER(SEARCH($V$21,T61)),"WINCOMHANAM",IF(ISNUMBER(SEARCH($V$22,T61)),"WINCOMNAMDINH",IF(ISNUMBER(SEARCH($V$23,T61)),"WINCOMLANGSON",IF(ISNUMBER(SEARCH($V$24,T61)),"WINCOMTHANHHOA",IF(ISNUMBER(SEARCH($V$25,T61)),"WINCOMYENBAI",IF(ISNUMBER(SEARCH($V$26,T61)),"WINCOMTUYENQUANG",IF(ISNUMBER(SEARCH($V$27,T61)),"WINCOMHUE",IF(ISNUMBER(SEARCH($V$28,T61)),"WINCOMQUANGNAM",IF(ISNUMBER(SEARCH($V$29,T61)),"WINCOMVINHPHUC",IF(ISNUMBER(SEARCH($V$30,T61)),"WINCOMHAGIANG",IF(ISNUMBER(SEARCH($V$31,T61)),"WINCOMNINHBINH",IF(ISNUMBER(SEARCH($V$32,T61)),"WINCOMTRAVINH",IF(ISNUMBER(SEARCH($V$33,T61)),"WINCOMCANTHO",IF(ISNUMBER(SEARCH($V$34,T61)),"WINCOMBENTRE",IF(ISNUMBER(SEARCH($V$35,T61)),"WINCOMCAMAU",IF(ISNUMBER(SEARCH($V$36,T61)),"WINCOMANGIANG",IF(ISNUMBER(SEARCH($V$37,T61)),"WINCOMNINHTHUAN",IF(ISNUMBER(SEARCH($V$38,T61)),"WINCOMTHAIBINH",IF(ISNUMBER(SEARCH($V$39,T61)),"WINCOMGIALAI",IF(ISNUMBER(SEARCH($V$40,T61)),"WINCOMHOABINH",IF(ISNUMBER(SEARCH($V$41,T61)),"WINCOMQUANGNGAI",IF(ISNUMBER(SEARCH($V$42,T61)),"WINCOMBINHTHUAN",IF(ISNUMBER(SEARCH($V$43,T61)),"WINCOMDAKLAK",IF(ISNUMBER(SEARCH($V$44,T61)),"WINCOMSOCTRANG",IF(ISNUMBER(SEARCH($V$45,T61)),"WINCOMSONLA",IF(ISNUMBER(SEARCH($V$46,T61)),"WINCOMKONTUM",IF(ISNUMBER(SEARCH($V$47,T61)),"WINCOMPHUYEN",IF(ISNUMBER(SEARCH($V$48,T61)),"WINCOMQUANGTRI",IF(ISNUMBER(SEARCH($V$49,T61)),"WINCOMBINHDINH",IF(ISNUMBER(SEARCH($V$50,T61)),"WINCOMCAOBANG",IF(ISNUMBER(SEARCH($V$51,T61)),"WINCOMQUANGBINH",IF(ISNUMBER(SEARCH($V$52,T61)),"WINCOMLAMDONG",IF(ISNUMBER(SEARCH($V$53,T61)),"WINCOMVINHLONG",IF(ISNUMBER(SEARCH($V$54,T61)),"WINCOMDONGTHAP",IF(ISNUMBER(SEARCH($V$55,T61)),"WINCOMTIENGIANG",IF(ISNUMBER(SEARCH($V$56,T61)),"WINCOMQUANGNINH",0))))))))))))))))))))))))))))))))))))))))))))))))))))))</f>
        <v>WINCOMHAIDUONG</v>
      </c>
    </row>
    <row r="62" spans="1:25" x14ac:dyDescent="0.2">
      <c r="A62" t="s">
        <v>0</v>
      </c>
      <c r="B62" t="s">
        <v>136</v>
      </c>
      <c r="C62" t="s">
        <v>2</v>
      </c>
      <c r="D62" t="s">
        <v>20</v>
      </c>
      <c r="E62" t="s">
        <v>4</v>
      </c>
      <c r="F62" s="5">
        <f t="shared" si="1"/>
        <v>1</v>
      </c>
      <c r="G62" s="2">
        <v>50182</v>
      </c>
      <c r="H62" s="2">
        <v>55200.200000000004</v>
      </c>
      <c r="I62" t="s">
        <v>5</v>
      </c>
      <c r="J62" t="s">
        <v>21</v>
      </c>
      <c r="K62" t="str">
        <f t="shared" si="2"/>
        <v>Giò tai lưỡi xào gói 250g</v>
      </c>
      <c r="L62" s="8" t="str">
        <f>VLOOKUP(K62,'[1]Mã Misa'!$B$2:$D$74,2,0)</f>
        <v>Giò Tai Lưỡi Xào 250g</v>
      </c>
      <c r="M62" s="8" t="str">
        <f>VLOOKUP(L62,'[1]Mã Misa'!$C$2:$D$74,2,0)</f>
        <v>GTLX250G</v>
      </c>
      <c r="N62" s="2">
        <v>50182</v>
      </c>
      <c r="O62" t="s">
        <v>137</v>
      </c>
      <c r="P62" s="8" t="str">
        <f t="shared" si="3"/>
        <v>0138140</v>
      </c>
      <c r="Q62" s="8" t="e">
        <f t="array" ref="Q62">IF(VLOOKUP(P62,$AA$1:$AC$32,1,0)&lt;&gt;0,(P62&amp;"A"),0)</f>
        <v>#N/A</v>
      </c>
      <c r="R62" s="12">
        <v>44508</v>
      </c>
      <c r="S62" t="s">
        <v>138</v>
      </c>
      <c r="T62" s="8" t="str">
        <f t="shared" si="4"/>
        <v>VM+ HNI CT</v>
      </c>
      <c r="U62" t="s">
        <v>6012</v>
      </c>
      <c r="X62" t="s">
        <v>7381</v>
      </c>
      <c r="Y62" t="str">
        <f t="array" ref="Y62">IF(ISNUMBER(SEARCH($V$3,T62)),"WINCOMHANOI",IF(ISNUMBER(SEARCH($V$4,T62)),"WINCOMHOCHIMINH",IF(ISNUMBER(SEARCH($V$5,T62)),"WINCOMDANANG",IF(ISNUMBER(SEARCH($V$6,T62)),"WINCOMHAIDUONG",IF(ISNUMBER(SEARCH($V$7,T62)),"WINCOMQUANGNINH",IF(ISNUMBER(SEARCH($V$8,T62)),"WINCOMHAIPHONG",IF(ISNUMBER(SEARCH($V$9,T62)),"WINCOMBACGIANG",IF(ISNUMBER(SEARCH($V$10,T62)),"WINCOMBACNINH",IF(ISNUMBER(SEARCH($V$11,T62)),"WINCOMPHUTHO",IF(ISNUMBER(SEARCH($V$12,T62)),"WINCOMHATINH",IF(ISNUMBER(SEARCH($V$13,T62)),"WINCOMTHAINGUYEN",IF(ISNUMBER(SEARCH($V$14,T62)),"WINCOMKHANHHOA",IF(ISNUMBER(SEARCH($V$15,T62)),"WINCOMHUNGYEN",IF(ISNUMBER(SEARCH($V$16,T62)),"WINCOMNGHEAN",IF(ISNUMBER(SEARCH($V$17,T62)),"WINCOMLAOCAI",IF(ISNUMBER(SEARCH($V$18,T62)),"WINCOMVUNGTAU",IF(ISNUMBER(SEARCH($V$19,T62)),"WINCOMBINHDUONG",IF(ISNUMBER(SEARCH($V$20,T62)),"WINCOMKIENGIANG",IF(ISNUMBER(SEARCH($V$21,T62)),"WINCOMHANAM",IF(ISNUMBER(SEARCH($V$22,T62)),"WINCOMNAMDINH",IF(ISNUMBER(SEARCH($V$23,T62)),"WINCOMLANGSON",IF(ISNUMBER(SEARCH($V$24,T62)),"WINCOMTHANHHOA",IF(ISNUMBER(SEARCH($V$25,T62)),"WINCOMYENBAI",IF(ISNUMBER(SEARCH($V$26,T62)),"WINCOMTUYENQUANG",IF(ISNUMBER(SEARCH($V$27,T62)),"WINCOMHUE",IF(ISNUMBER(SEARCH($V$28,T62)),"WINCOMQUANGNAM",IF(ISNUMBER(SEARCH($V$29,T62)),"WINCOMVINHPHUC",IF(ISNUMBER(SEARCH($V$30,T62)),"WINCOMHAGIANG",IF(ISNUMBER(SEARCH($V$31,T62)),"WINCOMNINHBINH",IF(ISNUMBER(SEARCH($V$32,T62)),"WINCOMTRAVINH",IF(ISNUMBER(SEARCH($V$33,T62)),"WINCOMCANTHO",IF(ISNUMBER(SEARCH($V$34,T62)),"WINCOMBENTRE",IF(ISNUMBER(SEARCH($V$35,T62)),"WINCOMCAMAU",IF(ISNUMBER(SEARCH($V$36,T62)),"WINCOMANGIANG",IF(ISNUMBER(SEARCH($V$37,T62)),"WINCOMNINHTHUAN",IF(ISNUMBER(SEARCH($V$38,T62)),"WINCOMTHAIBINH",IF(ISNUMBER(SEARCH($V$39,T62)),"WINCOMGIALAI",IF(ISNUMBER(SEARCH($V$40,T62)),"WINCOMHOABINH",IF(ISNUMBER(SEARCH($V$41,T62)),"WINCOMQUANGNGAI",IF(ISNUMBER(SEARCH($V$42,T62)),"WINCOMBINHTHUAN",IF(ISNUMBER(SEARCH($V$43,T62)),"WINCOMDAKLAK",IF(ISNUMBER(SEARCH($V$44,T62)),"WINCOMSOCTRANG",IF(ISNUMBER(SEARCH($V$45,T62)),"WINCOMSONLA",IF(ISNUMBER(SEARCH($V$46,T62)),"WINCOMKONTUM",IF(ISNUMBER(SEARCH($V$47,T62)),"WINCOMPHUYEN",IF(ISNUMBER(SEARCH($V$48,T62)),"WINCOMQUANGTRI",IF(ISNUMBER(SEARCH($V$49,T62)),"WINCOMBINHDINH",IF(ISNUMBER(SEARCH($V$50,T62)),"WINCOMCAOBANG",IF(ISNUMBER(SEARCH($V$51,T62)),"WINCOMQUANGBINH",IF(ISNUMBER(SEARCH($V$52,T62)),"WINCOMLAMDONG",IF(ISNUMBER(SEARCH($V$53,T62)),"WINCOMVINHLONG",IF(ISNUMBER(SEARCH($V$54,T62)),"WINCOMDONGTHAP",IF(ISNUMBER(SEARCH($V$55,T62)),"WINCOMTIENGIANG",IF(ISNUMBER(SEARCH($V$56,T62)),"WINCOMQUANGNINH",0))))))))))))))))))))))))))))))))))))))))))))))))))))))</f>
        <v>WINCOMHANOI</v>
      </c>
    </row>
    <row r="63" spans="1:25" x14ac:dyDescent="0.2">
      <c r="A63" t="s">
        <v>0</v>
      </c>
      <c r="B63" t="s">
        <v>139</v>
      </c>
      <c r="C63" t="s">
        <v>2</v>
      </c>
      <c r="D63" t="s">
        <v>134</v>
      </c>
      <c r="E63" t="s">
        <v>4</v>
      </c>
      <c r="F63" s="5">
        <f t="shared" si="1"/>
        <v>1</v>
      </c>
      <c r="G63" s="2">
        <v>90750</v>
      </c>
      <c r="H63" s="2">
        <v>99825.000000000015</v>
      </c>
      <c r="I63" t="s">
        <v>5</v>
      </c>
      <c r="J63" t="s">
        <v>135</v>
      </c>
      <c r="K63" t="str">
        <f t="shared" si="2"/>
        <v>_Chân gà sốt cay 400g</v>
      </c>
      <c r="L63" s="8" t="str">
        <f>VLOOKUP(K63,'[1]Mã Misa'!$B$2:$D$74,2,0)</f>
        <v>Chân gà sốt cay 400g</v>
      </c>
      <c r="M63" s="8" t="str">
        <f>VLOOKUP(L63,'[1]Mã Misa'!$C$2:$D$74,2,0)</f>
        <v>CGSC400</v>
      </c>
      <c r="N63" s="2">
        <v>90750</v>
      </c>
      <c r="O63" t="s">
        <v>140</v>
      </c>
      <c r="P63" s="8" t="str">
        <f t="shared" si="3"/>
        <v>0138141</v>
      </c>
      <c r="Q63" s="8" t="e">
        <f t="array" ref="Q63">IF(VLOOKUP(P63,$AA$1:$AC$32,1,0)&lt;&gt;0,(P63&amp;"A"),0)</f>
        <v>#N/A</v>
      </c>
      <c r="R63" s="12">
        <v>44508</v>
      </c>
      <c r="S63" t="s">
        <v>141</v>
      </c>
      <c r="T63" s="8" t="str">
        <f t="shared" si="4"/>
        <v>VM+ HNI 21</v>
      </c>
      <c r="U63" t="s">
        <v>6013</v>
      </c>
      <c r="X63" t="s">
        <v>7382</v>
      </c>
      <c r="Y63" t="str">
        <f t="array" ref="Y63">IF(ISNUMBER(SEARCH($V$3,T63)),"WINCOMHANOI",IF(ISNUMBER(SEARCH($V$4,T63)),"WINCOMHOCHIMINH",IF(ISNUMBER(SEARCH($V$5,T63)),"WINCOMDANANG",IF(ISNUMBER(SEARCH($V$6,T63)),"WINCOMHAIDUONG",IF(ISNUMBER(SEARCH($V$7,T63)),"WINCOMQUANGNINH",IF(ISNUMBER(SEARCH($V$8,T63)),"WINCOMHAIPHONG",IF(ISNUMBER(SEARCH($V$9,T63)),"WINCOMBACGIANG",IF(ISNUMBER(SEARCH($V$10,T63)),"WINCOMBACNINH",IF(ISNUMBER(SEARCH($V$11,T63)),"WINCOMPHUTHO",IF(ISNUMBER(SEARCH($V$12,T63)),"WINCOMHATINH",IF(ISNUMBER(SEARCH($V$13,T63)),"WINCOMTHAINGUYEN",IF(ISNUMBER(SEARCH($V$14,T63)),"WINCOMKHANHHOA",IF(ISNUMBER(SEARCH($V$15,T63)),"WINCOMHUNGYEN",IF(ISNUMBER(SEARCH($V$16,T63)),"WINCOMNGHEAN",IF(ISNUMBER(SEARCH($V$17,T63)),"WINCOMLAOCAI",IF(ISNUMBER(SEARCH($V$18,T63)),"WINCOMVUNGTAU",IF(ISNUMBER(SEARCH($V$19,T63)),"WINCOMBINHDUONG",IF(ISNUMBER(SEARCH($V$20,T63)),"WINCOMKIENGIANG",IF(ISNUMBER(SEARCH($V$21,T63)),"WINCOMHANAM",IF(ISNUMBER(SEARCH($V$22,T63)),"WINCOMNAMDINH",IF(ISNUMBER(SEARCH($V$23,T63)),"WINCOMLANGSON",IF(ISNUMBER(SEARCH($V$24,T63)),"WINCOMTHANHHOA",IF(ISNUMBER(SEARCH($V$25,T63)),"WINCOMYENBAI",IF(ISNUMBER(SEARCH($V$26,T63)),"WINCOMTUYENQUANG",IF(ISNUMBER(SEARCH($V$27,T63)),"WINCOMHUE",IF(ISNUMBER(SEARCH($V$28,T63)),"WINCOMQUANGNAM",IF(ISNUMBER(SEARCH($V$29,T63)),"WINCOMVINHPHUC",IF(ISNUMBER(SEARCH($V$30,T63)),"WINCOMHAGIANG",IF(ISNUMBER(SEARCH($V$31,T63)),"WINCOMNINHBINH",IF(ISNUMBER(SEARCH($V$32,T63)),"WINCOMTRAVINH",IF(ISNUMBER(SEARCH($V$33,T63)),"WINCOMCANTHO",IF(ISNUMBER(SEARCH($V$34,T63)),"WINCOMBENTRE",IF(ISNUMBER(SEARCH($V$35,T63)),"WINCOMCAMAU",IF(ISNUMBER(SEARCH($V$36,T63)),"WINCOMANGIANG",IF(ISNUMBER(SEARCH($V$37,T63)),"WINCOMNINHTHUAN",IF(ISNUMBER(SEARCH($V$38,T63)),"WINCOMTHAIBINH",IF(ISNUMBER(SEARCH($V$39,T63)),"WINCOMGIALAI",IF(ISNUMBER(SEARCH($V$40,T63)),"WINCOMHOABINH",IF(ISNUMBER(SEARCH($V$41,T63)),"WINCOMQUANGNGAI",IF(ISNUMBER(SEARCH($V$42,T63)),"WINCOMBINHTHUAN",IF(ISNUMBER(SEARCH($V$43,T63)),"WINCOMDAKLAK",IF(ISNUMBER(SEARCH($V$44,T63)),"WINCOMSOCTRANG",IF(ISNUMBER(SEARCH($V$45,T63)),"WINCOMSONLA",IF(ISNUMBER(SEARCH($V$46,T63)),"WINCOMKONTUM",IF(ISNUMBER(SEARCH($V$47,T63)),"WINCOMPHUYEN",IF(ISNUMBER(SEARCH($V$48,T63)),"WINCOMQUANGTRI",IF(ISNUMBER(SEARCH($V$49,T63)),"WINCOMBINHDINH",IF(ISNUMBER(SEARCH($V$50,T63)),"WINCOMCAOBANG",IF(ISNUMBER(SEARCH($V$51,T63)),"WINCOMQUANGBINH",IF(ISNUMBER(SEARCH($V$52,T63)),"WINCOMLAMDONG",IF(ISNUMBER(SEARCH($V$53,T63)),"WINCOMVINHLONG",IF(ISNUMBER(SEARCH($V$54,T63)),"WINCOMDONGTHAP",IF(ISNUMBER(SEARCH($V$55,T63)),"WINCOMTIENGIANG",IF(ISNUMBER(SEARCH($V$56,T63)),"WINCOMQUANGNINH",0))))))))))))))))))))))))))))))))))))))))))))))))))))))</f>
        <v>WINCOMHANOI</v>
      </c>
    </row>
    <row r="64" spans="1:25" x14ac:dyDescent="0.2">
      <c r="A64" t="s">
        <v>0</v>
      </c>
      <c r="B64" t="s">
        <v>142</v>
      </c>
      <c r="C64" t="s">
        <v>2</v>
      </c>
      <c r="D64" t="s">
        <v>62</v>
      </c>
      <c r="E64" t="s">
        <v>4</v>
      </c>
      <c r="F64" s="5">
        <f t="shared" si="1"/>
        <v>1</v>
      </c>
      <c r="G64" s="2">
        <v>105400</v>
      </c>
      <c r="H64" s="2">
        <v>115940.00000000001</v>
      </c>
      <c r="I64" t="s">
        <v>5</v>
      </c>
      <c r="J64" t="s">
        <v>63</v>
      </c>
      <c r="K64" t="str">
        <f t="shared" si="2"/>
        <v>_Đùi gà sốt cay 500g</v>
      </c>
      <c r="L64" s="8" t="str">
        <f>VLOOKUP(K64,'[1]Mã Misa'!$B$2:$D$74,2,0)</f>
        <v>Đùi gà sốt cay 500g</v>
      </c>
      <c r="M64" s="8" t="str">
        <f>VLOOKUP(L64,'[1]Mã Misa'!$C$2:$D$74,2,0)</f>
        <v>DGSC500</v>
      </c>
      <c r="N64" s="2">
        <v>105400</v>
      </c>
      <c r="O64" t="s">
        <v>143</v>
      </c>
      <c r="P64" s="8" t="str">
        <f t="shared" si="3"/>
        <v>0138144</v>
      </c>
      <c r="Q64" s="8" t="e">
        <f t="array" ref="Q64">IF(VLOOKUP(P64,$AA$1:$AC$32,1,0)&lt;&gt;0,(P64&amp;"A"),0)</f>
        <v>#N/A</v>
      </c>
      <c r="R64" s="12">
        <v>44508</v>
      </c>
      <c r="S64" t="s">
        <v>144</v>
      </c>
      <c r="T64" s="8" t="str">
        <f t="shared" si="4"/>
        <v>VM VCC HNI</v>
      </c>
      <c r="U64" t="s">
        <v>6014</v>
      </c>
      <c r="X64" t="s">
        <v>7342</v>
      </c>
      <c r="Y64" t="str">
        <f t="array" ref="Y64">IF(ISNUMBER(SEARCH($V$3,T64)),"WINCOMHANOI",IF(ISNUMBER(SEARCH($V$4,T64)),"WINCOMHOCHIMINH",IF(ISNUMBER(SEARCH($V$5,T64)),"WINCOMDANANG",IF(ISNUMBER(SEARCH($V$6,T64)),"WINCOMHAIDUONG",IF(ISNUMBER(SEARCH($V$7,T64)),"WINCOMQUANGNINH",IF(ISNUMBER(SEARCH($V$8,T64)),"WINCOMHAIPHONG",IF(ISNUMBER(SEARCH($V$9,T64)),"WINCOMBACGIANG",IF(ISNUMBER(SEARCH($V$10,T64)),"WINCOMBACNINH",IF(ISNUMBER(SEARCH($V$11,T64)),"WINCOMPHUTHO",IF(ISNUMBER(SEARCH($V$12,T64)),"WINCOMHATINH",IF(ISNUMBER(SEARCH($V$13,T64)),"WINCOMTHAINGUYEN",IF(ISNUMBER(SEARCH($V$14,T64)),"WINCOMKHANHHOA",IF(ISNUMBER(SEARCH($V$15,T64)),"WINCOMHUNGYEN",IF(ISNUMBER(SEARCH($V$16,T64)),"WINCOMNGHEAN",IF(ISNUMBER(SEARCH($V$17,T64)),"WINCOMLAOCAI",IF(ISNUMBER(SEARCH($V$18,T64)),"WINCOMVUNGTAU",IF(ISNUMBER(SEARCH($V$19,T64)),"WINCOMBINHDUONG",IF(ISNUMBER(SEARCH($V$20,T64)),"WINCOMKIENGIANG",IF(ISNUMBER(SEARCH($V$21,T64)),"WINCOMHANAM",IF(ISNUMBER(SEARCH($V$22,T64)),"WINCOMNAMDINH",IF(ISNUMBER(SEARCH($V$23,T64)),"WINCOMLANGSON",IF(ISNUMBER(SEARCH($V$24,T64)),"WINCOMTHANHHOA",IF(ISNUMBER(SEARCH($V$25,T64)),"WINCOMYENBAI",IF(ISNUMBER(SEARCH($V$26,T64)),"WINCOMTUYENQUANG",IF(ISNUMBER(SEARCH($V$27,T64)),"WINCOMHUE",IF(ISNUMBER(SEARCH($V$28,T64)),"WINCOMQUANGNAM",IF(ISNUMBER(SEARCH($V$29,T64)),"WINCOMVINHPHUC",IF(ISNUMBER(SEARCH($V$30,T64)),"WINCOMHAGIANG",IF(ISNUMBER(SEARCH($V$31,T64)),"WINCOMNINHBINH",IF(ISNUMBER(SEARCH($V$32,T64)),"WINCOMTRAVINH",IF(ISNUMBER(SEARCH($V$33,T64)),"WINCOMCANTHO",IF(ISNUMBER(SEARCH($V$34,T64)),"WINCOMBENTRE",IF(ISNUMBER(SEARCH($V$35,T64)),"WINCOMCAMAU",IF(ISNUMBER(SEARCH($V$36,T64)),"WINCOMANGIANG",IF(ISNUMBER(SEARCH($V$37,T64)),"WINCOMNINHTHUAN",IF(ISNUMBER(SEARCH($V$38,T64)),"WINCOMTHAIBINH",IF(ISNUMBER(SEARCH($V$39,T64)),"WINCOMGIALAI",IF(ISNUMBER(SEARCH($V$40,T64)),"WINCOMHOABINH",IF(ISNUMBER(SEARCH($V$41,T64)),"WINCOMQUANGNGAI",IF(ISNUMBER(SEARCH($V$42,T64)),"WINCOMBINHTHUAN",IF(ISNUMBER(SEARCH($V$43,T64)),"WINCOMDAKLAK",IF(ISNUMBER(SEARCH($V$44,T64)),"WINCOMSOCTRANG",IF(ISNUMBER(SEARCH($V$45,T64)),"WINCOMSONLA",IF(ISNUMBER(SEARCH($V$46,T64)),"WINCOMKONTUM",IF(ISNUMBER(SEARCH($V$47,T64)),"WINCOMPHUYEN",IF(ISNUMBER(SEARCH($V$48,T64)),"WINCOMQUANGTRI",IF(ISNUMBER(SEARCH($V$49,T64)),"WINCOMBINHDINH",IF(ISNUMBER(SEARCH($V$50,T64)),"WINCOMCAOBANG",IF(ISNUMBER(SEARCH($V$51,T64)),"WINCOMQUANGBINH",IF(ISNUMBER(SEARCH($V$52,T64)),"WINCOMLAMDONG",IF(ISNUMBER(SEARCH($V$53,T64)),"WINCOMVINHLONG",IF(ISNUMBER(SEARCH($V$54,T64)),"WINCOMDONGTHAP",IF(ISNUMBER(SEARCH($V$55,T64)),"WINCOMTIENGIANG",IF(ISNUMBER(SEARCH($V$56,T64)),"WINCOMQUANGNINH",0))))))))))))))))))))))))))))))))))))))))))))))))))))))</f>
        <v>WINCOMHANOI</v>
      </c>
    </row>
    <row r="65" spans="1:25" x14ac:dyDescent="0.2">
      <c r="A65" t="s">
        <v>0</v>
      </c>
      <c r="B65" t="s">
        <v>145</v>
      </c>
      <c r="C65" t="s">
        <v>2</v>
      </c>
      <c r="D65" t="s">
        <v>3</v>
      </c>
      <c r="E65" t="s">
        <v>4</v>
      </c>
      <c r="F65" s="5">
        <f t="shared" si="1"/>
        <v>1</v>
      </c>
      <c r="G65" s="2">
        <v>88846</v>
      </c>
      <c r="H65" s="2">
        <v>97730.6</v>
      </c>
      <c r="I65" t="s">
        <v>5</v>
      </c>
      <c r="J65" t="s">
        <v>6</v>
      </c>
      <c r="K65" t="str">
        <f t="shared" si="2"/>
        <v>Gà muối gói 500g</v>
      </c>
      <c r="L65" s="8" t="str">
        <f>VLOOKUP(K65,'[1]Mã Misa'!$B$2:$D$74,2,0)</f>
        <v>Gà muối 500g</v>
      </c>
      <c r="M65" s="8" t="str">
        <f>VLOOKUP(L65,'[1]Mã Misa'!$C$2:$D$74,2,0)</f>
        <v>GM500</v>
      </c>
      <c r="N65" s="2">
        <v>88846</v>
      </c>
      <c r="O65" t="s">
        <v>146</v>
      </c>
      <c r="P65" s="8" t="str">
        <f t="shared" si="3"/>
        <v>0003185</v>
      </c>
      <c r="Q65" s="8" t="str">
        <f t="array" ref="Q65">IF(VLOOKUP(P65,$AA$1:$AC$32,1,0)&lt;&gt;0,(P65&amp;"A"),0)</f>
        <v>0003185A</v>
      </c>
      <c r="R65" s="12">
        <v>44508</v>
      </c>
      <c r="S65" t="s">
        <v>147</v>
      </c>
      <c r="T65" s="8" t="str">
        <f t="shared" si="4"/>
        <v>VM+ BNH 23</v>
      </c>
      <c r="U65" t="s">
        <v>6015</v>
      </c>
      <c r="Y65" t="str">
        <f t="array" ref="Y65">IF(ISNUMBER(SEARCH($V$3,T65)),"WINCOMHANOI",IF(ISNUMBER(SEARCH($V$4,T65)),"WINCOMHOCHIMINH",IF(ISNUMBER(SEARCH($V$5,T65)),"WINCOMDANANG",IF(ISNUMBER(SEARCH($V$6,T65)),"WINCOMHAIDUONG",IF(ISNUMBER(SEARCH($V$7,T65)),"WINCOMQUANGNINH",IF(ISNUMBER(SEARCH($V$8,T65)),"WINCOMHAIPHONG",IF(ISNUMBER(SEARCH($V$9,T65)),"WINCOMBACGIANG",IF(ISNUMBER(SEARCH($V$10,T65)),"WINCOMBACNINH",IF(ISNUMBER(SEARCH($V$11,T65)),"WINCOMPHUTHO",IF(ISNUMBER(SEARCH($V$12,T65)),"WINCOMHATINH",IF(ISNUMBER(SEARCH($V$13,T65)),"WINCOMTHAINGUYEN",IF(ISNUMBER(SEARCH($V$14,T65)),"WINCOMKHANHHOA",IF(ISNUMBER(SEARCH($V$15,T65)),"WINCOMHUNGYEN",IF(ISNUMBER(SEARCH($V$16,T65)),"WINCOMNGHEAN",IF(ISNUMBER(SEARCH($V$17,T65)),"WINCOMLAOCAI",IF(ISNUMBER(SEARCH($V$18,T65)),"WINCOMVUNGTAU",IF(ISNUMBER(SEARCH($V$19,T65)),"WINCOMBINHDUONG",IF(ISNUMBER(SEARCH($V$20,T65)),"WINCOMKIENGIANG",IF(ISNUMBER(SEARCH($V$21,T65)),"WINCOMHANAM",IF(ISNUMBER(SEARCH($V$22,T65)),"WINCOMNAMDINH",IF(ISNUMBER(SEARCH($V$23,T65)),"WINCOMLANGSON",IF(ISNUMBER(SEARCH($V$24,T65)),"WINCOMTHANHHOA",IF(ISNUMBER(SEARCH($V$25,T65)),"WINCOMYENBAI",IF(ISNUMBER(SEARCH($V$26,T65)),"WINCOMTUYENQUANG",IF(ISNUMBER(SEARCH($V$27,T65)),"WINCOMHUE",IF(ISNUMBER(SEARCH($V$28,T65)),"WINCOMQUANGNAM",IF(ISNUMBER(SEARCH($V$29,T65)),"WINCOMVINHPHUC",IF(ISNUMBER(SEARCH($V$30,T65)),"WINCOMHAGIANG",IF(ISNUMBER(SEARCH($V$31,T65)),"WINCOMNINHBINH",IF(ISNUMBER(SEARCH($V$32,T65)),"WINCOMTRAVINH",IF(ISNUMBER(SEARCH($V$33,T65)),"WINCOMCANTHO",IF(ISNUMBER(SEARCH($V$34,T65)),"WINCOMBENTRE",IF(ISNUMBER(SEARCH($V$35,T65)),"WINCOMCAMAU",IF(ISNUMBER(SEARCH($V$36,T65)),"WINCOMANGIANG",IF(ISNUMBER(SEARCH($V$37,T65)),"WINCOMNINHTHUAN",IF(ISNUMBER(SEARCH($V$38,T65)),"WINCOMTHAIBINH",IF(ISNUMBER(SEARCH($V$39,T65)),"WINCOMGIALAI",IF(ISNUMBER(SEARCH($V$40,T65)),"WINCOMHOABINH",IF(ISNUMBER(SEARCH($V$41,T65)),"WINCOMQUANGNGAI",IF(ISNUMBER(SEARCH($V$42,T65)),"WINCOMBINHTHUAN",IF(ISNUMBER(SEARCH($V$43,T65)),"WINCOMDAKLAK",IF(ISNUMBER(SEARCH($V$44,T65)),"WINCOMSOCTRANG",IF(ISNUMBER(SEARCH($V$45,T65)),"WINCOMSONLA",IF(ISNUMBER(SEARCH($V$46,T65)),"WINCOMKONTUM",IF(ISNUMBER(SEARCH($V$47,T65)),"WINCOMPHUYEN",IF(ISNUMBER(SEARCH($V$48,T65)),"WINCOMQUANGTRI",IF(ISNUMBER(SEARCH($V$49,T65)),"WINCOMBINHDINH",IF(ISNUMBER(SEARCH($V$50,T65)),"WINCOMCAOBANG",IF(ISNUMBER(SEARCH($V$51,T65)),"WINCOMQUANGBINH",IF(ISNUMBER(SEARCH($V$52,T65)),"WINCOMLAMDONG",IF(ISNUMBER(SEARCH($V$53,T65)),"WINCOMVINHLONG",IF(ISNUMBER(SEARCH($V$54,T65)),"WINCOMDONGTHAP",IF(ISNUMBER(SEARCH($V$55,T65)),"WINCOMTIENGIANG",IF(ISNUMBER(SEARCH($V$56,T65)),"WINCOMQUANGNINH",0))))))))))))))))))))))))))))))))))))))))))))))))))))))</f>
        <v>WINCOMBACNINH</v>
      </c>
    </row>
    <row r="66" spans="1:25" x14ac:dyDescent="0.2">
      <c r="A66" t="s">
        <v>0</v>
      </c>
      <c r="B66" t="s">
        <v>148</v>
      </c>
      <c r="C66" t="s">
        <v>2</v>
      </c>
      <c r="D66" t="s">
        <v>27</v>
      </c>
      <c r="E66" t="s">
        <v>4</v>
      </c>
      <c r="F66" s="5">
        <f t="shared" si="1"/>
        <v>1</v>
      </c>
      <c r="G66" s="2">
        <v>74250</v>
      </c>
      <c r="H66" s="2">
        <v>81675</v>
      </c>
      <c r="I66" t="s">
        <v>5</v>
      </c>
      <c r="J66" t="s">
        <v>28</v>
      </c>
      <c r="K66" t="str">
        <f t="shared" si="2"/>
        <v>_Chả cốm 300g</v>
      </c>
      <c r="L66" s="8" t="str">
        <f>VLOOKUP(K66,'[1]Mã Misa'!$B$2:$D$74,2,0)</f>
        <v>Chả cốm 300g</v>
      </c>
      <c r="M66" s="8" t="str">
        <f>VLOOKUP(L66,'[1]Mã Misa'!$C$2:$D$74,2,0)</f>
        <v>CC300</v>
      </c>
      <c r="N66" s="2">
        <v>74250</v>
      </c>
      <c r="O66" t="s">
        <v>149</v>
      </c>
      <c r="P66" s="8" t="str">
        <f t="shared" si="3"/>
        <v>0043054</v>
      </c>
      <c r="Q66" s="8" t="e">
        <f t="array" ref="Q66">IF(VLOOKUP(P66,$AA$1:$AC$32,1,0)&lt;&gt;0,(P66&amp;"A"),0)</f>
        <v>#N/A</v>
      </c>
      <c r="R66" s="12">
        <v>44508</v>
      </c>
      <c r="S66" t="s">
        <v>30</v>
      </c>
      <c r="T66" s="8" t="str">
        <f t="shared" si="4"/>
        <v>VM VCP HCM</v>
      </c>
      <c r="U66" t="s">
        <v>5986</v>
      </c>
      <c r="Y66" t="str">
        <f t="array" ref="Y66">IF(ISNUMBER(SEARCH($V$3,T66)),"WINCOMHANOI",IF(ISNUMBER(SEARCH($V$4,T66)),"WINCOMHOCHIMINH",IF(ISNUMBER(SEARCH($V$5,T66)),"WINCOMDANANG",IF(ISNUMBER(SEARCH($V$6,T66)),"WINCOMHAIDUONG",IF(ISNUMBER(SEARCH($V$7,T66)),"WINCOMQUANGNINH",IF(ISNUMBER(SEARCH($V$8,T66)),"WINCOMHAIPHONG",IF(ISNUMBER(SEARCH($V$9,T66)),"WINCOMBACGIANG",IF(ISNUMBER(SEARCH($V$10,T66)),"WINCOMBACNINH",IF(ISNUMBER(SEARCH($V$11,T66)),"WINCOMPHUTHO",IF(ISNUMBER(SEARCH($V$12,T66)),"WINCOMHATINH",IF(ISNUMBER(SEARCH($V$13,T66)),"WINCOMTHAINGUYEN",IF(ISNUMBER(SEARCH($V$14,T66)),"WINCOMKHANHHOA",IF(ISNUMBER(SEARCH($V$15,T66)),"WINCOMHUNGYEN",IF(ISNUMBER(SEARCH($V$16,T66)),"WINCOMNGHEAN",IF(ISNUMBER(SEARCH($V$17,T66)),"WINCOMLAOCAI",IF(ISNUMBER(SEARCH($V$18,T66)),"WINCOMVUNGTAU",IF(ISNUMBER(SEARCH($V$19,T66)),"WINCOMBINHDUONG",IF(ISNUMBER(SEARCH($V$20,T66)),"WINCOMKIENGIANG",IF(ISNUMBER(SEARCH($V$21,T66)),"WINCOMHANAM",IF(ISNUMBER(SEARCH($V$22,T66)),"WINCOMNAMDINH",IF(ISNUMBER(SEARCH($V$23,T66)),"WINCOMLANGSON",IF(ISNUMBER(SEARCH($V$24,T66)),"WINCOMTHANHHOA",IF(ISNUMBER(SEARCH($V$25,T66)),"WINCOMYENBAI",IF(ISNUMBER(SEARCH($V$26,T66)),"WINCOMTUYENQUANG",IF(ISNUMBER(SEARCH($V$27,T66)),"WINCOMHUE",IF(ISNUMBER(SEARCH($V$28,T66)),"WINCOMQUANGNAM",IF(ISNUMBER(SEARCH($V$29,T66)),"WINCOMVINHPHUC",IF(ISNUMBER(SEARCH($V$30,T66)),"WINCOMHAGIANG",IF(ISNUMBER(SEARCH($V$31,T66)),"WINCOMNINHBINH",IF(ISNUMBER(SEARCH($V$32,T66)),"WINCOMTRAVINH",IF(ISNUMBER(SEARCH($V$33,T66)),"WINCOMCANTHO",IF(ISNUMBER(SEARCH($V$34,T66)),"WINCOMBENTRE",IF(ISNUMBER(SEARCH($V$35,T66)),"WINCOMCAMAU",IF(ISNUMBER(SEARCH($V$36,T66)),"WINCOMANGIANG",IF(ISNUMBER(SEARCH($V$37,T66)),"WINCOMNINHTHUAN",IF(ISNUMBER(SEARCH($V$38,T66)),"WINCOMTHAIBINH",IF(ISNUMBER(SEARCH($V$39,T66)),"WINCOMGIALAI",IF(ISNUMBER(SEARCH($V$40,T66)),"WINCOMHOABINH",IF(ISNUMBER(SEARCH($V$41,T66)),"WINCOMQUANGNGAI",IF(ISNUMBER(SEARCH($V$42,T66)),"WINCOMBINHTHUAN",IF(ISNUMBER(SEARCH($V$43,T66)),"WINCOMDAKLAK",IF(ISNUMBER(SEARCH($V$44,T66)),"WINCOMSOCTRANG",IF(ISNUMBER(SEARCH($V$45,T66)),"WINCOMSONLA",IF(ISNUMBER(SEARCH($V$46,T66)),"WINCOMKONTUM",IF(ISNUMBER(SEARCH($V$47,T66)),"WINCOMPHUYEN",IF(ISNUMBER(SEARCH($V$48,T66)),"WINCOMQUANGTRI",IF(ISNUMBER(SEARCH($V$49,T66)),"WINCOMBINHDINH",IF(ISNUMBER(SEARCH($V$50,T66)),"WINCOMCAOBANG",IF(ISNUMBER(SEARCH($V$51,T66)),"WINCOMQUANGBINH",IF(ISNUMBER(SEARCH($V$52,T66)),"WINCOMLAMDONG",IF(ISNUMBER(SEARCH($V$53,T66)),"WINCOMVINHLONG",IF(ISNUMBER(SEARCH($V$54,T66)),"WINCOMDONGTHAP",IF(ISNUMBER(SEARCH($V$55,T66)),"WINCOMTIENGIANG",IF(ISNUMBER(SEARCH($V$56,T66)),"WINCOMQUANGNINH",0))))))))))))))))))))))))))))))))))))))))))))))))))))))</f>
        <v>WINCOMHOCHIMINH</v>
      </c>
    </row>
    <row r="67" spans="1:25" x14ac:dyDescent="0.2">
      <c r="A67" t="s">
        <v>0</v>
      </c>
      <c r="B67" t="s">
        <v>150</v>
      </c>
      <c r="C67" t="s">
        <v>2</v>
      </c>
      <c r="D67" t="s">
        <v>32</v>
      </c>
      <c r="E67" t="s">
        <v>4</v>
      </c>
      <c r="F67" s="5">
        <f t="shared" ref="F67:F130" si="5">G67/N67</f>
        <v>1</v>
      </c>
      <c r="G67" s="2">
        <v>59400</v>
      </c>
      <c r="H67" s="2">
        <v>65340.000000000007</v>
      </c>
      <c r="I67" t="s">
        <v>5</v>
      </c>
      <c r="J67" t="s">
        <v>33</v>
      </c>
      <c r="K67" t="str">
        <f t="shared" ref="K67:K130" si="6">MID(J67,10,26)</f>
        <v>_Giò lụa 250g</v>
      </c>
      <c r="L67" s="8" t="str">
        <f>VLOOKUP(K67,'[1]Mã Misa'!$B$2:$D$74,2,0)</f>
        <v>Giò lụa 250g</v>
      </c>
      <c r="M67" s="8" t="str">
        <f>VLOOKUP(L67,'[1]Mã Misa'!$C$2:$D$74,2,0)</f>
        <v>GL250</v>
      </c>
      <c r="N67" s="2">
        <v>59400</v>
      </c>
      <c r="O67" t="s">
        <v>151</v>
      </c>
      <c r="P67" s="8" t="str">
        <f t="shared" ref="P67:P130" si="7">RIGHT(O67,7)</f>
        <v>0138173</v>
      </c>
      <c r="Q67" s="8" t="e">
        <f t="array" ref="Q67">IF(VLOOKUP(P67,$AA$1:$AC$32,1,0)&lt;&gt;0,(P67&amp;"A"),0)</f>
        <v>#N/A</v>
      </c>
      <c r="R67" s="12">
        <v>44508</v>
      </c>
      <c r="S67" t="s">
        <v>152</v>
      </c>
      <c r="T67" s="8" t="str">
        <f t="shared" si="4"/>
        <v>VM+ HNI 15</v>
      </c>
      <c r="U67" t="s">
        <v>6016</v>
      </c>
      <c r="Y67" t="str">
        <f t="array" ref="Y67">IF(ISNUMBER(SEARCH($V$3,T67)),"WINCOMHANOI",IF(ISNUMBER(SEARCH($V$4,T67)),"WINCOMHOCHIMINH",IF(ISNUMBER(SEARCH($V$5,T67)),"WINCOMDANANG",IF(ISNUMBER(SEARCH($V$6,T67)),"WINCOMHAIDUONG",IF(ISNUMBER(SEARCH($V$7,T67)),"WINCOMQUANGNINH",IF(ISNUMBER(SEARCH($V$8,T67)),"WINCOMHAIPHONG",IF(ISNUMBER(SEARCH($V$9,T67)),"WINCOMBACGIANG",IF(ISNUMBER(SEARCH($V$10,T67)),"WINCOMBACNINH",IF(ISNUMBER(SEARCH($V$11,T67)),"WINCOMPHUTHO",IF(ISNUMBER(SEARCH($V$12,T67)),"WINCOMHATINH",IF(ISNUMBER(SEARCH($V$13,T67)),"WINCOMTHAINGUYEN",IF(ISNUMBER(SEARCH($V$14,T67)),"WINCOMKHANHHOA",IF(ISNUMBER(SEARCH($V$15,T67)),"WINCOMHUNGYEN",IF(ISNUMBER(SEARCH($V$16,T67)),"WINCOMNGHEAN",IF(ISNUMBER(SEARCH($V$17,T67)),"WINCOMLAOCAI",IF(ISNUMBER(SEARCH($V$18,T67)),"WINCOMVUNGTAU",IF(ISNUMBER(SEARCH($V$19,T67)),"WINCOMBINHDUONG",IF(ISNUMBER(SEARCH($V$20,T67)),"WINCOMKIENGIANG",IF(ISNUMBER(SEARCH($V$21,T67)),"WINCOMHANAM",IF(ISNUMBER(SEARCH($V$22,T67)),"WINCOMNAMDINH",IF(ISNUMBER(SEARCH($V$23,T67)),"WINCOMLANGSON",IF(ISNUMBER(SEARCH($V$24,T67)),"WINCOMTHANHHOA",IF(ISNUMBER(SEARCH($V$25,T67)),"WINCOMYENBAI",IF(ISNUMBER(SEARCH($V$26,T67)),"WINCOMTUYENQUANG",IF(ISNUMBER(SEARCH($V$27,T67)),"WINCOMHUE",IF(ISNUMBER(SEARCH($V$28,T67)),"WINCOMQUANGNAM",IF(ISNUMBER(SEARCH($V$29,T67)),"WINCOMVINHPHUC",IF(ISNUMBER(SEARCH($V$30,T67)),"WINCOMHAGIANG",IF(ISNUMBER(SEARCH($V$31,T67)),"WINCOMNINHBINH",IF(ISNUMBER(SEARCH($V$32,T67)),"WINCOMTRAVINH",IF(ISNUMBER(SEARCH($V$33,T67)),"WINCOMCANTHO",IF(ISNUMBER(SEARCH($V$34,T67)),"WINCOMBENTRE",IF(ISNUMBER(SEARCH($V$35,T67)),"WINCOMCAMAU",IF(ISNUMBER(SEARCH($V$36,T67)),"WINCOMANGIANG",IF(ISNUMBER(SEARCH($V$37,T67)),"WINCOMNINHTHUAN",IF(ISNUMBER(SEARCH($V$38,T67)),"WINCOMTHAIBINH",IF(ISNUMBER(SEARCH($V$39,T67)),"WINCOMGIALAI",IF(ISNUMBER(SEARCH($V$40,T67)),"WINCOMHOABINH",IF(ISNUMBER(SEARCH($V$41,T67)),"WINCOMQUANGNGAI",IF(ISNUMBER(SEARCH($V$42,T67)),"WINCOMBINHTHUAN",IF(ISNUMBER(SEARCH($V$43,T67)),"WINCOMDAKLAK",IF(ISNUMBER(SEARCH($V$44,T67)),"WINCOMSOCTRANG",IF(ISNUMBER(SEARCH($V$45,T67)),"WINCOMSONLA",IF(ISNUMBER(SEARCH($V$46,T67)),"WINCOMKONTUM",IF(ISNUMBER(SEARCH($V$47,T67)),"WINCOMPHUYEN",IF(ISNUMBER(SEARCH($V$48,T67)),"WINCOMQUANGTRI",IF(ISNUMBER(SEARCH($V$49,T67)),"WINCOMBINHDINH",IF(ISNUMBER(SEARCH($V$50,T67)),"WINCOMCAOBANG",IF(ISNUMBER(SEARCH($V$51,T67)),"WINCOMQUANGBINH",IF(ISNUMBER(SEARCH($V$52,T67)),"WINCOMLAMDONG",IF(ISNUMBER(SEARCH($V$53,T67)),"WINCOMVINHLONG",IF(ISNUMBER(SEARCH($V$54,T67)),"WINCOMDONGTHAP",IF(ISNUMBER(SEARCH($V$55,T67)),"WINCOMTIENGIANG",IF(ISNUMBER(SEARCH($V$56,T67)),"WINCOMQUANGNINH",0))))))))))))))))))))))))))))))))))))))))))))))))))))))</f>
        <v>WINCOMHANOI</v>
      </c>
    </row>
    <row r="68" spans="1:25" x14ac:dyDescent="0.2">
      <c r="A68" t="s">
        <v>0</v>
      </c>
      <c r="B68" t="s">
        <v>153</v>
      </c>
      <c r="C68" t="s">
        <v>2</v>
      </c>
      <c r="D68" t="s">
        <v>45</v>
      </c>
      <c r="E68" t="s">
        <v>4</v>
      </c>
      <c r="F68" s="5">
        <f t="shared" si="5"/>
        <v>1</v>
      </c>
      <c r="G68" s="2">
        <v>87787</v>
      </c>
      <c r="H68" s="2">
        <v>96565.700000000012</v>
      </c>
      <c r="I68" t="s">
        <v>5</v>
      </c>
      <c r="J68" t="s">
        <v>46</v>
      </c>
      <c r="K68" t="str">
        <f t="shared" si="6"/>
        <v>Bắp bò muối gói 200g</v>
      </c>
      <c r="L68" s="8" t="str">
        <f>VLOOKUP(K68,'[1]Mã Misa'!$B$2:$D$74,2,0)</f>
        <v>Bắp bò muối 200g</v>
      </c>
      <c r="M68" s="8" t="str">
        <f>VLOOKUP(L68,'[1]Mã Misa'!$C$2:$D$74,2,0)</f>
        <v>BBM200</v>
      </c>
      <c r="N68" s="2">
        <v>87787</v>
      </c>
      <c r="O68" t="s">
        <v>154</v>
      </c>
      <c r="P68" s="8" t="str">
        <f t="shared" si="7"/>
        <v>0138189</v>
      </c>
      <c r="Q68" s="8" t="e">
        <f t="array" ref="Q68">IF(VLOOKUP(P68,$AA$1:$AC$32,1,0)&lt;&gt;0,(P68&amp;"A"),0)</f>
        <v>#N/A</v>
      </c>
      <c r="R68" s="12">
        <v>44508</v>
      </c>
      <c r="S68" t="s">
        <v>155</v>
      </c>
      <c r="T68" s="8" t="str">
        <f t="shared" ref="T68:T131" si="8">LEFT(U68,10)</f>
        <v>VM+ HNI 79</v>
      </c>
      <c r="U68" t="s">
        <v>6017</v>
      </c>
      <c r="Y68" t="str">
        <f t="array" ref="Y68">IF(ISNUMBER(SEARCH($V$3,T68)),"WINCOMHANOI",IF(ISNUMBER(SEARCH($V$4,T68)),"WINCOMHOCHIMINH",IF(ISNUMBER(SEARCH($V$5,T68)),"WINCOMDANANG",IF(ISNUMBER(SEARCH($V$6,T68)),"WINCOMHAIDUONG",IF(ISNUMBER(SEARCH($V$7,T68)),"WINCOMQUANGNINH",IF(ISNUMBER(SEARCH($V$8,T68)),"WINCOMHAIPHONG",IF(ISNUMBER(SEARCH($V$9,T68)),"WINCOMBACGIANG",IF(ISNUMBER(SEARCH($V$10,T68)),"WINCOMBACNINH",IF(ISNUMBER(SEARCH($V$11,T68)),"WINCOMPHUTHO",IF(ISNUMBER(SEARCH($V$12,T68)),"WINCOMHATINH",IF(ISNUMBER(SEARCH($V$13,T68)),"WINCOMTHAINGUYEN",IF(ISNUMBER(SEARCH($V$14,T68)),"WINCOMKHANHHOA",IF(ISNUMBER(SEARCH($V$15,T68)),"WINCOMHUNGYEN",IF(ISNUMBER(SEARCH($V$16,T68)),"WINCOMNGHEAN",IF(ISNUMBER(SEARCH($V$17,T68)),"WINCOMLAOCAI",IF(ISNUMBER(SEARCH($V$18,T68)),"WINCOMVUNGTAU",IF(ISNUMBER(SEARCH($V$19,T68)),"WINCOMBINHDUONG",IF(ISNUMBER(SEARCH($V$20,T68)),"WINCOMKIENGIANG",IF(ISNUMBER(SEARCH($V$21,T68)),"WINCOMHANAM",IF(ISNUMBER(SEARCH($V$22,T68)),"WINCOMNAMDINH",IF(ISNUMBER(SEARCH($V$23,T68)),"WINCOMLANGSON",IF(ISNUMBER(SEARCH($V$24,T68)),"WINCOMTHANHHOA",IF(ISNUMBER(SEARCH($V$25,T68)),"WINCOMYENBAI",IF(ISNUMBER(SEARCH($V$26,T68)),"WINCOMTUYENQUANG",IF(ISNUMBER(SEARCH($V$27,T68)),"WINCOMHUE",IF(ISNUMBER(SEARCH($V$28,T68)),"WINCOMQUANGNAM",IF(ISNUMBER(SEARCH($V$29,T68)),"WINCOMVINHPHUC",IF(ISNUMBER(SEARCH($V$30,T68)),"WINCOMHAGIANG",IF(ISNUMBER(SEARCH($V$31,T68)),"WINCOMNINHBINH",IF(ISNUMBER(SEARCH($V$32,T68)),"WINCOMTRAVINH",IF(ISNUMBER(SEARCH($V$33,T68)),"WINCOMCANTHO",IF(ISNUMBER(SEARCH($V$34,T68)),"WINCOMBENTRE",IF(ISNUMBER(SEARCH($V$35,T68)),"WINCOMCAMAU",IF(ISNUMBER(SEARCH($V$36,T68)),"WINCOMANGIANG",IF(ISNUMBER(SEARCH($V$37,T68)),"WINCOMNINHTHUAN",IF(ISNUMBER(SEARCH($V$38,T68)),"WINCOMTHAIBINH",IF(ISNUMBER(SEARCH($V$39,T68)),"WINCOMGIALAI",IF(ISNUMBER(SEARCH($V$40,T68)),"WINCOMHOABINH",IF(ISNUMBER(SEARCH($V$41,T68)),"WINCOMQUANGNGAI",IF(ISNUMBER(SEARCH($V$42,T68)),"WINCOMBINHTHUAN",IF(ISNUMBER(SEARCH($V$43,T68)),"WINCOMDAKLAK",IF(ISNUMBER(SEARCH($V$44,T68)),"WINCOMSOCTRANG",IF(ISNUMBER(SEARCH($V$45,T68)),"WINCOMSONLA",IF(ISNUMBER(SEARCH($V$46,T68)),"WINCOMKONTUM",IF(ISNUMBER(SEARCH($V$47,T68)),"WINCOMPHUYEN",IF(ISNUMBER(SEARCH($V$48,T68)),"WINCOMQUANGTRI",IF(ISNUMBER(SEARCH($V$49,T68)),"WINCOMBINHDINH",IF(ISNUMBER(SEARCH($V$50,T68)),"WINCOMCAOBANG",IF(ISNUMBER(SEARCH($V$51,T68)),"WINCOMQUANGBINH",IF(ISNUMBER(SEARCH($V$52,T68)),"WINCOMLAMDONG",IF(ISNUMBER(SEARCH($V$53,T68)),"WINCOMVINHLONG",IF(ISNUMBER(SEARCH($V$54,T68)),"WINCOMDONGTHAP",IF(ISNUMBER(SEARCH($V$55,T68)),"WINCOMTIENGIANG",IF(ISNUMBER(SEARCH($V$56,T68)),"WINCOMQUANGNINH",0))))))))))))))))))))))))))))))))))))))))))))))))))))))</f>
        <v>WINCOMHANOI</v>
      </c>
    </row>
    <row r="69" spans="1:25" x14ac:dyDescent="0.2">
      <c r="A69" t="s">
        <v>0</v>
      </c>
      <c r="B69" t="s">
        <v>156</v>
      </c>
      <c r="C69" t="s">
        <v>2</v>
      </c>
      <c r="D69" t="s">
        <v>27</v>
      </c>
      <c r="E69" t="s">
        <v>4</v>
      </c>
      <c r="F69" s="5">
        <f t="shared" si="5"/>
        <v>2</v>
      </c>
      <c r="G69" s="2">
        <v>148500</v>
      </c>
      <c r="H69" s="2">
        <v>163350</v>
      </c>
      <c r="I69" t="s">
        <v>5</v>
      </c>
      <c r="J69" t="s">
        <v>28</v>
      </c>
      <c r="K69" t="str">
        <f t="shared" si="6"/>
        <v>_Chả cốm 300g</v>
      </c>
      <c r="L69" s="8" t="str">
        <f>VLOOKUP(K69,'[1]Mã Misa'!$B$2:$D$74,2,0)</f>
        <v>Chả cốm 300g</v>
      </c>
      <c r="M69" s="8" t="str">
        <f>VLOOKUP(L69,'[1]Mã Misa'!$C$2:$D$74,2,0)</f>
        <v>CC300</v>
      </c>
      <c r="N69" s="2">
        <v>74250</v>
      </c>
      <c r="O69" t="s">
        <v>157</v>
      </c>
      <c r="P69" s="8" t="str">
        <f t="shared" si="7"/>
        <v>0138190</v>
      </c>
      <c r="Q69" s="8" t="e">
        <f t="array" ref="Q69">IF(VLOOKUP(P69,$AA$1:$AC$32,1,0)&lt;&gt;0,(P69&amp;"A"),0)</f>
        <v>#N/A</v>
      </c>
      <c r="R69" s="12">
        <v>44508</v>
      </c>
      <c r="S69" t="s">
        <v>158</v>
      </c>
      <c r="T69" s="8" t="str">
        <f t="shared" si="8"/>
        <v>VM HNI Trú</v>
      </c>
      <c r="U69" t="s">
        <v>6018</v>
      </c>
      <c r="Y69" t="str">
        <f t="array" ref="Y69">IF(ISNUMBER(SEARCH($V$3,T69)),"WINCOMHANOI",IF(ISNUMBER(SEARCH($V$4,T69)),"WINCOMHOCHIMINH",IF(ISNUMBER(SEARCH($V$5,T69)),"WINCOMDANANG",IF(ISNUMBER(SEARCH($V$6,T69)),"WINCOMHAIDUONG",IF(ISNUMBER(SEARCH($V$7,T69)),"WINCOMQUANGNINH",IF(ISNUMBER(SEARCH($V$8,T69)),"WINCOMHAIPHONG",IF(ISNUMBER(SEARCH($V$9,T69)),"WINCOMBACGIANG",IF(ISNUMBER(SEARCH($V$10,T69)),"WINCOMBACNINH",IF(ISNUMBER(SEARCH($V$11,T69)),"WINCOMPHUTHO",IF(ISNUMBER(SEARCH($V$12,T69)),"WINCOMHATINH",IF(ISNUMBER(SEARCH($V$13,T69)),"WINCOMTHAINGUYEN",IF(ISNUMBER(SEARCH($V$14,T69)),"WINCOMKHANHHOA",IF(ISNUMBER(SEARCH($V$15,T69)),"WINCOMHUNGYEN",IF(ISNUMBER(SEARCH($V$16,T69)),"WINCOMNGHEAN",IF(ISNUMBER(SEARCH($V$17,T69)),"WINCOMLAOCAI",IF(ISNUMBER(SEARCH($V$18,T69)),"WINCOMVUNGTAU",IF(ISNUMBER(SEARCH($V$19,T69)),"WINCOMBINHDUONG",IF(ISNUMBER(SEARCH($V$20,T69)),"WINCOMKIENGIANG",IF(ISNUMBER(SEARCH($V$21,T69)),"WINCOMHANAM",IF(ISNUMBER(SEARCH($V$22,T69)),"WINCOMNAMDINH",IF(ISNUMBER(SEARCH($V$23,T69)),"WINCOMLANGSON",IF(ISNUMBER(SEARCH($V$24,T69)),"WINCOMTHANHHOA",IF(ISNUMBER(SEARCH($V$25,T69)),"WINCOMYENBAI",IF(ISNUMBER(SEARCH($V$26,T69)),"WINCOMTUYENQUANG",IF(ISNUMBER(SEARCH($V$27,T69)),"WINCOMHUE",IF(ISNUMBER(SEARCH($V$28,T69)),"WINCOMQUANGNAM",IF(ISNUMBER(SEARCH($V$29,T69)),"WINCOMVINHPHUC",IF(ISNUMBER(SEARCH($V$30,T69)),"WINCOMHAGIANG",IF(ISNUMBER(SEARCH($V$31,T69)),"WINCOMNINHBINH",IF(ISNUMBER(SEARCH($V$32,T69)),"WINCOMTRAVINH",IF(ISNUMBER(SEARCH($V$33,T69)),"WINCOMCANTHO",IF(ISNUMBER(SEARCH($V$34,T69)),"WINCOMBENTRE",IF(ISNUMBER(SEARCH($V$35,T69)),"WINCOMCAMAU",IF(ISNUMBER(SEARCH($V$36,T69)),"WINCOMANGIANG",IF(ISNUMBER(SEARCH($V$37,T69)),"WINCOMNINHTHUAN",IF(ISNUMBER(SEARCH($V$38,T69)),"WINCOMTHAIBINH",IF(ISNUMBER(SEARCH($V$39,T69)),"WINCOMGIALAI",IF(ISNUMBER(SEARCH($V$40,T69)),"WINCOMHOABINH",IF(ISNUMBER(SEARCH($V$41,T69)),"WINCOMQUANGNGAI",IF(ISNUMBER(SEARCH($V$42,T69)),"WINCOMBINHTHUAN",IF(ISNUMBER(SEARCH($V$43,T69)),"WINCOMDAKLAK",IF(ISNUMBER(SEARCH($V$44,T69)),"WINCOMSOCTRANG",IF(ISNUMBER(SEARCH($V$45,T69)),"WINCOMSONLA",IF(ISNUMBER(SEARCH($V$46,T69)),"WINCOMKONTUM",IF(ISNUMBER(SEARCH($V$47,T69)),"WINCOMPHUYEN",IF(ISNUMBER(SEARCH($V$48,T69)),"WINCOMQUANGTRI",IF(ISNUMBER(SEARCH($V$49,T69)),"WINCOMBINHDINH",IF(ISNUMBER(SEARCH($V$50,T69)),"WINCOMCAOBANG",IF(ISNUMBER(SEARCH($V$51,T69)),"WINCOMQUANGBINH",IF(ISNUMBER(SEARCH($V$52,T69)),"WINCOMLAMDONG",IF(ISNUMBER(SEARCH($V$53,T69)),"WINCOMVINHLONG",IF(ISNUMBER(SEARCH($V$54,T69)),"WINCOMDONGTHAP",IF(ISNUMBER(SEARCH($V$55,T69)),"WINCOMTIENGIANG",IF(ISNUMBER(SEARCH($V$56,T69)),"WINCOMQUANGNINH",0))))))))))))))))))))))))))))))))))))))))))))))))))))))</f>
        <v>WINCOMHANOI</v>
      </c>
    </row>
    <row r="70" spans="1:25" x14ac:dyDescent="0.2">
      <c r="A70" t="s">
        <v>0</v>
      </c>
      <c r="B70" t="s">
        <v>159</v>
      </c>
      <c r="C70" t="s">
        <v>2</v>
      </c>
      <c r="D70" t="s">
        <v>39</v>
      </c>
      <c r="E70" t="s">
        <v>4</v>
      </c>
      <c r="F70" s="5">
        <f t="shared" si="5"/>
        <v>2</v>
      </c>
      <c r="G70" s="2">
        <v>92000</v>
      </c>
      <c r="H70" s="2">
        <v>101200.00000000001</v>
      </c>
      <c r="I70" t="s">
        <v>5</v>
      </c>
      <c r="J70" t="s">
        <v>40</v>
      </c>
      <c r="K70" t="str">
        <f t="shared" si="6"/>
        <v>Mộc nấm hương gói 250g</v>
      </c>
      <c r="L70" s="8" t="str">
        <f>VLOOKUP(K70,'[1]Mã Misa'!$B$2:$D$74,2,0)</f>
        <v>Mộc Nấm Hương 250g</v>
      </c>
      <c r="M70" s="8" t="str">
        <f>VLOOKUP(L70,'[1]Mã Misa'!$C$2:$D$74,2,0)</f>
        <v>MNH250</v>
      </c>
      <c r="N70" s="2">
        <v>46000</v>
      </c>
      <c r="O70" t="s">
        <v>160</v>
      </c>
      <c r="P70" s="8" t="str">
        <f t="shared" si="7"/>
        <v>0138194</v>
      </c>
      <c r="Q70" s="8" t="e">
        <f t="array" ref="Q70">IF(VLOOKUP(P70,$AA$1:$AC$32,1,0)&lt;&gt;0,(P70&amp;"A"),0)</f>
        <v>#N/A</v>
      </c>
      <c r="R70" s="12">
        <v>44508</v>
      </c>
      <c r="S70" t="s">
        <v>161</v>
      </c>
      <c r="T70" s="8" t="str">
        <f t="shared" si="8"/>
        <v>VM+ HNI 80</v>
      </c>
      <c r="U70" t="s">
        <v>6019</v>
      </c>
      <c r="Y70" t="str">
        <f t="array" ref="Y70">IF(ISNUMBER(SEARCH($V$3,T70)),"WINCOMHANOI",IF(ISNUMBER(SEARCH($V$4,T70)),"WINCOMHOCHIMINH",IF(ISNUMBER(SEARCH($V$5,T70)),"WINCOMDANANG",IF(ISNUMBER(SEARCH($V$6,T70)),"WINCOMHAIDUONG",IF(ISNUMBER(SEARCH($V$7,T70)),"WINCOMQUANGNINH",IF(ISNUMBER(SEARCH($V$8,T70)),"WINCOMHAIPHONG",IF(ISNUMBER(SEARCH($V$9,T70)),"WINCOMBACGIANG",IF(ISNUMBER(SEARCH($V$10,T70)),"WINCOMBACNINH",IF(ISNUMBER(SEARCH($V$11,T70)),"WINCOMPHUTHO",IF(ISNUMBER(SEARCH($V$12,T70)),"WINCOMHATINH",IF(ISNUMBER(SEARCH($V$13,T70)),"WINCOMTHAINGUYEN",IF(ISNUMBER(SEARCH($V$14,T70)),"WINCOMKHANHHOA",IF(ISNUMBER(SEARCH($V$15,T70)),"WINCOMHUNGYEN",IF(ISNUMBER(SEARCH($V$16,T70)),"WINCOMNGHEAN",IF(ISNUMBER(SEARCH($V$17,T70)),"WINCOMLAOCAI",IF(ISNUMBER(SEARCH($V$18,T70)),"WINCOMVUNGTAU",IF(ISNUMBER(SEARCH($V$19,T70)),"WINCOMBINHDUONG",IF(ISNUMBER(SEARCH($V$20,T70)),"WINCOMKIENGIANG",IF(ISNUMBER(SEARCH($V$21,T70)),"WINCOMHANAM",IF(ISNUMBER(SEARCH($V$22,T70)),"WINCOMNAMDINH",IF(ISNUMBER(SEARCH($V$23,T70)),"WINCOMLANGSON",IF(ISNUMBER(SEARCH($V$24,T70)),"WINCOMTHANHHOA",IF(ISNUMBER(SEARCH($V$25,T70)),"WINCOMYENBAI",IF(ISNUMBER(SEARCH($V$26,T70)),"WINCOMTUYENQUANG",IF(ISNUMBER(SEARCH($V$27,T70)),"WINCOMHUE",IF(ISNUMBER(SEARCH($V$28,T70)),"WINCOMQUANGNAM",IF(ISNUMBER(SEARCH($V$29,T70)),"WINCOMVINHPHUC",IF(ISNUMBER(SEARCH($V$30,T70)),"WINCOMHAGIANG",IF(ISNUMBER(SEARCH($V$31,T70)),"WINCOMNINHBINH",IF(ISNUMBER(SEARCH($V$32,T70)),"WINCOMTRAVINH",IF(ISNUMBER(SEARCH($V$33,T70)),"WINCOMCANTHO",IF(ISNUMBER(SEARCH($V$34,T70)),"WINCOMBENTRE",IF(ISNUMBER(SEARCH($V$35,T70)),"WINCOMCAMAU",IF(ISNUMBER(SEARCH($V$36,T70)),"WINCOMANGIANG",IF(ISNUMBER(SEARCH($V$37,T70)),"WINCOMNINHTHUAN",IF(ISNUMBER(SEARCH($V$38,T70)),"WINCOMTHAIBINH",IF(ISNUMBER(SEARCH($V$39,T70)),"WINCOMGIALAI",IF(ISNUMBER(SEARCH($V$40,T70)),"WINCOMHOABINH",IF(ISNUMBER(SEARCH($V$41,T70)),"WINCOMQUANGNGAI",IF(ISNUMBER(SEARCH($V$42,T70)),"WINCOMBINHTHUAN",IF(ISNUMBER(SEARCH($V$43,T70)),"WINCOMDAKLAK",IF(ISNUMBER(SEARCH($V$44,T70)),"WINCOMSOCTRANG",IF(ISNUMBER(SEARCH($V$45,T70)),"WINCOMSONLA",IF(ISNUMBER(SEARCH($V$46,T70)),"WINCOMKONTUM",IF(ISNUMBER(SEARCH($V$47,T70)),"WINCOMPHUYEN",IF(ISNUMBER(SEARCH($V$48,T70)),"WINCOMQUANGTRI",IF(ISNUMBER(SEARCH($V$49,T70)),"WINCOMBINHDINH",IF(ISNUMBER(SEARCH($V$50,T70)),"WINCOMCAOBANG",IF(ISNUMBER(SEARCH($V$51,T70)),"WINCOMQUANGBINH",IF(ISNUMBER(SEARCH($V$52,T70)),"WINCOMLAMDONG",IF(ISNUMBER(SEARCH($V$53,T70)),"WINCOMVINHLONG",IF(ISNUMBER(SEARCH($V$54,T70)),"WINCOMDONGTHAP",IF(ISNUMBER(SEARCH($V$55,T70)),"WINCOMTIENGIANG",IF(ISNUMBER(SEARCH($V$56,T70)),"WINCOMQUANGNINH",0))))))))))))))))))))))))))))))))))))))))))))))))))))))</f>
        <v>WINCOMHANOI</v>
      </c>
    </row>
    <row r="71" spans="1:25" x14ac:dyDescent="0.2">
      <c r="A71" t="s">
        <v>0</v>
      </c>
      <c r="B71" t="s">
        <v>162</v>
      </c>
      <c r="C71" t="s">
        <v>2</v>
      </c>
      <c r="D71" t="s">
        <v>62</v>
      </c>
      <c r="E71" t="s">
        <v>4</v>
      </c>
      <c r="F71" s="5">
        <f t="shared" si="5"/>
        <v>2</v>
      </c>
      <c r="G71" s="2">
        <v>210800</v>
      </c>
      <c r="H71" s="2">
        <v>231880.00000000003</v>
      </c>
      <c r="I71" t="s">
        <v>5</v>
      </c>
      <c r="J71" t="s">
        <v>63</v>
      </c>
      <c r="K71" t="str">
        <f t="shared" si="6"/>
        <v>_Đùi gà sốt cay 500g</v>
      </c>
      <c r="L71" s="8" t="str">
        <f>VLOOKUP(K71,'[1]Mã Misa'!$B$2:$D$74,2,0)</f>
        <v>Đùi gà sốt cay 500g</v>
      </c>
      <c r="M71" s="8" t="str">
        <f>VLOOKUP(L71,'[1]Mã Misa'!$C$2:$D$74,2,0)</f>
        <v>DGSC500</v>
      </c>
      <c r="N71" s="2">
        <v>105400</v>
      </c>
      <c r="O71" t="s">
        <v>163</v>
      </c>
      <c r="P71" s="8" t="str">
        <f t="shared" si="7"/>
        <v>0138196</v>
      </c>
      <c r="Q71" s="8" t="e">
        <f t="array" ref="Q71">IF(VLOOKUP(P71,$AA$1:$AC$32,1,0)&lt;&gt;0,(P71&amp;"A"),0)</f>
        <v>#N/A</v>
      </c>
      <c r="R71" s="12">
        <v>44508</v>
      </c>
      <c r="S71" t="s">
        <v>164</v>
      </c>
      <c r="T71" s="8" t="str">
        <f t="shared" si="8"/>
        <v>VM+ HNI UD</v>
      </c>
      <c r="U71" t="s">
        <v>6020</v>
      </c>
      <c r="Y71" t="str">
        <f t="array" ref="Y71">IF(ISNUMBER(SEARCH($V$3,T71)),"WINCOMHANOI",IF(ISNUMBER(SEARCH($V$4,T71)),"WINCOMHOCHIMINH",IF(ISNUMBER(SEARCH($V$5,T71)),"WINCOMDANANG",IF(ISNUMBER(SEARCH($V$6,T71)),"WINCOMHAIDUONG",IF(ISNUMBER(SEARCH($V$7,T71)),"WINCOMQUANGNINH",IF(ISNUMBER(SEARCH($V$8,T71)),"WINCOMHAIPHONG",IF(ISNUMBER(SEARCH($V$9,T71)),"WINCOMBACGIANG",IF(ISNUMBER(SEARCH($V$10,T71)),"WINCOMBACNINH",IF(ISNUMBER(SEARCH($V$11,T71)),"WINCOMPHUTHO",IF(ISNUMBER(SEARCH($V$12,T71)),"WINCOMHATINH",IF(ISNUMBER(SEARCH($V$13,T71)),"WINCOMTHAINGUYEN",IF(ISNUMBER(SEARCH($V$14,T71)),"WINCOMKHANHHOA",IF(ISNUMBER(SEARCH($V$15,T71)),"WINCOMHUNGYEN",IF(ISNUMBER(SEARCH($V$16,T71)),"WINCOMNGHEAN",IF(ISNUMBER(SEARCH($V$17,T71)),"WINCOMLAOCAI",IF(ISNUMBER(SEARCH($V$18,T71)),"WINCOMVUNGTAU",IF(ISNUMBER(SEARCH($V$19,T71)),"WINCOMBINHDUONG",IF(ISNUMBER(SEARCH($V$20,T71)),"WINCOMKIENGIANG",IF(ISNUMBER(SEARCH($V$21,T71)),"WINCOMHANAM",IF(ISNUMBER(SEARCH($V$22,T71)),"WINCOMNAMDINH",IF(ISNUMBER(SEARCH($V$23,T71)),"WINCOMLANGSON",IF(ISNUMBER(SEARCH($V$24,T71)),"WINCOMTHANHHOA",IF(ISNUMBER(SEARCH($V$25,T71)),"WINCOMYENBAI",IF(ISNUMBER(SEARCH($V$26,T71)),"WINCOMTUYENQUANG",IF(ISNUMBER(SEARCH($V$27,T71)),"WINCOMHUE",IF(ISNUMBER(SEARCH($V$28,T71)),"WINCOMQUANGNAM",IF(ISNUMBER(SEARCH($V$29,T71)),"WINCOMVINHPHUC",IF(ISNUMBER(SEARCH($V$30,T71)),"WINCOMHAGIANG",IF(ISNUMBER(SEARCH($V$31,T71)),"WINCOMNINHBINH",IF(ISNUMBER(SEARCH($V$32,T71)),"WINCOMTRAVINH",IF(ISNUMBER(SEARCH($V$33,T71)),"WINCOMCANTHO",IF(ISNUMBER(SEARCH($V$34,T71)),"WINCOMBENTRE",IF(ISNUMBER(SEARCH($V$35,T71)),"WINCOMCAMAU",IF(ISNUMBER(SEARCH($V$36,T71)),"WINCOMANGIANG",IF(ISNUMBER(SEARCH($V$37,T71)),"WINCOMNINHTHUAN",IF(ISNUMBER(SEARCH($V$38,T71)),"WINCOMTHAIBINH",IF(ISNUMBER(SEARCH($V$39,T71)),"WINCOMGIALAI",IF(ISNUMBER(SEARCH($V$40,T71)),"WINCOMHOABINH",IF(ISNUMBER(SEARCH($V$41,T71)),"WINCOMQUANGNGAI",IF(ISNUMBER(SEARCH($V$42,T71)),"WINCOMBINHTHUAN",IF(ISNUMBER(SEARCH($V$43,T71)),"WINCOMDAKLAK",IF(ISNUMBER(SEARCH($V$44,T71)),"WINCOMSOCTRANG",IF(ISNUMBER(SEARCH($V$45,T71)),"WINCOMSONLA",IF(ISNUMBER(SEARCH($V$46,T71)),"WINCOMKONTUM",IF(ISNUMBER(SEARCH($V$47,T71)),"WINCOMPHUYEN",IF(ISNUMBER(SEARCH($V$48,T71)),"WINCOMQUANGTRI",IF(ISNUMBER(SEARCH($V$49,T71)),"WINCOMBINHDINH",IF(ISNUMBER(SEARCH($V$50,T71)),"WINCOMCAOBANG",IF(ISNUMBER(SEARCH($V$51,T71)),"WINCOMQUANGBINH",IF(ISNUMBER(SEARCH($V$52,T71)),"WINCOMLAMDONG",IF(ISNUMBER(SEARCH($V$53,T71)),"WINCOMVINHLONG",IF(ISNUMBER(SEARCH($V$54,T71)),"WINCOMDONGTHAP",IF(ISNUMBER(SEARCH($V$55,T71)),"WINCOMTIENGIANG",IF(ISNUMBER(SEARCH($V$56,T71)),"WINCOMQUANGNINH",0))))))))))))))))))))))))))))))))))))))))))))))))))))))</f>
        <v>WINCOMHANOI</v>
      </c>
    </row>
    <row r="72" spans="1:25" x14ac:dyDescent="0.2">
      <c r="A72" t="s">
        <v>0</v>
      </c>
      <c r="B72" t="s">
        <v>165</v>
      </c>
      <c r="C72" t="s">
        <v>2</v>
      </c>
      <c r="D72" t="s">
        <v>100</v>
      </c>
      <c r="E72" t="s">
        <v>4</v>
      </c>
      <c r="F72" s="5">
        <f t="shared" si="5"/>
        <v>3</v>
      </c>
      <c r="G72" s="2">
        <v>183750</v>
      </c>
      <c r="H72" s="2">
        <v>202125.00000000003</v>
      </c>
      <c r="I72" t="s">
        <v>5</v>
      </c>
      <c r="J72" t="s">
        <v>101</v>
      </c>
      <c r="K72" t="str">
        <f t="shared" si="6"/>
        <v xml:space="preserve"> Ghẹ farci 150g</v>
      </c>
      <c r="L72" s="8" t="str">
        <f>VLOOKUP(K72,'[1]Mã Misa'!$B$2:$D$74,2,0)</f>
        <v>Ghẹ farci 150g</v>
      </c>
      <c r="M72" s="8" t="str">
        <f>VLOOKUP(L72,'[1]Mã Misa'!$C$2:$D$74,2,0)</f>
        <v>GHEFARCI150</v>
      </c>
      <c r="N72" s="2">
        <v>61250</v>
      </c>
      <c r="O72" t="s">
        <v>166</v>
      </c>
      <c r="P72" s="8" t="str">
        <f t="shared" si="7"/>
        <v>0002817</v>
      </c>
      <c r="Q72" s="8" t="str">
        <f t="array" ref="Q72">IF(VLOOKUP(P72,$AA$1:$AC$32,1,0)&lt;&gt;0,(P72&amp;"A"),0)</f>
        <v>0002817A</v>
      </c>
      <c r="R72" s="12">
        <v>44508</v>
      </c>
      <c r="S72" t="s">
        <v>167</v>
      </c>
      <c r="T72" s="8" t="str">
        <f t="shared" si="8"/>
        <v>VM VC+ HDG</v>
      </c>
      <c r="U72" t="s">
        <v>6021</v>
      </c>
      <c r="Y72" t="str">
        <f t="array" ref="Y72">IF(ISNUMBER(SEARCH($V$3,T72)),"WINCOMHANOI",IF(ISNUMBER(SEARCH($V$4,T72)),"WINCOMHOCHIMINH",IF(ISNUMBER(SEARCH($V$5,T72)),"WINCOMDANANG",IF(ISNUMBER(SEARCH($V$6,T72)),"WINCOMHAIDUONG",IF(ISNUMBER(SEARCH($V$7,T72)),"WINCOMQUANGNINH",IF(ISNUMBER(SEARCH($V$8,T72)),"WINCOMHAIPHONG",IF(ISNUMBER(SEARCH($V$9,T72)),"WINCOMBACGIANG",IF(ISNUMBER(SEARCH($V$10,T72)),"WINCOMBACNINH",IF(ISNUMBER(SEARCH($V$11,T72)),"WINCOMPHUTHO",IF(ISNUMBER(SEARCH($V$12,T72)),"WINCOMHATINH",IF(ISNUMBER(SEARCH($V$13,T72)),"WINCOMTHAINGUYEN",IF(ISNUMBER(SEARCH($V$14,T72)),"WINCOMKHANHHOA",IF(ISNUMBER(SEARCH($V$15,T72)),"WINCOMHUNGYEN",IF(ISNUMBER(SEARCH($V$16,T72)),"WINCOMNGHEAN",IF(ISNUMBER(SEARCH($V$17,T72)),"WINCOMLAOCAI",IF(ISNUMBER(SEARCH($V$18,T72)),"WINCOMVUNGTAU",IF(ISNUMBER(SEARCH($V$19,T72)),"WINCOMBINHDUONG",IF(ISNUMBER(SEARCH($V$20,T72)),"WINCOMKIENGIANG",IF(ISNUMBER(SEARCH($V$21,T72)),"WINCOMHANAM",IF(ISNUMBER(SEARCH($V$22,T72)),"WINCOMNAMDINH",IF(ISNUMBER(SEARCH($V$23,T72)),"WINCOMLANGSON",IF(ISNUMBER(SEARCH($V$24,T72)),"WINCOMTHANHHOA",IF(ISNUMBER(SEARCH($V$25,T72)),"WINCOMYENBAI",IF(ISNUMBER(SEARCH($V$26,T72)),"WINCOMTUYENQUANG",IF(ISNUMBER(SEARCH($V$27,T72)),"WINCOMHUE",IF(ISNUMBER(SEARCH($V$28,T72)),"WINCOMQUANGNAM",IF(ISNUMBER(SEARCH($V$29,T72)),"WINCOMVINHPHUC",IF(ISNUMBER(SEARCH($V$30,T72)),"WINCOMHAGIANG",IF(ISNUMBER(SEARCH($V$31,T72)),"WINCOMNINHBINH",IF(ISNUMBER(SEARCH($V$32,T72)),"WINCOMTRAVINH",IF(ISNUMBER(SEARCH($V$33,T72)),"WINCOMCANTHO",IF(ISNUMBER(SEARCH($V$34,T72)),"WINCOMBENTRE",IF(ISNUMBER(SEARCH($V$35,T72)),"WINCOMCAMAU",IF(ISNUMBER(SEARCH($V$36,T72)),"WINCOMANGIANG",IF(ISNUMBER(SEARCH($V$37,T72)),"WINCOMNINHTHUAN",IF(ISNUMBER(SEARCH($V$38,T72)),"WINCOMTHAIBINH",IF(ISNUMBER(SEARCH($V$39,T72)),"WINCOMGIALAI",IF(ISNUMBER(SEARCH($V$40,T72)),"WINCOMHOABINH",IF(ISNUMBER(SEARCH($V$41,T72)),"WINCOMQUANGNGAI",IF(ISNUMBER(SEARCH($V$42,T72)),"WINCOMBINHTHUAN",IF(ISNUMBER(SEARCH($V$43,T72)),"WINCOMDAKLAK",IF(ISNUMBER(SEARCH($V$44,T72)),"WINCOMSOCTRANG",IF(ISNUMBER(SEARCH($V$45,T72)),"WINCOMSONLA",IF(ISNUMBER(SEARCH($V$46,T72)),"WINCOMKONTUM",IF(ISNUMBER(SEARCH($V$47,T72)),"WINCOMPHUYEN",IF(ISNUMBER(SEARCH($V$48,T72)),"WINCOMQUANGTRI",IF(ISNUMBER(SEARCH($V$49,T72)),"WINCOMBINHDINH",IF(ISNUMBER(SEARCH($V$50,T72)),"WINCOMCAOBANG",IF(ISNUMBER(SEARCH($V$51,T72)),"WINCOMQUANGBINH",IF(ISNUMBER(SEARCH($V$52,T72)),"WINCOMLAMDONG",IF(ISNUMBER(SEARCH($V$53,T72)),"WINCOMVINHLONG",IF(ISNUMBER(SEARCH($V$54,T72)),"WINCOMDONGTHAP",IF(ISNUMBER(SEARCH($V$55,T72)),"WINCOMTIENGIANG",IF(ISNUMBER(SEARCH($V$56,T72)),"WINCOMQUANGNINH",0))))))))))))))))))))))))))))))))))))))))))))))))))))))</f>
        <v>WINCOMHAIDUONG</v>
      </c>
    </row>
    <row r="73" spans="1:25" x14ac:dyDescent="0.2">
      <c r="A73" t="s">
        <v>0</v>
      </c>
      <c r="B73" t="s">
        <v>165</v>
      </c>
      <c r="C73" t="s">
        <v>31</v>
      </c>
      <c r="D73" t="s">
        <v>168</v>
      </c>
      <c r="E73" t="s">
        <v>4</v>
      </c>
      <c r="F73" s="5">
        <f t="shared" si="5"/>
        <v>3</v>
      </c>
      <c r="G73" s="2">
        <v>183750</v>
      </c>
      <c r="H73" s="2">
        <v>202125.00000000003</v>
      </c>
      <c r="I73" t="s">
        <v>5</v>
      </c>
      <c r="J73" t="s">
        <v>169</v>
      </c>
      <c r="K73" t="str">
        <f t="shared" si="6"/>
        <v xml:space="preserve"> Càng ghẹ cốm hoa 250g</v>
      </c>
      <c r="L73" s="8" t="str">
        <f>VLOOKUP(K73,'[1]Mã Misa'!$B$2:$D$74,2,0)</f>
        <v>Càng ghẹ cốm hoa 250g</v>
      </c>
      <c r="M73" s="8" t="str">
        <f>VLOOKUP(L73,'[1]Mã Misa'!$C$2:$D$74,2,0)</f>
        <v>CGCH250</v>
      </c>
      <c r="N73" s="2">
        <v>61250</v>
      </c>
      <c r="O73" t="s">
        <v>166</v>
      </c>
      <c r="P73" s="8" t="str">
        <f t="shared" si="7"/>
        <v>0002817</v>
      </c>
      <c r="Q73" s="8" t="str">
        <f t="array" ref="Q73">IF(VLOOKUP(P73,$AA$1:$AC$32,1,0)&lt;&gt;0,(P73&amp;"A"),0)</f>
        <v>0002817A</v>
      </c>
      <c r="R73" s="12">
        <v>44508</v>
      </c>
      <c r="S73" t="s">
        <v>167</v>
      </c>
      <c r="T73" s="8" t="str">
        <f t="shared" si="8"/>
        <v>VM VC+ HDG</v>
      </c>
      <c r="U73" t="s">
        <v>6021</v>
      </c>
      <c r="Y73" t="str">
        <f t="array" ref="Y73">IF(ISNUMBER(SEARCH($V$3,T73)),"WINCOMHANOI",IF(ISNUMBER(SEARCH($V$4,T73)),"WINCOMHOCHIMINH",IF(ISNUMBER(SEARCH($V$5,T73)),"WINCOMDANANG",IF(ISNUMBER(SEARCH($V$6,T73)),"WINCOMHAIDUONG",IF(ISNUMBER(SEARCH($V$7,T73)),"WINCOMQUANGNINH",IF(ISNUMBER(SEARCH($V$8,T73)),"WINCOMHAIPHONG",IF(ISNUMBER(SEARCH($V$9,T73)),"WINCOMBACGIANG",IF(ISNUMBER(SEARCH($V$10,T73)),"WINCOMBACNINH",IF(ISNUMBER(SEARCH($V$11,T73)),"WINCOMPHUTHO",IF(ISNUMBER(SEARCH($V$12,T73)),"WINCOMHATINH",IF(ISNUMBER(SEARCH($V$13,T73)),"WINCOMTHAINGUYEN",IF(ISNUMBER(SEARCH($V$14,T73)),"WINCOMKHANHHOA",IF(ISNUMBER(SEARCH($V$15,T73)),"WINCOMHUNGYEN",IF(ISNUMBER(SEARCH($V$16,T73)),"WINCOMNGHEAN",IF(ISNUMBER(SEARCH($V$17,T73)),"WINCOMLAOCAI",IF(ISNUMBER(SEARCH($V$18,T73)),"WINCOMVUNGTAU",IF(ISNUMBER(SEARCH($V$19,T73)),"WINCOMBINHDUONG",IF(ISNUMBER(SEARCH($V$20,T73)),"WINCOMKIENGIANG",IF(ISNUMBER(SEARCH($V$21,T73)),"WINCOMHANAM",IF(ISNUMBER(SEARCH($V$22,T73)),"WINCOMNAMDINH",IF(ISNUMBER(SEARCH($V$23,T73)),"WINCOMLANGSON",IF(ISNUMBER(SEARCH($V$24,T73)),"WINCOMTHANHHOA",IF(ISNUMBER(SEARCH($V$25,T73)),"WINCOMYENBAI",IF(ISNUMBER(SEARCH($V$26,T73)),"WINCOMTUYENQUANG",IF(ISNUMBER(SEARCH($V$27,T73)),"WINCOMHUE",IF(ISNUMBER(SEARCH($V$28,T73)),"WINCOMQUANGNAM",IF(ISNUMBER(SEARCH($V$29,T73)),"WINCOMVINHPHUC",IF(ISNUMBER(SEARCH($V$30,T73)),"WINCOMHAGIANG",IF(ISNUMBER(SEARCH($V$31,T73)),"WINCOMNINHBINH",IF(ISNUMBER(SEARCH($V$32,T73)),"WINCOMTRAVINH",IF(ISNUMBER(SEARCH($V$33,T73)),"WINCOMCANTHO",IF(ISNUMBER(SEARCH($V$34,T73)),"WINCOMBENTRE",IF(ISNUMBER(SEARCH($V$35,T73)),"WINCOMCAMAU",IF(ISNUMBER(SEARCH($V$36,T73)),"WINCOMANGIANG",IF(ISNUMBER(SEARCH($V$37,T73)),"WINCOMNINHTHUAN",IF(ISNUMBER(SEARCH($V$38,T73)),"WINCOMTHAIBINH",IF(ISNUMBER(SEARCH($V$39,T73)),"WINCOMGIALAI",IF(ISNUMBER(SEARCH($V$40,T73)),"WINCOMHOABINH",IF(ISNUMBER(SEARCH($V$41,T73)),"WINCOMQUANGNGAI",IF(ISNUMBER(SEARCH($V$42,T73)),"WINCOMBINHTHUAN",IF(ISNUMBER(SEARCH($V$43,T73)),"WINCOMDAKLAK",IF(ISNUMBER(SEARCH($V$44,T73)),"WINCOMSOCTRANG",IF(ISNUMBER(SEARCH($V$45,T73)),"WINCOMSONLA",IF(ISNUMBER(SEARCH($V$46,T73)),"WINCOMKONTUM",IF(ISNUMBER(SEARCH($V$47,T73)),"WINCOMPHUYEN",IF(ISNUMBER(SEARCH($V$48,T73)),"WINCOMQUANGTRI",IF(ISNUMBER(SEARCH($V$49,T73)),"WINCOMBINHDINH",IF(ISNUMBER(SEARCH($V$50,T73)),"WINCOMCAOBANG",IF(ISNUMBER(SEARCH($V$51,T73)),"WINCOMQUANGBINH",IF(ISNUMBER(SEARCH($V$52,T73)),"WINCOMLAMDONG",IF(ISNUMBER(SEARCH($V$53,T73)),"WINCOMVINHLONG",IF(ISNUMBER(SEARCH($V$54,T73)),"WINCOMDONGTHAP",IF(ISNUMBER(SEARCH($V$55,T73)),"WINCOMTIENGIANG",IF(ISNUMBER(SEARCH($V$56,T73)),"WINCOMQUANGNINH",0))))))))))))))))))))))))))))))))))))))))))))))))))))))</f>
        <v>WINCOMHAIDUONG</v>
      </c>
    </row>
    <row r="74" spans="1:25" x14ac:dyDescent="0.2">
      <c r="A74" t="s">
        <v>0</v>
      </c>
      <c r="B74" t="s">
        <v>170</v>
      </c>
      <c r="C74" t="s">
        <v>2</v>
      </c>
      <c r="D74" t="s">
        <v>15</v>
      </c>
      <c r="E74" t="s">
        <v>4</v>
      </c>
      <c r="F74" s="5">
        <f t="shared" si="5"/>
        <v>2</v>
      </c>
      <c r="G74" s="2">
        <v>120616</v>
      </c>
      <c r="H74" s="2">
        <v>132677.6</v>
      </c>
      <c r="I74" t="s">
        <v>5</v>
      </c>
      <c r="J74" t="s">
        <v>16</v>
      </c>
      <c r="K74" t="str">
        <f t="shared" si="6"/>
        <v>_Chả nướng 300g</v>
      </c>
      <c r="L74" s="8" t="str">
        <f>VLOOKUP(K74,'[1]Mã Misa'!$B$2:$D$74,2,0)</f>
        <v>Chả nướng 300g</v>
      </c>
      <c r="M74" s="8" t="str">
        <f>VLOOKUP(L74,'[1]Mã Misa'!$C$2:$D$74,2,0)</f>
        <v>CN300</v>
      </c>
      <c r="N74" s="2">
        <v>60308</v>
      </c>
      <c r="O74" t="s">
        <v>65</v>
      </c>
      <c r="P74" s="8" t="str">
        <f t="shared" si="7"/>
        <v>0001864</v>
      </c>
      <c r="Q74" s="8" t="str">
        <f t="array" ref="Q74">IF(VLOOKUP(P74,$AA$1:$AC$32,1,0)&lt;&gt;0,(P74&amp;"A"),0)</f>
        <v>0001864A</v>
      </c>
      <c r="R74" s="12">
        <v>44508</v>
      </c>
      <c r="S74" t="s">
        <v>171</v>
      </c>
      <c r="T74" s="8" t="str">
        <f t="shared" si="8"/>
        <v>VM+ HYN Ng</v>
      </c>
      <c r="U74" t="s">
        <v>6022</v>
      </c>
      <c r="Y74" t="str">
        <f t="array" ref="Y74">IF(ISNUMBER(SEARCH($V$3,T74)),"WINCOMHANOI",IF(ISNUMBER(SEARCH($V$4,T74)),"WINCOMHOCHIMINH",IF(ISNUMBER(SEARCH($V$5,T74)),"WINCOMDANANG",IF(ISNUMBER(SEARCH($V$6,T74)),"WINCOMHAIDUONG",IF(ISNUMBER(SEARCH($V$7,T74)),"WINCOMQUANGNINH",IF(ISNUMBER(SEARCH($V$8,T74)),"WINCOMHAIPHONG",IF(ISNUMBER(SEARCH($V$9,T74)),"WINCOMBACGIANG",IF(ISNUMBER(SEARCH($V$10,T74)),"WINCOMBACNINH",IF(ISNUMBER(SEARCH($V$11,T74)),"WINCOMPHUTHO",IF(ISNUMBER(SEARCH($V$12,T74)),"WINCOMHATINH",IF(ISNUMBER(SEARCH($V$13,T74)),"WINCOMTHAINGUYEN",IF(ISNUMBER(SEARCH($V$14,T74)),"WINCOMKHANHHOA",IF(ISNUMBER(SEARCH($V$15,T74)),"WINCOMHUNGYEN",IF(ISNUMBER(SEARCH($V$16,T74)),"WINCOMNGHEAN",IF(ISNUMBER(SEARCH($V$17,T74)),"WINCOMLAOCAI",IF(ISNUMBER(SEARCH($V$18,T74)),"WINCOMVUNGTAU",IF(ISNUMBER(SEARCH($V$19,T74)),"WINCOMBINHDUONG",IF(ISNUMBER(SEARCH($V$20,T74)),"WINCOMKIENGIANG",IF(ISNUMBER(SEARCH($V$21,T74)),"WINCOMHANAM",IF(ISNUMBER(SEARCH($V$22,T74)),"WINCOMNAMDINH",IF(ISNUMBER(SEARCH($V$23,T74)),"WINCOMLANGSON",IF(ISNUMBER(SEARCH($V$24,T74)),"WINCOMTHANHHOA",IF(ISNUMBER(SEARCH($V$25,T74)),"WINCOMYENBAI",IF(ISNUMBER(SEARCH($V$26,T74)),"WINCOMTUYENQUANG",IF(ISNUMBER(SEARCH($V$27,T74)),"WINCOMHUE",IF(ISNUMBER(SEARCH($V$28,T74)),"WINCOMQUANGNAM",IF(ISNUMBER(SEARCH($V$29,T74)),"WINCOMVINHPHUC",IF(ISNUMBER(SEARCH($V$30,T74)),"WINCOMHAGIANG",IF(ISNUMBER(SEARCH($V$31,T74)),"WINCOMNINHBINH",IF(ISNUMBER(SEARCH($V$32,T74)),"WINCOMTRAVINH",IF(ISNUMBER(SEARCH($V$33,T74)),"WINCOMCANTHO",IF(ISNUMBER(SEARCH($V$34,T74)),"WINCOMBENTRE",IF(ISNUMBER(SEARCH($V$35,T74)),"WINCOMCAMAU",IF(ISNUMBER(SEARCH($V$36,T74)),"WINCOMANGIANG",IF(ISNUMBER(SEARCH($V$37,T74)),"WINCOMNINHTHUAN",IF(ISNUMBER(SEARCH($V$38,T74)),"WINCOMTHAIBINH",IF(ISNUMBER(SEARCH($V$39,T74)),"WINCOMGIALAI",IF(ISNUMBER(SEARCH($V$40,T74)),"WINCOMHOABINH",IF(ISNUMBER(SEARCH($V$41,T74)),"WINCOMQUANGNGAI",IF(ISNUMBER(SEARCH($V$42,T74)),"WINCOMBINHTHUAN",IF(ISNUMBER(SEARCH($V$43,T74)),"WINCOMDAKLAK",IF(ISNUMBER(SEARCH($V$44,T74)),"WINCOMSOCTRANG",IF(ISNUMBER(SEARCH($V$45,T74)),"WINCOMSONLA",IF(ISNUMBER(SEARCH($V$46,T74)),"WINCOMKONTUM",IF(ISNUMBER(SEARCH($V$47,T74)),"WINCOMPHUYEN",IF(ISNUMBER(SEARCH($V$48,T74)),"WINCOMQUANGTRI",IF(ISNUMBER(SEARCH($V$49,T74)),"WINCOMBINHDINH",IF(ISNUMBER(SEARCH($V$50,T74)),"WINCOMCAOBANG",IF(ISNUMBER(SEARCH($V$51,T74)),"WINCOMQUANGBINH",IF(ISNUMBER(SEARCH($V$52,T74)),"WINCOMLAMDONG",IF(ISNUMBER(SEARCH($V$53,T74)),"WINCOMVINHLONG",IF(ISNUMBER(SEARCH($V$54,T74)),"WINCOMDONGTHAP",IF(ISNUMBER(SEARCH($V$55,T74)),"WINCOMTIENGIANG",IF(ISNUMBER(SEARCH($V$56,T74)),"WINCOMQUANGNINH",0))))))))))))))))))))))))))))))))))))))))))))))))))))))</f>
        <v>WINCOMHUNGYEN</v>
      </c>
    </row>
    <row r="75" spans="1:25" x14ac:dyDescent="0.2">
      <c r="A75" t="s">
        <v>0</v>
      </c>
      <c r="B75" t="s">
        <v>170</v>
      </c>
      <c r="C75" t="s">
        <v>31</v>
      </c>
      <c r="D75" t="s">
        <v>32</v>
      </c>
      <c r="E75" t="s">
        <v>4</v>
      </c>
      <c r="F75" s="5">
        <f t="shared" si="5"/>
        <v>3</v>
      </c>
      <c r="G75" s="2">
        <v>178200</v>
      </c>
      <c r="H75" s="2">
        <v>196020.00000000003</v>
      </c>
      <c r="I75" t="s">
        <v>5</v>
      </c>
      <c r="J75" t="s">
        <v>33</v>
      </c>
      <c r="K75" t="str">
        <f t="shared" si="6"/>
        <v>_Giò lụa 250g</v>
      </c>
      <c r="L75" s="8" t="str">
        <f>VLOOKUP(K75,'[1]Mã Misa'!$B$2:$D$74,2,0)</f>
        <v>Giò lụa 250g</v>
      </c>
      <c r="M75" s="8" t="str">
        <f>VLOOKUP(L75,'[1]Mã Misa'!$C$2:$D$74,2,0)</f>
        <v>GL250</v>
      </c>
      <c r="N75" s="2">
        <v>59400</v>
      </c>
      <c r="O75" t="s">
        <v>65</v>
      </c>
      <c r="P75" s="8" t="str">
        <f t="shared" si="7"/>
        <v>0001864</v>
      </c>
      <c r="Q75" s="8" t="str">
        <f t="array" ref="Q75">IF(VLOOKUP(P75,$AA$1:$AC$32,1,0)&lt;&gt;0,(P75&amp;"A"),0)</f>
        <v>0001864A</v>
      </c>
      <c r="R75" s="12">
        <v>44508</v>
      </c>
      <c r="S75" t="s">
        <v>171</v>
      </c>
      <c r="T75" s="8" t="str">
        <f t="shared" si="8"/>
        <v>VM+ HYN Ng</v>
      </c>
      <c r="U75" t="s">
        <v>6022</v>
      </c>
      <c r="Y75" t="str">
        <f t="array" ref="Y75">IF(ISNUMBER(SEARCH($V$3,T75)),"WINCOMHANOI",IF(ISNUMBER(SEARCH($V$4,T75)),"WINCOMHOCHIMINH",IF(ISNUMBER(SEARCH($V$5,T75)),"WINCOMDANANG",IF(ISNUMBER(SEARCH($V$6,T75)),"WINCOMHAIDUONG",IF(ISNUMBER(SEARCH($V$7,T75)),"WINCOMQUANGNINH",IF(ISNUMBER(SEARCH($V$8,T75)),"WINCOMHAIPHONG",IF(ISNUMBER(SEARCH($V$9,T75)),"WINCOMBACGIANG",IF(ISNUMBER(SEARCH($V$10,T75)),"WINCOMBACNINH",IF(ISNUMBER(SEARCH($V$11,T75)),"WINCOMPHUTHO",IF(ISNUMBER(SEARCH($V$12,T75)),"WINCOMHATINH",IF(ISNUMBER(SEARCH($V$13,T75)),"WINCOMTHAINGUYEN",IF(ISNUMBER(SEARCH($V$14,T75)),"WINCOMKHANHHOA",IF(ISNUMBER(SEARCH($V$15,T75)),"WINCOMHUNGYEN",IF(ISNUMBER(SEARCH($V$16,T75)),"WINCOMNGHEAN",IF(ISNUMBER(SEARCH($V$17,T75)),"WINCOMLAOCAI",IF(ISNUMBER(SEARCH($V$18,T75)),"WINCOMVUNGTAU",IF(ISNUMBER(SEARCH($V$19,T75)),"WINCOMBINHDUONG",IF(ISNUMBER(SEARCH($V$20,T75)),"WINCOMKIENGIANG",IF(ISNUMBER(SEARCH($V$21,T75)),"WINCOMHANAM",IF(ISNUMBER(SEARCH($V$22,T75)),"WINCOMNAMDINH",IF(ISNUMBER(SEARCH($V$23,T75)),"WINCOMLANGSON",IF(ISNUMBER(SEARCH($V$24,T75)),"WINCOMTHANHHOA",IF(ISNUMBER(SEARCH($V$25,T75)),"WINCOMYENBAI",IF(ISNUMBER(SEARCH($V$26,T75)),"WINCOMTUYENQUANG",IF(ISNUMBER(SEARCH($V$27,T75)),"WINCOMHUE",IF(ISNUMBER(SEARCH($V$28,T75)),"WINCOMQUANGNAM",IF(ISNUMBER(SEARCH($V$29,T75)),"WINCOMVINHPHUC",IF(ISNUMBER(SEARCH($V$30,T75)),"WINCOMHAGIANG",IF(ISNUMBER(SEARCH($V$31,T75)),"WINCOMNINHBINH",IF(ISNUMBER(SEARCH($V$32,T75)),"WINCOMTRAVINH",IF(ISNUMBER(SEARCH($V$33,T75)),"WINCOMCANTHO",IF(ISNUMBER(SEARCH($V$34,T75)),"WINCOMBENTRE",IF(ISNUMBER(SEARCH($V$35,T75)),"WINCOMCAMAU",IF(ISNUMBER(SEARCH($V$36,T75)),"WINCOMANGIANG",IF(ISNUMBER(SEARCH($V$37,T75)),"WINCOMNINHTHUAN",IF(ISNUMBER(SEARCH($V$38,T75)),"WINCOMTHAIBINH",IF(ISNUMBER(SEARCH($V$39,T75)),"WINCOMGIALAI",IF(ISNUMBER(SEARCH($V$40,T75)),"WINCOMHOABINH",IF(ISNUMBER(SEARCH($V$41,T75)),"WINCOMQUANGNGAI",IF(ISNUMBER(SEARCH($V$42,T75)),"WINCOMBINHTHUAN",IF(ISNUMBER(SEARCH($V$43,T75)),"WINCOMDAKLAK",IF(ISNUMBER(SEARCH($V$44,T75)),"WINCOMSOCTRANG",IF(ISNUMBER(SEARCH($V$45,T75)),"WINCOMSONLA",IF(ISNUMBER(SEARCH($V$46,T75)),"WINCOMKONTUM",IF(ISNUMBER(SEARCH($V$47,T75)),"WINCOMPHUYEN",IF(ISNUMBER(SEARCH($V$48,T75)),"WINCOMQUANGTRI",IF(ISNUMBER(SEARCH($V$49,T75)),"WINCOMBINHDINH",IF(ISNUMBER(SEARCH($V$50,T75)),"WINCOMCAOBANG",IF(ISNUMBER(SEARCH($V$51,T75)),"WINCOMQUANGBINH",IF(ISNUMBER(SEARCH($V$52,T75)),"WINCOMLAMDONG",IF(ISNUMBER(SEARCH($V$53,T75)),"WINCOMVINHLONG",IF(ISNUMBER(SEARCH($V$54,T75)),"WINCOMDONGTHAP",IF(ISNUMBER(SEARCH($V$55,T75)),"WINCOMTIENGIANG",IF(ISNUMBER(SEARCH($V$56,T75)),"WINCOMQUANGNINH",0))))))))))))))))))))))))))))))))))))))))))))))))))))))</f>
        <v>WINCOMHUNGYEN</v>
      </c>
    </row>
    <row r="76" spans="1:25" x14ac:dyDescent="0.2">
      <c r="A76" t="s">
        <v>0</v>
      </c>
      <c r="B76" t="s">
        <v>170</v>
      </c>
      <c r="C76" t="s">
        <v>34</v>
      </c>
      <c r="D76" t="s">
        <v>10</v>
      </c>
      <c r="E76" t="s">
        <v>4</v>
      </c>
      <c r="F76" s="5">
        <f t="shared" si="5"/>
        <v>1</v>
      </c>
      <c r="G76" s="2">
        <v>61050</v>
      </c>
      <c r="H76" s="2">
        <v>67155</v>
      </c>
      <c r="I76" t="s">
        <v>5</v>
      </c>
      <c r="J76" t="s">
        <v>11</v>
      </c>
      <c r="K76" t="str">
        <f t="shared" si="6"/>
        <v>_Giò sụn gà 250g</v>
      </c>
      <c r="L76" s="8" t="str">
        <f>VLOOKUP(K76,'[1]Mã Misa'!$B$2:$D$74,2,0)</f>
        <v>Giò sụn gà 250g</v>
      </c>
      <c r="M76" s="8" t="str">
        <f>VLOOKUP(L76,'[1]Mã Misa'!$C$2:$D$74,2,0)</f>
        <v>GSG250</v>
      </c>
      <c r="N76" s="2">
        <v>61050</v>
      </c>
      <c r="O76" t="s">
        <v>65</v>
      </c>
      <c r="P76" s="8" t="str">
        <f t="shared" si="7"/>
        <v>0001864</v>
      </c>
      <c r="Q76" s="8" t="str">
        <f t="array" ref="Q76">IF(VLOOKUP(P76,$AA$1:$AC$32,1,0)&lt;&gt;0,(P76&amp;"A"),0)</f>
        <v>0001864A</v>
      </c>
      <c r="R76" s="12">
        <v>44508</v>
      </c>
      <c r="S76" t="s">
        <v>171</v>
      </c>
      <c r="T76" s="8" t="str">
        <f t="shared" si="8"/>
        <v>VM+ HYN Ng</v>
      </c>
      <c r="U76" t="s">
        <v>6022</v>
      </c>
      <c r="Y76" t="str">
        <f t="array" ref="Y76">IF(ISNUMBER(SEARCH($V$3,T76)),"WINCOMHANOI",IF(ISNUMBER(SEARCH($V$4,T76)),"WINCOMHOCHIMINH",IF(ISNUMBER(SEARCH($V$5,T76)),"WINCOMDANANG",IF(ISNUMBER(SEARCH($V$6,T76)),"WINCOMHAIDUONG",IF(ISNUMBER(SEARCH($V$7,T76)),"WINCOMQUANGNINH",IF(ISNUMBER(SEARCH($V$8,T76)),"WINCOMHAIPHONG",IF(ISNUMBER(SEARCH($V$9,T76)),"WINCOMBACGIANG",IF(ISNUMBER(SEARCH($V$10,T76)),"WINCOMBACNINH",IF(ISNUMBER(SEARCH($V$11,T76)),"WINCOMPHUTHO",IF(ISNUMBER(SEARCH($V$12,T76)),"WINCOMHATINH",IF(ISNUMBER(SEARCH($V$13,T76)),"WINCOMTHAINGUYEN",IF(ISNUMBER(SEARCH($V$14,T76)),"WINCOMKHANHHOA",IF(ISNUMBER(SEARCH($V$15,T76)),"WINCOMHUNGYEN",IF(ISNUMBER(SEARCH($V$16,T76)),"WINCOMNGHEAN",IF(ISNUMBER(SEARCH($V$17,T76)),"WINCOMLAOCAI",IF(ISNUMBER(SEARCH($V$18,T76)),"WINCOMVUNGTAU",IF(ISNUMBER(SEARCH($V$19,T76)),"WINCOMBINHDUONG",IF(ISNUMBER(SEARCH($V$20,T76)),"WINCOMKIENGIANG",IF(ISNUMBER(SEARCH($V$21,T76)),"WINCOMHANAM",IF(ISNUMBER(SEARCH($V$22,T76)),"WINCOMNAMDINH",IF(ISNUMBER(SEARCH($V$23,T76)),"WINCOMLANGSON",IF(ISNUMBER(SEARCH($V$24,T76)),"WINCOMTHANHHOA",IF(ISNUMBER(SEARCH($V$25,T76)),"WINCOMYENBAI",IF(ISNUMBER(SEARCH($V$26,T76)),"WINCOMTUYENQUANG",IF(ISNUMBER(SEARCH($V$27,T76)),"WINCOMHUE",IF(ISNUMBER(SEARCH($V$28,T76)),"WINCOMQUANGNAM",IF(ISNUMBER(SEARCH($V$29,T76)),"WINCOMVINHPHUC",IF(ISNUMBER(SEARCH($V$30,T76)),"WINCOMHAGIANG",IF(ISNUMBER(SEARCH($V$31,T76)),"WINCOMNINHBINH",IF(ISNUMBER(SEARCH($V$32,T76)),"WINCOMTRAVINH",IF(ISNUMBER(SEARCH($V$33,T76)),"WINCOMCANTHO",IF(ISNUMBER(SEARCH($V$34,T76)),"WINCOMBENTRE",IF(ISNUMBER(SEARCH($V$35,T76)),"WINCOMCAMAU",IF(ISNUMBER(SEARCH($V$36,T76)),"WINCOMANGIANG",IF(ISNUMBER(SEARCH($V$37,T76)),"WINCOMNINHTHUAN",IF(ISNUMBER(SEARCH($V$38,T76)),"WINCOMTHAIBINH",IF(ISNUMBER(SEARCH($V$39,T76)),"WINCOMGIALAI",IF(ISNUMBER(SEARCH($V$40,T76)),"WINCOMHOABINH",IF(ISNUMBER(SEARCH($V$41,T76)),"WINCOMQUANGNGAI",IF(ISNUMBER(SEARCH($V$42,T76)),"WINCOMBINHTHUAN",IF(ISNUMBER(SEARCH($V$43,T76)),"WINCOMDAKLAK",IF(ISNUMBER(SEARCH($V$44,T76)),"WINCOMSOCTRANG",IF(ISNUMBER(SEARCH($V$45,T76)),"WINCOMSONLA",IF(ISNUMBER(SEARCH($V$46,T76)),"WINCOMKONTUM",IF(ISNUMBER(SEARCH($V$47,T76)),"WINCOMPHUYEN",IF(ISNUMBER(SEARCH($V$48,T76)),"WINCOMQUANGTRI",IF(ISNUMBER(SEARCH($V$49,T76)),"WINCOMBINHDINH",IF(ISNUMBER(SEARCH($V$50,T76)),"WINCOMCAOBANG",IF(ISNUMBER(SEARCH($V$51,T76)),"WINCOMQUANGBINH",IF(ISNUMBER(SEARCH($V$52,T76)),"WINCOMLAMDONG",IF(ISNUMBER(SEARCH($V$53,T76)),"WINCOMVINHLONG",IF(ISNUMBER(SEARCH($V$54,T76)),"WINCOMDONGTHAP",IF(ISNUMBER(SEARCH($V$55,T76)),"WINCOMTIENGIANG",IF(ISNUMBER(SEARCH($V$56,T76)),"WINCOMQUANGNINH",0))))))))))))))))))))))))))))))))))))))))))))))))))))))</f>
        <v>WINCOMHUNGYEN</v>
      </c>
    </row>
    <row r="77" spans="1:25" x14ac:dyDescent="0.2">
      <c r="A77" t="s">
        <v>0</v>
      </c>
      <c r="B77" t="s">
        <v>172</v>
      </c>
      <c r="C77" t="s">
        <v>2</v>
      </c>
      <c r="D77" t="s">
        <v>27</v>
      </c>
      <c r="E77" t="s">
        <v>4</v>
      </c>
      <c r="F77" s="5">
        <f t="shared" si="5"/>
        <v>4</v>
      </c>
      <c r="G77" s="2">
        <v>297000</v>
      </c>
      <c r="H77" s="2">
        <v>326700</v>
      </c>
      <c r="I77" t="s">
        <v>5</v>
      </c>
      <c r="J77" t="s">
        <v>28</v>
      </c>
      <c r="K77" t="str">
        <f t="shared" si="6"/>
        <v>_Chả cốm 300g</v>
      </c>
      <c r="L77" s="8" t="str">
        <f>VLOOKUP(K77,'[1]Mã Misa'!$B$2:$D$74,2,0)</f>
        <v>Chả cốm 300g</v>
      </c>
      <c r="M77" s="8" t="str">
        <f>VLOOKUP(L77,'[1]Mã Misa'!$C$2:$D$74,2,0)</f>
        <v>CC300</v>
      </c>
      <c r="N77" s="2">
        <v>74250</v>
      </c>
      <c r="O77" t="s">
        <v>173</v>
      </c>
      <c r="P77" s="8" t="str">
        <f t="shared" si="7"/>
        <v>0002819</v>
      </c>
      <c r="Q77" s="8" t="e">
        <f t="array" ref="Q77">IF(VLOOKUP(P77,$AA$1:$AC$32,1,0)&lt;&gt;0,(P77&amp;"A"),0)</f>
        <v>#N/A</v>
      </c>
      <c r="R77" s="12">
        <v>44508</v>
      </c>
      <c r="S77" t="s">
        <v>167</v>
      </c>
      <c r="T77" s="8" t="str">
        <f t="shared" si="8"/>
        <v>VM VC+ HDG</v>
      </c>
      <c r="U77" t="s">
        <v>6021</v>
      </c>
      <c r="Y77" t="str">
        <f t="array" ref="Y77">IF(ISNUMBER(SEARCH($V$3,T77)),"WINCOMHANOI",IF(ISNUMBER(SEARCH($V$4,T77)),"WINCOMHOCHIMINH",IF(ISNUMBER(SEARCH($V$5,T77)),"WINCOMDANANG",IF(ISNUMBER(SEARCH($V$6,T77)),"WINCOMHAIDUONG",IF(ISNUMBER(SEARCH($V$7,T77)),"WINCOMQUANGNINH",IF(ISNUMBER(SEARCH($V$8,T77)),"WINCOMHAIPHONG",IF(ISNUMBER(SEARCH($V$9,T77)),"WINCOMBACGIANG",IF(ISNUMBER(SEARCH($V$10,T77)),"WINCOMBACNINH",IF(ISNUMBER(SEARCH($V$11,T77)),"WINCOMPHUTHO",IF(ISNUMBER(SEARCH($V$12,T77)),"WINCOMHATINH",IF(ISNUMBER(SEARCH($V$13,T77)),"WINCOMTHAINGUYEN",IF(ISNUMBER(SEARCH($V$14,T77)),"WINCOMKHANHHOA",IF(ISNUMBER(SEARCH($V$15,T77)),"WINCOMHUNGYEN",IF(ISNUMBER(SEARCH($V$16,T77)),"WINCOMNGHEAN",IF(ISNUMBER(SEARCH($V$17,T77)),"WINCOMLAOCAI",IF(ISNUMBER(SEARCH($V$18,T77)),"WINCOMVUNGTAU",IF(ISNUMBER(SEARCH($V$19,T77)),"WINCOMBINHDUONG",IF(ISNUMBER(SEARCH($V$20,T77)),"WINCOMKIENGIANG",IF(ISNUMBER(SEARCH($V$21,T77)),"WINCOMHANAM",IF(ISNUMBER(SEARCH($V$22,T77)),"WINCOMNAMDINH",IF(ISNUMBER(SEARCH($V$23,T77)),"WINCOMLANGSON",IF(ISNUMBER(SEARCH($V$24,T77)),"WINCOMTHANHHOA",IF(ISNUMBER(SEARCH($V$25,T77)),"WINCOMYENBAI",IF(ISNUMBER(SEARCH($V$26,T77)),"WINCOMTUYENQUANG",IF(ISNUMBER(SEARCH($V$27,T77)),"WINCOMHUE",IF(ISNUMBER(SEARCH($V$28,T77)),"WINCOMQUANGNAM",IF(ISNUMBER(SEARCH($V$29,T77)),"WINCOMVINHPHUC",IF(ISNUMBER(SEARCH($V$30,T77)),"WINCOMHAGIANG",IF(ISNUMBER(SEARCH($V$31,T77)),"WINCOMNINHBINH",IF(ISNUMBER(SEARCH($V$32,T77)),"WINCOMTRAVINH",IF(ISNUMBER(SEARCH($V$33,T77)),"WINCOMCANTHO",IF(ISNUMBER(SEARCH($V$34,T77)),"WINCOMBENTRE",IF(ISNUMBER(SEARCH($V$35,T77)),"WINCOMCAMAU",IF(ISNUMBER(SEARCH($V$36,T77)),"WINCOMANGIANG",IF(ISNUMBER(SEARCH($V$37,T77)),"WINCOMNINHTHUAN",IF(ISNUMBER(SEARCH($V$38,T77)),"WINCOMTHAIBINH",IF(ISNUMBER(SEARCH($V$39,T77)),"WINCOMGIALAI",IF(ISNUMBER(SEARCH($V$40,T77)),"WINCOMHOABINH",IF(ISNUMBER(SEARCH($V$41,T77)),"WINCOMQUANGNGAI",IF(ISNUMBER(SEARCH($V$42,T77)),"WINCOMBINHTHUAN",IF(ISNUMBER(SEARCH($V$43,T77)),"WINCOMDAKLAK",IF(ISNUMBER(SEARCH($V$44,T77)),"WINCOMSOCTRANG",IF(ISNUMBER(SEARCH($V$45,T77)),"WINCOMSONLA",IF(ISNUMBER(SEARCH($V$46,T77)),"WINCOMKONTUM",IF(ISNUMBER(SEARCH($V$47,T77)),"WINCOMPHUYEN",IF(ISNUMBER(SEARCH($V$48,T77)),"WINCOMQUANGTRI",IF(ISNUMBER(SEARCH($V$49,T77)),"WINCOMBINHDINH",IF(ISNUMBER(SEARCH($V$50,T77)),"WINCOMCAOBANG",IF(ISNUMBER(SEARCH($V$51,T77)),"WINCOMQUANGBINH",IF(ISNUMBER(SEARCH($V$52,T77)),"WINCOMLAMDONG",IF(ISNUMBER(SEARCH($V$53,T77)),"WINCOMVINHLONG",IF(ISNUMBER(SEARCH($V$54,T77)),"WINCOMDONGTHAP",IF(ISNUMBER(SEARCH($V$55,T77)),"WINCOMTIENGIANG",IF(ISNUMBER(SEARCH($V$56,T77)),"WINCOMQUANGNINH",0))))))))))))))))))))))))))))))))))))))))))))))))))))))</f>
        <v>WINCOMHAIDUONG</v>
      </c>
    </row>
    <row r="78" spans="1:25" x14ac:dyDescent="0.2">
      <c r="A78" t="s">
        <v>0</v>
      </c>
      <c r="B78" t="s">
        <v>174</v>
      </c>
      <c r="C78" t="s">
        <v>2</v>
      </c>
      <c r="D78" t="s">
        <v>62</v>
      </c>
      <c r="E78" t="s">
        <v>4</v>
      </c>
      <c r="F78" s="5">
        <f t="shared" si="5"/>
        <v>1</v>
      </c>
      <c r="G78" s="2">
        <v>105400</v>
      </c>
      <c r="H78" s="2">
        <v>115940.00000000001</v>
      </c>
      <c r="I78" t="s">
        <v>5</v>
      </c>
      <c r="J78" t="s">
        <v>63</v>
      </c>
      <c r="K78" t="str">
        <f t="shared" si="6"/>
        <v>_Đùi gà sốt cay 500g</v>
      </c>
      <c r="L78" s="8" t="str">
        <f>VLOOKUP(K78,'[1]Mã Misa'!$B$2:$D$74,2,0)</f>
        <v>Đùi gà sốt cay 500g</v>
      </c>
      <c r="M78" s="8" t="str">
        <f>VLOOKUP(L78,'[1]Mã Misa'!$C$2:$D$74,2,0)</f>
        <v>DGSC500</v>
      </c>
      <c r="N78" s="2">
        <v>105400</v>
      </c>
      <c r="O78" t="s">
        <v>175</v>
      </c>
      <c r="P78" s="8" t="str">
        <f t="shared" si="7"/>
        <v>0138214</v>
      </c>
      <c r="Q78" s="8" t="e">
        <f t="array" ref="Q78">IF(VLOOKUP(P78,$AA$1:$AC$32,1,0)&lt;&gt;0,(P78&amp;"A"),0)</f>
        <v>#N/A</v>
      </c>
      <c r="R78" s="12">
        <v>44508</v>
      </c>
      <c r="S78" t="s">
        <v>176</v>
      </c>
      <c r="T78" s="8" t="str">
        <f t="shared" si="8"/>
        <v>VM HNI Trư</v>
      </c>
      <c r="U78" t="s">
        <v>6023</v>
      </c>
      <c r="Y78" t="str">
        <f t="array" ref="Y78">IF(ISNUMBER(SEARCH($V$3,T78)),"WINCOMHANOI",IF(ISNUMBER(SEARCH($V$4,T78)),"WINCOMHOCHIMINH",IF(ISNUMBER(SEARCH($V$5,T78)),"WINCOMDANANG",IF(ISNUMBER(SEARCH($V$6,T78)),"WINCOMHAIDUONG",IF(ISNUMBER(SEARCH($V$7,T78)),"WINCOMQUANGNINH",IF(ISNUMBER(SEARCH($V$8,T78)),"WINCOMHAIPHONG",IF(ISNUMBER(SEARCH($V$9,T78)),"WINCOMBACGIANG",IF(ISNUMBER(SEARCH($V$10,T78)),"WINCOMBACNINH",IF(ISNUMBER(SEARCH($V$11,T78)),"WINCOMPHUTHO",IF(ISNUMBER(SEARCH($V$12,T78)),"WINCOMHATINH",IF(ISNUMBER(SEARCH($V$13,T78)),"WINCOMTHAINGUYEN",IF(ISNUMBER(SEARCH($V$14,T78)),"WINCOMKHANHHOA",IF(ISNUMBER(SEARCH($V$15,T78)),"WINCOMHUNGYEN",IF(ISNUMBER(SEARCH($V$16,T78)),"WINCOMNGHEAN",IF(ISNUMBER(SEARCH($V$17,T78)),"WINCOMLAOCAI",IF(ISNUMBER(SEARCH($V$18,T78)),"WINCOMVUNGTAU",IF(ISNUMBER(SEARCH($V$19,T78)),"WINCOMBINHDUONG",IF(ISNUMBER(SEARCH($V$20,T78)),"WINCOMKIENGIANG",IF(ISNUMBER(SEARCH($V$21,T78)),"WINCOMHANAM",IF(ISNUMBER(SEARCH($V$22,T78)),"WINCOMNAMDINH",IF(ISNUMBER(SEARCH($V$23,T78)),"WINCOMLANGSON",IF(ISNUMBER(SEARCH($V$24,T78)),"WINCOMTHANHHOA",IF(ISNUMBER(SEARCH($V$25,T78)),"WINCOMYENBAI",IF(ISNUMBER(SEARCH($V$26,T78)),"WINCOMTUYENQUANG",IF(ISNUMBER(SEARCH($V$27,T78)),"WINCOMHUE",IF(ISNUMBER(SEARCH($V$28,T78)),"WINCOMQUANGNAM",IF(ISNUMBER(SEARCH($V$29,T78)),"WINCOMVINHPHUC",IF(ISNUMBER(SEARCH($V$30,T78)),"WINCOMHAGIANG",IF(ISNUMBER(SEARCH($V$31,T78)),"WINCOMNINHBINH",IF(ISNUMBER(SEARCH($V$32,T78)),"WINCOMTRAVINH",IF(ISNUMBER(SEARCH($V$33,T78)),"WINCOMCANTHO",IF(ISNUMBER(SEARCH($V$34,T78)),"WINCOMBENTRE",IF(ISNUMBER(SEARCH($V$35,T78)),"WINCOMCAMAU",IF(ISNUMBER(SEARCH($V$36,T78)),"WINCOMANGIANG",IF(ISNUMBER(SEARCH($V$37,T78)),"WINCOMNINHTHUAN",IF(ISNUMBER(SEARCH($V$38,T78)),"WINCOMTHAIBINH",IF(ISNUMBER(SEARCH($V$39,T78)),"WINCOMGIALAI",IF(ISNUMBER(SEARCH($V$40,T78)),"WINCOMHOABINH",IF(ISNUMBER(SEARCH($V$41,T78)),"WINCOMQUANGNGAI",IF(ISNUMBER(SEARCH($V$42,T78)),"WINCOMBINHTHUAN",IF(ISNUMBER(SEARCH($V$43,T78)),"WINCOMDAKLAK",IF(ISNUMBER(SEARCH($V$44,T78)),"WINCOMSOCTRANG",IF(ISNUMBER(SEARCH($V$45,T78)),"WINCOMSONLA",IF(ISNUMBER(SEARCH($V$46,T78)),"WINCOMKONTUM",IF(ISNUMBER(SEARCH($V$47,T78)),"WINCOMPHUYEN",IF(ISNUMBER(SEARCH($V$48,T78)),"WINCOMQUANGTRI",IF(ISNUMBER(SEARCH($V$49,T78)),"WINCOMBINHDINH",IF(ISNUMBER(SEARCH($V$50,T78)),"WINCOMCAOBANG",IF(ISNUMBER(SEARCH($V$51,T78)),"WINCOMQUANGBINH",IF(ISNUMBER(SEARCH($V$52,T78)),"WINCOMLAMDONG",IF(ISNUMBER(SEARCH($V$53,T78)),"WINCOMVINHLONG",IF(ISNUMBER(SEARCH($V$54,T78)),"WINCOMDONGTHAP",IF(ISNUMBER(SEARCH($V$55,T78)),"WINCOMTIENGIANG",IF(ISNUMBER(SEARCH($V$56,T78)),"WINCOMQUANGNINH",0))))))))))))))))))))))))))))))))))))))))))))))))))))))</f>
        <v>WINCOMHANOI</v>
      </c>
    </row>
    <row r="79" spans="1:25" x14ac:dyDescent="0.2">
      <c r="A79" t="s">
        <v>0</v>
      </c>
      <c r="B79" t="s">
        <v>174</v>
      </c>
      <c r="C79" t="s">
        <v>31</v>
      </c>
      <c r="D79" t="s">
        <v>134</v>
      </c>
      <c r="E79" t="s">
        <v>4</v>
      </c>
      <c r="F79" s="5">
        <f t="shared" si="5"/>
        <v>3</v>
      </c>
      <c r="G79" s="2">
        <v>272250</v>
      </c>
      <c r="H79" s="2">
        <v>299475</v>
      </c>
      <c r="I79" t="s">
        <v>5</v>
      </c>
      <c r="J79" t="s">
        <v>135</v>
      </c>
      <c r="K79" t="str">
        <f t="shared" si="6"/>
        <v>_Chân gà sốt cay 400g</v>
      </c>
      <c r="L79" s="8" t="str">
        <f>VLOOKUP(K79,'[1]Mã Misa'!$B$2:$D$74,2,0)</f>
        <v>Chân gà sốt cay 400g</v>
      </c>
      <c r="M79" s="8" t="str">
        <f>VLOOKUP(L79,'[1]Mã Misa'!$C$2:$D$74,2,0)</f>
        <v>CGSC400</v>
      </c>
      <c r="N79" s="2">
        <v>90750</v>
      </c>
      <c r="O79" t="s">
        <v>175</v>
      </c>
      <c r="P79" s="8" t="str">
        <f t="shared" si="7"/>
        <v>0138214</v>
      </c>
      <c r="Q79" s="8" t="e">
        <f t="array" ref="Q79">IF(VLOOKUP(P79,$AA$1:$AC$32,1,0)&lt;&gt;0,(P79&amp;"A"),0)</f>
        <v>#N/A</v>
      </c>
      <c r="R79" s="12">
        <v>44508</v>
      </c>
      <c r="S79" t="s">
        <v>176</v>
      </c>
      <c r="T79" s="8" t="str">
        <f t="shared" si="8"/>
        <v>VM HNI Trư</v>
      </c>
      <c r="U79" t="s">
        <v>6023</v>
      </c>
      <c r="Y79" t="str">
        <f t="array" ref="Y79">IF(ISNUMBER(SEARCH($V$3,T79)),"WINCOMHANOI",IF(ISNUMBER(SEARCH($V$4,T79)),"WINCOMHOCHIMINH",IF(ISNUMBER(SEARCH($V$5,T79)),"WINCOMDANANG",IF(ISNUMBER(SEARCH($V$6,T79)),"WINCOMHAIDUONG",IF(ISNUMBER(SEARCH($V$7,T79)),"WINCOMQUANGNINH",IF(ISNUMBER(SEARCH($V$8,T79)),"WINCOMHAIPHONG",IF(ISNUMBER(SEARCH($V$9,T79)),"WINCOMBACGIANG",IF(ISNUMBER(SEARCH($V$10,T79)),"WINCOMBACNINH",IF(ISNUMBER(SEARCH($V$11,T79)),"WINCOMPHUTHO",IF(ISNUMBER(SEARCH($V$12,T79)),"WINCOMHATINH",IF(ISNUMBER(SEARCH($V$13,T79)),"WINCOMTHAINGUYEN",IF(ISNUMBER(SEARCH($V$14,T79)),"WINCOMKHANHHOA",IF(ISNUMBER(SEARCH($V$15,T79)),"WINCOMHUNGYEN",IF(ISNUMBER(SEARCH($V$16,T79)),"WINCOMNGHEAN",IF(ISNUMBER(SEARCH($V$17,T79)),"WINCOMLAOCAI",IF(ISNUMBER(SEARCH($V$18,T79)),"WINCOMVUNGTAU",IF(ISNUMBER(SEARCH($V$19,T79)),"WINCOMBINHDUONG",IF(ISNUMBER(SEARCH($V$20,T79)),"WINCOMKIENGIANG",IF(ISNUMBER(SEARCH($V$21,T79)),"WINCOMHANAM",IF(ISNUMBER(SEARCH($V$22,T79)),"WINCOMNAMDINH",IF(ISNUMBER(SEARCH($V$23,T79)),"WINCOMLANGSON",IF(ISNUMBER(SEARCH($V$24,T79)),"WINCOMTHANHHOA",IF(ISNUMBER(SEARCH($V$25,T79)),"WINCOMYENBAI",IF(ISNUMBER(SEARCH($V$26,T79)),"WINCOMTUYENQUANG",IF(ISNUMBER(SEARCH($V$27,T79)),"WINCOMHUE",IF(ISNUMBER(SEARCH($V$28,T79)),"WINCOMQUANGNAM",IF(ISNUMBER(SEARCH($V$29,T79)),"WINCOMVINHPHUC",IF(ISNUMBER(SEARCH($V$30,T79)),"WINCOMHAGIANG",IF(ISNUMBER(SEARCH($V$31,T79)),"WINCOMNINHBINH",IF(ISNUMBER(SEARCH($V$32,T79)),"WINCOMTRAVINH",IF(ISNUMBER(SEARCH($V$33,T79)),"WINCOMCANTHO",IF(ISNUMBER(SEARCH($V$34,T79)),"WINCOMBENTRE",IF(ISNUMBER(SEARCH($V$35,T79)),"WINCOMCAMAU",IF(ISNUMBER(SEARCH($V$36,T79)),"WINCOMANGIANG",IF(ISNUMBER(SEARCH($V$37,T79)),"WINCOMNINHTHUAN",IF(ISNUMBER(SEARCH($V$38,T79)),"WINCOMTHAIBINH",IF(ISNUMBER(SEARCH($V$39,T79)),"WINCOMGIALAI",IF(ISNUMBER(SEARCH($V$40,T79)),"WINCOMHOABINH",IF(ISNUMBER(SEARCH($V$41,T79)),"WINCOMQUANGNGAI",IF(ISNUMBER(SEARCH($V$42,T79)),"WINCOMBINHTHUAN",IF(ISNUMBER(SEARCH($V$43,T79)),"WINCOMDAKLAK",IF(ISNUMBER(SEARCH($V$44,T79)),"WINCOMSOCTRANG",IF(ISNUMBER(SEARCH($V$45,T79)),"WINCOMSONLA",IF(ISNUMBER(SEARCH($V$46,T79)),"WINCOMKONTUM",IF(ISNUMBER(SEARCH($V$47,T79)),"WINCOMPHUYEN",IF(ISNUMBER(SEARCH($V$48,T79)),"WINCOMQUANGTRI",IF(ISNUMBER(SEARCH($V$49,T79)),"WINCOMBINHDINH",IF(ISNUMBER(SEARCH($V$50,T79)),"WINCOMCAOBANG",IF(ISNUMBER(SEARCH($V$51,T79)),"WINCOMQUANGBINH",IF(ISNUMBER(SEARCH($V$52,T79)),"WINCOMLAMDONG",IF(ISNUMBER(SEARCH($V$53,T79)),"WINCOMVINHLONG",IF(ISNUMBER(SEARCH($V$54,T79)),"WINCOMDONGTHAP",IF(ISNUMBER(SEARCH($V$55,T79)),"WINCOMTIENGIANG",IF(ISNUMBER(SEARCH($V$56,T79)),"WINCOMQUANGNINH",0))))))))))))))))))))))))))))))))))))))))))))))))))))))</f>
        <v>WINCOMHANOI</v>
      </c>
    </row>
    <row r="80" spans="1:25" x14ac:dyDescent="0.2">
      <c r="A80" t="s">
        <v>0</v>
      </c>
      <c r="B80" t="s">
        <v>177</v>
      </c>
      <c r="C80" t="s">
        <v>2</v>
      </c>
      <c r="D80" t="s">
        <v>105</v>
      </c>
      <c r="E80" t="s">
        <v>106</v>
      </c>
      <c r="F80" s="5">
        <f t="shared" si="5"/>
        <v>1</v>
      </c>
      <c r="G80" s="2">
        <v>177188</v>
      </c>
      <c r="H80" s="2">
        <v>177188</v>
      </c>
      <c r="I80" t="s">
        <v>5</v>
      </c>
      <c r="J80" t="s">
        <v>107</v>
      </c>
      <c r="K80" t="str">
        <f t="shared" si="6"/>
        <v xml:space="preserve"> Mực lá câu làm sạch 450g</v>
      </c>
      <c r="L80" s="8" t="str">
        <f>VLOOKUP(K80,'[1]Mã Misa'!$B$2:$D$74,2,0)</f>
        <v>Mực lá câu làm sạch 450g</v>
      </c>
      <c r="M80" s="8" t="str">
        <f>VLOOKUP(L80,'[1]Mã Misa'!$C$2:$D$74,2,0)</f>
        <v>ML450</v>
      </c>
      <c r="N80" s="2">
        <v>177188</v>
      </c>
      <c r="O80" t="s">
        <v>178</v>
      </c>
      <c r="P80" s="8" t="str">
        <f t="shared" si="7"/>
        <v>0138223</v>
      </c>
      <c r="Q80" s="8" t="e">
        <f t="array" ref="Q80">IF(VLOOKUP(P80,$AA$1:$AC$32,1,0)&lt;&gt;0,(P80&amp;"A"),0)</f>
        <v>#N/A</v>
      </c>
      <c r="R80" s="12">
        <v>44508</v>
      </c>
      <c r="S80" t="s">
        <v>179</v>
      </c>
      <c r="T80" s="8" t="str">
        <f t="shared" si="8"/>
        <v>VM+ HNI 2/</v>
      </c>
      <c r="U80" t="s">
        <v>6024</v>
      </c>
      <c r="Y80" t="str">
        <f t="array" ref="Y80">IF(ISNUMBER(SEARCH($V$3,T80)),"WINCOMHANOI",IF(ISNUMBER(SEARCH($V$4,T80)),"WINCOMHOCHIMINH",IF(ISNUMBER(SEARCH($V$5,T80)),"WINCOMDANANG",IF(ISNUMBER(SEARCH($V$6,T80)),"WINCOMHAIDUONG",IF(ISNUMBER(SEARCH($V$7,T80)),"WINCOMQUANGNINH",IF(ISNUMBER(SEARCH($V$8,T80)),"WINCOMHAIPHONG",IF(ISNUMBER(SEARCH($V$9,T80)),"WINCOMBACGIANG",IF(ISNUMBER(SEARCH($V$10,T80)),"WINCOMBACNINH",IF(ISNUMBER(SEARCH($V$11,T80)),"WINCOMPHUTHO",IF(ISNUMBER(SEARCH($V$12,T80)),"WINCOMHATINH",IF(ISNUMBER(SEARCH($V$13,T80)),"WINCOMTHAINGUYEN",IF(ISNUMBER(SEARCH($V$14,T80)),"WINCOMKHANHHOA",IF(ISNUMBER(SEARCH($V$15,T80)),"WINCOMHUNGYEN",IF(ISNUMBER(SEARCH($V$16,T80)),"WINCOMNGHEAN",IF(ISNUMBER(SEARCH($V$17,T80)),"WINCOMLAOCAI",IF(ISNUMBER(SEARCH($V$18,T80)),"WINCOMVUNGTAU",IF(ISNUMBER(SEARCH($V$19,T80)),"WINCOMBINHDUONG",IF(ISNUMBER(SEARCH($V$20,T80)),"WINCOMKIENGIANG",IF(ISNUMBER(SEARCH($V$21,T80)),"WINCOMHANAM",IF(ISNUMBER(SEARCH($V$22,T80)),"WINCOMNAMDINH",IF(ISNUMBER(SEARCH($V$23,T80)),"WINCOMLANGSON",IF(ISNUMBER(SEARCH($V$24,T80)),"WINCOMTHANHHOA",IF(ISNUMBER(SEARCH($V$25,T80)),"WINCOMYENBAI",IF(ISNUMBER(SEARCH($V$26,T80)),"WINCOMTUYENQUANG",IF(ISNUMBER(SEARCH($V$27,T80)),"WINCOMHUE",IF(ISNUMBER(SEARCH($V$28,T80)),"WINCOMQUANGNAM",IF(ISNUMBER(SEARCH($V$29,T80)),"WINCOMVINHPHUC",IF(ISNUMBER(SEARCH($V$30,T80)),"WINCOMHAGIANG",IF(ISNUMBER(SEARCH($V$31,T80)),"WINCOMNINHBINH",IF(ISNUMBER(SEARCH($V$32,T80)),"WINCOMTRAVINH",IF(ISNUMBER(SEARCH($V$33,T80)),"WINCOMCANTHO",IF(ISNUMBER(SEARCH($V$34,T80)),"WINCOMBENTRE",IF(ISNUMBER(SEARCH($V$35,T80)),"WINCOMCAMAU",IF(ISNUMBER(SEARCH($V$36,T80)),"WINCOMANGIANG",IF(ISNUMBER(SEARCH($V$37,T80)),"WINCOMNINHTHUAN",IF(ISNUMBER(SEARCH($V$38,T80)),"WINCOMTHAIBINH",IF(ISNUMBER(SEARCH($V$39,T80)),"WINCOMGIALAI",IF(ISNUMBER(SEARCH($V$40,T80)),"WINCOMHOABINH",IF(ISNUMBER(SEARCH($V$41,T80)),"WINCOMQUANGNGAI",IF(ISNUMBER(SEARCH($V$42,T80)),"WINCOMBINHTHUAN",IF(ISNUMBER(SEARCH($V$43,T80)),"WINCOMDAKLAK",IF(ISNUMBER(SEARCH($V$44,T80)),"WINCOMSOCTRANG",IF(ISNUMBER(SEARCH($V$45,T80)),"WINCOMSONLA",IF(ISNUMBER(SEARCH($V$46,T80)),"WINCOMKONTUM",IF(ISNUMBER(SEARCH($V$47,T80)),"WINCOMPHUYEN",IF(ISNUMBER(SEARCH($V$48,T80)),"WINCOMQUANGTRI",IF(ISNUMBER(SEARCH($V$49,T80)),"WINCOMBINHDINH",IF(ISNUMBER(SEARCH($V$50,T80)),"WINCOMCAOBANG",IF(ISNUMBER(SEARCH($V$51,T80)),"WINCOMQUANGBINH",IF(ISNUMBER(SEARCH($V$52,T80)),"WINCOMLAMDONG",IF(ISNUMBER(SEARCH($V$53,T80)),"WINCOMVINHLONG",IF(ISNUMBER(SEARCH($V$54,T80)),"WINCOMDONGTHAP",IF(ISNUMBER(SEARCH($V$55,T80)),"WINCOMTIENGIANG",IF(ISNUMBER(SEARCH($V$56,T80)),"WINCOMQUANGNINH",0))))))))))))))))))))))))))))))))))))))))))))))))))))))</f>
        <v>WINCOMHANOI</v>
      </c>
    </row>
    <row r="81" spans="1:25" x14ac:dyDescent="0.2">
      <c r="A81" t="s">
        <v>0</v>
      </c>
      <c r="B81" t="s">
        <v>180</v>
      </c>
      <c r="C81" t="s">
        <v>2</v>
      </c>
      <c r="D81" t="s">
        <v>3</v>
      </c>
      <c r="E81" t="s">
        <v>4</v>
      </c>
      <c r="F81" s="5">
        <f t="shared" si="5"/>
        <v>2</v>
      </c>
      <c r="G81" s="2">
        <v>177692</v>
      </c>
      <c r="H81" s="2">
        <v>195461.2</v>
      </c>
      <c r="I81" t="s">
        <v>5</v>
      </c>
      <c r="J81" t="s">
        <v>6</v>
      </c>
      <c r="K81" t="str">
        <f t="shared" si="6"/>
        <v>Gà muối gói 500g</v>
      </c>
      <c r="L81" s="8" t="str">
        <f>VLOOKUP(K81,'[1]Mã Misa'!$B$2:$D$74,2,0)</f>
        <v>Gà muối 500g</v>
      </c>
      <c r="M81" s="8" t="str">
        <f>VLOOKUP(L81,'[1]Mã Misa'!$C$2:$D$74,2,0)</f>
        <v>GM500</v>
      </c>
      <c r="N81" s="2">
        <v>88846</v>
      </c>
      <c r="O81" t="s">
        <v>181</v>
      </c>
      <c r="P81" s="8" t="str">
        <f t="shared" si="7"/>
        <v>0138229</v>
      </c>
      <c r="Q81" s="8" t="e">
        <f t="array" ref="Q81">IF(VLOOKUP(P81,$AA$1:$AC$32,1,0)&lt;&gt;0,(P81&amp;"A"),0)</f>
        <v>#N/A</v>
      </c>
      <c r="R81" s="12">
        <v>44508</v>
      </c>
      <c r="S81" t="s">
        <v>182</v>
      </c>
      <c r="T81" s="8" t="str">
        <f t="shared" si="8"/>
        <v>VM+ HNI T4</v>
      </c>
      <c r="U81" t="s">
        <v>6025</v>
      </c>
      <c r="Y81" t="str">
        <f t="array" ref="Y81">IF(ISNUMBER(SEARCH($V$3,T81)),"WINCOMHANOI",IF(ISNUMBER(SEARCH($V$4,T81)),"WINCOMHOCHIMINH",IF(ISNUMBER(SEARCH($V$5,T81)),"WINCOMDANANG",IF(ISNUMBER(SEARCH($V$6,T81)),"WINCOMHAIDUONG",IF(ISNUMBER(SEARCH($V$7,T81)),"WINCOMQUANGNINH",IF(ISNUMBER(SEARCH($V$8,T81)),"WINCOMHAIPHONG",IF(ISNUMBER(SEARCH($V$9,T81)),"WINCOMBACGIANG",IF(ISNUMBER(SEARCH($V$10,T81)),"WINCOMBACNINH",IF(ISNUMBER(SEARCH($V$11,T81)),"WINCOMPHUTHO",IF(ISNUMBER(SEARCH($V$12,T81)),"WINCOMHATINH",IF(ISNUMBER(SEARCH($V$13,T81)),"WINCOMTHAINGUYEN",IF(ISNUMBER(SEARCH($V$14,T81)),"WINCOMKHANHHOA",IF(ISNUMBER(SEARCH($V$15,T81)),"WINCOMHUNGYEN",IF(ISNUMBER(SEARCH($V$16,T81)),"WINCOMNGHEAN",IF(ISNUMBER(SEARCH($V$17,T81)),"WINCOMLAOCAI",IF(ISNUMBER(SEARCH($V$18,T81)),"WINCOMVUNGTAU",IF(ISNUMBER(SEARCH($V$19,T81)),"WINCOMBINHDUONG",IF(ISNUMBER(SEARCH($V$20,T81)),"WINCOMKIENGIANG",IF(ISNUMBER(SEARCH($V$21,T81)),"WINCOMHANAM",IF(ISNUMBER(SEARCH($V$22,T81)),"WINCOMNAMDINH",IF(ISNUMBER(SEARCH($V$23,T81)),"WINCOMLANGSON",IF(ISNUMBER(SEARCH($V$24,T81)),"WINCOMTHANHHOA",IF(ISNUMBER(SEARCH($V$25,T81)),"WINCOMYENBAI",IF(ISNUMBER(SEARCH($V$26,T81)),"WINCOMTUYENQUANG",IF(ISNUMBER(SEARCH($V$27,T81)),"WINCOMHUE",IF(ISNUMBER(SEARCH($V$28,T81)),"WINCOMQUANGNAM",IF(ISNUMBER(SEARCH($V$29,T81)),"WINCOMVINHPHUC",IF(ISNUMBER(SEARCH($V$30,T81)),"WINCOMHAGIANG",IF(ISNUMBER(SEARCH($V$31,T81)),"WINCOMNINHBINH",IF(ISNUMBER(SEARCH($V$32,T81)),"WINCOMTRAVINH",IF(ISNUMBER(SEARCH($V$33,T81)),"WINCOMCANTHO",IF(ISNUMBER(SEARCH($V$34,T81)),"WINCOMBENTRE",IF(ISNUMBER(SEARCH($V$35,T81)),"WINCOMCAMAU",IF(ISNUMBER(SEARCH($V$36,T81)),"WINCOMANGIANG",IF(ISNUMBER(SEARCH($V$37,T81)),"WINCOMNINHTHUAN",IF(ISNUMBER(SEARCH($V$38,T81)),"WINCOMTHAIBINH",IF(ISNUMBER(SEARCH($V$39,T81)),"WINCOMGIALAI",IF(ISNUMBER(SEARCH($V$40,T81)),"WINCOMHOABINH",IF(ISNUMBER(SEARCH($V$41,T81)),"WINCOMQUANGNGAI",IF(ISNUMBER(SEARCH($V$42,T81)),"WINCOMBINHTHUAN",IF(ISNUMBER(SEARCH($V$43,T81)),"WINCOMDAKLAK",IF(ISNUMBER(SEARCH($V$44,T81)),"WINCOMSOCTRANG",IF(ISNUMBER(SEARCH($V$45,T81)),"WINCOMSONLA",IF(ISNUMBER(SEARCH($V$46,T81)),"WINCOMKONTUM",IF(ISNUMBER(SEARCH($V$47,T81)),"WINCOMPHUYEN",IF(ISNUMBER(SEARCH($V$48,T81)),"WINCOMQUANGTRI",IF(ISNUMBER(SEARCH($V$49,T81)),"WINCOMBINHDINH",IF(ISNUMBER(SEARCH($V$50,T81)),"WINCOMCAOBANG",IF(ISNUMBER(SEARCH($V$51,T81)),"WINCOMQUANGBINH",IF(ISNUMBER(SEARCH($V$52,T81)),"WINCOMLAMDONG",IF(ISNUMBER(SEARCH($V$53,T81)),"WINCOMVINHLONG",IF(ISNUMBER(SEARCH($V$54,T81)),"WINCOMDONGTHAP",IF(ISNUMBER(SEARCH($V$55,T81)),"WINCOMTIENGIANG",IF(ISNUMBER(SEARCH($V$56,T81)),"WINCOMQUANGNINH",0))))))))))))))))))))))))))))))))))))))))))))))))))))))</f>
        <v>WINCOMHANOI</v>
      </c>
    </row>
    <row r="82" spans="1:25" x14ac:dyDescent="0.2">
      <c r="A82" t="s">
        <v>0</v>
      </c>
      <c r="B82" t="s">
        <v>180</v>
      </c>
      <c r="C82" t="s">
        <v>31</v>
      </c>
      <c r="D82" t="s">
        <v>45</v>
      </c>
      <c r="E82" t="s">
        <v>4</v>
      </c>
      <c r="F82" s="5">
        <f t="shared" si="5"/>
        <v>1</v>
      </c>
      <c r="G82" s="2">
        <v>87787</v>
      </c>
      <c r="H82" s="2">
        <v>96565.700000000012</v>
      </c>
      <c r="I82" t="s">
        <v>5</v>
      </c>
      <c r="J82" t="s">
        <v>46</v>
      </c>
      <c r="K82" t="str">
        <f t="shared" si="6"/>
        <v>Bắp bò muối gói 200g</v>
      </c>
      <c r="L82" s="8" t="str">
        <f>VLOOKUP(K82,'[1]Mã Misa'!$B$2:$D$74,2,0)</f>
        <v>Bắp bò muối 200g</v>
      </c>
      <c r="M82" s="8" t="str">
        <f>VLOOKUP(L82,'[1]Mã Misa'!$C$2:$D$74,2,0)</f>
        <v>BBM200</v>
      </c>
      <c r="N82" s="2">
        <v>87787</v>
      </c>
      <c r="O82" t="s">
        <v>181</v>
      </c>
      <c r="P82" s="8" t="str">
        <f t="shared" si="7"/>
        <v>0138229</v>
      </c>
      <c r="Q82" s="8" t="e">
        <f t="array" ref="Q82">IF(VLOOKUP(P82,$AA$1:$AC$32,1,0)&lt;&gt;0,(P82&amp;"A"),0)</f>
        <v>#N/A</v>
      </c>
      <c r="R82" s="12">
        <v>44508</v>
      </c>
      <c r="S82" t="s">
        <v>182</v>
      </c>
      <c r="T82" s="8" t="str">
        <f t="shared" si="8"/>
        <v>VM+ HNI T4</v>
      </c>
      <c r="U82" t="s">
        <v>6025</v>
      </c>
      <c r="Y82" t="str">
        <f t="array" ref="Y82">IF(ISNUMBER(SEARCH($V$3,T82)),"WINCOMHANOI",IF(ISNUMBER(SEARCH($V$4,T82)),"WINCOMHOCHIMINH",IF(ISNUMBER(SEARCH($V$5,T82)),"WINCOMDANANG",IF(ISNUMBER(SEARCH($V$6,T82)),"WINCOMHAIDUONG",IF(ISNUMBER(SEARCH($V$7,T82)),"WINCOMQUANGNINH",IF(ISNUMBER(SEARCH($V$8,T82)),"WINCOMHAIPHONG",IF(ISNUMBER(SEARCH($V$9,T82)),"WINCOMBACGIANG",IF(ISNUMBER(SEARCH($V$10,T82)),"WINCOMBACNINH",IF(ISNUMBER(SEARCH($V$11,T82)),"WINCOMPHUTHO",IF(ISNUMBER(SEARCH($V$12,T82)),"WINCOMHATINH",IF(ISNUMBER(SEARCH($V$13,T82)),"WINCOMTHAINGUYEN",IF(ISNUMBER(SEARCH($V$14,T82)),"WINCOMKHANHHOA",IF(ISNUMBER(SEARCH($V$15,T82)),"WINCOMHUNGYEN",IF(ISNUMBER(SEARCH($V$16,T82)),"WINCOMNGHEAN",IF(ISNUMBER(SEARCH($V$17,T82)),"WINCOMLAOCAI",IF(ISNUMBER(SEARCH($V$18,T82)),"WINCOMVUNGTAU",IF(ISNUMBER(SEARCH($V$19,T82)),"WINCOMBINHDUONG",IF(ISNUMBER(SEARCH($V$20,T82)),"WINCOMKIENGIANG",IF(ISNUMBER(SEARCH($V$21,T82)),"WINCOMHANAM",IF(ISNUMBER(SEARCH($V$22,T82)),"WINCOMNAMDINH",IF(ISNUMBER(SEARCH($V$23,T82)),"WINCOMLANGSON",IF(ISNUMBER(SEARCH($V$24,T82)),"WINCOMTHANHHOA",IF(ISNUMBER(SEARCH($V$25,T82)),"WINCOMYENBAI",IF(ISNUMBER(SEARCH($V$26,T82)),"WINCOMTUYENQUANG",IF(ISNUMBER(SEARCH($V$27,T82)),"WINCOMHUE",IF(ISNUMBER(SEARCH($V$28,T82)),"WINCOMQUANGNAM",IF(ISNUMBER(SEARCH($V$29,T82)),"WINCOMVINHPHUC",IF(ISNUMBER(SEARCH($V$30,T82)),"WINCOMHAGIANG",IF(ISNUMBER(SEARCH($V$31,T82)),"WINCOMNINHBINH",IF(ISNUMBER(SEARCH($V$32,T82)),"WINCOMTRAVINH",IF(ISNUMBER(SEARCH($V$33,T82)),"WINCOMCANTHO",IF(ISNUMBER(SEARCH($V$34,T82)),"WINCOMBENTRE",IF(ISNUMBER(SEARCH($V$35,T82)),"WINCOMCAMAU",IF(ISNUMBER(SEARCH($V$36,T82)),"WINCOMANGIANG",IF(ISNUMBER(SEARCH($V$37,T82)),"WINCOMNINHTHUAN",IF(ISNUMBER(SEARCH($V$38,T82)),"WINCOMTHAIBINH",IF(ISNUMBER(SEARCH($V$39,T82)),"WINCOMGIALAI",IF(ISNUMBER(SEARCH($V$40,T82)),"WINCOMHOABINH",IF(ISNUMBER(SEARCH($V$41,T82)),"WINCOMQUANGNGAI",IF(ISNUMBER(SEARCH($V$42,T82)),"WINCOMBINHTHUAN",IF(ISNUMBER(SEARCH($V$43,T82)),"WINCOMDAKLAK",IF(ISNUMBER(SEARCH($V$44,T82)),"WINCOMSOCTRANG",IF(ISNUMBER(SEARCH($V$45,T82)),"WINCOMSONLA",IF(ISNUMBER(SEARCH($V$46,T82)),"WINCOMKONTUM",IF(ISNUMBER(SEARCH($V$47,T82)),"WINCOMPHUYEN",IF(ISNUMBER(SEARCH($V$48,T82)),"WINCOMQUANGTRI",IF(ISNUMBER(SEARCH($V$49,T82)),"WINCOMBINHDINH",IF(ISNUMBER(SEARCH($V$50,T82)),"WINCOMCAOBANG",IF(ISNUMBER(SEARCH($V$51,T82)),"WINCOMQUANGBINH",IF(ISNUMBER(SEARCH($V$52,T82)),"WINCOMLAMDONG",IF(ISNUMBER(SEARCH($V$53,T82)),"WINCOMVINHLONG",IF(ISNUMBER(SEARCH($V$54,T82)),"WINCOMDONGTHAP",IF(ISNUMBER(SEARCH($V$55,T82)),"WINCOMTIENGIANG",IF(ISNUMBER(SEARCH($V$56,T82)),"WINCOMQUANGNINH",0))))))))))))))))))))))))))))))))))))))))))))))))))))))</f>
        <v>WINCOMHANOI</v>
      </c>
    </row>
    <row r="83" spans="1:25" x14ac:dyDescent="0.2">
      <c r="A83" t="s">
        <v>0</v>
      </c>
      <c r="B83" t="s">
        <v>183</v>
      </c>
      <c r="C83" t="s">
        <v>2</v>
      </c>
      <c r="D83" t="s">
        <v>35</v>
      </c>
      <c r="E83" t="s">
        <v>4</v>
      </c>
      <c r="F83" s="5">
        <f t="shared" si="5"/>
        <v>1</v>
      </c>
      <c r="G83" s="2">
        <v>73431</v>
      </c>
      <c r="H83" s="2">
        <v>80774.100000000006</v>
      </c>
      <c r="I83" t="s">
        <v>5</v>
      </c>
      <c r="J83" t="s">
        <v>36</v>
      </c>
      <c r="K83" t="str">
        <f t="shared" si="6"/>
        <v>Chân giò heo muối gói 300g</v>
      </c>
      <c r="L83" s="8" t="str">
        <f>VLOOKUP(K83,'[1]Mã Misa'!$B$2:$D$74,2,0)</f>
        <v>Chân giò heo muối 300g</v>
      </c>
      <c r="M83" s="8" t="str">
        <f>VLOOKUP(L83,'[1]Mã Misa'!$C$2:$D$74,2,0)</f>
        <v>CGM300</v>
      </c>
      <c r="N83" s="2">
        <v>73431</v>
      </c>
      <c r="O83" t="s">
        <v>184</v>
      </c>
      <c r="P83" s="8" t="str">
        <f t="shared" si="7"/>
        <v>0138239</v>
      </c>
      <c r="Q83" s="8" t="e">
        <f t="array" ref="Q83">IF(VLOOKUP(P83,$AA$1:$AC$32,1,0)&lt;&gt;0,(P83&amp;"A"),0)</f>
        <v>#N/A</v>
      </c>
      <c r="R83" s="12">
        <v>44508</v>
      </c>
      <c r="S83" t="s">
        <v>185</v>
      </c>
      <c r="T83" s="8" t="str">
        <f t="shared" si="8"/>
        <v>VM+ HNI Dố</v>
      </c>
      <c r="U83" t="s">
        <v>6026</v>
      </c>
      <c r="Y83" t="str">
        <f t="array" ref="Y83">IF(ISNUMBER(SEARCH($V$3,T83)),"WINCOMHANOI",IF(ISNUMBER(SEARCH($V$4,T83)),"WINCOMHOCHIMINH",IF(ISNUMBER(SEARCH($V$5,T83)),"WINCOMDANANG",IF(ISNUMBER(SEARCH($V$6,T83)),"WINCOMHAIDUONG",IF(ISNUMBER(SEARCH($V$7,T83)),"WINCOMQUANGNINH",IF(ISNUMBER(SEARCH($V$8,T83)),"WINCOMHAIPHONG",IF(ISNUMBER(SEARCH($V$9,T83)),"WINCOMBACGIANG",IF(ISNUMBER(SEARCH($V$10,T83)),"WINCOMBACNINH",IF(ISNUMBER(SEARCH($V$11,T83)),"WINCOMPHUTHO",IF(ISNUMBER(SEARCH($V$12,T83)),"WINCOMHATINH",IF(ISNUMBER(SEARCH($V$13,T83)),"WINCOMTHAINGUYEN",IF(ISNUMBER(SEARCH($V$14,T83)),"WINCOMKHANHHOA",IF(ISNUMBER(SEARCH($V$15,T83)),"WINCOMHUNGYEN",IF(ISNUMBER(SEARCH($V$16,T83)),"WINCOMNGHEAN",IF(ISNUMBER(SEARCH($V$17,T83)),"WINCOMLAOCAI",IF(ISNUMBER(SEARCH($V$18,T83)),"WINCOMVUNGTAU",IF(ISNUMBER(SEARCH($V$19,T83)),"WINCOMBINHDUONG",IF(ISNUMBER(SEARCH($V$20,T83)),"WINCOMKIENGIANG",IF(ISNUMBER(SEARCH($V$21,T83)),"WINCOMHANAM",IF(ISNUMBER(SEARCH($V$22,T83)),"WINCOMNAMDINH",IF(ISNUMBER(SEARCH($V$23,T83)),"WINCOMLANGSON",IF(ISNUMBER(SEARCH($V$24,T83)),"WINCOMTHANHHOA",IF(ISNUMBER(SEARCH($V$25,T83)),"WINCOMYENBAI",IF(ISNUMBER(SEARCH($V$26,T83)),"WINCOMTUYENQUANG",IF(ISNUMBER(SEARCH($V$27,T83)),"WINCOMHUE",IF(ISNUMBER(SEARCH($V$28,T83)),"WINCOMQUANGNAM",IF(ISNUMBER(SEARCH($V$29,T83)),"WINCOMVINHPHUC",IF(ISNUMBER(SEARCH($V$30,T83)),"WINCOMHAGIANG",IF(ISNUMBER(SEARCH($V$31,T83)),"WINCOMNINHBINH",IF(ISNUMBER(SEARCH($V$32,T83)),"WINCOMTRAVINH",IF(ISNUMBER(SEARCH($V$33,T83)),"WINCOMCANTHO",IF(ISNUMBER(SEARCH($V$34,T83)),"WINCOMBENTRE",IF(ISNUMBER(SEARCH($V$35,T83)),"WINCOMCAMAU",IF(ISNUMBER(SEARCH($V$36,T83)),"WINCOMANGIANG",IF(ISNUMBER(SEARCH($V$37,T83)),"WINCOMNINHTHUAN",IF(ISNUMBER(SEARCH($V$38,T83)),"WINCOMTHAIBINH",IF(ISNUMBER(SEARCH($V$39,T83)),"WINCOMGIALAI",IF(ISNUMBER(SEARCH($V$40,T83)),"WINCOMHOABINH",IF(ISNUMBER(SEARCH($V$41,T83)),"WINCOMQUANGNGAI",IF(ISNUMBER(SEARCH($V$42,T83)),"WINCOMBINHTHUAN",IF(ISNUMBER(SEARCH($V$43,T83)),"WINCOMDAKLAK",IF(ISNUMBER(SEARCH($V$44,T83)),"WINCOMSOCTRANG",IF(ISNUMBER(SEARCH($V$45,T83)),"WINCOMSONLA",IF(ISNUMBER(SEARCH($V$46,T83)),"WINCOMKONTUM",IF(ISNUMBER(SEARCH($V$47,T83)),"WINCOMPHUYEN",IF(ISNUMBER(SEARCH($V$48,T83)),"WINCOMQUANGTRI",IF(ISNUMBER(SEARCH($V$49,T83)),"WINCOMBINHDINH",IF(ISNUMBER(SEARCH($V$50,T83)),"WINCOMCAOBANG",IF(ISNUMBER(SEARCH($V$51,T83)),"WINCOMQUANGBINH",IF(ISNUMBER(SEARCH($V$52,T83)),"WINCOMLAMDONG",IF(ISNUMBER(SEARCH($V$53,T83)),"WINCOMVINHLONG",IF(ISNUMBER(SEARCH($V$54,T83)),"WINCOMDONGTHAP",IF(ISNUMBER(SEARCH($V$55,T83)),"WINCOMTIENGIANG",IF(ISNUMBER(SEARCH($V$56,T83)),"WINCOMQUANGNINH",0))))))))))))))))))))))))))))))))))))))))))))))))))))))</f>
        <v>WINCOMHANOI</v>
      </c>
    </row>
    <row r="84" spans="1:25" x14ac:dyDescent="0.2">
      <c r="A84" t="s">
        <v>0</v>
      </c>
      <c r="B84" t="s">
        <v>186</v>
      </c>
      <c r="C84" t="s">
        <v>2</v>
      </c>
      <c r="D84" t="s">
        <v>168</v>
      </c>
      <c r="E84" t="s">
        <v>4</v>
      </c>
      <c r="F84" s="5">
        <f t="shared" si="5"/>
        <v>1</v>
      </c>
      <c r="G84" s="2">
        <v>61250</v>
      </c>
      <c r="H84" s="2">
        <v>67375</v>
      </c>
      <c r="I84" t="s">
        <v>5</v>
      </c>
      <c r="J84" t="s">
        <v>169</v>
      </c>
      <c r="K84" t="str">
        <f t="shared" si="6"/>
        <v xml:space="preserve"> Càng ghẹ cốm hoa 250g</v>
      </c>
      <c r="L84" s="8" t="str">
        <f>VLOOKUP(K84,'[1]Mã Misa'!$B$2:$D$74,2,0)</f>
        <v>Càng ghẹ cốm hoa 250g</v>
      </c>
      <c r="M84" s="8" t="str">
        <f>VLOOKUP(L84,'[1]Mã Misa'!$C$2:$D$74,2,0)</f>
        <v>CGCH250</v>
      </c>
      <c r="N84" s="2">
        <v>61250</v>
      </c>
      <c r="O84" t="s">
        <v>187</v>
      </c>
      <c r="P84" s="8" t="str">
        <f t="shared" si="7"/>
        <v>0003108</v>
      </c>
      <c r="Q84" s="8" t="e">
        <f t="array" ref="Q84">IF(VLOOKUP(P84,$AA$1:$AC$32,1,0)&lt;&gt;0,(P84&amp;"A"),0)</f>
        <v>#N/A</v>
      </c>
      <c r="R84" s="12">
        <v>44508</v>
      </c>
      <c r="S84" t="s">
        <v>120</v>
      </c>
      <c r="T84" s="8" t="str">
        <f t="shared" si="8"/>
        <v>VM+ VTU 07</v>
      </c>
      <c r="U84" t="s">
        <v>6008</v>
      </c>
      <c r="Y84" t="str">
        <f t="array" ref="Y84">IF(ISNUMBER(SEARCH($V$3,T84)),"WINCOMHANOI",IF(ISNUMBER(SEARCH($V$4,T84)),"WINCOMHOCHIMINH",IF(ISNUMBER(SEARCH($V$5,T84)),"WINCOMDANANG",IF(ISNUMBER(SEARCH($V$6,T84)),"WINCOMHAIDUONG",IF(ISNUMBER(SEARCH($V$7,T84)),"WINCOMQUANGNINH",IF(ISNUMBER(SEARCH($V$8,T84)),"WINCOMHAIPHONG",IF(ISNUMBER(SEARCH($V$9,T84)),"WINCOMBACGIANG",IF(ISNUMBER(SEARCH($V$10,T84)),"WINCOMBACNINH",IF(ISNUMBER(SEARCH($V$11,T84)),"WINCOMPHUTHO",IF(ISNUMBER(SEARCH($V$12,T84)),"WINCOMHATINH",IF(ISNUMBER(SEARCH($V$13,T84)),"WINCOMTHAINGUYEN",IF(ISNUMBER(SEARCH($V$14,T84)),"WINCOMKHANHHOA",IF(ISNUMBER(SEARCH($V$15,T84)),"WINCOMHUNGYEN",IF(ISNUMBER(SEARCH($V$16,T84)),"WINCOMNGHEAN",IF(ISNUMBER(SEARCH($V$17,T84)),"WINCOMLAOCAI",IF(ISNUMBER(SEARCH($V$18,T84)),"WINCOMVUNGTAU",IF(ISNUMBER(SEARCH($V$19,T84)),"WINCOMBINHDUONG",IF(ISNUMBER(SEARCH($V$20,T84)),"WINCOMKIENGIANG",IF(ISNUMBER(SEARCH($V$21,T84)),"WINCOMHANAM",IF(ISNUMBER(SEARCH($V$22,T84)),"WINCOMNAMDINH",IF(ISNUMBER(SEARCH($V$23,T84)),"WINCOMLANGSON",IF(ISNUMBER(SEARCH($V$24,T84)),"WINCOMTHANHHOA",IF(ISNUMBER(SEARCH($V$25,T84)),"WINCOMYENBAI",IF(ISNUMBER(SEARCH($V$26,T84)),"WINCOMTUYENQUANG",IF(ISNUMBER(SEARCH($V$27,T84)),"WINCOMHUE",IF(ISNUMBER(SEARCH($V$28,T84)),"WINCOMQUANGNAM",IF(ISNUMBER(SEARCH($V$29,T84)),"WINCOMVINHPHUC",IF(ISNUMBER(SEARCH($V$30,T84)),"WINCOMHAGIANG",IF(ISNUMBER(SEARCH($V$31,T84)),"WINCOMNINHBINH",IF(ISNUMBER(SEARCH($V$32,T84)),"WINCOMTRAVINH",IF(ISNUMBER(SEARCH($V$33,T84)),"WINCOMCANTHO",IF(ISNUMBER(SEARCH($V$34,T84)),"WINCOMBENTRE",IF(ISNUMBER(SEARCH($V$35,T84)),"WINCOMCAMAU",IF(ISNUMBER(SEARCH($V$36,T84)),"WINCOMANGIANG",IF(ISNUMBER(SEARCH($V$37,T84)),"WINCOMNINHTHUAN",IF(ISNUMBER(SEARCH($V$38,T84)),"WINCOMTHAIBINH",IF(ISNUMBER(SEARCH($V$39,T84)),"WINCOMGIALAI",IF(ISNUMBER(SEARCH($V$40,T84)),"WINCOMHOABINH",IF(ISNUMBER(SEARCH($V$41,T84)),"WINCOMQUANGNGAI",IF(ISNUMBER(SEARCH($V$42,T84)),"WINCOMBINHTHUAN",IF(ISNUMBER(SEARCH($V$43,T84)),"WINCOMDAKLAK",IF(ISNUMBER(SEARCH($V$44,T84)),"WINCOMSOCTRANG",IF(ISNUMBER(SEARCH($V$45,T84)),"WINCOMSONLA",IF(ISNUMBER(SEARCH($V$46,T84)),"WINCOMKONTUM",IF(ISNUMBER(SEARCH($V$47,T84)),"WINCOMPHUYEN",IF(ISNUMBER(SEARCH($V$48,T84)),"WINCOMQUANGTRI",IF(ISNUMBER(SEARCH($V$49,T84)),"WINCOMBINHDINH",IF(ISNUMBER(SEARCH($V$50,T84)),"WINCOMCAOBANG",IF(ISNUMBER(SEARCH($V$51,T84)),"WINCOMQUANGBINH",IF(ISNUMBER(SEARCH($V$52,T84)),"WINCOMLAMDONG",IF(ISNUMBER(SEARCH($V$53,T84)),"WINCOMVINHLONG",IF(ISNUMBER(SEARCH($V$54,T84)),"WINCOMDONGTHAP",IF(ISNUMBER(SEARCH($V$55,T84)),"WINCOMTIENGIANG",IF(ISNUMBER(SEARCH($V$56,T84)),"WINCOMQUANGNINH",0))))))))))))))))))))))))))))))))))))))))))))))))))))))</f>
        <v>WINCOMVUNGTAU</v>
      </c>
    </row>
    <row r="85" spans="1:25" x14ac:dyDescent="0.2">
      <c r="A85" t="s">
        <v>0</v>
      </c>
      <c r="B85" t="s">
        <v>186</v>
      </c>
      <c r="C85" t="s">
        <v>31</v>
      </c>
      <c r="D85" t="s">
        <v>100</v>
      </c>
      <c r="E85" t="s">
        <v>4</v>
      </c>
      <c r="F85" s="5">
        <f t="shared" si="5"/>
        <v>3</v>
      </c>
      <c r="G85" s="2">
        <v>183750</v>
      </c>
      <c r="H85" s="2">
        <v>202125.00000000003</v>
      </c>
      <c r="I85" t="s">
        <v>5</v>
      </c>
      <c r="J85" t="s">
        <v>101</v>
      </c>
      <c r="K85" t="str">
        <f t="shared" si="6"/>
        <v xml:space="preserve"> Ghẹ farci 150g</v>
      </c>
      <c r="L85" s="8" t="str">
        <f>VLOOKUP(K85,'[1]Mã Misa'!$B$2:$D$74,2,0)</f>
        <v>Ghẹ farci 150g</v>
      </c>
      <c r="M85" s="8" t="str">
        <f>VLOOKUP(L85,'[1]Mã Misa'!$C$2:$D$74,2,0)</f>
        <v>GHEFARCI150</v>
      </c>
      <c r="N85" s="2">
        <v>61250</v>
      </c>
      <c r="O85" t="s">
        <v>187</v>
      </c>
      <c r="P85" s="8" t="str">
        <f t="shared" si="7"/>
        <v>0003108</v>
      </c>
      <c r="Q85" s="8" t="e">
        <f t="array" ref="Q85">IF(VLOOKUP(P85,$AA$1:$AC$32,1,0)&lt;&gt;0,(P85&amp;"A"),0)</f>
        <v>#N/A</v>
      </c>
      <c r="R85" s="12">
        <v>44508</v>
      </c>
      <c r="S85" t="s">
        <v>120</v>
      </c>
      <c r="T85" s="8" t="str">
        <f t="shared" si="8"/>
        <v>VM+ VTU 07</v>
      </c>
      <c r="U85" t="s">
        <v>6008</v>
      </c>
      <c r="Y85" t="str">
        <f t="array" ref="Y85">IF(ISNUMBER(SEARCH($V$3,T85)),"WINCOMHANOI",IF(ISNUMBER(SEARCH($V$4,T85)),"WINCOMHOCHIMINH",IF(ISNUMBER(SEARCH($V$5,T85)),"WINCOMDANANG",IF(ISNUMBER(SEARCH($V$6,T85)),"WINCOMHAIDUONG",IF(ISNUMBER(SEARCH($V$7,T85)),"WINCOMQUANGNINH",IF(ISNUMBER(SEARCH($V$8,T85)),"WINCOMHAIPHONG",IF(ISNUMBER(SEARCH($V$9,T85)),"WINCOMBACGIANG",IF(ISNUMBER(SEARCH($V$10,T85)),"WINCOMBACNINH",IF(ISNUMBER(SEARCH($V$11,T85)),"WINCOMPHUTHO",IF(ISNUMBER(SEARCH($V$12,T85)),"WINCOMHATINH",IF(ISNUMBER(SEARCH($V$13,T85)),"WINCOMTHAINGUYEN",IF(ISNUMBER(SEARCH($V$14,T85)),"WINCOMKHANHHOA",IF(ISNUMBER(SEARCH($V$15,T85)),"WINCOMHUNGYEN",IF(ISNUMBER(SEARCH($V$16,T85)),"WINCOMNGHEAN",IF(ISNUMBER(SEARCH($V$17,T85)),"WINCOMLAOCAI",IF(ISNUMBER(SEARCH($V$18,T85)),"WINCOMVUNGTAU",IF(ISNUMBER(SEARCH($V$19,T85)),"WINCOMBINHDUONG",IF(ISNUMBER(SEARCH($V$20,T85)),"WINCOMKIENGIANG",IF(ISNUMBER(SEARCH($V$21,T85)),"WINCOMHANAM",IF(ISNUMBER(SEARCH($V$22,T85)),"WINCOMNAMDINH",IF(ISNUMBER(SEARCH($V$23,T85)),"WINCOMLANGSON",IF(ISNUMBER(SEARCH($V$24,T85)),"WINCOMTHANHHOA",IF(ISNUMBER(SEARCH($V$25,T85)),"WINCOMYENBAI",IF(ISNUMBER(SEARCH($V$26,T85)),"WINCOMTUYENQUANG",IF(ISNUMBER(SEARCH($V$27,T85)),"WINCOMHUE",IF(ISNUMBER(SEARCH($V$28,T85)),"WINCOMQUANGNAM",IF(ISNUMBER(SEARCH($V$29,T85)),"WINCOMVINHPHUC",IF(ISNUMBER(SEARCH($V$30,T85)),"WINCOMHAGIANG",IF(ISNUMBER(SEARCH($V$31,T85)),"WINCOMNINHBINH",IF(ISNUMBER(SEARCH($V$32,T85)),"WINCOMTRAVINH",IF(ISNUMBER(SEARCH($V$33,T85)),"WINCOMCANTHO",IF(ISNUMBER(SEARCH($V$34,T85)),"WINCOMBENTRE",IF(ISNUMBER(SEARCH($V$35,T85)),"WINCOMCAMAU",IF(ISNUMBER(SEARCH($V$36,T85)),"WINCOMANGIANG",IF(ISNUMBER(SEARCH($V$37,T85)),"WINCOMNINHTHUAN",IF(ISNUMBER(SEARCH($V$38,T85)),"WINCOMTHAIBINH",IF(ISNUMBER(SEARCH($V$39,T85)),"WINCOMGIALAI",IF(ISNUMBER(SEARCH($V$40,T85)),"WINCOMHOABINH",IF(ISNUMBER(SEARCH($V$41,T85)),"WINCOMQUANGNGAI",IF(ISNUMBER(SEARCH($V$42,T85)),"WINCOMBINHTHUAN",IF(ISNUMBER(SEARCH($V$43,T85)),"WINCOMDAKLAK",IF(ISNUMBER(SEARCH($V$44,T85)),"WINCOMSOCTRANG",IF(ISNUMBER(SEARCH($V$45,T85)),"WINCOMSONLA",IF(ISNUMBER(SEARCH($V$46,T85)),"WINCOMKONTUM",IF(ISNUMBER(SEARCH($V$47,T85)),"WINCOMPHUYEN",IF(ISNUMBER(SEARCH($V$48,T85)),"WINCOMQUANGTRI",IF(ISNUMBER(SEARCH($V$49,T85)),"WINCOMBINHDINH",IF(ISNUMBER(SEARCH($V$50,T85)),"WINCOMCAOBANG",IF(ISNUMBER(SEARCH($V$51,T85)),"WINCOMQUANGBINH",IF(ISNUMBER(SEARCH($V$52,T85)),"WINCOMLAMDONG",IF(ISNUMBER(SEARCH($V$53,T85)),"WINCOMVINHLONG",IF(ISNUMBER(SEARCH($V$54,T85)),"WINCOMDONGTHAP",IF(ISNUMBER(SEARCH($V$55,T85)),"WINCOMTIENGIANG",IF(ISNUMBER(SEARCH($V$56,T85)),"WINCOMQUANGNINH",0))))))))))))))))))))))))))))))))))))))))))))))))))))))</f>
        <v>WINCOMVUNGTAU</v>
      </c>
    </row>
    <row r="86" spans="1:25" x14ac:dyDescent="0.2">
      <c r="A86" t="s">
        <v>0</v>
      </c>
      <c r="B86" t="s">
        <v>186</v>
      </c>
      <c r="C86" t="s">
        <v>34</v>
      </c>
      <c r="D86" t="s">
        <v>188</v>
      </c>
      <c r="E86" t="s">
        <v>106</v>
      </c>
      <c r="F86" s="5">
        <f t="shared" si="5"/>
        <v>2</v>
      </c>
      <c r="G86" s="2">
        <v>348300</v>
      </c>
      <c r="H86" s="2">
        <v>348300</v>
      </c>
      <c r="I86" t="s">
        <v>5</v>
      </c>
      <c r="J86" t="s">
        <v>189</v>
      </c>
      <c r="K86" t="str">
        <f t="shared" si="6"/>
        <v xml:space="preserve"> Mực ống tươi 450g</v>
      </c>
      <c r="L86" s="8" t="str">
        <f>VLOOKUP(K86,'[1]Mã Misa'!$B$2:$D$74,2,0)</f>
        <v>Mực ống tươi 450g</v>
      </c>
      <c r="M86" s="8" t="str">
        <f>VLOOKUP(L86,'[1]Mã Misa'!$C$2:$D$74,2,0)</f>
        <v>MO450</v>
      </c>
      <c r="N86" s="2">
        <v>174150</v>
      </c>
      <c r="O86" t="s">
        <v>187</v>
      </c>
      <c r="P86" s="8" t="str">
        <f t="shared" si="7"/>
        <v>0003108</v>
      </c>
      <c r="Q86" s="8" t="e">
        <f t="array" ref="Q86">IF(VLOOKUP(P86,$AA$1:$AC$32,1,0)&lt;&gt;0,(P86&amp;"A"),0)</f>
        <v>#N/A</v>
      </c>
      <c r="R86" s="12">
        <v>44508</v>
      </c>
      <c r="S86" t="s">
        <v>120</v>
      </c>
      <c r="T86" s="8" t="str">
        <f t="shared" si="8"/>
        <v>VM+ VTU 07</v>
      </c>
      <c r="U86" t="s">
        <v>6008</v>
      </c>
      <c r="Y86" t="str">
        <f t="array" ref="Y86">IF(ISNUMBER(SEARCH($V$3,T86)),"WINCOMHANOI",IF(ISNUMBER(SEARCH($V$4,T86)),"WINCOMHOCHIMINH",IF(ISNUMBER(SEARCH($V$5,T86)),"WINCOMDANANG",IF(ISNUMBER(SEARCH($V$6,T86)),"WINCOMHAIDUONG",IF(ISNUMBER(SEARCH($V$7,T86)),"WINCOMQUANGNINH",IF(ISNUMBER(SEARCH($V$8,T86)),"WINCOMHAIPHONG",IF(ISNUMBER(SEARCH($V$9,T86)),"WINCOMBACGIANG",IF(ISNUMBER(SEARCH($V$10,T86)),"WINCOMBACNINH",IF(ISNUMBER(SEARCH($V$11,T86)),"WINCOMPHUTHO",IF(ISNUMBER(SEARCH($V$12,T86)),"WINCOMHATINH",IF(ISNUMBER(SEARCH($V$13,T86)),"WINCOMTHAINGUYEN",IF(ISNUMBER(SEARCH($V$14,T86)),"WINCOMKHANHHOA",IF(ISNUMBER(SEARCH($V$15,T86)),"WINCOMHUNGYEN",IF(ISNUMBER(SEARCH($V$16,T86)),"WINCOMNGHEAN",IF(ISNUMBER(SEARCH($V$17,T86)),"WINCOMLAOCAI",IF(ISNUMBER(SEARCH($V$18,T86)),"WINCOMVUNGTAU",IF(ISNUMBER(SEARCH($V$19,T86)),"WINCOMBINHDUONG",IF(ISNUMBER(SEARCH($V$20,T86)),"WINCOMKIENGIANG",IF(ISNUMBER(SEARCH($V$21,T86)),"WINCOMHANAM",IF(ISNUMBER(SEARCH($V$22,T86)),"WINCOMNAMDINH",IF(ISNUMBER(SEARCH($V$23,T86)),"WINCOMLANGSON",IF(ISNUMBER(SEARCH($V$24,T86)),"WINCOMTHANHHOA",IF(ISNUMBER(SEARCH($V$25,T86)),"WINCOMYENBAI",IF(ISNUMBER(SEARCH($V$26,T86)),"WINCOMTUYENQUANG",IF(ISNUMBER(SEARCH($V$27,T86)),"WINCOMHUE",IF(ISNUMBER(SEARCH($V$28,T86)),"WINCOMQUANGNAM",IF(ISNUMBER(SEARCH($V$29,T86)),"WINCOMVINHPHUC",IF(ISNUMBER(SEARCH($V$30,T86)),"WINCOMHAGIANG",IF(ISNUMBER(SEARCH($V$31,T86)),"WINCOMNINHBINH",IF(ISNUMBER(SEARCH($V$32,T86)),"WINCOMTRAVINH",IF(ISNUMBER(SEARCH($V$33,T86)),"WINCOMCANTHO",IF(ISNUMBER(SEARCH($V$34,T86)),"WINCOMBENTRE",IF(ISNUMBER(SEARCH($V$35,T86)),"WINCOMCAMAU",IF(ISNUMBER(SEARCH($V$36,T86)),"WINCOMANGIANG",IF(ISNUMBER(SEARCH($V$37,T86)),"WINCOMNINHTHUAN",IF(ISNUMBER(SEARCH($V$38,T86)),"WINCOMTHAIBINH",IF(ISNUMBER(SEARCH($V$39,T86)),"WINCOMGIALAI",IF(ISNUMBER(SEARCH($V$40,T86)),"WINCOMHOABINH",IF(ISNUMBER(SEARCH($V$41,T86)),"WINCOMQUANGNGAI",IF(ISNUMBER(SEARCH($V$42,T86)),"WINCOMBINHTHUAN",IF(ISNUMBER(SEARCH($V$43,T86)),"WINCOMDAKLAK",IF(ISNUMBER(SEARCH($V$44,T86)),"WINCOMSOCTRANG",IF(ISNUMBER(SEARCH($V$45,T86)),"WINCOMSONLA",IF(ISNUMBER(SEARCH($V$46,T86)),"WINCOMKONTUM",IF(ISNUMBER(SEARCH($V$47,T86)),"WINCOMPHUYEN",IF(ISNUMBER(SEARCH($V$48,T86)),"WINCOMQUANGTRI",IF(ISNUMBER(SEARCH($V$49,T86)),"WINCOMBINHDINH",IF(ISNUMBER(SEARCH($V$50,T86)),"WINCOMCAOBANG",IF(ISNUMBER(SEARCH($V$51,T86)),"WINCOMQUANGBINH",IF(ISNUMBER(SEARCH($V$52,T86)),"WINCOMLAMDONG",IF(ISNUMBER(SEARCH($V$53,T86)),"WINCOMVINHLONG",IF(ISNUMBER(SEARCH($V$54,T86)),"WINCOMDONGTHAP",IF(ISNUMBER(SEARCH($V$55,T86)),"WINCOMTIENGIANG",IF(ISNUMBER(SEARCH($V$56,T86)),"WINCOMQUANGNINH",0))))))))))))))))))))))))))))))))))))))))))))))))))))))</f>
        <v>WINCOMVUNGTAU</v>
      </c>
    </row>
    <row r="87" spans="1:25" x14ac:dyDescent="0.2">
      <c r="A87" t="s">
        <v>0</v>
      </c>
      <c r="B87" t="s">
        <v>190</v>
      </c>
      <c r="C87" t="s">
        <v>2</v>
      </c>
      <c r="D87" t="s">
        <v>62</v>
      </c>
      <c r="E87" t="s">
        <v>4</v>
      </c>
      <c r="F87" s="5">
        <f t="shared" si="5"/>
        <v>3</v>
      </c>
      <c r="G87" s="2">
        <v>316200</v>
      </c>
      <c r="H87" s="2">
        <v>347820</v>
      </c>
      <c r="I87" t="s">
        <v>5</v>
      </c>
      <c r="J87" t="s">
        <v>63</v>
      </c>
      <c r="K87" t="str">
        <f t="shared" si="6"/>
        <v>_Đùi gà sốt cay 500g</v>
      </c>
      <c r="L87" s="8" t="str">
        <f>VLOOKUP(K87,'[1]Mã Misa'!$B$2:$D$74,2,0)</f>
        <v>Đùi gà sốt cay 500g</v>
      </c>
      <c r="M87" s="8" t="str">
        <f>VLOOKUP(L87,'[1]Mã Misa'!$C$2:$D$74,2,0)</f>
        <v>DGSC500</v>
      </c>
      <c r="N87" s="2">
        <v>105400</v>
      </c>
      <c r="O87" t="s">
        <v>191</v>
      </c>
      <c r="P87" s="8" t="str">
        <f t="shared" si="7"/>
        <v>0017403</v>
      </c>
      <c r="Q87" s="8" t="e">
        <f t="array" ref="Q87">IF(VLOOKUP(P87,$AA$1:$AC$32,1,0)&lt;&gt;0,(P87&amp;"A"),0)</f>
        <v>#N/A</v>
      </c>
      <c r="R87" s="12">
        <v>44508</v>
      </c>
      <c r="S87" t="s">
        <v>192</v>
      </c>
      <c r="T87" s="8" t="str">
        <f t="shared" si="8"/>
        <v>VM+ DNG Số</v>
      </c>
      <c r="U87" t="s">
        <v>6027</v>
      </c>
      <c r="Y87" t="str">
        <f t="array" ref="Y87">IF(ISNUMBER(SEARCH($V$3,T87)),"WINCOMHANOI",IF(ISNUMBER(SEARCH($V$4,T87)),"WINCOMHOCHIMINH",IF(ISNUMBER(SEARCH($V$5,T87)),"WINCOMDANANG",IF(ISNUMBER(SEARCH($V$6,T87)),"WINCOMHAIDUONG",IF(ISNUMBER(SEARCH($V$7,T87)),"WINCOMQUANGNINH",IF(ISNUMBER(SEARCH($V$8,T87)),"WINCOMHAIPHONG",IF(ISNUMBER(SEARCH($V$9,T87)),"WINCOMBACGIANG",IF(ISNUMBER(SEARCH($V$10,T87)),"WINCOMBACNINH",IF(ISNUMBER(SEARCH($V$11,T87)),"WINCOMPHUTHO",IF(ISNUMBER(SEARCH($V$12,T87)),"WINCOMHATINH",IF(ISNUMBER(SEARCH($V$13,T87)),"WINCOMTHAINGUYEN",IF(ISNUMBER(SEARCH($V$14,T87)),"WINCOMKHANHHOA",IF(ISNUMBER(SEARCH($V$15,T87)),"WINCOMHUNGYEN",IF(ISNUMBER(SEARCH($V$16,T87)),"WINCOMNGHEAN",IF(ISNUMBER(SEARCH($V$17,T87)),"WINCOMLAOCAI",IF(ISNUMBER(SEARCH($V$18,T87)),"WINCOMVUNGTAU",IF(ISNUMBER(SEARCH($V$19,T87)),"WINCOMBINHDUONG",IF(ISNUMBER(SEARCH($V$20,T87)),"WINCOMKIENGIANG",IF(ISNUMBER(SEARCH($V$21,T87)),"WINCOMHANAM",IF(ISNUMBER(SEARCH($V$22,T87)),"WINCOMNAMDINH",IF(ISNUMBER(SEARCH($V$23,T87)),"WINCOMLANGSON",IF(ISNUMBER(SEARCH($V$24,T87)),"WINCOMTHANHHOA",IF(ISNUMBER(SEARCH($V$25,T87)),"WINCOMYENBAI",IF(ISNUMBER(SEARCH($V$26,T87)),"WINCOMTUYENQUANG",IF(ISNUMBER(SEARCH($V$27,T87)),"WINCOMHUE",IF(ISNUMBER(SEARCH($V$28,T87)),"WINCOMQUANGNAM",IF(ISNUMBER(SEARCH($V$29,T87)),"WINCOMVINHPHUC",IF(ISNUMBER(SEARCH($V$30,T87)),"WINCOMHAGIANG",IF(ISNUMBER(SEARCH($V$31,T87)),"WINCOMNINHBINH",IF(ISNUMBER(SEARCH($V$32,T87)),"WINCOMTRAVINH",IF(ISNUMBER(SEARCH($V$33,T87)),"WINCOMCANTHO",IF(ISNUMBER(SEARCH($V$34,T87)),"WINCOMBENTRE",IF(ISNUMBER(SEARCH($V$35,T87)),"WINCOMCAMAU",IF(ISNUMBER(SEARCH($V$36,T87)),"WINCOMANGIANG",IF(ISNUMBER(SEARCH($V$37,T87)),"WINCOMNINHTHUAN",IF(ISNUMBER(SEARCH($V$38,T87)),"WINCOMTHAIBINH",IF(ISNUMBER(SEARCH($V$39,T87)),"WINCOMGIALAI",IF(ISNUMBER(SEARCH($V$40,T87)),"WINCOMHOABINH",IF(ISNUMBER(SEARCH($V$41,T87)),"WINCOMQUANGNGAI",IF(ISNUMBER(SEARCH($V$42,T87)),"WINCOMBINHTHUAN",IF(ISNUMBER(SEARCH($V$43,T87)),"WINCOMDAKLAK",IF(ISNUMBER(SEARCH($V$44,T87)),"WINCOMSOCTRANG",IF(ISNUMBER(SEARCH($V$45,T87)),"WINCOMSONLA",IF(ISNUMBER(SEARCH($V$46,T87)),"WINCOMKONTUM",IF(ISNUMBER(SEARCH($V$47,T87)),"WINCOMPHUYEN",IF(ISNUMBER(SEARCH($V$48,T87)),"WINCOMQUANGTRI",IF(ISNUMBER(SEARCH($V$49,T87)),"WINCOMBINHDINH",IF(ISNUMBER(SEARCH($V$50,T87)),"WINCOMCAOBANG",IF(ISNUMBER(SEARCH($V$51,T87)),"WINCOMQUANGBINH",IF(ISNUMBER(SEARCH($V$52,T87)),"WINCOMLAMDONG",IF(ISNUMBER(SEARCH($V$53,T87)),"WINCOMVINHLONG",IF(ISNUMBER(SEARCH($V$54,T87)),"WINCOMDONGTHAP",IF(ISNUMBER(SEARCH($V$55,T87)),"WINCOMTIENGIANG",IF(ISNUMBER(SEARCH($V$56,T87)),"WINCOMQUANGNINH",0))))))))))))))))))))))))))))))))))))))))))))))))))))))</f>
        <v>WINCOMDANANG</v>
      </c>
    </row>
    <row r="88" spans="1:25" x14ac:dyDescent="0.2">
      <c r="A88" t="s">
        <v>0</v>
      </c>
      <c r="B88" t="s">
        <v>190</v>
      </c>
      <c r="C88" t="s">
        <v>31</v>
      </c>
      <c r="D88" t="s">
        <v>27</v>
      </c>
      <c r="E88" t="s">
        <v>4</v>
      </c>
      <c r="F88" s="5">
        <f t="shared" si="5"/>
        <v>1</v>
      </c>
      <c r="G88" s="2">
        <v>74250</v>
      </c>
      <c r="H88" s="2">
        <v>81675</v>
      </c>
      <c r="I88" t="s">
        <v>5</v>
      </c>
      <c r="J88" t="s">
        <v>28</v>
      </c>
      <c r="K88" t="str">
        <f t="shared" si="6"/>
        <v>_Chả cốm 300g</v>
      </c>
      <c r="L88" s="8" t="str">
        <f>VLOOKUP(K88,'[1]Mã Misa'!$B$2:$D$74,2,0)</f>
        <v>Chả cốm 300g</v>
      </c>
      <c r="M88" s="8" t="str">
        <f>VLOOKUP(L88,'[1]Mã Misa'!$C$2:$D$74,2,0)</f>
        <v>CC300</v>
      </c>
      <c r="N88" s="2">
        <v>74250</v>
      </c>
      <c r="O88" t="s">
        <v>191</v>
      </c>
      <c r="P88" s="8" t="str">
        <f t="shared" si="7"/>
        <v>0017403</v>
      </c>
      <c r="Q88" s="8" t="e">
        <f t="array" ref="Q88">IF(VLOOKUP(P88,$AA$1:$AC$32,1,0)&lt;&gt;0,(P88&amp;"A"),0)</f>
        <v>#N/A</v>
      </c>
      <c r="R88" s="12">
        <v>44508</v>
      </c>
      <c r="S88" t="s">
        <v>192</v>
      </c>
      <c r="T88" s="8" t="str">
        <f t="shared" si="8"/>
        <v>VM+ DNG Số</v>
      </c>
      <c r="U88" t="s">
        <v>6027</v>
      </c>
      <c r="Y88" t="str">
        <f t="array" ref="Y88">IF(ISNUMBER(SEARCH($V$3,T88)),"WINCOMHANOI",IF(ISNUMBER(SEARCH($V$4,T88)),"WINCOMHOCHIMINH",IF(ISNUMBER(SEARCH($V$5,T88)),"WINCOMDANANG",IF(ISNUMBER(SEARCH($V$6,T88)),"WINCOMHAIDUONG",IF(ISNUMBER(SEARCH($V$7,T88)),"WINCOMQUANGNINH",IF(ISNUMBER(SEARCH($V$8,T88)),"WINCOMHAIPHONG",IF(ISNUMBER(SEARCH($V$9,T88)),"WINCOMBACGIANG",IF(ISNUMBER(SEARCH($V$10,T88)),"WINCOMBACNINH",IF(ISNUMBER(SEARCH($V$11,T88)),"WINCOMPHUTHO",IF(ISNUMBER(SEARCH($V$12,T88)),"WINCOMHATINH",IF(ISNUMBER(SEARCH($V$13,T88)),"WINCOMTHAINGUYEN",IF(ISNUMBER(SEARCH($V$14,T88)),"WINCOMKHANHHOA",IF(ISNUMBER(SEARCH($V$15,T88)),"WINCOMHUNGYEN",IF(ISNUMBER(SEARCH($V$16,T88)),"WINCOMNGHEAN",IF(ISNUMBER(SEARCH($V$17,T88)),"WINCOMLAOCAI",IF(ISNUMBER(SEARCH($V$18,T88)),"WINCOMVUNGTAU",IF(ISNUMBER(SEARCH($V$19,T88)),"WINCOMBINHDUONG",IF(ISNUMBER(SEARCH($V$20,T88)),"WINCOMKIENGIANG",IF(ISNUMBER(SEARCH($V$21,T88)),"WINCOMHANAM",IF(ISNUMBER(SEARCH($V$22,T88)),"WINCOMNAMDINH",IF(ISNUMBER(SEARCH($V$23,T88)),"WINCOMLANGSON",IF(ISNUMBER(SEARCH($V$24,T88)),"WINCOMTHANHHOA",IF(ISNUMBER(SEARCH($V$25,T88)),"WINCOMYENBAI",IF(ISNUMBER(SEARCH($V$26,T88)),"WINCOMTUYENQUANG",IF(ISNUMBER(SEARCH($V$27,T88)),"WINCOMHUE",IF(ISNUMBER(SEARCH($V$28,T88)),"WINCOMQUANGNAM",IF(ISNUMBER(SEARCH($V$29,T88)),"WINCOMVINHPHUC",IF(ISNUMBER(SEARCH($V$30,T88)),"WINCOMHAGIANG",IF(ISNUMBER(SEARCH($V$31,T88)),"WINCOMNINHBINH",IF(ISNUMBER(SEARCH($V$32,T88)),"WINCOMTRAVINH",IF(ISNUMBER(SEARCH($V$33,T88)),"WINCOMCANTHO",IF(ISNUMBER(SEARCH($V$34,T88)),"WINCOMBENTRE",IF(ISNUMBER(SEARCH($V$35,T88)),"WINCOMCAMAU",IF(ISNUMBER(SEARCH($V$36,T88)),"WINCOMANGIANG",IF(ISNUMBER(SEARCH($V$37,T88)),"WINCOMNINHTHUAN",IF(ISNUMBER(SEARCH($V$38,T88)),"WINCOMTHAIBINH",IF(ISNUMBER(SEARCH($V$39,T88)),"WINCOMGIALAI",IF(ISNUMBER(SEARCH($V$40,T88)),"WINCOMHOABINH",IF(ISNUMBER(SEARCH($V$41,T88)),"WINCOMQUANGNGAI",IF(ISNUMBER(SEARCH($V$42,T88)),"WINCOMBINHTHUAN",IF(ISNUMBER(SEARCH($V$43,T88)),"WINCOMDAKLAK",IF(ISNUMBER(SEARCH($V$44,T88)),"WINCOMSOCTRANG",IF(ISNUMBER(SEARCH($V$45,T88)),"WINCOMSONLA",IF(ISNUMBER(SEARCH($V$46,T88)),"WINCOMKONTUM",IF(ISNUMBER(SEARCH($V$47,T88)),"WINCOMPHUYEN",IF(ISNUMBER(SEARCH($V$48,T88)),"WINCOMQUANGTRI",IF(ISNUMBER(SEARCH($V$49,T88)),"WINCOMBINHDINH",IF(ISNUMBER(SEARCH($V$50,T88)),"WINCOMCAOBANG",IF(ISNUMBER(SEARCH($V$51,T88)),"WINCOMQUANGBINH",IF(ISNUMBER(SEARCH($V$52,T88)),"WINCOMLAMDONG",IF(ISNUMBER(SEARCH($V$53,T88)),"WINCOMVINHLONG",IF(ISNUMBER(SEARCH($V$54,T88)),"WINCOMDONGTHAP",IF(ISNUMBER(SEARCH($V$55,T88)),"WINCOMTIENGIANG",IF(ISNUMBER(SEARCH($V$56,T88)),"WINCOMQUANGNINH",0))))))))))))))))))))))))))))))))))))))))))))))))))))))</f>
        <v>WINCOMDANANG</v>
      </c>
    </row>
    <row r="89" spans="1:25" x14ac:dyDescent="0.2">
      <c r="A89" t="s">
        <v>0</v>
      </c>
      <c r="B89" t="s">
        <v>190</v>
      </c>
      <c r="C89" t="s">
        <v>34</v>
      </c>
      <c r="D89" t="s">
        <v>45</v>
      </c>
      <c r="E89" t="s">
        <v>4</v>
      </c>
      <c r="F89" s="5">
        <f t="shared" si="5"/>
        <v>1</v>
      </c>
      <c r="G89" s="2">
        <v>87787</v>
      </c>
      <c r="H89" s="2">
        <v>96565.700000000012</v>
      </c>
      <c r="I89" t="s">
        <v>5</v>
      </c>
      <c r="J89" t="s">
        <v>46</v>
      </c>
      <c r="K89" t="str">
        <f t="shared" si="6"/>
        <v>Bắp bò muối gói 200g</v>
      </c>
      <c r="L89" s="8" t="str">
        <f>VLOOKUP(K89,'[1]Mã Misa'!$B$2:$D$74,2,0)</f>
        <v>Bắp bò muối 200g</v>
      </c>
      <c r="M89" s="8" t="str">
        <f>VLOOKUP(L89,'[1]Mã Misa'!$C$2:$D$74,2,0)</f>
        <v>BBM200</v>
      </c>
      <c r="N89" s="2">
        <v>87787</v>
      </c>
      <c r="O89" t="s">
        <v>191</v>
      </c>
      <c r="P89" s="8" t="str">
        <f t="shared" si="7"/>
        <v>0017403</v>
      </c>
      <c r="Q89" s="8" t="e">
        <f t="array" ref="Q89">IF(VLOOKUP(P89,$AA$1:$AC$32,1,0)&lt;&gt;0,(P89&amp;"A"),0)</f>
        <v>#N/A</v>
      </c>
      <c r="R89" s="12">
        <v>44508</v>
      </c>
      <c r="S89" t="s">
        <v>192</v>
      </c>
      <c r="T89" s="8" t="str">
        <f t="shared" si="8"/>
        <v>VM+ DNG Số</v>
      </c>
      <c r="U89" t="s">
        <v>6027</v>
      </c>
      <c r="Y89" t="str">
        <f t="array" ref="Y89">IF(ISNUMBER(SEARCH($V$3,T89)),"WINCOMHANOI",IF(ISNUMBER(SEARCH($V$4,T89)),"WINCOMHOCHIMINH",IF(ISNUMBER(SEARCH($V$5,T89)),"WINCOMDANANG",IF(ISNUMBER(SEARCH($V$6,T89)),"WINCOMHAIDUONG",IF(ISNUMBER(SEARCH($V$7,T89)),"WINCOMQUANGNINH",IF(ISNUMBER(SEARCH($V$8,T89)),"WINCOMHAIPHONG",IF(ISNUMBER(SEARCH($V$9,T89)),"WINCOMBACGIANG",IF(ISNUMBER(SEARCH($V$10,T89)),"WINCOMBACNINH",IF(ISNUMBER(SEARCH($V$11,T89)),"WINCOMPHUTHO",IF(ISNUMBER(SEARCH($V$12,T89)),"WINCOMHATINH",IF(ISNUMBER(SEARCH($V$13,T89)),"WINCOMTHAINGUYEN",IF(ISNUMBER(SEARCH($V$14,T89)),"WINCOMKHANHHOA",IF(ISNUMBER(SEARCH($V$15,T89)),"WINCOMHUNGYEN",IF(ISNUMBER(SEARCH($V$16,T89)),"WINCOMNGHEAN",IF(ISNUMBER(SEARCH($V$17,T89)),"WINCOMLAOCAI",IF(ISNUMBER(SEARCH($V$18,T89)),"WINCOMVUNGTAU",IF(ISNUMBER(SEARCH($V$19,T89)),"WINCOMBINHDUONG",IF(ISNUMBER(SEARCH($V$20,T89)),"WINCOMKIENGIANG",IF(ISNUMBER(SEARCH($V$21,T89)),"WINCOMHANAM",IF(ISNUMBER(SEARCH($V$22,T89)),"WINCOMNAMDINH",IF(ISNUMBER(SEARCH($V$23,T89)),"WINCOMLANGSON",IF(ISNUMBER(SEARCH($V$24,T89)),"WINCOMTHANHHOA",IF(ISNUMBER(SEARCH($V$25,T89)),"WINCOMYENBAI",IF(ISNUMBER(SEARCH($V$26,T89)),"WINCOMTUYENQUANG",IF(ISNUMBER(SEARCH($V$27,T89)),"WINCOMHUE",IF(ISNUMBER(SEARCH($V$28,T89)),"WINCOMQUANGNAM",IF(ISNUMBER(SEARCH($V$29,T89)),"WINCOMVINHPHUC",IF(ISNUMBER(SEARCH($V$30,T89)),"WINCOMHAGIANG",IF(ISNUMBER(SEARCH($V$31,T89)),"WINCOMNINHBINH",IF(ISNUMBER(SEARCH($V$32,T89)),"WINCOMTRAVINH",IF(ISNUMBER(SEARCH($V$33,T89)),"WINCOMCANTHO",IF(ISNUMBER(SEARCH($V$34,T89)),"WINCOMBENTRE",IF(ISNUMBER(SEARCH($V$35,T89)),"WINCOMCAMAU",IF(ISNUMBER(SEARCH($V$36,T89)),"WINCOMANGIANG",IF(ISNUMBER(SEARCH($V$37,T89)),"WINCOMNINHTHUAN",IF(ISNUMBER(SEARCH($V$38,T89)),"WINCOMTHAIBINH",IF(ISNUMBER(SEARCH($V$39,T89)),"WINCOMGIALAI",IF(ISNUMBER(SEARCH($V$40,T89)),"WINCOMHOABINH",IF(ISNUMBER(SEARCH($V$41,T89)),"WINCOMQUANGNGAI",IF(ISNUMBER(SEARCH($V$42,T89)),"WINCOMBINHTHUAN",IF(ISNUMBER(SEARCH($V$43,T89)),"WINCOMDAKLAK",IF(ISNUMBER(SEARCH($V$44,T89)),"WINCOMSOCTRANG",IF(ISNUMBER(SEARCH($V$45,T89)),"WINCOMSONLA",IF(ISNUMBER(SEARCH($V$46,T89)),"WINCOMKONTUM",IF(ISNUMBER(SEARCH($V$47,T89)),"WINCOMPHUYEN",IF(ISNUMBER(SEARCH($V$48,T89)),"WINCOMQUANGTRI",IF(ISNUMBER(SEARCH($V$49,T89)),"WINCOMBINHDINH",IF(ISNUMBER(SEARCH($V$50,T89)),"WINCOMCAOBANG",IF(ISNUMBER(SEARCH($V$51,T89)),"WINCOMQUANGBINH",IF(ISNUMBER(SEARCH($V$52,T89)),"WINCOMLAMDONG",IF(ISNUMBER(SEARCH($V$53,T89)),"WINCOMVINHLONG",IF(ISNUMBER(SEARCH($V$54,T89)),"WINCOMDONGTHAP",IF(ISNUMBER(SEARCH($V$55,T89)),"WINCOMTIENGIANG",IF(ISNUMBER(SEARCH($V$56,T89)),"WINCOMQUANGNINH",0))))))))))))))))))))))))))))))))))))))))))))))))))))))</f>
        <v>WINCOMDANANG</v>
      </c>
    </row>
    <row r="90" spans="1:25" x14ac:dyDescent="0.2">
      <c r="A90" t="s">
        <v>0</v>
      </c>
      <c r="B90" t="s">
        <v>190</v>
      </c>
      <c r="C90" t="s">
        <v>37</v>
      </c>
      <c r="D90" t="s">
        <v>3</v>
      </c>
      <c r="E90" t="s">
        <v>4</v>
      </c>
      <c r="F90" s="5">
        <f t="shared" si="5"/>
        <v>1</v>
      </c>
      <c r="G90" s="2">
        <v>88846</v>
      </c>
      <c r="H90" s="2">
        <v>97730.6</v>
      </c>
      <c r="I90" t="s">
        <v>5</v>
      </c>
      <c r="J90" t="s">
        <v>6</v>
      </c>
      <c r="K90" t="str">
        <f t="shared" si="6"/>
        <v>Gà muối gói 500g</v>
      </c>
      <c r="L90" s="8" t="str">
        <f>VLOOKUP(K90,'[1]Mã Misa'!$B$2:$D$74,2,0)</f>
        <v>Gà muối 500g</v>
      </c>
      <c r="M90" s="8" t="str">
        <f>VLOOKUP(L90,'[1]Mã Misa'!$C$2:$D$74,2,0)</f>
        <v>GM500</v>
      </c>
      <c r="N90" s="2">
        <v>88846</v>
      </c>
      <c r="O90" t="s">
        <v>191</v>
      </c>
      <c r="P90" s="8" t="str">
        <f t="shared" si="7"/>
        <v>0017403</v>
      </c>
      <c r="Q90" s="8" t="e">
        <f t="array" ref="Q90">IF(VLOOKUP(P90,$AA$1:$AC$32,1,0)&lt;&gt;0,(P90&amp;"A"),0)</f>
        <v>#N/A</v>
      </c>
      <c r="R90" s="12">
        <v>44508</v>
      </c>
      <c r="S90" t="s">
        <v>192</v>
      </c>
      <c r="T90" s="8" t="str">
        <f t="shared" si="8"/>
        <v>VM+ DNG Số</v>
      </c>
      <c r="U90" t="s">
        <v>6027</v>
      </c>
      <c r="Y90" t="str">
        <f t="array" ref="Y90">IF(ISNUMBER(SEARCH($V$3,T90)),"WINCOMHANOI",IF(ISNUMBER(SEARCH($V$4,T90)),"WINCOMHOCHIMINH",IF(ISNUMBER(SEARCH($V$5,T90)),"WINCOMDANANG",IF(ISNUMBER(SEARCH($V$6,T90)),"WINCOMHAIDUONG",IF(ISNUMBER(SEARCH($V$7,T90)),"WINCOMQUANGNINH",IF(ISNUMBER(SEARCH($V$8,T90)),"WINCOMHAIPHONG",IF(ISNUMBER(SEARCH($V$9,T90)),"WINCOMBACGIANG",IF(ISNUMBER(SEARCH($V$10,T90)),"WINCOMBACNINH",IF(ISNUMBER(SEARCH($V$11,T90)),"WINCOMPHUTHO",IF(ISNUMBER(SEARCH($V$12,T90)),"WINCOMHATINH",IF(ISNUMBER(SEARCH($V$13,T90)),"WINCOMTHAINGUYEN",IF(ISNUMBER(SEARCH($V$14,T90)),"WINCOMKHANHHOA",IF(ISNUMBER(SEARCH($V$15,T90)),"WINCOMHUNGYEN",IF(ISNUMBER(SEARCH($V$16,T90)),"WINCOMNGHEAN",IF(ISNUMBER(SEARCH($V$17,T90)),"WINCOMLAOCAI",IF(ISNUMBER(SEARCH($V$18,T90)),"WINCOMVUNGTAU",IF(ISNUMBER(SEARCH($V$19,T90)),"WINCOMBINHDUONG",IF(ISNUMBER(SEARCH($V$20,T90)),"WINCOMKIENGIANG",IF(ISNUMBER(SEARCH($V$21,T90)),"WINCOMHANAM",IF(ISNUMBER(SEARCH($V$22,T90)),"WINCOMNAMDINH",IF(ISNUMBER(SEARCH($V$23,T90)),"WINCOMLANGSON",IF(ISNUMBER(SEARCH($V$24,T90)),"WINCOMTHANHHOA",IF(ISNUMBER(SEARCH($V$25,T90)),"WINCOMYENBAI",IF(ISNUMBER(SEARCH($V$26,T90)),"WINCOMTUYENQUANG",IF(ISNUMBER(SEARCH($V$27,T90)),"WINCOMHUE",IF(ISNUMBER(SEARCH($V$28,T90)),"WINCOMQUANGNAM",IF(ISNUMBER(SEARCH($V$29,T90)),"WINCOMVINHPHUC",IF(ISNUMBER(SEARCH($V$30,T90)),"WINCOMHAGIANG",IF(ISNUMBER(SEARCH($V$31,T90)),"WINCOMNINHBINH",IF(ISNUMBER(SEARCH($V$32,T90)),"WINCOMTRAVINH",IF(ISNUMBER(SEARCH($V$33,T90)),"WINCOMCANTHO",IF(ISNUMBER(SEARCH($V$34,T90)),"WINCOMBENTRE",IF(ISNUMBER(SEARCH($V$35,T90)),"WINCOMCAMAU",IF(ISNUMBER(SEARCH($V$36,T90)),"WINCOMANGIANG",IF(ISNUMBER(SEARCH($V$37,T90)),"WINCOMNINHTHUAN",IF(ISNUMBER(SEARCH($V$38,T90)),"WINCOMTHAIBINH",IF(ISNUMBER(SEARCH($V$39,T90)),"WINCOMGIALAI",IF(ISNUMBER(SEARCH($V$40,T90)),"WINCOMHOABINH",IF(ISNUMBER(SEARCH($V$41,T90)),"WINCOMQUANGNGAI",IF(ISNUMBER(SEARCH($V$42,T90)),"WINCOMBINHTHUAN",IF(ISNUMBER(SEARCH($V$43,T90)),"WINCOMDAKLAK",IF(ISNUMBER(SEARCH($V$44,T90)),"WINCOMSOCTRANG",IF(ISNUMBER(SEARCH($V$45,T90)),"WINCOMSONLA",IF(ISNUMBER(SEARCH($V$46,T90)),"WINCOMKONTUM",IF(ISNUMBER(SEARCH($V$47,T90)),"WINCOMPHUYEN",IF(ISNUMBER(SEARCH($V$48,T90)),"WINCOMQUANGTRI",IF(ISNUMBER(SEARCH($V$49,T90)),"WINCOMBINHDINH",IF(ISNUMBER(SEARCH($V$50,T90)),"WINCOMCAOBANG",IF(ISNUMBER(SEARCH($V$51,T90)),"WINCOMQUANGBINH",IF(ISNUMBER(SEARCH($V$52,T90)),"WINCOMLAMDONG",IF(ISNUMBER(SEARCH($V$53,T90)),"WINCOMVINHLONG",IF(ISNUMBER(SEARCH($V$54,T90)),"WINCOMDONGTHAP",IF(ISNUMBER(SEARCH($V$55,T90)),"WINCOMTIENGIANG",IF(ISNUMBER(SEARCH($V$56,T90)),"WINCOMQUANGNINH",0))))))))))))))))))))))))))))))))))))))))))))))))))))))</f>
        <v>WINCOMDANANG</v>
      </c>
    </row>
    <row r="91" spans="1:25" x14ac:dyDescent="0.2">
      <c r="A91" t="s">
        <v>0</v>
      </c>
      <c r="B91" t="s">
        <v>190</v>
      </c>
      <c r="C91" t="s">
        <v>38</v>
      </c>
      <c r="D91" t="s">
        <v>20</v>
      </c>
      <c r="E91" t="s">
        <v>4</v>
      </c>
      <c r="F91" s="5">
        <f t="shared" si="5"/>
        <v>1</v>
      </c>
      <c r="G91" s="2">
        <v>50182</v>
      </c>
      <c r="H91" s="2">
        <v>55200.200000000004</v>
      </c>
      <c r="I91" t="s">
        <v>5</v>
      </c>
      <c r="J91" t="s">
        <v>21</v>
      </c>
      <c r="K91" t="str">
        <f t="shared" si="6"/>
        <v>Giò tai lưỡi xào gói 250g</v>
      </c>
      <c r="L91" s="8" t="str">
        <f>VLOOKUP(K91,'[1]Mã Misa'!$B$2:$D$74,2,0)</f>
        <v>Giò Tai Lưỡi Xào 250g</v>
      </c>
      <c r="M91" s="8" t="str">
        <f>VLOOKUP(L91,'[1]Mã Misa'!$C$2:$D$74,2,0)</f>
        <v>GTLX250G</v>
      </c>
      <c r="N91" s="2">
        <v>50182</v>
      </c>
      <c r="O91" t="s">
        <v>191</v>
      </c>
      <c r="P91" s="8" t="str">
        <f t="shared" si="7"/>
        <v>0017403</v>
      </c>
      <c r="Q91" s="8" t="e">
        <f t="array" ref="Q91">IF(VLOOKUP(P91,$AA$1:$AC$32,1,0)&lt;&gt;0,(P91&amp;"A"),0)</f>
        <v>#N/A</v>
      </c>
      <c r="R91" s="12">
        <v>44508</v>
      </c>
      <c r="S91" t="s">
        <v>192</v>
      </c>
      <c r="T91" s="8" t="str">
        <f t="shared" si="8"/>
        <v>VM+ DNG Số</v>
      </c>
      <c r="U91" t="s">
        <v>6027</v>
      </c>
      <c r="Y91" t="str">
        <f t="array" ref="Y91">IF(ISNUMBER(SEARCH($V$3,T91)),"WINCOMHANOI",IF(ISNUMBER(SEARCH($V$4,T91)),"WINCOMHOCHIMINH",IF(ISNUMBER(SEARCH($V$5,T91)),"WINCOMDANANG",IF(ISNUMBER(SEARCH($V$6,T91)),"WINCOMHAIDUONG",IF(ISNUMBER(SEARCH($V$7,T91)),"WINCOMQUANGNINH",IF(ISNUMBER(SEARCH($V$8,T91)),"WINCOMHAIPHONG",IF(ISNUMBER(SEARCH($V$9,T91)),"WINCOMBACGIANG",IF(ISNUMBER(SEARCH($V$10,T91)),"WINCOMBACNINH",IF(ISNUMBER(SEARCH($V$11,T91)),"WINCOMPHUTHO",IF(ISNUMBER(SEARCH($V$12,T91)),"WINCOMHATINH",IF(ISNUMBER(SEARCH($V$13,T91)),"WINCOMTHAINGUYEN",IF(ISNUMBER(SEARCH($V$14,T91)),"WINCOMKHANHHOA",IF(ISNUMBER(SEARCH($V$15,T91)),"WINCOMHUNGYEN",IF(ISNUMBER(SEARCH($V$16,T91)),"WINCOMNGHEAN",IF(ISNUMBER(SEARCH($V$17,T91)),"WINCOMLAOCAI",IF(ISNUMBER(SEARCH($V$18,T91)),"WINCOMVUNGTAU",IF(ISNUMBER(SEARCH($V$19,T91)),"WINCOMBINHDUONG",IF(ISNUMBER(SEARCH($V$20,T91)),"WINCOMKIENGIANG",IF(ISNUMBER(SEARCH($V$21,T91)),"WINCOMHANAM",IF(ISNUMBER(SEARCH($V$22,T91)),"WINCOMNAMDINH",IF(ISNUMBER(SEARCH($V$23,T91)),"WINCOMLANGSON",IF(ISNUMBER(SEARCH($V$24,T91)),"WINCOMTHANHHOA",IF(ISNUMBER(SEARCH($V$25,T91)),"WINCOMYENBAI",IF(ISNUMBER(SEARCH($V$26,T91)),"WINCOMTUYENQUANG",IF(ISNUMBER(SEARCH($V$27,T91)),"WINCOMHUE",IF(ISNUMBER(SEARCH($V$28,T91)),"WINCOMQUANGNAM",IF(ISNUMBER(SEARCH($V$29,T91)),"WINCOMVINHPHUC",IF(ISNUMBER(SEARCH($V$30,T91)),"WINCOMHAGIANG",IF(ISNUMBER(SEARCH($V$31,T91)),"WINCOMNINHBINH",IF(ISNUMBER(SEARCH($V$32,T91)),"WINCOMTRAVINH",IF(ISNUMBER(SEARCH($V$33,T91)),"WINCOMCANTHO",IF(ISNUMBER(SEARCH($V$34,T91)),"WINCOMBENTRE",IF(ISNUMBER(SEARCH($V$35,T91)),"WINCOMCAMAU",IF(ISNUMBER(SEARCH($V$36,T91)),"WINCOMANGIANG",IF(ISNUMBER(SEARCH($V$37,T91)),"WINCOMNINHTHUAN",IF(ISNUMBER(SEARCH($V$38,T91)),"WINCOMTHAIBINH",IF(ISNUMBER(SEARCH($V$39,T91)),"WINCOMGIALAI",IF(ISNUMBER(SEARCH($V$40,T91)),"WINCOMHOABINH",IF(ISNUMBER(SEARCH($V$41,T91)),"WINCOMQUANGNGAI",IF(ISNUMBER(SEARCH($V$42,T91)),"WINCOMBINHTHUAN",IF(ISNUMBER(SEARCH($V$43,T91)),"WINCOMDAKLAK",IF(ISNUMBER(SEARCH($V$44,T91)),"WINCOMSOCTRANG",IF(ISNUMBER(SEARCH($V$45,T91)),"WINCOMSONLA",IF(ISNUMBER(SEARCH($V$46,T91)),"WINCOMKONTUM",IF(ISNUMBER(SEARCH($V$47,T91)),"WINCOMPHUYEN",IF(ISNUMBER(SEARCH($V$48,T91)),"WINCOMQUANGTRI",IF(ISNUMBER(SEARCH($V$49,T91)),"WINCOMBINHDINH",IF(ISNUMBER(SEARCH($V$50,T91)),"WINCOMCAOBANG",IF(ISNUMBER(SEARCH($V$51,T91)),"WINCOMQUANGBINH",IF(ISNUMBER(SEARCH($V$52,T91)),"WINCOMLAMDONG",IF(ISNUMBER(SEARCH($V$53,T91)),"WINCOMVINHLONG",IF(ISNUMBER(SEARCH($V$54,T91)),"WINCOMDONGTHAP",IF(ISNUMBER(SEARCH($V$55,T91)),"WINCOMTIENGIANG",IF(ISNUMBER(SEARCH($V$56,T91)),"WINCOMQUANGNINH",0))))))))))))))))))))))))))))))))))))))))))))))))))))))</f>
        <v>WINCOMDANANG</v>
      </c>
    </row>
    <row r="92" spans="1:25" x14ac:dyDescent="0.2">
      <c r="A92" t="s">
        <v>0</v>
      </c>
      <c r="B92" t="s">
        <v>193</v>
      </c>
      <c r="C92" t="s">
        <v>2</v>
      </c>
      <c r="D92" t="s">
        <v>35</v>
      </c>
      <c r="E92" t="s">
        <v>4</v>
      </c>
      <c r="F92" s="5">
        <f t="shared" si="5"/>
        <v>1</v>
      </c>
      <c r="G92" s="2">
        <v>73431</v>
      </c>
      <c r="H92" s="2">
        <v>80774.100000000006</v>
      </c>
      <c r="I92" t="s">
        <v>5</v>
      </c>
      <c r="J92" t="s">
        <v>36</v>
      </c>
      <c r="K92" t="str">
        <f t="shared" si="6"/>
        <v>Chân giò heo muối gói 300g</v>
      </c>
      <c r="L92" s="8" t="str">
        <f>VLOOKUP(K92,'[1]Mã Misa'!$B$2:$D$74,2,0)</f>
        <v>Chân giò heo muối 300g</v>
      </c>
      <c r="M92" s="8" t="str">
        <f>VLOOKUP(L92,'[1]Mã Misa'!$C$2:$D$74,2,0)</f>
        <v>CGM300</v>
      </c>
      <c r="N92" s="2">
        <v>73431</v>
      </c>
      <c r="O92" t="s">
        <v>194</v>
      </c>
      <c r="P92" s="8" t="str">
        <f t="shared" si="7"/>
        <v>0042593</v>
      </c>
      <c r="Q92" s="8" t="e">
        <f t="array" ref="Q92">IF(VLOOKUP(P92,$AA$1:$AC$32,1,0)&lt;&gt;0,(P92&amp;"A"),0)</f>
        <v>#N/A</v>
      </c>
      <c r="R92" s="12">
        <v>44508</v>
      </c>
      <c r="S92" t="s">
        <v>195</v>
      </c>
      <c r="T92" s="8" t="str">
        <f t="shared" si="8"/>
        <v>VM+ HCM Dr</v>
      </c>
      <c r="U92" t="s">
        <v>6028</v>
      </c>
      <c r="Y92" t="str">
        <f t="array" ref="Y92">IF(ISNUMBER(SEARCH($V$3,T92)),"WINCOMHANOI",IF(ISNUMBER(SEARCH($V$4,T92)),"WINCOMHOCHIMINH",IF(ISNUMBER(SEARCH($V$5,T92)),"WINCOMDANANG",IF(ISNUMBER(SEARCH($V$6,T92)),"WINCOMHAIDUONG",IF(ISNUMBER(SEARCH($V$7,T92)),"WINCOMQUANGNINH",IF(ISNUMBER(SEARCH($V$8,T92)),"WINCOMHAIPHONG",IF(ISNUMBER(SEARCH($V$9,T92)),"WINCOMBACGIANG",IF(ISNUMBER(SEARCH($V$10,T92)),"WINCOMBACNINH",IF(ISNUMBER(SEARCH($V$11,T92)),"WINCOMPHUTHO",IF(ISNUMBER(SEARCH($V$12,T92)),"WINCOMHATINH",IF(ISNUMBER(SEARCH($V$13,T92)),"WINCOMTHAINGUYEN",IF(ISNUMBER(SEARCH($V$14,T92)),"WINCOMKHANHHOA",IF(ISNUMBER(SEARCH($V$15,T92)),"WINCOMHUNGYEN",IF(ISNUMBER(SEARCH($V$16,T92)),"WINCOMNGHEAN",IF(ISNUMBER(SEARCH($V$17,T92)),"WINCOMLAOCAI",IF(ISNUMBER(SEARCH($V$18,T92)),"WINCOMVUNGTAU",IF(ISNUMBER(SEARCH($V$19,T92)),"WINCOMBINHDUONG",IF(ISNUMBER(SEARCH($V$20,T92)),"WINCOMKIENGIANG",IF(ISNUMBER(SEARCH($V$21,T92)),"WINCOMHANAM",IF(ISNUMBER(SEARCH($V$22,T92)),"WINCOMNAMDINH",IF(ISNUMBER(SEARCH($V$23,T92)),"WINCOMLANGSON",IF(ISNUMBER(SEARCH($V$24,T92)),"WINCOMTHANHHOA",IF(ISNUMBER(SEARCH($V$25,T92)),"WINCOMYENBAI",IF(ISNUMBER(SEARCH($V$26,T92)),"WINCOMTUYENQUANG",IF(ISNUMBER(SEARCH($V$27,T92)),"WINCOMHUE",IF(ISNUMBER(SEARCH($V$28,T92)),"WINCOMQUANGNAM",IF(ISNUMBER(SEARCH($V$29,T92)),"WINCOMVINHPHUC",IF(ISNUMBER(SEARCH($V$30,T92)),"WINCOMHAGIANG",IF(ISNUMBER(SEARCH($V$31,T92)),"WINCOMNINHBINH",IF(ISNUMBER(SEARCH($V$32,T92)),"WINCOMTRAVINH",IF(ISNUMBER(SEARCH($V$33,T92)),"WINCOMCANTHO",IF(ISNUMBER(SEARCH($V$34,T92)),"WINCOMBENTRE",IF(ISNUMBER(SEARCH($V$35,T92)),"WINCOMCAMAU",IF(ISNUMBER(SEARCH($V$36,T92)),"WINCOMANGIANG",IF(ISNUMBER(SEARCH($V$37,T92)),"WINCOMNINHTHUAN",IF(ISNUMBER(SEARCH($V$38,T92)),"WINCOMTHAIBINH",IF(ISNUMBER(SEARCH($V$39,T92)),"WINCOMGIALAI",IF(ISNUMBER(SEARCH($V$40,T92)),"WINCOMHOABINH",IF(ISNUMBER(SEARCH($V$41,T92)),"WINCOMQUANGNGAI",IF(ISNUMBER(SEARCH($V$42,T92)),"WINCOMBINHTHUAN",IF(ISNUMBER(SEARCH($V$43,T92)),"WINCOMDAKLAK",IF(ISNUMBER(SEARCH($V$44,T92)),"WINCOMSOCTRANG",IF(ISNUMBER(SEARCH($V$45,T92)),"WINCOMSONLA",IF(ISNUMBER(SEARCH($V$46,T92)),"WINCOMKONTUM",IF(ISNUMBER(SEARCH($V$47,T92)),"WINCOMPHUYEN",IF(ISNUMBER(SEARCH($V$48,T92)),"WINCOMQUANGTRI",IF(ISNUMBER(SEARCH($V$49,T92)),"WINCOMBINHDINH",IF(ISNUMBER(SEARCH($V$50,T92)),"WINCOMCAOBANG",IF(ISNUMBER(SEARCH($V$51,T92)),"WINCOMQUANGBINH",IF(ISNUMBER(SEARCH($V$52,T92)),"WINCOMLAMDONG",IF(ISNUMBER(SEARCH($V$53,T92)),"WINCOMVINHLONG",IF(ISNUMBER(SEARCH($V$54,T92)),"WINCOMDONGTHAP",IF(ISNUMBER(SEARCH($V$55,T92)),"WINCOMTIENGIANG",IF(ISNUMBER(SEARCH($V$56,T92)),"WINCOMQUANGNINH",0))))))))))))))))))))))))))))))))))))))))))))))))))))))</f>
        <v>WINCOMHOCHIMINH</v>
      </c>
    </row>
    <row r="93" spans="1:25" x14ac:dyDescent="0.2">
      <c r="A93" t="s">
        <v>0</v>
      </c>
      <c r="B93" t="s">
        <v>193</v>
      </c>
      <c r="C93" t="s">
        <v>31</v>
      </c>
      <c r="D93" t="s">
        <v>39</v>
      </c>
      <c r="E93" t="s">
        <v>4</v>
      </c>
      <c r="F93" s="5">
        <f t="shared" si="5"/>
        <v>3</v>
      </c>
      <c r="G93" s="2">
        <v>138000</v>
      </c>
      <c r="H93" s="2">
        <v>151800</v>
      </c>
      <c r="I93" t="s">
        <v>5</v>
      </c>
      <c r="J93" t="s">
        <v>40</v>
      </c>
      <c r="K93" t="str">
        <f t="shared" si="6"/>
        <v>Mộc nấm hương gói 250g</v>
      </c>
      <c r="L93" s="8" t="str">
        <f>VLOOKUP(K93,'[1]Mã Misa'!$B$2:$D$74,2,0)</f>
        <v>Mộc Nấm Hương 250g</v>
      </c>
      <c r="M93" s="8" t="str">
        <f>VLOOKUP(L93,'[1]Mã Misa'!$C$2:$D$74,2,0)</f>
        <v>MNH250</v>
      </c>
      <c r="N93" s="2">
        <v>46000</v>
      </c>
      <c r="O93" t="s">
        <v>194</v>
      </c>
      <c r="P93" s="8" t="str">
        <f t="shared" si="7"/>
        <v>0042593</v>
      </c>
      <c r="Q93" s="8" t="e">
        <f t="array" ref="Q93">IF(VLOOKUP(P93,$AA$1:$AC$32,1,0)&lt;&gt;0,(P93&amp;"A"),0)</f>
        <v>#N/A</v>
      </c>
      <c r="R93" s="12">
        <v>44508</v>
      </c>
      <c r="S93" t="s">
        <v>195</v>
      </c>
      <c r="T93" s="8" t="str">
        <f t="shared" si="8"/>
        <v>VM+ HCM Dr</v>
      </c>
      <c r="U93" t="s">
        <v>6028</v>
      </c>
      <c r="Y93" t="str">
        <f t="array" ref="Y93">IF(ISNUMBER(SEARCH($V$3,T93)),"WINCOMHANOI",IF(ISNUMBER(SEARCH($V$4,T93)),"WINCOMHOCHIMINH",IF(ISNUMBER(SEARCH($V$5,T93)),"WINCOMDANANG",IF(ISNUMBER(SEARCH($V$6,T93)),"WINCOMHAIDUONG",IF(ISNUMBER(SEARCH($V$7,T93)),"WINCOMQUANGNINH",IF(ISNUMBER(SEARCH($V$8,T93)),"WINCOMHAIPHONG",IF(ISNUMBER(SEARCH($V$9,T93)),"WINCOMBACGIANG",IF(ISNUMBER(SEARCH($V$10,T93)),"WINCOMBACNINH",IF(ISNUMBER(SEARCH($V$11,T93)),"WINCOMPHUTHO",IF(ISNUMBER(SEARCH($V$12,T93)),"WINCOMHATINH",IF(ISNUMBER(SEARCH($V$13,T93)),"WINCOMTHAINGUYEN",IF(ISNUMBER(SEARCH($V$14,T93)),"WINCOMKHANHHOA",IF(ISNUMBER(SEARCH($V$15,T93)),"WINCOMHUNGYEN",IF(ISNUMBER(SEARCH($V$16,T93)),"WINCOMNGHEAN",IF(ISNUMBER(SEARCH($V$17,T93)),"WINCOMLAOCAI",IF(ISNUMBER(SEARCH($V$18,T93)),"WINCOMVUNGTAU",IF(ISNUMBER(SEARCH($V$19,T93)),"WINCOMBINHDUONG",IF(ISNUMBER(SEARCH($V$20,T93)),"WINCOMKIENGIANG",IF(ISNUMBER(SEARCH($V$21,T93)),"WINCOMHANAM",IF(ISNUMBER(SEARCH($V$22,T93)),"WINCOMNAMDINH",IF(ISNUMBER(SEARCH($V$23,T93)),"WINCOMLANGSON",IF(ISNUMBER(SEARCH($V$24,T93)),"WINCOMTHANHHOA",IF(ISNUMBER(SEARCH($V$25,T93)),"WINCOMYENBAI",IF(ISNUMBER(SEARCH($V$26,T93)),"WINCOMTUYENQUANG",IF(ISNUMBER(SEARCH($V$27,T93)),"WINCOMHUE",IF(ISNUMBER(SEARCH($V$28,T93)),"WINCOMQUANGNAM",IF(ISNUMBER(SEARCH($V$29,T93)),"WINCOMVINHPHUC",IF(ISNUMBER(SEARCH($V$30,T93)),"WINCOMHAGIANG",IF(ISNUMBER(SEARCH($V$31,T93)),"WINCOMNINHBINH",IF(ISNUMBER(SEARCH($V$32,T93)),"WINCOMTRAVINH",IF(ISNUMBER(SEARCH($V$33,T93)),"WINCOMCANTHO",IF(ISNUMBER(SEARCH($V$34,T93)),"WINCOMBENTRE",IF(ISNUMBER(SEARCH($V$35,T93)),"WINCOMCAMAU",IF(ISNUMBER(SEARCH($V$36,T93)),"WINCOMANGIANG",IF(ISNUMBER(SEARCH($V$37,T93)),"WINCOMNINHTHUAN",IF(ISNUMBER(SEARCH($V$38,T93)),"WINCOMTHAIBINH",IF(ISNUMBER(SEARCH($V$39,T93)),"WINCOMGIALAI",IF(ISNUMBER(SEARCH($V$40,T93)),"WINCOMHOABINH",IF(ISNUMBER(SEARCH($V$41,T93)),"WINCOMQUANGNGAI",IF(ISNUMBER(SEARCH($V$42,T93)),"WINCOMBINHTHUAN",IF(ISNUMBER(SEARCH($V$43,T93)),"WINCOMDAKLAK",IF(ISNUMBER(SEARCH($V$44,T93)),"WINCOMSOCTRANG",IF(ISNUMBER(SEARCH($V$45,T93)),"WINCOMSONLA",IF(ISNUMBER(SEARCH($V$46,T93)),"WINCOMKONTUM",IF(ISNUMBER(SEARCH($V$47,T93)),"WINCOMPHUYEN",IF(ISNUMBER(SEARCH($V$48,T93)),"WINCOMQUANGTRI",IF(ISNUMBER(SEARCH($V$49,T93)),"WINCOMBINHDINH",IF(ISNUMBER(SEARCH($V$50,T93)),"WINCOMCAOBANG",IF(ISNUMBER(SEARCH($V$51,T93)),"WINCOMQUANGBINH",IF(ISNUMBER(SEARCH($V$52,T93)),"WINCOMLAMDONG",IF(ISNUMBER(SEARCH($V$53,T93)),"WINCOMVINHLONG",IF(ISNUMBER(SEARCH($V$54,T93)),"WINCOMDONGTHAP",IF(ISNUMBER(SEARCH($V$55,T93)),"WINCOMTIENGIANG",IF(ISNUMBER(SEARCH($V$56,T93)),"WINCOMQUANGNINH",0))))))))))))))))))))))))))))))))))))))))))))))))))))))</f>
        <v>WINCOMHOCHIMINH</v>
      </c>
    </row>
    <row r="94" spans="1:25" x14ac:dyDescent="0.2">
      <c r="A94" t="s">
        <v>0</v>
      </c>
      <c r="B94" t="s">
        <v>196</v>
      </c>
      <c r="C94" t="s">
        <v>2</v>
      </c>
      <c r="D94" t="s">
        <v>62</v>
      </c>
      <c r="E94" t="s">
        <v>4</v>
      </c>
      <c r="F94" s="5">
        <f t="shared" si="5"/>
        <v>1</v>
      </c>
      <c r="G94" s="2">
        <v>105400</v>
      </c>
      <c r="H94" s="2">
        <v>115940.00000000001</v>
      </c>
      <c r="I94" t="s">
        <v>5</v>
      </c>
      <c r="J94" t="s">
        <v>63</v>
      </c>
      <c r="K94" t="str">
        <f t="shared" si="6"/>
        <v>_Đùi gà sốt cay 500g</v>
      </c>
      <c r="L94" s="8" t="str">
        <f>VLOOKUP(K94,'[1]Mã Misa'!$B$2:$D$74,2,0)</f>
        <v>Đùi gà sốt cay 500g</v>
      </c>
      <c r="M94" s="8" t="str">
        <f>VLOOKUP(L94,'[1]Mã Misa'!$C$2:$D$74,2,0)</f>
        <v>DGSC500</v>
      </c>
      <c r="N94" s="2">
        <v>105400</v>
      </c>
      <c r="O94" t="s">
        <v>197</v>
      </c>
      <c r="P94" s="8" t="str">
        <f t="shared" si="7"/>
        <v>0003109</v>
      </c>
      <c r="Q94" s="8" t="e">
        <f t="array" ref="Q94">IF(VLOOKUP(P94,$AA$1:$AC$32,1,0)&lt;&gt;0,(P94&amp;"A"),0)</f>
        <v>#N/A</v>
      </c>
      <c r="R94" s="12">
        <v>44508</v>
      </c>
      <c r="S94" t="s">
        <v>120</v>
      </c>
      <c r="T94" s="8" t="str">
        <f t="shared" si="8"/>
        <v>VM+ VTU 07</v>
      </c>
      <c r="U94" t="s">
        <v>6008</v>
      </c>
      <c r="Y94" t="str">
        <f t="array" ref="Y94">IF(ISNUMBER(SEARCH($V$3,T94)),"WINCOMHANOI",IF(ISNUMBER(SEARCH($V$4,T94)),"WINCOMHOCHIMINH",IF(ISNUMBER(SEARCH($V$5,T94)),"WINCOMDANANG",IF(ISNUMBER(SEARCH($V$6,T94)),"WINCOMHAIDUONG",IF(ISNUMBER(SEARCH($V$7,T94)),"WINCOMQUANGNINH",IF(ISNUMBER(SEARCH($V$8,T94)),"WINCOMHAIPHONG",IF(ISNUMBER(SEARCH($V$9,T94)),"WINCOMBACGIANG",IF(ISNUMBER(SEARCH($V$10,T94)),"WINCOMBACNINH",IF(ISNUMBER(SEARCH($V$11,T94)),"WINCOMPHUTHO",IF(ISNUMBER(SEARCH($V$12,T94)),"WINCOMHATINH",IF(ISNUMBER(SEARCH($V$13,T94)),"WINCOMTHAINGUYEN",IF(ISNUMBER(SEARCH($V$14,T94)),"WINCOMKHANHHOA",IF(ISNUMBER(SEARCH($V$15,T94)),"WINCOMHUNGYEN",IF(ISNUMBER(SEARCH($V$16,T94)),"WINCOMNGHEAN",IF(ISNUMBER(SEARCH($V$17,T94)),"WINCOMLAOCAI",IF(ISNUMBER(SEARCH($V$18,T94)),"WINCOMVUNGTAU",IF(ISNUMBER(SEARCH($V$19,T94)),"WINCOMBINHDUONG",IF(ISNUMBER(SEARCH($V$20,T94)),"WINCOMKIENGIANG",IF(ISNUMBER(SEARCH($V$21,T94)),"WINCOMHANAM",IF(ISNUMBER(SEARCH($V$22,T94)),"WINCOMNAMDINH",IF(ISNUMBER(SEARCH($V$23,T94)),"WINCOMLANGSON",IF(ISNUMBER(SEARCH($V$24,T94)),"WINCOMTHANHHOA",IF(ISNUMBER(SEARCH($V$25,T94)),"WINCOMYENBAI",IF(ISNUMBER(SEARCH($V$26,T94)),"WINCOMTUYENQUANG",IF(ISNUMBER(SEARCH($V$27,T94)),"WINCOMHUE",IF(ISNUMBER(SEARCH($V$28,T94)),"WINCOMQUANGNAM",IF(ISNUMBER(SEARCH($V$29,T94)),"WINCOMVINHPHUC",IF(ISNUMBER(SEARCH($V$30,T94)),"WINCOMHAGIANG",IF(ISNUMBER(SEARCH($V$31,T94)),"WINCOMNINHBINH",IF(ISNUMBER(SEARCH($V$32,T94)),"WINCOMTRAVINH",IF(ISNUMBER(SEARCH($V$33,T94)),"WINCOMCANTHO",IF(ISNUMBER(SEARCH($V$34,T94)),"WINCOMBENTRE",IF(ISNUMBER(SEARCH($V$35,T94)),"WINCOMCAMAU",IF(ISNUMBER(SEARCH($V$36,T94)),"WINCOMANGIANG",IF(ISNUMBER(SEARCH($V$37,T94)),"WINCOMNINHTHUAN",IF(ISNUMBER(SEARCH($V$38,T94)),"WINCOMTHAIBINH",IF(ISNUMBER(SEARCH($V$39,T94)),"WINCOMGIALAI",IF(ISNUMBER(SEARCH($V$40,T94)),"WINCOMHOABINH",IF(ISNUMBER(SEARCH($V$41,T94)),"WINCOMQUANGNGAI",IF(ISNUMBER(SEARCH($V$42,T94)),"WINCOMBINHTHUAN",IF(ISNUMBER(SEARCH($V$43,T94)),"WINCOMDAKLAK",IF(ISNUMBER(SEARCH($V$44,T94)),"WINCOMSOCTRANG",IF(ISNUMBER(SEARCH($V$45,T94)),"WINCOMSONLA",IF(ISNUMBER(SEARCH($V$46,T94)),"WINCOMKONTUM",IF(ISNUMBER(SEARCH($V$47,T94)),"WINCOMPHUYEN",IF(ISNUMBER(SEARCH($V$48,T94)),"WINCOMQUANGTRI",IF(ISNUMBER(SEARCH($V$49,T94)),"WINCOMBINHDINH",IF(ISNUMBER(SEARCH($V$50,T94)),"WINCOMCAOBANG",IF(ISNUMBER(SEARCH($V$51,T94)),"WINCOMQUANGBINH",IF(ISNUMBER(SEARCH($V$52,T94)),"WINCOMLAMDONG",IF(ISNUMBER(SEARCH($V$53,T94)),"WINCOMVINHLONG",IF(ISNUMBER(SEARCH($V$54,T94)),"WINCOMDONGTHAP",IF(ISNUMBER(SEARCH($V$55,T94)),"WINCOMTIENGIANG",IF(ISNUMBER(SEARCH($V$56,T94)),"WINCOMQUANGNINH",0))))))))))))))))))))))))))))))))))))))))))))))))))))))</f>
        <v>WINCOMVUNGTAU</v>
      </c>
    </row>
    <row r="95" spans="1:25" x14ac:dyDescent="0.2">
      <c r="A95" t="s">
        <v>0</v>
      </c>
      <c r="B95" t="s">
        <v>198</v>
      </c>
      <c r="C95" t="s">
        <v>2</v>
      </c>
      <c r="D95" t="s">
        <v>199</v>
      </c>
      <c r="E95" t="s">
        <v>106</v>
      </c>
      <c r="F95" s="5">
        <f t="shared" si="5"/>
        <v>1</v>
      </c>
      <c r="G95" s="2">
        <v>198450</v>
      </c>
      <c r="H95" s="2">
        <v>198450</v>
      </c>
      <c r="I95" t="s">
        <v>5</v>
      </c>
      <c r="J95" t="s">
        <v>200</v>
      </c>
      <c r="K95" t="str">
        <f t="shared" si="6"/>
        <v xml:space="preserve"> Tôm mũ ni nguyên con 450g</v>
      </c>
      <c r="L95" s="8" t="str">
        <f>VLOOKUP(K95,'[1]Mã Misa'!$B$2:$D$74,2,0)</f>
        <v>Tôm mũ ni nguyên con 450g</v>
      </c>
      <c r="M95" s="8" t="str">
        <f>VLOOKUP(L95,'[1]Mã Misa'!$C$2:$D$74,2,0)</f>
        <v>TNC450</v>
      </c>
      <c r="N95" s="2">
        <v>198450</v>
      </c>
      <c r="O95" t="s">
        <v>201</v>
      </c>
      <c r="P95" s="8" t="str">
        <f t="shared" si="7"/>
        <v>0042595</v>
      </c>
      <c r="Q95" s="8" t="e">
        <f t="array" ref="Q95">IF(VLOOKUP(P95,$AA$1:$AC$32,1,0)&lt;&gt;0,(P95&amp;"A"),0)</f>
        <v>#N/A</v>
      </c>
      <c r="R95" s="12">
        <v>44508</v>
      </c>
      <c r="S95" t="s">
        <v>195</v>
      </c>
      <c r="T95" s="8" t="str">
        <f t="shared" si="8"/>
        <v>VM+ HCM Dr</v>
      </c>
      <c r="U95" t="s">
        <v>6028</v>
      </c>
      <c r="Y95" t="str">
        <f t="array" ref="Y95">IF(ISNUMBER(SEARCH($V$3,T95)),"WINCOMHANOI",IF(ISNUMBER(SEARCH($V$4,T95)),"WINCOMHOCHIMINH",IF(ISNUMBER(SEARCH($V$5,T95)),"WINCOMDANANG",IF(ISNUMBER(SEARCH($V$6,T95)),"WINCOMHAIDUONG",IF(ISNUMBER(SEARCH($V$7,T95)),"WINCOMQUANGNINH",IF(ISNUMBER(SEARCH($V$8,T95)),"WINCOMHAIPHONG",IF(ISNUMBER(SEARCH($V$9,T95)),"WINCOMBACGIANG",IF(ISNUMBER(SEARCH($V$10,T95)),"WINCOMBACNINH",IF(ISNUMBER(SEARCH($V$11,T95)),"WINCOMPHUTHO",IF(ISNUMBER(SEARCH($V$12,T95)),"WINCOMHATINH",IF(ISNUMBER(SEARCH($V$13,T95)),"WINCOMTHAINGUYEN",IF(ISNUMBER(SEARCH($V$14,T95)),"WINCOMKHANHHOA",IF(ISNUMBER(SEARCH($V$15,T95)),"WINCOMHUNGYEN",IF(ISNUMBER(SEARCH($V$16,T95)),"WINCOMNGHEAN",IF(ISNUMBER(SEARCH($V$17,T95)),"WINCOMLAOCAI",IF(ISNUMBER(SEARCH($V$18,T95)),"WINCOMVUNGTAU",IF(ISNUMBER(SEARCH($V$19,T95)),"WINCOMBINHDUONG",IF(ISNUMBER(SEARCH($V$20,T95)),"WINCOMKIENGIANG",IF(ISNUMBER(SEARCH($V$21,T95)),"WINCOMHANAM",IF(ISNUMBER(SEARCH($V$22,T95)),"WINCOMNAMDINH",IF(ISNUMBER(SEARCH($V$23,T95)),"WINCOMLANGSON",IF(ISNUMBER(SEARCH($V$24,T95)),"WINCOMTHANHHOA",IF(ISNUMBER(SEARCH($V$25,T95)),"WINCOMYENBAI",IF(ISNUMBER(SEARCH($V$26,T95)),"WINCOMTUYENQUANG",IF(ISNUMBER(SEARCH($V$27,T95)),"WINCOMHUE",IF(ISNUMBER(SEARCH($V$28,T95)),"WINCOMQUANGNAM",IF(ISNUMBER(SEARCH($V$29,T95)),"WINCOMVINHPHUC",IF(ISNUMBER(SEARCH($V$30,T95)),"WINCOMHAGIANG",IF(ISNUMBER(SEARCH($V$31,T95)),"WINCOMNINHBINH",IF(ISNUMBER(SEARCH($V$32,T95)),"WINCOMTRAVINH",IF(ISNUMBER(SEARCH($V$33,T95)),"WINCOMCANTHO",IF(ISNUMBER(SEARCH($V$34,T95)),"WINCOMBENTRE",IF(ISNUMBER(SEARCH($V$35,T95)),"WINCOMCAMAU",IF(ISNUMBER(SEARCH($V$36,T95)),"WINCOMANGIANG",IF(ISNUMBER(SEARCH($V$37,T95)),"WINCOMNINHTHUAN",IF(ISNUMBER(SEARCH($V$38,T95)),"WINCOMTHAIBINH",IF(ISNUMBER(SEARCH($V$39,T95)),"WINCOMGIALAI",IF(ISNUMBER(SEARCH($V$40,T95)),"WINCOMHOABINH",IF(ISNUMBER(SEARCH($V$41,T95)),"WINCOMQUANGNGAI",IF(ISNUMBER(SEARCH($V$42,T95)),"WINCOMBINHTHUAN",IF(ISNUMBER(SEARCH($V$43,T95)),"WINCOMDAKLAK",IF(ISNUMBER(SEARCH($V$44,T95)),"WINCOMSOCTRANG",IF(ISNUMBER(SEARCH($V$45,T95)),"WINCOMSONLA",IF(ISNUMBER(SEARCH($V$46,T95)),"WINCOMKONTUM",IF(ISNUMBER(SEARCH($V$47,T95)),"WINCOMPHUYEN",IF(ISNUMBER(SEARCH($V$48,T95)),"WINCOMQUANGTRI",IF(ISNUMBER(SEARCH($V$49,T95)),"WINCOMBINHDINH",IF(ISNUMBER(SEARCH($V$50,T95)),"WINCOMCAOBANG",IF(ISNUMBER(SEARCH($V$51,T95)),"WINCOMQUANGBINH",IF(ISNUMBER(SEARCH($V$52,T95)),"WINCOMLAMDONG",IF(ISNUMBER(SEARCH($V$53,T95)),"WINCOMVINHLONG",IF(ISNUMBER(SEARCH($V$54,T95)),"WINCOMDONGTHAP",IF(ISNUMBER(SEARCH($V$55,T95)),"WINCOMTIENGIANG",IF(ISNUMBER(SEARCH($V$56,T95)),"WINCOMQUANGNINH",0))))))))))))))))))))))))))))))))))))))))))))))))))))))</f>
        <v>WINCOMHOCHIMINH</v>
      </c>
    </row>
    <row r="96" spans="1:25" x14ac:dyDescent="0.2">
      <c r="A96" t="s">
        <v>0</v>
      </c>
      <c r="B96" t="s">
        <v>198</v>
      </c>
      <c r="C96" t="s">
        <v>31</v>
      </c>
      <c r="D96" t="s">
        <v>202</v>
      </c>
      <c r="E96" t="s">
        <v>106</v>
      </c>
      <c r="F96" s="5">
        <f t="shared" si="5"/>
        <v>1</v>
      </c>
      <c r="G96" s="2">
        <v>352350</v>
      </c>
      <c r="H96" s="2">
        <v>352350</v>
      </c>
      <c r="I96" t="s">
        <v>5</v>
      </c>
      <c r="J96" t="s">
        <v>203</v>
      </c>
      <c r="K96" t="str">
        <f t="shared" si="6"/>
        <v xml:space="preserve"> Tôm mũ ni bỏ đầu 450g</v>
      </c>
      <c r="L96" s="8" t="str">
        <f>VLOOKUP(K96,'[1]Mã Misa'!$B$2:$D$74,2,0)</f>
        <v>Tôm mũ ni bỏ đầu 450g</v>
      </c>
      <c r="M96" s="8" t="str">
        <f>VLOOKUP(L96,'[1]Mã Misa'!$C$2:$D$74,2,0)</f>
        <v>TBĐ450</v>
      </c>
      <c r="N96" s="2">
        <v>352350</v>
      </c>
      <c r="O96" t="s">
        <v>201</v>
      </c>
      <c r="P96" s="8" t="str">
        <f t="shared" si="7"/>
        <v>0042595</v>
      </c>
      <c r="Q96" s="8" t="e">
        <f t="array" ref="Q96">IF(VLOOKUP(P96,$AA$1:$AC$32,1,0)&lt;&gt;0,(P96&amp;"A"),0)</f>
        <v>#N/A</v>
      </c>
      <c r="R96" s="12">
        <v>44508</v>
      </c>
      <c r="S96" t="s">
        <v>195</v>
      </c>
      <c r="T96" s="8" t="str">
        <f t="shared" si="8"/>
        <v>VM+ HCM Dr</v>
      </c>
      <c r="U96" t="s">
        <v>6028</v>
      </c>
      <c r="Y96" t="str">
        <f t="array" ref="Y96">IF(ISNUMBER(SEARCH($V$3,T96)),"WINCOMHANOI",IF(ISNUMBER(SEARCH($V$4,T96)),"WINCOMHOCHIMINH",IF(ISNUMBER(SEARCH($V$5,T96)),"WINCOMDANANG",IF(ISNUMBER(SEARCH($V$6,T96)),"WINCOMHAIDUONG",IF(ISNUMBER(SEARCH($V$7,T96)),"WINCOMQUANGNINH",IF(ISNUMBER(SEARCH($V$8,T96)),"WINCOMHAIPHONG",IF(ISNUMBER(SEARCH($V$9,T96)),"WINCOMBACGIANG",IF(ISNUMBER(SEARCH($V$10,T96)),"WINCOMBACNINH",IF(ISNUMBER(SEARCH($V$11,T96)),"WINCOMPHUTHO",IF(ISNUMBER(SEARCH($V$12,T96)),"WINCOMHATINH",IF(ISNUMBER(SEARCH($V$13,T96)),"WINCOMTHAINGUYEN",IF(ISNUMBER(SEARCH($V$14,T96)),"WINCOMKHANHHOA",IF(ISNUMBER(SEARCH($V$15,T96)),"WINCOMHUNGYEN",IF(ISNUMBER(SEARCH($V$16,T96)),"WINCOMNGHEAN",IF(ISNUMBER(SEARCH($V$17,T96)),"WINCOMLAOCAI",IF(ISNUMBER(SEARCH($V$18,T96)),"WINCOMVUNGTAU",IF(ISNUMBER(SEARCH($V$19,T96)),"WINCOMBINHDUONG",IF(ISNUMBER(SEARCH($V$20,T96)),"WINCOMKIENGIANG",IF(ISNUMBER(SEARCH($V$21,T96)),"WINCOMHANAM",IF(ISNUMBER(SEARCH($V$22,T96)),"WINCOMNAMDINH",IF(ISNUMBER(SEARCH($V$23,T96)),"WINCOMLANGSON",IF(ISNUMBER(SEARCH($V$24,T96)),"WINCOMTHANHHOA",IF(ISNUMBER(SEARCH($V$25,T96)),"WINCOMYENBAI",IF(ISNUMBER(SEARCH($V$26,T96)),"WINCOMTUYENQUANG",IF(ISNUMBER(SEARCH($V$27,T96)),"WINCOMHUE",IF(ISNUMBER(SEARCH($V$28,T96)),"WINCOMQUANGNAM",IF(ISNUMBER(SEARCH($V$29,T96)),"WINCOMVINHPHUC",IF(ISNUMBER(SEARCH($V$30,T96)),"WINCOMHAGIANG",IF(ISNUMBER(SEARCH($V$31,T96)),"WINCOMNINHBINH",IF(ISNUMBER(SEARCH($V$32,T96)),"WINCOMTRAVINH",IF(ISNUMBER(SEARCH($V$33,T96)),"WINCOMCANTHO",IF(ISNUMBER(SEARCH($V$34,T96)),"WINCOMBENTRE",IF(ISNUMBER(SEARCH($V$35,T96)),"WINCOMCAMAU",IF(ISNUMBER(SEARCH($V$36,T96)),"WINCOMANGIANG",IF(ISNUMBER(SEARCH($V$37,T96)),"WINCOMNINHTHUAN",IF(ISNUMBER(SEARCH($V$38,T96)),"WINCOMTHAIBINH",IF(ISNUMBER(SEARCH($V$39,T96)),"WINCOMGIALAI",IF(ISNUMBER(SEARCH($V$40,T96)),"WINCOMHOABINH",IF(ISNUMBER(SEARCH($V$41,T96)),"WINCOMQUANGNGAI",IF(ISNUMBER(SEARCH($V$42,T96)),"WINCOMBINHTHUAN",IF(ISNUMBER(SEARCH($V$43,T96)),"WINCOMDAKLAK",IF(ISNUMBER(SEARCH($V$44,T96)),"WINCOMSOCTRANG",IF(ISNUMBER(SEARCH($V$45,T96)),"WINCOMSONLA",IF(ISNUMBER(SEARCH($V$46,T96)),"WINCOMKONTUM",IF(ISNUMBER(SEARCH($V$47,T96)),"WINCOMPHUYEN",IF(ISNUMBER(SEARCH($V$48,T96)),"WINCOMQUANGTRI",IF(ISNUMBER(SEARCH($V$49,T96)),"WINCOMBINHDINH",IF(ISNUMBER(SEARCH($V$50,T96)),"WINCOMCAOBANG",IF(ISNUMBER(SEARCH($V$51,T96)),"WINCOMQUANGBINH",IF(ISNUMBER(SEARCH($V$52,T96)),"WINCOMLAMDONG",IF(ISNUMBER(SEARCH($V$53,T96)),"WINCOMVINHLONG",IF(ISNUMBER(SEARCH($V$54,T96)),"WINCOMDONGTHAP",IF(ISNUMBER(SEARCH($V$55,T96)),"WINCOMTIENGIANG",IF(ISNUMBER(SEARCH($V$56,T96)),"WINCOMQUANGNINH",0))))))))))))))))))))))))))))))))))))))))))))))))))))))</f>
        <v>WINCOMHOCHIMINH</v>
      </c>
    </row>
    <row r="97" spans="1:25" x14ac:dyDescent="0.2">
      <c r="A97" t="s">
        <v>0</v>
      </c>
      <c r="B97" t="s">
        <v>204</v>
      </c>
      <c r="C97" t="s">
        <v>2</v>
      </c>
      <c r="D97" t="s">
        <v>62</v>
      </c>
      <c r="E97" t="s">
        <v>4</v>
      </c>
      <c r="F97" s="5">
        <f t="shared" si="5"/>
        <v>3</v>
      </c>
      <c r="G97" s="2">
        <v>316200</v>
      </c>
      <c r="H97" s="2">
        <v>347820</v>
      </c>
      <c r="I97" t="s">
        <v>5</v>
      </c>
      <c r="J97" t="s">
        <v>63</v>
      </c>
      <c r="K97" t="str">
        <f t="shared" si="6"/>
        <v>_Đùi gà sốt cay 500g</v>
      </c>
      <c r="L97" s="8" t="str">
        <f>VLOOKUP(K97,'[1]Mã Misa'!$B$2:$D$74,2,0)</f>
        <v>Đùi gà sốt cay 500g</v>
      </c>
      <c r="M97" s="8" t="str">
        <f>VLOOKUP(L97,'[1]Mã Misa'!$C$2:$D$74,2,0)</f>
        <v>DGSC500</v>
      </c>
      <c r="N97" s="2">
        <v>105400</v>
      </c>
      <c r="O97" t="s">
        <v>205</v>
      </c>
      <c r="P97" s="8" t="str">
        <f t="shared" si="7"/>
        <v>0042596</v>
      </c>
      <c r="Q97" s="8" t="e">
        <f t="array" ref="Q97">IF(VLOOKUP(P97,$AA$1:$AC$32,1,0)&lt;&gt;0,(P97&amp;"A"),0)</f>
        <v>#N/A</v>
      </c>
      <c r="R97" s="12">
        <v>44508</v>
      </c>
      <c r="S97" t="s">
        <v>195</v>
      </c>
      <c r="T97" s="8" t="str">
        <f t="shared" si="8"/>
        <v>VM+ HCM Dr</v>
      </c>
      <c r="U97" t="s">
        <v>6028</v>
      </c>
      <c r="Y97" t="str">
        <f t="array" ref="Y97">IF(ISNUMBER(SEARCH($V$3,T97)),"WINCOMHANOI",IF(ISNUMBER(SEARCH($V$4,T97)),"WINCOMHOCHIMINH",IF(ISNUMBER(SEARCH($V$5,T97)),"WINCOMDANANG",IF(ISNUMBER(SEARCH($V$6,T97)),"WINCOMHAIDUONG",IF(ISNUMBER(SEARCH($V$7,T97)),"WINCOMQUANGNINH",IF(ISNUMBER(SEARCH($V$8,T97)),"WINCOMHAIPHONG",IF(ISNUMBER(SEARCH($V$9,T97)),"WINCOMBACGIANG",IF(ISNUMBER(SEARCH($V$10,T97)),"WINCOMBACNINH",IF(ISNUMBER(SEARCH($V$11,T97)),"WINCOMPHUTHO",IF(ISNUMBER(SEARCH($V$12,T97)),"WINCOMHATINH",IF(ISNUMBER(SEARCH($V$13,T97)),"WINCOMTHAINGUYEN",IF(ISNUMBER(SEARCH($V$14,T97)),"WINCOMKHANHHOA",IF(ISNUMBER(SEARCH($V$15,T97)),"WINCOMHUNGYEN",IF(ISNUMBER(SEARCH($V$16,T97)),"WINCOMNGHEAN",IF(ISNUMBER(SEARCH($V$17,T97)),"WINCOMLAOCAI",IF(ISNUMBER(SEARCH($V$18,T97)),"WINCOMVUNGTAU",IF(ISNUMBER(SEARCH($V$19,T97)),"WINCOMBINHDUONG",IF(ISNUMBER(SEARCH($V$20,T97)),"WINCOMKIENGIANG",IF(ISNUMBER(SEARCH($V$21,T97)),"WINCOMHANAM",IF(ISNUMBER(SEARCH($V$22,T97)),"WINCOMNAMDINH",IF(ISNUMBER(SEARCH($V$23,T97)),"WINCOMLANGSON",IF(ISNUMBER(SEARCH($V$24,T97)),"WINCOMTHANHHOA",IF(ISNUMBER(SEARCH($V$25,T97)),"WINCOMYENBAI",IF(ISNUMBER(SEARCH($V$26,T97)),"WINCOMTUYENQUANG",IF(ISNUMBER(SEARCH($V$27,T97)),"WINCOMHUE",IF(ISNUMBER(SEARCH($V$28,T97)),"WINCOMQUANGNAM",IF(ISNUMBER(SEARCH($V$29,T97)),"WINCOMVINHPHUC",IF(ISNUMBER(SEARCH($V$30,T97)),"WINCOMHAGIANG",IF(ISNUMBER(SEARCH($V$31,T97)),"WINCOMNINHBINH",IF(ISNUMBER(SEARCH($V$32,T97)),"WINCOMTRAVINH",IF(ISNUMBER(SEARCH($V$33,T97)),"WINCOMCANTHO",IF(ISNUMBER(SEARCH($V$34,T97)),"WINCOMBENTRE",IF(ISNUMBER(SEARCH($V$35,T97)),"WINCOMCAMAU",IF(ISNUMBER(SEARCH($V$36,T97)),"WINCOMANGIANG",IF(ISNUMBER(SEARCH($V$37,T97)),"WINCOMNINHTHUAN",IF(ISNUMBER(SEARCH($V$38,T97)),"WINCOMTHAIBINH",IF(ISNUMBER(SEARCH($V$39,T97)),"WINCOMGIALAI",IF(ISNUMBER(SEARCH($V$40,T97)),"WINCOMHOABINH",IF(ISNUMBER(SEARCH($V$41,T97)),"WINCOMQUANGNGAI",IF(ISNUMBER(SEARCH($V$42,T97)),"WINCOMBINHTHUAN",IF(ISNUMBER(SEARCH($V$43,T97)),"WINCOMDAKLAK",IF(ISNUMBER(SEARCH($V$44,T97)),"WINCOMSOCTRANG",IF(ISNUMBER(SEARCH($V$45,T97)),"WINCOMSONLA",IF(ISNUMBER(SEARCH($V$46,T97)),"WINCOMKONTUM",IF(ISNUMBER(SEARCH($V$47,T97)),"WINCOMPHUYEN",IF(ISNUMBER(SEARCH($V$48,T97)),"WINCOMQUANGTRI",IF(ISNUMBER(SEARCH($V$49,T97)),"WINCOMBINHDINH",IF(ISNUMBER(SEARCH($V$50,T97)),"WINCOMCAOBANG",IF(ISNUMBER(SEARCH($V$51,T97)),"WINCOMQUANGBINH",IF(ISNUMBER(SEARCH($V$52,T97)),"WINCOMLAMDONG",IF(ISNUMBER(SEARCH($V$53,T97)),"WINCOMVINHLONG",IF(ISNUMBER(SEARCH($V$54,T97)),"WINCOMDONGTHAP",IF(ISNUMBER(SEARCH($V$55,T97)),"WINCOMTIENGIANG",IF(ISNUMBER(SEARCH($V$56,T97)),"WINCOMQUANGNINH",0))))))))))))))))))))))))))))))))))))))))))))))))))))))</f>
        <v>WINCOMHOCHIMINH</v>
      </c>
    </row>
    <row r="98" spans="1:25" x14ac:dyDescent="0.2">
      <c r="A98" t="s">
        <v>0</v>
      </c>
      <c r="B98" t="s">
        <v>206</v>
      </c>
      <c r="C98" t="s">
        <v>2</v>
      </c>
      <c r="D98" t="s">
        <v>20</v>
      </c>
      <c r="E98" t="s">
        <v>4</v>
      </c>
      <c r="F98" s="5">
        <f t="shared" si="5"/>
        <v>1</v>
      </c>
      <c r="G98" s="2">
        <v>50182</v>
      </c>
      <c r="H98" s="2">
        <v>55200.200000000004</v>
      </c>
      <c r="I98" t="s">
        <v>5</v>
      </c>
      <c r="J98" t="s">
        <v>21</v>
      </c>
      <c r="K98" t="str">
        <f t="shared" si="6"/>
        <v>Giò tai lưỡi xào gói 250g</v>
      </c>
      <c r="L98" s="8" t="str">
        <f>VLOOKUP(K98,'[1]Mã Misa'!$B$2:$D$74,2,0)</f>
        <v>Giò Tai Lưỡi Xào 250g</v>
      </c>
      <c r="M98" s="8" t="str">
        <f>VLOOKUP(L98,'[1]Mã Misa'!$C$2:$D$74,2,0)</f>
        <v>GTLX250G</v>
      </c>
      <c r="N98" s="2">
        <v>50182</v>
      </c>
      <c r="O98" t="s">
        <v>207</v>
      </c>
      <c r="P98" s="8" t="str">
        <f t="shared" si="7"/>
        <v>0002755</v>
      </c>
      <c r="Q98" s="8" t="e">
        <f t="array" ref="Q98">IF(VLOOKUP(P98,$AA$1:$AC$32,1,0)&lt;&gt;0,(P98&amp;"A"),0)</f>
        <v>#N/A</v>
      </c>
      <c r="R98" s="12">
        <v>44508</v>
      </c>
      <c r="S98" t="s">
        <v>52</v>
      </c>
      <c r="T98" s="8" t="str">
        <f t="shared" si="8"/>
        <v>VM+ HDG 90</v>
      </c>
      <c r="U98" t="s">
        <v>5989</v>
      </c>
      <c r="Y98" t="str">
        <f t="array" ref="Y98">IF(ISNUMBER(SEARCH($V$3,T98)),"WINCOMHANOI",IF(ISNUMBER(SEARCH($V$4,T98)),"WINCOMHOCHIMINH",IF(ISNUMBER(SEARCH($V$5,T98)),"WINCOMDANANG",IF(ISNUMBER(SEARCH($V$6,T98)),"WINCOMHAIDUONG",IF(ISNUMBER(SEARCH($V$7,T98)),"WINCOMQUANGNINH",IF(ISNUMBER(SEARCH($V$8,T98)),"WINCOMHAIPHONG",IF(ISNUMBER(SEARCH($V$9,T98)),"WINCOMBACGIANG",IF(ISNUMBER(SEARCH($V$10,T98)),"WINCOMBACNINH",IF(ISNUMBER(SEARCH($V$11,T98)),"WINCOMPHUTHO",IF(ISNUMBER(SEARCH($V$12,T98)),"WINCOMHATINH",IF(ISNUMBER(SEARCH($V$13,T98)),"WINCOMTHAINGUYEN",IF(ISNUMBER(SEARCH($V$14,T98)),"WINCOMKHANHHOA",IF(ISNUMBER(SEARCH($V$15,T98)),"WINCOMHUNGYEN",IF(ISNUMBER(SEARCH($V$16,T98)),"WINCOMNGHEAN",IF(ISNUMBER(SEARCH($V$17,T98)),"WINCOMLAOCAI",IF(ISNUMBER(SEARCH($V$18,T98)),"WINCOMVUNGTAU",IF(ISNUMBER(SEARCH($V$19,T98)),"WINCOMBINHDUONG",IF(ISNUMBER(SEARCH($V$20,T98)),"WINCOMKIENGIANG",IF(ISNUMBER(SEARCH($V$21,T98)),"WINCOMHANAM",IF(ISNUMBER(SEARCH($V$22,T98)),"WINCOMNAMDINH",IF(ISNUMBER(SEARCH($V$23,T98)),"WINCOMLANGSON",IF(ISNUMBER(SEARCH($V$24,T98)),"WINCOMTHANHHOA",IF(ISNUMBER(SEARCH($V$25,T98)),"WINCOMYENBAI",IF(ISNUMBER(SEARCH($V$26,T98)),"WINCOMTUYENQUANG",IF(ISNUMBER(SEARCH($V$27,T98)),"WINCOMHUE",IF(ISNUMBER(SEARCH($V$28,T98)),"WINCOMQUANGNAM",IF(ISNUMBER(SEARCH($V$29,T98)),"WINCOMVINHPHUC",IF(ISNUMBER(SEARCH($V$30,T98)),"WINCOMHAGIANG",IF(ISNUMBER(SEARCH($V$31,T98)),"WINCOMNINHBINH",IF(ISNUMBER(SEARCH($V$32,T98)),"WINCOMTRAVINH",IF(ISNUMBER(SEARCH($V$33,T98)),"WINCOMCANTHO",IF(ISNUMBER(SEARCH($V$34,T98)),"WINCOMBENTRE",IF(ISNUMBER(SEARCH($V$35,T98)),"WINCOMCAMAU",IF(ISNUMBER(SEARCH($V$36,T98)),"WINCOMANGIANG",IF(ISNUMBER(SEARCH($V$37,T98)),"WINCOMNINHTHUAN",IF(ISNUMBER(SEARCH($V$38,T98)),"WINCOMTHAIBINH",IF(ISNUMBER(SEARCH($V$39,T98)),"WINCOMGIALAI",IF(ISNUMBER(SEARCH($V$40,T98)),"WINCOMHOABINH",IF(ISNUMBER(SEARCH($V$41,T98)),"WINCOMQUANGNGAI",IF(ISNUMBER(SEARCH($V$42,T98)),"WINCOMBINHTHUAN",IF(ISNUMBER(SEARCH($V$43,T98)),"WINCOMDAKLAK",IF(ISNUMBER(SEARCH($V$44,T98)),"WINCOMSOCTRANG",IF(ISNUMBER(SEARCH($V$45,T98)),"WINCOMSONLA",IF(ISNUMBER(SEARCH($V$46,T98)),"WINCOMKONTUM",IF(ISNUMBER(SEARCH($V$47,T98)),"WINCOMPHUYEN",IF(ISNUMBER(SEARCH($V$48,T98)),"WINCOMQUANGTRI",IF(ISNUMBER(SEARCH($V$49,T98)),"WINCOMBINHDINH",IF(ISNUMBER(SEARCH($V$50,T98)),"WINCOMCAOBANG",IF(ISNUMBER(SEARCH($V$51,T98)),"WINCOMQUANGBINH",IF(ISNUMBER(SEARCH($V$52,T98)),"WINCOMLAMDONG",IF(ISNUMBER(SEARCH($V$53,T98)),"WINCOMVINHLONG",IF(ISNUMBER(SEARCH($V$54,T98)),"WINCOMDONGTHAP",IF(ISNUMBER(SEARCH($V$55,T98)),"WINCOMTIENGIANG",IF(ISNUMBER(SEARCH($V$56,T98)),"WINCOMQUANGNINH",0))))))))))))))))))))))))))))))))))))))))))))))))))))))</f>
        <v>WINCOMHAIDUONG</v>
      </c>
    </row>
    <row r="99" spans="1:25" x14ac:dyDescent="0.2">
      <c r="A99" t="s">
        <v>0</v>
      </c>
      <c r="B99" t="s">
        <v>208</v>
      </c>
      <c r="C99" t="s">
        <v>2</v>
      </c>
      <c r="D99" t="s">
        <v>3</v>
      </c>
      <c r="E99" t="s">
        <v>4</v>
      </c>
      <c r="F99" s="5">
        <f t="shared" si="5"/>
        <v>1</v>
      </c>
      <c r="G99" s="2">
        <v>88846</v>
      </c>
      <c r="H99" s="2">
        <v>97730.6</v>
      </c>
      <c r="I99" t="s">
        <v>5</v>
      </c>
      <c r="J99" t="s">
        <v>6</v>
      </c>
      <c r="K99" t="str">
        <f t="shared" si="6"/>
        <v>Gà muối gói 500g</v>
      </c>
      <c r="L99" s="8" t="str">
        <f>VLOOKUP(K99,'[1]Mã Misa'!$B$2:$D$74,2,0)</f>
        <v>Gà muối 500g</v>
      </c>
      <c r="M99" s="8" t="str">
        <f>VLOOKUP(L99,'[1]Mã Misa'!$C$2:$D$74,2,0)</f>
        <v>GM500</v>
      </c>
      <c r="N99" s="2">
        <v>88846</v>
      </c>
      <c r="O99" t="s">
        <v>209</v>
      </c>
      <c r="P99" s="8" t="str">
        <f t="shared" si="7"/>
        <v>0135709</v>
      </c>
      <c r="Q99" s="8" t="e">
        <f t="array" ref="Q99">IF(VLOOKUP(P99,$AA$1:$AC$32,1,0)&lt;&gt;0,(P99&amp;"A"),0)</f>
        <v>#N/A</v>
      </c>
      <c r="R99" s="12">
        <v>44508</v>
      </c>
      <c r="S99" t="s">
        <v>210</v>
      </c>
      <c r="T99" s="8" t="str">
        <f t="shared" si="8"/>
        <v>VM+ HNI 70</v>
      </c>
      <c r="U99" t="s">
        <v>6029</v>
      </c>
      <c r="Y99" t="str">
        <f t="array" ref="Y99">IF(ISNUMBER(SEARCH($V$3,T99)),"WINCOMHANOI",IF(ISNUMBER(SEARCH($V$4,T99)),"WINCOMHOCHIMINH",IF(ISNUMBER(SEARCH($V$5,T99)),"WINCOMDANANG",IF(ISNUMBER(SEARCH($V$6,T99)),"WINCOMHAIDUONG",IF(ISNUMBER(SEARCH($V$7,T99)),"WINCOMQUANGNINH",IF(ISNUMBER(SEARCH($V$8,T99)),"WINCOMHAIPHONG",IF(ISNUMBER(SEARCH($V$9,T99)),"WINCOMBACGIANG",IF(ISNUMBER(SEARCH($V$10,T99)),"WINCOMBACNINH",IF(ISNUMBER(SEARCH($V$11,T99)),"WINCOMPHUTHO",IF(ISNUMBER(SEARCH($V$12,T99)),"WINCOMHATINH",IF(ISNUMBER(SEARCH($V$13,T99)),"WINCOMTHAINGUYEN",IF(ISNUMBER(SEARCH($V$14,T99)),"WINCOMKHANHHOA",IF(ISNUMBER(SEARCH($V$15,T99)),"WINCOMHUNGYEN",IF(ISNUMBER(SEARCH($V$16,T99)),"WINCOMNGHEAN",IF(ISNUMBER(SEARCH($V$17,T99)),"WINCOMLAOCAI",IF(ISNUMBER(SEARCH($V$18,T99)),"WINCOMVUNGTAU",IF(ISNUMBER(SEARCH($V$19,T99)),"WINCOMBINHDUONG",IF(ISNUMBER(SEARCH($V$20,T99)),"WINCOMKIENGIANG",IF(ISNUMBER(SEARCH($V$21,T99)),"WINCOMHANAM",IF(ISNUMBER(SEARCH($V$22,T99)),"WINCOMNAMDINH",IF(ISNUMBER(SEARCH($V$23,T99)),"WINCOMLANGSON",IF(ISNUMBER(SEARCH($V$24,T99)),"WINCOMTHANHHOA",IF(ISNUMBER(SEARCH($V$25,T99)),"WINCOMYENBAI",IF(ISNUMBER(SEARCH($V$26,T99)),"WINCOMTUYENQUANG",IF(ISNUMBER(SEARCH($V$27,T99)),"WINCOMHUE",IF(ISNUMBER(SEARCH($V$28,T99)),"WINCOMQUANGNAM",IF(ISNUMBER(SEARCH($V$29,T99)),"WINCOMVINHPHUC",IF(ISNUMBER(SEARCH($V$30,T99)),"WINCOMHAGIANG",IF(ISNUMBER(SEARCH($V$31,T99)),"WINCOMNINHBINH",IF(ISNUMBER(SEARCH($V$32,T99)),"WINCOMTRAVINH",IF(ISNUMBER(SEARCH($V$33,T99)),"WINCOMCANTHO",IF(ISNUMBER(SEARCH($V$34,T99)),"WINCOMBENTRE",IF(ISNUMBER(SEARCH($V$35,T99)),"WINCOMCAMAU",IF(ISNUMBER(SEARCH($V$36,T99)),"WINCOMANGIANG",IF(ISNUMBER(SEARCH($V$37,T99)),"WINCOMNINHTHUAN",IF(ISNUMBER(SEARCH($V$38,T99)),"WINCOMTHAIBINH",IF(ISNUMBER(SEARCH($V$39,T99)),"WINCOMGIALAI",IF(ISNUMBER(SEARCH($V$40,T99)),"WINCOMHOABINH",IF(ISNUMBER(SEARCH($V$41,T99)),"WINCOMQUANGNGAI",IF(ISNUMBER(SEARCH($V$42,T99)),"WINCOMBINHTHUAN",IF(ISNUMBER(SEARCH($V$43,T99)),"WINCOMDAKLAK",IF(ISNUMBER(SEARCH($V$44,T99)),"WINCOMSOCTRANG",IF(ISNUMBER(SEARCH($V$45,T99)),"WINCOMSONLA",IF(ISNUMBER(SEARCH($V$46,T99)),"WINCOMKONTUM",IF(ISNUMBER(SEARCH($V$47,T99)),"WINCOMPHUYEN",IF(ISNUMBER(SEARCH($V$48,T99)),"WINCOMQUANGTRI",IF(ISNUMBER(SEARCH($V$49,T99)),"WINCOMBINHDINH",IF(ISNUMBER(SEARCH($V$50,T99)),"WINCOMCAOBANG",IF(ISNUMBER(SEARCH($V$51,T99)),"WINCOMQUANGBINH",IF(ISNUMBER(SEARCH($V$52,T99)),"WINCOMLAMDONG",IF(ISNUMBER(SEARCH($V$53,T99)),"WINCOMVINHLONG",IF(ISNUMBER(SEARCH($V$54,T99)),"WINCOMDONGTHAP",IF(ISNUMBER(SEARCH($V$55,T99)),"WINCOMTIENGIANG",IF(ISNUMBER(SEARCH($V$56,T99)),"WINCOMQUANGNINH",0))))))))))))))))))))))))))))))))))))))))))))))))))))))</f>
        <v>WINCOMHANOI</v>
      </c>
    </row>
    <row r="100" spans="1:25" x14ac:dyDescent="0.2">
      <c r="A100" t="s">
        <v>0</v>
      </c>
      <c r="B100" t="s">
        <v>208</v>
      </c>
      <c r="C100" t="s">
        <v>31</v>
      </c>
      <c r="D100" t="s">
        <v>20</v>
      </c>
      <c r="E100" t="s">
        <v>4</v>
      </c>
      <c r="F100" s="5">
        <f t="shared" si="5"/>
        <v>9</v>
      </c>
      <c r="G100" s="2">
        <v>451638</v>
      </c>
      <c r="H100" s="2">
        <v>496801.80000000005</v>
      </c>
      <c r="I100" t="s">
        <v>5</v>
      </c>
      <c r="J100" t="s">
        <v>21</v>
      </c>
      <c r="K100" t="str">
        <f t="shared" si="6"/>
        <v>Giò tai lưỡi xào gói 250g</v>
      </c>
      <c r="L100" s="8" t="str">
        <f>VLOOKUP(K100,'[1]Mã Misa'!$B$2:$D$74,2,0)</f>
        <v>Giò Tai Lưỡi Xào 250g</v>
      </c>
      <c r="M100" s="8" t="str">
        <f>VLOOKUP(L100,'[1]Mã Misa'!$C$2:$D$74,2,0)</f>
        <v>GTLX250G</v>
      </c>
      <c r="N100" s="2">
        <v>50182</v>
      </c>
      <c r="O100" t="s">
        <v>209</v>
      </c>
      <c r="P100" s="8" t="str">
        <f t="shared" si="7"/>
        <v>0135709</v>
      </c>
      <c r="Q100" s="8" t="e">
        <f t="array" ref="Q100">IF(VLOOKUP(P100,$AA$1:$AC$32,1,0)&lt;&gt;0,(P100&amp;"A"),0)</f>
        <v>#N/A</v>
      </c>
      <c r="R100" s="12">
        <v>44508</v>
      </c>
      <c r="S100" t="s">
        <v>210</v>
      </c>
      <c r="T100" s="8" t="str">
        <f t="shared" si="8"/>
        <v>VM+ HNI 70</v>
      </c>
      <c r="U100" t="s">
        <v>6029</v>
      </c>
      <c r="Y100" t="str">
        <f t="array" ref="Y100">IF(ISNUMBER(SEARCH($V$3,T100)),"WINCOMHANOI",IF(ISNUMBER(SEARCH($V$4,T100)),"WINCOMHOCHIMINH",IF(ISNUMBER(SEARCH($V$5,T100)),"WINCOMDANANG",IF(ISNUMBER(SEARCH($V$6,T100)),"WINCOMHAIDUONG",IF(ISNUMBER(SEARCH($V$7,T100)),"WINCOMQUANGNINH",IF(ISNUMBER(SEARCH($V$8,T100)),"WINCOMHAIPHONG",IF(ISNUMBER(SEARCH($V$9,T100)),"WINCOMBACGIANG",IF(ISNUMBER(SEARCH($V$10,T100)),"WINCOMBACNINH",IF(ISNUMBER(SEARCH($V$11,T100)),"WINCOMPHUTHO",IF(ISNUMBER(SEARCH($V$12,T100)),"WINCOMHATINH",IF(ISNUMBER(SEARCH($V$13,T100)),"WINCOMTHAINGUYEN",IF(ISNUMBER(SEARCH($V$14,T100)),"WINCOMKHANHHOA",IF(ISNUMBER(SEARCH($V$15,T100)),"WINCOMHUNGYEN",IF(ISNUMBER(SEARCH($V$16,T100)),"WINCOMNGHEAN",IF(ISNUMBER(SEARCH($V$17,T100)),"WINCOMLAOCAI",IF(ISNUMBER(SEARCH($V$18,T100)),"WINCOMVUNGTAU",IF(ISNUMBER(SEARCH($V$19,T100)),"WINCOMBINHDUONG",IF(ISNUMBER(SEARCH($V$20,T100)),"WINCOMKIENGIANG",IF(ISNUMBER(SEARCH($V$21,T100)),"WINCOMHANAM",IF(ISNUMBER(SEARCH($V$22,T100)),"WINCOMNAMDINH",IF(ISNUMBER(SEARCH($V$23,T100)),"WINCOMLANGSON",IF(ISNUMBER(SEARCH($V$24,T100)),"WINCOMTHANHHOA",IF(ISNUMBER(SEARCH($V$25,T100)),"WINCOMYENBAI",IF(ISNUMBER(SEARCH($V$26,T100)),"WINCOMTUYENQUANG",IF(ISNUMBER(SEARCH($V$27,T100)),"WINCOMHUE",IF(ISNUMBER(SEARCH($V$28,T100)),"WINCOMQUANGNAM",IF(ISNUMBER(SEARCH($V$29,T100)),"WINCOMVINHPHUC",IF(ISNUMBER(SEARCH($V$30,T100)),"WINCOMHAGIANG",IF(ISNUMBER(SEARCH($V$31,T100)),"WINCOMNINHBINH",IF(ISNUMBER(SEARCH($V$32,T100)),"WINCOMTRAVINH",IF(ISNUMBER(SEARCH($V$33,T100)),"WINCOMCANTHO",IF(ISNUMBER(SEARCH($V$34,T100)),"WINCOMBENTRE",IF(ISNUMBER(SEARCH($V$35,T100)),"WINCOMCAMAU",IF(ISNUMBER(SEARCH($V$36,T100)),"WINCOMANGIANG",IF(ISNUMBER(SEARCH($V$37,T100)),"WINCOMNINHTHUAN",IF(ISNUMBER(SEARCH($V$38,T100)),"WINCOMTHAIBINH",IF(ISNUMBER(SEARCH($V$39,T100)),"WINCOMGIALAI",IF(ISNUMBER(SEARCH($V$40,T100)),"WINCOMHOABINH",IF(ISNUMBER(SEARCH($V$41,T100)),"WINCOMQUANGNGAI",IF(ISNUMBER(SEARCH($V$42,T100)),"WINCOMBINHTHUAN",IF(ISNUMBER(SEARCH($V$43,T100)),"WINCOMDAKLAK",IF(ISNUMBER(SEARCH($V$44,T100)),"WINCOMSOCTRANG",IF(ISNUMBER(SEARCH($V$45,T100)),"WINCOMSONLA",IF(ISNUMBER(SEARCH($V$46,T100)),"WINCOMKONTUM",IF(ISNUMBER(SEARCH($V$47,T100)),"WINCOMPHUYEN",IF(ISNUMBER(SEARCH($V$48,T100)),"WINCOMQUANGTRI",IF(ISNUMBER(SEARCH($V$49,T100)),"WINCOMBINHDINH",IF(ISNUMBER(SEARCH($V$50,T100)),"WINCOMCAOBANG",IF(ISNUMBER(SEARCH($V$51,T100)),"WINCOMQUANGBINH",IF(ISNUMBER(SEARCH($V$52,T100)),"WINCOMLAMDONG",IF(ISNUMBER(SEARCH($V$53,T100)),"WINCOMVINHLONG",IF(ISNUMBER(SEARCH($V$54,T100)),"WINCOMDONGTHAP",IF(ISNUMBER(SEARCH($V$55,T100)),"WINCOMTIENGIANG",IF(ISNUMBER(SEARCH($V$56,T100)),"WINCOMQUANGNINH",0))))))))))))))))))))))))))))))))))))))))))))))))))))))</f>
        <v>WINCOMHANOI</v>
      </c>
    </row>
    <row r="101" spans="1:25" x14ac:dyDescent="0.2">
      <c r="A101" t="s">
        <v>0</v>
      </c>
      <c r="B101" t="s">
        <v>208</v>
      </c>
      <c r="C101" t="s">
        <v>34</v>
      </c>
      <c r="D101" t="s">
        <v>27</v>
      </c>
      <c r="E101" t="s">
        <v>4</v>
      </c>
      <c r="F101" s="5">
        <f t="shared" si="5"/>
        <v>1</v>
      </c>
      <c r="G101" s="2">
        <v>74250</v>
      </c>
      <c r="H101" s="2">
        <v>81675</v>
      </c>
      <c r="I101" t="s">
        <v>5</v>
      </c>
      <c r="J101" t="s">
        <v>28</v>
      </c>
      <c r="K101" t="str">
        <f t="shared" si="6"/>
        <v>_Chả cốm 300g</v>
      </c>
      <c r="L101" s="8" t="str">
        <f>VLOOKUP(K101,'[1]Mã Misa'!$B$2:$D$74,2,0)</f>
        <v>Chả cốm 300g</v>
      </c>
      <c r="M101" s="8" t="str">
        <f>VLOOKUP(L101,'[1]Mã Misa'!$C$2:$D$74,2,0)</f>
        <v>CC300</v>
      </c>
      <c r="N101" s="2">
        <v>74250</v>
      </c>
      <c r="O101" t="s">
        <v>209</v>
      </c>
      <c r="P101" s="8" t="str">
        <f t="shared" si="7"/>
        <v>0135709</v>
      </c>
      <c r="Q101" s="8" t="e">
        <f t="array" ref="Q101">IF(VLOOKUP(P101,$AA$1:$AC$32,1,0)&lt;&gt;0,(P101&amp;"A"),0)</f>
        <v>#N/A</v>
      </c>
      <c r="R101" s="12">
        <v>44508</v>
      </c>
      <c r="S101" t="s">
        <v>210</v>
      </c>
      <c r="T101" s="8" t="str">
        <f t="shared" si="8"/>
        <v>VM+ HNI 70</v>
      </c>
      <c r="U101" t="s">
        <v>6029</v>
      </c>
      <c r="Y101" t="str">
        <f t="array" ref="Y101">IF(ISNUMBER(SEARCH($V$3,T101)),"WINCOMHANOI",IF(ISNUMBER(SEARCH($V$4,T101)),"WINCOMHOCHIMINH",IF(ISNUMBER(SEARCH($V$5,T101)),"WINCOMDANANG",IF(ISNUMBER(SEARCH($V$6,T101)),"WINCOMHAIDUONG",IF(ISNUMBER(SEARCH($V$7,T101)),"WINCOMQUANGNINH",IF(ISNUMBER(SEARCH($V$8,T101)),"WINCOMHAIPHONG",IF(ISNUMBER(SEARCH($V$9,T101)),"WINCOMBACGIANG",IF(ISNUMBER(SEARCH($V$10,T101)),"WINCOMBACNINH",IF(ISNUMBER(SEARCH($V$11,T101)),"WINCOMPHUTHO",IF(ISNUMBER(SEARCH($V$12,T101)),"WINCOMHATINH",IF(ISNUMBER(SEARCH($V$13,T101)),"WINCOMTHAINGUYEN",IF(ISNUMBER(SEARCH($V$14,T101)),"WINCOMKHANHHOA",IF(ISNUMBER(SEARCH($V$15,T101)),"WINCOMHUNGYEN",IF(ISNUMBER(SEARCH($V$16,T101)),"WINCOMNGHEAN",IF(ISNUMBER(SEARCH($V$17,T101)),"WINCOMLAOCAI",IF(ISNUMBER(SEARCH($V$18,T101)),"WINCOMVUNGTAU",IF(ISNUMBER(SEARCH($V$19,T101)),"WINCOMBINHDUONG",IF(ISNUMBER(SEARCH($V$20,T101)),"WINCOMKIENGIANG",IF(ISNUMBER(SEARCH($V$21,T101)),"WINCOMHANAM",IF(ISNUMBER(SEARCH($V$22,T101)),"WINCOMNAMDINH",IF(ISNUMBER(SEARCH($V$23,T101)),"WINCOMLANGSON",IF(ISNUMBER(SEARCH($V$24,T101)),"WINCOMTHANHHOA",IF(ISNUMBER(SEARCH($V$25,T101)),"WINCOMYENBAI",IF(ISNUMBER(SEARCH($V$26,T101)),"WINCOMTUYENQUANG",IF(ISNUMBER(SEARCH($V$27,T101)),"WINCOMHUE",IF(ISNUMBER(SEARCH($V$28,T101)),"WINCOMQUANGNAM",IF(ISNUMBER(SEARCH($V$29,T101)),"WINCOMVINHPHUC",IF(ISNUMBER(SEARCH($V$30,T101)),"WINCOMHAGIANG",IF(ISNUMBER(SEARCH($V$31,T101)),"WINCOMNINHBINH",IF(ISNUMBER(SEARCH($V$32,T101)),"WINCOMTRAVINH",IF(ISNUMBER(SEARCH($V$33,T101)),"WINCOMCANTHO",IF(ISNUMBER(SEARCH($V$34,T101)),"WINCOMBENTRE",IF(ISNUMBER(SEARCH($V$35,T101)),"WINCOMCAMAU",IF(ISNUMBER(SEARCH($V$36,T101)),"WINCOMANGIANG",IF(ISNUMBER(SEARCH($V$37,T101)),"WINCOMNINHTHUAN",IF(ISNUMBER(SEARCH($V$38,T101)),"WINCOMTHAIBINH",IF(ISNUMBER(SEARCH($V$39,T101)),"WINCOMGIALAI",IF(ISNUMBER(SEARCH($V$40,T101)),"WINCOMHOABINH",IF(ISNUMBER(SEARCH($V$41,T101)),"WINCOMQUANGNGAI",IF(ISNUMBER(SEARCH($V$42,T101)),"WINCOMBINHTHUAN",IF(ISNUMBER(SEARCH($V$43,T101)),"WINCOMDAKLAK",IF(ISNUMBER(SEARCH($V$44,T101)),"WINCOMSOCTRANG",IF(ISNUMBER(SEARCH($V$45,T101)),"WINCOMSONLA",IF(ISNUMBER(SEARCH($V$46,T101)),"WINCOMKONTUM",IF(ISNUMBER(SEARCH($V$47,T101)),"WINCOMPHUYEN",IF(ISNUMBER(SEARCH($V$48,T101)),"WINCOMQUANGTRI",IF(ISNUMBER(SEARCH($V$49,T101)),"WINCOMBINHDINH",IF(ISNUMBER(SEARCH($V$50,T101)),"WINCOMCAOBANG",IF(ISNUMBER(SEARCH($V$51,T101)),"WINCOMQUANGBINH",IF(ISNUMBER(SEARCH($V$52,T101)),"WINCOMLAMDONG",IF(ISNUMBER(SEARCH($V$53,T101)),"WINCOMVINHLONG",IF(ISNUMBER(SEARCH($V$54,T101)),"WINCOMDONGTHAP",IF(ISNUMBER(SEARCH($V$55,T101)),"WINCOMTIENGIANG",IF(ISNUMBER(SEARCH($V$56,T101)),"WINCOMQUANGNINH",0))))))))))))))))))))))))))))))))))))))))))))))))))))))</f>
        <v>WINCOMHANOI</v>
      </c>
    </row>
    <row r="102" spans="1:25" x14ac:dyDescent="0.2">
      <c r="A102" t="s">
        <v>0</v>
      </c>
      <c r="B102" t="s">
        <v>211</v>
      </c>
      <c r="C102" t="s">
        <v>2</v>
      </c>
      <c r="D102" t="s">
        <v>62</v>
      </c>
      <c r="E102" t="s">
        <v>4</v>
      </c>
      <c r="F102" s="5">
        <f t="shared" si="5"/>
        <v>1</v>
      </c>
      <c r="G102" s="2">
        <v>105400</v>
      </c>
      <c r="H102" s="2">
        <v>115940.00000000001</v>
      </c>
      <c r="I102" t="s">
        <v>5</v>
      </c>
      <c r="J102" t="s">
        <v>63</v>
      </c>
      <c r="K102" t="str">
        <f t="shared" si="6"/>
        <v>_Đùi gà sốt cay 500g</v>
      </c>
      <c r="L102" s="8" t="str">
        <f>VLOOKUP(K102,'[1]Mã Misa'!$B$2:$D$74,2,0)</f>
        <v>Đùi gà sốt cay 500g</v>
      </c>
      <c r="M102" s="8" t="str">
        <f>VLOOKUP(L102,'[1]Mã Misa'!$C$2:$D$74,2,0)</f>
        <v>DGSC500</v>
      </c>
      <c r="N102" s="2">
        <v>105400</v>
      </c>
      <c r="O102" t="s">
        <v>212</v>
      </c>
      <c r="P102" s="8" t="str">
        <f t="shared" si="7"/>
        <v>0135713</v>
      </c>
      <c r="Q102" s="8" t="e">
        <f t="array" ref="Q102">IF(VLOOKUP(P102,$AA$1:$AC$32,1,0)&lt;&gt;0,(P102&amp;"A"),0)</f>
        <v>#N/A</v>
      </c>
      <c r="R102" s="12">
        <v>44508</v>
      </c>
      <c r="S102" t="s">
        <v>213</v>
      </c>
      <c r="T102" s="8" t="str">
        <f t="shared" si="8"/>
        <v>VM+ HNI Ki</v>
      </c>
      <c r="U102" t="s">
        <v>6030</v>
      </c>
      <c r="Y102" t="str">
        <f t="array" ref="Y102">IF(ISNUMBER(SEARCH($V$3,T102)),"WINCOMHANOI",IF(ISNUMBER(SEARCH($V$4,T102)),"WINCOMHOCHIMINH",IF(ISNUMBER(SEARCH($V$5,T102)),"WINCOMDANANG",IF(ISNUMBER(SEARCH($V$6,T102)),"WINCOMHAIDUONG",IF(ISNUMBER(SEARCH($V$7,T102)),"WINCOMQUANGNINH",IF(ISNUMBER(SEARCH($V$8,T102)),"WINCOMHAIPHONG",IF(ISNUMBER(SEARCH($V$9,T102)),"WINCOMBACGIANG",IF(ISNUMBER(SEARCH($V$10,T102)),"WINCOMBACNINH",IF(ISNUMBER(SEARCH($V$11,T102)),"WINCOMPHUTHO",IF(ISNUMBER(SEARCH($V$12,T102)),"WINCOMHATINH",IF(ISNUMBER(SEARCH($V$13,T102)),"WINCOMTHAINGUYEN",IF(ISNUMBER(SEARCH($V$14,T102)),"WINCOMKHANHHOA",IF(ISNUMBER(SEARCH($V$15,T102)),"WINCOMHUNGYEN",IF(ISNUMBER(SEARCH($V$16,T102)),"WINCOMNGHEAN",IF(ISNUMBER(SEARCH($V$17,T102)),"WINCOMLAOCAI",IF(ISNUMBER(SEARCH($V$18,T102)),"WINCOMVUNGTAU",IF(ISNUMBER(SEARCH($V$19,T102)),"WINCOMBINHDUONG",IF(ISNUMBER(SEARCH($V$20,T102)),"WINCOMKIENGIANG",IF(ISNUMBER(SEARCH($V$21,T102)),"WINCOMHANAM",IF(ISNUMBER(SEARCH($V$22,T102)),"WINCOMNAMDINH",IF(ISNUMBER(SEARCH($V$23,T102)),"WINCOMLANGSON",IF(ISNUMBER(SEARCH($V$24,T102)),"WINCOMTHANHHOA",IF(ISNUMBER(SEARCH($V$25,T102)),"WINCOMYENBAI",IF(ISNUMBER(SEARCH($V$26,T102)),"WINCOMTUYENQUANG",IF(ISNUMBER(SEARCH($V$27,T102)),"WINCOMHUE",IF(ISNUMBER(SEARCH($V$28,T102)),"WINCOMQUANGNAM",IF(ISNUMBER(SEARCH($V$29,T102)),"WINCOMVINHPHUC",IF(ISNUMBER(SEARCH($V$30,T102)),"WINCOMHAGIANG",IF(ISNUMBER(SEARCH($V$31,T102)),"WINCOMNINHBINH",IF(ISNUMBER(SEARCH($V$32,T102)),"WINCOMTRAVINH",IF(ISNUMBER(SEARCH($V$33,T102)),"WINCOMCANTHO",IF(ISNUMBER(SEARCH($V$34,T102)),"WINCOMBENTRE",IF(ISNUMBER(SEARCH($V$35,T102)),"WINCOMCAMAU",IF(ISNUMBER(SEARCH($V$36,T102)),"WINCOMANGIANG",IF(ISNUMBER(SEARCH($V$37,T102)),"WINCOMNINHTHUAN",IF(ISNUMBER(SEARCH($V$38,T102)),"WINCOMTHAIBINH",IF(ISNUMBER(SEARCH($V$39,T102)),"WINCOMGIALAI",IF(ISNUMBER(SEARCH($V$40,T102)),"WINCOMHOABINH",IF(ISNUMBER(SEARCH($V$41,T102)),"WINCOMQUANGNGAI",IF(ISNUMBER(SEARCH($V$42,T102)),"WINCOMBINHTHUAN",IF(ISNUMBER(SEARCH($V$43,T102)),"WINCOMDAKLAK",IF(ISNUMBER(SEARCH($V$44,T102)),"WINCOMSOCTRANG",IF(ISNUMBER(SEARCH($V$45,T102)),"WINCOMSONLA",IF(ISNUMBER(SEARCH($V$46,T102)),"WINCOMKONTUM",IF(ISNUMBER(SEARCH($V$47,T102)),"WINCOMPHUYEN",IF(ISNUMBER(SEARCH($V$48,T102)),"WINCOMQUANGTRI",IF(ISNUMBER(SEARCH($V$49,T102)),"WINCOMBINHDINH",IF(ISNUMBER(SEARCH($V$50,T102)),"WINCOMCAOBANG",IF(ISNUMBER(SEARCH($V$51,T102)),"WINCOMQUANGBINH",IF(ISNUMBER(SEARCH($V$52,T102)),"WINCOMLAMDONG",IF(ISNUMBER(SEARCH($V$53,T102)),"WINCOMVINHLONG",IF(ISNUMBER(SEARCH($V$54,T102)),"WINCOMDONGTHAP",IF(ISNUMBER(SEARCH($V$55,T102)),"WINCOMTIENGIANG",IF(ISNUMBER(SEARCH($V$56,T102)),"WINCOMQUANGNINH",0))))))))))))))))))))))))))))))))))))))))))))))))))))))</f>
        <v>WINCOMHANOI</v>
      </c>
    </row>
    <row r="103" spans="1:25" x14ac:dyDescent="0.2">
      <c r="A103" t="s">
        <v>0</v>
      </c>
      <c r="B103" t="s">
        <v>214</v>
      </c>
      <c r="C103" t="s">
        <v>2</v>
      </c>
      <c r="D103" t="s">
        <v>3</v>
      </c>
      <c r="E103" t="s">
        <v>4</v>
      </c>
      <c r="F103" s="5">
        <f t="shared" si="5"/>
        <v>1</v>
      </c>
      <c r="G103" s="2">
        <v>88846</v>
      </c>
      <c r="H103" s="2">
        <v>97730.6</v>
      </c>
      <c r="I103" t="s">
        <v>5</v>
      </c>
      <c r="J103" t="s">
        <v>6</v>
      </c>
      <c r="K103" t="str">
        <f t="shared" si="6"/>
        <v>Gà muối gói 500g</v>
      </c>
      <c r="L103" s="8" t="str">
        <f>VLOOKUP(K103,'[1]Mã Misa'!$B$2:$D$74,2,0)</f>
        <v>Gà muối 500g</v>
      </c>
      <c r="M103" s="8" t="str">
        <f>VLOOKUP(L103,'[1]Mã Misa'!$C$2:$D$74,2,0)</f>
        <v>GM500</v>
      </c>
      <c r="N103" s="2">
        <v>88846</v>
      </c>
      <c r="O103" t="s">
        <v>215</v>
      </c>
      <c r="P103" s="8" t="str">
        <f t="shared" si="7"/>
        <v>0003862</v>
      </c>
      <c r="Q103" s="8" t="e">
        <f t="array" ref="Q103">IF(VLOOKUP(P103,$AA$1:$AC$32,1,0)&lt;&gt;0,(P103&amp;"A"),0)</f>
        <v>#N/A</v>
      </c>
      <c r="R103" s="12">
        <v>44508</v>
      </c>
      <c r="S103" t="s">
        <v>216</v>
      </c>
      <c r="T103" s="8" t="str">
        <f t="shared" si="8"/>
        <v>VM+ KHA 19</v>
      </c>
      <c r="U103" t="s">
        <v>6031</v>
      </c>
      <c r="Y103" t="str">
        <f t="array" ref="Y103">IF(ISNUMBER(SEARCH($V$3,T103)),"WINCOMHANOI",IF(ISNUMBER(SEARCH($V$4,T103)),"WINCOMHOCHIMINH",IF(ISNUMBER(SEARCH($V$5,T103)),"WINCOMDANANG",IF(ISNUMBER(SEARCH($V$6,T103)),"WINCOMHAIDUONG",IF(ISNUMBER(SEARCH($V$7,T103)),"WINCOMQUANGNINH",IF(ISNUMBER(SEARCH($V$8,T103)),"WINCOMHAIPHONG",IF(ISNUMBER(SEARCH($V$9,T103)),"WINCOMBACGIANG",IF(ISNUMBER(SEARCH($V$10,T103)),"WINCOMBACNINH",IF(ISNUMBER(SEARCH($V$11,T103)),"WINCOMPHUTHO",IF(ISNUMBER(SEARCH($V$12,T103)),"WINCOMHATINH",IF(ISNUMBER(SEARCH($V$13,T103)),"WINCOMTHAINGUYEN",IF(ISNUMBER(SEARCH($V$14,T103)),"WINCOMKHANHHOA",IF(ISNUMBER(SEARCH($V$15,T103)),"WINCOMHUNGYEN",IF(ISNUMBER(SEARCH($V$16,T103)),"WINCOMNGHEAN",IF(ISNUMBER(SEARCH($V$17,T103)),"WINCOMLAOCAI",IF(ISNUMBER(SEARCH($V$18,T103)),"WINCOMVUNGTAU",IF(ISNUMBER(SEARCH($V$19,T103)),"WINCOMBINHDUONG",IF(ISNUMBER(SEARCH($V$20,T103)),"WINCOMKIENGIANG",IF(ISNUMBER(SEARCH($V$21,T103)),"WINCOMHANAM",IF(ISNUMBER(SEARCH($V$22,T103)),"WINCOMNAMDINH",IF(ISNUMBER(SEARCH($V$23,T103)),"WINCOMLANGSON",IF(ISNUMBER(SEARCH($V$24,T103)),"WINCOMTHANHHOA",IF(ISNUMBER(SEARCH($V$25,T103)),"WINCOMYENBAI",IF(ISNUMBER(SEARCH($V$26,T103)),"WINCOMTUYENQUANG",IF(ISNUMBER(SEARCH($V$27,T103)),"WINCOMHUE",IF(ISNUMBER(SEARCH($V$28,T103)),"WINCOMQUANGNAM",IF(ISNUMBER(SEARCH($V$29,T103)),"WINCOMVINHPHUC",IF(ISNUMBER(SEARCH($V$30,T103)),"WINCOMHAGIANG",IF(ISNUMBER(SEARCH($V$31,T103)),"WINCOMNINHBINH",IF(ISNUMBER(SEARCH($V$32,T103)),"WINCOMTRAVINH",IF(ISNUMBER(SEARCH($V$33,T103)),"WINCOMCANTHO",IF(ISNUMBER(SEARCH($V$34,T103)),"WINCOMBENTRE",IF(ISNUMBER(SEARCH($V$35,T103)),"WINCOMCAMAU",IF(ISNUMBER(SEARCH($V$36,T103)),"WINCOMANGIANG",IF(ISNUMBER(SEARCH($V$37,T103)),"WINCOMNINHTHUAN",IF(ISNUMBER(SEARCH($V$38,T103)),"WINCOMTHAIBINH",IF(ISNUMBER(SEARCH($V$39,T103)),"WINCOMGIALAI",IF(ISNUMBER(SEARCH($V$40,T103)),"WINCOMHOABINH",IF(ISNUMBER(SEARCH($V$41,T103)),"WINCOMQUANGNGAI",IF(ISNUMBER(SEARCH($V$42,T103)),"WINCOMBINHTHUAN",IF(ISNUMBER(SEARCH($V$43,T103)),"WINCOMDAKLAK",IF(ISNUMBER(SEARCH($V$44,T103)),"WINCOMSOCTRANG",IF(ISNUMBER(SEARCH($V$45,T103)),"WINCOMSONLA",IF(ISNUMBER(SEARCH($V$46,T103)),"WINCOMKONTUM",IF(ISNUMBER(SEARCH($V$47,T103)),"WINCOMPHUYEN",IF(ISNUMBER(SEARCH($V$48,T103)),"WINCOMQUANGTRI",IF(ISNUMBER(SEARCH($V$49,T103)),"WINCOMBINHDINH",IF(ISNUMBER(SEARCH($V$50,T103)),"WINCOMCAOBANG",IF(ISNUMBER(SEARCH($V$51,T103)),"WINCOMQUANGBINH",IF(ISNUMBER(SEARCH($V$52,T103)),"WINCOMLAMDONG",IF(ISNUMBER(SEARCH($V$53,T103)),"WINCOMVINHLONG",IF(ISNUMBER(SEARCH($V$54,T103)),"WINCOMDONGTHAP",IF(ISNUMBER(SEARCH($V$55,T103)),"WINCOMTIENGIANG",IF(ISNUMBER(SEARCH($V$56,T103)),"WINCOMQUANGNINH",0))))))))))))))))))))))))))))))))))))))))))))))))))))))</f>
        <v>WINCOMKHANHHOA</v>
      </c>
    </row>
    <row r="104" spans="1:25" x14ac:dyDescent="0.2">
      <c r="A104" t="s">
        <v>0</v>
      </c>
      <c r="B104" t="s">
        <v>217</v>
      </c>
      <c r="C104" t="s">
        <v>2</v>
      </c>
      <c r="D104" t="s">
        <v>62</v>
      </c>
      <c r="E104" t="s">
        <v>4</v>
      </c>
      <c r="F104" s="5">
        <f t="shared" si="5"/>
        <v>2</v>
      </c>
      <c r="G104" s="2">
        <v>210800</v>
      </c>
      <c r="H104" s="2">
        <v>231880.00000000003</v>
      </c>
      <c r="I104" t="s">
        <v>5</v>
      </c>
      <c r="J104" t="s">
        <v>63</v>
      </c>
      <c r="K104" t="str">
        <f t="shared" si="6"/>
        <v>_Đùi gà sốt cay 500g</v>
      </c>
      <c r="L104" s="8" t="str">
        <f>VLOOKUP(K104,'[1]Mã Misa'!$B$2:$D$74,2,0)</f>
        <v>Đùi gà sốt cay 500g</v>
      </c>
      <c r="M104" s="8" t="str">
        <f>VLOOKUP(L104,'[1]Mã Misa'!$C$2:$D$74,2,0)</f>
        <v>DGSC500</v>
      </c>
      <c r="N104" s="2">
        <v>105400</v>
      </c>
      <c r="O104" t="s">
        <v>218</v>
      </c>
      <c r="P104" s="8" t="str">
        <f t="shared" si="7"/>
        <v>0135714</v>
      </c>
      <c r="Q104" s="8" t="e">
        <f t="array" ref="Q104">IF(VLOOKUP(P104,$AA$1:$AC$32,1,0)&lt;&gt;0,(P104&amp;"A"),0)</f>
        <v>#N/A</v>
      </c>
      <c r="R104" s="12">
        <v>44508</v>
      </c>
      <c r="S104" t="s">
        <v>219</v>
      </c>
      <c r="T104" s="8" t="str">
        <f t="shared" si="8"/>
        <v>VM+ HNI 35</v>
      </c>
      <c r="U104" t="s">
        <v>6032</v>
      </c>
      <c r="Y104" t="str">
        <f t="array" ref="Y104">IF(ISNUMBER(SEARCH($V$3,T104)),"WINCOMHANOI",IF(ISNUMBER(SEARCH($V$4,T104)),"WINCOMHOCHIMINH",IF(ISNUMBER(SEARCH($V$5,T104)),"WINCOMDANANG",IF(ISNUMBER(SEARCH($V$6,T104)),"WINCOMHAIDUONG",IF(ISNUMBER(SEARCH($V$7,T104)),"WINCOMQUANGNINH",IF(ISNUMBER(SEARCH($V$8,T104)),"WINCOMHAIPHONG",IF(ISNUMBER(SEARCH($V$9,T104)),"WINCOMBACGIANG",IF(ISNUMBER(SEARCH($V$10,T104)),"WINCOMBACNINH",IF(ISNUMBER(SEARCH($V$11,T104)),"WINCOMPHUTHO",IF(ISNUMBER(SEARCH($V$12,T104)),"WINCOMHATINH",IF(ISNUMBER(SEARCH($V$13,T104)),"WINCOMTHAINGUYEN",IF(ISNUMBER(SEARCH($V$14,T104)),"WINCOMKHANHHOA",IF(ISNUMBER(SEARCH($V$15,T104)),"WINCOMHUNGYEN",IF(ISNUMBER(SEARCH($V$16,T104)),"WINCOMNGHEAN",IF(ISNUMBER(SEARCH($V$17,T104)),"WINCOMLAOCAI",IF(ISNUMBER(SEARCH($V$18,T104)),"WINCOMVUNGTAU",IF(ISNUMBER(SEARCH($V$19,T104)),"WINCOMBINHDUONG",IF(ISNUMBER(SEARCH($V$20,T104)),"WINCOMKIENGIANG",IF(ISNUMBER(SEARCH($V$21,T104)),"WINCOMHANAM",IF(ISNUMBER(SEARCH($V$22,T104)),"WINCOMNAMDINH",IF(ISNUMBER(SEARCH($V$23,T104)),"WINCOMLANGSON",IF(ISNUMBER(SEARCH($V$24,T104)),"WINCOMTHANHHOA",IF(ISNUMBER(SEARCH($V$25,T104)),"WINCOMYENBAI",IF(ISNUMBER(SEARCH($V$26,T104)),"WINCOMTUYENQUANG",IF(ISNUMBER(SEARCH($V$27,T104)),"WINCOMHUE",IF(ISNUMBER(SEARCH($V$28,T104)),"WINCOMQUANGNAM",IF(ISNUMBER(SEARCH($V$29,T104)),"WINCOMVINHPHUC",IF(ISNUMBER(SEARCH($V$30,T104)),"WINCOMHAGIANG",IF(ISNUMBER(SEARCH($V$31,T104)),"WINCOMNINHBINH",IF(ISNUMBER(SEARCH($V$32,T104)),"WINCOMTRAVINH",IF(ISNUMBER(SEARCH($V$33,T104)),"WINCOMCANTHO",IF(ISNUMBER(SEARCH($V$34,T104)),"WINCOMBENTRE",IF(ISNUMBER(SEARCH($V$35,T104)),"WINCOMCAMAU",IF(ISNUMBER(SEARCH($V$36,T104)),"WINCOMANGIANG",IF(ISNUMBER(SEARCH($V$37,T104)),"WINCOMNINHTHUAN",IF(ISNUMBER(SEARCH($V$38,T104)),"WINCOMTHAIBINH",IF(ISNUMBER(SEARCH($V$39,T104)),"WINCOMGIALAI",IF(ISNUMBER(SEARCH($V$40,T104)),"WINCOMHOABINH",IF(ISNUMBER(SEARCH($V$41,T104)),"WINCOMQUANGNGAI",IF(ISNUMBER(SEARCH($V$42,T104)),"WINCOMBINHTHUAN",IF(ISNUMBER(SEARCH($V$43,T104)),"WINCOMDAKLAK",IF(ISNUMBER(SEARCH($V$44,T104)),"WINCOMSOCTRANG",IF(ISNUMBER(SEARCH($V$45,T104)),"WINCOMSONLA",IF(ISNUMBER(SEARCH($V$46,T104)),"WINCOMKONTUM",IF(ISNUMBER(SEARCH($V$47,T104)),"WINCOMPHUYEN",IF(ISNUMBER(SEARCH($V$48,T104)),"WINCOMQUANGTRI",IF(ISNUMBER(SEARCH($V$49,T104)),"WINCOMBINHDINH",IF(ISNUMBER(SEARCH($V$50,T104)),"WINCOMCAOBANG",IF(ISNUMBER(SEARCH($V$51,T104)),"WINCOMQUANGBINH",IF(ISNUMBER(SEARCH($V$52,T104)),"WINCOMLAMDONG",IF(ISNUMBER(SEARCH($V$53,T104)),"WINCOMVINHLONG",IF(ISNUMBER(SEARCH($V$54,T104)),"WINCOMDONGTHAP",IF(ISNUMBER(SEARCH($V$55,T104)),"WINCOMTIENGIANG",IF(ISNUMBER(SEARCH($V$56,T104)),"WINCOMQUANGNINH",0))))))))))))))))))))))))))))))))))))))))))))))))))))))</f>
        <v>WINCOMHANOI</v>
      </c>
    </row>
    <row r="105" spans="1:25" x14ac:dyDescent="0.2">
      <c r="A105" t="s">
        <v>0</v>
      </c>
      <c r="B105" t="s">
        <v>220</v>
      </c>
      <c r="C105" t="s">
        <v>2</v>
      </c>
      <c r="D105" t="s">
        <v>45</v>
      </c>
      <c r="E105" t="s">
        <v>4</v>
      </c>
      <c r="F105" s="5">
        <f t="shared" si="5"/>
        <v>2</v>
      </c>
      <c r="G105" s="2">
        <v>175574</v>
      </c>
      <c r="H105" s="2">
        <v>193131.40000000002</v>
      </c>
      <c r="I105" t="s">
        <v>5</v>
      </c>
      <c r="J105" t="s">
        <v>46</v>
      </c>
      <c r="K105" t="str">
        <f t="shared" si="6"/>
        <v>Bắp bò muối gói 200g</v>
      </c>
      <c r="L105" s="8" t="str">
        <f>VLOOKUP(K105,'[1]Mã Misa'!$B$2:$D$74,2,0)</f>
        <v>Bắp bò muối 200g</v>
      </c>
      <c r="M105" s="8" t="str">
        <f>VLOOKUP(L105,'[1]Mã Misa'!$C$2:$D$74,2,0)</f>
        <v>BBM200</v>
      </c>
      <c r="N105" s="2">
        <v>87787</v>
      </c>
      <c r="O105" t="s">
        <v>221</v>
      </c>
      <c r="P105" s="8" t="str">
        <f t="shared" si="7"/>
        <v>0042603</v>
      </c>
      <c r="Q105" s="8" t="e">
        <f t="array" ref="Q105">IF(VLOOKUP(P105,$AA$1:$AC$32,1,0)&lt;&gt;0,(P105&amp;"A"),0)</f>
        <v>#N/A</v>
      </c>
      <c r="R105" s="12">
        <v>44508</v>
      </c>
      <c r="S105" t="s">
        <v>222</v>
      </c>
      <c r="T105" s="8" t="str">
        <f t="shared" si="8"/>
        <v>VM+ HCM 12</v>
      </c>
      <c r="U105" t="s">
        <v>6033</v>
      </c>
      <c r="Y105" t="str">
        <f t="array" ref="Y105">IF(ISNUMBER(SEARCH($V$3,T105)),"WINCOMHANOI",IF(ISNUMBER(SEARCH($V$4,T105)),"WINCOMHOCHIMINH",IF(ISNUMBER(SEARCH($V$5,T105)),"WINCOMDANANG",IF(ISNUMBER(SEARCH($V$6,T105)),"WINCOMHAIDUONG",IF(ISNUMBER(SEARCH($V$7,T105)),"WINCOMQUANGNINH",IF(ISNUMBER(SEARCH($V$8,T105)),"WINCOMHAIPHONG",IF(ISNUMBER(SEARCH($V$9,T105)),"WINCOMBACGIANG",IF(ISNUMBER(SEARCH($V$10,T105)),"WINCOMBACNINH",IF(ISNUMBER(SEARCH($V$11,T105)),"WINCOMPHUTHO",IF(ISNUMBER(SEARCH($V$12,T105)),"WINCOMHATINH",IF(ISNUMBER(SEARCH($V$13,T105)),"WINCOMTHAINGUYEN",IF(ISNUMBER(SEARCH($V$14,T105)),"WINCOMKHANHHOA",IF(ISNUMBER(SEARCH($V$15,T105)),"WINCOMHUNGYEN",IF(ISNUMBER(SEARCH($V$16,T105)),"WINCOMNGHEAN",IF(ISNUMBER(SEARCH($V$17,T105)),"WINCOMLAOCAI",IF(ISNUMBER(SEARCH($V$18,T105)),"WINCOMVUNGTAU",IF(ISNUMBER(SEARCH($V$19,T105)),"WINCOMBINHDUONG",IF(ISNUMBER(SEARCH($V$20,T105)),"WINCOMKIENGIANG",IF(ISNUMBER(SEARCH($V$21,T105)),"WINCOMHANAM",IF(ISNUMBER(SEARCH($V$22,T105)),"WINCOMNAMDINH",IF(ISNUMBER(SEARCH($V$23,T105)),"WINCOMLANGSON",IF(ISNUMBER(SEARCH($V$24,T105)),"WINCOMTHANHHOA",IF(ISNUMBER(SEARCH($V$25,T105)),"WINCOMYENBAI",IF(ISNUMBER(SEARCH($V$26,T105)),"WINCOMTUYENQUANG",IF(ISNUMBER(SEARCH($V$27,T105)),"WINCOMHUE",IF(ISNUMBER(SEARCH($V$28,T105)),"WINCOMQUANGNAM",IF(ISNUMBER(SEARCH($V$29,T105)),"WINCOMVINHPHUC",IF(ISNUMBER(SEARCH($V$30,T105)),"WINCOMHAGIANG",IF(ISNUMBER(SEARCH($V$31,T105)),"WINCOMNINHBINH",IF(ISNUMBER(SEARCH($V$32,T105)),"WINCOMTRAVINH",IF(ISNUMBER(SEARCH($V$33,T105)),"WINCOMCANTHO",IF(ISNUMBER(SEARCH($V$34,T105)),"WINCOMBENTRE",IF(ISNUMBER(SEARCH($V$35,T105)),"WINCOMCAMAU",IF(ISNUMBER(SEARCH($V$36,T105)),"WINCOMANGIANG",IF(ISNUMBER(SEARCH($V$37,T105)),"WINCOMNINHTHUAN",IF(ISNUMBER(SEARCH($V$38,T105)),"WINCOMTHAIBINH",IF(ISNUMBER(SEARCH($V$39,T105)),"WINCOMGIALAI",IF(ISNUMBER(SEARCH($V$40,T105)),"WINCOMHOABINH",IF(ISNUMBER(SEARCH($V$41,T105)),"WINCOMQUANGNGAI",IF(ISNUMBER(SEARCH($V$42,T105)),"WINCOMBINHTHUAN",IF(ISNUMBER(SEARCH($V$43,T105)),"WINCOMDAKLAK",IF(ISNUMBER(SEARCH($V$44,T105)),"WINCOMSOCTRANG",IF(ISNUMBER(SEARCH($V$45,T105)),"WINCOMSONLA",IF(ISNUMBER(SEARCH($V$46,T105)),"WINCOMKONTUM",IF(ISNUMBER(SEARCH($V$47,T105)),"WINCOMPHUYEN",IF(ISNUMBER(SEARCH($V$48,T105)),"WINCOMQUANGTRI",IF(ISNUMBER(SEARCH($V$49,T105)),"WINCOMBINHDINH",IF(ISNUMBER(SEARCH($V$50,T105)),"WINCOMCAOBANG",IF(ISNUMBER(SEARCH($V$51,T105)),"WINCOMQUANGBINH",IF(ISNUMBER(SEARCH($V$52,T105)),"WINCOMLAMDONG",IF(ISNUMBER(SEARCH($V$53,T105)),"WINCOMVINHLONG",IF(ISNUMBER(SEARCH($V$54,T105)),"WINCOMDONGTHAP",IF(ISNUMBER(SEARCH($V$55,T105)),"WINCOMTIENGIANG",IF(ISNUMBER(SEARCH($V$56,T105)),"WINCOMQUANGNINH",0))))))))))))))))))))))))))))))))))))))))))))))))))))))</f>
        <v>WINCOMHOCHIMINH</v>
      </c>
    </row>
    <row r="106" spans="1:25" x14ac:dyDescent="0.2">
      <c r="A106" t="s">
        <v>0</v>
      </c>
      <c r="B106" t="s">
        <v>220</v>
      </c>
      <c r="C106" t="s">
        <v>31</v>
      </c>
      <c r="D106" t="s">
        <v>35</v>
      </c>
      <c r="E106" t="s">
        <v>4</v>
      </c>
      <c r="F106" s="5">
        <f t="shared" si="5"/>
        <v>2</v>
      </c>
      <c r="G106" s="2">
        <v>146862</v>
      </c>
      <c r="H106" s="2">
        <v>161548.20000000001</v>
      </c>
      <c r="I106" t="s">
        <v>5</v>
      </c>
      <c r="J106" t="s">
        <v>36</v>
      </c>
      <c r="K106" t="str">
        <f t="shared" si="6"/>
        <v>Chân giò heo muối gói 300g</v>
      </c>
      <c r="L106" s="8" t="str">
        <f>VLOOKUP(K106,'[1]Mã Misa'!$B$2:$D$74,2,0)</f>
        <v>Chân giò heo muối 300g</v>
      </c>
      <c r="M106" s="8" t="str">
        <f>VLOOKUP(L106,'[1]Mã Misa'!$C$2:$D$74,2,0)</f>
        <v>CGM300</v>
      </c>
      <c r="N106" s="2">
        <v>73431</v>
      </c>
      <c r="O106" t="s">
        <v>221</v>
      </c>
      <c r="P106" s="8" t="str">
        <f t="shared" si="7"/>
        <v>0042603</v>
      </c>
      <c r="Q106" s="8" t="e">
        <f t="array" ref="Q106">IF(VLOOKUP(P106,$AA$1:$AC$32,1,0)&lt;&gt;0,(P106&amp;"A"),0)</f>
        <v>#N/A</v>
      </c>
      <c r="R106" s="12">
        <v>44508</v>
      </c>
      <c r="S106" t="s">
        <v>222</v>
      </c>
      <c r="T106" s="8" t="str">
        <f t="shared" si="8"/>
        <v>VM+ HCM 12</v>
      </c>
      <c r="U106" t="s">
        <v>6033</v>
      </c>
      <c r="Y106" t="str">
        <f t="array" ref="Y106">IF(ISNUMBER(SEARCH($V$3,T106)),"WINCOMHANOI",IF(ISNUMBER(SEARCH($V$4,T106)),"WINCOMHOCHIMINH",IF(ISNUMBER(SEARCH($V$5,T106)),"WINCOMDANANG",IF(ISNUMBER(SEARCH($V$6,T106)),"WINCOMHAIDUONG",IF(ISNUMBER(SEARCH($V$7,T106)),"WINCOMQUANGNINH",IF(ISNUMBER(SEARCH($V$8,T106)),"WINCOMHAIPHONG",IF(ISNUMBER(SEARCH($V$9,T106)),"WINCOMBACGIANG",IF(ISNUMBER(SEARCH($V$10,T106)),"WINCOMBACNINH",IF(ISNUMBER(SEARCH($V$11,T106)),"WINCOMPHUTHO",IF(ISNUMBER(SEARCH($V$12,T106)),"WINCOMHATINH",IF(ISNUMBER(SEARCH($V$13,T106)),"WINCOMTHAINGUYEN",IF(ISNUMBER(SEARCH($V$14,T106)),"WINCOMKHANHHOA",IF(ISNUMBER(SEARCH($V$15,T106)),"WINCOMHUNGYEN",IF(ISNUMBER(SEARCH($V$16,T106)),"WINCOMNGHEAN",IF(ISNUMBER(SEARCH($V$17,T106)),"WINCOMLAOCAI",IF(ISNUMBER(SEARCH($V$18,T106)),"WINCOMVUNGTAU",IF(ISNUMBER(SEARCH($V$19,T106)),"WINCOMBINHDUONG",IF(ISNUMBER(SEARCH($V$20,T106)),"WINCOMKIENGIANG",IF(ISNUMBER(SEARCH($V$21,T106)),"WINCOMHANAM",IF(ISNUMBER(SEARCH($V$22,T106)),"WINCOMNAMDINH",IF(ISNUMBER(SEARCH($V$23,T106)),"WINCOMLANGSON",IF(ISNUMBER(SEARCH($V$24,T106)),"WINCOMTHANHHOA",IF(ISNUMBER(SEARCH($V$25,T106)),"WINCOMYENBAI",IF(ISNUMBER(SEARCH($V$26,T106)),"WINCOMTUYENQUANG",IF(ISNUMBER(SEARCH($V$27,T106)),"WINCOMHUE",IF(ISNUMBER(SEARCH($V$28,T106)),"WINCOMQUANGNAM",IF(ISNUMBER(SEARCH($V$29,T106)),"WINCOMVINHPHUC",IF(ISNUMBER(SEARCH($V$30,T106)),"WINCOMHAGIANG",IF(ISNUMBER(SEARCH($V$31,T106)),"WINCOMNINHBINH",IF(ISNUMBER(SEARCH($V$32,T106)),"WINCOMTRAVINH",IF(ISNUMBER(SEARCH($V$33,T106)),"WINCOMCANTHO",IF(ISNUMBER(SEARCH($V$34,T106)),"WINCOMBENTRE",IF(ISNUMBER(SEARCH($V$35,T106)),"WINCOMCAMAU",IF(ISNUMBER(SEARCH($V$36,T106)),"WINCOMANGIANG",IF(ISNUMBER(SEARCH($V$37,T106)),"WINCOMNINHTHUAN",IF(ISNUMBER(SEARCH($V$38,T106)),"WINCOMTHAIBINH",IF(ISNUMBER(SEARCH($V$39,T106)),"WINCOMGIALAI",IF(ISNUMBER(SEARCH($V$40,T106)),"WINCOMHOABINH",IF(ISNUMBER(SEARCH($V$41,T106)),"WINCOMQUANGNGAI",IF(ISNUMBER(SEARCH($V$42,T106)),"WINCOMBINHTHUAN",IF(ISNUMBER(SEARCH($V$43,T106)),"WINCOMDAKLAK",IF(ISNUMBER(SEARCH($V$44,T106)),"WINCOMSOCTRANG",IF(ISNUMBER(SEARCH($V$45,T106)),"WINCOMSONLA",IF(ISNUMBER(SEARCH($V$46,T106)),"WINCOMKONTUM",IF(ISNUMBER(SEARCH($V$47,T106)),"WINCOMPHUYEN",IF(ISNUMBER(SEARCH($V$48,T106)),"WINCOMQUANGTRI",IF(ISNUMBER(SEARCH($V$49,T106)),"WINCOMBINHDINH",IF(ISNUMBER(SEARCH($V$50,T106)),"WINCOMCAOBANG",IF(ISNUMBER(SEARCH($V$51,T106)),"WINCOMQUANGBINH",IF(ISNUMBER(SEARCH($V$52,T106)),"WINCOMLAMDONG",IF(ISNUMBER(SEARCH($V$53,T106)),"WINCOMVINHLONG",IF(ISNUMBER(SEARCH($V$54,T106)),"WINCOMDONGTHAP",IF(ISNUMBER(SEARCH($V$55,T106)),"WINCOMTIENGIANG",IF(ISNUMBER(SEARCH($V$56,T106)),"WINCOMQUANGNINH",0))))))))))))))))))))))))))))))))))))))))))))))))))))))</f>
        <v>WINCOMHOCHIMINH</v>
      </c>
    </row>
    <row r="107" spans="1:25" x14ac:dyDescent="0.2">
      <c r="A107" t="s">
        <v>0</v>
      </c>
      <c r="B107" t="s">
        <v>220</v>
      </c>
      <c r="C107" t="s">
        <v>34</v>
      </c>
      <c r="D107" t="s">
        <v>3</v>
      </c>
      <c r="E107" t="s">
        <v>4</v>
      </c>
      <c r="F107" s="5">
        <f t="shared" si="5"/>
        <v>3</v>
      </c>
      <c r="G107" s="2">
        <v>266538</v>
      </c>
      <c r="H107" s="2">
        <v>293191.80000000005</v>
      </c>
      <c r="I107" t="s">
        <v>5</v>
      </c>
      <c r="J107" t="s">
        <v>6</v>
      </c>
      <c r="K107" t="str">
        <f t="shared" si="6"/>
        <v>Gà muối gói 500g</v>
      </c>
      <c r="L107" s="8" t="str">
        <f>VLOOKUP(K107,'[1]Mã Misa'!$B$2:$D$74,2,0)</f>
        <v>Gà muối 500g</v>
      </c>
      <c r="M107" s="8" t="str">
        <f>VLOOKUP(L107,'[1]Mã Misa'!$C$2:$D$74,2,0)</f>
        <v>GM500</v>
      </c>
      <c r="N107" s="2">
        <v>88846</v>
      </c>
      <c r="O107" t="s">
        <v>221</v>
      </c>
      <c r="P107" s="8" t="str">
        <f t="shared" si="7"/>
        <v>0042603</v>
      </c>
      <c r="Q107" s="8" t="e">
        <f t="array" ref="Q107">IF(VLOOKUP(P107,$AA$1:$AC$32,1,0)&lt;&gt;0,(P107&amp;"A"),0)</f>
        <v>#N/A</v>
      </c>
      <c r="R107" s="12">
        <v>44508</v>
      </c>
      <c r="S107" t="s">
        <v>222</v>
      </c>
      <c r="T107" s="8" t="str">
        <f t="shared" si="8"/>
        <v>VM+ HCM 12</v>
      </c>
      <c r="U107" t="s">
        <v>6033</v>
      </c>
      <c r="Y107" t="str">
        <f t="array" ref="Y107">IF(ISNUMBER(SEARCH($V$3,T107)),"WINCOMHANOI",IF(ISNUMBER(SEARCH($V$4,T107)),"WINCOMHOCHIMINH",IF(ISNUMBER(SEARCH($V$5,T107)),"WINCOMDANANG",IF(ISNUMBER(SEARCH($V$6,T107)),"WINCOMHAIDUONG",IF(ISNUMBER(SEARCH($V$7,T107)),"WINCOMQUANGNINH",IF(ISNUMBER(SEARCH($V$8,T107)),"WINCOMHAIPHONG",IF(ISNUMBER(SEARCH($V$9,T107)),"WINCOMBACGIANG",IF(ISNUMBER(SEARCH($V$10,T107)),"WINCOMBACNINH",IF(ISNUMBER(SEARCH($V$11,T107)),"WINCOMPHUTHO",IF(ISNUMBER(SEARCH($V$12,T107)),"WINCOMHATINH",IF(ISNUMBER(SEARCH($V$13,T107)),"WINCOMTHAINGUYEN",IF(ISNUMBER(SEARCH($V$14,T107)),"WINCOMKHANHHOA",IF(ISNUMBER(SEARCH($V$15,T107)),"WINCOMHUNGYEN",IF(ISNUMBER(SEARCH($V$16,T107)),"WINCOMNGHEAN",IF(ISNUMBER(SEARCH($V$17,T107)),"WINCOMLAOCAI",IF(ISNUMBER(SEARCH($V$18,T107)),"WINCOMVUNGTAU",IF(ISNUMBER(SEARCH($V$19,T107)),"WINCOMBINHDUONG",IF(ISNUMBER(SEARCH($V$20,T107)),"WINCOMKIENGIANG",IF(ISNUMBER(SEARCH($V$21,T107)),"WINCOMHANAM",IF(ISNUMBER(SEARCH($V$22,T107)),"WINCOMNAMDINH",IF(ISNUMBER(SEARCH($V$23,T107)),"WINCOMLANGSON",IF(ISNUMBER(SEARCH($V$24,T107)),"WINCOMTHANHHOA",IF(ISNUMBER(SEARCH($V$25,T107)),"WINCOMYENBAI",IF(ISNUMBER(SEARCH($V$26,T107)),"WINCOMTUYENQUANG",IF(ISNUMBER(SEARCH($V$27,T107)),"WINCOMHUE",IF(ISNUMBER(SEARCH($V$28,T107)),"WINCOMQUANGNAM",IF(ISNUMBER(SEARCH($V$29,T107)),"WINCOMVINHPHUC",IF(ISNUMBER(SEARCH($V$30,T107)),"WINCOMHAGIANG",IF(ISNUMBER(SEARCH($V$31,T107)),"WINCOMNINHBINH",IF(ISNUMBER(SEARCH($V$32,T107)),"WINCOMTRAVINH",IF(ISNUMBER(SEARCH($V$33,T107)),"WINCOMCANTHO",IF(ISNUMBER(SEARCH($V$34,T107)),"WINCOMBENTRE",IF(ISNUMBER(SEARCH($V$35,T107)),"WINCOMCAMAU",IF(ISNUMBER(SEARCH($V$36,T107)),"WINCOMANGIANG",IF(ISNUMBER(SEARCH($V$37,T107)),"WINCOMNINHTHUAN",IF(ISNUMBER(SEARCH($V$38,T107)),"WINCOMTHAIBINH",IF(ISNUMBER(SEARCH($V$39,T107)),"WINCOMGIALAI",IF(ISNUMBER(SEARCH($V$40,T107)),"WINCOMHOABINH",IF(ISNUMBER(SEARCH($V$41,T107)),"WINCOMQUANGNGAI",IF(ISNUMBER(SEARCH($V$42,T107)),"WINCOMBINHTHUAN",IF(ISNUMBER(SEARCH($V$43,T107)),"WINCOMDAKLAK",IF(ISNUMBER(SEARCH($V$44,T107)),"WINCOMSOCTRANG",IF(ISNUMBER(SEARCH($V$45,T107)),"WINCOMSONLA",IF(ISNUMBER(SEARCH($V$46,T107)),"WINCOMKONTUM",IF(ISNUMBER(SEARCH($V$47,T107)),"WINCOMPHUYEN",IF(ISNUMBER(SEARCH($V$48,T107)),"WINCOMQUANGTRI",IF(ISNUMBER(SEARCH($V$49,T107)),"WINCOMBINHDINH",IF(ISNUMBER(SEARCH($V$50,T107)),"WINCOMCAOBANG",IF(ISNUMBER(SEARCH($V$51,T107)),"WINCOMQUANGBINH",IF(ISNUMBER(SEARCH($V$52,T107)),"WINCOMLAMDONG",IF(ISNUMBER(SEARCH($V$53,T107)),"WINCOMVINHLONG",IF(ISNUMBER(SEARCH($V$54,T107)),"WINCOMDONGTHAP",IF(ISNUMBER(SEARCH($V$55,T107)),"WINCOMTIENGIANG",IF(ISNUMBER(SEARCH($V$56,T107)),"WINCOMQUANGNINH",0))))))))))))))))))))))))))))))))))))))))))))))))))))))</f>
        <v>WINCOMHOCHIMINH</v>
      </c>
    </row>
    <row r="108" spans="1:25" x14ac:dyDescent="0.2">
      <c r="A108" t="s">
        <v>0</v>
      </c>
      <c r="B108" t="s">
        <v>220</v>
      </c>
      <c r="C108" t="s">
        <v>37</v>
      </c>
      <c r="D108" t="s">
        <v>123</v>
      </c>
      <c r="E108" t="s">
        <v>4</v>
      </c>
      <c r="F108" s="5">
        <f t="shared" si="5"/>
        <v>3</v>
      </c>
      <c r="G108" s="2">
        <v>166785</v>
      </c>
      <c r="H108" s="2">
        <v>183463.50000000003</v>
      </c>
      <c r="I108" t="s">
        <v>5</v>
      </c>
      <c r="J108" t="s">
        <v>124</v>
      </c>
      <c r="K108" t="str">
        <f t="shared" si="6"/>
        <v>Tai heo muối gói 200g</v>
      </c>
      <c r="L108" s="8" t="str">
        <f>VLOOKUP(K108,'[1]Mã Misa'!$B$2:$D$74,2,0)</f>
        <v>Tai heo muối 200g</v>
      </c>
      <c r="M108" s="8" t="str">
        <f>VLOOKUP(L108,'[1]Mã Misa'!$C$2:$D$74,2,0)</f>
        <v>TH200</v>
      </c>
      <c r="N108" s="2">
        <v>55595</v>
      </c>
      <c r="O108" t="s">
        <v>221</v>
      </c>
      <c r="P108" s="8" t="str">
        <f t="shared" si="7"/>
        <v>0042603</v>
      </c>
      <c r="Q108" s="8" t="e">
        <f t="array" ref="Q108">IF(VLOOKUP(P108,$AA$1:$AC$32,1,0)&lt;&gt;0,(P108&amp;"A"),0)</f>
        <v>#N/A</v>
      </c>
      <c r="R108" s="12">
        <v>44508</v>
      </c>
      <c r="S108" t="s">
        <v>222</v>
      </c>
      <c r="T108" s="8" t="str">
        <f t="shared" si="8"/>
        <v>VM+ HCM 12</v>
      </c>
      <c r="U108" t="s">
        <v>6033</v>
      </c>
      <c r="Y108" t="str">
        <f t="array" ref="Y108">IF(ISNUMBER(SEARCH($V$3,T108)),"WINCOMHANOI",IF(ISNUMBER(SEARCH($V$4,T108)),"WINCOMHOCHIMINH",IF(ISNUMBER(SEARCH($V$5,T108)),"WINCOMDANANG",IF(ISNUMBER(SEARCH($V$6,T108)),"WINCOMHAIDUONG",IF(ISNUMBER(SEARCH($V$7,T108)),"WINCOMQUANGNINH",IF(ISNUMBER(SEARCH($V$8,T108)),"WINCOMHAIPHONG",IF(ISNUMBER(SEARCH($V$9,T108)),"WINCOMBACGIANG",IF(ISNUMBER(SEARCH($V$10,T108)),"WINCOMBACNINH",IF(ISNUMBER(SEARCH($V$11,T108)),"WINCOMPHUTHO",IF(ISNUMBER(SEARCH($V$12,T108)),"WINCOMHATINH",IF(ISNUMBER(SEARCH($V$13,T108)),"WINCOMTHAINGUYEN",IF(ISNUMBER(SEARCH($V$14,T108)),"WINCOMKHANHHOA",IF(ISNUMBER(SEARCH($V$15,T108)),"WINCOMHUNGYEN",IF(ISNUMBER(SEARCH($V$16,T108)),"WINCOMNGHEAN",IF(ISNUMBER(SEARCH($V$17,T108)),"WINCOMLAOCAI",IF(ISNUMBER(SEARCH($V$18,T108)),"WINCOMVUNGTAU",IF(ISNUMBER(SEARCH($V$19,T108)),"WINCOMBINHDUONG",IF(ISNUMBER(SEARCH($V$20,T108)),"WINCOMKIENGIANG",IF(ISNUMBER(SEARCH($V$21,T108)),"WINCOMHANAM",IF(ISNUMBER(SEARCH($V$22,T108)),"WINCOMNAMDINH",IF(ISNUMBER(SEARCH($V$23,T108)),"WINCOMLANGSON",IF(ISNUMBER(SEARCH($V$24,T108)),"WINCOMTHANHHOA",IF(ISNUMBER(SEARCH($V$25,T108)),"WINCOMYENBAI",IF(ISNUMBER(SEARCH($V$26,T108)),"WINCOMTUYENQUANG",IF(ISNUMBER(SEARCH($V$27,T108)),"WINCOMHUE",IF(ISNUMBER(SEARCH($V$28,T108)),"WINCOMQUANGNAM",IF(ISNUMBER(SEARCH($V$29,T108)),"WINCOMVINHPHUC",IF(ISNUMBER(SEARCH($V$30,T108)),"WINCOMHAGIANG",IF(ISNUMBER(SEARCH($V$31,T108)),"WINCOMNINHBINH",IF(ISNUMBER(SEARCH($V$32,T108)),"WINCOMTRAVINH",IF(ISNUMBER(SEARCH($V$33,T108)),"WINCOMCANTHO",IF(ISNUMBER(SEARCH($V$34,T108)),"WINCOMBENTRE",IF(ISNUMBER(SEARCH($V$35,T108)),"WINCOMCAMAU",IF(ISNUMBER(SEARCH($V$36,T108)),"WINCOMANGIANG",IF(ISNUMBER(SEARCH($V$37,T108)),"WINCOMNINHTHUAN",IF(ISNUMBER(SEARCH($V$38,T108)),"WINCOMTHAIBINH",IF(ISNUMBER(SEARCH($V$39,T108)),"WINCOMGIALAI",IF(ISNUMBER(SEARCH($V$40,T108)),"WINCOMHOABINH",IF(ISNUMBER(SEARCH($V$41,T108)),"WINCOMQUANGNGAI",IF(ISNUMBER(SEARCH($V$42,T108)),"WINCOMBINHTHUAN",IF(ISNUMBER(SEARCH($V$43,T108)),"WINCOMDAKLAK",IF(ISNUMBER(SEARCH($V$44,T108)),"WINCOMSOCTRANG",IF(ISNUMBER(SEARCH($V$45,T108)),"WINCOMSONLA",IF(ISNUMBER(SEARCH($V$46,T108)),"WINCOMKONTUM",IF(ISNUMBER(SEARCH($V$47,T108)),"WINCOMPHUYEN",IF(ISNUMBER(SEARCH($V$48,T108)),"WINCOMQUANGTRI",IF(ISNUMBER(SEARCH($V$49,T108)),"WINCOMBINHDINH",IF(ISNUMBER(SEARCH($V$50,T108)),"WINCOMCAOBANG",IF(ISNUMBER(SEARCH($V$51,T108)),"WINCOMQUANGBINH",IF(ISNUMBER(SEARCH($V$52,T108)),"WINCOMLAMDONG",IF(ISNUMBER(SEARCH($V$53,T108)),"WINCOMVINHLONG",IF(ISNUMBER(SEARCH($V$54,T108)),"WINCOMDONGTHAP",IF(ISNUMBER(SEARCH($V$55,T108)),"WINCOMTIENGIANG",IF(ISNUMBER(SEARCH($V$56,T108)),"WINCOMQUANGNINH",0))))))))))))))))))))))))))))))))))))))))))))))))))))))</f>
        <v>WINCOMHOCHIMINH</v>
      </c>
    </row>
    <row r="109" spans="1:25" x14ac:dyDescent="0.2">
      <c r="A109" t="s">
        <v>0</v>
      </c>
      <c r="B109" t="s">
        <v>220</v>
      </c>
      <c r="C109" t="s">
        <v>38</v>
      </c>
      <c r="D109" t="s">
        <v>223</v>
      </c>
      <c r="E109" t="s">
        <v>4</v>
      </c>
      <c r="F109" s="5">
        <f t="shared" si="5"/>
        <v>2</v>
      </c>
      <c r="G109" s="2">
        <v>188026</v>
      </c>
      <c r="H109" s="2">
        <v>206828.6</v>
      </c>
      <c r="I109" t="s">
        <v>5</v>
      </c>
      <c r="J109" t="s">
        <v>224</v>
      </c>
      <c r="K109" t="str">
        <f t="shared" si="6"/>
        <v xml:space="preserve"> Giò lụa 500g</v>
      </c>
      <c r="L109" s="8" t="str">
        <f>VLOOKUP(K109,'[1]Mã Misa'!$B$2:$D$74,2,0)</f>
        <v>Giò lụa 500g</v>
      </c>
      <c r="M109" s="8" t="str">
        <f>VLOOKUP(L109,'[1]Mã Misa'!$C$2:$D$74,2,0)</f>
        <v>GL500</v>
      </c>
      <c r="N109" s="2">
        <v>94013</v>
      </c>
      <c r="O109" t="s">
        <v>221</v>
      </c>
      <c r="P109" s="8" t="str">
        <f t="shared" si="7"/>
        <v>0042603</v>
      </c>
      <c r="Q109" s="8" t="e">
        <f t="array" ref="Q109">IF(VLOOKUP(P109,$AA$1:$AC$32,1,0)&lt;&gt;0,(P109&amp;"A"),0)</f>
        <v>#N/A</v>
      </c>
      <c r="R109" s="12">
        <v>44508</v>
      </c>
      <c r="S109" t="s">
        <v>222</v>
      </c>
      <c r="T109" s="8" t="str">
        <f t="shared" si="8"/>
        <v>VM+ HCM 12</v>
      </c>
      <c r="U109" t="s">
        <v>6033</v>
      </c>
      <c r="Y109" t="str">
        <f t="array" ref="Y109">IF(ISNUMBER(SEARCH($V$3,T109)),"WINCOMHANOI",IF(ISNUMBER(SEARCH($V$4,T109)),"WINCOMHOCHIMINH",IF(ISNUMBER(SEARCH($V$5,T109)),"WINCOMDANANG",IF(ISNUMBER(SEARCH($V$6,T109)),"WINCOMHAIDUONG",IF(ISNUMBER(SEARCH($V$7,T109)),"WINCOMQUANGNINH",IF(ISNUMBER(SEARCH($V$8,T109)),"WINCOMHAIPHONG",IF(ISNUMBER(SEARCH($V$9,T109)),"WINCOMBACGIANG",IF(ISNUMBER(SEARCH($V$10,T109)),"WINCOMBACNINH",IF(ISNUMBER(SEARCH($V$11,T109)),"WINCOMPHUTHO",IF(ISNUMBER(SEARCH($V$12,T109)),"WINCOMHATINH",IF(ISNUMBER(SEARCH($V$13,T109)),"WINCOMTHAINGUYEN",IF(ISNUMBER(SEARCH($V$14,T109)),"WINCOMKHANHHOA",IF(ISNUMBER(SEARCH($V$15,T109)),"WINCOMHUNGYEN",IF(ISNUMBER(SEARCH($V$16,T109)),"WINCOMNGHEAN",IF(ISNUMBER(SEARCH($V$17,T109)),"WINCOMLAOCAI",IF(ISNUMBER(SEARCH($V$18,T109)),"WINCOMVUNGTAU",IF(ISNUMBER(SEARCH($V$19,T109)),"WINCOMBINHDUONG",IF(ISNUMBER(SEARCH($V$20,T109)),"WINCOMKIENGIANG",IF(ISNUMBER(SEARCH($V$21,T109)),"WINCOMHANAM",IF(ISNUMBER(SEARCH($V$22,T109)),"WINCOMNAMDINH",IF(ISNUMBER(SEARCH($V$23,T109)),"WINCOMLANGSON",IF(ISNUMBER(SEARCH($V$24,T109)),"WINCOMTHANHHOA",IF(ISNUMBER(SEARCH($V$25,T109)),"WINCOMYENBAI",IF(ISNUMBER(SEARCH($V$26,T109)),"WINCOMTUYENQUANG",IF(ISNUMBER(SEARCH($V$27,T109)),"WINCOMHUE",IF(ISNUMBER(SEARCH($V$28,T109)),"WINCOMQUANGNAM",IF(ISNUMBER(SEARCH($V$29,T109)),"WINCOMVINHPHUC",IF(ISNUMBER(SEARCH($V$30,T109)),"WINCOMHAGIANG",IF(ISNUMBER(SEARCH($V$31,T109)),"WINCOMNINHBINH",IF(ISNUMBER(SEARCH($V$32,T109)),"WINCOMTRAVINH",IF(ISNUMBER(SEARCH($V$33,T109)),"WINCOMCANTHO",IF(ISNUMBER(SEARCH($V$34,T109)),"WINCOMBENTRE",IF(ISNUMBER(SEARCH($V$35,T109)),"WINCOMCAMAU",IF(ISNUMBER(SEARCH($V$36,T109)),"WINCOMANGIANG",IF(ISNUMBER(SEARCH($V$37,T109)),"WINCOMNINHTHUAN",IF(ISNUMBER(SEARCH($V$38,T109)),"WINCOMTHAIBINH",IF(ISNUMBER(SEARCH($V$39,T109)),"WINCOMGIALAI",IF(ISNUMBER(SEARCH($V$40,T109)),"WINCOMHOABINH",IF(ISNUMBER(SEARCH($V$41,T109)),"WINCOMQUANGNGAI",IF(ISNUMBER(SEARCH($V$42,T109)),"WINCOMBINHTHUAN",IF(ISNUMBER(SEARCH($V$43,T109)),"WINCOMDAKLAK",IF(ISNUMBER(SEARCH($V$44,T109)),"WINCOMSOCTRANG",IF(ISNUMBER(SEARCH($V$45,T109)),"WINCOMSONLA",IF(ISNUMBER(SEARCH($V$46,T109)),"WINCOMKONTUM",IF(ISNUMBER(SEARCH($V$47,T109)),"WINCOMPHUYEN",IF(ISNUMBER(SEARCH($V$48,T109)),"WINCOMQUANGTRI",IF(ISNUMBER(SEARCH($V$49,T109)),"WINCOMBINHDINH",IF(ISNUMBER(SEARCH($V$50,T109)),"WINCOMCAOBANG",IF(ISNUMBER(SEARCH($V$51,T109)),"WINCOMQUANGBINH",IF(ISNUMBER(SEARCH($V$52,T109)),"WINCOMLAMDONG",IF(ISNUMBER(SEARCH($V$53,T109)),"WINCOMVINHLONG",IF(ISNUMBER(SEARCH($V$54,T109)),"WINCOMDONGTHAP",IF(ISNUMBER(SEARCH($V$55,T109)),"WINCOMTIENGIANG",IF(ISNUMBER(SEARCH($V$56,T109)),"WINCOMQUANGNINH",0))))))))))))))))))))))))))))))))))))))))))))))))))))))</f>
        <v>WINCOMHOCHIMINH</v>
      </c>
    </row>
    <row r="110" spans="1:25" x14ac:dyDescent="0.2">
      <c r="A110" t="s">
        <v>0</v>
      </c>
      <c r="B110" t="s">
        <v>220</v>
      </c>
      <c r="C110" t="s">
        <v>49</v>
      </c>
      <c r="D110" t="s">
        <v>27</v>
      </c>
      <c r="E110" t="s">
        <v>4</v>
      </c>
      <c r="F110" s="5">
        <f t="shared" si="5"/>
        <v>1</v>
      </c>
      <c r="G110" s="2">
        <v>74250</v>
      </c>
      <c r="H110" s="2">
        <v>81675</v>
      </c>
      <c r="I110" t="s">
        <v>5</v>
      </c>
      <c r="J110" t="s">
        <v>28</v>
      </c>
      <c r="K110" t="str">
        <f t="shared" si="6"/>
        <v>_Chả cốm 300g</v>
      </c>
      <c r="L110" s="8" t="str">
        <f>VLOOKUP(K110,'[1]Mã Misa'!$B$2:$D$74,2,0)</f>
        <v>Chả cốm 300g</v>
      </c>
      <c r="M110" s="8" t="str">
        <f>VLOOKUP(L110,'[1]Mã Misa'!$C$2:$D$74,2,0)</f>
        <v>CC300</v>
      </c>
      <c r="N110" s="2">
        <v>74250</v>
      </c>
      <c r="O110" t="s">
        <v>221</v>
      </c>
      <c r="P110" s="8" t="str">
        <f t="shared" si="7"/>
        <v>0042603</v>
      </c>
      <c r="Q110" s="8" t="e">
        <f t="array" ref="Q110">IF(VLOOKUP(P110,$AA$1:$AC$32,1,0)&lt;&gt;0,(P110&amp;"A"),0)</f>
        <v>#N/A</v>
      </c>
      <c r="R110" s="12">
        <v>44508</v>
      </c>
      <c r="S110" t="s">
        <v>222</v>
      </c>
      <c r="T110" s="8" t="str">
        <f t="shared" si="8"/>
        <v>VM+ HCM 12</v>
      </c>
      <c r="U110" t="s">
        <v>6033</v>
      </c>
      <c r="Y110" t="str">
        <f t="array" ref="Y110">IF(ISNUMBER(SEARCH($V$3,T110)),"WINCOMHANOI",IF(ISNUMBER(SEARCH($V$4,T110)),"WINCOMHOCHIMINH",IF(ISNUMBER(SEARCH($V$5,T110)),"WINCOMDANANG",IF(ISNUMBER(SEARCH($V$6,T110)),"WINCOMHAIDUONG",IF(ISNUMBER(SEARCH($V$7,T110)),"WINCOMQUANGNINH",IF(ISNUMBER(SEARCH($V$8,T110)),"WINCOMHAIPHONG",IF(ISNUMBER(SEARCH($V$9,T110)),"WINCOMBACGIANG",IF(ISNUMBER(SEARCH($V$10,T110)),"WINCOMBACNINH",IF(ISNUMBER(SEARCH($V$11,T110)),"WINCOMPHUTHO",IF(ISNUMBER(SEARCH($V$12,T110)),"WINCOMHATINH",IF(ISNUMBER(SEARCH($V$13,T110)),"WINCOMTHAINGUYEN",IF(ISNUMBER(SEARCH($V$14,T110)),"WINCOMKHANHHOA",IF(ISNUMBER(SEARCH($V$15,T110)),"WINCOMHUNGYEN",IF(ISNUMBER(SEARCH($V$16,T110)),"WINCOMNGHEAN",IF(ISNUMBER(SEARCH($V$17,T110)),"WINCOMLAOCAI",IF(ISNUMBER(SEARCH($V$18,T110)),"WINCOMVUNGTAU",IF(ISNUMBER(SEARCH($V$19,T110)),"WINCOMBINHDUONG",IF(ISNUMBER(SEARCH($V$20,T110)),"WINCOMKIENGIANG",IF(ISNUMBER(SEARCH($V$21,T110)),"WINCOMHANAM",IF(ISNUMBER(SEARCH($V$22,T110)),"WINCOMNAMDINH",IF(ISNUMBER(SEARCH($V$23,T110)),"WINCOMLANGSON",IF(ISNUMBER(SEARCH($V$24,T110)),"WINCOMTHANHHOA",IF(ISNUMBER(SEARCH($V$25,T110)),"WINCOMYENBAI",IF(ISNUMBER(SEARCH($V$26,T110)),"WINCOMTUYENQUANG",IF(ISNUMBER(SEARCH($V$27,T110)),"WINCOMHUE",IF(ISNUMBER(SEARCH($V$28,T110)),"WINCOMQUANGNAM",IF(ISNUMBER(SEARCH($V$29,T110)),"WINCOMVINHPHUC",IF(ISNUMBER(SEARCH($V$30,T110)),"WINCOMHAGIANG",IF(ISNUMBER(SEARCH($V$31,T110)),"WINCOMNINHBINH",IF(ISNUMBER(SEARCH($V$32,T110)),"WINCOMTRAVINH",IF(ISNUMBER(SEARCH($V$33,T110)),"WINCOMCANTHO",IF(ISNUMBER(SEARCH($V$34,T110)),"WINCOMBENTRE",IF(ISNUMBER(SEARCH($V$35,T110)),"WINCOMCAMAU",IF(ISNUMBER(SEARCH($V$36,T110)),"WINCOMANGIANG",IF(ISNUMBER(SEARCH($V$37,T110)),"WINCOMNINHTHUAN",IF(ISNUMBER(SEARCH($V$38,T110)),"WINCOMTHAIBINH",IF(ISNUMBER(SEARCH($V$39,T110)),"WINCOMGIALAI",IF(ISNUMBER(SEARCH($V$40,T110)),"WINCOMHOABINH",IF(ISNUMBER(SEARCH($V$41,T110)),"WINCOMQUANGNGAI",IF(ISNUMBER(SEARCH($V$42,T110)),"WINCOMBINHTHUAN",IF(ISNUMBER(SEARCH($V$43,T110)),"WINCOMDAKLAK",IF(ISNUMBER(SEARCH($V$44,T110)),"WINCOMSOCTRANG",IF(ISNUMBER(SEARCH($V$45,T110)),"WINCOMSONLA",IF(ISNUMBER(SEARCH($V$46,T110)),"WINCOMKONTUM",IF(ISNUMBER(SEARCH($V$47,T110)),"WINCOMPHUYEN",IF(ISNUMBER(SEARCH($V$48,T110)),"WINCOMQUANGTRI",IF(ISNUMBER(SEARCH($V$49,T110)),"WINCOMBINHDINH",IF(ISNUMBER(SEARCH($V$50,T110)),"WINCOMCAOBANG",IF(ISNUMBER(SEARCH($V$51,T110)),"WINCOMQUANGBINH",IF(ISNUMBER(SEARCH($V$52,T110)),"WINCOMLAMDONG",IF(ISNUMBER(SEARCH($V$53,T110)),"WINCOMVINHLONG",IF(ISNUMBER(SEARCH($V$54,T110)),"WINCOMDONGTHAP",IF(ISNUMBER(SEARCH($V$55,T110)),"WINCOMTIENGIANG",IF(ISNUMBER(SEARCH($V$56,T110)),"WINCOMQUANGNINH",0))))))))))))))))))))))))))))))))))))))))))))))))))))))</f>
        <v>WINCOMHOCHIMINH</v>
      </c>
    </row>
    <row r="111" spans="1:25" x14ac:dyDescent="0.2">
      <c r="A111" t="s">
        <v>0</v>
      </c>
      <c r="B111" t="s">
        <v>220</v>
      </c>
      <c r="C111" t="s">
        <v>225</v>
      </c>
      <c r="D111" t="s">
        <v>62</v>
      </c>
      <c r="E111" t="s">
        <v>4</v>
      </c>
      <c r="F111" s="5">
        <f t="shared" si="5"/>
        <v>14</v>
      </c>
      <c r="G111" s="2">
        <v>1475600</v>
      </c>
      <c r="H111" s="2">
        <v>1623160.0000000002</v>
      </c>
      <c r="I111" t="s">
        <v>5</v>
      </c>
      <c r="J111" t="s">
        <v>63</v>
      </c>
      <c r="K111" t="str">
        <f t="shared" si="6"/>
        <v>_Đùi gà sốt cay 500g</v>
      </c>
      <c r="L111" s="8" t="str">
        <f>VLOOKUP(K111,'[1]Mã Misa'!$B$2:$D$74,2,0)</f>
        <v>Đùi gà sốt cay 500g</v>
      </c>
      <c r="M111" s="8" t="str">
        <f>VLOOKUP(L111,'[1]Mã Misa'!$C$2:$D$74,2,0)</f>
        <v>DGSC500</v>
      </c>
      <c r="N111" s="2">
        <v>105400</v>
      </c>
      <c r="O111" t="s">
        <v>221</v>
      </c>
      <c r="P111" s="8" t="str">
        <f t="shared" si="7"/>
        <v>0042603</v>
      </c>
      <c r="Q111" s="8" t="e">
        <f t="array" ref="Q111">IF(VLOOKUP(P111,$AA$1:$AC$32,1,0)&lt;&gt;0,(P111&amp;"A"),0)</f>
        <v>#N/A</v>
      </c>
      <c r="R111" s="12">
        <v>44508</v>
      </c>
      <c r="S111" t="s">
        <v>222</v>
      </c>
      <c r="T111" s="8" t="str">
        <f t="shared" si="8"/>
        <v>VM+ HCM 12</v>
      </c>
      <c r="U111" t="s">
        <v>6033</v>
      </c>
      <c r="Y111" t="str">
        <f t="array" ref="Y111">IF(ISNUMBER(SEARCH($V$3,T111)),"WINCOMHANOI",IF(ISNUMBER(SEARCH($V$4,T111)),"WINCOMHOCHIMINH",IF(ISNUMBER(SEARCH($V$5,T111)),"WINCOMDANANG",IF(ISNUMBER(SEARCH($V$6,T111)),"WINCOMHAIDUONG",IF(ISNUMBER(SEARCH($V$7,T111)),"WINCOMQUANGNINH",IF(ISNUMBER(SEARCH($V$8,T111)),"WINCOMHAIPHONG",IF(ISNUMBER(SEARCH($V$9,T111)),"WINCOMBACGIANG",IF(ISNUMBER(SEARCH($V$10,T111)),"WINCOMBACNINH",IF(ISNUMBER(SEARCH($V$11,T111)),"WINCOMPHUTHO",IF(ISNUMBER(SEARCH($V$12,T111)),"WINCOMHATINH",IF(ISNUMBER(SEARCH($V$13,T111)),"WINCOMTHAINGUYEN",IF(ISNUMBER(SEARCH($V$14,T111)),"WINCOMKHANHHOA",IF(ISNUMBER(SEARCH($V$15,T111)),"WINCOMHUNGYEN",IF(ISNUMBER(SEARCH($V$16,T111)),"WINCOMNGHEAN",IF(ISNUMBER(SEARCH($V$17,T111)),"WINCOMLAOCAI",IF(ISNUMBER(SEARCH($V$18,T111)),"WINCOMVUNGTAU",IF(ISNUMBER(SEARCH($V$19,T111)),"WINCOMBINHDUONG",IF(ISNUMBER(SEARCH($V$20,T111)),"WINCOMKIENGIANG",IF(ISNUMBER(SEARCH($V$21,T111)),"WINCOMHANAM",IF(ISNUMBER(SEARCH($V$22,T111)),"WINCOMNAMDINH",IF(ISNUMBER(SEARCH($V$23,T111)),"WINCOMLANGSON",IF(ISNUMBER(SEARCH($V$24,T111)),"WINCOMTHANHHOA",IF(ISNUMBER(SEARCH($V$25,T111)),"WINCOMYENBAI",IF(ISNUMBER(SEARCH($V$26,T111)),"WINCOMTUYENQUANG",IF(ISNUMBER(SEARCH($V$27,T111)),"WINCOMHUE",IF(ISNUMBER(SEARCH($V$28,T111)),"WINCOMQUANGNAM",IF(ISNUMBER(SEARCH($V$29,T111)),"WINCOMVINHPHUC",IF(ISNUMBER(SEARCH($V$30,T111)),"WINCOMHAGIANG",IF(ISNUMBER(SEARCH($V$31,T111)),"WINCOMNINHBINH",IF(ISNUMBER(SEARCH($V$32,T111)),"WINCOMTRAVINH",IF(ISNUMBER(SEARCH($V$33,T111)),"WINCOMCANTHO",IF(ISNUMBER(SEARCH($V$34,T111)),"WINCOMBENTRE",IF(ISNUMBER(SEARCH($V$35,T111)),"WINCOMCAMAU",IF(ISNUMBER(SEARCH($V$36,T111)),"WINCOMANGIANG",IF(ISNUMBER(SEARCH($V$37,T111)),"WINCOMNINHTHUAN",IF(ISNUMBER(SEARCH($V$38,T111)),"WINCOMTHAIBINH",IF(ISNUMBER(SEARCH($V$39,T111)),"WINCOMGIALAI",IF(ISNUMBER(SEARCH($V$40,T111)),"WINCOMHOABINH",IF(ISNUMBER(SEARCH($V$41,T111)),"WINCOMQUANGNGAI",IF(ISNUMBER(SEARCH($V$42,T111)),"WINCOMBINHTHUAN",IF(ISNUMBER(SEARCH($V$43,T111)),"WINCOMDAKLAK",IF(ISNUMBER(SEARCH($V$44,T111)),"WINCOMSOCTRANG",IF(ISNUMBER(SEARCH($V$45,T111)),"WINCOMSONLA",IF(ISNUMBER(SEARCH($V$46,T111)),"WINCOMKONTUM",IF(ISNUMBER(SEARCH($V$47,T111)),"WINCOMPHUYEN",IF(ISNUMBER(SEARCH($V$48,T111)),"WINCOMQUANGTRI",IF(ISNUMBER(SEARCH($V$49,T111)),"WINCOMBINHDINH",IF(ISNUMBER(SEARCH($V$50,T111)),"WINCOMCAOBANG",IF(ISNUMBER(SEARCH($V$51,T111)),"WINCOMQUANGBINH",IF(ISNUMBER(SEARCH($V$52,T111)),"WINCOMLAMDONG",IF(ISNUMBER(SEARCH($V$53,T111)),"WINCOMVINHLONG",IF(ISNUMBER(SEARCH($V$54,T111)),"WINCOMDONGTHAP",IF(ISNUMBER(SEARCH($V$55,T111)),"WINCOMTIENGIANG",IF(ISNUMBER(SEARCH($V$56,T111)),"WINCOMQUANGNINH",0))))))))))))))))))))))))))))))))))))))))))))))))))))))</f>
        <v>WINCOMHOCHIMINH</v>
      </c>
    </row>
    <row r="112" spans="1:25" x14ac:dyDescent="0.2">
      <c r="A112" t="s">
        <v>0</v>
      </c>
      <c r="B112" t="s">
        <v>220</v>
      </c>
      <c r="C112" t="s">
        <v>226</v>
      </c>
      <c r="D112" t="s">
        <v>134</v>
      </c>
      <c r="E112" t="s">
        <v>4</v>
      </c>
      <c r="F112" s="5">
        <f t="shared" si="5"/>
        <v>3</v>
      </c>
      <c r="G112" s="2">
        <v>272250</v>
      </c>
      <c r="H112" s="2">
        <v>299475</v>
      </c>
      <c r="I112" t="s">
        <v>5</v>
      </c>
      <c r="J112" t="s">
        <v>135</v>
      </c>
      <c r="K112" t="str">
        <f t="shared" si="6"/>
        <v>_Chân gà sốt cay 400g</v>
      </c>
      <c r="L112" s="8" t="str">
        <f>VLOOKUP(K112,'[1]Mã Misa'!$B$2:$D$74,2,0)</f>
        <v>Chân gà sốt cay 400g</v>
      </c>
      <c r="M112" s="8" t="str">
        <f>VLOOKUP(L112,'[1]Mã Misa'!$C$2:$D$74,2,0)</f>
        <v>CGSC400</v>
      </c>
      <c r="N112" s="2">
        <v>90750</v>
      </c>
      <c r="O112" t="s">
        <v>221</v>
      </c>
      <c r="P112" s="8" t="str">
        <f t="shared" si="7"/>
        <v>0042603</v>
      </c>
      <c r="Q112" s="8" t="e">
        <f t="array" ref="Q112">IF(VLOOKUP(P112,$AA$1:$AC$32,1,0)&lt;&gt;0,(P112&amp;"A"),0)</f>
        <v>#N/A</v>
      </c>
      <c r="R112" s="12">
        <v>44508</v>
      </c>
      <c r="S112" t="s">
        <v>222</v>
      </c>
      <c r="T112" s="8" t="str">
        <f t="shared" si="8"/>
        <v>VM+ HCM 12</v>
      </c>
      <c r="U112" t="s">
        <v>6033</v>
      </c>
      <c r="Y112" t="str">
        <f t="array" ref="Y112">IF(ISNUMBER(SEARCH($V$3,T112)),"WINCOMHANOI",IF(ISNUMBER(SEARCH($V$4,T112)),"WINCOMHOCHIMINH",IF(ISNUMBER(SEARCH($V$5,T112)),"WINCOMDANANG",IF(ISNUMBER(SEARCH($V$6,T112)),"WINCOMHAIDUONG",IF(ISNUMBER(SEARCH($V$7,T112)),"WINCOMQUANGNINH",IF(ISNUMBER(SEARCH($V$8,T112)),"WINCOMHAIPHONG",IF(ISNUMBER(SEARCH($V$9,T112)),"WINCOMBACGIANG",IF(ISNUMBER(SEARCH($V$10,T112)),"WINCOMBACNINH",IF(ISNUMBER(SEARCH($V$11,T112)),"WINCOMPHUTHO",IF(ISNUMBER(SEARCH($V$12,T112)),"WINCOMHATINH",IF(ISNUMBER(SEARCH($V$13,T112)),"WINCOMTHAINGUYEN",IF(ISNUMBER(SEARCH($V$14,T112)),"WINCOMKHANHHOA",IF(ISNUMBER(SEARCH($V$15,T112)),"WINCOMHUNGYEN",IF(ISNUMBER(SEARCH($V$16,T112)),"WINCOMNGHEAN",IF(ISNUMBER(SEARCH($V$17,T112)),"WINCOMLAOCAI",IF(ISNUMBER(SEARCH($V$18,T112)),"WINCOMVUNGTAU",IF(ISNUMBER(SEARCH($V$19,T112)),"WINCOMBINHDUONG",IF(ISNUMBER(SEARCH($V$20,T112)),"WINCOMKIENGIANG",IF(ISNUMBER(SEARCH($V$21,T112)),"WINCOMHANAM",IF(ISNUMBER(SEARCH($V$22,T112)),"WINCOMNAMDINH",IF(ISNUMBER(SEARCH($V$23,T112)),"WINCOMLANGSON",IF(ISNUMBER(SEARCH($V$24,T112)),"WINCOMTHANHHOA",IF(ISNUMBER(SEARCH($V$25,T112)),"WINCOMYENBAI",IF(ISNUMBER(SEARCH($V$26,T112)),"WINCOMTUYENQUANG",IF(ISNUMBER(SEARCH($V$27,T112)),"WINCOMHUE",IF(ISNUMBER(SEARCH($V$28,T112)),"WINCOMQUANGNAM",IF(ISNUMBER(SEARCH($V$29,T112)),"WINCOMVINHPHUC",IF(ISNUMBER(SEARCH($V$30,T112)),"WINCOMHAGIANG",IF(ISNUMBER(SEARCH($V$31,T112)),"WINCOMNINHBINH",IF(ISNUMBER(SEARCH($V$32,T112)),"WINCOMTRAVINH",IF(ISNUMBER(SEARCH($V$33,T112)),"WINCOMCANTHO",IF(ISNUMBER(SEARCH($V$34,T112)),"WINCOMBENTRE",IF(ISNUMBER(SEARCH($V$35,T112)),"WINCOMCAMAU",IF(ISNUMBER(SEARCH($V$36,T112)),"WINCOMANGIANG",IF(ISNUMBER(SEARCH($V$37,T112)),"WINCOMNINHTHUAN",IF(ISNUMBER(SEARCH($V$38,T112)),"WINCOMTHAIBINH",IF(ISNUMBER(SEARCH($V$39,T112)),"WINCOMGIALAI",IF(ISNUMBER(SEARCH($V$40,T112)),"WINCOMHOABINH",IF(ISNUMBER(SEARCH($V$41,T112)),"WINCOMQUANGNGAI",IF(ISNUMBER(SEARCH($V$42,T112)),"WINCOMBINHTHUAN",IF(ISNUMBER(SEARCH($V$43,T112)),"WINCOMDAKLAK",IF(ISNUMBER(SEARCH($V$44,T112)),"WINCOMSOCTRANG",IF(ISNUMBER(SEARCH($V$45,T112)),"WINCOMSONLA",IF(ISNUMBER(SEARCH($V$46,T112)),"WINCOMKONTUM",IF(ISNUMBER(SEARCH($V$47,T112)),"WINCOMPHUYEN",IF(ISNUMBER(SEARCH($V$48,T112)),"WINCOMQUANGTRI",IF(ISNUMBER(SEARCH($V$49,T112)),"WINCOMBINHDINH",IF(ISNUMBER(SEARCH($V$50,T112)),"WINCOMCAOBANG",IF(ISNUMBER(SEARCH($V$51,T112)),"WINCOMQUANGBINH",IF(ISNUMBER(SEARCH($V$52,T112)),"WINCOMLAMDONG",IF(ISNUMBER(SEARCH($V$53,T112)),"WINCOMVINHLONG",IF(ISNUMBER(SEARCH($V$54,T112)),"WINCOMDONGTHAP",IF(ISNUMBER(SEARCH($V$55,T112)),"WINCOMTIENGIANG",IF(ISNUMBER(SEARCH($V$56,T112)),"WINCOMQUANGNINH",0))))))))))))))))))))))))))))))))))))))))))))))))))))))</f>
        <v>WINCOMHOCHIMINH</v>
      </c>
    </row>
    <row r="113" spans="1:25" x14ac:dyDescent="0.2">
      <c r="A113" t="s">
        <v>0</v>
      </c>
      <c r="B113" t="s">
        <v>220</v>
      </c>
      <c r="C113" t="s">
        <v>227</v>
      </c>
      <c r="D113" t="s">
        <v>20</v>
      </c>
      <c r="E113" t="s">
        <v>4</v>
      </c>
      <c r="F113" s="5">
        <f t="shared" si="5"/>
        <v>1</v>
      </c>
      <c r="G113" s="2">
        <v>50182</v>
      </c>
      <c r="H113" s="2">
        <v>55200.200000000004</v>
      </c>
      <c r="I113" t="s">
        <v>5</v>
      </c>
      <c r="J113" t="s">
        <v>21</v>
      </c>
      <c r="K113" t="str">
        <f t="shared" si="6"/>
        <v>Giò tai lưỡi xào gói 250g</v>
      </c>
      <c r="L113" s="8" t="str">
        <f>VLOOKUP(K113,'[1]Mã Misa'!$B$2:$D$74,2,0)</f>
        <v>Giò Tai Lưỡi Xào 250g</v>
      </c>
      <c r="M113" s="8" t="str">
        <f>VLOOKUP(L113,'[1]Mã Misa'!$C$2:$D$74,2,0)</f>
        <v>GTLX250G</v>
      </c>
      <c r="N113" s="2">
        <v>50182</v>
      </c>
      <c r="O113" t="s">
        <v>221</v>
      </c>
      <c r="P113" s="8" t="str">
        <f t="shared" si="7"/>
        <v>0042603</v>
      </c>
      <c r="Q113" s="8" t="e">
        <f t="array" ref="Q113">IF(VLOOKUP(P113,$AA$1:$AC$32,1,0)&lt;&gt;0,(P113&amp;"A"),0)</f>
        <v>#N/A</v>
      </c>
      <c r="R113" s="12">
        <v>44508</v>
      </c>
      <c r="S113" t="s">
        <v>222</v>
      </c>
      <c r="T113" s="8" t="str">
        <f t="shared" si="8"/>
        <v>VM+ HCM 12</v>
      </c>
      <c r="U113" t="s">
        <v>6033</v>
      </c>
      <c r="Y113" t="str">
        <f t="array" ref="Y113">IF(ISNUMBER(SEARCH($V$3,T113)),"WINCOMHANOI",IF(ISNUMBER(SEARCH($V$4,T113)),"WINCOMHOCHIMINH",IF(ISNUMBER(SEARCH($V$5,T113)),"WINCOMDANANG",IF(ISNUMBER(SEARCH($V$6,T113)),"WINCOMHAIDUONG",IF(ISNUMBER(SEARCH($V$7,T113)),"WINCOMQUANGNINH",IF(ISNUMBER(SEARCH($V$8,T113)),"WINCOMHAIPHONG",IF(ISNUMBER(SEARCH($V$9,T113)),"WINCOMBACGIANG",IF(ISNUMBER(SEARCH($V$10,T113)),"WINCOMBACNINH",IF(ISNUMBER(SEARCH($V$11,T113)),"WINCOMPHUTHO",IF(ISNUMBER(SEARCH($V$12,T113)),"WINCOMHATINH",IF(ISNUMBER(SEARCH($V$13,T113)),"WINCOMTHAINGUYEN",IF(ISNUMBER(SEARCH($V$14,T113)),"WINCOMKHANHHOA",IF(ISNUMBER(SEARCH($V$15,T113)),"WINCOMHUNGYEN",IF(ISNUMBER(SEARCH($V$16,T113)),"WINCOMNGHEAN",IF(ISNUMBER(SEARCH($V$17,T113)),"WINCOMLAOCAI",IF(ISNUMBER(SEARCH($V$18,T113)),"WINCOMVUNGTAU",IF(ISNUMBER(SEARCH($V$19,T113)),"WINCOMBINHDUONG",IF(ISNUMBER(SEARCH($V$20,T113)),"WINCOMKIENGIANG",IF(ISNUMBER(SEARCH($V$21,T113)),"WINCOMHANAM",IF(ISNUMBER(SEARCH($V$22,T113)),"WINCOMNAMDINH",IF(ISNUMBER(SEARCH($V$23,T113)),"WINCOMLANGSON",IF(ISNUMBER(SEARCH($V$24,T113)),"WINCOMTHANHHOA",IF(ISNUMBER(SEARCH($V$25,T113)),"WINCOMYENBAI",IF(ISNUMBER(SEARCH($V$26,T113)),"WINCOMTUYENQUANG",IF(ISNUMBER(SEARCH($V$27,T113)),"WINCOMHUE",IF(ISNUMBER(SEARCH($V$28,T113)),"WINCOMQUANGNAM",IF(ISNUMBER(SEARCH($V$29,T113)),"WINCOMVINHPHUC",IF(ISNUMBER(SEARCH($V$30,T113)),"WINCOMHAGIANG",IF(ISNUMBER(SEARCH($V$31,T113)),"WINCOMNINHBINH",IF(ISNUMBER(SEARCH($V$32,T113)),"WINCOMTRAVINH",IF(ISNUMBER(SEARCH($V$33,T113)),"WINCOMCANTHO",IF(ISNUMBER(SEARCH($V$34,T113)),"WINCOMBENTRE",IF(ISNUMBER(SEARCH($V$35,T113)),"WINCOMCAMAU",IF(ISNUMBER(SEARCH($V$36,T113)),"WINCOMANGIANG",IF(ISNUMBER(SEARCH($V$37,T113)),"WINCOMNINHTHUAN",IF(ISNUMBER(SEARCH($V$38,T113)),"WINCOMTHAIBINH",IF(ISNUMBER(SEARCH($V$39,T113)),"WINCOMGIALAI",IF(ISNUMBER(SEARCH($V$40,T113)),"WINCOMHOABINH",IF(ISNUMBER(SEARCH($V$41,T113)),"WINCOMQUANGNGAI",IF(ISNUMBER(SEARCH($V$42,T113)),"WINCOMBINHTHUAN",IF(ISNUMBER(SEARCH($V$43,T113)),"WINCOMDAKLAK",IF(ISNUMBER(SEARCH($V$44,T113)),"WINCOMSOCTRANG",IF(ISNUMBER(SEARCH($V$45,T113)),"WINCOMSONLA",IF(ISNUMBER(SEARCH($V$46,T113)),"WINCOMKONTUM",IF(ISNUMBER(SEARCH($V$47,T113)),"WINCOMPHUYEN",IF(ISNUMBER(SEARCH($V$48,T113)),"WINCOMQUANGTRI",IF(ISNUMBER(SEARCH($V$49,T113)),"WINCOMBINHDINH",IF(ISNUMBER(SEARCH($V$50,T113)),"WINCOMCAOBANG",IF(ISNUMBER(SEARCH($V$51,T113)),"WINCOMQUANGBINH",IF(ISNUMBER(SEARCH($V$52,T113)),"WINCOMLAMDONG",IF(ISNUMBER(SEARCH($V$53,T113)),"WINCOMVINHLONG",IF(ISNUMBER(SEARCH($V$54,T113)),"WINCOMDONGTHAP",IF(ISNUMBER(SEARCH($V$55,T113)),"WINCOMTIENGIANG",IF(ISNUMBER(SEARCH($V$56,T113)),"WINCOMQUANGNINH",0))))))))))))))))))))))))))))))))))))))))))))))))))))))</f>
        <v>WINCOMHOCHIMINH</v>
      </c>
    </row>
    <row r="114" spans="1:25" x14ac:dyDescent="0.2">
      <c r="A114" t="s">
        <v>0</v>
      </c>
      <c r="B114" t="s">
        <v>220</v>
      </c>
      <c r="C114" t="s">
        <v>228</v>
      </c>
      <c r="D114" t="s">
        <v>39</v>
      </c>
      <c r="E114" t="s">
        <v>4</v>
      </c>
      <c r="F114" s="5">
        <f t="shared" si="5"/>
        <v>2</v>
      </c>
      <c r="G114" s="2">
        <v>92000</v>
      </c>
      <c r="H114" s="2">
        <v>101200.00000000001</v>
      </c>
      <c r="I114" t="s">
        <v>5</v>
      </c>
      <c r="J114" t="s">
        <v>40</v>
      </c>
      <c r="K114" t="str">
        <f t="shared" si="6"/>
        <v>Mộc nấm hương gói 250g</v>
      </c>
      <c r="L114" s="8" t="str">
        <f>VLOOKUP(K114,'[1]Mã Misa'!$B$2:$D$74,2,0)</f>
        <v>Mộc Nấm Hương 250g</v>
      </c>
      <c r="M114" s="8" t="str">
        <f>VLOOKUP(L114,'[1]Mã Misa'!$C$2:$D$74,2,0)</f>
        <v>MNH250</v>
      </c>
      <c r="N114" s="2">
        <v>46000</v>
      </c>
      <c r="O114" t="s">
        <v>221</v>
      </c>
      <c r="P114" s="8" t="str">
        <f t="shared" si="7"/>
        <v>0042603</v>
      </c>
      <c r="Q114" s="8" t="e">
        <f t="array" ref="Q114">IF(VLOOKUP(P114,$AA$1:$AC$32,1,0)&lt;&gt;0,(P114&amp;"A"),0)</f>
        <v>#N/A</v>
      </c>
      <c r="R114" s="12">
        <v>44508</v>
      </c>
      <c r="S114" t="s">
        <v>222</v>
      </c>
      <c r="T114" s="8" t="str">
        <f t="shared" si="8"/>
        <v>VM+ HCM 12</v>
      </c>
      <c r="U114" t="s">
        <v>6033</v>
      </c>
      <c r="Y114" t="str">
        <f t="array" ref="Y114">IF(ISNUMBER(SEARCH($V$3,T114)),"WINCOMHANOI",IF(ISNUMBER(SEARCH($V$4,T114)),"WINCOMHOCHIMINH",IF(ISNUMBER(SEARCH($V$5,T114)),"WINCOMDANANG",IF(ISNUMBER(SEARCH($V$6,T114)),"WINCOMHAIDUONG",IF(ISNUMBER(SEARCH($V$7,T114)),"WINCOMQUANGNINH",IF(ISNUMBER(SEARCH($V$8,T114)),"WINCOMHAIPHONG",IF(ISNUMBER(SEARCH($V$9,T114)),"WINCOMBACGIANG",IF(ISNUMBER(SEARCH($V$10,T114)),"WINCOMBACNINH",IF(ISNUMBER(SEARCH($V$11,T114)),"WINCOMPHUTHO",IF(ISNUMBER(SEARCH($V$12,T114)),"WINCOMHATINH",IF(ISNUMBER(SEARCH($V$13,T114)),"WINCOMTHAINGUYEN",IF(ISNUMBER(SEARCH($V$14,T114)),"WINCOMKHANHHOA",IF(ISNUMBER(SEARCH($V$15,T114)),"WINCOMHUNGYEN",IF(ISNUMBER(SEARCH($V$16,T114)),"WINCOMNGHEAN",IF(ISNUMBER(SEARCH($V$17,T114)),"WINCOMLAOCAI",IF(ISNUMBER(SEARCH($V$18,T114)),"WINCOMVUNGTAU",IF(ISNUMBER(SEARCH($V$19,T114)),"WINCOMBINHDUONG",IF(ISNUMBER(SEARCH($V$20,T114)),"WINCOMKIENGIANG",IF(ISNUMBER(SEARCH($V$21,T114)),"WINCOMHANAM",IF(ISNUMBER(SEARCH($V$22,T114)),"WINCOMNAMDINH",IF(ISNUMBER(SEARCH($V$23,T114)),"WINCOMLANGSON",IF(ISNUMBER(SEARCH($V$24,T114)),"WINCOMTHANHHOA",IF(ISNUMBER(SEARCH($V$25,T114)),"WINCOMYENBAI",IF(ISNUMBER(SEARCH($V$26,T114)),"WINCOMTUYENQUANG",IF(ISNUMBER(SEARCH($V$27,T114)),"WINCOMHUE",IF(ISNUMBER(SEARCH($V$28,T114)),"WINCOMQUANGNAM",IF(ISNUMBER(SEARCH($V$29,T114)),"WINCOMVINHPHUC",IF(ISNUMBER(SEARCH($V$30,T114)),"WINCOMHAGIANG",IF(ISNUMBER(SEARCH($V$31,T114)),"WINCOMNINHBINH",IF(ISNUMBER(SEARCH($V$32,T114)),"WINCOMTRAVINH",IF(ISNUMBER(SEARCH($V$33,T114)),"WINCOMCANTHO",IF(ISNUMBER(SEARCH($V$34,T114)),"WINCOMBENTRE",IF(ISNUMBER(SEARCH($V$35,T114)),"WINCOMCAMAU",IF(ISNUMBER(SEARCH($V$36,T114)),"WINCOMANGIANG",IF(ISNUMBER(SEARCH($V$37,T114)),"WINCOMNINHTHUAN",IF(ISNUMBER(SEARCH($V$38,T114)),"WINCOMTHAIBINH",IF(ISNUMBER(SEARCH($V$39,T114)),"WINCOMGIALAI",IF(ISNUMBER(SEARCH($V$40,T114)),"WINCOMHOABINH",IF(ISNUMBER(SEARCH($V$41,T114)),"WINCOMQUANGNGAI",IF(ISNUMBER(SEARCH($V$42,T114)),"WINCOMBINHTHUAN",IF(ISNUMBER(SEARCH($V$43,T114)),"WINCOMDAKLAK",IF(ISNUMBER(SEARCH($V$44,T114)),"WINCOMSOCTRANG",IF(ISNUMBER(SEARCH($V$45,T114)),"WINCOMSONLA",IF(ISNUMBER(SEARCH($V$46,T114)),"WINCOMKONTUM",IF(ISNUMBER(SEARCH($V$47,T114)),"WINCOMPHUYEN",IF(ISNUMBER(SEARCH($V$48,T114)),"WINCOMQUANGTRI",IF(ISNUMBER(SEARCH($V$49,T114)),"WINCOMBINHDINH",IF(ISNUMBER(SEARCH($V$50,T114)),"WINCOMCAOBANG",IF(ISNUMBER(SEARCH($V$51,T114)),"WINCOMQUANGBINH",IF(ISNUMBER(SEARCH($V$52,T114)),"WINCOMLAMDONG",IF(ISNUMBER(SEARCH($V$53,T114)),"WINCOMVINHLONG",IF(ISNUMBER(SEARCH($V$54,T114)),"WINCOMDONGTHAP",IF(ISNUMBER(SEARCH($V$55,T114)),"WINCOMTIENGIANG",IF(ISNUMBER(SEARCH($V$56,T114)),"WINCOMQUANGNINH",0))))))))))))))))))))))))))))))))))))))))))))))))))))))</f>
        <v>WINCOMHOCHIMINH</v>
      </c>
    </row>
    <row r="115" spans="1:25" x14ac:dyDescent="0.2">
      <c r="A115" t="s">
        <v>0</v>
      </c>
      <c r="B115" t="s">
        <v>229</v>
      </c>
      <c r="C115" t="s">
        <v>2</v>
      </c>
      <c r="D115" t="s">
        <v>32</v>
      </c>
      <c r="E115" t="s">
        <v>4</v>
      </c>
      <c r="F115" s="5">
        <f t="shared" si="5"/>
        <v>4</v>
      </c>
      <c r="G115" s="2">
        <v>237600</v>
      </c>
      <c r="H115" s="2">
        <v>261360.00000000003</v>
      </c>
      <c r="I115" t="s">
        <v>5</v>
      </c>
      <c r="J115" t="s">
        <v>33</v>
      </c>
      <c r="K115" t="str">
        <f t="shared" si="6"/>
        <v>_Giò lụa 250g</v>
      </c>
      <c r="L115" s="8" t="str">
        <f>VLOOKUP(K115,'[1]Mã Misa'!$B$2:$D$74,2,0)</f>
        <v>Giò lụa 250g</v>
      </c>
      <c r="M115" s="8" t="str">
        <f>VLOOKUP(L115,'[1]Mã Misa'!$C$2:$D$74,2,0)</f>
        <v>GL250</v>
      </c>
      <c r="N115" s="2">
        <v>59400</v>
      </c>
      <c r="O115" t="s">
        <v>230</v>
      </c>
      <c r="P115" s="8" t="str">
        <f t="shared" si="7"/>
        <v>0135719</v>
      </c>
      <c r="Q115" s="8" t="e">
        <f t="array" ref="Q115">IF(VLOOKUP(P115,$AA$1:$AC$32,1,0)&lt;&gt;0,(P115&amp;"A"),0)</f>
        <v>#N/A</v>
      </c>
      <c r="R115" s="12">
        <v>44508</v>
      </c>
      <c r="S115" t="s">
        <v>55</v>
      </c>
      <c r="T115" s="8" t="str">
        <f t="shared" si="8"/>
        <v>VM+ HNI Ng</v>
      </c>
      <c r="U115" t="s">
        <v>5990</v>
      </c>
      <c r="Y115" t="str">
        <f t="array" ref="Y115">IF(ISNUMBER(SEARCH($V$3,T115)),"WINCOMHANOI",IF(ISNUMBER(SEARCH($V$4,T115)),"WINCOMHOCHIMINH",IF(ISNUMBER(SEARCH($V$5,T115)),"WINCOMDANANG",IF(ISNUMBER(SEARCH($V$6,T115)),"WINCOMHAIDUONG",IF(ISNUMBER(SEARCH($V$7,T115)),"WINCOMQUANGNINH",IF(ISNUMBER(SEARCH($V$8,T115)),"WINCOMHAIPHONG",IF(ISNUMBER(SEARCH($V$9,T115)),"WINCOMBACGIANG",IF(ISNUMBER(SEARCH($V$10,T115)),"WINCOMBACNINH",IF(ISNUMBER(SEARCH($V$11,T115)),"WINCOMPHUTHO",IF(ISNUMBER(SEARCH($V$12,T115)),"WINCOMHATINH",IF(ISNUMBER(SEARCH($V$13,T115)),"WINCOMTHAINGUYEN",IF(ISNUMBER(SEARCH($V$14,T115)),"WINCOMKHANHHOA",IF(ISNUMBER(SEARCH($V$15,T115)),"WINCOMHUNGYEN",IF(ISNUMBER(SEARCH($V$16,T115)),"WINCOMNGHEAN",IF(ISNUMBER(SEARCH($V$17,T115)),"WINCOMLAOCAI",IF(ISNUMBER(SEARCH($V$18,T115)),"WINCOMVUNGTAU",IF(ISNUMBER(SEARCH($V$19,T115)),"WINCOMBINHDUONG",IF(ISNUMBER(SEARCH($V$20,T115)),"WINCOMKIENGIANG",IF(ISNUMBER(SEARCH($V$21,T115)),"WINCOMHANAM",IF(ISNUMBER(SEARCH($V$22,T115)),"WINCOMNAMDINH",IF(ISNUMBER(SEARCH($V$23,T115)),"WINCOMLANGSON",IF(ISNUMBER(SEARCH($V$24,T115)),"WINCOMTHANHHOA",IF(ISNUMBER(SEARCH($V$25,T115)),"WINCOMYENBAI",IF(ISNUMBER(SEARCH($V$26,T115)),"WINCOMTUYENQUANG",IF(ISNUMBER(SEARCH($V$27,T115)),"WINCOMHUE",IF(ISNUMBER(SEARCH($V$28,T115)),"WINCOMQUANGNAM",IF(ISNUMBER(SEARCH($V$29,T115)),"WINCOMVINHPHUC",IF(ISNUMBER(SEARCH($V$30,T115)),"WINCOMHAGIANG",IF(ISNUMBER(SEARCH($V$31,T115)),"WINCOMNINHBINH",IF(ISNUMBER(SEARCH($V$32,T115)),"WINCOMTRAVINH",IF(ISNUMBER(SEARCH($V$33,T115)),"WINCOMCANTHO",IF(ISNUMBER(SEARCH($V$34,T115)),"WINCOMBENTRE",IF(ISNUMBER(SEARCH($V$35,T115)),"WINCOMCAMAU",IF(ISNUMBER(SEARCH($V$36,T115)),"WINCOMANGIANG",IF(ISNUMBER(SEARCH($V$37,T115)),"WINCOMNINHTHUAN",IF(ISNUMBER(SEARCH($V$38,T115)),"WINCOMTHAIBINH",IF(ISNUMBER(SEARCH($V$39,T115)),"WINCOMGIALAI",IF(ISNUMBER(SEARCH($V$40,T115)),"WINCOMHOABINH",IF(ISNUMBER(SEARCH($V$41,T115)),"WINCOMQUANGNGAI",IF(ISNUMBER(SEARCH($V$42,T115)),"WINCOMBINHTHUAN",IF(ISNUMBER(SEARCH($V$43,T115)),"WINCOMDAKLAK",IF(ISNUMBER(SEARCH($V$44,T115)),"WINCOMSOCTRANG",IF(ISNUMBER(SEARCH($V$45,T115)),"WINCOMSONLA",IF(ISNUMBER(SEARCH($V$46,T115)),"WINCOMKONTUM",IF(ISNUMBER(SEARCH($V$47,T115)),"WINCOMPHUYEN",IF(ISNUMBER(SEARCH($V$48,T115)),"WINCOMQUANGTRI",IF(ISNUMBER(SEARCH($V$49,T115)),"WINCOMBINHDINH",IF(ISNUMBER(SEARCH($V$50,T115)),"WINCOMCAOBANG",IF(ISNUMBER(SEARCH($V$51,T115)),"WINCOMQUANGBINH",IF(ISNUMBER(SEARCH($V$52,T115)),"WINCOMLAMDONG",IF(ISNUMBER(SEARCH($V$53,T115)),"WINCOMVINHLONG",IF(ISNUMBER(SEARCH($V$54,T115)),"WINCOMDONGTHAP",IF(ISNUMBER(SEARCH($V$55,T115)),"WINCOMTIENGIANG",IF(ISNUMBER(SEARCH($V$56,T115)),"WINCOMQUANGNINH",0))))))))))))))))))))))))))))))))))))))))))))))))))))))</f>
        <v>WINCOMHANOI</v>
      </c>
    </row>
    <row r="116" spans="1:25" x14ac:dyDescent="0.2">
      <c r="A116" t="s">
        <v>0</v>
      </c>
      <c r="B116" t="s">
        <v>231</v>
      </c>
      <c r="C116" t="s">
        <v>2</v>
      </c>
      <c r="D116" t="s">
        <v>134</v>
      </c>
      <c r="E116" t="s">
        <v>4</v>
      </c>
      <c r="F116" s="5">
        <f t="shared" si="5"/>
        <v>2</v>
      </c>
      <c r="G116" s="2">
        <v>181500</v>
      </c>
      <c r="H116" s="2">
        <v>199650.00000000003</v>
      </c>
      <c r="I116" t="s">
        <v>5</v>
      </c>
      <c r="J116" t="s">
        <v>135</v>
      </c>
      <c r="K116" t="str">
        <f t="shared" si="6"/>
        <v>_Chân gà sốt cay 400g</v>
      </c>
      <c r="L116" s="8" t="str">
        <f>VLOOKUP(K116,'[1]Mã Misa'!$B$2:$D$74,2,0)</f>
        <v>Chân gà sốt cay 400g</v>
      </c>
      <c r="M116" s="8" t="str">
        <f>VLOOKUP(L116,'[1]Mã Misa'!$C$2:$D$74,2,0)</f>
        <v>CGSC400</v>
      </c>
      <c r="N116" s="2">
        <v>90750</v>
      </c>
      <c r="O116" t="s">
        <v>232</v>
      </c>
      <c r="P116" s="8" t="str">
        <f t="shared" si="7"/>
        <v>0001453</v>
      </c>
      <c r="Q116" s="8" t="e">
        <f t="array" ref="Q116">IF(VLOOKUP(P116,$AA$1:$AC$32,1,0)&lt;&gt;0,(P116&amp;"A"),0)</f>
        <v>#N/A</v>
      </c>
      <c r="R116" s="12">
        <v>44508</v>
      </c>
      <c r="S116" t="s">
        <v>233</v>
      </c>
      <c r="T116" s="8" t="str">
        <f t="shared" si="8"/>
        <v>VM+ TNN 15</v>
      </c>
      <c r="U116" t="s">
        <v>6034</v>
      </c>
      <c r="Y116" t="str">
        <f t="array" ref="Y116">IF(ISNUMBER(SEARCH($V$3,T116)),"WINCOMHANOI",IF(ISNUMBER(SEARCH($V$4,T116)),"WINCOMHOCHIMINH",IF(ISNUMBER(SEARCH($V$5,T116)),"WINCOMDANANG",IF(ISNUMBER(SEARCH($V$6,T116)),"WINCOMHAIDUONG",IF(ISNUMBER(SEARCH($V$7,T116)),"WINCOMQUANGNINH",IF(ISNUMBER(SEARCH($V$8,T116)),"WINCOMHAIPHONG",IF(ISNUMBER(SEARCH($V$9,T116)),"WINCOMBACGIANG",IF(ISNUMBER(SEARCH($V$10,T116)),"WINCOMBACNINH",IF(ISNUMBER(SEARCH($V$11,T116)),"WINCOMPHUTHO",IF(ISNUMBER(SEARCH($V$12,T116)),"WINCOMHATINH",IF(ISNUMBER(SEARCH($V$13,T116)),"WINCOMTHAINGUYEN",IF(ISNUMBER(SEARCH($V$14,T116)),"WINCOMKHANHHOA",IF(ISNUMBER(SEARCH($V$15,T116)),"WINCOMHUNGYEN",IF(ISNUMBER(SEARCH($V$16,T116)),"WINCOMNGHEAN",IF(ISNUMBER(SEARCH($V$17,T116)),"WINCOMLAOCAI",IF(ISNUMBER(SEARCH($V$18,T116)),"WINCOMVUNGTAU",IF(ISNUMBER(SEARCH($V$19,T116)),"WINCOMBINHDUONG",IF(ISNUMBER(SEARCH($V$20,T116)),"WINCOMKIENGIANG",IF(ISNUMBER(SEARCH($V$21,T116)),"WINCOMHANAM",IF(ISNUMBER(SEARCH($V$22,T116)),"WINCOMNAMDINH",IF(ISNUMBER(SEARCH($V$23,T116)),"WINCOMLANGSON",IF(ISNUMBER(SEARCH($V$24,T116)),"WINCOMTHANHHOA",IF(ISNUMBER(SEARCH($V$25,T116)),"WINCOMYENBAI",IF(ISNUMBER(SEARCH($V$26,T116)),"WINCOMTUYENQUANG",IF(ISNUMBER(SEARCH($V$27,T116)),"WINCOMHUE",IF(ISNUMBER(SEARCH($V$28,T116)),"WINCOMQUANGNAM",IF(ISNUMBER(SEARCH($V$29,T116)),"WINCOMVINHPHUC",IF(ISNUMBER(SEARCH($V$30,T116)),"WINCOMHAGIANG",IF(ISNUMBER(SEARCH($V$31,T116)),"WINCOMNINHBINH",IF(ISNUMBER(SEARCH($V$32,T116)),"WINCOMTRAVINH",IF(ISNUMBER(SEARCH($V$33,T116)),"WINCOMCANTHO",IF(ISNUMBER(SEARCH($V$34,T116)),"WINCOMBENTRE",IF(ISNUMBER(SEARCH($V$35,T116)),"WINCOMCAMAU",IF(ISNUMBER(SEARCH($V$36,T116)),"WINCOMANGIANG",IF(ISNUMBER(SEARCH($V$37,T116)),"WINCOMNINHTHUAN",IF(ISNUMBER(SEARCH($V$38,T116)),"WINCOMTHAIBINH",IF(ISNUMBER(SEARCH($V$39,T116)),"WINCOMGIALAI",IF(ISNUMBER(SEARCH($V$40,T116)),"WINCOMHOABINH",IF(ISNUMBER(SEARCH($V$41,T116)),"WINCOMQUANGNGAI",IF(ISNUMBER(SEARCH($V$42,T116)),"WINCOMBINHTHUAN",IF(ISNUMBER(SEARCH($V$43,T116)),"WINCOMDAKLAK",IF(ISNUMBER(SEARCH($V$44,T116)),"WINCOMSOCTRANG",IF(ISNUMBER(SEARCH($V$45,T116)),"WINCOMSONLA",IF(ISNUMBER(SEARCH($V$46,T116)),"WINCOMKONTUM",IF(ISNUMBER(SEARCH($V$47,T116)),"WINCOMPHUYEN",IF(ISNUMBER(SEARCH($V$48,T116)),"WINCOMQUANGTRI",IF(ISNUMBER(SEARCH($V$49,T116)),"WINCOMBINHDINH",IF(ISNUMBER(SEARCH($V$50,T116)),"WINCOMCAOBANG",IF(ISNUMBER(SEARCH($V$51,T116)),"WINCOMQUANGBINH",IF(ISNUMBER(SEARCH($V$52,T116)),"WINCOMLAMDONG",IF(ISNUMBER(SEARCH($V$53,T116)),"WINCOMVINHLONG",IF(ISNUMBER(SEARCH($V$54,T116)),"WINCOMDONGTHAP",IF(ISNUMBER(SEARCH($V$55,T116)),"WINCOMTIENGIANG",IF(ISNUMBER(SEARCH($V$56,T116)),"WINCOMQUANGNINH",0))))))))))))))))))))))))))))))))))))))))))))))))))))))</f>
        <v>WINCOMTHAINGUYEN</v>
      </c>
    </row>
    <row r="117" spans="1:25" x14ac:dyDescent="0.2">
      <c r="A117" t="s">
        <v>0</v>
      </c>
      <c r="B117" t="s">
        <v>234</v>
      </c>
      <c r="C117" t="s">
        <v>2</v>
      </c>
      <c r="D117" t="s">
        <v>3</v>
      </c>
      <c r="E117" t="s">
        <v>4</v>
      </c>
      <c r="F117" s="5">
        <f t="shared" si="5"/>
        <v>1</v>
      </c>
      <c r="G117" s="2">
        <v>88846</v>
      </c>
      <c r="H117" s="2">
        <v>97730.6</v>
      </c>
      <c r="I117" t="s">
        <v>5</v>
      </c>
      <c r="J117" t="s">
        <v>6</v>
      </c>
      <c r="K117" t="str">
        <f t="shared" si="6"/>
        <v>Gà muối gói 500g</v>
      </c>
      <c r="L117" s="8" t="str">
        <f>VLOOKUP(K117,'[1]Mã Misa'!$B$2:$D$74,2,0)</f>
        <v>Gà muối 500g</v>
      </c>
      <c r="M117" s="8" t="str">
        <f>VLOOKUP(L117,'[1]Mã Misa'!$C$2:$D$74,2,0)</f>
        <v>GM500</v>
      </c>
      <c r="N117" s="2">
        <v>88846</v>
      </c>
      <c r="O117" t="s">
        <v>166</v>
      </c>
      <c r="P117" s="8" t="str">
        <f t="shared" si="7"/>
        <v>0002817</v>
      </c>
      <c r="Q117" s="18" t="s">
        <v>7464</v>
      </c>
      <c r="R117" s="12">
        <v>44508</v>
      </c>
      <c r="S117" t="s">
        <v>235</v>
      </c>
      <c r="T117" s="8" t="str">
        <f t="shared" si="8"/>
        <v>VM+ NAN 70</v>
      </c>
      <c r="U117" t="s">
        <v>6035</v>
      </c>
      <c r="Y117" t="str">
        <f t="array" ref="Y117">IF(ISNUMBER(SEARCH($V$3,T117)),"WINCOMHANOI",IF(ISNUMBER(SEARCH($V$4,T117)),"WINCOMHOCHIMINH",IF(ISNUMBER(SEARCH($V$5,T117)),"WINCOMDANANG",IF(ISNUMBER(SEARCH($V$6,T117)),"WINCOMHAIDUONG",IF(ISNUMBER(SEARCH($V$7,T117)),"WINCOMQUANGNINH",IF(ISNUMBER(SEARCH($V$8,T117)),"WINCOMHAIPHONG",IF(ISNUMBER(SEARCH($V$9,T117)),"WINCOMBACGIANG",IF(ISNUMBER(SEARCH($V$10,T117)),"WINCOMBACNINH",IF(ISNUMBER(SEARCH($V$11,T117)),"WINCOMPHUTHO",IF(ISNUMBER(SEARCH($V$12,T117)),"WINCOMHATINH",IF(ISNUMBER(SEARCH($V$13,T117)),"WINCOMTHAINGUYEN",IF(ISNUMBER(SEARCH($V$14,T117)),"WINCOMKHANHHOA",IF(ISNUMBER(SEARCH($V$15,T117)),"WINCOMHUNGYEN",IF(ISNUMBER(SEARCH($V$16,T117)),"WINCOMNGHEAN",IF(ISNUMBER(SEARCH($V$17,T117)),"WINCOMLAOCAI",IF(ISNUMBER(SEARCH($V$18,T117)),"WINCOMVUNGTAU",IF(ISNUMBER(SEARCH($V$19,T117)),"WINCOMBINHDUONG",IF(ISNUMBER(SEARCH($V$20,T117)),"WINCOMKIENGIANG",IF(ISNUMBER(SEARCH($V$21,T117)),"WINCOMHANAM",IF(ISNUMBER(SEARCH($V$22,T117)),"WINCOMNAMDINH",IF(ISNUMBER(SEARCH($V$23,T117)),"WINCOMLANGSON",IF(ISNUMBER(SEARCH($V$24,T117)),"WINCOMTHANHHOA",IF(ISNUMBER(SEARCH($V$25,T117)),"WINCOMYENBAI",IF(ISNUMBER(SEARCH($V$26,T117)),"WINCOMTUYENQUANG",IF(ISNUMBER(SEARCH($V$27,T117)),"WINCOMHUE",IF(ISNUMBER(SEARCH($V$28,T117)),"WINCOMQUANGNAM",IF(ISNUMBER(SEARCH($V$29,T117)),"WINCOMVINHPHUC",IF(ISNUMBER(SEARCH($V$30,T117)),"WINCOMHAGIANG",IF(ISNUMBER(SEARCH($V$31,T117)),"WINCOMNINHBINH",IF(ISNUMBER(SEARCH($V$32,T117)),"WINCOMTRAVINH",IF(ISNUMBER(SEARCH($V$33,T117)),"WINCOMCANTHO",IF(ISNUMBER(SEARCH($V$34,T117)),"WINCOMBENTRE",IF(ISNUMBER(SEARCH($V$35,T117)),"WINCOMCAMAU",IF(ISNUMBER(SEARCH($V$36,T117)),"WINCOMANGIANG",IF(ISNUMBER(SEARCH($V$37,T117)),"WINCOMNINHTHUAN",IF(ISNUMBER(SEARCH($V$38,T117)),"WINCOMTHAIBINH",IF(ISNUMBER(SEARCH($V$39,T117)),"WINCOMGIALAI",IF(ISNUMBER(SEARCH($V$40,T117)),"WINCOMHOABINH",IF(ISNUMBER(SEARCH($V$41,T117)),"WINCOMQUANGNGAI",IF(ISNUMBER(SEARCH($V$42,T117)),"WINCOMBINHTHUAN",IF(ISNUMBER(SEARCH($V$43,T117)),"WINCOMDAKLAK",IF(ISNUMBER(SEARCH($V$44,T117)),"WINCOMSOCTRANG",IF(ISNUMBER(SEARCH($V$45,T117)),"WINCOMSONLA",IF(ISNUMBER(SEARCH($V$46,T117)),"WINCOMKONTUM",IF(ISNUMBER(SEARCH($V$47,T117)),"WINCOMPHUYEN",IF(ISNUMBER(SEARCH($V$48,T117)),"WINCOMQUANGTRI",IF(ISNUMBER(SEARCH($V$49,T117)),"WINCOMBINHDINH",IF(ISNUMBER(SEARCH($V$50,T117)),"WINCOMCAOBANG",IF(ISNUMBER(SEARCH($V$51,T117)),"WINCOMQUANGBINH",IF(ISNUMBER(SEARCH($V$52,T117)),"WINCOMLAMDONG",IF(ISNUMBER(SEARCH($V$53,T117)),"WINCOMVINHLONG",IF(ISNUMBER(SEARCH($V$54,T117)),"WINCOMDONGTHAP",IF(ISNUMBER(SEARCH($V$55,T117)),"WINCOMTIENGIANG",IF(ISNUMBER(SEARCH($V$56,T117)),"WINCOMQUANGNINH",0))))))))))))))))))))))))))))))))))))))))))))))))))))))</f>
        <v>WINCOMNGHEAN</v>
      </c>
    </row>
    <row r="118" spans="1:25" x14ac:dyDescent="0.2">
      <c r="A118" t="s">
        <v>0</v>
      </c>
      <c r="B118" t="s">
        <v>236</v>
      </c>
      <c r="C118" t="s">
        <v>2</v>
      </c>
      <c r="D118" t="s">
        <v>123</v>
      </c>
      <c r="E118" t="s">
        <v>4</v>
      </c>
      <c r="F118" s="5">
        <f t="shared" si="5"/>
        <v>4</v>
      </c>
      <c r="G118" s="2">
        <v>222380</v>
      </c>
      <c r="H118" s="2">
        <v>244618.00000000003</v>
      </c>
      <c r="I118" t="s">
        <v>5</v>
      </c>
      <c r="J118" t="s">
        <v>124</v>
      </c>
      <c r="K118" t="str">
        <f t="shared" si="6"/>
        <v>Tai heo muối gói 200g</v>
      </c>
      <c r="L118" s="8" t="str">
        <f>VLOOKUP(K118,'[1]Mã Misa'!$B$2:$D$74,2,0)</f>
        <v>Tai heo muối 200g</v>
      </c>
      <c r="M118" s="8" t="str">
        <f>VLOOKUP(L118,'[1]Mã Misa'!$C$2:$D$74,2,0)</f>
        <v>TH200</v>
      </c>
      <c r="N118" s="2">
        <v>55595</v>
      </c>
      <c r="O118" t="s">
        <v>237</v>
      </c>
      <c r="P118" s="8" t="str">
        <f t="shared" si="7"/>
        <v>0001429</v>
      </c>
      <c r="Q118" s="8" t="e">
        <f t="array" ref="Q118">IF(VLOOKUP(P118,$AA$1:$AC$32,1,0)&lt;&gt;0,(P118&amp;"A"),0)</f>
        <v>#N/A</v>
      </c>
      <c r="R118" s="12">
        <v>44508</v>
      </c>
      <c r="S118" t="s">
        <v>238</v>
      </c>
      <c r="T118" s="8" t="str">
        <f t="shared" si="8"/>
        <v>VM+ BTE 29</v>
      </c>
      <c r="U118" t="s">
        <v>6036</v>
      </c>
      <c r="Y118" t="str">
        <f t="array" ref="Y118">IF(ISNUMBER(SEARCH($V$3,T118)),"WINCOMHANOI",IF(ISNUMBER(SEARCH($V$4,T118)),"WINCOMHOCHIMINH",IF(ISNUMBER(SEARCH($V$5,T118)),"WINCOMDANANG",IF(ISNUMBER(SEARCH($V$6,T118)),"WINCOMHAIDUONG",IF(ISNUMBER(SEARCH($V$7,T118)),"WINCOMQUANGNINH",IF(ISNUMBER(SEARCH($V$8,T118)),"WINCOMHAIPHONG",IF(ISNUMBER(SEARCH($V$9,T118)),"WINCOMBACGIANG",IF(ISNUMBER(SEARCH($V$10,T118)),"WINCOMBACNINH",IF(ISNUMBER(SEARCH($V$11,T118)),"WINCOMPHUTHO",IF(ISNUMBER(SEARCH($V$12,T118)),"WINCOMHATINH",IF(ISNUMBER(SEARCH($V$13,T118)),"WINCOMTHAINGUYEN",IF(ISNUMBER(SEARCH($V$14,T118)),"WINCOMKHANHHOA",IF(ISNUMBER(SEARCH($V$15,T118)),"WINCOMHUNGYEN",IF(ISNUMBER(SEARCH($V$16,T118)),"WINCOMNGHEAN",IF(ISNUMBER(SEARCH($V$17,T118)),"WINCOMLAOCAI",IF(ISNUMBER(SEARCH($V$18,T118)),"WINCOMVUNGTAU",IF(ISNUMBER(SEARCH($V$19,T118)),"WINCOMBINHDUONG",IF(ISNUMBER(SEARCH($V$20,T118)),"WINCOMKIENGIANG",IF(ISNUMBER(SEARCH($V$21,T118)),"WINCOMHANAM",IF(ISNUMBER(SEARCH($V$22,T118)),"WINCOMNAMDINH",IF(ISNUMBER(SEARCH($V$23,T118)),"WINCOMLANGSON",IF(ISNUMBER(SEARCH($V$24,T118)),"WINCOMTHANHHOA",IF(ISNUMBER(SEARCH($V$25,T118)),"WINCOMYENBAI",IF(ISNUMBER(SEARCH($V$26,T118)),"WINCOMTUYENQUANG",IF(ISNUMBER(SEARCH($V$27,T118)),"WINCOMHUE",IF(ISNUMBER(SEARCH($V$28,T118)),"WINCOMQUANGNAM",IF(ISNUMBER(SEARCH($V$29,T118)),"WINCOMVINHPHUC",IF(ISNUMBER(SEARCH($V$30,T118)),"WINCOMHAGIANG",IF(ISNUMBER(SEARCH($V$31,T118)),"WINCOMNINHBINH",IF(ISNUMBER(SEARCH($V$32,T118)),"WINCOMTRAVINH",IF(ISNUMBER(SEARCH($V$33,T118)),"WINCOMCANTHO",IF(ISNUMBER(SEARCH($V$34,T118)),"WINCOMBENTRE",IF(ISNUMBER(SEARCH($V$35,T118)),"WINCOMCAMAU",IF(ISNUMBER(SEARCH($V$36,T118)),"WINCOMANGIANG",IF(ISNUMBER(SEARCH($V$37,T118)),"WINCOMNINHTHUAN",IF(ISNUMBER(SEARCH($V$38,T118)),"WINCOMTHAIBINH",IF(ISNUMBER(SEARCH($V$39,T118)),"WINCOMGIALAI",IF(ISNUMBER(SEARCH($V$40,T118)),"WINCOMHOABINH",IF(ISNUMBER(SEARCH($V$41,T118)),"WINCOMQUANGNGAI",IF(ISNUMBER(SEARCH($V$42,T118)),"WINCOMBINHTHUAN",IF(ISNUMBER(SEARCH($V$43,T118)),"WINCOMDAKLAK",IF(ISNUMBER(SEARCH($V$44,T118)),"WINCOMSOCTRANG",IF(ISNUMBER(SEARCH($V$45,T118)),"WINCOMSONLA",IF(ISNUMBER(SEARCH($V$46,T118)),"WINCOMKONTUM",IF(ISNUMBER(SEARCH($V$47,T118)),"WINCOMPHUYEN",IF(ISNUMBER(SEARCH($V$48,T118)),"WINCOMQUANGTRI",IF(ISNUMBER(SEARCH($V$49,T118)),"WINCOMBINHDINH",IF(ISNUMBER(SEARCH($V$50,T118)),"WINCOMCAOBANG",IF(ISNUMBER(SEARCH($V$51,T118)),"WINCOMQUANGBINH",IF(ISNUMBER(SEARCH($V$52,T118)),"WINCOMLAMDONG",IF(ISNUMBER(SEARCH($V$53,T118)),"WINCOMVINHLONG",IF(ISNUMBER(SEARCH($V$54,T118)),"WINCOMDONGTHAP",IF(ISNUMBER(SEARCH($V$55,T118)),"WINCOMTIENGIANG",IF(ISNUMBER(SEARCH($V$56,T118)),"WINCOMQUANGNINH",0))))))))))))))))))))))))))))))))))))))))))))))))))))))</f>
        <v>WINCOMBENTRE</v>
      </c>
    </row>
    <row r="119" spans="1:25" x14ac:dyDescent="0.2">
      <c r="A119" t="s">
        <v>0</v>
      </c>
      <c r="B119" t="s">
        <v>239</v>
      </c>
      <c r="C119" t="s">
        <v>2</v>
      </c>
      <c r="D119" t="s">
        <v>32</v>
      </c>
      <c r="E119" t="s">
        <v>4</v>
      </c>
      <c r="F119" s="5">
        <f t="shared" si="5"/>
        <v>1</v>
      </c>
      <c r="G119" s="2">
        <v>59400</v>
      </c>
      <c r="H119" s="2">
        <v>65340.000000000007</v>
      </c>
      <c r="I119" t="s">
        <v>5</v>
      </c>
      <c r="J119" t="s">
        <v>33</v>
      </c>
      <c r="K119" t="str">
        <f t="shared" si="6"/>
        <v>_Giò lụa 250g</v>
      </c>
      <c r="L119" s="8" t="str">
        <f>VLOOKUP(K119,'[1]Mã Misa'!$B$2:$D$74,2,0)</f>
        <v>Giò lụa 250g</v>
      </c>
      <c r="M119" s="8" t="str">
        <f>VLOOKUP(L119,'[1]Mã Misa'!$C$2:$D$74,2,0)</f>
        <v>GL250</v>
      </c>
      <c r="N119" s="2">
        <v>59400</v>
      </c>
      <c r="O119" t="s">
        <v>240</v>
      </c>
      <c r="P119" s="8" t="str">
        <f t="shared" si="7"/>
        <v>0001411</v>
      </c>
      <c r="Q119" s="8" t="e">
        <f t="array" ref="Q119">IF(VLOOKUP(P119,$AA$1:$AC$32,1,0)&lt;&gt;0,(P119&amp;"A"),0)</f>
        <v>#N/A</v>
      </c>
      <c r="R119" s="12">
        <v>44508</v>
      </c>
      <c r="S119" t="s">
        <v>241</v>
      </c>
      <c r="T119" s="8" t="str">
        <f t="shared" si="8"/>
        <v>VM+ NBH 73</v>
      </c>
      <c r="U119" t="s">
        <v>6037</v>
      </c>
      <c r="Y119" t="str">
        <f t="array" ref="Y119">IF(ISNUMBER(SEARCH($V$3,T119)),"WINCOMHANOI",IF(ISNUMBER(SEARCH($V$4,T119)),"WINCOMHOCHIMINH",IF(ISNUMBER(SEARCH($V$5,T119)),"WINCOMDANANG",IF(ISNUMBER(SEARCH($V$6,T119)),"WINCOMHAIDUONG",IF(ISNUMBER(SEARCH($V$7,T119)),"WINCOMQUANGNINH",IF(ISNUMBER(SEARCH($V$8,T119)),"WINCOMHAIPHONG",IF(ISNUMBER(SEARCH($V$9,T119)),"WINCOMBACGIANG",IF(ISNUMBER(SEARCH($V$10,T119)),"WINCOMBACNINH",IF(ISNUMBER(SEARCH($V$11,T119)),"WINCOMPHUTHO",IF(ISNUMBER(SEARCH($V$12,T119)),"WINCOMHATINH",IF(ISNUMBER(SEARCH($V$13,T119)),"WINCOMTHAINGUYEN",IF(ISNUMBER(SEARCH($V$14,T119)),"WINCOMKHANHHOA",IF(ISNUMBER(SEARCH($V$15,T119)),"WINCOMHUNGYEN",IF(ISNUMBER(SEARCH($V$16,T119)),"WINCOMNGHEAN",IF(ISNUMBER(SEARCH($V$17,T119)),"WINCOMLAOCAI",IF(ISNUMBER(SEARCH($V$18,T119)),"WINCOMVUNGTAU",IF(ISNUMBER(SEARCH($V$19,T119)),"WINCOMBINHDUONG",IF(ISNUMBER(SEARCH($V$20,T119)),"WINCOMKIENGIANG",IF(ISNUMBER(SEARCH($V$21,T119)),"WINCOMHANAM",IF(ISNUMBER(SEARCH($V$22,T119)),"WINCOMNAMDINH",IF(ISNUMBER(SEARCH($V$23,T119)),"WINCOMLANGSON",IF(ISNUMBER(SEARCH($V$24,T119)),"WINCOMTHANHHOA",IF(ISNUMBER(SEARCH($V$25,T119)),"WINCOMYENBAI",IF(ISNUMBER(SEARCH($V$26,T119)),"WINCOMTUYENQUANG",IF(ISNUMBER(SEARCH($V$27,T119)),"WINCOMHUE",IF(ISNUMBER(SEARCH($V$28,T119)),"WINCOMQUANGNAM",IF(ISNUMBER(SEARCH($V$29,T119)),"WINCOMVINHPHUC",IF(ISNUMBER(SEARCH($V$30,T119)),"WINCOMHAGIANG",IF(ISNUMBER(SEARCH($V$31,T119)),"WINCOMNINHBINH",IF(ISNUMBER(SEARCH($V$32,T119)),"WINCOMTRAVINH",IF(ISNUMBER(SEARCH($V$33,T119)),"WINCOMCANTHO",IF(ISNUMBER(SEARCH($V$34,T119)),"WINCOMBENTRE",IF(ISNUMBER(SEARCH($V$35,T119)),"WINCOMCAMAU",IF(ISNUMBER(SEARCH($V$36,T119)),"WINCOMANGIANG",IF(ISNUMBER(SEARCH($V$37,T119)),"WINCOMNINHTHUAN",IF(ISNUMBER(SEARCH($V$38,T119)),"WINCOMTHAIBINH",IF(ISNUMBER(SEARCH($V$39,T119)),"WINCOMGIALAI",IF(ISNUMBER(SEARCH($V$40,T119)),"WINCOMHOABINH",IF(ISNUMBER(SEARCH($V$41,T119)),"WINCOMQUANGNGAI",IF(ISNUMBER(SEARCH($V$42,T119)),"WINCOMBINHTHUAN",IF(ISNUMBER(SEARCH($V$43,T119)),"WINCOMDAKLAK",IF(ISNUMBER(SEARCH($V$44,T119)),"WINCOMSOCTRANG",IF(ISNUMBER(SEARCH($V$45,T119)),"WINCOMSONLA",IF(ISNUMBER(SEARCH($V$46,T119)),"WINCOMKONTUM",IF(ISNUMBER(SEARCH($V$47,T119)),"WINCOMPHUYEN",IF(ISNUMBER(SEARCH($V$48,T119)),"WINCOMQUANGTRI",IF(ISNUMBER(SEARCH($V$49,T119)),"WINCOMBINHDINH",IF(ISNUMBER(SEARCH($V$50,T119)),"WINCOMCAOBANG",IF(ISNUMBER(SEARCH($V$51,T119)),"WINCOMQUANGBINH",IF(ISNUMBER(SEARCH($V$52,T119)),"WINCOMLAMDONG",IF(ISNUMBER(SEARCH($V$53,T119)),"WINCOMVINHLONG",IF(ISNUMBER(SEARCH($V$54,T119)),"WINCOMDONGTHAP",IF(ISNUMBER(SEARCH($V$55,T119)),"WINCOMTIENGIANG",IF(ISNUMBER(SEARCH($V$56,T119)),"WINCOMQUANGNINH",0))))))))))))))))))))))))))))))))))))))))))))))))))))))</f>
        <v>WINCOMNINHBINH</v>
      </c>
    </row>
    <row r="120" spans="1:25" x14ac:dyDescent="0.2">
      <c r="A120" t="s">
        <v>0</v>
      </c>
      <c r="B120" t="s">
        <v>242</v>
      </c>
      <c r="C120" t="s">
        <v>2</v>
      </c>
      <c r="D120" t="s">
        <v>39</v>
      </c>
      <c r="E120" t="s">
        <v>4</v>
      </c>
      <c r="F120" s="5">
        <f t="shared" si="5"/>
        <v>2</v>
      </c>
      <c r="G120" s="2">
        <v>92000</v>
      </c>
      <c r="H120" s="2">
        <v>101200.00000000001</v>
      </c>
      <c r="I120" t="s">
        <v>5</v>
      </c>
      <c r="J120" t="s">
        <v>40</v>
      </c>
      <c r="K120" t="str">
        <f t="shared" si="6"/>
        <v>Mộc nấm hương gói 250g</v>
      </c>
      <c r="L120" s="8" t="str">
        <f>VLOOKUP(K120,'[1]Mã Misa'!$B$2:$D$74,2,0)</f>
        <v>Mộc Nấm Hương 250g</v>
      </c>
      <c r="M120" s="8" t="str">
        <f>VLOOKUP(L120,'[1]Mã Misa'!$C$2:$D$74,2,0)</f>
        <v>MNH250</v>
      </c>
      <c r="N120" s="2">
        <v>46000</v>
      </c>
      <c r="O120" t="s">
        <v>243</v>
      </c>
      <c r="P120" s="8" t="str">
        <f t="shared" si="7"/>
        <v>0135723</v>
      </c>
      <c r="Q120" s="8" t="e">
        <f t="array" ref="Q120">IF(VLOOKUP(P120,$AA$1:$AC$32,1,0)&lt;&gt;0,(P120&amp;"A"),0)</f>
        <v>#N/A</v>
      </c>
      <c r="R120" s="12">
        <v>44508</v>
      </c>
      <c r="S120" t="s">
        <v>244</v>
      </c>
      <c r="T120" s="8" t="str">
        <f t="shared" si="8"/>
        <v>VM+ HNI Me</v>
      </c>
      <c r="U120" t="s">
        <v>6038</v>
      </c>
      <c r="Y120" t="str">
        <f t="array" ref="Y120">IF(ISNUMBER(SEARCH($V$3,T120)),"WINCOMHANOI",IF(ISNUMBER(SEARCH($V$4,T120)),"WINCOMHOCHIMINH",IF(ISNUMBER(SEARCH($V$5,T120)),"WINCOMDANANG",IF(ISNUMBER(SEARCH($V$6,T120)),"WINCOMHAIDUONG",IF(ISNUMBER(SEARCH($V$7,T120)),"WINCOMQUANGNINH",IF(ISNUMBER(SEARCH($V$8,T120)),"WINCOMHAIPHONG",IF(ISNUMBER(SEARCH($V$9,T120)),"WINCOMBACGIANG",IF(ISNUMBER(SEARCH($V$10,T120)),"WINCOMBACNINH",IF(ISNUMBER(SEARCH($V$11,T120)),"WINCOMPHUTHO",IF(ISNUMBER(SEARCH($V$12,T120)),"WINCOMHATINH",IF(ISNUMBER(SEARCH($V$13,T120)),"WINCOMTHAINGUYEN",IF(ISNUMBER(SEARCH($V$14,T120)),"WINCOMKHANHHOA",IF(ISNUMBER(SEARCH($V$15,T120)),"WINCOMHUNGYEN",IF(ISNUMBER(SEARCH($V$16,T120)),"WINCOMNGHEAN",IF(ISNUMBER(SEARCH($V$17,T120)),"WINCOMLAOCAI",IF(ISNUMBER(SEARCH($V$18,T120)),"WINCOMVUNGTAU",IF(ISNUMBER(SEARCH($V$19,T120)),"WINCOMBINHDUONG",IF(ISNUMBER(SEARCH($V$20,T120)),"WINCOMKIENGIANG",IF(ISNUMBER(SEARCH($V$21,T120)),"WINCOMHANAM",IF(ISNUMBER(SEARCH($V$22,T120)),"WINCOMNAMDINH",IF(ISNUMBER(SEARCH($V$23,T120)),"WINCOMLANGSON",IF(ISNUMBER(SEARCH($V$24,T120)),"WINCOMTHANHHOA",IF(ISNUMBER(SEARCH($V$25,T120)),"WINCOMYENBAI",IF(ISNUMBER(SEARCH($V$26,T120)),"WINCOMTUYENQUANG",IF(ISNUMBER(SEARCH($V$27,T120)),"WINCOMHUE",IF(ISNUMBER(SEARCH($V$28,T120)),"WINCOMQUANGNAM",IF(ISNUMBER(SEARCH($V$29,T120)),"WINCOMVINHPHUC",IF(ISNUMBER(SEARCH($V$30,T120)),"WINCOMHAGIANG",IF(ISNUMBER(SEARCH($V$31,T120)),"WINCOMNINHBINH",IF(ISNUMBER(SEARCH($V$32,T120)),"WINCOMTRAVINH",IF(ISNUMBER(SEARCH($V$33,T120)),"WINCOMCANTHO",IF(ISNUMBER(SEARCH($V$34,T120)),"WINCOMBENTRE",IF(ISNUMBER(SEARCH($V$35,T120)),"WINCOMCAMAU",IF(ISNUMBER(SEARCH($V$36,T120)),"WINCOMANGIANG",IF(ISNUMBER(SEARCH($V$37,T120)),"WINCOMNINHTHUAN",IF(ISNUMBER(SEARCH($V$38,T120)),"WINCOMTHAIBINH",IF(ISNUMBER(SEARCH($V$39,T120)),"WINCOMGIALAI",IF(ISNUMBER(SEARCH($V$40,T120)),"WINCOMHOABINH",IF(ISNUMBER(SEARCH($V$41,T120)),"WINCOMQUANGNGAI",IF(ISNUMBER(SEARCH($V$42,T120)),"WINCOMBINHTHUAN",IF(ISNUMBER(SEARCH($V$43,T120)),"WINCOMDAKLAK",IF(ISNUMBER(SEARCH($V$44,T120)),"WINCOMSOCTRANG",IF(ISNUMBER(SEARCH($V$45,T120)),"WINCOMSONLA",IF(ISNUMBER(SEARCH($V$46,T120)),"WINCOMKONTUM",IF(ISNUMBER(SEARCH($V$47,T120)),"WINCOMPHUYEN",IF(ISNUMBER(SEARCH($V$48,T120)),"WINCOMQUANGTRI",IF(ISNUMBER(SEARCH($V$49,T120)),"WINCOMBINHDINH",IF(ISNUMBER(SEARCH($V$50,T120)),"WINCOMCAOBANG",IF(ISNUMBER(SEARCH($V$51,T120)),"WINCOMQUANGBINH",IF(ISNUMBER(SEARCH($V$52,T120)),"WINCOMLAMDONG",IF(ISNUMBER(SEARCH($V$53,T120)),"WINCOMVINHLONG",IF(ISNUMBER(SEARCH($V$54,T120)),"WINCOMDONGTHAP",IF(ISNUMBER(SEARCH($V$55,T120)),"WINCOMTIENGIANG",IF(ISNUMBER(SEARCH($V$56,T120)),"WINCOMQUANGNINH",0))))))))))))))))))))))))))))))))))))))))))))))))))))))</f>
        <v>WINCOMHANOI</v>
      </c>
    </row>
    <row r="121" spans="1:25" x14ac:dyDescent="0.2">
      <c r="A121" t="s">
        <v>0</v>
      </c>
      <c r="B121" t="s">
        <v>245</v>
      </c>
      <c r="C121" t="s">
        <v>2</v>
      </c>
      <c r="D121" t="s">
        <v>20</v>
      </c>
      <c r="E121" t="s">
        <v>4</v>
      </c>
      <c r="F121" s="5">
        <f t="shared" si="5"/>
        <v>3</v>
      </c>
      <c r="G121" s="2">
        <v>150546</v>
      </c>
      <c r="H121" s="2">
        <v>165600.6</v>
      </c>
      <c r="I121" t="s">
        <v>5</v>
      </c>
      <c r="J121" t="s">
        <v>21</v>
      </c>
      <c r="K121" t="str">
        <f t="shared" si="6"/>
        <v>Giò tai lưỡi xào gói 250g</v>
      </c>
      <c r="L121" s="8" t="str">
        <f>VLOOKUP(K121,'[1]Mã Misa'!$B$2:$D$74,2,0)</f>
        <v>Giò Tai Lưỡi Xào 250g</v>
      </c>
      <c r="M121" s="8" t="str">
        <f>VLOOKUP(L121,'[1]Mã Misa'!$C$2:$D$74,2,0)</f>
        <v>GTLX250G</v>
      </c>
      <c r="N121" s="2">
        <v>50182</v>
      </c>
      <c r="O121" t="s">
        <v>246</v>
      </c>
      <c r="P121" s="8" t="str">
        <f t="shared" si="7"/>
        <v>0017412</v>
      </c>
      <c r="Q121" s="8" t="e">
        <f t="array" ref="Q121">IF(VLOOKUP(P121,$AA$1:$AC$32,1,0)&lt;&gt;0,(P121&amp;"A"),0)</f>
        <v>#N/A</v>
      </c>
      <c r="R121" s="12">
        <v>44508</v>
      </c>
      <c r="S121" t="s">
        <v>247</v>
      </c>
      <c r="T121" s="8" t="str">
        <f t="shared" si="8"/>
        <v>VM+ DNG 13</v>
      </c>
      <c r="U121" t="s">
        <v>6039</v>
      </c>
      <c r="Y121" t="str">
        <f t="array" ref="Y121">IF(ISNUMBER(SEARCH($V$3,T121)),"WINCOMHANOI",IF(ISNUMBER(SEARCH($V$4,T121)),"WINCOMHOCHIMINH",IF(ISNUMBER(SEARCH($V$5,T121)),"WINCOMDANANG",IF(ISNUMBER(SEARCH($V$6,T121)),"WINCOMHAIDUONG",IF(ISNUMBER(SEARCH($V$7,T121)),"WINCOMQUANGNINH",IF(ISNUMBER(SEARCH($V$8,T121)),"WINCOMHAIPHONG",IF(ISNUMBER(SEARCH($V$9,T121)),"WINCOMBACGIANG",IF(ISNUMBER(SEARCH($V$10,T121)),"WINCOMBACNINH",IF(ISNUMBER(SEARCH($V$11,T121)),"WINCOMPHUTHO",IF(ISNUMBER(SEARCH($V$12,T121)),"WINCOMHATINH",IF(ISNUMBER(SEARCH($V$13,T121)),"WINCOMTHAINGUYEN",IF(ISNUMBER(SEARCH($V$14,T121)),"WINCOMKHANHHOA",IF(ISNUMBER(SEARCH($V$15,T121)),"WINCOMHUNGYEN",IF(ISNUMBER(SEARCH($V$16,T121)),"WINCOMNGHEAN",IF(ISNUMBER(SEARCH($V$17,T121)),"WINCOMLAOCAI",IF(ISNUMBER(SEARCH($V$18,T121)),"WINCOMVUNGTAU",IF(ISNUMBER(SEARCH($V$19,T121)),"WINCOMBINHDUONG",IF(ISNUMBER(SEARCH($V$20,T121)),"WINCOMKIENGIANG",IF(ISNUMBER(SEARCH($V$21,T121)),"WINCOMHANAM",IF(ISNUMBER(SEARCH($V$22,T121)),"WINCOMNAMDINH",IF(ISNUMBER(SEARCH($V$23,T121)),"WINCOMLANGSON",IF(ISNUMBER(SEARCH($V$24,T121)),"WINCOMTHANHHOA",IF(ISNUMBER(SEARCH($V$25,T121)),"WINCOMYENBAI",IF(ISNUMBER(SEARCH($V$26,T121)),"WINCOMTUYENQUANG",IF(ISNUMBER(SEARCH($V$27,T121)),"WINCOMHUE",IF(ISNUMBER(SEARCH($V$28,T121)),"WINCOMQUANGNAM",IF(ISNUMBER(SEARCH($V$29,T121)),"WINCOMVINHPHUC",IF(ISNUMBER(SEARCH($V$30,T121)),"WINCOMHAGIANG",IF(ISNUMBER(SEARCH($V$31,T121)),"WINCOMNINHBINH",IF(ISNUMBER(SEARCH($V$32,T121)),"WINCOMTRAVINH",IF(ISNUMBER(SEARCH($V$33,T121)),"WINCOMCANTHO",IF(ISNUMBER(SEARCH($V$34,T121)),"WINCOMBENTRE",IF(ISNUMBER(SEARCH($V$35,T121)),"WINCOMCAMAU",IF(ISNUMBER(SEARCH($V$36,T121)),"WINCOMANGIANG",IF(ISNUMBER(SEARCH($V$37,T121)),"WINCOMNINHTHUAN",IF(ISNUMBER(SEARCH($V$38,T121)),"WINCOMTHAIBINH",IF(ISNUMBER(SEARCH($V$39,T121)),"WINCOMGIALAI",IF(ISNUMBER(SEARCH($V$40,T121)),"WINCOMHOABINH",IF(ISNUMBER(SEARCH($V$41,T121)),"WINCOMQUANGNGAI",IF(ISNUMBER(SEARCH($V$42,T121)),"WINCOMBINHTHUAN",IF(ISNUMBER(SEARCH($V$43,T121)),"WINCOMDAKLAK",IF(ISNUMBER(SEARCH($V$44,T121)),"WINCOMSOCTRANG",IF(ISNUMBER(SEARCH($V$45,T121)),"WINCOMSONLA",IF(ISNUMBER(SEARCH($V$46,T121)),"WINCOMKONTUM",IF(ISNUMBER(SEARCH($V$47,T121)),"WINCOMPHUYEN",IF(ISNUMBER(SEARCH($V$48,T121)),"WINCOMQUANGTRI",IF(ISNUMBER(SEARCH($V$49,T121)),"WINCOMBINHDINH",IF(ISNUMBER(SEARCH($V$50,T121)),"WINCOMCAOBANG",IF(ISNUMBER(SEARCH($V$51,T121)),"WINCOMQUANGBINH",IF(ISNUMBER(SEARCH($V$52,T121)),"WINCOMLAMDONG",IF(ISNUMBER(SEARCH($V$53,T121)),"WINCOMVINHLONG",IF(ISNUMBER(SEARCH($V$54,T121)),"WINCOMDONGTHAP",IF(ISNUMBER(SEARCH($V$55,T121)),"WINCOMTIENGIANG",IF(ISNUMBER(SEARCH($V$56,T121)),"WINCOMQUANGNINH",0))))))))))))))))))))))))))))))))))))))))))))))))))))))</f>
        <v>WINCOMDANANG</v>
      </c>
    </row>
    <row r="122" spans="1:25" x14ac:dyDescent="0.2">
      <c r="A122" t="s">
        <v>0</v>
      </c>
      <c r="B122" t="s">
        <v>248</v>
      </c>
      <c r="C122" t="s">
        <v>2</v>
      </c>
      <c r="D122" t="s">
        <v>32</v>
      </c>
      <c r="E122" t="s">
        <v>4</v>
      </c>
      <c r="F122" s="5">
        <f t="shared" si="5"/>
        <v>1</v>
      </c>
      <c r="G122" s="2">
        <v>59400</v>
      </c>
      <c r="H122" s="2">
        <v>65340.000000000007</v>
      </c>
      <c r="I122" t="s">
        <v>5</v>
      </c>
      <c r="J122" t="s">
        <v>33</v>
      </c>
      <c r="K122" t="str">
        <f t="shared" si="6"/>
        <v>_Giò lụa 250g</v>
      </c>
      <c r="L122" s="8" t="str">
        <f>VLOOKUP(K122,'[1]Mã Misa'!$B$2:$D$74,2,0)</f>
        <v>Giò lụa 250g</v>
      </c>
      <c r="M122" s="8" t="str">
        <f>VLOOKUP(L122,'[1]Mã Misa'!$C$2:$D$74,2,0)</f>
        <v>GL250</v>
      </c>
      <c r="N122" s="2">
        <v>59400</v>
      </c>
      <c r="O122" t="s">
        <v>249</v>
      </c>
      <c r="P122" s="8" t="str">
        <f t="shared" si="7"/>
        <v>0042611</v>
      </c>
      <c r="Q122" s="8" t="e">
        <f t="array" ref="Q122">IF(VLOOKUP(P122,$AA$1:$AC$32,1,0)&lt;&gt;0,(P122&amp;"A"),0)</f>
        <v>#N/A</v>
      </c>
      <c r="R122" s="12">
        <v>44508</v>
      </c>
      <c r="S122" t="s">
        <v>250</v>
      </c>
      <c r="T122" s="8" t="str">
        <f t="shared" si="8"/>
        <v>VM+ HCM 22</v>
      </c>
      <c r="U122" t="s">
        <v>6040</v>
      </c>
      <c r="Y122" t="str">
        <f t="array" ref="Y122">IF(ISNUMBER(SEARCH($V$3,T122)),"WINCOMHANOI",IF(ISNUMBER(SEARCH($V$4,T122)),"WINCOMHOCHIMINH",IF(ISNUMBER(SEARCH($V$5,T122)),"WINCOMDANANG",IF(ISNUMBER(SEARCH($V$6,T122)),"WINCOMHAIDUONG",IF(ISNUMBER(SEARCH($V$7,T122)),"WINCOMQUANGNINH",IF(ISNUMBER(SEARCH($V$8,T122)),"WINCOMHAIPHONG",IF(ISNUMBER(SEARCH($V$9,T122)),"WINCOMBACGIANG",IF(ISNUMBER(SEARCH($V$10,T122)),"WINCOMBACNINH",IF(ISNUMBER(SEARCH($V$11,T122)),"WINCOMPHUTHO",IF(ISNUMBER(SEARCH($V$12,T122)),"WINCOMHATINH",IF(ISNUMBER(SEARCH($V$13,T122)),"WINCOMTHAINGUYEN",IF(ISNUMBER(SEARCH($V$14,T122)),"WINCOMKHANHHOA",IF(ISNUMBER(SEARCH($V$15,T122)),"WINCOMHUNGYEN",IF(ISNUMBER(SEARCH($V$16,T122)),"WINCOMNGHEAN",IF(ISNUMBER(SEARCH($V$17,T122)),"WINCOMLAOCAI",IF(ISNUMBER(SEARCH($V$18,T122)),"WINCOMVUNGTAU",IF(ISNUMBER(SEARCH($V$19,T122)),"WINCOMBINHDUONG",IF(ISNUMBER(SEARCH($V$20,T122)),"WINCOMKIENGIANG",IF(ISNUMBER(SEARCH($V$21,T122)),"WINCOMHANAM",IF(ISNUMBER(SEARCH($V$22,T122)),"WINCOMNAMDINH",IF(ISNUMBER(SEARCH($V$23,T122)),"WINCOMLANGSON",IF(ISNUMBER(SEARCH($V$24,T122)),"WINCOMTHANHHOA",IF(ISNUMBER(SEARCH($V$25,T122)),"WINCOMYENBAI",IF(ISNUMBER(SEARCH($V$26,T122)),"WINCOMTUYENQUANG",IF(ISNUMBER(SEARCH($V$27,T122)),"WINCOMHUE",IF(ISNUMBER(SEARCH($V$28,T122)),"WINCOMQUANGNAM",IF(ISNUMBER(SEARCH($V$29,T122)),"WINCOMVINHPHUC",IF(ISNUMBER(SEARCH($V$30,T122)),"WINCOMHAGIANG",IF(ISNUMBER(SEARCH($V$31,T122)),"WINCOMNINHBINH",IF(ISNUMBER(SEARCH($V$32,T122)),"WINCOMTRAVINH",IF(ISNUMBER(SEARCH($V$33,T122)),"WINCOMCANTHO",IF(ISNUMBER(SEARCH($V$34,T122)),"WINCOMBENTRE",IF(ISNUMBER(SEARCH($V$35,T122)),"WINCOMCAMAU",IF(ISNUMBER(SEARCH($V$36,T122)),"WINCOMANGIANG",IF(ISNUMBER(SEARCH($V$37,T122)),"WINCOMNINHTHUAN",IF(ISNUMBER(SEARCH($V$38,T122)),"WINCOMTHAIBINH",IF(ISNUMBER(SEARCH($V$39,T122)),"WINCOMGIALAI",IF(ISNUMBER(SEARCH($V$40,T122)),"WINCOMHOABINH",IF(ISNUMBER(SEARCH($V$41,T122)),"WINCOMQUANGNGAI",IF(ISNUMBER(SEARCH($V$42,T122)),"WINCOMBINHTHUAN",IF(ISNUMBER(SEARCH($V$43,T122)),"WINCOMDAKLAK",IF(ISNUMBER(SEARCH($V$44,T122)),"WINCOMSOCTRANG",IF(ISNUMBER(SEARCH($V$45,T122)),"WINCOMSONLA",IF(ISNUMBER(SEARCH($V$46,T122)),"WINCOMKONTUM",IF(ISNUMBER(SEARCH($V$47,T122)),"WINCOMPHUYEN",IF(ISNUMBER(SEARCH($V$48,T122)),"WINCOMQUANGTRI",IF(ISNUMBER(SEARCH($V$49,T122)),"WINCOMBINHDINH",IF(ISNUMBER(SEARCH($V$50,T122)),"WINCOMCAOBANG",IF(ISNUMBER(SEARCH($V$51,T122)),"WINCOMQUANGBINH",IF(ISNUMBER(SEARCH($V$52,T122)),"WINCOMLAMDONG",IF(ISNUMBER(SEARCH($V$53,T122)),"WINCOMVINHLONG",IF(ISNUMBER(SEARCH($V$54,T122)),"WINCOMDONGTHAP",IF(ISNUMBER(SEARCH($V$55,T122)),"WINCOMTIENGIANG",IF(ISNUMBER(SEARCH($V$56,T122)),"WINCOMQUANGNINH",0))))))))))))))))))))))))))))))))))))))))))))))))))))))</f>
        <v>WINCOMHOCHIMINH</v>
      </c>
    </row>
    <row r="123" spans="1:25" x14ac:dyDescent="0.2">
      <c r="A123" t="s">
        <v>0</v>
      </c>
      <c r="B123" t="s">
        <v>248</v>
      </c>
      <c r="C123" t="s">
        <v>31</v>
      </c>
      <c r="D123" t="s">
        <v>3</v>
      </c>
      <c r="E123" t="s">
        <v>4</v>
      </c>
      <c r="F123" s="5">
        <f t="shared" si="5"/>
        <v>3</v>
      </c>
      <c r="G123" s="2">
        <v>266538</v>
      </c>
      <c r="H123" s="2">
        <v>293191.80000000005</v>
      </c>
      <c r="I123" t="s">
        <v>5</v>
      </c>
      <c r="J123" t="s">
        <v>6</v>
      </c>
      <c r="K123" t="str">
        <f t="shared" si="6"/>
        <v>Gà muối gói 500g</v>
      </c>
      <c r="L123" s="8" t="str">
        <f>VLOOKUP(K123,'[1]Mã Misa'!$B$2:$D$74,2,0)</f>
        <v>Gà muối 500g</v>
      </c>
      <c r="M123" s="8" t="str">
        <f>VLOOKUP(L123,'[1]Mã Misa'!$C$2:$D$74,2,0)</f>
        <v>GM500</v>
      </c>
      <c r="N123" s="2">
        <v>88846</v>
      </c>
      <c r="O123" t="s">
        <v>249</v>
      </c>
      <c r="P123" s="8" t="str">
        <f t="shared" si="7"/>
        <v>0042611</v>
      </c>
      <c r="Q123" s="8" t="e">
        <f t="array" ref="Q123">IF(VLOOKUP(P123,$AA$1:$AC$32,1,0)&lt;&gt;0,(P123&amp;"A"),0)</f>
        <v>#N/A</v>
      </c>
      <c r="R123" s="12">
        <v>44508</v>
      </c>
      <c r="S123" t="s">
        <v>250</v>
      </c>
      <c r="T123" s="8" t="str">
        <f t="shared" si="8"/>
        <v>VM+ HCM 22</v>
      </c>
      <c r="U123" t="s">
        <v>6040</v>
      </c>
      <c r="Y123" t="str">
        <f t="array" ref="Y123">IF(ISNUMBER(SEARCH($V$3,T123)),"WINCOMHANOI",IF(ISNUMBER(SEARCH($V$4,T123)),"WINCOMHOCHIMINH",IF(ISNUMBER(SEARCH($V$5,T123)),"WINCOMDANANG",IF(ISNUMBER(SEARCH($V$6,T123)),"WINCOMHAIDUONG",IF(ISNUMBER(SEARCH($V$7,T123)),"WINCOMQUANGNINH",IF(ISNUMBER(SEARCH($V$8,T123)),"WINCOMHAIPHONG",IF(ISNUMBER(SEARCH($V$9,T123)),"WINCOMBACGIANG",IF(ISNUMBER(SEARCH($V$10,T123)),"WINCOMBACNINH",IF(ISNUMBER(SEARCH($V$11,T123)),"WINCOMPHUTHO",IF(ISNUMBER(SEARCH($V$12,T123)),"WINCOMHATINH",IF(ISNUMBER(SEARCH($V$13,T123)),"WINCOMTHAINGUYEN",IF(ISNUMBER(SEARCH($V$14,T123)),"WINCOMKHANHHOA",IF(ISNUMBER(SEARCH($V$15,T123)),"WINCOMHUNGYEN",IF(ISNUMBER(SEARCH($V$16,T123)),"WINCOMNGHEAN",IF(ISNUMBER(SEARCH($V$17,T123)),"WINCOMLAOCAI",IF(ISNUMBER(SEARCH($V$18,T123)),"WINCOMVUNGTAU",IF(ISNUMBER(SEARCH($V$19,T123)),"WINCOMBINHDUONG",IF(ISNUMBER(SEARCH($V$20,T123)),"WINCOMKIENGIANG",IF(ISNUMBER(SEARCH($V$21,T123)),"WINCOMHANAM",IF(ISNUMBER(SEARCH($V$22,T123)),"WINCOMNAMDINH",IF(ISNUMBER(SEARCH($V$23,T123)),"WINCOMLANGSON",IF(ISNUMBER(SEARCH($V$24,T123)),"WINCOMTHANHHOA",IF(ISNUMBER(SEARCH($V$25,T123)),"WINCOMYENBAI",IF(ISNUMBER(SEARCH($V$26,T123)),"WINCOMTUYENQUANG",IF(ISNUMBER(SEARCH($V$27,T123)),"WINCOMHUE",IF(ISNUMBER(SEARCH($V$28,T123)),"WINCOMQUANGNAM",IF(ISNUMBER(SEARCH($V$29,T123)),"WINCOMVINHPHUC",IF(ISNUMBER(SEARCH($V$30,T123)),"WINCOMHAGIANG",IF(ISNUMBER(SEARCH($V$31,T123)),"WINCOMNINHBINH",IF(ISNUMBER(SEARCH($V$32,T123)),"WINCOMTRAVINH",IF(ISNUMBER(SEARCH($V$33,T123)),"WINCOMCANTHO",IF(ISNUMBER(SEARCH($V$34,T123)),"WINCOMBENTRE",IF(ISNUMBER(SEARCH($V$35,T123)),"WINCOMCAMAU",IF(ISNUMBER(SEARCH($V$36,T123)),"WINCOMANGIANG",IF(ISNUMBER(SEARCH($V$37,T123)),"WINCOMNINHTHUAN",IF(ISNUMBER(SEARCH($V$38,T123)),"WINCOMTHAIBINH",IF(ISNUMBER(SEARCH($V$39,T123)),"WINCOMGIALAI",IF(ISNUMBER(SEARCH($V$40,T123)),"WINCOMHOABINH",IF(ISNUMBER(SEARCH($V$41,T123)),"WINCOMQUANGNGAI",IF(ISNUMBER(SEARCH($V$42,T123)),"WINCOMBINHTHUAN",IF(ISNUMBER(SEARCH($V$43,T123)),"WINCOMDAKLAK",IF(ISNUMBER(SEARCH($V$44,T123)),"WINCOMSOCTRANG",IF(ISNUMBER(SEARCH($V$45,T123)),"WINCOMSONLA",IF(ISNUMBER(SEARCH($V$46,T123)),"WINCOMKONTUM",IF(ISNUMBER(SEARCH($V$47,T123)),"WINCOMPHUYEN",IF(ISNUMBER(SEARCH($V$48,T123)),"WINCOMQUANGTRI",IF(ISNUMBER(SEARCH($V$49,T123)),"WINCOMBINHDINH",IF(ISNUMBER(SEARCH($V$50,T123)),"WINCOMCAOBANG",IF(ISNUMBER(SEARCH($V$51,T123)),"WINCOMQUANGBINH",IF(ISNUMBER(SEARCH($V$52,T123)),"WINCOMLAMDONG",IF(ISNUMBER(SEARCH($V$53,T123)),"WINCOMVINHLONG",IF(ISNUMBER(SEARCH($V$54,T123)),"WINCOMDONGTHAP",IF(ISNUMBER(SEARCH($V$55,T123)),"WINCOMTIENGIANG",IF(ISNUMBER(SEARCH($V$56,T123)),"WINCOMQUANGNINH",0))))))))))))))))))))))))))))))))))))))))))))))))))))))</f>
        <v>WINCOMHOCHIMINH</v>
      </c>
    </row>
    <row r="124" spans="1:25" x14ac:dyDescent="0.2">
      <c r="A124" t="s">
        <v>0</v>
      </c>
      <c r="B124" t="s">
        <v>248</v>
      </c>
      <c r="C124" t="s">
        <v>34</v>
      </c>
      <c r="D124" t="s">
        <v>20</v>
      </c>
      <c r="E124" t="s">
        <v>4</v>
      </c>
      <c r="F124" s="5">
        <f t="shared" si="5"/>
        <v>3</v>
      </c>
      <c r="G124" s="2">
        <v>150546</v>
      </c>
      <c r="H124" s="2">
        <v>165600.6</v>
      </c>
      <c r="I124" t="s">
        <v>5</v>
      </c>
      <c r="J124" t="s">
        <v>21</v>
      </c>
      <c r="K124" t="str">
        <f t="shared" si="6"/>
        <v>Giò tai lưỡi xào gói 250g</v>
      </c>
      <c r="L124" s="8" t="str">
        <f>VLOOKUP(K124,'[1]Mã Misa'!$B$2:$D$74,2,0)</f>
        <v>Giò Tai Lưỡi Xào 250g</v>
      </c>
      <c r="M124" s="8" t="str">
        <f>VLOOKUP(L124,'[1]Mã Misa'!$C$2:$D$74,2,0)</f>
        <v>GTLX250G</v>
      </c>
      <c r="N124" s="2">
        <v>50182</v>
      </c>
      <c r="O124" t="s">
        <v>249</v>
      </c>
      <c r="P124" s="8" t="str">
        <f t="shared" si="7"/>
        <v>0042611</v>
      </c>
      <c r="Q124" s="8" t="e">
        <f t="array" ref="Q124">IF(VLOOKUP(P124,$AA$1:$AC$32,1,0)&lt;&gt;0,(P124&amp;"A"),0)</f>
        <v>#N/A</v>
      </c>
      <c r="R124" s="12">
        <v>44508</v>
      </c>
      <c r="S124" t="s">
        <v>250</v>
      </c>
      <c r="T124" s="8" t="str">
        <f t="shared" si="8"/>
        <v>VM+ HCM 22</v>
      </c>
      <c r="U124" t="s">
        <v>6040</v>
      </c>
      <c r="Y124" t="str">
        <f t="array" ref="Y124">IF(ISNUMBER(SEARCH($V$3,T124)),"WINCOMHANOI",IF(ISNUMBER(SEARCH($V$4,T124)),"WINCOMHOCHIMINH",IF(ISNUMBER(SEARCH($V$5,T124)),"WINCOMDANANG",IF(ISNUMBER(SEARCH($V$6,T124)),"WINCOMHAIDUONG",IF(ISNUMBER(SEARCH($V$7,T124)),"WINCOMQUANGNINH",IF(ISNUMBER(SEARCH($V$8,T124)),"WINCOMHAIPHONG",IF(ISNUMBER(SEARCH($V$9,T124)),"WINCOMBACGIANG",IF(ISNUMBER(SEARCH($V$10,T124)),"WINCOMBACNINH",IF(ISNUMBER(SEARCH($V$11,T124)),"WINCOMPHUTHO",IF(ISNUMBER(SEARCH($V$12,T124)),"WINCOMHATINH",IF(ISNUMBER(SEARCH($V$13,T124)),"WINCOMTHAINGUYEN",IF(ISNUMBER(SEARCH($V$14,T124)),"WINCOMKHANHHOA",IF(ISNUMBER(SEARCH($V$15,T124)),"WINCOMHUNGYEN",IF(ISNUMBER(SEARCH($V$16,T124)),"WINCOMNGHEAN",IF(ISNUMBER(SEARCH($V$17,T124)),"WINCOMLAOCAI",IF(ISNUMBER(SEARCH($V$18,T124)),"WINCOMVUNGTAU",IF(ISNUMBER(SEARCH($V$19,T124)),"WINCOMBINHDUONG",IF(ISNUMBER(SEARCH($V$20,T124)),"WINCOMKIENGIANG",IF(ISNUMBER(SEARCH($V$21,T124)),"WINCOMHANAM",IF(ISNUMBER(SEARCH($V$22,T124)),"WINCOMNAMDINH",IF(ISNUMBER(SEARCH($V$23,T124)),"WINCOMLANGSON",IF(ISNUMBER(SEARCH($V$24,T124)),"WINCOMTHANHHOA",IF(ISNUMBER(SEARCH($V$25,T124)),"WINCOMYENBAI",IF(ISNUMBER(SEARCH($V$26,T124)),"WINCOMTUYENQUANG",IF(ISNUMBER(SEARCH($V$27,T124)),"WINCOMHUE",IF(ISNUMBER(SEARCH($V$28,T124)),"WINCOMQUANGNAM",IF(ISNUMBER(SEARCH($V$29,T124)),"WINCOMVINHPHUC",IF(ISNUMBER(SEARCH($V$30,T124)),"WINCOMHAGIANG",IF(ISNUMBER(SEARCH($V$31,T124)),"WINCOMNINHBINH",IF(ISNUMBER(SEARCH($V$32,T124)),"WINCOMTRAVINH",IF(ISNUMBER(SEARCH($V$33,T124)),"WINCOMCANTHO",IF(ISNUMBER(SEARCH($V$34,T124)),"WINCOMBENTRE",IF(ISNUMBER(SEARCH($V$35,T124)),"WINCOMCAMAU",IF(ISNUMBER(SEARCH($V$36,T124)),"WINCOMANGIANG",IF(ISNUMBER(SEARCH($V$37,T124)),"WINCOMNINHTHUAN",IF(ISNUMBER(SEARCH($V$38,T124)),"WINCOMTHAIBINH",IF(ISNUMBER(SEARCH($V$39,T124)),"WINCOMGIALAI",IF(ISNUMBER(SEARCH($V$40,T124)),"WINCOMHOABINH",IF(ISNUMBER(SEARCH($V$41,T124)),"WINCOMQUANGNGAI",IF(ISNUMBER(SEARCH($V$42,T124)),"WINCOMBINHTHUAN",IF(ISNUMBER(SEARCH($V$43,T124)),"WINCOMDAKLAK",IF(ISNUMBER(SEARCH($V$44,T124)),"WINCOMSOCTRANG",IF(ISNUMBER(SEARCH($V$45,T124)),"WINCOMSONLA",IF(ISNUMBER(SEARCH($V$46,T124)),"WINCOMKONTUM",IF(ISNUMBER(SEARCH($V$47,T124)),"WINCOMPHUYEN",IF(ISNUMBER(SEARCH($V$48,T124)),"WINCOMQUANGTRI",IF(ISNUMBER(SEARCH($V$49,T124)),"WINCOMBINHDINH",IF(ISNUMBER(SEARCH($V$50,T124)),"WINCOMCAOBANG",IF(ISNUMBER(SEARCH($V$51,T124)),"WINCOMQUANGBINH",IF(ISNUMBER(SEARCH($V$52,T124)),"WINCOMLAMDONG",IF(ISNUMBER(SEARCH($V$53,T124)),"WINCOMVINHLONG",IF(ISNUMBER(SEARCH($V$54,T124)),"WINCOMDONGTHAP",IF(ISNUMBER(SEARCH($V$55,T124)),"WINCOMTIENGIANG",IF(ISNUMBER(SEARCH($V$56,T124)),"WINCOMQUANGNINH",0))))))))))))))))))))))))))))))))))))))))))))))))))))))</f>
        <v>WINCOMHOCHIMINH</v>
      </c>
    </row>
    <row r="125" spans="1:25" x14ac:dyDescent="0.2">
      <c r="A125" t="s">
        <v>0</v>
      </c>
      <c r="B125" t="s">
        <v>248</v>
      </c>
      <c r="C125" t="s">
        <v>37</v>
      </c>
      <c r="D125" t="s">
        <v>35</v>
      </c>
      <c r="E125" t="s">
        <v>4</v>
      </c>
      <c r="F125" s="5">
        <f t="shared" si="5"/>
        <v>1</v>
      </c>
      <c r="G125" s="2">
        <v>73431</v>
      </c>
      <c r="H125" s="2">
        <v>80774.100000000006</v>
      </c>
      <c r="I125" t="s">
        <v>5</v>
      </c>
      <c r="J125" t="s">
        <v>36</v>
      </c>
      <c r="K125" t="str">
        <f t="shared" si="6"/>
        <v>Chân giò heo muối gói 300g</v>
      </c>
      <c r="L125" s="8" t="str">
        <f>VLOOKUP(K125,'[1]Mã Misa'!$B$2:$D$74,2,0)</f>
        <v>Chân giò heo muối 300g</v>
      </c>
      <c r="M125" s="8" t="str">
        <f>VLOOKUP(L125,'[1]Mã Misa'!$C$2:$D$74,2,0)</f>
        <v>CGM300</v>
      </c>
      <c r="N125" s="2">
        <v>73431</v>
      </c>
      <c r="O125" t="s">
        <v>249</v>
      </c>
      <c r="P125" s="8" t="str">
        <f t="shared" si="7"/>
        <v>0042611</v>
      </c>
      <c r="Q125" s="8" t="e">
        <f t="array" ref="Q125">IF(VLOOKUP(P125,$AA$1:$AC$32,1,0)&lt;&gt;0,(P125&amp;"A"),0)</f>
        <v>#N/A</v>
      </c>
      <c r="R125" s="12">
        <v>44508</v>
      </c>
      <c r="S125" t="s">
        <v>250</v>
      </c>
      <c r="T125" s="8" t="str">
        <f t="shared" si="8"/>
        <v>VM+ HCM 22</v>
      </c>
      <c r="U125" t="s">
        <v>6040</v>
      </c>
      <c r="Y125" t="str">
        <f t="array" ref="Y125">IF(ISNUMBER(SEARCH($V$3,T125)),"WINCOMHANOI",IF(ISNUMBER(SEARCH($V$4,T125)),"WINCOMHOCHIMINH",IF(ISNUMBER(SEARCH($V$5,T125)),"WINCOMDANANG",IF(ISNUMBER(SEARCH($V$6,T125)),"WINCOMHAIDUONG",IF(ISNUMBER(SEARCH($V$7,T125)),"WINCOMQUANGNINH",IF(ISNUMBER(SEARCH($V$8,T125)),"WINCOMHAIPHONG",IF(ISNUMBER(SEARCH($V$9,T125)),"WINCOMBACGIANG",IF(ISNUMBER(SEARCH($V$10,T125)),"WINCOMBACNINH",IF(ISNUMBER(SEARCH($V$11,T125)),"WINCOMPHUTHO",IF(ISNUMBER(SEARCH($V$12,T125)),"WINCOMHATINH",IF(ISNUMBER(SEARCH($V$13,T125)),"WINCOMTHAINGUYEN",IF(ISNUMBER(SEARCH($V$14,T125)),"WINCOMKHANHHOA",IF(ISNUMBER(SEARCH($V$15,T125)),"WINCOMHUNGYEN",IF(ISNUMBER(SEARCH($V$16,T125)),"WINCOMNGHEAN",IF(ISNUMBER(SEARCH($V$17,T125)),"WINCOMLAOCAI",IF(ISNUMBER(SEARCH($V$18,T125)),"WINCOMVUNGTAU",IF(ISNUMBER(SEARCH($V$19,T125)),"WINCOMBINHDUONG",IF(ISNUMBER(SEARCH($V$20,T125)),"WINCOMKIENGIANG",IF(ISNUMBER(SEARCH($V$21,T125)),"WINCOMHANAM",IF(ISNUMBER(SEARCH($V$22,T125)),"WINCOMNAMDINH",IF(ISNUMBER(SEARCH($V$23,T125)),"WINCOMLANGSON",IF(ISNUMBER(SEARCH($V$24,T125)),"WINCOMTHANHHOA",IF(ISNUMBER(SEARCH($V$25,T125)),"WINCOMYENBAI",IF(ISNUMBER(SEARCH($V$26,T125)),"WINCOMTUYENQUANG",IF(ISNUMBER(SEARCH($V$27,T125)),"WINCOMHUE",IF(ISNUMBER(SEARCH($V$28,T125)),"WINCOMQUANGNAM",IF(ISNUMBER(SEARCH($V$29,T125)),"WINCOMVINHPHUC",IF(ISNUMBER(SEARCH($V$30,T125)),"WINCOMHAGIANG",IF(ISNUMBER(SEARCH($V$31,T125)),"WINCOMNINHBINH",IF(ISNUMBER(SEARCH($V$32,T125)),"WINCOMTRAVINH",IF(ISNUMBER(SEARCH($V$33,T125)),"WINCOMCANTHO",IF(ISNUMBER(SEARCH($V$34,T125)),"WINCOMBENTRE",IF(ISNUMBER(SEARCH($V$35,T125)),"WINCOMCAMAU",IF(ISNUMBER(SEARCH($V$36,T125)),"WINCOMANGIANG",IF(ISNUMBER(SEARCH($V$37,T125)),"WINCOMNINHTHUAN",IF(ISNUMBER(SEARCH($V$38,T125)),"WINCOMTHAIBINH",IF(ISNUMBER(SEARCH($V$39,T125)),"WINCOMGIALAI",IF(ISNUMBER(SEARCH($V$40,T125)),"WINCOMHOABINH",IF(ISNUMBER(SEARCH($V$41,T125)),"WINCOMQUANGNGAI",IF(ISNUMBER(SEARCH($V$42,T125)),"WINCOMBINHTHUAN",IF(ISNUMBER(SEARCH($V$43,T125)),"WINCOMDAKLAK",IF(ISNUMBER(SEARCH($V$44,T125)),"WINCOMSOCTRANG",IF(ISNUMBER(SEARCH($V$45,T125)),"WINCOMSONLA",IF(ISNUMBER(SEARCH($V$46,T125)),"WINCOMKONTUM",IF(ISNUMBER(SEARCH($V$47,T125)),"WINCOMPHUYEN",IF(ISNUMBER(SEARCH($V$48,T125)),"WINCOMQUANGTRI",IF(ISNUMBER(SEARCH($V$49,T125)),"WINCOMBINHDINH",IF(ISNUMBER(SEARCH($V$50,T125)),"WINCOMCAOBANG",IF(ISNUMBER(SEARCH($V$51,T125)),"WINCOMQUANGBINH",IF(ISNUMBER(SEARCH($V$52,T125)),"WINCOMLAMDONG",IF(ISNUMBER(SEARCH($V$53,T125)),"WINCOMVINHLONG",IF(ISNUMBER(SEARCH($V$54,T125)),"WINCOMDONGTHAP",IF(ISNUMBER(SEARCH($V$55,T125)),"WINCOMTIENGIANG",IF(ISNUMBER(SEARCH($V$56,T125)),"WINCOMQUANGNINH",0))))))))))))))))))))))))))))))))))))))))))))))))))))))</f>
        <v>WINCOMHOCHIMINH</v>
      </c>
    </row>
    <row r="126" spans="1:25" x14ac:dyDescent="0.2">
      <c r="A126" t="s">
        <v>0</v>
      </c>
      <c r="B126" t="s">
        <v>251</v>
      </c>
      <c r="C126" t="s">
        <v>2</v>
      </c>
      <c r="D126" t="s">
        <v>10</v>
      </c>
      <c r="E126" t="s">
        <v>4</v>
      </c>
      <c r="F126" s="5">
        <f t="shared" si="5"/>
        <v>1</v>
      </c>
      <c r="G126" s="2">
        <v>61050</v>
      </c>
      <c r="H126" s="2">
        <v>67155</v>
      </c>
      <c r="I126" t="s">
        <v>5</v>
      </c>
      <c r="J126" t="s">
        <v>11</v>
      </c>
      <c r="K126" t="str">
        <f t="shared" si="6"/>
        <v>_Giò sụn gà 250g</v>
      </c>
      <c r="L126" s="8" t="str">
        <f>VLOOKUP(K126,'[1]Mã Misa'!$B$2:$D$74,2,0)</f>
        <v>Giò sụn gà 250g</v>
      </c>
      <c r="M126" s="8" t="str">
        <f>VLOOKUP(L126,'[1]Mã Misa'!$C$2:$D$74,2,0)</f>
        <v>GSG250</v>
      </c>
      <c r="N126" s="2">
        <v>61050</v>
      </c>
      <c r="O126" t="s">
        <v>252</v>
      </c>
      <c r="P126" s="8" t="str">
        <f t="shared" si="7"/>
        <v>0010686</v>
      </c>
      <c r="Q126" s="8" t="e">
        <f t="array" ref="Q126">IF(VLOOKUP(P126,$AA$1:$AC$32,1,0)&lt;&gt;0,(P126&amp;"A"),0)</f>
        <v>#N/A</v>
      </c>
      <c r="R126" s="12">
        <v>44508</v>
      </c>
      <c r="S126" t="s">
        <v>253</v>
      </c>
      <c r="T126" s="8" t="str">
        <f t="shared" si="8"/>
        <v>VM+ QNH Tổ</v>
      </c>
      <c r="U126" t="s">
        <v>6041</v>
      </c>
      <c r="Y126" t="str">
        <f t="array" ref="Y126">IF(ISNUMBER(SEARCH($V$3,T126)),"WINCOMHANOI",IF(ISNUMBER(SEARCH($V$4,T126)),"WINCOMHOCHIMINH",IF(ISNUMBER(SEARCH($V$5,T126)),"WINCOMDANANG",IF(ISNUMBER(SEARCH($V$6,T126)),"WINCOMHAIDUONG",IF(ISNUMBER(SEARCH($V$7,T126)),"WINCOMQUANGNINH",IF(ISNUMBER(SEARCH($V$8,T126)),"WINCOMHAIPHONG",IF(ISNUMBER(SEARCH($V$9,T126)),"WINCOMBACGIANG",IF(ISNUMBER(SEARCH($V$10,T126)),"WINCOMBACNINH",IF(ISNUMBER(SEARCH($V$11,T126)),"WINCOMPHUTHO",IF(ISNUMBER(SEARCH($V$12,T126)),"WINCOMHATINH",IF(ISNUMBER(SEARCH($V$13,T126)),"WINCOMTHAINGUYEN",IF(ISNUMBER(SEARCH($V$14,T126)),"WINCOMKHANHHOA",IF(ISNUMBER(SEARCH($V$15,T126)),"WINCOMHUNGYEN",IF(ISNUMBER(SEARCH($V$16,T126)),"WINCOMNGHEAN",IF(ISNUMBER(SEARCH($V$17,T126)),"WINCOMLAOCAI",IF(ISNUMBER(SEARCH($V$18,T126)),"WINCOMVUNGTAU",IF(ISNUMBER(SEARCH($V$19,T126)),"WINCOMBINHDUONG",IF(ISNUMBER(SEARCH($V$20,T126)),"WINCOMKIENGIANG",IF(ISNUMBER(SEARCH($V$21,T126)),"WINCOMHANAM",IF(ISNUMBER(SEARCH($V$22,T126)),"WINCOMNAMDINH",IF(ISNUMBER(SEARCH($V$23,T126)),"WINCOMLANGSON",IF(ISNUMBER(SEARCH($V$24,T126)),"WINCOMTHANHHOA",IF(ISNUMBER(SEARCH($V$25,T126)),"WINCOMYENBAI",IF(ISNUMBER(SEARCH($V$26,T126)),"WINCOMTUYENQUANG",IF(ISNUMBER(SEARCH($V$27,T126)),"WINCOMHUE",IF(ISNUMBER(SEARCH($V$28,T126)),"WINCOMQUANGNAM",IF(ISNUMBER(SEARCH($V$29,T126)),"WINCOMVINHPHUC",IF(ISNUMBER(SEARCH($V$30,T126)),"WINCOMHAGIANG",IF(ISNUMBER(SEARCH($V$31,T126)),"WINCOMNINHBINH",IF(ISNUMBER(SEARCH($V$32,T126)),"WINCOMTRAVINH",IF(ISNUMBER(SEARCH($V$33,T126)),"WINCOMCANTHO",IF(ISNUMBER(SEARCH($V$34,T126)),"WINCOMBENTRE",IF(ISNUMBER(SEARCH($V$35,T126)),"WINCOMCAMAU",IF(ISNUMBER(SEARCH($V$36,T126)),"WINCOMANGIANG",IF(ISNUMBER(SEARCH($V$37,T126)),"WINCOMNINHTHUAN",IF(ISNUMBER(SEARCH($V$38,T126)),"WINCOMTHAIBINH",IF(ISNUMBER(SEARCH($V$39,T126)),"WINCOMGIALAI",IF(ISNUMBER(SEARCH($V$40,T126)),"WINCOMHOABINH",IF(ISNUMBER(SEARCH($V$41,T126)),"WINCOMQUANGNGAI",IF(ISNUMBER(SEARCH($V$42,T126)),"WINCOMBINHTHUAN",IF(ISNUMBER(SEARCH($V$43,T126)),"WINCOMDAKLAK",IF(ISNUMBER(SEARCH($V$44,T126)),"WINCOMSOCTRANG",IF(ISNUMBER(SEARCH($V$45,T126)),"WINCOMSONLA",IF(ISNUMBER(SEARCH($V$46,T126)),"WINCOMKONTUM",IF(ISNUMBER(SEARCH($V$47,T126)),"WINCOMPHUYEN",IF(ISNUMBER(SEARCH($V$48,T126)),"WINCOMQUANGTRI",IF(ISNUMBER(SEARCH($V$49,T126)),"WINCOMBINHDINH",IF(ISNUMBER(SEARCH($V$50,T126)),"WINCOMCAOBANG",IF(ISNUMBER(SEARCH($V$51,T126)),"WINCOMQUANGBINH",IF(ISNUMBER(SEARCH($V$52,T126)),"WINCOMLAMDONG",IF(ISNUMBER(SEARCH($V$53,T126)),"WINCOMVINHLONG",IF(ISNUMBER(SEARCH($V$54,T126)),"WINCOMDONGTHAP",IF(ISNUMBER(SEARCH($V$55,T126)),"WINCOMTIENGIANG",IF(ISNUMBER(SEARCH($V$56,T126)),"WINCOMQUANGNINH",0))))))))))))))))))))))))))))))))))))))))))))))))))))))</f>
        <v>WINCOMQUANGNINH</v>
      </c>
    </row>
    <row r="127" spans="1:25" x14ac:dyDescent="0.2">
      <c r="A127" t="s">
        <v>0</v>
      </c>
      <c r="B127" t="s">
        <v>254</v>
      </c>
      <c r="C127" t="s">
        <v>2</v>
      </c>
      <c r="D127" t="s">
        <v>62</v>
      </c>
      <c r="E127" t="s">
        <v>4</v>
      </c>
      <c r="F127" s="5">
        <f t="shared" si="5"/>
        <v>2</v>
      </c>
      <c r="G127" s="2">
        <v>210800</v>
      </c>
      <c r="H127" s="2">
        <v>231880.00000000003</v>
      </c>
      <c r="I127" t="s">
        <v>5</v>
      </c>
      <c r="J127" t="s">
        <v>63</v>
      </c>
      <c r="K127" t="str">
        <f t="shared" si="6"/>
        <v>_Đùi gà sốt cay 500g</v>
      </c>
      <c r="L127" s="8" t="str">
        <f>VLOOKUP(K127,'[1]Mã Misa'!$B$2:$D$74,2,0)</f>
        <v>Đùi gà sốt cay 500g</v>
      </c>
      <c r="M127" s="8" t="str">
        <f>VLOOKUP(L127,'[1]Mã Misa'!$C$2:$D$74,2,0)</f>
        <v>DGSC500</v>
      </c>
      <c r="N127" s="2">
        <v>105400</v>
      </c>
      <c r="O127" t="s">
        <v>255</v>
      </c>
      <c r="P127" s="8" t="str">
        <f t="shared" si="7"/>
        <v>0135736</v>
      </c>
      <c r="Q127" s="8" t="e">
        <f t="array" ref="Q127">IF(VLOOKUP(P127,$AA$1:$AC$32,1,0)&lt;&gt;0,(P127&amp;"A"),0)</f>
        <v>#N/A</v>
      </c>
      <c r="R127" s="12">
        <v>44508</v>
      </c>
      <c r="S127" t="s">
        <v>256</v>
      </c>
      <c r="T127" s="8" t="str">
        <f t="shared" si="8"/>
        <v>VM+ HNI Go</v>
      </c>
      <c r="U127" t="s">
        <v>6042</v>
      </c>
      <c r="Y127" t="str">
        <f t="array" ref="Y127">IF(ISNUMBER(SEARCH($V$3,T127)),"WINCOMHANOI",IF(ISNUMBER(SEARCH($V$4,T127)),"WINCOMHOCHIMINH",IF(ISNUMBER(SEARCH($V$5,T127)),"WINCOMDANANG",IF(ISNUMBER(SEARCH($V$6,T127)),"WINCOMHAIDUONG",IF(ISNUMBER(SEARCH($V$7,T127)),"WINCOMQUANGNINH",IF(ISNUMBER(SEARCH($V$8,T127)),"WINCOMHAIPHONG",IF(ISNUMBER(SEARCH($V$9,T127)),"WINCOMBACGIANG",IF(ISNUMBER(SEARCH($V$10,T127)),"WINCOMBACNINH",IF(ISNUMBER(SEARCH($V$11,T127)),"WINCOMPHUTHO",IF(ISNUMBER(SEARCH($V$12,T127)),"WINCOMHATINH",IF(ISNUMBER(SEARCH($V$13,T127)),"WINCOMTHAINGUYEN",IF(ISNUMBER(SEARCH($V$14,T127)),"WINCOMKHANHHOA",IF(ISNUMBER(SEARCH($V$15,T127)),"WINCOMHUNGYEN",IF(ISNUMBER(SEARCH($V$16,T127)),"WINCOMNGHEAN",IF(ISNUMBER(SEARCH($V$17,T127)),"WINCOMLAOCAI",IF(ISNUMBER(SEARCH($V$18,T127)),"WINCOMVUNGTAU",IF(ISNUMBER(SEARCH($V$19,T127)),"WINCOMBINHDUONG",IF(ISNUMBER(SEARCH($V$20,T127)),"WINCOMKIENGIANG",IF(ISNUMBER(SEARCH($V$21,T127)),"WINCOMHANAM",IF(ISNUMBER(SEARCH($V$22,T127)),"WINCOMNAMDINH",IF(ISNUMBER(SEARCH($V$23,T127)),"WINCOMLANGSON",IF(ISNUMBER(SEARCH($V$24,T127)),"WINCOMTHANHHOA",IF(ISNUMBER(SEARCH($V$25,T127)),"WINCOMYENBAI",IF(ISNUMBER(SEARCH($V$26,T127)),"WINCOMTUYENQUANG",IF(ISNUMBER(SEARCH($V$27,T127)),"WINCOMHUE",IF(ISNUMBER(SEARCH($V$28,T127)),"WINCOMQUANGNAM",IF(ISNUMBER(SEARCH($V$29,T127)),"WINCOMVINHPHUC",IF(ISNUMBER(SEARCH($V$30,T127)),"WINCOMHAGIANG",IF(ISNUMBER(SEARCH($V$31,T127)),"WINCOMNINHBINH",IF(ISNUMBER(SEARCH($V$32,T127)),"WINCOMTRAVINH",IF(ISNUMBER(SEARCH($V$33,T127)),"WINCOMCANTHO",IF(ISNUMBER(SEARCH($V$34,T127)),"WINCOMBENTRE",IF(ISNUMBER(SEARCH($V$35,T127)),"WINCOMCAMAU",IF(ISNUMBER(SEARCH($V$36,T127)),"WINCOMANGIANG",IF(ISNUMBER(SEARCH($V$37,T127)),"WINCOMNINHTHUAN",IF(ISNUMBER(SEARCH($V$38,T127)),"WINCOMTHAIBINH",IF(ISNUMBER(SEARCH($V$39,T127)),"WINCOMGIALAI",IF(ISNUMBER(SEARCH($V$40,T127)),"WINCOMHOABINH",IF(ISNUMBER(SEARCH($V$41,T127)),"WINCOMQUANGNGAI",IF(ISNUMBER(SEARCH($V$42,T127)),"WINCOMBINHTHUAN",IF(ISNUMBER(SEARCH($V$43,T127)),"WINCOMDAKLAK",IF(ISNUMBER(SEARCH($V$44,T127)),"WINCOMSOCTRANG",IF(ISNUMBER(SEARCH($V$45,T127)),"WINCOMSONLA",IF(ISNUMBER(SEARCH($V$46,T127)),"WINCOMKONTUM",IF(ISNUMBER(SEARCH($V$47,T127)),"WINCOMPHUYEN",IF(ISNUMBER(SEARCH($V$48,T127)),"WINCOMQUANGTRI",IF(ISNUMBER(SEARCH($V$49,T127)),"WINCOMBINHDINH",IF(ISNUMBER(SEARCH($V$50,T127)),"WINCOMCAOBANG",IF(ISNUMBER(SEARCH($V$51,T127)),"WINCOMQUANGBINH",IF(ISNUMBER(SEARCH($V$52,T127)),"WINCOMLAMDONG",IF(ISNUMBER(SEARCH($V$53,T127)),"WINCOMVINHLONG",IF(ISNUMBER(SEARCH($V$54,T127)),"WINCOMDONGTHAP",IF(ISNUMBER(SEARCH($V$55,T127)),"WINCOMTIENGIANG",IF(ISNUMBER(SEARCH($V$56,T127)),"WINCOMQUANGNINH",0))))))))))))))))))))))))))))))))))))))))))))))))))))))</f>
        <v>WINCOMHANOI</v>
      </c>
    </row>
    <row r="128" spans="1:25" x14ac:dyDescent="0.2">
      <c r="A128" t="s">
        <v>0</v>
      </c>
      <c r="B128" t="s">
        <v>257</v>
      </c>
      <c r="C128" t="s">
        <v>2</v>
      </c>
      <c r="D128" t="s">
        <v>45</v>
      </c>
      <c r="E128" t="s">
        <v>4</v>
      </c>
      <c r="F128" s="5">
        <f t="shared" si="5"/>
        <v>1</v>
      </c>
      <c r="G128" s="2">
        <v>87787</v>
      </c>
      <c r="H128" s="2">
        <v>96565.700000000012</v>
      </c>
      <c r="I128" t="s">
        <v>5</v>
      </c>
      <c r="J128" t="s">
        <v>46</v>
      </c>
      <c r="K128" t="str">
        <f t="shared" si="6"/>
        <v>Bắp bò muối gói 200g</v>
      </c>
      <c r="L128" s="8" t="str">
        <f>VLOOKUP(K128,'[1]Mã Misa'!$B$2:$D$74,2,0)</f>
        <v>Bắp bò muối 200g</v>
      </c>
      <c r="M128" s="8" t="str">
        <f>VLOOKUP(L128,'[1]Mã Misa'!$C$2:$D$74,2,0)</f>
        <v>BBM200</v>
      </c>
      <c r="N128" s="2">
        <v>87787</v>
      </c>
      <c r="O128" t="s">
        <v>258</v>
      </c>
      <c r="P128" s="8" t="str">
        <f t="shared" si="7"/>
        <v>0135742</v>
      </c>
      <c r="Q128" s="8" t="e">
        <f t="array" ref="Q128">IF(VLOOKUP(P128,$AA$1:$AC$32,1,0)&lt;&gt;0,(P128&amp;"A"),0)</f>
        <v>#N/A</v>
      </c>
      <c r="R128" s="12">
        <v>44508</v>
      </c>
      <c r="S128" t="s">
        <v>259</v>
      </c>
      <c r="T128" s="8" t="str">
        <f t="shared" si="8"/>
        <v>VM+ HNI 52</v>
      </c>
      <c r="U128" t="s">
        <v>6043</v>
      </c>
      <c r="Y128" t="str">
        <f t="array" ref="Y128">IF(ISNUMBER(SEARCH($V$3,T128)),"WINCOMHANOI",IF(ISNUMBER(SEARCH($V$4,T128)),"WINCOMHOCHIMINH",IF(ISNUMBER(SEARCH($V$5,T128)),"WINCOMDANANG",IF(ISNUMBER(SEARCH($V$6,T128)),"WINCOMHAIDUONG",IF(ISNUMBER(SEARCH($V$7,T128)),"WINCOMQUANGNINH",IF(ISNUMBER(SEARCH($V$8,T128)),"WINCOMHAIPHONG",IF(ISNUMBER(SEARCH($V$9,T128)),"WINCOMBACGIANG",IF(ISNUMBER(SEARCH($V$10,T128)),"WINCOMBACNINH",IF(ISNUMBER(SEARCH($V$11,T128)),"WINCOMPHUTHO",IF(ISNUMBER(SEARCH($V$12,T128)),"WINCOMHATINH",IF(ISNUMBER(SEARCH($V$13,T128)),"WINCOMTHAINGUYEN",IF(ISNUMBER(SEARCH($V$14,T128)),"WINCOMKHANHHOA",IF(ISNUMBER(SEARCH($V$15,T128)),"WINCOMHUNGYEN",IF(ISNUMBER(SEARCH($V$16,T128)),"WINCOMNGHEAN",IF(ISNUMBER(SEARCH($V$17,T128)),"WINCOMLAOCAI",IF(ISNUMBER(SEARCH($V$18,T128)),"WINCOMVUNGTAU",IF(ISNUMBER(SEARCH($V$19,T128)),"WINCOMBINHDUONG",IF(ISNUMBER(SEARCH($V$20,T128)),"WINCOMKIENGIANG",IF(ISNUMBER(SEARCH($V$21,T128)),"WINCOMHANAM",IF(ISNUMBER(SEARCH($V$22,T128)),"WINCOMNAMDINH",IF(ISNUMBER(SEARCH($V$23,T128)),"WINCOMLANGSON",IF(ISNUMBER(SEARCH($V$24,T128)),"WINCOMTHANHHOA",IF(ISNUMBER(SEARCH($V$25,T128)),"WINCOMYENBAI",IF(ISNUMBER(SEARCH($V$26,T128)),"WINCOMTUYENQUANG",IF(ISNUMBER(SEARCH($V$27,T128)),"WINCOMHUE",IF(ISNUMBER(SEARCH($V$28,T128)),"WINCOMQUANGNAM",IF(ISNUMBER(SEARCH($V$29,T128)),"WINCOMVINHPHUC",IF(ISNUMBER(SEARCH($V$30,T128)),"WINCOMHAGIANG",IF(ISNUMBER(SEARCH($V$31,T128)),"WINCOMNINHBINH",IF(ISNUMBER(SEARCH($V$32,T128)),"WINCOMTRAVINH",IF(ISNUMBER(SEARCH($V$33,T128)),"WINCOMCANTHO",IF(ISNUMBER(SEARCH($V$34,T128)),"WINCOMBENTRE",IF(ISNUMBER(SEARCH($V$35,T128)),"WINCOMCAMAU",IF(ISNUMBER(SEARCH($V$36,T128)),"WINCOMANGIANG",IF(ISNUMBER(SEARCH($V$37,T128)),"WINCOMNINHTHUAN",IF(ISNUMBER(SEARCH($V$38,T128)),"WINCOMTHAIBINH",IF(ISNUMBER(SEARCH($V$39,T128)),"WINCOMGIALAI",IF(ISNUMBER(SEARCH($V$40,T128)),"WINCOMHOABINH",IF(ISNUMBER(SEARCH($V$41,T128)),"WINCOMQUANGNGAI",IF(ISNUMBER(SEARCH($V$42,T128)),"WINCOMBINHTHUAN",IF(ISNUMBER(SEARCH($V$43,T128)),"WINCOMDAKLAK",IF(ISNUMBER(SEARCH($V$44,T128)),"WINCOMSOCTRANG",IF(ISNUMBER(SEARCH($V$45,T128)),"WINCOMSONLA",IF(ISNUMBER(SEARCH($V$46,T128)),"WINCOMKONTUM",IF(ISNUMBER(SEARCH($V$47,T128)),"WINCOMPHUYEN",IF(ISNUMBER(SEARCH($V$48,T128)),"WINCOMQUANGTRI",IF(ISNUMBER(SEARCH($V$49,T128)),"WINCOMBINHDINH",IF(ISNUMBER(SEARCH($V$50,T128)),"WINCOMCAOBANG",IF(ISNUMBER(SEARCH($V$51,T128)),"WINCOMQUANGBINH",IF(ISNUMBER(SEARCH($V$52,T128)),"WINCOMLAMDONG",IF(ISNUMBER(SEARCH($V$53,T128)),"WINCOMVINHLONG",IF(ISNUMBER(SEARCH($V$54,T128)),"WINCOMDONGTHAP",IF(ISNUMBER(SEARCH($V$55,T128)),"WINCOMTIENGIANG",IF(ISNUMBER(SEARCH($V$56,T128)),"WINCOMQUANGNINH",0))))))))))))))))))))))))))))))))))))))))))))))))))))))</f>
        <v>WINCOMHANOI</v>
      </c>
    </row>
    <row r="129" spans="1:25" x14ac:dyDescent="0.2">
      <c r="A129" t="s">
        <v>0</v>
      </c>
      <c r="B129" t="s">
        <v>260</v>
      </c>
      <c r="C129" t="s">
        <v>2</v>
      </c>
      <c r="D129" t="s">
        <v>105</v>
      </c>
      <c r="E129" t="s">
        <v>106</v>
      </c>
      <c r="F129" s="5">
        <f t="shared" si="5"/>
        <v>6</v>
      </c>
      <c r="G129" s="2">
        <v>1063128</v>
      </c>
      <c r="H129" s="2">
        <v>1063128</v>
      </c>
      <c r="I129" t="s">
        <v>5</v>
      </c>
      <c r="J129" t="s">
        <v>107</v>
      </c>
      <c r="K129" t="str">
        <f t="shared" si="6"/>
        <v xml:space="preserve"> Mực lá câu làm sạch 450g</v>
      </c>
      <c r="L129" s="8" t="str">
        <f>VLOOKUP(K129,'[1]Mã Misa'!$B$2:$D$74,2,0)</f>
        <v>Mực lá câu làm sạch 450g</v>
      </c>
      <c r="M129" s="8" t="str">
        <f>VLOOKUP(L129,'[1]Mã Misa'!$C$2:$D$74,2,0)</f>
        <v>ML450</v>
      </c>
      <c r="N129" s="2">
        <v>177188</v>
      </c>
      <c r="O129" t="s">
        <v>261</v>
      </c>
      <c r="P129" s="8" t="str">
        <f t="shared" si="7"/>
        <v>0135746</v>
      </c>
      <c r="Q129" s="8" t="e">
        <f t="array" ref="Q129">IF(VLOOKUP(P129,$AA$1:$AC$32,1,0)&lt;&gt;0,(P129&amp;"A"),0)</f>
        <v>#N/A</v>
      </c>
      <c r="R129" s="12">
        <v>44508</v>
      </c>
      <c r="S129" t="s">
        <v>182</v>
      </c>
      <c r="T129" s="8" t="str">
        <f t="shared" si="8"/>
        <v>VM+ HNI T4</v>
      </c>
      <c r="U129" t="s">
        <v>6025</v>
      </c>
      <c r="Y129" t="str">
        <f t="array" ref="Y129">IF(ISNUMBER(SEARCH($V$3,T129)),"WINCOMHANOI",IF(ISNUMBER(SEARCH($V$4,T129)),"WINCOMHOCHIMINH",IF(ISNUMBER(SEARCH($V$5,T129)),"WINCOMDANANG",IF(ISNUMBER(SEARCH($V$6,T129)),"WINCOMHAIDUONG",IF(ISNUMBER(SEARCH($V$7,T129)),"WINCOMQUANGNINH",IF(ISNUMBER(SEARCH($V$8,T129)),"WINCOMHAIPHONG",IF(ISNUMBER(SEARCH($V$9,T129)),"WINCOMBACGIANG",IF(ISNUMBER(SEARCH($V$10,T129)),"WINCOMBACNINH",IF(ISNUMBER(SEARCH($V$11,T129)),"WINCOMPHUTHO",IF(ISNUMBER(SEARCH($V$12,T129)),"WINCOMHATINH",IF(ISNUMBER(SEARCH($V$13,T129)),"WINCOMTHAINGUYEN",IF(ISNUMBER(SEARCH($V$14,T129)),"WINCOMKHANHHOA",IF(ISNUMBER(SEARCH($V$15,T129)),"WINCOMHUNGYEN",IF(ISNUMBER(SEARCH($V$16,T129)),"WINCOMNGHEAN",IF(ISNUMBER(SEARCH($V$17,T129)),"WINCOMLAOCAI",IF(ISNUMBER(SEARCH($V$18,T129)),"WINCOMVUNGTAU",IF(ISNUMBER(SEARCH($V$19,T129)),"WINCOMBINHDUONG",IF(ISNUMBER(SEARCH($V$20,T129)),"WINCOMKIENGIANG",IF(ISNUMBER(SEARCH($V$21,T129)),"WINCOMHANAM",IF(ISNUMBER(SEARCH($V$22,T129)),"WINCOMNAMDINH",IF(ISNUMBER(SEARCH($V$23,T129)),"WINCOMLANGSON",IF(ISNUMBER(SEARCH($V$24,T129)),"WINCOMTHANHHOA",IF(ISNUMBER(SEARCH($V$25,T129)),"WINCOMYENBAI",IF(ISNUMBER(SEARCH($V$26,T129)),"WINCOMTUYENQUANG",IF(ISNUMBER(SEARCH($V$27,T129)),"WINCOMHUE",IF(ISNUMBER(SEARCH($V$28,T129)),"WINCOMQUANGNAM",IF(ISNUMBER(SEARCH($V$29,T129)),"WINCOMVINHPHUC",IF(ISNUMBER(SEARCH($V$30,T129)),"WINCOMHAGIANG",IF(ISNUMBER(SEARCH($V$31,T129)),"WINCOMNINHBINH",IF(ISNUMBER(SEARCH($V$32,T129)),"WINCOMTRAVINH",IF(ISNUMBER(SEARCH($V$33,T129)),"WINCOMCANTHO",IF(ISNUMBER(SEARCH($V$34,T129)),"WINCOMBENTRE",IF(ISNUMBER(SEARCH($V$35,T129)),"WINCOMCAMAU",IF(ISNUMBER(SEARCH($V$36,T129)),"WINCOMANGIANG",IF(ISNUMBER(SEARCH($V$37,T129)),"WINCOMNINHTHUAN",IF(ISNUMBER(SEARCH($V$38,T129)),"WINCOMTHAIBINH",IF(ISNUMBER(SEARCH($V$39,T129)),"WINCOMGIALAI",IF(ISNUMBER(SEARCH($V$40,T129)),"WINCOMHOABINH",IF(ISNUMBER(SEARCH($V$41,T129)),"WINCOMQUANGNGAI",IF(ISNUMBER(SEARCH($V$42,T129)),"WINCOMBINHTHUAN",IF(ISNUMBER(SEARCH($V$43,T129)),"WINCOMDAKLAK",IF(ISNUMBER(SEARCH($V$44,T129)),"WINCOMSOCTRANG",IF(ISNUMBER(SEARCH($V$45,T129)),"WINCOMSONLA",IF(ISNUMBER(SEARCH($V$46,T129)),"WINCOMKONTUM",IF(ISNUMBER(SEARCH($V$47,T129)),"WINCOMPHUYEN",IF(ISNUMBER(SEARCH($V$48,T129)),"WINCOMQUANGTRI",IF(ISNUMBER(SEARCH($V$49,T129)),"WINCOMBINHDINH",IF(ISNUMBER(SEARCH($V$50,T129)),"WINCOMCAOBANG",IF(ISNUMBER(SEARCH($V$51,T129)),"WINCOMQUANGBINH",IF(ISNUMBER(SEARCH($V$52,T129)),"WINCOMLAMDONG",IF(ISNUMBER(SEARCH($V$53,T129)),"WINCOMVINHLONG",IF(ISNUMBER(SEARCH($V$54,T129)),"WINCOMDONGTHAP",IF(ISNUMBER(SEARCH($V$55,T129)),"WINCOMTIENGIANG",IF(ISNUMBER(SEARCH($V$56,T129)),"WINCOMQUANGNINH",0))))))))))))))))))))))))))))))))))))))))))))))))))))))</f>
        <v>WINCOMHANOI</v>
      </c>
    </row>
    <row r="130" spans="1:25" x14ac:dyDescent="0.2">
      <c r="A130" t="s">
        <v>0</v>
      </c>
      <c r="B130" t="s">
        <v>262</v>
      </c>
      <c r="C130" t="s">
        <v>2</v>
      </c>
      <c r="D130" t="s">
        <v>3</v>
      </c>
      <c r="E130" t="s">
        <v>4</v>
      </c>
      <c r="F130" s="5">
        <f t="shared" si="5"/>
        <v>1</v>
      </c>
      <c r="G130" s="2">
        <v>88846</v>
      </c>
      <c r="H130" s="2">
        <v>97730.6</v>
      </c>
      <c r="I130" t="s">
        <v>5</v>
      </c>
      <c r="J130" t="s">
        <v>6</v>
      </c>
      <c r="K130" t="str">
        <f t="shared" si="6"/>
        <v>Gà muối gói 500g</v>
      </c>
      <c r="L130" s="8" t="str">
        <f>VLOOKUP(K130,'[1]Mã Misa'!$B$2:$D$74,2,0)</f>
        <v>Gà muối 500g</v>
      </c>
      <c r="M130" s="8" t="str">
        <f>VLOOKUP(L130,'[1]Mã Misa'!$C$2:$D$74,2,0)</f>
        <v>GM500</v>
      </c>
      <c r="N130" s="2">
        <v>88846</v>
      </c>
      <c r="O130" t="s">
        <v>263</v>
      </c>
      <c r="P130" s="8" t="str">
        <f t="shared" si="7"/>
        <v>0135747</v>
      </c>
      <c r="Q130" s="8" t="e">
        <f t="array" ref="Q130">IF(VLOOKUP(P130,$AA$1:$AC$32,1,0)&lt;&gt;0,(P130&amp;"A"),0)</f>
        <v>#N/A</v>
      </c>
      <c r="R130" s="12">
        <v>44508</v>
      </c>
      <c r="S130" t="s">
        <v>264</v>
      </c>
      <c r="T130" s="8" t="str">
        <f t="shared" si="8"/>
        <v>VM+ HNI 35</v>
      </c>
      <c r="U130" t="s">
        <v>6044</v>
      </c>
      <c r="Y130" t="str">
        <f t="array" ref="Y130">IF(ISNUMBER(SEARCH($V$3,T130)),"WINCOMHANOI",IF(ISNUMBER(SEARCH($V$4,T130)),"WINCOMHOCHIMINH",IF(ISNUMBER(SEARCH($V$5,T130)),"WINCOMDANANG",IF(ISNUMBER(SEARCH($V$6,T130)),"WINCOMHAIDUONG",IF(ISNUMBER(SEARCH($V$7,T130)),"WINCOMQUANGNINH",IF(ISNUMBER(SEARCH($V$8,T130)),"WINCOMHAIPHONG",IF(ISNUMBER(SEARCH($V$9,T130)),"WINCOMBACGIANG",IF(ISNUMBER(SEARCH($V$10,T130)),"WINCOMBACNINH",IF(ISNUMBER(SEARCH($V$11,T130)),"WINCOMPHUTHO",IF(ISNUMBER(SEARCH($V$12,T130)),"WINCOMHATINH",IF(ISNUMBER(SEARCH($V$13,T130)),"WINCOMTHAINGUYEN",IF(ISNUMBER(SEARCH($V$14,T130)),"WINCOMKHANHHOA",IF(ISNUMBER(SEARCH($V$15,T130)),"WINCOMHUNGYEN",IF(ISNUMBER(SEARCH($V$16,T130)),"WINCOMNGHEAN",IF(ISNUMBER(SEARCH($V$17,T130)),"WINCOMLAOCAI",IF(ISNUMBER(SEARCH($V$18,T130)),"WINCOMVUNGTAU",IF(ISNUMBER(SEARCH($V$19,T130)),"WINCOMBINHDUONG",IF(ISNUMBER(SEARCH($V$20,T130)),"WINCOMKIENGIANG",IF(ISNUMBER(SEARCH($V$21,T130)),"WINCOMHANAM",IF(ISNUMBER(SEARCH($V$22,T130)),"WINCOMNAMDINH",IF(ISNUMBER(SEARCH($V$23,T130)),"WINCOMLANGSON",IF(ISNUMBER(SEARCH($V$24,T130)),"WINCOMTHANHHOA",IF(ISNUMBER(SEARCH($V$25,T130)),"WINCOMYENBAI",IF(ISNUMBER(SEARCH($V$26,T130)),"WINCOMTUYENQUANG",IF(ISNUMBER(SEARCH($V$27,T130)),"WINCOMHUE",IF(ISNUMBER(SEARCH($V$28,T130)),"WINCOMQUANGNAM",IF(ISNUMBER(SEARCH($V$29,T130)),"WINCOMVINHPHUC",IF(ISNUMBER(SEARCH($V$30,T130)),"WINCOMHAGIANG",IF(ISNUMBER(SEARCH($V$31,T130)),"WINCOMNINHBINH",IF(ISNUMBER(SEARCH($V$32,T130)),"WINCOMTRAVINH",IF(ISNUMBER(SEARCH($V$33,T130)),"WINCOMCANTHO",IF(ISNUMBER(SEARCH($V$34,T130)),"WINCOMBENTRE",IF(ISNUMBER(SEARCH($V$35,T130)),"WINCOMCAMAU",IF(ISNUMBER(SEARCH($V$36,T130)),"WINCOMANGIANG",IF(ISNUMBER(SEARCH($V$37,T130)),"WINCOMNINHTHUAN",IF(ISNUMBER(SEARCH($V$38,T130)),"WINCOMTHAIBINH",IF(ISNUMBER(SEARCH($V$39,T130)),"WINCOMGIALAI",IF(ISNUMBER(SEARCH($V$40,T130)),"WINCOMHOABINH",IF(ISNUMBER(SEARCH($V$41,T130)),"WINCOMQUANGNGAI",IF(ISNUMBER(SEARCH($V$42,T130)),"WINCOMBINHTHUAN",IF(ISNUMBER(SEARCH($V$43,T130)),"WINCOMDAKLAK",IF(ISNUMBER(SEARCH($V$44,T130)),"WINCOMSOCTRANG",IF(ISNUMBER(SEARCH($V$45,T130)),"WINCOMSONLA",IF(ISNUMBER(SEARCH($V$46,T130)),"WINCOMKONTUM",IF(ISNUMBER(SEARCH($V$47,T130)),"WINCOMPHUYEN",IF(ISNUMBER(SEARCH($V$48,T130)),"WINCOMQUANGTRI",IF(ISNUMBER(SEARCH($V$49,T130)),"WINCOMBINHDINH",IF(ISNUMBER(SEARCH($V$50,T130)),"WINCOMCAOBANG",IF(ISNUMBER(SEARCH($V$51,T130)),"WINCOMQUANGBINH",IF(ISNUMBER(SEARCH($V$52,T130)),"WINCOMLAMDONG",IF(ISNUMBER(SEARCH($V$53,T130)),"WINCOMVINHLONG",IF(ISNUMBER(SEARCH($V$54,T130)),"WINCOMDONGTHAP",IF(ISNUMBER(SEARCH($V$55,T130)),"WINCOMTIENGIANG",IF(ISNUMBER(SEARCH($V$56,T130)),"WINCOMQUANGNINH",0))))))))))))))))))))))))))))))))))))))))))))))))))))))</f>
        <v>WINCOMHANOI</v>
      </c>
    </row>
    <row r="131" spans="1:25" x14ac:dyDescent="0.2">
      <c r="A131" t="s">
        <v>0</v>
      </c>
      <c r="B131" t="s">
        <v>265</v>
      </c>
      <c r="C131" t="s">
        <v>2</v>
      </c>
      <c r="D131" t="s">
        <v>45</v>
      </c>
      <c r="E131" t="s">
        <v>4</v>
      </c>
      <c r="F131" s="5">
        <f t="shared" ref="F131:F194" si="9">G131/N131</f>
        <v>1</v>
      </c>
      <c r="G131" s="2">
        <v>87787</v>
      </c>
      <c r="H131" s="2">
        <v>96565.700000000012</v>
      </c>
      <c r="I131" t="s">
        <v>5</v>
      </c>
      <c r="J131" t="s">
        <v>46</v>
      </c>
      <c r="K131" t="str">
        <f t="shared" ref="K131:K194" si="10">MID(J131,10,26)</f>
        <v>Bắp bò muối gói 200g</v>
      </c>
      <c r="L131" s="8" t="str">
        <f>VLOOKUP(K131,'[1]Mã Misa'!$B$2:$D$74,2,0)</f>
        <v>Bắp bò muối 200g</v>
      </c>
      <c r="M131" s="8" t="str">
        <f>VLOOKUP(L131,'[1]Mã Misa'!$C$2:$D$74,2,0)</f>
        <v>BBM200</v>
      </c>
      <c r="N131" s="2">
        <v>87787</v>
      </c>
      <c r="O131" t="s">
        <v>266</v>
      </c>
      <c r="P131" s="8" t="str">
        <f t="shared" ref="P131:P194" si="11">RIGHT(O131,7)</f>
        <v>0010688</v>
      </c>
      <c r="Q131" s="8" t="e">
        <f t="array" ref="Q131">IF(VLOOKUP(P131,$AA$1:$AC$32,1,0)&lt;&gt;0,(P131&amp;"A"),0)</f>
        <v>#N/A</v>
      </c>
      <c r="R131" s="12">
        <v>44508</v>
      </c>
      <c r="S131" t="s">
        <v>267</v>
      </c>
      <c r="T131" s="8" t="str">
        <f t="shared" si="8"/>
        <v>VM+ QNH Tổ</v>
      </c>
      <c r="U131" t="s">
        <v>6045</v>
      </c>
      <c r="Y131" t="str">
        <f t="array" ref="Y131">IF(ISNUMBER(SEARCH($V$3,T131)),"WINCOMHANOI",IF(ISNUMBER(SEARCH($V$4,T131)),"WINCOMHOCHIMINH",IF(ISNUMBER(SEARCH($V$5,T131)),"WINCOMDANANG",IF(ISNUMBER(SEARCH($V$6,T131)),"WINCOMHAIDUONG",IF(ISNUMBER(SEARCH($V$7,T131)),"WINCOMQUANGNINH",IF(ISNUMBER(SEARCH($V$8,T131)),"WINCOMHAIPHONG",IF(ISNUMBER(SEARCH($V$9,T131)),"WINCOMBACGIANG",IF(ISNUMBER(SEARCH($V$10,T131)),"WINCOMBACNINH",IF(ISNUMBER(SEARCH($V$11,T131)),"WINCOMPHUTHO",IF(ISNUMBER(SEARCH($V$12,T131)),"WINCOMHATINH",IF(ISNUMBER(SEARCH($V$13,T131)),"WINCOMTHAINGUYEN",IF(ISNUMBER(SEARCH($V$14,T131)),"WINCOMKHANHHOA",IF(ISNUMBER(SEARCH($V$15,T131)),"WINCOMHUNGYEN",IF(ISNUMBER(SEARCH($V$16,T131)),"WINCOMNGHEAN",IF(ISNUMBER(SEARCH($V$17,T131)),"WINCOMLAOCAI",IF(ISNUMBER(SEARCH($V$18,T131)),"WINCOMVUNGTAU",IF(ISNUMBER(SEARCH($V$19,T131)),"WINCOMBINHDUONG",IF(ISNUMBER(SEARCH($V$20,T131)),"WINCOMKIENGIANG",IF(ISNUMBER(SEARCH($V$21,T131)),"WINCOMHANAM",IF(ISNUMBER(SEARCH($V$22,T131)),"WINCOMNAMDINH",IF(ISNUMBER(SEARCH($V$23,T131)),"WINCOMLANGSON",IF(ISNUMBER(SEARCH($V$24,T131)),"WINCOMTHANHHOA",IF(ISNUMBER(SEARCH($V$25,T131)),"WINCOMYENBAI",IF(ISNUMBER(SEARCH($V$26,T131)),"WINCOMTUYENQUANG",IF(ISNUMBER(SEARCH($V$27,T131)),"WINCOMHUE",IF(ISNUMBER(SEARCH($V$28,T131)),"WINCOMQUANGNAM",IF(ISNUMBER(SEARCH($V$29,T131)),"WINCOMVINHPHUC",IF(ISNUMBER(SEARCH($V$30,T131)),"WINCOMHAGIANG",IF(ISNUMBER(SEARCH($V$31,T131)),"WINCOMNINHBINH",IF(ISNUMBER(SEARCH($V$32,T131)),"WINCOMTRAVINH",IF(ISNUMBER(SEARCH($V$33,T131)),"WINCOMCANTHO",IF(ISNUMBER(SEARCH($V$34,T131)),"WINCOMBENTRE",IF(ISNUMBER(SEARCH($V$35,T131)),"WINCOMCAMAU",IF(ISNUMBER(SEARCH($V$36,T131)),"WINCOMANGIANG",IF(ISNUMBER(SEARCH($V$37,T131)),"WINCOMNINHTHUAN",IF(ISNUMBER(SEARCH($V$38,T131)),"WINCOMTHAIBINH",IF(ISNUMBER(SEARCH($V$39,T131)),"WINCOMGIALAI",IF(ISNUMBER(SEARCH($V$40,T131)),"WINCOMHOABINH",IF(ISNUMBER(SEARCH($V$41,T131)),"WINCOMQUANGNGAI",IF(ISNUMBER(SEARCH($V$42,T131)),"WINCOMBINHTHUAN",IF(ISNUMBER(SEARCH($V$43,T131)),"WINCOMDAKLAK",IF(ISNUMBER(SEARCH($V$44,T131)),"WINCOMSOCTRANG",IF(ISNUMBER(SEARCH($V$45,T131)),"WINCOMSONLA",IF(ISNUMBER(SEARCH($V$46,T131)),"WINCOMKONTUM",IF(ISNUMBER(SEARCH($V$47,T131)),"WINCOMPHUYEN",IF(ISNUMBER(SEARCH($V$48,T131)),"WINCOMQUANGTRI",IF(ISNUMBER(SEARCH($V$49,T131)),"WINCOMBINHDINH",IF(ISNUMBER(SEARCH($V$50,T131)),"WINCOMCAOBANG",IF(ISNUMBER(SEARCH($V$51,T131)),"WINCOMQUANGBINH",IF(ISNUMBER(SEARCH($V$52,T131)),"WINCOMLAMDONG",IF(ISNUMBER(SEARCH($V$53,T131)),"WINCOMVINHLONG",IF(ISNUMBER(SEARCH($V$54,T131)),"WINCOMDONGTHAP",IF(ISNUMBER(SEARCH($V$55,T131)),"WINCOMTIENGIANG",IF(ISNUMBER(SEARCH($V$56,T131)),"WINCOMQUANGNINH",0))))))))))))))))))))))))))))))))))))))))))))))))))))))</f>
        <v>WINCOMQUANGNINH</v>
      </c>
    </row>
    <row r="132" spans="1:25" x14ac:dyDescent="0.2">
      <c r="A132" t="s">
        <v>0</v>
      </c>
      <c r="B132" t="s">
        <v>265</v>
      </c>
      <c r="C132" t="s">
        <v>31</v>
      </c>
      <c r="D132" t="s">
        <v>3</v>
      </c>
      <c r="E132" t="s">
        <v>4</v>
      </c>
      <c r="F132" s="5">
        <f t="shared" si="9"/>
        <v>1</v>
      </c>
      <c r="G132" s="2">
        <v>88846</v>
      </c>
      <c r="H132" s="2">
        <v>97730.6</v>
      </c>
      <c r="I132" t="s">
        <v>5</v>
      </c>
      <c r="J132" t="s">
        <v>6</v>
      </c>
      <c r="K132" t="str">
        <f t="shared" si="10"/>
        <v>Gà muối gói 500g</v>
      </c>
      <c r="L132" s="8" t="str">
        <f>VLOOKUP(K132,'[1]Mã Misa'!$B$2:$D$74,2,0)</f>
        <v>Gà muối 500g</v>
      </c>
      <c r="M132" s="8" t="str">
        <f>VLOOKUP(L132,'[1]Mã Misa'!$C$2:$D$74,2,0)</f>
        <v>GM500</v>
      </c>
      <c r="N132" s="2">
        <v>88846</v>
      </c>
      <c r="O132" t="s">
        <v>266</v>
      </c>
      <c r="P132" s="8" t="str">
        <f t="shared" si="11"/>
        <v>0010688</v>
      </c>
      <c r="Q132" s="8" t="e">
        <f t="array" ref="Q132">IF(VLOOKUP(P132,$AA$1:$AC$32,1,0)&lt;&gt;0,(P132&amp;"A"),0)</f>
        <v>#N/A</v>
      </c>
      <c r="R132" s="12">
        <v>44508</v>
      </c>
      <c r="S132" t="s">
        <v>267</v>
      </c>
      <c r="T132" s="8" t="str">
        <f t="shared" ref="T132:T195" si="12">LEFT(U132,10)</f>
        <v>VM+ QNH Tổ</v>
      </c>
      <c r="U132" t="s">
        <v>6045</v>
      </c>
      <c r="Y132" t="str">
        <f t="array" ref="Y132">IF(ISNUMBER(SEARCH($V$3,T132)),"WINCOMHANOI",IF(ISNUMBER(SEARCH($V$4,T132)),"WINCOMHOCHIMINH",IF(ISNUMBER(SEARCH($V$5,T132)),"WINCOMDANANG",IF(ISNUMBER(SEARCH($V$6,T132)),"WINCOMHAIDUONG",IF(ISNUMBER(SEARCH($V$7,T132)),"WINCOMQUANGNINH",IF(ISNUMBER(SEARCH($V$8,T132)),"WINCOMHAIPHONG",IF(ISNUMBER(SEARCH($V$9,T132)),"WINCOMBACGIANG",IF(ISNUMBER(SEARCH($V$10,T132)),"WINCOMBACNINH",IF(ISNUMBER(SEARCH($V$11,T132)),"WINCOMPHUTHO",IF(ISNUMBER(SEARCH($V$12,T132)),"WINCOMHATINH",IF(ISNUMBER(SEARCH($V$13,T132)),"WINCOMTHAINGUYEN",IF(ISNUMBER(SEARCH($V$14,T132)),"WINCOMKHANHHOA",IF(ISNUMBER(SEARCH($V$15,T132)),"WINCOMHUNGYEN",IF(ISNUMBER(SEARCH($V$16,T132)),"WINCOMNGHEAN",IF(ISNUMBER(SEARCH($V$17,T132)),"WINCOMLAOCAI",IF(ISNUMBER(SEARCH($V$18,T132)),"WINCOMVUNGTAU",IF(ISNUMBER(SEARCH($V$19,T132)),"WINCOMBINHDUONG",IF(ISNUMBER(SEARCH($V$20,T132)),"WINCOMKIENGIANG",IF(ISNUMBER(SEARCH($V$21,T132)),"WINCOMHANAM",IF(ISNUMBER(SEARCH($V$22,T132)),"WINCOMNAMDINH",IF(ISNUMBER(SEARCH($V$23,T132)),"WINCOMLANGSON",IF(ISNUMBER(SEARCH($V$24,T132)),"WINCOMTHANHHOA",IF(ISNUMBER(SEARCH($V$25,T132)),"WINCOMYENBAI",IF(ISNUMBER(SEARCH($V$26,T132)),"WINCOMTUYENQUANG",IF(ISNUMBER(SEARCH($V$27,T132)),"WINCOMHUE",IF(ISNUMBER(SEARCH($V$28,T132)),"WINCOMQUANGNAM",IF(ISNUMBER(SEARCH($V$29,T132)),"WINCOMVINHPHUC",IF(ISNUMBER(SEARCH($V$30,T132)),"WINCOMHAGIANG",IF(ISNUMBER(SEARCH($V$31,T132)),"WINCOMNINHBINH",IF(ISNUMBER(SEARCH($V$32,T132)),"WINCOMTRAVINH",IF(ISNUMBER(SEARCH($V$33,T132)),"WINCOMCANTHO",IF(ISNUMBER(SEARCH($V$34,T132)),"WINCOMBENTRE",IF(ISNUMBER(SEARCH($V$35,T132)),"WINCOMCAMAU",IF(ISNUMBER(SEARCH($V$36,T132)),"WINCOMANGIANG",IF(ISNUMBER(SEARCH($V$37,T132)),"WINCOMNINHTHUAN",IF(ISNUMBER(SEARCH($V$38,T132)),"WINCOMTHAIBINH",IF(ISNUMBER(SEARCH($V$39,T132)),"WINCOMGIALAI",IF(ISNUMBER(SEARCH($V$40,T132)),"WINCOMHOABINH",IF(ISNUMBER(SEARCH($V$41,T132)),"WINCOMQUANGNGAI",IF(ISNUMBER(SEARCH($V$42,T132)),"WINCOMBINHTHUAN",IF(ISNUMBER(SEARCH($V$43,T132)),"WINCOMDAKLAK",IF(ISNUMBER(SEARCH($V$44,T132)),"WINCOMSOCTRANG",IF(ISNUMBER(SEARCH($V$45,T132)),"WINCOMSONLA",IF(ISNUMBER(SEARCH($V$46,T132)),"WINCOMKONTUM",IF(ISNUMBER(SEARCH($V$47,T132)),"WINCOMPHUYEN",IF(ISNUMBER(SEARCH($V$48,T132)),"WINCOMQUANGTRI",IF(ISNUMBER(SEARCH($V$49,T132)),"WINCOMBINHDINH",IF(ISNUMBER(SEARCH($V$50,T132)),"WINCOMCAOBANG",IF(ISNUMBER(SEARCH($V$51,T132)),"WINCOMQUANGBINH",IF(ISNUMBER(SEARCH($V$52,T132)),"WINCOMLAMDONG",IF(ISNUMBER(SEARCH($V$53,T132)),"WINCOMVINHLONG",IF(ISNUMBER(SEARCH($V$54,T132)),"WINCOMDONGTHAP",IF(ISNUMBER(SEARCH($V$55,T132)),"WINCOMTIENGIANG",IF(ISNUMBER(SEARCH($V$56,T132)),"WINCOMQUANGNINH",0))))))))))))))))))))))))))))))))))))))))))))))))))))))</f>
        <v>WINCOMQUANGNINH</v>
      </c>
    </row>
    <row r="133" spans="1:25" x14ac:dyDescent="0.2">
      <c r="A133" t="s">
        <v>0</v>
      </c>
      <c r="B133" t="s">
        <v>268</v>
      </c>
      <c r="C133" t="s">
        <v>2</v>
      </c>
      <c r="D133" t="s">
        <v>39</v>
      </c>
      <c r="E133" t="s">
        <v>4</v>
      </c>
      <c r="F133" s="5">
        <f t="shared" si="9"/>
        <v>6</v>
      </c>
      <c r="G133" s="2">
        <v>276000</v>
      </c>
      <c r="H133" s="2">
        <v>303600</v>
      </c>
      <c r="I133" t="s">
        <v>5</v>
      </c>
      <c r="J133" t="s">
        <v>40</v>
      </c>
      <c r="K133" t="str">
        <f t="shared" si="10"/>
        <v>Mộc nấm hương gói 250g</v>
      </c>
      <c r="L133" s="8" t="str">
        <f>VLOOKUP(K133,'[1]Mã Misa'!$B$2:$D$74,2,0)</f>
        <v>Mộc Nấm Hương 250g</v>
      </c>
      <c r="M133" s="8" t="str">
        <f>VLOOKUP(L133,'[1]Mã Misa'!$C$2:$D$74,2,0)</f>
        <v>MNH250</v>
      </c>
      <c r="N133" s="2">
        <v>46000</v>
      </c>
      <c r="O133" t="s">
        <v>269</v>
      </c>
      <c r="P133" s="8" t="str">
        <f t="shared" si="11"/>
        <v>0001477</v>
      </c>
      <c r="Q133" s="8" t="e">
        <f t="array" ref="Q133">IF(VLOOKUP(P133,$AA$1:$AC$32,1,0)&lt;&gt;0,(P133&amp;"A"),0)</f>
        <v>#N/A</v>
      </c>
      <c r="R133" s="12">
        <v>44508</v>
      </c>
      <c r="S133" t="s">
        <v>270</v>
      </c>
      <c r="T133" s="8" t="str">
        <f t="shared" si="12"/>
        <v>VM+ TBH 23</v>
      </c>
      <c r="U133" t="s">
        <v>6046</v>
      </c>
      <c r="Y133" t="str">
        <f t="array" ref="Y133">IF(ISNUMBER(SEARCH($V$3,T133)),"WINCOMHANOI",IF(ISNUMBER(SEARCH($V$4,T133)),"WINCOMHOCHIMINH",IF(ISNUMBER(SEARCH($V$5,T133)),"WINCOMDANANG",IF(ISNUMBER(SEARCH($V$6,T133)),"WINCOMHAIDUONG",IF(ISNUMBER(SEARCH($V$7,T133)),"WINCOMQUANGNINH",IF(ISNUMBER(SEARCH($V$8,T133)),"WINCOMHAIPHONG",IF(ISNUMBER(SEARCH($V$9,T133)),"WINCOMBACGIANG",IF(ISNUMBER(SEARCH($V$10,T133)),"WINCOMBACNINH",IF(ISNUMBER(SEARCH($V$11,T133)),"WINCOMPHUTHO",IF(ISNUMBER(SEARCH($V$12,T133)),"WINCOMHATINH",IF(ISNUMBER(SEARCH($V$13,T133)),"WINCOMTHAINGUYEN",IF(ISNUMBER(SEARCH($V$14,T133)),"WINCOMKHANHHOA",IF(ISNUMBER(SEARCH($V$15,T133)),"WINCOMHUNGYEN",IF(ISNUMBER(SEARCH($V$16,T133)),"WINCOMNGHEAN",IF(ISNUMBER(SEARCH($V$17,T133)),"WINCOMLAOCAI",IF(ISNUMBER(SEARCH($V$18,T133)),"WINCOMVUNGTAU",IF(ISNUMBER(SEARCH($V$19,T133)),"WINCOMBINHDUONG",IF(ISNUMBER(SEARCH($V$20,T133)),"WINCOMKIENGIANG",IF(ISNUMBER(SEARCH($V$21,T133)),"WINCOMHANAM",IF(ISNUMBER(SEARCH($V$22,T133)),"WINCOMNAMDINH",IF(ISNUMBER(SEARCH($V$23,T133)),"WINCOMLANGSON",IF(ISNUMBER(SEARCH($V$24,T133)),"WINCOMTHANHHOA",IF(ISNUMBER(SEARCH($V$25,T133)),"WINCOMYENBAI",IF(ISNUMBER(SEARCH($V$26,T133)),"WINCOMTUYENQUANG",IF(ISNUMBER(SEARCH($V$27,T133)),"WINCOMHUE",IF(ISNUMBER(SEARCH($V$28,T133)),"WINCOMQUANGNAM",IF(ISNUMBER(SEARCH($V$29,T133)),"WINCOMVINHPHUC",IF(ISNUMBER(SEARCH($V$30,T133)),"WINCOMHAGIANG",IF(ISNUMBER(SEARCH($V$31,T133)),"WINCOMNINHBINH",IF(ISNUMBER(SEARCH($V$32,T133)),"WINCOMTRAVINH",IF(ISNUMBER(SEARCH($V$33,T133)),"WINCOMCANTHO",IF(ISNUMBER(SEARCH($V$34,T133)),"WINCOMBENTRE",IF(ISNUMBER(SEARCH($V$35,T133)),"WINCOMCAMAU",IF(ISNUMBER(SEARCH($V$36,T133)),"WINCOMANGIANG",IF(ISNUMBER(SEARCH($V$37,T133)),"WINCOMNINHTHUAN",IF(ISNUMBER(SEARCH($V$38,T133)),"WINCOMTHAIBINH",IF(ISNUMBER(SEARCH($V$39,T133)),"WINCOMGIALAI",IF(ISNUMBER(SEARCH($V$40,T133)),"WINCOMHOABINH",IF(ISNUMBER(SEARCH($V$41,T133)),"WINCOMQUANGNGAI",IF(ISNUMBER(SEARCH($V$42,T133)),"WINCOMBINHTHUAN",IF(ISNUMBER(SEARCH($V$43,T133)),"WINCOMDAKLAK",IF(ISNUMBER(SEARCH($V$44,T133)),"WINCOMSOCTRANG",IF(ISNUMBER(SEARCH($V$45,T133)),"WINCOMSONLA",IF(ISNUMBER(SEARCH($V$46,T133)),"WINCOMKONTUM",IF(ISNUMBER(SEARCH($V$47,T133)),"WINCOMPHUYEN",IF(ISNUMBER(SEARCH($V$48,T133)),"WINCOMQUANGTRI",IF(ISNUMBER(SEARCH($V$49,T133)),"WINCOMBINHDINH",IF(ISNUMBER(SEARCH($V$50,T133)),"WINCOMCAOBANG",IF(ISNUMBER(SEARCH($V$51,T133)),"WINCOMQUANGBINH",IF(ISNUMBER(SEARCH($V$52,T133)),"WINCOMLAMDONG",IF(ISNUMBER(SEARCH($V$53,T133)),"WINCOMVINHLONG",IF(ISNUMBER(SEARCH($V$54,T133)),"WINCOMDONGTHAP",IF(ISNUMBER(SEARCH($V$55,T133)),"WINCOMTIENGIANG",IF(ISNUMBER(SEARCH($V$56,T133)),"WINCOMQUANGNINH",0))))))))))))))))))))))))))))))))))))))))))))))))))))))</f>
        <v>WINCOMTHAIBINH</v>
      </c>
    </row>
    <row r="134" spans="1:25" x14ac:dyDescent="0.2">
      <c r="A134" t="s">
        <v>0</v>
      </c>
      <c r="B134" t="s">
        <v>271</v>
      </c>
      <c r="C134" t="s">
        <v>2</v>
      </c>
      <c r="D134" t="s">
        <v>62</v>
      </c>
      <c r="E134" t="s">
        <v>4</v>
      </c>
      <c r="F134" s="5">
        <f t="shared" si="9"/>
        <v>1</v>
      </c>
      <c r="G134" s="2">
        <v>105400</v>
      </c>
      <c r="H134" s="2">
        <v>115940.00000000001</v>
      </c>
      <c r="I134" t="s">
        <v>5</v>
      </c>
      <c r="J134" t="s">
        <v>63</v>
      </c>
      <c r="K134" t="str">
        <f t="shared" si="10"/>
        <v>_Đùi gà sốt cay 500g</v>
      </c>
      <c r="L134" s="8" t="str">
        <f>VLOOKUP(K134,'[1]Mã Misa'!$B$2:$D$74,2,0)</f>
        <v>Đùi gà sốt cay 500g</v>
      </c>
      <c r="M134" s="8" t="str">
        <f>VLOOKUP(L134,'[1]Mã Misa'!$C$2:$D$74,2,0)</f>
        <v>DGSC500</v>
      </c>
      <c r="N134" s="2">
        <v>105400</v>
      </c>
      <c r="O134" t="s">
        <v>272</v>
      </c>
      <c r="P134" s="8" t="str">
        <f t="shared" si="11"/>
        <v>0135756</v>
      </c>
      <c r="Q134" s="8" t="e">
        <f t="array" ref="Q134">IF(VLOOKUP(P134,$AA$1:$AC$32,1,0)&lt;&gt;0,(P134&amp;"A"),0)</f>
        <v>#N/A</v>
      </c>
      <c r="R134" s="12">
        <v>44508</v>
      </c>
      <c r="S134" t="s">
        <v>273</v>
      </c>
      <c r="T134" s="8" t="str">
        <f t="shared" si="12"/>
        <v>VM+ HNI 42</v>
      </c>
      <c r="U134" t="s">
        <v>6047</v>
      </c>
      <c r="Y134" t="str">
        <f t="array" ref="Y134">IF(ISNUMBER(SEARCH($V$3,T134)),"WINCOMHANOI",IF(ISNUMBER(SEARCH($V$4,T134)),"WINCOMHOCHIMINH",IF(ISNUMBER(SEARCH($V$5,T134)),"WINCOMDANANG",IF(ISNUMBER(SEARCH($V$6,T134)),"WINCOMHAIDUONG",IF(ISNUMBER(SEARCH($V$7,T134)),"WINCOMQUANGNINH",IF(ISNUMBER(SEARCH($V$8,T134)),"WINCOMHAIPHONG",IF(ISNUMBER(SEARCH($V$9,T134)),"WINCOMBACGIANG",IF(ISNUMBER(SEARCH($V$10,T134)),"WINCOMBACNINH",IF(ISNUMBER(SEARCH($V$11,T134)),"WINCOMPHUTHO",IF(ISNUMBER(SEARCH($V$12,T134)),"WINCOMHATINH",IF(ISNUMBER(SEARCH($V$13,T134)),"WINCOMTHAINGUYEN",IF(ISNUMBER(SEARCH($V$14,T134)),"WINCOMKHANHHOA",IF(ISNUMBER(SEARCH($V$15,T134)),"WINCOMHUNGYEN",IF(ISNUMBER(SEARCH($V$16,T134)),"WINCOMNGHEAN",IF(ISNUMBER(SEARCH($V$17,T134)),"WINCOMLAOCAI",IF(ISNUMBER(SEARCH($V$18,T134)),"WINCOMVUNGTAU",IF(ISNUMBER(SEARCH($V$19,T134)),"WINCOMBINHDUONG",IF(ISNUMBER(SEARCH($V$20,T134)),"WINCOMKIENGIANG",IF(ISNUMBER(SEARCH($V$21,T134)),"WINCOMHANAM",IF(ISNUMBER(SEARCH($V$22,T134)),"WINCOMNAMDINH",IF(ISNUMBER(SEARCH($V$23,T134)),"WINCOMLANGSON",IF(ISNUMBER(SEARCH($V$24,T134)),"WINCOMTHANHHOA",IF(ISNUMBER(SEARCH($V$25,T134)),"WINCOMYENBAI",IF(ISNUMBER(SEARCH($V$26,T134)),"WINCOMTUYENQUANG",IF(ISNUMBER(SEARCH($V$27,T134)),"WINCOMHUE",IF(ISNUMBER(SEARCH($V$28,T134)),"WINCOMQUANGNAM",IF(ISNUMBER(SEARCH($V$29,T134)),"WINCOMVINHPHUC",IF(ISNUMBER(SEARCH($V$30,T134)),"WINCOMHAGIANG",IF(ISNUMBER(SEARCH($V$31,T134)),"WINCOMNINHBINH",IF(ISNUMBER(SEARCH($V$32,T134)),"WINCOMTRAVINH",IF(ISNUMBER(SEARCH($V$33,T134)),"WINCOMCANTHO",IF(ISNUMBER(SEARCH($V$34,T134)),"WINCOMBENTRE",IF(ISNUMBER(SEARCH($V$35,T134)),"WINCOMCAMAU",IF(ISNUMBER(SEARCH($V$36,T134)),"WINCOMANGIANG",IF(ISNUMBER(SEARCH($V$37,T134)),"WINCOMNINHTHUAN",IF(ISNUMBER(SEARCH($V$38,T134)),"WINCOMTHAIBINH",IF(ISNUMBER(SEARCH($V$39,T134)),"WINCOMGIALAI",IF(ISNUMBER(SEARCH($V$40,T134)),"WINCOMHOABINH",IF(ISNUMBER(SEARCH($V$41,T134)),"WINCOMQUANGNGAI",IF(ISNUMBER(SEARCH($V$42,T134)),"WINCOMBINHTHUAN",IF(ISNUMBER(SEARCH($V$43,T134)),"WINCOMDAKLAK",IF(ISNUMBER(SEARCH($V$44,T134)),"WINCOMSOCTRANG",IF(ISNUMBER(SEARCH($V$45,T134)),"WINCOMSONLA",IF(ISNUMBER(SEARCH($V$46,T134)),"WINCOMKONTUM",IF(ISNUMBER(SEARCH($V$47,T134)),"WINCOMPHUYEN",IF(ISNUMBER(SEARCH($V$48,T134)),"WINCOMQUANGTRI",IF(ISNUMBER(SEARCH($V$49,T134)),"WINCOMBINHDINH",IF(ISNUMBER(SEARCH($V$50,T134)),"WINCOMCAOBANG",IF(ISNUMBER(SEARCH($V$51,T134)),"WINCOMQUANGBINH",IF(ISNUMBER(SEARCH($V$52,T134)),"WINCOMLAMDONG",IF(ISNUMBER(SEARCH($V$53,T134)),"WINCOMVINHLONG",IF(ISNUMBER(SEARCH($V$54,T134)),"WINCOMDONGTHAP",IF(ISNUMBER(SEARCH($V$55,T134)),"WINCOMTIENGIANG",IF(ISNUMBER(SEARCH($V$56,T134)),"WINCOMQUANGNINH",0))))))))))))))))))))))))))))))))))))))))))))))))))))))</f>
        <v>WINCOMHANOI</v>
      </c>
    </row>
    <row r="135" spans="1:25" x14ac:dyDescent="0.2">
      <c r="A135" t="s">
        <v>0</v>
      </c>
      <c r="B135" t="s">
        <v>274</v>
      </c>
      <c r="C135" t="s">
        <v>2</v>
      </c>
      <c r="D135" t="s">
        <v>39</v>
      </c>
      <c r="E135" t="s">
        <v>4</v>
      </c>
      <c r="F135" s="5">
        <f t="shared" si="9"/>
        <v>1</v>
      </c>
      <c r="G135" s="2">
        <v>46000</v>
      </c>
      <c r="H135" s="2">
        <v>50600.000000000007</v>
      </c>
      <c r="I135" t="s">
        <v>5</v>
      </c>
      <c r="J135" t="s">
        <v>40</v>
      </c>
      <c r="K135" t="str">
        <f t="shared" si="10"/>
        <v>Mộc nấm hương gói 250g</v>
      </c>
      <c r="L135" s="8" t="str">
        <f>VLOOKUP(K135,'[1]Mã Misa'!$B$2:$D$74,2,0)</f>
        <v>Mộc Nấm Hương 250g</v>
      </c>
      <c r="M135" s="8" t="str">
        <f>VLOOKUP(L135,'[1]Mã Misa'!$C$2:$D$74,2,0)</f>
        <v>MNH250</v>
      </c>
      <c r="N135" s="2">
        <v>46000</v>
      </c>
      <c r="O135" t="s">
        <v>275</v>
      </c>
      <c r="P135" s="8" t="str">
        <f t="shared" si="11"/>
        <v>0002448</v>
      </c>
      <c r="Q135" s="8" t="e">
        <f t="array" ref="Q135">IF(VLOOKUP(P135,$AA$1:$AC$32,1,0)&lt;&gt;0,(P135&amp;"A"),0)</f>
        <v>#N/A</v>
      </c>
      <c r="R135" s="12">
        <v>44508</v>
      </c>
      <c r="S135" t="s">
        <v>276</v>
      </c>
      <c r="T135" s="8" t="str">
        <f t="shared" si="12"/>
        <v>VM+ PTO 12</v>
      </c>
      <c r="U135" t="s">
        <v>6048</v>
      </c>
      <c r="Y135" t="str">
        <f t="array" ref="Y135">IF(ISNUMBER(SEARCH($V$3,T135)),"WINCOMHANOI",IF(ISNUMBER(SEARCH($V$4,T135)),"WINCOMHOCHIMINH",IF(ISNUMBER(SEARCH($V$5,T135)),"WINCOMDANANG",IF(ISNUMBER(SEARCH($V$6,T135)),"WINCOMHAIDUONG",IF(ISNUMBER(SEARCH($V$7,T135)),"WINCOMQUANGNINH",IF(ISNUMBER(SEARCH($V$8,T135)),"WINCOMHAIPHONG",IF(ISNUMBER(SEARCH($V$9,T135)),"WINCOMBACGIANG",IF(ISNUMBER(SEARCH($V$10,T135)),"WINCOMBACNINH",IF(ISNUMBER(SEARCH($V$11,T135)),"WINCOMPHUTHO",IF(ISNUMBER(SEARCH($V$12,T135)),"WINCOMHATINH",IF(ISNUMBER(SEARCH($V$13,T135)),"WINCOMTHAINGUYEN",IF(ISNUMBER(SEARCH($V$14,T135)),"WINCOMKHANHHOA",IF(ISNUMBER(SEARCH($V$15,T135)),"WINCOMHUNGYEN",IF(ISNUMBER(SEARCH($V$16,T135)),"WINCOMNGHEAN",IF(ISNUMBER(SEARCH($V$17,T135)),"WINCOMLAOCAI",IF(ISNUMBER(SEARCH($V$18,T135)),"WINCOMVUNGTAU",IF(ISNUMBER(SEARCH($V$19,T135)),"WINCOMBINHDUONG",IF(ISNUMBER(SEARCH($V$20,T135)),"WINCOMKIENGIANG",IF(ISNUMBER(SEARCH($V$21,T135)),"WINCOMHANAM",IF(ISNUMBER(SEARCH($V$22,T135)),"WINCOMNAMDINH",IF(ISNUMBER(SEARCH($V$23,T135)),"WINCOMLANGSON",IF(ISNUMBER(SEARCH($V$24,T135)),"WINCOMTHANHHOA",IF(ISNUMBER(SEARCH($V$25,T135)),"WINCOMYENBAI",IF(ISNUMBER(SEARCH($V$26,T135)),"WINCOMTUYENQUANG",IF(ISNUMBER(SEARCH($V$27,T135)),"WINCOMHUE",IF(ISNUMBER(SEARCH($V$28,T135)),"WINCOMQUANGNAM",IF(ISNUMBER(SEARCH($V$29,T135)),"WINCOMVINHPHUC",IF(ISNUMBER(SEARCH($V$30,T135)),"WINCOMHAGIANG",IF(ISNUMBER(SEARCH($V$31,T135)),"WINCOMNINHBINH",IF(ISNUMBER(SEARCH($V$32,T135)),"WINCOMTRAVINH",IF(ISNUMBER(SEARCH($V$33,T135)),"WINCOMCANTHO",IF(ISNUMBER(SEARCH($V$34,T135)),"WINCOMBENTRE",IF(ISNUMBER(SEARCH($V$35,T135)),"WINCOMCAMAU",IF(ISNUMBER(SEARCH($V$36,T135)),"WINCOMANGIANG",IF(ISNUMBER(SEARCH($V$37,T135)),"WINCOMNINHTHUAN",IF(ISNUMBER(SEARCH($V$38,T135)),"WINCOMTHAIBINH",IF(ISNUMBER(SEARCH($V$39,T135)),"WINCOMGIALAI",IF(ISNUMBER(SEARCH($V$40,T135)),"WINCOMHOABINH",IF(ISNUMBER(SEARCH($V$41,T135)),"WINCOMQUANGNGAI",IF(ISNUMBER(SEARCH($V$42,T135)),"WINCOMBINHTHUAN",IF(ISNUMBER(SEARCH($V$43,T135)),"WINCOMDAKLAK",IF(ISNUMBER(SEARCH($V$44,T135)),"WINCOMSOCTRANG",IF(ISNUMBER(SEARCH($V$45,T135)),"WINCOMSONLA",IF(ISNUMBER(SEARCH($V$46,T135)),"WINCOMKONTUM",IF(ISNUMBER(SEARCH($V$47,T135)),"WINCOMPHUYEN",IF(ISNUMBER(SEARCH($V$48,T135)),"WINCOMQUANGTRI",IF(ISNUMBER(SEARCH($V$49,T135)),"WINCOMBINHDINH",IF(ISNUMBER(SEARCH($V$50,T135)),"WINCOMCAOBANG",IF(ISNUMBER(SEARCH($V$51,T135)),"WINCOMQUANGBINH",IF(ISNUMBER(SEARCH($V$52,T135)),"WINCOMLAMDONG",IF(ISNUMBER(SEARCH($V$53,T135)),"WINCOMVINHLONG",IF(ISNUMBER(SEARCH($V$54,T135)),"WINCOMDONGTHAP",IF(ISNUMBER(SEARCH($V$55,T135)),"WINCOMTIENGIANG",IF(ISNUMBER(SEARCH($V$56,T135)),"WINCOMQUANGNINH",0))))))))))))))))))))))))))))))))))))))))))))))))))))))</f>
        <v>WINCOMPHUTHO</v>
      </c>
    </row>
    <row r="136" spans="1:25" x14ac:dyDescent="0.2">
      <c r="A136" t="s">
        <v>0</v>
      </c>
      <c r="B136" t="s">
        <v>274</v>
      </c>
      <c r="C136" t="s">
        <v>31</v>
      </c>
      <c r="D136" t="s">
        <v>3</v>
      </c>
      <c r="E136" t="s">
        <v>4</v>
      </c>
      <c r="F136" s="5">
        <f t="shared" si="9"/>
        <v>1</v>
      </c>
      <c r="G136" s="2">
        <v>88846</v>
      </c>
      <c r="H136" s="2">
        <v>97730.6</v>
      </c>
      <c r="I136" t="s">
        <v>5</v>
      </c>
      <c r="J136" t="s">
        <v>6</v>
      </c>
      <c r="K136" t="str">
        <f t="shared" si="10"/>
        <v>Gà muối gói 500g</v>
      </c>
      <c r="L136" s="8" t="str">
        <f>VLOOKUP(K136,'[1]Mã Misa'!$B$2:$D$74,2,0)</f>
        <v>Gà muối 500g</v>
      </c>
      <c r="M136" s="8" t="str">
        <f>VLOOKUP(L136,'[1]Mã Misa'!$C$2:$D$74,2,0)</f>
        <v>GM500</v>
      </c>
      <c r="N136" s="2">
        <v>88846</v>
      </c>
      <c r="O136" t="s">
        <v>275</v>
      </c>
      <c r="P136" s="8" t="str">
        <f t="shared" si="11"/>
        <v>0002448</v>
      </c>
      <c r="Q136" s="8" t="e">
        <f t="array" ref="Q136">IF(VLOOKUP(P136,$AA$1:$AC$32,1,0)&lt;&gt;0,(P136&amp;"A"),0)</f>
        <v>#N/A</v>
      </c>
      <c r="R136" s="12">
        <v>44508</v>
      </c>
      <c r="S136" t="s">
        <v>276</v>
      </c>
      <c r="T136" s="8" t="str">
        <f t="shared" si="12"/>
        <v>VM+ PTO 12</v>
      </c>
      <c r="U136" t="s">
        <v>6048</v>
      </c>
      <c r="Y136" t="str">
        <f t="array" ref="Y136">IF(ISNUMBER(SEARCH($V$3,T136)),"WINCOMHANOI",IF(ISNUMBER(SEARCH($V$4,T136)),"WINCOMHOCHIMINH",IF(ISNUMBER(SEARCH($V$5,T136)),"WINCOMDANANG",IF(ISNUMBER(SEARCH($V$6,T136)),"WINCOMHAIDUONG",IF(ISNUMBER(SEARCH($V$7,T136)),"WINCOMQUANGNINH",IF(ISNUMBER(SEARCH($V$8,T136)),"WINCOMHAIPHONG",IF(ISNUMBER(SEARCH($V$9,T136)),"WINCOMBACGIANG",IF(ISNUMBER(SEARCH($V$10,T136)),"WINCOMBACNINH",IF(ISNUMBER(SEARCH($V$11,T136)),"WINCOMPHUTHO",IF(ISNUMBER(SEARCH($V$12,T136)),"WINCOMHATINH",IF(ISNUMBER(SEARCH($V$13,T136)),"WINCOMTHAINGUYEN",IF(ISNUMBER(SEARCH($V$14,T136)),"WINCOMKHANHHOA",IF(ISNUMBER(SEARCH($V$15,T136)),"WINCOMHUNGYEN",IF(ISNUMBER(SEARCH($V$16,T136)),"WINCOMNGHEAN",IF(ISNUMBER(SEARCH($V$17,T136)),"WINCOMLAOCAI",IF(ISNUMBER(SEARCH($V$18,T136)),"WINCOMVUNGTAU",IF(ISNUMBER(SEARCH($V$19,T136)),"WINCOMBINHDUONG",IF(ISNUMBER(SEARCH($V$20,T136)),"WINCOMKIENGIANG",IF(ISNUMBER(SEARCH($V$21,T136)),"WINCOMHANAM",IF(ISNUMBER(SEARCH($V$22,T136)),"WINCOMNAMDINH",IF(ISNUMBER(SEARCH($V$23,T136)),"WINCOMLANGSON",IF(ISNUMBER(SEARCH($V$24,T136)),"WINCOMTHANHHOA",IF(ISNUMBER(SEARCH($V$25,T136)),"WINCOMYENBAI",IF(ISNUMBER(SEARCH($V$26,T136)),"WINCOMTUYENQUANG",IF(ISNUMBER(SEARCH($V$27,T136)),"WINCOMHUE",IF(ISNUMBER(SEARCH($V$28,T136)),"WINCOMQUANGNAM",IF(ISNUMBER(SEARCH($V$29,T136)),"WINCOMVINHPHUC",IF(ISNUMBER(SEARCH($V$30,T136)),"WINCOMHAGIANG",IF(ISNUMBER(SEARCH($V$31,T136)),"WINCOMNINHBINH",IF(ISNUMBER(SEARCH($V$32,T136)),"WINCOMTRAVINH",IF(ISNUMBER(SEARCH($V$33,T136)),"WINCOMCANTHO",IF(ISNUMBER(SEARCH($V$34,T136)),"WINCOMBENTRE",IF(ISNUMBER(SEARCH($V$35,T136)),"WINCOMCAMAU",IF(ISNUMBER(SEARCH($V$36,T136)),"WINCOMANGIANG",IF(ISNUMBER(SEARCH($V$37,T136)),"WINCOMNINHTHUAN",IF(ISNUMBER(SEARCH($V$38,T136)),"WINCOMTHAIBINH",IF(ISNUMBER(SEARCH($V$39,T136)),"WINCOMGIALAI",IF(ISNUMBER(SEARCH($V$40,T136)),"WINCOMHOABINH",IF(ISNUMBER(SEARCH($V$41,T136)),"WINCOMQUANGNGAI",IF(ISNUMBER(SEARCH($V$42,T136)),"WINCOMBINHTHUAN",IF(ISNUMBER(SEARCH($V$43,T136)),"WINCOMDAKLAK",IF(ISNUMBER(SEARCH($V$44,T136)),"WINCOMSOCTRANG",IF(ISNUMBER(SEARCH($V$45,T136)),"WINCOMSONLA",IF(ISNUMBER(SEARCH($V$46,T136)),"WINCOMKONTUM",IF(ISNUMBER(SEARCH($V$47,T136)),"WINCOMPHUYEN",IF(ISNUMBER(SEARCH($V$48,T136)),"WINCOMQUANGTRI",IF(ISNUMBER(SEARCH($V$49,T136)),"WINCOMBINHDINH",IF(ISNUMBER(SEARCH($V$50,T136)),"WINCOMCAOBANG",IF(ISNUMBER(SEARCH($V$51,T136)),"WINCOMQUANGBINH",IF(ISNUMBER(SEARCH($V$52,T136)),"WINCOMLAMDONG",IF(ISNUMBER(SEARCH($V$53,T136)),"WINCOMVINHLONG",IF(ISNUMBER(SEARCH($V$54,T136)),"WINCOMDONGTHAP",IF(ISNUMBER(SEARCH($V$55,T136)),"WINCOMTIENGIANG",IF(ISNUMBER(SEARCH($V$56,T136)),"WINCOMQUANGNINH",0))))))))))))))))))))))))))))))))))))))))))))))))))))))</f>
        <v>WINCOMPHUTHO</v>
      </c>
    </row>
    <row r="137" spans="1:25" x14ac:dyDescent="0.2">
      <c r="A137" t="s">
        <v>0</v>
      </c>
      <c r="B137" t="s">
        <v>277</v>
      </c>
      <c r="C137" t="s">
        <v>2</v>
      </c>
      <c r="D137" t="s">
        <v>20</v>
      </c>
      <c r="E137" t="s">
        <v>4</v>
      </c>
      <c r="F137" s="5">
        <f t="shared" si="9"/>
        <v>2</v>
      </c>
      <c r="G137" s="2">
        <v>100364</v>
      </c>
      <c r="H137" s="2">
        <v>110400.40000000001</v>
      </c>
      <c r="I137" t="s">
        <v>5</v>
      </c>
      <c r="J137" t="s">
        <v>21</v>
      </c>
      <c r="K137" t="str">
        <f t="shared" si="10"/>
        <v>Giò tai lưỡi xào gói 250g</v>
      </c>
      <c r="L137" s="8" t="str">
        <f>VLOOKUP(K137,'[1]Mã Misa'!$B$2:$D$74,2,0)</f>
        <v>Giò Tai Lưỡi Xào 250g</v>
      </c>
      <c r="M137" s="8" t="str">
        <f>VLOOKUP(L137,'[1]Mã Misa'!$C$2:$D$74,2,0)</f>
        <v>GTLX250G</v>
      </c>
      <c r="N137" s="2">
        <v>50182</v>
      </c>
      <c r="O137" t="s">
        <v>278</v>
      </c>
      <c r="P137" s="8" t="str">
        <f t="shared" si="11"/>
        <v>0003131</v>
      </c>
      <c r="Q137" s="8" t="e">
        <f t="array" ref="Q137">IF(VLOOKUP(P137,$AA$1:$AC$32,1,0)&lt;&gt;0,(P137&amp;"A"),0)</f>
        <v>#N/A</v>
      </c>
      <c r="R137" s="12">
        <v>44508</v>
      </c>
      <c r="S137" t="s">
        <v>279</v>
      </c>
      <c r="T137" s="8" t="str">
        <f t="shared" si="12"/>
        <v>VM+ BNH Lê</v>
      </c>
      <c r="U137" t="s">
        <v>6049</v>
      </c>
      <c r="Y137" t="str">
        <f t="array" ref="Y137">IF(ISNUMBER(SEARCH($V$3,T137)),"WINCOMHANOI",IF(ISNUMBER(SEARCH($V$4,T137)),"WINCOMHOCHIMINH",IF(ISNUMBER(SEARCH($V$5,T137)),"WINCOMDANANG",IF(ISNUMBER(SEARCH($V$6,T137)),"WINCOMHAIDUONG",IF(ISNUMBER(SEARCH($V$7,T137)),"WINCOMQUANGNINH",IF(ISNUMBER(SEARCH($V$8,T137)),"WINCOMHAIPHONG",IF(ISNUMBER(SEARCH($V$9,T137)),"WINCOMBACGIANG",IF(ISNUMBER(SEARCH($V$10,T137)),"WINCOMBACNINH",IF(ISNUMBER(SEARCH($V$11,T137)),"WINCOMPHUTHO",IF(ISNUMBER(SEARCH($V$12,T137)),"WINCOMHATINH",IF(ISNUMBER(SEARCH($V$13,T137)),"WINCOMTHAINGUYEN",IF(ISNUMBER(SEARCH($V$14,T137)),"WINCOMKHANHHOA",IF(ISNUMBER(SEARCH($V$15,T137)),"WINCOMHUNGYEN",IF(ISNUMBER(SEARCH($V$16,T137)),"WINCOMNGHEAN",IF(ISNUMBER(SEARCH($V$17,T137)),"WINCOMLAOCAI",IF(ISNUMBER(SEARCH($V$18,T137)),"WINCOMVUNGTAU",IF(ISNUMBER(SEARCH($V$19,T137)),"WINCOMBINHDUONG",IF(ISNUMBER(SEARCH($V$20,T137)),"WINCOMKIENGIANG",IF(ISNUMBER(SEARCH($V$21,T137)),"WINCOMHANAM",IF(ISNUMBER(SEARCH($V$22,T137)),"WINCOMNAMDINH",IF(ISNUMBER(SEARCH($V$23,T137)),"WINCOMLANGSON",IF(ISNUMBER(SEARCH($V$24,T137)),"WINCOMTHANHHOA",IF(ISNUMBER(SEARCH($V$25,T137)),"WINCOMYENBAI",IF(ISNUMBER(SEARCH($V$26,T137)),"WINCOMTUYENQUANG",IF(ISNUMBER(SEARCH($V$27,T137)),"WINCOMHUE",IF(ISNUMBER(SEARCH($V$28,T137)),"WINCOMQUANGNAM",IF(ISNUMBER(SEARCH($V$29,T137)),"WINCOMVINHPHUC",IF(ISNUMBER(SEARCH($V$30,T137)),"WINCOMHAGIANG",IF(ISNUMBER(SEARCH($V$31,T137)),"WINCOMNINHBINH",IF(ISNUMBER(SEARCH($V$32,T137)),"WINCOMTRAVINH",IF(ISNUMBER(SEARCH($V$33,T137)),"WINCOMCANTHO",IF(ISNUMBER(SEARCH($V$34,T137)),"WINCOMBENTRE",IF(ISNUMBER(SEARCH($V$35,T137)),"WINCOMCAMAU",IF(ISNUMBER(SEARCH($V$36,T137)),"WINCOMANGIANG",IF(ISNUMBER(SEARCH($V$37,T137)),"WINCOMNINHTHUAN",IF(ISNUMBER(SEARCH($V$38,T137)),"WINCOMTHAIBINH",IF(ISNUMBER(SEARCH($V$39,T137)),"WINCOMGIALAI",IF(ISNUMBER(SEARCH($V$40,T137)),"WINCOMHOABINH",IF(ISNUMBER(SEARCH($V$41,T137)),"WINCOMQUANGNGAI",IF(ISNUMBER(SEARCH($V$42,T137)),"WINCOMBINHTHUAN",IF(ISNUMBER(SEARCH($V$43,T137)),"WINCOMDAKLAK",IF(ISNUMBER(SEARCH($V$44,T137)),"WINCOMSOCTRANG",IF(ISNUMBER(SEARCH($V$45,T137)),"WINCOMSONLA",IF(ISNUMBER(SEARCH($V$46,T137)),"WINCOMKONTUM",IF(ISNUMBER(SEARCH($V$47,T137)),"WINCOMPHUYEN",IF(ISNUMBER(SEARCH($V$48,T137)),"WINCOMQUANGTRI",IF(ISNUMBER(SEARCH($V$49,T137)),"WINCOMBINHDINH",IF(ISNUMBER(SEARCH($V$50,T137)),"WINCOMCAOBANG",IF(ISNUMBER(SEARCH($V$51,T137)),"WINCOMQUANGBINH",IF(ISNUMBER(SEARCH($V$52,T137)),"WINCOMLAMDONG",IF(ISNUMBER(SEARCH($V$53,T137)),"WINCOMVINHLONG",IF(ISNUMBER(SEARCH($V$54,T137)),"WINCOMDONGTHAP",IF(ISNUMBER(SEARCH($V$55,T137)),"WINCOMTIENGIANG",IF(ISNUMBER(SEARCH($V$56,T137)),"WINCOMQUANGNINH",0))))))))))))))))))))))))))))))))))))))))))))))))))))))</f>
        <v>WINCOMBACNINH</v>
      </c>
    </row>
    <row r="138" spans="1:25" x14ac:dyDescent="0.2">
      <c r="A138" t="s">
        <v>0</v>
      </c>
      <c r="B138" t="s">
        <v>280</v>
      </c>
      <c r="C138" t="s">
        <v>2</v>
      </c>
      <c r="D138" t="s">
        <v>62</v>
      </c>
      <c r="E138" t="s">
        <v>4</v>
      </c>
      <c r="F138" s="5">
        <f t="shared" si="9"/>
        <v>1</v>
      </c>
      <c r="G138" s="2">
        <v>105400</v>
      </c>
      <c r="H138" s="2">
        <v>115940.00000000001</v>
      </c>
      <c r="I138" t="s">
        <v>5</v>
      </c>
      <c r="J138" t="s">
        <v>63</v>
      </c>
      <c r="K138" t="str">
        <f t="shared" si="10"/>
        <v>_Đùi gà sốt cay 500g</v>
      </c>
      <c r="L138" s="8" t="str">
        <f>VLOOKUP(K138,'[1]Mã Misa'!$B$2:$D$74,2,0)</f>
        <v>Đùi gà sốt cay 500g</v>
      </c>
      <c r="M138" s="8" t="str">
        <f>VLOOKUP(L138,'[1]Mã Misa'!$C$2:$D$74,2,0)</f>
        <v>DGSC500</v>
      </c>
      <c r="N138" s="2">
        <v>105400</v>
      </c>
      <c r="O138" t="s">
        <v>281</v>
      </c>
      <c r="P138" s="8" t="str">
        <f t="shared" si="11"/>
        <v>0135769</v>
      </c>
      <c r="Q138" s="8" t="e">
        <f t="array" ref="Q138">IF(VLOOKUP(P138,$AA$1:$AC$32,1,0)&lt;&gt;0,(P138&amp;"A"),0)</f>
        <v>#N/A</v>
      </c>
      <c r="R138" s="12">
        <v>44508</v>
      </c>
      <c r="S138" t="s">
        <v>282</v>
      </c>
      <c r="T138" s="8" t="str">
        <f t="shared" si="12"/>
        <v>VM+ HNI 58</v>
      </c>
      <c r="U138" t="s">
        <v>6050</v>
      </c>
      <c r="Y138" t="str">
        <f t="array" ref="Y138">IF(ISNUMBER(SEARCH($V$3,T138)),"WINCOMHANOI",IF(ISNUMBER(SEARCH($V$4,T138)),"WINCOMHOCHIMINH",IF(ISNUMBER(SEARCH($V$5,T138)),"WINCOMDANANG",IF(ISNUMBER(SEARCH($V$6,T138)),"WINCOMHAIDUONG",IF(ISNUMBER(SEARCH($V$7,T138)),"WINCOMQUANGNINH",IF(ISNUMBER(SEARCH($V$8,T138)),"WINCOMHAIPHONG",IF(ISNUMBER(SEARCH($V$9,T138)),"WINCOMBACGIANG",IF(ISNUMBER(SEARCH($V$10,T138)),"WINCOMBACNINH",IF(ISNUMBER(SEARCH($V$11,T138)),"WINCOMPHUTHO",IF(ISNUMBER(SEARCH($V$12,T138)),"WINCOMHATINH",IF(ISNUMBER(SEARCH($V$13,T138)),"WINCOMTHAINGUYEN",IF(ISNUMBER(SEARCH($V$14,T138)),"WINCOMKHANHHOA",IF(ISNUMBER(SEARCH($V$15,T138)),"WINCOMHUNGYEN",IF(ISNUMBER(SEARCH($V$16,T138)),"WINCOMNGHEAN",IF(ISNUMBER(SEARCH($V$17,T138)),"WINCOMLAOCAI",IF(ISNUMBER(SEARCH($V$18,T138)),"WINCOMVUNGTAU",IF(ISNUMBER(SEARCH($V$19,T138)),"WINCOMBINHDUONG",IF(ISNUMBER(SEARCH($V$20,T138)),"WINCOMKIENGIANG",IF(ISNUMBER(SEARCH($V$21,T138)),"WINCOMHANAM",IF(ISNUMBER(SEARCH($V$22,T138)),"WINCOMNAMDINH",IF(ISNUMBER(SEARCH($V$23,T138)),"WINCOMLANGSON",IF(ISNUMBER(SEARCH($V$24,T138)),"WINCOMTHANHHOA",IF(ISNUMBER(SEARCH($V$25,T138)),"WINCOMYENBAI",IF(ISNUMBER(SEARCH($V$26,T138)),"WINCOMTUYENQUANG",IF(ISNUMBER(SEARCH($V$27,T138)),"WINCOMHUE",IF(ISNUMBER(SEARCH($V$28,T138)),"WINCOMQUANGNAM",IF(ISNUMBER(SEARCH($V$29,T138)),"WINCOMVINHPHUC",IF(ISNUMBER(SEARCH($V$30,T138)),"WINCOMHAGIANG",IF(ISNUMBER(SEARCH($V$31,T138)),"WINCOMNINHBINH",IF(ISNUMBER(SEARCH($V$32,T138)),"WINCOMTRAVINH",IF(ISNUMBER(SEARCH($V$33,T138)),"WINCOMCANTHO",IF(ISNUMBER(SEARCH($V$34,T138)),"WINCOMBENTRE",IF(ISNUMBER(SEARCH($V$35,T138)),"WINCOMCAMAU",IF(ISNUMBER(SEARCH($V$36,T138)),"WINCOMANGIANG",IF(ISNUMBER(SEARCH($V$37,T138)),"WINCOMNINHTHUAN",IF(ISNUMBER(SEARCH($V$38,T138)),"WINCOMTHAIBINH",IF(ISNUMBER(SEARCH($V$39,T138)),"WINCOMGIALAI",IF(ISNUMBER(SEARCH($V$40,T138)),"WINCOMHOABINH",IF(ISNUMBER(SEARCH($V$41,T138)),"WINCOMQUANGNGAI",IF(ISNUMBER(SEARCH($V$42,T138)),"WINCOMBINHTHUAN",IF(ISNUMBER(SEARCH($V$43,T138)),"WINCOMDAKLAK",IF(ISNUMBER(SEARCH($V$44,T138)),"WINCOMSOCTRANG",IF(ISNUMBER(SEARCH($V$45,T138)),"WINCOMSONLA",IF(ISNUMBER(SEARCH($V$46,T138)),"WINCOMKONTUM",IF(ISNUMBER(SEARCH($V$47,T138)),"WINCOMPHUYEN",IF(ISNUMBER(SEARCH($V$48,T138)),"WINCOMQUANGTRI",IF(ISNUMBER(SEARCH($V$49,T138)),"WINCOMBINHDINH",IF(ISNUMBER(SEARCH($V$50,T138)),"WINCOMCAOBANG",IF(ISNUMBER(SEARCH($V$51,T138)),"WINCOMQUANGBINH",IF(ISNUMBER(SEARCH($V$52,T138)),"WINCOMLAMDONG",IF(ISNUMBER(SEARCH($V$53,T138)),"WINCOMVINHLONG",IF(ISNUMBER(SEARCH($V$54,T138)),"WINCOMDONGTHAP",IF(ISNUMBER(SEARCH($V$55,T138)),"WINCOMTIENGIANG",IF(ISNUMBER(SEARCH($V$56,T138)),"WINCOMQUANGNINH",0))))))))))))))))))))))))))))))))))))))))))))))))))))))</f>
        <v>WINCOMHANOI</v>
      </c>
    </row>
    <row r="139" spans="1:25" x14ac:dyDescent="0.2">
      <c r="A139" t="s">
        <v>0</v>
      </c>
      <c r="B139" t="s">
        <v>280</v>
      </c>
      <c r="C139" t="s">
        <v>31</v>
      </c>
      <c r="D139" t="s">
        <v>45</v>
      </c>
      <c r="E139" t="s">
        <v>4</v>
      </c>
      <c r="F139" s="5">
        <f t="shared" si="9"/>
        <v>1</v>
      </c>
      <c r="G139" s="2">
        <v>87787</v>
      </c>
      <c r="H139" s="2">
        <v>96565.700000000012</v>
      </c>
      <c r="I139" t="s">
        <v>5</v>
      </c>
      <c r="J139" t="s">
        <v>46</v>
      </c>
      <c r="K139" t="str">
        <f t="shared" si="10"/>
        <v>Bắp bò muối gói 200g</v>
      </c>
      <c r="L139" s="8" t="str">
        <f>VLOOKUP(K139,'[1]Mã Misa'!$B$2:$D$74,2,0)</f>
        <v>Bắp bò muối 200g</v>
      </c>
      <c r="M139" s="8" t="str">
        <f>VLOOKUP(L139,'[1]Mã Misa'!$C$2:$D$74,2,0)</f>
        <v>BBM200</v>
      </c>
      <c r="N139" s="2">
        <v>87787</v>
      </c>
      <c r="O139" t="s">
        <v>281</v>
      </c>
      <c r="P139" s="8" t="str">
        <f t="shared" si="11"/>
        <v>0135769</v>
      </c>
      <c r="Q139" s="8" t="e">
        <f t="array" ref="Q139">IF(VLOOKUP(P139,$AA$1:$AC$32,1,0)&lt;&gt;0,(P139&amp;"A"),0)</f>
        <v>#N/A</v>
      </c>
      <c r="R139" s="12">
        <v>44508</v>
      </c>
      <c r="S139" t="s">
        <v>282</v>
      </c>
      <c r="T139" s="8" t="str">
        <f t="shared" si="12"/>
        <v>VM+ HNI 58</v>
      </c>
      <c r="U139" t="s">
        <v>6050</v>
      </c>
      <c r="Y139" t="str">
        <f t="array" ref="Y139">IF(ISNUMBER(SEARCH($V$3,T139)),"WINCOMHANOI",IF(ISNUMBER(SEARCH($V$4,T139)),"WINCOMHOCHIMINH",IF(ISNUMBER(SEARCH($V$5,T139)),"WINCOMDANANG",IF(ISNUMBER(SEARCH($V$6,T139)),"WINCOMHAIDUONG",IF(ISNUMBER(SEARCH($V$7,T139)),"WINCOMQUANGNINH",IF(ISNUMBER(SEARCH($V$8,T139)),"WINCOMHAIPHONG",IF(ISNUMBER(SEARCH($V$9,T139)),"WINCOMBACGIANG",IF(ISNUMBER(SEARCH($V$10,T139)),"WINCOMBACNINH",IF(ISNUMBER(SEARCH($V$11,T139)),"WINCOMPHUTHO",IF(ISNUMBER(SEARCH($V$12,T139)),"WINCOMHATINH",IF(ISNUMBER(SEARCH($V$13,T139)),"WINCOMTHAINGUYEN",IF(ISNUMBER(SEARCH($V$14,T139)),"WINCOMKHANHHOA",IF(ISNUMBER(SEARCH($V$15,T139)),"WINCOMHUNGYEN",IF(ISNUMBER(SEARCH($V$16,T139)),"WINCOMNGHEAN",IF(ISNUMBER(SEARCH($V$17,T139)),"WINCOMLAOCAI",IF(ISNUMBER(SEARCH($V$18,T139)),"WINCOMVUNGTAU",IF(ISNUMBER(SEARCH($V$19,T139)),"WINCOMBINHDUONG",IF(ISNUMBER(SEARCH($V$20,T139)),"WINCOMKIENGIANG",IF(ISNUMBER(SEARCH($V$21,T139)),"WINCOMHANAM",IF(ISNUMBER(SEARCH($V$22,T139)),"WINCOMNAMDINH",IF(ISNUMBER(SEARCH($V$23,T139)),"WINCOMLANGSON",IF(ISNUMBER(SEARCH($V$24,T139)),"WINCOMTHANHHOA",IF(ISNUMBER(SEARCH($V$25,T139)),"WINCOMYENBAI",IF(ISNUMBER(SEARCH($V$26,T139)),"WINCOMTUYENQUANG",IF(ISNUMBER(SEARCH($V$27,T139)),"WINCOMHUE",IF(ISNUMBER(SEARCH($V$28,T139)),"WINCOMQUANGNAM",IF(ISNUMBER(SEARCH($V$29,T139)),"WINCOMVINHPHUC",IF(ISNUMBER(SEARCH($V$30,T139)),"WINCOMHAGIANG",IF(ISNUMBER(SEARCH($V$31,T139)),"WINCOMNINHBINH",IF(ISNUMBER(SEARCH($V$32,T139)),"WINCOMTRAVINH",IF(ISNUMBER(SEARCH($V$33,T139)),"WINCOMCANTHO",IF(ISNUMBER(SEARCH($V$34,T139)),"WINCOMBENTRE",IF(ISNUMBER(SEARCH($V$35,T139)),"WINCOMCAMAU",IF(ISNUMBER(SEARCH($V$36,T139)),"WINCOMANGIANG",IF(ISNUMBER(SEARCH($V$37,T139)),"WINCOMNINHTHUAN",IF(ISNUMBER(SEARCH($V$38,T139)),"WINCOMTHAIBINH",IF(ISNUMBER(SEARCH($V$39,T139)),"WINCOMGIALAI",IF(ISNUMBER(SEARCH($V$40,T139)),"WINCOMHOABINH",IF(ISNUMBER(SEARCH($V$41,T139)),"WINCOMQUANGNGAI",IF(ISNUMBER(SEARCH($V$42,T139)),"WINCOMBINHTHUAN",IF(ISNUMBER(SEARCH($V$43,T139)),"WINCOMDAKLAK",IF(ISNUMBER(SEARCH($V$44,T139)),"WINCOMSOCTRANG",IF(ISNUMBER(SEARCH($V$45,T139)),"WINCOMSONLA",IF(ISNUMBER(SEARCH($V$46,T139)),"WINCOMKONTUM",IF(ISNUMBER(SEARCH($V$47,T139)),"WINCOMPHUYEN",IF(ISNUMBER(SEARCH($V$48,T139)),"WINCOMQUANGTRI",IF(ISNUMBER(SEARCH($V$49,T139)),"WINCOMBINHDINH",IF(ISNUMBER(SEARCH($V$50,T139)),"WINCOMCAOBANG",IF(ISNUMBER(SEARCH($V$51,T139)),"WINCOMQUANGBINH",IF(ISNUMBER(SEARCH($V$52,T139)),"WINCOMLAMDONG",IF(ISNUMBER(SEARCH($V$53,T139)),"WINCOMVINHLONG",IF(ISNUMBER(SEARCH($V$54,T139)),"WINCOMDONGTHAP",IF(ISNUMBER(SEARCH($V$55,T139)),"WINCOMTIENGIANG",IF(ISNUMBER(SEARCH($V$56,T139)),"WINCOMQUANGNINH",0))))))))))))))))))))))))))))))))))))))))))))))))))))))</f>
        <v>WINCOMHANOI</v>
      </c>
    </row>
    <row r="140" spans="1:25" x14ac:dyDescent="0.2">
      <c r="A140" t="s">
        <v>0</v>
      </c>
      <c r="B140" t="s">
        <v>283</v>
      </c>
      <c r="C140" t="s">
        <v>2</v>
      </c>
      <c r="D140" t="s">
        <v>3</v>
      </c>
      <c r="E140" t="s">
        <v>4</v>
      </c>
      <c r="F140" s="5">
        <f t="shared" si="9"/>
        <v>1</v>
      </c>
      <c r="G140" s="2">
        <v>88846</v>
      </c>
      <c r="H140" s="2">
        <v>97730.6</v>
      </c>
      <c r="I140" t="s">
        <v>5</v>
      </c>
      <c r="J140" t="s">
        <v>6</v>
      </c>
      <c r="K140" t="str">
        <f t="shared" si="10"/>
        <v>Gà muối gói 500g</v>
      </c>
      <c r="L140" s="8" t="str">
        <f>VLOOKUP(K140,'[1]Mã Misa'!$B$2:$D$74,2,0)</f>
        <v>Gà muối 500g</v>
      </c>
      <c r="M140" s="8" t="str">
        <f>VLOOKUP(L140,'[1]Mã Misa'!$C$2:$D$74,2,0)</f>
        <v>GM500</v>
      </c>
      <c r="N140" s="2">
        <v>88846</v>
      </c>
      <c r="O140" t="s">
        <v>284</v>
      </c>
      <c r="P140" s="8" t="str">
        <f t="shared" si="11"/>
        <v>0001952</v>
      </c>
      <c r="Q140" s="8" t="e">
        <f t="array" ref="Q140">IF(VLOOKUP(P140,$AA$1:$AC$32,1,0)&lt;&gt;0,(P140&amp;"A"),0)</f>
        <v>#N/A</v>
      </c>
      <c r="R140" s="12">
        <v>44508</v>
      </c>
      <c r="S140" t="s">
        <v>285</v>
      </c>
      <c r="T140" s="8" t="str">
        <f t="shared" si="12"/>
        <v>VM+ HTH 35</v>
      </c>
      <c r="U140" t="s">
        <v>6051</v>
      </c>
      <c r="Y140" t="str">
        <f t="array" ref="Y140">IF(ISNUMBER(SEARCH($V$3,T140)),"WINCOMHANOI",IF(ISNUMBER(SEARCH($V$4,T140)),"WINCOMHOCHIMINH",IF(ISNUMBER(SEARCH($V$5,T140)),"WINCOMDANANG",IF(ISNUMBER(SEARCH($V$6,T140)),"WINCOMHAIDUONG",IF(ISNUMBER(SEARCH($V$7,T140)),"WINCOMQUANGNINH",IF(ISNUMBER(SEARCH($V$8,T140)),"WINCOMHAIPHONG",IF(ISNUMBER(SEARCH($V$9,T140)),"WINCOMBACGIANG",IF(ISNUMBER(SEARCH($V$10,T140)),"WINCOMBACNINH",IF(ISNUMBER(SEARCH($V$11,T140)),"WINCOMPHUTHO",IF(ISNUMBER(SEARCH($V$12,T140)),"WINCOMHATINH",IF(ISNUMBER(SEARCH($V$13,T140)),"WINCOMTHAINGUYEN",IF(ISNUMBER(SEARCH($V$14,T140)),"WINCOMKHANHHOA",IF(ISNUMBER(SEARCH($V$15,T140)),"WINCOMHUNGYEN",IF(ISNUMBER(SEARCH($V$16,T140)),"WINCOMNGHEAN",IF(ISNUMBER(SEARCH($V$17,T140)),"WINCOMLAOCAI",IF(ISNUMBER(SEARCH($V$18,T140)),"WINCOMVUNGTAU",IF(ISNUMBER(SEARCH($V$19,T140)),"WINCOMBINHDUONG",IF(ISNUMBER(SEARCH($V$20,T140)),"WINCOMKIENGIANG",IF(ISNUMBER(SEARCH($V$21,T140)),"WINCOMHANAM",IF(ISNUMBER(SEARCH($V$22,T140)),"WINCOMNAMDINH",IF(ISNUMBER(SEARCH($V$23,T140)),"WINCOMLANGSON",IF(ISNUMBER(SEARCH($V$24,T140)),"WINCOMTHANHHOA",IF(ISNUMBER(SEARCH($V$25,T140)),"WINCOMYENBAI",IF(ISNUMBER(SEARCH($V$26,T140)),"WINCOMTUYENQUANG",IF(ISNUMBER(SEARCH($V$27,T140)),"WINCOMHUE",IF(ISNUMBER(SEARCH($V$28,T140)),"WINCOMQUANGNAM",IF(ISNUMBER(SEARCH($V$29,T140)),"WINCOMVINHPHUC",IF(ISNUMBER(SEARCH($V$30,T140)),"WINCOMHAGIANG",IF(ISNUMBER(SEARCH($V$31,T140)),"WINCOMNINHBINH",IF(ISNUMBER(SEARCH($V$32,T140)),"WINCOMTRAVINH",IF(ISNUMBER(SEARCH($V$33,T140)),"WINCOMCANTHO",IF(ISNUMBER(SEARCH($V$34,T140)),"WINCOMBENTRE",IF(ISNUMBER(SEARCH($V$35,T140)),"WINCOMCAMAU",IF(ISNUMBER(SEARCH($V$36,T140)),"WINCOMANGIANG",IF(ISNUMBER(SEARCH($V$37,T140)),"WINCOMNINHTHUAN",IF(ISNUMBER(SEARCH($V$38,T140)),"WINCOMTHAIBINH",IF(ISNUMBER(SEARCH($V$39,T140)),"WINCOMGIALAI",IF(ISNUMBER(SEARCH($V$40,T140)),"WINCOMHOABINH",IF(ISNUMBER(SEARCH($V$41,T140)),"WINCOMQUANGNGAI",IF(ISNUMBER(SEARCH($V$42,T140)),"WINCOMBINHTHUAN",IF(ISNUMBER(SEARCH($V$43,T140)),"WINCOMDAKLAK",IF(ISNUMBER(SEARCH($V$44,T140)),"WINCOMSOCTRANG",IF(ISNUMBER(SEARCH($V$45,T140)),"WINCOMSONLA",IF(ISNUMBER(SEARCH($V$46,T140)),"WINCOMKONTUM",IF(ISNUMBER(SEARCH($V$47,T140)),"WINCOMPHUYEN",IF(ISNUMBER(SEARCH($V$48,T140)),"WINCOMQUANGTRI",IF(ISNUMBER(SEARCH($V$49,T140)),"WINCOMBINHDINH",IF(ISNUMBER(SEARCH($V$50,T140)),"WINCOMCAOBANG",IF(ISNUMBER(SEARCH($V$51,T140)),"WINCOMQUANGBINH",IF(ISNUMBER(SEARCH($V$52,T140)),"WINCOMLAMDONG",IF(ISNUMBER(SEARCH($V$53,T140)),"WINCOMVINHLONG",IF(ISNUMBER(SEARCH($V$54,T140)),"WINCOMDONGTHAP",IF(ISNUMBER(SEARCH($V$55,T140)),"WINCOMTIENGIANG",IF(ISNUMBER(SEARCH($V$56,T140)),"WINCOMQUANGNINH",0))))))))))))))))))))))))))))))))))))))))))))))))))))))</f>
        <v>WINCOMHATINH</v>
      </c>
    </row>
    <row r="141" spans="1:25" x14ac:dyDescent="0.2">
      <c r="A141" t="s">
        <v>0</v>
      </c>
      <c r="B141" t="s">
        <v>286</v>
      </c>
      <c r="C141" t="s">
        <v>2</v>
      </c>
      <c r="D141" t="s">
        <v>10</v>
      </c>
      <c r="E141" t="s">
        <v>4</v>
      </c>
      <c r="F141" s="5">
        <f t="shared" si="9"/>
        <v>2</v>
      </c>
      <c r="G141" s="2">
        <v>122100</v>
      </c>
      <c r="H141" s="2">
        <v>134310</v>
      </c>
      <c r="I141" t="s">
        <v>5</v>
      </c>
      <c r="J141" t="s">
        <v>11</v>
      </c>
      <c r="K141" t="str">
        <f t="shared" si="10"/>
        <v>_Giò sụn gà 250g</v>
      </c>
      <c r="L141" s="8" t="str">
        <f>VLOOKUP(K141,'[1]Mã Misa'!$B$2:$D$74,2,0)</f>
        <v>Giò sụn gà 250g</v>
      </c>
      <c r="M141" s="8" t="str">
        <f>VLOOKUP(L141,'[1]Mã Misa'!$C$2:$D$74,2,0)</f>
        <v>GSG250</v>
      </c>
      <c r="N141" s="2">
        <v>61050</v>
      </c>
      <c r="O141" t="s">
        <v>287</v>
      </c>
      <c r="P141" s="8" t="str">
        <f t="shared" si="11"/>
        <v>0002756</v>
      </c>
      <c r="Q141" s="8" t="e">
        <f t="array" ref="Q141">IF(VLOOKUP(P141,$AA$1:$AC$32,1,0)&lt;&gt;0,(P141&amp;"A"),0)</f>
        <v>#N/A</v>
      </c>
      <c r="R141" s="12">
        <v>44508</v>
      </c>
      <c r="S141" t="s">
        <v>288</v>
      </c>
      <c r="T141" s="8" t="str">
        <f t="shared" si="12"/>
        <v>VM+ HDG 23</v>
      </c>
      <c r="U141" t="s">
        <v>6052</v>
      </c>
      <c r="Y141" t="str">
        <f t="array" ref="Y141">IF(ISNUMBER(SEARCH($V$3,T141)),"WINCOMHANOI",IF(ISNUMBER(SEARCH($V$4,T141)),"WINCOMHOCHIMINH",IF(ISNUMBER(SEARCH($V$5,T141)),"WINCOMDANANG",IF(ISNUMBER(SEARCH($V$6,T141)),"WINCOMHAIDUONG",IF(ISNUMBER(SEARCH($V$7,T141)),"WINCOMQUANGNINH",IF(ISNUMBER(SEARCH($V$8,T141)),"WINCOMHAIPHONG",IF(ISNUMBER(SEARCH($V$9,T141)),"WINCOMBACGIANG",IF(ISNUMBER(SEARCH($V$10,T141)),"WINCOMBACNINH",IF(ISNUMBER(SEARCH($V$11,T141)),"WINCOMPHUTHO",IF(ISNUMBER(SEARCH($V$12,T141)),"WINCOMHATINH",IF(ISNUMBER(SEARCH($V$13,T141)),"WINCOMTHAINGUYEN",IF(ISNUMBER(SEARCH($V$14,T141)),"WINCOMKHANHHOA",IF(ISNUMBER(SEARCH($V$15,T141)),"WINCOMHUNGYEN",IF(ISNUMBER(SEARCH($V$16,T141)),"WINCOMNGHEAN",IF(ISNUMBER(SEARCH($V$17,T141)),"WINCOMLAOCAI",IF(ISNUMBER(SEARCH($V$18,T141)),"WINCOMVUNGTAU",IF(ISNUMBER(SEARCH($V$19,T141)),"WINCOMBINHDUONG",IF(ISNUMBER(SEARCH($V$20,T141)),"WINCOMKIENGIANG",IF(ISNUMBER(SEARCH($V$21,T141)),"WINCOMHANAM",IF(ISNUMBER(SEARCH($V$22,T141)),"WINCOMNAMDINH",IF(ISNUMBER(SEARCH($V$23,T141)),"WINCOMLANGSON",IF(ISNUMBER(SEARCH($V$24,T141)),"WINCOMTHANHHOA",IF(ISNUMBER(SEARCH($V$25,T141)),"WINCOMYENBAI",IF(ISNUMBER(SEARCH($V$26,T141)),"WINCOMTUYENQUANG",IF(ISNUMBER(SEARCH($V$27,T141)),"WINCOMHUE",IF(ISNUMBER(SEARCH($V$28,T141)),"WINCOMQUANGNAM",IF(ISNUMBER(SEARCH($V$29,T141)),"WINCOMVINHPHUC",IF(ISNUMBER(SEARCH($V$30,T141)),"WINCOMHAGIANG",IF(ISNUMBER(SEARCH($V$31,T141)),"WINCOMNINHBINH",IF(ISNUMBER(SEARCH($V$32,T141)),"WINCOMTRAVINH",IF(ISNUMBER(SEARCH($V$33,T141)),"WINCOMCANTHO",IF(ISNUMBER(SEARCH($V$34,T141)),"WINCOMBENTRE",IF(ISNUMBER(SEARCH($V$35,T141)),"WINCOMCAMAU",IF(ISNUMBER(SEARCH($V$36,T141)),"WINCOMANGIANG",IF(ISNUMBER(SEARCH($V$37,T141)),"WINCOMNINHTHUAN",IF(ISNUMBER(SEARCH($V$38,T141)),"WINCOMTHAIBINH",IF(ISNUMBER(SEARCH($V$39,T141)),"WINCOMGIALAI",IF(ISNUMBER(SEARCH($V$40,T141)),"WINCOMHOABINH",IF(ISNUMBER(SEARCH($V$41,T141)),"WINCOMQUANGNGAI",IF(ISNUMBER(SEARCH($V$42,T141)),"WINCOMBINHTHUAN",IF(ISNUMBER(SEARCH($V$43,T141)),"WINCOMDAKLAK",IF(ISNUMBER(SEARCH($V$44,T141)),"WINCOMSOCTRANG",IF(ISNUMBER(SEARCH($V$45,T141)),"WINCOMSONLA",IF(ISNUMBER(SEARCH($V$46,T141)),"WINCOMKONTUM",IF(ISNUMBER(SEARCH($V$47,T141)),"WINCOMPHUYEN",IF(ISNUMBER(SEARCH($V$48,T141)),"WINCOMQUANGTRI",IF(ISNUMBER(SEARCH($V$49,T141)),"WINCOMBINHDINH",IF(ISNUMBER(SEARCH($V$50,T141)),"WINCOMCAOBANG",IF(ISNUMBER(SEARCH($V$51,T141)),"WINCOMQUANGBINH",IF(ISNUMBER(SEARCH($V$52,T141)),"WINCOMLAMDONG",IF(ISNUMBER(SEARCH($V$53,T141)),"WINCOMVINHLONG",IF(ISNUMBER(SEARCH($V$54,T141)),"WINCOMDONGTHAP",IF(ISNUMBER(SEARCH($V$55,T141)),"WINCOMTIENGIANG",IF(ISNUMBER(SEARCH($V$56,T141)),"WINCOMQUANGNINH",0))))))))))))))))))))))))))))))))))))))))))))))))))))))</f>
        <v>WINCOMHAIDUONG</v>
      </c>
    </row>
    <row r="142" spans="1:25" x14ac:dyDescent="0.2">
      <c r="A142" t="s">
        <v>0</v>
      </c>
      <c r="B142" t="s">
        <v>286</v>
      </c>
      <c r="C142" t="s">
        <v>31</v>
      </c>
      <c r="D142" t="s">
        <v>32</v>
      </c>
      <c r="E142" t="s">
        <v>4</v>
      </c>
      <c r="F142" s="5">
        <f t="shared" si="9"/>
        <v>3</v>
      </c>
      <c r="G142" s="2">
        <v>178200</v>
      </c>
      <c r="H142" s="2">
        <v>196020.00000000003</v>
      </c>
      <c r="I142" t="s">
        <v>5</v>
      </c>
      <c r="J142" t="s">
        <v>33</v>
      </c>
      <c r="K142" t="str">
        <f t="shared" si="10"/>
        <v>_Giò lụa 250g</v>
      </c>
      <c r="L142" s="8" t="str">
        <f>VLOOKUP(K142,'[1]Mã Misa'!$B$2:$D$74,2,0)</f>
        <v>Giò lụa 250g</v>
      </c>
      <c r="M142" s="8" t="str">
        <f>VLOOKUP(L142,'[1]Mã Misa'!$C$2:$D$74,2,0)</f>
        <v>GL250</v>
      </c>
      <c r="N142" s="2">
        <v>59400</v>
      </c>
      <c r="O142" t="s">
        <v>287</v>
      </c>
      <c r="P142" s="8" t="str">
        <f t="shared" si="11"/>
        <v>0002756</v>
      </c>
      <c r="Q142" s="8" t="e">
        <f t="array" ref="Q142">IF(VLOOKUP(P142,$AA$1:$AC$32,1,0)&lt;&gt;0,(P142&amp;"A"),0)</f>
        <v>#N/A</v>
      </c>
      <c r="R142" s="12">
        <v>44508</v>
      </c>
      <c r="S142" t="s">
        <v>288</v>
      </c>
      <c r="T142" s="8" t="str">
        <f t="shared" si="12"/>
        <v>VM+ HDG 23</v>
      </c>
      <c r="U142" t="s">
        <v>6052</v>
      </c>
      <c r="Y142" t="str">
        <f t="array" ref="Y142">IF(ISNUMBER(SEARCH($V$3,T142)),"WINCOMHANOI",IF(ISNUMBER(SEARCH($V$4,T142)),"WINCOMHOCHIMINH",IF(ISNUMBER(SEARCH($V$5,T142)),"WINCOMDANANG",IF(ISNUMBER(SEARCH($V$6,T142)),"WINCOMHAIDUONG",IF(ISNUMBER(SEARCH($V$7,T142)),"WINCOMQUANGNINH",IF(ISNUMBER(SEARCH($V$8,T142)),"WINCOMHAIPHONG",IF(ISNUMBER(SEARCH($V$9,T142)),"WINCOMBACGIANG",IF(ISNUMBER(SEARCH($V$10,T142)),"WINCOMBACNINH",IF(ISNUMBER(SEARCH($V$11,T142)),"WINCOMPHUTHO",IF(ISNUMBER(SEARCH($V$12,T142)),"WINCOMHATINH",IF(ISNUMBER(SEARCH($V$13,T142)),"WINCOMTHAINGUYEN",IF(ISNUMBER(SEARCH($V$14,T142)),"WINCOMKHANHHOA",IF(ISNUMBER(SEARCH($V$15,T142)),"WINCOMHUNGYEN",IF(ISNUMBER(SEARCH($V$16,T142)),"WINCOMNGHEAN",IF(ISNUMBER(SEARCH($V$17,T142)),"WINCOMLAOCAI",IF(ISNUMBER(SEARCH($V$18,T142)),"WINCOMVUNGTAU",IF(ISNUMBER(SEARCH($V$19,T142)),"WINCOMBINHDUONG",IF(ISNUMBER(SEARCH($V$20,T142)),"WINCOMKIENGIANG",IF(ISNUMBER(SEARCH($V$21,T142)),"WINCOMHANAM",IF(ISNUMBER(SEARCH($V$22,T142)),"WINCOMNAMDINH",IF(ISNUMBER(SEARCH($V$23,T142)),"WINCOMLANGSON",IF(ISNUMBER(SEARCH($V$24,T142)),"WINCOMTHANHHOA",IF(ISNUMBER(SEARCH($V$25,T142)),"WINCOMYENBAI",IF(ISNUMBER(SEARCH($V$26,T142)),"WINCOMTUYENQUANG",IF(ISNUMBER(SEARCH($V$27,T142)),"WINCOMHUE",IF(ISNUMBER(SEARCH($V$28,T142)),"WINCOMQUANGNAM",IF(ISNUMBER(SEARCH($V$29,T142)),"WINCOMVINHPHUC",IF(ISNUMBER(SEARCH($V$30,T142)),"WINCOMHAGIANG",IF(ISNUMBER(SEARCH($V$31,T142)),"WINCOMNINHBINH",IF(ISNUMBER(SEARCH($V$32,T142)),"WINCOMTRAVINH",IF(ISNUMBER(SEARCH($V$33,T142)),"WINCOMCANTHO",IF(ISNUMBER(SEARCH($V$34,T142)),"WINCOMBENTRE",IF(ISNUMBER(SEARCH($V$35,T142)),"WINCOMCAMAU",IF(ISNUMBER(SEARCH($V$36,T142)),"WINCOMANGIANG",IF(ISNUMBER(SEARCH($V$37,T142)),"WINCOMNINHTHUAN",IF(ISNUMBER(SEARCH($V$38,T142)),"WINCOMTHAIBINH",IF(ISNUMBER(SEARCH($V$39,T142)),"WINCOMGIALAI",IF(ISNUMBER(SEARCH($V$40,T142)),"WINCOMHOABINH",IF(ISNUMBER(SEARCH($V$41,T142)),"WINCOMQUANGNGAI",IF(ISNUMBER(SEARCH($V$42,T142)),"WINCOMBINHTHUAN",IF(ISNUMBER(SEARCH($V$43,T142)),"WINCOMDAKLAK",IF(ISNUMBER(SEARCH($V$44,T142)),"WINCOMSOCTRANG",IF(ISNUMBER(SEARCH($V$45,T142)),"WINCOMSONLA",IF(ISNUMBER(SEARCH($V$46,T142)),"WINCOMKONTUM",IF(ISNUMBER(SEARCH($V$47,T142)),"WINCOMPHUYEN",IF(ISNUMBER(SEARCH($V$48,T142)),"WINCOMQUANGTRI",IF(ISNUMBER(SEARCH($V$49,T142)),"WINCOMBINHDINH",IF(ISNUMBER(SEARCH($V$50,T142)),"WINCOMCAOBANG",IF(ISNUMBER(SEARCH($V$51,T142)),"WINCOMQUANGBINH",IF(ISNUMBER(SEARCH($V$52,T142)),"WINCOMLAMDONG",IF(ISNUMBER(SEARCH($V$53,T142)),"WINCOMVINHLONG",IF(ISNUMBER(SEARCH($V$54,T142)),"WINCOMDONGTHAP",IF(ISNUMBER(SEARCH($V$55,T142)),"WINCOMTIENGIANG",IF(ISNUMBER(SEARCH($V$56,T142)),"WINCOMQUANGNINH",0))))))))))))))))))))))))))))))))))))))))))))))))))))))</f>
        <v>WINCOMHAIDUONG</v>
      </c>
    </row>
    <row r="143" spans="1:25" x14ac:dyDescent="0.2">
      <c r="A143" t="s">
        <v>0</v>
      </c>
      <c r="B143" t="s">
        <v>286</v>
      </c>
      <c r="C143" t="s">
        <v>34</v>
      </c>
      <c r="D143" t="s">
        <v>27</v>
      </c>
      <c r="E143" t="s">
        <v>4</v>
      </c>
      <c r="F143" s="5">
        <f t="shared" si="9"/>
        <v>6</v>
      </c>
      <c r="G143" s="2">
        <v>445500</v>
      </c>
      <c r="H143" s="2">
        <v>490050.00000000006</v>
      </c>
      <c r="I143" t="s">
        <v>5</v>
      </c>
      <c r="J143" t="s">
        <v>28</v>
      </c>
      <c r="K143" t="str">
        <f t="shared" si="10"/>
        <v>_Chả cốm 300g</v>
      </c>
      <c r="L143" s="8" t="str">
        <f>VLOOKUP(K143,'[1]Mã Misa'!$B$2:$D$74,2,0)</f>
        <v>Chả cốm 300g</v>
      </c>
      <c r="M143" s="8" t="str">
        <f>VLOOKUP(L143,'[1]Mã Misa'!$C$2:$D$74,2,0)</f>
        <v>CC300</v>
      </c>
      <c r="N143" s="2">
        <v>74250</v>
      </c>
      <c r="O143" t="s">
        <v>287</v>
      </c>
      <c r="P143" s="8" t="str">
        <f t="shared" si="11"/>
        <v>0002756</v>
      </c>
      <c r="Q143" s="8" t="e">
        <f t="array" ref="Q143">IF(VLOOKUP(P143,$AA$1:$AC$32,1,0)&lt;&gt;0,(P143&amp;"A"),0)</f>
        <v>#N/A</v>
      </c>
      <c r="R143" s="12">
        <v>44508</v>
      </c>
      <c r="S143" t="s">
        <v>288</v>
      </c>
      <c r="T143" s="8" t="str">
        <f t="shared" si="12"/>
        <v>VM+ HDG 23</v>
      </c>
      <c r="U143" t="s">
        <v>6052</v>
      </c>
      <c r="Y143" t="str">
        <f t="array" ref="Y143">IF(ISNUMBER(SEARCH($V$3,T143)),"WINCOMHANOI",IF(ISNUMBER(SEARCH($V$4,T143)),"WINCOMHOCHIMINH",IF(ISNUMBER(SEARCH($V$5,T143)),"WINCOMDANANG",IF(ISNUMBER(SEARCH($V$6,T143)),"WINCOMHAIDUONG",IF(ISNUMBER(SEARCH($V$7,T143)),"WINCOMQUANGNINH",IF(ISNUMBER(SEARCH($V$8,T143)),"WINCOMHAIPHONG",IF(ISNUMBER(SEARCH($V$9,T143)),"WINCOMBACGIANG",IF(ISNUMBER(SEARCH($V$10,T143)),"WINCOMBACNINH",IF(ISNUMBER(SEARCH($V$11,T143)),"WINCOMPHUTHO",IF(ISNUMBER(SEARCH($V$12,T143)),"WINCOMHATINH",IF(ISNUMBER(SEARCH($V$13,T143)),"WINCOMTHAINGUYEN",IF(ISNUMBER(SEARCH($V$14,T143)),"WINCOMKHANHHOA",IF(ISNUMBER(SEARCH($V$15,T143)),"WINCOMHUNGYEN",IF(ISNUMBER(SEARCH($V$16,T143)),"WINCOMNGHEAN",IF(ISNUMBER(SEARCH($V$17,T143)),"WINCOMLAOCAI",IF(ISNUMBER(SEARCH($V$18,T143)),"WINCOMVUNGTAU",IF(ISNUMBER(SEARCH($V$19,T143)),"WINCOMBINHDUONG",IF(ISNUMBER(SEARCH($V$20,T143)),"WINCOMKIENGIANG",IF(ISNUMBER(SEARCH($V$21,T143)),"WINCOMHANAM",IF(ISNUMBER(SEARCH($V$22,T143)),"WINCOMNAMDINH",IF(ISNUMBER(SEARCH($V$23,T143)),"WINCOMLANGSON",IF(ISNUMBER(SEARCH($V$24,T143)),"WINCOMTHANHHOA",IF(ISNUMBER(SEARCH($V$25,T143)),"WINCOMYENBAI",IF(ISNUMBER(SEARCH($V$26,T143)),"WINCOMTUYENQUANG",IF(ISNUMBER(SEARCH($V$27,T143)),"WINCOMHUE",IF(ISNUMBER(SEARCH($V$28,T143)),"WINCOMQUANGNAM",IF(ISNUMBER(SEARCH($V$29,T143)),"WINCOMVINHPHUC",IF(ISNUMBER(SEARCH($V$30,T143)),"WINCOMHAGIANG",IF(ISNUMBER(SEARCH($V$31,T143)),"WINCOMNINHBINH",IF(ISNUMBER(SEARCH($V$32,T143)),"WINCOMTRAVINH",IF(ISNUMBER(SEARCH($V$33,T143)),"WINCOMCANTHO",IF(ISNUMBER(SEARCH($V$34,T143)),"WINCOMBENTRE",IF(ISNUMBER(SEARCH($V$35,T143)),"WINCOMCAMAU",IF(ISNUMBER(SEARCH($V$36,T143)),"WINCOMANGIANG",IF(ISNUMBER(SEARCH($V$37,T143)),"WINCOMNINHTHUAN",IF(ISNUMBER(SEARCH($V$38,T143)),"WINCOMTHAIBINH",IF(ISNUMBER(SEARCH($V$39,T143)),"WINCOMGIALAI",IF(ISNUMBER(SEARCH($V$40,T143)),"WINCOMHOABINH",IF(ISNUMBER(SEARCH($V$41,T143)),"WINCOMQUANGNGAI",IF(ISNUMBER(SEARCH($V$42,T143)),"WINCOMBINHTHUAN",IF(ISNUMBER(SEARCH($V$43,T143)),"WINCOMDAKLAK",IF(ISNUMBER(SEARCH($V$44,T143)),"WINCOMSOCTRANG",IF(ISNUMBER(SEARCH($V$45,T143)),"WINCOMSONLA",IF(ISNUMBER(SEARCH($V$46,T143)),"WINCOMKONTUM",IF(ISNUMBER(SEARCH($V$47,T143)),"WINCOMPHUYEN",IF(ISNUMBER(SEARCH($V$48,T143)),"WINCOMQUANGTRI",IF(ISNUMBER(SEARCH($V$49,T143)),"WINCOMBINHDINH",IF(ISNUMBER(SEARCH($V$50,T143)),"WINCOMCAOBANG",IF(ISNUMBER(SEARCH($V$51,T143)),"WINCOMQUANGBINH",IF(ISNUMBER(SEARCH($V$52,T143)),"WINCOMLAMDONG",IF(ISNUMBER(SEARCH($V$53,T143)),"WINCOMVINHLONG",IF(ISNUMBER(SEARCH($V$54,T143)),"WINCOMDONGTHAP",IF(ISNUMBER(SEARCH($V$55,T143)),"WINCOMTIENGIANG",IF(ISNUMBER(SEARCH($V$56,T143)),"WINCOMQUANGNINH",0))))))))))))))))))))))))))))))))))))))))))))))))))))))</f>
        <v>WINCOMHAIDUONG</v>
      </c>
    </row>
    <row r="144" spans="1:25" x14ac:dyDescent="0.2">
      <c r="A144" t="s">
        <v>0</v>
      </c>
      <c r="B144" t="s">
        <v>289</v>
      </c>
      <c r="C144" t="s">
        <v>2</v>
      </c>
      <c r="D144" t="s">
        <v>45</v>
      </c>
      <c r="E144" t="s">
        <v>4</v>
      </c>
      <c r="F144" s="5">
        <f t="shared" si="9"/>
        <v>2</v>
      </c>
      <c r="G144" s="2">
        <v>175574</v>
      </c>
      <c r="H144" s="2">
        <v>193131.40000000002</v>
      </c>
      <c r="I144" t="s">
        <v>5</v>
      </c>
      <c r="J144" t="s">
        <v>46</v>
      </c>
      <c r="K144" t="str">
        <f t="shared" si="10"/>
        <v>Bắp bò muối gói 200g</v>
      </c>
      <c r="L144" s="8" t="str">
        <f>VLOOKUP(K144,'[1]Mã Misa'!$B$2:$D$74,2,0)</f>
        <v>Bắp bò muối 200g</v>
      </c>
      <c r="M144" s="8" t="str">
        <f>VLOOKUP(L144,'[1]Mã Misa'!$C$2:$D$74,2,0)</f>
        <v>BBM200</v>
      </c>
      <c r="N144" s="2">
        <v>87787</v>
      </c>
      <c r="O144" t="s">
        <v>290</v>
      </c>
      <c r="P144" s="8" t="str">
        <f t="shared" si="11"/>
        <v>0135777</v>
      </c>
      <c r="Q144" s="8" t="e">
        <f t="array" ref="Q144">IF(VLOOKUP(P144,$AA$1:$AC$32,1,0)&lt;&gt;0,(P144&amp;"A"),0)</f>
        <v>#N/A</v>
      </c>
      <c r="R144" s="12">
        <v>44508</v>
      </c>
      <c r="S144" t="s">
        <v>291</v>
      </c>
      <c r="T144" s="8" t="str">
        <f t="shared" si="12"/>
        <v>VM+ HNI 17</v>
      </c>
      <c r="U144" t="s">
        <v>6053</v>
      </c>
      <c r="Y144" t="str">
        <f t="array" ref="Y144">IF(ISNUMBER(SEARCH($V$3,T144)),"WINCOMHANOI",IF(ISNUMBER(SEARCH($V$4,T144)),"WINCOMHOCHIMINH",IF(ISNUMBER(SEARCH($V$5,T144)),"WINCOMDANANG",IF(ISNUMBER(SEARCH($V$6,T144)),"WINCOMHAIDUONG",IF(ISNUMBER(SEARCH($V$7,T144)),"WINCOMQUANGNINH",IF(ISNUMBER(SEARCH($V$8,T144)),"WINCOMHAIPHONG",IF(ISNUMBER(SEARCH($V$9,T144)),"WINCOMBACGIANG",IF(ISNUMBER(SEARCH($V$10,T144)),"WINCOMBACNINH",IF(ISNUMBER(SEARCH($V$11,T144)),"WINCOMPHUTHO",IF(ISNUMBER(SEARCH($V$12,T144)),"WINCOMHATINH",IF(ISNUMBER(SEARCH($V$13,T144)),"WINCOMTHAINGUYEN",IF(ISNUMBER(SEARCH($V$14,T144)),"WINCOMKHANHHOA",IF(ISNUMBER(SEARCH($V$15,T144)),"WINCOMHUNGYEN",IF(ISNUMBER(SEARCH($V$16,T144)),"WINCOMNGHEAN",IF(ISNUMBER(SEARCH($V$17,T144)),"WINCOMLAOCAI",IF(ISNUMBER(SEARCH($V$18,T144)),"WINCOMVUNGTAU",IF(ISNUMBER(SEARCH($V$19,T144)),"WINCOMBINHDUONG",IF(ISNUMBER(SEARCH($V$20,T144)),"WINCOMKIENGIANG",IF(ISNUMBER(SEARCH($V$21,T144)),"WINCOMHANAM",IF(ISNUMBER(SEARCH($V$22,T144)),"WINCOMNAMDINH",IF(ISNUMBER(SEARCH($V$23,T144)),"WINCOMLANGSON",IF(ISNUMBER(SEARCH($V$24,T144)),"WINCOMTHANHHOA",IF(ISNUMBER(SEARCH($V$25,T144)),"WINCOMYENBAI",IF(ISNUMBER(SEARCH($V$26,T144)),"WINCOMTUYENQUANG",IF(ISNUMBER(SEARCH($V$27,T144)),"WINCOMHUE",IF(ISNUMBER(SEARCH($V$28,T144)),"WINCOMQUANGNAM",IF(ISNUMBER(SEARCH($V$29,T144)),"WINCOMVINHPHUC",IF(ISNUMBER(SEARCH($V$30,T144)),"WINCOMHAGIANG",IF(ISNUMBER(SEARCH($V$31,T144)),"WINCOMNINHBINH",IF(ISNUMBER(SEARCH($V$32,T144)),"WINCOMTRAVINH",IF(ISNUMBER(SEARCH($V$33,T144)),"WINCOMCANTHO",IF(ISNUMBER(SEARCH($V$34,T144)),"WINCOMBENTRE",IF(ISNUMBER(SEARCH($V$35,T144)),"WINCOMCAMAU",IF(ISNUMBER(SEARCH($V$36,T144)),"WINCOMANGIANG",IF(ISNUMBER(SEARCH($V$37,T144)),"WINCOMNINHTHUAN",IF(ISNUMBER(SEARCH($V$38,T144)),"WINCOMTHAIBINH",IF(ISNUMBER(SEARCH($V$39,T144)),"WINCOMGIALAI",IF(ISNUMBER(SEARCH($V$40,T144)),"WINCOMHOABINH",IF(ISNUMBER(SEARCH($V$41,T144)),"WINCOMQUANGNGAI",IF(ISNUMBER(SEARCH($V$42,T144)),"WINCOMBINHTHUAN",IF(ISNUMBER(SEARCH($V$43,T144)),"WINCOMDAKLAK",IF(ISNUMBER(SEARCH($V$44,T144)),"WINCOMSOCTRANG",IF(ISNUMBER(SEARCH($V$45,T144)),"WINCOMSONLA",IF(ISNUMBER(SEARCH($V$46,T144)),"WINCOMKONTUM",IF(ISNUMBER(SEARCH($V$47,T144)),"WINCOMPHUYEN",IF(ISNUMBER(SEARCH($V$48,T144)),"WINCOMQUANGTRI",IF(ISNUMBER(SEARCH($V$49,T144)),"WINCOMBINHDINH",IF(ISNUMBER(SEARCH($V$50,T144)),"WINCOMCAOBANG",IF(ISNUMBER(SEARCH($V$51,T144)),"WINCOMQUANGBINH",IF(ISNUMBER(SEARCH($V$52,T144)),"WINCOMLAMDONG",IF(ISNUMBER(SEARCH($V$53,T144)),"WINCOMVINHLONG",IF(ISNUMBER(SEARCH($V$54,T144)),"WINCOMDONGTHAP",IF(ISNUMBER(SEARCH($V$55,T144)),"WINCOMTIENGIANG",IF(ISNUMBER(SEARCH($V$56,T144)),"WINCOMQUANGNINH",0))))))))))))))))))))))))))))))))))))))))))))))))))))))</f>
        <v>WINCOMHANOI</v>
      </c>
    </row>
    <row r="145" spans="1:25" x14ac:dyDescent="0.2">
      <c r="A145" t="s">
        <v>0</v>
      </c>
      <c r="B145" t="s">
        <v>289</v>
      </c>
      <c r="C145" t="s">
        <v>31</v>
      </c>
      <c r="D145" t="s">
        <v>3</v>
      </c>
      <c r="E145" t="s">
        <v>4</v>
      </c>
      <c r="F145" s="5">
        <f t="shared" si="9"/>
        <v>1</v>
      </c>
      <c r="G145" s="2">
        <v>88846</v>
      </c>
      <c r="H145" s="2">
        <v>97730.6</v>
      </c>
      <c r="I145" t="s">
        <v>5</v>
      </c>
      <c r="J145" t="s">
        <v>6</v>
      </c>
      <c r="K145" t="str">
        <f t="shared" si="10"/>
        <v>Gà muối gói 500g</v>
      </c>
      <c r="L145" s="8" t="str">
        <f>VLOOKUP(K145,'[1]Mã Misa'!$B$2:$D$74,2,0)</f>
        <v>Gà muối 500g</v>
      </c>
      <c r="M145" s="8" t="str">
        <f>VLOOKUP(L145,'[1]Mã Misa'!$C$2:$D$74,2,0)</f>
        <v>GM500</v>
      </c>
      <c r="N145" s="2">
        <v>88846</v>
      </c>
      <c r="O145" t="s">
        <v>290</v>
      </c>
      <c r="P145" s="8" t="str">
        <f t="shared" si="11"/>
        <v>0135777</v>
      </c>
      <c r="Q145" s="8" t="e">
        <f t="array" ref="Q145">IF(VLOOKUP(P145,$AA$1:$AC$32,1,0)&lt;&gt;0,(P145&amp;"A"),0)</f>
        <v>#N/A</v>
      </c>
      <c r="R145" s="12">
        <v>44508</v>
      </c>
      <c r="S145" t="s">
        <v>291</v>
      </c>
      <c r="T145" s="8" t="str">
        <f t="shared" si="12"/>
        <v>VM+ HNI 17</v>
      </c>
      <c r="U145" t="s">
        <v>6053</v>
      </c>
      <c r="Y145" t="str">
        <f t="array" ref="Y145">IF(ISNUMBER(SEARCH($V$3,T145)),"WINCOMHANOI",IF(ISNUMBER(SEARCH($V$4,T145)),"WINCOMHOCHIMINH",IF(ISNUMBER(SEARCH($V$5,T145)),"WINCOMDANANG",IF(ISNUMBER(SEARCH($V$6,T145)),"WINCOMHAIDUONG",IF(ISNUMBER(SEARCH($V$7,T145)),"WINCOMQUANGNINH",IF(ISNUMBER(SEARCH($V$8,T145)),"WINCOMHAIPHONG",IF(ISNUMBER(SEARCH($V$9,T145)),"WINCOMBACGIANG",IF(ISNUMBER(SEARCH($V$10,T145)),"WINCOMBACNINH",IF(ISNUMBER(SEARCH($V$11,T145)),"WINCOMPHUTHO",IF(ISNUMBER(SEARCH($V$12,T145)),"WINCOMHATINH",IF(ISNUMBER(SEARCH($V$13,T145)),"WINCOMTHAINGUYEN",IF(ISNUMBER(SEARCH($V$14,T145)),"WINCOMKHANHHOA",IF(ISNUMBER(SEARCH($V$15,T145)),"WINCOMHUNGYEN",IF(ISNUMBER(SEARCH($V$16,T145)),"WINCOMNGHEAN",IF(ISNUMBER(SEARCH($V$17,T145)),"WINCOMLAOCAI",IF(ISNUMBER(SEARCH($V$18,T145)),"WINCOMVUNGTAU",IF(ISNUMBER(SEARCH($V$19,T145)),"WINCOMBINHDUONG",IF(ISNUMBER(SEARCH($V$20,T145)),"WINCOMKIENGIANG",IF(ISNUMBER(SEARCH($V$21,T145)),"WINCOMHANAM",IF(ISNUMBER(SEARCH($V$22,T145)),"WINCOMNAMDINH",IF(ISNUMBER(SEARCH($V$23,T145)),"WINCOMLANGSON",IF(ISNUMBER(SEARCH($V$24,T145)),"WINCOMTHANHHOA",IF(ISNUMBER(SEARCH($V$25,T145)),"WINCOMYENBAI",IF(ISNUMBER(SEARCH($V$26,T145)),"WINCOMTUYENQUANG",IF(ISNUMBER(SEARCH($V$27,T145)),"WINCOMHUE",IF(ISNUMBER(SEARCH($V$28,T145)),"WINCOMQUANGNAM",IF(ISNUMBER(SEARCH($V$29,T145)),"WINCOMVINHPHUC",IF(ISNUMBER(SEARCH($V$30,T145)),"WINCOMHAGIANG",IF(ISNUMBER(SEARCH($V$31,T145)),"WINCOMNINHBINH",IF(ISNUMBER(SEARCH($V$32,T145)),"WINCOMTRAVINH",IF(ISNUMBER(SEARCH($V$33,T145)),"WINCOMCANTHO",IF(ISNUMBER(SEARCH($V$34,T145)),"WINCOMBENTRE",IF(ISNUMBER(SEARCH($V$35,T145)),"WINCOMCAMAU",IF(ISNUMBER(SEARCH($V$36,T145)),"WINCOMANGIANG",IF(ISNUMBER(SEARCH($V$37,T145)),"WINCOMNINHTHUAN",IF(ISNUMBER(SEARCH($V$38,T145)),"WINCOMTHAIBINH",IF(ISNUMBER(SEARCH($V$39,T145)),"WINCOMGIALAI",IF(ISNUMBER(SEARCH($V$40,T145)),"WINCOMHOABINH",IF(ISNUMBER(SEARCH($V$41,T145)),"WINCOMQUANGNGAI",IF(ISNUMBER(SEARCH($V$42,T145)),"WINCOMBINHTHUAN",IF(ISNUMBER(SEARCH($V$43,T145)),"WINCOMDAKLAK",IF(ISNUMBER(SEARCH($V$44,T145)),"WINCOMSOCTRANG",IF(ISNUMBER(SEARCH($V$45,T145)),"WINCOMSONLA",IF(ISNUMBER(SEARCH($V$46,T145)),"WINCOMKONTUM",IF(ISNUMBER(SEARCH($V$47,T145)),"WINCOMPHUYEN",IF(ISNUMBER(SEARCH($V$48,T145)),"WINCOMQUANGTRI",IF(ISNUMBER(SEARCH($V$49,T145)),"WINCOMBINHDINH",IF(ISNUMBER(SEARCH($V$50,T145)),"WINCOMCAOBANG",IF(ISNUMBER(SEARCH($V$51,T145)),"WINCOMQUANGBINH",IF(ISNUMBER(SEARCH($V$52,T145)),"WINCOMLAMDONG",IF(ISNUMBER(SEARCH($V$53,T145)),"WINCOMVINHLONG",IF(ISNUMBER(SEARCH($V$54,T145)),"WINCOMDONGTHAP",IF(ISNUMBER(SEARCH($V$55,T145)),"WINCOMTIENGIANG",IF(ISNUMBER(SEARCH($V$56,T145)),"WINCOMQUANGNINH",0))))))))))))))))))))))))))))))))))))))))))))))))))))))</f>
        <v>WINCOMHANOI</v>
      </c>
    </row>
    <row r="146" spans="1:25" x14ac:dyDescent="0.2">
      <c r="A146" t="s">
        <v>0</v>
      </c>
      <c r="B146" t="s">
        <v>292</v>
      </c>
      <c r="C146" t="s">
        <v>2</v>
      </c>
      <c r="D146" t="s">
        <v>10</v>
      </c>
      <c r="E146" t="s">
        <v>4</v>
      </c>
      <c r="F146" s="5">
        <f t="shared" si="9"/>
        <v>3</v>
      </c>
      <c r="G146" s="2">
        <v>183150</v>
      </c>
      <c r="H146" s="2">
        <v>201465.00000000003</v>
      </c>
      <c r="I146" t="s">
        <v>5</v>
      </c>
      <c r="J146" t="s">
        <v>11</v>
      </c>
      <c r="K146" t="str">
        <f t="shared" si="10"/>
        <v>_Giò sụn gà 250g</v>
      </c>
      <c r="L146" s="8" t="str">
        <f>VLOOKUP(K146,'[1]Mã Misa'!$B$2:$D$74,2,0)</f>
        <v>Giò sụn gà 250g</v>
      </c>
      <c r="M146" s="8" t="str">
        <f>VLOOKUP(L146,'[1]Mã Misa'!$C$2:$D$74,2,0)</f>
        <v>GSG250</v>
      </c>
      <c r="N146" s="2">
        <v>61050</v>
      </c>
      <c r="O146" t="s">
        <v>293</v>
      </c>
      <c r="P146" s="8" t="str">
        <f t="shared" si="11"/>
        <v>0002615</v>
      </c>
      <c r="Q146" s="8" t="e">
        <f t="array" ref="Q146">IF(VLOOKUP(P146,$AA$1:$AC$32,1,0)&lt;&gt;0,(P146&amp;"A"),0)</f>
        <v>#N/A</v>
      </c>
      <c r="R146" s="12">
        <v>44522</v>
      </c>
      <c r="S146" t="s">
        <v>13</v>
      </c>
      <c r="T146" s="8" t="str">
        <f t="shared" si="12"/>
        <v>VM VC+ PTO</v>
      </c>
      <c r="U146" t="s">
        <v>5983</v>
      </c>
      <c r="Y146" t="str">
        <f t="array" ref="Y146">IF(ISNUMBER(SEARCH($V$3,T146)),"WINCOMHANOI",IF(ISNUMBER(SEARCH($V$4,T146)),"WINCOMHOCHIMINH",IF(ISNUMBER(SEARCH($V$5,T146)),"WINCOMDANANG",IF(ISNUMBER(SEARCH($V$6,T146)),"WINCOMHAIDUONG",IF(ISNUMBER(SEARCH($V$7,T146)),"WINCOMQUANGNINH",IF(ISNUMBER(SEARCH($V$8,T146)),"WINCOMHAIPHONG",IF(ISNUMBER(SEARCH($V$9,T146)),"WINCOMBACGIANG",IF(ISNUMBER(SEARCH($V$10,T146)),"WINCOMBACNINH",IF(ISNUMBER(SEARCH($V$11,T146)),"WINCOMPHUTHO",IF(ISNUMBER(SEARCH($V$12,T146)),"WINCOMHATINH",IF(ISNUMBER(SEARCH($V$13,T146)),"WINCOMTHAINGUYEN",IF(ISNUMBER(SEARCH($V$14,T146)),"WINCOMKHANHHOA",IF(ISNUMBER(SEARCH($V$15,T146)),"WINCOMHUNGYEN",IF(ISNUMBER(SEARCH($V$16,T146)),"WINCOMNGHEAN",IF(ISNUMBER(SEARCH($V$17,T146)),"WINCOMLAOCAI",IF(ISNUMBER(SEARCH($V$18,T146)),"WINCOMVUNGTAU",IF(ISNUMBER(SEARCH($V$19,T146)),"WINCOMBINHDUONG",IF(ISNUMBER(SEARCH($V$20,T146)),"WINCOMKIENGIANG",IF(ISNUMBER(SEARCH($V$21,T146)),"WINCOMHANAM",IF(ISNUMBER(SEARCH($V$22,T146)),"WINCOMNAMDINH",IF(ISNUMBER(SEARCH($V$23,T146)),"WINCOMLANGSON",IF(ISNUMBER(SEARCH($V$24,T146)),"WINCOMTHANHHOA",IF(ISNUMBER(SEARCH($V$25,T146)),"WINCOMYENBAI",IF(ISNUMBER(SEARCH($V$26,T146)),"WINCOMTUYENQUANG",IF(ISNUMBER(SEARCH($V$27,T146)),"WINCOMHUE",IF(ISNUMBER(SEARCH($V$28,T146)),"WINCOMQUANGNAM",IF(ISNUMBER(SEARCH($V$29,T146)),"WINCOMVINHPHUC",IF(ISNUMBER(SEARCH($V$30,T146)),"WINCOMHAGIANG",IF(ISNUMBER(SEARCH($V$31,T146)),"WINCOMNINHBINH",IF(ISNUMBER(SEARCH($V$32,T146)),"WINCOMTRAVINH",IF(ISNUMBER(SEARCH($V$33,T146)),"WINCOMCANTHO",IF(ISNUMBER(SEARCH($V$34,T146)),"WINCOMBENTRE",IF(ISNUMBER(SEARCH($V$35,T146)),"WINCOMCAMAU",IF(ISNUMBER(SEARCH($V$36,T146)),"WINCOMANGIANG",IF(ISNUMBER(SEARCH($V$37,T146)),"WINCOMNINHTHUAN",IF(ISNUMBER(SEARCH($V$38,T146)),"WINCOMTHAIBINH",IF(ISNUMBER(SEARCH($V$39,T146)),"WINCOMGIALAI",IF(ISNUMBER(SEARCH($V$40,T146)),"WINCOMHOABINH",IF(ISNUMBER(SEARCH($V$41,T146)),"WINCOMQUANGNGAI",IF(ISNUMBER(SEARCH($V$42,T146)),"WINCOMBINHTHUAN",IF(ISNUMBER(SEARCH($V$43,T146)),"WINCOMDAKLAK",IF(ISNUMBER(SEARCH($V$44,T146)),"WINCOMSOCTRANG",IF(ISNUMBER(SEARCH($V$45,T146)),"WINCOMSONLA",IF(ISNUMBER(SEARCH($V$46,T146)),"WINCOMKONTUM",IF(ISNUMBER(SEARCH($V$47,T146)),"WINCOMPHUYEN",IF(ISNUMBER(SEARCH($V$48,T146)),"WINCOMQUANGTRI",IF(ISNUMBER(SEARCH($V$49,T146)),"WINCOMBINHDINH",IF(ISNUMBER(SEARCH($V$50,T146)),"WINCOMCAOBANG",IF(ISNUMBER(SEARCH($V$51,T146)),"WINCOMQUANGBINH",IF(ISNUMBER(SEARCH($V$52,T146)),"WINCOMLAMDONG",IF(ISNUMBER(SEARCH($V$53,T146)),"WINCOMVINHLONG",IF(ISNUMBER(SEARCH($V$54,T146)),"WINCOMDONGTHAP",IF(ISNUMBER(SEARCH($V$55,T146)),"WINCOMTIENGIANG",IF(ISNUMBER(SEARCH($V$56,T146)),"WINCOMQUANGNINH",0))))))))))))))))))))))))))))))))))))))))))))))))))))))</f>
        <v>WINCOMPHUTHO</v>
      </c>
    </row>
    <row r="147" spans="1:25" x14ac:dyDescent="0.2">
      <c r="A147" t="s">
        <v>0</v>
      </c>
      <c r="B147" t="s">
        <v>294</v>
      </c>
      <c r="C147" t="s">
        <v>2</v>
      </c>
      <c r="D147" t="s">
        <v>20</v>
      </c>
      <c r="E147" t="s">
        <v>4</v>
      </c>
      <c r="F147" s="5">
        <f t="shared" si="9"/>
        <v>3</v>
      </c>
      <c r="G147" s="2">
        <v>150546</v>
      </c>
      <c r="H147" s="2">
        <v>165600.6</v>
      </c>
      <c r="I147" t="s">
        <v>5</v>
      </c>
      <c r="J147" t="s">
        <v>21</v>
      </c>
      <c r="K147" t="str">
        <f t="shared" si="10"/>
        <v>Giò tai lưỡi xào gói 250g</v>
      </c>
      <c r="L147" s="8" t="str">
        <f>VLOOKUP(K147,'[1]Mã Misa'!$B$2:$D$74,2,0)</f>
        <v>Giò Tai Lưỡi Xào 250g</v>
      </c>
      <c r="M147" s="8" t="str">
        <f>VLOOKUP(L147,'[1]Mã Misa'!$C$2:$D$74,2,0)</f>
        <v>GTLX250G</v>
      </c>
      <c r="N147" s="2">
        <v>50182</v>
      </c>
      <c r="O147" t="s">
        <v>295</v>
      </c>
      <c r="P147" s="8" t="str">
        <f t="shared" si="11"/>
        <v>0135780</v>
      </c>
      <c r="Q147" s="8" t="e">
        <f t="array" ref="Q147">IF(VLOOKUP(P147,$AA$1:$AC$32,1,0)&lt;&gt;0,(P147&amp;"A"),0)</f>
        <v>#N/A</v>
      </c>
      <c r="R147" s="12">
        <v>44508</v>
      </c>
      <c r="S147" t="s">
        <v>296</v>
      </c>
      <c r="T147" s="8" t="str">
        <f t="shared" si="12"/>
        <v>VM+ HNI 13</v>
      </c>
      <c r="U147" t="s">
        <v>6054</v>
      </c>
      <c r="Y147" t="str">
        <f t="array" ref="Y147">IF(ISNUMBER(SEARCH($V$3,T147)),"WINCOMHANOI",IF(ISNUMBER(SEARCH($V$4,T147)),"WINCOMHOCHIMINH",IF(ISNUMBER(SEARCH($V$5,T147)),"WINCOMDANANG",IF(ISNUMBER(SEARCH($V$6,T147)),"WINCOMHAIDUONG",IF(ISNUMBER(SEARCH($V$7,T147)),"WINCOMQUANGNINH",IF(ISNUMBER(SEARCH($V$8,T147)),"WINCOMHAIPHONG",IF(ISNUMBER(SEARCH($V$9,T147)),"WINCOMBACGIANG",IF(ISNUMBER(SEARCH($V$10,T147)),"WINCOMBACNINH",IF(ISNUMBER(SEARCH($V$11,T147)),"WINCOMPHUTHO",IF(ISNUMBER(SEARCH($V$12,T147)),"WINCOMHATINH",IF(ISNUMBER(SEARCH($V$13,T147)),"WINCOMTHAINGUYEN",IF(ISNUMBER(SEARCH($V$14,T147)),"WINCOMKHANHHOA",IF(ISNUMBER(SEARCH($V$15,T147)),"WINCOMHUNGYEN",IF(ISNUMBER(SEARCH($V$16,T147)),"WINCOMNGHEAN",IF(ISNUMBER(SEARCH($V$17,T147)),"WINCOMLAOCAI",IF(ISNUMBER(SEARCH($V$18,T147)),"WINCOMVUNGTAU",IF(ISNUMBER(SEARCH($V$19,T147)),"WINCOMBINHDUONG",IF(ISNUMBER(SEARCH($V$20,T147)),"WINCOMKIENGIANG",IF(ISNUMBER(SEARCH($V$21,T147)),"WINCOMHANAM",IF(ISNUMBER(SEARCH($V$22,T147)),"WINCOMNAMDINH",IF(ISNUMBER(SEARCH($V$23,T147)),"WINCOMLANGSON",IF(ISNUMBER(SEARCH($V$24,T147)),"WINCOMTHANHHOA",IF(ISNUMBER(SEARCH($V$25,T147)),"WINCOMYENBAI",IF(ISNUMBER(SEARCH($V$26,T147)),"WINCOMTUYENQUANG",IF(ISNUMBER(SEARCH($V$27,T147)),"WINCOMHUE",IF(ISNUMBER(SEARCH($V$28,T147)),"WINCOMQUANGNAM",IF(ISNUMBER(SEARCH($V$29,T147)),"WINCOMVINHPHUC",IF(ISNUMBER(SEARCH($V$30,T147)),"WINCOMHAGIANG",IF(ISNUMBER(SEARCH($V$31,T147)),"WINCOMNINHBINH",IF(ISNUMBER(SEARCH($V$32,T147)),"WINCOMTRAVINH",IF(ISNUMBER(SEARCH($V$33,T147)),"WINCOMCANTHO",IF(ISNUMBER(SEARCH($V$34,T147)),"WINCOMBENTRE",IF(ISNUMBER(SEARCH($V$35,T147)),"WINCOMCAMAU",IF(ISNUMBER(SEARCH($V$36,T147)),"WINCOMANGIANG",IF(ISNUMBER(SEARCH($V$37,T147)),"WINCOMNINHTHUAN",IF(ISNUMBER(SEARCH($V$38,T147)),"WINCOMTHAIBINH",IF(ISNUMBER(SEARCH($V$39,T147)),"WINCOMGIALAI",IF(ISNUMBER(SEARCH($V$40,T147)),"WINCOMHOABINH",IF(ISNUMBER(SEARCH($V$41,T147)),"WINCOMQUANGNGAI",IF(ISNUMBER(SEARCH($V$42,T147)),"WINCOMBINHTHUAN",IF(ISNUMBER(SEARCH($V$43,T147)),"WINCOMDAKLAK",IF(ISNUMBER(SEARCH($V$44,T147)),"WINCOMSOCTRANG",IF(ISNUMBER(SEARCH($V$45,T147)),"WINCOMSONLA",IF(ISNUMBER(SEARCH($V$46,T147)),"WINCOMKONTUM",IF(ISNUMBER(SEARCH($V$47,T147)),"WINCOMPHUYEN",IF(ISNUMBER(SEARCH($V$48,T147)),"WINCOMQUANGTRI",IF(ISNUMBER(SEARCH($V$49,T147)),"WINCOMBINHDINH",IF(ISNUMBER(SEARCH($V$50,T147)),"WINCOMCAOBANG",IF(ISNUMBER(SEARCH($V$51,T147)),"WINCOMQUANGBINH",IF(ISNUMBER(SEARCH($V$52,T147)),"WINCOMLAMDONG",IF(ISNUMBER(SEARCH($V$53,T147)),"WINCOMVINHLONG",IF(ISNUMBER(SEARCH($V$54,T147)),"WINCOMDONGTHAP",IF(ISNUMBER(SEARCH($V$55,T147)),"WINCOMTIENGIANG",IF(ISNUMBER(SEARCH($V$56,T147)),"WINCOMQUANGNINH",0))))))))))))))))))))))))))))))))))))))))))))))))))))))</f>
        <v>WINCOMHANOI</v>
      </c>
    </row>
    <row r="148" spans="1:25" x14ac:dyDescent="0.2">
      <c r="A148" t="s">
        <v>0</v>
      </c>
      <c r="B148" t="s">
        <v>297</v>
      </c>
      <c r="C148" t="s">
        <v>2</v>
      </c>
      <c r="D148" t="s">
        <v>20</v>
      </c>
      <c r="E148" t="s">
        <v>4</v>
      </c>
      <c r="F148" s="5">
        <f t="shared" si="9"/>
        <v>2</v>
      </c>
      <c r="G148" s="2">
        <v>100364</v>
      </c>
      <c r="H148" s="2">
        <v>110400.40000000001</v>
      </c>
      <c r="I148" t="s">
        <v>5</v>
      </c>
      <c r="J148" t="s">
        <v>21</v>
      </c>
      <c r="K148" t="str">
        <f t="shared" si="10"/>
        <v>Giò tai lưỡi xào gói 250g</v>
      </c>
      <c r="L148" s="8" t="str">
        <f>VLOOKUP(K148,'[1]Mã Misa'!$B$2:$D$74,2,0)</f>
        <v>Giò Tai Lưỡi Xào 250g</v>
      </c>
      <c r="M148" s="8" t="str">
        <f>VLOOKUP(L148,'[1]Mã Misa'!$C$2:$D$74,2,0)</f>
        <v>GTLX250G</v>
      </c>
      <c r="N148" s="2">
        <v>50182</v>
      </c>
      <c r="O148" t="s">
        <v>298</v>
      </c>
      <c r="P148" s="8" t="str">
        <f t="shared" si="11"/>
        <v>0010274</v>
      </c>
      <c r="Q148" s="8" t="e">
        <f t="array" ref="Q148">IF(VLOOKUP(P148,$AA$1:$AC$32,1,0)&lt;&gt;0,(P148&amp;"A"),0)</f>
        <v>#N/A</v>
      </c>
      <c r="R148" s="12">
        <v>44508</v>
      </c>
      <c r="S148" t="s">
        <v>299</v>
      </c>
      <c r="T148" s="8" t="str">
        <f t="shared" si="12"/>
        <v>VM+ HPG 62</v>
      </c>
      <c r="U148" t="s">
        <v>6055</v>
      </c>
      <c r="Y148" t="str">
        <f t="array" ref="Y148">IF(ISNUMBER(SEARCH($V$3,T148)),"WINCOMHANOI",IF(ISNUMBER(SEARCH($V$4,T148)),"WINCOMHOCHIMINH",IF(ISNUMBER(SEARCH($V$5,T148)),"WINCOMDANANG",IF(ISNUMBER(SEARCH($V$6,T148)),"WINCOMHAIDUONG",IF(ISNUMBER(SEARCH($V$7,T148)),"WINCOMQUANGNINH",IF(ISNUMBER(SEARCH($V$8,T148)),"WINCOMHAIPHONG",IF(ISNUMBER(SEARCH($V$9,T148)),"WINCOMBACGIANG",IF(ISNUMBER(SEARCH($V$10,T148)),"WINCOMBACNINH",IF(ISNUMBER(SEARCH($V$11,T148)),"WINCOMPHUTHO",IF(ISNUMBER(SEARCH($V$12,T148)),"WINCOMHATINH",IF(ISNUMBER(SEARCH($V$13,T148)),"WINCOMTHAINGUYEN",IF(ISNUMBER(SEARCH($V$14,T148)),"WINCOMKHANHHOA",IF(ISNUMBER(SEARCH($V$15,T148)),"WINCOMHUNGYEN",IF(ISNUMBER(SEARCH($V$16,T148)),"WINCOMNGHEAN",IF(ISNUMBER(SEARCH($V$17,T148)),"WINCOMLAOCAI",IF(ISNUMBER(SEARCH($V$18,T148)),"WINCOMVUNGTAU",IF(ISNUMBER(SEARCH($V$19,T148)),"WINCOMBINHDUONG",IF(ISNUMBER(SEARCH($V$20,T148)),"WINCOMKIENGIANG",IF(ISNUMBER(SEARCH($V$21,T148)),"WINCOMHANAM",IF(ISNUMBER(SEARCH($V$22,T148)),"WINCOMNAMDINH",IF(ISNUMBER(SEARCH($V$23,T148)),"WINCOMLANGSON",IF(ISNUMBER(SEARCH($V$24,T148)),"WINCOMTHANHHOA",IF(ISNUMBER(SEARCH($V$25,T148)),"WINCOMYENBAI",IF(ISNUMBER(SEARCH($V$26,T148)),"WINCOMTUYENQUANG",IF(ISNUMBER(SEARCH($V$27,T148)),"WINCOMHUE",IF(ISNUMBER(SEARCH($V$28,T148)),"WINCOMQUANGNAM",IF(ISNUMBER(SEARCH($V$29,T148)),"WINCOMVINHPHUC",IF(ISNUMBER(SEARCH($V$30,T148)),"WINCOMHAGIANG",IF(ISNUMBER(SEARCH($V$31,T148)),"WINCOMNINHBINH",IF(ISNUMBER(SEARCH($V$32,T148)),"WINCOMTRAVINH",IF(ISNUMBER(SEARCH($V$33,T148)),"WINCOMCANTHO",IF(ISNUMBER(SEARCH($V$34,T148)),"WINCOMBENTRE",IF(ISNUMBER(SEARCH($V$35,T148)),"WINCOMCAMAU",IF(ISNUMBER(SEARCH($V$36,T148)),"WINCOMANGIANG",IF(ISNUMBER(SEARCH($V$37,T148)),"WINCOMNINHTHUAN",IF(ISNUMBER(SEARCH($V$38,T148)),"WINCOMTHAIBINH",IF(ISNUMBER(SEARCH($V$39,T148)),"WINCOMGIALAI",IF(ISNUMBER(SEARCH($V$40,T148)),"WINCOMHOABINH",IF(ISNUMBER(SEARCH($V$41,T148)),"WINCOMQUANGNGAI",IF(ISNUMBER(SEARCH($V$42,T148)),"WINCOMBINHTHUAN",IF(ISNUMBER(SEARCH($V$43,T148)),"WINCOMDAKLAK",IF(ISNUMBER(SEARCH($V$44,T148)),"WINCOMSOCTRANG",IF(ISNUMBER(SEARCH($V$45,T148)),"WINCOMSONLA",IF(ISNUMBER(SEARCH($V$46,T148)),"WINCOMKONTUM",IF(ISNUMBER(SEARCH($V$47,T148)),"WINCOMPHUYEN",IF(ISNUMBER(SEARCH($V$48,T148)),"WINCOMQUANGTRI",IF(ISNUMBER(SEARCH($V$49,T148)),"WINCOMBINHDINH",IF(ISNUMBER(SEARCH($V$50,T148)),"WINCOMCAOBANG",IF(ISNUMBER(SEARCH($V$51,T148)),"WINCOMQUANGBINH",IF(ISNUMBER(SEARCH($V$52,T148)),"WINCOMLAMDONG",IF(ISNUMBER(SEARCH($V$53,T148)),"WINCOMVINHLONG",IF(ISNUMBER(SEARCH($V$54,T148)),"WINCOMDONGTHAP",IF(ISNUMBER(SEARCH($V$55,T148)),"WINCOMTIENGIANG",IF(ISNUMBER(SEARCH($V$56,T148)),"WINCOMQUANGNINH",0))))))))))))))))))))))))))))))))))))))))))))))))))))))</f>
        <v>WINCOMHAIPHONG</v>
      </c>
    </row>
    <row r="149" spans="1:25" x14ac:dyDescent="0.2">
      <c r="A149" t="s">
        <v>0</v>
      </c>
      <c r="B149" t="s">
        <v>300</v>
      </c>
      <c r="C149" t="s">
        <v>2</v>
      </c>
      <c r="D149" t="s">
        <v>62</v>
      </c>
      <c r="E149" t="s">
        <v>4</v>
      </c>
      <c r="F149" s="5">
        <f t="shared" si="9"/>
        <v>4</v>
      </c>
      <c r="G149" s="2">
        <v>421600</v>
      </c>
      <c r="H149" s="2">
        <v>463760.00000000006</v>
      </c>
      <c r="I149" t="s">
        <v>5</v>
      </c>
      <c r="J149" t="s">
        <v>63</v>
      </c>
      <c r="K149" t="str">
        <f t="shared" si="10"/>
        <v>_Đùi gà sốt cay 500g</v>
      </c>
      <c r="L149" s="8" t="str">
        <f>VLOOKUP(K149,'[1]Mã Misa'!$B$2:$D$74,2,0)</f>
        <v>Đùi gà sốt cay 500g</v>
      </c>
      <c r="M149" s="8" t="str">
        <f>VLOOKUP(L149,'[1]Mã Misa'!$C$2:$D$74,2,0)</f>
        <v>DGSC500</v>
      </c>
      <c r="N149" s="2">
        <v>105400</v>
      </c>
      <c r="O149" t="s">
        <v>301</v>
      </c>
      <c r="P149" s="8" t="str">
        <f t="shared" si="11"/>
        <v>0135794</v>
      </c>
      <c r="Q149" s="8" t="e">
        <f t="array" ref="Q149">IF(VLOOKUP(P149,$AA$1:$AC$32,1,0)&lt;&gt;0,(P149&amp;"A"),0)</f>
        <v>#N/A</v>
      </c>
      <c r="R149" s="12">
        <v>44508</v>
      </c>
      <c r="S149" t="s">
        <v>302</v>
      </c>
      <c r="T149" s="8" t="str">
        <f t="shared" si="12"/>
        <v>VM+ HNI 34</v>
      </c>
      <c r="U149" t="s">
        <v>6056</v>
      </c>
      <c r="Y149" t="str">
        <f t="array" ref="Y149">IF(ISNUMBER(SEARCH($V$3,T149)),"WINCOMHANOI",IF(ISNUMBER(SEARCH($V$4,T149)),"WINCOMHOCHIMINH",IF(ISNUMBER(SEARCH($V$5,T149)),"WINCOMDANANG",IF(ISNUMBER(SEARCH($V$6,T149)),"WINCOMHAIDUONG",IF(ISNUMBER(SEARCH($V$7,T149)),"WINCOMQUANGNINH",IF(ISNUMBER(SEARCH($V$8,T149)),"WINCOMHAIPHONG",IF(ISNUMBER(SEARCH($V$9,T149)),"WINCOMBACGIANG",IF(ISNUMBER(SEARCH($V$10,T149)),"WINCOMBACNINH",IF(ISNUMBER(SEARCH($V$11,T149)),"WINCOMPHUTHO",IF(ISNUMBER(SEARCH($V$12,T149)),"WINCOMHATINH",IF(ISNUMBER(SEARCH($V$13,T149)),"WINCOMTHAINGUYEN",IF(ISNUMBER(SEARCH($V$14,T149)),"WINCOMKHANHHOA",IF(ISNUMBER(SEARCH($V$15,T149)),"WINCOMHUNGYEN",IF(ISNUMBER(SEARCH($V$16,T149)),"WINCOMNGHEAN",IF(ISNUMBER(SEARCH($V$17,T149)),"WINCOMLAOCAI",IF(ISNUMBER(SEARCH($V$18,T149)),"WINCOMVUNGTAU",IF(ISNUMBER(SEARCH($V$19,T149)),"WINCOMBINHDUONG",IF(ISNUMBER(SEARCH($V$20,T149)),"WINCOMKIENGIANG",IF(ISNUMBER(SEARCH($V$21,T149)),"WINCOMHANAM",IF(ISNUMBER(SEARCH($V$22,T149)),"WINCOMNAMDINH",IF(ISNUMBER(SEARCH($V$23,T149)),"WINCOMLANGSON",IF(ISNUMBER(SEARCH($V$24,T149)),"WINCOMTHANHHOA",IF(ISNUMBER(SEARCH($V$25,T149)),"WINCOMYENBAI",IF(ISNUMBER(SEARCH($V$26,T149)),"WINCOMTUYENQUANG",IF(ISNUMBER(SEARCH($V$27,T149)),"WINCOMHUE",IF(ISNUMBER(SEARCH($V$28,T149)),"WINCOMQUANGNAM",IF(ISNUMBER(SEARCH($V$29,T149)),"WINCOMVINHPHUC",IF(ISNUMBER(SEARCH($V$30,T149)),"WINCOMHAGIANG",IF(ISNUMBER(SEARCH($V$31,T149)),"WINCOMNINHBINH",IF(ISNUMBER(SEARCH($V$32,T149)),"WINCOMTRAVINH",IF(ISNUMBER(SEARCH($V$33,T149)),"WINCOMCANTHO",IF(ISNUMBER(SEARCH($V$34,T149)),"WINCOMBENTRE",IF(ISNUMBER(SEARCH($V$35,T149)),"WINCOMCAMAU",IF(ISNUMBER(SEARCH($V$36,T149)),"WINCOMANGIANG",IF(ISNUMBER(SEARCH($V$37,T149)),"WINCOMNINHTHUAN",IF(ISNUMBER(SEARCH($V$38,T149)),"WINCOMTHAIBINH",IF(ISNUMBER(SEARCH($V$39,T149)),"WINCOMGIALAI",IF(ISNUMBER(SEARCH($V$40,T149)),"WINCOMHOABINH",IF(ISNUMBER(SEARCH($V$41,T149)),"WINCOMQUANGNGAI",IF(ISNUMBER(SEARCH($V$42,T149)),"WINCOMBINHTHUAN",IF(ISNUMBER(SEARCH($V$43,T149)),"WINCOMDAKLAK",IF(ISNUMBER(SEARCH($V$44,T149)),"WINCOMSOCTRANG",IF(ISNUMBER(SEARCH($V$45,T149)),"WINCOMSONLA",IF(ISNUMBER(SEARCH($V$46,T149)),"WINCOMKONTUM",IF(ISNUMBER(SEARCH($V$47,T149)),"WINCOMPHUYEN",IF(ISNUMBER(SEARCH($V$48,T149)),"WINCOMQUANGTRI",IF(ISNUMBER(SEARCH($V$49,T149)),"WINCOMBINHDINH",IF(ISNUMBER(SEARCH($V$50,T149)),"WINCOMCAOBANG",IF(ISNUMBER(SEARCH($V$51,T149)),"WINCOMQUANGBINH",IF(ISNUMBER(SEARCH($V$52,T149)),"WINCOMLAMDONG",IF(ISNUMBER(SEARCH($V$53,T149)),"WINCOMVINHLONG",IF(ISNUMBER(SEARCH($V$54,T149)),"WINCOMDONGTHAP",IF(ISNUMBER(SEARCH($V$55,T149)),"WINCOMTIENGIANG",IF(ISNUMBER(SEARCH($V$56,T149)),"WINCOMQUANGNINH",0))))))))))))))))))))))))))))))))))))))))))))))))))))))</f>
        <v>WINCOMHANOI</v>
      </c>
    </row>
    <row r="150" spans="1:25" x14ac:dyDescent="0.2">
      <c r="A150" t="s">
        <v>0</v>
      </c>
      <c r="B150" t="s">
        <v>303</v>
      </c>
      <c r="C150" t="s">
        <v>2</v>
      </c>
      <c r="D150" t="s">
        <v>45</v>
      </c>
      <c r="E150" t="s">
        <v>4</v>
      </c>
      <c r="F150" s="5">
        <f t="shared" si="9"/>
        <v>1</v>
      </c>
      <c r="G150" s="2">
        <v>87787</v>
      </c>
      <c r="H150" s="2">
        <v>96565.700000000012</v>
      </c>
      <c r="I150" t="s">
        <v>5</v>
      </c>
      <c r="J150" t="s">
        <v>46</v>
      </c>
      <c r="K150" t="str">
        <f t="shared" si="10"/>
        <v>Bắp bò muối gói 200g</v>
      </c>
      <c r="L150" s="8" t="str">
        <f>VLOOKUP(K150,'[1]Mã Misa'!$B$2:$D$74,2,0)</f>
        <v>Bắp bò muối 200g</v>
      </c>
      <c r="M150" s="8" t="str">
        <f>VLOOKUP(L150,'[1]Mã Misa'!$C$2:$D$74,2,0)</f>
        <v>BBM200</v>
      </c>
      <c r="N150" s="2">
        <v>87787</v>
      </c>
      <c r="O150" t="s">
        <v>304</v>
      </c>
      <c r="P150" s="8" t="str">
        <f t="shared" si="11"/>
        <v>0001837</v>
      </c>
      <c r="Q150" s="8" t="e">
        <f t="array" ref="Q150">IF(VLOOKUP(P150,$AA$1:$AC$32,1,0)&lt;&gt;0,(P150&amp;"A"),0)</f>
        <v>#N/A</v>
      </c>
      <c r="R150" s="12">
        <v>44508</v>
      </c>
      <c r="S150" t="s">
        <v>305</v>
      </c>
      <c r="T150" s="8" t="str">
        <f t="shared" si="12"/>
        <v>VM+ HYN 21</v>
      </c>
      <c r="U150" t="s">
        <v>6057</v>
      </c>
      <c r="Y150" t="str">
        <f t="array" ref="Y150">IF(ISNUMBER(SEARCH($V$3,T150)),"WINCOMHANOI",IF(ISNUMBER(SEARCH($V$4,T150)),"WINCOMHOCHIMINH",IF(ISNUMBER(SEARCH($V$5,T150)),"WINCOMDANANG",IF(ISNUMBER(SEARCH($V$6,T150)),"WINCOMHAIDUONG",IF(ISNUMBER(SEARCH($V$7,T150)),"WINCOMQUANGNINH",IF(ISNUMBER(SEARCH($V$8,T150)),"WINCOMHAIPHONG",IF(ISNUMBER(SEARCH($V$9,T150)),"WINCOMBACGIANG",IF(ISNUMBER(SEARCH($V$10,T150)),"WINCOMBACNINH",IF(ISNUMBER(SEARCH($V$11,T150)),"WINCOMPHUTHO",IF(ISNUMBER(SEARCH($V$12,T150)),"WINCOMHATINH",IF(ISNUMBER(SEARCH($V$13,T150)),"WINCOMTHAINGUYEN",IF(ISNUMBER(SEARCH($V$14,T150)),"WINCOMKHANHHOA",IF(ISNUMBER(SEARCH($V$15,T150)),"WINCOMHUNGYEN",IF(ISNUMBER(SEARCH($V$16,T150)),"WINCOMNGHEAN",IF(ISNUMBER(SEARCH($V$17,T150)),"WINCOMLAOCAI",IF(ISNUMBER(SEARCH($V$18,T150)),"WINCOMVUNGTAU",IF(ISNUMBER(SEARCH($V$19,T150)),"WINCOMBINHDUONG",IF(ISNUMBER(SEARCH($V$20,T150)),"WINCOMKIENGIANG",IF(ISNUMBER(SEARCH($V$21,T150)),"WINCOMHANAM",IF(ISNUMBER(SEARCH($V$22,T150)),"WINCOMNAMDINH",IF(ISNUMBER(SEARCH($V$23,T150)),"WINCOMLANGSON",IF(ISNUMBER(SEARCH($V$24,T150)),"WINCOMTHANHHOA",IF(ISNUMBER(SEARCH($V$25,T150)),"WINCOMYENBAI",IF(ISNUMBER(SEARCH($V$26,T150)),"WINCOMTUYENQUANG",IF(ISNUMBER(SEARCH($V$27,T150)),"WINCOMHUE",IF(ISNUMBER(SEARCH($V$28,T150)),"WINCOMQUANGNAM",IF(ISNUMBER(SEARCH($V$29,T150)),"WINCOMVINHPHUC",IF(ISNUMBER(SEARCH($V$30,T150)),"WINCOMHAGIANG",IF(ISNUMBER(SEARCH($V$31,T150)),"WINCOMNINHBINH",IF(ISNUMBER(SEARCH($V$32,T150)),"WINCOMTRAVINH",IF(ISNUMBER(SEARCH($V$33,T150)),"WINCOMCANTHO",IF(ISNUMBER(SEARCH($V$34,T150)),"WINCOMBENTRE",IF(ISNUMBER(SEARCH($V$35,T150)),"WINCOMCAMAU",IF(ISNUMBER(SEARCH($V$36,T150)),"WINCOMANGIANG",IF(ISNUMBER(SEARCH($V$37,T150)),"WINCOMNINHTHUAN",IF(ISNUMBER(SEARCH($V$38,T150)),"WINCOMTHAIBINH",IF(ISNUMBER(SEARCH($V$39,T150)),"WINCOMGIALAI",IF(ISNUMBER(SEARCH($V$40,T150)),"WINCOMHOABINH",IF(ISNUMBER(SEARCH($V$41,T150)),"WINCOMQUANGNGAI",IF(ISNUMBER(SEARCH($V$42,T150)),"WINCOMBINHTHUAN",IF(ISNUMBER(SEARCH($V$43,T150)),"WINCOMDAKLAK",IF(ISNUMBER(SEARCH($V$44,T150)),"WINCOMSOCTRANG",IF(ISNUMBER(SEARCH($V$45,T150)),"WINCOMSONLA",IF(ISNUMBER(SEARCH($V$46,T150)),"WINCOMKONTUM",IF(ISNUMBER(SEARCH($V$47,T150)),"WINCOMPHUYEN",IF(ISNUMBER(SEARCH($V$48,T150)),"WINCOMQUANGTRI",IF(ISNUMBER(SEARCH($V$49,T150)),"WINCOMBINHDINH",IF(ISNUMBER(SEARCH($V$50,T150)),"WINCOMCAOBANG",IF(ISNUMBER(SEARCH($V$51,T150)),"WINCOMQUANGBINH",IF(ISNUMBER(SEARCH($V$52,T150)),"WINCOMLAMDONG",IF(ISNUMBER(SEARCH($V$53,T150)),"WINCOMVINHLONG",IF(ISNUMBER(SEARCH($V$54,T150)),"WINCOMDONGTHAP",IF(ISNUMBER(SEARCH($V$55,T150)),"WINCOMTIENGIANG",IF(ISNUMBER(SEARCH($V$56,T150)),"WINCOMQUANGNINH",0))))))))))))))))))))))))))))))))))))))))))))))))))))))</f>
        <v>WINCOMHUNGYEN</v>
      </c>
    </row>
    <row r="151" spans="1:25" x14ac:dyDescent="0.2">
      <c r="A151" t="s">
        <v>0</v>
      </c>
      <c r="B151" t="s">
        <v>306</v>
      </c>
      <c r="C151" t="s">
        <v>2</v>
      </c>
      <c r="D151" t="s">
        <v>39</v>
      </c>
      <c r="E151" t="s">
        <v>4</v>
      </c>
      <c r="F151" s="5">
        <f t="shared" si="9"/>
        <v>1</v>
      </c>
      <c r="G151" s="2">
        <v>46000</v>
      </c>
      <c r="H151" s="2">
        <v>50600.000000000007</v>
      </c>
      <c r="I151" t="s">
        <v>5</v>
      </c>
      <c r="J151" t="s">
        <v>40</v>
      </c>
      <c r="K151" t="str">
        <f t="shared" si="10"/>
        <v>Mộc nấm hương gói 250g</v>
      </c>
      <c r="L151" s="8" t="str">
        <f>VLOOKUP(K151,'[1]Mã Misa'!$B$2:$D$74,2,0)</f>
        <v>Mộc Nấm Hương 250g</v>
      </c>
      <c r="M151" s="8" t="str">
        <f>VLOOKUP(L151,'[1]Mã Misa'!$C$2:$D$74,2,0)</f>
        <v>MNH250</v>
      </c>
      <c r="N151" s="2">
        <v>46000</v>
      </c>
      <c r="O151" t="s">
        <v>307</v>
      </c>
      <c r="P151" s="8" t="str">
        <f t="shared" si="11"/>
        <v>0135803</v>
      </c>
      <c r="Q151" s="8" t="e">
        <f t="array" ref="Q151">IF(VLOOKUP(P151,$AA$1:$AC$32,1,0)&lt;&gt;0,(P151&amp;"A"),0)</f>
        <v>#N/A</v>
      </c>
      <c r="R151" s="12">
        <v>44508</v>
      </c>
      <c r="S151" t="s">
        <v>308</v>
      </c>
      <c r="T151" s="8" t="str">
        <f t="shared" si="12"/>
        <v>VM+ HNI 38</v>
      </c>
      <c r="U151" t="s">
        <v>6058</v>
      </c>
      <c r="Y151" t="str">
        <f t="array" ref="Y151">IF(ISNUMBER(SEARCH($V$3,T151)),"WINCOMHANOI",IF(ISNUMBER(SEARCH($V$4,T151)),"WINCOMHOCHIMINH",IF(ISNUMBER(SEARCH($V$5,T151)),"WINCOMDANANG",IF(ISNUMBER(SEARCH($V$6,T151)),"WINCOMHAIDUONG",IF(ISNUMBER(SEARCH($V$7,T151)),"WINCOMQUANGNINH",IF(ISNUMBER(SEARCH($V$8,T151)),"WINCOMHAIPHONG",IF(ISNUMBER(SEARCH($V$9,T151)),"WINCOMBACGIANG",IF(ISNUMBER(SEARCH($V$10,T151)),"WINCOMBACNINH",IF(ISNUMBER(SEARCH($V$11,T151)),"WINCOMPHUTHO",IF(ISNUMBER(SEARCH($V$12,T151)),"WINCOMHATINH",IF(ISNUMBER(SEARCH($V$13,T151)),"WINCOMTHAINGUYEN",IF(ISNUMBER(SEARCH($V$14,T151)),"WINCOMKHANHHOA",IF(ISNUMBER(SEARCH($V$15,T151)),"WINCOMHUNGYEN",IF(ISNUMBER(SEARCH($V$16,T151)),"WINCOMNGHEAN",IF(ISNUMBER(SEARCH($V$17,T151)),"WINCOMLAOCAI",IF(ISNUMBER(SEARCH($V$18,T151)),"WINCOMVUNGTAU",IF(ISNUMBER(SEARCH($V$19,T151)),"WINCOMBINHDUONG",IF(ISNUMBER(SEARCH($V$20,T151)),"WINCOMKIENGIANG",IF(ISNUMBER(SEARCH($V$21,T151)),"WINCOMHANAM",IF(ISNUMBER(SEARCH($V$22,T151)),"WINCOMNAMDINH",IF(ISNUMBER(SEARCH($V$23,T151)),"WINCOMLANGSON",IF(ISNUMBER(SEARCH($V$24,T151)),"WINCOMTHANHHOA",IF(ISNUMBER(SEARCH($V$25,T151)),"WINCOMYENBAI",IF(ISNUMBER(SEARCH($V$26,T151)),"WINCOMTUYENQUANG",IF(ISNUMBER(SEARCH($V$27,T151)),"WINCOMHUE",IF(ISNUMBER(SEARCH($V$28,T151)),"WINCOMQUANGNAM",IF(ISNUMBER(SEARCH($V$29,T151)),"WINCOMVINHPHUC",IF(ISNUMBER(SEARCH($V$30,T151)),"WINCOMHAGIANG",IF(ISNUMBER(SEARCH($V$31,T151)),"WINCOMNINHBINH",IF(ISNUMBER(SEARCH($V$32,T151)),"WINCOMTRAVINH",IF(ISNUMBER(SEARCH($V$33,T151)),"WINCOMCANTHO",IF(ISNUMBER(SEARCH($V$34,T151)),"WINCOMBENTRE",IF(ISNUMBER(SEARCH($V$35,T151)),"WINCOMCAMAU",IF(ISNUMBER(SEARCH($V$36,T151)),"WINCOMANGIANG",IF(ISNUMBER(SEARCH($V$37,T151)),"WINCOMNINHTHUAN",IF(ISNUMBER(SEARCH($V$38,T151)),"WINCOMTHAIBINH",IF(ISNUMBER(SEARCH($V$39,T151)),"WINCOMGIALAI",IF(ISNUMBER(SEARCH($V$40,T151)),"WINCOMHOABINH",IF(ISNUMBER(SEARCH($V$41,T151)),"WINCOMQUANGNGAI",IF(ISNUMBER(SEARCH($V$42,T151)),"WINCOMBINHTHUAN",IF(ISNUMBER(SEARCH($V$43,T151)),"WINCOMDAKLAK",IF(ISNUMBER(SEARCH($V$44,T151)),"WINCOMSOCTRANG",IF(ISNUMBER(SEARCH($V$45,T151)),"WINCOMSONLA",IF(ISNUMBER(SEARCH($V$46,T151)),"WINCOMKONTUM",IF(ISNUMBER(SEARCH($V$47,T151)),"WINCOMPHUYEN",IF(ISNUMBER(SEARCH($V$48,T151)),"WINCOMQUANGTRI",IF(ISNUMBER(SEARCH($V$49,T151)),"WINCOMBINHDINH",IF(ISNUMBER(SEARCH($V$50,T151)),"WINCOMCAOBANG",IF(ISNUMBER(SEARCH($V$51,T151)),"WINCOMQUANGBINH",IF(ISNUMBER(SEARCH($V$52,T151)),"WINCOMLAMDONG",IF(ISNUMBER(SEARCH($V$53,T151)),"WINCOMVINHLONG",IF(ISNUMBER(SEARCH($V$54,T151)),"WINCOMDONGTHAP",IF(ISNUMBER(SEARCH($V$55,T151)),"WINCOMTIENGIANG",IF(ISNUMBER(SEARCH($V$56,T151)),"WINCOMQUANGNINH",0))))))))))))))))))))))))))))))))))))))))))))))))))))))</f>
        <v>WINCOMHANOI</v>
      </c>
    </row>
    <row r="152" spans="1:25" x14ac:dyDescent="0.2">
      <c r="A152" t="s">
        <v>0</v>
      </c>
      <c r="B152" t="s">
        <v>309</v>
      </c>
      <c r="C152" t="s">
        <v>2</v>
      </c>
      <c r="D152" t="s">
        <v>32</v>
      </c>
      <c r="E152" t="s">
        <v>4</v>
      </c>
      <c r="F152" s="5">
        <f t="shared" si="9"/>
        <v>1</v>
      </c>
      <c r="G152" s="2">
        <v>59400</v>
      </c>
      <c r="H152" s="2">
        <v>65340.000000000007</v>
      </c>
      <c r="I152" t="s">
        <v>5</v>
      </c>
      <c r="J152" t="s">
        <v>33</v>
      </c>
      <c r="K152" t="str">
        <f t="shared" si="10"/>
        <v>_Giò lụa 250g</v>
      </c>
      <c r="L152" s="8" t="str">
        <f>VLOOKUP(K152,'[1]Mã Misa'!$B$2:$D$74,2,0)</f>
        <v>Giò lụa 250g</v>
      </c>
      <c r="M152" s="8" t="str">
        <f>VLOOKUP(L152,'[1]Mã Misa'!$C$2:$D$74,2,0)</f>
        <v>GL250</v>
      </c>
      <c r="N152" s="2">
        <v>59400</v>
      </c>
      <c r="O152" t="s">
        <v>310</v>
      </c>
      <c r="P152" s="8" t="str">
        <f t="shared" si="11"/>
        <v>0135804</v>
      </c>
      <c r="Q152" s="8" t="e">
        <f t="array" ref="Q152">IF(VLOOKUP(P152,$AA$1:$AC$32,1,0)&lt;&gt;0,(P152&amp;"A"),0)</f>
        <v>#N/A</v>
      </c>
      <c r="R152" s="12">
        <v>44508</v>
      </c>
      <c r="S152" t="s">
        <v>311</v>
      </c>
      <c r="T152" s="8" t="str">
        <f t="shared" si="12"/>
        <v>VM+ HNI Tả</v>
      </c>
      <c r="U152" t="s">
        <v>6059</v>
      </c>
      <c r="Y152" t="str">
        <f t="array" ref="Y152">IF(ISNUMBER(SEARCH($V$3,T152)),"WINCOMHANOI",IF(ISNUMBER(SEARCH($V$4,T152)),"WINCOMHOCHIMINH",IF(ISNUMBER(SEARCH($V$5,T152)),"WINCOMDANANG",IF(ISNUMBER(SEARCH($V$6,T152)),"WINCOMHAIDUONG",IF(ISNUMBER(SEARCH($V$7,T152)),"WINCOMQUANGNINH",IF(ISNUMBER(SEARCH($V$8,T152)),"WINCOMHAIPHONG",IF(ISNUMBER(SEARCH($V$9,T152)),"WINCOMBACGIANG",IF(ISNUMBER(SEARCH($V$10,T152)),"WINCOMBACNINH",IF(ISNUMBER(SEARCH($V$11,T152)),"WINCOMPHUTHO",IF(ISNUMBER(SEARCH($V$12,T152)),"WINCOMHATINH",IF(ISNUMBER(SEARCH($V$13,T152)),"WINCOMTHAINGUYEN",IF(ISNUMBER(SEARCH($V$14,T152)),"WINCOMKHANHHOA",IF(ISNUMBER(SEARCH($V$15,T152)),"WINCOMHUNGYEN",IF(ISNUMBER(SEARCH($V$16,T152)),"WINCOMNGHEAN",IF(ISNUMBER(SEARCH($V$17,T152)),"WINCOMLAOCAI",IF(ISNUMBER(SEARCH($V$18,T152)),"WINCOMVUNGTAU",IF(ISNUMBER(SEARCH($V$19,T152)),"WINCOMBINHDUONG",IF(ISNUMBER(SEARCH($V$20,T152)),"WINCOMKIENGIANG",IF(ISNUMBER(SEARCH($V$21,T152)),"WINCOMHANAM",IF(ISNUMBER(SEARCH($V$22,T152)),"WINCOMNAMDINH",IF(ISNUMBER(SEARCH($V$23,T152)),"WINCOMLANGSON",IF(ISNUMBER(SEARCH($V$24,T152)),"WINCOMTHANHHOA",IF(ISNUMBER(SEARCH($V$25,T152)),"WINCOMYENBAI",IF(ISNUMBER(SEARCH($V$26,T152)),"WINCOMTUYENQUANG",IF(ISNUMBER(SEARCH($V$27,T152)),"WINCOMHUE",IF(ISNUMBER(SEARCH($V$28,T152)),"WINCOMQUANGNAM",IF(ISNUMBER(SEARCH($V$29,T152)),"WINCOMVINHPHUC",IF(ISNUMBER(SEARCH($V$30,T152)),"WINCOMHAGIANG",IF(ISNUMBER(SEARCH($V$31,T152)),"WINCOMNINHBINH",IF(ISNUMBER(SEARCH($V$32,T152)),"WINCOMTRAVINH",IF(ISNUMBER(SEARCH($V$33,T152)),"WINCOMCANTHO",IF(ISNUMBER(SEARCH($V$34,T152)),"WINCOMBENTRE",IF(ISNUMBER(SEARCH($V$35,T152)),"WINCOMCAMAU",IF(ISNUMBER(SEARCH($V$36,T152)),"WINCOMANGIANG",IF(ISNUMBER(SEARCH($V$37,T152)),"WINCOMNINHTHUAN",IF(ISNUMBER(SEARCH($V$38,T152)),"WINCOMTHAIBINH",IF(ISNUMBER(SEARCH($V$39,T152)),"WINCOMGIALAI",IF(ISNUMBER(SEARCH($V$40,T152)),"WINCOMHOABINH",IF(ISNUMBER(SEARCH($V$41,T152)),"WINCOMQUANGNGAI",IF(ISNUMBER(SEARCH($V$42,T152)),"WINCOMBINHTHUAN",IF(ISNUMBER(SEARCH($V$43,T152)),"WINCOMDAKLAK",IF(ISNUMBER(SEARCH($V$44,T152)),"WINCOMSOCTRANG",IF(ISNUMBER(SEARCH($V$45,T152)),"WINCOMSONLA",IF(ISNUMBER(SEARCH($V$46,T152)),"WINCOMKONTUM",IF(ISNUMBER(SEARCH($V$47,T152)),"WINCOMPHUYEN",IF(ISNUMBER(SEARCH($V$48,T152)),"WINCOMQUANGTRI",IF(ISNUMBER(SEARCH($V$49,T152)),"WINCOMBINHDINH",IF(ISNUMBER(SEARCH($V$50,T152)),"WINCOMCAOBANG",IF(ISNUMBER(SEARCH($V$51,T152)),"WINCOMQUANGBINH",IF(ISNUMBER(SEARCH($V$52,T152)),"WINCOMLAMDONG",IF(ISNUMBER(SEARCH($V$53,T152)),"WINCOMVINHLONG",IF(ISNUMBER(SEARCH($V$54,T152)),"WINCOMDONGTHAP",IF(ISNUMBER(SEARCH($V$55,T152)),"WINCOMTIENGIANG",IF(ISNUMBER(SEARCH($V$56,T152)),"WINCOMQUANGNINH",0))))))))))))))))))))))))))))))))))))))))))))))))))))))</f>
        <v>WINCOMHANOI</v>
      </c>
    </row>
    <row r="153" spans="1:25" x14ac:dyDescent="0.2">
      <c r="A153" t="s">
        <v>0</v>
      </c>
      <c r="B153" t="s">
        <v>312</v>
      </c>
      <c r="C153" t="s">
        <v>2</v>
      </c>
      <c r="D153" t="s">
        <v>10</v>
      </c>
      <c r="E153" t="s">
        <v>4</v>
      </c>
      <c r="F153" s="5">
        <f t="shared" si="9"/>
        <v>1</v>
      </c>
      <c r="G153" s="2">
        <v>61050</v>
      </c>
      <c r="H153" s="2">
        <v>67155</v>
      </c>
      <c r="I153" t="s">
        <v>5</v>
      </c>
      <c r="J153" t="s">
        <v>11</v>
      </c>
      <c r="K153" t="str">
        <f t="shared" si="10"/>
        <v>_Giò sụn gà 250g</v>
      </c>
      <c r="L153" s="8" t="str">
        <f>VLOOKUP(K153,'[1]Mã Misa'!$B$2:$D$74,2,0)</f>
        <v>Giò sụn gà 250g</v>
      </c>
      <c r="M153" s="8" t="str">
        <f>VLOOKUP(L153,'[1]Mã Misa'!$C$2:$D$74,2,0)</f>
        <v>GSG250</v>
      </c>
      <c r="N153" s="2">
        <v>61050</v>
      </c>
      <c r="O153" t="s">
        <v>313</v>
      </c>
      <c r="P153" s="8" t="str">
        <f t="shared" si="11"/>
        <v>0042623</v>
      </c>
      <c r="Q153" s="8" t="e">
        <f t="array" ref="Q153">IF(VLOOKUP(P153,$AA$1:$AC$32,1,0)&lt;&gt;0,(P153&amp;"A"),0)</f>
        <v>#N/A</v>
      </c>
      <c r="R153" s="12">
        <v>44508</v>
      </c>
      <c r="S153" t="s">
        <v>314</v>
      </c>
      <c r="T153" s="8" t="str">
        <f t="shared" si="12"/>
        <v>VM+ HCM 38</v>
      </c>
      <c r="U153" t="s">
        <v>6060</v>
      </c>
      <c r="Y153" t="str">
        <f t="array" ref="Y153">IF(ISNUMBER(SEARCH($V$3,T153)),"WINCOMHANOI",IF(ISNUMBER(SEARCH($V$4,T153)),"WINCOMHOCHIMINH",IF(ISNUMBER(SEARCH($V$5,T153)),"WINCOMDANANG",IF(ISNUMBER(SEARCH($V$6,T153)),"WINCOMHAIDUONG",IF(ISNUMBER(SEARCH($V$7,T153)),"WINCOMQUANGNINH",IF(ISNUMBER(SEARCH($V$8,T153)),"WINCOMHAIPHONG",IF(ISNUMBER(SEARCH($V$9,T153)),"WINCOMBACGIANG",IF(ISNUMBER(SEARCH($V$10,T153)),"WINCOMBACNINH",IF(ISNUMBER(SEARCH($V$11,T153)),"WINCOMPHUTHO",IF(ISNUMBER(SEARCH($V$12,T153)),"WINCOMHATINH",IF(ISNUMBER(SEARCH($V$13,T153)),"WINCOMTHAINGUYEN",IF(ISNUMBER(SEARCH($V$14,T153)),"WINCOMKHANHHOA",IF(ISNUMBER(SEARCH($V$15,T153)),"WINCOMHUNGYEN",IF(ISNUMBER(SEARCH($V$16,T153)),"WINCOMNGHEAN",IF(ISNUMBER(SEARCH($V$17,T153)),"WINCOMLAOCAI",IF(ISNUMBER(SEARCH($V$18,T153)),"WINCOMVUNGTAU",IF(ISNUMBER(SEARCH($V$19,T153)),"WINCOMBINHDUONG",IF(ISNUMBER(SEARCH($V$20,T153)),"WINCOMKIENGIANG",IF(ISNUMBER(SEARCH($V$21,T153)),"WINCOMHANAM",IF(ISNUMBER(SEARCH($V$22,T153)),"WINCOMNAMDINH",IF(ISNUMBER(SEARCH($V$23,T153)),"WINCOMLANGSON",IF(ISNUMBER(SEARCH($V$24,T153)),"WINCOMTHANHHOA",IF(ISNUMBER(SEARCH($V$25,T153)),"WINCOMYENBAI",IF(ISNUMBER(SEARCH($V$26,T153)),"WINCOMTUYENQUANG",IF(ISNUMBER(SEARCH($V$27,T153)),"WINCOMHUE",IF(ISNUMBER(SEARCH($V$28,T153)),"WINCOMQUANGNAM",IF(ISNUMBER(SEARCH($V$29,T153)),"WINCOMVINHPHUC",IF(ISNUMBER(SEARCH($V$30,T153)),"WINCOMHAGIANG",IF(ISNUMBER(SEARCH($V$31,T153)),"WINCOMNINHBINH",IF(ISNUMBER(SEARCH($V$32,T153)),"WINCOMTRAVINH",IF(ISNUMBER(SEARCH($V$33,T153)),"WINCOMCANTHO",IF(ISNUMBER(SEARCH($V$34,T153)),"WINCOMBENTRE",IF(ISNUMBER(SEARCH($V$35,T153)),"WINCOMCAMAU",IF(ISNUMBER(SEARCH($V$36,T153)),"WINCOMANGIANG",IF(ISNUMBER(SEARCH($V$37,T153)),"WINCOMNINHTHUAN",IF(ISNUMBER(SEARCH($V$38,T153)),"WINCOMTHAIBINH",IF(ISNUMBER(SEARCH($V$39,T153)),"WINCOMGIALAI",IF(ISNUMBER(SEARCH($V$40,T153)),"WINCOMHOABINH",IF(ISNUMBER(SEARCH($V$41,T153)),"WINCOMQUANGNGAI",IF(ISNUMBER(SEARCH($V$42,T153)),"WINCOMBINHTHUAN",IF(ISNUMBER(SEARCH($V$43,T153)),"WINCOMDAKLAK",IF(ISNUMBER(SEARCH($V$44,T153)),"WINCOMSOCTRANG",IF(ISNUMBER(SEARCH($V$45,T153)),"WINCOMSONLA",IF(ISNUMBER(SEARCH($V$46,T153)),"WINCOMKONTUM",IF(ISNUMBER(SEARCH($V$47,T153)),"WINCOMPHUYEN",IF(ISNUMBER(SEARCH($V$48,T153)),"WINCOMQUANGTRI",IF(ISNUMBER(SEARCH($V$49,T153)),"WINCOMBINHDINH",IF(ISNUMBER(SEARCH($V$50,T153)),"WINCOMCAOBANG",IF(ISNUMBER(SEARCH($V$51,T153)),"WINCOMQUANGBINH",IF(ISNUMBER(SEARCH($V$52,T153)),"WINCOMLAMDONG",IF(ISNUMBER(SEARCH($V$53,T153)),"WINCOMVINHLONG",IF(ISNUMBER(SEARCH($V$54,T153)),"WINCOMDONGTHAP",IF(ISNUMBER(SEARCH($V$55,T153)),"WINCOMTIENGIANG",IF(ISNUMBER(SEARCH($V$56,T153)),"WINCOMQUANGNINH",0))))))))))))))))))))))))))))))))))))))))))))))))))))))</f>
        <v>WINCOMHOCHIMINH</v>
      </c>
    </row>
    <row r="154" spans="1:25" x14ac:dyDescent="0.2">
      <c r="A154" t="s">
        <v>0</v>
      </c>
      <c r="B154" t="s">
        <v>312</v>
      </c>
      <c r="C154" t="s">
        <v>31</v>
      </c>
      <c r="D154" t="s">
        <v>62</v>
      </c>
      <c r="E154" t="s">
        <v>4</v>
      </c>
      <c r="F154" s="5">
        <f t="shared" si="9"/>
        <v>4</v>
      </c>
      <c r="G154" s="2">
        <v>421600</v>
      </c>
      <c r="H154" s="2">
        <v>463760.00000000006</v>
      </c>
      <c r="I154" t="s">
        <v>5</v>
      </c>
      <c r="J154" t="s">
        <v>63</v>
      </c>
      <c r="K154" t="str">
        <f t="shared" si="10"/>
        <v>_Đùi gà sốt cay 500g</v>
      </c>
      <c r="L154" s="8" t="str">
        <f>VLOOKUP(K154,'[1]Mã Misa'!$B$2:$D$74,2,0)</f>
        <v>Đùi gà sốt cay 500g</v>
      </c>
      <c r="M154" s="8" t="str">
        <f>VLOOKUP(L154,'[1]Mã Misa'!$C$2:$D$74,2,0)</f>
        <v>DGSC500</v>
      </c>
      <c r="N154" s="2">
        <v>105400</v>
      </c>
      <c r="O154" t="s">
        <v>313</v>
      </c>
      <c r="P154" s="8" t="str">
        <f t="shared" si="11"/>
        <v>0042623</v>
      </c>
      <c r="Q154" s="8" t="e">
        <f t="array" ref="Q154">IF(VLOOKUP(P154,$AA$1:$AC$32,1,0)&lt;&gt;0,(P154&amp;"A"),0)</f>
        <v>#N/A</v>
      </c>
      <c r="R154" s="12">
        <v>44508</v>
      </c>
      <c r="S154" t="s">
        <v>314</v>
      </c>
      <c r="T154" s="8" t="str">
        <f t="shared" si="12"/>
        <v>VM+ HCM 38</v>
      </c>
      <c r="U154" t="s">
        <v>6060</v>
      </c>
      <c r="Y154" t="str">
        <f t="array" ref="Y154">IF(ISNUMBER(SEARCH($V$3,T154)),"WINCOMHANOI",IF(ISNUMBER(SEARCH($V$4,T154)),"WINCOMHOCHIMINH",IF(ISNUMBER(SEARCH($V$5,T154)),"WINCOMDANANG",IF(ISNUMBER(SEARCH($V$6,T154)),"WINCOMHAIDUONG",IF(ISNUMBER(SEARCH($V$7,T154)),"WINCOMQUANGNINH",IF(ISNUMBER(SEARCH($V$8,T154)),"WINCOMHAIPHONG",IF(ISNUMBER(SEARCH($V$9,T154)),"WINCOMBACGIANG",IF(ISNUMBER(SEARCH($V$10,T154)),"WINCOMBACNINH",IF(ISNUMBER(SEARCH($V$11,T154)),"WINCOMPHUTHO",IF(ISNUMBER(SEARCH($V$12,T154)),"WINCOMHATINH",IF(ISNUMBER(SEARCH($V$13,T154)),"WINCOMTHAINGUYEN",IF(ISNUMBER(SEARCH($V$14,T154)),"WINCOMKHANHHOA",IF(ISNUMBER(SEARCH($V$15,T154)),"WINCOMHUNGYEN",IF(ISNUMBER(SEARCH($V$16,T154)),"WINCOMNGHEAN",IF(ISNUMBER(SEARCH($V$17,T154)),"WINCOMLAOCAI",IF(ISNUMBER(SEARCH($V$18,T154)),"WINCOMVUNGTAU",IF(ISNUMBER(SEARCH($V$19,T154)),"WINCOMBINHDUONG",IF(ISNUMBER(SEARCH($V$20,T154)),"WINCOMKIENGIANG",IF(ISNUMBER(SEARCH($V$21,T154)),"WINCOMHANAM",IF(ISNUMBER(SEARCH($V$22,T154)),"WINCOMNAMDINH",IF(ISNUMBER(SEARCH($V$23,T154)),"WINCOMLANGSON",IF(ISNUMBER(SEARCH($V$24,T154)),"WINCOMTHANHHOA",IF(ISNUMBER(SEARCH($V$25,T154)),"WINCOMYENBAI",IF(ISNUMBER(SEARCH($V$26,T154)),"WINCOMTUYENQUANG",IF(ISNUMBER(SEARCH($V$27,T154)),"WINCOMHUE",IF(ISNUMBER(SEARCH($V$28,T154)),"WINCOMQUANGNAM",IF(ISNUMBER(SEARCH($V$29,T154)),"WINCOMVINHPHUC",IF(ISNUMBER(SEARCH($V$30,T154)),"WINCOMHAGIANG",IF(ISNUMBER(SEARCH($V$31,T154)),"WINCOMNINHBINH",IF(ISNUMBER(SEARCH($V$32,T154)),"WINCOMTRAVINH",IF(ISNUMBER(SEARCH($V$33,T154)),"WINCOMCANTHO",IF(ISNUMBER(SEARCH($V$34,T154)),"WINCOMBENTRE",IF(ISNUMBER(SEARCH($V$35,T154)),"WINCOMCAMAU",IF(ISNUMBER(SEARCH($V$36,T154)),"WINCOMANGIANG",IF(ISNUMBER(SEARCH($V$37,T154)),"WINCOMNINHTHUAN",IF(ISNUMBER(SEARCH($V$38,T154)),"WINCOMTHAIBINH",IF(ISNUMBER(SEARCH($V$39,T154)),"WINCOMGIALAI",IF(ISNUMBER(SEARCH($V$40,T154)),"WINCOMHOABINH",IF(ISNUMBER(SEARCH($V$41,T154)),"WINCOMQUANGNGAI",IF(ISNUMBER(SEARCH($V$42,T154)),"WINCOMBINHTHUAN",IF(ISNUMBER(SEARCH($V$43,T154)),"WINCOMDAKLAK",IF(ISNUMBER(SEARCH($V$44,T154)),"WINCOMSOCTRANG",IF(ISNUMBER(SEARCH($V$45,T154)),"WINCOMSONLA",IF(ISNUMBER(SEARCH($V$46,T154)),"WINCOMKONTUM",IF(ISNUMBER(SEARCH($V$47,T154)),"WINCOMPHUYEN",IF(ISNUMBER(SEARCH($V$48,T154)),"WINCOMQUANGTRI",IF(ISNUMBER(SEARCH($V$49,T154)),"WINCOMBINHDINH",IF(ISNUMBER(SEARCH($V$50,T154)),"WINCOMCAOBANG",IF(ISNUMBER(SEARCH($V$51,T154)),"WINCOMQUANGBINH",IF(ISNUMBER(SEARCH($V$52,T154)),"WINCOMLAMDONG",IF(ISNUMBER(SEARCH($V$53,T154)),"WINCOMVINHLONG",IF(ISNUMBER(SEARCH($V$54,T154)),"WINCOMDONGTHAP",IF(ISNUMBER(SEARCH($V$55,T154)),"WINCOMTIENGIANG",IF(ISNUMBER(SEARCH($V$56,T154)),"WINCOMQUANGNINH",0))))))))))))))))))))))))))))))))))))))))))))))))))))))</f>
        <v>WINCOMHOCHIMINH</v>
      </c>
    </row>
    <row r="155" spans="1:25" x14ac:dyDescent="0.2">
      <c r="A155" t="s">
        <v>0</v>
      </c>
      <c r="B155" t="s">
        <v>315</v>
      </c>
      <c r="C155" t="s">
        <v>2</v>
      </c>
      <c r="D155" t="s">
        <v>123</v>
      </c>
      <c r="E155" t="s">
        <v>4</v>
      </c>
      <c r="F155" s="5">
        <f t="shared" si="9"/>
        <v>5</v>
      </c>
      <c r="G155" s="2">
        <v>277975</v>
      </c>
      <c r="H155" s="2">
        <v>305772.5</v>
      </c>
      <c r="I155" t="s">
        <v>5</v>
      </c>
      <c r="J155" t="s">
        <v>124</v>
      </c>
      <c r="K155" t="str">
        <f t="shared" si="10"/>
        <v>Tai heo muối gói 200g</v>
      </c>
      <c r="L155" s="8" t="str">
        <f>VLOOKUP(K155,'[1]Mã Misa'!$B$2:$D$74,2,0)</f>
        <v>Tai heo muối 200g</v>
      </c>
      <c r="M155" s="8" t="str">
        <f>VLOOKUP(L155,'[1]Mã Misa'!$C$2:$D$74,2,0)</f>
        <v>TH200</v>
      </c>
      <c r="N155" s="2">
        <v>55595</v>
      </c>
      <c r="O155" t="s">
        <v>316</v>
      </c>
      <c r="P155" s="8" t="str">
        <f t="shared" si="11"/>
        <v>0002758</v>
      </c>
      <c r="Q155" s="8" t="e">
        <f t="array" ref="Q155">IF(VLOOKUP(P155,$AA$1:$AC$32,1,0)&lt;&gt;0,(P155&amp;"A"),0)</f>
        <v>#N/A</v>
      </c>
      <c r="R155" s="12">
        <v>44508</v>
      </c>
      <c r="S155" t="s">
        <v>317</v>
      </c>
      <c r="T155" s="8" t="str">
        <f t="shared" si="12"/>
        <v>VM+ HDG 10</v>
      </c>
      <c r="U155" t="s">
        <v>6061</v>
      </c>
      <c r="Y155" t="str">
        <f t="array" ref="Y155">IF(ISNUMBER(SEARCH($V$3,T155)),"WINCOMHANOI",IF(ISNUMBER(SEARCH($V$4,T155)),"WINCOMHOCHIMINH",IF(ISNUMBER(SEARCH($V$5,T155)),"WINCOMDANANG",IF(ISNUMBER(SEARCH($V$6,T155)),"WINCOMHAIDUONG",IF(ISNUMBER(SEARCH($V$7,T155)),"WINCOMQUANGNINH",IF(ISNUMBER(SEARCH($V$8,T155)),"WINCOMHAIPHONG",IF(ISNUMBER(SEARCH($V$9,T155)),"WINCOMBACGIANG",IF(ISNUMBER(SEARCH($V$10,T155)),"WINCOMBACNINH",IF(ISNUMBER(SEARCH($V$11,T155)),"WINCOMPHUTHO",IF(ISNUMBER(SEARCH($V$12,T155)),"WINCOMHATINH",IF(ISNUMBER(SEARCH($V$13,T155)),"WINCOMTHAINGUYEN",IF(ISNUMBER(SEARCH($V$14,T155)),"WINCOMKHANHHOA",IF(ISNUMBER(SEARCH($V$15,T155)),"WINCOMHUNGYEN",IF(ISNUMBER(SEARCH($V$16,T155)),"WINCOMNGHEAN",IF(ISNUMBER(SEARCH($V$17,T155)),"WINCOMLAOCAI",IF(ISNUMBER(SEARCH($V$18,T155)),"WINCOMVUNGTAU",IF(ISNUMBER(SEARCH($V$19,T155)),"WINCOMBINHDUONG",IF(ISNUMBER(SEARCH($V$20,T155)),"WINCOMKIENGIANG",IF(ISNUMBER(SEARCH($V$21,T155)),"WINCOMHANAM",IF(ISNUMBER(SEARCH($V$22,T155)),"WINCOMNAMDINH",IF(ISNUMBER(SEARCH($V$23,T155)),"WINCOMLANGSON",IF(ISNUMBER(SEARCH($V$24,T155)),"WINCOMTHANHHOA",IF(ISNUMBER(SEARCH($V$25,T155)),"WINCOMYENBAI",IF(ISNUMBER(SEARCH($V$26,T155)),"WINCOMTUYENQUANG",IF(ISNUMBER(SEARCH($V$27,T155)),"WINCOMHUE",IF(ISNUMBER(SEARCH($V$28,T155)),"WINCOMQUANGNAM",IF(ISNUMBER(SEARCH($V$29,T155)),"WINCOMVINHPHUC",IF(ISNUMBER(SEARCH($V$30,T155)),"WINCOMHAGIANG",IF(ISNUMBER(SEARCH($V$31,T155)),"WINCOMNINHBINH",IF(ISNUMBER(SEARCH($V$32,T155)),"WINCOMTRAVINH",IF(ISNUMBER(SEARCH($V$33,T155)),"WINCOMCANTHO",IF(ISNUMBER(SEARCH($V$34,T155)),"WINCOMBENTRE",IF(ISNUMBER(SEARCH($V$35,T155)),"WINCOMCAMAU",IF(ISNUMBER(SEARCH($V$36,T155)),"WINCOMANGIANG",IF(ISNUMBER(SEARCH($V$37,T155)),"WINCOMNINHTHUAN",IF(ISNUMBER(SEARCH($V$38,T155)),"WINCOMTHAIBINH",IF(ISNUMBER(SEARCH($V$39,T155)),"WINCOMGIALAI",IF(ISNUMBER(SEARCH($V$40,T155)),"WINCOMHOABINH",IF(ISNUMBER(SEARCH($V$41,T155)),"WINCOMQUANGNGAI",IF(ISNUMBER(SEARCH($V$42,T155)),"WINCOMBINHTHUAN",IF(ISNUMBER(SEARCH($V$43,T155)),"WINCOMDAKLAK",IF(ISNUMBER(SEARCH($V$44,T155)),"WINCOMSOCTRANG",IF(ISNUMBER(SEARCH($V$45,T155)),"WINCOMSONLA",IF(ISNUMBER(SEARCH($V$46,T155)),"WINCOMKONTUM",IF(ISNUMBER(SEARCH($V$47,T155)),"WINCOMPHUYEN",IF(ISNUMBER(SEARCH($V$48,T155)),"WINCOMQUANGTRI",IF(ISNUMBER(SEARCH($V$49,T155)),"WINCOMBINHDINH",IF(ISNUMBER(SEARCH($V$50,T155)),"WINCOMCAOBANG",IF(ISNUMBER(SEARCH($V$51,T155)),"WINCOMQUANGBINH",IF(ISNUMBER(SEARCH($V$52,T155)),"WINCOMLAMDONG",IF(ISNUMBER(SEARCH($V$53,T155)),"WINCOMVINHLONG",IF(ISNUMBER(SEARCH($V$54,T155)),"WINCOMDONGTHAP",IF(ISNUMBER(SEARCH($V$55,T155)),"WINCOMTIENGIANG",IF(ISNUMBER(SEARCH($V$56,T155)),"WINCOMQUANGNINH",0))))))))))))))))))))))))))))))))))))))))))))))))))))))</f>
        <v>WINCOMHAIDUONG</v>
      </c>
    </row>
    <row r="156" spans="1:25" x14ac:dyDescent="0.2">
      <c r="A156" t="s">
        <v>0</v>
      </c>
      <c r="B156" t="s">
        <v>318</v>
      </c>
      <c r="C156" t="s">
        <v>2</v>
      </c>
      <c r="D156" t="s">
        <v>3</v>
      </c>
      <c r="E156" t="s">
        <v>4</v>
      </c>
      <c r="F156" s="5">
        <f t="shared" si="9"/>
        <v>1</v>
      </c>
      <c r="G156" s="2">
        <v>88846</v>
      </c>
      <c r="H156" s="2">
        <v>97730.6</v>
      </c>
      <c r="I156" t="s">
        <v>5</v>
      </c>
      <c r="J156" t="s">
        <v>6</v>
      </c>
      <c r="K156" t="str">
        <f t="shared" si="10"/>
        <v>Gà muối gói 500g</v>
      </c>
      <c r="L156" s="8" t="str">
        <f>VLOOKUP(K156,'[1]Mã Misa'!$B$2:$D$74,2,0)</f>
        <v>Gà muối 500g</v>
      </c>
      <c r="M156" s="8" t="str">
        <f>VLOOKUP(L156,'[1]Mã Misa'!$C$2:$D$74,2,0)</f>
        <v>GM500</v>
      </c>
      <c r="N156" s="2">
        <v>88846</v>
      </c>
      <c r="O156" t="s">
        <v>319</v>
      </c>
      <c r="P156" s="8" t="str">
        <f t="shared" si="11"/>
        <v>0002165</v>
      </c>
      <c r="Q156" s="8" t="e">
        <f t="array" ref="Q156">IF(VLOOKUP(P156,$AA$1:$AC$32,1,0)&lt;&gt;0,(P156&amp;"A"),0)</f>
        <v>#N/A</v>
      </c>
      <c r="R156" s="12">
        <v>44508</v>
      </c>
      <c r="S156" t="s">
        <v>320</v>
      </c>
      <c r="T156" s="8" t="str">
        <f t="shared" si="12"/>
        <v>VM+ BGG 08</v>
      </c>
      <c r="U156" t="s">
        <v>6062</v>
      </c>
      <c r="Y156" t="str">
        <f t="array" ref="Y156">IF(ISNUMBER(SEARCH($V$3,T156)),"WINCOMHANOI",IF(ISNUMBER(SEARCH($V$4,T156)),"WINCOMHOCHIMINH",IF(ISNUMBER(SEARCH($V$5,T156)),"WINCOMDANANG",IF(ISNUMBER(SEARCH($V$6,T156)),"WINCOMHAIDUONG",IF(ISNUMBER(SEARCH($V$7,T156)),"WINCOMQUANGNINH",IF(ISNUMBER(SEARCH($V$8,T156)),"WINCOMHAIPHONG",IF(ISNUMBER(SEARCH($V$9,T156)),"WINCOMBACGIANG",IF(ISNUMBER(SEARCH($V$10,T156)),"WINCOMBACNINH",IF(ISNUMBER(SEARCH($V$11,T156)),"WINCOMPHUTHO",IF(ISNUMBER(SEARCH($V$12,T156)),"WINCOMHATINH",IF(ISNUMBER(SEARCH($V$13,T156)),"WINCOMTHAINGUYEN",IF(ISNUMBER(SEARCH($V$14,T156)),"WINCOMKHANHHOA",IF(ISNUMBER(SEARCH($V$15,T156)),"WINCOMHUNGYEN",IF(ISNUMBER(SEARCH($V$16,T156)),"WINCOMNGHEAN",IF(ISNUMBER(SEARCH($V$17,T156)),"WINCOMLAOCAI",IF(ISNUMBER(SEARCH($V$18,T156)),"WINCOMVUNGTAU",IF(ISNUMBER(SEARCH($V$19,T156)),"WINCOMBINHDUONG",IF(ISNUMBER(SEARCH($V$20,T156)),"WINCOMKIENGIANG",IF(ISNUMBER(SEARCH($V$21,T156)),"WINCOMHANAM",IF(ISNUMBER(SEARCH($V$22,T156)),"WINCOMNAMDINH",IF(ISNUMBER(SEARCH($V$23,T156)),"WINCOMLANGSON",IF(ISNUMBER(SEARCH($V$24,T156)),"WINCOMTHANHHOA",IF(ISNUMBER(SEARCH($V$25,T156)),"WINCOMYENBAI",IF(ISNUMBER(SEARCH($V$26,T156)),"WINCOMTUYENQUANG",IF(ISNUMBER(SEARCH($V$27,T156)),"WINCOMHUE",IF(ISNUMBER(SEARCH($V$28,T156)),"WINCOMQUANGNAM",IF(ISNUMBER(SEARCH($V$29,T156)),"WINCOMVINHPHUC",IF(ISNUMBER(SEARCH($V$30,T156)),"WINCOMHAGIANG",IF(ISNUMBER(SEARCH($V$31,T156)),"WINCOMNINHBINH",IF(ISNUMBER(SEARCH($V$32,T156)),"WINCOMTRAVINH",IF(ISNUMBER(SEARCH($V$33,T156)),"WINCOMCANTHO",IF(ISNUMBER(SEARCH($V$34,T156)),"WINCOMBENTRE",IF(ISNUMBER(SEARCH($V$35,T156)),"WINCOMCAMAU",IF(ISNUMBER(SEARCH($V$36,T156)),"WINCOMANGIANG",IF(ISNUMBER(SEARCH($V$37,T156)),"WINCOMNINHTHUAN",IF(ISNUMBER(SEARCH($V$38,T156)),"WINCOMTHAIBINH",IF(ISNUMBER(SEARCH($V$39,T156)),"WINCOMGIALAI",IF(ISNUMBER(SEARCH($V$40,T156)),"WINCOMHOABINH",IF(ISNUMBER(SEARCH($V$41,T156)),"WINCOMQUANGNGAI",IF(ISNUMBER(SEARCH($V$42,T156)),"WINCOMBINHTHUAN",IF(ISNUMBER(SEARCH($V$43,T156)),"WINCOMDAKLAK",IF(ISNUMBER(SEARCH($V$44,T156)),"WINCOMSOCTRANG",IF(ISNUMBER(SEARCH($V$45,T156)),"WINCOMSONLA",IF(ISNUMBER(SEARCH($V$46,T156)),"WINCOMKONTUM",IF(ISNUMBER(SEARCH($V$47,T156)),"WINCOMPHUYEN",IF(ISNUMBER(SEARCH($V$48,T156)),"WINCOMQUANGTRI",IF(ISNUMBER(SEARCH($V$49,T156)),"WINCOMBINHDINH",IF(ISNUMBER(SEARCH($V$50,T156)),"WINCOMCAOBANG",IF(ISNUMBER(SEARCH($V$51,T156)),"WINCOMQUANGBINH",IF(ISNUMBER(SEARCH($V$52,T156)),"WINCOMLAMDONG",IF(ISNUMBER(SEARCH($V$53,T156)),"WINCOMVINHLONG",IF(ISNUMBER(SEARCH($V$54,T156)),"WINCOMDONGTHAP",IF(ISNUMBER(SEARCH($V$55,T156)),"WINCOMTIENGIANG",IF(ISNUMBER(SEARCH($V$56,T156)),"WINCOMQUANGNINH",0))))))))))))))))))))))))))))))))))))))))))))))))))))))</f>
        <v>WINCOMBACGIANG</v>
      </c>
    </row>
    <row r="157" spans="1:25" x14ac:dyDescent="0.2">
      <c r="A157" t="s">
        <v>0</v>
      </c>
      <c r="B157" t="s">
        <v>321</v>
      </c>
      <c r="C157" t="s">
        <v>2</v>
      </c>
      <c r="D157" t="s">
        <v>3</v>
      </c>
      <c r="E157" t="s">
        <v>4</v>
      </c>
      <c r="F157" s="5">
        <f t="shared" si="9"/>
        <v>2</v>
      </c>
      <c r="G157" s="2">
        <v>177692</v>
      </c>
      <c r="H157" s="2">
        <v>195461.2</v>
      </c>
      <c r="I157" t="s">
        <v>5</v>
      </c>
      <c r="J157" t="s">
        <v>6</v>
      </c>
      <c r="K157" t="str">
        <f t="shared" si="10"/>
        <v>Gà muối gói 500g</v>
      </c>
      <c r="L157" s="8" t="str">
        <f>VLOOKUP(K157,'[1]Mã Misa'!$B$2:$D$74,2,0)</f>
        <v>Gà muối 500g</v>
      </c>
      <c r="M157" s="8" t="str">
        <f>VLOOKUP(L157,'[1]Mã Misa'!$C$2:$D$74,2,0)</f>
        <v>GM500</v>
      </c>
      <c r="N157" s="2">
        <v>88846</v>
      </c>
      <c r="O157" t="s">
        <v>322</v>
      </c>
      <c r="P157" s="8" t="str">
        <f t="shared" si="11"/>
        <v>0135825</v>
      </c>
      <c r="Q157" s="8" t="e">
        <f t="array" ref="Q157">IF(VLOOKUP(P157,$AA$1:$AC$32,1,0)&lt;&gt;0,(P157&amp;"A"),0)</f>
        <v>#N/A</v>
      </c>
      <c r="R157" s="12">
        <v>44508</v>
      </c>
      <c r="S157" t="s">
        <v>323</v>
      </c>
      <c r="T157" s="8" t="str">
        <f t="shared" si="12"/>
        <v xml:space="preserve">VM+ HNI 1 </v>
      </c>
      <c r="U157" t="s">
        <v>6063</v>
      </c>
      <c r="Y157" t="str">
        <f t="array" ref="Y157">IF(ISNUMBER(SEARCH($V$3,T157)),"WINCOMHANOI",IF(ISNUMBER(SEARCH($V$4,T157)),"WINCOMHOCHIMINH",IF(ISNUMBER(SEARCH($V$5,T157)),"WINCOMDANANG",IF(ISNUMBER(SEARCH($V$6,T157)),"WINCOMHAIDUONG",IF(ISNUMBER(SEARCH($V$7,T157)),"WINCOMQUANGNINH",IF(ISNUMBER(SEARCH($V$8,T157)),"WINCOMHAIPHONG",IF(ISNUMBER(SEARCH($V$9,T157)),"WINCOMBACGIANG",IF(ISNUMBER(SEARCH($V$10,T157)),"WINCOMBACNINH",IF(ISNUMBER(SEARCH($V$11,T157)),"WINCOMPHUTHO",IF(ISNUMBER(SEARCH($V$12,T157)),"WINCOMHATINH",IF(ISNUMBER(SEARCH($V$13,T157)),"WINCOMTHAINGUYEN",IF(ISNUMBER(SEARCH($V$14,T157)),"WINCOMKHANHHOA",IF(ISNUMBER(SEARCH($V$15,T157)),"WINCOMHUNGYEN",IF(ISNUMBER(SEARCH($V$16,T157)),"WINCOMNGHEAN",IF(ISNUMBER(SEARCH($V$17,T157)),"WINCOMLAOCAI",IF(ISNUMBER(SEARCH($V$18,T157)),"WINCOMVUNGTAU",IF(ISNUMBER(SEARCH($V$19,T157)),"WINCOMBINHDUONG",IF(ISNUMBER(SEARCH($V$20,T157)),"WINCOMKIENGIANG",IF(ISNUMBER(SEARCH($V$21,T157)),"WINCOMHANAM",IF(ISNUMBER(SEARCH($V$22,T157)),"WINCOMNAMDINH",IF(ISNUMBER(SEARCH($V$23,T157)),"WINCOMLANGSON",IF(ISNUMBER(SEARCH($V$24,T157)),"WINCOMTHANHHOA",IF(ISNUMBER(SEARCH($V$25,T157)),"WINCOMYENBAI",IF(ISNUMBER(SEARCH($V$26,T157)),"WINCOMTUYENQUANG",IF(ISNUMBER(SEARCH($V$27,T157)),"WINCOMHUE",IF(ISNUMBER(SEARCH($V$28,T157)),"WINCOMQUANGNAM",IF(ISNUMBER(SEARCH($V$29,T157)),"WINCOMVINHPHUC",IF(ISNUMBER(SEARCH($V$30,T157)),"WINCOMHAGIANG",IF(ISNUMBER(SEARCH($V$31,T157)),"WINCOMNINHBINH",IF(ISNUMBER(SEARCH($V$32,T157)),"WINCOMTRAVINH",IF(ISNUMBER(SEARCH($V$33,T157)),"WINCOMCANTHO",IF(ISNUMBER(SEARCH($V$34,T157)),"WINCOMBENTRE",IF(ISNUMBER(SEARCH($V$35,T157)),"WINCOMCAMAU",IF(ISNUMBER(SEARCH($V$36,T157)),"WINCOMANGIANG",IF(ISNUMBER(SEARCH($V$37,T157)),"WINCOMNINHTHUAN",IF(ISNUMBER(SEARCH($V$38,T157)),"WINCOMTHAIBINH",IF(ISNUMBER(SEARCH($V$39,T157)),"WINCOMGIALAI",IF(ISNUMBER(SEARCH($V$40,T157)),"WINCOMHOABINH",IF(ISNUMBER(SEARCH($V$41,T157)),"WINCOMQUANGNGAI",IF(ISNUMBER(SEARCH($V$42,T157)),"WINCOMBINHTHUAN",IF(ISNUMBER(SEARCH($V$43,T157)),"WINCOMDAKLAK",IF(ISNUMBER(SEARCH($V$44,T157)),"WINCOMSOCTRANG",IF(ISNUMBER(SEARCH($V$45,T157)),"WINCOMSONLA",IF(ISNUMBER(SEARCH($V$46,T157)),"WINCOMKONTUM",IF(ISNUMBER(SEARCH($V$47,T157)),"WINCOMPHUYEN",IF(ISNUMBER(SEARCH($V$48,T157)),"WINCOMQUANGTRI",IF(ISNUMBER(SEARCH($V$49,T157)),"WINCOMBINHDINH",IF(ISNUMBER(SEARCH($V$50,T157)),"WINCOMCAOBANG",IF(ISNUMBER(SEARCH($V$51,T157)),"WINCOMQUANGBINH",IF(ISNUMBER(SEARCH($V$52,T157)),"WINCOMLAMDONG",IF(ISNUMBER(SEARCH($V$53,T157)),"WINCOMVINHLONG",IF(ISNUMBER(SEARCH($V$54,T157)),"WINCOMDONGTHAP",IF(ISNUMBER(SEARCH($V$55,T157)),"WINCOMTIENGIANG",IF(ISNUMBER(SEARCH($V$56,T157)),"WINCOMQUANGNINH",0))))))))))))))))))))))))))))))))))))))))))))))))))))))</f>
        <v>WINCOMHANOI</v>
      </c>
    </row>
    <row r="158" spans="1:25" x14ac:dyDescent="0.2">
      <c r="A158" t="s">
        <v>0</v>
      </c>
      <c r="B158" t="s">
        <v>324</v>
      </c>
      <c r="C158" t="s">
        <v>2</v>
      </c>
      <c r="D158" t="s">
        <v>123</v>
      </c>
      <c r="E158" t="s">
        <v>4</v>
      </c>
      <c r="F158" s="5">
        <f t="shared" si="9"/>
        <v>2</v>
      </c>
      <c r="G158" s="2">
        <v>111190</v>
      </c>
      <c r="H158" s="2">
        <v>122309.00000000001</v>
      </c>
      <c r="I158" t="s">
        <v>5</v>
      </c>
      <c r="J158" t="s">
        <v>124</v>
      </c>
      <c r="K158" t="str">
        <f t="shared" si="10"/>
        <v>Tai heo muối gói 200g</v>
      </c>
      <c r="L158" s="8" t="str">
        <f>VLOOKUP(K158,'[1]Mã Misa'!$B$2:$D$74,2,0)</f>
        <v>Tai heo muối 200g</v>
      </c>
      <c r="M158" s="8" t="str">
        <f>VLOOKUP(L158,'[1]Mã Misa'!$C$2:$D$74,2,0)</f>
        <v>TH200</v>
      </c>
      <c r="N158" s="2">
        <v>55595</v>
      </c>
      <c r="O158" t="s">
        <v>325</v>
      </c>
      <c r="P158" s="8" t="str">
        <f t="shared" si="11"/>
        <v>0135830</v>
      </c>
      <c r="Q158" s="8" t="e">
        <f t="array" ref="Q158">IF(VLOOKUP(P158,$AA$1:$AC$32,1,0)&lt;&gt;0,(P158&amp;"A"),0)</f>
        <v>#N/A</v>
      </c>
      <c r="R158" s="12">
        <v>44508</v>
      </c>
      <c r="S158" t="s">
        <v>326</v>
      </c>
      <c r="T158" s="8" t="str">
        <f t="shared" si="12"/>
        <v xml:space="preserve">VM+ HNI Ô </v>
      </c>
      <c r="U158" t="s">
        <v>6064</v>
      </c>
      <c r="Y158" t="str">
        <f t="array" ref="Y158">IF(ISNUMBER(SEARCH($V$3,T158)),"WINCOMHANOI",IF(ISNUMBER(SEARCH($V$4,T158)),"WINCOMHOCHIMINH",IF(ISNUMBER(SEARCH($V$5,T158)),"WINCOMDANANG",IF(ISNUMBER(SEARCH($V$6,T158)),"WINCOMHAIDUONG",IF(ISNUMBER(SEARCH($V$7,T158)),"WINCOMQUANGNINH",IF(ISNUMBER(SEARCH($V$8,T158)),"WINCOMHAIPHONG",IF(ISNUMBER(SEARCH($V$9,T158)),"WINCOMBACGIANG",IF(ISNUMBER(SEARCH($V$10,T158)),"WINCOMBACNINH",IF(ISNUMBER(SEARCH($V$11,T158)),"WINCOMPHUTHO",IF(ISNUMBER(SEARCH($V$12,T158)),"WINCOMHATINH",IF(ISNUMBER(SEARCH($V$13,T158)),"WINCOMTHAINGUYEN",IF(ISNUMBER(SEARCH($V$14,T158)),"WINCOMKHANHHOA",IF(ISNUMBER(SEARCH($V$15,T158)),"WINCOMHUNGYEN",IF(ISNUMBER(SEARCH($V$16,T158)),"WINCOMNGHEAN",IF(ISNUMBER(SEARCH($V$17,T158)),"WINCOMLAOCAI",IF(ISNUMBER(SEARCH($V$18,T158)),"WINCOMVUNGTAU",IF(ISNUMBER(SEARCH($V$19,T158)),"WINCOMBINHDUONG",IF(ISNUMBER(SEARCH($V$20,T158)),"WINCOMKIENGIANG",IF(ISNUMBER(SEARCH($V$21,T158)),"WINCOMHANAM",IF(ISNUMBER(SEARCH($V$22,T158)),"WINCOMNAMDINH",IF(ISNUMBER(SEARCH($V$23,T158)),"WINCOMLANGSON",IF(ISNUMBER(SEARCH($V$24,T158)),"WINCOMTHANHHOA",IF(ISNUMBER(SEARCH($V$25,T158)),"WINCOMYENBAI",IF(ISNUMBER(SEARCH($V$26,T158)),"WINCOMTUYENQUANG",IF(ISNUMBER(SEARCH($V$27,T158)),"WINCOMHUE",IF(ISNUMBER(SEARCH($V$28,T158)),"WINCOMQUANGNAM",IF(ISNUMBER(SEARCH($V$29,T158)),"WINCOMVINHPHUC",IF(ISNUMBER(SEARCH($V$30,T158)),"WINCOMHAGIANG",IF(ISNUMBER(SEARCH($V$31,T158)),"WINCOMNINHBINH",IF(ISNUMBER(SEARCH($V$32,T158)),"WINCOMTRAVINH",IF(ISNUMBER(SEARCH($V$33,T158)),"WINCOMCANTHO",IF(ISNUMBER(SEARCH($V$34,T158)),"WINCOMBENTRE",IF(ISNUMBER(SEARCH($V$35,T158)),"WINCOMCAMAU",IF(ISNUMBER(SEARCH($V$36,T158)),"WINCOMANGIANG",IF(ISNUMBER(SEARCH($V$37,T158)),"WINCOMNINHTHUAN",IF(ISNUMBER(SEARCH($V$38,T158)),"WINCOMTHAIBINH",IF(ISNUMBER(SEARCH($V$39,T158)),"WINCOMGIALAI",IF(ISNUMBER(SEARCH($V$40,T158)),"WINCOMHOABINH",IF(ISNUMBER(SEARCH($V$41,T158)),"WINCOMQUANGNGAI",IF(ISNUMBER(SEARCH($V$42,T158)),"WINCOMBINHTHUAN",IF(ISNUMBER(SEARCH($V$43,T158)),"WINCOMDAKLAK",IF(ISNUMBER(SEARCH($V$44,T158)),"WINCOMSOCTRANG",IF(ISNUMBER(SEARCH($V$45,T158)),"WINCOMSONLA",IF(ISNUMBER(SEARCH($V$46,T158)),"WINCOMKONTUM",IF(ISNUMBER(SEARCH($V$47,T158)),"WINCOMPHUYEN",IF(ISNUMBER(SEARCH($V$48,T158)),"WINCOMQUANGTRI",IF(ISNUMBER(SEARCH($V$49,T158)),"WINCOMBINHDINH",IF(ISNUMBER(SEARCH($V$50,T158)),"WINCOMCAOBANG",IF(ISNUMBER(SEARCH($V$51,T158)),"WINCOMQUANGBINH",IF(ISNUMBER(SEARCH($V$52,T158)),"WINCOMLAMDONG",IF(ISNUMBER(SEARCH($V$53,T158)),"WINCOMVINHLONG",IF(ISNUMBER(SEARCH($V$54,T158)),"WINCOMDONGTHAP",IF(ISNUMBER(SEARCH($V$55,T158)),"WINCOMTIENGIANG",IF(ISNUMBER(SEARCH($V$56,T158)),"WINCOMQUANGNINH",0))))))))))))))))))))))))))))))))))))))))))))))))))))))</f>
        <v>WINCOMHANOI</v>
      </c>
    </row>
    <row r="159" spans="1:25" x14ac:dyDescent="0.2">
      <c r="A159" t="s">
        <v>0</v>
      </c>
      <c r="B159" t="s">
        <v>324</v>
      </c>
      <c r="C159" t="s">
        <v>31</v>
      </c>
      <c r="D159" t="s">
        <v>20</v>
      </c>
      <c r="E159" t="s">
        <v>4</v>
      </c>
      <c r="F159" s="5">
        <f t="shared" si="9"/>
        <v>2</v>
      </c>
      <c r="G159" s="2">
        <v>100364</v>
      </c>
      <c r="H159" s="2">
        <v>110400.40000000001</v>
      </c>
      <c r="I159" t="s">
        <v>5</v>
      </c>
      <c r="J159" t="s">
        <v>21</v>
      </c>
      <c r="K159" t="str">
        <f t="shared" si="10"/>
        <v>Giò tai lưỡi xào gói 250g</v>
      </c>
      <c r="L159" s="8" t="str">
        <f>VLOOKUP(K159,'[1]Mã Misa'!$B$2:$D$74,2,0)</f>
        <v>Giò Tai Lưỡi Xào 250g</v>
      </c>
      <c r="M159" s="8" t="str">
        <f>VLOOKUP(L159,'[1]Mã Misa'!$C$2:$D$74,2,0)</f>
        <v>GTLX250G</v>
      </c>
      <c r="N159" s="2">
        <v>50182</v>
      </c>
      <c r="O159" t="s">
        <v>325</v>
      </c>
      <c r="P159" s="8" t="str">
        <f t="shared" si="11"/>
        <v>0135830</v>
      </c>
      <c r="Q159" s="8" t="e">
        <f t="array" ref="Q159">IF(VLOOKUP(P159,$AA$1:$AC$32,1,0)&lt;&gt;0,(P159&amp;"A"),0)</f>
        <v>#N/A</v>
      </c>
      <c r="R159" s="12">
        <v>44508</v>
      </c>
      <c r="S159" t="s">
        <v>326</v>
      </c>
      <c r="T159" s="8" t="str">
        <f t="shared" si="12"/>
        <v xml:space="preserve">VM+ HNI Ô </v>
      </c>
      <c r="U159" t="s">
        <v>6064</v>
      </c>
      <c r="Y159" t="str">
        <f t="array" ref="Y159">IF(ISNUMBER(SEARCH($V$3,T159)),"WINCOMHANOI",IF(ISNUMBER(SEARCH($V$4,T159)),"WINCOMHOCHIMINH",IF(ISNUMBER(SEARCH($V$5,T159)),"WINCOMDANANG",IF(ISNUMBER(SEARCH($V$6,T159)),"WINCOMHAIDUONG",IF(ISNUMBER(SEARCH($V$7,T159)),"WINCOMQUANGNINH",IF(ISNUMBER(SEARCH($V$8,T159)),"WINCOMHAIPHONG",IF(ISNUMBER(SEARCH($V$9,T159)),"WINCOMBACGIANG",IF(ISNUMBER(SEARCH($V$10,T159)),"WINCOMBACNINH",IF(ISNUMBER(SEARCH($V$11,T159)),"WINCOMPHUTHO",IF(ISNUMBER(SEARCH($V$12,T159)),"WINCOMHATINH",IF(ISNUMBER(SEARCH($V$13,T159)),"WINCOMTHAINGUYEN",IF(ISNUMBER(SEARCH($V$14,T159)),"WINCOMKHANHHOA",IF(ISNUMBER(SEARCH($V$15,T159)),"WINCOMHUNGYEN",IF(ISNUMBER(SEARCH($V$16,T159)),"WINCOMNGHEAN",IF(ISNUMBER(SEARCH($V$17,T159)),"WINCOMLAOCAI",IF(ISNUMBER(SEARCH($V$18,T159)),"WINCOMVUNGTAU",IF(ISNUMBER(SEARCH($V$19,T159)),"WINCOMBINHDUONG",IF(ISNUMBER(SEARCH($V$20,T159)),"WINCOMKIENGIANG",IF(ISNUMBER(SEARCH($V$21,T159)),"WINCOMHANAM",IF(ISNUMBER(SEARCH($V$22,T159)),"WINCOMNAMDINH",IF(ISNUMBER(SEARCH($V$23,T159)),"WINCOMLANGSON",IF(ISNUMBER(SEARCH($V$24,T159)),"WINCOMTHANHHOA",IF(ISNUMBER(SEARCH($V$25,T159)),"WINCOMYENBAI",IF(ISNUMBER(SEARCH($V$26,T159)),"WINCOMTUYENQUANG",IF(ISNUMBER(SEARCH($V$27,T159)),"WINCOMHUE",IF(ISNUMBER(SEARCH($V$28,T159)),"WINCOMQUANGNAM",IF(ISNUMBER(SEARCH($V$29,T159)),"WINCOMVINHPHUC",IF(ISNUMBER(SEARCH($V$30,T159)),"WINCOMHAGIANG",IF(ISNUMBER(SEARCH($V$31,T159)),"WINCOMNINHBINH",IF(ISNUMBER(SEARCH($V$32,T159)),"WINCOMTRAVINH",IF(ISNUMBER(SEARCH($V$33,T159)),"WINCOMCANTHO",IF(ISNUMBER(SEARCH($V$34,T159)),"WINCOMBENTRE",IF(ISNUMBER(SEARCH($V$35,T159)),"WINCOMCAMAU",IF(ISNUMBER(SEARCH($V$36,T159)),"WINCOMANGIANG",IF(ISNUMBER(SEARCH($V$37,T159)),"WINCOMNINHTHUAN",IF(ISNUMBER(SEARCH($V$38,T159)),"WINCOMTHAIBINH",IF(ISNUMBER(SEARCH($V$39,T159)),"WINCOMGIALAI",IF(ISNUMBER(SEARCH($V$40,T159)),"WINCOMHOABINH",IF(ISNUMBER(SEARCH($V$41,T159)),"WINCOMQUANGNGAI",IF(ISNUMBER(SEARCH($V$42,T159)),"WINCOMBINHTHUAN",IF(ISNUMBER(SEARCH($V$43,T159)),"WINCOMDAKLAK",IF(ISNUMBER(SEARCH($V$44,T159)),"WINCOMSOCTRANG",IF(ISNUMBER(SEARCH($V$45,T159)),"WINCOMSONLA",IF(ISNUMBER(SEARCH($V$46,T159)),"WINCOMKONTUM",IF(ISNUMBER(SEARCH($V$47,T159)),"WINCOMPHUYEN",IF(ISNUMBER(SEARCH($V$48,T159)),"WINCOMQUANGTRI",IF(ISNUMBER(SEARCH($V$49,T159)),"WINCOMBINHDINH",IF(ISNUMBER(SEARCH($V$50,T159)),"WINCOMCAOBANG",IF(ISNUMBER(SEARCH($V$51,T159)),"WINCOMQUANGBINH",IF(ISNUMBER(SEARCH($V$52,T159)),"WINCOMLAMDONG",IF(ISNUMBER(SEARCH($V$53,T159)),"WINCOMVINHLONG",IF(ISNUMBER(SEARCH($V$54,T159)),"WINCOMDONGTHAP",IF(ISNUMBER(SEARCH($V$55,T159)),"WINCOMTIENGIANG",IF(ISNUMBER(SEARCH($V$56,T159)),"WINCOMQUANGNINH",0))))))))))))))))))))))))))))))))))))))))))))))))))))))</f>
        <v>WINCOMHANOI</v>
      </c>
    </row>
    <row r="160" spans="1:25" x14ac:dyDescent="0.2">
      <c r="A160" t="s">
        <v>0</v>
      </c>
      <c r="B160" t="s">
        <v>327</v>
      </c>
      <c r="C160" t="s">
        <v>2</v>
      </c>
      <c r="D160" t="s">
        <v>199</v>
      </c>
      <c r="E160" t="s">
        <v>106</v>
      </c>
      <c r="F160" s="5">
        <f t="shared" si="9"/>
        <v>3</v>
      </c>
      <c r="G160" s="2">
        <v>595350</v>
      </c>
      <c r="H160" s="2">
        <v>595350</v>
      </c>
      <c r="I160" t="s">
        <v>5</v>
      </c>
      <c r="J160" t="s">
        <v>200</v>
      </c>
      <c r="K160" t="str">
        <f t="shared" si="10"/>
        <v xml:space="preserve"> Tôm mũ ni nguyên con 450g</v>
      </c>
      <c r="L160" s="8" t="str">
        <f>VLOOKUP(K160,'[1]Mã Misa'!$B$2:$D$74,2,0)</f>
        <v>Tôm mũ ni nguyên con 450g</v>
      </c>
      <c r="M160" s="8" t="str">
        <f>VLOOKUP(L160,'[1]Mã Misa'!$C$2:$D$74,2,0)</f>
        <v>TNC450</v>
      </c>
      <c r="N160" s="2">
        <v>198450</v>
      </c>
      <c r="O160" t="s">
        <v>328</v>
      </c>
      <c r="P160" s="8" t="str">
        <f t="shared" si="11"/>
        <v>0135831</v>
      </c>
      <c r="Q160" s="8" t="e">
        <f t="array" ref="Q160">IF(VLOOKUP(P160,$AA$1:$AC$32,1,0)&lt;&gt;0,(P160&amp;"A"),0)</f>
        <v>#N/A</v>
      </c>
      <c r="R160" s="12">
        <v>44508</v>
      </c>
      <c r="S160" t="s">
        <v>329</v>
      </c>
      <c r="T160" s="8" t="str">
        <f t="shared" si="12"/>
        <v>VM+ HNI 10</v>
      </c>
      <c r="U160" t="s">
        <v>6065</v>
      </c>
      <c r="Y160" t="str">
        <f t="array" ref="Y160">IF(ISNUMBER(SEARCH($V$3,T160)),"WINCOMHANOI",IF(ISNUMBER(SEARCH($V$4,T160)),"WINCOMHOCHIMINH",IF(ISNUMBER(SEARCH($V$5,T160)),"WINCOMDANANG",IF(ISNUMBER(SEARCH($V$6,T160)),"WINCOMHAIDUONG",IF(ISNUMBER(SEARCH($V$7,T160)),"WINCOMQUANGNINH",IF(ISNUMBER(SEARCH($V$8,T160)),"WINCOMHAIPHONG",IF(ISNUMBER(SEARCH($V$9,T160)),"WINCOMBACGIANG",IF(ISNUMBER(SEARCH($V$10,T160)),"WINCOMBACNINH",IF(ISNUMBER(SEARCH($V$11,T160)),"WINCOMPHUTHO",IF(ISNUMBER(SEARCH($V$12,T160)),"WINCOMHATINH",IF(ISNUMBER(SEARCH($V$13,T160)),"WINCOMTHAINGUYEN",IF(ISNUMBER(SEARCH($V$14,T160)),"WINCOMKHANHHOA",IF(ISNUMBER(SEARCH($V$15,T160)),"WINCOMHUNGYEN",IF(ISNUMBER(SEARCH($V$16,T160)),"WINCOMNGHEAN",IF(ISNUMBER(SEARCH($V$17,T160)),"WINCOMLAOCAI",IF(ISNUMBER(SEARCH($V$18,T160)),"WINCOMVUNGTAU",IF(ISNUMBER(SEARCH($V$19,T160)),"WINCOMBINHDUONG",IF(ISNUMBER(SEARCH($V$20,T160)),"WINCOMKIENGIANG",IF(ISNUMBER(SEARCH($V$21,T160)),"WINCOMHANAM",IF(ISNUMBER(SEARCH($V$22,T160)),"WINCOMNAMDINH",IF(ISNUMBER(SEARCH($V$23,T160)),"WINCOMLANGSON",IF(ISNUMBER(SEARCH($V$24,T160)),"WINCOMTHANHHOA",IF(ISNUMBER(SEARCH($V$25,T160)),"WINCOMYENBAI",IF(ISNUMBER(SEARCH($V$26,T160)),"WINCOMTUYENQUANG",IF(ISNUMBER(SEARCH($V$27,T160)),"WINCOMHUE",IF(ISNUMBER(SEARCH($V$28,T160)),"WINCOMQUANGNAM",IF(ISNUMBER(SEARCH($V$29,T160)),"WINCOMVINHPHUC",IF(ISNUMBER(SEARCH($V$30,T160)),"WINCOMHAGIANG",IF(ISNUMBER(SEARCH($V$31,T160)),"WINCOMNINHBINH",IF(ISNUMBER(SEARCH($V$32,T160)),"WINCOMTRAVINH",IF(ISNUMBER(SEARCH($V$33,T160)),"WINCOMCANTHO",IF(ISNUMBER(SEARCH($V$34,T160)),"WINCOMBENTRE",IF(ISNUMBER(SEARCH($V$35,T160)),"WINCOMCAMAU",IF(ISNUMBER(SEARCH($V$36,T160)),"WINCOMANGIANG",IF(ISNUMBER(SEARCH($V$37,T160)),"WINCOMNINHTHUAN",IF(ISNUMBER(SEARCH($V$38,T160)),"WINCOMTHAIBINH",IF(ISNUMBER(SEARCH($V$39,T160)),"WINCOMGIALAI",IF(ISNUMBER(SEARCH($V$40,T160)),"WINCOMHOABINH",IF(ISNUMBER(SEARCH($V$41,T160)),"WINCOMQUANGNGAI",IF(ISNUMBER(SEARCH($V$42,T160)),"WINCOMBINHTHUAN",IF(ISNUMBER(SEARCH($V$43,T160)),"WINCOMDAKLAK",IF(ISNUMBER(SEARCH($V$44,T160)),"WINCOMSOCTRANG",IF(ISNUMBER(SEARCH($V$45,T160)),"WINCOMSONLA",IF(ISNUMBER(SEARCH($V$46,T160)),"WINCOMKONTUM",IF(ISNUMBER(SEARCH($V$47,T160)),"WINCOMPHUYEN",IF(ISNUMBER(SEARCH($V$48,T160)),"WINCOMQUANGTRI",IF(ISNUMBER(SEARCH($V$49,T160)),"WINCOMBINHDINH",IF(ISNUMBER(SEARCH($V$50,T160)),"WINCOMCAOBANG",IF(ISNUMBER(SEARCH($V$51,T160)),"WINCOMQUANGBINH",IF(ISNUMBER(SEARCH($V$52,T160)),"WINCOMLAMDONG",IF(ISNUMBER(SEARCH($V$53,T160)),"WINCOMVINHLONG",IF(ISNUMBER(SEARCH($V$54,T160)),"WINCOMDONGTHAP",IF(ISNUMBER(SEARCH($V$55,T160)),"WINCOMTIENGIANG",IF(ISNUMBER(SEARCH($V$56,T160)),"WINCOMQUANGNINH",0))))))))))))))))))))))))))))))))))))))))))))))))))))))</f>
        <v>WINCOMHANOI</v>
      </c>
    </row>
    <row r="161" spans="1:25" x14ac:dyDescent="0.2">
      <c r="A161" t="s">
        <v>0</v>
      </c>
      <c r="B161" t="s">
        <v>327</v>
      </c>
      <c r="C161" t="s">
        <v>31</v>
      </c>
      <c r="D161" t="s">
        <v>202</v>
      </c>
      <c r="E161" t="s">
        <v>106</v>
      </c>
      <c r="F161" s="5">
        <f t="shared" si="9"/>
        <v>3</v>
      </c>
      <c r="G161" s="2">
        <v>1057050</v>
      </c>
      <c r="H161" s="2">
        <v>1057050</v>
      </c>
      <c r="I161" t="s">
        <v>5</v>
      </c>
      <c r="J161" t="s">
        <v>203</v>
      </c>
      <c r="K161" t="str">
        <f t="shared" si="10"/>
        <v xml:space="preserve"> Tôm mũ ni bỏ đầu 450g</v>
      </c>
      <c r="L161" s="8" t="str">
        <f>VLOOKUP(K161,'[1]Mã Misa'!$B$2:$D$74,2,0)</f>
        <v>Tôm mũ ni bỏ đầu 450g</v>
      </c>
      <c r="M161" s="8" t="str">
        <f>VLOOKUP(L161,'[1]Mã Misa'!$C$2:$D$74,2,0)</f>
        <v>TBĐ450</v>
      </c>
      <c r="N161" s="2">
        <v>352350</v>
      </c>
      <c r="O161" t="s">
        <v>328</v>
      </c>
      <c r="P161" s="8" t="str">
        <f t="shared" si="11"/>
        <v>0135831</v>
      </c>
      <c r="Q161" s="8" t="e">
        <f t="array" ref="Q161">IF(VLOOKUP(P161,$AA$1:$AC$32,1,0)&lt;&gt;0,(P161&amp;"A"),0)</f>
        <v>#N/A</v>
      </c>
      <c r="R161" s="12">
        <v>44508</v>
      </c>
      <c r="S161" t="s">
        <v>329</v>
      </c>
      <c r="T161" s="8" t="str">
        <f t="shared" si="12"/>
        <v>VM+ HNI 10</v>
      </c>
      <c r="U161" t="s">
        <v>6065</v>
      </c>
      <c r="Y161" t="str">
        <f t="array" ref="Y161">IF(ISNUMBER(SEARCH($V$3,T161)),"WINCOMHANOI",IF(ISNUMBER(SEARCH($V$4,T161)),"WINCOMHOCHIMINH",IF(ISNUMBER(SEARCH($V$5,T161)),"WINCOMDANANG",IF(ISNUMBER(SEARCH($V$6,T161)),"WINCOMHAIDUONG",IF(ISNUMBER(SEARCH($V$7,T161)),"WINCOMQUANGNINH",IF(ISNUMBER(SEARCH($V$8,T161)),"WINCOMHAIPHONG",IF(ISNUMBER(SEARCH($V$9,T161)),"WINCOMBACGIANG",IF(ISNUMBER(SEARCH($V$10,T161)),"WINCOMBACNINH",IF(ISNUMBER(SEARCH($V$11,T161)),"WINCOMPHUTHO",IF(ISNUMBER(SEARCH($V$12,T161)),"WINCOMHATINH",IF(ISNUMBER(SEARCH($V$13,T161)),"WINCOMTHAINGUYEN",IF(ISNUMBER(SEARCH($V$14,T161)),"WINCOMKHANHHOA",IF(ISNUMBER(SEARCH($V$15,T161)),"WINCOMHUNGYEN",IF(ISNUMBER(SEARCH($V$16,T161)),"WINCOMNGHEAN",IF(ISNUMBER(SEARCH($V$17,T161)),"WINCOMLAOCAI",IF(ISNUMBER(SEARCH($V$18,T161)),"WINCOMVUNGTAU",IF(ISNUMBER(SEARCH($V$19,T161)),"WINCOMBINHDUONG",IF(ISNUMBER(SEARCH($V$20,T161)),"WINCOMKIENGIANG",IF(ISNUMBER(SEARCH($V$21,T161)),"WINCOMHANAM",IF(ISNUMBER(SEARCH($V$22,T161)),"WINCOMNAMDINH",IF(ISNUMBER(SEARCH($V$23,T161)),"WINCOMLANGSON",IF(ISNUMBER(SEARCH($V$24,T161)),"WINCOMTHANHHOA",IF(ISNUMBER(SEARCH($V$25,T161)),"WINCOMYENBAI",IF(ISNUMBER(SEARCH($V$26,T161)),"WINCOMTUYENQUANG",IF(ISNUMBER(SEARCH($V$27,T161)),"WINCOMHUE",IF(ISNUMBER(SEARCH($V$28,T161)),"WINCOMQUANGNAM",IF(ISNUMBER(SEARCH($V$29,T161)),"WINCOMVINHPHUC",IF(ISNUMBER(SEARCH($V$30,T161)),"WINCOMHAGIANG",IF(ISNUMBER(SEARCH($V$31,T161)),"WINCOMNINHBINH",IF(ISNUMBER(SEARCH($V$32,T161)),"WINCOMTRAVINH",IF(ISNUMBER(SEARCH($V$33,T161)),"WINCOMCANTHO",IF(ISNUMBER(SEARCH($V$34,T161)),"WINCOMBENTRE",IF(ISNUMBER(SEARCH($V$35,T161)),"WINCOMCAMAU",IF(ISNUMBER(SEARCH($V$36,T161)),"WINCOMANGIANG",IF(ISNUMBER(SEARCH($V$37,T161)),"WINCOMNINHTHUAN",IF(ISNUMBER(SEARCH($V$38,T161)),"WINCOMTHAIBINH",IF(ISNUMBER(SEARCH($V$39,T161)),"WINCOMGIALAI",IF(ISNUMBER(SEARCH($V$40,T161)),"WINCOMHOABINH",IF(ISNUMBER(SEARCH($V$41,T161)),"WINCOMQUANGNGAI",IF(ISNUMBER(SEARCH($V$42,T161)),"WINCOMBINHTHUAN",IF(ISNUMBER(SEARCH($V$43,T161)),"WINCOMDAKLAK",IF(ISNUMBER(SEARCH($V$44,T161)),"WINCOMSOCTRANG",IF(ISNUMBER(SEARCH($V$45,T161)),"WINCOMSONLA",IF(ISNUMBER(SEARCH($V$46,T161)),"WINCOMKONTUM",IF(ISNUMBER(SEARCH($V$47,T161)),"WINCOMPHUYEN",IF(ISNUMBER(SEARCH($V$48,T161)),"WINCOMQUANGTRI",IF(ISNUMBER(SEARCH($V$49,T161)),"WINCOMBINHDINH",IF(ISNUMBER(SEARCH($V$50,T161)),"WINCOMCAOBANG",IF(ISNUMBER(SEARCH($V$51,T161)),"WINCOMQUANGBINH",IF(ISNUMBER(SEARCH($V$52,T161)),"WINCOMLAMDONG",IF(ISNUMBER(SEARCH($V$53,T161)),"WINCOMVINHLONG",IF(ISNUMBER(SEARCH($V$54,T161)),"WINCOMDONGTHAP",IF(ISNUMBER(SEARCH($V$55,T161)),"WINCOMTIENGIANG",IF(ISNUMBER(SEARCH($V$56,T161)),"WINCOMQUANGNINH",0))))))))))))))))))))))))))))))))))))))))))))))))))))))</f>
        <v>WINCOMHANOI</v>
      </c>
    </row>
    <row r="162" spans="1:25" x14ac:dyDescent="0.2">
      <c r="A162" t="s">
        <v>0</v>
      </c>
      <c r="B162" t="s">
        <v>330</v>
      </c>
      <c r="C162" t="s">
        <v>2</v>
      </c>
      <c r="D162" t="s">
        <v>3</v>
      </c>
      <c r="E162" t="s">
        <v>4</v>
      </c>
      <c r="F162" s="5">
        <f t="shared" si="9"/>
        <v>1</v>
      </c>
      <c r="G162" s="2">
        <v>88846</v>
      </c>
      <c r="H162" s="2">
        <v>97730.6</v>
      </c>
      <c r="I162" t="s">
        <v>5</v>
      </c>
      <c r="J162" t="s">
        <v>6</v>
      </c>
      <c r="K162" t="str">
        <f t="shared" si="10"/>
        <v>Gà muối gói 500g</v>
      </c>
      <c r="L162" s="8" t="str">
        <f>VLOOKUP(K162,'[1]Mã Misa'!$B$2:$D$74,2,0)</f>
        <v>Gà muối 500g</v>
      </c>
      <c r="M162" s="8" t="str">
        <f>VLOOKUP(L162,'[1]Mã Misa'!$C$2:$D$74,2,0)</f>
        <v>GM500</v>
      </c>
      <c r="N162" s="2">
        <v>88846</v>
      </c>
      <c r="O162" t="s">
        <v>331</v>
      </c>
      <c r="P162" s="8" t="str">
        <f t="shared" si="11"/>
        <v>0010277</v>
      </c>
      <c r="Q162" s="8" t="e">
        <f t="array" ref="Q162">IF(VLOOKUP(P162,$AA$1:$AC$32,1,0)&lt;&gt;0,(P162&amp;"A"),0)</f>
        <v>#N/A</v>
      </c>
      <c r="R162" s="12">
        <v>44508</v>
      </c>
      <c r="S162" t="s">
        <v>332</v>
      </c>
      <c r="T162" s="8" t="str">
        <f t="shared" si="12"/>
        <v>VM+ HPG 15</v>
      </c>
      <c r="U162" t="s">
        <v>6066</v>
      </c>
      <c r="Y162" t="str">
        <f t="array" ref="Y162">IF(ISNUMBER(SEARCH($V$3,T162)),"WINCOMHANOI",IF(ISNUMBER(SEARCH($V$4,T162)),"WINCOMHOCHIMINH",IF(ISNUMBER(SEARCH($V$5,T162)),"WINCOMDANANG",IF(ISNUMBER(SEARCH($V$6,T162)),"WINCOMHAIDUONG",IF(ISNUMBER(SEARCH($V$7,T162)),"WINCOMQUANGNINH",IF(ISNUMBER(SEARCH($V$8,T162)),"WINCOMHAIPHONG",IF(ISNUMBER(SEARCH($V$9,T162)),"WINCOMBACGIANG",IF(ISNUMBER(SEARCH($V$10,T162)),"WINCOMBACNINH",IF(ISNUMBER(SEARCH($V$11,T162)),"WINCOMPHUTHO",IF(ISNUMBER(SEARCH($V$12,T162)),"WINCOMHATINH",IF(ISNUMBER(SEARCH($V$13,T162)),"WINCOMTHAINGUYEN",IF(ISNUMBER(SEARCH($V$14,T162)),"WINCOMKHANHHOA",IF(ISNUMBER(SEARCH($V$15,T162)),"WINCOMHUNGYEN",IF(ISNUMBER(SEARCH($V$16,T162)),"WINCOMNGHEAN",IF(ISNUMBER(SEARCH($V$17,T162)),"WINCOMLAOCAI",IF(ISNUMBER(SEARCH($V$18,T162)),"WINCOMVUNGTAU",IF(ISNUMBER(SEARCH($V$19,T162)),"WINCOMBINHDUONG",IF(ISNUMBER(SEARCH($V$20,T162)),"WINCOMKIENGIANG",IF(ISNUMBER(SEARCH($V$21,T162)),"WINCOMHANAM",IF(ISNUMBER(SEARCH($V$22,T162)),"WINCOMNAMDINH",IF(ISNUMBER(SEARCH($V$23,T162)),"WINCOMLANGSON",IF(ISNUMBER(SEARCH($V$24,T162)),"WINCOMTHANHHOA",IF(ISNUMBER(SEARCH($V$25,T162)),"WINCOMYENBAI",IF(ISNUMBER(SEARCH($V$26,T162)),"WINCOMTUYENQUANG",IF(ISNUMBER(SEARCH($V$27,T162)),"WINCOMHUE",IF(ISNUMBER(SEARCH($V$28,T162)),"WINCOMQUANGNAM",IF(ISNUMBER(SEARCH($V$29,T162)),"WINCOMVINHPHUC",IF(ISNUMBER(SEARCH($V$30,T162)),"WINCOMHAGIANG",IF(ISNUMBER(SEARCH($V$31,T162)),"WINCOMNINHBINH",IF(ISNUMBER(SEARCH($V$32,T162)),"WINCOMTRAVINH",IF(ISNUMBER(SEARCH($V$33,T162)),"WINCOMCANTHO",IF(ISNUMBER(SEARCH($V$34,T162)),"WINCOMBENTRE",IF(ISNUMBER(SEARCH($V$35,T162)),"WINCOMCAMAU",IF(ISNUMBER(SEARCH($V$36,T162)),"WINCOMANGIANG",IF(ISNUMBER(SEARCH($V$37,T162)),"WINCOMNINHTHUAN",IF(ISNUMBER(SEARCH($V$38,T162)),"WINCOMTHAIBINH",IF(ISNUMBER(SEARCH($V$39,T162)),"WINCOMGIALAI",IF(ISNUMBER(SEARCH($V$40,T162)),"WINCOMHOABINH",IF(ISNUMBER(SEARCH($V$41,T162)),"WINCOMQUANGNGAI",IF(ISNUMBER(SEARCH($V$42,T162)),"WINCOMBINHTHUAN",IF(ISNUMBER(SEARCH($V$43,T162)),"WINCOMDAKLAK",IF(ISNUMBER(SEARCH($V$44,T162)),"WINCOMSOCTRANG",IF(ISNUMBER(SEARCH($V$45,T162)),"WINCOMSONLA",IF(ISNUMBER(SEARCH($V$46,T162)),"WINCOMKONTUM",IF(ISNUMBER(SEARCH($V$47,T162)),"WINCOMPHUYEN",IF(ISNUMBER(SEARCH($V$48,T162)),"WINCOMQUANGTRI",IF(ISNUMBER(SEARCH($V$49,T162)),"WINCOMBINHDINH",IF(ISNUMBER(SEARCH($V$50,T162)),"WINCOMCAOBANG",IF(ISNUMBER(SEARCH($V$51,T162)),"WINCOMQUANGBINH",IF(ISNUMBER(SEARCH($V$52,T162)),"WINCOMLAMDONG",IF(ISNUMBER(SEARCH($V$53,T162)),"WINCOMVINHLONG",IF(ISNUMBER(SEARCH($V$54,T162)),"WINCOMDONGTHAP",IF(ISNUMBER(SEARCH($V$55,T162)),"WINCOMTIENGIANG",IF(ISNUMBER(SEARCH($V$56,T162)),"WINCOMQUANGNINH",0))))))))))))))))))))))))))))))))))))))))))))))))))))))</f>
        <v>WINCOMHAIPHONG</v>
      </c>
    </row>
    <row r="163" spans="1:25" x14ac:dyDescent="0.2">
      <c r="A163" t="s">
        <v>0</v>
      </c>
      <c r="B163" t="s">
        <v>330</v>
      </c>
      <c r="C163" t="s">
        <v>31</v>
      </c>
      <c r="D163" t="s">
        <v>39</v>
      </c>
      <c r="E163" t="s">
        <v>4</v>
      </c>
      <c r="F163" s="5">
        <f t="shared" si="9"/>
        <v>2</v>
      </c>
      <c r="G163" s="2">
        <v>92000</v>
      </c>
      <c r="H163" s="2">
        <v>101200.00000000001</v>
      </c>
      <c r="I163" t="s">
        <v>5</v>
      </c>
      <c r="J163" t="s">
        <v>40</v>
      </c>
      <c r="K163" t="str">
        <f t="shared" si="10"/>
        <v>Mộc nấm hương gói 250g</v>
      </c>
      <c r="L163" s="8" t="str">
        <f>VLOOKUP(K163,'[1]Mã Misa'!$B$2:$D$74,2,0)</f>
        <v>Mộc Nấm Hương 250g</v>
      </c>
      <c r="M163" s="8" t="str">
        <f>VLOOKUP(L163,'[1]Mã Misa'!$C$2:$D$74,2,0)</f>
        <v>MNH250</v>
      </c>
      <c r="N163" s="2">
        <v>46000</v>
      </c>
      <c r="O163" t="s">
        <v>331</v>
      </c>
      <c r="P163" s="8" t="str">
        <f t="shared" si="11"/>
        <v>0010277</v>
      </c>
      <c r="Q163" s="8" t="e">
        <f t="array" ref="Q163">IF(VLOOKUP(P163,$AA$1:$AC$32,1,0)&lt;&gt;0,(P163&amp;"A"),0)</f>
        <v>#N/A</v>
      </c>
      <c r="R163" s="12">
        <v>44508</v>
      </c>
      <c r="S163" t="s">
        <v>332</v>
      </c>
      <c r="T163" s="8" t="str">
        <f t="shared" si="12"/>
        <v>VM+ HPG 15</v>
      </c>
      <c r="U163" t="s">
        <v>6066</v>
      </c>
      <c r="Y163" t="str">
        <f t="array" ref="Y163">IF(ISNUMBER(SEARCH($V$3,T163)),"WINCOMHANOI",IF(ISNUMBER(SEARCH($V$4,T163)),"WINCOMHOCHIMINH",IF(ISNUMBER(SEARCH($V$5,T163)),"WINCOMDANANG",IF(ISNUMBER(SEARCH($V$6,T163)),"WINCOMHAIDUONG",IF(ISNUMBER(SEARCH($V$7,T163)),"WINCOMQUANGNINH",IF(ISNUMBER(SEARCH($V$8,T163)),"WINCOMHAIPHONG",IF(ISNUMBER(SEARCH($V$9,T163)),"WINCOMBACGIANG",IF(ISNUMBER(SEARCH($V$10,T163)),"WINCOMBACNINH",IF(ISNUMBER(SEARCH($V$11,T163)),"WINCOMPHUTHO",IF(ISNUMBER(SEARCH($V$12,T163)),"WINCOMHATINH",IF(ISNUMBER(SEARCH($V$13,T163)),"WINCOMTHAINGUYEN",IF(ISNUMBER(SEARCH($V$14,T163)),"WINCOMKHANHHOA",IF(ISNUMBER(SEARCH($V$15,T163)),"WINCOMHUNGYEN",IF(ISNUMBER(SEARCH($V$16,T163)),"WINCOMNGHEAN",IF(ISNUMBER(SEARCH($V$17,T163)),"WINCOMLAOCAI",IF(ISNUMBER(SEARCH($V$18,T163)),"WINCOMVUNGTAU",IF(ISNUMBER(SEARCH($V$19,T163)),"WINCOMBINHDUONG",IF(ISNUMBER(SEARCH($V$20,T163)),"WINCOMKIENGIANG",IF(ISNUMBER(SEARCH($V$21,T163)),"WINCOMHANAM",IF(ISNUMBER(SEARCH($V$22,T163)),"WINCOMNAMDINH",IF(ISNUMBER(SEARCH($V$23,T163)),"WINCOMLANGSON",IF(ISNUMBER(SEARCH($V$24,T163)),"WINCOMTHANHHOA",IF(ISNUMBER(SEARCH($V$25,T163)),"WINCOMYENBAI",IF(ISNUMBER(SEARCH($V$26,T163)),"WINCOMTUYENQUANG",IF(ISNUMBER(SEARCH($V$27,T163)),"WINCOMHUE",IF(ISNUMBER(SEARCH($V$28,T163)),"WINCOMQUANGNAM",IF(ISNUMBER(SEARCH($V$29,T163)),"WINCOMVINHPHUC",IF(ISNUMBER(SEARCH($V$30,T163)),"WINCOMHAGIANG",IF(ISNUMBER(SEARCH($V$31,T163)),"WINCOMNINHBINH",IF(ISNUMBER(SEARCH($V$32,T163)),"WINCOMTRAVINH",IF(ISNUMBER(SEARCH($V$33,T163)),"WINCOMCANTHO",IF(ISNUMBER(SEARCH($V$34,T163)),"WINCOMBENTRE",IF(ISNUMBER(SEARCH($V$35,T163)),"WINCOMCAMAU",IF(ISNUMBER(SEARCH($V$36,T163)),"WINCOMANGIANG",IF(ISNUMBER(SEARCH($V$37,T163)),"WINCOMNINHTHUAN",IF(ISNUMBER(SEARCH($V$38,T163)),"WINCOMTHAIBINH",IF(ISNUMBER(SEARCH($V$39,T163)),"WINCOMGIALAI",IF(ISNUMBER(SEARCH($V$40,T163)),"WINCOMHOABINH",IF(ISNUMBER(SEARCH($V$41,T163)),"WINCOMQUANGNGAI",IF(ISNUMBER(SEARCH($V$42,T163)),"WINCOMBINHTHUAN",IF(ISNUMBER(SEARCH($V$43,T163)),"WINCOMDAKLAK",IF(ISNUMBER(SEARCH($V$44,T163)),"WINCOMSOCTRANG",IF(ISNUMBER(SEARCH($V$45,T163)),"WINCOMSONLA",IF(ISNUMBER(SEARCH($V$46,T163)),"WINCOMKONTUM",IF(ISNUMBER(SEARCH($V$47,T163)),"WINCOMPHUYEN",IF(ISNUMBER(SEARCH($V$48,T163)),"WINCOMQUANGTRI",IF(ISNUMBER(SEARCH($V$49,T163)),"WINCOMBINHDINH",IF(ISNUMBER(SEARCH($V$50,T163)),"WINCOMCAOBANG",IF(ISNUMBER(SEARCH($V$51,T163)),"WINCOMQUANGBINH",IF(ISNUMBER(SEARCH($V$52,T163)),"WINCOMLAMDONG",IF(ISNUMBER(SEARCH($V$53,T163)),"WINCOMVINHLONG",IF(ISNUMBER(SEARCH($V$54,T163)),"WINCOMDONGTHAP",IF(ISNUMBER(SEARCH($V$55,T163)),"WINCOMTIENGIANG",IF(ISNUMBER(SEARCH($V$56,T163)),"WINCOMQUANGNINH",0))))))))))))))))))))))))))))))))))))))))))))))))))))))</f>
        <v>WINCOMHAIPHONG</v>
      </c>
    </row>
    <row r="164" spans="1:25" x14ac:dyDescent="0.2">
      <c r="A164" t="s">
        <v>0</v>
      </c>
      <c r="B164" t="s">
        <v>333</v>
      </c>
      <c r="C164" t="s">
        <v>2</v>
      </c>
      <c r="D164" t="s">
        <v>20</v>
      </c>
      <c r="E164" t="s">
        <v>4</v>
      </c>
      <c r="F164" s="5">
        <f t="shared" si="9"/>
        <v>5</v>
      </c>
      <c r="G164" s="2">
        <v>250910</v>
      </c>
      <c r="H164" s="2">
        <v>276001</v>
      </c>
      <c r="I164" t="s">
        <v>5</v>
      </c>
      <c r="J164" t="s">
        <v>21</v>
      </c>
      <c r="K164" t="str">
        <f t="shared" si="10"/>
        <v>Giò tai lưỡi xào gói 250g</v>
      </c>
      <c r="L164" s="8" t="str">
        <f>VLOOKUP(K164,'[1]Mã Misa'!$B$2:$D$74,2,0)</f>
        <v>Giò Tai Lưỡi Xào 250g</v>
      </c>
      <c r="M164" s="8" t="str">
        <f>VLOOKUP(L164,'[1]Mã Misa'!$C$2:$D$74,2,0)</f>
        <v>GTLX250G</v>
      </c>
      <c r="N164" s="2">
        <v>50182</v>
      </c>
      <c r="O164" t="s">
        <v>334</v>
      </c>
      <c r="P164" s="8" t="str">
        <f t="shared" si="11"/>
        <v>0001467</v>
      </c>
      <c r="Q164" s="8" t="e">
        <f t="array" ref="Q164">IF(VLOOKUP(P164,$AA$1:$AC$32,1,0)&lt;&gt;0,(P164&amp;"A"),0)</f>
        <v>#N/A</v>
      </c>
      <c r="R164" s="12">
        <v>44508</v>
      </c>
      <c r="S164" t="s">
        <v>335</v>
      </c>
      <c r="T164" s="8" t="str">
        <f t="shared" si="12"/>
        <v>VM VCP DLK</v>
      </c>
      <c r="U164" t="s">
        <v>6067</v>
      </c>
      <c r="Y164" t="str">
        <f t="array" ref="Y164">IF(ISNUMBER(SEARCH($V$3,T164)),"WINCOMHANOI",IF(ISNUMBER(SEARCH($V$4,T164)),"WINCOMHOCHIMINH",IF(ISNUMBER(SEARCH($V$5,T164)),"WINCOMDANANG",IF(ISNUMBER(SEARCH($V$6,T164)),"WINCOMHAIDUONG",IF(ISNUMBER(SEARCH($V$7,T164)),"WINCOMQUANGNINH",IF(ISNUMBER(SEARCH($V$8,T164)),"WINCOMHAIPHONG",IF(ISNUMBER(SEARCH($V$9,T164)),"WINCOMBACGIANG",IF(ISNUMBER(SEARCH($V$10,T164)),"WINCOMBACNINH",IF(ISNUMBER(SEARCH($V$11,T164)),"WINCOMPHUTHO",IF(ISNUMBER(SEARCH($V$12,T164)),"WINCOMHATINH",IF(ISNUMBER(SEARCH($V$13,T164)),"WINCOMTHAINGUYEN",IF(ISNUMBER(SEARCH($V$14,T164)),"WINCOMKHANHHOA",IF(ISNUMBER(SEARCH($V$15,T164)),"WINCOMHUNGYEN",IF(ISNUMBER(SEARCH($V$16,T164)),"WINCOMNGHEAN",IF(ISNUMBER(SEARCH($V$17,T164)),"WINCOMLAOCAI",IF(ISNUMBER(SEARCH($V$18,T164)),"WINCOMVUNGTAU",IF(ISNUMBER(SEARCH($V$19,T164)),"WINCOMBINHDUONG",IF(ISNUMBER(SEARCH($V$20,T164)),"WINCOMKIENGIANG",IF(ISNUMBER(SEARCH($V$21,T164)),"WINCOMHANAM",IF(ISNUMBER(SEARCH($V$22,T164)),"WINCOMNAMDINH",IF(ISNUMBER(SEARCH($V$23,T164)),"WINCOMLANGSON",IF(ISNUMBER(SEARCH($V$24,T164)),"WINCOMTHANHHOA",IF(ISNUMBER(SEARCH($V$25,T164)),"WINCOMYENBAI",IF(ISNUMBER(SEARCH($V$26,T164)),"WINCOMTUYENQUANG",IF(ISNUMBER(SEARCH($V$27,T164)),"WINCOMHUE",IF(ISNUMBER(SEARCH($V$28,T164)),"WINCOMQUANGNAM",IF(ISNUMBER(SEARCH($V$29,T164)),"WINCOMVINHPHUC",IF(ISNUMBER(SEARCH($V$30,T164)),"WINCOMHAGIANG",IF(ISNUMBER(SEARCH($V$31,T164)),"WINCOMNINHBINH",IF(ISNUMBER(SEARCH($V$32,T164)),"WINCOMTRAVINH",IF(ISNUMBER(SEARCH($V$33,T164)),"WINCOMCANTHO",IF(ISNUMBER(SEARCH($V$34,T164)),"WINCOMBENTRE",IF(ISNUMBER(SEARCH($V$35,T164)),"WINCOMCAMAU",IF(ISNUMBER(SEARCH($V$36,T164)),"WINCOMANGIANG",IF(ISNUMBER(SEARCH($V$37,T164)),"WINCOMNINHTHUAN",IF(ISNUMBER(SEARCH($V$38,T164)),"WINCOMTHAIBINH",IF(ISNUMBER(SEARCH($V$39,T164)),"WINCOMGIALAI",IF(ISNUMBER(SEARCH($V$40,T164)),"WINCOMHOABINH",IF(ISNUMBER(SEARCH($V$41,T164)),"WINCOMQUANGNGAI",IF(ISNUMBER(SEARCH($V$42,T164)),"WINCOMBINHTHUAN",IF(ISNUMBER(SEARCH($V$43,T164)),"WINCOMDAKLAK",IF(ISNUMBER(SEARCH($V$44,T164)),"WINCOMSOCTRANG",IF(ISNUMBER(SEARCH($V$45,T164)),"WINCOMSONLA",IF(ISNUMBER(SEARCH($V$46,T164)),"WINCOMKONTUM",IF(ISNUMBER(SEARCH($V$47,T164)),"WINCOMPHUYEN",IF(ISNUMBER(SEARCH($V$48,T164)),"WINCOMQUANGTRI",IF(ISNUMBER(SEARCH($V$49,T164)),"WINCOMBINHDINH",IF(ISNUMBER(SEARCH($V$50,T164)),"WINCOMCAOBANG",IF(ISNUMBER(SEARCH($V$51,T164)),"WINCOMQUANGBINH",IF(ISNUMBER(SEARCH($V$52,T164)),"WINCOMLAMDONG",IF(ISNUMBER(SEARCH($V$53,T164)),"WINCOMVINHLONG",IF(ISNUMBER(SEARCH($V$54,T164)),"WINCOMDONGTHAP",IF(ISNUMBER(SEARCH($V$55,T164)),"WINCOMTIENGIANG",IF(ISNUMBER(SEARCH($V$56,T164)),"WINCOMQUANGNINH",0))))))))))))))))))))))))))))))))))))))))))))))))))))))</f>
        <v>WINCOMDAKLAK</v>
      </c>
    </row>
    <row r="165" spans="1:25" x14ac:dyDescent="0.2">
      <c r="A165" t="s">
        <v>0</v>
      </c>
      <c r="B165" t="s">
        <v>333</v>
      </c>
      <c r="C165" t="s">
        <v>31</v>
      </c>
      <c r="D165" t="s">
        <v>32</v>
      </c>
      <c r="E165" t="s">
        <v>4</v>
      </c>
      <c r="F165" s="5">
        <f t="shared" si="9"/>
        <v>1</v>
      </c>
      <c r="G165" s="2">
        <v>59400</v>
      </c>
      <c r="H165" s="2">
        <v>65340.000000000007</v>
      </c>
      <c r="I165" t="s">
        <v>5</v>
      </c>
      <c r="J165" t="s">
        <v>33</v>
      </c>
      <c r="K165" t="str">
        <f t="shared" si="10"/>
        <v>_Giò lụa 250g</v>
      </c>
      <c r="L165" s="8" t="str">
        <f>VLOOKUP(K165,'[1]Mã Misa'!$B$2:$D$74,2,0)</f>
        <v>Giò lụa 250g</v>
      </c>
      <c r="M165" s="8" t="str">
        <f>VLOOKUP(L165,'[1]Mã Misa'!$C$2:$D$74,2,0)</f>
        <v>GL250</v>
      </c>
      <c r="N165" s="2">
        <v>59400</v>
      </c>
      <c r="O165" t="s">
        <v>334</v>
      </c>
      <c r="P165" s="8" t="str">
        <f t="shared" si="11"/>
        <v>0001467</v>
      </c>
      <c r="Q165" s="8" t="e">
        <f t="array" ref="Q165">IF(VLOOKUP(P165,$AA$1:$AC$32,1,0)&lt;&gt;0,(P165&amp;"A"),0)</f>
        <v>#N/A</v>
      </c>
      <c r="R165" s="12">
        <v>44508</v>
      </c>
      <c r="S165" t="s">
        <v>335</v>
      </c>
      <c r="T165" s="8" t="str">
        <f t="shared" si="12"/>
        <v>VM VCP DLK</v>
      </c>
      <c r="U165" t="s">
        <v>6067</v>
      </c>
      <c r="Y165" t="str">
        <f t="array" ref="Y165">IF(ISNUMBER(SEARCH($V$3,T165)),"WINCOMHANOI",IF(ISNUMBER(SEARCH($V$4,T165)),"WINCOMHOCHIMINH",IF(ISNUMBER(SEARCH($V$5,T165)),"WINCOMDANANG",IF(ISNUMBER(SEARCH($V$6,T165)),"WINCOMHAIDUONG",IF(ISNUMBER(SEARCH($V$7,T165)),"WINCOMQUANGNINH",IF(ISNUMBER(SEARCH($V$8,T165)),"WINCOMHAIPHONG",IF(ISNUMBER(SEARCH($V$9,T165)),"WINCOMBACGIANG",IF(ISNUMBER(SEARCH($V$10,T165)),"WINCOMBACNINH",IF(ISNUMBER(SEARCH($V$11,T165)),"WINCOMPHUTHO",IF(ISNUMBER(SEARCH($V$12,T165)),"WINCOMHATINH",IF(ISNUMBER(SEARCH($V$13,T165)),"WINCOMTHAINGUYEN",IF(ISNUMBER(SEARCH($V$14,T165)),"WINCOMKHANHHOA",IF(ISNUMBER(SEARCH($V$15,T165)),"WINCOMHUNGYEN",IF(ISNUMBER(SEARCH($V$16,T165)),"WINCOMNGHEAN",IF(ISNUMBER(SEARCH($V$17,T165)),"WINCOMLAOCAI",IF(ISNUMBER(SEARCH($V$18,T165)),"WINCOMVUNGTAU",IF(ISNUMBER(SEARCH($V$19,T165)),"WINCOMBINHDUONG",IF(ISNUMBER(SEARCH($V$20,T165)),"WINCOMKIENGIANG",IF(ISNUMBER(SEARCH($V$21,T165)),"WINCOMHANAM",IF(ISNUMBER(SEARCH($V$22,T165)),"WINCOMNAMDINH",IF(ISNUMBER(SEARCH($V$23,T165)),"WINCOMLANGSON",IF(ISNUMBER(SEARCH($V$24,T165)),"WINCOMTHANHHOA",IF(ISNUMBER(SEARCH($V$25,T165)),"WINCOMYENBAI",IF(ISNUMBER(SEARCH($V$26,T165)),"WINCOMTUYENQUANG",IF(ISNUMBER(SEARCH($V$27,T165)),"WINCOMHUE",IF(ISNUMBER(SEARCH($V$28,T165)),"WINCOMQUANGNAM",IF(ISNUMBER(SEARCH($V$29,T165)),"WINCOMVINHPHUC",IF(ISNUMBER(SEARCH($V$30,T165)),"WINCOMHAGIANG",IF(ISNUMBER(SEARCH($V$31,T165)),"WINCOMNINHBINH",IF(ISNUMBER(SEARCH($V$32,T165)),"WINCOMTRAVINH",IF(ISNUMBER(SEARCH($V$33,T165)),"WINCOMCANTHO",IF(ISNUMBER(SEARCH($V$34,T165)),"WINCOMBENTRE",IF(ISNUMBER(SEARCH($V$35,T165)),"WINCOMCAMAU",IF(ISNUMBER(SEARCH($V$36,T165)),"WINCOMANGIANG",IF(ISNUMBER(SEARCH($V$37,T165)),"WINCOMNINHTHUAN",IF(ISNUMBER(SEARCH($V$38,T165)),"WINCOMTHAIBINH",IF(ISNUMBER(SEARCH($V$39,T165)),"WINCOMGIALAI",IF(ISNUMBER(SEARCH($V$40,T165)),"WINCOMHOABINH",IF(ISNUMBER(SEARCH($V$41,T165)),"WINCOMQUANGNGAI",IF(ISNUMBER(SEARCH($V$42,T165)),"WINCOMBINHTHUAN",IF(ISNUMBER(SEARCH($V$43,T165)),"WINCOMDAKLAK",IF(ISNUMBER(SEARCH($V$44,T165)),"WINCOMSOCTRANG",IF(ISNUMBER(SEARCH($V$45,T165)),"WINCOMSONLA",IF(ISNUMBER(SEARCH($V$46,T165)),"WINCOMKONTUM",IF(ISNUMBER(SEARCH($V$47,T165)),"WINCOMPHUYEN",IF(ISNUMBER(SEARCH($V$48,T165)),"WINCOMQUANGTRI",IF(ISNUMBER(SEARCH($V$49,T165)),"WINCOMBINHDINH",IF(ISNUMBER(SEARCH($V$50,T165)),"WINCOMCAOBANG",IF(ISNUMBER(SEARCH($V$51,T165)),"WINCOMQUANGBINH",IF(ISNUMBER(SEARCH($V$52,T165)),"WINCOMLAMDONG",IF(ISNUMBER(SEARCH($V$53,T165)),"WINCOMVINHLONG",IF(ISNUMBER(SEARCH($V$54,T165)),"WINCOMDONGTHAP",IF(ISNUMBER(SEARCH($V$55,T165)),"WINCOMTIENGIANG",IF(ISNUMBER(SEARCH($V$56,T165)),"WINCOMQUANGNINH",0))))))))))))))))))))))))))))))))))))))))))))))))))))))</f>
        <v>WINCOMDAKLAK</v>
      </c>
    </row>
    <row r="166" spans="1:25" x14ac:dyDescent="0.2">
      <c r="A166" t="s">
        <v>0</v>
      </c>
      <c r="B166" t="s">
        <v>333</v>
      </c>
      <c r="C166" t="s">
        <v>34</v>
      </c>
      <c r="D166" t="s">
        <v>35</v>
      </c>
      <c r="E166" t="s">
        <v>4</v>
      </c>
      <c r="F166" s="5">
        <f t="shared" si="9"/>
        <v>1</v>
      </c>
      <c r="G166" s="2">
        <v>73431</v>
      </c>
      <c r="H166" s="2">
        <v>80774.100000000006</v>
      </c>
      <c r="I166" t="s">
        <v>5</v>
      </c>
      <c r="J166" t="s">
        <v>36</v>
      </c>
      <c r="K166" t="str">
        <f t="shared" si="10"/>
        <v>Chân giò heo muối gói 300g</v>
      </c>
      <c r="L166" s="8" t="str">
        <f>VLOOKUP(K166,'[1]Mã Misa'!$B$2:$D$74,2,0)</f>
        <v>Chân giò heo muối 300g</v>
      </c>
      <c r="M166" s="8" t="str">
        <f>VLOOKUP(L166,'[1]Mã Misa'!$C$2:$D$74,2,0)</f>
        <v>CGM300</v>
      </c>
      <c r="N166" s="2">
        <v>73431</v>
      </c>
      <c r="O166" t="s">
        <v>334</v>
      </c>
      <c r="P166" s="8" t="str">
        <f t="shared" si="11"/>
        <v>0001467</v>
      </c>
      <c r="Q166" s="8" t="e">
        <f t="array" ref="Q166">IF(VLOOKUP(P166,$AA$1:$AC$32,1,0)&lt;&gt;0,(P166&amp;"A"),0)</f>
        <v>#N/A</v>
      </c>
      <c r="R166" s="12">
        <v>44508</v>
      </c>
      <c r="S166" t="s">
        <v>335</v>
      </c>
      <c r="T166" s="8" t="str">
        <f t="shared" si="12"/>
        <v>VM VCP DLK</v>
      </c>
      <c r="U166" t="s">
        <v>6067</v>
      </c>
      <c r="Y166" t="str">
        <f t="array" ref="Y166">IF(ISNUMBER(SEARCH($V$3,T166)),"WINCOMHANOI",IF(ISNUMBER(SEARCH($V$4,T166)),"WINCOMHOCHIMINH",IF(ISNUMBER(SEARCH($V$5,T166)),"WINCOMDANANG",IF(ISNUMBER(SEARCH($V$6,T166)),"WINCOMHAIDUONG",IF(ISNUMBER(SEARCH($V$7,T166)),"WINCOMQUANGNINH",IF(ISNUMBER(SEARCH($V$8,T166)),"WINCOMHAIPHONG",IF(ISNUMBER(SEARCH($V$9,T166)),"WINCOMBACGIANG",IF(ISNUMBER(SEARCH($V$10,T166)),"WINCOMBACNINH",IF(ISNUMBER(SEARCH($V$11,T166)),"WINCOMPHUTHO",IF(ISNUMBER(SEARCH($V$12,T166)),"WINCOMHATINH",IF(ISNUMBER(SEARCH($V$13,T166)),"WINCOMTHAINGUYEN",IF(ISNUMBER(SEARCH($V$14,T166)),"WINCOMKHANHHOA",IF(ISNUMBER(SEARCH($V$15,T166)),"WINCOMHUNGYEN",IF(ISNUMBER(SEARCH($V$16,T166)),"WINCOMNGHEAN",IF(ISNUMBER(SEARCH($V$17,T166)),"WINCOMLAOCAI",IF(ISNUMBER(SEARCH($V$18,T166)),"WINCOMVUNGTAU",IF(ISNUMBER(SEARCH($V$19,T166)),"WINCOMBINHDUONG",IF(ISNUMBER(SEARCH($V$20,T166)),"WINCOMKIENGIANG",IF(ISNUMBER(SEARCH($V$21,T166)),"WINCOMHANAM",IF(ISNUMBER(SEARCH($V$22,T166)),"WINCOMNAMDINH",IF(ISNUMBER(SEARCH($V$23,T166)),"WINCOMLANGSON",IF(ISNUMBER(SEARCH($V$24,T166)),"WINCOMTHANHHOA",IF(ISNUMBER(SEARCH($V$25,T166)),"WINCOMYENBAI",IF(ISNUMBER(SEARCH($V$26,T166)),"WINCOMTUYENQUANG",IF(ISNUMBER(SEARCH($V$27,T166)),"WINCOMHUE",IF(ISNUMBER(SEARCH($V$28,T166)),"WINCOMQUANGNAM",IF(ISNUMBER(SEARCH($V$29,T166)),"WINCOMVINHPHUC",IF(ISNUMBER(SEARCH($V$30,T166)),"WINCOMHAGIANG",IF(ISNUMBER(SEARCH($V$31,T166)),"WINCOMNINHBINH",IF(ISNUMBER(SEARCH($V$32,T166)),"WINCOMTRAVINH",IF(ISNUMBER(SEARCH($V$33,T166)),"WINCOMCANTHO",IF(ISNUMBER(SEARCH($V$34,T166)),"WINCOMBENTRE",IF(ISNUMBER(SEARCH($V$35,T166)),"WINCOMCAMAU",IF(ISNUMBER(SEARCH($V$36,T166)),"WINCOMANGIANG",IF(ISNUMBER(SEARCH($V$37,T166)),"WINCOMNINHTHUAN",IF(ISNUMBER(SEARCH($V$38,T166)),"WINCOMTHAIBINH",IF(ISNUMBER(SEARCH($V$39,T166)),"WINCOMGIALAI",IF(ISNUMBER(SEARCH($V$40,T166)),"WINCOMHOABINH",IF(ISNUMBER(SEARCH($V$41,T166)),"WINCOMQUANGNGAI",IF(ISNUMBER(SEARCH($V$42,T166)),"WINCOMBINHTHUAN",IF(ISNUMBER(SEARCH($V$43,T166)),"WINCOMDAKLAK",IF(ISNUMBER(SEARCH($V$44,T166)),"WINCOMSOCTRANG",IF(ISNUMBER(SEARCH($V$45,T166)),"WINCOMSONLA",IF(ISNUMBER(SEARCH($V$46,T166)),"WINCOMKONTUM",IF(ISNUMBER(SEARCH($V$47,T166)),"WINCOMPHUYEN",IF(ISNUMBER(SEARCH($V$48,T166)),"WINCOMQUANGTRI",IF(ISNUMBER(SEARCH($V$49,T166)),"WINCOMBINHDINH",IF(ISNUMBER(SEARCH($V$50,T166)),"WINCOMCAOBANG",IF(ISNUMBER(SEARCH($V$51,T166)),"WINCOMQUANGBINH",IF(ISNUMBER(SEARCH($V$52,T166)),"WINCOMLAMDONG",IF(ISNUMBER(SEARCH($V$53,T166)),"WINCOMVINHLONG",IF(ISNUMBER(SEARCH($V$54,T166)),"WINCOMDONGTHAP",IF(ISNUMBER(SEARCH($V$55,T166)),"WINCOMTIENGIANG",IF(ISNUMBER(SEARCH($V$56,T166)),"WINCOMQUANGNINH",0))))))))))))))))))))))))))))))))))))))))))))))))))))))</f>
        <v>WINCOMDAKLAK</v>
      </c>
    </row>
    <row r="167" spans="1:25" x14ac:dyDescent="0.2">
      <c r="A167" t="s">
        <v>0</v>
      </c>
      <c r="B167" t="s">
        <v>336</v>
      </c>
      <c r="C167" t="s">
        <v>2</v>
      </c>
      <c r="D167" t="s">
        <v>15</v>
      </c>
      <c r="E167" t="s">
        <v>4</v>
      </c>
      <c r="F167" s="5">
        <f t="shared" si="9"/>
        <v>1</v>
      </c>
      <c r="G167" s="2">
        <v>60308</v>
      </c>
      <c r="H167" s="2">
        <v>66338.8</v>
      </c>
      <c r="I167" t="s">
        <v>5</v>
      </c>
      <c r="J167" t="s">
        <v>16</v>
      </c>
      <c r="K167" t="str">
        <f t="shared" si="10"/>
        <v>_Chả nướng 300g</v>
      </c>
      <c r="L167" s="8" t="str">
        <f>VLOOKUP(K167,'[1]Mã Misa'!$B$2:$D$74,2,0)</f>
        <v>Chả nướng 300g</v>
      </c>
      <c r="M167" s="8" t="str">
        <f>VLOOKUP(L167,'[1]Mã Misa'!$C$2:$D$74,2,0)</f>
        <v>CN300</v>
      </c>
      <c r="N167" s="2">
        <v>60308</v>
      </c>
      <c r="O167" t="s">
        <v>337</v>
      </c>
      <c r="P167" s="8" t="str">
        <f t="shared" si="11"/>
        <v>0135833</v>
      </c>
      <c r="Q167" s="8" t="e">
        <f t="array" ref="Q167">IF(VLOOKUP(P167,$AA$1:$AC$32,1,0)&lt;&gt;0,(P167&amp;"A"),0)</f>
        <v>#N/A</v>
      </c>
      <c r="R167" s="12">
        <v>44508</v>
      </c>
      <c r="S167" t="s">
        <v>338</v>
      </c>
      <c r="T167" s="8" t="str">
        <f t="shared" si="12"/>
        <v>VM HNI Văn</v>
      </c>
      <c r="U167" t="s">
        <v>6068</v>
      </c>
      <c r="Y167" t="str">
        <f t="array" ref="Y167">IF(ISNUMBER(SEARCH($V$3,T167)),"WINCOMHANOI",IF(ISNUMBER(SEARCH($V$4,T167)),"WINCOMHOCHIMINH",IF(ISNUMBER(SEARCH($V$5,T167)),"WINCOMDANANG",IF(ISNUMBER(SEARCH($V$6,T167)),"WINCOMHAIDUONG",IF(ISNUMBER(SEARCH($V$7,T167)),"WINCOMQUANGNINH",IF(ISNUMBER(SEARCH($V$8,T167)),"WINCOMHAIPHONG",IF(ISNUMBER(SEARCH($V$9,T167)),"WINCOMBACGIANG",IF(ISNUMBER(SEARCH($V$10,T167)),"WINCOMBACNINH",IF(ISNUMBER(SEARCH($V$11,T167)),"WINCOMPHUTHO",IF(ISNUMBER(SEARCH($V$12,T167)),"WINCOMHATINH",IF(ISNUMBER(SEARCH($V$13,T167)),"WINCOMTHAINGUYEN",IF(ISNUMBER(SEARCH($V$14,T167)),"WINCOMKHANHHOA",IF(ISNUMBER(SEARCH($V$15,T167)),"WINCOMHUNGYEN",IF(ISNUMBER(SEARCH($V$16,T167)),"WINCOMNGHEAN",IF(ISNUMBER(SEARCH($V$17,T167)),"WINCOMLAOCAI",IF(ISNUMBER(SEARCH($V$18,T167)),"WINCOMVUNGTAU",IF(ISNUMBER(SEARCH($V$19,T167)),"WINCOMBINHDUONG",IF(ISNUMBER(SEARCH($V$20,T167)),"WINCOMKIENGIANG",IF(ISNUMBER(SEARCH($V$21,T167)),"WINCOMHANAM",IF(ISNUMBER(SEARCH($V$22,T167)),"WINCOMNAMDINH",IF(ISNUMBER(SEARCH($V$23,T167)),"WINCOMLANGSON",IF(ISNUMBER(SEARCH($V$24,T167)),"WINCOMTHANHHOA",IF(ISNUMBER(SEARCH($V$25,T167)),"WINCOMYENBAI",IF(ISNUMBER(SEARCH($V$26,T167)),"WINCOMTUYENQUANG",IF(ISNUMBER(SEARCH($V$27,T167)),"WINCOMHUE",IF(ISNUMBER(SEARCH($V$28,T167)),"WINCOMQUANGNAM",IF(ISNUMBER(SEARCH($V$29,T167)),"WINCOMVINHPHUC",IF(ISNUMBER(SEARCH($V$30,T167)),"WINCOMHAGIANG",IF(ISNUMBER(SEARCH($V$31,T167)),"WINCOMNINHBINH",IF(ISNUMBER(SEARCH($V$32,T167)),"WINCOMTRAVINH",IF(ISNUMBER(SEARCH($V$33,T167)),"WINCOMCANTHO",IF(ISNUMBER(SEARCH($V$34,T167)),"WINCOMBENTRE",IF(ISNUMBER(SEARCH($V$35,T167)),"WINCOMCAMAU",IF(ISNUMBER(SEARCH($V$36,T167)),"WINCOMANGIANG",IF(ISNUMBER(SEARCH($V$37,T167)),"WINCOMNINHTHUAN",IF(ISNUMBER(SEARCH($V$38,T167)),"WINCOMTHAIBINH",IF(ISNUMBER(SEARCH($V$39,T167)),"WINCOMGIALAI",IF(ISNUMBER(SEARCH($V$40,T167)),"WINCOMHOABINH",IF(ISNUMBER(SEARCH($V$41,T167)),"WINCOMQUANGNGAI",IF(ISNUMBER(SEARCH($V$42,T167)),"WINCOMBINHTHUAN",IF(ISNUMBER(SEARCH($V$43,T167)),"WINCOMDAKLAK",IF(ISNUMBER(SEARCH($V$44,T167)),"WINCOMSOCTRANG",IF(ISNUMBER(SEARCH($V$45,T167)),"WINCOMSONLA",IF(ISNUMBER(SEARCH($V$46,T167)),"WINCOMKONTUM",IF(ISNUMBER(SEARCH($V$47,T167)),"WINCOMPHUYEN",IF(ISNUMBER(SEARCH($V$48,T167)),"WINCOMQUANGTRI",IF(ISNUMBER(SEARCH($V$49,T167)),"WINCOMBINHDINH",IF(ISNUMBER(SEARCH($V$50,T167)),"WINCOMCAOBANG",IF(ISNUMBER(SEARCH($V$51,T167)),"WINCOMQUANGBINH",IF(ISNUMBER(SEARCH($V$52,T167)),"WINCOMLAMDONG",IF(ISNUMBER(SEARCH($V$53,T167)),"WINCOMVINHLONG",IF(ISNUMBER(SEARCH($V$54,T167)),"WINCOMDONGTHAP",IF(ISNUMBER(SEARCH($V$55,T167)),"WINCOMTIENGIANG",IF(ISNUMBER(SEARCH($V$56,T167)),"WINCOMQUANGNINH",0))))))))))))))))))))))))))))))))))))))))))))))))))))))</f>
        <v>WINCOMHANOI</v>
      </c>
    </row>
    <row r="168" spans="1:25" x14ac:dyDescent="0.2">
      <c r="A168" t="s">
        <v>0</v>
      </c>
      <c r="B168" t="s">
        <v>336</v>
      </c>
      <c r="C168" t="s">
        <v>31</v>
      </c>
      <c r="D168" t="s">
        <v>62</v>
      </c>
      <c r="E168" t="s">
        <v>4</v>
      </c>
      <c r="F168" s="5">
        <f t="shared" si="9"/>
        <v>1</v>
      </c>
      <c r="G168" s="2">
        <v>105400</v>
      </c>
      <c r="H168" s="2">
        <v>115940.00000000001</v>
      </c>
      <c r="I168" t="s">
        <v>5</v>
      </c>
      <c r="J168" t="s">
        <v>63</v>
      </c>
      <c r="K168" t="str">
        <f t="shared" si="10"/>
        <v>_Đùi gà sốt cay 500g</v>
      </c>
      <c r="L168" s="8" t="str">
        <f>VLOOKUP(K168,'[1]Mã Misa'!$B$2:$D$74,2,0)</f>
        <v>Đùi gà sốt cay 500g</v>
      </c>
      <c r="M168" s="8" t="str">
        <f>VLOOKUP(L168,'[1]Mã Misa'!$C$2:$D$74,2,0)</f>
        <v>DGSC500</v>
      </c>
      <c r="N168" s="2">
        <v>105400</v>
      </c>
      <c r="O168" t="s">
        <v>337</v>
      </c>
      <c r="P168" s="8" t="str">
        <f t="shared" si="11"/>
        <v>0135833</v>
      </c>
      <c r="Q168" s="8" t="e">
        <f t="array" ref="Q168">IF(VLOOKUP(P168,$AA$1:$AC$32,1,0)&lt;&gt;0,(P168&amp;"A"),0)</f>
        <v>#N/A</v>
      </c>
      <c r="R168" s="12">
        <v>44508</v>
      </c>
      <c r="S168" t="s">
        <v>338</v>
      </c>
      <c r="T168" s="8" t="str">
        <f t="shared" si="12"/>
        <v>VM HNI Văn</v>
      </c>
      <c r="U168" t="s">
        <v>6068</v>
      </c>
      <c r="Y168" t="str">
        <f t="array" ref="Y168">IF(ISNUMBER(SEARCH($V$3,T168)),"WINCOMHANOI",IF(ISNUMBER(SEARCH($V$4,T168)),"WINCOMHOCHIMINH",IF(ISNUMBER(SEARCH($V$5,T168)),"WINCOMDANANG",IF(ISNUMBER(SEARCH($V$6,T168)),"WINCOMHAIDUONG",IF(ISNUMBER(SEARCH($V$7,T168)),"WINCOMQUANGNINH",IF(ISNUMBER(SEARCH($V$8,T168)),"WINCOMHAIPHONG",IF(ISNUMBER(SEARCH($V$9,T168)),"WINCOMBACGIANG",IF(ISNUMBER(SEARCH($V$10,T168)),"WINCOMBACNINH",IF(ISNUMBER(SEARCH($V$11,T168)),"WINCOMPHUTHO",IF(ISNUMBER(SEARCH($V$12,T168)),"WINCOMHATINH",IF(ISNUMBER(SEARCH($V$13,T168)),"WINCOMTHAINGUYEN",IF(ISNUMBER(SEARCH($V$14,T168)),"WINCOMKHANHHOA",IF(ISNUMBER(SEARCH($V$15,T168)),"WINCOMHUNGYEN",IF(ISNUMBER(SEARCH($V$16,T168)),"WINCOMNGHEAN",IF(ISNUMBER(SEARCH($V$17,T168)),"WINCOMLAOCAI",IF(ISNUMBER(SEARCH($V$18,T168)),"WINCOMVUNGTAU",IF(ISNUMBER(SEARCH($V$19,T168)),"WINCOMBINHDUONG",IF(ISNUMBER(SEARCH($V$20,T168)),"WINCOMKIENGIANG",IF(ISNUMBER(SEARCH($V$21,T168)),"WINCOMHANAM",IF(ISNUMBER(SEARCH($V$22,T168)),"WINCOMNAMDINH",IF(ISNUMBER(SEARCH($V$23,T168)),"WINCOMLANGSON",IF(ISNUMBER(SEARCH($V$24,T168)),"WINCOMTHANHHOA",IF(ISNUMBER(SEARCH($V$25,T168)),"WINCOMYENBAI",IF(ISNUMBER(SEARCH($V$26,T168)),"WINCOMTUYENQUANG",IF(ISNUMBER(SEARCH($V$27,T168)),"WINCOMHUE",IF(ISNUMBER(SEARCH($V$28,T168)),"WINCOMQUANGNAM",IF(ISNUMBER(SEARCH($V$29,T168)),"WINCOMVINHPHUC",IF(ISNUMBER(SEARCH($V$30,T168)),"WINCOMHAGIANG",IF(ISNUMBER(SEARCH($V$31,T168)),"WINCOMNINHBINH",IF(ISNUMBER(SEARCH($V$32,T168)),"WINCOMTRAVINH",IF(ISNUMBER(SEARCH($V$33,T168)),"WINCOMCANTHO",IF(ISNUMBER(SEARCH($V$34,T168)),"WINCOMBENTRE",IF(ISNUMBER(SEARCH($V$35,T168)),"WINCOMCAMAU",IF(ISNUMBER(SEARCH($V$36,T168)),"WINCOMANGIANG",IF(ISNUMBER(SEARCH($V$37,T168)),"WINCOMNINHTHUAN",IF(ISNUMBER(SEARCH($V$38,T168)),"WINCOMTHAIBINH",IF(ISNUMBER(SEARCH($V$39,T168)),"WINCOMGIALAI",IF(ISNUMBER(SEARCH($V$40,T168)),"WINCOMHOABINH",IF(ISNUMBER(SEARCH($V$41,T168)),"WINCOMQUANGNGAI",IF(ISNUMBER(SEARCH($V$42,T168)),"WINCOMBINHTHUAN",IF(ISNUMBER(SEARCH($V$43,T168)),"WINCOMDAKLAK",IF(ISNUMBER(SEARCH($V$44,T168)),"WINCOMSOCTRANG",IF(ISNUMBER(SEARCH($V$45,T168)),"WINCOMSONLA",IF(ISNUMBER(SEARCH($V$46,T168)),"WINCOMKONTUM",IF(ISNUMBER(SEARCH($V$47,T168)),"WINCOMPHUYEN",IF(ISNUMBER(SEARCH($V$48,T168)),"WINCOMQUANGTRI",IF(ISNUMBER(SEARCH($V$49,T168)),"WINCOMBINHDINH",IF(ISNUMBER(SEARCH($V$50,T168)),"WINCOMCAOBANG",IF(ISNUMBER(SEARCH($V$51,T168)),"WINCOMQUANGBINH",IF(ISNUMBER(SEARCH($V$52,T168)),"WINCOMLAMDONG",IF(ISNUMBER(SEARCH($V$53,T168)),"WINCOMVINHLONG",IF(ISNUMBER(SEARCH($V$54,T168)),"WINCOMDONGTHAP",IF(ISNUMBER(SEARCH($V$55,T168)),"WINCOMTIENGIANG",IF(ISNUMBER(SEARCH($V$56,T168)),"WINCOMQUANGNINH",0))))))))))))))))))))))))))))))))))))))))))))))))))))))</f>
        <v>WINCOMHANOI</v>
      </c>
    </row>
    <row r="169" spans="1:25" x14ac:dyDescent="0.2">
      <c r="A169" t="s">
        <v>0</v>
      </c>
      <c r="B169" t="s">
        <v>339</v>
      </c>
      <c r="C169" t="s">
        <v>2</v>
      </c>
      <c r="D169" t="s">
        <v>62</v>
      </c>
      <c r="E169" t="s">
        <v>4</v>
      </c>
      <c r="F169" s="5">
        <f t="shared" si="9"/>
        <v>2</v>
      </c>
      <c r="G169" s="2">
        <v>210800</v>
      </c>
      <c r="H169" s="2">
        <v>231880.00000000003</v>
      </c>
      <c r="I169" t="s">
        <v>5</v>
      </c>
      <c r="J169" t="s">
        <v>63</v>
      </c>
      <c r="K169" t="str">
        <f t="shared" si="10"/>
        <v>_Đùi gà sốt cay 500g</v>
      </c>
      <c r="L169" s="8" t="str">
        <f>VLOOKUP(K169,'[1]Mã Misa'!$B$2:$D$74,2,0)</f>
        <v>Đùi gà sốt cay 500g</v>
      </c>
      <c r="M169" s="8" t="str">
        <f>VLOOKUP(L169,'[1]Mã Misa'!$C$2:$D$74,2,0)</f>
        <v>DGSC500</v>
      </c>
      <c r="N169" s="2">
        <v>105400</v>
      </c>
      <c r="O169" t="s">
        <v>340</v>
      </c>
      <c r="P169" s="8" t="str">
        <f t="shared" si="11"/>
        <v>0135836</v>
      </c>
      <c r="Q169" s="8" t="e">
        <f t="array" ref="Q169">IF(VLOOKUP(P169,$AA$1:$AC$32,1,0)&lt;&gt;0,(P169&amp;"A"),0)</f>
        <v>#N/A</v>
      </c>
      <c r="R169" s="12">
        <v>44508</v>
      </c>
      <c r="S169" t="s">
        <v>341</v>
      </c>
      <c r="T169" s="8" t="str">
        <f t="shared" si="12"/>
        <v>VM+ HNI 28</v>
      </c>
      <c r="U169" t="s">
        <v>6069</v>
      </c>
      <c r="Y169" t="str">
        <f t="array" ref="Y169">IF(ISNUMBER(SEARCH($V$3,T169)),"WINCOMHANOI",IF(ISNUMBER(SEARCH($V$4,T169)),"WINCOMHOCHIMINH",IF(ISNUMBER(SEARCH($V$5,T169)),"WINCOMDANANG",IF(ISNUMBER(SEARCH($V$6,T169)),"WINCOMHAIDUONG",IF(ISNUMBER(SEARCH($V$7,T169)),"WINCOMQUANGNINH",IF(ISNUMBER(SEARCH($V$8,T169)),"WINCOMHAIPHONG",IF(ISNUMBER(SEARCH($V$9,T169)),"WINCOMBACGIANG",IF(ISNUMBER(SEARCH($V$10,T169)),"WINCOMBACNINH",IF(ISNUMBER(SEARCH($V$11,T169)),"WINCOMPHUTHO",IF(ISNUMBER(SEARCH($V$12,T169)),"WINCOMHATINH",IF(ISNUMBER(SEARCH($V$13,T169)),"WINCOMTHAINGUYEN",IF(ISNUMBER(SEARCH($V$14,T169)),"WINCOMKHANHHOA",IF(ISNUMBER(SEARCH($V$15,T169)),"WINCOMHUNGYEN",IF(ISNUMBER(SEARCH($V$16,T169)),"WINCOMNGHEAN",IF(ISNUMBER(SEARCH($V$17,T169)),"WINCOMLAOCAI",IF(ISNUMBER(SEARCH($V$18,T169)),"WINCOMVUNGTAU",IF(ISNUMBER(SEARCH($V$19,T169)),"WINCOMBINHDUONG",IF(ISNUMBER(SEARCH($V$20,T169)),"WINCOMKIENGIANG",IF(ISNUMBER(SEARCH($V$21,T169)),"WINCOMHANAM",IF(ISNUMBER(SEARCH($V$22,T169)),"WINCOMNAMDINH",IF(ISNUMBER(SEARCH($V$23,T169)),"WINCOMLANGSON",IF(ISNUMBER(SEARCH($V$24,T169)),"WINCOMTHANHHOA",IF(ISNUMBER(SEARCH($V$25,T169)),"WINCOMYENBAI",IF(ISNUMBER(SEARCH($V$26,T169)),"WINCOMTUYENQUANG",IF(ISNUMBER(SEARCH($V$27,T169)),"WINCOMHUE",IF(ISNUMBER(SEARCH($V$28,T169)),"WINCOMQUANGNAM",IF(ISNUMBER(SEARCH($V$29,T169)),"WINCOMVINHPHUC",IF(ISNUMBER(SEARCH($V$30,T169)),"WINCOMHAGIANG",IF(ISNUMBER(SEARCH($V$31,T169)),"WINCOMNINHBINH",IF(ISNUMBER(SEARCH($V$32,T169)),"WINCOMTRAVINH",IF(ISNUMBER(SEARCH($V$33,T169)),"WINCOMCANTHO",IF(ISNUMBER(SEARCH($V$34,T169)),"WINCOMBENTRE",IF(ISNUMBER(SEARCH($V$35,T169)),"WINCOMCAMAU",IF(ISNUMBER(SEARCH($V$36,T169)),"WINCOMANGIANG",IF(ISNUMBER(SEARCH($V$37,T169)),"WINCOMNINHTHUAN",IF(ISNUMBER(SEARCH($V$38,T169)),"WINCOMTHAIBINH",IF(ISNUMBER(SEARCH($V$39,T169)),"WINCOMGIALAI",IF(ISNUMBER(SEARCH($V$40,T169)),"WINCOMHOABINH",IF(ISNUMBER(SEARCH($V$41,T169)),"WINCOMQUANGNGAI",IF(ISNUMBER(SEARCH($V$42,T169)),"WINCOMBINHTHUAN",IF(ISNUMBER(SEARCH($V$43,T169)),"WINCOMDAKLAK",IF(ISNUMBER(SEARCH($V$44,T169)),"WINCOMSOCTRANG",IF(ISNUMBER(SEARCH($V$45,T169)),"WINCOMSONLA",IF(ISNUMBER(SEARCH($V$46,T169)),"WINCOMKONTUM",IF(ISNUMBER(SEARCH($V$47,T169)),"WINCOMPHUYEN",IF(ISNUMBER(SEARCH($V$48,T169)),"WINCOMQUANGTRI",IF(ISNUMBER(SEARCH($V$49,T169)),"WINCOMBINHDINH",IF(ISNUMBER(SEARCH($V$50,T169)),"WINCOMCAOBANG",IF(ISNUMBER(SEARCH($V$51,T169)),"WINCOMQUANGBINH",IF(ISNUMBER(SEARCH($V$52,T169)),"WINCOMLAMDONG",IF(ISNUMBER(SEARCH($V$53,T169)),"WINCOMVINHLONG",IF(ISNUMBER(SEARCH($V$54,T169)),"WINCOMDONGTHAP",IF(ISNUMBER(SEARCH($V$55,T169)),"WINCOMTIENGIANG",IF(ISNUMBER(SEARCH($V$56,T169)),"WINCOMQUANGNINH",0))))))))))))))))))))))))))))))))))))))))))))))))))))))</f>
        <v>WINCOMHANOI</v>
      </c>
    </row>
    <row r="170" spans="1:25" x14ac:dyDescent="0.2">
      <c r="A170" t="s">
        <v>0</v>
      </c>
      <c r="B170" t="s">
        <v>339</v>
      </c>
      <c r="C170" t="s">
        <v>31</v>
      </c>
      <c r="D170" t="s">
        <v>134</v>
      </c>
      <c r="E170" t="s">
        <v>4</v>
      </c>
      <c r="F170" s="5">
        <f t="shared" si="9"/>
        <v>1</v>
      </c>
      <c r="G170" s="2">
        <v>90750</v>
      </c>
      <c r="H170" s="2">
        <v>99825.000000000015</v>
      </c>
      <c r="I170" t="s">
        <v>5</v>
      </c>
      <c r="J170" t="s">
        <v>135</v>
      </c>
      <c r="K170" t="str">
        <f t="shared" si="10"/>
        <v>_Chân gà sốt cay 400g</v>
      </c>
      <c r="L170" s="8" t="str">
        <f>VLOOKUP(K170,'[1]Mã Misa'!$B$2:$D$74,2,0)</f>
        <v>Chân gà sốt cay 400g</v>
      </c>
      <c r="M170" s="8" t="str">
        <f>VLOOKUP(L170,'[1]Mã Misa'!$C$2:$D$74,2,0)</f>
        <v>CGSC400</v>
      </c>
      <c r="N170" s="2">
        <v>90750</v>
      </c>
      <c r="O170" t="s">
        <v>340</v>
      </c>
      <c r="P170" s="8" t="str">
        <f t="shared" si="11"/>
        <v>0135836</v>
      </c>
      <c r="Q170" s="8" t="e">
        <f t="array" ref="Q170">IF(VLOOKUP(P170,$AA$1:$AC$32,1,0)&lt;&gt;0,(P170&amp;"A"),0)</f>
        <v>#N/A</v>
      </c>
      <c r="R170" s="12">
        <v>44508</v>
      </c>
      <c r="S170" t="s">
        <v>341</v>
      </c>
      <c r="T170" s="8" t="str">
        <f t="shared" si="12"/>
        <v>VM+ HNI 28</v>
      </c>
      <c r="U170" t="s">
        <v>6069</v>
      </c>
      <c r="Y170" t="str">
        <f t="array" ref="Y170">IF(ISNUMBER(SEARCH($V$3,T170)),"WINCOMHANOI",IF(ISNUMBER(SEARCH($V$4,T170)),"WINCOMHOCHIMINH",IF(ISNUMBER(SEARCH($V$5,T170)),"WINCOMDANANG",IF(ISNUMBER(SEARCH($V$6,T170)),"WINCOMHAIDUONG",IF(ISNUMBER(SEARCH($V$7,T170)),"WINCOMQUANGNINH",IF(ISNUMBER(SEARCH($V$8,T170)),"WINCOMHAIPHONG",IF(ISNUMBER(SEARCH($V$9,T170)),"WINCOMBACGIANG",IF(ISNUMBER(SEARCH($V$10,T170)),"WINCOMBACNINH",IF(ISNUMBER(SEARCH($V$11,T170)),"WINCOMPHUTHO",IF(ISNUMBER(SEARCH($V$12,T170)),"WINCOMHATINH",IF(ISNUMBER(SEARCH($V$13,T170)),"WINCOMTHAINGUYEN",IF(ISNUMBER(SEARCH($V$14,T170)),"WINCOMKHANHHOA",IF(ISNUMBER(SEARCH($V$15,T170)),"WINCOMHUNGYEN",IF(ISNUMBER(SEARCH($V$16,T170)),"WINCOMNGHEAN",IF(ISNUMBER(SEARCH($V$17,T170)),"WINCOMLAOCAI",IF(ISNUMBER(SEARCH($V$18,T170)),"WINCOMVUNGTAU",IF(ISNUMBER(SEARCH($V$19,T170)),"WINCOMBINHDUONG",IF(ISNUMBER(SEARCH($V$20,T170)),"WINCOMKIENGIANG",IF(ISNUMBER(SEARCH($V$21,T170)),"WINCOMHANAM",IF(ISNUMBER(SEARCH($V$22,T170)),"WINCOMNAMDINH",IF(ISNUMBER(SEARCH($V$23,T170)),"WINCOMLANGSON",IF(ISNUMBER(SEARCH($V$24,T170)),"WINCOMTHANHHOA",IF(ISNUMBER(SEARCH($V$25,T170)),"WINCOMYENBAI",IF(ISNUMBER(SEARCH($V$26,T170)),"WINCOMTUYENQUANG",IF(ISNUMBER(SEARCH($V$27,T170)),"WINCOMHUE",IF(ISNUMBER(SEARCH($V$28,T170)),"WINCOMQUANGNAM",IF(ISNUMBER(SEARCH($V$29,T170)),"WINCOMVINHPHUC",IF(ISNUMBER(SEARCH($V$30,T170)),"WINCOMHAGIANG",IF(ISNUMBER(SEARCH($V$31,T170)),"WINCOMNINHBINH",IF(ISNUMBER(SEARCH($V$32,T170)),"WINCOMTRAVINH",IF(ISNUMBER(SEARCH($V$33,T170)),"WINCOMCANTHO",IF(ISNUMBER(SEARCH($V$34,T170)),"WINCOMBENTRE",IF(ISNUMBER(SEARCH($V$35,T170)),"WINCOMCAMAU",IF(ISNUMBER(SEARCH($V$36,T170)),"WINCOMANGIANG",IF(ISNUMBER(SEARCH($V$37,T170)),"WINCOMNINHTHUAN",IF(ISNUMBER(SEARCH($V$38,T170)),"WINCOMTHAIBINH",IF(ISNUMBER(SEARCH($V$39,T170)),"WINCOMGIALAI",IF(ISNUMBER(SEARCH($V$40,T170)),"WINCOMHOABINH",IF(ISNUMBER(SEARCH($V$41,T170)),"WINCOMQUANGNGAI",IF(ISNUMBER(SEARCH($V$42,T170)),"WINCOMBINHTHUAN",IF(ISNUMBER(SEARCH($V$43,T170)),"WINCOMDAKLAK",IF(ISNUMBER(SEARCH($V$44,T170)),"WINCOMSOCTRANG",IF(ISNUMBER(SEARCH($V$45,T170)),"WINCOMSONLA",IF(ISNUMBER(SEARCH($V$46,T170)),"WINCOMKONTUM",IF(ISNUMBER(SEARCH($V$47,T170)),"WINCOMPHUYEN",IF(ISNUMBER(SEARCH($V$48,T170)),"WINCOMQUANGTRI",IF(ISNUMBER(SEARCH($V$49,T170)),"WINCOMBINHDINH",IF(ISNUMBER(SEARCH($V$50,T170)),"WINCOMCAOBANG",IF(ISNUMBER(SEARCH($V$51,T170)),"WINCOMQUANGBINH",IF(ISNUMBER(SEARCH($V$52,T170)),"WINCOMLAMDONG",IF(ISNUMBER(SEARCH($V$53,T170)),"WINCOMVINHLONG",IF(ISNUMBER(SEARCH($V$54,T170)),"WINCOMDONGTHAP",IF(ISNUMBER(SEARCH($V$55,T170)),"WINCOMTIENGIANG",IF(ISNUMBER(SEARCH($V$56,T170)),"WINCOMQUANGNINH",0))))))))))))))))))))))))))))))))))))))))))))))))))))))</f>
        <v>WINCOMHANOI</v>
      </c>
    </row>
    <row r="171" spans="1:25" x14ac:dyDescent="0.2">
      <c r="A171" t="s">
        <v>0</v>
      </c>
      <c r="B171" t="s">
        <v>339</v>
      </c>
      <c r="C171" t="s">
        <v>34</v>
      </c>
      <c r="D171" t="s">
        <v>45</v>
      </c>
      <c r="E171" t="s">
        <v>4</v>
      </c>
      <c r="F171" s="5">
        <f t="shared" si="9"/>
        <v>1</v>
      </c>
      <c r="G171" s="2">
        <v>87787</v>
      </c>
      <c r="H171" s="2">
        <v>96565.700000000012</v>
      </c>
      <c r="I171" t="s">
        <v>5</v>
      </c>
      <c r="J171" t="s">
        <v>46</v>
      </c>
      <c r="K171" t="str">
        <f t="shared" si="10"/>
        <v>Bắp bò muối gói 200g</v>
      </c>
      <c r="L171" s="8" t="str">
        <f>VLOOKUP(K171,'[1]Mã Misa'!$B$2:$D$74,2,0)</f>
        <v>Bắp bò muối 200g</v>
      </c>
      <c r="M171" s="8" t="str">
        <f>VLOOKUP(L171,'[1]Mã Misa'!$C$2:$D$74,2,0)</f>
        <v>BBM200</v>
      </c>
      <c r="N171" s="2">
        <v>87787</v>
      </c>
      <c r="O171" t="s">
        <v>340</v>
      </c>
      <c r="P171" s="8" t="str">
        <f t="shared" si="11"/>
        <v>0135836</v>
      </c>
      <c r="Q171" s="8" t="e">
        <f t="array" ref="Q171">IF(VLOOKUP(P171,$AA$1:$AC$32,1,0)&lt;&gt;0,(P171&amp;"A"),0)</f>
        <v>#N/A</v>
      </c>
      <c r="R171" s="12">
        <v>44508</v>
      </c>
      <c r="S171" t="s">
        <v>341</v>
      </c>
      <c r="T171" s="8" t="str">
        <f t="shared" si="12"/>
        <v>VM+ HNI 28</v>
      </c>
      <c r="U171" t="s">
        <v>6069</v>
      </c>
      <c r="Y171" t="str">
        <f t="array" ref="Y171">IF(ISNUMBER(SEARCH($V$3,T171)),"WINCOMHANOI",IF(ISNUMBER(SEARCH($V$4,T171)),"WINCOMHOCHIMINH",IF(ISNUMBER(SEARCH($V$5,T171)),"WINCOMDANANG",IF(ISNUMBER(SEARCH($V$6,T171)),"WINCOMHAIDUONG",IF(ISNUMBER(SEARCH($V$7,T171)),"WINCOMQUANGNINH",IF(ISNUMBER(SEARCH($V$8,T171)),"WINCOMHAIPHONG",IF(ISNUMBER(SEARCH($V$9,T171)),"WINCOMBACGIANG",IF(ISNUMBER(SEARCH($V$10,T171)),"WINCOMBACNINH",IF(ISNUMBER(SEARCH($V$11,T171)),"WINCOMPHUTHO",IF(ISNUMBER(SEARCH($V$12,T171)),"WINCOMHATINH",IF(ISNUMBER(SEARCH($V$13,T171)),"WINCOMTHAINGUYEN",IF(ISNUMBER(SEARCH($V$14,T171)),"WINCOMKHANHHOA",IF(ISNUMBER(SEARCH($V$15,T171)),"WINCOMHUNGYEN",IF(ISNUMBER(SEARCH($V$16,T171)),"WINCOMNGHEAN",IF(ISNUMBER(SEARCH($V$17,T171)),"WINCOMLAOCAI",IF(ISNUMBER(SEARCH($V$18,T171)),"WINCOMVUNGTAU",IF(ISNUMBER(SEARCH($V$19,T171)),"WINCOMBINHDUONG",IF(ISNUMBER(SEARCH($V$20,T171)),"WINCOMKIENGIANG",IF(ISNUMBER(SEARCH($V$21,T171)),"WINCOMHANAM",IF(ISNUMBER(SEARCH($V$22,T171)),"WINCOMNAMDINH",IF(ISNUMBER(SEARCH($V$23,T171)),"WINCOMLANGSON",IF(ISNUMBER(SEARCH($V$24,T171)),"WINCOMTHANHHOA",IF(ISNUMBER(SEARCH($V$25,T171)),"WINCOMYENBAI",IF(ISNUMBER(SEARCH($V$26,T171)),"WINCOMTUYENQUANG",IF(ISNUMBER(SEARCH($V$27,T171)),"WINCOMHUE",IF(ISNUMBER(SEARCH($V$28,T171)),"WINCOMQUANGNAM",IF(ISNUMBER(SEARCH($V$29,T171)),"WINCOMVINHPHUC",IF(ISNUMBER(SEARCH($V$30,T171)),"WINCOMHAGIANG",IF(ISNUMBER(SEARCH($V$31,T171)),"WINCOMNINHBINH",IF(ISNUMBER(SEARCH($V$32,T171)),"WINCOMTRAVINH",IF(ISNUMBER(SEARCH($V$33,T171)),"WINCOMCANTHO",IF(ISNUMBER(SEARCH($V$34,T171)),"WINCOMBENTRE",IF(ISNUMBER(SEARCH($V$35,T171)),"WINCOMCAMAU",IF(ISNUMBER(SEARCH($V$36,T171)),"WINCOMANGIANG",IF(ISNUMBER(SEARCH($V$37,T171)),"WINCOMNINHTHUAN",IF(ISNUMBER(SEARCH($V$38,T171)),"WINCOMTHAIBINH",IF(ISNUMBER(SEARCH($V$39,T171)),"WINCOMGIALAI",IF(ISNUMBER(SEARCH($V$40,T171)),"WINCOMHOABINH",IF(ISNUMBER(SEARCH($V$41,T171)),"WINCOMQUANGNGAI",IF(ISNUMBER(SEARCH($V$42,T171)),"WINCOMBINHTHUAN",IF(ISNUMBER(SEARCH($V$43,T171)),"WINCOMDAKLAK",IF(ISNUMBER(SEARCH($V$44,T171)),"WINCOMSOCTRANG",IF(ISNUMBER(SEARCH($V$45,T171)),"WINCOMSONLA",IF(ISNUMBER(SEARCH($V$46,T171)),"WINCOMKONTUM",IF(ISNUMBER(SEARCH($V$47,T171)),"WINCOMPHUYEN",IF(ISNUMBER(SEARCH($V$48,T171)),"WINCOMQUANGTRI",IF(ISNUMBER(SEARCH($V$49,T171)),"WINCOMBINHDINH",IF(ISNUMBER(SEARCH($V$50,T171)),"WINCOMCAOBANG",IF(ISNUMBER(SEARCH($V$51,T171)),"WINCOMQUANGBINH",IF(ISNUMBER(SEARCH($V$52,T171)),"WINCOMLAMDONG",IF(ISNUMBER(SEARCH($V$53,T171)),"WINCOMVINHLONG",IF(ISNUMBER(SEARCH($V$54,T171)),"WINCOMDONGTHAP",IF(ISNUMBER(SEARCH($V$55,T171)),"WINCOMTIENGIANG",IF(ISNUMBER(SEARCH($V$56,T171)),"WINCOMQUANGNINH",0))))))))))))))))))))))))))))))))))))))))))))))))))))))</f>
        <v>WINCOMHANOI</v>
      </c>
    </row>
    <row r="172" spans="1:25" x14ac:dyDescent="0.2">
      <c r="A172" t="s">
        <v>0</v>
      </c>
      <c r="B172" t="s">
        <v>342</v>
      </c>
      <c r="C172" t="s">
        <v>2</v>
      </c>
      <c r="D172" t="s">
        <v>27</v>
      </c>
      <c r="E172" t="s">
        <v>4</v>
      </c>
      <c r="F172" s="5">
        <f t="shared" si="9"/>
        <v>1</v>
      </c>
      <c r="G172" s="2">
        <v>74250</v>
      </c>
      <c r="H172" s="2">
        <v>81675</v>
      </c>
      <c r="I172" t="s">
        <v>5</v>
      </c>
      <c r="J172" t="s">
        <v>28</v>
      </c>
      <c r="K172" t="str">
        <f t="shared" si="10"/>
        <v>_Chả cốm 300g</v>
      </c>
      <c r="L172" s="8" t="str">
        <f>VLOOKUP(K172,'[1]Mã Misa'!$B$2:$D$74,2,0)</f>
        <v>Chả cốm 300g</v>
      </c>
      <c r="M172" s="8" t="str">
        <f>VLOOKUP(L172,'[1]Mã Misa'!$C$2:$D$74,2,0)</f>
        <v>CC300</v>
      </c>
      <c r="N172" s="2">
        <v>74250</v>
      </c>
      <c r="O172" t="s">
        <v>343</v>
      </c>
      <c r="P172" s="8" t="str">
        <f t="shared" si="11"/>
        <v>0135837</v>
      </c>
      <c r="Q172" s="8" t="e">
        <f t="array" ref="Q172">IF(VLOOKUP(P172,$AA$1:$AC$32,1,0)&lt;&gt;0,(P172&amp;"A"),0)</f>
        <v>#N/A</v>
      </c>
      <c r="R172" s="12">
        <v>44508</v>
      </c>
      <c r="S172" t="s">
        <v>344</v>
      </c>
      <c r="T172" s="8" t="str">
        <f t="shared" si="12"/>
        <v>VM+ HNI 39</v>
      </c>
      <c r="U172" t="s">
        <v>6070</v>
      </c>
      <c r="Y172" t="str">
        <f t="array" ref="Y172">IF(ISNUMBER(SEARCH($V$3,T172)),"WINCOMHANOI",IF(ISNUMBER(SEARCH($V$4,T172)),"WINCOMHOCHIMINH",IF(ISNUMBER(SEARCH($V$5,T172)),"WINCOMDANANG",IF(ISNUMBER(SEARCH($V$6,T172)),"WINCOMHAIDUONG",IF(ISNUMBER(SEARCH($V$7,T172)),"WINCOMQUANGNINH",IF(ISNUMBER(SEARCH($V$8,T172)),"WINCOMHAIPHONG",IF(ISNUMBER(SEARCH($V$9,T172)),"WINCOMBACGIANG",IF(ISNUMBER(SEARCH($V$10,T172)),"WINCOMBACNINH",IF(ISNUMBER(SEARCH($V$11,T172)),"WINCOMPHUTHO",IF(ISNUMBER(SEARCH($V$12,T172)),"WINCOMHATINH",IF(ISNUMBER(SEARCH($V$13,T172)),"WINCOMTHAINGUYEN",IF(ISNUMBER(SEARCH($V$14,T172)),"WINCOMKHANHHOA",IF(ISNUMBER(SEARCH($V$15,T172)),"WINCOMHUNGYEN",IF(ISNUMBER(SEARCH($V$16,T172)),"WINCOMNGHEAN",IF(ISNUMBER(SEARCH($V$17,T172)),"WINCOMLAOCAI",IF(ISNUMBER(SEARCH($V$18,T172)),"WINCOMVUNGTAU",IF(ISNUMBER(SEARCH($V$19,T172)),"WINCOMBINHDUONG",IF(ISNUMBER(SEARCH($V$20,T172)),"WINCOMKIENGIANG",IF(ISNUMBER(SEARCH($V$21,T172)),"WINCOMHANAM",IF(ISNUMBER(SEARCH($V$22,T172)),"WINCOMNAMDINH",IF(ISNUMBER(SEARCH($V$23,T172)),"WINCOMLANGSON",IF(ISNUMBER(SEARCH($V$24,T172)),"WINCOMTHANHHOA",IF(ISNUMBER(SEARCH($V$25,T172)),"WINCOMYENBAI",IF(ISNUMBER(SEARCH($V$26,T172)),"WINCOMTUYENQUANG",IF(ISNUMBER(SEARCH($V$27,T172)),"WINCOMHUE",IF(ISNUMBER(SEARCH($V$28,T172)),"WINCOMQUANGNAM",IF(ISNUMBER(SEARCH($V$29,T172)),"WINCOMVINHPHUC",IF(ISNUMBER(SEARCH($V$30,T172)),"WINCOMHAGIANG",IF(ISNUMBER(SEARCH($V$31,T172)),"WINCOMNINHBINH",IF(ISNUMBER(SEARCH($V$32,T172)),"WINCOMTRAVINH",IF(ISNUMBER(SEARCH($V$33,T172)),"WINCOMCANTHO",IF(ISNUMBER(SEARCH($V$34,T172)),"WINCOMBENTRE",IF(ISNUMBER(SEARCH($V$35,T172)),"WINCOMCAMAU",IF(ISNUMBER(SEARCH($V$36,T172)),"WINCOMANGIANG",IF(ISNUMBER(SEARCH($V$37,T172)),"WINCOMNINHTHUAN",IF(ISNUMBER(SEARCH($V$38,T172)),"WINCOMTHAIBINH",IF(ISNUMBER(SEARCH($V$39,T172)),"WINCOMGIALAI",IF(ISNUMBER(SEARCH($V$40,T172)),"WINCOMHOABINH",IF(ISNUMBER(SEARCH($V$41,T172)),"WINCOMQUANGNGAI",IF(ISNUMBER(SEARCH($V$42,T172)),"WINCOMBINHTHUAN",IF(ISNUMBER(SEARCH($V$43,T172)),"WINCOMDAKLAK",IF(ISNUMBER(SEARCH($V$44,T172)),"WINCOMSOCTRANG",IF(ISNUMBER(SEARCH($V$45,T172)),"WINCOMSONLA",IF(ISNUMBER(SEARCH($V$46,T172)),"WINCOMKONTUM",IF(ISNUMBER(SEARCH($V$47,T172)),"WINCOMPHUYEN",IF(ISNUMBER(SEARCH($V$48,T172)),"WINCOMQUANGTRI",IF(ISNUMBER(SEARCH($V$49,T172)),"WINCOMBINHDINH",IF(ISNUMBER(SEARCH($V$50,T172)),"WINCOMCAOBANG",IF(ISNUMBER(SEARCH($V$51,T172)),"WINCOMQUANGBINH",IF(ISNUMBER(SEARCH($V$52,T172)),"WINCOMLAMDONG",IF(ISNUMBER(SEARCH($V$53,T172)),"WINCOMVINHLONG",IF(ISNUMBER(SEARCH($V$54,T172)),"WINCOMDONGTHAP",IF(ISNUMBER(SEARCH($V$55,T172)),"WINCOMTIENGIANG",IF(ISNUMBER(SEARCH($V$56,T172)),"WINCOMQUANGNINH",0))))))))))))))))))))))))))))))))))))))))))))))))))))))</f>
        <v>WINCOMHANOI</v>
      </c>
    </row>
    <row r="173" spans="1:25" x14ac:dyDescent="0.2">
      <c r="A173" t="s">
        <v>0</v>
      </c>
      <c r="B173" t="s">
        <v>345</v>
      </c>
      <c r="C173" t="s">
        <v>2</v>
      </c>
      <c r="D173" t="s">
        <v>105</v>
      </c>
      <c r="E173" t="s">
        <v>106</v>
      </c>
      <c r="F173" s="5">
        <f t="shared" si="9"/>
        <v>6</v>
      </c>
      <c r="G173" s="2">
        <v>1063128</v>
      </c>
      <c r="H173" s="2">
        <v>1063128</v>
      </c>
      <c r="I173" t="s">
        <v>5</v>
      </c>
      <c r="J173" t="s">
        <v>107</v>
      </c>
      <c r="K173" t="str">
        <f t="shared" si="10"/>
        <v xml:space="preserve"> Mực lá câu làm sạch 450g</v>
      </c>
      <c r="L173" s="8" t="str">
        <f>VLOOKUP(K173,'[1]Mã Misa'!$B$2:$D$74,2,0)</f>
        <v>Mực lá câu làm sạch 450g</v>
      </c>
      <c r="M173" s="8" t="str">
        <f>VLOOKUP(L173,'[1]Mã Misa'!$C$2:$D$74,2,0)</f>
        <v>ML450</v>
      </c>
      <c r="N173" s="2">
        <v>177188</v>
      </c>
      <c r="O173" t="s">
        <v>346</v>
      </c>
      <c r="P173" s="8" t="str">
        <f t="shared" si="11"/>
        <v>0135839</v>
      </c>
      <c r="Q173" s="8" t="e">
        <f t="array" ref="Q173">IF(VLOOKUP(P173,$AA$1:$AC$32,1,0)&lt;&gt;0,(P173&amp;"A"),0)</f>
        <v>#N/A</v>
      </c>
      <c r="R173" s="12">
        <v>44508</v>
      </c>
      <c r="S173" t="s">
        <v>344</v>
      </c>
      <c r="T173" s="8" t="str">
        <f t="shared" si="12"/>
        <v>VM+ HNI 39</v>
      </c>
      <c r="U173" t="s">
        <v>6070</v>
      </c>
      <c r="Y173" t="str">
        <f t="array" ref="Y173">IF(ISNUMBER(SEARCH($V$3,T173)),"WINCOMHANOI",IF(ISNUMBER(SEARCH($V$4,T173)),"WINCOMHOCHIMINH",IF(ISNUMBER(SEARCH($V$5,T173)),"WINCOMDANANG",IF(ISNUMBER(SEARCH($V$6,T173)),"WINCOMHAIDUONG",IF(ISNUMBER(SEARCH($V$7,T173)),"WINCOMQUANGNINH",IF(ISNUMBER(SEARCH($V$8,T173)),"WINCOMHAIPHONG",IF(ISNUMBER(SEARCH($V$9,T173)),"WINCOMBACGIANG",IF(ISNUMBER(SEARCH($V$10,T173)),"WINCOMBACNINH",IF(ISNUMBER(SEARCH($V$11,T173)),"WINCOMPHUTHO",IF(ISNUMBER(SEARCH($V$12,T173)),"WINCOMHATINH",IF(ISNUMBER(SEARCH($V$13,T173)),"WINCOMTHAINGUYEN",IF(ISNUMBER(SEARCH($V$14,T173)),"WINCOMKHANHHOA",IF(ISNUMBER(SEARCH($V$15,T173)),"WINCOMHUNGYEN",IF(ISNUMBER(SEARCH($V$16,T173)),"WINCOMNGHEAN",IF(ISNUMBER(SEARCH($V$17,T173)),"WINCOMLAOCAI",IF(ISNUMBER(SEARCH($V$18,T173)),"WINCOMVUNGTAU",IF(ISNUMBER(SEARCH($V$19,T173)),"WINCOMBINHDUONG",IF(ISNUMBER(SEARCH($V$20,T173)),"WINCOMKIENGIANG",IF(ISNUMBER(SEARCH($V$21,T173)),"WINCOMHANAM",IF(ISNUMBER(SEARCH($V$22,T173)),"WINCOMNAMDINH",IF(ISNUMBER(SEARCH($V$23,T173)),"WINCOMLANGSON",IF(ISNUMBER(SEARCH($V$24,T173)),"WINCOMTHANHHOA",IF(ISNUMBER(SEARCH($V$25,T173)),"WINCOMYENBAI",IF(ISNUMBER(SEARCH($V$26,T173)),"WINCOMTUYENQUANG",IF(ISNUMBER(SEARCH($V$27,T173)),"WINCOMHUE",IF(ISNUMBER(SEARCH($V$28,T173)),"WINCOMQUANGNAM",IF(ISNUMBER(SEARCH($V$29,T173)),"WINCOMVINHPHUC",IF(ISNUMBER(SEARCH($V$30,T173)),"WINCOMHAGIANG",IF(ISNUMBER(SEARCH($V$31,T173)),"WINCOMNINHBINH",IF(ISNUMBER(SEARCH($V$32,T173)),"WINCOMTRAVINH",IF(ISNUMBER(SEARCH($V$33,T173)),"WINCOMCANTHO",IF(ISNUMBER(SEARCH($V$34,T173)),"WINCOMBENTRE",IF(ISNUMBER(SEARCH($V$35,T173)),"WINCOMCAMAU",IF(ISNUMBER(SEARCH($V$36,T173)),"WINCOMANGIANG",IF(ISNUMBER(SEARCH($V$37,T173)),"WINCOMNINHTHUAN",IF(ISNUMBER(SEARCH($V$38,T173)),"WINCOMTHAIBINH",IF(ISNUMBER(SEARCH($V$39,T173)),"WINCOMGIALAI",IF(ISNUMBER(SEARCH($V$40,T173)),"WINCOMHOABINH",IF(ISNUMBER(SEARCH($V$41,T173)),"WINCOMQUANGNGAI",IF(ISNUMBER(SEARCH($V$42,T173)),"WINCOMBINHTHUAN",IF(ISNUMBER(SEARCH($V$43,T173)),"WINCOMDAKLAK",IF(ISNUMBER(SEARCH($V$44,T173)),"WINCOMSOCTRANG",IF(ISNUMBER(SEARCH($V$45,T173)),"WINCOMSONLA",IF(ISNUMBER(SEARCH($V$46,T173)),"WINCOMKONTUM",IF(ISNUMBER(SEARCH($V$47,T173)),"WINCOMPHUYEN",IF(ISNUMBER(SEARCH($V$48,T173)),"WINCOMQUANGTRI",IF(ISNUMBER(SEARCH($V$49,T173)),"WINCOMBINHDINH",IF(ISNUMBER(SEARCH($V$50,T173)),"WINCOMCAOBANG",IF(ISNUMBER(SEARCH($V$51,T173)),"WINCOMQUANGBINH",IF(ISNUMBER(SEARCH($V$52,T173)),"WINCOMLAMDONG",IF(ISNUMBER(SEARCH($V$53,T173)),"WINCOMVINHLONG",IF(ISNUMBER(SEARCH($V$54,T173)),"WINCOMDONGTHAP",IF(ISNUMBER(SEARCH($V$55,T173)),"WINCOMTIENGIANG",IF(ISNUMBER(SEARCH($V$56,T173)),"WINCOMQUANGNINH",0))))))))))))))))))))))))))))))))))))))))))))))))))))))</f>
        <v>WINCOMHANOI</v>
      </c>
    </row>
    <row r="174" spans="1:25" x14ac:dyDescent="0.2">
      <c r="A174" t="s">
        <v>0</v>
      </c>
      <c r="B174" t="s">
        <v>347</v>
      </c>
      <c r="C174" t="s">
        <v>2</v>
      </c>
      <c r="D174" t="s">
        <v>62</v>
      </c>
      <c r="E174" t="s">
        <v>4</v>
      </c>
      <c r="F174" s="5">
        <f t="shared" si="9"/>
        <v>10</v>
      </c>
      <c r="G174" s="2">
        <v>1054000</v>
      </c>
      <c r="H174" s="2">
        <v>1159400</v>
      </c>
      <c r="I174" t="s">
        <v>5</v>
      </c>
      <c r="J174" t="s">
        <v>63</v>
      </c>
      <c r="K174" t="str">
        <f t="shared" si="10"/>
        <v>_Đùi gà sốt cay 500g</v>
      </c>
      <c r="L174" s="8" t="str">
        <f>VLOOKUP(K174,'[1]Mã Misa'!$B$2:$D$74,2,0)</f>
        <v>Đùi gà sốt cay 500g</v>
      </c>
      <c r="M174" s="8" t="str">
        <f>VLOOKUP(L174,'[1]Mã Misa'!$C$2:$D$74,2,0)</f>
        <v>DGSC500</v>
      </c>
      <c r="N174" s="2">
        <v>105400</v>
      </c>
      <c r="O174" t="s">
        <v>348</v>
      </c>
      <c r="P174" s="8" t="str">
        <f t="shared" si="11"/>
        <v>0042633</v>
      </c>
      <c r="Q174" s="8" t="e">
        <f t="array" ref="Q174">IF(VLOOKUP(P174,$AA$1:$AC$32,1,0)&lt;&gt;0,(P174&amp;"A"),0)</f>
        <v>#N/A</v>
      </c>
      <c r="R174" s="12">
        <v>44508</v>
      </c>
      <c r="S174" t="s">
        <v>349</v>
      </c>
      <c r="T174" s="8" t="str">
        <f t="shared" si="12"/>
        <v>VM+ HCM 34</v>
      </c>
      <c r="U174" t="s">
        <v>6071</v>
      </c>
      <c r="Y174" t="str">
        <f t="array" ref="Y174">IF(ISNUMBER(SEARCH($V$3,T174)),"WINCOMHANOI",IF(ISNUMBER(SEARCH($V$4,T174)),"WINCOMHOCHIMINH",IF(ISNUMBER(SEARCH($V$5,T174)),"WINCOMDANANG",IF(ISNUMBER(SEARCH($V$6,T174)),"WINCOMHAIDUONG",IF(ISNUMBER(SEARCH($V$7,T174)),"WINCOMQUANGNINH",IF(ISNUMBER(SEARCH($V$8,T174)),"WINCOMHAIPHONG",IF(ISNUMBER(SEARCH($V$9,T174)),"WINCOMBACGIANG",IF(ISNUMBER(SEARCH($V$10,T174)),"WINCOMBACNINH",IF(ISNUMBER(SEARCH($V$11,T174)),"WINCOMPHUTHO",IF(ISNUMBER(SEARCH($V$12,T174)),"WINCOMHATINH",IF(ISNUMBER(SEARCH($V$13,T174)),"WINCOMTHAINGUYEN",IF(ISNUMBER(SEARCH($V$14,T174)),"WINCOMKHANHHOA",IF(ISNUMBER(SEARCH($V$15,T174)),"WINCOMHUNGYEN",IF(ISNUMBER(SEARCH($V$16,T174)),"WINCOMNGHEAN",IF(ISNUMBER(SEARCH($V$17,T174)),"WINCOMLAOCAI",IF(ISNUMBER(SEARCH($V$18,T174)),"WINCOMVUNGTAU",IF(ISNUMBER(SEARCH($V$19,T174)),"WINCOMBINHDUONG",IF(ISNUMBER(SEARCH($V$20,T174)),"WINCOMKIENGIANG",IF(ISNUMBER(SEARCH($V$21,T174)),"WINCOMHANAM",IF(ISNUMBER(SEARCH($V$22,T174)),"WINCOMNAMDINH",IF(ISNUMBER(SEARCH($V$23,T174)),"WINCOMLANGSON",IF(ISNUMBER(SEARCH($V$24,T174)),"WINCOMTHANHHOA",IF(ISNUMBER(SEARCH($V$25,T174)),"WINCOMYENBAI",IF(ISNUMBER(SEARCH($V$26,T174)),"WINCOMTUYENQUANG",IF(ISNUMBER(SEARCH($V$27,T174)),"WINCOMHUE",IF(ISNUMBER(SEARCH($V$28,T174)),"WINCOMQUANGNAM",IF(ISNUMBER(SEARCH($V$29,T174)),"WINCOMVINHPHUC",IF(ISNUMBER(SEARCH($V$30,T174)),"WINCOMHAGIANG",IF(ISNUMBER(SEARCH($V$31,T174)),"WINCOMNINHBINH",IF(ISNUMBER(SEARCH($V$32,T174)),"WINCOMTRAVINH",IF(ISNUMBER(SEARCH($V$33,T174)),"WINCOMCANTHO",IF(ISNUMBER(SEARCH($V$34,T174)),"WINCOMBENTRE",IF(ISNUMBER(SEARCH($V$35,T174)),"WINCOMCAMAU",IF(ISNUMBER(SEARCH($V$36,T174)),"WINCOMANGIANG",IF(ISNUMBER(SEARCH($V$37,T174)),"WINCOMNINHTHUAN",IF(ISNUMBER(SEARCH($V$38,T174)),"WINCOMTHAIBINH",IF(ISNUMBER(SEARCH($V$39,T174)),"WINCOMGIALAI",IF(ISNUMBER(SEARCH($V$40,T174)),"WINCOMHOABINH",IF(ISNUMBER(SEARCH($V$41,T174)),"WINCOMQUANGNGAI",IF(ISNUMBER(SEARCH($V$42,T174)),"WINCOMBINHTHUAN",IF(ISNUMBER(SEARCH($V$43,T174)),"WINCOMDAKLAK",IF(ISNUMBER(SEARCH($V$44,T174)),"WINCOMSOCTRANG",IF(ISNUMBER(SEARCH($V$45,T174)),"WINCOMSONLA",IF(ISNUMBER(SEARCH($V$46,T174)),"WINCOMKONTUM",IF(ISNUMBER(SEARCH($V$47,T174)),"WINCOMPHUYEN",IF(ISNUMBER(SEARCH($V$48,T174)),"WINCOMQUANGTRI",IF(ISNUMBER(SEARCH($V$49,T174)),"WINCOMBINHDINH",IF(ISNUMBER(SEARCH($V$50,T174)),"WINCOMCAOBANG",IF(ISNUMBER(SEARCH($V$51,T174)),"WINCOMQUANGBINH",IF(ISNUMBER(SEARCH($V$52,T174)),"WINCOMLAMDONG",IF(ISNUMBER(SEARCH($V$53,T174)),"WINCOMVINHLONG",IF(ISNUMBER(SEARCH($V$54,T174)),"WINCOMDONGTHAP",IF(ISNUMBER(SEARCH($V$55,T174)),"WINCOMTIENGIANG",IF(ISNUMBER(SEARCH($V$56,T174)),"WINCOMQUANGNINH",0))))))))))))))))))))))))))))))))))))))))))))))))))))))</f>
        <v>WINCOMHOCHIMINH</v>
      </c>
    </row>
    <row r="175" spans="1:25" x14ac:dyDescent="0.2">
      <c r="A175" t="s">
        <v>0</v>
      </c>
      <c r="B175" t="s">
        <v>350</v>
      </c>
      <c r="C175" t="s">
        <v>2</v>
      </c>
      <c r="D175" t="s">
        <v>45</v>
      </c>
      <c r="E175" t="s">
        <v>4</v>
      </c>
      <c r="F175" s="5">
        <f t="shared" si="9"/>
        <v>2</v>
      </c>
      <c r="G175" s="2">
        <v>175574</v>
      </c>
      <c r="H175" s="2">
        <v>193131.40000000002</v>
      </c>
      <c r="I175" t="s">
        <v>5</v>
      </c>
      <c r="J175" t="s">
        <v>46</v>
      </c>
      <c r="K175" t="str">
        <f t="shared" si="10"/>
        <v>Bắp bò muối gói 200g</v>
      </c>
      <c r="L175" s="8" t="str">
        <f>VLOOKUP(K175,'[1]Mã Misa'!$B$2:$D$74,2,0)</f>
        <v>Bắp bò muối 200g</v>
      </c>
      <c r="M175" s="8" t="str">
        <f>VLOOKUP(L175,'[1]Mã Misa'!$C$2:$D$74,2,0)</f>
        <v>BBM200</v>
      </c>
      <c r="N175" s="2">
        <v>87787</v>
      </c>
      <c r="O175" t="s">
        <v>351</v>
      </c>
      <c r="P175" s="8" t="str">
        <f t="shared" si="11"/>
        <v>0003868</v>
      </c>
      <c r="Q175" s="8" t="e">
        <f t="array" ref="Q175">IF(VLOOKUP(P175,$AA$1:$AC$32,1,0)&lt;&gt;0,(P175&amp;"A"),0)</f>
        <v>#N/A</v>
      </c>
      <c r="R175" s="12">
        <v>44508</v>
      </c>
      <c r="S175" t="s">
        <v>352</v>
      </c>
      <c r="T175" s="8" t="str">
        <f t="shared" si="12"/>
        <v>VM+ KHA 53</v>
      </c>
      <c r="U175" t="s">
        <v>6072</v>
      </c>
      <c r="Y175" t="str">
        <f t="array" ref="Y175">IF(ISNUMBER(SEARCH($V$3,T175)),"WINCOMHANOI",IF(ISNUMBER(SEARCH($V$4,T175)),"WINCOMHOCHIMINH",IF(ISNUMBER(SEARCH($V$5,T175)),"WINCOMDANANG",IF(ISNUMBER(SEARCH($V$6,T175)),"WINCOMHAIDUONG",IF(ISNUMBER(SEARCH($V$7,T175)),"WINCOMQUANGNINH",IF(ISNUMBER(SEARCH($V$8,T175)),"WINCOMHAIPHONG",IF(ISNUMBER(SEARCH($V$9,T175)),"WINCOMBACGIANG",IF(ISNUMBER(SEARCH($V$10,T175)),"WINCOMBACNINH",IF(ISNUMBER(SEARCH($V$11,T175)),"WINCOMPHUTHO",IF(ISNUMBER(SEARCH($V$12,T175)),"WINCOMHATINH",IF(ISNUMBER(SEARCH($V$13,T175)),"WINCOMTHAINGUYEN",IF(ISNUMBER(SEARCH($V$14,T175)),"WINCOMKHANHHOA",IF(ISNUMBER(SEARCH($V$15,T175)),"WINCOMHUNGYEN",IF(ISNUMBER(SEARCH($V$16,T175)),"WINCOMNGHEAN",IF(ISNUMBER(SEARCH($V$17,T175)),"WINCOMLAOCAI",IF(ISNUMBER(SEARCH($V$18,T175)),"WINCOMVUNGTAU",IF(ISNUMBER(SEARCH($V$19,T175)),"WINCOMBINHDUONG",IF(ISNUMBER(SEARCH($V$20,T175)),"WINCOMKIENGIANG",IF(ISNUMBER(SEARCH($V$21,T175)),"WINCOMHANAM",IF(ISNUMBER(SEARCH($V$22,T175)),"WINCOMNAMDINH",IF(ISNUMBER(SEARCH($V$23,T175)),"WINCOMLANGSON",IF(ISNUMBER(SEARCH($V$24,T175)),"WINCOMTHANHHOA",IF(ISNUMBER(SEARCH($V$25,T175)),"WINCOMYENBAI",IF(ISNUMBER(SEARCH($V$26,T175)),"WINCOMTUYENQUANG",IF(ISNUMBER(SEARCH($V$27,T175)),"WINCOMHUE",IF(ISNUMBER(SEARCH($V$28,T175)),"WINCOMQUANGNAM",IF(ISNUMBER(SEARCH($V$29,T175)),"WINCOMVINHPHUC",IF(ISNUMBER(SEARCH($V$30,T175)),"WINCOMHAGIANG",IF(ISNUMBER(SEARCH($V$31,T175)),"WINCOMNINHBINH",IF(ISNUMBER(SEARCH($V$32,T175)),"WINCOMTRAVINH",IF(ISNUMBER(SEARCH($V$33,T175)),"WINCOMCANTHO",IF(ISNUMBER(SEARCH($V$34,T175)),"WINCOMBENTRE",IF(ISNUMBER(SEARCH($V$35,T175)),"WINCOMCAMAU",IF(ISNUMBER(SEARCH($V$36,T175)),"WINCOMANGIANG",IF(ISNUMBER(SEARCH($V$37,T175)),"WINCOMNINHTHUAN",IF(ISNUMBER(SEARCH($V$38,T175)),"WINCOMTHAIBINH",IF(ISNUMBER(SEARCH($V$39,T175)),"WINCOMGIALAI",IF(ISNUMBER(SEARCH($V$40,T175)),"WINCOMHOABINH",IF(ISNUMBER(SEARCH($V$41,T175)),"WINCOMQUANGNGAI",IF(ISNUMBER(SEARCH($V$42,T175)),"WINCOMBINHTHUAN",IF(ISNUMBER(SEARCH($V$43,T175)),"WINCOMDAKLAK",IF(ISNUMBER(SEARCH($V$44,T175)),"WINCOMSOCTRANG",IF(ISNUMBER(SEARCH($V$45,T175)),"WINCOMSONLA",IF(ISNUMBER(SEARCH($V$46,T175)),"WINCOMKONTUM",IF(ISNUMBER(SEARCH($V$47,T175)),"WINCOMPHUYEN",IF(ISNUMBER(SEARCH($V$48,T175)),"WINCOMQUANGTRI",IF(ISNUMBER(SEARCH($V$49,T175)),"WINCOMBINHDINH",IF(ISNUMBER(SEARCH($V$50,T175)),"WINCOMCAOBANG",IF(ISNUMBER(SEARCH($V$51,T175)),"WINCOMQUANGBINH",IF(ISNUMBER(SEARCH($V$52,T175)),"WINCOMLAMDONG",IF(ISNUMBER(SEARCH($V$53,T175)),"WINCOMVINHLONG",IF(ISNUMBER(SEARCH($V$54,T175)),"WINCOMDONGTHAP",IF(ISNUMBER(SEARCH($V$55,T175)),"WINCOMTIENGIANG",IF(ISNUMBER(SEARCH($V$56,T175)),"WINCOMQUANGNINH",0))))))))))))))))))))))))))))))))))))))))))))))))))))))</f>
        <v>WINCOMKHANHHOA</v>
      </c>
    </row>
    <row r="176" spans="1:25" x14ac:dyDescent="0.2">
      <c r="A176" t="s">
        <v>0</v>
      </c>
      <c r="B176" t="s">
        <v>353</v>
      </c>
      <c r="C176" t="s">
        <v>2</v>
      </c>
      <c r="D176" t="s">
        <v>3</v>
      </c>
      <c r="E176" t="s">
        <v>4</v>
      </c>
      <c r="F176" s="5">
        <f t="shared" si="9"/>
        <v>1</v>
      </c>
      <c r="G176" s="2">
        <v>88846</v>
      </c>
      <c r="H176" s="2">
        <v>97730.6</v>
      </c>
      <c r="I176" t="s">
        <v>5</v>
      </c>
      <c r="J176" t="s">
        <v>6</v>
      </c>
      <c r="K176" t="str">
        <f t="shared" si="10"/>
        <v>Gà muối gói 500g</v>
      </c>
      <c r="L176" s="8" t="str">
        <f>VLOOKUP(K176,'[1]Mã Misa'!$B$2:$D$74,2,0)</f>
        <v>Gà muối 500g</v>
      </c>
      <c r="M176" s="8" t="str">
        <f>VLOOKUP(L176,'[1]Mã Misa'!$C$2:$D$74,2,0)</f>
        <v>GM500</v>
      </c>
      <c r="N176" s="2">
        <v>88846</v>
      </c>
      <c r="O176" t="s">
        <v>354</v>
      </c>
      <c r="P176" s="8" t="str">
        <f t="shared" si="11"/>
        <v>0017424</v>
      </c>
      <c r="Q176" s="8" t="e">
        <f t="array" ref="Q176">IF(VLOOKUP(P176,$AA$1:$AC$32,1,0)&lt;&gt;0,(P176&amp;"A"),0)</f>
        <v>#N/A</v>
      </c>
      <c r="R176" s="12">
        <v>44508</v>
      </c>
      <c r="S176" t="s">
        <v>355</v>
      </c>
      <c r="T176" s="8" t="str">
        <f t="shared" si="12"/>
        <v>VM+ DNG 12</v>
      </c>
      <c r="U176" t="s">
        <v>6073</v>
      </c>
      <c r="Y176" t="str">
        <f t="array" ref="Y176">IF(ISNUMBER(SEARCH($V$3,T176)),"WINCOMHANOI",IF(ISNUMBER(SEARCH($V$4,T176)),"WINCOMHOCHIMINH",IF(ISNUMBER(SEARCH($V$5,T176)),"WINCOMDANANG",IF(ISNUMBER(SEARCH($V$6,T176)),"WINCOMHAIDUONG",IF(ISNUMBER(SEARCH($V$7,T176)),"WINCOMQUANGNINH",IF(ISNUMBER(SEARCH($V$8,T176)),"WINCOMHAIPHONG",IF(ISNUMBER(SEARCH($V$9,T176)),"WINCOMBACGIANG",IF(ISNUMBER(SEARCH($V$10,T176)),"WINCOMBACNINH",IF(ISNUMBER(SEARCH($V$11,T176)),"WINCOMPHUTHO",IF(ISNUMBER(SEARCH($V$12,T176)),"WINCOMHATINH",IF(ISNUMBER(SEARCH($V$13,T176)),"WINCOMTHAINGUYEN",IF(ISNUMBER(SEARCH($V$14,T176)),"WINCOMKHANHHOA",IF(ISNUMBER(SEARCH($V$15,T176)),"WINCOMHUNGYEN",IF(ISNUMBER(SEARCH($V$16,T176)),"WINCOMNGHEAN",IF(ISNUMBER(SEARCH($V$17,T176)),"WINCOMLAOCAI",IF(ISNUMBER(SEARCH($V$18,T176)),"WINCOMVUNGTAU",IF(ISNUMBER(SEARCH($V$19,T176)),"WINCOMBINHDUONG",IF(ISNUMBER(SEARCH($V$20,T176)),"WINCOMKIENGIANG",IF(ISNUMBER(SEARCH($V$21,T176)),"WINCOMHANAM",IF(ISNUMBER(SEARCH($V$22,T176)),"WINCOMNAMDINH",IF(ISNUMBER(SEARCH($V$23,T176)),"WINCOMLANGSON",IF(ISNUMBER(SEARCH($V$24,T176)),"WINCOMTHANHHOA",IF(ISNUMBER(SEARCH($V$25,T176)),"WINCOMYENBAI",IF(ISNUMBER(SEARCH($V$26,T176)),"WINCOMTUYENQUANG",IF(ISNUMBER(SEARCH($V$27,T176)),"WINCOMHUE",IF(ISNUMBER(SEARCH($V$28,T176)),"WINCOMQUANGNAM",IF(ISNUMBER(SEARCH($V$29,T176)),"WINCOMVINHPHUC",IF(ISNUMBER(SEARCH($V$30,T176)),"WINCOMHAGIANG",IF(ISNUMBER(SEARCH($V$31,T176)),"WINCOMNINHBINH",IF(ISNUMBER(SEARCH($V$32,T176)),"WINCOMTRAVINH",IF(ISNUMBER(SEARCH($V$33,T176)),"WINCOMCANTHO",IF(ISNUMBER(SEARCH($V$34,T176)),"WINCOMBENTRE",IF(ISNUMBER(SEARCH($V$35,T176)),"WINCOMCAMAU",IF(ISNUMBER(SEARCH($V$36,T176)),"WINCOMANGIANG",IF(ISNUMBER(SEARCH($V$37,T176)),"WINCOMNINHTHUAN",IF(ISNUMBER(SEARCH($V$38,T176)),"WINCOMTHAIBINH",IF(ISNUMBER(SEARCH($V$39,T176)),"WINCOMGIALAI",IF(ISNUMBER(SEARCH($V$40,T176)),"WINCOMHOABINH",IF(ISNUMBER(SEARCH($V$41,T176)),"WINCOMQUANGNGAI",IF(ISNUMBER(SEARCH($V$42,T176)),"WINCOMBINHTHUAN",IF(ISNUMBER(SEARCH($V$43,T176)),"WINCOMDAKLAK",IF(ISNUMBER(SEARCH($V$44,T176)),"WINCOMSOCTRANG",IF(ISNUMBER(SEARCH($V$45,T176)),"WINCOMSONLA",IF(ISNUMBER(SEARCH($V$46,T176)),"WINCOMKONTUM",IF(ISNUMBER(SEARCH($V$47,T176)),"WINCOMPHUYEN",IF(ISNUMBER(SEARCH($V$48,T176)),"WINCOMQUANGTRI",IF(ISNUMBER(SEARCH($V$49,T176)),"WINCOMBINHDINH",IF(ISNUMBER(SEARCH($V$50,T176)),"WINCOMCAOBANG",IF(ISNUMBER(SEARCH($V$51,T176)),"WINCOMQUANGBINH",IF(ISNUMBER(SEARCH($V$52,T176)),"WINCOMLAMDONG",IF(ISNUMBER(SEARCH($V$53,T176)),"WINCOMVINHLONG",IF(ISNUMBER(SEARCH($V$54,T176)),"WINCOMDONGTHAP",IF(ISNUMBER(SEARCH($V$55,T176)),"WINCOMTIENGIANG",IF(ISNUMBER(SEARCH($V$56,T176)),"WINCOMQUANGNINH",0))))))))))))))))))))))))))))))))))))))))))))))))))))))</f>
        <v>WINCOMDANANG</v>
      </c>
    </row>
    <row r="177" spans="1:25" x14ac:dyDescent="0.2">
      <c r="A177" t="s">
        <v>0</v>
      </c>
      <c r="B177" t="s">
        <v>356</v>
      </c>
      <c r="C177" t="s">
        <v>2</v>
      </c>
      <c r="D177" t="s">
        <v>123</v>
      </c>
      <c r="E177" t="s">
        <v>4</v>
      </c>
      <c r="F177" s="5">
        <f t="shared" si="9"/>
        <v>2</v>
      </c>
      <c r="G177" s="2">
        <v>111190</v>
      </c>
      <c r="H177" s="2">
        <v>122309.00000000001</v>
      </c>
      <c r="I177" t="s">
        <v>5</v>
      </c>
      <c r="J177" t="s">
        <v>124</v>
      </c>
      <c r="K177" t="str">
        <f t="shared" si="10"/>
        <v>Tai heo muối gói 200g</v>
      </c>
      <c r="L177" s="8" t="str">
        <f>VLOOKUP(K177,'[1]Mã Misa'!$B$2:$D$74,2,0)</f>
        <v>Tai heo muối 200g</v>
      </c>
      <c r="M177" s="8" t="str">
        <f>VLOOKUP(L177,'[1]Mã Misa'!$C$2:$D$74,2,0)</f>
        <v>TH200</v>
      </c>
      <c r="N177" s="2">
        <v>55595</v>
      </c>
      <c r="O177" t="s">
        <v>357</v>
      </c>
      <c r="P177" s="8" t="str">
        <f t="shared" si="11"/>
        <v>0003870</v>
      </c>
      <c r="Q177" s="8" t="e">
        <f t="array" ref="Q177">IF(VLOOKUP(P177,$AA$1:$AC$32,1,0)&lt;&gt;0,(P177&amp;"A"),0)</f>
        <v>#N/A</v>
      </c>
      <c r="R177" s="12">
        <v>44508</v>
      </c>
      <c r="S177" t="s">
        <v>358</v>
      </c>
      <c r="T177" s="8" t="str">
        <f t="shared" si="12"/>
        <v>VM+ KHA 34</v>
      </c>
      <c r="U177" t="s">
        <v>6074</v>
      </c>
      <c r="Y177" t="str">
        <f t="array" ref="Y177">IF(ISNUMBER(SEARCH($V$3,T177)),"WINCOMHANOI",IF(ISNUMBER(SEARCH($V$4,T177)),"WINCOMHOCHIMINH",IF(ISNUMBER(SEARCH($V$5,T177)),"WINCOMDANANG",IF(ISNUMBER(SEARCH($V$6,T177)),"WINCOMHAIDUONG",IF(ISNUMBER(SEARCH($V$7,T177)),"WINCOMQUANGNINH",IF(ISNUMBER(SEARCH($V$8,T177)),"WINCOMHAIPHONG",IF(ISNUMBER(SEARCH($V$9,T177)),"WINCOMBACGIANG",IF(ISNUMBER(SEARCH($V$10,T177)),"WINCOMBACNINH",IF(ISNUMBER(SEARCH($V$11,T177)),"WINCOMPHUTHO",IF(ISNUMBER(SEARCH($V$12,T177)),"WINCOMHATINH",IF(ISNUMBER(SEARCH($V$13,T177)),"WINCOMTHAINGUYEN",IF(ISNUMBER(SEARCH($V$14,T177)),"WINCOMKHANHHOA",IF(ISNUMBER(SEARCH($V$15,T177)),"WINCOMHUNGYEN",IF(ISNUMBER(SEARCH($V$16,T177)),"WINCOMNGHEAN",IF(ISNUMBER(SEARCH($V$17,T177)),"WINCOMLAOCAI",IF(ISNUMBER(SEARCH($V$18,T177)),"WINCOMVUNGTAU",IF(ISNUMBER(SEARCH($V$19,T177)),"WINCOMBINHDUONG",IF(ISNUMBER(SEARCH($V$20,T177)),"WINCOMKIENGIANG",IF(ISNUMBER(SEARCH($V$21,T177)),"WINCOMHANAM",IF(ISNUMBER(SEARCH($V$22,T177)),"WINCOMNAMDINH",IF(ISNUMBER(SEARCH($V$23,T177)),"WINCOMLANGSON",IF(ISNUMBER(SEARCH($V$24,T177)),"WINCOMTHANHHOA",IF(ISNUMBER(SEARCH($V$25,T177)),"WINCOMYENBAI",IF(ISNUMBER(SEARCH($V$26,T177)),"WINCOMTUYENQUANG",IF(ISNUMBER(SEARCH($V$27,T177)),"WINCOMHUE",IF(ISNUMBER(SEARCH($V$28,T177)),"WINCOMQUANGNAM",IF(ISNUMBER(SEARCH($V$29,T177)),"WINCOMVINHPHUC",IF(ISNUMBER(SEARCH($V$30,T177)),"WINCOMHAGIANG",IF(ISNUMBER(SEARCH($V$31,T177)),"WINCOMNINHBINH",IF(ISNUMBER(SEARCH($V$32,T177)),"WINCOMTRAVINH",IF(ISNUMBER(SEARCH($V$33,T177)),"WINCOMCANTHO",IF(ISNUMBER(SEARCH($V$34,T177)),"WINCOMBENTRE",IF(ISNUMBER(SEARCH($V$35,T177)),"WINCOMCAMAU",IF(ISNUMBER(SEARCH($V$36,T177)),"WINCOMANGIANG",IF(ISNUMBER(SEARCH($V$37,T177)),"WINCOMNINHTHUAN",IF(ISNUMBER(SEARCH($V$38,T177)),"WINCOMTHAIBINH",IF(ISNUMBER(SEARCH($V$39,T177)),"WINCOMGIALAI",IF(ISNUMBER(SEARCH($V$40,T177)),"WINCOMHOABINH",IF(ISNUMBER(SEARCH($V$41,T177)),"WINCOMQUANGNGAI",IF(ISNUMBER(SEARCH($V$42,T177)),"WINCOMBINHTHUAN",IF(ISNUMBER(SEARCH($V$43,T177)),"WINCOMDAKLAK",IF(ISNUMBER(SEARCH($V$44,T177)),"WINCOMSOCTRANG",IF(ISNUMBER(SEARCH($V$45,T177)),"WINCOMSONLA",IF(ISNUMBER(SEARCH($V$46,T177)),"WINCOMKONTUM",IF(ISNUMBER(SEARCH($V$47,T177)),"WINCOMPHUYEN",IF(ISNUMBER(SEARCH($V$48,T177)),"WINCOMQUANGTRI",IF(ISNUMBER(SEARCH($V$49,T177)),"WINCOMBINHDINH",IF(ISNUMBER(SEARCH($V$50,T177)),"WINCOMCAOBANG",IF(ISNUMBER(SEARCH($V$51,T177)),"WINCOMQUANGBINH",IF(ISNUMBER(SEARCH($V$52,T177)),"WINCOMLAMDONG",IF(ISNUMBER(SEARCH($V$53,T177)),"WINCOMVINHLONG",IF(ISNUMBER(SEARCH($V$54,T177)),"WINCOMDONGTHAP",IF(ISNUMBER(SEARCH($V$55,T177)),"WINCOMTIENGIANG",IF(ISNUMBER(SEARCH($V$56,T177)),"WINCOMQUANGNINH",0))))))))))))))))))))))))))))))))))))))))))))))))))))))</f>
        <v>WINCOMKHANHHOA</v>
      </c>
    </row>
    <row r="178" spans="1:25" x14ac:dyDescent="0.2">
      <c r="A178" t="s">
        <v>0</v>
      </c>
      <c r="B178" t="s">
        <v>359</v>
      </c>
      <c r="C178" t="s">
        <v>2</v>
      </c>
      <c r="D178" t="s">
        <v>20</v>
      </c>
      <c r="E178" t="s">
        <v>4</v>
      </c>
      <c r="F178" s="5">
        <f t="shared" si="9"/>
        <v>2</v>
      </c>
      <c r="G178" s="2">
        <v>100364</v>
      </c>
      <c r="H178" s="2">
        <v>110400.40000000001</v>
      </c>
      <c r="I178" t="s">
        <v>5</v>
      </c>
      <c r="J178" t="s">
        <v>21</v>
      </c>
      <c r="K178" t="str">
        <f t="shared" si="10"/>
        <v>Giò tai lưỡi xào gói 250g</v>
      </c>
      <c r="L178" s="8" t="str">
        <f>VLOOKUP(K178,'[1]Mã Misa'!$B$2:$D$74,2,0)</f>
        <v>Giò Tai Lưỡi Xào 250g</v>
      </c>
      <c r="M178" s="8" t="str">
        <f>VLOOKUP(L178,'[1]Mã Misa'!$C$2:$D$74,2,0)</f>
        <v>GTLX250G</v>
      </c>
      <c r="N178" s="2">
        <v>50182</v>
      </c>
      <c r="O178" t="s">
        <v>360</v>
      </c>
      <c r="P178" s="8" t="str">
        <f t="shared" si="11"/>
        <v>0002451</v>
      </c>
      <c r="Q178" s="8" t="e">
        <f t="array" ref="Q178">IF(VLOOKUP(P178,$AA$1:$AC$32,1,0)&lt;&gt;0,(P178&amp;"A"),0)</f>
        <v>#N/A</v>
      </c>
      <c r="R178" s="12">
        <v>44508</v>
      </c>
      <c r="S178" t="s">
        <v>361</v>
      </c>
      <c r="T178" s="8" t="str">
        <f t="shared" si="12"/>
        <v>VM+ PTO Kh</v>
      </c>
      <c r="U178" t="s">
        <v>6075</v>
      </c>
      <c r="Y178" t="str">
        <f t="array" ref="Y178">IF(ISNUMBER(SEARCH($V$3,T178)),"WINCOMHANOI",IF(ISNUMBER(SEARCH($V$4,T178)),"WINCOMHOCHIMINH",IF(ISNUMBER(SEARCH($V$5,T178)),"WINCOMDANANG",IF(ISNUMBER(SEARCH($V$6,T178)),"WINCOMHAIDUONG",IF(ISNUMBER(SEARCH($V$7,T178)),"WINCOMQUANGNINH",IF(ISNUMBER(SEARCH($V$8,T178)),"WINCOMHAIPHONG",IF(ISNUMBER(SEARCH($V$9,T178)),"WINCOMBACGIANG",IF(ISNUMBER(SEARCH($V$10,T178)),"WINCOMBACNINH",IF(ISNUMBER(SEARCH($V$11,T178)),"WINCOMPHUTHO",IF(ISNUMBER(SEARCH($V$12,T178)),"WINCOMHATINH",IF(ISNUMBER(SEARCH($V$13,T178)),"WINCOMTHAINGUYEN",IF(ISNUMBER(SEARCH($V$14,T178)),"WINCOMKHANHHOA",IF(ISNUMBER(SEARCH($V$15,T178)),"WINCOMHUNGYEN",IF(ISNUMBER(SEARCH($V$16,T178)),"WINCOMNGHEAN",IF(ISNUMBER(SEARCH($V$17,T178)),"WINCOMLAOCAI",IF(ISNUMBER(SEARCH($V$18,T178)),"WINCOMVUNGTAU",IF(ISNUMBER(SEARCH($V$19,T178)),"WINCOMBINHDUONG",IF(ISNUMBER(SEARCH($V$20,T178)),"WINCOMKIENGIANG",IF(ISNUMBER(SEARCH($V$21,T178)),"WINCOMHANAM",IF(ISNUMBER(SEARCH($V$22,T178)),"WINCOMNAMDINH",IF(ISNUMBER(SEARCH($V$23,T178)),"WINCOMLANGSON",IF(ISNUMBER(SEARCH($V$24,T178)),"WINCOMTHANHHOA",IF(ISNUMBER(SEARCH($V$25,T178)),"WINCOMYENBAI",IF(ISNUMBER(SEARCH($V$26,T178)),"WINCOMTUYENQUANG",IF(ISNUMBER(SEARCH($V$27,T178)),"WINCOMHUE",IF(ISNUMBER(SEARCH($V$28,T178)),"WINCOMQUANGNAM",IF(ISNUMBER(SEARCH($V$29,T178)),"WINCOMVINHPHUC",IF(ISNUMBER(SEARCH($V$30,T178)),"WINCOMHAGIANG",IF(ISNUMBER(SEARCH($V$31,T178)),"WINCOMNINHBINH",IF(ISNUMBER(SEARCH($V$32,T178)),"WINCOMTRAVINH",IF(ISNUMBER(SEARCH($V$33,T178)),"WINCOMCANTHO",IF(ISNUMBER(SEARCH($V$34,T178)),"WINCOMBENTRE",IF(ISNUMBER(SEARCH($V$35,T178)),"WINCOMCAMAU",IF(ISNUMBER(SEARCH($V$36,T178)),"WINCOMANGIANG",IF(ISNUMBER(SEARCH($V$37,T178)),"WINCOMNINHTHUAN",IF(ISNUMBER(SEARCH($V$38,T178)),"WINCOMTHAIBINH",IF(ISNUMBER(SEARCH($V$39,T178)),"WINCOMGIALAI",IF(ISNUMBER(SEARCH($V$40,T178)),"WINCOMHOABINH",IF(ISNUMBER(SEARCH($V$41,T178)),"WINCOMQUANGNGAI",IF(ISNUMBER(SEARCH($V$42,T178)),"WINCOMBINHTHUAN",IF(ISNUMBER(SEARCH($V$43,T178)),"WINCOMDAKLAK",IF(ISNUMBER(SEARCH($V$44,T178)),"WINCOMSOCTRANG",IF(ISNUMBER(SEARCH($V$45,T178)),"WINCOMSONLA",IF(ISNUMBER(SEARCH($V$46,T178)),"WINCOMKONTUM",IF(ISNUMBER(SEARCH($V$47,T178)),"WINCOMPHUYEN",IF(ISNUMBER(SEARCH($V$48,T178)),"WINCOMQUANGTRI",IF(ISNUMBER(SEARCH($V$49,T178)),"WINCOMBINHDINH",IF(ISNUMBER(SEARCH($V$50,T178)),"WINCOMCAOBANG",IF(ISNUMBER(SEARCH($V$51,T178)),"WINCOMQUANGBINH",IF(ISNUMBER(SEARCH($V$52,T178)),"WINCOMLAMDONG",IF(ISNUMBER(SEARCH($V$53,T178)),"WINCOMVINHLONG",IF(ISNUMBER(SEARCH($V$54,T178)),"WINCOMDONGTHAP",IF(ISNUMBER(SEARCH($V$55,T178)),"WINCOMTIENGIANG",IF(ISNUMBER(SEARCH($V$56,T178)),"WINCOMQUANGNINH",0))))))))))))))))))))))))))))))))))))))))))))))))))))))</f>
        <v>WINCOMPHUTHO</v>
      </c>
    </row>
    <row r="179" spans="1:25" x14ac:dyDescent="0.2">
      <c r="A179" t="s">
        <v>0</v>
      </c>
      <c r="B179" t="s">
        <v>359</v>
      </c>
      <c r="C179" t="s">
        <v>31</v>
      </c>
      <c r="D179" t="s">
        <v>27</v>
      </c>
      <c r="E179" t="s">
        <v>4</v>
      </c>
      <c r="F179" s="5">
        <f t="shared" si="9"/>
        <v>1</v>
      </c>
      <c r="G179" s="2">
        <v>74250</v>
      </c>
      <c r="H179" s="2">
        <v>81675</v>
      </c>
      <c r="I179" t="s">
        <v>5</v>
      </c>
      <c r="J179" t="s">
        <v>28</v>
      </c>
      <c r="K179" t="str">
        <f t="shared" si="10"/>
        <v>_Chả cốm 300g</v>
      </c>
      <c r="L179" s="8" t="str">
        <f>VLOOKUP(K179,'[1]Mã Misa'!$B$2:$D$74,2,0)</f>
        <v>Chả cốm 300g</v>
      </c>
      <c r="M179" s="8" t="str">
        <f>VLOOKUP(L179,'[1]Mã Misa'!$C$2:$D$74,2,0)</f>
        <v>CC300</v>
      </c>
      <c r="N179" s="2">
        <v>74250</v>
      </c>
      <c r="O179" t="s">
        <v>360</v>
      </c>
      <c r="P179" s="8" t="str">
        <f t="shared" si="11"/>
        <v>0002451</v>
      </c>
      <c r="Q179" s="8" t="e">
        <f t="array" ref="Q179">IF(VLOOKUP(P179,$AA$1:$AC$32,1,0)&lt;&gt;0,(P179&amp;"A"),0)</f>
        <v>#N/A</v>
      </c>
      <c r="R179" s="12">
        <v>44508</v>
      </c>
      <c r="S179" t="s">
        <v>361</v>
      </c>
      <c r="T179" s="8" t="str">
        <f t="shared" si="12"/>
        <v>VM+ PTO Kh</v>
      </c>
      <c r="U179" t="s">
        <v>6075</v>
      </c>
      <c r="Y179" t="str">
        <f t="array" ref="Y179">IF(ISNUMBER(SEARCH($V$3,T179)),"WINCOMHANOI",IF(ISNUMBER(SEARCH($V$4,T179)),"WINCOMHOCHIMINH",IF(ISNUMBER(SEARCH($V$5,T179)),"WINCOMDANANG",IF(ISNUMBER(SEARCH($V$6,T179)),"WINCOMHAIDUONG",IF(ISNUMBER(SEARCH($V$7,T179)),"WINCOMQUANGNINH",IF(ISNUMBER(SEARCH($V$8,T179)),"WINCOMHAIPHONG",IF(ISNUMBER(SEARCH($V$9,T179)),"WINCOMBACGIANG",IF(ISNUMBER(SEARCH($V$10,T179)),"WINCOMBACNINH",IF(ISNUMBER(SEARCH($V$11,T179)),"WINCOMPHUTHO",IF(ISNUMBER(SEARCH($V$12,T179)),"WINCOMHATINH",IF(ISNUMBER(SEARCH($V$13,T179)),"WINCOMTHAINGUYEN",IF(ISNUMBER(SEARCH($V$14,T179)),"WINCOMKHANHHOA",IF(ISNUMBER(SEARCH($V$15,T179)),"WINCOMHUNGYEN",IF(ISNUMBER(SEARCH($V$16,T179)),"WINCOMNGHEAN",IF(ISNUMBER(SEARCH($V$17,T179)),"WINCOMLAOCAI",IF(ISNUMBER(SEARCH($V$18,T179)),"WINCOMVUNGTAU",IF(ISNUMBER(SEARCH($V$19,T179)),"WINCOMBINHDUONG",IF(ISNUMBER(SEARCH($V$20,T179)),"WINCOMKIENGIANG",IF(ISNUMBER(SEARCH($V$21,T179)),"WINCOMHANAM",IF(ISNUMBER(SEARCH($V$22,T179)),"WINCOMNAMDINH",IF(ISNUMBER(SEARCH($V$23,T179)),"WINCOMLANGSON",IF(ISNUMBER(SEARCH($V$24,T179)),"WINCOMTHANHHOA",IF(ISNUMBER(SEARCH($V$25,T179)),"WINCOMYENBAI",IF(ISNUMBER(SEARCH($V$26,T179)),"WINCOMTUYENQUANG",IF(ISNUMBER(SEARCH($V$27,T179)),"WINCOMHUE",IF(ISNUMBER(SEARCH($V$28,T179)),"WINCOMQUANGNAM",IF(ISNUMBER(SEARCH($V$29,T179)),"WINCOMVINHPHUC",IF(ISNUMBER(SEARCH($V$30,T179)),"WINCOMHAGIANG",IF(ISNUMBER(SEARCH($V$31,T179)),"WINCOMNINHBINH",IF(ISNUMBER(SEARCH($V$32,T179)),"WINCOMTRAVINH",IF(ISNUMBER(SEARCH($V$33,T179)),"WINCOMCANTHO",IF(ISNUMBER(SEARCH($V$34,T179)),"WINCOMBENTRE",IF(ISNUMBER(SEARCH($V$35,T179)),"WINCOMCAMAU",IF(ISNUMBER(SEARCH($V$36,T179)),"WINCOMANGIANG",IF(ISNUMBER(SEARCH($V$37,T179)),"WINCOMNINHTHUAN",IF(ISNUMBER(SEARCH($V$38,T179)),"WINCOMTHAIBINH",IF(ISNUMBER(SEARCH($V$39,T179)),"WINCOMGIALAI",IF(ISNUMBER(SEARCH($V$40,T179)),"WINCOMHOABINH",IF(ISNUMBER(SEARCH($V$41,T179)),"WINCOMQUANGNGAI",IF(ISNUMBER(SEARCH($V$42,T179)),"WINCOMBINHTHUAN",IF(ISNUMBER(SEARCH($V$43,T179)),"WINCOMDAKLAK",IF(ISNUMBER(SEARCH($V$44,T179)),"WINCOMSOCTRANG",IF(ISNUMBER(SEARCH($V$45,T179)),"WINCOMSONLA",IF(ISNUMBER(SEARCH($V$46,T179)),"WINCOMKONTUM",IF(ISNUMBER(SEARCH($V$47,T179)),"WINCOMPHUYEN",IF(ISNUMBER(SEARCH($V$48,T179)),"WINCOMQUANGTRI",IF(ISNUMBER(SEARCH($V$49,T179)),"WINCOMBINHDINH",IF(ISNUMBER(SEARCH($V$50,T179)),"WINCOMCAOBANG",IF(ISNUMBER(SEARCH($V$51,T179)),"WINCOMQUANGBINH",IF(ISNUMBER(SEARCH($V$52,T179)),"WINCOMLAMDONG",IF(ISNUMBER(SEARCH($V$53,T179)),"WINCOMVINHLONG",IF(ISNUMBER(SEARCH($V$54,T179)),"WINCOMDONGTHAP",IF(ISNUMBER(SEARCH($V$55,T179)),"WINCOMTIENGIANG",IF(ISNUMBER(SEARCH($V$56,T179)),"WINCOMQUANGNINH",0))))))))))))))))))))))))))))))))))))))))))))))))))))))</f>
        <v>WINCOMPHUTHO</v>
      </c>
    </row>
    <row r="180" spans="1:25" x14ac:dyDescent="0.2">
      <c r="A180" t="s">
        <v>0</v>
      </c>
      <c r="B180" t="s">
        <v>362</v>
      </c>
      <c r="C180" t="s">
        <v>2</v>
      </c>
      <c r="D180" t="s">
        <v>134</v>
      </c>
      <c r="E180" t="s">
        <v>4</v>
      </c>
      <c r="F180" s="5">
        <f t="shared" si="9"/>
        <v>1</v>
      </c>
      <c r="G180" s="2">
        <v>90750</v>
      </c>
      <c r="H180" s="2">
        <v>99825.000000000015</v>
      </c>
      <c r="I180" t="s">
        <v>5</v>
      </c>
      <c r="J180" t="s">
        <v>135</v>
      </c>
      <c r="K180" t="str">
        <f t="shared" si="10"/>
        <v>_Chân gà sốt cay 400g</v>
      </c>
      <c r="L180" s="8" t="str">
        <f>VLOOKUP(K180,'[1]Mã Misa'!$B$2:$D$74,2,0)</f>
        <v>Chân gà sốt cay 400g</v>
      </c>
      <c r="M180" s="8" t="str">
        <f>VLOOKUP(L180,'[1]Mã Misa'!$C$2:$D$74,2,0)</f>
        <v>CGSC400</v>
      </c>
      <c r="N180" s="2">
        <v>90750</v>
      </c>
      <c r="O180" t="s">
        <v>363</v>
      </c>
      <c r="P180" s="8" t="str">
        <f t="shared" si="11"/>
        <v>0135863</v>
      </c>
      <c r="Q180" s="8" t="e">
        <f t="array" ref="Q180">IF(VLOOKUP(P180,$AA$1:$AC$32,1,0)&lt;&gt;0,(P180&amp;"A"),0)</f>
        <v>#N/A</v>
      </c>
      <c r="R180" s="12">
        <v>44508</v>
      </c>
      <c r="S180" t="s">
        <v>364</v>
      </c>
      <c r="T180" s="8" t="str">
        <f t="shared" si="12"/>
        <v>VM+ HNI 18</v>
      </c>
      <c r="U180" t="s">
        <v>6076</v>
      </c>
      <c r="Y180" t="str">
        <f t="array" ref="Y180">IF(ISNUMBER(SEARCH($V$3,T180)),"WINCOMHANOI",IF(ISNUMBER(SEARCH($V$4,T180)),"WINCOMHOCHIMINH",IF(ISNUMBER(SEARCH($V$5,T180)),"WINCOMDANANG",IF(ISNUMBER(SEARCH($V$6,T180)),"WINCOMHAIDUONG",IF(ISNUMBER(SEARCH($V$7,T180)),"WINCOMQUANGNINH",IF(ISNUMBER(SEARCH($V$8,T180)),"WINCOMHAIPHONG",IF(ISNUMBER(SEARCH($V$9,T180)),"WINCOMBACGIANG",IF(ISNUMBER(SEARCH($V$10,T180)),"WINCOMBACNINH",IF(ISNUMBER(SEARCH($V$11,T180)),"WINCOMPHUTHO",IF(ISNUMBER(SEARCH($V$12,T180)),"WINCOMHATINH",IF(ISNUMBER(SEARCH($V$13,T180)),"WINCOMTHAINGUYEN",IF(ISNUMBER(SEARCH($V$14,T180)),"WINCOMKHANHHOA",IF(ISNUMBER(SEARCH($V$15,T180)),"WINCOMHUNGYEN",IF(ISNUMBER(SEARCH($V$16,T180)),"WINCOMNGHEAN",IF(ISNUMBER(SEARCH($V$17,T180)),"WINCOMLAOCAI",IF(ISNUMBER(SEARCH($V$18,T180)),"WINCOMVUNGTAU",IF(ISNUMBER(SEARCH($V$19,T180)),"WINCOMBINHDUONG",IF(ISNUMBER(SEARCH($V$20,T180)),"WINCOMKIENGIANG",IF(ISNUMBER(SEARCH($V$21,T180)),"WINCOMHANAM",IF(ISNUMBER(SEARCH($V$22,T180)),"WINCOMNAMDINH",IF(ISNUMBER(SEARCH($V$23,T180)),"WINCOMLANGSON",IF(ISNUMBER(SEARCH($V$24,T180)),"WINCOMTHANHHOA",IF(ISNUMBER(SEARCH($V$25,T180)),"WINCOMYENBAI",IF(ISNUMBER(SEARCH($V$26,T180)),"WINCOMTUYENQUANG",IF(ISNUMBER(SEARCH($V$27,T180)),"WINCOMHUE",IF(ISNUMBER(SEARCH($V$28,T180)),"WINCOMQUANGNAM",IF(ISNUMBER(SEARCH($V$29,T180)),"WINCOMVINHPHUC",IF(ISNUMBER(SEARCH($V$30,T180)),"WINCOMHAGIANG",IF(ISNUMBER(SEARCH($V$31,T180)),"WINCOMNINHBINH",IF(ISNUMBER(SEARCH($V$32,T180)),"WINCOMTRAVINH",IF(ISNUMBER(SEARCH($V$33,T180)),"WINCOMCANTHO",IF(ISNUMBER(SEARCH($V$34,T180)),"WINCOMBENTRE",IF(ISNUMBER(SEARCH($V$35,T180)),"WINCOMCAMAU",IF(ISNUMBER(SEARCH($V$36,T180)),"WINCOMANGIANG",IF(ISNUMBER(SEARCH($V$37,T180)),"WINCOMNINHTHUAN",IF(ISNUMBER(SEARCH($V$38,T180)),"WINCOMTHAIBINH",IF(ISNUMBER(SEARCH($V$39,T180)),"WINCOMGIALAI",IF(ISNUMBER(SEARCH($V$40,T180)),"WINCOMHOABINH",IF(ISNUMBER(SEARCH($V$41,T180)),"WINCOMQUANGNGAI",IF(ISNUMBER(SEARCH($V$42,T180)),"WINCOMBINHTHUAN",IF(ISNUMBER(SEARCH($V$43,T180)),"WINCOMDAKLAK",IF(ISNUMBER(SEARCH($V$44,T180)),"WINCOMSOCTRANG",IF(ISNUMBER(SEARCH($V$45,T180)),"WINCOMSONLA",IF(ISNUMBER(SEARCH($V$46,T180)),"WINCOMKONTUM",IF(ISNUMBER(SEARCH($V$47,T180)),"WINCOMPHUYEN",IF(ISNUMBER(SEARCH($V$48,T180)),"WINCOMQUANGTRI",IF(ISNUMBER(SEARCH($V$49,T180)),"WINCOMBINHDINH",IF(ISNUMBER(SEARCH($V$50,T180)),"WINCOMCAOBANG",IF(ISNUMBER(SEARCH($V$51,T180)),"WINCOMQUANGBINH",IF(ISNUMBER(SEARCH($V$52,T180)),"WINCOMLAMDONG",IF(ISNUMBER(SEARCH($V$53,T180)),"WINCOMVINHLONG",IF(ISNUMBER(SEARCH($V$54,T180)),"WINCOMDONGTHAP",IF(ISNUMBER(SEARCH($V$55,T180)),"WINCOMTIENGIANG",IF(ISNUMBER(SEARCH($V$56,T180)),"WINCOMQUANGNINH",0))))))))))))))))))))))))))))))))))))))))))))))))))))))</f>
        <v>WINCOMHANOI</v>
      </c>
    </row>
    <row r="181" spans="1:25" x14ac:dyDescent="0.2">
      <c r="A181" t="s">
        <v>0</v>
      </c>
      <c r="B181" t="s">
        <v>365</v>
      </c>
      <c r="C181" t="s">
        <v>2</v>
      </c>
      <c r="D181" t="s">
        <v>62</v>
      </c>
      <c r="E181" t="s">
        <v>4</v>
      </c>
      <c r="F181" s="5">
        <f t="shared" si="9"/>
        <v>1</v>
      </c>
      <c r="G181" s="2">
        <v>105400</v>
      </c>
      <c r="H181" s="2">
        <v>115940.00000000001</v>
      </c>
      <c r="I181" t="s">
        <v>5</v>
      </c>
      <c r="J181" t="s">
        <v>63</v>
      </c>
      <c r="K181" t="str">
        <f t="shared" si="10"/>
        <v>_Đùi gà sốt cay 500g</v>
      </c>
      <c r="L181" s="8" t="str">
        <f>VLOOKUP(K181,'[1]Mã Misa'!$B$2:$D$74,2,0)</f>
        <v>Đùi gà sốt cay 500g</v>
      </c>
      <c r="M181" s="8" t="str">
        <f>VLOOKUP(L181,'[1]Mã Misa'!$C$2:$D$74,2,0)</f>
        <v>DGSC500</v>
      </c>
      <c r="N181" s="2">
        <v>105400</v>
      </c>
      <c r="O181" t="s">
        <v>366</v>
      </c>
      <c r="P181" s="8" t="str">
        <f t="shared" si="11"/>
        <v>0010280</v>
      </c>
      <c r="Q181" s="8" t="e">
        <f t="array" ref="Q181">IF(VLOOKUP(P181,$AA$1:$AC$32,1,0)&lt;&gt;0,(P181&amp;"A"),0)</f>
        <v>#N/A</v>
      </c>
      <c r="R181" s="12">
        <v>44508</v>
      </c>
      <c r="S181" t="s">
        <v>367</v>
      </c>
      <c r="T181" s="8" t="str">
        <f t="shared" si="12"/>
        <v>VM+ HPG 11</v>
      </c>
      <c r="U181" t="s">
        <v>6077</v>
      </c>
      <c r="Y181" t="str">
        <f t="array" ref="Y181">IF(ISNUMBER(SEARCH($V$3,T181)),"WINCOMHANOI",IF(ISNUMBER(SEARCH($V$4,T181)),"WINCOMHOCHIMINH",IF(ISNUMBER(SEARCH($V$5,T181)),"WINCOMDANANG",IF(ISNUMBER(SEARCH($V$6,T181)),"WINCOMHAIDUONG",IF(ISNUMBER(SEARCH($V$7,T181)),"WINCOMQUANGNINH",IF(ISNUMBER(SEARCH($V$8,T181)),"WINCOMHAIPHONG",IF(ISNUMBER(SEARCH($V$9,T181)),"WINCOMBACGIANG",IF(ISNUMBER(SEARCH($V$10,T181)),"WINCOMBACNINH",IF(ISNUMBER(SEARCH($V$11,T181)),"WINCOMPHUTHO",IF(ISNUMBER(SEARCH($V$12,T181)),"WINCOMHATINH",IF(ISNUMBER(SEARCH($V$13,T181)),"WINCOMTHAINGUYEN",IF(ISNUMBER(SEARCH($V$14,T181)),"WINCOMKHANHHOA",IF(ISNUMBER(SEARCH($V$15,T181)),"WINCOMHUNGYEN",IF(ISNUMBER(SEARCH($V$16,T181)),"WINCOMNGHEAN",IF(ISNUMBER(SEARCH($V$17,T181)),"WINCOMLAOCAI",IF(ISNUMBER(SEARCH($V$18,T181)),"WINCOMVUNGTAU",IF(ISNUMBER(SEARCH($V$19,T181)),"WINCOMBINHDUONG",IF(ISNUMBER(SEARCH($V$20,T181)),"WINCOMKIENGIANG",IF(ISNUMBER(SEARCH($V$21,T181)),"WINCOMHANAM",IF(ISNUMBER(SEARCH($V$22,T181)),"WINCOMNAMDINH",IF(ISNUMBER(SEARCH($V$23,T181)),"WINCOMLANGSON",IF(ISNUMBER(SEARCH($V$24,T181)),"WINCOMTHANHHOA",IF(ISNUMBER(SEARCH($V$25,T181)),"WINCOMYENBAI",IF(ISNUMBER(SEARCH($V$26,T181)),"WINCOMTUYENQUANG",IF(ISNUMBER(SEARCH($V$27,T181)),"WINCOMHUE",IF(ISNUMBER(SEARCH($V$28,T181)),"WINCOMQUANGNAM",IF(ISNUMBER(SEARCH($V$29,T181)),"WINCOMVINHPHUC",IF(ISNUMBER(SEARCH($V$30,T181)),"WINCOMHAGIANG",IF(ISNUMBER(SEARCH($V$31,T181)),"WINCOMNINHBINH",IF(ISNUMBER(SEARCH($V$32,T181)),"WINCOMTRAVINH",IF(ISNUMBER(SEARCH($V$33,T181)),"WINCOMCANTHO",IF(ISNUMBER(SEARCH($V$34,T181)),"WINCOMBENTRE",IF(ISNUMBER(SEARCH($V$35,T181)),"WINCOMCAMAU",IF(ISNUMBER(SEARCH($V$36,T181)),"WINCOMANGIANG",IF(ISNUMBER(SEARCH($V$37,T181)),"WINCOMNINHTHUAN",IF(ISNUMBER(SEARCH($V$38,T181)),"WINCOMTHAIBINH",IF(ISNUMBER(SEARCH($V$39,T181)),"WINCOMGIALAI",IF(ISNUMBER(SEARCH($V$40,T181)),"WINCOMHOABINH",IF(ISNUMBER(SEARCH($V$41,T181)),"WINCOMQUANGNGAI",IF(ISNUMBER(SEARCH($V$42,T181)),"WINCOMBINHTHUAN",IF(ISNUMBER(SEARCH($V$43,T181)),"WINCOMDAKLAK",IF(ISNUMBER(SEARCH($V$44,T181)),"WINCOMSOCTRANG",IF(ISNUMBER(SEARCH($V$45,T181)),"WINCOMSONLA",IF(ISNUMBER(SEARCH($V$46,T181)),"WINCOMKONTUM",IF(ISNUMBER(SEARCH($V$47,T181)),"WINCOMPHUYEN",IF(ISNUMBER(SEARCH($V$48,T181)),"WINCOMQUANGTRI",IF(ISNUMBER(SEARCH($V$49,T181)),"WINCOMBINHDINH",IF(ISNUMBER(SEARCH($V$50,T181)),"WINCOMCAOBANG",IF(ISNUMBER(SEARCH($V$51,T181)),"WINCOMQUANGBINH",IF(ISNUMBER(SEARCH($V$52,T181)),"WINCOMLAMDONG",IF(ISNUMBER(SEARCH($V$53,T181)),"WINCOMVINHLONG",IF(ISNUMBER(SEARCH($V$54,T181)),"WINCOMDONGTHAP",IF(ISNUMBER(SEARCH($V$55,T181)),"WINCOMTIENGIANG",IF(ISNUMBER(SEARCH($V$56,T181)),"WINCOMQUANGNINH",0))))))))))))))))))))))))))))))))))))))))))))))))))))))</f>
        <v>WINCOMHAIPHONG</v>
      </c>
    </row>
    <row r="182" spans="1:25" x14ac:dyDescent="0.2">
      <c r="A182" t="s">
        <v>0</v>
      </c>
      <c r="B182" t="s">
        <v>368</v>
      </c>
      <c r="C182" t="s">
        <v>2</v>
      </c>
      <c r="D182" t="s">
        <v>15</v>
      </c>
      <c r="E182" t="s">
        <v>4</v>
      </c>
      <c r="F182" s="5">
        <f t="shared" si="9"/>
        <v>1</v>
      </c>
      <c r="G182" s="2">
        <v>60308</v>
      </c>
      <c r="H182" s="2">
        <v>66338.8</v>
      </c>
      <c r="I182" t="s">
        <v>5</v>
      </c>
      <c r="J182" t="s">
        <v>16</v>
      </c>
      <c r="K182" t="str">
        <f t="shared" si="10"/>
        <v>_Chả nướng 300g</v>
      </c>
      <c r="L182" s="8" t="str">
        <f>VLOOKUP(K182,'[1]Mã Misa'!$B$2:$D$74,2,0)</f>
        <v>Chả nướng 300g</v>
      </c>
      <c r="M182" s="8" t="str">
        <f>VLOOKUP(L182,'[1]Mã Misa'!$C$2:$D$74,2,0)</f>
        <v>CN300</v>
      </c>
      <c r="N182" s="2">
        <v>60308</v>
      </c>
      <c r="O182" t="s">
        <v>369</v>
      </c>
      <c r="P182" s="8" t="str">
        <f t="shared" si="11"/>
        <v>0135864</v>
      </c>
      <c r="Q182" s="8" t="e">
        <f t="array" ref="Q182">IF(VLOOKUP(P182,$AA$1:$AC$32,1,0)&lt;&gt;0,(P182&amp;"A"),0)</f>
        <v>#N/A</v>
      </c>
      <c r="R182" s="12">
        <v>44508</v>
      </c>
      <c r="S182" t="s">
        <v>370</v>
      </c>
      <c r="T182" s="8" t="str">
        <f t="shared" si="12"/>
        <v>VM+ HNI 70</v>
      </c>
      <c r="U182" t="s">
        <v>6078</v>
      </c>
      <c r="Y182" t="str">
        <f t="array" ref="Y182">IF(ISNUMBER(SEARCH($V$3,T182)),"WINCOMHANOI",IF(ISNUMBER(SEARCH($V$4,T182)),"WINCOMHOCHIMINH",IF(ISNUMBER(SEARCH($V$5,T182)),"WINCOMDANANG",IF(ISNUMBER(SEARCH($V$6,T182)),"WINCOMHAIDUONG",IF(ISNUMBER(SEARCH($V$7,T182)),"WINCOMQUANGNINH",IF(ISNUMBER(SEARCH($V$8,T182)),"WINCOMHAIPHONG",IF(ISNUMBER(SEARCH($V$9,T182)),"WINCOMBACGIANG",IF(ISNUMBER(SEARCH($V$10,T182)),"WINCOMBACNINH",IF(ISNUMBER(SEARCH($V$11,T182)),"WINCOMPHUTHO",IF(ISNUMBER(SEARCH($V$12,T182)),"WINCOMHATINH",IF(ISNUMBER(SEARCH($V$13,T182)),"WINCOMTHAINGUYEN",IF(ISNUMBER(SEARCH($V$14,T182)),"WINCOMKHANHHOA",IF(ISNUMBER(SEARCH($V$15,T182)),"WINCOMHUNGYEN",IF(ISNUMBER(SEARCH($V$16,T182)),"WINCOMNGHEAN",IF(ISNUMBER(SEARCH($V$17,T182)),"WINCOMLAOCAI",IF(ISNUMBER(SEARCH($V$18,T182)),"WINCOMVUNGTAU",IF(ISNUMBER(SEARCH($V$19,T182)),"WINCOMBINHDUONG",IF(ISNUMBER(SEARCH($V$20,T182)),"WINCOMKIENGIANG",IF(ISNUMBER(SEARCH($V$21,T182)),"WINCOMHANAM",IF(ISNUMBER(SEARCH($V$22,T182)),"WINCOMNAMDINH",IF(ISNUMBER(SEARCH($V$23,T182)),"WINCOMLANGSON",IF(ISNUMBER(SEARCH($V$24,T182)),"WINCOMTHANHHOA",IF(ISNUMBER(SEARCH($V$25,T182)),"WINCOMYENBAI",IF(ISNUMBER(SEARCH($V$26,T182)),"WINCOMTUYENQUANG",IF(ISNUMBER(SEARCH($V$27,T182)),"WINCOMHUE",IF(ISNUMBER(SEARCH($V$28,T182)),"WINCOMQUANGNAM",IF(ISNUMBER(SEARCH($V$29,T182)),"WINCOMVINHPHUC",IF(ISNUMBER(SEARCH($V$30,T182)),"WINCOMHAGIANG",IF(ISNUMBER(SEARCH($V$31,T182)),"WINCOMNINHBINH",IF(ISNUMBER(SEARCH($V$32,T182)),"WINCOMTRAVINH",IF(ISNUMBER(SEARCH($V$33,T182)),"WINCOMCANTHO",IF(ISNUMBER(SEARCH($V$34,T182)),"WINCOMBENTRE",IF(ISNUMBER(SEARCH($V$35,T182)),"WINCOMCAMAU",IF(ISNUMBER(SEARCH($V$36,T182)),"WINCOMANGIANG",IF(ISNUMBER(SEARCH($V$37,T182)),"WINCOMNINHTHUAN",IF(ISNUMBER(SEARCH($V$38,T182)),"WINCOMTHAIBINH",IF(ISNUMBER(SEARCH($V$39,T182)),"WINCOMGIALAI",IF(ISNUMBER(SEARCH($V$40,T182)),"WINCOMHOABINH",IF(ISNUMBER(SEARCH($V$41,T182)),"WINCOMQUANGNGAI",IF(ISNUMBER(SEARCH($V$42,T182)),"WINCOMBINHTHUAN",IF(ISNUMBER(SEARCH($V$43,T182)),"WINCOMDAKLAK",IF(ISNUMBER(SEARCH($V$44,T182)),"WINCOMSOCTRANG",IF(ISNUMBER(SEARCH($V$45,T182)),"WINCOMSONLA",IF(ISNUMBER(SEARCH($V$46,T182)),"WINCOMKONTUM",IF(ISNUMBER(SEARCH($V$47,T182)),"WINCOMPHUYEN",IF(ISNUMBER(SEARCH($V$48,T182)),"WINCOMQUANGTRI",IF(ISNUMBER(SEARCH($V$49,T182)),"WINCOMBINHDINH",IF(ISNUMBER(SEARCH($V$50,T182)),"WINCOMCAOBANG",IF(ISNUMBER(SEARCH($V$51,T182)),"WINCOMQUANGBINH",IF(ISNUMBER(SEARCH($V$52,T182)),"WINCOMLAMDONG",IF(ISNUMBER(SEARCH($V$53,T182)),"WINCOMVINHLONG",IF(ISNUMBER(SEARCH($V$54,T182)),"WINCOMDONGTHAP",IF(ISNUMBER(SEARCH($V$55,T182)),"WINCOMTIENGIANG",IF(ISNUMBER(SEARCH($V$56,T182)),"WINCOMQUANGNINH",0))))))))))))))))))))))))))))))))))))))))))))))))))))))</f>
        <v>WINCOMHANOI</v>
      </c>
    </row>
    <row r="183" spans="1:25" x14ac:dyDescent="0.2">
      <c r="A183" t="s">
        <v>0</v>
      </c>
      <c r="B183" t="s">
        <v>368</v>
      </c>
      <c r="C183" t="s">
        <v>31</v>
      </c>
      <c r="D183" t="s">
        <v>3</v>
      </c>
      <c r="E183" t="s">
        <v>4</v>
      </c>
      <c r="F183" s="5">
        <f t="shared" si="9"/>
        <v>1</v>
      </c>
      <c r="G183" s="2">
        <v>88846</v>
      </c>
      <c r="H183" s="2">
        <v>97730.6</v>
      </c>
      <c r="I183" t="s">
        <v>5</v>
      </c>
      <c r="J183" t="s">
        <v>6</v>
      </c>
      <c r="K183" t="str">
        <f t="shared" si="10"/>
        <v>Gà muối gói 500g</v>
      </c>
      <c r="L183" s="8" t="str">
        <f>VLOOKUP(K183,'[1]Mã Misa'!$B$2:$D$74,2,0)</f>
        <v>Gà muối 500g</v>
      </c>
      <c r="M183" s="8" t="str">
        <f>VLOOKUP(L183,'[1]Mã Misa'!$C$2:$D$74,2,0)</f>
        <v>GM500</v>
      </c>
      <c r="N183" s="2">
        <v>88846</v>
      </c>
      <c r="O183" t="s">
        <v>369</v>
      </c>
      <c r="P183" s="8" t="str">
        <f t="shared" si="11"/>
        <v>0135864</v>
      </c>
      <c r="Q183" s="8" t="e">
        <f t="array" ref="Q183">IF(VLOOKUP(P183,$AA$1:$AC$32,1,0)&lt;&gt;0,(P183&amp;"A"),0)</f>
        <v>#N/A</v>
      </c>
      <c r="R183" s="12">
        <v>44508</v>
      </c>
      <c r="S183" t="s">
        <v>370</v>
      </c>
      <c r="T183" s="8" t="str">
        <f t="shared" si="12"/>
        <v>VM+ HNI 70</v>
      </c>
      <c r="U183" t="s">
        <v>6078</v>
      </c>
      <c r="Y183" t="str">
        <f t="array" ref="Y183">IF(ISNUMBER(SEARCH($V$3,T183)),"WINCOMHANOI",IF(ISNUMBER(SEARCH($V$4,T183)),"WINCOMHOCHIMINH",IF(ISNUMBER(SEARCH($V$5,T183)),"WINCOMDANANG",IF(ISNUMBER(SEARCH($V$6,T183)),"WINCOMHAIDUONG",IF(ISNUMBER(SEARCH($V$7,T183)),"WINCOMQUANGNINH",IF(ISNUMBER(SEARCH($V$8,T183)),"WINCOMHAIPHONG",IF(ISNUMBER(SEARCH($V$9,T183)),"WINCOMBACGIANG",IF(ISNUMBER(SEARCH($V$10,T183)),"WINCOMBACNINH",IF(ISNUMBER(SEARCH($V$11,T183)),"WINCOMPHUTHO",IF(ISNUMBER(SEARCH($V$12,T183)),"WINCOMHATINH",IF(ISNUMBER(SEARCH($V$13,T183)),"WINCOMTHAINGUYEN",IF(ISNUMBER(SEARCH($V$14,T183)),"WINCOMKHANHHOA",IF(ISNUMBER(SEARCH($V$15,T183)),"WINCOMHUNGYEN",IF(ISNUMBER(SEARCH($V$16,T183)),"WINCOMNGHEAN",IF(ISNUMBER(SEARCH($V$17,T183)),"WINCOMLAOCAI",IF(ISNUMBER(SEARCH($V$18,T183)),"WINCOMVUNGTAU",IF(ISNUMBER(SEARCH($V$19,T183)),"WINCOMBINHDUONG",IF(ISNUMBER(SEARCH($V$20,T183)),"WINCOMKIENGIANG",IF(ISNUMBER(SEARCH($V$21,T183)),"WINCOMHANAM",IF(ISNUMBER(SEARCH($V$22,T183)),"WINCOMNAMDINH",IF(ISNUMBER(SEARCH($V$23,T183)),"WINCOMLANGSON",IF(ISNUMBER(SEARCH($V$24,T183)),"WINCOMTHANHHOA",IF(ISNUMBER(SEARCH($V$25,T183)),"WINCOMYENBAI",IF(ISNUMBER(SEARCH($V$26,T183)),"WINCOMTUYENQUANG",IF(ISNUMBER(SEARCH($V$27,T183)),"WINCOMHUE",IF(ISNUMBER(SEARCH($V$28,T183)),"WINCOMQUANGNAM",IF(ISNUMBER(SEARCH($V$29,T183)),"WINCOMVINHPHUC",IF(ISNUMBER(SEARCH($V$30,T183)),"WINCOMHAGIANG",IF(ISNUMBER(SEARCH($V$31,T183)),"WINCOMNINHBINH",IF(ISNUMBER(SEARCH($V$32,T183)),"WINCOMTRAVINH",IF(ISNUMBER(SEARCH($V$33,T183)),"WINCOMCANTHO",IF(ISNUMBER(SEARCH($V$34,T183)),"WINCOMBENTRE",IF(ISNUMBER(SEARCH($V$35,T183)),"WINCOMCAMAU",IF(ISNUMBER(SEARCH($V$36,T183)),"WINCOMANGIANG",IF(ISNUMBER(SEARCH($V$37,T183)),"WINCOMNINHTHUAN",IF(ISNUMBER(SEARCH($V$38,T183)),"WINCOMTHAIBINH",IF(ISNUMBER(SEARCH($V$39,T183)),"WINCOMGIALAI",IF(ISNUMBER(SEARCH($V$40,T183)),"WINCOMHOABINH",IF(ISNUMBER(SEARCH($V$41,T183)),"WINCOMQUANGNGAI",IF(ISNUMBER(SEARCH($V$42,T183)),"WINCOMBINHTHUAN",IF(ISNUMBER(SEARCH($V$43,T183)),"WINCOMDAKLAK",IF(ISNUMBER(SEARCH($V$44,T183)),"WINCOMSOCTRANG",IF(ISNUMBER(SEARCH($V$45,T183)),"WINCOMSONLA",IF(ISNUMBER(SEARCH($V$46,T183)),"WINCOMKONTUM",IF(ISNUMBER(SEARCH($V$47,T183)),"WINCOMPHUYEN",IF(ISNUMBER(SEARCH($V$48,T183)),"WINCOMQUANGTRI",IF(ISNUMBER(SEARCH($V$49,T183)),"WINCOMBINHDINH",IF(ISNUMBER(SEARCH($V$50,T183)),"WINCOMCAOBANG",IF(ISNUMBER(SEARCH($V$51,T183)),"WINCOMQUANGBINH",IF(ISNUMBER(SEARCH($V$52,T183)),"WINCOMLAMDONG",IF(ISNUMBER(SEARCH($V$53,T183)),"WINCOMVINHLONG",IF(ISNUMBER(SEARCH($V$54,T183)),"WINCOMDONGTHAP",IF(ISNUMBER(SEARCH($V$55,T183)),"WINCOMTIENGIANG",IF(ISNUMBER(SEARCH($V$56,T183)),"WINCOMQUANGNINH",0))))))))))))))))))))))))))))))))))))))))))))))))))))))</f>
        <v>WINCOMHANOI</v>
      </c>
    </row>
    <row r="184" spans="1:25" x14ac:dyDescent="0.2">
      <c r="A184" t="s">
        <v>0</v>
      </c>
      <c r="B184" t="s">
        <v>371</v>
      </c>
      <c r="C184" t="s">
        <v>2</v>
      </c>
      <c r="D184" t="s">
        <v>134</v>
      </c>
      <c r="E184" t="s">
        <v>4</v>
      </c>
      <c r="F184" s="5">
        <f t="shared" si="9"/>
        <v>2</v>
      </c>
      <c r="G184" s="2">
        <v>181500</v>
      </c>
      <c r="H184" s="2">
        <v>199650.00000000003</v>
      </c>
      <c r="I184" t="s">
        <v>5</v>
      </c>
      <c r="J184" t="s">
        <v>135</v>
      </c>
      <c r="K184" t="str">
        <f t="shared" si="10"/>
        <v>_Chân gà sốt cay 400g</v>
      </c>
      <c r="L184" s="8" t="str">
        <f>VLOOKUP(K184,'[1]Mã Misa'!$B$2:$D$74,2,0)</f>
        <v>Chân gà sốt cay 400g</v>
      </c>
      <c r="M184" s="8" t="str">
        <f>VLOOKUP(L184,'[1]Mã Misa'!$C$2:$D$74,2,0)</f>
        <v>CGSC400</v>
      </c>
      <c r="N184" s="2">
        <v>90750</v>
      </c>
      <c r="O184" t="s">
        <v>372</v>
      </c>
      <c r="P184" s="8" t="str">
        <f t="shared" si="11"/>
        <v>0135867</v>
      </c>
      <c r="Q184" s="8" t="e">
        <f t="array" ref="Q184">IF(VLOOKUP(P184,$AA$1:$AC$32,1,0)&lt;&gt;0,(P184&amp;"A"),0)</f>
        <v>#N/A</v>
      </c>
      <c r="R184" s="12">
        <v>44508</v>
      </c>
      <c r="S184" t="s">
        <v>373</v>
      </c>
      <c r="T184" s="8" t="str">
        <f t="shared" si="12"/>
        <v xml:space="preserve">VM HNI Võ </v>
      </c>
      <c r="U184" t="s">
        <v>6079</v>
      </c>
      <c r="Y184" t="str">
        <f t="array" ref="Y184">IF(ISNUMBER(SEARCH($V$3,T184)),"WINCOMHANOI",IF(ISNUMBER(SEARCH($V$4,T184)),"WINCOMHOCHIMINH",IF(ISNUMBER(SEARCH($V$5,T184)),"WINCOMDANANG",IF(ISNUMBER(SEARCH($V$6,T184)),"WINCOMHAIDUONG",IF(ISNUMBER(SEARCH($V$7,T184)),"WINCOMQUANGNINH",IF(ISNUMBER(SEARCH($V$8,T184)),"WINCOMHAIPHONG",IF(ISNUMBER(SEARCH($V$9,T184)),"WINCOMBACGIANG",IF(ISNUMBER(SEARCH($V$10,T184)),"WINCOMBACNINH",IF(ISNUMBER(SEARCH($V$11,T184)),"WINCOMPHUTHO",IF(ISNUMBER(SEARCH($V$12,T184)),"WINCOMHATINH",IF(ISNUMBER(SEARCH($V$13,T184)),"WINCOMTHAINGUYEN",IF(ISNUMBER(SEARCH($V$14,T184)),"WINCOMKHANHHOA",IF(ISNUMBER(SEARCH($V$15,T184)),"WINCOMHUNGYEN",IF(ISNUMBER(SEARCH($V$16,T184)),"WINCOMNGHEAN",IF(ISNUMBER(SEARCH($V$17,T184)),"WINCOMLAOCAI",IF(ISNUMBER(SEARCH($V$18,T184)),"WINCOMVUNGTAU",IF(ISNUMBER(SEARCH($V$19,T184)),"WINCOMBINHDUONG",IF(ISNUMBER(SEARCH($V$20,T184)),"WINCOMKIENGIANG",IF(ISNUMBER(SEARCH($V$21,T184)),"WINCOMHANAM",IF(ISNUMBER(SEARCH($V$22,T184)),"WINCOMNAMDINH",IF(ISNUMBER(SEARCH($V$23,T184)),"WINCOMLANGSON",IF(ISNUMBER(SEARCH($V$24,T184)),"WINCOMTHANHHOA",IF(ISNUMBER(SEARCH($V$25,T184)),"WINCOMYENBAI",IF(ISNUMBER(SEARCH($V$26,T184)),"WINCOMTUYENQUANG",IF(ISNUMBER(SEARCH($V$27,T184)),"WINCOMHUE",IF(ISNUMBER(SEARCH($V$28,T184)),"WINCOMQUANGNAM",IF(ISNUMBER(SEARCH($V$29,T184)),"WINCOMVINHPHUC",IF(ISNUMBER(SEARCH($V$30,T184)),"WINCOMHAGIANG",IF(ISNUMBER(SEARCH($V$31,T184)),"WINCOMNINHBINH",IF(ISNUMBER(SEARCH($V$32,T184)),"WINCOMTRAVINH",IF(ISNUMBER(SEARCH($V$33,T184)),"WINCOMCANTHO",IF(ISNUMBER(SEARCH($V$34,T184)),"WINCOMBENTRE",IF(ISNUMBER(SEARCH($V$35,T184)),"WINCOMCAMAU",IF(ISNUMBER(SEARCH($V$36,T184)),"WINCOMANGIANG",IF(ISNUMBER(SEARCH($V$37,T184)),"WINCOMNINHTHUAN",IF(ISNUMBER(SEARCH($V$38,T184)),"WINCOMTHAIBINH",IF(ISNUMBER(SEARCH($V$39,T184)),"WINCOMGIALAI",IF(ISNUMBER(SEARCH($V$40,T184)),"WINCOMHOABINH",IF(ISNUMBER(SEARCH($V$41,T184)),"WINCOMQUANGNGAI",IF(ISNUMBER(SEARCH($V$42,T184)),"WINCOMBINHTHUAN",IF(ISNUMBER(SEARCH($V$43,T184)),"WINCOMDAKLAK",IF(ISNUMBER(SEARCH($V$44,T184)),"WINCOMSOCTRANG",IF(ISNUMBER(SEARCH($V$45,T184)),"WINCOMSONLA",IF(ISNUMBER(SEARCH($V$46,T184)),"WINCOMKONTUM",IF(ISNUMBER(SEARCH($V$47,T184)),"WINCOMPHUYEN",IF(ISNUMBER(SEARCH($V$48,T184)),"WINCOMQUANGTRI",IF(ISNUMBER(SEARCH($V$49,T184)),"WINCOMBINHDINH",IF(ISNUMBER(SEARCH($V$50,T184)),"WINCOMCAOBANG",IF(ISNUMBER(SEARCH($V$51,T184)),"WINCOMQUANGBINH",IF(ISNUMBER(SEARCH($V$52,T184)),"WINCOMLAMDONG",IF(ISNUMBER(SEARCH($V$53,T184)),"WINCOMVINHLONG",IF(ISNUMBER(SEARCH($V$54,T184)),"WINCOMDONGTHAP",IF(ISNUMBER(SEARCH($V$55,T184)),"WINCOMTIENGIANG",IF(ISNUMBER(SEARCH($V$56,T184)),"WINCOMQUANGNINH",0))))))))))))))))))))))))))))))))))))))))))))))))))))))</f>
        <v>WINCOMHANOI</v>
      </c>
    </row>
    <row r="185" spans="1:25" x14ac:dyDescent="0.2">
      <c r="A185" t="s">
        <v>0</v>
      </c>
      <c r="B185" t="s">
        <v>374</v>
      </c>
      <c r="C185" t="s">
        <v>2</v>
      </c>
      <c r="D185" t="s">
        <v>45</v>
      </c>
      <c r="E185" t="s">
        <v>4</v>
      </c>
      <c r="F185" s="5">
        <f t="shared" si="9"/>
        <v>1</v>
      </c>
      <c r="G185" s="2">
        <v>87787</v>
      </c>
      <c r="H185" s="2">
        <v>96565.700000000012</v>
      </c>
      <c r="I185" t="s">
        <v>5</v>
      </c>
      <c r="J185" t="s">
        <v>46</v>
      </c>
      <c r="K185" t="str">
        <f t="shared" si="10"/>
        <v>Bắp bò muối gói 200g</v>
      </c>
      <c r="L185" s="8" t="str">
        <f>VLOOKUP(K185,'[1]Mã Misa'!$B$2:$D$74,2,0)</f>
        <v>Bắp bò muối 200g</v>
      </c>
      <c r="M185" s="8" t="str">
        <f>VLOOKUP(L185,'[1]Mã Misa'!$C$2:$D$74,2,0)</f>
        <v>BBM200</v>
      </c>
      <c r="N185" s="2">
        <v>87787</v>
      </c>
      <c r="O185" t="s">
        <v>375</v>
      </c>
      <c r="P185" s="8" t="str">
        <f t="shared" si="11"/>
        <v>0010693</v>
      </c>
      <c r="Q185" s="8" t="str">
        <f t="array" ref="Q185">IF(VLOOKUP(P185,$AA$1:$AC$32,1,0)&lt;&gt;0,(P185&amp;"A"),0)</f>
        <v>0010693A</v>
      </c>
      <c r="R185" s="12">
        <v>44508</v>
      </c>
      <c r="S185" t="s">
        <v>376</v>
      </c>
      <c r="T185" s="8" t="str">
        <f t="shared" si="12"/>
        <v>VM+ QNH Tổ</v>
      </c>
      <c r="U185" t="s">
        <v>6080</v>
      </c>
      <c r="Y185" t="str">
        <f t="array" ref="Y185">IF(ISNUMBER(SEARCH($V$3,T185)),"WINCOMHANOI",IF(ISNUMBER(SEARCH($V$4,T185)),"WINCOMHOCHIMINH",IF(ISNUMBER(SEARCH($V$5,T185)),"WINCOMDANANG",IF(ISNUMBER(SEARCH($V$6,T185)),"WINCOMHAIDUONG",IF(ISNUMBER(SEARCH($V$7,T185)),"WINCOMQUANGNINH",IF(ISNUMBER(SEARCH($V$8,T185)),"WINCOMHAIPHONG",IF(ISNUMBER(SEARCH($V$9,T185)),"WINCOMBACGIANG",IF(ISNUMBER(SEARCH($V$10,T185)),"WINCOMBACNINH",IF(ISNUMBER(SEARCH($V$11,T185)),"WINCOMPHUTHO",IF(ISNUMBER(SEARCH($V$12,T185)),"WINCOMHATINH",IF(ISNUMBER(SEARCH($V$13,T185)),"WINCOMTHAINGUYEN",IF(ISNUMBER(SEARCH($V$14,T185)),"WINCOMKHANHHOA",IF(ISNUMBER(SEARCH($V$15,T185)),"WINCOMHUNGYEN",IF(ISNUMBER(SEARCH($V$16,T185)),"WINCOMNGHEAN",IF(ISNUMBER(SEARCH($V$17,T185)),"WINCOMLAOCAI",IF(ISNUMBER(SEARCH($V$18,T185)),"WINCOMVUNGTAU",IF(ISNUMBER(SEARCH($V$19,T185)),"WINCOMBINHDUONG",IF(ISNUMBER(SEARCH($V$20,T185)),"WINCOMKIENGIANG",IF(ISNUMBER(SEARCH($V$21,T185)),"WINCOMHANAM",IF(ISNUMBER(SEARCH($V$22,T185)),"WINCOMNAMDINH",IF(ISNUMBER(SEARCH($V$23,T185)),"WINCOMLANGSON",IF(ISNUMBER(SEARCH($V$24,T185)),"WINCOMTHANHHOA",IF(ISNUMBER(SEARCH($V$25,T185)),"WINCOMYENBAI",IF(ISNUMBER(SEARCH($V$26,T185)),"WINCOMTUYENQUANG",IF(ISNUMBER(SEARCH($V$27,T185)),"WINCOMHUE",IF(ISNUMBER(SEARCH($V$28,T185)),"WINCOMQUANGNAM",IF(ISNUMBER(SEARCH($V$29,T185)),"WINCOMVINHPHUC",IF(ISNUMBER(SEARCH($V$30,T185)),"WINCOMHAGIANG",IF(ISNUMBER(SEARCH($V$31,T185)),"WINCOMNINHBINH",IF(ISNUMBER(SEARCH($V$32,T185)),"WINCOMTRAVINH",IF(ISNUMBER(SEARCH($V$33,T185)),"WINCOMCANTHO",IF(ISNUMBER(SEARCH($V$34,T185)),"WINCOMBENTRE",IF(ISNUMBER(SEARCH($V$35,T185)),"WINCOMCAMAU",IF(ISNUMBER(SEARCH($V$36,T185)),"WINCOMANGIANG",IF(ISNUMBER(SEARCH($V$37,T185)),"WINCOMNINHTHUAN",IF(ISNUMBER(SEARCH($V$38,T185)),"WINCOMTHAIBINH",IF(ISNUMBER(SEARCH($V$39,T185)),"WINCOMGIALAI",IF(ISNUMBER(SEARCH($V$40,T185)),"WINCOMHOABINH",IF(ISNUMBER(SEARCH($V$41,T185)),"WINCOMQUANGNGAI",IF(ISNUMBER(SEARCH($V$42,T185)),"WINCOMBINHTHUAN",IF(ISNUMBER(SEARCH($V$43,T185)),"WINCOMDAKLAK",IF(ISNUMBER(SEARCH($V$44,T185)),"WINCOMSOCTRANG",IF(ISNUMBER(SEARCH($V$45,T185)),"WINCOMSONLA",IF(ISNUMBER(SEARCH($V$46,T185)),"WINCOMKONTUM",IF(ISNUMBER(SEARCH($V$47,T185)),"WINCOMPHUYEN",IF(ISNUMBER(SEARCH($V$48,T185)),"WINCOMQUANGTRI",IF(ISNUMBER(SEARCH($V$49,T185)),"WINCOMBINHDINH",IF(ISNUMBER(SEARCH($V$50,T185)),"WINCOMCAOBANG",IF(ISNUMBER(SEARCH($V$51,T185)),"WINCOMQUANGBINH",IF(ISNUMBER(SEARCH($V$52,T185)),"WINCOMLAMDONG",IF(ISNUMBER(SEARCH($V$53,T185)),"WINCOMVINHLONG",IF(ISNUMBER(SEARCH($V$54,T185)),"WINCOMDONGTHAP",IF(ISNUMBER(SEARCH($V$55,T185)),"WINCOMTIENGIANG",IF(ISNUMBER(SEARCH($V$56,T185)),"WINCOMQUANGNINH",0))))))))))))))))))))))))))))))))))))))))))))))))))))))</f>
        <v>WINCOMQUANGNINH</v>
      </c>
    </row>
    <row r="186" spans="1:25" x14ac:dyDescent="0.2">
      <c r="A186" t="s">
        <v>0</v>
      </c>
      <c r="B186" t="s">
        <v>377</v>
      </c>
      <c r="C186" t="s">
        <v>2</v>
      </c>
      <c r="D186" t="s">
        <v>39</v>
      </c>
      <c r="E186" t="s">
        <v>4</v>
      </c>
      <c r="F186" s="5">
        <f t="shared" si="9"/>
        <v>7</v>
      </c>
      <c r="G186" s="2">
        <v>322000</v>
      </c>
      <c r="H186" s="2">
        <v>354200</v>
      </c>
      <c r="I186" t="s">
        <v>5</v>
      </c>
      <c r="J186" t="s">
        <v>40</v>
      </c>
      <c r="K186" t="str">
        <f t="shared" si="10"/>
        <v>Mộc nấm hương gói 250g</v>
      </c>
      <c r="L186" s="8" t="str">
        <f>VLOOKUP(K186,'[1]Mã Misa'!$B$2:$D$74,2,0)</f>
        <v>Mộc Nấm Hương 250g</v>
      </c>
      <c r="M186" s="8" t="str">
        <f>VLOOKUP(L186,'[1]Mã Misa'!$C$2:$D$74,2,0)</f>
        <v>MNH250</v>
      </c>
      <c r="N186" s="2">
        <v>46000</v>
      </c>
      <c r="O186" t="s">
        <v>378</v>
      </c>
      <c r="P186" s="8" t="str">
        <f t="shared" si="11"/>
        <v>0002821</v>
      </c>
      <c r="Q186" s="8" t="e">
        <f t="array" ref="Q186">IF(VLOOKUP(P186,$AA$1:$AC$32,1,0)&lt;&gt;0,(P186&amp;"A"),0)</f>
        <v>#N/A</v>
      </c>
      <c r="R186" s="12">
        <v>44508</v>
      </c>
      <c r="S186" t="s">
        <v>379</v>
      </c>
      <c r="T186" s="8" t="str">
        <f t="shared" si="12"/>
        <v>VM+ NAN 15</v>
      </c>
      <c r="U186" t="s">
        <v>6081</v>
      </c>
      <c r="Y186" t="str">
        <f t="array" ref="Y186">IF(ISNUMBER(SEARCH($V$3,T186)),"WINCOMHANOI",IF(ISNUMBER(SEARCH($V$4,T186)),"WINCOMHOCHIMINH",IF(ISNUMBER(SEARCH($V$5,T186)),"WINCOMDANANG",IF(ISNUMBER(SEARCH($V$6,T186)),"WINCOMHAIDUONG",IF(ISNUMBER(SEARCH($V$7,T186)),"WINCOMQUANGNINH",IF(ISNUMBER(SEARCH($V$8,T186)),"WINCOMHAIPHONG",IF(ISNUMBER(SEARCH($V$9,T186)),"WINCOMBACGIANG",IF(ISNUMBER(SEARCH($V$10,T186)),"WINCOMBACNINH",IF(ISNUMBER(SEARCH($V$11,T186)),"WINCOMPHUTHO",IF(ISNUMBER(SEARCH($V$12,T186)),"WINCOMHATINH",IF(ISNUMBER(SEARCH($V$13,T186)),"WINCOMTHAINGUYEN",IF(ISNUMBER(SEARCH($V$14,T186)),"WINCOMKHANHHOA",IF(ISNUMBER(SEARCH($V$15,T186)),"WINCOMHUNGYEN",IF(ISNUMBER(SEARCH($V$16,T186)),"WINCOMNGHEAN",IF(ISNUMBER(SEARCH($V$17,T186)),"WINCOMLAOCAI",IF(ISNUMBER(SEARCH($V$18,T186)),"WINCOMVUNGTAU",IF(ISNUMBER(SEARCH($V$19,T186)),"WINCOMBINHDUONG",IF(ISNUMBER(SEARCH($V$20,T186)),"WINCOMKIENGIANG",IF(ISNUMBER(SEARCH($V$21,T186)),"WINCOMHANAM",IF(ISNUMBER(SEARCH($V$22,T186)),"WINCOMNAMDINH",IF(ISNUMBER(SEARCH($V$23,T186)),"WINCOMLANGSON",IF(ISNUMBER(SEARCH($V$24,T186)),"WINCOMTHANHHOA",IF(ISNUMBER(SEARCH($V$25,T186)),"WINCOMYENBAI",IF(ISNUMBER(SEARCH($V$26,T186)),"WINCOMTUYENQUANG",IF(ISNUMBER(SEARCH($V$27,T186)),"WINCOMHUE",IF(ISNUMBER(SEARCH($V$28,T186)),"WINCOMQUANGNAM",IF(ISNUMBER(SEARCH($V$29,T186)),"WINCOMVINHPHUC",IF(ISNUMBER(SEARCH($V$30,T186)),"WINCOMHAGIANG",IF(ISNUMBER(SEARCH($V$31,T186)),"WINCOMNINHBINH",IF(ISNUMBER(SEARCH($V$32,T186)),"WINCOMTRAVINH",IF(ISNUMBER(SEARCH($V$33,T186)),"WINCOMCANTHO",IF(ISNUMBER(SEARCH($V$34,T186)),"WINCOMBENTRE",IF(ISNUMBER(SEARCH($V$35,T186)),"WINCOMCAMAU",IF(ISNUMBER(SEARCH($V$36,T186)),"WINCOMANGIANG",IF(ISNUMBER(SEARCH($V$37,T186)),"WINCOMNINHTHUAN",IF(ISNUMBER(SEARCH($V$38,T186)),"WINCOMTHAIBINH",IF(ISNUMBER(SEARCH($V$39,T186)),"WINCOMGIALAI",IF(ISNUMBER(SEARCH($V$40,T186)),"WINCOMHOABINH",IF(ISNUMBER(SEARCH($V$41,T186)),"WINCOMQUANGNGAI",IF(ISNUMBER(SEARCH($V$42,T186)),"WINCOMBINHTHUAN",IF(ISNUMBER(SEARCH($V$43,T186)),"WINCOMDAKLAK",IF(ISNUMBER(SEARCH($V$44,T186)),"WINCOMSOCTRANG",IF(ISNUMBER(SEARCH($V$45,T186)),"WINCOMSONLA",IF(ISNUMBER(SEARCH($V$46,T186)),"WINCOMKONTUM",IF(ISNUMBER(SEARCH($V$47,T186)),"WINCOMPHUYEN",IF(ISNUMBER(SEARCH($V$48,T186)),"WINCOMQUANGTRI",IF(ISNUMBER(SEARCH($V$49,T186)),"WINCOMBINHDINH",IF(ISNUMBER(SEARCH($V$50,T186)),"WINCOMCAOBANG",IF(ISNUMBER(SEARCH($V$51,T186)),"WINCOMQUANGBINH",IF(ISNUMBER(SEARCH($V$52,T186)),"WINCOMLAMDONG",IF(ISNUMBER(SEARCH($V$53,T186)),"WINCOMVINHLONG",IF(ISNUMBER(SEARCH($V$54,T186)),"WINCOMDONGTHAP",IF(ISNUMBER(SEARCH($V$55,T186)),"WINCOMTIENGIANG",IF(ISNUMBER(SEARCH($V$56,T186)),"WINCOMQUANGNINH",0))))))))))))))))))))))))))))))))))))))))))))))))))))))</f>
        <v>WINCOMNGHEAN</v>
      </c>
    </row>
    <row r="187" spans="1:25" x14ac:dyDescent="0.2">
      <c r="A187" t="s">
        <v>0</v>
      </c>
      <c r="B187" t="s">
        <v>377</v>
      </c>
      <c r="C187" t="s">
        <v>31</v>
      </c>
      <c r="D187" t="s">
        <v>20</v>
      </c>
      <c r="E187" t="s">
        <v>4</v>
      </c>
      <c r="F187" s="5">
        <f t="shared" si="9"/>
        <v>8</v>
      </c>
      <c r="G187" s="2">
        <v>401456</v>
      </c>
      <c r="H187" s="2">
        <v>441601.60000000003</v>
      </c>
      <c r="I187" t="s">
        <v>5</v>
      </c>
      <c r="J187" t="s">
        <v>21</v>
      </c>
      <c r="K187" t="str">
        <f t="shared" si="10"/>
        <v>Giò tai lưỡi xào gói 250g</v>
      </c>
      <c r="L187" s="8" t="str">
        <f>VLOOKUP(K187,'[1]Mã Misa'!$B$2:$D$74,2,0)</f>
        <v>Giò Tai Lưỡi Xào 250g</v>
      </c>
      <c r="M187" s="8" t="str">
        <f>VLOOKUP(L187,'[1]Mã Misa'!$C$2:$D$74,2,0)</f>
        <v>GTLX250G</v>
      </c>
      <c r="N187" s="2">
        <v>50182</v>
      </c>
      <c r="O187" t="s">
        <v>378</v>
      </c>
      <c r="P187" s="8" t="str">
        <f t="shared" si="11"/>
        <v>0002821</v>
      </c>
      <c r="Q187" s="8" t="e">
        <f t="array" ref="Q187">IF(VLOOKUP(P187,$AA$1:$AC$32,1,0)&lt;&gt;0,(P187&amp;"A"),0)</f>
        <v>#N/A</v>
      </c>
      <c r="R187" s="12">
        <v>44508</v>
      </c>
      <c r="S187" t="s">
        <v>379</v>
      </c>
      <c r="T187" s="8" t="str">
        <f t="shared" si="12"/>
        <v>VM+ NAN 15</v>
      </c>
      <c r="U187" t="s">
        <v>6081</v>
      </c>
      <c r="Y187" t="str">
        <f t="array" ref="Y187">IF(ISNUMBER(SEARCH($V$3,T187)),"WINCOMHANOI",IF(ISNUMBER(SEARCH($V$4,T187)),"WINCOMHOCHIMINH",IF(ISNUMBER(SEARCH($V$5,T187)),"WINCOMDANANG",IF(ISNUMBER(SEARCH($V$6,T187)),"WINCOMHAIDUONG",IF(ISNUMBER(SEARCH($V$7,T187)),"WINCOMQUANGNINH",IF(ISNUMBER(SEARCH($V$8,T187)),"WINCOMHAIPHONG",IF(ISNUMBER(SEARCH($V$9,T187)),"WINCOMBACGIANG",IF(ISNUMBER(SEARCH($V$10,T187)),"WINCOMBACNINH",IF(ISNUMBER(SEARCH($V$11,T187)),"WINCOMPHUTHO",IF(ISNUMBER(SEARCH($V$12,T187)),"WINCOMHATINH",IF(ISNUMBER(SEARCH($V$13,T187)),"WINCOMTHAINGUYEN",IF(ISNUMBER(SEARCH($V$14,T187)),"WINCOMKHANHHOA",IF(ISNUMBER(SEARCH($V$15,T187)),"WINCOMHUNGYEN",IF(ISNUMBER(SEARCH($V$16,T187)),"WINCOMNGHEAN",IF(ISNUMBER(SEARCH($V$17,T187)),"WINCOMLAOCAI",IF(ISNUMBER(SEARCH($V$18,T187)),"WINCOMVUNGTAU",IF(ISNUMBER(SEARCH($V$19,T187)),"WINCOMBINHDUONG",IF(ISNUMBER(SEARCH($V$20,T187)),"WINCOMKIENGIANG",IF(ISNUMBER(SEARCH($V$21,T187)),"WINCOMHANAM",IF(ISNUMBER(SEARCH($V$22,T187)),"WINCOMNAMDINH",IF(ISNUMBER(SEARCH($V$23,T187)),"WINCOMLANGSON",IF(ISNUMBER(SEARCH($V$24,T187)),"WINCOMTHANHHOA",IF(ISNUMBER(SEARCH($V$25,T187)),"WINCOMYENBAI",IF(ISNUMBER(SEARCH($V$26,T187)),"WINCOMTUYENQUANG",IF(ISNUMBER(SEARCH($V$27,T187)),"WINCOMHUE",IF(ISNUMBER(SEARCH($V$28,T187)),"WINCOMQUANGNAM",IF(ISNUMBER(SEARCH($V$29,T187)),"WINCOMVINHPHUC",IF(ISNUMBER(SEARCH($V$30,T187)),"WINCOMHAGIANG",IF(ISNUMBER(SEARCH($V$31,T187)),"WINCOMNINHBINH",IF(ISNUMBER(SEARCH($V$32,T187)),"WINCOMTRAVINH",IF(ISNUMBER(SEARCH($V$33,T187)),"WINCOMCANTHO",IF(ISNUMBER(SEARCH($V$34,T187)),"WINCOMBENTRE",IF(ISNUMBER(SEARCH($V$35,T187)),"WINCOMCAMAU",IF(ISNUMBER(SEARCH($V$36,T187)),"WINCOMANGIANG",IF(ISNUMBER(SEARCH($V$37,T187)),"WINCOMNINHTHUAN",IF(ISNUMBER(SEARCH($V$38,T187)),"WINCOMTHAIBINH",IF(ISNUMBER(SEARCH($V$39,T187)),"WINCOMGIALAI",IF(ISNUMBER(SEARCH($V$40,T187)),"WINCOMHOABINH",IF(ISNUMBER(SEARCH($V$41,T187)),"WINCOMQUANGNGAI",IF(ISNUMBER(SEARCH($V$42,T187)),"WINCOMBINHTHUAN",IF(ISNUMBER(SEARCH($V$43,T187)),"WINCOMDAKLAK",IF(ISNUMBER(SEARCH($V$44,T187)),"WINCOMSOCTRANG",IF(ISNUMBER(SEARCH($V$45,T187)),"WINCOMSONLA",IF(ISNUMBER(SEARCH($V$46,T187)),"WINCOMKONTUM",IF(ISNUMBER(SEARCH($V$47,T187)),"WINCOMPHUYEN",IF(ISNUMBER(SEARCH($V$48,T187)),"WINCOMQUANGTRI",IF(ISNUMBER(SEARCH($V$49,T187)),"WINCOMBINHDINH",IF(ISNUMBER(SEARCH($V$50,T187)),"WINCOMCAOBANG",IF(ISNUMBER(SEARCH($V$51,T187)),"WINCOMQUANGBINH",IF(ISNUMBER(SEARCH($V$52,T187)),"WINCOMLAMDONG",IF(ISNUMBER(SEARCH($V$53,T187)),"WINCOMVINHLONG",IF(ISNUMBER(SEARCH($V$54,T187)),"WINCOMDONGTHAP",IF(ISNUMBER(SEARCH($V$55,T187)),"WINCOMTIENGIANG",IF(ISNUMBER(SEARCH($V$56,T187)),"WINCOMQUANGNINH",0))))))))))))))))))))))))))))))))))))))))))))))))))))))</f>
        <v>WINCOMNGHEAN</v>
      </c>
    </row>
    <row r="188" spans="1:25" x14ac:dyDescent="0.2">
      <c r="A188" t="s">
        <v>0</v>
      </c>
      <c r="B188" t="s">
        <v>380</v>
      </c>
      <c r="C188" t="s">
        <v>2</v>
      </c>
      <c r="D188" t="s">
        <v>15</v>
      </c>
      <c r="E188" t="s">
        <v>4</v>
      </c>
      <c r="F188" s="5">
        <f t="shared" si="9"/>
        <v>2</v>
      </c>
      <c r="G188" s="2">
        <v>120616</v>
      </c>
      <c r="H188" s="2">
        <v>132677.6</v>
      </c>
      <c r="I188" t="s">
        <v>5</v>
      </c>
      <c r="J188" t="s">
        <v>16</v>
      </c>
      <c r="K188" t="str">
        <f t="shared" si="10"/>
        <v>_Chả nướng 300g</v>
      </c>
      <c r="L188" s="8" t="str">
        <f>VLOOKUP(K188,'[1]Mã Misa'!$B$2:$D$74,2,0)</f>
        <v>Chả nướng 300g</v>
      </c>
      <c r="M188" s="8" t="str">
        <f>VLOOKUP(L188,'[1]Mã Misa'!$C$2:$D$74,2,0)</f>
        <v>CN300</v>
      </c>
      <c r="N188" s="2">
        <v>60308</v>
      </c>
      <c r="O188" t="s">
        <v>381</v>
      </c>
      <c r="P188" s="8" t="str">
        <f t="shared" si="11"/>
        <v>0002822</v>
      </c>
      <c r="Q188" s="8" t="e">
        <f t="array" ref="Q188">IF(VLOOKUP(P188,$AA$1:$AC$32,1,0)&lt;&gt;0,(P188&amp;"A"),0)</f>
        <v>#N/A</v>
      </c>
      <c r="R188" s="12">
        <v>44508</v>
      </c>
      <c r="S188" t="s">
        <v>382</v>
      </c>
      <c r="T188" s="8" t="str">
        <f t="shared" si="12"/>
        <v>VM+ NAN 24</v>
      </c>
      <c r="U188" t="s">
        <v>6082</v>
      </c>
      <c r="Y188" t="str">
        <f t="array" ref="Y188">IF(ISNUMBER(SEARCH($V$3,T188)),"WINCOMHANOI",IF(ISNUMBER(SEARCH($V$4,T188)),"WINCOMHOCHIMINH",IF(ISNUMBER(SEARCH($V$5,T188)),"WINCOMDANANG",IF(ISNUMBER(SEARCH($V$6,T188)),"WINCOMHAIDUONG",IF(ISNUMBER(SEARCH($V$7,T188)),"WINCOMQUANGNINH",IF(ISNUMBER(SEARCH($V$8,T188)),"WINCOMHAIPHONG",IF(ISNUMBER(SEARCH($V$9,T188)),"WINCOMBACGIANG",IF(ISNUMBER(SEARCH($V$10,T188)),"WINCOMBACNINH",IF(ISNUMBER(SEARCH($V$11,T188)),"WINCOMPHUTHO",IF(ISNUMBER(SEARCH($V$12,T188)),"WINCOMHATINH",IF(ISNUMBER(SEARCH($V$13,T188)),"WINCOMTHAINGUYEN",IF(ISNUMBER(SEARCH($V$14,T188)),"WINCOMKHANHHOA",IF(ISNUMBER(SEARCH($V$15,T188)),"WINCOMHUNGYEN",IF(ISNUMBER(SEARCH($V$16,T188)),"WINCOMNGHEAN",IF(ISNUMBER(SEARCH($V$17,T188)),"WINCOMLAOCAI",IF(ISNUMBER(SEARCH($V$18,T188)),"WINCOMVUNGTAU",IF(ISNUMBER(SEARCH($V$19,T188)),"WINCOMBINHDUONG",IF(ISNUMBER(SEARCH($V$20,T188)),"WINCOMKIENGIANG",IF(ISNUMBER(SEARCH($V$21,T188)),"WINCOMHANAM",IF(ISNUMBER(SEARCH($V$22,T188)),"WINCOMNAMDINH",IF(ISNUMBER(SEARCH($V$23,T188)),"WINCOMLANGSON",IF(ISNUMBER(SEARCH($V$24,T188)),"WINCOMTHANHHOA",IF(ISNUMBER(SEARCH($V$25,T188)),"WINCOMYENBAI",IF(ISNUMBER(SEARCH($V$26,T188)),"WINCOMTUYENQUANG",IF(ISNUMBER(SEARCH($V$27,T188)),"WINCOMHUE",IF(ISNUMBER(SEARCH($V$28,T188)),"WINCOMQUANGNAM",IF(ISNUMBER(SEARCH($V$29,T188)),"WINCOMVINHPHUC",IF(ISNUMBER(SEARCH($V$30,T188)),"WINCOMHAGIANG",IF(ISNUMBER(SEARCH($V$31,T188)),"WINCOMNINHBINH",IF(ISNUMBER(SEARCH($V$32,T188)),"WINCOMTRAVINH",IF(ISNUMBER(SEARCH($V$33,T188)),"WINCOMCANTHO",IF(ISNUMBER(SEARCH($V$34,T188)),"WINCOMBENTRE",IF(ISNUMBER(SEARCH($V$35,T188)),"WINCOMCAMAU",IF(ISNUMBER(SEARCH($V$36,T188)),"WINCOMANGIANG",IF(ISNUMBER(SEARCH($V$37,T188)),"WINCOMNINHTHUAN",IF(ISNUMBER(SEARCH($V$38,T188)),"WINCOMTHAIBINH",IF(ISNUMBER(SEARCH($V$39,T188)),"WINCOMGIALAI",IF(ISNUMBER(SEARCH($V$40,T188)),"WINCOMHOABINH",IF(ISNUMBER(SEARCH($V$41,T188)),"WINCOMQUANGNGAI",IF(ISNUMBER(SEARCH($V$42,T188)),"WINCOMBINHTHUAN",IF(ISNUMBER(SEARCH($V$43,T188)),"WINCOMDAKLAK",IF(ISNUMBER(SEARCH($V$44,T188)),"WINCOMSOCTRANG",IF(ISNUMBER(SEARCH($V$45,T188)),"WINCOMSONLA",IF(ISNUMBER(SEARCH($V$46,T188)),"WINCOMKONTUM",IF(ISNUMBER(SEARCH($V$47,T188)),"WINCOMPHUYEN",IF(ISNUMBER(SEARCH($V$48,T188)),"WINCOMQUANGTRI",IF(ISNUMBER(SEARCH($V$49,T188)),"WINCOMBINHDINH",IF(ISNUMBER(SEARCH($V$50,T188)),"WINCOMCAOBANG",IF(ISNUMBER(SEARCH($V$51,T188)),"WINCOMQUANGBINH",IF(ISNUMBER(SEARCH($V$52,T188)),"WINCOMLAMDONG",IF(ISNUMBER(SEARCH($V$53,T188)),"WINCOMVINHLONG",IF(ISNUMBER(SEARCH($V$54,T188)),"WINCOMDONGTHAP",IF(ISNUMBER(SEARCH($V$55,T188)),"WINCOMTIENGIANG",IF(ISNUMBER(SEARCH($V$56,T188)),"WINCOMQUANGNINH",0))))))))))))))))))))))))))))))))))))))))))))))))))))))</f>
        <v>WINCOMNGHEAN</v>
      </c>
    </row>
    <row r="189" spans="1:25" x14ac:dyDescent="0.2">
      <c r="A189" t="s">
        <v>0</v>
      </c>
      <c r="B189" t="s">
        <v>383</v>
      </c>
      <c r="C189" t="s">
        <v>2</v>
      </c>
      <c r="D189" t="s">
        <v>3</v>
      </c>
      <c r="E189" t="s">
        <v>4</v>
      </c>
      <c r="F189" s="5">
        <f t="shared" si="9"/>
        <v>1</v>
      </c>
      <c r="G189" s="2">
        <v>88846</v>
      </c>
      <c r="H189" s="2">
        <v>97730.6</v>
      </c>
      <c r="I189" t="s">
        <v>5</v>
      </c>
      <c r="J189" t="s">
        <v>6</v>
      </c>
      <c r="K189" t="str">
        <f t="shared" si="10"/>
        <v>Gà muối gói 500g</v>
      </c>
      <c r="L189" s="8" t="str">
        <f>VLOOKUP(K189,'[1]Mã Misa'!$B$2:$D$74,2,0)</f>
        <v>Gà muối 500g</v>
      </c>
      <c r="M189" s="8" t="str">
        <f>VLOOKUP(L189,'[1]Mã Misa'!$C$2:$D$74,2,0)</f>
        <v>GM500</v>
      </c>
      <c r="N189" s="2">
        <v>88846</v>
      </c>
      <c r="O189" t="s">
        <v>384</v>
      </c>
      <c r="P189" s="8" t="str">
        <f t="shared" si="11"/>
        <v>0135877</v>
      </c>
      <c r="Q189" s="8" t="e">
        <f t="array" ref="Q189">IF(VLOOKUP(P189,$AA$1:$AC$32,1,0)&lt;&gt;0,(P189&amp;"A"),0)</f>
        <v>#N/A</v>
      </c>
      <c r="R189" s="12">
        <v>44508</v>
      </c>
      <c r="S189" t="s">
        <v>385</v>
      </c>
      <c r="T189" s="8" t="str">
        <f t="shared" si="12"/>
        <v>VM+ HNI 46</v>
      </c>
      <c r="U189" t="s">
        <v>6083</v>
      </c>
      <c r="Y189" t="str">
        <f t="array" ref="Y189">IF(ISNUMBER(SEARCH($V$3,T189)),"WINCOMHANOI",IF(ISNUMBER(SEARCH($V$4,T189)),"WINCOMHOCHIMINH",IF(ISNUMBER(SEARCH($V$5,T189)),"WINCOMDANANG",IF(ISNUMBER(SEARCH($V$6,T189)),"WINCOMHAIDUONG",IF(ISNUMBER(SEARCH($V$7,T189)),"WINCOMQUANGNINH",IF(ISNUMBER(SEARCH($V$8,T189)),"WINCOMHAIPHONG",IF(ISNUMBER(SEARCH($V$9,T189)),"WINCOMBACGIANG",IF(ISNUMBER(SEARCH($V$10,T189)),"WINCOMBACNINH",IF(ISNUMBER(SEARCH($V$11,T189)),"WINCOMPHUTHO",IF(ISNUMBER(SEARCH($V$12,T189)),"WINCOMHATINH",IF(ISNUMBER(SEARCH($V$13,T189)),"WINCOMTHAINGUYEN",IF(ISNUMBER(SEARCH($V$14,T189)),"WINCOMKHANHHOA",IF(ISNUMBER(SEARCH($V$15,T189)),"WINCOMHUNGYEN",IF(ISNUMBER(SEARCH($V$16,T189)),"WINCOMNGHEAN",IF(ISNUMBER(SEARCH($V$17,T189)),"WINCOMLAOCAI",IF(ISNUMBER(SEARCH($V$18,T189)),"WINCOMVUNGTAU",IF(ISNUMBER(SEARCH($V$19,T189)),"WINCOMBINHDUONG",IF(ISNUMBER(SEARCH($V$20,T189)),"WINCOMKIENGIANG",IF(ISNUMBER(SEARCH($V$21,T189)),"WINCOMHANAM",IF(ISNUMBER(SEARCH($V$22,T189)),"WINCOMNAMDINH",IF(ISNUMBER(SEARCH($V$23,T189)),"WINCOMLANGSON",IF(ISNUMBER(SEARCH($V$24,T189)),"WINCOMTHANHHOA",IF(ISNUMBER(SEARCH($V$25,T189)),"WINCOMYENBAI",IF(ISNUMBER(SEARCH($V$26,T189)),"WINCOMTUYENQUANG",IF(ISNUMBER(SEARCH($V$27,T189)),"WINCOMHUE",IF(ISNUMBER(SEARCH($V$28,T189)),"WINCOMQUANGNAM",IF(ISNUMBER(SEARCH($V$29,T189)),"WINCOMVINHPHUC",IF(ISNUMBER(SEARCH($V$30,T189)),"WINCOMHAGIANG",IF(ISNUMBER(SEARCH($V$31,T189)),"WINCOMNINHBINH",IF(ISNUMBER(SEARCH($V$32,T189)),"WINCOMTRAVINH",IF(ISNUMBER(SEARCH($V$33,T189)),"WINCOMCANTHO",IF(ISNUMBER(SEARCH($V$34,T189)),"WINCOMBENTRE",IF(ISNUMBER(SEARCH($V$35,T189)),"WINCOMCAMAU",IF(ISNUMBER(SEARCH($V$36,T189)),"WINCOMANGIANG",IF(ISNUMBER(SEARCH($V$37,T189)),"WINCOMNINHTHUAN",IF(ISNUMBER(SEARCH($V$38,T189)),"WINCOMTHAIBINH",IF(ISNUMBER(SEARCH($V$39,T189)),"WINCOMGIALAI",IF(ISNUMBER(SEARCH($V$40,T189)),"WINCOMHOABINH",IF(ISNUMBER(SEARCH($V$41,T189)),"WINCOMQUANGNGAI",IF(ISNUMBER(SEARCH($V$42,T189)),"WINCOMBINHTHUAN",IF(ISNUMBER(SEARCH($V$43,T189)),"WINCOMDAKLAK",IF(ISNUMBER(SEARCH($V$44,T189)),"WINCOMSOCTRANG",IF(ISNUMBER(SEARCH($V$45,T189)),"WINCOMSONLA",IF(ISNUMBER(SEARCH($V$46,T189)),"WINCOMKONTUM",IF(ISNUMBER(SEARCH($V$47,T189)),"WINCOMPHUYEN",IF(ISNUMBER(SEARCH($V$48,T189)),"WINCOMQUANGTRI",IF(ISNUMBER(SEARCH($V$49,T189)),"WINCOMBINHDINH",IF(ISNUMBER(SEARCH($V$50,T189)),"WINCOMCAOBANG",IF(ISNUMBER(SEARCH($V$51,T189)),"WINCOMQUANGBINH",IF(ISNUMBER(SEARCH($V$52,T189)),"WINCOMLAMDONG",IF(ISNUMBER(SEARCH($V$53,T189)),"WINCOMVINHLONG",IF(ISNUMBER(SEARCH($V$54,T189)),"WINCOMDONGTHAP",IF(ISNUMBER(SEARCH($V$55,T189)),"WINCOMTIENGIANG",IF(ISNUMBER(SEARCH($V$56,T189)),"WINCOMQUANGNINH",0))))))))))))))))))))))))))))))))))))))))))))))))))))))</f>
        <v>WINCOMHANOI</v>
      </c>
    </row>
    <row r="190" spans="1:25" x14ac:dyDescent="0.2">
      <c r="A190" t="s">
        <v>0</v>
      </c>
      <c r="B190" t="s">
        <v>383</v>
      </c>
      <c r="C190" t="s">
        <v>31</v>
      </c>
      <c r="D190" t="s">
        <v>45</v>
      </c>
      <c r="E190" t="s">
        <v>4</v>
      </c>
      <c r="F190" s="5">
        <f t="shared" si="9"/>
        <v>1</v>
      </c>
      <c r="G190" s="2">
        <v>87787</v>
      </c>
      <c r="H190" s="2">
        <v>96565.700000000012</v>
      </c>
      <c r="I190" t="s">
        <v>5</v>
      </c>
      <c r="J190" t="s">
        <v>46</v>
      </c>
      <c r="K190" t="str">
        <f t="shared" si="10"/>
        <v>Bắp bò muối gói 200g</v>
      </c>
      <c r="L190" s="8" t="str">
        <f>VLOOKUP(K190,'[1]Mã Misa'!$B$2:$D$74,2,0)</f>
        <v>Bắp bò muối 200g</v>
      </c>
      <c r="M190" s="8" t="str">
        <f>VLOOKUP(L190,'[1]Mã Misa'!$C$2:$D$74,2,0)</f>
        <v>BBM200</v>
      </c>
      <c r="N190" s="2">
        <v>87787</v>
      </c>
      <c r="O190" t="s">
        <v>384</v>
      </c>
      <c r="P190" s="8" t="str">
        <f t="shared" si="11"/>
        <v>0135877</v>
      </c>
      <c r="Q190" s="8" t="e">
        <f t="array" ref="Q190">IF(VLOOKUP(P190,$AA$1:$AC$32,1,0)&lt;&gt;0,(P190&amp;"A"),0)</f>
        <v>#N/A</v>
      </c>
      <c r="R190" s="12">
        <v>44508</v>
      </c>
      <c r="S190" t="s">
        <v>385</v>
      </c>
      <c r="T190" s="8" t="str">
        <f t="shared" si="12"/>
        <v>VM+ HNI 46</v>
      </c>
      <c r="U190" t="s">
        <v>6083</v>
      </c>
      <c r="Y190" t="str">
        <f t="array" ref="Y190">IF(ISNUMBER(SEARCH($V$3,T190)),"WINCOMHANOI",IF(ISNUMBER(SEARCH($V$4,T190)),"WINCOMHOCHIMINH",IF(ISNUMBER(SEARCH($V$5,T190)),"WINCOMDANANG",IF(ISNUMBER(SEARCH($V$6,T190)),"WINCOMHAIDUONG",IF(ISNUMBER(SEARCH($V$7,T190)),"WINCOMQUANGNINH",IF(ISNUMBER(SEARCH($V$8,T190)),"WINCOMHAIPHONG",IF(ISNUMBER(SEARCH($V$9,T190)),"WINCOMBACGIANG",IF(ISNUMBER(SEARCH($V$10,T190)),"WINCOMBACNINH",IF(ISNUMBER(SEARCH($V$11,T190)),"WINCOMPHUTHO",IF(ISNUMBER(SEARCH($V$12,T190)),"WINCOMHATINH",IF(ISNUMBER(SEARCH($V$13,T190)),"WINCOMTHAINGUYEN",IF(ISNUMBER(SEARCH($V$14,T190)),"WINCOMKHANHHOA",IF(ISNUMBER(SEARCH($V$15,T190)),"WINCOMHUNGYEN",IF(ISNUMBER(SEARCH($V$16,T190)),"WINCOMNGHEAN",IF(ISNUMBER(SEARCH($V$17,T190)),"WINCOMLAOCAI",IF(ISNUMBER(SEARCH($V$18,T190)),"WINCOMVUNGTAU",IF(ISNUMBER(SEARCH($V$19,T190)),"WINCOMBINHDUONG",IF(ISNUMBER(SEARCH($V$20,T190)),"WINCOMKIENGIANG",IF(ISNUMBER(SEARCH($V$21,T190)),"WINCOMHANAM",IF(ISNUMBER(SEARCH($V$22,T190)),"WINCOMNAMDINH",IF(ISNUMBER(SEARCH($V$23,T190)),"WINCOMLANGSON",IF(ISNUMBER(SEARCH($V$24,T190)),"WINCOMTHANHHOA",IF(ISNUMBER(SEARCH($V$25,T190)),"WINCOMYENBAI",IF(ISNUMBER(SEARCH($V$26,T190)),"WINCOMTUYENQUANG",IF(ISNUMBER(SEARCH($V$27,T190)),"WINCOMHUE",IF(ISNUMBER(SEARCH($V$28,T190)),"WINCOMQUANGNAM",IF(ISNUMBER(SEARCH($V$29,T190)),"WINCOMVINHPHUC",IF(ISNUMBER(SEARCH($V$30,T190)),"WINCOMHAGIANG",IF(ISNUMBER(SEARCH($V$31,T190)),"WINCOMNINHBINH",IF(ISNUMBER(SEARCH($V$32,T190)),"WINCOMTRAVINH",IF(ISNUMBER(SEARCH($V$33,T190)),"WINCOMCANTHO",IF(ISNUMBER(SEARCH($V$34,T190)),"WINCOMBENTRE",IF(ISNUMBER(SEARCH($V$35,T190)),"WINCOMCAMAU",IF(ISNUMBER(SEARCH($V$36,T190)),"WINCOMANGIANG",IF(ISNUMBER(SEARCH($V$37,T190)),"WINCOMNINHTHUAN",IF(ISNUMBER(SEARCH($V$38,T190)),"WINCOMTHAIBINH",IF(ISNUMBER(SEARCH($V$39,T190)),"WINCOMGIALAI",IF(ISNUMBER(SEARCH($V$40,T190)),"WINCOMHOABINH",IF(ISNUMBER(SEARCH($V$41,T190)),"WINCOMQUANGNGAI",IF(ISNUMBER(SEARCH($V$42,T190)),"WINCOMBINHTHUAN",IF(ISNUMBER(SEARCH($V$43,T190)),"WINCOMDAKLAK",IF(ISNUMBER(SEARCH($V$44,T190)),"WINCOMSOCTRANG",IF(ISNUMBER(SEARCH($V$45,T190)),"WINCOMSONLA",IF(ISNUMBER(SEARCH($V$46,T190)),"WINCOMKONTUM",IF(ISNUMBER(SEARCH($V$47,T190)),"WINCOMPHUYEN",IF(ISNUMBER(SEARCH($V$48,T190)),"WINCOMQUANGTRI",IF(ISNUMBER(SEARCH($V$49,T190)),"WINCOMBINHDINH",IF(ISNUMBER(SEARCH($V$50,T190)),"WINCOMCAOBANG",IF(ISNUMBER(SEARCH($V$51,T190)),"WINCOMQUANGBINH",IF(ISNUMBER(SEARCH($V$52,T190)),"WINCOMLAMDONG",IF(ISNUMBER(SEARCH($V$53,T190)),"WINCOMVINHLONG",IF(ISNUMBER(SEARCH($V$54,T190)),"WINCOMDONGTHAP",IF(ISNUMBER(SEARCH($V$55,T190)),"WINCOMTIENGIANG",IF(ISNUMBER(SEARCH($V$56,T190)),"WINCOMQUANGNINH",0))))))))))))))))))))))))))))))))))))))))))))))))))))))</f>
        <v>WINCOMHANOI</v>
      </c>
    </row>
    <row r="191" spans="1:25" x14ac:dyDescent="0.2">
      <c r="A191" t="s">
        <v>0</v>
      </c>
      <c r="B191" t="s">
        <v>386</v>
      </c>
      <c r="C191" t="s">
        <v>2</v>
      </c>
      <c r="D191" t="s">
        <v>62</v>
      </c>
      <c r="E191" t="s">
        <v>4</v>
      </c>
      <c r="F191" s="5">
        <f t="shared" si="9"/>
        <v>3</v>
      </c>
      <c r="G191" s="2">
        <v>316200</v>
      </c>
      <c r="H191" s="2">
        <v>347820</v>
      </c>
      <c r="I191" t="s">
        <v>5</v>
      </c>
      <c r="J191" t="s">
        <v>63</v>
      </c>
      <c r="K191" t="str">
        <f t="shared" si="10"/>
        <v>_Đùi gà sốt cay 500g</v>
      </c>
      <c r="L191" s="8" t="str">
        <f>VLOOKUP(K191,'[1]Mã Misa'!$B$2:$D$74,2,0)</f>
        <v>Đùi gà sốt cay 500g</v>
      </c>
      <c r="M191" s="8" t="str">
        <f>VLOOKUP(L191,'[1]Mã Misa'!$C$2:$D$74,2,0)</f>
        <v>DGSC500</v>
      </c>
      <c r="N191" s="2">
        <v>105400</v>
      </c>
      <c r="O191" t="s">
        <v>387</v>
      </c>
      <c r="P191" s="8" t="str">
        <f t="shared" si="11"/>
        <v>0017427</v>
      </c>
      <c r="Q191" s="8" t="e">
        <f t="array" ref="Q191">IF(VLOOKUP(P191,$AA$1:$AC$32,1,0)&lt;&gt;0,(P191&amp;"A"),0)</f>
        <v>#N/A</v>
      </c>
      <c r="R191" s="12">
        <v>44508</v>
      </c>
      <c r="S191" t="s">
        <v>388</v>
      </c>
      <c r="T191" s="8" t="str">
        <f t="shared" si="12"/>
        <v>VM+ DNG 45</v>
      </c>
      <c r="U191" t="s">
        <v>6084</v>
      </c>
      <c r="Y191" t="str">
        <f t="array" ref="Y191">IF(ISNUMBER(SEARCH($V$3,T191)),"WINCOMHANOI",IF(ISNUMBER(SEARCH($V$4,T191)),"WINCOMHOCHIMINH",IF(ISNUMBER(SEARCH($V$5,T191)),"WINCOMDANANG",IF(ISNUMBER(SEARCH($V$6,T191)),"WINCOMHAIDUONG",IF(ISNUMBER(SEARCH($V$7,T191)),"WINCOMQUANGNINH",IF(ISNUMBER(SEARCH($V$8,T191)),"WINCOMHAIPHONG",IF(ISNUMBER(SEARCH($V$9,T191)),"WINCOMBACGIANG",IF(ISNUMBER(SEARCH($V$10,T191)),"WINCOMBACNINH",IF(ISNUMBER(SEARCH($V$11,T191)),"WINCOMPHUTHO",IF(ISNUMBER(SEARCH($V$12,T191)),"WINCOMHATINH",IF(ISNUMBER(SEARCH($V$13,T191)),"WINCOMTHAINGUYEN",IF(ISNUMBER(SEARCH($V$14,T191)),"WINCOMKHANHHOA",IF(ISNUMBER(SEARCH($V$15,T191)),"WINCOMHUNGYEN",IF(ISNUMBER(SEARCH($V$16,T191)),"WINCOMNGHEAN",IF(ISNUMBER(SEARCH($V$17,T191)),"WINCOMLAOCAI",IF(ISNUMBER(SEARCH($V$18,T191)),"WINCOMVUNGTAU",IF(ISNUMBER(SEARCH($V$19,T191)),"WINCOMBINHDUONG",IF(ISNUMBER(SEARCH($V$20,T191)),"WINCOMKIENGIANG",IF(ISNUMBER(SEARCH($V$21,T191)),"WINCOMHANAM",IF(ISNUMBER(SEARCH($V$22,T191)),"WINCOMNAMDINH",IF(ISNUMBER(SEARCH($V$23,T191)),"WINCOMLANGSON",IF(ISNUMBER(SEARCH($V$24,T191)),"WINCOMTHANHHOA",IF(ISNUMBER(SEARCH($V$25,T191)),"WINCOMYENBAI",IF(ISNUMBER(SEARCH($V$26,T191)),"WINCOMTUYENQUANG",IF(ISNUMBER(SEARCH($V$27,T191)),"WINCOMHUE",IF(ISNUMBER(SEARCH($V$28,T191)),"WINCOMQUANGNAM",IF(ISNUMBER(SEARCH($V$29,T191)),"WINCOMVINHPHUC",IF(ISNUMBER(SEARCH($V$30,T191)),"WINCOMHAGIANG",IF(ISNUMBER(SEARCH($V$31,T191)),"WINCOMNINHBINH",IF(ISNUMBER(SEARCH($V$32,T191)),"WINCOMTRAVINH",IF(ISNUMBER(SEARCH($V$33,T191)),"WINCOMCANTHO",IF(ISNUMBER(SEARCH($V$34,T191)),"WINCOMBENTRE",IF(ISNUMBER(SEARCH($V$35,T191)),"WINCOMCAMAU",IF(ISNUMBER(SEARCH($V$36,T191)),"WINCOMANGIANG",IF(ISNUMBER(SEARCH($V$37,T191)),"WINCOMNINHTHUAN",IF(ISNUMBER(SEARCH($V$38,T191)),"WINCOMTHAIBINH",IF(ISNUMBER(SEARCH($V$39,T191)),"WINCOMGIALAI",IF(ISNUMBER(SEARCH($V$40,T191)),"WINCOMHOABINH",IF(ISNUMBER(SEARCH($V$41,T191)),"WINCOMQUANGNGAI",IF(ISNUMBER(SEARCH($V$42,T191)),"WINCOMBINHTHUAN",IF(ISNUMBER(SEARCH($V$43,T191)),"WINCOMDAKLAK",IF(ISNUMBER(SEARCH($V$44,T191)),"WINCOMSOCTRANG",IF(ISNUMBER(SEARCH($V$45,T191)),"WINCOMSONLA",IF(ISNUMBER(SEARCH($V$46,T191)),"WINCOMKONTUM",IF(ISNUMBER(SEARCH($V$47,T191)),"WINCOMPHUYEN",IF(ISNUMBER(SEARCH($V$48,T191)),"WINCOMQUANGTRI",IF(ISNUMBER(SEARCH($V$49,T191)),"WINCOMBINHDINH",IF(ISNUMBER(SEARCH($V$50,T191)),"WINCOMCAOBANG",IF(ISNUMBER(SEARCH($V$51,T191)),"WINCOMQUANGBINH",IF(ISNUMBER(SEARCH($V$52,T191)),"WINCOMLAMDONG",IF(ISNUMBER(SEARCH($V$53,T191)),"WINCOMVINHLONG",IF(ISNUMBER(SEARCH($V$54,T191)),"WINCOMDONGTHAP",IF(ISNUMBER(SEARCH($V$55,T191)),"WINCOMTIENGIANG",IF(ISNUMBER(SEARCH($V$56,T191)),"WINCOMQUANGNINH",0))))))))))))))))))))))))))))))))))))))))))))))))))))))</f>
        <v>WINCOMDANANG</v>
      </c>
    </row>
    <row r="192" spans="1:25" x14ac:dyDescent="0.2">
      <c r="A192" t="s">
        <v>0</v>
      </c>
      <c r="B192" t="s">
        <v>389</v>
      </c>
      <c r="C192" t="s">
        <v>2</v>
      </c>
      <c r="D192" t="s">
        <v>35</v>
      </c>
      <c r="E192" t="s">
        <v>4</v>
      </c>
      <c r="F192" s="5">
        <f t="shared" si="9"/>
        <v>1</v>
      </c>
      <c r="G192" s="2">
        <v>73431</v>
      </c>
      <c r="H192" s="2">
        <v>80774.100000000006</v>
      </c>
      <c r="I192" t="s">
        <v>5</v>
      </c>
      <c r="J192" t="s">
        <v>36</v>
      </c>
      <c r="K192" t="str">
        <f t="shared" si="10"/>
        <v>Chân giò heo muối gói 300g</v>
      </c>
      <c r="L192" s="8" t="str">
        <f>VLOOKUP(K192,'[1]Mã Misa'!$B$2:$D$74,2,0)</f>
        <v>Chân giò heo muối 300g</v>
      </c>
      <c r="M192" s="8" t="str">
        <f>VLOOKUP(L192,'[1]Mã Misa'!$C$2:$D$74,2,0)</f>
        <v>CGM300</v>
      </c>
      <c r="N192" s="2">
        <v>73431</v>
      </c>
      <c r="O192" t="s">
        <v>390</v>
      </c>
      <c r="P192" s="8" t="str">
        <f t="shared" si="11"/>
        <v>0001851</v>
      </c>
      <c r="Q192" s="8" t="e">
        <f t="array" ref="Q192">IF(VLOOKUP(P192,$AA$1:$AC$32,1,0)&lt;&gt;0,(P192&amp;"A"),0)</f>
        <v>#N/A</v>
      </c>
      <c r="R192" s="12">
        <v>44508</v>
      </c>
      <c r="S192" t="s">
        <v>391</v>
      </c>
      <c r="T192" s="8" t="str">
        <f t="shared" si="12"/>
        <v>VM+ TTH 97</v>
      </c>
      <c r="U192" t="s">
        <v>6085</v>
      </c>
      <c r="Y192" t="str">
        <f t="array" ref="Y192">IF(ISNUMBER(SEARCH($V$3,T192)),"WINCOMHANOI",IF(ISNUMBER(SEARCH($V$4,T192)),"WINCOMHOCHIMINH",IF(ISNUMBER(SEARCH($V$5,T192)),"WINCOMDANANG",IF(ISNUMBER(SEARCH($V$6,T192)),"WINCOMHAIDUONG",IF(ISNUMBER(SEARCH($V$7,T192)),"WINCOMQUANGNINH",IF(ISNUMBER(SEARCH($V$8,T192)),"WINCOMHAIPHONG",IF(ISNUMBER(SEARCH($V$9,T192)),"WINCOMBACGIANG",IF(ISNUMBER(SEARCH($V$10,T192)),"WINCOMBACNINH",IF(ISNUMBER(SEARCH($V$11,T192)),"WINCOMPHUTHO",IF(ISNUMBER(SEARCH($V$12,T192)),"WINCOMHATINH",IF(ISNUMBER(SEARCH($V$13,T192)),"WINCOMTHAINGUYEN",IF(ISNUMBER(SEARCH($V$14,T192)),"WINCOMKHANHHOA",IF(ISNUMBER(SEARCH($V$15,T192)),"WINCOMHUNGYEN",IF(ISNUMBER(SEARCH($V$16,T192)),"WINCOMNGHEAN",IF(ISNUMBER(SEARCH($V$17,T192)),"WINCOMLAOCAI",IF(ISNUMBER(SEARCH($V$18,T192)),"WINCOMVUNGTAU",IF(ISNUMBER(SEARCH($V$19,T192)),"WINCOMBINHDUONG",IF(ISNUMBER(SEARCH($V$20,T192)),"WINCOMKIENGIANG",IF(ISNUMBER(SEARCH($V$21,T192)),"WINCOMHANAM",IF(ISNUMBER(SEARCH($V$22,T192)),"WINCOMNAMDINH",IF(ISNUMBER(SEARCH($V$23,T192)),"WINCOMLANGSON",IF(ISNUMBER(SEARCH($V$24,T192)),"WINCOMTHANHHOA",IF(ISNUMBER(SEARCH($V$25,T192)),"WINCOMYENBAI",IF(ISNUMBER(SEARCH($V$26,T192)),"WINCOMTUYENQUANG",IF(ISNUMBER(SEARCH($V$27,T192)),"WINCOMHUE",IF(ISNUMBER(SEARCH($V$28,T192)),"WINCOMQUANGNAM",IF(ISNUMBER(SEARCH($V$29,T192)),"WINCOMVINHPHUC",IF(ISNUMBER(SEARCH($V$30,T192)),"WINCOMHAGIANG",IF(ISNUMBER(SEARCH($V$31,T192)),"WINCOMNINHBINH",IF(ISNUMBER(SEARCH($V$32,T192)),"WINCOMTRAVINH",IF(ISNUMBER(SEARCH($V$33,T192)),"WINCOMCANTHO",IF(ISNUMBER(SEARCH($V$34,T192)),"WINCOMBENTRE",IF(ISNUMBER(SEARCH($V$35,T192)),"WINCOMCAMAU",IF(ISNUMBER(SEARCH($V$36,T192)),"WINCOMANGIANG",IF(ISNUMBER(SEARCH($V$37,T192)),"WINCOMNINHTHUAN",IF(ISNUMBER(SEARCH($V$38,T192)),"WINCOMTHAIBINH",IF(ISNUMBER(SEARCH($V$39,T192)),"WINCOMGIALAI",IF(ISNUMBER(SEARCH($V$40,T192)),"WINCOMHOABINH",IF(ISNUMBER(SEARCH($V$41,T192)),"WINCOMQUANGNGAI",IF(ISNUMBER(SEARCH($V$42,T192)),"WINCOMBINHTHUAN",IF(ISNUMBER(SEARCH($V$43,T192)),"WINCOMDAKLAK",IF(ISNUMBER(SEARCH($V$44,T192)),"WINCOMSOCTRANG",IF(ISNUMBER(SEARCH($V$45,T192)),"WINCOMSONLA",IF(ISNUMBER(SEARCH($V$46,T192)),"WINCOMKONTUM",IF(ISNUMBER(SEARCH($V$47,T192)),"WINCOMPHUYEN",IF(ISNUMBER(SEARCH($V$48,T192)),"WINCOMQUANGTRI",IF(ISNUMBER(SEARCH($V$49,T192)),"WINCOMBINHDINH",IF(ISNUMBER(SEARCH($V$50,T192)),"WINCOMCAOBANG",IF(ISNUMBER(SEARCH($V$51,T192)),"WINCOMQUANGBINH",IF(ISNUMBER(SEARCH($V$52,T192)),"WINCOMLAMDONG",IF(ISNUMBER(SEARCH($V$53,T192)),"WINCOMVINHLONG",IF(ISNUMBER(SEARCH($V$54,T192)),"WINCOMDONGTHAP",IF(ISNUMBER(SEARCH($V$55,T192)),"WINCOMTIENGIANG",IF(ISNUMBER(SEARCH($V$56,T192)),"WINCOMQUANGNINH",0))))))))))))))))))))))))))))))))))))))))))))))))))))))</f>
        <v>WINCOMHUE</v>
      </c>
    </row>
    <row r="193" spans="1:25" x14ac:dyDescent="0.2">
      <c r="A193" t="s">
        <v>0</v>
      </c>
      <c r="B193" t="s">
        <v>389</v>
      </c>
      <c r="C193" t="s">
        <v>31</v>
      </c>
      <c r="D193" t="s">
        <v>134</v>
      </c>
      <c r="E193" t="s">
        <v>4</v>
      </c>
      <c r="F193" s="5">
        <f t="shared" si="9"/>
        <v>2</v>
      </c>
      <c r="G193" s="2">
        <v>181500</v>
      </c>
      <c r="H193" s="2">
        <v>199650.00000000003</v>
      </c>
      <c r="I193" t="s">
        <v>5</v>
      </c>
      <c r="J193" t="s">
        <v>135</v>
      </c>
      <c r="K193" t="str">
        <f t="shared" si="10"/>
        <v>_Chân gà sốt cay 400g</v>
      </c>
      <c r="L193" s="8" t="str">
        <f>VLOOKUP(K193,'[1]Mã Misa'!$B$2:$D$74,2,0)</f>
        <v>Chân gà sốt cay 400g</v>
      </c>
      <c r="M193" s="8" t="str">
        <f>VLOOKUP(L193,'[1]Mã Misa'!$C$2:$D$74,2,0)</f>
        <v>CGSC400</v>
      </c>
      <c r="N193" s="2">
        <v>90750</v>
      </c>
      <c r="O193" t="s">
        <v>390</v>
      </c>
      <c r="P193" s="8" t="str">
        <f t="shared" si="11"/>
        <v>0001851</v>
      </c>
      <c r="Q193" s="8" t="e">
        <f t="array" ref="Q193">IF(VLOOKUP(P193,$AA$1:$AC$32,1,0)&lt;&gt;0,(P193&amp;"A"),0)</f>
        <v>#N/A</v>
      </c>
      <c r="R193" s="12">
        <v>44508</v>
      </c>
      <c r="S193" t="s">
        <v>391</v>
      </c>
      <c r="T193" s="8" t="str">
        <f t="shared" si="12"/>
        <v>VM+ TTH 97</v>
      </c>
      <c r="U193" t="s">
        <v>6085</v>
      </c>
      <c r="Y193" t="str">
        <f t="array" ref="Y193">IF(ISNUMBER(SEARCH($V$3,T193)),"WINCOMHANOI",IF(ISNUMBER(SEARCH($V$4,T193)),"WINCOMHOCHIMINH",IF(ISNUMBER(SEARCH($V$5,T193)),"WINCOMDANANG",IF(ISNUMBER(SEARCH($V$6,T193)),"WINCOMHAIDUONG",IF(ISNUMBER(SEARCH($V$7,T193)),"WINCOMQUANGNINH",IF(ISNUMBER(SEARCH($V$8,T193)),"WINCOMHAIPHONG",IF(ISNUMBER(SEARCH($V$9,T193)),"WINCOMBACGIANG",IF(ISNUMBER(SEARCH($V$10,T193)),"WINCOMBACNINH",IF(ISNUMBER(SEARCH($V$11,T193)),"WINCOMPHUTHO",IF(ISNUMBER(SEARCH($V$12,T193)),"WINCOMHATINH",IF(ISNUMBER(SEARCH($V$13,T193)),"WINCOMTHAINGUYEN",IF(ISNUMBER(SEARCH($V$14,T193)),"WINCOMKHANHHOA",IF(ISNUMBER(SEARCH($V$15,T193)),"WINCOMHUNGYEN",IF(ISNUMBER(SEARCH($V$16,T193)),"WINCOMNGHEAN",IF(ISNUMBER(SEARCH($V$17,T193)),"WINCOMLAOCAI",IF(ISNUMBER(SEARCH($V$18,T193)),"WINCOMVUNGTAU",IF(ISNUMBER(SEARCH($V$19,T193)),"WINCOMBINHDUONG",IF(ISNUMBER(SEARCH($V$20,T193)),"WINCOMKIENGIANG",IF(ISNUMBER(SEARCH($V$21,T193)),"WINCOMHANAM",IF(ISNUMBER(SEARCH($V$22,T193)),"WINCOMNAMDINH",IF(ISNUMBER(SEARCH($V$23,T193)),"WINCOMLANGSON",IF(ISNUMBER(SEARCH($V$24,T193)),"WINCOMTHANHHOA",IF(ISNUMBER(SEARCH($V$25,T193)),"WINCOMYENBAI",IF(ISNUMBER(SEARCH($V$26,T193)),"WINCOMTUYENQUANG",IF(ISNUMBER(SEARCH($V$27,T193)),"WINCOMHUE",IF(ISNUMBER(SEARCH($V$28,T193)),"WINCOMQUANGNAM",IF(ISNUMBER(SEARCH($V$29,T193)),"WINCOMVINHPHUC",IF(ISNUMBER(SEARCH($V$30,T193)),"WINCOMHAGIANG",IF(ISNUMBER(SEARCH($V$31,T193)),"WINCOMNINHBINH",IF(ISNUMBER(SEARCH($V$32,T193)),"WINCOMTRAVINH",IF(ISNUMBER(SEARCH($V$33,T193)),"WINCOMCANTHO",IF(ISNUMBER(SEARCH($V$34,T193)),"WINCOMBENTRE",IF(ISNUMBER(SEARCH($V$35,T193)),"WINCOMCAMAU",IF(ISNUMBER(SEARCH($V$36,T193)),"WINCOMANGIANG",IF(ISNUMBER(SEARCH($V$37,T193)),"WINCOMNINHTHUAN",IF(ISNUMBER(SEARCH($V$38,T193)),"WINCOMTHAIBINH",IF(ISNUMBER(SEARCH($V$39,T193)),"WINCOMGIALAI",IF(ISNUMBER(SEARCH($V$40,T193)),"WINCOMHOABINH",IF(ISNUMBER(SEARCH($V$41,T193)),"WINCOMQUANGNGAI",IF(ISNUMBER(SEARCH($V$42,T193)),"WINCOMBINHTHUAN",IF(ISNUMBER(SEARCH($V$43,T193)),"WINCOMDAKLAK",IF(ISNUMBER(SEARCH($V$44,T193)),"WINCOMSOCTRANG",IF(ISNUMBER(SEARCH($V$45,T193)),"WINCOMSONLA",IF(ISNUMBER(SEARCH($V$46,T193)),"WINCOMKONTUM",IF(ISNUMBER(SEARCH($V$47,T193)),"WINCOMPHUYEN",IF(ISNUMBER(SEARCH($V$48,T193)),"WINCOMQUANGTRI",IF(ISNUMBER(SEARCH($V$49,T193)),"WINCOMBINHDINH",IF(ISNUMBER(SEARCH($V$50,T193)),"WINCOMCAOBANG",IF(ISNUMBER(SEARCH($V$51,T193)),"WINCOMQUANGBINH",IF(ISNUMBER(SEARCH($V$52,T193)),"WINCOMLAMDONG",IF(ISNUMBER(SEARCH($V$53,T193)),"WINCOMVINHLONG",IF(ISNUMBER(SEARCH($V$54,T193)),"WINCOMDONGTHAP",IF(ISNUMBER(SEARCH($V$55,T193)),"WINCOMTIENGIANG",IF(ISNUMBER(SEARCH($V$56,T193)),"WINCOMQUANGNINH",0))))))))))))))))))))))))))))))))))))))))))))))))))))))</f>
        <v>WINCOMHUE</v>
      </c>
    </row>
    <row r="194" spans="1:25" x14ac:dyDescent="0.2">
      <c r="A194" t="s">
        <v>0</v>
      </c>
      <c r="B194" t="s">
        <v>392</v>
      </c>
      <c r="C194" t="s">
        <v>2</v>
      </c>
      <c r="D194" t="s">
        <v>20</v>
      </c>
      <c r="E194" t="s">
        <v>4</v>
      </c>
      <c r="F194" s="5">
        <f t="shared" si="9"/>
        <v>8</v>
      </c>
      <c r="G194" s="2">
        <v>401456</v>
      </c>
      <c r="H194" s="2">
        <v>441601.60000000003</v>
      </c>
      <c r="I194" t="s">
        <v>5</v>
      </c>
      <c r="J194" t="s">
        <v>21</v>
      </c>
      <c r="K194" t="str">
        <f t="shared" si="10"/>
        <v>Giò tai lưỡi xào gói 250g</v>
      </c>
      <c r="L194" s="8" t="str">
        <f>VLOOKUP(K194,'[1]Mã Misa'!$B$2:$D$74,2,0)</f>
        <v>Giò Tai Lưỡi Xào 250g</v>
      </c>
      <c r="M194" s="8" t="str">
        <f>VLOOKUP(L194,'[1]Mã Misa'!$C$2:$D$74,2,0)</f>
        <v>GTLX250G</v>
      </c>
      <c r="N194" s="2">
        <v>50182</v>
      </c>
      <c r="O194" t="s">
        <v>393</v>
      </c>
      <c r="P194" s="8" t="str">
        <f t="shared" si="11"/>
        <v>0001004</v>
      </c>
      <c r="Q194" s="8" t="e">
        <f t="array" ref="Q194">IF(VLOOKUP(P194,$AA$1:$AC$32,1,0)&lt;&gt;0,(P194&amp;"A"),0)</f>
        <v>#N/A</v>
      </c>
      <c r="R194" s="12">
        <v>44508</v>
      </c>
      <c r="S194" t="s">
        <v>394</v>
      </c>
      <c r="T194" s="8" t="str">
        <f t="shared" si="12"/>
        <v>VM+ TQG 11</v>
      </c>
      <c r="U194" t="s">
        <v>6086</v>
      </c>
      <c r="Y194" t="str">
        <f t="array" ref="Y194">IF(ISNUMBER(SEARCH($V$3,T194)),"WINCOMHANOI",IF(ISNUMBER(SEARCH($V$4,T194)),"WINCOMHOCHIMINH",IF(ISNUMBER(SEARCH($V$5,T194)),"WINCOMDANANG",IF(ISNUMBER(SEARCH($V$6,T194)),"WINCOMHAIDUONG",IF(ISNUMBER(SEARCH($V$7,T194)),"WINCOMQUANGNINH",IF(ISNUMBER(SEARCH($V$8,T194)),"WINCOMHAIPHONG",IF(ISNUMBER(SEARCH($V$9,T194)),"WINCOMBACGIANG",IF(ISNUMBER(SEARCH($V$10,T194)),"WINCOMBACNINH",IF(ISNUMBER(SEARCH($V$11,T194)),"WINCOMPHUTHO",IF(ISNUMBER(SEARCH($V$12,T194)),"WINCOMHATINH",IF(ISNUMBER(SEARCH($V$13,T194)),"WINCOMTHAINGUYEN",IF(ISNUMBER(SEARCH($V$14,T194)),"WINCOMKHANHHOA",IF(ISNUMBER(SEARCH($V$15,T194)),"WINCOMHUNGYEN",IF(ISNUMBER(SEARCH($V$16,T194)),"WINCOMNGHEAN",IF(ISNUMBER(SEARCH($V$17,T194)),"WINCOMLAOCAI",IF(ISNUMBER(SEARCH($V$18,T194)),"WINCOMVUNGTAU",IF(ISNUMBER(SEARCH($V$19,T194)),"WINCOMBINHDUONG",IF(ISNUMBER(SEARCH($V$20,T194)),"WINCOMKIENGIANG",IF(ISNUMBER(SEARCH($V$21,T194)),"WINCOMHANAM",IF(ISNUMBER(SEARCH($V$22,T194)),"WINCOMNAMDINH",IF(ISNUMBER(SEARCH($V$23,T194)),"WINCOMLANGSON",IF(ISNUMBER(SEARCH($V$24,T194)),"WINCOMTHANHHOA",IF(ISNUMBER(SEARCH($V$25,T194)),"WINCOMYENBAI",IF(ISNUMBER(SEARCH($V$26,T194)),"WINCOMTUYENQUANG",IF(ISNUMBER(SEARCH($V$27,T194)),"WINCOMHUE",IF(ISNUMBER(SEARCH($V$28,T194)),"WINCOMQUANGNAM",IF(ISNUMBER(SEARCH($V$29,T194)),"WINCOMVINHPHUC",IF(ISNUMBER(SEARCH($V$30,T194)),"WINCOMHAGIANG",IF(ISNUMBER(SEARCH($V$31,T194)),"WINCOMNINHBINH",IF(ISNUMBER(SEARCH($V$32,T194)),"WINCOMTRAVINH",IF(ISNUMBER(SEARCH($V$33,T194)),"WINCOMCANTHO",IF(ISNUMBER(SEARCH($V$34,T194)),"WINCOMBENTRE",IF(ISNUMBER(SEARCH($V$35,T194)),"WINCOMCAMAU",IF(ISNUMBER(SEARCH($V$36,T194)),"WINCOMANGIANG",IF(ISNUMBER(SEARCH($V$37,T194)),"WINCOMNINHTHUAN",IF(ISNUMBER(SEARCH($V$38,T194)),"WINCOMTHAIBINH",IF(ISNUMBER(SEARCH($V$39,T194)),"WINCOMGIALAI",IF(ISNUMBER(SEARCH($V$40,T194)),"WINCOMHOABINH",IF(ISNUMBER(SEARCH($V$41,T194)),"WINCOMQUANGNGAI",IF(ISNUMBER(SEARCH($V$42,T194)),"WINCOMBINHTHUAN",IF(ISNUMBER(SEARCH($V$43,T194)),"WINCOMDAKLAK",IF(ISNUMBER(SEARCH($V$44,T194)),"WINCOMSOCTRANG",IF(ISNUMBER(SEARCH($V$45,T194)),"WINCOMSONLA",IF(ISNUMBER(SEARCH($V$46,T194)),"WINCOMKONTUM",IF(ISNUMBER(SEARCH($V$47,T194)),"WINCOMPHUYEN",IF(ISNUMBER(SEARCH($V$48,T194)),"WINCOMQUANGTRI",IF(ISNUMBER(SEARCH($V$49,T194)),"WINCOMBINHDINH",IF(ISNUMBER(SEARCH($V$50,T194)),"WINCOMCAOBANG",IF(ISNUMBER(SEARCH($V$51,T194)),"WINCOMQUANGBINH",IF(ISNUMBER(SEARCH($V$52,T194)),"WINCOMLAMDONG",IF(ISNUMBER(SEARCH($V$53,T194)),"WINCOMVINHLONG",IF(ISNUMBER(SEARCH($V$54,T194)),"WINCOMDONGTHAP",IF(ISNUMBER(SEARCH($V$55,T194)),"WINCOMTIENGIANG",IF(ISNUMBER(SEARCH($V$56,T194)),"WINCOMQUANGNINH",0))))))))))))))))))))))))))))))))))))))))))))))))))))))</f>
        <v>WINCOMTUYENQUANG</v>
      </c>
    </row>
    <row r="195" spans="1:25" x14ac:dyDescent="0.2">
      <c r="A195" t="s">
        <v>0</v>
      </c>
      <c r="B195" t="s">
        <v>395</v>
      </c>
      <c r="C195" t="s">
        <v>2</v>
      </c>
      <c r="D195" t="s">
        <v>123</v>
      </c>
      <c r="E195" t="s">
        <v>4</v>
      </c>
      <c r="F195" s="5">
        <f t="shared" ref="F195:F258" si="13">G195/N195</f>
        <v>3</v>
      </c>
      <c r="G195" s="2">
        <v>166785</v>
      </c>
      <c r="H195" s="2">
        <v>183463.50000000003</v>
      </c>
      <c r="I195" t="s">
        <v>5</v>
      </c>
      <c r="J195" t="s">
        <v>124</v>
      </c>
      <c r="K195" t="str">
        <f t="shared" ref="K195:K258" si="14">MID(J195,10,26)</f>
        <v>Tai heo muối gói 200g</v>
      </c>
      <c r="L195" s="8" t="str">
        <f>VLOOKUP(K195,'[1]Mã Misa'!$B$2:$D$74,2,0)</f>
        <v>Tai heo muối 200g</v>
      </c>
      <c r="M195" s="8" t="str">
        <f>VLOOKUP(L195,'[1]Mã Misa'!$C$2:$D$74,2,0)</f>
        <v>TH200</v>
      </c>
      <c r="N195" s="2">
        <v>55595</v>
      </c>
      <c r="O195" t="s">
        <v>396</v>
      </c>
      <c r="P195" s="8" t="str">
        <f t="shared" ref="P195:P258" si="15">RIGHT(O195,7)</f>
        <v>0001005</v>
      </c>
      <c r="Q195" s="8" t="e">
        <f t="array" ref="Q195">IF(VLOOKUP(P195,$AA$1:$AC$32,1,0)&lt;&gt;0,(P195&amp;"A"),0)</f>
        <v>#N/A</v>
      </c>
      <c r="R195" s="12">
        <v>44508</v>
      </c>
      <c r="S195" t="s">
        <v>397</v>
      </c>
      <c r="T195" s="8" t="str">
        <f t="shared" si="12"/>
        <v>VM+ TQG Xó</v>
      </c>
      <c r="U195" t="s">
        <v>6087</v>
      </c>
      <c r="Y195" t="str">
        <f t="array" ref="Y195">IF(ISNUMBER(SEARCH($V$3,T195)),"WINCOMHANOI",IF(ISNUMBER(SEARCH($V$4,T195)),"WINCOMHOCHIMINH",IF(ISNUMBER(SEARCH($V$5,T195)),"WINCOMDANANG",IF(ISNUMBER(SEARCH($V$6,T195)),"WINCOMHAIDUONG",IF(ISNUMBER(SEARCH($V$7,T195)),"WINCOMQUANGNINH",IF(ISNUMBER(SEARCH($V$8,T195)),"WINCOMHAIPHONG",IF(ISNUMBER(SEARCH($V$9,T195)),"WINCOMBACGIANG",IF(ISNUMBER(SEARCH($V$10,T195)),"WINCOMBACNINH",IF(ISNUMBER(SEARCH($V$11,T195)),"WINCOMPHUTHO",IF(ISNUMBER(SEARCH($V$12,T195)),"WINCOMHATINH",IF(ISNUMBER(SEARCH($V$13,T195)),"WINCOMTHAINGUYEN",IF(ISNUMBER(SEARCH($V$14,T195)),"WINCOMKHANHHOA",IF(ISNUMBER(SEARCH($V$15,T195)),"WINCOMHUNGYEN",IF(ISNUMBER(SEARCH($V$16,T195)),"WINCOMNGHEAN",IF(ISNUMBER(SEARCH($V$17,T195)),"WINCOMLAOCAI",IF(ISNUMBER(SEARCH($V$18,T195)),"WINCOMVUNGTAU",IF(ISNUMBER(SEARCH($V$19,T195)),"WINCOMBINHDUONG",IF(ISNUMBER(SEARCH($V$20,T195)),"WINCOMKIENGIANG",IF(ISNUMBER(SEARCH($V$21,T195)),"WINCOMHANAM",IF(ISNUMBER(SEARCH($V$22,T195)),"WINCOMNAMDINH",IF(ISNUMBER(SEARCH($V$23,T195)),"WINCOMLANGSON",IF(ISNUMBER(SEARCH($V$24,T195)),"WINCOMTHANHHOA",IF(ISNUMBER(SEARCH($V$25,T195)),"WINCOMYENBAI",IF(ISNUMBER(SEARCH($V$26,T195)),"WINCOMTUYENQUANG",IF(ISNUMBER(SEARCH($V$27,T195)),"WINCOMHUE",IF(ISNUMBER(SEARCH($V$28,T195)),"WINCOMQUANGNAM",IF(ISNUMBER(SEARCH($V$29,T195)),"WINCOMVINHPHUC",IF(ISNUMBER(SEARCH($V$30,T195)),"WINCOMHAGIANG",IF(ISNUMBER(SEARCH($V$31,T195)),"WINCOMNINHBINH",IF(ISNUMBER(SEARCH($V$32,T195)),"WINCOMTRAVINH",IF(ISNUMBER(SEARCH($V$33,T195)),"WINCOMCANTHO",IF(ISNUMBER(SEARCH($V$34,T195)),"WINCOMBENTRE",IF(ISNUMBER(SEARCH($V$35,T195)),"WINCOMCAMAU",IF(ISNUMBER(SEARCH($V$36,T195)),"WINCOMANGIANG",IF(ISNUMBER(SEARCH($V$37,T195)),"WINCOMNINHTHUAN",IF(ISNUMBER(SEARCH($V$38,T195)),"WINCOMTHAIBINH",IF(ISNUMBER(SEARCH($V$39,T195)),"WINCOMGIALAI",IF(ISNUMBER(SEARCH($V$40,T195)),"WINCOMHOABINH",IF(ISNUMBER(SEARCH($V$41,T195)),"WINCOMQUANGNGAI",IF(ISNUMBER(SEARCH($V$42,T195)),"WINCOMBINHTHUAN",IF(ISNUMBER(SEARCH($V$43,T195)),"WINCOMDAKLAK",IF(ISNUMBER(SEARCH($V$44,T195)),"WINCOMSOCTRANG",IF(ISNUMBER(SEARCH($V$45,T195)),"WINCOMSONLA",IF(ISNUMBER(SEARCH($V$46,T195)),"WINCOMKONTUM",IF(ISNUMBER(SEARCH($V$47,T195)),"WINCOMPHUYEN",IF(ISNUMBER(SEARCH($V$48,T195)),"WINCOMQUANGTRI",IF(ISNUMBER(SEARCH($V$49,T195)),"WINCOMBINHDINH",IF(ISNUMBER(SEARCH($V$50,T195)),"WINCOMCAOBANG",IF(ISNUMBER(SEARCH($V$51,T195)),"WINCOMQUANGBINH",IF(ISNUMBER(SEARCH($V$52,T195)),"WINCOMLAMDONG",IF(ISNUMBER(SEARCH($V$53,T195)),"WINCOMVINHLONG",IF(ISNUMBER(SEARCH($V$54,T195)),"WINCOMDONGTHAP",IF(ISNUMBER(SEARCH($V$55,T195)),"WINCOMTIENGIANG",IF(ISNUMBER(SEARCH($V$56,T195)),"WINCOMQUANGNINH",0))))))))))))))))))))))))))))))))))))))))))))))))))))))</f>
        <v>WINCOMTUYENQUANG</v>
      </c>
    </row>
    <row r="196" spans="1:25" x14ac:dyDescent="0.2">
      <c r="A196" t="s">
        <v>0</v>
      </c>
      <c r="B196" t="s">
        <v>398</v>
      </c>
      <c r="C196" t="s">
        <v>2</v>
      </c>
      <c r="D196" t="s">
        <v>20</v>
      </c>
      <c r="E196" t="s">
        <v>4</v>
      </c>
      <c r="F196" s="5">
        <f t="shared" si="13"/>
        <v>1</v>
      </c>
      <c r="G196" s="2">
        <v>50182</v>
      </c>
      <c r="H196" s="2">
        <v>55200.200000000004</v>
      </c>
      <c r="I196" t="s">
        <v>5</v>
      </c>
      <c r="J196" t="s">
        <v>21</v>
      </c>
      <c r="K196" t="str">
        <f t="shared" si="14"/>
        <v>Giò tai lưỡi xào gói 250g</v>
      </c>
      <c r="L196" s="8" t="str">
        <f>VLOOKUP(K196,'[1]Mã Misa'!$B$2:$D$74,2,0)</f>
        <v>Giò Tai Lưỡi Xào 250g</v>
      </c>
      <c r="M196" s="8" t="str">
        <f>VLOOKUP(L196,'[1]Mã Misa'!$C$2:$D$74,2,0)</f>
        <v>GTLX250G</v>
      </c>
      <c r="N196" s="2">
        <v>50182</v>
      </c>
      <c r="O196" t="s">
        <v>399</v>
      </c>
      <c r="P196" s="8" t="str">
        <f t="shared" si="15"/>
        <v>0135879</v>
      </c>
      <c r="Q196" s="8" t="e">
        <f t="array" ref="Q196">IF(VLOOKUP(P196,$AA$1:$AC$32,1,0)&lt;&gt;0,(P196&amp;"A"),0)</f>
        <v>#N/A</v>
      </c>
      <c r="R196" s="12">
        <v>44508</v>
      </c>
      <c r="S196" t="s">
        <v>400</v>
      </c>
      <c r="T196" s="8" t="str">
        <f t="shared" ref="T196:T259" si="16">LEFT(U196,10)</f>
        <v>VM+ HNI Độ</v>
      </c>
      <c r="U196" t="s">
        <v>6088</v>
      </c>
      <c r="Y196" t="str">
        <f t="array" ref="Y196">IF(ISNUMBER(SEARCH($V$3,T196)),"WINCOMHANOI",IF(ISNUMBER(SEARCH($V$4,T196)),"WINCOMHOCHIMINH",IF(ISNUMBER(SEARCH($V$5,T196)),"WINCOMDANANG",IF(ISNUMBER(SEARCH($V$6,T196)),"WINCOMHAIDUONG",IF(ISNUMBER(SEARCH($V$7,T196)),"WINCOMQUANGNINH",IF(ISNUMBER(SEARCH($V$8,T196)),"WINCOMHAIPHONG",IF(ISNUMBER(SEARCH($V$9,T196)),"WINCOMBACGIANG",IF(ISNUMBER(SEARCH($V$10,T196)),"WINCOMBACNINH",IF(ISNUMBER(SEARCH($V$11,T196)),"WINCOMPHUTHO",IF(ISNUMBER(SEARCH($V$12,T196)),"WINCOMHATINH",IF(ISNUMBER(SEARCH($V$13,T196)),"WINCOMTHAINGUYEN",IF(ISNUMBER(SEARCH($V$14,T196)),"WINCOMKHANHHOA",IF(ISNUMBER(SEARCH($V$15,T196)),"WINCOMHUNGYEN",IF(ISNUMBER(SEARCH($V$16,T196)),"WINCOMNGHEAN",IF(ISNUMBER(SEARCH($V$17,T196)),"WINCOMLAOCAI",IF(ISNUMBER(SEARCH($V$18,T196)),"WINCOMVUNGTAU",IF(ISNUMBER(SEARCH($V$19,T196)),"WINCOMBINHDUONG",IF(ISNUMBER(SEARCH($V$20,T196)),"WINCOMKIENGIANG",IF(ISNUMBER(SEARCH($V$21,T196)),"WINCOMHANAM",IF(ISNUMBER(SEARCH($V$22,T196)),"WINCOMNAMDINH",IF(ISNUMBER(SEARCH($V$23,T196)),"WINCOMLANGSON",IF(ISNUMBER(SEARCH($V$24,T196)),"WINCOMTHANHHOA",IF(ISNUMBER(SEARCH($V$25,T196)),"WINCOMYENBAI",IF(ISNUMBER(SEARCH($V$26,T196)),"WINCOMTUYENQUANG",IF(ISNUMBER(SEARCH($V$27,T196)),"WINCOMHUE",IF(ISNUMBER(SEARCH($V$28,T196)),"WINCOMQUANGNAM",IF(ISNUMBER(SEARCH($V$29,T196)),"WINCOMVINHPHUC",IF(ISNUMBER(SEARCH($V$30,T196)),"WINCOMHAGIANG",IF(ISNUMBER(SEARCH($V$31,T196)),"WINCOMNINHBINH",IF(ISNUMBER(SEARCH($V$32,T196)),"WINCOMTRAVINH",IF(ISNUMBER(SEARCH($V$33,T196)),"WINCOMCANTHO",IF(ISNUMBER(SEARCH($V$34,T196)),"WINCOMBENTRE",IF(ISNUMBER(SEARCH($V$35,T196)),"WINCOMCAMAU",IF(ISNUMBER(SEARCH($V$36,T196)),"WINCOMANGIANG",IF(ISNUMBER(SEARCH($V$37,T196)),"WINCOMNINHTHUAN",IF(ISNUMBER(SEARCH($V$38,T196)),"WINCOMTHAIBINH",IF(ISNUMBER(SEARCH($V$39,T196)),"WINCOMGIALAI",IF(ISNUMBER(SEARCH($V$40,T196)),"WINCOMHOABINH",IF(ISNUMBER(SEARCH($V$41,T196)),"WINCOMQUANGNGAI",IF(ISNUMBER(SEARCH($V$42,T196)),"WINCOMBINHTHUAN",IF(ISNUMBER(SEARCH($V$43,T196)),"WINCOMDAKLAK",IF(ISNUMBER(SEARCH($V$44,T196)),"WINCOMSOCTRANG",IF(ISNUMBER(SEARCH($V$45,T196)),"WINCOMSONLA",IF(ISNUMBER(SEARCH($V$46,T196)),"WINCOMKONTUM",IF(ISNUMBER(SEARCH($V$47,T196)),"WINCOMPHUYEN",IF(ISNUMBER(SEARCH($V$48,T196)),"WINCOMQUANGTRI",IF(ISNUMBER(SEARCH($V$49,T196)),"WINCOMBINHDINH",IF(ISNUMBER(SEARCH($V$50,T196)),"WINCOMCAOBANG",IF(ISNUMBER(SEARCH($V$51,T196)),"WINCOMQUANGBINH",IF(ISNUMBER(SEARCH($V$52,T196)),"WINCOMLAMDONG",IF(ISNUMBER(SEARCH($V$53,T196)),"WINCOMVINHLONG",IF(ISNUMBER(SEARCH($V$54,T196)),"WINCOMDONGTHAP",IF(ISNUMBER(SEARCH($V$55,T196)),"WINCOMTIENGIANG",IF(ISNUMBER(SEARCH($V$56,T196)),"WINCOMQUANGNINH",0))))))))))))))))))))))))))))))))))))))))))))))))))))))</f>
        <v>WINCOMHANOI</v>
      </c>
    </row>
    <row r="197" spans="1:25" x14ac:dyDescent="0.2">
      <c r="A197" t="s">
        <v>0</v>
      </c>
      <c r="B197" t="s">
        <v>401</v>
      </c>
      <c r="C197" t="s">
        <v>2</v>
      </c>
      <c r="D197" t="s">
        <v>3</v>
      </c>
      <c r="E197" t="s">
        <v>4</v>
      </c>
      <c r="F197" s="5">
        <f t="shared" si="13"/>
        <v>2</v>
      </c>
      <c r="G197" s="2">
        <v>177692</v>
      </c>
      <c r="H197" s="2">
        <v>195461.2</v>
      </c>
      <c r="I197" t="s">
        <v>5</v>
      </c>
      <c r="J197" t="s">
        <v>6</v>
      </c>
      <c r="K197" t="str">
        <f t="shared" si="14"/>
        <v>Gà muối gói 500g</v>
      </c>
      <c r="L197" s="8" t="str">
        <f>VLOOKUP(K197,'[1]Mã Misa'!$B$2:$D$74,2,0)</f>
        <v>Gà muối 500g</v>
      </c>
      <c r="M197" s="8" t="str">
        <f>VLOOKUP(L197,'[1]Mã Misa'!$C$2:$D$74,2,0)</f>
        <v>GM500</v>
      </c>
      <c r="N197" s="2">
        <v>88846</v>
      </c>
      <c r="O197" t="s">
        <v>402</v>
      </c>
      <c r="P197" s="8" t="str">
        <f t="shared" si="15"/>
        <v>0010695</v>
      </c>
      <c r="Q197" s="8" t="e">
        <f t="array" ref="Q197">IF(VLOOKUP(P197,$AA$1:$AC$32,1,0)&lt;&gt;0,(P197&amp;"A"),0)</f>
        <v>#N/A</v>
      </c>
      <c r="R197" s="12">
        <v>44508</v>
      </c>
      <c r="S197" t="s">
        <v>403</v>
      </c>
      <c r="T197" s="8" t="str">
        <f t="shared" si="16"/>
        <v>VM+ QNH 43</v>
      </c>
      <c r="U197" t="s">
        <v>6089</v>
      </c>
      <c r="Y197" t="str">
        <f t="array" ref="Y197">IF(ISNUMBER(SEARCH($V$3,T197)),"WINCOMHANOI",IF(ISNUMBER(SEARCH($V$4,T197)),"WINCOMHOCHIMINH",IF(ISNUMBER(SEARCH($V$5,T197)),"WINCOMDANANG",IF(ISNUMBER(SEARCH($V$6,T197)),"WINCOMHAIDUONG",IF(ISNUMBER(SEARCH($V$7,T197)),"WINCOMQUANGNINH",IF(ISNUMBER(SEARCH($V$8,T197)),"WINCOMHAIPHONG",IF(ISNUMBER(SEARCH($V$9,T197)),"WINCOMBACGIANG",IF(ISNUMBER(SEARCH($V$10,T197)),"WINCOMBACNINH",IF(ISNUMBER(SEARCH($V$11,T197)),"WINCOMPHUTHO",IF(ISNUMBER(SEARCH($V$12,T197)),"WINCOMHATINH",IF(ISNUMBER(SEARCH($V$13,T197)),"WINCOMTHAINGUYEN",IF(ISNUMBER(SEARCH($V$14,T197)),"WINCOMKHANHHOA",IF(ISNUMBER(SEARCH($V$15,T197)),"WINCOMHUNGYEN",IF(ISNUMBER(SEARCH($V$16,T197)),"WINCOMNGHEAN",IF(ISNUMBER(SEARCH($V$17,T197)),"WINCOMLAOCAI",IF(ISNUMBER(SEARCH($V$18,T197)),"WINCOMVUNGTAU",IF(ISNUMBER(SEARCH($V$19,T197)),"WINCOMBINHDUONG",IF(ISNUMBER(SEARCH($V$20,T197)),"WINCOMKIENGIANG",IF(ISNUMBER(SEARCH($V$21,T197)),"WINCOMHANAM",IF(ISNUMBER(SEARCH($V$22,T197)),"WINCOMNAMDINH",IF(ISNUMBER(SEARCH($V$23,T197)),"WINCOMLANGSON",IF(ISNUMBER(SEARCH($V$24,T197)),"WINCOMTHANHHOA",IF(ISNUMBER(SEARCH($V$25,T197)),"WINCOMYENBAI",IF(ISNUMBER(SEARCH($V$26,T197)),"WINCOMTUYENQUANG",IF(ISNUMBER(SEARCH($V$27,T197)),"WINCOMHUE",IF(ISNUMBER(SEARCH($V$28,T197)),"WINCOMQUANGNAM",IF(ISNUMBER(SEARCH($V$29,T197)),"WINCOMVINHPHUC",IF(ISNUMBER(SEARCH($V$30,T197)),"WINCOMHAGIANG",IF(ISNUMBER(SEARCH($V$31,T197)),"WINCOMNINHBINH",IF(ISNUMBER(SEARCH($V$32,T197)),"WINCOMTRAVINH",IF(ISNUMBER(SEARCH($V$33,T197)),"WINCOMCANTHO",IF(ISNUMBER(SEARCH($V$34,T197)),"WINCOMBENTRE",IF(ISNUMBER(SEARCH($V$35,T197)),"WINCOMCAMAU",IF(ISNUMBER(SEARCH($V$36,T197)),"WINCOMANGIANG",IF(ISNUMBER(SEARCH($V$37,T197)),"WINCOMNINHTHUAN",IF(ISNUMBER(SEARCH($V$38,T197)),"WINCOMTHAIBINH",IF(ISNUMBER(SEARCH($V$39,T197)),"WINCOMGIALAI",IF(ISNUMBER(SEARCH($V$40,T197)),"WINCOMHOABINH",IF(ISNUMBER(SEARCH($V$41,T197)),"WINCOMQUANGNGAI",IF(ISNUMBER(SEARCH($V$42,T197)),"WINCOMBINHTHUAN",IF(ISNUMBER(SEARCH($V$43,T197)),"WINCOMDAKLAK",IF(ISNUMBER(SEARCH($V$44,T197)),"WINCOMSOCTRANG",IF(ISNUMBER(SEARCH($V$45,T197)),"WINCOMSONLA",IF(ISNUMBER(SEARCH($V$46,T197)),"WINCOMKONTUM",IF(ISNUMBER(SEARCH($V$47,T197)),"WINCOMPHUYEN",IF(ISNUMBER(SEARCH($V$48,T197)),"WINCOMQUANGTRI",IF(ISNUMBER(SEARCH($V$49,T197)),"WINCOMBINHDINH",IF(ISNUMBER(SEARCH($V$50,T197)),"WINCOMCAOBANG",IF(ISNUMBER(SEARCH($V$51,T197)),"WINCOMQUANGBINH",IF(ISNUMBER(SEARCH($V$52,T197)),"WINCOMLAMDONG",IF(ISNUMBER(SEARCH($V$53,T197)),"WINCOMVINHLONG",IF(ISNUMBER(SEARCH($V$54,T197)),"WINCOMDONGTHAP",IF(ISNUMBER(SEARCH($V$55,T197)),"WINCOMTIENGIANG",IF(ISNUMBER(SEARCH($V$56,T197)),"WINCOMQUANGNINH",0))))))))))))))))))))))))))))))))))))))))))))))))))))))</f>
        <v>WINCOMQUANGNINH</v>
      </c>
    </row>
    <row r="198" spans="1:25" x14ac:dyDescent="0.2">
      <c r="A198" t="s">
        <v>0</v>
      </c>
      <c r="B198" t="s">
        <v>404</v>
      </c>
      <c r="C198" t="s">
        <v>2</v>
      </c>
      <c r="D198" t="s">
        <v>3</v>
      </c>
      <c r="E198" t="s">
        <v>4</v>
      </c>
      <c r="F198" s="5">
        <f t="shared" si="13"/>
        <v>1</v>
      </c>
      <c r="G198" s="2">
        <v>88846</v>
      </c>
      <c r="H198" s="2">
        <v>97730.6</v>
      </c>
      <c r="I198" t="s">
        <v>5</v>
      </c>
      <c r="J198" t="s">
        <v>6</v>
      </c>
      <c r="K198" t="str">
        <f t="shared" si="14"/>
        <v>Gà muối gói 500g</v>
      </c>
      <c r="L198" s="8" t="str">
        <f>VLOOKUP(K198,'[1]Mã Misa'!$B$2:$D$74,2,0)</f>
        <v>Gà muối 500g</v>
      </c>
      <c r="M198" s="8" t="str">
        <f>VLOOKUP(L198,'[1]Mã Misa'!$C$2:$D$74,2,0)</f>
        <v>GM500</v>
      </c>
      <c r="N198" s="2">
        <v>88846</v>
      </c>
      <c r="O198" t="s">
        <v>405</v>
      </c>
      <c r="P198" s="8" t="str">
        <f t="shared" si="15"/>
        <v>0002760</v>
      </c>
      <c r="Q198" s="8" t="e">
        <f t="array" ref="Q198">IF(VLOOKUP(P198,$AA$1:$AC$32,1,0)&lt;&gt;0,(P198&amp;"A"),0)</f>
        <v>#N/A</v>
      </c>
      <c r="R198" s="12">
        <v>44508</v>
      </c>
      <c r="S198" t="s">
        <v>406</v>
      </c>
      <c r="T198" s="8" t="str">
        <f t="shared" si="16"/>
        <v>VM+ HDG 10</v>
      </c>
      <c r="U198" t="s">
        <v>6090</v>
      </c>
      <c r="Y198" t="str">
        <f t="array" ref="Y198">IF(ISNUMBER(SEARCH($V$3,T198)),"WINCOMHANOI",IF(ISNUMBER(SEARCH($V$4,T198)),"WINCOMHOCHIMINH",IF(ISNUMBER(SEARCH($V$5,T198)),"WINCOMDANANG",IF(ISNUMBER(SEARCH($V$6,T198)),"WINCOMHAIDUONG",IF(ISNUMBER(SEARCH($V$7,T198)),"WINCOMQUANGNINH",IF(ISNUMBER(SEARCH($V$8,T198)),"WINCOMHAIPHONG",IF(ISNUMBER(SEARCH($V$9,T198)),"WINCOMBACGIANG",IF(ISNUMBER(SEARCH($V$10,T198)),"WINCOMBACNINH",IF(ISNUMBER(SEARCH($V$11,T198)),"WINCOMPHUTHO",IF(ISNUMBER(SEARCH($V$12,T198)),"WINCOMHATINH",IF(ISNUMBER(SEARCH($V$13,T198)),"WINCOMTHAINGUYEN",IF(ISNUMBER(SEARCH($V$14,T198)),"WINCOMKHANHHOA",IF(ISNUMBER(SEARCH($V$15,T198)),"WINCOMHUNGYEN",IF(ISNUMBER(SEARCH($V$16,T198)),"WINCOMNGHEAN",IF(ISNUMBER(SEARCH($V$17,T198)),"WINCOMLAOCAI",IF(ISNUMBER(SEARCH($V$18,T198)),"WINCOMVUNGTAU",IF(ISNUMBER(SEARCH($V$19,T198)),"WINCOMBINHDUONG",IF(ISNUMBER(SEARCH($V$20,T198)),"WINCOMKIENGIANG",IF(ISNUMBER(SEARCH($V$21,T198)),"WINCOMHANAM",IF(ISNUMBER(SEARCH($V$22,T198)),"WINCOMNAMDINH",IF(ISNUMBER(SEARCH($V$23,T198)),"WINCOMLANGSON",IF(ISNUMBER(SEARCH($V$24,T198)),"WINCOMTHANHHOA",IF(ISNUMBER(SEARCH($V$25,T198)),"WINCOMYENBAI",IF(ISNUMBER(SEARCH($V$26,T198)),"WINCOMTUYENQUANG",IF(ISNUMBER(SEARCH($V$27,T198)),"WINCOMHUE",IF(ISNUMBER(SEARCH($V$28,T198)),"WINCOMQUANGNAM",IF(ISNUMBER(SEARCH($V$29,T198)),"WINCOMVINHPHUC",IF(ISNUMBER(SEARCH($V$30,T198)),"WINCOMHAGIANG",IF(ISNUMBER(SEARCH($V$31,T198)),"WINCOMNINHBINH",IF(ISNUMBER(SEARCH($V$32,T198)),"WINCOMTRAVINH",IF(ISNUMBER(SEARCH($V$33,T198)),"WINCOMCANTHO",IF(ISNUMBER(SEARCH($V$34,T198)),"WINCOMBENTRE",IF(ISNUMBER(SEARCH($V$35,T198)),"WINCOMCAMAU",IF(ISNUMBER(SEARCH($V$36,T198)),"WINCOMANGIANG",IF(ISNUMBER(SEARCH($V$37,T198)),"WINCOMNINHTHUAN",IF(ISNUMBER(SEARCH($V$38,T198)),"WINCOMTHAIBINH",IF(ISNUMBER(SEARCH($V$39,T198)),"WINCOMGIALAI",IF(ISNUMBER(SEARCH($V$40,T198)),"WINCOMHOABINH",IF(ISNUMBER(SEARCH($V$41,T198)),"WINCOMQUANGNGAI",IF(ISNUMBER(SEARCH($V$42,T198)),"WINCOMBINHTHUAN",IF(ISNUMBER(SEARCH($V$43,T198)),"WINCOMDAKLAK",IF(ISNUMBER(SEARCH($V$44,T198)),"WINCOMSOCTRANG",IF(ISNUMBER(SEARCH($V$45,T198)),"WINCOMSONLA",IF(ISNUMBER(SEARCH($V$46,T198)),"WINCOMKONTUM",IF(ISNUMBER(SEARCH($V$47,T198)),"WINCOMPHUYEN",IF(ISNUMBER(SEARCH($V$48,T198)),"WINCOMQUANGTRI",IF(ISNUMBER(SEARCH($V$49,T198)),"WINCOMBINHDINH",IF(ISNUMBER(SEARCH($V$50,T198)),"WINCOMCAOBANG",IF(ISNUMBER(SEARCH($V$51,T198)),"WINCOMQUANGBINH",IF(ISNUMBER(SEARCH($V$52,T198)),"WINCOMLAMDONG",IF(ISNUMBER(SEARCH($V$53,T198)),"WINCOMVINHLONG",IF(ISNUMBER(SEARCH($V$54,T198)),"WINCOMDONGTHAP",IF(ISNUMBER(SEARCH($V$55,T198)),"WINCOMTIENGIANG",IF(ISNUMBER(SEARCH($V$56,T198)),"WINCOMQUANGNINH",0))))))))))))))))))))))))))))))))))))))))))))))))))))))</f>
        <v>WINCOMHAIDUONG</v>
      </c>
    </row>
    <row r="199" spans="1:25" x14ac:dyDescent="0.2">
      <c r="A199" t="s">
        <v>0</v>
      </c>
      <c r="B199" t="s">
        <v>404</v>
      </c>
      <c r="C199" t="s">
        <v>31</v>
      </c>
      <c r="D199" t="s">
        <v>134</v>
      </c>
      <c r="E199" t="s">
        <v>4</v>
      </c>
      <c r="F199" s="5">
        <f t="shared" si="13"/>
        <v>1</v>
      </c>
      <c r="G199" s="2">
        <v>90750</v>
      </c>
      <c r="H199" s="2">
        <v>99825.000000000015</v>
      </c>
      <c r="I199" t="s">
        <v>5</v>
      </c>
      <c r="J199" t="s">
        <v>135</v>
      </c>
      <c r="K199" t="str">
        <f t="shared" si="14"/>
        <v>_Chân gà sốt cay 400g</v>
      </c>
      <c r="L199" s="8" t="str">
        <f>VLOOKUP(K199,'[1]Mã Misa'!$B$2:$D$74,2,0)</f>
        <v>Chân gà sốt cay 400g</v>
      </c>
      <c r="M199" s="8" t="str">
        <f>VLOOKUP(L199,'[1]Mã Misa'!$C$2:$D$74,2,0)</f>
        <v>CGSC400</v>
      </c>
      <c r="N199" s="2">
        <v>90750</v>
      </c>
      <c r="O199" t="s">
        <v>405</v>
      </c>
      <c r="P199" s="8" t="str">
        <f t="shared" si="15"/>
        <v>0002760</v>
      </c>
      <c r="Q199" s="8" t="e">
        <f t="array" ref="Q199">IF(VLOOKUP(P199,$AA$1:$AC$32,1,0)&lt;&gt;0,(P199&amp;"A"),0)</f>
        <v>#N/A</v>
      </c>
      <c r="R199" s="12">
        <v>44508</v>
      </c>
      <c r="S199" t="s">
        <v>406</v>
      </c>
      <c r="T199" s="8" t="str">
        <f t="shared" si="16"/>
        <v>VM+ HDG 10</v>
      </c>
      <c r="U199" t="s">
        <v>6090</v>
      </c>
      <c r="Y199" t="str">
        <f t="array" ref="Y199">IF(ISNUMBER(SEARCH($V$3,T199)),"WINCOMHANOI",IF(ISNUMBER(SEARCH($V$4,T199)),"WINCOMHOCHIMINH",IF(ISNUMBER(SEARCH($V$5,T199)),"WINCOMDANANG",IF(ISNUMBER(SEARCH($V$6,T199)),"WINCOMHAIDUONG",IF(ISNUMBER(SEARCH($V$7,T199)),"WINCOMQUANGNINH",IF(ISNUMBER(SEARCH($V$8,T199)),"WINCOMHAIPHONG",IF(ISNUMBER(SEARCH($V$9,T199)),"WINCOMBACGIANG",IF(ISNUMBER(SEARCH($V$10,T199)),"WINCOMBACNINH",IF(ISNUMBER(SEARCH($V$11,T199)),"WINCOMPHUTHO",IF(ISNUMBER(SEARCH($V$12,T199)),"WINCOMHATINH",IF(ISNUMBER(SEARCH($V$13,T199)),"WINCOMTHAINGUYEN",IF(ISNUMBER(SEARCH($V$14,T199)),"WINCOMKHANHHOA",IF(ISNUMBER(SEARCH($V$15,T199)),"WINCOMHUNGYEN",IF(ISNUMBER(SEARCH($V$16,T199)),"WINCOMNGHEAN",IF(ISNUMBER(SEARCH($V$17,T199)),"WINCOMLAOCAI",IF(ISNUMBER(SEARCH($V$18,T199)),"WINCOMVUNGTAU",IF(ISNUMBER(SEARCH($V$19,T199)),"WINCOMBINHDUONG",IF(ISNUMBER(SEARCH($V$20,T199)),"WINCOMKIENGIANG",IF(ISNUMBER(SEARCH($V$21,T199)),"WINCOMHANAM",IF(ISNUMBER(SEARCH($V$22,T199)),"WINCOMNAMDINH",IF(ISNUMBER(SEARCH($V$23,T199)),"WINCOMLANGSON",IF(ISNUMBER(SEARCH($V$24,T199)),"WINCOMTHANHHOA",IF(ISNUMBER(SEARCH($V$25,T199)),"WINCOMYENBAI",IF(ISNUMBER(SEARCH($V$26,T199)),"WINCOMTUYENQUANG",IF(ISNUMBER(SEARCH($V$27,T199)),"WINCOMHUE",IF(ISNUMBER(SEARCH($V$28,T199)),"WINCOMQUANGNAM",IF(ISNUMBER(SEARCH($V$29,T199)),"WINCOMVINHPHUC",IF(ISNUMBER(SEARCH($V$30,T199)),"WINCOMHAGIANG",IF(ISNUMBER(SEARCH($V$31,T199)),"WINCOMNINHBINH",IF(ISNUMBER(SEARCH($V$32,T199)),"WINCOMTRAVINH",IF(ISNUMBER(SEARCH($V$33,T199)),"WINCOMCANTHO",IF(ISNUMBER(SEARCH($V$34,T199)),"WINCOMBENTRE",IF(ISNUMBER(SEARCH($V$35,T199)),"WINCOMCAMAU",IF(ISNUMBER(SEARCH($V$36,T199)),"WINCOMANGIANG",IF(ISNUMBER(SEARCH($V$37,T199)),"WINCOMNINHTHUAN",IF(ISNUMBER(SEARCH($V$38,T199)),"WINCOMTHAIBINH",IF(ISNUMBER(SEARCH($V$39,T199)),"WINCOMGIALAI",IF(ISNUMBER(SEARCH($V$40,T199)),"WINCOMHOABINH",IF(ISNUMBER(SEARCH($V$41,T199)),"WINCOMQUANGNGAI",IF(ISNUMBER(SEARCH($V$42,T199)),"WINCOMBINHTHUAN",IF(ISNUMBER(SEARCH($V$43,T199)),"WINCOMDAKLAK",IF(ISNUMBER(SEARCH($V$44,T199)),"WINCOMSOCTRANG",IF(ISNUMBER(SEARCH($V$45,T199)),"WINCOMSONLA",IF(ISNUMBER(SEARCH($V$46,T199)),"WINCOMKONTUM",IF(ISNUMBER(SEARCH($V$47,T199)),"WINCOMPHUYEN",IF(ISNUMBER(SEARCH($V$48,T199)),"WINCOMQUANGTRI",IF(ISNUMBER(SEARCH($V$49,T199)),"WINCOMBINHDINH",IF(ISNUMBER(SEARCH($V$50,T199)),"WINCOMCAOBANG",IF(ISNUMBER(SEARCH($V$51,T199)),"WINCOMQUANGBINH",IF(ISNUMBER(SEARCH($V$52,T199)),"WINCOMLAMDONG",IF(ISNUMBER(SEARCH($V$53,T199)),"WINCOMVINHLONG",IF(ISNUMBER(SEARCH($V$54,T199)),"WINCOMDONGTHAP",IF(ISNUMBER(SEARCH($V$55,T199)),"WINCOMTIENGIANG",IF(ISNUMBER(SEARCH($V$56,T199)),"WINCOMQUANGNINH",0))))))))))))))))))))))))))))))))))))))))))))))))))))))</f>
        <v>WINCOMHAIDUONG</v>
      </c>
    </row>
    <row r="200" spans="1:25" x14ac:dyDescent="0.2">
      <c r="A200" t="s">
        <v>0</v>
      </c>
      <c r="B200" t="s">
        <v>404</v>
      </c>
      <c r="C200" t="s">
        <v>34</v>
      </c>
      <c r="D200" t="s">
        <v>39</v>
      </c>
      <c r="E200" t="s">
        <v>4</v>
      </c>
      <c r="F200" s="5">
        <f t="shared" si="13"/>
        <v>2</v>
      </c>
      <c r="G200" s="2">
        <v>92000</v>
      </c>
      <c r="H200" s="2">
        <v>101200.00000000001</v>
      </c>
      <c r="I200" t="s">
        <v>5</v>
      </c>
      <c r="J200" t="s">
        <v>40</v>
      </c>
      <c r="K200" t="str">
        <f t="shared" si="14"/>
        <v>Mộc nấm hương gói 250g</v>
      </c>
      <c r="L200" s="8" t="str">
        <f>VLOOKUP(K200,'[1]Mã Misa'!$B$2:$D$74,2,0)</f>
        <v>Mộc Nấm Hương 250g</v>
      </c>
      <c r="M200" s="8" t="str">
        <f>VLOOKUP(L200,'[1]Mã Misa'!$C$2:$D$74,2,0)</f>
        <v>MNH250</v>
      </c>
      <c r="N200" s="2">
        <v>46000</v>
      </c>
      <c r="O200" t="s">
        <v>405</v>
      </c>
      <c r="P200" s="8" t="str">
        <f t="shared" si="15"/>
        <v>0002760</v>
      </c>
      <c r="Q200" s="8" t="e">
        <f t="array" ref="Q200">IF(VLOOKUP(P200,$AA$1:$AC$32,1,0)&lt;&gt;0,(P200&amp;"A"),0)</f>
        <v>#N/A</v>
      </c>
      <c r="R200" s="12">
        <v>44508</v>
      </c>
      <c r="S200" t="s">
        <v>406</v>
      </c>
      <c r="T200" s="8" t="str">
        <f t="shared" si="16"/>
        <v>VM+ HDG 10</v>
      </c>
      <c r="U200" t="s">
        <v>6090</v>
      </c>
      <c r="Y200" t="str">
        <f t="array" ref="Y200">IF(ISNUMBER(SEARCH($V$3,T200)),"WINCOMHANOI",IF(ISNUMBER(SEARCH($V$4,T200)),"WINCOMHOCHIMINH",IF(ISNUMBER(SEARCH($V$5,T200)),"WINCOMDANANG",IF(ISNUMBER(SEARCH($V$6,T200)),"WINCOMHAIDUONG",IF(ISNUMBER(SEARCH($V$7,T200)),"WINCOMQUANGNINH",IF(ISNUMBER(SEARCH($V$8,T200)),"WINCOMHAIPHONG",IF(ISNUMBER(SEARCH($V$9,T200)),"WINCOMBACGIANG",IF(ISNUMBER(SEARCH($V$10,T200)),"WINCOMBACNINH",IF(ISNUMBER(SEARCH($V$11,T200)),"WINCOMPHUTHO",IF(ISNUMBER(SEARCH($V$12,T200)),"WINCOMHATINH",IF(ISNUMBER(SEARCH($V$13,T200)),"WINCOMTHAINGUYEN",IF(ISNUMBER(SEARCH($V$14,T200)),"WINCOMKHANHHOA",IF(ISNUMBER(SEARCH($V$15,T200)),"WINCOMHUNGYEN",IF(ISNUMBER(SEARCH($V$16,T200)),"WINCOMNGHEAN",IF(ISNUMBER(SEARCH($V$17,T200)),"WINCOMLAOCAI",IF(ISNUMBER(SEARCH($V$18,T200)),"WINCOMVUNGTAU",IF(ISNUMBER(SEARCH($V$19,T200)),"WINCOMBINHDUONG",IF(ISNUMBER(SEARCH($V$20,T200)),"WINCOMKIENGIANG",IF(ISNUMBER(SEARCH($V$21,T200)),"WINCOMHANAM",IF(ISNUMBER(SEARCH($V$22,T200)),"WINCOMNAMDINH",IF(ISNUMBER(SEARCH($V$23,T200)),"WINCOMLANGSON",IF(ISNUMBER(SEARCH($V$24,T200)),"WINCOMTHANHHOA",IF(ISNUMBER(SEARCH($V$25,T200)),"WINCOMYENBAI",IF(ISNUMBER(SEARCH($V$26,T200)),"WINCOMTUYENQUANG",IF(ISNUMBER(SEARCH($V$27,T200)),"WINCOMHUE",IF(ISNUMBER(SEARCH($V$28,T200)),"WINCOMQUANGNAM",IF(ISNUMBER(SEARCH($V$29,T200)),"WINCOMVINHPHUC",IF(ISNUMBER(SEARCH($V$30,T200)),"WINCOMHAGIANG",IF(ISNUMBER(SEARCH($V$31,T200)),"WINCOMNINHBINH",IF(ISNUMBER(SEARCH($V$32,T200)),"WINCOMTRAVINH",IF(ISNUMBER(SEARCH($V$33,T200)),"WINCOMCANTHO",IF(ISNUMBER(SEARCH($V$34,T200)),"WINCOMBENTRE",IF(ISNUMBER(SEARCH($V$35,T200)),"WINCOMCAMAU",IF(ISNUMBER(SEARCH($V$36,T200)),"WINCOMANGIANG",IF(ISNUMBER(SEARCH($V$37,T200)),"WINCOMNINHTHUAN",IF(ISNUMBER(SEARCH($V$38,T200)),"WINCOMTHAIBINH",IF(ISNUMBER(SEARCH($V$39,T200)),"WINCOMGIALAI",IF(ISNUMBER(SEARCH($V$40,T200)),"WINCOMHOABINH",IF(ISNUMBER(SEARCH($V$41,T200)),"WINCOMQUANGNGAI",IF(ISNUMBER(SEARCH($V$42,T200)),"WINCOMBINHTHUAN",IF(ISNUMBER(SEARCH($V$43,T200)),"WINCOMDAKLAK",IF(ISNUMBER(SEARCH($V$44,T200)),"WINCOMSOCTRANG",IF(ISNUMBER(SEARCH($V$45,T200)),"WINCOMSONLA",IF(ISNUMBER(SEARCH($V$46,T200)),"WINCOMKONTUM",IF(ISNUMBER(SEARCH($V$47,T200)),"WINCOMPHUYEN",IF(ISNUMBER(SEARCH($V$48,T200)),"WINCOMQUANGTRI",IF(ISNUMBER(SEARCH($V$49,T200)),"WINCOMBINHDINH",IF(ISNUMBER(SEARCH($V$50,T200)),"WINCOMCAOBANG",IF(ISNUMBER(SEARCH($V$51,T200)),"WINCOMQUANGBINH",IF(ISNUMBER(SEARCH($V$52,T200)),"WINCOMLAMDONG",IF(ISNUMBER(SEARCH($V$53,T200)),"WINCOMVINHLONG",IF(ISNUMBER(SEARCH($V$54,T200)),"WINCOMDONGTHAP",IF(ISNUMBER(SEARCH($V$55,T200)),"WINCOMTIENGIANG",IF(ISNUMBER(SEARCH($V$56,T200)),"WINCOMQUANGNINH",0))))))))))))))))))))))))))))))))))))))))))))))))))))))</f>
        <v>WINCOMHAIDUONG</v>
      </c>
    </row>
    <row r="201" spans="1:25" x14ac:dyDescent="0.2">
      <c r="A201" t="s">
        <v>0</v>
      </c>
      <c r="B201" t="s">
        <v>407</v>
      </c>
      <c r="C201" t="s">
        <v>2</v>
      </c>
      <c r="D201" t="s">
        <v>134</v>
      </c>
      <c r="E201" t="s">
        <v>4</v>
      </c>
      <c r="F201" s="5">
        <f t="shared" si="13"/>
        <v>1</v>
      </c>
      <c r="G201" s="2">
        <v>90750</v>
      </c>
      <c r="H201" s="2">
        <v>99825.000000000015</v>
      </c>
      <c r="I201" t="s">
        <v>5</v>
      </c>
      <c r="J201" t="s">
        <v>135</v>
      </c>
      <c r="K201" t="str">
        <f t="shared" si="14"/>
        <v>_Chân gà sốt cay 400g</v>
      </c>
      <c r="L201" s="8" t="str">
        <f>VLOOKUP(K201,'[1]Mã Misa'!$B$2:$D$74,2,0)</f>
        <v>Chân gà sốt cay 400g</v>
      </c>
      <c r="M201" s="8" t="str">
        <f>VLOOKUP(L201,'[1]Mã Misa'!$C$2:$D$74,2,0)</f>
        <v>CGSC400</v>
      </c>
      <c r="N201" s="2">
        <v>90750</v>
      </c>
      <c r="O201" t="s">
        <v>408</v>
      </c>
      <c r="P201" s="8" t="str">
        <f t="shared" si="15"/>
        <v>0135880</v>
      </c>
      <c r="Q201" s="8" t="e">
        <f t="array" ref="Q201">IF(VLOOKUP(P201,$AA$1:$AC$32,1,0)&lt;&gt;0,(P201&amp;"A"),0)</f>
        <v>#N/A</v>
      </c>
      <c r="R201" s="12">
        <v>44508</v>
      </c>
      <c r="S201" t="s">
        <v>409</v>
      </c>
      <c r="T201" s="8" t="str">
        <f t="shared" si="16"/>
        <v>VM HNI Qua</v>
      </c>
      <c r="U201" t="s">
        <v>6091</v>
      </c>
      <c r="Y201" t="str">
        <f t="array" ref="Y201">IF(ISNUMBER(SEARCH($V$3,T201)),"WINCOMHANOI",IF(ISNUMBER(SEARCH($V$4,T201)),"WINCOMHOCHIMINH",IF(ISNUMBER(SEARCH($V$5,T201)),"WINCOMDANANG",IF(ISNUMBER(SEARCH($V$6,T201)),"WINCOMHAIDUONG",IF(ISNUMBER(SEARCH($V$7,T201)),"WINCOMQUANGNINH",IF(ISNUMBER(SEARCH($V$8,T201)),"WINCOMHAIPHONG",IF(ISNUMBER(SEARCH($V$9,T201)),"WINCOMBACGIANG",IF(ISNUMBER(SEARCH($V$10,T201)),"WINCOMBACNINH",IF(ISNUMBER(SEARCH($V$11,T201)),"WINCOMPHUTHO",IF(ISNUMBER(SEARCH($V$12,T201)),"WINCOMHATINH",IF(ISNUMBER(SEARCH($V$13,T201)),"WINCOMTHAINGUYEN",IF(ISNUMBER(SEARCH($V$14,T201)),"WINCOMKHANHHOA",IF(ISNUMBER(SEARCH($V$15,T201)),"WINCOMHUNGYEN",IF(ISNUMBER(SEARCH($V$16,T201)),"WINCOMNGHEAN",IF(ISNUMBER(SEARCH($V$17,T201)),"WINCOMLAOCAI",IF(ISNUMBER(SEARCH($V$18,T201)),"WINCOMVUNGTAU",IF(ISNUMBER(SEARCH($V$19,T201)),"WINCOMBINHDUONG",IF(ISNUMBER(SEARCH($V$20,T201)),"WINCOMKIENGIANG",IF(ISNUMBER(SEARCH($V$21,T201)),"WINCOMHANAM",IF(ISNUMBER(SEARCH($V$22,T201)),"WINCOMNAMDINH",IF(ISNUMBER(SEARCH($V$23,T201)),"WINCOMLANGSON",IF(ISNUMBER(SEARCH($V$24,T201)),"WINCOMTHANHHOA",IF(ISNUMBER(SEARCH($V$25,T201)),"WINCOMYENBAI",IF(ISNUMBER(SEARCH($V$26,T201)),"WINCOMTUYENQUANG",IF(ISNUMBER(SEARCH($V$27,T201)),"WINCOMHUE",IF(ISNUMBER(SEARCH($V$28,T201)),"WINCOMQUANGNAM",IF(ISNUMBER(SEARCH($V$29,T201)),"WINCOMVINHPHUC",IF(ISNUMBER(SEARCH($V$30,T201)),"WINCOMHAGIANG",IF(ISNUMBER(SEARCH($V$31,T201)),"WINCOMNINHBINH",IF(ISNUMBER(SEARCH($V$32,T201)),"WINCOMTRAVINH",IF(ISNUMBER(SEARCH($V$33,T201)),"WINCOMCANTHO",IF(ISNUMBER(SEARCH($V$34,T201)),"WINCOMBENTRE",IF(ISNUMBER(SEARCH($V$35,T201)),"WINCOMCAMAU",IF(ISNUMBER(SEARCH($V$36,T201)),"WINCOMANGIANG",IF(ISNUMBER(SEARCH($V$37,T201)),"WINCOMNINHTHUAN",IF(ISNUMBER(SEARCH($V$38,T201)),"WINCOMTHAIBINH",IF(ISNUMBER(SEARCH($V$39,T201)),"WINCOMGIALAI",IF(ISNUMBER(SEARCH($V$40,T201)),"WINCOMHOABINH",IF(ISNUMBER(SEARCH($V$41,T201)),"WINCOMQUANGNGAI",IF(ISNUMBER(SEARCH($V$42,T201)),"WINCOMBINHTHUAN",IF(ISNUMBER(SEARCH($V$43,T201)),"WINCOMDAKLAK",IF(ISNUMBER(SEARCH($V$44,T201)),"WINCOMSOCTRANG",IF(ISNUMBER(SEARCH($V$45,T201)),"WINCOMSONLA",IF(ISNUMBER(SEARCH($V$46,T201)),"WINCOMKONTUM",IF(ISNUMBER(SEARCH($V$47,T201)),"WINCOMPHUYEN",IF(ISNUMBER(SEARCH($V$48,T201)),"WINCOMQUANGTRI",IF(ISNUMBER(SEARCH($V$49,T201)),"WINCOMBINHDINH",IF(ISNUMBER(SEARCH($V$50,T201)),"WINCOMCAOBANG",IF(ISNUMBER(SEARCH($V$51,T201)),"WINCOMQUANGBINH",IF(ISNUMBER(SEARCH($V$52,T201)),"WINCOMLAMDONG",IF(ISNUMBER(SEARCH($V$53,T201)),"WINCOMVINHLONG",IF(ISNUMBER(SEARCH($V$54,T201)),"WINCOMDONGTHAP",IF(ISNUMBER(SEARCH($V$55,T201)),"WINCOMTIENGIANG",IF(ISNUMBER(SEARCH($V$56,T201)),"WINCOMQUANGNINH",0))))))))))))))))))))))))))))))))))))))))))))))))))))))</f>
        <v>WINCOMHANOI</v>
      </c>
    </row>
    <row r="202" spans="1:25" x14ac:dyDescent="0.2">
      <c r="A202" t="s">
        <v>0</v>
      </c>
      <c r="B202" t="s">
        <v>410</v>
      </c>
      <c r="C202" t="s">
        <v>2</v>
      </c>
      <c r="D202" t="s">
        <v>3</v>
      </c>
      <c r="E202" t="s">
        <v>4</v>
      </c>
      <c r="F202" s="5">
        <f t="shared" si="13"/>
        <v>5</v>
      </c>
      <c r="G202" s="2">
        <v>444230</v>
      </c>
      <c r="H202" s="2">
        <v>488653.00000000006</v>
      </c>
      <c r="I202" t="s">
        <v>5</v>
      </c>
      <c r="J202" t="s">
        <v>6</v>
      </c>
      <c r="K202" t="str">
        <f t="shared" si="14"/>
        <v>Gà muối gói 500g</v>
      </c>
      <c r="L202" s="8" t="str">
        <f>VLOOKUP(K202,'[1]Mã Misa'!$B$2:$D$74,2,0)</f>
        <v>Gà muối 500g</v>
      </c>
      <c r="M202" s="8" t="str">
        <f>VLOOKUP(L202,'[1]Mã Misa'!$C$2:$D$74,2,0)</f>
        <v>GM500</v>
      </c>
      <c r="N202" s="2">
        <v>88846</v>
      </c>
      <c r="O202" t="s">
        <v>411</v>
      </c>
      <c r="P202" s="8" t="str">
        <f t="shared" si="15"/>
        <v>0135885</v>
      </c>
      <c r="Q202" s="8" t="e">
        <f t="array" ref="Q202">IF(VLOOKUP(P202,$AA$1:$AC$32,1,0)&lt;&gt;0,(P202&amp;"A"),0)</f>
        <v>#N/A</v>
      </c>
      <c r="R202" s="12">
        <v>44508</v>
      </c>
      <c r="S202" t="s">
        <v>412</v>
      </c>
      <c r="T202" s="8" t="str">
        <f t="shared" si="16"/>
        <v>VM+ HNI 10</v>
      </c>
      <c r="U202" t="s">
        <v>6092</v>
      </c>
      <c r="Y202" t="str">
        <f t="array" ref="Y202">IF(ISNUMBER(SEARCH($V$3,T202)),"WINCOMHANOI",IF(ISNUMBER(SEARCH($V$4,T202)),"WINCOMHOCHIMINH",IF(ISNUMBER(SEARCH($V$5,T202)),"WINCOMDANANG",IF(ISNUMBER(SEARCH($V$6,T202)),"WINCOMHAIDUONG",IF(ISNUMBER(SEARCH($V$7,T202)),"WINCOMQUANGNINH",IF(ISNUMBER(SEARCH($V$8,T202)),"WINCOMHAIPHONG",IF(ISNUMBER(SEARCH($V$9,T202)),"WINCOMBACGIANG",IF(ISNUMBER(SEARCH($V$10,T202)),"WINCOMBACNINH",IF(ISNUMBER(SEARCH($V$11,T202)),"WINCOMPHUTHO",IF(ISNUMBER(SEARCH($V$12,T202)),"WINCOMHATINH",IF(ISNUMBER(SEARCH($V$13,T202)),"WINCOMTHAINGUYEN",IF(ISNUMBER(SEARCH($V$14,T202)),"WINCOMKHANHHOA",IF(ISNUMBER(SEARCH($V$15,T202)),"WINCOMHUNGYEN",IF(ISNUMBER(SEARCH($V$16,T202)),"WINCOMNGHEAN",IF(ISNUMBER(SEARCH($V$17,T202)),"WINCOMLAOCAI",IF(ISNUMBER(SEARCH($V$18,T202)),"WINCOMVUNGTAU",IF(ISNUMBER(SEARCH($V$19,T202)),"WINCOMBINHDUONG",IF(ISNUMBER(SEARCH($V$20,T202)),"WINCOMKIENGIANG",IF(ISNUMBER(SEARCH($V$21,T202)),"WINCOMHANAM",IF(ISNUMBER(SEARCH($V$22,T202)),"WINCOMNAMDINH",IF(ISNUMBER(SEARCH($V$23,T202)),"WINCOMLANGSON",IF(ISNUMBER(SEARCH($V$24,T202)),"WINCOMTHANHHOA",IF(ISNUMBER(SEARCH($V$25,T202)),"WINCOMYENBAI",IF(ISNUMBER(SEARCH($V$26,T202)),"WINCOMTUYENQUANG",IF(ISNUMBER(SEARCH($V$27,T202)),"WINCOMHUE",IF(ISNUMBER(SEARCH($V$28,T202)),"WINCOMQUANGNAM",IF(ISNUMBER(SEARCH($V$29,T202)),"WINCOMVINHPHUC",IF(ISNUMBER(SEARCH($V$30,T202)),"WINCOMHAGIANG",IF(ISNUMBER(SEARCH($V$31,T202)),"WINCOMNINHBINH",IF(ISNUMBER(SEARCH($V$32,T202)),"WINCOMTRAVINH",IF(ISNUMBER(SEARCH($V$33,T202)),"WINCOMCANTHO",IF(ISNUMBER(SEARCH($V$34,T202)),"WINCOMBENTRE",IF(ISNUMBER(SEARCH($V$35,T202)),"WINCOMCAMAU",IF(ISNUMBER(SEARCH($V$36,T202)),"WINCOMANGIANG",IF(ISNUMBER(SEARCH($V$37,T202)),"WINCOMNINHTHUAN",IF(ISNUMBER(SEARCH($V$38,T202)),"WINCOMTHAIBINH",IF(ISNUMBER(SEARCH($V$39,T202)),"WINCOMGIALAI",IF(ISNUMBER(SEARCH($V$40,T202)),"WINCOMHOABINH",IF(ISNUMBER(SEARCH($V$41,T202)),"WINCOMQUANGNGAI",IF(ISNUMBER(SEARCH($V$42,T202)),"WINCOMBINHTHUAN",IF(ISNUMBER(SEARCH($V$43,T202)),"WINCOMDAKLAK",IF(ISNUMBER(SEARCH($V$44,T202)),"WINCOMSOCTRANG",IF(ISNUMBER(SEARCH($V$45,T202)),"WINCOMSONLA",IF(ISNUMBER(SEARCH($V$46,T202)),"WINCOMKONTUM",IF(ISNUMBER(SEARCH($V$47,T202)),"WINCOMPHUYEN",IF(ISNUMBER(SEARCH($V$48,T202)),"WINCOMQUANGTRI",IF(ISNUMBER(SEARCH($V$49,T202)),"WINCOMBINHDINH",IF(ISNUMBER(SEARCH($V$50,T202)),"WINCOMCAOBANG",IF(ISNUMBER(SEARCH($V$51,T202)),"WINCOMQUANGBINH",IF(ISNUMBER(SEARCH($V$52,T202)),"WINCOMLAMDONG",IF(ISNUMBER(SEARCH($V$53,T202)),"WINCOMVINHLONG",IF(ISNUMBER(SEARCH($V$54,T202)),"WINCOMDONGTHAP",IF(ISNUMBER(SEARCH($V$55,T202)),"WINCOMTIENGIANG",IF(ISNUMBER(SEARCH($V$56,T202)),"WINCOMQUANGNINH",0))))))))))))))))))))))))))))))))))))))))))))))))))))))</f>
        <v>WINCOMHANOI</v>
      </c>
    </row>
    <row r="203" spans="1:25" x14ac:dyDescent="0.2">
      <c r="A203" t="s">
        <v>0</v>
      </c>
      <c r="B203" t="s">
        <v>413</v>
      </c>
      <c r="C203" t="s">
        <v>2</v>
      </c>
      <c r="D203" t="s">
        <v>45</v>
      </c>
      <c r="E203" t="s">
        <v>4</v>
      </c>
      <c r="F203" s="5">
        <f t="shared" si="13"/>
        <v>6</v>
      </c>
      <c r="G203" s="2">
        <v>526722</v>
      </c>
      <c r="H203" s="2">
        <v>579394.20000000007</v>
      </c>
      <c r="I203" t="s">
        <v>5</v>
      </c>
      <c r="J203" t="s">
        <v>46</v>
      </c>
      <c r="K203" t="str">
        <f t="shared" si="14"/>
        <v>Bắp bò muối gói 200g</v>
      </c>
      <c r="L203" s="8" t="str">
        <f>VLOOKUP(K203,'[1]Mã Misa'!$B$2:$D$74,2,0)</f>
        <v>Bắp bò muối 200g</v>
      </c>
      <c r="M203" s="8" t="str">
        <f>VLOOKUP(L203,'[1]Mã Misa'!$C$2:$D$74,2,0)</f>
        <v>BBM200</v>
      </c>
      <c r="N203" s="2">
        <v>87787</v>
      </c>
      <c r="O203" t="s">
        <v>414</v>
      </c>
      <c r="P203" s="8" t="str">
        <f t="shared" si="15"/>
        <v>0042638</v>
      </c>
      <c r="Q203" s="8" t="e">
        <f t="array" ref="Q203">IF(VLOOKUP(P203,$AA$1:$AC$32,1,0)&lt;&gt;0,(P203&amp;"A"),0)</f>
        <v>#N/A</v>
      </c>
      <c r="R203" s="12">
        <v>44508</v>
      </c>
      <c r="S203" t="s">
        <v>415</v>
      </c>
      <c r="T203" s="8" t="str">
        <f t="shared" si="16"/>
        <v>VM+ HCM 11</v>
      </c>
      <c r="U203" t="s">
        <v>6093</v>
      </c>
      <c r="Y203" t="str">
        <f t="array" ref="Y203">IF(ISNUMBER(SEARCH($V$3,T203)),"WINCOMHANOI",IF(ISNUMBER(SEARCH($V$4,T203)),"WINCOMHOCHIMINH",IF(ISNUMBER(SEARCH($V$5,T203)),"WINCOMDANANG",IF(ISNUMBER(SEARCH($V$6,T203)),"WINCOMHAIDUONG",IF(ISNUMBER(SEARCH($V$7,T203)),"WINCOMQUANGNINH",IF(ISNUMBER(SEARCH($V$8,T203)),"WINCOMHAIPHONG",IF(ISNUMBER(SEARCH($V$9,T203)),"WINCOMBACGIANG",IF(ISNUMBER(SEARCH($V$10,T203)),"WINCOMBACNINH",IF(ISNUMBER(SEARCH($V$11,T203)),"WINCOMPHUTHO",IF(ISNUMBER(SEARCH($V$12,T203)),"WINCOMHATINH",IF(ISNUMBER(SEARCH($V$13,T203)),"WINCOMTHAINGUYEN",IF(ISNUMBER(SEARCH($V$14,T203)),"WINCOMKHANHHOA",IF(ISNUMBER(SEARCH($V$15,T203)),"WINCOMHUNGYEN",IF(ISNUMBER(SEARCH($V$16,T203)),"WINCOMNGHEAN",IF(ISNUMBER(SEARCH($V$17,T203)),"WINCOMLAOCAI",IF(ISNUMBER(SEARCH($V$18,T203)),"WINCOMVUNGTAU",IF(ISNUMBER(SEARCH($V$19,T203)),"WINCOMBINHDUONG",IF(ISNUMBER(SEARCH($V$20,T203)),"WINCOMKIENGIANG",IF(ISNUMBER(SEARCH($V$21,T203)),"WINCOMHANAM",IF(ISNUMBER(SEARCH($V$22,T203)),"WINCOMNAMDINH",IF(ISNUMBER(SEARCH($V$23,T203)),"WINCOMLANGSON",IF(ISNUMBER(SEARCH($V$24,T203)),"WINCOMTHANHHOA",IF(ISNUMBER(SEARCH($V$25,T203)),"WINCOMYENBAI",IF(ISNUMBER(SEARCH($V$26,T203)),"WINCOMTUYENQUANG",IF(ISNUMBER(SEARCH($V$27,T203)),"WINCOMHUE",IF(ISNUMBER(SEARCH($V$28,T203)),"WINCOMQUANGNAM",IF(ISNUMBER(SEARCH($V$29,T203)),"WINCOMVINHPHUC",IF(ISNUMBER(SEARCH($V$30,T203)),"WINCOMHAGIANG",IF(ISNUMBER(SEARCH($V$31,T203)),"WINCOMNINHBINH",IF(ISNUMBER(SEARCH($V$32,T203)),"WINCOMTRAVINH",IF(ISNUMBER(SEARCH($V$33,T203)),"WINCOMCANTHO",IF(ISNUMBER(SEARCH($V$34,T203)),"WINCOMBENTRE",IF(ISNUMBER(SEARCH($V$35,T203)),"WINCOMCAMAU",IF(ISNUMBER(SEARCH($V$36,T203)),"WINCOMANGIANG",IF(ISNUMBER(SEARCH($V$37,T203)),"WINCOMNINHTHUAN",IF(ISNUMBER(SEARCH($V$38,T203)),"WINCOMTHAIBINH",IF(ISNUMBER(SEARCH($V$39,T203)),"WINCOMGIALAI",IF(ISNUMBER(SEARCH($V$40,T203)),"WINCOMHOABINH",IF(ISNUMBER(SEARCH($V$41,T203)),"WINCOMQUANGNGAI",IF(ISNUMBER(SEARCH($V$42,T203)),"WINCOMBINHTHUAN",IF(ISNUMBER(SEARCH($V$43,T203)),"WINCOMDAKLAK",IF(ISNUMBER(SEARCH($V$44,T203)),"WINCOMSOCTRANG",IF(ISNUMBER(SEARCH($V$45,T203)),"WINCOMSONLA",IF(ISNUMBER(SEARCH($V$46,T203)),"WINCOMKONTUM",IF(ISNUMBER(SEARCH($V$47,T203)),"WINCOMPHUYEN",IF(ISNUMBER(SEARCH($V$48,T203)),"WINCOMQUANGTRI",IF(ISNUMBER(SEARCH($V$49,T203)),"WINCOMBINHDINH",IF(ISNUMBER(SEARCH($V$50,T203)),"WINCOMCAOBANG",IF(ISNUMBER(SEARCH($V$51,T203)),"WINCOMQUANGBINH",IF(ISNUMBER(SEARCH($V$52,T203)),"WINCOMLAMDONG",IF(ISNUMBER(SEARCH($V$53,T203)),"WINCOMVINHLONG",IF(ISNUMBER(SEARCH($V$54,T203)),"WINCOMDONGTHAP",IF(ISNUMBER(SEARCH($V$55,T203)),"WINCOMTIENGIANG",IF(ISNUMBER(SEARCH($V$56,T203)),"WINCOMQUANGNINH",0))))))))))))))))))))))))))))))))))))))))))))))))))))))</f>
        <v>WINCOMHOCHIMINH</v>
      </c>
    </row>
    <row r="204" spans="1:25" x14ac:dyDescent="0.2">
      <c r="A204" t="s">
        <v>0</v>
      </c>
      <c r="B204" t="s">
        <v>413</v>
      </c>
      <c r="C204" t="s">
        <v>31</v>
      </c>
      <c r="D204" t="s">
        <v>20</v>
      </c>
      <c r="E204" t="s">
        <v>4</v>
      </c>
      <c r="F204" s="5">
        <f t="shared" si="13"/>
        <v>1</v>
      </c>
      <c r="G204" s="2">
        <v>50182</v>
      </c>
      <c r="H204" s="2">
        <v>55200.200000000004</v>
      </c>
      <c r="I204" t="s">
        <v>5</v>
      </c>
      <c r="J204" t="s">
        <v>21</v>
      </c>
      <c r="K204" t="str">
        <f t="shared" si="14"/>
        <v>Giò tai lưỡi xào gói 250g</v>
      </c>
      <c r="L204" s="8" t="str">
        <f>VLOOKUP(K204,'[1]Mã Misa'!$B$2:$D$74,2,0)</f>
        <v>Giò Tai Lưỡi Xào 250g</v>
      </c>
      <c r="M204" s="8" t="str">
        <f>VLOOKUP(L204,'[1]Mã Misa'!$C$2:$D$74,2,0)</f>
        <v>GTLX250G</v>
      </c>
      <c r="N204" s="2">
        <v>50182</v>
      </c>
      <c r="O204" t="s">
        <v>414</v>
      </c>
      <c r="P204" s="8" t="str">
        <f t="shared" si="15"/>
        <v>0042638</v>
      </c>
      <c r="Q204" s="8" t="e">
        <f t="array" ref="Q204">IF(VLOOKUP(P204,$AA$1:$AC$32,1,0)&lt;&gt;0,(P204&amp;"A"),0)</f>
        <v>#N/A</v>
      </c>
      <c r="R204" s="12">
        <v>44508</v>
      </c>
      <c r="S204" t="s">
        <v>415</v>
      </c>
      <c r="T204" s="8" t="str">
        <f t="shared" si="16"/>
        <v>VM+ HCM 11</v>
      </c>
      <c r="U204" t="s">
        <v>6093</v>
      </c>
      <c r="Y204" t="str">
        <f t="array" ref="Y204">IF(ISNUMBER(SEARCH($V$3,T204)),"WINCOMHANOI",IF(ISNUMBER(SEARCH($V$4,T204)),"WINCOMHOCHIMINH",IF(ISNUMBER(SEARCH($V$5,T204)),"WINCOMDANANG",IF(ISNUMBER(SEARCH($V$6,T204)),"WINCOMHAIDUONG",IF(ISNUMBER(SEARCH($V$7,T204)),"WINCOMQUANGNINH",IF(ISNUMBER(SEARCH($V$8,T204)),"WINCOMHAIPHONG",IF(ISNUMBER(SEARCH($V$9,T204)),"WINCOMBACGIANG",IF(ISNUMBER(SEARCH($V$10,T204)),"WINCOMBACNINH",IF(ISNUMBER(SEARCH($V$11,T204)),"WINCOMPHUTHO",IF(ISNUMBER(SEARCH($V$12,T204)),"WINCOMHATINH",IF(ISNUMBER(SEARCH($V$13,T204)),"WINCOMTHAINGUYEN",IF(ISNUMBER(SEARCH($V$14,T204)),"WINCOMKHANHHOA",IF(ISNUMBER(SEARCH($V$15,T204)),"WINCOMHUNGYEN",IF(ISNUMBER(SEARCH($V$16,T204)),"WINCOMNGHEAN",IF(ISNUMBER(SEARCH($V$17,T204)),"WINCOMLAOCAI",IF(ISNUMBER(SEARCH($V$18,T204)),"WINCOMVUNGTAU",IF(ISNUMBER(SEARCH($V$19,T204)),"WINCOMBINHDUONG",IF(ISNUMBER(SEARCH($V$20,T204)),"WINCOMKIENGIANG",IF(ISNUMBER(SEARCH($V$21,T204)),"WINCOMHANAM",IF(ISNUMBER(SEARCH($V$22,T204)),"WINCOMNAMDINH",IF(ISNUMBER(SEARCH($V$23,T204)),"WINCOMLANGSON",IF(ISNUMBER(SEARCH($V$24,T204)),"WINCOMTHANHHOA",IF(ISNUMBER(SEARCH($V$25,T204)),"WINCOMYENBAI",IF(ISNUMBER(SEARCH($V$26,T204)),"WINCOMTUYENQUANG",IF(ISNUMBER(SEARCH($V$27,T204)),"WINCOMHUE",IF(ISNUMBER(SEARCH($V$28,T204)),"WINCOMQUANGNAM",IF(ISNUMBER(SEARCH($V$29,T204)),"WINCOMVINHPHUC",IF(ISNUMBER(SEARCH($V$30,T204)),"WINCOMHAGIANG",IF(ISNUMBER(SEARCH($V$31,T204)),"WINCOMNINHBINH",IF(ISNUMBER(SEARCH($V$32,T204)),"WINCOMTRAVINH",IF(ISNUMBER(SEARCH($V$33,T204)),"WINCOMCANTHO",IF(ISNUMBER(SEARCH($V$34,T204)),"WINCOMBENTRE",IF(ISNUMBER(SEARCH($V$35,T204)),"WINCOMCAMAU",IF(ISNUMBER(SEARCH($V$36,T204)),"WINCOMANGIANG",IF(ISNUMBER(SEARCH($V$37,T204)),"WINCOMNINHTHUAN",IF(ISNUMBER(SEARCH($V$38,T204)),"WINCOMTHAIBINH",IF(ISNUMBER(SEARCH($V$39,T204)),"WINCOMGIALAI",IF(ISNUMBER(SEARCH($V$40,T204)),"WINCOMHOABINH",IF(ISNUMBER(SEARCH($V$41,T204)),"WINCOMQUANGNGAI",IF(ISNUMBER(SEARCH($V$42,T204)),"WINCOMBINHTHUAN",IF(ISNUMBER(SEARCH($V$43,T204)),"WINCOMDAKLAK",IF(ISNUMBER(SEARCH($V$44,T204)),"WINCOMSOCTRANG",IF(ISNUMBER(SEARCH($V$45,T204)),"WINCOMSONLA",IF(ISNUMBER(SEARCH($V$46,T204)),"WINCOMKONTUM",IF(ISNUMBER(SEARCH($V$47,T204)),"WINCOMPHUYEN",IF(ISNUMBER(SEARCH($V$48,T204)),"WINCOMQUANGTRI",IF(ISNUMBER(SEARCH($V$49,T204)),"WINCOMBINHDINH",IF(ISNUMBER(SEARCH($V$50,T204)),"WINCOMCAOBANG",IF(ISNUMBER(SEARCH($V$51,T204)),"WINCOMQUANGBINH",IF(ISNUMBER(SEARCH($V$52,T204)),"WINCOMLAMDONG",IF(ISNUMBER(SEARCH($V$53,T204)),"WINCOMVINHLONG",IF(ISNUMBER(SEARCH($V$54,T204)),"WINCOMDONGTHAP",IF(ISNUMBER(SEARCH($V$55,T204)),"WINCOMTIENGIANG",IF(ISNUMBER(SEARCH($V$56,T204)),"WINCOMQUANGNINH",0))))))))))))))))))))))))))))))))))))))))))))))))))))))</f>
        <v>WINCOMHOCHIMINH</v>
      </c>
    </row>
    <row r="205" spans="1:25" x14ac:dyDescent="0.2">
      <c r="A205" t="s">
        <v>0</v>
      </c>
      <c r="B205" t="s">
        <v>416</v>
      </c>
      <c r="C205" t="s">
        <v>2</v>
      </c>
      <c r="D205" t="s">
        <v>62</v>
      </c>
      <c r="E205" t="s">
        <v>4</v>
      </c>
      <c r="F205" s="5">
        <f t="shared" si="13"/>
        <v>1</v>
      </c>
      <c r="G205" s="2">
        <v>105400</v>
      </c>
      <c r="H205" s="2">
        <v>115940.00000000001</v>
      </c>
      <c r="I205" t="s">
        <v>5</v>
      </c>
      <c r="J205" t="s">
        <v>63</v>
      </c>
      <c r="K205" t="str">
        <f t="shared" si="14"/>
        <v>_Đùi gà sốt cay 500g</v>
      </c>
      <c r="L205" s="8" t="str">
        <f>VLOOKUP(K205,'[1]Mã Misa'!$B$2:$D$74,2,0)</f>
        <v>Đùi gà sốt cay 500g</v>
      </c>
      <c r="M205" s="8" t="str">
        <f>VLOOKUP(L205,'[1]Mã Misa'!$C$2:$D$74,2,0)</f>
        <v>DGSC500</v>
      </c>
      <c r="N205" s="2">
        <v>105400</v>
      </c>
      <c r="O205" t="s">
        <v>417</v>
      </c>
      <c r="P205" s="8" t="str">
        <f t="shared" si="15"/>
        <v>0002121</v>
      </c>
      <c r="Q205" s="8" t="str">
        <f t="array" ref="Q205">IF(VLOOKUP(P205,$AA$1:$AC$32,1,0)&lt;&gt;0,(P205&amp;"A"),0)</f>
        <v>0002121A</v>
      </c>
      <c r="R205" s="12">
        <v>44508</v>
      </c>
      <c r="S205" t="s">
        <v>418</v>
      </c>
      <c r="T205" s="8" t="str">
        <f t="shared" si="16"/>
        <v>VM+ NDH 30</v>
      </c>
      <c r="U205" t="s">
        <v>6094</v>
      </c>
      <c r="Y205" t="str">
        <f t="array" ref="Y205">IF(ISNUMBER(SEARCH($V$3,T205)),"WINCOMHANOI",IF(ISNUMBER(SEARCH($V$4,T205)),"WINCOMHOCHIMINH",IF(ISNUMBER(SEARCH($V$5,T205)),"WINCOMDANANG",IF(ISNUMBER(SEARCH($V$6,T205)),"WINCOMHAIDUONG",IF(ISNUMBER(SEARCH($V$7,T205)),"WINCOMQUANGNINH",IF(ISNUMBER(SEARCH($V$8,T205)),"WINCOMHAIPHONG",IF(ISNUMBER(SEARCH($V$9,T205)),"WINCOMBACGIANG",IF(ISNUMBER(SEARCH($V$10,T205)),"WINCOMBACNINH",IF(ISNUMBER(SEARCH($V$11,T205)),"WINCOMPHUTHO",IF(ISNUMBER(SEARCH($V$12,T205)),"WINCOMHATINH",IF(ISNUMBER(SEARCH($V$13,T205)),"WINCOMTHAINGUYEN",IF(ISNUMBER(SEARCH($V$14,T205)),"WINCOMKHANHHOA",IF(ISNUMBER(SEARCH($V$15,T205)),"WINCOMHUNGYEN",IF(ISNUMBER(SEARCH($V$16,T205)),"WINCOMNGHEAN",IF(ISNUMBER(SEARCH($V$17,T205)),"WINCOMLAOCAI",IF(ISNUMBER(SEARCH($V$18,T205)),"WINCOMVUNGTAU",IF(ISNUMBER(SEARCH($V$19,T205)),"WINCOMBINHDUONG",IF(ISNUMBER(SEARCH($V$20,T205)),"WINCOMKIENGIANG",IF(ISNUMBER(SEARCH($V$21,T205)),"WINCOMHANAM",IF(ISNUMBER(SEARCH($V$22,T205)),"WINCOMNAMDINH",IF(ISNUMBER(SEARCH($V$23,T205)),"WINCOMLANGSON",IF(ISNUMBER(SEARCH($V$24,T205)),"WINCOMTHANHHOA",IF(ISNUMBER(SEARCH($V$25,T205)),"WINCOMYENBAI",IF(ISNUMBER(SEARCH($V$26,T205)),"WINCOMTUYENQUANG",IF(ISNUMBER(SEARCH($V$27,T205)),"WINCOMHUE",IF(ISNUMBER(SEARCH($V$28,T205)),"WINCOMQUANGNAM",IF(ISNUMBER(SEARCH($V$29,T205)),"WINCOMVINHPHUC",IF(ISNUMBER(SEARCH($V$30,T205)),"WINCOMHAGIANG",IF(ISNUMBER(SEARCH($V$31,T205)),"WINCOMNINHBINH",IF(ISNUMBER(SEARCH($V$32,T205)),"WINCOMTRAVINH",IF(ISNUMBER(SEARCH($V$33,T205)),"WINCOMCANTHO",IF(ISNUMBER(SEARCH($V$34,T205)),"WINCOMBENTRE",IF(ISNUMBER(SEARCH($V$35,T205)),"WINCOMCAMAU",IF(ISNUMBER(SEARCH($V$36,T205)),"WINCOMANGIANG",IF(ISNUMBER(SEARCH($V$37,T205)),"WINCOMNINHTHUAN",IF(ISNUMBER(SEARCH($V$38,T205)),"WINCOMTHAIBINH",IF(ISNUMBER(SEARCH($V$39,T205)),"WINCOMGIALAI",IF(ISNUMBER(SEARCH($V$40,T205)),"WINCOMHOABINH",IF(ISNUMBER(SEARCH($V$41,T205)),"WINCOMQUANGNGAI",IF(ISNUMBER(SEARCH($V$42,T205)),"WINCOMBINHTHUAN",IF(ISNUMBER(SEARCH($V$43,T205)),"WINCOMDAKLAK",IF(ISNUMBER(SEARCH($V$44,T205)),"WINCOMSOCTRANG",IF(ISNUMBER(SEARCH($V$45,T205)),"WINCOMSONLA",IF(ISNUMBER(SEARCH($V$46,T205)),"WINCOMKONTUM",IF(ISNUMBER(SEARCH($V$47,T205)),"WINCOMPHUYEN",IF(ISNUMBER(SEARCH($V$48,T205)),"WINCOMQUANGTRI",IF(ISNUMBER(SEARCH($V$49,T205)),"WINCOMBINHDINH",IF(ISNUMBER(SEARCH($V$50,T205)),"WINCOMCAOBANG",IF(ISNUMBER(SEARCH($V$51,T205)),"WINCOMQUANGBINH",IF(ISNUMBER(SEARCH($V$52,T205)),"WINCOMLAMDONG",IF(ISNUMBER(SEARCH($V$53,T205)),"WINCOMVINHLONG",IF(ISNUMBER(SEARCH($V$54,T205)),"WINCOMDONGTHAP",IF(ISNUMBER(SEARCH($V$55,T205)),"WINCOMTIENGIANG",IF(ISNUMBER(SEARCH($V$56,T205)),"WINCOMQUANGNINH",0))))))))))))))))))))))))))))))))))))))))))))))))))))))</f>
        <v>WINCOMNAMDINH</v>
      </c>
    </row>
    <row r="206" spans="1:25" x14ac:dyDescent="0.2">
      <c r="A206" t="s">
        <v>0</v>
      </c>
      <c r="B206" t="s">
        <v>419</v>
      </c>
      <c r="C206" t="s">
        <v>2</v>
      </c>
      <c r="D206" t="s">
        <v>20</v>
      </c>
      <c r="E206" t="s">
        <v>4</v>
      </c>
      <c r="F206" s="5">
        <f t="shared" si="13"/>
        <v>1</v>
      </c>
      <c r="G206" s="2">
        <v>50182</v>
      </c>
      <c r="H206" s="2">
        <v>55200.200000000004</v>
      </c>
      <c r="I206" t="s">
        <v>5</v>
      </c>
      <c r="J206" t="s">
        <v>21</v>
      </c>
      <c r="K206" t="str">
        <f t="shared" si="14"/>
        <v>Giò tai lưỡi xào gói 250g</v>
      </c>
      <c r="L206" s="8" t="str">
        <f>VLOOKUP(K206,'[1]Mã Misa'!$B$2:$D$74,2,0)</f>
        <v>Giò Tai Lưỡi Xào 250g</v>
      </c>
      <c r="M206" s="8" t="str">
        <f>VLOOKUP(L206,'[1]Mã Misa'!$C$2:$D$74,2,0)</f>
        <v>GTLX250G</v>
      </c>
      <c r="N206" s="2">
        <v>50182</v>
      </c>
      <c r="O206" t="s">
        <v>420</v>
      </c>
      <c r="P206" s="8" t="str">
        <f t="shared" si="15"/>
        <v>0017431</v>
      </c>
      <c r="Q206" s="8" t="e">
        <f t="array" ref="Q206">IF(VLOOKUP(P206,$AA$1:$AC$32,1,0)&lt;&gt;0,(P206&amp;"A"),0)</f>
        <v>#N/A</v>
      </c>
      <c r="R206" s="12">
        <v>44508</v>
      </c>
      <c r="S206" t="s">
        <v>421</v>
      </c>
      <c r="T206" s="8" t="str">
        <f t="shared" si="16"/>
        <v>VM+ DNG 52</v>
      </c>
      <c r="U206" t="s">
        <v>6095</v>
      </c>
      <c r="Y206" t="str">
        <f t="array" ref="Y206">IF(ISNUMBER(SEARCH($V$3,T206)),"WINCOMHANOI",IF(ISNUMBER(SEARCH($V$4,T206)),"WINCOMHOCHIMINH",IF(ISNUMBER(SEARCH($V$5,T206)),"WINCOMDANANG",IF(ISNUMBER(SEARCH($V$6,T206)),"WINCOMHAIDUONG",IF(ISNUMBER(SEARCH($V$7,T206)),"WINCOMQUANGNINH",IF(ISNUMBER(SEARCH($V$8,T206)),"WINCOMHAIPHONG",IF(ISNUMBER(SEARCH($V$9,T206)),"WINCOMBACGIANG",IF(ISNUMBER(SEARCH($V$10,T206)),"WINCOMBACNINH",IF(ISNUMBER(SEARCH($V$11,T206)),"WINCOMPHUTHO",IF(ISNUMBER(SEARCH($V$12,T206)),"WINCOMHATINH",IF(ISNUMBER(SEARCH($V$13,T206)),"WINCOMTHAINGUYEN",IF(ISNUMBER(SEARCH($V$14,T206)),"WINCOMKHANHHOA",IF(ISNUMBER(SEARCH($V$15,T206)),"WINCOMHUNGYEN",IF(ISNUMBER(SEARCH($V$16,T206)),"WINCOMNGHEAN",IF(ISNUMBER(SEARCH($V$17,T206)),"WINCOMLAOCAI",IF(ISNUMBER(SEARCH($V$18,T206)),"WINCOMVUNGTAU",IF(ISNUMBER(SEARCH($V$19,T206)),"WINCOMBINHDUONG",IF(ISNUMBER(SEARCH($V$20,T206)),"WINCOMKIENGIANG",IF(ISNUMBER(SEARCH($V$21,T206)),"WINCOMHANAM",IF(ISNUMBER(SEARCH($V$22,T206)),"WINCOMNAMDINH",IF(ISNUMBER(SEARCH($V$23,T206)),"WINCOMLANGSON",IF(ISNUMBER(SEARCH($V$24,T206)),"WINCOMTHANHHOA",IF(ISNUMBER(SEARCH($V$25,T206)),"WINCOMYENBAI",IF(ISNUMBER(SEARCH($V$26,T206)),"WINCOMTUYENQUANG",IF(ISNUMBER(SEARCH($V$27,T206)),"WINCOMHUE",IF(ISNUMBER(SEARCH($V$28,T206)),"WINCOMQUANGNAM",IF(ISNUMBER(SEARCH($V$29,T206)),"WINCOMVINHPHUC",IF(ISNUMBER(SEARCH($V$30,T206)),"WINCOMHAGIANG",IF(ISNUMBER(SEARCH($V$31,T206)),"WINCOMNINHBINH",IF(ISNUMBER(SEARCH($V$32,T206)),"WINCOMTRAVINH",IF(ISNUMBER(SEARCH($V$33,T206)),"WINCOMCANTHO",IF(ISNUMBER(SEARCH($V$34,T206)),"WINCOMBENTRE",IF(ISNUMBER(SEARCH($V$35,T206)),"WINCOMCAMAU",IF(ISNUMBER(SEARCH($V$36,T206)),"WINCOMANGIANG",IF(ISNUMBER(SEARCH($V$37,T206)),"WINCOMNINHTHUAN",IF(ISNUMBER(SEARCH($V$38,T206)),"WINCOMTHAIBINH",IF(ISNUMBER(SEARCH($V$39,T206)),"WINCOMGIALAI",IF(ISNUMBER(SEARCH($V$40,T206)),"WINCOMHOABINH",IF(ISNUMBER(SEARCH($V$41,T206)),"WINCOMQUANGNGAI",IF(ISNUMBER(SEARCH($V$42,T206)),"WINCOMBINHTHUAN",IF(ISNUMBER(SEARCH($V$43,T206)),"WINCOMDAKLAK",IF(ISNUMBER(SEARCH($V$44,T206)),"WINCOMSOCTRANG",IF(ISNUMBER(SEARCH($V$45,T206)),"WINCOMSONLA",IF(ISNUMBER(SEARCH($V$46,T206)),"WINCOMKONTUM",IF(ISNUMBER(SEARCH($V$47,T206)),"WINCOMPHUYEN",IF(ISNUMBER(SEARCH($V$48,T206)),"WINCOMQUANGTRI",IF(ISNUMBER(SEARCH($V$49,T206)),"WINCOMBINHDINH",IF(ISNUMBER(SEARCH($V$50,T206)),"WINCOMCAOBANG",IF(ISNUMBER(SEARCH($V$51,T206)),"WINCOMQUANGBINH",IF(ISNUMBER(SEARCH($V$52,T206)),"WINCOMLAMDONG",IF(ISNUMBER(SEARCH($V$53,T206)),"WINCOMVINHLONG",IF(ISNUMBER(SEARCH($V$54,T206)),"WINCOMDONGTHAP",IF(ISNUMBER(SEARCH($V$55,T206)),"WINCOMTIENGIANG",IF(ISNUMBER(SEARCH($V$56,T206)),"WINCOMQUANGNINH",0))))))))))))))))))))))))))))))))))))))))))))))))))))))</f>
        <v>WINCOMDANANG</v>
      </c>
    </row>
    <row r="207" spans="1:25" x14ac:dyDescent="0.2">
      <c r="A207" t="s">
        <v>0</v>
      </c>
      <c r="B207" t="s">
        <v>419</v>
      </c>
      <c r="C207" t="s">
        <v>31</v>
      </c>
      <c r="D207" t="s">
        <v>35</v>
      </c>
      <c r="E207" t="s">
        <v>4</v>
      </c>
      <c r="F207" s="5">
        <f t="shared" si="13"/>
        <v>1</v>
      </c>
      <c r="G207" s="2">
        <v>73431</v>
      </c>
      <c r="H207" s="2">
        <v>80774.100000000006</v>
      </c>
      <c r="I207" t="s">
        <v>5</v>
      </c>
      <c r="J207" t="s">
        <v>36</v>
      </c>
      <c r="K207" t="str">
        <f t="shared" si="14"/>
        <v>Chân giò heo muối gói 300g</v>
      </c>
      <c r="L207" s="8" t="str">
        <f>VLOOKUP(K207,'[1]Mã Misa'!$B$2:$D$74,2,0)</f>
        <v>Chân giò heo muối 300g</v>
      </c>
      <c r="M207" s="8" t="str">
        <f>VLOOKUP(L207,'[1]Mã Misa'!$C$2:$D$74,2,0)</f>
        <v>CGM300</v>
      </c>
      <c r="N207" s="2">
        <v>73431</v>
      </c>
      <c r="O207" t="s">
        <v>420</v>
      </c>
      <c r="P207" s="8" t="str">
        <f t="shared" si="15"/>
        <v>0017431</v>
      </c>
      <c r="Q207" s="8" t="e">
        <f t="array" ref="Q207">IF(VLOOKUP(P207,$AA$1:$AC$32,1,0)&lt;&gt;0,(P207&amp;"A"),0)</f>
        <v>#N/A</v>
      </c>
      <c r="R207" s="12">
        <v>44508</v>
      </c>
      <c r="S207" t="s">
        <v>421</v>
      </c>
      <c r="T207" s="8" t="str">
        <f t="shared" si="16"/>
        <v>VM+ DNG 52</v>
      </c>
      <c r="U207" t="s">
        <v>6095</v>
      </c>
      <c r="Y207" t="str">
        <f t="array" ref="Y207">IF(ISNUMBER(SEARCH($V$3,T207)),"WINCOMHANOI",IF(ISNUMBER(SEARCH($V$4,T207)),"WINCOMHOCHIMINH",IF(ISNUMBER(SEARCH($V$5,T207)),"WINCOMDANANG",IF(ISNUMBER(SEARCH($V$6,T207)),"WINCOMHAIDUONG",IF(ISNUMBER(SEARCH($V$7,T207)),"WINCOMQUANGNINH",IF(ISNUMBER(SEARCH($V$8,T207)),"WINCOMHAIPHONG",IF(ISNUMBER(SEARCH($V$9,T207)),"WINCOMBACGIANG",IF(ISNUMBER(SEARCH($V$10,T207)),"WINCOMBACNINH",IF(ISNUMBER(SEARCH($V$11,T207)),"WINCOMPHUTHO",IF(ISNUMBER(SEARCH($V$12,T207)),"WINCOMHATINH",IF(ISNUMBER(SEARCH($V$13,T207)),"WINCOMTHAINGUYEN",IF(ISNUMBER(SEARCH($V$14,T207)),"WINCOMKHANHHOA",IF(ISNUMBER(SEARCH($V$15,T207)),"WINCOMHUNGYEN",IF(ISNUMBER(SEARCH($V$16,T207)),"WINCOMNGHEAN",IF(ISNUMBER(SEARCH($V$17,T207)),"WINCOMLAOCAI",IF(ISNUMBER(SEARCH($V$18,T207)),"WINCOMVUNGTAU",IF(ISNUMBER(SEARCH($V$19,T207)),"WINCOMBINHDUONG",IF(ISNUMBER(SEARCH($V$20,T207)),"WINCOMKIENGIANG",IF(ISNUMBER(SEARCH($V$21,T207)),"WINCOMHANAM",IF(ISNUMBER(SEARCH($V$22,T207)),"WINCOMNAMDINH",IF(ISNUMBER(SEARCH($V$23,T207)),"WINCOMLANGSON",IF(ISNUMBER(SEARCH($V$24,T207)),"WINCOMTHANHHOA",IF(ISNUMBER(SEARCH($V$25,T207)),"WINCOMYENBAI",IF(ISNUMBER(SEARCH($V$26,T207)),"WINCOMTUYENQUANG",IF(ISNUMBER(SEARCH($V$27,T207)),"WINCOMHUE",IF(ISNUMBER(SEARCH($V$28,T207)),"WINCOMQUANGNAM",IF(ISNUMBER(SEARCH($V$29,T207)),"WINCOMVINHPHUC",IF(ISNUMBER(SEARCH($V$30,T207)),"WINCOMHAGIANG",IF(ISNUMBER(SEARCH($V$31,T207)),"WINCOMNINHBINH",IF(ISNUMBER(SEARCH($V$32,T207)),"WINCOMTRAVINH",IF(ISNUMBER(SEARCH($V$33,T207)),"WINCOMCANTHO",IF(ISNUMBER(SEARCH($V$34,T207)),"WINCOMBENTRE",IF(ISNUMBER(SEARCH($V$35,T207)),"WINCOMCAMAU",IF(ISNUMBER(SEARCH($V$36,T207)),"WINCOMANGIANG",IF(ISNUMBER(SEARCH($V$37,T207)),"WINCOMNINHTHUAN",IF(ISNUMBER(SEARCH($V$38,T207)),"WINCOMTHAIBINH",IF(ISNUMBER(SEARCH($V$39,T207)),"WINCOMGIALAI",IF(ISNUMBER(SEARCH($V$40,T207)),"WINCOMHOABINH",IF(ISNUMBER(SEARCH($V$41,T207)),"WINCOMQUANGNGAI",IF(ISNUMBER(SEARCH($V$42,T207)),"WINCOMBINHTHUAN",IF(ISNUMBER(SEARCH($V$43,T207)),"WINCOMDAKLAK",IF(ISNUMBER(SEARCH($V$44,T207)),"WINCOMSOCTRANG",IF(ISNUMBER(SEARCH($V$45,T207)),"WINCOMSONLA",IF(ISNUMBER(SEARCH($V$46,T207)),"WINCOMKONTUM",IF(ISNUMBER(SEARCH($V$47,T207)),"WINCOMPHUYEN",IF(ISNUMBER(SEARCH($V$48,T207)),"WINCOMQUANGTRI",IF(ISNUMBER(SEARCH($V$49,T207)),"WINCOMBINHDINH",IF(ISNUMBER(SEARCH($V$50,T207)),"WINCOMCAOBANG",IF(ISNUMBER(SEARCH($V$51,T207)),"WINCOMQUANGBINH",IF(ISNUMBER(SEARCH($V$52,T207)),"WINCOMLAMDONG",IF(ISNUMBER(SEARCH($V$53,T207)),"WINCOMVINHLONG",IF(ISNUMBER(SEARCH($V$54,T207)),"WINCOMDONGTHAP",IF(ISNUMBER(SEARCH($V$55,T207)),"WINCOMTIENGIANG",IF(ISNUMBER(SEARCH($V$56,T207)),"WINCOMQUANGNINH",0))))))))))))))))))))))))))))))))))))))))))))))))))))))</f>
        <v>WINCOMDANANG</v>
      </c>
    </row>
    <row r="208" spans="1:25" x14ac:dyDescent="0.2">
      <c r="A208" t="s">
        <v>0</v>
      </c>
      <c r="B208" t="s">
        <v>422</v>
      </c>
      <c r="C208" t="s">
        <v>2</v>
      </c>
      <c r="D208" t="s">
        <v>62</v>
      </c>
      <c r="E208" t="s">
        <v>4</v>
      </c>
      <c r="F208" s="5">
        <f t="shared" si="13"/>
        <v>2</v>
      </c>
      <c r="G208" s="2">
        <v>210800</v>
      </c>
      <c r="H208" s="2">
        <v>231880.00000000003</v>
      </c>
      <c r="I208" t="s">
        <v>5</v>
      </c>
      <c r="J208" t="s">
        <v>63</v>
      </c>
      <c r="K208" t="str">
        <f t="shared" si="14"/>
        <v>_Đùi gà sốt cay 500g</v>
      </c>
      <c r="L208" s="8" t="str">
        <f>VLOOKUP(K208,'[1]Mã Misa'!$B$2:$D$74,2,0)</f>
        <v>Đùi gà sốt cay 500g</v>
      </c>
      <c r="M208" s="8" t="str">
        <f>VLOOKUP(L208,'[1]Mã Misa'!$C$2:$D$74,2,0)</f>
        <v>DGSC500</v>
      </c>
      <c r="N208" s="2">
        <v>105400</v>
      </c>
      <c r="O208" t="s">
        <v>423</v>
      </c>
      <c r="P208" s="8" t="str">
        <f t="shared" si="15"/>
        <v>0000736</v>
      </c>
      <c r="Q208" s="8" t="e">
        <f t="array" ref="Q208">IF(VLOOKUP(P208,$AA$1:$AC$32,1,0)&lt;&gt;0,(P208&amp;"A"),0)</f>
        <v>#N/A</v>
      </c>
      <c r="R208" s="12">
        <v>44508</v>
      </c>
      <c r="S208" t="s">
        <v>424</v>
      </c>
      <c r="T208" s="8" t="str">
        <f t="shared" si="16"/>
        <v>VM VCP HBH</v>
      </c>
      <c r="U208" t="s">
        <v>6096</v>
      </c>
      <c r="Y208" t="str">
        <f t="array" ref="Y208">IF(ISNUMBER(SEARCH($V$3,T208)),"WINCOMHANOI",IF(ISNUMBER(SEARCH($V$4,T208)),"WINCOMHOCHIMINH",IF(ISNUMBER(SEARCH($V$5,T208)),"WINCOMDANANG",IF(ISNUMBER(SEARCH($V$6,T208)),"WINCOMHAIDUONG",IF(ISNUMBER(SEARCH($V$7,T208)),"WINCOMQUANGNINH",IF(ISNUMBER(SEARCH($V$8,T208)),"WINCOMHAIPHONG",IF(ISNUMBER(SEARCH($V$9,T208)),"WINCOMBACGIANG",IF(ISNUMBER(SEARCH($V$10,T208)),"WINCOMBACNINH",IF(ISNUMBER(SEARCH($V$11,T208)),"WINCOMPHUTHO",IF(ISNUMBER(SEARCH($V$12,T208)),"WINCOMHATINH",IF(ISNUMBER(SEARCH($V$13,T208)),"WINCOMTHAINGUYEN",IF(ISNUMBER(SEARCH($V$14,T208)),"WINCOMKHANHHOA",IF(ISNUMBER(SEARCH($V$15,T208)),"WINCOMHUNGYEN",IF(ISNUMBER(SEARCH($V$16,T208)),"WINCOMNGHEAN",IF(ISNUMBER(SEARCH($V$17,T208)),"WINCOMLAOCAI",IF(ISNUMBER(SEARCH($V$18,T208)),"WINCOMVUNGTAU",IF(ISNUMBER(SEARCH($V$19,T208)),"WINCOMBINHDUONG",IF(ISNUMBER(SEARCH($V$20,T208)),"WINCOMKIENGIANG",IF(ISNUMBER(SEARCH($V$21,T208)),"WINCOMHANAM",IF(ISNUMBER(SEARCH($V$22,T208)),"WINCOMNAMDINH",IF(ISNUMBER(SEARCH($V$23,T208)),"WINCOMLANGSON",IF(ISNUMBER(SEARCH($V$24,T208)),"WINCOMTHANHHOA",IF(ISNUMBER(SEARCH($V$25,T208)),"WINCOMYENBAI",IF(ISNUMBER(SEARCH($V$26,T208)),"WINCOMTUYENQUANG",IF(ISNUMBER(SEARCH($V$27,T208)),"WINCOMHUE",IF(ISNUMBER(SEARCH($V$28,T208)),"WINCOMQUANGNAM",IF(ISNUMBER(SEARCH($V$29,T208)),"WINCOMVINHPHUC",IF(ISNUMBER(SEARCH($V$30,T208)),"WINCOMHAGIANG",IF(ISNUMBER(SEARCH($V$31,T208)),"WINCOMNINHBINH",IF(ISNUMBER(SEARCH($V$32,T208)),"WINCOMTRAVINH",IF(ISNUMBER(SEARCH($V$33,T208)),"WINCOMCANTHO",IF(ISNUMBER(SEARCH($V$34,T208)),"WINCOMBENTRE",IF(ISNUMBER(SEARCH($V$35,T208)),"WINCOMCAMAU",IF(ISNUMBER(SEARCH($V$36,T208)),"WINCOMANGIANG",IF(ISNUMBER(SEARCH($V$37,T208)),"WINCOMNINHTHUAN",IF(ISNUMBER(SEARCH($V$38,T208)),"WINCOMTHAIBINH",IF(ISNUMBER(SEARCH($V$39,T208)),"WINCOMGIALAI",IF(ISNUMBER(SEARCH($V$40,T208)),"WINCOMHOABINH",IF(ISNUMBER(SEARCH($V$41,T208)),"WINCOMQUANGNGAI",IF(ISNUMBER(SEARCH($V$42,T208)),"WINCOMBINHTHUAN",IF(ISNUMBER(SEARCH($V$43,T208)),"WINCOMDAKLAK",IF(ISNUMBER(SEARCH($V$44,T208)),"WINCOMSOCTRANG",IF(ISNUMBER(SEARCH($V$45,T208)),"WINCOMSONLA",IF(ISNUMBER(SEARCH($V$46,T208)),"WINCOMKONTUM",IF(ISNUMBER(SEARCH($V$47,T208)),"WINCOMPHUYEN",IF(ISNUMBER(SEARCH($V$48,T208)),"WINCOMQUANGTRI",IF(ISNUMBER(SEARCH($V$49,T208)),"WINCOMBINHDINH",IF(ISNUMBER(SEARCH($V$50,T208)),"WINCOMCAOBANG",IF(ISNUMBER(SEARCH($V$51,T208)),"WINCOMQUANGBINH",IF(ISNUMBER(SEARCH($V$52,T208)),"WINCOMLAMDONG",IF(ISNUMBER(SEARCH($V$53,T208)),"WINCOMVINHLONG",IF(ISNUMBER(SEARCH($V$54,T208)),"WINCOMDONGTHAP",IF(ISNUMBER(SEARCH($V$55,T208)),"WINCOMTIENGIANG",IF(ISNUMBER(SEARCH($V$56,T208)),"WINCOMQUANGNINH",0))))))))))))))))))))))))))))))))))))))))))))))))))))))</f>
        <v>WINCOMHOABINH</v>
      </c>
    </row>
    <row r="209" spans="1:25" x14ac:dyDescent="0.2">
      <c r="A209" t="s">
        <v>0</v>
      </c>
      <c r="B209" t="s">
        <v>422</v>
      </c>
      <c r="C209" t="s">
        <v>31</v>
      </c>
      <c r="D209" t="s">
        <v>134</v>
      </c>
      <c r="E209" t="s">
        <v>4</v>
      </c>
      <c r="F209" s="5">
        <f t="shared" si="13"/>
        <v>1</v>
      </c>
      <c r="G209" s="2">
        <v>90750</v>
      </c>
      <c r="H209" s="2">
        <v>99825.000000000015</v>
      </c>
      <c r="I209" t="s">
        <v>5</v>
      </c>
      <c r="J209" t="s">
        <v>135</v>
      </c>
      <c r="K209" t="str">
        <f t="shared" si="14"/>
        <v>_Chân gà sốt cay 400g</v>
      </c>
      <c r="L209" s="8" t="str">
        <f>VLOOKUP(K209,'[1]Mã Misa'!$B$2:$D$74,2,0)</f>
        <v>Chân gà sốt cay 400g</v>
      </c>
      <c r="M209" s="8" t="str">
        <f>VLOOKUP(L209,'[1]Mã Misa'!$C$2:$D$74,2,0)</f>
        <v>CGSC400</v>
      </c>
      <c r="N209" s="2">
        <v>90750</v>
      </c>
      <c r="O209" t="s">
        <v>423</v>
      </c>
      <c r="P209" s="8" t="str">
        <f t="shared" si="15"/>
        <v>0000736</v>
      </c>
      <c r="Q209" s="8" t="e">
        <f t="array" ref="Q209">IF(VLOOKUP(P209,$AA$1:$AC$32,1,0)&lt;&gt;0,(P209&amp;"A"),0)</f>
        <v>#N/A</v>
      </c>
      <c r="R209" s="12">
        <v>44508</v>
      </c>
      <c r="S209" t="s">
        <v>424</v>
      </c>
      <c r="T209" s="8" t="str">
        <f t="shared" si="16"/>
        <v>VM VCP HBH</v>
      </c>
      <c r="U209" t="s">
        <v>6096</v>
      </c>
      <c r="Y209" t="str">
        <f t="array" ref="Y209">IF(ISNUMBER(SEARCH($V$3,T209)),"WINCOMHANOI",IF(ISNUMBER(SEARCH($V$4,T209)),"WINCOMHOCHIMINH",IF(ISNUMBER(SEARCH($V$5,T209)),"WINCOMDANANG",IF(ISNUMBER(SEARCH($V$6,T209)),"WINCOMHAIDUONG",IF(ISNUMBER(SEARCH($V$7,T209)),"WINCOMQUANGNINH",IF(ISNUMBER(SEARCH($V$8,T209)),"WINCOMHAIPHONG",IF(ISNUMBER(SEARCH($V$9,T209)),"WINCOMBACGIANG",IF(ISNUMBER(SEARCH($V$10,T209)),"WINCOMBACNINH",IF(ISNUMBER(SEARCH($V$11,T209)),"WINCOMPHUTHO",IF(ISNUMBER(SEARCH($V$12,T209)),"WINCOMHATINH",IF(ISNUMBER(SEARCH($V$13,T209)),"WINCOMTHAINGUYEN",IF(ISNUMBER(SEARCH($V$14,T209)),"WINCOMKHANHHOA",IF(ISNUMBER(SEARCH($V$15,T209)),"WINCOMHUNGYEN",IF(ISNUMBER(SEARCH($V$16,T209)),"WINCOMNGHEAN",IF(ISNUMBER(SEARCH($V$17,T209)),"WINCOMLAOCAI",IF(ISNUMBER(SEARCH($V$18,T209)),"WINCOMVUNGTAU",IF(ISNUMBER(SEARCH($V$19,T209)),"WINCOMBINHDUONG",IF(ISNUMBER(SEARCH($V$20,T209)),"WINCOMKIENGIANG",IF(ISNUMBER(SEARCH($V$21,T209)),"WINCOMHANAM",IF(ISNUMBER(SEARCH($V$22,T209)),"WINCOMNAMDINH",IF(ISNUMBER(SEARCH($V$23,T209)),"WINCOMLANGSON",IF(ISNUMBER(SEARCH($V$24,T209)),"WINCOMTHANHHOA",IF(ISNUMBER(SEARCH($V$25,T209)),"WINCOMYENBAI",IF(ISNUMBER(SEARCH($V$26,T209)),"WINCOMTUYENQUANG",IF(ISNUMBER(SEARCH($V$27,T209)),"WINCOMHUE",IF(ISNUMBER(SEARCH($V$28,T209)),"WINCOMQUANGNAM",IF(ISNUMBER(SEARCH($V$29,T209)),"WINCOMVINHPHUC",IF(ISNUMBER(SEARCH($V$30,T209)),"WINCOMHAGIANG",IF(ISNUMBER(SEARCH($V$31,T209)),"WINCOMNINHBINH",IF(ISNUMBER(SEARCH($V$32,T209)),"WINCOMTRAVINH",IF(ISNUMBER(SEARCH($V$33,T209)),"WINCOMCANTHO",IF(ISNUMBER(SEARCH($V$34,T209)),"WINCOMBENTRE",IF(ISNUMBER(SEARCH($V$35,T209)),"WINCOMCAMAU",IF(ISNUMBER(SEARCH($V$36,T209)),"WINCOMANGIANG",IF(ISNUMBER(SEARCH($V$37,T209)),"WINCOMNINHTHUAN",IF(ISNUMBER(SEARCH($V$38,T209)),"WINCOMTHAIBINH",IF(ISNUMBER(SEARCH($V$39,T209)),"WINCOMGIALAI",IF(ISNUMBER(SEARCH($V$40,T209)),"WINCOMHOABINH",IF(ISNUMBER(SEARCH($V$41,T209)),"WINCOMQUANGNGAI",IF(ISNUMBER(SEARCH($V$42,T209)),"WINCOMBINHTHUAN",IF(ISNUMBER(SEARCH($V$43,T209)),"WINCOMDAKLAK",IF(ISNUMBER(SEARCH($V$44,T209)),"WINCOMSOCTRANG",IF(ISNUMBER(SEARCH($V$45,T209)),"WINCOMSONLA",IF(ISNUMBER(SEARCH($V$46,T209)),"WINCOMKONTUM",IF(ISNUMBER(SEARCH($V$47,T209)),"WINCOMPHUYEN",IF(ISNUMBER(SEARCH($V$48,T209)),"WINCOMQUANGTRI",IF(ISNUMBER(SEARCH($V$49,T209)),"WINCOMBINHDINH",IF(ISNUMBER(SEARCH($V$50,T209)),"WINCOMCAOBANG",IF(ISNUMBER(SEARCH($V$51,T209)),"WINCOMQUANGBINH",IF(ISNUMBER(SEARCH($V$52,T209)),"WINCOMLAMDONG",IF(ISNUMBER(SEARCH($V$53,T209)),"WINCOMVINHLONG",IF(ISNUMBER(SEARCH($V$54,T209)),"WINCOMDONGTHAP",IF(ISNUMBER(SEARCH($V$55,T209)),"WINCOMTIENGIANG",IF(ISNUMBER(SEARCH($V$56,T209)),"WINCOMQUANGNINH",0))))))))))))))))))))))))))))))))))))))))))))))))))))))</f>
        <v>WINCOMHOABINH</v>
      </c>
    </row>
    <row r="210" spans="1:25" x14ac:dyDescent="0.2">
      <c r="A210" t="s">
        <v>0</v>
      </c>
      <c r="B210" t="s">
        <v>425</v>
      </c>
      <c r="C210" t="s">
        <v>2</v>
      </c>
      <c r="D210" t="s">
        <v>3</v>
      </c>
      <c r="E210" t="s">
        <v>4</v>
      </c>
      <c r="F210" s="5">
        <f t="shared" si="13"/>
        <v>1</v>
      </c>
      <c r="G210" s="2">
        <v>88846</v>
      </c>
      <c r="H210" s="2">
        <v>97730.6</v>
      </c>
      <c r="I210" t="s">
        <v>5</v>
      </c>
      <c r="J210" t="s">
        <v>6</v>
      </c>
      <c r="K210" t="str">
        <f t="shared" si="14"/>
        <v>Gà muối gói 500g</v>
      </c>
      <c r="L210" s="8" t="str">
        <f>VLOOKUP(K210,'[1]Mã Misa'!$B$2:$D$74,2,0)</f>
        <v>Gà muối 500g</v>
      </c>
      <c r="M210" s="8" t="str">
        <f>VLOOKUP(L210,'[1]Mã Misa'!$C$2:$D$74,2,0)</f>
        <v>GM500</v>
      </c>
      <c r="N210" s="2">
        <v>88846</v>
      </c>
      <c r="O210" t="s">
        <v>426</v>
      </c>
      <c r="P210" s="8" t="str">
        <f t="shared" si="15"/>
        <v>0010700</v>
      </c>
      <c r="Q210" s="8" t="e">
        <f t="array" ref="Q210">IF(VLOOKUP(P210,$AA$1:$AC$32,1,0)&lt;&gt;0,(P210&amp;"A"),0)</f>
        <v>#N/A</v>
      </c>
      <c r="R210" s="12">
        <v>44508</v>
      </c>
      <c r="S210" t="s">
        <v>427</v>
      </c>
      <c r="T210" s="8" t="str">
        <f t="shared" si="16"/>
        <v>VM+ QNH Tổ</v>
      </c>
      <c r="U210" t="s">
        <v>6097</v>
      </c>
      <c r="Y210" t="str">
        <f t="array" ref="Y210">IF(ISNUMBER(SEARCH($V$3,T210)),"WINCOMHANOI",IF(ISNUMBER(SEARCH($V$4,T210)),"WINCOMHOCHIMINH",IF(ISNUMBER(SEARCH($V$5,T210)),"WINCOMDANANG",IF(ISNUMBER(SEARCH($V$6,T210)),"WINCOMHAIDUONG",IF(ISNUMBER(SEARCH($V$7,T210)),"WINCOMQUANGNINH",IF(ISNUMBER(SEARCH($V$8,T210)),"WINCOMHAIPHONG",IF(ISNUMBER(SEARCH($V$9,T210)),"WINCOMBACGIANG",IF(ISNUMBER(SEARCH($V$10,T210)),"WINCOMBACNINH",IF(ISNUMBER(SEARCH($V$11,T210)),"WINCOMPHUTHO",IF(ISNUMBER(SEARCH($V$12,T210)),"WINCOMHATINH",IF(ISNUMBER(SEARCH($V$13,T210)),"WINCOMTHAINGUYEN",IF(ISNUMBER(SEARCH($V$14,T210)),"WINCOMKHANHHOA",IF(ISNUMBER(SEARCH($V$15,T210)),"WINCOMHUNGYEN",IF(ISNUMBER(SEARCH($V$16,T210)),"WINCOMNGHEAN",IF(ISNUMBER(SEARCH($V$17,T210)),"WINCOMLAOCAI",IF(ISNUMBER(SEARCH($V$18,T210)),"WINCOMVUNGTAU",IF(ISNUMBER(SEARCH($V$19,T210)),"WINCOMBINHDUONG",IF(ISNUMBER(SEARCH($V$20,T210)),"WINCOMKIENGIANG",IF(ISNUMBER(SEARCH($V$21,T210)),"WINCOMHANAM",IF(ISNUMBER(SEARCH($V$22,T210)),"WINCOMNAMDINH",IF(ISNUMBER(SEARCH($V$23,T210)),"WINCOMLANGSON",IF(ISNUMBER(SEARCH($V$24,T210)),"WINCOMTHANHHOA",IF(ISNUMBER(SEARCH($V$25,T210)),"WINCOMYENBAI",IF(ISNUMBER(SEARCH($V$26,T210)),"WINCOMTUYENQUANG",IF(ISNUMBER(SEARCH($V$27,T210)),"WINCOMHUE",IF(ISNUMBER(SEARCH($V$28,T210)),"WINCOMQUANGNAM",IF(ISNUMBER(SEARCH($V$29,T210)),"WINCOMVINHPHUC",IF(ISNUMBER(SEARCH($V$30,T210)),"WINCOMHAGIANG",IF(ISNUMBER(SEARCH($V$31,T210)),"WINCOMNINHBINH",IF(ISNUMBER(SEARCH($V$32,T210)),"WINCOMTRAVINH",IF(ISNUMBER(SEARCH($V$33,T210)),"WINCOMCANTHO",IF(ISNUMBER(SEARCH($V$34,T210)),"WINCOMBENTRE",IF(ISNUMBER(SEARCH($V$35,T210)),"WINCOMCAMAU",IF(ISNUMBER(SEARCH($V$36,T210)),"WINCOMANGIANG",IF(ISNUMBER(SEARCH($V$37,T210)),"WINCOMNINHTHUAN",IF(ISNUMBER(SEARCH($V$38,T210)),"WINCOMTHAIBINH",IF(ISNUMBER(SEARCH($V$39,T210)),"WINCOMGIALAI",IF(ISNUMBER(SEARCH($V$40,T210)),"WINCOMHOABINH",IF(ISNUMBER(SEARCH($V$41,T210)),"WINCOMQUANGNGAI",IF(ISNUMBER(SEARCH($V$42,T210)),"WINCOMBINHTHUAN",IF(ISNUMBER(SEARCH($V$43,T210)),"WINCOMDAKLAK",IF(ISNUMBER(SEARCH($V$44,T210)),"WINCOMSOCTRANG",IF(ISNUMBER(SEARCH($V$45,T210)),"WINCOMSONLA",IF(ISNUMBER(SEARCH($V$46,T210)),"WINCOMKONTUM",IF(ISNUMBER(SEARCH($V$47,T210)),"WINCOMPHUYEN",IF(ISNUMBER(SEARCH($V$48,T210)),"WINCOMQUANGTRI",IF(ISNUMBER(SEARCH($V$49,T210)),"WINCOMBINHDINH",IF(ISNUMBER(SEARCH($V$50,T210)),"WINCOMCAOBANG",IF(ISNUMBER(SEARCH($V$51,T210)),"WINCOMQUANGBINH",IF(ISNUMBER(SEARCH($V$52,T210)),"WINCOMLAMDONG",IF(ISNUMBER(SEARCH($V$53,T210)),"WINCOMVINHLONG",IF(ISNUMBER(SEARCH($V$54,T210)),"WINCOMDONGTHAP",IF(ISNUMBER(SEARCH($V$55,T210)),"WINCOMTIENGIANG",IF(ISNUMBER(SEARCH($V$56,T210)),"WINCOMQUANGNINH",0))))))))))))))))))))))))))))))))))))))))))))))))))))))</f>
        <v>WINCOMQUANGNINH</v>
      </c>
    </row>
    <row r="211" spans="1:25" x14ac:dyDescent="0.2">
      <c r="A211" t="s">
        <v>0</v>
      </c>
      <c r="B211" t="s">
        <v>425</v>
      </c>
      <c r="C211" t="s">
        <v>31</v>
      </c>
      <c r="D211" t="s">
        <v>39</v>
      </c>
      <c r="E211" t="s">
        <v>4</v>
      </c>
      <c r="F211" s="5">
        <f t="shared" si="13"/>
        <v>3</v>
      </c>
      <c r="G211" s="2">
        <v>138000</v>
      </c>
      <c r="H211" s="2">
        <v>151800</v>
      </c>
      <c r="I211" t="s">
        <v>5</v>
      </c>
      <c r="J211" t="s">
        <v>40</v>
      </c>
      <c r="K211" t="str">
        <f t="shared" si="14"/>
        <v>Mộc nấm hương gói 250g</v>
      </c>
      <c r="L211" s="8" t="str">
        <f>VLOOKUP(K211,'[1]Mã Misa'!$B$2:$D$74,2,0)</f>
        <v>Mộc Nấm Hương 250g</v>
      </c>
      <c r="M211" s="8" t="str">
        <f>VLOOKUP(L211,'[1]Mã Misa'!$C$2:$D$74,2,0)</f>
        <v>MNH250</v>
      </c>
      <c r="N211" s="2">
        <v>46000</v>
      </c>
      <c r="O211" t="s">
        <v>426</v>
      </c>
      <c r="P211" s="8" t="str">
        <f t="shared" si="15"/>
        <v>0010700</v>
      </c>
      <c r="Q211" s="8" t="e">
        <f t="array" ref="Q211">IF(VLOOKUP(P211,$AA$1:$AC$32,1,0)&lt;&gt;0,(P211&amp;"A"),0)</f>
        <v>#N/A</v>
      </c>
      <c r="R211" s="12">
        <v>44508</v>
      </c>
      <c r="S211" t="s">
        <v>427</v>
      </c>
      <c r="T211" s="8" t="str">
        <f t="shared" si="16"/>
        <v>VM+ QNH Tổ</v>
      </c>
      <c r="U211" t="s">
        <v>6097</v>
      </c>
      <c r="Y211" t="str">
        <f t="array" ref="Y211">IF(ISNUMBER(SEARCH($V$3,T211)),"WINCOMHANOI",IF(ISNUMBER(SEARCH($V$4,T211)),"WINCOMHOCHIMINH",IF(ISNUMBER(SEARCH($V$5,T211)),"WINCOMDANANG",IF(ISNUMBER(SEARCH($V$6,T211)),"WINCOMHAIDUONG",IF(ISNUMBER(SEARCH($V$7,T211)),"WINCOMQUANGNINH",IF(ISNUMBER(SEARCH($V$8,T211)),"WINCOMHAIPHONG",IF(ISNUMBER(SEARCH($V$9,T211)),"WINCOMBACGIANG",IF(ISNUMBER(SEARCH($V$10,T211)),"WINCOMBACNINH",IF(ISNUMBER(SEARCH($V$11,T211)),"WINCOMPHUTHO",IF(ISNUMBER(SEARCH($V$12,T211)),"WINCOMHATINH",IF(ISNUMBER(SEARCH($V$13,T211)),"WINCOMTHAINGUYEN",IF(ISNUMBER(SEARCH($V$14,T211)),"WINCOMKHANHHOA",IF(ISNUMBER(SEARCH($V$15,T211)),"WINCOMHUNGYEN",IF(ISNUMBER(SEARCH($V$16,T211)),"WINCOMNGHEAN",IF(ISNUMBER(SEARCH($V$17,T211)),"WINCOMLAOCAI",IF(ISNUMBER(SEARCH($V$18,T211)),"WINCOMVUNGTAU",IF(ISNUMBER(SEARCH($V$19,T211)),"WINCOMBINHDUONG",IF(ISNUMBER(SEARCH($V$20,T211)),"WINCOMKIENGIANG",IF(ISNUMBER(SEARCH($V$21,T211)),"WINCOMHANAM",IF(ISNUMBER(SEARCH($V$22,T211)),"WINCOMNAMDINH",IF(ISNUMBER(SEARCH($V$23,T211)),"WINCOMLANGSON",IF(ISNUMBER(SEARCH($V$24,T211)),"WINCOMTHANHHOA",IF(ISNUMBER(SEARCH($V$25,T211)),"WINCOMYENBAI",IF(ISNUMBER(SEARCH($V$26,T211)),"WINCOMTUYENQUANG",IF(ISNUMBER(SEARCH($V$27,T211)),"WINCOMHUE",IF(ISNUMBER(SEARCH($V$28,T211)),"WINCOMQUANGNAM",IF(ISNUMBER(SEARCH($V$29,T211)),"WINCOMVINHPHUC",IF(ISNUMBER(SEARCH($V$30,T211)),"WINCOMHAGIANG",IF(ISNUMBER(SEARCH($V$31,T211)),"WINCOMNINHBINH",IF(ISNUMBER(SEARCH($V$32,T211)),"WINCOMTRAVINH",IF(ISNUMBER(SEARCH($V$33,T211)),"WINCOMCANTHO",IF(ISNUMBER(SEARCH($V$34,T211)),"WINCOMBENTRE",IF(ISNUMBER(SEARCH($V$35,T211)),"WINCOMCAMAU",IF(ISNUMBER(SEARCH($V$36,T211)),"WINCOMANGIANG",IF(ISNUMBER(SEARCH($V$37,T211)),"WINCOMNINHTHUAN",IF(ISNUMBER(SEARCH($V$38,T211)),"WINCOMTHAIBINH",IF(ISNUMBER(SEARCH($V$39,T211)),"WINCOMGIALAI",IF(ISNUMBER(SEARCH($V$40,T211)),"WINCOMHOABINH",IF(ISNUMBER(SEARCH($V$41,T211)),"WINCOMQUANGNGAI",IF(ISNUMBER(SEARCH($V$42,T211)),"WINCOMBINHTHUAN",IF(ISNUMBER(SEARCH($V$43,T211)),"WINCOMDAKLAK",IF(ISNUMBER(SEARCH($V$44,T211)),"WINCOMSOCTRANG",IF(ISNUMBER(SEARCH($V$45,T211)),"WINCOMSONLA",IF(ISNUMBER(SEARCH($V$46,T211)),"WINCOMKONTUM",IF(ISNUMBER(SEARCH($V$47,T211)),"WINCOMPHUYEN",IF(ISNUMBER(SEARCH($V$48,T211)),"WINCOMQUANGTRI",IF(ISNUMBER(SEARCH($V$49,T211)),"WINCOMBINHDINH",IF(ISNUMBER(SEARCH($V$50,T211)),"WINCOMCAOBANG",IF(ISNUMBER(SEARCH($V$51,T211)),"WINCOMQUANGBINH",IF(ISNUMBER(SEARCH($V$52,T211)),"WINCOMLAMDONG",IF(ISNUMBER(SEARCH($V$53,T211)),"WINCOMVINHLONG",IF(ISNUMBER(SEARCH($V$54,T211)),"WINCOMDONGTHAP",IF(ISNUMBER(SEARCH($V$55,T211)),"WINCOMTIENGIANG",IF(ISNUMBER(SEARCH($V$56,T211)),"WINCOMQUANGNINH",0))))))))))))))))))))))))))))))))))))))))))))))))))))))</f>
        <v>WINCOMQUANGNINH</v>
      </c>
    </row>
    <row r="212" spans="1:25" x14ac:dyDescent="0.2">
      <c r="A212" t="s">
        <v>0</v>
      </c>
      <c r="B212" t="s">
        <v>428</v>
      </c>
      <c r="C212" t="s">
        <v>2</v>
      </c>
      <c r="D212" t="s">
        <v>62</v>
      </c>
      <c r="E212" t="s">
        <v>4</v>
      </c>
      <c r="F212" s="5">
        <f t="shared" si="13"/>
        <v>1</v>
      </c>
      <c r="G212" s="2">
        <v>105400</v>
      </c>
      <c r="H212" s="2">
        <v>115940.00000000001</v>
      </c>
      <c r="I212" t="s">
        <v>5</v>
      </c>
      <c r="J212" t="s">
        <v>63</v>
      </c>
      <c r="K212" t="str">
        <f t="shared" si="14"/>
        <v>_Đùi gà sốt cay 500g</v>
      </c>
      <c r="L212" s="8" t="str">
        <f>VLOOKUP(K212,'[1]Mã Misa'!$B$2:$D$74,2,0)</f>
        <v>Đùi gà sốt cay 500g</v>
      </c>
      <c r="M212" s="8" t="str">
        <f>VLOOKUP(L212,'[1]Mã Misa'!$C$2:$D$74,2,0)</f>
        <v>DGSC500</v>
      </c>
      <c r="N212" s="2">
        <v>105400</v>
      </c>
      <c r="O212" t="s">
        <v>429</v>
      </c>
      <c r="P212" s="8" t="str">
        <f t="shared" si="15"/>
        <v>0003138</v>
      </c>
      <c r="Q212" s="8" t="e">
        <f t="array" ref="Q212">IF(VLOOKUP(P212,$AA$1:$AC$32,1,0)&lt;&gt;0,(P212&amp;"A"),0)</f>
        <v>#N/A</v>
      </c>
      <c r="R212" s="12">
        <v>44508</v>
      </c>
      <c r="S212" t="s">
        <v>430</v>
      </c>
      <c r="T212" s="8" t="str">
        <f t="shared" si="16"/>
        <v>VM+ BNH 51</v>
      </c>
      <c r="U212" t="s">
        <v>6098</v>
      </c>
      <c r="Y212" t="str">
        <f t="array" ref="Y212">IF(ISNUMBER(SEARCH($V$3,T212)),"WINCOMHANOI",IF(ISNUMBER(SEARCH($V$4,T212)),"WINCOMHOCHIMINH",IF(ISNUMBER(SEARCH($V$5,T212)),"WINCOMDANANG",IF(ISNUMBER(SEARCH($V$6,T212)),"WINCOMHAIDUONG",IF(ISNUMBER(SEARCH($V$7,T212)),"WINCOMQUANGNINH",IF(ISNUMBER(SEARCH($V$8,T212)),"WINCOMHAIPHONG",IF(ISNUMBER(SEARCH($V$9,T212)),"WINCOMBACGIANG",IF(ISNUMBER(SEARCH($V$10,T212)),"WINCOMBACNINH",IF(ISNUMBER(SEARCH($V$11,T212)),"WINCOMPHUTHO",IF(ISNUMBER(SEARCH($V$12,T212)),"WINCOMHATINH",IF(ISNUMBER(SEARCH($V$13,T212)),"WINCOMTHAINGUYEN",IF(ISNUMBER(SEARCH($V$14,T212)),"WINCOMKHANHHOA",IF(ISNUMBER(SEARCH($V$15,T212)),"WINCOMHUNGYEN",IF(ISNUMBER(SEARCH($V$16,T212)),"WINCOMNGHEAN",IF(ISNUMBER(SEARCH($V$17,T212)),"WINCOMLAOCAI",IF(ISNUMBER(SEARCH($V$18,T212)),"WINCOMVUNGTAU",IF(ISNUMBER(SEARCH($V$19,T212)),"WINCOMBINHDUONG",IF(ISNUMBER(SEARCH($V$20,T212)),"WINCOMKIENGIANG",IF(ISNUMBER(SEARCH($V$21,T212)),"WINCOMHANAM",IF(ISNUMBER(SEARCH($V$22,T212)),"WINCOMNAMDINH",IF(ISNUMBER(SEARCH($V$23,T212)),"WINCOMLANGSON",IF(ISNUMBER(SEARCH($V$24,T212)),"WINCOMTHANHHOA",IF(ISNUMBER(SEARCH($V$25,T212)),"WINCOMYENBAI",IF(ISNUMBER(SEARCH($V$26,T212)),"WINCOMTUYENQUANG",IF(ISNUMBER(SEARCH($V$27,T212)),"WINCOMHUE",IF(ISNUMBER(SEARCH($V$28,T212)),"WINCOMQUANGNAM",IF(ISNUMBER(SEARCH($V$29,T212)),"WINCOMVINHPHUC",IF(ISNUMBER(SEARCH($V$30,T212)),"WINCOMHAGIANG",IF(ISNUMBER(SEARCH($V$31,T212)),"WINCOMNINHBINH",IF(ISNUMBER(SEARCH($V$32,T212)),"WINCOMTRAVINH",IF(ISNUMBER(SEARCH($V$33,T212)),"WINCOMCANTHO",IF(ISNUMBER(SEARCH($V$34,T212)),"WINCOMBENTRE",IF(ISNUMBER(SEARCH($V$35,T212)),"WINCOMCAMAU",IF(ISNUMBER(SEARCH($V$36,T212)),"WINCOMANGIANG",IF(ISNUMBER(SEARCH($V$37,T212)),"WINCOMNINHTHUAN",IF(ISNUMBER(SEARCH($V$38,T212)),"WINCOMTHAIBINH",IF(ISNUMBER(SEARCH($V$39,T212)),"WINCOMGIALAI",IF(ISNUMBER(SEARCH($V$40,T212)),"WINCOMHOABINH",IF(ISNUMBER(SEARCH($V$41,T212)),"WINCOMQUANGNGAI",IF(ISNUMBER(SEARCH($V$42,T212)),"WINCOMBINHTHUAN",IF(ISNUMBER(SEARCH($V$43,T212)),"WINCOMDAKLAK",IF(ISNUMBER(SEARCH($V$44,T212)),"WINCOMSOCTRANG",IF(ISNUMBER(SEARCH($V$45,T212)),"WINCOMSONLA",IF(ISNUMBER(SEARCH($V$46,T212)),"WINCOMKONTUM",IF(ISNUMBER(SEARCH($V$47,T212)),"WINCOMPHUYEN",IF(ISNUMBER(SEARCH($V$48,T212)),"WINCOMQUANGTRI",IF(ISNUMBER(SEARCH($V$49,T212)),"WINCOMBINHDINH",IF(ISNUMBER(SEARCH($V$50,T212)),"WINCOMCAOBANG",IF(ISNUMBER(SEARCH($V$51,T212)),"WINCOMQUANGBINH",IF(ISNUMBER(SEARCH($V$52,T212)),"WINCOMLAMDONG",IF(ISNUMBER(SEARCH($V$53,T212)),"WINCOMVINHLONG",IF(ISNUMBER(SEARCH($V$54,T212)),"WINCOMDONGTHAP",IF(ISNUMBER(SEARCH($V$55,T212)),"WINCOMTIENGIANG",IF(ISNUMBER(SEARCH($V$56,T212)),"WINCOMQUANGNINH",0))))))))))))))))))))))))))))))))))))))))))))))))))))))</f>
        <v>WINCOMBACNINH</v>
      </c>
    </row>
    <row r="213" spans="1:25" x14ac:dyDescent="0.2">
      <c r="A213" t="s">
        <v>0</v>
      </c>
      <c r="B213" t="s">
        <v>431</v>
      </c>
      <c r="C213" t="s">
        <v>2</v>
      </c>
      <c r="D213" t="s">
        <v>121</v>
      </c>
      <c r="E213" t="s">
        <v>4</v>
      </c>
      <c r="F213" s="5">
        <f t="shared" si="13"/>
        <v>1</v>
      </c>
      <c r="G213" s="2">
        <v>101989</v>
      </c>
      <c r="H213" s="2">
        <v>112187.90000000001</v>
      </c>
      <c r="I213" t="s">
        <v>5</v>
      </c>
      <c r="J213" t="s">
        <v>122</v>
      </c>
      <c r="K213" t="str">
        <f t="shared" si="14"/>
        <v>Giò tai nấm hương 500g</v>
      </c>
      <c r="L213" s="8" t="str">
        <f>VLOOKUP(K213,'[1]Mã Misa'!$B$2:$D$74,2,0)</f>
        <v>Giò tai nấm hương 500g</v>
      </c>
      <c r="M213" s="8" t="str">
        <f>VLOOKUP(L213,'[1]Mã Misa'!$C$2:$D$74,2,0)</f>
        <v>GTNH500</v>
      </c>
      <c r="N213" s="2">
        <v>101989</v>
      </c>
      <c r="O213" t="s">
        <v>432</v>
      </c>
      <c r="P213" s="8" t="str">
        <f t="shared" si="15"/>
        <v>0135896</v>
      </c>
      <c r="Q213" s="8" t="e">
        <f t="array" ref="Q213">IF(VLOOKUP(P213,$AA$1:$AC$32,1,0)&lt;&gt;0,(P213&amp;"A"),0)</f>
        <v>#N/A</v>
      </c>
      <c r="R213" s="12">
        <v>44508</v>
      </c>
      <c r="S213" t="s">
        <v>433</v>
      </c>
      <c r="T213" s="8" t="str">
        <f t="shared" si="16"/>
        <v>VM+ HNI 32</v>
      </c>
      <c r="U213" t="s">
        <v>6099</v>
      </c>
      <c r="Y213" t="str">
        <f t="array" ref="Y213">IF(ISNUMBER(SEARCH($V$3,T213)),"WINCOMHANOI",IF(ISNUMBER(SEARCH($V$4,T213)),"WINCOMHOCHIMINH",IF(ISNUMBER(SEARCH($V$5,T213)),"WINCOMDANANG",IF(ISNUMBER(SEARCH($V$6,T213)),"WINCOMHAIDUONG",IF(ISNUMBER(SEARCH($V$7,T213)),"WINCOMQUANGNINH",IF(ISNUMBER(SEARCH($V$8,T213)),"WINCOMHAIPHONG",IF(ISNUMBER(SEARCH($V$9,T213)),"WINCOMBACGIANG",IF(ISNUMBER(SEARCH($V$10,T213)),"WINCOMBACNINH",IF(ISNUMBER(SEARCH($V$11,T213)),"WINCOMPHUTHO",IF(ISNUMBER(SEARCH($V$12,T213)),"WINCOMHATINH",IF(ISNUMBER(SEARCH($V$13,T213)),"WINCOMTHAINGUYEN",IF(ISNUMBER(SEARCH($V$14,T213)),"WINCOMKHANHHOA",IF(ISNUMBER(SEARCH($V$15,T213)),"WINCOMHUNGYEN",IF(ISNUMBER(SEARCH($V$16,T213)),"WINCOMNGHEAN",IF(ISNUMBER(SEARCH($V$17,T213)),"WINCOMLAOCAI",IF(ISNUMBER(SEARCH($V$18,T213)),"WINCOMVUNGTAU",IF(ISNUMBER(SEARCH($V$19,T213)),"WINCOMBINHDUONG",IF(ISNUMBER(SEARCH($V$20,T213)),"WINCOMKIENGIANG",IF(ISNUMBER(SEARCH($V$21,T213)),"WINCOMHANAM",IF(ISNUMBER(SEARCH($V$22,T213)),"WINCOMNAMDINH",IF(ISNUMBER(SEARCH($V$23,T213)),"WINCOMLANGSON",IF(ISNUMBER(SEARCH($V$24,T213)),"WINCOMTHANHHOA",IF(ISNUMBER(SEARCH($V$25,T213)),"WINCOMYENBAI",IF(ISNUMBER(SEARCH($V$26,T213)),"WINCOMTUYENQUANG",IF(ISNUMBER(SEARCH($V$27,T213)),"WINCOMHUE",IF(ISNUMBER(SEARCH($V$28,T213)),"WINCOMQUANGNAM",IF(ISNUMBER(SEARCH($V$29,T213)),"WINCOMVINHPHUC",IF(ISNUMBER(SEARCH($V$30,T213)),"WINCOMHAGIANG",IF(ISNUMBER(SEARCH($V$31,T213)),"WINCOMNINHBINH",IF(ISNUMBER(SEARCH($V$32,T213)),"WINCOMTRAVINH",IF(ISNUMBER(SEARCH($V$33,T213)),"WINCOMCANTHO",IF(ISNUMBER(SEARCH($V$34,T213)),"WINCOMBENTRE",IF(ISNUMBER(SEARCH($V$35,T213)),"WINCOMCAMAU",IF(ISNUMBER(SEARCH($V$36,T213)),"WINCOMANGIANG",IF(ISNUMBER(SEARCH($V$37,T213)),"WINCOMNINHTHUAN",IF(ISNUMBER(SEARCH($V$38,T213)),"WINCOMTHAIBINH",IF(ISNUMBER(SEARCH($V$39,T213)),"WINCOMGIALAI",IF(ISNUMBER(SEARCH($V$40,T213)),"WINCOMHOABINH",IF(ISNUMBER(SEARCH($V$41,T213)),"WINCOMQUANGNGAI",IF(ISNUMBER(SEARCH($V$42,T213)),"WINCOMBINHTHUAN",IF(ISNUMBER(SEARCH($V$43,T213)),"WINCOMDAKLAK",IF(ISNUMBER(SEARCH($V$44,T213)),"WINCOMSOCTRANG",IF(ISNUMBER(SEARCH($V$45,T213)),"WINCOMSONLA",IF(ISNUMBER(SEARCH($V$46,T213)),"WINCOMKONTUM",IF(ISNUMBER(SEARCH($V$47,T213)),"WINCOMPHUYEN",IF(ISNUMBER(SEARCH($V$48,T213)),"WINCOMQUANGTRI",IF(ISNUMBER(SEARCH($V$49,T213)),"WINCOMBINHDINH",IF(ISNUMBER(SEARCH($V$50,T213)),"WINCOMCAOBANG",IF(ISNUMBER(SEARCH($V$51,T213)),"WINCOMQUANGBINH",IF(ISNUMBER(SEARCH($V$52,T213)),"WINCOMLAMDONG",IF(ISNUMBER(SEARCH($V$53,T213)),"WINCOMVINHLONG",IF(ISNUMBER(SEARCH($V$54,T213)),"WINCOMDONGTHAP",IF(ISNUMBER(SEARCH($V$55,T213)),"WINCOMTIENGIANG",IF(ISNUMBER(SEARCH($V$56,T213)),"WINCOMQUANGNINH",0))))))))))))))))))))))))))))))))))))))))))))))))))))))</f>
        <v>WINCOMHANOI</v>
      </c>
    </row>
    <row r="214" spans="1:25" x14ac:dyDescent="0.2">
      <c r="A214" t="s">
        <v>0</v>
      </c>
      <c r="B214" t="s">
        <v>434</v>
      </c>
      <c r="C214" t="s">
        <v>2</v>
      </c>
      <c r="D214" t="s">
        <v>10</v>
      </c>
      <c r="E214" t="s">
        <v>4</v>
      </c>
      <c r="F214" s="5">
        <f t="shared" si="13"/>
        <v>1</v>
      </c>
      <c r="G214" s="2">
        <v>61050</v>
      </c>
      <c r="H214" s="2">
        <v>67155</v>
      </c>
      <c r="I214" t="s">
        <v>5</v>
      </c>
      <c r="J214" t="s">
        <v>11</v>
      </c>
      <c r="K214" t="str">
        <f t="shared" si="14"/>
        <v>_Giò sụn gà 250g</v>
      </c>
      <c r="L214" s="8" t="str">
        <f>VLOOKUP(K214,'[1]Mã Misa'!$B$2:$D$74,2,0)</f>
        <v>Giò sụn gà 250g</v>
      </c>
      <c r="M214" s="8" t="str">
        <f>VLOOKUP(L214,'[1]Mã Misa'!$C$2:$D$74,2,0)</f>
        <v>GSG250</v>
      </c>
      <c r="N214" s="2">
        <v>61050</v>
      </c>
      <c r="O214" t="s">
        <v>435</v>
      </c>
      <c r="P214" s="8" t="str">
        <f t="shared" si="15"/>
        <v>0135897</v>
      </c>
      <c r="Q214" s="8" t="e">
        <f t="array" ref="Q214">IF(VLOOKUP(P214,$AA$1:$AC$32,1,0)&lt;&gt;0,(P214&amp;"A"),0)</f>
        <v>#N/A</v>
      </c>
      <c r="R214" s="12">
        <v>44508</v>
      </c>
      <c r="S214" t="s">
        <v>436</v>
      </c>
      <c r="T214" s="8" t="str">
        <f t="shared" si="16"/>
        <v>VM+ HNI 4+</v>
      </c>
      <c r="U214" t="s">
        <v>6100</v>
      </c>
      <c r="Y214" t="str">
        <f t="array" ref="Y214">IF(ISNUMBER(SEARCH($V$3,T214)),"WINCOMHANOI",IF(ISNUMBER(SEARCH($V$4,T214)),"WINCOMHOCHIMINH",IF(ISNUMBER(SEARCH($V$5,T214)),"WINCOMDANANG",IF(ISNUMBER(SEARCH($V$6,T214)),"WINCOMHAIDUONG",IF(ISNUMBER(SEARCH($V$7,T214)),"WINCOMQUANGNINH",IF(ISNUMBER(SEARCH($V$8,T214)),"WINCOMHAIPHONG",IF(ISNUMBER(SEARCH($V$9,T214)),"WINCOMBACGIANG",IF(ISNUMBER(SEARCH($V$10,T214)),"WINCOMBACNINH",IF(ISNUMBER(SEARCH($V$11,T214)),"WINCOMPHUTHO",IF(ISNUMBER(SEARCH($V$12,T214)),"WINCOMHATINH",IF(ISNUMBER(SEARCH($V$13,T214)),"WINCOMTHAINGUYEN",IF(ISNUMBER(SEARCH($V$14,T214)),"WINCOMKHANHHOA",IF(ISNUMBER(SEARCH($V$15,T214)),"WINCOMHUNGYEN",IF(ISNUMBER(SEARCH($V$16,T214)),"WINCOMNGHEAN",IF(ISNUMBER(SEARCH($V$17,T214)),"WINCOMLAOCAI",IF(ISNUMBER(SEARCH($V$18,T214)),"WINCOMVUNGTAU",IF(ISNUMBER(SEARCH($V$19,T214)),"WINCOMBINHDUONG",IF(ISNUMBER(SEARCH($V$20,T214)),"WINCOMKIENGIANG",IF(ISNUMBER(SEARCH($V$21,T214)),"WINCOMHANAM",IF(ISNUMBER(SEARCH($V$22,T214)),"WINCOMNAMDINH",IF(ISNUMBER(SEARCH($V$23,T214)),"WINCOMLANGSON",IF(ISNUMBER(SEARCH($V$24,T214)),"WINCOMTHANHHOA",IF(ISNUMBER(SEARCH($V$25,T214)),"WINCOMYENBAI",IF(ISNUMBER(SEARCH($V$26,T214)),"WINCOMTUYENQUANG",IF(ISNUMBER(SEARCH($V$27,T214)),"WINCOMHUE",IF(ISNUMBER(SEARCH($V$28,T214)),"WINCOMQUANGNAM",IF(ISNUMBER(SEARCH($V$29,T214)),"WINCOMVINHPHUC",IF(ISNUMBER(SEARCH($V$30,T214)),"WINCOMHAGIANG",IF(ISNUMBER(SEARCH($V$31,T214)),"WINCOMNINHBINH",IF(ISNUMBER(SEARCH($V$32,T214)),"WINCOMTRAVINH",IF(ISNUMBER(SEARCH($V$33,T214)),"WINCOMCANTHO",IF(ISNUMBER(SEARCH($V$34,T214)),"WINCOMBENTRE",IF(ISNUMBER(SEARCH($V$35,T214)),"WINCOMCAMAU",IF(ISNUMBER(SEARCH($V$36,T214)),"WINCOMANGIANG",IF(ISNUMBER(SEARCH($V$37,T214)),"WINCOMNINHTHUAN",IF(ISNUMBER(SEARCH($V$38,T214)),"WINCOMTHAIBINH",IF(ISNUMBER(SEARCH($V$39,T214)),"WINCOMGIALAI",IF(ISNUMBER(SEARCH($V$40,T214)),"WINCOMHOABINH",IF(ISNUMBER(SEARCH($V$41,T214)),"WINCOMQUANGNGAI",IF(ISNUMBER(SEARCH($V$42,T214)),"WINCOMBINHTHUAN",IF(ISNUMBER(SEARCH($V$43,T214)),"WINCOMDAKLAK",IF(ISNUMBER(SEARCH($V$44,T214)),"WINCOMSOCTRANG",IF(ISNUMBER(SEARCH($V$45,T214)),"WINCOMSONLA",IF(ISNUMBER(SEARCH($V$46,T214)),"WINCOMKONTUM",IF(ISNUMBER(SEARCH($V$47,T214)),"WINCOMPHUYEN",IF(ISNUMBER(SEARCH($V$48,T214)),"WINCOMQUANGTRI",IF(ISNUMBER(SEARCH($V$49,T214)),"WINCOMBINHDINH",IF(ISNUMBER(SEARCH($V$50,T214)),"WINCOMCAOBANG",IF(ISNUMBER(SEARCH($V$51,T214)),"WINCOMQUANGBINH",IF(ISNUMBER(SEARCH($V$52,T214)),"WINCOMLAMDONG",IF(ISNUMBER(SEARCH($V$53,T214)),"WINCOMVINHLONG",IF(ISNUMBER(SEARCH($V$54,T214)),"WINCOMDONGTHAP",IF(ISNUMBER(SEARCH($V$55,T214)),"WINCOMTIENGIANG",IF(ISNUMBER(SEARCH($V$56,T214)),"WINCOMQUANGNINH",0))))))))))))))))))))))))))))))))))))))))))))))))))))))</f>
        <v>WINCOMHANOI</v>
      </c>
    </row>
    <row r="215" spans="1:25" x14ac:dyDescent="0.2">
      <c r="A215" t="s">
        <v>0</v>
      </c>
      <c r="B215" t="s">
        <v>437</v>
      </c>
      <c r="C215" t="s">
        <v>2</v>
      </c>
      <c r="D215" t="s">
        <v>62</v>
      </c>
      <c r="E215" t="s">
        <v>4</v>
      </c>
      <c r="F215" s="5">
        <f t="shared" si="13"/>
        <v>2</v>
      </c>
      <c r="G215" s="2">
        <v>210800</v>
      </c>
      <c r="H215" s="2">
        <v>231880.00000000003</v>
      </c>
      <c r="I215" t="s">
        <v>5</v>
      </c>
      <c r="J215" t="s">
        <v>63</v>
      </c>
      <c r="K215" t="str">
        <f t="shared" si="14"/>
        <v>_Đùi gà sốt cay 500g</v>
      </c>
      <c r="L215" s="8" t="str">
        <f>VLOOKUP(K215,'[1]Mã Misa'!$B$2:$D$74,2,0)</f>
        <v>Đùi gà sốt cay 500g</v>
      </c>
      <c r="M215" s="8" t="str">
        <f>VLOOKUP(L215,'[1]Mã Misa'!$C$2:$D$74,2,0)</f>
        <v>DGSC500</v>
      </c>
      <c r="N215" s="2">
        <v>105400</v>
      </c>
      <c r="O215" t="s">
        <v>438</v>
      </c>
      <c r="P215" s="8" t="str">
        <f t="shared" si="15"/>
        <v>0135898</v>
      </c>
      <c r="Q215" s="8" t="e">
        <f t="array" ref="Q215">IF(VLOOKUP(P215,$AA$1:$AC$32,1,0)&lt;&gt;0,(P215&amp;"A"),0)</f>
        <v>#N/A</v>
      </c>
      <c r="R215" s="12">
        <v>44508</v>
      </c>
      <c r="S215" t="s">
        <v>439</v>
      </c>
      <c r="T215" s="8" t="str">
        <f t="shared" si="16"/>
        <v>VM+ HNI T1</v>
      </c>
      <c r="U215" t="s">
        <v>6101</v>
      </c>
      <c r="Y215" t="str">
        <f t="array" ref="Y215">IF(ISNUMBER(SEARCH($V$3,T215)),"WINCOMHANOI",IF(ISNUMBER(SEARCH($V$4,T215)),"WINCOMHOCHIMINH",IF(ISNUMBER(SEARCH($V$5,T215)),"WINCOMDANANG",IF(ISNUMBER(SEARCH($V$6,T215)),"WINCOMHAIDUONG",IF(ISNUMBER(SEARCH($V$7,T215)),"WINCOMQUANGNINH",IF(ISNUMBER(SEARCH($V$8,T215)),"WINCOMHAIPHONG",IF(ISNUMBER(SEARCH($V$9,T215)),"WINCOMBACGIANG",IF(ISNUMBER(SEARCH($V$10,T215)),"WINCOMBACNINH",IF(ISNUMBER(SEARCH($V$11,T215)),"WINCOMPHUTHO",IF(ISNUMBER(SEARCH($V$12,T215)),"WINCOMHATINH",IF(ISNUMBER(SEARCH($V$13,T215)),"WINCOMTHAINGUYEN",IF(ISNUMBER(SEARCH($V$14,T215)),"WINCOMKHANHHOA",IF(ISNUMBER(SEARCH($V$15,T215)),"WINCOMHUNGYEN",IF(ISNUMBER(SEARCH($V$16,T215)),"WINCOMNGHEAN",IF(ISNUMBER(SEARCH($V$17,T215)),"WINCOMLAOCAI",IF(ISNUMBER(SEARCH($V$18,T215)),"WINCOMVUNGTAU",IF(ISNUMBER(SEARCH($V$19,T215)),"WINCOMBINHDUONG",IF(ISNUMBER(SEARCH($V$20,T215)),"WINCOMKIENGIANG",IF(ISNUMBER(SEARCH($V$21,T215)),"WINCOMHANAM",IF(ISNUMBER(SEARCH($V$22,T215)),"WINCOMNAMDINH",IF(ISNUMBER(SEARCH($V$23,T215)),"WINCOMLANGSON",IF(ISNUMBER(SEARCH($V$24,T215)),"WINCOMTHANHHOA",IF(ISNUMBER(SEARCH($V$25,T215)),"WINCOMYENBAI",IF(ISNUMBER(SEARCH($V$26,T215)),"WINCOMTUYENQUANG",IF(ISNUMBER(SEARCH($V$27,T215)),"WINCOMHUE",IF(ISNUMBER(SEARCH($V$28,T215)),"WINCOMQUANGNAM",IF(ISNUMBER(SEARCH($V$29,T215)),"WINCOMVINHPHUC",IF(ISNUMBER(SEARCH($V$30,T215)),"WINCOMHAGIANG",IF(ISNUMBER(SEARCH($V$31,T215)),"WINCOMNINHBINH",IF(ISNUMBER(SEARCH($V$32,T215)),"WINCOMTRAVINH",IF(ISNUMBER(SEARCH($V$33,T215)),"WINCOMCANTHO",IF(ISNUMBER(SEARCH($V$34,T215)),"WINCOMBENTRE",IF(ISNUMBER(SEARCH($V$35,T215)),"WINCOMCAMAU",IF(ISNUMBER(SEARCH($V$36,T215)),"WINCOMANGIANG",IF(ISNUMBER(SEARCH($V$37,T215)),"WINCOMNINHTHUAN",IF(ISNUMBER(SEARCH($V$38,T215)),"WINCOMTHAIBINH",IF(ISNUMBER(SEARCH($V$39,T215)),"WINCOMGIALAI",IF(ISNUMBER(SEARCH($V$40,T215)),"WINCOMHOABINH",IF(ISNUMBER(SEARCH($V$41,T215)),"WINCOMQUANGNGAI",IF(ISNUMBER(SEARCH($V$42,T215)),"WINCOMBINHTHUAN",IF(ISNUMBER(SEARCH($V$43,T215)),"WINCOMDAKLAK",IF(ISNUMBER(SEARCH($V$44,T215)),"WINCOMSOCTRANG",IF(ISNUMBER(SEARCH($V$45,T215)),"WINCOMSONLA",IF(ISNUMBER(SEARCH($V$46,T215)),"WINCOMKONTUM",IF(ISNUMBER(SEARCH($V$47,T215)),"WINCOMPHUYEN",IF(ISNUMBER(SEARCH($V$48,T215)),"WINCOMQUANGTRI",IF(ISNUMBER(SEARCH($V$49,T215)),"WINCOMBINHDINH",IF(ISNUMBER(SEARCH($V$50,T215)),"WINCOMCAOBANG",IF(ISNUMBER(SEARCH($V$51,T215)),"WINCOMQUANGBINH",IF(ISNUMBER(SEARCH($V$52,T215)),"WINCOMLAMDONG",IF(ISNUMBER(SEARCH($V$53,T215)),"WINCOMVINHLONG",IF(ISNUMBER(SEARCH($V$54,T215)),"WINCOMDONGTHAP",IF(ISNUMBER(SEARCH($V$55,T215)),"WINCOMTIENGIANG",IF(ISNUMBER(SEARCH($V$56,T215)),"WINCOMQUANGNINH",0))))))))))))))))))))))))))))))))))))))))))))))))))))))</f>
        <v>WINCOMHANOI</v>
      </c>
    </row>
    <row r="216" spans="1:25" x14ac:dyDescent="0.2">
      <c r="A216" t="s">
        <v>0</v>
      </c>
      <c r="B216" t="s">
        <v>440</v>
      </c>
      <c r="C216" t="s">
        <v>2</v>
      </c>
      <c r="D216" t="s">
        <v>62</v>
      </c>
      <c r="E216" t="s">
        <v>4</v>
      </c>
      <c r="F216" s="5">
        <f t="shared" si="13"/>
        <v>2</v>
      </c>
      <c r="G216" s="2">
        <v>210800</v>
      </c>
      <c r="H216" s="2">
        <v>231880.00000000003</v>
      </c>
      <c r="I216" t="s">
        <v>5</v>
      </c>
      <c r="J216" t="s">
        <v>63</v>
      </c>
      <c r="K216" t="str">
        <f t="shared" si="14"/>
        <v>_Đùi gà sốt cay 500g</v>
      </c>
      <c r="L216" s="8" t="str">
        <f>VLOOKUP(K216,'[1]Mã Misa'!$B$2:$D$74,2,0)</f>
        <v>Đùi gà sốt cay 500g</v>
      </c>
      <c r="M216" s="8" t="str">
        <f>VLOOKUP(L216,'[1]Mã Misa'!$C$2:$D$74,2,0)</f>
        <v>DGSC500</v>
      </c>
      <c r="N216" s="2">
        <v>105400</v>
      </c>
      <c r="O216" t="s">
        <v>441</v>
      </c>
      <c r="P216" s="8" t="str">
        <f t="shared" si="15"/>
        <v>0010702</v>
      </c>
      <c r="Q216" s="8" t="e">
        <f t="array" ref="Q216">IF(VLOOKUP(P216,$AA$1:$AC$32,1,0)&lt;&gt;0,(P216&amp;"A"),0)</f>
        <v>#N/A</v>
      </c>
      <c r="R216" s="12">
        <v>44508</v>
      </c>
      <c r="S216" t="s">
        <v>442</v>
      </c>
      <c r="T216" s="8" t="str">
        <f t="shared" si="16"/>
        <v>VM+ QNH 15</v>
      </c>
      <c r="U216" t="s">
        <v>6102</v>
      </c>
      <c r="Y216" t="str">
        <f t="array" ref="Y216">IF(ISNUMBER(SEARCH($V$3,T216)),"WINCOMHANOI",IF(ISNUMBER(SEARCH($V$4,T216)),"WINCOMHOCHIMINH",IF(ISNUMBER(SEARCH($V$5,T216)),"WINCOMDANANG",IF(ISNUMBER(SEARCH($V$6,T216)),"WINCOMHAIDUONG",IF(ISNUMBER(SEARCH($V$7,T216)),"WINCOMQUANGNINH",IF(ISNUMBER(SEARCH($V$8,T216)),"WINCOMHAIPHONG",IF(ISNUMBER(SEARCH($V$9,T216)),"WINCOMBACGIANG",IF(ISNUMBER(SEARCH($V$10,T216)),"WINCOMBACNINH",IF(ISNUMBER(SEARCH($V$11,T216)),"WINCOMPHUTHO",IF(ISNUMBER(SEARCH($V$12,T216)),"WINCOMHATINH",IF(ISNUMBER(SEARCH($V$13,T216)),"WINCOMTHAINGUYEN",IF(ISNUMBER(SEARCH($V$14,T216)),"WINCOMKHANHHOA",IF(ISNUMBER(SEARCH($V$15,T216)),"WINCOMHUNGYEN",IF(ISNUMBER(SEARCH($V$16,T216)),"WINCOMNGHEAN",IF(ISNUMBER(SEARCH($V$17,T216)),"WINCOMLAOCAI",IF(ISNUMBER(SEARCH($V$18,T216)),"WINCOMVUNGTAU",IF(ISNUMBER(SEARCH($V$19,T216)),"WINCOMBINHDUONG",IF(ISNUMBER(SEARCH($V$20,T216)),"WINCOMKIENGIANG",IF(ISNUMBER(SEARCH($V$21,T216)),"WINCOMHANAM",IF(ISNUMBER(SEARCH($V$22,T216)),"WINCOMNAMDINH",IF(ISNUMBER(SEARCH($V$23,T216)),"WINCOMLANGSON",IF(ISNUMBER(SEARCH($V$24,T216)),"WINCOMTHANHHOA",IF(ISNUMBER(SEARCH($V$25,T216)),"WINCOMYENBAI",IF(ISNUMBER(SEARCH($V$26,T216)),"WINCOMTUYENQUANG",IF(ISNUMBER(SEARCH($V$27,T216)),"WINCOMHUE",IF(ISNUMBER(SEARCH($V$28,T216)),"WINCOMQUANGNAM",IF(ISNUMBER(SEARCH($V$29,T216)),"WINCOMVINHPHUC",IF(ISNUMBER(SEARCH($V$30,T216)),"WINCOMHAGIANG",IF(ISNUMBER(SEARCH($V$31,T216)),"WINCOMNINHBINH",IF(ISNUMBER(SEARCH($V$32,T216)),"WINCOMTRAVINH",IF(ISNUMBER(SEARCH($V$33,T216)),"WINCOMCANTHO",IF(ISNUMBER(SEARCH($V$34,T216)),"WINCOMBENTRE",IF(ISNUMBER(SEARCH($V$35,T216)),"WINCOMCAMAU",IF(ISNUMBER(SEARCH($V$36,T216)),"WINCOMANGIANG",IF(ISNUMBER(SEARCH($V$37,T216)),"WINCOMNINHTHUAN",IF(ISNUMBER(SEARCH($V$38,T216)),"WINCOMTHAIBINH",IF(ISNUMBER(SEARCH($V$39,T216)),"WINCOMGIALAI",IF(ISNUMBER(SEARCH($V$40,T216)),"WINCOMHOABINH",IF(ISNUMBER(SEARCH($V$41,T216)),"WINCOMQUANGNGAI",IF(ISNUMBER(SEARCH($V$42,T216)),"WINCOMBINHTHUAN",IF(ISNUMBER(SEARCH($V$43,T216)),"WINCOMDAKLAK",IF(ISNUMBER(SEARCH($V$44,T216)),"WINCOMSOCTRANG",IF(ISNUMBER(SEARCH($V$45,T216)),"WINCOMSONLA",IF(ISNUMBER(SEARCH($V$46,T216)),"WINCOMKONTUM",IF(ISNUMBER(SEARCH($V$47,T216)),"WINCOMPHUYEN",IF(ISNUMBER(SEARCH($V$48,T216)),"WINCOMQUANGTRI",IF(ISNUMBER(SEARCH($V$49,T216)),"WINCOMBINHDINH",IF(ISNUMBER(SEARCH($V$50,T216)),"WINCOMCAOBANG",IF(ISNUMBER(SEARCH($V$51,T216)),"WINCOMQUANGBINH",IF(ISNUMBER(SEARCH($V$52,T216)),"WINCOMLAMDONG",IF(ISNUMBER(SEARCH($V$53,T216)),"WINCOMVINHLONG",IF(ISNUMBER(SEARCH($V$54,T216)),"WINCOMDONGTHAP",IF(ISNUMBER(SEARCH($V$55,T216)),"WINCOMTIENGIANG",IF(ISNUMBER(SEARCH($V$56,T216)),"WINCOMQUANGNINH",0))))))))))))))))))))))))))))))))))))))))))))))))))))))</f>
        <v>WINCOMQUANGNINH</v>
      </c>
    </row>
    <row r="217" spans="1:25" x14ac:dyDescent="0.2">
      <c r="A217" t="s">
        <v>0</v>
      </c>
      <c r="B217" t="s">
        <v>443</v>
      </c>
      <c r="C217" t="s">
        <v>2</v>
      </c>
      <c r="D217" t="s">
        <v>39</v>
      </c>
      <c r="E217" t="s">
        <v>4</v>
      </c>
      <c r="F217" s="5">
        <f t="shared" si="13"/>
        <v>2</v>
      </c>
      <c r="G217" s="2">
        <v>92000</v>
      </c>
      <c r="H217" s="2">
        <v>101200.00000000001</v>
      </c>
      <c r="I217" t="s">
        <v>5</v>
      </c>
      <c r="J217" t="s">
        <v>40</v>
      </c>
      <c r="K217" t="str">
        <f t="shared" si="14"/>
        <v>Mộc nấm hương gói 250g</v>
      </c>
      <c r="L217" s="8" t="str">
        <f>VLOOKUP(K217,'[1]Mã Misa'!$B$2:$D$74,2,0)</f>
        <v>Mộc Nấm Hương 250g</v>
      </c>
      <c r="M217" s="8" t="str">
        <f>VLOOKUP(L217,'[1]Mã Misa'!$C$2:$D$74,2,0)</f>
        <v>MNH250</v>
      </c>
      <c r="N217" s="2">
        <v>46000</v>
      </c>
      <c r="O217" t="s">
        <v>444</v>
      </c>
      <c r="P217" s="8" t="str">
        <f t="shared" si="15"/>
        <v>0001006</v>
      </c>
      <c r="Q217" s="8" t="e">
        <f t="array" ref="Q217">IF(VLOOKUP(P217,$AA$1:$AC$32,1,0)&lt;&gt;0,(P217&amp;"A"),0)</f>
        <v>#N/A</v>
      </c>
      <c r="R217" s="12">
        <v>44508</v>
      </c>
      <c r="S217" t="s">
        <v>394</v>
      </c>
      <c r="T217" s="8" t="str">
        <f t="shared" si="16"/>
        <v>VM+ TQG 11</v>
      </c>
      <c r="U217" t="s">
        <v>6086</v>
      </c>
      <c r="Y217" t="str">
        <f t="array" ref="Y217">IF(ISNUMBER(SEARCH($V$3,T217)),"WINCOMHANOI",IF(ISNUMBER(SEARCH($V$4,T217)),"WINCOMHOCHIMINH",IF(ISNUMBER(SEARCH($V$5,T217)),"WINCOMDANANG",IF(ISNUMBER(SEARCH($V$6,T217)),"WINCOMHAIDUONG",IF(ISNUMBER(SEARCH($V$7,T217)),"WINCOMQUANGNINH",IF(ISNUMBER(SEARCH($V$8,T217)),"WINCOMHAIPHONG",IF(ISNUMBER(SEARCH($V$9,T217)),"WINCOMBACGIANG",IF(ISNUMBER(SEARCH($V$10,T217)),"WINCOMBACNINH",IF(ISNUMBER(SEARCH($V$11,T217)),"WINCOMPHUTHO",IF(ISNUMBER(SEARCH($V$12,T217)),"WINCOMHATINH",IF(ISNUMBER(SEARCH($V$13,T217)),"WINCOMTHAINGUYEN",IF(ISNUMBER(SEARCH($V$14,T217)),"WINCOMKHANHHOA",IF(ISNUMBER(SEARCH($V$15,T217)),"WINCOMHUNGYEN",IF(ISNUMBER(SEARCH($V$16,T217)),"WINCOMNGHEAN",IF(ISNUMBER(SEARCH($V$17,T217)),"WINCOMLAOCAI",IF(ISNUMBER(SEARCH($V$18,T217)),"WINCOMVUNGTAU",IF(ISNUMBER(SEARCH($V$19,T217)),"WINCOMBINHDUONG",IF(ISNUMBER(SEARCH($V$20,T217)),"WINCOMKIENGIANG",IF(ISNUMBER(SEARCH($V$21,T217)),"WINCOMHANAM",IF(ISNUMBER(SEARCH($V$22,T217)),"WINCOMNAMDINH",IF(ISNUMBER(SEARCH($V$23,T217)),"WINCOMLANGSON",IF(ISNUMBER(SEARCH($V$24,T217)),"WINCOMTHANHHOA",IF(ISNUMBER(SEARCH($V$25,T217)),"WINCOMYENBAI",IF(ISNUMBER(SEARCH($V$26,T217)),"WINCOMTUYENQUANG",IF(ISNUMBER(SEARCH($V$27,T217)),"WINCOMHUE",IF(ISNUMBER(SEARCH($V$28,T217)),"WINCOMQUANGNAM",IF(ISNUMBER(SEARCH($V$29,T217)),"WINCOMVINHPHUC",IF(ISNUMBER(SEARCH($V$30,T217)),"WINCOMHAGIANG",IF(ISNUMBER(SEARCH($V$31,T217)),"WINCOMNINHBINH",IF(ISNUMBER(SEARCH($V$32,T217)),"WINCOMTRAVINH",IF(ISNUMBER(SEARCH($V$33,T217)),"WINCOMCANTHO",IF(ISNUMBER(SEARCH($V$34,T217)),"WINCOMBENTRE",IF(ISNUMBER(SEARCH($V$35,T217)),"WINCOMCAMAU",IF(ISNUMBER(SEARCH($V$36,T217)),"WINCOMANGIANG",IF(ISNUMBER(SEARCH($V$37,T217)),"WINCOMNINHTHUAN",IF(ISNUMBER(SEARCH($V$38,T217)),"WINCOMTHAIBINH",IF(ISNUMBER(SEARCH($V$39,T217)),"WINCOMGIALAI",IF(ISNUMBER(SEARCH($V$40,T217)),"WINCOMHOABINH",IF(ISNUMBER(SEARCH($V$41,T217)),"WINCOMQUANGNGAI",IF(ISNUMBER(SEARCH($V$42,T217)),"WINCOMBINHTHUAN",IF(ISNUMBER(SEARCH($V$43,T217)),"WINCOMDAKLAK",IF(ISNUMBER(SEARCH($V$44,T217)),"WINCOMSOCTRANG",IF(ISNUMBER(SEARCH($V$45,T217)),"WINCOMSONLA",IF(ISNUMBER(SEARCH($V$46,T217)),"WINCOMKONTUM",IF(ISNUMBER(SEARCH($V$47,T217)),"WINCOMPHUYEN",IF(ISNUMBER(SEARCH($V$48,T217)),"WINCOMQUANGTRI",IF(ISNUMBER(SEARCH($V$49,T217)),"WINCOMBINHDINH",IF(ISNUMBER(SEARCH($V$50,T217)),"WINCOMCAOBANG",IF(ISNUMBER(SEARCH($V$51,T217)),"WINCOMQUANGBINH",IF(ISNUMBER(SEARCH($V$52,T217)),"WINCOMLAMDONG",IF(ISNUMBER(SEARCH($V$53,T217)),"WINCOMVINHLONG",IF(ISNUMBER(SEARCH($V$54,T217)),"WINCOMDONGTHAP",IF(ISNUMBER(SEARCH($V$55,T217)),"WINCOMTIENGIANG",IF(ISNUMBER(SEARCH($V$56,T217)),"WINCOMQUANGNINH",0))))))))))))))))))))))))))))))))))))))))))))))))))))))</f>
        <v>WINCOMTUYENQUANG</v>
      </c>
    </row>
    <row r="218" spans="1:25" x14ac:dyDescent="0.2">
      <c r="A218" t="s">
        <v>0</v>
      </c>
      <c r="B218" t="s">
        <v>443</v>
      </c>
      <c r="C218" t="s">
        <v>31</v>
      </c>
      <c r="D218" t="s">
        <v>3</v>
      </c>
      <c r="E218" t="s">
        <v>4</v>
      </c>
      <c r="F218" s="5">
        <f t="shared" si="13"/>
        <v>2</v>
      </c>
      <c r="G218" s="2">
        <v>177692</v>
      </c>
      <c r="H218" s="2">
        <v>195461.2</v>
      </c>
      <c r="I218" t="s">
        <v>5</v>
      </c>
      <c r="J218" t="s">
        <v>6</v>
      </c>
      <c r="K218" t="str">
        <f t="shared" si="14"/>
        <v>Gà muối gói 500g</v>
      </c>
      <c r="L218" s="8" t="str">
        <f>VLOOKUP(K218,'[1]Mã Misa'!$B$2:$D$74,2,0)</f>
        <v>Gà muối 500g</v>
      </c>
      <c r="M218" s="8" t="str">
        <f>VLOOKUP(L218,'[1]Mã Misa'!$C$2:$D$74,2,0)</f>
        <v>GM500</v>
      </c>
      <c r="N218" s="2">
        <v>88846</v>
      </c>
      <c r="O218" t="s">
        <v>444</v>
      </c>
      <c r="P218" s="8" t="str">
        <f t="shared" si="15"/>
        <v>0001006</v>
      </c>
      <c r="Q218" s="8" t="e">
        <f t="array" ref="Q218">IF(VLOOKUP(P218,$AA$1:$AC$32,1,0)&lt;&gt;0,(P218&amp;"A"),0)</f>
        <v>#N/A</v>
      </c>
      <c r="R218" s="12">
        <v>44508</v>
      </c>
      <c r="S218" t="s">
        <v>394</v>
      </c>
      <c r="T218" s="8" t="str">
        <f t="shared" si="16"/>
        <v>VM+ TQG 11</v>
      </c>
      <c r="U218" t="s">
        <v>6086</v>
      </c>
      <c r="Y218" t="str">
        <f t="array" ref="Y218">IF(ISNUMBER(SEARCH($V$3,T218)),"WINCOMHANOI",IF(ISNUMBER(SEARCH($V$4,T218)),"WINCOMHOCHIMINH",IF(ISNUMBER(SEARCH($V$5,T218)),"WINCOMDANANG",IF(ISNUMBER(SEARCH($V$6,T218)),"WINCOMHAIDUONG",IF(ISNUMBER(SEARCH($V$7,T218)),"WINCOMQUANGNINH",IF(ISNUMBER(SEARCH($V$8,T218)),"WINCOMHAIPHONG",IF(ISNUMBER(SEARCH($V$9,T218)),"WINCOMBACGIANG",IF(ISNUMBER(SEARCH($V$10,T218)),"WINCOMBACNINH",IF(ISNUMBER(SEARCH($V$11,T218)),"WINCOMPHUTHO",IF(ISNUMBER(SEARCH($V$12,T218)),"WINCOMHATINH",IF(ISNUMBER(SEARCH($V$13,T218)),"WINCOMTHAINGUYEN",IF(ISNUMBER(SEARCH($V$14,T218)),"WINCOMKHANHHOA",IF(ISNUMBER(SEARCH($V$15,T218)),"WINCOMHUNGYEN",IF(ISNUMBER(SEARCH($V$16,T218)),"WINCOMNGHEAN",IF(ISNUMBER(SEARCH($V$17,T218)),"WINCOMLAOCAI",IF(ISNUMBER(SEARCH($V$18,T218)),"WINCOMVUNGTAU",IF(ISNUMBER(SEARCH($V$19,T218)),"WINCOMBINHDUONG",IF(ISNUMBER(SEARCH($V$20,T218)),"WINCOMKIENGIANG",IF(ISNUMBER(SEARCH($V$21,T218)),"WINCOMHANAM",IF(ISNUMBER(SEARCH($V$22,T218)),"WINCOMNAMDINH",IF(ISNUMBER(SEARCH($V$23,T218)),"WINCOMLANGSON",IF(ISNUMBER(SEARCH($V$24,T218)),"WINCOMTHANHHOA",IF(ISNUMBER(SEARCH($V$25,T218)),"WINCOMYENBAI",IF(ISNUMBER(SEARCH($V$26,T218)),"WINCOMTUYENQUANG",IF(ISNUMBER(SEARCH($V$27,T218)),"WINCOMHUE",IF(ISNUMBER(SEARCH($V$28,T218)),"WINCOMQUANGNAM",IF(ISNUMBER(SEARCH($V$29,T218)),"WINCOMVINHPHUC",IF(ISNUMBER(SEARCH($V$30,T218)),"WINCOMHAGIANG",IF(ISNUMBER(SEARCH($V$31,T218)),"WINCOMNINHBINH",IF(ISNUMBER(SEARCH($V$32,T218)),"WINCOMTRAVINH",IF(ISNUMBER(SEARCH($V$33,T218)),"WINCOMCANTHO",IF(ISNUMBER(SEARCH($V$34,T218)),"WINCOMBENTRE",IF(ISNUMBER(SEARCH($V$35,T218)),"WINCOMCAMAU",IF(ISNUMBER(SEARCH($V$36,T218)),"WINCOMANGIANG",IF(ISNUMBER(SEARCH($V$37,T218)),"WINCOMNINHTHUAN",IF(ISNUMBER(SEARCH($V$38,T218)),"WINCOMTHAIBINH",IF(ISNUMBER(SEARCH($V$39,T218)),"WINCOMGIALAI",IF(ISNUMBER(SEARCH($V$40,T218)),"WINCOMHOABINH",IF(ISNUMBER(SEARCH($V$41,T218)),"WINCOMQUANGNGAI",IF(ISNUMBER(SEARCH($V$42,T218)),"WINCOMBINHTHUAN",IF(ISNUMBER(SEARCH($V$43,T218)),"WINCOMDAKLAK",IF(ISNUMBER(SEARCH($V$44,T218)),"WINCOMSOCTRANG",IF(ISNUMBER(SEARCH($V$45,T218)),"WINCOMSONLA",IF(ISNUMBER(SEARCH($V$46,T218)),"WINCOMKONTUM",IF(ISNUMBER(SEARCH($V$47,T218)),"WINCOMPHUYEN",IF(ISNUMBER(SEARCH($V$48,T218)),"WINCOMQUANGTRI",IF(ISNUMBER(SEARCH($V$49,T218)),"WINCOMBINHDINH",IF(ISNUMBER(SEARCH($V$50,T218)),"WINCOMCAOBANG",IF(ISNUMBER(SEARCH($V$51,T218)),"WINCOMQUANGBINH",IF(ISNUMBER(SEARCH($V$52,T218)),"WINCOMLAMDONG",IF(ISNUMBER(SEARCH($V$53,T218)),"WINCOMVINHLONG",IF(ISNUMBER(SEARCH($V$54,T218)),"WINCOMDONGTHAP",IF(ISNUMBER(SEARCH($V$55,T218)),"WINCOMTIENGIANG",IF(ISNUMBER(SEARCH($V$56,T218)),"WINCOMQUANGNINH",0))))))))))))))))))))))))))))))))))))))))))))))))))))))</f>
        <v>WINCOMTUYENQUANG</v>
      </c>
    </row>
    <row r="219" spans="1:25" x14ac:dyDescent="0.2">
      <c r="A219" t="s">
        <v>0</v>
      </c>
      <c r="B219" t="s">
        <v>445</v>
      </c>
      <c r="C219" t="s">
        <v>2</v>
      </c>
      <c r="D219" t="s">
        <v>39</v>
      </c>
      <c r="E219" t="s">
        <v>4</v>
      </c>
      <c r="F219" s="5">
        <f t="shared" si="13"/>
        <v>5</v>
      </c>
      <c r="G219" s="2">
        <v>230000</v>
      </c>
      <c r="H219" s="2">
        <v>253000.00000000003</v>
      </c>
      <c r="I219" t="s">
        <v>5</v>
      </c>
      <c r="J219" t="s">
        <v>40</v>
      </c>
      <c r="K219" t="str">
        <f t="shared" si="14"/>
        <v>Mộc nấm hương gói 250g</v>
      </c>
      <c r="L219" s="8" t="str">
        <f>VLOOKUP(K219,'[1]Mã Misa'!$B$2:$D$74,2,0)</f>
        <v>Mộc Nấm Hương 250g</v>
      </c>
      <c r="M219" s="8" t="str">
        <f>VLOOKUP(L219,'[1]Mã Misa'!$C$2:$D$74,2,0)</f>
        <v>MNH250</v>
      </c>
      <c r="N219" s="2">
        <v>46000</v>
      </c>
      <c r="O219" t="s">
        <v>446</v>
      </c>
      <c r="P219" s="8" t="str">
        <f t="shared" si="15"/>
        <v>0017432</v>
      </c>
      <c r="Q219" s="8" t="e">
        <f t="array" ref="Q219">IF(VLOOKUP(P219,$AA$1:$AC$32,1,0)&lt;&gt;0,(P219&amp;"A"),0)</f>
        <v>#N/A</v>
      </c>
      <c r="R219" s="12">
        <v>44508</v>
      </c>
      <c r="S219" t="s">
        <v>447</v>
      </c>
      <c r="T219" s="8" t="str">
        <f t="shared" si="16"/>
        <v>VM+ DNG 14</v>
      </c>
      <c r="U219" t="s">
        <v>6103</v>
      </c>
      <c r="Y219" t="str">
        <f t="array" ref="Y219">IF(ISNUMBER(SEARCH($V$3,T219)),"WINCOMHANOI",IF(ISNUMBER(SEARCH($V$4,T219)),"WINCOMHOCHIMINH",IF(ISNUMBER(SEARCH($V$5,T219)),"WINCOMDANANG",IF(ISNUMBER(SEARCH($V$6,T219)),"WINCOMHAIDUONG",IF(ISNUMBER(SEARCH($V$7,T219)),"WINCOMQUANGNINH",IF(ISNUMBER(SEARCH($V$8,T219)),"WINCOMHAIPHONG",IF(ISNUMBER(SEARCH($V$9,T219)),"WINCOMBACGIANG",IF(ISNUMBER(SEARCH($V$10,T219)),"WINCOMBACNINH",IF(ISNUMBER(SEARCH($V$11,T219)),"WINCOMPHUTHO",IF(ISNUMBER(SEARCH($V$12,T219)),"WINCOMHATINH",IF(ISNUMBER(SEARCH($V$13,T219)),"WINCOMTHAINGUYEN",IF(ISNUMBER(SEARCH($V$14,T219)),"WINCOMKHANHHOA",IF(ISNUMBER(SEARCH($V$15,T219)),"WINCOMHUNGYEN",IF(ISNUMBER(SEARCH($V$16,T219)),"WINCOMNGHEAN",IF(ISNUMBER(SEARCH($V$17,T219)),"WINCOMLAOCAI",IF(ISNUMBER(SEARCH($V$18,T219)),"WINCOMVUNGTAU",IF(ISNUMBER(SEARCH($V$19,T219)),"WINCOMBINHDUONG",IF(ISNUMBER(SEARCH($V$20,T219)),"WINCOMKIENGIANG",IF(ISNUMBER(SEARCH($V$21,T219)),"WINCOMHANAM",IF(ISNUMBER(SEARCH($V$22,T219)),"WINCOMNAMDINH",IF(ISNUMBER(SEARCH($V$23,T219)),"WINCOMLANGSON",IF(ISNUMBER(SEARCH($V$24,T219)),"WINCOMTHANHHOA",IF(ISNUMBER(SEARCH($V$25,T219)),"WINCOMYENBAI",IF(ISNUMBER(SEARCH($V$26,T219)),"WINCOMTUYENQUANG",IF(ISNUMBER(SEARCH($V$27,T219)),"WINCOMHUE",IF(ISNUMBER(SEARCH($V$28,T219)),"WINCOMQUANGNAM",IF(ISNUMBER(SEARCH($V$29,T219)),"WINCOMVINHPHUC",IF(ISNUMBER(SEARCH($V$30,T219)),"WINCOMHAGIANG",IF(ISNUMBER(SEARCH($V$31,T219)),"WINCOMNINHBINH",IF(ISNUMBER(SEARCH($V$32,T219)),"WINCOMTRAVINH",IF(ISNUMBER(SEARCH($V$33,T219)),"WINCOMCANTHO",IF(ISNUMBER(SEARCH($V$34,T219)),"WINCOMBENTRE",IF(ISNUMBER(SEARCH($V$35,T219)),"WINCOMCAMAU",IF(ISNUMBER(SEARCH($V$36,T219)),"WINCOMANGIANG",IF(ISNUMBER(SEARCH($V$37,T219)),"WINCOMNINHTHUAN",IF(ISNUMBER(SEARCH($V$38,T219)),"WINCOMTHAIBINH",IF(ISNUMBER(SEARCH($V$39,T219)),"WINCOMGIALAI",IF(ISNUMBER(SEARCH($V$40,T219)),"WINCOMHOABINH",IF(ISNUMBER(SEARCH($V$41,T219)),"WINCOMQUANGNGAI",IF(ISNUMBER(SEARCH($V$42,T219)),"WINCOMBINHTHUAN",IF(ISNUMBER(SEARCH($V$43,T219)),"WINCOMDAKLAK",IF(ISNUMBER(SEARCH($V$44,T219)),"WINCOMSOCTRANG",IF(ISNUMBER(SEARCH($V$45,T219)),"WINCOMSONLA",IF(ISNUMBER(SEARCH($V$46,T219)),"WINCOMKONTUM",IF(ISNUMBER(SEARCH($V$47,T219)),"WINCOMPHUYEN",IF(ISNUMBER(SEARCH($V$48,T219)),"WINCOMQUANGTRI",IF(ISNUMBER(SEARCH($V$49,T219)),"WINCOMBINHDINH",IF(ISNUMBER(SEARCH($V$50,T219)),"WINCOMCAOBANG",IF(ISNUMBER(SEARCH($V$51,T219)),"WINCOMQUANGBINH",IF(ISNUMBER(SEARCH($V$52,T219)),"WINCOMLAMDONG",IF(ISNUMBER(SEARCH($V$53,T219)),"WINCOMVINHLONG",IF(ISNUMBER(SEARCH($V$54,T219)),"WINCOMDONGTHAP",IF(ISNUMBER(SEARCH($V$55,T219)),"WINCOMTIENGIANG",IF(ISNUMBER(SEARCH($V$56,T219)),"WINCOMQUANGNINH",0))))))))))))))))))))))))))))))))))))))))))))))))))))))</f>
        <v>WINCOMDANANG</v>
      </c>
    </row>
    <row r="220" spans="1:25" x14ac:dyDescent="0.2">
      <c r="A220" t="s">
        <v>0</v>
      </c>
      <c r="B220" t="s">
        <v>448</v>
      </c>
      <c r="C220" t="s">
        <v>2</v>
      </c>
      <c r="D220" t="s">
        <v>62</v>
      </c>
      <c r="E220" t="s">
        <v>4</v>
      </c>
      <c r="F220" s="5">
        <f t="shared" si="13"/>
        <v>2</v>
      </c>
      <c r="G220" s="2">
        <v>210800</v>
      </c>
      <c r="H220" s="2">
        <v>231880.00000000003</v>
      </c>
      <c r="I220" t="s">
        <v>5</v>
      </c>
      <c r="J220" t="s">
        <v>63</v>
      </c>
      <c r="K220" t="str">
        <f t="shared" si="14"/>
        <v>_Đùi gà sốt cay 500g</v>
      </c>
      <c r="L220" s="8" t="str">
        <f>VLOOKUP(K220,'[1]Mã Misa'!$B$2:$D$74,2,0)</f>
        <v>Đùi gà sốt cay 500g</v>
      </c>
      <c r="M220" s="8" t="str">
        <f>VLOOKUP(L220,'[1]Mã Misa'!$C$2:$D$74,2,0)</f>
        <v>DGSC500</v>
      </c>
      <c r="N220" s="2">
        <v>105400</v>
      </c>
      <c r="O220" t="s">
        <v>449</v>
      </c>
      <c r="P220" s="8" t="str">
        <f t="shared" si="15"/>
        <v>0135903</v>
      </c>
      <c r="Q220" s="8" t="e">
        <f t="array" ref="Q220">IF(VLOOKUP(P220,$AA$1:$AC$32,1,0)&lt;&gt;0,(P220&amp;"A"),0)</f>
        <v>#N/A</v>
      </c>
      <c r="R220" s="12">
        <v>44508</v>
      </c>
      <c r="S220" t="s">
        <v>450</v>
      </c>
      <c r="T220" s="8" t="str">
        <f t="shared" si="16"/>
        <v>VM+ HNI 10</v>
      </c>
      <c r="U220" t="s">
        <v>6104</v>
      </c>
      <c r="Y220" t="str">
        <f t="array" ref="Y220">IF(ISNUMBER(SEARCH($V$3,T220)),"WINCOMHANOI",IF(ISNUMBER(SEARCH($V$4,T220)),"WINCOMHOCHIMINH",IF(ISNUMBER(SEARCH($V$5,T220)),"WINCOMDANANG",IF(ISNUMBER(SEARCH($V$6,T220)),"WINCOMHAIDUONG",IF(ISNUMBER(SEARCH($V$7,T220)),"WINCOMQUANGNINH",IF(ISNUMBER(SEARCH($V$8,T220)),"WINCOMHAIPHONG",IF(ISNUMBER(SEARCH($V$9,T220)),"WINCOMBACGIANG",IF(ISNUMBER(SEARCH($V$10,T220)),"WINCOMBACNINH",IF(ISNUMBER(SEARCH($V$11,T220)),"WINCOMPHUTHO",IF(ISNUMBER(SEARCH($V$12,T220)),"WINCOMHATINH",IF(ISNUMBER(SEARCH($V$13,T220)),"WINCOMTHAINGUYEN",IF(ISNUMBER(SEARCH($V$14,T220)),"WINCOMKHANHHOA",IF(ISNUMBER(SEARCH($V$15,T220)),"WINCOMHUNGYEN",IF(ISNUMBER(SEARCH($V$16,T220)),"WINCOMNGHEAN",IF(ISNUMBER(SEARCH($V$17,T220)),"WINCOMLAOCAI",IF(ISNUMBER(SEARCH($V$18,T220)),"WINCOMVUNGTAU",IF(ISNUMBER(SEARCH($V$19,T220)),"WINCOMBINHDUONG",IF(ISNUMBER(SEARCH($V$20,T220)),"WINCOMKIENGIANG",IF(ISNUMBER(SEARCH($V$21,T220)),"WINCOMHANAM",IF(ISNUMBER(SEARCH($V$22,T220)),"WINCOMNAMDINH",IF(ISNUMBER(SEARCH($V$23,T220)),"WINCOMLANGSON",IF(ISNUMBER(SEARCH($V$24,T220)),"WINCOMTHANHHOA",IF(ISNUMBER(SEARCH($V$25,T220)),"WINCOMYENBAI",IF(ISNUMBER(SEARCH($V$26,T220)),"WINCOMTUYENQUANG",IF(ISNUMBER(SEARCH($V$27,T220)),"WINCOMHUE",IF(ISNUMBER(SEARCH($V$28,T220)),"WINCOMQUANGNAM",IF(ISNUMBER(SEARCH($V$29,T220)),"WINCOMVINHPHUC",IF(ISNUMBER(SEARCH($V$30,T220)),"WINCOMHAGIANG",IF(ISNUMBER(SEARCH($V$31,T220)),"WINCOMNINHBINH",IF(ISNUMBER(SEARCH($V$32,T220)),"WINCOMTRAVINH",IF(ISNUMBER(SEARCH($V$33,T220)),"WINCOMCANTHO",IF(ISNUMBER(SEARCH($V$34,T220)),"WINCOMBENTRE",IF(ISNUMBER(SEARCH($V$35,T220)),"WINCOMCAMAU",IF(ISNUMBER(SEARCH($V$36,T220)),"WINCOMANGIANG",IF(ISNUMBER(SEARCH($V$37,T220)),"WINCOMNINHTHUAN",IF(ISNUMBER(SEARCH($V$38,T220)),"WINCOMTHAIBINH",IF(ISNUMBER(SEARCH($V$39,T220)),"WINCOMGIALAI",IF(ISNUMBER(SEARCH($V$40,T220)),"WINCOMHOABINH",IF(ISNUMBER(SEARCH($V$41,T220)),"WINCOMQUANGNGAI",IF(ISNUMBER(SEARCH($V$42,T220)),"WINCOMBINHTHUAN",IF(ISNUMBER(SEARCH($V$43,T220)),"WINCOMDAKLAK",IF(ISNUMBER(SEARCH($V$44,T220)),"WINCOMSOCTRANG",IF(ISNUMBER(SEARCH($V$45,T220)),"WINCOMSONLA",IF(ISNUMBER(SEARCH($V$46,T220)),"WINCOMKONTUM",IF(ISNUMBER(SEARCH($V$47,T220)),"WINCOMPHUYEN",IF(ISNUMBER(SEARCH($V$48,T220)),"WINCOMQUANGTRI",IF(ISNUMBER(SEARCH($V$49,T220)),"WINCOMBINHDINH",IF(ISNUMBER(SEARCH($V$50,T220)),"WINCOMCAOBANG",IF(ISNUMBER(SEARCH($V$51,T220)),"WINCOMQUANGBINH",IF(ISNUMBER(SEARCH($V$52,T220)),"WINCOMLAMDONG",IF(ISNUMBER(SEARCH($V$53,T220)),"WINCOMVINHLONG",IF(ISNUMBER(SEARCH($V$54,T220)),"WINCOMDONGTHAP",IF(ISNUMBER(SEARCH($V$55,T220)),"WINCOMTIENGIANG",IF(ISNUMBER(SEARCH($V$56,T220)),"WINCOMQUANGNINH",0))))))))))))))))))))))))))))))))))))))))))))))))))))))</f>
        <v>WINCOMHANOI</v>
      </c>
    </row>
    <row r="221" spans="1:25" x14ac:dyDescent="0.2">
      <c r="A221" t="s">
        <v>0</v>
      </c>
      <c r="B221" t="s">
        <v>451</v>
      </c>
      <c r="C221" t="s">
        <v>2</v>
      </c>
      <c r="D221" t="s">
        <v>105</v>
      </c>
      <c r="E221" t="s">
        <v>106</v>
      </c>
      <c r="F221" s="5">
        <f t="shared" si="13"/>
        <v>2</v>
      </c>
      <c r="G221" s="2">
        <v>354376</v>
      </c>
      <c r="H221" s="2">
        <v>354376</v>
      </c>
      <c r="I221" t="s">
        <v>5</v>
      </c>
      <c r="J221" t="s">
        <v>107</v>
      </c>
      <c r="K221" t="str">
        <f t="shared" si="14"/>
        <v xml:space="preserve"> Mực lá câu làm sạch 450g</v>
      </c>
      <c r="L221" s="8" t="str">
        <f>VLOOKUP(K221,'[1]Mã Misa'!$B$2:$D$74,2,0)</f>
        <v>Mực lá câu làm sạch 450g</v>
      </c>
      <c r="M221" s="8" t="str">
        <f>VLOOKUP(L221,'[1]Mã Misa'!$C$2:$D$74,2,0)</f>
        <v>ML450</v>
      </c>
      <c r="N221" s="2">
        <v>177188</v>
      </c>
      <c r="O221" t="s">
        <v>452</v>
      </c>
      <c r="P221" s="8" t="str">
        <f t="shared" si="15"/>
        <v>0135905</v>
      </c>
      <c r="Q221" s="8" t="e">
        <f t="array" ref="Q221">IF(VLOOKUP(P221,$AA$1:$AC$32,1,0)&lt;&gt;0,(P221&amp;"A"),0)</f>
        <v>#N/A</v>
      </c>
      <c r="R221" s="12">
        <v>44508</v>
      </c>
      <c r="S221" t="s">
        <v>453</v>
      </c>
      <c r="T221" s="8" t="str">
        <f t="shared" si="16"/>
        <v>VM+ HNI Đạ</v>
      </c>
      <c r="U221" t="s">
        <v>6105</v>
      </c>
      <c r="Y221" t="str">
        <f t="array" ref="Y221">IF(ISNUMBER(SEARCH($V$3,T221)),"WINCOMHANOI",IF(ISNUMBER(SEARCH($V$4,T221)),"WINCOMHOCHIMINH",IF(ISNUMBER(SEARCH($V$5,T221)),"WINCOMDANANG",IF(ISNUMBER(SEARCH($V$6,T221)),"WINCOMHAIDUONG",IF(ISNUMBER(SEARCH($V$7,T221)),"WINCOMQUANGNINH",IF(ISNUMBER(SEARCH($V$8,T221)),"WINCOMHAIPHONG",IF(ISNUMBER(SEARCH($V$9,T221)),"WINCOMBACGIANG",IF(ISNUMBER(SEARCH($V$10,T221)),"WINCOMBACNINH",IF(ISNUMBER(SEARCH($V$11,T221)),"WINCOMPHUTHO",IF(ISNUMBER(SEARCH($V$12,T221)),"WINCOMHATINH",IF(ISNUMBER(SEARCH($V$13,T221)),"WINCOMTHAINGUYEN",IF(ISNUMBER(SEARCH($V$14,T221)),"WINCOMKHANHHOA",IF(ISNUMBER(SEARCH($V$15,T221)),"WINCOMHUNGYEN",IF(ISNUMBER(SEARCH($V$16,T221)),"WINCOMNGHEAN",IF(ISNUMBER(SEARCH($V$17,T221)),"WINCOMLAOCAI",IF(ISNUMBER(SEARCH($V$18,T221)),"WINCOMVUNGTAU",IF(ISNUMBER(SEARCH($V$19,T221)),"WINCOMBINHDUONG",IF(ISNUMBER(SEARCH($V$20,T221)),"WINCOMKIENGIANG",IF(ISNUMBER(SEARCH($V$21,T221)),"WINCOMHANAM",IF(ISNUMBER(SEARCH($V$22,T221)),"WINCOMNAMDINH",IF(ISNUMBER(SEARCH($V$23,T221)),"WINCOMLANGSON",IF(ISNUMBER(SEARCH($V$24,T221)),"WINCOMTHANHHOA",IF(ISNUMBER(SEARCH($V$25,T221)),"WINCOMYENBAI",IF(ISNUMBER(SEARCH($V$26,T221)),"WINCOMTUYENQUANG",IF(ISNUMBER(SEARCH($V$27,T221)),"WINCOMHUE",IF(ISNUMBER(SEARCH($V$28,T221)),"WINCOMQUANGNAM",IF(ISNUMBER(SEARCH($V$29,T221)),"WINCOMVINHPHUC",IF(ISNUMBER(SEARCH($V$30,T221)),"WINCOMHAGIANG",IF(ISNUMBER(SEARCH($V$31,T221)),"WINCOMNINHBINH",IF(ISNUMBER(SEARCH($V$32,T221)),"WINCOMTRAVINH",IF(ISNUMBER(SEARCH($V$33,T221)),"WINCOMCANTHO",IF(ISNUMBER(SEARCH($V$34,T221)),"WINCOMBENTRE",IF(ISNUMBER(SEARCH($V$35,T221)),"WINCOMCAMAU",IF(ISNUMBER(SEARCH($V$36,T221)),"WINCOMANGIANG",IF(ISNUMBER(SEARCH($V$37,T221)),"WINCOMNINHTHUAN",IF(ISNUMBER(SEARCH($V$38,T221)),"WINCOMTHAIBINH",IF(ISNUMBER(SEARCH($V$39,T221)),"WINCOMGIALAI",IF(ISNUMBER(SEARCH($V$40,T221)),"WINCOMHOABINH",IF(ISNUMBER(SEARCH($V$41,T221)),"WINCOMQUANGNGAI",IF(ISNUMBER(SEARCH($V$42,T221)),"WINCOMBINHTHUAN",IF(ISNUMBER(SEARCH($V$43,T221)),"WINCOMDAKLAK",IF(ISNUMBER(SEARCH($V$44,T221)),"WINCOMSOCTRANG",IF(ISNUMBER(SEARCH($V$45,T221)),"WINCOMSONLA",IF(ISNUMBER(SEARCH($V$46,T221)),"WINCOMKONTUM",IF(ISNUMBER(SEARCH($V$47,T221)),"WINCOMPHUYEN",IF(ISNUMBER(SEARCH($V$48,T221)),"WINCOMQUANGTRI",IF(ISNUMBER(SEARCH($V$49,T221)),"WINCOMBINHDINH",IF(ISNUMBER(SEARCH($V$50,T221)),"WINCOMCAOBANG",IF(ISNUMBER(SEARCH($V$51,T221)),"WINCOMQUANGBINH",IF(ISNUMBER(SEARCH($V$52,T221)),"WINCOMLAMDONG",IF(ISNUMBER(SEARCH($V$53,T221)),"WINCOMVINHLONG",IF(ISNUMBER(SEARCH($V$54,T221)),"WINCOMDONGTHAP",IF(ISNUMBER(SEARCH($V$55,T221)),"WINCOMTIENGIANG",IF(ISNUMBER(SEARCH($V$56,T221)),"WINCOMQUANGNINH",0))))))))))))))))))))))))))))))))))))))))))))))))))))))</f>
        <v>WINCOMHANOI</v>
      </c>
    </row>
    <row r="222" spans="1:25" x14ac:dyDescent="0.2">
      <c r="A222" t="s">
        <v>0</v>
      </c>
      <c r="B222" t="s">
        <v>454</v>
      </c>
      <c r="C222" t="s">
        <v>2</v>
      </c>
      <c r="D222" t="s">
        <v>45</v>
      </c>
      <c r="E222" t="s">
        <v>4</v>
      </c>
      <c r="F222" s="5">
        <f t="shared" si="13"/>
        <v>1</v>
      </c>
      <c r="G222" s="2">
        <v>87787</v>
      </c>
      <c r="H222" s="2">
        <v>96565.700000000012</v>
      </c>
      <c r="I222" t="s">
        <v>5</v>
      </c>
      <c r="J222" t="s">
        <v>46</v>
      </c>
      <c r="K222" t="str">
        <f t="shared" si="14"/>
        <v>Bắp bò muối gói 200g</v>
      </c>
      <c r="L222" s="8" t="str">
        <f>VLOOKUP(K222,'[1]Mã Misa'!$B$2:$D$74,2,0)</f>
        <v>Bắp bò muối 200g</v>
      </c>
      <c r="M222" s="8" t="str">
        <f>VLOOKUP(L222,'[1]Mã Misa'!$C$2:$D$74,2,0)</f>
        <v>BBM200</v>
      </c>
      <c r="N222" s="2">
        <v>87787</v>
      </c>
      <c r="O222" t="s">
        <v>455</v>
      </c>
      <c r="P222" s="8" t="str">
        <f t="shared" si="15"/>
        <v>0006695</v>
      </c>
      <c r="Q222" s="8" t="e">
        <f t="array" ref="Q222">IF(VLOOKUP(P222,$AA$1:$AC$32,1,0)&lt;&gt;0,(P222&amp;"A"),0)</f>
        <v>#N/A</v>
      </c>
      <c r="R222" s="12">
        <v>44508</v>
      </c>
      <c r="S222" t="s">
        <v>456</v>
      </c>
      <c r="T222" s="8" t="str">
        <f t="shared" si="16"/>
        <v>VM+ CTO 28</v>
      </c>
      <c r="U222" t="s">
        <v>6106</v>
      </c>
      <c r="Y222" t="str">
        <f t="array" ref="Y222">IF(ISNUMBER(SEARCH($V$3,T222)),"WINCOMHANOI",IF(ISNUMBER(SEARCH($V$4,T222)),"WINCOMHOCHIMINH",IF(ISNUMBER(SEARCH($V$5,T222)),"WINCOMDANANG",IF(ISNUMBER(SEARCH($V$6,T222)),"WINCOMHAIDUONG",IF(ISNUMBER(SEARCH($V$7,T222)),"WINCOMQUANGNINH",IF(ISNUMBER(SEARCH($V$8,T222)),"WINCOMHAIPHONG",IF(ISNUMBER(SEARCH($V$9,T222)),"WINCOMBACGIANG",IF(ISNUMBER(SEARCH($V$10,T222)),"WINCOMBACNINH",IF(ISNUMBER(SEARCH($V$11,T222)),"WINCOMPHUTHO",IF(ISNUMBER(SEARCH($V$12,T222)),"WINCOMHATINH",IF(ISNUMBER(SEARCH($V$13,T222)),"WINCOMTHAINGUYEN",IF(ISNUMBER(SEARCH($V$14,T222)),"WINCOMKHANHHOA",IF(ISNUMBER(SEARCH($V$15,T222)),"WINCOMHUNGYEN",IF(ISNUMBER(SEARCH($V$16,T222)),"WINCOMNGHEAN",IF(ISNUMBER(SEARCH($V$17,T222)),"WINCOMLAOCAI",IF(ISNUMBER(SEARCH($V$18,T222)),"WINCOMVUNGTAU",IF(ISNUMBER(SEARCH($V$19,T222)),"WINCOMBINHDUONG",IF(ISNUMBER(SEARCH($V$20,T222)),"WINCOMKIENGIANG",IF(ISNUMBER(SEARCH($V$21,T222)),"WINCOMHANAM",IF(ISNUMBER(SEARCH($V$22,T222)),"WINCOMNAMDINH",IF(ISNUMBER(SEARCH($V$23,T222)),"WINCOMLANGSON",IF(ISNUMBER(SEARCH($V$24,T222)),"WINCOMTHANHHOA",IF(ISNUMBER(SEARCH($V$25,T222)),"WINCOMYENBAI",IF(ISNUMBER(SEARCH($V$26,T222)),"WINCOMTUYENQUANG",IF(ISNUMBER(SEARCH($V$27,T222)),"WINCOMHUE",IF(ISNUMBER(SEARCH($V$28,T222)),"WINCOMQUANGNAM",IF(ISNUMBER(SEARCH($V$29,T222)),"WINCOMVINHPHUC",IF(ISNUMBER(SEARCH($V$30,T222)),"WINCOMHAGIANG",IF(ISNUMBER(SEARCH($V$31,T222)),"WINCOMNINHBINH",IF(ISNUMBER(SEARCH($V$32,T222)),"WINCOMTRAVINH",IF(ISNUMBER(SEARCH($V$33,T222)),"WINCOMCANTHO",IF(ISNUMBER(SEARCH($V$34,T222)),"WINCOMBENTRE",IF(ISNUMBER(SEARCH($V$35,T222)),"WINCOMCAMAU",IF(ISNUMBER(SEARCH($V$36,T222)),"WINCOMANGIANG",IF(ISNUMBER(SEARCH($V$37,T222)),"WINCOMNINHTHUAN",IF(ISNUMBER(SEARCH($V$38,T222)),"WINCOMTHAIBINH",IF(ISNUMBER(SEARCH($V$39,T222)),"WINCOMGIALAI",IF(ISNUMBER(SEARCH($V$40,T222)),"WINCOMHOABINH",IF(ISNUMBER(SEARCH($V$41,T222)),"WINCOMQUANGNGAI",IF(ISNUMBER(SEARCH($V$42,T222)),"WINCOMBINHTHUAN",IF(ISNUMBER(SEARCH($V$43,T222)),"WINCOMDAKLAK",IF(ISNUMBER(SEARCH($V$44,T222)),"WINCOMSOCTRANG",IF(ISNUMBER(SEARCH($V$45,T222)),"WINCOMSONLA",IF(ISNUMBER(SEARCH($V$46,T222)),"WINCOMKONTUM",IF(ISNUMBER(SEARCH($V$47,T222)),"WINCOMPHUYEN",IF(ISNUMBER(SEARCH($V$48,T222)),"WINCOMQUANGTRI",IF(ISNUMBER(SEARCH($V$49,T222)),"WINCOMBINHDINH",IF(ISNUMBER(SEARCH($V$50,T222)),"WINCOMCAOBANG",IF(ISNUMBER(SEARCH($V$51,T222)),"WINCOMQUANGBINH",IF(ISNUMBER(SEARCH($V$52,T222)),"WINCOMLAMDONG",IF(ISNUMBER(SEARCH($V$53,T222)),"WINCOMVINHLONG",IF(ISNUMBER(SEARCH($V$54,T222)),"WINCOMDONGTHAP",IF(ISNUMBER(SEARCH($V$55,T222)),"WINCOMTIENGIANG",IF(ISNUMBER(SEARCH($V$56,T222)),"WINCOMQUANGNINH",0))))))))))))))))))))))))))))))))))))))))))))))))))))))</f>
        <v>WINCOMCANTHO</v>
      </c>
    </row>
    <row r="223" spans="1:25" x14ac:dyDescent="0.2">
      <c r="A223" t="s">
        <v>0</v>
      </c>
      <c r="B223" t="s">
        <v>457</v>
      </c>
      <c r="C223" t="s">
        <v>2</v>
      </c>
      <c r="D223" t="s">
        <v>121</v>
      </c>
      <c r="E223" t="s">
        <v>4</v>
      </c>
      <c r="F223" s="5">
        <f t="shared" si="13"/>
        <v>3</v>
      </c>
      <c r="G223" s="2">
        <v>305967</v>
      </c>
      <c r="H223" s="2">
        <v>336563.7</v>
      </c>
      <c r="I223" t="s">
        <v>5</v>
      </c>
      <c r="J223" t="s">
        <v>122</v>
      </c>
      <c r="K223" t="str">
        <f t="shared" si="14"/>
        <v>Giò tai nấm hương 500g</v>
      </c>
      <c r="L223" s="8" t="str">
        <f>VLOOKUP(K223,'[1]Mã Misa'!$B$2:$D$74,2,0)</f>
        <v>Giò tai nấm hương 500g</v>
      </c>
      <c r="M223" s="8" t="str">
        <f>VLOOKUP(L223,'[1]Mã Misa'!$C$2:$D$74,2,0)</f>
        <v>GTNH500</v>
      </c>
      <c r="N223" s="2">
        <v>101989</v>
      </c>
      <c r="O223" t="s">
        <v>458</v>
      </c>
      <c r="P223" s="8" t="str">
        <f t="shared" si="15"/>
        <v>0002825</v>
      </c>
      <c r="Q223" s="8" t="e">
        <f t="array" ref="Q223">IF(VLOOKUP(P223,$AA$1:$AC$32,1,0)&lt;&gt;0,(P223&amp;"A"),0)</f>
        <v>#N/A</v>
      </c>
      <c r="R223" s="12">
        <v>44508</v>
      </c>
      <c r="S223" t="s">
        <v>459</v>
      </c>
      <c r="T223" s="8" t="str">
        <f t="shared" si="16"/>
        <v>VM+ NAN 46</v>
      </c>
      <c r="U223" t="s">
        <v>6107</v>
      </c>
      <c r="Y223" t="str">
        <f t="array" ref="Y223">IF(ISNUMBER(SEARCH($V$3,T223)),"WINCOMHANOI",IF(ISNUMBER(SEARCH($V$4,T223)),"WINCOMHOCHIMINH",IF(ISNUMBER(SEARCH($V$5,T223)),"WINCOMDANANG",IF(ISNUMBER(SEARCH($V$6,T223)),"WINCOMHAIDUONG",IF(ISNUMBER(SEARCH($V$7,T223)),"WINCOMQUANGNINH",IF(ISNUMBER(SEARCH($V$8,T223)),"WINCOMHAIPHONG",IF(ISNUMBER(SEARCH($V$9,T223)),"WINCOMBACGIANG",IF(ISNUMBER(SEARCH($V$10,T223)),"WINCOMBACNINH",IF(ISNUMBER(SEARCH($V$11,T223)),"WINCOMPHUTHO",IF(ISNUMBER(SEARCH($V$12,T223)),"WINCOMHATINH",IF(ISNUMBER(SEARCH($V$13,T223)),"WINCOMTHAINGUYEN",IF(ISNUMBER(SEARCH($V$14,T223)),"WINCOMKHANHHOA",IF(ISNUMBER(SEARCH($V$15,T223)),"WINCOMHUNGYEN",IF(ISNUMBER(SEARCH($V$16,T223)),"WINCOMNGHEAN",IF(ISNUMBER(SEARCH($V$17,T223)),"WINCOMLAOCAI",IF(ISNUMBER(SEARCH($V$18,T223)),"WINCOMVUNGTAU",IF(ISNUMBER(SEARCH($V$19,T223)),"WINCOMBINHDUONG",IF(ISNUMBER(SEARCH($V$20,T223)),"WINCOMKIENGIANG",IF(ISNUMBER(SEARCH($V$21,T223)),"WINCOMHANAM",IF(ISNUMBER(SEARCH($V$22,T223)),"WINCOMNAMDINH",IF(ISNUMBER(SEARCH($V$23,T223)),"WINCOMLANGSON",IF(ISNUMBER(SEARCH($V$24,T223)),"WINCOMTHANHHOA",IF(ISNUMBER(SEARCH($V$25,T223)),"WINCOMYENBAI",IF(ISNUMBER(SEARCH($V$26,T223)),"WINCOMTUYENQUANG",IF(ISNUMBER(SEARCH($V$27,T223)),"WINCOMHUE",IF(ISNUMBER(SEARCH($V$28,T223)),"WINCOMQUANGNAM",IF(ISNUMBER(SEARCH($V$29,T223)),"WINCOMVINHPHUC",IF(ISNUMBER(SEARCH($V$30,T223)),"WINCOMHAGIANG",IF(ISNUMBER(SEARCH($V$31,T223)),"WINCOMNINHBINH",IF(ISNUMBER(SEARCH($V$32,T223)),"WINCOMTRAVINH",IF(ISNUMBER(SEARCH($V$33,T223)),"WINCOMCANTHO",IF(ISNUMBER(SEARCH($V$34,T223)),"WINCOMBENTRE",IF(ISNUMBER(SEARCH($V$35,T223)),"WINCOMCAMAU",IF(ISNUMBER(SEARCH($V$36,T223)),"WINCOMANGIANG",IF(ISNUMBER(SEARCH($V$37,T223)),"WINCOMNINHTHUAN",IF(ISNUMBER(SEARCH($V$38,T223)),"WINCOMTHAIBINH",IF(ISNUMBER(SEARCH($V$39,T223)),"WINCOMGIALAI",IF(ISNUMBER(SEARCH($V$40,T223)),"WINCOMHOABINH",IF(ISNUMBER(SEARCH($V$41,T223)),"WINCOMQUANGNGAI",IF(ISNUMBER(SEARCH($V$42,T223)),"WINCOMBINHTHUAN",IF(ISNUMBER(SEARCH($V$43,T223)),"WINCOMDAKLAK",IF(ISNUMBER(SEARCH($V$44,T223)),"WINCOMSOCTRANG",IF(ISNUMBER(SEARCH($V$45,T223)),"WINCOMSONLA",IF(ISNUMBER(SEARCH($V$46,T223)),"WINCOMKONTUM",IF(ISNUMBER(SEARCH($V$47,T223)),"WINCOMPHUYEN",IF(ISNUMBER(SEARCH($V$48,T223)),"WINCOMQUANGTRI",IF(ISNUMBER(SEARCH($V$49,T223)),"WINCOMBINHDINH",IF(ISNUMBER(SEARCH($V$50,T223)),"WINCOMCAOBANG",IF(ISNUMBER(SEARCH($V$51,T223)),"WINCOMQUANGBINH",IF(ISNUMBER(SEARCH($V$52,T223)),"WINCOMLAMDONG",IF(ISNUMBER(SEARCH($V$53,T223)),"WINCOMVINHLONG",IF(ISNUMBER(SEARCH($V$54,T223)),"WINCOMDONGTHAP",IF(ISNUMBER(SEARCH($V$55,T223)),"WINCOMTIENGIANG",IF(ISNUMBER(SEARCH($V$56,T223)),"WINCOMQUANGNINH",0))))))))))))))))))))))))))))))))))))))))))))))))))))))</f>
        <v>WINCOMNGHEAN</v>
      </c>
    </row>
    <row r="224" spans="1:25" x14ac:dyDescent="0.2">
      <c r="A224" t="s">
        <v>0</v>
      </c>
      <c r="B224" t="s">
        <v>457</v>
      </c>
      <c r="C224" t="s">
        <v>31</v>
      </c>
      <c r="D224" t="s">
        <v>223</v>
      </c>
      <c r="E224" t="s">
        <v>4</v>
      </c>
      <c r="F224" s="5">
        <f t="shared" si="13"/>
        <v>1</v>
      </c>
      <c r="G224" s="2">
        <v>94013</v>
      </c>
      <c r="H224" s="2">
        <v>103414.3</v>
      </c>
      <c r="I224" t="s">
        <v>5</v>
      </c>
      <c r="J224" t="s">
        <v>224</v>
      </c>
      <c r="K224" t="str">
        <f t="shared" si="14"/>
        <v xml:space="preserve"> Giò lụa 500g</v>
      </c>
      <c r="L224" s="8" t="str">
        <f>VLOOKUP(K224,'[1]Mã Misa'!$B$2:$D$74,2,0)</f>
        <v>Giò lụa 500g</v>
      </c>
      <c r="M224" s="8" t="str">
        <f>VLOOKUP(L224,'[1]Mã Misa'!$C$2:$D$74,2,0)</f>
        <v>GL500</v>
      </c>
      <c r="N224" s="2">
        <v>94013</v>
      </c>
      <c r="O224" t="s">
        <v>458</v>
      </c>
      <c r="P224" s="8" t="str">
        <f t="shared" si="15"/>
        <v>0002825</v>
      </c>
      <c r="Q224" s="8" t="e">
        <f t="array" ref="Q224">IF(VLOOKUP(P224,$AA$1:$AC$32,1,0)&lt;&gt;0,(P224&amp;"A"),0)</f>
        <v>#N/A</v>
      </c>
      <c r="R224" s="12">
        <v>44508</v>
      </c>
      <c r="S224" t="s">
        <v>459</v>
      </c>
      <c r="T224" s="8" t="str">
        <f t="shared" si="16"/>
        <v>VM+ NAN 46</v>
      </c>
      <c r="U224" t="s">
        <v>6107</v>
      </c>
      <c r="Y224" t="str">
        <f t="array" ref="Y224">IF(ISNUMBER(SEARCH($V$3,T224)),"WINCOMHANOI",IF(ISNUMBER(SEARCH($V$4,T224)),"WINCOMHOCHIMINH",IF(ISNUMBER(SEARCH($V$5,T224)),"WINCOMDANANG",IF(ISNUMBER(SEARCH($V$6,T224)),"WINCOMHAIDUONG",IF(ISNUMBER(SEARCH($V$7,T224)),"WINCOMQUANGNINH",IF(ISNUMBER(SEARCH($V$8,T224)),"WINCOMHAIPHONG",IF(ISNUMBER(SEARCH($V$9,T224)),"WINCOMBACGIANG",IF(ISNUMBER(SEARCH($V$10,T224)),"WINCOMBACNINH",IF(ISNUMBER(SEARCH($V$11,T224)),"WINCOMPHUTHO",IF(ISNUMBER(SEARCH($V$12,T224)),"WINCOMHATINH",IF(ISNUMBER(SEARCH($V$13,T224)),"WINCOMTHAINGUYEN",IF(ISNUMBER(SEARCH($V$14,T224)),"WINCOMKHANHHOA",IF(ISNUMBER(SEARCH($V$15,T224)),"WINCOMHUNGYEN",IF(ISNUMBER(SEARCH($V$16,T224)),"WINCOMNGHEAN",IF(ISNUMBER(SEARCH($V$17,T224)),"WINCOMLAOCAI",IF(ISNUMBER(SEARCH($V$18,T224)),"WINCOMVUNGTAU",IF(ISNUMBER(SEARCH($V$19,T224)),"WINCOMBINHDUONG",IF(ISNUMBER(SEARCH($V$20,T224)),"WINCOMKIENGIANG",IF(ISNUMBER(SEARCH($V$21,T224)),"WINCOMHANAM",IF(ISNUMBER(SEARCH($V$22,T224)),"WINCOMNAMDINH",IF(ISNUMBER(SEARCH($V$23,T224)),"WINCOMLANGSON",IF(ISNUMBER(SEARCH($V$24,T224)),"WINCOMTHANHHOA",IF(ISNUMBER(SEARCH($V$25,T224)),"WINCOMYENBAI",IF(ISNUMBER(SEARCH($V$26,T224)),"WINCOMTUYENQUANG",IF(ISNUMBER(SEARCH($V$27,T224)),"WINCOMHUE",IF(ISNUMBER(SEARCH($V$28,T224)),"WINCOMQUANGNAM",IF(ISNUMBER(SEARCH($V$29,T224)),"WINCOMVINHPHUC",IF(ISNUMBER(SEARCH($V$30,T224)),"WINCOMHAGIANG",IF(ISNUMBER(SEARCH($V$31,T224)),"WINCOMNINHBINH",IF(ISNUMBER(SEARCH($V$32,T224)),"WINCOMTRAVINH",IF(ISNUMBER(SEARCH($V$33,T224)),"WINCOMCANTHO",IF(ISNUMBER(SEARCH($V$34,T224)),"WINCOMBENTRE",IF(ISNUMBER(SEARCH($V$35,T224)),"WINCOMCAMAU",IF(ISNUMBER(SEARCH($V$36,T224)),"WINCOMANGIANG",IF(ISNUMBER(SEARCH($V$37,T224)),"WINCOMNINHTHUAN",IF(ISNUMBER(SEARCH($V$38,T224)),"WINCOMTHAIBINH",IF(ISNUMBER(SEARCH($V$39,T224)),"WINCOMGIALAI",IF(ISNUMBER(SEARCH($V$40,T224)),"WINCOMHOABINH",IF(ISNUMBER(SEARCH($V$41,T224)),"WINCOMQUANGNGAI",IF(ISNUMBER(SEARCH($V$42,T224)),"WINCOMBINHTHUAN",IF(ISNUMBER(SEARCH($V$43,T224)),"WINCOMDAKLAK",IF(ISNUMBER(SEARCH($V$44,T224)),"WINCOMSOCTRANG",IF(ISNUMBER(SEARCH($V$45,T224)),"WINCOMSONLA",IF(ISNUMBER(SEARCH($V$46,T224)),"WINCOMKONTUM",IF(ISNUMBER(SEARCH($V$47,T224)),"WINCOMPHUYEN",IF(ISNUMBER(SEARCH($V$48,T224)),"WINCOMQUANGTRI",IF(ISNUMBER(SEARCH($V$49,T224)),"WINCOMBINHDINH",IF(ISNUMBER(SEARCH($V$50,T224)),"WINCOMCAOBANG",IF(ISNUMBER(SEARCH($V$51,T224)),"WINCOMQUANGBINH",IF(ISNUMBER(SEARCH($V$52,T224)),"WINCOMLAMDONG",IF(ISNUMBER(SEARCH($V$53,T224)),"WINCOMVINHLONG",IF(ISNUMBER(SEARCH($V$54,T224)),"WINCOMDONGTHAP",IF(ISNUMBER(SEARCH($V$55,T224)),"WINCOMTIENGIANG",IF(ISNUMBER(SEARCH($V$56,T224)),"WINCOMQUANGNINH",0))))))))))))))))))))))))))))))))))))))))))))))))))))))</f>
        <v>WINCOMNGHEAN</v>
      </c>
    </row>
    <row r="225" spans="1:25" x14ac:dyDescent="0.2">
      <c r="A225" t="s">
        <v>0</v>
      </c>
      <c r="B225" t="s">
        <v>457</v>
      </c>
      <c r="C225" t="s">
        <v>34</v>
      </c>
      <c r="D225" t="s">
        <v>3</v>
      </c>
      <c r="E225" t="s">
        <v>4</v>
      </c>
      <c r="F225" s="5">
        <f t="shared" si="13"/>
        <v>1</v>
      </c>
      <c r="G225" s="2">
        <v>88846</v>
      </c>
      <c r="H225" s="2">
        <v>97730.6</v>
      </c>
      <c r="I225" t="s">
        <v>5</v>
      </c>
      <c r="J225" t="s">
        <v>6</v>
      </c>
      <c r="K225" t="str">
        <f t="shared" si="14"/>
        <v>Gà muối gói 500g</v>
      </c>
      <c r="L225" s="8" t="str">
        <f>VLOOKUP(K225,'[1]Mã Misa'!$B$2:$D$74,2,0)</f>
        <v>Gà muối 500g</v>
      </c>
      <c r="M225" s="8" t="str">
        <f>VLOOKUP(L225,'[1]Mã Misa'!$C$2:$D$74,2,0)</f>
        <v>GM500</v>
      </c>
      <c r="N225" s="2">
        <v>88846</v>
      </c>
      <c r="O225" t="s">
        <v>458</v>
      </c>
      <c r="P225" s="8" t="str">
        <f t="shared" si="15"/>
        <v>0002825</v>
      </c>
      <c r="Q225" s="8" t="e">
        <f t="array" ref="Q225">IF(VLOOKUP(P225,$AA$1:$AC$32,1,0)&lt;&gt;0,(P225&amp;"A"),0)</f>
        <v>#N/A</v>
      </c>
      <c r="R225" s="12">
        <v>44508</v>
      </c>
      <c r="S225" t="s">
        <v>459</v>
      </c>
      <c r="T225" s="8" t="str">
        <f t="shared" si="16"/>
        <v>VM+ NAN 46</v>
      </c>
      <c r="U225" t="s">
        <v>6107</v>
      </c>
      <c r="Y225" t="str">
        <f t="array" ref="Y225">IF(ISNUMBER(SEARCH($V$3,T225)),"WINCOMHANOI",IF(ISNUMBER(SEARCH($V$4,T225)),"WINCOMHOCHIMINH",IF(ISNUMBER(SEARCH($V$5,T225)),"WINCOMDANANG",IF(ISNUMBER(SEARCH($V$6,T225)),"WINCOMHAIDUONG",IF(ISNUMBER(SEARCH($V$7,T225)),"WINCOMQUANGNINH",IF(ISNUMBER(SEARCH($V$8,T225)),"WINCOMHAIPHONG",IF(ISNUMBER(SEARCH($V$9,T225)),"WINCOMBACGIANG",IF(ISNUMBER(SEARCH($V$10,T225)),"WINCOMBACNINH",IF(ISNUMBER(SEARCH($V$11,T225)),"WINCOMPHUTHO",IF(ISNUMBER(SEARCH($V$12,T225)),"WINCOMHATINH",IF(ISNUMBER(SEARCH($V$13,T225)),"WINCOMTHAINGUYEN",IF(ISNUMBER(SEARCH($V$14,T225)),"WINCOMKHANHHOA",IF(ISNUMBER(SEARCH($V$15,T225)),"WINCOMHUNGYEN",IF(ISNUMBER(SEARCH($V$16,T225)),"WINCOMNGHEAN",IF(ISNUMBER(SEARCH($V$17,T225)),"WINCOMLAOCAI",IF(ISNUMBER(SEARCH($V$18,T225)),"WINCOMVUNGTAU",IF(ISNUMBER(SEARCH($V$19,T225)),"WINCOMBINHDUONG",IF(ISNUMBER(SEARCH($V$20,T225)),"WINCOMKIENGIANG",IF(ISNUMBER(SEARCH($V$21,T225)),"WINCOMHANAM",IF(ISNUMBER(SEARCH($V$22,T225)),"WINCOMNAMDINH",IF(ISNUMBER(SEARCH($V$23,T225)),"WINCOMLANGSON",IF(ISNUMBER(SEARCH($V$24,T225)),"WINCOMTHANHHOA",IF(ISNUMBER(SEARCH($V$25,T225)),"WINCOMYENBAI",IF(ISNUMBER(SEARCH($V$26,T225)),"WINCOMTUYENQUANG",IF(ISNUMBER(SEARCH($V$27,T225)),"WINCOMHUE",IF(ISNUMBER(SEARCH($V$28,T225)),"WINCOMQUANGNAM",IF(ISNUMBER(SEARCH($V$29,T225)),"WINCOMVINHPHUC",IF(ISNUMBER(SEARCH($V$30,T225)),"WINCOMHAGIANG",IF(ISNUMBER(SEARCH($V$31,T225)),"WINCOMNINHBINH",IF(ISNUMBER(SEARCH($V$32,T225)),"WINCOMTRAVINH",IF(ISNUMBER(SEARCH($V$33,T225)),"WINCOMCANTHO",IF(ISNUMBER(SEARCH($V$34,T225)),"WINCOMBENTRE",IF(ISNUMBER(SEARCH($V$35,T225)),"WINCOMCAMAU",IF(ISNUMBER(SEARCH($V$36,T225)),"WINCOMANGIANG",IF(ISNUMBER(SEARCH($V$37,T225)),"WINCOMNINHTHUAN",IF(ISNUMBER(SEARCH($V$38,T225)),"WINCOMTHAIBINH",IF(ISNUMBER(SEARCH($V$39,T225)),"WINCOMGIALAI",IF(ISNUMBER(SEARCH($V$40,T225)),"WINCOMHOABINH",IF(ISNUMBER(SEARCH($V$41,T225)),"WINCOMQUANGNGAI",IF(ISNUMBER(SEARCH($V$42,T225)),"WINCOMBINHTHUAN",IF(ISNUMBER(SEARCH($V$43,T225)),"WINCOMDAKLAK",IF(ISNUMBER(SEARCH($V$44,T225)),"WINCOMSOCTRANG",IF(ISNUMBER(SEARCH($V$45,T225)),"WINCOMSONLA",IF(ISNUMBER(SEARCH($V$46,T225)),"WINCOMKONTUM",IF(ISNUMBER(SEARCH($V$47,T225)),"WINCOMPHUYEN",IF(ISNUMBER(SEARCH($V$48,T225)),"WINCOMQUANGTRI",IF(ISNUMBER(SEARCH($V$49,T225)),"WINCOMBINHDINH",IF(ISNUMBER(SEARCH($V$50,T225)),"WINCOMCAOBANG",IF(ISNUMBER(SEARCH($V$51,T225)),"WINCOMQUANGBINH",IF(ISNUMBER(SEARCH($V$52,T225)),"WINCOMLAMDONG",IF(ISNUMBER(SEARCH($V$53,T225)),"WINCOMVINHLONG",IF(ISNUMBER(SEARCH($V$54,T225)),"WINCOMDONGTHAP",IF(ISNUMBER(SEARCH($V$55,T225)),"WINCOMTIENGIANG",IF(ISNUMBER(SEARCH($V$56,T225)),"WINCOMQUANGNINH",0))))))))))))))))))))))))))))))))))))))))))))))))))))))</f>
        <v>WINCOMNGHEAN</v>
      </c>
    </row>
    <row r="226" spans="1:25" x14ac:dyDescent="0.2">
      <c r="A226" t="s">
        <v>0</v>
      </c>
      <c r="B226" t="s">
        <v>460</v>
      </c>
      <c r="C226" t="s">
        <v>2</v>
      </c>
      <c r="D226" t="s">
        <v>45</v>
      </c>
      <c r="E226" t="s">
        <v>4</v>
      </c>
      <c r="F226" s="5">
        <f t="shared" si="13"/>
        <v>2</v>
      </c>
      <c r="G226" s="2">
        <v>175574</v>
      </c>
      <c r="H226" s="2">
        <v>193131.40000000002</v>
      </c>
      <c r="I226" t="s">
        <v>5</v>
      </c>
      <c r="J226" t="s">
        <v>46</v>
      </c>
      <c r="K226" t="str">
        <f t="shared" si="14"/>
        <v>Bắp bò muối gói 200g</v>
      </c>
      <c r="L226" s="8" t="str">
        <f>VLOOKUP(K226,'[1]Mã Misa'!$B$2:$D$74,2,0)</f>
        <v>Bắp bò muối 200g</v>
      </c>
      <c r="M226" s="8" t="str">
        <f>VLOOKUP(L226,'[1]Mã Misa'!$C$2:$D$74,2,0)</f>
        <v>BBM200</v>
      </c>
      <c r="N226" s="2">
        <v>87787</v>
      </c>
      <c r="O226" t="s">
        <v>461</v>
      </c>
      <c r="P226" s="8" t="str">
        <f t="shared" si="15"/>
        <v>0010703</v>
      </c>
      <c r="Q226" s="8" t="e">
        <f t="array" ref="Q226">IF(VLOOKUP(P226,$AA$1:$AC$32,1,0)&lt;&gt;0,(P226&amp;"A"),0)</f>
        <v>#N/A</v>
      </c>
      <c r="R226" s="12">
        <v>44508</v>
      </c>
      <c r="S226" t="s">
        <v>462</v>
      </c>
      <c r="T226" s="8" t="str">
        <f t="shared" si="16"/>
        <v>VM+ QNH 11</v>
      </c>
      <c r="U226" t="s">
        <v>6108</v>
      </c>
      <c r="Y226" t="str">
        <f t="array" ref="Y226">IF(ISNUMBER(SEARCH($V$3,T226)),"WINCOMHANOI",IF(ISNUMBER(SEARCH($V$4,T226)),"WINCOMHOCHIMINH",IF(ISNUMBER(SEARCH($V$5,T226)),"WINCOMDANANG",IF(ISNUMBER(SEARCH($V$6,T226)),"WINCOMHAIDUONG",IF(ISNUMBER(SEARCH($V$7,T226)),"WINCOMQUANGNINH",IF(ISNUMBER(SEARCH($V$8,T226)),"WINCOMHAIPHONG",IF(ISNUMBER(SEARCH($V$9,T226)),"WINCOMBACGIANG",IF(ISNUMBER(SEARCH($V$10,T226)),"WINCOMBACNINH",IF(ISNUMBER(SEARCH($V$11,T226)),"WINCOMPHUTHO",IF(ISNUMBER(SEARCH($V$12,T226)),"WINCOMHATINH",IF(ISNUMBER(SEARCH($V$13,T226)),"WINCOMTHAINGUYEN",IF(ISNUMBER(SEARCH($V$14,T226)),"WINCOMKHANHHOA",IF(ISNUMBER(SEARCH($V$15,T226)),"WINCOMHUNGYEN",IF(ISNUMBER(SEARCH($V$16,T226)),"WINCOMNGHEAN",IF(ISNUMBER(SEARCH($V$17,T226)),"WINCOMLAOCAI",IF(ISNUMBER(SEARCH($V$18,T226)),"WINCOMVUNGTAU",IF(ISNUMBER(SEARCH($V$19,T226)),"WINCOMBINHDUONG",IF(ISNUMBER(SEARCH($V$20,T226)),"WINCOMKIENGIANG",IF(ISNUMBER(SEARCH($V$21,T226)),"WINCOMHANAM",IF(ISNUMBER(SEARCH($V$22,T226)),"WINCOMNAMDINH",IF(ISNUMBER(SEARCH($V$23,T226)),"WINCOMLANGSON",IF(ISNUMBER(SEARCH($V$24,T226)),"WINCOMTHANHHOA",IF(ISNUMBER(SEARCH($V$25,T226)),"WINCOMYENBAI",IF(ISNUMBER(SEARCH($V$26,T226)),"WINCOMTUYENQUANG",IF(ISNUMBER(SEARCH($V$27,T226)),"WINCOMHUE",IF(ISNUMBER(SEARCH($V$28,T226)),"WINCOMQUANGNAM",IF(ISNUMBER(SEARCH($V$29,T226)),"WINCOMVINHPHUC",IF(ISNUMBER(SEARCH($V$30,T226)),"WINCOMHAGIANG",IF(ISNUMBER(SEARCH($V$31,T226)),"WINCOMNINHBINH",IF(ISNUMBER(SEARCH($V$32,T226)),"WINCOMTRAVINH",IF(ISNUMBER(SEARCH($V$33,T226)),"WINCOMCANTHO",IF(ISNUMBER(SEARCH($V$34,T226)),"WINCOMBENTRE",IF(ISNUMBER(SEARCH($V$35,T226)),"WINCOMCAMAU",IF(ISNUMBER(SEARCH($V$36,T226)),"WINCOMANGIANG",IF(ISNUMBER(SEARCH($V$37,T226)),"WINCOMNINHTHUAN",IF(ISNUMBER(SEARCH($V$38,T226)),"WINCOMTHAIBINH",IF(ISNUMBER(SEARCH($V$39,T226)),"WINCOMGIALAI",IF(ISNUMBER(SEARCH($V$40,T226)),"WINCOMHOABINH",IF(ISNUMBER(SEARCH($V$41,T226)),"WINCOMQUANGNGAI",IF(ISNUMBER(SEARCH($V$42,T226)),"WINCOMBINHTHUAN",IF(ISNUMBER(SEARCH($V$43,T226)),"WINCOMDAKLAK",IF(ISNUMBER(SEARCH($V$44,T226)),"WINCOMSOCTRANG",IF(ISNUMBER(SEARCH($V$45,T226)),"WINCOMSONLA",IF(ISNUMBER(SEARCH($V$46,T226)),"WINCOMKONTUM",IF(ISNUMBER(SEARCH($V$47,T226)),"WINCOMPHUYEN",IF(ISNUMBER(SEARCH($V$48,T226)),"WINCOMQUANGTRI",IF(ISNUMBER(SEARCH($V$49,T226)),"WINCOMBINHDINH",IF(ISNUMBER(SEARCH($V$50,T226)),"WINCOMCAOBANG",IF(ISNUMBER(SEARCH($V$51,T226)),"WINCOMQUANGBINH",IF(ISNUMBER(SEARCH($V$52,T226)),"WINCOMLAMDONG",IF(ISNUMBER(SEARCH($V$53,T226)),"WINCOMVINHLONG",IF(ISNUMBER(SEARCH($V$54,T226)),"WINCOMDONGTHAP",IF(ISNUMBER(SEARCH($V$55,T226)),"WINCOMTIENGIANG",IF(ISNUMBER(SEARCH($V$56,T226)),"WINCOMQUANGNINH",0))))))))))))))))))))))))))))))))))))))))))))))))))))))</f>
        <v>WINCOMQUANGNINH</v>
      </c>
    </row>
    <row r="227" spans="1:25" x14ac:dyDescent="0.2">
      <c r="A227" t="s">
        <v>0</v>
      </c>
      <c r="B227" t="s">
        <v>460</v>
      </c>
      <c r="C227" t="s">
        <v>31</v>
      </c>
      <c r="D227" t="s">
        <v>123</v>
      </c>
      <c r="E227" t="s">
        <v>4</v>
      </c>
      <c r="F227" s="5">
        <f t="shared" si="13"/>
        <v>7</v>
      </c>
      <c r="G227" s="2">
        <v>389165</v>
      </c>
      <c r="H227" s="2">
        <v>428081.50000000006</v>
      </c>
      <c r="I227" t="s">
        <v>5</v>
      </c>
      <c r="J227" t="s">
        <v>124</v>
      </c>
      <c r="K227" t="str">
        <f t="shared" si="14"/>
        <v>Tai heo muối gói 200g</v>
      </c>
      <c r="L227" s="8" t="str">
        <f>VLOOKUP(K227,'[1]Mã Misa'!$B$2:$D$74,2,0)</f>
        <v>Tai heo muối 200g</v>
      </c>
      <c r="M227" s="8" t="str">
        <f>VLOOKUP(L227,'[1]Mã Misa'!$C$2:$D$74,2,0)</f>
        <v>TH200</v>
      </c>
      <c r="N227" s="2">
        <v>55595</v>
      </c>
      <c r="O227" t="s">
        <v>461</v>
      </c>
      <c r="P227" s="8" t="str">
        <f t="shared" si="15"/>
        <v>0010703</v>
      </c>
      <c r="Q227" s="8" t="e">
        <f t="array" ref="Q227">IF(VLOOKUP(P227,$AA$1:$AC$32,1,0)&lt;&gt;0,(P227&amp;"A"),0)</f>
        <v>#N/A</v>
      </c>
      <c r="R227" s="12">
        <v>44508</v>
      </c>
      <c r="S227" t="s">
        <v>462</v>
      </c>
      <c r="T227" s="8" t="str">
        <f t="shared" si="16"/>
        <v>VM+ QNH 11</v>
      </c>
      <c r="U227" t="s">
        <v>6108</v>
      </c>
      <c r="Y227" t="str">
        <f t="array" ref="Y227">IF(ISNUMBER(SEARCH($V$3,T227)),"WINCOMHANOI",IF(ISNUMBER(SEARCH($V$4,T227)),"WINCOMHOCHIMINH",IF(ISNUMBER(SEARCH($V$5,T227)),"WINCOMDANANG",IF(ISNUMBER(SEARCH($V$6,T227)),"WINCOMHAIDUONG",IF(ISNUMBER(SEARCH($V$7,T227)),"WINCOMQUANGNINH",IF(ISNUMBER(SEARCH($V$8,T227)),"WINCOMHAIPHONG",IF(ISNUMBER(SEARCH($V$9,T227)),"WINCOMBACGIANG",IF(ISNUMBER(SEARCH($V$10,T227)),"WINCOMBACNINH",IF(ISNUMBER(SEARCH($V$11,T227)),"WINCOMPHUTHO",IF(ISNUMBER(SEARCH($V$12,T227)),"WINCOMHATINH",IF(ISNUMBER(SEARCH($V$13,T227)),"WINCOMTHAINGUYEN",IF(ISNUMBER(SEARCH($V$14,T227)),"WINCOMKHANHHOA",IF(ISNUMBER(SEARCH($V$15,T227)),"WINCOMHUNGYEN",IF(ISNUMBER(SEARCH($V$16,T227)),"WINCOMNGHEAN",IF(ISNUMBER(SEARCH($V$17,T227)),"WINCOMLAOCAI",IF(ISNUMBER(SEARCH($V$18,T227)),"WINCOMVUNGTAU",IF(ISNUMBER(SEARCH($V$19,T227)),"WINCOMBINHDUONG",IF(ISNUMBER(SEARCH($V$20,T227)),"WINCOMKIENGIANG",IF(ISNUMBER(SEARCH($V$21,T227)),"WINCOMHANAM",IF(ISNUMBER(SEARCH($V$22,T227)),"WINCOMNAMDINH",IF(ISNUMBER(SEARCH($V$23,T227)),"WINCOMLANGSON",IF(ISNUMBER(SEARCH($V$24,T227)),"WINCOMTHANHHOA",IF(ISNUMBER(SEARCH($V$25,T227)),"WINCOMYENBAI",IF(ISNUMBER(SEARCH($V$26,T227)),"WINCOMTUYENQUANG",IF(ISNUMBER(SEARCH($V$27,T227)),"WINCOMHUE",IF(ISNUMBER(SEARCH($V$28,T227)),"WINCOMQUANGNAM",IF(ISNUMBER(SEARCH($V$29,T227)),"WINCOMVINHPHUC",IF(ISNUMBER(SEARCH($V$30,T227)),"WINCOMHAGIANG",IF(ISNUMBER(SEARCH($V$31,T227)),"WINCOMNINHBINH",IF(ISNUMBER(SEARCH($V$32,T227)),"WINCOMTRAVINH",IF(ISNUMBER(SEARCH($V$33,T227)),"WINCOMCANTHO",IF(ISNUMBER(SEARCH($V$34,T227)),"WINCOMBENTRE",IF(ISNUMBER(SEARCH($V$35,T227)),"WINCOMCAMAU",IF(ISNUMBER(SEARCH($V$36,T227)),"WINCOMANGIANG",IF(ISNUMBER(SEARCH($V$37,T227)),"WINCOMNINHTHUAN",IF(ISNUMBER(SEARCH($V$38,T227)),"WINCOMTHAIBINH",IF(ISNUMBER(SEARCH($V$39,T227)),"WINCOMGIALAI",IF(ISNUMBER(SEARCH($V$40,T227)),"WINCOMHOABINH",IF(ISNUMBER(SEARCH($V$41,T227)),"WINCOMQUANGNGAI",IF(ISNUMBER(SEARCH($V$42,T227)),"WINCOMBINHTHUAN",IF(ISNUMBER(SEARCH($V$43,T227)),"WINCOMDAKLAK",IF(ISNUMBER(SEARCH($V$44,T227)),"WINCOMSOCTRANG",IF(ISNUMBER(SEARCH($V$45,T227)),"WINCOMSONLA",IF(ISNUMBER(SEARCH($V$46,T227)),"WINCOMKONTUM",IF(ISNUMBER(SEARCH($V$47,T227)),"WINCOMPHUYEN",IF(ISNUMBER(SEARCH($V$48,T227)),"WINCOMQUANGTRI",IF(ISNUMBER(SEARCH($V$49,T227)),"WINCOMBINHDINH",IF(ISNUMBER(SEARCH($V$50,T227)),"WINCOMCAOBANG",IF(ISNUMBER(SEARCH($V$51,T227)),"WINCOMQUANGBINH",IF(ISNUMBER(SEARCH($V$52,T227)),"WINCOMLAMDONG",IF(ISNUMBER(SEARCH($V$53,T227)),"WINCOMVINHLONG",IF(ISNUMBER(SEARCH($V$54,T227)),"WINCOMDONGTHAP",IF(ISNUMBER(SEARCH($V$55,T227)),"WINCOMTIENGIANG",IF(ISNUMBER(SEARCH($V$56,T227)),"WINCOMQUANGNINH",0))))))))))))))))))))))))))))))))))))))))))))))))))))))</f>
        <v>WINCOMQUANGNINH</v>
      </c>
    </row>
    <row r="228" spans="1:25" x14ac:dyDescent="0.2">
      <c r="A228" t="s">
        <v>0</v>
      </c>
      <c r="B228" t="s">
        <v>460</v>
      </c>
      <c r="C228" t="s">
        <v>34</v>
      </c>
      <c r="D228" t="s">
        <v>62</v>
      </c>
      <c r="E228" t="s">
        <v>4</v>
      </c>
      <c r="F228" s="5">
        <f t="shared" si="13"/>
        <v>2</v>
      </c>
      <c r="G228" s="2">
        <v>210800</v>
      </c>
      <c r="H228" s="2">
        <v>231880.00000000003</v>
      </c>
      <c r="I228" t="s">
        <v>5</v>
      </c>
      <c r="J228" t="s">
        <v>63</v>
      </c>
      <c r="K228" t="str">
        <f t="shared" si="14"/>
        <v>_Đùi gà sốt cay 500g</v>
      </c>
      <c r="L228" s="8" t="str">
        <f>VLOOKUP(K228,'[1]Mã Misa'!$B$2:$D$74,2,0)</f>
        <v>Đùi gà sốt cay 500g</v>
      </c>
      <c r="M228" s="8" t="str">
        <f>VLOOKUP(L228,'[1]Mã Misa'!$C$2:$D$74,2,0)</f>
        <v>DGSC500</v>
      </c>
      <c r="N228" s="2">
        <v>105400</v>
      </c>
      <c r="O228" t="s">
        <v>461</v>
      </c>
      <c r="P228" s="8" t="str">
        <f t="shared" si="15"/>
        <v>0010703</v>
      </c>
      <c r="Q228" s="8" t="e">
        <f t="array" ref="Q228">IF(VLOOKUP(P228,$AA$1:$AC$32,1,0)&lt;&gt;0,(P228&amp;"A"),0)</f>
        <v>#N/A</v>
      </c>
      <c r="R228" s="12">
        <v>44508</v>
      </c>
      <c r="S228" t="s">
        <v>462</v>
      </c>
      <c r="T228" s="8" t="str">
        <f t="shared" si="16"/>
        <v>VM+ QNH 11</v>
      </c>
      <c r="U228" t="s">
        <v>6108</v>
      </c>
      <c r="Y228" t="str">
        <f t="array" ref="Y228">IF(ISNUMBER(SEARCH($V$3,T228)),"WINCOMHANOI",IF(ISNUMBER(SEARCH($V$4,T228)),"WINCOMHOCHIMINH",IF(ISNUMBER(SEARCH($V$5,T228)),"WINCOMDANANG",IF(ISNUMBER(SEARCH($V$6,T228)),"WINCOMHAIDUONG",IF(ISNUMBER(SEARCH($V$7,T228)),"WINCOMQUANGNINH",IF(ISNUMBER(SEARCH($V$8,T228)),"WINCOMHAIPHONG",IF(ISNUMBER(SEARCH($V$9,T228)),"WINCOMBACGIANG",IF(ISNUMBER(SEARCH($V$10,T228)),"WINCOMBACNINH",IF(ISNUMBER(SEARCH($V$11,T228)),"WINCOMPHUTHO",IF(ISNUMBER(SEARCH($V$12,T228)),"WINCOMHATINH",IF(ISNUMBER(SEARCH($V$13,T228)),"WINCOMTHAINGUYEN",IF(ISNUMBER(SEARCH($V$14,T228)),"WINCOMKHANHHOA",IF(ISNUMBER(SEARCH($V$15,T228)),"WINCOMHUNGYEN",IF(ISNUMBER(SEARCH($V$16,T228)),"WINCOMNGHEAN",IF(ISNUMBER(SEARCH($V$17,T228)),"WINCOMLAOCAI",IF(ISNUMBER(SEARCH($V$18,T228)),"WINCOMVUNGTAU",IF(ISNUMBER(SEARCH($V$19,T228)),"WINCOMBINHDUONG",IF(ISNUMBER(SEARCH($V$20,T228)),"WINCOMKIENGIANG",IF(ISNUMBER(SEARCH($V$21,T228)),"WINCOMHANAM",IF(ISNUMBER(SEARCH($V$22,T228)),"WINCOMNAMDINH",IF(ISNUMBER(SEARCH($V$23,T228)),"WINCOMLANGSON",IF(ISNUMBER(SEARCH($V$24,T228)),"WINCOMTHANHHOA",IF(ISNUMBER(SEARCH($V$25,T228)),"WINCOMYENBAI",IF(ISNUMBER(SEARCH($V$26,T228)),"WINCOMTUYENQUANG",IF(ISNUMBER(SEARCH($V$27,T228)),"WINCOMHUE",IF(ISNUMBER(SEARCH($V$28,T228)),"WINCOMQUANGNAM",IF(ISNUMBER(SEARCH($V$29,T228)),"WINCOMVINHPHUC",IF(ISNUMBER(SEARCH($V$30,T228)),"WINCOMHAGIANG",IF(ISNUMBER(SEARCH($V$31,T228)),"WINCOMNINHBINH",IF(ISNUMBER(SEARCH($V$32,T228)),"WINCOMTRAVINH",IF(ISNUMBER(SEARCH($V$33,T228)),"WINCOMCANTHO",IF(ISNUMBER(SEARCH($V$34,T228)),"WINCOMBENTRE",IF(ISNUMBER(SEARCH($V$35,T228)),"WINCOMCAMAU",IF(ISNUMBER(SEARCH($V$36,T228)),"WINCOMANGIANG",IF(ISNUMBER(SEARCH($V$37,T228)),"WINCOMNINHTHUAN",IF(ISNUMBER(SEARCH($V$38,T228)),"WINCOMTHAIBINH",IF(ISNUMBER(SEARCH($V$39,T228)),"WINCOMGIALAI",IF(ISNUMBER(SEARCH($V$40,T228)),"WINCOMHOABINH",IF(ISNUMBER(SEARCH($V$41,T228)),"WINCOMQUANGNGAI",IF(ISNUMBER(SEARCH($V$42,T228)),"WINCOMBINHTHUAN",IF(ISNUMBER(SEARCH($V$43,T228)),"WINCOMDAKLAK",IF(ISNUMBER(SEARCH($V$44,T228)),"WINCOMSOCTRANG",IF(ISNUMBER(SEARCH($V$45,T228)),"WINCOMSONLA",IF(ISNUMBER(SEARCH($V$46,T228)),"WINCOMKONTUM",IF(ISNUMBER(SEARCH($V$47,T228)),"WINCOMPHUYEN",IF(ISNUMBER(SEARCH($V$48,T228)),"WINCOMQUANGTRI",IF(ISNUMBER(SEARCH($V$49,T228)),"WINCOMBINHDINH",IF(ISNUMBER(SEARCH($V$50,T228)),"WINCOMCAOBANG",IF(ISNUMBER(SEARCH($V$51,T228)),"WINCOMQUANGBINH",IF(ISNUMBER(SEARCH($V$52,T228)),"WINCOMLAMDONG",IF(ISNUMBER(SEARCH($V$53,T228)),"WINCOMVINHLONG",IF(ISNUMBER(SEARCH($V$54,T228)),"WINCOMDONGTHAP",IF(ISNUMBER(SEARCH($V$55,T228)),"WINCOMTIENGIANG",IF(ISNUMBER(SEARCH($V$56,T228)),"WINCOMQUANGNINH",0))))))))))))))))))))))))))))))))))))))))))))))))))))))</f>
        <v>WINCOMQUANGNINH</v>
      </c>
    </row>
    <row r="229" spans="1:25" x14ac:dyDescent="0.2">
      <c r="A229" t="s">
        <v>0</v>
      </c>
      <c r="B229" t="s">
        <v>463</v>
      </c>
      <c r="C229" t="s">
        <v>2</v>
      </c>
      <c r="D229" t="s">
        <v>27</v>
      </c>
      <c r="E229" t="s">
        <v>4</v>
      </c>
      <c r="F229" s="5">
        <f t="shared" si="13"/>
        <v>2</v>
      </c>
      <c r="G229" s="2">
        <v>148500</v>
      </c>
      <c r="H229" s="2">
        <v>163350</v>
      </c>
      <c r="I229" t="s">
        <v>5</v>
      </c>
      <c r="J229" t="s">
        <v>28</v>
      </c>
      <c r="K229" t="str">
        <f t="shared" si="14"/>
        <v>_Chả cốm 300g</v>
      </c>
      <c r="L229" s="8" t="str">
        <f>VLOOKUP(K229,'[1]Mã Misa'!$B$2:$D$74,2,0)</f>
        <v>Chả cốm 300g</v>
      </c>
      <c r="M229" s="8" t="str">
        <f>VLOOKUP(L229,'[1]Mã Misa'!$C$2:$D$74,2,0)</f>
        <v>CC300</v>
      </c>
      <c r="N229" s="2">
        <v>74250</v>
      </c>
      <c r="O229" t="s">
        <v>464</v>
      </c>
      <c r="P229" s="8" t="str">
        <f t="shared" si="15"/>
        <v>0135912</v>
      </c>
      <c r="Q229" s="8" t="e">
        <f t="array" ref="Q229">IF(VLOOKUP(P229,$AA$1:$AC$32,1,0)&lt;&gt;0,(P229&amp;"A"),0)</f>
        <v>#N/A</v>
      </c>
      <c r="R229" s="12">
        <v>44508</v>
      </c>
      <c r="S229" t="s">
        <v>465</v>
      </c>
      <c r="T229" s="8" t="str">
        <f t="shared" si="16"/>
        <v>VM+ HNI 93</v>
      </c>
      <c r="U229" t="s">
        <v>6109</v>
      </c>
      <c r="Y229" t="str">
        <f t="array" ref="Y229">IF(ISNUMBER(SEARCH($V$3,T229)),"WINCOMHANOI",IF(ISNUMBER(SEARCH($V$4,T229)),"WINCOMHOCHIMINH",IF(ISNUMBER(SEARCH($V$5,T229)),"WINCOMDANANG",IF(ISNUMBER(SEARCH($V$6,T229)),"WINCOMHAIDUONG",IF(ISNUMBER(SEARCH($V$7,T229)),"WINCOMQUANGNINH",IF(ISNUMBER(SEARCH($V$8,T229)),"WINCOMHAIPHONG",IF(ISNUMBER(SEARCH($V$9,T229)),"WINCOMBACGIANG",IF(ISNUMBER(SEARCH($V$10,T229)),"WINCOMBACNINH",IF(ISNUMBER(SEARCH($V$11,T229)),"WINCOMPHUTHO",IF(ISNUMBER(SEARCH($V$12,T229)),"WINCOMHATINH",IF(ISNUMBER(SEARCH($V$13,T229)),"WINCOMTHAINGUYEN",IF(ISNUMBER(SEARCH($V$14,T229)),"WINCOMKHANHHOA",IF(ISNUMBER(SEARCH($V$15,T229)),"WINCOMHUNGYEN",IF(ISNUMBER(SEARCH($V$16,T229)),"WINCOMNGHEAN",IF(ISNUMBER(SEARCH($V$17,T229)),"WINCOMLAOCAI",IF(ISNUMBER(SEARCH($V$18,T229)),"WINCOMVUNGTAU",IF(ISNUMBER(SEARCH($V$19,T229)),"WINCOMBINHDUONG",IF(ISNUMBER(SEARCH($V$20,T229)),"WINCOMKIENGIANG",IF(ISNUMBER(SEARCH($V$21,T229)),"WINCOMHANAM",IF(ISNUMBER(SEARCH($V$22,T229)),"WINCOMNAMDINH",IF(ISNUMBER(SEARCH($V$23,T229)),"WINCOMLANGSON",IF(ISNUMBER(SEARCH($V$24,T229)),"WINCOMTHANHHOA",IF(ISNUMBER(SEARCH($V$25,T229)),"WINCOMYENBAI",IF(ISNUMBER(SEARCH($V$26,T229)),"WINCOMTUYENQUANG",IF(ISNUMBER(SEARCH($V$27,T229)),"WINCOMHUE",IF(ISNUMBER(SEARCH($V$28,T229)),"WINCOMQUANGNAM",IF(ISNUMBER(SEARCH($V$29,T229)),"WINCOMVINHPHUC",IF(ISNUMBER(SEARCH($V$30,T229)),"WINCOMHAGIANG",IF(ISNUMBER(SEARCH($V$31,T229)),"WINCOMNINHBINH",IF(ISNUMBER(SEARCH($V$32,T229)),"WINCOMTRAVINH",IF(ISNUMBER(SEARCH($V$33,T229)),"WINCOMCANTHO",IF(ISNUMBER(SEARCH($V$34,T229)),"WINCOMBENTRE",IF(ISNUMBER(SEARCH($V$35,T229)),"WINCOMCAMAU",IF(ISNUMBER(SEARCH($V$36,T229)),"WINCOMANGIANG",IF(ISNUMBER(SEARCH($V$37,T229)),"WINCOMNINHTHUAN",IF(ISNUMBER(SEARCH($V$38,T229)),"WINCOMTHAIBINH",IF(ISNUMBER(SEARCH($V$39,T229)),"WINCOMGIALAI",IF(ISNUMBER(SEARCH($V$40,T229)),"WINCOMHOABINH",IF(ISNUMBER(SEARCH($V$41,T229)),"WINCOMQUANGNGAI",IF(ISNUMBER(SEARCH($V$42,T229)),"WINCOMBINHTHUAN",IF(ISNUMBER(SEARCH($V$43,T229)),"WINCOMDAKLAK",IF(ISNUMBER(SEARCH($V$44,T229)),"WINCOMSOCTRANG",IF(ISNUMBER(SEARCH($V$45,T229)),"WINCOMSONLA",IF(ISNUMBER(SEARCH($V$46,T229)),"WINCOMKONTUM",IF(ISNUMBER(SEARCH($V$47,T229)),"WINCOMPHUYEN",IF(ISNUMBER(SEARCH($V$48,T229)),"WINCOMQUANGTRI",IF(ISNUMBER(SEARCH($V$49,T229)),"WINCOMBINHDINH",IF(ISNUMBER(SEARCH($V$50,T229)),"WINCOMCAOBANG",IF(ISNUMBER(SEARCH($V$51,T229)),"WINCOMQUANGBINH",IF(ISNUMBER(SEARCH($V$52,T229)),"WINCOMLAMDONG",IF(ISNUMBER(SEARCH($V$53,T229)),"WINCOMVINHLONG",IF(ISNUMBER(SEARCH($V$54,T229)),"WINCOMDONGTHAP",IF(ISNUMBER(SEARCH($V$55,T229)),"WINCOMTIENGIANG",IF(ISNUMBER(SEARCH($V$56,T229)),"WINCOMQUANGNINH",0))))))))))))))))))))))))))))))))))))))))))))))))))))))</f>
        <v>WINCOMHANOI</v>
      </c>
    </row>
    <row r="230" spans="1:25" x14ac:dyDescent="0.2">
      <c r="A230" t="s">
        <v>0</v>
      </c>
      <c r="B230" t="s">
        <v>466</v>
      </c>
      <c r="C230" t="s">
        <v>2</v>
      </c>
      <c r="D230" t="s">
        <v>3</v>
      </c>
      <c r="E230" t="s">
        <v>4</v>
      </c>
      <c r="F230" s="5">
        <f t="shared" si="13"/>
        <v>1</v>
      </c>
      <c r="G230" s="2">
        <v>88846</v>
      </c>
      <c r="H230" s="2">
        <v>97730.6</v>
      </c>
      <c r="I230" t="s">
        <v>5</v>
      </c>
      <c r="J230" t="s">
        <v>6</v>
      </c>
      <c r="K230" t="str">
        <f t="shared" si="14"/>
        <v>Gà muối gói 500g</v>
      </c>
      <c r="L230" s="8" t="str">
        <f>VLOOKUP(K230,'[1]Mã Misa'!$B$2:$D$74,2,0)</f>
        <v>Gà muối 500g</v>
      </c>
      <c r="M230" s="8" t="str">
        <f>VLOOKUP(L230,'[1]Mã Misa'!$C$2:$D$74,2,0)</f>
        <v>GM500</v>
      </c>
      <c r="N230" s="2">
        <v>88846</v>
      </c>
      <c r="O230" t="s">
        <v>467</v>
      </c>
      <c r="P230" s="8" t="str">
        <f t="shared" si="15"/>
        <v>0010704</v>
      </c>
      <c r="Q230" s="8" t="e">
        <f t="array" ref="Q230">IF(VLOOKUP(P230,$AA$1:$AC$32,1,0)&lt;&gt;0,(P230&amp;"A"),0)</f>
        <v>#N/A</v>
      </c>
      <c r="R230" s="12">
        <v>44508</v>
      </c>
      <c r="S230" t="s">
        <v>468</v>
      </c>
      <c r="T230" s="8" t="str">
        <f t="shared" si="16"/>
        <v>VM+ QNH 10</v>
      </c>
      <c r="U230" t="s">
        <v>6110</v>
      </c>
      <c r="Y230" t="str">
        <f t="array" ref="Y230">IF(ISNUMBER(SEARCH($V$3,T230)),"WINCOMHANOI",IF(ISNUMBER(SEARCH($V$4,T230)),"WINCOMHOCHIMINH",IF(ISNUMBER(SEARCH($V$5,T230)),"WINCOMDANANG",IF(ISNUMBER(SEARCH($V$6,T230)),"WINCOMHAIDUONG",IF(ISNUMBER(SEARCH($V$7,T230)),"WINCOMQUANGNINH",IF(ISNUMBER(SEARCH($V$8,T230)),"WINCOMHAIPHONG",IF(ISNUMBER(SEARCH($V$9,T230)),"WINCOMBACGIANG",IF(ISNUMBER(SEARCH($V$10,T230)),"WINCOMBACNINH",IF(ISNUMBER(SEARCH($V$11,T230)),"WINCOMPHUTHO",IF(ISNUMBER(SEARCH($V$12,T230)),"WINCOMHATINH",IF(ISNUMBER(SEARCH($V$13,T230)),"WINCOMTHAINGUYEN",IF(ISNUMBER(SEARCH($V$14,T230)),"WINCOMKHANHHOA",IF(ISNUMBER(SEARCH($V$15,T230)),"WINCOMHUNGYEN",IF(ISNUMBER(SEARCH($V$16,T230)),"WINCOMNGHEAN",IF(ISNUMBER(SEARCH($V$17,T230)),"WINCOMLAOCAI",IF(ISNUMBER(SEARCH($V$18,T230)),"WINCOMVUNGTAU",IF(ISNUMBER(SEARCH($V$19,T230)),"WINCOMBINHDUONG",IF(ISNUMBER(SEARCH($V$20,T230)),"WINCOMKIENGIANG",IF(ISNUMBER(SEARCH($V$21,T230)),"WINCOMHANAM",IF(ISNUMBER(SEARCH($V$22,T230)),"WINCOMNAMDINH",IF(ISNUMBER(SEARCH($V$23,T230)),"WINCOMLANGSON",IF(ISNUMBER(SEARCH($V$24,T230)),"WINCOMTHANHHOA",IF(ISNUMBER(SEARCH($V$25,T230)),"WINCOMYENBAI",IF(ISNUMBER(SEARCH($V$26,T230)),"WINCOMTUYENQUANG",IF(ISNUMBER(SEARCH($V$27,T230)),"WINCOMHUE",IF(ISNUMBER(SEARCH($V$28,T230)),"WINCOMQUANGNAM",IF(ISNUMBER(SEARCH($V$29,T230)),"WINCOMVINHPHUC",IF(ISNUMBER(SEARCH($V$30,T230)),"WINCOMHAGIANG",IF(ISNUMBER(SEARCH($V$31,T230)),"WINCOMNINHBINH",IF(ISNUMBER(SEARCH($V$32,T230)),"WINCOMTRAVINH",IF(ISNUMBER(SEARCH($V$33,T230)),"WINCOMCANTHO",IF(ISNUMBER(SEARCH($V$34,T230)),"WINCOMBENTRE",IF(ISNUMBER(SEARCH($V$35,T230)),"WINCOMCAMAU",IF(ISNUMBER(SEARCH($V$36,T230)),"WINCOMANGIANG",IF(ISNUMBER(SEARCH($V$37,T230)),"WINCOMNINHTHUAN",IF(ISNUMBER(SEARCH($V$38,T230)),"WINCOMTHAIBINH",IF(ISNUMBER(SEARCH($V$39,T230)),"WINCOMGIALAI",IF(ISNUMBER(SEARCH($V$40,T230)),"WINCOMHOABINH",IF(ISNUMBER(SEARCH($V$41,T230)),"WINCOMQUANGNGAI",IF(ISNUMBER(SEARCH($V$42,T230)),"WINCOMBINHTHUAN",IF(ISNUMBER(SEARCH($V$43,T230)),"WINCOMDAKLAK",IF(ISNUMBER(SEARCH($V$44,T230)),"WINCOMSOCTRANG",IF(ISNUMBER(SEARCH($V$45,T230)),"WINCOMSONLA",IF(ISNUMBER(SEARCH($V$46,T230)),"WINCOMKONTUM",IF(ISNUMBER(SEARCH($V$47,T230)),"WINCOMPHUYEN",IF(ISNUMBER(SEARCH($V$48,T230)),"WINCOMQUANGTRI",IF(ISNUMBER(SEARCH($V$49,T230)),"WINCOMBINHDINH",IF(ISNUMBER(SEARCH($V$50,T230)),"WINCOMCAOBANG",IF(ISNUMBER(SEARCH($V$51,T230)),"WINCOMQUANGBINH",IF(ISNUMBER(SEARCH($V$52,T230)),"WINCOMLAMDONG",IF(ISNUMBER(SEARCH($V$53,T230)),"WINCOMVINHLONG",IF(ISNUMBER(SEARCH($V$54,T230)),"WINCOMDONGTHAP",IF(ISNUMBER(SEARCH($V$55,T230)),"WINCOMTIENGIANG",IF(ISNUMBER(SEARCH($V$56,T230)),"WINCOMQUANGNINH",0))))))))))))))))))))))))))))))))))))))))))))))))))))))</f>
        <v>WINCOMQUANGNINH</v>
      </c>
    </row>
    <row r="231" spans="1:25" x14ac:dyDescent="0.2">
      <c r="A231" t="s">
        <v>0</v>
      </c>
      <c r="B231" t="s">
        <v>469</v>
      </c>
      <c r="C231" t="s">
        <v>2</v>
      </c>
      <c r="D231" t="s">
        <v>62</v>
      </c>
      <c r="E231" t="s">
        <v>4</v>
      </c>
      <c r="F231" s="5">
        <f t="shared" si="13"/>
        <v>1</v>
      </c>
      <c r="G231" s="2">
        <v>105400</v>
      </c>
      <c r="H231" s="2">
        <v>115940.00000000001</v>
      </c>
      <c r="I231" t="s">
        <v>5</v>
      </c>
      <c r="J231" t="s">
        <v>63</v>
      </c>
      <c r="K231" t="str">
        <f t="shared" si="14"/>
        <v>_Đùi gà sốt cay 500g</v>
      </c>
      <c r="L231" s="8" t="str">
        <f>VLOOKUP(K231,'[1]Mã Misa'!$B$2:$D$74,2,0)</f>
        <v>Đùi gà sốt cay 500g</v>
      </c>
      <c r="M231" s="8" t="str">
        <f>VLOOKUP(L231,'[1]Mã Misa'!$C$2:$D$74,2,0)</f>
        <v>DGSC500</v>
      </c>
      <c r="N231" s="2">
        <v>105400</v>
      </c>
      <c r="O231" t="s">
        <v>470</v>
      </c>
      <c r="P231" s="8" t="str">
        <f t="shared" si="15"/>
        <v>0042642</v>
      </c>
      <c r="Q231" s="8" t="e">
        <f t="array" ref="Q231">IF(VLOOKUP(P231,$AA$1:$AC$32,1,0)&lt;&gt;0,(P231&amp;"A"),0)</f>
        <v>#N/A</v>
      </c>
      <c r="R231" s="12">
        <v>44508</v>
      </c>
      <c r="S231" t="s">
        <v>471</v>
      </c>
      <c r="T231" s="8" t="str">
        <f t="shared" si="16"/>
        <v>VM+ HCM 24</v>
      </c>
      <c r="U231" t="s">
        <v>6111</v>
      </c>
      <c r="Y231" t="str">
        <f t="array" ref="Y231">IF(ISNUMBER(SEARCH($V$3,T231)),"WINCOMHANOI",IF(ISNUMBER(SEARCH($V$4,T231)),"WINCOMHOCHIMINH",IF(ISNUMBER(SEARCH($V$5,T231)),"WINCOMDANANG",IF(ISNUMBER(SEARCH($V$6,T231)),"WINCOMHAIDUONG",IF(ISNUMBER(SEARCH($V$7,T231)),"WINCOMQUANGNINH",IF(ISNUMBER(SEARCH($V$8,T231)),"WINCOMHAIPHONG",IF(ISNUMBER(SEARCH($V$9,T231)),"WINCOMBACGIANG",IF(ISNUMBER(SEARCH($V$10,T231)),"WINCOMBACNINH",IF(ISNUMBER(SEARCH($V$11,T231)),"WINCOMPHUTHO",IF(ISNUMBER(SEARCH($V$12,T231)),"WINCOMHATINH",IF(ISNUMBER(SEARCH($V$13,T231)),"WINCOMTHAINGUYEN",IF(ISNUMBER(SEARCH($V$14,T231)),"WINCOMKHANHHOA",IF(ISNUMBER(SEARCH($V$15,T231)),"WINCOMHUNGYEN",IF(ISNUMBER(SEARCH($V$16,T231)),"WINCOMNGHEAN",IF(ISNUMBER(SEARCH($V$17,T231)),"WINCOMLAOCAI",IF(ISNUMBER(SEARCH($V$18,T231)),"WINCOMVUNGTAU",IF(ISNUMBER(SEARCH($V$19,T231)),"WINCOMBINHDUONG",IF(ISNUMBER(SEARCH($V$20,T231)),"WINCOMKIENGIANG",IF(ISNUMBER(SEARCH($V$21,T231)),"WINCOMHANAM",IF(ISNUMBER(SEARCH($V$22,T231)),"WINCOMNAMDINH",IF(ISNUMBER(SEARCH($V$23,T231)),"WINCOMLANGSON",IF(ISNUMBER(SEARCH($V$24,T231)),"WINCOMTHANHHOA",IF(ISNUMBER(SEARCH($V$25,T231)),"WINCOMYENBAI",IF(ISNUMBER(SEARCH($V$26,T231)),"WINCOMTUYENQUANG",IF(ISNUMBER(SEARCH($V$27,T231)),"WINCOMHUE",IF(ISNUMBER(SEARCH($V$28,T231)),"WINCOMQUANGNAM",IF(ISNUMBER(SEARCH($V$29,T231)),"WINCOMVINHPHUC",IF(ISNUMBER(SEARCH($V$30,T231)),"WINCOMHAGIANG",IF(ISNUMBER(SEARCH($V$31,T231)),"WINCOMNINHBINH",IF(ISNUMBER(SEARCH($V$32,T231)),"WINCOMTRAVINH",IF(ISNUMBER(SEARCH($V$33,T231)),"WINCOMCANTHO",IF(ISNUMBER(SEARCH($V$34,T231)),"WINCOMBENTRE",IF(ISNUMBER(SEARCH($V$35,T231)),"WINCOMCAMAU",IF(ISNUMBER(SEARCH($V$36,T231)),"WINCOMANGIANG",IF(ISNUMBER(SEARCH($V$37,T231)),"WINCOMNINHTHUAN",IF(ISNUMBER(SEARCH($V$38,T231)),"WINCOMTHAIBINH",IF(ISNUMBER(SEARCH($V$39,T231)),"WINCOMGIALAI",IF(ISNUMBER(SEARCH($V$40,T231)),"WINCOMHOABINH",IF(ISNUMBER(SEARCH($V$41,T231)),"WINCOMQUANGNGAI",IF(ISNUMBER(SEARCH($V$42,T231)),"WINCOMBINHTHUAN",IF(ISNUMBER(SEARCH($V$43,T231)),"WINCOMDAKLAK",IF(ISNUMBER(SEARCH($V$44,T231)),"WINCOMSOCTRANG",IF(ISNUMBER(SEARCH($V$45,T231)),"WINCOMSONLA",IF(ISNUMBER(SEARCH($V$46,T231)),"WINCOMKONTUM",IF(ISNUMBER(SEARCH($V$47,T231)),"WINCOMPHUYEN",IF(ISNUMBER(SEARCH($V$48,T231)),"WINCOMQUANGTRI",IF(ISNUMBER(SEARCH($V$49,T231)),"WINCOMBINHDINH",IF(ISNUMBER(SEARCH($V$50,T231)),"WINCOMCAOBANG",IF(ISNUMBER(SEARCH($V$51,T231)),"WINCOMQUANGBINH",IF(ISNUMBER(SEARCH($V$52,T231)),"WINCOMLAMDONG",IF(ISNUMBER(SEARCH($V$53,T231)),"WINCOMVINHLONG",IF(ISNUMBER(SEARCH($V$54,T231)),"WINCOMDONGTHAP",IF(ISNUMBER(SEARCH($V$55,T231)),"WINCOMTIENGIANG",IF(ISNUMBER(SEARCH($V$56,T231)),"WINCOMQUANGNINH",0))))))))))))))))))))))))))))))))))))))))))))))))))))))</f>
        <v>WINCOMHOCHIMINH</v>
      </c>
    </row>
    <row r="232" spans="1:25" x14ac:dyDescent="0.2">
      <c r="A232" t="s">
        <v>0</v>
      </c>
      <c r="B232" t="s">
        <v>472</v>
      </c>
      <c r="C232" t="s">
        <v>2</v>
      </c>
      <c r="D232" t="s">
        <v>62</v>
      </c>
      <c r="E232" t="s">
        <v>4</v>
      </c>
      <c r="F232" s="5">
        <f t="shared" si="13"/>
        <v>3</v>
      </c>
      <c r="G232" s="2">
        <v>316200</v>
      </c>
      <c r="H232" s="2">
        <v>347820</v>
      </c>
      <c r="I232" t="s">
        <v>5</v>
      </c>
      <c r="J232" t="s">
        <v>63</v>
      </c>
      <c r="K232" t="str">
        <f t="shared" si="14"/>
        <v>_Đùi gà sốt cay 500g</v>
      </c>
      <c r="L232" s="8" t="str">
        <f>VLOOKUP(K232,'[1]Mã Misa'!$B$2:$D$74,2,0)</f>
        <v>Đùi gà sốt cay 500g</v>
      </c>
      <c r="M232" s="8" t="str">
        <f>VLOOKUP(L232,'[1]Mã Misa'!$C$2:$D$74,2,0)</f>
        <v>DGSC500</v>
      </c>
      <c r="N232" s="2">
        <v>105400</v>
      </c>
      <c r="O232" t="s">
        <v>473</v>
      </c>
      <c r="P232" s="8" t="str">
        <f t="shared" si="15"/>
        <v>0002904</v>
      </c>
      <c r="Q232" s="8" t="e">
        <f t="array" ref="Q232">IF(VLOOKUP(P232,$AA$1:$AC$32,1,0)&lt;&gt;0,(P232&amp;"A"),0)</f>
        <v>#N/A</v>
      </c>
      <c r="R232" s="12">
        <v>44508</v>
      </c>
      <c r="S232" t="s">
        <v>474</v>
      </c>
      <c r="T232" s="8" t="str">
        <f t="shared" si="16"/>
        <v xml:space="preserve">VM+ BDG Ô </v>
      </c>
      <c r="U232" t="s">
        <v>6112</v>
      </c>
      <c r="Y232" t="str">
        <f t="array" ref="Y232">IF(ISNUMBER(SEARCH($V$3,T232)),"WINCOMHANOI",IF(ISNUMBER(SEARCH($V$4,T232)),"WINCOMHOCHIMINH",IF(ISNUMBER(SEARCH($V$5,T232)),"WINCOMDANANG",IF(ISNUMBER(SEARCH($V$6,T232)),"WINCOMHAIDUONG",IF(ISNUMBER(SEARCH($V$7,T232)),"WINCOMQUANGNINH",IF(ISNUMBER(SEARCH($V$8,T232)),"WINCOMHAIPHONG",IF(ISNUMBER(SEARCH($V$9,T232)),"WINCOMBACGIANG",IF(ISNUMBER(SEARCH($V$10,T232)),"WINCOMBACNINH",IF(ISNUMBER(SEARCH($V$11,T232)),"WINCOMPHUTHO",IF(ISNUMBER(SEARCH($V$12,T232)),"WINCOMHATINH",IF(ISNUMBER(SEARCH($V$13,T232)),"WINCOMTHAINGUYEN",IF(ISNUMBER(SEARCH($V$14,T232)),"WINCOMKHANHHOA",IF(ISNUMBER(SEARCH($V$15,T232)),"WINCOMHUNGYEN",IF(ISNUMBER(SEARCH($V$16,T232)),"WINCOMNGHEAN",IF(ISNUMBER(SEARCH($V$17,T232)),"WINCOMLAOCAI",IF(ISNUMBER(SEARCH($V$18,T232)),"WINCOMVUNGTAU",IF(ISNUMBER(SEARCH($V$19,T232)),"WINCOMBINHDUONG",IF(ISNUMBER(SEARCH($V$20,T232)),"WINCOMKIENGIANG",IF(ISNUMBER(SEARCH($V$21,T232)),"WINCOMHANAM",IF(ISNUMBER(SEARCH($V$22,T232)),"WINCOMNAMDINH",IF(ISNUMBER(SEARCH($V$23,T232)),"WINCOMLANGSON",IF(ISNUMBER(SEARCH($V$24,T232)),"WINCOMTHANHHOA",IF(ISNUMBER(SEARCH($V$25,T232)),"WINCOMYENBAI",IF(ISNUMBER(SEARCH($V$26,T232)),"WINCOMTUYENQUANG",IF(ISNUMBER(SEARCH($V$27,T232)),"WINCOMHUE",IF(ISNUMBER(SEARCH($V$28,T232)),"WINCOMQUANGNAM",IF(ISNUMBER(SEARCH($V$29,T232)),"WINCOMVINHPHUC",IF(ISNUMBER(SEARCH($V$30,T232)),"WINCOMHAGIANG",IF(ISNUMBER(SEARCH($V$31,T232)),"WINCOMNINHBINH",IF(ISNUMBER(SEARCH($V$32,T232)),"WINCOMTRAVINH",IF(ISNUMBER(SEARCH($V$33,T232)),"WINCOMCANTHO",IF(ISNUMBER(SEARCH($V$34,T232)),"WINCOMBENTRE",IF(ISNUMBER(SEARCH($V$35,T232)),"WINCOMCAMAU",IF(ISNUMBER(SEARCH($V$36,T232)),"WINCOMANGIANG",IF(ISNUMBER(SEARCH($V$37,T232)),"WINCOMNINHTHUAN",IF(ISNUMBER(SEARCH($V$38,T232)),"WINCOMTHAIBINH",IF(ISNUMBER(SEARCH($V$39,T232)),"WINCOMGIALAI",IF(ISNUMBER(SEARCH($V$40,T232)),"WINCOMHOABINH",IF(ISNUMBER(SEARCH($V$41,T232)),"WINCOMQUANGNGAI",IF(ISNUMBER(SEARCH($V$42,T232)),"WINCOMBINHTHUAN",IF(ISNUMBER(SEARCH($V$43,T232)),"WINCOMDAKLAK",IF(ISNUMBER(SEARCH($V$44,T232)),"WINCOMSOCTRANG",IF(ISNUMBER(SEARCH($V$45,T232)),"WINCOMSONLA",IF(ISNUMBER(SEARCH($V$46,T232)),"WINCOMKONTUM",IF(ISNUMBER(SEARCH($V$47,T232)),"WINCOMPHUYEN",IF(ISNUMBER(SEARCH($V$48,T232)),"WINCOMQUANGTRI",IF(ISNUMBER(SEARCH($V$49,T232)),"WINCOMBINHDINH",IF(ISNUMBER(SEARCH($V$50,T232)),"WINCOMCAOBANG",IF(ISNUMBER(SEARCH($V$51,T232)),"WINCOMQUANGBINH",IF(ISNUMBER(SEARCH($V$52,T232)),"WINCOMLAMDONG",IF(ISNUMBER(SEARCH($V$53,T232)),"WINCOMVINHLONG",IF(ISNUMBER(SEARCH($V$54,T232)),"WINCOMDONGTHAP",IF(ISNUMBER(SEARCH($V$55,T232)),"WINCOMTIENGIANG",IF(ISNUMBER(SEARCH($V$56,T232)),"WINCOMQUANGNINH",0))))))))))))))))))))))))))))))))))))))))))))))))))))))</f>
        <v>WINCOMBINHDUONG</v>
      </c>
    </row>
    <row r="233" spans="1:25" x14ac:dyDescent="0.2">
      <c r="A233" t="s">
        <v>0</v>
      </c>
      <c r="B233" t="s">
        <v>475</v>
      </c>
      <c r="C233" t="s">
        <v>2</v>
      </c>
      <c r="D233" t="s">
        <v>20</v>
      </c>
      <c r="E233" t="s">
        <v>4</v>
      </c>
      <c r="F233" s="5">
        <f t="shared" si="13"/>
        <v>2</v>
      </c>
      <c r="G233" s="2">
        <v>100364</v>
      </c>
      <c r="H233" s="2">
        <v>110400.40000000001</v>
      </c>
      <c r="I233" t="s">
        <v>5</v>
      </c>
      <c r="J233" t="s">
        <v>21</v>
      </c>
      <c r="K233" t="str">
        <f t="shared" si="14"/>
        <v>Giò tai lưỡi xào gói 250g</v>
      </c>
      <c r="L233" s="8" t="str">
        <f>VLOOKUP(K233,'[1]Mã Misa'!$B$2:$D$74,2,0)</f>
        <v>Giò Tai Lưỡi Xào 250g</v>
      </c>
      <c r="M233" s="8" t="str">
        <f>VLOOKUP(L233,'[1]Mã Misa'!$C$2:$D$74,2,0)</f>
        <v>GTLX250G</v>
      </c>
      <c r="N233" s="2">
        <v>50182</v>
      </c>
      <c r="O233" t="s">
        <v>476</v>
      </c>
      <c r="P233" s="8" t="str">
        <f t="shared" si="15"/>
        <v>0135917</v>
      </c>
      <c r="Q233" s="8" t="e">
        <f t="array" ref="Q233">IF(VLOOKUP(P233,$AA$1:$AC$32,1,0)&lt;&gt;0,(P233&amp;"A"),0)</f>
        <v>#N/A</v>
      </c>
      <c r="R233" s="12">
        <v>44508</v>
      </c>
      <c r="S233" t="s">
        <v>477</v>
      </c>
      <c r="T233" s="8" t="str">
        <f t="shared" si="16"/>
        <v>VM+ HNI 31</v>
      </c>
      <c r="U233" t="s">
        <v>6113</v>
      </c>
      <c r="Y233" t="str">
        <f t="array" ref="Y233">IF(ISNUMBER(SEARCH($V$3,T233)),"WINCOMHANOI",IF(ISNUMBER(SEARCH($V$4,T233)),"WINCOMHOCHIMINH",IF(ISNUMBER(SEARCH($V$5,T233)),"WINCOMDANANG",IF(ISNUMBER(SEARCH($V$6,T233)),"WINCOMHAIDUONG",IF(ISNUMBER(SEARCH($V$7,T233)),"WINCOMQUANGNINH",IF(ISNUMBER(SEARCH($V$8,T233)),"WINCOMHAIPHONG",IF(ISNUMBER(SEARCH($V$9,T233)),"WINCOMBACGIANG",IF(ISNUMBER(SEARCH($V$10,T233)),"WINCOMBACNINH",IF(ISNUMBER(SEARCH($V$11,T233)),"WINCOMPHUTHO",IF(ISNUMBER(SEARCH($V$12,T233)),"WINCOMHATINH",IF(ISNUMBER(SEARCH($V$13,T233)),"WINCOMTHAINGUYEN",IF(ISNUMBER(SEARCH($V$14,T233)),"WINCOMKHANHHOA",IF(ISNUMBER(SEARCH($V$15,T233)),"WINCOMHUNGYEN",IF(ISNUMBER(SEARCH($V$16,T233)),"WINCOMNGHEAN",IF(ISNUMBER(SEARCH($V$17,T233)),"WINCOMLAOCAI",IF(ISNUMBER(SEARCH($V$18,T233)),"WINCOMVUNGTAU",IF(ISNUMBER(SEARCH($V$19,T233)),"WINCOMBINHDUONG",IF(ISNUMBER(SEARCH($V$20,T233)),"WINCOMKIENGIANG",IF(ISNUMBER(SEARCH($V$21,T233)),"WINCOMHANAM",IF(ISNUMBER(SEARCH($V$22,T233)),"WINCOMNAMDINH",IF(ISNUMBER(SEARCH($V$23,T233)),"WINCOMLANGSON",IF(ISNUMBER(SEARCH($V$24,T233)),"WINCOMTHANHHOA",IF(ISNUMBER(SEARCH($V$25,T233)),"WINCOMYENBAI",IF(ISNUMBER(SEARCH($V$26,T233)),"WINCOMTUYENQUANG",IF(ISNUMBER(SEARCH($V$27,T233)),"WINCOMHUE",IF(ISNUMBER(SEARCH($V$28,T233)),"WINCOMQUANGNAM",IF(ISNUMBER(SEARCH($V$29,T233)),"WINCOMVINHPHUC",IF(ISNUMBER(SEARCH($V$30,T233)),"WINCOMHAGIANG",IF(ISNUMBER(SEARCH($V$31,T233)),"WINCOMNINHBINH",IF(ISNUMBER(SEARCH($V$32,T233)),"WINCOMTRAVINH",IF(ISNUMBER(SEARCH($V$33,T233)),"WINCOMCANTHO",IF(ISNUMBER(SEARCH($V$34,T233)),"WINCOMBENTRE",IF(ISNUMBER(SEARCH($V$35,T233)),"WINCOMCAMAU",IF(ISNUMBER(SEARCH($V$36,T233)),"WINCOMANGIANG",IF(ISNUMBER(SEARCH($V$37,T233)),"WINCOMNINHTHUAN",IF(ISNUMBER(SEARCH($V$38,T233)),"WINCOMTHAIBINH",IF(ISNUMBER(SEARCH($V$39,T233)),"WINCOMGIALAI",IF(ISNUMBER(SEARCH($V$40,T233)),"WINCOMHOABINH",IF(ISNUMBER(SEARCH($V$41,T233)),"WINCOMQUANGNGAI",IF(ISNUMBER(SEARCH($V$42,T233)),"WINCOMBINHTHUAN",IF(ISNUMBER(SEARCH($V$43,T233)),"WINCOMDAKLAK",IF(ISNUMBER(SEARCH($V$44,T233)),"WINCOMSOCTRANG",IF(ISNUMBER(SEARCH($V$45,T233)),"WINCOMSONLA",IF(ISNUMBER(SEARCH($V$46,T233)),"WINCOMKONTUM",IF(ISNUMBER(SEARCH($V$47,T233)),"WINCOMPHUYEN",IF(ISNUMBER(SEARCH($V$48,T233)),"WINCOMQUANGTRI",IF(ISNUMBER(SEARCH($V$49,T233)),"WINCOMBINHDINH",IF(ISNUMBER(SEARCH($V$50,T233)),"WINCOMCAOBANG",IF(ISNUMBER(SEARCH($V$51,T233)),"WINCOMQUANGBINH",IF(ISNUMBER(SEARCH($V$52,T233)),"WINCOMLAMDONG",IF(ISNUMBER(SEARCH($V$53,T233)),"WINCOMVINHLONG",IF(ISNUMBER(SEARCH($V$54,T233)),"WINCOMDONGTHAP",IF(ISNUMBER(SEARCH($V$55,T233)),"WINCOMTIENGIANG",IF(ISNUMBER(SEARCH($V$56,T233)),"WINCOMQUANGNINH",0))))))))))))))))))))))))))))))))))))))))))))))))))))))</f>
        <v>WINCOMHANOI</v>
      </c>
    </row>
    <row r="234" spans="1:25" x14ac:dyDescent="0.2">
      <c r="A234" t="s">
        <v>0</v>
      </c>
      <c r="B234" t="s">
        <v>478</v>
      </c>
      <c r="C234" t="s">
        <v>2</v>
      </c>
      <c r="D234" t="s">
        <v>3</v>
      </c>
      <c r="E234" t="s">
        <v>4</v>
      </c>
      <c r="F234" s="5">
        <f t="shared" si="13"/>
        <v>1</v>
      </c>
      <c r="G234" s="2">
        <v>88846</v>
      </c>
      <c r="H234" s="2">
        <v>97730.6</v>
      </c>
      <c r="I234" t="s">
        <v>5</v>
      </c>
      <c r="J234" t="s">
        <v>6</v>
      </c>
      <c r="K234" t="str">
        <f t="shared" si="14"/>
        <v>Gà muối gói 500g</v>
      </c>
      <c r="L234" s="8" t="str">
        <f>VLOOKUP(K234,'[1]Mã Misa'!$B$2:$D$74,2,0)</f>
        <v>Gà muối 500g</v>
      </c>
      <c r="M234" s="8" t="str">
        <f>VLOOKUP(L234,'[1]Mã Misa'!$C$2:$D$74,2,0)</f>
        <v>GM500</v>
      </c>
      <c r="N234" s="2">
        <v>88846</v>
      </c>
      <c r="O234" t="s">
        <v>479</v>
      </c>
      <c r="P234" s="8" t="str">
        <f t="shared" si="15"/>
        <v>0135918</v>
      </c>
      <c r="Q234" s="8" t="e">
        <f t="array" ref="Q234">IF(VLOOKUP(P234,$AA$1:$AC$32,1,0)&lt;&gt;0,(P234&amp;"A"),0)</f>
        <v>#N/A</v>
      </c>
      <c r="R234" s="12">
        <v>44508</v>
      </c>
      <c r="S234" t="s">
        <v>480</v>
      </c>
      <c r="T234" s="8" t="str">
        <f t="shared" si="16"/>
        <v>VM+ HNI Tò</v>
      </c>
      <c r="U234" t="s">
        <v>6114</v>
      </c>
      <c r="Y234" t="str">
        <f t="array" ref="Y234">IF(ISNUMBER(SEARCH($V$3,T234)),"WINCOMHANOI",IF(ISNUMBER(SEARCH($V$4,T234)),"WINCOMHOCHIMINH",IF(ISNUMBER(SEARCH($V$5,T234)),"WINCOMDANANG",IF(ISNUMBER(SEARCH($V$6,T234)),"WINCOMHAIDUONG",IF(ISNUMBER(SEARCH($V$7,T234)),"WINCOMQUANGNINH",IF(ISNUMBER(SEARCH($V$8,T234)),"WINCOMHAIPHONG",IF(ISNUMBER(SEARCH($V$9,T234)),"WINCOMBACGIANG",IF(ISNUMBER(SEARCH($V$10,T234)),"WINCOMBACNINH",IF(ISNUMBER(SEARCH($V$11,T234)),"WINCOMPHUTHO",IF(ISNUMBER(SEARCH($V$12,T234)),"WINCOMHATINH",IF(ISNUMBER(SEARCH($V$13,T234)),"WINCOMTHAINGUYEN",IF(ISNUMBER(SEARCH($V$14,T234)),"WINCOMKHANHHOA",IF(ISNUMBER(SEARCH($V$15,T234)),"WINCOMHUNGYEN",IF(ISNUMBER(SEARCH($V$16,T234)),"WINCOMNGHEAN",IF(ISNUMBER(SEARCH($V$17,T234)),"WINCOMLAOCAI",IF(ISNUMBER(SEARCH($V$18,T234)),"WINCOMVUNGTAU",IF(ISNUMBER(SEARCH($V$19,T234)),"WINCOMBINHDUONG",IF(ISNUMBER(SEARCH($V$20,T234)),"WINCOMKIENGIANG",IF(ISNUMBER(SEARCH($V$21,T234)),"WINCOMHANAM",IF(ISNUMBER(SEARCH($V$22,T234)),"WINCOMNAMDINH",IF(ISNUMBER(SEARCH($V$23,T234)),"WINCOMLANGSON",IF(ISNUMBER(SEARCH($V$24,T234)),"WINCOMTHANHHOA",IF(ISNUMBER(SEARCH($V$25,T234)),"WINCOMYENBAI",IF(ISNUMBER(SEARCH($V$26,T234)),"WINCOMTUYENQUANG",IF(ISNUMBER(SEARCH($V$27,T234)),"WINCOMHUE",IF(ISNUMBER(SEARCH($V$28,T234)),"WINCOMQUANGNAM",IF(ISNUMBER(SEARCH($V$29,T234)),"WINCOMVINHPHUC",IF(ISNUMBER(SEARCH($V$30,T234)),"WINCOMHAGIANG",IF(ISNUMBER(SEARCH($V$31,T234)),"WINCOMNINHBINH",IF(ISNUMBER(SEARCH($V$32,T234)),"WINCOMTRAVINH",IF(ISNUMBER(SEARCH($V$33,T234)),"WINCOMCANTHO",IF(ISNUMBER(SEARCH($V$34,T234)),"WINCOMBENTRE",IF(ISNUMBER(SEARCH($V$35,T234)),"WINCOMCAMAU",IF(ISNUMBER(SEARCH($V$36,T234)),"WINCOMANGIANG",IF(ISNUMBER(SEARCH($V$37,T234)),"WINCOMNINHTHUAN",IF(ISNUMBER(SEARCH($V$38,T234)),"WINCOMTHAIBINH",IF(ISNUMBER(SEARCH($V$39,T234)),"WINCOMGIALAI",IF(ISNUMBER(SEARCH($V$40,T234)),"WINCOMHOABINH",IF(ISNUMBER(SEARCH($V$41,T234)),"WINCOMQUANGNGAI",IF(ISNUMBER(SEARCH($V$42,T234)),"WINCOMBINHTHUAN",IF(ISNUMBER(SEARCH($V$43,T234)),"WINCOMDAKLAK",IF(ISNUMBER(SEARCH($V$44,T234)),"WINCOMSOCTRANG",IF(ISNUMBER(SEARCH($V$45,T234)),"WINCOMSONLA",IF(ISNUMBER(SEARCH($V$46,T234)),"WINCOMKONTUM",IF(ISNUMBER(SEARCH($V$47,T234)),"WINCOMPHUYEN",IF(ISNUMBER(SEARCH($V$48,T234)),"WINCOMQUANGTRI",IF(ISNUMBER(SEARCH($V$49,T234)),"WINCOMBINHDINH",IF(ISNUMBER(SEARCH($V$50,T234)),"WINCOMCAOBANG",IF(ISNUMBER(SEARCH($V$51,T234)),"WINCOMQUANGBINH",IF(ISNUMBER(SEARCH($V$52,T234)),"WINCOMLAMDONG",IF(ISNUMBER(SEARCH($V$53,T234)),"WINCOMVINHLONG",IF(ISNUMBER(SEARCH($V$54,T234)),"WINCOMDONGTHAP",IF(ISNUMBER(SEARCH($V$55,T234)),"WINCOMTIENGIANG",IF(ISNUMBER(SEARCH($V$56,T234)),"WINCOMQUANGNINH",0))))))))))))))))))))))))))))))))))))))))))))))))))))))</f>
        <v>WINCOMHANOI</v>
      </c>
    </row>
    <row r="235" spans="1:25" x14ac:dyDescent="0.2">
      <c r="A235" t="s">
        <v>0</v>
      </c>
      <c r="B235" t="s">
        <v>481</v>
      </c>
      <c r="C235" t="s">
        <v>2</v>
      </c>
      <c r="D235" t="s">
        <v>62</v>
      </c>
      <c r="E235" t="s">
        <v>4</v>
      </c>
      <c r="F235" s="5">
        <f t="shared" si="13"/>
        <v>5</v>
      </c>
      <c r="G235" s="2">
        <v>527000</v>
      </c>
      <c r="H235" s="2">
        <v>579700</v>
      </c>
      <c r="I235" t="s">
        <v>5</v>
      </c>
      <c r="J235" t="s">
        <v>63</v>
      </c>
      <c r="K235" t="str">
        <f t="shared" si="14"/>
        <v>_Đùi gà sốt cay 500g</v>
      </c>
      <c r="L235" s="8" t="str">
        <f>VLOOKUP(K235,'[1]Mã Misa'!$B$2:$D$74,2,0)</f>
        <v>Đùi gà sốt cay 500g</v>
      </c>
      <c r="M235" s="8" t="str">
        <f>VLOOKUP(L235,'[1]Mã Misa'!$C$2:$D$74,2,0)</f>
        <v>DGSC500</v>
      </c>
      <c r="N235" s="2">
        <v>105400</v>
      </c>
      <c r="O235" t="s">
        <v>482</v>
      </c>
      <c r="P235" s="8" t="str">
        <f t="shared" si="15"/>
        <v>0001954</v>
      </c>
      <c r="Q235" s="8" t="e">
        <f t="array" ref="Q235">IF(VLOOKUP(P235,$AA$1:$AC$32,1,0)&lt;&gt;0,(P235&amp;"A"),0)</f>
        <v>#N/A</v>
      </c>
      <c r="R235" s="12">
        <v>44508</v>
      </c>
      <c r="S235" t="s">
        <v>483</v>
      </c>
      <c r="T235" s="8" t="str">
        <f t="shared" si="16"/>
        <v>VM VCP HTH</v>
      </c>
      <c r="U235" t="s">
        <v>6115</v>
      </c>
      <c r="Y235" t="str">
        <f t="array" ref="Y235">IF(ISNUMBER(SEARCH($V$3,T235)),"WINCOMHANOI",IF(ISNUMBER(SEARCH($V$4,T235)),"WINCOMHOCHIMINH",IF(ISNUMBER(SEARCH($V$5,T235)),"WINCOMDANANG",IF(ISNUMBER(SEARCH($V$6,T235)),"WINCOMHAIDUONG",IF(ISNUMBER(SEARCH($V$7,T235)),"WINCOMQUANGNINH",IF(ISNUMBER(SEARCH($V$8,T235)),"WINCOMHAIPHONG",IF(ISNUMBER(SEARCH($V$9,T235)),"WINCOMBACGIANG",IF(ISNUMBER(SEARCH($V$10,T235)),"WINCOMBACNINH",IF(ISNUMBER(SEARCH($V$11,T235)),"WINCOMPHUTHO",IF(ISNUMBER(SEARCH($V$12,T235)),"WINCOMHATINH",IF(ISNUMBER(SEARCH($V$13,T235)),"WINCOMTHAINGUYEN",IF(ISNUMBER(SEARCH($V$14,T235)),"WINCOMKHANHHOA",IF(ISNUMBER(SEARCH($V$15,T235)),"WINCOMHUNGYEN",IF(ISNUMBER(SEARCH($V$16,T235)),"WINCOMNGHEAN",IF(ISNUMBER(SEARCH($V$17,T235)),"WINCOMLAOCAI",IF(ISNUMBER(SEARCH($V$18,T235)),"WINCOMVUNGTAU",IF(ISNUMBER(SEARCH($V$19,T235)),"WINCOMBINHDUONG",IF(ISNUMBER(SEARCH($V$20,T235)),"WINCOMKIENGIANG",IF(ISNUMBER(SEARCH($V$21,T235)),"WINCOMHANAM",IF(ISNUMBER(SEARCH($V$22,T235)),"WINCOMNAMDINH",IF(ISNUMBER(SEARCH($V$23,T235)),"WINCOMLANGSON",IF(ISNUMBER(SEARCH($V$24,T235)),"WINCOMTHANHHOA",IF(ISNUMBER(SEARCH($V$25,T235)),"WINCOMYENBAI",IF(ISNUMBER(SEARCH($V$26,T235)),"WINCOMTUYENQUANG",IF(ISNUMBER(SEARCH($V$27,T235)),"WINCOMHUE",IF(ISNUMBER(SEARCH($V$28,T235)),"WINCOMQUANGNAM",IF(ISNUMBER(SEARCH($V$29,T235)),"WINCOMVINHPHUC",IF(ISNUMBER(SEARCH($V$30,T235)),"WINCOMHAGIANG",IF(ISNUMBER(SEARCH($V$31,T235)),"WINCOMNINHBINH",IF(ISNUMBER(SEARCH($V$32,T235)),"WINCOMTRAVINH",IF(ISNUMBER(SEARCH($V$33,T235)),"WINCOMCANTHO",IF(ISNUMBER(SEARCH($V$34,T235)),"WINCOMBENTRE",IF(ISNUMBER(SEARCH($V$35,T235)),"WINCOMCAMAU",IF(ISNUMBER(SEARCH($V$36,T235)),"WINCOMANGIANG",IF(ISNUMBER(SEARCH($V$37,T235)),"WINCOMNINHTHUAN",IF(ISNUMBER(SEARCH($V$38,T235)),"WINCOMTHAIBINH",IF(ISNUMBER(SEARCH($V$39,T235)),"WINCOMGIALAI",IF(ISNUMBER(SEARCH($V$40,T235)),"WINCOMHOABINH",IF(ISNUMBER(SEARCH($V$41,T235)),"WINCOMQUANGNGAI",IF(ISNUMBER(SEARCH($V$42,T235)),"WINCOMBINHTHUAN",IF(ISNUMBER(SEARCH($V$43,T235)),"WINCOMDAKLAK",IF(ISNUMBER(SEARCH($V$44,T235)),"WINCOMSOCTRANG",IF(ISNUMBER(SEARCH($V$45,T235)),"WINCOMSONLA",IF(ISNUMBER(SEARCH($V$46,T235)),"WINCOMKONTUM",IF(ISNUMBER(SEARCH($V$47,T235)),"WINCOMPHUYEN",IF(ISNUMBER(SEARCH($V$48,T235)),"WINCOMQUANGTRI",IF(ISNUMBER(SEARCH($V$49,T235)),"WINCOMBINHDINH",IF(ISNUMBER(SEARCH($V$50,T235)),"WINCOMCAOBANG",IF(ISNUMBER(SEARCH($V$51,T235)),"WINCOMQUANGBINH",IF(ISNUMBER(SEARCH($V$52,T235)),"WINCOMLAMDONG",IF(ISNUMBER(SEARCH($V$53,T235)),"WINCOMVINHLONG",IF(ISNUMBER(SEARCH($V$54,T235)),"WINCOMDONGTHAP",IF(ISNUMBER(SEARCH($V$55,T235)),"WINCOMTIENGIANG",IF(ISNUMBER(SEARCH($V$56,T235)),"WINCOMQUANGNINH",0))))))))))))))))))))))))))))))))))))))))))))))))))))))</f>
        <v>WINCOMHATINH</v>
      </c>
    </row>
    <row r="236" spans="1:25" x14ac:dyDescent="0.2">
      <c r="A236" t="s">
        <v>0</v>
      </c>
      <c r="B236" t="s">
        <v>484</v>
      </c>
      <c r="C236" t="s">
        <v>2</v>
      </c>
      <c r="D236" t="s">
        <v>62</v>
      </c>
      <c r="E236" t="s">
        <v>4</v>
      </c>
      <c r="F236" s="5">
        <f t="shared" si="13"/>
        <v>2</v>
      </c>
      <c r="G236" s="2">
        <v>210800</v>
      </c>
      <c r="H236" s="2">
        <v>231880.00000000003</v>
      </c>
      <c r="I236" t="s">
        <v>5</v>
      </c>
      <c r="J236" t="s">
        <v>63</v>
      </c>
      <c r="K236" t="str">
        <f t="shared" si="14"/>
        <v>_Đùi gà sốt cay 500g</v>
      </c>
      <c r="L236" s="8" t="str">
        <f>VLOOKUP(K236,'[1]Mã Misa'!$B$2:$D$74,2,0)</f>
        <v>Đùi gà sốt cay 500g</v>
      </c>
      <c r="M236" s="8" t="str">
        <f>VLOOKUP(L236,'[1]Mã Misa'!$C$2:$D$74,2,0)</f>
        <v>DGSC500</v>
      </c>
      <c r="N236" s="2">
        <v>105400</v>
      </c>
      <c r="O236" t="s">
        <v>485</v>
      </c>
      <c r="P236" s="8" t="str">
        <f t="shared" si="15"/>
        <v>0017435</v>
      </c>
      <c r="Q236" s="8" t="e">
        <f t="array" ref="Q236">IF(VLOOKUP(P236,$AA$1:$AC$32,1,0)&lt;&gt;0,(P236&amp;"A"),0)</f>
        <v>#N/A</v>
      </c>
      <c r="R236" s="12">
        <v>44508</v>
      </c>
      <c r="S236" t="s">
        <v>486</v>
      </c>
      <c r="T236" s="8" t="str">
        <f t="shared" si="16"/>
        <v>VM+ DNG 24</v>
      </c>
      <c r="U236" t="s">
        <v>6116</v>
      </c>
      <c r="Y236" t="str">
        <f t="array" ref="Y236">IF(ISNUMBER(SEARCH($V$3,T236)),"WINCOMHANOI",IF(ISNUMBER(SEARCH($V$4,T236)),"WINCOMHOCHIMINH",IF(ISNUMBER(SEARCH($V$5,T236)),"WINCOMDANANG",IF(ISNUMBER(SEARCH($V$6,T236)),"WINCOMHAIDUONG",IF(ISNUMBER(SEARCH($V$7,T236)),"WINCOMQUANGNINH",IF(ISNUMBER(SEARCH($V$8,T236)),"WINCOMHAIPHONG",IF(ISNUMBER(SEARCH($V$9,T236)),"WINCOMBACGIANG",IF(ISNUMBER(SEARCH($V$10,T236)),"WINCOMBACNINH",IF(ISNUMBER(SEARCH($V$11,T236)),"WINCOMPHUTHO",IF(ISNUMBER(SEARCH($V$12,T236)),"WINCOMHATINH",IF(ISNUMBER(SEARCH($V$13,T236)),"WINCOMTHAINGUYEN",IF(ISNUMBER(SEARCH($V$14,T236)),"WINCOMKHANHHOA",IF(ISNUMBER(SEARCH($V$15,T236)),"WINCOMHUNGYEN",IF(ISNUMBER(SEARCH($V$16,T236)),"WINCOMNGHEAN",IF(ISNUMBER(SEARCH($V$17,T236)),"WINCOMLAOCAI",IF(ISNUMBER(SEARCH($V$18,T236)),"WINCOMVUNGTAU",IF(ISNUMBER(SEARCH($V$19,T236)),"WINCOMBINHDUONG",IF(ISNUMBER(SEARCH($V$20,T236)),"WINCOMKIENGIANG",IF(ISNUMBER(SEARCH($V$21,T236)),"WINCOMHANAM",IF(ISNUMBER(SEARCH($V$22,T236)),"WINCOMNAMDINH",IF(ISNUMBER(SEARCH($V$23,T236)),"WINCOMLANGSON",IF(ISNUMBER(SEARCH($V$24,T236)),"WINCOMTHANHHOA",IF(ISNUMBER(SEARCH($V$25,T236)),"WINCOMYENBAI",IF(ISNUMBER(SEARCH($V$26,T236)),"WINCOMTUYENQUANG",IF(ISNUMBER(SEARCH($V$27,T236)),"WINCOMHUE",IF(ISNUMBER(SEARCH($V$28,T236)),"WINCOMQUANGNAM",IF(ISNUMBER(SEARCH($V$29,T236)),"WINCOMVINHPHUC",IF(ISNUMBER(SEARCH($V$30,T236)),"WINCOMHAGIANG",IF(ISNUMBER(SEARCH($V$31,T236)),"WINCOMNINHBINH",IF(ISNUMBER(SEARCH($V$32,T236)),"WINCOMTRAVINH",IF(ISNUMBER(SEARCH($V$33,T236)),"WINCOMCANTHO",IF(ISNUMBER(SEARCH($V$34,T236)),"WINCOMBENTRE",IF(ISNUMBER(SEARCH($V$35,T236)),"WINCOMCAMAU",IF(ISNUMBER(SEARCH($V$36,T236)),"WINCOMANGIANG",IF(ISNUMBER(SEARCH($V$37,T236)),"WINCOMNINHTHUAN",IF(ISNUMBER(SEARCH($V$38,T236)),"WINCOMTHAIBINH",IF(ISNUMBER(SEARCH($V$39,T236)),"WINCOMGIALAI",IF(ISNUMBER(SEARCH($V$40,T236)),"WINCOMHOABINH",IF(ISNUMBER(SEARCH($V$41,T236)),"WINCOMQUANGNGAI",IF(ISNUMBER(SEARCH($V$42,T236)),"WINCOMBINHTHUAN",IF(ISNUMBER(SEARCH($V$43,T236)),"WINCOMDAKLAK",IF(ISNUMBER(SEARCH($V$44,T236)),"WINCOMSOCTRANG",IF(ISNUMBER(SEARCH($V$45,T236)),"WINCOMSONLA",IF(ISNUMBER(SEARCH($V$46,T236)),"WINCOMKONTUM",IF(ISNUMBER(SEARCH($V$47,T236)),"WINCOMPHUYEN",IF(ISNUMBER(SEARCH($V$48,T236)),"WINCOMQUANGTRI",IF(ISNUMBER(SEARCH($V$49,T236)),"WINCOMBINHDINH",IF(ISNUMBER(SEARCH($V$50,T236)),"WINCOMCAOBANG",IF(ISNUMBER(SEARCH($V$51,T236)),"WINCOMQUANGBINH",IF(ISNUMBER(SEARCH($V$52,T236)),"WINCOMLAMDONG",IF(ISNUMBER(SEARCH($V$53,T236)),"WINCOMVINHLONG",IF(ISNUMBER(SEARCH($V$54,T236)),"WINCOMDONGTHAP",IF(ISNUMBER(SEARCH($V$55,T236)),"WINCOMTIENGIANG",IF(ISNUMBER(SEARCH($V$56,T236)),"WINCOMQUANGNINH",0))))))))))))))))))))))))))))))))))))))))))))))))))))))</f>
        <v>WINCOMDANANG</v>
      </c>
    </row>
    <row r="237" spans="1:25" x14ac:dyDescent="0.2">
      <c r="A237" t="s">
        <v>0</v>
      </c>
      <c r="B237" t="s">
        <v>487</v>
      </c>
      <c r="C237" t="s">
        <v>2</v>
      </c>
      <c r="D237" t="s">
        <v>134</v>
      </c>
      <c r="E237" t="s">
        <v>4</v>
      </c>
      <c r="F237" s="5">
        <f t="shared" si="13"/>
        <v>1</v>
      </c>
      <c r="G237" s="2">
        <v>90750</v>
      </c>
      <c r="H237" s="2">
        <v>99825.000000000015</v>
      </c>
      <c r="I237" t="s">
        <v>5</v>
      </c>
      <c r="J237" t="s">
        <v>135</v>
      </c>
      <c r="K237" t="str">
        <f t="shared" si="14"/>
        <v>_Chân gà sốt cay 400g</v>
      </c>
      <c r="L237" s="8" t="str">
        <f>VLOOKUP(K237,'[1]Mã Misa'!$B$2:$D$74,2,0)</f>
        <v>Chân gà sốt cay 400g</v>
      </c>
      <c r="M237" s="8" t="str">
        <f>VLOOKUP(L237,'[1]Mã Misa'!$C$2:$D$74,2,0)</f>
        <v>CGSC400</v>
      </c>
      <c r="N237" s="2">
        <v>90750</v>
      </c>
      <c r="O237" t="s">
        <v>488</v>
      </c>
      <c r="P237" s="8" t="str">
        <f t="shared" si="15"/>
        <v>0042646</v>
      </c>
      <c r="Q237" s="8" t="e">
        <f t="array" ref="Q237">IF(VLOOKUP(P237,$AA$1:$AC$32,1,0)&lt;&gt;0,(P237&amp;"A"),0)</f>
        <v>#N/A</v>
      </c>
      <c r="R237" s="12">
        <v>44508</v>
      </c>
      <c r="S237" t="s">
        <v>489</v>
      </c>
      <c r="T237" s="8" t="str">
        <f t="shared" si="16"/>
        <v>VM+ HCM 31</v>
      </c>
      <c r="U237" t="s">
        <v>6117</v>
      </c>
      <c r="Y237" t="str">
        <f t="array" ref="Y237">IF(ISNUMBER(SEARCH($V$3,T237)),"WINCOMHANOI",IF(ISNUMBER(SEARCH($V$4,T237)),"WINCOMHOCHIMINH",IF(ISNUMBER(SEARCH($V$5,T237)),"WINCOMDANANG",IF(ISNUMBER(SEARCH($V$6,T237)),"WINCOMHAIDUONG",IF(ISNUMBER(SEARCH($V$7,T237)),"WINCOMQUANGNINH",IF(ISNUMBER(SEARCH($V$8,T237)),"WINCOMHAIPHONG",IF(ISNUMBER(SEARCH($V$9,T237)),"WINCOMBACGIANG",IF(ISNUMBER(SEARCH($V$10,T237)),"WINCOMBACNINH",IF(ISNUMBER(SEARCH($V$11,T237)),"WINCOMPHUTHO",IF(ISNUMBER(SEARCH($V$12,T237)),"WINCOMHATINH",IF(ISNUMBER(SEARCH($V$13,T237)),"WINCOMTHAINGUYEN",IF(ISNUMBER(SEARCH($V$14,T237)),"WINCOMKHANHHOA",IF(ISNUMBER(SEARCH($V$15,T237)),"WINCOMHUNGYEN",IF(ISNUMBER(SEARCH($V$16,T237)),"WINCOMNGHEAN",IF(ISNUMBER(SEARCH($V$17,T237)),"WINCOMLAOCAI",IF(ISNUMBER(SEARCH($V$18,T237)),"WINCOMVUNGTAU",IF(ISNUMBER(SEARCH($V$19,T237)),"WINCOMBINHDUONG",IF(ISNUMBER(SEARCH($V$20,T237)),"WINCOMKIENGIANG",IF(ISNUMBER(SEARCH($V$21,T237)),"WINCOMHANAM",IF(ISNUMBER(SEARCH($V$22,T237)),"WINCOMNAMDINH",IF(ISNUMBER(SEARCH($V$23,T237)),"WINCOMLANGSON",IF(ISNUMBER(SEARCH($V$24,T237)),"WINCOMTHANHHOA",IF(ISNUMBER(SEARCH($V$25,T237)),"WINCOMYENBAI",IF(ISNUMBER(SEARCH($V$26,T237)),"WINCOMTUYENQUANG",IF(ISNUMBER(SEARCH($V$27,T237)),"WINCOMHUE",IF(ISNUMBER(SEARCH($V$28,T237)),"WINCOMQUANGNAM",IF(ISNUMBER(SEARCH($V$29,T237)),"WINCOMVINHPHUC",IF(ISNUMBER(SEARCH($V$30,T237)),"WINCOMHAGIANG",IF(ISNUMBER(SEARCH($V$31,T237)),"WINCOMNINHBINH",IF(ISNUMBER(SEARCH($V$32,T237)),"WINCOMTRAVINH",IF(ISNUMBER(SEARCH($V$33,T237)),"WINCOMCANTHO",IF(ISNUMBER(SEARCH($V$34,T237)),"WINCOMBENTRE",IF(ISNUMBER(SEARCH($V$35,T237)),"WINCOMCAMAU",IF(ISNUMBER(SEARCH($V$36,T237)),"WINCOMANGIANG",IF(ISNUMBER(SEARCH($V$37,T237)),"WINCOMNINHTHUAN",IF(ISNUMBER(SEARCH($V$38,T237)),"WINCOMTHAIBINH",IF(ISNUMBER(SEARCH($V$39,T237)),"WINCOMGIALAI",IF(ISNUMBER(SEARCH($V$40,T237)),"WINCOMHOABINH",IF(ISNUMBER(SEARCH($V$41,T237)),"WINCOMQUANGNGAI",IF(ISNUMBER(SEARCH($V$42,T237)),"WINCOMBINHTHUAN",IF(ISNUMBER(SEARCH($V$43,T237)),"WINCOMDAKLAK",IF(ISNUMBER(SEARCH($V$44,T237)),"WINCOMSOCTRANG",IF(ISNUMBER(SEARCH($V$45,T237)),"WINCOMSONLA",IF(ISNUMBER(SEARCH($V$46,T237)),"WINCOMKONTUM",IF(ISNUMBER(SEARCH($V$47,T237)),"WINCOMPHUYEN",IF(ISNUMBER(SEARCH($V$48,T237)),"WINCOMQUANGTRI",IF(ISNUMBER(SEARCH($V$49,T237)),"WINCOMBINHDINH",IF(ISNUMBER(SEARCH($V$50,T237)),"WINCOMCAOBANG",IF(ISNUMBER(SEARCH($V$51,T237)),"WINCOMQUANGBINH",IF(ISNUMBER(SEARCH($V$52,T237)),"WINCOMLAMDONG",IF(ISNUMBER(SEARCH($V$53,T237)),"WINCOMVINHLONG",IF(ISNUMBER(SEARCH($V$54,T237)),"WINCOMDONGTHAP",IF(ISNUMBER(SEARCH($V$55,T237)),"WINCOMTIENGIANG",IF(ISNUMBER(SEARCH($V$56,T237)),"WINCOMQUANGNINH",0))))))))))))))))))))))))))))))))))))))))))))))))))))))</f>
        <v>WINCOMHOCHIMINH</v>
      </c>
    </row>
    <row r="238" spans="1:25" x14ac:dyDescent="0.2">
      <c r="A238" t="s">
        <v>0</v>
      </c>
      <c r="B238" t="s">
        <v>487</v>
      </c>
      <c r="C238" t="s">
        <v>31</v>
      </c>
      <c r="D238" t="s">
        <v>62</v>
      </c>
      <c r="E238" t="s">
        <v>4</v>
      </c>
      <c r="F238" s="5">
        <f t="shared" si="13"/>
        <v>3</v>
      </c>
      <c r="G238" s="2">
        <v>316200</v>
      </c>
      <c r="H238" s="2">
        <v>347820</v>
      </c>
      <c r="I238" t="s">
        <v>5</v>
      </c>
      <c r="J238" t="s">
        <v>63</v>
      </c>
      <c r="K238" t="str">
        <f t="shared" si="14"/>
        <v>_Đùi gà sốt cay 500g</v>
      </c>
      <c r="L238" s="8" t="str">
        <f>VLOOKUP(K238,'[1]Mã Misa'!$B$2:$D$74,2,0)</f>
        <v>Đùi gà sốt cay 500g</v>
      </c>
      <c r="M238" s="8" t="str">
        <f>VLOOKUP(L238,'[1]Mã Misa'!$C$2:$D$74,2,0)</f>
        <v>DGSC500</v>
      </c>
      <c r="N238" s="2">
        <v>105400</v>
      </c>
      <c r="O238" t="s">
        <v>488</v>
      </c>
      <c r="P238" s="8" t="str">
        <f t="shared" si="15"/>
        <v>0042646</v>
      </c>
      <c r="Q238" s="8" t="e">
        <f t="array" ref="Q238">IF(VLOOKUP(P238,$AA$1:$AC$32,1,0)&lt;&gt;0,(P238&amp;"A"),0)</f>
        <v>#N/A</v>
      </c>
      <c r="R238" s="12">
        <v>44508</v>
      </c>
      <c r="S238" t="s">
        <v>489</v>
      </c>
      <c r="T238" s="8" t="str">
        <f t="shared" si="16"/>
        <v>VM+ HCM 31</v>
      </c>
      <c r="U238" t="s">
        <v>6117</v>
      </c>
      <c r="Y238" t="str">
        <f t="array" ref="Y238">IF(ISNUMBER(SEARCH($V$3,T238)),"WINCOMHANOI",IF(ISNUMBER(SEARCH($V$4,T238)),"WINCOMHOCHIMINH",IF(ISNUMBER(SEARCH($V$5,T238)),"WINCOMDANANG",IF(ISNUMBER(SEARCH($V$6,T238)),"WINCOMHAIDUONG",IF(ISNUMBER(SEARCH($V$7,T238)),"WINCOMQUANGNINH",IF(ISNUMBER(SEARCH($V$8,T238)),"WINCOMHAIPHONG",IF(ISNUMBER(SEARCH($V$9,T238)),"WINCOMBACGIANG",IF(ISNUMBER(SEARCH($V$10,T238)),"WINCOMBACNINH",IF(ISNUMBER(SEARCH($V$11,T238)),"WINCOMPHUTHO",IF(ISNUMBER(SEARCH($V$12,T238)),"WINCOMHATINH",IF(ISNUMBER(SEARCH($V$13,T238)),"WINCOMTHAINGUYEN",IF(ISNUMBER(SEARCH($V$14,T238)),"WINCOMKHANHHOA",IF(ISNUMBER(SEARCH($V$15,T238)),"WINCOMHUNGYEN",IF(ISNUMBER(SEARCH($V$16,T238)),"WINCOMNGHEAN",IF(ISNUMBER(SEARCH($V$17,T238)),"WINCOMLAOCAI",IF(ISNUMBER(SEARCH($V$18,T238)),"WINCOMVUNGTAU",IF(ISNUMBER(SEARCH($V$19,T238)),"WINCOMBINHDUONG",IF(ISNUMBER(SEARCH($V$20,T238)),"WINCOMKIENGIANG",IF(ISNUMBER(SEARCH($V$21,T238)),"WINCOMHANAM",IF(ISNUMBER(SEARCH($V$22,T238)),"WINCOMNAMDINH",IF(ISNUMBER(SEARCH($V$23,T238)),"WINCOMLANGSON",IF(ISNUMBER(SEARCH($V$24,T238)),"WINCOMTHANHHOA",IF(ISNUMBER(SEARCH($V$25,T238)),"WINCOMYENBAI",IF(ISNUMBER(SEARCH($V$26,T238)),"WINCOMTUYENQUANG",IF(ISNUMBER(SEARCH($V$27,T238)),"WINCOMHUE",IF(ISNUMBER(SEARCH($V$28,T238)),"WINCOMQUANGNAM",IF(ISNUMBER(SEARCH($V$29,T238)),"WINCOMVINHPHUC",IF(ISNUMBER(SEARCH($V$30,T238)),"WINCOMHAGIANG",IF(ISNUMBER(SEARCH($V$31,T238)),"WINCOMNINHBINH",IF(ISNUMBER(SEARCH($V$32,T238)),"WINCOMTRAVINH",IF(ISNUMBER(SEARCH($V$33,T238)),"WINCOMCANTHO",IF(ISNUMBER(SEARCH($V$34,T238)),"WINCOMBENTRE",IF(ISNUMBER(SEARCH($V$35,T238)),"WINCOMCAMAU",IF(ISNUMBER(SEARCH($V$36,T238)),"WINCOMANGIANG",IF(ISNUMBER(SEARCH($V$37,T238)),"WINCOMNINHTHUAN",IF(ISNUMBER(SEARCH($V$38,T238)),"WINCOMTHAIBINH",IF(ISNUMBER(SEARCH($V$39,T238)),"WINCOMGIALAI",IF(ISNUMBER(SEARCH($V$40,T238)),"WINCOMHOABINH",IF(ISNUMBER(SEARCH($V$41,T238)),"WINCOMQUANGNGAI",IF(ISNUMBER(SEARCH($V$42,T238)),"WINCOMBINHTHUAN",IF(ISNUMBER(SEARCH($V$43,T238)),"WINCOMDAKLAK",IF(ISNUMBER(SEARCH($V$44,T238)),"WINCOMSOCTRANG",IF(ISNUMBER(SEARCH($V$45,T238)),"WINCOMSONLA",IF(ISNUMBER(SEARCH($V$46,T238)),"WINCOMKONTUM",IF(ISNUMBER(SEARCH($V$47,T238)),"WINCOMPHUYEN",IF(ISNUMBER(SEARCH($V$48,T238)),"WINCOMQUANGTRI",IF(ISNUMBER(SEARCH($V$49,T238)),"WINCOMBINHDINH",IF(ISNUMBER(SEARCH($V$50,T238)),"WINCOMCAOBANG",IF(ISNUMBER(SEARCH($V$51,T238)),"WINCOMQUANGBINH",IF(ISNUMBER(SEARCH($V$52,T238)),"WINCOMLAMDONG",IF(ISNUMBER(SEARCH($V$53,T238)),"WINCOMVINHLONG",IF(ISNUMBER(SEARCH($V$54,T238)),"WINCOMDONGTHAP",IF(ISNUMBER(SEARCH($V$55,T238)),"WINCOMTIENGIANG",IF(ISNUMBER(SEARCH($V$56,T238)),"WINCOMQUANGNINH",0))))))))))))))))))))))))))))))))))))))))))))))))))))))</f>
        <v>WINCOMHOCHIMINH</v>
      </c>
    </row>
    <row r="239" spans="1:25" x14ac:dyDescent="0.2">
      <c r="A239" t="s">
        <v>0</v>
      </c>
      <c r="B239" t="s">
        <v>490</v>
      </c>
      <c r="C239" t="s">
        <v>2</v>
      </c>
      <c r="D239" t="s">
        <v>15</v>
      </c>
      <c r="E239" t="s">
        <v>4</v>
      </c>
      <c r="F239" s="5">
        <f t="shared" si="13"/>
        <v>1</v>
      </c>
      <c r="G239" s="2">
        <v>60308</v>
      </c>
      <c r="H239" s="2">
        <v>66338.8</v>
      </c>
      <c r="I239" t="s">
        <v>5</v>
      </c>
      <c r="J239" t="s">
        <v>16</v>
      </c>
      <c r="K239" t="str">
        <f t="shared" si="14"/>
        <v>_Chả nướng 300g</v>
      </c>
      <c r="L239" s="8" t="str">
        <f>VLOOKUP(K239,'[1]Mã Misa'!$B$2:$D$74,2,0)</f>
        <v>Chả nướng 300g</v>
      </c>
      <c r="M239" s="8" t="str">
        <f>VLOOKUP(L239,'[1]Mã Misa'!$C$2:$D$74,2,0)</f>
        <v>CN300</v>
      </c>
      <c r="N239" s="2">
        <v>60308</v>
      </c>
      <c r="O239" t="s">
        <v>491</v>
      </c>
      <c r="P239" s="8" t="str">
        <f t="shared" si="15"/>
        <v>0135923</v>
      </c>
      <c r="Q239" s="8" t="e">
        <f t="array" ref="Q239">IF(VLOOKUP(P239,$AA$1:$AC$32,1,0)&lt;&gt;0,(P239&amp;"A"),0)</f>
        <v>#N/A</v>
      </c>
      <c r="R239" s="12">
        <v>44508</v>
      </c>
      <c r="S239" t="s">
        <v>492</v>
      </c>
      <c r="T239" s="8" t="str">
        <f t="shared" si="16"/>
        <v>VM+ HNI Độ</v>
      </c>
      <c r="U239" t="s">
        <v>6118</v>
      </c>
      <c r="Y239" t="str">
        <f t="array" ref="Y239">IF(ISNUMBER(SEARCH($V$3,T239)),"WINCOMHANOI",IF(ISNUMBER(SEARCH($V$4,T239)),"WINCOMHOCHIMINH",IF(ISNUMBER(SEARCH($V$5,T239)),"WINCOMDANANG",IF(ISNUMBER(SEARCH($V$6,T239)),"WINCOMHAIDUONG",IF(ISNUMBER(SEARCH($V$7,T239)),"WINCOMQUANGNINH",IF(ISNUMBER(SEARCH($V$8,T239)),"WINCOMHAIPHONG",IF(ISNUMBER(SEARCH($V$9,T239)),"WINCOMBACGIANG",IF(ISNUMBER(SEARCH($V$10,T239)),"WINCOMBACNINH",IF(ISNUMBER(SEARCH($V$11,T239)),"WINCOMPHUTHO",IF(ISNUMBER(SEARCH($V$12,T239)),"WINCOMHATINH",IF(ISNUMBER(SEARCH($V$13,T239)),"WINCOMTHAINGUYEN",IF(ISNUMBER(SEARCH($V$14,T239)),"WINCOMKHANHHOA",IF(ISNUMBER(SEARCH($V$15,T239)),"WINCOMHUNGYEN",IF(ISNUMBER(SEARCH($V$16,T239)),"WINCOMNGHEAN",IF(ISNUMBER(SEARCH($V$17,T239)),"WINCOMLAOCAI",IF(ISNUMBER(SEARCH($V$18,T239)),"WINCOMVUNGTAU",IF(ISNUMBER(SEARCH($V$19,T239)),"WINCOMBINHDUONG",IF(ISNUMBER(SEARCH($V$20,T239)),"WINCOMKIENGIANG",IF(ISNUMBER(SEARCH($V$21,T239)),"WINCOMHANAM",IF(ISNUMBER(SEARCH($V$22,T239)),"WINCOMNAMDINH",IF(ISNUMBER(SEARCH($V$23,T239)),"WINCOMLANGSON",IF(ISNUMBER(SEARCH($V$24,T239)),"WINCOMTHANHHOA",IF(ISNUMBER(SEARCH($V$25,T239)),"WINCOMYENBAI",IF(ISNUMBER(SEARCH($V$26,T239)),"WINCOMTUYENQUANG",IF(ISNUMBER(SEARCH($V$27,T239)),"WINCOMHUE",IF(ISNUMBER(SEARCH($V$28,T239)),"WINCOMQUANGNAM",IF(ISNUMBER(SEARCH($V$29,T239)),"WINCOMVINHPHUC",IF(ISNUMBER(SEARCH($V$30,T239)),"WINCOMHAGIANG",IF(ISNUMBER(SEARCH($V$31,T239)),"WINCOMNINHBINH",IF(ISNUMBER(SEARCH($V$32,T239)),"WINCOMTRAVINH",IF(ISNUMBER(SEARCH($V$33,T239)),"WINCOMCANTHO",IF(ISNUMBER(SEARCH($V$34,T239)),"WINCOMBENTRE",IF(ISNUMBER(SEARCH($V$35,T239)),"WINCOMCAMAU",IF(ISNUMBER(SEARCH($V$36,T239)),"WINCOMANGIANG",IF(ISNUMBER(SEARCH($V$37,T239)),"WINCOMNINHTHUAN",IF(ISNUMBER(SEARCH($V$38,T239)),"WINCOMTHAIBINH",IF(ISNUMBER(SEARCH($V$39,T239)),"WINCOMGIALAI",IF(ISNUMBER(SEARCH($V$40,T239)),"WINCOMHOABINH",IF(ISNUMBER(SEARCH($V$41,T239)),"WINCOMQUANGNGAI",IF(ISNUMBER(SEARCH($V$42,T239)),"WINCOMBINHTHUAN",IF(ISNUMBER(SEARCH($V$43,T239)),"WINCOMDAKLAK",IF(ISNUMBER(SEARCH($V$44,T239)),"WINCOMSOCTRANG",IF(ISNUMBER(SEARCH($V$45,T239)),"WINCOMSONLA",IF(ISNUMBER(SEARCH($V$46,T239)),"WINCOMKONTUM",IF(ISNUMBER(SEARCH($V$47,T239)),"WINCOMPHUYEN",IF(ISNUMBER(SEARCH($V$48,T239)),"WINCOMQUANGTRI",IF(ISNUMBER(SEARCH($V$49,T239)),"WINCOMBINHDINH",IF(ISNUMBER(SEARCH($V$50,T239)),"WINCOMCAOBANG",IF(ISNUMBER(SEARCH($V$51,T239)),"WINCOMQUANGBINH",IF(ISNUMBER(SEARCH($V$52,T239)),"WINCOMLAMDONG",IF(ISNUMBER(SEARCH($V$53,T239)),"WINCOMVINHLONG",IF(ISNUMBER(SEARCH($V$54,T239)),"WINCOMDONGTHAP",IF(ISNUMBER(SEARCH($V$55,T239)),"WINCOMTIENGIANG",IF(ISNUMBER(SEARCH($V$56,T239)),"WINCOMQUANGNINH",0))))))))))))))))))))))))))))))))))))))))))))))))))))))</f>
        <v>WINCOMHANOI</v>
      </c>
    </row>
    <row r="240" spans="1:25" x14ac:dyDescent="0.2">
      <c r="A240" t="s">
        <v>0</v>
      </c>
      <c r="B240" t="s">
        <v>493</v>
      </c>
      <c r="C240" t="s">
        <v>2</v>
      </c>
      <c r="D240" t="s">
        <v>494</v>
      </c>
      <c r="E240" t="s">
        <v>4</v>
      </c>
      <c r="F240" s="5">
        <f t="shared" si="13"/>
        <v>5</v>
      </c>
      <c r="G240" s="2">
        <v>654610</v>
      </c>
      <c r="H240" s="2">
        <v>720071</v>
      </c>
      <c r="I240" t="s">
        <v>5</v>
      </c>
      <c r="J240" t="s">
        <v>495</v>
      </c>
      <c r="K240" t="str">
        <f t="shared" si="14"/>
        <v>Bắp bò muối gói 300g</v>
      </c>
      <c r="L240" s="8" t="str">
        <f>VLOOKUP(K240,'[1]Mã Misa'!$B$2:$D$74,2,0)</f>
        <v>Bắp bò muối 300g</v>
      </c>
      <c r="M240" s="8" t="str">
        <f>VLOOKUP(L240,'[1]Mã Misa'!$C$2:$D$74,2,0)</f>
        <v>BBM300</v>
      </c>
      <c r="N240" s="2">
        <v>130922</v>
      </c>
      <c r="O240" t="s">
        <v>496</v>
      </c>
      <c r="P240" s="8" t="str">
        <f t="shared" si="15"/>
        <v>0003876</v>
      </c>
      <c r="Q240" s="8" t="e">
        <f t="array" ref="Q240">IF(VLOOKUP(P240,$AA$1:$AC$32,1,0)&lt;&gt;0,(P240&amp;"A"),0)</f>
        <v>#N/A</v>
      </c>
      <c r="R240" s="12">
        <v>44508</v>
      </c>
      <c r="S240" t="s">
        <v>497</v>
      </c>
      <c r="T240" s="8" t="str">
        <f t="shared" si="16"/>
        <v>VM VCP KHA</v>
      </c>
      <c r="U240" t="s">
        <v>6119</v>
      </c>
      <c r="Y240" t="str">
        <f t="array" ref="Y240">IF(ISNUMBER(SEARCH($V$3,T240)),"WINCOMHANOI",IF(ISNUMBER(SEARCH($V$4,T240)),"WINCOMHOCHIMINH",IF(ISNUMBER(SEARCH($V$5,T240)),"WINCOMDANANG",IF(ISNUMBER(SEARCH($V$6,T240)),"WINCOMHAIDUONG",IF(ISNUMBER(SEARCH($V$7,T240)),"WINCOMQUANGNINH",IF(ISNUMBER(SEARCH($V$8,T240)),"WINCOMHAIPHONG",IF(ISNUMBER(SEARCH($V$9,T240)),"WINCOMBACGIANG",IF(ISNUMBER(SEARCH($V$10,T240)),"WINCOMBACNINH",IF(ISNUMBER(SEARCH($V$11,T240)),"WINCOMPHUTHO",IF(ISNUMBER(SEARCH($V$12,T240)),"WINCOMHATINH",IF(ISNUMBER(SEARCH($V$13,T240)),"WINCOMTHAINGUYEN",IF(ISNUMBER(SEARCH($V$14,T240)),"WINCOMKHANHHOA",IF(ISNUMBER(SEARCH($V$15,T240)),"WINCOMHUNGYEN",IF(ISNUMBER(SEARCH($V$16,T240)),"WINCOMNGHEAN",IF(ISNUMBER(SEARCH($V$17,T240)),"WINCOMLAOCAI",IF(ISNUMBER(SEARCH($V$18,T240)),"WINCOMVUNGTAU",IF(ISNUMBER(SEARCH($V$19,T240)),"WINCOMBINHDUONG",IF(ISNUMBER(SEARCH($V$20,T240)),"WINCOMKIENGIANG",IF(ISNUMBER(SEARCH($V$21,T240)),"WINCOMHANAM",IF(ISNUMBER(SEARCH($V$22,T240)),"WINCOMNAMDINH",IF(ISNUMBER(SEARCH($V$23,T240)),"WINCOMLANGSON",IF(ISNUMBER(SEARCH($V$24,T240)),"WINCOMTHANHHOA",IF(ISNUMBER(SEARCH($V$25,T240)),"WINCOMYENBAI",IF(ISNUMBER(SEARCH($V$26,T240)),"WINCOMTUYENQUANG",IF(ISNUMBER(SEARCH($V$27,T240)),"WINCOMHUE",IF(ISNUMBER(SEARCH($V$28,T240)),"WINCOMQUANGNAM",IF(ISNUMBER(SEARCH($V$29,T240)),"WINCOMVINHPHUC",IF(ISNUMBER(SEARCH($V$30,T240)),"WINCOMHAGIANG",IF(ISNUMBER(SEARCH($V$31,T240)),"WINCOMNINHBINH",IF(ISNUMBER(SEARCH($V$32,T240)),"WINCOMTRAVINH",IF(ISNUMBER(SEARCH($V$33,T240)),"WINCOMCANTHO",IF(ISNUMBER(SEARCH($V$34,T240)),"WINCOMBENTRE",IF(ISNUMBER(SEARCH($V$35,T240)),"WINCOMCAMAU",IF(ISNUMBER(SEARCH($V$36,T240)),"WINCOMANGIANG",IF(ISNUMBER(SEARCH($V$37,T240)),"WINCOMNINHTHUAN",IF(ISNUMBER(SEARCH($V$38,T240)),"WINCOMTHAIBINH",IF(ISNUMBER(SEARCH($V$39,T240)),"WINCOMGIALAI",IF(ISNUMBER(SEARCH($V$40,T240)),"WINCOMHOABINH",IF(ISNUMBER(SEARCH($V$41,T240)),"WINCOMQUANGNGAI",IF(ISNUMBER(SEARCH($V$42,T240)),"WINCOMBINHTHUAN",IF(ISNUMBER(SEARCH($V$43,T240)),"WINCOMDAKLAK",IF(ISNUMBER(SEARCH($V$44,T240)),"WINCOMSOCTRANG",IF(ISNUMBER(SEARCH($V$45,T240)),"WINCOMSONLA",IF(ISNUMBER(SEARCH($V$46,T240)),"WINCOMKONTUM",IF(ISNUMBER(SEARCH($V$47,T240)),"WINCOMPHUYEN",IF(ISNUMBER(SEARCH($V$48,T240)),"WINCOMQUANGTRI",IF(ISNUMBER(SEARCH($V$49,T240)),"WINCOMBINHDINH",IF(ISNUMBER(SEARCH($V$50,T240)),"WINCOMCAOBANG",IF(ISNUMBER(SEARCH($V$51,T240)),"WINCOMQUANGBINH",IF(ISNUMBER(SEARCH($V$52,T240)),"WINCOMLAMDONG",IF(ISNUMBER(SEARCH($V$53,T240)),"WINCOMVINHLONG",IF(ISNUMBER(SEARCH($V$54,T240)),"WINCOMDONGTHAP",IF(ISNUMBER(SEARCH($V$55,T240)),"WINCOMTIENGIANG",IF(ISNUMBER(SEARCH($V$56,T240)),"WINCOMQUANGNINH",0))))))))))))))))))))))))))))))))))))))))))))))))))))))</f>
        <v>WINCOMKHANHHOA</v>
      </c>
    </row>
    <row r="241" spans="1:25" x14ac:dyDescent="0.2">
      <c r="A241" t="s">
        <v>0</v>
      </c>
      <c r="B241" t="s">
        <v>498</v>
      </c>
      <c r="C241" t="s">
        <v>2</v>
      </c>
      <c r="D241" t="s">
        <v>134</v>
      </c>
      <c r="E241" t="s">
        <v>4</v>
      </c>
      <c r="F241" s="5">
        <f t="shared" si="13"/>
        <v>1</v>
      </c>
      <c r="G241" s="2">
        <v>90750</v>
      </c>
      <c r="H241" s="2">
        <v>99825.000000000015</v>
      </c>
      <c r="I241" t="s">
        <v>5</v>
      </c>
      <c r="J241" t="s">
        <v>135</v>
      </c>
      <c r="K241" t="str">
        <f t="shared" si="14"/>
        <v>_Chân gà sốt cay 400g</v>
      </c>
      <c r="L241" s="8" t="str">
        <f>VLOOKUP(K241,'[1]Mã Misa'!$B$2:$D$74,2,0)</f>
        <v>Chân gà sốt cay 400g</v>
      </c>
      <c r="M241" s="8" t="str">
        <f>VLOOKUP(L241,'[1]Mã Misa'!$C$2:$D$74,2,0)</f>
        <v>CGSC400</v>
      </c>
      <c r="N241" s="2">
        <v>90750</v>
      </c>
      <c r="O241" t="s">
        <v>499</v>
      </c>
      <c r="P241" s="8" t="str">
        <f t="shared" si="15"/>
        <v>0042652</v>
      </c>
      <c r="Q241" s="8" t="e">
        <f t="array" ref="Q241">IF(VLOOKUP(P241,$AA$1:$AC$32,1,0)&lt;&gt;0,(P241&amp;"A"),0)</f>
        <v>#N/A</v>
      </c>
      <c r="R241" s="12">
        <v>44508</v>
      </c>
      <c r="S241" t="s">
        <v>500</v>
      </c>
      <c r="T241" s="8" t="str">
        <f t="shared" si="16"/>
        <v>VM+ HCM 64</v>
      </c>
      <c r="U241" t="s">
        <v>6120</v>
      </c>
      <c r="Y241" t="str">
        <f t="array" ref="Y241">IF(ISNUMBER(SEARCH($V$3,T241)),"WINCOMHANOI",IF(ISNUMBER(SEARCH($V$4,T241)),"WINCOMHOCHIMINH",IF(ISNUMBER(SEARCH($V$5,T241)),"WINCOMDANANG",IF(ISNUMBER(SEARCH($V$6,T241)),"WINCOMHAIDUONG",IF(ISNUMBER(SEARCH($V$7,T241)),"WINCOMQUANGNINH",IF(ISNUMBER(SEARCH($V$8,T241)),"WINCOMHAIPHONG",IF(ISNUMBER(SEARCH($V$9,T241)),"WINCOMBACGIANG",IF(ISNUMBER(SEARCH($V$10,T241)),"WINCOMBACNINH",IF(ISNUMBER(SEARCH($V$11,T241)),"WINCOMPHUTHO",IF(ISNUMBER(SEARCH($V$12,T241)),"WINCOMHATINH",IF(ISNUMBER(SEARCH($V$13,T241)),"WINCOMTHAINGUYEN",IF(ISNUMBER(SEARCH($V$14,T241)),"WINCOMKHANHHOA",IF(ISNUMBER(SEARCH($V$15,T241)),"WINCOMHUNGYEN",IF(ISNUMBER(SEARCH($V$16,T241)),"WINCOMNGHEAN",IF(ISNUMBER(SEARCH($V$17,T241)),"WINCOMLAOCAI",IF(ISNUMBER(SEARCH($V$18,T241)),"WINCOMVUNGTAU",IF(ISNUMBER(SEARCH($V$19,T241)),"WINCOMBINHDUONG",IF(ISNUMBER(SEARCH($V$20,T241)),"WINCOMKIENGIANG",IF(ISNUMBER(SEARCH($V$21,T241)),"WINCOMHANAM",IF(ISNUMBER(SEARCH($V$22,T241)),"WINCOMNAMDINH",IF(ISNUMBER(SEARCH($V$23,T241)),"WINCOMLANGSON",IF(ISNUMBER(SEARCH($V$24,T241)),"WINCOMTHANHHOA",IF(ISNUMBER(SEARCH($V$25,T241)),"WINCOMYENBAI",IF(ISNUMBER(SEARCH($V$26,T241)),"WINCOMTUYENQUANG",IF(ISNUMBER(SEARCH($V$27,T241)),"WINCOMHUE",IF(ISNUMBER(SEARCH($V$28,T241)),"WINCOMQUANGNAM",IF(ISNUMBER(SEARCH($V$29,T241)),"WINCOMVINHPHUC",IF(ISNUMBER(SEARCH($V$30,T241)),"WINCOMHAGIANG",IF(ISNUMBER(SEARCH($V$31,T241)),"WINCOMNINHBINH",IF(ISNUMBER(SEARCH($V$32,T241)),"WINCOMTRAVINH",IF(ISNUMBER(SEARCH($V$33,T241)),"WINCOMCANTHO",IF(ISNUMBER(SEARCH($V$34,T241)),"WINCOMBENTRE",IF(ISNUMBER(SEARCH($V$35,T241)),"WINCOMCAMAU",IF(ISNUMBER(SEARCH($V$36,T241)),"WINCOMANGIANG",IF(ISNUMBER(SEARCH($V$37,T241)),"WINCOMNINHTHUAN",IF(ISNUMBER(SEARCH($V$38,T241)),"WINCOMTHAIBINH",IF(ISNUMBER(SEARCH($V$39,T241)),"WINCOMGIALAI",IF(ISNUMBER(SEARCH($V$40,T241)),"WINCOMHOABINH",IF(ISNUMBER(SEARCH($V$41,T241)),"WINCOMQUANGNGAI",IF(ISNUMBER(SEARCH($V$42,T241)),"WINCOMBINHTHUAN",IF(ISNUMBER(SEARCH($V$43,T241)),"WINCOMDAKLAK",IF(ISNUMBER(SEARCH($V$44,T241)),"WINCOMSOCTRANG",IF(ISNUMBER(SEARCH($V$45,T241)),"WINCOMSONLA",IF(ISNUMBER(SEARCH($V$46,T241)),"WINCOMKONTUM",IF(ISNUMBER(SEARCH($V$47,T241)),"WINCOMPHUYEN",IF(ISNUMBER(SEARCH($V$48,T241)),"WINCOMQUANGTRI",IF(ISNUMBER(SEARCH($V$49,T241)),"WINCOMBINHDINH",IF(ISNUMBER(SEARCH($V$50,T241)),"WINCOMCAOBANG",IF(ISNUMBER(SEARCH($V$51,T241)),"WINCOMQUANGBINH",IF(ISNUMBER(SEARCH($V$52,T241)),"WINCOMLAMDONG",IF(ISNUMBER(SEARCH($V$53,T241)),"WINCOMVINHLONG",IF(ISNUMBER(SEARCH($V$54,T241)),"WINCOMDONGTHAP",IF(ISNUMBER(SEARCH($V$55,T241)),"WINCOMTIENGIANG",IF(ISNUMBER(SEARCH($V$56,T241)),"WINCOMQUANGNINH",0))))))))))))))))))))))))))))))))))))))))))))))))))))))</f>
        <v>WINCOMHOCHIMINH</v>
      </c>
    </row>
    <row r="242" spans="1:25" x14ac:dyDescent="0.2">
      <c r="A242" t="s">
        <v>0</v>
      </c>
      <c r="B242" t="s">
        <v>498</v>
      </c>
      <c r="C242" t="s">
        <v>31</v>
      </c>
      <c r="D242" t="s">
        <v>62</v>
      </c>
      <c r="E242" t="s">
        <v>4</v>
      </c>
      <c r="F242" s="5">
        <f t="shared" si="13"/>
        <v>3</v>
      </c>
      <c r="G242" s="2">
        <v>316200</v>
      </c>
      <c r="H242" s="2">
        <v>347820</v>
      </c>
      <c r="I242" t="s">
        <v>5</v>
      </c>
      <c r="J242" t="s">
        <v>63</v>
      </c>
      <c r="K242" t="str">
        <f t="shared" si="14"/>
        <v>_Đùi gà sốt cay 500g</v>
      </c>
      <c r="L242" s="8" t="str">
        <f>VLOOKUP(K242,'[1]Mã Misa'!$B$2:$D$74,2,0)</f>
        <v>Đùi gà sốt cay 500g</v>
      </c>
      <c r="M242" s="8" t="str">
        <f>VLOOKUP(L242,'[1]Mã Misa'!$C$2:$D$74,2,0)</f>
        <v>DGSC500</v>
      </c>
      <c r="N242" s="2">
        <v>105400</v>
      </c>
      <c r="O242" t="s">
        <v>499</v>
      </c>
      <c r="P242" s="8" t="str">
        <f t="shared" si="15"/>
        <v>0042652</v>
      </c>
      <c r="Q242" s="8" t="e">
        <f t="array" ref="Q242">IF(VLOOKUP(P242,$AA$1:$AC$32,1,0)&lt;&gt;0,(P242&amp;"A"),0)</f>
        <v>#N/A</v>
      </c>
      <c r="R242" s="12">
        <v>44508</v>
      </c>
      <c r="S242" t="s">
        <v>500</v>
      </c>
      <c r="T242" s="8" t="str">
        <f t="shared" si="16"/>
        <v>VM+ HCM 64</v>
      </c>
      <c r="U242" t="s">
        <v>6120</v>
      </c>
      <c r="Y242" t="str">
        <f t="array" ref="Y242">IF(ISNUMBER(SEARCH($V$3,T242)),"WINCOMHANOI",IF(ISNUMBER(SEARCH($V$4,T242)),"WINCOMHOCHIMINH",IF(ISNUMBER(SEARCH($V$5,T242)),"WINCOMDANANG",IF(ISNUMBER(SEARCH($V$6,T242)),"WINCOMHAIDUONG",IF(ISNUMBER(SEARCH($V$7,T242)),"WINCOMQUANGNINH",IF(ISNUMBER(SEARCH($V$8,T242)),"WINCOMHAIPHONG",IF(ISNUMBER(SEARCH($V$9,T242)),"WINCOMBACGIANG",IF(ISNUMBER(SEARCH($V$10,T242)),"WINCOMBACNINH",IF(ISNUMBER(SEARCH($V$11,T242)),"WINCOMPHUTHO",IF(ISNUMBER(SEARCH($V$12,T242)),"WINCOMHATINH",IF(ISNUMBER(SEARCH($V$13,T242)),"WINCOMTHAINGUYEN",IF(ISNUMBER(SEARCH($V$14,T242)),"WINCOMKHANHHOA",IF(ISNUMBER(SEARCH($V$15,T242)),"WINCOMHUNGYEN",IF(ISNUMBER(SEARCH($V$16,T242)),"WINCOMNGHEAN",IF(ISNUMBER(SEARCH($V$17,T242)),"WINCOMLAOCAI",IF(ISNUMBER(SEARCH($V$18,T242)),"WINCOMVUNGTAU",IF(ISNUMBER(SEARCH($V$19,T242)),"WINCOMBINHDUONG",IF(ISNUMBER(SEARCH($V$20,T242)),"WINCOMKIENGIANG",IF(ISNUMBER(SEARCH($V$21,T242)),"WINCOMHANAM",IF(ISNUMBER(SEARCH($V$22,T242)),"WINCOMNAMDINH",IF(ISNUMBER(SEARCH($V$23,T242)),"WINCOMLANGSON",IF(ISNUMBER(SEARCH($V$24,T242)),"WINCOMTHANHHOA",IF(ISNUMBER(SEARCH($V$25,T242)),"WINCOMYENBAI",IF(ISNUMBER(SEARCH($V$26,T242)),"WINCOMTUYENQUANG",IF(ISNUMBER(SEARCH($V$27,T242)),"WINCOMHUE",IF(ISNUMBER(SEARCH($V$28,T242)),"WINCOMQUANGNAM",IF(ISNUMBER(SEARCH($V$29,T242)),"WINCOMVINHPHUC",IF(ISNUMBER(SEARCH($V$30,T242)),"WINCOMHAGIANG",IF(ISNUMBER(SEARCH($V$31,T242)),"WINCOMNINHBINH",IF(ISNUMBER(SEARCH($V$32,T242)),"WINCOMTRAVINH",IF(ISNUMBER(SEARCH($V$33,T242)),"WINCOMCANTHO",IF(ISNUMBER(SEARCH($V$34,T242)),"WINCOMBENTRE",IF(ISNUMBER(SEARCH($V$35,T242)),"WINCOMCAMAU",IF(ISNUMBER(SEARCH($V$36,T242)),"WINCOMANGIANG",IF(ISNUMBER(SEARCH($V$37,T242)),"WINCOMNINHTHUAN",IF(ISNUMBER(SEARCH($V$38,T242)),"WINCOMTHAIBINH",IF(ISNUMBER(SEARCH($V$39,T242)),"WINCOMGIALAI",IF(ISNUMBER(SEARCH($V$40,T242)),"WINCOMHOABINH",IF(ISNUMBER(SEARCH($V$41,T242)),"WINCOMQUANGNGAI",IF(ISNUMBER(SEARCH($V$42,T242)),"WINCOMBINHTHUAN",IF(ISNUMBER(SEARCH($V$43,T242)),"WINCOMDAKLAK",IF(ISNUMBER(SEARCH($V$44,T242)),"WINCOMSOCTRANG",IF(ISNUMBER(SEARCH($V$45,T242)),"WINCOMSONLA",IF(ISNUMBER(SEARCH($V$46,T242)),"WINCOMKONTUM",IF(ISNUMBER(SEARCH($V$47,T242)),"WINCOMPHUYEN",IF(ISNUMBER(SEARCH($V$48,T242)),"WINCOMQUANGTRI",IF(ISNUMBER(SEARCH($V$49,T242)),"WINCOMBINHDINH",IF(ISNUMBER(SEARCH($V$50,T242)),"WINCOMCAOBANG",IF(ISNUMBER(SEARCH($V$51,T242)),"WINCOMQUANGBINH",IF(ISNUMBER(SEARCH($V$52,T242)),"WINCOMLAMDONG",IF(ISNUMBER(SEARCH($V$53,T242)),"WINCOMVINHLONG",IF(ISNUMBER(SEARCH($V$54,T242)),"WINCOMDONGTHAP",IF(ISNUMBER(SEARCH($V$55,T242)),"WINCOMTIENGIANG",IF(ISNUMBER(SEARCH($V$56,T242)),"WINCOMQUANGNINH",0))))))))))))))))))))))))))))))))))))))))))))))))))))))</f>
        <v>WINCOMHOCHIMINH</v>
      </c>
    </row>
    <row r="243" spans="1:25" x14ac:dyDescent="0.2">
      <c r="A243" t="s">
        <v>0</v>
      </c>
      <c r="B243" t="s">
        <v>501</v>
      </c>
      <c r="C243" t="s">
        <v>2</v>
      </c>
      <c r="D243" t="s">
        <v>3</v>
      </c>
      <c r="E243" t="s">
        <v>4</v>
      </c>
      <c r="F243" s="5">
        <f t="shared" si="13"/>
        <v>2</v>
      </c>
      <c r="G243" s="2">
        <v>177692</v>
      </c>
      <c r="H243" s="2">
        <v>195461.2</v>
      </c>
      <c r="I243" t="s">
        <v>5</v>
      </c>
      <c r="J243" t="s">
        <v>6</v>
      </c>
      <c r="K243" t="str">
        <f t="shared" si="14"/>
        <v>Gà muối gói 500g</v>
      </c>
      <c r="L243" s="8" t="str">
        <f>VLOOKUP(K243,'[1]Mã Misa'!$B$2:$D$74,2,0)</f>
        <v>Gà muối 500g</v>
      </c>
      <c r="M243" s="8" t="str">
        <f>VLOOKUP(L243,'[1]Mã Misa'!$C$2:$D$74,2,0)</f>
        <v>GM500</v>
      </c>
      <c r="N243" s="2">
        <v>88846</v>
      </c>
      <c r="O243" t="s">
        <v>502</v>
      </c>
      <c r="P243" s="8" t="str">
        <f t="shared" si="15"/>
        <v>0042653</v>
      </c>
      <c r="Q243" s="8" t="e">
        <f t="array" ref="Q243">IF(VLOOKUP(P243,$AA$1:$AC$32,1,0)&lt;&gt;0,(P243&amp;"A"),0)</f>
        <v>#N/A</v>
      </c>
      <c r="R243" s="12">
        <v>44508</v>
      </c>
      <c r="S243" t="s">
        <v>503</v>
      </c>
      <c r="T243" s="8" t="str">
        <f t="shared" si="16"/>
        <v>VM+HCM RS4</v>
      </c>
      <c r="U243" t="s">
        <v>6121</v>
      </c>
      <c r="Y243" t="str">
        <f t="array" ref="Y243">IF(ISNUMBER(SEARCH($V$3,T243)),"WINCOMHANOI",IF(ISNUMBER(SEARCH($V$4,T243)),"WINCOMHOCHIMINH",IF(ISNUMBER(SEARCH($V$5,T243)),"WINCOMDANANG",IF(ISNUMBER(SEARCH($V$6,T243)),"WINCOMHAIDUONG",IF(ISNUMBER(SEARCH($V$7,T243)),"WINCOMQUANGNINH",IF(ISNUMBER(SEARCH($V$8,T243)),"WINCOMHAIPHONG",IF(ISNUMBER(SEARCH($V$9,T243)),"WINCOMBACGIANG",IF(ISNUMBER(SEARCH($V$10,T243)),"WINCOMBACNINH",IF(ISNUMBER(SEARCH($V$11,T243)),"WINCOMPHUTHO",IF(ISNUMBER(SEARCH($V$12,T243)),"WINCOMHATINH",IF(ISNUMBER(SEARCH($V$13,T243)),"WINCOMTHAINGUYEN",IF(ISNUMBER(SEARCH($V$14,T243)),"WINCOMKHANHHOA",IF(ISNUMBER(SEARCH($V$15,T243)),"WINCOMHUNGYEN",IF(ISNUMBER(SEARCH($V$16,T243)),"WINCOMNGHEAN",IF(ISNUMBER(SEARCH($V$17,T243)),"WINCOMLAOCAI",IF(ISNUMBER(SEARCH($V$18,T243)),"WINCOMVUNGTAU",IF(ISNUMBER(SEARCH($V$19,T243)),"WINCOMBINHDUONG",IF(ISNUMBER(SEARCH($V$20,T243)),"WINCOMKIENGIANG",IF(ISNUMBER(SEARCH($V$21,T243)),"WINCOMHANAM",IF(ISNUMBER(SEARCH($V$22,T243)),"WINCOMNAMDINH",IF(ISNUMBER(SEARCH($V$23,T243)),"WINCOMLANGSON",IF(ISNUMBER(SEARCH($V$24,T243)),"WINCOMTHANHHOA",IF(ISNUMBER(SEARCH($V$25,T243)),"WINCOMYENBAI",IF(ISNUMBER(SEARCH($V$26,T243)),"WINCOMTUYENQUANG",IF(ISNUMBER(SEARCH($V$27,T243)),"WINCOMHUE",IF(ISNUMBER(SEARCH($V$28,T243)),"WINCOMQUANGNAM",IF(ISNUMBER(SEARCH($V$29,T243)),"WINCOMVINHPHUC",IF(ISNUMBER(SEARCH($V$30,T243)),"WINCOMHAGIANG",IF(ISNUMBER(SEARCH($V$31,T243)),"WINCOMNINHBINH",IF(ISNUMBER(SEARCH($V$32,T243)),"WINCOMTRAVINH",IF(ISNUMBER(SEARCH($V$33,T243)),"WINCOMCANTHO",IF(ISNUMBER(SEARCH($V$34,T243)),"WINCOMBENTRE",IF(ISNUMBER(SEARCH($V$35,T243)),"WINCOMCAMAU",IF(ISNUMBER(SEARCH($V$36,T243)),"WINCOMANGIANG",IF(ISNUMBER(SEARCH($V$37,T243)),"WINCOMNINHTHUAN",IF(ISNUMBER(SEARCH($V$38,T243)),"WINCOMTHAIBINH",IF(ISNUMBER(SEARCH($V$39,T243)),"WINCOMGIALAI",IF(ISNUMBER(SEARCH($V$40,T243)),"WINCOMHOABINH",IF(ISNUMBER(SEARCH($V$41,T243)),"WINCOMQUANGNGAI",IF(ISNUMBER(SEARCH($V$42,T243)),"WINCOMBINHTHUAN",IF(ISNUMBER(SEARCH($V$43,T243)),"WINCOMDAKLAK",IF(ISNUMBER(SEARCH($V$44,T243)),"WINCOMSOCTRANG",IF(ISNUMBER(SEARCH($V$45,T243)),"WINCOMSONLA",IF(ISNUMBER(SEARCH($V$46,T243)),"WINCOMKONTUM",IF(ISNUMBER(SEARCH($V$47,T243)),"WINCOMPHUYEN",IF(ISNUMBER(SEARCH($V$48,T243)),"WINCOMQUANGTRI",IF(ISNUMBER(SEARCH($V$49,T243)),"WINCOMBINHDINH",IF(ISNUMBER(SEARCH($V$50,T243)),"WINCOMCAOBANG",IF(ISNUMBER(SEARCH($V$51,T243)),"WINCOMQUANGBINH",IF(ISNUMBER(SEARCH($V$52,T243)),"WINCOMLAMDONG",IF(ISNUMBER(SEARCH($V$53,T243)),"WINCOMVINHLONG",IF(ISNUMBER(SEARCH($V$54,T243)),"WINCOMDONGTHAP",IF(ISNUMBER(SEARCH($V$55,T243)),"WINCOMTIENGIANG",IF(ISNUMBER(SEARCH($V$56,T243)),"WINCOMQUANGNINH",0))))))))))))))))))))))))))))))))))))))))))))))))))))))</f>
        <v>WINCOMHOCHIMINH</v>
      </c>
    </row>
    <row r="244" spans="1:25" x14ac:dyDescent="0.2">
      <c r="A244" t="s">
        <v>0</v>
      </c>
      <c r="B244" t="s">
        <v>501</v>
      </c>
      <c r="C244" t="s">
        <v>31</v>
      </c>
      <c r="D244" t="s">
        <v>15</v>
      </c>
      <c r="E244" t="s">
        <v>4</v>
      </c>
      <c r="F244" s="5">
        <f t="shared" si="13"/>
        <v>1</v>
      </c>
      <c r="G244" s="2">
        <v>60308</v>
      </c>
      <c r="H244" s="2">
        <v>66338.8</v>
      </c>
      <c r="I244" t="s">
        <v>5</v>
      </c>
      <c r="J244" t="s">
        <v>16</v>
      </c>
      <c r="K244" t="str">
        <f t="shared" si="14"/>
        <v>_Chả nướng 300g</v>
      </c>
      <c r="L244" s="8" t="str">
        <f>VLOOKUP(K244,'[1]Mã Misa'!$B$2:$D$74,2,0)</f>
        <v>Chả nướng 300g</v>
      </c>
      <c r="M244" s="8" t="str">
        <f>VLOOKUP(L244,'[1]Mã Misa'!$C$2:$D$74,2,0)</f>
        <v>CN300</v>
      </c>
      <c r="N244" s="2">
        <v>60308</v>
      </c>
      <c r="O244" t="s">
        <v>502</v>
      </c>
      <c r="P244" s="8" t="str">
        <f t="shared" si="15"/>
        <v>0042653</v>
      </c>
      <c r="Q244" s="8" t="e">
        <f t="array" ref="Q244">IF(VLOOKUP(P244,$AA$1:$AC$32,1,0)&lt;&gt;0,(P244&amp;"A"),0)</f>
        <v>#N/A</v>
      </c>
      <c r="R244" s="12">
        <v>44508</v>
      </c>
      <c r="S244" t="s">
        <v>503</v>
      </c>
      <c r="T244" s="8" t="str">
        <f t="shared" si="16"/>
        <v>VM+HCM RS4</v>
      </c>
      <c r="U244" t="s">
        <v>6121</v>
      </c>
      <c r="Y244" t="str">
        <f t="array" ref="Y244">IF(ISNUMBER(SEARCH($V$3,T244)),"WINCOMHANOI",IF(ISNUMBER(SEARCH($V$4,T244)),"WINCOMHOCHIMINH",IF(ISNUMBER(SEARCH($V$5,T244)),"WINCOMDANANG",IF(ISNUMBER(SEARCH($V$6,T244)),"WINCOMHAIDUONG",IF(ISNUMBER(SEARCH($V$7,T244)),"WINCOMQUANGNINH",IF(ISNUMBER(SEARCH($V$8,T244)),"WINCOMHAIPHONG",IF(ISNUMBER(SEARCH($V$9,T244)),"WINCOMBACGIANG",IF(ISNUMBER(SEARCH($V$10,T244)),"WINCOMBACNINH",IF(ISNUMBER(SEARCH($V$11,T244)),"WINCOMPHUTHO",IF(ISNUMBER(SEARCH($V$12,T244)),"WINCOMHATINH",IF(ISNUMBER(SEARCH($V$13,T244)),"WINCOMTHAINGUYEN",IF(ISNUMBER(SEARCH($V$14,T244)),"WINCOMKHANHHOA",IF(ISNUMBER(SEARCH($V$15,T244)),"WINCOMHUNGYEN",IF(ISNUMBER(SEARCH($V$16,T244)),"WINCOMNGHEAN",IF(ISNUMBER(SEARCH($V$17,T244)),"WINCOMLAOCAI",IF(ISNUMBER(SEARCH($V$18,T244)),"WINCOMVUNGTAU",IF(ISNUMBER(SEARCH($V$19,T244)),"WINCOMBINHDUONG",IF(ISNUMBER(SEARCH($V$20,T244)),"WINCOMKIENGIANG",IF(ISNUMBER(SEARCH($V$21,T244)),"WINCOMHANAM",IF(ISNUMBER(SEARCH($V$22,T244)),"WINCOMNAMDINH",IF(ISNUMBER(SEARCH($V$23,T244)),"WINCOMLANGSON",IF(ISNUMBER(SEARCH($V$24,T244)),"WINCOMTHANHHOA",IF(ISNUMBER(SEARCH($V$25,T244)),"WINCOMYENBAI",IF(ISNUMBER(SEARCH($V$26,T244)),"WINCOMTUYENQUANG",IF(ISNUMBER(SEARCH($V$27,T244)),"WINCOMHUE",IF(ISNUMBER(SEARCH($V$28,T244)),"WINCOMQUANGNAM",IF(ISNUMBER(SEARCH($V$29,T244)),"WINCOMVINHPHUC",IF(ISNUMBER(SEARCH($V$30,T244)),"WINCOMHAGIANG",IF(ISNUMBER(SEARCH($V$31,T244)),"WINCOMNINHBINH",IF(ISNUMBER(SEARCH($V$32,T244)),"WINCOMTRAVINH",IF(ISNUMBER(SEARCH($V$33,T244)),"WINCOMCANTHO",IF(ISNUMBER(SEARCH($V$34,T244)),"WINCOMBENTRE",IF(ISNUMBER(SEARCH($V$35,T244)),"WINCOMCAMAU",IF(ISNUMBER(SEARCH($V$36,T244)),"WINCOMANGIANG",IF(ISNUMBER(SEARCH($V$37,T244)),"WINCOMNINHTHUAN",IF(ISNUMBER(SEARCH($V$38,T244)),"WINCOMTHAIBINH",IF(ISNUMBER(SEARCH($V$39,T244)),"WINCOMGIALAI",IF(ISNUMBER(SEARCH($V$40,T244)),"WINCOMHOABINH",IF(ISNUMBER(SEARCH($V$41,T244)),"WINCOMQUANGNGAI",IF(ISNUMBER(SEARCH($V$42,T244)),"WINCOMBINHTHUAN",IF(ISNUMBER(SEARCH($V$43,T244)),"WINCOMDAKLAK",IF(ISNUMBER(SEARCH($V$44,T244)),"WINCOMSOCTRANG",IF(ISNUMBER(SEARCH($V$45,T244)),"WINCOMSONLA",IF(ISNUMBER(SEARCH($V$46,T244)),"WINCOMKONTUM",IF(ISNUMBER(SEARCH($V$47,T244)),"WINCOMPHUYEN",IF(ISNUMBER(SEARCH($V$48,T244)),"WINCOMQUANGTRI",IF(ISNUMBER(SEARCH($V$49,T244)),"WINCOMBINHDINH",IF(ISNUMBER(SEARCH($V$50,T244)),"WINCOMCAOBANG",IF(ISNUMBER(SEARCH($V$51,T244)),"WINCOMQUANGBINH",IF(ISNUMBER(SEARCH($V$52,T244)),"WINCOMLAMDONG",IF(ISNUMBER(SEARCH($V$53,T244)),"WINCOMVINHLONG",IF(ISNUMBER(SEARCH($V$54,T244)),"WINCOMDONGTHAP",IF(ISNUMBER(SEARCH($V$55,T244)),"WINCOMTIENGIANG",IF(ISNUMBER(SEARCH($V$56,T244)),"WINCOMQUANGNINH",0))))))))))))))))))))))))))))))))))))))))))))))))))))))</f>
        <v>WINCOMHOCHIMINH</v>
      </c>
    </row>
    <row r="245" spans="1:25" x14ac:dyDescent="0.2">
      <c r="A245" t="s">
        <v>0</v>
      </c>
      <c r="B245" t="s">
        <v>501</v>
      </c>
      <c r="C245" t="s">
        <v>34</v>
      </c>
      <c r="D245" t="s">
        <v>123</v>
      </c>
      <c r="E245" t="s">
        <v>4</v>
      </c>
      <c r="F245" s="5">
        <f t="shared" si="13"/>
        <v>1</v>
      </c>
      <c r="G245" s="2">
        <v>55595</v>
      </c>
      <c r="H245" s="2">
        <v>61154.500000000007</v>
      </c>
      <c r="I245" t="s">
        <v>5</v>
      </c>
      <c r="J245" t="s">
        <v>124</v>
      </c>
      <c r="K245" t="str">
        <f t="shared" si="14"/>
        <v>Tai heo muối gói 200g</v>
      </c>
      <c r="L245" s="8" t="str">
        <f>VLOOKUP(K245,'[1]Mã Misa'!$B$2:$D$74,2,0)</f>
        <v>Tai heo muối 200g</v>
      </c>
      <c r="M245" s="8" t="str">
        <f>VLOOKUP(L245,'[1]Mã Misa'!$C$2:$D$74,2,0)</f>
        <v>TH200</v>
      </c>
      <c r="N245" s="2">
        <v>55595</v>
      </c>
      <c r="O245" t="s">
        <v>502</v>
      </c>
      <c r="P245" s="8" t="str">
        <f t="shared" si="15"/>
        <v>0042653</v>
      </c>
      <c r="Q245" s="8" t="e">
        <f t="array" ref="Q245">IF(VLOOKUP(P245,$AA$1:$AC$32,1,0)&lt;&gt;0,(P245&amp;"A"),0)</f>
        <v>#N/A</v>
      </c>
      <c r="R245" s="12">
        <v>44508</v>
      </c>
      <c r="S245" t="s">
        <v>503</v>
      </c>
      <c r="T245" s="8" t="str">
        <f t="shared" si="16"/>
        <v>VM+HCM RS4</v>
      </c>
      <c r="U245" t="s">
        <v>6121</v>
      </c>
      <c r="Y245" t="str">
        <f t="array" ref="Y245">IF(ISNUMBER(SEARCH($V$3,T245)),"WINCOMHANOI",IF(ISNUMBER(SEARCH($V$4,T245)),"WINCOMHOCHIMINH",IF(ISNUMBER(SEARCH($V$5,T245)),"WINCOMDANANG",IF(ISNUMBER(SEARCH($V$6,T245)),"WINCOMHAIDUONG",IF(ISNUMBER(SEARCH($V$7,T245)),"WINCOMQUANGNINH",IF(ISNUMBER(SEARCH($V$8,T245)),"WINCOMHAIPHONG",IF(ISNUMBER(SEARCH($V$9,T245)),"WINCOMBACGIANG",IF(ISNUMBER(SEARCH($V$10,T245)),"WINCOMBACNINH",IF(ISNUMBER(SEARCH($V$11,T245)),"WINCOMPHUTHO",IF(ISNUMBER(SEARCH($V$12,T245)),"WINCOMHATINH",IF(ISNUMBER(SEARCH($V$13,T245)),"WINCOMTHAINGUYEN",IF(ISNUMBER(SEARCH($V$14,T245)),"WINCOMKHANHHOA",IF(ISNUMBER(SEARCH($V$15,T245)),"WINCOMHUNGYEN",IF(ISNUMBER(SEARCH($V$16,T245)),"WINCOMNGHEAN",IF(ISNUMBER(SEARCH($V$17,T245)),"WINCOMLAOCAI",IF(ISNUMBER(SEARCH($V$18,T245)),"WINCOMVUNGTAU",IF(ISNUMBER(SEARCH($V$19,T245)),"WINCOMBINHDUONG",IF(ISNUMBER(SEARCH($V$20,T245)),"WINCOMKIENGIANG",IF(ISNUMBER(SEARCH($V$21,T245)),"WINCOMHANAM",IF(ISNUMBER(SEARCH($V$22,T245)),"WINCOMNAMDINH",IF(ISNUMBER(SEARCH($V$23,T245)),"WINCOMLANGSON",IF(ISNUMBER(SEARCH($V$24,T245)),"WINCOMTHANHHOA",IF(ISNUMBER(SEARCH($V$25,T245)),"WINCOMYENBAI",IF(ISNUMBER(SEARCH($V$26,T245)),"WINCOMTUYENQUANG",IF(ISNUMBER(SEARCH($V$27,T245)),"WINCOMHUE",IF(ISNUMBER(SEARCH($V$28,T245)),"WINCOMQUANGNAM",IF(ISNUMBER(SEARCH($V$29,T245)),"WINCOMVINHPHUC",IF(ISNUMBER(SEARCH($V$30,T245)),"WINCOMHAGIANG",IF(ISNUMBER(SEARCH($V$31,T245)),"WINCOMNINHBINH",IF(ISNUMBER(SEARCH($V$32,T245)),"WINCOMTRAVINH",IF(ISNUMBER(SEARCH($V$33,T245)),"WINCOMCANTHO",IF(ISNUMBER(SEARCH($V$34,T245)),"WINCOMBENTRE",IF(ISNUMBER(SEARCH($V$35,T245)),"WINCOMCAMAU",IF(ISNUMBER(SEARCH($V$36,T245)),"WINCOMANGIANG",IF(ISNUMBER(SEARCH($V$37,T245)),"WINCOMNINHTHUAN",IF(ISNUMBER(SEARCH($V$38,T245)),"WINCOMTHAIBINH",IF(ISNUMBER(SEARCH($V$39,T245)),"WINCOMGIALAI",IF(ISNUMBER(SEARCH($V$40,T245)),"WINCOMHOABINH",IF(ISNUMBER(SEARCH($V$41,T245)),"WINCOMQUANGNGAI",IF(ISNUMBER(SEARCH($V$42,T245)),"WINCOMBINHTHUAN",IF(ISNUMBER(SEARCH($V$43,T245)),"WINCOMDAKLAK",IF(ISNUMBER(SEARCH($V$44,T245)),"WINCOMSOCTRANG",IF(ISNUMBER(SEARCH($V$45,T245)),"WINCOMSONLA",IF(ISNUMBER(SEARCH($V$46,T245)),"WINCOMKONTUM",IF(ISNUMBER(SEARCH($V$47,T245)),"WINCOMPHUYEN",IF(ISNUMBER(SEARCH($V$48,T245)),"WINCOMQUANGTRI",IF(ISNUMBER(SEARCH($V$49,T245)),"WINCOMBINHDINH",IF(ISNUMBER(SEARCH($V$50,T245)),"WINCOMCAOBANG",IF(ISNUMBER(SEARCH($V$51,T245)),"WINCOMQUANGBINH",IF(ISNUMBER(SEARCH($V$52,T245)),"WINCOMLAMDONG",IF(ISNUMBER(SEARCH($V$53,T245)),"WINCOMVINHLONG",IF(ISNUMBER(SEARCH($V$54,T245)),"WINCOMDONGTHAP",IF(ISNUMBER(SEARCH($V$55,T245)),"WINCOMTIENGIANG",IF(ISNUMBER(SEARCH($V$56,T245)),"WINCOMQUANGNINH",0))))))))))))))))))))))))))))))))))))))))))))))))))))))</f>
        <v>WINCOMHOCHIMINH</v>
      </c>
    </row>
    <row r="246" spans="1:25" x14ac:dyDescent="0.2">
      <c r="A246" t="s">
        <v>0</v>
      </c>
      <c r="B246" t="s">
        <v>501</v>
      </c>
      <c r="C246" t="s">
        <v>37</v>
      </c>
      <c r="D246" t="s">
        <v>45</v>
      </c>
      <c r="E246" t="s">
        <v>4</v>
      </c>
      <c r="F246" s="5">
        <f t="shared" si="13"/>
        <v>4</v>
      </c>
      <c r="G246" s="2">
        <v>351148</v>
      </c>
      <c r="H246" s="2">
        <v>386262.80000000005</v>
      </c>
      <c r="I246" t="s">
        <v>5</v>
      </c>
      <c r="J246" t="s">
        <v>46</v>
      </c>
      <c r="K246" t="str">
        <f t="shared" si="14"/>
        <v>Bắp bò muối gói 200g</v>
      </c>
      <c r="L246" s="8" t="str">
        <f>VLOOKUP(K246,'[1]Mã Misa'!$B$2:$D$74,2,0)</f>
        <v>Bắp bò muối 200g</v>
      </c>
      <c r="M246" s="8" t="str">
        <f>VLOOKUP(L246,'[1]Mã Misa'!$C$2:$D$74,2,0)</f>
        <v>BBM200</v>
      </c>
      <c r="N246" s="2">
        <v>87787</v>
      </c>
      <c r="O246" t="s">
        <v>502</v>
      </c>
      <c r="P246" s="8" t="str">
        <f t="shared" si="15"/>
        <v>0042653</v>
      </c>
      <c r="Q246" s="8" t="e">
        <f t="array" ref="Q246">IF(VLOOKUP(P246,$AA$1:$AC$32,1,0)&lt;&gt;0,(P246&amp;"A"),0)</f>
        <v>#N/A</v>
      </c>
      <c r="R246" s="12">
        <v>44508</v>
      </c>
      <c r="S246" t="s">
        <v>503</v>
      </c>
      <c r="T246" s="8" t="str">
        <f t="shared" si="16"/>
        <v>VM+HCM RS4</v>
      </c>
      <c r="U246" t="s">
        <v>6121</v>
      </c>
      <c r="Y246" t="str">
        <f t="array" ref="Y246">IF(ISNUMBER(SEARCH($V$3,T246)),"WINCOMHANOI",IF(ISNUMBER(SEARCH($V$4,T246)),"WINCOMHOCHIMINH",IF(ISNUMBER(SEARCH($V$5,T246)),"WINCOMDANANG",IF(ISNUMBER(SEARCH($V$6,T246)),"WINCOMHAIDUONG",IF(ISNUMBER(SEARCH($V$7,T246)),"WINCOMQUANGNINH",IF(ISNUMBER(SEARCH($V$8,T246)),"WINCOMHAIPHONG",IF(ISNUMBER(SEARCH($V$9,T246)),"WINCOMBACGIANG",IF(ISNUMBER(SEARCH($V$10,T246)),"WINCOMBACNINH",IF(ISNUMBER(SEARCH($V$11,T246)),"WINCOMPHUTHO",IF(ISNUMBER(SEARCH($V$12,T246)),"WINCOMHATINH",IF(ISNUMBER(SEARCH($V$13,T246)),"WINCOMTHAINGUYEN",IF(ISNUMBER(SEARCH($V$14,T246)),"WINCOMKHANHHOA",IF(ISNUMBER(SEARCH($V$15,T246)),"WINCOMHUNGYEN",IF(ISNUMBER(SEARCH($V$16,T246)),"WINCOMNGHEAN",IF(ISNUMBER(SEARCH($V$17,T246)),"WINCOMLAOCAI",IF(ISNUMBER(SEARCH($V$18,T246)),"WINCOMVUNGTAU",IF(ISNUMBER(SEARCH($V$19,T246)),"WINCOMBINHDUONG",IF(ISNUMBER(SEARCH($V$20,T246)),"WINCOMKIENGIANG",IF(ISNUMBER(SEARCH($V$21,T246)),"WINCOMHANAM",IF(ISNUMBER(SEARCH($V$22,T246)),"WINCOMNAMDINH",IF(ISNUMBER(SEARCH($V$23,T246)),"WINCOMLANGSON",IF(ISNUMBER(SEARCH($V$24,T246)),"WINCOMTHANHHOA",IF(ISNUMBER(SEARCH($V$25,T246)),"WINCOMYENBAI",IF(ISNUMBER(SEARCH($V$26,T246)),"WINCOMTUYENQUANG",IF(ISNUMBER(SEARCH($V$27,T246)),"WINCOMHUE",IF(ISNUMBER(SEARCH($V$28,T246)),"WINCOMQUANGNAM",IF(ISNUMBER(SEARCH($V$29,T246)),"WINCOMVINHPHUC",IF(ISNUMBER(SEARCH($V$30,T246)),"WINCOMHAGIANG",IF(ISNUMBER(SEARCH($V$31,T246)),"WINCOMNINHBINH",IF(ISNUMBER(SEARCH($V$32,T246)),"WINCOMTRAVINH",IF(ISNUMBER(SEARCH($V$33,T246)),"WINCOMCANTHO",IF(ISNUMBER(SEARCH($V$34,T246)),"WINCOMBENTRE",IF(ISNUMBER(SEARCH($V$35,T246)),"WINCOMCAMAU",IF(ISNUMBER(SEARCH($V$36,T246)),"WINCOMANGIANG",IF(ISNUMBER(SEARCH($V$37,T246)),"WINCOMNINHTHUAN",IF(ISNUMBER(SEARCH($V$38,T246)),"WINCOMTHAIBINH",IF(ISNUMBER(SEARCH($V$39,T246)),"WINCOMGIALAI",IF(ISNUMBER(SEARCH($V$40,T246)),"WINCOMHOABINH",IF(ISNUMBER(SEARCH($V$41,T246)),"WINCOMQUANGNGAI",IF(ISNUMBER(SEARCH($V$42,T246)),"WINCOMBINHTHUAN",IF(ISNUMBER(SEARCH($V$43,T246)),"WINCOMDAKLAK",IF(ISNUMBER(SEARCH($V$44,T246)),"WINCOMSOCTRANG",IF(ISNUMBER(SEARCH($V$45,T246)),"WINCOMSONLA",IF(ISNUMBER(SEARCH($V$46,T246)),"WINCOMKONTUM",IF(ISNUMBER(SEARCH($V$47,T246)),"WINCOMPHUYEN",IF(ISNUMBER(SEARCH($V$48,T246)),"WINCOMQUANGTRI",IF(ISNUMBER(SEARCH($V$49,T246)),"WINCOMBINHDINH",IF(ISNUMBER(SEARCH($V$50,T246)),"WINCOMCAOBANG",IF(ISNUMBER(SEARCH($V$51,T246)),"WINCOMQUANGBINH",IF(ISNUMBER(SEARCH($V$52,T246)),"WINCOMLAMDONG",IF(ISNUMBER(SEARCH($V$53,T246)),"WINCOMVINHLONG",IF(ISNUMBER(SEARCH($V$54,T246)),"WINCOMDONGTHAP",IF(ISNUMBER(SEARCH($V$55,T246)),"WINCOMTIENGIANG",IF(ISNUMBER(SEARCH($V$56,T246)),"WINCOMQUANGNINH",0))))))))))))))))))))))))))))))))))))))))))))))))))))))</f>
        <v>WINCOMHOCHIMINH</v>
      </c>
    </row>
    <row r="247" spans="1:25" x14ac:dyDescent="0.2">
      <c r="A247" t="s">
        <v>0</v>
      </c>
      <c r="B247" t="s">
        <v>504</v>
      </c>
      <c r="C247" t="s">
        <v>2</v>
      </c>
      <c r="D247" t="s">
        <v>39</v>
      </c>
      <c r="E247" t="s">
        <v>4</v>
      </c>
      <c r="F247" s="5">
        <f t="shared" si="13"/>
        <v>3</v>
      </c>
      <c r="G247" s="2">
        <v>138000</v>
      </c>
      <c r="H247" s="2">
        <v>151800</v>
      </c>
      <c r="I247" t="s">
        <v>5</v>
      </c>
      <c r="J247" t="s">
        <v>40</v>
      </c>
      <c r="K247" t="str">
        <f t="shared" si="14"/>
        <v>Mộc nấm hương gói 250g</v>
      </c>
      <c r="L247" s="8" t="str">
        <f>VLOOKUP(K247,'[1]Mã Misa'!$B$2:$D$74,2,0)</f>
        <v>Mộc Nấm Hương 250g</v>
      </c>
      <c r="M247" s="8" t="str">
        <f>VLOOKUP(L247,'[1]Mã Misa'!$C$2:$D$74,2,0)</f>
        <v>MNH250</v>
      </c>
      <c r="N247" s="2">
        <v>46000</v>
      </c>
      <c r="O247" t="s">
        <v>505</v>
      </c>
      <c r="P247" s="8" t="str">
        <f t="shared" si="15"/>
        <v>0017440</v>
      </c>
      <c r="Q247" s="8" t="e">
        <f t="array" ref="Q247">IF(VLOOKUP(P247,$AA$1:$AC$32,1,0)&lt;&gt;0,(P247&amp;"A"),0)</f>
        <v>#N/A</v>
      </c>
      <c r="R247" s="12">
        <v>44508</v>
      </c>
      <c r="S247" t="s">
        <v>506</v>
      </c>
      <c r="T247" s="8" t="str">
        <f t="shared" si="16"/>
        <v>VM+ DNG 13</v>
      </c>
      <c r="U247" t="s">
        <v>6122</v>
      </c>
      <c r="Y247" t="str">
        <f t="array" ref="Y247">IF(ISNUMBER(SEARCH($V$3,T247)),"WINCOMHANOI",IF(ISNUMBER(SEARCH($V$4,T247)),"WINCOMHOCHIMINH",IF(ISNUMBER(SEARCH($V$5,T247)),"WINCOMDANANG",IF(ISNUMBER(SEARCH($V$6,T247)),"WINCOMHAIDUONG",IF(ISNUMBER(SEARCH($V$7,T247)),"WINCOMQUANGNINH",IF(ISNUMBER(SEARCH($V$8,T247)),"WINCOMHAIPHONG",IF(ISNUMBER(SEARCH($V$9,T247)),"WINCOMBACGIANG",IF(ISNUMBER(SEARCH($V$10,T247)),"WINCOMBACNINH",IF(ISNUMBER(SEARCH($V$11,T247)),"WINCOMPHUTHO",IF(ISNUMBER(SEARCH($V$12,T247)),"WINCOMHATINH",IF(ISNUMBER(SEARCH($V$13,T247)),"WINCOMTHAINGUYEN",IF(ISNUMBER(SEARCH($V$14,T247)),"WINCOMKHANHHOA",IF(ISNUMBER(SEARCH($V$15,T247)),"WINCOMHUNGYEN",IF(ISNUMBER(SEARCH($V$16,T247)),"WINCOMNGHEAN",IF(ISNUMBER(SEARCH($V$17,T247)),"WINCOMLAOCAI",IF(ISNUMBER(SEARCH($V$18,T247)),"WINCOMVUNGTAU",IF(ISNUMBER(SEARCH($V$19,T247)),"WINCOMBINHDUONG",IF(ISNUMBER(SEARCH($V$20,T247)),"WINCOMKIENGIANG",IF(ISNUMBER(SEARCH($V$21,T247)),"WINCOMHANAM",IF(ISNUMBER(SEARCH($V$22,T247)),"WINCOMNAMDINH",IF(ISNUMBER(SEARCH($V$23,T247)),"WINCOMLANGSON",IF(ISNUMBER(SEARCH($V$24,T247)),"WINCOMTHANHHOA",IF(ISNUMBER(SEARCH($V$25,T247)),"WINCOMYENBAI",IF(ISNUMBER(SEARCH($V$26,T247)),"WINCOMTUYENQUANG",IF(ISNUMBER(SEARCH($V$27,T247)),"WINCOMHUE",IF(ISNUMBER(SEARCH($V$28,T247)),"WINCOMQUANGNAM",IF(ISNUMBER(SEARCH($V$29,T247)),"WINCOMVINHPHUC",IF(ISNUMBER(SEARCH($V$30,T247)),"WINCOMHAGIANG",IF(ISNUMBER(SEARCH($V$31,T247)),"WINCOMNINHBINH",IF(ISNUMBER(SEARCH($V$32,T247)),"WINCOMTRAVINH",IF(ISNUMBER(SEARCH($V$33,T247)),"WINCOMCANTHO",IF(ISNUMBER(SEARCH($V$34,T247)),"WINCOMBENTRE",IF(ISNUMBER(SEARCH($V$35,T247)),"WINCOMCAMAU",IF(ISNUMBER(SEARCH($V$36,T247)),"WINCOMANGIANG",IF(ISNUMBER(SEARCH($V$37,T247)),"WINCOMNINHTHUAN",IF(ISNUMBER(SEARCH($V$38,T247)),"WINCOMTHAIBINH",IF(ISNUMBER(SEARCH($V$39,T247)),"WINCOMGIALAI",IF(ISNUMBER(SEARCH($V$40,T247)),"WINCOMHOABINH",IF(ISNUMBER(SEARCH($V$41,T247)),"WINCOMQUANGNGAI",IF(ISNUMBER(SEARCH($V$42,T247)),"WINCOMBINHTHUAN",IF(ISNUMBER(SEARCH($V$43,T247)),"WINCOMDAKLAK",IF(ISNUMBER(SEARCH($V$44,T247)),"WINCOMSOCTRANG",IF(ISNUMBER(SEARCH($V$45,T247)),"WINCOMSONLA",IF(ISNUMBER(SEARCH($V$46,T247)),"WINCOMKONTUM",IF(ISNUMBER(SEARCH($V$47,T247)),"WINCOMPHUYEN",IF(ISNUMBER(SEARCH($V$48,T247)),"WINCOMQUANGTRI",IF(ISNUMBER(SEARCH($V$49,T247)),"WINCOMBINHDINH",IF(ISNUMBER(SEARCH($V$50,T247)),"WINCOMCAOBANG",IF(ISNUMBER(SEARCH($V$51,T247)),"WINCOMQUANGBINH",IF(ISNUMBER(SEARCH($V$52,T247)),"WINCOMLAMDONG",IF(ISNUMBER(SEARCH($V$53,T247)),"WINCOMVINHLONG",IF(ISNUMBER(SEARCH($V$54,T247)),"WINCOMDONGTHAP",IF(ISNUMBER(SEARCH($V$55,T247)),"WINCOMTIENGIANG",IF(ISNUMBER(SEARCH($V$56,T247)),"WINCOMQUANGNINH",0))))))))))))))))))))))))))))))))))))))))))))))))))))))</f>
        <v>WINCOMDANANG</v>
      </c>
    </row>
    <row r="248" spans="1:25" x14ac:dyDescent="0.2">
      <c r="A248" t="s">
        <v>0</v>
      </c>
      <c r="B248" t="s">
        <v>507</v>
      </c>
      <c r="C248" t="s">
        <v>2</v>
      </c>
      <c r="D248" t="s">
        <v>35</v>
      </c>
      <c r="E248" t="s">
        <v>4</v>
      </c>
      <c r="F248" s="5">
        <f t="shared" si="13"/>
        <v>5</v>
      </c>
      <c r="G248" s="2">
        <v>367155</v>
      </c>
      <c r="H248" s="2">
        <v>403870.50000000006</v>
      </c>
      <c r="I248" t="s">
        <v>5</v>
      </c>
      <c r="J248" t="s">
        <v>36</v>
      </c>
      <c r="K248" t="str">
        <f t="shared" si="14"/>
        <v>Chân giò heo muối gói 300g</v>
      </c>
      <c r="L248" s="8" t="str">
        <f>VLOOKUP(K248,'[1]Mã Misa'!$B$2:$D$74,2,0)</f>
        <v>Chân giò heo muối 300g</v>
      </c>
      <c r="M248" s="8" t="str">
        <f>VLOOKUP(L248,'[1]Mã Misa'!$C$2:$D$74,2,0)</f>
        <v>CGM300</v>
      </c>
      <c r="N248" s="2">
        <v>73431</v>
      </c>
      <c r="O248" t="s">
        <v>508</v>
      </c>
      <c r="P248" s="8" t="str">
        <f t="shared" si="15"/>
        <v>0042656</v>
      </c>
      <c r="Q248" s="8" t="e">
        <f t="array" ref="Q248">IF(VLOOKUP(P248,$AA$1:$AC$32,1,0)&lt;&gt;0,(P248&amp;"A"),0)</f>
        <v>#N/A</v>
      </c>
      <c r="R248" s="12">
        <v>44508</v>
      </c>
      <c r="S248" t="s">
        <v>509</v>
      </c>
      <c r="T248" s="8" t="str">
        <f t="shared" si="16"/>
        <v>VM+ HCM 29</v>
      </c>
      <c r="U248" t="s">
        <v>6123</v>
      </c>
      <c r="Y248" t="str">
        <f t="array" ref="Y248">IF(ISNUMBER(SEARCH($V$3,T248)),"WINCOMHANOI",IF(ISNUMBER(SEARCH($V$4,T248)),"WINCOMHOCHIMINH",IF(ISNUMBER(SEARCH($V$5,T248)),"WINCOMDANANG",IF(ISNUMBER(SEARCH($V$6,T248)),"WINCOMHAIDUONG",IF(ISNUMBER(SEARCH($V$7,T248)),"WINCOMQUANGNINH",IF(ISNUMBER(SEARCH($V$8,T248)),"WINCOMHAIPHONG",IF(ISNUMBER(SEARCH($V$9,T248)),"WINCOMBACGIANG",IF(ISNUMBER(SEARCH($V$10,T248)),"WINCOMBACNINH",IF(ISNUMBER(SEARCH($V$11,T248)),"WINCOMPHUTHO",IF(ISNUMBER(SEARCH($V$12,T248)),"WINCOMHATINH",IF(ISNUMBER(SEARCH($V$13,T248)),"WINCOMTHAINGUYEN",IF(ISNUMBER(SEARCH($V$14,T248)),"WINCOMKHANHHOA",IF(ISNUMBER(SEARCH($V$15,T248)),"WINCOMHUNGYEN",IF(ISNUMBER(SEARCH($V$16,T248)),"WINCOMNGHEAN",IF(ISNUMBER(SEARCH($V$17,T248)),"WINCOMLAOCAI",IF(ISNUMBER(SEARCH($V$18,T248)),"WINCOMVUNGTAU",IF(ISNUMBER(SEARCH($V$19,T248)),"WINCOMBINHDUONG",IF(ISNUMBER(SEARCH($V$20,T248)),"WINCOMKIENGIANG",IF(ISNUMBER(SEARCH($V$21,T248)),"WINCOMHANAM",IF(ISNUMBER(SEARCH($V$22,T248)),"WINCOMNAMDINH",IF(ISNUMBER(SEARCH($V$23,T248)),"WINCOMLANGSON",IF(ISNUMBER(SEARCH($V$24,T248)),"WINCOMTHANHHOA",IF(ISNUMBER(SEARCH($V$25,T248)),"WINCOMYENBAI",IF(ISNUMBER(SEARCH($V$26,T248)),"WINCOMTUYENQUANG",IF(ISNUMBER(SEARCH($V$27,T248)),"WINCOMHUE",IF(ISNUMBER(SEARCH($V$28,T248)),"WINCOMQUANGNAM",IF(ISNUMBER(SEARCH($V$29,T248)),"WINCOMVINHPHUC",IF(ISNUMBER(SEARCH($V$30,T248)),"WINCOMHAGIANG",IF(ISNUMBER(SEARCH($V$31,T248)),"WINCOMNINHBINH",IF(ISNUMBER(SEARCH($V$32,T248)),"WINCOMTRAVINH",IF(ISNUMBER(SEARCH($V$33,T248)),"WINCOMCANTHO",IF(ISNUMBER(SEARCH($V$34,T248)),"WINCOMBENTRE",IF(ISNUMBER(SEARCH($V$35,T248)),"WINCOMCAMAU",IF(ISNUMBER(SEARCH($V$36,T248)),"WINCOMANGIANG",IF(ISNUMBER(SEARCH($V$37,T248)),"WINCOMNINHTHUAN",IF(ISNUMBER(SEARCH($V$38,T248)),"WINCOMTHAIBINH",IF(ISNUMBER(SEARCH($V$39,T248)),"WINCOMGIALAI",IF(ISNUMBER(SEARCH($V$40,T248)),"WINCOMHOABINH",IF(ISNUMBER(SEARCH($V$41,T248)),"WINCOMQUANGNGAI",IF(ISNUMBER(SEARCH($V$42,T248)),"WINCOMBINHTHUAN",IF(ISNUMBER(SEARCH($V$43,T248)),"WINCOMDAKLAK",IF(ISNUMBER(SEARCH($V$44,T248)),"WINCOMSOCTRANG",IF(ISNUMBER(SEARCH($V$45,T248)),"WINCOMSONLA",IF(ISNUMBER(SEARCH($V$46,T248)),"WINCOMKONTUM",IF(ISNUMBER(SEARCH($V$47,T248)),"WINCOMPHUYEN",IF(ISNUMBER(SEARCH($V$48,T248)),"WINCOMQUANGTRI",IF(ISNUMBER(SEARCH($V$49,T248)),"WINCOMBINHDINH",IF(ISNUMBER(SEARCH($V$50,T248)),"WINCOMCAOBANG",IF(ISNUMBER(SEARCH($V$51,T248)),"WINCOMQUANGBINH",IF(ISNUMBER(SEARCH($V$52,T248)),"WINCOMLAMDONG",IF(ISNUMBER(SEARCH($V$53,T248)),"WINCOMVINHLONG",IF(ISNUMBER(SEARCH($V$54,T248)),"WINCOMDONGTHAP",IF(ISNUMBER(SEARCH($V$55,T248)),"WINCOMTIENGIANG",IF(ISNUMBER(SEARCH($V$56,T248)),"WINCOMQUANGNINH",0))))))))))))))))))))))))))))))))))))))))))))))))))))))</f>
        <v>WINCOMHOCHIMINH</v>
      </c>
    </row>
    <row r="249" spans="1:25" x14ac:dyDescent="0.2">
      <c r="A249" t="s">
        <v>0</v>
      </c>
      <c r="B249" t="s">
        <v>507</v>
      </c>
      <c r="C249" t="s">
        <v>31</v>
      </c>
      <c r="D249" t="s">
        <v>3</v>
      </c>
      <c r="E249" t="s">
        <v>4</v>
      </c>
      <c r="F249" s="5">
        <f t="shared" si="13"/>
        <v>3</v>
      </c>
      <c r="G249" s="2">
        <v>266538</v>
      </c>
      <c r="H249" s="2">
        <v>293191.80000000005</v>
      </c>
      <c r="I249" t="s">
        <v>5</v>
      </c>
      <c r="J249" t="s">
        <v>6</v>
      </c>
      <c r="K249" t="str">
        <f t="shared" si="14"/>
        <v>Gà muối gói 500g</v>
      </c>
      <c r="L249" s="8" t="str">
        <f>VLOOKUP(K249,'[1]Mã Misa'!$B$2:$D$74,2,0)</f>
        <v>Gà muối 500g</v>
      </c>
      <c r="M249" s="8" t="str">
        <f>VLOOKUP(L249,'[1]Mã Misa'!$C$2:$D$74,2,0)</f>
        <v>GM500</v>
      </c>
      <c r="N249" s="2">
        <v>88846</v>
      </c>
      <c r="O249" t="s">
        <v>508</v>
      </c>
      <c r="P249" s="8" t="str">
        <f t="shared" si="15"/>
        <v>0042656</v>
      </c>
      <c r="Q249" s="8" t="e">
        <f t="array" ref="Q249">IF(VLOOKUP(P249,$AA$1:$AC$32,1,0)&lt;&gt;0,(P249&amp;"A"),0)</f>
        <v>#N/A</v>
      </c>
      <c r="R249" s="12">
        <v>44508</v>
      </c>
      <c r="S249" t="s">
        <v>509</v>
      </c>
      <c r="T249" s="8" t="str">
        <f t="shared" si="16"/>
        <v>VM+ HCM 29</v>
      </c>
      <c r="U249" t="s">
        <v>6123</v>
      </c>
      <c r="Y249" t="str">
        <f t="array" ref="Y249">IF(ISNUMBER(SEARCH($V$3,T249)),"WINCOMHANOI",IF(ISNUMBER(SEARCH($V$4,T249)),"WINCOMHOCHIMINH",IF(ISNUMBER(SEARCH($V$5,T249)),"WINCOMDANANG",IF(ISNUMBER(SEARCH($V$6,T249)),"WINCOMHAIDUONG",IF(ISNUMBER(SEARCH($V$7,T249)),"WINCOMQUANGNINH",IF(ISNUMBER(SEARCH($V$8,T249)),"WINCOMHAIPHONG",IF(ISNUMBER(SEARCH($V$9,T249)),"WINCOMBACGIANG",IF(ISNUMBER(SEARCH($V$10,T249)),"WINCOMBACNINH",IF(ISNUMBER(SEARCH($V$11,T249)),"WINCOMPHUTHO",IF(ISNUMBER(SEARCH($V$12,T249)),"WINCOMHATINH",IF(ISNUMBER(SEARCH($V$13,T249)),"WINCOMTHAINGUYEN",IF(ISNUMBER(SEARCH($V$14,T249)),"WINCOMKHANHHOA",IF(ISNUMBER(SEARCH($V$15,T249)),"WINCOMHUNGYEN",IF(ISNUMBER(SEARCH($V$16,T249)),"WINCOMNGHEAN",IF(ISNUMBER(SEARCH($V$17,T249)),"WINCOMLAOCAI",IF(ISNUMBER(SEARCH($V$18,T249)),"WINCOMVUNGTAU",IF(ISNUMBER(SEARCH($V$19,T249)),"WINCOMBINHDUONG",IF(ISNUMBER(SEARCH($V$20,T249)),"WINCOMKIENGIANG",IF(ISNUMBER(SEARCH($V$21,T249)),"WINCOMHANAM",IF(ISNUMBER(SEARCH($V$22,T249)),"WINCOMNAMDINH",IF(ISNUMBER(SEARCH($V$23,T249)),"WINCOMLANGSON",IF(ISNUMBER(SEARCH($V$24,T249)),"WINCOMTHANHHOA",IF(ISNUMBER(SEARCH($V$25,T249)),"WINCOMYENBAI",IF(ISNUMBER(SEARCH($V$26,T249)),"WINCOMTUYENQUANG",IF(ISNUMBER(SEARCH($V$27,T249)),"WINCOMHUE",IF(ISNUMBER(SEARCH($V$28,T249)),"WINCOMQUANGNAM",IF(ISNUMBER(SEARCH($V$29,T249)),"WINCOMVINHPHUC",IF(ISNUMBER(SEARCH($V$30,T249)),"WINCOMHAGIANG",IF(ISNUMBER(SEARCH($V$31,T249)),"WINCOMNINHBINH",IF(ISNUMBER(SEARCH($V$32,T249)),"WINCOMTRAVINH",IF(ISNUMBER(SEARCH($V$33,T249)),"WINCOMCANTHO",IF(ISNUMBER(SEARCH($V$34,T249)),"WINCOMBENTRE",IF(ISNUMBER(SEARCH($V$35,T249)),"WINCOMCAMAU",IF(ISNUMBER(SEARCH($V$36,T249)),"WINCOMANGIANG",IF(ISNUMBER(SEARCH($V$37,T249)),"WINCOMNINHTHUAN",IF(ISNUMBER(SEARCH($V$38,T249)),"WINCOMTHAIBINH",IF(ISNUMBER(SEARCH($V$39,T249)),"WINCOMGIALAI",IF(ISNUMBER(SEARCH($V$40,T249)),"WINCOMHOABINH",IF(ISNUMBER(SEARCH($V$41,T249)),"WINCOMQUANGNGAI",IF(ISNUMBER(SEARCH($V$42,T249)),"WINCOMBINHTHUAN",IF(ISNUMBER(SEARCH($V$43,T249)),"WINCOMDAKLAK",IF(ISNUMBER(SEARCH($V$44,T249)),"WINCOMSOCTRANG",IF(ISNUMBER(SEARCH($V$45,T249)),"WINCOMSONLA",IF(ISNUMBER(SEARCH($V$46,T249)),"WINCOMKONTUM",IF(ISNUMBER(SEARCH($V$47,T249)),"WINCOMPHUYEN",IF(ISNUMBER(SEARCH($V$48,T249)),"WINCOMQUANGTRI",IF(ISNUMBER(SEARCH($V$49,T249)),"WINCOMBINHDINH",IF(ISNUMBER(SEARCH($V$50,T249)),"WINCOMCAOBANG",IF(ISNUMBER(SEARCH($V$51,T249)),"WINCOMQUANGBINH",IF(ISNUMBER(SEARCH($V$52,T249)),"WINCOMLAMDONG",IF(ISNUMBER(SEARCH($V$53,T249)),"WINCOMVINHLONG",IF(ISNUMBER(SEARCH($V$54,T249)),"WINCOMDONGTHAP",IF(ISNUMBER(SEARCH($V$55,T249)),"WINCOMTIENGIANG",IF(ISNUMBER(SEARCH($V$56,T249)),"WINCOMQUANGNINH",0))))))))))))))))))))))))))))))))))))))))))))))))))))))</f>
        <v>WINCOMHOCHIMINH</v>
      </c>
    </row>
    <row r="250" spans="1:25" x14ac:dyDescent="0.2">
      <c r="A250" t="s">
        <v>0</v>
      </c>
      <c r="B250" t="s">
        <v>507</v>
      </c>
      <c r="C250" t="s">
        <v>34</v>
      </c>
      <c r="D250" t="s">
        <v>45</v>
      </c>
      <c r="E250" t="s">
        <v>4</v>
      </c>
      <c r="F250" s="5">
        <f t="shared" si="13"/>
        <v>1</v>
      </c>
      <c r="G250" s="2">
        <v>87787</v>
      </c>
      <c r="H250" s="2">
        <v>96565.700000000012</v>
      </c>
      <c r="I250" t="s">
        <v>5</v>
      </c>
      <c r="J250" t="s">
        <v>46</v>
      </c>
      <c r="K250" t="str">
        <f t="shared" si="14"/>
        <v>Bắp bò muối gói 200g</v>
      </c>
      <c r="L250" s="8" t="str">
        <f>VLOOKUP(K250,'[1]Mã Misa'!$B$2:$D$74,2,0)</f>
        <v>Bắp bò muối 200g</v>
      </c>
      <c r="M250" s="8" t="str">
        <f>VLOOKUP(L250,'[1]Mã Misa'!$C$2:$D$74,2,0)</f>
        <v>BBM200</v>
      </c>
      <c r="N250" s="2">
        <v>87787</v>
      </c>
      <c r="O250" t="s">
        <v>508</v>
      </c>
      <c r="P250" s="8" t="str">
        <f t="shared" si="15"/>
        <v>0042656</v>
      </c>
      <c r="Q250" s="8" t="e">
        <f t="array" ref="Q250">IF(VLOOKUP(P250,$AA$1:$AC$32,1,0)&lt;&gt;0,(P250&amp;"A"),0)</f>
        <v>#N/A</v>
      </c>
      <c r="R250" s="12">
        <v>44508</v>
      </c>
      <c r="S250" t="s">
        <v>509</v>
      </c>
      <c r="T250" s="8" t="str">
        <f t="shared" si="16"/>
        <v>VM+ HCM 29</v>
      </c>
      <c r="U250" t="s">
        <v>6123</v>
      </c>
      <c r="Y250" t="str">
        <f t="array" ref="Y250">IF(ISNUMBER(SEARCH($V$3,T250)),"WINCOMHANOI",IF(ISNUMBER(SEARCH($V$4,T250)),"WINCOMHOCHIMINH",IF(ISNUMBER(SEARCH($V$5,T250)),"WINCOMDANANG",IF(ISNUMBER(SEARCH($V$6,T250)),"WINCOMHAIDUONG",IF(ISNUMBER(SEARCH($V$7,T250)),"WINCOMQUANGNINH",IF(ISNUMBER(SEARCH($V$8,T250)),"WINCOMHAIPHONG",IF(ISNUMBER(SEARCH($V$9,T250)),"WINCOMBACGIANG",IF(ISNUMBER(SEARCH($V$10,T250)),"WINCOMBACNINH",IF(ISNUMBER(SEARCH($V$11,T250)),"WINCOMPHUTHO",IF(ISNUMBER(SEARCH($V$12,T250)),"WINCOMHATINH",IF(ISNUMBER(SEARCH($V$13,T250)),"WINCOMTHAINGUYEN",IF(ISNUMBER(SEARCH($V$14,T250)),"WINCOMKHANHHOA",IF(ISNUMBER(SEARCH($V$15,T250)),"WINCOMHUNGYEN",IF(ISNUMBER(SEARCH($V$16,T250)),"WINCOMNGHEAN",IF(ISNUMBER(SEARCH($V$17,T250)),"WINCOMLAOCAI",IF(ISNUMBER(SEARCH($V$18,T250)),"WINCOMVUNGTAU",IF(ISNUMBER(SEARCH($V$19,T250)),"WINCOMBINHDUONG",IF(ISNUMBER(SEARCH($V$20,T250)),"WINCOMKIENGIANG",IF(ISNUMBER(SEARCH($V$21,T250)),"WINCOMHANAM",IF(ISNUMBER(SEARCH($V$22,T250)),"WINCOMNAMDINH",IF(ISNUMBER(SEARCH($V$23,T250)),"WINCOMLANGSON",IF(ISNUMBER(SEARCH($V$24,T250)),"WINCOMTHANHHOA",IF(ISNUMBER(SEARCH($V$25,T250)),"WINCOMYENBAI",IF(ISNUMBER(SEARCH($V$26,T250)),"WINCOMTUYENQUANG",IF(ISNUMBER(SEARCH($V$27,T250)),"WINCOMHUE",IF(ISNUMBER(SEARCH($V$28,T250)),"WINCOMQUANGNAM",IF(ISNUMBER(SEARCH($V$29,T250)),"WINCOMVINHPHUC",IF(ISNUMBER(SEARCH($V$30,T250)),"WINCOMHAGIANG",IF(ISNUMBER(SEARCH($V$31,T250)),"WINCOMNINHBINH",IF(ISNUMBER(SEARCH($V$32,T250)),"WINCOMTRAVINH",IF(ISNUMBER(SEARCH($V$33,T250)),"WINCOMCANTHO",IF(ISNUMBER(SEARCH($V$34,T250)),"WINCOMBENTRE",IF(ISNUMBER(SEARCH($V$35,T250)),"WINCOMCAMAU",IF(ISNUMBER(SEARCH($V$36,T250)),"WINCOMANGIANG",IF(ISNUMBER(SEARCH($V$37,T250)),"WINCOMNINHTHUAN",IF(ISNUMBER(SEARCH($V$38,T250)),"WINCOMTHAIBINH",IF(ISNUMBER(SEARCH($V$39,T250)),"WINCOMGIALAI",IF(ISNUMBER(SEARCH($V$40,T250)),"WINCOMHOABINH",IF(ISNUMBER(SEARCH($V$41,T250)),"WINCOMQUANGNGAI",IF(ISNUMBER(SEARCH($V$42,T250)),"WINCOMBINHTHUAN",IF(ISNUMBER(SEARCH($V$43,T250)),"WINCOMDAKLAK",IF(ISNUMBER(SEARCH($V$44,T250)),"WINCOMSOCTRANG",IF(ISNUMBER(SEARCH($V$45,T250)),"WINCOMSONLA",IF(ISNUMBER(SEARCH($V$46,T250)),"WINCOMKONTUM",IF(ISNUMBER(SEARCH($V$47,T250)),"WINCOMPHUYEN",IF(ISNUMBER(SEARCH($V$48,T250)),"WINCOMQUANGTRI",IF(ISNUMBER(SEARCH($V$49,T250)),"WINCOMBINHDINH",IF(ISNUMBER(SEARCH($V$50,T250)),"WINCOMCAOBANG",IF(ISNUMBER(SEARCH($V$51,T250)),"WINCOMQUANGBINH",IF(ISNUMBER(SEARCH($V$52,T250)),"WINCOMLAMDONG",IF(ISNUMBER(SEARCH($V$53,T250)),"WINCOMVINHLONG",IF(ISNUMBER(SEARCH($V$54,T250)),"WINCOMDONGTHAP",IF(ISNUMBER(SEARCH($V$55,T250)),"WINCOMTIENGIANG",IF(ISNUMBER(SEARCH($V$56,T250)),"WINCOMQUANGNINH",0))))))))))))))))))))))))))))))))))))))))))))))))))))))</f>
        <v>WINCOMHOCHIMINH</v>
      </c>
    </row>
    <row r="251" spans="1:25" x14ac:dyDescent="0.2">
      <c r="A251" t="s">
        <v>0</v>
      </c>
      <c r="B251" t="s">
        <v>507</v>
      </c>
      <c r="C251" t="s">
        <v>37</v>
      </c>
      <c r="D251" t="s">
        <v>223</v>
      </c>
      <c r="E251" t="s">
        <v>4</v>
      </c>
      <c r="F251" s="5">
        <f t="shared" si="13"/>
        <v>1</v>
      </c>
      <c r="G251" s="2">
        <v>94013</v>
      </c>
      <c r="H251" s="2">
        <v>103414.3</v>
      </c>
      <c r="I251" t="s">
        <v>5</v>
      </c>
      <c r="J251" t="s">
        <v>224</v>
      </c>
      <c r="K251" t="str">
        <f t="shared" si="14"/>
        <v xml:space="preserve"> Giò lụa 500g</v>
      </c>
      <c r="L251" s="8" t="str">
        <f>VLOOKUP(K251,'[1]Mã Misa'!$B$2:$D$74,2,0)</f>
        <v>Giò lụa 500g</v>
      </c>
      <c r="M251" s="8" t="str">
        <f>VLOOKUP(L251,'[1]Mã Misa'!$C$2:$D$74,2,0)</f>
        <v>GL500</v>
      </c>
      <c r="N251" s="2">
        <v>94013</v>
      </c>
      <c r="O251" t="s">
        <v>508</v>
      </c>
      <c r="P251" s="8" t="str">
        <f t="shared" si="15"/>
        <v>0042656</v>
      </c>
      <c r="Q251" s="8" t="e">
        <f t="array" ref="Q251">IF(VLOOKUP(P251,$AA$1:$AC$32,1,0)&lt;&gt;0,(P251&amp;"A"),0)</f>
        <v>#N/A</v>
      </c>
      <c r="R251" s="12">
        <v>44508</v>
      </c>
      <c r="S251" t="s">
        <v>509</v>
      </c>
      <c r="T251" s="8" t="str">
        <f t="shared" si="16"/>
        <v>VM+ HCM 29</v>
      </c>
      <c r="U251" t="s">
        <v>6123</v>
      </c>
      <c r="Y251" t="str">
        <f t="array" ref="Y251">IF(ISNUMBER(SEARCH($V$3,T251)),"WINCOMHANOI",IF(ISNUMBER(SEARCH($V$4,T251)),"WINCOMHOCHIMINH",IF(ISNUMBER(SEARCH($V$5,T251)),"WINCOMDANANG",IF(ISNUMBER(SEARCH($V$6,T251)),"WINCOMHAIDUONG",IF(ISNUMBER(SEARCH($V$7,T251)),"WINCOMQUANGNINH",IF(ISNUMBER(SEARCH($V$8,T251)),"WINCOMHAIPHONG",IF(ISNUMBER(SEARCH($V$9,T251)),"WINCOMBACGIANG",IF(ISNUMBER(SEARCH($V$10,T251)),"WINCOMBACNINH",IF(ISNUMBER(SEARCH($V$11,T251)),"WINCOMPHUTHO",IF(ISNUMBER(SEARCH($V$12,T251)),"WINCOMHATINH",IF(ISNUMBER(SEARCH($V$13,T251)),"WINCOMTHAINGUYEN",IF(ISNUMBER(SEARCH($V$14,T251)),"WINCOMKHANHHOA",IF(ISNUMBER(SEARCH($V$15,T251)),"WINCOMHUNGYEN",IF(ISNUMBER(SEARCH($V$16,T251)),"WINCOMNGHEAN",IF(ISNUMBER(SEARCH($V$17,T251)),"WINCOMLAOCAI",IF(ISNUMBER(SEARCH($V$18,T251)),"WINCOMVUNGTAU",IF(ISNUMBER(SEARCH($V$19,T251)),"WINCOMBINHDUONG",IF(ISNUMBER(SEARCH($V$20,T251)),"WINCOMKIENGIANG",IF(ISNUMBER(SEARCH($V$21,T251)),"WINCOMHANAM",IF(ISNUMBER(SEARCH($V$22,T251)),"WINCOMNAMDINH",IF(ISNUMBER(SEARCH($V$23,T251)),"WINCOMLANGSON",IF(ISNUMBER(SEARCH($V$24,T251)),"WINCOMTHANHHOA",IF(ISNUMBER(SEARCH($V$25,T251)),"WINCOMYENBAI",IF(ISNUMBER(SEARCH($V$26,T251)),"WINCOMTUYENQUANG",IF(ISNUMBER(SEARCH($V$27,T251)),"WINCOMHUE",IF(ISNUMBER(SEARCH($V$28,T251)),"WINCOMQUANGNAM",IF(ISNUMBER(SEARCH($V$29,T251)),"WINCOMVINHPHUC",IF(ISNUMBER(SEARCH($V$30,T251)),"WINCOMHAGIANG",IF(ISNUMBER(SEARCH($V$31,T251)),"WINCOMNINHBINH",IF(ISNUMBER(SEARCH($V$32,T251)),"WINCOMTRAVINH",IF(ISNUMBER(SEARCH($V$33,T251)),"WINCOMCANTHO",IF(ISNUMBER(SEARCH($V$34,T251)),"WINCOMBENTRE",IF(ISNUMBER(SEARCH($V$35,T251)),"WINCOMCAMAU",IF(ISNUMBER(SEARCH($V$36,T251)),"WINCOMANGIANG",IF(ISNUMBER(SEARCH($V$37,T251)),"WINCOMNINHTHUAN",IF(ISNUMBER(SEARCH($V$38,T251)),"WINCOMTHAIBINH",IF(ISNUMBER(SEARCH($V$39,T251)),"WINCOMGIALAI",IF(ISNUMBER(SEARCH($V$40,T251)),"WINCOMHOABINH",IF(ISNUMBER(SEARCH($V$41,T251)),"WINCOMQUANGNGAI",IF(ISNUMBER(SEARCH($V$42,T251)),"WINCOMBINHTHUAN",IF(ISNUMBER(SEARCH($V$43,T251)),"WINCOMDAKLAK",IF(ISNUMBER(SEARCH($V$44,T251)),"WINCOMSOCTRANG",IF(ISNUMBER(SEARCH($V$45,T251)),"WINCOMSONLA",IF(ISNUMBER(SEARCH($V$46,T251)),"WINCOMKONTUM",IF(ISNUMBER(SEARCH($V$47,T251)),"WINCOMPHUYEN",IF(ISNUMBER(SEARCH($V$48,T251)),"WINCOMQUANGTRI",IF(ISNUMBER(SEARCH($V$49,T251)),"WINCOMBINHDINH",IF(ISNUMBER(SEARCH($V$50,T251)),"WINCOMCAOBANG",IF(ISNUMBER(SEARCH($V$51,T251)),"WINCOMQUANGBINH",IF(ISNUMBER(SEARCH($V$52,T251)),"WINCOMLAMDONG",IF(ISNUMBER(SEARCH($V$53,T251)),"WINCOMVINHLONG",IF(ISNUMBER(SEARCH($V$54,T251)),"WINCOMDONGTHAP",IF(ISNUMBER(SEARCH($V$55,T251)),"WINCOMTIENGIANG",IF(ISNUMBER(SEARCH($V$56,T251)),"WINCOMQUANGNINH",0))))))))))))))))))))))))))))))))))))))))))))))))))))))</f>
        <v>WINCOMHOCHIMINH</v>
      </c>
    </row>
    <row r="252" spans="1:25" x14ac:dyDescent="0.2">
      <c r="A252" t="s">
        <v>0</v>
      </c>
      <c r="B252" t="s">
        <v>510</v>
      </c>
      <c r="C252" t="s">
        <v>2</v>
      </c>
      <c r="D252" t="s">
        <v>20</v>
      </c>
      <c r="E252" t="s">
        <v>4</v>
      </c>
      <c r="F252" s="5">
        <f t="shared" si="13"/>
        <v>1</v>
      </c>
      <c r="G252" s="2">
        <v>50182</v>
      </c>
      <c r="H252" s="2">
        <v>55200.200000000004</v>
      </c>
      <c r="I252" t="s">
        <v>5</v>
      </c>
      <c r="J252" t="s">
        <v>21</v>
      </c>
      <c r="K252" t="str">
        <f t="shared" si="14"/>
        <v>Giò tai lưỡi xào gói 250g</v>
      </c>
      <c r="L252" s="8" t="str">
        <f>VLOOKUP(K252,'[1]Mã Misa'!$B$2:$D$74,2,0)</f>
        <v>Giò Tai Lưỡi Xào 250g</v>
      </c>
      <c r="M252" s="8" t="str">
        <f>VLOOKUP(L252,'[1]Mã Misa'!$C$2:$D$74,2,0)</f>
        <v>GTLX250G</v>
      </c>
      <c r="N252" s="2">
        <v>50182</v>
      </c>
      <c r="O252" t="s">
        <v>511</v>
      </c>
      <c r="P252" s="8" t="str">
        <f t="shared" si="15"/>
        <v>0042658</v>
      </c>
      <c r="Q252" s="8" t="e">
        <f t="array" ref="Q252">IF(VLOOKUP(P252,$AA$1:$AC$32,1,0)&lt;&gt;0,(P252&amp;"A"),0)</f>
        <v>#N/A</v>
      </c>
      <c r="R252" s="12">
        <v>44508</v>
      </c>
      <c r="S252" t="s">
        <v>512</v>
      </c>
      <c r="T252" s="8" t="str">
        <f t="shared" si="16"/>
        <v>VM+ HCM 19</v>
      </c>
      <c r="U252" t="s">
        <v>6124</v>
      </c>
      <c r="Y252" t="str">
        <f t="array" ref="Y252">IF(ISNUMBER(SEARCH($V$3,T252)),"WINCOMHANOI",IF(ISNUMBER(SEARCH($V$4,T252)),"WINCOMHOCHIMINH",IF(ISNUMBER(SEARCH($V$5,T252)),"WINCOMDANANG",IF(ISNUMBER(SEARCH($V$6,T252)),"WINCOMHAIDUONG",IF(ISNUMBER(SEARCH($V$7,T252)),"WINCOMQUANGNINH",IF(ISNUMBER(SEARCH($V$8,T252)),"WINCOMHAIPHONG",IF(ISNUMBER(SEARCH($V$9,T252)),"WINCOMBACGIANG",IF(ISNUMBER(SEARCH($V$10,T252)),"WINCOMBACNINH",IF(ISNUMBER(SEARCH($V$11,T252)),"WINCOMPHUTHO",IF(ISNUMBER(SEARCH($V$12,T252)),"WINCOMHATINH",IF(ISNUMBER(SEARCH($V$13,T252)),"WINCOMTHAINGUYEN",IF(ISNUMBER(SEARCH($V$14,T252)),"WINCOMKHANHHOA",IF(ISNUMBER(SEARCH($V$15,T252)),"WINCOMHUNGYEN",IF(ISNUMBER(SEARCH($V$16,T252)),"WINCOMNGHEAN",IF(ISNUMBER(SEARCH($V$17,T252)),"WINCOMLAOCAI",IF(ISNUMBER(SEARCH($V$18,T252)),"WINCOMVUNGTAU",IF(ISNUMBER(SEARCH($V$19,T252)),"WINCOMBINHDUONG",IF(ISNUMBER(SEARCH($V$20,T252)),"WINCOMKIENGIANG",IF(ISNUMBER(SEARCH($V$21,T252)),"WINCOMHANAM",IF(ISNUMBER(SEARCH($V$22,T252)),"WINCOMNAMDINH",IF(ISNUMBER(SEARCH($V$23,T252)),"WINCOMLANGSON",IF(ISNUMBER(SEARCH($V$24,T252)),"WINCOMTHANHHOA",IF(ISNUMBER(SEARCH($V$25,T252)),"WINCOMYENBAI",IF(ISNUMBER(SEARCH($V$26,T252)),"WINCOMTUYENQUANG",IF(ISNUMBER(SEARCH($V$27,T252)),"WINCOMHUE",IF(ISNUMBER(SEARCH($V$28,T252)),"WINCOMQUANGNAM",IF(ISNUMBER(SEARCH($V$29,T252)),"WINCOMVINHPHUC",IF(ISNUMBER(SEARCH($V$30,T252)),"WINCOMHAGIANG",IF(ISNUMBER(SEARCH($V$31,T252)),"WINCOMNINHBINH",IF(ISNUMBER(SEARCH($V$32,T252)),"WINCOMTRAVINH",IF(ISNUMBER(SEARCH($V$33,T252)),"WINCOMCANTHO",IF(ISNUMBER(SEARCH($V$34,T252)),"WINCOMBENTRE",IF(ISNUMBER(SEARCH($V$35,T252)),"WINCOMCAMAU",IF(ISNUMBER(SEARCH($V$36,T252)),"WINCOMANGIANG",IF(ISNUMBER(SEARCH($V$37,T252)),"WINCOMNINHTHUAN",IF(ISNUMBER(SEARCH($V$38,T252)),"WINCOMTHAIBINH",IF(ISNUMBER(SEARCH($V$39,T252)),"WINCOMGIALAI",IF(ISNUMBER(SEARCH($V$40,T252)),"WINCOMHOABINH",IF(ISNUMBER(SEARCH($V$41,T252)),"WINCOMQUANGNGAI",IF(ISNUMBER(SEARCH($V$42,T252)),"WINCOMBINHTHUAN",IF(ISNUMBER(SEARCH($V$43,T252)),"WINCOMDAKLAK",IF(ISNUMBER(SEARCH($V$44,T252)),"WINCOMSOCTRANG",IF(ISNUMBER(SEARCH($V$45,T252)),"WINCOMSONLA",IF(ISNUMBER(SEARCH($V$46,T252)),"WINCOMKONTUM",IF(ISNUMBER(SEARCH($V$47,T252)),"WINCOMPHUYEN",IF(ISNUMBER(SEARCH($V$48,T252)),"WINCOMQUANGTRI",IF(ISNUMBER(SEARCH($V$49,T252)),"WINCOMBINHDINH",IF(ISNUMBER(SEARCH($V$50,T252)),"WINCOMCAOBANG",IF(ISNUMBER(SEARCH($V$51,T252)),"WINCOMQUANGBINH",IF(ISNUMBER(SEARCH($V$52,T252)),"WINCOMLAMDONG",IF(ISNUMBER(SEARCH($V$53,T252)),"WINCOMVINHLONG",IF(ISNUMBER(SEARCH($V$54,T252)),"WINCOMDONGTHAP",IF(ISNUMBER(SEARCH($V$55,T252)),"WINCOMTIENGIANG",IF(ISNUMBER(SEARCH($V$56,T252)),"WINCOMQUANGNINH",0))))))))))))))))))))))))))))))))))))))))))))))))))))))</f>
        <v>WINCOMHOCHIMINH</v>
      </c>
    </row>
    <row r="253" spans="1:25" x14ac:dyDescent="0.2">
      <c r="A253" t="s">
        <v>0</v>
      </c>
      <c r="B253" t="s">
        <v>510</v>
      </c>
      <c r="C253" t="s">
        <v>31</v>
      </c>
      <c r="D253" t="s">
        <v>62</v>
      </c>
      <c r="E253" t="s">
        <v>4</v>
      </c>
      <c r="F253" s="5">
        <f t="shared" si="13"/>
        <v>1</v>
      </c>
      <c r="G253" s="2">
        <v>105400</v>
      </c>
      <c r="H253" s="2">
        <v>115940.00000000001</v>
      </c>
      <c r="I253" t="s">
        <v>5</v>
      </c>
      <c r="J253" t="s">
        <v>63</v>
      </c>
      <c r="K253" t="str">
        <f t="shared" si="14"/>
        <v>_Đùi gà sốt cay 500g</v>
      </c>
      <c r="L253" s="8" t="str">
        <f>VLOOKUP(K253,'[1]Mã Misa'!$B$2:$D$74,2,0)</f>
        <v>Đùi gà sốt cay 500g</v>
      </c>
      <c r="M253" s="8" t="str">
        <f>VLOOKUP(L253,'[1]Mã Misa'!$C$2:$D$74,2,0)</f>
        <v>DGSC500</v>
      </c>
      <c r="N253" s="2">
        <v>105400</v>
      </c>
      <c r="O253" t="s">
        <v>511</v>
      </c>
      <c r="P253" s="8" t="str">
        <f t="shared" si="15"/>
        <v>0042658</v>
      </c>
      <c r="Q253" s="8" t="e">
        <f t="array" ref="Q253">IF(VLOOKUP(P253,$AA$1:$AC$32,1,0)&lt;&gt;0,(P253&amp;"A"),0)</f>
        <v>#N/A</v>
      </c>
      <c r="R253" s="12">
        <v>44508</v>
      </c>
      <c r="S253" t="s">
        <v>512</v>
      </c>
      <c r="T253" s="8" t="str">
        <f t="shared" si="16"/>
        <v>VM+ HCM 19</v>
      </c>
      <c r="U253" t="s">
        <v>6124</v>
      </c>
      <c r="Y253" t="str">
        <f t="array" ref="Y253">IF(ISNUMBER(SEARCH($V$3,T253)),"WINCOMHANOI",IF(ISNUMBER(SEARCH($V$4,T253)),"WINCOMHOCHIMINH",IF(ISNUMBER(SEARCH($V$5,T253)),"WINCOMDANANG",IF(ISNUMBER(SEARCH($V$6,T253)),"WINCOMHAIDUONG",IF(ISNUMBER(SEARCH($V$7,T253)),"WINCOMQUANGNINH",IF(ISNUMBER(SEARCH($V$8,T253)),"WINCOMHAIPHONG",IF(ISNUMBER(SEARCH($V$9,T253)),"WINCOMBACGIANG",IF(ISNUMBER(SEARCH($V$10,T253)),"WINCOMBACNINH",IF(ISNUMBER(SEARCH($V$11,T253)),"WINCOMPHUTHO",IF(ISNUMBER(SEARCH($V$12,T253)),"WINCOMHATINH",IF(ISNUMBER(SEARCH($V$13,T253)),"WINCOMTHAINGUYEN",IF(ISNUMBER(SEARCH($V$14,T253)),"WINCOMKHANHHOA",IF(ISNUMBER(SEARCH($V$15,T253)),"WINCOMHUNGYEN",IF(ISNUMBER(SEARCH($V$16,T253)),"WINCOMNGHEAN",IF(ISNUMBER(SEARCH($V$17,T253)),"WINCOMLAOCAI",IF(ISNUMBER(SEARCH($V$18,T253)),"WINCOMVUNGTAU",IF(ISNUMBER(SEARCH($V$19,T253)),"WINCOMBINHDUONG",IF(ISNUMBER(SEARCH($V$20,T253)),"WINCOMKIENGIANG",IF(ISNUMBER(SEARCH($V$21,T253)),"WINCOMHANAM",IF(ISNUMBER(SEARCH($V$22,T253)),"WINCOMNAMDINH",IF(ISNUMBER(SEARCH($V$23,T253)),"WINCOMLANGSON",IF(ISNUMBER(SEARCH($V$24,T253)),"WINCOMTHANHHOA",IF(ISNUMBER(SEARCH($V$25,T253)),"WINCOMYENBAI",IF(ISNUMBER(SEARCH($V$26,T253)),"WINCOMTUYENQUANG",IF(ISNUMBER(SEARCH($V$27,T253)),"WINCOMHUE",IF(ISNUMBER(SEARCH($V$28,T253)),"WINCOMQUANGNAM",IF(ISNUMBER(SEARCH($V$29,T253)),"WINCOMVINHPHUC",IF(ISNUMBER(SEARCH($V$30,T253)),"WINCOMHAGIANG",IF(ISNUMBER(SEARCH($V$31,T253)),"WINCOMNINHBINH",IF(ISNUMBER(SEARCH($V$32,T253)),"WINCOMTRAVINH",IF(ISNUMBER(SEARCH($V$33,T253)),"WINCOMCANTHO",IF(ISNUMBER(SEARCH($V$34,T253)),"WINCOMBENTRE",IF(ISNUMBER(SEARCH($V$35,T253)),"WINCOMCAMAU",IF(ISNUMBER(SEARCH($V$36,T253)),"WINCOMANGIANG",IF(ISNUMBER(SEARCH($V$37,T253)),"WINCOMNINHTHUAN",IF(ISNUMBER(SEARCH($V$38,T253)),"WINCOMTHAIBINH",IF(ISNUMBER(SEARCH($V$39,T253)),"WINCOMGIALAI",IF(ISNUMBER(SEARCH($V$40,T253)),"WINCOMHOABINH",IF(ISNUMBER(SEARCH($V$41,T253)),"WINCOMQUANGNGAI",IF(ISNUMBER(SEARCH($V$42,T253)),"WINCOMBINHTHUAN",IF(ISNUMBER(SEARCH($V$43,T253)),"WINCOMDAKLAK",IF(ISNUMBER(SEARCH($V$44,T253)),"WINCOMSOCTRANG",IF(ISNUMBER(SEARCH($V$45,T253)),"WINCOMSONLA",IF(ISNUMBER(SEARCH($V$46,T253)),"WINCOMKONTUM",IF(ISNUMBER(SEARCH($V$47,T253)),"WINCOMPHUYEN",IF(ISNUMBER(SEARCH($V$48,T253)),"WINCOMQUANGTRI",IF(ISNUMBER(SEARCH($V$49,T253)),"WINCOMBINHDINH",IF(ISNUMBER(SEARCH($V$50,T253)),"WINCOMCAOBANG",IF(ISNUMBER(SEARCH($V$51,T253)),"WINCOMQUANGBINH",IF(ISNUMBER(SEARCH($V$52,T253)),"WINCOMLAMDONG",IF(ISNUMBER(SEARCH($V$53,T253)),"WINCOMVINHLONG",IF(ISNUMBER(SEARCH($V$54,T253)),"WINCOMDONGTHAP",IF(ISNUMBER(SEARCH($V$55,T253)),"WINCOMTIENGIANG",IF(ISNUMBER(SEARCH($V$56,T253)),"WINCOMQUANGNINH",0))))))))))))))))))))))))))))))))))))))))))))))))))))))</f>
        <v>WINCOMHOCHIMINH</v>
      </c>
    </row>
    <row r="254" spans="1:25" x14ac:dyDescent="0.2">
      <c r="A254" t="s">
        <v>0</v>
      </c>
      <c r="B254" t="s">
        <v>513</v>
      </c>
      <c r="C254" t="s">
        <v>2</v>
      </c>
      <c r="D254" t="s">
        <v>39</v>
      </c>
      <c r="E254" t="s">
        <v>4</v>
      </c>
      <c r="F254" s="5">
        <f t="shared" si="13"/>
        <v>3</v>
      </c>
      <c r="G254" s="2">
        <v>138000</v>
      </c>
      <c r="H254" s="2">
        <v>151800</v>
      </c>
      <c r="I254" t="s">
        <v>5</v>
      </c>
      <c r="J254" t="s">
        <v>40</v>
      </c>
      <c r="K254" t="str">
        <f t="shared" si="14"/>
        <v>Mộc nấm hương gói 250g</v>
      </c>
      <c r="L254" s="8" t="str">
        <f>VLOOKUP(K254,'[1]Mã Misa'!$B$2:$D$74,2,0)</f>
        <v>Mộc Nấm Hương 250g</v>
      </c>
      <c r="M254" s="8" t="str">
        <f>VLOOKUP(L254,'[1]Mã Misa'!$C$2:$D$74,2,0)</f>
        <v>MNH250</v>
      </c>
      <c r="N254" s="2">
        <v>46000</v>
      </c>
      <c r="O254" t="s">
        <v>514</v>
      </c>
      <c r="P254" s="8" t="str">
        <f t="shared" si="15"/>
        <v>0017441</v>
      </c>
      <c r="Q254" s="8" t="e">
        <f t="array" ref="Q254">IF(VLOOKUP(P254,$AA$1:$AC$32,1,0)&lt;&gt;0,(P254&amp;"A"),0)</f>
        <v>#N/A</v>
      </c>
      <c r="R254" s="12">
        <v>44508</v>
      </c>
      <c r="S254" t="s">
        <v>515</v>
      </c>
      <c r="T254" s="8" t="str">
        <f t="shared" si="16"/>
        <v>VM+ DNG 80</v>
      </c>
      <c r="U254" t="s">
        <v>6125</v>
      </c>
      <c r="Y254" t="str">
        <f t="array" ref="Y254">IF(ISNUMBER(SEARCH($V$3,T254)),"WINCOMHANOI",IF(ISNUMBER(SEARCH($V$4,T254)),"WINCOMHOCHIMINH",IF(ISNUMBER(SEARCH($V$5,T254)),"WINCOMDANANG",IF(ISNUMBER(SEARCH($V$6,T254)),"WINCOMHAIDUONG",IF(ISNUMBER(SEARCH($V$7,T254)),"WINCOMQUANGNINH",IF(ISNUMBER(SEARCH($V$8,T254)),"WINCOMHAIPHONG",IF(ISNUMBER(SEARCH($V$9,T254)),"WINCOMBACGIANG",IF(ISNUMBER(SEARCH($V$10,T254)),"WINCOMBACNINH",IF(ISNUMBER(SEARCH($V$11,T254)),"WINCOMPHUTHO",IF(ISNUMBER(SEARCH($V$12,T254)),"WINCOMHATINH",IF(ISNUMBER(SEARCH($V$13,T254)),"WINCOMTHAINGUYEN",IF(ISNUMBER(SEARCH($V$14,T254)),"WINCOMKHANHHOA",IF(ISNUMBER(SEARCH($V$15,T254)),"WINCOMHUNGYEN",IF(ISNUMBER(SEARCH($V$16,T254)),"WINCOMNGHEAN",IF(ISNUMBER(SEARCH($V$17,T254)),"WINCOMLAOCAI",IF(ISNUMBER(SEARCH($V$18,T254)),"WINCOMVUNGTAU",IF(ISNUMBER(SEARCH($V$19,T254)),"WINCOMBINHDUONG",IF(ISNUMBER(SEARCH($V$20,T254)),"WINCOMKIENGIANG",IF(ISNUMBER(SEARCH($V$21,T254)),"WINCOMHANAM",IF(ISNUMBER(SEARCH($V$22,T254)),"WINCOMNAMDINH",IF(ISNUMBER(SEARCH($V$23,T254)),"WINCOMLANGSON",IF(ISNUMBER(SEARCH($V$24,T254)),"WINCOMTHANHHOA",IF(ISNUMBER(SEARCH($V$25,T254)),"WINCOMYENBAI",IF(ISNUMBER(SEARCH($V$26,T254)),"WINCOMTUYENQUANG",IF(ISNUMBER(SEARCH($V$27,T254)),"WINCOMHUE",IF(ISNUMBER(SEARCH($V$28,T254)),"WINCOMQUANGNAM",IF(ISNUMBER(SEARCH($V$29,T254)),"WINCOMVINHPHUC",IF(ISNUMBER(SEARCH($V$30,T254)),"WINCOMHAGIANG",IF(ISNUMBER(SEARCH($V$31,T254)),"WINCOMNINHBINH",IF(ISNUMBER(SEARCH($V$32,T254)),"WINCOMTRAVINH",IF(ISNUMBER(SEARCH($V$33,T254)),"WINCOMCANTHO",IF(ISNUMBER(SEARCH($V$34,T254)),"WINCOMBENTRE",IF(ISNUMBER(SEARCH($V$35,T254)),"WINCOMCAMAU",IF(ISNUMBER(SEARCH($V$36,T254)),"WINCOMANGIANG",IF(ISNUMBER(SEARCH($V$37,T254)),"WINCOMNINHTHUAN",IF(ISNUMBER(SEARCH($V$38,T254)),"WINCOMTHAIBINH",IF(ISNUMBER(SEARCH($V$39,T254)),"WINCOMGIALAI",IF(ISNUMBER(SEARCH($V$40,T254)),"WINCOMHOABINH",IF(ISNUMBER(SEARCH($V$41,T254)),"WINCOMQUANGNGAI",IF(ISNUMBER(SEARCH($V$42,T254)),"WINCOMBINHTHUAN",IF(ISNUMBER(SEARCH($V$43,T254)),"WINCOMDAKLAK",IF(ISNUMBER(SEARCH($V$44,T254)),"WINCOMSOCTRANG",IF(ISNUMBER(SEARCH($V$45,T254)),"WINCOMSONLA",IF(ISNUMBER(SEARCH($V$46,T254)),"WINCOMKONTUM",IF(ISNUMBER(SEARCH($V$47,T254)),"WINCOMPHUYEN",IF(ISNUMBER(SEARCH($V$48,T254)),"WINCOMQUANGTRI",IF(ISNUMBER(SEARCH($V$49,T254)),"WINCOMBINHDINH",IF(ISNUMBER(SEARCH($V$50,T254)),"WINCOMCAOBANG",IF(ISNUMBER(SEARCH($V$51,T254)),"WINCOMQUANGBINH",IF(ISNUMBER(SEARCH($V$52,T254)),"WINCOMLAMDONG",IF(ISNUMBER(SEARCH($V$53,T254)),"WINCOMVINHLONG",IF(ISNUMBER(SEARCH($V$54,T254)),"WINCOMDONGTHAP",IF(ISNUMBER(SEARCH($V$55,T254)),"WINCOMTIENGIANG",IF(ISNUMBER(SEARCH($V$56,T254)),"WINCOMQUANGNINH",0))))))))))))))))))))))))))))))))))))))))))))))))))))))</f>
        <v>WINCOMDANANG</v>
      </c>
    </row>
    <row r="255" spans="1:25" x14ac:dyDescent="0.2">
      <c r="A255" t="s">
        <v>0</v>
      </c>
      <c r="B255" t="s">
        <v>516</v>
      </c>
      <c r="C255" t="s">
        <v>2</v>
      </c>
      <c r="D255" t="s">
        <v>62</v>
      </c>
      <c r="E255" t="s">
        <v>4</v>
      </c>
      <c r="F255" s="5">
        <f t="shared" si="13"/>
        <v>1</v>
      </c>
      <c r="G255" s="2">
        <v>105400</v>
      </c>
      <c r="H255" s="2">
        <v>115940.00000000001</v>
      </c>
      <c r="I255" t="s">
        <v>5</v>
      </c>
      <c r="J255" t="s">
        <v>63</v>
      </c>
      <c r="K255" t="str">
        <f t="shared" si="14"/>
        <v>_Đùi gà sốt cay 500g</v>
      </c>
      <c r="L255" s="8" t="str">
        <f>VLOOKUP(K255,'[1]Mã Misa'!$B$2:$D$74,2,0)</f>
        <v>Đùi gà sốt cay 500g</v>
      </c>
      <c r="M255" s="8" t="str">
        <f>VLOOKUP(L255,'[1]Mã Misa'!$C$2:$D$74,2,0)</f>
        <v>DGSC500</v>
      </c>
      <c r="N255" s="2">
        <v>105400</v>
      </c>
      <c r="O255" t="s">
        <v>517</v>
      </c>
      <c r="P255" s="8" t="str">
        <f t="shared" si="15"/>
        <v>0000577</v>
      </c>
      <c r="Q255" s="8" t="e">
        <f t="array" ref="Q255">IF(VLOOKUP(P255,$AA$1:$AC$32,1,0)&lt;&gt;0,(P255&amp;"A"),0)</f>
        <v>#N/A</v>
      </c>
      <c r="R255" s="12">
        <v>44508</v>
      </c>
      <c r="S255" t="s">
        <v>518</v>
      </c>
      <c r="T255" s="8" t="str">
        <f t="shared" si="16"/>
        <v>VM+ QNI 39</v>
      </c>
      <c r="U255" t="s">
        <v>6126</v>
      </c>
      <c r="Y255" t="str">
        <f t="array" ref="Y255">IF(ISNUMBER(SEARCH($V$3,T255)),"WINCOMHANOI",IF(ISNUMBER(SEARCH($V$4,T255)),"WINCOMHOCHIMINH",IF(ISNUMBER(SEARCH($V$5,T255)),"WINCOMDANANG",IF(ISNUMBER(SEARCH($V$6,T255)),"WINCOMHAIDUONG",IF(ISNUMBER(SEARCH($V$7,T255)),"WINCOMQUANGNINH",IF(ISNUMBER(SEARCH($V$8,T255)),"WINCOMHAIPHONG",IF(ISNUMBER(SEARCH($V$9,T255)),"WINCOMBACGIANG",IF(ISNUMBER(SEARCH($V$10,T255)),"WINCOMBACNINH",IF(ISNUMBER(SEARCH($V$11,T255)),"WINCOMPHUTHO",IF(ISNUMBER(SEARCH($V$12,T255)),"WINCOMHATINH",IF(ISNUMBER(SEARCH($V$13,T255)),"WINCOMTHAINGUYEN",IF(ISNUMBER(SEARCH($V$14,T255)),"WINCOMKHANHHOA",IF(ISNUMBER(SEARCH($V$15,T255)),"WINCOMHUNGYEN",IF(ISNUMBER(SEARCH($V$16,T255)),"WINCOMNGHEAN",IF(ISNUMBER(SEARCH($V$17,T255)),"WINCOMLAOCAI",IF(ISNUMBER(SEARCH($V$18,T255)),"WINCOMVUNGTAU",IF(ISNUMBER(SEARCH($V$19,T255)),"WINCOMBINHDUONG",IF(ISNUMBER(SEARCH($V$20,T255)),"WINCOMKIENGIANG",IF(ISNUMBER(SEARCH($V$21,T255)),"WINCOMHANAM",IF(ISNUMBER(SEARCH($V$22,T255)),"WINCOMNAMDINH",IF(ISNUMBER(SEARCH($V$23,T255)),"WINCOMLANGSON",IF(ISNUMBER(SEARCH($V$24,T255)),"WINCOMTHANHHOA",IF(ISNUMBER(SEARCH($V$25,T255)),"WINCOMYENBAI",IF(ISNUMBER(SEARCH($V$26,T255)),"WINCOMTUYENQUANG",IF(ISNUMBER(SEARCH($V$27,T255)),"WINCOMHUE",IF(ISNUMBER(SEARCH($V$28,T255)),"WINCOMQUANGNAM",IF(ISNUMBER(SEARCH($V$29,T255)),"WINCOMVINHPHUC",IF(ISNUMBER(SEARCH($V$30,T255)),"WINCOMHAGIANG",IF(ISNUMBER(SEARCH($V$31,T255)),"WINCOMNINHBINH",IF(ISNUMBER(SEARCH($V$32,T255)),"WINCOMTRAVINH",IF(ISNUMBER(SEARCH($V$33,T255)),"WINCOMCANTHO",IF(ISNUMBER(SEARCH($V$34,T255)),"WINCOMBENTRE",IF(ISNUMBER(SEARCH($V$35,T255)),"WINCOMCAMAU",IF(ISNUMBER(SEARCH($V$36,T255)),"WINCOMANGIANG",IF(ISNUMBER(SEARCH($V$37,T255)),"WINCOMNINHTHUAN",IF(ISNUMBER(SEARCH($V$38,T255)),"WINCOMTHAIBINH",IF(ISNUMBER(SEARCH($V$39,T255)),"WINCOMGIALAI",IF(ISNUMBER(SEARCH($V$40,T255)),"WINCOMHOABINH",IF(ISNUMBER(SEARCH($V$41,T255)),"WINCOMQUANGNGAI",IF(ISNUMBER(SEARCH($V$42,T255)),"WINCOMBINHTHUAN",IF(ISNUMBER(SEARCH($V$43,T255)),"WINCOMDAKLAK",IF(ISNUMBER(SEARCH($V$44,T255)),"WINCOMSOCTRANG",IF(ISNUMBER(SEARCH($V$45,T255)),"WINCOMSONLA",IF(ISNUMBER(SEARCH($V$46,T255)),"WINCOMKONTUM",IF(ISNUMBER(SEARCH($V$47,T255)),"WINCOMPHUYEN",IF(ISNUMBER(SEARCH($V$48,T255)),"WINCOMQUANGTRI",IF(ISNUMBER(SEARCH($V$49,T255)),"WINCOMBINHDINH",IF(ISNUMBER(SEARCH($V$50,T255)),"WINCOMCAOBANG",IF(ISNUMBER(SEARCH($V$51,T255)),"WINCOMQUANGBINH",IF(ISNUMBER(SEARCH($V$52,T255)),"WINCOMLAMDONG",IF(ISNUMBER(SEARCH($V$53,T255)),"WINCOMVINHLONG",IF(ISNUMBER(SEARCH($V$54,T255)),"WINCOMDONGTHAP",IF(ISNUMBER(SEARCH($V$55,T255)),"WINCOMTIENGIANG",IF(ISNUMBER(SEARCH($V$56,T255)),"WINCOMQUANGNINH",0))))))))))))))))))))))))))))))))))))))))))))))))))))))</f>
        <v>WINCOMQUANGNGAI</v>
      </c>
    </row>
    <row r="256" spans="1:25" x14ac:dyDescent="0.2">
      <c r="A256" t="s">
        <v>0</v>
      </c>
      <c r="B256" t="s">
        <v>519</v>
      </c>
      <c r="C256" t="s">
        <v>2</v>
      </c>
      <c r="D256" t="s">
        <v>134</v>
      </c>
      <c r="E256" t="s">
        <v>4</v>
      </c>
      <c r="F256" s="5">
        <f t="shared" si="13"/>
        <v>2</v>
      </c>
      <c r="G256" s="2">
        <v>181500</v>
      </c>
      <c r="H256" s="2">
        <v>199650.00000000003</v>
      </c>
      <c r="I256" t="s">
        <v>5</v>
      </c>
      <c r="J256" t="s">
        <v>135</v>
      </c>
      <c r="K256" t="str">
        <f t="shared" si="14"/>
        <v>_Chân gà sốt cay 400g</v>
      </c>
      <c r="L256" s="8" t="str">
        <f>VLOOKUP(K256,'[1]Mã Misa'!$B$2:$D$74,2,0)</f>
        <v>Chân gà sốt cay 400g</v>
      </c>
      <c r="M256" s="8" t="str">
        <f>VLOOKUP(L256,'[1]Mã Misa'!$C$2:$D$74,2,0)</f>
        <v>CGSC400</v>
      </c>
      <c r="N256" s="2">
        <v>90750</v>
      </c>
      <c r="O256" t="s">
        <v>520</v>
      </c>
      <c r="P256" s="8" t="str">
        <f t="shared" si="15"/>
        <v>0135971</v>
      </c>
      <c r="Q256" s="8" t="e">
        <f t="array" ref="Q256">IF(VLOOKUP(P256,$AA$1:$AC$32,1,0)&lt;&gt;0,(P256&amp;"A"),0)</f>
        <v>#N/A</v>
      </c>
      <c r="R256" s="12">
        <v>44508</v>
      </c>
      <c r="S256" t="s">
        <v>521</v>
      </c>
      <c r="T256" s="8" t="str">
        <f t="shared" si="16"/>
        <v>VM HNI Đội</v>
      </c>
      <c r="U256" t="s">
        <v>6127</v>
      </c>
      <c r="Y256" t="str">
        <f t="array" ref="Y256">IF(ISNUMBER(SEARCH($V$3,T256)),"WINCOMHANOI",IF(ISNUMBER(SEARCH($V$4,T256)),"WINCOMHOCHIMINH",IF(ISNUMBER(SEARCH($V$5,T256)),"WINCOMDANANG",IF(ISNUMBER(SEARCH($V$6,T256)),"WINCOMHAIDUONG",IF(ISNUMBER(SEARCH($V$7,T256)),"WINCOMQUANGNINH",IF(ISNUMBER(SEARCH($V$8,T256)),"WINCOMHAIPHONG",IF(ISNUMBER(SEARCH($V$9,T256)),"WINCOMBACGIANG",IF(ISNUMBER(SEARCH($V$10,T256)),"WINCOMBACNINH",IF(ISNUMBER(SEARCH($V$11,T256)),"WINCOMPHUTHO",IF(ISNUMBER(SEARCH($V$12,T256)),"WINCOMHATINH",IF(ISNUMBER(SEARCH($V$13,T256)),"WINCOMTHAINGUYEN",IF(ISNUMBER(SEARCH($V$14,T256)),"WINCOMKHANHHOA",IF(ISNUMBER(SEARCH($V$15,T256)),"WINCOMHUNGYEN",IF(ISNUMBER(SEARCH($V$16,T256)),"WINCOMNGHEAN",IF(ISNUMBER(SEARCH($V$17,T256)),"WINCOMLAOCAI",IF(ISNUMBER(SEARCH($V$18,T256)),"WINCOMVUNGTAU",IF(ISNUMBER(SEARCH($V$19,T256)),"WINCOMBINHDUONG",IF(ISNUMBER(SEARCH($V$20,T256)),"WINCOMKIENGIANG",IF(ISNUMBER(SEARCH($V$21,T256)),"WINCOMHANAM",IF(ISNUMBER(SEARCH($V$22,T256)),"WINCOMNAMDINH",IF(ISNUMBER(SEARCH($V$23,T256)),"WINCOMLANGSON",IF(ISNUMBER(SEARCH($V$24,T256)),"WINCOMTHANHHOA",IF(ISNUMBER(SEARCH($V$25,T256)),"WINCOMYENBAI",IF(ISNUMBER(SEARCH($V$26,T256)),"WINCOMTUYENQUANG",IF(ISNUMBER(SEARCH($V$27,T256)),"WINCOMHUE",IF(ISNUMBER(SEARCH($V$28,T256)),"WINCOMQUANGNAM",IF(ISNUMBER(SEARCH($V$29,T256)),"WINCOMVINHPHUC",IF(ISNUMBER(SEARCH($V$30,T256)),"WINCOMHAGIANG",IF(ISNUMBER(SEARCH($V$31,T256)),"WINCOMNINHBINH",IF(ISNUMBER(SEARCH($V$32,T256)),"WINCOMTRAVINH",IF(ISNUMBER(SEARCH($V$33,T256)),"WINCOMCANTHO",IF(ISNUMBER(SEARCH($V$34,T256)),"WINCOMBENTRE",IF(ISNUMBER(SEARCH($V$35,T256)),"WINCOMCAMAU",IF(ISNUMBER(SEARCH($V$36,T256)),"WINCOMANGIANG",IF(ISNUMBER(SEARCH($V$37,T256)),"WINCOMNINHTHUAN",IF(ISNUMBER(SEARCH($V$38,T256)),"WINCOMTHAIBINH",IF(ISNUMBER(SEARCH($V$39,T256)),"WINCOMGIALAI",IF(ISNUMBER(SEARCH($V$40,T256)),"WINCOMHOABINH",IF(ISNUMBER(SEARCH($V$41,T256)),"WINCOMQUANGNGAI",IF(ISNUMBER(SEARCH($V$42,T256)),"WINCOMBINHTHUAN",IF(ISNUMBER(SEARCH($V$43,T256)),"WINCOMDAKLAK",IF(ISNUMBER(SEARCH($V$44,T256)),"WINCOMSOCTRANG",IF(ISNUMBER(SEARCH($V$45,T256)),"WINCOMSONLA",IF(ISNUMBER(SEARCH($V$46,T256)),"WINCOMKONTUM",IF(ISNUMBER(SEARCH($V$47,T256)),"WINCOMPHUYEN",IF(ISNUMBER(SEARCH($V$48,T256)),"WINCOMQUANGTRI",IF(ISNUMBER(SEARCH($V$49,T256)),"WINCOMBINHDINH",IF(ISNUMBER(SEARCH($V$50,T256)),"WINCOMCAOBANG",IF(ISNUMBER(SEARCH($V$51,T256)),"WINCOMQUANGBINH",IF(ISNUMBER(SEARCH($V$52,T256)),"WINCOMLAMDONG",IF(ISNUMBER(SEARCH($V$53,T256)),"WINCOMVINHLONG",IF(ISNUMBER(SEARCH($V$54,T256)),"WINCOMDONGTHAP",IF(ISNUMBER(SEARCH($V$55,T256)),"WINCOMTIENGIANG",IF(ISNUMBER(SEARCH($V$56,T256)),"WINCOMQUANGNINH",0))))))))))))))))))))))))))))))))))))))))))))))))))))))</f>
        <v>WINCOMHANOI</v>
      </c>
    </row>
    <row r="257" spans="1:25" x14ac:dyDescent="0.2">
      <c r="A257" t="s">
        <v>0</v>
      </c>
      <c r="B257" t="s">
        <v>522</v>
      </c>
      <c r="C257" t="s">
        <v>2</v>
      </c>
      <c r="D257" t="s">
        <v>45</v>
      </c>
      <c r="E257" t="s">
        <v>4</v>
      </c>
      <c r="F257" s="5">
        <f t="shared" si="13"/>
        <v>2</v>
      </c>
      <c r="G257" s="2">
        <v>175574</v>
      </c>
      <c r="H257" s="2">
        <v>193131.40000000002</v>
      </c>
      <c r="I257" t="s">
        <v>5</v>
      </c>
      <c r="J257" t="s">
        <v>46</v>
      </c>
      <c r="K257" t="str">
        <f t="shared" si="14"/>
        <v>Bắp bò muối gói 200g</v>
      </c>
      <c r="L257" s="8" t="str">
        <f>VLOOKUP(K257,'[1]Mã Misa'!$B$2:$D$74,2,0)</f>
        <v>Bắp bò muối 200g</v>
      </c>
      <c r="M257" s="8" t="str">
        <f>VLOOKUP(L257,'[1]Mã Misa'!$C$2:$D$74,2,0)</f>
        <v>BBM200</v>
      </c>
      <c r="N257" s="2">
        <v>87787</v>
      </c>
      <c r="O257" t="s">
        <v>523</v>
      </c>
      <c r="P257" s="8" t="str">
        <f t="shared" si="15"/>
        <v>0135978</v>
      </c>
      <c r="Q257" s="8" t="e">
        <f t="array" ref="Q257">IF(VLOOKUP(P257,$AA$1:$AC$32,1,0)&lt;&gt;0,(P257&amp;"A"),0)</f>
        <v>#N/A</v>
      </c>
      <c r="R257" s="12">
        <v>44508</v>
      </c>
      <c r="S257" t="s">
        <v>524</v>
      </c>
      <c r="T257" s="8" t="str">
        <f t="shared" si="16"/>
        <v>VM+ HNI 24</v>
      </c>
      <c r="U257" t="s">
        <v>6128</v>
      </c>
      <c r="Y257" t="str">
        <f t="array" ref="Y257">IF(ISNUMBER(SEARCH($V$3,T257)),"WINCOMHANOI",IF(ISNUMBER(SEARCH($V$4,T257)),"WINCOMHOCHIMINH",IF(ISNUMBER(SEARCH($V$5,T257)),"WINCOMDANANG",IF(ISNUMBER(SEARCH($V$6,T257)),"WINCOMHAIDUONG",IF(ISNUMBER(SEARCH($V$7,T257)),"WINCOMQUANGNINH",IF(ISNUMBER(SEARCH($V$8,T257)),"WINCOMHAIPHONG",IF(ISNUMBER(SEARCH($V$9,T257)),"WINCOMBACGIANG",IF(ISNUMBER(SEARCH($V$10,T257)),"WINCOMBACNINH",IF(ISNUMBER(SEARCH($V$11,T257)),"WINCOMPHUTHO",IF(ISNUMBER(SEARCH($V$12,T257)),"WINCOMHATINH",IF(ISNUMBER(SEARCH($V$13,T257)),"WINCOMTHAINGUYEN",IF(ISNUMBER(SEARCH($V$14,T257)),"WINCOMKHANHHOA",IF(ISNUMBER(SEARCH($V$15,T257)),"WINCOMHUNGYEN",IF(ISNUMBER(SEARCH($V$16,T257)),"WINCOMNGHEAN",IF(ISNUMBER(SEARCH($V$17,T257)),"WINCOMLAOCAI",IF(ISNUMBER(SEARCH($V$18,T257)),"WINCOMVUNGTAU",IF(ISNUMBER(SEARCH($V$19,T257)),"WINCOMBINHDUONG",IF(ISNUMBER(SEARCH($V$20,T257)),"WINCOMKIENGIANG",IF(ISNUMBER(SEARCH($V$21,T257)),"WINCOMHANAM",IF(ISNUMBER(SEARCH($V$22,T257)),"WINCOMNAMDINH",IF(ISNUMBER(SEARCH($V$23,T257)),"WINCOMLANGSON",IF(ISNUMBER(SEARCH($V$24,T257)),"WINCOMTHANHHOA",IF(ISNUMBER(SEARCH($V$25,T257)),"WINCOMYENBAI",IF(ISNUMBER(SEARCH($V$26,T257)),"WINCOMTUYENQUANG",IF(ISNUMBER(SEARCH($V$27,T257)),"WINCOMHUE",IF(ISNUMBER(SEARCH($V$28,T257)),"WINCOMQUANGNAM",IF(ISNUMBER(SEARCH($V$29,T257)),"WINCOMVINHPHUC",IF(ISNUMBER(SEARCH($V$30,T257)),"WINCOMHAGIANG",IF(ISNUMBER(SEARCH($V$31,T257)),"WINCOMNINHBINH",IF(ISNUMBER(SEARCH($V$32,T257)),"WINCOMTRAVINH",IF(ISNUMBER(SEARCH($V$33,T257)),"WINCOMCANTHO",IF(ISNUMBER(SEARCH($V$34,T257)),"WINCOMBENTRE",IF(ISNUMBER(SEARCH($V$35,T257)),"WINCOMCAMAU",IF(ISNUMBER(SEARCH($V$36,T257)),"WINCOMANGIANG",IF(ISNUMBER(SEARCH($V$37,T257)),"WINCOMNINHTHUAN",IF(ISNUMBER(SEARCH($V$38,T257)),"WINCOMTHAIBINH",IF(ISNUMBER(SEARCH($V$39,T257)),"WINCOMGIALAI",IF(ISNUMBER(SEARCH($V$40,T257)),"WINCOMHOABINH",IF(ISNUMBER(SEARCH($V$41,T257)),"WINCOMQUANGNGAI",IF(ISNUMBER(SEARCH($V$42,T257)),"WINCOMBINHTHUAN",IF(ISNUMBER(SEARCH($V$43,T257)),"WINCOMDAKLAK",IF(ISNUMBER(SEARCH($V$44,T257)),"WINCOMSOCTRANG",IF(ISNUMBER(SEARCH($V$45,T257)),"WINCOMSONLA",IF(ISNUMBER(SEARCH($V$46,T257)),"WINCOMKONTUM",IF(ISNUMBER(SEARCH($V$47,T257)),"WINCOMPHUYEN",IF(ISNUMBER(SEARCH($V$48,T257)),"WINCOMQUANGTRI",IF(ISNUMBER(SEARCH($V$49,T257)),"WINCOMBINHDINH",IF(ISNUMBER(SEARCH($V$50,T257)),"WINCOMCAOBANG",IF(ISNUMBER(SEARCH($V$51,T257)),"WINCOMQUANGBINH",IF(ISNUMBER(SEARCH($V$52,T257)),"WINCOMLAMDONG",IF(ISNUMBER(SEARCH($V$53,T257)),"WINCOMVINHLONG",IF(ISNUMBER(SEARCH($V$54,T257)),"WINCOMDONGTHAP",IF(ISNUMBER(SEARCH($V$55,T257)),"WINCOMTIENGIANG",IF(ISNUMBER(SEARCH($V$56,T257)),"WINCOMQUANGNINH",0))))))))))))))))))))))))))))))))))))))))))))))))))))))</f>
        <v>WINCOMHANOI</v>
      </c>
    </row>
    <row r="258" spans="1:25" x14ac:dyDescent="0.2">
      <c r="A258" t="s">
        <v>0</v>
      </c>
      <c r="B258" t="s">
        <v>522</v>
      </c>
      <c r="C258" t="s">
        <v>31</v>
      </c>
      <c r="D258" t="s">
        <v>35</v>
      </c>
      <c r="E258" t="s">
        <v>4</v>
      </c>
      <c r="F258" s="5">
        <f t="shared" si="13"/>
        <v>3</v>
      </c>
      <c r="G258" s="2">
        <v>220293</v>
      </c>
      <c r="H258" s="2">
        <v>242322.30000000002</v>
      </c>
      <c r="I258" t="s">
        <v>5</v>
      </c>
      <c r="J258" t="s">
        <v>36</v>
      </c>
      <c r="K258" t="str">
        <f t="shared" si="14"/>
        <v>Chân giò heo muối gói 300g</v>
      </c>
      <c r="L258" s="8" t="str">
        <f>VLOOKUP(K258,'[1]Mã Misa'!$B$2:$D$74,2,0)</f>
        <v>Chân giò heo muối 300g</v>
      </c>
      <c r="M258" s="8" t="str">
        <f>VLOOKUP(L258,'[1]Mã Misa'!$C$2:$D$74,2,0)</f>
        <v>CGM300</v>
      </c>
      <c r="N258" s="2">
        <v>73431</v>
      </c>
      <c r="O258" t="s">
        <v>523</v>
      </c>
      <c r="P258" s="8" t="str">
        <f t="shared" si="15"/>
        <v>0135978</v>
      </c>
      <c r="Q258" s="8" t="e">
        <f t="array" ref="Q258">IF(VLOOKUP(P258,$AA$1:$AC$32,1,0)&lt;&gt;0,(P258&amp;"A"),0)</f>
        <v>#N/A</v>
      </c>
      <c r="R258" s="12">
        <v>44508</v>
      </c>
      <c r="S258" t="s">
        <v>524</v>
      </c>
      <c r="T258" s="8" t="str">
        <f t="shared" si="16"/>
        <v>VM+ HNI 24</v>
      </c>
      <c r="U258" t="s">
        <v>6128</v>
      </c>
      <c r="Y258" t="str">
        <f t="array" ref="Y258">IF(ISNUMBER(SEARCH($V$3,T258)),"WINCOMHANOI",IF(ISNUMBER(SEARCH($V$4,T258)),"WINCOMHOCHIMINH",IF(ISNUMBER(SEARCH($V$5,T258)),"WINCOMDANANG",IF(ISNUMBER(SEARCH($V$6,T258)),"WINCOMHAIDUONG",IF(ISNUMBER(SEARCH($V$7,T258)),"WINCOMQUANGNINH",IF(ISNUMBER(SEARCH($V$8,T258)),"WINCOMHAIPHONG",IF(ISNUMBER(SEARCH($V$9,T258)),"WINCOMBACGIANG",IF(ISNUMBER(SEARCH($V$10,T258)),"WINCOMBACNINH",IF(ISNUMBER(SEARCH($V$11,T258)),"WINCOMPHUTHO",IF(ISNUMBER(SEARCH($V$12,T258)),"WINCOMHATINH",IF(ISNUMBER(SEARCH($V$13,T258)),"WINCOMTHAINGUYEN",IF(ISNUMBER(SEARCH($V$14,T258)),"WINCOMKHANHHOA",IF(ISNUMBER(SEARCH($V$15,T258)),"WINCOMHUNGYEN",IF(ISNUMBER(SEARCH($V$16,T258)),"WINCOMNGHEAN",IF(ISNUMBER(SEARCH($V$17,T258)),"WINCOMLAOCAI",IF(ISNUMBER(SEARCH($V$18,T258)),"WINCOMVUNGTAU",IF(ISNUMBER(SEARCH($V$19,T258)),"WINCOMBINHDUONG",IF(ISNUMBER(SEARCH($V$20,T258)),"WINCOMKIENGIANG",IF(ISNUMBER(SEARCH($V$21,T258)),"WINCOMHANAM",IF(ISNUMBER(SEARCH($V$22,T258)),"WINCOMNAMDINH",IF(ISNUMBER(SEARCH($V$23,T258)),"WINCOMLANGSON",IF(ISNUMBER(SEARCH($V$24,T258)),"WINCOMTHANHHOA",IF(ISNUMBER(SEARCH($V$25,T258)),"WINCOMYENBAI",IF(ISNUMBER(SEARCH($V$26,T258)),"WINCOMTUYENQUANG",IF(ISNUMBER(SEARCH($V$27,T258)),"WINCOMHUE",IF(ISNUMBER(SEARCH($V$28,T258)),"WINCOMQUANGNAM",IF(ISNUMBER(SEARCH($V$29,T258)),"WINCOMVINHPHUC",IF(ISNUMBER(SEARCH($V$30,T258)),"WINCOMHAGIANG",IF(ISNUMBER(SEARCH($V$31,T258)),"WINCOMNINHBINH",IF(ISNUMBER(SEARCH($V$32,T258)),"WINCOMTRAVINH",IF(ISNUMBER(SEARCH($V$33,T258)),"WINCOMCANTHO",IF(ISNUMBER(SEARCH($V$34,T258)),"WINCOMBENTRE",IF(ISNUMBER(SEARCH($V$35,T258)),"WINCOMCAMAU",IF(ISNUMBER(SEARCH($V$36,T258)),"WINCOMANGIANG",IF(ISNUMBER(SEARCH($V$37,T258)),"WINCOMNINHTHUAN",IF(ISNUMBER(SEARCH($V$38,T258)),"WINCOMTHAIBINH",IF(ISNUMBER(SEARCH($V$39,T258)),"WINCOMGIALAI",IF(ISNUMBER(SEARCH($V$40,T258)),"WINCOMHOABINH",IF(ISNUMBER(SEARCH($V$41,T258)),"WINCOMQUANGNGAI",IF(ISNUMBER(SEARCH($V$42,T258)),"WINCOMBINHTHUAN",IF(ISNUMBER(SEARCH($V$43,T258)),"WINCOMDAKLAK",IF(ISNUMBER(SEARCH($V$44,T258)),"WINCOMSOCTRANG",IF(ISNUMBER(SEARCH($V$45,T258)),"WINCOMSONLA",IF(ISNUMBER(SEARCH($V$46,T258)),"WINCOMKONTUM",IF(ISNUMBER(SEARCH($V$47,T258)),"WINCOMPHUYEN",IF(ISNUMBER(SEARCH($V$48,T258)),"WINCOMQUANGTRI",IF(ISNUMBER(SEARCH($V$49,T258)),"WINCOMBINHDINH",IF(ISNUMBER(SEARCH($V$50,T258)),"WINCOMCAOBANG",IF(ISNUMBER(SEARCH($V$51,T258)),"WINCOMQUANGBINH",IF(ISNUMBER(SEARCH($V$52,T258)),"WINCOMLAMDONG",IF(ISNUMBER(SEARCH($V$53,T258)),"WINCOMVINHLONG",IF(ISNUMBER(SEARCH($V$54,T258)),"WINCOMDONGTHAP",IF(ISNUMBER(SEARCH($V$55,T258)),"WINCOMTIENGIANG",IF(ISNUMBER(SEARCH($V$56,T258)),"WINCOMQUANGNINH",0))))))))))))))))))))))))))))))))))))))))))))))))))))))</f>
        <v>WINCOMHANOI</v>
      </c>
    </row>
    <row r="259" spans="1:25" x14ac:dyDescent="0.2">
      <c r="A259" t="s">
        <v>0</v>
      </c>
      <c r="B259" t="s">
        <v>522</v>
      </c>
      <c r="C259" t="s">
        <v>34</v>
      </c>
      <c r="D259" t="s">
        <v>123</v>
      </c>
      <c r="E259" t="s">
        <v>4</v>
      </c>
      <c r="F259" s="5">
        <f t="shared" ref="F259:F322" si="17">G259/N259</f>
        <v>1</v>
      </c>
      <c r="G259" s="2">
        <v>55595</v>
      </c>
      <c r="H259" s="2">
        <v>61154.500000000007</v>
      </c>
      <c r="I259" t="s">
        <v>5</v>
      </c>
      <c r="J259" t="s">
        <v>124</v>
      </c>
      <c r="K259" t="str">
        <f t="shared" ref="K259:K322" si="18">MID(J259,10,26)</f>
        <v>Tai heo muối gói 200g</v>
      </c>
      <c r="L259" s="8" t="str">
        <f>VLOOKUP(K259,'[1]Mã Misa'!$B$2:$D$74,2,0)</f>
        <v>Tai heo muối 200g</v>
      </c>
      <c r="M259" s="8" t="str">
        <f>VLOOKUP(L259,'[1]Mã Misa'!$C$2:$D$74,2,0)</f>
        <v>TH200</v>
      </c>
      <c r="N259" s="2">
        <v>55595</v>
      </c>
      <c r="O259" t="s">
        <v>523</v>
      </c>
      <c r="P259" s="8" t="str">
        <f t="shared" ref="P259:P322" si="19">RIGHT(O259,7)</f>
        <v>0135978</v>
      </c>
      <c r="Q259" s="8" t="e">
        <f t="array" ref="Q259">IF(VLOOKUP(P259,$AA$1:$AC$32,1,0)&lt;&gt;0,(P259&amp;"A"),0)</f>
        <v>#N/A</v>
      </c>
      <c r="R259" s="12">
        <v>44508</v>
      </c>
      <c r="S259" t="s">
        <v>524</v>
      </c>
      <c r="T259" s="8" t="str">
        <f t="shared" si="16"/>
        <v>VM+ HNI 24</v>
      </c>
      <c r="U259" t="s">
        <v>6128</v>
      </c>
      <c r="Y259" t="str">
        <f t="array" ref="Y259">IF(ISNUMBER(SEARCH($V$3,T259)),"WINCOMHANOI",IF(ISNUMBER(SEARCH($V$4,T259)),"WINCOMHOCHIMINH",IF(ISNUMBER(SEARCH($V$5,T259)),"WINCOMDANANG",IF(ISNUMBER(SEARCH($V$6,T259)),"WINCOMHAIDUONG",IF(ISNUMBER(SEARCH($V$7,T259)),"WINCOMQUANGNINH",IF(ISNUMBER(SEARCH($V$8,T259)),"WINCOMHAIPHONG",IF(ISNUMBER(SEARCH($V$9,T259)),"WINCOMBACGIANG",IF(ISNUMBER(SEARCH($V$10,T259)),"WINCOMBACNINH",IF(ISNUMBER(SEARCH($V$11,T259)),"WINCOMPHUTHO",IF(ISNUMBER(SEARCH($V$12,T259)),"WINCOMHATINH",IF(ISNUMBER(SEARCH($V$13,T259)),"WINCOMTHAINGUYEN",IF(ISNUMBER(SEARCH($V$14,T259)),"WINCOMKHANHHOA",IF(ISNUMBER(SEARCH($V$15,T259)),"WINCOMHUNGYEN",IF(ISNUMBER(SEARCH($V$16,T259)),"WINCOMNGHEAN",IF(ISNUMBER(SEARCH($V$17,T259)),"WINCOMLAOCAI",IF(ISNUMBER(SEARCH($V$18,T259)),"WINCOMVUNGTAU",IF(ISNUMBER(SEARCH($V$19,T259)),"WINCOMBINHDUONG",IF(ISNUMBER(SEARCH($V$20,T259)),"WINCOMKIENGIANG",IF(ISNUMBER(SEARCH($V$21,T259)),"WINCOMHANAM",IF(ISNUMBER(SEARCH($V$22,T259)),"WINCOMNAMDINH",IF(ISNUMBER(SEARCH($V$23,T259)),"WINCOMLANGSON",IF(ISNUMBER(SEARCH($V$24,T259)),"WINCOMTHANHHOA",IF(ISNUMBER(SEARCH($V$25,T259)),"WINCOMYENBAI",IF(ISNUMBER(SEARCH($V$26,T259)),"WINCOMTUYENQUANG",IF(ISNUMBER(SEARCH($V$27,T259)),"WINCOMHUE",IF(ISNUMBER(SEARCH($V$28,T259)),"WINCOMQUANGNAM",IF(ISNUMBER(SEARCH($V$29,T259)),"WINCOMVINHPHUC",IF(ISNUMBER(SEARCH($V$30,T259)),"WINCOMHAGIANG",IF(ISNUMBER(SEARCH($V$31,T259)),"WINCOMNINHBINH",IF(ISNUMBER(SEARCH($V$32,T259)),"WINCOMTRAVINH",IF(ISNUMBER(SEARCH($V$33,T259)),"WINCOMCANTHO",IF(ISNUMBER(SEARCH($V$34,T259)),"WINCOMBENTRE",IF(ISNUMBER(SEARCH($V$35,T259)),"WINCOMCAMAU",IF(ISNUMBER(SEARCH($V$36,T259)),"WINCOMANGIANG",IF(ISNUMBER(SEARCH($V$37,T259)),"WINCOMNINHTHUAN",IF(ISNUMBER(SEARCH($V$38,T259)),"WINCOMTHAIBINH",IF(ISNUMBER(SEARCH($V$39,T259)),"WINCOMGIALAI",IF(ISNUMBER(SEARCH($V$40,T259)),"WINCOMHOABINH",IF(ISNUMBER(SEARCH($V$41,T259)),"WINCOMQUANGNGAI",IF(ISNUMBER(SEARCH($V$42,T259)),"WINCOMBINHTHUAN",IF(ISNUMBER(SEARCH($V$43,T259)),"WINCOMDAKLAK",IF(ISNUMBER(SEARCH($V$44,T259)),"WINCOMSOCTRANG",IF(ISNUMBER(SEARCH($V$45,T259)),"WINCOMSONLA",IF(ISNUMBER(SEARCH($V$46,T259)),"WINCOMKONTUM",IF(ISNUMBER(SEARCH($V$47,T259)),"WINCOMPHUYEN",IF(ISNUMBER(SEARCH($V$48,T259)),"WINCOMQUANGTRI",IF(ISNUMBER(SEARCH($V$49,T259)),"WINCOMBINHDINH",IF(ISNUMBER(SEARCH($V$50,T259)),"WINCOMCAOBANG",IF(ISNUMBER(SEARCH($V$51,T259)),"WINCOMQUANGBINH",IF(ISNUMBER(SEARCH($V$52,T259)),"WINCOMLAMDONG",IF(ISNUMBER(SEARCH($V$53,T259)),"WINCOMVINHLONG",IF(ISNUMBER(SEARCH($V$54,T259)),"WINCOMDONGTHAP",IF(ISNUMBER(SEARCH($V$55,T259)),"WINCOMTIENGIANG",IF(ISNUMBER(SEARCH($V$56,T259)),"WINCOMQUANGNINH",0))))))))))))))))))))))))))))))))))))))))))))))))))))))</f>
        <v>WINCOMHANOI</v>
      </c>
    </row>
    <row r="260" spans="1:25" x14ac:dyDescent="0.2">
      <c r="A260" t="s">
        <v>0</v>
      </c>
      <c r="B260" t="s">
        <v>522</v>
      </c>
      <c r="C260" t="s">
        <v>37</v>
      </c>
      <c r="D260" t="s">
        <v>20</v>
      </c>
      <c r="E260" t="s">
        <v>4</v>
      </c>
      <c r="F260" s="5">
        <f t="shared" si="17"/>
        <v>2</v>
      </c>
      <c r="G260" s="2">
        <v>100364</v>
      </c>
      <c r="H260" s="2">
        <v>110400.40000000001</v>
      </c>
      <c r="I260" t="s">
        <v>5</v>
      </c>
      <c r="J260" t="s">
        <v>21</v>
      </c>
      <c r="K260" t="str">
        <f t="shared" si="18"/>
        <v>Giò tai lưỡi xào gói 250g</v>
      </c>
      <c r="L260" s="8" t="str">
        <f>VLOOKUP(K260,'[1]Mã Misa'!$B$2:$D$74,2,0)</f>
        <v>Giò Tai Lưỡi Xào 250g</v>
      </c>
      <c r="M260" s="8" t="str">
        <f>VLOOKUP(L260,'[1]Mã Misa'!$C$2:$D$74,2,0)</f>
        <v>GTLX250G</v>
      </c>
      <c r="N260" s="2">
        <v>50182</v>
      </c>
      <c r="O260" t="s">
        <v>523</v>
      </c>
      <c r="P260" s="8" t="str">
        <f t="shared" si="19"/>
        <v>0135978</v>
      </c>
      <c r="Q260" s="8" t="e">
        <f t="array" ref="Q260">IF(VLOOKUP(P260,$AA$1:$AC$32,1,0)&lt;&gt;0,(P260&amp;"A"),0)</f>
        <v>#N/A</v>
      </c>
      <c r="R260" s="12">
        <v>44508</v>
      </c>
      <c r="S260" t="s">
        <v>524</v>
      </c>
      <c r="T260" s="8" t="str">
        <f t="shared" ref="T260:T323" si="20">LEFT(U260,10)</f>
        <v>VM+ HNI 24</v>
      </c>
      <c r="U260" t="s">
        <v>6128</v>
      </c>
      <c r="Y260" t="str">
        <f t="array" ref="Y260">IF(ISNUMBER(SEARCH($V$3,T260)),"WINCOMHANOI",IF(ISNUMBER(SEARCH($V$4,T260)),"WINCOMHOCHIMINH",IF(ISNUMBER(SEARCH($V$5,T260)),"WINCOMDANANG",IF(ISNUMBER(SEARCH($V$6,T260)),"WINCOMHAIDUONG",IF(ISNUMBER(SEARCH($V$7,T260)),"WINCOMQUANGNINH",IF(ISNUMBER(SEARCH($V$8,T260)),"WINCOMHAIPHONG",IF(ISNUMBER(SEARCH($V$9,T260)),"WINCOMBACGIANG",IF(ISNUMBER(SEARCH($V$10,T260)),"WINCOMBACNINH",IF(ISNUMBER(SEARCH($V$11,T260)),"WINCOMPHUTHO",IF(ISNUMBER(SEARCH($V$12,T260)),"WINCOMHATINH",IF(ISNUMBER(SEARCH($V$13,T260)),"WINCOMTHAINGUYEN",IF(ISNUMBER(SEARCH($V$14,T260)),"WINCOMKHANHHOA",IF(ISNUMBER(SEARCH($V$15,T260)),"WINCOMHUNGYEN",IF(ISNUMBER(SEARCH($V$16,T260)),"WINCOMNGHEAN",IF(ISNUMBER(SEARCH($V$17,T260)),"WINCOMLAOCAI",IF(ISNUMBER(SEARCH($V$18,T260)),"WINCOMVUNGTAU",IF(ISNUMBER(SEARCH($V$19,T260)),"WINCOMBINHDUONG",IF(ISNUMBER(SEARCH($V$20,T260)),"WINCOMKIENGIANG",IF(ISNUMBER(SEARCH($V$21,T260)),"WINCOMHANAM",IF(ISNUMBER(SEARCH($V$22,T260)),"WINCOMNAMDINH",IF(ISNUMBER(SEARCH($V$23,T260)),"WINCOMLANGSON",IF(ISNUMBER(SEARCH($V$24,T260)),"WINCOMTHANHHOA",IF(ISNUMBER(SEARCH($V$25,T260)),"WINCOMYENBAI",IF(ISNUMBER(SEARCH($V$26,T260)),"WINCOMTUYENQUANG",IF(ISNUMBER(SEARCH($V$27,T260)),"WINCOMHUE",IF(ISNUMBER(SEARCH($V$28,T260)),"WINCOMQUANGNAM",IF(ISNUMBER(SEARCH($V$29,T260)),"WINCOMVINHPHUC",IF(ISNUMBER(SEARCH($V$30,T260)),"WINCOMHAGIANG",IF(ISNUMBER(SEARCH($V$31,T260)),"WINCOMNINHBINH",IF(ISNUMBER(SEARCH($V$32,T260)),"WINCOMTRAVINH",IF(ISNUMBER(SEARCH($V$33,T260)),"WINCOMCANTHO",IF(ISNUMBER(SEARCH($V$34,T260)),"WINCOMBENTRE",IF(ISNUMBER(SEARCH($V$35,T260)),"WINCOMCAMAU",IF(ISNUMBER(SEARCH($V$36,T260)),"WINCOMANGIANG",IF(ISNUMBER(SEARCH($V$37,T260)),"WINCOMNINHTHUAN",IF(ISNUMBER(SEARCH($V$38,T260)),"WINCOMTHAIBINH",IF(ISNUMBER(SEARCH($V$39,T260)),"WINCOMGIALAI",IF(ISNUMBER(SEARCH($V$40,T260)),"WINCOMHOABINH",IF(ISNUMBER(SEARCH($V$41,T260)),"WINCOMQUANGNGAI",IF(ISNUMBER(SEARCH($V$42,T260)),"WINCOMBINHTHUAN",IF(ISNUMBER(SEARCH($V$43,T260)),"WINCOMDAKLAK",IF(ISNUMBER(SEARCH($V$44,T260)),"WINCOMSOCTRANG",IF(ISNUMBER(SEARCH($V$45,T260)),"WINCOMSONLA",IF(ISNUMBER(SEARCH($V$46,T260)),"WINCOMKONTUM",IF(ISNUMBER(SEARCH($V$47,T260)),"WINCOMPHUYEN",IF(ISNUMBER(SEARCH($V$48,T260)),"WINCOMQUANGTRI",IF(ISNUMBER(SEARCH($V$49,T260)),"WINCOMBINHDINH",IF(ISNUMBER(SEARCH($V$50,T260)),"WINCOMCAOBANG",IF(ISNUMBER(SEARCH($V$51,T260)),"WINCOMQUANGBINH",IF(ISNUMBER(SEARCH($V$52,T260)),"WINCOMLAMDONG",IF(ISNUMBER(SEARCH($V$53,T260)),"WINCOMVINHLONG",IF(ISNUMBER(SEARCH($V$54,T260)),"WINCOMDONGTHAP",IF(ISNUMBER(SEARCH($V$55,T260)),"WINCOMTIENGIANG",IF(ISNUMBER(SEARCH($V$56,T260)),"WINCOMQUANGNINH",0))))))))))))))))))))))))))))))))))))))))))))))))))))))</f>
        <v>WINCOMHANOI</v>
      </c>
    </row>
    <row r="261" spans="1:25" x14ac:dyDescent="0.2">
      <c r="A261" t="s">
        <v>0</v>
      </c>
      <c r="B261" t="s">
        <v>525</v>
      </c>
      <c r="C261" t="s">
        <v>2</v>
      </c>
      <c r="D261" t="s">
        <v>121</v>
      </c>
      <c r="E261" t="s">
        <v>4</v>
      </c>
      <c r="F261" s="5">
        <f t="shared" si="17"/>
        <v>1</v>
      </c>
      <c r="G261" s="2">
        <v>101989</v>
      </c>
      <c r="H261" s="2">
        <v>112187.90000000001</v>
      </c>
      <c r="I261" t="s">
        <v>5</v>
      </c>
      <c r="J261" t="s">
        <v>122</v>
      </c>
      <c r="K261" t="str">
        <f t="shared" si="18"/>
        <v>Giò tai nấm hương 500g</v>
      </c>
      <c r="L261" s="8" t="str">
        <f>VLOOKUP(K261,'[1]Mã Misa'!$B$2:$D$74,2,0)</f>
        <v>Giò tai nấm hương 500g</v>
      </c>
      <c r="M261" s="8" t="str">
        <f>VLOOKUP(L261,'[1]Mã Misa'!$C$2:$D$74,2,0)</f>
        <v>GTNH500</v>
      </c>
      <c r="N261" s="2">
        <v>101989</v>
      </c>
      <c r="O261" t="s">
        <v>526</v>
      </c>
      <c r="P261" s="8" t="str">
        <f t="shared" si="19"/>
        <v>0005076</v>
      </c>
      <c r="Q261" s="8" t="e">
        <f t="array" ref="Q261">IF(VLOOKUP(P261,$AA$1:$AC$32,1,0)&lt;&gt;0,(P261&amp;"A"),0)</f>
        <v>#N/A</v>
      </c>
      <c r="R261" s="12">
        <v>44508</v>
      </c>
      <c r="S261" t="s">
        <v>527</v>
      </c>
      <c r="T261" s="8" t="str">
        <f t="shared" si="20"/>
        <v>VM+ THA Li</v>
      </c>
      <c r="U261" t="s">
        <v>6129</v>
      </c>
      <c r="Y261" t="str">
        <f t="array" ref="Y261">IF(ISNUMBER(SEARCH($V$3,T261)),"WINCOMHANOI",IF(ISNUMBER(SEARCH($V$4,T261)),"WINCOMHOCHIMINH",IF(ISNUMBER(SEARCH($V$5,T261)),"WINCOMDANANG",IF(ISNUMBER(SEARCH($V$6,T261)),"WINCOMHAIDUONG",IF(ISNUMBER(SEARCH($V$7,T261)),"WINCOMQUANGNINH",IF(ISNUMBER(SEARCH($V$8,T261)),"WINCOMHAIPHONG",IF(ISNUMBER(SEARCH($V$9,T261)),"WINCOMBACGIANG",IF(ISNUMBER(SEARCH($V$10,T261)),"WINCOMBACNINH",IF(ISNUMBER(SEARCH($V$11,T261)),"WINCOMPHUTHO",IF(ISNUMBER(SEARCH($V$12,T261)),"WINCOMHATINH",IF(ISNUMBER(SEARCH($V$13,T261)),"WINCOMTHAINGUYEN",IF(ISNUMBER(SEARCH($V$14,T261)),"WINCOMKHANHHOA",IF(ISNUMBER(SEARCH($V$15,T261)),"WINCOMHUNGYEN",IF(ISNUMBER(SEARCH($V$16,T261)),"WINCOMNGHEAN",IF(ISNUMBER(SEARCH($V$17,T261)),"WINCOMLAOCAI",IF(ISNUMBER(SEARCH($V$18,T261)),"WINCOMVUNGTAU",IF(ISNUMBER(SEARCH($V$19,T261)),"WINCOMBINHDUONG",IF(ISNUMBER(SEARCH($V$20,T261)),"WINCOMKIENGIANG",IF(ISNUMBER(SEARCH($V$21,T261)),"WINCOMHANAM",IF(ISNUMBER(SEARCH($V$22,T261)),"WINCOMNAMDINH",IF(ISNUMBER(SEARCH($V$23,T261)),"WINCOMLANGSON",IF(ISNUMBER(SEARCH($V$24,T261)),"WINCOMTHANHHOA",IF(ISNUMBER(SEARCH($V$25,T261)),"WINCOMYENBAI",IF(ISNUMBER(SEARCH($V$26,T261)),"WINCOMTUYENQUANG",IF(ISNUMBER(SEARCH($V$27,T261)),"WINCOMHUE",IF(ISNUMBER(SEARCH($V$28,T261)),"WINCOMQUANGNAM",IF(ISNUMBER(SEARCH($V$29,T261)),"WINCOMVINHPHUC",IF(ISNUMBER(SEARCH($V$30,T261)),"WINCOMHAGIANG",IF(ISNUMBER(SEARCH($V$31,T261)),"WINCOMNINHBINH",IF(ISNUMBER(SEARCH($V$32,T261)),"WINCOMTRAVINH",IF(ISNUMBER(SEARCH($V$33,T261)),"WINCOMCANTHO",IF(ISNUMBER(SEARCH($V$34,T261)),"WINCOMBENTRE",IF(ISNUMBER(SEARCH($V$35,T261)),"WINCOMCAMAU",IF(ISNUMBER(SEARCH($V$36,T261)),"WINCOMANGIANG",IF(ISNUMBER(SEARCH($V$37,T261)),"WINCOMNINHTHUAN",IF(ISNUMBER(SEARCH($V$38,T261)),"WINCOMTHAIBINH",IF(ISNUMBER(SEARCH($V$39,T261)),"WINCOMGIALAI",IF(ISNUMBER(SEARCH($V$40,T261)),"WINCOMHOABINH",IF(ISNUMBER(SEARCH($V$41,T261)),"WINCOMQUANGNGAI",IF(ISNUMBER(SEARCH($V$42,T261)),"WINCOMBINHTHUAN",IF(ISNUMBER(SEARCH($V$43,T261)),"WINCOMDAKLAK",IF(ISNUMBER(SEARCH($V$44,T261)),"WINCOMSOCTRANG",IF(ISNUMBER(SEARCH($V$45,T261)),"WINCOMSONLA",IF(ISNUMBER(SEARCH($V$46,T261)),"WINCOMKONTUM",IF(ISNUMBER(SEARCH($V$47,T261)),"WINCOMPHUYEN",IF(ISNUMBER(SEARCH($V$48,T261)),"WINCOMQUANGTRI",IF(ISNUMBER(SEARCH($V$49,T261)),"WINCOMBINHDINH",IF(ISNUMBER(SEARCH($V$50,T261)),"WINCOMCAOBANG",IF(ISNUMBER(SEARCH($V$51,T261)),"WINCOMQUANGBINH",IF(ISNUMBER(SEARCH($V$52,T261)),"WINCOMLAMDONG",IF(ISNUMBER(SEARCH($V$53,T261)),"WINCOMVINHLONG",IF(ISNUMBER(SEARCH($V$54,T261)),"WINCOMDONGTHAP",IF(ISNUMBER(SEARCH($V$55,T261)),"WINCOMTIENGIANG",IF(ISNUMBER(SEARCH($V$56,T261)),"WINCOMQUANGNINH",0))))))))))))))))))))))))))))))))))))))))))))))))))))))</f>
        <v>WINCOMTHANHHOA</v>
      </c>
    </row>
    <row r="262" spans="1:25" x14ac:dyDescent="0.2">
      <c r="A262" t="s">
        <v>0</v>
      </c>
      <c r="B262" t="s">
        <v>528</v>
      </c>
      <c r="C262" t="s">
        <v>2</v>
      </c>
      <c r="D262" t="s">
        <v>39</v>
      </c>
      <c r="E262" t="s">
        <v>4</v>
      </c>
      <c r="F262" s="5">
        <f t="shared" si="17"/>
        <v>2</v>
      </c>
      <c r="G262" s="2">
        <v>92000</v>
      </c>
      <c r="H262" s="2">
        <v>101200.00000000001</v>
      </c>
      <c r="I262" t="s">
        <v>5</v>
      </c>
      <c r="J262" t="s">
        <v>40</v>
      </c>
      <c r="K262" t="str">
        <f t="shared" si="18"/>
        <v>Mộc nấm hương gói 250g</v>
      </c>
      <c r="L262" s="8" t="str">
        <f>VLOOKUP(K262,'[1]Mã Misa'!$B$2:$D$74,2,0)</f>
        <v>Mộc Nấm Hương 250g</v>
      </c>
      <c r="M262" s="8" t="str">
        <f>VLOOKUP(L262,'[1]Mã Misa'!$C$2:$D$74,2,0)</f>
        <v>MNH250</v>
      </c>
      <c r="N262" s="2">
        <v>46000</v>
      </c>
      <c r="O262" t="s">
        <v>529</v>
      </c>
      <c r="P262" s="8" t="str">
        <f t="shared" si="19"/>
        <v>0017444</v>
      </c>
      <c r="Q262" s="8" t="e">
        <f t="array" ref="Q262">IF(VLOOKUP(P262,$AA$1:$AC$32,1,0)&lt;&gt;0,(P262&amp;"A"),0)</f>
        <v>#N/A</v>
      </c>
      <c r="R262" s="12">
        <v>44508</v>
      </c>
      <c r="S262" t="s">
        <v>247</v>
      </c>
      <c r="T262" s="8" t="str">
        <f t="shared" si="20"/>
        <v>VM+ DNG 13</v>
      </c>
      <c r="U262" t="s">
        <v>6039</v>
      </c>
      <c r="Y262" t="str">
        <f t="array" ref="Y262">IF(ISNUMBER(SEARCH($V$3,T262)),"WINCOMHANOI",IF(ISNUMBER(SEARCH($V$4,T262)),"WINCOMHOCHIMINH",IF(ISNUMBER(SEARCH($V$5,T262)),"WINCOMDANANG",IF(ISNUMBER(SEARCH($V$6,T262)),"WINCOMHAIDUONG",IF(ISNUMBER(SEARCH($V$7,T262)),"WINCOMQUANGNINH",IF(ISNUMBER(SEARCH($V$8,T262)),"WINCOMHAIPHONG",IF(ISNUMBER(SEARCH($V$9,T262)),"WINCOMBACGIANG",IF(ISNUMBER(SEARCH($V$10,T262)),"WINCOMBACNINH",IF(ISNUMBER(SEARCH($V$11,T262)),"WINCOMPHUTHO",IF(ISNUMBER(SEARCH($V$12,T262)),"WINCOMHATINH",IF(ISNUMBER(SEARCH($V$13,T262)),"WINCOMTHAINGUYEN",IF(ISNUMBER(SEARCH($V$14,T262)),"WINCOMKHANHHOA",IF(ISNUMBER(SEARCH($V$15,T262)),"WINCOMHUNGYEN",IF(ISNUMBER(SEARCH($V$16,T262)),"WINCOMNGHEAN",IF(ISNUMBER(SEARCH($V$17,T262)),"WINCOMLAOCAI",IF(ISNUMBER(SEARCH($V$18,T262)),"WINCOMVUNGTAU",IF(ISNUMBER(SEARCH($V$19,T262)),"WINCOMBINHDUONG",IF(ISNUMBER(SEARCH($V$20,T262)),"WINCOMKIENGIANG",IF(ISNUMBER(SEARCH($V$21,T262)),"WINCOMHANAM",IF(ISNUMBER(SEARCH($V$22,T262)),"WINCOMNAMDINH",IF(ISNUMBER(SEARCH($V$23,T262)),"WINCOMLANGSON",IF(ISNUMBER(SEARCH($V$24,T262)),"WINCOMTHANHHOA",IF(ISNUMBER(SEARCH($V$25,T262)),"WINCOMYENBAI",IF(ISNUMBER(SEARCH($V$26,T262)),"WINCOMTUYENQUANG",IF(ISNUMBER(SEARCH($V$27,T262)),"WINCOMHUE",IF(ISNUMBER(SEARCH($V$28,T262)),"WINCOMQUANGNAM",IF(ISNUMBER(SEARCH($V$29,T262)),"WINCOMVINHPHUC",IF(ISNUMBER(SEARCH($V$30,T262)),"WINCOMHAGIANG",IF(ISNUMBER(SEARCH($V$31,T262)),"WINCOMNINHBINH",IF(ISNUMBER(SEARCH($V$32,T262)),"WINCOMTRAVINH",IF(ISNUMBER(SEARCH($V$33,T262)),"WINCOMCANTHO",IF(ISNUMBER(SEARCH($V$34,T262)),"WINCOMBENTRE",IF(ISNUMBER(SEARCH($V$35,T262)),"WINCOMCAMAU",IF(ISNUMBER(SEARCH($V$36,T262)),"WINCOMANGIANG",IF(ISNUMBER(SEARCH($V$37,T262)),"WINCOMNINHTHUAN",IF(ISNUMBER(SEARCH($V$38,T262)),"WINCOMTHAIBINH",IF(ISNUMBER(SEARCH($V$39,T262)),"WINCOMGIALAI",IF(ISNUMBER(SEARCH($V$40,T262)),"WINCOMHOABINH",IF(ISNUMBER(SEARCH($V$41,T262)),"WINCOMQUANGNGAI",IF(ISNUMBER(SEARCH($V$42,T262)),"WINCOMBINHTHUAN",IF(ISNUMBER(SEARCH($V$43,T262)),"WINCOMDAKLAK",IF(ISNUMBER(SEARCH($V$44,T262)),"WINCOMSOCTRANG",IF(ISNUMBER(SEARCH($V$45,T262)),"WINCOMSONLA",IF(ISNUMBER(SEARCH($V$46,T262)),"WINCOMKONTUM",IF(ISNUMBER(SEARCH($V$47,T262)),"WINCOMPHUYEN",IF(ISNUMBER(SEARCH($V$48,T262)),"WINCOMQUANGTRI",IF(ISNUMBER(SEARCH($V$49,T262)),"WINCOMBINHDINH",IF(ISNUMBER(SEARCH($V$50,T262)),"WINCOMCAOBANG",IF(ISNUMBER(SEARCH($V$51,T262)),"WINCOMQUANGBINH",IF(ISNUMBER(SEARCH($V$52,T262)),"WINCOMLAMDONG",IF(ISNUMBER(SEARCH($V$53,T262)),"WINCOMVINHLONG",IF(ISNUMBER(SEARCH($V$54,T262)),"WINCOMDONGTHAP",IF(ISNUMBER(SEARCH($V$55,T262)),"WINCOMTIENGIANG",IF(ISNUMBER(SEARCH($V$56,T262)),"WINCOMQUANGNINH",0))))))))))))))))))))))))))))))))))))))))))))))))))))))</f>
        <v>WINCOMDANANG</v>
      </c>
    </row>
    <row r="263" spans="1:25" x14ac:dyDescent="0.2">
      <c r="A263" t="s">
        <v>0</v>
      </c>
      <c r="B263" t="s">
        <v>530</v>
      </c>
      <c r="C263" t="s">
        <v>2</v>
      </c>
      <c r="D263" t="s">
        <v>39</v>
      </c>
      <c r="E263" t="s">
        <v>4</v>
      </c>
      <c r="F263" s="5">
        <f t="shared" si="17"/>
        <v>2</v>
      </c>
      <c r="G263" s="2">
        <v>92000</v>
      </c>
      <c r="H263" s="2">
        <v>101200.00000000001</v>
      </c>
      <c r="I263" t="s">
        <v>5</v>
      </c>
      <c r="J263" t="s">
        <v>40</v>
      </c>
      <c r="K263" t="str">
        <f t="shared" si="18"/>
        <v>Mộc nấm hương gói 250g</v>
      </c>
      <c r="L263" s="8" t="str">
        <f>VLOOKUP(K263,'[1]Mã Misa'!$B$2:$D$74,2,0)</f>
        <v>Mộc Nấm Hương 250g</v>
      </c>
      <c r="M263" s="8" t="str">
        <f>VLOOKUP(L263,'[1]Mã Misa'!$C$2:$D$74,2,0)</f>
        <v>MNH250</v>
      </c>
      <c r="N263" s="2">
        <v>46000</v>
      </c>
      <c r="O263" t="s">
        <v>531</v>
      </c>
      <c r="P263" s="8" t="str">
        <f t="shared" si="19"/>
        <v>0135982</v>
      </c>
      <c r="Q263" s="8" t="e">
        <f t="array" ref="Q263">IF(VLOOKUP(P263,$AA$1:$AC$32,1,0)&lt;&gt;0,(P263&amp;"A"),0)</f>
        <v>#N/A</v>
      </c>
      <c r="R263" s="12">
        <v>44508</v>
      </c>
      <c r="S263" t="s">
        <v>308</v>
      </c>
      <c r="T263" s="8" t="str">
        <f t="shared" si="20"/>
        <v>VM+ HNI 38</v>
      </c>
      <c r="U263" t="s">
        <v>6058</v>
      </c>
      <c r="Y263" t="str">
        <f t="array" ref="Y263">IF(ISNUMBER(SEARCH($V$3,T263)),"WINCOMHANOI",IF(ISNUMBER(SEARCH($V$4,T263)),"WINCOMHOCHIMINH",IF(ISNUMBER(SEARCH($V$5,T263)),"WINCOMDANANG",IF(ISNUMBER(SEARCH($V$6,T263)),"WINCOMHAIDUONG",IF(ISNUMBER(SEARCH($V$7,T263)),"WINCOMQUANGNINH",IF(ISNUMBER(SEARCH($V$8,T263)),"WINCOMHAIPHONG",IF(ISNUMBER(SEARCH($V$9,T263)),"WINCOMBACGIANG",IF(ISNUMBER(SEARCH($V$10,T263)),"WINCOMBACNINH",IF(ISNUMBER(SEARCH($V$11,T263)),"WINCOMPHUTHO",IF(ISNUMBER(SEARCH($V$12,T263)),"WINCOMHATINH",IF(ISNUMBER(SEARCH($V$13,T263)),"WINCOMTHAINGUYEN",IF(ISNUMBER(SEARCH($V$14,T263)),"WINCOMKHANHHOA",IF(ISNUMBER(SEARCH($V$15,T263)),"WINCOMHUNGYEN",IF(ISNUMBER(SEARCH($V$16,T263)),"WINCOMNGHEAN",IF(ISNUMBER(SEARCH($V$17,T263)),"WINCOMLAOCAI",IF(ISNUMBER(SEARCH($V$18,T263)),"WINCOMVUNGTAU",IF(ISNUMBER(SEARCH($V$19,T263)),"WINCOMBINHDUONG",IF(ISNUMBER(SEARCH($V$20,T263)),"WINCOMKIENGIANG",IF(ISNUMBER(SEARCH($V$21,T263)),"WINCOMHANAM",IF(ISNUMBER(SEARCH($V$22,T263)),"WINCOMNAMDINH",IF(ISNUMBER(SEARCH($V$23,T263)),"WINCOMLANGSON",IF(ISNUMBER(SEARCH($V$24,T263)),"WINCOMTHANHHOA",IF(ISNUMBER(SEARCH($V$25,T263)),"WINCOMYENBAI",IF(ISNUMBER(SEARCH($V$26,T263)),"WINCOMTUYENQUANG",IF(ISNUMBER(SEARCH($V$27,T263)),"WINCOMHUE",IF(ISNUMBER(SEARCH($V$28,T263)),"WINCOMQUANGNAM",IF(ISNUMBER(SEARCH($V$29,T263)),"WINCOMVINHPHUC",IF(ISNUMBER(SEARCH($V$30,T263)),"WINCOMHAGIANG",IF(ISNUMBER(SEARCH($V$31,T263)),"WINCOMNINHBINH",IF(ISNUMBER(SEARCH($V$32,T263)),"WINCOMTRAVINH",IF(ISNUMBER(SEARCH($V$33,T263)),"WINCOMCANTHO",IF(ISNUMBER(SEARCH($V$34,T263)),"WINCOMBENTRE",IF(ISNUMBER(SEARCH($V$35,T263)),"WINCOMCAMAU",IF(ISNUMBER(SEARCH($V$36,T263)),"WINCOMANGIANG",IF(ISNUMBER(SEARCH($V$37,T263)),"WINCOMNINHTHUAN",IF(ISNUMBER(SEARCH($V$38,T263)),"WINCOMTHAIBINH",IF(ISNUMBER(SEARCH($V$39,T263)),"WINCOMGIALAI",IF(ISNUMBER(SEARCH($V$40,T263)),"WINCOMHOABINH",IF(ISNUMBER(SEARCH($V$41,T263)),"WINCOMQUANGNGAI",IF(ISNUMBER(SEARCH($V$42,T263)),"WINCOMBINHTHUAN",IF(ISNUMBER(SEARCH($V$43,T263)),"WINCOMDAKLAK",IF(ISNUMBER(SEARCH($V$44,T263)),"WINCOMSOCTRANG",IF(ISNUMBER(SEARCH($V$45,T263)),"WINCOMSONLA",IF(ISNUMBER(SEARCH($V$46,T263)),"WINCOMKONTUM",IF(ISNUMBER(SEARCH($V$47,T263)),"WINCOMPHUYEN",IF(ISNUMBER(SEARCH($V$48,T263)),"WINCOMQUANGTRI",IF(ISNUMBER(SEARCH($V$49,T263)),"WINCOMBINHDINH",IF(ISNUMBER(SEARCH($V$50,T263)),"WINCOMCAOBANG",IF(ISNUMBER(SEARCH($V$51,T263)),"WINCOMQUANGBINH",IF(ISNUMBER(SEARCH($V$52,T263)),"WINCOMLAMDONG",IF(ISNUMBER(SEARCH($V$53,T263)),"WINCOMVINHLONG",IF(ISNUMBER(SEARCH($V$54,T263)),"WINCOMDONGTHAP",IF(ISNUMBER(SEARCH($V$55,T263)),"WINCOMTIENGIANG",IF(ISNUMBER(SEARCH($V$56,T263)),"WINCOMQUANGNINH",0))))))))))))))))))))))))))))))))))))))))))))))))))))))</f>
        <v>WINCOMHANOI</v>
      </c>
    </row>
    <row r="264" spans="1:25" x14ac:dyDescent="0.2">
      <c r="A264" t="s">
        <v>0</v>
      </c>
      <c r="B264" t="s">
        <v>532</v>
      </c>
      <c r="C264" t="s">
        <v>2</v>
      </c>
      <c r="D264" t="s">
        <v>39</v>
      </c>
      <c r="E264" t="s">
        <v>4</v>
      </c>
      <c r="F264" s="5">
        <f t="shared" si="17"/>
        <v>1</v>
      </c>
      <c r="G264" s="2">
        <v>46000</v>
      </c>
      <c r="H264" s="2">
        <v>50600.000000000007</v>
      </c>
      <c r="I264" t="s">
        <v>5</v>
      </c>
      <c r="J264" t="s">
        <v>40</v>
      </c>
      <c r="K264" t="str">
        <f t="shared" si="18"/>
        <v>Mộc nấm hương gói 250g</v>
      </c>
      <c r="L264" s="8" t="str">
        <f>VLOOKUP(K264,'[1]Mã Misa'!$B$2:$D$74,2,0)</f>
        <v>Mộc Nấm Hương 250g</v>
      </c>
      <c r="M264" s="8" t="str">
        <f>VLOOKUP(L264,'[1]Mã Misa'!$C$2:$D$74,2,0)</f>
        <v>MNH250</v>
      </c>
      <c r="N264" s="2">
        <v>46000</v>
      </c>
      <c r="O264" t="s">
        <v>533</v>
      </c>
      <c r="P264" s="8" t="str">
        <f t="shared" si="19"/>
        <v>0135984</v>
      </c>
      <c r="Q264" s="8" t="e">
        <f t="array" ref="Q264">IF(VLOOKUP(P264,$AA$1:$AC$32,1,0)&lt;&gt;0,(P264&amp;"A"),0)</f>
        <v>#N/A</v>
      </c>
      <c r="R264" s="12">
        <v>44508</v>
      </c>
      <c r="S264" t="s">
        <v>534</v>
      </c>
      <c r="T264" s="8" t="str">
        <f t="shared" si="20"/>
        <v>VM+ HNI 12</v>
      </c>
      <c r="U264" t="s">
        <v>6130</v>
      </c>
      <c r="Y264" t="str">
        <f t="array" ref="Y264">IF(ISNUMBER(SEARCH($V$3,T264)),"WINCOMHANOI",IF(ISNUMBER(SEARCH($V$4,T264)),"WINCOMHOCHIMINH",IF(ISNUMBER(SEARCH($V$5,T264)),"WINCOMDANANG",IF(ISNUMBER(SEARCH($V$6,T264)),"WINCOMHAIDUONG",IF(ISNUMBER(SEARCH($V$7,T264)),"WINCOMQUANGNINH",IF(ISNUMBER(SEARCH($V$8,T264)),"WINCOMHAIPHONG",IF(ISNUMBER(SEARCH($V$9,T264)),"WINCOMBACGIANG",IF(ISNUMBER(SEARCH($V$10,T264)),"WINCOMBACNINH",IF(ISNUMBER(SEARCH($V$11,T264)),"WINCOMPHUTHO",IF(ISNUMBER(SEARCH($V$12,T264)),"WINCOMHATINH",IF(ISNUMBER(SEARCH($V$13,T264)),"WINCOMTHAINGUYEN",IF(ISNUMBER(SEARCH($V$14,T264)),"WINCOMKHANHHOA",IF(ISNUMBER(SEARCH($V$15,T264)),"WINCOMHUNGYEN",IF(ISNUMBER(SEARCH($V$16,T264)),"WINCOMNGHEAN",IF(ISNUMBER(SEARCH($V$17,T264)),"WINCOMLAOCAI",IF(ISNUMBER(SEARCH($V$18,T264)),"WINCOMVUNGTAU",IF(ISNUMBER(SEARCH($V$19,T264)),"WINCOMBINHDUONG",IF(ISNUMBER(SEARCH($V$20,T264)),"WINCOMKIENGIANG",IF(ISNUMBER(SEARCH($V$21,T264)),"WINCOMHANAM",IF(ISNUMBER(SEARCH($V$22,T264)),"WINCOMNAMDINH",IF(ISNUMBER(SEARCH($V$23,T264)),"WINCOMLANGSON",IF(ISNUMBER(SEARCH($V$24,T264)),"WINCOMTHANHHOA",IF(ISNUMBER(SEARCH($V$25,T264)),"WINCOMYENBAI",IF(ISNUMBER(SEARCH($V$26,T264)),"WINCOMTUYENQUANG",IF(ISNUMBER(SEARCH($V$27,T264)),"WINCOMHUE",IF(ISNUMBER(SEARCH($V$28,T264)),"WINCOMQUANGNAM",IF(ISNUMBER(SEARCH($V$29,T264)),"WINCOMVINHPHUC",IF(ISNUMBER(SEARCH($V$30,T264)),"WINCOMHAGIANG",IF(ISNUMBER(SEARCH($V$31,T264)),"WINCOMNINHBINH",IF(ISNUMBER(SEARCH($V$32,T264)),"WINCOMTRAVINH",IF(ISNUMBER(SEARCH($V$33,T264)),"WINCOMCANTHO",IF(ISNUMBER(SEARCH($V$34,T264)),"WINCOMBENTRE",IF(ISNUMBER(SEARCH($V$35,T264)),"WINCOMCAMAU",IF(ISNUMBER(SEARCH($V$36,T264)),"WINCOMANGIANG",IF(ISNUMBER(SEARCH($V$37,T264)),"WINCOMNINHTHUAN",IF(ISNUMBER(SEARCH($V$38,T264)),"WINCOMTHAIBINH",IF(ISNUMBER(SEARCH($V$39,T264)),"WINCOMGIALAI",IF(ISNUMBER(SEARCH($V$40,T264)),"WINCOMHOABINH",IF(ISNUMBER(SEARCH($V$41,T264)),"WINCOMQUANGNGAI",IF(ISNUMBER(SEARCH($V$42,T264)),"WINCOMBINHTHUAN",IF(ISNUMBER(SEARCH($V$43,T264)),"WINCOMDAKLAK",IF(ISNUMBER(SEARCH($V$44,T264)),"WINCOMSOCTRANG",IF(ISNUMBER(SEARCH($V$45,T264)),"WINCOMSONLA",IF(ISNUMBER(SEARCH($V$46,T264)),"WINCOMKONTUM",IF(ISNUMBER(SEARCH($V$47,T264)),"WINCOMPHUYEN",IF(ISNUMBER(SEARCH($V$48,T264)),"WINCOMQUANGTRI",IF(ISNUMBER(SEARCH($V$49,T264)),"WINCOMBINHDINH",IF(ISNUMBER(SEARCH($V$50,T264)),"WINCOMCAOBANG",IF(ISNUMBER(SEARCH($V$51,T264)),"WINCOMQUANGBINH",IF(ISNUMBER(SEARCH($V$52,T264)),"WINCOMLAMDONG",IF(ISNUMBER(SEARCH($V$53,T264)),"WINCOMVINHLONG",IF(ISNUMBER(SEARCH($V$54,T264)),"WINCOMDONGTHAP",IF(ISNUMBER(SEARCH($V$55,T264)),"WINCOMTIENGIANG",IF(ISNUMBER(SEARCH($V$56,T264)),"WINCOMQUANGNINH",0))))))))))))))))))))))))))))))))))))))))))))))))))))))</f>
        <v>WINCOMHANOI</v>
      </c>
    </row>
    <row r="265" spans="1:25" x14ac:dyDescent="0.2">
      <c r="A265" t="s">
        <v>0</v>
      </c>
      <c r="B265" t="s">
        <v>535</v>
      </c>
      <c r="C265" t="s">
        <v>2</v>
      </c>
      <c r="D265" t="s">
        <v>39</v>
      </c>
      <c r="E265" t="s">
        <v>4</v>
      </c>
      <c r="F265" s="5">
        <f t="shared" si="17"/>
        <v>1</v>
      </c>
      <c r="G265" s="2">
        <v>46000</v>
      </c>
      <c r="H265" s="2">
        <v>50600.000000000007</v>
      </c>
      <c r="I265" t="s">
        <v>5</v>
      </c>
      <c r="J265" t="s">
        <v>40</v>
      </c>
      <c r="K265" t="str">
        <f t="shared" si="18"/>
        <v>Mộc nấm hương gói 250g</v>
      </c>
      <c r="L265" s="8" t="str">
        <f>VLOOKUP(K265,'[1]Mã Misa'!$B$2:$D$74,2,0)</f>
        <v>Mộc Nấm Hương 250g</v>
      </c>
      <c r="M265" s="8" t="str">
        <f>VLOOKUP(L265,'[1]Mã Misa'!$C$2:$D$74,2,0)</f>
        <v>MNH250</v>
      </c>
      <c r="N265" s="2">
        <v>46000</v>
      </c>
      <c r="O265" t="s">
        <v>536</v>
      </c>
      <c r="P265" s="8" t="str">
        <f t="shared" si="19"/>
        <v>0010706</v>
      </c>
      <c r="Q265" s="8" t="e">
        <f t="array" ref="Q265">IF(VLOOKUP(P265,$AA$1:$AC$32,1,0)&lt;&gt;0,(P265&amp;"A"),0)</f>
        <v>#N/A</v>
      </c>
      <c r="R265" s="12">
        <v>44508</v>
      </c>
      <c r="S265" t="s">
        <v>537</v>
      </c>
      <c r="T265" s="8" t="str">
        <f t="shared" si="20"/>
        <v>VM+ QNH 07</v>
      </c>
      <c r="U265" t="s">
        <v>6131</v>
      </c>
      <c r="Y265" t="str">
        <f t="array" ref="Y265">IF(ISNUMBER(SEARCH($V$3,T265)),"WINCOMHANOI",IF(ISNUMBER(SEARCH($V$4,T265)),"WINCOMHOCHIMINH",IF(ISNUMBER(SEARCH($V$5,T265)),"WINCOMDANANG",IF(ISNUMBER(SEARCH($V$6,T265)),"WINCOMHAIDUONG",IF(ISNUMBER(SEARCH($V$7,T265)),"WINCOMQUANGNINH",IF(ISNUMBER(SEARCH($V$8,T265)),"WINCOMHAIPHONG",IF(ISNUMBER(SEARCH($V$9,T265)),"WINCOMBACGIANG",IF(ISNUMBER(SEARCH($V$10,T265)),"WINCOMBACNINH",IF(ISNUMBER(SEARCH($V$11,T265)),"WINCOMPHUTHO",IF(ISNUMBER(SEARCH($V$12,T265)),"WINCOMHATINH",IF(ISNUMBER(SEARCH($V$13,T265)),"WINCOMTHAINGUYEN",IF(ISNUMBER(SEARCH($V$14,T265)),"WINCOMKHANHHOA",IF(ISNUMBER(SEARCH($V$15,T265)),"WINCOMHUNGYEN",IF(ISNUMBER(SEARCH($V$16,T265)),"WINCOMNGHEAN",IF(ISNUMBER(SEARCH($V$17,T265)),"WINCOMLAOCAI",IF(ISNUMBER(SEARCH($V$18,T265)),"WINCOMVUNGTAU",IF(ISNUMBER(SEARCH($V$19,T265)),"WINCOMBINHDUONG",IF(ISNUMBER(SEARCH($V$20,T265)),"WINCOMKIENGIANG",IF(ISNUMBER(SEARCH($V$21,T265)),"WINCOMHANAM",IF(ISNUMBER(SEARCH($V$22,T265)),"WINCOMNAMDINH",IF(ISNUMBER(SEARCH($V$23,T265)),"WINCOMLANGSON",IF(ISNUMBER(SEARCH($V$24,T265)),"WINCOMTHANHHOA",IF(ISNUMBER(SEARCH($V$25,T265)),"WINCOMYENBAI",IF(ISNUMBER(SEARCH($V$26,T265)),"WINCOMTUYENQUANG",IF(ISNUMBER(SEARCH($V$27,T265)),"WINCOMHUE",IF(ISNUMBER(SEARCH($V$28,T265)),"WINCOMQUANGNAM",IF(ISNUMBER(SEARCH($V$29,T265)),"WINCOMVINHPHUC",IF(ISNUMBER(SEARCH($V$30,T265)),"WINCOMHAGIANG",IF(ISNUMBER(SEARCH($V$31,T265)),"WINCOMNINHBINH",IF(ISNUMBER(SEARCH($V$32,T265)),"WINCOMTRAVINH",IF(ISNUMBER(SEARCH($V$33,T265)),"WINCOMCANTHO",IF(ISNUMBER(SEARCH($V$34,T265)),"WINCOMBENTRE",IF(ISNUMBER(SEARCH($V$35,T265)),"WINCOMCAMAU",IF(ISNUMBER(SEARCH($V$36,T265)),"WINCOMANGIANG",IF(ISNUMBER(SEARCH($V$37,T265)),"WINCOMNINHTHUAN",IF(ISNUMBER(SEARCH($V$38,T265)),"WINCOMTHAIBINH",IF(ISNUMBER(SEARCH($V$39,T265)),"WINCOMGIALAI",IF(ISNUMBER(SEARCH($V$40,T265)),"WINCOMHOABINH",IF(ISNUMBER(SEARCH($V$41,T265)),"WINCOMQUANGNGAI",IF(ISNUMBER(SEARCH($V$42,T265)),"WINCOMBINHTHUAN",IF(ISNUMBER(SEARCH($V$43,T265)),"WINCOMDAKLAK",IF(ISNUMBER(SEARCH($V$44,T265)),"WINCOMSOCTRANG",IF(ISNUMBER(SEARCH($V$45,T265)),"WINCOMSONLA",IF(ISNUMBER(SEARCH($V$46,T265)),"WINCOMKONTUM",IF(ISNUMBER(SEARCH($V$47,T265)),"WINCOMPHUYEN",IF(ISNUMBER(SEARCH($V$48,T265)),"WINCOMQUANGTRI",IF(ISNUMBER(SEARCH($V$49,T265)),"WINCOMBINHDINH",IF(ISNUMBER(SEARCH($V$50,T265)),"WINCOMCAOBANG",IF(ISNUMBER(SEARCH($V$51,T265)),"WINCOMQUANGBINH",IF(ISNUMBER(SEARCH($V$52,T265)),"WINCOMLAMDONG",IF(ISNUMBER(SEARCH($V$53,T265)),"WINCOMVINHLONG",IF(ISNUMBER(SEARCH($V$54,T265)),"WINCOMDONGTHAP",IF(ISNUMBER(SEARCH($V$55,T265)),"WINCOMTIENGIANG",IF(ISNUMBER(SEARCH($V$56,T265)),"WINCOMQUANGNINH",0))))))))))))))))))))))))))))))))))))))))))))))))))))))</f>
        <v>WINCOMQUANGNINH</v>
      </c>
    </row>
    <row r="266" spans="1:25" x14ac:dyDescent="0.2">
      <c r="A266" t="s">
        <v>0</v>
      </c>
      <c r="B266" t="s">
        <v>538</v>
      </c>
      <c r="C266" t="s">
        <v>2</v>
      </c>
      <c r="D266" t="s">
        <v>62</v>
      </c>
      <c r="E266" t="s">
        <v>4</v>
      </c>
      <c r="F266" s="5">
        <f t="shared" si="17"/>
        <v>1</v>
      </c>
      <c r="G266" s="2">
        <v>105400</v>
      </c>
      <c r="H266" s="2">
        <v>115940.00000000001</v>
      </c>
      <c r="I266" t="s">
        <v>5</v>
      </c>
      <c r="J266" t="s">
        <v>63</v>
      </c>
      <c r="K266" t="str">
        <f t="shared" si="18"/>
        <v>_Đùi gà sốt cay 500g</v>
      </c>
      <c r="L266" s="8" t="str">
        <f>VLOOKUP(K266,'[1]Mã Misa'!$B$2:$D$74,2,0)</f>
        <v>Đùi gà sốt cay 500g</v>
      </c>
      <c r="M266" s="8" t="str">
        <f>VLOOKUP(L266,'[1]Mã Misa'!$C$2:$D$74,2,0)</f>
        <v>DGSC500</v>
      </c>
      <c r="N266" s="2">
        <v>105400</v>
      </c>
      <c r="O266" t="s">
        <v>539</v>
      </c>
      <c r="P266" s="8" t="str">
        <f t="shared" si="19"/>
        <v>0135987</v>
      </c>
      <c r="Q266" s="8" t="e">
        <f t="array" ref="Q266">IF(VLOOKUP(P266,$AA$1:$AC$32,1,0)&lt;&gt;0,(P266&amp;"A"),0)</f>
        <v>#N/A</v>
      </c>
      <c r="R266" s="12">
        <v>44508</v>
      </c>
      <c r="S266" t="s">
        <v>540</v>
      </c>
      <c r="T266" s="8" t="str">
        <f t="shared" si="20"/>
        <v>VM+ HNI CT</v>
      </c>
      <c r="U266" t="s">
        <v>6132</v>
      </c>
      <c r="Y266" t="str">
        <f t="array" ref="Y266">IF(ISNUMBER(SEARCH($V$3,T266)),"WINCOMHANOI",IF(ISNUMBER(SEARCH($V$4,T266)),"WINCOMHOCHIMINH",IF(ISNUMBER(SEARCH($V$5,T266)),"WINCOMDANANG",IF(ISNUMBER(SEARCH($V$6,T266)),"WINCOMHAIDUONG",IF(ISNUMBER(SEARCH($V$7,T266)),"WINCOMQUANGNINH",IF(ISNUMBER(SEARCH($V$8,T266)),"WINCOMHAIPHONG",IF(ISNUMBER(SEARCH($V$9,T266)),"WINCOMBACGIANG",IF(ISNUMBER(SEARCH($V$10,T266)),"WINCOMBACNINH",IF(ISNUMBER(SEARCH($V$11,T266)),"WINCOMPHUTHO",IF(ISNUMBER(SEARCH($V$12,T266)),"WINCOMHATINH",IF(ISNUMBER(SEARCH($V$13,T266)),"WINCOMTHAINGUYEN",IF(ISNUMBER(SEARCH($V$14,T266)),"WINCOMKHANHHOA",IF(ISNUMBER(SEARCH($V$15,T266)),"WINCOMHUNGYEN",IF(ISNUMBER(SEARCH($V$16,T266)),"WINCOMNGHEAN",IF(ISNUMBER(SEARCH($V$17,T266)),"WINCOMLAOCAI",IF(ISNUMBER(SEARCH($V$18,T266)),"WINCOMVUNGTAU",IF(ISNUMBER(SEARCH($V$19,T266)),"WINCOMBINHDUONG",IF(ISNUMBER(SEARCH($V$20,T266)),"WINCOMKIENGIANG",IF(ISNUMBER(SEARCH($V$21,T266)),"WINCOMHANAM",IF(ISNUMBER(SEARCH($V$22,T266)),"WINCOMNAMDINH",IF(ISNUMBER(SEARCH($V$23,T266)),"WINCOMLANGSON",IF(ISNUMBER(SEARCH($V$24,T266)),"WINCOMTHANHHOA",IF(ISNUMBER(SEARCH($V$25,T266)),"WINCOMYENBAI",IF(ISNUMBER(SEARCH($V$26,T266)),"WINCOMTUYENQUANG",IF(ISNUMBER(SEARCH($V$27,T266)),"WINCOMHUE",IF(ISNUMBER(SEARCH($V$28,T266)),"WINCOMQUANGNAM",IF(ISNUMBER(SEARCH($V$29,T266)),"WINCOMVINHPHUC",IF(ISNUMBER(SEARCH($V$30,T266)),"WINCOMHAGIANG",IF(ISNUMBER(SEARCH($V$31,T266)),"WINCOMNINHBINH",IF(ISNUMBER(SEARCH($V$32,T266)),"WINCOMTRAVINH",IF(ISNUMBER(SEARCH($V$33,T266)),"WINCOMCANTHO",IF(ISNUMBER(SEARCH($V$34,T266)),"WINCOMBENTRE",IF(ISNUMBER(SEARCH($V$35,T266)),"WINCOMCAMAU",IF(ISNUMBER(SEARCH($V$36,T266)),"WINCOMANGIANG",IF(ISNUMBER(SEARCH($V$37,T266)),"WINCOMNINHTHUAN",IF(ISNUMBER(SEARCH($V$38,T266)),"WINCOMTHAIBINH",IF(ISNUMBER(SEARCH($V$39,T266)),"WINCOMGIALAI",IF(ISNUMBER(SEARCH($V$40,T266)),"WINCOMHOABINH",IF(ISNUMBER(SEARCH($V$41,T266)),"WINCOMQUANGNGAI",IF(ISNUMBER(SEARCH($V$42,T266)),"WINCOMBINHTHUAN",IF(ISNUMBER(SEARCH($V$43,T266)),"WINCOMDAKLAK",IF(ISNUMBER(SEARCH($V$44,T266)),"WINCOMSOCTRANG",IF(ISNUMBER(SEARCH($V$45,T266)),"WINCOMSONLA",IF(ISNUMBER(SEARCH($V$46,T266)),"WINCOMKONTUM",IF(ISNUMBER(SEARCH($V$47,T266)),"WINCOMPHUYEN",IF(ISNUMBER(SEARCH($V$48,T266)),"WINCOMQUANGTRI",IF(ISNUMBER(SEARCH($V$49,T266)),"WINCOMBINHDINH",IF(ISNUMBER(SEARCH($V$50,T266)),"WINCOMCAOBANG",IF(ISNUMBER(SEARCH($V$51,T266)),"WINCOMQUANGBINH",IF(ISNUMBER(SEARCH($V$52,T266)),"WINCOMLAMDONG",IF(ISNUMBER(SEARCH($V$53,T266)),"WINCOMVINHLONG",IF(ISNUMBER(SEARCH($V$54,T266)),"WINCOMDONGTHAP",IF(ISNUMBER(SEARCH($V$55,T266)),"WINCOMTIENGIANG",IF(ISNUMBER(SEARCH($V$56,T266)),"WINCOMQUANGNINH",0))))))))))))))))))))))))))))))))))))))))))))))))))))))</f>
        <v>WINCOMHANOI</v>
      </c>
    </row>
    <row r="267" spans="1:25" x14ac:dyDescent="0.2">
      <c r="A267" t="s">
        <v>0</v>
      </c>
      <c r="B267" t="s">
        <v>541</v>
      </c>
      <c r="C267" t="s">
        <v>2</v>
      </c>
      <c r="D267" t="s">
        <v>10</v>
      </c>
      <c r="E267" t="s">
        <v>4</v>
      </c>
      <c r="F267" s="5">
        <f t="shared" si="17"/>
        <v>8</v>
      </c>
      <c r="G267" s="2">
        <v>488400</v>
      </c>
      <c r="H267" s="2">
        <v>537240</v>
      </c>
      <c r="I267" t="s">
        <v>5</v>
      </c>
      <c r="J267" t="s">
        <v>11</v>
      </c>
      <c r="K267" t="str">
        <f t="shared" si="18"/>
        <v>_Giò sụn gà 250g</v>
      </c>
      <c r="L267" s="8" t="str">
        <f>VLOOKUP(K267,'[1]Mã Misa'!$B$2:$D$74,2,0)</f>
        <v>Giò sụn gà 250g</v>
      </c>
      <c r="M267" s="8" t="str">
        <f>VLOOKUP(L267,'[1]Mã Misa'!$C$2:$D$74,2,0)</f>
        <v>GSG250</v>
      </c>
      <c r="N267" s="2">
        <v>61050</v>
      </c>
      <c r="O267" t="s">
        <v>542</v>
      </c>
      <c r="P267" s="8" t="str">
        <f t="shared" si="19"/>
        <v>0010292</v>
      </c>
      <c r="Q267" s="8" t="e">
        <f t="array" ref="Q267">IF(VLOOKUP(P267,$AA$1:$AC$32,1,0)&lt;&gt;0,(P267&amp;"A"),0)</f>
        <v>#N/A</v>
      </c>
      <c r="R267" s="12">
        <v>44508</v>
      </c>
      <c r="S267" t="s">
        <v>543</v>
      </c>
      <c r="T267" s="8" t="str">
        <f t="shared" si="20"/>
        <v>VM+ HPG 82</v>
      </c>
      <c r="U267" t="s">
        <v>6133</v>
      </c>
      <c r="Y267" t="str">
        <f t="array" ref="Y267">IF(ISNUMBER(SEARCH($V$3,T267)),"WINCOMHANOI",IF(ISNUMBER(SEARCH($V$4,T267)),"WINCOMHOCHIMINH",IF(ISNUMBER(SEARCH($V$5,T267)),"WINCOMDANANG",IF(ISNUMBER(SEARCH($V$6,T267)),"WINCOMHAIDUONG",IF(ISNUMBER(SEARCH($V$7,T267)),"WINCOMQUANGNINH",IF(ISNUMBER(SEARCH($V$8,T267)),"WINCOMHAIPHONG",IF(ISNUMBER(SEARCH($V$9,T267)),"WINCOMBACGIANG",IF(ISNUMBER(SEARCH($V$10,T267)),"WINCOMBACNINH",IF(ISNUMBER(SEARCH($V$11,T267)),"WINCOMPHUTHO",IF(ISNUMBER(SEARCH($V$12,T267)),"WINCOMHATINH",IF(ISNUMBER(SEARCH($V$13,T267)),"WINCOMTHAINGUYEN",IF(ISNUMBER(SEARCH($V$14,T267)),"WINCOMKHANHHOA",IF(ISNUMBER(SEARCH($V$15,T267)),"WINCOMHUNGYEN",IF(ISNUMBER(SEARCH($V$16,T267)),"WINCOMNGHEAN",IF(ISNUMBER(SEARCH($V$17,T267)),"WINCOMLAOCAI",IF(ISNUMBER(SEARCH($V$18,T267)),"WINCOMVUNGTAU",IF(ISNUMBER(SEARCH($V$19,T267)),"WINCOMBINHDUONG",IF(ISNUMBER(SEARCH($V$20,T267)),"WINCOMKIENGIANG",IF(ISNUMBER(SEARCH($V$21,T267)),"WINCOMHANAM",IF(ISNUMBER(SEARCH($V$22,T267)),"WINCOMNAMDINH",IF(ISNUMBER(SEARCH($V$23,T267)),"WINCOMLANGSON",IF(ISNUMBER(SEARCH($V$24,T267)),"WINCOMTHANHHOA",IF(ISNUMBER(SEARCH($V$25,T267)),"WINCOMYENBAI",IF(ISNUMBER(SEARCH($V$26,T267)),"WINCOMTUYENQUANG",IF(ISNUMBER(SEARCH($V$27,T267)),"WINCOMHUE",IF(ISNUMBER(SEARCH($V$28,T267)),"WINCOMQUANGNAM",IF(ISNUMBER(SEARCH($V$29,T267)),"WINCOMVINHPHUC",IF(ISNUMBER(SEARCH($V$30,T267)),"WINCOMHAGIANG",IF(ISNUMBER(SEARCH($V$31,T267)),"WINCOMNINHBINH",IF(ISNUMBER(SEARCH($V$32,T267)),"WINCOMTRAVINH",IF(ISNUMBER(SEARCH($V$33,T267)),"WINCOMCANTHO",IF(ISNUMBER(SEARCH($V$34,T267)),"WINCOMBENTRE",IF(ISNUMBER(SEARCH($V$35,T267)),"WINCOMCAMAU",IF(ISNUMBER(SEARCH($V$36,T267)),"WINCOMANGIANG",IF(ISNUMBER(SEARCH($V$37,T267)),"WINCOMNINHTHUAN",IF(ISNUMBER(SEARCH($V$38,T267)),"WINCOMTHAIBINH",IF(ISNUMBER(SEARCH($V$39,T267)),"WINCOMGIALAI",IF(ISNUMBER(SEARCH($V$40,T267)),"WINCOMHOABINH",IF(ISNUMBER(SEARCH($V$41,T267)),"WINCOMQUANGNGAI",IF(ISNUMBER(SEARCH($V$42,T267)),"WINCOMBINHTHUAN",IF(ISNUMBER(SEARCH($V$43,T267)),"WINCOMDAKLAK",IF(ISNUMBER(SEARCH($V$44,T267)),"WINCOMSOCTRANG",IF(ISNUMBER(SEARCH($V$45,T267)),"WINCOMSONLA",IF(ISNUMBER(SEARCH($V$46,T267)),"WINCOMKONTUM",IF(ISNUMBER(SEARCH($V$47,T267)),"WINCOMPHUYEN",IF(ISNUMBER(SEARCH($V$48,T267)),"WINCOMQUANGTRI",IF(ISNUMBER(SEARCH($V$49,T267)),"WINCOMBINHDINH",IF(ISNUMBER(SEARCH($V$50,T267)),"WINCOMCAOBANG",IF(ISNUMBER(SEARCH($V$51,T267)),"WINCOMQUANGBINH",IF(ISNUMBER(SEARCH($V$52,T267)),"WINCOMLAMDONG",IF(ISNUMBER(SEARCH($V$53,T267)),"WINCOMVINHLONG",IF(ISNUMBER(SEARCH($V$54,T267)),"WINCOMDONGTHAP",IF(ISNUMBER(SEARCH($V$55,T267)),"WINCOMTIENGIANG",IF(ISNUMBER(SEARCH($V$56,T267)),"WINCOMQUANGNINH",0))))))))))))))))))))))))))))))))))))))))))))))))))))))</f>
        <v>WINCOMHAIPHONG</v>
      </c>
    </row>
    <row r="268" spans="1:25" x14ac:dyDescent="0.2">
      <c r="A268" t="s">
        <v>0</v>
      </c>
      <c r="B268" t="s">
        <v>544</v>
      </c>
      <c r="C268" t="s">
        <v>2</v>
      </c>
      <c r="D268" t="s">
        <v>45</v>
      </c>
      <c r="E268" t="s">
        <v>4</v>
      </c>
      <c r="F268" s="5">
        <f t="shared" si="17"/>
        <v>5</v>
      </c>
      <c r="G268" s="2">
        <v>438935</v>
      </c>
      <c r="H268" s="2">
        <v>482828.50000000006</v>
      </c>
      <c r="I268" t="s">
        <v>5</v>
      </c>
      <c r="J268" t="s">
        <v>46</v>
      </c>
      <c r="K268" t="str">
        <f t="shared" si="18"/>
        <v>Bắp bò muối gói 200g</v>
      </c>
      <c r="L268" s="8" t="str">
        <f>VLOOKUP(K268,'[1]Mã Misa'!$B$2:$D$74,2,0)</f>
        <v>Bắp bò muối 200g</v>
      </c>
      <c r="M268" s="8" t="str">
        <f>VLOOKUP(L268,'[1]Mã Misa'!$C$2:$D$74,2,0)</f>
        <v>BBM200</v>
      </c>
      <c r="N268" s="2">
        <v>87787</v>
      </c>
      <c r="O268" t="s">
        <v>545</v>
      </c>
      <c r="P268" s="8" t="str">
        <f t="shared" si="19"/>
        <v>0135988</v>
      </c>
      <c r="Q268" s="8" t="e">
        <f t="array" ref="Q268">IF(VLOOKUP(P268,$AA$1:$AC$32,1,0)&lt;&gt;0,(P268&amp;"A"),0)</f>
        <v>#N/A</v>
      </c>
      <c r="R268" s="12">
        <v>44508</v>
      </c>
      <c r="S268" t="s">
        <v>546</v>
      </c>
      <c r="T268" s="8" t="str">
        <f t="shared" si="20"/>
        <v>VM+ HNI C4</v>
      </c>
      <c r="U268" t="s">
        <v>6134</v>
      </c>
      <c r="Y268" t="str">
        <f t="array" ref="Y268">IF(ISNUMBER(SEARCH($V$3,T268)),"WINCOMHANOI",IF(ISNUMBER(SEARCH($V$4,T268)),"WINCOMHOCHIMINH",IF(ISNUMBER(SEARCH($V$5,T268)),"WINCOMDANANG",IF(ISNUMBER(SEARCH($V$6,T268)),"WINCOMHAIDUONG",IF(ISNUMBER(SEARCH($V$7,T268)),"WINCOMQUANGNINH",IF(ISNUMBER(SEARCH($V$8,T268)),"WINCOMHAIPHONG",IF(ISNUMBER(SEARCH($V$9,T268)),"WINCOMBACGIANG",IF(ISNUMBER(SEARCH($V$10,T268)),"WINCOMBACNINH",IF(ISNUMBER(SEARCH($V$11,T268)),"WINCOMPHUTHO",IF(ISNUMBER(SEARCH($V$12,T268)),"WINCOMHATINH",IF(ISNUMBER(SEARCH($V$13,T268)),"WINCOMTHAINGUYEN",IF(ISNUMBER(SEARCH($V$14,T268)),"WINCOMKHANHHOA",IF(ISNUMBER(SEARCH($V$15,T268)),"WINCOMHUNGYEN",IF(ISNUMBER(SEARCH($V$16,T268)),"WINCOMNGHEAN",IF(ISNUMBER(SEARCH($V$17,T268)),"WINCOMLAOCAI",IF(ISNUMBER(SEARCH($V$18,T268)),"WINCOMVUNGTAU",IF(ISNUMBER(SEARCH($V$19,T268)),"WINCOMBINHDUONG",IF(ISNUMBER(SEARCH($V$20,T268)),"WINCOMKIENGIANG",IF(ISNUMBER(SEARCH($V$21,T268)),"WINCOMHANAM",IF(ISNUMBER(SEARCH($V$22,T268)),"WINCOMNAMDINH",IF(ISNUMBER(SEARCH($V$23,T268)),"WINCOMLANGSON",IF(ISNUMBER(SEARCH($V$24,T268)),"WINCOMTHANHHOA",IF(ISNUMBER(SEARCH($V$25,T268)),"WINCOMYENBAI",IF(ISNUMBER(SEARCH($V$26,T268)),"WINCOMTUYENQUANG",IF(ISNUMBER(SEARCH($V$27,T268)),"WINCOMHUE",IF(ISNUMBER(SEARCH($V$28,T268)),"WINCOMQUANGNAM",IF(ISNUMBER(SEARCH($V$29,T268)),"WINCOMVINHPHUC",IF(ISNUMBER(SEARCH($V$30,T268)),"WINCOMHAGIANG",IF(ISNUMBER(SEARCH($V$31,T268)),"WINCOMNINHBINH",IF(ISNUMBER(SEARCH($V$32,T268)),"WINCOMTRAVINH",IF(ISNUMBER(SEARCH($V$33,T268)),"WINCOMCANTHO",IF(ISNUMBER(SEARCH($V$34,T268)),"WINCOMBENTRE",IF(ISNUMBER(SEARCH($V$35,T268)),"WINCOMCAMAU",IF(ISNUMBER(SEARCH($V$36,T268)),"WINCOMANGIANG",IF(ISNUMBER(SEARCH($V$37,T268)),"WINCOMNINHTHUAN",IF(ISNUMBER(SEARCH($V$38,T268)),"WINCOMTHAIBINH",IF(ISNUMBER(SEARCH($V$39,T268)),"WINCOMGIALAI",IF(ISNUMBER(SEARCH($V$40,T268)),"WINCOMHOABINH",IF(ISNUMBER(SEARCH($V$41,T268)),"WINCOMQUANGNGAI",IF(ISNUMBER(SEARCH($V$42,T268)),"WINCOMBINHTHUAN",IF(ISNUMBER(SEARCH($V$43,T268)),"WINCOMDAKLAK",IF(ISNUMBER(SEARCH($V$44,T268)),"WINCOMSOCTRANG",IF(ISNUMBER(SEARCH($V$45,T268)),"WINCOMSONLA",IF(ISNUMBER(SEARCH($V$46,T268)),"WINCOMKONTUM",IF(ISNUMBER(SEARCH($V$47,T268)),"WINCOMPHUYEN",IF(ISNUMBER(SEARCH($V$48,T268)),"WINCOMQUANGTRI",IF(ISNUMBER(SEARCH($V$49,T268)),"WINCOMBINHDINH",IF(ISNUMBER(SEARCH($V$50,T268)),"WINCOMCAOBANG",IF(ISNUMBER(SEARCH($V$51,T268)),"WINCOMQUANGBINH",IF(ISNUMBER(SEARCH($V$52,T268)),"WINCOMLAMDONG",IF(ISNUMBER(SEARCH($V$53,T268)),"WINCOMVINHLONG",IF(ISNUMBER(SEARCH($V$54,T268)),"WINCOMDONGTHAP",IF(ISNUMBER(SEARCH($V$55,T268)),"WINCOMTIENGIANG",IF(ISNUMBER(SEARCH($V$56,T268)),"WINCOMQUANGNINH",0))))))))))))))))))))))))))))))))))))))))))))))))))))))</f>
        <v>WINCOMHANOI</v>
      </c>
    </row>
    <row r="269" spans="1:25" x14ac:dyDescent="0.2">
      <c r="A269" t="s">
        <v>0</v>
      </c>
      <c r="B269" t="s">
        <v>544</v>
      </c>
      <c r="C269" t="s">
        <v>31</v>
      </c>
      <c r="D269" t="s">
        <v>3</v>
      </c>
      <c r="E269" t="s">
        <v>4</v>
      </c>
      <c r="F269" s="5">
        <f t="shared" si="17"/>
        <v>1</v>
      </c>
      <c r="G269" s="2">
        <v>88846</v>
      </c>
      <c r="H269" s="2">
        <v>97730.6</v>
      </c>
      <c r="I269" t="s">
        <v>5</v>
      </c>
      <c r="J269" t="s">
        <v>6</v>
      </c>
      <c r="K269" t="str">
        <f t="shared" si="18"/>
        <v>Gà muối gói 500g</v>
      </c>
      <c r="L269" s="8" t="str">
        <f>VLOOKUP(K269,'[1]Mã Misa'!$B$2:$D$74,2,0)</f>
        <v>Gà muối 500g</v>
      </c>
      <c r="M269" s="8" t="str">
        <f>VLOOKUP(L269,'[1]Mã Misa'!$C$2:$D$74,2,0)</f>
        <v>GM500</v>
      </c>
      <c r="N269" s="2">
        <v>88846</v>
      </c>
      <c r="O269" t="s">
        <v>545</v>
      </c>
      <c r="P269" s="8" t="str">
        <f t="shared" si="19"/>
        <v>0135988</v>
      </c>
      <c r="Q269" s="8" t="e">
        <f t="array" ref="Q269">IF(VLOOKUP(P269,$AA$1:$AC$32,1,0)&lt;&gt;0,(P269&amp;"A"),0)</f>
        <v>#N/A</v>
      </c>
      <c r="R269" s="12">
        <v>44508</v>
      </c>
      <c r="S269" t="s">
        <v>546</v>
      </c>
      <c r="T269" s="8" t="str">
        <f t="shared" si="20"/>
        <v>VM+ HNI C4</v>
      </c>
      <c r="U269" t="s">
        <v>6134</v>
      </c>
      <c r="Y269" t="str">
        <f t="array" ref="Y269">IF(ISNUMBER(SEARCH($V$3,T269)),"WINCOMHANOI",IF(ISNUMBER(SEARCH($V$4,T269)),"WINCOMHOCHIMINH",IF(ISNUMBER(SEARCH($V$5,T269)),"WINCOMDANANG",IF(ISNUMBER(SEARCH($V$6,T269)),"WINCOMHAIDUONG",IF(ISNUMBER(SEARCH($V$7,T269)),"WINCOMQUANGNINH",IF(ISNUMBER(SEARCH($V$8,T269)),"WINCOMHAIPHONG",IF(ISNUMBER(SEARCH($V$9,T269)),"WINCOMBACGIANG",IF(ISNUMBER(SEARCH($V$10,T269)),"WINCOMBACNINH",IF(ISNUMBER(SEARCH($V$11,T269)),"WINCOMPHUTHO",IF(ISNUMBER(SEARCH($V$12,T269)),"WINCOMHATINH",IF(ISNUMBER(SEARCH($V$13,T269)),"WINCOMTHAINGUYEN",IF(ISNUMBER(SEARCH($V$14,T269)),"WINCOMKHANHHOA",IF(ISNUMBER(SEARCH($V$15,T269)),"WINCOMHUNGYEN",IF(ISNUMBER(SEARCH($V$16,T269)),"WINCOMNGHEAN",IF(ISNUMBER(SEARCH($V$17,T269)),"WINCOMLAOCAI",IF(ISNUMBER(SEARCH($V$18,T269)),"WINCOMVUNGTAU",IF(ISNUMBER(SEARCH($V$19,T269)),"WINCOMBINHDUONG",IF(ISNUMBER(SEARCH($V$20,T269)),"WINCOMKIENGIANG",IF(ISNUMBER(SEARCH($V$21,T269)),"WINCOMHANAM",IF(ISNUMBER(SEARCH($V$22,T269)),"WINCOMNAMDINH",IF(ISNUMBER(SEARCH($V$23,T269)),"WINCOMLANGSON",IF(ISNUMBER(SEARCH($V$24,T269)),"WINCOMTHANHHOA",IF(ISNUMBER(SEARCH($V$25,T269)),"WINCOMYENBAI",IF(ISNUMBER(SEARCH($V$26,T269)),"WINCOMTUYENQUANG",IF(ISNUMBER(SEARCH($V$27,T269)),"WINCOMHUE",IF(ISNUMBER(SEARCH($V$28,T269)),"WINCOMQUANGNAM",IF(ISNUMBER(SEARCH($V$29,T269)),"WINCOMVINHPHUC",IF(ISNUMBER(SEARCH($V$30,T269)),"WINCOMHAGIANG",IF(ISNUMBER(SEARCH($V$31,T269)),"WINCOMNINHBINH",IF(ISNUMBER(SEARCH($V$32,T269)),"WINCOMTRAVINH",IF(ISNUMBER(SEARCH($V$33,T269)),"WINCOMCANTHO",IF(ISNUMBER(SEARCH($V$34,T269)),"WINCOMBENTRE",IF(ISNUMBER(SEARCH($V$35,T269)),"WINCOMCAMAU",IF(ISNUMBER(SEARCH($V$36,T269)),"WINCOMANGIANG",IF(ISNUMBER(SEARCH($V$37,T269)),"WINCOMNINHTHUAN",IF(ISNUMBER(SEARCH($V$38,T269)),"WINCOMTHAIBINH",IF(ISNUMBER(SEARCH($V$39,T269)),"WINCOMGIALAI",IF(ISNUMBER(SEARCH($V$40,T269)),"WINCOMHOABINH",IF(ISNUMBER(SEARCH($V$41,T269)),"WINCOMQUANGNGAI",IF(ISNUMBER(SEARCH($V$42,T269)),"WINCOMBINHTHUAN",IF(ISNUMBER(SEARCH($V$43,T269)),"WINCOMDAKLAK",IF(ISNUMBER(SEARCH($V$44,T269)),"WINCOMSOCTRANG",IF(ISNUMBER(SEARCH($V$45,T269)),"WINCOMSONLA",IF(ISNUMBER(SEARCH($V$46,T269)),"WINCOMKONTUM",IF(ISNUMBER(SEARCH($V$47,T269)),"WINCOMPHUYEN",IF(ISNUMBER(SEARCH($V$48,T269)),"WINCOMQUANGTRI",IF(ISNUMBER(SEARCH($V$49,T269)),"WINCOMBINHDINH",IF(ISNUMBER(SEARCH($V$50,T269)),"WINCOMCAOBANG",IF(ISNUMBER(SEARCH($V$51,T269)),"WINCOMQUANGBINH",IF(ISNUMBER(SEARCH($V$52,T269)),"WINCOMLAMDONG",IF(ISNUMBER(SEARCH($V$53,T269)),"WINCOMVINHLONG",IF(ISNUMBER(SEARCH($V$54,T269)),"WINCOMDONGTHAP",IF(ISNUMBER(SEARCH($V$55,T269)),"WINCOMTIENGIANG",IF(ISNUMBER(SEARCH($V$56,T269)),"WINCOMQUANGNINH",0))))))))))))))))))))))))))))))))))))))))))))))))))))))</f>
        <v>WINCOMHANOI</v>
      </c>
    </row>
    <row r="270" spans="1:25" x14ac:dyDescent="0.2">
      <c r="A270" t="s">
        <v>0</v>
      </c>
      <c r="B270" t="s">
        <v>544</v>
      </c>
      <c r="C270" t="s">
        <v>34</v>
      </c>
      <c r="D270" t="s">
        <v>10</v>
      </c>
      <c r="E270" t="s">
        <v>4</v>
      </c>
      <c r="F270" s="5">
        <f t="shared" si="17"/>
        <v>2</v>
      </c>
      <c r="G270" s="2">
        <v>122100</v>
      </c>
      <c r="H270" s="2">
        <v>134310</v>
      </c>
      <c r="I270" t="s">
        <v>5</v>
      </c>
      <c r="J270" t="s">
        <v>11</v>
      </c>
      <c r="K270" t="str">
        <f t="shared" si="18"/>
        <v>_Giò sụn gà 250g</v>
      </c>
      <c r="L270" s="8" t="str">
        <f>VLOOKUP(K270,'[1]Mã Misa'!$B$2:$D$74,2,0)</f>
        <v>Giò sụn gà 250g</v>
      </c>
      <c r="M270" s="8" t="str">
        <f>VLOOKUP(L270,'[1]Mã Misa'!$C$2:$D$74,2,0)</f>
        <v>GSG250</v>
      </c>
      <c r="N270" s="2">
        <v>61050</v>
      </c>
      <c r="O270" t="s">
        <v>545</v>
      </c>
      <c r="P270" s="8" t="str">
        <f t="shared" si="19"/>
        <v>0135988</v>
      </c>
      <c r="Q270" s="8" t="e">
        <f t="array" ref="Q270">IF(VLOOKUP(P270,$AA$1:$AC$32,1,0)&lt;&gt;0,(P270&amp;"A"),0)</f>
        <v>#N/A</v>
      </c>
      <c r="R270" s="12">
        <v>44508</v>
      </c>
      <c r="S270" t="s">
        <v>546</v>
      </c>
      <c r="T270" s="8" t="str">
        <f t="shared" si="20"/>
        <v>VM+ HNI C4</v>
      </c>
      <c r="U270" t="s">
        <v>6134</v>
      </c>
      <c r="Y270" t="str">
        <f t="array" ref="Y270">IF(ISNUMBER(SEARCH($V$3,T270)),"WINCOMHANOI",IF(ISNUMBER(SEARCH($V$4,T270)),"WINCOMHOCHIMINH",IF(ISNUMBER(SEARCH($V$5,T270)),"WINCOMDANANG",IF(ISNUMBER(SEARCH($V$6,T270)),"WINCOMHAIDUONG",IF(ISNUMBER(SEARCH($V$7,T270)),"WINCOMQUANGNINH",IF(ISNUMBER(SEARCH($V$8,T270)),"WINCOMHAIPHONG",IF(ISNUMBER(SEARCH($V$9,T270)),"WINCOMBACGIANG",IF(ISNUMBER(SEARCH($V$10,T270)),"WINCOMBACNINH",IF(ISNUMBER(SEARCH($V$11,T270)),"WINCOMPHUTHO",IF(ISNUMBER(SEARCH($V$12,T270)),"WINCOMHATINH",IF(ISNUMBER(SEARCH($V$13,T270)),"WINCOMTHAINGUYEN",IF(ISNUMBER(SEARCH($V$14,T270)),"WINCOMKHANHHOA",IF(ISNUMBER(SEARCH($V$15,T270)),"WINCOMHUNGYEN",IF(ISNUMBER(SEARCH($V$16,T270)),"WINCOMNGHEAN",IF(ISNUMBER(SEARCH($V$17,T270)),"WINCOMLAOCAI",IF(ISNUMBER(SEARCH($V$18,T270)),"WINCOMVUNGTAU",IF(ISNUMBER(SEARCH($V$19,T270)),"WINCOMBINHDUONG",IF(ISNUMBER(SEARCH($V$20,T270)),"WINCOMKIENGIANG",IF(ISNUMBER(SEARCH($V$21,T270)),"WINCOMHANAM",IF(ISNUMBER(SEARCH($V$22,T270)),"WINCOMNAMDINH",IF(ISNUMBER(SEARCH($V$23,T270)),"WINCOMLANGSON",IF(ISNUMBER(SEARCH($V$24,T270)),"WINCOMTHANHHOA",IF(ISNUMBER(SEARCH($V$25,T270)),"WINCOMYENBAI",IF(ISNUMBER(SEARCH($V$26,T270)),"WINCOMTUYENQUANG",IF(ISNUMBER(SEARCH($V$27,T270)),"WINCOMHUE",IF(ISNUMBER(SEARCH($V$28,T270)),"WINCOMQUANGNAM",IF(ISNUMBER(SEARCH($V$29,T270)),"WINCOMVINHPHUC",IF(ISNUMBER(SEARCH($V$30,T270)),"WINCOMHAGIANG",IF(ISNUMBER(SEARCH($V$31,T270)),"WINCOMNINHBINH",IF(ISNUMBER(SEARCH($V$32,T270)),"WINCOMTRAVINH",IF(ISNUMBER(SEARCH($V$33,T270)),"WINCOMCANTHO",IF(ISNUMBER(SEARCH($V$34,T270)),"WINCOMBENTRE",IF(ISNUMBER(SEARCH($V$35,T270)),"WINCOMCAMAU",IF(ISNUMBER(SEARCH($V$36,T270)),"WINCOMANGIANG",IF(ISNUMBER(SEARCH($V$37,T270)),"WINCOMNINHTHUAN",IF(ISNUMBER(SEARCH($V$38,T270)),"WINCOMTHAIBINH",IF(ISNUMBER(SEARCH($V$39,T270)),"WINCOMGIALAI",IF(ISNUMBER(SEARCH($V$40,T270)),"WINCOMHOABINH",IF(ISNUMBER(SEARCH($V$41,T270)),"WINCOMQUANGNGAI",IF(ISNUMBER(SEARCH($V$42,T270)),"WINCOMBINHTHUAN",IF(ISNUMBER(SEARCH($V$43,T270)),"WINCOMDAKLAK",IF(ISNUMBER(SEARCH($V$44,T270)),"WINCOMSOCTRANG",IF(ISNUMBER(SEARCH($V$45,T270)),"WINCOMSONLA",IF(ISNUMBER(SEARCH($V$46,T270)),"WINCOMKONTUM",IF(ISNUMBER(SEARCH($V$47,T270)),"WINCOMPHUYEN",IF(ISNUMBER(SEARCH($V$48,T270)),"WINCOMQUANGTRI",IF(ISNUMBER(SEARCH($V$49,T270)),"WINCOMBINHDINH",IF(ISNUMBER(SEARCH($V$50,T270)),"WINCOMCAOBANG",IF(ISNUMBER(SEARCH($V$51,T270)),"WINCOMQUANGBINH",IF(ISNUMBER(SEARCH($V$52,T270)),"WINCOMLAMDONG",IF(ISNUMBER(SEARCH($V$53,T270)),"WINCOMVINHLONG",IF(ISNUMBER(SEARCH($V$54,T270)),"WINCOMDONGTHAP",IF(ISNUMBER(SEARCH($V$55,T270)),"WINCOMTIENGIANG",IF(ISNUMBER(SEARCH($V$56,T270)),"WINCOMQUANGNINH",0))))))))))))))))))))))))))))))))))))))))))))))))))))))</f>
        <v>WINCOMHANOI</v>
      </c>
    </row>
    <row r="271" spans="1:25" x14ac:dyDescent="0.2">
      <c r="A271" t="s">
        <v>0</v>
      </c>
      <c r="B271" t="s">
        <v>544</v>
      </c>
      <c r="C271" t="s">
        <v>37</v>
      </c>
      <c r="D271" t="s">
        <v>62</v>
      </c>
      <c r="E271" t="s">
        <v>4</v>
      </c>
      <c r="F271" s="5">
        <f t="shared" si="17"/>
        <v>1</v>
      </c>
      <c r="G271" s="2">
        <v>105400</v>
      </c>
      <c r="H271" s="2">
        <v>115940.00000000001</v>
      </c>
      <c r="I271" t="s">
        <v>5</v>
      </c>
      <c r="J271" t="s">
        <v>63</v>
      </c>
      <c r="K271" t="str">
        <f t="shared" si="18"/>
        <v>_Đùi gà sốt cay 500g</v>
      </c>
      <c r="L271" s="8" t="str">
        <f>VLOOKUP(K271,'[1]Mã Misa'!$B$2:$D$74,2,0)</f>
        <v>Đùi gà sốt cay 500g</v>
      </c>
      <c r="M271" s="8" t="str">
        <f>VLOOKUP(L271,'[1]Mã Misa'!$C$2:$D$74,2,0)</f>
        <v>DGSC500</v>
      </c>
      <c r="N271" s="2">
        <v>105400</v>
      </c>
      <c r="O271" t="s">
        <v>545</v>
      </c>
      <c r="P271" s="8" t="str">
        <f t="shared" si="19"/>
        <v>0135988</v>
      </c>
      <c r="Q271" s="8" t="e">
        <f t="array" ref="Q271">IF(VLOOKUP(P271,$AA$1:$AC$32,1,0)&lt;&gt;0,(P271&amp;"A"),0)</f>
        <v>#N/A</v>
      </c>
      <c r="R271" s="12">
        <v>44508</v>
      </c>
      <c r="S271" t="s">
        <v>546</v>
      </c>
      <c r="T271" s="8" t="str">
        <f t="shared" si="20"/>
        <v>VM+ HNI C4</v>
      </c>
      <c r="U271" t="s">
        <v>6134</v>
      </c>
      <c r="Y271" t="str">
        <f t="array" ref="Y271">IF(ISNUMBER(SEARCH($V$3,T271)),"WINCOMHANOI",IF(ISNUMBER(SEARCH($V$4,T271)),"WINCOMHOCHIMINH",IF(ISNUMBER(SEARCH($V$5,T271)),"WINCOMDANANG",IF(ISNUMBER(SEARCH($V$6,T271)),"WINCOMHAIDUONG",IF(ISNUMBER(SEARCH($V$7,T271)),"WINCOMQUANGNINH",IF(ISNUMBER(SEARCH($V$8,T271)),"WINCOMHAIPHONG",IF(ISNUMBER(SEARCH($V$9,T271)),"WINCOMBACGIANG",IF(ISNUMBER(SEARCH($V$10,T271)),"WINCOMBACNINH",IF(ISNUMBER(SEARCH($V$11,T271)),"WINCOMPHUTHO",IF(ISNUMBER(SEARCH($V$12,T271)),"WINCOMHATINH",IF(ISNUMBER(SEARCH($V$13,T271)),"WINCOMTHAINGUYEN",IF(ISNUMBER(SEARCH($V$14,T271)),"WINCOMKHANHHOA",IF(ISNUMBER(SEARCH($V$15,T271)),"WINCOMHUNGYEN",IF(ISNUMBER(SEARCH($V$16,T271)),"WINCOMNGHEAN",IF(ISNUMBER(SEARCH($V$17,T271)),"WINCOMLAOCAI",IF(ISNUMBER(SEARCH($V$18,T271)),"WINCOMVUNGTAU",IF(ISNUMBER(SEARCH($V$19,T271)),"WINCOMBINHDUONG",IF(ISNUMBER(SEARCH($V$20,T271)),"WINCOMKIENGIANG",IF(ISNUMBER(SEARCH($V$21,T271)),"WINCOMHANAM",IF(ISNUMBER(SEARCH($V$22,T271)),"WINCOMNAMDINH",IF(ISNUMBER(SEARCH($V$23,T271)),"WINCOMLANGSON",IF(ISNUMBER(SEARCH($V$24,T271)),"WINCOMTHANHHOA",IF(ISNUMBER(SEARCH($V$25,T271)),"WINCOMYENBAI",IF(ISNUMBER(SEARCH($V$26,T271)),"WINCOMTUYENQUANG",IF(ISNUMBER(SEARCH($V$27,T271)),"WINCOMHUE",IF(ISNUMBER(SEARCH($V$28,T271)),"WINCOMQUANGNAM",IF(ISNUMBER(SEARCH($V$29,T271)),"WINCOMVINHPHUC",IF(ISNUMBER(SEARCH($V$30,T271)),"WINCOMHAGIANG",IF(ISNUMBER(SEARCH($V$31,T271)),"WINCOMNINHBINH",IF(ISNUMBER(SEARCH($V$32,T271)),"WINCOMTRAVINH",IF(ISNUMBER(SEARCH($V$33,T271)),"WINCOMCANTHO",IF(ISNUMBER(SEARCH($V$34,T271)),"WINCOMBENTRE",IF(ISNUMBER(SEARCH($V$35,T271)),"WINCOMCAMAU",IF(ISNUMBER(SEARCH($V$36,T271)),"WINCOMANGIANG",IF(ISNUMBER(SEARCH($V$37,T271)),"WINCOMNINHTHUAN",IF(ISNUMBER(SEARCH($V$38,T271)),"WINCOMTHAIBINH",IF(ISNUMBER(SEARCH($V$39,T271)),"WINCOMGIALAI",IF(ISNUMBER(SEARCH($V$40,T271)),"WINCOMHOABINH",IF(ISNUMBER(SEARCH($V$41,T271)),"WINCOMQUANGNGAI",IF(ISNUMBER(SEARCH($V$42,T271)),"WINCOMBINHTHUAN",IF(ISNUMBER(SEARCH($V$43,T271)),"WINCOMDAKLAK",IF(ISNUMBER(SEARCH($V$44,T271)),"WINCOMSOCTRANG",IF(ISNUMBER(SEARCH($V$45,T271)),"WINCOMSONLA",IF(ISNUMBER(SEARCH($V$46,T271)),"WINCOMKONTUM",IF(ISNUMBER(SEARCH($V$47,T271)),"WINCOMPHUYEN",IF(ISNUMBER(SEARCH($V$48,T271)),"WINCOMQUANGTRI",IF(ISNUMBER(SEARCH($V$49,T271)),"WINCOMBINHDINH",IF(ISNUMBER(SEARCH($V$50,T271)),"WINCOMCAOBANG",IF(ISNUMBER(SEARCH($V$51,T271)),"WINCOMQUANGBINH",IF(ISNUMBER(SEARCH($V$52,T271)),"WINCOMLAMDONG",IF(ISNUMBER(SEARCH($V$53,T271)),"WINCOMVINHLONG",IF(ISNUMBER(SEARCH($V$54,T271)),"WINCOMDONGTHAP",IF(ISNUMBER(SEARCH($V$55,T271)),"WINCOMTIENGIANG",IF(ISNUMBER(SEARCH($V$56,T271)),"WINCOMQUANGNINH",0))))))))))))))))))))))))))))))))))))))))))))))))))))))</f>
        <v>WINCOMHANOI</v>
      </c>
    </row>
    <row r="272" spans="1:25" x14ac:dyDescent="0.2">
      <c r="A272" t="s">
        <v>0</v>
      </c>
      <c r="B272" t="s">
        <v>544</v>
      </c>
      <c r="C272" t="s">
        <v>38</v>
      </c>
      <c r="D272" t="s">
        <v>134</v>
      </c>
      <c r="E272" t="s">
        <v>4</v>
      </c>
      <c r="F272" s="5">
        <f t="shared" si="17"/>
        <v>1</v>
      </c>
      <c r="G272" s="2">
        <v>90750</v>
      </c>
      <c r="H272" s="2">
        <v>99825.000000000015</v>
      </c>
      <c r="I272" t="s">
        <v>5</v>
      </c>
      <c r="J272" t="s">
        <v>135</v>
      </c>
      <c r="K272" t="str">
        <f t="shared" si="18"/>
        <v>_Chân gà sốt cay 400g</v>
      </c>
      <c r="L272" s="8" t="str">
        <f>VLOOKUP(K272,'[1]Mã Misa'!$B$2:$D$74,2,0)</f>
        <v>Chân gà sốt cay 400g</v>
      </c>
      <c r="M272" s="8" t="str">
        <f>VLOOKUP(L272,'[1]Mã Misa'!$C$2:$D$74,2,0)</f>
        <v>CGSC400</v>
      </c>
      <c r="N272" s="2">
        <v>90750</v>
      </c>
      <c r="O272" t="s">
        <v>545</v>
      </c>
      <c r="P272" s="8" t="str">
        <f t="shared" si="19"/>
        <v>0135988</v>
      </c>
      <c r="Q272" s="8" t="e">
        <f t="array" ref="Q272">IF(VLOOKUP(P272,$AA$1:$AC$32,1,0)&lt;&gt;0,(P272&amp;"A"),0)</f>
        <v>#N/A</v>
      </c>
      <c r="R272" s="12">
        <v>44508</v>
      </c>
      <c r="S272" t="s">
        <v>546</v>
      </c>
      <c r="T272" s="8" t="str">
        <f t="shared" si="20"/>
        <v>VM+ HNI C4</v>
      </c>
      <c r="U272" t="s">
        <v>6134</v>
      </c>
      <c r="Y272" t="str">
        <f t="array" ref="Y272">IF(ISNUMBER(SEARCH($V$3,T272)),"WINCOMHANOI",IF(ISNUMBER(SEARCH($V$4,T272)),"WINCOMHOCHIMINH",IF(ISNUMBER(SEARCH($V$5,T272)),"WINCOMDANANG",IF(ISNUMBER(SEARCH($V$6,T272)),"WINCOMHAIDUONG",IF(ISNUMBER(SEARCH($V$7,T272)),"WINCOMQUANGNINH",IF(ISNUMBER(SEARCH($V$8,T272)),"WINCOMHAIPHONG",IF(ISNUMBER(SEARCH($V$9,T272)),"WINCOMBACGIANG",IF(ISNUMBER(SEARCH($V$10,T272)),"WINCOMBACNINH",IF(ISNUMBER(SEARCH($V$11,T272)),"WINCOMPHUTHO",IF(ISNUMBER(SEARCH($V$12,T272)),"WINCOMHATINH",IF(ISNUMBER(SEARCH($V$13,T272)),"WINCOMTHAINGUYEN",IF(ISNUMBER(SEARCH($V$14,T272)),"WINCOMKHANHHOA",IF(ISNUMBER(SEARCH($V$15,T272)),"WINCOMHUNGYEN",IF(ISNUMBER(SEARCH($V$16,T272)),"WINCOMNGHEAN",IF(ISNUMBER(SEARCH($V$17,T272)),"WINCOMLAOCAI",IF(ISNUMBER(SEARCH($V$18,T272)),"WINCOMVUNGTAU",IF(ISNUMBER(SEARCH($V$19,T272)),"WINCOMBINHDUONG",IF(ISNUMBER(SEARCH($V$20,T272)),"WINCOMKIENGIANG",IF(ISNUMBER(SEARCH($V$21,T272)),"WINCOMHANAM",IF(ISNUMBER(SEARCH($V$22,T272)),"WINCOMNAMDINH",IF(ISNUMBER(SEARCH($V$23,T272)),"WINCOMLANGSON",IF(ISNUMBER(SEARCH($V$24,T272)),"WINCOMTHANHHOA",IF(ISNUMBER(SEARCH($V$25,T272)),"WINCOMYENBAI",IF(ISNUMBER(SEARCH($V$26,T272)),"WINCOMTUYENQUANG",IF(ISNUMBER(SEARCH($V$27,T272)),"WINCOMHUE",IF(ISNUMBER(SEARCH($V$28,T272)),"WINCOMQUANGNAM",IF(ISNUMBER(SEARCH($V$29,T272)),"WINCOMVINHPHUC",IF(ISNUMBER(SEARCH($V$30,T272)),"WINCOMHAGIANG",IF(ISNUMBER(SEARCH($V$31,T272)),"WINCOMNINHBINH",IF(ISNUMBER(SEARCH($V$32,T272)),"WINCOMTRAVINH",IF(ISNUMBER(SEARCH($V$33,T272)),"WINCOMCANTHO",IF(ISNUMBER(SEARCH($V$34,T272)),"WINCOMBENTRE",IF(ISNUMBER(SEARCH($V$35,T272)),"WINCOMCAMAU",IF(ISNUMBER(SEARCH($V$36,T272)),"WINCOMANGIANG",IF(ISNUMBER(SEARCH($V$37,T272)),"WINCOMNINHTHUAN",IF(ISNUMBER(SEARCH($V$38,T272)),"WINCOMTHAIBINH",IF(ISNUMBER(SEARCH($V$39,T272)),"WINCOMGIALAI",IF(ISNUMBER(SEARCH($V$40,T272)),"WINCOMHOABINH",IF(ISNUMBER(SEARCH($V$41,T272)),"WINCOMQUANGNGAI",IF(ISNUMBER(SEARCH($V$42,T272)),"WINCOMBINHTHUAN",IF(ISNUMBER(SEARCH($V$43,T272)),"WINCOMDAKLAK",IF(ISNUMBER(SEARCH($V$44,T272)),"WINCOMSOCTRANG",IF(ISNUMBER(SEARCH($V$45,T272)),"WINCOMSONLA",IF(ISNUMBER(SEARCH($V$46,T272)),"WINCOMKONTUM",IF(ISNUMBER(SEARCH($V$47,T272)),"WINCOMPHUYEN",IF(ISNUMBER(SEARCH($V$48,T272)),"WINCOMQUANGTRI",IF(ISNUMBER(SEARCH($V$49,T272)),"WINCOMBINHDINH",IF(ISNUMBER(SEARCH($V$50,T272)),"WINCOMCAOBANG",IF(ISNUMBER(SEARCH($V$51,T272)),"WINCOMQUANGBINH",IF(ISNUMBER(SEARCH($V$52,T272)),"WINCOMLAMDONG",IF(ISNUMBER(SEARCH($V$53,T272)),"WINCOMVINHLONG",IF(ISNUMBER(SEARCH($V$54,T272)),"WINCOMDONGTHAP",IF(ISNUMBER(SEARCH($V$55,T272)),"WINCOMTIENGIANG",IF(ISNUMBER(SEARCH($V$56,T272)),"WINCOMQUANGNINH",0))))))))))))))))))))))))))))))))))))))))))))))))))))))</f>
        <v>WINCOMHANOI</v>
      </c>
    </row>
    <row r="273" spans="1:25" x14ac:dyDescent="0.2">
      <c r="A273" t="s">
        <v>0</v>
      </c>
      <c r="B273" t="s">
        <v>547</v>
      </c>
      <c r="C273" t="s">
        <v>2</v>
      </c>
      <c r="D273" t="s">
        <v>62</v>
      </c>
      <c r="E273" t="s">
        <v>4</v>
      </c>
      <c r="F273" s="5">
        <f t="shared" si="17"/>
        <v>2</v>
      </c>
      <c r="G273" s="2">
        <v>210800</v>
      </c>
      <c r="H273" s="2">
        <v>231880.00000000003</v>
      </c>
      <c r="I273" t="s">
        <v>5</v>
      </c>
      <c r="J273" t="s">
        <v>63</v>
      </c>
      <c r="K273" t="str">
        <f t="shared" si="18"/>
        <v>_Đùi gà sốt cay 500g</v>
      </c>
      <c r="L273" s="8" t="str">
        <f>VLOOKUP(K273,'[1]Mã Misa'!$B$2:$D$74,2,0)</f>
        <v>Đùi gà sốt cay 500g</v>
      </c>
      <c r="M273" s="8" t="str">
        <f>VLOOKUP(L273,'[1]Mã Misa'!$C$2:$D$74,2,0)</f>
        <v>DGSC500</v>
      </c>
      <c r="N273" s="2">
        <v>105400</v>
      </c>
      <c r="O273" t="s">
        <v>548</v>
      </c>
      <c r="P273" s="8" t="str">
        <f t="shared" si="19"/>
        <v>0017449</v>
      </c>
      <c r="Q273" s="8" t="e">
        <f t="array" ref="Q273">IF(VLOOKUP(P273,$AA$1:$AC$32,1,0)&lt;&gt;0,(P273&amp;"A"),0)</f>
        <v>#N/A</v>
      </c>
      <c r="R273" s="12">
        <v>44508</v>
      </c>
      <c r="S273" t="s">
        <v>549</v>
      </c>
      <c r="T273" s="8" t="str">
        <f t="shared" si="20"/>
        <v>VM+ DNG 76</v>
      </c>
      <c r="U273" t="s">
        <v>6135</v>
      </c>
      <c r="Y273" t="str">
        <f t="array" ref="Y273">IF(ISNUMBER(SEARCH($V$3,T273)),"WINCOMHANOI",IF(ISNUMBER(SEARCH($V$4,T273)),"WINCOMHOCHIMINH",IF(ISNUMBER(SEARCH($V$5,T273)),"WINCOMDANANG",IF(ISNUMBER(SEARCH($V$6,T273)),"WINCOMHAIDUONG",IF(ISNUMBER(SEARCH($V$7,T273)),"WINCOMQUANGNINH",IF(ISNUMBER(SEARCH($V$8,T273)),"WINCOMHAIPHONG",IF(ISNUMBER(SEARCH($V$9,T273)),"WINCOMBACGIANG",IF(ISNUMBER(SEARCH($V$10,T273)),"WINCOMBACNINH",IF(ISNUMBER(SEARCH($V$11,T273)),"WINCOMPHUTHO",IF(ISNUMBER(SEARCH($V$12,T273)),"WINCOMHATINH",IF(ISNUMBER(SEARCH($V$13,T273)),"WINCOMTHAINGUYEN",IF(ISNUMBER(SEARCH($V$14,T273)),"WINCOMKHANHHOA",IF(ISNUMBER(SEARCH($V$15,T273)),"WINCOMHUNGYEN",IF(ISNUMBER(SEARCH($V$16,T273)),"WINCOMNGHEAN",IF(ISNUMBER(SEARCH($V$17,T273)),"WINCOMLAOCAI",IF(ISNUMBER(SEARCH($V$18,T273)),"WINCOMVUNGTAU",IF(ISNUMBER(SEARCH($V$19,T273)),"WINCOMBINHDUONG",IF(ISNUMBER(SEARCH($V$20,T273)),"WINCOMKIENGIANG",IF(ISNUMBER(SEARCH($V$21,T273)),"WINCOMHANAM",IF(ISNUMBER(SEARCH($V$22,T273)),"WINCOMNAMDINH",IF(ISNUMBER(SEARCH($V$23,T273)),"WINCOMLANGSON",IF(ISNUMBER(SEARCH($V$24,T273)),"WINCOMTHANHHOA",IF(ISNUMBER(SEARCH($V$25,T273)),"WINCOMYENBAI",IF(ISNUMBER(SEARCH($V$26,T273)),"WINCOMTUYENQUANG",IF(ISNUMBER(SEARCH($V$27,T273)),"WINCOMHUE",IF(ISNUMBER(SEARCH($V$28,T273)),"WINCOMQUANGNAM",IF(ISNUMBER(SEARCH($V$29,T273)),"WINCOMVINHPHUC",IF(ISNUMBER(SEARCH($V$30,T273)),"WINCOMHAGIANG",IF(ISNUMBER(SEARCH($V$31,T273)),"WINCOMNINHBINH",IF(ISNUMBER(SEARCH($V$32,T273)),"WINCOMTRAVINH",IF(ISNUMBER(SEARCH($V$33,T273)),"WINCOMCANTHO",IF(ISNUMBER(SEARCH($V$34,T273)),"WINCOMBENTRE",IF(ISNUMBER(SEARCH($V$35,T273)),"WINCOMCAMAU",IF(ISNUMBER(SEARCH($V$36,T273)),"WINCOMANGIANG",IF(ISNUMBER(SEARCH($V$37,T273)),"WINCOMNINHTHUAN",IF(ISNUMBER(SEARCH($V$38,T273)),"WINCOMTHAIBINH",IF(ISNUMBER(SEARCH($V$39,T273)),"WINCOMGIALAI",IF(ISNUMBER(SEARCH($V$40,T273)),"WINCOMHOABINH",IF(ISNUMBER(SEARCH($V$41,T273)),"WINCOMQUANGNGAI",IF(ISNUMBER(SEARCH($V$42,T273)),"WINCOMBINHTHUAN",IF(ISNUMBER(SEARCH($V$43,T273)),"WINCOMDAKLAK",IF(ISNUMBER(SEARCH($V$44,T273)),"WINCOMSOCTRANG",IF(ISNUMBER(SEARCH($V$45,T273)),"WINCOMSONLA",IF(ISNUMBER(SEARCH($V$46,T273)),"WINCOMKONTUM",IF(ISNUMBER(SEARCH($V$47,T273)),"WINCOMPHUYEN",IF(ISNUMBER(SEARCH($V$48,T273)),"WINCOMQUANGTRI",IF(ISNUMBER(SEARCH($V$49,T273)),"WINCOMBINHDINH",IF(ISNUMBER(SEARCH($V$50,T273)),"WINCOMCAOBANG",IF(ISNUMBER(SEARCH($V$51,T273)),"WINCOMQUANGBINH",IF(ISNUMBER(SEARCH($V$52,T273)),"WINCOMLAMDONG",IF(ISNUMBER(SEARCH($V$53,T273)),"WINCOMVINHLONG",IF(ISNUMBER(SEARCH($V$54,T273)),"WINCOMDONGTHAP",IF(ISNUMBER(SEARCH($V$55,T273)),"WINCOMTIENGIANG",IF(ISNUMBER(SEARCH($V$56,T273)),"WINCOMQUANGNINH",0))))))))))))))))))))))))))))))))))))))))))))))))))))))</f>
        <v>WINCOMDANANG</v>
      </c>
    </row>
    <row r="274" spans="1:25" x14ac:dyDescent="0.2">
      <c r="A274" t="s">
        <v>0</v>
      </c>
      <c r="B274" t="s">
        <v>547</v>
      </c>
      <c r="C274" t="s">
        <v>31</v>
      </c>
      <c r="D274" t="s">
        <v>134</v>
      </c>
      <c r="E274" t="s">
        <v>4</v>
      </c>
      <c r="F274" s="5">
        <f t="shared" si="17"/>
        <v>2</v>
      </c>
      <c r="G274" s="2">
        <v>181500</v>
      </c>
      <c r="H274" s="2">
        <v>199650.00000000003</v>
      </c>
      <c r="I274" t="s">
        <v>5</v>
      </c>
      <c r="J274" t="s">
        <v>135</v>
      </c>
      <c r="K274" t="str">
        <f t="shared" si="18"/>
        <v>_Chân gà sốt cay 400g</v>
      </c>
      <c r="L274" s="8" t="str">
        <f>VLOOKUP(K274,'[1]Mã Misa'!$B$2:$D$74,2,0)</f>
        <v>Chân gà sốt cay 400g</v>
      </c>
      <c r="M274" s="8" t="str">
        <f>VLOOKUP(L274,'[1]Mã Misa'!$C$2:$D$74,2,0)</f>
        <v>CGSC400</v>
      </c>
      <c r="N274" s="2">
        <v>90750</v>
      </c>
      <c r="O274" t="s">
        <v>548</v>
      </c>
      <c r="P274" s="8" t="str">
        <f t="shared" si="19"/>
        <v>0017449</v>
      </c>
      <c r="Q274" s="8" t="e">
        <f t="array" ref="Q274">IF(VLOOKUP(P274,$AA$1:$AC$32,1,0)&lt;&gt;0,(P274&amp;"A"),0)</f>
        <v>#N/A</v>
      </c>
      <c r="R274" s="12">
        <v>44508</v>
      </c>
      <c r="S274" t="s">
        <v>549</v>
      </c>
      <c r="T274" s="8" t="str">
        <f t="shared" si="20"/>
        <v>VM+ DNG 76</v>
      </c>
      <c r="U274" t="s">
        <v>6135</v>
      </c>
      <c r="Y274" t="str">
        <f t="array" ref="Y274">IF(ISNUMBER(SEARCH($V$3,T274)),"WINCOMHANOI",IF(ISNUMBER(SEARCH($V$4,T274)),"WINCOMHOCHIMINH",IF(ISNUMBER(SEARCH($V$5,T274)),"WINCOMDANANG",IF(ISNUMBER(SEARCH($V$6,T274)),"WINCOMHAIDUONG",IF(ISNUMBER(SEARCH($V$7,T274)),"WINCOMQUANGNINH",IF(ISNUMBER(SEARCH($V$8,T274)),"WINCOMHAIPHONG",IF(ISNUMBER(SEARCH($V$9,T274)),"WINCOMBACGIANG",IF(ISNUMBER(SEARCH($V$10,T274)),"WINCOMBACNINH",IF(ISNUMBER(SEARCH($V$11,T274)),"WINCOMPHUTHO",IF(ISNUMBER(SEARCH($V$12,T274)),"WINCOMHATINH",IF(ISNUMBER(SEARCH($V$13,T274)),"WINCOMTHAINGUYEN",IF(ISNUMBER(SEARCH($V$14,T274)),"WINCOMKHANHHOA",IF(ISNUMBER(SEARCH($V$15,T274)),"WINCOMHUNGYEN",IF(ISNUMBER(SEARCH($V$16,T274)),"WINCOMNGHEAN",IF(ISNUMBER(SEARCH($V$17,T274)),"WINCOMLAOCAI",IF(ISNUMBER(SEARCH($V$18,T274)),"WINCOMVUNGTAU",IF(ISNUMBER(SEARCH($V$19,T274)),"WINCOMBINHDUONG",IF(ISNUMBER(SEARCH($V$20,T274)),"WINCOMKIENGIANG",IF(ISNUMBER(SEARCH($V$21,T274)),"WINCOMHANAM",IF(ISNUMBER(SEARCH($V$22,T274)),"WINCOMNAMDINH",IF(ISNUMBER(SEARCH($V$23,T274)),"WINCOMLANGSON",IF(ISNUMBER(SEARCH($V$24,T274)),"WINCOMTHANHHOA",IF(ISNUMBER(SEARCH($V$25,T274)),"WINCOMYENBAI",IF(ISNUMBER(SEARCH($V$26,T274)),"WINCOMTUYENQUANG",IF(ISNUMBER(SEARCH($V$27,T274)),"WINCOMHUE",IF(ISNUMBER(SEARCH($V$28,T274)),"WINCOMQUANGNAM",IF(ISNUMBER(SEARCH($V$29,T274)),"WINCOMVINHPHUC",IF(ISNUMBER(SEARCH($V$30,T274)),"WINCOMHAGIANG",IF(ISNUMBER(SEARCH($V$31,T274)),"WINCOMNINHBINH",IF(ISNUMBER(SEARCH($V$32,T274)),"WINCOMTRAVINH",IF(ISNUMBER(SEARCH($V$33,T274)),"WINCOMCANTHO",IF(ISNUMBER(SEARCH($V$34,T274)),"WINCOMBENTRE",IF(ISNUMBER(SEARCH($V$35,T274)),"WINCOMCAMAU",IF(ISNUMBER(SEARCH($V$36,T274)),"WINCOMANGIANG",IF(ISNUMBER(SEARCH($V$37,T274)),"WINCOMNINHTHUAN",IF(ISNUMBER(SEARCH($V$38,T274)),"WINCOMTHAIBINH",IF(ISNUMBER(SEARCH($V$39,T274)),"WINCOMGIALAI",IF(ISNUMBER(SEARCH($V$40,T274)),"WINCOMHOABINH",IF(ISNUMBER(SEARCH($V$41,T274)),"WINCOMQUANGNGAI",IF(ISNUMBER(SEARCH($V$42,T274)),"WINCOMBINHTHUAN",IF(ISNUMBER(SEARCH($V$43,T274)),"WINCOMDAKLAK",IF(ISNUMBER(SEARCH($V$44,T274)),"WINCOMSOCTRANG",IF(ISNUMBER(SEARCH($V$45,T274)),"WINCOMSONLA",IF(ISNUMBER(SEARCH($V$46,T274)),"WINCOMKONTUM",IF(ISNUMBER(SEARCH($V$47,T274)),"WINCOMPHUYEN",IF(ISNUMBER(SEARCH($V$48,T274)),"WINCOMQUANGTRI",IF(ISNUMBER(SEARCH($V$49,T274)),"WINCOMBINHDINH",IF(ISNUMBER(SEARCH($V$50,T274)),"WINCOMCAOBANG",IF(ISNUMBER(SEARCH($V$51,T274)),"WINCOMQUANGBINH",IF(ISNUMBER(SEARCH($V$52,T274)),"WINCOMLAMDONG",IF(ISNUMBER(SEARCH($V$53,T274)),"WINCOMVINHLONG",IF(ISNUMBER(SEARCH($V$54,T274)),"WINCOMDONGTHAP",IF(ISNUMBER(SEARCH($V$55,T274)),"WINCOMTIENGIANG",IF(ISNUMBER(SEARCH($V$56,T274)),"WINCOMQUANGNINH",0))))))))))))))))))))))))))))))))))))))))))))))))))))))</f>
        <v>WINCOMDANANG</v>
      </c>
    </row>
    <row r="275" spans="1:25" x14ac:dyDescent="0.2">
      <c r="A275" t="s">
        <v>0</v>
      </c>
      <c r="B275" t="s">
        <v>547</v>
      </c>
      <c r="C275" t="s">
        <v>34</v>
      </c>
      <c r="D275" t="s">
        <v>10</v>
      </c>
      <c r="E275" t="s">
        <v>4</v>
      </c>
      <c r="F275" s="5">
        <f t="shared" si="17"/>
        <v>3</v>
      </c>
      <c r="G275" s="2">
        <v>183150</v>
      </c>
      <c r="H275" s="2">
        <v>201465.00000000003</v>
      </c>
      <c r="I275" t="s">
        <v>5</v>
      </c>
      <c r="J275" t="s">
        <v>11</v>
      </c>
      <c r="K275" t="str">
        <f t="shared" si="18"/>
        <v>_Giò sụn gà 250g</v>
      </c>
      <c r="L275" s="8" t="str">
        <f>VLOOKUP(K275,'[1]Mã Misa'!$B$2:$D$74,2,0)</f>
        <v>Giò sụn gà 250g</v>
      </c>
      <c r="M275" s="8" t="str">
        <f>VLOOKUP(L275,'[1]Mã Misa'!$C$2:$D$74,2,0)</f>
        <v>GSG250</v>
      </c>
      <c r="N275" s="2">
        <v>61050</v>
      </c>
      <c r="O275" t="s">
        <v>548</v>
      </c>
      <c r="P275" s="8" t="str">
        <f t="shared" si="19"/>
        <v>0017449</v>
      </c>
      <c r="Q275" s="8" t="e">
        <f t="array" ref="Q275">IF(VLOOKUP(P275,$AA$1:$AC$32,1,0)&lt;&gt;0,(P275&amp;"A"),0)</f>
        <v>#N/A</v>
      </c>
      <c r="R275" s="12">
        <v>44508</v>
      </c>
      <c r="S275" t="s">
        <v>549</v>
      </c>
      <c r="T275" s="8" t="str">
        <f t="shared" si="20"/>
        <v>VM+ DNG 76</v>
      </c>
      <c r="U275" t="s">
        <v>6135</v>
      </c>
      <c r="Y275" t="str">
        <f t="array" ref="Y275">IF(ISNUMBER(SEARCH($V$3,T275)),"WINCOMHANOI",IF(ISNUMBER(SEARCH($V$4,T275)),"WINCOMHOCHIMINH",IF(ISNUMBER(SEARCH($V$5,T275)),"WINCOMDANANG",IF(ISNUMBER(SEARCH($V$6,T275)),"WINCOMHAIDUONG",IF(ISNUMBER(SEARCH($V$7,T275)),"WINCOMQUANGNINH",IF(ISNUMBER(SEARCH($V$8,T275)),"WINCOMHAIPHONG",IF(ISNUMBER(SEARCH($V$9,T275)),"WINCOMBACGIANG",IF(ISNUMBER(SEARCH($V$10,T275)),"WINCOMBACNINH",IF(ISNUMBER(SEARCH($V$11,T275)),"WINCOMPHUTHO",IF(ISNUMBER(SEARCH($V$12,T275)),"WINCOMHATINH",IF(ISNUMBER(SEARCH($V$13,T275)),"WINCOMTHAINGUYEN",IF(ISNUMBER(SEARCH($V$14,T275)),"WINCOMKHANHHOA",IF(ISNUMBER(SEARCH($V$15,T275)),"WINCOMHUNGYEN",IF(ISNUMBER(SEARCH($V$16,T275)),"WINCOMNGHEAN",IF(ISNUMBER(SEARCH($V$17,T275)),"WINCOMLAOCAI",IF(ISNUMBER(SEARCH($V$18,T275)),"WINCOMVUNGTAU",IF(ISNUMBER(SEARCH($V$19,T275)),"WINCOMBINHDUONG",IF(ISNUMBER(SEARCH($V$20,T275)),"WINCOMKIENGIANG",IF(ISNUMBER(SEARCH($V$21,T275)),"WINCOMHANAM",IF(ISNUMBER(SEARCH($V$22,T275)),"WINCOMNAMDINH",IF(ISNUMBER(SEARCH($V$23,T275)),"WINCOMLANGSON",IF(ISNUMBER(SEARCH($V$24,T275)),"WINCOMTHANHHOA",IF(ISNUMBER(SEARCH($V$25,T275)),"WINCOMYENBAI",IF(ISNUMBER(SEARCH($V$26,T275)),"WINCOMTUYENQUANG",IF(ISNUMBER(SEARCH($V$27,T275)),"WINCOMHUE",IF(ISNUMBER(SEARCH($V$28,T275)),"WINCOMQUANGNAM",IF(ISNUMBER(SEARCH($V$29,T275)),"WINCOMVINHPHUC",IF(ISNUMBER(SEARCH($V$30,T275)),"WINCOMHAGIANG",IF(ISNUMBER(SEARCH($V$31,T275)),"WINCOMNINHBINH",IF(ISNUMBER(SEARCH($V$32,T275)),"WINCOMTRAVINH",IF(ISNUMBER(SEARCH($V$33,T275)),"WINCOMCANTHO",IF(ISNUMBER(SEARCH($V$34,T275)),"WINCOMBENTRE",IF(ISNUMBER(SEARCH($V$35,T275)),"WINCOMCAMAU",IF(ISNUMBER(SEARCH($V$36,T275)),"WINCOMANGIANG",IF(ISNUMBER(SEARCH($V$37,T275)),"WINCOMNINHTHUAN",IF(ISNUMBER(SEARCH($V$38,T275)),"WINCOMTHAIBINH",IF(ISNUMBER(SEARCH($V$39,T275)),"WINCOMGIALAI",IF(ISNUMBER(SEARCH($V$40,T275)),"WINCOMHOABINH",IF(ISNUMBER(SEARCH($V$41,T275)),"WINCOMQUANGNGAI",IF(ISNUMBER(SEARCH($V$42,T275)),"WINCOMBINHTHUAN",IF(ISNUMBER(SEARCH($V$43,T275)),"WINCOMDAKLAK",IF(ISNUMBER(SEARCH($V$44,T275)),"WINCOMSOCTRANG",IF(ISNUMBER(SEARCH($V$45,T275)),"WINCOMSONLA",IF(ISNUMBER(SEARCH($V$46,T275)),"WINCOMKONTUM",IF(ISNUMBER(SEARCH($V$47,T275)),"WINCOMPHUYEN",IF(ISNUMBER(SEARCH($V$48,T275)),"WINCOMQUANGTRI",IF(ISNUMBER(SEARCH($V$49,T275)),"WINCOMBINHDINH",IF(ISNUMBER(SEARCH($V$50,T275)),"WINCOMCAOBANG",IF(ISNUMBER(SEARCH($V$51,T275)),"WINCOMQUANGBINH",IF(ISNUMBER(SEARCH($V$52,T275)),"WINCOMLAMDONG",IF(ISNUMBER(SEARCH($V$53,T275)),"WINCOMVINHLONG",IF(ISNUMBER(SEARCH($V$54,T275)),"WINCOMDONGTHAP",IF(ISNUMBER(SEARCH($V$55,T275)),"WINCOMTIENGIANG",IF(ISNUMBER(SEARCH($V$56,T275)),"WINCOMQUANGNINH",0))))))))))))))))))))))))))))))))))))))))))))))))))))))</f>
        <v>WINCOMDANANG</v>
      </c>
    </row>
    <row r="276" spans="1:25" x14ac:dyDescent="0.2">
      <c r="A276" t="s">
        <v>0</v>
      </c>
      <c r="B276" t="s">
        <v>547</v>
      </c>
      <c r="C276" t="s">
        <v>37</v>
      </c>
      <c r="D276" t="s">
        <v>27</v>
      </c>
      <c r="E276" t="s">
        <v>4</v>
      </c>
      <c r="F276" s="5">
        <f t="shared" si="17"/>
        <v>1</v>
      </c>
      <c r="G276" s="2">
        <v>74250</v>
      </c>
      <c r="H276" s="2">
        <v>81675</v>
      </c>
      <c r="I276" t="s">
        <v>5</v>
      </c>
      <c r="J276" t="s">
        <v>28</v>
      </c>
      <c r="K276" t="str">
        <f t="shared" si="18"/>
        <v>_Chả cốm 300g</v>
      </c>
      <c r="L276" s="8" t="str">
        <f>VLOOKUP(K276,'[1]Mã Misa'!$B$2:$D$74,2,0)</f>
        <v>Chả cốm 300g</v>
      </c>
      <c r="M276" s="8" t="str">
        <f>VLOOKUP(L276,'[1]Mã Misa'!$C$2:$D$74,2,0)</f>
        <v>CC300</v>
      </c>
      <c r="N276" s="2">
        <v>74250</v>
      </c>
      <c r="O276" t="s">
        <v>548</v>
      </c>
      <c r="P276" s="8" t="str">
        <f t="shared" si="19"/>
        <v>0017449</v>
      </c>
      <c r="Q276" s="8" t="e">
        <f t="array" ref="Q276">IF(VLOOKUP(P276,$AA$1:$AC$32,1,0)&lt;&gt;0,(P276&amp;"A"),0)</f>
        <v>#N/A</v>
      </c>
      <c r="R276" s="12">
        <v>44508</v>
      </c>
      <c r="S276" t="s">
        <v>549</v>
      </c>
      <c r="T276" s="8" t="str">
        <f t="shared" si="20"/>
        <v>VM+ DNG 76</v>
      </c>
      <c r="U276" t="s">
        <v>6135</v>
      </c>
      <c r="Y276" t="str">
        <f t="array" ref="Y276">IF(ISNUMBER(SEARCH($V$3,T276)),"WINCOMHANOI",IF(ISNUMBER(SEARCH($V$4,T276)),"WINCOMHOCHIMINH",IF(ISNUMBER(SEARCH($V$5,T276)),"WINCOMDANANG",IF(ISNUMBER(SEARCH($V$6,T276)),"WINCOMHAIDUONG",IF(ISNUMBER(SEARCH($V$7,T276)),"WINCOMQUANGNINH",IF(ISNUMBER(SEARCH($V$8,T276)),"WINCOMHAIPHONG",IF(ISNUMBER(SEARCH($V$9,T276)),"WINCOMBACGIANG",IF(ISNUMBER(SEARCH($V$10,T276)),"WINCOMBACNINH",IF(ISNUMBER(SEARCH($V$11,T276)),"WINCOMPHUTHO",IF(ISNUMBER(SEARCH($V$12,T276)),"WINCOMHATINH",IF(ISNUMBER(SEARCH($V$13,T276)),"WINCOMTHAINGUYEN",IF(ISNUMBER(SEARCH($V$14,T276)),"WINCOMKHANHHOA",IF(ISNUMBER(SEARCH($V$15,T276)),"WINCOMHUNGYEN",IF(ISNUMBER(SEARCH($V$16,T276)),"WINCOMNGHEAN",IF(ISNUMBER(SEARCH($V$17,T276)),"WINCOMLAOCAI",IF(ISNUMBER(SEARCH($V$18,T276)),"WINCOMVUNGTAU",IF(ISNUMBER(SEARCH($V$19,T276)),"WINCOMBINHDUONG",IF(ISNUMBER(SEARCH($V$20,T276)),"WINCOMKIENGIANG",IF(ISNUMBER(SEARCH($V$21,T276)),"WINCOMHANAM",IF(ISNUMBER(SEARCH($V$22,T276)),"WINCOMNAMDINH",IF(ISNUMBER(SEARCH($V$23,T276)),"WINCOMLANGSON",IF(ISNUMBER(SEARCH($V$24,T276)),"WINCOMTHANHHOA",IF(ISNUMBER(SEARCH($V$25,T276)),"WINCOMYENBAI",IF(ISNUMBER(SEARCH($V$26,T276)),"WINCOMTUYENQUANG",IF(ISNUMBER(SEARCH($V$27,T276)),"WINCOMHUE",IF(ISNUMBER(SEARCH($V$28,T276)),"WINCOMQUANGNAM",IF(ISNUMBER(SEARCH($V$29,T276)),"WINCOMVINHPHUC",IF(ISNUMBER(SEARCH($V$30,T276)),"WINCOMHAGIANG",IF(ISNUMBER(SEARCH($V$31,T276)),"WINCOMNINHBINH",IF(ISNUMBER(SEARCH($V$32,T276)),"WINCOMTRAVINH",IF(ISNUMBER(SEARCH($V$33,T276)),"WINCOMCANTHO",IF(ISNUMBER(SEARCH($V$34,T276)),"WINCOMBENTRE",IF(ISNUMBER(SEARCH($V$35,T276)),"WINCOMCAMAU",IF(ISNUMBER(SEARCH($V$36,T276)),"WINCOMANGIANG",IF(ISNUMBER(SEARCH($V$37,T276)),"WINCOMNINHTHUAN",IF(ISNUMBER(SEARCH($V$38,T276)),"WINCOMTHAIBINH",IF(ISNUMBER(SEARCH($V$39,T276)),"WINCOMGIALAI",IF(ISNUMBER(SEARCH($V$40,T276)),"WINCOMHOABINH",IF(ISNUMBER(SEARCH($V$41,T276)),"WINCOMQUANGNGAI",IF(ISNUMBER(SEARCH($V$42,T276)),"WINCOMBINHTHUAN",IF(ISNUMBER(SEARCH($V$43,T276)),"WINCOMDAKLAK",IF(ISNUMBER(SEARCH($V$44,T276)),"WINCOMSOCTRANG",IF(ISNUMBER(SEARCH($V$45,T276)),"WINCOMSONLA",IF(ISNUMBER(SEARCH($V$46,T276)),"WINCOMKONTUM",IF(ISNUMBER(SEARCH($V$47,T276)),"WINCOMPHUYEN",IF(ISNUMBER(SEARCH($V$48,T276)),"WINCOMQUANGTRI",IF(ISNUMBER(SEARCH($V$49,T276)),"WINCOMBINHDINH",IF(ISNUMBER(SEARCH($V$50,T276)),"WINCOMCAOBANG",IF(ISNUMBER(SEARCH($V$51,T276)),"WINCOMQUANGBINH",IF(ISNUMBER(SEARCH($V$52,T276)),"WINCOMLAMDONG",IF(ISNUMBER(SEARCH($V$53,T276)),"WINCOMVINHLONG",IF(ISNUMBER(SEARCH($V$54,T276)),"WINCOMDONGTHAP",IF(ISNUMBER(SEARCH($V$55,T276)),"WINCOMTIENGIANG",IF(ISNUMBER(SEARCH($V$56,T276)),"WINCOMQUANGNINH",0))))))))))))))))))))))))))))))))))))))))))))))))))))))</f>
        <v>WINCOMDANANG</v>
      </c>
    </row>
    <row r="277" spans="1:25" x14ac:dyDescent="0.2">
      <c r="A277" t="s">
        <v>0</v>
      </c>
      <c r="B277" t="s">
        <v>550</v>
      </c>
      <c r="C277" t="s">
        <v>2</v>
      </c>
      <c r="D277" t="s">
        <v>3</v>
      </c>
      <c r="E277" t="s">
        <v>4</v>
      </c>
      <c r="F277" s="5">
        <f t="shared" si="17"/>
        <v>1</v>
      </c>
      <c r="G277" s="2">
        <v>88846</v>
      </c>
      <c r="H277" s="2">
        <v>97730.6</v>
      </c>
      <c r="I277" t="s">
        <v>5</v>
      </c>
      <c r="J277" t="s">
        <v>6</v>
      </c>
      <c r="K277" t="str">
        <f t="shared" si="18"/>
        <v>Gà muối gói 500g</v>
      </c>
      <c r="L277" s="8" t="str">
        <f>VLOOKUP(K277,'[1]Mã Misa'!$B$2:$D$74,2,0)</f>
        <v>Gà muối 500g</v>
      </c>
      <c r="M277" s="8" t="str">
        <f>VLOOKUP(L277,'[1]Mã Misa'!$C$2:$D$74,2,0)</f>
        <v>GM500</v>
      </c>
      <c r="N277" s="2">
        <v>88846</v>
      </c>
      <c r="O277" t="s">
        <v>551</v>
      </c>
      <c r="P277" s="8" t="str">
        <f t="shared" si="19"/>
        <v>0010708</v>
      </c>
      <c r="Q277" s="8" t="e">
        <f t="array" ref="Q277">IF(VLOOKUP(P277,$AA$1:$AC$32,1,0)&lt;&gt;0,(P277&amp;"A"),0)</f>
        <v>#N/A</v>
      </c>
      <c r="R277" s="12">
        <v>44508</v>
      </c>
      <c r="S277" t="s">
        <v>552</v>
      </c>
      <c r="T277" s="8" t="str">
        <f t="shared" si="20"/>
        <v>VM+ QNH 59</v>
      </c>
      <c r="U277" t="s">
        <v>6136</v>
      </c>
      <c r="Y277" t="str">
        <f t="array" ref="Y277">IF(ISNUMBER(SEARCH($V$3,T277)),"WINCOMHANOI",IF(ISNUMBER(SEARCH($V$4,T277)),"WINCOMHOCHIMINH",IF(ISNUMBER(SEARCH($V$5,T277)),"WINCOMDANANG",IF(ISNUMBER(SEARCH($V$6,T277)),"WINCOMHAIDUONG",IF(ISNUMBER(SEARCH($V$7,T277)),"WINCOMQUANGNINH",IF(ISNUMBER(SEARCH($V$8,T277)),"WINCOMHAIPHONG",IF(ISNUMBER(SEARCH($V$9,T277)),"WINCOMBACGIANG",IF(ISNUMBER(SEARCH($V$10,T277)),"WINCOMBACNINH",IF(ISNUMBER(SEARCH($V$11,T277)),"WINCOMPHUTHO",IF(ISNUMBER(SEARCH($V$12,T277)),"WINCOMHATINH",IF(ISNUMBER(SEARCH($V$13,T277)),"WINCOMTHAINGUYEN",IF(ISNUMBER(SEARCH($V$14,T277)),"WINCOMKHANHHOA",IF(ISNUMBER(SEARCH($V$15,T277)),"WINCOMHUNGYEN",IF(ISNUMBER(SEARCH($V$16,T277)),"WINCOMNGHEAN",IF(ISNUMBER(SEARCH($V$17,T277)),"WINCOMLAOCAI",IF(ISNUMBER(SEARCH($V$18,T277)),"WINCOMVUNGTAU",IF(ISNUMBER(SEARCH($V$19,T277)),"WINCOMBINHDUONG",IF(ISNUMBER(SEARCH($V$20,T277)),"WINCOMKIENGIANG",IF(ISNUMBER(SEARCH($V$21,T277)),"WINCOMHANAM",IF(ISNUMBER(SEARCH($V$22,T277)),"WINCOMNAMDINH",IF(ISNUMBER(SEARCH($V$23,T277)),"WINCOMLANGSON",IF(ISNUMBER(SEARCH($V$24,T277)),"WINCOMTHANHHOA",IF(ISNUMBER(SEARCH($V$25,T277)),"WINCOMYENBAI",IF(ISNUMBER(SEARCH($V$26,T277)),"WINCOMTUYENQUANG",IF(ISNUMBER(SEARCH($V$27,T277)),"WINCOMHUE",IF(ISNUMBER(SEARCH($V$28,T277)),"WINCOMQUANGNAM",IF(ISNUMBER(SEARCH($V$29,T277)),"WINCOMVINHPHUC",IF(ISNUMBER(SEARCH($V$30,T277)),"WINCOMHAGIANG",IF(ISNUMBER(SEARCH($V$31,T277)),"WINCOMNINHBINH",IF(ISNUMBER(SEARCH($V$32,T277)),"WINCOMTRAVINH",IF(ISNUMBER(SEARCH($V$33,T277)),"WINCOMCANTHO",IF(ISNUMBER(SEARCH($V$34,T277)),"WINCOMBENTRE",IF(ISNUMBER(SEARCH($V$35,T277)),"WINCOMCAMAU",IF(ISNUMBER(SEARCH($V$36,T277)),"WINCOMANGIANG",IF(ISNUMBER(SEARCH($V$37,T277)),"WINCOMNINHTHUAN",IF(ISNUMBER(SEARCH($V$38,T277)),"WINCOMTHAIBINH",IF(ISNUMBER(SEARCH($V$39,T277)),"WINCOMGIALAI",IF(ISNUMBER(SEARCH($V$40,T277)),"WINCOMHOABINH",IF(ISNUMBER(SEARCH($V$41,T277)),"WINCOMQUANGNGAI",IF(ISNUMBER(SEARCH($V$42,T277)),"WINCOMBINHTHUAN",IF(ISNUMBER(SEARCH($V$43,T277)),"WINCOMDAKLAK",IF(ISNUMBER(SEARCH($V$44,T277)),"WINCOMSOCTRANG",IF(ISNUMBER(SEARCH($V$45,T277)),"WINCOMSONLA",IF(ISNUMBER(SEARCH($V$46,T277)),"WINCOMKONTUM",IF(ISNUMBER(SEARCH($V$47,T277)),"WINCOMPHUYEN",IF(ISNUMBER(SEARCH($V$48,T277)),"WINCOMQUANGTRI",IF(ISNUMBER(SEARCH($V$49,T277)),"WINCOMBINHDINH",IF(ISNUMBER(SEARCH($V$50,T277)),"WINCOMCAOBANG",IF(ISNUMBER(SEARCH($V$51,T277)),"WINCOMQUANGBINH",IF(ISNUMBER(SEARCH($V$52,T277)),"WINCOMLAMDONG",IF(ISNUMBER(SEARCH($V$53,T277)),"WINCOMVINHLONG",IF(ISNUMBER(SEARCH($V$54,T277)),"WINCOMDONGTHAP",IF(ISNUMBER(SEARCH($V$55,T277)),"WINCOMTIENGIANG",IF(ISNUMBER(SEARCH($V$56,T277)),"WINCOMQUANGNINH",0))))))))))))))))))))))))))))))))))))))))))))))))))))))</f>
        <v>WINCOMQUANGNINH</v>
      </c>
    </row>
    <row r="278" spans="1:25" x14ac:dyDescent="0.2">
      <c r="A278" t="s">
        <v>0</v>
      </c>
      <c r="B278" t="s">
        <v>553</v>
      </c>
      <c r="C278" t="s">
        <v>2</v>
      </c>
      <c r="D278" t="s">
        <v>62</v>
      </c>
      <c r="E278" t="s">
        <v>4</v>
      </c>
      <c r="F278" s="5">
        <f t="shared" si="17"/>
        <v>2</v>
      </c>
      <c r="G278" s="2">
        <v>210800</v>
      </c>
      <c r="H278" s="2">
        <v>231880.00000000003</v>
      </c>
      <c r="I278" t="s">
        <v>5</v>
      </c>
      <c r="J278" t="s">
        <v>63</v>
      </c>
      <c r="K278" t="str">
        <f t="shared" si="18"/>
        <v>_Đùi gà sốt cay 500g</v>
      </c>
      <c r="L278" s="8" t="str">
        <f>VLOOKUP(K278,'[1]Mã Misa'!$B$2:$D$74,2,0)</f>
        <v>Đùi gà sốt cay 500g</v>
      </c>
      <c r="M278" s="8" t="str">
        <f>VLOOKUP(L278,'[1]Mã Misa'!$C$2:$D$74,2,0)</f>
        <v>DGSC500</v>
      </c>
      <c r="N278" s="2">
        <v>105400</v>
      </c>
      <c r="O278" t="s">
        <v>554</v>
      </c>
      <c r="P278" s="8" t="str">
        <f t="shared" si="19"/>
        <v>0136002</v>
      </c>
      <c r="Q278" s="8" t="e">
        <f t="array" ref="Q278">IF(VLOOKUP(P278,$AA$1:$AC$32,1,0)&lt;&gt;0,(P278&amp;"A"),0)</f>
        <v>#N/A</v>
      </c>
      <c r="R278" s="12">
        <v>44508</v>
      </c>
      <c r="S278" t="s">
        <v>555</v>
      </c>
      <c r="T278" s="8" t="str">
        <f t="shared" si="20"/>
        <v>VM+ HNI Đà</v>
      </c>
      <c r="U278" t="s">
        <v>6137</v>
      </c>
      <c r="Y278" t="str">
        <f t="array" ref="Y278">IF(ISNUMBER(SEARCH($V$3,T278)),"WINCOMHANOI",IF(ISNUMBER(SEARCH($V$4,T278)),"WINCOMHOCHIMINH",IF(ISNUMBER(SEARCH($V$5,T278)),"WINCOMDANANG",IF(ISNUMBER(SEARCH($V$6,T278)),"WINCOMHAIDUONG",IF(ISNUMBER(SEARCH($V$7,T278)),"WINCOMQUANGNINH",IF(ISNUMBER(SEARCH($V$8,T278)),"WINCOMHAIPHONG",IF(ISNUMBER(SEARCH($V$9,T278)),"WINCOMBACGIANG",IF(ISNUMBER(SEARCH($V$10,T278)),"WINCOMBACNINH",IF(ISNUMBER(SEARCH($V$11,T278)),"WINCOMPHUTHO",IF(ISNUMBER(SEARCH($V$12,T278)),"WINCOMHATINH",IF(ISNUMBER(SEARCH($V$13,T278)),"WINCOMTHAINGUYEN",IF(ISNUMBER(SEARCH($V$14,T278)),"WINCOMKHANHHOA",IF(ISNUMBER(SEARCH($V$15,T278)),"WINCOMHUNGYEN",IF(ISNUMBER(SEARCH($V$16,T278)),"WINCOMNGHEAN",IF(ISNUMBER(SEARCH($V$17,T278)),"WINCOMLAOCAI",IF(ISNUMBER(SEARCH($V$18,T278)),"WINCOMVUNGTAU",IF(ISNUMBER(SEARCH($V$19,T278)),"WINCOMBINHDUONG",IF(ISNUMBER(SEARCH($V$20,T278)),"WINCOMKIENGIANG",IF(ISNUMBER(SEARCH($V$21,T278)),"WINCOMHANAM",IF(ISNUMBER(SEARCH($V$22,T278)),"WINCOMNAMDINH",IF(ISNUMBER(SEARCH($V$23,T278)),"WINCOMLANGSON",IF(ISNUMBER(SEARCH($V$24,T278)),"WINCOMTHANHHOA",IF(ISNUMBER(SEARCH($V$25,T278)),"WINCOMYENBAI",IF(ISNUMBER(SEARCH($V$26,T278)),"WINCOMTUYENQUANG",IF(ISNUMBER(SEARCH($V$27,T278)),"WINCOMHUE",IF(ISNUMBER(SEARCH($V$28,T278)),"WINCOMQUANGNAM",IF(ISNUMBER(SEARCH($V$29,T278)),"WINCOMVINHPHUC",IF(ISNUMBER(SEARCH($V$30,T278)),"WINCOMHAGIANG",IF(ISNUMBER(SEARCH($V$31,T278)),"WINCOMNINHBINH",IF(ISNUMBER(SEARCH($V$32,T278)),"WINCOMTRAVINH",IF(ISNUMBER(SEARCH($V$33,T278)),"WINCOMCANTHO",IF(ISNUMBER(SEARCH($V$34,T278)),"WINCOMBENTRE",IF(ISNUMBER(SEARCH($V$35,T278)),"WINCOMCAMAU",IF(ISNUMBER(SEARCH($V$36,T278)),"WINCOMANGIANG",IF(ISNUMBER(SEARCH($V$37,T278)),"WINCOMNINHTHUAN",IF(ISNUMBER(SEARCH($V$38,T278)),"WINCOMTHAIBINH",IF(ISNUMBER(SEARCH($V$39,T278)),"WINCOMGIALAI",IF(ISNUMBER(SEARCH($V$40,T278)),"WINCOMHOABINH",IF(ISNUMBER(SEARCH($V$41,T278)),"WINCOMQUANGNGAI",IF(ISNUMBER(SEARCH($V$42,T278)),"WINCOMBINHTHUAN",IF(ISNUMBER(SEARCH($V$43,T278)),"WINCOMDAKLAK",IF(ISNUMBER(SEARCH($V$44,T278)),"WINCOMSOCTRANG",IF(ISNUMBER(SEARCH($V$45,T278)),"WINCOMSONLA",IF(ISNUMBER(SEARCH($V$46,T278)),"WINCOMKONTUM",IF(ISNUMBER(SEARCH($V$47,T278)),"WINCOMPHUYEN",IF(ISNUMBER(SEARCH($V$48,T278)),"WINCOMQUANGTRI",IF(ISNUMBER(SEARCH($V$49,T278)),"WINCOMBINHDINH",IF(ISNUMBER(SEARCH($V$50,T278)),"WINCOMCAOBANG",IF(ISNUMBER(SEARCH($V$51,T278)),"WINCOMQUANGBINH",IF(ISNUMBER(SEARCH($V$52,T278)),"WINCOMLAMDONG",IF(ISNUMBER(SEARCH($V$53,T278)),"WINCOMVINHLONG",IF(ISNUMBER(SEARCH($V$54,T278)),"WINCOMDONGTHAP",IF(ISNUMBER(SEARCH($V$55,T278)),"WINCOMTIENGIANG",IF(ISNUMBER(SEARCH($V$56,T278)),"WINCOMQUANGNINH",0))))))))))))))))))))))))))))))))))))))))))))))))))))))</f>
        <v>WINCOMHANOI</v>
      </c>
    </row>
    <row r="279" spans="1:25" x14ac:dyDescent="0.2">
      <c r="A279" t="s">
        <v>0</v>
      </c>
      <c r="B279" t="s">
        <v>553</v>
      </c>
      <c r="C279" t="s">
        <v>31</v>
      </c>
      <c r="D279" t="s">
        <v>15</v>
      </c>
      <c r="E279" t="s">
        <v>4</v>
      </c>
      <c r="F279" s="5">
        <f t="shared" si="17"/>
        <v>1</v>
      </c>
      <c r="G279" s="2">
        <v>60308</v>
      </c>
      <c r="H279" s="2">
        <v>66338.8</v>
      </c>
      <c r="I279" t="s">
        <v>5</v>
      </c>
      <c r="J279" t="s">
        <v>16</v>
      </c>
      <c r="K279" t="str">
        <f t="shared" si="18"/>
        <v>_Chả nướng 300g</v>
      </c>
      <c r="L279" s="8" t="str">
        <f>VLOOKUP(K279,'[1]Mã Misa'!$B$2:$D$74,2,0)</f>
        <v>Chả nướng 300g</v>
      </c>
      <c r="M279" s="8" t="str">
        <f>VLOOKUP(L279,'[1]Mã Misa'!$C$2:$D$74,2,0)</f>
        <v>CN300</v>
      </c>
      <c r="N279" s="2">
        <v>60308</v>
      </c>
      <c r="O279" t="s">
        <v>554</v>
      </c>
      <c r="P279" s="8" t="str">
        <f t="shared" si="19"/>
        <v>0136002</v>
      </c>
      <c r="Q279" s="8" t="e">
        <f t="array" ref="Q279">IF(VLOOKUP(P279,$AA$1:$AC$32,1,0)&lt;&gt;0,(P279&amp;"A"),0)</f>
        <v>#N/A</v>
      </c>
      <c r="R279" s="12">
        <v>44508</v>
      </c>
      <c r="S279" t="s">
        <v>555</v>
      </c>
      <c r="T279" s="8" t="str">
        <f t="shared" si="20"/>
        <v>VM+ HNI Đà</v>
      </c>
      <c r="U279" t="s">
        <v>6137</v>
      </c>
      <c r="Y279" t="str">
        <f t="array" ref="Y279">IF(ISNUMBER(SEARCH($V$3,T279)),"WINCOMHANOI",IF(ISNUMBER(SEARCH($V$4,T279)),"WINCOMHOCHIMINH",IF(ISNUMBER(SEARCH($V$5,T279)),"WINCOMDANANG",IF(ISNUMBER(SEARCH($V$6,T279)),"WINCOMHAIDUONG",IF(ISNUMBER(SEARCH($V$7,T279)),"WINCOMQUANGNINH",IF(ISNUMBER(SEARCH($V$8,T279)),"WINCOMHAIPHONG",IF(ISNUMBER(SEARCH($V$9,T279)),"WINCOMBACGIANG",IF(ISNUMBER(SEARCH($V$10,T279)),"WINCOMBACNINH",IF(ISNUMBER(SEARCH($V$11,T279)),"WINCOMPHUTHO",IF(ISNUMBER(SEARCH($V$12,T279)),"WINCOMHATINH",IF(ISNUMBER(SEARCH($V$13,T279)),"WINCOMTHAINGUYEN",IF(ISNUMBER(SEARCH($V$14,T279)),"WINCOMKHANHHOA",IF(ISNUMBER(SEARCH($V$15,T279)),"WINCOMHUNGYEN",IF(ISNUMBER(SEARCH($V$16,T279)),"WINCOMNGHEAN",IF(ISNUMBER(SEARCH($V$17,T279)),"WINCOMLAOCAI",IF(ISNUMBER(SEARCH($V$18,T279)),"WINCOMVUNGTAU",IF(ISNUMBER(SEARCH($V$19,T279)),"WINCOMBINHDUONG",IF(ISNUMBER(SEARCH($V$20,T279)),"WINCOMKIENGIANG",IF(ISNUMBER(SEARCH($V$21,T279)),"WINCOMHANAM",IF(ISNUMBER(SEARCH($V$22,T279)),"WINCOMNAMDINH",IF(ISNUMBER(SEARCH($V$23,T279)),"WINCOMLANGSON",IF(ISNUMBER(SEARCH($V$24,T279)),"WINCOMTHANHHOA",IF(ISNUMBER(SEARCH($V$25,T279)),"WINCOMYENBAI",IF(ISNUMBER(SEARCH($V$26,T279)),"WINCOMTUYENQUANG",IF(ISNUMBER(SEARCH($V$27,T279)),"WINCOMHUE",IF(ISNUMBER(SEARCH($V$28,T279)),"WINCOMQUANGNAM",IF(ISNUMBER(SEARCH($V$29,T279)),"WINCOMVINHPHUC",IF(ISNUMBER(SEARCH($V$30,T279)),"WINCOMHAGIANG",IF(ISNUMBER(SEARCH($V$31,T279)),"WINCOMNINHBINH",IF(ISNUMBER(SEARCH($V$32,T279)),"WINCOMTRAVINH",IF(ISNUMBER(SEARCH($V$33,T279)),"WINCOMCANTHO",IF(ISNUMBER(SEARCH($V$34,T279)),"WINCOMBENTRE",IF(ISNUMBER(SEARCH($V$35,T279)),"WINCOMCAMAU",IF(ISNUMBER(SEARCH($V$36,T279)),"WINCOMANGIANG",IF(ISNUMBER(SEARCH($V$37,T279)),"WINCOMNINHTHUAN",IF(ISNUMBER(SEARCH($V$38,T279)),"WINCOMTHAIBINH",IF(ISNUMBER(SEARCH($V$39,T279)),"WINCOMGIALAI",IF(ISNUMBER(SEARCH($V$40,T279)),"WINCOMHOABINH",IF(ISNUMBER(SEARCH($V$41,T279)),"WINCOMQUANGNGAI",IF(ISNUMBER(SEARCH($V$42,T279)),"WINCOMBINHTHUAN",IF(ISNUMBER(SEARCH($V$43,T279)),"WINCOMDAKLAK",IF(ISNUMBER(SEARCH($V$44,T279)),"WINCOMSOCTRANG",IF(ISNUMBER(SEARCH($V$45,T279)),"WINCOMSONLA",IF(ISNUMBER(SEARCH($V$46,T279)),"WINCOMKONTUM",IF(ISNUMBER(SEARCH($V$47,T279)),"WINCOMPHUYEN",IF(ISNUMBER(SEARCH($V$48,T279)),"WINCOMQUANGTRI",IF(ISNUMBER(SEARCH($V$49,T279)),"WINCOMBINHDINH",IF(ISNUMBER(SEARCH($V$50,T279)),"WINCOMCAOBANG",IF(ISNUMBER(SEARCH($V$51,T279)),"WINCOMQUANGBINH",IF(ISNUMBER(SEARCH($V$52,T279)),"WINCOMLAMDONG",IF(ISNUMBER(SEARCH($V$53,T279)),"WINCOMVINHLONG",IF(ISNUMBER(SEARCH($V$54,T279)),"WINCOMDONGTHAP",IF(ISNUMBER(SEARCH($V$55,T279)),"WINCOMTIENGIANG",IF(ISNUMBER(SEARCH($V$56,T279)),"WINCOMQUANGNINH",0))))))))))))))))))))))))))))))))))))))))))))))))))))))</f>
        <v>WINCOMHANOI</v>
      </c>
    </row>
    <row r="280" spans="1:25" x14ac:dyDescent="0.2">
      <c r="A280" t="s">
        <v>0</v>
      </c>
      <c r="B280" t="s">
        <v>556</v>
      </c>
      <c r="C280" t="s">
        <v>2</v>
      </c>
      <c r="D280" t="s">
        <v>62</v>
      </c>
      <c r="E280" t="s">
        <v>4</v>
      </c>
      <c r="F280" s="5">
        <f t="shared" si="17"/>
        <v>1</v>
      </c>
      <c r="G280" s="2">
        <v>105400</v>
      </c>
      <c r="H280" s="2">
        <v>115940.00000000001</v>
      </c>
      <c r="I280" t="s">
        <v>5</v>
      </c>
      <c r="J280" t="s">
        <v>63</v>
      </c>
      <c r="K280" t="str">
        <f t="shared" si="18"/>
        <v>_Đùi gà sốt cay 500g</v>
      </c>
      <c r="L280" s="8" t="str">
        <f>VLOOKUP(K280,'[1]Mã Misa'!$B$2:$D$74,2,0)</f>
        <v>Đùi gà sốt cay 500g</v>
      </c>
      <c r="M280" s="8" t="str">
        <f>VLOOKUP(L280,'[1]Mã Misa'!$C$2:$D$74,2,0)</f>
        <v>DGSC500</v>
      </c>
      <c r="N280" s="2">
        <v>105400</v>
      </c>
      <c r="O280" t="s">
        <v>557</v>
      </c>
      <c r="P280" s="8" t="str">
        <f t="shared" si="19"/>
        <v>0136004</v>
      </c>
      <c r="Q280" s="8" t="e">
        <f t="array" ref="Q280">IF(VLOOKUP(P280,$AA$1:$AC$32,1,0)&lt;&gt;0,(P280&amp;"A"),0)</f>
        <v>#N/A</v>
      </c>
      <c r="R280" s="12">
        <v>44508</v>
      </c>
      <c r="S280" t="s">
        <v>558</v>
      </c>
      <c r="T280" s="8" t="str">
        <f t="shared" si="20"/>
        <v>VM+ HNI 10</v>
      </c>
      <c r="U280" t="s">
        <v>6138</v>
      </c>
      <c r="Y280" t="str">
        <f t="array" ref="Y280">IF(ISNUMBER(SEARCH($V$3,T280)),"WINCOMHANOI",IF(ISNUMBER(SEARCH($V$4,T280)),"WINCOMHOCHIMINH",IF(ISNUMBER(SEARCH($V$5,T280)),"WINCOMDANANG",IF(ISNUMBER(SEARCH($V$6,T280)),"WINCOMHAIDUONG",IF(ISNUMBER(SEARCH($V$7,T280)),"WINCOMQUANGNINH",IF(ISNUMBER(SEARCH($V$8,T280)),"WINCOMHAIPHONG",IF(ISNUMBER(SEARCH($V$9,T280)),"WINCOMBACGIANG",IF(ISNUMBER(SEARCH($V$10,T280)),"WINCOMBACNINH",IF(ISNUMBER(SEARCH($V$11,T280)),"WINCOMPHUTHO",IF(ISNUMBER(SEARCH($V$12,T280)),"WINCOMHATINH",IF(ISNUMBER(SEARCH($V$13,T280)),"WINCOMTHAINGUYEN",IF(ISNUMBER(SEARCH($V$14,T280)),"WINCOMKHANHHOA",IF(ISNUMBER(SEARCH($V$15,T280)),"WINCOMHUNGYEN",IF(ISNUMBER(SEARCH($V$16,T280)),"WINCOMNGHEAN",IF(ISNUMBER(SEARCH($V$17,T280)),"WINCOMLAOCAI",IF(ISNUMBER(SEARCH($V$18,T280)),"WINCOMVUNGTAU",IF(ISNUMBER(SEARCH($V$19,T280)),"WINCOMBINHDUONG",IF(ISNUMBER(SEARCH($V$20,T280)),"WINCOMKIENGIANG",IF(ISNUMBER(SEARCH($V$21,T280)),"WINCOMHANAM",IF(ISNUMBER(SEARCH($V$22,T280)),"WINCOMNAMDINH",IF(ISNUMBER(SEARCH($V$23,T280)),"WINCOMLANGSON",IF(ISNUMBER(SEARCH($V$24,T280)),"WINCOMTHANHHOA",IF(ISNUMBER(SEARCH($V$25,T280)),"WINCOMYENBAI",IF(ISNUMBER(SEARCH($V$26,T280)),"WINCOMTUYENQUANG",IF(ISNUMBER(SEARCH($V$27,T280)),"WINCOMHUE",IF(ISNUMBER(SEARCH($V$28,T280)),"WINCOMQUANGNAM",IF(ISNUMBER(SEARCH($V$29,T280)),"WINCOMVINHPHUC",IF(ISNUMBER(SEARCH($V$30,T280)),"WINCOMHAGIANG",IF(ISNUMBER(SEARCH($V$31,T280)),"WINCOMNINHBINH",IF(ISNUMBER(SEARCH($V$32,T280)),"WINCOMTRAVINH",IF(ISNUMBER(SEARCH($V$33,T280)),"WINCOMCANTHO",IF(ISNUMBER(SEARCH($V$34,T280)),"WINCOMBENTRE",IF(ISNUMBER(SEARCH($V$35,T280)),"WINCOMCAMAU",IF(ISNUMBER(SEARCH($V$36,T280)),"WINCOMANGIANG",IF(ISNUMBER(SEARCH($V$37,T280)),"WINCOMNINHTHUAN",IF(ISNUMBER(SEARCH($V$38,T280)),"WINCOMTHAIBINH",IF(ISNUMBER(SEARCH($V$39,T280)),"WINCOMGIALAI",IF(ISNUMBER(SEARCH($V$40,T280)),"WINCOMHOABINH",IF(ISNUMBER(SEARCH($V$41,T280)),"WINCOMQUANGNGAI",IF(ISNUMBER(SEARCH($V$42,T280)),"WINCOMBINHTHUAN",IF(ISNUMBER(SEARCH($V$43,T280)),"WINCOMDAKLAK",IF(ISNUMBER(SEARCH($V$44,T280)),"WINCOMSOCTRANG",IF(ISNUMBER(SEARCH($V$45,T280)),"WINCOMSONLA",IF(ISNUMBER(SEARCH($V$46,T280)),"WINCOMKONTUM",IF(ISNUMBER(SEARCH($V$47,T280)),"WINCOMPHUYEN",IF(ISNUMBER(SEARCH($V$48,T280)),"WINCOMQUANGTRI",IF(ISNUMBER(SEARCH($V$49,T280)),"WINCOMBINHDINH",IF(ISNUMBER(SEARCH($V$50,T280)),"WINCOMCAOBANG",IF(ISNUMBER(SEARCH($V$51,T280)),"WINCOMQUANGBINH",IF(ISNUMBER(SEARCH($V$52,T280)),"WINCOMLAMDONG",IF(ISNUMBER(SEARCH($V$53,T280)),"WINCOMVINHLONG",IF(ISNUMBER(SEARCH($V$54,T280)),"WINCOMDONGTHAP",IF(ISNUMBER(SEARCH($V$55,T280)),"WINCOMTIENGIANG",IF(ISNUMBER(SEARCH($V$56,T280)),"WINCOMQUANGNINH",0))))))))))))))))))))))))))))))))))))))))))))))))))))))</f>
        <v>WINCOMHANOI</v>
      </c>
    </row>
    <row r="281" spans="1:25" x14ac:dyDescent="0.2">
      <c r="A281" t="s">
        <v>0</v>
      </c>
      <c r="B281" t="s">
        <v>559</v>
      </c>
      <c r="C281" t="s">
        <v>2</v>
      </c>
      <c r="D281" t="s">
        <v>39</v>
      </c>
      <c r="E281" t="s">
        <v>4</v>
      </c>
      <c r="F281" s="5">
        <f t="shared" si="17"/>
        <v>2</v>
      </c>
      <c r="G281" s="2">
        <v>92000</v>
      </c>
      <c r="H281" s="2">
        <v>101200.00000000001</v>
      </c>
      <c r="I281" t="s">
        <v>5</v>
      </c>
      <c r="J281" t="s">
        <v>40</v>
      </c>
      <c r="K281" t="str">
        <f t="shared" si="18"/>
        <v>Mộc nấm hương gói 250g</v>
      </c>
      <c r="L281" s="8" t="str">
        <f>VLOOKUP(K281,'[1]Mã Misa'!$B$2:$D$74,2,0)</f>
        <v>Mộc Nấm Hương 250g</v>
      </c>
      <c r="M281" s="8" t="str">
        <f>VLOOKUP(L281,'[1]Mã Misa'!$C$2:$D$74,2,0)</f>
        <v>MNH250</v>
      </c>
      <c r="N281" s="2">
        <v>46000</v>
      </c>
      <c r="O281" t="s">
        <v>560</v>
      </c>
      <c r="P281" s="8" t="str">
        <f t="shared" si="19"/>
        <v>0136006</v>
      </c>
      <c r="Q281" s="8" t="e">
        <f t="array" ref="Q281">IF(VLOOKUP(P281,$AA$1:$AC$32,1,0)&lt;&gt;0,(P281&amp;"A"),0)</f>
        <v>#N/A</v>
      </c>
      <c r="R281" s="12">
        <v>44508</v>
      </c>
      <c r="S281" t="s">
        <v>561</v>
      </c>
      <c r="T281" s="8" t="str">
        <f t="shared" si="20"/>
        <v>VM+ HNI S2</v>
      </c>
      <c r="U281" t="s">
        <v>6139</v>
      </c>
      <c r="Y281" t="str">
        <f t="array" ref="Y281">IF(ISNUMBER(SEARCH($V$3,T281)),"WINCOMHANOI",IF(ISNUMBER(SEARCH($V$4,T281)),"WINCOMHOCHIMINH",IF(ISNUMBER(SEARCH($V$5,T281)),"WINCOMDANANG",IF(ISNUMBER(SEARCH($V$6,T281)),"WINCOMHAIDUONG",IF(ISNUMBER(SEARCH($V$7,T281)),"WINCOMQUANGNINH",IF(ISNUMBER(SEARCH($V$8,T281)),"WINCOMHAIPHONG",IF(ISNUMBER(SEARCH($V$9,T281)),"WINCOMBACGIANG",IF(ISNUMBER(SEARCH($V$10,T281)),"WINCOMBACNINH",IF(ISNUMBER(SEARCH($V$11,T281)),"WINCOMPHUTHO",IF(ISNUMBER(SEARCH($V$12,T281)),"WINCOMHATINH",IF(ISNUMBER(SEARCH($V$13,T281)),"WINCOMTHAINGUYEN",IF(ISNUMBER(SEARCH($V$14,T281)),"WINCOMKHANHHOA",IF(ISNUMBER(SEARCH($V$15,T281)),"WINCOMHUNGYEN",IF(ISNUMBER(SEARCH($V$16,T281)),"WINCOMNGHEAN",IF(ISNUMBER(SEARCH($V$17,T281)),"WINCOMLAOCAI",IF(ISNUMBER(SEARCH($V$18,T281)),"WINCOMVUNGTAU",IF(ISNUMBER(SEARCH($V$19,T281)),"WINCOMBINHDUONG",IF(ISNUMBER(SEARCH($V$20,T281)),"WINCOMKIENGIANG",IF(ISNUMBER(SEARCH($V$21,T281)),"WINCOMHANAM",IF(ISNUMBER(SEARCH($V$22,T281)),"WINCOMNAMDINH",IF(ISNUMBER(SEARCH($V$23,T281)),"WINCOMLANGSON",IF(ISNUMBER(SEARCH($V$24,T281)),"WINCOMTHANHHOA",IF(ISNUMBER(SEARCH($V$25,T281)),"WINCOMYENBAI",IF(ISNUMBER(SEARCH($V$26,T281)),"WINCOMTUYENQUANG",IF(ISNUMBER(SEARCH($V$27,T281)),"WINCOMHUE",IF(ISNUMBER(SEARCH($V$28,T281)),"WINCOMQUANGNAM",IF(ISNUMBER(SEARCH($V$29,T281)),"WINCOMVINHPHUC",IF(ISNUMBER(SEARCH($V$30,T281)),"WINCOMHAGIANG",IF(ISNUMBER(SEARCH($V$31,T281)),"WINCOMNINHBINH",IF(ISNUMBER(SEARCH($V$32,T281)),"WINCOMTRAVINH",IF(ISNUMBER(SEARCH($V$33,T281)),"WINCOMCANTHO",IF(ISNUMBER(SEARCH($V$34,T281)),"WINCOMBENTRE",IF(ISNUMBER(SEARCH($V$35,T281)),"WINCOMCAMAU",IF(ISNUMBER(SEARCH($V$36,T281)),"WINCOMANGIANG",IF(ISNUMBER(SEARCH($V$37,T281)),"WINCOMNINHTHUAN",IF(ISNUMBER(SEARCH($V$38,T281)),"WINCOMTHAIBINH",IF(ISNUMBER(SEARCH($V$39,T281)),"WINCOMGIALAI",IF(ISNUMBER(SEARCH($V$40,T281)),"WINCOMHOABINH",IF(ISNUMBER(SEARCH($V$41,T281)),"WINCOMQUANGNGAI",IF(ISNUMBER(SEARCH($V$42,T281)),"WINCOMBINHTHUAN",IF(ISNUMBER(SEARCH($V$43,T281)),"WINCOMDAKLAK",IF(ISNUMBER(SEARCH($V$44,T281)),"WINCOMSOCTRANG",IF(ISNUMBER(SEARCH($V$45,T281)),"WINCOMSONLA",IF(ISNUMBER(SEARCH($V$46,T281)),"WINCOMKONTUM",IF(ISNUMBER(SEARCH($V$47,T281)),"WINCOMPHUYEN",IF(ISNUMBER(SEARCH($V$48,T281)),"WINCOMQUANGTRI",IF(ISNUMBER(SEARCH($V$49,T281)),"WINCOMBINHDINH",IF(ISNUMBER(SEARCH($V$50,T281)),"WINCOMCAOBANG",IF(ISNUMBER(SEARCH($V$51,T281)),"WINCOMQUANGBINH",IF(ISNUMBER(SEARCH($V$52,T281)),"WINCOMLAMDONG",IF(ISNUMBER(SEARCH($V$53,T281)),"WINCOMVINHLONG",IF(ISNUMBER(SEARCH($V$54,T281)),"WINCOMDONGTHAP",IF(ISNUMBER(SEARCH($V$55,T281)),"WINCOMTIENGIANG",IF(ISNUMBER(SEARCH($V$56,T281)),"WINCOMQUANGNINH",0))))))))))))))))))))))))))))))))))))))))))))))))))))))</f>
        <v>WINCOMHANOI</v>
      </c>
    </row>
    <row r="282" spans="1:25" x14ac:dyDescent="0.2">
      <c r="A282" t="s">
        <v>0</v>
      </c>
      <c r="B282" t="s">
        <v>559</v>
      </c>
      <c r="C282" t="s">
        <v>31</v>
      </c>
      <c r="D282" t="s">
        <v>45</v>
      </c>
      <c r="E282" t="s">
        <v>4</v>
      </c>
      <c r="F282" s="5">
        <f t="shared" si="17"/>
        <v>1</v>
      </c>
      <c r="G282" s="2">
        <v>87787</v>
      </c>
      <c r="H282" s="2">
        <v>96565.700000000012</v>
      </c>
      <c r="I282" t="s">
        <v>5</v>
      </c>
      <c r="J282" t="s">
        <v>46</v>
      </c>
      <c r="K282" t="str">
        <f t="shared" si="18"/>
        <v>Bắp bò muối gói 200g</v>
      </c>
      <c r="L282" s="8" t="str">
        <f>VLOOKUP(K282,'[1]Mã Misa'!$B$2:$D$74,2,0)</f>
        <v>Bắp bò muối 200g</v>
      </c>
      <c r="M282" s="8" t="str">
        <f>VLOOKUP(L282,'[1]Mã Misa'!$C$2:$D$74,2,0)</f>
        <v>BBM200</v>
      </c>
      <c r="N282" s="2">
        <v>87787</v>
      </c>
      <c r="O282" t="s">
        <v>560</v>
      </c>
      <c r="P282" s="8" t="str">
        <f t="shared" si="19"/>
        <v>0136006</v>
      </c>
      <c r="Q282" s="8" t="e">
        <f t="array" ref="Q282">IF(VLOOKUP(P282,$AA$1:$AC$32,1,0)&lt;&gt;0,(P282&amp;"A"),0)</f>
        <v>#N/A</v>
      </c>
      <c r="R282" s="12">
        <v>44508</v>
      </c>
      <c r="S282" t="s">
        <v>561</v>
      </c>
      <c r="T282" s="8" t="str">
        <f t="shared" si="20"/>
        <v>VM+ HNI S2</v>
      </c>
      <c r="U282" t="s">
        <v>6139</v>
      </c>
      <c r="Y282" t="str">
        <f t="array" ref="Y282">IF(ISNUMBER(SEARCH($V$3,T282)),"WINCOMHANOI",IF(ISNUMBER(SEARCH($V$4,T282)),"WINCOMHOCHIMINH",IF(ISNUMBER(SEARCH($V$5,T282)),"WINCOMDANANG",IF(ISNUMBER(SEARCH($V$6,T282)),"WINCOMHAIDUONG",IF(ISNUMBER(SEARCH($V$7,T282)),"WINCOMQUANGNINH",IF(ISNUMBER(SEARCH($V$8,T282)),"WINCOMHAIPHONG",IF(ISNUMBER(SEARCH($V$9,T282)),"WINCOMBACGIANG",IF(ISNUMBER(SEARCH($V$10,T282)),"WINCOMBACNINH",IF(ISNUMBER(SEARCH($V$11,T282)),"WINCOMPHUTHO",IF(ISNUMBER(SEARCH($V$12,T282)),"WINCOMHATINH",IF(ISNUMBER(SEARCH($V$13,T282)),"WINCOMTHAINGUYEN",IF(ISNUMBER(SEARCH($V$14,T282)),"WINCOMKHANHHOA",IF(ISNUMBER(SEARCH($V$15,T282)),"WINCOMHUNGYEN",IF(ISNUMBER(SEARCH($V$16,T282)),"WINCOMNGHEAN",IF(ISNUMBER(SEARCH($V$17,T282)),"WINCOMLAOCAI",IF(ISNUMBER(SEARCH($V$18,T282)),"WINCOMVUNGTAU",IF(ISNUMBER(SEARCH($V$19,T282)),"WINCOMBINHDUONG",IF(ISNUMBER(SEARCH($V$20,T282)),"WINCOMKIENGIANG",IF(ISNUMBER(SEARCH($V$21,T282)),"WINCOMHANAM",IF(ISNUMBER(SEARCH($V$22,T282)),"WINCOMNAMDINH",IF(ISNUMBER(SEARCH($V$23,T282)),"WINCOMLANGSON",IF(ISNUMBER(SEARCH($V$24,T282)),"WINCOMTHANHHOA",IF(ISNUMBER(SEARCH($V$25,T282)),"WINCOMYENBAI",IF(ISNUMBER(SEARCH($V$26,T282)),"WINCOMTUYENQUANG",IF(ISNUMBER(SEARCH($V$27,T282)),"WINCOMHUE",IF(ISNUMBER(SEARCH($V$28,T282)),"WINCOMQUANGNAM",IF(ISNUMBER(SEARCH($V$29,T282)),"WINCOMVINHPHUC",IF(ISNUMBER(SEARCH($V$30,T282)),"WINCOMHAGIANG",IF(ISNUMBER(SEARCH($V$31,T282)),"WINCOMNINHBINH",IF(ISNUMBER(SEARCH($V$32,T282)),"WINCOMTRAVINH",IF(ISNUMBER(SEARCH($V$33,T282)),"WINCOMCANTHO",IF(ISNUMBER(SEARCH($V$34,T282)),"WINCOMBENTRE",IF(ISNUMBER(SEARCH($V$35,T282)),"WINCOMCAMAU",IF(ISNUMBER(SEARCH($V$36,T282)),"WINCOMANGIANG",IF(ISNUMBER(SEARCH($V$37,T282)),"WINCOMNINHTHUAN",IF(ISNUMBER(SEARCH($V$38,T282)),"WINCOMTHAIBINH",IF(ISNUMBER(SEARCH($V$39,T282)),"WINCOMGIALAI",IF(ISNUMBER(SEARCH($V$40,T282)),"WINCOMHOABINH",IF(ISNUMBER(SEARCH($V$41,T282)),"WINCOMQUANGNGAI",IF(ISNUMBER(SEARCH($V$42,T282)),"WINCOMBINHTHUAN",IF(ISNUMBER(SEARCH($V$43,T282)),"WINCOMDAKLAK",IF(ISNUMBER(SEARCH($V$44,T282)),"WINCOMSOCTRANG",IF(ISNUMBER(SEARCH($V$45,T282)),"WINCOMSONLA",IF(ISNUMBER(SEARCH($V$46,T282)),"WINCOMKONTUM",IF(ISNUMBER(SEARCH($V$47,T282)),"WINCOMPHUYEN",IF(ISNUMBER(SEARCH($V$48,T282)),"WINCOMQUANGTRI",IF(ISNUMBER(SEARCH($V$49,T282)),"WINCOMBINHDINH",IF(ISNUMBER(SEARCH($V$50,T282)),"WINCOMCAOBANG",IF(ISNUMBER(SEARCH($V$51,T282)),"WINCOMQUANGBINH",IF(ISNUMBER(SEARCH($V$52,T282)),"WINCOMLAMDONG",IF(ISNUMBER(SEARCH($V$53,T282)),"WINCOMVINHLONG",IF(ISNUMBER(SEARCH($V$54,T282)),"WINCOMDONGTHAP",IF(ISNUMBER(SEARCH($V$55,T282)),"WINCOMTIENGIANG",IF(ISNUMBER(SEARCH($V$56,T282)),"WINCOMQUANGNINH",0))))))))))))))))))))))))))))))))))))))))))))))))))))))</f>
        <v>WINCOMHANOI</v>
      </c>
    </row>
    <row r="283" spans="1:25" x14ac:dyDescent="0.2">
      <c r="A283" t="s">
        <v>0</v>
      </c>
      <c r="B283" t="s">
        <v>562</v>
      </c>
      <c r="C283" t="s">
        <v>2</v>
      </c>
      <c r="D283" t="s">
        <v>105</v>
      </c>
      <c r="E283" t="s">
        <v>106</v>
      </c>
      <c r="F283" s="5">
        <f t="shared" si="17"/>
        <v>3</v>
      </c>
      <c r="G283" s="2">
        <v>531564</v>
      </c>
      <c r="H283" s="2">
        <v>531564</v>
      </c>
      <c r="I283" t="s">
        <v>5</v>
      </c>
      <c r="J283" t="s">
        <v>107</v>
      </c>
      <c r="K283" t="str">
        <f t="shared" si="18"/>
        <v xml:space="preserve"> Mực lá câu làm sạch 450g</v>
      </c>
      <c r="L283" s="8" t="str">
        <f>VLOOKUP(K283,'[1]Mã Misa'!$B$2:$D$74,2,0)</f>
        <v>Mực lá câu làm sạch 450g</v>
      </c>
      <c r="M283" s="8" t="str">
        <f>VLOOKUP(L283,'[1]Mã Misa'!$C$2:$D$74,2,0)</f>
        <v>ML450</v>
      </c>
      <c r="N283" s="2">
        <v>177188</v>
      </c>
      <c r="O283" t="s">
        <v>563</v>
      </c>
      <c r="P283" s="8" t="str">
        <f t="shared" si="19"/>
        <v>0136007</v>
      </c>
      <c r="Q283" s="8" t="e">
        <f t="array" ref="Q283">IF(VLOOKUP(P283,$AA$1:$AC$32,1,0)&lt;&gt;0,(P283&amp;"A"),0)</f>
        <v>#N/A</v>
      </c>
      <c r="R283" s="12">
        <v>44508</v>
      </c>
      <c r="S283" t="s">
        <v>561</v>
      </c>
      <c r="T283" s="8" t="str">
        <f t="shared" si="20"/>
        <v>VM+ HNI S2</v>
      </c>
      <c r="U283" t="s">
        <v>6139</v>
      </c>
      <c r="Y283" t="str">
        <f t="array" ref="Y283">IF(ISNUMBER(SEARCH($V$3,T283)),"WINCOMHANOI",IF(ISNUMBER(SEARCH($V$4,T283)),"WINCOMHOCHIMINH",IF(ISNUMBER(SEARCH($V$5,T283)),"WINCOMDANANG",IF(ISNUMBER(SEARCH($V$6,T283)),"WINCOMHAIDUONG",IF(ISNUMBER(SEARCH($V$7,T283)),"WINCOMQUANGNINH",IF(ISNUMBER(SEARCH($V$8,T283)),"WINCOMHAIPHONG",IF(ISNUMBER(SEARCH($V$9,T283)),"WINCOMBACGIANG",IF(ISNUMBER(SEARCH($V$10,T283)),"WINCOMBACNINH",IF(ISNUMBER(SEARCH($V$11,T283)),"WINCOMPHUTHO",IF(ISNUMBER(SEARCH($V$12,T283)),"WINCOMHATINH",IF(ISNUMBER(SEARCH($V$13,T283)),"WINCOMTHAINGUYEN",IF(ISNUMBER(SEARCH($V$14,T283)),"WINCOMKHANHHOA",IF(ISNUMBER(SEARCH($V$15,T283)),"WINCOMHUNGYEN",IF(ISNUMBER(SEARCH($V$16,T283)),"WINCOMNGHEAN",IF(ISNUMBER(SEARCH($V$17,T283)),"WINCOMLAOCAI",IF(ISNUMBER(SEARCH($V$18,T283)),"WINCOMVUNGTAU",IF(ISNUMBER(SEARCH($V$19,T283)),"WINCOMBINHDUONG",IF(ISNUMBER(SEARCH($V$20,T283)),"WINCOMKIENGIANG",IF(ISNUMBER(SEARCH($V$21,T283)),"WINCOMHANAM",IF(ISNUMBER(SEARCH($V$22,T283)),"WINCOMNAMDINH",IF(ISNUMBER(SEARCH($V$23,T283)),"WINCOMLANGSON",IF(ISNUMBER(SEARCH($V$24,T283)),"WINCOMTHANHHOA",IF(ISNUMBER(SEARCH($V$25,T283)),"WINCOMYENBAI",IF(ISNUMBER(SEARCH($V$26,T283)),"WINCOMTUYENQUANG",IF(ISNUMBER(SEARCH($V$27,T283)),"WINCOMHUE",IF(ISNUMBER(SEARCH($V$28,T283)),"WINCOMQUANGNAM",IF(ISNUMBER(SEARCH($V$29,T283)),"WINCOMVINHPHUC",IF(ISNUMBER(SEARCH($V$30,T283)),"WINCOMHAGIANG",IF(ISNUMBER(SEARCH($V$31,T283)),"WINCOMNINHBINH",IF(ISNUMBER(SEARCH($V$32,T283)),"WINCOMTRAVINH",IF(ISNUMBER(SEARCH($V$33,T283)),"WINCOMCANTHO",IF(ISNUMBER(SEARCH($V$34,T283)),"WINCOMBENTRE",IF(ISNUMBER(SEARCH($V$35,T283)),"WINCOMCAMAU",IF(ISNUMBER(SEARCH($V$36,T283)),"WINCOMANGIANG",IF(ISNUMBER(SEARCH($V$37,T283)),"WINCOMNINHTHUAN",IF(ISNUMBER(SEARCH($V$38,T283)),"WINCOMTHAIBINH",IF(ISNUMBER(SEARCH($V$39,T283)),"WINCOMGIALAI",IF(ISNUMBER(SEARCH($V$40,T283)),"WINCOMHOABINH",IF(ISNUMBER(SEARCH($V$41,T283)),"WINCOMQUANGNGAI",IF(ISNUMBER(SEARCH($V$42,T283)),"WINCOMBINHTHUAN",IF(ISNUMBER(SEARCH($V$43,T283)),"WINCOMDAKLAK",IF(ISNUMBER(SEARCH($V$44,T283)),"WINCOMSOCTRANG",IF(ISNUMBER(SEARCH($V$45,T283)),"WINCOMSONLA",IF(ISNUMBER(SEARCH($V$46,T283)),"WINCOMKONTUM",IF(ISNUMBER(SEARCH($V$47,T283)),"WINCOMPHUYEN",IF(ISNUMBER(SEARCH($V$48,T283)),"WINCOMQUANGTRI",IF(ISNUMBER(SEARCH($V$49,T283)),"WINCOMBINHDINH",IF(ISNUMBER(SEARCH($V$50,T283)),"WINCOMCAOBANG",IF(ISNUMBER(SEARCH($V$51,T283)),"WINCOMQUANGBINH",IF(ISNUMBER(SEARCH($V$52,T283)),"WINCOMLAMDONG",IF(ISNUMBER(SEARCH($V$53,T283)),"WINCOMVINHLONG",IF(ISNUMBER(SEARCH($V$54,T283)),"WINCOMDONGTHAP",IF(ISNUMBER(SEARCH($V$55,T283)),"WINCOMTIENGIANG",IF(ISNUMBER(SEARCH($V$56,T283)),"WINCOMQUANGNINH",0))))))))))))))))))))))))))))))))))))))))))))))))))))))</f>
        <v>WINCOMHANOI</v>
      </c>
    </row>
    <row r="284" spans="1:25" x14ac:dyDescent="0.2">
      <c r="A284" t="s">
        <v>0</v>
      </c>
      <c r="B284" t="s">
        <v>564</v>
      </c>
      <c r="C284" t="s">
        <v>2</v>
      </c>
      <c r="D284" t="s">
        <v>105</v>
      </c>
      <c r="E284" t="s">
        <v>106</v>
      </c>
      <c r="F284" s="5">
        <f t="shared" si="17"/>
        <v>1</v>
      </c>
      <c r="G284" s="2">
        <v>177188</v>
      </c>
      <c r="H284" s="2">
        <v>177188</v>
      </c>
      <c r="I284" t="s">
        <v>5</v>
      </c>
      <c r="J284" t="s">
        <v>107</v>
      </c>
      <c r="K284" t="str">
        <f t="shared" si="18"/>
        <v xml:space="preserve"> Mực lá câu làm sạch 450g</v>
      </c>
      <c r="L284" s="8" t="str">
        <f>VLOOKUP(K284,'[1]Mã Misa'!$B$2:$D$74,2,0)</f>
        <v>Mực lá câu làm sạch 450g</v>
      </c>
      <c r="M284" s="8" t="str">
        <f>VLOOKUP(L284,'[1]Mã Misa'!$C$2:$D$74,2,0)</f>
        <v>ML450</v>
      </c>
      <c r="N284" s="2">
        <v>177188</v>
      </c>
      <c r="O284" t="s">
        <v>565</v>
      </c>
      <c r="P284" s="8" t="str">
        <f t="shared" si="19"/>
        <v>0136016</v>
      </c>
      <c r="Q284" s="8" t="e">
        <f t="array" ref="Q284">IF(VLOOKUP(P284,$AA$1:$AC$32,1,0)&lt;&gt;0,(P284&amp;"A"),0)</f>
        <v>#N/A</v>
      </c>
      <c r="R284" s="12">
        <v>44508</v>
      </c>
      <c r="S284" t="s">
        <v>566</v>
      </c>
      <c r="T284" s="8" t="str">
        <f t="shared" si="20"/>
        <v>VM+ HNI T2</v>
      </c>
      <c r="U284" t="s">
        <v>6140</v>
      </c>
      <c r="Y284" t="str">
        <f t="array" ref="Y284">IF(ISNUMBER(SEARCH($V$3,T284)),"WINCOMHANOI",IF(ISNUMBER(SEARCH($V$4,T284)),"WINCOMHOCHIMINH",IF(ISNUMBER(SEARCH($V$5,T284)),"WINCOMDANANG",IF(ISNUMBER(SEARCH($V$6,T284)),"WINCOMHAIDUONG",IF(ISNUMBER(SEARCH($V$7,T284)),"WINCOMQUANGNINH",IF(ISNUMBER(SEARCH($V$8,T284)),"WINCOMHAIPHONG",IF(ISNUMBER(SEARCH($V$9,T284)),"WINCOMBACGIANG",IF(ISNUMBER(SEARCH($V$10,T284)),"WINCOMBACNINH",IF(ISNUMBER(SEARCH($V$11,T284)),"WINCOMPHUTHO",IF(ISNUMBER(SEARCH($V$12,T284)),"WINCOMHATINH",IF(ISNUMBER(SEARCH($V$13,T284)),"WINCOMTHAINGUYEN",IF(ISNUMBER(SEARCH($V$14,T284)),"WINCOMKHANHHOA",IF(ISNUMBER(SEARCH($V$15,T284)),"WINCOMHUNGYEN",IF(ISNUMBER(SEARCH($V$16,T284)),"WINCOMNGHEAN",IF(ISNUMBER(SEARCH($V$17,T284)),"WINCOMLAOCAI",IF(ISNUMBER(SEARCH($V$18,T284)),"WINCOMVUNGTAU",IF(ISNUMBER(SEARCH($V$19,T284)),"WINCOMBINHDUONG",IF(ISNUMBER(SEARCH($V$20,T284)),"WINCOMKIENGIANG",IF(ISNUMBER(SEARCH($V$21,T284)),"WINCOMHANAM",IF(ISNUMBER(SEARCH($V$22,T284)),"WINCOMNAMDINH",IF(ISNUMBER(SEARCH($V$23,T284)),"WINCOMLANGSON",IF(ISNUMBER(SEARCH($V$24,T284)),"WINCOMTHANHHOA",IF(ISNUMBER(SEARCH($V$25,T284)),"WINCOMYENBAI",IF(ISNUMBER(SEARCH($V$26,T284)),"WINCOMTUYENQUANG",IF(ISNUMBER(SEARCH($V$27,T284)),"WINCOMHUE",IF(ISNUMBER(SEARCH($V$28,T284)),"WINCOMQUANGNAM",IF(ISNUMBER(SEARCH($V$29,T284)),"WINCOMVINHPHUC",IF(ISNUMBER(SEARCH($V$30,T284)),"WINCOMHAGIANG",IF(ISNUMBER(SEARCH($V$31,T284)),"WINCOMNINHBINH",IF(ISNUMBER(SEARCH($V$32,T284)),"WINCOMTRAVINH",IF(ISNUMBER(SEARCH($V$33,T284)),"WINCOMCANTHO",IF(ISNUMBER(SEARCH($V$34,T284)),"WINCOMBENTRE",IF(ISNUMBER(SEARCH($V$35,T284)),"WINCOMCAMAU",IF(ISNUMBER(SEARCH($V$36,T284)),"WINCOMANGIANG",IF(ISNUMBER(SEARCH($V$37,T284)),"WINCOMNINHTHUAN",IF(ISNUMBER(SEARCH($V$38,T284)),"WINCOMTHAIBINH",IF(ISNUMBER(SEARCH($V$39,T284)),"WINCOMGIALAI",IF(ISNUMBER(SEARCH($V$40,T284)),"WINCOMHOABINH",IF(ISNUMBER(SEARCH($V$41,T284)),"WINCOMQUANGNGAI",IF(ISNUMBER(SEARCH($V$42,T284)),"WINCOMBINHTHUAN",IF(ISNUMBER(SEARCH($V$43,T284)),"WINCOMDAKLAK",IF(ISNUMBER(SEARCH($V$44,T284)),"WINCOMSOCTRANG",IF(ISNUMBER(SEARCH($V$45,T284)),"WINCOMSONLA",IF(ISNUMBER(SEARCH($V$46,T284)),"WINCOMKONTUM",IF(ISNUMBER(SEARCH($V$47,T284)),"WINCOMPHUYEN",IF(ISNUMBER(SEARCH($V$48,T284)),"WINCOMQUANGTRI",IF(ISNUMBER(SEARCH($V$49,T284)),"WINCOMBINHDINH",IF(ISNUMBER(SEARCH($V$50,T284)),"WINCOMCAOBANG",IF(ISNUMBER(SEARCH($V$51,T284)),"WINCOMQUANGBINH",IF(ISNUMBER(SEARCH($V$52,T284)),"WINCOMLAMDONG",IF(ISNUMBER(SEARCH($V$53,T284)),"WINCOMVINHLONG",IF(ISNUMBER(SEARCH($V$54,T284)),"WINCOMDONGTHAP",IF(ISNUMBER(SEARCH($V$55,T284)),"WINCOMTIENGIANG",IF(ISNUMBER(SEARCH($V$56,T284)),"WINCOMQUANGNINH",0))))))))))))))))))))))))))))))))))))))))))))))))))))))</f>
        <v>WINCOMHANOI</v>
      </c>
    </row>
    <row r="285" spans="1:25" x14ac:dyDescent="0.2">
      <c r="A285" t="s">
        <v>0</v>
      </c>
      <c r="B285" t="s">
        <v>567</v>
      </c>
      <c r="C285" t="s">
        <v>2</v>
      </c>
      <c r="D285" t="s">
        <v>45</v>
      </c>
      <c r="E285" t="s">
        <v>4</v>
      </c>
      <c r="F285" s="5">
        <f t="shared" si="17"/>
        <v>2</v>
      </c>
      <c r="G285" s="2">
        <v>175574</v>
      </c>
      <c r="H285" s="2">
        <v>193131.40000000002</v>
      </c>
      <c r="I285" t="s">
        <v>5</v>
      </c>
      <c r="J285" t="s">
        <v>46</v>
      </c>
      <c r="K285" t="str">
        <f t="shared" si="18"/>
        <v>Bắp bò muối gói 200g</v>
      </c>
      <c r="L285" s="8" t="str">
        <f>VLOOKUP(K285,'[1]Mã Misa'!$B$2:$D$74,2,0)</f>
        <v>Bắp bò muối 200g</v>
      </c>
      <c r="M285" s="8" t="str">
        <f>VLOOKUP(L285,'[1]Mã Misa'!$C$2:$D$74,2,0)</f>
        <v>BBM200</v>
      </c>
      <c r="N285" s="2">
        <v>87787</v>
      </c>
      <c r="O285" t="s">
        <v>568</v>
      </c>
      <c r="P285" s="8" t="str">
        <f t="shared" si="19"/>
        <v>0136017</v>
      </c>
      <c r="Q285" s="8" t="e">
        <f t="array" ref="Q285">IF(VLOOKUP(P285,$AA$1:$AC$32,1,0)&lt;&gt;0,(P285&amp;"A"),0)</f>
        <v>#N/A</v>
      </c>
      <c r="R285" s="12">
        <v>44508</v>
      </c>
      <c r="S285" t="s">
        <v>569</v>
      </c>
      <c r="T285" s="8" t="str">
        <f t="shared" si="20"/>
        <v>VM+ HNI Lô</v>
      </c>
      <c r="U285" t="s">
        <v>6141</v>
      </c>
      <c r="Y285" t="str">
        <f t="array" ref="Y285">IF(ISNUMBER(SEARCH($V$3,T285)),"WINCOMHANOI",IF(ISNUMBER(SEARCH($V$4,T285)),"WINCOMHOCHIMINH",IF(ISNUMBER(SEARCH($V$5,T285)),"WINCOMDANANG",IF(ISNUMBER(SEARCH($V$6,T285)),"WINCOMHAIDUONG",IF(ISNUMBER(SEARCH($V$7,T285)),"WINCOMQUANGNINH",IF(ISNUMBER(SEARCH($V$8,T285)),"WINCOMHAIPHONG",IF(ISNUMBER(SEARCH($V$9,T285)),"WINCOMBACGIANG",IF(ISNUMBER(SEARCH($V$10,T285)),"WINCOMBACNINH",IF(ISNUMBER(SEARCH($V$11,T285)),"WINCOMPHUTHO",IF(ISNUMBER(SEARCH($V$12,T285)),"WINCOMHATINH",IF(ISNUMBER(SEARCH($V$13,T285)),"WINCOMTHAINGUYEN",IF(ISNUMBER(SEARCH($V$14,T285)),"WINCOMKHANHHOA",IF(ISNUMBER(SEARCH($V$15,T285)),"WINCOMHUNGYEN",IF(ISNUMBER(SEARCH($V$16,T285)),"WINCOMNGHEAN",IF(ISNUMBER(SEARCH($V$17,T285)),"WINCOMLAOCAI",IF(ISNUMBER(SEARCH($V$18,T285)),"WINCOMVUNGTAU",IF(ISNUMBER(SEARCH($V$19,T285)),"WINCOMBINHDUONG",IF(ISNUMBER(SEARCH($V$20,T285)),"WINCOMKIENGIANG",IF(ISNUMBER(SEARCH($V$21,T285)),"WINCOMHANAM",IF(ISNUMBER(SEARCH($V$22,T285)),"WINCOMNAMDINH",IF(ISNUMBER(SEARCH($V$23,T285)),"WINCOMLANGSON",IF(ISNUMBER(SEARCH($V$24,T285)),"WINCOMTHANHHOA",IF(ISNUMBER(SEARCH($V$25,T285)),"WINCOMYENBAI",IF(ISNUMBER(SEARCH($V$26,T285)),"WINCOMTUYENQUANG",IF(ISNUMBER(SEARCH($V$27,T285)),"WINCOMHUE",IF(ISNUMBER(SEARCH($V$28,T285)),"WINCOMQUANGNAM",IF(ISNUMBER(SEARCH($V$29,T285)),"WINCOMVINHPHUC",IF(ISNUMBER(SEARCH($V$30,T285)),"WINCOMHAGIANG",IF(ISNUMBER(SEARCH($V$31,T285)),"WINCOMNINHBINH",IF(ISNUMBER(SEARCH($V$32,T285)),"WINCOMTRAVINH",IF(ISNUMBER(SEARCH($V$33,T285)),"WINCOMCANTHO",IF(ISNUMBER(SEARCH($V$34,T285)),"WINCOMBENTRE",IF(ISNUMBER(SEARCH($V$35,T285)),"WINCOMCAMAU",IF(ISNUMBER(SEARCH($V$36,T285)),"WINCOMANGIANG",IF(ISNUMBER(SEARCH($V$37,T285)),"WINCOMNINHTHUAN",IF(ISNUMBER(SEARCH($V$38,T285)),"WINCOMTHAIBINH",IF(ISNUMBER(SEARCH($V$39,T285)),"WINCOMGIALAI",IF(ISNUMBER(SEARCH($V$40,T285)),"WINCOMHOABINH",IF(ISNUMBER(SEARCH($V$41,T285)),"WINCOMQUANGNGAI",IF(ISNUMBER(SEARCH($V$42,T285)),"WINCOMBINHTHUAN",IF(ISNUMBER(SEARCH($V$43,T285)),"WINCOMDAKLAK",IF(ISNUMBER(SEARCH($V$44,T285)),"WINCOMSOCTRANG",IF(ISNUMBER(SEARCH($V$45,T285)),"WINCOMSONLA",IF(ISNUMBER(SEARCH($V$46,T285)),"WINCOMKONTUM",IF(ISNUMBER(SEARCH($V$47,T285)),"WINCOMPHUYEN",IF(ISNUMBER(SEARCH($V$48,T285)),"WINCOMQUANGTRI",IF(ISNUMBER(SEARCH($V$49,T285)),"WINCOMBINHDINH",IF(ISNUMBER(SEARCH($V$50,T285)),"WINCOMCAOBANG",IF(ISNUMBER(SEARCH($V$51,T285)),"WINCOMQUANGBINH",IF(ISNUMBER(SEARCH($V$52,T285)),"WINCOMLAMDONG",IF(ISNUMBER(SEARCH($V$53,T285)),"WINCOMVINHLONG",IF(ISNUMBER(SEARCH($V$54,T285)),"WINCOMDONGTHAP",IF(ISNUMBER(SEARCH($V$55,T285)),"WINCOMTIENGIANG",IF(ISNUMBER(SEARCH($V$56,T285)),"WINCOMQUANGNINH",0))))))))))))))))))))))))))))))))))))))))))))))))))))))</f>
        <v>WINCOMHANOI</v>
      </c>
    </row>
    <row r="286" spans="1:25" x14ac:dyDescent="0.2">
      <c r="A286" t="s">
        <v>0</v>
      </c>
      <c r="B286" t="s">
        <v>570</v>
      </c>
      <c r="C286" t="s">
        <v>2</v>
      </c>
      <c r="D286" t="s">
        <v>20</v>
      </c>
      <c r="E286" t="s">
        <v>4</v>
      </c>
      <c r="F286" s="5">
        <f t="shared" si="17"/>
        <v>3</v>
      </c>
      <c r="G286" s="2">
        <v>150546</v>
      </c>
      <c r="H286" s="2">
        <v>165600.6</v>
      </c>
      <c r="I286" t="s">
        <v>5</v>
      </c>
      <c r="J286" t="s">
        <v>21</v>
      </c>
      <c r="K286" t="str">
        <f t="shared" si="18"/>
        <v>Giò tai lưỡi xào gói 250g</v>
      </c>
      <c r="L286" s="8" t="str">
        <f>VLOOKUP(K286,'[1]Mã Misa'!$B$2:$D$74,2,0)</f>
        <v>Giò Tai Lưỡi Xào 250g</v>
      </c>
      <c r="M286" s="8" t="str">
        <f>VLOOKUP(L286,'[1]Mã Misa'!$C$2:$D$74,2,0)</f>
        <v>GTLX250G</v>
      </c>
      <c r="N286" s="2">
        <v>50182</v>
      </c>
      <c r="O286" t="s">
        <v>571</v>
      </c>
      <c r="P286" s="8" t="str">
        <f t="shared" si="19"/>
        <v>0136018</v>
      </c>
      <c r="Q286" s="8" t="e">
        <f t="array" ref="Q286">IF(VLOOKUP(P286,$AA$1:$AC$32,1,0)&lt;&gt;0,(P286&amp;"A"),0)</f>
        <v>#N/A</v>
      </c>
      <c r="R286" s="12">
        <v>44508</v>
      </c>
      <c r="S286" t="s">
        <v>572</v>
      </c>
      <c r="T286" s="8" t="str">
        <f t="shared" si="20"/>
        <v>VM+ HNI 70</v>
      </c>
      <c r="U286" t="s">
        <v>6142</v>
      </c>
      <c r="Y286" t="str">
        <f t="array" ref="Y286">IF(ISNUMBER(SEARCH($V$3,T286)),"WINCOMHANOI",IF(ISNUMBER(SEARCH($V$4,T286)),"WINCOMHOCHIMINH",IF(ISNUMBER(SEARCH($V$5,T286)),"WINCOMDANANG",IF(ISNUMBER(SEARCH($V$6,T286)),"WINCOMHAIDUONG",IF(ISNUMBER(SEARCH($V$7,T286)),"WINCOMQUANGNINH",IF(ISNUMBER(SEARCH($V$8,T286)),"WINCOMHAIPHONG",IF(ISNUMBER(SEARCH($V$9,T286)),"WINCOMBACGIANG",IF(ISNUMBER(SEARCH($V$10,T286)),"WINCOMBACNINH",IF(ISNUMBER(SEARCH($V$11,T286)),"WINCOMPHUTHO",IF(ISNUMBER(SEARCH($V$12,T286)),"WINCOMHATINH",IF(ISNUMBER(SEARCH($V$13,T286)),"WINCOMTHAINGUYEN",IF(ISNUMBER(SEARCH($V$14,T286)),"WINCOMKHANHHOA",IF(ISNUMBER(SEARCH($V$15,T286)),"WINCOMHUNGYEN",IF(ISNUMBER(SEARCH($V$16,T286)),"WINCOMNGHEAN",IF(ISNUMBER(SEARCH($V$17,T286)),"WINCOMLAOCAI",IF(ISNUMBER(SEARCH($V$18,T286)),"WINCOMVUNGTAU",IF(ISNUMBER(SEARCH($V$19,T286)),"WINCOMBINHDUONG",IF(ISNUMBER(SEARCH($V$20,T286)),"WINCOMKIENGIANG",IF(ISNUMBER(SEARCH($V$21,T286)),"WINCOMHANAM",IF(ISNUMBER(SEARCH($V$22,T286)),"WINCOMNAMDINH",IF(ISNUMBER(SEARCH($V$23,T286)),"WINCOMLANGSON",IF(ISNUMBER(SEARCH($V$24,T286)),"WINCOMTHANHHOA",IF(ISNUMBER(SEARCH($V$25,T286)),"WINCOMYENBAI",IF(ISNUMBER(SEARCH($V$26,T286)),"WINCOMTUYENQUANG",IF(ISNUMBER(SEARCH($V$27,T286)),"WINCOMHUE",IF(ISNUMBER(SEARCH($V$28,T286)),"WINCOMQUANGNAM",IF(ISNUMBER(SEARCH($V$29,T286)),"WINCOMVINHPHUC",IF(ISNUMBER(SEARCH($V$30,T286)),"WINCOMHAGIANG",IF(ISNUMBER(SEARCH($V$31,T286)),"WINCOMNINHBINH",IF(ISNUMBER(SEARCH($V$32,T286)),"WINCOMTRAVINH",IF(ISNUMBER(SEARCH($V$33,T286)),"WINCOMCANTHO",IF(ISNUMBER(SEARCH($V$34,T286)),"WINCOMBENTRE",IF(ISNUMBER(SEARCH($V$35,T286)),"WINCOMCAMAU",IF(ISNUMBER(SEARCH($V$36,T286)),"WINCOMANGIANG",IF(ISNUMBER(SEARCH($V$37,T286)),"WINCOMNINHTHUAN",IF(ISNUMBER(SEARCH($V$38,T286)),"WINCOMTHAIBINH",IF(ISNUMBER(SEARCH($V$39,T286)),"WINCOMGIALAI",IF(ISNUMBER(SEARCH($V$40,T286)),"WINCOMHOABINH",IF(ISNUMBER(SEARCH($V$41,T286)),"WINCOMQUANGNGAI",IF(ISNUMBER(SEARCH($V$42,T286)),"WINCOMBINHTHUAN",IF(ISNUMBER(SEARCH($V$43,T286)),"WINCOMDAKLAK",IF(ISNUMBER(SEARCH($V$44,T286)),"WINCOMSOCTRANG",IF(ISNUMBER(SEARCH($V$45,T286)),"WINCOMSONLA",IF(ISNUMBER(SEARCH($V$46,T286)),"WINCOMKONTUM",IF(ISNUMBER(SEARCH($V$47,T286)),"WINCOMPHUYEN",IF(ISNUMBER(SEARCH($V$48,T286)),"WINCOMQUANGTRI",IF(ISNUMBER(SEARCH($V$49,T286)),"WINCOMBINHDINH",IF(ISNUMBER(SEARCH($V$50,T286)),"WINCOMCAOBANG",IF(ISNUMBER(SEARCH($V$51,T286)),"WINCOMQUANGBINH",IF(ISNUMBER(SEARCH($V$52,T286)),"WINCOMLAMDONG",IF(ISNUMBER(SEARCH($V$53,T286)),"WINCOMVINHLONG",IF(ISNUMBER(SEARCH($V$54,T286)),"WINCOMDONGTHAP",IF(ISNUMBER(SEARCH($V$55,T286)),"WINCOMTIENGIANG",IF(ISNUMBER(SEARCH($V$56,T286)),"WINCOMQUANGNINH",0))))))))))))))))))))))))))))))))))))))))))))))))))))))</f>
        <v>WINCOMHANOI</v>
      </c>
    </row>
    <row r="287" spans="1:25" x14ac:dyDescent="0.2">
      <c r="A287" t="s">
        <v>0</v>
      </c>
      <c r="B287" t="s">
        <v>573</v>
      </c>
      <c r="C287" t="s">
        <v>2</v>
      </c>
      <c r="D287" t="s">
        <v>20</v>
      </c>
      <c r="E287" t="s">
        <v>4</v>
      </c>
      <c r="F287" s="5">
        <f t="shared" si="17"/>
        <v>5</v>
      </c>
      <c r="G287" s="2">
        <v>250910</v>
      </c>
      <c r="H287" s="2">
        <v>276001</v>
      </c>
      <c r="I287" t="s">
        <v>5</v>
      </c>
      <c r="J287" t="s">
        <v>21</v>
      </c>
      <c r="K287" t="str">
        <f t="shared" si="18"/>
        <v>Giò tai lưỡi xào gói 250g</v>
      </c>
      <c r="L287" s="8" t="str">
        <f>VLOOKUP(K287,'[1]Mã Misa'!$B$2:$D$74,2,0)</f>
        <v>Giò Tai Lưỡi Xào 250g</v>
      </c>
      <c r="M287" s="8" t="str">
        <f>VLOOKUP(L287,'[1]Mã Misa'!$C$2:$D$74,2,0)</f>
        <v>GTLX250G</v>
      </c>
      <c r="N287" s="2">
        <v>50182</v>
      </c>
      <c r="O287" t="s">
        <v>574</v>
      </c>
      <c r="P287" s="8" t="str">
        <f t="shared" si="19"/>
        <v>0002763</v>
      </c>
      <c r="Q287" s="8" t="e">
        <f t="array" ref="Q287">IF(VLOOKUP(P287,$AA$1:$AC$32,1,0)&lt;&gt;0,(P287&amp;"A"),0)</f>
        <v>#N/A</v>
      </c>
      <c r="R287" s="12">
        <v>44508</v>
      </c>
      <c r="S287" t="s">
        <v>575</v>
      </c>
      <c r="T287" s="8" t="str">
        <f t="shared" si="20"/>
        <v>VM+ HDG 26</v>
      </c>
      <c r="U287" t="s">
        <v>6143</v>
      </c>
      <c r="Y287" t="str">
        <f t="array" ref="Y287">IF(ISNUMBER(SEARCH($V$3,T287)),"WINCOMHANOI",IF(ISNUMBER(SEARCH($V$4,T287)),"WINCOMHOCHIMINH",IF(ISNUMBER(SEARCH($V$5,T287)),"WINCOMDANANG",IF(ISNUMBER(SEARCH($V$6,T287)),"WINCOMHAIDUONG",IF(ISNUMBER(SEARCH($V$7,T287)),"WINCOMQUANGNINH",IF(ISNUMBER(SEARCH($V$8,T287)),"WINCOMHAIPHONG",IF(ISNUMBER(SEARCH($V$9,T287)),"WINCOMBACGIANG",IF(ISNUMBER(SEARCH($V$10,T287)),"WINCOMBACNINH",IF(ISNUMBER(SEARCH($V$11,T287)),"WINCOMPHUTHO",IF(ISNUMBER(SEARCH($V$12,T287)),"WINCOMHATINH",IF(ISNUMBER(SEARCH($V$13,T287)),"WINCOMTHAINGUYEN",IF(ISNUMBER(SEARCH($V$14,T287)),"WINCOMKHANHHOA",IF(ISNUMBER(SEARCH($V$15,T287)),"WINCOMHUNGYEN",IF(ISNUMBER(SEARCH($V$16,T287)),"WINCOMNGHEAN",IF(ISNUMBER(SEARCH($V$17,T287)),"WINCOMLAOCAI",IF(ISNUMBER(SEARCH($V$18,T287)),"WINCOMVUNGTAU",IF(ISNUMBER(SEARCH($V$19,T287)),"WINCOMBINHDUONG",IF(ISNUMBER(SEARCH($V$20,T287)),"WINCOMKIENGIANG",IF(ISNUMBER(SEARCH($V$21,T287)),"WINCOMHANAM",IF(ISNUMBER(SEARCH($V$22,T287)),"WINCOMNAMDINH",IF(ISNUMBER(SEARCH($V$23,T287)),"WINCOMLANGSON",IF(ISNUMBER(SEARCH($V$24,T287)),"WINCOMTHANHHOA",IF(ISNUMBER(SEARCH($V$25,T287)),"WINCOMYENBAI",IF(ISNUMBER(SEARCH($V$26,T287)),"WINCOMTUYENQUANG",IF(ISNUMBER(SEARCH($V$27,T287)),"WINCOMHUE",IF(ISNUMBER(SEARCH($V$28,T287)),"WINCOMQUANGNAM",IF(ISNUMBER(SEARCH($V$29,T287)),"WINCOMVINHPHUC",IF(ISNUMBER(SEARCH($V$30,T287)),"WINCOMHAGIANG",IF(ISNUMBER(SEARCH($V$31,T287)),"WINCOMNINHBINH",IF(ISNUMBER(SEARCH($V$32,T287)),"WINCOMTRAVINH",IF(ISNUMBER(SEARCH($V$33,T287)),"WINCOMCANTHO",IF(ISNUMBER(SEARCH($V$34,T287)),"WINCOMBENTRE",IF(ISNUMBER(SEARCH($V$35,T287)),"WINCOMCAMAU",IF(ISNUMBER(SEARCH($V$36,T287)),"WINCOMANGIANG",IF(ISNUMBER(SEARCH($V$37,T287)),"WINCOMNINHTHUAN",IF(ISNUMBER(SEARCH($V$38,T287)),"WINCOMTHAIBINH",IF(ISNUMBER(SEARCH($V$39,T287)),"WINCOMGIALAI",IF(ISNUMBER(SEARCH($V$40,T287)),"WINCOMHOABINH",IF(ISNUMBER(SEARCH($V$41,T287)),"WINCOMQUANGNGAI",IF(ISNUMBER(SEARCH($V$42,T287)),"WINCOMBINHTHUAN",IF(ISNUMBER(SEARCH($V$43,T287)),"WINCOMDAKLAK",IF(ISNUMBER(SEARCH($V$44,T287)),"WINCOMSOCTRANG",IF(ISNUMBER(SEARCH($V$45,T287)),"WINCOMSONLA",IF(ISNUMBER(SEARCH($V$46,T287)),"WINCOMKONTUM",IF(ISNUMBER(SEARCH($V$47,T287)),"WINCOMPHUYEN",IF(ISNUMBER(SEARCH($V$48,T287)),"WINCOMQUANGTRI",IF(ISNUMBER(SEARCH($V$49,T287)),"WINCOMBINHDINH",IF(ISNUMBER(SEARCH($V$50,T287)),"WINCOMCAOBANG",IF(ISNUMBER(SEARCH($V$51,T287)),"WINCOMQUANGBINH",IF(ISNUMBER(SEARCH($V$52,T287)),"WINCOMLAMDONG",IF(ISNUMBER(SEARCH($V$53,T287)),"WINCOMVINHLONG",IF(ISNUMBER(SEARCH($V$54,T287)),"WINCOMDONGTHAP",IF(ISNUMBER(SEARCH($V$55,T287)),"WINCOMTIENGIANG",IF(ISNUMBER(SEARCH($V$56,T287)),"WINCOMQUANGNINH",0))))))))))))))))))))))))))))))))))))))))))))))))))))))</f>
        <v>WINCOMHAIDUONG</v>
      </c>
    </row>
    <row r="288" spans="1:25" x14ac:dyDescent="0.2">
      <c r="A288" t="s">
        <v>0</v>
      </c>
      <c r="B288" t="s">
        <v>576</v>
      </c>
      <c r="C288" t="s">
        <v>2</v>
      </c>
      <c r="D288" t="s">
        <v>35</v>
      </c>
      <c r="E288" t="s">
        <v>4</v>
      </c>
      <c r="F288" s="5">
        <f t="shared" si="17"/>
        <v>1</v>
      </c>
      <c r="G288" s="2">
        <v>73431</v>
      </c>
      <c r="H288" s="2">
        <v>80774.100000000006</v>
      </c>
      <c r="I288" t="s">
        <v>5</v>
      </c>
      <c r="J288" t="s">
        <v>36</v>
      </c>
      <c r="K288" t="str">
        <f t="shared" si="18"/>
        <v>Chân giò heo muối gói 300g</v>
      </c>
      <c r="L288" s="8" t="str">
        <f>VLOOKUP(K288,'[1]Mã Misa'!$B$2:$D$74,2,0)</f>
        <v>Chân giò heo muối 300g</v>
      </c>
      <c r="M288" s="8" t="str">
        <f>VLOOKUP(L288,'[1]Mã Misa'!$C$2:$D$74,2,0)</f>
        <v>CGM300</v>
      </c>
      <c r="N288" s="2">
        <v>73431</v>
      </c>
      <c r="O288" t="s">
        <v>577</v>
      </c>
      <c r="P288" s="8" t="str">
        <f t="shared" si="19"/>
        <v>0042665</v>
      </c>
      <c r="Q288" s="8" t="e">
        <f t="array" ref="Q288">IF(VLOOKUP(P288,$AA$1:$AC$32,1,0)&lt;&gt;0,(P288&amp;"A"),0)</f>
        <v>#N/A</v>
      </c>
      <c r="R288" s="12">
        <v>44508</v>
      </c>
      <c r="S288" t="s">
        <v>578</v>
      </c>
      <c r="T288" s="8" t="str">
        <f t="shared" si="20"/>
        <v>VM+ HCM 12</v>
      </c>
      <c r="U288" t="s">
        <v>6144</v>
      </c>
      <c r="Y288" t="str">
        <f t="array" ref="Y288">IF(ISNUMBER(SEARCH($V$3,T288)),"WINCOMHANOI",IF(ISNUMBER(SEARCH($V$4,T288)),"WINCOMHOCHIMINH",IF(ISNUMBER(SEARCH($V$5,T288)),"WINCOMDANANG",IF(ISNUMBER(SEARCH($V$6,T288)),"WINCOMHAIDUONG",IF(ISNUMBER(SEARCH($V$7,T288)),"WINCOMQUANGNINH",IF(ISNUMBER(SEARCH($V$8,T288)),"WINCOMHAIPHONG",IF(ISNUMBER(SEARCH($V$9,T288)),"WINCOMBACGIANG",IF(ISNUMBER(SEARCH($V$10,T288)),"WINCOMBACNINH",IF(ISNUMBER(SEARCH($V$11,T288)),"WINCOMPHUTHO",IF(ISNUMBER(SEARCH($V$12,T288)),"WINCOMHATINH",IF(ISNUMBER(SEARCH($V$13,T288)),"WINCOMTHAINGUYEN",IF(ISNUMBER(SEARCH($V$14,T288)),"WINCOMKHANHHOA",IF(ISNUMBER(SEARCH($V$15,T288)),"WINCOMHUNGYEN",IF(ISNUMBER(SEARCH($V$16,T288)),"WINCOMNGHEAN",IF(ISNUMBER(SEARCH($V$17,T288)),"WINCOMLAOCAI",IF(ISNUMBER(SEARCH($V$18,T288)),"WINCOMVUNGTAU",IF(ISNUMBER(SEARCH($V$19,T288)),"WINCOMBINHDUONG",IF(ISNUMBER(SEARCH($V$20,T288)),"WINCOMKIENGIANG",IF(ISNUMBER(SEARCH($V$21,T288)),"WINCOMHANAM",IF(ISNUMBER(SEARCH($V$22,T288)),"WINCOMNAMDINH",IF(ISNUMBER(SEARCH($V$23,T288)),"WINCOMLANGSON",IF(ISNUMBER(SEARCH($V$24,T288)),"WINCOMTHANHHOA",IF(ISNUMBER(SEARCH($V$25,T288)),"WINCOMYENBAI",IF(ISNUMBER(SEARCH($V$26,T288)),"WINCOMTUYENQUANG",IF(ISNUMBER(SEARCH($V$27,T288)),"WINCOMHUE",IF(ISNUMBER(SEARCH($V$28,T288)),"WINCOMQUANGNAM",IF(ISNUMBER(SEARCH($V$29,T288)),"WINCOMVINHPHUC",IF(ISNUMBER(SEARCH($V$30,T288)),"WINCOMHAGIANG",IF(ISNUMBER(SEARCH($V$31,T288)),"WINCOMNINHBINH",IF(ISNUMBER(SEARCH($V$32,T288)),"WINCOMTRAVINH",IF(ISNUMBER(SEARCH($V$33,T288)),"WINCOMCANTHO",IF(ISNUMBER(SEARCH($V$34,T288)),"WINCOMBENTRE",IF(ISNUMBER(SEARCH($V$35,T288)),"WINCOMCAMAU",IF(ISNUMBER(SEARCH($V$36,T288)),"WINCOMANGIANG",IF(ISNUMBER(SEARCH($V$37,T288)),"WINCOMNINHTHUAN",IF(ISNUMBER(SEARCH($V$38,T288)),"WINCOMTHAIBINH",IF(ISNUMBER(SEARCH($V$39,T288)),"WINCOMGIALAI",IF(ISNUMBER(SEARCH($V$40,T288)),"WINCOMHOABINH",IF(ISNUMBER(SEARCH($V$41,T288)),"WINCOMQUANGNGAI",IF(ISNUMBER(SEARCH($V$42,T288)),"WINCOMBINHTHUAN",IF(ISNUMBER(SEARCH($V$43,T288)),"WINCOMDAKLAK",IF(ISNUMBER(SEARCH($V$44,T288)),"WINCOMSOCTRANG",IF(ISNUMBER(SEARCH($V$45,T288)),"WINCOMSONLA",IF(ISNUMBER(SEARCH($V$46,T288)),"WINCOMKONTUM",IF(ISNUMBER(SEARCH($V$47,T288)),"WINCOMPHUYEN",IF(ISNUMBER(SEARCH($V$48,T288)),"WINCOMQUANGTRI",IF(ISNUMBER(SEARCH($V$49,T288)),"WINCOMBINHDINH",IF(ISNUMBER(SEARCH($V$50,T288)),"WINCOMCAOBANG",IF(ISNUMBER(SEARCH($V$51,T288)),"WINCOMQUANGBINH",IF(ISNUMBER(SEARCH($V$52,T288)),"WINCOMLAMDONG",IF(ISNUMBER(SEARCH($V$53,T288)),"WINCOMVINHLONG",IF(ISNUMBER(SEARCH($V$54,T288)),"WINCOMDONGTHAP",IF(ISNUMBER(SEARCH($V$55,T288)),"WINCOMTIENGIANG",IF(ISNUMBER(SEARCH($V$56,T288)),"WINCOMQUANGNINH",0))))))))))))))))))))))))))))))))))))))))))))))))))))))</f>
        <v>WINCOMHOCHIMINH</v>
      </c>
    </row>
    <row r="289" spans="1:25" x14ac:dyDescent="0.2">
      <c r="A289" t="s">
        <v>0</v>
      </c>
      <c r="B289" t="s">
        <v>579</v>
      </c>
      <c r="C289" t="s">
        <v>2</v>
      </c>
      <c r="D289" t="s">
        <v>15</v>
      </c>
      <c r="E289" t="s">
        <v>4</v>
      </c>
      <c r="F289" s="5">
        <f t="shared" si="17"/>
        <v>2</v>
      </c>
      <c r="G289" s="2">
        <v>120616</v>
      </c>
      <c r="H289" s="2">
        <v>132677.6</v>
      </c>
      <c r="I289" t="s">
        <v>5</v>
      </c>
      <c r="J289" t="s">
        <v>16</v>
      </c>
      <c r="K289" t="str">
        <f t="shared" si="18"/>
        <v>_Chả nướng 300g</v>
      </c>
      <c r="L289" s="8" t="str">
        <f>VLOOKUP(K289,'[1]Mã Misa'!$B$2:$D$74,2,0)</f>
        <v>Chả nướng 300g</v>
      </c>
      <c r="M289" s="8" t="str">
        <f>VLOOKUP(L289,'[1]Mã Misa'!$C$2:$D$74,2,0)</f>
        <v>CN300</v>
      </c>
      <c r="N289" s="2">
        <v>60308</v>
      </c>
      <c r="O289" t="s">
        <v>580</v>
      </c>
      <c r="P289" s="8" t="str">
        <f t="shared" si="19"/>
        <v>0000839</v>
      </c>
      <c r="Q289" s="8" t="e">
        <f t="array" ref="Q289">IF(VLOOKUP(P289,$AA$1:$AC$32,1,0)&lt;&gt;0,(P289&amp;"A"),0)</f>
        <v>#N/A</v>
      </c>
      <c r="R289" s="12">
        <v>44508</v>
      </c>
      <c r="S289" t="s">
        <v>581</v>
      </c>
      <c r="T289" s="8" t="str">
        <f t="shared" si="20"/>
        <v>VM+ GLI 11</v>
      </c>
      <c r="U289" t="s">
        <v>6145</v>
      </c>
      <c r="Y289" t="str">
        <f t="array" ref="Y289">IF(ISNUMBER(SEARCH($V$3,T289)),"WINCOMHANOI",IF(ISNUMBER(SEARCH($V$4,T289)),"WINCOMHOCHIMINH",IF(ISNUMBER(SEARCH($V$5,T289)),"WINCOMDANANG",IF(ISNUMBER(SEARCH($V$6,T289)),"WINCOMHAIDUONG",IF(ISNUMBER(SEARCH($V$7,T289)),"WINCOMQUANGNINH",IF(ISNUMBER(SEARCH($V$8,T289)),"WINCOMHAIPHONG",IF(ISNUMBER(SEARCH($V$9,T289)),"WINCOMBACGIANG",IF(ISNUMBER(SEARCH($V$10,T289)),"WINCOMBACNINH",IF(ISNUMBER(SEARCH($V$11,T289)),"WINCOMPHUTHO",IF(ISNUMBER(SEARCH($V$12,T289)),"WINCOMHATINH",IF(ISNUMBER(SEARCH($V$13,T289)),"WINCOMTHAINGUYEN",IF(ISNUMBER(SEARCH($V$14,T289)),"WINCOMKHANHHOA",IF(ISNUMBER(SEARCH($V$15,T289)),"WINCOMHUNGYEN",IF(ISNUMBER(SEARCH($V$16,T289)),"WINCOMNGHEAN",IF(ISNUMBER(SEARCH($V$17,T289)),"WINCOMLAOCAI",IF(ISNUMBER(SEARCH($V$18,T289)),"WINCOMVUNGTAU",IF(ISNUMBER(SEARCH($V$19,T289)),"WINCOMBINHDUONG",IF(ISNUMBER(SEARCH($V$20,T289)),"WINCOMKIENGIANG",IF(ISNUMBER(SEARCH($V$21,T289)),"WINCOMHANAM",IF(ISNUMBER(SEARCH($V$22,T289)),"WINCOMNAMDINH",IF(ISNUMBER(SEARCH($V$23,T289)),"WINCOMLANGSON",IF(ISNUMBER(SEARCH($V$24,T289)),"WINCOMTHANHHOA",IF(ISNUMBER(SEARCH($V$25,T289)),"WINCOMYENBAI",IF(ISNUMBER(SEARCH($V$26,T289)),"WINCOMTUYENQUANG",IF(ISNUMBER(SEARCH($V$27,T289)),"WINCOMHUE",IF(ISNUMBER(SEARCH($V$28,T289)),"WINCOMQUANGNAM",IF(ISNUMBER(SEARCH($V$29,T289)),"WINCOMVINHPHUC",IF(ISNUMBER(SEARCH($V$30,T289)),"WINCOMHAGIANG",IF(ISNUMBER(SEARCH($V$31,T289)),"WINCOMNINHBINH",IF(ISNUMBER(SEARCH($V$32,T289)),"WINCOMTRAVINH",IF(ISNUMBER(SEARCH($V$33,T289)),"WINCOMCANTHO",IF(ISNUMBER(SEARCH($V$34,T289)),"WINCOMBENTRE",IF(ISNUMBER(SEARCH($V$35,T289)),"WINCOMCAMAU",IF(ISNUMBER(SEARCH($V$36,T289)),"WINCOMANGIANG",IF(ISNUMBER(SEARCH($V$37,T289)),"WINCOMNINHTHUAN",IF(ISNUMBER(SEARCH($V$38,T289)),"WINCOMTHAIBINH",IF(ISNUMBER(SEARCH($V$39,T289)),"WINCOMGIALAI",IF(ISNUMBER(SEARCH($V$40,T289)),"WINCOMHOABINH",IF(ISNUMBER(SEARCH($V$41,T289)),"WINCOMQUANGNGAI",IF(ISNUMBER(SEARCH($V$42,T289)),"WINCOMBINHTHUAN",IF(ISNUMBER(SEARCH($V$43,T289)),"WINCOMDAKLAK",IF(ISNUMBER(SEARCH($V$44,T289)),"WINCOMSOCTRANG",IF(ISNUMBER(SEARCH($V$45,T289)),"WINCOMSONLA",IF(ISNUMBER(SEARCH($V$46,T289)),"WINCOMKONTUM",IF(ISNUMBER(SEARCH($V$47,T289)),"WINCOMPHUYEN",IF(ISNUMBER(SEARCH($V$48,T289)),"WINCOMQUANGTRI",IF(ISNUMBER(SEARCH($V$49,T289)),"WINCOMBINHDINH",IF(ISNUMBER(SEARCH($V$50,T289)),"WINCOMCAOBANG",IF(ISNUMBER(SEARCH($V$51,T289)),"WINCOMQUANGBINH",IF(ISNUMBER(SEARCH($V$52,T289)),"WINCOMLAMDONG",IF(ISNUMBER(SEARCH($V$53,T289)),"WINCOMVINHLONG",IF(ISNUMBER(SEARCH($V$54,T289)),"WINCOMDONGTHAP",IF(ISNUMBER(SEARCH($V$55,T289)),"WINCOMTIENGIANG",IF(ISNUMBER(SEARCH($V$56,T289)),"WINCOMQUANGNINH",0))))))))))))))))))))))))))))))))))))))))))))))))))))))</f>
        <v>WINCOMGIALAI</v>
      </c>
    </row>
    <row r="290" spans="1:25" x14ac:dyDescent="0.2">
      <c r="A290" t="s">
        <v>0</v>
      </c>
      <c r="B290" t="s">
        <v>582</v>
      </c>
      <c r="C290" t="s">
        <v>2</v>
      </c>
      <c r="D290" t="s">
        <v>3</v>
      </c>
      <c r="E290" t="s">
        <v>4</v>
      </c>
      <c r="F290" s="5">
        <f t="shared" si="17"/>
        <v>4</v>
      </c>
      <c r="G290" s="2">
        <v>355384</v>
      </c>
      <c r="H290" s="2">
        <v>390922.4</v>
      </c>
      <c r="I290" t="s">
        <v>5</v>
      </c>
      <c r="J290" t="s">
        <v>6</v>
      </c>
      <c r="K290" t="str">
        <f t="shared" si="18"/>
        <v>Gà muối gói 500g</v>
      </c>
      <c r="L290" s="8" t="str">
        <f>VLOOKUP(K290,'[1]Mã Misa'!$B$2:$D$74,2,0)</f>
        <v>Gà muối 500g</v>
      </c>
      <c r="M290" s="8" t="str">
        <f>VLOOKUP(L290,'[1]Mã Misa'!$C$2:$D$74,2,0)</f>
        <v>GM500</v>
      </c>
      <c r="N290" s="2">
        <v>88846</v>
      </c>
      <c r="O290" t="s">
        <v>583</v>
      </c>
      <c r="P290" s="8" t="str">
        <f t="shared" si="19"/>
        <v>0042667</v>
      </c>
      <c r="Q290" s="8" t="e">
        <f t="array" ref="Q290">IF(VLOOKUP(P290,$AA$1:$AC$32,1,0)&lt;&gt;0,(P290&amp;"A"),0)</f>
        <v>#N/A</v>
      </c>
      <c r="R290" s="12">
        <v>44508</v>
      </c>
      <c r="S290" t="s">
        <v>584</v>
      </c>
      <c r="T290" s="8" t="str">
        <f t="shared" si="20"/>
        <v>VM+ HCM 94</v>
      </c>
      <c r="U290" t="s">
        <v>6146</v>
      </c>
      <c r="Y290" t="str">
        <f t="array" ref="Y290">IF(ISNUMBER(SEARCH($V$3,T290)),"WINCOMHANOI",IF(ISNUMBER(SEARCH($V$4,T290)),"WINCOMHOCHIMINH",IF(ISNUMBER(SEARCH($V$5,T290)),"WINCOMDANANG",IF(ISNUMBER(SEARCH($V$6,T290)),"WINCOMHAIDUONG",IF(ISNUMBER(SEARCH($V$7,T290)),"WINCOMQUANGNINH",IF(ISNUMBER(SEARCH($V$8,T290)),"WINCOMHAIPHONG",IF(ISNUMBER(SEARCH($V$9,T290)),"WINCOMBACGIANG",IF(ISNUMBER(SEARCH($V$10,T290)),"WINCOMBACNINH",IF(ISNUMBER(SEARCH($V$11,T290)),"WINCOMPHUTHO",IF(ISNUMBER(SEARCH($V$12,T290)),"WINCOMHATINH",IF(ISNUMBER(SEARCH($V$13,T290)),"WINCOMTHAINGUYEN",IF(ISNUMBER(SEARCH($V$14,T290)),"WINCOMKHANHHOA",IF(ISNUMBER(SEARCH($V$15,T290)),"WINCOMHUNGYEN",IF(ISNUMBER(SEARCH($V$16,T290)),"WINCOMNGHEAN",IF(ISNUMBER(SEARCH($V$17,T290)),"WINCOMLAOCAI",IF(ISNUMBER(SEARCH($V$18,T290)),"WINCOMVUNGTAU",IF(ISNUMBER(SEARCH($V$19,T290)),"WINCOMBINHDUONG",IF(ISNUMBER(SEARCH($V$20,T290)),"WINCOMKIENGIANG",IF(ISNUMBER(SEARCH($V$21,T290)),"WINCOMHANAM",IF(ISNUMBER(SEARCH($V$22,T290)),"WINCOMNAMDINH",IF(ISNUMBER(SEARCH($V$23,T290)),"WINCOMLANGSON",IF(ISNUMBER(SEARCH($V$24,T290)),"WINCOMTHANHHOA",IF(ISNUMBER(SEARCH($V$25,T290)),"WINCOMYENBAI",IF(ISNUMBER(SEARCH($V$26,T290)),"WINCOMTUYENQUANG",IF(ISNUMBER(SEARCH($V$27,T290)),"WINCOMHUE",IF(ISNUMBER(SEARCH($V$28,T290)),"WINCOMQUANGNAM",IF(ISNUMBER(SEARCH($V$29,T290)),"WINCOMVINHPHUC",IF(ISNUMBER(SEARCH($V$30,T290)),"WINCOMHAGIANG",IF(ISNUMBER(SEARCH($V$31,T290)),"WINCOMNINHBINH",IF(ISNUMBER(SEARCH($V$32,T290)),"WINCOMTRAVINH",IF(ISNUMBER(SEARCH($V$33,T290)),"WINCOMCANTHO",IF(ISNUMBER(SEARCH($V$34,T290)),"WINCOMBENTRE",IF(ISNUMBER(SEARCH($V$35,T290)),"WINCOMCAMAU",IF(ISNUMBER(SEARCH($V$36,T290)),"WINCOMANGIANG",IF(ISNUMBER(SEARCH($V$37,T290)),"WINCOMNINHTHUAN",IF(ISNUMBER(SEARCH($V$38,T290)),"WINCOMTHAIBINH",IF(ISNUMBER(SEARCH($V$39,T290)),"WINCOMGIALAI",IF(ISNUMBER(SEARCH($V$40,T290)),"WINCOMHOABINH",IF(ISNUMBER(SEARCH($V$41,T290)),"WINCOMQUANGNGAI",IF(ISNUMBER(SEARCH($V$42,T290)),"WINCOMBINHTHUAN",IF(ISNUMBER(SEARCH($V$43,T290)),"WINCOMDAKLAK",IF(ISNUMBER(SEARCH($V$44,T290)),"WINCOMSOCTRANG",IF(ISNUMBER(SEARCH($V$45,T290)),"WINCOMSONLA",IF(ISNUMBER(SEARCH($V$46,T290)),"WINCOMKONTUM",IF(ISNUMBER(SEARCH($V$47,T290)),"WINCOMPHUYEN",IF(ISNUMBER(SEARCH($V$48,T290)),"WINCOMQUANGTRI",IF(ISNUMBER(SEARCH($V$49,T290)),"WINCOMBINHDINH",IF(ISNUMBER(SEARCH($V$50,T290)),"WINCOMCAOBANG",IF(ISNUMBER(SEARCH($V$51,T290)),"WINCOMQUANGBINH",IF(ISNUMBER(SEARCH($V$52,T290)),"WINCOMLAMDONG",IF(ISNUMBER(SEARCH($V$53,T290)),"WINCOMVINHLONG",IF(ISNUMBER(SEARCH($V$54,T290)),"WINCOMDONGTHAP",IF(ISNUMBER(SEARCH($V$55,T290)),"WINCOMTIENGIANG",IF(ISNUMBER(SEARCH($V$56,T290)),"WINCOMQUANGNINH",0))))))))))))))))))))))))))))))))))))))))))))))))))))))</f>
        <v>WINCOMHOCHIMINH</v>
      </c>
    </row>
    <row r="291" spans="1:25" x14ac:dyDescent="0.2">
      <c r="A291" t="s">
        <v>0</v>
      </c>
      <c r="B291" t="s">
        <v>582</v>
      </c>
      <c r="C291" t="s">
        <v>31</v>
      </c>
      <c r="D291" t="s">
        <v>45</v>
      </c>
      <c r="E291" t="s">
        <v>4</v>
      </c>
      <c r="F291" s="5">
        <f t="shared" si="17"/>
        <v>1</v>
      </c>
      <c r="G291" s="2">
        <v>87787</v>
      </c>
      <c r="H291" s="2">
        <v>96565.700000000012</v>
      </c>
      <c r="I291" t="s">
        <v>5</v>
      </c>
      <c r="J291" t="s">
        <v>46</v>
      </c>
      <c r="K291" t="str">
        <f t="shared" si="18"/>
        <v>Bắp bò muối gói 200g</v>
      </c>
      <c r="L291" s="8" t="str">
        <f>VLOOKUP(K291,'[1]Mã Misa'!$B$2:$D$74,2,0)</f>
        <v>Bắp bò muối 200g</v>
      </c>
      <c r="M291" s="8" t="str">
        <f>VLOOKUP(L291,'[1]Mã Misa'!$C$2:$D$74,2,0)</f>
        <v>BBM200</v>
      </c>
      <c r="N291" s="2">
        <v>87787</v>
      </c>
      <c r="O291" t="s">
        <v>583</v>
      </c>
      <c r="P291" s="8" t="str">
        <f t="shared" si="19"/>
        <v>0042667</v>
      </c>
      <c r="Q291" s="8" t="e">
        <f t="array" ref="Q291">IF(VLOOKUP(P291,$AA$1:$AC$32,1,0)&lt;&gt;0,(P291&amp;"A"),0)</f>
        <v>#N/A</v>
      </c>
      <c r="R291" s="12">
        <v>44508</v>
      </c>
      <c r="S291" t="s">
        <v>584</v>
      </c>
      <c r="T291" s="8" t="str">
        <f t="shared" si="20"/>
        <v>VM+ HCM 94</v>
      </c>
      <c r="U291" t="s">
        <v>6146</v>
      </c>
      <c r="Y291" t="str">
        <f t="array" ref="Y291">IF(ISNUMBER(SEARCH($V$3,T291)),"WINCOMHANOI",IF(ISNUMBER(SEARCH($V$4,T291)),"WINCOMHOCHIMINH",IF(ISNUMBER(SEARCH($V$5,T291)),"WINCOMDANANG",IF(ISNUMBER(SEARCH($V$6,T291)),"WINCOMHAIDUONG",IF(ISNUMBER(SEARCH($V$7,T291)),"WINCOMQUANGNINH",IF(ISNUMBER(SEARCH($V$8,T291)),"WINCOMHAIPHONG",IF(ISNUMBER(SEARCH($V$9,T291)),"WINCOMBACGIANG",IF(ISNUMBER(SEARCH($V$10,T291)),"WINCOMBACNINH",IF(ISNUMBER(SEARCH($V$11,T291)),"WINCOMPHUTHO",IF(ISNUMBER(SEARCH($V$12,T291)),"WINCOMHATINH",IF(ISNUMBER(SEARCH($V$13,T291)),"WINCOMTHAINGUYEN",IF(ISNUMBER(SEARCH($V$14,T291)),"WINCOMKHANHHOA",IF(ISNUMBER(SEARCH($V$15,T291)),"WINCOMHUNGYEN",IF(ISNUMBER(SEARCH($V$16,T291)),"WINCOMNGHEAN",IF(ISNUMBER(SEARCH($V$17,T291)),"WINCOMLAOCAI",IF(ISNUMBER(SEARCH($V$18,T291)),"WINCOMVUNGTAU",IF(ISNUMBER(SEARCH($V$19,T291)),"WINCOMBINHDUONG",IF(ISNUMBER(SEARCH($V$20,T291)),"WINCOMKIENGIANG",IF(ISNUMBER(SEARCH($V$21,T291)),"WINCOMHANAM",IF(ISNUMBER(SEARCH($V$22,T291)),"WINCOMNAMDINH",IF(ISNUMBER(SEARCH($V$23,T291)),"WINCOMLANGSON",IF(ISNUMBER(SEARCH($V$24,T291)),"WINCOMTHANHHOA",IF(ISNUMBER(SEARCH($V$25,T291)),"WINCOMYENBAI",IF(ISNUMBER(SEARCH($V$26,T291)),"WINCOMTUYENQUANG",IF(ISNUMBER(SEARCH($V$27,T291)),"WINCOMHUE",IF(ISNUMBER(SEARCH($V$28,T291)),"WINCOMQUANGNAM",IF(ISNUMBER(SEARCH($V$29,T291)),"WINCOMVINHPHUC",IF(ISNUMBER(SEARCH($V$30,T291)),"WINCOMHAGIANG",IF(ISNUMBER(SEARCH($V$31,T291)),"WINCOMNINHBINH",IF(ISNUMBER(SEARCH($V$32,T291)),"WINCOMTRAVINH",IF(ISNUMBER(SEARCH($V$33,T291)),"WINCOMCANTHO",IF(ISNUMBER(SEARCH($V$34,T291)),"WINCOMBENTRE",IF(ISNUMBER(SEARCH($V$35,T291)),"WINCOMCAMAU",IF(ISNUMBER(SEARCH($V$36,T291)),"WINCOMANGIANG",IF(ISNUMBER(SEARCH($V$37,T291)),"WINCOMNINHTHUAN",IF(ISNUMBER(SEARCH($V$38,T291)),"WINCOMTHAIBINH",IF(ISNUMBER(SEARCH($V$39,T291)),"WINCOMGIALAI",IF(ISNUMBER(SEARCH($V$40,T291)),"WINCOMHOABINH",IF(ISNUMBER(SEARCH($V$41,T291)),"WINCOMQUANGNGAI",IF(ISNUMBER(SEARCH($V$42,T291)),"WINCOMBINHTHUAN",IF(ISNUMBER(SEARCH($V$43,T291)),"WINCOMDAKLAK",IF(ISNUMBER(SEARCH($V$44,T291)),"WINCOMSOCTRANG",IF(ISNUMBER(SEARCH($V$45,T291)),"WINCOMSONLA",IF(ISNUMBER(SEARCH($V$46,T291)),"WINCOMKONTUM",IF(ISNUMBER(SEARCH($V$47,T291)),"WINCOMPHUYEN",IF(ISNUMBER(SEARCH($V$48,T291)),"WINCOMQUANGTRI",IF(ISNUMBER(SEARCH($V$49,T291)),"WINCOMBINHDINH",IF(ISNUMBER(SEARCH($V$50,T291)),"WINCOMCAOBANG",IF(ISNUMBER(SEARCH($V$51,T291)),"WINCOMQUANGBINH",IF(ISNUMBER(SEARCH($V$52,T291)),"WINCOMLAMDONG",IF(ISNUMBER(SEARCH($V$53,T291)),"WINCOMVINHLONG",IF(ISNUMBER(SEARCH($V$54,T291)),"WINCOMDONGTHAP",IF(ISNUMBER(SEARCH($V$55,T291)),"WINCOMTIENGIANG",IF(ISNUMBER(SEARCH($V$56,T291)),"WINCOMQUANGNINH",0))))))))))))))))))))))))))))))))))))))))))))))))))))))</f>
        <v>WINCOMHOCHIMINH</v>
      </c>
    </row>
    <row r="292" spans="1:25" x14ac:dyDescent="0.2">
      <c r="A292" t="s">
        <v>0</v>
      </c>
      <c r="B292" t="s">
        <v>582</v>
      </c>
      <c r="C292" t="s">
        <v>34</v>
      </c>
      <c r="D292" t="s">
        <v>20</v>
      </c>
      <c r="E292" t="s">
        <v>4</v>
      </c>
      <c r="F292" s="5">
        <f t="shared" si="17"/>
        <v>1</v>
      </c>
      <c r="G292" s="2">
        <v>50182</v>
      </c>
      <c r="H292" s="2">
        <v>55200.200000000004</v>
      </c>
      <c r="I292" t="s">
        <v>5</v>
      </c>
      <c r="J292" t="s">
        <v>21</v>
      </c>
      <c r="K292" t="str">
        <f t="shared" si="18"/>
        <v>Giò tai lưỡi xào gói 250g</v>
      </c>
      <c r="L292" s="8" t="str">
        <f>VLOOKUP(K292,'[1]Mã Misa'!$B$2:$D$74,2,0)</f>
        <v>Giò Tai Lưỡi Xào 250g</v>
      </c>
      <c r="M292" s="8" t="str">
        <f>VLOOKUP(L292,'[1]Mã Misa'!$C$2:$D$74,2,0)</f>
        <v>GTLX250G</v>
      </c>
      <c r="N292" s="2">
        <v>50182</v>
      </c>
      <c r="O292" t="s">
        <v>583</v>
      </c>
      <c r="P292" s="8" t="str">
        <f t="shared" si="19"/>
        <v>0042667</v>
      </c>
      <c r="Q292" s="8" t="e">
        <f t="array" ref="Q292">IF(VLOOKUP(P292,$AA$1:$AC$32,1,0)&lt;&gt;0,(P292&amp;"A"),0)</f>
        <v>#N/A</v>
      </c>
      <c r="R292" s="12">
        <v>44508</v>
      </c>
      <c r="S292" t="s">
        <v>584</v>
      </c>
      <c r="T292" s="8" t="str">
        <f t="shared" si="20"/>
        <v>VM+ HCM 94</v>
      </c>
      <c r="U292" t="s">
        <v>6146</v>
      </c>
      <c r="Y292" t="str">
        <f t="array" ref="Y292">IF(ISNUMBER(SEARCH($V$3,T292)),"WINCOMHANOI",IF(ISNUMBER(SEARCH($V$4,T292)),"WINCOMHOCHIMINH",IF(ISNUMBER(SEARCH($V$5,T292)),"WINCOMDANANG",IF(ISNUMBER(SEARCH($V$6,T292)),"WINCOMHAIDUONG",IF(ISNUMBER(SEARCH($V$7,T292)),"WINCOMQUANGNINH",IF(ISNUMBER(SEARCH($V$8,T292)),"WINCOMHAIPHONG",IF(ISNUMBER(SEARCH($V$9,T292)),"WINCOMBACGIANG",IF(ISNUMBER(SEARCH($V$10,T292)),"WINCOMBACNINH",IF(ISNUMBER(SEARCH($V$11,T292)),"WINCOMPHUTHO",IF(ISNUMBER(SEARCH($V$12,T292)),"WINCOMHATINH",IF(ISNUMBER(SEARCH($V$13,T292)),"WINCOMTHAINGUYEN",IF(ISNUMBER(SEARCH($V$14,T292)),"WINCOMKHANHHOA",IF(ISNUMBER(SEARCH($V$15,T292)),"WINCOMHUNGYEN",IF(ISNUMBER(SEARCH($V$16,T292)),"WINCOMNGHEAN",IF(ISNUMBER(SEARCH($V$17,T292)),"WINCOMLAOCAI",IF(ISNUMBER(SEARCH($V$18,T292)),"WINCOMVUNGTAU",IF(ISNUMBER(SEARCH($V$19,T292)),"WINCOMBINHDUONG",IF(ISNUMBER(SEARCH($V$20,T292)),"WINCOMKIENGIANG",IF(ISNUMBER(SEARCH($V$21,T292)),"WINCOMHANAM",IF(ISNUMBER(SEARCH($V$22,T292)),"WINCOMNAMDINH",IF(ISNUMBER(SEARCH($V$23,T292)),"WINCOMLANGSON",IF(ISNUMBER(SEARCH($V$24,T292)),"WINCOMTHANHHOA",IF(ISNUMBER(SEARCH($V$25,T292)),"WINCOMYENBAI",IF(ISNUMBER(SEARCH($V$26,T292)),"WINCOMTUYENQUANG",IF(ISNUMBER(SEARCH($V$27,T292)),"WINCOMHUE",IF(ISNUMBER(SEARCH($V$28,T292)),"WINCOMQUANGNAM",IF(ISNUMBER(SEARCH($V$29,T292)),"WINCOMVINHPHUC",IF(ISNUMBER(SEARCH($V$30,T292)),"WINCOMHAGIANG",IF(ISNUMBER(SEARCH($V$31,T292)),"WINCOMNINHBINH",IF(ISNUMBER(SEARCH($V$32,T292)),"WINCOMTRAVINH",IF(ISNUMBER(SEARCH($V$33,T292)),"WINCOMCANTHO",IF(ISNUMBER(SEARCH($V$34,T292)),"WINCOMBENTRE",IF(ISNUMBER(SEARCH($V$35,T292)),"WINCOMCAMAU",IF(ISNUMBER(SEARCH($V$36,T292)),"WINCOMANGIANG",IF(ISNUMBER(SEARCH($V$37,T292)),"WINCOMNINHTHUAN",IF(ISNUMBER(SEARCH($V$38,T292)),"WINCOMTHAIBINH",IF(ISNUMBER(SEARCH($V$39,T292)),"WINCOMGIALAI",IF(ISNUMBER(SEARCH($V$40,T292)),"WINCOMHOABINH",IF(ISNUMBER(SEARCH($V$41,T292)),"WINCOMQUANGNGAI",IF(ISNUMBER(SEARCH($V$42,T292)),"WINCOMBINHTHUAN",IF(ISNUMBER(SEARCH($V$43,T292)),"WINCOMDAKLAK",IF(ISNUMBER(SEARCH($V$44,T292)),"WINCOMSOCTRANG",IF(ISNUMBER(SEARCH($V$45,T292)),"WINCOMSONLA",IF(ISNUMBER(SEARCH($V$46,T292)),"WINCOMKONTUM",IF(ISNUMBER(SEARCH($V$47,T292)),"WINCOMPHUYEN",IF(ISNUMBER(SEARCH($V$48,T292)),"WINCOMQUANGTRI",IF(ISNUMBER(SEARCH($V$49,T292)),"WINCOMBINHDINH",IF(ISNUMBER(SEARCH($V$50,T292)),"WINCOMCAOBANG",IF(ISNUMBER(SEARCH($V$51,T292)),"WINCOMQUANGBINH",IF(ISNUMBER(SEARCH($V$52,T292)),"WINCOMLAMDONG",IF(ISNUMBER(SEARCH($V$53,T292)),"WINCOMVINHLONG",IF(ISNUMBER(SEARCH($V$54,T292)),"WINCOMDONGTHAP",IF(ISNUMBER(SEARCH($V$55,T292)),"WINCOMTIENGIANG",IF(ISNUMBER(SEARCH($V$56,T292)),"WINCOMQUANGNINH",0))))))))))))))))))))))))))))))))))))))))))))))))))))))</f>
        <v>WINCOMHOCHIMINH</v>
      </c>
    </row>
    <row r="293" spans="1:25" x14ac:dyDescent="0.2">
      <c r="A293" t="s">
        <v>0</v>
      </c>
      <c r="B293" t="s">
        <v>582</v>
      </c>
      <c r="C293" t="s">
        <v>37</v>
      </c>
      <c r="D293" t="s">
        <v>223</v>
      </c>
      <c r="E293" t="s">
        <v>4</v>
      </c>
      <c r="F293" s="5">
        <f t="shared" si="17"/>
        <v>3</v>
      </c>
      <c r="G293" s="2">
        <v>282039</v>
      </c>
      <c r="H293" s="2">
        <v>310242.90000000002</v>
      </c>
      <c r="I293" t="s">
        <v>5</v>
      </c>
      <c r="J293" t="s">
        <v>224</v>
      </c>
      <c r="K293" t="str">
        <f t="shared" si="18"/>
        <v xml:space="preserve"> Giò lụa 500g</v>
      </c>
      <c r="L293" s="8" t="str">
        <f>VLOOKUP(K293,'[1]Mã Misa'!$B$2:$D$74,2,0)</f>
        <v>Giò lụa 500g</v>
      </c>
      <c r="M293" s="8" t="str">
        <f>VLOOKUP(L293,'[1]Mã Misa'!$C$2:$D$74,2,0)</f>
        <v>GL500</v>
      </c>
      <c r="N293" s="2">
        <v>94013</v>
      </c>
      <c r="O293" t="s">
        <v>583</v>
      </c>
      <c r="P293" s="8" t="str">
        <f t="shared" si="19"/>
        <v>0042667</v>
      </c>
      <c r="Q293" s="8" t="e">
        <f t="array" ref="Q293">IF(VLOOKUP(P293,$AA$1:$AC$32,1,0)&lt;&gt;0,(P293&amp;"A"),0)</f>
        <v>#N/A</v>
      </c>
      <c r="R293" s="12">
        <v>44508</v>
      </c>
      <c r="S293" t="s">
        <v>584</v>
      </c>
      <c r="T293" s="8" t="str">
        <f t="shared" si="20"/>
        <v>VM+ HCM 94</v>
      </c>
      <c r="U293" t="s">
        <v>6146</v>
      </c>
      <c r="Y293" t="str">
        <f t="array" ref="Y293">IF(ISNUMBER(SEARCH($V$3,T293)),"WINCOMHANOI",IF(ISNUMBER(SEARCH($V$4,T293)),"WINCOMHOCHIMINH",IF(ISNUMBER(SEARCH($V$5,T293)),"WINCOMDANANG",IF(ISNUMBER(SEARCH($V$6,T293)),"WINCOMHAIDUONG",IF(ISNUMBER(SEARCH($V$7,T293)),"WINCOMQUANGNINH",IF(ISNUMBER(SEARCH($V$8,T293)),"WINCOMHAIPHONG",IF(ISNUMBER(SEARCH($V$9,T293)),"WINCOMBACGIANG",IF(ISNUMBER(SEARCH($V$10,T293)),"WINCOMBACNINH",IF(ISNUMBER(SEARCH($V$11,T293)),"WINCOMPHUTHO",IF(ISNUMBER(SEARCH($V$12,T293)),"WINCOMHATINH",IF(ISNUMBER(SEARCH($V$13,T293)),"WINCOMTHAINGUYEN",IF(ISNUMBER(SEARCH($V$14,T293)),"WINCOMKHANHHOA",IF(ISNUMBER(SEARCH($V$15,T293)),"WINCOMHUNGYEN",IF(ISNUMBER(SEARCH($V$16,T293)),"WINCOMNGHEAN",IF(ISNUMBER(SEARCH($V$17,T293)),"WINCOMLAOCAI",IF(ISNUMBER(SEARCH($V$18,T293)),"WINCOMVUNGTAU",IF(ISNUMBER(SEARCH($V$19,T293)),"WINCOMBINHDUONG",IF(ISNUMBER(SEARCH($V$20,T293)),"WINCOMKIENGIANG",IF(ISNUMBER(SEARCH($V$21,T293)),"WINCOMHANAM",IF(ISNUMBER(SEARCH($V$22,T293)),"WINCOMNAMDINH",IF(ISNUMBER(SEARCH($V$23,T293)),"WINCOMLANGSON",IF(ISNUMBER(SEARCH($V$24,T293)),"WINCOMTHANHHOA",IF(ISNUMBER(SEARCH($V$25,T293)),"WINCOMYENBAI",IF(ISNUMBER(SEARCH($V$26,T293)),"WINCOMTUYENQUANG",IF(ISNUMBER(SEARCH($V$27,T293)),"WINCOMHUE",IF(ISNUMBER(SEARCH($V$28,T293)),"WINCOMQUANGNAM",IF(ISNUMBER(SEARCH($V$29,T293)),"WINCOMVINHPHUC",IF(ISNUMBER(SEARCH($V$30,T293)),"WINCOMHAGIANG",IF(ISNUMBER(SEARCH($V$31,T293)),"WINCOMNINHBINH",IF(ISNUMBER(SEARCH($V$32,T293)),"WINCOMTRAVINH",IF(ISNUMBER(SEARCH($V$33,T293)),"WINCOMCANTHO",IF(ISNUMBER(SEARCH($V$34,T293)),"WINCOMBENTRE",IF(ISNUMBER(SEARCH($V$35,T293)),"WINCOMCAMAU",IF(ISNUMBER(SEARCH($V$36,T293)),"WINCOMANGIANG",IF(ISNUMBER(SEARCH($V$37,T293)),"WINCOMNINHTHUAN",IF(ISNUMBER(SEARCH($V$38,T293)),"WINCOMTHAIBINH",IF(ISNUMBER(SEARCH($V$39,T293)),"WINCOMGIALAI",IF(ISNUMBER(SEARCH($V$40,T293)),"WINCOMHOABINH",IF(ISNUMBER(SEARCH($V$41,T293)),"WINCOMQUANGNGAI",IF(ISNUMBER(SEARCH($V$42,T293)),"WINCOMBINHTHUAN",IF(ISNUMBER(SEARCH($V$43,T293)),"WINCOMDAKLAK",IF(ISNUMBER(SEARCH($V$44,T293)),"WINCOMSOCTRANG",IF(ISNUMBER(SEARCH($V$45,T293)),"WINCOMSONLA",IF(ISNUMBER(SEARCH($V$46,T293)),"WINCOMKONTUM",IF(ISNUMBER(SEARCH($V$47,T293)),"WINCOMPHUYEN",IF(ISNUMBER(SEARCH($V$48,T293)),"WINCOMQUANGTRI",IF(ISNUMBER(SEARCH($V$49,T293)),"WINCOMBINHDINH",IF(ISNUMBER(SEARCH($V$50,T293)),"WINCOMCAOBANG",IF(ISNUMBER(SEARCH($V$51,T293)),"WINCOMQUANGBINH",IF(ISNUMBER(SEARCH($V$52,T293)),"WINCOMLAMDONG",IF(ISNUMBER(SEARCH($V$53,T293)),"WINCOMVINHLONG",IF(ISNUMBER(SEARCH($V$54,T293)),"WINCOMDONGTHAP",IF(ISNUMBER(SEARCH($V$55,T293)),"WINCOMTIENGIANG",IF(ISNUMBER(SEARCH($V$56,T293)),"WINCOMQUANGNINH",0))))))))))))))))))))))))))))))))))))))))))))))))))))))</f>
        <v>WINCOMHOCHIMINH</v>
      </c>
    </row>
    <row r="294" spans="1:25" x14ac:dyDescent="0.2">
      <c r="A294" t="s">
        <v>0</v>
      </c>
      <c r="B294" t="s">
        <v>585</v>
      </c>
      <c r="C294" t="s">
        <v>2</v>
      </c>
      <c r="D294" t="s">
        <v>39</v>
      </c>
      <c r="E294" t="s">
        <v>4</v>
      </c>
      <c r="F294" s="5">
        <f t="shared" si="17"/>
        <v>4</v>
      </c>
      <c r="G294" s="2">
        <v>184000</v>
      </c>
      <c r="H294" s="2">
        <v>202400.00000000003</v>
      </c>
      <c r="I294" t="s">
        <v>5</v>
      </c>
      <c r="J294" t="s">
        <v>40</v>
      </c>
      <c r="K294" t="str">
        <f t="shared" si="18"/>
        <v>Mộc nấm hương gói 250g</v>
      </c>
      <c r="L294" s="8" t="str">
        <f>VLOOKUP(K294,'[1]Mã Misa'!$B$2:$D$74,2,0)</f>
        <v>Mộc Nấm Hương 250g</v>
      </c>
      <c r="M294" s="8" t="str">
        <f>VLOOKUP(L294,'[1]Mã Misa'!$C$2:$D$74,2,0)</f>
        <v>MNH250</v>
      </c>
      <c r="N294" s="2">
        <v>46000</v>
      </c>
      <c r="O294" t="s">
        <v>586</v>
      </c>
      <c r="P294" s="8" t="str">
        <f t="shared" si="19"/>
        <v>0136021</v>
      </c>
      <c r="Q294" s="8" t="e">
        <f t="array" ref="Q294">IF(VLOOKUP(P294,$AA$1:$AC$32,1,0)&lt;&gt;0,(P294&amp;"A"),0)</f>
        <v>#N/A</v>
      </c>
      <c r="R294" s="12">
        <v>44508</v>
      </c>
      <c r="S294" t="s">
        <v>587</v>
      </c>
      <c r="T294" s="8" t="str">
        <f t="shared" si="20"/>
        <v>VM+ HNI N2</v>
      </c>
      <c r="U294" t="s">
        <v>6147</v>
      </c>
      <c r="Y294" t="str">
        <f t="array" ref="Y294">IF(ISNUMBER(SEARCH($V$3,T294)),"WINCOMHANOI",IF(ISNUMBER(SEARCH($V$4,T294)),"WINCOMHOCHIMINH",IF(ISNUMBER(SEARCH($V$5,T294)),"WINCOMDANANG",IF(ISNUMBER(SEARCH($V$6,T294)),"WINCOMHAIDUONG",IF(ISNUMBER(SEARCH($V$7,T294)),"WINCOMQUANGNINH",IF(ISNUMBER(SEARCH($V$8,T294)),"WINCOMHAIPHONG",IF(ISNUMBER(SEARCH($V$9,T294)),"WINCOMBACGIANG",IF(ISNUMBER(SEARCH($V$10,T294)),"WINCOMBACNINH",IF(ISNUMBER(SEARCH($V$11,T294)),"WINCOMPHUTHO",IF(ISNUMBER(SEARCH($V$12,T294)),"WINCOMHATINH",IF(ISNUMBER(SEARCH($V$13,T294)),"WINCOMTHAINGUYEN",IF(ISNUMBER(SEARCH($V$14,T294)),"WINCOMKHANHHOA",IF(ISNUMBER(SEARCH($V$15,T294)),"WINCOMHUNGYEN",IF(ISNUMBER(SEARCH($V$16,T294)),"WINCOMNGHEAN",IF(ISNUMBER(SEARCH($V$17,T294)),"WINCOMLAOCAI",IF(ISNUMBER(SEARCH($V$18,T294)),"WINCOMVUNGTAU",IF(ISNUMBER(SEARCH($V$19,T294)),"WINCOMBINHDUONG",IF(ISNUMBER(SEARCH($V$20,T294)),"WINCOMKIENGIANG",IF(ISNUMBER(SEARCH($V$21,T294)),"WINCOMHANAM",IF(ISNUMBER(SEARCH($V$22,T294)),"WINCOMNAMDINH",IF(ISNUMBER(SEARCH($V$23,T294)),"WINCOMLANGSON",IF(ISNUMBER(SEARCH($V$24,T294)),"WINCOMTHANHHOA",IF(ISNUMBER(SEARCH($V$25,T294)),"WINCOMYENBAI",IF(ISNUMBER(SEARCH($V$26,T294)),"WINCOMTUYENQUANG",IF(ISNUMBER(SEARCH($V$27,T294)),"WINCOMHUE",IF(ISNUMBER(SEARCH($V$28,T294)),"WINCOMQUANGNAM",IF(ISNUMBER(SEARCH($V$29,T294)),"WINCOMVINHPHUC",IF(ISNUMBER(SEARCH($V$30,T294)),"WINCOMHAGIANG",IF(ISNUMBER(SEARCH($V$31,T294)),"WINCOMNINHBINH",IF(ISNUMBER(SEARCH($V$32,T294)),"WINCOMTRAVINH",IF(ISNUMBER(SEARCH($V$33,T294)),"WINCOMCANTHO",IF(ISNUMBER(SEARCH($V$34,T294)),"WINCOMBENTRE",IF(ISNUMBER(SEARCH($V$35,T294)),"WINCOMCAMAU",IF(ISNUMBER(SEARCH($V$36,T294)),"WINCOMANGIANG",IF(ISNUMBER(SEARCH($V$37,T294)),"WINCOMNINHTHUAN",IF(ISNUMBER(SEARCH($V$38,T294)),"WINCOMTHAIBINH",IF(ISNUMBER(SEARCH($V$39,T294)),"WINCOMGIALAI",IF(ISNUMBER(SEARCH($V$40,T294)),"WINCOMHOABINH",IF(ISNUMBER(SEARCH($V$41,T294)),"WINCOMQUANGNGAI",IF(ISNUMBER(SEARCH($V$42,T294)),"WINCOMBINHTHUAN",IF(ISNUMBER(SEARCH($V$43,T294)),"WINCOMDAKLAK",IF(ISNUMBER(SEARCH($V$44,T294)),"WINCOMSOCTRANG",IF(ISNUMBER(SEARCH($V$45,T294)),"WINCOMSONLA",IF(ISNUMBER(SEARCH($V$46,T294)),"WINCOMKONTUM",IF(ISNUMBER(SEARCH($V$47,T294)),"WINCOMPHUYEN",IF(ISNUMBER(SEARCH($V$48,T294)),"WINCOMQUANGTRI",IF(ISNUMBER(SEARCH($V$49,T294)),"WINCOMBINHDINH",IF(ISNUMBER(SEARCH($V$50,T294)),"WINCOMCAOBANG",IF(ISNUMBER(SEARCH($V$51,T294)),"WINCOMQUANGBINH",IF(ISNUMBER(SEARCH($V$52,T294)),"WINCOMLAMDONG",IF(ISNUMBER(SEARCH($V$53,T294)),"WINCOMVINHLONG",IF(ISNUMBER(SEARCH($V$54,T294)),"WINCOMDONGTHAP",IF(ISNUMBER(SEARCH($V$55,T294)),"WINCOMTIENGIANG",IF(ISNUMBER(SEARCH($V$56,T294)),"WINCOMQUANGNINH",0))))))))))))))))))))))))))))))))))))))))))))))))))))))</f>
        <v>WINCOMHANOI</v>
      </c>
    </row>
    <row r="295" spans="1:25" x14ac:dyDescent="0.2">
      <c r="A295" t="s">
        <v>0</v>
      </c>
      <c r="B295" t="s">
        <v>588</v>
      </c>
      <c r="C295" t="s">
        <v>2</v>
      </c>
      <c r="D295" t="s">
        <v>39</v>
      </c>
      <c r="E295" t="s">
        <v>4</v>
      </c>
      <c r="F295" s="5">
        <f t="shared" si="17"/>
        <v>6</v>
      </c>
      <c r="G295" s="2">
        <v>276000</v>
      </c>
      <c r="H295" s="2">
        <v>303600</v>
      </c>
      <c r="I295" t="s">
        <v>5</v>
      </c>
      <c r="J295" t="s">
        <v>40</v>
      </c>
      <c r="K295" t="str">
        <f t="shared" si="18"/>
        <v>Mộc nấm hương gói 250g</v>
      </c>
      <c r="L295" s="8" t="str">
        <f>VLOOKUP(K295,'[1]Mã Misa'!$B$2:$D$74,2,0)</f>
        <v>Mộc Nấm Hương 250g</v>
      </c>
      <c r="M295" s="8" t="str">
        <f>VLOOKUP(L295,'[1]Mã Misa'!$C$2:$D$74,2,0)</f>
        <v>MNH250</v>
      </c>
      <c r="N295" s="2">
        <v>46000</v>
      </c>
      <c r="O295" t="s">
        <v>589</v>
      </c>
      <c r="P295" s="8" t="str">
        <f t="shared" si="19"/>
        <v>0017453</v>
      </c>
      <c r="Q295" s="8" t="e">
        <f t="array" ref="Q295">IF(VLOOKUP(P295,$AA$1:$AC$32,1,0)&lt;&gt;0,(P295&amp;"A"),0)</f>
        <v>#N/A</v>
      </c>
      <c r="R295" s="12">
        <v>44508</v>
      </c>
      <c r="S295" t="s">
        <v>590</v>
      </c>
      <c r="T295" s="8" t="str">
        <f t="shared" si="20"/>
        <v>VM+ DNG 13</v>
      </c>
      <c r="U295" t="s">
        <v>6148</v>
      </c>
      <c r="Y295" t="str">
        <f t="array" ref="Y295">IF(ISNUMBER(SEARCH($V$3,T295)),"WINCOMHANOI",IF(ISNUMBER(SEARCH($V$4,T295)),"WINCOMHOCHIMINH",IF(ISNUMBER(SEARCH($V$5,T295)),"WINCOMDANANG",IF(ISNUMBER(SEARCH($V$6,T295)),"WINCOMHAIDUONG",IF(ISNUMBER(SEARCH($V$7,T295)),"WINCOMQUANGNINH",IF(ISNUMBER(SEARCH($V$8,T295)),"WINCOMHAIPHONG",IF(ISNUMBER(SEARCH($V$9,T295)),"WINCOMBACGIANG",IF(ISNUMBER(SEARCH($V$10,T295)),"WINCOMBACNINH",IF(ISNUMBER(SEARCH($V$11,T295)),"WINCOMPHUTHO",IF(ISNUMBER(SEARCH($V$12,T295)),"WINCOMHATINH",IF(ISNUMBER(SEARCH($V$13,T295)),"WINCOMTHAINGUYEN",IF(ISNUMBER(SEARCH($V$14,T295)),"WINCOMKHANHHOA",IF(ISNUMBER(SEARCH($V$15,T295)),"WINCOMHUNGYEN",IF(ISNUMBER(SEARCH($V$16,T295)),"WINCOMNGHEAN",IF(ISNUMBER(SEARCH($V$17,T295)),"WINCOMLAOCAI",IF(ISNUMBER(SEARCH($V$18,T295)),"WINCOMVUNGTAU",IF(ISNUMBER(SEARCH($V$19,T295)),"WINCOMBINHDUONG",IF(ISNUMBER(SEARCH($V$20,T295)),"WINCOMKIENGIANG",IF(ISNUMBER(SEARCH($V$21,T295)),"WINCOMHANAM",IF(ISNUMBER(SEARCH($V$22,T295)),"WINCOMNAMDINH",IF(ISNUMBER(SEARCH($V$23,T295)),"WINCOMLANGSON",IF(ISNUMBER(SEARCH($V$24,T295)),"WINCOMTHANHHOA",IF(ISNUMBER(SEARCH($V$25,T295)),"WINCOMYENBAI",IF(ISNUMBER(SEARCH($V$26,T295)),"WINCOMTUYENQUANG",IF(ISNUMBER(SEARCH($V$27,T295)),"WINCOMHUE",IF(ISNUMBER(SEARCH($V$28,T295)),"WINCOMQUANGNAM",IF(ISNUMBER(SEARCH($V$29,T295)),"WINCOMVINHPHUC",IF(ISNUMBER(SEARCH($V$30,T295)),"WINCOMHAGIANG",IF(ISNUMBER(SEARCH($V$31,T295)),"WINCOMNINHBINH",IF(ISNUMBER(SEARCH($V$32,T295)),"WINCOMTRAVINH",IF(ISNUMBER(SEARCH($V$33,T295)),"WINCOMCANTHO",IF(ISNUMBER(SEARCH($V$34,T295)),"WINCOMBENTRE",IF(ISNUMBER(SEARCH($V$35,T295)),"WINCOMCAMAU",IF(ISNUMBER(SEARCH($V$36,T295)),"WINCOMANGIANG",IF(ISNUMBER(SEARCH($V$37,T295)),"WINCOMNINHTHUAN",IF(ISNUMBER(SEARCH($V$38,T295)),"WINCOMTHAIBINH",IF(ISNUMBER(SEARCH($V$39,T295)),"WINCOMGIALAI",IF(ISNUMBER(SEARCH($V$40,T295)),"WINCOMHOABINH",IF(ISNUMBER(SEARCH($V$41,T295)),"WINCOMQUANGNGAI",IF(ISNUMBER(SEARCH($V$42,T295)),"WINCOMBINHTHUAN",IF(ISNUMBER(SEARCH($V$43,T295)),"WINCOMDAKLAK",IF(ISNUMBER(SEARCH($V$44,T295)),"WINCOMSOCTRANG",IF(ISNUMBER(SEARCH($V$45,T295)),"WINCOMSONLA",IF(ISNUMBER(SEARCH($V$46,T295)),"WINCOMKONTUM",IF(ISNUMBER(SEARCH($V$47,T295)),"WINCOMPHUYEN",IF(ISNUMBER(SEARCH($V$48,T295)),"WINCOMQUANGTRI",IF(ISNUMBER(SEARCH($V$49,T295)),"WINCOMBINHDINH",IF(ISNUMBER(SEARCH($V$50,T295)),"WINCOMCAOBANG",IF(ISNUMBER(SEARCH($V$51,T295)),"WINCOMQUANGBINH",IF(ISNUMBER(SEARCH($V$52,T295)),"WINCOMLAMDONG",IF(ISNUMBER(SEARCH($V$53,T295)),"WINCOMVINHLONG",IF(ISNUMBER(SEARCH($V$54,T295)),"WINCOMDONGTHAP",IF(ISNUMBER(SEARCH($V$55,T295)),"WINCOMTIENGIANG",IF(ISNUMBER(SEARCH($V$56,T295)),"WINCOMQUANGNINH",0))))))))))))))))))))))))))))))))))))))))))))))))))))))</f>
        <v>WINCOMDANANG</v>
      </c>
    </row>
    <row r="296" spans="1:25" x14ac:dyDescent="0.2">
      <c r="A296" t="s">
        <v>0</v>
      </c>
      <c r="B296" t="s">
        <v>591</v>
      </c>
      <c r="C296" t="s">
        <v>2</v>
      </c>
      <c r="D296" t="s">
        <v>35</v>
      </c>
      <c r="E296" t="s">
        <v>4</v>
      </c>
      <c r="F296" s="5">
        <f t="shared" si="17"/>
        <v>1</v>
      </c>
      <c r="G296" s="2">
        <v>73431</v>
      </c>
      <c r="H296" s="2">
        <v>80774.100000000006</v>
      </c>
      <c r="I296" t="s">
        <v>5</v>
      </c>
      <c r="J296" t="s">
        <v>36</v>
      </c>
      <c r="K296" t="str">
        <f t="shared" si="18"/>
        <v>Chân giò heo muối gói 300g</v>
      </c>
      <c r="L296" s="8" t="str">
        <f>VLOOKUP(K296,'[1]Mã Misa'!$B$2:$D$74,2,0)</f>
        <v>Chân giò heo muối 300g</v>
      </c>
      <c r="M296" s="8" t="str">
        <f>VLOOKUP(L296,'[1]Mã Misa'!$C$2:$D$74,2,0)</f>
        <v>CGM300</v>
      </c>
      <c r="N296" s="2">
        <v>73431</v>
      </c>
      <c r="O296" t="s">
        <v>592</v>
      </c>
      <c r="P296" s="8" t="str">
        <f t="shared" si="19"/>
        <v>0042670</v>
      </c>
      <c r="Q296" s="8" t="e">
        <f t="array" ref="Q296">IF(VLOOKUP(P296,$AA$1:$AC$32,1,0)&lt;&gt;0,(P296&amp;"A"),0)</f>
        <v>#N/A</v>
      </c>
      <c r="R296" s="12">
        <v>44508</v>
      </c>
      <c r="S296" t="s">
        <v>593</v>
      </c>
      <c r="T296" s="8" t="str">
        <f t="shared" si="20"/>
        <v>VM+ HCM C3</v>
      </c>
      <c r="U296" t="s">
        <v>6149</v>
      </c>
      <c r="Y296" t="str">
        <f t="array" ref="Y296">IF(ISNUMBER(SEARCH($V$3,T296)),"WINCOMHANOI",IF(ISNUMBER(SEARCH($V$4,T296)),"WINCOMHOCHIMINH",IF(ISNUMBER(SEARCH($V$5,T296)),"WINCOMDANANG",IF(ISNUMBER(SEARCH($V$6,T296)),"WINCOMHAIDUONG",IF(ISNUMBER(SEARCH($V$7,T296)),"WINCOMQUANGNINH",IF(ISNUMBER(SEARCH($V$8,T296)),"WINCOMHAIPHONG",IF(ISNUMBER(SEARCH($V$9,T296)),"WINCOMBACGIANG",IF(ISNUMBER(SEARCH($V$10,T296)),"WINCOMBACNINH",IF(ISNUMBER(SEARCH($V$11,T296)),"WINCOMPHUTHO",IF(ISNUMBER(SEARCH($V$12,T296)),"WINCOMHATINH",IF(ISNUMBER(SEARCH($V$13,T296)),"WINCOMTHAINGUYEN",IF(ISNUMBER(SEARCH($V$14,T296)),"WINCOMKHANHHOA",IF(ISNUMBER(SEARCH($V$15,T296)),"WINCOMHUNGYEN",IF(ISNUMBER(SEARCH($V$16,T296)),"WINCOMNGHEAN",IF(ISNUMBER(SEARCH($V$17,T296)),"WINCOMLAOCAI",IF(ISNUMBER(SEARCH($V$18,T296)),"WINCOMVUNGTAU",IF(ISNUMBER(SEARCH($V$19,T296)),"WINCOMBINHDUONG",IF(ISNUMBER(SEARCH($V$20,T296)),"WINCOMKIENGIANG",IF(ISNUMBER(SEARCH($V$21,T296)),"WINCOMHANAM",IF(ISNUMBER(SEARCH($V$22,T296)),"WINCOMNAMDINH",IF(ISNUMBER(SEARCH($V$23,T296)),"WINCOMLANGSON",IF(ISNUMBER(SEARCH($V$24,T296)),"WINCOMTHANHHOA",IF(ISNUMBER(SEARCH($V$25,T296)),"WINCOMYENBAI",IF(ISNUMBER(SEARCH($V$26,T296)),"WINCOMTUYENQUANG",IF(ISNUMBER(SEARCH($V$27,T296)),"WINCOMHUE",IF(ISNUMBER(SEARCH($V$28,T296)),"WINCOMQUANGNAM",IF(ISNUMBER(SEARCH($V$29,T296)),"WINCOMVINHPHUC",IF(ISNUMBER(SEARCH($V$30,T296)),"WINCOMHAGIANG",IF(ISNUMBER(SEARCH($V$31,T296)),"WINCOMNINHBINH",IF(ISNUMBER(SEARCH($V$32,T296)),"WINCOMTRAVINH",IF(ISNUMBER(SEARCH($V$33,T296)),"WINCOMCANTHO",IF(ISNUMBER(SEARCH($V$34,T296)),"WINCOMBENTRE",IF(ISNUMBER(SEARCH($V$35,T296)),"WINCOMCAMAU",IF(ISNUMBER(SEARCH($V$36,T296)),"WINCOMANGIANG",IF(ISNUMBER(SEARCH($V$37,T296)),"WINCOMNINHTHUAN",IF(ISNUMBER(SEARCH($V$38,T296)),"WINCOMTHAIBINH",IF(ISNUMBER(SEARCH($V$39,T296)),"WINCOMGIALAI",IF(ISNUMBER(SEARCH($V$40,T296)),"WINCOMHOABINH",IF(ISNUMBER(SEARCH($V$41,T296)),"WINCOMQUANGNGAI",IF(ISNUMBER(SEARCH($V$42,T296)),"WINCOMBINHTHUAN",IF(ISNUMBER(SEARCH($V$43,T296)),"WINCOMDAKLAK",IF(ISNUMBER(SEARCH($V$44,T296)),"WINCOMSOCTRANG",IF(ISNUMBER(SEARCH($V$45,T296)),"WINCOMSONLA",IF(ISNUMBER(SEARCH($V$46,T296)),"WINCOMKONTUM",IF(ISNUMBER(SEARCH($V$47,T296)),"WINCOMPHUYEN",IF(ISNUMBER(SEARCH($V$48,T296)),"WINCOMQUANGTRI",IF(ISNUMBER(SEARCH($V$49,T296)),"WINCOMBINHDINH",IF(ISNUMBER(SEARCH($V$50,T296)),"WINCOMCAOBANG",IF(ISNUMBER(SEARCH($V$51,T296)),"WINCOMQUANGBINH",IF(ISNUMBER(SEARCH($V$52,T296)),"WINCOMLAMDONG",IF(ISNUMBER(SEARCH($V$53,T296)),"WINCOMVINHLONG",IF(ISNUMBER(SEARCH($V$54,T296)),"WINCOMDONGTHAP",IF(ISNUMBER(SEARCH($V$55,T296)),"WINCOMTIENGIANG",IF(ISNUMBER(SEARCH($V$56,T296)),"WINCOMQUANGNINH",0))))))))))))))))))))))))))))))))))))))))))))))))))))))</f>
        <v>WINCOMHOCHIMINH</v>
      </c>
    </row>
    <row r="297" spans="1:25" x14ac:dyDescent="0.2">
      <c r="A297" t="s">
        <v>0</v>
      </c>
      <c r="B297" t="s">
        <v>591</v>
      </c>
      <c r="C297" t="s">
        <v>31</v>
      </c>
      <c r="D297" t="s">
        <v>3</v>
      </c>
      <c r="E297" t="s">
        <v>4</v>
      </c>
      <c r="F297" s="5">
        <f t="shared" si="17"/>
        <v>1</v>
      </c>
      <c r="G297" s="2">
        <v>88846</v>
      </c>
      <c r="H297" s="2">
        <v>97730.6</v>
      </c>
      <c r="I297" t="s">
        <v>5</v>
      </c>
      <c r="J297" t="s">
        <v>6</v>
      </c>
      <c r="K297" t="str">
        <f t="shared" si="18"/>
        <v>Gà muối gói 500g</v>
      </c>
      <c r="L297" s="8" t="str">
        <f>VLOOKUP(K297,'[1]Mã Misa'!$B$2:$D$74,2,0)</f>
        <v>Gà muối 500g</v>
      </c>
      <c r="M297" s="8" t="str">
        <f>VLOOKUP(L297,'[1]Mã Misa'!$C$2:$D$74,2,0)</f>
        <v>GM500</v>
      </c>
      <c r="N297" s="2">
        <v>88846</v>
      </c>
      <c r="O297" t="s">
        <v>592</v>
      </c>
      <c r="P297" s="8" t="str">
        <f t="shared" si="19"/>
        <v>0042670</v>
      </c>
      <c r="Q297" s="8" t="e">
        <f t="array" ref="Q297">IF(VLOOKUP(P297,$AA$1:$AC$32,1,0)&lt;&gt;0,(P297&amp;"A"),0)</f>
        <v>#N/A</v>
      </c>
      <c r="R297" s="12">
        <v>44508</v>
      </c>
      <c r="S297" t="s">
        <v>593</v>
      </c>
      <c r="T297" s="8" t="str">
        <f t="shared" si="20"/>
        <v>VM+ HCM C3</v>
      </c>
      <c r="U297" t="s">
        <v>6149</v>
      </c>
      <c r="Y297" t="str">
        <f t="array" ref="Y297">IF(ISNUMBER(SEARCH($V$3,T297)),"WINCOMHANOI",IF(ISNUMBER(SEARCH($V$4,T297)),"WINCOMHOCHIMINH",IF(ISNUMBER(SEARCH($V$5,T297)),"WINCOMDANANG",IF(ISNUMBER(SEARCH($V$6,T297)),"WINCOMHAIDUONG",IF(ISNUMBER(SEARCH($V$7,T297)),"WINCOMQUANGNINH",IF(ISNUMBER(SEARCH($V$8,T297)),"WINCOMHAIPHONG",IF(ISNUMBER(SEARCH($V$9,T297)),"WINCOMBACGIANG",IF(ISNUMBER(SEARCH($V$10,T297)),"WINCOMBACNINH",IF(ISNUMBER(SEARCH($V$11,T297)),"WINCOMPHUTHO",IF(ISNUMBER(SEARCH($V$12,T297)),"WINCOMHATINH",IF(ISNUMBER(SEARCH($V$13,T297)),"WINCOMTHAINGUYEN",IF(ISNUMBER(SEARCH($V$14,T297)),"WINCOMKHANHHOA",IF(ISNUMBER(SEARCH($V$15,T297)),"WINCOMHUNGYEN",IF(ISNUMBER(SEARCH($V$16,T297)),"WINCOMNGHEAN",IF(ISNUMBER(SEARCH($V$17,T297)),"WINCOMLAOCAI",IF(ISNUMBER(SEARCH($V$18,T297)),"WINCOMVUNGTAU",IF(ISNUMBER(SEARCH($V$19,T297)),"WINCOMBINHDUONG",IF(ISNUMBER(SEARCH($V$20,T297)),"WINCOMKIENGIANG",IF(ISNUMBER(SEARCH($V$21,T297)),"WINCOMHANAM",IF(ISNUMBER(SEARCH($V$22,T297)),"WINCOMNAMDINH",IF(ISNUMBER(SEARCH($V$23,T297)),"WINCOMLANGSON",IF(ISNUMBER(SEARCH($V$24,T297)),"WINCOMTHANHHOA",IF(ISNUMBER(SEARCH($V$25,T297)),"WINCOMYENBAI",IF(ISNUMBER(SEARCH($V$26,T297)),"WINCOMTUYENQUANG",IF(ISNUMBER(SEARCH($V$27,T297)),"WINCOMHUE",IF(ISNUMBER(SEARCH($V$28,T297)),"WINCOMQUANGNAM",IF(ISNUMBER(SEARCH($V$29,T297)),"WINCOMVINHPHUC",IF(ISNUMBER(SEARCH($V$30,T297)),"WINCOMHAGIANG",IF(ISNUMBER(SEARCH($V$31,T297)),"WINCOMNINHBINH",IF(ISNUMBER(SEARCH($V$32,T297)),"WINCOMTRAVINH",IF(ISNUMBER(SEARCH($V$33,T297)),"WINCOMCANTHO",IF(ISNUMBER(SEARCH($V$34,T297)),"WINCOMBENTRE",IF(ISNUMBER(SEARCH($V$35,T297)),"WINCOMCAMAU",IF(ISNUMBER(SEARCH($V$36,T297)),"WINCOMANGIANG",IF(ISNUMBER(SEARCH($V$37,T297)),"WINCOMNINHTHUAN",IF(ISNUMBER(SEARCH($V$38,T297)),"WINCOMTHAIBINH",IF(ISNUMBER(SEARCH($V$39,T297)),"WINCOMGIALAI",IF(ISNUMBER(SEARCH($V$40,T297)),"WINCOMHOABINH",IF(ISNUMBER(SEARCH($V$41,T297)),"WINCOMQUANGNGAI",IF(ISNUMBER(SEARCH($V$42,T297)),"WINCOMBINHTHUAN",IF(ISNUMBER(SEARCH($V$43,T297)),"WINCOMDAKLAK",IF(ISNUMBER(SEARCH($V$44,T297)),"WINCOMSOCTRANG",IF(ISNUMBER(SEARCH($V$45,T297)),"WINCOMSONLA",IF(ISNUMBER(SEARCH($V$46,T297)),"WINCOMKONTUM",IF(ISNUMBER(SEARCH($V$47,T297)),"WINCOMPHUYEN",IF(ISNUMBER(SEARCH($V$48,T297)),"WINCOMQUANGTRI",IF(ISNUMBER(SEARCH($V$49,T297)),"WINCOMBINHDINH",IF(ISNUMBER(SEARCH($V$50,T297)),"WINCOMCAOBANG",IF(ISNUMBER(SEARCH($V$51,T297)),"WINCOMQUANGBINH",IF(ISNUMBER(SEARCH($V$52,T297)),"WINCOMLAMDONG",IF(ISNUMBER(SEARCH($V$53,T297)),"WINCOMVINHLONG",IF(ISNUMBER(SEARCH($V$54,T297)),"WINCOMDONGTHAP",IF(ISNUMBER(SEARCH($V$55,T297)),"WINCOMTIENGIANG",IF(ISNUMBER(SEARCH($V$56,T297)),"WINCOMQUANGNINH",0))))))))))))))))))))))))))))))))))))))))))))))))))))))</f>
        <v>WINCOMHOCHIMINH</v>
      </c>
    </row>
    <row r="298" spans="1:25" x14ac:dyDescent="0.2">
      <c r="A298" t="s">
        <v>0</v>
      </c>
      <c r="B298" t="s">
        <v>591</v>
      </c>
      <c r="C298" t="s">
        <v>34</v>
      </c>
      <c r="D298" t="s">
        <v>123</v>
      </c>
      <c r="E298" t="s">
        <v>4</v>
      </c>
      <c r="F298" s="5">
        <f t="shared" si="17"/>
        <v>1</v>
      </c>
      <c r="G298" s="2">
        <v>55595</v>
      </c>
      <c r="H298" s="2">
        <v>61154.500000000007</v>
      </c>
      <c r="I298" t="s">
        <v>5</v>
      </c>
      <c r="J298" t="s">
        <v>124</v>
      </c>
      <c r="K298" t="str">
        <f t="shared" si="18"/>
        <v>Tai heo muối gói 200g</v>
      </c>
      <c r="L298" s="8" t="str">
        <f>VLOOKUP(K298,'[1]Mã Misa'!$B$2:$D$74,2,0)</f>
        <v>Tai heo muối 200g</v>
      </c>
      <c r="M298" s="8" t="str">
        <f>VLOOKUP(L298,'[1]Mã Misa'!$C$2:$D$74,2,0)</f>
        <v>TH200</v>
      </c>
      <c r="N298" s="2">
        <v>55595</v>
      </c>
      <c r="O298" t="s">
        <v>592</v>
      </c>
      <c r="P298" s="8" t="str">
        <f t="shared" si="19"/>
        <v>0042670</v>
      </c>
      <c r="Q298" s="8" t="e">
        <f t="array" ref="Q298">IF(VLOOKUP(P298,$AA$1:$AC$32,1,0)&lt;&gt;0,(P298&amp;"A"),0)</f>
        <v>#N/A</v>
      </c>
      <c r="R298" s="12">
        <v>44508</v>
      </c>
      <c r="S298" t="s">
        <v>593</v>
      </c>
      <c r="T298" s="8" t="str">
        <f t="shared" si="20"/>
        <v>VM+ HCM C3</v>
      </c>
      <c r="U298" t="s">
        <v>6149</v>
      </c>
      <c r="Y298" t="str">
        <f t="array" ref="Y298">IF(ISNUMBER(SEARCH($V$3,T298)),"WINCOMHANOI",IF(ISNUMBER(SEARCH($V$4,T298)),"WINCOMHOCHIMINH",IF(ISNUMBER(SEARCH($V$5,T298)),"WINCOMDANANG",IF(ISNUMBER(SEARCH($V$6,T298)),"WINCOMHAIDUONG",IF(ISNUMBER(SEARCH($V$7,T298)),"WINCOMQUANGNINH",IF(ISNUMBER(SEARCH($V$8,T298)),"WINCOMHAIPHONG",IF(ISNUMBER(SEARCH($V$9,T298)),"WINCOMBACGIANG",IF(ISNUMBER(SEARCH($V$10,T298)),"WINCOMBACNINH",IF(ISNUMBER(SEARCH($V$11,T298)),"WINCOMPHUTHO",IF(ISNUMBER(SEARCH($V$12,T298)),"WINCOMHATINH",IF(ISNUMBER(SEARCH($V$13,T298)),"WINCOMTHAINGUYEN",IF(ISNUMBER(SEARCH($V$14,T298)),"WINCOMKHANHHOA",IF(ISNUMBER(SEARCH($V$15,T298)),"WINCOMHUNGYEN",IF(ISNUMBER(SEARCH($V$16,T298)),"WINCOMNGHEAN",IF(ISNUMBER(SEARCH($V$17,T298)),"WINCOMLAOCAI",IF(ISNUMBER(SEARCH($V$18,T298)),"WINCOMVUNGTAU",IF(ISNUMBER(SEARCH($V$19,T298)),"WINCOMBINHDUONG",IF(ISNUMBER(SEARCH($V$20,T298)),"WINCOMKIENGIANG",IF(ISNUMBER(SEARCH($V$21,T298)),"WINCOMHANAM",IF(ISNUMBER(SEARCH($V$22,T298)),"WINCOMNAMDINH",IF(ISNUMBER(SEARCH($V$23,T298)),"WINCOMLANGSON",IF(ISNUMBER(SEARCH($V$24,T298)),"WINCOMTHANHHOA",IF(ISNUMBER(SEARCH($V$25,T298)),"WINCOMYENBAI",IF(ISNUMBER(SEARCH($V$26,T298)),"WINCOMTUYENQUANG",IF(ISNUMBER(SEARCH($V$27,T298)),"WINCOMHUE",IF(ISNUMBER(SEARCH($V$28,T298)),"WINCOMQUANGNAM",IF(ISNUMBER(SEARCH($V$29,T298)),"WINCOMVINHPHUC",IF(ISNUMBER(SEARCH($V$30,T298)),"WINCOMHAGIANG",IF(ISNUMBER(SEARCH($V$31,T298)),"WINCOMNINHBINH",IF(ISNUMBER(SEARCH($V$32,T298)),"WINCOMTRAVINH",IF(ISNUMBER(SEARCH($V$33,T298)),"WINCOMCANTHO",IF(ISNUMBER(SEARCH($V$34,T298)),"WINCOMBENTRE",IF(ISNUMBER(SEARCH($V$35,T298)),"WINCOMCAMAU",IF(ISNUMBER(SEARCH($V$36,T298)),"WINCOMANGIANG",IF(ISNUMBER(SEARCH($V$37,T298)),"WINCOMNINHTHUAN",IF(ISNUMBER(SEARCH($V$38,T298)),"WINCOMTHAIBINH",IF(ISNUMBER(SEARCH($V$39,T298)),"WINCOMGIALAI",IF(ISNUMBER(SEARCH($V$40,T298)),"WINCOMHOABINH",IF(ISNUMBER(SEARCH($V$41,T298)),"WINCOMQUANGNGAI",IF(ISNUMBER(SEARCH($V$42,T298)),"WINCOMBINHTHUAN",IF(ISNUMBER(SEARCH($V$43,T298)),"WINCOMDAKLAK",IF(ISNUMBER(SEARCH($V$44,T298)),"WINCOMSOCTRANG",IF(ISNUMBER(SEARCH($V$45,T298)),"WINCOMSONLA",IF(ISNUMBER(SEARCH($V$46,T298)),"WINCOMKONTUM",IF(ISNUMBER(SEARCH($V$47,T298)),"WINCOMPHUYEN",IF(ISNUMBER(SEARCH($V$48,T298)),"WINCOMQUANGTRI",IF(ISNUMBER(SEARCH($V$49,T298)),"WINCOMBINHDINH",IF(ISNUMBER(SEARCH($V$50,T298)),"WINCOMCAOBANG",IF(ISNUMBER(SEARCH($V$51,T298)),"WINCOMQUANGBINH",IF(ISNUMBER(SEARCH($V$52,T298)),"WINCOMLAMDONG",IF(ISNUMBER(SEARCH($V$53,T298)),"WINCOMVINHLONG",IF(ISNUMBER(SEARCH($V$54,T298)),"WINCOMDONGTHAP",IF(ISNUMBER(SEARCH($V$55,T298)),"WINCOMTIENGIANG",IF(ISNUMBER(SEARCH($V$56,T298)),"WINCOMQUANGNINH",0))))))))))))))))))))))))))))))))))))))))))))))))))))))</f>
        <v>WINCOMHOCHIMINH</v>
      </c>
    </row>
    <row r="299" spans="1:25" x14ac:dyDescent="0.2">
      <c r="A299" t="s">
        <v>0</v>
      </c>
      <c r="B299" t="s">
        <v>591</v>
      </c>
      <c r="C299" t="s">
        <v>37</v>
      </c>
      <c r="D299" t="s">
        <v>121</v>
      </c>
      <c r="E299" t="s">
        <v>4</v>
      </c>
      <c r="F299" s="5">
        <f t="shared" si="17"/>
        <v>5</v>
      </c>
      <c r="G299" s="2">
        <v>509945</v>
      </c>
      <c r="H299" s="2">
        <v>560939.5</v>
      </c>
      <c r="I299" t="s">
        <v>5</v>
      </c>
      <c r="J299" t="s">
        <v>122</v>
      </c>
      <c r="K299" t="str">
        <f t="shared" si="18"/>
        <v>Giò tai nấm hương 500g</v>
      </c>
      <c r="L299" s="8" t="str">
        <f>VLOOKUP(K299,'[1]Mã Misa'!$B$2:$D$74,2,0)</f>
        <v>Giò tai nấm hương 500g</v>
      </c>
      <c r="M299" s="8" t="str">
        <f>VLOOKUP(L299,'[1]Mã Misa'!$C$2:$D$74,2,0)</f>
        <v>GTNH500</v>
      </c>
      <c r="N299" s="2">
        <v>101989</v>
      </c>
      <c r="O299" t="s">
        <v>592</v>
      </c>
      <c r="P299" s="8" t="str">
        <f t="shared" si="19"/>
        <v>0042670</v>
      </c>
      <c r="Q299" s="8" t="e">
        <f t="array" ref="Q299">IF(VLOOKUP(P299,$AA$1:$AC$32,1,0)&lt;&gt;0,(P299&amp;"A"),0)</f>
        <v>#N/A</v>
      </c>
      <c r="R299" s="12">
        <v>44508</v>
      </c>
      <c r="S299" t="s">
        <v>593</v>
      </c>
      <c r="T299" s="8" t="str">
        <f t="shared" si="20"/>
        <v>VM+ HCM C3</v>
      </c>
      <c r="U299" t="s">
        <v>6149</v>
      </c>
      <c r="Y299" t="str">
        <f t="array" ref="Y299">IF(ISNUMBER(SEARCH($V$3,T299)),"WINCOMHANOI",IF(ISNUMBER(SEARCH($V$4,T299)),"WINCOMHOCHIMINH",IF(ISNUMBER(SEARCH($V$5,T299)),"WINCOMDANANG",IF(ISNUMBER(SEARCH($V$6,T299)),"WINCOMHAIDUONG",IF(ISNUMBER(SEARCH($V$7,T299)),"WINCOMQUANGNINH",IF(ISNUMBER(SEARCH($V$8,T299)),"WINCOMHAIPHONG",IF(ISNUMBER(SEARCH($V$9,T299)),"WINCOMBACGIANG",IF(ISNUMBER(SEARCH($V$10,T299)),"WINCOMBACNINH",IF(ISNUMBER(SEARCH($V$11,T299)),"WINCOMPHUTHO",IF(ISNUMBER(SEARCH($V$12,T299)),"WINCOMHATINH",IF(ISNUMBER(SEARCH($V$13,T299)),"WINCOMTHAINGUYEN",IF(ISNUMBER(SEARCH($V$14,T299)),"WINCOMKHANHHOA",IF(ISNUMBER(SEARCH($V$15,T299)),"WINCOMHUNGYEN",IF(ISNUMBER(SEARCH($V$16,T299)),"WINCOMNGHEAN",IF(ISNUMBER(SEARCH($V$17,T299)),"WINCOMLAOCAI",IF(ISNUMBER(SEARCH($V$18,T299)),"WINCOMVUNGTAU",IF(ISNUMBER(SEARCH($V$19,T299)),"WINCOMBINHDUONG",IF(ISNUMBER(SEARCH($V$20,T299)),"WINCOMKIENGIANG",IF(ISNUMBER(SEARCH($V$21,T299)),"WINCOMHANAM",IF(ISNUMBER(SEARCH($V$22,T299)),"WINCOMNAMDINH",IF(ISNUMBER(SEARCH($V$23,T299)),"WINCOMLANGSON",IF(ISNUMBER(SEARCH($V$24,T299)),"WINCOMTHANHHOA",IF(ISNUMBER(SEARCH($V$25,T299)),"WINCOMYENBAI",IF(ISNUMBER(SEARCH($V$26,T299)),"WINCOMTUYENQUANG",IF(ISNUMBER(SEARCH($V$27,T299)),"WINCOMHUE",IF(ISNUMBER(SEARCH($V$28,T299)),"WINCOMQUANGNAM",IF(ISNUMBER(SEARCH($V$29,T299)),"WINCOMVINHPHUC",IF(ISNUMBER(SEARCH($V$30,T299)),"WINCOMHAGIANG",IF(ISNUMBER(SEARCH($V$31,T299)),"WINCOMNINHBINH",IF(ISNUMBER(SEARCH($V$32,T299)),"WINCOMTRAVINH",IF(ISNUMBER(SEARCH($V$33,T299)),"WINCOMCANTHO",IF(ISNUMBER(SEARCH($V$34,T299)),"WINCOMBENTRE",IF(ISNUMBER(SEARCH($V$35,T299)),"WINCOMCAMAU",IF(ISNUMBER(SEARCH($V$36,T299)),"WINCOMANGIANG",IF(ISNUMBER(SEARCH($V$37,T299)),"WINCOMNINHTHUAN",IF(ISNUMBER(SEARCH($V$38,T299)),"WINCOMTHAIBINH",IF(ISNUMBER(SEARCH($V$39,T299)),"WINCOMGIALAI",IF(ISNUMBER(SEARCH($V$40,T299)),"WINCOMHOABINH",IF(ISNUMBER(SEARCH($V$41,T299)),"WINCOMQUANGNGAI",IF(ISNUMBER(SEARCH($V$42,T299)),"WINCOMBINHTHUAN",IF(ISNUMBER(SEARCH($V$43,T299)),"WINCOMDAKLAK",IF(ISNUMBER(SEARCH($V$44,T299)),"WINCOMSOCTRANG",IF(ISNUMBER(SEARCH($V$45,T299)),"WINCOMSONLA",IF(ISNUMBER(SEARCH($V$46,T299)),"WINCOMKONTUM",IF(ISNUMBER(SEARCH($V$47,T299)),"WINCOMPHUYEN",IF(ISNUMBER(SEARCH($V$48,T299)),"WINCOMQUANGTRI",IF(ISNUMBER(SEARCH($V$49,T299)),"WINCOMBINHDINH",IF(ISNUMBER(SEARCH($V$50,T299)),"WINCOMCAOBANG",IF(ISNUMBER(SEARCH($V$51,T299)),"WINCOMQUANGBINH",IF(ISNUMBER(SEARCH($V$52,T299)),"WINCOMLAMDONG",IF(ISNUMBER(SEARCH($V$53,T299)),"WINCOMVINHLONG",IF(ISNUMBER(SEARCH($V$54,T299)),"WINCOMDONGTHAP",IF(ISNUMBER(SEARCH($V$55,T299)),"WINCOMTIENGIANG",IF(ISNUMBER(SEARCH($V$56,T299)),"WINCOMQUANGNINH",0))))))))))))))))))))))))))))))))))))))))))))))))))))))</f>
        <v>WINCOMHOCHIMINH</v>
      </c>
    </row>
    <row r="300" spans="1:25" x14ac:dyDescent="0.2">
      <c r="A300" t="s">
        <v>0</v>
      </c>
      <c r="B300" t="s">
        <v>591</v>
      </c>
      <c r="C300" t="s">
        <v>38</v>
      </c>
      <c r="D300" t="s">
        <v>20</v>
      </c>
      <c r="E300" t="s">
        <v>4</v>
      </c>
      <c r="F300" s="5">
        <f t="shared" si="17"/>
        <v>1</v>
      </c>
      <c r="G300" s="2">
        <v>50182</v>
      </c>
      <c r="H300" s="2">
        <v>55200.200000000004</v>
      </c>
      <c r="I300" t="s">
        <v>5</v>
      </c>
      <c r="J300" t="s">
        <v>21</v>
      </c>
      <c r="K300" t="str">
        <f t="shared" si="18"/>
        <v>Giò tai lưỡi xào gói 250g</v>
      </c>
      <c r="L300" s="8" t="str">
        <f>VLOOKUP(K300,'[1]Mã Misa'!$B$2:$D$74,2,0)</f>
        <v>Giò Tai Lưỡi Xào 250g</v>
      </c>
      <c r="M300" s="8" t="str">
        <f>VLOOKUP(L300,'[1]Mã Misa'!$C$2:$D$74,2,0)</f>
        <v>GTLX250G</v>
      </c>
      <c r="N300" s="2">
        <v>50182</v>
      </c>
      <c r="O300" t="s">
        <v>592</v>
      </c>
      <c r="P300" s="8" t="str">
        <f t="shared" si="19"/>
        <v>0042670</v>
      </c>
      <c r="Q300" s="8" t="e">
        <f t="array" ref="Q300">IF(VLOOKUP(P300,$AA$1:$AC$32,1,0)&lt;&gt;0,(P300&amp;"A"),0)</f>
        <v>#N/A</v>
      </c>
      <c r="R300" s="12">
        <v>44508</v>
      </c>
      <c r="S300" t="s">
        <v>593</v>
      </c>
      <c r="T300" s="8" t="str">
        <f t="shared" si="20"/>
        <v>VM+ HCM C3</v>
      </c>
      <c r="U300" t="s">
        <v>6149</v>
      </c>
      <c r="Y300" t="str">
        <f t="array" ref="Y300">IF(ISNUMBER(SEARCH($V$3,T300)),"WINCOMHANOI",IF(ISNUMBER(SEARCH($V$4,T300)),"WINCOMHOCHIMINH",IF(ISNUMBER(SEARCH($V$5,T300)),"WINCOMDANANG",IF(ISNUMBER(SEARCH($V$6,T300)),"WINCOMHAIDUONG",IF(ISNUMBER(SEARCH($V$7,T300)),"WINCOMQUANGNINH",IF(ISNUMBER(SEARCH($V$8,T300)),"WINCOMHAIPHONG",IF(ISNUMBER(SEARCH($V$9,T300)),"WINCOMBACGIANG",IF(ISNUMBER(SEARCH($V$10,T300)),"WINCOMBACNINH",IF(ISNUMBER(SEARCH($V$11,T300)),"WINCOMPHUTHO",IF(ISNUMBER(SEARCH($V$12,T300)),"WINCOMHATINH",IF(ISNUMBER(SEARCH($V$13,T300)),"WINCOMTHAINGUYEN",IF(ISNUMBER(SEARCH($V$14,T300)),"WINCOMKHANHHOA",IF(ISNUMBER(SEARCH($V$15,T300)),"WINCOMHUNGYEN",IF(ISNUMBER(SEARCH($V$16,T300)),"WINCOMNGHEAN",IF(ISNUMBER(SEARCH($V$17,T300)),"WINCOMLAOCAI",IF(ISNUMBER(SEARCH($V$18,T300)),"WINCOMVUNGTAU",IF(ISNUMBER(SEARCH($V$19,T300)),"WINCOMBINHDUONG",IF(ISNUMBER(SEARCH($V$20,T300)),"WINCOMKIENGIANG",IF(ISNUMBER(SEARCH($V$21,T300)),"WINCOMHANAM",IF(ISNUMBER(SEARCH($V$22,T300)),"WINCOMNAMDINH",IF(ISNUMBER(SEARCH($V$23,T300)),"WINCOMLANGSON",IF(ISNUMBER(SEARCH($V$24,T300)),"WINCOMTHANHHOA",IF(ISNUMBER(SEARCH($V$25,T300)),"WINCOMYENBAI",IF(ISNUMBER(SEARCH($V$26,T300)),"WINCOMTUYENQUANG",IF(ISNUMBER(SEARCH($V$27,T300)),"WINCOMHUE",IF(ISNUMBER(SEARCH($V$28,T300)),"WINCOMQUANGNAM",IF(ISNUMBER(SEARCH($V$29,T300)),"WINCOMVINHPHUC",IF(ISNUMBER(SEARCH($V$30,T300)),"WINCOMHAGIANG",IF(ISNUMBER(SEARCH($V$31,T300)),"WINCOMNINHBINH",IF(ISNUMBER(SEARCH($V$32,T300)),"WINCOMTRAVINH",IF(ISNUMBER(SEARCH($V$33,T300)),"WINCOMCANTHO",IF(ISNUMBER(SEARCH($V$34,T300)),"WINCOMBENTRE",IF(ISNUMBER(SEARCH($V$35,T300)),"WINCOMCAMAU",IF(ISNUMBER(SEARCH($V$36,T300)),"WINCOMANGIANG",IF(ISNUMBER(SEARCH($V$37,T300)),"WINCOMNINHTHUAN",IF(ISNUMBER(SEARCH($V$38,T300)),"WINCOMTHAIBINH",IF(ISNUMBER(SEARCH($V$39,T300)),"WINCOMGIALAI",IF(ISNUMBER(SEARCH($V$40,T300)),"WINCOMHOABINH",IF(ISNUMBER(SEARCH($V$41,T300)),"WINCOMQUANGNGAI",IF(ISNUMBER(SEARCH($V$42,T300)),"WINCOMBINHTHUAN",IF(ISNUMBER(SEARCH($V$43,T300)),"WINCOMDAKLAK",IF(ISNUMBER(SEARCH($V$44,T300)),"WINCOMSOCTRANG",IF(ISNUMBER(SEARCH($V$45,T300)),"WINCOMSONLA",IF(ISNUMBER(SEARCH($V$46,T300)),"WINCOMKONTUM",IF(ISNUMBER(SEARCH($V$47,T300)),"WINCOMPHUYEN",IF(ISNUMBER(SEARCH($V$48,T300)),"WINCOMQUANGTRI",IF(ISNUMBER(SEARCH($V$49,T300)),"WINCOMBINHDINH",IF(ISNUMBER(SEARCH($V$50,T300)),"WINCOMCAOBANG",IF(ISNUMBER(SEARCH($V$51,T300)),"WINCOMQUANGBINH",IF(ISNUMBER(SEARCH($V$52,T300)),"WINCOMLAMDONG",IF(ISNUMBER(SEARCH($V$53,T300)),"WINCOMVINHLONG",IF(ISNUMBER(SEARCH($V$54,T300)),"WINCOMDONGTHAP",IF(ISNUMBER(SEARCH($V$55,T300)),"WINCOMTIENGIANG",IF(ISNUMBER(SEARCH($V$56,T300)),"WINCOMQUANGNINH",0))))))))))))))))))))))))))))))))))))))))))))))))))))))</f>
        <v>WINCOMHOCHIMINH</v>
      </c>
    </row>
    <row r="301" spans="1:25" x14ac:dyDescent="0.2">
      <c r="A301" t="s">
        <v>0</v>
      </c>
      <c r="B301" t="s">
        <v>591</v>
      </c>
      <c r="C301" t="s">
        <v>49</v>
      </c>
      <c r="D301" t="s">
        <v>39</v>
      </c>
      <c r="E301" t="s">
        <v>4</v>
      </c>
      <c r="F301" s="5">
        <f t="shared" si="17"/>
        <v>6</v>
      </c>
      <c r="G301" s="2">
        <v>276000</v>
      </c>
      <c r="H301" s="2">
        <v>303600</v>
      </c>
      <c r="I301" t="s">
        <v>5</v>
      </c>
      <c r="J301" t="s">
        <v>40</v>
      </c>
      <c r="K301" t="str">
        <f t="shared" si="18"/>
        <v>Mộc nấm hương gói 250g</v>
      </c>
      <c r="L301" s="8" t="str">
        <f>VLOOKUP(K301,'[1]Mã Misa'!$B$2:$D$74,2,0)</f>
        <v>Mộc Nấm Hương 250g</v>
      </c>
      <c r="M301" s="8" t="str">
        <f>VLOOKUP(L301,'[1]Mã Misa'!$C$2:$D$74,2,0)</f>
        <v>MNH250</v>
      </c>
      <c r="N301" s="2">
        <v>46000</v>
      </c>
      <c r="O301" t="s">
        <v>592</v>
      </c>
      <c r="P301" s="8" t="str">
        <f t="shared" si="19"/>
        <v>0042670</v>
      </c>
      <c r="Q301" s="8" t="e">
        <f t="array" ref="Q301">IF(VLOOKUP(P301,$AA$1:$AC$32,1,0)&lt;&gt;0,(P301&amp;"A"),0)</f>
        <v>#N/A</v>
      </c>
      <c r="R301" s="12">
        <v>44508</v>
      </c>
      <c r="S301" t="s">
        <v>593</v>
      </c>
      <c r="T301" s="8" t="str">
        <f t="shared" si="20"/>
        <v>VM+ HCM C3</v>
      </c>
      <c r="U301" t="s">
        <v>6149</v>
      </c>
      <c r="Y301" t="str">
        <f t="array" ref="Y301">IF(ISNUMBER(SEARCH($V$3,T301)),"WINCOMHANOI",IF(ISNUMBER(SEARCH($V$4,T301)),"WINCOMHOCHIMINH",IF(ISNUMBER(SEARCH($V$5,T301)),"WINCOMDANANG",IF(ISNUMBER(SEARCH($V$6,T301)),"WINCOMHAIDUONG",IF(ISNUMBER(SEARCH($V$7,T301)),"WINCOMQUANGNINH",IF(ISNUMBER(SEARCH($V$8,T301)),"WINCOMHAIPHONG",IF(ISNUMBER(SEARCH($V$9,T301)),"WINCOMBACGIANG",IF(ISNUMBER(SEARCH($V$10,T301)),"WINCOMBACNINH",IF(ISNUMBER(SEARCH($V$11,T301)),"WINCOMPHUTHO",IF(ISNUMBER(SEARCH($V$12,T301)),"WINCOMHATINH",IF(ISNUMBER(SEARCH($V$13,T301)),"WINCOMTHAINGUYEN",IF(ISNUMBER(SEARCH($V$14,T301)),"WINCOMKHANHHOA",IF(ISNUMBER(SEARCH($V$15,T301)),"WINCOMHUNGYEN",IF(ISNUMBER(SEARCH($V$16,T301)),"WINCOMNGHEAN",IF(ISNUMBER(SEARCH($V$17,T301)),"WINCOMLAOCAI",IF(ISNUMBER(SEARCH($V$18,T301)),"WINCOMVUNGTAU",IF(ISNUMBER(SEARCH($V$19,T301)),"WINCOMBINHDUONG",IF(ISNUMBER(SEARCH($V$20,T301)),"WINCOMKIENGIANG",IF(ISNUMBER(SEARCH($V$21,T301)),"WINCOMHANAM",IF(ISNUMBER(SEARCH($V$22,T301)),"WINCOMNAMDINH",IF(ISNUMBER(SEARCH($V$23,T301)),"WINCOMLANGSON",IF(ISNUMBER(SEARCH($V$24,T301)),"WINCOMTHANHHOA",IF(ISNUMBER(SEARCH($V$25,T301)),"WINCOMYENBAI",IF(ISNUMBER(SEARCH($V$26,T301)),"WINCOMTUYENQUANG",IF(ISNUMBER(SEARCH($V$27,T301)),"WINCOMHUE",IF(ISNUMBER(SEARCH($V$28,T301)),"WINCOMQUANGNAM",IF(ISNUMBER(SEARCH($V$29,T301)),"WINCOMVINHPHUC",IF(ISNUMBER(SEARCH($V$30,T301)),"WINCOMHAGIANG",IF(ISNUMBER(SEARCH($V$31,T301)),"WINCOMNINHBINH",IF(ISNUMBER(SEARCH($V$32,T301)),"WINCOMTRAVINH",IF(ISNUMBER(SEARCH($V$33,T301)),"WINCOMCANTHO",IF(ISNUMBER(SEARCH($V$34,T301)),"WINCOMBENTRE",IF(ISNUMBER(SEARCH($V$35,T301)),"WINCOMCAMAU",IF(ISNUMBER(SEARCH($V$36,T301)),"WINCOMANGIANG",IF(ISNUMBER(SEARCH($V$37,T301)),"WINCOMNINHTHUAN",IF(ISNUMBER(SEARCH($V$38,T301)),"WINCOMTHAIBINH",IF(ISNUMBER(SEARCH($V$39,T301)),"WINCOMGIALAI",IF(ISNUMBER(SEARCH($V$40,T301)),"WINCOMHOABINH",IF(ISNUMBER(SEARCH($V$41,T301)),"WINCOMQUANGNGAI",IF(ISNUMBER(SEARCH($V$42,T301)),"WINCOMBINHTHUAN",IF(ISNUMBER(SEARCH($V$43,T301)),"WINCOMDAKLAK",IF(ISNUMBER(SEARCH($V$44,T301)),"WINCOMSOCTRANG",IF(ISNUMBER(SEARCH($V$45,T301)),"WINCOMSONLA",IF(ISNUMBER(SEARCH($V$46,T301)),"WINCOMKONTUM",IF(ISNUMBER(SEARCH($V$47,T301)),"WINCOMPHUYEN",IF(ISNUMBER(SEARCH($V$48,T301)),"WINCOMQUANGTRI",IF(ISNUMBER(SEARCH($V$49,T301)),"WINCOMBINHDINH",IF(ISNUMBER(SEARCH($V$50,T301)),"WINCOMCAOBANG",IF(ISNUMBER(SEARCH($V$51,T301)),"WINCOMQUANGBINH",IF(ISNUMBER(SEARCH($V$52,T301)),"WINCOMLAMDONG",IF(ISNUMBER(SEARCH($V$53,T301)),"WINCOMVINHLONG",IF(ISNUMBER(SEARCH($V$54,T301)),"WINCOMDONGTHAP",IF(ISNUMBER(SEARCH($V$55,T301)),"WINCOMTIENGIANG",IF(ISNUMBER(SEARCH($V$56,T301)),"WINCOMQUANGNINH",0))))))))))))))))))))))))))))))))))))))))))))))))))))))</f>
        <v>WINCOMHOCHIMINH</v>
      </c>
    </row>
    <row r="302" spans="1:25" x14ac:dyDescent="0.2">
      <c r="A302" t="s">
        <v>0</v>
      </c>
      <c r="B302" t="s">
        <v>591</v>
      </c>
      <c r="C302" t="s">
        <v>225</v>
      </c>
      <c r="D302" t="s">
        <v>223</v>
      </c>
      <c r="E302" t="s">
        <v>4</v>
      </c>
      <c r="F302" s="5">
        <f t="shared" si="17"/>
        <v>1</v>
      </c>
      <c r="G302" s="2">
        <v>94013</v>
      </c>
      <c r="H302" s="2">
        <v>103414.3</v>
      </c>
      <c r="I302" t="s">
        <v>5</v>
      </c>
      <c r="J302" t="s">
        <v>224</v>
      </c>
      <c r="K302" t="str">
        <f t="shared" si="18"/>
        <v xml:space="preserve"> Giò lụa 500g</v>
      </c>
      <c r="L302" s="8" t="str">
        <f>VLOOKUP(K302,'[1]Mã Misa'!$B$2:$D$74,2,0)</f>
        <v>Giò lụa 500g</v>
      </c>
      <c r="M302" s="8" t="str">
        <f>VLOOKUP(L302,'[1]Mã Misa'!$C$2:$D$74,2,0)</f>
        <v>GL500</v>
      </c>
      <c r="N302" s="2">
        <v>94013</v>
      </c>
      <c r="O302" t="s">
        <v>592</v>
      </c>
      <c r="P302" s="8" t="str">
        <f t="shared" si="19"/>
        <v>0042670</v>
      </c>
      <c r="Q302" s="8" t="e">
        <f t="array" ref="Q302">IF(VLOOKUP(P302,$AA$1:$AC$32,1,0)&lt;&gt;0,(P302&amp;"A"),0)</f>
        <v>#N/A</v>
      </c>
      <c r="R302" s="12">
        <v>44508</v>
      </c>
      <c r="S302" t="s">
        <v>593</v>
      </c>
      <c r="T302" s="8" t="str">
        <f t="shared" si="20"/>
        <v>VM+ HCM C3</v>
      </c>
      <c r="U302" t="s">
        <v>6149</v>
      </c>
      <c r="Y302" t="str">
        <f t="array" ref="Y302">IF(ISNUMBER(SEARCH($V$3,T302)),"WINCOMHANOI",IF(ISNUMBER(SEARCH($V$4,T302)),"WINCOMHOCHIMINH",IF(ISNUMBER(SEARCH($V$5,T302)),"WINCOMDANANG",IF(ISNUMBER(SEARCH($V$6,T302)),"WINCOMHAIDUONG",IF(ISNUMBER(SEARCH($V$7,T302)),"WINCOMQUANGNINH",IF(ISNUMBER(SEARCH($V$8,T302)),"WINCOMHAIPHONG",IF(ISNUMBER(SEARCH($V$9,T302)),"WINCOMBACGIANG",IF(ISNUMBER(SEARCH($V$10,T302)),"WINCOMBACNINH",IF(ISNUMBER(SEARCH($V$11,T302)),"WINCOMPHUTHO",IF(ISNUMBER(SEARCH($V$12,T302)),"WINCOMHATINH",IF(ISNUMBER(SEARCH($V$13,T302)),"WINCOMTHAINGUYEN",IF(ISNUMBER(SEARCH($V$14,T302)),"WINCOMKHANHHOA",IF(ISNUMBER(SEARCH($V$15,T302)),"WINCOMHUNGYEN",IF(ISNUMBER(SEARCH($V$16,T302)),"WINCOMNGHEAN",IF(ISNUMBER(SEARCH($V$17,T302)),"WINCOMLAOCAI",IF(ISNUMBER(SEARCH($V$18,T302)),"WINCOMVUNGTAU",IF(ISNUMBER(SEARCH($V$19,T302)),"WINCOMBINHDUONG",IF(ISNUMBER(SEARCH($V$20,T302)),"WINCOMKIENGIANG",IF(ISNUMBER(SEARCH($V$21,T302)),"WINCOMHANAM",IF(ISNUMBER(SEARCH($V$22,T302)),"WINCOMNAMDINH",IF(ISNUMBER(SEARCH($V$23,T302)),"WINCOMLANGSON",IF(ISNUMBER(SEARCH($V$24,T302)),"WINCOMTHANHHOA",IF(ISNUMBER(SEARCH($V$25,T302)),"WINCOMYENBAI",IF(ISNUMBER(SEARCH($V$26,T302)),"WINCOMTUYENQUANG",IF(ISNUMBER(SEARCH($V$27,T302)),"WINCOMHUE",IF(ISNUMBER(SEARCH($V$28,T302)),"WINCOMQUANGNAM",IF(ISNUMBER(SEARCH($V$29,T302)),"WINCOMVINHPHUC",IF(ISNUMBER(SEARCH($V$30,T302)),"WINCOMHAGIANG",IF(ISNUMBER(SEARCH($V$31,T302)),"WINCOMNINHBINH",IF(ISNUMBER(SEARCH($V$32,T302)),"WINCOMTRAVINH",IF(ISNUMBER(SEARCH($V$33,T302)),"WINCOMCANTHO",IF(ISNUMBER(SEARCH($V$34,T302)),"WINCOMBENTRE",IF(ISNUMBER(SEARCH($V$35,T302)),"WINCOMCAMAU",IF(ISNUMBER(SEARCH($V$36,T302)),"WINCOMANGIANG",IF(ISNUMBER(SEARCH($V$37,T302)),"WINCOMNINHTHUAN",IF(ISNUMBER(SEARCH($V$38,T302)),"WINCOMTHAIBINH",IF(ISNUMBER(SEARCH($V$39,T302)),"WINCOMGIALAI",IF(ISNUMBER(SEARCH($V$40,T302)),"WINCOMHOABINH",IF(ISNUMBER(SEARCH($V$41,T302)),"WINCOMQUANGNGAI",IF(ISNUMBER(SEARCH($V$42,T302)),"WINCOMBINHTHUAN",IF(ISNUMBER(SEARCH($V$43,T302)),"WINCOMDAKLAK",IF(ISNUMBER(SEARCH($V$44,T302)),"WINCOMSOCTRANG",IF(ISNUMBER(SEARCH($V$45,T302)),"WINCOMSONLA",IF(ISNUMBER(SEARCH($V$46,T302)),"WINCOMKONTUM",IF(ISNUMBER(SEARCH($V$47,T302)),"WINCOMPHUYEN",IF(ISNUMBER(SEARCH($V$48,T302)),"WINCOMQUANGTRI",IF(ISNUMBER(SEARCH($V$49,T302)),"WINCOMBINHDINH",IF(ISNUMBER(SEARCH($V$50,T302)),"WINCOMCAOBANG",IF(ISNUMBER(SEARCH($V$51,T302)),"WINCOMQUANGBINH",IF(ISNUMBER(SEARCH($V$52,T302)),"WINCOMLAMDONG",IF(ISNUMBER(SEARCH($V$53,T302)),"WINCOMVINHLONG",IF(ISNUMBER(SEARCH($V$54,T302)),"WINCOMDONGTHAP",IF(ISNUMBER(SEARCH($V$55,T302)),"WINCOMTIENGIANG",IF(ISNUMBER(SEARCH($V$56,T302)),"WINCOMQUANGNINH",0))))))))))))))))))))))))))))))))))))))))))))))))))))))</f>
        <v>WINCOMHOCHIMINH</v>
      </c>
    </row>
    <row r="303" spans="1:25" x14ac:dyDescent="0.2">
      <c r="A303" t="s">
        <v>0</v>
      </c>
      <c r="B303" t="s">
        <v>594</v>
      </c>
      <c r="C303" t="s">
        <v>2</v>
      </c>
      <c r="D303" t="s">
        <v>45</v>
      </c>
      <c r="E303" t="s">
        <v>4</v>
      </c>
      <c r="F303" s="5">
        <f t="shared" si="17"/>
        <v>1</v>
      </c>
      <c r="G303" s="2">
        <v>87787</v>
      </c>
      <c r="H303" s="2">
        <v>96565.700000000012</v>
      </c>
      <c r="I303" t="s">
        <v>5</v>
      </c>
      <c r="J303" t="s">
        <v>46</v>
      </c>
      <c r="K303" t="str">
        <f t="shared" si="18"/>
        <v>Bắp bò muối gói 200g</v>
      </c>
      <c r="L303" s="8" t="str">
        <f>VLOOKUP(K303,'[1]Mã Misa'!$B$2:$D$74,2,0)</f>
        <v>Bắp bò muối 200g</v>
      </c>
      <c r="M303" s="8" t="str">
        <f>VLOOKUP(L303,'[1]Mã Misa'!$C$2:$D$74,2,0)</f>
        <v>BBM200</v>
      </c>
      <c r="N303" s="2">
        <v>87787</v>
      </c>
      <c r="O303" t="s">
        <v>595</v>
      </c>
      <c r="P303" s="8" t="str">
        <f t="shared" si="19"/>
        <v>0006704</v>
      </c>
      <c r="Q303" s="8" t="e">
        <f t="array" ref="Q303">IF(VLOOKUP(P303,$AA$1:$AC$32,1,0)&lt;&gt;0,(P303&amp;"A"),0)</f>
        <v>#N/A</v>
      </c>
      <c r="R303" s="12">
        <v>44508</v>
      </c>
      <c r="S303" t="s">
        <v>596</v>
      </c>
      <c r="T303" s="8" t="str">
        <f t="shared" si="20"/>
        <v>VM+ CTO 37</v>
      </c>
      <c r="U303" t="s">
        <v>6150</v>
      </c>
      <c r="Y303" t="str">
        <f t="array" ref="Y303">IF(ISNUMBER(SEARCH($V$3,T303)),"WINCOMHANOI",IF(ISNUMBER(SEARCH($V$4,T303)),"WINCOMHOCHIMINH",IF(ISNUMBER(SEARCH($V$5,T303)),"WINCOMDANANG",IF(ISNUMBER(SEARCH($V$6,T303)),"WINCOMHAIDUONG",IF(ISNUMBER(SEARCH($V$7,T303)),"WINCOMQUANGNINH",IF(ISNUMBER(SEARCH($V$8,T303)),"WINCOMHAIPHONG",IF(ISNUMBER(SEARCH($V$9,T303)),"WINCOMBACGIANG",IF(ISNUMBER(SEARCH($V$10,T303)),"WINCOMBACNINH",IF(ISNUMBER(SEARCH($V$11,T303)),"WINCOMPHUTHO",IF(ISNUMBER(SEARCH($V$12,T303)),"WINCOMHATINH",IF(ISNUMBER(SEARCH($V$13,T303)),"WINCOMTHAINGUYEN",IF(ISNUMBER(SEARCH($V$14,T303)),"WINCOMKHANHHOA",IF(ISNUMBER(SEARCH($V$15,T303)),"WINCOMHUNGYEN",IF(ISNUMBER(SEARCH($V$16,T303)),"WINCOMNGHEAN",IF(ISNUMBER(SEARCH($V$17,T303)),"WINCOMLAOCAI",IF(ISNUMBER(SEARCH($V$18,T303)),"WINCOMVUNGTAU",IF(ISNUMBER(SEARCH($V$19,T303)),"WINCOMBINHDUONG",IF(ISNUMBER(SEARCH($V$20,T303)),"WINCOMKIENGIANG",IF(ISNUMBER(SEARCH($V$21,T303)),"WINCOMHANAM",IF(ISNUMBER(SEARCH($V$22,T303)),"WINCOMNAMDINH",IF(ISNUMBER(SEARCH($V$23,T303)),"WINCOMLANGSON",IF(ISNUMBER(SEARCH($V$24,T303)),"WINCOMTHANHHOA",IF(ISNUMBER(SEARCH($V$25,T303)),"WINCOMYENBAI",IF(ISNUMBER(SEARCH($V$26,T303)),"WINCOMTUYENQUANG",IF(ISNUMBER(SEARCH($V$27,T303)),"WINCOMHUE",IF(ISNUMBER(SEARCH($V$28,T303)),"WINCOMQUANGNAM",IF(ISNUMBER(SEARCH($V$29,T303)),"WINCOMVINHPHUC",IF(ISNUMBER(SEARCH($V$30,T303)),"WINCOMHAGIANG",IF(ISNUMBER(SEARCH($V$31,T303)),"WINCOMNINHBINH",IF(ISNUMBER(SEARCH($V$32,T303)),"WINCOMTRAVINH",IF(ISNUMBER(SEARCH($V$33,T303)),"WINCOMCANTHO",IF(ISNUMBER(SEARCH($V$34,T303)),"WINCOMBENTRE",IF(ISNUMBER(SEARCH($V$35,T303)),"WINCOMCAMAU",IF(ISNUMBER(SEARCH($V$36,T303)),"WINCOMANGIANG",IF(ISNUMBER(SEARCH($V$37,T303)),"WINCOMNINHTHUAN",IF(ISNUMBER(SEARCH($V$38,T303)),"WINCOMTHAIBINH",IF(ISNUMBER(SEARCH($V$39,T303)),"WINCOMGIALAI",IF(ISNUMBER(SEARCH($V$40,T303)),"WINCOMHOABINH",IF(ISNUMBER(SEARCH($V$41,T303)),"WINCOMQUANGNGAI",IF(ISNUMBER(SEARCH($V$42,T303)),"WINCOMBINHTHUAN",IF(ISNUMBER(SEARCH($V$43,T303)),"WINCOMDAKLAK",IF(ISNUMBER(SEARCH($V$44,T303)),"WINCOMSOCTRANG",IF(ISNUMBER(SEARCH($V$45,T303)),"WINCOMSONLA",IF(ISNUMBER(SEARCH($V$46,T303)),"WINCOMKONTUM",IF(ISNUMBER(SEARCH($V$47,T303)),"WINCOMPHUYEN",IF(ISNUMBER(SEARCH($V$48,T303)),"WINCOMQUANGTRI",IF(ISNUMBER(SEARCH($V$49,T303)),"WINCOMBINHDINH",IF(ISNUMBER(SEARCH($V$50,T303)),"WINCOMCAOBANG",IF(ISNUMBER(SEARCH($V$51,T303)),"WINCOMQUANGBINH",IF(ISNUMBER(SEARCH($V$52,T303)),"WINCOMLAMDONG",IF(ISNUMBER(SEARCH($V$53,T303)),"WINCOMVINHLONG",IF(ISNUMBER(SEARCH($V$54,T303)),"WINCOMDONGTHAP",IF(ISNUMBER(SEARCH($V$55,T303)),"WINCOMTIENGIANG",IF(ISNUMBER(SEARCH($V$56,T303)),"WINCOMQUANGNINH",0))))))))))))))))))))))))))))))))))))))))))))))))))))))</f>
        <v>WINCOMCANTHO</v>
      </c>
    </row>
    <row r="304" spans="1:25" x14ac:dyDescent="0.2">
      <c r="A304" t="s">
        <v>0</v>
      </c>
      <c r="B304" t="s">
        <v>597</v>
      </c>
      <c r="C304" t="s">
        <v>2</v>
      </c>
      <c r="D304" t="s">
        <v>20</v>
      </c>
      <c r="E304" t="s">
        <v>4</v>
      </c>
      <c r="F304" s="5">
        <f t="shared" si="17"/>
        <v>4</v>
      </c>
      <c r="G304" s="2">
        <v>200728</v>
      </c>
      <c r="H304" s="2">
        <v>220800.80000000002</v>
      </c>
      <c r="I304" t="s">
        <v>5</v>
      </c>
      <c r="J304" t="s">
        <v>21</v>
      </c>
      <c r="K304" t="str">
        <f t="shared" si="18"/>
        <v>Giò tai lưỡi xào gói 250g</v>
      </c>
      <c r="L304" s="8" t="str">
        <f>VLOOKUP(K304,'[1]Mã Misa'!$B$2:$D$74,2,0)</f>
        <v>Giò Tai Lưỡi Xào 250g</v>
      </c>
      <c r="M304" s="8" t="str">
        <f>VLOOKUP(L304,'[1]Mã Misa'!$C$2:$D$74,2,0)</f>
        <v>GTLX250G</v>
      </c>
      <c r="N304" s="2">
        <v>50182</v>
      </c>
      <c r="O304" t="s">
        <v>598</v>
      </c>
      <c r="P304" s="8" t="str">
        <f t="shared" si="19"/>
        <v>0136039</v>
      </c>
      <c r="Q304" s="8" t="e">
        <f t="array" ref="Q304">IF(VLOOKUP(P304,$AA$1:$AC$32,1,0)&lt;&gt;0,(P304&amp;"A"),0)</f>
        <v>#N/A</v>
      </c>
      <c r="R304" s="12">
        <v>44508</v>
      </c>
      <c r="S304" t="s">
        <v>599</v>
      </c>
      <c r="T304" s="8" t="str">
        <f t="shared" si="20"/>
        <v>VM+ HNI Xó</v>
      </c>
      <c r="U304" t="s">
        <v>6151</v>
      </c>
      <c r="Y304" t="str">
        <f t="array" ref="Y304">IF(ISNUMBER(SEARCH($V$3,T304)),"WINCOMHANOI",IF(ISNUMBER(SEARCH($V$4,T304)),"WINCOMHOCHIMINH",IF(ISNUMBER(SEARCH($V$5,T304)),"WINCOMDANANG",IF(ISNUMBER(SEARCH($V$6,T304)),"WINCOMHAIDUONG",IF(ISNUMBER(SEARCH($V$7,T304)),"WINCOMQUANGNINH",IF(ISNUMBER(SEARCH($V$8,T304)),"WINCOMHAIPHONG",IF(ISNUMBER(SEARCH($V$9,T304)),"WINCOMBACGIANG",IF(ISNUMBER(SEARCH($V$10,T304)),"WINCOMBACNINH",IF(ISNUMBER(SEARCH($V$11,T304)),"WINCOMPHUTHO",IF(ISNUMBER(SEARCH($V$12,T304)),"WINCOMHATINH",IF(ISNUMBER(SEARCH($V$13,T304)),"WINCOMTHAINGUYEN",IF(ISNUMBER(SEARCH($V$14,T304)),"WINCOMKHANHHOA",IF(ISNUMBER(SEARCH($V$15,T304)),"WINCOMHUNGYEN",IF(ISNUMBER(SEARCH($V$16,T304)),"WINCOMNGHEAN",IF(ISNUMBER(SEARCH($V$17,T304)),"WINCOMLAOCAI",IF(ISNUMBER(SEARCH($V$18,T304)),"WINCOMVUNGTAU",IF(ISNUMBER(SEARCH($V$19,T304)),"WINCOMBINHDUONG",IF(ISNUMBER(SEARCH($V$20,T304)),"WINCOMKIENGIANG",IF(ISNUMBER(SEARCH($V$21,T304)),"WINCOMHANAM",IF(ISNUMBER(SEARCH($V$22,T304)),"WINCOMNAMDINH",IF(ISNUMBER(SEARCH($V$23,T304)),"WINCOMLANGSON",IF(ISNUMBER(SEARCH($V$24,T304)),"WINCOMTHANHHOA",IF(ISNUMBER(SEARCH($V$25,T304)),"WINCOMYENBAI",IF(ISNUMBER(SEARCH($V$26,T304)),"WINCOMTUYENQUANG",IF(ISNUMBER(SEARCH($V$27,T304)),"WINCOMHUE",IF(ISNUMBER(SEARCH($V$28,T304)),"WINCOMQUANGNAM",IF(ISNUMBER(SEARCH($V$29,T304)),"WINCOMVINHPHUC",IF(ISNUMBER(SEARCH($V$30,T304)),"WINCOMHAGIANG",IF(ISNUMBER(SEARCH($V$31,T304)),"WINCOMNINHBINH",IF(ISNUMBER(SEARCH($V$32,T304)),"WINCOMTRAVINH",IF(ISNUMBER(SEARCH($V$33,T304)),"WINCOMCANTHO",IF(ISNUMBER(SEARCH($V$34,T304)),"WINCOMBENTRE",IF(ISNUMBER(SEARCH($V$35,T304)),"WINCOMCAMAU",IF(ISNUMBER(SEARCH($V$36,T304)),"WINCOMANGIANG",IF(ISNUMBER(SEARCH($V$37,T304)),"WINCOMNINHTHUAN",IF(ISNUMBER(SEARCH($V$38,T304)),"WINCOMTHAIBINH",IF(ISNUMBER(SEARCH($V$39,T304)),"WINCOMGIALAI",IF(ISNUMBER(SEARCH($V$40,T304)),"WINCOMHOABINH",IF(ISNUMBER(SEARCH($V$41,T304)),"WINCOMQUANGNGAI",IF(ISNUMBER(SEARCH($V$42,T304)),"WINCOMBINHTHUAN",IF(ISNUMBER(SEARCH($V$43,T304)),"WINCOMDAKLAK",IF(ISNUMBER(SEARCH($V$44,T304)),"WINCOMSOCTRANG",IF(ISNUMBER(SEARCH($V$45,T304)),"WINCOMSONLA",IF(ISNUMBER(SEARCH($V$46,T304)),"WINCOMKONTUM",IF(ISNUMBER(SEARCH($V$47,T304)),"WINCOMPHUYEN",IF(ISNUMBER(SEARCH($V$48,T304)),"WINCOMQUANGTRI",IF(ISNUMBER(SEARCH($V$49,T304)),"WINCOMBINHDINH",IF(ISNUMBER(SEARCH($V$50,T304)),"WINCOMCAOBANG",IF(ISNUMBER(SEARCH($V$51,T304)),"WINCOMQUANGBINH",IF(ISNUMBER(SEARCH($V$52,T304)),"WINCOMLAMDONG",IF(ISNUMBER(SEARCH($V$53,T304)),"WINCOMVINHLONG",IF(ISNUMBER(SEARCH($V$54,T304)),"WINCOMDONGTHAP",IF(ISNUMBER(SEARCH($V$55,T304)),"WINCOMTIENGIANG",IF(ISNUMBER(SEARCH($V$56,T304)),"WINCOMQUANGNINH",0))))))))))))))))))))))))))))))))))))))))))))))))))))))</f>
        <v>WINCOMHANOI</v>
      </c>
    </row>
    <row r="305" spans="1:25" x14ac:dyDescent="0.2">
      <c r="A305" t="s">
        <v>0</v>
      </c>
      <c r="B305" t="s">
        <v>600</v>
      </c>
      <c r="C305" t="s">
        <v>2</v>
      </c>
      <c r="D305" t="s">
        <v>39</v>
      </c>
      <c r="E305" t="s">
        <v>4</v>
      </c>
      <c r="F305" s="5">
        <f t="shared" si="17"/>
        <v>2</v>
      </c>
      <c r="G305" s="2">
        <v>92000</v>
      </c>
      <c r="H305" s="2">
        <v>101200.00000000001</v>
      </c>
      <c r="I305" t="s">
        <v>5</v>
      </c>
      <c r="J305" t="s">
        <v>40</v>
      </c>
      <c r="K305" t="str">
        <f t="shared" si="18"/>
        <v>Mộc nấm hương gói 250g</v>
      </c>
      <c r="L305" s="8" t="str">
        <f>VLOOKUP(K305,'[1]Mã Misa'!$B$2:$D$74,2,0)</f>
        <v>Mộc Nấm Hương 250g</v>
      </c>
      <c r="M305" s="8" t="str">
        <f>VLOOKUP(L305,'[1]Mã Misa'!$C$2:$D$74,2,0)</f>
        <v>MNH250</v>
      </c>
      <c r="N305" s="2">
        <v>46000</v>
      </c>
      <c r="O305" t="s">
        <v>601</v>
      </c>
      <c r="P305" s="8" t="str">
        <f t="shared" si="19"/>
        <v>0136041</v>
      </c>
      <c r="Q305" s="8" t="e">
        <f t="array" ref="Q305">IF(VLOOKUP(P305,$AA$1:$AC$32,1,0)&lt;&gt;0,(P305&amp;"A"),0)</f>
        <v>#N/A</v>
      </c>
      <c r="R305" s="12">
        <v>44508</v>
      </c>
      <c r="S305" t="s">
        <v>599</v>
      </c>
      <c r="T305" s="8" t="str">
        <f t="shared" si="20"/>
        <v>VM+ HNI Xó</v>
      </c>
      <c r="U305" t="s">
        <v>6151</v>
      </c>
      <c r="Y305" t="str">
        <f t="array" ref="Y305">IF(ISNUMBER(SEARCH($V$3,T305)),"WINCOMHANOI",IF(ISNUMBER(SEARCH($V$4,T305)),"WINCOMHOCHIMINH",IF(ISNUMBER(SEARCH($V$5,T305)),"WINCOMDANANG",IF(ISNUMBER(SEARCH($V$6,T305)),"WINCOMHAIDUONG",IF(ISNUMBER(SEARCH($V$7,T305)),"WINCOMQUANGNINH",IF(ISNUMBER(SEARCH($V$8,T305)),"WINCOMHAIPHONG",IF(ISNUMBER(SEARCH($V$9,T305)),"WINCOMBACGIANG",IF(ISNUMBER(SEARCH($V$10,T305)),"WINCOMBACNINH",IF(ISNUMBER(SEARCH($V$11,T305)),"WINCOMPHUTHO",IF(ISNUMBER(SEARCH($V$12,T305)),"WINCOMHATINH",IF(ISNUMBER(SEARCH($V$13,T305)),"WINCOMTHAINGUYEN",IF(ISNUMBER(SEARCH($V$14,T305)),"WINCOMKHANHHOA",IF(ISNUMBER(SEARCH($V$15,T305)),"WINCOMHUNGYEN",IF(ISNUMBER(SEARCH($V$16,T305)),"WINCOMNGHEAN",IF(ISNUMBER(SEARCH($V$17,T305)),"WINCOMLAOCAI",IF(ISNUMBER(SEARCH($V$18,T305)),"WINCOMVUNGTAU",IF(ISNUMBER(SEARCH($V$19,T305)),"WINCOMBINHDUONG",IF(ISNUMBER(SEARCH($V$20,T305)),"WINCOMKIENGIANG",IF(ISNUMBER(SEARCH($V$21,T305)),"WINCOMHANAM",IF(ISNUMBER(SEARCH($V$22,T305)),"WINCOMNAMDINH",IF(ISNUMBER(SEARCH($V$23,T305)),"WINCOMLANGSON",IF(ISNUMBER(SEARCH($V$24,T305)),"WINCOMTHANHHOA",IF(ISNUMBER(SEARCH($V$25,T305)),"WINCOMYENBAI",IF(ISNUMBER(SEARCH($V$26,T305)),"WINCOMTUYENQUANG",IF(ISNUMBER(SEARCH($V$27,T305)),"WINCOMHUE",IF(ISNUMBER(SEARCH($V$28,T305)),"WINCOMQUANGNAM",IF(ISNUMBER(SEARCH($V$29,T305)),"WINCOMVINHPHUC",IF(ISNUMBER(SEARCH($V$30,T305)),"WINCOMHAGIANG",IF(ISNUMBER(SEARCH($V$31,T305)),"WINCOMNINHBINH",IF(ISNUMBER(SEARCH($V$32,T305)),"WINCOMTRAVINH",IF(ISNUMBER(SEARCH($V$33,T305)),"WINCOMCANTHO",IF(ISNUMBER(SEARCH($V$34,T305)),"WINCOMBENTRE",IF(ISNUMBER(SEARCH($V$35,T305)),"WINCOMCAMAU",IF(ISNUMBER(SEARCH($V$36,T305)),"WINCOMANGIANG",IF(ISNUMBER(SEARCH($V$37,T305)),"WINCOMNINHTHUAN",IF(ISNUMBER(SEARCH($V$38,T305)),"WINCOMTHAIBINH",IF(ISNUMBER(SEARCH($V$39,T305)),"WINCOMGIALAI",IF(ISNUMBER(SEARCH($V$40,T305)),"WINCOMHOABINH",IF(ISNUMBER(SEARCH($V$41,T305)),"WINCOMQUANGNGAI",IF(ISNUMBER(SEARCH($V$42,T305)),"WINCOMBINHTHUAN",IF(ISNUMBER(SEARCH($V$43,T305)),"WINCOMDAKLAK",IF(ISNUMBER(SEARCH($V$44,T305)),"WINCOMSOCTRANG",IF(ISNUMBER(SEARCH($V$45,T305)),"WINCOMSONLA",IF(ISNUMBER(SEARCH($V$46,T305)),"WINCOMKONTUM",IF(ISNUMBER(SEARCH($V$47,T305)),"WINCOMPHUYEN",IF(ISNUMBER(SEARCH($V$48,T305)),"WINCOMQUANGTRI",IF(ISNUMBER(SEARCH($V$49,T305)),"WINCOMBINHDINH",IF(ISNUMBER(SEARCH($V$50,T305)),"WINCOMCAOBANG",IF(ISNUMBER(SEARCH($V$51,T305)),"WINCOMQUANGBINH",IF(ISNUMBER(SEARCH($V$52,T305)),"WINCOMLAMDONG",IF(ISNUMBER(SEARCH($V$53,T305)),"WINCOMVINHLONG",IF(ISNUMBER(SEARCH($V$54,T305)),"WINCOMDONGTHAP",IF(ISNUMBER(SEARCH($V$55,T305)),"WINCOMTIENGIANG",IF(ISNUMBER(SEARCH($V$56,T305)),"WINCOMQUANGNINH",0))))))))))))))))))))))))))))))))))))))))))))))))))))))</f>
        <v>WINCOMHANOI</v>
      </c>
    </row>
    <row r="306" spans="1:25" x14ac:dyDescent="0.2">
      <c r="A306" t="s">
        <v>0</v>
      </c>
      <c r="B306" t="s">
        <v>602</v>
      </c>
      <c r="C306" t="s">
        <v>2</v>
      </c>
      <c r="D306" t="s">
        <v>20</v>
      </c>
      <c r="E306" t="s">
        <v>4</v>
      </c>
      <c r="F306" s="5">
        <f t="shared" si="17"/>
        <v>2</v>
      </c>
      <c r="G306" s="2">
        <v>100364</v>
      </c>
      <c r="H306" s="2">
        <v>110400.40000000001</v>
      </c>
      <c r="I306" t="s">
        <v>5</v>
      </c>
      <c r="J306" t="s">
        <v>21</v>
      </c>
      <c r="K306" t="str">
        <f t="shared" si="18"/>
        <v>Giò tai lưỡi xào gói 250g</v>
      </c>
      <c r="L306" s="8" t="str">
        <f>VLOOKUP(K306,'[1]Mã Misa'!$B$2:$D$74,2,0)</f>
        <v>Giò Tai Lưỡi Xào 250g</v>
      </c>
      <c r="M306" s="8" t="str">
        <f>VLOOKUP(L306,'[1]Mã Misa'!$C$2:$D$74,2,0)</f>
        <v>GTLX250G</v>
      </c>
      <c r="N306" s="2">
        <v>50182</v>
      </c>
      <c r="O306" t="s">
        <v>603</v>
      </c>
      <c r="P306" s="8" t="str">
        <f t="shared" si="19"/>
        <v>0000841</v>
      </c>
      <c r="Q306" s="8" t="e">
        <f t="array" ref="Q306">IF(VLOOKUP(P306,$AA$1:$AC$32,1,0)&lt;&gt;0,(P306&amp;"A"),0)</f>
        <v>#N/A</v>
      </c>
      <c r="R306" s="12">
        <v>44508</v>
      </c>
      <c r="S306" t="s">
        <v>604</v>
      </c>
      <c r="T306" s="8" t="str">
        <f t="shared" si="20"/>
        <v>VM+ GLI Lô</v>
      </c>
      <c r="U306" t="s">
        <v>6152</v>
      </c>
      <c r="Y306" t="str">
        <f t="array" ref="Y306">IF(ISNUMBER(SEARCH($V$3,T306)),"WINCOMHANOI",IF(ISNUMBER(SEARCH($V$4,T306)),"WINCOMHOCHIMINH",IF(ISNUMBER(SEARCH($V$5,T306)),"WINCOMDANANG",IF(ISNUMBER(SEARCH($V$6,T306)),"WINCOMHAIDUONG",IF(ISNUMBER(SEARCH($V$7,T306)),"WINCOMQUANGNINH",IF(ISNUMBER(SEARCH($V$8,T306)),"WINCOMHAIPHONG",IF(ISNUMBER(SEARCH($V$9,T306)),"WINCOMBACGIANG",IF(ISNUMBER(SEARCH($V$10,T306)),"WINCOMBACNINH",IF(ISNUMBER(SEARCH($V$11,T306)),"WINCOMPHUTHO",IF(ISNUMBER(SEARCH($V$12,T306)),"WINCOMHATINH",IF(ISNUMBER(SEARCH($V$13,T306)),"WINCOMTHAINGUYEN",IF(ISNUMBER(SEARCH($V$14,T306)),"WINCOMKHANHHOA",IF(ISNUMBER(SEARCH($V$15,T306)),"WINCOMHUNGYEN",IF(ISNUMBER(SEARCH($V$16,T306)),"WINCOMNGHEAN",IF(ISNUMBER(SEARCH($V$17,T306)),"WINCOMLAOCAI",IF(ISNUMBER(SEARCH($V$18,T306)),"WINCOMVUNGTAU",IF(ISNUMBER(SEARCH($V$19,T306)),"WINCOMBINHDUONG",IF(ISNUMBER(SEARCH($V$20,T306)),"WINCOMKIENGIANG",IF(ISNUMBER(SEARCH($V$21,T306)),"WINCOMHANAM",IF(ISNUMBER(SEARCH($V$22,T306)),"WINCOMNAMDINH",IF(ISNUMBER(SEARCH($V$23,T306)),"WINCOMLANGSON",IF(ISNUMBER(SEARCH($V$24,T306)),"WINCOMTHANHHOA",IF(ISNUMBER(SEARCH($V$25,T306)),"WINCOMYENBAI",IF(ISNUMBER(SEARCH($V$26,T306)),"WINCOMTUYENQUANG",IF(ISNUMBER(SEARCH($V$27,T306)),"WINCOMHUE",IF(ISNUMBER(SEARCH($V$28,T306)),"WINCOMQUANGNAM",IF(ISNUMBER(SEARCH($V$29,T306)),"WINCOMVINHPHUC",IF(ISNUMBER(SEARCH($V$30,T306)),"WINCOMHAGIANG",IF(ISNUMBER(SEARCH($V$31,T306)),"WINCOMNINHBINH",IF(ISNUMBER(SEARCH($V$32,T306)),"WINCOMTRAVINH",IF(ISNUMBER(SEARCH($V$33,T306)),"WINCOMCANTHO",IF(ISNUMBER(SEARCH($V$34,T306)),"WINCOMBENTRE",IF(ISNUMBER(SEARCH($V$35,T306)),"WINCOMCAMAU",IF(ISNUMBER(SEARCH($V$36,T306)),"WINCOMANGIANG",IF(ISNUMBER(SEARCH($V$37,T306)),"WINCOMNINHTHUAN",IF(ISNUMBER(SEARCH($V$38,T306)),"WINCOMTHAIBINH",IF(ISNUMBER(SEARCH($V$39,T306)),"WINCOMGIALAI",IF(ISNUMBER(SEARCH($V$40,T306)),"WINCOMHOABINH",IF(ISNUMBER(SEARCH($V$41,T306)),"WINCOMQUANGNGAI",IF(ISNUMBER(SEARCH($V$42,T306)),"WINCOMBINHTHUAN",IF(ISNUMBER(SEARCH($V$43,T306)),"WINCOMDAKLAK",IF(ISNUMBER(SEARCH($V$44,T306)),"WINCOMSOCTRANG",IF(ISNUMBER(SEARCH($V$45,T306)),"WINCOMSONLA",IF(ISNUMBER(SEARCH($V$46,T306)),"WINCOMKONTUM",IF(ISNUMBER(SEARCH($V$47,T306)),"WINCOMPHUYEN",IF(ISNUMBER(SEARCH($V$48,T306)),"WINCOMQUANGTRI",IF(ISNUMBER(SEARCH($V$49,T306)),"WINCOMBINHDINH",IF(ISNUMBER(SEARCH($V$50,T306)),"WINCOMCAOBANG",IF(ISNUMBER(SEARCH($V$51,T306)),"WINCOMQUANGBINH",IF(ISNUMBER(SEARCH($V$52,T306)),"WINCOMLAMDONG",IF(ISNUMBER(SEARCH($V$53,T306)),"WINCOMVINHLONG",IF(ISNUMBER(SEARCH($V$54,T306)),"WINCOMDONGTHAP",IF(ISNUMBER(SEARCH($V$55,T306)),"WINCOMTIENGIANG",IF(ISNUMBER(SEARCH($V$56,T306)),"WINCOMQUANGNINH",0))))))))))))))))))))))))))))))))))))))))))))))))))))))</f>
        <v>WINCOMGIALAI</v>
      </c>
    </row>
    <row r="307" spans="1:25" x14ac:dyDescent="0.2">
      <c r="A307" t="s">
        <v>0</v>
      </c>
      <c r="B307" t="s">
        <v>605</v>
      </c>
      <c r="C307" t="s">
        <v>2</v>
      </c>
      <c r="D307" t="s">
        <v>3</v>
      </c>
      <c r="E307" t="s">
        <v>4</v>
      </c>
      <c r="F307" s="5">
        <f t="shared" si="17"/>
        <v>1</v>
      </c>
      <c r="G307" s="2">
        <v>88846</v>
      </c>
      <c r="H307" s="2">
        <v>97730.6</v>
      </c>
      <c r="I307" t="s">
        <v>5</v>
      </c>
      <c r="J307" t="s">
        <v>6</v>
      </c>
      <c r="K307" t="str">
        <f t="shared" si="18"/>
        <v>Gà muối gói 500g</v>
      </c>
      <c r="L307" s="8" t="str">
        <f>VLOOKUP(K307,'[1]Mã Misa'!$B$2:$D$74,2,0)</f>
        <v>Gà muối 500g</v>
      </c>
      <c r="M307" s="8" t="str">
        <f>VLOOKUP(L307,'[1]Mã Misa'!$C$2:$D$74,2,0)</f>
        <v>GM500</v>
      </c>
      <c r="N307" s="2">
        <v>88846</v>
      </c>
      <c r="O307" t="s">
        <v>606</v>
      </c>
      <c r="P307" s="8" t="str">
        <f t="shared" si="19"/>
        <v>0017458</v>
      </c>
      <c r="Q307" s="8" t="e">
        <f t="array" ref="Q307">IF(VLOOKUP(P307,$AA$1:$AC$32,1,0)&lt;&gt;0,(P307&amp;"A"),0)</f>
        <v>#N/A</v>
      </c>
      <c r="R307" s="12">
        <v>44508</v>
      </c>
      <c r="S307" t="s">
        <v>607</v>
      </c>
      <c r="T307" s="8" t="str">
        <f t="shared" si="20"/>
        <v>VM+ DNG 32</v>
      </c>
      <c r="U307" t="s">
        <v>6153</v>
      </c>
      <c r="Y307" t="str">
        <f t="array" ref="Y307">IF(ISNUMBER(SEARCH($V$3,T307)),"WINCOMHANOI",IF(ISNUMBER(SEARCH($V$4,T307)),"WINCOMHOCHIMINH",IF(ISNUMBER(SEARCH($V$5,T307)),"WINCOMDANANG",IF(ISNUMBER(SEARCH($V$6,T307)),"WINCOMHAIDUONG",IF(ISNUMBER(SEARCH($V$7,T307)),"WINCOMQUANGNINH",IF(ISNUMBER(SEARCH($V$8,T307)),"WINCOMHAIPHONG",IF(ISNUMBER(SEARCH($V$9,T307)),"WINCOMBACGIANG",IF(ISNUMBER(SEARCH($V$10,T307)),"WINCOMBACNINH",IF(ISNUMBER(SEARCH($V$11,T307)),"WINCOMPHUTHO",IF(ISNUMBER(SEARCH($V$12,T307)),"WINCOMHATINH",IF(ISNUMBER(SEARCH($V$13,T307)),"WINCOMTHAINGUYEN",IF(ISNUMBER(SEARCH($V$14,T307)),"WINCOMKHANHHOA",IF(ISNUMBER(SEARCH($V$15,T307)),"WINCOMHUNGYEN",IF(ISNUMBER(SEARCH($V$16,T307)),"WINCOMNGHEAN",IF(ISNUMBER(SEARCH($V$17,T307)),"WINCOMLAOCAI",IF(ISNUMBER(SEARCH($V$18,T307)),"WINCOMVUNGTAU",IF(ISNUMBER(SEARCH($V$19,T307)),"WINCOMBINHDUONG",IF(ISNUMBER(SEARCH($V$20,T307)),"WINCOMKIENGIANG",IF(ISNUMBER(SEARCH($V$21,T307)),"WINCOMHANAM",IF(ISNUMBER(SEARCH($V$22,T307)),"WINCOMNAMDINH",IF(ISNUMBER(SEARCH($V$23,T307)),"WINCOMLANGSON",IF(ISNUMBER(SEARCH($V$24,T307)),"WINCOMTHANHHOA",IF(ISNUMBER(SEARCH($V$25,T307)),"WINCOMYENBAI",IF(ISNUMBER(SEARCH($V$26,T307)),"WINCOMTUYENQUANG",IF(ISNUMBER(SEARCH($V$27,T307)),"WINCOMHUE",IF(ISNUMBER(SEARCH($V$28,T307)),"WINCOMQUANGNAM",IF(ISNUMBER(SEARCH($V$29,T307)),"WINCOMVINHPHUC",IF(ISNUMBER(SEARCH($V$30,T307)),"WINCOMHAGIANG",IF(ISNUMBER(SEARCH($V$31,T307)),"WINCOMNINHBINH",IF(ISNUMBER(SEARCH($V$32,T307)),"WINCOMTRAVINH",IF(ISNUMBER(SEARCH($V$33,T307)),"WINCOMCANTHO",IF(ISNUMBER(SEARCH($V$34,T307)),"WINCOMBENTRE",IF(ISNUMBER(SEARCH($V$35,T307)),"WINCOMCAMAU",IF(ISNUMBER(SEARCH($V$36,T307)),"WINCOMANGIANG",IF(ISNUMBER(SEARCH($V$37,T307)),"WINCOMNINHTHUAN",IF(ISNUMBER(SEARCH($V$38,T307)),"WINCOMTHAIBINH",IF(ISNUMBER(SEARCH($V$39,T307)),"WINCOMGIALAI",IF(ISNUMBER(SEARCH($V$40,T307)),"WINCOMHOABINH",IF(ISNUMBER(SEARCH($V$41,T307)),"WINCOMQUANGNGAI",IF(ISNUMBER(SEARCH($V$42,T307)),"WINCOMBINHTHUAN",IF(ISNUMBER(SEARCH($V$43,T307)),"WINCOMDAKLAK",IF(ISNUMBER(SEARCH($V$44,T307)),"WINCOMSOCTRANG",IF(ISNUMBER(SEARCH($V$45,T307)),"WINCOMSONLA",IF(ISNUMBER(SEARCH($V$46,T307)),"WINCOMKONTUM",IF(ISNUMBER(SEARCH($V$47,T307)),"WINCOMPHUYEN",IF(ISNUMBER(SEARCH($V$48,T307)),"WINCOMQUANGTRI",IF(ISNUMBER(SEARCH($V$49,T307)),"WINCOMBINHDINH",IF(ISNUMBER(SEARCH($V$50,T307)),"WINCOMCAOBANG",IF(ISNUMBER(SEARCH($V$51,T307)),"WINCOMQUANGBINH",IF(ISNUMBER(SEARCH($V$52,T307)),"WINCOMLAMDONG",IF(ISNUMBER(SEARCH($V$53,T307)),"WINCOMVINHLONG",IF(ISNUMBER(SEARCH($V$54,T307)),"WINCOMDONGTHAP",IF(ISNUMBER(SEARCH($V$55,T307)),"WINCOMTIENGIANG",IF(ISNUMBER(SEARCH($V$56,T307)),"WINCOMQUANGNINH",0))))))))))))))))))))))))))))))))))))))))))))))))))))))</f>
        <v>WINCOMDANANG</v>
      </c>
    </row>
    <row r="308" spans="1:25" x14ac:dyDescent="0.2">
      <c r="A308" t="s">
        <v>0</v>
      </c>
      <c r="B308" t="s">
        <v>608</v>
      </c>
      <c r="C308" t="s">
        <v>2</v>
      </c>
      <c r="D308" t="s">
        <v>32</v>
      </c>
      <c r="E308" t="s">
        <v>4</v>
      </c>
      <c r="F308" s="5">
        <f t="shared" si="17"/>
        <v>1</v>
      </c>
      <c r="G308" s="2">
        <v>59400</v>
      </c>
      <c r="H308" s="2">
        <v>65340.000000000007</v>
      </c>
      <c r="I308" t="s">
        <v>5</v>
      </c>
      <c r="J308" t="s">
        <v>33</v>
      </c>
      <c r="K308" t="str">
        <f t="shared" si="18"/>
        <v>_Giò lụa 250g</v>
      </c>
      <c r="L308" s="8" t="str">
        <f>VLOOKUP(K308,'[1]Mã Misa'!$B$2:$D$74,2,0)</f>
        <v>Giò lụa 250g</v>
      </c>
      <c r="M308" s="8" t="str">
        <f>VLOOKUP(L308,'[1]Mã Misa'!$C$2:$D$74,2,0)</f>
        <v>GL250</v>
      </c>
      <c r="N308" s="2">
        <v>59400</v>
      </c>
      <c r="O308" t="s">
        <v>609</v>
      </c>
      <c r="P308" s="8" t="str">
        <f t="shared" si="19"/>
        <v>0010711</v>
      </c>
      <c r="Q308" s="8" t="e">
        <f t="array" ref="Q308">IF(VLOOKUP(P308,$AA$1:$AC$32,1,0)&lt;&gt;0,(P308&amp;"A"),0)</f>
        <v>#N/A</v>
      </c>
      <c r="R308" s="12">
        <v>44508</v>
      </c>
      <c r="S308" t="s">
        <v>610</v>
      </c>
      <c r="T308" s="8" t="str">
        <f t="shared" si="20"/>
        <v xml:space="preserve">VM+ QNH Ô </v>
      </c>
      <c r="U308" t="s">
        <v>6154</v>
      </c>
      <c r="Y308" t="str">
        <f t="array" ref="Y308">IF(ISNUMBER(SEARCH($V$3,T308)),"WINCOMHANOI",IF(ISNUMBER(SEARCH($V$4,T308)),"WINCOMHOCHIMINH",IF(ISNUMBER(SEARCH($V$5,T308)),"WINCOMDANANG",IF(ISNUMBER(SEARCH($V$6,T308)),"WINCOMHAIDUONG",IF(ISNUMBER(SEARCH($V$7,T308)),"WINCOMQUANGNINH",IF(ISNUMBER(SEARCH($V$8,T308)),"WINCOMHAIPHONG",IF(ISNUMBER(SEARCH($V$9,T308)),"WINCOMBACGIANG",IF(ISNUMBER(SEARCH($V$10,T308)),"WINCOMBACNINH",IF(ISNUMBER(SEARCH($V$11,T308)),"WINCOMPHUTHO",IF(ISNUMBER(SEARCH($V$12,T308)),"WINCOMHATINH",IF(ISNUMBER(SEARCH($V$13,T308)),"WINCOMTHAINGUYEN",IF(ISNUMBER(SEARCH($V$14,T308)),"WINCOMKHANHHOA",IF(ISNUMBER(SEARCH($V$15,T308)),"WINCOMHUNGYEN",IF(ISNUMBER(SEARCH($V$16,T308)),"WINCOMNGHEAN",IF(ISNUMBER(SEARCH($V$17,T308)),"WINCOMLAOCAI",IF(ISNUMBER(SEARCH($V$18,T308)),"WINCOMVUNGTAU",IF(ISNUMBER(SEARCH($V$19,T308)),"WINCOMBINHDUONG",IF(ISNUMBER(SEARCH($V$20,T308)),"WINCOMKIENGIANG",IF(ISNUMBER(SEARCH($V$21,T308)),"WINCOMHANAM",IF(ISNUMBER(SEARCH($V$22,T308)),"WINCOMNAMDINH",IF(ISNUMBER(SEARCH($V$23,T308)),"WINCOMLANGSON",IF(ISNUMBER(SEARCH($V$24,T308)),"WINCOMTHANHHOA",IF(ISNUMBER(SEARCH($V$25,T308)),"WINCOMYENBAI",IF(ISNUMBER(SEARCH($V$26,T308)),"WINCOMTUYENQUANG",IF(ISNUMBER(SEARCH($V$27,T308)),"WINCOMHUE",IF(ISNUMBER(SEARCH($V$28,T308)),"WINCOMQUANGNAM",IF(ISNUMBER(SEARCH($V$29,T308)),"WINCOMVINHPHUC",IF(ISNUMBER(SEARCH($V$30,T308)),"WINCOMHAGIANG",IF(ISNUMBER(SEARCH($V$31,T308)),"WINCOMNINHBINH",IF(ISNUMBER(SEARCH($V$32,T308)),"WINCOMTRAVINH",IF(ISNUMBER(SEARCH($V$33,T308)),"WINCOMCANTHO",IF(ISNUMBER(SEARCH($V$34,T308)),"WINCOMBENTRE",IF(ISNUMBER(SEARCH($V$35,T308)),"WINCOMCAMAU",IF(ISNUMBER(SEARCH($V$36,T308)),"WINCOMANGIANG",IF(ISNUMBER(SEARCH($V$37,T308)),"WINCOMNINHTHUAN",IF(ISNUMBER(SEARCH($V$38,T308)),"WINCOMTHAIBINH",IF(ISNUMBER(SEARCH($V$39,T308)),"WINCOMGIALAI",IF(ISNUMBER(SEARCH($V$40,T308)),"WINCOMHOABINH",IF(ISNUMBER(SEARCH($V$41,T308)),"WINCOMQUANGNGAI",IF(ISNUMBER(SEARCH($V$42,T308)),"WINCOMBINHTHUAN",IF(ISNUMBER(SEARCH($V$43,T308)),"WINCOMDAKLAK",IF(ISNUMBER(SEARCH($V$44,T308)),"WINCOMSOCTRANG",IF(ISNUMBER(SEARCH($V$45,T308)),"WINCOMSONLA",IF(ISNUMBER(SEARCH($V$46,T308)),"WINCOMKONTUM",IF(ISNUMBER(SEARCH($V$47,T308)),"WINCOMPHUYEN",IF(ISNUMBER(SEARCH($V$48,T308)),"WINCOMQUANGTRI",IF(ISNUMBER(SEARCH($V$49,T308)),"WINCOMBINHDINH",IF(ISNUMBER(SEARCH($V$50,T308)),"WINCOMCAOBANG",IF(ISNUMBER(SEARCH($V$51,T308)),"WINCOMQUANGBINH",IF(ISNUMBER(SEARCH($V$52,T308)),"WINCOMLAMDONG",IF(ISNUMBER(SEARCH($V$53,T308)),"WINCOMVINHLONG",IF(ISNUMBER(SEARCH($V$54,T308)),"WINCOMDONGTHAP",IF(ISNUMBER(SEARCH($V$55,T308)),"WINCOMTIENGIANG",IF(ISNUMBER(SEARCH($V$56,T308)),"WINCOMQUANGNINH",0))))))))))))))))))))))))))))))))))))))))))))))))))))))</f>
        <v>WINCOMQUANGNINH</v>
      </c>
    </row>
    <row r="309" spans="1:25" x14ac:dyDescent="0.2">
      <c r="A309" t="s">
        <v>0</v>
      </c>
      <c r="B309" t="s">
        <v>608</v>
      </c>
      <c r="C309" t="s">
        <v>31</v>
      </c>
      <c r="D309" t="s">
        <v>10</v>
      </c>
      <c r="E309" t="s">
        <v>4</v>
      </c>
      <c r="F309" s="5">
        <f t="shared" si="17"/>
        <v>2</v>
      </c>
      <c r="G309" s="2">
        <v>122100</v>
      </c>
      <c r="H309" s="2">
        <v>134310</v>
      </c>
      <c r="I309" t="s">
        <v>5</v>
      </c>
      <c r="J309" t="s">
        <v>11</v>
      </c>
      <c r="K309" t="str">
        <f t="shared" si="18"/>
        <v>_Giò sụn gà 250g</v>
      </c>
      <c r="L309" s="8" t="str">
        <f>VLOOKUP(K309,'[1]Mã Misa'!$B$2:$D$74,2,0)</f>
        <v>Giò sụn gà 250g</v>
      </c>
      <c r="M309" s="8" t="str">
        <f>VLOOKUP(L309,'[1]Mã Misa'!$C$2:$D$74,2,0)</f>
        <v>GSG250</v>
      </c>
      <c r="N309" s="2">
        <v>61050</v>
      </c>
      <c r="O309" t="s">
        <v>609</v>
      </c>
      <c r="P309" s="8" t="str">
        <f t="shared" si="19"/>
        <v>0010711</v>
      </c>
      <c r="Q309" s="8" t="e">
        <f t="array" ref="Q309">IF(VLOOKUP(P309,$AA$1:$AC$32,1,0)&lt;&gt;0,(P309&amp;"A"),0)</f>
        <v>#N/A</v>
      </c>
      <c r="R309" s="12">
        <v>44508</v>
      </c>
      <c r="S309" t="s">
        <v>610</v>
      </c>
      <c r="T309" s="8" t="str">
        <f t="shared" si="20"/>
        <v xml:space="preserve">VM+ QNH Ô </v>
      </c>
      <c r="U309" t="s">
        <v>6154</v>
      </c>
      <c r="Y309" t="str">
        <f t="array" ref="Y309">IF(ISNUMBER(SEARCH($V$3,T309)),"WINCOMHANOI",IF(ISNUMBER(SEARCH($V$4,T309)),"WINCOMHOCHIMINH",IF(ISNUMBER(SEARCH($V$5,T309)),"WINCOMDANANG",IF(ISNUMBER(SEARCH($V$6,T309)),"WINCOMHAIDUONG",IF(ISNUMBER(SEARCH($V$7,T309)),"WINCOMQUANGNINH",IF(ISNUMBER(SEARCH($V$8,T309)),"WINCOMHAIPHONG",IF(ISNUMBER(SEARCH($V$9,T309)),"WINCOMBACGIANG",IF(ISNUMBER(SEARCH($V$10,T309)),"WINCOMBACNINH",IF(ISNUMBER(SEARCH($V$11,T309)),"WINCOMPHUTHO",IF(ISNUMBER(SEARCH($V$12,T309)),"WINCOMHATINH",IF(ISNUMBER(SEARCH($V$13,T309)),"WINCOMTHAINGUYEN",IF(ISNUMBER(SEARCH($V$14,T309)),"WINCOMKHANHHOA",IF(ISNUMBER(SEARCH($V$15,T309)),"WINCOMHUNGYEN",IF(ISNUMBER(SEARCH($V$16,T309)),"WINCOMNGHEAN",IF(ISNUMBER(SEARCH($V$17,T309)),"WINCOMLAOCAI",IF(ISNUMBER(SEARCH($V$18,T309)),"WINCOMVUNGTAU",IF(ISNUMBER(SEARCH($V$19,T309)),"WINCOMBINHDUONG",IF(ISNUMBER(SEARCH($V$20,T309)),"WINCOMKIENGIANG",IF(ISNUMBER(SEARCH($V$21,T309)),"WINCOMHANAM",IF(ISNUMBER(SEARCH($V$22,T309)),"WINCOMNAMDINH",IF(ISNUMBER(SEARCH($V$23,T309)),"WINCOMLANGSON",IF(ISNUMBER(SEARCH($V$24,T309)),"WINCOMTHANHHOA",IF(ISNUMBER(SEARCH($V$25,T309)),"WINCOMYENBAI",IF(ISNUMBER(SEARCH($V$26,T309)),"WINCOMTUYENQUANG",IF(ISNUMBER(SEARCH($V$27,T309)),"WINCOMHUE",IF(ISNUMBER(SEARCH($V$28,T309)),"WINCOMQUANGNAM",IF(ISNUMBER(SEARCH($V$29,T309)),"WINCOMVINHPHUC",IF(ISNUMBER(SEARCH($V$30,T309)),"WINCOMHAGIANG",IF(ISNUMBER(SEARCH($V$31,T309)),"WINCOMNINHBINH",IF(ISNUMBER(SEARCH($V$32,T309)),"WINCOMTRAVINH",IF(ISNUMBER(SEARCH($V$33,T309)),"WINCOMCANTHO",IF(ISNUMBER(SEARCH($V$34,T309)),"WINCOMBENTRE",IF(ISNUMBER(SEARCH($V$35,T309)),"WINCOMCAMAU",IF(ISNUMBER(SEARCH($V$36,T309)),"WINCOMANGIANG",IF(ISNUMBER(SEARCH($V$37,T309)),"WINCOMNINHTHUAN",IF(ISNUMBER(SEARCH($V$38,T309)),"WINCOMTHAIBINH",IF(ISNUMBER(SEARCH($V$39,T309)),"WINCOMGIALAI",IF(ISNUMBER(SEARCH($V$40,T309)),"WINCOMHOABINH",IF(ISNUMBER(SEARCH($V$41,T309)),"WINCOMQUANGNGAI",IF(ISNUMBER(SEARCH($V$42,T309)),"WINCOMBINHTHUAN",IF(ISNUMBER(SEARCH($V$43,T309)),"WINCOMDAKLAK",IF(ISNUMBER(SEARCH($V$44,T309)),"WINCOMSOCTRANG",IF(ISNUMBER(SEARCH($V$45,T309)),"WINCOMSONLA",IF(ISNUMBER(SEARCH($V$46,T309)),"WINCOMKONTUM",IF(ISNUMBER(SEARCH($V$47,T309)),"WINCOMPHUYEN",IF(ISNUMBER(SEARCH($V$48,T309)),"WINCOMQUANGTRI",IF(ISNUMBER(SEARCH($V$49,T309)),"WINCOMBINHDINH",IF(ISNUMBER(SEARCH($V$50,T309)),"WINCOMCAOBANG",IF(ISNUMBER(SEARCH($V$51,T309)),"WINCOMQUANGBINH",IF(ISNUMBER(SEARCH($V$52,T309)),"WINCOMLAMDONG",IF(ISNUMBER(SEARCH($V$53,T309)),"WINCOMVINHLONG",IF(ISNUMBER(SEARCH($V$54,T309)),"WINCOMDONGTHAP",IF(ISNUMBER(SEARCH($V$55,T309)),"WINCOMTIENGIANG",IF(ISNUMBER(SEARCH($V$56,T309)),"WINCOMQUANGNINH",0))))))))))))))))))))))))))))))))))))))))))))))))))))))</f>
        <v>WINCOMQUANGNINH</v>
      </c>
    </row>
    <row r="310" spans="1:25" x14ac:dyDescent="0.2">
      <c r="A310" t="s">
        <v>0</v>
      </c>
      <c r="B310" t="s">
        <v>608</v>
      </c>
      <c r="C310" t="s">
        <v>34</v>
      </c>
      <c r="D310" t="s">
        <v>62</v>
      </c>
      <c r="E310" t="s">
        <v>4</v>
      </c>
      <c r="F310" s="5">
        <f t="shared" si="17"/>
        <v>3</v>
      </c>
      <c r="G310" s="2">
        <v>316200</v>
      </c>
      <c r="H310" s="2">
        <v>347820</v>
      </c>
      <c r="I310" t="s">
        <v>5</v>
      </c>
      <c r="J310" t="s">
        <v>63</v>
      </c>
      <c r="K310" t="str">
        <f t="shared" si="18"/>
        <v>_Đùi gà sốt cay 500g</v>
      </c>
      <c r="L310" s="8" t="str">
        <f>VLOOKUP(K310,'[1]Mã Misa'!$B$2:$D$74,2,0)</f>
        <v>Đùi gà sốt cay 500g</v>
      </c>
      <c r="M310" s="8" t="str">
        <f>VLOOKUP(L310,'[1]Mã Misa'!$C$2:$D$74,2,0)</f>
        <v>DGSC500</v>
      </c>
      <c r="N310" s="2">
        <v>105400</v>
      </c>
      <c r="O310" t="s">
        <v>609</v>
      </c>
      <c r="P310" s="8" t="str">
        <f t="shared" si="19"/>
        <v>0010711</v>
      </c>
      <c r="Q310" s="8" t="e">
        <f t="array" ref="Q310">IF(VLOOKUP(P310,$AA$1:$AC$32,1,0)&lt;&gt;0,(P310&amp;"A"),0)</f>
        <v>#N/A</v>
      </c>
      <c r="R310" s="12">
        <v>44508</v>
      </c>
      <c r="S310" t="s">
        <v>610</v>
      </c>
      <c r="T310" s="8" t="str">
        <f t="shared" si="20"/>
        <v xml:space="preserve">VM+ QNH Ô </v>
      </c>
      <c r="U310" t="s">
        <v>6154</v>
      </c>
      <c r="Y310" t="str">
        <f t="array" ref="Y310">IF(ISNUMBER(SEARCH($V$3,T310)),"WINCOMHANOI",IF(ISNUMBER(SEARCH($V$4,T310)),"WINCOMHOCHIMINH",IF(ISNUMBER(SEARCH($V$5,T310)),"WINCOMDANANG",IF(ISNUMBER(SEARCH($V$6,T310)),"WINCOMHAIDUONG",IF(ISNUMBER(SEARCH($V$7,T310)),"WINCOMQUANGNINH",IF(ISNUMBER(SEARCH($V$8,T310)),"WINCOMHAIPHONG",IF(ISNUMBER(SEARCH($V$9,T310)),"WINCOMBACGIANG",IF(ISNUMBER(SEARCH($V$10,T310)),"WINCOMBACNINH",IF(ISNUMBER(SEARCH($V$11,T310)),"WINCOMPHUTHO",IF(ISNUMBER(SEARCH($V$12,T310)),"WINCOMHATINH",IF(ISNUMBER(SEARCH($V$13,T310)),"WINCOMTHAINGUYEN",IF(ISNUMBER(SEARCH($V$14,T310)),"WINCOMKHANHHOA",IF(ISNUMBER(SEARCH($V$15,T310)),"WINCOMHUNGYEN",IF(ISNUMBER(SEARCH($V$16,T310)),"WINCOMNGHEAN",IF(ISNUMBER(SEARCH($V$17,T310)),"WINCOMLAOCAI",IF(ISNUMBER(SEARCH($V$18,T310)),"WINCOMVUNGTAU",IF(ISNUMBER(SEARCH($V$19,T310)),"WINCOMBINHDUONG",IF(ISNUMBER(SEARCH($V$20,T310)),"WINCOMKIENGIANG",IF(ISNUMBER(SEARCH($V$21,T310)),"WINCOMHANAM",IF(ISNUMBER(SEARCH($V$22,T310)),"WINCOMNAMDINH",IF(ISNUMBER(SEARCH($V$23,T310)),"WINCOMLANGSON",IF(ISNUMBER(SEARCH($V$24,T310)),"WINCOMTHANHHOA",IF(ISNUMBER(SEARCH($V$25,T310)),"WINCOMYENBAI",IF(ISNUMBER(SEARCH($V$26,T310)),"WINCOMTUYENQUANG",IF(ISNUMBER(SEARCH($V$27,T310)),"WINCOMHUE",IF(ISNUMBER(SEARCH($V$28,T310)),"WINCOMQUANGNAM",IF(ISNUMBER(SEARCH($V$29,T310)),"WINCOMVINHPHUC",IF(ISNUMBER(SEARCH($V$30,T310)),"WINCOMHAGIANG",IF(ISNUMBER(SEARCH($V$31,T310)),"WINCOMNINHBINH",IF(ISNUMBER(SEARCH($V$32,T310)),"WINCOMTRAVINH",IF(ISNUMBER(SEARCH($V$33,T310)),"WINCOMCANTHO",IF(ISNUMBER(SEARCH($V$34,T310)),"WINCOMBENTRE",IF(ISNUMBER(SEARCH($V$35,T310)),"WINCOMCAMAU",IF(ISNUMBER(SEARCH($V$36,T310)),"WINCOMANGIANG",IF(ISNUMBER(SEARCH($V$37,T310)),"WINCOMNINHTHUAN",IF(ISNUMBER(SEARCH($V$38,T310)),"WINCOMTHAIBINH",IF(ISNUMBER(SEARCH($V$39,T310)),"WINCOMGIALAI",IF(ISNUMBER(SEARCH($V$40,T310)),"WINCOMHOABINH",IF(ISNUMBER(SEARCH($V$41,T310)),"WINCOMQUANGNGAI",IF(ISNUMBER(SEARCH($V$42,T310)),"WINCOMBINHTHUAN",IF(ISNUMBER(SEARCH($V$43,T310)),"WINCOMDAKLAK",IF(ISNUMBER(SEARCH($V$44,T310)),"WINCOMSOCTRANG",IF(ISNUMBER(SEARCH($V$45,T310)),"WINCOMSONLA",IF(ISNUMBER(SEARCH($V$46,T310)),"WINCOMKONTUM",IF(ISNUMBER(SEARCH($V$47,T310)),"WINCOMPHUYEN",IF(ISNUMBER(SEARCH($V$48,T310)),"WINCOMQUANGTRI",IF(ISNUMBER(SEARCH($V$49,T310)),"WINCOMBINHDINH",IF(ISNUMBER(SEARCH($V$50,T310)),"WINCOMCAOBANG",IF(ISNUMBER(SEARCH($V$51,T310)),"WINCOMQUANGBINH",IF(ISNUMBER(SEARCH($V$52,T310)),"WINCOMLAMDONG",IF(ISNUMBER(SEARCH($V$53,T310)),"WINCOMVINHLONG",IF(ISNUMBER(SEARCH($V$54,T310)),"WINCOMDONGTHAP",IF(ISNUMBER(SEARCH($V$55,T310)),"WINCOMTIENGIANG",IF(ISNUMBER(SEARCH($V$56,T310)),"WINCOMQUANGNINH",0))))))))))))))))))))))))))))))))))))))))))))))))))))))</f>
        <v>WINCOMQUANGNINH</v>
      </c>
    </row>
    <row r="311" spans="1:25" x14ac:dyDescent="0.2">
      <c r="A311" t="s">
        <v>0</v>
      </c>
      <c r="B311" t="s">
        <v>611</v>
      </c>
      <c r="C311" t="s">
        <v>2</v>
      </c>
      <c r="D311" t="s">
        <v>62</v>
      </c>
      <c r="E311" t="s">
        <v>4</v>
      </c>
      <c r="F311" s="5">
        <f t="shared" si="17"/>
        <v>2</v>
      </c>
      <c r="G311" s="2">
        <v>210800</v>
      </c>
      <c r="H311" s="2">
        <v>231880.00000000003</v>
      </c>
      <c r="I311" t="s">
        <v>5</v>
      </c>
      <c r="J311" t="s">
        <v>63</v>
      </c>
      <c r="K311" t="str">
        <f t="shared" si="18"/>
        <v>_Đùi gà sốt cay 500g</v>
      </c>
      <c r="L311" s="8" t="str">
        <f>VLOOKUP(K311,'[1]Mã Misa'!$B$2:$D$74,2,0)</f>
        <v>Đùi gà sốt cay 500g</v>
      </c>
      <c r="M311" s="8" t="str">
        <f>VLOOKUP(L311,'[1]Mã Misa'!$C$2:$D$74,2,0)</f>
        <v>DGSC500</v>
      </c>
      <c r="N311" s="2">
        <v>105400</v>
      </c>
      <c r="O311" t="s">
        <v>612</v>
      </c>
      <c r="P311" s="8" t="str">
        <f t="shared" si="19"/>
        <v>0017460</v>
      </c>
      <c r="Q311" s="8" t="e">
        <f t="array" ref="Q311">IF(VLOOKUP(P311,$AA$1:$AC$32,1,0)&lt;&gt;0,(P311&amp;"A"),0)</f>
        <v>#N/A</v>
      </c>
      <c r="R311" s="12">
        <v>44508</v>
      </c>
      <c r="S311" t="s">
        <v>613</v>
      </c>
      <c r="T311" s="8" t="str">
        <f t="shared" si="20"/>
        <v>VM+ DNG 14</v>
      </c>
      <c r="U311" t="s">
        <v>6155</v>
      </c>
      <c r="Y311" t="str">
        <f t="array" ref="Y311">IF(ISNUMBER(SEARCH($V$3,T311)),"WINCOMHANOI",IF(ISNUMBER(SEARCH($V$4,T311)),"WINCOMHOCHIMINH",IF(ISNUMBER(SEARCH($V$5,T311)),"WINCOMDANANG",IF(ISNUMBER(SEARCH($V$6,T311)),"WINCOMHAIDUONG",IF(ISNUMBER(SEARCH($V$7,T311)),"WINCOMQUANGNINH",IF(ISNUMBER(SEARCH($V$8,T311)),"WINCOMHAIPHONG",IF(ISNUMBER(SEARCH($V$9,T311)),"WINCOMBACGIANG",IF(ISNUMBER(SEARCH($V$10,T311)),"WINCOMBACNINH",IF(ISNUMBER(SEARCH($V$11,T311)),"WINCOMPHUTHO",IF(ISNUMBER(SEARCH($V$12,T311)),"WINCOMHATINH",IF(ISNUMBER(SEARCH($V$13,T311)),"WINCOMTHAINGUYEN",IF(ISNUMBER(SEARCH($V$14,T311)),"WINCOMKHANHHOA",IF(ISNUMBER(SEARCH($V$15,T311)),"WINCOMHUNGYEN",IF(ISNUMBER(SEARCH($V$16,T311)),"WINCOMNGHEAN",IF(ISNUMBER(SEARCH($V$17,T311)),"WINCOMLAOCAI",IF(ISNUMBER(SEARCH($V$18,T311)),"WINCOMVUNGTAU",IF(ISNUMBER(SEARCH($V$19,T311)),"WINCOMBINHDUONG",IF(ISNUMBER(SEARCH($V$20,T311)),"WINCOMKIENGIANG",IF(ISNUMBER(SEARCH($V$21,T311)),"WINCOMHANAM",IF(ISNUMBER(SEARCH($V$22,T311)),"WINCOMNAMDINH",IF(ISNUMBER(SEARCH($V$23,T311)),"WINCOMLANGSON",IF(ISNUMBER(SEARCH($V$24,T311)),"WINCOMTHANHHOA",IF(ISNUMBER(SEARCH($V$25,T311)),"WINCOMYENBAI",IF(ISNUMBER(SEARCH($V$26,T311)),"WINCOMTUYENQUANG",IF(ISNUMBER(SEARCH($V$27,T311)),"WINCOMHUE",IF(ISNUMBER(SEARCH($V$28,T311)),"WINCOMQUANGNAM",IF(ISNUMBER(SEARCH($V$29,T311)),"WINCOMVINHPHUC",IF(ISNUMBER(SEARCH($V$30,T311)),"WINCOMHAGIANG",IF(ISNUMBER(SEARCH($V$31,T311)),"WINCOMNINHBINH",IF(ISNUMBER(SEARCH($V$32,T311)),"WINCOMTRAVINH",IF(ISNUMBER(SEARCH($V$33,T311)),"WINCOMCANTHO",IF(ISNUMBER(SEARCH($V$34,T311)),"WINCOMBENTRE",IF(ISNUMBER(SEARCH($V$35,T311)),"WINCOMCAMAU",IF(ISNUMBER(SEARCH($V$36,T311)),"WINCOMANGIANG",IF(ISNUMBER(SEARCH($V$37,T311)),"WINCOMNINHTHUAN",IF(ISNUMBER(SEARCH($V$38,T311)),"WINCOMTHAIBINH",IF(ISNUMBER(SEARCH($V$39,T311)),"WINCOMGIALAI",IF(ISNUMBER(SEARCH($V$40,T311)),"WINCOMHOABINH",IF(ISNUMBER(SEARCH($V$41,T311)),"WINCOMQUANGNGAI",IF(ISNUMBER(SEARCH($V$42,T311)),"WINCOMBINHTHUAN",IF(ISNUMBER(SEARCH($V$43,T311)),"WINCOMDAKLAK",IF(ISNUMBER(SEARCH($V$44,T311)),"WINCOMSOCTRANG",IF(ISNUMBER(SEARCH($V$45,T311)),"WINCOMSONLA",IF(ISNUMBER(SEARCH($V$46,T311)),"WINCOMKONTUM",IF(ISNUMBER(SEARCH($V$47,T311)),"WINCOMPHUYEN",IF(ISNUMBER(SEARCH($V$48,T311)),"WINCOMQUANGTRI",IF(ISNUMBER(SEARCH($V$49,T311)),"WINCOMBINHDINH",IF(ISNUMBER(SEARCH($V$50,T311)),"WINCOMCAOBANG",IF(ISNUMBER(SEARCH($V$51,T311)),"WINCOMQUANGBINH",IF(ISNUMBER(SEARCH($V$52,T311)),"WINCOMLAMDONG",IF(ISNUMBER(SEARCH($V$53,T311)),"WINCOMVINHLONG",IF(ISNUMBER(SEARCH($V$54,T311)),"WINCOMDONGTHAP",IF(ISNUMBER(SEARCH($V$55,T311)),"WINCOMTIENGIANG",IF(ISNUMBER(SEARCH($V$56,T311)),"WINCOMQUANGNINH",0))))))))))))))))))))))))))))))))))))))))))))))))))))))</f>
        <v>WINCOMDANANG</v>
      </c>
    </row>
    <row r="312" spans="1:25" x14ac:dyDescent="0.2">
      <c r="A312" t="s">
        <v>0</v>
      </c>
      <c r="B312" t="s">
        <v>614</v>
      </c>
      <c r="C312" t="s">
        <v>2</v>
      </c>
      <c r="D312" t="s">
        <v>39</v>
      </c>
      <c r="E312" t="s">
        <v>4</v>
      </c>
      <c r="F312" s="5">
        <f t="shared" si="17"/>
        <v>1</v>
      </c>
      <c r="G312" s="2">
        <v>46000</v>
      </c>
      <c r="H312" s="2">
        <v>50600.000000000007</v>
      </c>
      <c r="I312" t="s">
        <v>5</v>
      </c>
      <c r="J312" t="s">
        <v>40</v>
      </c>
      <c r="K312" t="str">
        <f t="shared" si="18"/>
        <v>Mộc nấm hương gói 250g</v>
      </c>
      <c r="L312" s="8" t="str">
        <f>VLOOKUP(K312,'[1]Mã Misa'!$B$2:$D$74,2,0)</f>
        <v>Mộc Nấm Hương 250g</v>
      </c>
      <c r="M312" s="8" t="str">
        <f>VLOOKUP(L312,'[1]Mã Misa'!$C$2:$D$74,2,0)</f>
        <v>MNH250</v>
      </c>
      <c r="N312" s="2">
        <v>46000</v>
      </c>
      <c r="O312" t="s">
        <v>615</v>
      </c>
      <c r="P312" s="8" t="str">
        <f t="shared" si="19"/>
        <v>0010712</v>
      </c>
      <c r="Q312" s="8" t="e">
        <f t="array" ref="Q312">IF(VLOOKUP(P312,$AA$1:$AC$32,1,0)&lt;&gt;0,(P312&amp;"A"),0)</f>
        <v>#N/A</v>
      </c>
      <c r="R312" s="12">
        <v>44508</v>
      </c>
      <c r="S312" t="s">
        <v>616</v>
      </c>
      <c r="T312" s="8" t="str">
        <f t="shared" si="20"/>
        <v>VM+ QNH 12</v>
      </c>
      <c r="U312" t="s">
        <v>6156</v>
      </c>
      <c r="Y312" t="str">
        <f t="array" ref="Y312">IF(ISNUMBER(SEARCH($V$3,T312)),"WINCOMHANOI",IF(ISNUMBER(SEARCH($V$4,T312)),"WINCOMHOCHIMINH",IF(ISNUMBER(SEARCH($V$5,T312)),"WINCOMDANANG",IF(ISNUMBER(SEARCH($V$6,T312)),"WINCOMHAIDUONG",IF(ISNUMBER(SEARCH($V$7,T312)),"WINCOMQUANGNINH",IF(ISNUMBER(SEARCH($V$8,T312)),"WINCOMHAIPHONG",IF(ISNUMBER(SEARCH($V$9,T312)),"WINCOMBACGIANG",IF(ISNUMBER(SEARCH($V$10,T312)),"WINCOMBACNINH",IF(ISNUMBER(SEARCH($V$11,T312)),"WINCOMPHUTHO",IF(ISNUMBER(SEARCH($V$12,T312)),"WINCOMHATINH",IF(ISNUMBER(SEARCH($V$13,T312)),"WINCOMTHAINGUYEN",IF(ISNUMBER(SEARCH($V$14,T312)),"WINCOMKHANHHOA",IF(ISNUMBER(SEARCH($V$15,T312)),"WINCOMHUNGYEN",IF(ISNUMBER(SEARCH($V$16,T312)),"WINCOMNGHEAN",IF(ISNUMBER(SEARCH($V$17,T312)),"WINCOMLAOCAI",IF(ISNUMBER(SEARCH($V$18,T312)),"WINCOMVUNGTAU",IF(ISNUMBER(SEARCH($V$19,T312)),"WINCOMBINHDUONG",IF(ISNUMBER(SEARCH($V$20,T312)),"WINCOMKIENGIANG",IF(ISNUMBER(SEARCH($V$21,T312)),"WINCOMHANAM",IF(ISNUMBER(SEARCH($V$22,T312)),"WINCOMNAMDINH",IF(ISNUMBER(SEARCH($V$23,T312)),"WINCOMLANGSON",IF(ISNUMBER(SEARCH($V$24,T312)),"WINCOMTHANHHOA",IF(ISNUMBER(SEARCH($V$25,T312)),"WINCOMYENBAI",IF(ISNUMBER(SEARCH($V$26,T312)),"WINCOMTUYENQUANG",IF(ISNUMBER(SEARCH($V$27,T312)),"WINCOMHUE",IF(ISNUMBER(SEARCH($V$28,T312)),"WINCOMQUANGNAM",IF(ISNUMBER(SEARCH($V$29,T312)),"WINCOMVINHPHUC",IF(ISNUMBER(SEARCH($V$30,T312)),"WINCOMHAGIANG",IF(ISNUMBER(SEARCH($V$31,T312)),"WINCOMNINHBINH",IF(ISNUMBER(SEARCH($V$32,T312)),"WINCOMTRAVINH",IF(ISNUMBER(SEARCH($V$33,T312)),"WINCOMCANTHO",IF(ISNUMBER(SEARCH($V$34,T312)),"WINCOMBENTRE",IF(ISNUMBER(SEARCH($V$35,T312)),"WINCOMCAMAU",IF(ISNUMBER(SEARCH($V$36,T312)),"WINCOMANGIANG",IF(ISNUMBER(SEARCH($V$37,T312)),"WINCOMNINHTHUAN",IF(ISNUMBER(SEARCH($V$38,T312)),"WINCOMTHAIBINH",IF(ISNUMBER(SEARCH($V$39,T312)),"WINCOMGIALAI",IF(ISNUMBER(SEARCH($V$40,T312)),"WINCOMHOABINH",IF(ISNUMBER(SEARCH($V$41,T312)),"WINCOMQUANGNGAI",IF(ISNUMBER(SEARCH($V$42,T312)),"WINCOMBINHTHUAN",IF(ISNUMBER(SEARCH($V$43,T312)),"WINCOMDAKLAK",IF(ISNUMBER(SEARCH($V$44,T312)),"WINCOMSOCTRANG",IF(ISNUMBER(SEARCH($V$45,T312)),"WINCOMSONLA",IF(ISNUMBER(SEARCH($V$46,T312)),"WINCOMKONTUM",IF(ISNUMBER(SEARCH($V$47,T312)),"WINCOMPHUYEN",IF(ISNUMBER(SEARCH($V$48,T312)),"WINCOMQUANGTRI",IF(ISNUMBER(SEARCH($V$49,T312)),"WINCOMBINHDINH",IF(ISNUMBER(SEARCH($V$50,T312)),"WINCOMCAOBANG",IF(ISNUMBER(SEARCH($V$51,T312)),"WINCOMQUANGBINH",IF(ISNUMBER(SEARCH($V$52,T312)),"WINCOMLAMDONG",IF(ISNUMBER(SEARCH($V$53,T312)),"WINCOMVINHLONG",IF(ISNUMBER(SEARCH($V$54,T312)),"WINCOMDONGTHAP",IF(ISNUMBER(SEARCH($V$55,T312)),"WINCOMTIENGIANG",IF(ISNUMBER(SEARCH($V$56,T312)),"WINCOMQUANGNINH",0))))))))))))))))))))))))))))))))))))))))))))))))))))))</f>
        <v>WINCOMQUANGNINH</v>
      </c>
    </row>
    <row r="313" spans="1:25" x14ac:dyDescent="0.2">
      <c r="A313" t="s">
        <v>0</v>
      </c>
      <c r="B313" t="s">
        <v>617</v>
      </c>
      <c r="C313" t="s">
        <v>2</v>
      </c>
      <c r="D313" t="s">
        <v>62</v>
      </c>
      <c r="E313" t="s">
        <v>4</v>
      </c>
      <c r="F313" s="5">
        <f t="shared" si="17"/>
        <v>1</v>
      </c>
      <c r="G313" s="2">
        <v>105400</v>
      </c>
      <c r="H313" s="2">
        <v>115940.00000000001</v>
      </c>
      <c r="I313" t="s">
        <v>5</v>
      </c>
      <c r="J313" t="s">
        <v>63</v>
      </c>
      <c r="K313" t="str">
        <f t="shared" si="18"/>
        <v>_Đùi gà sốt cay 500g</v>
      </c>
      <c r="L313" s="8" t="str">
        <f>VLOOKUP(K313,'[1]Mã Misa'!$B$2:$D$74,2,0)</f>
        <v>Đùi gà sốt cay 500g</v>
      </c>
      <c r="M313" s="8" t="str">
        <f>VLOOKUP(L313,'[1]Mã Misa'!$C$2:$D$74,2,0)</f>
        <v>DGSC500</v>
      </c>
      <c r="N313" s="2">
        <v>105400</v>
      </c>
      <c r="O313" t="s">
        <v>618</v>
      </c>
      <c r="P313" s="8" t="str">
        <f t="shared" si="19"/>
        <v>0136063</v>
      </c>
      <c r="Q313" s="8" t="e">
        <f t="array" ref="Q313">IF(VLOOKUP(P313,$AA$1:$AC$32,1,0)&lt;&gt;0,(P313&amp;"A"),0)</f>
        <v>#N/A</v>
      </c>
      <c r="R313" s="12">
        <v>44508</v>
      </c>
      <c r="S313" t="s">
        <v>619</v>
      </c>
      <c r="T313" s="8" t="str">
        <f t="shared" si="20"/>
        <v>VM+ HNI LK</v>
      </c>
      <c r="U313" t="s">
        <v>6157</v>
      </c>
      <c r="Y313" t="str">
        <f t="array" ref="Y313">IF(ISNUMBER(SEARCH($V$3,T313)),"WINCOMHANOI",IF(ISNUMBER(SEARCH($V$4,T313)),"WINCOMHOCHIMINH",IF(ISNUMBER(SEARCH($V$5,T313)),"WINCOMDANANG",IF(ISNUMBER(SEARCH($V$6,T313)),"WINCOMHAIDUONG",IF(ISNUMBER(SEARCH($V$7,T313)),"WINCOMQUANGNINH",IF(ISNUMBER(SEARCH($V$8,T313)),"WINCOMHAIPHONG",IF(ISNUMBER(SEARCH($V$9,T313)),"WINCOMBACGIANG",IF(ISNUMBER(SEARCH($V$10,T313)),"WINCOMBACNINH",IF(ISNUMBER(SEARCH($V$11,T313)),"WINCOMPHUTHO",IF(ISNUMBER(SEARCH($V$12,T313)),"WINCOMHATINH",IF(ISNUMBER(SEARCH($V$13,T313)),"WINCOMTHAINGUYEN",IF(ISNUMBER(SEARCH($V$14,T313)),"WINCOMKHANHHOA",IF(ISNUMBER(SEARCH($V$15,T313)),"WINCOMHUNGYEN",IF(ISNUMBER(SEARCH($V$16,T313)),"WINCOMNGHEAN",IF(ISNUMBER(SEARCH($V$17,T313)),"WINCOMLAOCAI",IF(ISNUMBER(SEARCH($V$18,T313)),"WINCOMVUNGTAU",IF(ISNUMBER(SEARCH($V$19,T313)),"WINCOMBINHDUONG",IF(ISNUMBER(SEARCH($V$20,T313)),"WINCOMKIENGIANG",IF(ISNUMBER(SEARCH($V$21,T313)),"WINCOMHANAM",IF(ISNUMBER(SEARCH($V$22,T313)),"WINCOMNAMDINH",IF(ISNUMBER(SEARCH($V$23,T313)),"WINCOMLANGSON",IF(ISNUMBER(SEARCH($V$24,T313)),"WINCOMTHANHHOA",IF(ISNUMBER(SEARCH($V$25,T313)),"WINCOMYENBAI",IF(ISNUMBER(SEARCH($V$26,T313)),"WINCOMTUYENQUANG",IF(ISNUMBER(SEARCH($V$27,T313)),"WINCOMHUE",IF(ISNUMBER(SEARCH($V$28,T313)),"WINCOMQUANGNAM",IF(ISNUMBER(SEARCH($V$29,T313)),"WINCOMVINHPHUC",IF(ISNUMBER(SEARCH($V$30,T313)),"WINCOMHAGIANG",IF(ISNUMBER(SEARCH($V$31,T313)),"WINCOMNINHBINH",IF(ISNUMBER(SEARCH($V$32,T313)),"WINCOMTRAVINH",IF(ISNUMBER(SEARCH($V$33,T313)),"WINCOMCANTHO",IF(ISNUMBER(SEARCH($V$34,T313)),"WINCOMBENTRE",IF(ISNUMBER(SEARCH($V$35,T313)),"WINCOMCAMAU",IF(ISNUMBER(SEARCH($V$36,T313)),"WINCOMANGIANG",IF(ISNUMBER(SEARCH($V$37,T313)),"WINCOMNINHTHUAN",IF(ISNUMBER(SEARCH($V$38,T313)),"WINCOMTHAIBINH",IF(ISNUMBER(SEARCH($V$39,T313)),"WINCOMGIALAI",IF(ISNUMBER(SEARCH($V$40,T313)),"WINCOMHOABINH",IF(ISNUMBER(SEARCH($V$41,T313)),"WINCOMQUANGNGAI",IF(ISNUMBER(SEARCH($V$42,T313)),"WINCOMBINHTHUAN",IF(ISNUMBER(SEARCH($V$43,T313)),"WINCOMDAKLAK",IF(ISNUMBER(SEARCH($V$44,T313)),"WINCOMSOCTRANG",IF(ISNUMBER(SEARCH($V$45,T313)),"WINCOMSONLA",IF(ISNUMBER(SEARCH($V$46,T313)),"WINCOMKONTUM",IF(ISNUMBER(SEARCH($V$47,T313)),"WINCOMPHUYEN",IF(ISNUMBER(SEARCH($V$48,T313)),"WINCOMQUANGTRI",IF(ISNUMBER(SEARCH($V$49,T313)),"WINCOMBINHDINH",IF(ISNUMBER(SEARCH($V$50,T313)),"WINCOMCAOBANG",IF(ISNUMBER(SEARCH($V$51,T313)),"WINCOMQUANGBINH",IF(ISNUMBER(SEARCH($V$52,T313)),"WINCOMLAMDONG",IF(ISNUMBER(SEARCH($V$53,T313)),"WINCOMVINHLONG",IF(ISNUMBER(SEARCH($V$54,T313)),"WINCOMDONGTHAP",IF(ISNUMBER(SEARCH($V$55,T313)),"WINCOMTIENGIANG",IF(ISNUMBER(SEARCH($V$56,T313)),"WINCOMQUANGNINH",0))))))))))))))))))))))))))))))))))))))))))))))))))))))</f>
        <v>WINCOMHANOI</v>
      </c>
    </row>
    <row r="314" spans="1:25" x14ac:dyDescent="0.2">
      <c r="A314" t="s">
        <v>0</v>
      </c>
      <c r="B314" t="s">
        <v>617</v>
      </c>
      <c r="C314" t="s">
        <v>31</v>
      </c>
      <c r="D314" t="s">
        <v>45</v>
      </c>
      <c r="E314" t="s">
        <v>4</v>
      </c>
      <c r="F314" s="5">
        <f t="shared" si="17"/>
        <v>1</v>
      </c>
      <c r="G314" s="2">
        <v>87787</v>
      </c>
      <c r="H314" s="2">
        <v>96565.700000000012</v>
      </c>
      <c r="I314" t="s">
        <v>5</v>
      </c>
      <c r="J314" t="s">
        <v>46</v>
      </c>
      <c r="K314" t="str">
        <f t="shared" si="18"/>
        <v>Bắp bò muối gói 200g</v>
      </c>
      <c r="L314" s="8" t="str">
        <f>VLOOKUP(K314,'[1]Mã Misa'!$B$2:$D$74,2,0)</f>
        <v>Bắp bò muối 200g</v>
      </c>
      <c r="M314" s="8" t="str">
        <f>VLOOKUP(L314,'[1]Mã Misa'!$C$2:$D$74,2,0)</f>
        <v>BBM200</v>
      </c>
      <c r="N314" s="2">
        <v>87787</v>
      </c>
      <c r="O314" t="s">
        <v>618</v>
      </c>
      <c r="P314" s="8" t="str">
        <f t="shared" si="19"/>
        <v>0136063</v>
      </c>
      <c r="Q314" s="8" t="e">
        <f t="array" ref="Q314">IF(VLOOKUP(P314,$AA$1:$AC$32,1,0)&lt;&gt;0,(P314&amp;"A"),0)</f>
        <v>#N/A</v>
      </c>
      <c r="R314" s="12">
        <v>44508</v>
      </c>
      <c r="S314" t="s">
        <v>619</v>
      </c>
      <c r="T314" s="8" t="str">
        <f t="shared" si="20"/>
        <v>VM+ HNI LK</v>
      </c>
      <c r="U314" t="s">
        <v>6157</v>
      </c>
      <c r="Y314" t="str">
        <f t="array" ref="Y314">IF(ISNUMBER(SEARCH($V$3,T314)),"WINCOMHANOI",IF(ISNUMBER(SEARCH($V$4,T314)),"WINCOMHOCHIMINH",IF(ISNUMBER(SEARCH($V$5,T314)),"WINCOMDANANG",IF(ISNUMBER(SEARCH($V$6,T314)),"WINCOMHAIDUONG",IF(ISNUMBER(SEARCH($V$7,T314)),"WINCOMQUANGNINH",IF(ISNUMBER(SEARCH($V$8,T314)),"WINCOMHAIPHONG",IF(ISNUMBER(SEARCH($V$9,T314)),"WINCOMBACGIANG",IF(ISNUMBER(SEARCH($V$10,T314)),"WINCOMBACNINH",IF(ISNUMBER(SEARCH($V$11,T314)),"WINCOMPHUTHO",IF(ISNUMBER(SEARCH($V$12,T314)),"WINCOMHATINH",IF(ISNUMBER(SEARCH($V$13,T314)),"WINCOMTHAINGUYEN",IF(ISNUMBER(SEARCH($V$14,T314)),"WINCOMKHANHHOA",IF(ISNUMBER(SEARCH($V$15,T314)),"WINCOMHUNGYEN",IF(ISNUMBER(SEARCH($V$16,T314)),"WINCOMNGHEAN",IF(ISNUMBER(SEARCH($V$17,T314)),"WINCOMLAOCAI",IF(ISNUMBER(SEARCH($V$18,T314)),"WINCOMVUNGTAU",IF(ISNUMBER(SEARCH($V$19,T314)),"WINCOMBINHDUONG",IF(ISNUMBER(SEARCH($V$20,T314)),"WINCOMKIENGIANG",IF(ISNUMBER(SEARCH($V$21,T314)),"WINCOMHANAM",IF(ISNUMBER(SEARCH($V$22,T314)),"WINCOMNAMDINH",IF(ISNUMBER(SEARCH($V$23,T314)),"WINCOMLANGSON",IF(ISNUMBER(SEARCH($V$24,T314)),"WINCOMTHANHHOA",IF(ISNUMBER(SEARCH($V$25,T314)),"WINCOMYENBAI",IF(ISNUMBER(SEARCH($V$26,T314)),"WINCOMTUYENQUANG",IF(ISNUMBER(SEARCH($V$27,T314)),"WINCOMHUE",IF(ISNUMBER(SEARCH($V$28,T314)),"WINCOMQUANGNAM",IF(ISNUMBER(SEARCH($V$29,T314)),"WINCOMVINHPHUC",IF(ISNUMBER(SEARCH($V$30,T314)),"WINCOMHAGIANG",IF(ISNUMBER(SEARCH($V$31,T314)),"WINCOMNINHBINH",IF(ISNUMBER(SEARCH($V$32,T314)),"WINCOMTRAVINH",IF(ISNUMBER(SEARCH($V$33,T314)),"WINCOMCANTHO",IF(ISNUMBER(SEARCH($V$34,T314)),"WINCOMBENTRE",IF(ISNUMBER(SEARCH($V$35,T314)),"WINCOMCAMAU",IF(ISNUMBER(SEARCH($V$36,T314)),"WINCOMANGIANG",IF(ISNUMBER(SEARCH($V$37,T314)),"WINCOMNINHTHUAN",IF(ISNUMBER(SEARCH($V$38,T314)),"WINCOMTHAIBINH",IF(ISNUMBER(SEARCH($V$39,T314)),"WINCOMGIALAI",IF(ISNUMBER(SEARCH($V$40,T314)),"WINCOMHOABINH",IF(ISNUMBER(SEARCH($V$41,T314)),"WINCOMQUANGNGAI",IF(ISNUMBER(SEARCH($V$42,T314)),"WINCOMBINHTHUAN",IF(ISNUMBER(SEARCH($V$43,T314)),"WINCOMDAKLAK",IF(ISNUMBER(SEARCH($V$44,T314)),"WINCOMSOCTRANG",IF(ISNUMBER(SEARCH($V$45,T314)),"WINCOMSONLA",IF(ISNUMBER(SEARCH($V$46,T314)),"WINCOMKONTUM",IF(ISNUMBER(SEARCH($V$47,T314)),"WINCOMPHUYEN",IF(ISNUMBER(SEARCH($V$48,T314)),"WINCOMQUANGTRI",IF(ISNUMBER(SEARCH($V$49,T314)),"WINCOMBINHDINH",IF(ISNUMBER(SEARCH($V$50,T314)),"WINCOMCAOBANG",IF(ISNUMBER(SEARCH($V$51,T314)),"WINCOMQUANGBINH",IF(ISNUMBER(SEARCH($V$52,T314)),"WINCOMLAMDONG",IF(ISNUMBER(SEARCH($V$53,T314)),"WINCOMVINHLONG",IF(ISNUMBER(SEARCH($V$54,T314)),"WINCOMDONGTHAP",IF(ISNUMBER(SEARCH($V$55,T314)),"WINCOMTIENGIANG",IF(ISNUMBER(SEARCH($V$56,T314)),"WINCOMQUANGNINH",0))))))))))))))))))))))))))))))))))))))))))))))))))))))</f>
        <v>WINCOMHANOI</v>
      </c>
    </row>
    <row r="315" spans="1:25" x14ac:dyDescent="0.2">
      <c r="A315" t="s">
        <v>0</v>
      </c>
      <c r="B315" t="s">
        <v>617</v>
      </c>
      <c r="C315" t="s">
        <v>34</v>
      </c>
      <c r="D315" t="s">
        <v>3</v>
      </c>
      <c r="E315" t="s">
        <v>4</v>
      </c>
      <c r="F315" s="5">
        <f t="shared" si="17"/>
        <v>1</v>
      </c>
      <c r="G315" s="2">
        <v>88846</v>
      </c>
      <c r="H315" s="2">
        <v>97730.6</v>
      </c>
      <c r="I315" t="s">
        <v>5</v>
      </c>
      <c r="J315" t="s">
        <v>6</v>
      </c>
      <c r="K315" t="str">
        <f t="shared" si="18"/>
        <v>Gà muối gói 500g</v>
      </c>
      <c r="L315" s="8" t="str">
        <f>VLOOKUP(K315,'[1]Mã Misa'!$B$2:$D$74,2,0)</f>
        <v>Gà muối 500g</v>
      </c>
      <c r="M315" s="8" t="str">
        <f>VLOOKUP(L315,'[1]Mã Misa'!$C$2:$D$74,2,0)</f>
        <v>GM500</v>
      </c>
      <c r="N315" s="2">
        <v>88846</v>
      </c>
      <c r="O315" t="s">
        <v>618</v>
      </c>
      <c r="P315" s="8" t="str">
        <f t="shared" si="19"/>
        <v>0136063</v>
      </c>
      <c r="Q315" s="8" t="e">
        <f t="array" ref="Q315">IF(VLOOKUP(P315,$AA$1:$AC$32,1,0)&lt;&gt;0,(P315&amp;"A"),0)</f>
        <v>#N/A</v>
      </c>
      <c r="R315" s="12">
        <v>44508</v>
      </c>
      <c r="S315" t="s">
        <v>619</v>
      </c>
      <c r="T315" s="8" t="str">
        <f t="shared" si="20"/>
        <v>VM+ HNI LK</v>
      </c>
      <c r="U315" t="s">
        <v>6157</v>
      </c>
      <c r="Y315" t="str">
        <f t="array" ref="Y315">IF(ISNUMBER(SEARCH($V$3,T315)),"WINCOMHANOI",IF(ISNUMBER(SEARCH($V$4,T315)),"WINCOMHOCHIMINH",IF(ISNUMBER(SEARCH($V$5,T315)),"WINCOMDANANG",IF(ISNUMBER(SEARCH($V$6,T315)),"WINCOMHAIDUONG",IF(ISNUMBER(SEARCH($V$7,T315)),"WINCOMQUANGNINH",IF(ISNUMBER(SEARCH($V$8,T315)),"WINCOMHAIPHONG",IF(ISNUMBER(SEARCH($V$9,T315)),"WINCOMBACGIANG",IF(ISNUMBER(SEARCH($V$10,T315)),"WINCOMBACNINH",IF(ISNUMBER(SEARCH($V$11,T315)),"WINCOMPHUTHO",IF(ISNUMBER(SEARCH($V$12,T315)),"WINCOMHATINH",IF(ISNUMBER(SEARCH($V$13,T315)),"WINCOMTHAINGUYEN",IF(ISNUMBER(SEARCH($V$14,T315)),"WINCOMKHANHHOA",IF(ISNUMBER(SEARCH($V$15,T315)),"WINCOMHUNGYEN",IF(ISNUMBER(SEARCH($V$16,T315)),"WINCOMNGHEAN",IF(ISNUMBER(SEARCH($V$17,T315)),"WINCOMLAOCAI",IF(ISNUMBER(SEARCH($V$18,T315)),"WINCOMVUNGTAU",IF(ISNUMBER(SEARCH($V$19,T315)),"WINCOMBINHDUONG",IF(ISNUMBER(SEARCH($V$20,T315)),"WINCOMKIENGIANG",IF(ISNUMBER(SEARCH($V$21,T315)),"WINCOMHANAM",IF(ISNUMBER(SEARCH($V$22,T315)),"WINCOMNAMDINH",IF(ISNUMBER(SEARCH($V$23,T315)),"WINCOMLANGSON",IF(ISNUMBER(SEARCH($V$24,T315)),"WINCOMTHANHHOA",IF(ISNUMBER(SEARCH($V$25,T315)),"WINCOMYENBAI",IF(ISNUMBER(SEARCH($V$26,T315)),"WINCOMTUYENQUANG",IF(ISNUMBER(SEARCH($V$27,T315)),"WINCOMHUE",IF(ISNUMBER(SEARCH($V$28,T315)),"WINCOMQUANGNAM",IF(ISNUMBER(SEARCH($V$29,T315)),"WINCOMVINHPHUC",IF(ISNUMBER(SEARCH($V$30,T315)),"WINCOMHAGIANG",IF(ISNUMBER(SEARCH($V$31,T315)),"WINCOMNINHBINH",IF(ISNUMBER(SEARCH($V$32,T315)),"WINCOMTRAVINH",IF(ISNUMBER(SEARCH($V$33,T315)),"WINCOMCANTHO",IF(ISNUMBER(SEARCH($V$34,T315)),"WINCOMBENTRE",IF(ISNUMBER(SEARCH($V$35,T315)),"WINCOMCAMAU",IF(ISNUMBER(SEARCH($V$36,T315)),"WINCOMANGIANG",IF(ISNUMBER(SEARCH($V$37,T315)),"WINCOMNINHTHUAN",IF(ISNUMBER(SEARCH($V$38,T315)),"WINCOMTHAIBINH",IF(ISNUMBER(SEARCH($V$39,T315)),"WINCOMGIALAI",IF(ISNUMBER(SEARCH($V$40,T315)),"WINCOMHOABINH",IF(ISNUMBER(SEARCH($V$41,T315)),"WINCOMQUANGNGAI",IF(ISNUMBER(SEARCH($V$42,T315)),"WINCOMBINHTHUAN",IF(ISNUMBER(SEARCH($V$43,T315)),"WINCOMDAKLAK",IF(ISNUMBER(SEARCH($V$44,T315)),"WINCOMSOCTRANG",IF(ISNUMBER(SEARCH($V$45,T315)),"WINCOMSONLA",IF(ISNUMBER(SEARCH($V$46,T315)),"WINCOMKONTUM",IF(ISNUMBER(SEARCH($V$47,T315)),"WINCOMPHUYEN",IF(ISNUMBER(SEARCH($V$48,T315)),"WINCOMQUANGTRI",IF(ISNUMBER(SEARCH($V$49,T315)),"WINCOMBINHDINH",IF(ISNUMBER(SEARCH($V$50,T315)),"WINCOMCAOBANG",IF(ISNUMBER(SEARCH($V$51,T315)),"WINCOMQUANGBINH",IF(ISNUMBER(SEARCH($V$52,T315)),"WINCOMLAMDONG",IF(ISNUMBER(SEARCH($V$53,T315)),"WINCOMVINHLONG",IF(ISNUMBER(SEARCH($V$54,T315)),"WINCOMDONGTHAP",IF(ISNUMBER(SEARCH($V$55,T315)),"WINCOMTIENGIANG",IF(ISNUMBER(SEARCH($V$56,T315)),"WINCOMQUANGNINH",0))))))))))))))))))))))))))))))))))))))))))))))))))))))</f>
        <v>WINCOMHANOI</v>
      </c>
    </row>
    <row r="316" spans="1:25" x14ac:dyDescent="0.2">
      <c r="A316" t="s">
        <v>0</v>
      </c>
      <c r="B316" t="s">
        <v>620</v>
      </c>
      <c r="C316" t="s">
        <v>2</v>
      </c>
      <c r="D316" t="s">
        <v>100</v>
      </c>
      <c r="E316" t="s">
        <v>4</v>
      </c>
      <c r="F316" s="5">
        <f t="shared" si="17"/>
        <v>2</v>
      </c>
      <c r="G316" s="2">
        <v>122500</v>
      </c>
      <c r="H316" s="2">
        <v>134750</v>
      </c>
      <c r="I316" t="s">
        <v>5</v>
      </c>
      <c r="J316" t="s">
        <v>101</v>
      </c>
      <c r="K316" t="str">
        <f t="shared" si="18"/>
        <v xml:space="preserve"> Ghẹ farci 150g</v>
      </c>
      <c r="L316" s="8" t="str">
        <f>VLOOKUP(K316,'[1]Mã Misa'!$B$2:$D$74,2,0)</f>
        <v>Ghẹ farci 150g</v>
      </c>
      <c r="M316" s="8" t="str">
        <f>VLOOKUP(L316,'[1]Mã Misa'!$C$2:$D$74,2,0)</f>
        <v>GHEFARCI150</v>
      </c>
      <c r="N316" s="2">
        <v>61250</v>
      </c>
      <c r="O316" t="s">
        <v>621</v>
      </c>
      <c r="P316" s="8" t="str">
        <f t="shared" si="19"/>
        <v>0136064</v>
      </c>
      <c r="Q316" s="8" t="e">
        <f t="array" ref="Q316">IF(VLOOKUP(P316,$AA$1:$AC$32,1,0)&lt;&gt;0,(P316&amp;"A"),0)</f>
        <v>#N/A</v>
      </c>
      <c r="R316" s="12">
        <v>44508</v>
      </c>
      <c r="S316" t="s">
        <v>619</v>
      </c>
      <c r="T316" s="8" t="str">
        <f t="shared" si="20"/>
        <v>VM+ HNI LK</v>
      </c>
      <c r="U316" t="s">
        <v>6157</v>
      </c>
      <c r="Y316" t="str">
        <f t="array" ref="Y316">IF(ISNUMBER(SEARCH($V$3,T316)),"WINCOMHANOI",IF(ISNUMBER(SEARCH($V$4,T316)),"WINCOMHOCHIMINH",IF(ISNUMBER(SEARCH($V$5,T316)),"WINCOMDANANG",IF(ISNUMBER(SEARCH($V$6,T316)),"WINCOMHAIDUONG",IF(ISNUMBER(SEARCH($V$7,T316)),"WINCOMQUANGNINH",IF(ISNUMBER(SEARCH($V$8,T316)),"WINCOMHAIPHONG",IF(ISNUMBER(SEARCH($V$9,T316)),"WINCOMBACGIANG",IF(ISNUMBER(SEARCH($V$10,T316)),"WINCOMBACNINH",IF(ISNUMBER(SEARCH($V$11,T316)),"WINCOMPHUTHO",IF(ISNUMBER(SEARCH($V$12,T316)),"WINCOMHATINH",IF(ISNUMBER(SEARCH($V$13,T316)),"WINCOMTHAINGUYEN",IF(ISNUMBER(SEARCH($V$14,T316)),"WINCOMKHANHHOA",IF(ISNUMBER(SEARCH($V$15,T316)),"WINCOMHUNGYEN",IF(ISNUMBER(SEARCH($V$16,T316)),"WINCOMNGHEAN",IF(ISNUMBER(SEARCH($V$17,T316)),"WINCOMLAOCAI",IF(ISNUMBER(SEARCH($V$18,T316)),"WINCOMVUNGTAU",IF(ISNUMBER(SEARCH($V$19,T316)),"WINCOMBINHDUONG",IF(ISNUMBER(SEARCH($V$20,T316)),"WINCOMKIENGIANG",IF(ISNUMBER(SEARCH($V$21,T316)),"WINCOMHANAM",IF(ISNUMBER(SEARCH($V$22,T316)),"WINCOMNAMDINH",IF(ISNUMBER(SEARCH($V$23,T316)),"WINCOMLANGSON",IF(ISNUMBER(SEARCH($V$24,T316)),"WINCOMTHANHHOA",IF(ISNUMBER(SEARCH($V$25,T316)),"WINCOMYENBAI",IF(ISNUMBER(SEARCH($V$26,T316)),"WINCOMTUYENQUANG",IF(ISNUMBER(SEARCH($V$27,T316)),"WINCOMHUE",IF(ISNUMBER(SEARCH($V$28,T316)),"WINCOMQUANGNAM",IF(ISNUMBER(SEARCH($V$29,T316)),"WINCOMVINHPHUC",IF(ISNUMBER(SEARCH($V$30,T316)),"WINCOMHAGIANG",IF(ISNUMBER(SEARCH($V$31,T316)),"WINCOMNINHBINH",IF(ISNUMBER(SEARCH($V$32,T316)),"WINCOMTRAVINH",IF(ISNUMBER(SEARCH($V$33,T316)),"WINCOMCANTHO",IF(ISNUMBER(SEARCH($V$34,T316)),"WINCOMBENTRE",IF(ISNUMBER(SEARCH($V$35,T316)),"WINCOMCAMAU",IF(ISNUMBER(SEARCH($V$36,T316)),"WINCOMANGIANG",IF(ISNUMBER(SEARCH($V$37,T316)),"WINCOMNINHTHUAN",IF(ISNUMBER(SEARCH($V$38,T316)),"WINCOMTHAIBINH",IF(ISNUMBER(SEARCH($V$39,T316)),"WINCOMGIALAI",IF(ISNUMBER(SEARCH($V$40,T316)),"WINCOMHOABINH",IF(ISNUMBER(SEARCH($V$41,T316)),"WINCOMQUANGNGAI",IF(ISNUMBER(SEARCH($V$42,T316)),"WINCOMBINHTHUAN",IF(ISNUMBER(SEARCH($V$43,T316)),"WINCOMDAKLAK",IF(ISNUMBER(SEARCH($V$44,T316)),"WINCOMSOCTRANG",IF(ISNUMBER(SEARCH($V$45,T316)),"WINCOMSONLA",IF(ISNUMBER(SEARCH($V$46,T316)),"WINCOMKONTUM",IF(ISNUMBER(SEARCH($V$47,T316)),"WINCOMPHUYEN",IF(ISNUMBER(SEARCH($V$48,T316)),"WINCOMQUANGTRI",IF(ISNUMBER(SEARCH($V$49,T316)),"WINCOMBINHDINH",IF(ISNUMBER(SEARCH($V$50,T316)),"WINCOMCAOBANG",IF(ISNUMBER(SEARCH($V$51,T316)),"WINCOMQUANGBINH",IF(ISNUMBER(SEARCH($V$52,T316)),"WINCOMLAMDONG",IF(ISNUMBER(SEARCH($V$53,T316)),"WINCOMVINHLONG",IF(ISNUMBER(SEARCH($V$54,T316)),"WINCOMDONGTHAP",IF(ISNUMBER(SEARCH($V$55,T316)),"WINCOMTIENGIANG",IF(ISNUMBER(SEARCH($V$56,T316)),"WINCOMQUANGNINH",0))))))))))))))))))))))))))))))))))))))))))))))))))))))</f>
        <v>WINCOMHANOI</v>
      </c>
    </row>
    <row r="317" spans="1:25" x14ac:dyDescent="0.2">
      <c r="A317" t="s">
        <v>0</v>
      </c>
      <c r="B317" t="s">
        <v>620</v>
      </c>
      <c r="C317" t="s">
        <v>31</v>
      </c>
      <c r="D317" t="s">
        <v>168</v>
      </c>
      <c r="E317" t="s">
        <v>4</v>
      </c>
      <c r="F317" s="5">
        <f t="shared" si="17"/>
        <v>3</v>
      </c>
      <c r="G317" s="2">
        <v>183750</v>
      </c>
      <c r="H317" s="2">
        <v>202125.00000000003</v>
      </c>
      <c r="I317" t="s">
        <v>5</v>
      </c>
      <c r="J317" t="s">
        <v>169</v>
      </c>
      <c r="K317" t="str">
        <f t="shared" si="18"/>
        <v xml:space="preserve"> Càng ghẹ cốm hoa 250g</v>
      </c>
      <c r="L317" s="8" t="str">
        <f>VLOOKUP(K317,'[1]Mã Misa'!$B$2:$D$74,2,0)</f>
        <v>Càng ghẹ cốm hoa 250g</v>
      </c>
      <c r="M317" s="8" t="str">
        <f>VLOOKUP(L317,'[1]Mã Misa'!$C$2:$D$74,2,0)</f>
        <v>CGCH250</v>
      </c>
      <c r="N317" s="2">
        <v>61250</v>
      </c>
      <c r="O317" t="s">
        <v>621</v>
      </c>
      <c r="P317" s="8" t="str">
        <f t="shared" si="19"/>
        <v>0136064</v>
      </c>
      <c r="Q317" s="8" t="e">
        <f t="array" ref="Q317">IF(VLOOKUP(P317,$AA$1:$AC$32,1,0)&lt;&gt;0,(P317&amp;"A"),0)</f>
        <v>#N/A</v>
      </c>
      <c r="R317" s="12">
        <v>44508</v>
      </c>
      <c r="S317" t="s">
        <v>619</v>
      </c>
      <c r="T317" s="8" t="str">
        <f t="shared" si="20"/>
        <v>VM+ HNI LK</v>
      </c>
      <c r="U317" t="s">
        <v>6157</v>
      </c>
      <c r="Y317" t="str">
        <f t="array" ref="Y317">IF(ISNUMBER(SEARCH($V$3,T317)),"WINCOMHANOI",IF(ISNUMBER(SEARCH($V$4,T317)),"WINCOMHOCHIMINH",IF(ISNUMBER(SEARCH($V$5,T317)),"WINCOMDANANG",IF(ISNUMBER(SEARCH($V$6,T317)),"WINCOMHAIDUONG",IF(ISNUMBER(SEARCH($V$7,T317)),"WINCOMQUANGNINH",IF(ISNUMBER(SEARCH($V$8,T317)),"WINCOMHAIPHONG",IF(ISNUMBER(SEARCH($V$9,T317)),"WINCOMBACGIANG",IF(ISNUMBER(SEARCH($V$10,T317)),"WINCOMBACNINH",IF(ISNUMBER(SEARCH($V$11,T317)),"WINCOMPHUTHO",IF(ISNUMBER(SEARCH($V$12,T317)),"WINCOMHATINH",IF(ISNUMBER(SEARCH($V$13,T317)),"WINCOMTHAINGUYEN",IF(ISNUMBER(SEARCH($V$14,T317)),"WINCOMKHANHHOA",IF(ISNUMBER(SEARCH($V$15,T317)),"WINCOMHUNGYEN",IF(ISNUMBER(SEARCH($V$16,T317)),"WINCOMNGHEAN",IF(ISNUMBER(SEARCH($V$17,T317)),"WINCOMLAOCAI",IF(ISNUMBER(SEARCH($V$18,T317)),"WINCOMVUNGTAU",IF(ISNUMBER(SEARCH($V$19,T317)),"WINCOMBINHDUONG",IF(ISNUMBER(SEARCH($V$20,T317)),"WINCOMKIENGIANG",IF(ISNUMBER(SEARCH($V$21,T317)),"WINCOMHANAM",IF(ISNUMBER(SEARCH($V$22,T317)),"WINCOMNAMDINH",IF(ISNUMBER(SEARCH($V$23,T317)),"WINCOMLANGSON",IF(ISNUMBER(SEARCH($V$24,T317)),"WINCOMTHANHHOA",IF(ISNUMBER(SEARCH($V$25,T317)),"WINCOMYENBAI",IF(ISNUMBER(SEARCH($V$26,T317)),"WINCOMTUYENQUANG",IF(ISNUMBER(SEARCH($V$27,T317)),"WINCOMHUE",IF(ISNUMBER(SEARCH($V$28,T317)),"WINCOMQUANGNAM",IF(ISNUMBER(SEARCH($V$29,T317)),"WINCOMVINHPHUC",IF(ISNUMBER(SEARCH($V$30,T317)),"WINCOMHAGIANG",IF(ISNUMBER(SEARCH($V$31,T317)),"WINCOMNINHBINH",IF(ISNUMBER(SEARCH($V$32,T317)),"WINCOMTRAVINH",IF(ISNUMBER(SEARCH($V$33,T317)),"WINCOMCANTHO",IF(ISNUMBER(SEARCH($V$34,T317)),"WINCOMBENTRE",IF(ISNUMBER(SEARCH($V$35,T317)),"WINCOMCAMAU",IF(ISNUMBER(SEARCH($V$36,T317)),"WINCOMANGIANG",IF(ISNUMBER(SEARCH($V$37,T317)),"WINCOMNINHTHUAN",IF(ISNUMBER(SEARCH($V$38,T317)),"WINCOMTHAIBINH",IF(ISNUMBER(SEARCH($V$39,T317)),"WINCOMGIALAI",IF(ISNUMBER(SEARCH($V$40,T317)),"WINCOMHOABINH",IF(ISNUMBER(SEARCH($V$41,T317)),"WINCOMQUANGNGAI",IF(ISNUMBER(SEARCH($V$42,T317)),"WINCOMBINHTHUAN",IF(ISNUMBER(SEARCH($V$43,T317)),"WINCOMDAKLAK",IF(ISNUMBER(SEARCH($V$44,T317)),"WINCOMSOCTRANG",IF(ISNUMBER(SEARCH($V$45,T317)),"WINCOMSONLA",IF(ISNUMBER(SEARCH($V$46,T317)),"WINCOMKONTUM",IF(ISNUMBER(SEARCH($V$47,T317)),"WINCOMPHUYEN",IF(ISNUMBER(SEARCH($V$48,T317)),"WINCOMQUANGTRI",IF(ISNUMBER(SEARCH($V$49,T317)),"WINCOMBINHDINH",IF(ISNUMBER(SEARCH($V$50,T317)),"WINCOMCAOBANG",IF(ISNUMBER(SEARCH($V$51,T317)),"WINCOMQUANGBINH",IF(ISNUMBER(SEARCH($V$52,T317)),"WINCOMLAMDONG",IF(ISNUMBER(SEARCH($V$53,T317)),"WINCOMVINHLONG",IF(ISNUMBER(SEARCH($V$54,T317)),"WINCOMDONGTHAP",IF(ISNUMBER(SEARCH($V$55,T317)),"WINCOMTIENGIANG",IF(ISNUMBER(SEARCH($V$56,T317)),"WINCOMQUANGNINH",0))))))))))))))))))))))))))))))))))))))))))))))))))))))</f>
        <v>WINCOMHANOI</v>
      </c>
    </row>
    <row r="318" spans="1:25" x14ac:dyDescent="0.2">
      <c r="A318" t="s">
        <v>0</v>
      </c>
      <c r="B318" t="s">
        <v>622</v>
      </c>
      <c r="C318" t="s">
        <v>2</v>
      </c>
      <c r="D318" t="s">
        <v>62</v>
      </c>
      <c r="E318" t="s">
        <v>4</v>
      </c>
      <c r="F318" s="5">
        <f t="shared" si="17"/>
        <v>4</v>
      </c>
      <c r="G318" s="2">
        <v>421600</v>
      </c>
      <c r="H318" s="2">
        <v>463760.00000000006</v>
      </c>
      <c r="I318" t="s">
        <v>5</v>
      </c>
      <c r="J318" t="s">
        <v>63</v>
      </c>
      <c r="K318" t="str">
        <f t="shared" si="18"/>
        <v>_Đùi gà sốt cay 500g</v>
      </c>
      <c r="L318" s="8" t="str">
        <f>VLOOKUP(K318,'[1]Mã Misa'!$B$2:$D$74,2,0)</f>
        <v>Đùi gà sốt cay 500g</v>
      </c>
      <c r="M318" s="8" t="str">
        <f>VLOOKUP(L318,'[1]Mã Misa'!$C$2:$D$74,2,0)</f>
        <v>DGSC500</v>
      </c>
      <c r="N318" s="2">
        <v>105400</v>
      </c>
      <c r="O318" t="s">
        <v>623</v>
      </c>
      <c r="P318" s="8" t="str">
        <f t="shared" si="19"/>
        <v>0136065</v>
      </c>
      <c r="Q318" s="8" t="e">
        <f t="array" ref="Q318">IF(VLOOKUP(P318,$AA$1:$AC$32,1,0)&lt;&gt;0,(P318&amp;"A"),0)</f>
        <v>#N/A</v>
      </c>
      <c r="R318" s="12">
        <v>44508</v>
      </c>
      <c r="S318" t="s">
        <v>624</v>
      </c>
      <c r="T318" s="8" t="str">
        <f t="shared" si="20"/>
        <v>VM+ HNI 31</v>
      </c>
      <c r="U318" t="s">
        <v>6158</v>
      </c>
      <c r="Y318" t="str">
        <f t="array" ref="Y318">IF(ISNUMBER(SEARCH($V$3,T318)),"WINCOMHANOI",IF(ISNUMBER(SEARCH($V$4,T318)),"WINCOMHOCHIMINH",IF(ISNUMBER(SEARCH($V$5,T318)),"WINCOMDANANG",IF(ISNUMBER(SEARCH($V$6,T318)),"WINCOMHAIDUONG",IF(ISNUMBER(SEARCH($V$7,T318)),"WINCOMQUANGNINH",IF(ISNUMBER(SEARCH($V$8,T318)),"WINCOMHAIPHONG",IF(ISNUMBER(SEARCH($V$9,T318)),"WINCOMBACGIANG",IF(ISNUMBER(SEARCH($V$10,T318)),"WINCOMBACNINH",IF(ISNUMBER(SEARCH($V$11,T318)),"WINCOMPHUTHO",IF(ISNUMBER(SEARCH($V$12,T318)),"WINCOMHATINH",IF(ISNUMBER(SEARCH($V$13,T318)),"WINCOMTHAINGUYEN",IF(ISNUMBER(SEARCH($V$14,T318)),"WINCOMKHANHHOA",IF(ISNUMBER(SEARCH($V$15,T318)),"WINCOMHUNGYEN",IF(ISNUMBER(SEARCH($V$16,T318)),"WINCOMNGHEAN",IF(ISNUMBER(SEARCH($V$17,T318)),"WINCOMLAOCAI",IF(ISNUMBER(SEARCH($V$18,T318)),"WINCOMVUNGTAU",IF(ISNUMBER(SEARCH($V$19,T318)),"WINCOMBINHDUONG",IF(ISNUMBER(SEARCH($V$20,T318)),"WINCOMKIENGIANG",IF(ISNUMBER(SEARCH($V$21,T318)),"WINCOMHANAM",IF(ISNUMBER(SEARCH($V$22,T318)),"WINCOMNAMDINH",IF(ISNUMBER(SEARCH($V$23,T318)),"WINCOMLANGSON",IF(ISNUMBER(SEARCH($V$24,T318)),"WINCOMTHANHHOA",IF(ISNUMBER(SEARCH($V$25,T318)),"WINCOMYENBAI",IF(ISNUMBER(SEARCH($V$26,T318)),"WINCOMTUYENQUANG",IF(ISNUMBER(SEARCH($V$27,T318)),"WINCOMHUE",IF(ISNUMBER(SEARCH($V$28,T318)),"WINCOMQUANGNAM",IF(ISNUMBER(SEARCH($V$29,T318)),"WINCOMVINHPHUC",IF(ISNUMBER(SEARCH($V$30,T318)),"WINCOMHAGIANG",IF(ISNUMBER(SEARCH($V$31,T318)),"WINCOMNINHBINH",IF(ISNUMBER(SEARCH($V$32,T318)),"WINCOMTRAVINH",IF(ISNUMBER(SEARCH($V$33,T318)),"WINCOMCANTHO",IF(ISNUMBER(SEARCH($V$34,T318)),"WINCOMBENTRE",IF(ISNUMBER(SEARCH($V$35,T318)),"WINCOMCAMAU",IF(ISNUMBER(SEARCH($V$36,T318)),"WINCOMANGIANG",IF(ISNUMBER(SEARCH($V$37,T318)),"WINCOMNINHTHUAN",IF(ISNUMBER(SEARCH($V$38,T318)),"WINCOMTHAIBINH",IF(ISNUMBER(SEARCH($V$39,T318)),"WINCOMGIALAI",IF(ISNUMBER(SEARCH($V$40,T318)),"WINCOMHOABINH",IF(ISNUMBER(SEARCH($V$41,T318)),"WINCOMQUANGNGAI",IF(ISNUMBER(SEARCH($V$42,T318)),"WINCOMBINHTHUAN",IF(ISNUMBER(SEARCH($V$43,T318)),"WINCOMDAKLAK",IF(ISNUMBER(SEARCH($V$44,T318)),"WINCOMSOCTRANG",IF(ISNUMBER(SEARCH($V$45,T318)),"WINCOMSONLA",IF(ISNUMBER(SEARCH($V$46,T318)),"WINCOMKONTUM",IF(ISNUMBER(SEARCH($V$47,T318)),"WINCOMPHUYEN",IF(ISNUMBER(SEARCH($V$48,T318)),"WINCOMQUANGTRI",IF(ISNUMBER(SEARCH($V$49,T318)),"WINCOMBINHDINH",IF(ISNUMBER(SEARCH($V$50,T318)),"WINCOMCAOBANG",IF(ISNUMBER(SEARCH($V$51,T318)),"WINCOMQUANGBINH",IF(ISNUMBER(SEARCH($V$52,T318)),"WINCOMLAMDONG",IF(ISNUMBER(SEARCH($V$53,T318)),"WINCOMVINHLONG",IF(ISNUMBER(SEARCH($V$54,T318)),"WINCOMDONGTHAP",IF(ISNUMBER(SEARCH($V$55,T318)),"WINCOMTIENGIANG",IF(ISNUMBER(SEARCH($V$56,T318)),"WINCOMQUANGNINH",0))))))))))))))))))))))))))))))))))))))))))))))))))))))</f>
        <v>WINCOMHANOI</v>
      </c>
    </row>
    <row r="319" spans="1:25" x14ac:dyDescent="0.2">
      <c r="A319" t="s">
        <v>0</v>
      </c>
      <c r="B319" t="s">
        <v>622</v>
      </c>
      <c r="C319" t="s">
        <v>31</v>
      </c>
      <c r="D319" t="s">
        <v>134</v>
      </c>
      <c r="E319" t="s">
        <v>4</v>
      </c>
      <c r="F319" s="5">
        <f t="shared" si="17"/>
        <v>2</v>
      </c>
      <c r="G319" s="2">
        <v>181500</v>
      </c>
      <c r="H319" s="2">
        <v>199650.00000000003</v>
      </c>
      <c r="I319" t="s">
        <v>5</v>
      </c>
      <c r="J319" t="s">
        <v>135</v>
      </c>
      <c r="K319" t="str">
        <f t="shared" si="18"/>
        <v>_Chân gà sốt cay 400g</v>
      </c>
      <c r="L319" s="8" t="str">
        <f>VLOOKUP(K319,'[1]Mã Misa'!$B$2:$D$74,2,0)</f>
        <v>Chân gà sốt cay 400g</v>
      </c>
      <c r="M319" s="8" t="str">
        <f>VLOOKUP(L319,'[1]Mã Misa'!$C$2:$D$74,2,0)</f>
        <v>CGSC400</v>
      </c>
      <c r="N319" s="2">
        <v>90750</v>
      </c>
      <c r="O319" t="s">
        <v>623</v>
      </c>
      <c r="P319" s="8" t="str">
        <f t="shared" si="19"/>
        <v>0136065</v>
      </c>
      <c r="Q319" s="8" t="e">
        <f t="array" ref="Q319">IF(VLOOKUP(P319,$AA$1:$AC$32,1,0)&lt;&gt;0,(P319&amp;"A"),0)</f>
        <v>#N/A</v>
      </c>
      <c r="R319" s="12">
        <v>44508</v>
      </c>
      <c r="S319" t="s">
        <v>624</v>
      </c>
      <c r="T319" s="8" t="str">
        <f t="shared" si="20"/>
        <v>VM+ HNI 31</v>
      </c>
      <c r="U319" t="s">
        <v>6158</v>
      </c>
      <c r="Y319" t="str">
        <f t="array" ref="Y319">IF(ISNUMBER(SEARCH($V$3,T319)),"WINCOMHANOI",IF(ISNUMBER(SEARCH($V$4,T319)),"WINCOMHOCHIMINH",IF(ISNUMBER(SEARCH($V$5,T319)),"WINCOMDANANG",IF(ISNUMBER(SEARCH($V$6,T319)),"WINCOMHAIDUONG",IF(ISNUMBER(SEARCH($V$7,T319)),"WINCOMQUANGNINH",IF(ISNUMBER(SEARCH($V$8,T319)),"WINCOMHAIPHONG",IF(ISNUMBER(SEARCH($V$9,T319)),"WINCOMBACGIANG",IF(ISNUMBER(SEARCH($V$10,T319)),"WINCOMBACNINH",IF(ISNUMBER(SEARCH($V$11,T319)),"WINCOMPHUTHO",IF(ISNUMBER(SEARCH($V$12,T319)),"WINCOMHATINH",IF(ISNUMBER(SEARCH($V$13,T319)),"WINCOMTHAINGUYEN",IF(ISNUMBER(SEARCH($V$14,T319)),"WINCOMKHANHHOA",IF(ISNUMBER(SEARCH($V$15,T319)),"WINCOMHUNGYEN",IF(ISNUMBER(SEARCH($V$16,T319)),"WINCOMNGHEAN",IF(ISNUMBER(SEARCH($V$17,T319)),"WINCOMLAOCAI",IF(ISNUMBER(SEARCH($V$18,T319)),"WINCOMVUNGTAU",IF(ISNUMBER(SEARCH($V$19,T319)),"WINCOMBINHDUONG",IF(ISNUMBER(SEARCH($V$20,T319)),"WINCOMKIENGIANG",IF(ISNUMBER(SEARCH($V$21,T319)),"WINCOMHANAM",IF(ISNUMBER(SEARCH($V$22,T319)),"WINCOMNAMDINH",IF(ISNUMBER(SEARCH($V$23,T319)),"WINCOMLANGSON",IF(ISNUMBER(SEARCH($V$24,T319)),"WINCOMTHANHHOA",IF(ISNUMBER(SEARCH($V$25,T319)),"WINCOMYENBAI",IF(ISNUMBER(SEARCH($V$26,T319)),"WINCOMTUYENQUANG",IF(ISNUMBER(SEARCH($V$27,T319)),"WINCOMHUE",IF(ISNUMBER(SEARCH($V$28,T319)),"WINCOMQUANGNAM",IF(ISNUMBER(SEARCH($V$29,T319)),"WINCOMVINHPHUC",IF(ISNUMBER(SEARCH($V$30,T319)),"WINCOMHAGIANG",IF(ISNUMBER(SEARCH($V$31,T319)),"WINCOMNINHBINH",IF(ISNUMBER(SEARCH($V$32,T319)),"WINCOMTRAVINH",IF(ISNUMBER(SEARCH($V$33,T319)),"WINCOMCANTHO",IF(ISNUMBER(SEARCH($V$34,T319)),"WINCOMBENTRE",IF(ISNUMBER(SEARCH($V$35,T319)),"WINCOMCAMAU",IF(ISNUMBER(SEARCH($V$36,T319)),"WINCOMANGIANG",IF(ISNUMBER(SEARCH($V$37,T319)),"WINCOMNINHTHUAN",IF(ISNUMBER(SEARCH($V$38,T319)),"WINCOMTHAIBINH",IF(ISNUMBER(SEARCH($V$39,T319)),"WINCOMGIALAI",IF(ISNUMBER(SEARCH($V$40,T319)),"WINCOMHOABINH",IF(ISNUMBER(SEARCH($V$41,T319)),"WINCOMQUANGNGAI",IF(ISNUMBER(SEARCH($V$42,T319)),"WINCOMBINHTHUAN",IF(ISNUMBER(SEARCH($V$43,T319)),"WINCOMDAKLAK",IF(ISNUMBER(SEARCH($V$44,T319)),"WINCOMSOCTRANG",IF(ISNUMBER(SEARCH($V$45,T319)),"WINCOMSONLA",IF(ISNUMBER(SEARCH($V$46,T319)),"WINCOMKONTUM",IF(ISNUMBER(SEARCH($V$47,T319)),"WINCOMPHUYEN",IF(ISNUMBER(SEARCH($V$48,T319)),"WINCOMQUANGTRI",IF(ISNUMBER(SEARCH($V$49,T319)),"WINCOMBINHDINH",IF(ISNUMBER(SEARCH($V$50,T319)),"WINCOMCAOBANG",IF(ISNUMBER(SEARCH($V$51,T319)),"WINCOMQUANGBINH",IF(ISNUMBER(SEARCH($V$52,T319)),"WINCOMLAMDONG",IF(ISNUMBER(SEARCH($V$53,T319)),"WINCOMVINHLONG",IF(ISNUMBER(SEARCH($V$54,T319)),"WINCOMDONGTHAP",IF(ISNUMBER(SEARCH($V$55,T319)),"WINCOMTIENGIANG",IF(ISNUMBER(SEARCH($V$56,T319)),"WINCOMQUANGNINH",0))))))))))))))))))))))))))))))))))))))))))))))))))))))</f>
        <v>WINCOMHANOI</v>
      </c>
    </row>
    <row r="320" spans="1:25" x14ac:dyDescent="0.2">
      <c r="A320" t="s">
        <v>0</v>
      </c>
      <c r="B320" t="s">
        <v>625</v>
      </c>
      <c r="C320" t="s">
        <v>2</v>
      </c>
      <c r="D320" t="s">
        <v>20</v>
      </c>
      <c r="E320" t="s">
        <v>4</v>
      </c>
      <c r="F320" s="5">
        <f t="shared" si="17"/>
        <v>2</v>
      </c>
      <c r="G320" s="2">
        <v>100364</v>
      </c>
      <c r="H320" s="2">
        <v>110400.40000000001</v>
      </c>
      <c r="I320" t="s">
        <v>5</v>
      </c>
      <c r="J320" t="s">
        <v>21</v>
      </c>
      <c r="K320" t="str">
        <f t="shared" si="18"/>
        <v>Giò tai lưỡi xào gói 250g</v>
      </c>
      <c r="L320" s="8" t="str">
        <f>VLOOKUP(K320,'[1]Mã Misa'!$B$2:$D$74,2,0)</f>
        <v>Giò Tai Lưỡi Xào 250g</v>
      </c>
      <c r="M320" s="8" t="str">
        <f>VLOOKUP(L320,'[1]Mã Misa'!$C$2:$D$74,2,0)</f>
        <v>GTLX250G</v>
      </c>
      <c r="N320" s="2">
        <v>50182</v>
      </c>
      <c r="O320" t="s">
        <v>626</v>
      </c>
      <c r="P320" s="8" t="str">
        <f t="shared" si="19"/>
        <v>0003142</v>
      </c>
      <c r="Q320" s="8" t="e">
        <f t="array" ref="Q320">IF(VLOOKUP(P320,$AA$1:$AC$32,1,0)&lt;&gt;0,(P320&amp;"A"),0)</f>
        <v>#N/A</v>
      </c>
      <c r="R320" s="12">
        <v>44508</v>
      </c>
      <c r="S320" t="s">
        <v>627</v>
      </c>
      <c r="T320" s="8" t="str">
        <f t="shared" si="20"/>
        <v>VM+ BNH 36</v>
      </c>
      <c r="U320" t="s">
        <v>6159</v>
      </c>
      <c r="Y320" t="str">
        <f t="array" ref="Y320">IF(ISNUMBER(SEARCH($V$3,T320)),"WINCOMHANOI",IF(ISNUMBER(SEARCH($V$4,T320)),"WINCOMHOCHIMINH",IF(ISNUMBER(SEARCH($V$5,T320)),"WINCOMDANANG",IF(ISNUMBER(SEARCH($V$6,T320)),"WINCOMHAIDUONG",IF(ISNUMBER(SEARCH($V$7,T320)),"WINCOMQUANGNINH",IF(ISNUMBER(SEARCH($V$8,T320)),"WINCOMHAIPHONG",IF(ISNUMBER(SEARCH($V$9,T320)),"WINCOMBACGIANG",IF(ISNUMBER(SEARCH($V$10,T320)),"WINCOMBACNINH",IF(ISNUMBER(SEARCH($V$11,T320)),"WINCOMPHUTHO",IF(ISNUMBER(SEARCH($V$12,T320)),"WINCOMHATINH",IF(ISNUMBER(SEARCH($V$13,T320)),"WINCOMTHAINGUYEN",IF(ISNUMBER(SEARCH($V$14,T320)),"WINCOMKHANHHOA",IF(ISNUMBER(SEARCH($V$15,T320)),"WINCOMHUNGYEN",IF(ISNUMBER(SEARCH($V$16,T320)),"WINCOMNGHEAN",IF(ISNUMBER(SEARCH($V$17,T320)),"WINCOMLAOCAI",IF(ISNUMBER(SEARCH($V$18,T320)),"WINCOMVUNGTAU",IF(ISNUMBER(SEARCH($V$19,T320)),"WINCOMBINHDUONG",IF(ISNUMBER(SEARCH($V$20,T320)),"WINCOMKIENGIANG",IF(ISNUMBER(SEARCH($V$21,T320)),"WINCOMHANAM",IF(ISNUMBER(SEARCH($V$22,T320)),"WINCOMNAMDINH",IF(ISNUMBER(SEARCH($V$23,T320)),"WINCOMLANGSON",IF(ISNUMBER(SEARCH($V$24,T320)),"WINCOMTHANHHOA",IF(ISNUMBER(SEARCH($V$25,T320)),"WINCOMYENBAI",IF(ISNUMBER(SEARCH($V$26,T320)),"WINCOMTUYENQUANG",IF(ISNUMBER(SEARCH($V$27,T320)),"WINCOMHUE",IF(ISNUMBER(SEARCH($V$28,T320)),"WINCOMQUANGNAM",IF(ISNUMBER(SEARCH($V$29,T320)),"WINCOMVINHPHUC",IF(ISNUMBER(SEARCH($V$30,T320)),"WINCOMHAGIANG",IF(ISNUMBER(SEARCH($V$31,T320)),"WINCOMNINHBINH",IF(ISNUMBER(SEARCH($V$32,T320)),"WINCOMTRAVINH",IF(ISNUMBER(SEARCH($V$33,T320)),"WINCOMCANTHO",IF(ISNUMBER(SEARCH($V$34,T320)),"WINCOMBENTRE",IF(ISNUMBER(SEARCH($V$35,T320)),"WINCOMCAMAU",IF(ISNUMBER(SEARCH($V$36,T320)),"WINCOMANGIANG",IF(ISNUMBER(SEARCH($V$37,T320)),"WINCOMNINHTHUAN",IF(ISNUMBER(SEARCH($V$38,T320)),"WINCOMTHAIBINH",IF(ISNUMBER(SEARCH($V$39,T320)),"WINCOMGIALAI",IF(ISNUMBER(SEARCH($V$40,T320)),"WINCOMHOABINH",IF(ISNUMBER(SEARCH($V$41,T320)),"WINCOMQUANGNGAI",IF(ISNUMBER(SEARCH($V$42,T320)),"WINCOMBINHTHUAN",IF(ISNUMBER(SEARCH($V$43,T320)),"WINCOMDAKLAK",IF(ISNUMBER(SEARCH($V$44,T320)),"WINCOMSOCTRANG",IF(ISNUMBER(SEARCH($V$45,T320)),"WINCOMSONLA",IF(ISNUMBER(SEARCH($V$46,T320)),"WINCOMKONTUM",IF(ISNUMBER(SEARCH($V$47,T320)),"WINCOMPHUYEN",IF(ISNUMBER(SEARCH($V$48,T320)),"WINCOMQUANGTRI",IF(ISNUMBER(SEARCH($V$49,T320)),"WINCOMBINHDINH",IF(ISNUMBER(SEARCH($V$50,T320)),"WINCOMCAOBANG",IF(ISNUMBER(SEARCH($V$51,T320)),"WINCOMQUANGBINH",IF(ISNUMBER(SEARCH($V$52,T320)),"WINCOMLAMDONG",IF(ISNUMBER(SEARCH($V$53,T320)),"WINCOMVINHLONG",IF(ISNUMBER(SEARCH($V$54,T320)),"WINCOMDONGTHAP",IF(ISNUMBER(SEARCH($V$55,T320)),"WINCOMTIENGIANG",IF(ISNUMBER(SEARCH($V$56,T320)),"WINCOMQUANGNINH",0))))))))))))))))))))))))))))))))))))))))))))))))))))))</f>
        <v>WINCOMBACNINH</v>
      </c>
    </row>
    <row r="321" spans="1:25" x14ac:dyDescent="0.2">
      <c r="A321" t="s">
        <v>0</v>
      </c>
      <c r="B321" t="s">
        <v>628</v>
      </c>
      <c r="C321" t="s">
        <v>2</v>
      </c>
      <c r="D321" t="s">
        <v>39</v>
      </c>
      <c r="E321" t="s">
        <v>4</v>
      </c>
      <c r="F321" s="5">
        <f t="shared" si="17"/>
        <v>1</v>
      </c>
      <c r="G321" s="2">
        <v>46000</v>
      </c>
      <c r="H321" s="2">
        <v>50600.000000000007</v>
      </c>
      <c r="I321" t="s">
        <v>5</v>
      </c>
      <c r="J321" t="s">
        <v>40</v>
      </c>
      <c r="K321" t="str">
        <f t="shared" si="18"/>
        <v>Mộc nấm hương gói 250g</v>
      </c>
      <c r="L321" s="8" t="str">
        <f>VLOOKUP(K321,'[1]Mã Misa'!$B$2:$D$74,2,0)</f>
        <v>Mộc Nấm Hương 250g</v>
      </c>
      <c r="M321" s="8" t="str">
        <f>VLOOKUP(L321,'[1]Mã Misa'!$C$2:$D$74,2,0)</f>
        <v>MNH250</v>
      </c>
      <c r="N321" s="2">
        <v>46000</v>
      </c>
      <c r="O321" t="s">
        <v>629</v>
      </c>
      <c r="P321" s="8" t="str">
        <f t="shared" si="19"/>
        <v>0017471</v>
      </c>
      <c r="Q321" s="8" t="e">
        <f t="array" ref="Q321">IF(VLOOKUP(P321,$AA$1:$AC$32,1,0)&lt;&gt;0,(P321&amp;"A"),0)</f>
        <v>#N/A</v>
      </c>
      <c r="R321" s="12">
        <v>44508</v>
      </c>
      <c r="S321" t="s">
        <v>630</v>
      </c>
      <c r="T321" s="8" t="str">
        <f t="shared" si="20"/>
        <v>VM+ DNG 27</v>
      </c>
      <c r="U321" t="s">
        <v>6160</v>
      </c>
      <c r="Y321" t="str">
        <f t="array" ref="Y321">IF(ISNUMBER(SEARCH($V$3,T321)),"WINCOMHANOI",IF(ISNUMBER(SEARCH($V$4,T321)),"WINCOMHOCHIMINH",IF(ISNUMBER(SEARCH($V$5,T321)),"WINCOMDANANG",IF(ISNUMBER(SEARCH($V$6,T321)),"WINCOMHAIDUONG",IF(ISNUMBER(SEARCH($V$7,T321)),"WINCOMQUANGNINH",IF(ISNUMBER(SEARCH($V$8,T321)),"WINCOMHAIPHONG",IF(ISNUMBER(SEARCH($V$9,T321)),"WINCOMBACGIANG",IF(ISNUMBER(SEARCH($V$10,T321)),"WINCOMBACNINH",IF(ISNUMBER(SEARCH($V$11,T321)),"WINCOMPHUTHO",IF(ISNUMBER(SEARCH($V$12,T321)),"WINCOMHATINH",IF(ISNUMBER(SEARCH($V$13,T321)),"WINCOMTHAINGUYEN",IF(ISNUMBER(SEARCH($V$14,T321)),"WINCOMKHANHHOA",IF(ISNUMBER(SEARCH($V$15,T321)),"WINCOMHUNGYEN",IF(ISNUMBER(SEARCH($V$16,T321)),"WINCOMNGHEAN",IF(ISNUMBER(SEARCH($V$17,T321)),"WINCOMLAOCAI",IF(ISNUMBER(SEARCH($V$18,T321)),"WINCOMVUNGTAU",IF(ISNUMBER(SEARCH($V$19,T321)),"WINCOMBINHDUONG",IF(ISNUMBER(SEARCH($V$20,T321)),"WINCOMKIENGIANG",IF(ISNUMBER(SEARCH($V$21,T321)),"WINCOMHANAM",IF(ISNUMBER(SEARCH($V$22,T321)),"WINCOMNAMDINH",IF(ISNUMBER(SEARCH($V$23,T321)),"WINCOMLANGSON",IF(ISNUMBER(SEARCH($V$24,T321)),"WINCOMTHANHHOA",IF(ISNUMBER(SEARCH($V$25,T321)),"WINCOMYENBAI",IF(ISNUMBER(SEARCH($V$26,T321)),"WINCOMTUYENQUANG",IF(ISNUMBER(SEARCH($V$27,T321)),"WINCOMHUE",IF(ISNUMBER(SEARCH($V$28,T321)),"WINCOMQUANGNAM",IF(ISNUMBER(SEARCH($V$29,T321)),"WINCOMVINHPHUC",IF(ISNUMBER(SEARCH($V$30,T321)),"WINCOMHAGIANG",IF(ISNUMBER(SEARCH($V$31,T321)),"WINCOMNINHBINH",IF(ISNUMBER(SEARCH($V$32,T321)),"WINCOMTRAVINH",IF(ISNUMBER(SEARCH($V$33,T321)),"WINCOMCANTHO",IF(ISNUMBER(SEARCH($V$34,T321)),"WINCOMBENTRE",IF(ISNUMBER(SEARCH($V$35,T321)),"WINCOMCAMAU",IF(ISNUMBER(SEARCH($V$36,T321)),"WINCOMANGIANG",IF(ISNUMBER(SEARCH($V$37,T321)),"WINCOMNINHTHUAN",IF(ISNUMBER(SEARCH($V$38,T321)),"WINCOMTHAIBINH",IF(ISNUMBER(SEARCH($V$39,T321)),"WINCOMGIALAI",IF(ISNUMBER(SEARCH($V$40,T321)),"WINCOMHOABINH",IF(ISNUMBER(SEARCH($V$41,T321)),"WINCOMQUANGNGAI",IF(ISNUMBER(SEARCH($V$42,T321)),"WINCOMBINHTHUAN",IF(ISNUMBER(SEARCH($V$43,T321)),"WINCOMDAKLAK",IF(ISNUMBER(SEARCH($V$44,T321)),"WINCOMSOCTRANG",IF(ISNUMBER(SEARCH($V$45,T321)),"WINCOMSONLA",IF(ISNUMBER(SEARCH($V$46,T321)),"WINCOMKONTUM",IF(ISNUMBER(SEARCH($V$47,T321)),"WINCOMPHUYEN",IF(ISNUMBER(SEARCH($V$48,T321)),"WINCOMQUANGTRI",IF(ISNUMBER(SEARCH($V$49,T321)),"WINCOMBINHDINH",IF(ISNUMBER(SEARCH($V$50,T321)),"WINCOMCAOBANG",IF(ISNUMBER(SEARCH($V$51,T321)),"WINCOMQUANGBINH",IF(ISNUMBER(SEARCH($V$52,T321)),"WINCOMLAMDONG",IF(ISNUMBER(SEARCH($V$53,T321)),"WINCOMVINHLONG",IF(ISNUMBER(SEARCH($V$54,T321)),"WINCOMDONGTHAP",IF(ISNUMBER(SEARCH($V$55,T321)),"WINCOMTIENGIANG",IF(ISNUMBER(SEARCH($V$56,T321)),"WINCOMQUANGNINH",0))))))))))))))))))))))))))))))))))))))))))))))))))))))</f>
        <v>WINCOMDANANG</v>
      </c>
    </row>
    <row r="322" spans="1:25" x14ac:dyDescent="0.2">
      <c r="A322" t="s">
        <v>0</v>
      </c>
      <c r="B322" t="s">
        <v>631</v>
      </c>
      <c r="C322" t="s">
        <v>2</v>
      </c>
      <c r="D322" t="s">
        <v>27</v>
      </c>
      <c r="E322" t="s">
        <v>4</v>
      </c>
      <c r="F322" s="5">
        <f t="shared" si="17"/>
        <v>2</v>
      </c>
      <c r="G322" s="2">
        <v>148500</v>
      </c>
      <c r="H322" s="2">
        <v>163350</v>
      </c>
      <c r="I322" t="s">
        <v>5</v>
      </c>
      <c r="J322" t="s">
        <v>28</v>
      </c>
      <c r="K322" t="str">
        <f t="shared" si="18"/>
        <v>_Chả cốm 300g</v>
      </c>
      <c r="L322" s="8" t="str">
        <f>VLOOKUP(K322,'[1]Mã Misa'!$B$2:$D$74,2,0)</f>
        <v>Chả cốm 300g</v>
      </c>
      <c r="M322" s="8" t="str">
        <f>VLOOKUP(L322,'[1]Mã Misa'!$C$2:$D$74,2,0)</f>
        <v>CC300</v>
      </c>
      <c r="N322" s="2">
        <v>74250</v>
      </c>
      <c r="O322" t="s">
        <v>632</v>
      </c>
      <c r="P322" s="8" t="str">
        <f t="shared" si="19"/>
        <v>0136068</v>
      </c>
      <c r="Q322" s="8" t="e">
        <f t="array" ref="Q322">IF(VLOOKUP(P322,$AA$1:$AC$32,1,0)&lt;&gt;0,(P322&amp;"A"),0)</f>
        <v>#N/A</v>
      </c>
      <c r="R322" s="12">
        <v>44508</v>
      </c>
      <c r="S322" t="s">
        <v>633</v>
      </c>
      <c r="T322" s="8" t="str">
        <f t="shared" si="20"/>
        <v>VM+ HNI Tổ</v>
      </c>
      <c r="U322" t="s">
        <v>6161</v>
      </c>
      <c r="Y322" t="str">
        <f t="array" ref="Y322">IF(ISNUMBER(SEARCH($V$3,T322)),"WINCOMHANOI",IF(ISNUMBER(SEARCH($V$4,T322)),"WINCOMHOCHIMINH",IF(ISNUMBER(SEARCH($V$5,T322)),"WINCOMDANANG",IF(ISNUMBER(SEARCH($V$6,T322)),"WINCOMHAIDUONG",IF(ISNUMBER(SEARCH($V$7,T322)),"WINCOMQUANGNINH",IF(ISNUMBER(SEARCH($V$8,T322)),"WINCOMHAIPHONG",IF(ISNUMBER(SEARCH($V$9,T322)),"WINCOMBACGIANG",IF(ISNUMBER(SEARCH($V$10,T322)),"WINCOMBACNINH",IF(ISNUMBER(SEARCH($V$11,T322)),"WINCOMPHUTHO",IF(ISNUMBER(SEARCH($V$12,T322)),"WINCOMHATINH",IF(ISNUMBER(SEARCH($V$13,T322)),"WINCOMTHAINGUYEN",IF(ISNUMBER(SEARCH($V$14,T322)),"WINCOMKHANHHOA",IF(ISNUMBER(SEARCH($V$15,T322)),"WINCOMHUNGYEN",IF(ISNUMBER(SEARCH($V$16,T322)),"WINCOMNGHEAN",IF(ISNUMBER(SEARCH($V$17,T322)),"WINCOMLAOCAI",IF(ISNUMBER(SEARCH($V$18,T322)),"WINCOMVUNGTAU",IF(ISNUMBER(SEARCH($V$19,T322)),"WINCOMBINHDUONG",IF(ISNUMBER(SEARCH($V$20,T322)),"WINCOMKIENGIANG",IF(ISNUMBER(SEARCH($V$21,T322)),"WINCOMHANAM",IF(ISNUMBER(SEARCH($V$22,T322)),"WINCOMNAMDINH",IF(ISNUMBER(SEARCH($V$23,T322)),"WINCOMLANGSON",IF(ISNUMBER(SEARCH($V$24,T322)),"WINCOMTHANHHOA",IF(ISNUMBER(SEARCH($V$25,T322)),"WINCOMYENBAI",IF(ISNUMBER(SEARCH($V$26,T322)),"WINCOMTUYENQUANG",IF(ISNUMBER(SEARCH($V$27,T322)),"WINCOMHUE",IF(ISNUMBER(SEARCH($V$28,T322)),"WINCOMQUANGNAM",IF(ISNUMBER(SEARCH($V$29,T322)),"WINCOMVINHPHUC",IF(ISNUMBER(SEARCH($V$30,T322)),"WINCOMHAGIANG",IF(ISNUMBER(SEARCH($V$31,T322)),"WINCOMNINHBINH",IF(ISNUMBER(SEARCH($V$32,T322)),"WINCOMTRAVINH",IF(ISNUMBER(SEARCH($V$33,T322)),"WINCOMCANTHO",IF(ISNUMBER(SEARCH($V$34,T322)),"WINCOMBENTRE",IF(ISNUMBER(SEARCH($V$35,T322)),"WINCOMCAMAU",IF(ISNUMBER(SEARCH($V$36,T322)),"WINCOMANGIANG",IF(ISNUMBER(SEARCH($V$37,T322)),"WINCOMNINHTHUAN",IF(ISNUMBER(SEARCH($V$38,T322)),"WINCOMTHAIBINH",IF(ISNUMBER(SEARCH($V$39,T322)),"WINCOMGIALAI",IF(ISNUMBER(SEARCH($V$40,T322)),"WINCOMHOABINH",IF(ISNUMBER(SEARCH($V$41,T322)),"WINCOMQUANGNGAI",IF(ISNUMBER(SEARCH($V$42,T322)),"WINCOMBINHTHUAN",IF(ISNUMBER(SEARCH($V$43,T322)),"WINCOMDAKLAK",IF(ISNUMBER(SEARCH($V$44,T322)),"WINCOMSOCTRANG",IF(ISNUMBER(SEARCH($V$45,T322)),"WINCOMSONLA",IF(ISNUMBER(SEARCH($V$46,T322)),"WINCOMKONTUM",IF(ISNUMBER(SEARCH($V$47,T322)),"WINCOMPHUYEN",IF(ISNUMBER(SEARCH($V$48,T322)),"WINCOMQUANGTRI",IF(ISNUMBER(SEARCH($V$49,T322)),"WINCOMBINHDINH",IF(ISNUMBER(SEARCH($V$50,T322)),"WINCOMCAOBANG",IF(ISNUMBER(SEARCH($V$51,T322)),"WINCOMQUANGBINH",IF(ISNUMBER(SEARCH($V$52,T322)),"WINCOMLAMDONG",IF(ISNUMBER(SEARCH($V$53,T322)),"WINCOMVINHLONG",IF(ISNUMBER(SEARCH($V$54,T322)),"WINCOMDONGTHAP",IF(ISNUMBER(SEARCH($V$55,T322)),"WINCOMTIENGIANG",IF(ISNUMBER(SEARCH($V$56,T322)),"WINCOMQUANGNINH",0))))))))))))))))))))))))))))))))))))))))))))))))))))))</f>
        <v>WINCOMHANOI</v>
      </c>
    </row>
    <row r="323" spans="1:25" x14ac:dyDescent="0.2">
      <c r="A323" t="s">
        <v>0</v>
      </c>
      <c r="B323" t="s">
        <v>631</v>
      </c>
      <c r="C323" t="s">
        <v>31</v>
      </c>
      <c r="D323" t="s">
        <v>45</v>
      </c>
      <c r="E323" t="s">
        <v>4</v>
      </c>
      <c r="F323" s="5">
        <f t="shared" ref="F323:F386" si="21">G323/N323</f>
        <v>4</v>
      </c>
      <c r="G323" s="2">
        <v>351148</v>
      </c>
      <c r="H323" s="2">
        <v>386262.80000000005</v>
      </c>
      <c r="I323" t="s">
        <v>5</v>
      </c>
      <c r="J323" t="s">
        <v>46</v>
      </c>
      <c r="K323" t="str">
        <f t="shared" ref="K323:K386" si="22">MID(J323,10,26)</f>
        <v>Bắp bò muối gói 200g</v>
      </c>
      <c r="L323" s="8" t="str">
        <f>VLOOKUP(K323,'[1]Mã Misa'!$B$2:$D$74,2,0)</f>
        <v>Bắp bò muối 200g</v>
      </c>
      <c r="M323" s="8" t="str">
        <f>VLOOKUP(L323,'[1]Mã Misa'!$C$2:$D$74,2,0)</f>
        <v>BBM200</v>
      </c>
      <c r="N323" s="2">
        <v>87787</v>
      </c>
      <c r="O323" t="s">
        <v>632</v>
      </c>
      <c r="P323" s="8" t="str">
        <f t="shared" ref="P323:P386" si="23">RIGHT(O323,7)</f>
        <v>0136068</v>
      </c>
      <c r="Q323" s="8" t="e">
        <f t="array" ref="Q323">IF(VLOOKUP(P323,$AA$1:$AC$32,1,0)&lt;&gt;0,(P323&amp;"A"),0)</f>
        <v>#N/A</v>
      </c>
      <c r="R323" s="12">
        <v>44508</v>
      </c>
      <c r="S323" t="s">
        <v>633</v>
      </c>
      <c r="T323" s="8" t="str">
        <f t="shared" si="20"/>
        <v>VM+ HNI Tổ</v>
      </c>
      <c r="U323" t="s">
        <v>6161</v>
      </c>
      <c r="Y323" t="str">
        <f t="array" ref="Y323">IF(ISNUMBER(SEARCH($V$3,T323)),"WINCOMHANOI",IF(ISNUMBER(SEARCH($V$4,T323)),"WINCOMHOCHIMINH",IF(ISNUMBER(SEARCH($V$5,T323)),"WINCOMDANANG",IF(ISNUMBER(SEARCH($V$6,T323)),"WINCOMHAIDUONG",IF(ISNUMBER(SEARCH($V$7,T323)),"WINCOMQUANGNINH",IF(ISNUMBER(SEARCH($V$8,T323)),"WINCOMHAIPHONG",IF(ISNUMBER(SEARCH($V$9,T323)),"WINCOMBACGIANG",IF(ISNUMBER(SEARCH($V$10,T323)),"WINCOMBACNINH",IF(ISNUMBER(SEARCH($V$11,T323)),"WINCOMPHUTHO",IF(ISNUMBER(SEARCH($V$12,T323)),"WINCOMHATINH",IF(ISNUMBER(SEARCH($V$13,T323)),"WINCOMTHAINGUYEN",IF(ISNUMBER(SEARCH($V$14,T323)),"WINCOMKHANHHOA",IF(ISNUMBER(SEARCH($V$15,T323)),"WINCOMHUNGYEN",IF(ISNUMBER(SEARCH($V$16,T323)),"WINCOMNGHEAN",IF(ISNUMBER(SEARCH($V$17,T323)),"WINCOMLAOCAI",IF(ISNUMBER(SEARCH($V$18,T323)),"WINCOMVUNGTAU",IF(ISNUMBER(SEARCH($V$19,T323)),"WINCOMBINHDUONG",IF(ISNUMBER(SEARCH($V$20,T323)),"WINCOMKIENGIANG",IF(ISNUMBER(SEARCH($V$21,T323)),"WINCOMHANAM",IF(ISNUMBER(SEARCH($V$22,T323)),"WINCOMNAMDINH",IF(ISNUMBER(SEARCH($V$23,T323)),"WINCOMLANGSON",IF(ISNUMBER(SEARCH($V$24,T323)),"WINCOMTHANHHOA",IF(ISNUMBER(SEARCH($V$25,T323)),"WINCOMYENBAI",IF(ISNUMBER(SEARCH($V$26,T323)),"WINCOMTUYENQUANG",IF(ISNUMBER(SEARCH($V$27,T323)),"WINCOMHUE",IF(ISNUMBER(SEARCH($V$28,T323)),"WINCOMQUANGNAM",IF(ISNUMBER(SEARCH($V$29,T323)),"WINCOMVINHPHUC",IF(ISNUMBER(SEARCH($V$30,T323)),"WINCOMHAGIANG",IF(ISNUMBER(SEARCH($V$31,T323)),"WINCOMNINHBINH",IF(ISNUMBER(SEARCH($V$32,T323)),"WINCOMTRAVINH",IF(ISNUMBER(SEARCH($V$33,T323)),"WINCOMCANTHO",IF(ISNUMBER(SEARCH($V$34,T323)),"WINCOMBENTRE",IF(ISNUMBER(SEARCH($V$35,T323)),"WINCOMCAMAU",IF(ISNUMBER(SEARCH($V$36,T323)),"WINCOMANGIANG",IF(ISNUMBER(SEARCH($V$37,T323)),"WINCOMNINHTHUAN",IF(ISNUMBER(SEARCH($V$38,T323)),"WINCOMTHAIBINH",IF(ISNUMBER(SEARCH($V$39,T323)),"WINCOMGIALAI",IF(ISNUMBER(SEARCH($V$40,T323)),"WINCOMHOABINH",IF(ISNUMBER(SEARCH($V$41,T323)),"WINCOMQUANGNGAI",IF(ISNUMBER(SEARCH($V$42,T323)),"WINCOMBINHTHUAN",IF(ISNUMBER(SEARCH($V$43,T323)),"WINCOMDAKLAK",IF(ISNUMBER(SEARCH($V$44,T323)),"WINCOMSOCTRANG",IF(ISNUMBER(SEARCH($V$45,T323)),"WINCOMSONLA",IF(ISNUMBER(SEARCH($V$46,T323)),"WINCOMKONTUM",IF(ISNUMBER(SEARCH($V$47,T323)),"WINCOMPHUYEN",IF(ISNUMBER(SEARCH($V$48,T323)),"WINCOMQUANGTRI",IF(ISNUMBER(SEARCH($V$49,T323)),"WINCOMBINHDINH",IF(ISNUMBER(SEARCH($V$50,T323)),"WINCOMCAOBANG",IF(ISNUMBER(SEARCH($V$51,T323)),"WINCOMQUANGBINH",IF(ISNUMBER(SEARCH($V$52,T323)),"WINCOMLAMDONG",IF(ISNUMBER(SEARCH($V$53,T323)),"WINCOMVINHLONG",IF(ISNUMBER(SEARCH($V$54,T323)),"WINCOMDONGTHAP",IF(ISNUMBER(SEARCH($V$55,T323)),"WINCOMTIENGIANG",IF(ISNUMBER(SEARCH($V$56,T323)),"WINCOMQUANGNINH",0))))))))))))))))))))))))))))))))))))))))))))))))))))))</f>
        <v>WINCOMHANOI</v>
      </c>
    </row>
    <row r="324" spans="1:25" x14ac:dyDescent="0.2">
      <c r="A324" t="s">
        <v>0</v>
      </c>
      <c r="B324" t="s">
        <v>631</v>
      </c>
      <c r="C324" t="s">
        <v>34</v>
      </c>
      <c r="D324" t="s">
        <v>62</v>
      </c>
      <c r="E324" t="s">
        <v>4</v>
      </c>
      <c r="F324" s="5">
        <f t="shared" si="21"/>
        <v>1</v>
      </c>
      <c r="G324" s="2">
        <v>105400</v>
      </c>
      <c r="H324" s="2">
        <v>115940.00000000001</v>
      </c>
      <c r="I324" t="s">
        <v>5</v>
      </c>
      <c r="J324" t="s">
        <v>63</v>
      </c>
      <c r="K324" t="str">
        <f t="shared" si="22"/>
        <v>_Đùi gà sốt cay 500g</v>
      </c>
      <c r="L324" s="8" t="str">
        <f>VLOOKUP(K324,'[1]Mã Misa'!$B$2:$D$74,2,0)</f>
        <v>Đùi gà sốt cay 500g</v>
      </c>
      <c r="M324" s="8" t="str">
        <f>VLOOKUP(L324,'[1]Mã Misa'!$C$2:$D$74,2,0)</f>
        <v>DGSC500</v>
      </c>
      <c r="N324" s="2">
        <v>105400</v>
      </c>
      <c r="O324" t="s">
        <v>632</v>
      </c>
      <c r="P324" s="8" t="str">
        <f t="shared" si="23"/>
        <v>0136068</v>
      </c>
      <c r="Q324" s="8" t="e">
        <f t="array" ref="Q324">IF(VLOOKUP(P324,$AA$1:$AC$32,1,0)&lt;&gt;0,(P324&amp;"A"),0)</f>
        <v>#N/A</v>
      </c>
      <c r="R324" s="12">
        <v>44508</v>
      </c>
      <c r="S324" t="s">
        <v>633</v>
      </c>
      <c r="T324" s="8" t="str">
        <f t="shared" ref="T324:T387" si="24">LEFT(U324,10)</f>
        <v>VM+ HNI Tổ</v>
      </c>
      <c r="U324" t="s">
        <v>6161</v>
      </c>
      <c r="Y324" t="str">
        <f t="array" ref="Y324">IF(ISNUMBER(SEARCH($V$3,T324)),"WINCOMHANOI",IF(ISNUMBER(SEARCH($V$4,T324)),"WINCOMHOCHIMINH",IF(ISNUMBER(SEARCH($V$5,T324)),"WINCOMDANANG",IF(ISNUMBER(SEARCH($V$6,T324)),"WINCOMHAIDUONG",IF(ISNUMBER(SEARCH($V$7,T324)),"WINCOMQUANGNINH",IF(ISNUMBER(SEARCH($V$8,T324)),"WINCOMHAIPHONG",IF(ISNUMBER(SEARCH($V$9,T324)),"WINCOMBACGIANG",IF(ISNUMBER(SEARCH($V$10,T324)),"WINCOMBACNINH",IF(ISNUMBER(SEARCH($V$11,T324)),"WINCOMPHUTHO",IF(ISNUMBER(SEARCH($V$12,T324)),"WINCOMHATINH",IF(ISNUMBER(SEARCH($V$13,T324)),"WINCOMTHAINGUYEN",IF(ISNUMBER(SEARCH($V$14,T324)),"WINCOMKHANHHOA",IF(ISNUMBER(SEARCH($V$15,T324)),"WINCOMHUNGYEN",IF(ISNUMBER(SEARCH($V$16,T324)),"WINCOMNGHEAN",IF(ISNUMBER(SEARCH($V$17,T324)),"WINCOMLAOCAI",IF(ISNUMBER(SEARCH($V$18,T324)),"WINCOMVUNGTAU",IF(ISNUMBER(SEARCH($V$19,T324)),"WINCOMBINHDUONG",IF(ISNUMBER(SEARCH($V$20,T324)),"WINCOMKIENGIANG",IF(ISNUMBER(SEARCH($V$21,T324)),"WINCOMHANAM",IF(ISNUMBER(SEARCH($V$22,T324)),"WINCOMNAMDINH",IF(ISNUMBER(SEARCH($V$23,T324)),"WINCOMLANGSON",IF(ISNUMBER(SEARCH($V$24,T324)),"WINCOMTHANHHOA",IF(ISNUMBER(SEARCH($V$25,T324)),"WINCOMYENBAI",IF(ISNUMBER(SEARCH($V$26,T324)),"WINCOMTUYENQUANG",IF(ISNUMBER(SEARCH($V$27,T324)),"WINCOMHUE",IF(ISNUMBER(SEARCH($V$28,T324)),"WINCOMQUANGNAM",IF(ISNUMBER(SEARCH($V$29,T324)),"WINCOMVINHPHUC",IF(ISNUMBER(SEARCH($V$30,T324)),"WINCOMHAGIANG",IF(ISNUMBER(SEARCH($V$31,T324)),"WINCOMNINHBINH",IF(ISNUMBER(SEARCH($V$32,T324)),"WINCOMTRAVINH",IF(ISNUMBER(SEARCH($V$33,T324)),"WINCOMCANTHO",IF(ISNUMBER(SEARCH($V$34,T324)),"WINCOMBENTRE",IF(ISNUMBER(SEARCH($V$35,T324)),"WINCOMCAMAU",IF(ISNUMBER(SEARCH($V$36,T324)),"WINCOMANGIANG",IF(ISNUMBER(SEARCH($V$37,T324)),"WINCOMNINHTHUAN",IF(ISNUMBER(SEARCH($V$38,T324)),"WINCOMTHAIBINH",IF(ISNUMBER(SEARCH($V$39,T324)),"WINCOMGIALAI",IF(ISNUMBER(SEARCH($V$40,T324)),"WINCOMHOABINH",IF(ISNUMBER(SEARCH($V$41,T324)),"WINCOMQUANGNGAI",IF(ISNUMBER(SEARCH($V$42,T324)),"WINCOMBINHTHUAN",IF(ISNUMBER(SEARCH($V$43,T324)),"WINCOMDAKLAK",IF(ISNUMBER(SEARCH($V$44,T324)),"WINCOMSOCTRANG",IF(ISNUMBER(SEARCH($V$45,T324)),"WINCOMSONLA",IF(ISNUMBER(SEARCH($V$46,T324)),"WINCOMKONTUM",IF(ISNUMBER(SEARCH($V$47,T324)),"WINCOMPHUYEN",IF(ISNUMBER(SEARCH($V$48,T324)),"WINCOMQUANGTRI",IF(ISNUMBER(SEARCH($V$49,T324)),"WINCOMBINHDINH",IF(ISNUMBER(SEARCH($V$50,T324)),"WINCOMCAOBANG",IF(ISNUMBER(SEARCH($V$51,T324)),"WINCOMQUANGBINH",IF(ISNUMBER(SEARCH($V$52,T324)),"WINCOMLAMDONG",IF(ISNUMBER(SEARCH($V$53,T324)),"WINCOMVINHLONG",IF(ISNUMBER(SEARCH($V$54,T324)),"WINCOMDONGTHAP",IF(ISNUMBER(SEARCH($V$55,T324)),"WINCOMTIENGIANG",IF(ISNUMBER(SEARCH($V$56,T324)),"WINCOMQUANGNINH",0))))))))))))))))))))))))))))))))))))))))))))))))))))))</f>
        <v>WINCOMHANOI</v>
      </c>
    </row>
    <row r="325" spans="1:25" x14ac:dyDescent="0.2">
      <c r="A325" t="s">
        <v>0</v>
      </c>
      <c r="B325" t="s">
        <v>634</v>
      </c>
      <c r="C325" t="s">
        <v>2</v>
      </c>
      <c r="D325" t="s">
        <v>3</v>
      </c>
      <c r="E325" t="s">
        <v>4</v>
      </c>
      <c r="F325" s="5">
        <f t="shared" si="21"/>
        <v>1</v>
      </c>
      <c r="G325" s="2">
        <v>88846</v>
      </c>
      <c r="H325" s="2">
        <v>97730.6</v>
      </c>
      <c r="I325" t="s">
        <v>5</v>
      </c>
      <c r="J325" t="s">
        <v>6</v>
      </c>
      <c r="K325" t="str">
        <f t="shared" si="22"/>
        <v>Gà muối gói 500g</v>
      </c>
      <c r="L325" s="8" t="str">
        <f>VLOOKUP(K325,'[1]Mã Misa'!$B$2:$D$74,2,0)</f>
        <v>Gà muối 500g</v>
      </c>
      <c r="M325" s="8" t="str">
        <f>VLOOKUP(L325,'[1]Mã Misa'!$C$2:$D$74,2,0)</f>
        <v>GM500</v>
      </c>
      <c r="N325" s="2">
        <v>88846</v>
      </c>
      <c r="O325" t="s">
        <v>635</v>
      </c>
      <c r="P325" s="8" t="str">
        <f t="shared" si="23"/>
        <v>0136072</v>
      </c>
      <c r="Q325" s="8" t="e">
        <f t="array" ref="Q325">IF(VLOOKUP(P325,$AA$1:$AC$32,1,0)&lt;&gt;0,(P325&amp;"A"),0)</f>
        <v>#N/A</v>
      </c>
      <c r="R325" s="12">
        <v>44508</v>
      </c>
      <c r="S325" t="s">
        <v>636</v>
      </c>
      <c r="T325" s="8" t="str">
        <f t="shared" si="24"/>
        <v>VM+ HNI 18</v>
      </c>
      <c r="U325" t="s">
        <v>6162</v>
      </c>
      <c r="Y325" t="str">
        <f t="array" ref="Y325">IF(ISNUMBER(SEARCH($V$3,T325)),"WINCOMHANOI",IF(ISNUMBER(SEARCH($V$4,T325)),"WINCOMHOCHIMINH",IF(ISNUMBER(SEARCH($V$5,T325)),"WINCOMDANANG",IF(ISNUMBER(SEARCH($V$6,T325)),"WINCOMHAIDUONG",IF(ISNUMBER(SEARCH($V$7,T325)),"WINCOMQUANGNINH",IF(ISNUMBER(SEARCH($V$8,T325)),"WINCOMHAIPHONG",IF(ISNUMBER(SEARCH($V$9,T325)),"WINCOMBACGIANG",IF(ISNUMBER(SEARCH($V$10,T325)),"WINCOMBACNINH",IF(ISNUMBER(SEARCH($V$11,T325)),"WINCOMPHUTHO",IF(ISNUMBER(SEARCH($V$12,T325)),"WINCOMHATINH",IF(ISNUMBER(SEARCH($V$13,T325)),"WINCOMTHAINGUYEN",IF(ISNUMBER(SEARCH($V$14,T325)),"WINCOMKHANHHOA",IF(ISNUMBER(SEARCH($V$15,T325)),"WINCOMHUNGYEN",IF(ISNUMBER(SEARCH($V$16,T325)),"WINCOMNGHEAN",IF(ISNUMBER(SEARCH($V$17,T325)),"WINCOMLAOCAI",IF(ISNUMBER(SEARCH($V$18,T325)),"WINCOMVUNGTAU",IF(ISNUMBER(SEARCH($V$19,T325)),"WINCOMBINHDUONG",IF(ISNUMBER(SEARCH($V$20,T325)),"WINCOMKIENGIANG",IF(ISNUMBER(SEARCH($V$21,T325)),"WINCOMHANAM",IF(ISNUMBER(SEARCH($V$22,T325)),"WINCOMNAMDINH",IF(ISNUMBER(SEARCH($V$23,T325)),"WINCOMLANGSON",IF(ISNUMBER(SEARCH($V$24,T325)),"WINCOMTHANHHOA",IF(ISNUMBER(SEARCH($V$25,T325)),"WINCOMYENBAI",IF(ISNUMBER(SEARCH($V$26,T325)),"WINCOMTUYENQUANG",IF(ISNUMBER(SEARCH($V$27,T325)),"WINCOMHUE",IF(ISNUMBER(SEARCH($V$28,T325)),"WINCOMQUANGNAM",IF(ISNUMBER(SEARCH($V$29,T325)),"WINCOMVINHPHUC",IF(ISNUMBER(SEARCH($V$30,T325)),"WINCOMHAGIANG",IF(ISNUMBER(SEARCH($V$31,T325)),"WINCOMNINHBINH",IF(ISNUMBER(SEARCH($V$32,T325)),"WINCOMTRAVINH",IF(ISNUMBER(SEARCH($V$33,T325)),"WINCOMCANTHO",IF(ISNUMBER(SEARCH($V$34,T325)),"WINCOMBENTRE",IF(ISNUMBER(SEARCH($V$35,T325)),"WINCOMCAMAU",IF(ISNUMBER(SEARCH($V$36,T325)),"WINCOMANGIANG",IF(ISNUMBER(SEARCH($V$37,T325)),"WINCOMNINHTHUAN",IF(ISNUMBER(SEARCH($V$38,T325)),"WINCOMTHAIBINH",IF(ISNUMBER(SEARCH($V$39,T325)),"WINCOMGIALAI",IF(ISNUMBER(SEARCH($V$40,T325)),"WINCOMHOABINH",IF(ISNUMBER(SEARCH($V$41,T325)),"WINCOMQUANGNGAI",IF(ISNUMBER(SEARCH($V$42,T325)),"WINCOMBINHTHUAN",IF(ISNUMBER(SEARCH($V$43,T325)),"WINCOMDAKLAK",IF(ISNUMBER(SEARCH($V$44,T325)),"WINCOMSOCTRANG",IF(ISNUMBER(SEARCH($V$45,T325)),"WINCOMSONLA",IF(ISNUMBER(SEARCH($V$46,T325)),"WINCOMKONTUM",IF(ISNUMBER(SEARCH($V$47,T325)),"WINCOMPHUYEN",IF(ISNUMBER(SEARCH($V$48,T325)),"WINCOMQUANGTRI",IF(ISNUMBER(SEARCH($V$49,T325)),"WINCOMBINHDINH",IF(ISNUMBER(SEARCH($V$50,T325)),"WINCOMCAOBANG",IF(ISNUMBER(SEARCH($V$51,T325)),"WINCOMQUANGBINH",IF(ISNUMBER(SEARCH($V$52,T325)),"WINCOMLAMDONG",IF(ISNUMBER(SEARCH($V$53,T325)),"WINCOMVINHLONG",IF(ISNUMBER(SEARCH($V$54,T325)),"WINCOMDONGTHAP",IF(ISNUMBER(SEARCH($V$55,T325)),"WINCOMTIENGIANG",IF(ISNUMBER(SEARCH($V$56,T325)),"WINCOMQUANGNINH",0))))))))))))))))))))))))))))))))))))))))))))))))))))))</f>
        <v>WINCOMHANOI</v>
      </c>
    </row>
    <row r="326" spans="1:25" x14ac:dyDescent="0.2">
      <c r="A326" t="s">
        <v>0</v>
      </c>
      <c r="B326" t="s">
        <v>637</v>
      </c>
      <c r="C326" t="s">
        <v>2</v>
      </c>
      <c r="D326" t="s">
        <v>32</v>
      </c>
      <c r="E326" t="s">
        <v>4</v>
      </c>
      <c r="F326" s="5">
        <f t="shared" si="21"/>
        <v>1</v>
      </c>
      <c r="G326" s="2">
        <v>59400</v>
      </c>
      <c r="H326" s="2">
        <v>65340.000000000007</v>
      </c>
      <c r="I326" t="s">
        <v>5</v>
      </c>
      <c r="J326" t="s">
        <v>33</v>
      </c>
      <c r="K326" t="str">
        <f t="shared" si="22"/>
        <v>_Giò lụa 250g</v>
      </c>
      <c r="L326" s="8" t="str">
        <f>VLOOKUP(K326,'[1]Mã Misa'!$B$2:$D$74,2,0)</f>
        <v>Giò lụa 250g</v>
      </c>
      <c r="M326" s="8" t="str">
        <f>VLOOKUP(L326,'[1]Mã Misa'!$C$2:$D$74,2,0)</f>
        <v>GL250</v>
      </c>
      <c r="N326" s="2">
        <v>59400</v>
      </c>
      <c r="O326" t="s">
        <v>638</v>
      </c>
      <c r="P326" s="8" t="str">
        <f t="shared" si="23"/>
        <v>0136074</v>
      </c>
      <c r="Q326" s="8" t="e">
        <f t="array" ref="Q326">IF(VLOOKUP(P326,$AA$1:$AC$32,1,0)&lt;&gt;0,(P326&amp;"A"),0)</f>
        <v>#N/A</v>
      </c>
      <c r="R326" s="12">
        <v>44508</v>
      </c>
      <c r="S326" t="s">
        <v>639</v>
      </c>
      <c r="T326" s="8" t="str">
        <f t="shared" si="24"/>
        <v>VM+ HNI 38</v>
      </c>
      <c r="U326" t="s">
        <v>6163</v>
      </c>
      <c r="Y326" t="str">
        <f t="array" ref="Y326">IF(ISNUMBER(SEARCH($V$3,T326)),"WINCOMHANOI",IF(ISNUMBER(SEARCH($V$4,T326)),"WINCOMHOCHIMINH",IF(ISNUMBER(SEARCH($V$5,T326)),"WINCOMDANANG",IF(ISNUMBER(SEARCH($V$6,T326)),"WINCOMHAIDUONG",IF(ISNUMBER(SEARCH($V$7,T326)),"WINCOMQUANGNINH",IF(ISNUMBER(SEARCH($V$8,T326)),"WINCOMHAIPHONG",IF(ISNUMBER(SEARCH($V$9,T326)),"WINCOMBACGIANG",IF(ISNUMBER(SEARCH($V$10,T326)),"WINCOMBACNINH",IF(ISNUMBER(SEARCH($V$11,T326)),"WINCOMPHUTHO",IF(ISNUMBER(SEARCH($V$12,T326)),"WINCOMHATINH",IF(ISNUMBER(SEARCH($V$13,T326)),"WINCOMTHAINGUYEN",IF(ISNUMBER(SEARCH($V$14,T326)),"WINCOMKHANHHOA",IF(ISNUMBER(SEARCH($V$15,T326)),"WINCOMHUNGYEN",IF(ISNUMBER(SEARCH($V$16,T326)),"WINCOMNGHEAN",IF(ISNUMBER(SEARCH($V$17,T326)),"WINCOMLAOCAI",IF(ISNUMBER(SEARCH($V$18,T326)),"WINCOMVUNGTAU",IF(ISNUMBER(SEARCH($V$19,T326)),"WINCOMBINHDUONG",IF(ISNUMBER(SEARCH($V$20,T326)),"WINCOMKIENGIANG",IF(ISNUMBER(SEARCH($V$21,T326)),"WINCOMHANAM",IF(ISNUMBER(SEARCH($V$22,T326)),"WINCOMNAMDINH",IF(ISNUMBER(SEARCH($V$23,T326)),"WINCOMLANGSON",IF(ISNUMBER(SEARCH($V$24,T326)),"WINCOMTHANHHOA",IF(ISNUMBER(SEARCH($V$25,T326)),"WINCOMYENBAI",IF(ISNUMBER(SEARCH($V$26,T326)),"WINCOMTUYENQUANG",IF(ISNUMBER(SEARCH($V$27,T326)),"WINCOMHUE",IF(ISNUMBER(SEARCH($V$28,T326)),"WINCOMQUANGNAM",IF(ISNUMBER(SEARCH($V$29,T326)),"WINCOMVINHPHUC",IF(ISNUMBER(SEARCH($V$30,T326)),"WINCOMHAGIANG",IF(ISNUMBER(SEARCH($V$31,T326)),"WINCOMNINHBINH",IF(ISNUMBER(SEARCH($V$32,T326)),"WINCOMTRAVINH",IF(ISNUMBER(SEARCH($V$33,T326)),"WINCOMCANTHO",IF(ISNUMBER(SEARCH($V$34,T326)),"WINCOMBENTRE",IF(ISNUMBER(SEARCH($V$35,T326)),"WINCOMCAMAU",IF(ISNUMBER(SEARCH($V$36,T326)),"WINCOMANGIANG",IF(ISNUMBER(SEARCH($V$37,T326)),"WINCOMNINHTHUAN",IF(ISNUMBER(SEARCH($V$38,T326)),"WINCOMTHAIBINH",IF(ISNUMBER(SEARCH($V$39,T326)),"WINCOMGIALAI",IF(ISNUMBER(SEARCH($V$40,T326)),"WINCOMHOABINH",IF(ISNUMBER(SEARCH($V$41,T326)),"WINCOMQUANGNGAI",IF(ISNUMBER(SEARCH($V$42,T326)),"WINCOMBINHTHUAN",IF(ISNUMBER(SEARCH($V$43,T326)),"WINCOMDAKLAK",IF(ISNUMBER(SEARCH($V$44,T326)),"WINCOMSOCTRANG",IF(ISNUMBER(SEARCH($V$45,T326)),"WINCOMSONLA",IF(ISNUMBER(SEARCH($V$46,T326)),"WINCOMKONTUM",IF(ISNUMBER(SEARCH($V$47,T326)),"WINCOMPHUYEN",IF(ISNUMBER(SEARCH($V$48,T326)),"WINCOMQUANGTRI",IF(ISNUMBER(SEARCH($V$49,T326)),"WINCOMBINHDINH",IF(ISNUMBER(SEARCH($V$50,T326)),"WINCOMCAOBANG",IF(ISNUMBER(SEARCH($V$51,T326)),"WINCOMQUANGBINH",IF(ISNUMBER(SEARCH($V$52,T326)),"WINCOMLAMDONG",IF(ISNUMBER(SEARCH($V$53,T326)),"WINCOMVINHLONG",IF(ISNUMBER(SEARCH($V$54,T326)),"WINCOMDONGTHAP",IF(ISNUMBER(SEARCH($V$55,T326)),"WINCOMTIENGIANG",IF(ISNUMBER(SEARCH($V$56,T326)),"WINCOMQUANGNINH",0))))))))))))))))))))))))))))))))))))))))))))))))))))))</f>
        <v>WINCOMHANOI</v>
      </c>
    </row>
    <row r="327" spans="1:25" x14ac:dyDescent="0.2">
      <c r="A327" t="s">
        <v>0</v>
      </c>
      <c r="B327" t="s">
        <v>640</v>
      </c>
      <c r="C327" t="s">
        <v>2</v>
      </c>
      <c r="D327" t="s">
        <v>20</v>
      </c>
      <c r="E327" t="s">
        <v>4</v>
      </c>
      <c r="F327" s="5">
        <f t="shared" si="21"/>
        <v>1</v>
      </c>
      <c r="G327" s="2">
        <v>50182</v>
      </c>
      <c r="H327" s="2">
        <v>55200.200000000004</v>
      </c>
      <c r="I327" t="s">
        <v>5</v>
      </c>
      <c r="J327" t="s">
        <v>21</v>
      </c>
      <c r="K327" t="str">
        <f t="shared" si="22"/>
        <v>Giò tai lưỡi xào gói 250g</v>
      </c>
      <c r="L327" s="8" t="str">
        <f>VLOOKUP(K327,'[1]Mã Misa'!$B$2:$D$74,2,0)</f>
        <v>Giò Tai Lưỡi Xào 250g</v>
      </c>
      <c r="M327" s="8" t="str">
        <f>VLOOKUP(L327,'[1]Mã Misa'!$C$2:$D$74,2,0)</f>
        <v>GTLX250G</v>
      </c>
      <c r="N327" s="2">
        <v>50182</v>
      </c>
      <c r="O327" t="s">
        <v>641</v>
      </c>
      <c r="P327" s="8" t="str">
        <f t="shared" si="23"/>
        <v>0136075</v>
      </c>
      <c r="Q327" s="8" t="e">
        <f t="array" ref="Q327">IF(VLOOKUP(P327,$AA$1:$AC$32,1,0)&lt;&gt;0,(P327&amp;"A"),0)</f>
        <v>#N/A</v>
      </c>
      <c r="R327" s="12">
        <v>44508</v>
      </c>
      <c r="S327" t="s">
        <v>624</v>
      </c>
      <c r="T327" s="8" t="str">
        <f t="shared" si="24"/>
        <v>VM+ HNI 31</v>
      </c>
      <c r="U327" t="s">
        <v>6158</v>
      </c>
      <c r="Y327" t="str">
        <f t="array" ref="Y327">IF(ISNUMBER(SEARCH($V$3,T327)),"WINCOMHANOI",IF(ISNUMBER(SEARCH($V$4,T327)),"WINCOMHOCHIMINH",IF(ISNUMBER(SEARCH($V$5,T327)),"WINCOMDANANG",IF(ISNUMBER(SEARCH($V$6,T327)),"WINCOMHAIDUONG",IF(ISNUMBER(SEARCH($V$7,T327)),"WINCOMQUANGNINH",IF(ISNUMBER(SEARCH($V$8,T327)),"WINCOMHAIPHONG",IF(ISNUMBER(SEARCH($V$9,T327)),"WINCOMBACGIANG",IF(ISNUMBER(SEARCH($V$10,T327)),"WINCOMBACNINH",IF(ISNUMBER(SEARCH($V$11,T327)),"WINCOMPHUTHO",IF(ISNUMBER(SEARCH($V$12,T327)),"WINCOMHATINH",IF(ISNUMBER(SEARCH($V$13,T327)),"WINCOMTHAINGUYEN",IF(ISNUMBER(SEARCH($V$14,T327)),"WINCOMKHANHHOA",IF(ISNUMBER(SEARCH($V$15,T327)),"WINCOMHUNGYEN",IF(ISNUMBER(SEARCH($V$16,T327)),"WINCOMNGHEAN",IF(ISNUMBER(SEARCH($V$17,T327)),"WINCOMLAOCAI",IF(ISNUMBER(SEARCH($V$18,T327)),"WINCOMVUNGTAU",IF(ISNUMBER(SEARCH($V$19,T327)),"WINCOMBINHDUONG",IF(ISNUMBER(SEARCH($V$20,T327)),"WINCOMKIENGIANG",IF(ISNUMBER(SEARCH($V$21,T327)),"WINCOMHANAM",IF(ISNUMBER(SEARCH($V$22,T327)),"WINCOMNAMDINH",IF(ISNUMBER(SEARCH($V$23,T327)),"WINCOMLANGSON",IF(ISNUMBER(SEARCH($V$24,T327)),"WINCOMTHANHHOA",IF(ISNUMBER(SEARCH($V$25,T327)),"WINCOMYENBAI",IF(ISNUMBER(SEARCH($V$26,T327)),"WINCOMTUYENQUANG",IF(ISNUMBER(SEARCH($V$27,T327)),"WINCOMHUE",IF(ISNUMBER(SEARCH($V$28,T327)),"WINCOMQUANGNAM",IF(ISNUMBER(SEARCH($V$29,T327)),"WINCOMVINHPHUC",IF(ISNUMBER(SEARCH($V$30,T327)),"WINCOMHAGIANG",IF(ISNUMBER(SEARCH($V$31,T327)),"WINCOMNINHBINH",IF(ISNUMBER(SEARCH($V$32,T327)),"WINCOMTRAVINH",IF(ISNUMBER(SEARCH($V$33,T327)),"WINCOMCANTHO",IF(ISNUMBER(SEARCH($V$34,T327)),"WINCOMBENTRE",IF(ISNUMBER(SEARCH($V$35,T327)),"WINCOMCAMAU",IF(ISNUMBER(SEARCH($V$36,T327)),"WINCOMANGIANG",IF(ISNUMBER(SEARCH($V$37,T327)),"WINCOMNINHTHUAN",IF(ISNUMBER(SEARCH($V$38,T327)),"WINCOMTHAIBINH",IF(ISNUMBER(SEARCH($V$39,T327)),"WINCOMGIALAI",IF(ISNUMBER(SEARCH($V$40,T327)),"WINCOMHOABINH",IF(ISNUMBER(SEARCH($V$41,T327)),"WINCOMQUANGNGAI",IF(ISNUMBER(SEARCH($V$42,T327)),"WINCOMBINHTHUAN",IF(ISNUMBER(SEARCH($V$43,T327)),"WINCOMDAKLAK",IF(ISNUMBER(SEARCH($V$44,T327)),"WINCOMSOCTRANG",IF(ISNUMBER(SEARCH($V$45,T327)),"WINCOMSONLA",IF(ISNUMBER(SEARCH($V$46,T327)),"WINCOMKONTUM",IF(ISNUMBER(SEARCH($V$47,T327)),"WINCOMPHUYEN",IF(ISNUMBER(SEARCH($V$48,T327)),"WINCOMQUANGTRI",IF(ISNUMBER(SEARCH($V$49,T327)),"WINCOMBINHDINH",IF(ISNUMBER(SEARCH($V$50,T327)),"WINCOMCAOBANG",IF(ISNUMBER(SEARCH($V$51,T327)),"WINCOMQUANGBINH",IF(ISNUMBER(SEARCH($V$52,T327)),"WINCOMLAMDONG",IF(ISNUMBER(SEARCH($V$53,T327)),"WINCOMVINHLONG",IF(ISNUMBER(SEARCH($V$54,T327)),"WINCOMDONGTHAP",IF(ISNUMBER(SEARCH($V$55,T327)),"WINCOMTIENGIANG",IF(ISNUMBER(SEARCH($V$56,T327)),"WINCOMQUANGNINH",0))))))))))))))))))))))))))))))))))))))))))))))))))))))</f>
        <v>WINCOMHANOI</v>
      </c>
    </row>
    <row r="328" spans="1:25" x14ac:dyDescent="0.2">
      <c r="A328" t="s">
        <v>0</v>
      </c>
      <c r="B328" t="s">
        <v>642</v>
      </c>
      <c r="C328" t="s">
        <v>2</v>
      </c>
      <c r="D328" t="s">
        <v>62</v>
      </c>
      <c r="E328" t="s">
        <v>4</v>
      </c>
      <c r="F328" s="5">
        <f t="shared" si="21"/>
        <v>6</v>
      </c>
      <c r="G328" s="2">
        <v>632400</v>
      </c>
      <c r="H328" s="2">
        <v>695640</v>
      </c>
      <c r="I328" t="s">
        <v>5</v>
      </c>
      <c r="J328" t="s">
        <v>63</v>
      </c>
      <c r="K328" t="str">
        <f t="shared" si="22"/>
        <v>_Đùi gà sốt cay 500g</v>
      </c>
      <c r="L328" s="8" t="str">
        <f>VLOOKUP(K328,'[1]Mã Misa'!$B$2:$D$74,2,0)</f>
        <v>Đùi gà sốt cay 500g</v>
      </c>
      <c r="M328" s="8" t="str">
        <f>VLOOKUP(L328,'[1]Mã Misa'!$C$2:$D$74,2,0)</f>
        <v>DGSC500</v>
      </c>
      <c r="N328" s="2">
        <v>105400</v>
      </c>
      <c r="O328" t="s">
        <v>643</v>
      </c>
      <c r="P328" s="8" t="str">
        <f t="shared" si="23"/>
        <v>0136112</v>
      </c>
      <c r="Q328" s="8" t="e">
        <f t="array" ref="Q328">IF(VLOOKUP(P328,$AA$1:$AC$32,1,0)&lt;&gt;0,(P328&amp;"A"),0)</f>
        <v>#N/A</v>
      </c>
      <c r="R328" s="12">
        <v>44508</v>
      </c>
      <c r="S328" t="s">
        <v>644</v>
      </c>
      <c r="T328" s="8" t="str">
        <f t="shared" si="24"/>
        <v>VM HNI Lươ</v>
      </c>
      <c r="U328" t="s">
        <v>6164</v>
      </c>
      <c r="Y328" t="str">
        <f t="array" ref="Y328">IF(ISNUMBER(SEARCH($V$3,T328)),"WINCOMHANOI",IF(ISNUMBER(SEARCH($V$4,T328)),"WINCOMHOCHIMINH",IF(ISNUMBER(SEARCH($V$5,T328)),"WINCOMDANANG",IF(ISNUMBER(SEARCH($V$6,T328)),"WINCOMHAIDUONG",IF(ISNUMBER(SEARCH($V$7,T328)),"WINCOMQUANGNINH",IF(ISNUMBER(SEARCH($V$8,T328)),"WINCOMHAIPHONG",IF(ISNUMBER(SEARCH($V$9,T328)),"WINCOMBACGIANG",IF(ISNUMBER(SEARCH($V$10,T328)),"WINCOMBACNINH",IF(ISNUMBER(SEARCH($V$11,T328)),"WINCOMPHUTHO",IF(ISNUMBER(SEARCH($V$12,T328)),"WINCOMHATINH",IF(ISNUMBER(SEARCH($V$13,T328)),"WINCOMTHAINGUYEN",IF(ISNUMBER(SEARCH($V$14,T328)),"WINCOMKHANHHOA",IF(ISNUMBER(SEARCH($V$15,T328)),"WINCOMHUNGYEN",IF(ISNUMBER(SEARCH($V$16,T328)),"WINCOMNGHEAN",IF(ISNUMBER(SEARCH($V$17,T328)),"WINCOMLAOCAI",IF(ISNUMBER(SEARCH($V$18,T328)),"WINCOMVUNGTAU",IF(ISNUMBER(SEARCH($V$19,T328)),"WINCOMBINHDUONG",IF(ISNUMBER(SEARCH($V$20,T328)),"WINCOMKIENGIANG",IF(ISNUMBER(SEARCH($V$21,T328)),"WINCOMHANAM",IF(ISNUMBER(SEARCH($V$22,T328)),"WINCOMNAMDINH",IF(ISNUMBER(SEARCH($V$23,T328)),"WINCOMLANGSON",IF(ISNUMBER(SEARCH($V$24,T328)),"WINCOMTHANHHOA",IF(ISNUMBER(SEARCH($V$25,T328)),"WINCOMYENBAI",IF(ISNUMBER(SEARCH($V$26,T328)),"WINCOMTUYENQUANG",IF(ISNUMBER(SEARCH($V$27,T328)),"WINCOMHUE",IF(ISNUMBER(SEARCH($V$28,T328)),"WINCOMQUANGNAM",IF(ISNUMBER(SEARCH($V$29,T328)),"WINCOMVINHPHUC",IF(ISNUMBER(SEARCH($V$30,T328)),"WINCOMHAGIANG",IF(ISNUMBER(SEARCH($V$31,T328)),"WINCOMNINHBINH",IF(ISNUMBER(SEARCH($V$32,T328)),"WINCOMTRAVINH",IF(ISNUMBER(SEARCH($V$33,T328)),"WINCOMCANTHO",IF(ISNUMBER(SEARCH($V$34,T328)),"WINCOMBENTRE",IF(ISNUMBER(SEARCH($V$35,T328)),"WINCOMCAMAU",IF(ISNUMBER(SEARCH($V$36,T328)),"WINCOMANGIANG",IF(ISNUMBER(SEARCH($V$37,T328)),"WINCOMNINHTHUAN",IF(ISNUMBER(SEARCH($V$38,T328)),"WINCOMTHAIBINH",IF(ISNUMBER(SEARCH($V$39,T328)),"WINCOMGIALAI",IF(ISNUMBER(SEARCH($V$40,T328)),"WINCOMHOABINH",IF(ISNUMBER(SEARCH($V$41,T328)),"WINCOMQUANGNGAI",IF(ISNUMBER(SEARCH($V$42,T328)),"WINCOMBINHTHUAN",IF(ISNUMBER(SEARCH($V$43,T328)),"WINCOMDAKLAK",IF(ISNUMBER(SEARCH($V$44,T328)),"WINCOMSOCTRANG",IF(ISNUMBER(SEARCH($V$45,T328)),"WINCOMSONLA",IF(ISNUMBER(SEARCH($V$46,T328)),"WINCOMKONTUM",IF(ISNUMBER(SEARCH($V$47,T328)),"WINCOMPHUYEN",IF(ISNUMBER(SEARCH($V$48,T328)),"WINCOMQUANGTRI",IF(ISNUMBER(SEARCH($V$49,T328)),"WINCOMBINHDINH",IF(ISNUMBER(SEARCH($V$50,T328)),"WINCOMCAOBANG",IF(ISNUMBER(SEARCH($V$51,T328)),"WINCOMQUANGBINH",IF(ISNUMBER(SEARCH($V$52,T328)),"WINCOMLAMDONG",IF(ISNUMBER(SEARCH($V$53,T328)),"WINCOMVINHLONG",IF(ISNUMBER(SEARCH($V$54,T328)),"WINCOMDONGTHAP",IF(ISNUMBER(SEARCH($V$55,T328)),"WINCOMTIENGIANG",IF(ISNUMBER(SEARCH($V$56,T328)),"WINCOMQUANGNINH",0))))))))))))))))))))))))))))))))))))))))))))))))))))))</f>
        <v>WINCOMHANOI</v>
      </c>
    </row>
    <row r="329" spans="1:25" x14ac:dyDescent="0.2">
      <c r="A329" t="s">
        <v>0</v>
      </c>
      <c r="B329" t="s">
        <v>642</v>
      </c>
      <c r="C329" t="s">
        <v>31</v>
      </c>
      <c r="D329" t="s">
        <v>39</v>
      </c>
      <c r="E329" t="s">
        <v>4</v>
      </c>
      <c r="F329" s="5">
        <f t="shared" si="21"/>
        <v>1</v>
      </c>
      <c r="G329" s="2">
        <v>46000</v>
      </c>
      <c r="H329" s="2">
        <v>50600.000000000007</v>
      </c>
      <c r="I329" t="s">
        <v>5</v>
      </c>
      <c r="J329" t="s">
        <v>40</v>
      </c>
      <c r="K329" t="str">
        <f t="shared" si="22"/>
        <v>Mộc nấm hương gói 250g</v>
      </c>
      <c r="L329" s="8" t="str">
        <f>VLOOKUP(K329,'[1]Mã Misa'!$B$2:$D$74,2,0)</f>
        <v>Mộc Nấm Hương 250g</v>
      </c>
      <c r="M329" s="8" t="str">
        <f>VLOOKUP(L329,'[1]Mã Misa'!$C$2:$D$74,2,0)</f>
        <v>MNH250</v>
      </c>
      <c r="N329" s="2">
        <v>46000</v>
      </c>
      <c r="O329" t="s">
        <v>643</v>
      </c>
      <c r="P329" s="8" t="str">
        <f t="shared" si="23"/>
        <v>0136112</v>
      </c>
      <c r="Q329" s="8" t="e">
        <f t="array" ref="Q329">IF(VLOOKUP(P329,$AA$1:$AC$32,1,0)&lt;&gt;0,(P329&amp;"A"),0)</f>
        <v>#N/A</v>
      </c>
      <c r="R329" s="12">
        <v>44508</v>
      </c>
      <c r="S329" t="s">
        <v>644</v>
      </c>
      <c r="T329" s="8" t="str">
        <f t="shared" si="24"/>
        <v>VM HNI Lươ</v>
      </c>
      <c r="U329" t="s">
        <v>6164</v>
      </c>
      <c r="Y329" t="str">
        <f t="array" ref="Y329">IF(ISNUMBER(SEARCH($V$3,T329)),"WINCOMHANOI",IF(ISNUMBER(SEARCH($V$4,T329)),"WINCOMHOCHIMINH",IF(ISNUMBER(SEARCH($V$5,T329)),"WINCOMDANANG",IF(ISNUMBER(SEARCH($V$6,T329)),"WINCOMHAIDUONG",IF(ISNUMBER(SEARCH($V$7,T329)),"WINCOMQUANGNINH",IF(ISNUMBER(SEARCH($V$8,T329)),"WINCOMHAIPHONG",IF(ISNUMBER(SEARCH($V$9,T329)),"WINCOMBACGIANG",IF(ISNUMBER(SEARCH($V$10,T329)),"WINCOMBACNINH",IF(ISNUMBER(SEARCH($V$11,T329)),"WINCOMPHUTHO",IF(ISNUMBER(SEARCH($V$12,T329)),"WINCOMHATINH",IF(ISNUMBER(SEARCH($V$13,T329)),"WINCOMTHAINGUYEN",IF(ISNUMBER(SEARCH($V$14,T329)),"WINCOMKHANHHOA",IF(ISNUMBER(SEARCH($V$15,T329)),"WINCOMHUNGYEN",IF(ISNUMBER(SEARCH($V$16,T329)),"WINCOMNGHEAN",IF(ISNUMBER(SEARCH($V$17,T329)),"WINCOMLAOCAI",IF(ISNUMBER(SEARCH($V$18,T329)),"WINCOMVUNGTAU",IF(ISNUMBER(SEARCH($V$19,T329)),"WINCOMBINHDUONG",IF(ISNUMBER(SEARCH($V$20,T329)),"WINCOMKIENGIANG",IF(ISNUMBER(SEARCH($V$21,T329)),"WINCOMHANAM",IF(ISNUMBER(SEARCH($V$22,T329)),"WINCOMNAMDINH",IF(ISNUMBER(SEARCH($V$23,T329)),"WINCOMLANGSON",IF(ISNUMBER(SEARCH($V$24,T329)),"WINCOMTHANHHOA",IF(ISNUMBER(SEARCH($V$25,T329)),"WINCOMYENBAI",IF(ISNUMBER(SEARCH($V$26,T329)),"WINCOMTUYENQUANG",IF(ISNUMBER(SEARCH($V$27,T329)),"WINCOMHUE",IF(ISNUMBER(SEARCH($V$28,T329)),"WINCOMQUANGNAM",IF(ISNUMBER(SEARCH($V$29,T329)),"WINCOMVINHPHUC",IF(ISNUMBER(SEARCH($V$30,T329)),"WINCOMHAGIANG",IF(ISNUMBER(SEARCH($V$31,T329)),"WINCOMNINHBINH",IF(ISNUMBER(SEARCH($V$32,T329)),"WINCOMTRAVINH",IF(ISNUMBER(SEARCH($V$33,T329)),"WINCOMCANTHO",IF(ISNUMBER(SEARCH($V$34,T329)),"WINCOMBENTRE",IF(ISNUMBER(SEARCH($V$35,T329)),"WINCOMCAMAU",IF(ISNUMBER(SEARCH($V$36,T329)),"WINCOMANGIANG",IF(ISNUMBER(SEARCH($V$37,T329)),"WINCOMNINHTHUAN",IF(ISNUMBER(SEARCH($V$38,T329)),"WINCOMTHAIBINH",IF(ISNUMBER(SEARCH($V$39,T329)),"WINCOMGIALAI",IF(ISNUMBER(SEARCH($V$40,T329)),"WINCOMHOABINH",IF(ISNUMBER(SEARCH($V$41,T329)),"WINCOMQUANGNGAI",IF(ISNUMBER(SEARCH($V$42,T329)),"WINCOMBINHTHUAN",IF(ISNUMBER(SEARCH($V$43,T329)),"WINCOMDAKLAK",IF(ISNUMBER(SEARCH($V$44,T329)),"WINCOMSOCTRANG",IF(ISNUMBER(SEARCH($V$45,T329)),"WINCOMSONLA",IF(ISNUMBER(SEARCH($V$46,T329)),"WINCOMKONTUM",IF(ISNUMBER(SEARCH($V$47,T329)),"WINCOMPHUYEN",IF(ISNUMBER(SEARCH($V$48,T329)),"WINCOMQUANGTRI",IF(ISNUMBER(SEARCH($V$49,T329)),"WINCOMBINHDINH",IF(ISNUMBER(SEARCH($V$50,T329)),"WINCOMCAOBANG",IF(ISNUMBER(SEARCH($V$51,T329)),"WINCOMQUANGBINH",IF(ISNUMBER(SEARCH($V$52,T329)),"WINCOMLAMDONG",IF(ISNUMBER(SEARCH($V$53,T329)),"WINCOMVINHLONG",IF(ISNUMBER(SEARCH($V$54,T329)),"WINCOMDONGTHAP",IF(ISNUMBER(SEARCH($V$55,T329)),"WINCOMTIENGIANG",IF(ISNUMBER(SEARCH($V$56,T329)),"WINCOMQUANGNINH",0))))))))))))))))))))))))))))))))))))))))))))))))))))))</f>
        <v>WINCOMHANOI</v>
      </c>
    </row>
    <row r="330" spans="1:25" x14ac:dyDescent="0.2">
      <c r="A330" t="s">
        <v>0</v>
      </c>
      <c r="B330" t="s">
        <v>645</v>
      </c>
      <c r="C330" t="s">
        <v>2</v>
      </c>
      <c r="D330" t="s">
        <v>3</v>
      </c>
      <c r="E330" t="s">
        <v>4</v>
      </c>
      <c r="F330" s="5">
        <f t="shared" si="21"/>
        <v>1</v>
      </c>
      <c r="G330" s="2">
        <v>88846</v>
      </c>
      <c r="H330" s="2">
        <v>97730.6</v>
      </c>
      <c r="I330" t="s">
        <v>5</v>
      </c>
      <c r="J330" t="s">
        <v>6</v>
      </c>
      <c r="K330" t="str">
        <f t="shared" si="22"/>
        <v>Gà muối gói 500g</v>
      </c>
      <c r="L330" s="8" t="str">
        <f>VLOOKUP(K330,'[1]Mã Misa'!$B$2:$D$74,2,0)</f>
        <v>Gà muối 500g</v>
      </c>
      <c r="M330" s="8" t="str">
        <f>VLOOKUP(L330,'[1]Mã Misa'!$C$2:$D$74,2,0)</f>
        <v>GM500</v>
      </c>
      <c r="N330" s="2">
        <v>88846</v>
      </c>
      <c r="O330" t="s">
        <v>646</v>
      </c>
      <c r="P330" s="8" t="str">
        <f t="shared" si="23"/>
        <v>0136113</v>
      </c>
      <c r="Q330" s="8" t="e">
        <f t="array" ref="Q330">IF(VLOOKUP(P330,$AA$1:$AC$32,1,0)&lt;&gt;0,(P330&amp;"A"),0)</f>
        <v>#N/A</v>
      </c>
      <c r="R330" s="12">
        <v>44508</v>
      </c>
      <c r="S330" t="s">
        <v>326</v>
      </c>
      <c r="T330" s="8" t="str">
        <f t="shared" si="24"/>
        <v xml:space="preserve">VM+ HNI Ô </v>
      </c>
      <c r="U330" t="s">
        <v>6064</v>
      </c>
      <c r="Y330" t="str">
        <f t="array" ref="Y330">IF(ISNUMBER(SEARCH($V$3,T330)),"WINCOMHANOI",IF(ISNUMBER(SEARCH($V$4,T330)),"WINCOMHOCHIMINH",IF(ISNUMBER(SEARCH($V$5,T330)),"WINCOMDANANG",IF(ISNUMBER(SEARCH($V$6,T330)),"WINCOMHAIDUONG",IF(ISNUMBER(SEARCH($V$7,T330)),"WINCOMQUANGNINH",IF(ISNUMBER(SEARCH($V$8,T330)),"WINCOMHAIPHONG",IF(ISNUMBER(SEARCH($V$9,T330)),"WINCOMBACGIANG",IF(ISNUMBER(SEARCH($V$10,T330)),"WINCOMBACNINH",IF(ISNUMBER(SEARCH($V$11,T330)),"WINCOMPHUTHO",IF(ISNUMBER(SEARCH($V$12,T330)),"WINCOMHATINH",IF(ISNUMBER(SEARCH($V$13,T330)),"WINCOMTHAINGUYEN",IF(ISNUMBER(SEARCH($V$14,T330)),"WINCOMKHANHHOA",IF(ISNUMBER(SEARCH($V$15,T330)),"WINCOMHUNGYEN",IF(ISNUMBER(SEARCH($V$16,T330)),"WINCOMNGHEAN",IF(ISNUMBER(SEARCH($V$17,T330)),"WINCOMLAOCAI",IF(ISNUMBER(SEARCH($V$18,T330)),"WINCOMVUNGTAU",IF(ISNUMBER(SEARCH($V$19,T330)),"WINCOMBINHDUONG",IF(ISNUMBER(SEARCH($V$20,T330)),"WINCOMKIENGIANG",IF(ISNUMBER(SEARCH($V$21,T330)),"WINCOMHANAM",IF(ISNUMBER(SEARCH($V$22,T330)),"WINCOMNAMDINH",IF(ISNUMBER(SEARCH($V$23,T330)),"WINCOMLANGSON",IF(ISNUMBER(SEARCH($V$24,T330)),"WINCOMTHANHHOA",IF(ISNUMBER(SEARCH($V$25,T330)),"WINCOMYENBAI",IF(ISNUMBER(SEARCH($V$26,T330)),"WINCOMTUYENQUANG",IF(ISNUMBER(SEARCH($V$27,T330)),"WINCOMHUE",IF(ISNUMBER(SEARCH($V$28,T330)),"WINCOMQUANGNAM",IF(ISNUMBER(SEARCH($V$29,T330)),"WINCOMVINHPHUC",IF(ISNUMBER(SEARCH($V$30,T330)),"WINCOMHAGIANG",IF(ISNUMBER(SEARCH($V$31,T330)),"WINCOMNINHBINH",IF(ISNUMBER(SEARCH($V$32,T330)),"WINCOMTRAVINH",IF(ISNUMBER(SEARCH($V$33,T330)),"WINCOMCANTHO",IF(ISNUMBER(SEARCH($V$34,T330)),"WINCOMBENTRE",IF(ISNUMBER(SEARCH($V$35,T330)),"WINCOMCAMAU",IF(ISNUMBER(SEARCH($V$36,T330)),"WINCOMANGIANG",IF(ISNUMBER(SEARCH($V$37,T330)),"WINCOMNINHTHUAN",IF(ISNUMBER(SEARCH($V$38,T330)),"WINCOMTHAIBINH",IF(ISNUMBER(SEARCH($V$39,T330)),"WINCOMGIALAI",IF(ISNUMBER(SEARCH($V$40,T330)),"WINCOMHOABINH",IF(ISNUMBER(SEARCH($V$41,T330)),"WINCOMQUANGNGAI",IF(ISNUMBER(SEARCH($V$42,T330)),"WINCOMBINHTHUAN",IF(ISNUMBER(SEARCH($V$43,T330)),"WINCOMDAKLAK",IF(ISNUMBER(SEARCH($V$44,T330)),"WINCOMSOCTRANG",IF(ISNUMBER(SEARCH($V$45,T330)),"WINCOMSONLA",IF(ISNUMBER(SEARCH($V$46,T330)),"WINCOMKONTUM",IF(ISNUMBER(SEARCH($V$47,T330)),"WINCOMPHUYEN",IF(ISNUMBER(SEARCH($V$48,T330)),"WINCOMQUANGTRI",IF(ISNUMBER(SEARCH($V$49,T330)),"WINCOMBINHDINH",IF(ISNUMBER(SEARCH($V$50,T330)),"WINCOMCAOBANG",IF(ISNUMBER(SEARCH($V$51,T330)),"WINCOMQUANGBINH",IF(ISNUMBER(SEARCH($V$52,T330)),"WINCOMLAMDONG",IF(ISNUMBER(SEARCH($V$53,T330)),"WINCOMVINHLONG",IF(ISNUMBER(SEARCH($V$54,T330)),"WINCOMDONGTHAP",IF(ISNUMBER(SEARCH($V$55,T330)),"WINCOMTIENGIANG",IF(ISNUMBER(SEARCH($V$56,T330)),"WINCOMQUANGNINH",0))))))))))))))))))))))))))))))))))))))))))))))))))))))</f>
        <v>WINCOMHANOI</v>
      </c>
    </row>
    <row r="331" spans="1:25" x14ac:dyDescent="0.2">
      <c r="A331" t="s">
        <v>0</v>
      </c>
      <c r="B331" t="s">
        <v>647</v>
      </c>
      <c r="C331" t="s">
        <v>2</v>
      </c>
      <c r="D331" t="s">
        <v>3</v>
      </c>
      <c r="E331" t="s">
        <v>4</v>
      </c>
      <c r="F331" s="5">
        <f t="shared" si="21"/>
        <v>1</v>
      </c>
      <c r="G331" s="2">
        <v>88846</v>
      </c>
      <c r="H331" s="2">
        <v>97730.6</v>
      </c>
      <c r="I331" t="s">
        <v>5</v>
      </c>
      <c r="J331" t="s">
        <v>6</v>
      </c>
      <c r="K331" t="str">
        <f t="shared" si="22"/>
        <v>Gà muối gói 500g</v>
      </c>
      <c r="L331" s="8" t="str">
        <f>VLOOKUP(K331,'[1]Mã Misa'!$B$2:$D$74,2,0)</f>
        <v>Gà muối 500g</v>
      </c>
      <c r="M331" s="8" t="str">
        <f>VLOOKUP(L331,'[1]Mã Misa'!$C$2:$D$74,2,0)</f>
        <v>GM500</v>
      </c>
      <c r="N331" s="2">
        <v>88846</v>
      </c>
      <c r="O331" t="s">
        <v>648</v>
      </c>
      <c r="P331" s="8" t="str">
        <f t="shared" si="23"/>
        <v>0001460</v>
      </c>
      <c r="Q331" s="8" t="e">
        <f t="array" ref="Q331">IF(VLOOKUP(P331,$AA$1:$AC$32,1,0)&lt;&gt;0,(P331&amp;"A"),0)</f>
        <v>#N/A</v>
      </c>
      <c r="R331" s="12">
        <v>44508</v>
      </c>
      <c r="S331" t="s">
        <v>649</v>
      </c>
      <c r="T331" s="8" t="str">
        <f t="shared" si="24"/>
        <v>VM+ TNN TN</v>
      </c>
      <c r="U331" t="s">
        <v>6165</v>
      </c>
      <c r="Y331" t="str">
        <f t="array" ref="Y331">IF(ISNUMBER(SEARCH($V$3,T331)),"WINCOMHANOI",IF(ISNUMBER(SEARCH($V$4,T331)),"WINCOMHOCHIMINH",IF(ISNUMBER(SEARCH($V$5,T331)),"WINCOMDANANG",IF(ISNUMBER(SEARCH($V$6,T331)),"WINCOMHAIDUONG",IF(ISNUMBER(SEARCH($V$7,T331)),"WINCOMQUANGNINH",IF(ISNUMBER(SEARCH($V$8,T331)),"WINCOMHAIPHONG",IF(ISNUMBER(SEARCH($V$9,T331)),"WINCOMBACGIANG",IF(ISNUMBER(SEARCH($V$10,T331)),"WINCOMBACNINH",IF(ISNUMBER(SEARCH($V$11,T331)),"WINCOMPHUTHO",IF(ISNUMBER(SEARCH($V$12,T331)),"WINCOMHATINH",IF(ISNUMBER(SEARCH($V$13,T331)),"WINCOMTHAINGUYEN",IF(ISNUMBER(SEARCH($V$14,T331)),"WINCOMKHANHHOA",IF(ISNUMBER(SEARCH($V$15,T331)),"WINCOMHUNGYEN",IF(ISNUMBER(SEARCH($V$16,T331)),"WINCOMNGHEAN",IF(ISNUMBER(SEARCH($V$17,T331)),"WINCOMLAOCAI",IF(ISNUMBER(SEARCH($V$18,T331)),"WINCOMVUNGTAU",IF(ISNUMBER(SEARCH($V$19,T331)),"WINCOMBINHDUONG",IF(ISNUMBER(SEARCH($V$20,T331)),"WINCOMKIENGIANG",IF(ISNUMBER(SEARCH($V$21,T331)),"WINCOMHANAM",IF(ISNUMBER(SEARCH($V$22,T331)),"WINCOMNAMDINH",IF(ISNUMBER(SEARCH($V$23,T331)),"WINCOMLANGSON",IF(ISNUMBER(SEARCH($V$24,T331)),"WINCOMTHANHHOA",IF(ISNUMBER(SEARCH($V$25,T331)),"WINCOMYENBAI",IF(ISNUMBER(SEARCH($V$26,T331)),"WINCOMTUYENQUANG",IF(ISNUMBER(SEARCH($V$27,T331)),"WINCOMHUE",IF(ISNUMBER(SEARCH($V$28,T331)),"WINCOMQUANGNAM",IF(ISNUMBER(SEARCH($V$29,T331)),"WINCOMVINHPHUC",IF(ISNUMBER(SEARCH($V$30,T331)),"WINCOMHAGIANG",IF(ISNUMBER(SEARCH($V$31,T331)),"WINCOMNINHBINH",IF(ISNUMBER(SEARCH($V$32,T331)),"WINCOMTRAVINH",IF(ISNUMBER(SEARCH($V$33,T331)),"WINCOMCANTHO",IF(ISNUMBER(SEARCH($V$34,T331)),"WINCOMBENTRE",IF(ISNUMBER(SEARCH($V$35,T331)),"WINCOMCAMAU",IF(ISNUMBER(SEARCH($V$36,T331)),"WINCOMANGIANG",IF(ISNUMBER(SEARCH($V$37,T331)),"WINCOMNINHTHUAN",IF(ISNUMBER(SEARCH($V$38,T331)),"WINCOMTHAIBINH",IF(ISNUMBER(SEARCH($V$39,T331)),"WINCOMGIALAI",IF(ISNUMBER(SEARCH($V$40,T331)),"WINCOMHOABINH",IF(ISNUMBER(SEARCH($V$41,T331)),"WINCOMQUANGNGAI",IF(ISNUMBER(SEARCH($V$42,T331)),"WINCOMBINHTHUAN",IF(ISNUMBER(SEARCH($V$43,T331)),"WINCOMDAKLAK",IF(ISNUMBER(SEARCH($V$44,T331)),"WINCOMSOCTRANG",IF(ISNUMBER(SEARCH($V$45,T331)),"WINCOMSONLA",IF(ISNUMBER(SEARCH($V$46,T331)),"WINCOMKONTUM",IF(ISNUMBER(SEARCH($V$47,T331)),"WINCOMPHUYEN",IF(ISNUMBER(SEARCH($V$48,T331)),"WINCOMQUANGTRI",IF(ISNUMBER(SEARCH($V$49,T331)),"WINCOMBINHDINH",IF(ISNUMBER(SEARCH($V$50,T331)),"WINCOMCAOBANG",IF(ISNUMBER(SEARCH($V$51,T331)),"WINCOMQUANGBINH",IF(ISNUMBER(SEARCH($V$52,T331)),"WINCOMLAMDONG",IF(ISNUMBER(SEARCH($V$53,T331)),"WINCOMVINHLONG",IF(ISNUMBER(SEARCH($V$54,T331)),"WINCOMDONGTHAP",IF(ISNUMBER(SEARCH($V$55,T331)),"WINCOMTIENGIANG",IF(ISNUMBER(SEARCH($V$56,T331)),"WINCOMQUANGNINH",0))))))))))))))))))))))))))))))))))))))))))))))))))))))</f>
        <v>WINCOMTHAINGUYEN</v>
      </c>
    </row>
    <row r="332" spans="1:25" x14ac:dyDescent="0.2">
      <c r="A332" t="s">
        <v>0</v>
      </c>
      <c r="B332" t="s">
        <v>650</v>
      </c>
      <c r="C332" t="s">
        <v>2</v>
      </c>
      <c r="D332" t="s">
        <v>10</v>
      </c>
      <c r="E332" t="s">
        <v>4</v>
      </c>
      <c r="F332" s="5">
        <f t="shared" si="21"/>
        <v>3</v>
      </c>
      <c r="G332" s="2">
        <v>183150</v>
      </c>
      <c r="H332" s="2">
        <v>201465.00000000003</v>
      </c>
      <c r="I332" t="s">
        <v>5</v>
      </c>
      <c r="J332" t="s">
        <v>11</v>
      </c>
      <c r="K332" t="str">
        <f t="shared" si="22"/>
        <v>_Giò sụn gà 250g</v>
      </c>
      <c r="L332" s="8" t="str">
        <f>VLOOKUP(K332,'[1]Mã Misa'!$B$2:$D$74,2,0)</f>
        <v>Giò sụn gà 250g</v>
      </c>
      <c r="M332" s="8" t="str">
        <f>VLOOKUP(L332,'[1]Mã Misa'!$C$2:$D$74,2,0)</f>
        <v>GSG250</v>
      </c>
      <c r="N332" s="2">
        <v>61050</v>
      </c>
      <c r="O332" t="s">
        <v>651</v>
      </c>
      <c r="P332" s="8" t="str">
        <f t="shared" si="23"/>
        <v>0001461</v>
      </c>
      <c r="Q332" s="8" t="e">
        <f t="array" ref="Q332">IF(VLOOKUP(P332,$AA$1:$AC$32,1,0)&lt;&gt;0,(P332&amp;"A"),0)</f>
        <v>#N/A</v>
      </c>
      <c r="R332" s="12">
        <v>44508</v>
      </c>
      <c r="S332" t="s">
        <v>652</v>
      </c>
      <c r="T332" s="8" t="str">
        <f t="shared" si="24"/>
        <v>VM+ TNN 57</v>
      </c>
      <c r="U332" t="s">
        <v>6166</v>
      </c>
      <c r="Y332" t="str">
        <f t="array" ref="Y332">IF(ISNUMBER(SEARCH($V$3,T332)),"WINCOMHANOI",IF(ISNUMBER(SEARCH($V$4,T332)),"WINCOMHOCHIMINH",IF(ISNUMBER(SEARCH($V$5,T332)),"WINCOMDANANG",IF(ISNUMBER(SEARCH($V$6,T332)),"WINCOMHAIDUONG",IF(ISNUMBER(SEARCH($V$7,T332)),"WINCOMQUANGNINH",IF(ISNUMBER(SEARCH($V$8,T332)),"WINCOMHAIPHONG",IF(ISNUMBER(SEARCH($V$9,T332)),"WINCOMBACGIANG",IF(ISNUMBER(SEARCH($V$10,T332)),"WINCOMBACNINH",IF(ISNUMBER(SEARCH($V$11,T332)),"WINCOMPHUTHO",IF(ISNUMBER(SEARCH($V$12,T332)),"WINCOMHATINH",IF(ISNUMBER(SEARCH($V$13,T332)),"WINCOMTHAINGUYEN",IF(ISNUMBER(SEARCH($V$14,T332)),"WINCOMKHANHHOA",IF(ISNUMBER(SEARCH($V$15,T332)),"WINCOMHUNGYEN",IF(ISNUMBER(SEARCH($V$16,T332)),"WINCOMNGHEAN",IF(ISNUMBER(SEARCH($V$17,T332)),"WINCOMLAOCAI",IF(ISNUMBER(SEARCH($V$18,T332)),"WINCOMVUNGTAU",IF(ISNUMBER(SEARCH($V$19,T332)),"WINCOMBINHDUONG",IF(ISNUMBER(SEARCH($V$20,T332)),"WINCOMKIENGIANG",IF(ISNUMBER(SEARCH($V$21,T332)),"WINCOMHANAM",IF(ISNUMBER(SEARCH($V$22,T332)),"WINCOMNAMDINH",IF(ISNUMBER(SEARCH($V$23,T332)),"WINCOMLANGSON",IF(ISNUMBER(SEARCH($V$24,T332)),"WINCOMTHANHHOA",IF(ISNUMBER(SEARCH($V$25,T332)),"WINCOMYENBAI",IF(ISNUMBER(SEARCH($V$26,T332)),"WINCOMTUYENQUANG",IF(ISNUMBER(SEARCH($V$27,T332)),"WINCOMHUE",IF(ISNUMBER(SEARCH($V$28,T332)),"WINCOMQUANGNAM",IF(ISNUMBER(SEARCH($V$29,T332)),"WINCOMVINHPHUC",IF(ISNUMBER(SEARCH($V$30,T332)),"WINCOMHAGIANG",IF(ISNUMBER(SEARCH($V$31,T332)),"WINCOMNINHBINH",IF(ISNUMBER(SEARCH($V$32,T332)),"WINCOMTRAVINH",IF(ISNUMBER(SEARCH($V$33,T332)),"WINCOMCANTHO",IF(ISNUMBER(SEARCH($V$34,T332)),"WINCOMBENTRE",IF(ISNUMBER(SEARCH($V$35,T332)),"WINCOMCAMAU",IF(ISNUMBER(SEARCH($V$36,T332)),"WINCOMANGIANG",IF(ISNUMBER(SEARCH($V$37,T332)),"WINCOMNINHTHUAN",IF(ISNUMBER(SEARCH($V$38,T332)),"WINCOMTHAIBINH",IF(ISNUMBER(SEARCH($V$39,T332)),"WINCOMGIALAI",IF(ISNUMBER(SEARCH($V$40,T332)),"WINCOMHOABINH",IF(ISNUMBER(SEARCH($V$41,T332)),"WINCOMQUANGNGAI",IF(ISNUMBER(SEARCH($V$42,T332)),"WINCOMBINHTHUAN",IF(ISNUMBER(SEARCH($V$43,T332)),"WINCOMDAKLAK",IF(ISNUMBER(SEARCH($V$44,T332)),"WINCOMSOCTRANG",IF(ISNUMBER(SEARCH($V$45,T332)),"WINCOMSONLA",IF(ISNUMBER(SEARCH($V$46,T332)),"WINCOMKONTUM",IF(ISNUMBER(SEARCH($V$47,T332)),"WINCOMPHUYEN",IF(ISNUMBER(SEARCH($V$48,T332)),"WINCOMQUANGTRI",IF(ISNUMBER(SEARCH($V$49,T332)),"WINCOMBINHDINH",IF(ISNUMBER(SEARCH($V$50,T332)),"WINCOMCAOBANG",IF(ISNUMBER(SEARCH($V$51,T332)),"WINCOMQUANGBINH",IF(ISNUMBER(SEARCH($V$52,T332)),"WINCOMLAMDONG",IF(ISNUMBER(SEARCH($V$53,T332)),"WINCOMVINHLONG",IF(ISNUMBER(SEARCH($V$54,T332)),"WINCOMDONGTHAP",IF(ISNUMBER(SEARCH($V$55,T332)),"WINCOMTIENGIANG",IF(ISNUMBER(SEARCH($V$56,T332)),"WINCOMQUANGNINH",0))))))))))))))))))))))))))))))))))))))))))))))))))))))</f>
        <v>WINCOMTHAINGUYEN</v>
      </c>
    </row>
    <row r="333" spans="1:25" x14ac:dyDescent="0.2">
      <c r="A333" t="s">
        <v>0</v>
      </c>
      <c r="B333" t="s">
        <v>653</v>
      </c>
      <c r="C333" t="s">
        <v>2</v>
      </c>
      <c r="D333" t="s">
        <v>62</v>
      </c>
      <c r="E333" t="s">
        <v>4</v>
      </c>
      <c r="F333" s="5">
        <f t="shared" si="21"/>
        <v>3</v>
      </c>
      <c r="G333" s="2">
        <v>316200</v>
      </c>
      <c r="H333" s="2">
        <v>347820</v>
      </c>
      <c r="I333" t="s">
        <v>5</v>
      </c>
      <c r="J333" t="s">
        <v>63</v>
      </c>
      <c r="K333" t="str">
        <f t="shared" si="22"/>
        <v>_Đùi gà sốt cay 500g</v>
      </c>
      <c r="L333" s="8" t="str">
        <f>VLOOKUP(K333,'[1]Mã Misa'!$B$2:$D$74,2,0)</f>
        <v>Đùi gà sốt cay 500g</v>
      </c>
      <c r="M333" s="8" t="str">
        <f>VLOOKUP(L333,'[1]Mã Misa'!$C$2:$D$74,2,0)</f>
        <v>DGSC500</v>
      </c>
      <c r="N333" s="2">
        <v>105400</v>
      </c>
      <c r="O333" t="s">
        <v>654</v>
      </c>
      <c r="P333" s="8" t="str">
        <f t="shared" si="23"/>
        <v>0136148</v>
      </c>
      <c r="Q333" s="8" t="e">
        <f t="array" ref="Q333">IF(VLOOKUP(P333,$AA$1:$AC$32,1,0)&lt;&gt;0,(P333&amp;"A"),0)</f>
        <v>#N/A</v>
      </c>
      <c r="R333" s="12">
        <v>44508</v>
      </c>
      <c r="S333" t="s">
        <v>655</v>
      </c>
      <c r="T333" s="8" t="str">
        <f t="shared" si="24"/>
        <v>VM+ HNI 28</v>
      </c>
      <c r="U333" t="s">
        <v>6167</v>
      </c>
      <c r="Y333" t="str">
        <f t="array" ref="Y333">IF(ISNUMBER(SEARCH($V$3,T333)),"WINCOMHANOI",IF(ISNUMBER(SEARCH($V$4,T333)),"WINCOMHOCHIMINH",IF(ISNUMBER(SEARCH($V$5,T333)),"WINCOMDANANG",IF(ISNUMBER(SEARCH($V$6,T333)),"WINCOMHAIDUONG",IF(ISNUMBER(SEARCH($V$7,T333)),"WINCOMQUANGNINH",IF(ISNUMBER(SEARCH($V$8,T333)),"WINCOMHAIPHONG",IF(ISNUMBER(SEARCH($V$9,T333)),"WINCOMBACGIANG",IF(ISNUMBER(SEARCH($V$10,T333)),"WINCOMBACNINH",IF(ISNUMBER(SEARCH($V$11,T333)),"WINCOMPHUTHO",IF(ISNUMBER(SEARCH($V$12,T333)),"WINCOMHATINH",IF(ISNUMBER(SEARCH($V$13,T333)),"WINCOMTHAINGUYEN",IF(ISNUMBER(SEARCH($V$14,T333)),"WINCOMKHANHHOA",IF(ISNUMBER(SEARCH($V$15,T333)),"WINCOMHUNGYEN",IF(ISNUMBER(SEARCH($V$16,T333)),"WINCOMNGHEAN",IF(ISNUMBER(SEARCH($V$17,T333)),"WINCOMLAOCAI",IF(ISNUMBER(SEARCH($V$18,T333)),"WINCOMVUNGTAU",IF(ISNUMBER(SEARCH($V$19,T333)),"WINCOMBINHDUONG",IF(ISNUMBER(SEARCH($V$20,T333)),"WINCOMKIENGIANG",IF(ISNUMBER(SEARCH($V$21,T333)),"WINCOMHANAM",IF(ISNUMBER(SEARCH($V$22,T333)),"WINCOMNAMDINH",IF(ISNUMBER(SEARCH($V$23,T333)),"WINCOMLANGSON",IF(ISNUMBER(SEARCH($V$24,T333)),"WINCOMTHANHHOA",IF(ISNUMBER(SEARCH($V$25,T333)),"WINCOMYENBAI",IF(ISNUMBER(SEARCH($V$26,T333)),"WINCOMTUYENQUANG",IF(ISNUMBER(SEARCH($V$27,T333)),"WINCOMHUE",IF(ISNUMBER(SEARCH($V$28,T333)),"WINCOMQUANGNAM",IF(ISNUMBER(SEARCH($V$29,T333)),"WINCOMVINHPHUC",IF(ISNUMBER(SEARCH($V$30,T333)),"WINCOMHAGIANG",IF(ISNUMBER(SEARCH($V$31,T333)),"WINCOMNINHBINH",IF(ISNUMBER(SEARCH($V$32,T333)),"WINCOMTRAVINH",IF(ISNUMBER(SEARCH($V$33,T333)),"WINCOMCANTHO",IF(ISNUMBER(SEARCH($V$34,T333)),"WINCOMBENTRE",IF(ISNUMBER(SEARCH($V$35,T333)),"WINCOMCAMAU",IF(ISNUMBER(SEARCH($V$36,T333)),"WINCOMANGIANG",IF(ISNUMBER(SEARCH($V$37,T333)),"WINCOMNINHTHUAN",IF(ISNUMBER(SEARCH($V$38,T333)),"WINCOMTHAIBINH",IF(ISNUMBER(SEARCH($V$39,T333)),"WINCOMGIALAI",IF(ISNUMBER(SEARCH($V$40,T333)),"WINCOMHOABINH",IF(ISNUMBER(SEARCH($V$41,T333)),"WINCOMQUANGNGAI",IF(ISNUMBER(SEARCH($V$42,T333)),"WINCOMBINHTHUAN",IF(ISNUMBER(SEARCH($V$43,T333)),"WINCOMDAKLAK",IF(ISNUMBER(SEARCH($V$44,T333)),"WINCOMSOCTRANG",IF(ISNUMBER(SEARCH($V$45,T333)),"WINCOMSONLA",IF(ISNUMBER(SEARCH($V$46,T333)),"WINCOMKONTUM",IF(ISNUMBER(SEARCH($V$47,T333)),"WINCOMPHUYEN",IF(ISNUMBER(SEARCH($V$48,T333)),"WINCOMQUANGTRI",IF(ISNUMBER(SEARCH($V$49,T333)),"WINCOMBINHDINH",IF(ISNUMBER(SEARCH($V$50,T333)),"WINCOMCAOBANG",IF(ISNUMBER(SEARCH($V$51,T333)),"WINCOMQUANGBINH",IF(ISNUMBER(SEARCH($V$52,T333)),"WINCOMLAMDONG",IF(ISNUMBER(SEARCH($V$53,T333)),"WINCOMVINHLONG",IF(ISNUMBER(SEARCH($V$54,T333)),"WINCOMDONGTHAP",IF(ISNUMBER(SEARCH($V$55,T333)),"WINCOMTIENGIANG",IF(ISNUMBER(SEARCH($V$56,T333)),"WINCOMQUANGNINH",0))))))))))))))))))))))))))))))))))))))))))))))))))))))</f>
        <v>WINCOMHANOI</v>
      </c>
    </row>
    <row r="334" spans="1:25" x14ac:dyDescent="0.2">
      <c r="A334" t="s">
        <v>0</v>
      </c>
      <c r="B334" t="s">
        <v>656</v>
      </c>
      <c r="C334" t="s">
        <v>34</v>
      </c>
      <c r="D334" t="s">
        <v>10</v>
      </c>
      <c r="E334" t="s">
        <v>4</v>
      </c>
      <c r="F334" s="5">
        <f t="shared" si="21"/>
        <v>1</v>
      </c>
      <c r="G334" s="2">
        <v>61050</v>
      </c>
      <c r="H334" s="2">
        <v>67155</v>
      </c>
      <c r="I334" t="s">
        <v>5</v>
      </c>
      <c r="J334" t="s">
        <v>11</v>
      </c>
      <c r="K334" t="str">
        <f t="shared" si="22"/>
        <v>_Giò sụn gà 250g</v>
      </c>
      <c r="L334" s="8" t="str">
        <f>VLOOKUP(K334,'[1]Mã Misa'!$B$2:$D$74,2,0)</f>
        <v>Giò sụn gà 250g</v>
      </c>
      <c r="M334" s="8" t="str">
        <f>VLOOKUP(L334,'[1]Mã Misa'!$C$2:$D$74,2,0)</f>
        <v>GSG250</v>
      </c>
      <c r="N334" s="2">
        <v>61050</v>
      </c>
      <c r="O334" t="s">
        <v>657</v>
      </c>
      <c r="P334" s="8" t="str">
        <f t="shared" si="23"/>
        <v>0136152</v>
      </c>
      <c r="Q334" s="8" t="e">
        <f t="array" ref="Q334">IF(VLOOKUP(P334,$AA$1:$AC$32,1,0)&lt;&gt;0,(P334&amp;"A"),0)</f>
        <v>#N/A</v>
      </c>
      <c r="R334" s="12">
        <v>44508</v>
      </c>
      <c r="S334" t="s">
        <v>658</v>
      </c>
      <c r="T334" s="8" t="str">
        <f t="shared" si="24"/>
        <v>VM+ HNI 70</v>
      </c>
      <c r="U334" t="s">
        <v>6168</v>
      </c>
      <c r="Y334" t="str">
        <f t="array" ref="Y334">IF(ISNUMBER(SEARCH($V$3,T334)),"WINCOMHANOI",IF(ISNUMBER(SEARCH($V$4,T334)),"WINCOMHOCHIMINH",IF(ISNUMBER(SEARCH($V$5,T334)),"WINCOMDANANG",IF(ISNUMBER(SEARCH($V$6,T334)),"WINCOMHAIDUONG",IF(ISNUMBER(SEARCH($V$7,T334)),"WINCOMQUANGNINH",IF(ISNUMBER(SEARCH($V$8,T334)),"WINCOMHAIPHONG",IF(ISNUMBER(SEARCH($V$9,T334)),"WINCOMBACGIANG",IF(ISNUMBER(SEARCH($V$10,T334)),"WINCOMBACNINH",IF(ISNUMBER(SEARCH($V$11,T334)),"WINCOMPHUTHO",IF(ISNUMBER(SEARCH($V$12,T334)),"WINCOMHATINH",IF(ISNUMBER(SEARCH($V$13,T334)),"WINCOMTHAINGUYEN",IF(ISNUMBER(SEARCH($V$14,T334)),"WINCOMKHANHHOA",IF(ISNUMBER(SEARCH($V$15,T334)),"WINCOMHUNGYEN",IF(ISNUMBER(SEARCH($V$16,T334)),"WINCOMNGHEAN",IF(ISNUMBER(SEARCH($V$17,T334)),"WINCOMLAOCAI",IF(ISNUMBER(SEARCH($V$18,T334)),"WINCOMVUNGTAU",IF(ISNUMBER(SEARCH($V$19,T334)),"WINCOMBINHDUONG",IF(ISNUMBER(SEARCH($V$20,T334)),"WINCOMKIENGIANG",IF(ISNUMBER(SEARCH($V$21,T334)),"WINCOMHANAM",IF(ISNUMBER(SEARCH($V$22,T334)),"WINCOMNAMDINH",IF(ISNUMBER(SEARCH($V$23,T334)),"WINCOMLANGSON",IF(ISNUMBER(SEARCH($V$24,T334)),"WINCOMTHANHHOA",IF(ISNUMBER(SEARCH($V$25,T334)),"WINCOMYENBAI",IF(ISNUMBER(SEARCH($V$26,T334)),"WINCOMTUYENQUANG",IF(ISNUMBER(SEARCH($V$27,T334)),"WINCOMHUE",IF(ISNUMBER(SEARCH($V$28,T334)),"WINCOMQUANGNAM",IF(ISNUMBER(SEARCH($V$29,T334)),"WINCOMVINHPHUC",IF(ISNUMBER(SEARCH($V$30,T334)),"WINCOMHAGIANG",IF(ISNUMBER(SEARCH($V$31,T334)),"WINCOMNINHBINH",IF(ISNUMBER(SEARCH($V$32,T334)),"WINCOMTRAVINH",IF(ISNUMBER(SEARCH($V$33,T334)),"WINCOMCANTHO",IF(ISNUMBER(SEARCH($V$34,T334)),"WINCOMBENTRE",IF(ISNUMBER(SEARCH($V$35,T334)),"WINCOMCAMAU",IF(ISNUMBER(SEARCH($V$36,T334)),"WINCOMANGIANG",IF(ISNUMBER(SEARCH($V$37,T334)),"WINCOMNINHTHUAN",IF(ISNUMBER(SEARCH($V$38,T334)),"WINCOMTHAIBINH",IF(ISNUMBER(SEARCH($V$39,T334)),"WINCOMGIALAI",IF(ISNUMBER(SEARCH($V$40,T334)),"WINCOMHOABINH",IF(ISNUMBER(SEARCH($V$41,T334)),"WINCOMQUANGNGAI",IF(ISNUMBER(SEARCH($V$42,T334)),"WINCOMBINHTHUAN",IF(ISNUMBER(SEARCH($V$43,T334)),"WINCOMDAKLAK",IF(ISNUMBER(SEARCH($V$44,T334)),"WINCOMSOCTRANG",IF(ISNUMBER(SEARCH($V$45,T334)),"WINCOMSONLA",IF(ISNUMBER(SEARCH($V$46,T334)),"WINCOMKONTUM",IF(ISNUMBER(SEARCH($V$47,T334)),"WINCOMPHUYEN",IF(ISNUMBER(SEARCH($V$48,T334)),"WINCOMQUANGTRI",IF(ISNUMBER(SEARCH($V$49,T334)),"WINCOMBINHDINH",IF(ISNUMBER(SEARCH($V$50,T334)),"WINCOMCAOBANG",IF(ISNUMBER(SEARCH($V$51,T334)),"WINCOMQUANGBINH",IF(ISNUMBER(SEARCH($V$52,T334)),"WINCOMLAMDONG",IF(ISNUMBER(SEARCH($V$53,T334)),"WINCOMVINHLONG",IF(ISNUMBER(SEARCH($V$54,T334)),"WINCOMDONGTHAP",IF(ISNUMBER(SEARCH($V$55,T334)),"WINCOMTIENGIANG",IF(ISNUMBER(SEARCH($V$56,T334)),"WINCOMQUANGNINH",0))))))))))))))))))))))))))))))))))))))))))))))))))))))</f>
        <v>WINCOMHANOI</v>
      </c>
    </row>
    <row r="335" spans="1:25" x14ac:dyDescent="0.2">
      <c r="A335" t="s">
        <v>0</v>
      </c>
      <c r="B335" t="s">
        <v>659</v>
      </c>
      <c r="C335" t="s">
        <v>2</v>
      </c>
      <c r="D335" t="s">
        <v>62</v>
      </c>
      <c r="E335" t="s">
        <v>4</v>
      </c>
      <c r="F335" s="5">
        <f t="shared" si="21"/>
        <v>1</v>
      </c>
      <c r="G335" s="2">
        <v>105400</v>
      </c>
      <c r="H335" s="2">
        <v>115940.00000000001</v>
      </c>
      <c r="I335" t="s">
        <v>5</v>
      </c>
      <c r="J335" t="s">
        <v>63</v>
      </c>
      <c r="K335" t="str">
        <f t="shared" si="22"/>
        <v>_Đùi gà sốt cay 500g</v>
      </c>
      <c r="L335" s="8" t="str">
        <f>VLOOKUP(K335,'[1]Mã Misa'!$B$2:$D$74,2,0)</f>
        <v>Đùi gà sốt cay 500g</v>
      </c>
      <c r="M335" s="8" t="str">
        <f>VLOOKUP(L335,'[1]Mã Misa'!$C$2:$D$74,2,0)</f>
        <v>DGSC500</v>
      </c>
      <c r="N335" s="2">
        <v>105400</v>
      </c>
      <c r="O335" t="s">
        <v>660</v>
      </c>
      <c r="P335" s="8" t="str">
        <f t="shared" si="23"/>
        <v>0042702</v>
      </c>
      <c r="Q335" s="8" t="e">
        <f t="array" ref="Q335">IF(VLOOKUP(P335,$AA$1:$AC$32,1,0)&lt;&gt;0,(P335&amp;"A"),0)</f>
        <v>#N/A</v>
      </c>
      <c r="R335" s="12">
        <v>44508</v>
      </c>
      <c r="S335" t="s">
        <v>661</v>
      </c>
      <c r="T335" s="8" t="str">
        <f t="shared" si="24"/>
        <v>VM+ HCM 10</v>
      </c>
      <c r="U335" t="s">
        <v>6169</v>
      </c>
      <c r="Y335" t="str">
        <f t="array" ref="Y335">IF(ISNUMBER(SEARCH($V$3,T335)),"WINCOMHANOI",IF(ISNUMBER(SEARCH($V$4,T335)),"WINCOMHOCHIMINH",IF(ISNUMBER(SEARCH($V$5,T335)),"WINCOMDANANG",IF(ISNUMBER(SEARCH($V$6,T335)),"WINCOMHAIDUONG",IF(ISNUMBER(SEARCH($V$7,T335)),"WINCOMQUANGNINH",IF(ISNUMBER(SEARCH($V$8,T335)),"WINCOMHAIPHONG",IF(ISNUMBER(SEARCH($V$9,T335)),"WINCOMBACGIANG",IF(ISNUMBER(SEARCH($V$10,T335)),"WINCOMBACNINH",IF(ISNUMBER(SEARCH($V$11,T335)),"WINCOMPHUTHO",IF(ISNUMBER(SEARCH($V$12,T335)),"WINCOMHATINH",IF(ISNUMBER(SEARCH($V$13,T335)),"WINCOMTHAINGUYEN",IF(ISNUMBER(SEARCH($V$14,T335)),"WINCOMKHANHHOA",IF(ISNUMBER(SEARCH($V$15,T335)),"WINCOMHUNGYEN",IF(ISNUMBER(SEARCH($V$16,T335)),"WINCOMNGHEAN",IF(ISNUMBER(SEARCH($V$17,T335)),"WINCOMLAOCAI",IF(ISNUMBER(SEARCH($V$18,T335)),"WINCOMVUNGTAU",IF(ISNUMBER(SEARCH($V$19,T335)),"WINCOMBINHDUONG",IF(ISNUMBER(SEARCH($V$20,T335)),"WINCOMKIENGIANG",IF(ISNUMBER(SEARCH($V$21,T335)),"WINCOMHANAM",IF(ISNUMBER(SEARCH($V$22,T335)),"WINCOMNAMDINH",IF(ISNUMBER(SEARCH($V$23,T335)),"WINCOMLANGSON",IF(ISNUMBER(SEARCH($V$24,T335)),"WINCOMTHANHHOA",IF(ISNUMBER(SEARCH($V$25,T335)),"WINCOMYENBAI",IF(ISNUMBER(SEARCH($V$26,T335)),"WINCOMTUYENQUANG",IF(ISNUMBER(SEARCH($V$27,T335)),"WINCOMHUE",IF(ISNUMBER(SEARCH($V$28,T335)),"WINCOMQUANGNAM",IF(ISNUMBER(SEARCH($V$29,T335)),"WINCOMVINHPHUC",IF(ISNUMBER(SEARCH($V$30,T335)),"WINCOMHAGIANG",IF(ISNUMBER(SEARCH($V$31,T335)),"WINCOMNINHBINH",IF(ISNUMBER(SEARCH($V$32,T335)),"WINCOMTRAVINH",IF(ISNUMBER(SEARCH($V$33,T335)),"WINCOMCANTHO",IF(ISNUMBER(SEARCH($V$34,T335)),"WINCOMBENTRE",IF(ISNUMBER(SEARCH($V$35,T335)),"WINCOMCAMAU",IF(ISNUMBER(SEARCH($V$36,T335)),"WINCOMANGIANG",IF(ISNUMBER(SEARCH($V$37,T335)),"WINCOMNINHTHUAN",IF(ISNUMBER(SEARCH($V$38,T335)),"WINCOMTHAIBINH",IF(ISNUMBER(SEARCH($V$39,T335)),"WINCOMGIALAI",IF(ISNUMBER(SEARCH($V$40,T335)),"WINCOMHOABINH",IF(ISNUMBER(SEARCH($V$41,T335)),"WINCOMQUANGNGAI",IF(ISNUMBER(SEARCH($V$42,T335)),"WINCOMBINHTHUAN",IF(ISNUMBER(SEARCH($V$43,T335)),"WINCOMDAKLAK",IF(ISNUMBER(SEARCH($V$44,T335)),"WINCOMSOCTRANG",IF(ISNUMBER(SEARCH($V$45,T335)),"WINCOMSONLA",IF(ISNUMBER(SEARCH($V$46,T335)),"WINCOMKONTUM",IF(ISNUMBER(SEARCH($V$47,T335)),"WINCOMPHUYEN",IF(ISNUMBER(SEARCH($V$48,T335)),"WINCOMQUANGTRI",IF(ISNUMBER(SEARCH($V$49,T335)),"WINCOMBINHDINH",IF(ISNUMBER(SEARCH($V$50,T335)),"WINCOMCAOBANG",IF(ISNUMBER(SEARCH($V$51,T335)),"WINCOMQUANGBINH",IF(ISNUMBER(SEARCH($V$52,T335)),"WINCOMLAMDONG",IF(ISNUMBER(SEARCH($V$53,T335)),"WINCOMVINHLONG",IF(ISNUMBER(SEARCH($V$54,T335)),"WINCOMDONGTHAP",IF(ISNUMBER(SEARCH($V$55,T335)),"WINCOMTIENGIANG",IF(ISNUMBER(SEARCH($V$56,T335)),"WINCOMQUANGNINH",0))))))))))))))))))))))))))))))))))))))))))))))))))))))</f>
        <v>WINCOMHOCHIMINH</v>
      </c>
    </row>
    <row r="336" spans="1:25" x14ac:dyDescent="0.2">
      <c r="A336" t="s">
        <v>0</v>
      </c>
      <c r="B336" t="s">
        <v>659</v>
      </c>
      <c r="C336" t="s">
        <v>31</v>
      </c>
      <c r="D336" t="s">
        <v>123</v>
      </c>
      <c r="E336" t="s">
        <v>4</v>
      </c>
      <c r="F336" s="5">
        <f t="shared" si="21"/>
        <v>1</v>
      </c>
      <c r="G336" s="2">
        <v>55595</v>
      </c>
      <c r="H336" s="2">
        <v>61154.500000000007</v>
      </c>
      <c r="I336" t="s">
        <v>5</v>
      </c>
      <c r="J336" t="s">
        <v>124</v>
      </c>
      <c r="K336" t="str">
        <f t="shared" si="22"/>
        <v>Tai heo muối gói 200g</v>
      </c>
      <c r="L336" s="8" t="str">
        <f>VLOOKUP(K336,'[1]Mã Misa'!$B$2:$D$74,2,0)</f>
        <v>Tai heo muối 200g</v>
      </c>
      <c r="M336" s="8" t="str">
        <f>VLOOKUP(L336,'[1]Mã Misa'!$C$2:$D$74,2,0)</f>
        <v>TH200</v>
      </c>
      <c r="N336" s="2">
        <v>55595</v>
      </c>
      <c r="O336" t="s">
        <v>660</v>
      </c>
      <c r="P336" s="8" t="str">
        <f t="shared" si="23"/>
        <v>0042702</v>
      </c>
      <c r="Q336" s="8" t="e">
        <f t="array" ref="Q336">IF(VLOOKUP(P336,$AA$1:$AC$32,1,0)&lt;&gt;0,(P336&amp;"A"),0)</f>
        <v>#N/A</v>
      </c>
      <c r="R336" s="12">
        <v>44508</v>
      </c>
      <c r="S336" t="s">
        <v>661</v>
      </c>
      <c r="T336" s="8" t="str">
        <f t="shared" si="24"/>
        <v>VM+ HCM 10</v>
      </c>
      <c r="U336" t="s">
        <v>6169</v>
      </c>
      <c r="Y336" t="str">
        <f t="array" ref="Y336">IF(ISNUMBER(SEARCH($V$3,T336)),"WINCOMHANOI",IF(ISNUMBER(SEARCH($V$4,T336)),"WINCOMHOCHIMINH",IF(ISNUMBER(SEARCH($V$5,T336)),"WINCOMDANANG",IF(ISNUMBER(SEARCH($V$6,T336)),"WINCOMHAIDUONG",IF(ISNUMBER(SEARCH($V$7,T336)),"WINCOMQUANGNINH",IF(ISNUMBER(SEARCH($V$8,T336)),"WINCOMHAIPHONG",IF(ISNUMBER(SEARCH($V$9,T336)),"WINCOMBACGIANG",IF(ISNUMBER(SEARCH($V$10,T336)),"WINCOMBACNINH",IF(ISNUMBER(SEARCH($V$11,T336)),"WINCOMPHUTHO",IF(ISNUMBER(SEARCH($V$12,T336)),"WINCOMHATINH",IF(ISNUMBER(SEARCH($V$13,T336)),"WINCOMTHAINGUYEN",IF(ISNUMBER(SEARCH($V$14,T336)),"WINCOMKHANHHOA",IF(ISNUMBER(SEARCH($V$15,T336)),"WINCOMHUNGYEN",IF(ISNUMBER(SEARCH($V$16,T336)),"WINCOMNGHEAN",IF(ISNUMBER(SEARCH($V$17,T336)),"WINCOMLAOCAI",IF(ISNUMBER(SEARCH($V$18,T336)),"WINCOMVUNGTAU",IF(ISNUMBER(SEARCH($V$19,T336)),"WINCOMBINHDUONG",IF(ISNUMBER(SEARCH($V$20,T336)),"WINCOMKIENGIANG",IF(ISNUMBER(SEARCH($V$21,T336)),"WINCOMHANAM",IF(ISNUMBER(SEARCH($V$22,T336)),"WINCOMNAMDINH",IF(ISNUMBER(SEARCH($V$23,T336)),"WINCOMLANGSON",IF(ISNUMBER(SEARCH($V$24,T336)),"WINCOMTHANHHOA",IF(ISNUMBER(SEARCH($V$25,T336)),"WINCOMYENBAI",IF(ISNUMBER(SEARCH($V$26,T336)),"WINCOMTUYENQUANG",IF(ISNUMBER(SEARCH($V$27,T336)),"WINCOMHUE",IF(ISNUMBER(SEARCH($V$28,T336)),"WINCOMQUANGNAM",IF(ISNUMBER(SEARCH($V$29,T336)),"WINCOMVINHPHUC",IF(ISNUMBER(SEARCH($V$30,T336)),"WINCOMHAGIANG",IF(ISNUMBER(SEARCH($V$31,T336)),"WINCOMNINHBINH",IF(ISNUMBER(SEARCH($V$32,T336)),"WINCOMTRAVINH",IF(ISNUMBER(SEARCH($V$33,T336)),"WINCOMCANTHO",IF(ISNUMBER(SEARCH($V$34,T336)),"WINCOMBENTRE",IF(ISNUMBER(SEARCH($V$35,T336)),"WINCOMCAMAU",IF(ISNUMBER(SEARCH($V$36,T336)),"WINCOMANGIANG",IF(ISNUMBER(SEARCH($V$37,T336)),"WINCOMNINHTHUAN",IF(ISNUMBER(SEARCH($V$38,T336)),"WINCOMTHAIBINH",IF(ISNUMBER(SEARCH($V$39,T336)),"WINCOMGIALAI",IF(ISNUMBER(SEARCH($V$40,T336)),"WINCOMHOABINH",IF(ISNUMBER(SEARCH($V$41,T336)),"WINCOMQUANGNGAI",IF(ISNUMBER(SEARCH($V$42,T336)),"WINCOMBINHTHUAN",IF(ISNUMBER(SEARCH($V$43,T336)),"WINCOMDAKLAK",IF(ISNUMBER(SEARCH($V$44,T336)),"WINCOMSOCTRANG",IF(ISNUMBER(SEARCH($V$45,T336)),"WINCOMSONLA",IF(ISNUMBER(SEARCH($V$46,T336)),"WINCOMKONTUM",IF(ISNUMBER(SEARCH($V$47,T336)),"WINCOMPHUYEN",IF(ISNUMBER(SEARCH($V$48,T336)),"WINCOMQUANGTRI",IF(ISNUMBER(SEARCH($V$49,T336)),"WINCOMBINHDINH",IF(ISNUMBER(SEARCH($V$50,T336)),"WINCOMCAOBANG",IF(ISNUMBER(SEARCH($V$51,T336)),"WINCOMQUANGBINH",IF(ISNUMBER(SEARCH($V$52,T336)),"WINCOMLAMDONG",IF(ISNUMBER(SEARCH($V$53,T336)),"WINCOMVINHLONG",IF(ISNUMBER(SEARCH($V$54,T336)),"WINCOMDONGTHAP",IF(ISNUMBER(SEARCH($V$55,T336)),"WINCOMTIENGIANG",IF(ISNUMBER(SEARCH($V$56,T336)),"WINCOMQUANGNINH",0))))))))))))))))))))))))))))))))))))))))))))))))))))))</f>
        <v>WINCOMHOCHIMINH</v>
      </c>
    </row>
    <row r="337" spans="1:25" x14ac:dyDescent="0.2">
      <c r="A337" t="s">
        <v>0</v>
      </c>
      <c r="B337" t="s">
        <v>659</v>
      </c>
      <c r="C337" t="s">
        <v>34</v>
      </c>
      <c r="D337" t="s">
        <v>20</v>
      </c>
      <c r="E337" t="s">
        <v>4</v>
      </c>
      <c r="F337" s="5">
        <f t="shared" si="21"/>
        <v>2</v>
      </c>
      <c r="G337" s="2">
        <v>100364</v>
      </c>
      <c r="H337" s="2">
        <v>110400.40000000001</v>
      </c>
      <c r="I337" t="s">
        <v>5</v>
      </c>
      <c r="J337" t="s">
        <v>21</v>
      </c>
      <c r="K337" t="str">
        <f t="shared" si="22"/>
        <v>Giò tai lưỡi xào gói 250g</v>
      </c>
      <c r="L337" s="8" t="str">
        <f>VLOOKUP(K337,'[1]Mã Misa'!$B$2:$D$74,2,0)</f>
        <v>Giò Tai Lưỡi Xào 250g</v>
      </c>
      <c r="M337" s="8" t="str">
        <f>VLOOKUP(L337,'[1]Mã Misa'!$C$2:$D$74,2,0)</f>
        <v>GTLX250G</v>
      </c>
      <c r="N337" s="2">
        <v>50182</v>
      </c>
      <c r="O337" t="s">
        <v>660</v>
      </c>
      <c r="P337" s="8" t="str">
        <f t="shared" si="23"/>
        <v>0042702</v>
      </c>
      <c r="Q337" s="8" t="e">
        <f t="array" ref="Q337">IF(VLOOKUP(P337,$AA$1:$AC$32,1,0)&lt;&gt;0,(P337&amp;"A"),0)</f>
        <v>#N/A</v>
      </c>
      <c r="R337" s="12">
        <v>44508</v>
      </c>
      <c r="S337" t="s">
        <v>661</v>
      </c>
      <c r="T337" s="8" t="str">
        <f t="shared" si="24"/>
        <v>VM+ HCM 10</v>
      </c>
      <c r="U337" t="s">
        <v>6169</v>
      </c>
      <c r="Y337" t="str">
        <f t="array" ref="Y337">IF(ISNUMBER(SEARCH($V$3,T337)),"WINCOMHANOI",IF(ISNUMBER(SEARCH($V$4,T337)),"WINCOMHOCHIMINH",IF(ISNUMBER(SEARCH($V$5,T337)),"WINCOMDANANG",IF(ISNUMBER(SEARCH($V$6,T337)),"WINCOMHAIDUONG",IF(ISNUMBER(SEARCH($V$7,T337)),"WINCOMQUANGNINH",IF(ISNUMBER(SEARCH($V$8,T337)),"WINCOMHAIPHONG",IF(ISNUMBER(SEARCH($V$9,T337)),"WINCOMBACGIANG",IF(ISNUMBER(SEARCH($V$10,T337)),"WINCOMBACNINH",IF(ISNUMBER(SEARCH($V$11,T337)),"WINCOMPHUTHO",IF(ISNUMBER(SEARCH($V$12,T337)),"WINCOMHATINH",IF(ISNUMBER(SEARCH($V$13,T337)),"WINCOMTHAINGUYEN",IF(ISNUMBER(SEARCH($V$14,T337)),"WINCOMKHANHHOA",IF(ISNUMBER(SEARCH($V$15,T337)),"WINCOMHUNGYEN",IF(ISNUMBER(SEARCH($V$16,T337)),"WINCOMNGHEAN",IF(ISNUMBER(SEARCH($V$17,T337)),"WINCOMLAOCAI",IF(ISNUMBER(SEARCH($V$18,T337)),"WINCOMVUNGTAU",IF(ISNUMBER(SEARCH($V$19,T337)),"WINCOMBINHDUONG",IF(ISNUMBER(SEARCH($V$20,T337)),"WINCOMKIENGIANG",IF(ISNUMBER(SEARCH($V$21,T337)),"WINCOMHANAM",IF(ISNUMBER(SEARCH($V$22,T337)),"WINCOMNAMDINH",IF(ISNUMBER(SEARCH($V$23,T337)),"WINCOMLANGSON",IF(ISNUMBER(SEARCH($V$24,T337)),"WINCOMTHANHHOA",IF(ISNUMBER(SEARCH($V$25,T337)),"WINCOMYENBAI",IF(ISNUMBER(SEARCH($V$26,T337)),"WINCOMTUYENQUANG",IF(ISNUMBER(SEARCH($V$27,T337)),"WINCOMHUE",IF(ISNUMBER(SEARCH($V$28,T337)),"WINCOMQUANGNAM",IF(ISNUMBER(SEARCH($V$29,T337)),"WINCOMVINHPHUC",IF(ISNUMBER(SEARCH($V$30,T337)),"WINCOMHAGIANG",IF(ISNUMBER(SEARCH($V$31,T337)),"WINCOMNINHBINH",IF(ISNUMBER(SEARCH($V$32,T337)),"WINCOMTRAVINH",IF(ISNUMBER(SEARCH($V$33,T337)),"WINCOMCANTHO",IF(ISNUMBER(SEARCH($V$34,T337)),"WINCOMBENTRE",IF(ISNUMBER(SEARCH($V$35,T337)),"WINCOMCAMAU",IF(ISNUMBER(SEARCH($V$36,T337)),"WINCOMANGIANG",IF(ISNUMBER(SEARCH($V$37,T337)),"WINCOMNINHTHUAN",IF(ISNUMBER(SEARCH($V$38,T337)),"WINCOMTHAIBINH",IF(ISNUMBER(SEARCH($V$39,T337)),"WINCOMGIALAI",IF(ISNUMBER(SEARCH($V$40,T337)),"WINCOMHOABINH",IF(ISNUMBER(SEARCH($V$41,T337)),"WINCOMQUANGNGAI",IF(ISNUMBER(SEARCH($V$42,T337)),"WINCOMBINHTHUAN",IF(ISNUMBER(SEARCH($V$43,T337)),"WINCOMDAKLAK",IF(ISNUMBER(SEARCH($V$44,T337)),"WINCOMSOCTRANG",IF(ISNUMBER(SEARCH($V$45,T337)),"WINCOMSONLA",IF(ISNUMBER(SEARCH($V$46,T337)),"WINCOMKONTUM",IF(ISNUMBER(SEARCH($V$47,T337)),"WINCOMPHUYEN",IF(ISNUMBER(SEARCH($V$48,T337)),"WINCOMQUANGTRI",IF(ISNUMBER(SEARCH($V$49,T337)),"WINCOMBINHDINH",IF(ISNUMBER(SEARCH($V$50,T337)),"WINCOMCAOBANG",IF(ISNUMBER(SEARCH($V$51,T337)),"WINCOMQUANGBINH",IF(ISNUMBER(SEARCH($V$52,T337)),"WINCOMLAMDONG",IF(ISNUMBER(SEARCH($V$53,T337)),"WINCOMVINHLONG",IF(ISNUMBER(SEARCH($V$54,T337)),"WINCOMDONGTHAP",IF(ISNUMBER(SEARCH($V$55,T337)),"WINCOMTIENGIANG",IF(ISNUMBER(SEARCH($V$56,T337)),"WINCOMQUANGNINH",0))))))))))))))))))))))))))))))))))))))))))))))))))))))</f>
        <v>WINCOMHOCHIMINH</v>
      </c>
    </row>
    <row r="338" spans="1:25" x14ac:dyDescent="0.2">
      <c r="A338" t="s">
        <v>0</v>
      </c>
      <c r="B338" t="s">
        <v>662</v>
      </c>
      <c r="C338" t="s">
        <v>2</v>
      </c>
      <c r="D338" t="s">
        <v>10</v>
      </c>
      <c r="E338" t="s">
        <v>4</v>
      </c>
      <c r="F338" s="5">
        <f t="shared" si="21"/>
        <v>1</v>
      </c>
      <c r="G338" s="2">
        <v>61050</v>
      </c>
      <c r="H338" s="2">
        <v>67155</v>
      </c>
      <c r="I338" t="s">
        <v>5</v>
      </c>
      <c r="J338" t="s">
        <v>11</v>
      </c>
      <c r="K338" t="str">
        <f t="shared" si="22"/>
        <v>_Giò sụn gà 250g</v>
      </c>
      <c r="L338" s="8" t="str">
        <f>VLOOKUP(K338,'[1]Mã Misa'!$B$2:$D$74,2,0)</f>
        <v>Giò sụn gà 250g</v>
      </c>
      <c r="M338" s="8" t="str">
        <f>VLOOKUP(L338,'[1]Mã Misa'!$C$2:$D$74,2,0)</f>
        <v>GSG250</v>
      </c>
      <c r="N338" s="2">
        <v>61050</v>
      </c>
      <c r="O338" t="s">
        <v>663</v>
      </c>
      <c r="P338" s="8" t="str">
        <f t="shared" si="23"/>
        <v>0136165</v>
      </c>
      <c r="Q338" s="8" t="e">
        <f t="array" ref="Q338">IF(VLOOKUP(P338,$AA$1:$AC$32,1,0)&lt;&gt;0,(P338&amp;"A"),0)</f>
        <v>#N/A</v>
      </c>
      <c r="R338" s="12">
        <v>44508</v>
      </c>
      <c r="S338" t="s">
        <v>664</v>
      </c>
      <c r="T338" s="8" t="str">
        <f t="shared" si="24"/>
        <v>VM+ HNI Th</v>
      </c>
      <c r="U338" t="s">
        <v>6170</v>
      </c>
      <c r="Y338" t="str">
        <f t="array" ref="Y338">IF(ISNUMBER(SEARCH($V$3,T338)),"WINCOMHANOI",IF(ISNUMBER(SEARCH($V$4,T338)),"WINCOMHOCHIMINH",IF(ISNUMBER(SEARCH($V$5,T338)),"WINCOMDANANG",IF(ISNUMBER(SEARCH($V$6,T338)),"WINCOMHAIDUONG",IF(ISNUMBER(SEARCH($V$7,T338)),"WINCOMQUANGNINH",IF(ISNUMBER(SEARCH($V$8,T338)),"WINCOMHAIPHONG",IF(ISNUMBER(SEARCH($V$9,T338)),"WINCOMBACGIANG",IF(ISNUMBER(SEARCH($V$10,T338)),"WINCOMBACNINH",IF(ISNUMBER(SEARCH($V$11,T338)),"WINCOMPHUTHO",IF(ISNUMBER(SEARCH($V$12,T338)),"WINCOMHATINH",IF(ISNUMBER(SEARCH($V$13,T338)),"WINCOMTHAINGUYEN",IF(ISNUMBER(SEARCH($V$14,T338)),"WINCOMKHANHHOA",IF(ISNUMBER(SEARCH($V$15,T338)),"WINCOMHUNGYEN",IF(ISNUMBER(SEARCH($V$16,T338)),"WINCOMNGHEAN",IF(ISNUMBER(SEARCH($V$17,T338)),"WINCOMLAOCAI",IF(ISNUMBER(SEARCH($V$18,T338)),"WINCOMVUNGTAU",IF(ISNUMBER(SEARCH($V$19,T338)),"WINCOMBINHDUONG",IF(ISNUMBER(SEARCH($V$20,T338)),"WINCOMKIENGIANG",IF(ISNUMBER(SEARCH($V$21,T338)),"WINCOMHANAM",IF(ISNUMBER(SEARCH($V$22,T338)),"WINCOMNAMDINH",IF(ISNUMBER(SEARCH($V$23,T338)),"WINCOMLANGSON",IF(ISNUMBER(SEARCH($V$24,T338)),"WINCOMTHANHHOA",IF(ISNUMBER(SEARCH($V$25,T338)),"WINCOMYENBAI",IF(ISNUMBER(SEARCH($V$26,T338)),"WINCOMTUYENQUANG",IF(ISNUMBER(SEARCH($V$27,T338)),"WINCOMHUE",IF(ISNUMBER(SEARCH($V$28,T338)),"WINCOMQUANGNAM",IF(ISNUMBER(SEARCH($V$29,T338)),"WINCOMVINHPHUC",IF(ISNUMBER(SEARCH($V$30,T338)),"WINCOMHAGIANG",IF(ISNUMBER(SEARCH($V$31,T338)),"WINCOMNINHBINH",IF(ISNUMBER(SEARCH($V$32,T338)),"WINCOMTRAVINH",IF(ISNUMBER(SEARCH($V$33,T338)),"WINCOMCANTHO",IF(ISNUMBER(SEARCH($V$34,T338)),"WINCOMBENTRE",IF(ISNUMBER(SEARCH($V$35,T338)),"WINCOMCAMAU",IF(ISNUMBER(SEARCH($V$36,T338)),"WINCOMANGIANG",IF(ISNUMBER(SEARCH($V$37,T338)),"WINCOMNINHTHUAN",IF(ISNUMBER(SEARCH($V$38,T338)),"WINCOMTHAIBINH",IF(ISNUMBER(SEARCH($V$39,T338)),"WINCOMGIALAI",IF(ISNUMBER(SEARCH($V$40,T338)),"WINCOMHOABINH",IF(ISNUMBER(SEARCH($V$41,T338)),"WINCOMQUANGNGAI",IF(ISNUMBER(SEARCH($V$42,T338)),"WINCOMBINHTHUAN",IF(ISNUMBER(SEARCH($V$43,T338)),"WINCOMDAKLAK",IF(ISNUMBER(SEARCH($V$44,T338)),"WINCOMSOCTRANG",IF(ISNUMBER(SEARCH($V$45,T338)),"WINCOMSONLA",IF(ISNUMBER(SEARCH($V$46,T338)),"WINCOMKONTUM",IF(ISNUMBER(SEARCH($V$47,T338)),"WINCOMPHUYEN",IF(ISNUMBER(SEARCH($V$48,T338)),"WINCOMQUANGTRI",IF(ISNUMBER(SEARCH($V$49,T338)),"WINCOMBINHDINH",IF(ISNUMBER(SEARCH($V$50,T338)),"WINCOMCAOBANG",IF(ISNUMBER(SEARCH($V$51,T338)),"WINCOMQUANGBINH",IF(ISNUMBER(SEARCH($V$52,T338)),"WINCOMLAMDONG",IF(ISNUMBER(SEARCH($V$53,T338)),"WINCOMVINHLONG",IF(ISNUMBER(SEARCH($V$54,T338)),"WINCOMDONGTHAP",IF(ISNUMBER(SEARCH($V$55,T338)),"WINCOMTIENGIANG",IF(ISNUMBER(SEARCH($V$56,T338)),"WINCOMQUANGNINH",0))))))))))))))))))))))))))))))))))))))))))))))))))))))</f>
        <v>WINCOMHANOI</v>
      </c>
    </row>
    <row r="339" spans="1:25" x14ac:dyDescent="0.2">
      <c r="A339" t="s">
        <v>0</v>
      </c>
      <c r="B339" t="s">
        <v>662</v>
      </c>
      <c r="C339" t="s">
        <v>31</v>
      </c>
      <c r="D339" t="s">
        <v>62</v>
      </c>
      <c r="E339" t="s">
        <v>4</v>
      </c>
      <c r="F339" s="5">
        <f t="shared" si="21"/>
        <v>3</v>
      </c>
      <c r="G339" s="2">
        <v>316200</v>
      </c>
      <c r="H339" s="2">
        <v>347820</v>
      </c>
      <c r="I339" t="s">
        <v>5</v>
      </c>
      <c r="J339" t="s">
        <v>63</v>
      </c>
      <c r="K339" t="str">
        <f t="shared" si="22"/>
        <v>_Đùi gà sốt cay 500g</v>
      </c>
      <c r="L339" s="8" t="str">
        <f>VLOOKUP(K339,'[1]Mã Misa'!$B$2:$D$74,2,0)</f>
        <v>Đùi gà sốt cay 500g</v>
      </c>
      <c r="M339" s="8" t="str">
        <f>VLOOKUP(L339,'[1]Mã Misa'!$C$2:$D$74,2,0)</f>
        <v>DGSC500</v>
      </c>
      <c r="N339" s="2">
        <v>105400</v>
      </c>
      <c r="O339" t="s">
        <v>663</v>
      </c>
      <c r="P339" s="8" t="str">
        <f t="shared" si="23"/>
        <v>0136165</v>
      </c>
      <c r="Q339" s="8" t="e">
        <f t="array" ref="Q339">IF(VLOOKUP(P339,$AA$1:$AC$32,1,0)&lt;&gt;0,(P339&amp;"A"),0)</f>
        <v>#N/A</v>
      </c>
      <c r="R339" s="12">
        <v>44508</v>
      </c>
      <c r="S339" t="s">
        <v>664</v>
      </c>
      <c r="T339" s="8" t="str">
        <f t="shared" si="24"/>
        <v>VM+ HNI Th</v>
      </c>
      <c r="U339" t="s">
        <v>6170</v>
      </c>
      <c r="Y339" t="str">
        <f t="array" ref="Y339">IF(ISNUMBER(SEARCH($V$3,T339)),"WINCOMHANOI",IF(ISNUMBER(SEARCH($V$4,T339)),"WINCOMHOCHIMINH",IF(ISNUMBER(SEARCH($V$5,T339)),"WINCOMDANANG",IF(ISNUMBER(SEARCH($V$6,T339)),"WINCOMHAIDUONG",IF(ISNUMBER(SEARCH($V$7,T339)),"WINCOMQUANGNINH",IF(ISNUMBER(SEARCH($V$8,T339)),"WINCOMHAIPHONG",IF(ISNUMBER(SEARCH($V$9,T339)),"WINCOMBACGIANG",IF(ISNUMBER(SEARCH($V$10,T339)),"WINCOMBACNINH",IF(ISNUMBER(SEARCH($V$11,T339)),"WINCOMPHUTHO",IF(ISNUMBER(SEARCH($V$12,T339)),"WINCOMHATINH",IF(ISNUMBER(SEARCH($V$13,T339)),"WINCOMTHAINGUYEN",IF(ISNUMBER(SEARCH($V$14,T339)),"WINCOMKHANHHOA",IF(ISNUMBER(SEARCH($V$15,T339)),"WINCOMHUNGYEN",IF(ISNUMBER(SEARCH($V$16,T339)),"WINCOMNGHEAN",IF(ISNUMBER(SEARCH($V$17,T339)),"WINCOMLAOCAI",IF(ISNUMBER(SEARCH($V$18,T339)),"WINCOMVUNGTAU",IF(ISNUMBER(SEARCH($V$19,T339)),"WINCOMBINHDUONG",IF(ISNUMBER(SEARCH($V$20,T339)),"WINCOMKIENGIANG",IF(ISNUMBER(SEARCH($V$21,T339)),"WINCOMHANAM",IF(ISNUMBER(SEARCH($V$22,T339)),"WINCOMNAMDINH",IF(ISNUMBER(SEARCH($V$23,T339)),"WINCOMLANGSON",IF(ISNUMBER(SEARCH($V$24,T339)),"WINCOMTHANHHOA",IF(ISNUMBER(SEARCH($V$25,T339)),"WINCOMYENBAI",IF(ISNUMBER(SEARCH($V$26,T339)),"WINCOMTUYENQUANG",IF(ISNUMBER(SEARCH($V$27,T339)),"WINCOMHUE",IF(ISNUMBER(SEARCH($V$28,T339)),"WINCOMQUANGNAM",IF(ISNUMBER(SEARCH($V$29,T339)),"WINCOMVINHPHUC",IF(ISNUMBER(SEARCH($V$30,T339)),"WINCOMHAGIANG",IF(ISNUMBER(SEARCH($V$31,T339)),"WINCOMNINHBINH",IF(ISNUMBER(SEARCH($V$32,T339)),"WINCOMTRAVINH",IF(ISNUMBER(SEARCH($V$33,T339)),"WINCOMCANTHO",IF(ISNUMBER(SEARCH($V$34,T339)),"WINCOMBENTRE",IF(ISNUMBER(SEARCH($V$35,T339)),"WINCOMCAMAU",IF(ISNUMBER(SEARCH($V$36,T339)),"WINCOMANGIANG",IF(ISNUMBER(SEARCH($V$37,T339)),"WINCOMNINHTHUAN",IF(ISNUMBER(SEARCH($V$38,T339)),"WINCOMTHAIBINH",IF(ISNUMBER(SEARCH($V$39,T339)),"WINCOMGIALAI",IF(ISNUMBER(SEARCH($V$40,T339)),"WINCOMHOABINH",IF(ISNUMBER(SEARCH($V$41,T339)),"WINCOMQUANGNGAI",IF(ISNUMBER(SEARCH($V$42,T339)),"WINCOMBINHTHUAN",IF(ISNUMBER(SEARCH($V$43,T339)),"WINCOMDAKLAK",IF(ISNUMBER(SEARCH($V$44,T339)),"WINCOMSOCTRANG",IF(ISNUMBER(SEARCH($V$45,T339)),"WINCOMSONLA",IF(ISNUMBER(SEARCH($V$46,T339)),"WINCOMKONTUM",IF(ISNUMBER(SEARCH($V$47,T339)),"WINCOMPHUYEN",IF(ISNUMBER(SEARCH($V$48,T339)),"WINCOMQUANGTRI",IF(ISNUMBER(SEARCH($V$49,T339)),"WINCOMBINHDINH",IF(ISNUMBER(SEARCH($V$50,T339)),"WINCOMCAOBANG",IF(ISNUMBER(SEARCH($V$51,T339)),"WINCOMQUANGBINH",IF(ISNUMBER(SEARCH($V$52,T339)),"WINCOMLAMDONG",IF(ISNUMBER(SEARCH($V$53,T339)),"WINCOMVINHLONG",IF(ISNUMBER(SEARCH($V$54,T339)),"WINCOMDONGTHAP",IF(ISNUMBER(SEARCH($V$55,T339)),"WINCOMTIENGIANG",IF(ISNUMBER(SEARCH($V$56,T339)),"WINCOMQUANGNINH",0))))))))))))))))))))))))))))))))))))))))))))))))))))))</f>
        <v>WINCOMHANOI</v>
      </c>
    </row>
    <row r="340" spans="1:25" x14ac:dyDescent="0.2">
      <c r="A340" t="s">
        <v>0</v>
      </c>
      <c r="B340" t="s">
        <v>665</v>
      </c>
      <c r="C340" t="s">
        <v>2</v>
      </c>
      <c r="D340" t="s">
        <v>3</v>
      </c>
      <c r="E340" t="s">
        <v>4</v>
      </c>
      <c r="F340" s="5">
        <f t="shared" si="21"/>
        <v>2</v>
      </c>
      <c r="G340" s="2">
        <v>177692</v>
      </c>
      <c r="H340" s="2">
        <v>195461.2</v>
      </c>
      <c r="I340" t="s">
        <v>5</v>
      </c>
      <c r="J340" t="s">
        <v>6</v>
      </c>
      <c r="K340" t="str">
        <f t="shared" si="22"/>
        <v>Gà muối gói 500g</v>
      </c>
      <c r="L340" s="8" t="str">
        <f>VLOOKUP(K340,'[1]Mã Misa'!$B$2:$D$74,2,0)</f>
        <v>Gà muối 500g</v>
      </c>
      <c r="M340" s="8" t="str">
        <f>VLOOKUP(L340,'[1]Mã Misa'!$C$2:$D$74,2,0)</f>
        <v>GM500</v>
      </c>
      <c r="N340" s="2">
        <v>88846</v>
      </c>
      <c r="O340" t="s">
        <v>666</v>
      </c>
      <c r="P340" s="8" t="str">
        <f t="shared" si="23"/>
        <v>0003123</v>
      </c>
      <c r="Q340" s="8" t="e">
        <f t="array" ref="Q340">IF(VLOOKUP(P340,$AA$1:$AC$32,1,0)&lt;&gt;0,(P340&amp;"A"),0)</f>
        <v>#N/A</v>
      </c>
      <c r="R340" s="12">
        <v>44508</v>
      </c>
      <c r="S340" t="s">
        <v>667</v>
      </c>
      <c r="T340" s="8" t="str">
        <f t="shared" si="24"/>
        <v>VM+ VTU159</v>
      </c>
      <c r="U340" t="s">
        <v>6171</v>
      </c>
      <c r="Y340" t="str">
        <f t="array" ref="Y340">IF(ISNUMBER(SEARCH($V$3,T340)),"WINCOMHANOI",IF(ISNUMBER(SEARCH($V$4,T340)),"WINCOMHOCHIMINH",IF(ISNUMBER(SEARCH($V$5,T340)),"WINCOMDANANG",IF(ISNUMBER(SEARCH($V$6,T340)),"WINCOMHAIDUONG",IF(ISNUMBER(SEARCH($V$7,T340)),"WINCOMQUANGNINH",IF(ISNUMBER(SEARCH($V$8,T340)),"WINCOMHAIPHONG",IF(ISNUMBER(SEARCH($V$9,T340)),"WINCOMBACGIANG",IF(ISNUMBER(SEARCH($V$10,T340)),"WINCOMBACNINH",IF(ISNUMBER(SEARCH($V$11,T340)),"WINCOMPHUTHO",IF(ISNUMBER(SEARCH($V$12,T340)),"WINCOMHATINH",IF(ISNUMBER(SEARCH($V$13,T340)),"WINCOMTHAINGUYEN",IF(ISNUMBER(SEARCH($V$14,T340)),"WINCOMKHANHHOA",IF(ISNUMBER(SEARCH($V$15,T340)),"WINCOMHUNGYEN",IF(ISNUMBER(SEARCH($V$16,T340)),"WINCOMNGHEAN",IF(ISNUMBER(SEARCH($V$17,T340)),"WINCOMLAOCAI",IF(ISNUMBER(SEARCH($V$18,T340)),"WINCOMVUNGTAU",IF(ISNUMBER(SEARCH($V$19,T340)),"WINCOMBINHDUONG",IF(ISNUMBER(SEARCH($V$20,T340)),"WINCOMKIENGIANG",IF(ISNUMBER(SEARCH($V$21,T340)),"WINCOMHANAM",IF(ISNUMBER(SEARCH($V$22,T340)),"WINCOMNAMDINH",IF(ISNUMBER(SEARCH($V$23,T340)),"WINCOMLANGSON",IF(ISNUMBER(SEARCH($V$24,T340)),"WINCOMTHANHHOA",IF(ISNUMBER(SEARCH($V$25,T340)),"WINCOMYENBAI",IF(ISNUMBER(SEARCH($V$26,T340)),"WINCOMTUYENQUANG",IF(ISNUMBER(SEARCH($V$27,T340)),"WINCOMHUE",IF(ISNUMBER(SEARCH($V$28,T340)),"WINCOMQUANGNAM",IF(ISNUMBER(SEARCH($V$29,T340)),"WINCOMVINHPHUC",IF(ISNUMBER(SEARCH($V$30,T340)),"WINCOMHAGIANG",IF(ISNUMBER(SEARCH($V$31,T340)),"WINCOMNINHBINH",IF(ISNUMBER(SEARCH($V$32,T340)),"WINCOMTRAVINH",IF(ISNUMBER(SEARCH($V$33,T340)),"WINCOMCANTHO",IF(ISNUMBER(SEARCH($V$34,T340)),"WINCOMBENTRE",IF(ISNUMBER(SEARCH($V$35,T340)),"WINCOMCAMAU",IF(ISNUMBER(SEARCH($V$36,T340)),"WINCOMANGIANG",IF(ISNUMBER(SEARCH($V$37,T340)),"WINCOMNINHTHUAN",IF(ISNUMBER(SEARCH($V$38,T340)),"WINCOMTHAIBINH",IF(ISNUMBER(SEARCH($V$39,T340)),"WINCOMGIALAI",IF(ISNUMBER(SEARCH($V$40,T340)),"WINCOMHOABINH",IF(ISNUMBER(SEARCH($V$41,T340)),"WINCOMQUANGNGAI",IF(ISNUMBER(SEARCH($V$42,T340)),"WINCOMBINHTHUAN",IF(ISNUMBER(SEARCH($V$43,T340)),"WINCOMDAKLAK",IF(ISNUMBER(SEARCH($V$44,T340)),"WINCOMSOCTRANG",IF(ISNUMBER(SEARCH($V$45,T340)),"WINCOMSONLA",IF(ISNUMBER(SEARCH($V$46,T340)),"WINCOMKONTUM",IF(ISNUMBER(SEARCH($V$47,T340)),"WINCOMPHUYEN",IF(ISNUMBER(SEARCH($V$48,T340)),"WINCOMQUANGTRI",IF(ISNUMBER(SEARCH($V$49,T340)),"WINCOMBINHDINH",IF(ISNUMBER(SEARCH($V$50,T340)),"WINCOMCAOBANG",IF(ISNUMBER(SEARCH($V$51,T340)),"WINCOMQUANGBINH",IF(ISNUMBER(SEARCH($V$52,T340)),"WINCOMLAMDONG",IF(ISNUMBER(SEARCH($V$53,T340)),"WINCOMVINHLONG",IF(ISNUMBER(SEARCH($V$54,T340)),"WINCOMDONGTHAP",IF(ISNUMBER(SEARCH($V$55,T340)),"WINCOMTIENGIANG",IF(ISNUMBER(SEARCH($V$56,T340)),"WINCOMQUANGNINH",0))))))))))))))))))))))))))))))))))))))))))))))))))))))</f>
        <v>WINCOMVUNGTAU</v>
      </c>
    </row>
    <row r="341" spans="1:25" x14ac:dyDescent="0.2">
      <c r="A341" t="s">
        <v>0</v>
      </c>
      <c r="B341" t="s">
        <v>665</v>
      </c>
      <c r="C341" t="s">
        <v>31</v>
      </c>
      <c r="D341" t="s">
        <v>35</v>
      </c>
      <c r="E341" t="s">
        <v>4</v>
      </c>
      <c r="F341" s="5">
        <f t="shared" si="21"/>
        <v>1</v>
      </c>
      <c r="G341" s="2">
        <v>73431</v>
      </c>
      <c r="H341" s="2">
        <v>80774.100000000006</v>
      </c>
      <c r="I341" t="s">
        <v>5</v>
      </c>
      <c r="J341" t="s">
        <v>36</v>
      </c>
      <c r="K341" t="str">
        <f t="shared" si="22"/>
        <v>Chân giò heo muối gói 300g</v>
      </c>
      <c r="L341" s="8" t="str">
        <f>VLOOKUP(K341,'[1]Mã Misa'!$B$2:$D$74,2,0)</f>
        <v>Chân giò heo muối 300g</v>
      </c>
      <c r="M341" s="8" t="str">
        <f>VLOOKUP(L341,'[1]Mã Misa'!$C$2:$D$74,2,0)</f>
        <v>CGM300</v>
      </c>
      <c r="N341" s="2">
        <v>73431</v>
      </c>
      <c r="O341" t="s">
        <v>666</v>
      </c>
      <c r="P341" s="8" t="str">
        <f t="shared" si="23"/>
        <v>0003123</v>
      </c>
      <c r="Q341" s="8" t="e">
        <f t="array" ref="Q341">IF(VLOOKUP(P341,$AA$1:$AC$32,1,0)&lt;&gt;0,(P341&amp;"A"),0)</f>
        <v>#N/A</v>
      </c>
      <c r="R341" s="12">
        <v>44508</v>
      </c>
      <c r="S341" t="s">
        <v>667</v>
      </c>
      <c r="T341" s="8" t="str">
        <f t="shared" si="24"/>
        <v>VM+ VTU159</v>
      </c>
      <c r="U341" t="s">
        <v>6171</v>
      </c>
      <c r="Y341" t="str">
        <f t="array" ref="Y341">IF(ISNUMBER(SEARCH($V$3,T341)),"WINCOMHANOI",IF(ISNUMBER(SEARCH($V$4,T341)),"WINCOMHOCHIMINH",IF(ISNUMBER(SEARCH($V$5,T341)),"WINCOMDANANG",IF(ISNUMBER(SEARCH($V$6,T341)),"WINCOMHAIDUONG",IF(ISNUMBER(SEARCH($V$7,T341)),"WINCOMQUANGNINH",IF(ISNUMBER(SEARCH($V$8,T341)),"WINCOMHAIPHONG",IF(ISNUMBER(SEARCH($V$9,T341)),"WINCOMBACGIANG",IF(ISNUMBER(SEARCH($V$10,T341)),"WINCOMBACNINH",IF(ISNUMBER(SEARCH($V$11,T341)),"WINCOMPHUTHO",IF(ISNUMBER(SEARCH($V$12,T341)),"WINCOMHATINH",IF(ISNUMBER(SEARCH($V$13,T341)),"WINCOMTHAINGUYEN",IF(ISNUMBER(SEARCH($V$14,T341)),"WINCOMKHANHHOA",IF(ISNUMBER(SEARCH($V$15,T341)),"WINCOMHUNGYEN",IF(ISNUMBER(SEARCH($V$16,T341)),"WINCOMNGHEAN",IF(ISNUMBER(SEARCH($V$17,T341)),"WINCOMLAOCAI",IF(ISNUMBER(SEARCH($V$18,T341)),"WINCOMVUNGTAU",IF(ISNUMBER(SEARCH($V$19,T341)),"WINCOMBINHDUONG",IF(ISNUMBER(SEARCH($V$20,T341)),"WINCOMKIENGIANG",IF(ISNUMBER(SEARCH($V$21,T341)),"WINCOMHANAM",IF(ISNUMBER(SEARCH($V$22,T341)),"WINCOMNAMDINH",IF(ISNUMBER(SEARCH($V$23,T341)),"WINCOMLANGSON",IF(ISNUMBER(SEARCH($V$24,T341)),"WINCOMTHANHHOA",IF(ISNUMBER(SEARCH($V$25,T341)),"WINCOMYENBAI",IF(ISNUMBER(SEARCH($V$26,T341)),"WINCOMTUYENQUANG",IF(ISNUMBER(SEARCH($V$27,T341)),"WINCOMHUE",IF(ISNUMBER(SEARCH($V$28,T341)),"WINCOMQUANGNAM",IF(ISNUMBER(SEARCH($V$29,T341)),"WINCOMVINHPHUC",IF(ISNUMBER(SEARCH($V$30,T341)),"WINCOMHAGIANG",IF(ISNUMBER(SEARCH($V$31,T341)),"WINCOMNINHBINH",IF(ISNUMBER(SEARCH($V$32,T341)),"WINCOMTRAVINH",IF(ISNUMBER(SEARCH($V$33,T341)),"WINCOMCANTHO",IF(ISNUMBER(SEARCH($V$34,T341)),"WINCOMBENTRE",IF(ISNUMBER(SEARCH($V$35,T341)),"WINCOMCAMAU",IF(ISNUMBER(SEARCH($V$36,T341)),"WINCOMANGIANG",IF(ISNUMBER(SEARCH($V$37,T341)),"WINCOMNINHTHUAN",IF(ISNUMBER(SEARCH($V$38,T341)),"WINCOMTHAIBINH",IF(ISNUMBER(SEARCH($V$39,T341)),"WINCOMGIALAI",IF(ISNUMBER(SEARCH($V$40,T341)),"WINCOMHOABINH",IF(ISNUMBER(SEARCH($V$41,T341)),"WINCOMQUANGNGAI",IF(ISNUMBER(SEARCH($V$42,T341)),"WINCOMBINHTHUAN",IF(ISNUMBER(SEARCH($V$43,T341)),"WINCOMDAKLAK",IF(ISNUMBER(SEARCH($V$44,T341)),"WINCOMSOCTRANG",IF(ISNUMBER(SEARCH($V$45,T341)),"WINCOMSONLA",IF(ISNUMBER(SEARCH($V$46,T341)),"WINCOMKONTUM",IF(ISNUMBER(SEARCH($V$47,T341)),"WINCOMPHUYEN",IF(ISNUMBER(SEARCH($V$48,T341)),"WINCOMQUANGTRI",IF(ISNUMBER(SEARCH($V$49,T341)),"WINCOMBINHDINH",IF(ISNUMBER(SEARCH($V$50,T341)),"WINCOMCAOBANG",IF(ISNUMBER(SEARCH($V$51,T341)),"WINCOMQUANGBINH",IF(ISNUMBER(SEARCH($V$52,T341)),"WINCOMLAMDONG",IF(ISNUMBER(SEARCH($V$53,T341)),"WINCOMVINHLONG",IF(ISNUMBER(SEARCH($V$54,T341)),"WINCOMDONGTHAP",IF(ISNUMBER(SEARCH($V$55,T341)),"WINCOMTIENGIANG",IF(ISNUMBER(SEARCH($V$56,T341)),"WINCOMQUANGNINH",0))))))))))))))))))))))))))))))))))))))))))))))))))))))</f>
        <v>WINCOMVUNGTAU</v>
      </c>
    </row>
    <row r="342" spans="1:25" x14ac:dyDescent="0.2">
      <c r="A342" t="s">
        <v>0</v>
      </c>
      <c r="B342" t="s">
        <v>668</v>
      </c>
      <c r="C342" t="s">
        <v>2</v>
      </c>
      <c r="D342" t="s">
        <v>10</v>
      </c>
      <c r="E342" t="s">
        <v>4</v>
      </c>
      <c r="F342" s="5">
        <f t="shared" si="21"/>
        <v>5</v>
      </c>
      <c r="G342" s="2">
        <v>305250</v>
      </c>
      <c r="H342" s="2">
        <v>335775</v>
      </c>
      <c r="I342" t="s">
        <v>5</v>
      </c>
      <c r="J342" t="s">
        <v>11</v>
      </c>
      <c r="K342" t="str">
        <f t="shared" si="22"/>
        <v>_Giò sụn gà 250g</v>
      </c>
      <c r="L342" s="8" t="str">
        <f>VLOOKUP(K342,'[1]Mã Misa'!$B$2:$D$74,2,0)</f>
        <v>Giò sụn gà 250g</v>
      </c>
      <c r="M342" s="8" t="str">
        <f>VLOOKUP(L342,'[1]Mã Misa'!$C$2:$D$74,2,0)</f>
        <v>GSG250</v>
      </c>
      <c r="N342" s="2">
        <v>61050</v>
      </c>
      <c r="O342" t="s">
        <v>669</v>
      </c>
      <c r="P342" s="8" t="str">
        <f t="shared" si="23"/>
        <v>0010307</v>
      </c>
      <c r="Q342" s="8" t="e">
        <f t="array" ref="Q342">IF(VLOOKUP(P342,$AA$1:$AC$32,1,0)&lt;&gt;0,(P342&amp;"A"),0)</f>
        <v>#N/A</v>
      </c>
      <c r="R342" s="12">
        <v>44508</v>
      </c>
      <c r="S342" t="s">
        <v>670</v>
      </c>
      <c r="T342" s="8" t="str">
        <f t="shared" si="24"/>
        <v>VM+ HPG 44</v>
      </c>
      <c r="U342" t="s">
        <v>6172</v>
      </c>
      <c r="Y342" t="str">
        <f t="array" ref="Y342">IF(ISNUMBER(SEARCH($V$3,T342)),"WINCOMHANOI",IF(ISNUMBER(SEARCH($V$4,T342)),"WINCOMHOCHIMINH",IF(ISNUMBER(SEARCH($V$5,T342)),"WINCOMDANANG",IF(ISNUMBER(SEARCH($V$6,T342)),"WINCOMHAIDUONG",IF(ISNUMBER(SEARCH($V$7,T342)),"WINCOMQUANGNINH",IF(ISNUMBER(SEARCH($V$8,T342)),"WINCOMHAIPHONG",IF(ISNUMBER(SEARCH($V$9,T342)),"WINCOMBACGIANG",IF(ISNUMBER(SEARCH($V$10,T342)),"WINCOMBACNINH",IF(ISNUMBER(SEARCH($V$11,T342)),"WINCOMPHUTHO",IF(ISNUMBER(SEARCH($V$12,T342)),"WINCOMHATINH",IF(ISNUMBER(SEARCH($V$13,T342)),"WINCOMTHAINGUYEN",IF(ISNUMBER(SEARCH($V$14,T342)),"WINCOMKHANHHOA",IF(ISNUMBER(SEARCH($V$15,T342)),"WINCOMHUNGYEN",IF(ISNUMBER(SEARCH($V$16,T342)),"WINCOMNGHEAN",IF(ISNUMBER(SEARCH($V$17,T342)),"WINCOMLAOCAI",IF(ISNUMBER(SEARCH($V$18,T342)),"WINCOMVUNGTAU",IF(ISNUMBER(SEARCH($V$19,T342)),"WINCOMBINHDUONG",IF(ISNUMBER(SEARCH($V$20,T342)),"WINCOMKIENGIANG",IF(ISNUMBER(SEARCH($V$21,T342)),"WINCOMHANAM",IF(ISNUMBER(SEARCH($V$22,T342)),"WINCOMNAMDINH",IF(ISNUMBER(SEARCH($V$23,T342)),"WINCOMLANGSON",IF(ISNUMBER(SEARCH($V$24,T342)),"WINCOMTHANHHOA",IF(ISNUMBER(SEARCH($V$25,T342)),"WINCOMYENBAI",IF(ISNUMBER(SEARCH($V$26,T342)),"WINCOMTUYENQUANG",IF(ISNUMBER(SEARCH($V$27,T342)),"WINCOMHUE",IF(ISNUMBER(SEARCH($V$28,T342)),"WINCOMQUANGNAM",IF(ISNUMBER(SEARCH($V$29,T342)),"WINCOMVINHPHUC",IF(ISNUMBER(SEARCH($V$30,T342)),"WINCOMHAGIANG",IF(ISNUMBER(SEARCH($V$31,T342)),"WINCOMNINHBINH",IF(ISNUMBER(SEARCH($V$32,T342)),"WINCOMTRAVINH",IF(ISNUMBER(SEARCH($V$33,T342)),"WINCOMCANTHO",IF(ISNUMBER(SEARCH($V$34,T342)),"WINCOMBENTRE",IF(ISNUMBER(SEARCH($V$35,T342)),"WINCOMCAMAU",IF(ISNUMBER(SEARCH($V$36,T342)),"WINCOMANGIANG",IF(ISNUMBER(SEARCH($V$37,T342)),"WINCOMNINHTHUAN",IF(ISNUMBER(SEARCH($V$38,T342)),"WINCOMTHAIBINH",IF(ISNUMBER(SEARCH($V$39,T342)),"WINCOMGIALAI",IF(ISNUMBER(SEARCH($V$40,T342)),"WINCOMHOABINH",IF(ISNUMBER(SEARCH($V$41,T342)),"WINCOMQUANGNGAI",IF(ISNUMBER(SEARCH($V$42,T342)),"WINCOMBINHTHUAN",IF(ISNUMBER(SEARCH($V$43,T342)),"WINCOMDAKLAK",IF(ISNUMBER(SEARCH($V$44,T342)),"WINCOMSOCTRANG",IF(ISNUMBER(SEARCH($V$45,T342)),"WINCOMSONLA",IF(ISNUMBER(SEARCH($V$46,T342)),"WINCOMKONTUM",IF(ISNUMBER(SEARCH($V$47,T342)),"WINCOMPHUYEN",IF(ISNUMBER(SEARCH($V$48,T342)),"WINCOMQUANGTRI",IF(ISNUMBER(SEARCH($V$49,T342)),"WINCOMBINHDINH",IF(ISNUMBER(SEARCH($V$50,T342)),"WINCOMCAOBANG",IF(ISNUMBER(SEARCH($V$51,T342)),"WINCOMQUANGBINH",IF(ISNUMBER(SEARCH($V$52,T342)),"WINCOMLAMDONG",IF(ISNUMBER(SEARCH($V$53,T342)),"WINCOMVINHLONG",IF(ISNUMBER(SEARCH($V$54,T342)),"WINCOMDONGTHAP",IF(ISNUMBER(SEARCH($V$55,T342)),"WINCOMTIENGIANG",IF(ISNUMBER(SEARCH($V$56,T342)),"WINCOMQUANGNINH",0))))))))))))))))))))))))))))))))))))))))))))))))))))))</f>
        <v>WINCOMHAIPHONG</v>
      </c>
    </row>
    <row r="343" spans="1:25" x14ac:dyDescent="0.2">
      <c r="A343" t="s">
        <v>0</v>
      </c>
      <c r="B343" t="s">
        <v>668</v>
      </c>
      <c r="C343" t="s">
        <v>31</v>
      </c>
      <c r="D343" t="s">
        <v>134</v>
      </c>
      <c r="E343" t="s">
        <v>4</v>
      </c>
      <c r="F343" s="5">
        <f t="shared" si="21"/>
        <v>1</v>
      </c>
      <c r="G343" s="2">
        <v>90750</v>
      </c>
      <c r="H343" s="2">
        <v>99825.000000000015</v>
      </c>
      <c r="I343" t="s">
        <v>5</v>
      </c>
      <c r="J343" t="s">
        <v>135</v>
      </c>
      <c r="K343" t="str">
        <f t="shared" si="22"/>
        <v>_Chân gà sốt cay 400g</v>
      </c>
      <c r="L343" s="8" t="str">
        <f>VLOOKUP(K343,'[1]Mã Misa'!$B$2:$D$74,2,0)</f>
        <v>Chân gà sốt cay 400g</v>
      </c>
      <c r="M343" s="8" t="str">
        <f>VLOOKUP(L343,'[1]Mã Misa'!$C$2:$D$74,2,0)</f>
        <v>CGSC400</v>
      </c>
      <c r="N343" s="2">
        <v>90750</v>
      </c>
      <c r="O343" t="s">
        <v>669</v>
      </c>
      <c r="P343" s="8" t="str">
        <f t="shared" si="23"/>
        <v>0010307</v>
      </c>
      <c r="Q343" s="8" t="e">
        <f t="array" ref="Q343">IF(VLOOKUP(P343,$AA$1:$AC$32,1,0)&lt;&gt;0,(P343&amp;"A"),0)</f>
        <v>#N/A</v>
      </c>
      <c r="R343" s="12">
        <v>44508</v>
      </c>
      <c r="S343" t="s">
        <v>670</v>
      </c>
      <c r="T343" s="8" t="str">
        <f t="shared" si="24"/>
        <v>VM+ HPG 44</v>
      </c>
      <c r="U343" t="s">
        <v>6172</v>
      </c>
      <c r="Y343" t="str">
        <f t="array" ref="Y343">IF(ISNUMBER(SEARCH($V$3,T343)),"WINCOMHANOI",IF(ISNUMBER(SEARCH($V$4,T343)),"WINCOMHOCHIMINH",IF(ISNUMBER(SEARCH($V$5,T343)),"WINCOMDANANG",IF(ISNUMBER(SEARCH($V$6,T343)),"WINCOMHAIDUONG",IF(ISNUMBER(SEARCH($V$7,T343)),"WINCOMQUANGNINH",IF(ISNUMBER(SEARCH($V$8,T343)),"WINCOMHAIPHONG",IF(ISNUMBER(SEARCH($V$9,T343)),"WINCOMBACGIANG",IF(ISNUMBER(SEARCH($V$10,T343)),"WINCOMBACNINH",IF(ISNUMBER(SEARCH($V$11,T343)),"WINCOMPHUTHO",IF(ISNUMBER(SEARCH($V$12,T343)),"WINCOMHATINH",IF(ISNUMBER(SEARCH($V$13,T343)),"WINCOMTHAINGUYEN",IF(ISNUMBER(SEARCH($V$14,T343)),"WINCOMKHANHHOA",IF(ISNUMBER(SEARCH($V$15,T343)),"WINCOMHUNGYEN",IF(ISNUMBER(SEARCH($V$16,T343)),"WINCOMNGHEAN",IF(ISNUMBER(SEARCH($V$17,T343)),"WINCOMLAOCAI",IF(ISNUMBER(SEARCH($V$18,T343)),"WINCOMVUNGTAU",IF(ISNUMBER(SEARCH($V$19,T343)),"WINCOMBINHDUONG",IF(ISNUMBER(SEARCH($V$20,T343)),"WINCOMKIENGIANG",IF(ISNUMBER(SEARCH($V$21,T343)),"WINCOMHANAM",IF(ISNUMBER(SEARCH($V$22,T343)),"WINCOMNAMDINH",IF(ISNUMBER(SEARCH($V$23,T343)),"WINCOMLANGSON",IF(ISNUMBER(SEARCH($V$24,T343)),"WINCOMTHANHHOA",IF(ISNUMBER(SEARCH($V$25,T343)),"WINCOMYENBAI",IF(ISNUMBER(SEARCH($V$26,T343)),"WINCOMTUYENQUANG",IF(ISNUMBER(SEARCH($V$27,T343)),"WINCOMHUE",IF(ISNUMBER(SEARCH($V$28,T343)),"WINCOMQUANGNAM",IF(ISNUMBER(SEARCH($V$29,T343)),"WINCOMVINHPHUC",IF(ISNUMBER(SEARCH($V$30,T343)),"WINCOMHAGIANG",IF(ISNUMBER(SEARCH($V$31,T343)),"WINCOMNINHBINH",IF(ISNUMBER(SEARCH($V$32,T343)),"WINCOMTRAVINH",IF(ISNUMBER(SEARCH($V$33,T343)),"WINCOMCANTHO",IF(ISNUMBER(SEARCH($V$34,T343)),"WINCOMBENTRE",IF(ISNUMBER(SEARCH($V$35,T343)),"WINCOMCAMAU",IF(ISNUMBER(SEARCH($V$36,T343)),"WINCOMANGIANG",IF(ISNUMBER(SEARCH($V$37,T343)),"WINCOMNINHTHUAN",IF(ISNUMBER(SEARCH($V$38,T343)),"WINCOMTHAIBINH",IF(ISNUMBER(SEARCH($V$39,T343)),"WINCOMGIALAI",IF(ISNUMBER(SEARCH($V$40,T343)),"WINCOMHOABINH",IF(ISNUMBER(SEARCH($V$41,T343)),"WINCOMQUANGNGAI",IF(ISNUMBER(SEARCH($V$42,T343)),"WINCOMBINHTHUAN",IF(ISNUMBER(SEARCH($V$43,T343)),"WINCOMDAKLAK",IF(ISNUMBER(SEARCH($V$44,T343)),"WINCOMSOCTRANG",IF(ISNUMBER(SEARCH($V$45,T343)),"WINCOMSONLA",IF(ISNUMBER(SEARCH($V$46,T343)),"WINCOMKONTUM",IF(ISNUMBER(SEARCH($V$47,T343)),"WINCOMPHUYEN",IF(ISNUMBER(SEARCH($V$48,T343)),"WINCOMQUANGTRI",IF(ISNUMBER(SEARCH($V$49,T343)),"WINCOMBINHDINH",IF(ISNUMBER(SEARCH($V$50,T343)),"WINCOMCAOBANG",IF(ISNUMBER(SEARCH($V$51,T343)),"WINCOMQUANGBINH",IF(ISNUMBER(SEARCH($V$52,T343)),"WINCOMLAMDONG",IF(ISNUMBER(SEARCH($V$53,T343)),"WINCOMVINHLONG",IF(ISNUMBER(SEARCH($V$54,T343)),"WINCOMDONGTHAP",IF(ISNUMBER(SEARCH($V$55,T343)),"WINCOMTIENGIANG",IF(ISNUMBER(SEARCH($V$56,T343)),"WINCOMQUANGNINH",0))))))))))))))))))))))))))))))))))))))))))))))))))))))</f>
        <v>WINCOMHAIPHONG</v>
      </c>
    </row>
    <row r="344" spans="1:25" x14ac:dyDescent="0.2">
      <c r="A344" t="s">
        <v>0</v>
      </c>
      <c r="B344" t="s">
        <v>668</v>
      </c>
      <c r="C344" t="s">
        <v>34</v>
      </c>
      <c r="D344" t="s">
        <v>20</v>
      </c>
      <c r="E344" t="s">
        <v>4</v>
      </c>
      <c r="F344" s="5">
        <f t="shared" si="21"/>
        <v>3</v>
      </c>
      <c r="G344" s="2">
        <v>150546</v>
      </c>
      <c r="H344" s="2">
        <v>165600.6</v>
      </c>
      <c r="I344" t="s">
        <v>5</v>
      </c>
      <c r="J344" t="s">
        <v>21</v>
      </c>
      <c r="K344" t="str">
        <f t="shared" si="22"/>
        <v>Giò tai lưỡi xào gói 250g</v>
      </c>
      <c r="L344" s="8" t="str">
        <f>VLOOKUP(K344,'[1]Mã Misa'!$B$2:$D$74,2,0)</f>
        <v>Giò Tai Lưỡi Xào 250g</v>
      </c>
      <c r="M344" s="8" t="str">
        <f>VLOOKUP(L344,'[1]Mã Misa'!$C$2:$D$74,2,0)</f>
        <v>GTLX250G</v>
      </c>
      <c r="N344" s="2">
        <v>50182</v>
      </c>
      <c r="O344" t="s">
        <v>669</v>
      </c>
      <c r="P344" s="8" t="str">
        <f t="shared" si="23"/>
        <v>0010307</v>
      </c>
      <c r="Q344" s="8" t="e">
        <f t="array" ref="Q344">IF(VLOOKUP(P344,$AA$1:$AC$32,1,0)&lt;&gt;0,(P344&amp;"A"),0)</f>
        <v>#N/A</v>
      </c>
      <c r="R344" s="12">
        <v>44508</v>
      </c>
      <c r="S344" t="s">
        <v>670</v>
      </c>
      <c r="T344" s="8" t="str">
        <f t="shared" si="24"/>
        <v>VM+ HPG 44</v>
      </c>
      <c r="U344" t="s">
        <v>6172</v>
      </c>
      <c r="Y344" t="str">
        <f t="array" ref="Y344">IF(ISNUMBER(SEARCH($V$3,T344)),"WINCOMHANOI",IF(ISNUMBER(SEARCH($V$4,T344)),"WINCOMHOCHIMINH",IF(ISNUMBER(SEARCH($V$5,T344)),"WINCOMDANANG",IF(ISNUMBER(SEARCH($V$6,T344)),"WINCOMHAIDUONG",IF(ISNUMBER(SEARCH($V$7,T344)),"WINCOMQUANGNINH",IF(ISNUMBER(SEARCH($V$8,T344)),"WINCOMHAIPHONG",IF(ISNUMBER(SEARCH($V$9,T344)),"WINCOMBACGIANG",IF(ISNUMBER(SEARCH($V$10,T344)),"WINCOMBACNINH",IF(ISNUMBER(SEARCH($V$11,T344)),"WINCOMPHUTHO",IF(ISNUMBER(SEARCH($V$12,T344)),"WINCOMHATINH",IF(ISNUMBER(SEARCH($V$13,T344)),"WINCOMTHAINGUYEN",IF(ISNUMBER(SEARCH($V$14,T344)),"WINCOMKHANHHOA",IF(ISNUMBER(SEARCH($V$15,T344)),"WINCOMHUNGYEN",IF(ISNUMBER(SEARCH($V$16,T344)),"WINCOMNGHEAN",IF(ISNUMBER(SEARCH($V$17,T344)),"WINCOMLAOCAI",IF(ISNUMBER(SEARCH($V$18,T344)),"WINCOMVUNGTAU",IF(ISNUMBER(SEARCH($V$19,T344)),"WINCOMBINHDUONG",IF(ISNUMBER(SEARCH($V$20,T344)),"WINCOMKIENGIANG",IF(ISNUMBER(SEARCH($V$21,T344)),"WINCOMHANAM",IF(ISNUMBER(SEARCH($V$22,T344)),"WINCOMNAMDINH",IF(ISNUMBER(SEARCH($V$23,T344)),"WINCOMLANGSON",IF(ISNUMBER(SEARCH($V$24,T344)),"WINCOMTHANHHOA",IF(ISNUMBER(SEARCH($V$25,T344)),"WINCOMYENBAI",IF(ISNUMBER(SEARCH($V$26,T344)),"WINCOMTUYENQUANG",IF(ISNUMBER(SEARCH($V$27,T344)),"WINCOMHUE",IF(ISNUMBER(SEARCH($V$28,T344)),"WINCOMQUANGNAM",IF(ISNUMBER(SEARCH($V$29,T344)),"WINCOMVINHPHUC",IF(ISNUMBER(SEARCH($V$30,T344)),"WINCOMHAGIANG",IF(ISNUMBER(SEARCH($V$31,T344)),"WINCOMNINHBINH",IF(ISNUMBER(SEARCH($V$32,T344)),"WINCOMTRAVINH",IF(ISNUMBER(SEARCH($V$33,T344)),"WINCOMCANTHO",IF(ISNUMBER(SEARCH($V$34,T344)),"WINCOMBENTRE",IF(ISNUMBER(SEARCH($V$35,T344)),"WINCOMCAMAU",IF(ISNUMBER(SEARCH($V$36,T344)),"WINCOMANGIANG",IF(ISNUMBER(SEARCH($V$37,T344)),"WINCOMNINHTHUAN",IF(ISNUMBER(SEARCH($V$38,T344)),"WINCOMTHAIBINH",IF(ISNUMBER(SEARCH($V$39,T344)),"WINCOMGIALAI",IF(ISNUMBER(SEARCH($V$40,T344)),"WINCOMHOABINH",IF(ISNUMBER(SEARCH($V$41,T344)),"WINCOMQUANGNGAI",IF(ISNUMBER(SEARCH($V$42,T344)),"WINCOMBINHTHUAN",IF(ISNUMBER(SEARCH($V$43,T344)),"WINCOMDAKLAK",IF(ISNUMBER(SEARCH($V$44,T344)),"WINCOMSOCTRANG",IF(ISNUMBER(SEARCH($V$45,T344)),"WINCOMSONLA",IF(ISNUMBER(SEARCH($V$46,T344)),"WINCOMKONTUM",IF(ISNUMBER(SEARCH($V$47,T344)),"WINCOMPHUYEN",IF(ISNUMBER(SEARCH($V$48,T344)),"WINCOMQUANGTRI",IF(ISNUMBER(SEARCH($V$49,T344)),"WINCOMBINHDINH",IF(ISNUMBER(SEARCH($V$50,T344)),"WINCOMCAOBANG",IF(ISNUMBER(SEARCH($V$51,T344)),"WINCOMQUANGBINH",IF(ISNUMBER(SEARCH($V$52,T344)),"WINCOMLAMDONG",IF(ISNUMBER(SEARCH($V$53,T344)),"WINCOMVINHLONG",IF(ISNUMBER(SEARCH($V$54,T344)),"WINCOMDONGTHAP",IF(ISNUMBER(SEARCH($V$55,T344)),"WINCOMTIENGIANG",IF(ISNUMBER(SEARCH($V$56,T344)),"WINCOMQUANGNINH",0))))))))))))))))))))))))))))))))))))))))))))))))))))))</f>
        <v>WINCOMHAIPHONG</v>
      </c>
    </row>
    <row r="345" spans="1:25" x14ac:dyDescent="0.2">
      <c r="A345" t="s">
        <v>0</v>
      </c>
      <c r="B345" t="s">
        <v>668</v>
      </c>
      <c r="C345" t="s">
        <v>37</v>
      </c>
      <c r="D345" t="s">
        <v>39</v>
      </c>
      <c r="E345" t="s">
        <v>4</v>
      </c>
      <c r="F345" s="5">
        <f t="shared" si="21"/>
        <v>1</v>
      </c>
      <c r="G345" s="2">
        <v>46000</v>
      </c>
      <c r="H345" s="2">
        <v>50600.000000000007</v>
      </c>
      <c r="I345" t="s">
        <v>5</v>
      </c>
      <c r="J345" t="s">
        <v>40</v>
      </c>
      <c r="K345" t="str">
        <f t="shared" si="22"/>
        <v>Mộc nấm hương gói 250g</v>
      </c>
      <c r="L345" s="8" t="str">
        <f>VLOOKUP(K345,'[1]Mã Misa'!$B$2:$D$74,2,0)</f>
        <v>Mộc Nấm Hương 250g</v>
      </c>
      <c r="M345" s="8" t="str">
        <f>VLOOKUP(L345,'[1]Mã Misa'!$C$2:$D$74,2,0)</f>
        <v>MNH250</v>
      </c>
      <c r="N345" s="2">
        <v>46000</v>
      </c>
      <c r="O345" t="s">
        <v>669</v>
      </c>
      <c r="P345" s="8" t="str">
        <f t="shared" si="23"/>
        <v>0010307</v>
      </c>
      <c r="Q345" s="8" t="e">
        <f t="array" ref="Q345">IF(VLOOKUP(P345,$AA$1:$AC$32,1,0)&lt;&gt;0,(P345&amp;"A"),0)</f>
        <v>#N/A</v>
      </c>
      <c r="R345" s="12">
        <v>44508</v>
      </c>
      <c r="S345" t="s">
        <v>670</v>
      </c>
      <c r="T345" s="8" t="str">
        <f t="shared" si="24"/>
        <v>VM+ HPG 44</v>
      </c>
      <c r="U345" t="s">
        <v>6172</v>
      </c>
      <c r="Y345" t="str">
        <f t="array" ref="Y345">IF(ISNUMBER(SEARCH($V$3,T345)),"WINCOMHANOI",IF(ISNUMBER(SEARCH($V$4,T345)),"WINCOMHOCHIMINH",IF(ISNUMBER(SEARCH($V$5,T345)),"WINCOMDANANG",IF(ISNUMBER(SEARCH($V$6,T345)),"WINCOMHAIDUONG",IF(ISNUMBER(SEARCH($V$7,T345)),"WINCOMQUANGNINH",IF(ISNUMBER(SEARCH($V$8,T345)),"WINCOMHAIPHONG",IF(ISNUMBER(SEARCH($V$9,T345)),"WINCOMBACGIANG",IF(ISNUMBER(SEARCH($V$10,T345)),"WINCOMBACNINH",IF(ISNUMBER(SEARCH($V$11,T345)),"WINCOMPHUTHO",IF(ISNUMBER(SEARCH($V$12,T345)),"WINCOMHATINH",IF(ISNUMBER(SEARCH($V$13,T345)),"WINCOMTHAINGUYEN",IF(ISNUMBER(SEARCH($V$14,T345)),"WINCOMKHANHHOA",IF(ISNUMBER(SEARCH($V$15,T345)),"WINCOMHUNGYEN",IF(ISNUMBER(SEARCH($V$16,T345)),"WINCOMNGHEAN",IF(ISNUMBER(SEARCH($V$17,T345)),"WINCOMLAOCAI",IF(ISNUMBER(SEARCH($V$18,T345)),"WINCOMVUNGTAU",IF(ISNUMBER(SEARCH($V$19,T345)),"WINCOMBINHDUONG",IF(ISNUMBER(SEARCH($V$20,T345)),"WINCOMKIENGIANG",IF(ISNUMBER(SEARCH($V$21,T345)),"WINCOMHANAM",IF(ISNUMBER(SEARCH($V$22,T345)),"WINCOMNAMDINH",IF(ISNUMBER(SEARCH($V$23,T345)),"WINCOMLANGSON",IF(ISNUMBER(SEARCH($V$24,T345)),"WINCOMTHANHHOA",IF(ISNUMBER(SEARCH($V$25,T345)),"WINCOMYENBAI",IF(ISNUMBER(SEARCH($V$26,T345)),"WINCOMTUYENQUANG",IF(ISNUMBER(SEARCH($V$27,T345)),"WINCOMHUE",IF(ISNUMBER(SEARCH($V$28,T345)),"WINCOMQUANGNAM",IF(ISNUMBER(SEARCH($V$29,T345)),"WINCOMVINHPHUC",IF(ISNUMBER(SEARCH($V$30,T345)),"WINCOMHAGIANG",IF(ISNUMBER(SEARCH($V$31,T345)),"WINCOMNINHBINH",IF(ISNUMBER(SEARCH($V$32,T345)),"WINCOMTRAVINH",IF(ISNUMBER(SEARCH($V$33,T345)),"WINCOMCANTHO",IF(ISNUMBER(SEARCH($V$34,T345)),"WINCOMBENTRE",IF(ISNUMBER(SEARCH($V$35,T345)),"WINCOMCAMAU",IF(ISNUMBER(SEARCH($V$36,T345)),"WINCOMANGIANG",IF(ISNUMBER(SEARCH($V$37,T345)),"WINCOMNINHTHUAN",IF(ISNUMBER(SEARCH($V$38,T345)),"WINCOMTHAIBINH",IF(ISNUMBER(SEARCH($V$39,T345)),"WINCOMGIALAI",IF(ISNUMBER(SEARCH($V$40,T345)),"WINCOMHOABINH",IF(ISNUMBER(SEARCH($V$41,T345)),"WINCOMQUANGNGAI",IF(ISNUMBER(SEARCH($V$42,T345)),"WINCOMBINHTHUAN",IF(ISNUMBER(SEARCH($V$43,T345)),"WINCOMDAKLAK",IF(ISNUMBER(SEARCH($V$44,T345)),"WINCOMSOCTRANG",IF(ISNUMBER(SEARCH($V$45,T345)),"WINCOMSONLA",IF(ISNUMBER(SEARCH($V$46,T345)),"WINCOMKONTUM",IF(ISNUMBER(SEARCH($V$47,T345)),"WINCOMPHUYEN",IF(ISNUMBER(SEARCH($V$48,T345)),"WINCOMQUANGTRI",IF(ISNUMBER(SEARCH($V$49,T345)),"WINCOMBINHDINH",IF(ISNUMBER(SEARCH($V$50,T345)),"WINCOMCAOBANG",IF(ISNUMBER(SEARCH($V$51,T345)),"WINCOMQUANGBINH",IF(ISNUMBER(SEARCH($V$52,T345)),"WINCOMLAMDONG",IF(ISNUMBER(SEARCH($V$53,T345)),"WINCOMVINHLONG",IF(ISNUMBER(SEARCH($V$54,T345)),"WINCOMDONGTHAP",IF(ISNUMBER(SEARCH($V$55,T345)),"WINCOMTIENGIANG",IF(ISNUMBER(SEARCH($V$56,T345)),"WINCOMQUANGNINH",0))))))))))))))))))))))))))))))))))))))))))))))))))))))</f>
        <v>WINCOMHAIPHONG</v>
      </c>
    </row>
    <row r="346" spans="1:25" x14ac:dyDescent="0.2">
      <c r="A346" t="s">
        <v>0</v>
      </c>
      <c r="B346" t="s">
        <v>671</v>
      </c>
      <c r="C346" t="s">
        <v>2</v>
      </c>
      <c r="D346" t="s">
        <v>168</v>
      </c>
      <c r="E346" t="s">
        <v>4</v>
      </c>
      <c r="F346" s="5">
        <f t="shared" si="21"/>
        <v>1</v>
      </c>
      <c r="G346" s="2">
        <v>61250</v>
      </c>
      <c r="H346" s="2">
        <v>67375</v>
      </c>
      <c r="I346" t="s">
        <v>5</v>
      </c>
      <c r="J346" t="s">
        <v>169</v>
      </c>
      <c r="K346" t="str">
        <f t="shared" si="22"/>
        <v xml:space="preserve"> Càng ghẹ cốm hoa 250g</v>
      </c>
      <c r="L346" s="8" t="str">
        <f>VLOOKUP(K346,'[1]Mã Misa'!$B$2:$D$74,2,0)</f>
        <v>Càng ghẹ cốm hoa 250g</v>
      </c>
      <c r="M346" s="8" t="str">
        <f>VLOOKUP(L346,'[1]Mã Misa'!$C$2:$D$74,2,0)</f>
        <v>CGCH250</v>
      </c>
      <c r="N346" s="2">
        <v>61250</v>
      </c>
      <c r="O346" t="s">
        <v>672</v>
      </c>
      <c r="P346" s="8" t="str">
        <f t="shared" si="23"/>
        <v>0010308</v>
      </c>
      <c r="Q346" s="8" t="e">
        <f t="array" ref="Q346">IF(VLOOKUP(P346,$AA$1:$AC$32,1,0)&lt;&gt;0,(P346&amp;"A"),0)</f>
        <v>#N/A</v>
      </c>
      <c r="R346" s="12">
        <v>44508</v>
      </c>
      <c r="S346" t="s">
        <v>670</v>
      </c>
      <c r="T346" s="8" t="str">
        <f t="shared" si="24"/>
        <v>VM+ HPG 44</v>
      </c>
      <c r="U346" t="s">
        <v>6172</v>
      </c>
      <c r="Y346" t="str">
        <f t="array" ref="Y346">IF(ISNUMBER(SEARCH($V$3,T346)),"WINCOMHANOI",IF(ISNUMBER(SEARCH($V$4,T346)),"WINCOMHOCHIMINH",IF(ISNUMBER(SEARCH($V$5,T346)),"WINCOMDANANG",IF(ISNUMBER(SEARCH($V$6,T346)),"WINCOMHAIDUONG",IF(ISNUMBER(SEARCH($V$7,T346)),"WINCOMQUANGNINH",IF(ISNUMBER(SEARCH($V$8,T346)),"WINCOMHAIPHONG",IF(ISNUMBER(SEARCH($V$9,T346)),"WINCOMBACGIANG",IF(ISNUMBER(SEARCH($V$10,T346)),"WINCOMBACNINH",IF(ISNUMBER(SEARCH($V$11,T346)),"WINCOMPHUTHO",IF(ISNUMBER(SEARCH($V$12,T346)),"WINCOMHATINH",IF(ISNUMBER(SEARCH($V$13,T346)),"WINCOMTHAINGUYEN",IF(ISNUMBER(SEARCH($V$14,T346)),"WINCOMKHANHHOA",IF(ISNUMBER(SEARCH($V$15,T346)),"WINCOMHUNGYEN",IF(ISNUMBER(SEARCH($V$16,T346)),"WINCOMNGHEAN",IF(ISNUMBER(SEARCH($V$17,T346)),"WINCOMLAOCAI",IF(ISNUMBER(SEARCH($V$18,T346)),"WINCOMVUNGTAU",IF(ISNUMBER(SEARCH($V$19,T346)),"WINCOMBINHDUONG",IF(ISNUMBER(SEARCH($V$20,T346)),"WINCOMKIENGIANG",IF(ISNUMBER(SEARCH($V$21,T346)),"WINCOMHANAM",IF(ISNUMBER(SEARCH($V$22,T346)),"WINCOMNAMDINH",IF(ISNUMBER(SEARCH($V$23,T346)),"WINCOMLANGSON",IF(ISNUMBER(SEARCH($V$24,T346)),"WINCOMTHANHHOA",IF(ISNUMBER(SEARCH($V$25,T346)),"WINCOMYENBAI",IF(ISNUMBER(SEARCH($V$26,T346)),"WINCOMTUYENQUANG",IF(ISNUMBER(SEARCH($V$27,T346)),"WINCOMHUE",IF(ISNUMBER(SEARCH($V$28,T346)),"WINCOMQUANGNAM",IF(ISNUMBER(SEARCH($V$29,T346)),"WINCOMVINHPHUC",IF(ISNUMBER(SEARCH($V$30,T346)),"WINCOMHAGIANG",IF(ISNUMBER(SEARCH($V$31,T346)),"WINCOMNINHBINH",IF(ISNUMBER(SEARCH($V$32,T346)),"WINCOMTRAVINH",IF(ISNUMBER(SEARCH($V$33,T346)),"WINCOMCANTHO",IF(ISNUMBER(SEARCH($V$34,T346)),"WINCOMBENTRE",IF(ISNUMBER(SEARCH($V$35,T346)),"WINCOMCAMAU",IF(ISNUMBER(SEARCH($V$36,T346)),"WINCOMANGIANG",IF(ISNUMBER(SEARCH($V$37,T346)),"WINCOMNINHTHUAN",IF(ISNUMBER(SEARCH($V$38,T346)),"WINCOMTHAIBINH",IF(ISNUMBER(SEARCH($V$39,T346)),"WINCOMGIALAI",IF(ISNUMBER(SEARCH($V$40,T346)),"WINCOMHOABINH",IF(ISNUMBER(SEARCH($V$41,T346)),"WINCOMQUANGNGAI",IF(ISNUMBER(SEARCH($V$42,T346)),"WINCOMBINHTHUAN",IF(ISNUMBER(SEARCH($V$43,T346)),"WINCOMDAKLAK",IF(ISNUMBER(SEARCH($V$44,T346)),"WINCOMSOCTRANG",IF(ISNUMBER(SEARCH($V$45,T346)),"WINCOMSONLA",IF(ISNUMBER(SEARCH($V$46,T346)),"WINCOMKONTUM",IF(ISNUMBER(SEARCH($V$47,T346)),"WINCOMPHUYEN",IF(ISNUMBER(SEARCH($V$48,T346)),"WINCOMQUANGTRI",IF(ISNUMBER(SEARCH($V$49,T346)),"WINCOMBINHDINH",IF(ISNUMBER(SEARCH($V$50,T346)),"WINCOMCAOBANG",IF(ISNUMBER(SEARCH($V$51,T346)),"WINCOMQUANGBINH",IF(ISNUMBER(SEARCH($V$52,T346)),"WINCOMLAMDONG",IF(ISNUMBER(SEARCH($V$53,T346)),"WINCOMVINHLONG",IF(ISNUMBER(SEARCH($V$54,T346)),"WINCOMDONGTHAP",IF(ISNUMBER(SEARCH($V$55,T346)),"WINCOMTIENGIANG",IF(ISNUMBER(SEARCH($V$56,T346)),"WINCOMQUANGNINH",0))))))))))))))))))))))))))))))))))))))))))))))))))))))</f>
        <v>WINCOMHAIPHONG</v>
      </c>
    </row>
    <row r="347" spans="1:25" x14ac:dyDescent="0.2">
      <c r="A347" t="s">
        <v>0</v>
      </c>
      <c r="B347" t="s">
        <v>671</v>
      </c>
      <c r="C347" t="s">
        <v>31</v>
      </c>
      <c r="D347" t="s">
        <v>100</v>
      </c>
      <c r="E347" t="s">
        <v>4</v>
      </c>
      <c r="F347" s="5">
        <f t="shared" si="21"/>
        <v>1</v>
      </c>
      <c r="G347" s="2">
        <v>61250</v>
      </c>
      <c r="H347" s="2">
        <v>67375</v>
      </c>
      <c r="I347" t="s">
        <v>5</v>
      </c>
      <c r="J347" t="s">
        <v>101</v>
      </c>
      <c r="K347" t="str">
        <f t="shared" si="22"/>
        <v xml:space="preserve"> Ghẹ farci 150g</v>
      </c>
      <c r="L347" s="8" t="str">
        <f>VLOOKUP(K347,'[1]Mã Misa'!$B$2:$D$74,2,0)</f>
        <v>Ghẹ farci 150g</v>
      </c>
      <c r="M347" s="8" t="str">
        <f>VLOOKUP(L347,'[1]Mã Misa'!$C$2:$D$74,2,0)</f>
        <v>GHEFARCI150</v>
      </c>
      <c r="N347" s="2">
        <v>61250</v>
      </c>
      <c r="O347" t="s">
        <v>672</v>
      </c>
      <c r="P347" s="8" t="str">
        <f t="shared" si="23"/>
        <v>0010308</v>
      </c>
      <c r="Q347" s="8" t="e">
        <f t="array" ref="Q347">IF(VLOOKUP(P347,$AA$1:$AC$32,1,0)&lt;&gt;0,(P347&amp;"A"),0)</f>
        <v>#N/A</v>
      </c>
      <c r="R347" s="12">
        <v>44508</v>
      </c>
      <c r="S347" t="s">
        <v>670</v>
      </c>
      <c r="T347" s="8" t="str">
        <f t="shared" si="24"/>
        <v>VM+ HPG 44</v>
      </c>
      <c r="U347" t="s">
        <v>6172</v>
      </c>
      <c r="Y347" t="str">
        <f t="array" ref="Y347">IF(ISNUMBER(SEARCH($V$3,T347)),"WINCOMHANOI",IF(ISNUMBER(SEARCH($V$4,T347)),"WINCOMHOCHIMINH",IF(ISNUMBER(SEARCH($V$5,T347)),"WINCOMDANANG",IF(ISNUMBER(SEARCH($V$6,T347)),"WINCOMHAIDUONG",IF(ISNUMBER(SEARCH($V$7,T347)),"WINCOMQUANGNINH",IF(ISNUMBER(SEARCH($V$8,T347)),"WINCOMHAIPHONG",IF(ISNUMBER(SEARCH($V$9,T347)),"WINCOMBACGIANG",IF(ISNUMBER(SEARCH($V$10,T347)),"WINCOMBACNINH",IF(ISNUMBER(SEARCH($V$11,T347)),"WINCOMPHUTHO",IF(ISNUMBER(SEARCH($V$12,T347)),"WINCOMHATINH",IF(ISNUMBER(SEARCH($V$13,T347)),"WINCOMTHAINGUYEN",IF(ISNUMBER(SEARCH($V$14,T347)),"WINCOMKHANHHOA",IF(ISNUMBER(SEARCH($V$15,T347)),"WINCOMHUNGYEN",IF(ISNUMBER(SEARCH($V$16,T347)),"WINCOMNGHEAN",IF(ISNUMBER(SEARCH($V$17,T347)),"WINCOMLAOCAI",IF(ISNUMBER(SEARCH($V$18,T347)),"WINCOMVUNGTAU",IF(ISNUMBER(SEARCH($V$19,T347)),"WINCOMBINHDUONG",IF(ISNUMBER(SEARCH($V$20,T347)),"WINCOMKIENGIANG",IF(ISNUMBER(SEARCH($V$21,T347)),"WINCOMHANAM",IF(ISNUMBER(SEARCH($V$22,T347)),"WINCOMNAMDINH",IF(ISNUMBER(SEARCH($V$23,T347)),"WINCOMLANGSON",IF(ISNUMBER(SEARCH($V$24,T347)),"WINCOMTHANHHOA",IF(ISNUMBER(SEARCH($V$25,T347)),"WINCOMYENBAI",IF(ISNUMBER(SEARCH($V$26,T347)),"WINCOMTUYENQUANG",IF(ISNUMBER(SEARCH($V$27,T347)),"WINCOMHUE",IF(ISNUMBER(SEARCH($V$28,T347)),"WINCOMQUANGNAM",IF(ISNUMBER(SEARCH($V$29,T347)),"WINCOMVINHPHUC",IF(ISNUMBER(SEARCH($V$30,T347)),"WINCOMHAGIANG",IF(ISNUMBER(SEARCH($V$31,T347)),"WINCOMNINHBINH",IF(ISNUMBER(SEARCH($V$32,T347)),"WINCOMTRAVINH",IF(ISNUMBER(SEARCH($V$33,T347)),"WINCOMCANTHO",IF(ISNUMBER(SEARCH($V$34,T347)),"WINCOMBENTRE",IF(ISNUMBER(SEARCH($V$35,T347)),"WINCOMCAMAU",IF(ISNUMBER(SEARCH($V$36,T347)),"WINCOMANGIANG",IF(ISNUMBER(SEARCH($V$37,T347)),"WINCOMNINHTHUAN",IF(ISNUMBER(SEARCH($V$38,T347)),"WINCOMTHAIBINH",IF(ISNUMBER(SEARCH($V$39,T347)),"WINCOMGIALAI",IF(ISNUMBER(SEARCH($V$40,T347)),"WINCOMHOABINH",IF(ISNUMBER(SEARCH($V$41,T347)),"WINCOMQUANGNGAI",IF(ISNUMBER(SEARCH($V$42,T347)),"WINCOMBINHTHUAN",IF(ISNUMBER(SEARCH($V$43,T347)),"WINCOMDAKLAK",IF(ISNUMBER(SEARCH($V$44,T347)),"WINCOMSOCTRANG",IF(ISNUMBER(SEARCH($V$45,T347)),"WINCOMSONLA",IF(ISNUMBER(SEARCH($V$46,T347)),"WINCOMKONTUM",IF(ISNUMBER(SEARCH($V$47,T347)),"WINCOMPHUYEN",IF(ISNUMBER(SEARCH($V$48,T347)),"WINCOMQUANGTRI",IF(ISNUMBER(SEARCH($V$49,T347)),"WINCOMBINHDINH",IF(ISNUMBER(SEARCH($V$50,T347)),"WINCOMCAOBANG",IF(ISNUMBER(SEARCH($V$51,T347)),"WINCOMQUANGBINH",IF(ISNUMBER(SEARCH($V$52,T347)),"WINCOMLAMDONG",IF(ISNUMBER(SEARCH($V$53,T347)),"WINCOMVINHLONG",IF(ISNUMBER(SEARCH($V$54,T347)),"WINCOMDONGTHAP",IF(ISNUMBER(SEARCH($V$55,T347)),"WINCOMTIENGIANG",IF(ISNUMBER(SEARCH($V$56,T347)),"WINCOMQUANGNINH",0))))))))))))))))))))))))))))))))))))))))))))))))))))))</f>
        <v>WINCOMHAIPHONG</v>
      </c>
    </row>
    <row r="348" spans="1:25" x14ac:dyDescent="0.2">
      <c r="A348" t="s">
        <v>0</v>
      </c>
      <c r="B348" t="s">
        <v>673</v>
      </c>
      <c r="C348" t="s">
        <v>2</v>
      </c>
      <c r="D348" t="s">
        <v>3</v>
      </c>
      <c r="E348" t="s">
        <v>4</v>
      </c>
      <c r="F348" s="5">
        <f t="shared" si="21"/>
        <v>2</v>
      </c>
      <c r="G348" s="2">
        <v>177692</v>
      </c>
      <c r="H348" s="2">
        <v>195461.2</v>
      </c>
      <c r="I348" t="s">
        <v>5</v>
      </c>
      <c r="J348" t="s">
        <v>6</v>
      </c>
      <c r="K348" t="str">
        <f t="shared" si="22"/>
        <v>Gà muối gói 500g</v>
      </c>
      <c r="L348" s="8" t="str">
        <f>VLOOKUP(K348,'[1]Mã Misa'!$B$2:$D$74,2,0)</f>
        <v>Gà muối 500g</v>
      </c>
      <c r="M348" s="8" t="str">
        <f>VLOOKUP(L348,'[1]Mã Misa'!$C$2:$D$74,2,0)</f>
        <v>GM500</v>
      </c>
      <c r="N348" s="2">
        <v>88846</v>
      </c>
      <c r="O348" t="s">
        <v>674</v>
      </c>
      <c r="P348" s="8" t="str">
        <f t="shared" si="23"/>
        <v>0000845</v>
      </c>
      <c r="Q348" s="8" t="e">
        <f t="array" ref="Q348">IF(VLOOKUP(P348,$AA$1:$AC$32,1,0)&lt;&gt;0,(P348&amp;"A"),0)</f>
        <v>#N/A</v>
      </c>
      <c r="R348" s="12">
        <v>44508</v>
      </c>
      <c r="S348" t="s">
        <v>675</v>
      </c>
      <c r="T348" s="8" t="str">
        <f t="shared" si="24"/>
        <v>VM+ GLI 30</v>
      </c>
      <c r="U348" t="s">
        <v>6173</v>
      </c>
      <c r="Y348" t="str">
        <f t="array" ref="Y348">IF(ISNUMBER(SEARCH($V$3,T348)),"WINCOMHANOI",IF(ISNUMBER(SEARCH($V$4,T348)),"WINCOMHOCHIMINH",IF(ISNUMBER(SEARCH($V$5,T348)),"WINCOMDANANG",IF(ISNUMBER(SEARCH($V$6,T348)),"WINCOMHAIDUONG",IF(ISNUMBER(SEARCH($V$7,T348)),"WINCOMQUANGNINH",IF(ISNUMBER(SEARCH($V$8,T348)),"WINCOMHAIPHONG",IF(ISNUMBER(SEARCH($V$9,T348)),"WINCOMBACGIANG",IF(ISNUMBER(SEARCH($V$10,T348)),"WINCOMBACNINH",IF(ISNUMBER(SEARCH($V$11,T348)),"WINCOMPHUTHO",IF(ISNUMBER(SEARCH($V$12,T348)),"WINCOMHATINH",IF(ISNUMBER(SEARCH($V$13,T348)),"WINCOMTHAINGUYEN",IF(ISNUMBER(SEARCH($V$14,T348)),"WINCOMKHANHHOA",IF(ISNUMBER(SEARCH($V$15,T348)),"WINCOMHUNGYEN",IF(ISNUMBER(SEARCH($V$16,T348)),"WINCOMNGHEAN",IF(ISNUMBER(SEARCH($V$17,T348)),"WINCOMLAOCAI",IF(ISNUMBER(SEARCH($V$18,T348)),"WINCOMVUNGTAU",IF(ISNUMBER(SEARCH($V$19,T348)),"WINCOMBINHDUONG",IF(ISNUMBER(SEARCH($V$20,T348)),"WINCOMKIENGIANG",IF(ISNUMBER(SEARCH($V$21,T348)),"WINCOMHANAM",IF(ISNUMBER(SEARCH($V$22,T348)),"WINCOMNAMDINH",IF(ISNUMBER(SEARCH($V$23,T348)),"WINCOMLANGSON",IF(ISNUMBER(SEARCH($V$24,T348)),"WINCOMTHANHHOA",IF(ISNUMBER(SEARCH($V$25,T348)),"WINCOMYENBAI",IF(ISNUMBER(SEARCH($V$26,T348)),"WINCOMTUYENQUANG",IF(ISNUMBER(SEARCH($V$27,T348)),"WINCOMHUE",IF(ISNUMBER(SEARCH($V$28,T348)),"WINCOMQUANGNAM",IF(ISNUMBER(SEARCH($V$29,T348)),"WINCOMVINHPHUC",IF(ISNUMBER(SEARCH($V$30,T348)),"WINCOMHAGIANG",IF(ISNUMBER(SEARCH($V$31,T348)),"WINCOMNINHBINH",IF(ISNUMBER(SEARCH($V$32,T348)),"WINCOMTRAVINH",IF(ISNUMBER(SEARCH($V$33,T348)),"WINCOMCANTHO",IF(ISNUMBER(SEARCH($V$34,T348)),"WINCOMBENTRE",IF(ISNUMBER(SEARCH($V$35,T348)),"WINCOMCAMAU",IF(ISNUMBER(SEARCH($V$36,T348)),"WINCOMANGIANG",IF(ISNUMBER(SEARCH($V$37,T348)),"WINCOMNINHTHUAN",IF(ISNUMBER(SEARCH($V$38,T348)),"WINCOMTHAIBINH",IF(ISNUMBER(SEARCH($V$39,T348)),"WINCOMGIALAI",IF(ISNUMBER(SEARCH($V$40,T348)),"WINCOMHOABINH",IF(ISNUMBER(SEARCH($V$41,T348)),"WINCOMQUANGNGAI",IF(ISNUMBER(SEARCH($V$42,T348)),"WINCOMBINHTHUAN",IF(ISNUMBER(SEARCH($V$43,T348)),"WINCOMDAKLAK",IF(ISNUMBER(SEARCH($V$44,T348)),"WINCOMSOCTRANG",IF(ISNUMBER(SEARCH($V$45,T348)),"WINCOMSONLA",IF(ISNUMBER(SEARCH($V$46,T348)),"WINCOMKONTUM",IF(ISNUMBER(SEARCH($V$47,T348)),"WINCOMPHUYEN",IF(ISNUMBER(SEARCH($V$48,T348)),"WINCOMQUANGTRI",IF(ISNUMBER(SEARCH($V$49,T348)),"WINCOMBINHDINH",IF(ISNUMBER(SEARCH($V$50,T348)),"WINCOMCAOBANG",IF(ISNUMBER(SEARCH($V$51,T348)),"WINCOMQUANGBINH",IF(ISNUMBER(SEARCH($V$52,T348)),"WINCOMLAMDONG",IF(ISNUMBER(SEARCH($V$53,T348)),"WINCOMVINHLONG",IF(ISNUMBER(SEARCH($V$54,T348)),"WINCOMDONGTHAP",IF(ISNUMBER(SEARCH($V$55,T348)),"WINCOMTIENGIANG",IF(ISNUMBER(SEARCH($V$56,T348)),"WINCOMQUANGNINH",0))))))))))))))))))))))))))))))))))))))))))))))))))))))</f>
        <v>WINCOMGIALAI</v>
      </c>
    </row>
    <row r="349" spans="1:25" x14ac:dyDescent="0.2">
      <c r="A349" t="s">
        <v>0</v>
      </c>
      <c r="B349" t="s">
        <v>673</v>
      </c>
      <c r="C349" t="s">
        <v>31</v>
      </c>
      <c r="D349" t="s">
        <v>123</v>
      </c>
      <c r="E349" t="s">
        <v>4</v>
      </c>
      <c r="F349" s="5">
        <f t="shared" si="21"/>
        <v>1</v>
      </c>
      <c r="G349" s="2">
        <v>55595</v>
      </c>
      <c r="H349" s="2">
        <v>61154.500000000007</v>
      </c>
      <c r="I349" t="s">
        <v>5</v>
      </c>
      <c r="J349" t="s">
        <v>124</v>
      </c>
      <c r="K349" t="str">
        <f t="shared" si="22"/>
        <v>Tai heo muối gói 200g</v>
      </c>
      <c r="L349" s="8" t="str">
        <f>VLOOKUP(K349,'[1]Mã Misa'!$B$2:$D$74,2,0)</f>
        <v>Tai heo muối 200g</v>
      </c>
      <c r="M349" s="8" t="str">
        <f>VLOOKUP(L349,'[1]Mã Misa'!$C$2:$D$74,2,0)</f>
        <v>TH200</v>
      </c>
      <c r="N349" s="2">
        <v>55595</v>
      </c>
      <c r="O349" t="s">
        <v>674</v>
      </c>
      <c r="P349" s="8" t="str">
        <f t="shared" si="23"/>
        <v>0000845</v>
      </c>
      <c r="Q349" s="8" t="e">
        <f t="array" ref="Q349">IF(VLOOKUP(P349,$AA$1:$AC$32,1,0)&lt;&gt;0,(P349&amp;"A"),0)</f>
        <v>#N/A</v>
      </c>
      <c r="R349" s="12">
        <v>44508</v>
      </c>
      <c r="S349" t="s">
        <v>675</v>
      </c>
      <c r="T349" s="8" t="str">
        <f t="shared" si="24"/>
        <v>VM+ GLI 30</v>
      </c>
      <c r="U349" t="s">
        <v>6173</v>
      </c>
      <c r="Y349" t="str">
        <f t="array" ref="Y349">IF(ISNUMBER(SEARCH($V$3,T349)),"WINCOMHANOI",IF(ISNUMBER(SEARCH($V$4,T349)),"WINCOMHOCHIMINH",IF(ISNUMBER(SEARCH($V$5,T349)),"WINCOMDANANG",IF(ISNUMBER(SEARCH($V$6,T349)),"WINCOMHAIDUONG",IF(ISNUMBER(SEARCH($V$7,T349)),"WINCOMQUANGNINH",IF(ISNUMBER(SEARCH($V$8,T349)),"WINCOMHAIPHONG",IF(ISNUMBER(SEARCH($V$9,T349)),"WINCOMBACGIANG",IF(ISNUMBER(SEARCH($V$10,T349)),"WINCOMBACNINH",IF(ISNUMBER(SEARCH($V$11,T349)),"WINCOMPHUTHO",IF(ISNUMBER(SEARCH($V$12,T349)),"WINCOMHATINH",IF(ISNUMBER(SEARCH($V$13,T349)),"WINCOMTHAINGUYEN",IF(ISNUMBER(SEARCH($V$14,T349)),"WINCOMKHANHHOA",IF(ISNUMBER(SEARCH($V$15,T349)),"WINCOMHUNGYEN",IF(ISNUMBER(SEARCH($V$16,T349)),"WINCOMNGHEAN",IF(ISNUMBER(SEARCH($V$17,T349)),"WINCOMLAOCAI",IF(ISNUMBER(SEARCH($V$18,T349)),"WINCOMVUNGTAU",IF(ISNUMBER(SEARCH($V$19,T349)),"WINCOMBINHDUONG",IF(ISNUMBER(SEARCH($V$20,T349)),"WINCOMKIENGIANG",IF(ISNUMBER(SEARCH($V$21,T349)),"WINCOMHANAM",IF(ISNUMBER(SEARCH($V$22,T349)),"WINCOMNAMDINH",IF(ISNUMBER(SEARCH($V$23,T349)),"WINCOMLANGSON",IF(ISNUMBER(SEARCH($V$24,T349)),"WINCOMTHANHHOA",IF(ISNUMBER(SEARCH($V$25,T349)),"WINCOMYENBAI",IF(ISNUMBER(SEARCH($V$26,T349)),"WINCOMTUYENQUANG",IF(ISNUMBER(SEARCH($V$27,T349)),"WINCOMHUE",IF(ISNUMBER(SEARCH($V$28,T349)),"WINCOMQUANGNAM",IF(ISNUMBER(SEARCH($V$29,T349)),"WINCOMVINHPHUC",IF(ISNUMBER(SEARCH($V$30,T349)),"WINCOMHAGIANG",IF(ISNUMBER(SEARCH($V$31,T349)),"WINCOMNINHBINH",IF(ISNUMBER(SEARCH($V$32,T349)),"WINCOMTRAVINH",IF(ISNUMBER(SEARCH($V$33,T349)),"WINCOMCANTHO",IF(ISNUMBER(SEARCH($V$34,T349)),"WINCOMBENTRE",IF(ISNUMBER(SEARCH($V$35,T349)),"WINCOMCAMAU",IF(ISNUMBER(SEARCH($V$36,T349)),"WINCOMANGIANG",IF(ISNUMBER(SEARCH($V$37,T349)),"WINCOMNINHTHUAN",IF(ISNUMBER(SEARCH($V$38,T349)),"WINCOMTHAIBINH",IF(ISNUMBER(SEARCH($V$39,T349)),"WINCOMGIALAI",IF(ISNUMBER(SEARCH($V$40,T349)),"WINCOMHOABINH",IF(ISNUMBER(SEARCH($V$41,T349)),"WINCOMQUANGNGAI",IF(ISNUMBER(SEARCH($V$42,T349)),"WINCOMBINHTHUAN",IF(ISNUMBER(SEARCH($V$43,T349)),"WINCOMDAKLAK",IF(ISNUMBER(SEARCH($V$44,T349)),"WINCOMSOCTRANG",IF(ISNUMBER(SEARCH($V$45,T349)),"WINCOMSONLA",IF(ISNUMBER(SEARCH($V$46,T349)),"WINCOMKONTUM",IF(ISNUMBER(SEARCH($V$47,T349)),"WINCOMPHUYEN",IF(ISNUMBER(SEARCH($V$48,T349)),"WINCOMQUANGTRI",IF(ISNUMBER(SEARCH($V$49,T349)),"WINCOMBINHDINH",IF(ISNUMBER(SEARCH($V$50,T349)),"WINCOMCAOBANG",IF(ISNUMBER(SEARCH($V$51,T349)),"WINCOMQUANGBINH",IF(ISNUMBER(SEARCH($V$52,T349)),"WINCOMLAMDONG",IF(ISNUMBER(SEARCH($V$53,T349)),"WINCOMVINHLONG",IF(ISNUMBER(SEARCH($V$54,T349)),"WINCOMDONGTHAP",IF(ISNUMBER(SEARCH($V$55,T349)),"WINCOMTIENGIANG",IF(ISNUMBER(SEARCH($V$56,T349)),"WINCOMQUANGNINH",0))))))))))))))))))))))))))))))))))))))))))))))))))))))</f>
        <v>WINCOMGIALAI</v>
      </c>
    </row>
    <row r="350" spans="1:25" x14ac:dyDescent="0.2">
      <c r="A350" t="s">
        <v>0</v>
      </c>
      <c r="B350" t="s">
        <v>676</v>
      </c>
      <c r="C350" t="s">
        <v>2</v>
      </c>
      <c r="D350" t="s">
        <v>35</v>
      </c>
      <c r="E350" t="s">
        <v>4</v>
      </c>
      <c r="F350" s="5">
        <f t="shared" si="21"/>
        <v>3</v>
      </c>
      <c r="G350" s="2">
        <v>220293</v>
      </c>
      <c r="H350" s="2">
        <v>242322.30000000002</v>
      </c>
      <c r="I350" t="s">
        <v>5</v>
      </c>
      <c r="J350" t="s">
        <v>36</v>
      </c>
      <c r="K350" t="str">
        <f t="shared" si="22"/>
        <v>Chân giò heo muối gói 300g</v>
      </c>
      <c r="L350" s="8" t="str">
        <f>VLOOKUP(K350,'[1]Mã Misa'!$B$2:$D$74,2,0)</f>
        <v>Chân giò heo muối 300g</v>
      </c>
      <c r="M350" s="8" t="str">
        <f>VLOOKUP(L350,'[1]Mã Misa'!$C$2:$D$74,2,0)</f>
        <v>CGM300</v>
      </c>
      <c r="N350" s="2">
        <v>73431</v>
      </c>
      <c r="O350" t="s">
        <v>677</v>
      </c>
      <c r="P350" s="8" t="str">
        <f t="shared" si="23"/>
        <v>0010730</v>
      </c>
      <c r="Q350" s="8" t="e">
        <f t="array" ref="Q350">IF(VLOOKUP(P350,$AA$1:$AC$32,1,0)&lt;&gt;0,(P350&amp;"A"),0)</f>
        <v>#N/A</v>
      </c>
      <c r="R350" s="12">
        <v>44508</v>
      </c>
      <c r="S350" t="s">
        <v>678</v>
      </c>
      <c r="T350" s="8" t="str">
        <f t="shared" si="24"/>
        <v>VM+ QNH 57</v>
      </c>
      <c r="U350" t="s">
        <v>6174</v>
      </c>
      <c r="Y350" t="str">
        <f t="array" ref="Y350">IF(ISNUMBER(SEARCH($V$3,T350)),"WINCOMHANOI",IF(ISNUMBER(SEARCH($V$4,T350)),"WINCOMHOCHIMINH",IF(ISNUMBER(SEARCH($V$5,T350)),"WINCOMDANANG",IF(ISNUMBER(SEARCH($V$6,T350)),"WINCOMHAIDUONG",IF(ISNUMBER(SEARCH($V$7,T350)),"WINCOMQUANGNINH",IF(ISNUMBER(SEARCH($V$8,T350)),"WINCOMHAIPHONG",IF(ISNUMBER(SEARCH($V$9,T350)),"WINCOMBACGIANG",IF(ISNUMBER(SEARCH($V$10,T350)),"WINCOMBACNINH",IF(ISNUMBER(SEARCH($V$11,T350)),"WINCOMPHUTHO",IF(ISNUMBER(SEARCH($V$12,T350)),"WINCOMHATINH",IF(ISNUMBER(SEARCH($V$13,T350)),"WINCOMTHAINGUYEN",IF(ISNUMBER(SEARCH($V$14,T350)),"WINCOMKHANHHOA",IF(ISNUMBER(SEARCH($V$15,T350)),"WINCOMHUNGYEN",IF(ISNUMBER(SEARCH($V$16,T350)),"WINCOMNGHEAN",IF(ISNUMBER(SEARCH($V$17,T350)),"WINCOMLAOCAI",IF(ISNUMBER(SEARCH($V$18,T350)),"WINCOMVUNGTAU",IF(ISNUMBER(SEARCH($V$19,T350)),"WINCOMBINHDUONG",IF(ISNUMBER(SEARCH($V$20,T350)),"WINCOMKIENGIANG",IF(ISNUMBER(SEARCH($V$21,T350)),"WINCOMHANAM",IF(ISNUMBER(SEARCH($V$22,T350)),"WINCOMNAMDINH",IF(ISNUMBER(SEARCH($V$23,T350)),"WINCOMLANGSON",IF(ISNUMBER(SEARCH($V$24,T350)),"WINCOMTHANHHOA",IF(ISNUMBER(SEARCH($V$25,T350)),"WINCOMYENBAI",IF(ISNUMBER(SEARCH($V$26,T350)),"WINCOMTUYENQUANG",IF(ISNUMBER(SEARCH($V$27,T350)),"WINCOMHUE",IF(ISNUMBER(SEARCH($V$28,T350)),"WINCOMQUANGNAM",IF(ISNUMBER(SEARCH($V$29,T350)),"WINCOMVINHPHUC",IF(ISNUMBER(SEARCH($V$30,T350)),"WINCOMHAGIANG",IF(ISNUMBER(SEARCH($V$31,T350)),"WINCOMNINHBINH",IF(ISNUMBER(SEARCH($V$32,T350)),"WINCOMTRAVINH",IF(ISNUMBER(SEARCH($V$33,T350)),"WINCOMCANTHO",IF(ISNUMBER(SEARCH($V$34,T350)),"WINCOMBENTRE",IF(ISNUMBER(SEARCH($V$35,T350)),"WINCOMCAMAU",IF(ISNUMBER(SEARCH($V$36,T350)),"WINCOMANGIANG",IF(ISNUMBER(SEARCH($V$37,T350)),"WINCOMNINHTHUAN",IF(ISNUMBER(SEARCH($V$38,T350)),"WINCOMTHAIBINH",IF(ISNUMBER(SEARCH($V$39,T350)),"WINCOMGIALAI",IF(ISNUMBER(SEARCH($V$40,T350)),"WINCOMHOABINH",IF(ISNUMBER(SEARCH($V$41,T350)),"WINCOMQUANGNGAI",IF(ISNUMBER(SEARCH($V$42,T350)),"WINCOMBINHTHUAN",IF(ISNUMBER(SEARCH($V$43,T350)),"WINCOMDAKLAK",IF(ISNUMBER(SEARCH($V$44,T350)),"WINCOMSOCTRANG",IF(ISNUMBER(SEARCH($V$45,T350)),"WINCOMSONLA",IF(ISNUMBER(SEARCH($V$46,T350)),"WINCOMKONTUM",IF(ISNUMBER(SEARCH($V$47,T350)),"WINCOMPHUYEN",IF(ISNUMBER(SEARCH($V$48,T350)),"WINCOMQUANGTRI",IF(ISNUMBER(SEARCH($V$49,T350)),"WINCOMBINHDINH",IF(ISNUMBER(SEARCH($V$50,T350)),"WINCOMCAOBANG",IF(ISNUMBER(SEARCH($V$51,T350)),"WINCOMQUANGBINH",IF(ISNUMBER(SEARCH($V$52,T350)),"WINCOMLAMDONG",IF(ISNUMBER(SEARCH($V$53,T350)),"WINCOMVINHLONG",IF(ISNUMBER(SEARCH($V$54,T350)),"WINCOMDONGTHAP",IF(ISNUMBER(SEARCH($V$55,T350)),"WINCOMTIENGIANG",IF(ISNUMBER(SEARCH($V$56,T350)),"WINCOMQUANGNINH",0))))))))))))))))))))))))))))))))))))))))))))))))))))))</f>
        <v>WINCOMQUANGNINH</v>
      </c>
    </row>
    <row r="351" spans="1:25" x14ac:dyDescent="0.2">
      <c r="A351" t="s">
        <v>0</v>
      </c>
      <c r="B351" t="s">
        <v>676</v>
      </c>
      <c r="C351" t="s">
        <v>31</v>
      </c>
      <c r="D351" t="s">
        <v>3</v>
      </c>
      <c r="E351" t="s">
        <v>4</v>
      </c>
      <c r="F351" s="5">
        <f t="shared" si="21"/>
        <v>1</v>
      </c>
      <c r="G351" s="2">
        <v>88846</v>
      </c>
      <c r="H351" s="2">
        <v>97730.6</v>
      </c>
      <c r="I351" t="s">
        <v>5</v>
      </c>
      <c r="J351" t="s">
        <v>6</v>
      </c>
      <c r="K351" t="str">
        <f t="shared" si="22"/>
        <v>Gà muối gói 500g</v>
      </c>
      <c r="L351" s="8" t="str">
        <f>VLOOKUP(K351,'[1]Mã Misa'!$B$2:$D$74,2,0)</f>
        <v>Gà muối 500g</v>
      </c>
      <c r="M351" s="8" t="str">
        <f>VLOOKUP(L351,'[1]Mã Misa'!$C$2:$D$74,2,0)</f>
        <v>GM500</v>
      </c>
      <c r="N351" s="2">
        <v>88846</v>
      </c>
      <c r="O351" t="s">
        <v>677</v>
      </c>
      <c r="P351" s="8" t="str">
        <f t="shared" si="23"/>
        <v>0010730</v>
      </c>
      <c r="Q351" s="8" t="e">
        <f t="array" ref="Q351">IF(VLOOKUP(P351,$AA$1:$AC$32,1,0)&lt;&gt;0,(P351&amp;"A"),0)</f>
        <v>#N/A</v>
      </c>
      <c r="R351" s="12">
        <v>44508</v>
      </c>
      <c r="S351" t="s">
        <v>678</v>
      </c>
      <c r="T351" s="8" t="str">
        <f t="shared" si="24"/>
        <v>VM+ QNH 57</v>
      </c>
      <c r="U351" t="s">
        <v>6174</v>
      </c>
      <c r="Y351" t="str">
        <f t="array" ref="Y351">IF(ISNUMBER(SEARCH($V$3,T351)),"WINCOMHANOI",IF(ISNUMBER(SEARCH($V$4,T351)),"WINCOMHOCHIMINH",IF(ISNUMBER(SEARCH($V$5,T351)),"WINCOMDANANG",IF(ISNUMBER(SEARCH($V$6,T351)),"WINCOMHAIDUONG",IF(ISNUMBER(SEARCH($V$7,T351)),"WINCOMQUANGNINH",IF(ISNUMBER(SEARCH($V$8,T351)),"WINCOMHAIPHONG",IF(ISNUMBER(SEARCH($V$9,T351)),"WINCOMBACGIANG",IF(ISNUMBER(SEARCH($V$10,T351)),"WINCOMBACNINH",IF(ISNUMBER(SEARCH($V$11,T351)),"WINCOMPHUTHO",IF(ISNUMBER(SEARCH($V$12,T351)),"WINCOMHATINH",IF(ISNUMBER(SEARCH($V$13,T351)),"WINCOMTHAINGUYEN",IF(ISNUMBER(SEARCH($V$14,T351)),"WINCOMKHANHHOA",IF(ISNUMBER(SEARCH($V$15,T351)),"WINCOMHUNGYEN",IF(ISNUMBER(SEARCH($V$16,T351)),"WINCOMNGHEAN",IF(ISNUMBER(SEARCH($V$17,T351)),"WINCOMLAOCAI",IF(ISNUMBER(SEARCH($V$18,T351)),"WINCOMVUNGTAU",IF(ISNUMBER(SEARCH($V$19,T351)),"WINCOMBINHDUONG",IF(ISNUMBER(SEARCH($V$20,T351)),"WINCOMKIENGIANG",IF(ISNUMBER(SEARCH($V$21,T351)),"WINCOMHANAM",IF(ISNUMBER(SEARCH($V$22,T351)),"WINCOMNAMDINH",IF(ISNUMBER(SEARCH($V$23,T351)),"WINCOMLANGSON",IF(ISNUMBER(SEARCH($V$24,T351)),"WINCOMTHANHHOA",IF(ISNUMBER(SEARCH($V$25,T351)),"WINCOMYENBAI",IF(ISNUMBER(SEARCH($V$26,T351)),"WINCOMTUYENQUANG",IF(ISNUMBER(SEARCH($V$27,T351)),"WINCOMHUE",IF(ISNUMBER(SEARCH($V$28,T351)),"WINCOMQUANGNAM",IF(ISNUMBER(SEARCH($V$29,T351)),"WINCOMVINHPHUC",IF(ISNUMBER(SEARCH($V$30,T351)),"WINCOMHAGIANG",IF(ISNUMBER(SEARCH($V$31,T351)),"WINCOMNINHBINH",IF(ISNUMBER(SEARCH($V$32,T351)),"WINCOMTRAVINH",IF(ISNUMBER(SEARCH($V$33,T351)),"WINCOMCANTHO",IF(ISNUMBER(SEARCH($V$34,T351)),"WINCOMBENTRE",IF(ISNUMBER(SEARCH($V$35,T351)),"WINCOMCAMAU",IF(ISNUMBER(SEARCH($V$36,T351)),"WINCOMANGIANG",IF(ISNUMBER(SEARCH($V$37,T351)),"WINCOMNINHTHUAN",IF(ISNUMBER(SEARCH($V$38,T351)),"WINCOMTHAIBINH",IF(ISNUMBER(SEARCH($V$39,T351)),"WINCOMGIALAI",IF(ISNUMBER(SEARCH($V$40,T351)),"WINCOMHOABINH",IF(ISNUMBER(SEARCH($V$41,T351)),"WINCOMQUANGNGAI",IF(ISNUMBER(SEARCH($V$42,T351)),"WINCOMBINHTHUAN",IF(ISNUMBER(SEARCH($V$43,T351)),"WINCOMDAKLAK",IF(ISNUMBER(SEARCH($V$44,T351)),"WINCOMSOCTRANG",IF(ISNUMBER(SEARCH($V$45,T351)),"WINCOMSONLA",IF(ISNUMBER(SEARCH($V$46,T351)),"WINCOMKONTUM",IF(ISNUMBER(SEARCH($V$47,T351)),"WINCOMPHUYEN",IF(ISNUMBER(SEARCH($V$48,T351)),"WINCOMQUANGTRI",IF(ISNUMBER(SEARCH($V$49,T351)),"WINCOMBINHDINH",IF(ISNUMBER(SEARCH($V$50,T351)),"WINCOMCAOBANG",IF(ISNUMBER(SEARCH($V$51,T351)),"WINCOMQUANGBINH",IF(ISNUMBER(SEARCH($V$52,T351)),"WINCOMLAMDONG",IF(ISNUMBER(SEARCH($V$53,T351)),"WINCOMVINHLONG",IF(ISNUMBER(SEARCH($V$54,T351)),"WINCOMDONGTHAP",IF(ISNUMBER(SEARCH($V$55,T351)),"WINCOMTIENGIANG",IF(ISNUMBER(SEARCH($V$56,T351)),"WINCOMQUANGNINH",0))))))))))))))))))))))))))))))))))))))))))))))))))))))</f>
        <v>WINCOMQUANGNINH</v>
      </c>
    </row>
    <row r="352" spans="1:25" x14ac:dyDescent="0.2">
      <c r="A352" t="s">
        <v>0</v>
      </c>
      <c r="B352" t="s">
        <v>676</v>
      </c>
      <c r="C352" t="s">
        <v>34</v>
      </c>
      <c r="D352" t="s">
        <v>123</v>
      </c>
      <c r="E352" t="s">
        <v>4</v>
      </c>
      <c r="F352" s="5">
        <f t="shared" si="21"/>
        <v>1</v>
      </c>
      <c r="G352" s="2">
        <v>55595</v>
      </c>
      <c r="H352" s="2">
        <v>61154.500000000007</v>
      </c>
      <c r="I352" t="s">
        <v>5</v>
      </c>
      <c r="J352" t="s">
        <v>124</v>
      </c>
      <c r="K352" t="str">
        <f t="shared" si="22"/>
        <v>Tai heo muối gói 200g</v>
      </c>
      <c r="L352" s="8" t="str">
        <f>VLOOKUP(K352,'[1]Mã Misa'!$B$2:$D$74,2,0)</f>
        <v>Tai heo muối 200g</v>
      </c>
      <c r="M352" s="8" t="str">
        <f>VLOOKUP(L352,'[1]Mã Misa'!$C$2:$D$74,2,0)</f>
        <v>TH200</v>
      </c>
      <c r="N352" s="2">
        <v>55595</v>
      </c>
      <c r="O352" t="s">
        <v>677</v>
      </c>
      <c r="P352" s="8" t="str">
        <f t="shared" si="23"/>
        <v>0010730</v>
      </c>
      <c r="Q352" s="8" t="e">
        <f t="array" ref="Q352">IF(VLOOKUP(P352,$AA$1:$AC$32,1,0)&lt;&gt;0,(P352&amp;"A"),0)</f>
        <v>#N/A</v>
      </c>
      <c r="R352" s="12">
        <v>44508</v>
      </c>
      <c r="S352" t="s">
        <v>678</v>
      </c>
      <c r="T352" s="8" t="str">
        <f t="shared" si="24"/>
        <v>VM+ QNH 57</v>
      </c>
      <c r="U352" t="s">
        <v>6174</v>
      </c>
      <c r="Y352" t="str">
        <f t="array" ref="Y352">IF(ISNUMBER(SEARCH($V$3,T352)),"WINCOMHANOI",IF(ISNUMBER(SEARCH($V$4,T352)),"WINCOMHOCHIMINH",IF(ISNUMBER(SEARCH($V$5,T352)),"WINCOMDANANG",IF(ISNUMBER(SEARCH($V$6,T352)),"WINCOMHAIDUONG",IF(ISNUMBER(SEARCH($V$7,T352)),"WINCOMQUANGNINH",IF(ISNUMBER(SEARCH($V$8,T352)),"WINCOMHAIPHONG",IF(ISNUMBER(SEARCH($V$9,T352)),"WINCOMBACGIANG",IF(ISNUMBER(SEARCH($V$10,T352)),"WINCOMBACNINH",IF(ISNUMBER(SEARCH($V$11,T352)),"WINCOMPHUTHO",IF(ISNUMBER(SEARCH($V$12,T352)),"WINCOMHATINH",IF(ISNUMBER(SEARCH($V$13,T352)),"WINCOMTHAINGUYEN",IF(ISNUMBER(SEARCH($V$14,T352)),"WINCOMKHANHHOA",IF(ISNUMBER(SEARCH($V$15,T352)),"WINCOMHUNGYEN",IF(ISNUMBER(SEARCH($V$16,T352)),"WINCOMNGHEAN",IF(ISNUMBER(SEARCH($V$17,T352)),"WINCOMLAOCAI",IF(ISNUMBER(SEARCH($V$18,T352)),"WINCOMVUNGTAU",IF(ISNUMBER(SEARCH($V$19,T352)),"WINCOMBINHDUONG",IF(ISNUMBER(SEARCH($V$20,T352)),"WINCOMKIENGIANG",IF(ISNUMBER(SEARCH($V$21,T352)),"WINCOMHANAM",IF(ISNUMBER(SEARCH($V$22,T352)),"WINCOMNAMDINH",IF(ISNUMBER(SEARCH($V$23,T352)),"WINCOMLANGSON",IF(ISNUMBER(SEARCH($V$24,T352)),"WINCOMTHANHHOA",IF(ISNUMBER(SEARCH($V$25,T352)),"WINCOMYENBAI",IF(ISNUMBER(SEARCH($V$26,T352)),"WINCOMTUYENQUANG",IF(ISNUMBER(SEARCH($V$27,T352)),"WINCOMHUE",IF(ISNUMBER(SEARCH($V$28,T352)),"WINCOMQUANGNAM",IF(ISNUMBER(SEARCH($V$29,T352)),"WINCOMVINHPHUC",IF(ISNUMBER(SEARCH($V$30,T352)),"WINCOMHAGIANG",IF(ISNUMBER(SEARCH($V$31,T352)),"WINCOMNINHBINH",IF(ISNUMBER(SEARCH($V$32,T352)),"WINCOMTRAVINH",IF(ISNUMBER(SEARCH($V$33,T352)),"WINCOMCANTHO",IF(ISNUMBER(SEARCH($V$34,T352)),"WINCOMBENTRE",IF(ISNUMBER(SEARCH($V$35,T352)),"WINCOMCAMAU",IF(ISNUMBER(SEARCH($V$36,T352)),"WINCOMANGIANG",IF(ISNUMBER(SEARCH($V$37,T352)),"WINCOMNINHTHUAN",IF(ISNUMBER(SEARCH($V$38,T352)),"WINCOMTHAIBINH",IF(ISNUMBER(SEARCH($V$39,T352)),"WINCOMGIALAI",IF(ISNUMBER(SEARCH($V$40,T352)),"WINCOMHOABINH",IF(ISNUMBER(SEARCH($V$41,T352)),"WINCOMQUANGNGAI",IF(ISNUMBER(SEARCH($V$42,T352)),"WINCOMBINHTHUAN",IF(ISNUMBER(SEARCH($V$43,T352)),"WINCOMDAKLAK",IF(ISNUMBER(SEARCH($V$44,T352)),"WINCOMSOCTRANG",IF(ISNUMBER(SEARCH($V$45,T352)),"WINCOMSONLA",IF(ISNUMBER(SEARCH($V$46,T352)),"WINCOMKONTUM",IF(ISNUMBER(SEARCH($V$47,T352)),"WINCOMPHUYEN",IF(ISNUMBER(SEARCH($V$48,T352)),"WINCOMQUANGTRI",IF(ISNUMBER(SEARCH($V$49,T352)),"WINCOMBINHDINH",IF(ISNUMBER(SEARCH($V$50,T352)),"WINCOMCAOBANG",IF(ISNUMBER(SEARCH($V$51,T352)),"WINCOMQUANGBINH",IF(ISNUMBER(SEARCH($V$52,T352)),"WINCOMLAMDONG",IF(ISNUMBER(SEARCH($V$53,T352)),"WINCOMVINHLONG",IF(ISNUMBER(SEARCH($V$54,T352)),"WINCOMDONGTHAP",IF(ISNUMBER(SEARCH($V$55,T352)),"WINCOMTIENGIANG",IF(ISNUMBER(SEARCH($V$56,T352)),"WINCOMQUANGNINH",0))))))))))))))))))))))))))))))))))))))))))))))))))))))</f>
        <v>WINCOMQUANGNINH</v>
      </c>
    </row>
    <row r="353" spans="1:25" x14ac:dyDescent="0.2">
      <c r="A353" t="s">
        <v>0</v>
      </c>
      <c r="B353" t="s">
        <v>676</v>
      </c>
      <c r="C353" t="s">
        <v>37</v>
      </c>
      <c r="D353" t="s">
        <v>20</v>
      </c>
      <c r="E353" t="s">
        <v>4</v>
      </c>
      <c r="F353" s="5">
        <f t="shared" si="21"/>
        <v>6</v>
      </c>
      <c r="G353" s="2">
        <v>301092</v>
      </c>
      <c r="H353" s="2">
        <v>331201.2</v>
      </c>
      <c r="I353" t="s">
        <v>5</v>
      </c>
      <c r="J353" t="s">
        <v>21</v>
      </c>
      <c r="K353" t="str">
        <f t="shared" si="22"/>
        <v>Giò tai lưỡi xào gói 250g</v>
      </c>
      <c r="L353" s="8" t="str">
        <f>VLOOKUP(K353,'[1]Mã Misa'!$B$2:$D$74,2,0)</f>
        <v>Giò Tai Lưỡi Xào 250g</v>
      </c>
      <c r="M353" s="8" t="str">
        <f>VLOOKUP(L353,'[1]Mã Misa'!$C$2:$D$74,2,0)</f>
        <v>GTLX250G</v>
      </c>
      <c r="N353" s="2">
        <v>50182</v>
      </c>
      <c r="O353" t="s">
        <v>677</v>
      </c>
      <c r="P353" s="8" t="str">
        <f t="shared" si="23"/>
        <v>0010730</v>
      </c>
      <c r="Q353" s="8" t="e">
        <f t="array" ref="Q353">IF(VLOOKUP(P353,$AA$1:$AC$32,1,0)&lt;&gt;0,(P353&amp;"A"),0)</f>
        <v>#N/A</v>
      </c>
      <c r="R353" s="12">
        <v>44508</v>
      </c>
      <c r="S353" t="s">
        <v>678</v>
      </c>
      <c r="T353" s="8" t="str">
        <f t="shared" si="24"/>
        <v>VM+ QNH 57</v>
      </c>
      <c r="U353" t="s">
        <v>6174</v>
      </c>
      <c r="Y353" t="str">
        <f t="array" ref="Y353">IF(ISNUMBER(SEARCH($V$3,T353)),"WINCOMHANOI",IF(ISNUMBER(SEARCH($V$4,T353)),"WINCOMHOCHIMINH",IF(ISNUMBER(SEARCH($V$5,T353)),"WINCOMDANANG",IF(ISNUMBER(SEARCH($V$6,T353)),"WINCOMHAIDUONG",IF(ISNUMBER(SEARCH($V$7,T353)),"WINCOMQUANGNINH",IF(ISNUMBER(SEARCH($V$8,T353)),"WINCOMHAIPHONG",IF(ISNUMBER(SEARCH($V$9,T353)),"WINCOMBACGIANG",IF(ISNUMBER(SEARCH($V$10,T353)),"WINCOMBACNINH",IF(ISNUMBER(SEARCH($V$11,T353)),"WINCOMPHUTHO",IF(ISNUMBER(SEARCH($V$12,T353)),"WINCOMHATINH",IF(ISNUMBER(SEARCH($V$13,T353)),"WINCOMTHAINGUYEN",IF(ISNUMBER(SEARCH($V$14,T353)),"WINCOMKHANHHOA",IF(ISNUMBER(SEARCH($V$15,T353)),"WINCOMHUNGYEN",IF(ISNUMBER(SEARCH($V$16,T353)),"WINCOMNGHEAN",IF(ISNUMBER(SEARCH($V$17,T353)),"WINCOMLAOCAI",IF(ISNUMBER(SEARCH($V$18,T353)),"WINCOMVUNGTAU",IF(ISNUMBER(SEARCH($V$19,T353)),"WINCOMBINHDUONG",IF(ISNUMBER(SEARCH($V$20,T353)),"WINCOMKIENGIANG",IF(ISNUMBER(SEARCH($V$21,T353)),"WINCOMHANAM",IF(ISNUMBER(SEARCH($V$22,T353)),"WINCOMNAMDINH",IF(ISNUMBER(SEARCH($V$23,T353)),"WINCOMLANGSON",IF(ISNUMBER(SEARCH($V$24,T353)),"WINCOMTHANHHOA",IF(ISNUMBER(SEARCH($V$25,T353)),"WINCOMYENBAI",IF(ISNUMBER(SEARCH($V$26,T353)),"WINCOMTUYENQUANG",IF(ISNUMBER(SEARCH($V$27,T353)),"WINCOMHUE",IF(ISNUMBER(SEARCH($V$28,T353)),"WINCOMQUANGNAM",IF(ISNUMBER(SEARCH($V$29,T353)),"WINCOMVINHPHUC",IF(ISNUMBER(SEARCH($V$30,T353)),"WINCOMHAGIANG",IF(ISNUMBER(SEARCH($V$31,T353)),"WINCOMNINHBINH",IF(ISNUMBER(SEARCH($V$32,T353)),"WINCOMTRAVINH",IF(ISNUMBER(SEARCH($V$33,T353)),"WINCOMCANTHO",IF(ISNUMBER(SEARCH($V$34,T353)),"WINCOMBENTRE",IF(ISNUMBER(SEARCH($V$35,T353)),"WINCOMCAMAU",IF(ISNUMBER(SEARCH($V$36,T353)),"WINCOMANGIANG",IF(ISNUMBER(SEARCH($V$37,T353)),"WINCOMNINHTHUAN",IF(ISNUMBER(SEARCH($V$38,T353)),"WINCOMTHAIBINH",IF(ISNUMBER(SEARCH($V$39,T353)),"WINCOMGIALAI",IF(ISNUMBER(SEARCH($V$40,T353)),"WINCOMHOABINH",IF(ISNUMBER(SEARCH($V$41,T353)),"WINCOMQUANGNGAI",IF(ISNUMBER(SEARCH($V$42,T353)),"WINCOMBINHTHUAN",IF(ISNUMBER(SEARCH($V$43,T353)),"WINCOMDAKLAK",IF(ISNUMBER(SEARCH($V$44,T353)),"WINCOMSOCTRANG",IF(ISNUMBER(SEARCH($V$45,T353)),"WINCOMSONLA",IF(ISNUMBER(SEARCH($V$46,T353)),"WINCOMKONTUM",IF(ISNUMBER(SEARCH($V$47,T353)),"WINCOMPHUYEN",IF(ISNUMBER(SEARCH($V$48,T353)),"WINCOMQUANGTRI",IF(ISNUMBER(SEARCH($V$49,T353)),"WINCOMBINHDINH",IF(ISNUMBER(SEARCH($V$50,T353)),"WINCOMCAOBANG",IF(ISNUMBER(SEARCH($V$51,T353)),"WINCOMQUANGBINH",IF(ISNUMBER(SEARCH($V$52,T353)),"WINCOMLAMDONG",IF(ISNUMBER(SEARCH($V$53,T353)),"WINCOMVINHLONG",IF(ISNUMBER(SEARCH($V$54,T353)),"WINCOMDONGTHAP",IF(ISNUMBER(SEARCH($V$55,T353)),"WINCOMTIENGIANG",IF(ISNUMBER(SEARCH($V$56,T353)),"WINCOMQUANGNINH",0))))))))))))))))))))))))))))))))))))))))))))))))))))))</f>
        <v>WINCOMQUANGNINH</v>
      </c>
    </row>
    <row r="354" spans="1:25" x14ac:dyDescent="0.2">
      <c r="A354" t="s">
        <v>0</v>
      </c>
      <c r="B354" t="s">
        <v>676</v>
      </c>
      <c r="C354" t="s">
        <v>38</v>
      </c>
      <c r="D354" t="s">
        <v>39</v>
      </c>
      <c r="E354" t="s">
        <v>4</v>
      </c>
      <c r="F354" s="5">
        <f t="shared" si="21"/>
        <v>6</v>
      </c>
      <c r="G354" s="2">
        <v>276000</v>
      </c>
      <c r="H354" s="2">
        <v>303600</v>
      </c>
      <c r="I354" t="s">
        <v>5</v>
      </c>
      <c r="J354" t="s">
        <v>40</v>
      </c>
      <c r="K354" t="str">
        <f t="shared" si="22"/>
        <v>Mộc nấm hương gói 250g</v>
      </c>
      <c r="L354" s="8" t="str">
        <f>VLOOKUP(K354,'[1]Mã Misa'!$B$2:$D$74,2,0)</f>
        <v>Mộc Nấm Hương 250g</v>
      </c>
      <c r="M354" s="8" t="str">
        <f>VLOOKUP(L354,'[1]Mã Misa'!$C$2:$D$74,2,0)</f>
        <v>MNH250</v>
      </c>
      <c r="N354" s="2">
        <v>46000</v>
      </c>
      <c r="O354" t="s">
        <v>677</v>
      </c>
      <c r="P354" s="8" t="str">
        <f t="shared" si="23"/>
        <v>0010730</v>
      </c>
      <c r="Q354" s="8" t="e">
        <f t="array" ref="Q354">IF(VLOOKUP(P354,$AA$1:$AC$32,1,0)&lt;&gt;0,(P354&amp;"A"),0)</f>
        <v>#N/A</v>
      </c>
      <c r="R354" s="12">
        <v>44508</v>
      </c>
      <c r="S354" t="s">
        <v>678</v>
      </c>
      <c r="T354" s="8" t="str">
        <f t="shared" si="24"/>
        <v>VM+ QNH 57</v>
      </c>
      <c r="U354" t="s">
        <v>6174</v>
      </c>
      <c r="Y354" t="str">
        <f t="array" ref="Y354">IF(ISNUMBER(SEARCH($V$3,T354)),"WINCOMHANOI",IF(ISNUMBER(SEARCH($V$4,T354)),"WINCOMHOCHIMINH",IF(ISNUMBER(SEARCH($V$5,T354)),"WINCOMDANANG",IF(ISNUMBER(SEARCH($V$6,T354)),"WINCOMHAIDUONG",IF(ISNUMBER(SEARCH($V$7,T354)),"WINCOMQUANGNINH",IF(ISNUMBER(SEARCH($V$8,T354)),"WINCOMHAIPHONG",IF(ISNUMBER(SEARCH($V$9,T354)),"WINCOMBACGIANG",IF(ISNUMBER(SEARCH($V$10,T354)),"WINCOMBACNINH",IF(ISNUMBER(SEARCH($V$11,T354)),"WINCOMPHUTHO",IF(ISNUMBER(SEARCH($V$12,T354)),"WINCOMHATINH",IF(ISNUMBER(SEARCH($V$13,T354)),"WINCOMTHAINGUYEN",IF(ISNUMBER(SEARCH($V$14,T354)),"WINCOMKHANHHOA",IF(ISNUMBER(SEARCH($V$15,T354)),"WINCOMHUNGYEN",IF(ISNUMBER(SEARCH($V$16,T354)),"WINCOMNGHEAN",IF(ISNUMBER(SEARCH($V$17,T354)),"WINCOMLAOCAI",IF(ISNUMBER(SEARCH($V$18,T354)),"WINCOMVUNGTAU",IF(ISNUMBER(SEARCH($V$19,T354)),"WINCOMBINHDUONG",IF(ISNUMBER(SEARCH($V$20,T354)),"WINCOMKIENGIANG",IF(ISNUMBER(SEARCH($V$21,T354)),"WINCOMHANAM",IF(ISNUMBER(SEARCH($V$22,T354)),"WINCOMNAMDINH",IF(ISNUMBER(SEARCH($V$23,T354)),"WINCOMLANGSON",IF(ISNUMBER(SEARCH($V$24,T354)),"WINCOMTHANHHOA",IF(ISNUMBER(SEARCH($V$25,T354)),"WINCOMYENBAI",IF(ISNUMBER(SEARCH($V$26,T354)),"WINCOMTUYENQUANG",IF(ISNUMBER(SEARCH($V$27,T354)),"WINCOMHUE",IF(ISNUMBER(SEARCH($V$28,T354)),"WINCOMQUANGNAM",IF(ISNUMBER(SEARCH($V$29,T354)),"WINCOMVINHPHUC",IF(ISNUMBER(SEARCH($V$30,T354)),"WINCOMHAGIANG",IF(ISNUMBER(SEARCH($V$31,T354)),"WINCOMNINHBINH",IF(ISNUMBER(SEARCH($V$32,T354)),"WINCOMTRAVINH",IF(ISNUMBER(SEARCH($V$33,T354)),"WINCOMCANTHO",IF(ISNUMBER(SEARCH($V$34,T354)),"WINCOMBENTRE",IF(ISNUMBER(SEARCH($V$35,T354)),"WINCOMCAMAU",IF(ISNUMBER(SEARCH($V$36,T354)),"WINCOMANGIANG",IF(ISNUMBER(SEARCH($V$37,T354)),"WINCOMNINHTHUAN",IF(ISNUMBER(SEARCH($V$38,T354)),"WINCOMTHAIBINH",IF(ISNUMBER(SEARCH($V$39,T354)),"WINCOMGIALAI",IF(ISNUMBER(SEARCH($V$40,T354)),"WINCOMHOABINH",IF(ISNUMBER(SEARCH($V$41,T354)),"WINCOMQUANGNGAI",IF(ISNUMBER(SEARCH($V$42,T354)),"WINCOMBINHTHUAN",IF(ISNUMBER(SEARCH($V$43,T354)),"WINCOMDAKLAK",IF(ISNUMBER(SEARCH($V$44,T354)),"WINCOMSOCTRANG",IF(ISNUMBER(SEARCH($V$45,T354)),"WINCOMSONLA",IF(ISNUMBER(SEARCH($V$46,T354)),"WINCOMKONTUM",IF(ISNUMBER(SEARCH($V$47,T354)),"WINCOMPHUYEN",IF(ISNUMBER(SEARCH($V$48,T354)),"WINCOMQUANGTRI",IF(ISNUMBER(SEARCH($V$49,T354)),"WINCOMBINHDINH",IF(ISNUMBER(SEARCH($V$50,T354)),"WINCOMCAOBANG",IF(ISNUMBER(SEARCH($V$51,T354)),"WINCOMQUANGBINH",IF(ISNUMBER(SEARCH($V$52,T354)),"WINCOMLAMDONG",IF(ISNUMBER(SEARCH($V$53,T354)),"WINCOMVINHLONG",IF(ISNUMBER(SEARCH($V$54,T354)),"WINCOMDONGTHAP",IF(ISNUMBER(SEARCH($V$55,T354)),"WINCOMTIENGIANG",IF(ISNUMBER(SEARCH($V$56,T354)),"WINCOMQUANGNINH",0))))))))))))))))))))))))))))))))))))))))))))))))))))))</f>
        <v>WINCOMQUANGNINH</v>
      </c>
    </row>
    <row r="355" spans="1:25" x14ac:dyDescent="0.2">
      <c r="A355" t="s">
        <v>0</v>
      </c>
      <c r="B355" t="s">
        <v>679</v>
      </c>
      <c r="C355" t="s">
        <v>2</v>
      </c>
      <c r="D355" t="s">
        <v>20</v>
      </c>
      <c r="E355" t="s">
        <v>4</v>
      </c>
      <c r="F355" s="5">
        <f t="shared" si="21"/>
        <v>1</v>
      </c>
      <c r="G355" s="2">
        <v>50182</v>
      </c>
      <c r="H355" s="2">
        <v>55200.200000000004</v>
      </c>
      <c r="I355" t="s">
        <v>5</v>
      </c>
      <c r="J355" t="s">
        <v>21</v>
      </c>
      <c r="K355" t="str">
        <f t="shared" si="22"/>
        <v>Giò tai lưỡi xào gói 250g</v>
      </c>
      <c r="L355" s="8" t="str">
        <f>VLOOKUP(K355,'[1]Mã Misa'!$B$2:$D$74,2,0)</f>
        <v>Giò Tai Lưỡi Xào 250g</v>
      </c>
      <c r="M355" s="8" t="str">
        <f>VLOOKUP(L355,'[1]Mã Misa'!$C$2:$D$74,2,0)</f>
        <v>GTLX250G</v>
      </c>
      <c r="N355" s="2">
        <v>50182</v>
      </c>
      <c r="O355" t="s">
        <v>680</v>
      </c>
      <c r="P355" s="8" t="str">
        <f t="shared" si="23"/>
        <v>0010731</v>
      </c>
      <c r="Q355" s="8" t="e">
        <f t="array" ref="Q355">IF(VLOOKUP(P355,$AA$1:$AC$32,1,0)&lt;&gt;0,(P355&amp;"A"),0)</f>
        <v>#N/A</v>
      </c>
      <c r="R355" s="12">
        <v>44508</v>
      </c>
      <c r="S355" t="s">
        <v>681</v>
      </c>
      <c r="T355" s="8" t="str">
        <f t="shared" si="24"/>
        <v>VM+ QNH Tổ</v>
      </c>
      <c r="U355" t="s">
        <v>6175</v>
      </c>
      <c r="Y355" t="str">
        <f t="array" ref="Y355">IF(ISNUMBER(SEARCH($V$3,T355)),"WINCOMHANOI",IF(ISNUMBER(SEARCH($V$4,T355)),"WINCOMHOCHIMINH",IF(ISNUMBER(SEARCH($V$5,T355)),"WINCOMDANANG",IF(ISNUMBER(SEARCH($V$6,T355)),"WINCOMHAIDUONG",IF(ISNUMBER(SEARCH($V$7,T355)),"WINCOMQUANGNINH",IF(ISNUMBER(SEARCH($V$8,T355)),"WINCOMHAIPHONG",IF(ISNUMBER(SEARCH($V$9,T355)),"WINCOMBACGIANG",IF(ISNUMBER(SEARCH($V$10,T355)),"WINCOMBACNINH",IF(ISNUMBER(SEARCH($V$11,T355)),"WINCOMPHUTHO",IF(ISNUMBER(SEARCH($V$12,T355)),"WINCOMHATINH",IF(ISNUMBER(SEARCH($V$13,T355)),"WINCOMTHAINGUYEN",IF(ISNUMBER(SEARCH($V$14,T355)),"WINCOMKHANHHOA",IF(ISNUMBER(SEARCH($V$15,T355)),"WINCOMHUNGYEN",IF(ISNUMBER(SEARCH($V$16,T355)),"WINCOMNGHEAN",IF(ISNUMBER(SEARCH($V$17,T355)),"WINCOMLAOCAI",IF(ISNUMBER(SEARCH($V$18,T355)),"WINCOMVUNGTAU",IF(ISNUMBER(SEARCH($V$19,T355)),"WINCOMBINHDUONG",IF(ISNUMBER(SEARCH($V$20,T355)),"WINCOMKIENGIANG",IF(ISNUMBER(SEARCH($V$21,T355)),"WINCOMHANAM",IF(ISNUMBER(SEARCH($V$22,T355)),"WINCOMNAMDINH",IF(ISNUMBER(SEARCH($V$23,T355)),"WINCOMLANGSON",IF(ISNUMBER(SEARCH($V$24,T355)),"WINCOMTHANHHOA",IF(ISNUMBER(SEARCH($V$25,T355)),"WINCOMYENBAI",IF(ISNUMBER(SEARCH($V$26,T355)),"WINCOMTUYENQUANG",IF(ISNUMBER(SEARCH($V$27,T355)),"WINCOMHUE",IF(ISNUMBER(SEARCH($V$28,T355)),"WINCOMQUANGNAM",IF(ISNUMBER(SEARCH($V$29,T355)),"WINCOMVINHPHUC",IF(ISNUMBER(SEARCH($V$30,T355)),"WINCOMHAGIANG",IF(ISNUMBER(SEARCH($V$31,T355)),"WINCOMNINHBINH",IF(ISNUMBER(SEARCH($V$32,T355)),"WINCOMTRAVINH",IF(ISNUMBER(SEARCH($V$33,T355)),"WINCOMCANTHO",IF(ISNUMBER(SEARCH($V$34,T355)),"WINCOMBENTRE",IF(ISNUMBER(SEARCH($V$35,T355)),"WINCOMCAMAU",IF(ISNUMBER(SEARCH($V$36,T355)),"WINCOMANGIANG",IF(ISNUMBER(SEARCH($V$37,T355)),"WINCOMNINHTHUAN",IF(ISNUMBER(SEARCH($V$38,T355)),"WINCOMTHAIBINH",IF(ISNUMBER(SEARCH($V$39,T355)),"WINCOMGIALAI",IF(ISNUMBER(SEARCH($V$40,T355)),"WINCOMHOABINH",IF(ISNUMBER(SEARCH($V$41,T355)),"WINCOMQUANGNGAI",IF(ISNUMBER(SEARCH($V$42,T355)),"WINCOMBINHTHUAN",IF(ISNUMBER(SEARCH($V$43,T355)),"WINCOMDAKLAK",IF(ISNUMBER(SEARCH($V$44,T355)),"WINCOMSOCTRANG",IF(ISNUMBER(SEARCH($V$45,T355)),"WINCOMSONLA",IF(ISNUMBER(SEARCH($V$46,T355)),"WINCOMKONTUM",IF(ISNUMBER(SEARCH($V$47,T355)),"WINCOMPHUYEN",IF(ISNUMBER(SEARCH($V$48,T355)),"WINCOMQUANGTRI",IF(ISNUMBER(SEARCH($V$49,T355)),"WINCOMBINHDINH",IF(ISNUMBER(SEARCH($V$50,T355)),"WINCOMCAOBANG",IF(ISNUMBER(SEARCH($V$51,T355)),"WINCOMQUANGBINH",IF(ISNUMBER(SEARCH($V$52,T355)),"WINCOMLAMDONG",IF(ISNUMBER(SEARCH($V$53,T355)),"WINCOMVINHLONG",IF(ISNUMBER(SEARCH($V$54,T355)),"WINCOMDONGTHAP",IF(ISNUMBER(SEARCH($V$55,T355)),"WINCOMTIENGIANG",IF(ISNUMBER(SEARCH($V$56,T355)),"WINCOMQUANGNINH",0))))))))))))))))))))))))))))))))))))))))))))))))))))))</f>
        <v>WINCOMQUANGNINH</v>
      </c>
    </row>
    <row r="356" spans="1:25" x14ac:dyDescent="0.2">
      <c r="A356" t="s">
        <v>0</v>
      </c>
      <c r="B356" t="s">
        <v>682</v>
      </c>
      <c r="C356" t="s">
        <v>2</v>
      </c>
      <c r="D356" t="s">
        <v>20</v>
      </c>
      <c r="E356" t="s">
        <v>4</v>
      </c>
      <c r="F356" s="5">
        <f t="shared" si="21"/>
        <v>8</v>
      </c>
      <c r="G356" s="2">
        <v>401456</v>
      </c>
      <c r="H356" s="2">
        <v>441601.60000000003</v>
      </c>
      <c r="I356" t="s">
        <v>5</v>
      </c>
      <c r="J356" t="s">
        <v>21</v>
      </c>
      <c r="K356" t="str">
        <f t="shared" si="22"/>
        <v>Giò tai lưỡi xào gói 250g</v>
      </c>
      <c r="L356" s="8" t="str">
        <f>VLOOKUP(K356,'[1]Mã Misa'!$B$2:$D$74,2,0)</f>
        <v>Giò Tai Lưỡi Xào 250g</v>
      </c>
      <c r="M356" s="8" t="str">
        <f>VLOOKUP(L356,'[1]Mã Misa'!$C$2:$D$74,2,0)</f>
        <v>GTLX250G</v>
      </c>
      <c r="N356" s="2">
        <v>50182</v>
      </c>
      <c r="O356" t="s">
        <v>683</v>
      </c>
      <c r="P356" s="8" t="str">
        <f t="shared" si="23"/>
        <v>0002773</v>
      </c>
      <c r="Q356" s="8" t="e">
        <f t="array" ref="Q356">IF(VLOOKUP(P356,$AA$1:$AC$32,1,0)&lt;&gt;0,(P356&amp;"A"),0)</f>
        <v>#N/A</v>
      </c>
      <c r="R356" s="12">
        <v>44508</v>
      </c>
      <c r="S356" t="s">
        <v>684</v>
      </c>
      <c r="T356" s="8" t="str">
        <f t="shared" si="24"/>
        <v>VM+ HDG 29</v>
      </c>
      <c r="U356" t="s">
        <v>6176</v>
      </c>
      <c r="Y356" t="str">
        <f t="array" ref="Y356">IF(ISNUMBER(SEARCH($V$3,T356)),"WINCOMHANOI",IF(ISNUMBER(SEARCH($V$4,T356)),"WINCOMHOCHIMINH",IF(ISNUMBER(SEARCH($V$5,T356)),"WINCOMDANANG",IF(ISNUMBER(SEARCH($V$6,T356)),"WINCOMHAIDUONG",IF(ISNUMBER(SEARCH($V$7,T356)),"WINCOMQUANGNINH",IF(ISNUMBER(SEARCH($V$8,T356)),"WINCOMHAIPHONG",IF(ISNUMBER(SEARCH($V$9,T356)),"WINCOMBACGIANG",IF(ISNUMBER(SEARCH($V$10,T356)),"WINCOMBACNINH",IF(ISNUMBER(SEARCH($V$11,T356)),"WINCOMPHUTHO",IF(ISNUMBER(SEARCH($V$12,T356)),"WINCOMHATINH",IF(ISNUMBER(SEARCH($V$13,T356)),"WINCOMTHAINGUYEN",IF(ISNUMBER(SEARCH($V$14,T356)),"WINCOMKHANHHOA",IF(ISNUMBER(SEARCH($V$15,T356)),"WINCOMHUNGYEN",IF(ISNUMBER(SEARCH($V$16,T356)),"WINCOMNGHEAN",IF(ISNUMBER(SEARCH($V$17,T356)),"WINCOMLAOCAI",IF(ISNUMBER(SEARCH($V$18,T356)),"WINCOMVUNGTAU",IF(ISNUMBER(SEARCH($V$19,T356)),"WINCOMBINHDUONG",IF(ISNUMBER(SEARCH($V$20,T356)),"WINCOMKIENGIANG",IF(ISNUMBER(SEARCH($V$21,T356)),"WINCOMHANAM",IF(ISNUMBER(SEARCH($V$22,T356)),"WINCOMNAMDINH",IF(ISNUMBER(SEARCH($V$23,T356)),"WINCOMLANGSON",IF(ISNUMBER(SEARCH($V$24,T356)),"WINCOMTHANHHOA",IF(ISNUMBER(SEARCH($V$25,T356)),"WINCOMYENBAI",IF(ISNUMBER(SEARCH($V$26,T356)),"WINCOMTUYENQUANG",IF(ISNUMBER(SEARCH($V$27,T356)),"WINCOMHUE",IF(ISNUMBER(SEARCH($V$28,T356)),"WINCOMQUANGNAM",IF(ISNUMBER(SEARCH($V$29,T356)),"WINCOMVINHPHUC",IF(ISNUMBER(SEARCH($V$30,T356)),"WINCOMHAGIANG",IF(ISNUMBER(SEARCH($V$31,T356)),"WINCOMNINHBINH",IF(ISNUMBER(SEARCH($V$32,T356)),"WINCOMTRAVINH",IF(ISNUMBER(SEARCH($V$33,T356)),"WINCOMCANTHO",IF(ISNUMBER(SEARCH($V$34,T356)),"WINCOMBENTRE",IF(ISNUMBER(SEARCH($V$35,T356)),"WINCOMCAMAU",IF(ISNUMBER(SEARCH($V$36,T356)),"WINCOMANGIANG",IF(ISNUMBER(SEARCH($V$37,T356)),"WINCOMNINHTHUAN",IF(ISNUMBER(SEARCH($V$38,T356)),"WINCOMTHAIBINH",IF(ISNUMBER(SEARCH($V$39,T356)),"WINCOMGIALAI",IF(ISNUMBER(SEARCH($V$40,T356)),"WINCOMHOABINH",IF(ISNUMBER(SEARCH($V$41,T356)),"WINCOMQUANGNGAI",IF(ISNUMBER(SEARCH($V$42,T356)),"WINCOMBINHTHUAN",IF(ISNUMBER(SEARCH($V$43,T356)),"WINCOMDAKLAK",IF(ISNUMBER(SEARCH($V$44,T356)),"WINCOMSOCTRANG",IF(ISNUMBER(SEARCH($V$45,T356)),"WINCOMSONLA",IF(ISNUMBER(SEARCH($V$46,T356)),"WINCOMKONTUM",IF(ISNUMBER(SEARCH($V$47,T356)),"WINCOMPHUYEN",IF(ISNUMBER(SEARCH($V$48,T356)),"WINCOMQUANGTRI",IF(ISNUMBER(SEARCH($V$49,T356)),"WINCOMBINHDINH",IF(ISNUMBER(SEARCH($V$50,T356)),"WINCOMCAOBANG",IF(ISNUMBER(SEARCH($V$51,T356)),"WINCOMQUANGBINH",IF(ISNUMBER(SEARCH($V$52,T356)),"WINCOMLAMDONG",IF(ISNUMBER(SEARCH($V$53,T356)),"WINCOMVINHLONG",IF(ISNUMBER(SEARCH($V$54,T356)),"WINCOMDONGTHAP",IF(ISNUMBER(SEARCH($V$55,T356)),"WINCOMTIENGIANG",IF(ISNUMBER(SEARCH($V$56,T356)),"WINCOMQUANGNINH",0))))))))))))))))))))))))))))))))))))))))))))))))))))))</f>
        <v>WINCOMHAIDUONG</v>
      </c>
    </row>
    <row r="357" spans="1:25" x14ac:dyDescent="0.2">
      <c r="A357" t="s">
        <v>0</v>
      </c>
      <c r="B357" t="s">
        <v>685</v>
      </c>
      <c r="C357" t="s">
        <v>2</v>
      </c>
      <c r="D357" t="s">
        <v>35</v>
      </c>
      <c r="E357" t="s">
        <v>4</v>
      </c>
      <c r="F357" s="5">
        <f t="shared" si="21"/>
        <v>1</v>
      </c>
      <c r="G357" s="2">
        <v>73431</v>
      </c>
      <c r="H357" s="2">
        <v>80774.100000000006</v>
      </c>
      <c r="I357" t="s">
        <v>5</v>
      </c>
      <c r="J357" t="s">
        <v>36</v>
      </c>
      <c r="K357" t="str">
        <f t="shared" si="22"/>
        <v>Chân giò heo muối gói 300g</v>
      </c>
      <c r="L357" s="8" t="str">
        <f>VLOOKUP(K357,'[1]Mã Misa'!$B$2:$D$74,2,0)</f>
        <v>Chân giò heo muối 300g</v>
      </c>
      <c r="M357" s="8" t="str">
        <f>VLOOKUP(L357,'[1]Mã Misa'!$C$2:$D$74,2,0)</f>
        <v>CGM300</v>
      </c>
      <c r="N357" s="2">
        <v>73431</v>
      </c>
      <c r="O357" t="s">
        <v>686</v>
      </c>
      <c r="P357" s="8" t="str">
        <f t="shared" si="23"/>
        <v>0136208</v>
      </c>
      <c r="Q357" s="8" t="e">
        <f t="array" ref="Q357">IF(VLOOKUP(P357,$AA$1:$AC$32,1,0)&lt;&gt;0,(P357&amp;"A"),0)</f>
        <v>#N/A</v>
      </c>
      <c r="R357" s="12">
        <v>44508</v>
      </c>
      <c r="S357" t="s">
        <v>687</v>
      </c>
      <c r="T357" s="8" t="str">
        <f t="shared" si="24"/>
        <v>VM+ HNI 10</v>
      </c>
      <c r="U357" t="s">
        <v>6177</v>
      </c>
      <c r="Y357" t="str">
        <f t="array" ref="Y357">IF(ISNUMBER(SEARCH($V$3,T357)),"WINCOMHANOI",IF(ISNUMBER(SEARCH($V$4,T357)),"WINCOMHOCHIMINH",IF(ISNUMBER(SEARCH($V$5,T357)),"WINCOMDANANG",IF(ISNUMBER(SEARCH($V$6,T357)),"WINCOMHAIDUONG",IF(ISNUMBER(SEARCH($V$7,T357)),"WINCOMQUANGNINH",IF(ISNUMBER(SEARCH($V$8,T357)),"WINCOMHAIPHONG",IF(ISNUMBER(SEARCH($V$9,T357)),"WINCOMBACGIANG",IF(ISNUMBER(SEARCH($V$10,T357)),"WINCOMBACNINH",IF(ISNUMBER(SEARCH($V$11,T357)),"WINCOMPHUTHO",IF(ISNUMBER(SEARCH($V$12,T357)),"WINCOMHATINH",IF(ISNUMBER(SEARCH($V$13,T357)),"WINCOMTHAINGUYEN",IF(ISNUMBER(SEARCH($V$14,T357)),"WINCOMKHANHHOA",IF(ISNUMBER(SEARCH($V$15,T357)),"WINCOMHUNGYEN",IF(ISNUMBER(SEARCH($V$16,T357)),"WINCOMNGHEAN",IF(ISNUMBER(SEARCH($V$17,T357)),"WINCOMLAOCAI",IF(ISNUMBER(SEARCH($V$18,T357)),"WINCOMVUNGTAU",IF(ISNUMBER(SEARCH($V$19,T357)),"WINCOMBINHDUONG",IF(ISNUMBER(SEARCH($V$20,T357)),"WINCOMKIENGIANG",IF(ISNUMBER(SEARCH($V$21,T357)),"WINCOMHANAM",IF(ISNUMBER(SEARCH($V$22,T357)),"WINCOMNAMDINH",IF(ISNUMBER(SEARCH($V$23,T357)),"WINCOMLANGSON",IF(ISNUMBER(SEARCH($V$24,T357)),"WINCOMTHANHHOA",IF(ISNUMBER(SEARCH($V$25,T357)),"WINCOMYENBAI",IF(ISNUMBER(SEARCH($V$26,T357)),"WINCOMTUYENQUANG",IF(ISNUMBER(SEARCH($V$27,T357)),"WINCOMHUE",IF(ISNUMBER(SEARCH($V$28,T357)),"WINCOMQUANGNAM",IF(ISNUMBER(SEARCH($V$29,T357)),"WINCOMVINHPHUC",IF(ISNUMBER(SEARCH($V$30,T357)),"WINCOMHAGIANG",IF(ISNUMBER(SEARCH($V$31,T357)),"WINCOMNINHBINH",IF(ISNUMBER(SEARCH($V$32,T357)),"WINCOMTRAVINH",IF(ISNUMBER(SEARCH($V$33,T357)),"WINCOMCANTHO",IF(ISNUMBER(SEARCH($V$34,T357)),"WINCOMBENTRE",IF(ISNUMBER(SEARCH($V$35,T357)),"WINCOMCAMAU",IF(ISNUMBER(SEARCH($V$36,T357)),"WINCOMANGIANG",IF(ISNUMBER(SEARCH($V$37,T357)),"WINCOMNINHTHUAN",IF(ISNUMBER(SEARCH($V$38,T357)),"WINCOMTHAIBINH",IF(ISNUMBER(SEARCH($V$39,T357)),"WINCOMGIALAI",IF(ISNUMBER(SEARCH($V$40,T357)),"WINCOMHOABINH",IF(ISNUMBER(SEARCH($V$41,T357)),"WINCOMQUANGNGAI",IF(ISNUMBER(SEARCH($V$42,T357)),"WINCOMBINHTHUAN",IF(ISNUMBER(SEARCH($V$43,T357)),"WINCOMDAKLAK",IF(ISNUMBER(SEARCH($V$44,T357)),"WINCOMSOCTRANG",IF(ISNUMBER(SEARCH($V$45,T357)),"WINCOMSONLA",IF(ISNUMBER(SEARCH($V$46,T357)),"WINCOMKONTUM",IF(ISNUMBER(SEARCH($V$47,T357)),"WINCOMPHUYEN",IF(ISNUMBER(SEARCH($V$48,T357)),"WINCOMQUANGTRI",IF(ISNUMBER(SEARCH($V$49,T357)),"WINCOMBINHDINH",IF(ISNUMBER(SEARCH($V$50,T357)),"WINCOMCAOBANG",IF(ISNUMBER(SEARCH($V$51,T357)),"WINCOMQUANGBINH",IF(ISNUMBER(SEARCH($V$52,T357)),"WINCOMLAMDONG",IF(ISNUMBER(SEARCH($V$53,T357)),"WINCOMVINHLONG",IF(ISNUMBER(SEARCH($V$54,T357)),"WINCOMDONGTHAP",IF(ISNUMBER(SEARCH($V$55,T357)),"WINCOMTIENGIANG",IF(ISNUMBER(SEARCH($V$56,T357)),"WINCOMQUANGNINH",0))))))))))))))))))))))))))))))))))))))))))))))))))))))</f>
        <v>WINCOMHANOI</v>
      </c>
    </row>
    <row r="358" spans="1:25" x14ac:dyDescent="0.2">
      <c r="A358" t="s">
        <v>0</v>
      </c>
      <c r="B358" t="s">
        <v>685</v>
      </c>
      <c r="C358" t="s">
        <v>31</v>
      </c>
      <c r="D358" t="s">
        <v>45</v>
      </c>
      <c r="E358" t="s">
        <v>4</v>
      </c>
      <c r="F358" s="5">
        <f t="shared" si="21"/>
        <v>1</v>
      </c>
      <c r="G358" s="2">
        <v>87787</v>
      </c>
      <c r="H358" s="2">
        <v>96565.700000000012</v>
      </c>
      <c r="I358" t="s">
        <v>5</v>
      </c>
      <c r="J358" t="s">
        <v>46</v>
      </c>
      <c r="K358" t="str">
        <f t="shared" si="22"/>
        <v>Bắp bò muối gói 200g</v>
      </c>
      <c r="L358" s="8" t="str">
        <f>VLOOKUP(K358,'[1]Mã Misa'!$B$2:$D$74,2,0)</f>
        <v>Bắp bò muối 200g</v>
      </c>
      <c r="M358" s="8" t="str">
        <f>VLOOKUP(L358,'[1]Mã Misa'!$C$2:$D$74,2,0)</f>
        <v>BBM200</v>
      </c>
      <c r="N358" s="2">
        <v>87787</v>
      </c>
      <c r="O358" t="s">
        <v>686</v>
      </c>
      <c r="P358" s="8" t="str">
        <f t="shared" si="23"/>
        <v>0136208</v>
      </c>
      <c r="Q358" s="8" t="e">
        <f t="array" ref="Q358">IF(VLOOKUP(P358,$AA$1:$AC$32,1,0)&lt;&gt;0,(P358&amp;"A"),0)</f>
        <v>#N/A</v>
      </c>
      <c r="R358" s="12">
        <v>44508</v>
      </c>
      <c r="S358" t="s">
        <v>687</v>
      </c>
      <c r="T358" s="8" t="str">
        <f t="shared" si="24"/>
        <v>VM+ HNI 10</v>
      </c>
      <c r="U358" t="s">
        <v>6177</v>
      </c>
      <c r="Y358" t="str">
        <f t="array" ref="Y358">IF(ISNUMBER(SEARCH($V$3,T358)),"WINCOMHANOI",IF(ISNUMBER(SEARCH($V$4,T358)),"WINCOMHOCHIMINH",IF(ISNUMBER(SEARCH($V$5,T358)),"WINCOMDANANG",IF(ISNUMBER(SEARCH($V$6,T358)),"WINCOMHAIDUONG",IF(ISNUMBER(SEARCH($V$7,T358)),"WINCOMQUANGNINH",IF(ISNUMBER(SEARCH($V$8,T358)),"WINCOMHAIPHONG",IF(ISNUMBER(SEARCH($V$9,T358)),"WINCOMBACGIANG",IF(ISNUMBER(SEARCH($V$10,T358)),"WINCOMBACNINH",IF(ISNUMBER(SEARCH($V$11,T358)),"WINCOMPHUTHO",IF(ISNUMBER(SEARCH($V$12,T358)),"WINCOMHATINH",IF(ISNUMBER(SEARCH($V$13,T358)),"WINCOMTHAINGUYEN",IF(ISNUMBER(SEARCH($V$14,T358)),"WINCOMKHANHHOA",IF(ISNUMBER(SEARCH($V$15,T358)),"WINCOMHUNGYEN",IF(ISNUMBER(SEARCH($V$16,T358)),"WINCOMNGHEAN",IF(ISNUMBER(SEARCH($V$17,T358)),"WINCOMLAOCAI",IF(ISNUMBER(SEARCH($V$18,T358)),"WINCOMVUNGTAU",IF(ISNUMBER(SEARCH($V$19,T358)),"WINCOMBINHDUONG",IF(ISNUMBER(SEARCH($V$20,T358)),"WINCOMKIENGIANG",IF(ISNUMBER(SEARCH($V$21,T358)),"WINCOMHANAM",IF(ISNUMBER(SEARCH($V$22,T358)),"WINCOMNAMDINH",IF(ISNUMBER(SEARCH($V$23,T358)),"WINCOMLANGSON",IF(ISNUMBER(SEARCH($V$24,T358)),"WINCOMTHANHHOA",IF(ISNUMBER(SEARCH($V$25,T358)),"WINCOMYENBAI",IF(ISNUMBER(SEARCH($V$26,T358)),"WINCOMTUYENQUANG",IF(ISNUMBER(SEARCH($V$27,T358)),"WINCOMHUE",IF(ISNUMBER(SEARCH($V$28,T358)),"WINCOMQUANGNAM",IF(ISNUMBER(SEARCH($V$29,T358)),"WINCOMVINHPHUC",IF(ISNUMBER(SEARCH($V$30,T358)),"WINCOMHAGIANG",IF(ISNUMBER(SEARCH($V$31,T358)),"WINCOMNINHBINH",IF(ISNUMBER(SEARCH($V$32,T358)),"WINCOMTRAVINH",IF(ISNUMBER(SEARCH($V$33,T358)),"WINCOMCANTHO",IF(ISNUMBER(SEARCH($V$34,T358)),"WINCOMBENTRE",IF(ISNUMBER(SEARCH($V$35,T358)),"WINCOMCAMAU",IF(ISNUMBER(SEARCH($V$36,T358)),"WINCOMANGIANG",IF(ISNUMBER(SEARCH($V$37,T358)),"WINCOMNINHTHUAN",IF(ISNUMBER(SEARCH($V$38,T358)),"WINCOMTHAIBINH",IF(ISNUMBER(SEARCH($V$39,T358)),"WINCOMGIALAI",IF(ISNUMBER(SEARCH($V$40,T358)),"WINCOMHOABINH",IF(ISNUMBER(SEARCH($V$41,T358)),"WINCOMQUANGNGAI",IF(ISNUMBER(SEARCH($V$42,T358)),"WINCOMBINHTHUAN",IF(ISNUMBER(SEARCH($V$43,T358)),"WINCOMDAKLAK",IF(ISNUMBER(SEARCH($V$44,T358)),"WINCOMSOCTRANG",IF(ISNUMBER(SEARCH($V$45,T358)),"WINCOMSONLA",IF(ISNUMBER(SEARCH($V$46,T358)),"WINCOMKONTUM",IF(ISNUMBER(SEARCH($V$47,T358)),"WINCOMPHUYEN",IF(ISNUMBER(SEARCH($V$48,T358)),"WINCOMQUANGTRI",IF(ISNUMBER(SEARCH($V$49,T358)),"WINCOMBINHDINH",IF(ISNUMBER(SEARCH($V$50,T358)),"WINCOMCAOBANG",IF(ISNUMBER(SEARCH($V$51,T358)),"WINCOMQUANGBINH",IF(ISNUMBER(SEARCH($V$52,T358)),"WINCOMLAMDONG",IF(ISNUMBER(SEARCH($V$53,T358)),"WINCOMVINHLONG",IF(ISNUMBER(SEARCH($V$54,T358)),"WINCOMDONGTHAP",IF(ISNUMBER(SEARCH($V$55,T358)),"WINCOMTIENGIANG",IF(ISNUMBER(SEARCH($V$56,T358)),"WINCOMQUANGNINH",0))))))))))))))))))))))))))))))))))))))))))))))))))))))</f>
        <v>WINCOMHANOI</v>
      </c>
    </row>
    <row r="359" spans="1:25" x14ac:dyDescent="0.2">
      <c r="A359" t="s">
        <v>0</v>
      </c>
      <c r="B359" t="s">
        <v>688</v>
      </c>
      <c r="C359" t="s">
        <v>2</v>
      </c>
      <c r="D359" t="s">
        <v>62</v>
      </c>
      <c r="E359" t="s">
        <v>4</v>
      </c>
      <c r="F359" s="5">
        <f t="shared" si="21"/>
        <v>1</v>
      </c>
      <c r="G359" s="2">
        <v>105400</v>
      </c>
      <c r="H359" s="2">
        <v>115940.00000000001</v>
      </c>
      <c r="I359" t="s">
        <v>5</v>
      </c>
      <c r="J359" t="s">
        <v>63</v>
      </c>
      <c r="K359" t="str">
        <f t="shared" si="22"/>
        <v>_Đùi gà sốt cay 500g</v>
      </c>
      <c r="L359" s="8" t="str">
        <f>VLOOKUP(K359,'[1]Mã Misa'!$B$2:$D$74,2,0)</f>
        <v>Đùi gà sốt cay 500g</v>
      </c>
      <c r="M359" s="8" t="str">
        <f>VLOOKUP(L359,'[1]Mã Misa'!$C$2:$D$74,2,0)</f>
        <v>DGSC500</v>
      </c>
      <c r="N359" s="2">
        <v>105400</v>
      </c>
      <c r="O359" t="s">
        <v>689</v>
      </c>
      <c r="P359" s="8" t="str">
        <f t="shared" si="23"/>
        <v>0136210</v>
      </c>
      <c r="Q359" s="8" t="e">
        <f t="array" ref="Q359">IF(VLOOKUP(P359,$AA$1:$AC$32,1,0)&lt;&gt;0,(P359&amp;"A"),0)</f>
        <v>#N/A</v>
      </c>
      <c r="R359" s="12">
        <v>44508</v>
      </c>
      <c r="S359" t="s">
        <v>687</v>
      </c>
      <c r="T359" s="8" t="str">
        <f t="shared" si="24"/>
        <v>VM+ HNI 10</v>
      </c>
      <c r="U359" t="s">
        <v>6177</v>
      </c>
      <c r="Y359" t="str">
        <f t="array" ref="Y359">IF(ISNUMBER(SEARCH($V$3,T359)),"WINCOMHANOI",IF(ISNUMBER(SEARCH($V$4,T359)),"WINCOMHOCHIMINH",IF(ISNUMBER(SEARCH($V$5,T359)),"WINCOMDANANG",IF(ISNUMBER(SEARCH($V$6,T359)),"WINCOMHAIDUONG",IF(ISNUMBER(SEARCH($V$7,T359)),"WINCOMQUANGNINH",IF(ISNUMBER(SEARCH($V$8,T359)),"WINCOMHAIPHONG",IF(ISNUMBER(SEARCH($V$9,T359)),"WINCOMBACGIANG",IF(ISNUMBER(SEARCH($V$10,T359)),"WINCOMBACNINH",IF(ISNUMBER(SEARCH($V$11,T359)),"WINCOMPHUTHO",IF(ISNUMBER(SEARCH($V$12,T359)),"WINCOMHATINH",IF(ISNUMBER(SEARCH($V$13,T359)),"WINCOMTHAINGUYEN",IF(ISNUMBER(SEARCH($V$14,T359)),"WINCOMKHANHHOA",IF(ISNUMBER(SEARCH($V$15,T359)),"WINCOMHUNGYEN",IF(ISNUMBER(SEARCH($V$16,T359)),"WINCOMNGHEAN",IF(ISNUMBER(SEARCH($V$17,T359)),"WINCOMLAOCAI",IF(ISNUMBER(SEARCH($V$18,T359)),"WINCOMVUNGTAU",IF(ISNUMBER(SEARCH($V$19,T359)),"WINCOMBINHDUONG",IF(ISNUMBER(SEARCH($V$20,T359)),"WINCOMKIENGIANG",IF(ISNUMBER(SEARCH($V$21,T359)),"WINCOMHANAM",IF(ISNUMBER(SEARCH($V$22,T359)),"WINCOMNAMDINH",IF(ISNUMBER(SEARCH($V$23,T359)),"WINCOMLANGSON",IF(ISNUMBER(SEARCH($V$24,T359)),"WINCOMTHANHHOA",IF(ISNUMBER(SEARCH($V$25,T359)),"WINCOMYENBAI",IF(ISNUMBER(SEARCH($V$26,T359)),"WINCOMTUYENQUANG",IF(ISNUMBER(SEARCH($V$27,T359)),"WINCOMHUE",IF(ISNUMBER(SEARCH($V$28,T359)),"WINCOMQUANGNAM",IF(ISNUMBER(SEARCH($V$29,T359)),"WINCOMVINHPHUC",IF(ISNUMBER(SEARCH($V$30,T359)),"WINCOMHAGIANG",IF(ISNUMBER(SEARCH($V$31,T359)),"WINCOMNINHBINH",IF(ISNUMBER(SEARCH($V$32,T359)),"WINCOMTRAVINH",IF(ISNUMBER(SEARCH($V$33,T359)),"WINCOMCANTHO",IF(ISNUMBER(SEARCH($V$34,T359)),"WINCOMBENTRE",IF(ISNUMBER(SEARCH($V$35,T359)),"WINCOMCAMAU",IF(ISNUMBER(SEARCH($V$36,T359)),"WINCOMANGIANG",IF(ISNUMBER(SEARCH($V$37,T359)),"WINCOMNINHTHUAN",IF(ISNUMBER(SEARCH($V$38,T359)),"WINCOMTHAIBINH",IF(ISNUMBER(SEARCH($V$39,T359)),"WINCOMGIALAI",IF(ISNUMBER(SEARCH($V$40,T359)),"WINCOMHOABINH",IF(ISNUMBER(SEARCH($V$41,T359)),"WINCOMQUANGNGAI",IF(ISNUMBER(SEARCH($V$42,T359)),"WINCOMBINHTHUAN",IF(ISNUMBER(SEARCH($V$43,T359)),"WINCOMDAKLAK",IF(ISNUMBER(SEARCH($V$44,T359)),"WINCOMSOCTRANG",IF(ISNUMBER(SEARCH($V$45,T359)),"WINCOMSONLA",IF(ISNUMBER(SEARCH($V$46,T359)),"WINCOMKONTUM",IF(ISNUMBER(SEARCH($V$47,T359)),"WINCOMPHUYEN",IF(ISNUMBER(SEARCH($V$48,T359)),"WINCOMQUANGTRI",IF(ISNUMBER(SEARCH($V$49,T359)),"WINCOMBINHDINH",IF(ISNUMBER(SEARCH($V$50,T359)),"WINCOMCAOBANG",IF(ISNUMBER(SEARCH($V$51,T359)),"WINCOMQUANGBINH",IF(ISNUMBER(SEARCH($V$52,T359)),"WINCOMLAMDONG",IF(ISNUMBER(SEARCH($V$53,T359)),"WINCOMVINHLONG",IF(ISNUMBER(SEARCH($V$54,T359)),"WINCOMDONGTHAP",IF(ISNUMBER(SEARCH($V$55,T359)),"WINCOMTIENGIANG",IF(ISNUMBER(SEARCH($V$56,T359)),"WINCOMQUANGNINH",0))))))))))))))))))))))))))))))))))))))))))))))))))))))</f>
        <v>WINCOMHANOI</v>
      </c>
    </row>
    <row r="360" spans="1:25" x14ac:dyDescent="0.2">
      <c r="A360" t="s">
        <v>0</v>
      </c>
      <c r="B360" t="s">
        <v>690</v>
      </c>
      <c r="C360" t="s">
        <v>2</v>
      </c>
      <c r="D360" t="s">
        <v>32</v>
      </c>
      <c r="E360" t="s">
        <v>4</v>
      </c>
      <c r="F360" s="5">
        <f t="shared" si="21"/>
        <v>3</v>
      </c>
      <c r="G360" s="2">
        <v>178200</v>
      </c>
      <c r="H360" s="2">
        <v>196020.00000000003</v>
      </c>
      <c r="I360" t="s">
        <v>5</v>
      </c>
      <c r="J360" t="s">
        <v>33</v>
      </c>
      <c r="K360" t="str">
        <f t="shared" si="22"/>
        <v>_Giò lụa 250g</v>
      </c>
      <c r="L360" s="8" t="str">
        <f>VLOOKUP(K360,'[1]Mã Misa'!$B$2:$D$74,2,0)</f>
        <v>Giò lụa 250g</v>
      </c>
      <c r="M360" s="8" t="str">
        <f>VLOOKUP(L360,'[1]Mã Misa'!$C$2:$D$74,2,0)</f>
        <v>GL250</v>
      </c>
      <c r="N360" s="2">
        <v>59400</v>
      </c>
      <c r="O360" t="s">
        <v>691</v>
      </c>
      <c r="P360" s="8" t="str">
        <f t="shared" si="23"/>
        <v>0003147</v>
      </c>
      <c r="Q360" s="8" t="str">
        <f t="array" ref="Q360">IF(VLOOKUP(P360,$AA$1:$AC$32,1,0)&lt;&gt;0,(P360&amp;"A"),0)</f>
        <v>0003147A</v>
      </c>
      <c r="R360" s="12">
        <v>44508</v>
      </c>
      <c r="S360" t="s">
        <v>692</v>
      </c>
      <c r="T360" s="8" t="str">
        <f t="shared" si="24"/>
        <v>VM+ BNH 12</v>
      </c>
      <c r="U360" t="s">
        <v>6178</v>
      </c>
      <c r="Y360" t="str">
        <f t="array" ref="Y360">IF(ISNUMBER(SEARCH($V$3,T360)),"WINCOMHANOI",IF(ISNUMBER(SEARCH($V$4,T360)),"WINCOMHOCHIMINH",IF(ISNUMBER(SEARCH($V$5,T360)),"WINCOMDANANG",IF(ISNUMBER(SEARCH($V$6,T360)),"WINCOMHAIDUONG",IF(ISNUMBER(SEARCH($V$7,T360)),"WINCOMQUANGNINH",IF(ISNUMBER(SEARCH($V$8,T360)),"WINCOMHAIPHONG",IF(ISNUMBER(SEARCH($V$9,T360)),"WINCOMBACGIANG",IF(ISNUMBER(SEARCH($V$10,T360)),"WINCOMBACNINH",IF(ISNUMBER(SEARCH($V$11,T360)),"WINCOMPHUTHO",IF(ISNUMBER(SEARCH($V$12,T360)),"WINCOMHATINH",IF(ISNUMBER(SEARCH($V$13,T360)),"WINCOMTHAINGUYEN",IF(ISNUMBER(SEARCH($V$14,T360)),"WINCOMKHANHHOA",IF(ISNUMBER(SEARCH($V$15,T360)),"WINCOMHUNGYEN",IF(ISNUMBER(SEARCH($V$16,T360)),"WINCOMNGHEAN",IF(ISNUMBER(SEARCH($V$17,T360)),"WINCOMLAOCAI",IF(ISNUMBER(SEARCH($V$18,T360)),"WINCOMVUNGTAU",IF(ISNUMBER(SEARCH($V$19,T360)),"WINCOMBINHDUONG",IF(ISNUMBER(SEARCH($V$20,T360)),"WINCOMKIENGIANG",IF(ISNUMBER(SEARCH($V$21,T360)),"WINCOMHANAM",IF(ISNUMBER(SEARCH($V$22,T360)),"WINCOMNAMDINH",IF(ISNUMBER(SEARCH($V$23,T360)),"WINCOMLANGSON",IF(ISNUMBER(SEARCH($V$24,T360)),"WINCOMTHANHHOA",IF(ISNUMBER(SEARCH($V$25,T360)),"WINCOMYENBAI",IF(ISNUMBER(SEARCH($V$26,T360)),"WINCOMTUYENQUANG",IF(ISNUMBER(SEARCH($V$27,T360)),"WINCOMHUE",IF(ISNUMBER(SEARCH($V$28,T360)),"WINCOMQUANGNAM",IF(ISNUMBER(SEARCH($V$29,T360)),"WINCOMVINHPHUC",IF(ISNUMBER(SEARCH($V$30,T360)),"WINCOMHAGIANG",IF(ISNUMBER(SEARCH($V$31,T360)),"WINCOMNINHBINH",IF(ISNUMBER(SEARCH($V$32,T360)),"WINCOMTRAVINH",IF(ISNUMBER(SEARCH($V$33,T360)),"WINCOMCANTHO",IF(ISNUMBER(SEARCH($V$34,T360)),"WINCOMBENTRE",IF(ISNUMBER(SEARCH($V$35,T360)),"WINCOMCAMAU",IF(ISNUMBER(SEARCH($V$36,T360)),"WINCOMANGIANG",IF(ISNUMBER(SEARCH($V$37,T360)),"WINCOMNINHTHUAN",IF(ISNUMBER(SEARCH($V$38,T360)),"WINCOMTHAIBINH",IF(ISNUMBER(SEARCH($V$39,T360)),"WINCOMGIALAI",IF(ISNUMBER(SEARCH($V$40,T360)),"WINCOMHOABINH",IF(ISNUMBER(SEARCH($V$41,T360)),"WINCOMQUANGNGAI",IF(ISNUMBER(SEARCH($V$42,T360)),"WINCOMBINHTHUAN",IF(ISNUMBER(SEARCH($V$43,T360)),"WINCOMDAKLAK",IF(ISNUMBER(SEARCH($V$44,T360)),"WINCOMSOCTRANG",IF(ISNUMBER(SEARCH($V$45,T360)),"WINCOMSONLA",IF(ISNUMBER(SEARCH($V$46,T360)),"WINCOMKONTUM",IF(ISNUMBER(SEARCH($V$47,T360)),"WINCOMPHUYEN",IF(ISNUMBER(SEARCH($V$48,T360)),"WINCOMQUANGTRI",IF(ISNUMBER(SEARCH($V$49,T360)),"WINCOMBINHDINH",IF(ISNUMBER(SEARCH($V$50,T360)),"WINCOMCAOBANG",IF(ISNUMBER(SEARCH($V$51,T360)),"WINCOMQUANGBINH",IF(ISNUMBER(SEARCH($V$52,T360)),"WINCOMLAMDONG",IF(ISNUMBER(SEARCH($V$53,T360)),"WINCOMVINHLONG",IF(ISNUMBER(SEARCH($V$54,T360)),"WINCOMDONGTHAP",IF(ISNUMBER(SEARCH($V$55,T360)),"WINCOMTIENGIANG",IF(ISNUMBER(SEARCH($V$56,T360)),"WINCOMQUANGNINH",0))))))))))))))))))))))))))))))))))))))))))))))))))))))</f>
        <v>WINCOMBACNINH</v>
      </c>
    </row>
    <row r="361" spans="1:25" x14ac:dyDescent="0.2">
      <c r="A361" t="s">
        <v>0</v>
      </c>
      <c r="B361" t="s">
        <v>693</v>
      </c>
      <c r="C361" t="s">
        <v>2</v>
      </c>
      <c r="D361" t="s">
        <v>15</v>
      </c>
      <c r="E361" t="s">
        <v>4</v>
      </c>
      <c r="F361" s="5">
        <f t="shared" si="21"/>
        <v>1</v>
      </c>
      <c r="G361" s="2">
        <v>60308</v>
      </c>
      <c r="H361" s="2">
        <v>66338.8</v>
      </c>
      <c r="I361" t="s">
        <v>5</v>
      </c>
      <c r="J361" t="s">
        <v>16</v>
      </c>
      <c r="K361" t="str">
        <f t="shared" si="22"/>
        <v>_Chả nướng 300g</v>
      </c>
      <c r="L361" s="8" t="str">
        <f>VLOOKUP(K361,'[1]Mã Misa'!$B$2:$D$74,2,0)</f>
        <v>Chả nướng 300g</v>
      </c>
      <c r="M361" s="8" t="str">
        <f>VLOOKUP(L361,'[1]Mã Misa'!$C$2:$D$74,2,0)</f>
        <v>CN300</v>
      </c>
      <c r="N361" s="2">
        <v>60308</v>
      </c>
      <c r="O361" t="s">
        <v>694</v>
      </c>
      <c r="P361" s="8" t="str">
        <f t="shared" si="23"/>
        <v>0136250</v>
      </c>
      <c r="Q361" s="8" t="e">
        <f t="array" ref="Q361">IF(VLOOKUP(P361,$AA$1:$AC$32,1,0)&lt;&gt;0,(P361&amp;"A"),0)</f>
        <v>#N/A</v>
      </c>
      <c r="R361" s="12">
        <v>44508</v>
      </c>
      <c r="S361" t="s">
        <v>695</v>
      </c>
      <c r="T361" s="8" t="str">
        <f t="shared" si="24"/>
        <v>VM+ HNI 44</v>
      </c>
      <c r="U361" t="s">
        <v>6179</v>
      </c>
      <c r="Y361" t="str">
        <f t="array" ref="Y361">IF(ISNUMBER(SEARCH($V$3,T361)),"WINCOMHANOI",IF(ISNUMBER(SEARCH($V$4,T361)),"WINCOMHOCHIMINH",IF(ISNUMBER(SEARCH($V$5,T361)),"WINCOMDANANG",IF(ISNUMBER(SEARCH($V$6,T361)),"WINCOMHAIDUONG",IF(ISNUMBER(SEARCH($V$7,T361)),"WINCOMQUANGNINH",IF(ISNUMBER(SEARCH($V$8,T361)),"WINCOMHAIPHONG",IF(ISNUMBER(SEARCH($V$9,T361)),"WINCOMBACGIANG",IF(ISNUMBER(SEARCH($V$10,T361)),"WINCOMBACNINH",IF(ISNUMBER(SEARCH($V$11,T361)),"WINCOMPHUTHO",IF(ISNUMBER(SEARCH($V$12,T361)),"WINCOMHATINH",IF(ISNUMBER(SEARCH($V$13,T361)),"WINCOMTHAINGUYEN",IF(ISNUMBER(SEARCH($V$14,T361)),"WINCOMKHANHHOA",IF(ISNUMBER(SEARCH($V$15,T361)),"WINCOMHUNGYEN",IF(ISNUMBER(SEARCH($V$16,T361)),"WINCOMNGHEAN",IF(ISNUMBER(SEARCH($V$17,T361)),"WINCOMLAOCAI",IF(ISNUMBER(SEARCH($V$18,T361)),"WINCOMVUNGTAU",IF(ISNUMBER(SEARCH($V$19,T361)),"WINCOMBINHDUONG",IF(ISNUMBER(SEARCH($V$20,T361)),"WINCOMKIENGIANG",IF(ISNUMBER(SEARCH($V$21,T361)),"WINCOMHANAM",IF(ISNUMBER(SEARCH($V$22,T361)),"WINCOMNAMDINH",IF(ISNUMBER(SEARCH($V$23,T361)),"WINCOMLANGSON",IF(ISNUMBER(SEARCH($V$24,T361)),"WINCOMTHANHHOA",IF(ISNUMBER(SEARCH($V$25,T361)),"WINCOMYENBAI",IF(ISNUMBER(SEARCH($V$26,T361)),"WINCOMTUYENQUANG",IF(ISNUMBER(SEARCH($V$27,T361)),"WINCOMHUE",IF(ISNUMBER(SEARCH($V$28,T361)),"WINCOMQUANGNAM",IF(ISNUMBER(SEARCH($V$29,T361)),"WINCOMVINHPHUC",IF(ISNUMBER(SEARCH($V$30,T361)),"WINCOMHAGIANG",IF(ISNUMBER(SEARCH($V$31,T361)),"WINCOMNINHBINH",IF(ISNUMBER(SEARCH($V$32,T361)),"WINCOMTRAVINH",IF(ISNUMBER(SEARCH($V$33,T361)),"WINCOMCANTHO",IF(ISNUMBER(SEARCH($V$34,T361)),"WINCOMBENTRE",IF(ISNUMBER(SEARCH($V$35,T361)),"WINCOMCAMAU",IF(ISNUMBER(SEARCH($V$36,T361)),"WINCOMANGIANG",IF(ISNUMBER(SEARCH($V$37,T361)),"WINCOMNINHTHUAN",IF(ISNUMBER(SEARCH($V$38,T361)),"WINCOMTHAIBINH",IF(ISNUMBER(SEARCH($V$39,T361)),"WINCOMGIALAI",IF(ISNUMBER(SEARCH($V$40,T361)),"WINCOMHOABINH",IF(ISNUMBER(SEARCH($V$41,T361)),"WINCOMQUANGNGAI",IF(ISNUMBER(SEARCH($V$42,T361)),"WINCOMBINHTHUAN",IF(ISNUMBER(SEARCH($V$43,T361)),"WINCOMDAKLAK",IF(ISNUMBER(SEARCH($V$44,T361)),"WINCOMSOCTRANG",IF(ISNUMBER(SEARCH($V$45,T361)),"WINCOMSONLA",IF(ISNUMBER(SEARCH($V$46,T361)),"WINCOMKONTUM",IF(ISNUMBER(SEARCH($V$47,T361)),"WINCOMPHUYEN",IF(ISNUMBER(SEARCH($V$48,T361)),"WINCOMQUANGTRI",IF(ISNUMBER(SEARCH($V$49,T361)),"WINCOMBINHDINH",IF(ISNUMBER(SEARCH($V$50,T361)),"WINCOMCAOBANG",IF(ISNUMBER(SEARCH($V$51,T361)),"WINCOMQUANGBINH",IF(ISNUMBER(SEARCH($V$52,T361)),"WINCOMLAMDONG",IF(ISNUMBER(SEARCH($V$53,T361)),"WINCOMVINHLONG",IF(ISNUMBER(SEARCH($V$54,T361)),"WINCOMDONGTHAP",IF(ISNUMBER(SEARCH($V$55,T361)),"WINCOMTIENGIANG",IF(ISNUMBER(SEARCH($V$56,T361)),"WINCOMQUANGNINH",0))))))))))))))))))))))))))))))))))))))))))))))))))))))</f>
        <v>WINCOMHANOI</v>
      </c>
    </row>
    <row r="362" spans="1:25" x14ac:dyDescent="0.2">
      <c r="A362" t="s">
        <v>0</v>
      </c>
      <c r="B362" t="s">
        <v>696</v>
      </c>
      <c r="C362" t="s">
        <v>2</v>
      </c>
      <c r="D362" t="s">
        <v>3</v>
      </c>
      <c r="E362" t="s">
        <v>4</v>
      </c>
      <c r="F362" s="5">
        <f t="shared" si="21"/>
        <v>2</v>
      </c>
      <c r="G362" s="2">
        <v>177692</v>
      </c>
      <c r="H362" s="2">
        <v>195461.2</v>
      </c>
      <c r="I362" t="s">
        <v>5</v>
      </c>
      <c r="J362" t="s">
        <v>6</v>
      </c>
      <c r="K362" t="str">
        <f t="shared" si="22"/>
        <v>Gà muối gói 500g</v>
      </c>
      <c r="L362" s="8" t="str">
        <f>VLOOKUP(K362,'[1]Mã Misa'!$B$2:$D$74,2,0)</f>
        <v>Gà muối 500g</v>
      </c>
      <c r="M362" s="8" t="str">
        <f>VLOOKUP(L362,'[1]Mã Misa'!$C$2:$D$74,2,0)</f>
        <v>GM500</v>
      </c>
      <c r="N362" s="2">
        <v>88846</v>
      </c>
      <c r="O362" t="s">
        <v>697</v>
      </c>
      <c r="P362" s="8" t="str">
        <f t="shared" si="23"/>
        <v>0136269</v>
      </c>
      <c r="Q362" s="8" t="e">
        <f t="array" ref="Q362">IF(VLOOKUP(P362,$AA$1:$AC$32,1,0)&lt;&gt;0,(P362&amp;"A"),0)</f>
        <v>#N/A</v>
      </c>
      <c r="R362" s="12">
        <v>44508</v>
      </c>
      <c r="S362" t="s">
        <v>687</v>
      </c>
      <c r="T362" s="8" t="str">
        <f t="shared" si="24"/>
        <v>VM+ HNI 10</v>
      </c>
      <c r="U362" t="s">
        <v>6177</v>
      </c>
      <c r="Y362" t="str">
        <f t="array" ref="Y362">IF(ISNUMBER(SEARCH($V$3,T362)),"WINCOMHANOI",IF(ISNUMBER(SEARCH($V$4,T362)),"WINCOMHOCHIMINH",IF(ISNUMBER(SEARCH($V$5,T362)),"WINCOMDANANG",IF(ISNUMBER(SEARCH($V$6,T362)),"WINCOMHAIDUONG",IF(ISNUMBER(SEARCH($V$7,T362)),"WINCOMQUANGNINH",IF(ISNUMBER(SEARCH($V$8,T362)),"WINCOMHAIPHONG",IF(ISNUMBER(SEARCH($V$9,T362)),"WINCOMBACGIANG",IF(ISNUMBER(SEARCH($V$10,T362)),"WINCOMBACNINH",IF(ISNUMBER(SEARCH($V$11,T362)),"WINCOMPHUTHO",IF(ISNUMBER(SEARCH($V$12,T362)),"WINCOMHATINH",IF(ISNUMBER(SEARCH($V$13,T362)),"WINCOMTHAINGUYEN",IF(ISNUMBER(SEARCH($V$14,T362)),"WINCOMKHANHHOA",IF(ISNUMBER(SEARCH($V$15,T362)),"WINCOMHUNGYEN",IF(ISNUMBER(SEARCH($V$16,T362)),"WINCOMNGHEAN",IF(ISNUMBER(SEARCH($V$17,T362)),"WINCOMLAOCAI",IF(ISNUMBER(SEARCH($V$18,T362)),"WINCOMVUNGTAU",IF(ISNUMBER(SEARCH($V$19,T362)),"WINCOMBINHDUONG",IF(ISNUMBER(SEARCH($V$20,T362)),"WINCOMKIENGIANG",IF(ISNUMBER(SEARCH($V$21,T362)),"WINCOMHANAM",IF(ISNUMBER(SEARCH($V$22,T362)),"WINCOMNAMDINH",IF(ISNUMBER(SEARCH($V$23,T362)),"WINCOMLANGSON",IF(ISNUMBER(SEARCH($V$24,T362)),"WINCOMTHANHHOA",IF(ISNUMBER(SEARCH($V$25,T362)),"WINCOMYENBAI",IF(ISNUMBER(SEARCH($V$26,T362)),"WINCOMTUYENQUANG",IF(ISNUMBER(SEARCH($V$27,T362)),"WINCOMHUE",IF(ISNUMBER(SEARCH($V$28,T362)),"WINCOMQUANGNAM",IF(ISNUMBER(SEARCH($V$29,T362)),"WINCOMVINHPHUC",IF(ISNUMBER(SEARCH($V$30,T362)),"WINCOMHAGIANG",IF(ISNUMBER(SEARCH($V$31,T362)),"WINCOMNINHBINH",IF(ISNUMBER(SEARCH($V$32,T362)),"WINCOMTRAVINH",IF(ISNUMBER(SEARCH($V$33,T362)),"WINCOMCANTHO",IF(ISNUMBER(SEARCH($V$34,T362)),"WINCOMBENTRE",IF(ISNUMBER(SEARCH($V$35,T362)),"WINCOMCAMAU",IF(ISNUMBER(SEARCH($V$36,T362)),"WINCOMANGIANG",IF(ISNUMBER(SEARCH($V$37,T362)),"WINCOMNINHTHUAN",IF(ISNUMBER(SEARCH($V$38,T362)),"WINCOMTHAIBINH",IF(ISNUMBER(SEARCH($V$39,T362)),"WINCOMGIALAI",IF(ISNUMBER(SEARCH($V$40,T362)),"WINCOMHOABINH",IF(ISNUMBER(SEARCH($V$41,T362)),"WINCOMQUANGNGAI",IF(ISNUMBER(SEARCH($V$42,T362)),"WINCOMBINHTHUAN",IF(ISNUMBER(SEARCH($V$43,T362)),"WINCOMDAKLAK",IF(ISNUMBER(SEARCH($V$44,T362)),"WINCOMSOCTRANG",IF(ISNUMBER(SEARCH($V$45,T362)),"WINCOMSONLA",IF(ISNUMBER(SEARCH($V$46,T362)),"WINCOMKONTUM",IF(ISNUMBER(SEARCH($V$47,T362)),"WINCOMPHUYEN",IF(ISNUMBER(SEARCH($V$48,T362)),"WINCOMQUANGTRI",IF(ISNUMBER(SEARCH($V$49,T362)),"WINCOMBINHDINH",IF(ISNUMBER(SEARCH($V$50,T362)),"WINCOMCAOBANG",IF(ISNUMBER(SEARCH($V$51,T362)),"WINCOMQUANGBINH",IF(ISNUMBER(SEARCH($V$52,T362)),"WINCOMLAMDONG",IF(ISNUMBER(SEARCH($V$53,T362)),"WINCOMVINHLONG",IF(ISNUMBER(SEARCH($V$54,T362)),"WINCOMDONGTHAP",IF(ISNUMBER(SEARCH($V$55,T362)),"WINCOMTIENGIANG",IF(ISNUMBER(SEARCH($V$56,T362)),"WINCOMQUANGNINH",0))))))))))))))))))))))))))))))))))))))))))))))))))))))</f>
        <v>WINCOMHANOI</v>
      </c>
    </row>
    <row r="363" spans="1:25" x14ac:dyDescent="0.2">
      <c r="A363" t="s">
        <v>0</v>
      </c>
      <c r="B363" t="s">
        <v>698</v>
      </c>
      <c r="C363" t="s">
        <v>2</v>
      </c>
      <c r="D363" t="s">
        <v>168</v>
      </c>
      <c r="E363" t="s">
        <v>4</v>
      </c>
      <c r="F363" s="5">
        <f t="shared" si="21"/>
        <v>4</v>
      </c>
      <c r="G363" s="2">
        <v>245000</v>
      </c>
      <c r="H363" s="2">
        <v>269500</v>
      </c>
      <c r="I363" t="s">
        <v>5</v>
      </c>
      <c r="J363" t="s">
        <v>169</v>
      </c>
      <c r="K363" t="str">
        <f t="shared" si="22"/>
        <v xml:space="preserve"> Càng ghẹ cốm hoa 250g</v>
      </c>
      <c r="L363" s="8" t="str">
        <f>VLOOKUP(K363,'[1]Mã Misa'!$B$2:$D$74,2,0)</f>
        <v>Càng ghẹ cốm hoa 250g</v>
      </c>
      <c r="M363" s="8" t="str">
        <f>VLOOKUP(L363,'[1]Mã Misa'!$C$2:$D$74,2,0)</f>
        <v>CGCH250</v>
      </c>
      <c r="N363" s="2">
        <v>61250</v>
      </c>
      <c r="O363" t="s">
        <v>699</v>
      </c>
      <c r="P363" s="8" t="str">
        <f t="shared" si="23"/>
        <v>0136316</v>
      </c>
      <c r="Q363" s="8" t="e">
        <f t="array" ref="Q363">IF(VLOOKUP(P363,$AA$1:$AC$32,1,0)&lt;&gt;0,(P363&amp;"A"),0)</f>
        <v>#N/A</v>
      </c>
      <c r="R363" s="12">
        <v>44508</v>
      </c>
      <c r="S363" t="s">
        <v>700</v>
      </c>
      <c r="T363" s="8" t="str">
        <f t="shared" si="24"/>
        <v>VM+ HNI CC</v>
      </c>
      <c r="U363" t="s">
        <v>6180</v>
      </c>
      <c r="Y363" t="str">
        <f t="array" ref="Y363">IF(ISNUMBER(SEARCH($V$3,T363)),"WINCOMHANOI",IF(ISNUMBER(SEARCH($V$4,T363)),"WINCOMHOCHIMINH",IF(ISNUMBER(SEARCH($V$5,T363)),"WINCOMDANANG",IF(ISNUMBER(SEARCH($V$6,T363)),"WINCOMHAIDUONG",IF(ISNUMBER(SEARCH($V$7,T363)),"WINCOMQUANGNINH",IF(ISNUMBER(SEARCH($V$8,T363)),"WINCOMHAIPHONG",IF(ISNUMBER(SEARCH($V$9,T363)),"WINCOMBACGIANG",IF(ISNUMBER(SEARCH($V$10,T363)),"WINCOMBACNINH",IF(ISNUMBER(SEARCH($V$11,T363)),"WINCOMPHUTHO",IF(ISNUMBER(SEARCH($V$12,T363)),"WINCOMHATINH",IF(ISNUMBER(SEARCH($V$13,T363)),"WINCOMTHAINGUYEN",IF(ISNUMBER(SEARCH($V$14,T363)),"WINCOMKHANHHOA",IF(ISNUMBER(SEARCH($V$15,T363)),"WINCOMHUNGYEN",IF(ISNUMBER(SEARCH($V$16,T363)),"WINCOMNGHEAN",IF(ISNUMBER(SEARCH($V$17,T363)),"WINCOMLAOCAI",IF(ISNUMBER(SEARCH($V$18,T363)),"WINCOMVUNGTAU",IF(ISNUMBER(SEARCH($V$19,T363)),"WINCOMBINHDUONG",IF(ISNUMBER(SEARCH($V$20,T363)),"WINCOMKIENGIANG",IF(ISNUMBER(SEARCH($V$21,T363)),"WINCOMHANAM",IF(ISNUMBER(SEARCH($V$22,T363)),"WINCOMNAMDINH",IF(ISNUMBER(SEARCH($V$23,T363)),"WINCOMLANGSON",IF(ISNUMBER(SEARCH($V$24,T363)),"WINCOMTHANHHOA",IF(ISNUMBER(SEARCH($V$25,T363)),"WINCOMYENBAI",IF(ISNUMBER(SEARCH($V$26,T363)),"WINCOMTUYENQUANG",IF(ISNUMBER(SEARCH($V$27,T363)),"WINCOMHUE",IF(ISNUMBER(SEARCH($V$28,T363)),"WINCOMQUANGNAM",IF(ISNUMBER(SEARCH($V$29,T363)),"WINCOMVINHPHUC",IF(ISNUMBER(SEARCH($V$30,T363)),"WINCOMHAGIANG",IF(ISNUMBER(SEARCH($V$31,T363)),"WINCOMNINHBINH",IF(ISNUMBER(SEARCH($V$32,T363)),"WINCOMTRAVINH",IF(ISNUMBER(SEARCH($V$33,T363)),"WINCOMCANTHO",IF(ISNUMBER(SEARCH($V$34,T363)),"WINCOMBENTRE",IF(ISNUMBER(SEARCH($V$35,T363)),"WINCOMCAMAU",IF(ISNUMBER(SEARCH($V$36,T363)),"WINCOMANGIANG",IF(ISNUMBER(SEARCH($V$37,T363)),"WINCOMNINHTHUAN",IF(ISNUMBER(SEARCH($V$38,T363)),"WINCOMTHAIBINH",IF(ISNUMBER(SEARCH($V$39,T363)),"WINCOMGIALAI",IF(ISNUMBER(SEARCH($V$40,T363)),"WINCOMHOABINH",IF(ISNUMBER(SEARCH($V$41,T363)),"WINCOMQUANGNGAI",IF(ISNUMBER(SEARCH($V$42,T363)),"WINCOMBINHTHUAN",IF(ISNUMBER(SEARCH($V$43,T363)),"WINCOMDAKLAK",IF(ISNUMBER(SEARCH($V$44,T363)),"WINCOMSOCTRANG",IF(ISNUMBER(SEARCH($V$45,T363)),"WINCOMSONLA",IF(ISNUMBER(SEARCH($V$46,T363)),"WINCOMKONTUM",IF(ISNUMBER(SEARCH($V$47,T363)),"WINCOMPHUYEN",IF(ISNUMBER(SEARCH($V$48,T363)),"WINCOMQUANGTRI",IF(ISNUMBER(SEARCH($V$49,T363)),"WINCOMBINHDINH",IF(ISNUMBER(SEARCH($V$50,T363)),"WINCOMCAOBANG",IF(ISNUMBER(SEARCH($V$51,T363)),"WINCOMQUANGBINH",IF(ISNUMBER(SEARCH($V$52,T363)),"WINCOMLAMDONG",IF(ISNUMBER(SEARCH($V$53,T363)),"WINCOMVINHLONG",IF(ISNUMBER(SEARCH($V$54,T363)),"WINCOMDONGTHAP",IF(ISNUMBER(SEARCH($V$55,T363)),"WINCOMTIENGIANG",IF(ISNUMBER(SEARCH($V$56,T363)),"WINCOMQUANGNINH",0))))))))))))))))))))))))))))))))))))))))))))))))))))))</f>
        <v>WINCOMHANOI</v>
      </c>
    </row>
    <row r="364" spans="1:25" x14ac:dyDescent="0.2">
      <c r="A364" t="s">
        <v>0</v>
      </c>
      <c r="B364" t="s">
        <v>701</v>
      </c>
      <c r="C364" t="s">
        <v>2</v>
      </c>
      <c r="D364" t="s">
        <v>20</v>
      </c>
      <c r="E364" t="s">
        <v>4</v>
      </c>
      <c r="F364" s="5">
        <f t="shared" si="21"/>
        <v>1</v>
      </c>
      <c r="G364" s="2">
        <v>50182</v>
      </c>
      <c r="H364" s="2">
        <v>55200.200000000004</v>
      </c>
      <c r="I364" t="s">
        <v>5</v>
      </c>
      <c r="J364" t="s">
        <v>21</v>
      </c>
      <c r="K364" t="str">
        <f t="shared" si="22"/>
        <v>Giò tai lưỡi xào gói 250g</v>
      </c>
      <c r="L364" s="8" t="str">
        <f>VLOOKUP(K364,'[1]Mã Misa'!$B$2:$D$74,2,0)</f>
        <v>Giò Tai Lưỡi Xào 250g</v>
      </c>
      <c r="M364" s="8" t="str">
        <f>VLOOKUP(L364,'[1]Mã Misa'!$C$2:$D$74,2,0)</f>
        <v>GTLX250G</v>
      </c>
      <c r="N364" s="2">
        <v>50182</v>
      </c>
      <c r="O364" t="s">
        <v>702</v>
      </c>
      <c r="P364" s="8" t="str">
        <f t="shared" si="23"/>
        <v>0140867</v>
      </c>
      <c r="Q364" s="8" t="e">
        <f t="array" ref="Q364">IF(VLOOKUP(P364,$AA$1:$AC$32,1,0)&lt;&gt;0,(P364&amp;"A"),0)</f>
        <v>#N/A</v>
      </c>
      <c r="R364" s="12">
        <v>44517</v>
      </c>
      <c r="S364" t="s">
        <v>703</v>
      </c>
      <c r="T364" s="8" t="str">
        <f t="shared" si="24"/>
        <v>VM VMM HNI</v>
      </c>
      <c r="U364" t="s">
        <v>6181</v>
      </c>
      <c r="Y364" t="str">
        <f t="array" ref="Y364">IF(ISNUMBER(SEARCH($V$3,T364)),"WINCOMHANOI",IF(ISNUMBER(SEARCH($V$4,T364)),"WINCOMHOCHIMINH",IF(ISNUMBER(SEARCH($V$5,T364)),"WINCOMDANANG",IF(ISNUMBER(SEARCH($V$6,T364)),"WINCOMHAIDUONG",IF(ISNUMBER(SEARCH($V$7,T364)),"WINCOMQUANGNINH",IF(ISNUMBER(SEARCH($V$8,T364)),"WINCOMHAIPHONG",IF(ISNUMBER(SEARCH($V$9,T364)),"WINCOMBACGIANG",IF(ISNUMBER(SEARCH($V$10,T364)),"WINCOMBACNINH",IF(ISNUMBER(SEARCH($V$11,T364)),"WINCOMPHUTHO",IF(ISNUMBER(SEARCH($V$12,T364)),"WINCOMHATINH",IF(ISNUMBER(SEARCH($V$13,T364)),"WINCOMTHAINGUYEN",IF(ISNUMBER(SEARCH($V$14,T364)),"WINCOMKHANHHOA",IF(ISNUMBER(SEARCH($V$15,T364)),"WINCOMHUNGYEN",IF(ISNUMBER(SEARCH($V$16,T364)),"WINCOMNGHEAN",IF(ISNUMBER(SEARCH($V$17,T364)),"WINCOMLAOCAI",IF(ISNUMBER(SEARCH($V$18,T364)),"WINCOMVUNGTAU",IF(ISNUMBER(SEARCH($V$19,T364)),"WINCOMBINHDUONG",IF(ISNUMBER(SEARCH($V$20,T364)),"WINCOMKIENGIANG",IF(ISNUMBER(SEARCH($V$21,T364)),"WINCOMHANAM",IF(ISNUMBER(SEARCH($V$22,T364)),"WINCOMNAMDINH",IF(ISNUMBER(SEARCH($V$23,T364)),"WINCOMLANGSON",IF(ISNUMBER(SEARCH($V$24,T364)),"WINCOMTHANHHOA",IF(ISNUMBER(SEARCH($V$25,T364)),"WINCOMYENBAI",IF(ISNUMBER(SEARCH($V$26,T364)),"WINCOMTUYENQUANG",IF(ISNUMBER(SEARCH($V$27,T364)),"WINCOMHUE",IF(ISNUMBER(SEARCH($V$28,T364)),"WINCOMQUANGNAM",IF(ISNUMBER(SEARCH($V$29,T364)),"WINCOMVINHPHUC",IF(ISNUMBER(SEARCH($V$30,T364)),"WINCOMHAGIANG",IF(ISNUMBER(SEARCH($V$31,T364)),"WINCOMNINHBINH",IF(ISNUMBER(SEARCH($V$32,T364)),"WINCOMTRAVINH",IF(ISNUMBER(SEARCH($V$33,T364)),"WINCOMCANTHO",IF(ISNUMBER(SEARCH($V$34,T364)),"WINCOMBENTRE",IF(ISNUMBER(SEARCH($V$35,T364)),"WINCOMCAMAU",IF(ISNUMBER(SEARCH($V$36,T364)),"WINCOMANGIANG",IF(ISNUMBER(SEARCH($V$37,T364)),"WINCOMNINHTHUAN",IF(ISNUMBER(SEARCH($V$38,T364)),"WINCOMTHAIBINH",IF(ISNUMBER(SEARCH($V$39,T364)),"WINCOMGIALAI",IF(ISNUMBER(SEARCH($V$40,T364)),"WINCOMHOABINH",IF(ISNUMBER(SEARCH($V$41,T364)),"WINCOMQUANGNGAI",IF(ISNUMBER(SEARCH($V$42,T364)),"WINCOMBINHTHUAN",IF(ISNUMBER(SEARCH($V$43,T364)),"WINCOMDAKLAK",IF(ISNUMBER(SEARCH($V$44,T364)),"WINCOMSOCTRANG",IF(ISNUMBER(SEARCH($V$45,T364)),"WINCOMSONLA",IF(ISNUMBER(SEARCH($V$46,T364)),"WINCOMKONTUM",IF(ISNUMBER(SEARCH($V$47,T364)),"WINCOMPHUYEN",IF(ISNUMBER(SEARCH($V$48,T364)),"WINCOMQUANGTRI",IF(ISNUMBER(SEARCH($V$49,T364)),"WINCOMBINHDINH",IF(ISNUMBER(SEARCH($V$50,T364)),"WINCOMCAOBANG",IF(ISNUMBER(SEARCH($V$51,T364)),"WINCOMQUANGBINH",IF(ISNUMBER(SEARCH($V$52,T364)),"WINCOMLAMDONG",IF(ISNUMBER(SEARCH($V$53,T364)),"WINCOMVINHLONG",IF(ISNUMBER(SEARCH($V$54,T364)),"WINCOMDONGTHAP",IF(ISNUMBER(SEARCH($V$55,T364)),"WINCOMTIENGIANG",IF(ISNUMBER(SEARCH($V$56,T364)),"WINCOMQUANGNINH",0))))))))))))))))))))))))))))))))))))))))))))))))))))))</f>
        <v>WINCOMHANOI</v>
      </c>
    </row>
    <row r="365" spans="1:25" x14ac:dyDescent="0.2">
      <c r="A365" t="s">
        <v>0</v>
      </c>
      <c r="B365" t="s">
        <v>701</v>
      </c>
      <c r="C365" t="s">
        <v>31</v>
      </c>
      <c r="D365" t="s">
        <v>62</v>
      </c>
      <c r="E365" t="s">
        <v>4</v>
      </c>
      <c r="F365" s="5">
        <f t="shared" si="21"/>
        <v>16</v>
      </c>
      <c r="G365" s="2">
        <v>1686400</v>
      </c>
      <c r="H365" s="2">
        <v>1855040.0000000002</v>
      </c>
      <c r="I365" t="s">
        <v>5</v>
      </c>
      <c r="J365" t="s">
        <v>63</v>
      </c>
      <c r="K365" t="str">
        <f t="shared" si="22"/>
        <v>_Đùi gà sốt cay 500g</v>
      </c>
      <c r="L365" s="8" t="str">
        <f>VLOOKUP(K365,'[1]Mã Misa'!$B$2:$D$74,2,0)</f>
        <v>Đùi gà sốt cay 500g</v>
      </c>
      <c r="M365" s="8" t="str">
        <f>VLOOKUP(L365,'[1]Mã Misa'!$C$2:$D$74,2,0)</f>
        <v>DGSC500</v>
      </c>
      <c r="N365" s="2">
        <v>105400</v>
      </c>
      <c r="O365" t="s">
        <v>702</v>
      </c>
      <c r="P365" s="8" t="str">
        <f t="shared" si="23"/>
        <v>0140867</v>
      </c>
      <c r="Q365" s="8" t="e">
        <f t="array" ref="Q365">IF(VLOOKUP(P365,$AA$1:$AC$32,1,0)&lt;&gt;0,(P365&amp;"A"),0)</f>
        <v>#N/A</v>
      </c>
      <c r="R365" s="12">
        <v>44517</v>
      </c>
      <c r="S365" t="s">
        <v>703</v>
      </c>
      <c r="T365" s="8" t="str">
        <f t="shared" si="24"/>
        <v>VM VMM HNI</v>
      </c>
      <c r="U365" t="s">
        <v>6181</v>
      </c>
      <c r="Y365" t="str">
        <f t="array" ref="Y365">IF(ISNUMBER(SEARCH($V$3,T365)),"WINCOMHANOI",IF(ISNUMBER(SEARCH($V$4,T365)),"WINCOMHOCHIMINH",IF(ISNUMBER(SEARCH($V$5,T365)),"WINCOMDANANG",IF(ISNUMBER(SEARCH($V$6,T365)),"WINCOMHAIDUONG",IF(ISNUMBER(SEARCH($V$7,T365)),"WINCOMQUANGNINH",IF(ISNUMBER(SEARCH($V$8,T365)),"WINCOMHAIPHONG",IF(ISNUMBER(SEARCH($V$9,T365)),"WINCOMBACGIANG",IF(ISNUMBER(SEARCH($V$10,T365)),"WINCOMBACNINH",IF(ISNUMBER(SEARCH($V$11,T365)),"WINCOMPHUTHO",IF(ISNUMBER(SEARCH($V$12,T365)),"WINCOMHATINH",IF(ISNUMBER(SEARCH($V$13,T365)),"WINCOMTHAINGUYEN",IF(ISNUMBER(SEARCH($V$14,T365)),"WINCOMKHANHHOA",IF(ISNUMBER(SEARCH($V$15,T365)),"WINCOMHUNGYEN",IF(ISNUMBER(SEARCH($V$16,T365)),"WINCOMNGHEAN",IF(ISNUMBER(SEARCH($V$17,T365)),"WINCOMLAOCAI",IF(ISNUMBER(SEARCH($V$18,T365)),"WINCOMVUNGTAU",IF(ISNUMBER(SEARCH($V$19,T365)),"WINCOMBINHDUONG",IF(ISNUMBER(SEARCH($V$20,T365)),"WINCOMKIENGIANG",IF(ISNUMBER(SEARCH($V$21,T365)),"WINCOMHANAM",IF(ISNUMBER(SEARCH($V$22,T365)),"WINCOMNAMDINH",IF(ISNUMBER(SEARCH($V$23,T365)),"WINCOMLANGSON",IF(ISNUMBER(SEARCH($V$24,T365)),"WINCOMTHANHHOA",IF(ISNUMBER(SEARCH($V$25,T365)),"WINCOMYENBAI",IF(ISNUMBER(SEARCH($V$26,T365)),"WINCOMTUYENQUANG",IF(ISNUMBER(SEARCH($V$27,T365)),"WINCOMHUE",IF(ISNUMBER(SEARCH($V$28,T365)),"WINCOMQUANGNAM",IF(ISNUMBER(SEARCH($V$29,T365)),"WINCOMVINHPHUC",IF(ISNUMBER(SEARCH($V$30,T365)),"WINCOMHAGIANG",IF(ISNUMBER(SEARCH($V$31,T365)),"WINCOMNINHBINH",IF(ISNUMBER(SEARCH($V$32,T365)),"WINCOMTRAVINH",IF(ISNUMBER(SEARCH($V$33,T365)),"WINCOMCANTHO",IF(ISNUMBER(SEARCH($V$34,T365)),"WINCOMBENTRE",IF(ISNUMBER(SEARCH($V$35,T365)),"WINCOMCAMAU",IF(ISNUMBER(SEARCH($V$36,T365)),"WINCOMANGIANG",IF(ISNUMBER(SEARCH($V$37,T365)),"WINCOMNINHTHUAN",IF(ISNUMBER(SEARCH($V$38,T365)),"WINCOMTHAIBINH",IF(ISNUMBER(SEARCH($V$39,T365)),"WINCOMGIALAI",IF(ISNUMBER(SEARCH($V$40,T365)),"WINCOMHOABINH",IF(ISNUMBER(SEARCH($V$41,T365)),"WINCOMQUANGNGAI",IF(ISNUMBER(SEARCH($V$42,T365)),"WINCOMBINHTHUAN",IF(ISNUMBER(SEARCH($V$43,T365)),"WINCOMDAKLAK",IF(ISNUMBER(SEARCH($V$44,T365)),"WINCOMSOCTRANG",IF(ISNUMBER(SEARCH($V$45,T365)),"WINCOMSONLA",IF(ISNUMBER(SEARCH($V$46,T365)),"WINCOMKONTUM",IF(ISNUMBER(SEARCH($V$47,T365)),"WINCOMPHUYEN",IF(ISNUMBER(SEARCH($V$48,T365)),"WINCOMQUANGTRI",IF(ISNUMBER(SEARCH($V$49,T365)),"WINCOMBINHDINH",IF(ISNUMBER(SEARCH($V$50,T365)),"WINCOMCAOBANG",IF(ISNUMBER(SEARCH($V$51,T365)),"WINCOMQUANGBINH",IF(ISNUMBER(SEARCH($V$52,T365)),"WINCOMLAMDONG",IF(ISNUMBER(SEARCH($V$53,T365)),"WINCOMVINHLONG",IF(ISNUMBER(SEARCH($V$54,T365)),"WINCOMDONGTHAP",IF(ISNUMBER(SEARCH($V$55,T365)),"WINCOMTIENGIANG",IF(ISNUMBER(SEARCH($V$56,T365)),"WINCOMQUANGNINH",0))))))))))))))))))))))))))))))))))))))))))))))))))))))</f>
        <v>WINCOMHANOI</v>
      </c>
    </row>
    <row r="366" spans="1:25" x14ac:dyDescent="0.2">
      <c r="A366" t="s">
        <v>0</v>
      </c>
      <c r="B366" t="s">
        <v>701</v>
      </c>
      <c r="C366" t="s">
        <v>34</v>
      </c>
      <c r="D366" t="s">
        <v>15</v>
      </c>
      <c r="E366" t="s">
        <v>4</v>
      </c>
      <c r="F366" s="5">
        <f t="shared" si="21"/>
        <v>6</v>
      </c>
      <c r="G366" s="2">
        <v>361848</v>
      </c>
      <c r="H366" s="2">
        <v>398032.80000000005</v>
      </c>
      <c r="I366" t="s">
        <v>5</v>
      </c>
      <c r="J366" t="s">
        <v>16</v>
      </c>
      <c r="K366" t="str">
        <f t="shared" si="22"/>
        <v>_Chả nướng 300g</v>
      </c>
      <c r="L366" s="8" t="str">
        <f>VLOOKUP(K366,'[1]Mã Misa'!$B$2:$D$74,2,0)</f>
        <v>Chả nướng 300g</v>
      </c>
      <c r="M366" s="8" t="str">
        <f>VLOOKUP(L366,'[1]Mã Misa'!$C$2:$D$74,2,0)</f>
        <v>CN300</v>
      </c>
      <c r="N366" s="2">
        <v>60308</v>
      </c>
      <c r="O366" t="s">
        <v>702</v>
      </c>
      <c r="P366" s="8" t="str">
        <f t="shared" si="23"/>
        <v>0140867</v>
      </c>
      <c r="Q366" s="8" t="e">
        <f t="array" ref="Q366">IF(VLOOKUP(P366,$AA$1:$AC$32,1,0)&lt;&gt;0,(P366&amp;"A"),0)</f>
        <v>#N/A</v>
      </c>
      <c r="R366" s="12">
        <v>44517</v>
      </c>
      <c r="S366" t="s">
        <v>703</v>
      </c>
      <c r="T366" s="8" t="str">
        <f t="shared" si="24"/>
        <v>VM VMM HNI</v>
      </c>
      <c r="U366" t="s">
        <v>6181</v>
      </c>
      <c r="Y366" t="str">
        <f t="array" ref="Y366">IF(ISNUMBER(SEARCH($V$3,T366)),"WINCOMHANOI",IF(ISNUMBER(SEARCH($V$4,T366)),"WINCOMHOCHIMINH",IF(ISNUMBER(SEARCH($V$5,T366)),"WINCOMDANANG",IF(ISNUMBER(SEARCH($V$6,T366)),"WINCOMHAIDUONG",IF(ISNUMBER(SEARCH($V$7,T366)),"WINCOMQUANGNINH",IF(ISNUMBER(SEARCH($V$8,T366)),"WINCOMHAIPHONG",IF(ISNUMBER(SEARCH($V$9,T366)),"WINCOMBACGIANG",IF(ISNUMBER(SEARCH($V$10,T366)),"WINCOMBACNINH",IF(ISNUMBER(SEARCH($V$11,T366)),"WINCOMPHUTHO",IF(ISNUMBER(SEARCH($V$12,T366)),"WINCOMHATINH",IF(ISNUMBER(SEARCH($V$13,T366)),"WINCOMTHAINGUYEN",IF(ISNUMBER(SEARCH($V$14,T366)),"WINCOMKHANHHOA",IF(ISNUMBER(SEARCH($V$15,T366)),"WINCOMHUNGYEN",IF(ISNUMBER(SEARCH($V$16,T366)),"WINCOMNGHEAN",IF(ISNUMBER(SEARCH($V$17,T366)),"WINCOMLAOCAI",IF(ISNUMBER(SEARCH($V$18,T366)),"WINCOMVUNGTAU",IF(ISNUMBER(SEARCH($V$19,T366)),"WINCOMBINHDUONG",IF(ISNUMBER(SEARCH($V$20,T366)),"WINCOMKIENGIANG",IF(ISNUMBER(SEARCH($V$21,T366)),"WINCOMHANAM",IF(ISNUMBER(SEARCH($V$22,T366)),"WINCOMNAMDINH",IF(ISNUMBER(SEARCH($V$23,T366)),"WINCOMLANGSON",IF(ISNUMBER(SEARCH($V$24,T366)),"WINCOMTHANHHOA",IF(ISNUMBER(SEARCH($V$25,T366)),"WINCOMYENBAI",IF(ISNUMBER(SEARCH($V$26,T366)),"WINCOMTUYENQUANG",IF(ISNUMBER(SEARCH($V$27,T366)),"WINCOMHUE",IF(ISNUMBER(SEARCH($V$28,T366)),"WINCOMQUANGNAM",IF(ISNUMBER(SEARCH($V$29,T366)),"WINCOMVINHPHUC",IF(ISNUMBER(SEARCH($V$30,T366)),"WINCOMHAGIANG",IF(ISNUMBER(SEARCH($V$31,T366)),"WINCOMNINHBINH",IF(ISNUMBER(SEARCH($V$32,T366)),"WINCOMTRAVINH",IF(ISNUMBER(SEARCH($V$33,T366)),"WINCOMCANTHO",IF(ISNUMBER(SEARCH($V$34,T366)),"WINCOMBENTRE",IF(ISNUMBER(SEARCH($V$35,T366)),"WINCOMCAMAU",IF(ISNUMBER(SEARCH($V$36,T366)),"WINCOMANGIANG",IF(ISNUMBER(SEARCH($V$37,T366)),"WINCOMNINHTHUAN",IF(ISNUMBER(SEARCH($V$38,T366)),"WINCOMTHAIBINH",IF(ISNUMBER(SEARCH($V$39,T366)),"WINCOMGIALAI",IF(ISNUMBER(SEARCH($V$40,T366)),"WINCOMHOABINH",IF(ISNUMBER(SEARCH($V$41,T366)),"WINCOMQUANGNGAI",IF(ISNUMBER(SEARCH($V$42,T366)),"WINCOMBINHTHUAN",IF(ISNUMBER(SEARCH($V$43,T366)),"WINCOMDAKLAK",IF(ISNUMBER(SEARCH($V$44,T366)),"WINCOMSOCTRANG",IF(ISNUMBER(SEARCH($V$45,T366)),"WINCOMSONLA",IF(ISNUMBER(SEARCH($V$46,T366)),"WINCOMKONTUM",IF(ISNUMBER(SEARCH($V$47,T366)),"WINCOMPHUYEN",IF(ISNUMBER(SEARCH($V$48,T366)),"WINCOMQUANGTRI",IF(ISNUMBER(SEARCH($V$49,T366)),"WINCOMBINHDINH",IF(ISNUMBER(SEARCH($V$50,T366)),"WINCOMCAOBANG",IF(ISNUMBER(SEARCH($V$51,T366)),"WINCOMQUANGBINH",IF(ISNUMBER(SEARCH($V$52,T366)),"WINCOMLAMDONG",IF(ISNUMBER(SEARCH($V$53,T366)),"WINCOMVINHLONG",IF(ISNUMBER(SEARCH($V$54,T366)),"WINCOMDONGTHAP",IF(ISNUMBER(SEARCH($V$55,T366)),"WINCOMTIENGIANG",IF(ISNUMBER(SEARCH($V$56,T366)),"WINCOMQUANGNINH",0))))))))))))))))))))))))))))))))))))))))))))))))))))))</f>
        <v>WINCOMHANOI</v>
      </c>
    </row>
    <row r="367" spans="1:25" x14ac:dyDescent="0.2">
      <c r="A367" t="s">
        <v>0</v>
      </c>
      <c r="B367" t="s">
        <v>701</v>
      </c>
      <c r="C367" t="s">
        <v>37</v>
      </c>
      <c r="D367" t="s">
        <v>27</v>
      </c>
      <c r="E367" t="s">
        <v>4</v>
      </c>
      <c r="F367" s="5">
        <f t="shared" si="21"/>
        <v>2</v>
      </c>
      <c r="G367" s="2">
        <v>148500</v>
      </c>
      <c r="H367" s="2">
        <v>163350</v>
      </c>
      <c r="I367" t="s">
        <v>5</v>
      </c>
      <c r="J367" t="s">
        <v>28</v>
      </c>
      <c r="K367" t="str">
        <f t="shared" si="22"/>
        <v>_Chả cốm 300g</v>
      </c>
      <c r="L367" s="8" t="str">
        <f>VLOOKUP(K367,'[1]Mã Misa'!$B$2:$D$74,2,0)</f>
        <v>Chả cốm 300g</v>
      </c>
      <c r="M367" s="8" t="str">
        <f>VLOOKUP(L367,'[1]Mã Misa'!$C$2:$D$74,2,0)</f>
        <v>CC300</v>
      </c>
      <c r="N367" s="2">
        <v>74250</v>
      </c>
      <c r="O367" t="s">
        <v>702</v>
      </c>
      <c r="P367" s="8" t="str">
        <f t="shared" si="23"/>
        <v>0140867</v>
      </c>
      <c r="Q367" s="8" t="e">
        <f t="array" ref="Q367">IF(VLOOKUP(P367,$AA$1:$AC$32,1,0)&lt;&gt;0,(P367&amp;"A"),0)</f>
        <v>#N/A</v>
      </c>
      <c r="R367" s="12">
        <v>44517</v>
      </c>
      <c r="S367" t="s">
        <v>703</v>
      </c>
      <c r="T367" s="8" t="str">
        <f t="shared" si="24"/>
        <v>VM VMM HNI</v>
      </c>
      <c r="U367" t="s">
        <v>6181</v>
      </c>
      <c r="Y367" t="str">
        <f t="array" ref="Y367">IF(ISNUMBER(SEARCH($V$3,T367)),"WINCOMHANOI",IF(ISNUMBER(SEARCH($V$4,T367)),"WINCOMHOCHIMINH",IF(ISNUMBER(SEARCH($V$5,T367)),"WINCOMDANANG",IF(ISNUMBER(SEARCH($V$6,T367)),"WINCOMHAIDUONG",IF(ISNUMBER(SEARCH($V$7,T367)),"WINCOMQUANGNINH",IF(ISNUMBER(SEARCH($V$8,T367)),"WINCOMHAIPHONG",IF(ISNUMBER(SEARCH($V$9,T367)),"WINCOMBACGIANG",IF(ISNUMBER(SEARCH($V$10,T367)),"WINCOMBACNINH",IF(ISNUMBER(SEARCH($V$11,T367)),"WINCOMPHUTHO",IF(ISNUMBER(SEARCH($V$12,T367)),"WINCOMHATINH",IF(ISNUMBER(SEARCH($V$13,T367)),"WINCOMTHAINGUYEN",IF(ISNUMBER(SEARCH($V$14,T367)),"WINCOMKHANHHOA",IF(ISNUMBER(SEARCH($V$15,T367)),"WINCOMHUNGYEN",IF(ISNUMBER(SEARCH($V$16,T367)),"WINCOMNGHEAN",IF(ISNUMBER(SEARCH($V$17,T367)),"WINCOMLAOCAI",IF(ISNUMBER(SEARCH($V$18,T367)),"WINCOMVUNGTAU",IF(ISNUMBER(SEARCH($V$19,T367)),"WINCOMBINHDUONG",IF(ISNUMBER(SEARCH($V$20,T367)),"WINCOMKIENGIANG",IF(ISNUMBER(SEARCH($V$21,T367)),"WINCOMHANAM",IF(ISNUMBER(SEARCH($V$22,T367)),"WINCOMNAMDINH",IF(ISNUMBER(SEARCH($V$23,T367)),"WINCOMLANGSON",IF(ISNUMBER(SEARCH($V$24,T367)),"WINCOMTHANHHOA",IF(ISNUMBER(SEARCH($V$25,T367)),"WINCOMYENBAI",IF(ISNUMBER(SEARCH($V$26,T367)),"WINCOMTUYENQUANG",IF(ISNUMBER(SEARCH($V$27,T367)),"WINCOMHUE",IF(ISNUMBER(SEARCH($V$28,T367)),"WINCOMQUANGNAM",IF(ISNUMBER(SEARCH($V$29,T367)),"WINCOMVINHPHUC",IF(ISNUMBER(SEARCH($V$30,T367)),"WINCOMHAGIANG",IF(ISNUMBER(SEARCH($V$31,T367)),"WINCOMNINHBINH",IF(ISNUMBER(SEARCH($V$32,T367)),"WINCOMTRAVINH",IF(ISNUMBER(SEARCH($V$33,T367)),"WINCOMCANTHO",IF(ISNUMBER(SEARCH($V$34,T367)),"WINCOMBENTRE",IF(ISNUMBER(SEARCH($V$35,T367)),"WINCOMCAMAU",IF(ISNUMBER(SEARCH($V$36,T367)),"WINCOMANGIANG",IF(ISNUMBER(SEARCH($V$37,T367)),"WINCOMNINHTHUAN",IF(ISNUMBER(SEARCH($V$38,T367)),"WINCOMTHAIBINH",IF(ISNUMBER(SEARCH($V$39,T367)),"WINCOMGIALAI",IF(ISNUMBER(SEARCH($V$40,T367)),"WINCOMHOABINH",IF(ISNUMBER(SEARCH($V$41,T367)),"WINCOMQUANGNGAI",IF(ISNUMBER(SEARCH($V$42,T367)),"WINCOMBINHTHUAN",IF(ISNUMBER(SEARCH($V$43,T367)),"WINCOMDAKLAK",IF(ISNUMBER(SEARCH($V$44,T367)),"WINCOMSOCTRANG",IF(ISNUMBER(SEARCH($V$45,T367)),"WINCOMSONLA",IF(ISNUMBER(SEARCH($V$46,T367)),"WINCOMKONTUM",IF(ISNUMBER(SEARCH($V$47,T367)),"WINCOMPHUYEN",IF(ISNUMBER(SEARCH($V$48,T367)),"WINCOMQUANGTRI",IF(ISNUMBER(SEARCH($V$49,T367)),"WINCOMBINHDINH",IF(ISNUMBER(SEARCH($V$50,T367)),"WINCOMCAOBANG",IF(ISNUMBER(SEARCH($V$51,T367)),"WINCOMQUANGBINH",IF(ISNUMBER(SEARCH($V$52,T367)),"WINCOMLAMDONG",IF(ISNUMBER(SEARCH($V$53,T367)),"WINCOMVINHLONG",IF(ISNUMBER(SEARCH($V$54,T367)),"WINCOMDONGTHAP",IF(ISNUMBER(SEARCH($V$55,T367)),"WINCOMTIENGIANG",IF(ISNUMBER(SEARCH($V$56,T367)),"WINCOMQUANGNINH",0))))))))))))))))))))))))))))))))))))))))))))))))))))))</f>
        <v>WINCOMHANOI</v>
      </c>
    </row>
    <row r="368" spans="1:25" x14ac:dyDescent="0.2">
      <c r="A368" t="s">
        <v>0</v>
      </c>
      <c r="B368" t="s">
        <v>704</v>
      </c>
      <c r="C368" t="s">
        <v>2</v>
      </c>
      <c r="D368" t="s">
        <v>45</v>
      </c>
      <c r="E368" t="s">
        <v>4</v>
      </c>
      <c r="F368" s="5">
        <f t="shared" si="21"/>
        <v>3</v>
      </c>
      <c r="G368" s="2">
        <v>263361</v>
      </c>
      <c r="H368" s="2">
        <v>289697.10000000003</v>
      </c>
      <c r="I368" t="s">
        <v>5</v>
      </c>
      <c r="J368" t="s">
        <v>46</v>
      </c>
      <c r="K368" t="str">
        <f t="shared" si="22"/>
        <v>Bắp bò muối gói 200g</v>
      </c>
      <c r="L368" s="8" t="str">
        <f>VLOOKUP(K368,'[1]Mã Misa'!$B$2:$D$74,2,0)</f>
        <v>Bắp bò muối 200g</v>
      </c>
      <c r="M368" s="8" t="str">
        <f>VLOOKUP(L368,'[1]Mã Misa'!$C$2:$D$74,2,0)</f>
        <v>BBM200</v>
      </c>
      <c r="N368" s="2">
        <v>87787</v>
      </c>
      <c r="O368" t="s">
        <v>691</v>
      </c>
      <c r="P368" s="8" t="str">
        <f t="shared" si="23"/>
        <v>0003147</v>
      </c>
      <c r="Q368" s="18" t="s">
        <v>7461</v>
      </c>
      <c r="R368" s="12">
        <v>44508</v>
      </c>
      <c r="S368" t="s">
        <v>705</v>
      </c>
      <c r="T368" s="8" t="str">
        <f t="shared" si="24"/>
        <v>VM+ AGG 26</v>
      </c>
      <c r="U368" t="s">
        <v>6182</v>
      </c>
      <c r="Y368" t="str">
        <f t="array" ref="Y368">IF(ISNUMBER(SEARCH($V$3,T368)),"WINCOMHANOI",IF(ISNUMBER(SEARCH($V$4,T368)),"WINCOMHOCHIMINH",IF(ISNUMBER(SEARCH($V$5,T368)),"WINCOMDANANG",IF(ISNUMBER(SEARCH($V$6,T368)),"WINCOMHAIDUONG",IF(ISNUMBER(SEARCH($V$7,T368)),"WINCOMQUANGNINH",IF(ISNUMBER(SEARCH($V$8,T368)),"WINCOMHAIPHONG",IF(ISNUMBER(SEARCH($V$9,T368)),"WINCOMBACGIANG",IF(ISNUMBER(SEARCH($V$10,T368)),"WINCOMBACNINH",IF(ISNUMBER(SEARCH($V$11,T368)),"WINCOMPHUTHO",IF(ISNUMBER(SEARCH($V$12,T368)),"WINCOMHATINH",IF(ISNUMBER(SEARCH($V$13,T368)),"WINCOMTHAINGUYEN",IF(ISNUMBER(SEARCH($V$14,T368)),"WINCOMKHANHHOA",IF(ISNUMBER(SEARCH($V$15,T368)),"WINCOMHUNGYEN",IF(ISNUMBER(SEARCH($V$16,T368)),"WINCOMNGHEAN",IF(ISNUMBER(SEARCH($V$17,T368)),"WINCOMLAOCAI",IF(ISNUMBER(SEARCH($V$18,T368)),"WINCOMVUNGTAU",IF(ISNUMBER(SEARCH($V$19,T368)),"WINCOMBINHDUONG",IF(ISNUMBER(SEARCH($V$20,T368)),"WINCOMKIENGIANG",IF(ISNUMBER(SEARCH($V$21,T368)),"WINCOMHANAM",IF(ISNUMBER(SEARCH($V$22,T368)),"WINCOMNAMDINH",IF(ISNUMBER(SEARCH($V$23,T368)),"WINCOMLANGSON",IF(ISNUMBER(SEARCH($V$24,T368)),"WINCOMTHANHHOA",IF(ISNUMBER(SEARCH($V$25,T368)),"WINCOMYENBAI",IF(ISNUMBER(SEARCH($V$26,T368)),"WINCOMTUYENQUANG",IF(ISNUMBER(SEARCH($V$27,T368)),"WINCOMHUE",IF(ISNUMBER(SEARCH($V$28,T368)),"WINCOMQUANGNAM",IF(ISNUMBER(SEARCH($V$29,T368)),"WINCOMVINHPHUC",IF(ISNUMBER(SEARCH($V$30,T368)),"WINCOMHAGIANG",IF(ISNUMBER(SEARCH($V$31,T368)),"WINCOMNINHBINH",IF(ISNUMBER(SEARCH($V$32,T368)),"WINCOMTRAVINH",IF(ISNUMBER(SEARCH($V$33,T368)),"WINCOMCANTHO",IF(ISNUMBER(SEARCH($V$34,T368)),"WINCOMBENTRE",IF(ISNUMBER(SEARCH($V$35,T368)),"WINCOMCAMAU",IF(ISNUMBER(SEARCH($V$36,T368)),"WINCOMANGIANG",IF(ISNUMBER(SEARCH($V$37,T368)),"WINCOMNINHTHUAN",IF(ISNUMBER(SEARCH($V$38,T368)),"WINCOMTHAIBINH",IF(ISNUMBER(SEARCH($V$39,T368)),"WINCOMGIALAI",IF(ISNUMBER(SEARCH($V$40,T368)),"WINCOMHOABINH",IF(ISNUMBER(SEARCH($V$41,T368)),"WINCOMQUANGNGAI",IF(ISNUMBER(SEARCH($V$42,T368)),"WINCOMBINHTHUAN",IF(ISNUMBER(SEARCH($V$43,T368)),"WINCOMDAKLAK",IF(ISNUMBER(SEARCH($V$44,T368)),"WINCOMSOCTRANG",IF(ISNUMBER(SEARCH($V$45,T368)),"WINCOMSONLA",IF(ISNUMBER(SEARCH($V$46,T368)),"WINCOMKONTUM",IF(ISNUMBER(SEARCH($V$47,T368)),"WINCOMPHUYEN",IF(ISNUMBER(SEARCH($V$48,T368)),"WINCOMQUANGTRI",IF(ISNUMBER(SEARCH($V$49,T368)),"WINCOMBINHDINH",IF(ISNUMBER(SEARCH($V$50,T368)),"WINCOMCAOBANG",IF(ISNUMBER(SEARCH($V$51,T368)),"WINCOMQUANGBINH",IF(ISNUMBER(SEARCH($V$52,T368)),"WINCOMLAMDONG",IF(ISNUMBER(SEARCH($V$53,T368)),"WINCOMVINHLONG",IF(ISNUMBER(SEARCH($V$54,T368)),"WINCOMDONGTHAP",IF(ISNUMBER(SEARCH($V$55,T368)),"WINCOMTIENGIANG",IF(ISNUMBER(SEARCH($V$56,T368)),"WINCOMQUANGNINH",0))))))))))))))))))))))))))))))))))))))))))))))))))))))</f>
        <v>WINCOMANGIANG</v>
      </c>
    </row>
    <row r="369" spans="1:25" x14ac:dyDescent="0.2">
      <c r="A369" t="s">
        <v>0</v>
      </c>
      <c r="B369" t="s">
        <v>706</v>
      </c>
      <c r="C369" t="s">
        <v>2</v>
      </c>
      <c r="D369" t="s">
        <v>39</v>
      </c>
      <c r="E369" t="s">
        <v>4</v>
      </c>
      <c r="F369" s="5">
        <f t="shared" si="21"/>
        <v>1</v>
      </c>
      <c r="G369" s="2">
        <v>46000</v>
      </c>
      <c r="H369" s="2">
        <v>50600.000000000007</v>
      </c>
      <c r="I369" t="s">
        <v>5</v>
      </c>
      <c r="J369" t="s">
        <v>40</v>
      </c>
      <c r="K369" t="str">
        <f t="shared" si="22"/>
        <v>Mộc nấm hương gói 250g</v>
      </c>
      <c r="L369" s="8" t="str">
        <f>VLOOKUP(K369,'[1]Mã Misa'!$B$2:$D$74,2,0)</f>
        <v>Mộc Nấm Hương 250g</v>
      </c>
      <c r="M369" s="8" t="str">
        <f>VLOOKUP(L369,'[1]Mã Misa'!$C$2:$D$74,2,0)</f>
        <v>MNH250</v>
      </c>
      <c r="N369" s="2">
        <v>46000</v>
      </c>
      <c r="O369" t="s">
        <v>707</v>
      </c>
      <c r="P369" s="8" t="str">
        <f t="shared" si="23"/>
        <v>0136353</v>
      </c>
      <c r="Q369" s="8" t="e">
        <f t="array" ref="Q369">IF(VLOOKUP(P369,$AA$1:$AC$32,1,0)&lt;&gt;0,(P369&amp;"A"),0)</f>
        <v>#N/A</v>
      </c>
      <c r="R369" s="12">
        <v>44508</v>
      </c>
      <c r="S369" t="s">
        <v>708</v>
      </c>
      <c r="T369" s="8" t="str">
        <f t="shared" si="24"/>
        <v>VM+ HNI Th</v>
      </c>
      <c r="U369" t="s">
        <v>6183</v>
      </c>
      <c r="Y369" t="str">
        <f t="array" ref="Y369">IF(ISNUMBER(SEARCH($V$3,T369)),"WINCOMHANOI",IF(ISNUMBER(SEARCH($V$4,T369)),"WINCOMHOCHIMINH",IF(ISNUMBER(SEARCH($V$5,T369)),"WINCOMDANANG",IF(ISNUMBER(SEARCH($V$6,T369)),"WINCOMHAIDUONG",IF(ISNUMBER(SEARCH($V$7,T369)),"WINCOMQUANGNINH",IF(ISNUMBER(SEARCH($V$8,T369)),"WINCOMHAIPHONG",IF(ISNUMBER(SEARCH($V$9,T369)),"WINCOMBACGIANG",IF(ISNUMBER(SEARCH($V$10,T369)),"WINCOMBACNINH",IF(ISNUMBER(SEARCH($V$11,T369)),"WINCOMPHUTHO",IF(ISNUMBER(SEARCH($V$12,T369)),"WINCOMHATINH",IF(ISNUMBER(SEARCH($V$13,T369)),"WINCOMTHAINGUYEN",IF(ISNUMBER(SEARCH($V$14,T369)),"WINCOMKHANHHOA",IF(ISNUMBER(SEARCH($V$15,T369)),"WINCOMHUNGYEN",IF(ISNUMBER(SEARCH($V$16,T369)),"WINCOMNGHEAN",IF(ISNUMBER(SEARCH($V$17,T369)),"WINCOMLAOCAI",IF(ISNUMBER(SEARCH($V$18,T369)),"WINCOMVUNGTAU",IF(ISNUMBER(SEARCH($V$19,T369)),"WINCOMBINHDUONG",IF(ISNUMBER(SEARCH($V$20,T369)),"WINCOMKIENGIANG",IF(ISNUMBER(SEARCH($V$21,T369)),"WINCOMHANAM",IF(ISNUMBER(SEARCH($V$22,T369)),"WINCOMNAMDINH",IF(ISNUMBER(SEARCH($V$23,T369)),"WINCOMLANGSON",IF(ISNUMBER(SEARCH($V$24,T369)),"WINCOMTHANHHOA",IF(ISNUMBER(SEARCH($V$25,T369)),"WINCOMYENBAI",IF(ISNUMBER(SEARCH($V$26,T369)),"WINCOMTUYENQUANG",IF(ISNUMBER(SEARCH($V$27,T369)),"WINCOMHUE",IF(ISNUMBER(SEARCH($V$28,T369)),"WINCOMQUANGNAM",IF(ISNUMBER(SEARCH($V$29,T369)),"WINCOMVINHPHUC",IF(ISNUMBER(SEARCH($V$30,T369)),"WINCOMHAGIANG",IF(ISNUMBER(SEARCH($V$31,T369)),"WINCOMNINHBINH",IF(ISNUMBER(SEARCH($V$32,T369)),"WINCOMTRAVINH",IF(ISNUMBER(SEARCH($V$33,T369)),"WINCOMCANTHO",IF(ISNUMBER(SEARCH($V$34,T369)),"WINCOMBENTRE",IF(ISNUMBER(SEARCH($V$35,T369)),"WINCOMCAMAU",IF(ISNUMBER(SEARCH($V$36,T369)),"WINCOMANGIANG",IF(ISNUMBER(SEARCH($V$37,T369)),"WINCOMNINHTHUAN",IF(ISNUMBER(SEARCH($V$38,T369)),"WINCOMTHAIBINH",IF(ISNUMBER(SEARCH($V$39,T369)),"WINCOMGIALAI",IF(ISNUMBER(SEARCH($V$40,T369)),"WINCOMHOABINH",IF(ISNUMBER(SEARCH($V$41,T369)),"WINCOMQUANGNGAI",IF(ISNUMBER(SEARCH($V$42,T369)),"WINCOMBINHTHUAN",IF(ISNUMBER(SEARCH($V$43,T369)),"WINCOMDAKLAK",IF(ISNUMBER(SEARCH($V$44,T369)),"WINCOMSOCTRANG",IF(ISNUMBER(SEARCH($V$45,T369)),"WINCOMSONLA",IF(ISNUMBER(SEARCH($V$46,T369)),"WINCOMKONTUM",IF(ISNUMBER(SEARCH($V$47,T369)),"WINCOMPHUYEN",IF(ISNUMBER(SEARCH($V$48,T369)),"WINCOMQUANGTRI",IF(ISNUMBER(SEARCH($V$49,T369)),"WINCOMBINHDINH",IF(ISNUMBER(SEARCH($V$50,T369)),"WINCOMCAOBANG",IF(ISNUMBER(SEARCH($V$51,T369)),"WINCOMQUANGBINH",IF(ISNUMBER(SEARCH($V$52,T369)),"WINCOMLAMDONG",IF(ISNUMBER(SEARCH($V$53,T369)),"WINCOMVINHLONG",IF(ISNUMBER(SEARCH($V$54,T369)),"WINCOMDONGTHAP",IF(ISNUMBER(SEARCH($V$55,T369)),"WINCOMTIENGIANG",IF(ISNUMBER(SEARCH($V$56,T369)),"WINCOMQUANGNINH",0))))))))))))))))))))))))))))))))))))))))))))))))))))))</f>
        <v>WINCOMHANOI</v>
      </c>
    </row>
    <row r="370" spans="1:25" x14ac:dyDescent="0.2">
      <c r="A370" t="s">
        <v>0</v>
      </c>
      <c r="B370" t="s">
        <v>709</v>
      </c>
      <c r="C370" t="s">
        <v>2</v>
      </c>
      <c r="D370" t="s">
        <v>15</v>
      </c>
      <c r="E370" t="s">
        <v>4</v>
      </c>
      <c r="F370" s="5">
        <f t="shared" si="21"/>
        <v>1</v>
      </c>
      <c r="G370" s="2">
        <v>60308</v>
      </c>
      <c r="H370" s="2">
        <v>66338.8</v>
      </c>
      <c r="I370" t="s">
        <v>5</v>
      </c>
      <c r="J370" t="s">
        <v>16</v>
      </c>
      <c r="K370" t="str">
        <f t="shared" si="22"/>
        <v>_Chả nướng 300g</v>
      </c>
      <c r="L370" s="8" t="str">
        <f>VLOOKUP(K370,'[1]Mã Misa'!$B$2:$D$74,2,0)</f>
        <v>Chả nướng 300g</v>
      </c>
      <c r="M370" s="8" t="str">
        <f>VLOOKUP(L370,'[1]Mã Misa'!$C$2:$D$74,2,0)</f>
        <v>CN300</v>
      </c>
      <c r="N370" s="2">
        <v>60308</v>
      </c>
      <c r="O370" t="s">
        <v>710</v>
      </c>
      <c r="P370" s="8" t="str">
        <f t="shared" si="23"/>
        <v>0136364</v>
      </c>
      <c r="Q370" s="8" t="e">
        <f t="array" ref="Q370">IF(VLOOKUP(P370,$AA$1:$AC$32,1,0)&lt;&gt;0,(P370&amp;"A"),0)</f>
        <v>#N/A</v>
      </c>
      <c r="R370" s="12">
        <v>44508</v>
      </c>
      <c r="S370" t="s">
        <v>711</v>
      </c>
      <c r="T370" s="8" t="str">
        <f t="shared" si="24"/>
        <v>VM HNI Thă</v>
      </c>
      <c r="U370" t="s">
        <v>6184</v>
      </c>
      <c r="Y370" t="str">
        <f t="array" ref="Y370">IF(ISNUMBER(SEARCH($V$3,T370)),"WINCOMHANOI",IF(ISNUMBER(SEARCH($V$4,T370)),"WINCOMHOCHIMINH",IF(ISNUMBER(SEARCH($V$5,T370)),"WINCOMDANANG",IF(ISNUMBER(SEARCH($V$6,T370)),"WINCOMHAIDUONG",IF(ISNUMBER(SEARCH($V$7,T370)),"WINCOMQUANGNINH",IF(ISNUMBER(SEARCH($V$8,T370)),"WINCOMHAIPHONG",IF(ISNUMBER(SEARCH($V$9,T370)),"WINCOMBACGIANG",IF(ISNUMBER(SEARCH($V$10,T370)),"WINCOMBACNINH",IF(ISNUMBER(SEARCH($V$11,T370)),"WINCOMPHUTHO",IF(ISNUMBER(SEARCH($V$12,T370)),"WINCOMHATINH",IF(ISNUMBER(SEARCH($V$13,T370)),"WINCOMTHAINGUYEN",IF(ISNUMBER(SEARCH($V$14,T370)),"WINCOMKHANHHOA",IF(ISNUMBER(SEARCH($V$15,T370)),"WINCOMHUNGYEN",IF(ISNUMBER(SEARCH($V$16,T370)),"WINCOMNGHEAN",IF(ISNUMBER(SEARCH($V$17,T370)),"WINCOMLAOCAI",IF(ISNUMBER(SEARCH($V$18,T370)),"WINCOMVUNGTAU",IF(ISNUMBER(SEARCH($V$19,T370)),"WINCOMBINHDUONG",IF(ISNUMBER(SEARCH($V$20,T370)),"WINCOMKIENGIANG",IF(ISNUMBER(SEARCH($V$21,T370)),"WINCOMHANAM",IF(ISNUMBER(SEARCH($V$22,T370)),"WINCOMNAMDINH",IF(ISNUMBER(SEARCH($V$23,T370)),"WINCOMLANGSON",IF(ISNUMBER(SEARCH($V$24,T370)),"WINCOMTHANHHOA",IF(ISNUMBER(SEARCH($V$25,T370)),"WINCOMYENBAI",IF(ISNUMBER(SEARCH($V$26,T370)),"WINCOMTUYENQUANG",IF(ISNUMBER(SEARCH($V$27,T370)),"WINCOMHUE",IF(ISNUMBER(SEARCH($V$28,T370)),"WINCOMQUANGNAM",IF(ISNUMBER(SEARCH($V$29,T370)),"WINCOMVINHPHUC",IF(ISNUMBER(SEARCH($V$30,T370)),"WINCOMHAGIANG",IF(ISNUMBER(SEARCH($V$31,T370)),"WINCOMNINHBINH",IF(ISNUMBER(SEARCH($V$32,T370)),"WINCOMTRAVINH",IF(ISNUMBER(SEARCH($V$33,T370)),"WINCOMCANTHO",IF(ISNUMBER(SEARCH($V$34,T370)),"WINCOMBENTRE",IF(ISNUMBER(SEARCH($V$35,T370)),"WINCOMCAMAU",IF(ISNUMBER(SEARCH($V$36,T370)),"WINCOMANGIANG",IF(ISNUMBER(SEARCH($V$37,T370)),"WINCOMNINHTHUAN",IF(ISNUMBER(SEARCH($V$38,T370)),"WINCOMTHAIBINH",IF(ISNUMBER(SEARCH($V$39,T370)),"WINCOMGIALAI",IF(ISNUMBER(SEARCH($V$40,T370)),"WINCOMHOABINH",IF(ISNUMBER(SEARCH($V$41,T370)),"WINCOMQUANGNGAI",IF(ISNUMBER(SEARCH($V$42,T370)),"WINCOMBINHTHUAN",IF(ISNUMBER(SEARCH($V$43,T370)),"WINCOMDAKLAK",IF(ISNUMBER(SEARCH($V$44,T370)),"WINCOMSOCTRANG",IF(ISNUMBER(SEARCH($V$45,T370)),"WINCOMSONLA",IF(ISNUMBER(SEARCH($V$46,T370)),"WINCOMKONTUM",IF(ISNUMBER(SEARCH($V$47,T370)),"WINCOMPHUYEN",IF(ISNUMBER(SEARCH($V$48,T370)),"WINCOMQUANGTRI",IF(ISNUMBER(SEARCH($V$49,T370)),"WINCOMBINHDINH",IF(ISNUMBER(SEARCH($V$50,T370)),"WINCOMCAOBANG",IF(ISNUMBER(SEARCH($V$51,T370)),"WINCOMQUANGBINH",IF(ISNUMBER(SEARCH($V$52,T370)),"WINCOMLAMDONG",IF(ISNUMBER(SEARCH($V$53,T370)),"WINCOMVINHLONG",IF(ISNUMBER(SEARCH($V$54,T370)),"WINCOMDONGTHAP",IF(ISNUMBER(SEARCH($V$55,T370)),"WINCOMTIENGIANG",IF(ISNUMBER(SEARCH($V$56,T370)),"WINCOMQUANGNINH",0))))))))))))))))))))))))))))))))))))))))))))))))))))))</f>
        <v>WINCOMHANOI</v>
      </c>
    </row>
    <row r="371" spans="1:25" x14ac:dyDescent="0.2">
      <c r="A371" t="s">
        <v>0</v>
      </c>
      <c r="B371" t="s">
        <v>709</v>
      </c>
      <c r="C371" t="s">
        <v>31</v>
      </c>
      <c r="D371" t="s">
        <v>62</v>
      </c>
      <c r="E371" t="s">
        <v>4</v>
      </c>
      <c r="F371" s="5">
        <f t="shared" si="21"/>
        <v>6</v>
      </c>
      <c r="G371" s="2">
        <v>632400</v>
      </c>
      <c r="H371" s="2">
        <v>695640</v>
      </c>
      <c r="I371" t="s">
        <v>5</v>
      </c>
      <c r="J371" t="s">
        <v>63</v>
      </c>
      <c r="K371" t="str">
        <f t="shared" si="22"/>
        <v>_Đùi gà sốt cay 500g</v>
      </c>
      <c r="L371" s="8" t="str">
        <f>VLOOKUP(K371,'[1]Mã Misa'!$B$2:$D$74,2,0)</f>
        <v>Đùi gà sốt cay 500g</v>
      </c>
      <c r="M371" s="8" t="str">
        <f>VLOOKUP(L371,'[1]Mã Misa'!$C$2:$D$74,2,0)</f>
        <v>DGSC500</v>
      </c>
      <c r="N371" s="2">
        <v>105400</v>
      </c>
      <c r="O371" t="s">
        <v>710</v>
      </c>
      <c r="P371" s="8" t="str">
        <f t="shared" si="23"/>
        <v>0136364</v>
      </c>
      <c r="Q371" s="8" t="e">
        <f t="array" ref="Q371">IF(VLOOKUP(P371,$AA$1:$AC$32,1,0)&lt;&gt;0,(P371&amp;"A"),0)</f>
        <v>#N/A</v>
      </c>
      <c r="R371" s="12">
        <v>44508</v>
      </c>
      <c r="S371" t="s">
        <v>711</v>
      </c>
      <c r="T371" s="8" t="str">
        <f t="shared" si="24"/>
        <v>VM HNI Thă</v>
      </c>
      <c r="U371" t="s">
        <v>6184</v>
      </c>
      <c r="Y371" t="str">
        <f t="array" ref="Y371">IF(ISNUMBER(SEARCH($V$3,T371)),"WINCOMHANOI",IF(ISNUMBER(SEARCH($V$4,T371)),"WINCOMHOCHIMINH",IF(ISNUMBER(SEARCH($V$5,T371)),"WINCOMDANANG",IF(ISNUMBER(SEARCH($V$6,T371)),"WINCOMHAIDUONG",IF(ISNUMBER(SEARCH($V$7,T371)),"WINCOMQUANGNINH",IF(ISNUMBER(SEARCH($V$8,T371)),"WINCOMHAIPHONG",IF(ISNUMBER(SEARCH($V$9,T371)),"WINCOMBACGIANG",IF(ISNUMBER(SEARCH($V$10,T371)),"WINCOMBACNINH",IF(ISNUMBER(SEARCH($V$11,T371)),"WINCOMPHUTHO",IF(ISNUMBER(SEARCH($V$12,T371)),"WINCOMHATINH",IF(ISNUMBER(SEARCH($V$13,T371)),"WINCOMTHAINGUYEN",IF(ISNUMBER(SEARCH($V$14,T371)),"WINCOMKHANHHOA",IF(ISNUMBER(SEARCH($V$15,T371)),"WINCOMHUNGYEN",IF(ISNUMBER(SEARCH($V$16,T371)),"WINCOMNGHEAN",IF(ISNUMBER(SEARCH($V$17,T371)),"WINCOMLAOCAI",IF(ISNUMBER(SEARCH($V$18,T371)),"WINCOMVUNGTAU",IF(ISNUMBER(SEARCH($V$19,T371)),"WINCOMBINHDUONG",IF(ISNUMBER(SEARCH($V$20,T371)),"WINCOMKIENGIANG",IF(ISNUMBER(SEARCH($V$21,T371)),"WINCOMHANAM",IF(ISNUMBER(SEARCH($V$22,T371)),"WINCOMNAMDINH",IF(ISNUMBER(SEARCH($V$23,T371)),"WINCOMLANGSON",IF(ISNUMBER(SEARCH($V$24,T371)),"WINCOMTHANHHOA",IF(ISNUMBER(SEARCH($V$25,T371)),"WINCOMYENBAI",IF(ISNUMBER(SEARCH($V$26,T371)),"WINCOMTUYENQUANG",IF(ISNUMBER(SEARCH($V$27,T371)),"WINCOMHUE",IF(ISNUMBER(SEARCH($V$28,T371)),"WINCOMQUANGNAM",IF(ISNUMBER(SEARCH($V$29,T371)),"WINCOMVINHPHUC",IF(ISNUMBER(SEARCH($V$30,T371)),"WINCOMHAGIANG",IF(ISNUMBER(SEARCH($V$31,T371)),"WINCOMNINHBINH",IF(ISNUMBER(SEARCH($V$32,T371)),"WINCOMTRAVINH",IF(ISNUMBER(SEARCH($V$33,T371)),"WINCOMCANTHO",IF(ISNUMBER(SEARCH($V$34,T371)),"WINCOMBENTRE",IF(ISNUMBER(SEARCH($V$35,T371)),"WINCOMCAMAU",IF(ISNUMBER(SEARCH($V$36,T371)),"WINCOMANGIANG",IF(ISNUMBER(SEARCH($V$37,T371)),"WINCOMNINHTHUAN",IF(ISNUMBER(SEARCH($V$38,T371)),"WINCOMTHAIBINH",IF(ISNUMBER(SEARCH($V$39,T371)),"WINCOMGIALAI",IF(ISNUMBER(SEARCH($V$40,T371)),"WINCOMHOABINH",IF(ISNUMBER(SEARCH($V$41,T371)),"WINCOMQUANGNGAI",IF(ISNUMBER(SEARCH($V$42,T371)),"WINCOMBINHTHUAN",IF(ISNUMBER(SEARCH($V$43,T371)),"WINCOMDAKLAK",IF(ISNUMBER(SEARCH($V$44,T371)),"WINCOMSOCTRANG",IF(ISNUMBER(SEARCH($V$45,T371)),"WINCOMSONLA",IF(ISNUMBER(SEARCH($V$46,T371)),"WINCOMKONTUM",IF(ISNUMBER(SEARCH($V$47,T371)),"WINCOMPHUYEN",IF(ISNUMBER(SEARCH($V$48,T371)),"WINCOMQUANGTRI",IF(ISNUMBER(SEARCH($V$49,T371)),"WINCOMBINHDINH",IF(ISNUMBER(SEARCH($V$50,T371)),"WINCOMCAOBANG",IF(ISNUMBER(SEARCH($V$51,T371)),"WINCOMQUANGBINH",IF(ISNUMBER(SEARCH($V$52,T371)),"WINCOMLAMDONG",IF(ISNUMBER(SEARCH($V$53,T371)),"WINCOMVINHLONG",IF(ISNUMBER(SEARCH($V$54,T371)),"WINCOMDONGTHAP",IF(ISNUMBER(SEARCH($V$55,T371)),"WINCOMTIENGIANG",IF(ISNUMBER(SEARCH($V$56,T371)),"WINCOMQUANGNINH",0))))))))))))))))))))))))))))))))))))))))))))))))))))))</f>
        <v>WINCOMHANOI</v>
      </c>
    </row>
    <row r="372" spans="1:25" x14ac:dyDescent="0.2">
      <c r="A372" t="s">
        <v>0</v>
      </c>
      <c r="B372" t="s">
        <v>709</v>
      </c>
      <c r="C372" t="s">
        <v>34</v>
      </c>
      <c r="D372" t="s">
        <v>3</v>
      </c>
      <c r="E372" t="s">
        <v>4</v>
      </c>
      <c r="F372" s="5">
        <f t="shared" si="21"/>
        <v>1</v>
      </c>
      <c r="G372" s="2">
        <v>88846</v>
      </c>
      <c r="H372" s="2">
        <v>97730.6</v>
      </c>
      <c r="I372" t="s">
        <v>5</v>
      </c>
      <c r="J372" t="s">
        <v>6</v>
      </c>
      <c r="K372" t="str">
        <f t="shared" si="22"/>
        <v>Gà muối gói 500g</v>
      </c>
      <c r="L372" s="8" t="str">
        <f>VLOOKUP(K372,'[1]Mã Misa'!$B$2:$D$74,2,0)</f>
        <v>Gà muối 500g</v>
      </c>
      <c r="M372" s="8" t="str">
        <f>VLOOKUP(L372,'[1]Mã Misa'!$C$2:$D$74,2,0)</f>
        <v>GM500</v>
      </c>
      <c r="N372" s="2">
        <v>88846</v>
      </c>
      <c r="O372" t="s">
        <v>710</v>
      </c>
      <c r="P372" s="8" t="str">
        <f t="shared" si="23"/>
        <v>0136364</v>
      </c>
      <c r="Q372" s="8" t="e">
        <f t="array" ref="Q372">IF(VLOOKUP(P372,$AA$1:$AC$32,1,0)&lt;&gt;0,(P372&amp;"A"),0)</f>
        <v>#N/A</v>
      </c>
      <c r="R372" s="12">
        <v>44508</v>
      </c>
      <c r="S372" t="s">
        <v>711</v>
      </c>
      <c r="T372" s="8" t="str">
        <f t="shared" si="24"/>
        <v>VM HNI Thă</v>
      </c>
      <c r="U372" t="s">
        <v>6184</v>
      </c>
      <c r="Y372" t="str">
        <f t="array" ref="Y372">IF(ISNUMBER(SEARCH($V$3,T372)),"WINCOMHANOI",IF(ISNUMBER(SEARCH($V$4,T372)),"WINCOMHOCHIMINH",IF(ISNUMBER(SEARCH($V$5,T372)),"WINCOMDANANG",IF(ISNUMBER(SEARCH($V$6,T372)),"WINCOMHAIDUONG",IF(ISNUMBER(SEARCH($V$7,T372)),"WINCOMQUANGNINH",IF(ISNUMBER(SEARCH($V$8,T372)),"WINCOMHAIPHONG",IF(ISNUMBER(SEARCH($V$9,T372)),"WINCOMBACGIANG",IF(ISNUMBER(SEARCH($V$10,T372)),"WINCOMBACNINH",IF(ISNUMBER(SEARCH($V$11,T372)),"WINCOMPHUTHO",IF(ISNUMBER(SEARCH($V$12,T372)),"WINCOMHATINH",IF(ISNUMBER(SEARCH($V$13,T372)),"WINCOMTHAINGUYEN",IF(ISNUMBER(SEARCH($V$14,T372)),"WINCOMKHANHHOA",IF(ISNUMBER(SEARCH($V$15,T372)),"WINCOMHUNGYEN",IF(ISNUMBER(SEARCH($V$16,T372)),"WINCOMNGHEAN",IF(ISNUMBER(SEARCH($V$17,T372)),"WINCOMLAOCAI",IF(ISNUMBER(SEARCH($V$18,T372)),"WINCOMVUNGTAU",IF(ISNUMBER(SEARCH($V$19,T372)),"WINCOMBINHDUONG",IF(ISNUMBER(SEARCH($V$20,T372)),"WINCOMKIENGIANG",IF(ISNUMBER(SEARCH($V$21,T372)),"WINCOMHANAM",IF(ISNUMBER(SEARCH($V$22,T372)),"WINCOMNAMDINH",IF(ISNUMBER(SEARCH($V$23,T372)),"WINCOMLANGSON",IF(ISNUMBER(SEARCH($V$24,T372)),"WINCOMTHANHHOA",IF(ISNUMBER(SEARCH($V$25,T372)),"WINCOMYENBAI",IF(ISNUMBER(SEARCH($V$26,T372)),"WINCOMTUYENQUANG",IF(ISNUMBER(SEARCH($V$27,T372)),"WINCOMHUE",IF(ISNUMBER(SEARCH($V$28,T372)),"WINCOMQUANGNAM",IF(ISNUMBER(SEARCH($V$29,T372)),"WINCOMVINHPHUC",IF(ISNUMBER(SEARCH($V$30,T372)),"WINCOMHAGIANG",IF(ISNUMBER(SEARCH($V$31,T372)),"WINCOMNINHBINH",IF(ISNUMBER(SEARCH($V$32,T372)),"WINCOMTRAVINH",IF(ISNUMBER(SEARCH($V$33,T372)),"WINCOMCANTHO",IF(ISNUMBER(SEARCH($V$34,T372)),"WINCOMBENTRE",IF(ISNUMBER(SEARCH($V$35,T372)),"WINCOMCAMAU",IF(ISNUMBER(SEARCH($V$36,T372)),"WINCOMANGIANG",IF(ISNUMBER(SEARCH($V$37,T372)),"WINCOMNINHTHUAN",IF(ISNUMBER(SEARCH($V$38,T372)),"WINCOMTHAIBINH",IF(ISNUMBER(SEARCH($V$39,T372)),"WINCOMGIALAI",IF(ISNUMBER(SEARCH($V$40,T372)),"WINCOMHOABINH",IF(ISNUMBER(SEARCH($V$41,T372)),"WINCOMQUANGNGAI",IF(ISNUMBER(SEARCH($V$42,T372)),"WINCOMBINHTHUAN",IF(ISNUMBER(SEARCH($V$43,T372)),"WINCOMDAKLAK",IF(ISNUMBER(SEARCH($V$44,T372)),"WINCOMSOCTRANG",IF(ISNUMBER(SEARCH($V$45,T372)),"WINCOMSONLA",IF(ISNUMBER(SEARCH($V$46,T372)),"WINCOMKONTUM",IF(ISNUMBER(SEARCH($V$47,T372)),"WINCOMPHUYEN",IF(ISNUMBER(SEARCH($V$48,T372)),"WINCOMQUANGTRI",IF(ISNUMBER(SEARCH($V$49,T372)),"WINCOMBINHDINH",IF(ISNUMBER(SEARCH($V$50,T372)),"WINCOMCAOBANG",IF(ISNUMBER(SEARCH($V$51,T372)),"WINCOMQUANGBINH",IF(ISNUMBER(SEARCH($V$52,T372)),"WINCOMLAMDONG",IF(ISNUMBER(SEARCH($V$53,T372)),"WINCOMVINHLONG",IF(ISNUMBER(SEARCH($V$54,T372)),"WINCOMDONGTHAP",IF(ISNUMBER(SEARCH($V$55,T372)),"WINCOMTIENGIANG",IF(ISNUMBER(SEARCH($V$56,T372)),"WINCOMQUANGNINH",0))))))))))))))))))))))))))))))))))))))))))))))))))))))</f>
        <v>WINCOMHANOI</v>
      </c>
    </row>
    <row r="373" spans="1:25" x14ac:dyDescent="0.2">
      <c r="A373" t="s">
        <v>0</v>
      </c>
      <c r="B373" t="s">
        <v>709</v>
      </c>
      <c r="C373" t="s">
        <v>37</v>
      </c>
      <c r="D373" t="s">
        <v>20</v>
      </c>
      <c r="E373" t="s">
        <v>4</v>
      </c>
      <c r="F373" s="5">
        <f t="shared" si="21"/>
        <v>1</v>
      </c>
      <c r="G373" s="2">
        <v>50182</v>
      </c>
      <c r="H373" s="2">
        <v>55200.200000000004</v>
      </c>
      <c r="I373" t="s">
        <v>5</v>
      </c>
      <c r="J373" t="s">
        <v>21</v>
      </c>
      <c r="K373" t="str">
        <f t="shared" si="22"/>
        <v>Giò tai lưỡi xào gói 250g</v>
      </c>
      <c r="L373" s="8" t="str">
        <f>VLOOKUP(K373,'[1]Mã Misa'!$B$2:$D$74,2,0)</f>
        <v>Giò Tai Lưỡi Xào 250g</v>
      </c>
      <c r="M373" s="8" t="str">
        <f>VLOOKUP(L373,'[1]Mã Misa'!$C$2:$D$74,2,0)</f>
        <v>GTLX250G</v>
      </c>
      <c r="N373" s="2">
        <v>50182</v>
      </c>
      <c r="O373" t="s">
        <v>710</v>
      </c>
      <c r="P373" s="8" t="str">
        <f t="shared" si="23"/>
        <v>0136364</v>
      </c>
      <c r="Q373" s="8" t="e">
        <f t="array" ref="Q373">IF(VLOOKUP(P373,$AA$1:$AC$32,1,0)&lt;&gt;0,(P373&amp;"A"),0)</f>
        <v>#N/A</v>
      </c>
      <c r="R373" s="12">
        <v>44508</v>
      </c>
      <c r="S373" t="s">
        <v>711</v>
      </c>
      <c r="T373" s="8" t="str">
        <f t="shared" si="24"/>
        <v>VM HNI Thă</v>
      </c>
      <c r="U373" t="s">
        <v>6184</v>
      </c>
      <c r="Y373" t="str">
        <f t="array" ref="Y373">IF(ISNUMBER(SEARCH($V$3,T373)),"WINCOMHANOI",IF(ISNUMBER(SEARCH($V$4,T373)),"WINCOMHOCHIMINH",IF(ISNUMBER(SEARCH($V$5,T373)),"WINCOMDANANG",IF(ISNUMBER(SEARCH($V$6,T373)),"WINCOMHAIDUONG",IF(ISNUMBER(SEARCH($V$7,T373)),"WINCOMQUANGNINH",IF(ISNUMBER(SEARCH($V$8,T373)),"WINCOMHAIPHONG",IF(ISNUMBER(SEARCH($V$9,T373)),"WINCOMBACGIANG",IF(ISNUMBER(SEARCH($V$10,T373)),"WINCOMBACNINH",IF(ISNUMBER(SEARCH($V$11,T373)),"WINCOMPHUTHO",IF(ISNUMBER(SEARCH($V$12,T373)),"WINCOMHATINH",IF(ISNUMBER(SEARCH($V$13,T373)),"WINCOMTHAINGUYEN",IF(ISNUMBER(SEARCH($V$14,T373)),"WINCOMKHANHHOA",IF(ISNUMBER(SEARCH($V$15,T373)),"WINCOMHUNGYEN",IF(ISNUMBER(SEARCH($V$16,T373)),"WINCOMNGHEAN",IF(ISNUMBER(SEARCH($V$17,T373)),"WINCOMLAOCAI",IF(ISNUMBER(SEARCH($V$18,T373)),"WINCOMVUNGTAU",IF(ISNUMBER(SEARCH($V$19,T373)),"WINCOMBINHDUONG",IF(ISNUMBER(SEARCH($V$20,T373)),"WINCOMKIENGIANG",IF(ISNUMBER(SEARCH($V$21,T373)),"WINCOMHANAM",IF(ISNUMBER(SEARCH($V$22,T373)),"WINCOMNAMDINH",IF(ISNUMBER(SEARCH($V$23,T373)),"WINCOMLANGSON",IF(ISNUMBER(SEARCH($V$24,T373)),"WINCOMTHANHHOA",IF(ISNUMBER(SEARCH($V$25,T373)),"WINCOMYENBAI",IF(ISNUMBER(SEARCH($V$26,T373)),"WINCOMTUYENQUANG",IF(ISNUMBER(SEARCH($V$27,T373)),"WINCOMHUE",IF(ISNUMBER(SEARCH($V$28,T373)),"WINCOMQUANGNAM",IF(ISNUMBER(SEARCH($V$29,T373)),"WINCOMVINHPHUC",IF(ISNUMBER(SEARCH($V$30,T373)),"WINCOMHAGIANG",IF(ISNUMBER(SEARCH($V$31,T373)),"WINCOMNINHBINH",IF(ISNUMBER(SEARCH($V$32,T373)),"WINCOMTRAVINH",IF(ISNUMBER(SEARCH($V$33,T373)),"WINCOMCANTHO",IF(ISNUMBER(SEARCH($V$34,T373)),"WINCOMBENTRE",IF(ISNUMBER(SEARCH($V$35,T373)),"WINCOMCAMAU",IF(ISNUMBER(SEARCH($V$36,T373)),"WINCOMANGIANG",IF(ISNUMBER(SEARCH($V$37,T373)),"WINCOMNINHTHUAN",IF(ISNUMBER(SEARCH($V$38,T373)),"WINCOMTHAIBINH",IF(ISNUMBER(SEARCH($V$39,T373)),"WINCOMGIALAI",IF(ISNUMBER(SEARCH($V$40,T373)),"WINCOMHOABINH",IF(ISNUMBER(SEARCH($V$41,T373)),"WINCOMQUANGNGAI",IF(ISNUMBER(SEARCH($V$42,T373)),"WINCOMBINHTHUAN",IF(ISNUMBER(SEARCH($V$43,T373)),"WINCOMDAKLAK",IF(ISNUMBER(SEARCH($V$44,T373)),"WINCOMSOCTRANG",IF(ISNUMBER(SEARCH($V$45,T373)),"WINCOMSONLA",IF(ISNUMBER(SEARCH($V$46,T373)),"WINCOMKONTUM",IF(ISNUMBER(SEARCH($V$47,T373)),"WINCOMPHUYEN",IF(ISNUMBER(SEARCH($V$48,T373)),"WINCOMQUANGTRI",IF(ISNUMBER(SEARCH($V$49,T373)),"WINCOMBINHDINH",IF(ISNUMBER(SEARCH($V$50,T373)),"WINCOMCAOBANG",IF(ISNUMBER(SEARCH($V$51,T373)),"WINCOMQUANGBINH",IF(ISNUMBER(SEARCH($V$52,T373)),"WINCOMLAMDONG",IF(ISNUMBER(SEARCH($V$53,T373)),"WINCOMVINHLONG",IF(ISNUMBER(SEARCH($V$54,T373)),"WINCOMDONGTHAP",IF(ISNUMBER(SEARCH($V$55,T373)),"WINCOMTIENGIANG",IF(ISNUMBER(SEARCH($V$56,T373)),"WINCOMQUANGNINH",0))))))))))))))))))))))))))))))))))))))))))))))))))))))</f>
        <v>WINCOMHANOI</v>
      </c>
    </row>
    <row r="374" spans="1:25" x14ac:dyDescent="0.2">
      <c r="A374" t="s">
        <v>0</v>
      </c>
      <c r="B374" t="s">
        <v>712</v>
      </c>
      <c r="C374" t="s">
        <v>2</v>
      </c>
      <c r="D374" t="s">
        <v>15</v>
      </c>
      <c r="E374" t="s">
        <v>4</v>
      </c>
      <c r="F374" s="5">
        <f t="shared" si="21"/>
        <v>3</v>
      </c>
      <c r="G374" s="2">
        <v>180924</v>
      </c>
      <c r="H374" s="2">
        <v>199016.40000000002</v>
      </c>
      <c r="I374" t="s">
        <v>5</v>
      </c>
      <c r="J374" t="s">
        <v>16</v>
      </c>
      <c r="K374" t="str">
        <f t="shared" si="22"/>
        <v>_Chả nướng 300g</v>
      </c>
      <c r="L374" s="8" t="str">
        <f>VLOOKUP(K374,'[1]Mã Misa'!$B$2:$D$74,2,0)</f>
        <v>Chả nướng 300g</v>
      </c>
      <c r="M374" s="8" t="str">
        <f>VLOOKUP(L374,'[1]Mã Misa'!$C$2:$D$74,2,0)</f>
        <v>CN300</v>
      </c>
      <c r="N374" s="2">
        <v>60308</v>
      </c>
      <c r="O374" t="s">
        <v>713</v>
      </c>
      <c r="P374" s="8" t="str">
        <f t="shared" si="23"/>
        <v>0136383</v>
      </c>
      <c r="Q374" s="8" t="e">
        <f t="array" ref="Q374">IF(VLOOKUP(P374,$AA$1:$AC$32,1,0)&lt;&gt;0,(P374&amp;"A"),0)</f>
        <v>#N/A</v>
      </c>
      <c r="R374" s="12">
        <v>44508</v>
      </c>
      <c r="S374" t="s">
        <v>714</v>
      </c>
      <c r="T374" s="8" t="str">
        <f t="shared" si="24"/>
        <v>VM+ HNI Hà</v>
      </c>
      <c r="U374" t="s">
        <v>6185</v>
      </c>
      <c r="Y374" t="str">
        <f t="array" ref="Y374">IF(ISNUMBER(SEARCH($V$3,T374)),"WINCOMHANOI",IF(ISNUMBER(SEARCH($V$4,T374)),"WINCOMHOCHIMINH",IF(ISNUMBER(SEARCH($V$5,T374)),"WINCOMDANANG",IF(ISNUMBER(SEARCH($V$6,T374)),"WINCOMHAIDUONG",IF(ISNUMBER(SEARCH($V$7,T374)),"WINCOMQUANGNINH",IF(ISNUMBER(SEARCH($V$8,T374)),"WINCOMHAIPHONG",IF(ISNUMBER(SEARCH($V$9,T374)),"WINCOMBACGIANG",IF(ISNUMBER(SEARCH($V$10,T374)),"WINCOMBACNINH",IF(ISNUMBER(SEARCH($V$11,T374)),"WINCOMPHUTHO",IF(ISNUMBER(SEARCH($V$12,T374)),"WINCOMHATINH",IF(ISNUMBER(SEARCH($V$13,T374)),"WINCOMTHAINGUYEN",IF(ISNUMBER(SEARCH($V$14,T374)),"WINCOMKHANHHOA",IF(ISNUMBER(SEARCH($V$15,T374)),"WINCOMHUNGYEN",IF(ISNUMBER(SEARCH($V$16,T374)),"WINCOMNGHEAN",IF(ISNUMBER(SEARCH($V$17,T374)),"WINCOMLAOCAI",IF(ISNUMBER(SEARCH($V$18,T374)),"WINCOMVUNGTAU",IF(ISNUMBER(SEARCH($V$19,T374)),"WINCOMBINHDUONG",IF(ISNUMBER(SEARCH($V$20,T374)),"WINCOMKIENGIANG",IF(ISNUMBER(SEARCH($V$21,T374)),"WINCOMHANAM",IF(ISNUMBER(SEARCH($V$22,T374)),"WINCOMNAMDINH",IF(ISNUMBER(SEARCH($V$23,T374)),"WINCOMLANGSON",IF(ISNUMBER(SEARCH($V$24,T374)),"WINCOMTHANHHOA",IF(ISNUMBER(SEARCH($V$25,T374)),"WINCOMYENBAI",IF(ISNUMBER(SEARCH($V$26,T374)),"WINCOMTUYENQUANG",IF(ISNUMBER(SEARCH($V$27,T374)),"WINCOMHUE",IF(ISNUMBER(SEARCH($V$28,T374)),"WINCOMQUANGNAM",IF(ISNUMBER(SEARCH($V$29,T374)),"WINCOMVINHPHUC",IF(ISNUMBER(SEARCH($V$30,T374)),"WINCOMHAGIANG",IF(ISNUMBER(SEARCH($V$31,T374)),"WINCOMNINHBINH",IF(ISNUMBER(SEARCH($V$32,T374)),"WINCOMTRAVINH",IF(ISNUMBER(SEARCH($V$33,T374)),"WINCOMCANTHO",IF(ISNUMBER(SEARCH($V$34,T374)),"WINCOMBENTRE",IF(ISNUMBER(SEARCH($V$35,T374)),"WINCOMCAMAU",IF(ISNUMBER(SEARCH($V$36,T374)),"WINCOMANGIANG",IF(ISNUMBER(SEARCH($V$37,T374)),"WINCOMNINHTHUAN",IF(ISNUMBER(SEARCH($V$38,T374)),"WINCOMTHAIBINH",IF(ISNUMBER(SEARCH($V$39,T374)),"WINCOMGIALAI",IF(ISNUMBER(SEARCH($V$40,T374)),"WINCOMHOABINH",IF(ISNUMBER(SEARCH($V$41,T374)),"WINCOMQUANGNGAI",IF(ISNUMBER(SEARCH($V$42,T374)),"WINCOMBINHTHUAN",IF(ISNUMBER(SEARCH($V$43,T374)),"WINCOMDAKLAK",IF(ISNUMBER(SEARCH($V$44,T374)),"WINCOMSOCTRANG",IF(ISNUMBER(SEARCH($V$45,T374)),"WINCOMSONLA",IF(ISNUMBER(SEARCH($V$46,T374)),"WINCOMKONTUM",IF(ISNUMBER(SEARCH($V$47,T374)),"WINCOMPHUYEN",IF(ISNUMBER(SEARCH($V$48,T374)),"WINCOMQUANGTRI",IF(ISNUMBER(SEARCH($V$49,T374)),"WINCOMBINHDINH",IF(ISNUMBER(SEARCH($V$50,T374)),"WINCOMCAOBANG",IF(ISNUMBER(SEARCH($V$51,T374)),"WINCOMQUANGBINH",IF(ISNUMBER(SEARCH($V$52,T374)),"WINCOMLAMDONG",IF(ISNUMBER(SEARCH($V$53,T374)),"WINCOMVINHLONG",IF(ISNUMBER(SEARCH($V$54,T374)),"WINCOMDONGTHAP",IF(ISNUMBER(SEARCH($V$55,T374)),"WINCOMTIENGIANG",IF(ISNUMBER(SEARCH($V$56,T374)),"WINCOMQUANGNINH",0))))))))))))))))))))))))))))))))))))))))))))))))))))))</f>
        <v>WINCOMHANOI</v>
      </c>
    </row>
    <row r="375" spans="1:25" x14ac:dyDescent="0.2">
      <c r="A375" t="s">
        <v>0</v>
      </c>
      <c r="B375" t="s">
        <v>712</v>
      </c>
      <c r="C375" t="s">
        <v>31</v>
      </c>
      <c r="D375" t="s">
        <v>62</v>
      </c>
      <c r="E375" t="s">
        <v>4</v>
      </c>
      <c r="F375" s="5">
        <f t="shared" si="21"/>
        <v>7</v>
      </c>
      <c r="G375" s="2">
        <v>737800</v>
      </c>
      <c r="H375" s="2">
        <v>811580.00000000012</v>
      </c>
      <c r="I375" t="s">
        <v>5</v>
      </c>
      <c r="J375" t="s">
        <v>63</v>
      </c>
      <c r="K375" t="str">
        <f t="shared" si="22"/>
        <v>_Đùi gà sốt cay 500g</v>
      </c>
      <c r="L375" s="8" t="str">
        <f>VLOOKUP(K375,'[1]Mã Misa'!$B$2:$D$74,2,0)</f>
        <v>Đùi gà sốt cay 500g</v>
      </c>
      <c r="M375" s="8" t="str">
        <f>VLOOKUP(L375,'[1]Mã Misa'!$C$2:$D$74,2,0)</f>
        <v>DGSC500</v>
      </c>
      <c r="N375" s="2">
        <v>105400</v>
      </c>
      <c r="O375" t="s">
        <v>713</v>
      </c>
      <c r="P375" s="8" t="str">
        <f t="shared" si="23"/>
        <v>0136383</v>
      </c>
      <c r="Q375" s="8" t="e">
        <f t="array" ref="Q375">IF(VLOOKUP(P375,$AA$1:$AC$32,1,0)&lt;&gt;0,(P375&amp;"A"),0)</f>
        <v>#N/A</v>
      </c>
      <c r="R375" s="12">
        <v>44508</v>
      </c>
      <c r="S375" t="s">
        <v>714</v>
      </c>
      <c r="T375" s="8" t="str">
        <f t="shared" si="24"/>
        <v>VM+ HNI Hà</v>
      </c>
      <c r="U375" t="s">
        <v>6185</v>
      </c>
      <c r="Y375" t="str">
        <f t="array" ref="Y375">IF(ISNUMBER(SEARCH($V$3,T375)),"WINCOMHANOI",IF(ISNUMBER(SEARCH($V$4,T375)),"WINCOMHOCHIMINH",IF(ISNUMBER(SEARCH($V$5,T375)),"WINCOMDANANG",IF(ISNUMBER(SEARCH($V$6,T375)),"WINCOMHAIDUONG",IF(ISNUMBER(SEARCH($V$7,T375)),"WINCOMQUANGNINH",IF(ISNUMBER(SEARCH($V$8,T375)),"WINCOMHAIPHONG",IF(ISNUMBER(SEARCH($V$9,T375)),"WINCOMBACGIANG",IF(ISNUMBER(SEARCH($V$10,T375)),"WINCOMBACNINH",IF(ISNUMBER(SEARCH($V$11,T375)),"WINCOMPHUTHO",IF(ISNUMBER(SEARCH($V$12,T375)),"WINCOMHATINH",IF(ISNUMBER(SEARCH($V$13,T375)),"WINCOMTHAINGUYEN",IF(ISNUMBER(SEARCH($V$14,T375)),"WINCOMKHANHHOA",IF(ISNUMBER(SEARCH($V$15,T375)),"WINCOMHUNGYEN",IF(ISNUMBER(SEARCH($V$16,T375)),"WINCOMNGHEAN",IF(ISNUMBER(SEARCH($V$17,T375)),"WINCOMLAOCAI",IF(ISNUMBER(SEARCH($V$18,T375)),"WINCOMVUNGTAU",IF(ISNUMBER(SEARCH($V$19,T375)),"WINCOMBINHDUONG",IF(ISNUMBER(SEARCH($V$20,T375)),"WINCOMKIENGIANG",IF(ISNUMBER(SEARCH($V$21,T375)),"WINCOMHANAM",IF(ISNUMBER(SEARCH($V$22,T375)),"WINCOMNAMDINH",IF(ISNUMBER(SEARCH($V$23,T375)),"WINCOMLANGSON",IF(ISNUMBER(SEARCH($V$24,T375)),"WINCOMTHANHHOA",IF(ISNUMBER(SEARCH($V$25,T375)),"WINCOMYENBAI",IF(ISNUMBER(SEARCH($V$26,T375)),"WINCOMTUYENQUANG",IF(ISNUMBER(SEARCH($V$27,T375)),"WINCOMHUE",IF(ISNUMBER(SEARCH($V$28,T375)),"WINCOMQUANGNAM",IF(ISNUMBER(SEARCH($V$29,T375)),"WINCOMVINHPHUC",IF(ISNUMBER(SEARCH($V$30,T375)),"WINCOMHAGIANG",IF(ISNUMBER(SEARCH($V$31,T375)),"WINCOMNINHBINH",IF(ISNUMBER(SEARCH($V$32,T375)),"WINCOMTRAVINH",IF(ISNUMBER(SEARCH($V$33,T375)),"WINCOMCANTHO",IF(ISNUMBER(SEARCH($V$34,T375)),"WINCOMBENTRE",IF(ISNUMBER(SEARCH($V$35,T375)),"WINCOMCAMAU",IF(ISNUMBER(SEARCH($V$36,T375)),"WINCOMANGIANG",IF(ISNUMBER(SEARCH($V$37,T375)),"WINCOMNINHTHUAN",IF(ISNUMBER(SEARCH($V$38,T375)),"WINCOMTHAIBINH",IF(ISNUMBER(SEARCH($V$39,T375)),"WINCOMGIALAI",IF(ISNUMBER(SEARCH($V$40,T375)),"WINCOMHOABINH",IF(ISNUMBER(SEARCH($V$41,T375)),"WINCOMQUANGNGAI",IF(ISNUMBER(SEARCH($V$42,T375)),"WINCOMBINHTHUAN",IF(ISNUMBER(SEARCH($V$43,T375)),"WINCOMDAKLAK",IF(ISNUMBER(SEARCH($V$44,T375)),"WINCOMSOCTRANG",IF(ISNUMBER(SEARCH($V$45,T375)),"WINCOMSONLA",IF(ISNUMBER(SEARCH($V$46,T375)),"WINCOMKONTUM",IF(ISNUMBER(SEARCH($V$47,T375)),"WINCOMPHUYEN",IF(ISNUMBER(SEARCH($V$48,T375)),"WINCOMQUANGTRI",IF(ISNUMBER(SEARCH($V$49,T375)),"WINCOMBINHDINH",IF(ISNUMBER(SEARCH($V$50,T375)),"WINCOMCAOBANG",IF(ISNUMBER(SEARCH($V$51,T375)),"WINCOMQUANGBINH",IF(ISNUMBER(SEARCH($V$52,T375)),"WINCOMLAMDONG",IF(ISNUMBER(SEARCH($V$53,T375)),"WINCOMVINHLONG",IF(ISNUMBER(SEARCH($V$54,T375)),"WINCOMDONGTHAP",IF(ISNUMBER(SEARCH($V$55,T375)),"WINCOMTIENGIANG",IF(ISNUMBER(SEARCH($V$56,T375)),"WINCOMQUANGNINH",0))))))))))))))))))))))))))))))))))))))))))))))))))))))</f>
        <v>WINCOMHANOI</v>
      </c>
    </row>
    <row r="376" spans="1:25" x14ac:dyDescent="0.2">
      <c r="A376" t="s">
        <v>0</v>
      </c>
      <c r="B376" t="s">
        <v>712</v>
      </c>
      <c r="C376" t="s">
        <v>34</v>
      </c>
      <c r="D376" t="s">
        <v>35</v>
      </c>
      <c r="E376" t="s">
        <v>4</v>
      </c>
      <c r="F376" s="5">
        <f t="shared" si="21"/>
        <v>1</v>
      </c>
      <c r="G376" s="2">
        <v>73431</v>
      </c>
      <c r="H376" s="2">
        <v>80774.100000000006</v>
      </c>
      <c r="I376" t="s">
        <v>5</v>
      </c>
      <c r="J376" t="s">
        <v>36</v>
      </c>
      <c r="K376" t="str">
        <f t="shared" si="22"/>
        <v>Chân giò heo muối gói 300g</v>
      </c>
      <c r="L376" s="8" t="str">
        <f>VLOOKUP(K376,'[1]Mã Misa'!$B$2:$D$74,2,0)</f>
        <v>Chân giò heo muối 300g</v>
      </c>
      <c r="M376" s="8" t="str">
        <f>VLOOKUP(L376,'[1]Mã Misa'!$C$2:$D$74,2,0)</f>
        <v>CGM300</v>
      </c>
      <c r="N376" s="2">
        <v>73431</v>
      </c>
      <c r="O376" t="s">
        <v>713</v>
      </c>
      <c r="P376" s="8" t="str">
        <f t="shared" si="23"/>
        <v>0136383</v>
      </c>
      <c r="Q376" s="8" t="e">
        <f t="array" ref="Q376">IF(VLOOKUP(P376,$AA$1:$AC$32,1,0)&lt;&gt;0,(P376&amp;"A"),0)</f>
        <v>#N/A</v>
      </c>
      <c r="R376" s="12">
        <v>44508</v>
      </c>
      <c r="S376" t="s">
        <v>714</v>
      </c>
      <c r="T376" s="8" t="str">
        <f t="shared" si="24"/>
        <v>VM+ HNI Hà</v>
      </c>
      <c r="U376" t="s">
        <v>6185</v>
      </c>
      <c r="Y376" t="str">
        <f t="array" ref="Y376">IF(ISNUMBER(SEARCH($V$3,T376)),"WINCOMHANOI",IF(ISNUMBER(SEARCH($V$4,T376)),"WINCOMHOCHIMINH",IF(ISNUMBER(SEARCH($V$5,T376)),"WINCOMDANANG",IF(ISNUMBER(SEARCH($V$6,T376)),"WINCOMHAIDUONG",IF(ISNUMBER(SEARCH($V$7,T376)),"WINCOMQUANGNINH",IF(ISNUMBER(SEARCH($V$8,T376)),"WINCOMHAIPHONG",IF(ISNUMBER(SEARCH($V$9,T376)),"WINCOMBACGIANG",IF(ISNUMBER(SEARCH($V$10,T376)),"WINCOMBACNINH",IF(ISNUMBER(SEARCH($V$11,T376)),"WINCOMPHUTHO",IF(ISNUMBER(SEARCH($V$12,T376)),"WINCOMHATINH",IF(ISNUMBER(SEARCH($V$13,T376)),"WINCOMTHAINGUYEN",IF(ISNUMBER(SEARCH($V$14,T376)),"WINCOMKHANHHOA",IF(ISNUMBER(SEARCH($V$15,T376)),"WINCOMHUNGYEN",IF(ISNUMBER(SEARCH($V$16,T376)),"WINCOMNGHEAN",IF(ISNUMBER(SEARCH($V$17,T376)),"WINCOMLAOCAI",IF(ISNUMBER(SEARCH($V$18,T376)),"WINCOMVUNGTAU",IF(ISNUMBER(SEARCH($V$19,T376)),"WINCOMBINHDUONG",IF(ISNUMBER(SEARCH($V$20,T376)),"WINCOMKIENGIANG",IF(ISNUMBER(SEARCH($V$21,T376)),"WINCOMHANAM",IF(ISNUMBER(SEARCH($V$22,T376)),"WINCOMNAMDINH",IF(ISNUMBER(SEARCH($V$23,T376)),"WINCOMLANGSON",IF(ISNUMBER(SEARCH($V$24,T376)),"WINCOMTHANHHOA",IF(ISNUMBER(SEARCH($V$25,T376)),"WINCOMYENBAI",IF(ISNUMBER(SEARCH($V$26,T376)),"WINCOMTUYENQUANG",IF(ISNUMBER(SEARCH($V$27,T376)),"WINCOMHUE",IF(ISNUMBER(SEARCH($V$28,T376)),"WINCOMQUANGNAM",IF(ISNUMBER(SEARCH($V$29,T376)),"WINCOMVINHPHUC",IF(ISNUMBER(SEARCH($V$30,T376)),"WINCOMHAGIANG",IF(ISNUMBER(SEARCH($V$31,T376)),"WINCOMNINHBINH",IF(ISNUMBER(SEARCH($V$32,T376)),"WINCOMTRAVINH",IF(ISNUMBER(SEARCH($V$33,T376)),"WINCOMCANTHO",IF(ISNUMBER(SEARCH($V$34,T376)),"WINCOMBENTRE",IF(ISNUMBER(SEARCH($V$35,T376)),"WINCOMCAMAU",IF(ISNUMBER(SEARCH($V$36,T376)),"WINCOMANGIANG",IF(ISNUMBER(SEARCH($V$37,T376)),"WINCOMNINHTHUAN",IF(ISNUMBER(SEARCH($V$38,T376)),"WINCOMTHAIBINH",IF(ISNUMBER(SEARCH($V$39,T376)),"WINCOMGIALAI",IF(ISNUMBER(SEARCH($V$40,T376)),"WINCOMHOABINH",IF(ISNUMBER(SEARCH($V$41,T376)),"WINCOMQUANGNGAI",IF(ISNUMBER(SEARCH($V$42,T376)),"WINCOMBINHTHUAN",IF(ISNUMBER(SEARCH($V$43,T376)),"WINCOMDAKLAK",IF(ISNUMBER(SEARCH($V$44,T376)),"WINCOMSOCTRANG",IF(ISNUMBER(SEARCH($V$45,T376)),"WINCOMSONLA",IF(ISNUMBER(SEARCH($V$46,T376)),"WINCOMKONTUM",IF(ISNUMBER(SEARCH($V$47,T376)),"WINCOMPHUYEN",IF(ISNUMBER(SEARCH($V$48,T376)),"WINCOMQUANGTRI",IF(ISNUMBER(SEARCH($V$49,T376)),"WINCOMBINHDINH",IF(ISNUMBER(SEARCH($V$50,T376)),"WINCOMCAOBANG",IF(ISNUMBER(SEARCH($V$51,T376)),"WINCOMQUANGBINH",IF(ISNUMBER(SEARCH($V$52,T376)),"WINCOMLAMDONG",IF(ISNUMBER(SEARCH($V$53,T376)),"WINCOMVINHLONG",IF(ISNUMBER(SEARCH($V$54,T376)),"WINCOMDONGTHAP",IF(ISNUMBER(SEARCH($V$55,T376)),"WINCOMTIENGIANG",IF(ISNUMBER(SEARCH($V$56,T376)),"WINCOMQUANGNINH",0))))))))))))))))))))))))))))))))))))))))))))))))))))))</f>
        <v>WINCOMHANOI</v>
      </c>
    </row>
    <row r="377" spans="1:25" x14ac:dyDescent="0.2">
      <c r="A377" t="s">
        <v>0</v>
      </c>
      <c r="B377" t="s">
        <v>715</v>
      </c>
      <c r="C377" t="s">
        <v>2</v>
      </c>
      <c r="D377" t="s">
        <v>3</v>
      </c>
      <c r="E377" t="s">
        <v>4</v>
      </c>
      <c r="F377" s="5">
        <f t="shared" si="21"/>
        <v>1</v>
      </c>
      <c r="G377" s="2">
        <v>88846</v>
      </c>
      <c r="H377" s="2">
        <v>97730.6</v>
      </c>
      <c r="I377" t="s">
        <v>5</v>
      </c>
      <c r="J377" t="s">
        <v>6</v>
      </c>
      <c r="K377" t="str">
        <f t="shared" si="22"/>
        <v>Gà muối gói 500g</v>
      </c>
      <c r="L377" s="8" t="str">
        <f>VLOOKUP(K377,'[1]Mã Misa'!$B$2:$D$74,2,0)</f>
        <v>Gà muối 500g</v>
      </c>
      <c r="M377" s="8" t="str">
        <f>VLOOKUP(L377,'[1]Mã Misa'!$C$2:$D$74,2,0)</f>
        <v>GM500</v>
      </c>
      <c r="N377" s="2">
        <v>88846</v>
      </c>
      <c r="O377" t="s">
        <v>716</v>
      </c>
      <c r="P377" s="8" t="str">
        <f t="shared" si="23"/>
        <v>0010746</v>
      </c>
      <c r="Q377" s="8" t="e">
        <f t="array" ref="Q377">IF(VLOOKUP(P377,$AA$1:$AC$32,1,0)&lt;&gt;0,(P377&amp;"A"),0)</f>
        <v>#N/A</v>
      </c>
      <c r="R377" s="12">
        <v>44508</v>
      </c>
      <c r="S377" t="s">
        <v>717</v>
      </c>
      <c r="T377" s="8" t="str">
        <f t="shared" si="24"/>
        <v>VM+ QNH Tổ</v>
      </c>
      <c r="U377" t="s">
        <v>6186</v>
      </c>
      <c r="Y377" t="str">
        <f t="array" ref="Y377">IF(ISNUMBER(SEARCH($V$3,T377)),"WINCOMHANOI",IF(ISNUMBER(SEARCH($V$4,T377)),"WINCOMHOCHIMINH",IF(ISNUMBER(SEARCH($V$5,T377)),"WINCOMDANANG",IF(ISNUMBER(SEARCH($V$6,T377)),"WINCOMHAIDUONG",IF(ISNUMBER(SEARCH($V$7,T377)),"WINCOMQUANGNINH",IF(ISNUMBER(SEARCH($V$8,T377)),"WINCOMHAIPHONG",IF(ISNUMBER(SEARCH($V$9,T377)),"WINCOMBACGIANG",IF(ISNUMBER(SEARCH($V$10,T377)),"WINCOMBACNINH",IF(ISNUMBER(SEARCH($V$11,T377)),"WINCOMPHUTHO",IF(ISNUMBER(SEARCH($V$12,T377)),"WINCOMHATINH",IF(ISNUMBER(SEARCH($V$13,T377)),"WINCOMTHAINGUYEN",IF(ISNUMBER(SEARCH($V$14,T377)),"WINCOMKHANHHOA",IF(ISNUMBER(SEARCH($V$15,T377)),"WINCOMHUNGYEN",IF(ISNUMBER(SEARCH($V$16,T377)),"WINCOMNGHEAN",IF(ISNUMBER(SEARCH($V$17,T377)),"WINCOMLAOCAI",IF(ISNUMBER(SEARCH($V$18,T377)),"WINCOMVUNGTAU",IF(ISNUMBER(SEARCH($V$19,T377)),"WINCOMBINHDUONG",IF(ISNUMBER(SEARCH($V$20,T377)),"WINCOMKIENGIANG",IF(ISNUMBER(SEARCH($V$21,T377)),"WINCOMHANAM",IF(ISNUMBER(SEARCH($V$22,T377)),"WINCOMNAMDINH",IF(ISNUMBER(SEARCH($V$23,T377)),"WINCOMLANGSON",IF(ISNUMBER(SEARCH($V$24,T377)),"WINCOMTHANHHOA",IF(ISNUMBER(SEARCH($V$25,T377)),"WINCOMYENBAI",IF(ISNUMBER(SEARCH($V$26,T377)),"WINCOMTUYENQUANG",IF(ISNUMBER(SEARCH($V$27,T377)),"WINCOMHUE",IF(ISNUMBER(SEARCH($V$28,T377)),"WINCOMQUANGNAM",IF(ISNUMBER(SEARCH($V$29,T377)),"WINCOMVINHPHUC",IF(ISNUMBER(SEARCH($V$30,T377)),"WINCOMHAGIANG",IF(ISNUMBER(SEARCH($V$31,T377)),"WINCOMNINHBINH",IF(ISNUMBER(SEARCH($V$32,T377)),"WINCOMTRAVINH",IF(ISNUMBER(SEARCH($V$33,T377)),"WINCOMCANTHO",IF(ISNUMBER(SEARCH($V$34,T377)),"WINCOMBENTRE",IF(ISNUMBER(SEARCH($V$35,T377)),"WINCOMCAMAU",IF(ISNUMBER(SEARCH($V$36,T377)),"WINCOMANGIANG",IF(ISNUMBER(SEARCH($V$37,T377)),"WINCOMNINHTHUAN",IF(ISNUMBER(SEARCH($V$38,T377)),"WINCOMTHAIBINH",IF(ISNUMBER(SEARCH($V$39,T377)),"WINCOMGIALAI",IF(ISNUMBER(SEARCH($V$40,T377)),"WINCOMHOABINH",IF(ISNUMBER(SEARCH($V$41,T377)),"WINCOMQUANGNGAI",IF(ISNUMBER(SEARCH($V$42,T377)),"WINCOMBINHTHUAN",IF(ISNUMBER(SEARCH($V$43,T377)),"WINCOMDAKLAK",IF(ISNUMBER(SEARCH($V$44,T377)),"WINCOMSOCTRANG",IF(ISNUMBER(SEARCH($V$45,T377)),"WINCOMSONLA",IF(ISNUMBER(SEARCH($V$46,T377)),"WINCOMKONTUM",IF(ISNUMBER(SEARCH($V$47,T377)),"WINCOMPHUYEN",IF(ISNUMBER(SEARCH($V$48,T377)),"WINCOMQUANGTRI",IF(ISNUMBER(SEARCH($V$49,T377)),"WINCOMBINHDINH",IF(ISNUMBER(SEARCH($V$50,T377)),"WINCOMCAOBANG",IF(ISNUMBER(SEARCH($V$51,T377)),"WINCOMQUANGBINH",IF(ISNUMBER(SEARCH($V$52,T377)),"WINCOMLAMDONG",IF(ISNUMBER(SEARCH($V$53,T377)),"WINCOMVINHLONG",IF(ISNUMBER(SEARCH($V$54,T377)),"WINCOMDONGTHAP",IF(ISNUMBER(SEARCH($V$55,T377)),"WINCOMTIENGIANG",IF(ISNUMBER(SEARCH($V$56,T377)),"WINCOMQUANGNINH",0))))))))))))))))))))))))))))))))))))))))))))))))))))))</f>
        <v>WINCOMQUANGNINH</v>
      </c>
    </row>
    <row r="378" spans="1:25" x14ac:dyDescent="0.2">
      <c r="A378" t="s">
        <v>0</v>
      </c>
      <c r="B378" t="s">
        <v>718</v>
      </c>
      <c r="C378" t="s">
        <v>2</v>
      </c>
      <c r="D378" t="s">
        <v>35</v>
      </c>
      <c r="E378" t="s">
        <v>4</v>
      </c>
      <c r="F378" s="5">
        <f t="shared" si="21"/>
        <v>1</v>
      </c>
      <c r="G378" s="2">
        <v>73431</v>
      </c>
      <c r="H378" s="2">
        <v>80774.100000000006</v>
      </c>
      <c r="I378" t="s">
        <v>5</v>
      </c>
      <c r="J378" t="s">
        <v>36</v>
      </c>
      <c r="K378" t="str">
        <f t="shared" si="22"/>
        <v>Chân giò heo muối gói 300g</v>
      </c>
      <c r="L378" s="8" t="str">
        <f>VLOOKUP(K378,'[1]Mã Misa'!$B$2:$D$74,2,0)</f>
        <v>Chân giò heo muối 300g</v>
      </c>
      <c r="M378" s="8" t="str">
        <f>VLOOKUP(L378,'[1]Mã Misa'!$C$2:$D$74,2,0)</f>
        <v>CGM300</v>
      </c>
      <c r="N378" s="2">
        <v>73431</v>
      </c>
      <c r="O378" t="s">
        <v>719</v>
      </c>
      <c r="P378" s="8" t="str">
        <f t="shared" si="23"/>
        <v>0136394</v>
      </c>
      <c r="Q378" s="8" t="e">
        <f t="array" ref="Q378">IF(VLOOKUP(P378,$AA$1:$AC$32,1,0)&lt;&gt;0,(P378&amp;"A"),0)</f>
        <v>#N/A</v>
      </c>
      <c r="R378" s="12">
        <v>44508</v>
      </c>
      <c r="S378" t="s">
        <v>720</v>
      </c>
      <c r="T378" s="8" t="str">
        <f t="shared" si="24"/>
        <v>VM+ HNI Ng</v>
      </c>
      <c r="U378" t="s">
        <v>6187</v>
      </c>
      <c r="Y378" t="str">
        <f t="array" ref="Y378">IF(ISNUMBER(SEARCH($V$3,T378)),"WINCOMHANOI",IF(ISNUMBER(SEARCH($V$4,T378)),"WINCOMHOCHIMINH",IF(ISNUMBER(SEARCH($V$5,T378)),"WINCOMDANANG",IF(ISNUMBER(SEARCH($V$6,T378)),"WINCOMHAIDUONG",IF(ISNUMBER(SEARCH($V$7,T378)),"WINCOMQUANGNINH",IF(ISNUMBER(SEARCH($V$8,T378)),"WINCOMHAIPHONG",IF(ISNUMBER(SEARCH($V$9,T378)),"WINCOMBACGIANG",IF(ISNUMBER(SEARCH($V$10,T378)),"WINCOMBACNINH",IF(ISNUMBER(SEARCH($V$11,T378)),"WINCOMPHUTHO",IF(ISNUMBER(SEARCH($V$12,T378)),"WINCOMHATINH",IF(ISNUMBER(SEARCH($V$13,T378)),"WINCOMTHAINGUYEN",IF(ISNUMBER(SEARCH($V$14,T378)),"WINCOMKHANHHOA",IF(ISNUMBER(SEARCH($V$15,T378)),"WINCOMHUNGYEN",IF(ISNUMBER(SEARCH($V$16,T378)),"WINCOMNGHEAN",IF(ISNUMBER(SEARCH($V$17,T378)),"WINCOMLAOCAI",IF(ISNUMBER(SEARCH($V$18,T378)),"WINCOMVUNGTAU",IF(ISNUMBER(SEARCH($V$19,T378)),"WINCOMBINHDUONG",IF(ISNUMBER(SEARCH($V$20,T378)),"WINCOMKIENGIANG",IF(ISNUMBER(SEARCH($V$21,T378)),"WINCOMHANAM",IF(ISNUMBER(SEARCH($V$22,T378)),"WINCOMNAMDINH",IF(ISNUMBER(SEARCH($V$23,T378)),"WINCOMLANGSON",IF(ISNUMBER(SEARCH($V$24,T378)),"WINCOMTHANHHOA",IF(ISNUMBER(SEARCH($V$25,T378)),"WINCOMYENBAI",IF(ISNUMBER(SEARCH($V$26,T378)),"WINCOMTUYENQUANG",IF(ISNUMBER(SEARCH($V$27,T378)),"WINCOMHUE",IF(ISNUMBER(SEARCH($V$28,T378)),"WINCOMQUANGNAM",IF(ISNUMBER(SEARCH($V$29,T378)),"WINCOMVINHPHUC",IF(ISNUMBER(SEARCH($V$30,T378)),"WINCOMHAGIANG",IF(ISNUMBER(SEARCH($V$31,T378)),"WINCOMNINHBINH",IF(ISNUMBER(SEARCH($V$32,T378)),"WINCOMTRAVINH",IF(ISNUMBER(SEARCH($V$33,T378)),"WINCOMCANTHO",IF(ISNUMBER(SEARCH($V$34,T378)),"WINCOMBENTRE",IF(ISNUMBER(SEARCH($V$35,T378)),"WINCOMCAMAU",IF(ISNUMBER(SEARCH($V$36,T378)),"WINCOMANGIANG",IF(ISNUMBER(SEARCH($V$37,T378)),"WINCOMNINHTHUAN",IF(ISNUMBER(SEARCH($V$38,T378)),"WINCOMTHAIBINH",IF(ISNUMBER(SEARCH($V$39,T378)),"WINCOMGIALAI",IF(ISNUMBER(SEARCH($V$40,T378)),"WINCOMHOABINH",IF(ISNUMBER(SEARCH($V$41,T378)),"WINCOMQUANGNGAI",IF(ISNUMBER(SEARCH($V$42,T378)),"WINCOMBINHTHUAN",IF(ISNUMBER(SEARCH($V$43,T378)),"WINCOMDAKLAK",IF(ISNUMBER(SEARCH($V$44,T378)),"WINCOMSOCTRANG",IF(ISNUMBER(SEARCH($V$45,T378)),"WINCOMSONLA",IF(ISNUMBER(SEARCH($V$46,T378)),"WINCOMKONTUM",IF(ISNUMBER(SEARCH($V$47,T378)),"WINCOMPHUYEN",IF(ISNUMBER(SEARCH($V$48,T378)),"WINCOMQUANGTRI",IF(ISNUMBER(SEARCH($V$49,T378)),"WINCOMBINHDINH",IF(ISNUMBER(SEARCH($V$50,T378)),"WINCOMCAOBANG",IF(ISNUMBER(SEARCH($V$51,T378)),"WINCOMQUANGBINH",IF(ISNUMBER(SEARCH($V$52,T378)),"WINCOMLAMDONG",IF(ISNUMBER(SEARCH($V$53,T378)),"WINCOMVINHLONG",IF(ISNUMBER(SEARCH($V$54,T378)),"WINCOMDONGTHAP",IF(ISNUMBER(SEARCH($V$55,T378)),"WINCOMTIENGIANG",IF(ISNUMBER(SEARCH($V$56,T378)),"WINCOMQUANGNINH",0))))))))))))))))))))))))))))))))))))))))))))))))))))))</f>
        <v>WINCOMHANOI</v>
      </c>
    </row>
    <row r="379" spans="1:25" x14ac:dyDescent="0.2">
      <c r="A379" t="s">
        <v>0</v>
      </c>
      <c r="B379" t="s">
        <v>718</v>
      </c>
      <c r="C379" t="s">
        <v>31</v>
      </c>
      <c r="D379" t="s">
        <v>39</v>
      </c>
      <c r="E379" t="s">
        <v>4</v>
      </c>
      <c r="F379" s="5">
        <f t="shared" si="21"/>
        <v>2</v>
      </c>
      <c r="G379" s="2">
        <v>92000</v>
      </c>
      <c r="H379" s="2">
        <v>101200.00000000001</v>
      </c>
      <c r="I379" t="s">
        <v>5</v>
      </c>
      <c r="J379" t="s">
        <v>40</v>
      </c>
      <c r="K379" t="str">
        <f t="shared" si="22"/>
        <v>Mộc nấm hương gói 250g</v>
      </c>
      <c r="L379" s="8" t="str">
        <f>VLOOKUP(K379,'[1]Mã Misa'!$B$2:$D$74,2,0)</f>
        <v>Mộc Nấm Hương 250g</v>
      </c>
      <c r="M379" s="8" t="str">
        <f>VLOOKUP(L379,'[1]Mã Misa'!$C$2:$D$74,2,0)</f>
        <v>MNH250</v>
      </c>
      <c r="N379" s="2">
        <v>46000</v>
      </c>
      <c r="O379" t="s">
        <v>719</v>
      </c>
      <c r="P379" s="8" t="str">
        <f t="shared" si="23"/>
        <v>0136394</v>
      </c>
      <c r="Q379" s="8" t="e">
        <f t="array" ref="Q379">IF(VLOOKUP(P379,$AA$1:$AC$32,1,0)&lt;&gt;0,(P379&amp;"A"),0)</f>
        <v>#N/A</v>
      </c>
      <c r="R379" s="12">
        <v>44508</v>
      </c>
      <c r="S379" t="s">
        <v>720</v>
      </c>
      <c r="T379" s="8" t="str">
        <f t="shared" si="24"/>
        <v>VM+ HNI Ng</v>
      </c>
      <c r="U379" t="s">
        <v>6187</v>
      </c>
      <c r="Y379" t="str">
        <f t="array" ref="Y379">IF(ISNUMBER(SEARCH($V$3,T379)),"WINCOMHANOI",IF(ISNUMBER(SEARCH($V$4,T379)),"WINCOMHOCHIMINH",IF(ISNUMBER(SEARCH($V$5,T379)),"WINCOMDANANG",IF(ISNUMBER(SEARCH($V$6,T379)),"WINCOMHAIDUONG",IF(ISNUMBER(SEARCH($V$7,T379)),"WINCOMQUANGNINH",IF(ISNUMBER(SEARCH($V$8,T379)),"WINCOMHAIPHONG",IF(ISNUMBER(SEARCH($V$9,T379)),"WINCOMBACGIANG",IF(ISNUMBER(SEARCH($V$10,T379)),"WINCOMBACNINH",IF(ISNUMBER(SEARCH($V$11,T379)),"WINCOMPHUTHO",IF(ISNUMBER(SEARCH($V$12,T379)),"WINCOMHATINH",IF(ISNUMBER(SEARCH($V$13,T379)),"WINCOMTHAINGUYEN",IF(ISNUMBER(SEARCH($V$14,T379)),"WINCOMKHANHHOA",IF(ISNUMBER(SEARCH($V$15,T379)),"WINCOMHUNGYEN",IF(ISNUMBER(SEARCH($V$16,T379)),"WINCOMNGHEAN",IF(ISNUMBER(SEARCH($V$17,T379)),"WINCOMLAOCAI",IF(ISNUMBER(SEARCH($V$18,T379)),"WINCOMVUNGTAU",IF(ISNUMBER(SEARCH($V$19,T379)),"WINCOMBINHDUONG",IF(ISNUMBER(SEARCH($V$20,T379)),"WINCOMKIENGIANG",IF(ISNUMBER(SEARCH($V$21,T379)),"WINCOMHANAM",IF(ISNUMBER(SEARCH($V$22,T379)),"WINCOMNAMDINH",IF(ISNUMBER(SEARCH($V$23,T379)),"WINCOMLANGSON",IF(ISNUMBER(SEARCH($V$24,T379)),"WINCOMTHANHHOA",IF(ISNUMBER(SEARCH($V$25,T379)),"WINCOMYENBAI",IF(ISNUMBER(SEARCH($V$26,T379)),"WINCOMTUYENQUANG",IF(ISNUMBER(SEARCH($V$27,T379)),"WINCOMHUE",IF(ISNUMBER(SEARCH($V$28,T379)),"WINCOMQUANGNAM",IF(ISNUMBER(SEARCH($V$29,T379)),"WINCOMVINHPHUC",IF(ISNUMBER(SEARCH($V$30,T379)),"WINCOMHAGIANG",IF(ISNUMBER(SEARCH($V$31,T379)),"WINCOMNINHBINH",IF(ISNUMBER(SEARCH($V$32,T379)),"WINCOMTRAVINH",IF(ISNUMBER(SEARCH($V$33,T379)),"WINCOMCANTHO",IF(ISNUMBER(SEARCH($V$34,T379)),"WINCOMBENTRE",IF(ISNUMBER(SEARCH($V$35,T379)),"WINCOMCAMAU",IF(ISNUMBER(SEARCH($V$36,T379)),"WINCOMANGIANG",IF(ISNUMBER(SEARCH($V$37,T379)),"WINCOMNINHTHUAN",IF(ISNUMBER(SEARCH($V$38,T379)),"WINCOMTHAIBINH",IF(ISNUMBER(SEARCH($V$39,T379)),"WINCOMGIALAI",IF(ISNUMBER(SEARCH($V$40,T379)),"WINCOMHOABINH",IF(ISNUMBER(SEARCH($V$41,T379)),"WINCOMQUANGNGAI",IF(ISNUMBER(SEARCH($V$42,T379)),"WINCOMBINHTHUAN",IF(ISNUMBER(SEARCH($V$43,T379)),"WINCOMDAKLAK",IF(ISNUMBER(SEARCH($V$44,T379)),"WINCOMSOCTRANG",IF(ISNUMBER(SEARCH($V$45,T379)),"WINCOMSONLA",IF(ISNUMBER(SEARCH($V$46,T379)),"WINCOMKONTUM",IF(ISNUMBER(SEARCH($V$47,T379)),"WINCOMPHUYEN",IF(ISNUMBER(SEARCH($V$48,T379)),"WINCOMQUANGTRI",IF(ISNUMBER(SEARCH($V$49,T379)),"WINCOMBINHDINH",IF(ISNUMBER(SEARCH($V$50,T379)),"WINCOMCAOBANG",IF(ISNUMBER(SEARCH($V$51,T379)),"WINCOMQUANGBINH",IF(ISNUMBER(SEARCH($V$52,T379)),"WINCOMLAMDONG",IF(ISNUMBER(SEARCH($V$53,T379)),"WINCOMVINHLONG",IF(ISNUMBER(SEARCH($V$54,T379)),"WINCOMDONGTHAP",IF(ISNUMBER(SEARCH($V$55,T379)),"WINCOMTIENGIANG",IF(ISNUMBER(SEARCH($V$56,T379)),"WINCOMQUANGNINH",0))))))))))))))))))))))))))))))))))))))))))))))))))))))</f>
        <v>WINCOMHANOI</v>
      </c>
    </row>
    <row r="380" spans="1:25" x14ac:dyDescent="0.2">
      <c r="A380" t="s">
        <v>0</v>
      </c>
      <c r="B380" t="s">
        <v>718</v>
      </c>
      <c r="C380" t="s">
        <v>34</v>
      </c>
      <c r="D380" t="s">
        <v>15</v>
      </c>
      <c r="E380" t="s">
        <v>4</v>
      </c>
      <c r="F380" s="5">
        <f t="shared" si="21"/>
        <v>2</v>
      </c>
      <c r="G380" s="2">
        <v>120616</v>
      </c>
      <c r="H380" s="2">
        <v>132677.6</v>
      </c>
      <c r="I380" t="s">
        <v>5</v>
      </c>
      <c r="J380" t="s">
        <v>16</v>
      </c>
      <c r="K380" t="str">
        <f t="shared" si="22"/>
        <v>_Chả nướng 300g</v>
      </c>
      <c r="L380" s="8" t="str">
        <f>VLOOKUP(K380,'[1]Mã Misa'!$B$2:$D$74,2,0)</f>
        <v>Chả nướng 300g</v>
      </c>
      <c r="M380" s="8" t="str">
        <f>VLOOKUP(L380,'[1]Mã Misa'!$C$2:$D$74,2,0)</f>
        <v>CN300</v>
      </c>
      <c r="N380" s="2">
        <v>60308</v>
      </c>
      <c r="O380" t="s">
        <v>719</v>
      </c>
      <c r="P380" s="8" t="str">
        <f t="shared" si="23"/>
        <v>0136394</v>
      </c>
      <c r="Q380" s="8" t="e">
        <f t="array" ref="Q380">IF(VLOOKUP(P380,$AA$1:$AC$32,1,0)&lt;&gt;0,(P380&amp;"A"),0)</f>
        <v>#N/A</v>
      </c>
      <c r="R380" s="12">
        <v>44508</v>
      </c>
      <c r="S380" t="s">
        <v>720</v>
      </c>
      <c r="T380" s="8" t="str">
        <f t="shared" si="24"/>
        <v>VM+ HNI Ng</v>
      </c>
      <c r="U380" t="s">
        <v>6187</v>
      </c>
      <c r="Y380" t="str">
        <f t="array" ref="Y380">IF(ISNUMBER(SEARCH($V$3,T380)),"WINCOMHANOI",IF(ISNUMBER(SEARCH($V$4,T380)),"WINCOMHOCHIMINH",IF(ISNUMBER(SEARCH($V$5,T380)),"WINCOMDANANG",IF(ISNUMBER(SEARCH($V$6,T380)),"WINCOMHAIDUONG",IF(ISNUMBER(SEARCH($V$7,T380)),"WINCOMQUANGNINH",IF(ISNUMBER(SEARCH($V$8,T380)),"WINCOMHAIPHONG",IF(ISNUMBER(SEARCH($V$9,T380)),"WINCOMBACGIANG",IF(ISNUMBER(SEARCH($V$10,T380)),"WINCOMBACNINH",IF(ISNUMBER(SEARCH($V$11,T380)),"WINCOMPHUTHO",IF(ISNUMBER(SEARCH($V$12,T380)),"WINCOMHATINH",IF(ISNUMBER(SEARCH($V$13,T380)),"WINCOMTHAINGUYEN",IF(ISNUMBER(SEARCH($V$14,T380)),"WINCOMKHANHHOA",IF(ISNUMBER(SEARCH($V$15,T380)),"WINCOMHUNGYEN",IF(ISNUMBER(SEARCH($V$16,T380)),"WINCOMNGHEAN",IF(ISNUMBER(SEARCH($V$17,T380)),"WINCOMLAOCAI",IF(ISNUMBER(SEARCH($V$18,T380)),"WINCOMVUNGTAU",IF(ISNUMBER(SEARCH($V$19,T380)),"WINCOMBINHDUONG",IF(ISNUMBER(SEARCH($V$20,T380)),"WINCOMKIENGIANG",IF(ISNUMBER(SEARCH($V$21,T380)),"WINCOMHANAM",IF(ISNUMBER(SEARCH($V$22,T380)),"WINCOMNAMDINH",IF(ISNUMBER(SEARCH($V$23,T380)),"WINCOMLANGSON",IF(ISNUMBER(SEARCH($V$24,T380)),"WINCOMTHANHHOA",IF(ISNUMBER(SEARCH($V$25,T380)),"WINCOMYENBAI",IF(ISNUMBER(SEARCH($V$26,T380)),"WINCOMTUYENQUANG",IF(ISNUMBER(SEARCH($V$27,T380)),"WINCOMHUE",IF(ISNUMBER(SEARCH($V$28,T380)),"WINCOMQUANGNAM",IF(ISNUMBER(SEARCH($V$29,T380)),"WINCOMVINHPHUC",IF(ISNUMBER(SEARCH($V$30,T380)),"WINCOMHAGIANG",IF(ISNUMBER(SEARCH($V$31,T380)),"WINCOMNINHBINH",IF(ISNUMBER(SEARCH($V$32,T380)),"WINCOMTRAVINH",IF(ISNUMBER(SEARCH($V$33,T380)),"WINCOMCANTHO",IF(ISNUMBER(SEARCH($V$34,T380)),"WINCOMBENTRE",IF(ISNUMBER(SEARCH($V$35,T380)),"WINCOMCAMAU",IF(ISNUMBER(SEARCH($V$36,T380)),"WINCOMANGIANG",IF(ISNUMBER(SEARCH($V$37,T380)),"WINCOMNINHTHUAN",IF(ISNUMBER(SEARCH($V$38,T380)),"WINCOMTHAIBINH",IF(ISNUMBER(SEARCH($V$39,T380)),"WINCOMGIALAI",IF(ISNUMBER(SEARCH($V$40,T380)),"WINCOMHOABINH",IF(ISNUMBER(SEARCH($V$41,T380)),"WINCOMQUANGNGAI",IF(ISNUMBER(SEARCH($V$42,T380)),"WINCOMBINHTHUAN",IF(ISNUMBER(SEARCH($V$43,T380)),"WINCOMDAKLAK",IF(ISNUMBER(SEARCH($V$44,T380)),"WINCOMSOCTRANG",IF(ISNUMBER(SEARCH($V$45,T380)),"WINCOMSONLA",IF(ISNUMBER(SEARCH($V$46,T380)),"WINCOMKONTUM",IF(ISNUMBER(SEARCH($V$47,T380)),"WINCOMPHUYEN",IF(ISNUMBER(SEARCH($V$48,T380)),"WINCOMQUANGTRI",IF(ISNUMBER(SEARCH($V$49,T380)),"WINCOMBINHDINH",IF(ISNUMBER(SEARCH($V$50,T380)),"WINCOMCAOBANG",IF(ISNUMBER(SEARCH($V$51,T380)),"WINCOMQUANGBINH",IF(ISNUMBER(SEARCH($V$52,T380)),"WINCOMLAMDONG",IF(ISNUMBER(SEARCH($V$53,T380)),"WINCOMVINHLONG",IF(ISNUMBER(SEARCH($V$54,T380)),"WINCOMDONGTHAP",IF(ISNUMBER(SEARCH($V$55,T380)),"WINCOMTIENGIANG",IF(ISNUMBER(SEARCH($V$56,T380)),"WINCOMQUANGNINH",0))))))))))))))))))))))))))))))))))))))))))))))))))))))</f>
        <v>WINCOMHANOI</v>
      </c>
    </row>
    <row r="381" spans="1:25" x14ac:dyDescent="0.2">
      <c r="A381" t="s">
        <v>0</v>
      </c>
      <c r="B381" t="s">
        <v>721</v>
      </c>
      <c r="C381" t="s">
        <v>2</v>
      </c>
      <c r="D381" t="s">
        <v>32</v>
      </c>
      <c r="E381" t="s">
        <v>4</v>
      </c>
      <c r="F381" s="5">
        <f t="shared" si="21"/>
        <v>2</v>
      </c>
      <c r="G381" s="2">
        <v>118800</v>
      </c>
      <c r="H381" s="2">
        <v>130680.00000000001</v>
      </c>
      <c r="I381" t="s">
        <v>5</v>
      </c>
      <c r="J381" t="s">
        <v>33</v>
      </c>
      <c r="K381" t="str">
        <f t="shared" si="22"/>
        <v>_Giò lụa 250g</v>
      </c>
      <c r="L381" s="8" t="str">
        <f>VLOOKUP(K381,'[1]Mã Misa'!$B$2:$D$74,2,0)</f>
        <v>Giò lụa 250g</v>
      </c>
      <c r="M381" s="8" t="str">
        <f>VLOOKUP(L381,'[1]Mã Misa'!$C$2:$D$74,2,0)</f>
        <v>GL250</v>
      </c>
      <c r="N381" s="2">
        <v>59400</v>
      </c>
      <c r="O381" t="s">
        <v>722</v>
      </c>
      <c r="P381" s="8" t="str">
        <f t="shared" si="23"/>
        <v>0136396</v>
      </c>
      <c r="Q381" s="8" t="e">
        <f t="array" ref="Q381">IF(VLOOKUP(P381,$AA$1:$AC$32,1,0)&lt;&gt;0,(P381&amp;"A"),0)</f>
        <v>#N/A</v>
      </c>
      <c r="R381" s="12">
        <v>44508</v>
      </c>
      <c r="S381" t="s">
        <v>687</v>
      </c>
      <c r="T381" s="8" t="str">
        <f t="shared" si="24"/>
        <v>VM+ HNI 10</v>
      </c>
      <c r="U381" t="s">
        <v>6177</v>
      </c>
      <c r="Y381" t="str">
        <f t="array" ref="Y381">IF(ISNUMBER(SEARCH($V$3,T381)),"WINCOMHANOI",IF(ISNUMBER(SEARCH($V$4,T381)),"WINCOMHOCHIMINH",IF(ISNUMBER(SEARCH($V$5,T381)),"WINCOMDANANG",IF(ISNUMBER(SEARCH($V$6,T381)),"WINCOMHAIDUONG",IF(ISNUMBER(SEARCH($V$7,T381)),"WINCOMQUANGNINH",IF(ISNUMBER(SEARCH($V$8,T381)),"WINCOMHAIPHONG",IF(ISNUMBER(SEARCH($V$9,T381)),"WINCOMBACGIANG",IF(ISNUMBER(SEARCH($V$10,T381)),"WINCOMBACNINH",IF(ISNUMBER(SEARCH($V$11,T381)),"WINCOMPHUTHO",IF(ISNUMBER(SEARCH($V$12,T381)),"WINCOMHATINH",IF(ISNUMBER(SEARCH($V$13,T381)),"WINCOMTHAINGUYEN",IF(ISNUMBER(SEARCH($V$14,T381)),"WINCOMKHANHHOA",IF(ISNUMBER(SEARCH($V$15,T381)),"WINCOMHUNGYEN",IF(ISNUMBER(SEARCH($V$16,T381)),"WINCOMNGHEAN",IF(ISNUMBER(SEARCH($V$17,T381)),"WINCOMLAOCAI",IF(ISNUMBER(SEARCH($V$18,T381)),"WINCOMVUNGTAU",IF(ISNUMBER(SEARCH($V$19,T381)),"WINCOMBINHDUONG",IF(ISNUMBER(SEARCH($V$20,T381)),"WINCOMKIENGIANG",IF(ISNUMBER(SEARCH($V$21,T381)),"WINCOMHANAM",IF(ISNUMBER(SEARCH($V$22,T381)),"WINCOMNAMDINH",IF(ISNUMBER(SEARCH($V$23,T381)),"WINCOMLANGSON",IF(ISNUMBER(SEARCH($V$24,T381)),"WINCOMTHANHHOA",IF(ISNUMBER(SEARCH($V$25,T381)),"WINCOMYENBAI",IF(ISNUMBER(SEARCH($V$26,T381)),"WINCOMTUYENQUANG",IF(ISNUMBER(SEARCH($V$27,T381)),"WINCOMHUE",IF(ISNUMBER(SEARCH($V$28,T381)),"WINCOMQUANGNAM",IF(ISNUMBER(SEARCH($V$29,T381)),"WINCOMVINHPHUC",IF(ISNUMBER(SEARCH($V$30,T381)),"WINCOMHAGIANG",IF(ISNUMBER(SEARCH($V$31,T381)),"WINCOMNINHBINH",IF(ISNUMBER(SEARCH($V$32,T381)),"WINCOMTRAVINH",IF(ISNUMBER(SEARCH($V$33,T381)),"WINCOMCANTHO",IF(ISNUMBER(SEARCH($V$34,T381)),"WINCOMBENTRE",IF(ISNUMBER(SEARCH($V$35,T381)),"WINCOMCAMAU",IF(ISNUMBER(SEARCH($V$36,T381)),"WINCOMANGIANG",IF(ISNUMBER(SEARCH($V$37,T381)),"WINCOMNINHTHUAN",IF(ISNUMBER(SEARCH($V$38,T381)),"WINCOMTHAIBINH",IF(ISNUMBER(SEARCH($V$39,T381)),"WINCOMGIALAI",IF(ISNUMBER(SEARCH($V$40,T381)),"WINCOMHOABINH",IF(ISNUMBER(SEARCH($V$41,T381)),"WINCOMQUANGNGAI",IF(ISNUMBER(SEARCH($V$42,T381)),"WINCOMBINHTHUAN",IF(ISNUMBER(SEARCH($V$43,T381)),"WINCOMDAKLAK",IF(ISNUMBER(SEARCH($V$44,T381)),"WINCOMSOCTRANG",IF(ISNUMBER(SEARCH($V$45,T381)),"WINCOMSONLA",IF(ISNUMBER(SEARCH($V$46,T381)),"WINCOMKONTUM",IF(ISNUMBER(SEARCH($V$47,T381)),"WINCOMPHUYEN",IF(ISNUMBER(SEARCH($V$48,T381)),"WINCOMQUANGTRI",IF(ISNUMBER(SEARCH($V$49,T381)),"WINCOMBINHDINH",IF(ISNUMBER(SEARCH($V$50,T381)),"WINCOMCAOBANG",IF(ISNUMBER(SEARCH($V$51,T381)),"WINCOMQUANGBINH",IF(ISNUMBER(SEARCH($V$52,T381)),"WINCOMLAMDONG",IF(ISNUMBER(SEARCH($V$53,T381)),"WINCOMVINHLONG",IF(ISNUMBER(SEARCH($V$54,T381)),"WINCOMDONGTHAP",IF(ISNUMBER(SEARCH($V$55,T381)),"WINCOMTIENGIANG",IF(ISNUMBER(SEARCH($V$56,T381)),"WINCOMQUANGNINH",0))))))))))))))))))))))))))))))))))))))))))))))))))))))</f>
        <v>WINCOMHANOI</v>
      </c>
    </row>
    <row r="382" spans="1:25" x14ac:dyDescent="0.2">
      <c r="A382" t="s">
        <v>0</v>
      </c>
      <c r="B382" t="s">
        <v>723</v>
      </c>
      <c r="C382" t="s">
        <v>2</v>
      </c>
      <c r="D382" t="s">
        <v>62</v>
      </c>
      <c r="E382" t="s">
        <v>4</v>
      </c>
      <c r="F382" s="5">
        <f t="shared" si="21"/>
        <v>2</v>
      </c>
      <c r="G382" s="2">
        <v>210800</v>
      </c>
      <c r="H382" s="2">
        <v>231880.00000000003</v>
      </c>
      <c r="I382" t="s">
        <v>5</v>
      </c>
      <c r="J382" t="s">
        <v>63</v>
      </c>
      <c r="K382" t="str">
        <f t="shared" si="22"/>
        <v>_Đùi gà sốt cay 500g</v>
      </c>
      <c r="L382" s="8" t="str">
        <f>VLOOKUP(K382,'[1]Mã Misa'!$B$2:$D$74,2,0)</f>
        <v>Đùi gà sốt cay 500g</v>
      </c>
      <c r="M382" s="8" t="str">
        <f>VLOOKUP(L382,'[1]Mã Misa'!$C$2:$D$74,2,0)</f>
        <v>DGSC500</v>
      </c>
      <c r="N382" s="2">
        <v>105400</v>
      </c>
      <c r="O382" t="s">
        <v>724</v>
      </c>
      <c r="P382" s="8" t="str">
        <f t="shared" si="23"/>
        <v>0017513</v>
      </c>
      <c r="Q382" s="8" t="e">
        <f t="array" ref="Q382">IF(VLOOKUP(P382,$AA$1:$AC$32,1,0)&lt;&gt;0,(P382&amp;"A"),0)</f>
        <v>#N/A</v>
      </c>
      <c r="R382" s="12">
        <v>44508</v>
      </c>
      <c r="S382" t="s">
        <v>725</v>
      </c>
      <c r="T382" s="8" t="str">
        <f t="shared" si="24"/>
        <v>VM+ DNG 13</v>
      </c>
      <c r="U382" t="s">
        <v>6188</v>
      </c>
      <c r="Y382" t="str">
        <f t="array" ref="Y382">IF(ISNUMBER(SEARCH($V$3,T382)),"WINCOMHANOI",IF(ISNUMBER(SEARCH($V$4,T382)),"WINCOMHOCHIMINH",IF(ISNUMBER(SEARCH($V$5,T382)),"WINCOMDANANG",IF(ISNUMBER(SEARCH($V$6,T382)),"WINCOMHAIDUONG",IF(ISNUMBER(SEARCH($V$7,T382)),"WINCOMQUANGNINH",IF(ISNUMBER(SEARCH($V$8,T382)),"WINCOMHAIPHONG",IF(ISNUMBER(SEARCH($V$9,T382)),"WINCOMBACGIANG",IF(ISNUMBER(SEARCH($V$10,T382)),"WINCOMBACNINH",IF(ISNUMBER(SEARCH($V$11,T382)),"WINCOMPHUTHO",IF(ISNUMBER(SEARCH($V$12,T382)),"WINCOMHATINH",IF(ISNUMBER(SEARCH($V$13,T382)),"WINCOMTHAINGUYEN",IF(ISNUMBER(SEARCH($V$14,T382)),"WINCOMKHANHHOA",IF(ISNUMBER(SEARCH($V$15,T382)),"WINCOMHUNGYEN",IF(ISNUMBER(SEARCH($V$16,T382)),"WINCOMNGHEAN",IF(ISNUMBER(SEARCH($V$17,T382)),"WINCOMLAOCAI",IF(ISNUMBER(SEARCH($V$18,T382)),"WINCOMVUNGTAU",IF(ISNUMBER(SEARCH($V$19,T382)),"WINCOMBINHDUONG",IF(ISNUMBER(SEARCH($V$20,T382)),"WINCOMKIENGIANG",IF(ISNUMBER(SEARCH($V$21,T382)),"WINCOMHANAM",IF(ISNUMBER(SEARCH($V$22,T382)),"WINCOMNAMDINH",IF(ISNUMBER(SEARCH($V$23,T382)),"WINCOMLANGSON",IF(ISNUMBER(SEARCH($V$24,T382)),"WINCOMTHANHHOA",IF(ISNUMBER(SEARCH($V$25,T382)),"WINCOMYENBAI",IF(ISNUMBER(SEARCH($V$26,T382)),"WINCOMTUYENQUANG",IF(ISNUMBER(SEARCH($V$27,T382)),"WINCOMHUE",IF(ISNUMBER(SEARCH($V$28,T382)),"WINCOMQUANGNAM",IF(ISNUMBER(SEARCH($V$29,T382)),"WINCOMVINHPHUC",IF(ISNUMBER(SEARCH($V$30,T382)),"WINCOMHAGIANG",IF(ISNUMBER(SEARCH($V$31,T382)),"WINCOMNINHBINH",IF(ISNUMBER(SEARCH($V$32,T382)),"WINCOMTRAVINH",IF(ISNUMBER(SEARCH($V$33,T382)),"WINCOMCANTHO",IF(ISNUMBER(SEARCH($V$34,T382)),"WINCOMBENTRE",IF(ISNUMBER(SEARCH($V$35,T382)),"WINCOMCAMAU",IF(ISNUMBER(SEARCH($V$36,T382)),"WINCOMANGIANG",IF(ISNUMBER(SEARCH($V$37,T382)),"WINCOMNINHTHUAN",IF(ISNUMBER(SEARCH($V$38,T382)),"WINCOMTHAIBINH",IF(ISNUMBER(SEARCH($V$39,T382)),"WINCOMGIALAI",IF(ISNUMBER(SEARCH($V$40,T382)),"WINCOMHOABINH",IF(ISNUMBER(SEARCH($V$41,T382)),"WINCOMQUANGNGAI",IF(ISNUMBER(SEARCH($V$42,T382)),"WINCOMBINHTHUAN",IF(ISNUMBER(SEARCH($V$43,T382)),"WINCOMDAKLAK",IF(ISNUMBER(SEARCH($V$44,T382)),"WINCOMSOCTRANG",IF(ISNUMBER(SEARCH($V$45,T382)),"WINCOMSONLA",IF(ISNUMBER(SEARCH($V$46,T382)),"WINCOMKONTUM",IF(ISNUMBER(SEARCH($V$47,T382)),"WINCOMPHUYEN",IF(ISNUMBER(SEARCH($V$48,T382)),"WINCOMQUANGTRI",IF(ISNUMBER(SEARCH($V$49,T382)),"WINCOMBINHDINH",IF(ISNUMBER(SEARCH($V$50,T382)),"WINCOMCAOBANG",IF(ISNUMBER(SEARCH($V$51,T382)),"WINCOMQUANGBINH",IF(ISNUMBER(SEARCH($V$52,T382)),"WINCOMLAMDONG",IF(ISNUMBER(SEARCH($V$53,T382)),"WINCOMVINHLONG",IF(ISNUMBER(SEARCH($V$54,T382)),"WINCOMDONGTHAP",IF(ISNUMBER(SEARCH($V$55,T382)),"WINCOMTIENGIANG",IF(ISNUMBER(SEARCH($V$56,T382)),"WINCOMQUANGNINH",0))))))))))))))))))))))))))))))))))))))))))))))))))))))</f>
        <v>WINCOMDANANG</v>
      </c>
    </row>
    <row r="383" spans="1:25" x14ac:dyDescent="0.2">
      <c r="A383" t="s">
        <v>0</v>
      </c>
      <c r="B383" t="s">
        <v>726</v>
      </c>
      <c r="C383" t="s">
        <v>2</v>
      </c>
      <c r="D383" t="s">
        <v>39</v>
      </c>
      <c r="E383" t="s">
        <v>4</v>
      </c>
      <c r="F383" s="5">
        <f t="shared" si="21"/>
        <v>1</v>
      </c>
      <c r="G383" s="2">
        <v>46000</v>
      </c>
      <c r="H383" s="2">
        <v>50600.000000000007</v>
      </c>
      <c r="I383" t="s">
        <v>5</v>
      </c>
      <c r="J383" t="s">
        <v>40</v>
      </c>
      <c r="K383" t="str">
        <f t="shared" si="22"/>
        <v>Mộc nấm hương gói 250g</v>
      </c>
      <c r="L383" s="8" t="str">
        <f>VLOOKUP(K383,'[1]Mã Misa'!$B$2:$D$74,2,0)</f>
        <v>Mộc Nấm Hương 250g</v>
      </c>
      <c r="M383" s="8" t="str">
        <f>VLOOKUP(L383,'[1]Mã Misa'!$C$2:$D$74,2,0)</f>
        <v>MNH250</v>
      </c>
      <c r="N383" s="2">
        <v>46000</v>
      </c>
      <c r="O383" t="s">
        <v>727</v>
      </c>
      <c r="P383" s="8" t="str">
        <f t="shared" si="23"/>
        <v>0017514</v>
      </c>
      <c r="Q383" s="8" t="e">
        <f t="array" ref="Q383">IF(VLOOKUP(P383,$AA$1:$AC$32,1,0)&lt;&gt;0,(P383&amp;"A"),0)</f>
        <v>#N/A</v>
      </c>
      <c r="R383" s="12">
        <v>44508</v>
      </c>
      <c r="S383" t="s">
        <v>725</v>
      </c>
      <c r="T383" s="8" t="str">
        <f t="shared" si="24"/>
        <v>VM+ DNG 13</v>
      </c>
      <c r="U383" t="s">
        <v>6188</v>
      </c>
      <c r="Y383" t="str">
        <f t="array" ref="Y383">IF(ISNUMBER(SEARCH($V$3,T383)),"WINCOMHANOI",IF(ISNUMBER(SEARCH($V$4,T383)),"WINCOMHOCHIMINH",IF(ISNUMBER(SEARCH($V$5,T383)),"WINCOMDANANG",IF(ISNUMBER(SEARCH($V$6,T383)),"WINCOMHAIDUONG",IF(ISNUMBER(SEARCH($V$7,T383)),"WINCOMQUANGNINH",IF(ISNUMBER(SEARCH($V$8,T383)),"WINCOMHAIPHONG",IF(ISNUMBER(SEARCH($V$9,T383)),"WINCOMBACGIANG",IF(ISNUMBER(SEARCH($V$10,T383)),"WINCOMBACNINH",IF(ISNUMBER(SEARCH($V$11,T383)),"WINCOMPHUTHO",IF(ISNUMBER(SEARCH($V$12,T383)),"WINCOMHATINH",IF(ISNUMBER(SEARCH($V$13,T383)),"WINCOMTHAINGUYEN",IF(ISNUMBER(SEARCH($V$14,T383)),"WINCOMKHANHHOA",IF(ISNUMBER(SEARCH($V$15,T383)),"WINCOMHUNGYEN",IF(ISNUMBER(SEARCH($V$16,T383)),"WINCOMNGHEAN",IF(ISNUMBER(SEARCH($V$17,T383)),"WINCOMLAOCAI",IF(ISNUMBER(SEARCH($V$18,T383)),"WINCOMVUNGTAU",IF(ISNUMBER(SEARCH($V$19,T383)),"WINCOMBINHDUONG",IF(ISNUMBER(SEARCH($V$20,T383)),"WINCOMKIENGIANG",IF(ISNUMBER(SEARCH($V$21,T383)),"WINCOMHANAM",IF(ISNUMBER(SEARCH($V$22,T383)),"WINCOMNAMDINH",IF(ISNUMBER(SEARCH($V$23,T383)),"WINCOMLANGSON",IF(ISNUMBER(SEARCH($V$24,T383)),"WINCOMTHANHHOA",IF(ISNUMBER(SEARCH($V$25,T383)),"WINCOMYENBAI",IF(ISNUMBER(SEARCH($V$26,T383)),"WINCOMTUYENQUANG",IF(ISNUMBER(SEARCH($V$27,T383)),"WINCOMHUE",IF(ISNUMBER(SEARCH($V$28,T383)),"WINCOMQUANGNAM",IF(ISNUMBER(SEARCH($V$29,T383)),"WINCOMVINHPHUC",IF(ISNUMBER(SEARCH($V$30,T383)),"WINCOMHAGIANG",IF(ISNUMBER(SEARCH($V$31,T383)),"WINCOMNINHBINH",IF(ISNUMBER(SEARCH($V$32,T383)),"WINCOMTRAVINH",IF(ISNUMBER(SEARCH($V$33,T383)),"WINCOMCANTHO",IF(ISNUMBER(SEARCH($V$34,T383)),"WINCOMBENTRE",IF(ISNUMBER(SEARCH($V$35,T383)),"WINCOMCAMAU",IF(ISNUMBER(SEARCH($V$36,T383)),"WINCOMANGIANG",IF(ISNUMBER(SEARCH($V$37,T383)),"WINCOMNINHTHUAN",IF(ISNUMBER(SEARCH($V$38,T383)),"WINCOMTHAIBINH",IF(ISNUMBER(SEARCH($V$39,T383)),"WINCOMGIALAI",IF(ISNUMBER(SEARCH($V$40,T383)),"WINCOMHOABINH",IF(ISNUMBER(SEARCH($V$41,T383)),"WINCOMQUANGNGAI",IF(ISNUMBER(SEARCH($V$42,T383)),"WINCOMBINHTHUAN",IF(ISNUMBER(SEARCH($V$43,T383)),"WINCOMDAKLAK",IF(ISNUMBER(SEARCH($V$44,T383)),"WINCOMSOCTRANG",IF(ISNUMBER(SEARCH($V$45,T383)),"WINCOMSONLA",IF(ISNUMBER(SEARCH($V$46,T383)),"WINCOMKONTUM",IF(ISNUMBER(SEARCH($V$47,T383)),"WINCOMPHUYEN",IF(ISNUMBER(SEARCH($V$48,T383)),"WINCOMQUANGTRI",IF(ISNUMBER(SEARCH($V$49,T383)),"WINCOMBINHDINH",IF(ISNUMBER(SEARCH($V$50,T383)),"WINCOMCAOBANG",IF(ISNUMBER(SEARCH($V$51,T383)),"WINCOMQUANGBINH",IF(ISNUMBER(SEARCH($V$52,T383)),"WINCOMLAMDONG",IF(ISNUMBER(SEARCH($V$53,T383)),"WINCOMVINHLONG",IF(ISNUMBER(SEARCH($V$54,T383)),"WINCOMDONGTHAP",IF(ISNUMBER(SEARCH($V$55,T383)),"WINCOMTIENGIANG",IF(ISNUMBER(SEARCH($V$56,T383)),"WINCOMQUANGNINH",0))))))))))))))))))))))))))))))))))))))))))))))))))))))</f>
        <v>WINCOMDANANG</v>
      </c>
    </row>
    <row r="384" spans="1:25" x14ac:dyDescent="0.2">
      <c r="A384" t="s">
        <v>0</v>
      </c>
      <c r="B384" t="s">
        <v>728</v>
      </c>
      <c r="C384" t="s">
        <v>2</v>
      </c>
      <c r="D384" t="s">
        <v>123</v>
      </c>
      <c r="E384" t="s">
        <v>4</v>
      </c>
      <c r="F384" s="5">
        <f t="shared" si="21"/>
        <v>1</v>
      </c>
      <c r="G384" s="2">
        <v>55595</v>
      </c>
      <c r="H384" s="2">
        <v>61154.500000000007</v>
      </c>
      <c r="I384" t="s">
        <v>5</v>
      </c>
      <c r="J384" t="s">
        <v>124</v>
      </c>
      <c r="K384" t="str">
        <f t="shared" si="22"/>
        <v>Tai heo muối gói 200g</v>
      </c>
      <c r="L384" s="8" t="str">
        <f>VLOOKUP(K384,'[1]Mã Misa'!$B$2:$D$74,2,0)</f>
        <v>Tai heo muối 200g</v>
      </c>
      <c r="M384" s="8" t="str">
        <f>VLOOKUP(L384,'[1]Mã Misa'!$C$2:$D$74,2,0)</f>
        <v>TH200</v>
      </c>
      <c r="N384" s="2">
        <v>55595</v>
      </c>
      <c r="O384" t="s">
        <v>729</v>
      </c>
      <c r="P384" s="8" t="str">
        <f t="shared" si="23"/>
        <v>0010326</v>
      </c>
      <c r="Q384" s="8" t="e">
        <f t="array" ref="Q384">IF(VLOOKUP(P384,$AA$1:$AC$32,1,0)&lt;&gt;0,(P384&amp;"A"),0)</f>
        <v>#N/A</v>
      </c>
      <c r="R384" s="12">
        <v>44508</v>
      </c>
      <c r="S384" t="s">
        <v>730</v>
      </c>
      <c r="T384" s="8" t="str">
        <f t="shared" si="24"/>
        <v>VM+ HPG 18</v>
      </c>
      <c r="U384" t="s">
        <v>6189</v>
      </c>
      <c r="Y384" t="str">
        <f t="array" ref="Y384">IF(ISNUMBER(SEARCH($V$3,T384)),"WINCOMHANOI",IF(ISNUMBER(SEARCH($V$4,T384)),"WINCOMHOCHIMINH",IF(ISNUMBER(SEARCH($V$5,T384)),"WINCOMDANANG",IF(ISNUMBER(SEARCH($V$6,T384)),"WINCOMHAIDUONG",IF(ISNUMBER(SEARCH($V$7,T384)),"WINCOMQUANGNINH",IF(ISNUMBER(SEARCH($V$8,T384)),"WINCOMHAIPHONG",IF(ISNUMBER(SEARCH($V$9,T384)),"WINCOMBACGIANG",IF(ISNUMBER(SEARCH($V$10,T384)),"WINCOMBACNINH",IF(ISNUMBER(SEARCH($V$11,T384)),"WINCOMPHUTHO",IF(ISNUMBER(SEARCH($V$12,T384)),"WINCOMHATINH",IF(ISNUMBER(SEARCH($V$13,T384)),"WINCOMTHAINGUYEN",IF(ISNUMBER(SEARCH($V$14,T384)),"WINCOMKHANHHOA",IF(ISNUMBER(SEARCH($V$15,T384)),"WINCOMHUNGYEN",IF(ISNUMBER(SEARCH($V$16,T384)),"WINCOMNGHEAN",IF(ISNUMBER(SEARCH($V$17,T384)),"WINCOMLAOCAI",IF(ISNUMBER(SEARCH($V$18,T384)),"WINCOMVUNGTAU",IF(ISNUMBER(SEARCH($V$19,T384)),"WINCOMBINHDUONG",IF(ISNUMBER(SEARCH($V$20,T384)),"WINCOMKIENGIANG",IF(ISNUMBER(SEARCH($V$21,T384)),"WINCOMHANAM",IF(ISNUMBER(SEARCH($V$22,T384)),"WINCOMNAMDINH",IF(ISNUMBER(SEARCH($V$23,T384)),"WINCOMLANGSON",IF(ISNUMBER(SEARCH($V$24,T384)),"WINCOMTHANHHOA",IF(ISNUMBER(SEARCH($V$25,T384)),"WINCOMYENBAI",IF(ISNUMBER(SEARCH($V$26,T384)),"WINCOMTUYENQUANG",IF(ISNUMBER(SEARCH($V$27,T384)),"WINCOMHUE",IF(ISNUMBER(SEARCH($V$28,T384)),"WINCOMQUANGNAM",IF(ISNUMBER(SEARCH($V$29,T384)),"WINCOMVINHPHUC",IF(ISNUMBER(SEARCH($V$30,T384)),"WINCOMHAGIANG",IF(ISNUMBER(SEARCH($V$31,T384)),"WINCOMNINHBINH",IF(ISNUMBER(SEARCH($V$32,T384)),"WINCOMTRAVINH",IF(ISNUMBER(SEARCH($V$33,T384)),"WINCOMCANTHO",IF(ISNUMBER(SEARCH($V$34,T384)),"WINCOMBENTRE",IF(ISNUMBER(SEARCH($V$35,T384)),"WINCOMCAMAU",IF(ISNUMBER(SEARCH($V$36,T384)),"WINCOMANGIANG",IF(ISNUMBER(SEARCH($V$37,T384)),"WINCOMNINHTHUAN",IF(ISNUMBER(SEARCH($V$38,T384)),"WINCOMTHAIBINH",IF(ISNUMBER(SEARCH($V$39,T384)),"WINCOMGIALAI",IF(ISNUMBER(SEARCH($V$40,T384)),"WINCOMHOABINH",IF(ISNUMBER(SEARCH($V$41,T384)),"WINCOMQUANGNGAI",IF(ISNUMBER(SEARCH($V$42,T384)),"WINCOMBINHTHUAN",IF(ISNUMBER(SEARCH($V$43,T384)),"WINCOMDAKLAK",IF(ISNUMBER(SEARCH($V$44,T384)),"WINCOMSOCTRANG",IF(ISNUMBER(SEARCH($V$45,T384)),"WINCOMSONLA",IF(ISNUMBER(SEARCH($V$46,T384)),"WINCOMKONTUM",IF(ISNUMBER(SEARCH($V$47,T384)),"WINCOMPHUYEN",IF(ISNUMBER(SEARCH($V$48,T384)),"WINCOMQUANGTRI",IF(ISNUMBER(SEARCH($V$49,T384)),"WINCOMBINHDINH",IF(ISNUMBER(SEARCH($V$50,T384)),"WINCOMCAOBANG",IF(ISNUMBER(SEARCH($V$51,T384)),"WINCOMQUANGBINH",IF(ISNUMBER(SEARCH($V$52,T384)),"WINCOMLAMDONG",IF(ISNUMBER(SEARCH($V$53,T384)),"WINCOMVINHLONG",IF(ISNUMBER(SEARCH($V$54,T384)),"WINCOMDONGTHAP",IF(ISNUMBER(SEARCH($V$55,T384)),"WINCOMTIENGIANG",IF(ISNUMBER(SEARCH($V$56,T384)),"WINCOMQUANGNINH",0))))))))))))))))))))))))))))))))))))))))))))))))))))))</f>
        <v>WINCOMHAIPHONG</v>
      </c>
    </row>
    <row r="385" spans="1:25" x14ac:dyDescent="0.2">
      <c r="A385" t="s">
        <v>0</v>
      </c>
      <c r="B385" t="s">
        <v>731</v>
      </c>
      <c r="C385" t="s">
        <v>2</v>
      </c>
      <c r="D385" t="s">
        <v>10</v>
      </c>
      <c r="E385" t="s">
        <v>4</v>
      </c>
      <c r="F385" s="5">
        <f t="shared" si="21"/>
        <v>1</v>
      </c>
      <c r="G385" s="2">
        <v>61050</v>
      </c>
      <c r="H385" s="2">
        <v>67155</v>
      </c>
      <c r="I385" t="s">
        <v>5</v>
      </c>
      <c r="J385" t="s">
        <v>11</v>
      </c>
      <c r="K385" t="str">
        <f t="shared" si="22"/>
        <v>_Giò sụn gà 250g</v>
      </c>
      <c r="L385" s="8" t="str">
        <f>VLOOKUP(K385,'[1]Mã Misa'!$B$2:$D$74,2,0)</f>
        <v>Giò sụn gà 250g</v>
      </c>
      <c r="M385" s="8" t="str">
        <f>VLOOKUP(L385,'[1]Mã Misa'!$C$2:$D$74,2,0)</f>
        <v>GSG250</v>
      </c>
      <c r="N385" s="2">
        <v>61050</v>
      </c>
      <c r="O385" t="s">
        <v>732</v>
      </c>
      <c r="P385" s="8" t="str">
        <f t="shared" si="23"/>
        <v>0002173</v>
      </c>
      <c r="Q385" s="8" t="e">
        <f t="array" ref="Q385">IF(VLOOKUP(P385,$AA$1:$AC$32,1,0)&lt;&gt;0,(P385&amp;"A"),0)</f>
        <v>#N/A</v>
      </c>
      <c r="R385" s="12">
        <v>44508</v>
      </c>
      <c r="S385" t="s">
        <v>733</v>
      </c>
      <c r="T385" s="8" t="str">
        <f t="shared" si="24"/>
        <v>VM+ BGG 54</v>
      </c>
      <c r="U385" t="s">
        <v>6190</v>
      </c>
      <c r="Y385" t="str">
        <f t="array" ref="Y385">IF(ISNUMBER(SEARCH($V$3,T385)),"WINCOMHANOI",IF(ISNUMBER(SEARCH($V$4,T385)),"WINCOMHOCHIMINH",IF(ISNUMBER(SEARCH($V$5,T385)),"WINCOMDANANG",IF(ISNUMBER(SEARCH($V$6,T385)),"WINCOMHAIDUONG",IF(ISNUMBER(SEARCH($V$7,T385)),"WINCOMQUANGNINH",IF(ISNUMBER(SEARCH($V$8,T385)),"WINCOMHAIPHONG",IF(ISNUMBER(SEARCH($V$9,T385)),"WINCOMBACGIANG",IF(ISNUMBER(SEARCH($V$10,T385)),"WINCOMBACNINH",IF(ISNUMBER(SEARCH($V$11,T385)),"WINCOMPHUTHO",IF(ISNUMBER(SEARCH($V$12,T385)),"WINCOMHATINH",IF(ISNUMBER(SEARCH($V$13,T385)),"WINCOMTHAINGUYEN",IF(ISNUMBER(SEARCH($V$14,T385)),"WINCOMKHANHHOA",IF(ISNUMBER(SEARCH($V$15,T385)),"WINCOMHUNGYEN",IF(ISNUMBER(SEARCH($V$16,T385)),"WINCOMNGHEAN",IF(ISNUMBER(SEARCH($V$17,T385)),"WINCOMLAOCAI",IF(ISNUMBER(SEARCH($V$18,T385)),"WINCOMVUNGTAU",IF(ISNUMBER(SEARCH($V$19,T385)),"WINCOMBINHDUONG",IF(ISNUMBER(SEARCH($V$20,T385)),"WINCOMKIENGIANG",IF(ISNUMBER(SEARCH($V$21,T385)),"WINCOMHANAM",IF(ISNUMBER(SEARCH($V$22,T385)),"WINCOMNAMDINH",IF(ISNUMBER(SEARCH($V$23,T385)),"WINCOMLANGSON",IF(ISNUMBER(SEARCH($V$24,T385)),"WINCOMTHANHHOA",IF(ISNUMBER(SEARCH($V$25,T385)),"WINCOMYENBAI",IF(ISNUMBER(SEARCH($V$26,T385)),"WINCOMTUYENQUANG",IF(ISNUMBER(SEARCH($V$27,T385)),"WINCOMHUE",IF(ISNUMBER(SEARCH($V$28,T385)),"WINCOMQUANGNAM",IF(ISNUMBER(SEARCH($V$29,T385)),"WINCOMVINHPHUC",IF(ISNUMBER(SEARCH($V$30,T385)),"WINCOMHAGIANG",IF(ISNUMBER(SEARCH($V$31,T385)),"WINCOMNINHBINH",IF(ISNUMBER(SEARCH($V$32,T385)),"WINCOMTRAVINH",IF(ISNUMBER(SEARCH($V$33,T385)),"WINCOMCANTHO",IF(ISNUMBER(SEARCH($V$34,T385)),"WINCOMBENTRE",IF(ISNUMBER(SEARCH($V$35,T385)),"WINCOMCAMAU",IF(ISNUMBER(SEARCH($V$36,T385)),"WINCOMANGIANG",IF(ISNUMBER(SEARCH($V$37,T385)),"WINCOMNINHTHUAN",IF(ISNUMBER(SEARCH($V$38,T385)),"WINCOMTHAIBINH",IF(ISNUMBER(SEARCH($V$39,T385)),"WINCOMGIALAI",IF(ISNUMBER(SEARCH($V$40,T385)),"WINCOMHOABINH",IF(ISNUMBER(SEARCH($V$41,T385)),"WINCOMQUANGNGAI",IF(ISNUMBER(SEARCH($V$42,T385)),"WINCOMBINHTHUAN",IF(ISNUMBER(SEARCH($V$43,T385)),"WINCOMDAKLAK",IF(ISNUMBER(SEARCH($V$44,T385)),"WINCOMSOCTRANG",IF(ISNUMBER(SEARCH($V$45,T385)),"WINCOMSONLA",IF(ISNUMBER(SEARCH($V$46,T385)),"WINCOMKONTUM",IF(ISNUMBER(SEARCH($V$47,T385)),"WINCOMPHUYEN",IF(ISNUMBER(SEARCH($V$48,T385)),"WINCOMQUANGTRI",IF(ISNUMBER(SEARCH($V$49,T385)),"WINCOMBINHDINH",IF(ISNUMBER(SEARCH($V$50,T385)),"WINCOMCAOBANG",IF(ISNUMBER(SEARCH($V$51,T385)),"WINCOMQUANGBINH",IF(ISNUMBER(SEARCH($V$52,T385)),"WINCOMLAMDONG",IF(ISNUMBER(SEARCH($V$53,T385)),"WINCOMVINHLONG",IF(ISNUMBER(SEARCH($V$54,T385)),"WINCOMDONGTHAP",IF(ISNUMBER(SEARCH($V$55,T385)),"WINCOMTIENGIANG",IF(ISNUMBER(SEARCH($V$56,T385)),"WINCOMQUANGNINH",0))))))))))))))))))))))))))))))))))))))))))))))))))))))</f>
        <v>WINCOMBACGIANG</v>
      </c>
    </row>
    <row r="386" spans="1:25" x14ac:dyDescent="0.2">
      <c r="A386" t="s">
        <v>0</v>
      </c>
      <c r="B386" t="s">
        <v>734</v>
      </c>
      <c r="C386" t="s">
        <v>2</v>
      </c>
      <c r="D386" t="s">
        <v>32</v>
      </c>
      <c r="E386" t="s">
        <v>4</v>
      </c>
      <c r="F386" s="5">
        <f t="shared" si="21"/>
        <v>4</v>
      </c>
      <c r="G386" s="2">
        <v>237600</v>
      </c>
      <c r="H386" s="2">
        <v>261360.00000000003</v>
      </c>
      <c r="I386" t="s">
        <v>5</v>
      </c>
      <c r="J386" t="s">
        <v>33</v>
      </c>
      <c r="K386" t="str">
        <f t="shared" si="22"/>
        <v>_Giò lụa 250g</v>
      </c>
      <c r="L386" s="8" t="str">
        <f>VLOOKUP(K386,'[1]Mã Misa'!$B$2:$D$74,2,0)</f>
        <v>Giò lụa 250g</v>
      </c>
      <c r="M386" s="8" t="str">
        <f>VLOOKUP(L386,'[1]Mã Misa'!$C$2:$D$74,2,0)</f>
        <v>GL250</v>
      </c>
      <c r="N386" s="2">
        <v>59400</v>
      </c>
      <c r="O386" t="s">
        <v>735</v>
      </c>
      <c r="P386" s="8" t="str">
        <f t="shared" si="23"/>
        <v>0001699</v>
      </c>
      <c r="Q386" s="8" t="e">
        <f t="array" ref="Q386">IF(VLOOKUP(P386,$AA$1:$AC$32,1,0)&lt;&gt;0,(P386&amp;"A"),0)</f>
        <v>#N/A</v>
      </c>
      <c r="R386" s="12">
        <v>44508</v>
      </c>
      <c r="S386" t="s">
        <v>736</v>
      </c>
      <c r="T386" s="8" t="str">
        <f t="shared" si="24"/>
        <v>VM+ LSN 02</v>
      </c>
      <c r="U386" t="s">
        <v>6191</v>
      </c>
      <c r="Y386" t="str">
        <f t="array" ref="Y386">IF(ISNUMBER(SEARCH($V$3,T386)),"WINCOMHANOI",IF(ISNUMBER(SEARCH($V$4,T386)),"WINCOMHOCHIMINH",IF(ISNUMBER(SEARCH($V$5,T386)),"WINCOMDANANG",IF(ISNUMBER(SEARCH($V$6,T386)),"WINCOMHAIDUONG",IF(ISNUMBER(SEARCH($V$7,T386)),"WINCOMQUANGNINH",IF(ISNUMBER(SEARCH($V$8,T386)),"WINCOMHAIPHONG",IF(ISNUMBER(SEARCH($V$9,T386)),"WINCOMBACGIANG",IF(ISNUMBER(SEARCH($V$10,T386)),"WINCOMBACNINH",IF(ISNUMBER(SEARCH($V$11,T386)),"WINCOMPHUTHO",IF(ISNUMBER(SEARCH($V$12,T386)),"WINCOMHATINH",IF(ISNUMBER(SEARCH($V$13,T386)),"WINCOMTHAINGUYEN",IF(ISNUMBER(SEARCH($V$14,T386)),"WINCOMKHANHHOA",IF(ISNUMBER(SEARCH($V$15,T386)),"WINCOMHUNGYEN",IF(ISNUMBER(SEARCH($V$16,T386)),"WINCOMNGHEAN",IF(ISNUMBER(SEARCH($V$17,T386)),"WINCOMLAOCAI",IF(ISNUMBER(SEARCH($V$18,T386)),"WINCOMVUNGTAU",IF(ISNUMBER(SEARCH($V$19,T386)),"WINCOMBINHDUONG",IF(ISNUMBER(SEARCH($V$20,T386)),"WINCOMKIENGIANG",IF(ISNUMBER(SEARCH($V$21,T386)),"WINCOMHANAM",IF(ISNUMBER(SEARCH($V$22,T386)),"WINCOMNAMDINH",IF(ISNUMBER(SEARCH($V$23,T386)),"WINCOMLANGSON",IF(ISNUMBER(SEARCH($V$24,T386)),"WINCOMTHANHHOA",IF(ISNUMBER(SEARCH($V$25,T386)),"WINCOMYENBAI",IF(ISNUMBER(SEARCH($V$26,T386)),"WINCOMTUYENQUANG",IF(ISNUMBER(SEARCH($V$27,T386)),"WINCOMHUE",IF(ISNUMBER(SEARCH($V$28,T386)),"WINCOMQUANGNAM",IF(ISNUMBER(SEARCH($V$29,T386)),"WINCOMVINHPHUC",IF(ISNUMBER(SEARCH($V$30,T386)),"WINCOMHAGIANG",IF(ISNUMBER(SEARCH($V$31,T386)),"WINCOMNINHBINH",IF(ISNUMBER(SEARCH($V$32,T386)),"WINCOMTRAVINH",IF(ISNUMBER(SEARCH($V$33,T386)),"WINCOMCANTHO",IF(ISNUMBER(SEARCH($V$34,T386)),"WINCOMBENTRE",IF(ISNUMBER(SEARCH($V$35,T386)),"WINCOMCAMAU",IF(ISNUMBER(SEARCH($V$36,T386)),"WINCOMANGIANG",IF(ISNUMBER(SEARCH($V$37,T386)),"WINCOMNINHTHUAN",IF(ISNUMBER(SEARCH($V$38,T386)),"WINCOMTHAIBINH",IF(ISNUMBER(SEARCH($V$39,T386)),"WINCOMGIALAI",IF(ISNUMBER(SEARCH($V$40,T386)),"WINCOMHOABINH",IF(ISNUMBER(SEARCH($V$41,T386)),"WINCOMQUANGNGAI",IF(ISNUMBER(SEARCH($V$42,T386)),"WINCOMBINHTHUAN",IF(ISNUMBER(SEARCH($V$43,T386)),"WINCOMDAKLAK",IF(ISNUMBER(SEARCH($V$44,T386)),"WINCOMSOCTRANG",IF(ISNUMBER(SEARCH($V$45,T386)),"WINCOMSONLA",IF(ISNUMBER(SEARCH($V$46,T386)),"WINCOMKONTUM",IF(ISNUMBER(SEARCH($V$47,T386)),"WINCOMPHUYEN",IF(ISNUMBER(SEARCH($V$48,T386)),"WINCOMQUANGTRI",IF(ISNUMBER(SEARCH($V$49,T386)),"WINCOMBINHDINH",IF(ISNUMBER(SEARCH($V$50,T386)),"WINCOMCAOBANG",IF(ISNUMBER(SEARCH($V$51,T386)),"WINCOMQUANGBINH",IF(ISNUMBER(SEARCH($V$52,T386)),"WINCOMLAMDONG",IF(ISNUMBER(SEARCH($V$53,T386)),"WINCOMVINHLONG",IF(ISNUMBER(SEARCH($V$54,T386)),"WINCOMDONGTHAP",IF(ISNUMBER(SEARCH($V$55,T386)),"WINCOMTIENGIANG",IF(ISNUMBER(SEARCH($V$56,T386)),"WINCOMQUANGNINH",0))))))))))))))))))))))))))))))))))))))))))))))))))))))</f>
        <v>WINCOMLANGSON</v>
      </c>
    </row>
    <row r="387" spans="1:25" x14ac:dyDescent="0.2">
      <c r="A387" t="s">
        <v>0</v>
      </c>
      <c r="B387" t="s">
        <v>734</v>
      </c>
      <c r="C387" t="s">
        <v>31</v>
      </c>
      <c r="D387" t="s">
        <v>10</v>
      </c>
      <c r="E387" t="s">
        <v>4</v>
      </c>
      <c r="F387" s="5">
        <f t="shared" ref="F387:F450" si="25">G387/N387</f>
        <v>2</v>
      </c>
      <c r="G387" s="2">
        <v>122100</v>
      </c>
      <c r="H387" s="2">
        <v>134310</v>
      </c>
      <c r="I387" t="s">
        <v>5</v>
      </c>
      <c r="J387" t="s">
        <v>11</v>
      </c>
      <c r="K387" t="str">
        <f t="shared" ref="K387:K450" si="26">MID(J387,10,26)</f>
        <v>_Giò sụn gà 250g</v>
      </c>
      <c r="L387" s="8" t="str">
        <f>VLOOKUP(K387,'[1]Mã Misa'!$B$2:$D$74,2,0)</f>
        <v>Giò sụn gà 250g</v>
      </c>
      <c r="M387" s="8" t="str">
        <f>VLOOKUP(L387,'[1]Mã Misa'!$C$2:$D$74,2,0)</f>
        <v>GSG250</v>
      </c>
      <c r="N387" s="2">
        <v>61050</v>
      </c>
      <c r="O387" t="s">
        <v>735</v>
      </c>
      <c r="P387" s="8" t="str">
        <f t="shared" ref="P387:P450" si="27">RIGHT(O387,7)</f>
        <v>0001699</v>
      </c>
      <c r="Q387" s="8" t="e">
        <f t="array" ref="Q387">IF(VLOOKUP(P387,$AA$1:$AC$32,1,0)&lt;&gt;0,(P387&amp;"A"),0)</f>
        <v>#N/A</v>
      </c>
      <c r="R387" s="12">
        <v>44508</v>
      </c>
      <c r="S387" t="s">
        <v>736</v>
      </c>
      <c r="T387" s="8" t="str">
        <f t="shared" si="24"/>
        <v>VM+ LSN 02</v>
      </c>
      <c r="U387" t="s">
        <v>6191</v>
      </c>
      <c r="Y387" t="str">
        <f t="array" ref="Y387">IF(ISNUMBER(SEARCH($V$3,T387)),"WINCOMHANOI",IF(ISNUMBER(SEARCH($V$4,T387)),"WINCOMHOCHIMINH",IF(ISNUMBER(SEARCH($V$5,T387)),"WINCOMDANANG",IF(ISNUMBER(SEARCH($V$6,T387)),"WINCOMHAIDUONG",IF(ISNUMBER(SEARCH($V$7,T387)),"WINCOMQUANGNINH",IF(ISNUMBER(SEARCH($V$8,T387)),"WINCOMHAIPHONG",IF(ISNUMBER(SEARCH($V$9,T387)),"WINCOMBACGIANG",IF(ISNUMBER(SEARCH($V$10,T387)),"WINCOMBACNINH",IF(ISNUMBER(SEARCH($V$11,T387)),"WINCOMPHUTHO",IF(ISNUMBER(SEARCH($V$12,T387)),"WINCOMHATINH",IF(ISNUMBER(SEARCH($V$13,T387)),"WINCOMTHAINGUYEN",IF(ISNUMBER(SEARCH($V$14,T387)),"WINCOMKHANHHOA",IF(ISNUMBER(SEARCH($V$15,T387)),"WINCOMHUNGYEN",IF(ISNUMBER(SEARCH($V$16,T387)),"WINCOMNGHEAN",IF(ISNUMBER(SEARCH($V$17,T387)),"WINCOMLAOCAI",IF(ISNUMBER(SEARCH($V$18,T387)),"WINCOMVUNGTAU",IF(ISNUMBER(SEARCH($V$19,T387)),"WINCOMBINHDUONG",IF(ISNUMBER(SEARCH($V$20,T387)),"WINCOMKIENGIANG",IF(ISNUMBER(SEARCH($V$21,T387)),"WINCOMHANAM",IF(ISNUMBER(SEARCH($V$22,T387)),"WINCOMNAMDINH",IF(ISNUMBER(SEARCH($V$23,T387)),"WINCOMLANGSON",IF(ISNUMBER(SEARCH($V$24,T387)),"WINCOMTHANHHOA",IF(ISNUMBER(SEARCH($V$25,T387)),"WINCOMYENBAI",IF(ISNUMBER(SEARCH($V$26,T387)),"WINCOMTUYENQUANG",IF(ISNUMBER(SEARCH($V$27,T387)),"WINCOMHUE",IF(ISNUMBER(SEARCH($V$28,T387)),"WINCOMQUANGNAM",IF(ISNUMBER(SEARCH($V$29,T387)),"WINCOMVINHPHUC",IF(ISNUMBER(SEARCH($V$30,T387)),"WINCOMHAGIANG",IF(ISNUMBER(SEARCH($V$31,T387)),"WINCOMNINHBINH",IF(ISNUMBER(SEARCH($V$32,T387)),"WINCOMTRAVINH",IF(ISNUMBER(SEARCH($V$33,T387)),"WINCOMCANTHO",IF(ISNUMBER(SEARCH($V$34,T387)),"WINCOMBENTRE",IF(ISNUMBER(SEARCH($V$35,T387)),"WINCOMCAMAU",IF(ISNUMBER(SEARCH($V$36,T387)),"WINCOMANGIANG",IF(ISNUMBER(SEARCH($V$37,T387)),"WINCOMNINHTHUAN",IF(ISNUMBER(SEARCH($V$38,T387)),"WINCOMTHAIBINH",IF(ISNUMBER(SEARCH($V$39,T387)),"WINCOMGIALAI",IF(ISNUMBER(SEARCH($V$40,T387)),"WINCOMHOABINH",IF(ISNUMBER(SEARCH($V$41,T387)),"WINCOMQUANGNGAI",IF(ISNUMBER(SEARCH($V$42,T387)),"WINCOMBINHTHUAN",IF(ISNUMBER(SEARCH($V$43,T387)),"WINCOMDAKLAK",IF(ISNUMBER(SEARCH($V$44,T387)),"WINCOMSOCTRANG",IF(ISNUMBER(SEARCH($V$45,T387)),"WINCOMSONLA",IF(ISNUMBER(SEARCH($V$46,T387)),"WINCOMKONTUM",IF(ISNUMBER(SEARCH($V$47,T387)),"WINCOMPHUYEN",IF(ISNUMBER(SEARCH($V$48,T387)),"WINCOMQUANGTRI",IF(ISNUMBER(SEARCH($V$49,T387)),"WINCOMBINHDINH",IF(ISNUMBER(SEARCH($V$50,T387)),"WINCOMCAOBANG",IF(ISNUMBER(SEARCH($V$51,T387)),"WINCOMQUANGBINH",IF(ISNUMBER(SEARCH($V$52,T387)),"WINCOMLAMDONG",IF(ISNUMBER(SEARCH($V$53,T387)),"WINCOMVINHLONG",IF(ISNUMBER(SEARCH($V$54,T387)),"WINCOMDONGTHAP",IF(ISNUMBER(SEARCH($V$55,T387)),"WINCOMTIENGIANG",IF(ISNUMBER(SEARCH($V$56,T387)),"WINCOMQUANGNINH",0))))))))))))))))))))))))))))))))))))))))))))))))))))))</f>
        <v>WINCOMLANGSON</v>
      </c>
    </row>
    <row r="388" spans="1:25" x14ac:dyDescent="0.2">
      <c r="A388" t="s">
        <v>0</v>
      </c>
      <c r="B388" t="s">
        <v>734</v>
      </c>
      <c r="C388" t="s">
        <v>34</v>
      </c>
      <c r="D388" t="s">
        <v>62</v>
      </c>
      <c r="E388" t="s">
        <v>4</v>
      </c>
      <c r="F388" s="5">
        <f t="shared" si="25"/>
        <v>1</v>
      </c>
      <c r="G388" s="2">
        <v>105400</v>
      </c>
      <c r="H388" s="2">
        <v>115940.00000000001</v>
      </c>
      <c r="I388" t="s">
        <v>5</v>
      </c>
      <c r="J388" t="s">
        <v>63</v>
      </c>
      <c r="K388" t="str">
        <f t="shared" si="26"/>
        <v>_Đùi gà sốt cay 500g</v>
      </c>
      <c r="L388" s="8" t="str">
        <f>VLOOKUP(K388,'[1]Mã Misa'!$B$2:$D$74,2,0)</f>
        <v>Đùi gà sốt cay 500g</v>
      </c>
      <c r="M388" s="8" t="str">
        <f>VLOOKUP(L388,'[1]Mã Misa'!$C$2:$D$74,2,0)</f>
        <v>DGSC500</v>
      </c>
      <c r="N388" s="2">
        <v>105400</v>
      </c>
      <c r="O388" t="s">
        <v>735</v>
      </c>
      <c r="P388" s="8" t="str">
        <f t="shared" si="27"/>
        <v>0001699</v>
      </c>
      <c r="Q388" s="8" t="e">
        <f t="array" ref="Q388">IF(VLOOKUP(P388,$AA$1:$AC$32,1,0)&lt;&gt;0,(P388&amp;"A"),0)</f>
        <v>#N/A</v>
      </c>
      <c r="R388" s="12">
        <v>44508</v>
      </c>
      <c r="S388" t="s">
        <v>736</v>
      </c>
      <c r="T388" s="8" t="str">
        <f t="shared" ref="T388:T451" si="28">LEFT(U388,10)</f>
        <v>VM+ LSN 02</v>
      </c>
      <c r="U388" t="s">
        <v>6191</v>
      </c>
      <c r="Y388" t="str">
        <f t="array" ref="Y388">IF(ISNUMBER(SEARCH($V$3,T388)),"WINCOMHANOI",IF(ISNUMBER(SEARCH($V$4,T388)),"WINCOMHOCHIMINH",IF(ISNUMBER(SEARCH($V$5,T388)),"WINCOMDANANG",IF(ISNUMBER(SEARCH($V$6,T388)),"WINCOMHAIDUONG",IF(ISNUMBER(SEARCH($V$7,T388)),"WINCOMQUANGNINH",IF(ISNUMBER(SEARCH($V$8,T388)),"WINCOMHAIPHONG",IF(ISNUMBER(SEARCH($V$9,T388)),"WINCOMBACGIANG",IF(ISNUMBER(SEARCH($V$10,T388)),"WINCOMBACNINH",IF(ISNUMBER(SEARCH($V$11,T388)),"WINCOMPHUTHO",IF(ISNUMBER(SEARCH($V$12,T388)),"WINCOMHATINH",IF(ISNUMBER(SEARCH($V$13,T388)),"WINCOMTHAINGUYEN",IF(ISNUMBER(SEARCH($V$14,T388)),"WINCOMKHANHHOA",IF(ISNUMBER(SEARCH($V$15,T388)),"WINCOMHUNGYEN",IF(ISNUMBER(SEARCH($V$16,T388)),"WINCOMNGHEAN",IF(ISNUMBER(SEARCH($V$17,T388)),"WINCOMLAOCAI",IF(ISNUMBER(SEARCH($V$18,T388)),"WINCOMVUNGTAU",IF(ISNUMBER(SEARCH($V$19,T388)),"WINCOMBINHDUONG",IF(ISNUMBER(SEARCH($V$20,T388)),"WINCOMKIENGIANG",IF(ISNUMBER(SEARCH($V$21,T388)),"WINCOMHANAM",IF(ISNUMBER(SEARCH($V$22,T388)),"WINCOMNAMDINH",IF(ISNUMBER(SEARCH($V$23,T388)),"WINCOMLANGSON",IF(ISNUMBER(SEARCH($V$24,T388)),"WINCOMTHANHHOA",IF(ISNUMBER(SEARCH($V$25,T388)),"WINCOMYENBAI",IF(ISNUMBER(SEARCH($V$26,T388)),"WINCOMTUYENQUANG",IF(ISNUMBER(SEARCH($V$27,T388)),"WINCOMHUE",IF(ISNUMBER(SEARCH($V$28,T388)),"WINCOMQUANGNAM",IF(ISNUMBER(SEARCH($V$29,T388)),"WINCOMVINHPHUC",IF(ISNUMBER(SEARCH($V$30,T388)),"WINCOMHAGIANG",IF(ISNUMBER(SEARCH($V$31,T388)),"WINCOMNINHBINH",IF(ISNUMBER(SEARCH($V$32,T388)),"WINCOMTRAVINH",IF(ISNUMBER(SEARCH($V$33,T388)),"WINCOMCANTHO",IF(ISNUMBER(SEARCH($V$34,T388)),"WINCOMBENTRE",IF(ISNUMBER(SEARCH($V$35,T388)),"WINCOMCAMAU",IF(ISNUMBER(SEARCH($V$36,T388)),"WINCOMANGIANG",IF(ISNUMBER(SEARCH($V$37,T388)),"WINCOMNINHTHUAN",IF(ISNUMBER(SEARCH($V$38,T388)),"WINCOMTHAIBINH",IF(ISNUMBER(SEARCH($V$39,T388)),"WINCOMGIALAI",IF(ISNUMBER(SEARCH($V$40,T388)),"WINCOMHOABINH",IF(ISNUMBER(SEARCH($V$41,T388)),"WINCOMQUANGNGAI",IF(ISNUMBER(SEARCH($V$42,T388)),"WINCOMBINHTHUAN",IF(ISNUMBER(SEARCH($V$43,T388)),"WINCOMDAKLAK",IF(ISNUMBER(SEARCH($V$44,T388)),"WINCOMSOCTRANG",IF(ISNUMBER(SEARCH($V$45,T388)),"WINCOMSONLA",IF(ISNUMBER(SEARCH($V$46,T388)),"WINCOMKONTUM",IF(ISNUMBER(SEARCH($V$47,T388)),"WINCOMPHUYEN",IF(ISNUMBER(SEARCH($V$48,T388)),"WINCOMQUANGTRI",IF(ISNUMBER(SEARCH($V$49,T388)),"WINCOMBINHDINH",IF(ISNUMBER(SEARCH($V$50,T388)),"WINCOMCAOBANG",IF(ISNUMBER(SEARCH($V$51,T388)),"WINCOMQUANGBINH",IF(ISNUMBER(SEARCH($V$52,T388)),"WINCOMLAMDONG",IF(ISNUMBER(SEARCH($V$53,T388)),"WINCOMVINHLONG",IF(ISNUMBER(SEARCH($V$54,T388)),"WINCOMDONGTHAP",IF(ISNUMBER(SEARCH($V$55,T388)),"WINCOMTIENGIANG",IF(ISNUMBER(SEARCH($V$56,T388)),"WINCOMQUANGNINH",0))))))))))))))))))))))))))))))))))))))))))))))))))))))</f>
        <v>WINCOMLANGSON</v>
      </c>
    </row>
    <row r="389" spans="1:25" x14ac:dyDescent="0.2">
      <c r="A389" t="s">
        <v>0</v>
      </c>
      <c r="B389" t="s">
        <v>734</v>
      </c>
      <c r="C389" t="s">
        <v>37</v>
      </c>
      <c r="D389" t="s">
        <v>20</v>
      </c>
      <c r="E389" t="s">
        <v>4</v>
      </c>
      <c r="F389" s="5">
        <f t="shared" si="25"/>
        <v>2</v>
      </c>
      <c r="G389" s="2">
        <v>100364</v>
      </c>
      <c r="H389" s="2">
        <v>110400.40000000001</v>
      </c>
      <c r="I389" t="s">
        <v>5</v>
      </c>
      <c r="J389" t="s">
        <v>21</v>
      </c>
      <c r="K389" t="str">
        <f t="shared" si="26"/>
        <v>Giò tai lưỡi xào gói 250g</v>
      </c>
      <c r="L389" s="8" t="str">
        <f>VLOOKUP(K389,'[1]Mã Misa'!$B$2:$D$74,2,0)</f>
        <v>Giò Tai Lưỡi Xào 250g</v>
      </c>
      <c r="M389" s="8" t="str">
        <f>VLOOKUP(L389,'[1]Mã Misa'!$C$2:$D$74,2,0)</f>
        <v>GTLX250G</v>
      </c>
      <c r="N389" s="2">
        <v>50182</v>
      </c>
      <c r="O389" t="s">
        <v>735</v>
      </c>
      <c r="P389" s="8" t="str">
        <f t="shared" si="27"/>
        <v>0001699</v>
      </c>
      <c r="Q389" s="8" t="e">
        <f t="array" ref="Q389">IF(VLOOKUP(P389,$AA$1:$AC$32,1,0)&lt;&gt;0,(P389&amp;"A"),0)</f>
        <v>#N/A</v>
      </c>
      <c r="R389" s="12">
        <v>44508</v>
      </c>
      <c r="S389" t="s">
        <v>736</v>
      </c>
      <c r="T389" s="8" t="str">
        <f t="shared" si="28"/>
        <v>VM+ LSN 02</v>
      </c>
      <c r="U389" t="s">
        <v>6191</v>
      </c>
      <c r="Y389" t="str">
        <f t="array" ref="Y389">IF(ISNUMBER(SEARCH($V$3,T389)),"WINCOMHANOI",IF(ISNUMBER(SEARCH($V$4,T389)),"WINCOMHOCHIMINH",IF(ISNUMBER(SEARCH($V$5,T389)),"WINCOMDANANG",IF(ISNUMBER(SEARCH($V$6,T389)),"WINCOMHAIDUONG",IF(ISNUMBER(SEARCH($V$7,T389)),"WINCOMQUANGNINH",IF(ISNUMBER(SEARCH($V$8,T389)),"WINCOMHAIPHONG",IF(ISNUMBER(SEARCH($V$9,T389)),"WINCOMBACGIANG",IF(ISNUMBER(SEARCH($V$10,T389)),"WINCOMBACNINH",IF(ISNUMBER(SEARCH($V$11,T389)),"WINCOMPHUTHO",IF(ISNUMBER(SEARCH($V$12,T389)),"WINCOMHATINH",IF(ISNUMBER(SEARCH($V$13,T389)),"WINCOMTHAINGUYEN",IF(ISNUMBER(SEARCH($V$14,T389)),"WINCOMKHANHHOA",IF(ISNUMBER(SEARCH($V$15,T389)),"WINCOMHUNGYEN",IF(ISNUMBER(SEARCH($V$16,T389)),"WINCOMNGHEAN",IF(ISNUMBER(SEARCH($V$17,T389)),"WINCOMLAOCAI",IF(ISNUMBER(SEARCH($V$18,T389)),"WINCOMVUNGTAU",IF(ISNUMBER(SEARCH($V$19,T389)),"WINCOMBINHDUONG",IF(ISNUMBER(SEARCH($V$20,T389)),"WINCOMKIENGIANG",IF(ISNUMBER(SEARCH($V$21,T389)),"WINCOMHANAM",IF(ISNUMBER(SEARCH($V$22,T389)),"WINCOMNAMDINH",IF(ISNUMBER(SEARCH($V$23,T389)),"WINCOMLANGSON",IF(ISNUMBER(SEARCH($V$24,T389)),"WINCOMTHANHHOA",IF(ISNUMBER(SEARCH($V$25,T389)),"WINCOMYENBAI",IF(ISNUMBER(SEARCH($V$26,T389)),"WINCOMTUYENQUANG",IF(ISNUMBER(SEARCH($V$27,T389)),"WINCOMHUE",IF(ISNUMBER(SEARCH($V$28,T389)),"WINCOMQUANGNAM",IF(ISNUMBER(SEARCH($V$29,T389)),"WINCOMVINHPHUC",IF(ISNUMBER(SEARCH($V$30,T389)),"WINCOMHAGIANG",IF(ISNUMBER(SEARCH($V$31,T389)),"WINCOMNINHBINH",IF(ISNUMBER(SEARCH($V$32,T389)),"WINCOMTRAVINH",IF(ISNUMBER(SEARCH($V$33,T389)),"WINCOMCANTHO",IF(ISNUMBER(SEARCH($V$34,T389)),"WINCOMBENTRE",IF(ISNUMBER(SEARCH($V$35,T389)),"WINCOMCAMAU",IF(ISNUMBER(SEARCH($V$36,T389)),"WINCOMANGIANG",IF(ISNUMBER(SEARCH($V$37,T389)),"WINCOMNINHTHUAN",IF(ISNUMBER(SEARCH($V$38,T389)),"WINCOMTHAIBINH",IF(ISNUMBER(SEARCH($V$39,T389)),"WINCOMGIALAI",IF(ISNUMBER(SEARCH($V$40,T389)),"WINCOMHOABINH",IF(ISNUMBER(SEARCH($V$41,T389)),"WINCOMQUANGNGAI",IF(ISNUMBER(SEARCH($V$42,T389)),"WINCOMBINHTHUAN",IF(ISNUMBER(SEARCH($V$43,T389)),"WINCOMDAKLAK",IF(ISNUMBER(SEARCH($V$44,T389)),"WINCOMSOCTRANG",IF(ISNUMBER(SEARCH($V$45,T389)),"WINCOMSONLA",IF(ISNUMBER(SEARCH($V$46,T389)),"WINCOMKONTUM",IF(ISNUMBER(SEARCH($V$47,T389)),"WINCOMPHUYEN",IF(ISNUMBER(SEARCH($V$48,T389)),"WINCOMQUANGTRI",IF(ISNUMBER(SEARCH($V$49,T389)),"WINCOMBINHDINH",IF(ISNUMBER(SEARCH($V$50,T389)),"WINCOMCAOBANG",IF(ISNUMBER(SEARCH($V$51,T389)),"WINCOMQUANGBINH",IF(ISNUMBER(SEARCH($V$52,T389)),"WINCOMLAMDONG",IF(ISNUMBER(SEARCH($V$53,T389)),"WINCOMVINHLONG",IF(ISNUMBER(SEARCH($V$54,T389)),"WINCOMDONGTHAP",IF(ISNUMBER(SEARCH($V$55,T389)),"WINCOMTIENGIANG",IF(ISNUMBER(SEARCH($V$56,T389)),"WINCOMQUANGNINH",0))))))))))))))))))))))))))))))))))))))))))))))))))))))</f>
        <v>WINCOMLANGSON</v>
      </c>
    </row>
    <row r="390" spans="1:25" x14ac:dyDescent="0.2">
      <c r="A390" t="s">
        <v>0</v>
      </c>
      <c r="B390" t="s">
        <v>737</v>
      </c>
      <c r="C390" t="s">
        <v>2</v>
      </c>
      <c r="D390" t="s">
        <v>134</v>
      </c>
      <c r="E390" t="s">
        <v>4</v>
      </c>
      <c r="F390" s="5">
        <f t="shared" si="25"/>
        <v>1</v>
      </c>
      <c r="G390" s="2">
        <v>90750</v>
      </c>
      <c r="H390" s="2">
        <v>99825.000000000015</v>
      </c>
      <c r="I390" t="s">
        <v>5</v>
      </c>
      <c r="J390" t="s">
        <v>135</v>
      </c>
      <c r="K390" t="str">
        <f t="shared" si="26"/>
        <v>_Chân gà sốt cay 400g</v>
      </c>
      <c r="L390" s="8" t="str">
        <f>VLOOKUP(K390,'[1]Mã Misa'!$B$2:$D$74,2,0)</f>
        <v>Chân gà sốt cay 400g</v>
      </c>
      <c r="M390" s="8" t="str">
        <f>VLOOKUP(L390,'[1]Mã Misa'!$C$2:$D$74,2,0)</f>
        <v>CGSC400</v>
      </c>
      <c r="N390" s="2">
        <v>90750</v>
      </c>
      <c r="O390" t="s">
        <v>738</v>
      </c>
      <c r="P390" s="8" t="str">
        <f t="shared" si="27"/>
        <v>0136682</v>
      </c>
      <c r="Q390" s="8" t="e">
        <f t="array" ref="Q390">IF(VLOOKUP(P390,$AA$1:$AC$32,1,0)&lt;&gt;0,(P390&amp;"A"),0)</f>
        <v>#N/A</v>
      </c>
      <c r="R390" s="12">
        <v>44508</v>
      </c>
      <c r="S390" t="s">
        <v>739</v>
      </c>
      <c r="T390" s="8" t="str">
        <f t="shared" si="28"/>
        <v>VM+ HNI Lô</v>
      </c>
      <c r="U390" t="s">
        <v>6192</v>
      </c>
      <c r="Y390" t="str">
        <f t="array" ref="Y390">IF(ISNUMBER(SEARCH($V$3,T390)),"WINCOMHANOI",IF(ISNUMBER(SEARCH($V$4,T390)),"WINCOMHOCHIMINH",IF(ISNUMBER(SEARCH($V$5,T390)),"WINCOMDANANG",IF(ISNUMBER(SEARCH($V$6,T390)),"WINCOMHAIDUONG",IF(ISNUMBER(SEARCH($V$7,T390)),"WINCOMQUANGNINH",IF(ISNUMBER(SEARCH($V$8,T390)),"WINCOMHAIPHONG",IF(ISNUMBER(SEARCH($V$9,T390)),"WINCOMBACGIANG",IF(ISNUMBER(SEARCH($V$10,T390)),"WINCOMBACNINH",IF(ISNUMBER(SEARCH($V$11,T390)),"WINCOMPHUTHO",IF(ISNUMBER(SEARCH($V$12,T390)),"WINCOMHATINH",IF(ISNUMBER(SEARCH($V$13,T390)),"WINCOMTHAINGUYEN",IF(ISNUMBER(SEARCH($V$14,T390)),"WINCOMKHANHHOA",IF(ISNUMBER(SEARCH($V$15,T390)),"WINCOMHUNGYEN",IF(ISNUMBER(SEARCH($V$16,T390)),"WINCOMNGHEAN",IF(ISNUMBER(SEARCH($V$17,T390)),"WINCOMLAOCAI",IF(ISNUMBER(SEARCH($V$18,T390)),"WINCOMVUNGTAU",IF(ISNUMBER(SEARCH($V$19,T390)),"WINCOMBINHDUONG",IF(ISNUMBER(SEARCH($V$20,T390)),"WINCOMKIENGIANG",IF(ISNUMBER(SEARCH($V$21,T390)),"WINCOMHANAM",IF(ISNUMBER(SEARCH($V$22,T390)),"WINCOMNAMDINH",IF(ISNUMBER(SEARCH($V$23,T390)),"WINCOMLANGSON",IF(ISNUMBER(SEARCH($V$24,T390)),"WINCOMTHANHHOA",IF(ISNUMBER(SEARCH($V$25,T390)),"WINCOMYENBAI",IF(ISNUMBER(SEARCH($V$26,T390)),"WINCOMTUYENQUANG",IF(ISNUMBER(SEARCH($V$27,T390)),"WINCOMHUE",IF(ISNUMBER(SEARCH($V$28,T390)),"WINCOMQUANGNAM",IF(ISNUMBER(SEARCH($V$29,T390)),"WINCOMVINHPHUC",IF(ISNUMBER(SEARCH($V$30,T390)),"WINCOMHAGIANG",IF(ISNUMBER(SEARCH($V$31,T390)),"WINCOMNINHBINH",IF(ISNUMBER(SEARCH($V$32,T390)),"WINCOMTRAVINH",IF(ISNUMBER(SEARCH($V$33,T390)),"WINCOMCANTHO",IF(ISNUMBER(SEARCH($V$34,T390)),"WINCOMBENTRE",IF(ISNUMBER(SEARCH($V$35,T390)),"WINCOMCAMAU",IF(ISNUMBER(SEARCH($V$36,T390)),"WINCOMANGIANG",IF(ISNUMBER(SEARCH($V$37,T390)),"WINCOMNINHTHUAN",IF(ISNUMBER(SEARCH($V$38,T390)),"WINCOMTHAIBINH",IF(ISNUMBER(SEARCH($V$39,T390)),"WINCOMGIALAI",IF(ISNUMBER(SEARCH($V$40,T390)),"WINCOMHOABINH",IF(ISNUMBER(SEARCH($V$41,T390)),"WINCOMQUANGNGAI",IF(ISNUMBER(SEARCH($V$42,T390)),"WINCOMBINHTHUAN",IF(ISNUMBER(SEARCH($V$43,T390)),"WINCOMDAKLAK",IF(ISNUMBER(SEARCH($V$44,T390)),"WINCOMSOCTRANG",IF(ISNUMBER(SEARCH($V$45,T390)),"WINCOMSONLA",IF(ISNUMBER(SEARCH($V$46,T390)),"WINCOMKONTUM",IF(ISNUMBER(SEARCH($V$47,T390)),"WINCOMPHUYEN",IF(ISNUMBER(SEARCH($V$48,T390)),"WINCOMQUANGTRI",IF(ISNUMBER(SEARCH($V$49,T390)),"WINCOMBINHDINH",IF(ISNUMBER(SEARCH($V$50,T390)),"WINCOMCAOBANG",IF(ISNUMBER(SEARCH($V$51,T390)),"WINCOMQUANGBINH",IF(ISNUMBER(SEARCH($V$52,T390)),"WINCOMLAMDONG",IF(ISNUMBER(SEARCH($V$53,T390)),"WINCOMVINHLONG",IF(ISNUMBER(SEARCH($V$54,T390)),"WINCOMDONGTHAP",IF(ISNUMBER(SEARCH($V$55,T390)),"WINCOMTIENGIANG",IF(ISNUMBER(SEARCH($V$56,T390)),"WINCOMQUANGNINH",0))))))))))))))))))))))))))))))))))))))))))))))))))))))</f>
        <v>WINCOMHANOI</v>
      </c>
    </row>
    <row r="391" spans="1:25" x14ac:dyDescent="0.2">
      <c r="A391" t="s">
        <v>0</v>
      </c>
      <c r="B391" t="s">
        <v>740</v>
      </c>
      <c r="C391" t="s">
        <v>2</v>
      </c>
      <c r="D391" t="s">
        <v>15</v>
      </c>
      <c r="E391" t="s">
        <v>4</v>
      </c>
      <c r="F391" s="5">
        <f t="shared" si="25"/>
        <v>1</v>
      </c>
      <c r="G391" s="2">
        <v>60308</v>
      </c>
      <c r="H391" s="2">
        <v>66338.8</v>
      </c>
      <c r="I391" t="s">
        <v>5</v>
      </c>
      <c r="J391" t="s">
        <v>16</v>
      </c>
      <c r="K391" t="str">
        <f t="shared" si="26"/>
        <v>_Chả nướng 300g</v>
      </c>
      <c r="L391" s="8" t="str">
        <f>VLOOKUP(K391,'[1]Mã Misa'!$B$2:$D$74,2,0)</f>
        <v>Chả nướng 300g</v>
      </c>
      <c r="M391" s="8" t="str">
        <f>VLOOKUP(L391,'[1]Mã Misa'!$C$2:$D$74,2,0)</f>
        <v>CN300</v>
      </c>
      <c r="N391" s="2">
        <v>60308</v>
      </c>
      <c r="O391" t="s">
        <v>741</v>
      </c>
      <c r="P391" s="8" t="str">
        <f t="shared" si="27"/>
        <v>0002840</v>
      </c>
      <c r="Q391" s="8" t="e">
        <f t="array" ref="Q391">IF(VLOOKUP(P391,$AA$1:$AC$32,1,0)&lt;&gt;0,(P391&amp;"A"),0)</f>
        <v>#N/A</v>
      </c>
      <c r="R391" s="12">
        <v>44508</v>
      </c>
      <c r="S391" t="s">
        <v>742</v>
      </c>
      <c r="T391" s="8" t="str">
        <f t="shared" si="28"/>
        <v>VM+ NAN LK</v>
      </c>
      <c r="U391" t="s">
        <v>6193</v>
      </c>
      <c r="Y391" t="str">
        <f t="array" ref="Y391">IF(ISNUMBER(SEARCH($V$3,T391)),"WINCOMHANOI",IF(ISNUMBER(SEARCH($V$4,T391)),"WINCOMHOCHIMINH",IF(ISNUMBER(SEARCH($V$5,T391)),"WINCOMDANANG",IF(ISNUMBER(SEARCH($V$6,T391)),"WINCOMHAIDUONG",IF(ISNUMBER(SEARCH($V$7,T391)),"WINCOMQUANGNINH",IF(ISNUMBER(SEARCH($V$8,T391)),"WINCOMHAIPHONG",IF(ISNUMBER(SEARCH($V$9,T391)),"WINCOMBACGIANG",IF(ISNUMBER(SEARCH($V$10,T391)),"WINCOMBACNINH",IF(ISNUMBER(SEARCH($V$11,T391)),"WINCOMPHUTHO",IF(ISNUMBER(SEARCH($V$12,T391)),"WINCOMHATINH",IF(ISNUMBER(SEARCH($V$13,T391)),"WINCOMTHAINGUYEN",IF(ISNUMBER(SEARCH($V$14,T391)),"WINCOMKHANHHOA",IF(ISNUMBER(SEARCH($V$15,T391)),"WINCOMHUNGYEN",IF(ISNUMBER(SEARCH($V$16,T391)),"WINCOMNGHEAN",IF(ISNUMBER(SEARCH($V$17,T391)),"WINCOMLAOCAI",IF(ISNUMBER(SEARCH($V$18,T391)),"WINCOMVUNGTAU",IF(ISNUMBER(SEARCH($V$19,T391)),"WINCOMBINHDUONG",IF(ISNUMBER(SEARCH($V$20,T391)),"WINCOMKIENGIANG",IF(ISNUMBER(SEARCH($V$21,T391)),"WINCOMHANAM",IF(ISNUMBER(SEARCH($V$22,T391)),"WINCOMNAMDINH",IF(ISNUMBER(SEARCH($V$23,T391)),"WINCOMLANGSON",IF(ISNUMBER(SEARCH($V$24,T391)),"WINCOMTHANHHOA",IF(ISNUMBER(SEARCH($V$25,T391)),"WINCOMYENBAI",IF(ISNUMBER(SEARCH($V$26,T391)),"WINCOMTUYENQUANG",IF(ISNUMBER(SEARCH($V$27,T391)),"WINCOMHUE",IF(ISNUMBER(SEARCH($V$28,T391)),"WINCOMQUANGNAM",IF(ISNUMBER(SEARCH($V$29,T391)),"WINCOMVINHPHUC",IF(ISNUMBER(SEARCH($V$30,T391)),"WINCOMHAGIANG",IF(ISNUMBER(SEARCH($V$31,T391)),"WINCOMNINHBINH",IF(ISNUMBER(SEARCH($V$32,T391)),"WINCOMTRAVINH",IF(ISNUMBER(SEARCH($V$33,T391)),"WINCOMCANTHO",IF(ISNUMBER(SEARCH($V$34,T391)),"WINCOMBENTRE",IF(ISNUMBER(SEARCH($V$35,T391)),"WINCOMCAMAU",IF(ISNUMBER(SEARCH($V$36,T391)),"WINCOMANGIANG",IF(ISNUMBER(SEARCH($V$37,T391)),"WINCOMNINHTHUAN",IF(ISNUMBER(SEARCH($V$38,T391)),"WINCOMTHAIBINH",IF(ISNUMBER(SEARCH($V$39,T391)),"WINCOMGIALAI",IF(ISNUMBER(SEARCH($V$40,T391)),"WINCOMHOABINH",IF(ISNUMBER(SEARCH($V$41,T391)),"WINCOMQUANGNGAI",IF(ISNUMBER(SEARCH($V$42,T391)),"WINCOMBINHTHUAN",IF(ISNUMBER(SEARCH($V$43,T391)),"WINCOMDAKLAK",IF(ISNUMBER(SEARCH($V$44,T391)),"WINCOMSOCTRANG",IF(ISNUMBER(SEARCH($V$45,T391)),"WINCOMSONLA",IF(ISNUMBER(SEARCH($V$46,T391)),"WINCOMKONTUM",IF(ISNUMBER(SEARCH($V$47,T391)),"WINCOMPHUYEN",IF(ISNUMBER(SEARCH($V$48,T391)),"WINCOMQUANGTRI",IF(ISNUMBER(SEARCH($V$49,T391)),"WINCOMBINHDINH",IF(ISNUMBER(SEARCH($V$50,T391)),"WINCOMCAOBANG",IF(ISNUMBER(SEARCH($V$51,T391)),"WINCOMQUANGBINH",IF(ISNUMBER(SEARCH($V$52,T391)),"WINCOMLAMDONG",IF(ISNUMBER(SEARCH($V$53,T391)),"WINCOMVINHLONG",IF(ISNUMBER(SEARCH($V$54,T391)),"WINCOMDONGTHAP",IF(ISNUMBER(SEARCH($V$55,T391)),"WINCOMTIENGIANG",IF(ISNUMBER(SEARCH($V$56,T391)),"WINCOMQUANGNINH",0))))))))))))))))))))))))))))))))))))))))))))))))))))))</f>
        <v>WINCOMNGHEAN</v>
      </c>
    </row>
    <row r="392" spans="1:25" x14ac:dyDescent="0.2">
      <c r="A392" t="s">
        <v>0</v>
      </c>
      <c r="B392" t="s">
        <v>743</v>
      </c>
      <c r="C392" t="s">
        <v>2</v>
      </c>
      <c r="D392" t="s">
        <v>62</v>
      </c>
      <c r="E392" t="s">
        <v>4</v>
      </c>
      <c r="F392" s="5">
        <f t="shared" si="25"/>
        <v>3</v>
      </c>
      <c r="G392" s="2">
        <v>316200</v>
      </c>
      <c r="H392" s="2">
        <v>347820</v>
      </c>
      <c r="I392" t="s">
        <v>5</v>
      </c>
      <c r="J392" t="s">
        <v>63</v>
      </c>
      <c r="K392" t="str">
        <f t="shared" si="26"/>
        <v>_Đùi gà sốt cay 500g</v>
      </c>
      <c r="L392" s="8" t="str">
        <f>VLOOKUP(K392,'[1]Mã Misa'!$B$2:$D$74,2,0)</f>
        <v>Đùi gà sốt cay 500g</v>
      </c>
      <c r="M392" s="8" t="str">
        <f>VLOOKUP(L392,'[1]Mã Misa'!$C$2:$D$74,2,0)</f>
        <v>DGSC500</v>
      </c>
      <c r="N392" s="2">
        <v>105400</v>
      </c>
      <c r="O392" t="s">
        <v>744</v>
      </c>
      <c r="P392" s="8" t="str">
        <f t="shared" si="27"/>
        <v>0136703</v>
      </c>
      <c r="Q392" s="8" t="e">
        <f t="array" ref="Q392">IF(VLOOKUP(P392,$AA$1:$AC$32,1,0)&lt;&gt;0,(P392&amp;"A"),0)</f>
        <v>#N/A</v>
      </c>
      <c r="R392" s="12">
        <v>44508</v>
      </c>
      <c r="S392" t="s">
        <v>745</v>
      </c>
      <c r="T392" s="8" t="str">
        <f t="shared" si="28"/>
        <v>VM+ HNI 38</v>
      </c>
      <c r="U392" t="s">
        <v>6194</v>
      </c>
      <c r="Y392" t="str">
        <f t="array" ref="Y392">IF(ISNUMBER(SEARCH($V$3,T392)),"WINCOMHANOI",IF(ISNUMBER(SEARCH($V$4,T392)),"WINCOMHOCHIMINH",IF(ISNUMBER(SEARCH($V$5,T392)),"WINCOMDANANG",IF(ISNUMBER(SEARCH($V$6,T392)),"WINCOMHAIDUONG",IF(ISNUMBER(SEARCH($V$7,T392)),"WINCOMQUANGNINH",IF(ISNUMBER(SEARCH($V$8,T392)),"WINCOMHAIPHONG",IF(ISNUMBER(SEARCH($V$9,T392)),"WINCOMBACGIANG",IF(ISNUMBER(SEARCH($V$10,T392)),"WINCOMBACNINH",IF(ISNUMBER(SEARCH($V$11,T392)),"WINCOMPHUTHO",IF(ISNUMBER(SEARCH($V$12,T392)),"WINCOMHATINH",IF(ISNUMBER(SEARCH($V$13,T392)),"WINCOMTHAINGUYEN",IF(ISNUMBER(SEARCH($V$14,T392)),"WINCOMKHANHHOA",IF(ISNUMBER(SEARCH($V$15,T392)),"WINCOMHUNGYEN",IF(ISNUMBER(SEARCH($V$16,T392)),"WINCOMNGHEAN",IF(ISNUMBER(SEARCH($V$17,T392)),"WINCOMLAOCAI",IF(ISNUMBER(SEARCH($V$18,T392)),"WINCOMVUNGTAU",IF(ISNUMBER(SEARCH($V$19,T392)),"WINCOMBINHDUONG",IF(ISNUMBER(SEARCH($V$20,T392)),"WINCOMKIENGIANG",IF(ISNUMBER(SEARCH($V$21,T392)),"WINCOMHANAM",IF(ISNUMBER(SEARCH($V$22,T392)),"WINCOMNAMDINH",IF(ISNUMBER(SEARCH($V$23,T392)),"WINCOMLANGSON",IF(ISNUMBER(SEARCH($V$24,T392)),"WINCOMTHANHHOA",IF(ISNUMBER(SEARCH($V$25,T392)),"WINCOMYENBAI",IF(ISNUMBER(SEARCH($V$26,T392)),"WINCOMTUYENQUANG",IF(ISNUMBER(SEARCH($V$27,T392)),"WINCOMHUE",IF(ISNUMBER(SEARCH($V$28,T392)),"WINCOMQUANGNAM",IF(ISNUMBER(SEARCH($V$29,T392)),"WINCOMVINHPHUC",IF(ISNUMBER(SEARCH($V$30,T392)),"WINCOMHAGIANG",IF(ISNUMBER(SEARCH($V$31,T392)),"WINCOMNINHBINH",IF(ISNUMBER(SEARCH($V$32,T392)),"WINCOMTRAVINH",IF(ISNUMBER(SEARCH($V$33,T392)),"WINCOMCANTHO",IF(ISNUMBER(SEARCH($V$34,T392)),"WINCOMBENTRE",IF(ISNUMBER(SEARCH($V$35,T392)),"WINCOMCAMAU",IF(ISNUMBER(SEARCH($V$36,T392)),"WINCOMANGIANG",IF(ISNUMBER(SEARCH($V$37,T392)),"WINCOMNINHTHUAN",IF(ISNUMBER(SEARCH($V$38,T392)),"WINCOMTHAIBINH",IF(ISNUMBER(SEARCH($V$39,T392)),"WINCOMGIALAI",IF(ISNUMBER(SEARCH($V$40,T392)),"WINCOMHOABINH",IF(ISNUMBER(SEARCH($V$41,T392)),"WINCOMQUANGNGAI",IF(ISNUMBER(SEARCH($V$42,T392)),"WINCOMBINHTHUAN",IF(ISNUMBER(SEARCH($V$43,T392)),"WINCOMDAKLAK",IF(ISNUMBER(SEARCH($V$44,T392)),"WINCOMSOCTRANG",IF(ISNUMBER(SEARCH($V$45,T392)),"WINCOMSONLA",IF(ISNUMBER(SEARCH($V$46,T392)),"WINCOMKONTUM",IF(ISNUMBER(SEARCH($V$47,T392)),"WINCOMPHUYEN",IF(ISNUMBER(SEARCH($V$48,T392)),"WINCOMQUANGTRI",IF(ISNUMBER(SEARCH($V$49,T392)),"WINCOMBINHDINH",IF(ISNUMBER(SEARCH($V$50,T392)),"WINCOMCAOBANG",IF(ISNUMBER(SEARCH($V$51,T392)),"WINCOMQUANGBINH",IF(ISNUMBER(SEARCH($V$52,T392)),"WINCOMLAMDONG",IF(ISNUMBER(SEARCH($V$53,T392)),"WINCOMVINHLONG",IF(ISNUMBER(SEARCH($V$54,T392)),"WINCOMDONGTHAP",IF(ISNUMBER(SEARCH($V$55,T392)),"WINCOMTIENGIANG",IF(ISNUMBER(SEARCH($V$56,T392)),"WINCOMQUANGNINH",0))))))))))))))))))))))))))))))))))))))))))))))))))))))</f>
        <v>WINCOMHANOI</v>
      </c>
    </row>
    <row r="393" spans="1:25" x14ac:dyDescent="0.2">
      <c r="A393" t="s">
        <v>0</v>
      </c>
      <c r="B393" t="s">
        <v>746</v>
      </c>
      <c r="C393" t="s">
        <v>2</v>
      </c>
      <c r="D393" t="s">
        <v>45</v>
      </c>
      <c r="E393" t="s">
        <v>4</v>
      </c>
      <c r="F393" s="5">
        <f t="shared" si="25"/>
        <v>2</v>
      </c>
      <c r="G393" s="2">
        <v>175574</v>
      </c>
      <c r="H393" s="2">
        <v>193131.40000000002</v>
      </c>
      <c r="I393" t="s">
        <v>5</v>
      </c>
      <c r="J393" t="s">
        <v>46</v>
      </c>
      <c r="K393" t="str">
        <f t="shared" si="26"/>
        <v>Bắp bò muối gói 200g</v>
      </c>
      <c r="L393" s="8" t="str">
        <f>VLOOKUP(K393,'[1]Mã Misa'!$B$2:$D$74,2,0)</f>
        <v>Bắp bò muối 200g</v>
      </c>
      <c r="M393" s="8" t="str">
        <f>VLOOKUP(L393,'[1]Mã Misa'!$C$2:$D$74,2,0)</f>
        <v>BBM200</v>
      </c>
      <c r="N393" s="2">
        <v>87787</v>
      </c>
      <c r="O393" t="s">
        <v>747</v>
      </c>
      <c r="P393" s="8" t="str">
        <f t="shared" si="27"/>
        <v>0003152</v>
      </c>
      <c r="Q393" s="8" t="e">
        <f t="array" ref="Q393">IF(VLOOKUP(P393,$AA$1:$AC$32,1,0)&lt;&gt;0,(P393&amp;"A"),0)</f>
        <v>#N/A</v>
      </c>
      <c r="R393" s="12">
        <v>44508</v>
      </c>
      <c r="S393" t="s">
        <v>748</v>
      </c>
      <c r="T393" s="8" t="str">
        <f t="shared" si="28"/>
        <v>VM+ AGG 22</v>
      </c>
      <c r="U393" t="s">
        <v>6195</v>
      </c>
      <c r="Y393" t="str">
        <f t="array" ref="Y393">IF(ISNUMBER(SEARCH($V$3,T393)),"WINCOMHANOI",IF(ISNUMBER(SEARCH($V$4,T393)),"WINCOMHOCHIMINH",IF(ISNUMBER(SEARCH($V$5,T393)),"WINCOMDANANG",IF(ISNUMBER(SEARCH($V$6,T393)),"WINCOMHAIDUONG",IF(ISNUMBER(SEARCH($V$7,T393)),"WINCOMQUANGNINH",IF(ISNUMBER(SEARCH($V$8,T393)),"WINCOMHAIPHONG",IF(ISNUMBER(SEARCH($V$9,T393)),"WINCOMBACGIANG",IF(ISNUMBER(SEARCH($V$10,T393)),"WINCOMBACNINH",IF(ISNUMBER(SEARCH($V$11,T393)),"WINCOMPHUTHO",IF(ISNUMBER(SEARCH($V$12,T393)),"WINCOMHATINH",IF(ISNUMBER(SEARCH($V$13,T393)),"WINCOMTHAINGUYEN",IF(ISNUMBER(SEARCH($V$14,T393)),"WINCOMKHANHHOA",IF(ISNUMBER(SEARCH($V$15,T393)),"WINCOMHUNGYEN",IF(ISNUMBER(SEARCH($V$16,T393)),"WINCOMNGHEAN",IF(ISNUMBER(SEARCH($V$17,T393)),"WINCOMLAOCAI",IF(ISNUMBER(SEARCH($V$18,T393)),"WINCOMVUNGTAU",IF(ISNUMBER(SEARCH($V$19,T393)),"WINCOMBINHDUONG",IF(ISNUMBER(SEARCH($V$20,T393)),"WINCOMKIENGIANG",IF(ISNUMBER(SEARCH($V$21,T393)),"WINCOMHANAM",IF(ISNUMBER(SEARCH($V$22,T393)),"WINCOMNAMDINH",IF(ISNUMBER(SEARCH($V$23,T393)),"WINCOMLANGSON",IF(ISNUMBER(SEARCH($V$24,T393)),"WINCOMTHANHHOA",IF(ISNUMBER(SEARCH($V$25,T393)),"WINCOMYENBAI",IF(ISNUMBER(SEARCH($V$26,T393)),"WINCOMTUYENQUANG",IF(ISNUMBER(SEARCH($V$27,T393)),"WINCOMHUE",IF(ISNUMBER(SEARCH($V$28,T393)),"WINCOMQUANGNAM",IF(ISNUMBER(SEARCH($V$29,T393)),"WINCOMVINHPHUC",IF(ISNUMBER(SEARCH($V$30,T393)),"WINCOMHAGIANG",IF(ISNUMBER(SEARCH($V$31,T393)),"WINCOMNINHBINH",IF(ISNUMBER(SEARCH($V$32,T393)),"WINCOMTRAVINH",IF(ISNUMBER(SEARCH($V$33,T393)),"WINCOMCANTHO",IF(ISNUMBER(SEARCH($V$34,T393)),"WINCOMBENTRE",IF(ISNUMBER(SEARCH($V$35,T393)),"WINCOMCAMAU",IF(ISNUMBER(SEARCH($V$36,T393)),"WINCOMANGIANG",IF(ISNUMBER(SEARCH($V$37,T393)),"WINCOMNINHTHUAN",IF(ISNUMBER(SEARCH($V$38,T393)),"WINCOMTHAIBINH",IF(ISNUMBER(SEARCH($V$39,T393)),"WINCOMGIALAI",IF(ISNUMBER(SEARCH($V$40,T393)),"WINCOMHOABINH",IF(ISNUMBER(SEARCH($V$41,T393)),"WINCOMQUANGNGAI",IF(ISNUMBER(SEARCH($V$42,T393)),"WINCOMBINHTHUAN",IF(ISNUMBER(SEARCH($V$43,T393)),"WINCOMDAKLAK",IF(ISNUMBER(SEARCH($V$44,T393)),"WINCOMSOCTRANG",IF(ISNUMBER(SEARCH($V$45,T393)),"WINCOMSONLA",IF(ISNUMBER(SEARCH($V$46,T393)),"WINCOMKONTUM",IF(ISNUMBER(SEARCH($V$47,T393)),"WINCOMPHUYEN",IF(ISNUMBER(SEARCH($V$48,T393)),"WINCOMQUANGTRI",IF(ISNUMBER(SEARCH($V$49,T393)),"WINCOMBINHDINH",IF(ISNUMBER(SEARCH($V$50,T393)),"WINCOMCAOBANG",IF(ISNUMBER(SEARCH($V$51,T393)),"WINCOMQUANGBINH",IF(ISNUMBER(SEARCH($V$52,T393)),"WINCOMLAMDONG",IF(ISNUMBER(SEARCH($V$53,T393)),"WINCOMVINHLONG",IF(ISNUMBER(SEARCH($V$54,T393)),"WINCOMDONGTHAP",IF(ISNUMBER(SEARCH($V$55,T393)),"WINCOMTIENGIANG",IF(ISNUMBER(SEARCH($V$56,T393)),"WINCOMQUANGNINH",0))))))))))))))))))))))))))))))))))))))))))))))))))))))</f>
        <v>WINCOMANGIANG</v>
      </c>
    </row>
    <row r="394" spans="1:25" x14ac:dyDescent="0.2">
      <c r="A394" t="s">
        <v>0</v>
      </c>
      <c r="B394" t="s">
        <v>749</v>
      </c>
      <c r="C394" t="s">
        <v>2</v>
      </c>
      <c r="D394" t="s">
        <v>20</v>
      </c>
      <c r="E394" t="s">
        <v>4</v>
      </c>
      <c r="F394" s="5">
        <f t="shared" si="25"/>
        <v>9</v>
      </c>
      <c r="G394" s="2">
        <v>451638</v>
      </c>
      <c r="H394" s="2">
        <v>496801.80000000005</v>
      </c>
      <c r="I394" t="s">
        <v>5</v>
      </c>
      <c r="J394" t="s">
        <v>21</v>
      </c>
      <c r="K394" t="str">
        <f t="shared" si="26"/>
        <v>Giò tai lưỡi xào gói 250g</v>
      </c>
      <c r="L394" s="8" t="str">
        <f>VLOOKUP(K394,'[1]Mã Misa'!$B$2:$D$74,2,0)</f>
        <v>Giò Tai Lưỡi Xào 250g</v>
      </c>
      <c r="M394" s="8" t="str">
        <f>VLOOKUP(L394,'[1]Mã Misa'!$C$2:$D$74,2,0)</f>
        <v>GTLX250G</v>
      </c>
      <c r="N394" s="2">
        <v>50182</v>
      </c>
      <c r="O394" t="s">
        <v>750</v>
      </c>
      <c r="P394" s="8" t="str">
        <f t="shared" si="27"/>
        <v>0001466</v>
      </c>
      <c r="Q394" s="8" t="e">
        <f t="array" ref="Q394">IF(VLOOKUP(P394,$AA$1:$AC$32,1,0)&lt;&gt;0,(P394&amp;"A"),0)</f>
        <v>#N/A</v>
      </c>
      <c r="R394" s="12">
        <v>44508</v>
      </c>
      <c r="S394" t="s">
        <v>751</v>
      </c>
      <c r="T394" s="8" t="str">
        <f t="shared" si="28"/>
        <v>VM+ TNN 48</v>
      </c>
      <c r="U394" t="s">
        <v>6196</v>
      </c>
      <c r="Y394" t="str">
        <f t="array" ref="Y394">IF(ISNUMBER(SEARCH($V$3,T394)),"WINCOMHANOI",IF(ISNUMBER(SEARCH($V$4,T394)),"WINCOMHOCHIMINH",IF(ISNUMBER(SEARCH($V$5,T394)),"WINCOMDANANG",IF(ISNUMBER(SEARCH($V$6,T394)),"WINCOMHAIDUONG",IF(ISNUMBER(SEARCH($V$7,T394)),"WINCOMQUANGNINH",IF(ISNUMBER(SEARCH($V$8,T394)),"WINCOMHAIPHONG",IF(ISNUMBER(SEARCH($V$9,T394)),"WINCOMBACGIANG",IF(ISNUMBER(SEARCH($V$10,T394)),"WINCOMBACNINH",IF(ISNUMBER(SEARCH($V$11,T394)),"WINCOMPHUTHO",IF(ISNUMBER(SEARCH($V$12,T394)),"WINCOMHATINH",IF(ISNUMBER(SEARCH($V$13,T394)),"WINCOMTHAINGUYEN",IF(ISNUMBER(SEARCH($V$14,T394)),"WINCOMKHANHHOA",IF(ISNUMBER(SEARCH($V$15,T394)),"WINCOMHUNGYEN",IF(ISNUMBER(SEARCH($V$16,T394)),"WINCOMNGHEAN",IF(ISNUMBER(SEARCH($V$17,T394)),"WINCOMLAOCAI",IF(ISNUMBER(SEARCH($V$18,T394)),"WINCOMVUNGTAU",IF(ISNUMBER(SEARCH($V$19,T394)),"WINCOMBINHDUONG",IF(ISNUMBER(SEARCH($V$20,T394)),"WINCOMKIENGIANG",IF(ISNUMBER(SEARCH($V$21,T394)),"WINCOMHANAM",IF(ISNUMBER(SEARCH($V$22,T394)),"WINCOMNAMDINH",IF(ISNUMBER(SEARCH($V$23,T394)),"WINCOMLANGSON",IF(ISNUMBER(SEARCH($V$24,T394)),"WINCOMTHANHHOA",IF(ISNUMBER(SEARCH($V$25,T394)),"WINCOMYENBAI",IF(ISNUMBER(SEARCH($V$26,T394)),"WINCOMTUYENQUANG",IF(ISNUMBER(SEARCH($V$27,T394)),"WINCOMHUE",IF(ISNUMBER(SEARCH($V$28,T394)),"WINCOMQUANGNAM",IF(ISNUMBER(SEARCH($V$29,T394)),"WINCOMVINHPHUC",IF(ISNUMBER(SEARCH($V$30,T394)),"WINCOMHAGIANG",IF(ISNUMBER(SEARCH($V$31,T394)),"WINCOMNINHBINH",IF(ISNUMBER(SEARCH($V$32,T394)),"WINCOMTRAVINH",IF(ISNUMBER(SEARCH($V$33,T394)),"WINCOMCANTHO",IF(ISNUMBER(SEARCH($V$34,T394)),"WINCOMBENTRE",IF(ISNUMBER(SEARCH($V$35,T394)),"WINCOMCAMAU",IF(ISNUMBER(SEARCH($V$36,T394)),"WINCOMANGIANG",IF(ISNUMBER(SEARCH($V$37,T394)),"WINCOMNINHTHUAN",IF(ISNUMBER(SEARCH($V$38,T394)),"WINCOMTHAIBINH",IF(ISNUMBER(SEARCH($V$39,T394)),"WINCOMGIALAI",IF(ISNUMBER(SEARCH($V$40,T394)),"WINCOMHOABINH",IF(ISNUMBER(SEARCH($V$41,T394)),"WINCOMQUANGNGAI",IF(ISNUMBER(SEARCH($V$42,T394)),"WINCOMBINHTHUAN",IF(ISNUMBER(SEARCH($V$43,T394)),"WINCOMDAKLAK",IF(ISNUMBER(SEARCH($V$44,T394)),"WINCOMSOCTRANG",IF(ISNUMBER(SEARCH($V$45,T394)),"WINCOMSONLA",IF(ISNUMBER(SEARCH($V$46,T394)),"WINCOMKONTUM",IF(ISNUMBER(SEARCH($V$47,T394)),"WINCOMPHUYEN",IF(ISNUMBER(SEARCH($V$48,T394)),"WINCOMQUANGTRI",IF(ISNUMBER(SEARCH($V$49,T394)),"WINCOMBINHDINH",IF(ISNUMBER(SEARCH($V$50,T394)),"WINCOMCAOBANG",IF(ISNUMBER(SEARCH($V$51,T394)),"WINCOMQUANGBINH",IF(ISNUMBER(SEARCH($V$52,T394)),"WINCOMLAMDONG",IF(ISNUMBER(SEARCH($V$53,T394)),"WINCOMVINHLONG",IF(ISNUMBER(SEARCH($V$54,T394)),"WINCOMDONGTHAP",IF(ISNUMBER(SEARCH($V$55,T394)),"WINCOMTIENGIANG",IF(ISNUMBER(SEARCH($V$56,T394)),"WINCOMQUANGNINH",0))))))))))))))))))))))))))))))))))))))))))))))))))))))</f>
        <v>WINCOMTHAINGUYEN</v>
      </c>
    </row>
    <row r="395" spans="1:25" x14ac:dyDescent="0.2">
      <c r="A395" t="s">
        <v>0</v>
      </c>
      <c r="B395" t="s">
        <v>752</v>
      </c>
      <c r="C395" t="s">
        <v>2</v>
      </c>
      <c r="D395" t="s">
        <v>62</v>
      </c>
      <c r="E395" t="s">
        <v>4</v>
      </c>
      <c r="F395" s="5">
        <f t="shared" si="25"/>
        <v>1</v>
      </c>
      <c r="G395" s="2">
        <v>105400</v>
      </c>
      <c r="H395" s="2">
        <v>115940.00000000001</v>
      </c>
      <c r="I395" t="s">
        <v>5</v>
      </c>
      <c r="J395" t="s">
        <v>63</v>
      </c>
      <c r="K395" t="str">
        <f t="shared" si="26"/>
        <v>_Đùi gà sốt cay 500g</v>
      </c>
      <c r="L395" s="8" t="str">
        <f>VLOOKUP(K395,'[1]Mã Misa'!$B$2:$D$74,2,0)</f>
        <v>Đùi gà sốt cay 500g</v>
      </c>
      <c r="M395" s="8" t="str">
        <f>VLOOKUP(L395,'[1]Mã Misa'!$C$2:$D$74,2,0)</f>
        <v>DGSC500</v>
      </c>
      <c r="N395" s="2">
        <v>105400</v>
      </c>
      <c r="O395" t="s">
        <v>753</v>
      </c>
      <c r="P395" s="8" t="str">
        <f t="shared" si="27"/>
        <v>0001011</v>
      </c>
      <c r="Q395" s="8" t="e">
        <f t="array" ref="Q395">IF(VLOOKUP(P395,$AA$1:$AC$32,1,0)&lt;&gt;0,(P395&amp;"A"),0)</f>
        <v>#N/A</v>
      </c>
      <c r="R395" s="12">
        <v>44508</v>
      </c>
      <c r="S395" t="s">
        <v>77</v>
      </c>
      <c r="T395" s="8" t="str">
        <f t="shared" si="28"/>
        <v>VM+ TQG 10</v>
      </c>
      <c r="U395" t="s">
        <v>5996</v>
      </c>
      <c r="Y395" t="str">
        <f t="array" ref="Y395">IF(ISNUMBER(SEARCH($V$3,T395)),"WINCOMHANOI",IF(ISNUMBER(SEARCH($V$4,T395)),"WINCOMHOCHIMINH",IF(ISNUMBER(SEARCH($V$5,T395)),"WINCOMDANANG",IF(ISNUMBER(SEARCH($V$6,T395)),"WINCOMHAIDUONG",IF(ISNUMBER(SEARCH($V$7,T395)),"WINCOMQUANGNINH",IF(ISNUMBER(SEARCH($V$8,T395)),"WINCOMHAIPHONG",IF(ISNUMBER(SEARCH($V$9,T395)),"WINCOMBACGIANG",IF(ISNUMBER(SEARCH($V$10,T395)),"WINCOMBACNINH",IF(ISNUMBER(SEARCH($V$11,T395)),"WINCOMPHUTHO",IF(ISNUMBER(SEARCH($V$12,T395)),"WINCOMHATINH",IF(ISNUMBER(SEARCH($V$13,T395)),"WINCOMTHAINGUYEN",IF(ISNUMBER(SEARCH($V$14,T395)),"WINCOMKHANHHOA",IF(ISNUMBER(SEARCH($V$15,T395)),"WINCOMHUNGYEN",IF(ISNUMBER(SEARCH($V$16,T395)),"WINCOMNGHEAN",IF(ISNUMBER(SEARCH($V$17,T395)),"WINCOMLAOCAI",IF(ISNUMBER(SEARCH($V$18,T395)),"WINCOMVUNGTAU",IF(ISNUMBER(SEARCH($V$19,T395)),"WINCOMBINHDUONG",IF(ISNUMBER(SEARCH($V$20,T395)),"WINCOMKIENGIANG",IF(ISNUMBER(SEARCH($V$21,T395)),"WINCOMHANAM",IF(ISNUMBER(SEARCH($V$22,T395)),"WINCOMNAMDINH",IF(ISNUMBER(SEARCH($V$23,T395)),"WINCOMLANGSON",IF(ISNUMBER(SEARCH($V$24,T395)),"WINCOMTHANHHOA",IF(ISNUMBER(SEARCH($V$25,T395)),"WINCOMYENBAI",IF(ISNUMBER(SEARCH($V$26,T395)),"WINCOMTUYENQUANG",IF(ISNUMBER(SEARCH($V$27,T395)),"WINCOMHUE",IF(ISNUMBER(SEARCH($V$28,T395)),"WINCOMQUANGNAM",IF(ISNUMBER(SEARCH($V$29,T395)),"WINCOMVINHPHUC",IF(ISNUMBER(SEARCH($V$30,T395)),"WINCOMHAGIANG",IF(ISNUMBER(SEARCH($V$31,T395)),"WINCOMNINHBINH",IF(ISNUMBER(SEARCH($V$32,T395)),"WINCOMTRAVINH",IF(ISNUMBER(SEARCH($V$33,T395)),"WINCOMCANTHO",IF(ISNUMBER(SEARCH($V$34,T395)),"WINCOMBENTRE",IF(ISNUMBER(SEARCH($V$35,T395)),"WINCOMCAMAU",IF(ISNUMBER(SEARCH($V$36,T395)),"WINCOMANGIANG",IF(ISNUMBER(SEARCH($V$37,T395)),"WINCOMNINHTHUAN",IF(ISNUMBER(SEARCH($V$38,T395)),"WINCOMTHAIBINH",IF(ISNUMBER(SEARCH($V$39,T395)),"WINCOMGIALAI",IF(ISNUMBER(SEARCH($V$40,T395)),"WINCOMHOABINH",IF(ISNUMBER(SEARCH($V$41,T395)),"WINCOMQUANGNGAI",IF(ISNUMBER(SEARCH($V$42,T395)),"WINCOMBINHTHUAN",IF(ISNUMBER(SEARCH($V$43,T395)),"WINCOMDAKLAK",IF(ISNUMBER(SEARCH($V$44,T395)),"WINCOMSOCTRANG",IF(ISNUMBER(SEARCH($V$45,T395)),"WINCOMSONLA",IF(ISNUMBER(SEARCH($V$46,T395)),"WINCOMKONTUM",IF(ISNUMBER(SEARCH($V$47,T395)),"WINCOMPHUYEN",IF(ISNUMBER(SEARCH($V$48,T395)),"WINCOMQUANGTRI",IF(ISNUMBER(SEARCH($V$49,T395)),"WINCOMBINHDINH",IF(ISNUMBER(SEARCH($V$50,T395)),"WINCOMCAOBANG",IF(ISNUMBER(SEARCH($V$51,T395)),"WINCOMQUANGBINH",IF(ISNUMBER(SEARCH($V$52,T395)),"WINCOMLAMDONG",IF(ISNUMBER(SEARCH($V$53,T395)),"WINCOMVINHLONG",IF(ISNUMBER(SEARCH($V$54,T395)),"WINCOMDONGTHAP",IF(ISNUMBER(SEARCH($V$55,T395)),"WINCOMTIENGIANG",IF(ISNUMBER(SEARCH($V$56,T395)),"WINCOMQUANGNINH",0))))))))))))))))))))))))))))))))))))))))))))))))))))))</f>
        <v>WINCOMTUYENQUANG</v>
      </c>
    </row>
    <row r="396" spans="1:25" x14ac:dyDescent="0.2">
      <c r="A396" t="s">
        <v>0</v>
      </c>
      <c r="B396" t="s">
        <v>754</v>
      </c>
      <c r="C396" t="s">
        <v>2</v>
      </c>
      <c r="D396" t="s">
        <v>62</v>
      </c>
      <c r="E396" t="s">
        <v>4</v>
      </c>
      <c r="F396" s="5">
        <f t="shared" si="25"/>
        <v>1</v>
      </c>
      <c r="G396" s="2">
        <v>105400</v>
      </c>
      <c r="H396" s="2">
        <v>115940.00000000001</v>
      </c>
      <c r="I396" t="s">
        <v>5</v>
      </c>
      <c r="J396" t="s">
        <v>63</v>
      </c>
      <c r="K396" t="str">
        <f t="shared" si="26"/>
        <v>_Đùi gà sốt cay 500g</v>
      </c>
      <c r="L396" s="8" t="str">
        <f>VLOOKUP(K396,'[1]Mã Misa'!$B$2:$D$74,2,0)</f>
        <v>Đùi gà sốt cay 500g</v>
      </c>
      <c r="M396" s="8" t="str">
        <f>VLOOKUP(L396,'[1]Mã Misa'!$C$2:$D$74,2,0)</f>
        <v>DGSC500</v>
      </c>
      <c r="N396" s="2">
        <v>105400</v>
      </c>
      <c r="O396" t="s">
        <v>755</v>
      </c>
      <c r="P396" s="8" t="str">
        <f t="shared" si="27"/>
        <v>0010753</v>
      </c>
      <c r="Q396" s="8" t="e">
        <f t="array" ref="Q396">IF(VLOOKUP(P396,$AA$1:$AC$32,1,0)&lt;&gt;0,(P396&amp;"A"),0)</f>
        <v>#N/A</v>
      </c>
      <c r="R396" s="12">
        <v>44508</v>
      </c>
      <c r="S396" t="s">
        <v>253</v>
      </c>
      <c r="T396" s="8" t="str">
        <f t="shared" si="28"/>
        <v>VM+ QNH Tổ</v>
      </c>
      <c r="U396" t="s">
        <v>6041</v>
      </c>
      <c r="Y396" t="str">
        <f t="array" ref="Y396">IF(ISNUMBER(SEARCH($V$3,T396)),"WINCOMHANOI",IF(ISNUMBER(SEARCH($V$4,T396)),"WINCOMHOCHIMINH",IF(ISNUMBER(SEARCH($V$5,T396)),"WINCOMDANANG",IF(ISNUMBER(SEARCH($V$6,T396)),"WINCOMHAIDUONG",IF(ISNUMBER(SEARCH($V$7,T396)),"WINCOMQUANGNINH",IF(ISNUMBER(SEARCH($V$8,T396)),"WINCOMHAIPHONG",IF(ISNUMBER(SEARCH($V$9,T396)),"WINCOMBACGIANG",IF(ISNUMBER(SEARCH($V$10,T396)),"WINCOMBACNINH",IF(ISNUMBER(SEARCH($V$11,T396)),"WINCOMPHUTHO",IF(ISNUMBER(SEARCH($V$12,T396)),"WINCOMHATINH",IF(ISNUMBER(SEARCH($V$13,T396)),"WINCOMTHAINGUYEN",IF(ISNUMBER(SEARCH($V$14,T396)),"WINCOMKHANHHOA",IF(ISNUMBER(SEARCH($V$15,T396)),"WINCOMHUNGYEN",IF(ISNUMBER(SEARCH($V$16,T396)),"WINCOMNGHEAN",IF(ISNUMBER(SEARCH($V$17,T396)),"WINCOMLAOCAI",IF(ISNUMBER(SEARCH($V$18,T396)),"WINCOMVUNGTAU",IF(ISNUMBER(SEARCH($V$19,T396)),"WINCOMBINHDUONG",IF(ISNUMBER(SEARCH($V$20,T396)),"WINCOMKIENGIANG",IF(ISNUMBER(SEARCH($V$21,T396)),"WINCOMHANAM",IF(ISNUMBER(SEARCH($V$22,T396)),"WINCOMNAMDINH",IF(ISNUMBER(SEARCH($V$23,T396)),"WINCOMLANGSON",IF(ISNUMBER(SEARCH($V$24,T396)),"WINCOMTHANHHOA",IF(ISNUMBER(SEARCH($V$25,T396)),"WINCOMYENBAI",IF(ISNUMBER(SEARCH($V$26,T396)),"WINCOMTUYENQUANG",IF(ISNUMBER(SEARCH($V$27,T396)),"WINCOMHUE",IF(ISNUMBER(SEARCH($V$28,T396)),"WINCOMQUANGNAM",IF(ISNUMBER(SEARCH($V$29,T396)),"WINCOMVINHPHUC",IF(ISNUMBER(SEARCH($V$30,T396)),"WINCOMHAGIANG",IF(ISNUMBER(SEARCH($V$31,T396)),"WINCOMNINHBINH",IF(ISNUMBER(SEARCH($V$32,T396)),"WINCOMTRAVINH",IF(ISNUMBER(SEARCH($V$33,T396)),"WINCOMCANTHO",IF(ISNUMBER(SEARCH($V$34,T396)),"WINCOMBENTRE",IF(ISNUMBER(SEARCH($V$35,T396)),"WINCOMCAMAU",IF(ISNUMBER(SEARCH($V$36,T396)),"WINCOMANGIANG",IF(ISNUMBER(SEARCH($V$37,T396)),"WINCOMNINHTHUAN",IF(ISNUMBER(SEARCH($V$38,T396)),"WINCOMTHAIBINH",IF(ISNUMBER(SEARCH($V$39,T396)),"WINCOMGIALAI",IF(ISNUMBER(SEARCH($V$40,T396)),"WINCOMHOABINH",IF(ISNUMBER(SEARCH($V$41,T396)),"WINCOMQUANGNGAI",IF(ISNUMBER(SEARCH($V$42,T396)),"WINCOMBINHTHUAN",IF(ISNUMBER(SEARCH($V$43,T396)),"WINCOMDAKLAK",IF(ISNUMBER(SEARCH($V$44,T396)),"WINCOMSOCTRANG",IF(ISNUMBER(SEARCH($V$45,T396)),"WINCOMSONLA",IF(ISNUMBER(SEARCH($V$46,T396)),"WINCOMKONTUM",IF(ISNUMBER(SEARCH($V$47,T396)),"WINCOMPHUYEN",IF(ISNUMBER(SEARCH($V$48,T396)),"WINCOMQUANGTRI",IF(ISNUMBER(SEARCH($V$49,T396)),"WINCOMBINHDINH",IF(ISNUMBER(SEARCH($V$50,T396)),"WINCOMCAOBANG",IF(ISNUMBER(SEARCH($V$51,T396)),"WINCOMQUANGBINH",IF(ISNUMBER(SEARCH($V$52,T396)),"WINCOMLAMDONG",IF(ISNUMBER(SEARCH($V$53,T396)),"WINCOMVINHLONG",IF(ISNUMBER(SEARCH($V$54,T396)),"WINCOMDONGTHAP",IF(ISNUMBER(SEARCH($V$55,T396)),"WINCOMTIENGIANG",IF(ISNUMBER(SEARCH($V$56,T396)),"WINCOMQUANGNINH",0))))))))))))))))))))))))))))))))))))))))))))))))))))))</f>
        <v>WINCOMQUANGNINH</v>
      </c>
    </row>
    <row r="397" spans="1:25" x14ac:dyDescent="0.2">
      <c r="A397" t="s">
        <v>0</v>
      </c>
      <c r="B397" t="s">
        <v>756</v>
      </c>
      <c r="C397" t="s">
        <v>2</v>
      </c>
      <c r="D397" t="s">
        <v>3</v>
      </c>
      <c r="E397" t="s">
        <v>4</v>
      </c>
      <c r="F397" s="5">
        <f t="shared" si="25"/>
        <v>2</v>
      </c>
      <c r="G397" s="2">
        <v>177692</v>
      </c>
      <c r="H397" s="2">
        <v>195461.2</v>
      </c>
      <c r="I397" t="s">
        <v>5</v>
      </c>
      <c r="J397" t="s">
        <v>6</v>
      </c>
      <c r="K397" t="str">
        <f t="shared" si="26"/>
        <v>Gà muối gói 500g</v>
      </c>
      <c r="L397" s="8" t="str">
        <f>VLOOKUP(K397,'[1]Mã Misa'!$B$2:$D$74,2,0)</f>
        <v>Gà muối 500g</v>
      </c>
      <c r="M397" s="8" t="str">
        <f>VLOOKUP(L397,'[1]Mã Misa'!$C$2:$D$74,2,0)</f>
        <v>GM500</v>
      </c>
      <c r="N397" s="2">
        <v>88846</v>
      </c>
      <c r="O397" t="s">
        <v>757</v>
      </c>
      <c r="P397" s="8" t="str">
        <f t="shared" si="27"/>
        <v>0042773</v>
      </c>
      <c r="Q397" s="8" t="e">
        <f t="array" ref="Q397">IF(VLOOKUP(P397,$AA$1:$AC$32,1,0)&lt;&gt;0,(P397&amp;"A"),0)</f>
        <v>#N/A</v>
      </c>
      <c r="R397" s="12">
        <v>44508</v>
      </c>
      <c r="S397" t="s">
        <v>758</v>
      </c>
      <c r="T397" s="8" t="str">
        <f t="shared" si="28"/>
        <v>VM+ HCM Lô</v>
      </c>
      <c r="U397" t="s">
        <v>6197</v>
      </c>
      <c r="Y397" t="str">
        <f t="array" ref="Y397">IF(ISNUMBER(SEARCH($V$3,T397)),"WINCOMHANOI",IF(ISNUMBER(SEARCH($V$4,T397)),"WINCOMHOCHIMINH",IF(ISNUMBER(SEARCH($V$5,T397)),"WINCOMDANANG",IF(ISNUMBER(SEARCH($V$6,T397)),"WINCOMHAIDUONG",IF(ISNUMBER(SEARCH($V$7,T397)),"WINCOMQUANGNINH",IF(ISNUMBER(SEARCH($V$8,T397)),"WINCOMHAIPHONG",IF(ISNUMBER(SEARCH($V$9,T397)),"WINCOMBACGIANG",IF(ISNUMBER(SEARCH($V$10,T397)),"WINCOMBACNINH",IF(ISNUMBER(SEARCH($V$11,T397)),"WINCOMPHUTHO",IF(ISNUMBER(SEARCH($V$12,T397)),"WINCOMHATINH",IF(ISNUMBER(SEARCH($V$13,T397)),"WINCOMTHAINGUYEN",IF(ISNUMBER(SEARCH($V$14,T397)),"WINCOMKHANHHOA",IF(ISNUMBER(SEARCH($V$15,T397)),"WINCOMHUNGYEN",IF(ISNUMBER(SEARCH($V$16,T397)),"WINCOMNGHEAN",IF(ISNUMBER(SEARCH($V$17,T397)),"WINCOMLAOCAI",IF(ISNUMBER(SEARCH($V$18,T397)),"WINCOMVUNGTAU",IF(ISNUMBER(SEARCH($V$19,T397)),"WINCOMBINHDUONG",IF(ISNUMBER(SEARCH($V$20,T397)),"WINCOMKIENGIANG",IF(ISNUMBER(SEARCH($V$21,T397)),"WINCOMHANAM",IF(ISNUMBER(SEARCH($V$22,T397)),"WINCOMNAMDINH",IF(ISNUMBER(SEARCH($V$23,T397)),"WINCOMLANGSON",IF(ISNUMBER(SEARCH($V$24,T397)),"WINCOMTHANHHOA",IF(ISNUMBER(SEARCH($V$25,T397)),"WINCOMYENBAI",IF(ISNUMBER(SEARCH($V$26,T397)),"WINCOMTUYENQUANG",IF(ISNUMBER(SEARCH($V$27,T397)),"WINCOMHUE",IF(ISNUMBER(SEARCH($V$28,T397)),"WINCOMQUANGNAM",IF(ISNUMBER(SEARCH($V$29,T397)),"WINCOMVINHPHUC",IF(ISNUMBER(SEARCH($V$30,T397)),"WINCOMHAGIANG",IF(ISNUMBER(SEARCH($V$31,T397)),"WINCOMNINHBINH",IF(ISNUMBER(SEARCH($V$32,T397)),"WINCOMTRAVINH",IF(ISNUMBER(SEARCH($V$33,T397)),"WINCOMCANTHO",IF(ISNUMBER(SEARCH($V$34,T397)),"WINCOMBENTRE",IF(ISNUMBER(SEARCH($V$35,T397)),"WINCOMCAMAU",IF(ISNUMBER(SEARCH($V$36,T397)),"WINCOMANGIANG",IF(ISNUMBER(SEARCH($V$37,T397)),"WINCOMNINHTHUAN",IF(ISNUMBER(SEARCH($V$38,T397)),"WINCOMTHAIBINH",IF(ISNUMBER(SEARCH($V$39,T397)),"WINCOMGIALAI",IF(ISNUMBER(SEARCH($V$40,T397)),"WINCOMHOABINH",IF(ISNUMBER(SEARCH($V$41,T397)),"WINCOMQUANGNGAI",IF(ISNUMBER(SEARCH($V$42,T397)),"WINCOMBINHTHUAN",IF(ISNUMBER(SEARCH($V$43,T397)),"WINCOMDAKLAK",IF(ISNUMBER(SEARCH($V$44,T397)),"WINCOMSOCTRANG",IF(ISNUMBER(SEARCH($V$45,T397)),"WINCOMSONLA",IF(ISNUMBER(SEARCH($V$46,T397)),"WINCOMKONTUM",IF(ISNUMBER(SEARCH($V$47,T397)),"WINCOMPHUYEN",IF(ISNUMBER(SEARCH($V$48,T397)),"WINCOMQUANGTRI",IF(ISNUMBER(SEARCH($V$49,T397)),"WINCOMBINHDINH",IF(ISNUMBER(SEARCH($V$50,T397)),"WINCOMCAOBANG",IF(ISNUMBER(SEARCH($V$51,T397)),"WINCOMQUANGBINH",IF(ISNUMBER(SEARCH($V$52,T397)),"WINCOMLAMDONG",IF(ISNUMBER(SEARCH($V$53,T397)),"WINCOMVINHLONG",IF(ISNUMBER(SEARCH($V$54,T397)),"WINCOMDONGTHAP",IF(ISNUMBER(SEARCH($V$55,T397)),"WINCOMTIENGIANG",IF(ISNUMBER(SEARCH($V$56,T397)),"WINCOMQUANGNINH",0))))))))))))))))))))))))))))))))))))))))))))))))))))))</f>
        <v>WINCOMHOCHIMINH</v>
      </c>
    </row>
    <row r="398" spans="1:25" x14ac:dyDescent="0.2">
      <c r="A398" t="s">
        <v>0</v>
      </c>
      <c r="B398" t="s">
        <v>759</v>
      </c>
      <c r="C398" t="s">
        <v>2</v>
      </c>
      <c r="D398" t="s">
        <v>123</v>
      </c>
      <c r="E398" t="s">
        <v>4</v>
      </c>
      <c r="F398" s="5">
        <f t="shared" si="25"/>
        <v>1</v>
      </c>
      <c r="G398" s="2">
        <v>55595</v>
      </c>
      <c r="H398" s="2">
        <v>61154.500000000007</v>
      </c>
      <c r="I398" t="s">
        <v>5</v>
      </c>
      <c r="J398" t="s">
        <v>124</v>
      </c>
      <c r="K398" t="str">
        <f t="shared" si="26"/>
        <v>Tai heo muối gói 200g</v>
      </c>
      <c r="L398" s="8" t="str">
        <f>VLOOKUP(K398,'[1]Mã Misa'!$B$2:$D$74,2,0)</f>
        <v>Tai heo muối 200g</v>
      </c>
      <c r="M398" s="8" t="str">
        <f>VLOOKUP(L398,'[1]Mã Misa'!$C$2:$D$74,2,0)</f>
        <v>TH200</v>
      </c>
      <c r="N398" s="2">
        <v>55595</v>
      </c>
      <c r="O398" t="s">
        <v>760</v>
      </c>
      <c r="P398" s="8" t="str">
        <f t="shared" si="27"/>
        <v>0010335</v>
      </c>
      <c r="Q398" s="8" t="e">
        <f t="array" ref="Q398">IF(VLOOKUP(P398,$AA$1:$AC$32,1,0)&lt;&gt;0,(P398&amp;"A"),0)</f>
        <v>#N/A</v>
      </c>
      <c r="R398" s="12">
        <v>44508</v>
      </c>
      <c r="S398" t="s">
        <v>761</v>
      </c>
      <c r="T398" s="8" t="str">
        <f t="shared" si="28"/>
        <v>VM+ HPG 12</v>
      </c>
      <c r="U398" t="s">
        <v>6198</v>
      </c>
      <c r="Y398" t="str">
        <f t="array" ref="Y398">IF(ISNUMBER(SEARCH($V$3,T398)),"WINCOMHANOI",IF(ISNUMBER(SEARCH($V$4,T398)),"WINCOMHOCHIMINH",IF(ISNUMBER(SEARCH($V$5,T398)),"WINCOMDANANG",IF(ISNUMBER(SEARCH($V$6,T398)),"WINCOMHAIDUONG",IF(ISNUMBER(SEARCH($V$7,T398)),"WINCOMQUANGNINH",IF(ISNUMBER(SEARCH($V$8,T398)),"WINCOMHAIPHONG",IF(ISNUMBER(SEARCH($V$9,T398)),"WINCOMBACGIANG",IF(ISNUMBER(SEARCH($V$10,T398)),"WINCOMBACNINH",IF(ISNUMBER(SEARCH($V$11,T398)),"WINCOMPHUTHO",IF(ISNUMBER(SEARCH($V$12,T398)),"WINCOMHATINH",IF(ISNUMBER(SEARCH($V$13,T398)),"WINCOMTHAINGUYEN",IF(ISNUMBER(SEARCH($V$14,T398)),"WINCOMKHANHHOA",IF(ISNUMBER(SEARCH($V$15,T398)),"WINCOMHUNGYEN",IF(ISNUMBER(SEARCH($V$16,T398)),"WINCOMNGHEAN",IF(ISNUMBER(SEARCH($V$17,T398)),"WINCOMLAOCAI",IF(ISNUMBER(SEARCH($V$18,T398)),"WINCOMVUNGTAU",IF(ISNUMBER(SEARCH($V$19,T398)),"WINCOMBINHDUONG",IF(ISNUMBER(SEARCH($V$20,T398)),"WINCOMKIENGIANG",IF(ISNUMBER(SEARCH($V$21,T398)),"WINCOMHANAM",IF(ISNUMBER(SEARCH($V$22,T398)),"WINCOMNAMDINH",IF(ISNUMBER(SEARCH($V$23,T398)),"WINCOMLANGSON",IF(ISNUMBER(SEARCH($V$24,T398)),"WINCOMTHANHHOA",IF(ISNUMBER(SEARCH($V$25,T398)),"WINCOMYENBAI",IF(ISNUMBER(SEARCH($V$26,T398)),"WINCOMTUYENQUANG",IF(ISNUMBER(SEARCH($V$27,T398)),"WINCOMHUE",IF(ISNUMBER(SEARCH($V$28,T398)),"WINCOMQUANGNAM",IF(ISNUMBER(SEARCH($V$29,T398)),"WINCOMVINHPHUC",IF(ISNUMBER(SEARCH($V$30,T398)),"WINCOMHAGIANG",IF(ISNUMBER(SEARCH($V$31,T398)),"WINCOMNINHBINH",IF(ISNUMBER(SEARCH($V$32,T398)),"WINCOMTRAVINH",IF(ISNUMBER(SEARCH($V$33,T398)),"WINCOMCANTHO",IF(ISNUMBER(SEARCH($V$34,T398)),"WINCOMBENTRE",IF(ISNUMBER(SEARCH($V$35,T398)),"WINCOMCAMAU",IF(ISNUMBER(SEARCH($V$36,T398)),"WINCOMANGIANG",IF(ISNUMBER(SEARCH($V$37,T398)),"WINCOMNINHTHUAN",IF(ISNUMBER(SEARCH($V$38,T398)),"WINCOMTHAIBINH",IF(ISNUMBER(SEARCH($V$39,T398)),"WINCOMGIALAI",IF(ISNUMBER(SEARCH($V$40,T398)),"WINCOMHOABINH",IF(ISNUMBER(SEARCH($V$41,T398)),"WINCOMQUANGNGAI",IF(ISNUMBER(SEARCH($V$42,T398)),"WINCOMBINHTHUAN",IF(ISNUMBER(SEARCH($V$43,T398)),"WINCOMDAKLAK",IF(ISNUMBER(SEARCH($V$44,T398)),"WINCOMSOCTRANG",IF(ISNUMBER(SEARCH($V$45,T398)),"WINCOMSONLA",IF(ISNUMBER(SEARCH($V$46,T398)),"WINCOMKONTUM",IF(ISNUMBER(SEARCH($V$47,T398)),"WINCOMPHUYEN",IF(ISNUMBER(SEARCH($V$48,T398)),"WINCOMQUANGTRI",IF(ISNUMBER(SEARCH($V$49,T398)),"WINCOMBINHDINH",IF(ISNUMBER(SEARCH($V$50,T398)),"WINCOMCAOBANG",IF(ISNUMBER(SEARCH($V$51,T398)),"WINCOMQUANGBINH",IF(ISNUMBER(SEARCH($V$52,T398)),"WINCOMLAMDONG",IF(ISNUMBER(SEARCH($V$53,T398)),"WINCOMVINHLONG",IF(ISNUMBER(SEARCH($V$54,T398)),"WINCOMDONGTHAP",IF(ISNUMBER(SEARCH($V$55,T398)),"WINCOMTIENGIANG",IF(ISNUMBER(SEARCH($V$56,T398)),"WINCOMQUANGNINH",0))))))))))))))))))))))))))))))))))))))))))))))))))))))</f>
        <v>WINCOMHAIPHONG</v>
      </c>
    </row>
    <row r="399" spans="1:25" x14ac:dyDescent="0.2">
      <c r="A399" t="s">
        <v>0</v>
      </c>
      <c r="B399" t="s">
        <v>759</v>
      </c>
      <c r="C399" t="s">
        <v>31</v>
      </c>
      <c r="D399" t="s">
        <v>15</v>
      </c>
      <c r="E399" t="s">
        <v>4</v>
      </c>
      <c r="F399" s="5">
        <f t="shared" si="25"/>
        <v>1</v>
      </c>
      <c r="G399" s="2">
        <v>60308</v>
      </c>
      <c r="H399" s="2">
        <v>66338.8</v>
      </c>
      <c r="I399" t="s">
        <v>5</v>
      </c>
      <c r="J399" t="s">
        <v>16</v>
      </c>
      <c r="K399" t="str">
        <f t="shared" si="26"/>
        <v>_Chả nướng 300g</v>
      </c>
      <c r="L399" s="8" t="str">
        <f>VLOOKUP(K399,'[1]Mã Misa'!$B$2:$D$74,2,0)</f>
        <v>Chả nướng 300g</v>
      </c>
      <c r="M399" s="8" t="str">
        <f>VLOOKUP(L399,'[1]Mã Misa'!$C$2:$D$74,2,0)</f>
        <v>CN300</v>
      </c>
      <c r="N399" s="2">
        <v>60308</v>
      </c>
      <c r="O399" t="s">
        <v>760</v>
      </c>
      <c r="P399" s="8" t="str">
        <f t="shared" si="27"/>
        <v>0010335</v>
      </c>
      <c r="Q399" s="8" t="e">
        <f t="array" ref="Q399">IF(VLOOKUP(P399,$AA$1:$AC$32,1,0)&lt;&gt;0,(P399&amp;"A"),0)</f>
        <v>#N/A</v>
      </c>
      <c r="R399" s="12">
        <v>44508</v>
      </c>
      <c r="S399" t="s">
        <v>761</v>
      </c>
      <c r="T399" s="8" t="str">
        <f t="shared" si="28"/>
        <v>VM+ HPG 12</v>
      </c>
      <c r="U399" t="s">
        <v>6198</v>
      </c>
      <c r="Y399" t="str">
        <f t="array" ref="Y399">IF(ISNUMBER(SEARCH($V$3,T399)),"WINCOMHANOI",IF(ISNUMBER(SEARCH($V$4,T399)),"WINCOMHOCHIMINH",IF(ISNUMBER(SEARCH($V$5,T399)),"WINCOMDANANG",IF(ISNUMBER(SEARCH($V$6,T399)),"WINCOMHAIDUONG",IF(ISNUMBER(SEARCH($V$7,T399)),"WINCOMQUANGNINH",IF(ISNUMBER(SEARCH($V$8,T399)),"WINCOMHAIPHONG",IF(ISNUMBER(SEARCH($V$9,T399)),"WINCOMBACGIANG",IF(ISNUMBER(SEARCH($V$10,T399)),"WINCOMBACNINH",IF(ISNUMBER(SEARCH($V$11,T399)),"WINCOMPHUTHO",IF(ISNUMBER(SEARCH($V$12,T399)),"WINCOMHATINH",IF(ISNUMBER(SEARCH($V$13,T399)),"WINCOMTHAINGUYEN",IF(ISNUMBER(SEARCH($V$14,T399)),"WINCOMKHANHHOA",IF(ISNUMBER(SEARCH($V$15,T399)),"WINCOMHUNGYEN",IF(ISNUMBER(SEARCH($V$16,T399)),"WINCOMNGHEAN",IF(ISNUMBER(SEARCH($V$17,T399)),"WINCOMLAOCAI",IF(ISNUMBER(SEARCH($V$18,T399)),"WINCOMVUNGTAU",IF(ISNUMBER(SEARCH($V$19,T399)),"WINCOMBINHDUONG",IF(ISNUMBER(SEARCH($V$20,T399)),"WINCOMKIENGIANG",IF(ISNUMBER(SEARCH($V$21,T399)),"WINCOMHANAM",IF(ISNUMBER(SEARCH($V$22,T399)),"WINCOMNAMDINH",IF(ISNUMBER(SEARCH($V$23,T399)),"WINCOMLANGSON",IF(ISNUMBER(SEARCH($V$24,T399)),"WINCOMTHANHHOA",IF(ISNUMBER(SEARCH($V$25,T399)),"WINCOMYENBAI",IF(ISNUMBER(SEARCH($V$26,T399)),"WINCOMTUYENQUANG",IF(ISNUMBER(SEARCH($V$27,T399)),"WINCOMHUE",IF(ISNUMBER(SEARCH($V$28,T399)),"WINCOMQUANGNAM",IF(ISNUMBER(SEARCH($V$29,T399)),"WINCOMVINHPHUC",IF(ISNUMBER(SEARCH($V$30,T399)),"WINCOMHAGIANG",IF(ISNUMBER(SEARCH($V$31,T399)),"WINCOMNINHBINH",IF(ISNUMBER(SEARCH($V$32,T399)),"WINCOMTRAVINH",IF(ISNUMBER(SEARCH($V$33,T399)),"WINCOMCANTHO",IF(ISNUMBER(SEARCH($V$34,T399)),"WINCOMBENTRE",IF(ISNUMBER(SEARCH($V$35,T399)),"WINCOMCAMAU",IF(ISNUMBER(SEARCH($V$36,T399)),"WINCOMANGIANG",IF(ISNUMBER(SEARCH($V$37,T399)),"WINCOMNINHTHUAN",IF(ISNUMBER(SEARCH($V$38,T399)),"WINCOMTHAIBINH",IF(ISNUMBER(SEARCH($V$39,T399)),"WINCOMGIALAI",IF(ISNUMBER(SEARCH($V$40,T399)),"WINCOMHOABINH",IF(ISNUMBER(SEARCH($V$41,T399)),"WINCOMQUANGNGAI",IF(ISNUMBER(SEARCH($V$42,T399)),"WINCOMBINHTHUAN",IF(ISNUMBER(SEARCH($V$43,T399)),"WINCOMDAKLAK",IF(ISNUMBER(SEARCH($V$44,T399)),"WINCOMSOCTRANG",IF(ISNUMBER(SEARCH($V$45,T399)),"WINCOMSONLA",IF(ISNUMBER(SEARCH($V$46,T399)),"WINCOMKONTUM",IF(ISNUMBER(SEARCH($V$47,T399)),"WINCOMPHUYEN",IF(ISNUMBER(SEARCH($V$48,T399)),"WINCOMQUANGTRI",IF(ISNUMBER(SEARCH($V$49,T399)),"WINCOMBINHDINH",IF(ISNUMBER(SEARCH($V$50,T399)),"WINCOMCAOBANG",IF(ISNUMBER(SEARCH($V$51,T399)),"WINCOMQUANGBINH",IF(ISNUMBER(SEARCH($V$52,T399)),"WINCOMLAMDONG",IF(ISNUMBER(SEARCH($V$53,T399)),"WINCOMVINHLONG",IF(ISNUMBER(SEARCH($V$54,T399)),"WINCOMDONGTHAP",IF(ISNUMBER(SEARCH($V$55,T399)),"WINCOMTIENGIANG",IF(ISNUMBER(SEARCH($V$56,T399)),"WINCOMQUANGNINH",0))))))))))))))))))))))))))))))))))))))))))))))))))))))</f>
        <v>WINCOMHAIPHONG</v>
      </c>
    </row>
    <row r="400" spans="1:25" x14ac:dyDescent="0.2">
      <c r="A400" t="s">
        <v>0</v>
      </c>
      <c r="B400" t="s">
        <v>762</v>
      </c>
      <c r="C400" t="s">
        <v>2</v>
      </c>
      <c r="D400" t="s">
        <v>105</v>
      </c>
      <c r="E400" t="s">
        <v>106</v>
      </c>
      <c r="F400" s="5">
        <f t="shared" si="25"/>
        <v>1</v>
      </c>
      <c r="G400" s="2">
        <v>177188</v>
      </c>
      <c r="H400" s="2">
        <v>177188</v>
      </c>
      <c r="I400" t="s">
        <v>5</v>
      </c>
      <c r="J400" t="s">
        <v>107</v>
      </c>
      <c r="K400" t="str">
        <f t="shared" si="26"/>
        <v xml:space="preserve"> Mực lá câu làm sạch 450g</v>
      </c>
      <c r="L400" s="8" t="str">
        <f>VLOOKUP(K400,'[1]Mã Misa'!$B$2:$D$74,2,0)</f>
        <v>Mực lá câu làm sạch 450g</v>
      </c>
      <c r="M400" s="8" t="str">
        <f>VLOOKUP(L400,'[1]Mã Misa'!$C$2:$D$74,2,0)</f>
        <v>ML450</v>
      </c>
      <c r="N400" s="2">
        <v>177188</v>
      </c>
      <c r="O400" t="s">
        <v>763</v>
      </c>
      <c r="P400" s="8" t="str">
        <f t="shared" si="27"/>
        <v>0136731</v>
      </c>
      <c r="Q400" s="8" t="e">
        <f t="array" ref="Q400">IF(VLOOKUP(P400,$AA$1:$AC$32,1,0)&lt;&gt;0,(P400&amp;"A"),0)</f>
        <v>#N/A</v>
      </c>
      <c r="R400" s="12">
        <v>44508</v>
      </c>
      <c r="S400" t="s">
        <v>764</v>
      </c>
      <c r="T400" s="8" t="str">
        <f t="shared" si="28"/>
        <v>VM+ HNI 44</v>
      </c>
      <c r="U400" t="s">
        <v>6199</v>
      </c>
      <c r="Y400" t="str">
        <f t="array" ref="Y400">IF(ISNUMBER(SEARCH($V$3,T400)),"WINCOMHANOI",IF(ISNUMBER(SEARCH($V$4,T400)),"WINCOMHOCHIMINH",IF(ISNUMBER(SEARCH($V$5,T400)),"WINCOMDANANG",IF(ISNUMBER(SEARCH($V$6,T400)),"WINCOMHAIDUONG",IF(ISNUMBER(SEARCH($V$7,T400)),"WINCOMQUANGNINH",IF(ISNUMBER(SEARCH($V$8,T400)),"WINCOMHAIPHONG",IF(ISNUMBER(SEARCH($V$9,T400)),"WINCOMBACGIANG",IF(ISNUMBER(SEARCH($V$10,T400)),"WINCOMBACNINH",IF(ISNUMBER(SEARCH($V$11,T400)),"WINCOMPHUTHO",IF(ISNUMBER(SEARCH($V$12,T400)),"WINCOMHATINH",IF(ISNUMBER(SEARCH($V$13,T400)),"WINCOMTHAINGUYEN",IF(ISNUMBER(SEARCH($V$14,T400)),"WINCOMKHANHHOA",IF(ISNUMBER(SEARCH($V$15,T400)),"WINCOMHUNGYEN",IF(ISNUMBER(SEARCH($V$16,T400)),"WINCOMNGHEAN",IF(ISNUMBER(SEARCH($V$17,T400)),"WINCOMLAOCAI",IF(ISNUMBER(SEARCH($V$18,T400)),"WINCOMVUNGTAU",IF(ISNUMBER(SEARCH($V$19,T400)),"WINCOMBINHDUONG",IF(ISNUMBER(SEARCH($V$20,T400)),"WINCOMKIENGIANG",IF(ISNUMBER(SEARCH($V$21,T400)),"WINCOMHANAM",IF(ISNUMBER(SEARCH($V$22,T400)),"WINCOMNAMDINH",IF(ISNUMBER(SEARCH($V$23,T400)),"WINCOMLANGSON",IF(ISNUMBER(SEARCH($V$24,T400)),"WINCOMTHANHHOA",IF(ISNUMBER(SEARCH($V$25,T400)),"WINCOMYENBAI",IF(ISNUMBER(SEARCH($V$26,T400)),"WINCOMTUYENQUANG",IF(ISNUMBER(SEARCH($V$27,T400)),"WINCOMHUE",IF(ISNUMBER(SEARCH($V$28,T400)),"WINCOMQUANGNAM",IF(ISNUMBER(SEARCH($V$29,T400)),"WINCOMVINHPHUC",IF(ISNUMBER(SEARCH($V$30,T400)),"WINCOMHAGIANG",IF(ISNUMBER(SEARCH($V$31,T400)),"WINCOMNINHBINH",IF(ISNUMBER(SEARCH($V$32,T400)),"WINCOMTRAVINH",IF(ISNUMBER(SEARCH($V$33,T400)),"WINCOMCANTHO",IF(ISNUMBER(SEARCH($V$34,T400)),"WINCOMBENTRE",IF(ISNUMBER(SEARCH($V$35,T400)),"WINCOMCAMAU",IF(ISNUMBER(SEARCH($V$36,T400)),"WINCOMANGIANG",IF(ISNUMBER(SEARCH($V$37,T400)),"WINCOMNINHTHUAN",IF(ISNUMBER(SEARCH($V$38,T400)),"WINCOMTHAIBINH",IF(ISNUMBER(SEARCH($V$39,T400)),"WINCOMGIALAI",IF(ISNUMBER(SEARCH($V$40,T400)),"WINCOMHOABINH",IF(ISNUMBER(SEARCH($V$41,T400)),"WINCOMQUANGNGAI",IF(ISNUMBER(SEARCH($V$42,T400)),"WINCOMBINHTHUAN",IF(ISNUMBER(SEARCH($V$43,T400)),"WINCOMDAKLAK",IF(ISNUMBER(SEARCH($V$44,T400)),"WINCOMSOCTRANG",IF(ISNUMBER(SEARCH($V$45,T400)),"WINCOMSONLA",IF(ISNUMBER(SEARCH($V$46,T400)),"WINCOMKONTUM",IF(ISNUMBER(SEARCH($V$47,T400)),"WINCOMPHUYEN",IF(ISNUMBER(SEARCH($V$48,T400)),"WINCOMQUANGTRI",IF(ISNUMBER(SEARCH($V$49,T400)),"WINCOMBINHDINH",IF(ISNUMBER(SEARCH($V$50,T400)),"WINCOMCAOBANG",IF(ISNUMBER(SEARCH($V$51,T400)),"WINCOMQUANGBINH",IF(ISNUMBER(SEARCH($V$52,T400)),"WINCOMLAMDONG",IF(ISNUMBER(SEARCH($V$53,T400)),"WINCOMVINHLONG",IF(ISNUMBER(SEARCH($V$54,T400)),"WINCOMDONGTHAP",IF(ISNUMBER(SEARCH($V$55,T400)),"WINCOMTIENGIANG",IF(ISNUMBER(SEARCH($V$56,T400)),"WINCOMQUANGNINH",0))))))))))))))))))))))))))))))))))))))))))))))))))))))</f>
        <v>WINCOMHANOI</v>
      </c>
    </row>
    <row r="401" spans="1:25" x14ac:dyDescent="0.2">
      <c r="A401" t="s">
        <v>0</v>
      </c>
      <c r="B401" t="s">
        <v>765</v>
      </c>
      <c r="C401" t="s">
        <v>2</v>
      </c>
      <c r="D401" t="s">
        <v>62</v>
      </c>
      <c r="E401" t="s">
        <v>4</v>
      </c>
      <c r="F401" s="5">
        <f t="shared" si="25"/>
        <v>3</v>
      </c>
      <c r="G401" s="2">
        <v>316200</v>
      </c>
      <c r="H401" s="2">
        <v>347820</v>
      </c>
      <c r="I401" t="s">
        <v>5</v>
      </c>
      <c r="J401" t="s">
        <v>63</v>
      </c>
      <c r="K401" t="str">
        <f t="shared" si="26"/>
        <v>_Đùi gà sốt cay 500g</v>
      </c>
      <c r="L401" s="8" t="str">
        <f>VLOOKUP(K401,'[1]Mã Misa'!$B$2:$D$74,2,0)</f>
        <v>Đùi gà sốt cay 500g</v>
      </c>
      <c r="M401" s="8" t="str">
        <f>VLOOKUP(L401,'[1]Mã Misa'!$C$2:$D$74,2,0)</f>
        <v>DGSC500</v>
      </c>
      <c r="N401" s="2">
        <v>105400</v>
      </c>
      <c r="O401" t="s">
        <v>766</v>
      </c>
      <c r="P401" s="8" t="str">
        <f t="shared" si="27"/>
        <v>0136742</v>
      </c>
      <c r="Q401" s="8" t="e">
        <f t="array" ref="Q401">IF(VLOOKUP(P401,$AA$1:$AC$32,1,0)&lt;&gt;0,(P401&amp;"A"),0)</f>
        <v>#N/A</v>
      </c>
      <c r="R401" s="12">
        <v>44508</v>
      </c>
      <c r="S401" t="s">
        <v>767</v>
      </c>
      <c r="T401" s="8" t="str">
        <f t="shared" si="28"/>
        <v>VM HNI Tru</v>
      </c>
      <c r="U401" t="s">
        <v>6200</v>
      </c>
      <c r="Y401" t="str">
        <f t="array" ref="Y401">IF(ISNUMBER(SEARCH($V$3,T401)),"WINCOMHANOI",IF(ISNUMBER(SEARCH($V$4,T401)),"WINCOMHOCHIMINH",IF(ISNUMBER(SEARCH($V$5,T401)),"WINCOMDANANG",IF(ISNUMBER(SEARCH($V$6,T401)),"WINCOMHAIDUONG",IF(ISNUMBER(SEARCH($V$7,T401)),"WINCOMQUANGNINH",IF(ISNUMBER(SEARCH($V$8,T401)),"WINCOMHAIPHONG",IF(ISNUMBER(SEARCH($V$9,T401)),"WINCOMBACGIANG",IF(ISNUMBER(SEARCH($V$10,T401)),"WINCOMBACNINH",IF(ISNUMBER(SEARCH($V$11,T401)),"WINCOMPHUTHO",IF(ISNUMBER(SEARCH($V$12,T401)),"WINCOMHATINH",IF(ISNUMBER(SEARCH($V$13,T401)),"WINCOMTHAINGUYEN",IF(ISNUMBER(SEARCH($V$14,T401)),"WINCOMKHANHHOA",IF(ISNUMBER(SEARCH($V$15,T401)),"WINCOMHUNGYEN",IF(ISNUMBER(SEARCH($V$16,T401)),"WINCOMNGHEAN",IF(ISNUMBER(SEARCH($V$17,T401)),"WINCOMLAOCAI",IF(ISNUMBER(SEARCH($V$18,T401)),"WINCOMVUNGTAU",IF(ISNUMBER(SEARCH($V$19,T401)),"WINCOMBINHDUONG",IF(ISNUMBER(SEARCH($V$20,T401)),"WINCOMKIENGIANG",IF(ISNUMBER(SEARCH($V$21,T401)),"WINCOMHANAM",IF(ISNUMBER(SEARCH($V$22,T401)),"WINCOMNAMDINH",IF(ISNUMBER(SEARCH($V$23,T401)),"WINCOMLANGSON",IF(ISNUMBER(SEARCH($V$24,T401)),"WINCOMTHANHHOA",IF(ISNUMBER(SEARCH($V$25,T401)),"WINCOMYENBAI",IF(ISNUMBER(SEARCH($V$26,T401)),"WINCOMTUYENQUANG",IF(ISNUMBER(SEARCH($V$27,T401)),"WINCOMHUE",IF(ISNUMBER(SEARCH($V$28,T401)),"WINCOMQUANGNAM",IF(ISNUMBER(SEARCH($V$29,T401)),"WINCOMVINHPHUC",IF(ISNUMBER(SEARCH($V$30,T401)),"WINCOMHAGIANG",IF(ISNUMBER(SEARCH($V$31,T401)),"WINCOMNINHBINH",IF(ISNUMBER(SEARCH($V$32,T401)),"WINCOMTRAVINH",IF(ISNUMBER(SEARCH($V$33,T401)),"WINCOMCANTHO",IF(ISNUMBER(SEARCH($V$34,T401)),"WINCOMBENTRE",IF(ISNUMBER(SEARCH($V$35,T401)),"WINCOMCAMAU",IF(ISNUMBER(SEARCH($V$36,T401)),"WINCOMANGIANG",IF(ISNUMBER(SEARCH($V$37,T401)),"WINCOMNINHTHUAN",IF(ISNUMBER(SEARCH($V$38,T401)),"WINCOMTHAIBINH",IF(ISNUMBER(SEARCH($V$39,T401)),"WINCOMGIALAI",IF(ISNUMBER(SEARCH($V$40,T401)),"WINCOMHOABINH",IF(ISNUMBER(SEARCH($V$41,T401)),"WINCOMQUANGNGAI",IF(ISNUMBER(SEARCH($V$42,T401)),"WINCOMBINHTHUAN",IF(ISNUMBER(SEARCH($V$43,T401)),"WINCOMDAKLAK",IF(ISNUMBER(SEARCH($V$44,T401)),"WINCOMSOCTRANG",IF(ISNUMBER(SEARCH($V$45,T401)),"WINCOMSONLA",IF(ISNUMBER(SEARCH($V$46,T401)),"WINCOMKONTUM",IF(ISNUMBER(SEARCH($V$47,T401)),"WINCOMPHUYEN",IF(ISNUMBER(SEARCH($V$48,T401)),"WINCOMQUANGTRI",IF(ISNUMBER(SEARCH($V$49,T401)),"WINCOMBINHDINH",IF(ISNUMBER(SEARCH($V$50,T401)),"WINCOMCAOBANG",IF(ISNUMBER(SEARCH($V$51,T401)),"WINCOMQUANGBINH",IF(ISNUMBER(SEARCH($V$52,T401)),"WINCOMLAMDONG",IF(ISNUMBER(SEARCH($V$53,T401)),"WINCOMVINHLONG",IF(ISNUMBER(SEARCH($V$54,T401)),"WINCOMDONGTHAP",IF(ISNUMBER(SEARCH($V$55,T401)),"WINCOMTIENGIANG",IF(ISNUMBER(SEARCH($V$56,T401)),"WINCOMQUANGNINH",0))))))))))))))))))))))))))))))))))))))))))))))))))))))</f>
        <v>WINCOMHANOI</v>
      </c>
    </row>
    <row r="402" spans="1:25" x14ac:dyDescent="0.2">
      <c r="A402" t="s">
        <v>0</v>
      </c>
      <c r="B402" t="s">
        <v>765</v>
      </c>
      <c r="C402" t="s">
        <v>31</v>
      </c>
      <c r="D402" t="s">
        <v>20</v>
      </c>
      <c r="E402" t="s">
        <v>4</v>
      </c>
      <c r="F402" s="5">
        <f t="shared" si="25"/>
        <v>4</v>
      </c>
      <c r="G402" s="2">
        <v>200728</v>
      </c>
      <c r="H402" s="2">
        <v>220800.80000000002</v>
      </c>
      <c r="I402" t="s">
        <v>5</v>
      </c>
      <c r="J402" t="s">
        <v>21</v>
      </c>
      <c r="K402" t="str">
        <f t="shared" si="26"/>
        <v>Giò tai lưỡi xào gói 250g</v>
      </c>
      <c r="L402" s="8" t="str">
        <f>VLOOKUP(K402,'[1]Mã Misa'!$B$2:$D$74,2,0)</f>
        <v>Giò Tai Lưỡi Xào 250g</v>
      </c>
      <c r="M402" s="8" t="str">
        <f>VLOOKUP(L402,'[1]Mã Misa'!$C$2:$D$74,2,0)</f>
        <v>GTLX250G</v>
      </c>
      <c r="N402" s="2">
        <v>50182</v>
      </c>
      <c r="O402" t="s">
        <v>766</v>
      </c>
      <c r="P402" s="8" t="str">
        <f t="shared" si="27"/>
        <v>0136742</v>
      </c>
      <c r="Q402" s="8" t="e">
        <f t="array" ref="Q402">IF(VLOOKUP(P402,$AA$1:$AC$32,1,0)&lt;&gt;0,(P402&amp;"A"),0)</f>
        <v>#N/A</v>
      </c>
      <c r="R402" s="12">
        <v>44508</v>
      </c>
      <c r="S402" t="s">
        <v>767</v>
      </c>
      <c r="T402" s="8" t="str">
        <f t="shared" si="28"/>
        <v>VM HNI Tru</v>
      </c>
      <c r="U402" t="s">
        <v>6200</v>
      </c>
      <c r="Y402" t="str">
        <f t="array" ref="Y402">IF(ISNUMBER(SEARCH($V$3,T402)),"WINCOMHANOI",IF(ISNUMBER(SEARCH($V$4,T402)),"WINCOMHOCHIMINH",IF(ISNUMBER(SEARCH($V$5,T402)),"WINCOMDANANG",IF(ISNUMBER(SEARCH($V$6,T402)),"WINCOMHAIDUONG",IF(ISNUMBER(SEARCH($V$7,T402)),"WINCOMQUANGNINH",IF(ISNUMBER(SEARCH($V$8,T402)),"WINCOMHAIPHONG",IF(ISNUMBER(SEARCH($V$9,T402)),"WINCOMBACGIANG",IF(ISNUMBER(SEARCH($V$10,T402)),"WINCOMBACNINH",IF(ISNUMBER(SEARCH($V$11,T402)),"WINCOMPHUTHO",IF(ISNUMBER(SEARCH($V$12,T402)),"WINCOMHATINH",IF(ISNUMBER(SEARCH($V$13,T402)),"WINCOMTHAINGUYEN",IF(ISNUMBER(SEARCH($V$14,T402)),"WINCOMKHANHHOA",IF(ISNUMBER(SEARCH($V$15,T402)),"WINCOMHUNGYEN",IF(ISNUMBER(SEARCH($V$16,T402)),"WINCOMNGHEAN",IF(ISNUMBER(SEARCH($V$17,T402)),"WINCOMLAOCAI",IF(ISNUMBER(SEARCH($V$18,T402)),"WINCOMVUNGTAU",IF(ISNUMBER(SEARCH($V$19,T402)),"WINCOMBINHDUONG",IF(ISNUMBER(SEARCH($V$20,T402)),"WINCOMKIENGIANG",IF(ISNUMBER(SEARCH($V$21,T402)),"WINCOMHANAM",IF(ISNUMBER(SEARCH($V$22,T402)),"WINCOMNAMDINH",IF(ISNUMBER(SEARCH($V$23,T402)),"WINCOMLANGSON",IF(ISNUMBER(SEARCH($V$24,T402)),"WINCOMTHANHHOA",IF(ISNUMBER(SEARCH($V$25,T402)),"WINCOMYENBAI",IF(ISNUMBER(SEARCH($V$26,T402)),"WINCOMTUYENQUANG",IF(ISNUMBER(SEARCH($V$27,T402)),"WINCOMHUE",IF(ISNUMBER(SEARCH($V$28,T402)),"WINCOMQUANGNAM",IF(ISNUMBER(SEARCH($V$29,T402)),"WINCOMVINHPHUC",IF(ISNUMBER(SEARCH($V$30,T402)),"WINCOMHAGIANG",IF(ISNUMBER(SEARCH($V$31,T402)),"WINCOMNINHBINH",IF(ISNUMBER(SEARCH($V$32,T402)),"WINCOMTRAVINH",IF(ISNUMBER(SEARCH($V$33,T402)),"WINCOMCANTHO",IF(ISNUMBER(SEARCH($V$34,T402)),"WINCOMBENTRE",IF(ISNUMBER(SEARCH($V$35,T402)),"WINCOMCAMAU",IF(ISNUMBER(SEARCH($V$36,T402)),"WINCOMANGIANG",IF(ISNUMBER(SEARCH($V$37,T402)),"WINCOMNINHTHUAN",IF(ISNUMBER(SEARCH($V$38,T402)),"WINCOMTHAIBINH",IF(ISNUMBER(SEARCH($V$39,T402)),"WINCOMGIALAI",IF(ISNUMBER(SEARCH($V$40,T402)),"WINCOMHOABINH",IF(ISNUMBER(SEARCH($V$41,T402)),"WINCOMQUANGNGAI",IF(ISNUMBER(SEARCH($V$42,T402)),"WINCOMBINHTHUAN",IF(ISNUMBER(SEARCH($V$43,T402)),"WINCOMDAKLAK",IF(ISNUMBER(SEARCH($V$44,T402)),"WINCOMSOCTRANG",IF(ISNUMBER(SEARCH($V$45,T402)),"WINCOMSONLA",IF(ISNUMBER(SEARCH($V$46,T402)),"WINCOMKONTUM",IF(ISNUMBER(SEARCH($V$47,T402)),"WINCOMPHUYEN",IF(ISNUMBER(SEARCH($V$48,T402)),"WINCOMQUANGTRI",IF(ISNUMBER(SEARCH($V$49,T402)),"WINCOMBINHDINH",IF(ISNUMBER(SEARCH($V$50,T402)),"WINCOMCAOBANG",IF(ISNUMBER(SEARCH($V$51,T402)),"WINCOMQUANGBINH",IF(ISNUMBER(SEARCH($V$52,T402)),"WINCOMLAMDONG",IF(ISNUMBER(SEARCH($V$53,T402)),"WINCOMVINHLONG",IF(ISNUMBER(SEARCH($V$54,T402)),"WINCOMDONGTHAP",IF(ISNUMBER(SEARCH($V$55,T402)),"WINCOMTIENGIANG",IF(ISNUMBER(SEARCH($V$56,T402)),"WINCOMQUANGNINH",0))))))))))))))))))))))))))))))))))))))))))))))))))))))</f>
        <v>WINCOMHANOI</v>
      </c>
    </row>
    <row r="403" spans="1:25" x14ac:dyDescent="0.2">
      <c r="A403" t="s">
        <v>0</v>
      </c>
      <c r="B403" t="s">
        <v>768</v>
      </c>
      <c r="C403" t="s">
        <v>2</v>
      </c>
      <c r="D403" t="s">
        <v>20</v>
      </c>
      <c r="E403" t="s">
        <v>4</v>
      </c>
      <c r="F403" s="5">
        <f t="shared" si="25"/>
        <v>1</v>
      </c>
      <c r="G403" s="2">
        <v>50182</v>
      </c>
      <c r="H403" s="2">
        <v>55200.200000000004</v>
      </c>
      <c r="I403" t="s">
        <v>5</v>
      </c>
      <c r="J403" t="s">
        <v>21</v>
      </c>
      <c r="K403" t="str">
        <f t="shared" si="26"/>
        <v>Giò tai lưỡi xào gói 250g</v>
      </c>
      <c r="L403" s="8" t="str">
        <f>VLOOKUP(K403,'[1]Mã Misa'!$B$2:$D$74,2,0)</f>
        <v>Giò Tai Lưỡi Xào 250g</v>
      </c>
      <c r="M403" s="8" t="str">
        <f>VLOOKUP(L403,'[1]Mã Misa'!$C$2:$D$74,2,0)</f>
        <v>GTLX250G</v>
      </c>
      <c r="N403" s="2">
        <v>50182</v>
      </c>
      <c r="O403" t="s">
        <v>769</v>
      </c>
      <c r="P403" s="8" t="str">
        <f t="shared" si="27"/>
        <v>0136754</v>
      </c>
      <c r="Q403" s="8" t="e">
        <f t="array" ref="Q403">IF(VLOOKUP(P403,$AA$1:$AC$32,1,0)&lt;&gt;0,(P403&amp;"A"),0)</f>
        <v>#N/A</v>
      </c>
      <c r="R403" s="12">
        <v>44508</v>
      </c>
      <c r="S403" t="s">
        <v>770</v>
      </c>
      <c r="T403" s="8" t="str">
        <f t="shared" si="28"/>
        <v>VM VMM HNI</v>
      </c>
      <c r="U403" t="s">
        <v>6201</v>
      </c>
      <c r="Y403" t="str">
        <f t="array" ref="Y403">IF(ISNUMBER(SEARCH($V$3,T403)),"WINCOMHANOI",IF(ISNUMBER(SEARCH($V$4,T403)),"WINCOMHOCHIMINH",IF(ISNUMBER(SEARCH($V$5,T403)),"WINCOMDANANG",IF(ISNUMBER(SEARCH($V$6,T403)),"WINCOMHAIDUONG",IF(ISNUMBER(SEARCH($V$7,T403)),"WINCOMQUANGNINH",IF(ISNUMBER(SEARCH($V$8,T403)),"WINCOMHAIPHONG",IF(ISNUMBER(SEARCH($V$9,T403)),"WINCOMBACGIANG",IF(ISNUMBER(SEARCH($V$10,T403)),"WINCOMBACNINH",IF(ISNUMBER(SEARCH($V$11,T403)),"WINCOMPHUTHO",IF(ISNUMBER(SEARCH($V$12,T403)),"WINCOMHATINH",IF(ISNUMBER(SEARCH($V$13,T403)),"WINCOMTHAINGUYEN",IF(ISNUMBER(SEARCH($V$14,T403)),"WINCOMKHANHHOA",IF(ISNUMBER(SEARCH($V$15,T403)),"WINCOMHUNGYEN",IF(ISNUMBER(SEARCH($V$16,T403)),"WINCOMNGHEAN",IF(ISNUMBER(SEARCH($V$17,T403)),"WINCOMLAOCAI",IF(ISNUMBER(SEARCH($V$18,T403)),"WINCOMVUNGTAU",IF(ISNUMBER(SEARCH($V$19,T403)),"WINCOMBINHDUONG",IF(ISNUMBER(SEARCH($V$20,T403)),"WINCOMKIENGIANG",IF(ISNUMBER(SEARCH($V$21,T403)),"WINCOMHANAM",IF(ISNUMBER(SEARCH($V$22,T403)),"WINCOMNAMDINH",IF(ISNUMBER(SEARCH($V$23,T403)),"WINCOMLANGSON",IF(ISNUMBER(SEARCH($V$24,T403)),"WINCOMTHANHHOA",IF(ISNUMBER(SEARCH($V$25,T403)),"WINCOMYENBAI",IF(ISNUMBER(SEARCH($V$26,T403)),"WINCOMTUYENQUANG",IF(ISNUMBER(SEARCH($V$27,T403)),"WINCOMHUE",IF(ISNUMBER(SEARCH($V$28,T403)),"WINCOMQUANGNAM",IF(ISNUMBER(SEARCH($V$29,T403)),"WINCOMVINHPHUC",IF(ISNUMBER(SEARCH($V$30,T403)),"WINCOMHAGIANG",IF(ISNUMBER(SEARCH($V$31,T403)),"WINCOMNINHBINH",IF(ISNUMBER(SEARCH($V$32,T403)),"WINCOMTRAVINH",IF(ISNUMBER(SEARCH($V$33,T403)),"WINCOMCANTHO",IF(ISNUMBER(SEARCH($V$34,T403)),"WINCOMBENTRE",IF(ISNUMBER(SEARCH($V$35,T403)),"WINCOMCAMAU",IF(ISNUMBER(SEARCH($V$36,T403)),"WINCOMANGIANG",IF(ISNUMBER(SEARCH($V$37,T403)),"WINCOMNINHTHUAN",IF(ISNUMBER(SEARCH($V$38,T403)),"WINCOMTHAIBINH",IF(ISNUMBER(SEARCH($V$39,T403)),"WINCOMGIALAI",IF(ISNUMBER(SEARCH($V$40,T403)),"WINCOMHOABINH",IF(ISNUMBER(SEARCH($V$41,T403)),"WINCOMQUANGNGAI",IF(ISNUMBER(SEARCH($V$42,T403)),"WINCOMBINHTHUAN",IF(ISNUMBER(SEARCH($V$43,T403)),"WINCOMDAKLAK",IF(ISNUMBER(SEARCH($V$44,T403)),"WINCOMSOCTRANG",IF(ISNUMBER(SEARCH($V$45,T403)),"WINCOMSONLA",IF(ISNUMBER(SEARCH($V$46,T403)),"WINCOMKONTUM",IF(ISNUMBER(SEARCH($V$47,T403)),"WINCOMPHUYEN",IF(ISNUMBER(SEARCH($V$48,T403)),"WINCOMQUANGTRI",IF(ISNUMBER(SEARCH($V$49,T403)),"WINCOMBINHDINH",IF(ISNUMBER(SEARCH($V$50,T403)),"WINCOMCAOBANG",IF(ISNUMBER(SEARCH($V$51,T403)),"WINCOMQUANGBINH",IF(ISNUMBER(SEARCH($V$52,T403)),"WINCOMLAMDONG",IF(ISNUMBER(SEARCH($V$53,T403)),"WINCOMVINHLONG",IF(ISNUMBER(SEARCH($V$54,T403)),"WINCOMDONGTHAP",IF(ISNUMBER(SEARCH($V$55,T403)),"WINCOMTIENGIANG",IF(ISNUMBER(SEARCH($V$56,T403)),"WINCOMQUANGNINH",0))))))))))))))))))))))))))))))))))))))))))))))))))))))</f>
        <v>WINCOMHANOI</v>
      </c>
    </row>
    <row r="404" spans="1:25" x14ac:dyDescent="0.2">
      <c r="A404" t="s">
        <v>0</v>
      </c>
      <c r="B404" t="s">
        <v>768</v>
      </c>
      <c r="C404" t="s">
        <v>31</v>
      </c>
      <c r="D404" t="s">
        <v>35</v>
      </c>
      <c r="E404" t="s">
        <v>4</v>
      </c>
      <c r="F404" s="5">
        <f t="shared" si="25"/>
        <v>1</v>
      </c>
      <c r="G404" s="2">
        <v>73431</v>
      </c>
      <c r="H404" s="2">
        <v>80774.100000000006</v>
      </c>
      <c r="I404" t="s">
        <v>5</v>
      </c>
      <c r="J404" t="s">
        <v>36</v>
      </c>
      <c r="K404" t="str">
        <f t="shared" si="26"/>
        <v>Chân giò heo muối gói 300g</v>
      </c>
      <c r="L404" s="8" t="str">
        <f>VLOOKUP(K404,'[1]Mã Misa'!$B$2:$D$74,2,0)</f>
        <v>Chân giò heo muối 300g</v>
      </c>
      <c r="M404" s="8" t="str">
        <f>VLOOKUP(L404,'[1]Mã Misa'!$C$2:$D$74,2,0)</f>
        <v>CGM300</v>
      </c>
      <c r="N404" s="2">
        <v>73431</v>
      </c>
      <c r="O404" t="s">
        <v>769</v>
      </c>
      <c r="P404" s="8" t="str">
        <f t="shared" si="27"/>
        <v>0136754</v>
      </c>
      <c r="Q404" s="8" t="e">
        <f t="array" ref="Q404">IF(VLOOKUP(P404,$AA$1:$AC$32,1,0)&lt;&gt;0,(P404&amp;"A"),0)</f>
        <v>#N/A</v>
      </c>
      <c r="R404" s="12">
        <v>44508</v>
      </c>
      <c r="S404" t="s">
        <v>770</v>
      </c>
      <c r="T404" s="8" t="str">
        <f t="shared" si="28"/>
        <v>VM VMM HNI</v>
      </c>
      <c r="U404" t="s">
        <v>6201</v>
      </c>
      <c r="Y404" t="str">
        <f t="array" ref="Y404">IF(ISNUMBER(SEARCH($V$3,T404)),"WINCOMHANOI",IF(ISNUMBER(SEARCH($V$4,T404)),"WINCOMHOCHIMINH",IF(ISNUMBER(SEARCH($V$5,T404)),"WINCOMDANANG",IF(ISNUMBER(SEARCH($V$6,T404)),"WINCOMHAIDUONG",IF(ISNUMBER(SEARCH($V$7,T404)),"WINCOMQUANGNINH",IF(ISNUMBER(SEARCH($V$8,T404)),"WINCOMHAIPHONG",IF(ISNUMBER(SEARCH($V$9,T404)),"WINCOMBACGIANG",IF(ISNUMBER(SEARCH($V$10,T404)),"WINCOMBACNINH",IF(ISNUMBER(SEARCH($V$11,T404)),"WINCOMPHUTHO",IF(ISNUMBER(SEARCH($V$12,T404)),"WINCOMHATINH",IF(ISNUMBER(SEARCH($V$13,T404)),"WINCOMTHAINGUYEN",IF(ISNUMBER(SEARCH($V$14,T404)),"WINCOMKHANHHOA",IF(ISNUMBER(SEARCH($V$15,T404)),"WINCOMHUNGYEN",IF(ISNUMBER(SEARCH($V$16,T404)),"WINCOMNGHEAN",IF(ISNUMBER(SEARCH($V$17,T404)),"WINCOMLAOCAI",IF(ISNUMBER(SEARCH($V$18,T404)),"WINCOMVUNGTAU",IF(ISNUMBER(SEARCH($V$19,T404)),"WINCOMBINHDUONG",IF(ISNUMBER(SEARCH($V$20,T404)),"WINCOMKIENGIANG",IF(ISNUMBER(SEARCH($V$21,T404)),"WINCOMHANAM",IF(ISNUMBER(SEARCH($V$22,T404)),"WINCOMNAMDINH",IF(ISNUMBER(SEARCH($V$23,T404)),"WINCOMLANGSON",IF(ISNUMBER(SEARCH($V$24,T404)),"WINCOMTHANHHOA",IF(ISNUMBER(SEARCH($V$25,T404)),"WINCOMYENBAI",IF(ISNUMBER(SEARCH($V$26,T404)),"WINCOMTUYENQUANG",IF(ISNUMBER(SEARCH($V$27,T404)),"WINCOMHUE",IF(ISNUMBER(SEARCH($V$28,T404)),"WINCOMQUANGNAM",IF(ISNUMBER(SEARCH($V$29,T404)),"WINCOMVINHPHUC",IF(ISNUMBER(SEARCH($V$30,T404)),"WINCOMHAGIANG",IF(ISNUMBER(SEARCH($V$31,T404)),"WINCOMNINHBINH",IF(ISNUMBER(SEARCH($V$32,T404)),"WINCOMTRAVINH",IF(ISNUMBER(SEARCH($V$33,T404)),"WINCOMCANTHO",IF(ISNUMBER(SEARCH($V$34,T404)),"WINCOMBENTRE",IF(ISNUMBER(SEARCH($V$35,T404)),"WINCOMCAMAU",IF(ISNUMBER(SEARCH($V$36,T404)),"WINCOMANGIANG",IF(ISNUMBER(SEARCH($V$37,T404)),"WINCOMNINHTHUAN",IF(ISNUMBER(SEARCH($V$38,T404)),"WINCOMTHAIBINH",IF(ISNUMBER(SEARCH($V$39,T404)),"WINCOMGIALAI",IF(ISNUMBER(SEARCH($V$40,T404)),"WINCOMHOABINH",IF(ISNUMBER(SEARCH($V$41,T404)),"WINCOMQUANGNGAI",IF(ISNUMBER(SEARCH($V$42,T404)),"WINCOMBINHTHUAN",IF(ISNUMBER(SEARCH($V$43,T404)),"WINCOMDAKLAK",IF(ISNUMBER(SEARCH($V$44,T404)),"WINCOMSOCTRANG",IF(ISNUMBER(SEARCH($V$45,T404)),"WINCOMSONLA",IF(ISNUMBER(SEARCH($V$46,T404)),"WINCOMKONTUM",IF(ISNUMBER(SEARCH($V$47,T404)),"WINCOMPHUYEN",IF(ISNUMBER(SEARCH($V$48,T404)),"WINCOMQUANGTRI",IF(ISNUMBER(SEARCH($V$49,T404)),"WINCOMBINHDINH",IF(ISNUMBER(SEARCH($V$50,T404)),"WINCOMCAOBANG",IF(ISNUMBER(SEARCH($V$51,T404)),"WINCOMQUANGBINH",IF(ISNUMBER(SEARCH($V$52,T404)),"WINCOMLAMDONG",IF(ISNUMBER(SEARCH($V$53,T404)),"WINCOMVINHLONG",IF(ISNUMBER(SEARCH($V$54,T404)),"WINCOMDONGTHAP",IF(ISNUMBER(SEARCH($V$55,T404)),"WINCOMTIENGIANG",IF(ISNUMBER(SEARCH($V$56,T404)),"WINCOMQUANGNINH",0))))))))))))))))))))))))))))))))))))))))))))))))))))))</f>
        <v>WINCOMHANOI</v>
      </c>
    </row>
    <row r="405" spans="1:25" x14ac:dyDescent="0.2">
      <c r="A405" t="s">
        <v>0</v>
      </c>
      <c r="B405" t="s">
        <v>771</v>
      </c>
      <c r="C405" t="s">
        <v>2</v>
      </c>
      <c r="D405" t="s">
        <v>15</v>
      </c>
      <c r="E405" t="s">
        <v>4</v>
      </c>
      <c r="F405" s="5">
        <f t="shared" si="25"/>
        <v>3</v>
      </c>
      <c r="G405" s="2">
        <v>180924</v>
      </c>
      <c r="H405" s="2">
        <v>199016.40000000002</v>
      </c>
      <c r="I405" t="s">
        <v>5</v>
      </c>
      <c r="J405" t="s">
        <v>16</v>
      </c>
      <c r="K405" t="str">
        <f t="shared" si="26"/>
        <v>_Chả nướng 300g</v>
      </c>
      <c r="L405" s="8" t="str">
        <f>VLOOKUP(K405,'[1]Mã Misa'!$B$2:$D$74,2,0)</f>
        <v>Chả nướng 300g</v>
      </c>
      <c r="M405" s="8" t="str">
        <f>VLOOKUP(L405,'[1]Mã Misa'!$C$2:$D$74,2,0)</f>
        <v>CN300</v>
      </c>
      <c r="N405" s="2">
        <v>60308</v>
      </c>
      <c r="O405" t="s">
        <v>772</v>
      </c>
      <c r="P405" s="8" t="str">
        <f t="shared" si="27"/>
        <v>0003153</v>
      </c>
      <c r="Q405" s="8" t="e">
        <f t="array" ref="Q405">IF(VLOOKUP(P405,$AA$1:$AC$32,1,0)&lt;&gt;0,(P405&amp;"A"),0)</f>
        <v>#N/A</v>
      </c>
      <c r="R405" s="12">
        <v>44508</v>
      </c>
      <c r="S405" t="s">
        <v>773</v>
      </c>
      <c r="T405" s="8" t="str">
        <f t="shared" si="28"/>
        <v>VM+ BNH 56</v>
      </c>
      <c r="U405" t="s">
        <v>6202</v>
      </c>
      <c r="Y405" t="str">
        <f t="array" ref="Y405">IF(ISNUMBER(SEARCH($V$3,T405)),"WINCOMHANOI",IF(ISNUMBER(SEARCH($V$4,T405)),"WINCOMHOCHIMINH",IF(ISNUMBER(SEARCH($V$5,T405)),"WINCOMDANANG",IF(ISNUMBER(SEARCH($V$6,T405)),"WINCOMHAIDUONG",IF(ISNUMBER(SEARCH($V$7,T405)),"WINCOMQUANGNINH",IF(ISNUMBER(SEARCH($V$8,T405)),"WINCOMHAIPHONG",IF(ISNUMBER(SEARCH($V$9,T405)),"WINCOMBACGIANG",IF(ISNUMBER(SEARCH($V$10,T405)),"WINCOMBACNINH",IF(ISNUMBER(SEARCH($V$11,T405)),"WINCOMPHUTHO",IF(ISNUMBER(SEARCH($V$12,T405)),"WINCOMHATINH",IF(ISNUMBER(SEARCH($V$13,T405)),"WINCOMTHAINGUYEN",IF(ISNUMBER(SEARCH($V$14,T405)),"WINCOMKHANHHOA",IF(ISNUMBER(SEARCH($V$15,T405)),"WINCOMHUNGYEN",IF(ISNUMBER(SEARCH($V$16,T405)),"WINCOMNGHEAN",IF(ISNUMBER(SEARCH($V$17,T405)),"WINCOMLAOCAI",IF(ISNUMBER(SEARCH($V$18,T405)),"WINCOMVUNGTAU",IF(ISNUMBER(SEARCH($V$19,T405)),"WINCOMBINHDUONG",IF(ISNUMBER(SEARCH($V$20,T405)),"WINCOMKIENGIANG",IF(ISNUMBER(SEARCH($V$21,T405)),"WINCOMHANAM",IF(ISNUMBER(SEARCH($V$22,T405)),"WINCOMNAMDINH",IF(ISNUMBER(SEARCH($V$23,T405)),"WINCOMLANGSON",IF(ISNUMBER(SEARCH($V$24,T405)),"WINCOMTHANHHOA",IF(ISNUMBER(SEARCH($V$25,T405)),"WINCOMYENBAI",IF(ISNUMBER(SEARCH($V$26,T405)),"WINCOMTUYENQUANG",IF(ISNUMBER(SEARCH($V$27,T405)),"WINCOMHUE",IF(ISNUMBER(SEARCH($V$28,T405)),"WINCOMQUANGNAM",IF(ISNUMBER(SEARCH($V$29,T405)),"WINCOMVINHPHUC",IF(ISNUMBER(SEARCH($V$30,T405)),"WINCOMHAGIANG",IF(ISNUMBER(SEARCH($V$31,T405)),"WINCOMNINHBINH",IF(ISNUMBER(SEARCH($V$32,T405)),"WINCOMTRAVINH",IF(ISNUMBER(SEARCH($V$33,T405)),"WINCOMCANTHO",IF(ISNUMBER(SEARCH($V$34,T405)),"WINCOMBENTRE",IF(ISNUMBER(SEARCH($V$35,T405)),"WINCOMCAMAU",IF(ISNUMBER(SEARCH($V$36,T405)),"WINCOMANGIANG",IF(ISNUMBER(SEARCH($V$37,T405)),"WINCOMNINHTHUAN",IF(ISNUMBER(SEARCH($V$38,T405)),"WINCOMTHAIBINH",IF(ISNUMBER(SEARCH($V$39,T405)),"WINCOMGIALAI",IF(ISNUMBER(SEARCH($V$40,T405)),"WINCOMHOABINH",IF(ISNUMBER(SEARCH($V$41,T405)),"WINCOMQUANGNGAI",IF(ISNUMBER(SEARCH($V$42,T405)),"WINCOMBINHTHUAN",IF(ISNUMBER(SEARCH($V$43,T405)),"WINCOMDAKLAK",IF(ISNUMBER(SEARCH($V$44,T405)),"WINCOMSOCTRANG",IF(ISNUMBER(SEARCH($V$45,T405)),"WINCOMSONLA",IF(ISNUMBER(SEARCH($V$46,T405)),"WINCOMKONTUM",IF(ISNUMBER(SEARCH($V$47,T405)),"WINCOMPHUYEN",IF(ISNUMBER(SEARCH($V$48,T405)),"WINCOMQUANGTRI",IF(ISNUMBER(SEARCH($V$49,T405)),"WINCOMBINHDINH",IF(ISNUMBER(SEARCH($V$50,T405)),"WINCOMCAOBANG",IF(ISNUMBER(SEARCH($V$51,T405)),"WINCOMQUANGBINH",IF(ISNUMBER(SEARCH($V$52,T405)),"WINCOMLAMDONG",IF(ISNUMBER(SEARCH($V$53,T405)),"WINCOMVINHLONG",IF(ISNUMBER(SEARCH($V$54,T405)),"WINCOMDONGTHAP",IF(ISNUMBER(SEARCH($V$55,T405)),"WINCOMTIENGIANG",IF(ISNUMBER(SEARCH($V$56,T405)),"WINCOMQUANGNINH",0))))))))))))))))))))))))))))))))))))))))))))))))))))))</f>
        <v>WINCOMBACNINH</v>
      </c>
    </row>
    <row r="406" spans="1:25" x14ac:dyDescent="0.2">
      <c r="A406" t="s">
        <v>0</v>
      </c>
      <c r="B406" t="s">
        <v>771</v>
      </c>
      <c r="C406" t="s">
        <v>31</v>
      </c>
      <c r="D406" t="s">
        <v>20</v>
      </c>
      <c r="E406" t="s">
        <v>4</v>
      </c>
      <c r="F406" s="5">
        <f t="shared" si="25"/>
        <v>1</v>
      </c>
      <c r="G406" s="2">
        <v>50182</v>
      </c>
      <c r="H406" s="2">
        <v>55200.200000000004</v>
      </c>
      <c r="I406" t="s">
        <v>5</v>
      </c>
      <c r="J406" t="s">
        <v>21</v>
      </c>
      <c r="K406" t="str">
        <f t="shared" si="26"/>
        <v>Giò tai lưỡi xào gói 250g</v>
      </c>
      <c r="L406" s="8" t="str">
        <f>VLOOKUP(K406,'[1]Mã Misa'!$B$2:$D$74,2,0)</f>
        <v>Giò Tai Lưỡi Xào 250g</v>
      </c>
      <c r="M406" s="8" t="str">
        <f>VLOOKUP(L406,'[1]Mã Misa'!$C$2:$D$74,2,0)</f>
        <v>GTLX250G</v>
      </c>
      <c r="N406" s="2">
        <v>50182</v>
      </c>
      <c r="O406" t="s">
        <v>772</v>
      </c>
      <c r="P406" s="8" t="str">
        <f t="shared" si="27"/>
        <v>0003153</v>
      </c>
      <c r="Q406" s="8" t="e">
        <f t="array" ref="Q406">IF(VLOOKUP(P406,$AA$1:$AC$32,1,0)&lt;&gt;0,(P406&amp;"A"),0)</f>
        <v>#N/A</v>
      </c>
      <c r="R406" s="12">
        <v>44508</v>
      </c>
      <c r="S406" t="s">
        <v>773</v>
      </c>
      <c r="T406" s="8" t="str">
        <f t="shared" si="28"/>
        <v>VM+ BNH 56</v>
      </c>
      <c r="U406" t="s">
        <v>6202</v>
      </c>
      <c r="Y406" t="str">
        <f t="array" ref="Y406">IF(ISNUMBER(SEARCH($V$3,T406)),"WINCOMHANOI",IF(ISNUMBER(SEARCH($V$4,T406)),"WINCOMHOCHIMINH",IF(ISNUMBER(SEARCH($V$5,T406)),"WINCOMDANANG",IF(ISNUMBER(SEARCH($V$6,T406)),"WINCOMHAIDUONG",IF(ISNUMBER(SEARCH($V$7,T406)),"WINCOMQUANGNINH",IF(ISNUMBER(SEARCH($V$8,T406)),"WINCOMHAIPHONG",IF(ISNUMBER(SEARCH($V$9,T406)),"WINCOMBACGIANG",IF(ISNUMBER(SEARCH($V$10,T406)),"WINCOMBACNINH",IF(ISNUMBER(SEARCH($V$11,T406)),"WINCOMPHUTHO",IF(ISNUMBER(SEARCH($V$12,T406)),"WINCOMHATINH",IF(ISNUMBER(SEARCH($V$13,T406)),"WINCOMTHAINGUYEN",IF(ISNUMBER(SEARCH($V$14,T406)),"WINCOMKHANHHOA",IF(ISNUMBER(SEARCH($V$15,T406)),"WINCOMHUNGYEN",IF(ISNUMBER(SEARCH($V$16,T406)),"WINCOMNGHEAN",IF(ISNUMBER(SEARCH($V$17,T406)),"WINCOMLAOCAI",IF(ISNUMBER(SEARCH($V$18,T406)),"WINCOMVUNGTAU",IF(ISNUMBER(SEARCH($V$19,T406)),"WINCOMBINHDUONG",IF(ISNUMBER(SEARCH($V$20,T406)),"WINCOMKIENGIANG",IF(ISNUMBER(SEARCH($V$21,T406)),"WINCOMHANAM",IF(ISNUMBER(SEARCH($V$22,T406)),"WINCOMNAMDINH",IF(ISNUMBER(SEARCH($V$23,T406)),"WINCOMLANGSON",IF(ISNUMBER(SEARCH($V$24,T406)),"WINCOMTHANHHOA",IF(ISNUMBER(SEARCH($V$25,T406)),"WINCOMYENBAI",IF(ISNUMBER(SEARCH($V$26,T406)),"WINCOMTUYENQUANG",IF(ISNUMBER(SEARCH($V$27,T406)),"WINCOMHUE",IF(ISNUMBER(SEARCH($V$28,T406)),"WINCOMQUANGNAM",IF(ISNUMBER(SEARCH($V$29,T406)),"WINCOMVINHPHUC",IF(ISNUMBER(SEARCH($V$30,T406)),"WINCOMHAGIANG",IF(ISNUMBER(SEARCH($V$31,T406)),"WINCOMNINHBINH",IF(ISNUMBER(SEARCH($V$32,T406)),"WINCOMTRAVINH",IF(ISNUMBER(SEARCH($V$33,T406)),"WINCOMCANTHO",IF(ISNUMBER(SEARCH($V$34,T406)),"WINCOMBENTRE",IF(ISNUMBER(SEARCH($V$35,T406)),"WINCOMCAMAU",IF(ISNUMBER(SEARCH($V$36,T406)),"WINCOMANGIANG",IF(ISNUMBER(SEARCH($V$37,T406)),"WINCOMNINHTHUAN",IF(ISNUMBER(SEARCH($V$38,T406)),"WINCOMTHAIBINH",IF(ISNUMBER(SEARCH($V$39,T406)),"WINCOMGIALAI",IF(ISNUMBER(SEARCH($V$40,T406)),"WINCOMHOABINH",IF(ISNUMBER(SEARCH($V$41,T406)),"WINCOMQUANGNGAI",IF(ISNUMBER(SEARCH($V$42,T406)),"WINCOMBINHTHUAN",IF(ISNUMBER(SEARCH($V$43,T406)),"WINCOMDAKLAK",IF(ISNUMBER(SEARCH($V$44,T406)),"WINCOMSOCTRANG",IF(ISNUMBER(SEARCH($V$45,T406)),"WINCOMSONLA",IF(ISNUMBER(SEARCH($V$46,T406)),"WINCOMKONTUM",IF(ISNUMBER(SEARCH($V$47,T406)),"WINCOMPHUYEN",IF(ISNUMBER(SEARCH($V$48,T406)),"WINCOMQUANGTRI",IF(ISNUMBER(SEARCH($V$49,T406)),"WINCOMBINHDINH",IF(ISNUMBER(SEARCH($V$50,T406)),"WINCOMCAOBANG",IF(ISNUMBER(SEARCH($V$51,T406)),"WINCOMQUANGBINH",IF(ISNUMBER(SEARCH($V$52,T406)),"WINCOMLAMDONG",IF(ISNUMBER(SEARCH($V$53,T406)),"WINCOMVINHLONG",IF(ISNUMBER(SEARCH($V$54,T406)),"WINCOMDONGTHAP",IF(ISNUMBER(SEARCH($V$55,T406)),"WINCOMTIENGIANG",IF(ISNUMBER(SEARCH($V$56,T406)),"WINCOMQUANGNINH",0))))))))))))))))))))))))))))))))))))))))))))))))))))))</f>
        <v>WINCOMBACNINH</v>
      </c>
    </row>
    <row r="407" spans="1:25" x14ac:dyDescent="0.2">
      <c r="A407" t="s">
        <v>0</v>
      </c>
      <c r="B407" t="s">
        <v>771</v>
      </c>
      <c r="C407" t="s">
        <v>34</v>
      </c>
      <c r="D407" t="s">
        <v>39</v>
      </c>
      <c r="E407" t="s">
        <v>4</v>
      </c>
      <c r="F407" s="5">
        <f t="shared" si="25"/>
        <v>1</v>
      </c>
      <c r="G407" s="2">
        <v>46000</v>
      </c>
      <c r="H407" s="2">
        <v>50600.000000000007</v>
      </c>
      <c r="I407" t="s">
        <v>5</v>
      </c>
      <c r="J407" t="s">
        <v>40</v>
      </c>
      <c r="K407" t="str">
        <f t="shared" si="26"/>
        <v>Mộc nấm hương gói 250g</v>
      </c>
      <c r="L407" s="8" t="str">
        <f>VLOOKUP(K407,'[1]Mã Misa'!$B$2:$D$74,2,0)</f>
        <v>Mộc Nấm Hương 250g</v>
      </c>
      <c r="M407" s="8" t="str">
        <f>VLOOKUP(L407,'[1]Mã Misa'!$C$2:$D$74,2,0)</f>
        <v>MNH250</v>
      </c>
      <c r="N407" s="2">
        <v>46000</v>
      </c>
      <c r="O407" t="s">
        <v>772</v>
      </c>
      <c r="P407" s="8" t="str">
        <f t="shared" si="27"/>
        <v>0003153</v>
      </c>
      <c r="Q407" s="8" t="e">
        <f t="array" ref="Q407">IF(VLOOKUP(P407,$AA$1:$AC$32,1,0)&lt;&gt;0,(P407&amp;"A"),0)</f>
        <v>#N/A</v>
      </c>
      <c r="R407" s="12">
        <v>44508</v>
      </c>
      <c r="S407" t="s">
        <v>773</v>
      </c>
      <c r="T407" s="8" t="str">
        <f t="shared" si="28"/>
        <v>VM+ BNH 56</v>
      </c>
      <c r="U407" t="s">
        <v>6202</v>
      </c>
      <c r="Y407" t="str">
        <f t="array" ref="Y407">IF(ISNUMBER(SEARCH($V$3,T407)),"WINCOMHANOI",IF(ISNUMBER(SEARCH($V$4,T407)),"WINCOMHOCHIMINH",IF(ISNUMBER(SEARCH($V$5,T407)),"WINCOMDANANG",IF(ISNUMBER(SEARCH($V$6,T407)),"WINCOMHAIDUONG",IF(ISNUMBER(SEARCH($V$7,T407)),"WINCOMQUANGNINH",IF(ISNUMBER(SEARCH($V$8,T407)),"WINCOMHAIPHONG",IF(ISNUMBER(SEARCH($V$9,T407)),"WINCOMBACGIANG",IF(ISNUMBER(SEARCH($V$10,T407)),"WINCOMBACNINH",IF(ISNUMBER(SEARCH($V$11,T407)),"WINCOMPHUTHO",IF(ISNUMBER(SEARCH($V$12,T407)),"WINCOMHATINH",IF(ISNUMBER(SEARCH($V$13,T407)),"WINCOMTHAINGUYEN",IF(ISNUMBER(SEARCH($V$14,T407)),"WINCOMKHANHHOA",IF(ISNUMBER(SEARCH($V$15,T407)),"WINCOMHUNGYEN",IF(ISNUMBER(SEARCH($V$16,T407)),"WINCOMNGHEAN",IF(ISNUMBER(SEARCH($V$17,T407)),"WINCOMLAOCAI",IF(ISNUMBER(SEARCH($V$18,T407)),"WINCOMVUNGTAU",IF(ISNUMBER(SEARCH($V$19,T407)),"WINCOMBINHDUONG",IF(ISNUMBER(SEARCH($V$20,T407)),"WINCOMKIENGIANG",IF(ISNUMBER(SEARCH($V$21,T407)),"WINCOMHANAM",IF(ISNUMBER(SEARCH($V$22,T407)),"WINCOMNAMDINH",IF(ISNUMBER(SEARCH($V$23,T407)),"WINCOMLANGSON",IF(ISNUMBER(SEARCH($V$24,T407)),"WINCOMTHANHHOA",IF(ISNUMBER(SEARCH($V$25,T407)),"WINCOMYENBAI",IF(ISNUMBER(SEARCH($V$26,T407)),"WINCOMTUYENQUANG",IF(ISNUMBER(SEARCH($V$27,T407)),"WINCOMHUE",IF(ISNUMBER(SEARCH($V$28,T407)),"WINCOMQUANGNAM",IF(ISNUMBER(SEARCH($V$29,T407)),"WINCOMVINHPHUC",IF(ISNUMBER(SEARCH($V$30,T407)),"WINCOMHAGIANG",IF(ISNUMBER(SEARCH($V$31,T407)),"WINCOMNINHBINH",IF(ISNUMBER(SEARCH($V$32,T407)),"WINCOMTRAVINH",IF(ISNUMBER(SEARCH($V$33,T407)),"WINCOMCANTHO",IF(ISNUMBER(SEARCH($V$34,T407)),"WINCOMBENTRE",IF(ISNUMBER(SEARCH($V$35,T407)),"WINCOMCAMAU",IF(ISNUMBER(SEARCH($V$36,T407)),"WINCOMANGIANG",IF(ISNUMBER(SEARCH($V$37,T407)),"WINCOMNINHTHUAN",IF(ISNUMBER(SEARCH($V$38,T407)),"WINCOMTHAIBINH",IF(ISNUMBER(SEARCH($V$39,T407)),"WINCOMGIALAI",IF(ISNUMBER(SEARCH($V$40,T407)),"WINCOMHOABINH",IF(ISNUMBER(SEARCH($V$41,T407)),"WINCOMQUANGNGAI",IF(ISNUMBER(SEARCH($V$42,T407)),"WINCOMBINHTHUAN",IF(ISNUMBER(SEARCH($V$43,T407)),"WINCOMDAKLAK",IF(ISNUMBER(SEARCH($V$44,T407)),"WINCOMSOCTRANG",IF(ISNUMBER(SEARCH($V$45,T407)),"WINCOMSONLA",IF(ISNUMBER(SEARCH($V$46,T407)),"WINCOMKONTUM",IF(ISNUMBER(SEARCH($V$47,T407)),"WINCOMPHUYEN",IF(ISNUMBER(SEARCH($V$48,T407)),"WINCOMQUANGTRI",IF(ISNUMBER(SEARCH($V$49,T407)),"WINCOMBINHDINH",IF(ISNUMBER(SEARCH($V$50,T407)),"WINCOMCAOBANG",IF(ISNUMBER(SEARCH($V$51,T407)),"WINCOMQUANGBINH",IF(ISNUMBER(SEARCH($V$52,T407)),"WINCOMLAMDONG",IF(ISNUMBER(SEARCH($V$53,T407)),"WINCOMVINHLONG",IF(ISNUMBER(SEARCH($V$54,T407)),"WINCOMDONGTHAP",IF(ISNUMBER(SEARCH($V$55,T407)),"WINCOMTIENGIANG",IF(ISNUMBER(SEARCH($V$56,T407)),"WINCOMQUANGNINH",0))))))))))))))))))))))))))))))))))))))))))))))))))))))</f>
        <v>WINCOMBACNINH</v>
      </c>
    </row>
    <row r="408" spans="1:25" x14ac:dyDescent="0.2">
      <c r="A408" t="s">
        <v>0</v>
      </c>
      <c r="B408" t="s">
        <v>774</v>
      </c>
      <c r="C408" t="s">
        <v>2</v>
      </c>
      <c r="D408" t="s">
        <v>45</v>
      </c>
      <c r="E408" t="s">
        <v>4</v>
      </c>
      <c r="F408" s="5">
        <f t="shared" si="25"/>
        <v>1</v>
      </c>
      <c r="G408" s="2">
        <v>87787</v>
      </c>
      <c r="H408" s="2">
        <v>96565.700000000012</v>
      </c>
      <c r="I408" t="s">
        <v>5</v>
      </c>
      <c r="J408" t="s">
        <v>46</v>
      </c>
      <c r="K408" t="str">
        <f t="shared" si="26"/>
        <v>Bắp bò muối gói 200g</v>
      </c>
      <c r="L408" s="8" t="str">
        <f>VLOOKUP(K408,'[1]Mã Misa'!$B$2:$D$74,2,0)</f>
        <v>Bắp bò muối 200g</v>
      </c>
      <c r="M408" s="8" t="str">
        <f>VLOOKUP(L408,'[1]Mã Misa'!$C$2:$D$74,2,0)</f>
        <v>BBM200</v>
      </c>
      <c r="N408" s="2">
        <v>87787</v>
      </c>
      <c r="O408" t="s">
        <v>775</v>
      </c>
      <c r="P408" s="8" t="str">
        <f t="shared" si="27"/>
        <v>0136767</v>
      </c>
      <c r="Q408" s="8" t="e">
        <f t="array" ref="Q408">IF(VLOOKUP(P408,$AA$1:$AC$32,1,0)&lt;&gt;0,(P408&amp;"A"),0)</f>
        <v>#N/A</v>
      </c>
      <c r="R408" s="12">
        <v>44508</v>
      </c>
      <c r="S408" t="s">
        <v>776</v>
      </c>
      <c r="T408" s="8" t="str">
        <f t="shared" si="28"/>
        <v>VM+ HNI Kh</v>
      </c>
      <c r="U408" t="s">
        <v>6203</v>
      </c>
      <c r="Y408" t="str">
        <f t="array" ref="Y408">IF(ISNUMBER(SEARCH($V$3,T408)),"WINCOMHANOI",IF(ISNUMBER(SEARCH($V$4,T408)),"WINCOMHOCHIMINH",IF(ISNUMBER(SEARCH($V$5,T408)),"WINCOMDANANG",IF(ISNUMBER(SEARCH($V$6,T408)),"WINCOMHAIDUONG",IF(ISNUMBER(SEARCH($V$7,T408)),"WINCOMQUANGNINH",IF(ISNUMBER(SEARCH($V$8,T408)),"WINCOMHAIPHONG",IF(ISNUMBER(SEARCH($V$9,T408)),"WINCOMBACGIANG",IF(ISNUMBER(SEARCH($V$10,T408)),"WINCOMBACNINH",IF(ISNUMBER(SEARCH($V$11,T408)),"WINCOMPHUTHO",IF(ISNUMBER(SEARCH($V$12,T408)),"WINCOMHATINH",IF(ISNUMBER(SEARCH($V$13,T408)),"WINCOMTHAINGUYEN",IF(ISNUMBER(SEARCH($V$14,T408)),"WINCOMKHANHHOA",IF(ISNUMBER(SEARCH($V$15,T408)),"WINCOMHUNGYEN",IF(ISNUMBER(SEARCH($V$16,T408)),"WINCOMNGHEAN",IF(ISNUMBER(SEARCH($V$17,T408)),"WINCOMLAOCAI",IF(ISNUMBER(SEARCH($V$18,T408)),"WINCOMVUNGTAU",IF(ISNUMBER(SEARCH($V$19,T408)),"WINCOMBINHDUONG",IF(ISNUMBER(SEARCH($V$20,T408)),"WINCOMKIENGIANG",IF(ISNUMBER(SEARCH($V$21,T408)),"WINCOMHANAM",IF(ISNUMBER(SEARCH($V$22,T408)),"WINCOMNAMDINH",IF(ISNUMBER(SEARCH($V$23,T408)),"WINCOMLANGSON",IF(ISNUMBER(SEARCH($V$24,T408)),"WINCOMTHANHHOA",IF(ISNUMBER(SEARCH($V$25,T408)),"WINCOMYENBAI",IF(ISNUMBER(SEARCH($V$26,T408)),"WINCOMTUYENQUANG",IF(ISNUMBER(SEARCH($V$27,T408)),"WINCOMHUE",IF(ISNUMBER(SEARCH($V$28,T408)),"WINCOMQUANGNAM",IF(ISNUMBER(SEARCH($V$29,T408)),"WINCOMVINHPHUC",IF(ISNUMBER(SEARCH($V$30,T408)),"WINCOMHAGIANG",IF(ISNUMBER(SEARCH($V$31,T408)),"WINCOMNINHBINH",IF(ISNUMBER(SEARCH($V$32,T408)),"WINCOMTRAVINH",IF(ISNUMBER(SEARCH($V$33,T408)),"WINCOMCANTHO",IF(ISNUMBER(SEARCH($V$34,T408)),"WINCOMBENTRE",IF(ISNUMBER(SEARCH($V$35,T408)),"WINCOMCAMAU",IF(ISNUMBER(SEARCH($V$36,T408)),"WINCOMANGIANG",IF(ISNUMBER(SEARCH($V$37,T408)),"WINCOMNINHTHUAN",IF(ISNUMBER(SEARCH($V$38,T408)),"WINCOMTHAIBINH",IF(ISNUMBER(SEARCH($V$39,T408)),"WINCOMGIALAI",IF(ISNUMBER(SEARCH($V$40,T408)),"WINCOMHOABINH",IF(ISNUMBER(SEARCH($V$41,T408)),"WINCOMQUANGNGAI",IF(ISNUMBER(SEARCH($V$42,T408)),"WINCOMBINHTHUAN",IF(ISNUMBER(SEARCH($V$43,T408)),"WINCOMDAKLAK",IF(ISNUMBER(SEARCH($V$44,T408)),"WINCOMSOCTRANG",IF(ISNUMBER(SEARCH($V$45,T408)),"WINCOMSONLA",IF(ISNUMBER(SEARCH($V$46,T408)),"WINCOMKONTUM",IF(ISNUMBER(SEARCH($V$47,T408)),"WINCOMPHUYEN",IF(ISNUMBER(SEARCH($V$48,T408)),"WINCOMQUANGTRI",IF(ISNUMBER(SEARCH($V$49,T408)),"WINCOMBINHDINH",IF(ISNUMBER(SEARCH($V$50,T408)),"WINCOMCAOBANG",IF(ISNUMBER(SEARCH($V$51,T408)),"WINCOMQUANGBINH",IF(ISNUMBER(SEARCH($V$52,T408)),"WINCOMLAMDONG",IF(ISNUMBER(SEARCH($V$53,T408)),"WINCOMVINHLONG",IF(ISNUMBER(SEARCH($V$54,T408)),"WINCOMDONGTHAP",IF(ISNUMBER(SEARCH($V$55,T408)),"WINCOMTIENGIANG",IF(ISNUMBER(SEARCH($V$56,T408)),"WINCOMQUANGNINH",0))))))))))))))))))))))))))))))))))))))))))))))))))))))</f>
        <v>WINCOMHANOI</v>
      </c>
    </row>
    <row r="409" spans="1:25" x14ac:dyDescent="0.2">
      <c r="A409" t="s">
        <v>0</v>
      </c>
      <c r="B409" t="s">
        <v>774</v>
      </c>
      <c r="C409" t="s">
        <v>31</v>
      </c>
      <c r="D409" t="s">
        <v>20</v>
      </c>
      <c r="E409" t="s">
        <v>4</v>
      </c>
      <c r="F409" s="5">
        <f t="shared" si="25"/>
        <v>1</v>
      </c>
      <c r="G409" s="2">
        <v>50182</v>
      </c>
      <c r="H409" s="2">
        <v>55200.200000000004</v>
      </c>
      <c r="I409" t="s">
        <v>5</v>
      </c>
      <c r="J409" t="s">
        <v>21</v>
      </c>
      <c r="K409" t="str">
        <f t="shared" si="26"/>
        <v>Giò tai lưỡi xào gói 250g</v>
      </c>
      <c r="L409" s="8" t="str">
        <f>VLOOKUP(K409,'[1]Mã Misa'!$B$2:$D$74,2,0)</f>
        <v>Giò Tai Lưỡi Xào 250g</v>
      </c>
      <c r="M409" s="8" t="str">
        <f>VLOOKUP(L409,'[1]Mã Misa'!$C$2:$D$74,2,0)</f>
        <v>GTLX250G</v>
      </c>
      <c r="N409" s="2">
        <v>50182</v>
      </c>
      <c r="O409" t="s">
        <v>775</v>
      </c>
      <c r="P409" s="8" t="str">
        <f t="shared" si="27"/>
        <v>0136767</v>
      </c>
      <c r="Q409" s="8" t="e">
        <f t="array" ref="Q409">IF(VLOOKUP(P409,$AA$1:$AC$32,1,0)&lt;&gt;0,(P409&amp;"A"),0)</f>
        <v>#N/A</v>
      </c>
      <c r="R409" s="12">
        <v>44508</v>
      </c>
      <c r="S409" t="s">
        <v>776</v>
      </c>
      <c r="T409" s="8" t="str">
        <f t="shared" si="28"/>
        <v>VM+ HNI Kh</v>
      </c>
      <c r="U409" t="s">
        <v>6203</v>
      </c>
      <c r="Y409" t="str">
        <f t="array" ref="Y409">IF(ISNUMBER(SEARCH($V$3,T409)),"WINCOMHANOI",IF(ISNUMBER(SEARCH($V$4,T409)),"WINCOMHOCHIMINH",IF(ISNUMBER(SEARCH($V$5,T409)),"WINCOMDANANG",IF(ISNUMBER(SEARCH($V$6,T409)),"WINCOMHAIDUONG",IF(ISNUMBER(SEARCH($V$7,T409)),"WINCOMQUANGNINH",IF(ISNUMBER(SEARCH($V$8,T409)),"WINCOMHAIPHONG",IF(ISNUMBER(SEARCH($V$9,T409)),"WINCOMBACGIANG",IF(ISNUMBER(SEARCH($V$10,T409)),"WINCOMBACNINH",IF(ISNUMBER(SEARCH($V$11,T409)),"WINCOMPHUTHO",IF(ISNUMBER(SEARCH($V$12,T409)),"WINCOMHATINH",IF(ISNUMBER(SEARCH($V$13,T409)),"WINCOMTHAINGUYEN",IF(ISNUMBER(SEARCH($V$14,T409)),"WINCOMKHANHHOA",IF(ISNUMBER(SEARCH($V$15,T409)),"WINCOMHUNGYEN",IF(ISNUMBER(SEARCH($V$16,T409)),"WINCOMNGHEAN",IF(ISNUMBER(SEARCH($V$17,T409)),"WINCOMLAOCAI",IF(ISNUMBER(SEARCH($V$18,T409)),"WINCOMVUNGTAU",IF(ISNUMBER(SEARCH($V$19,T409)),"WINCOMBINHDUONG",IF(ISNUMBER(SEARCH($V$20,T409)),"WINCOMKIENGIANG",IF(ISNUMBER(SEARCH($V$21,T409)),"WINCOMHANAM",IF(ISNUMBER(SEARCH($V$22,T409)),"WINCOMNAMDINH",IF(ISNUMBER(SEARCH($V$23,T409)),"WINCOMLANGSON",IF(ISNUMBER(SEARCH($V$24,T409)),"WINCOMTHANHHOA",IF(ISNUMBER(SEARCH($V$25,T409)),"WINCOMYENBAI",IF(ISNUMBER(SEARCH($V$26,T409)),"WINCOMTUYENQUANG",IF(ISNUMBER(SEARCH($V$27,T409)),"WINCOMHUE",IF(ISNUMBER(SEARCH($V$28,T409)),"WINCOMQUANGNAM",IF(ISNUMBER(SEARCH($V$29,T409)),"WINCOMVINHPHUC",IF(ISNUMBER(SEARCH($V$30,T409)),"WINCOMHAGIANG",IF(ISNUMBER(SEARCH($V$31,T409)),"WINCOMNINHBINH",IF(ISNUMBER(SEARCH($V$32,T409)),"WINCOMTRAVINH",IF(ISNUMBER(SEARCH($V$33,T409)),"WINCOMCANTHO",IF(ISNUMBER(SEARCH($V$34,T409)),"WINCOMBENTRE",IF(ISNUMBER(SEARCH($V$35,T409)),"WINCOMCAMAU",IF(ISNUMBER(SEARCH($V$36,T409)),"WINCOMANGIANG",IF(ISNUMBER(SEARCH($V$37,T409)),"WINCOMNINHTHUAN",IF(ISNUMBER(SEARCH($V$38,T409)),"WINCOMTHAIBINH",IF(ISNUMBER(SEARCH($V$39,T409)),"WINCOMGIALAI",IF(ISNUMBER(SEARCH($V$40,T409)),"WINCOMHOABINH",IF(ISNUMBER(SEARCH($V$41,T409)),"WINCOMQUANGNGAI",IF(ISNUMBER(SEARCH($V$42,T409)),"WINCOMBINHTHUAN",IF(ISNUMBER(SEARCH($V$43,T409)),"WINCOMDAKLAK",IF(ISNUMBER(SEARCH($V$44,T409)),"WINCOMSOCTRANG",IF(ISNUMBER(SEARCH($V$45,T409)),"WINCOMSONLA",IF(ISNUMBER(SEARCH($V$46,T409)),"WINCOMKONTUM",IF(ISNUMBER(SEARCH($V$47,T409)),"WINCOMPHUYEN",IF(ISNUMBER(SEARCH($V$48,T409)),"WINCOMQUANGTRI",IF(ISNUMBER(SEARCH($V$49,T409)),"WINCOMBINHDINH",IF(ISNUMBER(SEARCH($V$50,T409)),"WINCOMCAOBANG",IF(ISNUMBER(SEARCH($V$51,T409)),"WINCOMQUANGBINH",IF(ISNUMBER(SEARCH($V$52,T409)),"WINCOMLAMDONG",IF(ISNUMBER(SEARCH($V$53,T409)),"WINCOMVINHLONG",IF(ISNUMBER(SEARCH($V$54,T409)),"WINCOMDONGTHAP",IF(ISNUMBER(SEARCH($V$55,T409)),"WINCOMTIENGIANG",IF(ISNUMBER(SEARCH($V$56,T409)),"WINCOMQUANGNINH",0))))))))))))))))))))))))))))))))))))))))))))))))))))))</f>
        <v>WINCOMHANOI</v>
      </c>
    </row>
    <row r="410" spans="1:25" x14ac:dyDescent="0.2">
      <c r="A410" t="s">
        <v>0</v>
      </c>
      <c r="B410" t="s">
        <v>777</v>
      </c>
      <c r="C410" t="s">
        <v>2</v>
      </c>
      <c r="D410" t="s">
        <v>32</v>
      </c>
      <c r="E410" t="s">
        <v>4</v>
      </c>
      <c r="F410" s="5">
        <f t="shared" si="25"/>
        <v>1</v>
      </c>
      <c r="G410" s="2">
        <v>59400</v>
      </c>
      <c r="H410" s="2">
        <v>65340.000000000007</v>
      </c>
      <c r="I410" t="s">
        <v>5</v>
      </c>
      <c r="J410" t="s">
        <v>33</v>
      </c>
      <c r="K410" t="str">
        <f t="shared" si="26"/>
        <v>_Giò lụa 250g</v>
      </c>
      <c r="L410" s="8" t="str">
        <f>VLOOKUP(K410,'[1]Mã Misa'!$B$2:$D$74,2,0)</f>
        <v>Giò lụa 250g</v>
      </c>
      <c r="M410" s="8" t="str">
        <f>VLOOKUP(L410,'[1]Mã Misa'!$C$2:$D$74,2,0)</f>
        <v>GL250</v>
      </c>
      <c r="N410" s="2">
        <v>59400</v>
      </c>
      <c r="O410" t="s">
        <v>778</v>
      </c>
      <c r="P410" s="8" t="str">
        <f t="shared" si="27"/>
        <v>0136785</v>
      </c>
      <c r="Q410" s="8" t="e">
        <f t="array" ref="Q410">IF(VLOOKUP(P410,$AA$1:$AC$32,1,0)&lt;&gt;0,(P410&amp;"A"),0)</f>
        <v>#N/A</v>
      </c>
      <c r="R410" s="12">
        <v>44508</v>
      </c>
      <c r="S410" t="s">
        <v>779</v>
      </c>
      <c r="T410" s="8" t="str">
        <f t="shared" si="28"/>
        <v>VM+ HNI Th</v>
      </c>
      <c r="U410" t="s">
        <v>6204</v>
      </c>
      <c r="Y410" t="str">
        <f t="array" ref="Y410">IF(ISNUMBER(SEARCH($V$3,T410)),"WINCOMHANOI",IF(ISNUMBER(SEARCH($V$4,T410)),"WINCOMHOCHIMINH",IF(ISNUMBER(SEARCH($V$5,T410)),"WINCOMDANANG",IF(ISNUMBER(SEARCH($V$6,T410)),"WINCOMHAIDUONG",IF(ISNUMBER(SEARCH($V$7,T410)),"WINCOMQUANGNINH",IF(ISNUMBER(SEARCH($V$8,T410)),"WINCOMHAIPHONG",IF(ISNUMBER(SEARCH($V$9,T410)),"WINCOMBACGIANG",IF(ISNUMBER(SEARCH($V$10,T410)),"WINCOMBACNINH",IF(ISNUMBER(SEARCH($V$11,T410)),"WINCOMPHUTHO",IF(ISNUMBER(SEARCH($V$12,T410)),"WINCOMHATINH",IF(ISNUMBER(SEARCH($V$13,T410)),"WINCOMTHAINGUYEN",IF(ISNUMBER(SEARCH($V$14,T410)),"WINCOMKHANHHOA",IF(ISNUMBER(SEARCH($V$15,T410)),"WINCOMHUNGYEN",IF(ISNUMBER(SEARCH($V$16,T410)),"WINCOMNGHEAN",IF(ISNUMBER(SEARCH($V$17,T410)),"WINCOMLAOCAI",IF(ISNUMBER(SEARCH($V$18,T410)),"WINCOMVUNGTAU",IF(ISNUMBER(SEARCH($V$19,T410)),"WINCOMBINHDUONG",IF(ISNUMBER(SEARCH($V$20,T410)),"WINCOMKIENGIANG",IF(ISNUMBER(SEARCH($V$21,T410)),"WINCOMHANAM",IF(ISNUMBER(SEARCH($V$22,T410)),"WINCOMNAMDINH",IF(ISNUMBER(SEARCH($V$23,T410)),"WINCOMLANGSON",IF(ISNUMBER(SEARCH($V$24,T410)),"WINCOMTHANHHOA",IF(ISNUMBER(SEARCH($V$25,T410)),"WINCOMYENBAI",IF(ISNUMBER(SEARCH($V$26,T410)),"WINCOMTUYENQUANG",IF(ISNUMBER(SEARCH($V$27,T410)),"WINCOMHUE",IF(ISNUMBER(SEARCH($V$28,T410)),"WINCOMQUANGNAM",IF(ISNUMBER(SEARCH($V$29,T410)),"WINCOMVINHPHUC",IF(ISNUMBER(SEARCH($V$30,T410)),"WINCOMHAGIANG",IF(ISNUMBER(SEARCH($V$31,T410)),"WINCOMNINHBINH",IF(ISNUMBER(SEARCH($V$32,T410)),"WINCOMTRAVINH",IF(ISNUMBER(SEARCH($V$33,T410)),"WINCOMCANTHO",IF(ISNUMBER(SEARCH($V$34,T410)),"WINCOMBENTRE",IF(ISNUMBER(SEARCH($V$35,T410)),"WINCOMCAMAU",IF(ISNUMBER(SEARCH($V$36,T410)),"WINCOMANGIANG",IF(ISNUMBER(SEARCH($V$37,T410)),"WINCOMNINHTHUAN",IF(ISNUMBER(SEARCH($V$38,T410)),"WINCOMTHAIBINH",IF(ISNUMBER(SEARCH($V$39,T410)),"WINCOMGIALAI",IF(ISNUMBER(SEARCH($V$40,T410)),"WINCOMHOABINH",IF(ISNUMBER(SEARCH($V$41,T410)),"WINCOMQUANGNGAI",IF(ISNUMBER(SEARCH($V$42,T410)),"WINCOMBINHTHUAN",IF(ISNUMBER(SEARCH($V$43,T410)),"WINCOMDAKLAK",IF(ISNUMBER(SEARCH($V$44,T410)),"WINCOMSOCTRANG",IF(ISNUMBER(SEARCH($V$45,T410)),"WINCOMSONLA",IF(ISNUMBER(SEARCH($V$46,T410)),"WINCOMKONTUM",IF(ISNUMBER(SEARCH($V$47,T410)),"WINCOMPHUYEN",IF(ISNUMBER(SEARCH($V$48,T410)),"WINCOMQUANGTRI",IF(ISNUMBER(SEARCH($V$49,T410)),"WINCOMBINHDINH",IF(ISNUMBER(SEARCH($V$50,T410)),"WINCOMCAOBANG",IF(ISNUMBER(SEARCH($V$51,T410)),"WINCOMQUANGBINH",IF(ISNUMBER(SEARCH($V$52,T410)),"WINCOMLAMDONG",IF(ISNUMBER(SEARCH($V$53,T410)),"WINCOMVINHLONG",IF(ISNUMBER(SEARCH($V$54,T410)),"WINCOMDONGTHAP",IF(ISNUMBER(SEARCH($V$55,T410)),"WINCOMTIENGIANG",IF(ISNUMBER(SEARCH($V$56,T410)),"WINCOMQUANGNINH",0))))))))))))))))))))))))))))))))))))))))))))))))))))))</f>
        <v>WINCOMHANOI</v>
      </c>
    </row>
    <row r="411" spans="1:25" x14ac:dyDescent="0.2">
      <c r="A411" t="s">
        <v>0</v>
      </c>
      <c r="B411" t="s">
        <v>777</v>
      </c>
      <c r="C411" t="s">
        <v>31</v>
      </c>
      <c r="D411" t="s">
        <v>10</v>
      </c>
      <c r="E411" t="s">
        <v>4</v>
      </c>
      <c r="F411" s="5">
        <f t="shared" si="25"/>
        <v>2</v>
      </c>
      <c r="G411" s="2">
        <v>122100</v>
      </c>
      <c r="H411" s="2">
        <v>134310</v>
      </c>
      <c r="I411" t="s">
        <v>5</v>
      </c>
      <c r="J411" t="s">
        <v>11</v>
      </c>
      <c r="K411" t="str">
        <f t="shared" si="26"/>
        <v>_Giò sụn gà 250g</v>
      </c>
      <c r="L411" s="8" t="str">
        <f>VLOOKUP(K411,'[1]Mã Misa'!$B$2:$D$74,2,0)</f>
        <v>Giò sụn gà 250g</v>
      </c>
      <c r="M411" s="8" t="str">
        <f>VLOOKUP(L411,'[1]Mã Misa'!$C$2:$D$74,2,0)</f>
        <v>GSG250</v>
      </c>
      <c r="N411" s="2">
        <v>61050</v>
      </c>
      <c r="O411" t="s">
        <v>778</v>
      </c>
      <c r="P411" s="8" t="str">
        <f t="shared" si="27"/>
        <v>0136785</v>
      </c>
      <c r="Q411" s="8" t="e">
        <f t="array" ref="Q411">IF(VLOOKUP(P411,$AA$1:$AC$32,1,0)&lt;&gt;0,(P411&amp;"A"),0)</f>
        <v>#N/A</v>
      </c>
      <c r="R411" s="12">
        <v>44508</v>
      </c>
      <c r="S411" t="s">
        <v>779</v>
      </c>
      <c r="T411" s="8" t="str">
        <f t="shared" si="28"/>
        <v>VM+ HNI Th</v>
      </c>
      <c r="U411" t="s">
        <v>6204</v>
      </c>
      <c r="Y411" t="str">
        <f t="array" ref="Y411">IF(ISNUMBER(SEARCH($V$3,T411)),"WINCOMHANOI",IF(ISNUMBER(SEARCH($V$4,T411)),"WINCOMHOCHIMINH",IF(ISNUMBER(SEARCH($V$5,T411)),"WINCOMDANANG",IF(ISNUMBER(SEARCH($V$6,T411)),"WINCOMHAIDUONG",IF(ISNUMBER(SEARCH($V$7,T411)),"WINCOMQUANGNINH",IF(ISNUMBER(SEARCH($V$8,T411)),"WINCOMHAIPHONG",IF(ISNUMBER(SEARCH($V$9,T411)),"WINCOMBACGIANG",IF(ISNUMBER(SEARCH($V$10,T411)),"WINCOMBACNINH",IF(ISNUMBER(SEARCH($V$11,T411)),"WINCOMPHUTHO",IF(ISNUMBER(SEARCH($V$12,T411)),"WINCOMHATINH",IF(ISNUMBER(SEARCH($V$13,T411)),"WINCOMTHAINGUYEN",IF(ISNUMBER(SEARCH($V$14,T411)),"WINCOMKHANHHOA",IF(ISNUMBER(SEARCH($V$15,T411)),"WINCOMHUNGYEN",IF(ISNUMBER(SEARCH($V$16,T411)),"WINCOMNGHEAN",IF(ISNUMBER(SEARCH($V$17,T411)),"WINCOMLAOCAI",IF(ISNUMBER(SEARCH($V$18,T411)),"WINCOMVUNGTAU",IF(ISNUMBER(SEARCH($V$19,T411)),"WINCOMBINHDUONG",IF(ISNUMBER(SEARCH($V$20,T411)),"WINCOMKIENGIANG",IF(ISNUMBER(SEARCH($V$21,T411)),"WINCOMHANAM",IF(ISNUMBER(SEARCH($V$22,T411)),"WINCOMNAMDINH",IF(ISNUMBER(SEARCH($V$23,T411)),"WINCOMLANGSON",IF(ISNUMBER(SEARCH($V$24,T411)),"WINCOMTHANHHOA",IF(ISNUMBER(SEARCH($V$25,T411)),"WINCOMYENBAI",IF(ISNUMBER(SEARCH($V$26,T411)),"WINCOMTUYENQUANG",IF(ISNUMBER(SEARCH($V$27,T411)),"WINCOMHUE",IF(ISNUMBER(SEARCH($V$28,T411)),"WINCOMQUANGNAM",IF(ISNUMBER(SEARCH($V$29,T411)),"WINCOMVINHPHUC",IF(ISNUMBER(SEARCH($V$30,T411)),"WINCOMHAGIANG",IF(ISNUMBER(SEARCH($V$31,T411)),"WINCOMNINHBINH",IF(ISNUMBER(SEARCH($V$32,T411)),"WINCOMTRAVINH",IF(ISNUMBER(SEARCH($V$33,T411)),"WINCOMCANTHO",IF(ISNUMBER(SEARCH($V$34,T411)),"WINCOMBENTRE",IF(ISNUMBER(SEARCH($V$35,T411)),"WINCOMCAMAU",IF(ISNUMBER(SEARCH($V$36,T411)),"WINCOMANGIANG",IF(ISNUMBER(SEARCH($V$37,T411)),"WINCOMNINHTHUAN",IF(ISNUMBER(SEARCH($V$38,T411)),"WINCOMTHAIBINH",IF(ISNUMBER(SEARCH($V$39,T411)),"WINCOMGIALAI",IF(ISNUMBER(SEARCH($V$40,T411)),"WINCOMHOABINH",IF(ISNUMBER(SEARCH($V$41,T411)),"WINCOMQUANGNGAI",IF(ISNUMBER(SEARCH($V$42,T411)),"WINCOMBINHTHUAN",IF(ISNUMBER(SEARCH($V$43,T411)),"WINCOMDAKLAK",IF(ISNUMBER(SEARCH($V$44,T411)),"WINCOMSOCTRANG",IF(ISNUMBER(SEARCH($V$45,T411)),"WINCOMSONLA",IF(ISNUMBER(SEARCH($V$46,T411)),"WINCOMKONTUM",IF(ISNUMBER(SEARCH($V$47,T411)),"WINCOMPHUYEN",IF(ISNUMBER(SEARCH($V$48,T411)),"WINCOMQUANGTRI",IF(ISNUMBER(SEARCH($V$49,T411)),"WINCOMBINHDINH",IF(ISNUMBER(SEARCH($V$50,T411)),"WINCOMCAOBANG",IF(ISNUMBER(SEARCH($V$51,T411)),"WINCOMQUANGBINH",IF(ISNUMBER(SEARCH($V$52,T411)),"WINCOMLAMDONG",IF(ISNUMBER(SEARCH($V$53,T411)),"WINCOMVINHLONG",IF(ISNUMBER(SEARCH($V$54,T411)),"WINCOMDONGTHAP",IF(ISNUMBER(SEARCH($V$55,T411)),"WINCOMTIENGIANG",IF(ISNUMBER(SEARCH($V$56,T411)),"WINCOMQUANGNINH",0))))))))))))))))))))))))))))))))))))))))))))))))))))))</f>
        <v>WINCOMHANOI</v>
      </c>
    </row>
    <row r="412" spans="1:25" x14ac:dyDescent="0.2">
      <c r="A412" t="s">
        <v>0</v>
      </c>
      <c r="B412" t="s">
        <v>780</v>
      </c>
      <c r="C412" t="s">
        <v>2</v>
      </c>
      <c r="D412" t="s">
        <v>62</v>
      </c>
      <c r="E412" t="s">
        <v>4</v>
      </c>
      <c r="F412" s="5">
        <f t="shared" si="25"/>
        <v>2</v>
      </c>
      <c r="G412" s="2">
        <v>210800</v>
      </c>
      <c r="H412" s="2">
        <v>231880.00000000003</v>
      </c>
      <c r="I412" t="s">
        <v>5</v>
      </c>
      <c r="J412" t="s">
        <v>63</v>
      </c>
      <c r="K412" t="str">
        <f t="shared" si="26"/>
        <v>_Đùi gà sốt cay 500g</v>
      </c>
      <c r="L412" s="8" t="str">
        <f>VLOOKUP(K412,'[1]Mã Misa'!$B$2:$D$74,2,0)</f>
        <v>Đùi gà sốt cay 500g</v>
      </c>
      <c r="M412" s="8" t="str">
        <f>VLOOKUP(L412,'[1]Mã Misa'!$C$2:$D$74,2,0)</f>
        <v>DGSC500</v>
      </c>
      <c r="N412" s="2">
        <v>105400</v>
      </c>
      <c r="O412" t="s">
        <v>781</v>
      </c>
      <c r="P412" s="8" t="str">
        <f t="shared" si="27"/>
        <v>0002176</v>
      </c>
      <c r="Q412" s="8" t="e">
        <f t="array" ref="Q412">IF(VLOOKUP(P412,$AA$1:$AC$32,1,0)&lt;&gt;0,(P412&amp;"A"),0)</f>
        <v>#N/A</v>
      </c>
      <c r="R412" s="12">
        <v>44508</v>
      </c>
      <c r="S412" t="s">
        <v>782</v>
      </c>
      <c r="T412" s="8" t="str">
        <f t="shared" si="28"/>
        <v>VM+ BGG 33</v>
      </c>
      <c r="U412" t="s">
        <v>6205</v>
      </c>
      <c r="Y412" t="str">
        <f t="array" ref="Y412">IF(ISNUMBER(SEARCH($V$3,T412)),"WINCOMHANOI",IF(ISNUMBER(SEARCH($V$4,T412)),"WINCOMHOCHIMINH",IF(ISNUMBER(SEARCH($V$5,T412)),"WINCOMDANANG",IF(ISNUMBER(SEARCH($V$6,T412)),"WINCOMHAIDUONG",IF(ISNUMBER(SEARCH($V$7,T412)),"WINCOMQUANGNINH",IF(ISNUMBER(SEARCH($V$8,T412)),"WINCOMHAIPHONG",IF(ISNUMBER(SEARCH($V$9,T412)),"WINCOMBACGIANG",IF(ISNUMBER(SEARCH($V$10,T412)),"WINCOMBACNINH",IF(ISNUMBER(SEARCH($V$11,T412)),"WINCOMPHUTHO",IF(ISNUMBER(SEARCH($V$12,T412)),"WINCOMHATINH",IF(ISNUMBER(SEARCH($V$13,T412)),"WINCOMTHAINGUYEN",IF(ISNUMBER(SEARCH($V$14,T412)),"WINCOMKHANHHOA",IF(ISNUMBER(SEARCH($V$15,T412)),"WINCOMHUNGYEN",IF(ISNUMBER(SEARCH($V$16,T412)),"WINCOMNGHEAN",IF(ISNUMBER(SEARCH($V$17,T412)),"WINCOMLAOCAI",IF(ISNUMBER(SEARCH($V$18,T412)),"WINCOMVUNGTAU",IF(ISNUMBER(SEARCH($V$19,T412)),"WINCOMBINHDUONG",IF(ISNUMBER(SEARCH($V$20,T412)),"WINCOMKIENGIANG",IF(ISNUMBER(SEARCH($V$21,T412)),"WINCOMHANAM",IF(ISNUMBER(SEARCH($V$22,T412)),"WINCOMNAMDINH",IF(ISNUMBER(SEARCH($V$23,T412)),"WINCOMLANGSON",IF(ISNUMBER(SEARCH($V$24,T412)),"WINCOMTHANHHOA",IF(ISNUMBER(SEARCH($V$25,T412)),"WINCOMYENBAI",IF(ISNUMBER(SEARCH($V$26,T412)),"WINCOMTUYENQUANG",IF(ISNUMBER(SEARCH($V$27,T412)),"WINCOMHUE",IF(ISNUMBER(SEARCH($V$28,T412)),"WINCOMQUANGNAM",IF(ISNUMBER(SEARCH($V$29,T412)),"WINCOMVINHPHUC",IF(ISNUMBER(SEARCH($V$30,T412)),"WINCOMHAGIANG",IF(ISNUMBER(SEARCH($V$31,T412)),"WINCOMNINHBINH",IF(ISNUMBER(SEARCH($V$32,T412)),"WINCOMTRAVINH",IF(ISNUMBER(SEARCH($V$33,T412)),"WINCOMCANTHO",IF(ISNUMBER(SEARCH($V$34,T412)),"WINCOMBENTRE",IF(ISNUMBER(SEARCH($V$35,T412)),"WINCOMCAMAU",IF(ISNUMBER(SEARCH($V$36,T412)),"WINCOMANGIANG",IF(ISNUMBER(SEARCH($V$37,T412)),"WINCOMNINHTHUAN",IF(ISNUMBER(SEARCH($V$38,T412)),"WINCOMTHAIBINH",IF(ISNUMBER(SEARCH($V$39,T412)),"WINCOMGIALAI",IF(ISNUMBER(SEARCH($V$40,T412)),"WINCOMHOABINH",IF(ISNUMBER(SEARCH($V$41,T412)),"WINCOMQUANGNGAI",IF(ISNUMBER(SEARCH($V$42,T412)),"WINCOMBINHTHUAN",IF(ISNUMBER(SEARCH($V$43,T412)),"WINCOMDAKLAK",IF(ISNUMBER(SEARCH($V$44,T412)),"WINCOMSOCTRANG",IF(ISNUMBER(SEARCH($V$45,T412)),"WINCOMSONLA",IF(ISNUMBER(SEARCH($V$46,T412)),"WINCOMKONTUM",IF(ISNUMBER(SEARCH($V$47,T412)),"WINCOMPHUYEN",IF(ISNUMBER(SEARCH($V$48,T412)),"WINCOMQUANGTRI",IF(ISNUMBER(SEARCH($V$49,T412)),"WINCOMBINHDINH",IF(ISNUMBER(SEARCH($V$50,T412)),"WINCOMCAOBANG",IF(ISNUMBER(SEARCH($V$51,T412)),"WINCOMQUANGBINH",IF(ISNUMBER(SEARCH($V$52,T412)),"WINCOMLAMDONG",IF(ISNUMBER(SEARCH($V$53,T412)),"WINCOMVINHLONG",IF(ISNUMBER(SEARCH($V$54,T412)),"WINCOMDONGTHAP",IF(ISNUMBER(SEARCH($V$55,T412)),"WINCOMTIENGIANG",IF(ISNUMBER(SEARCH($V$56,T412)),"WINCOMQUANGNINH",0))))))))))))))))))))))))))))))))))))))))))))))))))))))</f>
        <v>WINCOMBACGIANG</v>
      </c>
    </row>
    <row r="413" spans="1:25" x14ac:dyDescent="0.2">
      <c r="A413" t="s">
        <v>0</v>
      </c>
      <c r="B413" t="s">
        <v>783</v>
      </c>
      <c r="C413" t="s">
        <v>2</v>
      </c>
      <c r="D413" t="s">
        <v>199</v>
      </c>
      <c r="E413" t="s">
        <v>106</v>
      </c>
      <c r="F413" s="5">
        <f t="shared" si="25"/>
        <v>1</v>
      </c>
      <c r="G413" s="2">
        <v>198450</v>
      </c>
      <c r="H413" s="2">
        <v>198450</v>
      </c>
      <c r="I413" t="s">
        <v>5</v>
      </c>
      <c r="J413" t="s">
        <v>200</v>
      </c>
      <c r="K413" t="str">
        <f t="shared" si="26"/>
        <v xml:space="preserve"> Tôm mũ ni nguyên con 450g</v>
      </c>
      <c r="L413" s="8" t="str">
        <f>VLOOKUP(K413,'[1]Mã Misa'!$B$2:$D$74,2,0)</f>
        <v>Tôm mũ ni nguyên con 450g</v>
      </c>
      <c r="M413" s="8" t="str">
        <f>VLOOKUP(L413,'[1]Mã Misa'!$C$2:$D$74,2,0)</f>
        <v>TNC450</v>
      </c>
      <c r="N413" s="2">
        <v>198450</v>
      </c>
      <c r="O413" t="s">
        <v>784</v>
      </c>
      <c r="P413" s="8" t="str">
        <f t="shared" si="27"/>
        <v>0136809</v>
      </c>
      <c r="Q413" s="8" t="e">
        <f t="array" ref="Q413">IF(VLOOKUP(P413,$AA$1:$AC$32,1,0)&lt;&gt;0,(P413&amp;"A"),0)</f>
        <v>#N/A</v>
      </c>
      <c r="R413" s="12">
        <v>44508</v>
      </c>
      <c r="S413" t="s">
        <v>785</v>
      </c>
      <c r="T413" s="8" t="str">
        <f t="shared" si="28"/>
        <v>VM+ HNI CT</v>
      </c>
      <c r="U413" t="s">
        <v>6206</v>
      </c>
      <c r="Y413" t="str">
        <f t="array" ref="Y413">IF(ISNUMBER(SEARCH($V$3,T413)),"WINCOMHANOI",IF(ISNUMBER(SEARCH($V$4,T413)),"WINCOMHOCHIMINH",IF(ISNUMBER(SEARCH($V$5,T413)),"WINCOMDANANG",IF(ISNUMBER(SEARCH($V$6,T413)),"WINCOMHAIDUONG",IF(ISNUMBER(SEARCH($V$7,T413)),"WINCOMQUANGNINH",IF(ISNUMBER(SEARCH($V$8,T413)),"WINCOMHAIPHONG",IF(ISNUMBER(SEARCH($V$9,T413)),"WINCOMBACGIANG",IF(ISNUMBER(SEARCH($V$10,T413)),"WINCOMBACNINH",IF(ISNUMBER(SEARCH($V$11,T413)),"WINCOMPHUTHO",IF(ISNUMBER(SEARCH($V$12,T413)),"WINCOMHATINH",IF(ISNUMBER(SEARCH($V$13,T413)),"WINCOMTHAINGUYEN",IF(ISNUMBER(SEARCH($V$14,T413)),"WINCOMKHANHHOA",IF(ISNUMBER(SEARCH($V$15,T413)),"WINCOMHUNGYEN",IF(ISNUMBER(SEARCH($V$16,T413)),"WINCOMNGHEAN",IF(ISNUMBER(SEARCH($V$17,T413)),"WINCOMLAOCAI",IF(ISNUMBER(SEARCH($V$18,T413)),"WINCOMVUNGTAU",IF(ISNUMBER(SEARCH($V$19,T413)),"WINCOMBINHDUONG",IF(ISNUMBER(SEARCH($V$20,T413)),"WINCOMKIENGIANG",IF(ISNUMBER(SEARCH($V$21,T413)),"WINCOMHANAM",IF(ISNUMBER(SEARCH($V$22,T413)),"WINCOMNAMDINH",IF(ISNUMBER(SEARCH($V$23,T413)),"WINCOMLANGSON",IF(ISNUMBER(SEARCH($V$24,T413)),"WINCOMTHANHHOA",IF(ISNUMBER(SEARCH($V$25,T413)),"WINCOMYENBAI",IF(ISNUMBER(SEARCH($V$26,T413)),"WINCOMTUYENQUANG",IF(ISNUMBER(SEARCH($V$27,T413)),"WINCOMHUE",IF(ISNUMBER(SEARCH($V$28,T413)),"WINCOMQUANGNAM",IF(ISNUMBER(SEARCH($V$29,T413)),"WINCOMVINHPHUC",IF(ISNUMBER(SEARCH($V$30,T413)),"WINCOMHAGIANG",IF(ISNUMBER(SEARCH($V$31,T413)),"WINCOMNINHBINH",IF(ISNUMBER(SEARCH($V$32,T413)),"WINCOMTRAVINH",IF(ISNUMBER(SEARCH($V$33,T413)),"WINCOMCANTHO",IF(ISNUMBER(SEARCH($V$34,T413)),"WINCOMBENTRE",IF(ISNUMBER(SEARCH($V$35,T413)),"WINCOMCAMAU",IF(ISNUMBER(SEARCH($V$36,T413)),"WINCOMANGIANG",IF(ISNUMBER(SEARCH($V$37,T413)),"WINCOMNINHTHUAN",IF(ISNUMBER(SEARCH($V$38,T413)),"WINCOMTHAIBINH",IF(ISNUMBER(SEARCH($V$39,T413)),"WINCOMGIALAI",IF(ISNUMBER(SEARCH($V$40,T413)),"WINCOMHOABINH",IF(ISNUMBER(SEARCH($V$41,T413)),"WINCOMQUANGNGAI",IF(ISNUMBER(SEARCH($V$42,T413)),"WINCOMBINHTHUAN",IF(ISNUMBER(SEARCH($V$43,T413)),"WINCOMDAKLAK",IF(ISNUMBER(SEARCH($V$44,T413)),"WINCOMSOCTRANG",IF(ISNUMBER(SEARCH($V$45,T413)),"WINCOMSONLA",IF(ISNUMBER(SEARCH($V$46,T413)),"WINCOMKONTUM",IF(ISNUMBER(SEARCH($V$47,T413)),"WINCOMPHUYEN",IF(ISNUMBER(SEARCH($V$48,T413)),"WINCOMQUANGTRI",IF(ISNUMBER(SEARCH($V$49,T413)),"WINCOMBINHDINH",IF(ISNUMBER(SEARCH($V$50,T413)),"WINCOMCAOBANG",IF(ISNUMBER(SEARCH($V$51,T413)),"WINCOMQUANGBINH",IF(ISNUMBER(SEARCH($V$52,T413)),"WINCOMLAMDONG",IF(ISNUMBER(SEARCH($V$53,T413)),"WINCOMVINHLONG",IF(ISNUMBER(SEARCH($V$54,T413)),"WINCOMDONGTHAP",IF(ISNUMBER(SEARCH($V$55,T413)),"WINCOMTIENGIANG",IF(ISNUMBER(SEARCH($V$56,T413)),"WINCOMQUANGNINH",0))))))))))))))))))))))))))))))))))))))))))))))))))))))</f>
        <v>WINCOMHANOI</v>
      </c>
    </row>
    <row r="414" spans="1:25" x14ac:dyDescent="0.2">
      <c r="A414" t="s">
        <v>0</v>
      </c>
      <c r="B414" t="s">
        <v>783</v>
      </c>
      <c r="C414" t="s">
        <v>31</v>
      </c>
      <c r="D414" t="s">
        <v>202</v>
      </c>
      <c r="E414" t="s">
        <v>106</v>
      </c>
      <c r="F414" s="5">
        <f t="shared" si="25"/>
        <v>2</v>
      </c>
      <c r="G414" s="2">
        <v>704700</v>
      </c>
      <c r="H414" s="2">
        <v>704700</v>
      </c>
      <c r="I414" t="s">
        <v>5</v>
      </c>
      <c r="J414" t="s">
        <v>203</v>
      </c>
      <c r="K414" t="str">
        <f t="shared" si="26"/>
        <v xml:space="preserve"> Tôm mũ ni bỏ đầu 450g</v>
      </c>
      <c r="L414" s="8" t="str">
        <f>VLOOKUP(K414,'[1]Mã Misa'!$B$2:$D$74,2,0)</f>
        <v>Tôm mũ ni bỏ đầu 450g</v>
      </c>
      <c r="M414" s="8" t="str">
        <f>VLOOKUP(L414,'[1]Mã Misa'!$C$2:$D$74,2,0)</f>
        <v>TBĐ450</v>
      </c>
      <c r="N414" s="2">
        <v>352350</v>
      </c>
      <c r="O414" t="s">
        <v>784</v>
      </c>
      <c r="P414" s="8" t="str">
        <f t="shared" si="27"/>
        <v>0136809</v>
      </c>
      <c r="Q414" s="8" t="e">
        <f t="array" ref="Q414">IF(VLOOKUP(P414,$AA$1:$AC$32,1,0)&lt;&gt;0,(P414&amp;"A"),0)</f>
        <v>#N/A</v>
      </c>
      <c r="R414" s="12">
        <v>44508</v>
      </c>
      <c r="S414" t="s">
        <v>785</v>
      </c>
      <c r="T414" s="8" t="str">
        <f t="shared" si="28"/>
        <v>VM+ HNI CT</v>
      </c>
      <c r="U414" t="s">
        <v>6206</v>
      </c>
      <c r="Y414" t="str">
        <f t="array" ref="Y414">IF(ISNUMBER(SEARCH($V$3,T414)),"WINCOMHANOI",IF(ISNUMBER(SEARCH($V$4,T414)),"WINCOMHOCHIMINH",IF(ISNUMBER(SEARCH($V$5,T414)),"WINCOMDANANG",IF(ISNUMBER(SEARCH($V$6,T414)),"WINCOMHAIDUONG",IF(ISNUMBER(SEARCH($V$7,T414)),"WINCOMQUANGNINH",IF(ISNUMBER(SEARCH($V$8,T414)),"WINCOMHAIPHONG",IF(ISNUMBER(SEARCH($V$9,T414)),"WINCOMBACGIANG",IF(ISNUMBER(SEARCH($V$10,T414)),"WINCOMBACNINH",IF(ISNUMBER(SEARCH($V$11,T414)),"WINCOMPHUTHO",IF(ISNUMBER(SEARCH($V$12,T414)),"WINCOMHATINH",IF(ISNUMBER(SEARCH($V$13,T414)),"WINCOMTHAINGUYEN",IF(ISNUMBER(SEARCH($V$14,T414)),"WINCOMKHANHHOA",IF(ISNUMBER(SEARCH($V$15,T414)),"WINCOMHUNGYEN",IF(ISNUMBER(SEARCH($V$16,T414)),"WINCOMNGHEAN",IF(ISNUMBER(SEARCH($V$17,T414)),"WINCOMLAOCAI",IF(ISNUMBER(SEARCH($V$18,T414)),"WINCOMVUNGTAU",IF(ISNUMBER(SEARCH($V$19,T414)),"WINCOMBINHDUONG",IF(ISNUMBER(SEARCH($V$20,T414)),"WINCOMKIENGIANG",IF(ISNUMBER(SEARCH($V$21,T414)),"WINCOMHANAM",IF(ISNUMBER(SEARCH($V$22,T414)),"WINCOMNAMDINH",IF(ISNUMBER(SEARCH($V$23,T414)),"WINCOMLANGSON",IF(ISNUMBER(SEARCH($V$24,T414)),"WINCOMTHANHHOA",IF(ISNUMBER(SEARCH($V$25,T414)),"WINCOMYENBAI",IF(ISNUMBER(SEARCH($V$26,T414)),"WINCOMTUYENQUANG",IF(ISNUMBER(SEARCH($V$27,T414)),"WINCOMHUE",IF(ISNUMBER(SEARCH($V$28,T414)),"WINCOMQUANGNAM",IF(ISNUMBER(SEARCH($V$29,T414)),"WINCOMVINHPHUC",IF(ISNUMBER(SEARCH($V$30,T414)),"WINCOMHAGIANG",IF(ISNUMBER(SEARCH($V$31,T414)),"WINCOMNINHBINH",IF(ISNUMBER(SEARCH($V$32,T414)),"WINCOMTRAVINH",IF(ISNUMBER(SEARCH($V$33,T414)),"WINCOMCANTHO",IF(ISNUMBER(SEARCH($V$34,T414)),"WINCOMBENTRE",IF(ISNUMBER(SEARCH($V$35,T414)),"WINCOMCAMAU",IF(ISNUMBER(SEARCH($V$36,T414)),"WINCOMANGIANG",IF(ISNUMBER(SEARCH($V$37,T414)),"WINCOMNINHTHUAN",IF(ISNUMBER(SEARCH($V$38,T414)),"WINCOMTHAIBINH",IF(ISNUMBER(SEARCH($V$39,T414)),"WINCOMGIALAI",IF(ISNUMBER(SEARCH($V$40,T414)),"WINCOMHOABINH",IF(ISNUMBER(SEARCH($V$41,T414)),"WINCOMQUANGNGAI",IF(ISNUMBER(SEARCH($V$42,T414)),"WINCOMBINHTHUAN",IF(ISNUMBER(SEARCH($V$43,T414)),"WINCOMDAKLAK",IF(ISNUMBER(SEARCH($V$44,T414)),"WINCOMSOCTRANG",IF(ISNUMBER(SEARCH($V$45,T414)),"WINCOMSONLA",IF(ISNUMBER(SEARCH($V$46,T414)),"WINCOMKONTUM",IF(ISNUMBER(SEARCH($V$47,T414)),"WINCOMPHUYEN",IF(ISNUMBER(SEARCH($V$48,T414)),"WINCOMQUANGTRI",IF(ISNUMBER(SEARCH($V$49,T414)),"WINCOMBINHDINH",IF(ISNUMBER(SEARCH($V$50,T414)),"WINCOMCAOBANG",IF(ISNUMBER(SEARCH($V$51,T414)),"WINCOMQUANGBINH",IF(ISNUMBER(SEARCH($V$52,T414)),"WINCOMLAMDONG",IF(ISNUMBER(SEARCH($V$53,T414)),"WINCOMVINHLONG",IF(ISNUMBER(SEARCH($V$54,T414)),"WINCOMDONGTHAP",IF(ISNUMBER(SEARCH($V$55,T414)),"WINCOMTIENGIANG",IF(ISNUMBER(SEARCH($V$56,T414)),"WINCOMQUANGNINH",0))))))))))))))))))))))))))))))))))))))))))))))))))))))</f>
        <v>WINCOMHANOI</v>
      </c>
    </row>
    <row r="415" spans="1:25" x14ac:dyDescent="0.2">
      <c r="A415" t="s">
        <v>0</v>
      </c>
      <c r="B415" t="s">
        <v>783</v>
      </c>
      <c r="C415" t="s">
        <v>34</v>
      </c>
      <c r="D415" t="s">
        <v>168</v>
      </c>
      <c r="E415" t="s">
        <v>4</v>
      </c>
      <c r="F415" s="5">
        <f t="shared" si="25"/>
        <v>10</v>
      </c>
      <c r="G415" s="2">
        <v>612500</v>
      </c>
      <c r="H415" s="2">
        <v>673750</v>
      </c>
      <c r="I415" t="s">
        <v>5</v>
      </c>
      <c r="J415" t="s">
        <v>169</v>
      </c>
      <c r="K415" t="str">
        <f t="shared" si="26"/>
        <v xml:space="preserve"> Càng ghẹ cốm hoa 250g</v>
      </c>
      <c r="L415" s="8" t="str">
        <f>VLOOKUP(K415,'[1]Mã Misa'!$B$2:$D$74,2,0)</f>
        <v>Càng ghẹ cốm hoa 250g</v>
      </c>
      <c r="M415" s="8" t="str">
        <f>VLOOKUP(L415,'[1]Mã Misa'!$C$2:$D$74,2,0)</f>
        <v>CGCH250</v>
      </c>
      <c r="N415" s="2">
        <v>61250</v>
      </c>
      <c r="O415" t="s">
        <v>784</v>
      </c>
      <c r="P415" s="8" t="str">
        <f t="shared" si="27"/>
        <v>0136809</v>
      </c>
      <c r="Q415" s="8" t="e">
        <f t="array" ref="Q415">IF(VLOOKUP(P415,$AA$1:$AC$32,1,0)&lt;&gt;0,(P415&amp;"A"),0)</f>
        <v>#N/A</v>
      </c>
      <c r="R415" s="12">
        <v>44508</v>
      </c>
      <c r="S415" t="s">
        <v>785</v>
      </c>
      <c r="T415" s="8" t="str">
        <f t="shared" si="28"/>
        <v>VM+ HNI CT</v>
      </c>
      <c r="U415" t="s">
        <v>6206</v>
      </c>
      <c r="Y415" t="str">
        <f t="array" ref="Y415">IF(ISNUMBER(SEARCH($V$3,T415)),"WINCOMHANOI",IF(ISNUMBER(SEARCH($V$4,T415)),"WINCOMHOCHIMINH",IF(ISNUMBER(SEARCH($V$5,T415)),"WINCOMDANANG",IF(ISNUMBER(SEARCH($V$6,T415)),"WINCOMHAIDUONG",IF(ISNUMBER(SEARCH($V$7,T415)),"WINCOMQUANGNINH",IF(ISNUMBER(SEARCH($V$8,T415)),"WINCOMHAIPHONG",IF(ISNUMBER(SEARCH($V$9,T415)),"WINCOMBACGIANG",IF(ISNUMBER(SEARCH($V$10,T415)),"WINCOMBACNINH",IF(ISNUMBER(SEARCH($V$11,T415)),"WINCOMPHUTHO",IF(ISNUMBER(SEARCH($V$12,T415)),"WINCOMHATINH",IF(ISNUMBER(SEARCH($V$13,T415)),"WINCOMTHAINGUYEN",IF(ISNUMBER(SEARCH($V$14,T415)),"WINCOMKHANHHOA",IF(ISNUMBER(SEARCH($V$15,T415)),"WINCOMHUNGYEN",IF(ISNUMBER(SEARCH($V$16,T415)),"WINCOMNGHEAN",IF(ISNUMBER(SEARCH($V$17,T415)),"WINCOMLAOCAI",IF(ISNUMBER(SEARCH($V$18,T415)),"WINCOMVUNGTAU",IF(ISNUMBER(SEARCH($V$19,T415)),"WINCOMBINHDUONG",IF(ISNUMBER(SEARCH($V$20,T415)),"WINCOMKIENGIANG",IF(ISNUMBER(SEARCH($V$21,T415)),"WINCOMHANAM",IF(ISNUMBER(SEARCH($V$22,T415)),"WINCOMNAMDINH",IF(ISNUMBER(SEARCH($V$23,T415)),"WINCOMLANGSON",IF(ISNUMBER(SEARCH($V$24,T415)),"WINCOMTHANHHOA",IF(ISNUMBER(SEARCH($V$25,T415)),"WINCOMYENBAI",IF(ISNUMBER(SEARCH($V$26,T415)),"WINCOMTUYENQUANG",IF(ISNUMBER(SEARCH($V$27,T415)),"WINCOMHUE",IF(ISNUMBER(SEARCH($V$28,T415)),"WINCOMQUANGNAM",IF(ISNUMBER(SEARCH($V$29,T415)),"WINCOMVINHPHUC",IF(ISNUMBER(SEARCH($V$30,T415)),"WINCOMHAGIANG",IF(ISNUMBER(SEARCH($V$31,T415)),"WINCOMNINHBINH",IF(ISNUMBER(SEARCH($V$32,T415)),"WINCOMTRAVINH",IF(ISNUMBER(SEARCH($V$33,T415)),"WINCOMCANTHO",IF(ISNUMBER(SEARCH($V$34,T415)),"WINCOMBENTRE",IF(ISNUMBER(SEARCH($V$35,T415)),"WINCOMCAMAU",IF(ISNUMBER(SEARCH($V$36,T415)),"WINCOMANGIANG",IF(ISNUMBER(SEARCH($V$37,T415)),"WINCOMNINHTHUAN",IF(ISNUMBER(SEARCH($V$38,T415)),"WINCOMTHAIBINH",IF(ISNUMBER(SEARCH($V$39,T415)),"WINCOMGIALAI",IF(ISNUMBER(SEARCH($V$40,T415)),"WINCOMHOABINH",IF(ISNUMBER(SEARCH($V$41,T415)),"WINCOMQUANGNGAI",IF(ISNUMBER(SEARCH($V$42,T415)),"WINCOMBINHTHUAN",IF(ISNUMBER(SEARCH($V$43,T415)),"WINCOMDAKLAK",IF(ISNUMBER(SEARCH($V$44,T415)),"WINCOMSOCTRANG",IF(ISNUMBER(SEARCH($V$45,T415)),"WINCOMSONLA",IF(ISNUMBER(SEARCH($V$46,T415)),"WINCOMKONTUM",IF(ISNUMBER(SEARCH($V$47,T415)),"WINCOMPHUYEN",IF(ISNUMBER(SEARCH($V$48,T415)),"WINCOMQUANGTRI",IF(ISNUMBER(SEARCH($V$49,T415)),"WINCOMBINHDINH",IF(ISNUMBER(SEARCH($V$50,T415)),"WINCOMCAOBANG",IF(ISNUMBER(SEARCH($V$51,T415)),"WINCOMQUANGBINH",IF(ISNUMBER(SEARCH($V$52,T415)),"WINCOMLAMDONG",IF(ISNUMBER(SEARCH($V$53,T415)),"WINCOMVINHLONG",IF(ISNUMBER(SEARCH($V$54,T415)),"WINCOMDONGTHAP",IF(ISNUMBER(SEARCH($V$55,T415)),"WINCOMTIENGIANG",IF(ISNUMBER(SEARCH($V$56,T415)),"WINCOMQUANGNINH",0))))))))))))))))))))))))))))))))))))))))))))))))))))))</f>
        <v>WINCOMHANOI</v>
      </c>
    </row>
    <row r="416" spans="1:25" x14ac:dyDescent="0.2">
      <c r="A416" t="s">
        <v>0</v>
      </c>
      <c r="B416" t="s">
        <v>783</v>
      </c>
      <c r="C416" t="s">
        <v>37</v>
      </c>
      <c r="D416" t="s">
        <v>123</v>
      </c>
      <c r="E416" t="s">
        <v>4</v>
      </c>
      <c r="F416" s="5">
        <f t="shared" si="25"/>
        <v>2</v>
      </c>
      <c r="G416" s="2">
        <v>111190</v>
      </c>
      <c r="H416" s="2">
        <v>122309.00000000001</v>
      </c>
      <c r="I416" t="s">
        <v>5</v>
      </c>
      <c r="J416" t="s">
        <v>124</v>
      </c>
      <c r="K416" t="str">
        <f t="shared" si="26"/>
        <v>Tai heo muối gói 200g</v>
      </c>
      <c r="L416" s="8" t="str">
        <f>VLOOKUP(K416,'[1]Mã Misa'!$B$2:$D$74,2,0)</f>
        <v>Tai heo muối 200g</v>
      </c>
      <c r="M416" s="8" t="str">
        <f>VLOOKUP(L416,'[1]Mã Misa'!$C$2:$D$74,2,0)</f>
        <v>TH200</v>
      </c>
      <c r="N416" s="2">
        <v>55595</v>
      </c>
      <c r="O416" t="s">
        <v>784</v>
      </c>
      <c r="P416" s="8" t="str">
        <f t="shared" si="27"/>
        <v>0136809</v>
      </c>
      <c r="Q416" s="8" t="e">
        <f t="array" ref="Q416">IF(VLOOKUP(P416,$AA$1:$AC$32,1,0)&lt;&gt;0,(P416&amp;"A"),0)</f>
        <v>#N/A</v>
      </c>
      <c r="R416" s="12">
        <v>44508</v>
      </c>
      <c r="S416" t="s">
        <v>785</v>
      </c>
      <c r="T416" s="8" t="str">
        <f t="shared" si="28"/>
        <v>VM+ HNI CT</v>
      </c>
      <c r="U416" t="s">
        <v>6206</v>
      </c>
      <c r="Y416" t="str">
        <f t="array" ref="Y416">IF(ISNUMBER(SEARCH($V$3,T416)),"WINCOMHANOI",IF(ISNUMBER(SEARCH($V$4,T416)),"WINCOMHOCHIMINH",IF(ISNUMBER(SEARCH($V$5,T416)),"WINCOMDANANG",IF(ISNUMBER(SEARCH($V$6,T416)),"WINCOMHAIDUONG",IF(ISNUMBER(SEARCH($V$7,T416)),"WINCOMQUANGNINH",IF(ISNUMBER(SEARCH($V$8,T416)),"WINCOMHAIPHONG",IF(ISNUMBER(SEARCH($V$9,T416)),"WINCOMBACGIANG",IF(ISNUMBER(SEARCH($V$10,T416)),"WINCOMBACNINH",IF(ISNUMBER(SEARCH($V$11,T416)),"WINCOMPHUTHO",IF(ISNUMBER(SEARCH($V$12,T416)),"WINCOMHATINH",IF(ISNUMBER(SEARCH($V$13,T416)),"WINCOMTHAINGUYEN",IF(ISNUMBER(SEARCH($V$14,T416)),"WINCOMKHANHHOA",IF(ISNUMBER(SEARCH($V$15,T416)),"WINCOMHUNGYEN",IF(ISNUMBER(SEARCH($V$16,T416)),"WINCOMNGHEAN",IF(ISNUMBER(SEARCH($V$17,T416)),"WINCOMLAOCAI",IF(ISNUMBER(SEARCH($V$18,T416)),"WINCOMVUNGTAU",IF(ISNUMBER(SEARCH($V$19,T416)),"WINCOMBINHDUONG",IF(ISNUMBER(SEARCH($V$20,T416)),"WINCOMKIENGIANG",IF(ISNUMBER(SEARCH($V$21,T416)),"WINCOMHANAM",IF(ISNUMBER(SEARCH($V$22,T416)),"WINCOMNAMDINH",IF(ISNUMBER(SEARCH($V$23,T416)),"WINCOMLANGSON",IF(ISNUMBER(SEARCH($V$24,T416)),"WINCOMTHANHHOA",IF(ISNUMBER(SEARCH($V$25,T416)),"WINCOMYENBAI",IF(ISNUMBER(SEARCH($V$26,T416)),"WINCOMTUYENQUANG",IF(ISNUMBER(SEARCH($V$27,T416)),"WINCOMHUE",IF(ISNUMBER(SEARCH($V$28,T416)),"WINCOMQUANGNAM",IF(ISNUMBER(SEARCH($V$29,T416)),"WINCOMVINHPHUC",IF(ISNUMBER(SEARCH($V$30,T416)),"WINCOMHAGIANG",IF(ISNUMBER(SEARCH($V$31,T416)),"WINCOMNINHBINH",IF(ISNUMBER(SEARCH($V$32,T416)),"WINCOMTRAVINH",IF(ISNUMBER(SEARCH($V$33,T416)),"WINCOMCANTHO",IF(ISNUMBER(SEARCH($V$34,T416)),"WINCOMBENTRE",IF(ISNUMBER(SEARCH($V$35,T416)),"WINCOMCAMAU",IF(ISNUMBER(SEARCH($V$36,T416)),"WINCOMANGIANG",IF(ISNUMBER(SEARCH($V$37,T416)),"WINCOMNINHTHUAN",IF(ISNUMBER(SEARCH($V$38,T416)),"WINCOMTHAIBINH",IF(ISNUMBER(SEARCH($V$39,T416)),"WINCOMGIALAI",IF(ISNUMBER(SEARCH($V$40,T416)),"WINCOMHOABINH",IF(ISNUMBER(SEARCH($V$41,T416)),"WINCOMQUANGNGAI",IF(ISNUMBER(SEARCH($V$42,T416)),"WINCOMBINHTHUAN",IF(ISNUMBER(SEARCH($V$43,T416)),"WINCOMDAKLAK",IF(ISNUMBER(SEARCH($V$44,T416)),"WINCOMSOCTRANG",IF(ISNUMBER(SEARCH($V$45,T416)),"WINCOMSONLA",IF(ISNUMBER(SEARCH($V$46,T416)),"WINCOMKONTUM",IF(ISNUMBER(SEARCH($V$47,T416)),"WINCOMPHUYEN",IF(ISNUMBER(SEARCH($V$48,T416)),"WINCOMQUANGTRI",IF(ISNUMBER(SEARCH($V$49,T416)),"WINCOMBINHDINH",IF(ISNUMBER(SEARCH($V$50,T416)),"WINCOMCAOBANG",IF(ISNUMBER(SEARCH($V$51,T416)),"WINCOMQUANGBINH",IF(ISNUMBER(SEARCH($V$52,T416)),"WINCOMLAMDONG",IF(ISNUMBER(SEARCH($V$53,T416)),"WINCOMVINHLONG",IF(ISNUMBER(SEARCH($V$54,T416)),"WINCOMDONGTHAP",IF(ISNUMBER(SEARCH($V$55,T416)),"WINCOMTIENGIANG",IF(ISNUMBER(SEARCH($V$56,T416)),"WINCOMQUANGNINH",0))))))))))))))))))))))))))))))))))))))))))))))))))))))</f>
        <v>WINCOMHANOI</v>
      </c>
    </row>
    <row r="417" spans="1:25" x14ac:dyDescent="0.2">
      <c r="A417" t="s">
        <v>0</v>
      </c>
      <c r="B417" t="s">
        <v>783</v>
      </c>
      <c r="C417" t="s">
        <v>38</v>
      </c>
      <c r="D417" t="s">
        <v>20</v>
      </c>
      <c r="E417" t="s">
        <v>4</v>
      </c>
      <c r="F417" s="5">
        <f t="shared" si="25"/>
        <v>2</v>
      </c>
      <c r="G417" s="2">
        <v>100364</v>
      </c>
      <c r="H417" s="2">
        <v>110400.40000000001</v>
      </c>
      <c r="I417" t="s">
        <v>5</v>
      </c>
      <c r="J417" t="s">
        <v>21</v>
      </c>
      <c r="K417" t="str">
        <f t="shared" si="26"/>
        <v>Giò tai lưỡi xào gói 250g</v>
      </c>
      <c r="L417" s="8" t="str">
        <f>VLOOKUP(K417,'[1]Mã Misa'!$B$2:$D$74,2,0)</f>
        <v>Giò Tai Lưỡi Xào 250g</v>
      </c>
      <c r="M417" s="8" t="str">
        <f>VLOOKUP(L417,'[1]Mã Misa'!$C$2:$D$74,2,0)</f>
        <v>GTLX250G</v>
      </c>
      <c r="N417" s="2">
        <v>50182</v>
      </c>
      <c r="O417" t="s">
        <v>784</v>
      </c>
      <c r="P417" s="8" t="str">
        <f t="shared" si="27"/>
        <v>0136809</v>
      </c>
      <c r="Q417" s="8" t="e">
        <f t="array" ref="Q417">IF(VLOOKUP(P417,$AA$1:$AC$32,1,0)&lt;&gt;0,(P417&amp;"A"),0)</f>
        <v>#N/A</v>
      </c>
      <c r="R417" s="12">
        <v>44508</v>
      </c>
      <c r="S417" t="s">
        <v>785</v>
      </c>
      <c r="T417" s="8" t="str">
        <f t="shared" si="28"/>
        <v>VM+ HNI CT</v>
      </c>
      <c r="U417" t="s">
        <v>6206</v>
      </c>
      <c r="Y417" t="str">
        <f t="array" ref="Y417">IF(ISNUMBER(SEARCH($V$3,T417)),"WINCOMHANOI",IF(ISNUMBER(SEARCH($V$4,T417)),"WINCOMHOCHIMINH",IF(ISNUMBER(SEARCH($V$5,T417)),"WINCOMDANANG",IF(ISNUMBER(SEARCH($V$6,T417)),"WINCOMHAIDUONG",IF(ISNUMBER(SEARCH($V$7,T417)),"WINCOMQUANGNINH",IF(ISNUMBER(SEARCH($V$8,T417)),"WINCOMHAIPHONG",IF(ISNUMBER(SEARCH($V$9,T417)),"WINCOMBACGIANG",IF(ISNUMBER(SEARCH($V$10,T417)),"WINCOMBACNINH",IF(ISNUMBER(SEARCH($V$11,T417)),"WINCOMPHUTHO",IF(ISNUMBER(SEARCH($V$12,T417)),"WINCOMHATINH",IF(ISNUMBER(SEARCH($V$13,T417)),"WINCOMTHAINGUYEN",IF(ISNUMBER(SEARCH($V$14,T417)),"WINCOMKHANHHOA",IF(ISNUMBER(SEARCH($V$15,T417)),"WINCOMHUNGYEN",IF(ISNUMBER(SEARCH($V$16,T417)),"WINCOMNGHEAN",IF(ISNUMBER(SEARCH($V$17,T417)),"WINCOMLAOCAI",IF(ISNUMBER(SEARCH($V$18,T417)),"WINCOMVUNGTAU",IF(ISNUMBER(SEARCH($V$19,T417)),"WINCOMBINHDUONG",IF(ISNUMBER(SEARCH($V$20,T417)),"WINCOMKIENGIANG",IF(ISNUMBER(SEARCH($V$21,T417)),"WINCOMHANAM",IF(ISNUMBER(SEARCH($V$22,T417)),"WINCOMNAMDINH",IF(ISNUMBER(SEARCH($V$23,T417)),"WINCOMLANGSON",IF(ISNUMBER(SEARCH($V$24,T417)),"WINCOMTHANHHOA",IF(ISNUMBER(SEARCH($V$25,T417)),"WINCOMYENBAI",IF(ISNUMBER(SEARCH($V$26,T417)),"WINCOMTUYENQUANG",IF(ISNUMBER(SEARCH($V$27,T417)),"WINCOMHUE",IF(ISNUMBER(SEARCH($V$28,T417)),"WINCOMQUANGNAM",IF(ISNUMBER(SEARCH($V$29,T417)),"WINCOMVINHPHUC",IF(ISNUMBER(SEARCH($V$30,T417)),"WINCOMHAGIANG",IF(ISNUMBER(SEARCH($V$31,T417)),"WINCOMNINHBINH",IF(ISNUMBER(SEARCH($V$32,T417)),"WINCOMTRAVINH",IF(ISNUMBER(SEARCH($V$33,T417)),"WINCOMCANTHO",IF(ISNUMBER(SEARCH($V$34,T417)),"WINCOMBENTRE",IF(ISNUMBER(SEARCH($V$35,T417)),"WINCOMCAMAU",IF(ISNUMBER(SEARCH($V$36,T417)),"WINCOMANGIANG",IF(ISNUMBER(SEARCH($V$37,T417)),"WINCOMNINHTHUAN",IF(ISNUMBER(SEARCH($V$38,T417)),"WINCOMTHAIBINH",IF(ISNUMBER(SEARCH($V$39,T417)),"WINCOMGIALAI",IF(ISNUMBER(SEARCH($V$40,T417)),"WINCOMHOABINH",IF(ISNUMBER(SEARCH($V$41,T417)),"WINCOMQUANGNGAI",IF(ISNUMBER(SEARCH($V$42,T417)),"WINCOMBINHTHUAN",IF(ISNUMBER(SEARCH($V$43,T417)),"WINCOMDAKLAK",IF(ISNUMBER(SEARCH($V$44,T417)),"WINCOMSOCTRANG",IF(ISNUMBER(SEARCH($V$45,T417)),"WINCOMSONLA",IF(ISNUMBER(SEARCH($V$46,T417)),"WINCOMKONTUM",IF(ISNUMBER(SEARCH($V$47,T417)),"WINCOMPHUYEN",IF(ISNUMBER(SEARCH($V$48,T417)),"WINCOMQUANGTRI",IF(ISNUMBER(SEARCH($V$49,T417)),"WINCOMBINHDINH",IF(ISNUMBER(SEARCH($V$50,T417)),"WINCOMCAOBANG",IF(ISNUMBER(SEARCH($V$51,T417)),"WINCOMQUANGBINH",IF(ISNUMBER(SEARCH($V$52,T417)),"WINCOMLAMDONG",IF(ISNUMBER(SEARCH($V$53,T417)),"WINCOMVINHLONG",IF(ISNUMBER(SEARCH($V$54,T417)),"WINCOMDONGTHAP",IF(ISNUMBER(SEARCH($V$55,T417)),"WINCOMTIENGIANG",IF(ISNUMBER(SEARCH($V$56,T417)),"WINCOMQUANGNINH",0))))))))))))))))))))))))))))))))))))))))))))))))))))))</f>
        <v>WINCOMHANOI</v>
      </c>
    </row>
    <row r="418" spans="1:25" x14ac:dyDescent="0.2">
      <c r="A418" t="s">
        <v>0</v>
      </c>
      <c r="B418" t="s">
        <v>786</v>
      </c>
      <c r="C418" t="s">
        <v>2</v>
      </c>
      <c r="D418" t="s">
        <v>45</v>
      </c>
      <c r="E418" t="s">
        <v>4</v>
      </c>
      <c r="F418" s="5">
        <f t="shared" si="25"/>
        <v>3</v>
      </c>
      <c r="G418" s="2">
        <v>263361</v>
      </c>
      <c r="H418" s="2">
        <v>289697.10000000003</v>
      </c>
      <c r="I418" t="s">
        <v>5</v>
      </c>
      <c r="J418" t="s">
        <v>46</v>
      </c>
      <c r="K418" t="str">
        <f t="shared" si="26"/>
        <v>Bắp bò muối gói 200g</v>
      </c>
      <c r="L418" s="8" t="str">
        <f>VLOOKUP(K418,'[1]Mã Misa'!$B$2:$D$74,2,0)</f>
        <v>Bắp bò muối 200g</v>
      </c>
      <c r="M418" s="8" t="str">
        <f>VLOOKUP(L418,'[1]Mã Misa'!$C$2:$D$74,2,0)</f>
        <v>BBM200</v>
      </c>
      <c r="N418" s="2">
        <v>87787</v>
      </c>
      <c r="O418" t="s">
        <v>787</v>
      </c>
      <c r="P418" s="8" t="str">
        <f t="shared" si="27"/>
        <v>0003127</v>
      </c>
      <c r="Q418" s="8" t="e">
        <f t="array" ref="Q418">IF(VLOOKUP(P418,$AA$1:$AC$32,1,0)&lt;&gt;0,(P418&amp;"A"),0)</f>
        <v>#N/A</v>
      </c>
      <c r="R418" s="12">
        <v>44508</v>
      </c>
      <c r="S418" t="s">
        <v>788</v>
      </c>
      <c r="T418" s="8" t="str">
        <f t="shared" si="28"/>
        <v>VM+ VTU 92</v>
      </c>
      <c r="U418" t="s">
        <v>6207</v>
      </c>
      <c r="Y418" t="str">
        <f t="array" ref="Y418">IF(ISNUMBER(SEARCH($V$3,T418)),"WINCOMHANOI",IF(ISNUMBER(SEARCH($V$4,T418)),"WINCOMHOCHIMINH",IF(ISNUMBER(SEARCH($V$5,T418)),"WINCOMDANANG",IF(ISNUMBER(SEARCH($V$6,T418)),"WINCOMHAIDUONG",IF(ISNUMBER(SEARCH($V$7,T418)),"WINCOMQUANGNINH",IF(ISNUMBER(SEARCH($V$8,T418)),"WINCOMHAIPHONG",IF(ISNUMBER(SEARCH($V$9,T418)),"WINCOMBACGIANG",IF(ISNUMBER(SEARCH($V$10,T418)),"WINCOMBACNINH",IF(ISNUMBER(SEARCH($V$11,T418)),"WINCOMPHUTHO",IF(ISNUMBER(SEARCH($V$12,T418)),"WINCOMHATINH",IF(ISNUMBER(SEARCH($V$13,T418)),"WINCOMTHAINGUYEN",IF(ISNUMBER(SEARCH($V$14,T418)),"WINCOMKHANHHOA",IF(ISNUMBER(SEARCH($V$15,T418)),"WINCOMHUNGYEN",IF(ISNUMBER(SEARCH($V$16,T418)),"WINCOMNGHEAN",IF(ISNUMBER(SEARCH($V$17,T418)),"WINCOMLAOCAI",IF(ISNUMBER(SEARCH($V$18,T418)),"WINCOMVUNGTAU",IF(ISNUMBER(SEARCH($V$19,T418)),"WINCOMBINHDUONG",IF(ISNUMBER(SEARCH($V$20,T418)),"WINCOMKIENGIANG",IF(ISNUMBER(SEARCH($V$21,T418)),"WINCOMHANAM",IF(ISNUMBER(SEARCH($V$22,T418)),"WINCOMNAMDINH",IF(ISNUMBER(SEARCH($V$23,T418)),"WINCOMLANGSON",IF(ISNUMBER(SEARCH($V$24,T418)),"WINCOMTHANHHOA",IF(ISNUMBER(SEARCH($V$25,T418)),"WINCOMYENBAI",IF(ISNUMBER(SEARCH($V$26,T418)),"WINCOMTUYENQUANG",IF(ISNUMBER(SEARCH($V$27,T418)),"WINCOMHUE",IF(ISNUMBER(SEARCH($V$28,T418)),"WINCOMQUANGNAM",IF(ISNUMBER(SEARCH($V$29,T418)),"WINCOMVINHPHUC",IF(ISNUMBER(SEARCH($V$30,T418)),"WINCOMHAGIANG",IF(ISNUMBER(SEARCH($V$31,T418)),"WINCOMNINHBINH",IF(ISNUMBER(SEARCH($V$32,T418)),"WINCOMTRAVINH",IF(ISNUMBER(SEARCH($V$33,T418)),"WINCOMCANTHO",IF(ISNUMBER(SEARCH($V$34,T418)),"WINCOMBENTRE",IF(ISNUMBER(SEARCH($V$35,T418)),"WINCOMCAMAU",IF(ISNUMBER(SEARCH($V$36,T418)),"WINCOMANGIANG",IF(ISNUMBER(SEARCH($V$37,T418)),"WINCOMNINHTHUAN",IF(ISNUMBER(SEARCH($V$38,T418)),"WINCOMTHAIBINH",IF(ISNUMBER(SEARCH($V$39,T418)),"WINCOMGIALAI",IF(ISNUMBER(SEARCH($V$40,T418)),"WINCOMHOABINH",IF(ISNUMBER(SEARCH($V$41,T418)),"WINCOMQUANGNGAI",IF(ISNUMBER(SEARCH($V$42,T418)),"WINCOMBINHTHUAN",IF(ISNUMBER(SEARCH($V$43,T418)),"WINCOMDAKLAK",IF(ISNUMBER(SEARCH($V$44,T418)),"WINCOMSOCTRANG",IF(ISNUMBER(SEARCH($V$45,T418)),"WINCOMSONLA",IF(ISNUMBER(SEARCH($V$46,T418)),"WINCOMKONTUM",IF(ISNUMBER(SEARCH($V$47,T418)),"WINCOMPHUYEN",IF(ISNUMBER(SEARCH($V$48,T418)),"WINCOMQUANGTRI",IF(ISNUMBER(SEARCH($V$49,T418)),"WINCOMBINHDINH",IF(ISNUMBER(SEARCH($V$50,T418)),"WINCOMCAOBANG",IF(ISNUMBER(SEARCH($V$51,T418)),"WINCOMQUANGBINH",IF(ISNUMBER(SEARCH($V$52,T418)),"WINCOMLAMDONG",IF(ISNUMBER(SEARCH($V$53,T418)),"WINCOMVINHLONG",IF(ISNUMBER(SEARCH($V$54,T418)),"WINCOMDONGTHAP",IF(ISNUMBER(SEARCH($V$55,T418)),"WINCOMTIENGIANG",IF(ISNUMBER(SEARCH($V$56,T418)),"WINCOMQUANGNINH",0))))))))))))))))))))))))))))))))))))))))))))))))))))))</f>
        <v>WINCOMVUNGTAU</v>
      </c>
    </row>
    <row r="419" spans="1:25" x14ac:dyDescent="0.2">
      <c r="A419" t="s">
        <v>0</v>
      </c>
      <c r="B419" t="s">
        <v>789</v>
      </c>
      <c r="C419" t="s">
        <v>2</v>
      </c>
      <c r="D419" t="s">
        <v>39</v>
      </c>
      <c r="E419" t="s">
        <v>4</v>
      </c>
      <c r="F419" s="5">
        <f t="shared" si="25"/>
        <v>2</v>
      </c>
      <c r="G419" s="2">
        <v>92000</v>
      </c>
      <c r="H419" s="2">
        <v>101200.00000000001</v>
      </c>
      <c r="I419" t="s">
        <v>5</v>
      </c>
      <c r="J419" t="s">
        <v>40</v>
      </c>
      <c r="K419" t="str">
        <f t="shared" si="26"/>
        <v>Mộc nấm hương gói 250g</v>
      </c>
      <c r="L419" s="8" t="str">
        <f>VLOOKUP(K419,'[1]Mã Misa'!$B$2:$D$74,2,0)</f>
        <v>Mộc Nấm Hương 250g</v>
      </c>
      <c r="M419" s="8" t="str">
        <f>VLOOKUP(L419,'[1]Mã Misa'!$C$2:$D$74,2,0)</f>
        <v>MNH250</v>
      </c>
      <c r="N419" s="2">
        <v>46000</v>
      </c>
      <c r="O419" t="s">
        <v>790</v>
      </c>
      <c r="P419" s="8" t="str">
        <f t="shared" si="27"/>
        <v>0002785</v>
      </c>
      <c r="Q419" s="8" t="e">
        <f t="array" ref="Q419">IF(VLOOKUP(P419,$AA$1:$AC$32,1,0)&lt;&gt;0,(P419&amp;"A"),0)</f>
        <v>#N/A</v>
      </c>
      <c r="R419" s="12">
        <v>44508</v>
      </c>
      <c r="S419" t="s">
        <v>791</v>
      </c>
      <c r="T419" s="8" t="str">
        <f t="shared" si="28"/>
        <v>VM+ HDG 99</v>
      </c>
      <c r="U419" t="s">
        <v>6208</v>
      </c>
      <c r="Y419" t="str">
        <f t="array" ref="Y419">IF(ISNUMBER(SEARCH($V$3,T419)),"WINCOMHANOI",IF(ISNUMBER(SEARCH($V$4,T419)),"WINCOMHOCHIMINH",IF(ISNUMBER(SEARCH($V$5,T419)),"WINCOMDANANG",IF(ISNUMBER(SEARCH($V$6,T419)),"WINCOMHAIDUONG",IF(ISNUMBER(SEARCH($V$7,T419)),"WINCOMQUANGNINH",IF(ISNUMBER(SEARCH($V$8,T419)),"WINCOMHAIPHONG",IF(ISNUMBER(SEARCH($V$9,T419)),"WINCOMBACGIANG",IF(ISNUMBER(SEARCH($V$10,T419)),"WINCOMBACNINH",IF(ISNUMBER(SEARCH($V$11,T419)),"WINCOMPHUTHO",IF(ISNUMBER(SEARCH($V$12,T419)),"WINCOMHATINH",IF(ISNUMBER(SEARCH($V$13,T419)),"WINCOMTHAINGUYEN",IF(ISNUMBER(SEARCH($V$14,T419)),"WINCOMKHANHHOA",IF(ISNUMBER(SEARCH($V$15,T419)),"WINCOMHUNGYEN",IF(ISNUMBER(SEARCH($V$16,T419)),"WINCOMNGHEAN",IF(ISNUMBER(SEARCH($V$17,T419)),"WINCOMLAOCAI",IF(ISNUMBER(SEARCH($V$18,T419)),"WINCOMVUNGTAU",IF(ISNUMBER(SEARCH($V$19,T419)),"WINCOMBINHDUONG",IF(ISNUMBER(SEARCH($V$20,T419)),"WINCOMKIENGIANG",IF(ISNUMBER(SEARCH($V$21,T419)),"WINCOMHANAM",IF(ISNUMBER(SEARCH($V$22,T419)),"WINCOMNAMDINH",IF(ISNUMBER(SEARCH($V$23,T419)),"WINCOMLANGSON",IF(ISNUMBER(SEARCH($V$24,T419)),"WINCOMTHANHHOA",IF(ISNUMBER(SEARCH($V$25,T419)),"WINCOMYENBAI",IF(ISNUMBER(SEARCH($V$26,T419)),"WINCOMTUYENQUANG",IF(ISNUMBER(SEARCH($V$27,T419)),"WINCOMHUE",IF(ISNUMBER(SEARCH($V$28,T419)),"WINCOMQUANGNAM",IF(ISNUMBER(SEARCH($V$29,T419)),"WINCOMVINHPHUC",IF(ISNUMBER(SEARCH($V$30,T419)),"WINCOMHAGIANG",IF(ISNUMBER(SEARCH($V$31,T419)),"WINCOMNINHBINH",IF(ISNUMBER(SEARCH($V$32,T419)),"WINCOMTRAVINH",IF(ISNUMBER(SEARCH($V$33,T419)),"WINCOMCANTHO",IF(ISNUMBER(SEARCH($V$34,T419)),"WINCOMBENTRE",IF(ISNUMBER(SEARCH($V$35,T419)),"WINCOMCAMAU",IF(ISNUMBER(SEARCH($V$36,T419)),"WINCOMANGIANG",IF(ISNUMBER(SEARCH($V$37,T419)),"WINCOMNINHTHUAN",IF(ISNUMBER(SEARCH($V$38,T419)),"WINCOMTHAIBINH",IF(ISNUMBER(SEARCH($V$39,T419)),"WINCOMGIALAI",IF(ISNUMBER(SEARCH($V$40,T419)),"WINCOMHOABINH",IF(ISNUMBER(SEARCH($V$41,T419)),"WINCOMQUANGNGAI",IF(ISNUMBER(SEARCH($V$42,T419)),"WINCOMBINHTHUAN",IF(ISNUMBER(SEARCH($V$43,T419)),"WINCOMDAKLAK",IF(ISNUMBER(SEARCH($V$44,T419)),"WINCOMSOCTRANG",IF(ISNUMBER(SEARCH($V$45,T419)),"WINCOMSONLA",IF(ISNUMBER(SEARCH($V$46,T419)),"WINCOMKONTUM",IF(ISNUMBER(SEARCH($V$47,T419)),"WINCOMPHUYEN",IF(ISNUMBER(SEARCH($V$48,T419)),"WINCOMQUANGTRI",IF(ISNUMBER(SEARCH($V$49,T419)),"WINCOMBINHDINH",IF(ISNUMBER(SEARCH($V$50,T419)),"WINCOMCAOBANG",IF(ISNUMBER(SEARCH($V$51,T419)),"WINCOMQUANGBINH",IF(ISNUMBER(SEARCH($V$52,T419)),"WINCOMLAMDONG",IF(ISNUMBER(SEARCH($V$53,T419)),"WINCOMVINHLONG",IF(ISNUMBER(SEARCH($V$54,T419)),"WINCOMDONGTHAP",IF(ISNUMBER(SEARCH($V$55,T419)),"WINCOMTIENGIANG",IF(ISNUMBER(SEARCH($V$56,T419)),"WINCOMQUANGNINH",0))))))))))))))))))))))))))))))))))))))))))))))))))))))</f>
        <v>WINCOMHAIDUONG</v>
      </c>
    </row>
    <row r="420" spans="1:25" x14ac:dyDescent="0.2">
      <c r="A420" t="s">
        <v>0</v>
      </c>
      <c r="B420" t="s">
        <v>792</v>
      </c>
      <c r="C420" t="s">
        <v>2</v>
      </c>
      <c r="D420" t="s">
        <v>39</v>
      </c>
      <c r="E420" t="s">
        <v>4</v>
      </c>
      <c r="F420" s="5">
        <f t="shared" si="25"/>
        <v>1</v>
      </c>
      <c r="G420" s="2">
        <v>46000</v>
      </c>
      <c r="H420" s="2">
        <v>50600.000000000007</v>
      </c>
      <c r="I420" t="s">
        <v>5</v>
      </c>
      <c r="J420" t="s">
        <v>40</v>
      </c>
      <c r="K420" t="str">
        <f t="shared" si="26"/>
        <v>Mộc nấm hương gói 250g</v>
      </c>
      <c r="L420" s="8" t="str">
        <f>VLOOKUP(K420,'[1]Mã Misa'!$B$2:$D$74,2,0)</f>
        <v>Mộc Nấm Hương 250g</v>
      </c>
      <c r="M420" s="8" t="str">
        <f>VLOOKUP(L420,'[1]Mã Misa'!$C$2:$D$74,2,0)</f>
        <v>MNH250</v>
      </c>
      <c r="N420" s="2">
        <v>46000</v>
      </c>
      <c r="O420" t="s">
        <v>793</v>
      </c>
      <c r="P420" s="8" t="str">
        <f t="shared" si="27"/>
        <v>0136823</v>
      </c>
      <c r="Q420" s="8" t="e">
        <f t="array" ref="Q420">IF(VLOOKUP(P420,$AA$1:$AC$32,1,0)&lt;&gt;0,(P420&amp;"A"),0)</f>
        <v>#N/A</v>
      </c>
      <c r="R420" s="12">
        <v>44508</v>
      </c>
      <c r="S420" t="s">
        <v>794</v>
      </c>
      <c r="T420" s="8" t="str">
        <f t="shared" si="28"/>
        <v>VM+ HNI 16</v>
      </c>
      <c r="U420" t="s">
        <v>6209</v>
      </c>
      <c r="Y420" t="str">
        <f t="array" ref="Y420">IF(ISNUMBER(SEARCH($V$3,T420)),"WINCOMHANOI",IF(ISNUMBER(SEARCH($V$4,T420)),"WINCOMHOCHIMINH",IF(ISNUMBER(SEARCH($V$5,T420)),"WINCOMDANANG",IF(ISNUMBER(SEARCH($V$6,T420)),"WINCOMHAIDUONG",IF(ISNUMBER(SEARCH($V$7,T420)),"WINCOMQUANGNINH",IF(ISNUMBER(SEARCH($V$8,T420)),"WINCOMHAIPHONG",IF(ISNUMBER(SEARCH($V$9,T420)),"WINCOMBACGIANG",IF(ISNUMBER(SEARCH($V$10,T420)),"WINCOMBACNINH",IF(ISNUMBER(SEARCH($V$11,T420)),"WINCOMPHUTHO",IF(ISNUMBER(SEARCH($V$12,T420)),"WINCOMHATINH",IF(ISNUMBER(SEARCH($V$13,T420)),"WINCOMTHAINGUYEN",IF(ISNUMBER(SEARCH($V$14,T420)),"WINCOMKHANHHOA",IF(ISNUMBER(SEARCH($V$15,T420)),"WINCOMHUNGYEN",IF(ISNUMBER(SEARCH($V$16,T420)),"WINCOMNGHEAN",IF(ISNUMBER(SEARCH($V$17,T420)),"WINCOMLAOCAI",IF(ISNUMBER(SEARCH($V$18,T420)),"WINCOMVUNGTAU",IF(ISNUMBER(SEARCH($V$19,T420)),"WINCOMBINHDUONG",IF(ISNUMBER(SEARCH($V$20,T420)),"WINCOMKIENGIANG",IF(ISNUMBER(SEARCH($V$21,T420)),"WINCOMHANAM",IF(ISNUMBER(SEARCH($V$22,T420)),"WINCOMNAMDINH",IF(ISNUMBER(SEARCH($V$23,T420)),"WINCOMLANGSON",IF(ISNUMBER(SEARCH($V$24,T420)),"WINCOMTHANHHOA",IF(ISNUMBER(SEARCH($V$25,T420)),"WINCOMYENBAI",IF(ISNUMBER(SEARCH($V$26,T420)),"WINCOMTUYENQUANG",IF(ISNUMBER(SEARCH($V$27,T420)),"WINCOMHUE",IF(ISNUMBER(SEARCH($V$28,T420)),"WINCOMQUANGNAM",IF(ISNUMBER(SEARCH($V$29,T420)),"WINCOMVINHPHUC",IF(ISNUMBER(SEARCH($V$30,T420)),"WINCOMHAGIANG",IF(ISNUMBER(SEARCH($V$31,T420)),"WINCOMNINHBINH",IF(ISNUMBER(SEARCH($V$32,T420)),"WINCOMTRAVINH",IF(ISNUMBER(SEARCH($V$33,T420)),"WINCOMCANTHO",IF(ISNUMBER(SEARCH($V$34,T420)),"WINCOMBENTRE",IF(ISNUMBER(SEARCH($V$35,T420)),"WINCOMCAMAU",IF(ISNUMBER(SEARCH($V$36,T420)),"WINCOMANGIANG",IF(ISNUMBER(SEARCH($V$37,T420)),"WINCOMNINHTHUAN",IF(ISNUMBER(SEARCH($V$38,T420)),"WINCOMTHAIBINH",IF(ISNUMBER(SEARCH($V$39,T420)),"WINCOMGIALAI",IF(ISNUMBER(SEARCH($V$40,T420)),"WINCOMHOABINH",IF(ISNUMBER(SEARCH($V$41,T420)),"WINCOMQUANGNGAI",IF(ISNUMBER(SEARCH($V$42,T420)),"WINCOMBINHTHUAN",IF(ISNUMBER(SEARCH($V$43,T420)),"WINCOMDAKLAK",IF(ISNUMBER(SEARCH($V$44,T420)),"WINCOMSOCTRANG",IF(ISNUMBER(SEARCH($V$45,T420)),"WINCOMSONLA",IF(ISNUMBER(SEARCH($V$46,T420)),"WINCOMKONTUM",IF(ISNUMBER(SEARCH($V$47,T420)),"WINCOMPHUYEN",IF(ISNUMBER(SEARCH($V$48,T420)),"WINCOMQUANGTRI",IF(ISNUMBER(SEARCH($V$49,T420)),"WINCOMBINHDINH",IF(ISNUMBER(SEARCH($V$50,T420)),"WINCOMCAOBANG",IF(ISNUMBER(SEARCH($V$51,T420)),"WINCOMQUANGBINH",IF(ISNUMBER(SEARCH($V$52,T420)),"WINCOMLAMDONG",IF(ISNUMBER(SEARCH($V$53,T420)),"WINCOMVINHLONG",IF(ISNUMBER(SEARCH($V$54,T420)),"WINCOMDONGTHAP",IF(ISNUMBER(SEARCH($V$55,T420)),"WINCOMTIENGIANG",IF(ISNUMBER(SEARCH($V$56,T420)),"WINCOMQUANGNINH",0))))))))))))))))))))))))))))))))))))))))))))))))))))))</f>
        <v>WINCOMHANOI</v>
      </c>
    </row>
    <row r="421" spans="1:25" x14ac:dyDescent="0.2">
      <c r="A421" t="s">
        <v>0</v>
      </c>
      <c r="B421" t="s">
        <v>792</v>
      </c>
      <c r="C421" t="s">
        <v>31</v>
      </c>
      <c r="D421" t="s">
        <v>3</v>
      </c>
      <c r="E421" t="s">
        <v>4</v>
      </c>
      <c r="F421" s="5">
        <f t="shared" si="25"/>
        <v>1</v>
      </c>
      <c r="G421" s="2">
        <v>88846</v>
      </c>
      <c r="H421" s="2">
        <v>97730.6</v>
      </c>
      <c r="I421" t="s">
        <v>5</v>
      </c>
      <c r="J421" t="s">
        <v>6</v>
      </c>
      <c r="K421" t="str">
        <f t="shared" si="26"/>
        <v>Gà muối gói 500g</v>
      </c>
      <c r="L421" s="8" t="str">
        <f>VLOOKUP(K421,'[1]Mã Misa'!$B$2:$D$74,2,0)</f>
        <v>Gà muối 500g</v>
      </c>
      <c r="M421" s="8" t="str">
        <f>VLOOKUP(L421,'[1]Mã Misa'!$C$2:$D$74,2,0)</f>
        <v>GM500</v>
      </c>
      <c r="N421" s="2">
        <v>88846</v>
      </c>
      <c r="O421" t="s">
        <v>793</v>
      </c>
      <c r="P421" s="8" t="str">
        <f t="shared" si="27"/>
        <v>0136823</v>
      </c>
      <c r="Q421" s="8" t="e">
        <f t="array" ref="Q421">IF(VLOOKUP(P421,$AA$1:$AC$32,1,0)&lt;&gt;0,(P421&amp;"A"),0)</f>
        <v>#N/A</v>
      </c>
      <c r="R421" s="12">
        <v>44508</v>
      </c>
      <c r="S421" t="s">
        <v>794</v>
      </c>
      <c r="T421" s="8" t="str">
        <f t="shared" si="28"/>
        <v>VM+ HNI 16</v>
      </c>
      <c r="U421" t="s">
        <v>6209</v>
      </c>
      <c r="Y421" t="str">
        <f t="array" ref="Y421">IF(ISNUMBER(SEARCH($V$3,T421)),"WINCOMHANOI",IF(ISNUMBER(SEARCH($V$4,T421)),"WINCOMHOCHIMINH",IF(ISNUMBER(SEARCH($V$5,T421)),"WINCOMDANANG",IF(ISNUMBER(SEARCH($V$6,T421)),"WINCOMHAIDUONG",IF(ISNUMBER(SEARCH($V$7,T421)),"WINCOMQUANGNINH",IF(ISNUMBER(SEARCH($V$8,T421)),"WINCOMHAIPHONG",IF(ISNUMBER(SEARCH($V$9,T421)),"WINCOMBACGIANG",IF(ISNUMBER(SEARCH($V$10,T421)),"WINCOMBACNINH",IF(ISNUMBER(SEARCH($V$11,T421)),"WINCOMPHUTHO",IF(ISNUMBER(SEARCH($V$12,T421)),"WINCOMHATINH",IF(ISNUMBER(SEARCH($V$13,T421)),"WINCOMTHAINGUYEN",IF(ISNUMBER(SEARCH($V$14,T421)),"WINCOMKHANHHOA",IF(ISNUMBER(SEARCH($V$15,T421)),"WINCOMHUNGYEN",IF(ISNUMBER(SEARCH($V$16,T421)),"WINCOMNGHEAN",IF(ISNUMBER(SEARCH($V$17,T421)),"WINCOMLAOCAI",IF(ISNUMBER(SEARCH($V$18,T421)),"WINCOMVUNGTAU",IF(ISNUMBER(SEARCH($V$19,T421)),"WINCOMBINHDUONG",IF(ISNUMBER(SEARCH($V$20,T421)),"WINCOMKIENGIANG",IF(ISNUMBER(SEARCH($V$21,T421)),"WINCOMHANAM",IF(ISNUMBER(SEARCH($V$22,T421)),"WINCOMNAMDINH",IF(ISNUMBER(SEARCH($V$23,T421)),"WINCOMLANGSON",IF(ISNUMBER(SEARCH($V$24,T421)),"WINCOMTHANHHOA",IF(ISNUMBER(SEARCH($V$25,T421)),"WINCOMYENBAI",IF(ISNUMBER(SEARCH($V$26,T421)),"WINCOMTUYENQUANG",IF(ISNUMBER(SEARCH($V$27,T421)),"WINCOMHUE",IF(ISNUMBER(SEARCH($V$28,T421)),"WINCOMQUANGNAM",IF(ISNUMBER(SEARCH($V$29,T421)),"WINCOMVINHPHUC",IF(ISNUMBER(SEARCH($V$30,T421)),"WINCOMHAGIANG",IF(ISNUMBER(SEARCH($V$31,T421)),"WINCOMNINHBINH",IF(ISNUMBER(SEARCH($V$32,T421)),"WINCOMTRAVINH",IF(ISNUMBER(SEARCH($V$33,T421)),"WINCOMCANTHO",IF(ISNUMBER(SEARCH($V$34,T421)),"WINCOMBENTRE",IF(ISNUMBER(SEARCH($V$35,T421)),"WINCOMCAMAU",IF(ISNUMBER(SEARCH($V$36,T421)),"WINCOMANGIANG",IF(ISNUMBER(SEARCH($V$37,T421)),"WINCOMNINHTHUAN",IF(ISNUMBER(SEARCH($V$38,T421)),"WINCOMTHAIBINH",IF(ISNUMBER(SEARCH($V$39,T421)),"WINCOMGIALAI",IF(ISNUMBER(SEARCH($V$40,T421)),"WINCOMHOABINH",IF(ISNUMBER(SEARCH($V$41,T421)),"WINCOMQUANGNGAI",IF(ISNUMBER(SEARCH($V$42,T421)),"WINCOMBINHTHUAN",IF(ISNUMBER(SEARCH($V$43,T421)),"WINCOMDAKLAK",IF(ISNUMBER(SEARCH($V$44,T421)),"WINCOMSOCTRANG",IF(ISNUMBER(SEARCH($V$45,T421)),"WINCOMSONLA",IF(ISNUMBER(SEARCH($V$46,T421)),"WINCOMKONTUM",IF(ISNUMBER(SEARCH($V$47,T421)),"WINCOMPHUYEN",IF(ISNUMBER(SEARCH($V$48,T421)),"WINCOMQUANGTRI",IF(ISNUMBER(SEARCH($V$49,T421)),"WINCOMBINHDINH",IF(ISNUMBER(SEARCH($V$50,T421)),"WINCOMCAOBANG",IF(ISNUMBER(SEARCH($V$51,T421)),"WINCOMQUANGBINH",IF(ISNUMBER(SEARCH($V$52,T421)),"WINCOMLAMDONG",IF(ISNUMBER(SEARCH($V$53,T421)),"WINCOMVINHLONG",IF(ISNUMBER(SEARCH($V$54,T421)),"WINCOMDONGTHAP",IF(ISNUMBER(SEARCH($V$55,T421)),"WINCOMTIENGIANG",IF(ISNUMBER(SEARCH($V$56,T421)),"WINCOMQUANGNINH",0))))))))))))))))))))))))))))))))))))))))))))))))))))))</f>
        <v>WINCOMHANOI</v>
      </c>
    </row>
    <row r="422" spans="1:25" x14ac:dyDescent="0.2">
      <c r="A422" t="s">
        <v>0</v>
      </c>
      <c r="B422" t="s">
        <v>792</v>
      </c>
      <c r="C422" t="s">
        <v>34</v>
      </c>
      <c r="D422" t="s">
        <v>45</v>
      </c>
      <c r="E422" t="s">
        <v>4</v>
      </c>
      <c r="F422" s="5">
        <f t="shared" si="25"/>
        <v>3</v>
      </c>
      <c r="G422" s="2">
        <v>263361</v>
      </c>
      <c r="H422" s="2">
        <v>289697.10000000003</v>
      </c>
      <c r="I422" t="s">
        <v>5</v>
      </c>
      <c r="J422" t="s">
        <v>46</v>
      </c>
      <c r="K422" t="str">
        <f t="shared" si="26"/>
        <v>Bắp bò muối gói 200g</v>
      </c>
      <c r="L422" s="8" t="str">
        <f>VLOOKUP(K422,'[1]Mã Misa'!$B$2:$D$74,2,0)</f>
        <v>Bắp bò muối 200g</v>
      </c>
      <c r="M422" s="8" t="str">
        <f>VLOOKUP(L422,'[1]Mã Misa'!$C$2:$D$74,2,0)</f>
        <v>BBM200</v>
      </c>
      <c r="N422" s="2">
        <v>87787</v>
      </c>
      <c r="O422" t="s">
        <v>793</v>
      </c>
      <c r="P422" s="8" t="str">
        <f t="shared" si="27"/>
        <v>0136823</v>
      </c>
      <c r="Q422" s="8" t="e">
        <f t="array" ref="Q422">IF(VLOOKUP(P422,$AA$1:$AC$32,1,0)&lt;&gt;0,(P422&amp;"A"),0)</f>
        <v>#N/A</v>
      </c>
      <c r="R422" s="12">
        <v>44508</v>
      </c>
      <c r="S422" t="s">
        <v>794</v>
      </c>
      <c r="T422" s="8" t="str">
        <f t="shared" si="28"/>
        <v>VM+ HNI 16</v>
      </c>
      <c r="U422" t="s">
        <v>6209</v>
      </c>
      <c r="Y422" t="str">
        <f t="array" ref="Y422">IF(ISNUMBER(SEARCH($V$3,T422)),"WINCOMHANOI",IF(ISNUMBER(SEARCH($V$4,T422)),"WINCOMHOCHIMINH",IF(ISNUMBER(SEARCH($V$5,T422)),"WINCOMDANANG",IF(ISNUMBER(SEARCH($V$6,T422)),"WINCOMHAIDUONG",IF(ISNUMBER(SEARCH($V$7,T422)),"WINCOMQUANGNINH",IF(ISNUMBER(SEARCH($V$8,T422)),"WINCOMHAIPHONG",IF(ISNUMBER(SEARCH($V$9,T422)),"WINCOMBACGIANG",IF(ISNUMBER(SEARCH($V$10,T422)),"WINCOMBACNINH",IF(ISNUMBER(SEARCH($V$11,T422)),"WINCOMPHUTHO",IF(ISNUMBER(SEARCH($V$12,T422)),"WINCOMHATINH",IF(ISNUMBER(SEARCH($V$13,T422)),"WINCOMTHAINGUYEN",IF(ISNUMBER(SEARCH($V$14,T422)),"WINCOMKHANHHOA",IF(ISNUMBER(SEARCH($V$15,T422)),"WINCOMHUNGYEN",IF(ISNUMBER(SEARCH($V$16,T422)),"WINCOMNGHEAN",IF(ISNUMBER(SEARCH($V$17,T422)),"WINCOMLAOCAI",IF(ISNUMBER(SEARCH($V$18,T422)),"WINCOMVUNGTAU",IF(ISNUMBER(SEARCH($V$19,T422)),"WINCOMBINHDUONG",IF(ISNUMBER(SEARCH($V$20,T422)),"WINCOMKIENGIANG",IF(ISNUMBER(SEARCH($V$21,T422)),"WINCOMHANAM",IF(ISNUMBER(SEARCH($V$22,T422)),"WINCOMNAMDINH",IF(ISNUMBER(SEARCH($V$23,T422)),"WINCOMLANGSON",IF(ISNUMBER(SEARCH($V$24,T422)),"WINCOMTHANHHOA",IF(ISNUMBER(SEARCH($V$25,T422)),"WINCOMYENBAI",IF(ISNUMBER(SEARCH($V$26,T422)),"WINCOMTUYENQUANG",IF(ISNUMBER(SEARCH($V$27,T422)),"WINCOMHUE",IF(ISNUMBER(SEARCH($V$28,T422)),"WINCOMQUANGNAM",IF(ISNUMBER(SEARCH($V$29,T422)),"WINCOMVINHPHUC",IF(ISNUMBER(SEARCH($V$30,T422)),"WINCOMHAGIANG",IF(ISNUMBER(SEARCH($V$31,T422)),"WINCOMNINHBINH",IF(ISNUMBER(SEARCH($V$32,T422)),"WINCOMTRAVINH",IF(ISNUMBER(SEARCH($V$33,T422)),"WINCOMCANTHO",IF(ISNUMBER(SEARCH($V$34,T422)),"WINCOMBENTRE",IF(ISNUMBER(SEARCH($V$35,T422)),"WINCOMCAMAU",IF(ISNUMBER(SEARCH($V$36,T422)),"WINCOMANGIANG",IF(ISNUMBER(SEARCH($V$37,T422)),"WINCOMNINHTHUAN",IF(ISNUMBER(SEARCH($V$38,T422)),"WINCOMTHAIBINH",IF(ISNUMBER(SEARCH($V$39,T422)),"WINCOMGIALAI",IF(ISNUMBER(SEARCH($V$40,T422)),"WINCOMHOABINH",IF(ISNUMBER(SEARCH($V$41,T422)),"WINCOMQUANGNGAI",IF(ISNUMBER(SEARCH($V$42,T422)),"WINCOMBINHTHUAN",IF(ISNUMBER(SEARCH($V$43,T422)),"WINCOMDAKLAK",IF(ISNUMBER(SEARCH($V$44,T422)),"WINCOMSOCTRANG",IF(ISNUMBER(SEARCH($V$45,T422)),"WINCOMSONLA",IF(ISNUMBER(SEARCH($V$46,T422)),"WINCOMKONTUM",IF(ISNUMBER(SEARCH($V$47,T422)),"WINCOMPHUYEN",IF(ISNUMBER(SEARCH($V$48,T422)),"WINCOMQUANGTRI",IF(ISNUMBER(SEARCH($V$49,T422)),"WINCOMBINHDINH",IF(ISNUMBER(SEARCH($V$50,T422)),"WINCOMCAOBANG",IF(ISNUMBER(SEARCH($V$51,T422)),"WINCOMQUANGBINH",IF(ISNUMBER(SEARCH($V$52,T422)),"WINCOMLAMDONG",IF(ISNUMBER(SEARCH($V$53,T422)),"WINCOMVINHLONG",IF(ISNUMBER(SEARCH($V$54,T422)),"WINCOMDONGTHAP",IF(ISNUMBER(SEARCH($V$55,T422)),"WINCOMTIENGIANG",IF(ISNUMBER(SEARCH($V$56,T422)),"WINCOMQUANGNINH",0))))))))))))))))))))))))))))))))))))))))))))))))))))))</f>
        <v>WINCOMHANOI</v>
      </c>
    </row>
    <row r="423" spans="1:25" x14ac:dyDescent="0.2">
      <c r="A423" t="s">
        <v>0</v>
      </c>
      <c r="B423" t="s">
        <v>795</v>
      </c>
      <c r="C423" t="s">
        <v>2</v>
      </c>
      <c r="D423" t="s">
        <v>62</v>
      </c>
      <c r="E423" t="s">
        <v>4</v>
      </c>
      <c r="F423" s="5">
        <f t="shared" si="25"/>
        <v>2</v>
      </c>
      <c r="G423" s="2">
        <v>210800</v>
      </c>
      <c r="H423" s="2">
        <v>231880.00000000003</v>
      </c>
      <c r="I423" t="s">
        <v>5</v>
      </c>
      <c r="J423" t="s">
        <v>63</v>
      </c>
      <c r="K423" t="str">
        <f t="shared" si="26"/>
        <v>_Đùi gà sốt cay 500g</v>
      </c>
      <c r="L423" s="8" t="str">
        <f>VLOOKUP(K423,'[1]Mã Misa'!$B$2:$D$74,2,0)</f>
        <v>Đùi gà sốt cay 500g</v>
      </c>
      <c r="M423" s="8" t="str">
        <f>VLOOKUP(L423,'[1]Mã Misa'!$C$2:$D$74,2,0)</f>
        <v>DGSC500</v>
      </c>
      <c r="N423" s="2">
        <v>105400</v>
      </c>
      <c r="O423" t="s">
        <v>796</v>
      </c>
      <c r="P423" s="8" t="str">
        <f t="shared" si="27"/>
        <v>0042788</v>
      </c>
      <c r="Q423" s="8" t="e">
        <f t="array" ref="Q423">IF(VLOOKUP(P423,$AA$1:$AC$32,1,0)&lt;&gt;0,(P423&amp;"A"),0)</f>
        <v>#N/A</v>
      </c>
      <c r="R423" s="12">
        <v>44508</v>
      </c>
      <c r="S423" t="s">
        <v>797</v>
      </c>
      <c r="T423" s="8" t="str">
        <f t="shared" si="28"/>
        <v>VM+ HCM 84</v>
      </c>
      <c r="U423" t="s">
        <v>6210</v>
      </c>
      <c r="Y423" t="str">
        <f t="array" ref="Y423">IF(ISNUMBER(SEARCH($V$3,T423)),"WINCOMHANOI",IF(ISNUMBER(SEARCH($V$4,T423)),"WINCOMHOCHIMINH",IF(ISNUMBER(SEARCH($V$5,T423)),"WINCOMDANANG",IF(ISNUMBER(SEARCH($V$6,T423)),"WINCOMHAIDUONG",IF(ISNUMBER(SEARCH($V$7,T423)),"WINCOMQUANGNINH",IF(ISNUMBER(SEARCH($V$8,T423)),"WINCOMHAIPHONG",IF(ISNUMBER(SEARCH($V$9,T423)),"WINCOMBACGIANG",IF(ISNUMBER(SEARCH($V$10,T423)),"WINCOMBACNINH",IF(ISNUMBER(SEARCH($V$11,T423)),"WINCOMPHUTHO",IF(ISNUMBER(SEARCH($V$12,T423)),"WINCOMHATINH",IF(ISNUMBER(SEARCH($V$13,T423)),"WINCOMTHAINGUYEN",IF(ISNUMBER(SEARCH($V$14,T423)),"WINCOMKHANHHOA",IF(ISNUMBER(SEARCH($V$15,T423)),"WINCOMHUNGYEN",IF(ISNUMBER(SEARCH($V$16,T423)),"WINCOMNGHEAN",IF(ISNUMBER(SEARCH($V$17,T423)),"WINCOMLAOCAI",IF(ISNUMBER(SEARCH($V$18,T423)),"WINCOMVUNGTAU",IF(ISNUMBER(SEARCH($V$19,T423)),"WINCOMBINHDUONG",IF(ISNUMBER(SEARCH($V$20,T423)),"WINCOMKIENGIANG",IF(ISNUMBER(SEARCH($V$21,T423)),"WINCOMHANAM",IF(ISNUMBER(SEARCH($V$22,T423)),"WINCOMNAMDINH",IF(ISNUMBER(SEARCH($V$23,T423)),"WINCOMLANGSON",IF(ISNUMBER(SEARCH($V$24,T423)),"WINCOMTHANHHOA",IF(ISNUMBER(SEARCH($V$25,T423)),"WINCOMYENBAI",IF(ISNUMBER(SEARCH($V$26,T423)),"WINCOMTUYENQUANG",IF(ISNUMBER(SEARCH($V$27,T423)),"WINCOMHUE",IF(ISNUMBER(SEARCH($V$28,T423)),"WINCOMQUANGNAM",IF(ISNUMBER(SEARCH($V$29,T423)),"WINCOMVINHPHUC",IF(ISNUMBER(SEARCH($V$30,T423)),"WINCOMHAGIANG",IF(ISNUMBER(SEARCH($V$31,T423)),"WINCOMNINHBINH",IF(ISNUMBER(SEARCH($V$32,T423)),"WINCOMTRAVINH",IF(ISNUMBER(SEARCH($V$33,T423)),"WINCOMCANTHO",IF(ISNUMBER(SEARCH($V$34,T423)),"WINCOMBENTRE",IF(ISNUMBER(SEARCH($V$35,T423)),"WINCOMCAMAU",IF(ISNUMBER(SEARCH($V$36,T423)),"WINCOMANGIANG",IF(ISNUMBER(SEARCH($V$37,T423)),"WINCOMNINHTHUAN",IF(ISNUMBER(SEARCH($V$38,T423)),"WINCOMTHAIBINH",IF(ISNUMBER(SEARCH($V$39,T423)),"WINCOMGIALAI",IF(ISNUMBER(SEARCH($V$40,T423)),"WINCOMHOABINH",IF(ISNUMBER(SEARCH($V$41,T423)),"WINCOMQUANGNGAI",IF(ISNUMBER(SEARCH($V$42,T423)),"WINCOMBINHTHUAN",IF(ISNUMBER(SEARCH($V$43,T423)),"WINCOMDAKLAK",IF(ISNUMBER(SEARCH($V$44,T423)),"WINCOMSOCTRANG",IF(ISNUMBER(SEARCH($V$45,T423)),"WINCOMSONLA",IF(ISNUMBER(SEARCH($V$46,T423)),"WINCOMKONTUM",IF(ISNUMBER(SEARCH($V$47,T423)),"WINCOMPHUYEN",IF(ISNUMBER(SEARCH($V$48,T423)),"WINCOMQUANGTRI",IF(ISNUMBER(SEARCH($V$49,T423)),"WINCOMBINHDINH",IF(ISNUMBER(SEARCH($V$50,T423)),"WINCOMCAOBANG",IF(ISNUMBER(SEARCH($V$51,T423)),"WINCOMQUANGBINH",IF(ISNUMBER(SEARCH($V$52,T423)),"WINCOMLAMDONG",IF(ISNUMBER(SEARCH($V$53,T423)),"WINCOMVINHLONG",IF(ISNUMBER(SEARCH($V$54,T423)),"WINCOMDONGTHAP",IF(ISNUMBER(SEARCH($V$55,T423)),"WINCOMTIENGIANG",IF(ISNUMBER(SEARCH($V$56,T423)),"WINCOMQUANGNINH",0))))))))))))))))))))))))))))))))))))))))))))))))))))))</f>
        <v>WINCOMHOCHIMINH</v>
      </c>
    </row>
    <row r="424" spans="1:25" x14ac:dyDescent="0.2">
      <c r="A424" t="s">
        <v>0</v>
      </c>
      <c r="B424" t="s">
        <v>798</v>
      </c>
      <c r="C424" t="s">
        <v>2</v>
      </c>
      <c r="D424" t="s">
        <v>15</v>
      </c>
      <c r="E424" t="s">
        <v>4</v>
      </c>
      <c r="F424" s="5">
        <f t="shared" si="25"/>
        <v>1</v>
      </c>
      <c r="G424" s="2">
        <v>60308</v>
      </c>
      <c r="H424" s="2">
        <v>66338.8</v>
      </c>
      <c r="I424" t="s">
        <v>5</v>
      </c>
      <c r="J424" t="s">
        <v>16</v>
      </c>
      <c r="K424" t="str">
        <f t="shared" si="26"/>
        <v>_Chả nướng 300g</v>
      </c>
      <c r="L424" s="8" t="str">
        <f>VLOOKUP(K424,'[1]Mã Misa'!$B$2:$D$74,2,0)</f>
        <v>Chả nướng 300g</v>
      </c>
      <c r="M424" s="8" t="str">
        <f>VLOOKUP(L424,'[1]Mã Misa'!$C$2:$D$74,2,0)</f>
        <v>CN300</v>
      </c>
      <c r="N424" s="2">
        <v>60308</v>
      </c>
      <c r="O424" t="s">
        <v>799</v>
      </c>
      <c r="P424" s="8" t="str">
        <f t="shared" si="27"/>
        <v>0001013</v>
      </c>
      <c r="Q424" s="8" t="e">
        <f t="array" ref="Q424">IF(VLOOKUP(P424,$AA$1:$AC$32,1,0)&lt;&gt;0,(P424&amp;"A"),0)</f>
        <v>#N/A</v>
      </c>
      <c r="R424" s="12">
        <v>44508</v>
      </c>
      <c r="S424" t="s">
        <v>800</v>
      </c>
      <c r="T424" s="8" t="str">
        <f t="shared" si="28"/>
        <v>VM+ TQG Tổ</v>
      </c>
      <c r="U424" t="s">
        <v>6211</v>
      </c>
      <c r="Y424" t="str">
        <f t="array" ref="Y424">IF(ISNUMBER(SEARCH($V$3,T424)),"WINCOMHANOI",IF(ISNUMBER(SEARCH($V$4,T424)),"WINCOMHOCHIMINH",IF(ISNUMBER(SEARCH($V$5,T424)),"WINCOMDANANG",IF(ISNUMBER(SEARCH($V$6,T424)),"WINCOMHAIDUONG",IF(ISNUMBER(SEARCH($V$7,T424)),"WINCOMQUANGNINH",IF(ISNUMBER(SEARCH($V$8,T424)),"WINCOMHAIPHONG",IF(ISNUMBER(SEARCH($V$9,T424)),"WINCOMBACGIANG",IF(ISNUMBER(SEARCH($V$10,T424)),"WINCOMBACNINH",IF(ISNUMBER(SEARCH($V$11,T424)),"WINCOMPHUTHO",IF(ISNUMBER(SEARCH($V$12,T424)),"WINCOMHATINH",IF(ISNUMBER(SEARCH($V$13,T424)),"WINCOMTHAINGUYEN",IF(ISNUMBER(SEARCH($V$14,T424)),"WINCOMKHANHHOA",IF(ISNUMBER(SEARCH($V$15,T424)),"WINCOMHUNGYEN",IF(ISNUMBER(SEARCH($V$16,T424)),"WINCOMNGHEAN",IF(ISNUMBER(SEARCH($V$17,T424)),"WINCOMLAOCAI",IF(ISNUMBER(SEARCH($V$18,T424)),"WINCOMVUNGTAU",IF(ISNUMBER(SEARCH($V$19,T424)),"WINCOMBINHDUONG",IF(ISNUMBER(SEARCH($V$20,T424)),"WINCOMKIENGIANG",IF(ISNUMBER(SEARCH($V$21,T424)),"WINCOMHANAM",IF(ISNUMBER(SEARCH($V$22,T424)),"WINCOMNAMDINH",IF(ISNUMBER(SEARCH($V$23,T424)),"WINCOMLANGSON",IF(ISNUMBER(SEARCH($V$24,T424)),"WINCOMTHANHHOA",IF(ISNUMBER(SEARCH($V$25,T424)),"WINCOMYENBAI",IF(ISNUMBER(SEARCH($V$26,T424)),"WINCOMTUYENQUANG",IF(ISNUMBER(SEARCH($V$27,T424)),"WINCOMHUE",IF(ISNUMBER(SEARCH($V$28,T424)),"WINCOMQUANGNAM",IF(ISNUMBER(SEARCH($V$29,T424)),"WINCOMVINHPHUC",IF(ISNUMBER(SEARCH($V$30,T424)),"WINCOMHAGIANG",IF(ISNUMBER(SEARCH($V$31,T424)),"WINCOMNINHBINH",IF(ISNUMBER(SEARCH($V$32,T424)),"WINCOMTRAVINH",IF(ISNUMBER(SEARCH($V$33,T424)),"WINCOMCANTHO",IF(ISNUMBER(SEARCH($V$34,T424)),"WINCOMBENTRE",IF(ISNUMBER(SEARCH($V$35,T424)),"WINCOMCAMAU",IF(ISNUMBER(SEARCH($V$36,T424)),"WINCOMANGIANG",IF(ISNUMBER(SEARCH($V$37,T424)),"WINCOMNINHTHUAN",IF(ISNUMBER(SEARCH($V$38,T424)),"WINCOMTHAIBINH",IF(ISNUMBER(SEARCH($V$39,T424)),"WINCOMGIALAI",IF(ISNUMBER(SEARCH($V$40,T424)),"WINCOMHOABINH",IF(ISNUMBER(SEARCH($V$41,T424)),"WINCOMQUANGNGAI",IF(ISNUMBER(SEARCH($V$42,T424)),"WINCOMBINHTHUAN",IF(ISNUMBER(SEARCH($V$43,T424)),"WINCOMDAKLAK",IF(ISNUMBER(SEARCH($V$44,T424)),"WINCOMSOCTRANG",IF(ISNUMBER(SEARCH($V$45,T424)),"WINCOMSONLA",IF(ISNUMBER(SEARCH($V$46,T424)),"WINCOMKONTUM",IF(ISNUMBER(SEARCH($V$47,T424)),"WINCOMPHUYEN",IF(ISNUMBER(SEARCH($V$48,T424)),"WINCOMQUANGTRI",IF(ISNUMBER(SEARCH($V$49,T424)),"WINCOMBINHDINH",IF(ISNUMBER(SEARCH($V$50,T424)),"WINCOMCAOBANG",IF(ISNUMBER(SEARCH($V$51,T424)),"WINCOMQUANGBINH",IF(ISNUMBER(SEARCH($V$52,T424)),"WINCOMLAMDONG",IF(ISNUMBER(SEARCH($V$53,T424)),"WINCOMVINHLONG",IF(ISNUMBER(SEARCH($V$54,T424)),"WINCOMDONGTHAP",IF(ISNUMBER(SEARCH($V$55,T424)),"WINCOMTIENGIANG",IF(ISNUMBER(SEARCH($V$56,T424)),"WINCOMQUANGNINH",0))))))))))))))))))))))))))))))))))))))))))))))))))))))</f>
        <v>WINCOMTUYENQUANG</v>
      </c>
    </row>
    <row r="425" spans="1:25" x14ac:dyDescent="0.2">
      <c r="A425" t="s">
        <v>0</v>
      </c>
      <c r="B425" t="s">
        <v>801</v>
      </c>
      <c r="C425" t="s">
        <v>2</v>
      </c>
      <c r="D425" t="s">
        <v>27</v>
      </c>
      <c r="E425" t="s">
        <v>4</v>
      </c>
      <c r="F425" s="5">
        <f t="shared" si="25"/>
        <v>8</v>
      </c>
      <c r="G425" s="2">
        <v>594000</v>
      </c>
      <c r="H425" s="2">
        <v>653400</v>
      </c>
      <c r="I425" t="s">
        <v>5</v>
      </c>
      <c r="J425" t="s">
        <v>28</v>
      </c>
      <c r="K425" t="str">
        <f t="shared" si="26"/>
        <v>_Chả cốm 300g</v>
      </c>
      <c r="L425" s="8" t="str">
        <f>VLOOKUP(K425,'[1]Mã Misa'!$B$2:$D$74,2,0)</f>
        <v>Chả cốm 300g</v>
      </c>
      <c r="M425" s="8" t="str">
        <f>VLOOKUP(L425,'[1]Mã Misa'!$C$2:$D$74,2,0)</f>
        <v>CC300</v>
      </c>
      <c r="N425" s="2">
        <v>74250</v>
      </c>
      <c r="O425" t="s">
        <v>802</v>
      </c>
      <c r="P425" s="8" t="str">
        <f t="shared" si="27"/>
        <v>0136851</v>
      </c>
      <c r="Q425" s="8" t="e">
        <f t="array" ref="Q425">IF(VLOOKUP(P425,$AA$1:$AC$32,1,0)&lt;&gt;0,(P425&amp;"A"),0)</f>
        <v>#N/A</v>
      </c>
      <c r="R425" s="12">
        <v>44508</v>
      </c>
      <c r="S425" t="s">
        <v>803</v>
      </c>
      <c r="T425" s="8" t="str">
        <f t="shared" si="28"/>
        <v>VM+ HNI LK</v>
      </c>
      <c r="U425" t="s">
        <v>6212</v>
      </c>
      <c r="Y425" t="str">
        <f t="array" ref="Y425">IF(ISNUMBER(SEARCH($V$3,T425)),"WINCOMHANOI",IF(ISNUMBER(SEARCH($V$4,T425)),"WINCOMHOCHIMINH",IF(ISNUMBER(SEARCH($V$5,T425)),"WINCOMDANANG",IF(ISNUMBER(SEARCH($V$6,T425)),"WINCOMHAIDUONG",IF(ISNUMBER(SEARCH($V$7,T425)),"WINCOMQUANGNINH",IF(ISNUMBER(SEARCH($V$8,T425)),"WINCOMHAIPHONG",IF(ISNUMBER(SEARCH($V$9,T425)),"WINCOMBACGIANG",IF(ISNUMBER(SEARCH($V$10,T425)),"WINCOMBACNINH",IF(ISNUMBER(SEARCH($V$11,T425)),"WINCOMPHUTHO",IF(ISNUMBER(SEARCH($V$12,T425)),"WINCOMHATINH",IF(ISNUMBER(SEARCH($V$13,T425)),"WINCOMTHAINGUYEN",IF(ISNUMBER(SEARCH($V$14,T425)),"WINCOMKHANHHOA",IF(ISNUMBER(SEARCH($V$15,T425)),"WINCOMHUNGYEN",IF(ISNUMBER(SEARCH($V$16,T425)),"WINCOMNGHEAN",IF(ISNUMBER(SEARCH($V$17,T425)),"WINCOMLAOCAI",IF(ISNUMBER(SEARCH($V$18,T425)),"WINCOMVUNGTAU",IF(ISNUMBER(SEARCH($V$19,T425)),"WINCOMBINHDUONG",IF(ISNUMBER(SEARCH($V$20,T425)),"WINCOMKIENGIANG",IF(ISNUMBER(SEARCH($V$21,T425)),"WINCOMHANAM",IF(ISNUMBER(SEARCH($V$22,T425)),"WINCOMNAMDINH",IF(ISNUMBER(SEARCH($V$23,T425)),"WINCOMLANGSON",IF(ISNUMBER(SEARCH($V$24,T425)),"WINCOMTHANHHOA",IF(ISNUMBER(SEARCH($V$25,T425)),"WINCOMYENBAI",IF(ISNUMBER(SEARCH($V$26,T425)),"WINCOMTUYENQUANG",IF(ISNUMBER(SEARCH($V$27,T425)),"WINCOMHUE",IF(ISNUMBER(SEARCH($V$28,T425)),"WINCOMQUANGNAM",IF(ISNUMBER(SEARCH($V$29,T425)),"WINCOMVINHPHUC",IF(ISNUMBER(SEARCH($V$30,T425)),"WINCOMHAGIANG",IF(ISNUMBER(SEARCH($V$31,T425)),"WINCOMNINHBINH",IF(ISNUMBER(SEARCH($V$32,T425)),"WINCOMTRAVINH",IF(ISNUMBER(SEARCH($V$33,T425)),"WINCOMCANTHO",IF(ISNUMBER(SEARCH($V$34,T425)),"WINCOMBENTRE",IF(ISNUMBER(SEARCH($V$35,T425)),"WINCOMCAMAU",IF(ISNUMBER(SEARCH($V$36,T425)),"WINCOMANGIANG",IF(ISNUMBER(SEARCH($V$37,T425)),"WINCOMNINHTHUAN",IF(ISNUMBER(SEARCH($V$38,T425)),"WINCOMTHAIBINH",IF(ISNUMBER(SEARCH($V$39,T425)),"WINCOMGIALAI",IF(ISNUMBER(SEARCH($V$40,T425)),"WINCOMHOABINH",IF(ISNUMBER(SEARCH($V$41,T425)),"WINCOMQUANGNGAI",IF(ISNUMBER(SEARCH($V$42,T425)),"WINCOMBINHTHUAN",IF(ISNUMBER(SEARCH($V$43,T425)),"WINCOMDAKLAK",IF(ISNUMBER(SEARCH($V$44,T425)),"WINCOMSOCTRANG",IF(ISNUMBER(SEARCH($V$45,T425)),"WINCOMSONLA",IF(ISNUMBER(SEARCH($V$46,T425)),"WINCOMKONTUM",IF(ISNUMBER(SEARCH($V$47,T425)),"WINCOMPHUYEN",IF(ISNUMBER(SEARCH($V$48,T425)),"WINCOMQUANGTRI",IF(ISNUMBER(SEARCH($V$49,T425)),"WINCOMBINHDINH",IF(ISNUMBER(SEARCH($V$50,T425)),"WINCOMCAOBANG",IF(ISNUMBER(SEARCH($V$51,T425)),"WINCOMQUANGBINH",IF(ISNUMBER(SEARCH($V$52,T425)),"WINCOMLAMDONG",IF(ISNUMBER(SEARCH($V$53,T425)),"WINCOMVINHLONG",IF(ISNUMBER(SEARCH($V$54,T425)),"WINCOMDONGTHAP",IF(ISNUMBER(SEARCH($V$55,T425)),"WINCOMTIENGIANG",IF(ISNUMBER(SEARCH($V$56,T425)),"WINCOMQUANGNINH",0))))))))))))))))))))))))))))))))))))))))))))))))))))))</f>
        <v>WINCOMHANOI</v>
      </c>
    </row>
    <row r="426" spans="1:25" x14ac:dyDescent="0.2">
      <c r="A426" t="s">
        <v>0</v>
      </c>
      <c r="B426" t="s">
        <v>804</v>
      </c>
      <c r="C426" t="s">
        <v>2</v>
      </c>
      <c r="D426" t="s">
        <v>3</v>
      </c>
      <c r="E426" t="s">
        <v>4</v>
      </c>
      <c r="F426" s="5">
        <f t="shared" si="25"/>
        <v>1</v>
      </c>
      <c r="G426" s="2">
        <v>88846</v>
      </c>
      <c r="H426" s="2">
        <v>97730.6</v>
      </c>
      <c r="I426" t="s">
        <v>5</v>
      </c>
      <c r="J426" t="s">
        <v>6</v>
      </c>
      <c r="K426" t="str">
        <f t="shared" si="26"/>
        <v>Gà muối gói 500g</v>
      </c>
      <c r="L426" s="8" t="str">
        <f>VLOOKUP(K426,'[1]Mã Misa'!$B$2:$D$74,2,0)</f>
        <v>Gà muối 500g</v>
      </c>
      <c r="M426" s="8" t="str">
        <f>VLOOKUP(L426,'[1]Mã Misa'!$C$2:$D$74,2,0)</f>
        <v>GM500</v>
      </c>
      <c r="N426" s="2">
        <v>88846</v>
      </c>
      <c r="O426" t="s">
        <v>805</v>
      </c>
      <c r="P426" s="8" t="str">
        <f t="shared" si="27"/>
        <v>0136867</v>
      </c>
      <c r="Q426" s="8" t="e">
        <f t="array" ref="Q426">IF(VLOOKUP(P426,$AA$1:$AC$32,1,0)&lt;&gt;0,(P426&amp;"A"),0)</f>
        <v>#N/A</v>
      </c>
      <c r="R426" s="12">
        <v>44508</v>
      </c>
      <c r="S426" t="s">
        <v>806</v>
      </c>
      <c r="T426" s="8" t="str">
        <f t="shared" si="28"/>
        <v>VM+ HNI 18</v>
      </c>
      <c r="U426" t="s">
        <v>6213</v>
      </c>
      <c r="Y426" t="str">
        <f t="array" ref="Y426">IF(ISNUMBER(SEARCH($V$3,T426)),"WINCOMHANOI",IF(ISNUMBER(SEARCH($V$4,T426)),"WINCOMHOCHIMINH",IF(ISNUMBER(SEARCH($V$5,T426)),"WINCOMDANANG",IF(ISNUMBER(SEARCH($V$6,T426)),"WINCOMHAIDUONG",IF(ISNUMBER(SEARCH($V$7,T426)),"WINCOMQUANGNINH",IF(ISNUMBER(SEARCH($V$8,T426)),"WINCOMHAIPHONG",IF(ISNUMBER(SEARCH($V$9,T426)),"WINCOMBACGIANG",IF(ISNUMBER(SEARCH($V$10,T426)),"WINCOMBACNINH",IF(ISNUMBER(SEARCH($V$11,T426)),"WINCOMPHUTHO",IF(ISNUMBER(SEARCH($V$12,T426)),"WINCOMHATINH",IF(ISNUMBER(SEARCH($V$13,T426)),"WINCOMTHAINGUYEN",IF(ISNUMBER(SEARCH($V$14,T426)),"WINCOMKHANHHOA",IF(ISNUMBER(SEARCH($V$15,T426)),"WINCOMHUNGYEN",IF(ISNUMBER(SEARCH($V$16,T426)),"WINCOMNGHEAN",IF(ISNUMBER(SEARCH($V$17,T426)),"WINCOMLAOCAI",IF(ISNUMBER(SEARCH($V$18,T426)),"WINCOMVUNGTAU",IF(ISNUMBER(SEARCH($V$19,T426)),"WINCOMBINHDUONG",IF(ISNUMBER(SEARCH($V$20,T426)),"WINCOMKIENGIANG",IF(ISNUMBER(SEARCH($V$21,T426)),"WINCOMHANAM",IF(ISNUMBER(SEARCH($V$22,T426)),"WINCOMNAMDINH",IF(ISNUMBER(SEARCH($V$23,T426)),"WINCOMLANGSON",IF(ISNUMBER(SEARCH($V$24,T426)),"WINCOMTHANHHOA",IF(ISNUMBER(SEARCH($V$25,T426)),"WINCOMYENBAI",IF(ISNUMBER(SEARCH($V$26,T426)),"WINCOMTUYENQUANG",IF(ISNUMBER(SEARCH($V$27,T426)),"WINCOMHUE",IF(ISNUMBER(SEARCH($V$28,T426)),"WINCOMQUANGNAM",IF(ISNUMBER(SEARCH($V$29,T426)),"WINCOMVINHPHUC",IF(ISNUMBER(SEARCH($V$30,T426)),"WINCOMHAGIANG",IF(ISNUMBER(SEARCH($V$31,T426)),"WINCOMNINHBINH",IF(ISNUMBER(SEARCH($V$32,T426)),"WINCOMTRAVINH",IF(ISNUMBER(SEARCH($V$33,T426)),"WINCOMCANTHO",IF(ISNUMBER(SEARCH($V$34,T426)),"WINCOMBENTRE",IF(ISNUMBER(SEARCH($V$35,T426)),"WINCOMCAMAU",IF(ISNUMBER(SEARCH($V$36,T426)),"WINCOMANGIANG",IF(ISNUMBER(SEARCH($V$37,T426)),"WINCOMNINHTHUAN",IF(ISNUMBER(SEARCH($V$38,T426)),"WINCOMTHAIBINH",IF(ISNUMBER(SEARCH($V$39,T426)),"WINCOMGIALAI",IF(ISNUMBER(SEARCH($V$40,T426)),"WINCOMHOABINH",IF(ISNUMBER(SEARCH($V$41,T426)),"WINCOMQUANGNGAI",IF(ISNUMBER(SEARCH($V$42,T426)),"WINCOMBINHTHUAN",IF(ISNUMBER(SEARCH($V$43,T426)),"WINCOMDAKLAK",IF(ISNUMBER(SEARCH($V$44,T426)),"WINCOMSOCTRANG",IF(ISNUMBER(SEARCH($V$45,T426)),"WINCOMSONLA",IF(ISNUMBER(SEARCH($V$46,T426)),"WINCOMKONTUM",IF(ISNUMBER(SEARCH($V$47,T426)),"WINCOMPHUYEN",IF(ISNUMBER(SEARCH($V$48,T426)),"WINCOMQUANGTRI",IF(ISNUMBER(SEARCH($V$49,T426)),"WINCOMBINHDINH",IF(ISNUMBER(SEARCH($V$50,T426)),"WINCOMCAOBANG",IF(ISNUMBER(SEARCH($V$51,T426)),"WINCOMQUANGBINH",IF(ISNUMBER(SEARCH($V$52,T426)),"WINCOMLAMDONG",IF(ISNUMBER(SEARCH($V$53,T426)),"WINCOMVINHLONG",IF(ISNUMBER(SEARCH($V$54,T426)),"WINCOMDONGTHAP",IF(ISNUMBER(SEARCH($V$55,T426)),"WINCOMTIENGIANG",IF(ISNUMBER(SEARCH($V$56,T426)),"WINCOMQUANGNINH",0))))))))))))))))))))))))))))))))))))))))))))))))))))))</f>
        <v>WINCOMHANOI</v>
      </c>
    </row>
    <row r="427" spans="1:25" x14ac:dyDescent="0.2">
      <c r="A427" t="s">
        <v>0</v>
      </c>
      <c r="B427" t="s">
        <v>807</v>
      </c>
      <c r="C427" t="s">
        <v>2</v>
      </c>
      <c r="D427" t="s">
        <v>20</v>
      </c>
      <c r="E427" t="s">
        <v>4</v>
      </c>
      <c r="F427" s="5">
        <f t="shared" si="25"/>
        <v>10</v>
      </c>
      <c r="G427" s="2">
        <v>501820</v>
      </c>
      <c r="H427" s="2">
        <v>552002</v>
      </c>
      <c r="I427" t="s">
        <v>5</v>
      </c>
      <c r="J427" t="s">
        <v>21</v>
      </c>
      <c r="K427" t="str">
        <f t="shared" si="26"/>
        <v>Giò tai lưỡi xào gói 250g</v>
      </c>
      <c r="L427" s="8" t="str">
        <f>VLOOKUP(K427,'[1]Mã Misa'!$B$2:$D$74,2,0)</f>
        <v>Giò Tai Lưỡi Xào 250g</v>
      </c>
      <c r="M427" s="8" t="str">
        <f>VLOOKUP(L427,'[1]Mã Misa'!$C$2:$D$74,2,0)</f>
        <v>GTLX250G</v>
      </c>
      <c r="N427" s="2">
        <v>50182</v>
      </c>
      <c r="O427" t="s">
        <v>808</v>
      </c>
      <c r="P427" s="8" t="str">
        <f t="shared" si="27"/>
        <v>0010357</v>
      </c>
      <c r="Q427" s="8" t="e">
        <f t="array" ref="Q427">IF(VLOOKUP(P427,$AA$1:$AC$32,1,0)&lt;&gt;0,(P427&amp;"A"),0)</f>
        <v>#N/A</v>
      </c>
      <c r="R427" s="12">
        <v>44508</v>
      </c>
      <c r="S427" t="s">
        <v>809</v>
      </c>
      <c r="T427" s="8" t="str">
        <f t="shared" si="28"/>
        <v>VM+ HPG 17</v>
      </c>
      <c r="U427" t="s">
        <v>6214</v>
      </c>
      <c r="Y427" t="str">
        <f t="array" ref="Y427">IF(ISNUMBER(SEARCH($V$3,T427)),"WINCOMHANOI",IF(ISNUMBER(SEARCH($V$4,T427)),"WINCOMHOCHIMINH",IF(ISNUMBER(SEARCH($V$5,T427)),"WINCOMDANANG",IF(ISNUMBER(SEARCH($V$6,T427)),"WINCOMHAIDUONG",IF(ISNUMBER(SEARCH($V$7,T427)),"WINCOMQUANGNINH",IF(ISNUMBER(SEARCH($V$8,T427)),"WINCOMHAIPHONG",IF(ISNUMBER(SEARCH($V$9,T427)),"WINCOMBACGIANG",IF(ISNUMBER(SEARCH($V$10,T427)),"WINCOMBACNINH",IF(ISNUMBER(SEARCH($V$11,T427)),"WINCOMPHUTHO",IF(ISNUMBER(SEARCH($V$12,T427)),"WINCOMHATINH",IF(ISNUMBER(SEARCH($V$13,T427)),"WINCOMTHAINGUYEN",IF(ISNUMBER(SEARCH($V$14,T427)),"WINCOMKHANHHOA",IF(ISNUMBER(SEARCH($V$15,T427)),"WINCOMHUNGYEN",IF(ISNUMBER(SEARCH($V$16,T427)),"WINCOMNGHEAN",IF(ISNUMBER(SEARCH($V$17,T427)),"WINCOMLAOCAI",IF(ISNUMBER(SEARCH($V$18,T427)),"WINCOMVUNGTAU",IF(ISNUMBER(SEARCH($V$19,T427)),"WINCOMBINHDUONG",IF(ISNUMBER(SEARCH($V$20,T427)),"WINCOMKIENGIANG",IF(ISNUMBER(SEARCH($V$21,T427)),"WINCOMHANAM",IF(ISNUMBER(SEARCH($V$22,T427)),"WINCOMNAMDINH",IF(ISNUMBER(SEARCH($V$23,T427)),"WINCOMLANGSON",IF(ISNUMBER(SEARCH($V$24,T427)),"WINCOMTHANHHOA",IF(ISNUMBER(SEARCH($V$25,T427)),"WINCOMYENBAI",IF(ISNUMBER(SEARCH($V$26,T427)),"WINCOMTUYENQUANG",IF(ISNUMBER(SEARCH($V$27,T427)),"WINCOMHUE",IF(ISNUMBER(SEARCH($V$28,T427)),"WINCOMQUANGNAM",IF(ISNUMBER(SEARCH($V$29,T427)),"WINCOMVINHPHUC",IF(ISNUMBER(SEARCH($V$30,T427)),"WINCOMHAGIANG",IF(ISNUMBER(SEARCH($V$31,T427)),"WINCOMNINHBINH",IF(ISNUMBER(SEARCH($V$32,T427)),"WINCOMTRAVINH",IF(ISNUMBER(SEARCH($V$33,T427)),"WINCOMCANTHO",IF(ISNUMBER(SEARCH($V$34,T427)),"WINCOMBENTRE",IF(ISNUMBER(SEARCH($V$35,T427)),"WINCOMCAMAU",IF(ISNUMBER(SEARCH($V$36,T427)),"WINCOMANGIANG",IF(ISNUMBER(SEARCH($V$37,T427)),"WINCOMNINHTHUAN",IF(ISNUMBER(SEARCH($V$38,T427)),"WINCOMTHAIBINH",IF(ISNUMBER(SEARCH($V$39,T427)),"WINCOMGIALAI",IF(ISNUMBER(SEARCH($V$40,T427)),"WINCOMHOABINH",IF(ISNUMBER(SEARCH($V$41,T427)),"WINCOMQUANGNGAI",IF(ISNUMBER(SEARCH($V$42,T427)),"WINCOMBINHTHUAN",IF(ISNUMBER(SEARCH($V$43,T427)),"WINCOMDAKLAK",IF(ISNUMBER(SEARCH($V$44,T427)),"WINCOMSOCTRANG",IF(ISNUMBER(SEARCH($V$45,T427)),"WINCOMSONLA",IF(ISNUMBER(SEARCH($V$46,T427)),"WINCOMKONTUM",IF(ISNUMBER(SEARCH($V$47,T427)),"WINCOMPHUYEN",IF(ISNUMBER(SEARCH($V$48,T427)),"WINCOMQUANGTRI",IF(ISNUMBER(SEARCH($V$49,T427)),"WINCOMBINHDINH",IF(ISNUMBER(SEARCH($V$50,T427)),"WINCOMCAOBANG",IF(ISNUMBER(SEARCH($V$51,T427)),"WINCOMQUANGBINH",IF(ISNUMBER(SEARCH($V$52,T427)),"WINCOMLAMDONG",IF(ISNUMBER(SEARCH($V$53,T427)),"WINCOMVINHLONG",IF(ISNUMBER(SEARCH($V$54,T427)),"WINCOMDONGTHAP",IF(ISNUMBER(SEARCH($V$55,T427)),"WINCOMTIENGIANG",IF(ISNUMBER(SEARCH($V$56,T427)),"WINCOMQUANGNINH",0))))))))))))))))))))))))))))))))))))))))))))))))))))))</f>
        <v>WINCOMHAIPHONG</v>
      </c>
    </row>
    <row r="428" spans="1:25" x14ac:dyDescent="0.2">
      <c r="A428" t="s">
        <v>0</v>
      </c>
      <c r="B428" t="s">
        <v>810</v>
      </c>
      <c r="C428" t="s">
        <v>2</v>
      </c>
      <c r="D428" t="s">
        <v>10</v>
      </c>
      <c r="E428" t="s">
        <v>4</v>
      </c>
      <c r="F428" s="5">
        <f t="shared" si="25"/>
        <v>5</v>
      </c>
      <c r="G428" s="2">
        <v>305250</v>
      </c>
      <c r="H428" s="2">
        <v>335775</v>
      </c>
      <c r="I428" t="s">
        <v>5</v>
      </c>
      <c r="J428" t="s">
        <v>11</v>
      </c>
      <c r="K428" t="str">
        <f t="shared" si="26"/>
        <v>_Giò sụn gà 250g</v>
      </c>
      <c r="L428" s="8" t="str">
        <f>VLOOKUP(K428,'[1]Mã Misa'!$B$2:$D$74,2,0)</f>
        <v>Giò sụn gà 250g</v>
      </c>
      <c r="M428" s="8" t="str">
        <f>VLOOKUP(L428,'[1]Mã Misa'!$C$2:$D$74,2,0)</f>
        <v>GSG250</v>
      </c>
      <c r="N428" s="2">
        <v>61050</v>
      </c>
      <c r="O428" t="s">
        <v>811</v>
      </c>
      <c r="P428" s="8" t="str">
        <f t="shared" si="27"/>
        <v>0010358</v>
      </c>
      <c r="Q428" s="8" t="e">
        <f t="array" ref="Q428">IF(VLOOKUP(P428,$AA$1:$AC$32,1,0)&lt;&gt;0,(P428&amp;"A"),0)</f>
        <v>#N/A</v>
      </c>
      <c r="R428" s="12">
        <v>44508</v>
      </c>
      <c r="S428" t="s">
        <v>812</v>
      </c>
      <c r="T428" s="8" t="str">
        <f t="shared" si="28"/>
        <v>VM+ HPG Số</v>
      </c>
      <c r="U428" t="s">
        <v>6215</v>
      </c>
      <c r="Y428" t="str">
        <f t="array" ref="Y428">IF(ISNUMBER(SEARCH($V$3,T428)),"WINCOMHANOI",IF(ISNUMBER(SEARCH($V$4,T428)),"WINCOMHOCHIMINH",IF(ISNUMBER(SEARCH($V$5,T428)),"WINCOMDANANG",IF(ISNUMBER(SEARCH($V$6,T428)),"WINCOMHAIDUONG",IF(ISNUMBER(SEARCH($V$7,T428)),"WINCOMQUANGNINH",IF(ISNUMBER(SEARCH($V$8,T428)),"WINCOMHAIPHONG",IF(ISNUMBER(SEARCH($V$9,T428)),"WINCOMBACGIANG",IF(ISNUMBER(SEARCH($V$10,T428)),"WINCOMBACNINH",IF(ISNUMBER(SEARCH($V$11,T428)),"WINCOMPHUTHO",IF(ISNUMBER(SEARCH($V$12,T428)),"WINCOMHATINH",IF(ISNUMBER(SEARCH($V$13,T428)),"WINCOMTHAINGUYEN",IF(ISNUMBER(SEARCH($V$14,T428)),"WINCOMKHANHHOA",IF(ISNUMBER(SEARCH($V$15,T428)),"WINCOMHUNGYEN",IF(ISNUMBER(SEARCH($V$16,T428)),"WINCOMNGHEAN",IF(ISNUMBER(SEARCH($V$17,T428)),"WINCOMLAOCAI",IF(ISNUMBER(SEARCH($V$18,T428)),"WINCOMVUNGTAU",IF(ISNUMBER(SEARCH($V$19,T428)),"WINCOMBINHDUONG",IF(ISNUMBER(SEARCH($V$20,T428)),"WINCOMKIENGIANG",IF(ISNUMBER(SEARCH($V$21,T428)),"WINCOMHANAM",IF(ISNUMBER(SEARCH($V$22,T428)),"WINCOMNAMDINH",IF(ISNUMBER(SEARCH($V$23,T428)),"WINCOMLANGSON",IF(ISNUMBER(SEARCH($V$24,T428)),"WINCOMTHANHHOA",IF(ISNUMBER(SEARCH($V$25,T428)),"WINCOMYENBAI",IF(ISNUMBER(SEARCH($V$26,T428)),"WINCOMTUYENQUANG",IF(ISNUMBER(SEARCH($V$27,T428)),"WINCOMHUE",IF(ISNUMBER(SEARCH($V$28,T428)),"WINCOMQUANGNAM",IF(ISNUMBER(SEARCH($V$29,T428)),"WINCOMVINHPHUC",IF(ISNUMBER(SEARCH($V$30,T428)),"WINCOMHAGIANG",IF(ISNUMBER(SEARCH($V$31,T428)),"WINCOMNINHBINH",IF(ISNUMBER(SEARCH($V$32,T428)),"WINCOMTRAVINH",IF(ISNUMBER(SEARCH($V$33,T428)),"WINCOMCANTHO",IF(ISNUMBER(SEARCH($V$34,T428)),"WINCOMBENTRE",IF(ISNUMBER(SEARCH($V$35,T428)),"WINCOMCAMAU",IF(ISNUMBER(SEARCH($V$36,T428)),"WINCOMANGIANG",IF(ISNUMBER(SEARCH($V$37,T428)),"WINCOMNINHTHUAN",IF(ISNUMBER(SEARCH($V$38,T428)),"WINCOMTHAIBINH",IF(ISNUMBER(SEARCH($V$39,T428)),"WINCOMGIALAI",IF(ISNUMBER(SEARCH($V$40,T428)),"WINCOMHOABINH",IF(ISNUMBER(SEARCH($V$41,T428)),"WINCOMQUANGNGAI",IF(ISNUMBER(SEARCH($V$42,T428)),"WINCOMBINHTHUAN",IF(ISNUMBER(SEARCH($V$43,T428)),"WINCOMDAKLAK",IF(ISNUMBER(SEARCH($V$44,T428)),"WINCOMSOCTRANG",IF(ISNUMBER(SEARCH($V$45,T428)),"WINCOMSONLA",IF(ISNUMBER(SEARCH($V$46,T428)),"WINCOMKONTUM",IF(ISNUMBER(SEARCH($V$47,T428)),"WINCOMPHUYEN",IF(ISNUMBER(SEARCH($V$48,T428)),"WINCOMQUANGTRI",IF(ISNUMBER(SEARCH($V$49,T428)),"WINCOMBINHDINH",IF(ISNUMBER(SEARCH($V$50,T428)),"WINCOMCAOBANG",IF(ISNUMBER(SEARCH($V$51,T428)),"WINCOMQUANGBINH",IF(ISNUMBER(SEARCH($V$52,T428)),"WINCOMLAMDONG",IF(ISNUMBER(SEARCH($V$53,T428)),"WINCOMVINHLONG",IF(ISNUMBER(SEARCH($V$54,T428)),"WINCOMDONGTHAP",IF(ISNUMBER(SEARCH($V$55,T428)),"WINCOMTIENGIANG",IF(ISNUMBER(SEARCH($V$56,T428)),"WINCOMQUANGNINH",0))))))))))))))))))))))))))))))))))))))))))))))))))))))</f>
        <v>WINCOMHAIPHONG</v>
      </c>
    </row>
    <row r="429" spans="1:25" x14ac:dyDescent="0.2">
      <c r="A429" t="s">
        <v>0</v>
      </c>
      <c r="B429" t="s">
        <v>813</v>
      </c>
      <c r="C429" t="s">
        <v>2</v>
      </c>
      <c r="D429" t="s">
        <v>15</v>
      </c>
      <c r="E429" t="s">
        <v>4</v>
      </c>
      <c r="F429" s="5">
        <f t="shared" si="25"/>
        <v>2</v>
      </c>
      <c r="G429" s="2">
        <v>120616</v>
      </c>
      <c r="H429" s="2">
        <v>132677.6</v>
      </c>
      <c r="I429" t="s">
        <v>5</v>
      </c>
      <c r="J429" t="s">
        <v>16</v>
      </c>
      <c r="K429" t="str">
        <f t="shared" si="26"/>
        <v>_Chả nướng 300g</v>
      </c>
      <c r="L429" s="8" t="str">
        <f>VLOOKUP(K429,'[1]Mã Misa'!$B$2:$D$74,2,0)</f>
        <v>Chả nướng 300g</v>
      </c>
      <c r="M429" s="8" t="str">
        <f>VLOOKUP(L429,'[1]Mã Misa'!$C$2:$D$74,2,0)</f>
        <v>CN300</v>
      </c>
      <c r="N429" s="2">
        <v>60308</v>
      </c>
      <c r="O429" t="s">
        <v>814</v>
      </c>
      <c r="P429" s="8" t="str">
        <f t="shared" si="27"/>
        <v>0136881</v>
      </c>
      <c r="Q429" s="8" t="e">
        <f t="array" ref="Q429">IF(VLOOKUP(P429,$AA$1:$AC$32,1,0)&lt;&gt;0,(P429&amp;"A"),0)</f>
        <v>#N/A</v>
      </c>
      <c r="R429" s="12">
        <v>44508</v>
      </c>
      <c r="S429" t="s">
        <v>338</v>
      </c>
      <c r="T429" s="8" t="str">
        <f t="shared" si="28"/>
        <v>VM HNI Văn</v>
      </c>
      <c r="U429" t="s">
        <v>6068</v>
      </c>
      <c r="Y429" t="str">
        <f t="array" ref="Y429">IF(ISNUMBER(SEARCH($V$3,T429)),"WINCOMHANOI",IF(ISNUMBER(SEARCH($V$4,T429)),"WINCOMHOCHIMINH",IF(ISNUMBER(SEARCH($V$5,T429)),"WINCOMDANANG",IF(ISNUMBER(SEARCH($V$6,T429)),"WINCOMHAIDUONG",IF(ISNUMBER(SEARCH($V$7,T429)),"WINCOMQUANGNINH",IF(ISNUMBER(SEARCH($V$8,T429)),"WINCOMHAIPHONG",IF(ISNUMBER(SEARCH($V$9,T429)),"WINCOMBACGIANG",IF(ISNUMBER(SEARCH($V$10,T429)),"WINCOMBACNINH",IF(ISNUMBER(SEARCH($V$11,T429)),"WINCOMPHUTHO",IF(ISNUMBER(SEARCH($V$12,T429)),"WINCOMHATINH",IF(ISNUMBER(SEARCH($V$13,T429)),"WINCOMTHAINGUYEN",IF(ISNUMBER(SEARCH($V$14,T429)),"WINCOMKHANHHOA",IF(ISNUMBER(SEARCH($V$15,T429)),"WINCOMHUNGYEN",IF(ISNUMBER(SEARCH($V$16,T429)),"WINCOMNGHEAN",IF(ISNUMBER(SEARCH($V$17,T429)),"WINCOMLAOCAI",IF(ISNUMBER(SEARCH($V$18,T429)),"WINCOMVUNGTAU",IF(ISNUMBER(SEARCH($V$19,T429)),"WINCOMBINHDUONG",IF(ISNUMBER(SEARCH($V$20,T429)),"WINCOMKIENGIANG",IF(ISNUMBER(SEARCH($V$21,T429)),"WINCOMHANAM",IF(ISNUMBER(SEARCH($V$22,T429)),"WINCOMNAMDINH",IF(ISNUMBER(SEARCH($V$23,T429)),"WINCOMLANGSON",IF(ISNUMBER(SEARCH($V$24,T429)),"WINCOMTHANHHOA",IF(ISNUMBER(SEARCH($V$25,T429)),"WINCOMYENBAI",IF(ISNUMBER(SEARCH($V$26,T429)),"WINCOMTUYENQUANG",IF(ISNUMBER(SEARCH($V$27,T429)),"WINCOMHUE",IF(ISNUMBER(SEARCH($V$28,T429)),"WINCOMQUANGNAM",IF(ISNUMBER(SEARCH($V$29,T429)),"WINCOMVINHPHUC",IF(ISNUMBER(SEARCH($V$30,T429)),"WINCOMHAGIANG",IF(ISNUMBER(SEARCH($V$31,T429)),"WINCOMNINHBINH",IF(ISNUMBER(SEARCH($V$32,T429)),"WINCOMTRAVINH",IF(ISNUMBER(SEARCH($V$33,T429)),"WINCOMCANTHO",IF(ISNUMBER(SEARCH($V$34,T429)),"WINCOMBENTRE",IF(ISNUMBER(SEARCH($V$35,T429)),"WINCOMCAMAU",IF(ISNUMBER(SEARCH($V$36,T429)),"WINCOMANGIANG",IF(ISNUMBER(SEARCH($V$37,T429)),"WINCOMNINHTHUAN",IF(ISNUMBER(SEARCH($V$38,T429)),"WINCOMTHAIBINH",IF(ISNUMBER(SEARCH($V$39,T429)),"WINCOMGIALAI",IF(ISNUMBER(SEARCH($V$40,T429)),"WINCOMHOABINH",IF(ISNUMBER(SEARCH($V$41,T429)),"WINCOMQUANGNGAI",IF(ISNUMBER(SEARCH($V$42,T429)),"WINCOMBINHTHUAN",IF(ISNUMBER(SEARCH($V$43,T429)),"WINCOMDAKLAK",IF(ISNUMBER(SEARCH($V$44,T429)),"WINCOMSOCTRANG",IF(ISNUMBER(SEARCH($V$45,T429)),"WINCOMSONLA",IF(ISNUMBER(SEARCH($V$46,T429)),"WINCOMKONTUM",IF(ISNUMBER(SEARCH($V$47,T429)),"WINCOMPHUYEN",IF(ISNUMBER(SEARCH($V$48,T429)),"WINCOMQUANGTRI",IF(ISNUMBER(SEARCH($V$49,T429)),"WINCOMBINHDINH",IF(ISNUMBER(SEARCH($V$50,T429)),"WINCOMCAOBANG",IF(ISNUMBER(SEARCH($V$51,T429)),"WINCOMQUANGBINH",IF(ISNUMBER(SEARCH($V$52,T429)),"WINCOMLAMDONG",IF(ISNUMBER(SEARCH($V$53,T429)),"WINCOMVINHLONG",IF(ISNUMBER(SEARCH($V$54,T429)),"WINCOMDONGTHAP",IF(ISNUMBER(SEARCH($V$55,T429)),"WINCOMTIENGIANG",IF(ISNUMBER(SEARCH($V$56,T429)),"WINCOMQUANGNINH",0))))))))))))))))))))))))))))))))))))))))))))))))))))))</f>
        <v>WINCOMHANOI</v>
      </c>
    </row>
    <row r="430" spans="1:25" x14ac:dyDescent="0.2">
      <c r="A430" t="s">
        <v>0</v>
      </c>
      <c r="B430" t="s">
        <v>815</v>
      </c>
      <c r="C430" t="s">
        <v>2</v>
      </c>
      <c r="D430" t="s">
        <v>62</v>
      </c>
      <c r="E430" t="s">
        <v>4</v>
      </c>
      <c r="F430" s="5">
        <f t="shared" si="25"/>
        <v>2</v>
      </c>
      <c r="G430" s="2">
        <v>210800</v>
      </c>
      <c r="H430" s="2">
        <v>231880.00000000003</v>
      </c>
      <c r="I430" t="s">
        <v>5</v>
      </c>
      <c r="J430" t="s">
        <v>63</v>
      </c>
      <c r="K430" t="str">
        <f t="shared" si="26"/>
        <v>_Đùi gà sốt cay 500g</v>
      </c>
      <c r="L430" s="8" t="str">
        <f>VLOOKUP(K430,'[1]Mã Misa'!$B$2:$D$74,2,0)</f>
        <v>Đùi gà sốt cay 500g</v>
      </c>
      <c r="M430" s="8" t="str">
        <f>VLOOKUP(L430,'[1]Mã Misa'!$C$2:$D$74,2,0)</f>
        <v>DGSC500</v>
      </c>
      <c r="N430" s="2">
        <v>105400</v>
      </c>
      <c r="O430" t="s">
        <v>816</v>
      </c>
      <c r="P430" s="8" t="str">
        <f t="shared" si="27"/>
        <v>0136886</v>
      </c>
      <c r="Q430" s="8" t="e">
        <f t="array" ref="Q430">IF(VLOOKUP(P430,$AA$1:$AC$32,1,0)&lt;&gt;0,(P430&amp;"A"),0)</f>
        <v>#N/A</v>
      </c>
      <c r="R430" s="12">
        <v>44508</v>
      </c>
      <c r="S430" t="s">
        <v>817</v>
      </c>
      <c r="T430" s="8" t="str">
        <f t="shared" si="28"/>
        <v>VM+ HNI Tò</v>
      </c>
      <c r="U430" t="s">
        <v>6216</v>
      </c>
      <c r="Y430" t="str">
        <f t="array" ref="Y430">IF(ISNUMBER(SEARCH($V$3,T430)),"WINCOMHANOI",IF(ISNUMBER(SEARCH($V$4,T430)),"WINCOMHOCHIMINH",IF(ISNUMBER(SEARCH($V$5,T430)),"WINCOMDANANG",IF(ISNUMBER(SEARCH($V$6,T430)),"WINCOMHAIDUONG",IF(ISNUMBER(SEARCH($V$7,T430)),"WINCOMQUANGNINH",IF(ISNUMBER(SEARCH($V$8,T430)),"WINCOMHAIPHONG",IF(ISNUMBER(SEARCH($V$9,T430)),"WINCOMBACGIANG",IF(ISNUMBER(SEARCH($V$10,T430)),"WINCOMBACNINH",IF(ISNUMBER(SEARCH($V$11,T430)),"WINCOMPHUTHO",IF(ISNUMBER(SEARCH($V$12,T430)),"WINCOMHATINH",IF(ISNUMBER(SEARCH($V$13,T430)),"WINCOMTHAINGUYEN",IF(ISNUMBER(SEARCH($V$14,T430)),"WINCOMKHANHHOA",IF(ISNUMBER(SEARCH($V$15,T430)),"WINCOMHUNGYEN",IF(ISNUMBER(SEARCH($V$16,T430)),"WINCOMNGHEAN",IF(ISNUMBER(SEARCH($V$17,T430)),"WINCOMLAOCAI",IF(ISNUMBER(SEARCH($V$18,T430)),"WINCOMVUNGTAU",IF(ISNUMBER(SEARCH($V$19,T430)),"WINCOMBINHDUONG",IF(ISNUMBER(SEARCH($V$20,T430)),"WINCOMKIENGIANG",IF(ISNUMBER(SEARCH($V$21,T430)),"WINCOMHANAM",IF(ISNUMBER(SEARCH($V$22,T430)),"WINCOMNAMDINH",IF(ISNUMBER(SEARCH($V$23,T430)),"WINCOMLANGSON",IF(ISNUMBER(SEARCH($V$24,T430)),"WINCOMTHANHHOA",IF(ISNUMBER(SEARCH($V$25,T430)),"WINCOMYENBAI",IF(ISNUMBER(SEARCH($V$26,T430)),"WINCOMTUYENQUANG",IF(ISNUMBER(SEARCH($V$27,T430)),"WINCOMHUE",IF(ISNUMBER(SEARCH($V$28,T430)),"WINCOMQUANGNAM",IF(ISNUMBER(SEARCH($V$29,T430)),"WINCOMVINHPHUC",IF(ISNUMBER(SEARCH($V$30,T430)),"WINCOMHAGIANG",IF(ISNUMBER(SEARCH($V$31,T430)),"WINCOMNINHBINH",IF(ISNUMBER(SEARCH($V$32,T430)),"WINCOMTRAVINH",IF(ISNUMBER(SEARCH($V$33,T430)),"WINCOMCANTHO",IF(ISNUMBER(SEARCH($V$34,T430)),"WINCOMBENTRE",IF(ISNUMBER(SEARCH($V$35,T430)),"WINCOMCAMAU",IF(ISNUMBER(SEARCH($V$36,T430)),"WINCOMANGIANG",IF(ISNUMBER(SEARCH($V$37,T430)),"WINCOMNINHTHUAN",IF(ISNUMBER(SEARCH($V$38,T430)),"WINCOMTHAIBINH",IF(ISNUMBER(SEARCH($V$39,T430)),"WINCOMGIALAI",IF(ISNUMBER(SEARCH($V$40,T430)),"WINCOMHOABINH",IF(ISNUMBER(SEARCH($V$41,T430)),"WINCOMQUANGNGAI",IF(ISNUMBER(SEARCH($V$42,T430)),"WINCOMBINHTHUAN",IF(ISNUMBER(SEARCH($V$43,T430)),"WINCOMDAKLAK",IF(ISNUMBER(SEARCH($V$44,T430)),"WINCOMSOCTRANG",IF(ISNUMBER(SEARCH($V$45,T430)),"WINCOMSONLA",IF(ISNUMBER(SEARCH($V$46,T430)),"WINCOMKONTUM",IF(ISNUMBER(SEARCH($V$47,T430)),"WINCOMPHUYEN",IF(ISNUMBER(SEARCH($V$48,T430)),"WINCOMQUANGTRI",IF(ISNUMBER(SEARCH($V$49,T430)),"WINCOMBINHDINH",IF(ISNUMBER(SEARCH($V$50,T430)),"WINCOMCAOBANG",IF(ISNUMBER(SEARCH($V$51,T430)),"WINCOMQUANGBINH",IF(ISNUMBER(SEARCH($V$52,T430)),"WINCOMLAMDONG",IF(ISNUMBER(SEARCH($V$53,T430)),"WINCOMVINHLONG",IF(ISNUMBER(SEARCH($V$54,T430)),"WINCOMDONGTHAP",IF(ISNUMBER(SEARCH($V$55,T430)),"WINCOMTIENGIANG",IF(ISNUMBER(SEARCH($V$56,T430)),"WINCOMQUANGNINH",0))))))))))))))))))))))))))))))))))))))))))))))))))))))</f>
        <v>WINCOMHANOI</v>
      </c>
    </row>
    <row r="431" spans="1:25" x14ac:dyDescent="0.2">
      <c r="A431" t="s">
        <v>0</v>
      </c>
      <c r="B431" t="s">
        <v>815</v>
      </c>
      <c r="C431" t="s">
        <v>31</v>
      </c>
      <c r="D431" t="s">
        <v>3</v>
      </c>
      <c r="E431" t="s">
        <v>4</v>
      </c>
      <c r="F431" s="5">
        <f t="shared" si="25"/>
        <v>2</v>
      </c>
      <c r="G431" s="2">
        <v>177692</v>
      </c>
      <c r="H431" s="2">
        <v>195461.2</v>
      </c>
      <c r="I431" t="s">
        <v>5</v>
      </c>
      <c r="J431" t="s">
        <v>6</v>
      </c>
      <c r="K431" t="str">
        <f t="shared" si="26"/>
        <v>Gà muối gói 500g</v>
      </c>
      <c r="L431" s="8" t="str">
        <f>VLOOKUP(K431,'[1]Mã Misa'!$B$2:$D$74,2,0)</f>
        <v>Gà muối 500g</v>
      </c>
      <c r="M431" s="8" t="str">
        <f>VLOOKUP(L431,'[1]Mã Misa'!$C$2:$D$74,2,0)</f>
        <v>GM500</v>
      </c>
      <c r="N431" s="2">
        <v>88846</v>
      </c>
      <c r="O431" t="s">
        <v>816</v>
      </c>
      <c r="P431" s="8" t="str">
        <f t="shared" si="27"/>
        <v>0136886</v>
      </c>
      <c r="Q431" s="8" t="e">
        <f t="array" ref="Q431">IF(VLOOKUP(P431,$AA$1:$AC$32,1,0)&lt;&gt;0,(P431&amp;"A"),0)</f>
        <v>#N/A</v>
      </c>
      <c r="R431" s="12">
        <v>44508</v>
      </c>
      <c r="S431" t="s">
        <v>817</v>
      </c>
      <c r="T431" s="8" t="str">
        <f t="shared" si="28"/>
        <v>VM+ HNI Tò</v>
      </c>
      <c r="U431" t="s">
        <v>6216</v>
      </c>
      <c r="Y431" t="str">
        <f t="array" ref="Y431">IF(ISNUMBER(SEARCH($V$3,T431)),"WINCOMHANOI",IF(ISNUMBER(SEARCH($V$4,T431)),"WINCOMHOCHIMINH",IF(ISNUMBER(SEARCH($V$5,T431)),"WINCOMDANANG",IF(ISNUMBER(SEARCH($V$6,T431)),"WINCOMHAIDUONG",IF(ISNUMBER(SEARCH($V$7,T431)),"WINCOMQUANGNINH",IF(ISNUMBER(SEARCH($V$8,T431)),"WINCOMHAIPHONG",IF(ISNUMBER(SEARCH($V$9,T431)),"WINCOMBACGIANG",IF(ISNUMBER(SEARCH($V$10,T431)),"WINCOMBACNINH",IF(ISNUMBER(SEARCH($V$11,T431)),"WINCOMPHUTHO",IF(ISNUMBER(SEARCH($V$12,T431)),"WINCOMHATINH",IF(ISNUMBER(SEARCH($V$13,T431)),"WINCOMTHAINGUYEN",IF(ISNUMBER(SEARCH($V$14,T431)),"WINCOMKHANHHOA",IF(ISNUMBER(SEARCH($V$15,T431)),"WINCOMHUNGYEN",IF(ISNUMBER(SEARCH($V$16,T431)),"WINCOMNGHEAN",IF(ISNUMBER(SEARCH($V$17,T431)),"WINCOMLAOCAI",IF(ISNUMBER(SEARCH($V$18,T431)),"WINCOMVUNGTAU",IF(ISNUMBER(SEARCH($V$19,T431)),"WINCOMBINHDUONG",IF(ISNUMBER(SEARCH($V$20,T431)),"WINCOMKIENGIANG",IF(ISNUMBER(SEARCH($V$21,T431)),"WINCOMHANAM",IF(ISNUMBER(SEARCH($V$22,T431)),"WINCOMNAMDINH",IF(ISNUMBER(SEARCH($V$23,T431)),"WINCOMLANGSON",IF(ISNUMBER(SEARCH($V$24,T431)),"WINCOMTHANHHOA",IF(ISNUMBER(SEARCH($V$25,T431)),"WINCOMYENBAI",IF(ISNUMBER(SEARCH($V$26,T431)),"WINCOMTUYENQUANG",IF(ISNUMBER(SEARCH($V$27,T431)),"WINCOMHUE",IF(ISNUMBER(SEARCH($V$28,T431)),"WINCOMQUANGNAM",IF(ISNUMBER(SEARCH($V$29,T431)),"WINCOMVINHPHUC",IF(ISNUMBER(SEARCH($V$30,T431)),"WINCOMHAGIANG",IF(ISNUMBER(SEARCH($V$31,T431)),"WINCOMNINHBINH",IF(ISNUMBER(SEARCH($V$32,T431)),"WINCOMTRAVINH",IF(ISNUMBER(SEARCH($V$33,T431)),"WINCOMCANTHO",IF(ISNUMBER(SEARCH($V$34,T431)),"WINCOMBENTRE",IF(ISNUMBER(SEARCH($V$35,T431)),"WINCOMCAMAU",IF(ISNUMBER(SEARCH($V$36,T431)),"WINCOMANGIANG",IF(ISNUMBER(SEARCH($V$37,T431)),"WINCOMNINHTHUAN",IF(ISNUMBER(SEARCH($V$38,T431)),"WINCOMTHAIBINH",IF(ISNUMBER(SEARCH($V$39,T431)),"WINCOMGIALAI",IF(ISNUMBER(SEARCH($V$40,T431)),"WINCOMHOABINH",IF(ISNUMBER(SEARCH($V$41,T431)),"WINCOMQUANGNGAI",IF(ISNUMBER(SEARCH($V$42,T431)),"WINCOMBINHTHUAN",IF(ISNUMBER(SEARCH($V$43,T431)),"WINCOMDAKLAK",IF(ISNUMBER(SEARCH($V$44,T431)),"WINCOMSOCTRANG",IF(ISNUMBER(SEARCH($V$45,T431)),"WINCOMSONLA",IF(ISNUMBER(SEARCH($V$46,T431)),"WINCOMKONTUM",IF(ISNUMBER(SEARCH($V$47,T431)),"WINCOMPHUYEN",IF(ISNUMBER(SEARCH($V$48,T431)),"WINCOMQUANGTRI",IF(ISNUMBER(SEARCH($V$49,T431)),"WINCOMBINHDINH",IF(ISNUMBER(SEARCH($V$50,T431)),"WINCOMCAOBANG",IF(ISNUMBER(SEARCH($V$51,T431)),"WINCOMQUANGBINH",IF(ISNUMBER(SEARCH($V$52,T431)),"WINCOMLAMDONG",IF(ISNUMBER(SEARCH($V$53,T431)),"WINCOMVINHLONG",IF(ISNUMBER(SEARCH($V$54,T431)),"WINCOMDONGTHAP",IF(ISNUMBER(SEARCH($V$55,T431)),"WINCOMTIENGIANG",IF(ISNUMBER(SEARCH($V$56,T431)),"WINCOMQUANGNINH",0))))))))))))))))))))))))))))))))))))))))))))))))))))))</f>
        <v>WINCOMHANOI</v>
      </c>
    </row>
    <row r="432" spans="1:25" x14ac:dyDescent="0.2">
      <c r="A432" t="s">
        <v>0</v>
      </c>
      <c r="B432" t="s">
        <v>818</v>
      </c>
      <c r="C432" t="s">
        <v>2</v>
      </c>
      <c r="D432" t="s">
        <v>123</v>
      </c>
      <c r="E432" t="s">
        <v>4</v>
      </c>
      <c r="F432" s="5">
        <f t="shared" si="25"/>
        <v>2</v>
      </c>
      <c r="G432" s="2">
        <v>111190</v>
      </c>
      <c r="H432" s="2">
        <v>122309.00000000001</v>
      </c>
      <c r="I432" t="s">
        <v>5</v>
      </c>
      <c r="J432" t="s">
        <v>124</v>
      </c>
      <c r="K432" t="str">
        <f t="shared" si="26"/>
        <v>Tai heo muối gói 200g</v>
      </c>
      <c r="L432" s="8" t="str">
        <f>VLOOKUP(K432,'[1]Mã Misa'!$B$2:$D$74,2,0)</f>
        <v>Tai heo muối 200g</v>
      </c>
      <c r="M432" s="8" t="str">
        <f>VLOOKUP(L432,'[1]Mã Misa'!$C$2:$D$74,2,0)</f>
        <v>TH200</v>
      </c>
      <c r="N432" s="2">
        <v>55595</v>
      </c>
      <c r="O432" t="s">
        <v>819</v>
      </c>
      <c r="P432" s="8" t="str">
        <f t="shared" si="27"/>
        <v>0042795</v>
      </c>
      <c r="Q432" s="8" t="e">
        <f t="array" ref="Q432">IF(VLOOKUP(P432,$AA$1:$AC$32,1,0)&lt;&gt;0,(P432&amp;"A"),0)</f>
        <v>#N/A</v>
      </c>
      <c r="R432" s="12">
        <v>44508</v>
      </c>
      <c r="S432" t="s">
        <v>471</v>
      </c>
      <c r="T432" s="8" t="str">
        <f t="shared" si="28"/>
        <v>VM+ HCM 24</v>
      </c>
      <c r="U432" t="s">
        <v>6111</v>
      </c>
      <c r="Y432" t="str">
        <f t="array" ref="Y432">IF(ISNUMBER(SEARCH($V$3,T432)),"WINCOMHANOI",IF(ISNUMBER(SEARCH($V$4,T432)),"WINCOMHOCHIMINH",IF(ISNUMBER(SEARCH($V$5,T432)),"WINCOMDANANG",IF(ISNUMBER(SEARCH($V$6,T432)),"WINCOMHAIDUONG",IF(ISNUMBER(SEARCH($V$7,T432)),"WINCOMQUANGNINH",IF(ISNUMBER(SEARCH($V$8,T432)),"WINCOMHAIPHONG",IF(ISNUMBER(SEARCH($V$9,T432)),"WINCOMBACGIANG",IF(ISNUMBER(SEARCH($V$10,T432)),"WINCOMBACNINH",IF(ISNUMBER(SEARCH($V$11,T432)),"WINCOMPHUTHO",IF(ISNUMBER(SEARCH($V$12,T432)),"WINCOMHATINH",IF(ISNUMBER(SEARCH($V$13,T432)),"WINCOMTHAINGUYEN",IF(ISNUMBER(SEARCH($V$14,T432)),"WINCOMKHANHHOA",IF(ISNUMBER(SEARCH($V$15,T432)),"WINCOMHUNGYEN",IF(ISNUMBER(SEARCH($V$16,T432)),"WINCOMNGHEAN",IF(ISNUMBER(SEARCH($V$17,T432)),"WINCOMLAOCAI",IF(ISNUMBER(SEARCH($V$18,T432)),"WINCOMVUNGTAU",IF(ISNUMBER(SEARCH($V$19,T432)),"WINCOMBINHDUONG",IF(ISNUMBER(SEARCH($V$20,T432)),"WINCOMKIENGIANG",IF(ISNUMBER(SEARCH($V$21,T432)),"WINCOMHANAM",IF(ISNUMBER(SEARCH($V$22,T432)),"WINCOMNAMDINH",IF(ISNUMBER(SEARCH($V$23,T432)),"WINCOMLANGSON",IF(ISNUMBER(SEARCH($V$24,T432)),"WINCOMTHANHHOA",IF(ISNUMBER(SEARCH($V$25,T432)),"WINCOMYENBAI",IF(ISNUMBER(SEARCH($V$26,T432)),"WINCOMTUYENQUANG",IF(ISNUMBER(SEARCH($V$27,T432)),"WINCOMHUE",IF(ISNUMBER(SEARCH($V$28,T432)),"WINCOMQUANGNAM",IF(ISNUMBER(SEARCH($V$29,T432)),"WINCOMVINHPHUC",IF(ISNUMBER(SEARCH($V$30,T432)),"WINCOMHAGIANG",IF(ISNUMBER(SEARCH($V$31,T432)),"WINCOMNINHBINH",IF(ISNUMBER(SEARCH($V$32,T432)),"WINCOMTRAVINH",IF(ISNUMBER(SEARCH($V$33,T432)),"WINCOMCANTHO",IF(ISNUMBER(SEARCH($V$34,T432)),"WINCOMBENTRE",IF(ISNUMBER(SEARCH($V$35,T432)),"WINCOMCAMAU",IF(ISNUMBER(SEARCH($V$36,T432)),"WINCOMANGIANG",IF(ISNUMBER(SEARCH($V$37,T432)),"WINCOMNINHTHUAN",IF(ISNUMBER(SEARCH($V$38,T432)),"WINCOMTHAIBINH",IF(ISNUMBER(SEARCH($V$39,T432)),"WINCOMGIALAI",IF(ISNUMBER(SEARCH($V$40,T432)),"WINCOMHOABINH",IF(ISNUMBER(SEARCH($V$41,T432)),"WINCOMQUANGNGAI",IF(ISNUMBER(SEARCH($V$42,T432)),"WINCOMBINHTHUAN",IF(ISNUMBER(SEARCH($V$43,T432)),"WINCOMDAKLAK",IF(ISNUMBER(SEARCH($V$44,T432)),"WINCOMSOCTRANG",IF(ISNUMBER(SEARCH($V$45,T432)),"WINCOMSONLA",IF(ISNUMBER(SEARCH($V$46,T432)),"WINCOMKONTUM",IF(ISNUMBER(SEARCH($V$47,T432)),"WINCOMPHUYEN",IF(ISNUMBER(SEARCH($V$48,T432)),"WINCOMQUANGTRI",IF(ISNUMBER(SEARCH($V$49,T432)),"WINCOMBINHDINH",IF(ISNUMBER(SEARCH($V$50,T432)),"WINCOMCAOBANG",IF(ISNUMBER(SEARCH($V$51,T432)),"WINCOMQUANGBINH",IF(ISNUMBER(SEARCH($V$52,T432)),"WINCOMLAMDONG",IF(ISNUMBER(SEARCH($V$53,T432)),"WINCOMVINHLONG",IF(ISNUMBER(SEARCH($V$54,T432)),"WINCOMDONGTHAP",IF(ISNUMBER(SEARCH($V$55,T432)),"WINCOMTIENGIANG",IF(ISNUMBER(SEARCH($V$56,T432)),"WINCOMQUANGNINH",0))))))))))))))))))))))))))))))))))))))))))))))))))))))</f>
        <v>WINCOMHOCHIMINH</v>
      </c>
    </row>
    <row r="433" spans="1:25" x14ac:dyDescent="0.2">
      <c r="A433" t="s">
        <v>0</v>
      </c>
      <c r="B433" t="s">
        <v>818</v>
      </c>
      <c r="C433" t="s">
        <v>31</v>
      </c>
      <c r="D433" t="s">
        <v>27</v>
      </c>
      <c r="E433" t="s">
        <v>4</v>
      </c>
      <c r="F433" s="5">
        <f t="shared" si="25"/>
        <v>1</v>
      </c>
      <c r="G433" s="2">
        <v>74250</v>
      </c>
      <c r="H433" s="2">
        <v>81675</v>
      </c>
      <c r="I433" t="s">
        <v>5</v>
      </c>
      <c r="J433" t="s">
        <v>28</v>
      </c>
      <c r="K433" t="str">
        <f t="shared" si="26"/>
        <v>_Chả cốm 300g</v>
      </c>
      <c r="L433" s="8" t="str">
        <f>VLOOKUP(K433,'[1]Mã Misa'!$B$2:$D$74,2,0)</f>
        <v>Chả cốm 300g</v>
      </c>
      <c r="M433" s="8" t="str">
        <f>VLOOKUP(L433,'[1]Mã Misa'!$C$2:$D$74,2,0)</f>
        <v>CC300</v>
      </c>
      <c r="N433" s="2">
        <v>74250</v>
      </c>
      <c r="O433" t="s">
        <v>819</v>
      </c>
      <c r="P433" s="8" t="str">
        <f t="shared" si="27"/>
        <v>0042795</v>
      </c>
      <c r="Q433" s="8" t="e">
        <f t="array" ref="Q433">IF(VLOOKUP(P433,$AA$1:$AC$32,1,0)&lt;&gt;0,(P433&amp;"A"),0)</f>
        <v>#N/A</v>
      </c>
      <c r="R433" s="12">
        <v>44508</v>
      </c>
      <c r="S433" t="s">
        <v>471</v>
      </c>
      <c r="T433" s="8" t="str">
        <f t="shared" si="28"/>
        <v>VM+ HCM 24</v>
      </c>
      <c r="U433" t="s">
        <v>6111</v>
      </c>
      <c r="Y433" t="str">
        <f t="array" ref="Y433">IF(ISNUMBER(SEARCH($V$3,T433)),"WINCOMHANOI",IF(ISNUMBER(SEARCH($V$4,T433)),"WINCOMHOCHIMINH",IF(ISNUMBER(SEARCH($V$5,T433)),"WINCOMDANANG",IF(ISNUMBER(SEARCH($V$6,T433)),"WINCOMHAIDUONG",IF(ISNUMBER(SEARCH($V$7,T433)),"WINCOMQUANGNINH",IF(ISNUMBER(SEARCH($V$8,T433)),"WINCOMHAIPHONG",IF(ISNUMBER(SEARCH($V$9,T433)),"WINCOMBACGIANG",IF(ISNUMBER(SEARCH($V$10,T433)),"WINCOMBACNINH",IF(ISNUMBER(SEARCH($V$11,T433)),"WINCOMPHUTHO",IF(ISNUMBER(SEARCH($V$12,T433)),"WINCOMHATINH",IF(ISNUMBER(SEARCH($V$13,T433)),"WINCOMTHAINGUYEN",IF(ISNUMBER(SEARCH($V$14,T433)),"WINCOMKHANHHOA",IF(ISNUMBER(SEARCH($V$15,T433)),"WINCOMHUNGYEN",IF(ISNUMBER(SEARCH($V$16,T433)),"WINCOMNGHEAN",IF(ISNUMBER(SEARCH($V$17,T433)),"WINCOMLAOCAI",IF(ISNUMBER(SEARCH($V$18,T433)),"WINCOMVUNGTAU",IF(ISNUMBER(SEARCH($V$19,T433)),"WINCOMBINHDUONG",IF(ISNUMBER(SEARCH($V$20,T433)),"WINCOMKIENGIANG",IF(ISNUMBER(SEARCH($V$21,T433)),"WINCOMHANAM",IF(ISNUMBER(SEARCH($V$22,T433)),"WINCOMNAMDINH",IF(ISNUMBER(SEARCH($V$23,T433)),"WINCOMLANGSON",IF(ISNUMBER(SEARCH($V$24,T433)),"WINCOMTHANHHOA",IF(ISNUMBER(SEARCH($V$25,T433)),"WINCOMYENBAI",IF(ISNUMBER(SEARCH($V$26,T433)),"WINCOMTUYENQUANG",IF(ISNUMBER(SEARCH($V$27,T433)),"WINCOMHUE",IF(ISNUMBER(SEARCH($V$28,T433)),"WINCOMQUANGNAM",IF(ISNUMBER(SEARCH($V$29,T433)),"WINCOMVINHPHUC",IF(ISNUMBER(SEARCH($V$30,T433)),"WINCOMHAGIANG",IF(ISNUMBER(SEARCH($V$31,T433)),"WINCOMNINHBINH",IF(ISNUMBER(SEARCH($V$32,T433)),"WINCOMTRAVINH",IF(ISNUMBER(SEARCH($V$33,T433)),"WINCOMCANTHO",IF(ISNUMBER(SEARCH($V$34,T433)),"WINCOMBENTRE",IF(ISNUMBER(SEARCH($V$35,T433)),"WINCOMCAMAU",IF(ISNUMBER(SEARCH($V$36,T433)),"WINCOMANGIANG",IF(ISNUMBER(SEARCH($V$37,T433)),"WINCOMNINHTHUAN",IF(ISNUMBER(SEARCH($V$38,T433)),"WINCOMTHAIBINH",IF(ISNUMBER(SEARCH($V$39,T433)),"WINCOMGIALAI",IF(ISNUMBER(SEARCH($V$40,T433)),"WINCOMHOABINH",IF(ISNUMBER(SEARCH($V$41,T433)),"WINCOMQUANGNGAI",IF(ISNUMBER(SEARCH($V$42,T433)),"WINCOMBINHTHUAN",IF(ISNUMBER(SEARCH($V$43,T433)),"WINCOMDAKLAK",IF(ISNUMBER(SEARCH($V$44,T433)),"WINCOMSOCTRANG",IF(ISNUMBER(SEARCH($V$45,T433)),"WINCOMSONLA",IF(ISNUMBER(SEARCH($V$46,T433)),"WINCOMKONTUM",IF(ISNUMBER(SEARCH($V$47,T433)),"WINCOMPHUYEN",IF(ISNUMBER(SEARCH($V$48,T433)),"WINCOMQUANGTRI",IF(ISNUMBER(SEARCH($V$49,T433)),"WINCOMBINHDINH",IF(ISNUMBER(SEARCH($V$50,T433)),"WINCOMCAOBANG",IF(ISNUMBER(SEARCH($V$51,T433)),"WINCOMQUANGBINH",IF(ISNUMBER(SEARCH($V$52,T433)),"WINCOMLAMDONG",IF(ISNUMBER(SEARCH($V$53,T433)),"WINCOMVINHLONG",IF(ISNUMBER(SEARCH($V$54,T433)),"WINCOMDONGTHAP",IF(ISNUMBER(SEARCH($V$55,T433)),"WINCOMTIENGIANG",IF(ISNUMBER(SEARCH($V$56,T433)),"WINCOMQUANGNINH",0))))))))))))))))))))))))))))))))))))))))))))))))))))))</f>
        <v>WINCOMHOCHIMINH</v>
      </c>
    </row>
    <row r="434" spans="1:25" x14ac:dyDescent="0.2">
      <c r="A434" t="s">
        <v>0</v>
      </c>
      <c r="B434" t="s">
        <v>820</v>
      </c>
      <c r="C434" t="s">
        <v>2</v>
      </c>
      <c r="D434" t="s">
        <v>62</v>
      </c>
      <c r="E434" t="s">
        <v>4</v>
      </c>
      <c r="F434" s="5">
        <f t="shared" si="25"/>
        <v>1</v>
      </c>
      <c r="G434" s="2">
        <v>105400</v>
      </c>
      <c r="H434" s="2">
        <v>115940.00000000001</v>
      </c>
      <c r="I434" t="s">
        <v>5</v>
      </c>
      <c r="J434" t="s">
        <v>63</v>
      </c>
      <c r="K434" t="str">
        <f t="shared" si="26"/>
        <v>_Đùi gà sốt cay 500g</v>
      </c>
      <c r="L434" s="8" t="str">
        <f>VLOOKUP(K434,'[1]Mã Misa'!$B$2:$D$74,2,0)</f>
        <v>Đùi gà sốt cay 500g</v>
      </c>
      <c r="M434" s="8" t="str">
        <f>VLOOKUP(L434,'[1]Mã Misa'!$C$2:$D$74,2,0)</f>
        <v>DGSC500</v>
      </c>
      <c r="N434" s="2">
        <v>105400</v>
      </c>
      <c r="O434" t="s">
        <v>821</v>
      </c>
      <c r="P434" s="8" t="str">
        <f t="shared" si="27"/>
        <v>0042796</v>
      </c>
      <c r="Q434" s="8" t="e">
        <f t="array" ref="Q434">IF(VLOOKUP(P434,$AA$1:$AC$32,1,0)&lt;&gt;0,(P434&amp;"A"),0)</f>
        <v>#N/A</v>
      </c>
      <c r="R434" s="12">
        <v>44508</v>
      </c>
      <c r="S434" t="s">
        <v>822</v>
      </c>
      <c r="T434" s="8" t="str">
        <f t="shared" si="28"/>
        <v>VM+ HCM 56</v>
      </c>
      <c r="U434" t="s">
        <v>6217</v>
      </c>
      <c r="Y434" t="str">
        <f t="array" ref="Y434">IF(ISNUMBER(SEARCH($V$3,T434)),"WINCOMHANOI",IF(ISNUMBER(SEARCH($V$4,T434)),"WINCOMHOCHIMINH",IF(ISNUMBER(SEARCH($V$5,T434)),"WINCOMDANANG",IF(ISNUMBER(SEARCH($V$6,T434)),"WINCOMHAIDUONG",IF(ISNUMBER(SEARCH($V$7,T434)),"WINCOMQUANGNINH",IF(ISNUMBER(SEARCH($V$8,T434)),"WINCOMHAIPHONG",IF(ISNUMBER(SEARCH($V$9,T434)),"WINCOMBACGIANG",IF(ISNUMBER(SEARCH($V$10,T434)),"WINCOMBACNINH",IF(ISNUMBER(SEARCH($V$11,T434)),"WINCOMPHUTHO",IF(ISNUMBER(SEARCH($V$12,T434)),"WINCOMHATINH",IF(ISNUMBER(SEARCH($V$13,T434)),"WINCOMTHAINGUYEN",IF(ISNUMBER(SEARCH($V$14,T434)),"WINCOMKHANHHOA",IF(ISNUMBER(SEARCH($V$15,T434)),"WINCOMHUNGYEN",IF(ISNUMBER(SEARCH($V$16,T434)),"WINCOMNGHEAN",IF(ISNUMBER(SEARCH($V$17,T434)),"WINCOMLAOCAI",IF(ISNUMBER(SEARCH($V$18,T434)),"WINCOMVUNGTAU",IF(ISNUMBER(SEARCH($V$19,T434)),"WINCOMBINHDUONG",IF(ISNUMBER(SEARCH($V$20,T434)),"WINCOMKIENGIANG",IF(ISNUMBER(SEARCH($V$21,T434)),"WINCOMHANAM",IF(ISNUMBER(SEARCH($V$22,T434)),"WINCOMNAMDINH",IF(ISNUMBER(SEARCH($V$23,T434)),"WINCOMLANGSON",IF(ISNUMBER(SEARCH($V$24,T434)),"WINCOMTHANHHOA",IF(ISNUMBER(SEARCH($V$25,T434)),"WINCOMYENBAI",IF(ISNUMBER(SEARCH($V$26,T434)),"WINCOMTUYENQUANG",IF(ISNUMBER(SEARCH($V$27,T434)),"WINCOMHUE",IF(ISNUMBER(SEARCH($V$28,T434)),"WINCOMQUANGNAM",IF(ISNUMBER(SEARCH($V$29,T434)),"WINCOMVINHPHUC",IF(ISNUMBER(SEARCH($V$30,T434)),"WINCOMHAGIANG",IF(ISNUMBER(SEARCH($V$31,T434)),"WINCOMNINHBINH",IF(ISNUMBER(SEARCH($V$32,T434)),"WINCOMTRAVINH",IF(ISNUMBER(SEARCH($V$33,T434)),"WINCOMCANTHO",IF(ISNUMBER(SEARCH($V$34,T434)),"WINCOMBENTRE",IF(ISNUMBER(SEARCH($V$35,T434)),"WINCOMCAMAU",IF(ISNUMBER(SEARCH($V$36,T434)),"WINCOMANGIANG",IF(ISNUMBER(SEARCH($V$37,T434)),"WINCOMNINHTHUAN",IF(ISNUMBER(SEARCH($V$38,T434)),"WINCOMTHAIBINH",IF(ISNUMBER(SEARCH($V$39,T434)),"WINCOMGIALAI",IF(ISNUMBER(SEARCH($V$40,T434)),"WINCOMHOABINH",IF(ISNUMBER(SEARCH($V$41,T434)),"WINCOMQUANGNGAI",IF(ISNUMBER(SEARCH($V$42,T434)),"WINCOMBINHTHUAN",IF(ISNUMBER(SEARCH($V$43,T434)),"WINCOMDAKLAK",IF(ISNUMBER(SEARCH($V$44,T434)),"WINCOMSOCTRANG",IF(ISNUMBER(SEARCH($V$45,T434)),"WINCOMSONLA",IF(ISNUMBER(SEARCH($V$46,T434)),"WINCOMKONTUM",IF(ISNUMBER(SEARCH($V$47,T434)),"WINCOMPHUYEN",IF(ISNUMBER(SEARCH($V$48,T434)),"WINCOMQUANGTRI",IF(ISNUMBER(SEARCH($V$49,T434)),"WINCOMBINHDINH",IF(ISNUMBER(SEARCH($V$50,T434)),"WINCOMCAOBANG",IF(ISNUMBER(SEARCH($V$51,T434)),"WINCOMQUANGBINH",IF(ISNUMBER(SEARCH($V$52,T434)),"WINCOMLAMDONG",IF(ISNUMBER(SEARCH($V$53,T434)),"WINCOMVINHLONG",IF(ISNUMBER(SEARCH($V$54,T434)),"WINCOMDONGTHAP",IF(ISNUMBER(SEARCH($V$55,T434)),"WINCOMTIENGIANG",IF(ISNUMBER(SEARCH($V$56,T434)),"WINCOMQUANGNINH",0))))))))))))))))))))))))))))))))))))))))))))))))))))))</f>
        <v>WINCOMHOCHIMINH</v>
      </c>
    </row>
    <row r="435" spans="1:25" x14ac:dyDescent="0.2">
      <c r="A435" t="s">
        <v>0</v>
      </c>
      <c r="B435" t="s">
        <v>820</v>
      </c>
      <c r="C435" t="s">
        <v>31</v>
      </c>
      <c r="D435" t="s">
        <v>3</v>
      </c>
      <c r="E435" t="s">
        <v>4</v>
      </c>
      <c r="F435" s="5">
        <f t="shared" si="25"/>
        <v>2</v>
      </c>
      <c r="G435" s="2">
        <v>177692</v>
      </c>
      <c r="H435" s="2">
        <v>195461.2</v>
      </c>
      <c r="I435" t="s">
        <v>5</v>
      </c>
      <c r="J435" t="s">
        <v>6</v>
      </c>
      <c r="K435" t="str">
        <f t="shared" si="26"/>
        <v>Gà muối gói 500g</v>
      </c>
      <c r="L435" s="8" t="str">
        <f>VLOOKUP(K435,'[1]Mã Misa'!$B$2:$D$74,2,0)</f>
        <v>Gà muối 500g</v>
      </c>
      <c r="M435" s="8" t="str">
        <f>VLOOKUP(L435,'[1]Mã Misa'!$C$2:$D$74,2,0)</f>
        <v>GM500</v>
      </c>
      <c r="N435" s="2">
        <v>88846</v>
      </c>
      <c r="O435" t="s">
        <v>821</v>
      </c>
      <c r="P435" s="8" t="str">
        <f t="shared" si="27"/>
        <v>0042796</v>
      </c>
      <c r="Q435" s="8" t="e">
        <f t="array" ref="Q435">IF(VLOOKUP(P435,$AA$1:$AC$32,1,0)&lt;&gt;0,(P435&amp;"A"),0)</f>
        <v>#N/A</v>
      </c>
      <c r="R435" s="12">
        <v>44508</v>
      </c>
      <c r="S435" t="s">
        <v>822</v>
      </c>
      <c r="T435" s="8" t="str">
        <f t="shared" si="28"/>
        <v>VM+ HCM 56</v>
      </c>
      <c r="U435" t="s">
        <v>6217</v>
      </c>
      <c r="Y435" t="str">
        <f t="array" ref="Y435">IF(ISNUMBER(SEARCH($V$3,T435)),"WINCOMHANOI",IF(ISNUMBER(SEARCH($V$4,T435)),"WINCOMHOCHIMINH",IF(ISNUMBER(SEARCH($V$5,T435)),"WINCOMDANANG",IF(ISNUMBER(SEARCH($V$6,T435)),"WINCOMHAIDUONG",IF(ISNUMBER(SEARCH($V$7,T435)),"WINCOMQUANGNINH",IF(ISNUMBER(SEARCH($V$8,T435)),"WINCOMHAIPHONG",IF(ISNUMBER(SEARCH($V$9,T435)),"WINCOMBACGIANG",IF(ISNUMBER(SEARCH($V$10,T435)),"WINCOMBACNINH",IF(ISNUMBER(SEARCH($V$11,T435)),"WINCOMPHUTHO",IF(ISNUMBER(SEARCH($V$12,T435)),"WINCOMHATINH",IF(ISNUMBER(SEARCH($V$13,T435)),"WINCOMTHAINGUYEN",IF(ISNUMBER(SEARCH($V$14,T435)),"WINCOMKHANHHOA",IF(ISNUMBER(SEARCH($V$15,T435)),"WINCOMHUNGYEN",IF(ISNUMBER(SEARCH($V$16,T435)),"WINCOMNGHEAN",IF(ISNUMBER(SEARCH($V$17,T435)),"WINCOMLAOCAI",IF(ISNUMBER(SEARCH($V$18,T435)),"WINCOMVUNGTAU",IF(ISNUMBER(SEARCH($V$19,T435)),"WINCOMBINHDUONG",IF(ISNUMBER(SEARCH($V$20,T435)),"WINCOMKIENGIANG",IF(ISNUMBER(SEARCH($V$21,T435)),"WINCOMHANAM",IF(ISNUMBER(SEARCH($V$22,T435)),"WINCOMNAMDINH",IF(ISNUMBER(SEARCH($V$23,T435)),"WINCOMLANGSON",IF(ISNUMBER(SEARCH($V$24,T435)),"WINCOMTHANHHOA",IF(ISNUMBER(SEARCH($V$25,T435)),"WINCOMYENBAI",IF(ISNUMBER(SEARCH($V$26,T435)),"WINCOMTUYENQUANG",IF(ISNUMBER(SEARCH($V$27,T435)),"WINCOMHUE",IF(ISNUMBER(SEARCH($V$28,T435)),"WINCOMQUANGNAM",IF(ISNUMBER(SEARCH($V$29,T435)),"WINCOMVINHPHUC",IF(ISNUMBER(SEARCH($V$30,T435)),"WINCOMHAGIANG",IF(ISNUMBER(SEARCH($V$31,T435)),"WINCOMNINHBINH",IF(ISNUMBER(SEARCH($V$32,T435)),"WINCOMTRAVINH",IF(ISNUMBER(SEARCH($V$33,T435)),"WINCOMCANTHO",IF(ISNUMBER(SEARCH($V$34,T435)),"WINCOMBENTRE",IF(ISNUMBER(SEARCH($V$35,T435)),"WINCOMCAMAU",IF(ISNUMBER(SEARCH($V$36,T435)),"WINCOMANGIANG",IF(ISNUMBER(SEARCH($V$37,T435)),"WINCOMNINHTHUAN",IF(ISNUMBER(SEARCH($V$38,T435)),"WINCOMTHAIBINH",IF(ISNUMBER(SEARCH($V$39,T435)),"WINCOMGIALAI",IF(ISNUMBER(SEARCH($V$40,T435)),"WINCOMHOABINH",IF(ISNUMBER(SEARCH($V$41,T435)),"WINCOMQUANGNGAI",IF(ISNUMBER(SEARCH($V$42,T435)),"WINCOMBINHTHUAN",IF(ISNUMBER(SEARCH($V$43,T435)),"WINCOMDAKLAK",IF(ISNUMBER(SEARCH($V$44,T435)),"WINCOMSOCTRANG",IF(ISNUMBER(SEARCH($V$45,T435)),"WINCOMSONLA",IF(ISNUMBER(SEARCH($V$46,T435)),"WINCOMKONTUM",IF(ISNUMBER(SEARCH($V$47,T435)),"WINCOMPHUYEN",IF(ISNUMBER(SEARCH($V$48,T435)),"WINCOMQUANGTRI",IF(ISNUMBER(SEARCH($V$49,T435)),"WINCOMBINHDINH",IF(ISNUMBER(SEARCH($V$50,T435)),"WINCOMCAOBANG",IF(ISNUMBER(SEARCH($V$51,T435)),"WINCOMQUANGBINH",IF(ISNUMBER(SEARCH($V$52,T435)),"WINCOMLAMDONG",IF(ISNUMBER(SEARCH($V$53,T435)),"WINCOMVINHLONG",IF(ISNUMBER(SEARCH($V$54,T435)),"WINCOMDONGTHAP",IF(ISNUMBER(SEARCH($V$55,T435)),"WINCOMTIENGIANG",IF(ISNUMBER(SEARCH($V$56,T435)),"WINCOMQUANGNINH",0))))))))))))))))))))))))))))))))))))))))))))))))))))))</f>
        <v>WINCOMHOCHIMINH</v>
      </c>
    </row>
    <row r="436" spans="1:25" x14ac:dyDescent="0.2">
      <c r="A436" t="s">
        <v>0</v>
      </c>
      <c r="B436" t="s">
        <v>820</v>
      </c>
      <c r="C436" t="s">
        <v>34</v>
      </c>
      <c r="D436" t="s">
        <v>35</v>
      </c>
      <c r="E436" t="s">
        <v>4</v>
      </c>
      <c r="F436" s="5">
        <f t="shared" si="25"/>
        <v>2</v>
      </c>
      <c r="G436" s="2">
        <v>146862</v>
      </c>
      <c r="H436" s="2">
        <v>161548.20000000001</v>
      </c>
      <c r="I436" t="s">
        <v>5</v>
      </c>
      <c r="J436" t="s">
        <v>36</v>
      </c>
      <c r="K436" t="str">
        <f t="shared" si="26"/>
        <v>Chân giò heo muối gói 300g</v>
      </c>
      <c r="L436" s="8" t="str">
        <f>VLOOKUP(K436,'[1]Mã Misa'!$B$2:$D$74,2,0)</f>
        <v>Chân giò heo muối 300g</v>
      </c>
      <c r="M436" s="8" t="str">
        <f>VLOOKUP(L436,'[1]Mã Misa'!$C$2:$D$74,2,0)</f>
        <v>CGM300</v>
      </c>
      <c r="N436" s="2">
        <v>73431</v>
      </c>
      <c r="O436" t="s">
        <v>821</v>
      </c>
      <c r="P436" s="8" t="str">
        <f t="shared" si="27"/>
        <v>0042796</v>
      </c>
      <c r="Q436" s="8" t="e">
        <f t="array" ref="Q436">IF(VLOOKUP(P436,$AA$1:$AC$32,1,0)&lt;&gt;0,(P436&amp;"A"),0)</f>
        <v>#N/A</v>
      </c>
      <c r="R436" s="12">
        <v>44508</v>
      </c>
      <c r="S436" t="s">
        <v>822</v>
      </c>
      <c r="T436" s="8" t="str">
        <f t="shared" si="28"/>
        <v>VM+ HCM 56</v>
      </c>
      <c r="U436" t="s">
        <v>6217</v>
      </c>
      <c r="Y436" t="str">
        <f t="array" ref="Y436">IF(ISNUMBER(SEARCH($V$3,T436)),"WINCOMHANOI",IF(ISNUMBER(SEARCH($V$4,T436)),"WINCOMHOCHIMINH",IF(ISNUMBER(SEARCH($V$5,T436)),"WINCOMDANANG",IF(ISNUMBER(SEARCH($V$6,T436)),"WINCOMHAIDUONG",IF(ISNUMBER(SEARCH($V$7,T436)),"WINCOMQUANGNINH",IF(ISNUMBER(SEARCH($V$8,T436)),"WINCOMHAIPHONG",IF(ISNUMBER(SEARCH($V$9,T436)),"WINCOMBACGIANG",IF(ISNUMBER(SEARCH($V$10,T436)),"WINCOMBACNINH",IF(ISNUMBER(SEARCH($V$11,T436)),"WINCOMPHUTHO",IF(ISNUMBER(SEARCH($V$12,T436)),"WINCOMHATINH",IF(ISNUMBER(SEARCH($V$13,T436)),"WINCOMTHAINGUYEN",IF(ISNUMBER(SEARCH($V$14,T436)),"WINCOMKHANHHOA",IF(ISNUMBER(SEARCH($V$15,T436)),"WINCOMHUNGYEN",IF(ISNUMBER(SEARCH($V$16,T436)),"WINCOMNGHEAN",IF(ISNUMBER(SEARCH($V$17,T436)),"WINCOMLAOCAI",IF(ISNUMBER(SEARCH($V$18,T436)),"WINCOMVUNGTAU",IF(ISNUMBER(SEARCH($V$19,T436)),"WINCOMBINHDUONG",IF(ISNUMBER(SEARCH($V$20,T436)),"WINCOMKIENGIANG",IF(ISNUMBER(SEARCH($V$21,T436)),"WINCOMHANAM",IF(ISNUMBER(SEARCH($V$22,T436)),"WINCOMNAMDINH",IF(ISNUMBER(SEARCH($V$23,T436)),"WINCOMLANGSON",IF(ISNUMBER(SEARCH($V$24,T436)),"WINCOMTHANHHOA",IF(ISNUMBER(SEARCH($V$25,T436)),"WINCOMYENBAI",IF(ISNUMBER(SEARCH($V$26,T436)),"WINCOMTUYENQUANG",IF(ISNUMBER(SEARCH($V$27,T436)),"WINCOMHUE",IF(ISNUMBER(SEARCH($V$28,T436)),"WINCOMQUANGNAM",IF(ISNUMBER(SEARCH($V$29,T436)),"WINCOMVINHPHUC",IF(ISNUMBER(SEARCH($V$30,T436)),"WINCOMHAGIANG",IF(ISNUMBER(SEARCH($V$31,T436)),"WINCOMNINHBINH",IF(ISNUMBER(SEARCH($V$32,T436)),"WINCOMTRAVINH",IF(ISNUMBER(SEARCH($V$33,T436)),"WINCOMCANTHO",IF(ISNUMBER(SEARCH($V$34,T436)),"WINCOMBENTRE",IF(ISNUMBER(SEARCH($V$35,T436)),"WINCOMCAMAU",IF(ISNUMBER(SEARCH($V$36,T436)),"WINCOMANGIANG",IF(ISNUMBER(SEARCH($V$37,T436)),"WINCOMNINHTHUAN",IF(ISNUMBER(SEARCH($V$38,T436)),"WINCOMTHAIBINH",IF(ISNUMBER(SEARCH($V$39,T436)),"WINCOMGIALAI",IF(ISNUMBER(SEARCH($V$40,T436)),"WINCOMHOABINH",IF(ISNUMBER(SEARCH($V$41,T436)),"WINCOMQUANGNGAI",IF(ISNUMBER(SEARCH($V$42,T436)),"WINCOMBINHTHUAN",IF(ISNUMBER(SEARCH($V$43,T436)),"WINCOMDAKLAK",IF(ISNUMBER(SEARCH($V$44,T436)),"WINCOMSOCTRANG",IF(ISNUMBER(SEARCH($V$45,T436)),"WINCOMSONLA",IF(ISNUMBER(SEARCH($V$46,T436)),"WINCOMKONTUM",IF(ISNUMBER(SEARCH($V$47,T436)),"WINCOMPHUYEN",IF(ISNUMBER(SEARCH($V$48,T436)),"WINCOMQUANGTRI",IF(ISNUMBER(SEARCH($V$49,T436)),"WINCOMBINHDINH",IF(ISNUMBER(SEARCH($V$50,T436)),"WINCOMCAOBANG",IF(ISNUMBER(SEARCH($V$51,T436)),"WINCOMQUANGBINH",IF(ISNUMBER(SEARCH($V$52,T436)),"WINCOMLAMDONG",IF(ISNUMBER(SEARCH($V$53,T436)),"WINCOMVINHLONG",IF(ISNUMBER(SEARCH($V$54,T436)),"WINCOMDONGTHAP",IF(ISNUMBER(SEARCH($V$55,T436)),"WINCOMTIENGIANG",IF(ISNUMBER(SEARCH($V$56,T436)),"WINCOMQUANGNINH",0))))))))))))))))))))))))))))))))))))))))))))))))))))))</f>
        <v>WINCOMHOCHIMINH</v>
      </c>
    </row>
    <row r="437" spans="1:25" x14ac:dyDescent="0.2">
      <c r="A437" t="s">
        <v>0</v>
      </c>
      <c r="B437" t="s">
        <v>820</v>
      </c>
      <c r="C437" t="s">
        <v>37</v>
      </c>
      <c r="D437" t="s">
        <v>123</v>
      </c>
      <c r="E437" t="s">
        <v>4</v>
      </c>
      <c r="F437" s="5">
        <f t="shared" si="25"/>
        <v>1</v>
      </c>
      <c r="G437" s="2">
        <v>55595</v>
      </c>
      <c r="H437" s="2">
        <v>61154.500000000007</v>
      </c>
      <c r="I437" t="s">
        <v>5</v>
      </c>
      <c r="J437" t="s">
        <v>124</v>
      </c>
      <c r="K437" t="str">
        <f t="shared" si="26"/>
        <v>Tai heo muối gói 200g</v>
      </c>
      <c r="L437" s="8" t="str">
        <f>VLOOKUP(K437,'[1]Mã Misa'!$B$2:$D$74,2,0)</f>
        <v>Tai heo muối 200g</v>
      </c>
      <c r="M437" s="8" t="str">
        <f>VLOOKUP(L437,'[1]Mã Misa'!$C$2:$D$74,2,0)</f>
        <v>TH200</v>
      </c>
      <c r="N437" s="2">
        <v>55595</v>
      </c>
      <c r="O437" t="s">
        <v>821</v>
      </c>
      <c r="P437" s="8" t="str">
        <f t="shared" si="27"/>
        <v>0042796</v>
      </c>
      <c r="Q437" s="8" t="e">
        <f t="array" ref="Q437">IF(VLOOKUP(P437,$AA$1:$AC$32,1,0)&lt;&gt;0,(P437&amp;"A"),0)</f>
        <v>#N/A</v>
      </c>
      <c r="R437" s="12">
        <v>44508</v>
      </c>
      <c r="S437" t="s">
        <v>822</v>
      </c>
      <c r="T437" s="8" t="str">
        <f t="shared" si="28"/>
        <v>VM+ HCM 56</v>
      </c>
      <c r="U437" t="s">
        <v>6217</v>
      </c>
      <c r="Y437" t="str">
        <f t="array" ref="Y437">IF(ISNUMBER(SEARCH($V$3,T437)),"WINCOMHANOI",IF(ISNUMBER(SEARCH($V$4,T437)),"WINCOMHOCHIMINH",IF(ISNUMBER(SEARCH($V$5,T437)),"WINCOMDANANG",IF(ISNUMBER(SEARCH($V$6,T437)),"WINCOMHAIDUONG",IF(ISNUMBER(SEARCH($V$7,T437)),"WINCOMQUANGNINH",IF(ISNUMBER(SEARCH($V$8,T437)),"WINCOMHAIPHONG",IF(ISNUMBER(SEARCH($V$9,T437)),"WINCOMBACGIANG",IF(ISNUMBER(SEARCH($V$10,T437)),"WINCOMBACNINH",IF(ISNUMBER(SEARCH($V$11,T437)),"WINCOMPHUTHO",IF(ISNUMBER(SEARCH($V$12,T437)),"WINCOMHATINH",IF(ISNUMBER(SEARCH($V$13,T437)),"WINCOMTHAINGUYEN",IF(ISNUMBER(SEARCH($V$14,T437)),"WINCOMKHANHHOA",IF(ISNUMBER(SEARCH($V$15,T437)),"WINCOMHUNGYEN",IF(ISNUMBER(SEARCH($V$16,T437)),"WINCOMNGHEAN",IF(ISNUMBER(SEARCH($V$17,T437)),"WINCOMLAOCAI",IF(ISNUMBER(SEARCH($V$18,T437)),"WINCOMVUNGTAU",IF(ISNUMBER(SEARCH($V$19,T437)),"WINCOMBINHDUONG",IF(ISNUMBER(SEARCH($V$20,T437)),"WINCOMKIENGIANG",IF(ISNUMBER(SEARCH($V$21,T437)),"WINCOMHANAM",IF(ISNUMBER(SEARCH($V$22,T437)),"WINCOMNAMDINH",IF(ISNUMBER(SEARCH($V$23,T437)),"WINCOMLANGSON",IF(ISNUMBER(SEARCH($V$24,T437)),"WINCOMTHANHHOA",IF(ISNUMBER(SEARCH($V$25,T437)),"WINCOMYENBAI",IF(ISNUMBER(SEARCH($V$26,T437)),"WINCOMTUYENQUANG",IF(ISNUMBER(SEARCH($V$27,T437)),"WINCOMHUE",IF(ISNUMBER(SEARCH($V$28,T437)),"WINCOMQUANGNAM",IF(ISNUMBER(SEARCH($V$29,T437)),"WINCOMVINHPHUC",IF(ISNUMBER(SEARCH($V$30,T437)),"WINCOMHAGIANG",IF(ISNUMBER(SEARCH($V$31,T437)),"WINCOMNINHBINH",IF(ISNUMBER(SEARCH($V$32,T437)),"WINCOMTRAVINH",IF(ISNUMBER(SEARCH($V$33,T437)),"WINCOMCANTHO",IF(ISNUMBER(SEARCH($V$34,T437)),"WINCOMBENTRE",IF(ISNUMBER(SEARCH($V$35,T437)),"WINCOMCAMAU",IF(ISNUMBER(SEARCH($V$36,T437)),"WINCOMANGIANG",IF(ISNUMBER(SEARCH($V$37,T437)),"WINCOMNINHTHUAN",IF(ISNUMBER(SEARCH($V$38,T437)),"WINCOMTHAIBINH",IF(ISNUMBER(SEARCH($V$39,T437)),"WINCOMGIALAI",IF(ISNUMBER(SEARCH($V$40,T437)),"WINCOMHOABINH",IF(ISNUMBER(SEARCH($V$41,T437)),"WINCOMQUANGNGAI",IF(ISNUMBER(SEARCH($V$42,T437)),"WINCOMBINHTHUAN",IF(ISNUMBER(SEARCH($V$43,T437)),"WINCOMDAKLAK",IF(ISNUMBER(SEARCH($V$44,T437)),"WINCOMSOCTRANG",IF(ISNUMBER(SEARCH($V$45,T437)),"WINCOMSONLA",IF(ISNUMBER(SEARCH($V$46,T437)),"WINCOMKONTUM",IF(ISNUMBER(SEARCH($V$47,T437)),"WINCOMPHUYEN",IF(ISNUMBER(SEARCH($V$48,T437)),"WINCOMQUANGTRI",IF(ISNUMBER(SEARCH($V$49,T437)),"WINCOMBINHDINH",IF(ISNUMBER(SEARCH($V$50,T437)),"WINCOMCAOBANG",IF(ISNUMBER(SEARCH($V$51,T437)),"WINCOMQUANGBINH",IF(ISNUMBER(SEARCH($V$52,T437)),"WINCOMLAMDONG",IF(ISNUMBER(SEARCH($V$53,T437)),"WINCOMVINHLONG",IF(ISNUMBER(SEARCH($V$54,T437)),"WINCOMDONGTHAP",IF(ISNUMBER(SEARCH($V$55,T437)),"WINCOMTIENGIANG",IF(ISNUMBER(SEARCH($V$56,T437)),"WINCOMQUANGNINH",0))))))))))))))))))))))))))))))))))))))))))))))))))))))</f>
        <v>WINCOMHOCHIMINH</v>
      </c>
    </row>
    <row r="438" spans="1:25" x14ac:dyDescent="0.2">
      <c r="A438" t="s">
        <v>0</v>
      </c>
      <c r="B438" t="s">
        <v>823</v>
      </c>
      <c r="C438" t="s">
        <v>2</v>
      </c>
      <c r="D438" t="s">
        <v>39</v>
      </c>
      <c r="E438" t="s">
        <v>4</v>
      </c>
      <c r="F438" s="5">
        <f t="shared" si="25"/>
        <v>3</v>
      </c>
      <c r="G438" s="2">
        <v>138000</v>
      </c>
      <c r="H438" s="2">
        <v>151800</v>
      </c>
      <c r="I438" t="s">
        <v>5</v>
      </c>
      <c r="J438" t="s">
        <v>40</v>
      </c>
      <c r="K438" t="str">
        <f t="shared" si="26"/>
        <v>Mộc nấm hương gói 250g</v>
      </c>
      <c r="L438" s="8" t="str">
        <f>VLOOKUP(K438,'[1]Mã Misa'!$B$2:$D$74,2,0)</f>
        <v>Mộc Nấm Hương 250g</v>
      </c>
      <c r="M438" s="8" t="str">
        <f>VLOOKUP(L438,'[1]Mã Misa'!$C$2:$D$74,2,0)</f>
        <v>MNH250</v>
      </c>
      <c r="N438" s="2">
        <v>46000</v>
      </c>
      <c r="O438" t="s">
        <v>824</v>
      </c>
      <c r="P438" s="8" t="str">
        <f t="shared" si="27"/>
        <v>0001843</v>
      </c>
      <c r="Q438" s="8" t="e">
        <f t="array" ref="Q438">IF(VLOOKUP(P438,$AA$1:$AC$32,1,0)&lt;&gt;0,(P438&amp;"A"),0)</f>
        <v>#N/A</v>
      </c>
      <c r="R438" s="12">
        <v>44508</v>
      </c>
      <c r="S438" t="s">
        <v>825</v>
      </c>
      <c r="T438" s="8" t="str">
        <f t="shared" si="28"/>
        <v>VM+ HYN WB</v>
      </c>
      <c r="U438" t="s">
        <v>6218</v>
      </c>
      <c r="Y438" t="str">
        <f t="array" ref="Y438">IF(ISNUMBER(SEARCH($V$3,T438)),"WINCOMHANOI",IF(ISNUMBER(SEARCH($V$4,T438)),"WINCOMHOCHIMINH",IF(ISNUMBER(SEARCH($V$5,T438)),"WINCOMDANANG",IF(ISNUMBER(SEARCH($V$6,T438)),"WINCOMHAIDUONG",IF(ISNUMBER(SEARCH($V$7,T438)),"WINCOMQUANGNINH",IF(ISNUMBER(SEARCH($V$8,T438)),"WINCOMHAIPHONG",IF(ISNUMBER(SEARCH($V$9,T438)),"WINCOMBACGIANG",IF(ISNUMBER(SEARCH($V$10,T438)),"WINCOMBACNINH",IF(ISNUMBER(SEARCH($V$11,T438)),"WINCOMPHUTHO",IF(ISNUMBER(SEARCH($V$12,T438)),"WINCOMHATINH",IF(ISNUMBER(SEARCH($V$13,T438)),"WINCOMTHAINGUYEN",IF(ISNUMBER(SEARCH($V$14,T438)),"WINCOMKHANHHOA",IF(ISNUMBER(SEARCH($V$15,T438)),"WINCOMHUNGYEN",IF(ISNUMBER(SEARCH($V$16,T438)),"WINCOMNGHEAN",IF(ISNUMBER(SEARCH($V$17,T438)),"WINCOMLAOCAI",IF(ISNUMBER(SEARCH($V$18,T438)),"WINCOMVUNGTAU",IF(ISNUMBER(SEARCH($V$19,T438)),"WINCOMBINHDUONG",IF(ISNUMBER(SEARCH($V$20,T438)),"WINCOMKIENGIANG",IF(ISNUMBER(SEARCH($V$21,T438)),"WINCOMHANAM",IF(ISNUMBER(SEARCH($V$22,T438)),"WINCOMNAMDINH",IF(ISNUMBER(SEARCH($V$23,T438)),"WINCOMLANGSON",IF(ISNUMBER(SEARCH($V$24,T438)),"WINCOMTHANHHOA",IF(ISNUMBER(SEARCH($V$25,T438)),"WINCOMYENBAI",IF(ISNUMBER(SEARCH($V$26,T438)),"WINCOMTUYENQUANG",IF(ISNUMBER(SEARCH($V$27,T438)),"WINCOMHUE",IF(ISNUMBER(SEARCH($V$28,T438)),"WINCOMQUANGNAM",IF(ISNUMBER(SEARCH($V$29,T438)),"WINCOMVINHPHUC",IF(ISNUMBER(SEARCH($V$30,T438)),"WINCOMHAGIANG",IF(ISNUMBER(SEARCH($V$31,T438)),"WINCOMNINHBINH",IF(ISNUMBER(SEARCH($V$32,T438)),"WINCOMTRAVINH",IF(ISNUMBER(SEARCH($V$33,T438)),"WINCOMCANTHO",IF(ISNUMBER(SEARCH($V$34,T438)),"WINCOMBENTRE",IF(ISNUMBER(SEARCH($V$35,T438)),"WINCOMCAMAU",IF(ISNUMBER(SEARCH($V$36,T438)),"WINCOMANGIANG",IF(ISNUMBER(SEARCH($V$37,T438)),"WINCOMNINHTHUAN",IF(ISNUMBER(SEARCH($V$38,T438)),"WINCOMTHAIBINH",IF(ISNUMBER(SEARCH($V$39,T438)),"WINCOMGIALAI",IF(ISNUMBER(SEARCH($V$40,T438)),"WINCOMHOABINH",IF(ISNUMBER(SEARCH($V$41,T438)),"WINCOMQUANGNGAI",IF(ISNUMBER(SEARCH($V$42,T438)),"WINCOMBINHTHUAN",IF(ISNUMBER(SEARCH($V$43,T438)),"WINCOMDAKLAK",IF(ISNUMBER(SEARCH($V$44,T438)),"WINCOMSOCTRANG",IF(ISNUMBER(SEARCH($V$45,T438)),"WINCOMSONLA",IF(ISNUMBER(SEARCH($V$46,T438)),"WINCOMKONTUM",IF(ISNUMBER(SEARCH($V$47,T438)),"WINCOMPHUYEN",IF(ISNUMBER(SEARCH($V$48,T438)),"WINCOMQUANGTRI",IF(ISNUMBER(SEARCH($V$49,T438)),"WINCOMBINHDINH",IF(ISNUMBER(SEARCH($V$50,T438)),"WINCOMCAOBANG",IF(ISNUMBER(SEARCH($V$51,T438)),"WINCOMQUANGBINH",IF(ISNUMBER(SEARCH($V$52,T438)),"WINCOMLAMDONG",IF(ISNUMBER(SEARCH($V$53,T438)),"WINCOMVINHLONG",IF(ISNUMBER(SEARCH($V$54,T438)),"WINCOMDONGTHAP",IF(ISNUMBER(SEARCH($V$55,T438)),"WINCOMTIENGIANG",IF(ISNUMBER(SEARCH($V$56,T438)),"WINCOMQUANGNINH",0))))))))))))))))))))))))))))))))))))))))))))))))))))))</f>
        <v>WINCOMHUNGYEN</v>
      </c>
    </row>
    <row r="439" spans="1:25" x14ac:dyDescent="0.2">
      <c r="A439" t="s">
        <v>0</v>
      </c>
      <c r="B439" t="s">
        <v>826</v>
      </c>
      <c r="C439" t="s">
        <v>2</v>
      </c>
      <c r="D439" t="s">
        <v>39</v>
      </c>
      <c r="E439" t="s">
        <v>4</v>
      </c>
      <c r="F439" s="5">
        <f t="shared" si="25"/>
        <v>2</v>
      </c>
      <c r="G439" s="2">
        <v>92000</v>
      </c>
      <c r="H439" s="2">
        <v>101200.00000000001</v>
      </c>
      <c r="I439" t="s">
        <v>5</v>
      </c>
      <c r="J439" t="s">
        <v>40</v>
      </c>
      <c r="K439" t="str">
        <f t="shared" si="26"/>
        <v>Mộc nấm hương gói 250g</v>
      </c>
      <c r="L439" s="8" t="str">
        <f>VLOOKUP(K439,'[1]Mã Misa'!$B$2:$D$74,2,0)</f>
        <v>Mộc Nấm Hương 250g</v>
      </c>
      <c r="M439" s="8" t="str">
        <f>VLOOKUP(L439,'[1]Mã Misa'!$C$2:$D$74,2,0)</f>
        <v>MNH250</v>
      </c>
      <c r="N439" s="2">
        <v>46000</v>
      </c>
      <c r="O439" t="s">
        <v>827</v>
      </c>
      <c r="P439" s="8" t="str">
        <f t="shared" si="27"/>
        <v>0017544</v>
      </c>
      <c r="Q439" s="8" t="e">
        <f t="array" ref="Q439">IF(VLOOKUP(P439,$AA$1:$AC$32,1,0)&lt;&gt;0,(P439&amp;"A"),0)</f>
        <v>#N/A</v>
      </c>
      <c r="R439" s="12">
        <v>44508</v>
      </c>
      <c r="S439" t="s">
        <v>828</v>
      </c>
      <c r="T439" s="8" t="str">
        <f t="shared" si="28"/>
        <v>VM+ DNG 25</v>
      </c>
      <c r="U439" t="s">
        <v>6219</v>
      </c>
      <c r="Y439" t="str">
        <f t="array" ref="Y439">IF(ISNUMBER(SEARCH($V$3,T439)),"WINCOMHANOI",IF(ISNUMBER(SEARCH($V$4,T439)),"WINCOMHOCHIMINH",IF(ISNUMBER(SEARCH($V$5,T439)),"WINCOMDANANG",IF(ISNUMBER(SEARCH($V$6,T439)),"WINCOMHAIDUONG",IF(ISNUMBER(SEARCH($V$7,T439)),"WINCOMQUANGNINH",IF(ISNUMBER(SEARCH($V$8,T439)),"WINCOMHAIPHONG",IF(ISNUMBER(SEARCH($V$9,T439)),"WINCOMBACGIANG",IF(ISNUMBER(SEARCH($V$10,T439)),"WINCOMBACNINH",IF(ISNUMBER(SEARCH($V$11,T439)),"WINCOMPHUTHO",IF(ISNUMBER(SEARCH($V$12,T439)),"WINCOMHATINH",IF(ISNUMBER(SEARCH($V$13,T439)),"WINCOMTHAINGUYEN",IF(ISNUMBER(SEARCH($V$14,T439)),"WINCOMKHANHHOA",IF(ISNUMBER(SEARCH($V$15,T439)),"WINCOMHUNGYEN",IF(ISNUMBER(SEARCH($V$16,T439)),"WINCOMNGHEAN",IF(ISNUMBER(SEARCH($V$17,T439)),"WINCOMLAOCAI",IF(ISNUMBER(SEARCH($V$18,T439)),"WINCOMVUNGTAU",IF(ISNUMBER(SEARCH($V$19,T439)),"WINCOMBINHDUONG",IF(ISNUMBER(SEARCH($V$20,T439)),"WINCOMKIENGIANG",IF(ISNUMBER(SEARCH($V$21,T439)),"WINCOMHANAM",IF(ISNUMBER(SEARCH($V$22,T439)),"WINCOMNAMDINH",IF(ISNUMBER(SEARCH($V$23,T439)),"WINCOMLANGSON",IF(ISNUMBER(SEARCH($V$24,T439)),"WINCOMTHANHHOA",IF(ISNUMBER(SEARCH($V$25,T439)),"WINCOMYENBAI",IF(ISNUMBER(SEARCH($V$26,T439)),"WINCOMTUYENQUANG",IF(ISNUMBER(SEARCH($V$27,T439)),"WINCOMHUE",IF(ISNUMBER(SEARCH($V$28,T439)),"WINCOMQUANGNAM",IF(ISNUMBER(SEARCH($V$29,T439)),"WINCOMVINHPHUC",IF(ISNUMBER(SEARCH($V$30,T439)),"WINCOMHAGIANG",IF(ISNUMBER(SEARCH($V$31,T439)),"WINCOMNINHBINH",IF(ISNUMBER(SEARCH($V$32,T439)),"WINCOMTRAVINH",IF(ISNUMBER(SEARCH($V$33,T439)),"WINCOMCANTHO",IF(ISNUMBER(SEARCH($V$34,T439)),"WINCOMBENTRE",IF(ISNUMBER(SEARCH($V$35,T439)),"WINCOMCAMAU",IF(ISNUMBER(SEARCH($V$36,T439)),"WINCOMANGIANG",IF(ISNUMBER(SEARCH($V$37,T439)),"WINCOMNINHTHUAN",IF(ISNUMBER(SEARCH($V$38,T439)),"WINCOMTHAIBINH",IF(ISNUMBER(SEARCH($V$39,T439)),"WINCOMGIALAI",IF(ISNUMBER(SEARCH($V$40,T439)),"WINCOMHOABINH",IF(ISNUMBER(SEARCH($V$41,T439)),"WINCOMQUANGNGAI",IF(ISNUMBER(SEARCH($V$42,T439)),"WINCOMBINHTHUAN",IF(ISNUMBER(SEARCH($V$43,T439)),"WINCOMDAKLAK",IF(ISNUMBER(SEARCH($V$44,T439)),"WINCOMSOCTRANG",IF(ISNUMBER(SEARCH($V$45,T439)),"WINCOMSONLA",IF(ISNUMBER(SEARCH($V$46,T439)),"WINCOMKONTUM",IF(ISNUMBER(SEARCH($V$47,T439)),"WINCOMPHUYEN",IF(ISNUMBER(SEARCH($V$48,T439)),"WINCOMQUANGTRI",IF(ISNUMBER(SEARCH($V$49,T439)),"WINCOMBINHDINH",IF(ISNUMBER(SEARCH($V$50,T439)),"WINCOMCAOBANG",IF(ISNUMBER(SEARCH($V$51,T439)),"WINCOMQUANGBINH",IF(ISNUMBER(SEARCH($V$52,T439)),"WINCOMLAMDONG",IF(ISNUMBER(SEARCH($V$53,T439)),"WINCOMVINHLONG",IF(ISNUMBER(SEARCH($V$54,T439)),"WINCOMDONGTHAP",IF(ISNUMBER(SEARCH($V$55,T439)),"WINCOMTIENGIANG",IF(ISNUMBER(SEARCH($V$56,T439)),"WINCOMQUANGNINH",0))))))))))))))))))))))))))))))))))))))))))))))))))))))</f>
        <v>WINCOMDANANG</v>
      </c>
    </row>
    <row r="440" spans="1:25" x14ac:dyDescent="0.2">
      <c r="A440" t="s">
        <v>0</v>
      </c>
      <c r="B440" t="s">
        <v>829</v>
      </c>
      <c r="C440" t="s">
        <v>2</v>
      </c>
      <c r="D440" t="s">
        <v>39</v>
      </c>
      <c r="E440" t="s">
        <v>4</v>
      </c>
      <c r="F440" s="5">
        <f t="shared" si="25"/>
        <v>2</v>
      </c>
      <c r="G440" s="2">
        <v>92000</v>
      </c>
      <c r="H440" s="2">
        <v>101200.00000000001</v>
      </c>
      <c r="I440" t="s">
        <v>5</v>
      </c>
      <c r="J440" t="s">
        <v>40</v>
      </c>
      <c r="K440" t="str">
        <f t="shared" si="26"/>
        <v>Mộc nấm hương gói 250g</v>
      </c>
      <c r="L440" s="8" t="str">
        <f>VLOOKUP(K440,'[1]Mã Misa'!$B$2:$D$74,2,0)</f>
        <v>Mộc Nấm Hương 250g</v>
      </c>
      <c r="M440" s="8" t="str">
        <f>VLOOKUP(L440,'[1]Mã Misa'!$C$2:$D$74,2,0)</f>
        <v>MNH250</v>
      </c>
      <c r="N440" s="2">
        <v>46000</v>
      </c>
      <c r="O440" t="s">
        <v>830</v>
      </c>
      <c r="P440" s="8" t="str">
        <f t="shared" si="27"/>
        <v>0136912</v>
      </c>
      <c r="Q440" s="8" t="e">
        <f t="array" ref="Q440">IF(VLOOKUP(P440,$AA$1:$AC$32,1,0)&lt;&gt;0,(P440&amp;"A"),0)</f>
        <v>#N/A</v>
      </c>
      <c r="R440" s="12">
        <v>44508</v>
      </c>
      <c r="S440" t="s">
        <v>831</v>
      </c>
      <c r="T440" s="8" t="str">
        <f t="shared" si="28"/>
        <v>VM+ HNI 15</v>
      </c>
      <c r="U440" t="s">
        <v>6220</v>
      </c>
      <c r="Y440" t="str">
        <f t="array" ref="Y440">IF(ISNUMBER(SEARCH($V$3,T440)),"WINCOMHANOI",IF(ISNUMBER(SEARCH($V$4,T440)),"WINCOMHOCHIMINH",IF(ISNUMBER(SEARCH($V$5,T440)),"WINCOMDANANG",IF(ISNUMBER(SEARCH($V$6,T440)),"WINCOMHAIDUONG",IF(ISNUMBER(SEARCH($V$7,T440)),"WINCOMQUANGNINH",IF(ISNUMBER(SEARCH($V$8,T440)),"WINCOMHAIPHONG",IF(ISNUMBER(SEARCH($V$9,T440)),"WINCOMBACGIANG",IF(ISNUMBER(SEARCH($V$10,T440)),"WINCOMBACNINH",IF(ISNUMBER(SEARCH($V$11,T440)),"WINCOMPHUTHO",IF(ISNUMBER(SEARCH($V$12,T440)),"WINCOMHATINH",IF(ISNUMBER(SEARCH($V$13,T440)),"WINCOMTHAINGUYEN",IF(ISNUMBER(SEARCH($V$14,T440)),"WINCOMKHANHHOA",IF(ISNUMBER(SEARCH($V$15,T440)),"WINCOMHUNGYEN",IF(ISNUMBER(SEARCH($V$16,T440)),"WINCOMNGHEAN",IF(ISNUMBER(SEARCH($V$17,T440)),"WINCOMLAOCAI",IF(ISNUMBER(SEARCH($V$18,T440)),"WINCOMVUNGTAU",IF(ISNUMBER(SEARCH($V$19,T440)),"WINCOMBINHDUONG",IF(ISNUMBER(SEARCH($V$20,T440)),"WINCOMKIENGIANG",IF(ISNUMBER(SEARCH($V$21,T440)),"WINCOMHANAM",IF(ISNUMBER(SEARCH($V$22,T440)),"WINCOMNAMDINH",IF(ISNUMBER(SEARCH($V$23,T440)),"WINCOMLANGSON",IF(ISNUMBER(SEARCH($V$24,T440)),"WINCOMTHANHHOA",IF(ISNUMBER(SEARCH($V$25,T440)),"WINCOMYENBAI",IF(ISNUMBER(SEARCH($V$26,T440)),"WINCOMTUYENQUANG",IF(ISNUMBER(SEARCH($V$27,T440)),"WINCOMHUE",IF(ISNUMBER(SEARCH($V$28,T440)),"WINCOMQUANGNAM",IF(ISNUMBER(SEARCH($V$29,T440)),"WINCOMVINHPHUC",IF(ISNUMBER(SEARCH($V$30,T440)),"WINCOMHAGIANG",IF(ISNUMBER(SEARCH($V$31,T440)),"WINCOMNINHBINH",IF(ISNUMBER(SEARCH($V$32,T440)),"WINCOMTRAVINH",IF(ISNUMBER(SEARCH($V$33,T440)),"WINCOMCANTHO",IF(ISNUMBER(SEARCH($V$34,T440)),"WINCOMBENTRE",IF(ISNUMBER(SEARCH($V$35,T440)),"WINCOMCAMAU",IF(ISNUMBER(SEARCH($V$36,T440)),"WINCOMANGIANG",IF(ISNUMBER(SEARCH($V$37,T440)),"WINCOMNINHTHUAN",IF(ISNUMBER(SEARCH($V$38,T440)),"WINCOMTHAIBINH",IF(ISNUMBER(SEARCH($V$39,T440)),"WINCOMGIALAI",IF(ISNUMBER(SEARCH($V$40,T440)),"WINCOMHOABINH",IF(ISNUMBER(SEARCH($V$41,T440)),"WINCOMQUANGNGAI",IF(ISNUMBER(SEARCH($V$42,T440)),"WINCOMBINHTHUAN",IF(ISNUMBER(SEARCH($V$43,T440)),"WINCOMDAKLAK",IF(ISNUMBER(SEARCH($V$44,T440)),"WINCOMSOCTRANG",IF(ISNUMBER(SEARCH($V$45,T440)),"WINCOMSONLA",IF(ISNUMBER(SEARCH($V$46,T440)),"WINCOMKONTUM",IF(ISNUMBER(SEARCH($V$47,T440)),"WINCOMPHUYEN",IF(ISNUMBER(SEARCH($V$48,T440)),"WINCOMQUANGTRI",IF(ISNUMBER(SEARCH($V$49,T440)),"WINCOMBINHDINH",IF(ISNUMBER(SEARCH($V$50,T440)),"WINCOMCAOBANG",IF(ISNUMBER(SEARCH($V$51,T440)),"WINCOMQUANGBINH",IF(ISNUMBER(SEARCH($V$52,T440)),"WINCOMLAMDONG",IF(ISNUMBER(SEARCH($V$53,T440)),"WINCOMVINHLONG",IF(ISNUMBER(SEARCH($V$54,T440)),"WINCOMDONGTHAP",IF(ISNUMBER(SEARCH($V$55,T440)),"WINCOMTIENGIANG",IF(ISNUMBER(SEARCH($V$56,T440)),"WINCOMQUANGNINH",0))))))))))))))))))))))))))))))))))))))))))))))))))))))</f>
        <v>WINCOMHANOI</v>
      </c>
    </row>
    <row r="441" spans="1:25" x14ac:dyDescent="0.2">
      <c r="A441" t="s">
        <v>0</v>
      </c>
      <c r="B441" t="s">
        <v>832</v>
      </c>
      <c r="C441" t="s">
        <v>2</v>
      </c>
      <c r="D441" t="s">
        <v>10</v>
      </c>
      <c r="E441" t="s">
        <v>4</v>
      </c>
      <c r="F441" s="5">
        <f t="shared" si="25"/>
        <v>1</v>
      </c>
      <c r="G441" s="2">
        <v>61050</v>
      </c>
      <c r="H441" s="2">
        <v>67155</v>
      </c>
      <c r="I441" t="s">
        <v>5</v>
      </c>
      <c r="J441" t="s">
        <v>11</v>
      </c>
      <c r="K441" t="str">
        <f t="shared" si="26"/>
        <v>_Giò sụn gà 250g</v>
      </c>
      <c r="L441" s="8" t="str">
        <f>VLOOKUP(K441,'[1]Mã Misa'!$B$2:$D$74,2,0)</f>
        <v>Giò sụn gà 250g</v>
      </c>
      <c r="M441" s="8" t="str">
        <f>VLOOKUP(L441,'[1]Mã Misa'!$C$2:$D$74,2,0)</f>
        <v>GSG250</v>
      </c>
      <c r="N441" s="2">
        <v>61050</v>
      </c>
      <c r="O441" t="s">
        <v>833</v>
      </c>
      <c r="P441" s="8" t="str">
        <f t="shared" si="27"/>
        <v>0136918</v>
      </c>
      <c r="Q441" s="8" t="e">
        <f t="array" ref="Q441">IF(VLOOKUP(P441,$AA$1:$AC$32,1,0)&lt;&gt;0,(P441&amp;"A"),0)</f>
        <v>#N/A</v>
      </c>
      <c r="R441" s="12">
        <v>44508</v>
      </c>
      <c r="S441" t="s">
        <v>834</v>
      </c>
      <c r="T441" s="8" t="str">
        <f t="shared" si="28"/>
        <v>VM+ HNI Ng</v>
      </c>
      <c r="U441" t="s">
        <v>6221</v>
      </c>
      <c r="Y441" t="str">
        <f t="array" ref="Y441">IF(ISNUMBER(SEARCH($V$3,T441)),"WINCOMHANOI",IF(ISNUMBER(SEARCH($V$4,T441)),"WINCOMHOCHIMINH",IF(ISNUMBER(SEARCH($V$5,T441)),"WINCOMDANANG",IF(ISNUMBER(SEARCH($V$6,T441)),"WINCOMHAIDUONG",IF(ISNUMBER(SEARCH($V$7,T441)),"WINCOMQUANGNINH",IF(ISNUMBER(SEARCH($V$8,T441)),"WINCOMHAIPHONG",IF(ISNUMBER(SEARCH($V$9,T441)),"WINCOMBACGIANG",IF(ISNUMBER(SEARCH($V$10,T441)),"WINCOMBACNINH",IF(ISNUMBER(SEARCH($V$11,T441)),"WINCOMPHUTHO",IF(ISNUMBER(SEARCH($V$12,T441)),"WINCOMHATINH",IF(ISNUMBER(SEARCH($V$13,T441)),"WINCOMTHAINGUYEN",IF(ISNUMBER(SEARCH($V$14,T441)),"WINCOMKHANHHOA",IF(ISNUMBER(SEARCH($V$15,T441)),"WINCOMHUNGYEN",IF(ISNUMBER(SEARCH($V$16,T441)),"WINCOMNGHEAN",IF(ISNUMBER(SEARCH($V$17,T441)),"WINCOMLAOCAI",IF(ISNUMBER(SEARCH($V$18,T441)),"WINCOMVUNGTAU",IF(ISNUMBER(SEARCH($V$19,T441)),"WINCOMBINHDUONG",IF(ISNUMBER(SEARCH($V$20,T441)),"WINCOMKIENGIANG",IF(ISNUMBER(SEARCH($V$21,T441)),"WINCOMHANAM",IF(ISNUMBER(SEARCH($V$22,T441)),"WINCOMNAMDINH",IF(ISNUMBER(SEARCH($V$23,T441)),"WINCOMLANGSON",IF(ISNUMBER(SEARCH($V$24,T441)),"WINCOMTHANHHOA",IF(ISNUMBER(SEARCH($V$25,T441)),"WINCOMYENBAI",IF(ISNUMBER(SEARCH($V$26,T441)),"WINCOMTUYENQUANG",IF(ISNUMBER(SEARCH($V$27,T441)),"WINCOMHUE",IF(ISNUMBER(SEARCH($V$28,T441)),"WINCOMQUANGNAM",IF(ISNUMBER(SEARCH($V$29,T441)),"WINCOMVINHPHUC",IF(ISNUMBER(SEARCH($V$30,T441)),"WINCOMHAGIANG",IF(ISNUMBER(SEARCH($V$31,T441)),"WINCOMNINHBINH",IF(ISNUMBER(SEARCH($V$32,T441)),"WINCOMTRAVINH",IF(ISNUMBER(SEARCH($V$33,T441)),"WINCOMCANTHO",IF(ISNUMBER(SEARCH($V$34,T441)),"WINCOMBENTRE",IF(ISNUMBER(SEARCH($V$35,T441)),"WINCOMCAMAU",IF(ISNUMBER(SEARCH($V$36,T441)),"WINCOMANGIANG",IF(ISNUMBER(SEARCH($V$37,T441)),"WINCOMNINHTHUAN",IF(ISNUMBER(SEARCH($V$38,T441)),"WINCOMTHAIBINH",IF(ISNUMBER(SEARCH($V$39,T441)),"WINCOMGIALAI",IF(ISNUMBER(SEARCH($V$40,T441)),"WINCOMHOABINH",IF(ISNUMBER(SEARCH($V$41,T441)),"WINCOMQUANGNGAI",IF(ISNUMBER(SEARCH($V$42,T441)),"WINCOMBINHTHUAN",IF(ISNUMBER(SEARCH($V$43,T441)),"WINCOMDAKLAK",IF(ISNUMBER(SEARCH($V$44,T441)),"WINCOMSOCTRANG",IF(ISNUMBER(SEARCH($V$45,T441)),"WINCOMSONLA",IF(ISNUMBER(SEARCH($V$46,T441)),"WINCOMKONTUM",IF(ISNUMBER(SEARCH($V$47,T441)),"WINCOMPHUYEN",IF(ISNUMBER(SEARCH($V$48,T441)),"WINCOMQUANGTRI",IF(ISNUMBER(SEARCH($V$49,T441)),"WINCOMBINHDINH",IF(ISNUMBER(SEARCH($V$50,T441)),"WINCOMCAOBANG",IF(ISNUMBER(SEARCH($V$51,T441)),"WINCOMQUANGBINH",IF(ISNUMBER(SEARCH($V$52,T441)),"WINCOMLAMDONG",IF(ISNUMBER(SEARCH($V$53,T441)),"WINCOMVINHLONG",IF(ISNUMBER(SEARCH($V$54,T441)),"WINCOMDONGTHAP",IF(ISNUMBER(SEARCH($V$55,T441)),"WINCOMTIENGIANG",IF(ISNUMBER(SEARCH($V$56,T441)),"WINCOMQUANGNINH",0))))))))))))))))))))))))))))))))))))))))))))))))))))))</f>
        <v>WINCOMHANOI</v>
      </c>
    </row>
    <row r="442" spans="1:25" x14ac:dyDescent="0.2">
      <c r="A442" t="s">
        <v>0</v>
      </c>
      <c r="B442" t="s">
        <v>835</v>
      </c>
      <c r="C442" t="s">
        <v>2</v>
      </c>
      <c r="D442" t="s">
        <v>32</v>
      </c>
      <c r="E442" t="s">
        <v>4</v>
      </c>
      <c r="F442" s="5">
        <f t="shared" si="25"/>
        <v>2</v>
      </c>
      <c r="G442" s="2">
        <v>118800</v>
      </c>
      <c r="H442" s="2">
        <v>130680.00000000001</v>
      </c>
      <c r="I442" t="s">
        <v>5</v>
      </c>
      <c r="J442" t="s">
        <v>33</v>
      </c>
      <c r="K442" t="str">
        <f t="shared" si="26"/>
        <v>_Giò lụa 250g</v>
      </c>
      <c r="L442" s="8" t="str">
        <f>VLOOKUP(K442,'[1]Mã Misa'!$B$2:$D$74,2,0)</f>
        <v>Giò lụa 250g</v>
      </c>
      <c r="M442" s="8" t="str">
        <f>VLOOKUP(L442,'[1]Mã Misa'!$C$2:$D$74,2,0)</f>
        <v>GL250</v>
      </c>
      <c r="N442" s="2">
        <v>59400</v>
      </c>
      <c r="O442" t="s">
        <v>836</v>
      </c>
      <c r="P442" s="8" t="str">
        <f t="shared" si="27"/>
        <v>0001016</v>
      </c>
      <c r="Q442" s="8" t="e">
        <f t="array" ref="Q442">IF(VLOOKUP(P442,$AA$1:$AC$32,1,0)&lt;&gt;0,(P442&amp;"A"),0)</f>
        <v>#N/A</v>
      </c>
      <c r="R442" s="12">
        <v>44508</v>
      </c>
      <c r="S442" t="s">
        <v>800</v>
      </c>
      <c r="T442" s="8" t="str">
        <f t="shared" si="28"/>
        <v>VM+ TQG Tổ</v>
      </c>
      <c r="U442" t="s">
        <v>6211</v>
      </c>
      <c r="Y442" t="str">
        <f t="array" ref="Y442">IF(ISNUMBER(SEARCH($V$3,T442)),"WINCOMHANOI",IF(ISNUMBER(SEARCH($V$4,T442)),"WINCOMHOCHIMINH",IF(ISNUMBER(SEARCH($V$5,T442)),"WINCOMDANANG",IF(ISNUMBER(SEARCH($V$6,T442)),"WINCOMHAIDUONG",IF(ISNUMBER(SEARCH($V$7,T442)),"WINCOMQUANGNINH",IF(ISNUMBER(SEARCH($V$8,T442)),"WINCOMHAIPHONG",IF(ISNUMBER(SEARCH($V$9,T442)),"WINCOMBACGIANG",IF(ISNUMBER(SEARCH($V$10,T442)),"WINCOMBACNINH",IF(ISNUMBER(SEARCH($V$11,T442)),"WINCOMPHUTHO",IF(ISNUMBER(SEARCH($V$12,T442)),"WINCOMHATINH",IF(ISNUMBER(SEARCH($V$13,T442)),"WINCOMTHAINGUYEN",IF(ISNUMBER(SEARCH($V$14,T442)),"WINCOMKHANHHOA",IF(ISNUMBER(SEARCH($V$15,T442)),"WINCOMHUNGYEN",IF(ISNUMBER(SEARCH($V$16,T442)),"WINCOMNGHEAN",IF(ISNUMBER(SEARCH($V$17,T442)),"WINCOMLAOCAI",IF(ISNUMBER(SEARCH($V$18,T442)),"WINCOMVUNGTAU",IF(ISNUMBER(SEARCH($V$19,T442)),"WINCOMBINHDUONG",IF(ISNUMBER(SEARCH($V$20,T442)),"WINCOMKIENGIANG",IF(ISNUMBER(SEARCH($V$21,T442)),"WINCOMHANAM",IF(ISNUMBER(SEARCH($V$22,T442)),"WINCOMNAMDINH",IF(ISNUMBER(SEARCH($V$23,T442)),"WINCOMLANGSON",IF(ISNUMBER(SEARCH($V$24,T442)),"WINCOMTHANHHOA",IF(ISNUMBER(SEARCH($V$25,T442)),"WINCOMYENBAI",IF(ISNUMBER(SEARCH($V$26,T442)),"WINCOMTUYENQUANG",IF(ISNUMBER(SEARCH($V$27,T442)),"WINCOMHUE",IF(ISNUMBER(SEARCH($V$28,T442)),"WINCOMQUANGNAM",IF(ISNUMBER(SEARCH($V$29,T442)),"WINCOMVINHPHUC",IF(ISNUMBER(SEARCH($V$30,T442)),"WINCOMHAGIANG",IF(ISNUMBER(SEARCH($V$31,T442)),"WINCOMNINHBINH",IF(ISNUMBER(SEARCH($V$32,T442)),"WINCOMTRAVINH",IF(ISNUMBER(SEARCH($V$33,T442)),"WINCOMCANTHO",IF(ISNUMBER(SEARCH($V$34,T442)),"WINCOMBENTRE",IF(ISNUMBER(SEARCH($V$35,T442)),"WINCOMCAMAU",IF(ISNUMBER(SEARCH($V$36,T442)),"WINCOMANGIANG",IF(ISNUMBER(SEARCH($V$37,T442)),"WINCOMNINHTHUAN",IF(ISNUMBER(SEARCH($V$38,T442)),"WINCOMTHAIBINH",IF(ISNUMBER(SEARCH($V$39,T442)),"WINCOMGIALAI",IF(ISNUMBER(SEARCH($V$40,T442)),"WINCOMHOABINH",IF(ISNUMBER(SEARCH($V$41,T442)),"WINCOMQUANGNGAI",IF(ISNUMBER(SEARCH($V$42,T442)),"WINCOMBINHTHUAN",IF(ISNUMBER(SEARCH($V$43,T442)),"WINCOMDAKLAK",IF(ISNUMBER(SEARCH($V$44,T442)),"WINCOMSOCTRANG",IF(ISNUMBER(SEARCH($V$45,T442)),"WINCOMSONLA",IF(ISNUMBER(SEARCH($V$46,T442)),"WINCOMKONTUM",IF(ISNUMBER(SEARCH($V$47,T442)),"WINCOMPHUYEN",IF(ISNUMBER(SEARCH($V$48,T442)),"WINCOMQUANGTRI",IF(ISNUMBER(SEARCH($V$49,T442)),"WINCOMBINHDINH",IF(ISNUMBER(SEARCH($V$50,T442)),"WINCOMCAOBANG",IF(ISNUMBER(SEARCH($V$51,T442)),"WINCOMQUANGBINH",IF(ISNUMBER(SEARCH($V$52,T442)),"WINCOMLAMDONG",IF(ISNUMBER(SEARCH($V$53,T442)),"WINCOMVINHLONG",IF(ISNUMBER(SEARCH($V$54,T442)),"WINCOMDONGTHAP",IF(ISNUMBER(SEARCH($V$55,T442)),"WINCOMTIENGIANG",IF(ISNUMBER(SEARCH($V$56,T442)),"WINCOMQUANGNINH",0))))))))))))))))))))))))))))))))))))))))))))))))))))))</f>
        <v>WINCOMTUYENQUANG</v>
      </c>
    </row>
    <row r="443" spans="1:25" x14ac:dyDescent="0.2">
      <c r="A443" t="s">
        <v>0</v>
      </c>
      <c r="B443" t="s">
        <v>837</v>
      </c>
      <c r="C443" t="s">
        <v>2</v>
      </c>
      <c r="D443" t="s">
        <v>62</v>
      </c>
      <c r="E443" t="s">
        <v>4</v>
      </c>
      <c r="F443" s="5">
        <f t="shared" si="25"/>
        <v>2</v>
      </c>
      <c r="G443" s="2">
        <v>210800</v>
      </c>
      <c r="H443" s="2">
        <v>231880.00000000003</v>
      </c>
      <c r="I443" t="s">
        <v>5</v>
      </c>
      <c r="J443" t="s">
        <v>63</v>
      </c>
      <c r="K443" t="str">
        <f t="shared" si="26"/>
        <v>_Đùi gà sốt cay 500g</v>
      </c>
      <c r="L443" s="8" t="str">
        <f>VLOOKUP(K443,'[1]Mã Misa'!$B$2:$D$74,2,0)</f>
        <v>Đùi gà sốt cay 500g</v>
      </c>
      <c r="M443" s="8" t="str">
        <f>VLOOKUP(L443,'[1]Mã Misa'!$C$2:$D$74,2,0)</f>
        <v>DGSC500</v>
      </c>
      <c r="N443" s="2">
        <v>105400</v>
      </c>
      <c r="O443" t="s">
        <v>838</v>
      </c>
      <c r="P443" s="8" t="str">
        <f t="shared" si="27"/>
        <v>0017549</v>
      </c>
      <c r="Q443" s="8" t="e">
        <f t="array" ref="Q443">IF(VLOOKUP(P443,$AA$1:$AC$32,1,0)&lt;&gt;0,(P443&amp;"A"),0)</f>
        <v>#N/A</v>
      </c>
      <c r="R443" s="12">
        <v>44508</v>
      </c>
      <c r="S443" t="s">
        <v>839</v>
      </c>
      <c r="T443" s="8" t="str">
        <f t="shared" si="28"/>
        <v>VM+ DNG 61</v>
      </c>
      <c r="U443" t="s">
        <v>6222</v>
      </c>
      <c r="Y443" t="str">
        <f t="array" ref="Y443">IF(ISNUMBER(SEARCH($V$3,T443)),"WINCOMHANOI",IF(ISNUMBER(SEARCH($V$4,T443)),"WINCOMHOCHIMINH",IF(ISNUMBER(SEARCH($V$5,T443)),"WINCOMDANANG",IF(ISNUMBER(SEARCH($V$6,T443)),"WINCOMHAIDUONG",IF(ISNUMBER(SEARCH($V$7,T443)),"WINCOMQUANGNINH",IF(ISNUMBER(SEARCH($V$8,T443)),"WINCOMHAIPHONG",IF(ISNUMBER(SEARCH($V$9,T443)),"WINCOMBACGIANG",IF(ISNUMBER(SEARCH($V$10,T443)),"WINCOMBACNINH",IF(ISNUMBER(SEARCH($V$11,T443)),"WINCOMPHUTHO",IF(ISNUMBER(SEARCH($V$12,T443)),"WINCOMHATINH",IF(ISNUMBER(SEARCH($V$13,T443)),"WINCOMTHAINGUYEN",IF(ISNUMBER(SEARCH($V$14,T443)),"WINCOMKHANHHOA",IF(ISNUMBER(SEARCH($V$15,T443)),"WINCOMHUNGYEN",IF(ISNUMBER(SEARCH($V$16,T443)),"WINCOMNGHEAN",IF(ISNUMBER(SEARCH($V$17,T443)),"WINCOMLAOCAI",IF(ISNUMBER(SEARCH($V$18,T443)),"WINCOMVUNGTAU",IF(ISNUMBER(SEARCH($V$19,T443)),"WINCOMBINHDUONG",IF(ISNUMBER(SEARCH($V$20,T443)),"WINCOMKIENGIANG",IF(ISNUMBER(SEARCH($V$21,T443)),"WINCOMHANAM",IF(ISNUMBER(SEARCH($V$22,T443)),"WINCOMNAMDINH",IF(ISNUMBER(SEARCH($V$23,T443)),"WINCOMLANGSON",IF(ISNUMBER(SEARCH($V$24,T443)),"WINCOMTHANHHOA",IF(ISNUMBER(SEARCH($V$25,T443)),"WINCOMYENBAI",IF(ISNUMBER(SEARCH($V$26,T443)),"WINCOMTUYENQUANG",IF(ISNUMBER(SEARCH($V$27,T443)),"WINCOMHUE",IF(ISNUMBER(SEARCH($V$28,T443)),"WINCOMQUANGNAM",IF(ISNUMBER(SEARCH($V$29,T443)),"WINCOMVINHPHUC",IF(ISNUMBER(SEARCH($V$30,T443)),"WINCOMHAGIANG",IF(ISNUMBER(SEARCH($V$31,T443)),"WINCOMNINHBINH",IF(ISNUMBER(SEARCH($V$32,T443)),"WINCOMTRAVINH",IF(ISNUMBER(SEARCH($V$33,T443)),"WINCOMCANTHO",IF(ISNUMBER(SEARCH($V$34,T443)),"WINCOMBENTRE",IF(ISNUMBER(SEARCH($V$35,T443)),"WINCOMCAMAU",IF(ISNUMBER(SEARCH($V$36,T443)),"WINCOMANGIANG",IF(ISNUMBER(SEARCH($V$37,T443)),"WINCOMNINHTHUAN",IF(ISNUMBER(SEARCH($V$38,T443)),"WINCOMTHAIBINH",IF(ISNUMBER(SEARCH($V$39,T443)),"WINCOMGIALAI",IF(ISNUMBER(SEARCH($V$40,T443)),"WINCOMHOABINH",IF(ISNUMBER(SEARCH($V$41,T443)),"WINCOMQUANGNGAI",IF(ISNUMBER(SEARCH($V$42,T443)),"WINCOMBINHTHUAN",IF(ISNUMBER(SEARCH($V$43,T443)),"WINCOMDAKLAK",IF(ISNUMBER(SEARCH($V$44,T443)),"WINCOMSOCTRANG",IF(ISNUMBER(SEARCH($V$45,T443)),"WINCOMSONLA",IF(ISNUMBER(SEARCH($V$46,T443)),"WINCOMKONTUM",IF(ISNUMBER(SEARCH($V$47,T443)),"WINCOMPHUYEN",IF(ISNUMBER(SEARCH($V$48,T443)),"WINCOMQUANGTRI",IF(ISNUMBER(SEARCH($V$49,T443)),"WINCOMBINHDINH",IF(ISNUMBER(SEARCH($V$50,T443)),"WINCOMCAOBANG",IF(ISNUMBER(SEARCH($V$51,T443)),"WINCOMQUANGBINH",IF(ISNUMBER(SEARCH($V$52,T443)),"WINCOMLAMDONG",IF(ISNUMBER(SEARCH($V$53,T443)),"WINCOMVINHLONG",IF(ISNUMBER(SEARCH($V$54,T443)),"WINCOMDONGTHAP",IF(ISNUMBER(SEARCH($V$55,T443)),"WINCOMTIENGIANG",IF(ISNUMBER(SEARCH($V$56,T443)),"WINCOMQUANGNINH",0))))))))))))))))))))))))))))))))))))))))))))))))))))))</f>
        <v>WINCOMDANANG</v>
      </c>
    </row>
    <row r="444" spans="1:25" x14ac:dyDescent="0.2">
      <c r="A444" t="s">
        <v>0</v>
      </c>
      <c r="B444" t="s">
        <v>840</v>
      </c>
      <c r="C444" t="s">
        <v>2</v>
      </c>
      <c r="D444" t="s">
        <v>45</v>
      </c>
      <c r="E444" t="s">
        <v>4</v>
      </c>
      <c r="F444" s="5">
        <f t="shared" si="25"/>
        <v>1</v>
      </c>
      <c r="G444" s="2">
        <v>87787</v>
      </c>
      <c r="H444" s="2">
        <v>96565.700000000012</v>
      </c>
      <c r="I444" t="s">
        <v>5</v>
      </c>
      <c r="J444" t="s">
        <v>46</v>
      </c>
      <c r="K444" t="str">
        <f t="shared" si="26"/>
        <v>Bắp bò muối gói 200g</v>
      </c>
      <c r="L444" s="8" t="str">
        <f>VLOOKUP(K444,'[1]Mã Misa'!$B$2:$D$74,2,0)</f>
        <v>Bắp bò muối 200g</v>
      </c>
      <c r="M444" s="8" t="str">
        <f>VLOOKUP(L444,'[1]Mã Misa'!$C$2:$D$74,2,0)</f>
        <v>BBM200</v>
      </c>
      <c r="N444" s="2">
        <v>87787</v>
      </c>
      <c r="O444" t="s">
        <v>841</v>
      </c>
      <c r="P444" s="8" t="str">
        <f t="shared" si="27"/>
        <v>0042806</v>
      </c>
      <c r="Q444" s="8" t="e">
        <f t="array" ref="Q444">IF(VLOOKUP(P444,$AA$1:$AC$32,1,0)&lt;&gt;0,(P444&amp;"A"),0)</f>
        <v>#N/A</v>
      </c>
      <c r="R444" s="12">
        <v>44508</v>
      </c>
      <c r="S444" t="s">
        <v>842</v>
      </c>
      <c r="T444" s="8" t="str">
        <f t="shared" si="28"/>
        <v>VM+ HCM Tâ</v>
      </c>
      <c r="U444" t="s">
        <v>6223</v>
      </c>
      <c r="Y444" t="str">
        <f t="array" ref="Y444">IF(ISNUMBER(SEARCH($V$3,T444)),"WINCOMHANOI",IF(ISNUMBER(SEARCH($V$4,T444)),"WINCOMHOCHIMINH",IF(ISNUMBER(SEARCH($V$5,T444)),"WINCOMDANANG",IF(ISNUMBER(SEARCH($V$6,T444)),"WINCOMHAIDUONG",IF(ISNUMBER(SEARCH($V$7,T444)),"WINCOMQUANGNINH",IF(ISNUMBER(SEARCH($V$8,T444)),"WINCOMHAIPHONG",IF(ISNUMBER(SEARCH($V$9,T444)),"WINCOMBACGIANG",IF(ISNUMBER(SEARCH($V$10,T444)),"WINCOMBACNINH",IF(ISNUMBER(SEARCH($V$11,T444)),"WINCOMPHUTHO",IF(ISNUMBER(SEARCH($V$12,T444)),"WINCOMHATINH",IF(ISNUMBER(SEARCH($V$13,T444)),"WINCOMTHAINGUYEN",IF(ISNUMBER(SEARCH($V$14,T444)),"WINCOMKHANHHOA",IF(ISNUMBER(SEARCH($V$15,T444)),"WINCOMHUNGYEN",IF(ISNUMBER(SEARCH($V$16,T444)),"WINCOMNGHEAN",IF(ISNUMBER(SEARCH($V$17,T444)),"WINCOMLAOCAI",IF(ISNUMBER(SEARCH($V$18,T444)),"WINCOMVUNGTAU",IF(ISNUMBER(SEARCH($V$19,T444)),"WINCOMBINHDUONG",IF(ISNUMBER(SEARCH($V$20,T444)),"WINCOMKIENGIANG",IF(ISNUMBER(SEARCH($V$21,T444)),"WINCOMHANAM",IF(ISNUMBER(SEARCH($V$22,T444)),"WINCOMNAMDINH",IF(ISNUMBER(SEARCH($V$23,T444)),"WINCOMLANGSON",IF(ISNUMBER(SEARCH($V$24,T444)),"WINCOMTHANHHOA",IF(ISNUMBER(SEARCH($V$25,T444)),"WINCOMYENBAI",IF(ISNUMBER(SEARCH($V$26,T444)),"WINCOMTUYENQUANG",IF(ISNUMBER(SEARCH($V$27,T444)),"WINCOMHUE",IF(ISNUMBER(SEARCH($V$28,T444)),"WINCOMQUANGNAM",IF(ISNUMBER(SEARCH($V$29,T444)),"WINCOMVINHPHUC",IF(ISNUMBER(SEARCH($V$30,T444)),"WINCOMHAGIANG",IF(ISNUMBER(SEARCH($V$31,T444)),"WINCOMNINHBINH",IF(ISNUMBER(SEARCH($V$32,T444)),"WINCOMTRAVINH",IF(ISNUMBER(SEARCH($V$33,T444)),"WINCOMCANTHO",IF(ISNUMBER(SEARCH($V$34,T444)),"WINCOMBENTRE",IF(ISNUMBER(SEARCH($V$35,T444)),"WINCOMCAMAU",IF(ISNUMBER(SEARCH($V$36,T444)),"WINCOMANGIANG",IF(ISNUMBER(SEARCH($V$37,T444)),"WINCOMNINHTHUAN",IF(ISNUMBER(SEARCH($V$38,T444)),"WINCOMTHAIBINH",IF(ISNUMBER(SEARCH($V$39,T444)),"WINCOMGIALAI",IF(ISNUMBER(SEARCH($V$40,T444)),"WINCOMHOABINH",IF(ISNUMBER(SEARCH($V$41,T444)),"WINCOMQUANGNGAI",IF(ISNUMBER(SEARCH($V$42,T444)),"WINCOMBINHTHUAN",IF(ISNUMBER(SEARCH($V$43,T444)),"WINCOMDAKLAK",IF(ISNUMBER(SEARCH($V$44,T444)),"WINCOMSOCTRANG",IF(ISNUMBER(SEARCH($V$45,T444)),"WINCOMSONLA",IF(ISNUMBER(SEARCH($V$46,T444)),"WINCOMKONTUM",IF(ISNUMBER(SEARCH($V$47,T444)),"WINCOMPHUYEN",IF(ISNUMBER(SEARCH($V$48,T444)),"WINCOMQUANGTRI",IF(ISNUMBER(SEARCH($V$49,T444)),"WINCOMBINHDINH",IF(ISNUMBER(SEARCH($V$50,T444)),"WINCOMCAOBANG",IF(ISNUMBER(SEARCH($V$51,T444)),"WINCOMQUANGBINH",IF(ISNUMBER(SEARCH($V$52,T444)),"WINCOMLAMDONG",IF(ISNUMBER(SEARCH($V$53,T444)),"WINCOMVINHLONG",IF(ISNUMBER(SEARCH($V$54,T444)),"WINCOMDONGTHAP",IF(ISNUMBER(SEARCH($V$55,T444)),"WINCOMTIENGIANG",IF(ISNUMBER(SEARCH($V$56,T444)),"WINCOMQUANGNINH",0))))))))))))))))))))))))))))))))))))))))))))))))))))))</f>
        <v>WINCOMHOCHIMINH</v>
      </c>
    </row>
    <row r="445" spans="1:25" x14ac:dyDescent="0.2">
      <c r="A445" t="s">
        <v>0</v>
      </c>
      <c r="B445" t="s">
        <v>840</v>
      </c>
      <c r="C445" t="s">
        <v>31</v>
      </c>
      <c r="D445" t="s">
        <v>3</v>
      </c>
      <c r="E445" t="s">
        <v>4</v>
      </c>
      <c r="F445" s="5">
        <f t="shared" si="25"/>
        <v>3</v>
      </c>
      <c r="G445" s="2">
        <v>266538</v>
      </c>
      <c r="H445" s="2">
        <v>293191.80000000005</v>
      </c>
      <c r="I445" t="s">
        <v>5</v>
      </c>
      <c r="J445" t="s">
        <v>6</v>
      </c>
      <c r="K445" t="str">
        <f t="shared" si="26"/>
        <v>Gà muối gói 500g</v>
      </c>
      <c r="L445" s="8" t="str">
        <f>VLOOKUP(K445,'[1]Mã Misa'!$B$2:$D$74,2,0)</f>
        <v>Gà muối 500g</v>
      </c>
      <c r="M445" s="8" t="str">
        <f>VLOOKUP(L445,'[1]Mã Misa'!$C$2:$D$74,2,0)</f>
        <v>GM500</v>
      </c>
      <c r="N445" s="2">
        <v>88846</v>
      </c>
      <c r="O445" t="s">
        <v>841</v>
      </c>
      <c r="P445" s="8" t="str">
        <f t="shared" si="27"/>
        <v>0042806</v>
      </c>
      <c r="Q445" s="8" t="e">
        <f t="array" ref="Q445">IF(VLOOKUP(P445,$AA$1:$AC$32,1,0)&lt;&gt;0,(P445&amp;"A"),0)</f>
        <v>#N/A</v>
      </c>
      <c r="R445" s="12">
        <v>44508</v>
      </c>
      <c r="S445" t="s">
        <v>842</v>
      </c>
      <c r="T445" s="8" t="str">
        <f t="shared" si="28"/>
        <v>VM+ HCM Tâ</v>
      </c>
      <c r="U445" t="s">
        <v>6223</v>
      </c>
      <c r="Y445" t="str">
        <f t="array" ref="Y445">IF(ISNUMBER(SEARCH($V$3,T445)),"WINCOMHANOI",IF(ISNUMBER(SEARCH($V$4,T445)),"WINCOMHOCHIMINH",IF(ISNUMBER(SEARCH($V$5,T445)),"WINCOMDANANG",IF(ISNUMBER(SEARCH($V$6,T445)),"WINCOMHAIDUONG",IF(ISNUMBER(SEARCH($V$7,T445)),"WINCOMQUANGNINH",IF(ISNUMBER(SEARCH($V$8,T445)),"WINCOMHAIPHONG",IF(ISNUMBER(SEARCH($V$9,T445)),"WINCOMBACGIANG",IF(ISNUMBER(SEARCH($V$10,T445)),"WINCOMBACNINH",IF(ISNUMBER(SEARCH($V$11,T445)),"WINCOMPHUTHO",IF(ISNUMBER(SEARCH($V$12,T445)),"WINCOMHATINH",IF(ISNUMBER(SEARCH($V$13,T445)),"WINCOMTHAINGUYEN",IF(ISNUMBER(SEARCH($V$14,T445)),"WINCOMKHANHHOA",IF(ISNUMBER(SEARCH($V$15,T445)),"WINCOMHUNGYEN",IF(ISNUMBER(SEARCH($V$16,T445)),"WINCOMNGHEAN",IF(ISNUMBER(SEARCH($V$17,T445)),"WINCOMLAOCAI",IF(ISNUMBER(SEARCH($V$18,T445)),"WINCOMVUNGTAU",IF(ISNUMBER(SEARCH($V$19,T445)),"WINCOMBINHDUONG",IF(ISNUMBER(SEARCH($V$20,T445)),"WINCOMKIENGIANG",IF(ISNUMBER(SEARCH($V$21,T445)),"WINCOMHANAM",IF(ISNUMBER(SEARCH($V$22,T445)),"WINCOMNAMDINH",IF(ISNUMBER(SEARCH($V$23,T445)),"WINCOMLANGSON",IF(ISNUMBER(SEARCH($V$24,T445)),"WINCOMTHANHHOA",IF(ISNUMBER(SEARCH($V$25,T445)),"WINCOMYENBAI",IF(ISNUMBER(SEARCH($V$26,T445)),"WINCOMTUYENQUANG",IF(ISNUMBER(SEARCH($V$27,T445)),"WINCOMHUE",IF(ISNUMBER(SEARCH($V$28,T445)),"WINCOMQUANGNAM",IF(ISNUMBER(SEARCH($V$29,T445)),"WINCOMVINHPHUC",IF(ISNUMBER(SEARCH($V$30,T445)),"WINCOMHAGIANG",IF(ISNUMBER(SEARCH($V$31,T445)),"WINCOMNINHBINH",IF(ISNUMBER(SEARCH($V$32,T445)),"WINCOMTRAVINH",IF(ISNUMBER(SEARCH($V$33,T445)),"WINCOMCANTHO",IF(ISNUMBER(SEARCH($V$34,T445)),"WINCOMBENTRE",IF(ISNUMBER(SEARCH($V$35,T445)),"WINCOMCAMAU",IF(ISNUMBER(SEARCH($V$36,T445)),"WINCOMANGIANG",IF(ISNUMBER(SEARCH($V$37,T445)),"WINCOMNINHTHUAN",IF(ISNUMBER(SEARCH($V$38,T445)),"WINCOMTHAIBINH",IF(ISNUMBER(SEARCH($V$39,T445)),"WINCOMGIALAI",IF(ISNUMBER(SEARCH($V$40,T445)),"WINCOMHOABINH",IF(ISNUMBER(SEARCH($V$41,T445)),"WINCOMQUANGNGAI",IF(ISNUMBER(SEARCH($V$42,T445)),"WINCOMBINHTHUAN",IF(ISNUMBER(SEARCH($V$43,T445)),"WINCOMDAKLAK",IF(ISNUMBER(SEARCH($V$44,T445)),"WINCOMSOCTRANG",IF(ISNUMBER(SEARCH($V$45,T445)),"WINCOMSONLA",IF(ISNUMBER(SEARCH($V$46,T445)),"WINCOMKONTUM",IF(ISNUMBER(SEARCH($V$47,T445)),"WINCOMPHUYEN",IF(ISNUMBER(SEARCH($V$48,T445)),"WINCOMQUANGTRI",IF(ISNUMBER(SEARCH($V$49,T445)),"WINCOMBINHDINH",IF(ISNUMBER(SEARCH($V$50,T445)),"WINCOMCAOBANG",IF(ISNUMBER(SEARCH($V$51,T445)),"WINCOMQUANGBINH",IF(ISNUMBER(SEARCH($V$52,T445)),"WINCOMLAMDONG",IF(ISNUMBER(SEARCH($V$53,T445)),"WINCOMVINHLONG",IF(ISNUMBER(SEARCH($V$54,T445)),"WINCOMDONGTHAP",IF(ISNUMBER(SEARCH($V$55,T445)),"WINCOMTIENGIANG",IF(ISNUMBER(SEARCH($V$56,T445)),"WINCOMQUANGNINH",0))))))))))))))))))))))))))))))))))))))))))))))))))))))</f>
        <v>WINCOMHOCHIMINH</v>
      </c>
    </row>
    <row r="446" spans="1:25" x14ac:dyDescent="0.2">
      <c r="A446" t="s">
        <v>0</v>
      </c>
      <c r="B446" t="s">
        <v>843</v>
      </c>
      <c r="C446" t="s">
        <v>2</v>
      </c>
      <c r="D446" t="s">
        <v>62</v>
      </c>
      <c r="E446" t="s">
        <v>4</v>
      </c>
      <c r="F446" s="5">
        <f t="shared" si="25"/>
        <v>1</v>
      </c>
      <c r="G446" s="2">
        <v>105400</v>
      </c>
      <c r="H446" s="2">
        <v>115940.00000000001</v>
      </c>
      <c r="I446" t="s">
        <v>5</v>
      </c>
      <c r="J446" t="s">
        <v>63</v>
      </c>
      <c r="K446" t="str">
        <f t="shared" si="26"/>
        <v>_Đùi gà sốt cay 500g</v>
      </c>
      <c r="L446" s="8" t="str">
        <f>VLOOKUP(K446,'[1]Mã Misa'!$B$2:$D$74,2,0)</f>
        <v>Đùi gà sốt cay 500g</v>
      </c>
      <c r="M446" s="8" t="str">
        <f>VLOOKUP(L446,'[1]Mã Misa'!$C$2:$D$74,2,0)</f>
        <v>DGSC500</v>
      </c>
      <c r="N446" s="2">
        <v>105400</v>
      </c>
      <c r="O446" t="s">
        <v>844</v>
      </c>
      <c r="P446" s="8" t="str">
        <f t="shared" si="27"/>
        <v>0017550</v>
      </c>
      <c r="Q446" s="8" t="e">
        <f t="array" ref="Q446">IF(VLOOKUP(P446,$AA$1:$AC$32,1,0)&lt;&gt;0,(P446&amp;"A"),0)</f>
        <v>#N/A</v>
      </c>
      <c r="R446" s="12">
        <v>44508</v>
      </c>
      <c r="S446" t="s">
        <v>845</v>
      </c>
      <c r="T446" s="8" t="str">
        <f t="shared" si="28"/>
        <v>VM+ DNG 60</v>
      </c>
      <c r="U446" t="s">
        <v>6224</v>
      </c>
      <c r="Y446" t="str">
        <f t="array" ref="Y446">IF(ISNUMBER(SEARCH($V$3,T446)),"WINCOMHANOI",IF(ISNUMBER(SEARCH($V$4,T446)),"WINCOMHOCHIMINH",IF(ISNUMBER(SEARCH($V$5,T446)),"WINCOMDANANG",IF(ISNUMBER(SEARCH($V$6,T446)),"WINCOMHAIDUONG",IF(ISNUMBER(SEARCH($V$7,T446)),"WINCOMQUANGNINH",IF(ISNUMBER(SEARCH($V$8,T446)),"WINCOMHAIPHONG",IF(ISNUMBER(SEARCH($V$9,T446)),"WINCOMBACGIANG",IF(ISNUMBER(SEARCH($V$10,T446)),"WINCOMBACNINH",IF(ISNUMBER(SEARCH($V$11,T446)),"WINCOMPHUTHO",IF(ISNUMBER(SEARCH($V$12,T446)),"WINCOMHATINH",IF(ISNUMBER(SEARCH($V$13,T446)),"WINCOMTHAINGUYEN",IF(ISNUMBER(SEARCH($V$14,T446)),"WINCOMKHANHHOA",IF(ISNUMBER(SEARCH($V$15,T446)),"WINCOMHUNGYEN",IF(ISNUMBER(SEARCH($V$16,T446)),"WINCOMNGHEAN",IF(ISNUMBER(SEARCH($V$17,T446)),"WINCOMLAOCAI",IF(ISNUMBER(SEARCH($V$18,T446)),"WINCOMVUNGTAU",IF(ISNUMBER(SEARCH($V$19,T446)),"WINCOMBINHDUONG",IF(ISNUMBER(SEARCH($V$20,T446)),"WINCOMKIENGIANG",IF(ISNUMBER(SEARCH($V$21,T446)),"WINCOMHANAM",IF(ISNUMBER(SEARCH($V$22,T446)),"WINCOMNAMDINH",IF(ISNUMBER(SEARCH($V$23,T446)),"WINCOMLANGSON",IF(ISNUMBER(SEARCH($V$24,T446)),"WINCOMTHANHHOA",IF(ISNUMBER(SEARCH($V$25,T446)),"WINCOMYENBAI",IF(ISNUMBER(SEARCH($V$26,T446)),"WINCOMTUYENQUANG",IF(ISNUMBER(SEARCH($V$27,T446)),"WINCOMHUE",IF(ISNUMBER(SEARCH($V$28,T446)),"WINCOMQUANGNAM",IF(ISNUMBER(SEARCH($V$29,T446)),"WINCOMVINHPHUC",IF(ISNUMBER(SEARCH($V$30,T446)),"WINCOMHAGIANG",IF(ISNUMBER(SEARCH($V$31,T446)),"WINCOMNINHBINH",IF(ISNUMBER(SEARCH($V$32,T446)),"WINCOMTRAVINH",IF(ISNUMBER(SEARCH($V$33,T446)),"WINCOMCANTHO",IF(ISNUMBER(SEARCH($V$34,T446)),"WINCOMBENTRE",IF(ISNUMBER(SEARCH($V$35,T446)),"WINCOMCAMAU",IF(ISNUMBER(SEARCH($V$36,T446)),"WINCOMANGIANG",IF(ISNUMBER(SEARCH($V$37,T446)),"WINCOMNINHTHUAN",IF(ISNUMBER(SEARCH($V$38,T446)),"WINCOMTHAIBINH",IF(ISNUMBER(SEARCH($V$39,T446)),"WINCOMGIALAI",IF(ISNUMBER(SEARCH($V$40,T446)),"WINCOMHOABINH",IF(ISNUMBER(SEARCH($V$41,T446)),"WINCOMQUANGNGAI",IF(ISNUMBER(SEARCH($V$42,T446)),"WINCOMBINHTHUAN",IF(ISNUMBER(SEARCH($V$43,T446)),"WINCOMDAKLAK",IF(ISNUMBER(SEARCH($V$44,T446)),"WINCOMSOCTRANG",IF(ISNUMBER(SEARCH($V$45,T446)),"WINCOMSONLA",IF(ISNUMBER(SEARCH($V$46,T446)),"WINCOMKONTUM",IF(ISNUMBER(SEARCH($V$47,T446)),"WINCOMPHUYEN",IF(ISNUMBER(SEARCH($V$48,T446)),"WINCOMQUANGTRI",IF(ISNUMBER(SEARCH($V$49,T446)),"WINCOMBINHDINH",IF(ISNUMBER(SEARCH($V$50,T446)),"WINCOMCAOBANG",IF(ISNUMBER(SEARCH($V$51,T446)),"WINCOMQUANGBINH",IF(ISNUMBER(SEARCH($V$52,T446)),"WINCOMLAMDONG",IF(ISNUMBER(SEARCH($V$53,T446)),"WINCOMVINHLONG",IF(ISNUMBER(SEARCH($V$54,T446)),"WINCOMDONGTHAP",IF(ISNUMBER(SEARCH($V$55,T446)),"WINCOMTIENGIANG",IF(ISNUMBER(SEARCH($V$56,T446)),"WINCOMQUANGNINH",0))))))))))))))))))))))))))))))))))))))))))))))))))))))</f>
        <v>WINCOMDANANG</v>
      </c>
    </row>
    <row r="447" spans="1:25" x14ac:dyDescent="0.2">
      <c r="A447" t="s">
        <v>0</v>
      </c>
      <c r="B447" t="s">
        <v>846</v>
      </c>
      <c r="C447" t="s">
        <v>2</v>
      </c>
      <c r="D447" t="s">
        <v>20</v>
      </c>
      <c r="E447" t="s">
        <v>4</v>
      </c>
      <c r="F447" s="5">
        <f t="shared" si="25"/>
        <v>1</v>
      </c>
      <c r="G447" s="2">
        <v>50182</v>
      </c>
      <c r="H447" s="2">
        <v>55200.200000000004</v>
      </c>
      <c r="I447" t="s">
        <v>5</v>
      </c>
      <c r="J447" t="s">
        <v>21</v>
      </c>
      <c r="K447" t="str">
        <f t="shared" si="26"/>
        <v>Giò tai lưỡi xào gói 250g</v>
      </c>
      <c r="L447" s="8" t="str">
        <f>VLOOKUP(K447,'[1]Mã Misa'!$B$2:$D$74,2,0)</f>
        <v>Giò Tai Lưỡi Xào 250g</v>
      </c>
      <c r="M447" s="8" t="str">
        <f>VLOOKUP(L447,'[1]Mã Misa'!$C$2:$D$74,2,0)</f>
        <v>GTLX250G</v>
      </c>
      <c r="N447" s="2">
        <v>50182</v>
      </c>
      <c r="O447" t="s">
        <v>847</v>
      </c>
      <c r="P447" s="8" t="str">
        <f t="shared" si="27"/>
        <v>0042809</v>
      </c>
      <c r="Q447" s="8" t="e">
        <f t="array" ref="Q447">IF(VLOOKUP(P447,$AA$1:$AC$32,1,0)&lt;&gt;0,(P447&amp;"A"),0)</f>
        <v>#N/A</v>
      </c>
      <c r="R447" s="12">
        <v>44508</v>
      </c>
      <c r="S447" t="s">
        <v>848</v>
      </c>
      <c r="T447" s="8" t="str">
        <f t="shared" si="28"/>
        <v>VM+ HCM 27</v>
      </c>
      <c r="U447" t="s">
        <v>6225</v>
      </c>
      <c r="Y447" t="str">
        <f t="array" ref="Y447">IF(ISNUMBER(SEARCH($V$3,T447)),"WINCOMHANOI",IF(ISNUMBER(SEARCH($V$4,T447)),"WINCOMHOCHIMINH",IF(ISNUMBER(SEARCH($V$5,T447)),"WINCOMDANANG",IF(ISNUMBER(SEARCH($V$6,T447)),"WINCOMHAIDUONG",IF(ISNUMBER(SEARCH($V$7,T447)),"WINCOMQUANGNINH",IF(ISNUMBER(SEARCH($V$8,T447)),"WINCOMHAIPHONG",IF(ISNUMBER(SEARCH($V$9,T447)),"WINCOMBACGIANG",IF(ISNUMBER(SEARCH($V$10,T447)),"WINCOMBACNINH",IF(ISNUMBER(SEARCH($V$11,T447)),"WINCOMPHUTHO",IF(ISNUMBER(SEARCH($V$12,T447)),"WINCOMHATINH",IF(ISNUMBER(SEARCH($V$13,T447)),"WINCOMTHAINGUYEN",IF(ISNUMBER(SEARCH($V$14,T447)),"WINCOMKHANHHOA",IF(ISNUMBER(SEARCH($V$15,T447)),"WINCOMHUNGYEN",IF(ISNUMBER(SEARCH($V$16,T447)),"WINCOMNGHEAN",IF(ISNUMBER(SEARCH($V$17,T447)),"WINCOMLAOCAI",IF(ISNUMBER(SEARCH($V$18,T447)),"WINCOMVUNGTAU",IF(ISNUMBER(SEARCH($V$19,T447)),"WINCOMBINHDUONG",IF(ISNUMBER(SEARCH($V$20,T447)),"WINCOMKIENGIANG",IF(ISNUMBER(SEARCH($V$21,T447)),"WINCOMHANAM",IF(ISNUMBER(SEARCH($V$22,T447)),"WINCOMNAMDINH",IF(ISNUMBER(SEARCH($V$23,T447)),"WINCOMLANGSON",IF(ISNUMBER(SEARCH($V$24,T447)),"WINCOMTHANHHOA",IF(ISNUMBER(SEARCH($V$25,T447)),"WINCOMYENBAI",IF(ISNUMBER(SEARCH($V$26,T447)),"WINCOMTUYENQUANG",IF(ISNUMBER(SEARCH($V$27,T447)),"WINCOMHUE",IF(ISNUMBER(SEARCH($V$28,T447)),"WINCOMQUANGNAM",IF(ISNUMBER(SEARCH($V$29,T447)),"WINCOMVINHPHUC",IF(ISNUMBER(SEARCH($V$30,T447)),"WINCOMHAGIANG",IF(ISNUMBER(SEARCH($V$31,T447)),"WINCOMNINHBINH",IF(ISNUMBER(SEARCH($V$32,T447)),"WINCOMTRAVINH",IF(ISNUMBER(SEARCH($V$33,T447)),"WINCOMCANTHO",IF(ISNUMBER(SEARCH($V$34,T447)),"WINCOMBENTRE",IF(ISNUMBER(SEARCH($V$35,T447)),"WINCOMCAMAU",IF(ISNUMBER(SEARCH($V$36,T447)),"WINCOMANGIANG",IF(ISNUMBER(SEARCH($V$37,T447)),"WINCOMNINHTHUAN",IF(ISNUMBER(SEARCH($V$38,T447)),"WINCOMTHAIBINH",IF(ISNUMBER(SEARCH($V$39,T447)),"WINCOMGIALAI",IF(ISNUMBER(SEARCH($V$40,T447)),"WINCOMHOABINH",IF(ISNUMBER(SEARCH($V$41,T447)),"WINCOMQUANGNGAI",IF(ISNUMBER(SEARCH($V$42,T447)),"WINCOMBINHTHUAN",IF(ISNUMBER(SEARCH($V$43,T447)),"WINCOMDAKLAK",IF(ISNUMBER(SEARCH($V$44,T447)),"WINCOMSOCTRANG",IF(ISNUMBER(SEARCH($V$45,T447)),"WINCOMSONLA",IF(ISNUMBER(SEARCH($V$46,T447)),"WINCOMKONTUM",IF(ISNUMBER(SEARCH($V$47,T447)),"WINCOMPHUYEN",IF(ISNUMBER(SEARCH($V$48,T447)),"WINCOMQUANGTRI",IF(ISNUMBER(SEARCH($V$49,T447)),"WINCOMBINHDINH",IF(ISNUMBER(SEARCH($V$50,T447)),"WINCOMCAOBANG",IF(ISNUMBER(SEARCH($V$51,T447)),"WINCOMQUANGBINH",IF(ISNUMBER(SEARCH($V$52,T447)),"WINCOMLAMDONG",IF(ISNUMBER(SEARCH($V$53,T447)),"WINCOMVINHLONG",IF(ISNUMBER(SEARCH($V$54,T447)),"WINCOMDONGTHAP",IF(ISNUMBER(SEARCH($V$55,T447)),"WINCOMTIENGIANG",IF(ISNUMBER(SEARCH($V$56,T447)),"WINCOMQUANGNINH",0))))))))))))))))))))))))))))))))))))))))))))))))))))))</f>
        <v>WINCOMHOCHIMINH</v>
      </c>
    </row>
    <row r="448" spans="1:25" x14ac:dyDescent="0.2">
      <c r="A448" t="s">
        <v>0</v>
      </c>
      <c r="B448" t="s">
        <v>846</v>
      </c>
      <c r="C448" t="s">
        <v>31</v>
      </c>
      <c r="D448" t="s">
        <v>3</v>
      </c>
      <c r="E448" t="s">
        <v>4</v>
      </c>
      <c r="F448" s="5">
        <f t="shared" si="25"/>
        <v>1</v>
      </c>
      <c r="G448" s="2">
        <v>88846</v>
      </c>
      <c r="H448" s="2">
        <v>97730.6</v>
      </c>
      <c r="I448" t="s">
        <v>5</v>
      </c>
      <c r="J448" t="s">
        <v>6</v>
      </c>
      <c r="K448" t="str">
        <f t="shared" si="26"/>
        <v>Gà muối gói 500g</v>
      </c>
      <c r="L448" s="8" t="str">
        <f>VLOOKUP(K448,'[1]Mã Misa'!$B$2:$D$74,2,0)</f>
        <v>Gà muối 500g</v>
      </c>
      <c r="M448" s="8" t="str">
        <f>VLOOKUP(L448,'[1]Mã Misa'!$C$2:$D$74,2,0)</f>
        <v>GM500</v>
      </c>
      <c r="N448" s="2">
        <v>88846</v>
      </c>
      <c r="O448" t="s">
        <v>847</v>
      </c>
      <c r="P448" s="8" t="str">
        <f t="shared" si="27"/>
        <v>0042809</v>
      </c>
      <c r="Q448" s="8" t="e">
        <f t="array" ref="Q448">IF(VLOOKUP(P448,$AA$1:$AC$32,1,0)&lt;&gt;0,(P448&amp;"A"),0)</f>
        <v>#N/A</v>
      </c>
      <c r="R448" s="12">
        <v>44508</v>
      </c>
      <c r="S448" t="s">
        <v>848</v>
      </c>
      <c r="T448" s="8" t="str">
        <f t="shared" si="28"/>
        <v>VM+ HCM 27</v>
      </c>
      <c r="U448" t="s">
        <v>6225</v>
      </c>
      <c r="Y448" t="str">
        <f t="array" ref="Y448">IF(ISNUMBER(SEARCH($V$3,T448)),"WINCOMHANOI",IF(ISNUMBER(SEARCH($V$4,T448)),"WINCOMHOCHIMINH",IF(ISNUMBER(SEARCH($V$5,T448)),"WINCOMDANANG",IF(ISNUMBER(SEARCH($V$6,T448)),"WINCOMHAIDUONG",IF(ISNUMBER(SEARCH($V$7,T448)),"WINCOMQUANGNINH",IF(ISNUMBER(SEARCH($V$8,T448)),"WINCOMHAIPHONG",IF(ISNUMBER(SEARCH($V$9,T448)),"WINCOMBACGIANG",IF(ISNUMBER(SEARCH($V$10,T448)),"WINCOMBACNINH",IF(ISNUMBER(SEARCH($V$11,T448)),"WINCOMPHUTHO",IF(ISNUMBER(SEARCH($V$12,T448)),"WINCOMHATINH",IF(ISNUMBER(SEARCH($V$13,T448)),"WINCOMTHAINGUYEN",IF(ISNUMBER(SEARCH($V$14,T448)),"WINCOMKHANHHOA",IF(ISNUMBER(SEARCH($V$15,T448)),"WINCOMHUNGYEN",IF(ISNUMBER(SEARCH($V$16,T448)),"WINCOMNGHEAN",IF(ISNUMBER(SEARCH($V$17,T448)),"WINCOMLAOCAI",IF(ISNUMBER(SEARCH($V$18,T448)),"WINCOMVUNGTAU",IF(ISNUMBER(SEARCH($V$19,T448)),"WINCOMBINHDUONG",IF(ISNUMBER(SEARCH($V$20,T448)),"WINCOMKIENGIANG",IF(ISNUMBER(SEARCH($V$21,T448)),"WINCOMHANAM",IF(ISNUMBER(SEARCH($V$22,T448)),"WINCOMNAMDINH",IF(ISNUMBER(SEARCH($V$23,T448)),"WINCOMLANGSON",IF(ISNUMBER(SEARCH($V$24,T448)),"WINCOMTHANHHOA",IF(ISNUMBER(SEARCH($V$25,T448)),"WINCOMYENBAI",IF(ISNUMBER(SEARCH($V$26,T448)),"WINCOMTUYENQUANG",IF(ISNUMBER(SEARCH($V$27,T448)),"WINCOMHUE",IF(ISNUMBER(SEARCH($V$28,T448)),"WINCOMQUANGNAM",IF(ISNUMBER(SEARCH($V$29,T448)),"WINCOMVINHPHUC",IF(ISNUMBER(SEARCH($V$30,T448)),"WINCOMHAGIANG",IF(ISNUMBER(SEARCH($V$31,T448)),"WINCOMNINHBINH",IF(ISNUMBER(SEARCH($V$32,T448)),"WINCOMTRAVINH",IF(ISNUMBER(SEARCH($V$33,T448)),"WINCOMCANTHO",IF(ISNUMBER(SEARCH($V$34,T448)),"WINCOMBENTRE",IF(ISNUMBER(SEARCH($V$35,T448)),"WINCOMCAMAU",IF(ISNUMBER(SEARCH($V$36,T448)),"WINCOMANGIANG",IF(ISNUMBER(SEARCH($V$37,T448)),"WINCOMNINHTHUAN",IF(ISNUMBER(SEARCH($V$38,T448)),"WINCOMTHAIBINH",IF(ISNUMBER(SEARCH($V$39,T448)),"WINCOMGIALAI",IF(ISNUMBER(SEARCH($V$40,T448)),"WINCOMHOABINH",IF(ISNUMBER(SEARCH($V$41,T448)),"WINCOMQUANGNGAI",IF(ISNUMBER(SEARCH($V$42,T448)),"WINCOMBINHTHUAN",IF(ISNUMBER(SEARCH($V$43,T448)),"WINCOMDAKLAK",IF(ISNUMBER(SEARCH($V$44,T448)),"WINCOMSOCTRANG",IF(ISNUMBER(SEARCH($V$45,T448)),"WINCOMSONLA",IF(ISNUMBER(SEARCH($V$46,T448)),"WINCOMKONTUM",IF(ISNUMBER(SEARCH($V$47,T448)),"WINCOMPHUYEN",IF(ISNUMBER(SEARCH($V$48,T448)),"WINCOMQUANGTRI",IF(ISNUMBER(SEARCH($V$49,T448)),"WINCOMBINHDINH",IF(ISNUMBER(SEARCH($V$50,T448)),"WINCOMCAOBANG",IF(ISNUMBER(SEARCH($V$51,T448)),"WINCOMQUANGBINH",IF(ISNUMBER(SEARCH($V$52,T448)),"WINCOMLAMDONG",IF(ISNUMBER(SEARCH($V$53,T448)),"WINCOMVINHLONG",IF(ISNUMBER(SEARCH($V$54,T448)),"WINCOMDONGTHAP",IF(ISNUMBER(SEARCH($V$55,T448)),"WINCOMTIENGIANG",IF(ISNUMBER(SEARCH($V$56,T448)),"WINCOMQUANGNINH",0))))))))))))))))))))))))))))))))))))))))))))))))))))))</f>
        <v>WINCOMHOCHIMINH</v>
      </c>
    </row>
    <row r="449" spans="1:25" x14ac:dyDescent="0.2">
      <c r="A449" t="s">
        <v>0</v>
      </c>
      <c r="B449" t="s">
        <v>846</v>
      </c>
      <c r="C449" t="s">
        <v>34</v>
      </c>
      <c r="D449" t="s">
        <v>35</v>
      </c>
      <c r="E449" t="s">
        <v>4</v>
      </c>
      <c r="F449" s="5">
        <f t="shared" si="25"/>
        <v>2</v>
      </c>
      <c r="G449" s="2">
        <v>146862</v>
      </c>
      <c r="H449" s="2">
        <v>161548.20000000001</v>
      </c>
      <c r="I449" t="s">
        <v>5</v>
      </c>
      <c r="J449" t="s">
        <v>36</v>
      </c>
      <c r="K449" t="str">
        <f t="shared" si="26"/>
        <v>Chân giò heo muối gói 300g</v>
      </c>
      <c r="L449" s="8" t="str">
        <f>VLOOKUP(K449,'[1]Mã Misa'!$B$2:$D$74,2,0)</f>
        <v>Chân giò heo muối 300g</v>
      </c>
      <c r="M449" s="8" t="str">
        <f>VLOOKUP(L449,'[1]Mã Misa'!$C$2:$D$74,2,0)</f>
        <v>CGM300</v>
      </c>
      <c r="N449" s="2">
        <v>73431</v>
      </c>
      <c r="O449" t="s">
        <v>847</v>
      </c>
      <c r="P449" s="8" t="str">
        <f t="shared" si="27"/>
        <v>0042809</v>
      </c>
      <c r="Q449" s="8" t="e">
        <f t="array" ref="Q449">IF(VLOOKUP(P449,$AA$1:$AC$32,1,0)&lt;&gt;0,(P449&amp;"A"),0)</f>
        <v>#N/A</v>
      </c>
      <c r="R449" s="12">
        <v>44508</v>
      </c>
      <c r="S449" t="s">
        <v>848</v>
      </c>
      <c r="T449" s="8" t="str">
        <f t="shared" si="28"/>
        <v>VM+ HCM 27</v>
      </c>
      <c r="U449" t="s">
        <v>6225</v>
      </c>
      <c r="Y449" t="str">
        <f t="array" ref="Y449">IF(ISNUMBER(SEARCH($V$3,T449)),"WINCOMHANOI",IF(ISNUMBER(SEARCH($V$4,T449)),"WINCOMHOCHIMINH",IF(ISNUMBER(SEARCH($V$5,T449)),"WINCOMDANANG",IF(ISNUMBER(SEARCH($V$6,T449)),"WINCOMHAIDUONG",IF(ISNUMBER(SEARCH($V$7,T449)),"WINCOMQUANGNINH",IF(ISNUMBER(SEARCH($V$8,T449)),"WINCOMHAIPHONG",IF(ISNUMBER(SEARCH($V$9,T449)),"WINCOMBACGIANG",IF(ISNUMBER(SEARCH($V$10,T449)),"WINCOMBACNINH",IF(ISNUMBER(SEARCH($V$11,T449)),"WINCOMPHUTHO",IF(ISNUMBER(SEARCH($V$12,T449)),"WINCOMHATINH",IF(ISNUMBER(SEARCH($V$13,T449)),"WINCOMTHAINGUYEN",IF(ISNUMBER(SEARCH($V$14,T449)),"WINCOMKHANHHOA",IF(ISNUMBER(SEARCH($V$15,T449)),"WINCOMHUNGYEN",IF(ISNUMBER(SEARCH($V$16,T449)),"WINCOMNGHEAN",IF(ISNUMBER(SEARCH($V$17,T449)),"WINCOMLAOCAI",IF(ISNUMBER(SEARCH($V$18,T449)),"WINCOMVUNGTAU",IF(ISNUMBER(SEARCH($V$19,T449)),"WINCOMBINHDUONG",IF(ISNUMBER(SEARCH($V$20,T449)),"WINCOMKIENGIANG",IF(ISNUMBER(SEARCH($V$21,T449)),"WINCOMHANAM",IF(ISNUMBER(SEARCH($V$22,T449)),"WINCOMNAMDINH",IF(ISNUMBER(SEARCH($V$23,T449)),"WINCOMLANGSON",IF(ISNUMBER(SEARCH($V$24,T449)),"WINCOMTHANHHOA",IF(ISNUMBER(SEARCH($V$25,T449)),"WINCOMYENBAI",IF(ISNUMBER(SEARCH($V$26,T449)),"WINCOMTUYENQUANG",IF(ISNUMBER(SEARCH($V$27,T449)),"WINCOMHUE",IF(ISNUMBER(SEARCH($V$28,T449)),"WINCOMQUANGNAM",IF(ISNUMBER(SEARCH($V$29,T449)),"WINCOMVINHPHUC",IF(ISNUMBER(SEARCH($V$30,T449)),"WINCOMHAGIANG",IF(ISNUMBER(SEARCH($V$31,T449)),"WINCOMNINHBINH",IF(ISNUMBER(SEARCH($V$32,T449)),"WINCOMTRAVINH",IF(ISNUMBER(SEARCH($V$33,T449)),"WINCOMCANTHO",IF(ISNUMBER(SEARCH($V$34,T449)),"WINCOMBENTRE",IF(ISNUMBER(SEARCH($V$35,T449)),"WINCOMCAMAU",IF(ISNUMBER(SEARCH($V$36,T449)),"WINCOMANGIANG",IF(ISNUMBER(SEARCH($V$37,T449)),"WINCOMNINHTHUAN",IF(ISNUMBER(SEARCH($V$38,T449)),"WINCOMTHAIBINH",IF(ISNUMBER(SEARCH($V$39,T449)),"WINCOMGIALAI",IF(ISNUMBER(SEARCH($V$40,T449)),"WINCOMHOABINH",IF(ISNUMBER(SEARCH($V$41,T449)),"WINCOMQUANGNGAI",IF(ISNUMBER(SEARCH($V$42,T449)),"WINCOMBINHTHUAN",IF(ISNUMBER(SEARCH($V$43,T449)),"WINCOMDAKLAK",IF(ISNUMBER(SEARCH($V$44,T449)),"WINCOMSOCTRANG",IF(ISNUMBER(SEARCH($V$45,T449)),"WINCOMSONLA",IF(ISNUMBER(SEARCH($V$46,T449)),"WINCOMKONTUM",IF(ISNUMBER(SEARCH($V$47,T449)),"WINCOMPHUYEN",IF(ISNUMBER(SEARCH($V$48,T449)),"WINCOMQUANGTRI",IF(ISNUMBER(SEARCH($V$49,T449)),"WINCOMBINHDINH",IF(ISNUMBER(SEARCH($V$50,T449)),"WINCOMCAOBANG",IF(ISNUMBER(SEARCH($V$51,T449)),"WINCOMQUANGBINH",IF(ISNUMBER(SEARCH($V$52,T449)),"WINCOMLAMDONG",IF(ISNUMBER(SEARCH($V$53,T449)),"WINCOMVINHLONG",IF(ISNUMBER(SEARCH($V$54,T449)),"WINCOMDONGTHAP",IF(ISNUMBER(SEARCH($V$55,T449)),"WINCOMTIENGIANG",IF(ISNUMBER(SEARCH($V$56,T449)),"WINCOMQUANGNINH",0))))))))))))))))))))))))))))))))))))))))))))))))))))))</f>
        <v>WINCOMHOCHIMINH</v>
      </c>
    </row>
    <row r="450" spans="1:25" x14ac:dyDescent="0.2">
      <c r="A450" t="s">
        <v>0</v>
      </c>
      <c r="B450" t="s">
        <v>846</v>
      </c>
      <c r="C450" t="s">
        <v>37</v>
      </c>
      <c r="D450" t="s">
        <v>45</v>
      </c>
      <c r="E450" t="s">
        <v>4</v>
      </c>
      <c r="F450" s="5">
        <f t="shared" si="25"/>
        <v>3</v>
      </c>
      <c r="G450" s="2">
        <v>263361</v>
      </c>
      <c r="H450" s="2">
        <v>289697.10000000003</v>
      </c>
      <c r="I450" t="s">
        <v>5</v>
      </c>
      <c r="J450" t="s">
        <v>46</v>
      </c>
      <c r="K450" t="str">
        <f t="shared" si="26"/>
        <v>Bắp bò muối gói 200g</v>
      </c>
      <c r="L450" s="8" t="str">
        <f>VLOOKUP(K450,'[1]Mã Misa'!$B$2:$D$74,2,0)</f>
        <v>Bắp bò muối 200g</v>
      </c>
      <c r="M450" s="8" t="str">
        <f>VLOOKUP(L450,'[1]Mã Misa'!$C$2:$D$74,2,0)</f>
        <v>BBM200</v>
      </c>
      <c r="N450" s="2">
        <v>87787</v>
      </c>
      <c r="O450" t="s">
        <v>847</v>
      </c>
      <c r="P450" s="8" t="str">
        <f t="shared" si="27"/>
        <v>0042809</v>
      </c>
      <c r="Q450" s="8" t="e">
        <f t="array" ref="Q450">IF(VLOOKUP(P450,$AA$1:$AC$32,1,0)&lt;&gt;0,(P450&amp;"A"),0)</f>
        <v>#N/A</v>
      </c>
      <c r="R450" s="12">
        <v>44508</v>
      </c>
      <c r="S450" t="s">
        <v>848</v>
      </c>
      <c r="T450" s="8" t="str">
        <f t="shared" si="28"/>
        <v>VM+ HCM 27</v>
      </c>
      <c r="U450" t="s">
        <v>6225</v>
      </c>
      <c r="Y450" t="str">
        <f t="array" ref="Y450">IF(ISNUMBER(SEARCH($V$3,T450)),"WINCOMHANOI",IF(ISNUMBER(SEARCH($V$4,T450)),"WINCOMHOCHIMINH",IF(ISNUMBER(SEARCH($V$5,T450)),"WINCOMDANANG",IF(ISNUMBER(SEARCH($V$6,T450)),"WINCOMHAIDUONG",IF(ISNUMBER(SEARCH($V$7,T450)),"WINCOMQUANGNINH",IF(ISNUMBER(SEARCH($V$8,T450)),"WINCOMHAIPHONG",IF(ISNUMBER(SEARCH($V$9,T450)),"WINCOMBACGIANG",IF(ISNUMBER(SEARCH($V$10,T450)),"WINCOMBACNINH",IF(ISNUMBER(SEARCH($V$11,T450)),"WINCOMPHUTHO",IF(ISNUMBER(SEARCH($V$12,T450)),"WINCOMHATINH",IF(ISNUMBER(SEARCH($V$13,T450)),"WINCOMTHAINGUYEN",IF(ISNUMBER(SEARCH($V$14,T450)),"WINCOMKHANHHOA",IF(ISNUMBER(SEARCH($V$15,T450)),"WINCOMHUNGYEN",IF(ISNUMBER(SEARCH($V$16,T450)),"WINCOMNGHEAN",IF(ISNUMBER(SEARCH($V$17,T450)),"WINCOMLAOCAI",IF(ISNUMBER(SEARCH($V$18,T450)),"WINCOMVUNGTAU",IF(ISNUMBER(SEARCH($V$19,T450)),"WINCOMBINHDUONG",IF(ISNUMBER(SEARCH($V$20,T450)),"WINCOMKIENGIANG",IF(ISNUMBER(SEARCH($V$21,T450)),"WINCOMHANAM",IF(ISNUMBER(SEARCH($V$22,T450)),"WINCOMNAMDINH",IF(ISNUMBER(SEARCH($V$23,T450)),"WINCOMLANGSON",IF(ISNUMBER(SEARCH($V$24,T450)),"WINCOMTHANHHOA",IF(ISNUMBER(SEARCH($V$25,T450)),"WINCOMYENBAI",IF(ISNUMBER(SEARCH($V$26,T450)),"WINCOMTUYENQUANG",IF(ISNUMBER(SEARCH($V$27,T450)),"WINCOMHUE",IF(ISNUMBER(SEARCH($V$28,T450)),"WINCOMQUANGNAM",IF(ISNUMBER(SEARCH($V$29,T450)),"WINCOMVINHPHUC",IF(ISNUMBER(SEARCH($V$30,T450)),"WINCOMHAGIANG",IF(ISNUMBER(SEARCH($V$31,T450)),"WINCOMNINHBINH",IF(ISNUMBER(SEARCH($V$32,T450)),"WINCOMTRAVINH",IF(ISNUMBER(SEARCH($V$33,T450)),"WINCOMCANTHO",IF(ISNUMBER(SEARCH($V$34,T450)),"WINCOMBENTRE",IF(ISNUMBER(SEARCH($V$35,T450)),"WINCOMCAMAU",IF(ISNUMBER(SEARCH($V$36,T450)),"WINCOMANGIANG",IF(ISNUMBER(SEARCH($V$37,T450)),"WINCOMNINHTHUAN",IF(ISNUMBER(SEARCH($V$38,T450)),"WINCOMTHAIBINH",IF(ISNUMBER(SEARCH($V$39,T450)),"WINCOMGIALAI",IF(ISNUMBER(SEARCH($V$40,T450)),"WINCOMHOABINH",IF(ISNUMBER(SEARCH($V$41,T450)),"WINCOMQUANGNGAI",IF(ISNUMBER(SEARCH($V$42,T450)),"WINCOMBINHTHUAN",IF(ISNUMBER(SEARCH($V$43,T450)),"WINCOMDAKLAK",IF(ISNUMBER(SEARCH($V$44,T450)),"WINCOMSOCTRANG",IF(ISNUMBER(SEARCH($V$45,T450)),"WINCOMSONLA",IF(ISNUMBER(SEARCH($V$46,T450)),"WINCOMKONTUM",IF(ISNUMBER(SEARCH($V$47,T450)),"WINCOMPHUYEN",IF(ISNUMBER(SEARCH($V$48,T450)),"WINCOMQUANGTRI",IF(ISNUMBER(SEARCH($V$49,T450)),"WINCOMBINHDINH",IF(ISNUMBER(SEARCH($V$50,T450)),"WINCOMCAOBANG",IF(ISNUMBER(SEARCH($V$51,T450)),"WINCOMQUANGBINH",IF(ISNUMBER(SEARCH($V$52,T450)),"WINCOMLAMDONG",IF(ISNUMBER(SEARCH($V$53,T450)),"WINCOMVINHLONG",IF(ISNUMBER(SEARCH($V$54,T450)),"WINCOMDONGTHAP",IF(ISNUMBER(SEARCH($V$55,T450)),"WINCOMTIENGIANG",IF(ISNUMBER(SEARCH($V$56,T450)),"WINCOMQUANGNINH",0))))))))))))))))))))))))))))))))))))))))))))))))))))))</f>
        <v>WINCOMHOCHIMINH</v>
      </c>
    </row>
    <row r="451" spans="1:25" x14ac:dyDescent="0.2">
      <c r="A451" t="s">
        <v>0</v>
      </c>
      <c r="B451" t="s">
        <v>849</v>
      </c>
      <c r="C451" t="s">
        <v>2</v>
      </c>
      <c r="D451" t="s">
        <v>3</v>
      </c>
      <c r="E451" t="s">
        <v>4</v>
      </c>
      <c r="F451" s="5">
        <f t="shared" ref="F451:F514" si="29">G451/N451</f>
        <v>4</v>
      </c>
      <c r="G451" s="2">
        <v>355384</v>
      </c>
      <c r="H451" s="2">
        <v>390922.4</v>
      </c>
      <c r="I451" t="s">
        <v>5</v>
      </c>
      <c r="J451" t="s">
        <v>6</v>
      </c>
      <c r="K451" t="str">
        <f t="shared" ref="K451:K514" si="30">MID(J451,10,26)</f>
        <v>Gà muối gói 500g</v>
      </c>
      <c r="L451" s="8" t="str">
        <f>VLOOKUP(K451,'[1]Mã Misa'!$B$2:$D$74,2,0)</f>
        <v>Gà muối 500g</v>
      </c>
      <c r="M451" s="8" t="str">
        <f>VLOOKUP(L451,'[1]Mã Misa'!$C$2:$D$74,2,0)</f>
        <v>GM500</v>
      </c>
      <c r="N451" s="2">
        <v>88846</v>
      </c>
      <c r="O451" t="s">
        <v>850</v>
      </c>
      <c r="P451" s="8" t="str">
        <f t="shared" ref="P451:P514" si="31">RIGHT(O451,7)</f>
        <v>0002791</v>
      </c>
      <c r="Q451" s="8" t="e">
        <f t="array" ref="Q451">IF(VLOOKUP(P451,$AA$1:$AC$32,1,0)&lt;&gt;0,(P451&amp;"A"),0)</f>
        <v>#N/A</v>
      </c>
      <c r="R451" s="12">
        <v>44508</v>
      </c>
      <c r="S451" t="s">
        <v>851</v>
      </c>
      <c r="T451" s="8" t="str">
        <f t="shared" si="28"/>
        <v>VM+ HDG 28</v>
      </c>
      <c r="U451" t="s">
        <v>6226</v>
      </c>
      <c r="Y451" t="str">
        <f t="array" ref="Y451">IF(ISNUMBER(SEARCH($V$3,T451)),"WINCOMHANOI",IF(ISNUMBER(SEARCH($V$4,T451)),"WINCOMHOCHIMINH",IF(ISNUMBER(SEARCH($V$5,T451)),"WINCOMDANANG",IF(ISNUMBER(SEARCH($V$6,T451)),"WINCOMHAIDUONG",IF(ISNUMBER(SEARCH($V$7,T451)),"WINCOMQUANGNINH",IF(ISNUMBER(SEARCH($V$8,T451)),"WINCOMHAIPHONG",IF(ISNUMBER(SEARCH($V$9,T451)),"WINCOMBACGIANG",IF(ISNUMBER(SEARCH($V$10,T451)),"WINCOMBACNINH",IF(ISNUMBER(SEARCH($V$11,T451)),"WINCOMPHUTHO",IF(ISNUMBER(SEARCH($V$12,T451)),"WINCOMHATINH",IF(ISNUMBER(SEARCH($V$13,T451)),"WINCOMTHAINGUYEN",IF(ISNUMBER(SEARCH($V$14,T451)),"WINCOMKHANHHOA",IF(ISNUMBER(SEARCH($V$15,T451)),"WINCOMHUNGYEN",IF(ISNUMBER(SEARCH($V$16,T451)),"WINCOMNGHEAN",IF(ISNUMBER(SEARCH($V$17,T451)),"WINCOMLAOCAI",IF(ISNUMBER(SEARCH($V$18,T451)),"WINCOMVUNGTAU",IF(ISNUMBER(SEARCH($V$19,T451)),"WINCOMBINHDUONG",IF(ISNUMBER(SEARCH($V$20,T451)),"WINCOMKIENGIANG",IF(ISNUMBER(SEARCH($V$21,T451)),"WINCOMHANAM",IF(ISNUMBER(SEARCH($V$22,T451)),"WINCOMNAMDINH",IF(ISNUMBER(SEARCH($V$23,T451)),"WINCOMLANGSON",IF(ISNUMBER(SEARCH($V$24,T451)),"WINCOMTHANHHOA",IF(ISNUMBER(SEARCH($V$25,T451)),"WINCOMYENBAI",IF(ISNUMBER(SEARCH($V$26,T451)),"WINCOMTUYENQUANG",IF(ISNUMBER(SEARCH($V$27,T451)),"WINCOMHUE",IF(ISNUMBER(SEARCH($V$28,T451)),"WINCOMQUANGNAM",IF(ISNUMBER(SEARCH($V$29,T451)),"WINCOMVINHPHUC",IF(ISNUMBER(SEARCH($V$30,T451)),"WINCOMHAGIANG",IF(ISNUMBER(SEARCH($V$31,T451)),"WINCOMNINHBINH",IF(ISNUMBER(SEARCH($V$32,T451)),"WINCOMTRAVINH",IF(ISNUMBER(SEARCH($V$33,T451)),"WINCOMCANTHO",IF(ISNUMBER(SEARCH($V$34,T451)),"WINCOMBENTRE",IF(ISNUMBER(SEARCH($V$35,T451)),"WINCOMCAMAU",IF(ISNUMBER(SEARCH($V$36,T451)),"WINCOMANGIANG",IF(ISNUMBER(SEARCH($V$37,T451)),"WINCOMNINHTHUAN",IF(ISNUMBER(SEARCH($V$38,T451)),"WINCOMTHAIBINH",IF(ISNUMBER(SEARCH($V$39,T451)),"WINCOMGIALAI",IF(ISNUMBER(SEARCH($V$40,T451)),"WINCOMHOABINH",IF(ISNUMBER(SEARCH($V$41,T451)),"WINCOMQUANGNGAI",IF(ISNUMBER(SEARCH($V$42,T451)),"WINCOMBINHTHUAN",IF(ISNUMBER(SEARCH($V$43,T451)),"WINCOMDAKLAK",IF(ISNUMBER(SEARCH($V$44,T451)),"WINCOMSOCTRANG",IF(ISNUMBER(SEARCH($V$45,T451)),"WINCOMSONLA",IF(ISNUMBER(SEARCH($V$46,T451)),"WINCOMKONTUM",IF(ISNUMBER(SEARCH($V$47,T451)),"WINCOMPHUYEN",IF(ISNUMBER(SEARCH($V$48,T451)),"WINCOMQUANGTRI",IF(ISNUMBER(SEARCH($V$49,T451)),"WINCOMBINHDINH",IF(ISNUMBER(SEARCH($V$50,T451)),"WINCOMCAOBANG",IF(ISNUMBER(SEARCH($V$51,T451)),"WINCOMQUANGBINH",IF(ISNUMBER(SEARCH($V$52,T451)),"WINCOMLAMDONG",IF(ISNUMBER(SEARCH($V$53,T451)),"WINCOMVINHLONG",IF(ISNUMBER(SEARCH($V$54,T451)),"WINCOMDONGTHAP",IF(ISNUMBER(SEARCH($V$55,T451)),"WINCOMTIENGIANG",IF(ISNUMBER(SEARCH($V$56,T451)),"WINCOMQUANGNINH",0))))))))))))))))))))))))))))))))))))))))))))))))))))))</f>
        <v>WINCOMHAIDUONG</v>
      </c>
    </row>
    <row r="452" spans="1:25" x14ac:dyDescent="0.2">
      <c r="A452" t="s">
        <v>0</v>
      </c>
      <c r="B452" t="s">
        <v>852</v>
      </c>
      <c r="C452" t="s">
        <v>2</v>
      </c>
      <c r="D452" t="s">
        <v>15</v>
      </c>
      <c r="E452" t="s">
        <v>4</v>
      </c>
      <c r="F452" s="5">
        <f t="shared" si="29"/>
        <v>4</v>
      </c>
      <c r="G452" s="2">
        <v>241232</v>
      </c>
      <c r="H452" s="2">
        <v>265355.2</v>
      </c>
      <c r="I452" t="s">
        <v>5</v>
      </c>
      <c r="J452" t="s">
        <v>16</v>
      </c>
      <c r="K452" t="str">
        <f t="shared" si="30"/>
        <v>_Chả nướng 300g</v>
      </c>
      <c r="L452" s="8" t="str">
        <f>VLOOKUP(K452,'[1]Mã Misa'!$B$2:$D$74,2,0)</f>
        <v>Chả nướng 300g</v>
      </c>
      <c r="M452" s="8" t="str">
        <f>VLOOKUP(L452,'[1]Mã Misa'!$C$2:$D$74,2,0)</f>
        <v>CN300</v>
      </c>
      <c r="N452" s="2">
        <v>60308</v>
      </c>
      <c r="O452" t="s">
        <v>853</v>
      </c>
      <c r="P452" s="8" t="str">
        <f t="shared" si="31"/>
        <v>0136949</v>
      </c>
      <c r="Q452" s="8" t="e">
        <f t="array" ref="Q452">IF(VLOOKUP(P452,$AA$1:$AC$32,1,0)&lt;&gt;0,(P452&amp;"A"),0)</f>
        <v>#N/A</v>
      </c>
      <c r="R452" s="12">
        <v>44508</v>
      </c>
      <c r="S452" t="s">
        <v>854</v>
      </c>
      <c r="T452" s="8" t="str">
        <f t="shared" ref="T452:T515" si="32">LEFT(U452,10)</f>
        <v>VM VCC HNI</v>
      </c>
      <c r="U452" t="s">
        <v>6227</v>
      </c>
      <c r="Y452" t="str">
        <f t="array" ref="Y452">IF(ISNUMBER(SEARCH($V$3,T452)),"WINCOMHANOI",IF(ISNUMBER(SEARCH($V$4,T452)),"WINCOMHOCHIMINH",IF(ISNUMBER(SEARCH($V$5,T452)),"WINCOMDANANG",IF(ISNUMBER(SEARCH($V$6,T452)),"WINCOMHAIDUONG",IF(ISNUMBER(SEARCH($V$7,T452)),"WINCOMQUANGNINH",IF(ISNUMBER(SEARCH($V$8,T452)),"WINCOMHAIPHONG",IF(ISNUMBER(SEARCH($V$9,T452)),"WINCOMBACGIANG",IF(ISNUMBER(SEARCH($V$10,T452)),"WINCOMBACNINH",IF(ISNUMBER(SEARCH($V$11,T452)),"WINCOMPHUTHO",IF(ISNUMBER(SEARCH($V$12,T452)),"WINCOMHATINH",IF(ISNUMBER(SEARCH($V$13,T452)),"WINCOMTHAINGUYEN",IF(ISNUMBER(SEARCH($V$14,T452)),"WINCOMKHANHHOA",IF(ISNUMBER(SEARCH($V$15,T452)),"WINCOMHUNGYEN",IF(ISNUMBER(SEARCH($V$16,T452)),"WINCOMNGHEAN",IF(ISNUMBER(SEARCH($V$17,T452)),"WINCOMLAOCAI",IF(ISNUMBER(SEARCH($V$18,T452)),"WINCOMVUNGTAU",IF(ISNUMBER(SEARCH($V$19,T452)),"WINCOMBINHDUONG",IF(ISNUMBER(SEARCH($V$20,T452)),"WINCOMKIENGIANG",IF(ISNUMBER(SEARCH($V$21,T452)),"WINCOMHANAM",IF(ISNUMBER(SEARCH($V$22,T452)),"WINCOMNAMDINH",IF(ISNUMBER(SEARCH($V$23,T452)),"WINCOMLANGSON",IF(ISNUMBER(SEARCH($V$24,T452)),"WINCOMTHANHHOA",IF(ISNUMBER(SEARCH($V$25,T452)),"WINCOMYENBAI",IF(ISNUMBER(SEARCH($V$26,T452)),"WINCOMTUYENQUANG",IF(ISNUMBER(SEARCH($V$27,T452)),"WINCOMHUE",IF(ISNUMBER(SEARCH($V$28,T452)),"WINCOMQUANGNAM",IF(ISNUMBER(SEARCH($V$29,T452)),"WINCOMVINHPHUC",IF(ISNUMBER(SEARCH($V$30,T452)),"WINCOMHAGIANG",IF(ISNUMBER(SEARCH($V$31,T452)),"WINCOMNINHBINH",IF(ISNUMBER(SEARCH($V$32,T452)),"WINCOMTRAVINH",IF(ISNUMBER(SEARCH($V$33,T452)),"WINCOMCANTHO",IF(ISNUMBER(SEARCH($V$34,T452)),"WINCOMBENTRE",IF(ISNUMBER(SEARCH($V$35,T452)),"WINCOMCAMAU",IF(ISNUMBER(SEARCH($V$36,T452)),"WINCOMANGIANG",IF(ISNUMBER(SEARCH($V$37,T452)),"WINCOMNINHTHUAN",IF(ISNUMBER(SEARCH($V$38,T452)),"WINCOMTHAIBINH",IF(ISNUMBER(SEARCH($V$39,T452)),"WINCOMGIALAI",IF(ISNUMBER(SEARCH($V$40,T452)),"WINCOMHOABINH",IF(ISNUMBER(SEARCH($V$41,T452)),"WINCOMQUANGNGAI",IF(ISNUMBER(SEARCH($V$42,T452)),"WINCOMBINHTHUAN",IF(ISNUMBER(SEARCH($V$43,T452)),"WINCOMDAKLAK",IF(ISNUMBER(SEARCH($V$44,T452)),"WINCOMSOCTRANG",IF(ISNUMBER(SEARCH($V$45,T452)),"WINCOMSONLA",IF(ISNUMBER(SEARCH($V$46,T452)),"WINCOMKONTUM",IF(ISNUMBER(SEARCH($V$47,T452)),"WINCOMPHUYEN",IF(ISNUMBER(SEARCH($V$48,T452)),"WINCOMQUANGTRI",IF(ISNUMBER(SEARCH($V$49,T452)),"WINCOMBINHDINH",IF(ISNUMBER(SEARCH($V$50,T452)),"WINCOMCAOBANG",IF(ISNUMBER(SEARCH($V$51,T452)),"WINCOMQUANGBINH",IF(ISNUMBER(SEARCH($V$52,T452)),"WINCOMLAMDONG",IF(ISNUMBER(SEARCH($V$53,T452)),"WINCOMVINHLONG",IF(ISNUMBER(SEARCH($V$54,T452)),"WINCOMDONGTHAP",IF(ISNUMBER(SEARCH($V$55,T452)),"WINCOMTIENGIANG",IF(ISNUMBER(SEARCH($V$56,T452)),"WINCOMQUANGNINH",0))))))))))))))))))))))))))))))))))))))))))))))))))))))</f>
        <v>WINCOMHANOI</v>
      </c>
    </row>
    <row r="453" spans="1:25" x14ac:dyDescent="0.2">
      <c r="A453" t="s">
        <v>0</v>
      </c>
      <c r="B453" t="s">
        <v>855</v>
      </c>
      <c r="C453" t="s">
        <v>2</v>
      </c>
      <c r="D453" t="s">
        <v>35</v>
      </c>
      <c r="E453" t="s">
        <v>4</v>
      </c>
      <c r="F453" s="5">
        <f t="shared" si="29"/>
        <v>1</v>
      </c>
      <c r="G453" s="2">
        <v>73431</v>
      </c>
      <c r="H453" s="2">
        <v>80774.100000000006</v>
      </c>
      <c r="I453" t="s">
        <v>5</v>
      </c>
      <c r="J453" t="s">
        <v>36</v>
      </c>
      <c r="K453" t="str">
        <f t="shared" si="30"/>
        <v>Chân giò heo muối gói 300g</v>
      </c>
      <c r="L453" s="8" t="str">
        <f>VLOOKUP(K453,'[1]Mã Misa'!$B$2:$D$74,2,0)</f>
        <v>Chân giò heo muối 300g</v>
      </c>
      <c r="M453" s="8" t="str">
        <f>VLOOKUP(L453,'[1]Mã Misa'!$C$2:$D$74,2,0)</f>
        <v>CGM300</v>
      </c>
      <c r="N453" s="2">
        <v>73431</v>
      </c>
      <c r="O453" t="s">
        <v>856</v>
      </c>
      <c r="P453" s="8" t="str">
        <f t="shared" si="31"/>
        <v>0003903</v>
      </c>
      <c r="Q453" s="8" t="e">
        <f t="array" ref="Q453">IF(VLOOKUP(P453,$AA$1:$AC$32,1,0)&lt;&gt;0,(P453&amp;"A"),0)</f>
        <v>#N/A</v>
      </c>
      <c r="R453" s="12">
        <v>44508</v>
      </c>
      <c r="S453" t="s">
        <v>216</v>
      </c>
      <c r="T453" s="8" t="str">
        <f t="shared" si="32"/>
        <v>VM+ KHA 19</v>
      </c>
      <c r="U453" t="s">
        <v>6031</v>
      </c>
      <c r="Y453" t="str">
        <f t="array" ref="Y453">IF(ISNUMBER(SEARCH($V$3,T453)),"WINCOMHANOI",IF(ISNUMBER(SEARCH($V$4,T453)),"WINCOMHOCHIMINH",IF(ISNUMBER(SEARCH($V$5,T453)),"WINCOMDANANG",IF(ISNUMBER(SEARCH($V$6,T453)),"WINCOMHAIDUONG",IF(ISNUMBER(SEARCH($V$7,T453)),"WINCOMQUANGNINH",IF(ISNUMBER(SEARCH($V$8,T453)),"WINCOMHAIPHONG",IF(ISNUMBER(SEARCH($V$9,T453)),"WINCOMBACGIANG",IF(ISNUMBER(SEARCH($V$10,T453)),"WINCOMBACNINH",IF(ISNUMBER(SEARCH($V$11,T453)),"WINCOMPHUTHO",IF(ISNUMBER(SEARCH($V$12,T453)),"WINCOMHATINH",IF(ISNUMBER(SEARCH($V$13,T453)),"WINCOMTHAINGUYEN",IF(ISNUMBER(SEARCH($V$14,T453)),"WINCOMKHANHHOA",IF(ISNUMBER(SEARCH($V$15,T453)),"WINCOMHUNGYEN",IF(ISNUMBER(SEARCH($V$16,T453)),"WINCOMNGHEAN",IF(ISNUMBER(SEARCH($V$17,T453)),"WINCOMLAOCAI",IF(ISNUMBER(SEARCH($V$18,T453)),"WINCOMVUNGTAU",IF(ISNUMBER(SEARCH($V$19,T453)),"WINCOMBINHDUONG",IF(ISNUMBER(SEARCH($V$20,T453)),"WINCOMKIENGIANG",IF(ISNUMBER(SEARCH($V$21,T453)),"WINCOMHANAM",IF(ISNUMBER(SEARCH($V$22,T453)),"WINCOMNAMDINH",IF(ISNUMBER(SEARCH($V$23,T453)),"WINCOMLANGSON",IF(ISNUMBER(SEARCH($V$24,T453)),"WINCOMTHANHHOA",IF(ISNUMBER(SEARCH($V$25,T453)),"WINCOMYENBAI",IF(ISNUMBER(SEARCH($V$26,T453)),"WINCOMTUYENQUANG",IF(ISNUMBER(SEARCH($V$27,T453)),"WINCOMHUE",IF(ISNUMBER(SEARCH($V$28,T453)),"WINCOMQUANGNAM",IF(ISNUMBER(SEARCH($V$29,T453)),"WINCOMVINHPHUC",IF(ISNUMBER(SEARCH($V$30,T453)),"WINCOMHAGIANG",IF(ISNUMBER(SEARCH($V$31,T453)),"WINCOMNINHBINH",IF(ISNUMBER(SEARCH($V$32,T453)),"WINCOMTRAVINH",IF(ISNUMBER(SEARCH($V$33,T453)),"WINCOMCANTHO",IF(ISNUMBER(SEARCH($V$34,T453)),"WINCOMBENTRE",IF(ISNUMBER(SEARCH($V$35,T453)),"WINCOMCAMAU",IF(ISNUMBER(SEARCH($V$36,T453)),"WINCOMANGIANG",IF(ISNUMBER(SEARCH($V$37,T453)),"WINCOMNINHTHUAN",IF(ISNUMBER(SEARCH($V$38,T453)),"WINCOMTHAIBINH",IF(ISNUMBER(SEARCH($V$39,T453)),"WINCOMGIALAI",IF(ISNUMBER(SEARCH($V$40,T453)),"WINCOMHOABINH",IF(ISNUMBER(SEARCH($V$41,T453)),"WINCOMQUANGNGAI",IF(ISNUMBER(SEARCH($V$42,T453)),"WINCOMBINHTHUAN",IF(ISNUMBER(SEARCH($V$43,T453)),"WINCOMDAKLAK",IF(ISNUMBER(SEARCH($V$44,T453)),"WINCOMSOCTRANG",IF(ISNUMBER(SEARCH($V$45,T453)),"WINCOMSONLA",IF(ISNUMBER(SEARCH($V$46,T453)),"WINCOMKONTUM",IF(ISNUMBER(SEARCH($V$47,T453)),"WINCOMPHUYEN",IF(ISNUMBER(SEARCH($V$48,T453)),"WINCOMQUANGTRI",IF(ISNUMBER(SEARCH($V$49,T453)),"WINCOMBINHDINH",IF(ISNUMBER(SEARCH($V$50,T453)),"WINCOMCAOBANG",IF(ISNUMBER(SEARCH($V$51,T453)),"WINCOMQUANGBINH",IF(ISNUMBER(SEARCH($V$52,T453)),"WINCOMLAMDONG",IF(ISNUMBER(SEARCH($V$53,T453)),"WINCOMVINHLONG",IF(ISNUMBER(SEARCH($V$54,T453)),"WINCOMDONGTHAP",IF(ISNUMBER(SEARCH($V$55,T453)),"WINCOMTIENGIANG",IF(ISNUMBER(SEARCH($V$56,T453)),"WINCOMQUANGNINH",0))))))))))))))))))))))))))))))))))))))))))))))))))))))</f>
        <v>WINCOMKHANHHOA</v>
      </c>
    </row>
    <row r="454" spans="1:25" x14ac:dyDescent="0.2">
      <c r="A454" t="s">
        <v>0</v>
      </c>
      <c r="B454" t="s">
        <v>855</v>
      </c>
      <c r="C454" t="s">
        <v>31</v>
      </c>
      <c r="D454" t="s">
        <v>3</v>
      </c>
      <c r="E454" t="s">
        <v>4</v>
      </c>
      <c r="F454" s="5">
        <f t="shared" si="29"/>
        <v>1</v>
      </c>
      <c r="G454" s="2">
        <v>88846</v>
      </c>
      <c r="H454" s="2">
        <v>97730.6</v>
      </c>
      <c r="I454" t="s">
        <v>5</v>
      </c>
      <c r="J454" t="s">
        <v>6</v>
      </c>
      <c r="K454" t="str">
        <f t="shared" si="30"/>
        <v>Gà muối gói 500g</v>
      </c>
      <c r="L454" s="8" t="str">
        <f>VLOOKUP(K454,'[1]Mã Misa'!$B$2:$D$74,2,0)</f>
        <v>Gà muối 500g</v>
      </c>
      <c r="M454" s="8" t="str">
        <f>VLOOKUP(L454,'[1]Mã Misa'!$C$2:$D$74,2,0)</f>
        <v>GM500</v>
      </c>
      <c r="N454" s="2">
        <v>88846</v>
      </c>
      <c r="O454" t="s">
        <v>856</v>
      </c>
      <c r="P454" s="8" t="str">
        <f t="shared" si="31"/>
        <v>0003903</v>
      </c>
      <c r="Q454" s="8" t="e">
        <f t="array" ref="Q454">IF(VLOOKUP(P454,$AA$1:$AC$32,1,0)&lt;&gt;0,(P454&amp;"A"),0)</f>
        <v>#N/A</v>
      </c>
      <c r="R454" s="12">
        <v>44508</v>
      </c>
      <c r="S454" t="s">
        <v>216</v>
      </c>
      <c r="T454" s="8" t="str">
        <f t="shared" si="32"/>
        <v>VM+ KHA 19</v>
      </c>
      <c r="U454" t="s">
        <v>6031</v>
      </c>
      <c r="Y454" t="str">
        <f t="array" ref="Y454">IF(ISNUMBER(SEARCH($V$3,T454)),"WINCOMHANOI",IF(ISNUMBER(SEARCH($V$4,T454)),"WINCOMHOCHIMINH",IF(ISNUMBER(SEARCH($V$5,T454)),"WINCOMDANANG",IF(ISNUMBER(SEARCH($V$6,T454)),"WINCOMHAIDUONG",IF(ISNUMBER(SEARCH($V$7,T454)),"WINCOMQUANGNINH",IF(ISNUMBER(SEARCH($V$8,T454)),"WINCOMHAIPHONG",IF(ISNUMBER(SEARCH($V$9,T454)),"WINCOMBACGIANG",IF(ISNUMBER(SEARCH($V$10,T454)),"WINCOMBACNINH",IF(ISNUMBER(SEARCH($V$11,T454)),"WINCOMPHUTHO",IF(ISNUMBER(SEARCH($V$12,T454)),"WINCOMHATINH",IF(ISNUMBER(SEARCH($V$13,T454)),"WINCOMTHAINGUYEN",IF(ISNUMBER(SEARCH($V$14,T454)),"WINCOMKHANHHOA",IF(ISNUMBER(SEARCH($V$15,T454)),"WINCOMHUNGYEN",IF(ISNUMBER(SEARCH($V$16,T454)),"WINCOMNGHEAN",IF(ISNUMBER(SEARCH($V$17,T454)),"WINCOMLAOCAI",IF(ISNUMBER(SEARCH($V$18,T454)),"WINCOMVUNGTAU",IF(ISNUMBER(SEARCH($V$19,T454)),"WINCOMBINHDUONG",IF(ISNUMBER(SEARCH($V$20,T454)),"WINCOMKIENGIANG",IF(ISNUMBER(SEARCH($V$21,T454)),"WINCOMHANAM",IF(ISNUMBER(SEARCH($V$22,T454)),"WINCOMNAMDINH",IF(ISNUMBER(SEARCH($V$23,T454)),"WINCOMLANGSON",IF(ISNUMBER(SEARCH($V$24,T454)),"WINCOMTHANHHOA",IF(ISNUMBER(SEARCH($V$25,T454)),"WINCOMYENBAI",IF(ISNUMBER(SEARCH($V$26,T454)),"WINCOMTUYENQUANG",IF(ISNUMBER(SEARCH($V$27,T454)),"WINCOMHUE",IF(ISNUMBER(SEARCH($V$28,T454)),"WINCOMQUANGNAM",IF(ISNUMBER(SEARCH($V$29,T454)),"WINCOMVINHPHUC",IF(ISNUMBER(SEARCH($V$30,T454)),"WINCOMHAGIANG",IF(ISNUMBER(SEARCH($V$31,T454)),"WINCOMNINHBINH",IF(ISNUMBER(SEARCH($V$32,T454)),"WINCOMTRAVINH",IF(ISNUMBER(SEARCH($V$33,T454)),"WINCOMCANTHO",IF(ISNUMBER(SEARCH($V$34,T454)),"WINCOMBENTRE",IF(ISNUMBER(SEARCH($V$35,T454)),"WINCOMCAMAU",IF(ISNUMBER(SEARCH($V$36,T454)),"WINCOMANGIANG",IF(ISNUMBER(SEARCH($V$37,T454)),"WINCOMNINHTHUAN",IF(ISNUMBER(SEARCH($V$38,T454)),"WINCOMTHAIBINH",IF(ISNUMBER(SEARCH($V$39,T454)),"WINCOMGIALAI",IF(ISNUMBER(SEARCH($V$40,T454)),"WINCOMHOABINH",IF(ISNUMBER(SEARCH($V$41,T454)),"WINCOMQUANGNGAI",IF(ISNUMBER(SEARCH($V$42,T454)),"WINCOMBINHTHUAN",IF(ISNUMBER(SEARCH($V$43,T454)),"WINCOMDAKLAK",IF(ISNUMBER(SEARCH($V$44,T454)),"WINCOMSOCTRANG",IF(ISNUMBER(SEARCH($V$45,T454)),"WINCOMSONLA",IF(ISNUMBER(SEARCH($V$46,T454)),"WINCOMKONTUM",IF(ISNUMBER(SEARCH($V$47,T454)),"WINCOMPHUYEN",IF(ISNUMBER(SEARCH($V$48,T454)),"WINCOMQUANGTRI",IF(ISNUMBER(SEARCH($V$49,T454)),"WINCOMBINHDINH",IF(ISNUMBER(SEARCH($V$50,T454)),"WINCOMCAOBANG",IF(ISNUMBER(SEARCH($V$51,T454)),"WINCOMQUANGBINH",IF(ISNUMBER(SEARCH($V$52,T454)),"WINCOMLAMDONG",IF(ISNUMBER(SEARCH($V$53,T454)),"WINCOMVINHLONG",IF(ISNUMBER(SEARCH($V$54,T454)),"WINCOMDONGTHAP",IF(ISNUMBER(SEARCH($V$55,T454)),"WINCOMTIENGIANG",IF(ISNUMBER(SEARCH($V$56,T454)),"WINCOMQUANGNINH",0))))))))))))))))))))))))))))))))))))))))))))))))))))))</f>
        <v>WINCOMKHANHHOA</v>
      </c>
    </row>
    <row r="455" spans="1:25" x14ac:dyDescent="0.2">
      <c r="A455" t="s">
        <v>0</v>
      </c>
      <c r="B455" t="s">
        <v>857</v>
      </c>
      <c r="C455" t="s">
        <v>2</v>
      </c>
      <c r="D455" t="s">
        <v>45</v>
      </c>
      <c r="E455" t="s">
        <v>4</v>
      </c>
      <c r="F455" s="5">
        <f t="shared" si="29"/>
        <v>1</v>
      </c>
      <c r="G455" s="2">
        <v>87787</v>
      </c>
      <c r="H455" s="2">
        <v>96565.700000000012</v>
      </c>
      <c r="I455" t="s">
        <v>5</v>
      </c>
      <c r="J455" t="s">
        <v>46</v>
      </c>
      <c r="K455" t="str">
        <f t="shared" si="30"/>
        <v>Bắp bò muối gói 200g</v>
      </c>
      <c r="L455" s="8" t="str">
        <f>VLOOKUP(K455,'[1]Mã Misa'!$B$2:$D$74,2,0)</f>
        <v>Bắp bò muối 200g</v>
      </c>
      <c r="M455" s="8" t="str">
        <f>VLOOKUP(L455,'[1]Mã Misa'!$C$2:$D$74,2,0)</f>
        <v>BBM200</v>
      </c>
      <c r="N455" s="2">
        <v>87787</v>
      </c>
      <c r="O455" t="s">
        <v>858</v>
      </c>
      <c r="P455" s="8" t="str">
        <f t="shared" si="31"/>
        <v>0136986</v>
      </c>
      <c r="Q455" s="8" t="e">
        <f t="array" ref="Q455">IF(VLOOKUP(P455,$AA$1:$AC$32,1,0)&lt;&gt;0,(P455&amp;"A"),0)</f>
        <v>#N/A</v>
      </c>
      <c r="R455" s="12">
        <v>44508</v>
      </c>
      <c r="S455" t="s">
        <v>859</v>
      </c>
      <c r="T455" s="8" t="str">
        <f t="shared" si="32"/>
        <v>VM+ HNI BT</v>
      </c>
      <c r="U455" t="s">
        <v>6228</v>
      </c>
      <c r="Y455" t="str">
        <f t="array" ref="Y455">IF(ISNUMBER(SEARCH($V$3,T455)),"WINCOMHANOI",IF(ISNUMBER(SEARCH($V$4,T455)),"WINCOMHOCHIMINH",IF(ISNUMBER(SEARCH($V$5,T455)),"WINCOMDANANG",IF(ISNUMBER(SEARCH($V$6,T455)),"WINCOMHAIDUONG",IF(ISNUMBER(SEARCH($V$7,T455)),"WINCOMQUANGNINH",IF(ISNUMBER(SEARCH($V$8,T455)),"WINCOMHAIPHONG",IF(ISNUMBER(SEARCH($V$9,T455)),"WINCOMBACGIANG",IF(ISNUMBER(SEARCH($V$10,T455)),"WINCOMBACNINH",IF(ISNUMBER(SEARCH($V$11,T455)),"WINCOMPHUTHO",IF(ISNUMBER(SEARCH($V$12,T455)),"WINCOMHATINH",IF(ISNUMBER(SEARCH($V$13,T455)),"WINCOMTHAINGUYEN",IF(ISNUMBER(SEARCH($V$14,T455)),"WINCOMKHANHHOA",IF(ISNUMBER(SEARCH($V$15,T455)),"WINCOMHUNGYEN",IF(ISNUMBER(SEARCH($V$16,T455)),"WINCOMNGHEAN",IF(ISNUMBER(SEARCH($V$17,T455)),"WINCOMLAOCAI",IF(ISNUMBER(SEARCH($V$18,T455)),"WINCOMVUNGTAU",IF(ISNUMBER(SEARCH($V$19,T455)),"WINCOMBINHDUONG",IF(ISNUMBER(SEARCH($V$20,T455)),"WINCOMKIENGIANG",IF(ISNUMBER(SEARCH($V$21,T455)),"WINCOMHANAM",IF(ISNUMBER(SEARCH($V$22,T455)),"WINCOMNAMDINH",IF(ISNUMBER(SEARCH($V$23,T455)),"WINCOMLANGSON",IF(ISNUMBER(SEARCH($V$24,T455)),"WINCOMTHANHHOA",IF(ISNUMBER(SEARCH($V$25,T455)),"WINCOMYENBAI",IF(ISNUMBER(SEARCH($V$26,T455)),"WINCOMTUYENQUANG",IF(ISNUMBER(SEARCH($V$27,T455)),"WINCOMHUE",IF(ISNUMBER(SEARCH($V$28,T455)),"WINCOMQUANGNAM",IF(ISNUMBER(SEARCH($V$29,T455)),"WINCOMVINHPHUC",IF(ISNUMBER(SEARCH($V$30,T455)),"WINCOMHAGIANG",IF(ISNUMBER(SEARCH($V$31,T455)),"WINCOMNINHBINH",IF(ISNUMBER(SEARCH($V$32,T455)),"WINCOMTRAVINH",IF(ISNUMBER(SEARCH($V$33,T455)),"WINCOMCANTHO",IF(ISNUMBER(SEARCH($V$34,T455)),"WINCOMBENTRE",IF(ISNUMBER(SEARCH($V$35,T455)),"WINCOMCAMAU",IF(ISNUMBER(SEARCH($V$36,T455)),"WINCOMANGIANG",IF(ISNUMBER(SEARCH($V$37,T455)),"WINCOMNINHTHUAN",IF(ISNUMBER(SEARCH($V$38,T455)),"WINCOMTHAIBINH",IF(ISNUMBER(SEARCH($V$39,T455)),"WINCOMGIALAI",IF(ISNUMBER(SEARCH($V$40,T455)),"WINCOMHOABINH",IF(ISNUMBER(SEARCH($V$41,T455)),"WINCOMQUANGNGAI",IF(ISNUMBER(SEARCH($V$42,T455)),"WINCOMBINHTHUAN",IF(ISNUMBER(SEARCH($V$43,T455)),"WINCOMDAKLAK",IF(ISNUMBER(SEARCH($V$44,T455)),"WINCOMSOCTRANG",IF(ISNUMBER(SEARCH($V$45,T455)),"WINCOMSONLA",IF(ISNUMBER(SEARCH($V$46,T455)),"WINCOMKONTUM",IF(ISNUMBER(SEARCH($V$47,T455)),"WINCOMPHUYEN",IF(ISNUMBER(SEARCH($V$48,T455)),"WINCOMQUANGTRI",IF(ISNUMBER(SEARCH($V$49,T455)),"WINCOMBINHDINH",IF(ISNUMBER(SEARCH($V$50,T455)),"WINCOMCAOBANG",IF(ISNUMBER(SEARCH($V$51,T455)),"WINCOMQUANGBINH",IF(ISNUMBER(SEARCH($V$52,T455)),"WINCOMLAMDONG",IF(ISNUMBER(SEARCH($V$53,T455)),"WINCOMVINHLONG",IF(ISNUMBER(SEARCH($V$54,T455)),"WINCOMDONGTHAP",IF(ISNUMBER(SEARCH($V$55,T455)),"WINCOMTIENGIANG",IF(ISNUMBER(SEARCH($V$56,T455)),"WINCOMQUANGNINH",0))))))))))))))))))))))))))))))))))))))))))))))))))))))</f>
        <v>WINCOMHANOI</v>
      </c>
    </row>
    <row r="456" spans="1:25" x14ac:dyDescent="0.2">
      <c r="A456" t="s">
        <v>0</v>
      </c>
      <c r="B456" t="s">
        <v>857</v>
      </c>
      <c r="C456" t="s">
        <v>31</v>
      </c>
      <c r="D456" t="s">
        <v>121</v>
      </c>
      <c r="E456" t="s">
        <v>4</v>
      </c>
      <c r="F456" s="5">
        <f t="shared" si="29"/>
        <v>2</v>
      </c>
      <c r="G456" s="2">
        <v>203978</v>
      </c>
      <c r="H456" s="2">
        <v>224375.80000000002</v>
      </c>
      <c r="I456" t="s">
        <v>5</v>
      </c>
      <c r="J456" t="s">
        <v>122</v>
      </c>
      <c r="K456" t="str">
        <f t="shared" si="30"/>
        <v>Giò tai nấm hương 500g</v>
      </c>
      <c r="L456" s="8" t="str">
        <f>VLOOKUP(K456,'[1]Mã Misa'!$B$2:$D$74,2,0)</f>
        <v>Giò tai nấm hương 500g</v>
      </c>
      <c r="M456" s="8" t="str">
        <f>VLOOKUP(L456,'[1]Mã Misa'!$C$2:$D$74,2,0)</f>
        <v>GTNH500</v>
      </c>
      <c r="N456" s="2">
        <v>101989</v>
      </c>
      <c r="O456" t="s">
        <v>858</v>
      </c>
      <c r="P456" s="8" t="str">
        <f t="shared" si="31"/>
        <v>0136986</v>
      </c>
      <c r="Q456" s="8" t="e">
        <f t="array" ref="Q456">IF(VLOOKUP(P456,$AA$1:$AC$32,1,0)&lt;&gt;0,(P456&amp;"A"),0)</f>
        <v>#N/A</v>
      </c>
      <c r="R456" s="12">
        <v>44508</v>
      </c>
      <c r="S456" t="s">
        <v>859</v>
      </c>
      <c r="T456" s="8" t="str">
        <f t="shared" si="32"/>
        <v>VM+ HNI BT</v>
      </c>
      <c r="U456" t="s">
        <v>6228</v>
      </c>
      <c r="Y456" t="str">
        <f t="array" ref="Y456">IF(ISNUMBER(SEARCH($V$3,T456)),"WINCOMHANOI",IF(ISNUMBER(SEARCH($V$4,T456)),"WINCOMHOCHIMINH",IF(ISNUMBER(SEARCH($V$5,T456)),"WINCOMDANANG",IF(ISNUMBER(SEARCH($V$6,T456)),"WINCOMHAIDUONG",IF(ISNUMBER(SEARCH($V$7,T456)),"WINCOMQUANGNINH",IF(ISNUMBER(SEARCH($V$8,T456)),"WINCOMHAIPHONG",IF(ISNUMBER(SEARCH($V$9,T456)),"WINCOMBACGIANG",IF(ISNUMBER(SEARCH($V$10,T456)),"WINCOMBACNINH",IF(ISNUMBER(SEARCH($V$11,T456)),"WINCOMPHUTHO",IF(ISNUMBER(SEARCH($V$12,T456)),"WINCOMHATINH",IF(ISNUMBER(SEARCH($V$13,T456)),"WINCOMTHAINGUYEN",IF(ISNUMBER(SEARCH($V$14,T456)),"WINCOMKHANHHOA",IF(ISNUMBER(SEARCH($V$15,T456)),"WINCOMHUNGYEN",IF(ISNUMBER(SEARCH($V$16,T456)),"WINCOMNGHEAN",IF(ISNUMBER(SEARCH($V$17,T456)),"WINCOMLAOCAI",IF(ISNUMBER(SEARCH($V$18,T456)),"WINCOMVUNGTAU",IF(ISNUMBER(SEARCH($V$19,T456)),"WINCOMBINHDUONG",IF(ISNUMBER(SEARCH($V$20,T456)),"WINCOMKIENGIANG",IF(ISNUMBER(SEARCH($V$21,T456)),"WINCOMHANAM",IF(ISNUMBER(SEARCH($V$22,T456)),"WINCOMNAMDINH",IF(ISNUMBER(SEARCH($V$23,T456)),"WINCOMLANGSON",IF(ISNUMBER(SEARCH($V$24,T456)),"WINCOMTHANHHOA",IF(ISNUMBER(SEARCH($V$25,T456)),"WINCOMYENBAI",IF(ISNUMBER(SEARCH($V$26,T456)),"WINCOMTUYENQUANG",IF(ISNUMBER(SEARCH($V$27,T456)),"WINCOMHUE",IF(ISNUMBER(SEARCH($V$28,T456)),"WINCOMQUANGNAM",IF(ISNUMBER(SEARCH($V$29,T456)),"WINCOMVINHPHUC",IF(ISNUMBER(SEARCH($V$30,T456)),"WINCOMHAGIANG",IF(ISNUMBER(SEARCH($V$31,T456)),"WINCOMNINHBINH",IF(ISNUMBER(SEARCH($V$32,T456)),"WINCOMTRAVINH",IF(ISNUMBER(SEARCH($V$33,T456)),"WINCOMCANTHO",IF(ISNUMBER(SEARCH($V$34,T456)),"WINCOMBENTRE",IF(ISNUMBER(SEARCH($V$35,T456)),"WINCOMCAMAU",IF(ISNUMBER(SEARCH($V$36,T456)),"WINCOMANGIANG",IF(ISNUMBER(SEARCH($V$37,T456)),"WINCOMNINHTHUAN",IF(ISNUMBER(SEARCH($V$38,T456)),"WINCOMTHAIBINH",IF(ISNUMBER(SEARCH($V$39,T456)),"WINCOMGIALAI",IF(ISNUMBER(SEARCH($V$40,T456)),"WINCOMHOABINH",IF(ISNUMBER(SEARCH($V$41,T456)),"WINCOMQUANGNGAI",IF(ISNUMBER(SEARCH($V$42,T456)),"WINCOMBINHTHUAN",IF(ISNUMBER(SEARCH($V$43,T456)),"WINCOMDAKLAK",IF(ISNUMBER(SEARCH($V$44,T456)),"WINCOMSOCTRANG",IF(ISNUMBER(SEARCH($V$45,T456)),"WINCOMSONLA",IF(ISNUMBER(SEARCH($V$46,T456)),"WINCOMKONTUM",IF(ISNUMBER(SEARCH($V$47,T456)),"WINCOMPHUYEN",IF(ISNUMBER(SEARCH($V$48,T456)),"WINCOMQUANGTRI",IF(ISNUMBER(SEARCH($V$49,T456)),"WINCOMBINHDINH",IF(ISNUMBER(SEARCH($V$50,T456)),"WINCOMCAOBANG",IF(ISNUMBER(SEARCH($V$51,T456)),"WINCOMQUANGBINH",IF(ISNUMBER(SEARCH($V$52,T456)),"WINCOMLAMDONG",IF(ISNUMBER(SEARCH($V$53,T456)),"WINCOMVINHLONG",IF(ISNUMBER(SEARCH($V$54,T456)),"WINCOMDONGTHAP",IF(ISNUMBER(SEARCH($V$55,T456)),"WINCOMTIENGIANG",IF(ISNUMBER(SEARCH($V$56,T456)),"WINCOMQUANGNINH",0))))))))))))))))))))))))))))))))))))))))))))))))))))))</f>
        <v>WINCOMHANOI</v>
      </c>
    </row>
    <row r="457" spans="1:25" x14ac:dyDescent="0.2">
      <c r="A457" t="s">
        <v>0</v>
      </c>
      <c r="B457" t="s">
        <v>857</v>
      </c>
      <c r="C457" t="s">
        <v>34</v>
      </c>
      <c r="D457" t="s">
        <v>223</v>
      </c>
      <c r="E457" t="s">
        <v>4</v>
      </c>
      <c r="F457" s="5">
        <f t="shared" si="29"/>
        <v>2</v>
      </c>
      <c r="G457" s="2">
        <v>188026</v>
      </c>
      <c r="H457" s="2">
        <v>206828.6</v>
      </c>
      <c r="I457" t="s">
        <v>5</v>
      </c>
      <c r="J457" t="s">
        <v>224</v>
      </c>
      <c r="K457" t="str">
        <f t="shared" si="30"/>
        <v xml:space="preserve"> Giò lụa 500g</v>
      </c>
      <c r="L457" s="8" t="str">
        <f>VLOOKUP(K457,'[1]Mã Misa'!$B$2:$D$74,2,0)</f>
        <v>Giò lụa 500g</v>
      </c>
      <c r="M457" s="8" t="str">
        <f>VLOOKUP(L457,'[1]Mã Misa'!$C$2:$D$74,2,0)</f>
        <v>GL500</v>
      </c>
      <c r="N457" s="2">
        <v>94013</v>
      </c>
      <c r="O457" t="s">
        <v>858</v>
      </c>
      <c r="P457" s="8" t="str">
        <f t="shared" si="31"/>
        <v>0136986</v>
      </c>
      <c r="Q457" s="8" t="e">
        <f t="array" ref="Q457">IF(VLOOKUP(P457,$AA$1:$AC$32,1,0)&lt;&gt;0,(P457&amp;"A"),0)</f>
        <v>#N/A</v>
      </c>
      <c r="R457" s="12">
        <v>44508</v>
      </c>
      <c r="S457" t="s">
        <v>859</v>
      </c>
      <c r="T457" s="8" t="str">
        <f t="shared" si="32"/>
        <v>VM+ HNI BT</v>
      </c>
      <c r="U457" t="s">
        <v>6228</v>
      </c>
      <c r="Y457" t="str">
        <f t="array" ref="Y457">IF(ISNUMBER(SEARCH($V$3,T457)),"WINCOMHANOI",IF(ISNUMBER(SEARCH($V$4,T457)),"WINCOMHOCHIMINH",IF(ISNUMBER(SEARCH($V$5,T457)),"WINCOMDANANG",IF(ISNUMBER(SEARCH($V$6,T457)),"WINCOMHAIDUONG",IF(ISNUMBER(SEARCH($V$7,T457)),"WINCOMQUANGNINH",IF(ISNUMBER(SEARCH($V$8,T457)),"WINCOMHAIPHONG",IF(ISNUMBER(SEARCH($V$9,T457)),"WINCOMBACGIANG",IF(ISNUMBER(SEARCH($V$10,T457)),"WINCOMBACNINH",IF(ISNUMBER(SEARCH($V$11,T457)),"WINCOMPHUTHO",IF(ISNUMBER(SEARCH($V$12,T457)),"WINCOMHATINH",IF(ISNUMBER(SEARCH($V$13,T457)),"WINCOMTHAINGUYEN",IF(ISNUMBER(SEARCH($V$14,T457)),"WINCOMKHANHHOA",IF(ISNUMBER(SEARCH($V$15,T457)),"WINCOMHUNGYEN",IF(ISNUMBER(SEARCH($V$16,T457)),"WINCOMNGHEAN",IF(ISNUMBER(SEARCH($V$17,T457)),"WINCOMLAOCAI",IF(ISNUMBER(SEARCH($V$18,T457)),"WINCOMVUNGTAU",IF(ISNUMBER(SEARCH($V$19,T457)),"WINCOMBINHDUONG",IF(ISNUMBER(SEARCH($V$20,T457)),"WINCOMKIENGIANG",IF(ISNUMBER(SEARCH($V$21,T457)),"WINCOMHANAM",IF(ISNUMBER(SEARCH($V$22,T457)),"WINCOMNAMDINH",IF(ISNUMBER(SEARCH($V$23,T457)),"WINCOMLANGSON",IF(ISNUMBER(SEARCH($V$24,T457)),"WINCOMTHANHHOA",IF(ISNUMBER(SEARCH($V$25,T457)),"WINCOMYENBAI",IF(ISNUMBER(SEARCH($V$26,T457)),"WINCOMTUYENQUANG",IF(ISNUMBER(SEARCH($V$27,T457)),"WINCOMHUE",IF(ISNUMBER(SEARCH($V$28,T457)),"WINCOMQUANGNAM",IF(ISNUMBER(SEARCH($V$29,T457)),"WINCOMVINHPHUC",IF(ISNUMBER(SEARCH($V$30,T457)),"WINCOMHAGIANG",IF(ISNUMBER(SEARCH($V$31,T457)),"WINCOMNINHBINH",IF(ISNUMBER(SEARCH($V$32,T457)),"WINCOMTRAVINH",IF(ISNUMBER(SEARCH($V$33,T457)),"WINCOMCANTHO",IF(ISNUMBER(SEARCH($V$34,T457)),"WINCOMBENTRE",IF(ISNUMBER(SEARCH($V$35,T457)),"WINCOMCAMAU",IF(ISNUMBER(SEARCH($V$36,T457)),"WINCOMANGIANG",IF(ISNUMBER(SEARCH($V$37,T457)),"WINCOMNINHTHUAN",IF(ISNUMBER(SEARCH($V$38,T457)),"WINCOMTHAIBINH",IF(ISNUMBER(SEARCH($V$39,T457)),"WINCOMGIALAI",IF(ISNUMBER(SEARCH($V$40,T457)),"WINCOMHOABINH",IF(ISNUMBER(SEARCH($V$41,T457)),"WINCOMQUANGNGAI",IF(ISNUMBER(SEARCH($V$42,T457)),"WINCOMBINHTHUAN",IF(ISNUMBER(SEARCH($V$43,T457)),"WINCOMDAKLAK",IF(ISNUMBER(SEARCH($V$44,T457)),"WINCOMSOCTRANG",IF(ISNUMBER(SEARCH($V$45,T457)),"WINCOMSONLA",IF(ISNUMBER(SEARCH($V$46,T457)),"WINCOMKONTUM",IF(ISNUMBER(SEARCH($V$47,T457)),"WINCOMPHUYEN",IF(ISNUMBER(SEARCH($V$48,T457)),"WINCOMQUANGTRI",IF(ISNUMBER(SEARCH($V$49,T457)),"WINCOMBINHDINH",IF(ISNUMBER(SEARCH($V$50,T457)),"WINCOMCAOBANG",IF(ISNUMBER(SEARCH($V$51,T457)),"WINCOMQUANGBINH",IF(ISNUMBER(SEARCH($V$52,T457)),"WINCOMLAMDONG",IF(ISNUMBER(SEARCH($V$53,T457)),"WINCOMVINHLONG",IF(ISNUMBER(SEARCH($V$54,T457)),"WINCOMDONGTHAP",IF(ISNUMBER(SEARCH($V$55,T457)),"WINCOMTIENGIANG",IF(ISNUMBER(SEARCH($V$56,T457)),"WINCOMQUANGNINH",0))))))))))))))))))))))))))))))))))))))))))))))))))))))</f>
        <v>WINCOMHANOI</v>
      </c>
    </row>
    <row r="458" spans="1:25" x14ac:dyDescent="0.2">
      <c r="A458" t="s">
        <v>0</v>
      </c>
      <c r="B458" t="s">
        <v>857</v>
      </c>
      <c r="C458" t="s">
        <v>37</v>
      </c>
      <c r="D458" t="s">
        <v>32</v>
      </c>
      <c r="E458" t="s">
        <v>4</v>
      </c>
      <c r="F458" s="5">
        <f t="shared" si="29"/>
        <v>1</v>
      </c>
      <c r="G458" s="2">
        <v>59400</v>
      </c>
      <c r="H458" s="2">
        <v>65340.000000000007</v>
      </c>
      <c r="I458" t="s">
        <v>5</v>
      </c>
      <c r="J458" t="s">
        <v>33</v>
      </c>
      <c r="K458" t="str">
        <f t="shared" si="30"/>
        <v>_Giò lụa 250g</v>
      </c>
      <c r="L458" s="8" t="str">
        <f>VLOOKUP(K458,'[1]Mã Misa'!$B$2:$D$74,2,0)</f>
        <v>Giò lụa 250g</v>
      </c>
      <c r="M458" s="8" t="str">
        <f>VLOOKUP(L458,'[1]Mã Misa'!$C$2:$D$74,2,0)</f>
        <v>GL250</v>
      </c>
      <c r="N458" s="2">
        <v>59400</v>
      </c>
      <c r="O458" t="s">
        <v>858</v>
      </c>
      <c r="P458" s="8" t="str">
        <f t="shared" si="31"/>
        <v>0136986</v>
      </c>
      <c r="Q458" s="8" t="e">
        <f t="array" ref="Q458">IF(VLOOKUP(P458,$AA$1:$AC$32,1,0)&lt;&gt;0,(P458&amp;"A"),0)</f>
        <v>#N/A</v>
      </c>
      <c r="R458" s="12">
        <v>44508</v>
      </c>
      <c r="S458" t="s">
        <v>859</v>
      </c>
      <c r="T458" s="8" t="str">
        <f t="shared" si="32"/>
        <v>VM+ HNI BT</v>
      </c>
      <c r="U458" t="s">
        <v>6228</v>
      </c>
      <c r="Y458" t="str">
        <f t="array" ref="Y458">IF(ISNUMBER(SEARCH($V$3,T458)),"WINCOMHANOI",IF(ISNUMBER(SEARCH($V$4,T458)),"WINCOMHOCHIMINH",IF(ISNUMBER(SEARCH($V$5,T458)),"WINCOMDANANG",IF(ISNUMBER(SEARCH($V$6,T458)),"WINCOMHAIDUONG",IF(ISNUMBER(SEARCH($V$7,T458)),"WINCOMQUANGNINH",IF(ISNUMBER(SEARCH($V$8,T458)),"WINCOMHAIPHONG",IF(ISNUMBER(SEARCH($V$9,T458)),"WINCOMBACGIANG",IF(ISNUMBER(SEARCH($V$10,T458)),"WINCOMBACNINH",IF(ISNUMBER(SEARCH($V$11,T458)),"WINCOMPHUTHO",IF(ISNUMBER(SEARCH($V$12,T458)),"WINCOMHATINH",IF(ISNUMBER(SEARCH($V$13,T458)),"WINCOMTHAINGUYEN",IF(ISNUMBER(SEARCH($V$14,T458)),"WINCOMKHANHHOA",IF(ISNUMBER(SEARCH($V$15,T458)),"WINCOMHUNGYEN",IF(ISNUMBER(SEARCH($V$16,T458)),"WINCOMNGHEAN",IF(ISNUMBER(SEARCH($V$17,T458)),"WINCOMLAOCAI",IF(ISNUMBER(SEARCH($V$18,T458)),"WINCOMVUNGTAU",IF(ISNUMBER(SEARCH($V$19,T458)),"WINCOMBINHDUONG",IF(ISNUMBER(SEARCH($V$20,T458)),"WINCOMKIENGIANG",IF(ISNUMBER(SEARCH($V$21,T458)),"WINCOMHANAM",IF(ISNUMBER(SEARCH($V$22,T458)),"WINCOMNAMDINH",IF(ISNUMBER(SEARCH($V$23,T458)),"WINCOMLANGSON",IF(ISNUMBER(SEARCH($V$24,T458)),"WINCOMTHANHHOA",IF(ISNUMBER(SEARCH($V$25,T458)),"WINCOMYENBAI",IF(ISNUMBER(SEARCH($V$26,T458)),"WINCOMTUYENQUANG",IF(ISNUMBER(SEARCH($V$27,T458)),"WINCOMHUE",IF(ISNUMBER(SEARCH($V$28,T458)),"WINCOMQUANGNAM",IF(ISNUMBER(SEARCH($V$29,T458)),"WINCOMVINHPHUC",IF(ISNUMBER(SEARCH($V$30,T458)),"WINCOMHAGIANG",IF(ISNUMBER(SEARCH($V$31,T458)),"WINCOMNINHBINH",IF(ISNUMBER(SEARCH($V$32,T458)),"WINCOMTRAVINH",IF(ISNUMBER(SEARCH($V$33,T458)),"WINCOMCANTHO",IF(ISNUMBER(SEARCH($V$34,T458)),"WINCOMBENTRE",IF(ISNUMBER(SEARCH($V$35,T458)),"WINCOMCAMAU",IF(ISNUMBER(SEARCH($V$36,T458)),"WINCOMANGIANG",IF(ISNUMBER(SEARCH($V$37,T458)),"WINCOMNINHTHUAN",IF(ISNUMBER(SEARCH($V$38,T458)),"WINCOMTHAIBINH",IF(ISNUMBER(SEARCH($V$39,T458)),"WINCOMGIALAI",IF(ISNUMBER(SEARCH($V$40,T458)),"WINCOMHOABINH",IF(ISNUMBER(SEARCH($V$41,T458)),"WINCOMQUANGNGAI",IF(ISNUMBER(SEARCH($V$42,T458)),"WINCOMBINHTHUAN",IF(ISNUMBER(SEARCH($V$43,T458)),"WINCOMDAKLAK",IF(ISNUMBER(SEARCH($V$44,T458)),"WINCOMSOCTRANG",IF(ISNUMBER(SEARCH($V$45,T458)),"WINCOMSONLA",IF(ISNUMBER(SEARCH($V$46,T458)),"WINCOMKONTUM",IF(ISNUMBER(SEARCH($V$47,T458)),"WINCOMPHUYEN",IF(ISNUMBER(SEARCH($V$48,T458)),"WINCOMQUANGTRI",IF(ISNUMBER(SEARCH($V$49,T458)),"WINCOMBINHDINH",IF(ISNUMBER(SEARCH($V$50,T458)),"WINCOMCAOBANG",IF(ISNUMBER(SEARCH($V$51,T458)),"WINCOMQUANGBINH",IF(ISNUMBER(SEARCH($V$52,T458)),"WINCOMLAMDONG",IF(ISNUMBER(SEARCH($V$53,T458)),"WINCOMVINHLONG",IF(ISNUMBER(SEARCH($V$54,T458)),"WINCOMDONGTHAP",IF(ISNUMBER(SEARCH($V$55,T458)),"WINCOMTIENGIANG",IF(ISNUMBER(SEARCH($V$56,T458)),"WINCOMQUANGNINH",0))))))))))))))))))))))))))))))))))))))))))))))))))))))</f>
        <v>WINCOMHANOI</v>
      </c>
    </row>
    <row r="459" spans="1:25" x14ac:dyDescent="0.2">
      <c r="A459" t="s">
        <v>0</v>
      </c>
      <c r="B459" t="s">
        <v>857</v>
      </c>
      <c r="C459" t="s">
        <v>38</v>
      </c>
      <c r="D459" t="s">
        <v>15</v>
      </c>
      <c r="E459" t="s">
        <v>4</v>
      </c>
      <c r="F459" s="5">
        <f t="shared" si="29"/>
        <v>1</v>
      </c>
      <c r="G459" s="2">
        <v>60308</v>
      </c>
      <c r="H459" s="2">
        <v>66338.8</v>
      </c>
      <c r="I459" t="s">
        <v>5</v>
      </c>
      <c r="J459" t="s">
        <v>16</v>
      </c>
      <c r="K459" t="str">
        <f t="shared" si="30"/>
        <v>_Chả nướng 300g</v>
      </c>
      <c r="L459" s="8" t="str">
        <f>VLOOKUP(K459,'[1]Mã Misa'!$B$2:$D$74,2,0)</f>
        <v>Chả nướng 300g</v>
      </c>
      <c r="M459" s="8" t="str">
        <f>VLOOKUP(L459,'[1]Mã Misa'!$C$2:$D$74,2,0)</f>
        <v>CN300</v>
      </c>
      <c r="N459" s="2">
        <v>60308</v>
      </c>
      <c r="O459" t="s">
        <v>858</v>
      </c>
      <c r="P459" s="8" t="str">
        <f t="shared" si="31"/>
        <v>0136986</v>
      </c>
      <c r="Q459" s="8" t="e">
        <f t="array" ref="Q459">IF(VLOOKUP(P459,$AA$1:$AC$32,1,0)&lt;&gt;0,(P459&amp;"A"),0)</f>
        <v>#N/A</v>
      </c>
      <c r="R459" s="12">
        <v>44508</v>
      </c>
      <c r="S459" t="s">
        <v>859</v>
      </c>
      <c r="T459" s="8" t="str">
        <f t="shared" si="32"/>
        <v>VM+ HNI BT</v>
      </c>
      <c r="U459" t="s">
        <v>6228</v>
      </c>
      <c r="Y459" t="str">
        <f t="array" ref="Y459">IF(ISNUMBER(SEARCH($V$3,T459)),"WINCOMHANOI",IF(ISNUMBER(SEARCH($V$4,T459)),"WINCOMHOCHIMINH",IF(ISNUMBER(SEARCH($V$5,T459)),"WINCOMDANANG",IF(ISNUMBER(SEARCH($V$6,T459)),"WINCOMHAIDUONG",IF(ISNUMBER(SEARCH($V$7,T459)),"WINCOMQUANGNINH",IF(ISNUMBER(SEARCH($V$8,T459)),"WINCOMHAIPHONG",IF(ISNUMBER(SEARCH($V$9,T459)),"WINCOMBACGIANG",IF(ISNUMBER(SEARCH($V$10,T459)),"WINCOMBACNINH",IF(ISNUMBER(SEARCH($V$11,T459)),"WINCOMPHUTHO",IF(ISNUMBER(SEARCH($V$12,T459)),"WINCOMHATINH",IF(ISNUMBER(SEARCH($V$13,T459)),"WINCOMTHAINGUYEN",IF(ISNUMBER(SEARCH($V$14,T459)),"WINCOMKHANHHOA",IF(ISNUMBER(SEARCH($V$15,T459)),"WINCOMHUNGYEN",IF(ISNUMBER(SEARCH($V$16,T459)),"WINCOMNGHEAN",IF(ISNUMBER(SEARCH($V$17,T459)),"WINCOMLAOCAI",IF(ISNUMBER(SEARCH($V$18,T459)),"WINCOMVUNGTAU",IF(ISNUMBER(SEARCH($V$19,T459)),"WINCOMBINHDUONG",IF(ISNUMBER(SEARCH($V$20,T459)),"WINCOMKIENGIANG",IF(ISNUMBER(SEARCH($V$21,T459)),"WINCOMHANAM",IF(ISNUMBER(SEARCH($V$22,T459)),"WINCOMNAMDINH",IF(ISNUMBER(SEARCH($V$23,T459)),"WINCOMLANGSON",IF(ISNUMBER(SEARCH($V$24,T459)),"WINCOMTHANHHOA",IF(ISNUMBER(SEARCH($V$25,T459)),"WINCOMYENBAI",IF(ISNUMBER(SEARCH($V$26,T459)),"WINCOMTUYENQUANG",IF(ISNUMBER(SEARCH($V$27,T459)),"WINCOMHUE",IF(ISNUMBER(SEARCH($V$28,T459)),"WINCOMQUANGNAM",IF(ISNUMBER(SEARCH($V$29,T459)),"WINCOMVINHPHUC",IF(ISNUMBER(SEARCH($V$30,T459)),"WINCOMHAGIANG",IF(ISNUMBER(SEARCH($V$31,T459)),"WINCOMNINHBINH",IF(ISNUMBER(SEARCH($V$32,T459)),"WINCOMTRAVINH",IF(ISNUMBER(SEARCH($V$33,T459)),"WINCOMCANTHO",IF(ISNUMBER(SEARCH($V$34,T459)),"WINCOMBENTRE",IF(ISNUMBER(SEARCH($V$35,T459)),"WINCOMCAMAU",IF(ISNUMBER(SEARCH($V$36,T459)),"WINCOMANGIANG",IF(ISNUMBER(SEARCH($V$37,T459)),"WINCOMNINHTHUAN",IF(ISNUMBER(SEARCH($V$38,T459)),"WINCOMTHAIBINH",IF(ISNUMBER(SEARCH($V$39,T459)),"WINCOMGIALAI",IF(ISNUMBER(SEARCH($V$40,T459)),"WINCOMHOABINH",IF(ISNUMBER(SEARCH($V$41,T459)),"WINCOMQUANGNGAI",IF(ISNUMBER(SEARCH($V$42,T459)),"WINCOMBINHTHUAN",IF(ISNUMBER(SEARCH($V$43,T459)),"WINCOMDAKLAK",IF(ISNUMBER(SEARCH($V$44,T459)),"WINCOMSOCTRANG",IF(ISNUMBER(SEARCH($V$45,T459)),"WINCOMSONLA",IF(ISNUMBER(SEARCH($V$46,T459)),"WINCOMKONTUM",IF(ISNUMBER(SEARCH($V$47,T459)),"WINCOMPHUYEN",IF(ISNUMBER(SEARCH($V$48,T459)),"WINCOMQUANGTRI",IF(ISNUMBER(SEARCH($V$49,T459)),"WINCOMBINHDINH",IF(ISNUMBER(SEARCH($V$50,T459)),"WINCOMCAOBANG",IF(ISNUMBER(SEARCH($V$51,T459)),"WINCOMQUANGBINH",IF(ISNUMBER(SEARCH($V$52,T459)),"WINCOMLAMDONG",IF(ISNUMBER(SEARCH($V$53,T459)),"WINCOMVINHLONG",IF(ISNUMBER(SEARCH($V$54,T459)),"WINCOMDONGTHAP",IF(ISNUMBER(SEARCH($V$55,T459)),"WINCOMTIENGIANG",IF(ISNUMBER(SEARCH($V$56,T459)),"WINCOMQUANGNINH",0))))))))))))))))))))))))))))))))))))))))))))))))))))))</f>
        <v>WINCOMHANOI</v>
      </c>
    </row>
    <row r="460" spans="1:25" x14ac:dyDescent="0.2">
      <c r="A460" t="s">
        <v>0</v>
      </c>
      <c r="B460" t="s">
        <v>860</v>
      </c>
      <c r="C460" t="s">
        <v>2</v>
      </c>
      <c r="D460" t="s">
        <v>10</v>
      </c>
      <c r="E460" t="s">
        <v>4</v>
      </c>
      <c r="F460" s="5">
        <f t="shared" si="29"/>
        <v>3</v>
      </c>
      <c r="G460" s="2">
        <v>183150</v>
      </c>
      <c r="H460" s="2">
        <v>201465.00000000003</v>
      </c>
      <c r="I460" t="s">
        <v>5</v>
      </c>
      <c r="J460" t="s">
        <v>11</v>
      </c>
      <c r="K460" t="str">
        <f t="shared" si="30"/>
        <v>_Giò sụn gà 250g</v>
      </c>
      <c r="L460" s="8" t="str">
        <f>VLOOKUP(K460,'[1]Mã Misa'!$B$2:$D$74,2,0)</f>
        <v>Giò sụn gà 250g</v>
      </c>
      <c r="M460" s="8" t="str">
        <f>VLOOKUP(L460,'[1]Mã Misa'!$C$2:$D$74,2,0)</f>
        <v>GSG250</v>
      </c>
      <c r="N460" s="2">
        <v>61050</v>
      </c>
      <c r="O460" t="s">
        <v>861</v>
      </c>
      <c r="P460" s="8" t="str">
        <f t="shared" si="31"/>
        <v>0002792</v>
      </c>
      <c r="Q460" s="8" t="e">
        <f t="array" ref="Q460">IF(VLOOKUP(P460,$AA$1:$AC$32,1,0)&lt;&gt;0,(P460&amp;"A"),0)</f>
        <v>#N/A</v>
      </c>
      <c r="R460" s="12">
        <v>44508</v>
      </c>
      <c r="S460" t="s">
        <v>862</v>
      </c>
      <c r="T460" s="8" t="str">
        <f t="shared" si="32"/>
        <v>VM+ HDG Số</v>
      </c>
      <c r="U460" t="s">
        <v>6229</v>
      </c>
      <c r="Y460" t="str">
        <f t="array" ref="Y460">IF(ISNUMBER(SEARCH($V$3,T460)),"WINCOMHANOI",IF(ISNUMBER(SEARCH($V$4,T460)),"WINCOMHOCHIMINH",IF(ISNUMBER(SEARCH($V$5,T460)),"WINCOMDANANG",IF(ISNUMBER(SEARCH($V$6,T460)),"WINCOMHAIDUONG",IF(ISNUMBER(SEARCH($V$7,T460)),"WINCOMQUANGNINH",IF(ISNUMBER(SEARCH($V$8,T460)),"WINCOMHAIPHONG",IF(ISNUMBER(SEARCH($V$9,T460)),"WINCOMBACGIANG",IF(ISNUMBER(SEARCH($V$10,T460)),"WINCOMBACNINH",IF(ISNUMBER(SEARCH($V$11,T460)),"WINCOMPHUTHO",IF(ISNUMBER(SEARCH($V$12,T460)),"WINCOMHATINH",IF(ISNUMBER(SEARCH($V$13,T460)),"WINCOMTHAINGUYEN",IF(ISNUMBER(SEARCH($V$14,T460)),"WINCOMKHANHHOA",IF(ISNUMBER(SEARCH($V$15,T460)),"WINCOMHUNGYEN",IF(ISNUMBER(SEARCH($V$16,T460)),"WINCOMNGHEAN",IF(ISNUMBER(SEARCH($V$17,T460)),"WINCOMLAOCAI",IF(ISNUMBER(SEARCH($V$18,T460)),"WINCOMVUNGTAU",IF(ISNUMBER(SEARCH($V$19,T460)),"WINCOMBINHDUONG",IF(ISNUMBER(SEARCH($V$20,T460)),"WINCOMKIENGIANG",IF(ISNUMBER(SEARCH($V$21,T460)),"WINCOMHANAM",IF(ISNUMBER(SEARCH($V$22,T460)),"WINCOMNAMDINH",IF(ISNUMBER(SEARCH($V$23,T460)),"WINCOMLANGSON",IF(ISNUMBER(SEARCH($V$24,T460)),"WINCOMTHANHHOA",IF(ISNUMBER(SEARCH($V$25,T460)),"WINCOMYENBAI",IF(ISNUMBER(SEARCH($V$26,T460)),"WINCOMTUYENQUANG",IF(ISNUMBER(SEARCH($V$27,T460)),"WINCOMHUE",IF(ISNUMBER(SEARCH($V$28,T460)),"WINCOMQUANGNAM",IF(ISNUMBER(SEARCH($V$29,T460)),"WINCOMVINHPHUC",IF(ISNUMBER(SEARCH($V$30,T460)),"WINCOMHAGIANG",IF(ISNUMBER(SEARCH($V$31,T460)),"WINCOMNINHBINH",IF(ISNUMBER(SEARCH($V$32,T460)),"WINCOMTRAVINH",IF(ISNUMBER(SEARCH($V$33,T460)),"WINCOMCANTHO",IF(ISNUMBER(SEARCH($V$34,T460)),"WINCOMBENTRE",IF(ISNUMBER(SEARCH($V$35,T460)),"WINCOMCAMAU",IF(ISNUMBER(SEARCH($V$36,T460)),"WINCOMANGIANG",IF(ISNUMBER(SEARCH($V$37,T460)),"WINCOMNINHTHUAN",IF(ISNUMBER(SEARCH($V$38,T460)),"WINCOMTHAIBINH",IF(ISNUMBER(SEARCH($V$39,T460)),"WINCOMGIALAI",IF(ISNUMBER(SEARCH($V$40,T460)),"WINCOMHOABINH",IF(ISNUMBER(SEARCH($V$41,T460)),"WINCOMQUANGNGAI",IF(ISNUMBER(SEARCH($V$42,T460)),"WINCOMBINHTHUAN",IF(ISNUMBER(SEARCH($V$43,T460)),"WINCOMDAKLAK",IF(ISNUMBER(SEARCH($V$44,T460)),"WINCOMSOCTRANG",IF(ISNUMBER(SEARCH($V$45,T460)),"WINCOMSONLA",IF(ISNUMBER(SEARCH($V$46,T460)),"WINCOMKONTUM",IF(ISNUMBER(SEARCH($V$47,T460)),"WINCOMPHUYEN",IF(ISNUMBER(SEARCH($V$48,T460)),"WINCOMQUANGTRI",IF(ISNUMBER(SEARCH($V$49,T460)),"WINCOMBINHDINH",IF(ISNUMBER(SEARCH($V$50,T460)),"WINCOMCAOBANG",IF(ISNUMBER(SEARCH($V$51,T460)),"WINCOMQUANGBINH",IF(ISNUMBER(SEARCH($V$52,T460)),"WINCOMLAMDONG",IF(ISNUMBER(SEARCH($V$53,T460)),"WINCOMVINHLONG",IF(ISNUMBER(SEARCH($V$54,T460)),"WINCOMDONGTHAP",IF(ISNUMBER(SEARCH($V$55,T460)),"WINCOMTIENGIANG",IF(ISNUMBER(SEARCH($V$56,T460)),"WINCOMQUANGNINH",0))))))))))))))))))))))))))))))))))))))))))))))))))))))</f>
        <v>WINCOMHAIDUONG</v>
      </c>
    </row>
    <row r="461" spans="1:25" x14ac:dyDescent="0.2">
      <c r="A461" t="s">
        <v>0</v>
      </c>
      <c r="B461" t="s">
        <v>863</v>
      </c>
      <c r="C461" t="s">
        <v>2</v>
      </c>
      <c r="D461" t="s">
        <v>3</v>
      </c>
      <c r="E461" t="s">
        <v>4</v>
      </c>
      <c r="F461" s="5">
        <f t="shared" si="29"/>
        <v>2</v>
      </c>
      <c r="G461" s="2">
        <v>177692</v>
      </c>
      <c r="H461" s="2">
        <v>195461.2</v>
      </c>
      <c r="I461" t="s">
        <v>5</v>
      </c>
      <c r="J461" t="s">
        <v>6</v>
      </c>
      <c r="K461" t="str">
        <f t="shared" si="30"/>
        <v>Gà muối gói 500g</v>
      </c>
      <c r="L461" s="8" t="str">
        <f>VLOOKUP(K461,'[1]Mã Misa'!$B$2:$D$74,2,0)</f>
        <v>Gà muối 500g</v>
      </c>
      <c r="M461" s="8" t="str">
        <f>VLOOKUP(L461,'[1]Mã Misa'!$C$2:$D$74,2,0)</f>
        <v>GM500</v>
      </c>
      <c r="N461" s="2">
        <v>88846</v>
      </c>
      <c r="O461" t="s">
        <v>864</v>
      </c>
      <c r="P461" s="8" t="str">
        <f t="shared" si="31"/>
        <v>0010779</v>
      </c>
      <c r="Q461" s="8" t="e">
        <f t="array" ref="Q461">IF(VLOOKUP(P461,$AA$1:$AC$32,1,0)&lt;&gt;0,(P461&amp;"A"),0)</f>
        <v>#N/A</v>
      </c>
      <c r="R461" s="12">
        <v>44508</v>
      </c>
      <c r="S461" t="s">
        <v>865</v>
      </c>
      <c r="T461" s="8" t="str">
        <f t="shared" si="32"/>
        <v>VM+ QNH K3</v>
      </c>
      <c r="U461" t="s">
        <v>6230</v>
      </c>
      <c r="Y461" t="str">
        <f t="array" ref="Y461">IF(ISNUMBER(SEARCH($V$3,T461)),"WINCOMHANOI",IF(ISNUMBER(SEARCH($V$4,T461)),"WINCOMHOCHIMINH",IF(ISNUMBER(SEARCH($V$5,T461)),"WINCOMDANANG",IF(ISNUMBER(SEARCH($V$6,T461)),"WINCOMHAIDUONG",IF(ISNUMBER(SEARCH($V$7,T461)),"WINCOMQUANGNINH",IF(ISNUMBER(SEARCH($V$8,T461)),"WINCOMHAIPHONG",IF(ISNUMBER(SEARCH($V$9,T461)),"WINCOMBACGIANG",IF(ISNUMBER(SEARCH($V$10,T461)),"WINCOMBACNINH",IF(ISNUMBER(SEARCH($V$11,T461)),"WINCOMPHUTHO",IF(ISNUMBER(SEARCH($V$12,T461)),"WINCOMHATINH",IF(ISNUMBER(SEARCH($V$13,T461)),"WINCOMTHAINGUYEN",IF(ISNUMBER(SEARCH($V$14,T461)),"WINCOMKHANHHOA",IF(ISNUMBER(SEARCH($V$15,T461)),"WINCOMHUNGYEN",IF(ISNUMBER(SEARCH($V$16,T461)),"WINCOMNGHEAN",IF(ISNUMBER(SEARCH($V$17,T461)),"WINCOMLAOCAI",IF(ISNUMBER(SEARCH($V$18,T461)),"WINCOMVUNGTAU",IF(ISNUMBER(SEARCH($V$19,T461)),"WINCOMBINHDUONG",IF(ISNUMBER(SEARCH($V$20,T461)),"WINCOMKIENGIANG",IF(ISNUMBER(SEARCH($V$21,T461)),"WINCOMHANAM",IF(ISNUMBER(SEARCH($V$22,T461)),"WINCOMNAMDINH",IF(ISNUMBER(SEARCH($V$23,T461)),"WINCOMLANGSON",IF(ISNUMBER(SEARCH($V$24,T461)),"WINCOMTHANHHOA",IF(ISNUMBER(SEARCH($V$25,T461)),"WINCOMYENBAI",IF(ISNUMBER(SEARCH($V$26,T461)),"WINCOMTUYENQUANG",IF(ISNUMBER(SEARCH($V$27,T461)),"WINCOMHUE",IF(ISNUMBER(SEARCH($V$28,T461)),"WINCOMQUANGNAM",IF(ISNUMBER(SEARCH($V$29,T461)),"WINCOMVINHPHUC",IF(ISNUMBER(SEARCH($V$30,T461)),"WINCOMHAGIANG",IF(ISNUMBER(SEARCH($V$31,T461)),"WINCOMNINHBINH",IF(ISNUMBER(SEARCH($V$32,T461)),"WINCOMTRAVINH",IF(ISNUMBER(SEARCH($V$33,T461)),"WINCOMCANTHO",IF(ISNUMBER(SEARCH($V$34,T461)),"WINCOMBENTRE",IF(ISNUMBER(SEARCH($V$35,T461)),"WINCOMCAMAU",IF(ISNUMBER(SEARCH($V$36,T461)),"WINCOMANGIANG",IF(ISNUMBER(SEARCH($V$37,T461)),"WINCOMNINHTHUAN",IF(ISNUMBER(SEARCH($V$38,T461)),"WINCOMTHAIBINH",IF(ISNUMBER(SEARCH($V$39,T461)),"WINCOMGIALAI",IF(ISNUMBER(SEARCH($V$40,T461)),"WINCOMHOABINH",IF(ISNUMBER(SEARCH($V$41,T461)),"WINCOMQUANGNGAI",IF(ISNUMBER(SEARCH($V$42,T461)),"WINCOMBINHTHUAN",IF(ISNUMBER(SEARCH($V$43,T461)),"WINCOMDAKLAK",IF(ISNUMBER(SEARCH($V$44,T461)),"WINCOMSOCTRANG",IF(ISNUMBER(SEARCH($V$45,T461)),"WINCOMSONLA",IF(ISNUMBER(SEARCH($V$46,T461)),"WINCOMKONTUM",IF(ISNUMBER(SEARCH($V$47,T461)),"WINCOMPHUYEN",IF(ISNUMBER(SEARCH($V$48,T461)),"WINCOMQUANGTRI",IF(ISNUMBER(SEARCH($V$49,T461)),"WINCOMBINHDINH",IF(ISNUMBER(SEARCH($V$50,T461)),"WINCOMCAOBANG",IF(ISNUMBER(SEARCH($V$51,T461)),"WINCOMQUANGBINH",IF(ISNUMBER(SEARCH($V$52,T461)),"WINCOMLAMDONG",IF(ISNUMBER(SEARCH($V$53,T461)),"WINCOMVINHLONG",IF(ISNUMBER(SEARCH($V$54,T461)),"WINCOMDONGTHAP",IF(ISNUMBER(SEARCH($V$55,T461)),"WINCOMTIENGIANG",IF(ISNUMBER(SEARCH($V$56,T461)),"WINCOMQUANGNINH",0))))))))))))))))))))))))))))))))))))))))))))))))))))))</f>
        <v>WINCOMQUANGNINH</v>
      </c>
    </row>
    <row r="462" spans="1:25" x14ac:dyDescent="0.2">
      <c r="A462" t="s">
        <v>0</v>
      </c>
      <c r="B462" t="s">
        <v>866</v>
      </c>
      <c r="C462" t="s">
        <v>2</v>
      </c>
      <c r="D462" t="s">
        <v>62</v>
      </c>
      <c r="E462" t="s">
        <v>4</v>
      </c>
      <c r="F462" s="5">
        <f t="shared" si="29"/>
        <v>1</v>
      </c>
      <c r="G462" s="2">
        <v>105400</v>
      </c>
      <c r="H462" s="2">
        <v>115940.00000000001</v>
      </c>
      <c r="I462" t="s">
        <v>5</v>
      </c>
      <c r="J462" t="s">
        <v>63</v>
      </c>
      <c r="K462" t="str">
        <f t="shared" si="30"/>
        <v>_Đùi gà sốt cay 500g</v>
      </c>
      <c r="L462" s="8" t="str">
        <f>VLOOKUP(K462,'[1]Mã Misa'!$B$2:$D$74,2,0)</f>
        <v>Đùi gà sốt cay 500g</v>
      </c>
      <c r="M462" s="8" t="str">
        <f>VLOOKUP(L462,'[1]Mã Misa'!$C$2:$D$74,2,0)</f>
        <v>DGSC500</v>
      </c>
      <c r="N462" s="2">
        <v>105400</v>
      </c>
      <c r="O462" t="s">
        <v>867</v>
      </c>
      <c r="P462" s="8" t="str">
        <f t="shared" si="31"/>
        <v>0137032</v>
      </c>
      <c r="Q462" s="8" t="e">
        <f t="array" ref="Q462">IF(VLOOKUP(P462,$AA$1:$AC$32,1,0)&lt;&gt;0,(P462&amp;"A"),0)</f>
        <v>#N/A</v>
      </c>
      <c r="R462" s="12">
        <v>44508</v>
      </c>
      <c r="S462" t="s">
        <v>868</v>
      </c>
      <c r="T462" s="8" t="str">
        <f t="shared" si="32"/>
        <v>VM+ HNI CT</v>
      </c>
      <c r="U462" t="s">
        <v>6231</v>
      </c>
      <c r="Y462" t="str">
        <f t="array" ref="Y462">IF(ISNUMBER(SEARCH($V$3,T462)),"WINCOMHANOI",IF(ISNUMBER(SEARCH($V$4,T462)),"WINCOMHOCHIMINH",IF(ISNUMBER(SEARCH($V$5,T462)),"WINCOMDANANG",IF(ISNUMBER(SEARCH($V$6,T462)),"WINCOMHAIDUONG",IF(ISNUMBER(SEARCH($V$7,T462)),"WINCOMQUANGNINH",IF(ISNUMBER(SEARCH($V$8,T462)),"WINCOMHAIPHONG",IF(ISNUMBER(SEARCH($V$9,T462)),"WINCOMBACGIANG",IF(ISNUMBER(SEARCH($V$10,T462)),"WINCOMBACNINH",IF(ISNUMBER(SEARCH($V$11,T462)),"WINCOMPHUTHO",IF(ISNUMBER(SEARCH($V$12,T462)),"WINCOMHATINH",IF(ISNUMBER(SEARCH($V$13,T462)),"WINCOMTHAINGUYEN",IF(ISNUMBER(SEARCH($V$14,T462)),"WINCOMKHANHHOA",IF(ISNUMBER(SEARCH($V$15,T462)),"WINCOMHUNGYEN",IF(ISNUMBER(SEARCH($V$16,T462)),"WINCOMNGHEAN",IF(ISNUMBER(SEARCH($V$17,T462)),"WINCOMLAOCAI",IF(ISNUMBER(SEARCH($V$18,T462)),"WINCOMVUNGTAU",IF(ISNUMBER(SEARCH($V$19,T462)),"WINCOMBINHDUONG",IF(ISNUMBER(SEARCH($V$20,T462)),"WINCOMKIENGIANG",IF(ISNUMBER(SEARCH($V$21,T462)),"WINCOMHANAM",IF(ISNUMBER(SEARCH($V$22,T462)),"WINCOMNAMDINH",IF(ISNUMBER(SEARCH($V$23,T462)),"WINCOMLANGSON",IF(ISNUMBER(SEARCH($V$24,T462)),"WINCOMTHANHHOA",IF(ISNUMBER(SEARCH($V$25,T462)),"WINCOMYENBAI",IF(ISNUMBER(SEARCH($V$26,T462)),"WINCOMTUYENQUANG",IF(ISNUMBER(SEARCH($V$27,T462)),"WINCOMHUE",IF(ISNUMBER(SEARCH($V$28,T462)),"WINCOMQUANGNAM",IF(ISNUMBER(SEARCH($V$29,T462)),"WINCOMVINHPHUC",IF(ISNUMBER(SEARCH($V$30,T462)),"WINCOMHAGIANG",IF(ISNUMBER(SEARCH($V$31,T462)),"WINCOMNINHBINH",IF(ISNUMBER(SEARCH($V$32,T462)),"WINCOMTRAVINH",IF(ISNUMBER(SEARCH($V$33,T462)),"WINCOMCANTHO",IF(ISNUMBER(SEARCH($V$34,T462)),"WINCOMBENTRE",IF(ISNUMBER(SEARCH($V$35,T462)),"WINCOMCAMAU",IF(ISNUMBER(SEARCH($V$36,T462)),"WINCOMANGIANG",IF(ISNUMBER(SEARCH($V$37,T462)),"WINCOMNINHTHUAN",IF(ISNUMBER(SEARCH($V$38,T462)),"WINCOMTHAIBINH",IF(ISNUMBER(SEARCH($V$39,T462)),"WINCOMGIALAI",IF(ISNUMBER(SEARCH($V$40,T462)),"WINCOMHOABINH",IF(ISNUMBER(SEARCH($V$41,T462)),"WINCOMQUANGNGAI",IF(ISNUMBER(SEARCH($V$42,T462)),"WINCOMBINHTHUAN",IF(ISNUMBER(SEARCH($V$43,T462)),"WINCOMDAKLAK",IF(ISNUMBER(SEARCH($V$44,T462)),"WINCOMSOCTRANG",IF(ISNUMBER(SEARCH($V$45,T462)),"WINCOMSONLA",IF(ISNUMBER(SEARCH($V$46,T462)),"WINCOMKONTUM",IF(ISNUMBER(SEARCH($V$47,T462)),"WINCOMPHUYEN",IF(ISNUMBER(SEARCH($V$48,T462)),"WINCOMQUANGTRI",IF(ISNUMBER(SEARCH($V$49,T462)),"WINCOMBINHDINH",IF(ISNUMBER(SEARCH($V$50,T462)),"WINCOMCAOBANG",IF(ISNUMBER(SEARCH($V$51,T462)),"WINCOMQUANGBINH",IF(ISNUMBER(SEARCH($V$52,T462)),"WINCOMLAMDONG",IF(ISNUMBER(SEARCH($V$53,T462)),"WINCOMVINHLONG",IF(ISNUMBER(SEARCH($V$54,T462)),"WINCOMDONGTHAP",IF(ISNUMBER(SEARCH($V$55,T462)),"WINCOMTIENGIANG",IF(ISNUMBER(SEARCH($V$56,T462)),"WINCOMQUANGNINH",0))))))))))))))))))))))))))))))))))))))))))))))))))))))</f>
        <v>WINCOMHANOI</v>
      </c>
    </row>
    <row r="463" spans="1:25" x14ac:dyDescent="0.2">
      <c r="A463" t="s">
        <v>0</v>
      </c>
      <c r="B463" t="s">
        <v>869</v>
      </c>
      <c r="C463" t="s">
        <v>2</v>
      </c>
      <c r="D463" t="s">
        <v>39</v>
      </c>
      <c r="E463" t="s">
        <v>4</v>
      </c>
      <c r="F463" s="5">
        <f t="shared" si="29"/>
        <v>2</v>
      </c>
      <c r="G463" s="2">
        <v>92000</v>
      </c>
      <c r="H463" s="2">
        <v>101200.00000000001</v>
      </c>
      <c r="I463" t="s">
        <v>5</v>
      </c>
      <c r="J463" t="s">
        <v>40</v>
      </c>
      <c r="K463" t="str">
        <f t="shared" si="30"/>
        <v>Mộc nấm hương gói 250g</v>
      </c>
      <c r="L463" s="8" t="str">
        <f>VLOOKUP(K463,'[1]Mã Misa'!$B$2:$D$74,2,0)</f>
        <v>Mộc Nấm Hương 250g</v>
      </c>
      <c r="M463" s="8" t="str">
        <f>VLOOKUP(L463,'[1]Mã Misa'!$C$2:$D$74,2,0)</f>
        <v>MNH250</v>
      </c>
      <c r="N463" s="2">
        <v>46000</v>
      </c>
      <c r="O463" t="s">
        <v>870</v>
      </c>
      <c r="P463" s="8" t="str">
        <f t="shared" si="31"/>
        <v>0000565</v>
      </c>
      <c r="Q463" s="8" t="e">
        <f t="array" ref="Q463">IF(VLOOKUP(P463,$AA$1:$AC$32,1,0)&lt;&gt;0,(P463&amp;"A"),0)</f>
        <v>#N/A</v>
      </c>
      <c r="R463" s="12">
        <v>44508</v>
      </c>
      <c r="S463" t="s">
        <v>871</v>
      </c>
      <c r="T463" s="8" t="str">
        <f t="shared" si="32"/>
        <v>VM+ VPC 50</v>
      </c>
      <c r="U463" t="s">
        <v>6232</v>
      </c>
      <c r="Y463" t="str">
        <f t="array" ref="Y463">IF(ISNUMBER(SEARCH($V$3,T463)),"WINCOMHANOI",IF(ISNUMBER(SEARCH($V$4,T463)),"WINCOMHOCHIMINH",IF(ISNUMBER(SEARCH($V$5,T463)),"WINCOMDANANG",IF(ISNUMBER(SEARCH($V$6,T463)),"WINCOMHAIDUONG",IF(ISNUMBER(SEARCH($V$7,T463)),"WINCOMQUANGNINH",IF(ISNUMBER(SEARCH($V$8,T463)),"WINCOMHAIPHONG",IF(ISNUMBER(SEARCH($V$9,T463)),"WINCOMBACGIANG",IF(ISNUMBER(SEARCH($V$10,T463)),"WINCOMBACNINH",IF(ISNUMBER(SEARCH($V$11,T463)),"WINCOMPHUTHO",IF(ISNUMBER(SEARCH($V$12,T463)),"WINCOMHATINH",IF(ISNUMBER(SEARCH($V$13,T463)),"WINCOMTHAINGUYEN",IF(ISNUMBER(SEARCH($V$14,T463)),"WINCOMKHANHHOA",IF(ISNUMBER(SEARCH($V$15,T463)),"WINCOMHUNGYEN",IF(ISNUMBER(SEARCH($V$16,T463)),"WINCOMNGHEAN",IF(ISNUMBER(SEARCH($V$17,T463)),"WINCOMLAOCAI",IF(ISNUMBER(SEARCH($V$18,T463)),"WINCOMVUNGTAU",IF(ISNUMBER(SEARCH($V$19,T463)),"WINCOMBINHDUONG",IF(ISNUMBER(SEARCH($V$20,T463)),"WINCOMKIENGIANG",IF(ISNUMBER(SEARCH($V$21,T463)),"WINCOMHANAM",IF(ISNUMBER(SEARCH($V$22,T463)),"WINCOMNAMDINH",IF(ISNUMBER(SEARCH($V$23,T463)),"WINCOMLANGSON",IF(ISNUMBER(SEARCH($V$24,T463)),"WINCOMTHANHHOA",IF(ISNUMBER(SEARCH($V$25,T463)),"WINCOMYENBAI",IF(ISNUMBER(SEARCH($V$26,T463)),"WINCOMTUYENQUANG",IF(ISNUMBER(SEARCH($V$27,T463)),"WINCOMHUE",IF(ISNUMBER(SEARCH($V$28,T463)),"WINCOMQUANGNAM",IF(ISNUMBER(SEARCH($V$29,T463)),"WINCOMVINHPHUC",IF(ISNUMBER(SEARCH($V$30,T463)),"WINCOMHAGIANG",IF(ISNUMBER(SEARCH($V$31,T463)),"WINCOMNINHBINH",IF(ISNUMBER(SEARCH($V$32,T463)),"WINCOMTRAVINH",IF(ISNUMBER(SEARCH($V$33,T463)),"WINCOMCANTHO",IF(ISNUMBER(SEARCH($V$34,T463)),"WINCOMBENTRE",IF(ISNUMBER(SEARCH($V$35,T463)),"WINCOMCAMAU",IF(ISNUMBER(SEARCH($V$36,T463)),"WINCOMANGIANG",IF(ISNUMBER(SEARCH($V$37,T463)),"WINCOMNINHTHUAN",IF(ISNUMBER(SEARCH($V$38,T463)),"WINCOMTHAIBINH",IF(ISNUMBER(SEARCH($V$39,T463)),"WINCOMGIALAI",IF(ISNUMBER(SEARCH($V$40,T463)),"WINCOMHOABINH",IF(ISNUMBER(SEARCH($V$41,T463)),"WINCOMQUANGNGAI",IF(ISNUMBER(SEARCH($V$42,T463)),"WINCOMBINHTHUAN",IF(ISNUMBER(SEARCH($V$43,T463)),"WINCOMDAKLAK",IF(ISNUMBER(SEARCH($V$44,T463)),"WINCOMSOCTRANG",IF(ISNUMBER(SEARCH($V$45,T463)),"WINCOMSONLA",IF(ISNUMBER(SEARCH($V$46,T463)),"WINCOMKONTUM",IF(ISNUMBER(SEARCH($V$47,T463)),"WINCOMPHUYEN",IF(ISNUMBER(SEARCH($V$48,T463)),"WINCOMQUANGTRI",IF(ISNUMBER(SEARCH($V$49,T463)),"WINCOMBINHDINH",IF(ISNUMBER(SEARCH($V$50,T463)),"WINCOMCAOBANG",IF(ISNUMBER(SEARCH($V$51,T463)),"WINCOMQUANGBINH",IF(ISNUMBER(SEARCH($V$52,T463)),"WINCOMLAMDONG",IF(ISNUMBER(SEARCH($V$53,T463)),"WINCOMVINHLONG",IF(ISNUMBER(SEARCH($V$54,T463)),"WINCOMDONGTHAP",IF(ISNUMBER(SEARCH($V$55,T463)),"WINCOMTIENGIANG",IF(ISNUMBER(SEARCH($V$56,T463)),"WINCOMQUANGNINH",0))))))))))))))))))))))))))))))))))))))))))))))))))))))</f>
        <v>WINCOMVINHPHUC</v>
      </c>
    </row>
    <row r="464" spans="1:25" x14ac:dyDescent="0.2">
      <c r="A464" t="s">
        <v>0</v>
      </c>
      <c r="B464" t="s">
        <v>869</v>
      </c>
      <c r="C464" t="s">
        <v>31</v>
      </c>
      <c r="D464" t="s">
        <v>32</v>
      </c>
      <c r="E464" t="s">
        <v>4</v>
      </c>
      <c r="F464" s="5">
        <f t="shared" si="29"/>
        <v>2</v>
      </c>
      <c r="G464" s="2">
        <v>118800</v>
      </c>
      <c r="H464" s="2">
        <v>130680.00000000001</v>
      </c>
      <c r="I464" t="s">
        <v>5</v>
      </c>
      <c r="J464" t="s">
        <v>33</v>
      </c>
      <c r="K464" t="str">
        <f t="shared" si="30"/>
        <v>_Giò lụa 250g</v>
      </c>
      <c r="L464" s="8" t="str">
        <f>VLOOKUP(K464,'[1]Mã Misa'!$B$2:$D$74,2,0)</f>
        <v>Giò lụa 250g</v>
      </c>
      <c r="M464" s="8" t="str">
        <f>VLOOKUP(L464,'[1]Mã Misa'!$C$2:$D$74,2,0)</f>
        <v>GL250</v>
      </c>
      <c r="N464" s="2">
        <v>59400</v>
      </c>
      <c r="O464" t="s">
        <v>870</v>
      </c>
      <c r="P464" s="8" t="str">
        <f t="shared" si="31"/>
        <v>0000565</v>
      </c>
      <c r="Q464" s="8" t="e">
        <f t="array" ref="Q464">IF(VLOOKUP(P464,$AA$1:$AC$32,1,0)&lt;&gt;0,(P464&amp;"A"),0)</f>
        <v>#N/A</v>
      </c>
      <c r="R464" s="12">
        <v>44508</v>
      </c>
      <c r="S464" t="s">
        <v>871</v>
      </c>
      <c r="T464" s="8" t="str">
        <f t="shared" si="32"/>
        <v>VM+ VPC 50</v>
      </c>
      <c r="U464" t="s">
        <v>6232</v>
      </c>
      <c r="Y464" t="str">
        <f t="array" ref="Y464">IF(ISNUMBER(SEARCH($V$3,T464)),"WINCOMHANOI",IF(ISNUMBER(SEARCH($V$4,T464)),"WINCOMHOCHIMINH",IF(ISNUMBER(SEARCH($V$5,T464)),"WINCOMDANANG",IF(ISNUMBER(SEARCH($V$6,T464)),"WINCOMHAIDUONG",IF(ISNUMBER(SEARCH($V$7,T464)),"WINCOMQUANGNINH",IF(ISNUMBER(SEARCH($V$8,T464)),"WINCOMHAIPHONG",IF(ISNUMBER(SEARCH($V$9,T464)),"WINCOMBACGIANG",IF(ISNUMBER(SEARCH($V$10,T464)),"WINCOMBACNINH",IF(ISNUMBER(SEARCH($V$11,T464)),"WINCOMPHUTHO",IF(ISNUMBER(SEARCH($V$12,T464)),"WINCOMHATINH",IF(ISNUMBER(SEARCH($V$13,T464)),"WINCOMTHAINGUYEN",IF(ISNUMBER(SEARCH($V$14,T464)),"WINCOMKHANHHOA",IF(ISNUMBER(SEARCH($V$15,T464)),"WINCOMHUNGYEN",IF(ISNUMBER(SEARCH($V$16,T464)),"WINCOMNGHEAN",IF(ISNUMBER(SEARCH($V$17,T464)),"WINCOMLAOCAI",IF(ISNUMBER(SEARCH($V$18,T464)),"WINCOMVUNGTAU",IF(ISNUMBER(SEARCH($V$19,T464)),"WINCOMBINHDUONG",IF(ISNUMBER(SEARCH($V$20,T464)),"WINCOMKIENGIANG",IF(ISNUMBER(SEARCH($V$21,T464)),"WINCOMHANAM",IF(ISNUMBER(SEARCH($V$22,T464)),"WINCOMNAMDINH",IF(ISNUMBER(SEARCH($V$23,T464)),"WINCOMLANGSON",IF(ISNUMBER(SEARCH($V$24,T464)),"WINCOMTHANHHOA",IF(ISNUMBER(SEARCH($V$25,T464)),"WINCOMYENBAI",IF(ISNUMBER(SEARCH($V$26,T464)),"WINCOMTUYENQUANG",IF(ISNUMBER(SEARCH($V$27,T464)),"WINCOMHUE",IF(ISNUMBER(SEARCH($V$28,T464)),"WINCOMQUANGNAM",IF(ISNUMBER(SEARCH($V$29,T464)),"WINCOMVINHPHUC",IF(ISNUMBER(SEARCH($V$30,T464)),"WINCOMHAGIANG",IF(ISNUMBER(SEARCH($V$31,T464)),"WINCOMNINHBINH",IF(ISNUMBER(SEARCH($V$32,T464)),"WINCOMTRAVINH",IF(ISNUMBER(SEARCH($V$33,T464)),"WINCOMCANTHO",IF(ISNUMBER(SEARCH($V$34,T464)),"WINCOMBENTRE",IF(ISNUMBER(SEARCH($V$35,T464)),"WINCOMCAMAU",IF(ISNUMBER(SEARCH($V$36,T464)),"WINCOMANGIANG",IF(ISNUMBER(SEARCH($V$37,T464)),"WINCOMNINHTHUAN",IF(ISNUMBER(SEARCH($V$38,T464)),"WINCOMTHAIBINH",IF(ISNUMBER(SEARCH($V$39,T464)),"WINCOMGIALAI",IF(ISNUMBER(SEARCH($V$40,T464)),"WINCOMHOABINH",IF(ISNUMBER(SEARCH($V$41,T464)),"WINCOMQUANGNGAI",IF(ISNUMBER(SEARCH($V$42,T464)),"WINCOMBINHTHUAN",IF(ISNUMBER(SEARCH($V$43,T464)),"WINCOMDAKLAK",IF(ISNUMBER(SEARCH($V$44,T464)),"WINCOMSOCTRANG",IF(ISNUMBER(SEARCH($V$45,T464)),"WINCOMSONLA",IF(ISNUMBER(SEARCH($V$46,T464)),"WINCOMKONTUM",IF(ISNUMBER(SEARCH($V$47,T464)),"WINCOMPHUYEN",IF(ISNUMBER(SEARCH($V$48,T464)),"WINCOMQUANGTRI",IF(ISNUMBER(SEARCH($V$49,T464)),"WINCOMBINHDINH",IF(ISNUMBER(SEARCH($V$50,T464)),"WINCOMCAOBANG",IF(ISNUMBER(SEARCH($V$51,T464)),"WINCOMQUANGBINH",IF(ISNUMBER(SEARCH($V$52,T464)),"WINCOMLAMDONG",IF(ISNUMBER(SEARCH($V$53,T464)),"WINCOMVINHLONG",IF(ISNUMBER(SEARCH($V$54,T464)),"WINCOMDONGTHAP",IF(ISNUMBER(SEARCH($V$55,T464)),"WINCOMTIENGIANG",IF(ISNUMBER(SEARCH($V$56,T464)),"WINCOMQUANGNINH",0))))))))))))))))))))))))))))))))))))))))))))))))))))))</f>
        <v>WINCOMVINHPHUC</v>
      </c>
    </row>
    <row r="465" spans="1:25" x14ac:dyDescent="0.2">
      <c r="A465" t="s">
        <v>0</v>
      </c>
      <c r="B465" t="s">
        <v>869</v>
      </c>
      <c r="C465" t="s">
        <v>34</v>
      </c>
      <c r="D465" t="s">
        <v>10</v>
      </c>
      <c r="E465" t="s">
        <v>4</v>
      </c>
      <c r="F465" s="5">
        <f t="shared" si="29"/>
        <v>1</v>
      </c>
      <c r="G465" s="2">
        <v>61050</v>
      </c>
      <c r="H465" s="2">
        <v>67155</v>
      </c>
      <c r="I465" t="s">
        <v>5</v>
      </c>
      <c r="J465" t="s">
        <v>11</v>
      </c>
      <c r="K465" t="str">
        <f t="shared" si="30"/>
        <v>_Giò sụn gà 250g</v>
      </c>
      <c r="L465" s="8" t="str">
        <f>VLOOKUP(K465,'[1]Mã Misa'!$B$2:$D$74,2,0)</f>
        <v>Giò sụn gà 250g</v>
      </c>
      <c r="M465" s="8" t="str">
        <f>VLOOKUP(L465,'[1]Mã Misa'!$C$2:$D$74,2,0)</f>
        <v>GSG250</v>
      </c>
      <c r="N465" s="2">
        <v>61050</v>
      </c>
      <c r="O465" t="s">
        <v>870</v>
      </c>
      <c r="P465" s="8" t="str">
        <f t="shared" si="31"/>
        <v>0000565</v>
      </c>
      <c r="Q465" s="8" t="e">
        <f t="array" ref="Q465">IF(VLOOKUP(P465,$AA$1:$AC$32,1,0)&lt;&gt;0,(P465&amp;"A"),0)</f>
        <v>#N/A</v>
      </c>
      <c r="R465" s="12">
        <v>44508</v>
      </c>
      <c r="S465" t="s">
        <v>871</v>
      </c>
      <c r="T465" s="8" t="str">
        <f t="shared" si="32"/>
        <v>VM+ VPC 50</v>
      </c>
      <c r="U465" t="s">
        <v>6232</v>
      </c>
      <c r="Y465" t="str">
        <f t="array" ref="Y465">IF(ISNUMBER(SEARCH($V$3,T465)),"WINCOMHANOI",IF(ISNUMBER(SEARCH($V$4,T465)),"WINCOMHOCHIMINH",IF(ISNUMBER(SEARCH($V$5,T465)),"WINCOMDANANG",IF(ISNUMBER(SEARCH($V$6,T465)),"WINCOMHAIDUONG",IF(ISNUMBER(SEARCH($V$7,T465)),"WINCOMQUANGNINH",IF(ISNUMBER(SEARCH($V$8,T465)),"WINCOMHAIPHONG",IF(ISNUMBER(SEARCH($V$9,T465)),"WINCOMBACGIANG",IF(ISNUMBER(SEARCH($V$10,T465)),"WINCOMBACNINH",IF(ISNUMBER(SEARCH($V$11,T465)),"WINCOMPHUTHO",IF(ISNUMBER(SEARCH($V$12,T465)),"WINCOMHATINH",IF(ISNUMBER(SEARCH($V$13,T465)),"WINCOMTHAINGUYEN",IF(ISNUMBER(SEARCH($V$14,T465)),"WINCOMKHANHHOA",IF(ISNUMBER(SEARCH($V$15,T465)),"WINCOMHUNGYEN",IF(ISNUMBER(SEARCH($V$16,T465)),"WINCOMNGHEAN",IF(ISNUMBER(SEARCH($V$17,T465)),"WINCOMLAOCAI",IF(ISNUMBER(SEARCH($V$18,T465)),"WINCOMVUNGTAU",IF(ISNUMBER(SEARCH($V$19,T465)),"WINCOMBINHDUONG",IF(ISNUMBER(SEARCH($V$20,T465)),"WINCOMKIENGIANG",IF(ISNUMBER(SEARCH($V$21,T465)),"WINCOMHANAM",IF(ISNUMBER(SEARCH($V$22,T465)),"WINCOMNAMDINH",IF(ISNUMBER(SEARCH($V$23,T465)),"WINCOMLANGSON",IF(ISNUMBER(SEARCH($V$24,T465)),"WINCOMTHANHHOA",IF(ISNUMBER(SEARCH($V$25,T465)),"WINCOMYENBAI",IF(ISNUMBER(SEARCH($V$26,T465)),"WINCOMTUYENQUANG",IF(ISNUMBER(SEARCH($V$27,T465)),"WINCOMHUE",IF(ISNUMBER(SEARCH($V$28,T465)),"WINCOMQUANGNAM",IF(ISNUMBER(SEARCH($V$29,T465)),"WINCOMVINHPHUC",IF(ISNUMBER(SEARCH($V$30,T465)),"WINCOMHAGIANG",IF(ISNUMBER(SEARCH($V$31,T465)),"WINCOMNINHBINH",IF(ISNUMBER(SEARCH($V$32,T465)),"WINCOMTRAVINH",IF(ISNUMBER(SEARCH($V$33,T465)),"WINCOMCANTHO",IF(ISNUMBER(SEARCH($V$34,T465)),"WINCOMBENTRE",IF(ISNUMBER(SEARCH($V$35,T465)),"WINCOMCAMAU",IF(ISNUMBER(SEARCH($V$36,T465)),"WINCOMANGIANG",IF(ISNUMBER(SEARCH($V$37,T465)),"WINCOMNINHTHUAN",IF(ISNUMBER(SEARCH($V$38,T465)),"WINCOMTHAIBINH",IF(ISNUMBER(SEARCH($V$39,T465)),"WINCOMGIALAI",IF(ISNUMBER(SEARCH($V$40,T465)),"WINCOMHOABINH",IF(ISNUMBER(SEARCH($V$41,T465)),"WINCOMQUANGNGAI",IF(ISNUMBER(SEARCH($V$42,T465)),"WINCOMBINHTHUAN",IF(ISNUMBER(SEARCH($V$43,T465)),"WINCOMDAKLAK",IF(ISNUMBER(SEARCH($V$44,T465)),"WINCOMSOCTRANG",IF(ISNUMBER(SEARCH($V$45,T465)),"WINCOMSONLA",IF(ISNUMBER(SEARCH($V$46,T465)),"WINCOMKONTUM",IF(ISNUMBER(SEARCH($V$47,T465)),"WINCOMPHUYEN",IF(ISNUMBER(SEARCH($V$48,T465)),"WINCOMQUANGTRI",IF(ISNUMBER(SEARCH($V$49,T465)),"WINCOMBINHDINH",IF(ISNUMBER(SEARCH($V$50,T465)),"WINCOMCAOBANG",IF(ISNUMBER(SEARCH($V$51,T465)),"WINCOMQUANGBINH",IF(ISNUMBER(SEARCH($V$52,T465)),"WINCOMLAMDONG",IF(ISNUMBER(SEARCH($V$53,T465)),"WINCOMVINHLONG",IF(ISNUMBER(SEARCH($V$54,T465)),"WINCOMDONGTHAP",IF(ISNUMBER(SEARCH($V$55,T465)),"WINCOMTIENGIANG",IF(ISNUMBER(SEARCH($V$56,T465)),"WINCOMQUANGNINH",0))))))))))))))))))))))))))))))))))))))))))))))))))))))</f>
        <v>WINCOMVINHPHUC</v>
      </c>
    </row>
    <row r="466" spans="1:25" x14ac:dyDescent="0.2">
      <c r="A466" t="s">
        <v>0</v>
      </c>
      <c r="B466" t="s">
        <v>869</v>
      </c>
      <c r="C466" t="s">
        <v>37</v>
      </c>
      <c r="D466" t="s">
        <v>123</v>
      </c>
      <c r="E466" t="s">
        <v>4</v>
      </c>
      <c r="F466" s="5">
        <f t="shared" si="29"/>
        <v>5</v>
      </c>
      <c r="G466" s="2">
        <v>277975</v>
      </c>
      <c r="H466" s="2">
        <v>305772.5</v>
      </c>
      <c r="I466" t="s">
        <v>5</v>
      </c>
      <c r="J466" t="s">
        <v>124</v>
      </c>
      <c r="K466" t="str">
        <f t="shared" si="30"/>
        <v>Tai heo muối gói 200g</v>
      </c>
      <c r="L466" s="8" t="str">
        <f>VLOOKUP(K466,'[1]Mã Misa'!$B$2:$D$74,2,0)</f>
        <v>Tai heo muối 200g</v>
      </c>
      <c r="M466" s="8" t="str">
        <f>VLOOKUP(L466,'[1]Mã Misa'!$C$2:$D$74,2,0)</f>
        <v>TH200</v>
      </c>
      <c r="N466" s="2">
        <v>55595</v>
      </c>
      <c r="O466" t="s">
        <v>870</v>
      </c>
      <c r="P466" s="8" t="str">
        <f t="shared" si="31"/>
        <v>0000565</v>
      </c>
      <c r="Q466" s="8" t="e">
        <f t="array" ref="Q466">IF(VLOOKUP(P466,$AA$1:$AC$32,1,0)&lt;&gt;0,(P466&amp;"A"),0)</f>
        <v>#N/A</v>
      </c>
      <c r="R466" s="12">
        <v>44508</v>
      </c>
      <c r="S466" t="s">
        <v>871</v>
      </c>
      <c r="T466" s="8" t="str">
        <f t="shared" si="32"/>
        <v>VM+ VPC 50</v>
      </c>
      <c r="U466" t="s">
        <v>6232</v>
      </c>
      <c r="Y466" t="str">
        <f t="array" ref="Y466">IF(ISNUMBER(SEARCH($V$3,T466)),"WINCOMHANOI",IF(ISNUMBER(SEARCH($V$4,T466)),"WINCOMHOCHIMINH",IF(ISNUMBER(SEARCH($V$5,T466)),"WINCOMDANANG",IF(ISNUMBER(SEARCH($V$6,T466)),"WINCOMHAIDUONG",IF(ISNUMBER(SEARCH($V$7,T466)),"WINCOMQUANGNINH",IF(ISNUMBER(SEARCH($V$8,T466)),"WINCOMHAIPHONG",IF(ISNUMBER(SEARCH($V$9,T466)),"WINCOMBACGIANG",IF(ISNUMBER(SEARCH($V$10,T466)),"WINCOMBACNINH",IF(ISNUMBER(SEARCH($V$11,T466)),"WINCOMPHUTHO",IF(ISNUMBER(SEARCH($V$12,T466)),"WINCOMHATINH",IF(ISNUMBER(SEARCH($V$13,T466)),"WINCOMTHAINGUYEN",IF(ISNUMBER(SEARCH($V$14,T466)),"WINCOMKHANHHOA",IF(ISNUMBER(SEARCH($V$15,T466)),"WINCOMHUNGYEN",IF(ISNUMBER(SEARCH($V$16,T466)),"WINCOMNGHEAN",IF(ISNUMBER(SEARCH($V$17,T466)),"WINCOMLAOCAI",IF(ISNUMBER(SEARCH($V$18,T466)),"WINCOMVUNGTAU",IF(ISNUMBER(SEARCH($V$19,T466)),"WINCOMBINHDUONG",IF(ISNUMBER(SEARCH($V$20,T466)),"WINCOMKIENGIANG",IF(ISNUMBER(SEARCH($V$21,T466)),"WINCOMHANAM",IF(ISNUMBER(SEARCH($V$22,T466)),"WINCOMNAMDINH",IF(ISNUMBER(SEARCH($V$23,T466)),"WINCOMLANGSON",IF(ISNUMBER(SEARCH($V$24,T466)),"WINCOMTHANHHOA",IF(ISNUMBER(SEARCH($V$25,T466)),"WINCOMYENBAI",IF(ISNUMBER(SEARCH($V$26,T466)),"WINCOMTUYENQUANG",IF(ISNUMBER(SEARCH($V$27,T466)),"WINCOMHUE",IF(ISNUMBER(SEARCH($V$28,T466)),"WINCOMQUANGNAM",IF(ISNUMBER(SEARCH($V$29,T466)),"WINCOMVINHPHUC",IF(ISNUMBER(SEARCH($V$30,T466)),"WINCOMHAGIANG",IF(ISNUMBER(SEARCH($V$31,T466)),"WINCOMNINHBINH",IF(ISNUMBER(SEARCH($V$32,T466)),"WINCOMTRAVINH",IF(ISNUMBER(SEARCH($V$33,T466)),"WINCOMCANTHO",IF(ISNUMBER(SEARCH($V$34,T466)),"WINCOMBENTRE",IF(ISNUMBER(SEARCH($V$35,T466)),"WINCOMCAMAU",IF(ISNUMBER(SEARCH($V$36,T466)),"WINCOMANGIANG",IF(ISNUMBER(SEARCH($V$37,T466)),"WINCOMNINHTHUAN",IF(ISNUMBER(SEARCH($V$38,T466)),"WINCOMTHAIBINH",IF(ISNUMBER(SEARCH($V$39,T466)),"WINCOMGIALAI",IF(ISNUMBER(SEARCH($V$40,T466)),"WINCOMHOABINH",IF(ISNUMBER(SEARCH($V$41,T466)),"WINCOMQUANGNGAI",IF(ISNUMBER(SEARCH($V$42,T466)),"WINCOMBINHTHUAN",IF(ISNUMBER(SEARCH($V$43,T466)),"WINCOMDAKLAK",IF(ISNUMBER(SEARCH($V$44,T466)),"WINCOMSOCTRANG",IF(ISNUMBER(SEARCH($V$45,T466)),"WINCOMSONLA",IF(ISNUMBER(SEARCH($V$46,T466)),"WINCOMKONTUM",IF(ISNUMBER(SEARCH($V$47,T466)),"WINCOMPHUYEN",IF(ISNUMBER(SEARCH($V$48,T466)),"WINCOMQUANGTRI",IF(ISNUMBER(SEARCH($V$49,T466)),"WINCOMBINHDINH",IF(ISNUMBER(SEARCH($V$50,T466)),"WINCOMCAOBANG",IF(ISNUMBER(SEARCH($V$51,T466)),"WINCOMQUANGBINH",IF(ISNUMBER(SEARCH($V$52,T466)),"WINCOMLAMDONG",IF(ISNUMBER(SEARCH($V$53,T466)),"WINCOMVINHLONG",IF(ISNUMBER(SEARCH($V$54,T466)),"WINCOMDONGTHAP",IF(ISNUMBER(SEARCH($V$55,T466)),"WINCOMTIENGIANG",IF(ISNUMBER(SEARCH($V$56,T466)),"WINCOMQUANGNINH",0))))))))))))))))))))))))))))))))))))))))))))))))))))))</f>
        <v>WINCOMVINHPHUC</v>
      </c>
    </row>
    <row r="467" spans="1:25" x14ac:dyDescent="0.2">
      <c r="A467" t="s">
        <v>0</v>
      </c>
      <c r="B467" t="s">
        <v>869</v>
      </c>
      <c r="C467" t="s">
        <v>38</v>
      </c>
      <c r="D467" t="s">
        <v>3</v>
      </c>
      <c r="E467" t="s">
        <v>4</v>
      </c>
      <c r="F467" s="5">
        <f t="shared" si="29"/>
        <v>1</v>
      </c>
      <c r="G467" s="2">
        <v>88846</v>
      </c>
      <c r="H467" s="2">
        <v>97730.6</v>
      </c>
      <c r="I467" t="s">
        <v>5</v>
      </c>
      <c r="J467" t="s">
        <v>6</v>
      </c>
      <c r="K467" t="str">
        <f t="shared" si="30"/>
        <v>Gà muối gói 500g</v>
      </c>
      <c r="L467" s="8" t="str">
        <f>VLOOKUP(K467,'[1]Mã Misa'!$B$2:$D$74,2,0)</f>
        <v>Gà muối 500g</v>
      </c>
      <c r="M467" s="8" t="str">
        <f>VLOOKUP(L467,'[1]Mã Misa'!$C$2:$D$74,2,0)</f>
        <v>GM500</v>
      </c>
      <c r="N467" s="2">
        <v>88846</v>
      </c>
      <c r="O467" t="s">
        <v>870</v>
      </c>
      <c r="P467" s="8" t="str">
        <f t="shared" si="31"/>
        <v>0000565</v>
      </c>
      <c r="Q467" s="8" t="e">
        <f t="array" ref="Q467">IF(VLOOKUP(P467,$AA$1:$AC$32,1,0)&lt;&gt;0,(P467&amp;"A"),0)</f>
        <v>#N/A</v>
      </c>
      <c r="R467" s="12">
        <v>44508</v>
      </c>
      <c r="S467" t="s">
        <v>871</v>
      </c>
      <c r="T467" s="8" t="str">
        <f t="shared" si="32"/>
        <v>VM+ VPC 50</v>
      </c>
      <c r="U467" t="s">
        <v>6232</v>
      </c>
      <c r="Y467" t="str">
        <f t="array" ref="Y467">IF(ISNUMBER(SEARCH($V$3,T467)),"WINCOMHANOI",IF(ISNUMBER(SEARCH($V$4,T467)),"WINCOMHOCHIMINH",IF(ISNUMBER(SEARCH($V$5,T467)),"WINCOMDANANG",IF(ISNUMBER(SEARCH($V$6,T467)),"WINCOMHAIDUONG",IF(ISNUMBER(SEARCH($V$7,T467)),"WINCOMQUANGNINH",IF(ISNUMBER(SEARCH($V$8,T467)),"WINCOMHAIPHONG",IF(ISNUMBER(SEARCH($V$9,T467)),"WINCOMBACGIANG",IF(ISNUMBER(SEARCH($V$10,T467)),"WINCOMBACNINH",IF(ISNUMBER(SEARCH($V$11,T467)),"WINCOMPHUTHO",IF(ISNUMBER(SEARCH($V$12,T467)),"WINCOMHATINH",IF(ISNUMBER(SEARCH($V$13,T467)),"WINCOMTHAINGUYEN",IF(ISNUMBER(SEARCH($V$14,T467)),"WINCOMKHANHHOA",IF(ISNUMBER(SEARCH($V$15,T467)),"WINCOMHUNGYEN",IF(ISNUMBER(SEARCH($V$16,T467)),"WINCOMNGHEAN",IF(ISNUMBER(SEARCH($V$17,T467)),"WINCOMLAOCAI",IF(ISNUMBER(SEARCH($V$18,T467)),"WINCOMVUNGTAU",IF(ISNUMBER(SEARCH($V$19,T467)),"WINCOMBINHDUONG",IF(ISNUMBER(SEARCH($V$20,T467)),"WINCOMKIENGIANG",IF(ISNUMBER(SEARCH($V$21,T467)),"WINCOMHANAM",IF(ISNUMBER(SEARCH($V$22,T467)),"WINCOMNAMDINH",IF(ISNUMBER(SEARCH($V$23,T467)),"WINCOMLANGSON",IF(ISNUMBER(SEARCH($V$24,T467)),"WINCOMTHANHHOA",IF(ISNUMBER(SEARCH($V$25,T467)),"WINCOMYENBAI",IF(ISNUMBER(SEARCH($V$26,T467)),"WINCOMTUYENQUANG",IF(ISNUMBER(SEARCH($V$27,T467)),"WINCOMHUE",IF(ISNUMBER(SEARCH($V$28,T467)),"WINCOMQUANGNAM",IF(ISNUMBER(SEARCH($V$29,T467)),"WINCOMVINHPHUC",IF(ISNUMBER(SEARCH($V$30,T467)),"WINCOMHAGIANG",IF(ISNUMBER(SEARCH($V$31,T467)),"WINCOMNINHBINH",IF(ISNUMBER(SEARCH($V$32,T467)),"WINCOMTRAVINH",IF(ISNUMBER(SEARCH($V$33,T467)),"WINCOMCANTHO",IF(ISNUMBER(SEARCH($V$34,T467)),"WINCOMBENTRE",IF(ISNUMBER(SEARCH($V$35,T467)),"WINCOMCAMAU",IF(ISNUMBER(SEARCH($V$36,T467)),"WINCOMANGIANG",IF(ISNUMBER(SEARCH($V$37,T467)),"WINCOMNINHTHUAN",IF(ISNUMBER(SEARCH($V$38,T467)),"WINCOMTHAIBINH",IF(ISNUMBER(SEARCH($V$39,T467)),"WINCOMGIALAI",IF(ISNUMBER(SEARCH($V$40,T467)),"WINCOMHOABINH",IF(ISNUMBER(SEARCH($V$41,T467)),"WINCOMQUANGNGAI",IF(ISNUMBER(SEARCH($V$42,T467)),"WINCOMBINHTHUAN",IF(ISNUMBER(SEARCH($V$43,T467)),"WINCOMDAKLAK",IF(ISNUMBER(SEARCH($V$44,T467)),"WINCOMSOCTRANG",IF(ISNUMBER(SEARCH($V$45,T467)),"WINCOMSONLA",IF(ISNUMBER(SEARCH($V$46,T467)),"WINCOMKONTUM",IF(ISNUMBER(SEARCH($V$47,T467)),"WINCOMPHUYEN",IF(ISNUMBER(SEARCH($V$48,T467)),"WINCOMQUANGTRI",IF(ISNUMBER(SEARCH($V$49,T467)),"WINCOMBINHDINH",IF(ISNUMBER(SEARCH($V$50,T467)),"WINCOMCAOBANG",IF(ISNUMBER(SEARCH($V$51,T467)),"WINCOMQUANGBINH",IF(ISNUMBER(SEARCH($V$52,T467)),"WINCOMLAMDONG",IF(ISNUMBER(SEARCH($V$53,T467)),"WINCOMVINHLONG",IF(ISNUMBER(SEARCH($V$54,T467)),"WINCOMDONGTHAP",IF(ISNUMBER(SEARCH($V$55,T467)),"WINCOMTIENGIANG",IF(ISNUMBER(SEARCH($V$56,T467)),"WINCOMQUANGNINH",0))))))))))))))))))))))))))))))))))))))))))))))))))))))</f>
        <v>WINCOMVINHPHUC</v>
      </c>
    </row>
    <row r="468" spans="1:25" x14ac:dyDescent="0.2">
      <c r="A468" t="s">
        <v>0</v>
      </c>
      <c r="B468" t="s">
        <v>872</v>
      </c>
      <c r="C468" t="s">
        <v>2</v>
      </c>
      <c r="D468" t="s">
        <v>223</v>
      </c>
      <c r="E468" t="s">
        <v>4</v>
      </c>
      <c r="F468" s="5">
        <f t="shared" si="29"/>
        <v>3</v>
      </c>
      <c r="G468" s="2">
        <v>282039</v>
      </c>
      <c r="H468" s="2">
        <v>310242.90000000002</v>
      </c>
      <c r="I468" t="s">
        <v>5</v>
      </c>
      <c r="J468" t="s">
        <v>224</v>
      </c>
      <c r="K468" t="str">
        <f t="shared" si="30"/>
        <v xml:space="preserve"> Giò lụa 500g</v>
      </c>
      <c r="L468" s="8" t="str">
        <f>VLOOKUP(K468,'[1]Mã Misa'!$B$2:$D$74,2,0)</f>
        <v>Giò lụa 500g</v>
      </c>
      <c r="M468" s="8" t="str">
        <f>VLOOKUP(L468,'[1]Mã Misa'!$C$2:$D$74,2,0)</f>
        <v>GL500</v>
      </c>
      <c r="N468" s="2">
        <v>94013</v>
      </c>
      <c r="O468" t="s">
        <v>873</v>
      </c>
      <c r="P468" s="8" t="str">
        <f t="shared" si="31"/>
        <v>0137056</v>
      </c>
      <c r="Q468" s="8" t="e">
        <f t="array" ref="Q468">IF(VLOOKUP(P468,$AA$1:$AC$32,1,0)&lt;&gt;0,(P468&amp;"A"),0)</f>
        <v>#N/A</v>
      </c>
      <c r="R468" s="12">
        <v>44508</v>
      </c>
      <c r="S468" t="s">
        <v>874</v>
      </c>
      <c r="T468" s="8" t="str">
        <f t="shared" si="32"/>
        <v>VM+ HNI Độ</v>
      </c>
      <c r="U468" t="s">
        <v>6233</v>
      </c>
      <c r="Y468" t="str">
        <f t="array" ref="Y468">IF(ISNUMBER(SEARCH($V$3,T468)),"WINCOMHANOI",IF(ISNUMBER(SEARCH($V$4,T468)),"WINCOMHOCHIMINH",IF(ISNUMBER(SEARCH($V$5,T468)),"WINCOMDANANG",IF(ISNUMBER(SEARCH($V$6,T468)),"WINCOMHAIDUONG",IF(ISNUMBER(SEARCH($V$7,T468)),"WINCOMQUANGNINH",IF(ISNUMBER(SEARCH($V$8,T468)),"WINCOMHAIPHONG",IF(ISNUMBER(SEARCH($V$9,T468)),"WINCOMBACGIANG",IF(ISNUMBER(SEARCH($V$10,T468)),"WINCOMBACNINH",IF(ISNUMBER(SEARCH($V$11,T468)),"WINCOMPHUTHO",IF(ISNUMBER(SEARCH($V$12,T468)),"WINCOMHATINH",IF(ISNUMBER(SEARCH($V$13,T468)),"WINCOMTHAINGUYEN",IF(ISNUMBER(SEARCH($V$14,T468)),"WINCOMKHANHHOA",IF(ISNUMBER(SEARCH($V$15,T468)),"WINCOMHUNGYEN",IF(ISNUMBER(SEARCH($V$16,T468)),"WINCOMNGHEAN",IF(ISNUMBER(SEARCH($V$17,T468)),"WINCOMLAOCAI",IF(ISNUMBER(SEARCH($V$18,T468)),"WINCOMVUNGTAU",IF(ISNUMBER(SEARCH($V$19,T468)),"WINCOMBINHDUONG",IF(ISNUMBER(SEARCH($V$20,T468)),"WINCOMKIENGIANG",IF(ISNUMBER(SEARCH($V$21,T468)),"WINCOMHANAM",IF(ISNUMBER(SEARCH($V$22,T468)),"WINCOMNAMDINH",IF(ISNUMBER(SEARCH($V$23,T468)),"WINCOMLANGSON",IF(ISNUMBER(SEARCH($V$24,T468)),"WINCOMTHANHHOA",IF(ISNUMBER(SEARCH($V$25,T468)),"WINCOMYENBAI",IF(ISNUMBER(SEARCH($V$26,T468)),"WINCOMTUYENQUANG",IF(ISNUMBER(SEARCH($V$27,T468)),"WINCOMHUE",IF(ISNUMBER(SEARCH($V$28,T468)),"WINCOMQUANGNAM",IF(ISNUMBER(SEARCH($V$29,T468)),"WINCOMVINHPHUC",IF(ISNUMBER(SEARCH($V$30,T468)),"WINCOMHAGIANG",IF(ISNUMBER(SEARCH($V$31,T468)),"WINCOMNINHBINH",IF(ISNUMBER(SEARCH($V$32,T468)),"WINCOMTRAVINH",IF(ISNUMBER(SEARCH($V$33,T468)),"WINCOMCANTHO",IF(ISNUMBER(SEARCH($V$34,T468)),"WINCOMBENTRE",IF(ISNUMBER(SEARCH($V$35,T468)),"WINCOMCAMAU",IF(ISNUMBER(SEARCH($V$36,T468)),"WINCOMANGIANG",IF(ISNUMBER(SEARCH($V$37,T468)),"WINCOMNINHTHUAN",IF(ISNUMBER(SEARCH($V$38,T468)),"WINCOMTHAIBINH",IF(ISNUMBER(SEARCH($V$39,T468)),"WINCOMGIALAI",IF(ISNUMBER(SEARCH($V$40,T468)),"WINCOMHOABINH",IF(ISNUMBER(SEARCH($V$41,T468)),"WINCOMQUANGNGAI",IF(ISNUMBER(SEARCH($V$42,T468)),"WINCOMBINHTHUAN",IF(ISNUMBER(SEARCH($V$43,T468)),"WINCOMDAKLAK",IF(ISNUMBER(SEARCH($V$44,T468)),"WINCOMSOCTRANG",IF(ISNUMBER(SEARCH($V$45,T468)),"WINCOMSONLA",IF(ISNUMBER(SEARCH($V$46,T468)),"WINCOMKONTUM",IF(ISNUMBER(SEARCH($V$47,T468)),"WINCOMPHUYEN",IF(ISNUMBER(SEARCH($V$48,T468)),"WINCOMQUANGTRI",IF(ISNUMBER(SEARCH($V$49,T468)),"WINCOMBINHDINH",IF(ISNUMBER(SEARCH($V$50,T468)),"WINCOMCAOBANG",IF(ISNUMBER(SEARCH($V$51,T468)),"WINCOMQUANGBINH",IF(ISNUMBER(SEARCH($V$52,T468)),"WINCOMLAMDONG",IF(ISNUMBER(SEARCH($V$53,T468)),"WINCOMVINHLONG",IF(ISNUMBER(SEARCH($V$54,T468)),"WINCOMDONGTHAP",IF(ISNUMBER(SEARCH($V$55,T468)),"WINCOMTIENGIANG",IF(ISNUMBER(SEARCH($V$56,T468)),"WINCOMQUANGNINH",0))))))))))))))))))))))))))))))))))))))))))))))))))))))</f>
        <v>WINCOMHANOI</v>
      </c>
    </row>
    <row r="469" spans="1:25" x14ac:dyDescent="0.2">
      <c r="A469" t="s">
        <v>0</v>
      </c>
      <c r="B469" t="s">
        <v>875</v>
      </c>
      <c r="C469" t="s">
        <v>2</v>
      </c>
      <c r="D469" t="s">
        <v>3</v>
      </c>
      <c r="E469" t="s">
        <v>4</v>
      </c>
      <c r="F469" s="5">
        <f t="shared" si="29"/>
        <v>1</v>
      </c>
      <c r="G469" s="2">
        <v>88846</v>
      </c>
      <c r="H469" s="2">
        <v>97730.6</v>
      </c>
      <c r="I469" t="s">
        <v>5</v>
      </c>
      <c r="J469" t="s">
        <v>6</v>
      </c>
      <c r="K469" t="str">
        <f t="shared" si="30"/>
        <v>Gà muối gói 500g</v>
      </c>
      <c r="L469" s="8" t="str">
        <f>VLOOKUP(K469,'[1]Mã Misa'!$B$2:$D$74,2,0)</f>
        <v>Gà muối 500g</v>
      </c>
      <c r="M469" s="8" t="str">
        <f>VLOOKUP(L469,'[1]Mã Misa'!$C$2:$D$74,2,0)</f>
        <v>GM500</v>
      </c>
      <c r="N469" s="2">
        <v>88846</v>
      </c>
      <c r="O469" t="s">
        <v>876</v>
      </c>
      <c r="P469" s="8" t="str">
        <f t="shared" si="31"/>
        <v>0001866</v>
      </c>
      <c r="Q469" s="8" t="e">
        <f t="array" ref="Q469">IF(VLOOKUP(P469,$AA$1:$AC$32,1,0)&lt;&gt;0,(P469&amp;"A"),0)</f>
        <v>#N/A</v>
      </c>
      <c r="R469" s="12">
        <v>44508</v>
      </c>
      <c r="S469" t="s">
        <v>877</v>
      </c>
      <c r="T469" s="8" t="str">
        <f t="shared" si="32"/>
        <v>VM+ TTH 43</v>
      </c>
      <c r="U469" t="s">
        <v>6234</v>
      </c>
      <c r="Y469" t="str">
        <f t="array" ref="Y469">IF(ISNUMBER(SEARCH($V$3,T469)),"WINCOMHANOI",IF(ISNUMBER(SEARCH($V$4,T469)),"WINCOMHOCHIMINH",IF(ISNUMBER(SEARCH($V$5,T469)),"WINCOMDANANG",IF(ISNUMBER(SEARCH($V$6,T469)),"WINCOMHAIDUONG",IF(ISNUMBER(SEARCH($V$7,T469)),"WINCOMQUANGNINH",IF(ISNUMBER(SEARCH($V$8,T469)),"WINCOMHAIPHONG",IF(ISNUMBER(SEARCH($V$9,T469)),"WINCOMBACGIANG",IF(ISNUMBER(SEARCH($V$10,T469)),"WINCOMBACNINH",IF(ISNUMBER(SEARCH($V$11,T469)),"WINCOMPHUTHO",IF(ISNUMBER(SEARCH($V$12,T469)),"WINCOMHATINH",IF(ISNUMBER(SEARCH($V$13,T469)),"WINCOMTHAINGUYEN",IF(ISNUMBER(SEARCH($V$14,T469)),"WINCOMKHANHHOA",IF(ISNUMBER(SEARCH($V$15,T469)),"WINCOMHUNGYEN",IF(ISNUMBER(SEARCH($V$16,T469)),"WINCOMNGHEAN",IF(ISNUMBER(SEARCH($V$17,T469)),"WINCOMLAOCAI",IF(ISNUMBER(SEARCH($V$18,T469)),"WINCOMVUNGTAU",IF(ISNUMBER(SEARCH($V$19,T469)),"WINCOMBINHDUONG",IF(ISNUMBER(SEARCH($V$20,T469)),"WINCOMKIENGIANG",IF(ISNUMBER(SEARCH($V$21,T469)),"WINCOMHANAM",IF(ISNUMBER(SEARCH($V$22,T469)),"WINCOMNAMDINH",IF(ISNUMBER(SEARCH($V$23,T469)),"WINCOMLANGSON",IF(ISNUMBER(SEARCH($V$24,T469)),"WINCOMTHANHHOA",IF(ISNUMBER(SEARCH($V$25,T469)),"WINCOMYENBAI",IF(ISNUMBER(SEARCH($V$26,T469)),"WINCOMTUYENQUANG",IF(ISNUMBER(SEARCH($V$27,T469)),"WINCOMHUE",IF(ISNUMBER(SEARCH($V$28,T469)),"WINCOMQUANGNAM",IF(ISNUMBER(SEARCH($V$29,T469)),"WINCOMVINHPHUC",IF(ISNUMBER(SEARCH($V$30,T469)),"WINCOMHAGIANG",IF(ISNUMBER(SEARCH($V$31,T469)),"WINCOMNINHBINH",IF(ISNUMBER(SEARCH($V$32,T469)),"WINCOMTRAVINH",IF(ISNUMBER(SEARCH($V$33,T469)),"WINCOMCANTHO",IF(ISNUMBER(SEARCH($V$34,T469)),"WINCOMBENTRE",IF(ISNUMBER(SEARCH($V$35,T469)),"WINCOMCAMAU",IF(ISNUMBER(SEARCH($V$36,T469)),"WINCOMANGIANG",IF(ISNUMBER(SEARCH($V$37,T469)),"WINCOMNINHTHUAN",IF(ISNUMBER(SEARCH($V$38,T469)),"WINCOMTHAIBINH",IF(ISNUMBER(SEARCH($V$39,T469)),"WINCOMGIALAI",IF(ISNUMBER(SEARCH($V$40,T469)),"WINCOMHOABINH",IF(ISNUMBER(SEARCH($V$41,T469)),"WINCOMQUANGNGAI",IF(ISNUMBER(SEARCH($V$42,T469)),"WINCOMBINHTHUAN",IF(ISNUMBER(SEARCH($V$43,T469)),"WINCOMDAKLAK",IF(ISNUMBER(SEARCH($V$44,T469)),"WINCOMSOCTRANG",IF(ISNUMBER(SEARCH($V$45,T469)),"WINCOMSONLA",IF(ISNUMBER(SEARCH($V$46,T469)),"WINCOMKONTUM",IF(ISNUMBER(SEARCH($V$47,T469)),"WINCOMPHUYEN",IF(ISNUMBER(SEARCH($V$48,T469)),"WINCOMQUANGTRI",IF(ISNUMBER(SEARCH($V$49,T469)),"WINCOMBINHDINH",IF(ISNUMBER(SEARCH($V$50,T469)),"WINCOMCAOBANG",IF(ISNUMBER(SEARCH($V$51,T469)),"WINCOMQUANGBINH",IF(ISNUMBER(SEARCH($V$52,T469)),"WINCOMLAMDONG",IF(ISNUMBER(SEARCH($V$53,T469)),"WINCOMVINHLONG",IF(ISNUMBER(SEARCH($V$54,T469)),"WINCOMDONGTHAP",IF(ISNUMBER(SEARCH($V$55,T469)),"WINCOMTIENGIANG",IF(ISNUMBER(SEARCH($V$56,T469)),"WINCOMQUANGNINH",0))))))))))))))))))))))))))))))))))))))))))))))))))))))</f>
        <v>WINCOMHUE</v>
      </c>
    </row>
    <row r="470" spans="1:25" x14ac:dyDescent="0.2">
      <c r="A470" t="s">
        <v>0</v>
      </c>
      <c r="B470" t="s">
        <v>878</v>
      </c>
      <c r="C470" t="s">
        <v>2</v>
      </c>
      <c r="D470" t="s">
        <v>27</v>
      </c>
      <c r="E470" t="s">
        <v>4</v>
      </c>
      <c r="F470" s="5">
        <f t="shared" si="29"/>
        <v>2</v>
      </c>
      <c r="G470" s="2">
        <v>148500</v>
      </c>
      <c r="H470" s="2">
        <v>163350</v>
      </c>
      <c r="I470" t="s">
        <v>5</v>
      </c>
      <c r="J470" t="s">
        <v>28</v>
      </c>
      <c r="K470" t="str">
        <f t="shared" si="30"/>
        <v>_Chả cốm 300g</v>
      </c>
      <c r="L470" s="8" t="str">
        <f>VLOOKUP(K470,'[1]Mã Misa'!$B$2:$D$74,2,0)</f>
        <v>Chả cốm 300g</v>
      </c>
      <c r="M470" s="8" t="str">
        <f>VLOOKUP(L470,'[1]Mã Misa'!$C$2:$D$74,2,0)</f>
        <v>CC300</v>
      </c>
      <c r="N470" s="2">
        <v>74250</v>
      </c>
      <c r="O470" t="s">
        <v>879</v>
      </c>
      <c r="P470" s="8" t="str">
        <f t="shared" si="31"/>
        <v>0137072</v>
      </c>
      <c r="Q470" s="8" t="e">
        <f t="array" ref="Q470">IF(VLOOKUP(P470,$AA$1:$AC$32,1,0)&lt;&gt;0,(P470&amp;"A"),0)</f>
        <v>#N/A</v>
      </c>
      <c r="R470" s="12">
        <v>44508</v>
      </c>
      <c r="S470" t="s">
        <v>880</v>
      </c>
      <c r="T470" s="8" t="str">
        <f t="shared" si="32"/>
        <v>VM+ HNI 13</v>
      </c>
      <c r="U470" t="s">
        <v>6235</v>
      </c>
      <c r="Y470" t="str">
        <f t="array" ref="Y470">IF(ISNUMBER(SEARCH($V$3,T470)),"WINCOMHANOI",IF(ISNUMBER(SEARCH($V$4,T470)),"WINCOMHOCHIMINH",IF(ISNUMBER(SEARCH($V$5,T470)),"WINCOMDANANG",IF(ISNUMBER(SEARCH($V$6,T470)),"WINCOMHAIDUONG",IF(ISNUMBER(SEARCH($V$7,T470)),"WINCOMQUANGNINH",IF(ISNUMBER(SEARCH($V$8,T470)),"WINCOMHAIPHONG",IF(ISNUMBER(SEARCH($V$9,T470)),"WINCOMBACGIANG",IF(ISNUMBER(SEARCH($V$10,T470)),"WINCOMBACNINH",IF(ISNUMBER(SEARCH($V$11,T470)),"WINCOMPHUTHO",IF(ISNUMBER(SEARCH($V$12,T470)),"WINCOMHATINH",IF(ISNUMBER(SEARCH($V$13,T470)),"WINCOMTHAINGUYEN",IF(ISNUMBER(SEARCH($V$14,T470)),"WINCOMKHANHHOA",IF(ISNUMBER(SEARCH($V$15,T470)),"WINCOMHUNGYEN",IF(ISNUMBER(SEARCH($V$16,T470)),"WINCOMNGHEAN",IF(ISNUMBER(SEARCH($V$17,T470)),"WINCOMLAOCAI",IF(ISNUMBER(SEARCH($V$18,T470)),"WINCOMVUNGTAU",IF(ISNUMBER(SEARCH($V$19,T470)),"WINCOMBINHDUONG",IF(ISNUMBER(SEARCH($V$20,T470)),"WINCOMKIENGIANG",IF(ISNUMBER(SEARCH($V$21,T470)),"WINCOMHANAM",IF(ISNUMBER(SEARCH($V$22,T470)),"WINCOMNAMDINH",IF(ISNUMBER(SEARCH($V$23,T470)),"WINCOMLANGSON",IF(ISNUMBER(SEARCH($V$24,T470)),"WINCOMTHANHHOA",IF(ISNUMBER(SEARCH($V$25,T470)),"WINCOMYENBAI",IF(ISNUMBER(SEARCH($V$26,T470)),"WINCOMTUYENQUANG",IF(ISNUMBER(SEARCH($V$27,T470)),"WINCOMHUE",IF(ISNUMBER(SEARCH($V$28,T470)),"WINCOMQUANGNAM",IF(ISNUMBER(SEARCH($V$29,T470)),"WINCOMVINHPHUC",IF(ISNUMBER(SEARCH($V$30,T470)),"WINCOMHAGIANG",IF(ISNUMBER(SEARCH($V$31,T470)),"WINCOMNINHBINH",IF(ISNUMBER(SEARCH($V$32,T470)),"WINCOMTRAVINH",IF(ISNUMBER(SEARCH($V$33,T470)),"WINCOMCANTHO",IF(ISNUMBER(SEARCH($V$34,T470)),"WINCOMBENTRE",IF(ISNUMBER(SEARCH($V$35,T470)),"WINCOMCAMAU",IF(ISNUMBER(SEARCH($V$36,T470)),"WINCOMANGIANG",IF(ISNUMBER(SEARCH($V$37,T470)),"WINCOMNINHTHUAN",IF(ISNUMBER(SEARCH($V$38,T470)),"WINCOMTHAIBINH",IF(ISNUMBER(SEARCH($V$39,T470)),"WINCOMGIALAI",IF(ISNUMBER(SEARCH($V$40,T470)),"WINCOMHOABINH",IF(ISNUMBER(SEARCH($V$41,T470)),"WINCOMQUANGNGAI",IF(ISNUMBER(SEARCH($V$42,T470)),"WINCOMBINHTHUAN",IF(ISNUMBER(SEARCH($V$43,T470)),"WINCOMDAKLAK",IF(ISNUMBER(SEARCH($V$44,T470)),"WINCOMSOCTRANG",IF(ISNUMBER(SEARCH($V$45,T470)),"WINCOMSONLA",IF(ISNUMBER(SEARCH($V$46,T470)),"WINCOMKONTUM",IF(ISNUMBER(SEARCH($V$47,T470)),"WINCOMPHUYEN",IF(ISNUMBER(SEARCH($V$48,T470)),"WINCOMQUANGTRI",IF(ISNUMBER(SEARCH($V$49,T470)),"WINCOMBINHDINH",IF(ISNUMBER(SEARCH($V$50,T470)),"WINCOMCAOBANG",IF(ISNUMBER(SEARCH($V$51,T470)),"WINCOMQUANGBINH",IF(ISNUMBER(SEARCH($V$52,T470)),"WINCOMLAMDONG",IF(ISNUMBER(SEARCH($V$53,T470)),"WINCOMVINHLONG",IF(ISNUMBER(SEARCH($V$54,T470)),"WINCOMDONGTHAP",IF(ISNUMBER(SEARCH($V$55,T470)),"WINCOMTIENGIANG",IF(ISNUMBER(SEARCH($V$56,T470)),"WINCOMQUANGNINH",0))))))))))))))))))))))))))))))))))))))))))))))))))))))</f>
        <v>WINCOMHANOI</v>
      </c>
    </row>
    <row r="471" spans="1:25" x14ac:dyDescent="0.2">
      <c r="A471" t="s">
        <v>0</v>
      </c>
      <c r="B471" t="s">
        <v>881</v>
      </c>
      <c r="C471" t="s">
        <v>2</v>
      </c>
      <c r="D471" t="s">
        <v>45</v>
      </c>
      <c r="E471" t="s">
        <v>4</v>
      </c>
      <c r="F471" s="5">
        <f t="shared" si="29"/>
        <v>2</v>
      </c>
      <c r="G471" s="2">
        <v>175574</v>
      </c>
      <c r="H471" s="2">
        <v>193131.40000000002</v>
      </c>
      <c r="I471" t="s">
        <v>5</v>
      </c>
      <c r="J471" t="s">
        <v>46</v>
      </c>
      <c r="K471" t="str">
        <f t="shared" si="30"/>
        <v>Bắp bò muối gói 200g</v>
      </c>
      <c r="L471" s="8" t="str">
        <f>VLOOKUP(K471,'[1]Mã Misa'!$B$2:$D$74,2,0)</f>
        <v>Bắp bò muối 200g</v>
      </c>
      <c r="M471" s="8" t="str">
        <f>VLOOKUP(L471,'[1]Mã Misa'!$C$2:$D$74,2,0)</f>
        <v>BBM200</v>
      </c>
      <c r="N471" s="2">
        <v>87787</v>
      </c>
      <c r="O471" t="s">
        <v>882</v>
      </c>
      <c r="P471" s="8" t="str">
        <f t="shared" si="31"/>
        <v>0137076</v>
      </c>
      <c r="Q471" s="8" t="e">
        <f t="array" ref="Q471">IF(VLOOKUP(P471,$AA$1:$AC$32,1,0)&lt;&gt;0,(P471&amp;"A"),0)</f>
        <v>#N/A</v>
      </c>
      <c r="R471" s="12">
        <v>44508</v>
      </c>
      <c r="S471" t="s">
        <v>883</v>
      </c>
      <c r="T471" s="8" t="str">
        <f t="shared" si="32"/>
        <v>VM+ HNI 70</v>
      </c>
      <c r="U471" t="s">
        <v>6236</v>
      </c>
      <c r="Y471" t="str">
        <f t="array" ref="Y471">IF(ISNUMBER(SEARCH($V$3,T471)),"WINCOMHANOI",IF(ISNUMBER(SEARCH($V$4,T471)),"WINCOMHOCHIMINH",IF(ISNUMBER(SEARCH($V$5,T471)),"WINCOMDANANG",IF(ISNUMBER(SEARCH($V$6,T471)),"WINCOMHAIDUONG",IF(ISNUMBER(SEARCH($V$7,T471)),"WINCOMQUANGNINH",IF(ISNUMBER(SEARCH($V$8,T471)),"WINCOMHAIPHONG",IF(ISNUMBER(SEARCH($V$9,T471)),"WINCOMBACGIANG",IF(ISNUMBER(SEARCH($V$10,T471)),"WINCOMBACNINH",IF(ISNUMBER(SEARCH($V$11,T471)),"WINCOMPHUTHO",IF(ISNUMBER(SEARCH($V$12,T471)),"WINCOMHATINH",IF(ISNUMBER(SEARCH($V$13,T471)),"WINCOMTHAINGUYEN",IF(ISNUMBER(SEARCH($V$14,T471)),"WINCOMKHANHHOA",IF(ISNUMBER(SEARCH($V$15,T471)),"WINCOMHUNGYEN",IF(ISNUMBER(SEARCH($V$16,T471)),"WINCOMNGHEAN",IF(ISNUMBER(SEARCH($V$17,T471)),"WINCOMLAOCAI",IF(ISNUMBER(SEARCH($V$18,T471)),"WINCOMVUNGTAU",IF(ISNUMBER(SEARCH($V$19,T471)),"WINCOMBINHDUONG",IF(ISNUMBER(SEARCH($V$20,T471)),"WINCOMKIENGIANG",IF(ISNUMBER(SEARCH($V$21,T471)),"WINCOMHANAM",IF(ISNUMBER(SEARCH($V$22,T471)),"WINCOMNAMDINH",IF(ISNUMBER(SEARCH($V$23,T471)),"WINCOMLANGSON",IF(ISNUMBER(SEARCH($V$24,T471)),"WINCOMTHANHHOA",IF(ISNUMBER(SEARCH($V$25,T471)),"WINCOMYENBAI",IF(ISNUMBER(SEARCH($V$26,T471)),"WINCOMTUYENQUANG",IF(ISNUMBER(SEARCH($V$27,T471)),"WINCOMHUE",IF(ISNUMBER(SEARCH($V$28,T471)),"WINCOMQUANGNAM",IF(ISNUMBER(SEARCH($V$29,T471)),"WINCOMVINHPHUC",IF(ISNUMBER(SEARCH($V$30,T471)),"WINCOMHAGIANG",IF(ISNUMBER(SEARCH($V$31,T471)),"WINCOMNINHBINH",IF(ISNUMBER(SEARCH($V$32,T471)),"WINCOMTRAVINH",IF(ISNUMBER(SEARCH($V$33,T471)),"WINCOMCANTHO",IF(ISNUMBER(SEARCH($V$34,T471)),"WINCOMBENTRE",IF(ISNUMBER(SEARCH($V$35,T471)),"WINCOMCAMAU",IF(ISNUMBER(SEARCH($V$36,T471)),"WINCOMANGIANG",IF(ISNUMBER(SEARCH($V$37,T471)),"WINCOMNINHTHUAN",IF(ISNUMBER(SEARCH($V$38,T471)),"WINCOMTHAIBINH",IF(ISNUMBER(SEARCH($V$39,T471)),"WINCOMGIALAI",IF(ISNUMBER(SEARCH($V$40,T471)),"WINCOMHOABINH",IF(ISNUMBER(SEARCH($V$41,T471)),"WINCOMQUANGNGAI",IF(ISNUMBER(SEARCH($V$42,T471)),"WINCOMBINHTHUAN",IF(ISNUMBER(SEARCH($V$43,T471)),"WINCOMDAKLAK",IF(ISNUMBER(SEARCH($V$44,T471)),"WINCOMSOCTRANG",IF(ISNUMBER(SEARCH($V$45,T471)),"WINCOMSONLA",IF(ISNUMBER(SEARCH($V$46,T471)),"WINCOMKONTUM",IF(ISNUMBER(SEARCH($V$47,T471)),"WINCOMPHUYEN",IF(ISNUMBER(SEARCH($V$48,T471)),"WINCOMQUANGTRI",IF(ISNUMBER(SEARCH($V$49,T471)),"WINCOMBINHDINH",IF(ISNUMBER(SEARCH($V$50,T471)),"WINCOMCAOBANG",IF(ISNUMBER(SEARCH($V$51,T471)),"WINCOMQUANGBINH",IF(ISNUMBER(SEARCH($V$52,T471)),"WINCOMLAMDONG",IF(ISNUMBER(SEARCH($V$53,T471)),"WINCOMVINHLONG",IF(ISNUMBER(SEARCH($V$54,T471)),"WINCOMDONGTHAP",IF(ISNUMBER(SEARCH($V$55,T471)),"WINCOMTIENGIANG",IF(ISNUMBER(SEARCH($V$56,T471)),"WINCOMQUANGNINH",0))))))))))))))))))))))))))))))))))))))))))))))))))))))</f>
        <v>WINCOMHANOI</v>
      </c>
    </row>
    <row r="472" spans="1:25" x14ac:dyDescent="0.2">
      <c r="A472" t="s">
        <v>0</v>
      </c>
      <c r="B472" t="s">
        <v>881</v>
      </c>
      <c r="C472" t="s">
        <v>31</v>
      </c>
      <c r="D472" t="s">
        <v>121</v>
      </c>
      <c r="E472" t="s">
        <v>4</v>
      </c>
      <c r="F472" s="5">
        <f t="shared" si="29"/>
        <v>3</v>
      </c>
      <c r="G472" s="2">
        <v>305967</v>
      </c>
      <c r="H472" s="2">
        <v>336563.7</v>
      </c>
      <c r="I472" t="s">
        <v>5</v>
      </c>
      <c r="J472" t="s">
        <v>122</v>
      </c>
      <c r="K472" t="str">
        <f t="shared" si="30"/>
        <v>Giò tai nấm hương 500g</v>
      </c>
      <c r="L472" s="8" t="str">
        <f>VLOOKUP(K472,'[1]Mã Misa'!$B$2:$D$74,2,0)</f>
        <v>Giò tai nấm hương 500g</v>
      </c>
      <c r="M472" s="8" t="str">
        <f>VLOOKUP(L472,'[1]Mã Misa'!$C$2:$D$74,2,0)</f>
        <v>GTNH500</v>
      </c>
      <c r="N472" s="2">
        <v>101989</v>
      </c>
      <c r="O472" t="s">
        <v>882</v>
      </c>
      <c r="P472" s="8" t="str">
        <f t="shared" si="31"/>
        <v>0137076</v>
      </c>
      <c r="Q472" s="8" t="e">
        <f t="array" ref="Q472">IF(VLOOKUP(P472,$AA$1:$AC$32,1,0)&lt;&gt;0,(P472&amp;"A"),0)</f>
        <v>#N/A</v>
      </c>
      <c r="R472" s="12">
        <v>44508</v>
      </c>
      <c r="S472" t="s">
        <v>883</v>
      </c>
      <c r="T472" s="8" t="str">
        <f t="shared" si="32"/>
        <v>VM+ HNI 70</v>
      </c>
      <c r="U472" t="s">
        <v>6236</v>
      </c>
      <c r="Y472" t="str">
        <f t="array" ref="Y472">IF(ISNUMBER(SEARCH($V$3,T472)),"WINCOMHANOI",IF(ISNUMBER(SEARCH($V$4,T472)),"WINCOMHOCHIMINH",IF(ISNUMBER(SEARCH($V$5,T472)),"WINCOMDANANG",IF(ISNUMBER(SEARCH($V$6,T472)),"WINCOMHAIDUONG",IF(ISNUMBER(SEARCH($V$7,T472)),"WINCOMQUANGNINH",IF(ISNUMBER(SEARCH($V$8,T472)),"WINCOMHAIPHONG",IF(ISNUMBER(SEARCH($V$9,T472)),"WINCOMBACGIANG",IF(ISNUMBER(SEARCH($V$10,T472)),"WINCOMBACNINH",IF(ISNUMBER(SEARCH($V$11,T472)),"WINCOMPHUTHO",IF(ISNUMBER(SEARCH($V$12,T472)),"WINCOMHATINH",IF(ISNUMBER(SEARCH($V$13,T472)),"WINCOMTHAINGUYEN",IF(ISNUMBER(SEARCH($V$14,T472)),"WINCOMKHANHHOA",IF(ISNUMBER(SEARCH($V$15,T472)),"WINCOMHUNGYEN",IF(ISNUMBER(SEARCH($V$16,T472)),"WINCOMNGHEAN",IF(ISNUMBER(SEARCH($V$17,T472)),"WINCOMLAOCAI",IF(ISNUMBER(SEARCH($V$18,T472)),"WINCOMVUNGTAU",IF(ISNUMBER(SEARCH($V$19,T472)),"WINCOMBINHDUONG",IF(ISNUMBER(SEARCH($V$20,T472)),"WINCOMKIENGIANG",IF(ISNUMBER(SEARCH($V$21,T472)),"WINCOMHANAM",IF(ISNUMBER(SEARCH($V$22,T472)),"WINCOMNAMDINH",IF(ISNUMBER(SEARCH($V$23,T472)),"WINCOMLANGSON",IF(ISNUMBER(SEARCH($V$24,T472)),"WINCOMTHANHHOA",IF(ISNUMBER(SEARCH($V$25,T472)),"WINCOMYENBAI",IF(ISNUMBER(SEARCH($V$26,T472)),"WINCOMTUYENQUANG",IF(ISNUMBER(SEARCH($V$27,T472)),"WINCOMHUE",IF(ISNUMBER(SEARCH($V$28,T472)),"WINCOMQUANGNAM",IF(ISNUMBER(SEARCH($V$29,T472)),"WINCOMVINHPHUC",IF(ISNUMBER(SEARCH($V$30,T472)),"WINCOMHAGIANG",IF(ISNUMBER(SEARCH($V$31,T472)),"WINCOMNINHBINH",IF(ISNUMBER(SEARCH($V$32,T472)),"WINCOMTRAVINH",IF(ISNUMBER(SEARCH($V$33,T472)),"WINCOMCANTHO",IF(ISNUMBER(SEARCH($V$34,T472)),"WINCOMBENTRE",IF(ISNUMBER(SEARCH($V$35,T472)),"WINCOMCAMAU",IF(ISNUMBER(SEARCH($V$36,T472)),"WINCOMANGIANG",IF(ISNUMBER(SEARCH($V$37,T472)),"WINCOMNINHTHUAN",IF(ISNUMBER(SEARCH($V$38,T472)),"WINCOMTHAIBINH",IF(ISNUMBER(SEARCH($V$39,T472)),"WINCOMGIALAI",IF(ISNUMBER(SEARCH($V$40,T472)),"WINCOMHOABINH",IF(ISNUMBER(SEARCH($V$41,T472)),"WINCOMQUANGNGAI",IF(ISNUMBER(SEARCH($V$42,T472)),"WINCOMBINHTHUAN",IF(ISNUMBER(SEARCH($V$43,T472)),"WINCOMDAKLAK",IF(ISNUMBER(SEARCH($V$44,T472)),"WINCOMSOCTRANG",IF(ISNUMBER(SEARCH($V$45,T472)),"WINCOMSONLA",IF(ISNUMBER(SEARCH($V$46,T472)),"WINCOMKONTUM",IF(ISNUMBER(SEARCH($V$47,T472)),"WINCOMPHUYEN",IF(ISNUMBER(SEARCH($V$48,T472)),"WINCOMQUANGTRI",IF(ISNUMBER(SEARCH($V$49,T472)),"WINCOMBINHDINH",IF(ISNUMBER(SEARCH($V$50,T472)),"WINCOMCAOBANG",IF(ISNUMBER(SEARCH($V$51,T472)),"WINCOMQUANGBINH",IF(ISNUMBER(SEARCH($V$52,T472)),"WINCOMLAMDONG",IF(ISNUMBER(SEARCH($V$53,T472)),"WINCOMVINHLONG",IF(ISNUMBER(SEARCH($V$54,T472)),"WINCOMDONGTHAP",IF(ISNUMBER(SEARCH($V$55,T472)),"WINCOMTIENGIANG",IF(ISNUMBER(SEARCH($V$56,T472)),"WINCOMQUANGNINH",0))))))))))))))))))))))))))))))))))))))))))))))))))))))</f>
        <v>WINCOMHANOI</v>
      </c>
    </row>
    <row r="473" spans="1:25" x14ac:dyDescent="0.2">
      <c r="A473" t="s">
        <v>0</v>
      </c>
      <c r="B473" t="s">
        <v>884</v>
      </c>
      <c r="C473" t="s">
        <v>2</v>
      </c>
      <c r="D473" t="s">
        <v>45</v>
      </c>
      <c r="E473" t="s">
        <v>4</v>
      </c>
      <c r="F473" s="5">
        <f t="shared" si="29"/>
        <v>1</v>
      </c>
      <c r="G473" s="2">
        <v>87787</v>
      </c>
      <c r="H473" s="2">
        <v>96565.700000000012</v>
      </c>
      <c r="I473" t="s">
        <v>5</v>
      </c>
      <c r="J473" t="s">
        <v>46</v>
      </c>
      <c r="K473" t="str">
        <f t="shared" si="30"/>
        <v>Bắp bò muối gói 200g</v>
      </c>
      <c r="L473" s="8" t="str">
        <f>VLOOKUP(K473,'[1]Mã Misa'!$B$2:$D$74,2,0)</f>
        <v>Bắp bò muối 200g</v>
      </c>
      <c r="M473" s="8" t="str">
        <f>VLOOKUP(L473,'[1]Mã Misa'!$C$2:$D$74,2,0)</f>
        <v>BBM200</v>
      </c>
      <c r="N473" s="2">
        <v>87787</v>
      </c>
      <c r="O473" t="s">
        <v>885</v>
      </c>
      <c r="P473" s="8" t="str">
        <f t="shared" si="31"/>
        <v>0137082</v>
      </c>
      <c r="Q473" s="8" t="e">
        <f t="array" ref="Q473">IF(VLOOKUP(P473,$AA$1:$AC$32,1,0)&lt;&gt;0,(P473&amp;"A"),0)</f>
        <v>#N/A</v>
      </c>
      <c r="R473" s="12">
        <v>44508</v>
      </c>
      <c r="S473" t="s">
        <v>886</v>
      </c>
      <c r="T473" s="8" t="str">
        <f t="shared" si="32"/>
        <v>VM+ HNI Th</v>
      </c>
      <c r="U473" t="s">
        <v>6237</v>
      </c>
      <c r="Y473" t="str">
        <f t="array" ref="Y473">IF(ISNUMBER(SEARCH($V$3,T473)),"WINCOMHANOI",IF(ISNUMBER(SEARCH($V$4,T473)),"WINCOMHOCHIMINH",IF(ISNUMBER(SEARCH($V$5,T473)),"WINCOMDANANG",IF(ISNUMBER(SEARCH($V$6,T473)),"WINCOMHAIDUONG",IF(ISNUMBER(SEARCH($V$7,T473)),"WINCOMQUANGNINH",IF(ISNUMBER(SEARCH($V$8,T473)),"WINCOMHAIPHONG",IF(ISNUMBER(SEARCH($V$9,T473)),"WINCOMBACGIANG",IF(ISNUMBER(SEARCH($V$10,T473)),"WINCOMBACNINH",IF(ISNUMBER(SEARCH($V$11,T473)),"WINCOMPHUTHO",IF(ISNUMBER(SEARCH($V$12,T473)),"WINCOMHATINH",IF(ISNUMBER(SEARCH($V$13,T473)),"WINCOMTHAINGUYEN",IF(ISNUMBER(SEARCH($V$14,T473)),"WINCOMKHANHHOA",IF(ISNUMBER(SEARCH($V$15,T473)),"WINCOMHUNGYEN",IF(ISNUMBER(SEARCH($V$16,T473)),"WINCOMNGHEAN",IF(ISNUMBER(SEARCH($V$17,T473)),"WINCOMLAOCAI",IF(ISNUMBER(SEARCH($V$18,T473)),"WINCOMVUNGTAU",IF(ISNUMBER(SEARCH($V$19,T473)),"WINCOMBINHDUONG",IF(ISNUMBER(SEARCH($V$20,T473)),"WINCOMKIENGIANG",IF(ISNUMBER(SEARCH($V$21,T473)),"WINCOMHANAM",IF(ISNUMBER(SEARCH($V$22,T473)),"WINCOMNAMDINH",IF(ISNUMBER(SEARCH($V$23,T473)),"WINCOMLANGSON",IF(ISNUMBER(SEARCH($V$24,T473)),"WINCOMTHANHHOA",IF(ISNUMBER(SEARCH($V$25,T473)),"WINCOMYENBAI",IF(ISNUMBER(SEARCH($V$26,T473)),"WINCOMTUYENQUANG",IF(ISNUMBER(SEARCH($V$27,T473)),"WINCOMHUE",IF(ISNUMBER(SEARCH($V$28,T473)),"WINCOMQUANGNAM",IF(ISNUMBER(SEARCH($V$29,T473)),"WINCOMVINHPHUC",IF(ISNUMBER(SEARCH($V$30,T473)),"WINCOMHAGIANG",IF(ISNUMBER(SEARCH($V$31,T473)),"WINCOMNINHBINH",IF(ISNUMBER(SEARCH($V$32,T473)),"WINCOMTRAVINH",IF(ISNUMBER(SEARCH($V$33,T473)),"WINCOMCANTHO",IF(ISNUMBER(SEARCH($V$34,T473)),"WINCOMBENTRE",IF(ISNUMBER(SEARCH($V$35,T473)),"WINCOMCAMAU",IF(ISNUMBER(SEARCH($V$36,T473)),"WINCOMANGIANG",IF(ISNUMBER(SEARCH($V$37,T473)),"WINCOMNINHTHUAN",IF(ISNUMBER(SEARCH($V$38,T473)),"WINCOMTHAIBINH",IF(ISNUMBER(SEARCH($V$39,T473)),"WINCOMGIALAI",IF(ISNUMBER(SEARCH($V$40,T473)),"WINCOMHOABINH",IF(ISNUMBER(SEARCH($V$41,T473)),"WINCOMQUANGNGAI",IF(ISNUMBER(SEARCH($V$42,T473)),"WINCOMBINHTHUAN",IF(ISNUMBER(SEARCH($V$43,T473)),"WINCOMDAKLAK",IF(ISNUMBER(SEARCH($V$44,T473)),"WINCOMSOCTRANG",IF(ISNUMBER(SEARCH($V$45,T473)),"WINCOMSONLA",IF(ISNUMBER(SEARCH($V$46,T473)),"WINCOMKONTUM",IF(ISNUMBER(SEARCH($V$47,T473)),"WINCOMPHUYEN",IF(ISNUMBER(SEARCH($V$48,T473)),"WINCOMQUANGTRI",IF(ISNUMBER(SEARCH($V$49,T473)),"WINCOMBINHDINH",IF(ISNUMBER(SEARCH($V$50,T473)),"WINCOMCAOBANG",IF(ISNUMBER(SEARCH($V$51,T473)),"WINCOMQUANGBINH",IF(ISNUMBER(SEARCH($V$52,T473)),"WINCOMLAMDONG",IF(ISNUMBER(SEARCH($V$53,T473)),"WINCOMVINHLONG",IF(ISNUMBER(SEARCH($V$54,T473)),"WINCOMDONGTHAP",IF(ISNUMBER(SEARCH($V$55,T473)),"WINCOMTIENGIANG",IF(ISNUMBER(SEARCH($V$56,T473)),"WINCOMQUANGNINH",0))))))))))))))))))))))))))))))))))))))))))))))))))))))</f>
        <v>WINCOMHANOI</v>
      </c>
    </row>
    <row r="474" spans="1:25" x14ac:dyDescent="0.2">
      <c r="A474" t="s">
        <v>0</v>
      </c>
      <c r="B474" t="s">
        <v>887</v>
      </c>
      <c r="C474" t="s">
        <v>2</v>
      </c>
      <c r="D474" t="s">
        <v>100</v>
      </c>
      <c r="E474" t="s">
        <v>4</v>
      </c>
      <c r="F474" s="5">
        <f t="shared" si="29"/>
        <v>1</v>
      </c>
      <c r="G474" s="2">
        <v>61250</v>
      </c>
      <c r="H474" s="2">
        <v>67375</v>
      </c>
      <c r="I474" t="s">
        <v>5</v>
      </c>
      <c r="J474" t="s">
        <v>101</v>
      </c>
      <c r="K474" t="str">
        <f t="shared" si="30"/>
        <v xml:space="preserve"> Ghẹ farci 150g</v>
      </c>
      <c r="L474" s="8" t="str">
        <f>VLOOKUP(K474,'[1]Mã Misa'!$B$2:$D$74,2,0)</f>
        <v>Ghẹ farci 150g</v>
      </c>
      <c r="M474" s="8" t="str">
        <f>VLOOKUP(L474,'[1]Mã Misa'!$C$2:$D$74,2,0)</f>
        <v>GHEFARCI150</v>
      </c>
      <c r="N474" s="2">
        <v>61250</v>
      </c>
      <c r="O474" t="s">
        <v>888</v>
      </c>
      <c r="P474" s="8" t="str">
        <f t="shared" si="31"/>
        <v>0137087</v>
      </c>
      <c r="Q474" s="8" t="e">
        <f t="array" ref="Q474">IF(VLOOKUP(P474,$AA$1:$AC$32,1,0)&lt;&gt;0,(P474&amp;"A"),0)</f>
        <v>#N/A</v>
      </c>
      <c r="R474" s="12">
        <v>44508</v>
      </c>
      <c r="S474" t="s">
        <v>639</v>
      </c>
      <c r="T474" s="8" t="str">
        <f t="shared" si="32"/>
        <v>VM+ HNI 38</v>
      </c>
      <c r="U474" t="s">
        <v>6163</v>
      </c>
      <c r="Y474" t="str">
        <f t="array" ref="Y474">IF(ISNUMBER(SEARCH($V$3,T474)),"WINCOMHANOI",IF(ISNUMBER(SEARCH($V$4,T474)),"WINCOMHOCHIMINH",IF(ISNUMBER(SEARCH($V$5,T474)),"WINCOMDANANG",IF(ISNUMBER(SEARCH($V$6,T474)),"WINCOMHAIDUONG",IF(ISNUMBER(SEARCH($V$7,T474)),"WINCOMQUANGNINH",IF(ISNUMBER(SEARCH($V$8,T474)),"WINCOMHAIPHONG",IF(ISNUMBER(SEARCH($V$9,T474)),"WINCOMBACGIANG",IF(ISNUMBER(SEARCH($V$10,T474)),"WINCOMBACNINH",IF(ISNUMBER(SEARCH($V$11,T474)),"WINCOMPHUTHO",IF(ISNUMBER(SEARCH($V$12,T474)),"WINCOMHATINH",IF(ISNUMBER(SEARCH($V$13,T474)),"WINCOMTHAINGUYEN",IF(ISNUMBER(SEARCH($V$14,T474)),"WINCOMKHANHHOA",IF(ISNUMBER(SEARCH($V$15,T474)),"WINCOMHUNGYEN",IF(ISNUMBER(SEARCH($V$16,T474)),"WINCOMNGHEAN",IF(ISNUMBER(SEARCH($V$17,T474)),"WINCOMLAOCAI",IF(ISNUMBER(SEARCH($V$18,T474)),"WINCOMVUNGTAU",IF(ISNUMBER(SEARCH($V$19,T474)),"WINCOMBINHDUONG",IF(ISNUMBER(SEARCH($V$20,T474)),"WINCOMKIENGIANG",IF(ISNUMBER(SEARCH($V$21,T474)),"WINCOMHANAM",IF(ISNUMBER(SEARCH($V$22,T474)),"WINCOMNAMDINH",IF(ISNUMBER(SEARCH($V$23,T474)),"WINCOMLANGSON",IF(ISNUMBER(SEARCH($V$24,T474)),"WINCOMTHANHHOA",IF(ISNUMBER(SEARCH($V$25,T474)),"WINCOMYENBAI",IF(ISNUMBER(SEARCH($V$26,T474)),"WINCOMTUYENQUANG",IF(ISNUMBER(SEARCH($V$27,T474)),"WINCOMHUE",IF(ISNUMBER(SEARCH($V$28,T474)),"WINCOMQUANGNAM",IF(ISNUMBER(SEARCH($V$29,T474)),"WINCOMVINHPHUC",IF(ISNUMBER(SEARCH($V$30,T474)),"WINCOMHAGIANG",IF(ISNUMBER(SEARCH($V$31,T474)),"WINCOMNINHBINH",IF(ISNUMBER(SEARCH($V$32,T474)),"WINCOMTRAVINH",IF(ISNUMBER(SEARCH($V$33,T474)),"WINCOMCANTHO",IF(ISNUMBER(SEARCH($V$34,T474)),"WINCOMBENTRE",IF(ISNUMBER(SEARCH($V$35,T474)),"WINCOMCAMAU",IF(ISNUMBER(SEARCH($V$36,T474)),"WINCOMANGIANG",IF(ISNUMBER(SEARCH($V$37,T474)),"WINCOMNINHTHUAN",IF(ISNUMBER(SEARCH($V$38,T474)),"WINCOMTHAIBINH",IF(ISNUMBER(SEARCH($V$39,T474)),"WINCOMGIALAI",IF(ISNUMBER(SEARCH($V$40,T474)),"WINCOMHOABINH",IF(ISNUMBER(SEARCH($V$41,T474)),"WINCOMQUANGNGAI",IF(ISNUMBER(SEARCH($V$42,T474)),"WINCOMBINHTHUAN",IF(ISNUMBER(SEARCH($V$43,T474)),"WINCOMDAKLAK",IF(ISNUMBER(SEARCH($V$44,T474)),"WINCOMSOCTRANG",IF(ISNUMBER(SEARCH($V$45,T474)),"WINCOMSONLA",IF(ISNUMBER(SEARCH($V$46,T474)),"WINCOMKONTUM",IF(ISNUMBER(SEARCH($V$47,T474)),"WINCOMPHUYEN",IF(ISNUMBER(SEARCH($V$48,T474)),"WINCOMQUANGTRI",IF(ISNUMBER(SEARCH($V$49,T474)),"WINCOMBINHDINH",IF(ISNUMBER(SEARCH($V$50,T474)),"WINCOMCAOBANG",IF(ISNUMBER(SEARCH($V$51,T474)),"WINCOMQUANGBINH",IF(ISNUMBER(SEARCH($V$52,T474)),"WINCOMLAMDONG",IF(ISNUMBER(SEARCH($V$53,T474)),"WINCOMVINHLONG",IF(ISNUMBER(SEARCH($V$54,T474)),"WINCOMDONGTHAP",IF(ISNUMBER(SEARCH($V$55,T474)),"WINCOMTIENGIANG",IF(ISNUMBER(SEARCH($V$56,T474)),"WINCOMQUANGNINH",0))))))))))))))))))))))))))))))))))))))))))))))))))))))</f>
        <v>WINCOMHANOI</v>
      </c>
    </row>
    <row r="475" spans="1:25" x14ac:dyDescent="0.2">
      <c r="A475" t="s">
        <v>0</v>
      </c>
      <c r="B475" t="s">
        <v>889</v>
      </c>
      <c r="C475" t="s">
        <v>2</v>
      </c>
      <c r="D475" t="s">
        <v>20</v>
      </c>
      <c r="E475" t="s">
        <v>4</v>
      </c>
      <c r="F475" s="5">
        <f t="shared" si="29"/>
        <v>1</v>
      </c>
      <c r="G475" s="2">
        <v>50182</v>
      </c>
      <c r="H475" s="2">
        <v>55200.200000000004</v>
      </c>
      <c r="I475" t="s">
        <v>5</v>
      </c>
      <c r="J475" t="s">
        <v>21</v>
      </c>
      <c r="K475" t="str">
        <f t="shared" si="30"/>
        <v>Giò tai lưỡi xào gói 250g</v>
      </c>
      <c r="L475" s="8" t="str">
        <f>VLOOKUP(K475,'[1]Mã Misa'!$B$2:$D$74,2,0)</f>
        <v>Giò Tai Lưỡi Xào 250g</v>
      </c>
      <c r="M475" s="8" t="str">
        <f>VLOOKUP(L475,'[1]Mã Misa'!$C$2:$D$74,2,0)</f>
        <v>GTLX250G</v>
      </c>
      <c r="N475" s="2">
        <v>50182</v>
      </c>
      <c r="O475" t="s">
        <v>890</v>
      </c>
      <c r="P475" s="8" t="str">
        <f t="shared" si="31"/>
        <v>0042834</v>
      </c>
      <c r="Q475" s="8" t="e">
        <f t="array" ref="Q475">IF(VLOOKUP(P475,$AA$1:$AC$32,1,0)&lt;&gt;0,(P475&amp;"A"),0)</f>
        <v>#N/A</v>
      </c>
      <c r="R475" s="12">
        <v>44508</v>
      </c>
      <c r="S475" t="s">
        <v>891</v>
      </c>
      <c r="T475" s="8" t="str">
        <f t="shared" si="32"/>
        <v>VM+ HCM 47</v>
      </c>
      <c r="U475" t="s">
        <v>6238</v>
      </c>
      <c r="Y475" t="str">
        <f t="array" ref="Y475">IF(ISNUMBER(SEARCH($V$3,T475)),"WINCOMHANOI",IF(ISNUMBER(SEARCH($V$4,T475)),"WINCOMHOCHIMINH",IF(ISNUMBER(SEARCH($V$5,T475)),"WINCOMDANANG",IF(ISNUMBER(SEARCH($V$6,T475)),"WINCOMHAIDUONG",IF(ISNUMBER(SEARCH($V$7,T475)),"WINCOMQUANGNINH",IF(ISNUMBER(SEARCH($V$8,T475)),"WINCOMHAIPHONG",IF(ISNUMBER(SEARCH($V$9,T475)),"WINCOMBACGIANG",IF(ISNUMBER(SEARCH($V$10,T475)),"WINCOMBACNINH",IF(ISNUMBER(SEARCH($V$11,T475)),"WINCOMPHUTHO",IF(ISNUMBER(SEARCH($V$12,T475)),"WINCOMHATINH",IF(ISNUMBER(SEARCH($V$13,T475)),"WINCOMTHAINGUYEN",IF(ISNUMBER(SEARCH($V$14,T475)),"WINCOMKHANHHOA",IF(ISNUMBER(SEARCH($V$15,T475)),"WINCOMHUNGYEN",IF(ISNUMBER(SEARCH($V$16,T475)),"WINCOMNGHEAN",IF(ISNUMBER(SEARCH($V$17,T475)),"WINCOMLAOCAI",IF(ISNUMBER(SEARCH($V$18,T475)),"WINCOMVUNGTAU",IF(ISNUMBER(SEARCH($V$19,T475)),"WINCOMBINHDUONG",IF(ISNUMBER(SEARCH($V$20,T475)),"WINCOMKIENGIANG",IF(ISNUMBER(SEARCH($V$21,T475)),"WINCOMHANAM",IF(ISNUMBER(SEARCH($V$22,T475)),"WINCOMNAMDINH",IF(ISNUMBER(SEARCH($V$23,T475)),"WINCOMLANGSON",IF(ISNUMBER(SEARCH($V$24,T475)),"WINCOMTHANHHOA",IF(ISNUMBER(SEARCH($V$25,T475)),"WINCOMYENBAI",IF(ISNUMBER(SEARCH($V$26,T475)),"WINCOMTUYENQUANG",IF(ISNUMBER(SEARCH($V$27,T475)),"WINCOMHUE",IF(ISNUMBER(SEARCH($V$28,T475)),"WINCOMQUANGNAM",IF(ISNUMBER(SEARCH($V$29,T475)),"WINCOMVINHPHUC",IF(ISNUMBER(SEARCH($V$30,T475)),"WINCOMHAGIANG",IF(ISNUMBER(SEARCH($V$31,T475)),"WINCOMNINHBINH",IF(ISNUMBER(SEARCH($V$32,T475)),"WINCOMTRAVINH",IF(ISNUMBER(SEARCH($V$33,T475)),"WINCOMCANTHO",IF(ISNUMBER(SEARCH($V$34,T475)),"WINCOMBENTRE",IF(ISNUMBER(SEARCH($V$35,T475)),"WINCOMCAMAU",IF(ISNUMBER(SEARCH($V$36,T475)),"WINCOMANGIANG",IF(ISNUMBER(SEARCH($V$37,T475)),"WINCOMNINHTHUAN",IF(ISNUMBER(SEARCH($V$38,T475)),"WINCOMTHAIBINH",IF(ISNUMBER(SEARCH($V$39,T475)),"WINCOMGIALAI",IF(ISNUMBER(SEARCH($V$40,T475)),"WINCOMHOABINH",IF(ISNUMBER(SEARCH($V$41,T475)),"WINCOMQUANGNGAI",IF(ISNUMBER(SEARCH($V$42,T475)),"WINCOMBINHTHUAN",IF(ISNUMBER(SEARCH($V$43,T475)),"WINCOMDAKLAK",IF(ISNUMBER(SEARCH($V$44,T475)),"WINCOMSOCTRANG",IF(ISNUMBER(SEARCH($V$45,T475)),"WINCOMSONLA",IF(ISNUMBER(SEARCH($V$46,T475)),"WINCOMKONTUM",IF(ISNUMBER(SEARCH($V$47,T475)),"WINCOMPHUYEN",IF(ISNUMBER(SEARCH($V$48,T475)),"WINCOMQUANGTRI",IF(ISNUMBER(SEARCH($V$49,T475)),"WINCOMBINHDINH",IF(ISNUMBER(SEARCH($V$50,T475)),"WINCOMCAOBANG",IF(ISNUMBER(SEARCH($V$51,T475)),"WINCOMQUANGBINH",IF(ISNUMBER(SEARCH($V$52,T475)),"WINCOMLAMDONG",IF(ISNUMBER(SEARCH($V$53,T475)),"WINCOMVINHLONG",IF(ISNUMBER(SEARCH($V$54,T475)),"WINCOMDONGTHAP",IF(ISNUMBER(SEARCH($V$55,T475)),"WINCOMTIENGIANG",IF(ISNUMBER(SEARCH($V$56,T475)),"WINCOMQUANGNINH",0))))))))))))))))))))))))))))))))))))))))))))))))))))))</f>
        <v>WINCOMHOCHIMINH</v>
      </c>
    </row>
    <row r="476" spans="1:25" x14ac:dyDescent="0.2">
      <c r="A476" t="s">
        <v>0</v>
      </c>
      <c r="B476" t="s">
        <v>889</v>
      </c>
      <c r="C476" t="s">
        <v>31</v>
      </c>
      <c r="D476" t="s">
        <v>15</v>
      </c>
      <c r="E476" t="s">
        <v>4</v>
      </c>
      <c r="F476" s="5">
        <f t="shared" si="29"/>
        <v>1</v>
      </c>
      <c r="G476" s="2">
        <v>60308</v>
      </c>
      <c r="H476" s="2">
        <v>66338.8</v>
      </c>
      <c r="I476" t="s">
        <v>5</v>
      </c>
      <c r="J476" t="s">
        <v>16</v>
      </c>
      <c r="K476" t="str">
        <f t="shared" si="30"/>
        <v>_Chả nướng 300g</v>
      </c>
      <c r="L476" s="8" t="str">
        <f>VLOOKUP(K476,'[1]Mã Misa'!$B$2:$D$74,2,0)</f>
        <v>Chả nướng 300g</v>
      </c>
      <c r="M476" s="8" t="str">
        <f>VLOOKUP(L476,'[1]Mã Misa'!$C$2:$D$74,2,0)</f>
        <v>CN300</v>
      </c>
      <c r="N476" s="2">
        <v>60308</v>
      </c>
      <c r="O476" t="s">
        <v>890</v>
      </c>
      <c r="P476" s="8" t="str">
        <f t="shared" si="31"/>
        <v>0042834</v>
      </c>
      <c r="Q476" s="8" t="e">
        <f t="array" ref="Q476">IF(VLOOKUP(P476,$AA$1:$AC$32,1,0)&lt;&gt;0,(P476&amp;"A"),0)</f>
        <v>#N/A</v>
      </c>
      <c r="R476" s="12">
        <v>44508</v>
      </c>
      <c r="S476" t="s">
        <v>891</v>
      </c>
      <c r="T476" s="8" t="str">
        <f t="shared" si="32"/>
        <v>VM+ HCM 47</v>
      </c>
      <c r="U476" t="s">
        <v>6238</v>
      </c>
      <c r="Y476" t="str">
        <f t="array" ref="Y476">IF(ISNUMBER(SEARCH($V$3,T476)),"WINCOMHANOI",IF(ISNUMBER(SEARCH($V$4,T476)),"WINCOMHOCHIMINH",IF(ISNUMBER(SEARCH($V$5,T476)),"WINCOMDANANG",IF(ISNUMBER(SEARCH($V$6,T476)),"WINCOMHAIDUONG",IF(ISNUMBER(SEARCH($V$7,T476)),"WINCOMQUANGNINH",IF(ISNUMBER(SEARCH($V$8,T476)),"WINCOMHAIPHONG",IF(ISNUMBER(SEARCH($V$9,T476)),"WINCOMBACGIANG",IF(ISNUMBER(SEARCH($V$10,T476)),"WINCOMBACNINH",IF(ISNUMBER(SEARCH($V$11,T476)),"WINCOMPHUTHO",IF(ISNUMBER(SEARCH($V$12,T476)),"WINCOMHATINH",IF(ISNUMBER(SEARCH($V$13,T476)),"WINCOMTHAINGUYEN",IF(ISNUMBER(SEARCH($V$14,T476)),"WINCOMKHANHHOA",IF(ISNUMBER(SEARCH($V$15,T476)),"WINCOMHUNGYEN",IF(ISNUMBER(SEARCH($V$16,T476)),"WINCOMNGHEAN",IF(ISNUMBER(SEARCH($V$17,T476)),"WINCOMLAOCAI",IF(ISNUMBER(SEARCH($V$18,T476)),"WINCOMVUNGTAU",IF(ISNUMBER(SEARCH($V$19,T476)),"WINCOMBINHDUONG",IF(ISNUMBER(SEARCH($V$20,T476)),"WINCOMKIENGIANG",IF(ISNUMBER(SEARCH($V$21,T476)),"WINCOMHANAM",IF(ISNUMBER(SEARCH($V$22,T476)),"WINCOMNAMDINH",IF(ISNUMBER(SEARCH($V$23,T476)),"WINCOMLANGSON",IF(ISNUMBER(SEARCH($V$24,T476)),"WINCOMTHANHHOA",IF(ISNUMBER(SEARCH($V$25,T476)),"WINCOMYENBAI",IF(ISNUMBER(SEARCH($V$26,T476)),"WINCOMTUYENQUANG",IF(ISNUMBER(SEARCH($V$27,T476)),"WINCOMHUE",IF(ISNUMBER(SEARCH($V$28,T476)),"WINCOMQUANGNAM",IF(ISNUMBER(SEARCH($V$29,T476)),"WINCOMVINHPHUC",IF(ISNUMBER(SEARCH($V$30,T476)),"WINCOMHAGIANG",IF(ISNUMBER(SEARCH($V$31,T476)),"WINCOMNINHBINH",IF(ISNUMBER(SEARCH($V$32,T476)),"WINCOMTRAVINH",IF(ISNUMBER(SEARCH($V$33,T476)),"WINCOMCANTHO",IF(ISNUMBER(SEARCH($V$34,T476)),"WINCOMBENTRE",IF(ISNUMBER(SEARCH($V$35,T476)),"WINCOMCAMAU",IF(ISNUMBER(SEARCH($V$36,T476)),"WINCOMANGIANG",IF(ISNUMBER(SEARCH($V$37,T476)),"WINCOMNINHTHUAN",IF(ISNUMBER(SEARCH($V$38,T476)),"WINCOMTHAIBINH",IF(ISNUMBER(SEARCH($V$39,T476)),"WINCOMGIALAI",IF(ISNUMBER(SEARCH($V$40,T476)),"WINCOMHOABINH",IF(ISNUMBER(SEARCH($V$41,T476)),"WINCOMQUANGNGAI",IF(ISNUMBER(SEARCH($V$42,T476)),"WINCOMBINHTHUAN",IF(ISNUMBER(SEARCH($V$43,T476)),"WINCOMDAKLAK",IF(ISNUMBER(SEARCH($V$44,T476)),"WINCOMSOCTRANG",IF(ISNUMBER(SEARCH($V$45,T476)),"WINCOMSONLA",IF(ISNUMBER(SEARCH($V$46,T476)),"WINCOMKONTUM",IF(ISNUMBER(SEARCH($V$47,T476)),"WINCOMPHUYEN",IF(ISNUMBER(SEARCH($V$48,T476)),"WINCOMQUANGTRI",IF(ISNUMBER(SEARCH($V$49,T476)),"WINCOMBINHDINH",IF(ISNUMBER(SEARCH($V$50,T476)),"WINCOMCAOBANG",IF(ISNUMBER(SEARCH($V$51,T476)),"WINCOMQUANGBINH",IF(ISNUMBER(SEARCH($V$52,T476)),"WINCOMLAMDONG",IF(ISNUMBER(SEARCH($V$53,T476)),"WINCOMVINHLONG",IF(ISNUMBER(SEARCH($V$54,T476)),"WINCOMDONGTHAP",IF(ISNUMBER(SEARCH($V$55,T476)),"WINCOMTIENGIANG",IF(ISNUMBER(SEARCH($V$56,T476)),"WINCOMQUANGNINH",0))))))))))))))))))))))))))))))))))))))))))))))))))))))</f>
        <v>WINCOMHOCHIMINH</v>
      </c>
    </row>
    <row r="477" spans="1:25" x14ac:dyDescent="0.2">
      <c r="A477" t="s">
        <v>0</v>
      </c>
      <c r="B477" t="s">
        <v>889</v>
      </c>
      <c r="C477" t="s">
        <v>34</v>
      </c>
      <c r="D477" t="s">
        <v>62</v>
      </c>
      <c r="E477" t="s">
        <v>4</v>
      </c>
      <c r="F477" s="5">
        <f t="shared" si="29"/>
        <v>4</v>
      </c>
      <c r="G477" s="2">
        <v>421600</v>
      </c>
      <c r="H477" s="2">
        <v>463760.00000000006</v>
      </c>
      <c r="I477" t="s">
        <v>5</v>
      </c>
      <c r="J477" t="s">
        <v>63</v>
      </c>
      <c r="K477" t="str">
        <f t="shared" si="30"/>
        <v>_Đùi gà sốt cay 500g</v>
      </c>
      <c r="L477" s="8" t="str">
        <f>VLOOKUP(K477,'[1]Mã Misa'!$B$2:$D$74,2,0)</f>
        <v>Đùi gà sốt cay 500g</v>
      </c>
      <c r="M477" s="8" t="str">
        <f>VLOOKUP(L477,'[1]Mã Misa'!$C$2:$D$74,2,0)</f>
        <v>DGSC500</v>
      </c>
      <c r="N477" s="2">
        <v>105400</v>
      </c>
      <c r="O477" t="s">
        <v>890</v>
      </c>
      <c r="P477" s="8" t="str">
        <f t="shared" si="31"/>
        <v>0042834</v>
      </c>
      <c r="Q477" s="8" t="e">
        <f t="array" ref="Q477">IF(VLOOKUP(P477,$AA$1:$AC$32,1,0)&lt;&gt;0,(P477&amp;"A"),0)</f>
        <v>#N/A</v>
      </c>
      <c r="R477" s="12">
        <v>44508</v>
      </c>
      <c r="S477" t="s">
        <v>891</v>
      </c>
      <c r="T477" s="8" t="str">
        <f t="shared" si="32"/>
        <v>VM+ HCM 47</v>
      </c>
      <c r="U477" t="s">
        <v>6238</v>
      </c>
      <c r="Y477" t="str">
        <f t="array" ref="Y477">IF(ISNUMBER(SEARCH($V$3,T477)),"WINCOMHANOI",IF(ISNUMBER(SEARCH($V$4,T477)),"WINCOMHOCHIMINH",IF(ISNUMBER(SEARCH($V$5,T477)),"WINCOMDANANG",IF(ISNUMBER(SEARCH($V$6,T477)),"WINCOMHAIDUONG",IF(ISNUMBER(SEARCH($V$7,T477)),"WINCOMQUANGNINH",IF(ISNUMBER(SEARCH($V$8,T477)),"WINCOMHAIPHONG",IF(ISNUMBER(SEARCH($V$9,T477)),"WINCOMBACGIANG",IF(ISNUMBER(SEARCH($V$10,T477)),"WINCOMBACNINH",IF(ISNUMBER(SEARCH($V$11,T477)),"WINCOMPHUTHO",IF(ISNUMBER(SEARCH($V$12,T477)),"WINCOMHATINH",IF(ISNUMBER(SEARCH($V$13,T477)),"WINCOMTHAINGUYEN",IF(ISNUMBER(SEARCH($V$14,T477)),"WINCOMKHANHHOA",IF(ISNUMBER(SEARCH($V$15,T477)),"WINCOMHUNGYEN",IF(ISNUMBER(SEARCH($V$16,T477)),"WINCOMNGHEAN",IF(ISNUMBER(SEARCH($V$17,T477)),"WINCOMLAOCAI",IF(ISNUMBER(SEARCH($V$18,T477)),"WINCOMVUNGTAU",IF(ISNUMBER(SEARCH($V$19,T477)),"WINCOMBINHDUONG",IF(ISNUMBER(SEARCH($V$20,T477)),"WINCOMKIENGIANG",IF(ISNUMBER(SEARCH($V$21,T477)),"WINCOMHANAM",IF(ISNUMBER(SEARCH($V$22,T477)),"WINCOMNAMDINH",IF(ISNUMBER(SEARCH($V$23,T477)),"WINCOMLANGSON",IF(ISNUMBER(SEARCH($V$24,T477)),"WINCOMTHANHHOA",IF(ISNUMBER(SEARCH($V$25,T477)),"WINCOMYENBAI",IF(ISNUMBER(SEARCH($V$26,T477)),"WINCOMTUYENQUANG",IF(ISNUMBER(SEARCH($V$27,T477)),"WINCOMHUE",IF(ISNUMBER(SEARCH($V$28,T477)),"WINCOMQUANGNAM",IF(ISNUMBER(SEARCH($V$29,T477)),"WINCOMVINHPHUC",IF(ISNUMBER(SEARCH($V$30,T477)),"WINCOMHAGIANG",IF(ISNUMBER(SEARCH($V$31,T477)),"WINCOMNINHBINH",IF(ISNUMBER(SEARCH($V$32,T477)),"WINCOMTRAVINH",IF(ISNUMBER(SEARCH($V$33,T477)),"WINCOMCANTHO",IF(ISNUMBER(SEARCH($V$34,T477)),"WINCOMBENTRE",IF(ISNUMBER(SEARCH($V$35,T477)),"WINCOMCAMAU",IF(ISNUMBER(SEARCH($V$36,T477)),"WINCOMANGIANG",IF(ISNUMBER(SEARCH($V$37,T477)),"WINCOMNINHTHUAN",IF(ISNUMBER(SEARCH($V$38,T477)),"WINCOMTHAIBINH",IF(ISNUMBER(SEARCH($V$39,T477)),"WINCOMGIALAI",IF(ISNUMBER(SEARCH($V$40,T477)),"WINCOMHOABINH",IF(ISNUMBER(SEARCH($V$41,T477)),"WINCOMQUANGNGAI",IF(ISNUMBER(SEARCH($V$42,T477)),"WINCOMBINHTHUAN",IF(ISNUMBER(SEARCH($V$43,T477)),"WINCOMDAKLAK",IF(ISNUMBER(SEARCH($V$44,T477)),"WINCOMSOCTRANG",IF(ISNUMBER(SEARCH($V$45,T477)),"WINCOMSONLA",IF(ISNUMBER(SEARCH($V$46,T477)),"WINCOMKONTUM",IF(ISNUMBER(SEARCH($V$47,T477)),"WINCOMPHUYEN",IF(ISNUMBER(SEARCH($V$48,T477)),"WINCOMQUANGTRI",IF(ISNUMBER(SEARCH($V$49,T477)),"WINCOMBINHDINH",IF(ISNUMBER(SEARCH($V$50,T477)),"WINCOMCAOBANG",IF(ISNUMBER(SEARCH($V$51,T477)),"WINCOMQUANGBINH",IF(ISNUMBER(SEARCH($V$52,T477)),"WINCOMLAMDONG",IF(ISNUMBER(SEARCH($V$53,T477)),"WINCOMVINHLONG",IF(ISNUMBER(SEARCH($V$54,T477)),"WINCOMDONGTHAP",IF(ISNUMBER(SEARCH($V$55,T477)),"WINCOMTIENGIANG",IF(ISNUMBER(SEARCH($V$56,T477)),"WINCOMQUANGNINH",0))))))))))))))))))))))))))))))))))))))))))))))))))))))</f>
        <v>WINCOMHOCHIMINH</v>
      </c>
    </row>
    <row r="478" spans="1:25" x14ac:dyDescent="0.2">
      <c r="A478" t="s">
        <v>0</v>
      </c>
      <c r="B478" t="s">
        <v>889</v>
      </c>
      <c r="C478" t="s">
        <v>37</v>
      </c>
      <c r="D478" t="s">
        <v>45</v>
      </c>
      <c r="E478" t="s">
        <v>4</v>
      </c>
      <c r="F478" s="5">
        <f t="shared" si="29"/>
        <v>1</v>
      </c>
      <c r="G478" s="2">
        <v>87787</v>
      </c>
      <c r="H478" s="2">
        <v>96565.700000000012</v>
      </c>
      <c r="I478" t="s">
        <v>5</v>
      </c>
      <c r="J478" t="s">
        <v>46</v>
      </c>
      <c r="K478" t="str">
        <f t="shared" si="30"/>
        <v>Bắp bò muối gói 200g</v>
      </c>
      <c r="L478" s="8" t="str">
        <f>VLOOKUP(K478,'[1]Mã Misa'!$B$2:$D$74,2,0)</f>
        <v>Bắp bò muối 200g</v>
      </c>
      <c r="M478" s="8" t="str">
        <f>VLOOKUP(L478,'[1]Mã Misa'!$C$2:$D$74,2,0)</f>
        <v>BBM200</v>
      </c>
      <c r="N478" s="2">
        <v>87787</v>
      </c>
      <c r="O478" t="s">
        <v>890</v>
      </c>
      <c r="P478" s="8" t="str">
        <f t="shared" si="31"/>
        <v>0042834</v>
      </c>
      <c r="Q478" s="8" t="e">
        <f t="array" ref="Q478">IF(VLOOKUP(P478,$AA$1:$AC$32,1,0)&lt;&gt;0,(P478&amp;"A"),0)</f>
        <v>#N/A</v>
      </c>
      <c r="R478" s="12">
        <v>44508</v>
      </c>
      <c r="S478" t="s">
        <v>891</v>
      </c>
      <c r="T478" s="8" t="str">
        <f t="shared" si="32"/>
        <v>VM+ HCM 47</v>
      </c>
      <c r="U478" t="s">
        <v>6238</v>
      </c>
      <c r="Y478" t="str">
        <f t="array" ref="Y478">IF(ISNUMBER(SEARCH($V$3,T478)),"WINCOMHANOI",IF(ISNUMBER(SEARCH($V$4,T478)),"WINCOMHOCHIMINH",IF(ISNUMBER(SEARCH($V$5,T478)),"WINCOMDANANG",IF(ISNUMBER(SEARCH($V$6,T478)),"WINCOMHAIDUONG",IF(ISNUMBER(SEARCH($V$7,T478)),"WINCOMQUANGNINH",IF(ISNUMBER(SEARCH($V$8,T478)),"WINCOMHAIPHONG",IF(ISNUMBER(SEARCH($V$9,T478)),"WINCOMBACGIANG",IF(ISNUMBER(SEARCH($V$10,T478)),"WINCOMBACNINH",IF(ISNUMBER(SEARCH($V$11,T478)),"WINCOMPHUTHO",IF(ISNUMBER(SEARCH($V$12,T478)),"WINCOMHATINH",IF(ISNUMBER(SEARCH($V$13,T478)),"WINCOMTHAINGUYEN",IF(ISNUMBER(SEARCH($V$14,T478)),"WINCOMKHANHHOA",IF(ISNUMBER(SEARCH($V$15,T478)),"WINCOMHUNGYEN",IF(ISNUMBER(SEARCH($V$16,T478)),"WINCOMNGHEAN",IF(ISNUMBER(SEARCH($V$17,T478)),"WINCOMLAOCAI",IF(ISNUMBER(SEARCH($V$18,T478)),"WINCOMVUNGTAU",IF(ISNUMBER(SEARCH($V$19,T478)),"WINCOMBINHDUONG",IF(ISNUMBER(SEARCH($V$20,T478)),"WINCOMKIENGIANG",IF(ISNUMBER(SEARCH($V$21,T478)),"WINCOMHANAM",IF(ISNUMBER(SEARCH($V$22,T478)),"WINCOMNAMDINH",IF(ISNUMBER(SEARCH($V$23,T478)),"WINCOMLANGSON",IF(ISNUMBER(SEARCH($V$24,T478)),"WINCOMTHANHHOA",IF(ISNUMBER(SEARCH($V$25,T478)),"WINCOMYENBAI",IF(ISNUMBER(SEARCH($V$26,T478)),"WINCOMTUYENQUANG",IF(ISNUMBER(SEARCH($V$27,T478)),"WINCOMHUE",IF(ISNUMBER(SEARCH($V$28,T478)),"WINCOMQUANGNAM",IF(ISNUMBER(SEARCH($V$29,T478)),"WINCOMVINHPHUC",IF(ISNUMBER(SEARCH($V$30,T478)),"WINCOMHAGIANG",IF(ISNUMBER(SEARCH($V$31,T478)),"WINCOMNINHBINH",IF(ISNUMBER(SEARCH($V$32,T478)),"WINCOMTRAVINH",IF(ISNUMBER(SEARCH($V$33,T478)),"WINCOMCANTHO",IF(ISNUMBER(SEARCH($V$34,T478)),"WINCOMBENTRE",IF(ISNUMBER(SEARCH($V$35,T478)),"WINCOMCAMAU",IF(ISNUMBER(SEARCH($V$36,T478)),"WINCOMANGIANG",IF(ISNUMBER(SEARCH($V$37,T478)),"WINCOMNINHTHUAN",IF(ISNUMBER(SEARCH($V$38,T478)),"WINCOMTHAIBINH",IF(ISNUMBER(SEARCH($V$39,T478)),"WINCOMGIALAI",IF(ISNUMBER(SEARCH($V$40,T478)),"WINCOMHOABINH",IF(ISNUMBER(SEARCH($V$41,T478)),"WINCOMQUANGNGAI",IF(ISNUMBER(SEARCH($V$42,T478)),"WINCOMBINHTHUAN",IF(ISNUMBER(SEARCH($V$43,T478)),"WINCOMDAKLAK",IF(ISNUMBER(SEARCH($V$44,T478)),"WINCOMSOCTRANG",IF(ISNUMBER(SEARCH($V$45,T478)),"WINCOMSONLA",IF(ISNUMBER(SEARCH($V$46,T478)),"WINCOMKONTUM",IF(ISNUMBER(SEARCH($V$47,T478)),"WINCOMPHUYEN",IF(ISNUMBER(SEARCH($V$48,T478)),"WINCOMQUANGTRI",IF(ISNUMBER(SEARCH($V$49,T478)),"WINCOMBINHDINH",IF(ISNUMBER(SEARCH($V$50,T478)),"WINCOMCAOBANG",IF(ISNUMBER(SEARCH($V$51,T478)),"WINCOMQUANGBINH",IF(ISNUMBER(SEARCH($V$52,T478)),"WINCOMLAMDONG",IF(ISNUMBER(SEARCH($V$53,T478)),"WINCOMVINHLONG",IF(ISNUMBER(SEARCH($V$54,T478)),"WINCOMDONGTHAP",IF(ISNUMBER(SEARCH($V$55,T478)),"WINCOMTIENGIANG",IF(ISNUMBER(SEARCH($V$56,T478)),"WINCOMQUANGNINH",0))))))))))))))))))))))))))))))))))))))))))))))))))))))</f>
        <v>WINCOMHOCHIMINH</v>
      </c>
    </row>
    <row r="479" spans="1:25" x14ac:dyDescent="0.2">
      <c r="A479" t="s">
        <v>0</v>
      </c>
      <c r="B479" t="s">
        <v>892</v>
      </c>
      <c r="C479" t="s">
        <v>2</v>
      </c>
      <c r="D479" t="s">
        <v>39</v>
      </c>
      <c r="E479" t="s">
        <v>4</v>
      </c>
      <c r="F479" s="5">
        <f t="shared" si="29"/>
        <v>5</v>
      </c>
      <c r="G479" s="2">
        <v>230000</v>
      </c>
      <c r="H479" s="2">
        <v>253000.00000000003</v>
      </c>
      <c r="I479" t="s">
        <v>5</v>
      </c>
      <c r="J479" t="s">
        <v>40</v>
      </c>
      <c r="K479" t="str">
        <f t="shared" si="30"/>
        <v>Mộc nấm hương gói 250g</v>
      </c>
      <c r="L479" s="8" t="str">
        <f>VLOOKUP(K479,'[1]Mã Misa'!$B$2:$D$74,2,0)</f>
        <v>Mộc Nấm Hương 250g</v>
      </c>
      <c r="M479" s="8" t="str">
        <f>VLOOKUP(L479,'[1]Mã Misa'!$C$2:$D$74,2,0)</f>
        <v>MNH250</v>
      </c>
      <c r="N479" s="2">
        <v>46000</v>
      </c>
      <c r="O479" t="s">
        <v>893</v>
      </c>
      <c r="P479" s="8" t="str">
        <f t="shared" si="31"/>
        <v>0002794</v>
      </c>
      <c r="Q479" s="8" t="e">
        <f t="array" ref="Q479">IF(VLOOKUP(P479,$AA$1:$AC$32,1,0)&lt;&gt;0,(P479&amp;"A"),0)</f>
        <v>#N/A</v>
      </c>
      <c r="R479" s="12">
        <v>44508</v>
      </c>
      <c r="S479" t="s">
        <v>894</v>
      </c>
      <c r="T479" s="8" t="str">
        <f t="shared" si="32"/>
        <v>VM+ HDG 97</v>
      </c>
      <c r="U479" t="s">
        <v>6239</v>
      </c>
      <c r="Y479" t="str">
        <f t="array" ref="Y479">IF(ISNUMBER(SEARCH($V$3,T479)),"WINCOMHANOI",IF(ISNUMBER(SEARCH($V$4,T479)),"WINCOMHOCHIMINH",IF(ISNUMBER(SEARCH($V$5,T479)),"WINCOMDANANG",IF(ISNUMBER(SEARCH($V$6,T479)),"WINCOMHAIDUONG",IF(ISNUMBER(SEARCH($V$7,T479)),"WINCOMQUANGNINH",IF(ISNUMBER(SEARCH($V$8,T479)),"WINCOMHAIPHONG",IF(ISNUMBER(SEARCH($V$9,T479)),"WINCOMBACGIANG",IF(ISNUMBER(SEARCH($V$10,T479)),"WINCOMBACNINH",IF(ISNUMBER(SEARCH($V$11,T479)),"WINCOMPHUTHO",IF(ISNUMBER(SEARCH($V$12,T479)),"WINCOMHATINH",IF(ISNUMBER(SEARCH($V$13,T479)),"WINCOMTHAINGUYEN",IF(ISNUMBER(SEARCH($V$14,T479)),"WINCOMKHANHHOA",IF(ISNUMBER(SEARCH($V$15,T479)),"WINCOMHUNGYEN",IF(ISNUMBER(SEARCH($V$16,T479)),"WINCOMNGHEAN",IF(ISNUMBER(SEARCH($V$17,T479)),"WINCOMLAOCAI",IF(ISNUMBER(SEARCH($V$18,T479)),"WINCOMVUNGTAU",IF(ISNUMBER(SEARCH($V$19,T479)),"WINCOMBINHDUONG",IF(ISNUMBER(SEARCH($V$20,T479)),"WINCOMKIENGIANG",IF(ISNUMBER(SEARCH($V$21,T479)),"WINCOMHANAM",IF(ISNUMBER(SEARCH($V$22,T479)),"WINCOMNAMDINH",IF(ISNUMBER(SEARCH($V$23,T479)),"WINCOMLANGSON",IF(ISNUMBER(SEARCH($V$24,T479)),"WINCOMTHANHHOA",IF(ISNUMBER(SEARCH($V$25,T479)),"WINCOMYENBAI",IF(ISNUMBER(SEARCH($V$26,T479)),"WINCOMTUYENQUANG",IF(ISNUMBER(SEARCH($V$27,T479)),"WINCOMHUE",IF(ISNUMBER(SEARCH($V$28,T479)),"WINCOMQUANGNAM",IF(ISNUMBER(SEARCH($V$29,T479)),"WINCOMVINHPHUC",IF(ISNUMBER(SEARCH($V$30,T479)),"WINCOMHAGIANG",IF(ISNUMBER(SEARCH($V$31,T479)),"WINCOMNINHBINH",IF(ISNUMBER(SEARCH($V$32,T479)),"WINCOMTRAVINH",IF(ISNUMBER(SEARCH($V$33,T479)),"WINCOMCANTHO",IF(ISNUMBER(SEARCH($V$34,T479)),"WINCOMBENTRE",IF(ISNUMBER(SEARCH($V$35,T479)),"WINCOMCAMAU",IF(ISNUMBER(SEARCH($V$36,T479)),"WINCOMANGIANG",IF(ISNUMBER(SEARCH($V$37,T479)),"WINCOMNINHTHUAN",IF(ISNUMBER(SEARCH($V$38,T479)),"WINCOMTHAIBINH",IF(ISNUMBER(SEARCH($V$39,T479)),"WINCOMGIALAI",IF(ISNUMBER(SEARCH($V$40,T479)),"WINCOMHOABINH",IF(ISNUMBER(SEARCH($V$41,T479)),"WINCOMQUANGNGAI",IF(ISNUMBER(SEARCH($V$42,T479)),"WINCOMBINHTHUAN",IF(ISNUMBER(SEARCH($V$43,T479)),"WINCOMDAKLAK",IF(ISNUMBER(SEARCH($V$44,T479)),"WINCOMSOCTRANG",IF(ISNUMBER(SEARCH($V$45,T479)),"WINCOMSONLA",IF(ISNUMBER(SEARCH($V$46,T479)),"WINCOMKONTUM",IF(ISNUMBER(SEARCH($V$47,T479)),"WINCOMPHUYEN",IF(ISNUMBER(SEARCH($V$48,T479)),"WINCOMQUANGTRI",IF(ISNUMBER(SEARCH($V$49,T479)),"WINCOMBINHDINH",IF(ISNUMBER(SEARCH($V$50,T479)),"WINCOMCAOBANG",IF(ISNUMBER(SEARCH($V$51,T479)),"WINCOMQUANGBINH",IF(ISNUMBER(SEARCH($V$52,T479)),"WINCOMLAMDONG",IF(ISNUMBER(SEARCH($V$53,T479)),"WINCOMVINHLONG",IF(ISNUMBER(SEARCH($V$54,T479)),"WINCOMDONGTHAP",IF(ISNUMBER(SEARCH($V$55,T479)),"WINCOMTIENGIANG",IF(ISNUMBER(SEARCH($V$56,T479)),"WINCOMQUANGNINH",0))))))))))))))))))))))))))))))))))))))))))))))))))))))</f>
        <v>WINCOMHAIDUONG</v>
      </c>
    </row>
    <row r="480" spans="1:25" x14ac:dyDescent="0.2">
      <c r="A480" t="s">
        <v>0</v>
      </c>
      <c r="B480" t="s">
        <v>892</v>
      </c>
      <c r="C480" t="s">
        <v>31</v>
      </c>
      <c r="D480" t="s">
        <v>20</v>
      </c>
      <c r="E480" t="s">
        <v>4</v>
      </c>
      <c r="F480" s="5">
        <f t="shared" si="29"/>
        <v>4</v>
      </c>
      <c r="G480" s="2">
        <v>200728</v>
      </c>
      <c r="H480" s="2">
        <v>220800.80000000002</v>
      </c>
      <c r="I480" t="s">
        <v>5</v>
      </c>
      <c r="J480" t="s">
        <v>21</v>
      </c>
      <c r="K480" t="str">
        <f t="shared" si="30"/>
        <v>Giò tai lưỡi xào gói 250g</v>
      </c>
      <c r="L480" s="8" t="str">
        <f>VLOOKUP(K480,'[1]Mã Misa'!$B$2:$D$74,2,0)</f>
        <v>Giò Tai Lưỡi Xào 250g</v>
      </c>
      <c r="M480" s="8" t="str">
        <f>VLOOKUP(L480,'[1]Mã Misa'!$C$2:$D$74,2,0)</f>
        <v>GTLX250G</v>
      </c>
      <c r="N480" s="2">
        <v>50182</v>
      </c>
      <c r="O480" t="s">
        <v>893</v>
      </c>
      <c r="P480" s="8" t="str">
        <f t="shared" si="31"/>
        <v>0002794</v>
      </c>
      <c r="Q480" s="8" t="e">
        <f t="array" ref="Q480">IF(VLOOKUP(P480,$AA$1:$AC$32,1,0)&lt;&gt;0,(P480&amp;"A"),0)</f>
        <v>#N/A</v>
      </c>
      <c r="R480" s="12">
        <v>44508</v>
      </c>
      <c r="S480" t="s">
        <v>894</v>
      </c>
      <c r="T480" s="8" t="str">
        <f t="shared" si="32"/>
        <v>VM+ HDG 97</v>
      </c>
      <c r="U480" t="s">
        <v>6239</v>
      </c>
      <c r="Y480" t="str">
        <f t="array" ref="Y480">IF(ISNUMBER(SEARCH($V$3,T480)),"WINCOMHANOI",IF(ISNUMBER(SEARCH($V$4,T480)),"WINCOMHOCHIMINH",IF(ISNUMBER(SEARCH($V$5,T480)),"WINCOMDANANG",IF(ISNUMBER(SEARCH($V$6,T480)),"WINCOMHAIDUONG",IF(ISNUMBER(SEARCH($V$7,T480)),"WINCOMQUANGNINH",IF(ISNUMBER(SEARCH($V$8,T480)),"WINCOMHAIPHONG",IF(ISNUMBER(SEARCH($V$9,T480)),"WINCOMBACGIANG",IF(ISNUMBER(SEARCH($V$10,T480)),"WINCOMBACNINH",IF(ISNUMBER(SEARCH($V$11,T480)),"WINCOMPHUTHO",IF(ISNUMBER(SEARCH($V$12,T480)),"WINCOMHATINH",IF(ISNUMBER(SEARCH($V$13,T480)),"WINCOMTHAINGUYEN",IF(ISNUMBER(SEARCH($V$14,T480)),"WINCOMKHANHHOA",IF(ISNUMBER(SEARCH($V$15,T480)),"WINCOMHUNGYEN",IF(ISNUMBER(SEARCH($V$16,T480)),"WINCOMNGHEAN",IF(ISNUMBER(SEARCH($V$17,T480)),"WINCOMLAOCAI",IF(ISNUMBER(SEARCH($V$18,T480)),"WINCOMVUNGTAU",IF(ISNUMBER(SEARCH($V$19,T480)),"WINCOMBINHDUONG",IF(ISNUMBER(SEARCH($V$20,T480)),"WINCOMKIENGIANG",IF(ISNUMBER(SEARCH($V$21,T480)),"WINCOMHANAM",IF(ISNUMBER(SEARCH($V$22,T480)),"WINCOMNAMDINH",IF(ISNUMBER(SEARCH($V$23,T480)),"WINCOMLANGSON",IF(ISNUMBER(SEARCH($V$24,T480)),"WINCOMTHANHHOA",IF(ISNUMBER(SEARCH($V$25,T480)),"WINCOMYENBAI",IF(ISNUMBER(SEARCH($V$26,T480)),"WINCOMTUYENQUANG",IF(ISNUMBER(SEARCH($V$27,T480)),"WINCOMHUE",IF(ISNUMBER(SEARCH($V$28,T480)),"WINCOMQUANGNAM",IF(ISNUMBER(SEARCH($V$29,T480)),"WINCOMVINHPHUC",IF(ISNUMBER(SEARCH($V$30,T480)),"WINCOMHAGIANG",IF(ISNUMBER(SEARCH($V$31,T480)),"WINCOMNINHBINH",IF(ISNUMBER(SEARCH($V$32,T480)),"WINCOMTRAVINH",IF(ISNUMBER(SEARCH($V$33,T480)),"WINCOMCANTHO",IF(ISNUMBER(SEARCH($V$34,T480)),"WINCOMBENTRE",IF(ISNUMBER(SEARCH($V$35,T480)),"WINCOMCAMAU",IF(ISNUMBER(SEARCH($V$36,T480)),"WINCOMANGIANG",IF(ISNUMBER(SEARCH($V$37,T480)),"WINCOMNINHTHUAN",IF(ISNUMBER(SEARCH($V$38,T480)),"WINCOMTHAIBINH",IF(ISNUMBER(SEARCH($V$39,T480)),"WINCOMGIALAI",IF(ISNUMBER(SEARCH($V$40,T480)),"WINCOMHOABINH",IF(ISNUMBER(SEARCH($V$41,T480)),"WINCOMQUANGNGAI",IF(ISNUMBER(SEARCH($V$42,T480)),"WINCOMBINHTHUAN",IF(ISNUMBER(SEARCH($V$43,T480)),"WINCOMDAKLAK",IF(ISNUMBER(SEARCH($V$44,T480)),"WINCOMSOCTRANG",IF(ISNUMBER(SEARCH($V$45,T480)),"WINCOMSONLA",IF(ISNUMBER(SEARCH($V$46,T480)),"WINCOMKONTUM",IF(ISNUMBER(SEARCH($V$47,T480)),"WINCOMPHUYEN",IF(ISNUMBER(SEARCH($V$48,T480)),"WINCOMQUANGTRI",IF(ISNUMBER(SEARCH($V$49,T480)),"WINCOMBINHDINH",IF(ISNUMBER(SEARCH($V$50,T480)),"WINCOMCAOBANG",IF(ISNUMBER(SEARCH($V$51,T480)),"WINCOMQUANGBINH",IF(ISNUMBER(SEARCH($V$52,T480)),"WINCOMLAMDONG",IF(ISNUMBER(SEARCH($V$53,T480)),"WINCOMVINHLONG",IF(ISNUMBER(SEARCH($V$54,T480)),"WINCOMDONGTHAP",IF(ISNUMBER(SEARCH($V$55,T480)),"WINCOMTIENGIANG",IF(ISNUMBER(SEARCH($V$56,T480)),"WINCOMQUANGNINH",0))))))))))))))))))))))))))))))))))))))))))))))))))))))</f>
        <v>WINCOMHAIDUONG</v>
      </c>
    </row>
    <row r="481" spans="1:25" x14ac:dyDescent="0.2">
      <c r="A481" t="s">
        <v>0</v>
      </c>
      <c r="B481" t="s">
        <v>892</v>
      </c>
      <c r="C481" t="s">
        <v>34</v>
      </c>
      <c r="D481" t="s">
        <v>10</v>
      </c>
      <c r="E481" t="s">
        <v>4</v>
      </c>
      <c r="F481" s="5">
        <f t="shared" si="29"/>
        <v>1</v>
      </c>
      <c r="G481" s="2">
        <v>61050</v>
      </c>
      <c r="H481" s="2">
        <v>67155</v>
      </c>
      <c r="I481" t="s">
        <v>5</v>
      </c>
      <c r="J481" t="s">
        <v>11</v>
      </c>
      <c r="K481" t="str">
        <f t="shared" si="30"/>
        <v>_Giò sụn gà 250g</v>
      </c>
      <c r="L481" s="8" t="str">
        <f>VLOOKUP(K481,'[1]Mã Misa'!$B$2:$D$74,2,0)</f>
        <v>Giò sụn gà 250g</v>
      </c>
      <c r="M481" s="8" t="str">
        <f>VLOOKUP(L481,'[1]Mã Misa'!$C$2:$D$74,2,0)</f>
        <v>GSG250</v>
      </c>
      <c r="N481" s="2">
        <v>61050</v>
      </c>
      <c r="O481" t="s">
        <v>893</v>
      </c>
      <c r="P481" s="8" t="str">
        <f t="shared" si="31"/>
        <v>0002794</v>
      </c>
      <c r="Q481" s="8" t="e">
        <f t="array" ref="Q481">IF(VLOOKUP(P481,$AA$1:$AC$32,1,0)&lt;&gt;0,(P481&amp;"A"),0)</f>
        <v>#N/A</v>
      </c>
      <c r="R481" s="12">
        <v>44508</v>
      </c>
      <c r="S481" t="s">
        <v>894</v>
      </c>
      <c r="T481" s="8" t="str">
        <f t="shared" si="32"/>
        <v>VM+ HDG 97</v>
      </c>
      <c r="U481" t="s">
        <v>6239</v>
      </c>
      <c r="Y481" t="str">
        <f t="array" ref="Y481">IF(ISNUMBER(SEARCH($V$3,T481)),"WINCOMHANOI",IF(ISNUMBER(SEARCH($V$4,T481)),"WINCOMHOCHIMINH",IF(ISNUMBER(SEARCH($V$5,T481)),"WINCOMDANANG",IF(ISNUMBER(SEARCH($V$6,T481)),"WINCOMHAIDUONG",IF(ISNUMBER(SEARCH($V$7,T481)),"WINCOMQUANGNINH",IF(ISNUMBER(SEARCH($V$8,T481)),"WINCOMHAIPHONG",IF(ISNUMBER(SEARCH($V$9,T481)),"WINCOMBACGIANG",IF(ISNUMBER(SEARCH($V$10,T481)),"WINCOMBACNINH",IF(ISNUMBER(SEARCH($V$11,T481)),"WINCOMPHUTHO",IF(ISNUMBER(SEARCH($V$12,T481)),"WINCOMHATINH",IF(ISNUMBER(SEARCH($V$13,T481)),"WINCOMTHAINGUYEN",IF(ISNUMBER(SEARCH($V$14,T481)),"WINCOMKHANHHOA",IF(ISNUMBER(SEARCH($V$15,T481)),"WINCOMHUNGYEN",IF(ISNUMBER(SEARCH($V$16,T481)),"WINCOMNGHEAN",IF(ISNUMBER(SEARCH($V$17,T481)),"WINCOMLAOCAI",IF(ISNUMBER(SEARCH($V$18,T481)),"WINCOMVUNGTAU",IF(ISNUMBER(SEARCH($V$19,T481)),"WINCOMBINHDUONG",IF(ISNUMBER(SEARCH($V$20,T481)),"WINCOMKIENGIANG",IF(ISNUMBER(SEARCH($V$21,T481)),"WINCOMHANAM",IF(ISNUMBER(SEARCH($V$22,T481)),"WINCOMNAMDINH",IF(ISNUMBER(SEARCH($V$23,T481)),"WINCOMLANGSON",IF(ISNUMBER(SEARCH($V$24,T481)),"WINCOMTHANHHOA",IF(ISNUMBER(SEARCH($V$25,T481)),"WINCOMYENBAI",IF(ISNUMBER(SEARCH($V$26,T481)),"WINCOMTUYENQUANG",IF(ISNUMBER(SEARCH($V$27,T481)),"WINCOMHUE",IF(ISNUMBER(SEARCH($V$28,T481)),"WINCOMQUANGNAM",IF(ISNUMBER(SEARCH($V$29,T481)),"WINCOMVINHPHUC",IF(ISNUMBER(SEARCH($V$30,T481)),"WINCOMHAGIANG",IF(ISNUMBER(SEARCH($V$31,T481)),"WINCOMNINHBINH",IF(ISNUMBER(SEARCH($V$32,T481)),"WINCOMTRAVINH",IF(ISNUMBER(SEARCH($V$33,T481)),"WINCOMCANTHO",IF(ISNUMBER(SEARCH($V$34,T481)),"WINCOMBENTRE",IF(ISNUMBER(SEARCH($V$35,T481)),"WINCOMCAMAU",IF(ISNUMBER(SEARCH($V$36,T481)),"WINCOMANGIANG",IF(ISNUMBER(SEARCH($V$37,T481)),"WINCOMNINHTHUAN",IF(ISNUMBER(SEARCH($V$38,T481)),"WINCOMTHAIBINH",IF(ISNUMBER(SEARCH($V$39,T481)),"WINCOMGIALAI",IF(ISNUMBER(SEARCH($V$40,T481)),"WINCOMHOABINH",IF(ISNUMBER(SEARCH($V$41,T481)),"WINCOMQUANGNGAI",IF(ISNUMBER(SEARCH($V$42,T481)),"WINCOMBINHTHUAN",IF(ISNUMBER(SEARCH($V$43,T481)),"WINCOMDAKLAK",IF(ISNUMBER(SEARCH($V$44,T481)),"WINCOMSOCTRANG",IF(ISNUMBER(SEARCH($V$45,T481)),"WINCOMSONLA",IF(ISNUMBER(SEARCH($V$46,T481)),"WINCOMKONTUM",IF(ISNUMBER(SEARCH($V$47,T481)),"WINCOMPHUYEN",IF(ISNUMBER(SEARCH($V$48,T481)),"WINCOMQUANGTRI",IF(ISNUMBER(SEARCH($V$49,T481)),"WINCOMBINHDINH",IF(ISNUMBER(SEARCH($V$50,T481)),"WINCOMCAOBANG",IF(ISNUMBER(SEARCH($V$51,T481)),"WINCOMQUANGBINH",IF(ISNUMBER(SEARCH($V$52,T481)),"WINCOMLAMDONG",IF(ISNUMBER(SEARCH($V$53,T481)),"WINCOMVINHLONG",IF(ISNUMBER(SEARCH($V$54,T481)),"WINCOMDONGTHAP",IF(ISNUMBER(SEARCH($V$55,T481)),"WINCOMTIENGIANG",IF(ISNUMBER(SEARCH($V$56,T481)),"WINCOMQUANGNINH",0))))))))))))))))))))))))))))))))))))))))))))))))))))))</f>
        <v>WINCOMHAIDUONG</v>
      </c>
    </row>
    <row r="482" spans="1:25" x14ac:dyDescent="0.2">
      <c r="A482" t="s">
        <v>0</v>
      </c>
      <c r="B482" t="s">
        <v>895</v>
      </c>
      <c r="C482" t="s">
        <v>2</v>
      </c>
      <c r="D482" t="s">
        <v>3</v>
      </c>
      <c r="E482" t="s">
        <v>4</v>
      </c>
      <c r="F482" s="5">
        <f t="shared" si="29"/>
        <v>3</v>
      </c>
      <c r="G482" s="2">
        <v>266538</v>
      </c>
      <c r="H482" s="2">
        <v>293191.80000000005</v>
      </c>
      <c r="I482" t="s">
        <v>5</v>
      </c>
      <c r="J482" t="s">
        <v>6</v>
      </c>
      <c r="K482" t="str">
        <f t="shared" si="30"/>
        <v>Gà muối gói 500g</v>
      </c>
      <c r="L482" s="8" t="str">
        <f>VLOOKUP(K482,'[1]Mã Misa'!$B$2:$D$74,2,0)</f>
        <v>Gà muối 500g</v>
      </c>
      <c r="M482" s="8" t="str">
        <f>VLOOKUP(L482,'[1]Mã Misa'!$C$2:$D$74,2,0)</f>
        <v>GM500</v>
      </c>
      <c r="N482" s="2">
        <v>88846</v>
      </c>
      <c r="O482" t="s">
        <v>896</v>
      </c>
      <c r="P482" s="8" t="str">
        <f t="shared" si="31"/>
        <v>0042835</v>
      </c>
      <c r="Q482" s="8" t="e">
        <f t="array" ref="Q482">IF(VLOOKUP(P482,$AA$1:$AC$32,1,0)&lt;&gt;0,(P482&amp;"A"),0)</f>
        <v>#N/A</v>
      </c>
      <c r="R482" s="12">
        <v>44508</v>
      </c>
      <c r="S482" t="s">
        <v>897</v>
      </c>
      <c r="T482" s="8" t="str">
        <f t="shared" si="32"/>
        <v>VM+ HCM 23</v>
      </c>
      <c r="U482" t="s">
        <v>6240</v>
      </c>
      <c r="Y482" t="str">
        <f t="array" ref="Y482">IF(ISNUMBER(SEARCH($V$3,T482)),"WINCOMHANOI",IF(ISNUMBER(SEARCH($V$4,T482)),"WINCOMHOCHIMINH",IF(ISNUMBER(SEARCH($V$5,T482)),"WINCOMDANANG",IF(ISNUMBER(SEARCH($V$6,T482)),"WINCOMHAIDUONG",IF(ISNUMBER(SEARCH($V$7,T482)),"WINCOMQUANGNINH",IF(ISNUMBER(SEARCH($V$8,T482)),"WINCOMHAIPHONG",IF(ISNUMBER(SEARCH($V$9,T482)),"WINCOMBACGIANG",IF(ISNUMBER(SEARCH($V$10,T482)),"WINCOMBACNINH",IF(ISNUMBER(SEARCH($V$11,T482)),"WINCOMPHUTHO",IF(ISNUMBER(SEARCH($V$12,T482)),"WINCOMHATINH",IF(ISNUMBER(SEARCH($V$13,T482)),"WINCOMTHAINGUYEN",IF(ISNUMBER(SEARCH($V$14,T482)),"WINCOMKHANHHOA",IF(ISNUMBER(SEARCH($V$15,T482)),"WINCOMHUNGYEN",IF(ISNUMBER(SEARCH($V$16,T482)),"WINCOMNGHEAN",IF(ISNUMBER(SEARCH($V$17,T482)),"WINCOMLAOCAI",IF(ISNUMBER(SEARCH($V$18,T482)),"WINCOMVUNGTAU",IF(ISNUMBER(SEARCH($V$19,T482)),"WINCOMBINHDUONG",IF(ISNUMBER(SEARCH($V$20,T482)),"WINCOMKIENGIANG",IF(ISNUMBER(SEARCH($V$21,T482)),"WINCOMHANAM",IF(ISNUMBER(SEARCH($V$22,T482)),"WINCOMNAMDINH",IF(ISNUMBER(SEARCH($V$23,T482)),"WINCOMLANGSON",IF(ISNUMBER(SEARCH($V$24,T482)),"WINCOMTHANHHOA",IF(ISNUMBER(SEARCH($V$25,T482)),"WINCOMYENBAI",IF(ISNUMBER(SEARCH($V$26,T482)),"WINCOMTUYENQUANG",IF(ISNUMBER(SEARCH($V$27,T482)),"WINCOMHUE",IF(ISNUMBER(SEARCH($V$28,T482)),"WINCOMQUANGNAM",IF(ISNUMBER(SEARCH($V$29,T482)),"WINCOMVINHPHUC",IF(ISNUMBER(SEARCH($V$30,T482)),"WINCOMHAGIANG",IF(ISNUMBER(SEARCH($V$31,T482)),"WINCOMNINHBINH",IF(ISNUMBER(SEARCH($V$32,T482)),"WINCOMTRAVINH",IF(ISNUMBER(SEARCH($V$33,T482)),"WINCOMCANTHO",IF(ISNUMBER(SEARCH($V$34,T482)),"WINCOMBENTRE",IF(ISNUMBER(SEARCH($V$35,T482)),"WINCOMCAMAU",IF(ISNUMBER(SEARCH($V$36,T482)),"WINCOMANGIANG",IF(ISNUMBER(SEARCH($V$37,T482)),"WINCOMNINHTHUAN",IF(ISNUMBER(SEARCH($V$38,T482)),"WINCOMTHAIBINH",IF(ISNUMBER(SEARCH($V$39,T482)),"WINCOMGIALAI",IF(ISNUMBER(SEARCH($V$40,T482)),"WINCOMHOABINH",IF(ISNUMBER(SEARCH($V$41,T482)),"WINCOMQUANGNGAI",IF(ISNUMBER(SEARCH($V$42,T482)),"WINCOMBINHTHUAN",IF(ISNUMBER(SEARCH($V$43,T482)),"WINCOMDAKLAK",IF(ISNUMBER(SEARCH($V$44,T482)),"WINCOMSOCTRANG",IF(ISNUMBER(SEARCH($V$45,T482)),"WINCOMSONLA",IF(ISNUMBER(SEARCH($V$46,T482)),"WINCOMKONTUM",IF(ISNUMBER(SEARCH($V$47,T482)),"WINCOMPHUYEN",IF(ISNUMBER(SEARCH($V$48,T482)),"WINCOMQUANGTRI",IF(ISNUMBER(SEARCH($V$49,T482)),"WINCOMBINHDINH",IF(ISNUMBER(SEARCH($V$50,T482)),"WINCOMCAOBANG",IF(ISNUMBER(SEARCH($V$51,T482)),"WINCOMQUANGBINH",IF(ISNUMBER(SEARCH($V$52,T482)),"WINCOMLAMDONG",IF(ISNUMBER(SEARCH($V$53,T482)),"WINCOMVINHLONG",IF(ISNUMBER(SEARCH($V$54,T482)),"WINCOMDONGTHAP",IF(ISNUMBER(SEARCH($V$55,T482)),"WINCOMTIENGIANG",IF(ISNUMBER(SEARCH($V$56,T482)),"WINCOMQUANGNINH",0))))))))))))))))))))))))))))))))))))))))))))))))))))))</f>
        <v>WINCOMHOCHIMINH</v>
      </c>
    </row>
    <row r="483" spans="1:25" x14ac:dyDescent="0.2">
      <c r="A483" t="s">
        <v>0</v>
      </c>
      <c r="B483" t="s">
        <v>895</v>
      </c>
      <c r="C483" t="s">
        <v>31</v>
      </c>
      <c r="D483" t="s">
        <v>123</v>
      </c>
      <c r="E483" t="s">
        <v>4</v>
      </c>
      <c r="F483" s="5">
        <f t="shared" si="29"/>
        <v>1</v>
      </c>
      <c r="G483" s="2">
        <v>55595</v>
      </c>
      <c r="H483" s="2">
        <v>61154.500000000007</v>
      </c>
      <c r="I483" t="s">
        <v>5</v>
      </c>
      <c r="J483" t="s">
        <v>124</v>
      </c>
      <c r="K483" t="str">
        <f t="shared" si="30"/>
        <v>Tai heo muối gói 200g</v>
      </c>
      <c r="L483" s="8" t="str">
        <f>VLOOKUP(K483,'[1]Mã Misa'!$B$2:$D$74,2,0)</f>
        <v>Tai heo muối 200g</v>
      </c>
      <c r="M483" s="8" t="str">
        <f>VLOOKUP(L483,'[1]Mã Misa'!$C$2:$D$74,2,0)</f>
        <v>TH200</v>
      </c>
      <c r="N483" s="2">
        <v>55595</v>
      </c>
      <c r="O483" t="s">
        <v>896</v>
      </c>
      <c r="P483" s="8" t="str">
        <f t="shared" si="31"/>
        <v>0042835</v>
      </c>
      <c r="Q483" s="8" t="e">
        <f t="array" ref="Q483">IF(VLOOKUP(P483,$AA$1:$AC$32,1,0)&lt;&gt;0,(P483&amp;"A"),0)</f>
        <v>#N/A</v>
      </c>
      <c r="R483" s="12">
        <v>44508</v>
      </c>
      <c r="S483" t="s">
        <v>897</v>
      </c>
      <c r="T483" s="8" t="str">
        <f t="shared" si="32"/>
        <v>VM+ HCM 23</v>
      </c>
      <c r="U483" t="s">
        <v>6240</v>
      </c>
      <c r="Y483" t="str">
        <f t="array" ref="Y483">IF(ISNUMBER(SEARCH($V$3,T483)),"WINCOMHANOI",IF(ISNUMBER(SEARCH($V$4,T483)),"WINCOMHOCHIMINH",IF(ISNUMBER(SEARCH($V$5,T483)),"WINCOMDANANG",IF(ISNUMBER(SEARCH($V$6,T483)),"WINCOMHAIDUONG",IF(ISNUMBER(SEARCH($V$7,T483)),"WINCOMQUANGNINH",IF(ISNUMBER(SEARCH($V$8,T483)),"WINCOMHAIPHONG",IF(ISNUMBER(SEARCH($V$9,T483)),"WINCOMBACGIANG",IF(ISNUMBER(SEARCH($V$10,T483)),"WINCOMBACNINH",IF(ISNUMBER(SEARCH($V$11,T483)),"WINCOMPHUTHO",IF(ISNUMBER(SEARCH($V$12,T483)),"WINCOMHATINH",IF(ISNUMBER(SEARCH($V$13,T483)),"WINCOMTHAINGUYEN",IF(ISNUMBER(SEARCH($V$14,T483)),"WINCOMKHANHHOA",IF(ISNUMBER(SEARCH($V$15,T483)),"WINCOMHUNGYEN",IF(ISNUMBER(SEARCH($V$16,T483)),"WINCOMNGHEAN",IF(ISNUMBER(SEARCH($V$17,T483)),"WINCOMLAOCAI",IF(ISNUMBER(SEARCH($V$18,T483)),"WINCOMVUNGTAU",IF(ISNUMBER(SEARCH($V$19,T483)),"WINCOMBINHDUONG",IF(ISNUMBER(SEARCH($V$20,T483)),"WINCOMKIENGIANG",IF(ISNUMBER(SEARCH($V$21,T483)),"WINCOMHANAM",IF(ISNUMBER(SEARCH($V$22,T483)),"WINCOMNAMDINH",IF(ISNUMBER(SEARCH($V$23,T483)),"WINCOMLANGSON",IF(ISNUMBER(SEARCH($V$24,T483)),"WINCOMTHANHHOA",IF(ISNUMBER(SEARCH($V$25,T483)),"WINCOMYENBAI",IF(ISNUMBER(SEARCH($V$26,T483)),"WINCOMTUYENQUANG",IF(ISNUMBER(SEARCH($V$27,T483)),"WINCOMHUE",IF(ISNUMBER(SEARCH($V$28,T483)),"WINCOMQUANGNAM",IF(ISNUMBER(SEARCH($V$29,T483)),"WINCOMVINHPHUC",IF(ISNUMBER(SEARCH($V$30,T483)),"WINCOMHAGIANG",IF(ISNUMBER(SEARCH($V$31,T483)),"WINCOMNINHBINH",IF(ISNUMBER(SEARCH($V$32,T483)),"WINCOMTRAVINH",IF(ISNUMBER(SEARCH($V$33,T483)),"WINCOMCANTHO",IF(ISNUMBER(SEARCH($V$34,T483)),"WINCOMBENTRE",IF(ISNUMBER(SEARCH($V$35,T483)),"WINCOMCAMAU",IF(ISNUMBER(SEARCH($V$36,T483)),"WINCOMANGIANG",IF(ISNUMBER(SEARCH($V$37,T483)),"WINCOMNINHTHUAN",IF(ISNUMBER(SEARCH($V$38,T483)),"WINCOMTHAIBINH",IF(ISNUMBER(SEARCH($V$39,T483)),"WINCOMGIALAI",IF(ISNUMBER(SEARCH($V$40,T483)),"WINCOMHOABINH",IF(ISNUMBER(SEARCH($V$41,T483)),"WINCOMQUANGNGAI",IF(ISNUMBER(SEARCH($V$42,T483)),"WINCOMBINHTHUAN",IF(ISNUMBER(SEARCH($V$43,T483)),"WINCOMDAKLAK",IF(ISNUMBER(SEARCH($V$44,T483)),"WINCOMSOCTRANG",IF(ISNUMBER(SEARCH($V$45,T483)),"WINCOMSONLA",IF(ISNUMBER(SEARCH($V$46,T483)),"WINCOMKONTUM",IF(ISNUMBER(SEARCH($V$47,T483)),"WINCOMPHUYEN",IF(ISNUMBER(SEARCH($V$48,T483)),"WINCOMQUANGTRI",IF(ISNUMBER(SEARCH($V$49,T483)),"WINCOMBINHDINH",IF(ISNUMBER(SEARCH($V$50,T483)),"WINCOMCAOBANG",IF(ISNUMBER(SEARCH($V$51,T483)),"WINCOMQUANGBINH",IF(ISNUMBER(SEARCH($V$52,T483)),"WINCOMLAMDONG",IF(ISNUMBER(SEARCH($V$53,T483)),"WINCOMVINHLONG",IF(ISNUMBER(SEARCH($V$54,T483)),"WINCOMDONGTHAP",IF(ISNUMBER(SEARCH($V$55,T483)),"WINCOMTIENGIANG",IF(ISNUMBER(SEARCH($V$56,T483)),"WINCOMQUANGNINH",0))))))))))))))))))))))))))))))))))))))))))))))))))))))</f>
        <v>WINCOMHOCHIMINH</v>
      </c>
    </row>
    <row r="484" spans="1:25" x14ac:dyDescent="0.2">
      <c r="A484" t="s">
        <v>0</v>
      </c>
      <c r="B484" t="s">
        <v>895</v>
      </c>
      <c r="C484" t="s">
        <v>34</v>
      </c>
      <c r="D484" t="s">
        <v>121</v>
      </c>
      <c r="E484" t="s">
        <v>4</v>
      </c>
      <c r="F484" s="5">
        <f t="shared" si="29"/>
        <v>1</v>
      </c>
      <c r="G484" s="2">
        <v>101989</v>
      </c>
      <c r="H484" s="2">
        <v>112187.90000000001</v>
      </c>
      <c r="I484" t="s">
        <v>5</v>
      </c>
      <c r="J484" t="s">
        <v>122</v>
      </c>
      <c r="K484" t="str">
        <f t="shared" si="30"/>
        <v>Giò tai nấm hương 500g</v>
      </c>
      <c r="L484" s="8" t="str">
        <f>VLOOKUP(K484,'[1]Mã Misa'!$B$2:$D$74,2,0)</f>
        <v>Giò tai nấm hương 500g</v>
      </c>
      <c r="M484" s="8" t="str">
        <f>VLOOKUP(L484,'[1]Mã Misa'!$C$2:$D$74,2,0)</f>
        <v>GTNH500</v>
      </c>
      <c r="N484" s="2">
        <v>101989</v>
      </c>
      <c r="O484" t="s">
        <v>896</v>
      </c>
      <c r="P484" s="8" t="str">
        <f t="shared" si="31"/>
        <v>0042835</v>
      </c>
      <c r="Q484" s="8" t="e">
        <f t="array" ref="Q484">IF(VLOOKUP(P484,$AA$1:$AC$32,1,0)&lt;&gt;0,(P484&amp;"A"),0)</f>
        <v>#N/A</v>
      </c>
      <c r="R484" s="12">
        <v>44508</v>
      </c>
      <c r="S484" t="s">
        <v>897</v>
      </c>
      <c r="T484" s="8" t="str">
        <f t="shared" si="32"/>
        <v>VM+ HCM 23</v>
      </c>
      <c r="U484" t="s">
        <v>6240</v>
      </c>
      <c r="Y484" t="str">
        <f t="array" ref="Y484">IF(ISNUMBER(SEARCH($V$3,T484)),"WINCOMHANOI",IF(ISNUMBER(SEARCH($V$4,T484)),"WINCOMHOCHIMINH",IF(ISNUMBER(SEARCH($V$5,T484)),"WINCOMDANANG",IF(ISNUMBER(SEARCH($V$6,T484)),"WINCOMHAIDUONG",IF(ISNUMBER(SEARCH($V$7,T484)),"WINCOMQUANGNINH",IF(ISNUMBER(SEARCH($V$8,T484)),"WINCOMHAIPHONG",IF(ISNUMBER(SEARCH($V$9,T484)),"WINCOMBACGIANG",IF(ISNUMBER(SEARCH($V$10,T484)),"WINCOMBACNINH",IF(ISNUMBER(SEARCH($V$11,T484)),"WINCOMPHUTHO",IF(ISNUMBER(SEARCH($V$12,T484)),"WINCOMHATINH",IF(ISNUMBER(SEARCH($V$13,T484)),"WINCOMTHAINGUYEN",IF(ISNUMBER(SEARCH($V$14,T484)),"WINCOMKHANHHOA",IF(ISNUMBER(SEARCH($V$15,T484)),"WINCOMHUNGYEN",IF(ISNUMBER(SEARCH($V$16,T484)),"WINCOMNGHEAN",IF(ISNUMBER(SEARCH($V$17,T484)),"WINCOMLAOCAI",IF(ISNUMBER(SEARCH($V$18,T484)),"WINCOMVUNGTAU",IF(ISNUMBER(SEARCH($V$19,T484)),"WINCOMBINHDUONG",IF(ISNUMBER(SEARCH($V$20,T484)),"WINCOMKIENGIANG",IF(ISNUMBER(SEARCH($V$21,T484)),"WINCOMHANAM",IF(ISNUMBER(SEARCH($V$22,T484)),"WINCOMNAMDINH",IF(ISNUMBER(SEARCH($V$23,T484)),"WINCOMLANGSON",IF(ISNUMBER(SEARCH($V$24,T484)),"WINCOMTHANHHOA",IF(ISNUMBER(SEARCH($V$25,T484)),"WINCOMYENBAI",IF(ISNUMBER(SEARCH($V$26,T484)),"WINCOMTUYENQUANG",IF(ISNUMBER(SEARCH($V$27,T484)),"WINCOMHUE",IF(ISNUMBER(SEARCH($V$28,T484)),"WINCOMQUANGNAM",IF(ISNUMBER(SEARCH($V$29,T484)),"WINCOMVINHPHUC",IF(ISNUMBER(SEARCH($V$30,T484)),"WINCOMHAGIANG",IF(ISNUMBER(SEARCH($V$31,T484)),"WINCOMNINHBINH",IF(ISNUMBER(SEARCH($V$32,T484)),"WINCOMTRAVINH",IF(ISNUMBER(SEARCH($V$33,T484)),"WINCOMCANTHO",IF(ISNUMBER(SEARCH($V$34,T484)),"WINCOMBENTRE",IF(ISNUMBER(SEARCH($V$35,T484)),"WINCOMCAMAU",IF(ISNUMBER(SEARCH($V$36,T484)),"WINCOMANGIANG",IF(ISNUMBER(SEARCH($V$37,T484)),"WINCOMNINHTHUAN",IF(ISNUMBER(SEARCH($V$38,T484)),"WINCOMTHAIBINH",IF(ISNUMBER(SEARCH($V$39,T484)),"WINCOMGIALAI",IF(ISNUMBER(SEARCH($V$40,T484)),"WINCOMHOABINH",IF(ISNUMBER(SEARCH($V$41,T484)),"WINCOMQUANGNGAI",IF(ISNUMBER(SEARCH($V$42,T484)),"WINCOMBINHTHUAN",IF(ISNUMBER(SEARCH($V$43,T484)),"WINCOMDAKLAK",IF(ISNUMBER(SEARCH($V$44,T484)),"WINCOMSOCTRANG",IF(ISNUMBER(SEARCH($V$45,T484)),"WINCOMSONLA",IF(ISNUMBER(SEARCH($V$46,T484)),"WINCOMKONTUM",IF(ISNUMBER(SEARCH($V$47,T484)),"WINCOMPHUYEN",IF(ISNUMBER(SEARCH($V$48,T484)),"WINCOMQUANGTRI",IF(ISNUMBER(SEARCH($V$49,T484)),"WINCOMBINHDINH",IF(ISNUMBER(SEARCH($V$50,T484)),"WINCOMCAOBANG",IF(ISNUMBER(SEARCH($V$51,T484)),"WINCOMQUANGBINH",IF(ISNUMBER(SEARCH($V$52,T484)),"WINCOMLAMDONG",IF(ISNUMBER(SEARCH($V$53,T484)),"WINCOMVINHLONG",IF(ISNUMBER(SEARCH($V$54,T484)),"WINCOMDONGTHAP",IF(ISNUMBER(SEARCH($V$55,T484)),"WINCOMTIENGIANG",IF(ISNUMBER(SEARCH($V$56,T484)),"WINCOMQUANGNINH",0))))))))))))))))))))))))))))))))))))))))))))))))))))))</f>
        <v>WINCOMHOCHIMINH</v>
      </c>
    </row>
    <row r="485" spans="1:25" x14ac:dyDescent="0.2">
      <c r="A485" t="s">
        <v>0</v>
      </c>
      <c r="B485" t="s">
        <v>898</v>
      </c>
      <c r="C485" t="s">
        <v>2</v>
      </c>
      <c r="D485" t="s">
        <v>134</v>
      </c>
      <c r="E485" t="s">
        <v>4</v>
      </c>
      <c r="F485" s="5">
        <f t="shared" si="29"/>
        <v>1</v>
      </c>
      <c r="G485" s="2">
        <v>90750</v>
      </c>
      <c r="H485" s="2">
        <v>99825.000000000015</v>
      </c>
      <c r="I485" t="s">
        <v>5</v>
      </c>
      <c r="J485" t="s">
        <v>135</v>
      </c>
      <c r="K485" t="str">
        <f t="shared" si="30"/>
        <v>_Chân gà sốt cay 400g</v>
      </c>
      <c r="L485" s="8" t="str">
        <f>VLOOKUP(K485,'[1]Mã Misa'!$B$2:$D$74,2,0)</f>
        <v>Chân gà sốt cay 400g</v>
      </c>
      <c r="M485" s="8" t="str">
        <f>VLOOKUP(L485,'[1]Mã Misa'!$C$2:$D$74,2,0)</f>
        <v>CGSC400</v>
      </c>
      <c r="N485" s="2">
        <v>90750</v>
      </c>
      <c r="O485" t="s">
        <v>899</v>
      </c>
      <c r="P485" s="8" t="str">
        <f t="shared" si="31"/>
        <v>0137125</v>
      </c>
      <c r="Q485" s="8" t="e">
        <f t="array" ref="Q485">IF(VLOOKUP(P485,$AA$1:$AC$32,1,0)&lt;&gt;0,(P485&amp;"A"),0)</f>
        <v>#N/A</v>
      </c>
      <c r="R485" s="12">
        <v>44508</v>
      </c>
      <c r="S485" t="s">
        <v>152</v>
      </c>
      <c r="T485" s="8" t="str">
        <f t="shared" si="32"/>
        <v>VM+ HNI 15</v>
      </c>
      <c r="U485" t="s">
        <v>6016</v>
      </c>
      <c r="Y485" t="str">
        <f t="array" ref="Y485">IF(ISNUMBER(SEARCH($V$3,T485)),"WINCOMHANOI",IF(ISNUMBER(SEARCH($V$4,T485)),"WINCOMHOCHIMINH",IF(ISNUMBER(SEARCH($V$5,T485)),"WINCOMDANANG",IF(ISNUMBER(SEARCH($V$6,T485)),"WINCOMHAIDUONG",IF(ISNUMBER(SEARCH($V$7,T485)),"WINCOMQUANGNINH",IF(ISNUMBER(SEARCH($V$8,T485)),"WINCOMHAIPHONG",IF(ISNUMBER(SEARCH($V$9,T485)),"WINCOMBACGIANG",IF(ISNUMBER(SEARCH($V$10,T485)),"WINCOMBACNINH",IF(ISNUMBER(SEARCH($V$11,T485)),"WINCOMPHUTHO",IF(ISNUMBER(SEARCH($V$12,T485)),"WINCOMHATINH",IF(ISNUMBER(SEARCH($V$13,T485)),"WINCOMTHAINGUYEN",IF(ISNUMBER(SEARCH($V$14,T485)),"WINCOMKHANHHOA",IF(ISNUMBER(SEARCH($V$15,T485)),"WINCOMHUNGYEN",IF(ISNUMBER(SEARCH($V$16,T485)),"WINCOMNGHEAN",IF(ISNUMBER(SEARCH($V$17,T485)),"WINCOMLAOCAI",IF(ISNUMBER(SEARCH($V$18,T485)),"WINCOMVUNGTAU",IF(ISNUMBER(SEARCH($V$19,T485)),"WINCOMBINHDUONG",IF(ISNUMBER(SEARCH($V$20,T485)),"WINCOMKIENGIANG",IF(ISNUMBER(SEARCH($V$21,T485)),"WINCOMHANAM",IF(ISNUMBER(SEARCH($V$22,T485)),"WINCOMNAMDINH",IF(ISNUMBER(SEARCH($V$23,T485)),"WINCOMLANGSON",IF(ISNUMBER(SEARCH($V$24,T485)),"WINCOMTHANHHOA",IF(ISNUMBER(SEARCH($V$25,T485)),"WINCOMYENBAI",IF(ISNUMBER(SEARCH($V$26,T485)),"WINCOMTUYENQUANG",IF(ISNUMBER(SEARCH($V$27,T485)),"WINCOMHUE",IF(ISNUMBER(SEARCH($V$28,T485)),"WINCOMQUANGNAM",IF(ISNUMBER(SEARCH($V$29,T485)),"WINCOMVINHPHUC",IF(ISNUMBER(SEARCH($V$30,T485)),"WINCOMHAGIANG",IF(ISNUMBER(SEARCH($V$31,T485)),"WINCOMNINHBINH",IF(ISNUMBER(SEARCH($V$32,T485)),"WINCOMTRAVINH",IF(ISNUMBER(SEARCH($V$33,T485)),"WINCOMCANTHO",IF(ISNUMBER(SEARCH($V$34,T485)),"WINCOMBENTRE",IF(ISNUMBER(SEARCH($V$35,T485)),"WINCOMCAMAU",IF(ISNUMBER(SEARCH($V$36,T485)),"WINCOMANGIANG",IF(ISNUMBER(SEARCH($V$37,T485)),"WINCOMNINHTHUAN",IF(ISNUMBER(SEARCH($V$38,T485)),"WINCOMTHAIBINH",IF(ISNUMBER(SEARCH($V$39,T485)),"WINCOMGIALAI",IF(ISNUMBER(SEARCH($V$40,T485)),"WINCOMHOABINH",IF(ISNUMBER(SEARCH($V$41,T485)),"WINCOMQUANGNGAI",IF(ISNUMBER(SEARCH($V$42,T485)),"WINCOMBINHTHUAN",IF(ISNUMBER(SEARCH($V$43,T485)),"WINCOMDAKLAK",IF(ISNUMBER(SEARCH($V$44,T485)),"WINCOMSOCTRANG",IF(ISNUMBER(SEARCH($V$45,T485)),"WINCOMSONLA",IF(ISNUMBER(SEARCH($V$46,T485)),"WINCOMKONTUM",IF(ISNUMBER(SEARCH($V$47,T485)),"WINCOMPHUYEN",IF(ISNUMBER(SEARCH($V$48,T485)),"WINCOMQUANGTRI",IF(ISNUMBER(SEARCH($V$49,T485)),"WINCOMBINHDINH",IF(ISNUMBER(SEARCH($V$50,T485)),"WINCOMCAOBANG",IF(ISNUMBER(SEARCH($V$51,T485)),"WINCOMQUANGBINH",IF(ISNUMBER(SEARCH($V$52,T485)),"WINCOMLAMDONG",IF(ISNUMBER(SEARCH($V$53,T485)),"WINCOMVINHLONG",IF(ISNUMBER(SEARCH($V$54,T485)),"WINCOMDONGTHAP",IF(ISNUMBER(SEARCH($V$55,T485)),"WINCOMTIENGIANG",IF(ISNUMBER(SEARCH($V$56,T485)),"WINCOMQUANGNINH",0))))))))))))))))))))))))))))))))))))))))))))))))))))))</f>
        <v>WINCOMHANOI</v>
      </c>
    </row>
    <row r="486" spans="1:25" x14ac:dyDescent="0.2">
      <c r="A486" t="s">
        <v>0</v>
      </c>
      <c r="B486" t="s">
        <v>900</v>
      </c>
      <c r="C486" t="s">
        <v>2</v>
      </c>
      <c r="D486" t="s">
        <v>45</v>
      </c>
      <c r="E486" t="s">
        <v>4</v>
      </c>
      <c r="F486" s="5">
        <f t="shared" si="29"/>
        <v>1</v>
      </c>
      <c r="G486" s="2">
        <v>87787</v>
      </c>
      <c r="H486" s="2">
        <v>96565.700000000012</v>
      </c>
      <c r="I486" t="s">
        <v>5</v>
      </c>
      <c r="J486" t="s">
        <v>46</v>
      </c>
      <c r="K486" t="str">
        <f t="shared" si="30"/>
        <v>Bắp bò muối gói 200g</v>
      </c>
      <c r="L486" s="8" t="str">
        <f>VLOOKUP(K486,'[1]Mã Misa'!$B$2:$D$74,2,0)</f>
        <v>Bắp bò muối 200g</v>
      </c>
      <c r="M486" s="8" t="str">
        <f>VLOOKUP(L486,'[1]Mã Misa'!$C$2:$D$74,2,0)</f>
        <v>BBM200</v>
      </c>
      <c r="N486" s="2">
        <v>87787</v>
      </c>
      <c r="O486" t="s">
        <v>901</v>
      </c>
      <c r="P486" s="8" t="str">
        <f t="shared" si="31"/>
        <v>0001488</v>
      </c>
      <c r="Q486" s="8" t="e">
        <f t="array" ref="Q486">IF(VLOOKUP(P486,$AA$1:$AC$32,1,0)&lt;&gt;0,(P486&amp;"A"),0)</f>
        <v>#N/A</v>
      </c>
      <c r="R486" s="12">
        <v>44508</v>
      </c>
      <c r="S486" t="s">
        <v>902</v>
      </c>
      <c r="T486" s="8" t="str">
        <f t="shared" si="32"/>
        <v xml:space="preserve">VM+TBH 19 </v>
      </c>
      <c r="U486" t="s">
        <v>6241</v>
      </c>
      <c r="Y486" t="str">
        <f t="array" ref="Y486">IF(ISNUMBER(SEARCH($V$3,T486)),"WINCOMHANOI",IF(ISNUMBER(SEARCH($V$4,T486)),"WINCOMHOCHIMINH",IF(ISNUMBER(SEARCH($V$5,T486)),"WINCOMDANANG",IF(ISNUMBER(SEARCH($V$6,T486)),"WINCOMHAIDUONG",IF(ISNUMBER(SEARCH($V$7,T486)),"WINCOMQUANGNINH",IF(ISNUMBER(SEARCH($V$8,T486)),"WINCOMHAIPHONG",IF(ISNUMBER(SEARCH($V$9,T486)),"WINCOMBACGIANG",IF(ISNUMBER(SEARCH($V$10,T486)),"WINCOMBACNINH",IF(ISNUMBER(SEARCH($V$11,T486)),"WINCOMPHUTHO",IF(ISNUMBER(SEARCH($V$12,T486)),"WINCOMHATINH",IF(ISNUMBER(SEARCH($V$13,T486)),"WINCOMTHAINGUYEN",IF(ISNUMBER(SEARCH($V$14,T486)),"WINCOMKHANHHOA",IF(ISNUMBER(SEARCH($V$15,T486)),"WINCOMHUNGYEN",IF(ISNUMBER(SEARCH($V$16,T486)),"WINCOMNGHEAN",IF(ISNUMBER(SEARCH($V$17,T486)),"WINCOMLAOCAI",IF(ISNUMBER(SEARCH($V$18,T486)),"WINCOMVUNGTAU",IF(ISNUMBER(SEARCH($V$19,T486)),"WINCOMBINHDUONG",IF(ISNUMBER(SEARCH($V$20,T486)),"WINCOMKIENGIANG",IF(ISNUMBER(SEARCH($V$21,T486)),"WINCOMHANAM",IF(ISNUMBER(SEARCH($V$22,T486)),"WINCOMNAMDINH",IF(ISNUMBER(SEARCH($V$23,T486)),"WINCOMLANGSON",IF(ISNUMBER(SEARCH($V$24,T486)),"WINCOMTHANHHOA",IF(ISNUMBER(SEARCH($V$25,T486)),"WINCOMYENBAI",IF(ISNUMBER(SEARCH($V$26,T486)),"WINCOMTUYENQUANG",IF(ISNUMBER(SEARCH($V$27,T486)),"WINCOMHUE",IF(ISNUMBER(SEARCH($V$28,T486)),"WINCOMQUANGNAM",IF(ISNUMBER(SEARCH($V$29,T486)),"WINCOMVINHPHUC",IF(ISNUMBER(SEARCH($V$30,T486)),"WINCOMHAGIANG",IF(ISNUMBER(SEARCH($V$31,T486)),"WINCOMNINHBINH",IF(ISNUMBER(SEARCH($V$32,T486)),"WINCOMTRAVINH",IF(ISNUMBER(SEARCH($V$33,T486)),"WINCOMCANTHO",IF(ISNUMBER(SEARCH($V$34,T486)),"WINCOMBENTRE",IF(ISNUMBER(SEARCH($V$35,T486)),"WINCOMCAMAU",IF(ISNUMBER(SEARCH($V$36,T486)),"WINCOMANGIANG",IF(ISNUMBER(SEARCH($V$37,T486)),"WINCOMNINHTHUAN",IF(ISNUMBER(SEARCH($V$38,T486)),"WINCOMTHAIBINH",IF(ISNUMBER(SEARCH($V$39,T486)),"WINCOMGIALAI",IF(ISNUMBER(SEARCH($V$40,T486)),"WINCOMHOABINH",IF(ISNUMBER(SEARCH($V$41,T486)),"WINCOMQUANGNGAI",IF(ISNUMBER(SEARCH($V$42,T486)),"WINCOMBINHTHUAN",IF(ISNUMBER(SEARCH($V$43,T486)),"WINCOMDAKLAK",IF(ISNUMBER(SEARCH($V$44,T486)),"WINCOMSOCTRANG",IF(ISNUMBER(SEARCH($V$45,T486)),"WINCOMSONLA",IF(ISNUMBER(SEARCH($V$46,T486)),"WINCOMKONTUM",IF(ISNUMBER(SEARCH($V$47,T486)),"WINCOMPHUYEN",IF(ISNUMBER(SEARCH($V$48,T486)),"WINCOMQUANGTRI",IF(ISNUMBER(SEARCH($V$49,T486)),"WINCOMBINHDINH",IF(ISNUMBER(SEARCH($V$50,T486)),"WINCOMCAOBANG",IF(ISNUMBER(SEARCH($V$51,T486)),"WINCOMQUANGBINH",IF(ISNUMBER(SEARCH($V$52,T486)),"WINCOMLAMDONG",IF(ISNUMBER(SEARCH($V$53,T486)),"WINCOMVINHLONG",IF(ISNUMBER(SEARCH($V$54,T486)),"WINCOMDONGTHAP",IF(ISNUMBER(SEARCH($V$55,T486)),"WINCOMTIENGIANG",IF(ISNUMBER(SEARCH($V$56,T486)),"WINCOMQUANGNINH",0))))))))))))))))))))))))))))))))))))))))))))))))))))))</f>
        <v>WINCOMTHAIBINH</v>
      </c>
    </row>
    <row r="487" spans="1:25" x14ac:dyDescent="0.2">
      <c r="A487" t="s">
        <v>0</v>
      </c>
      <c r="B487" t="s">
        <v>903</v>
      </c>
      <c r="C487" t="s">
        <v>2</v>
      </c>
      <c r="D487" t="s">
        <v>3</v>
      </c>
      <c r="E487" t="s">
        <v>4</v>
      </c>
      <c r="F487" s="5">
        <f t="shared" si="29"/>
        <v>1</v>
      </c>
      <c r="G487" s="2">
        <v>88846</v>
      </c>
      <c r="H487" s="2">
        <v>97730.6</v>
      </c>
      <c r="I487" t="s">
        <v>5</v>
      </c>
      <c r="J487" t="s">
        <v>6</v>
      </c>
      <c r="K487" t="str">
        <f t="shared" si="30"/>
        <v>Gà muối gói 500g</v>
      </c>
      <c r="L487" s="8" t="str">
        <f>VLOOKUP(K487,'[1]Mã Misa'!$B$2:$D$74,2,0)</f>
        <v>Gà muối 500g</v>
      </c>
      <c r="M487" s="8" t="str">
        <f>VLOOKUP(L487,'[1]Mã Misa'!$C$2:$D$74,2,0)</f>
        <v>GM500</v>
      </c>
      <c r="N487" s="2">
        <v>88846</v>
      </c>
      <c r="O487" t="s">
        <v>904</v>
      </c>
      <c r="P487" s="8" t="str">
        <f t="shared" si="31"/>
        <v>0000871</v>
      </c>
      <c r="Q487" s="8" t="str">
        <f t="array" ref="Q487">IF(VLOOKUP(P487,$AA$1:$AC$32,1,0)&lt;&gt;0,(P487&amp;"A"),0)</f>
        <v>0000871A</v>
      </c>
      <c r="R487" s="12">
        <v>44508</v>
      </c>
      <c r="S487" t="s">
        <v>905</v>
      </c>
      <c r="T487" s="8" t="str">
        <f t="shared" si="32"/>
        <v>VM+ QNM 45</v>
      </c>
      <c r="U487" t="s">
        <v>6242</v>
      </c>
      <c r="Y487" t="str">
        <f t="array" ref="Y487">IF(ISNUMBER(SEARCH($V$3,T487)),"WINCOMHANOI",IF(ISNUMBER(SEARCH($V$4,T487)),"WINCOMHOCHIMINH",IF(ISNUMBER(SEARCH($V$5,T487)),"WINCOMDANANG",IF(ISNUMBER(SEARCH($V$6,T487)),"WINCOMHAIDUONG",IF(ISNUMBER(SEARCH($V$7,T487)),"WINCOMQUANGNINH",IF(ISNUMBER(SEARCH($V$8,T487)),"WINCOMHAIPHONG",IF(ISNUMBER(SEARCH($V$9,T487)),"WINCOMBACGIANG",IF(ISNUMBER(SEARCH($V$10,T487)),"WINCOMBACNINH",IF(ISNUMBER(SEARCH($V$11,T487)),"WINCOMPHUTHO",IF(ISNUMBER(SEARCH($V$12,T487)),"WINCOMHATINH",IF(ISNUMBER(SEARCH($V$13,T487)),"WINCOMTHAINGUYEN",IF(ISNUMBER(SEARCH($V$14,T487)),"WINCOMKHANHHOA",IF(ISNUMBER(SEARCH($V$15,T487)),"WINCOMHUNGYEN",IF(ISNUMBER(SEARCH($V$16,T487)),"WINCOMNGHEAN",IF(ISNUMBER(SEARCH($V$17,T487)),"WINCOMLAOCAI",IF(ISNUMBER(SEARCH($V$18,T487)),"WINCOMVUNGTAU",IF(ISNUMBER(SEARCH($V$19,T487)),"WINCOMBINHDUONG",IF(ISNUMBER(SEARCH($V$20,T487)),"WINCOMKIENGIANG",IF(ISNUMBER(SEARCH($V$21,T487)),"WINCOMHANAM",IF(ISNUMBER(SEARCH($V$22,T487)),"WINCOMNAMDINH",IF(ISNUMBER(SEARCH($V$23,T487)),"WINCOMLANGSON",IF(ISNUMBER(SEARCH($V$24,T487)),"WINCOMTHANHHOA",IF(ISNUMBER(SEARCH($V$25,T487)),"WINCOMYENBAI",IF(ISNUMBER(SEARCH($V$26,T487)),"WINCOMTUYENQUANG",IF(ISNUMBER(SEARCH($V$27,T487)),"WINCOMHUE",IF(ISNUMBER(SEARCH($V$28,T487)),"WINCOMQUANGNAM",IF(ISNUMBER(SEARCH($V$29,T487)),"WINCOMVINHPHUC",IF(ISNUMBER(SEARCH($V$30,T487)),"WINCOMHAGIANG",IF(ISNUMBER(SEARCH($V$31,T487)),"WINCOMNINHBINH",IF(ISNUMBER(SEARCH($V$32,T487)),"WINCOMTRAVINH",IF(ISNUMBER(SEARCH($V$33,T487)),"WINCOMCANTHO",IF(ISNUMBER(SEARCH($V$34,T487)),"WINCOMBENTRE",IF(ISNUMBER(SEARCH($V$35,T487)),"WINCOMCAMAU",IF(ISNUMBER(SEARCH($V$36,T487)),"WINCOMANGIANG",IF(ISNUMBER(SEARCH($V$37,T487)),"WINCOMNINHTHUAN",IF(ISNUMBER(SEARCH($V$38,T487)),"WINCOMTHAIBINH",IF(ISNUMBER(SEARCH($V$39,T487)),"WINCOMGIALAI",IF(ISNUMBER(SEARCH($V$40,T487)),"WINCOMHOABINH",IF(ISNUMBER(SEARCH($V$41,T487)),"WINCOMQUANGNGAI",IF(ISNUMBER(SEARCH($V$42,T487)),"WINCOMBINHTHUAN",IF(ISNUMBER(SEARCH($V$43,T487)),"WINCOMDAKLAK",IF(ISNUMBER(SEARCH($V$44,T487)),"WINCOMSOCTRANG",IF(ISNUMBER(SEARCH($V$45,T487)),"WINCOMSONLA",IF(ISNUMBER(SEARCH($V$46,T487)),"WINCOMKONTUM",IF(ISNUMBER(SEARCH($V$47,T487)),"WINCOMPHUYEN",IF(ISNUMBER(SEARCH($V$48,T487)),"WINCOMQUANGTRI",IF(ISNUMBER(SEARCH($V$49,T487)),"WINCOMBINHDINH",IF(ISNUMBER(SEARCH($V$50,T487)),"WINCOMCAOBANG",IF(ISNUMBER(SEARCH($V$51,T487)),"WINCOMQUANGBINH",IF(ISNUMBER(SEARCH($V$52,T487)),"WINCOMLAMDONG",IF(ISNUMBER(SEARCH($V$53,T487)),"WINCOMVINHLONG",IF(ISNUMBER(SEARCH($V$54,T487)),"WINCOMDONGTHAP",IF(ISNUMBER(SEARCH($V$55,T487)),"WINCOMTIENGIANG",IF(ISNUMBER(SEARCH($V$56,T487)),"WINCOMQUANGNINH",0))))))))))))))))))))))))))))))))))))))))))))))))))))))</f>
        <v>WINCOMQUANGNAM</v>
      </c>
    </row>
    <row r="488" spans="1:25" x14ac:dyDescent="0.2">
      <c r="A488" t="s">
        <v>0</v>
      </c>
      <c r="B488" t="s">
        <v>906</v>
      </c>
      <c r="C488" t="s">
        <v>2</v>
      </c>
      <c r="D488" t="s">
        <v>20</v>
      </c>
      <c r="E488" t="s">
        <v>4</v>
      </c>
      <c r="F488" s="5">
        <f t="shared" si="29"/>
        <v>2</v>
      </c>
      <c r="G488" s="2">
        <v>100364</v>
      </c>
      <c r="H488" s="2">
        <v>110400.40000000001</v>
      </c>
      <c r="I488" t="s">
        <v>5</v>
      </c>
      <c r="J488" t="s">
        <v>21</v>
      </c>
      <c r="K488" t="str">
        <f t="shared" si="30"/>
        <v>Giò tai lưỡi xào gói 250g</v>
      </c>
      <c r="L488" s="8" t="str">
        <f>VLOOKUP(K488,'[1]Mã Misa'!$B$2:$D$74,2,0)</f>
        <v>Giò Tai Lưỡi Xào 250g</v>
      </c>
      <c r="M488" s="8" t="str">
        <f>VLOOKUP(L488,'[1]Mã Misa'!$C$2:$D$74,2,0)</f>
        <v>GTLX250G</v>
      </c>
      <c r="N488" s="2">
        <v>50182</v>
      </c>
      <c r="O488" t="s">
        <v>907</v>
      </c>
      <c r="P488" s="8" t="str">
        <f t="shared" si="31"/>
        <v>0137150</v>
      </c>
      <c r="Q488" s="8" t="e">
        <f t="array" ref="Q488">IF(VLOOKUP(P488,$AA$1:$AC$32,1,0)&lt;&gt;0,(P488&amp;"A"),0)</f>
        <v>#N/A</v>
      </c>
      <c r="R488" s="12">
        <v>44508</v>
      </c>
      <c r="S488" t="s">
        <v>908</v>
      </c>
      <c r="T488" s="8" t="str">
        <f t="shared" si="32"/>
        <v>VM+ HNI Th</v>
      </c>
      <c r="U488" t="s">
        <v>6243</v>
      </c>
      <c r="Y488" t="str">
        <f t="array" ref="Y488">IF(ISNUMBER(SEARCH($V$3,T488)),"WINCOMHANOI",IF(ISNUMBER(SEARCH($V$4,T488)),"WINCOMHOCHIMINH",IF(ISNUMBER(SEARCH($V$5,T488)),"WINCOMDANANG",IF(ISNUMBER(SEARCH($V$6,T488)),"WINCOMHAIDUONG",IF(ISNUMBER(SEARCH($V$7,T488)),"WINCOMQUANGNINH",IF(ISNUMBER(SEARCH($V$8,T488)),"WINCOMHAIPHONG",IF(ISNUMBER(SEARCH($V$9,T488)),"WINCOMBACGIANG",IF(ISNUMBER(SEARCH($V$10,T488)),"WINCOMBACNINH",IF(ISNUMBER(SEARCH($V$11,T488)),"WINCOMPHUTHO",IF(ISNUMBER(SEARCH($V$12,T488)),"WINCOMHATINH",IF(ISNUMBER(SEARCH($V$13,T488)),"WINCOMTHAINGUYEN",IF(ISNUMBER(SEARCH($V$14,T488)),"WINCOMKHANHHOA",IF(ISNUMBER(SEARCH($V$15,T488)),"WINCOMHUNGYEN",IF(ISNUMBER(SEARCH($V$16,T488)),"WINCOMNGHEAN",IF(ISNUMBER(SEARCH($V$17,T488)),"WINCOMLAOCAI",IF(ISNUMBER(SEARCH($V$18,T488)),"WINCOMVUNGTAU",IF(ISNUMBER(SEARCH($V$19,T488)),"WINCOMBINHDUONG",IF(ISNUMBER(SEARCH($V$20,T488)),"WINCOMKIENGIANG",IF(ISNUMBER(SEARCH($V$21,T488)),"WINCOMHANAM",IF(ISNUMBER(SEARCH($V$22,T488)),"WINCOMNAMDINH",IF(ISNUMBER(SEARCH($V$23,T488)),"WINCOMLANGSON",IF(ISNUMBER(SEARCH($V$24,T488)),"WINCOMTHANHHOA",IF(ISNUMBER(SEARCH($V$25,T488)),"WINCOMYENBAI",IF(ISNUMBER(SEARCH($V$26,T488)),"WINCOMTUYENQUANG",IF(ISNUMBER(SEARCH($V$27,T488)),"WINCOMHUE",IF(ISNUMBER(SEARCH($V$28,T488)),"WINCOMQUANGNAM",IF(ISNUMBER(SEARCH($V$29,T488)),"WINCOMVINHPHUC",IF(ISNUMBER(SEARCH($V$30,T488)),"WINCOMHAGIANG",IF(ISNUMBER(SEARCH($V$31,T488)),"WINCOMNINHBINH",IF(ISNUMBER(SEARCH($V$32,T488)),"WINCOMTRAVINH",IF(ISNUMBER(SEARCH($V$33,T488)),"WINCOMCANTHO",IF(ISNUMBER(SEARCH($V$34,T488)),"WINCOMBENTRE",IF(ISNUMBER(SEARCH($V$35,T488)),"WINCOMCAMAU",IF(ISNUMBER(SEARCH($V$36,T488)),"WINCOMANGIANG",IF(ISNUMBER(SEARCH($V$37,T488)),"WINCOMNINHTHUAN",IF(ISNUMBER(SEARCH($V$38,T488)),"WINCOMTHAIBINH",IF(ISNUMBER(SEARCH($V$39,T488)),"WINCOMGIALAI",IF(ISNUMBER(SEARCH($V$40,T488)),"WINCOMHOABINH",IF(ISNUMBER(SEARCH($V$41,T488)),"WINCOMQUANGNGAI",IF(ISNUMBER(SEARCH($V$42,T488)),"WINCOMBINHTHUAN",IF(ISNUMBER(SEARCH($V$43,T488)),"WINCOMDAKLAK",IF(ISNUMBER(SEARCH($V$44,T488)),"WINCOMSOCTRANG",IF(ISNUMBER(SEARCH($V$45,T488)),"WINCOMSONLA",IF(ISNUMBER(SEARCH($V$46,T488)),"WINCOMKONTUM",IF(ISNUMBER(SEARCH($V$47,T488)),"WINCOMPHUYEN",IF(ISNUMBER(SEARCH($V$48,T488)),"WINCOMQUANGTRI",IF(ISNUMBER(SEARCH($V$49,T488)),"WINCOMBINHDINH",IF(ISNUMBER(SEARCH($V$50,T488)),"WINCOMCAOBANG",IF(ISNUMBER(SEARCH($V$51,T488)),"WINCOMQUANGBINH",IF(ISNUMBER(SEARCH($V$52,T488)),"WINCOMLAMDONG",IF(ISNUMBER(SEARCH($V$53,T488)),"WINCOMVINHLONG",IF(ISNUMBER(SEARCH($V$54,T488)),"WINCOMDONGTHAP",IF(ISNUMBER(SEARCH($V$55,T488)),"WINCOMTIENGIANG",IF(ISNUMBER(SEARCH($V$56,T488)),"WINCOMQUANGNINH",0))))))))))))))))))))))))))))))))))))))))))))))))))))))</f>
        <v>WINCOMHANOI</v>
      </c>
    </row>
    <row r="489" spans="1:25" x14ac:dyDescent="0.2">
      <c r="A489" t="s">
        <v>0</v>
      </c>
      <c r="B489" t="s">
        <v>909</v>
      </c>
      <c r="C489" t="s">
        <v>2</v>
      </c>
      <c r="D489" t="s">
        <v>20</v>
      </c>
      <c r="E489" t="s">
        <v>4</v>
      </c>
      <c r="F489" s="5">
        <f t="shared" si="29"/>
        <v>1</v>
      </c>
      <c r="G489" s="2">
        <v>50182</v>
      </c>
      <c r="H489" s="2">
        <v>55200.200000000004</v>
      </c>
      <c r="I489" t="s">
        <v>5</v>
      </c>
      <c r="J489" t="s">
        <v>21</v>
      </c>
      <c r="K489" t="str">
        <f t="shared" si="30"/>
        <v>Giò tai lưỡi xào gói 250g</v>
      </c>
      <c r="L489" s="8" t="str">
        <f>VLOOKUP(K489,'[1]Mã Misa'!$B$2:$D$74,2,0)</f>
        <v>Giò Tai Lưỡi Xào 250g</v>
      </c>
      <c r="M489" s="8" t="str">
        <f>VLOOKUP(L489,'[1]Mã Misa'!$C$2:$D$74,2,0)</f>
        <v>GTLX250G</v>
      </c>
      <c r="N489" s="2">
        <v>50182</v>
      </c>
      <c r="O489" t="s">
        <v>910</v>
      </c>
      <c r="P489" s="8" t="str">
        <f t="shared" si="31"/>
        <v>0137155</v>
      </c>
      <c r="Q489" s="8" t="e">
        <f t="array" ref="Q489">IF(VLOOKUP(P489,$AA$1:$AC$32,1,0)&lt;&gt;0,(P489&amp;"A"),0)</f>
        <v>#N/A</v>
      </c>
      <c r="R489" s="12">
        <v>44508</v>
      </c>
      <c r="S489" t="s">
        <v>911</v>
      </c>
      <c r="T489" s="8" t="str">
        <f t="shared" si="32"/>
        <v>VM+ HNI Số</v>
      </c>
      <c r="U489" t="s">
        <v>6244</v>
      </c>
      <c r="Y489" t="str">
        <f t="array" ref="Y489">IF(ISNUMBER(SEARCH($V$3,T489)),"WINCOMHANOI",IF(ISNUMBER(SEARCH($V$4,T489)),"WINCOMHOCHIMINH",IF(ISNUMBER(SEARCH($V$5,T489)),"WINCOMDANANG",IF(ISNUMBER(SEARCH($V$6,T489)),"WINCOMHAIDUONG",IF(ISNUMBER(SEARCH($V$7,T489)),"WINCOMQUANGNINH",IF(ISNUMBER(SEARCH($V$8,T489)),"WINCOMHAIPHONG",IF(ISNUMBER(SEARCH($V$9,T489)),"WINCOMBACGIANG",IF(ISNUMBER(SEARCH($V$10,T489)),"WINCOMBACNINH",IF(ISNUMBER(SEARCH($V$11,T489)),"WINCOMPHUTHO",IF(ISNUMBER(SEARCH($V$12,T489)),"WINCOMHATINH",IF(ISNUMBER(SEARCH($V$13,T489)),"WINCOMTHAINGUYEN",IF(ISNUMBER(SEARCH($V$14,T489)),"WINCOMKHANHHOA",IF(ISNUMBER(SEARCH($V$15,T489)),"WINCOMHUNGYEN",IF(ISNUMBER(SEARCH($V$16,T489)),"WINCOMNGHEAN",IF(ISNUMBER(SEARCH($V$17,T489)),"WINCOMLAOCAI",IF(ISNUMBER(SEARCH($V$18,T489)),"WINCOMVUNGTAU",IF(ISNUMBER(SEARCH($V$19,T489)),"WINCOMBINHDUONG",IF(ISNUMBER(SEARCH($V$20,T489)),"WINCOMKIENGIANG",IF(ISNUMBER(SEARCH($V$21,T489)),"WINCOMHANAM",IF(ISNUMBER(SEARCH($V$22,T489)),"WINCOMNAMDINH",IF(ISNUMBER(SEARCH($V$23,T489)),"WINCOMLANGSON",IF(ISNUMBER(SEARCH($V$24,T489)),"WINCOMTHANHHOA",IF(ISNUMBER(SEARCH($V$25,T489)),"WINCOMYENBAI",IF(ISNUMBER(SEARCH($V$26,T489)),"WINCOMTUYENQUANG",IF(ISNUMBER(SEARCH($V$27,T489)),"WINCOMHUE",IF(ISNUMBER(SEARCH($V$28,T489)),"WINCOMQUANGNAM",IF(ISNUMBER(SEARCH($V$29,T489)),"WINCOMVINHPHUC",IF(ISNUMBER(SEARCH($V$30,T489)),"WINCOMHAGIANG",IF(ISNUMBER(SEARCH($V$31,T489)),"WINCOMNINHBINH",IF(ISNUMBER(SEARCH($V$32,T489)),"WINCOMTRAVINH",IF(ISNUMBER(SEARCH($V$33,T489)),"WINCOMCANTHO",IF(ISNUMBER(SEARCH($V$34,T489)),"WINCOMBENTRE",IF(ISNUMBER(SEARCH($V$35,T489)),"WINCOMCAMAU",IF(ISNUMBER(SEARCH($V$36,T489)),"WINCOMANGIANG",IF(ISNUMBER(SEARCH($V$37,T489)),"WINCOMNINHTHUAN",IF(ISNUMBER(SEARCH($V$38,T489)),"WINCOMTHAIBINH",IF(ISNUMBER(SEARCH($V$39,T489)),"WINCOMGIALAI",IF(ISNUMBER(SEARCH($V$40,T489)),"WINCOMHOABINH",IF(ISNUMBER(SEARCH($V$41,T489)),"WINCOMQUANGNGAI",IF(ISNUMBER(SEARCH($V$42,T489)),"WINCOMBINHTHUAN",IF(ISNUMBER(SEARCH($V$43,T489)),"WINCOMDAKLAK",IF(ISNUMBER(SEARCH($V$44,T489)),"WINCOMSOCTRANG",IF(ISNUMBER(SEARCH($V$45,T489)),"WINCOMSONLA",IF(ISNUMBER(SEARCH($V$46,T489)),"WINCOMKONTUM",IF(ISNUMBER(SEARCH($V$47,T489)),"WINCOMPHUYEN",IF(ISNUMBER(SEARCH($V$48,T489)),"WINCOMQUANGTRI",IF(ISNUMBER(SEARCH($V$49,T489)),"WINCOMBINHDINH",IF(ISNUMBER(SEARCH($V$50,T489)),"WINCOMCAOBANG",IF(ISNUMBER(SEARCH($V$51,T489)),"WINCOMQUANGBINH",IF(ISNUMBER(SEARCH($V$52,T489)),"WINCOMLAMDONG",IF(ISNUMBER(SEARCH($V$53,T489)),"WINCOMVINHLONG",IF(ISNUMBER(SEARCH($V$54,T489)),"WINCOMDONGTHAP",IF(ISNUMBER(SEARCH($V$55,T489)),"WINCOMTIENGIANG",IF(ISNUMBER(SEARCH($V$56,T489)),"WINCOMQUANGNINH",0))))))))))))))))))))))))))))))))))))))))))))))))))))))</f>
        <v>WINCOMHANOI</v>
      </c>
    </row>
    <row r="490" spans="1:25" x14ac:dyDescent="0.2">
      <c r="A490" t="s">
        <v>0</v>
      </c>
      <c r="B490" t="s">
        <v>912</v>
      </c>
      <c r="C490" t="s">
        <v>2</v>
      </c>
      <c r="D490" t="s">
        <v>62</v>
      </c>
      <c r="E490" t="s">
        <v>4</v>
      </c>
      <c r="F490" s="5">
        <f t="shared" si="29"/>
        <v>1</v>
      </c>
      <c r="G490" s="2">
        <v>105400</v>
      </c>
      <c r="H490" s="2">
        <v>115940.00000000001</v>
      </c>
      <c r="I490" t="s">
        <v>5</v>
      </c>
      <c r="J490" t="s">
        <v>63</v>
      </c>
      <c r="K490" t="str">
        <f t="shared" si="30"/>
        <v>_Đùi gà sốt cay 500g</v>
      </c>
      <c r="L490" s="8" t="str">
        <f>VLOOKUP(K490,'[1]Mã Misa'!$B$2:$D$74,2,0)</f>
        <v>Đùi gà sốt cay 500g</v>
      </c>
      <c r="M490" s="8" t="str">
        <f>VLOOKUP(L490,'[1]Mã Misa'!$C$2:$D$74,2,0)</f>
        <v>DGSC500</v>
      </c>
      <c r="N490" s="2">
        <v>105400</v>
      </c>
      <c r="O490" t="s">
        <v>913</v>
      </c>
      <c r="P490" s="8" t="str">
        <f t="shared" si="31"/>
        <v>0017591</v>
      </c>
      <c r="Q490" s="8" t="e">
        <f t="array" ref="Q490">IF(VLOOKUP(P490,$AA$1:$AC$32,1,0)&lt;&gt;0,(P490&amp;"A"),0)</f>
        <v>#N/A</v>
      </c>
      <c r="R490" s="12">
        <v>44508</v>
      </c>
      <c r="S490" t="s">
        <v>914</v>
      </c>
      <c r="T490" s="8" t="str">
        <f t="shared" si="32"/>
        <v>VM+ DNG 74</v>
      </c>
      <c r="U490" t="s">
        <v>6245</v>
      </c>
      <c r="Y490" t="str">
        <f t="array" ref="Y490">IF(ISNUMBER(SEARCH($V$3,T490)),"WINCOMHANOI",IF(ISNUMBER(SEARCH($V$4,T490)),"WINCOMHOCHIMINH",IF(ISNUMBER(SEARCH($V$5,T490)),"WINCOMDANANG",IF(ISNUMBER(SEARCH($V$6,T490)),"WINCOMHAIDUONG",IF(ISNUMBER(SEARCH($V$7,T490)),"WINCOMQUANGNINH",IF(ISNUMBER(SEARCH($V$8,T490)),"WINCOMHAIPHONG",IF(ISNUMBER(SEARCH($V$9,T490)),"WINCOMBACGIANG",IF(ISNUMBER(SEARCH($V$10,T490)),"WINCOMBACNINH",IF(ISNUMBER(SEARCH($V$11,T490)),"WINCOMPHUTHO",IF(ISNUMBER(SEARCH($V$12,T490)),"WINCOMHATINH",IF(ISNUMBER(SEARCH($V$13,T490)),"WINCOMTHAINGUYEN",IF(ISNUMBER(SEARCH($V$14,T490)),"WINCOMKHANHHOA",IF(ISNUMBER(SEARCH($V$15,T490)),"WINCOMHUNGYEN",IF(ISNUMBER(SEARCH($V$16,T490)),"WINCOMNGHEAN",IF(ISNUMBER(SEARCH($V$17,T490)),"WINCOMLAOCAI",IF(ISNUMBER(SEARCH($V$18,T490)),"WINCOMVUNGTAU",IF(ISNUMBER(SEARCH($V$19,T490)),"WINCOMBINHDUONG",IF(ISNUMBER(SEARCH($V$20,T490)),"WINCOMKIENGIANG",IF(ISNUMBER(SEARCH($V$21,T490)),"WINCOMHANAM",IF(ISNUMBER(SEARCH($V$22,T490)),"WINCOMNAMDINH",IF(ISNUMBER(SEARCH($V$23,T490)),"WINCOMLANGSON",IF(ISNUMBER(SEARCH($V$24,T490)),"WINCOMTHANHHOA",IF(ISNUMBER(SEARCH($V$25,T490)),"WINCOMYENBAI",IF(ISNUMBER(SEARCH($V$26,T490)),"WINCOMTUYENQUANG",IF(ISNUMBER(SEARCH($V$27,T490)),"WINCOMHUE",IF(ISNUMBER(SEARCH($V$28,T490)),"WINCOMQUANGNAM",IF(ISNUMBER(SEARCH($V$29,T490)),"WINCOMVINHPHUC",IF(ISNUMBER(SEARCH($V$30,T490)),"WINCOMHAGIANG",IF(ISNUMBER(SEARCH($V$31,T490)),"WINCOMNINHBINH",IF(ISNUMBER(SEARCH($V$32,T490)),"WINCOMTRAVINH",IF(ISNUMBER(SEARCH($V$33,T490)),"WINCOMCANTHO",IF(ISNUMBER(SEARCH($V$34,T490)),"WINCOMBENTRE",IF(ISNUMBER(SEARCH($V$35,T490)),"WINCOMCAMAU",IF(ISNUMBER(SEARCH($V$36,T490)),"WINCOMANGIANG",IF(ISNUMBER(SEARCH($V$37,T490)),"WINCOMNINHTHUAN",IF(ISNUMBER(SEARCH($V$38,T490)),"WINCOMTHAIBINH",IF(ISNUMBER(SEARCH($V$39,T490)),"WINCOMGIALAI",IF(ISNUMBER(SEARCH($V$40,T490)),"WINCOMHOABINH",IF(ISNUMBER(SEARCH($V$41,T490)),"WINCOMQUANGNGAI",IF(ISNUMBER(SEARCH($V$42,T490)),"WINCOMBINHTHUAN",IF(ISNUMBER(SEARCH($V$43,T490)),"WINCOMDAKLAK",IF(ISNUMBER(SEARCH($V$44,T490)),"WINCOMSOCTRANG",IF(ISNUMBER(SEARCH($V$45,T490)),"WINCOMSONLA",IF(ISNUMBER(SEARCH($V$46,T490)),"WINCOMKONTUM",IF(ISNUMBER(SEARCH($V$47,T490)),"WINCOMPHUYEN",IF(ISNUMBER(SEARCH($V$48,T490)),"WINCOMQUANGTRI",IF(ISNUMBER(SEARCH($V$49,T490)),"WINCOMBINHDINH",IF(ISNUMBER(SEARCH($V$50,T490)),"WINCOMCAOBANG",IF(ISNUMBER(SEARCH($V$51,T490)),"WINCOMQUANGBINH",IF(ISNUMBER(SEARCH($V$52,T490)),"WINCOMLAMDONG",IF(ISNUMBER(SEARCH($V$53,T490)),"WINCOMVINHLONG",IF(ISNUMBER(SEARCH($V$54,T490)),"WINCOMDONGTHAP",IF(ISNUMBER(SEARCH($V$55,T490)),"WINCOMTIENGIANG",IF(ISNUMBER(SEARCH($V$56,T490)),"WINCOMQUANGNINH",0))))))))))))))))))))))))))))))))))))))))))))))))))))))</f>
        <v>WINCOMDANANG</v>
      </c>
    </row>
    <row r="491" spans="1:25" x14ac:dyDescent="0.2">
      <c r="A491" t="s">
        <v>0</v>
      </c>
      <c r="B491" t="s">
        <v>915</v>
      </c>
      <c r="C491" t="s">
        <v>2</v>
      </c>
      <c r="D491" t="s">
        <v>39</v>
      </c>
      <c r="E491" t="s">
        <v>4</v>
      </c>
      <c r="F491" s="5">
        <f t="shared" si="29"/>
        <v>1</v>
      </c>
      <c r="G491" s="2">
        <v>46000</v>
      </c>
      <c r="H491" s="2">
        <v>50600.000000000007</v>
      </c>
      <c r="I491" t="s">
        <v>5</v>
      </c>
      <c r="J491" t="s">
        <v>40</v>
      </c>
      <c r="K491" t="str">
        <f t="shared" si="30"/>
        <v>Mộc nấm hương gói 250g</v>
      </c>
      <c r="L491" s="8" t="str">
        <f>VLOOKUP(K491,'[1]Mã Misa'!$B$2:$D$74,2,0)</f>
        <v>Mộc Nấm Hương 250g</v>
      </c>
      <c r="M491" s="8" t="str">
        <f>VLOOKUP(L491,'[1]Mã Misa'!$C$2:$D$74,2,0)</f>
        <v>MNH250</v>
      </c>
      <c r="N491" s="2">
        <v>46000</v>
      </c>
      <c r="O491" t="s">
        <v>916</v>
      </c>
      <c r="P491" s="8" t="str">
        <f t="shared" si="31"/>
        <v>0137165</v>
      </c>
      <c r="Q491" s="8" t="e">
        <f t="array" ref="Q491">IF(VLOOKUP(P491,$AA$1:$AC$32,1,0)&lt;&gt;0,(P491&amp;"A"),0)</f>
        <v>#N/A</v>
      </c>
      <c r="R491" s="12">
        <v>44508</v>
      </c>
      <c r="S491" t="s">
        <v>917</v>
      </c>
      <c r="T491" s="8" t="str">
        <f t="shared" si="32"/>
        <v>VM+ HNI 54</v>
      </c>
      <c r="U491" t="s">
        <v>6246</v>
      </c>
      <c r="Y491" t="str">
        <f t="array" ref="Y491">IF(ISNUMBER(SEARCH($V$3,T491)),"WINCOMHANOI",IF(ISNUMBER(SEARCH($V$4,T491)),"WINCOMHOCHIMINH",IF(ISNUMBER(SEARCH($V$5,T491)),"WINCOMDANANG",IF(ISNUMBER(SEARCH($V$6,T491)),"WINCOMHAIDUONG",IF(ISNUMBER(SEARCH($V$7,T491)),"WINCOMQUANGNINH",IF(ISNUMBER(SEARCH($V$8,T491)),"WINCOMHAIPHONG",IF(ISNUMBER(SEARCH($V$9,T491)),"WINCOMBACGIANG",IF(ISNUMBER(SEARCH($V$10,T491)),"WINCOMBACNINH",IF(ISNUMBER(SEARCH($V$11,T491)),"WINCOMPHUTHO",IF(ISNUMBER(SEARCH($V$12,T491)),"WINCOMHATINH",IF(ISNUMBER(SEARCH($V$13,T491)),"WINCOMTHAINGUYEN",IF(ISNUMBER(SEARCH($V$14,T491)),"WINCOMKHANHHOA",IF(ISNUMBER(SEARCH($V$15,T491)),"WINCOMHUNGYEN",IF(ISNUMBER(SEARCH($V$16,T491)),"WINCOMNGHEAN",IF(ISNUMBER(SEARCH($V$17,T491)),"WINCOMLAOCAI",IF(ISNUMBER(SEARCH($V$18,T491)),"WINCOMVUNGTAU",IF(ISNUMBER(SEARCH($V$19,T491)),"WINCOMBINHDUONG",IF(ISNUMBER(SEARCH($V$20,T491)),"WINCOMKIENGIANG",IF(ISNUMBER(SEARCH($V$21,T491)),"WINCOMHANAM",IF(ISNUMBER(SEARCH($V$22,T491)),"WINCOMNAMDINH",IF(ISNUMBER(SEARCH($V$23,T491)),"WINCOMLANGSON",IF(ISNUMBER(SEARCH($V$24,T491)),"WINCOMTHANHHOA",IF(ISNUMBER(SEARCH($V$25,T491)),"WINCOMYENBAI",IF(ISNUMBER(SEARCH($V$26,T491)),"WINCOMTUYENQUANG",IF(ISNUMBER(SEARCH($V$27,T491)),"WINCOMHUE",IF(ISNUMBER(SEARCH($V$28,T491)),"WINCOMQUANGNAM",IF(ISNUMBER(SEARCH($V$29,T491)),"WINCOMVINHPHUC",IF(ISNUMBER(SEARCH($V$30,T491)),"WINCOMHAGIANG",IF(ISNUMBER(SEARCH($V$31,T491)),"WINCOMNINHBINH",IF(ISNUMBER(SEARCH($V$32,T491)),"WINCOMTRAVINH",IF(ISNUMBER(SEARCH($V$33,T491)),"WINCOMCANTHO",IF(ISNUMBER(SEARCH($V$34,T491)),"WINCOMBENTRE",IF(ISNUMBER(SEARCH($V$35,T491)),"WINCOMCAMAU",IF(ISNUMBER(SEARCH($V$36,T491)),"WINCOMANGIANG",IF(ISNUMBER(SEARCH($V$37,T491)),"WINCOMNINHTHUAN",IF(ISNUMBER(SEARCH($V$38,T491)),"WINCOMTHAIBINH",IF(ISNUMBER(SEARCH($V$39,T491)),"WINCOMGIALAI",IF(ISNUMBER(SEARCH($V$40,T491)),"WINCOMHOABINH",IF(ISNUMBER(SEARCH($V$41,T491)),"WINCOMQUANGNGAI",IF(ISNUMBER(SEARCH($V$42,T491)),"WINCOMBINHTHUAN",IF(ISNUMBER(SEARCH($V$43,T491)),"WINCOMDAKLAK",IF(ISNUMBER(SEARCH($V$44,T491)),"WINCOMSOCTRANG",IF(ISNUMBER(SEARCH($V$45,T491)),"WINCOMSONLA",IF(ISNUMBER(SEARCH($V$46,T491)),"WINCOMKONTUM",IF(ISNUMBER(SEARCH($V$47,T491)),"WINCOMPHUYEN",IF(ISNUMBER(SEARCH($V$48,T491)),"WINCOMQUANGTRI",IF(ISNUMBER(SEARCH($V$49,T491)),"WINCOMBINHDINH",IF(ISNUMBER(SEARCH($V$50,T491)),"WINCOMCAOBANG",IF(ISNUMBER(SEARCH($V$51,T491)),"WINCOMQUANGBINH",IF(ISNUMBER(SEARCH($V$52,T491)),"WINCOMLAMDONG",IF(ISNUMBER(SEARCH($V$53,T491)),"WINCOMVINHLONG",IF(ISNUMBER(SEARCH($V$54,T491)),"WINCOMDONGTHAP",IF(ISNUMBER(SEARCH($V$55,T491)),"WINCOMTIENGIANG",IF(ISNUMBER(SEARCH($V$56,T491)),"WINCOMQUANGNINH",0))))))))))))))))))))))))))))))))))))))))))))))))))))))</f>
        <v>WINCOMHANOI</v>
      </c>
    </row>
    <row r="492" spans="1:25" x14ac:dyDescent="0.2">
      <c r="A492" t="s">
        <v>0</v>
      </c>
      <c r="B492" t="s">
        <v>915</v>
      </c>
      <c r="C492" t="s">
        <v>31</v>
      </c>
      <c r="D492" t="s">
        <v>35</v>
      </c>
      <c r="E492" t="s">
        <v>4</v>
      </c>
      <c r="F492" s="5">
        <f t="shared" si="29"/>
        <v>2</v>
      </c>
      <c r="G492" s="2">
        <v>146862</v>
      </c>
      <c r="H492" s="2">
        <v>161548.20000000001</v>
      </c>
      <c r="I492" t="s">
        <v>5</v>
      </c>
      <c r="J492" t="s">
        <v>36</v>
      </c>
      <c r="K492" t="str">
        <f t="shared" si="30"/>
        <v>Chân giò heo muối gói 300g</v>
      </c>
      <c r="L492" s="8" t="str">
        <f>VLOOKUP(K492,'[1]Mã Misa'!$B$2:$D$74,2,0)</f>
        <v>Chân giò heo muối 300g</v>
      </c>
      <c r="M492" s="8" t="str">
        <f>VLOOKUP(L492,'[1]Mã Misa'!$C$2:$D$74,2,0)</f>
        <v>CGM300</v>
      </c>
      <c r="N492" s="2">
        <v>73431</v>
      </c>
      <c r="O492" t="s">
        <v>916</v>
      </c>
      <c r="P492" s="8" t="str">
        <f t="shared" si="31"/>
        <v>0137165</v>
      </c>
      <c r="Q492" s="8" t="e">
        <f t="array" ref="Q492">IF(VLOOKUP(P492,$AA$1:$AC$32,1,0)&lt;&gt;0,(P492&amp;"A"),0)</f>
        <v>#N/A</v>
      </c>
      <c r="R492" s="12">
        <v>44508</v>
      </c>
      <c r="S492" t="s">
        <v>917</v>
      </c>
      <c r="T492" s="8" t="str">
        <f t="shared" si="32"/>
        <v>VM+ HNI 54</v>
      </c>
      <c r="U492" t="s">
        <v>6246</v>
      </c>
      <c r="Y492" t="str">
        <f t="array" ref="Y492">IF(ISNUMBER(SEARCH($V$3,T492)),"WINCOMHANOI",IF(ISNUMBER(SEARCH($V$4,T492)),"WINCOMHOCHIMINH",IF(ISNUMBER(SEARCH($V$5,T492)),"WINCOMDANANG",IF(ISNUMBER(SEARCH($V$6,T492)),"WINCOMHAIDUONG",IF(ISNUMBER(SEARCH($V$7,T492)),"WINCOMQUANGNINH",IF(ISNUMBER(SEARCH($V$8,T492)),"WINCOMHAIPHONG",IF(ISNUMBER(SEARCH($V$9,T492)),"WINCOMBACGIANG",IF(ISNUMBER(SEARCH($V$10,T492)),"WINCOMBACNINH",IF(ISNUMBER(SEARCH($V$11,T492)),"WINCOMPHUTHO",IF(ISNUMBER(SEARCH($V$12,T492)),"WINCOMHATINH",IF(ISNUMBER(SEARCH($V$13,T492)),"WINCOMTHAINGUYEN",IF(ISNUMBER(SEARCH($V$14,T492)),"WINCOMKHANHHOA",IF(ISNUMBER(SEARCH($V$15,T492)),"WINCOMHUNGYEN",IF(ISNUMBER(SEARCH($V$16,T492)),"WINCOMNGHEAN",IF(ISNUMBER(SEARCH($V$17,T492)),"WINCOMLAOCAI",IF(ISNUMBER(SEARCH($V$18,T492)),"WINCOMVUNGTAU",IF(ISNUMBER(SEARCH($V$19,T492)),"WINCOMBINHDUONG",IF(ISNUMBER(SEARCH($V$20,T492)),"WINCOMKIENGIANG",IF(ISNUMBER(SEARCH($V$21,T492)),"WINCOMHANAM",IF(ISNUMBER(SEARCH($V$22,T492)),"WINCOMNAMDINH",IF(ISNUMBER(SEARCH($V$23,T492)),"WINCOMLANGSON",IF(ISNUMBER(SEARCH($V$24,T492)),"WINCOMTHANHHOA",IF(ISNUMBER(SEARCH($V$25,T492)),"WINCOMYENBAI",IF(ISNUMBER(SEARCH($V$26,T492)),"WINCOMTUYENQUANG",IF(ISNUMBER(SEARCH($V$27,T492)),"WINCOMHUE",IF(ISNUMBER(SEARCH($V$28,T492)),"WINCOMQUANGNAM",IF(ISNUMBER(SEARCH($V$29,T492)),"WINCOMVINHPHUC",IF(ISNUMBER(SEARCH($V$30,T492)),"WINCOMHAGIANG",IF(ISNUMBER(SEARCH($V$31,T492)),"WINCOMNINHBINH",IF(ISNUMBER(SEARCH($V$32,T492)),"WINCOMTRAVINH",IF(ISNUMBER(SEARCH($V$33,T492)),"WINCOMCANTHO",IF(ISNUMBER(SEARCH($V$34,T492)),"WINCOMBENTRE",IF(ISNUMBER(SEARCH($V$35,T492)),"WINCOMCAMAU",IF(ISNUMBER(SEARCH($V$36,T492)),"WINCOMANGIANG",IF(ISNUMBER(SEARCH($V$37,T492)),"WINCOMNINHTHUAN",IF(ISNUMBER(SEARCH($V$38,T492)),"WINCOMTHAIBINH",IF(ISNUMBER(SEARCH($V$39,T492)),"WINCOMGIALAI",IF(ISNUMBER(SEARCH($V$40,T492)),"WINCOMHOABINH",IF(ISNUMBER(SEARCH($V$41,T492)),"WINCOMQUANGNGAI",IF(ISNUMBER(SEARCH($V$42,T492)),"WINCOMBINHTHUAN",IF(ISNUMBER(SEARCH($V$43,T492)),"WINCOMDAKLAK",IF(ISNUMBER(SEARCH($V$44,T492)),"WINCOMSOCTRANG",IF(ISNUMBER(SEARCH($V$45,T492)),"WINCOMSONLA",IF(ISNUMBER(SEARCH($V$46,T492)),"WINCOMKONTUM",IF(ISNUMBER(SEARCH($V$47,T492)),"WINCOMPHUYEN",IF(ISNUMBER(SEARCH($V$48,T492)),"WINCOMQUANGTRI",IF(ISNUMBER(SEARCH($V$49,T492)),"WINCOMBINHDINH",IF(ISNUMBER(SEARCH($V$50,T492)),"WINCOMCAOBANG",IF(ISNUMBER(SEARCH($V$51,T492)),"WINCOMQUANGBINH",IF(ISNUMBER(SEARCH($V$52,T492)),"WINCOMLAMDONG",IF(ISNUMBER(SEARCH($V$53,T492)),"WINCOMVINHLONG",IF(ISNUMBER(SEARCH($V$54,T492)),"WINCOMDONGTHAP",IF(ISNUMBER(SEARCH($V$55,T492)),"WINCOMTIENGIANG",IF(ISNUMBER(SEARCH($V$56,T492)),"WINCOMQUANGNINH",0))))))))))))))))))))))))))))))))))))))))))))))))))))))</f>
        <v>WINCOMHANOI</v>
      </c>
    </row>
    <row r="493" spans="1:25" x14ac:dyDescent="0.2">
      <c r="A493" t="s">
        <v>0</v>
      </c>
      <c r="B493" t="s">
        <v>918</v>
      </c>
      <c r="C493" t="s">
        <v>2</v>
      </c>
      <c r="D493" t="s">
        <v>10</v>
      </c>
      <c r="E493" t="s">
        <v>4</v>
      </c>
      <c r="F493" s="5">
        <f t="shared" si="29"/>
        <v>1</v>
      </c>
      <c r="G493" s="2">
        <v>61050</v>
      </c>
      <c r="H493" s="2">
        <v>67155</v>
      </c>
      <c r="I493" t="s">
        <v>5</v>
      </c>
      <c r="J493" t="s">
        <v>11</v>
      </c>
      <c r="K493" t="str">
        <f t="shared" si="30"/>
        <v>_Giò sụn gà 250g</v>
      </c>
      <c r="L493" s="8" t="str">
        <f>VLOOKUP(K493,'[1]Mã Misa'!$B$2:$D$74,2,0)</f>
        <v>Giò sụn gà 250g</v>
      </c>
      <c r="M493" s="8" t="str">
        <f>VLOOKUP(L493,'[1]Mã Misa'!$C$2:$D$74,2,0)</f>
        <v>GSG250</v>
      </c>
      <c r="N493" s="2">
        <v>61050</v>
      </c>
      <c r="O493" t="s">
        <v>919</v>
      </c>
      <c r="P493" s="8" t="str">
        <f t="shared" si="31"/>
        <v>0010373</v>
      </c>
      <c r="Q493" s="8" t="e">
        <f t="array" ref="Q493">IF(VLOOKUP(P493,$AA$1:$AC$32,1,0)&lt;&gt;0,(P493&amp;"A"),0)</f>
        <v>#N/A</v>
      </c>
      <c r="R493" s="12">
        <v>44508</v>
      </c>
      <c r="S493" t="s">
        <v>920</v>
      </c>
      <c r="T493" s="8" t="str">
        <f t="shared" si="32"/>
        <v>VM+ HPG Kh</v>
      </c>
      <c r="U493" t="s">
        <v>6247</v>
      </c>
      <c r="Y493" t="str">
        <f t="array" ref="Y493">IF(ISNUMBER(SEARCH($V$3,T493)),"WINCOMHANOI",IF(ISNUMBER(SEARCH($V$4,T493)),"WINCOMHOCHIMINH",IF(ISNUMBER(SEARCH($V$5,T493)),"WINCOMDANANG",IF(ISNUMBER(SEARCH($V$6,T493)),"WINCOMHAIDUONG",IF(ISNUMBER(SEARCH($V$7,T493)),"WINCOMQUANGNINH",IF(ISNUMBER(SEARCH($V$8,T493)),"WINCOMHAIPHONG",IF(ISNUMBER(SEARCH($V$9,T493)),"WINCOMBACGIANG",IF(ISNUMBER(SEARCH($V$10,T493)),"WINCOMBACNINH",IF(ISNUMBER(SEARCH($V$11,T493)),"WINCOMPHUTHO",IF(ISNUMBER(SEARCH($V$12,T493)),"WINCOMHATINH",IF(ISNUMBER(SEARCH($V$13,T493)),"WINCOMTHAINGUYEN",IF(ISNUMBER(SEARCH($V$14,T493)),"WINCOMKHANHHOA",IF(ISNUMBER(SEARCH($V$15,T493)),"WINCOMHUNGYEN",IF(ISNUMBER(SEARCH($V$16,T493)),"WINCOMNGHEAN",IF(ISNUMBER(SEARCH($V$17,T493)),"WINCOMLAOCAI",IF(ISNUMBER(SEARCH($V$18,T493)),"WINCOMVUNGTAU",IF(ISNUMBER(SEARCH($V$19,T493)),"WINCOMBINHDUONG",IF(ISNUMBER(SEARCH($V$20,T493)),"WINCOMKIENGIANG",IF(ISNUMBER(SEARCH($V$21,T493)),"WINCOMHANAM",IF(ISNUMBER(SEARCH($V$22,T493)),"WINCOMNAMDINH",IF(ISNUMBER(SEARCH($V$23,T493)),"WINCOMLANGSON",IF(ISNUMBER(SEARCH($V$24,T493)),"WINCOMTHANHHOA",IF(ISNUMBER(SEARCH($V$25,T493)),"WINCOMYENBAI",IF(ISNUMBER(SEARCH($V$26,T493)),"WINCOMTUYENQUANG",IF(ISNUMBER(SEARCH($V$27,T493)),"WINCOMHUE",IF(ISNUMBER(SEARCH($V$28,T493)),"WINCOMQUANGNAM",IF(ISNUMBER(SEARCH($V$29,T493)),"WINCOMVINHPHUC",IF(ISNUMBER(SEARCH($V$30,T493)),"WINCOMHAGIANG",IF(ISNUMBER(SEARCH($V$31,T493)),"WINCOMNINHBINH",IF(ISNUMBER(SEARCH($V$32,T493)),"WINCOMTRAVINH",IF(ISNUMBER(SEARCH($V$33,T493)),"WINCOMCANTHO",IF(ISNUMBER(SEARCH($V$34,T493)),"WINCOMBENTRE",IF(ISNUMBER(SEARCH($V$35,T493)),"WINCOMCAMAU",IF(ISNUMBER(SEARCH($V$36,T493)),"WINCOMANGIANG",IF(ISNUMBER(SEARCH($V$37,T493)),"WINCOMNINHTHUAN",IF(ISNUMBER(SEARCH($V$38,T493)),"WINCOMTHAIBINH",IF(ISNUMBER(SEARCH($V$39,T493)),"WINCOMGIALAI",IF(ISNUMBER(SEARCH($V$40,T493)),"WINCOMHOABINH",IF(ISNUMBER(SEARCH($V$41,T493)),"WINCOMQUANGNGAI",IF(ISNUMBER(SEARCH($V$42,T493)),"WINCOMBINHTHUAN",IF(ISNUMBER(SEARCH($V$43,T493)),"WINCOMDAKLAK",IF(ISNUMBER(SEARCH($V$44,T493)),"WINCOMSOCTRANG",IF(ISNUMBER(SEARCH($V$45,T493)),"WINCOMSONLA",IF(ISNUMBER(SEARCH($V$46,T493)),"WINCOMKONTUM",IF(ISNUMBER(SEARCH($V$47,T493)),"WINCOMPHUYEN",IF(ISNUMBER(SEARCH($V$48,T493)),"WINCOMQUANGTRI",IF(ISNUMBER(SEARCH($V$49,T493)),"WINCOMBINHDINH",IF(ISNUMBER(SEARCH($V$50,T493)),"WINCOMCAOBANG",IF(ISNUMBER(SEARCH($V$51,T493)),"WINCOMQUANGBINH",IF(ISNUMBER(SEARCH($V$52,T493)),"WINCOMLAMDONG",IF(ISNUMBER(SEARCH($V$53,T493)),"WINCOMVINHLONG",IF(ISNUMBER(SEARCH($V$54,T493)),"WINCOMDONGTHAP",IF(ISNUMBER(SEARCH($V$55,T493)),"WINCOMTIENGIANG",IF(ISNUMBER(SEARCH($V$56,T493)),"WINCOMQUANGNINH",0))))))))))))))))))))))))))))))))))))))))))))))))))))))</f>
        <v>WINCOMHAIPHONG</v>
      </c>
    </row>
    <row r="494" spans="1:25" x14ac:dyDescent="0.2">
      <c r="A494" t="s">
        <v>0</v>
      </c>
      <c r="B494" t="s">
        <v>918</v>
      </c>
      <c r="C494" t="s">
        <v>31</v>
      </c>
      <c r="D494" t="s">
        <v>32</v>
      </c>
      <c r="E494" t="s">
        <v>4</v>
      </c>
      <c r="F494" s="5">
        <f t="shared" si="29"/>
        <v>3</v>
      </c>
      <c r="G494" s="2">
        <v>178200</v>
      </c>
      <c r="H494" s="2">
        <v>196020.00000000003</v>
      </c>
      <c r="I494" t="s">
        <v>5</v>
      </c>
      <c r="J494" t="s">
        <v>33</v>
      </c>
      <c r="K494" t="str">
        <f t="shared" si="30"/>
        <v>_Giò lụa 250g</v>
      </c>
      <c r="L494" s="8" t="str">
        <f>VLOOKUP(K494,'[1]Mã Misa'!$B$2:$D$74,2,0)</f>
        <v>Giò lụa 250g</v>
      </c>
      <c r="M494" s="8" t="str">
        <f>VLOOKUP(L494,'[1]Mã Misa'!$C$2:$D$74,2,0)</f>
        <v>GL250</v>
      </c>
      <c r="N494" s="2">
        <v>59400</v>
      </c>
      <c r="O494" t="s">
        <v>919</v>
      </c>
      <c r="P494" s="8" t="str">
        <f t="shared" si="31"/>
        <v>0010373</v>
      </c>
      <c r="Q494" s="8" t="e">
        <f t="array" ref="Q494">IF(VLOOKUP(P494,$AA$1:$AC$32,1,0)&lt;&gt;0,(P494&amp;"A"),0)</f>
        <v>#N/A</v>
      </c>
      <c r="R494" s="12">
        <v>44508</v>
      </c>
      <c r="S494" t="s">
        <v>920</v>
      </c>
      <c r="T494" s="8" t="str">
        <f t="shared" si="32"/>
        <v>VM+ HPG Kh</v>
      </c>
      <c r="U494" t="s">
        <v>6247</v>
      </c>
      <c r="Y494" t="str">
        <f t="array" ref="Y494">IF(ISNUMBER(SEARCH($V$3,T494)),"WINCOMHANOI",IF(ISNUMBER(SEARCH($V$4,T494)),"WINCOMHOCHIMINH",IF(ISNUMBER(SEARCH($V$5,T494)),"WINCOMDANANG",IF(ISNUMBER(SEARCH($V$6,T494)),"WINCOMHAIDUONG",IF(ISNUMBER(SEARCH($V$7,T494)),"WINCOMQUANGNINH",IF(ISNUMBER(SEARCH($V$8,T494)),"WINCOMHAIPHONG",IF(ISNUMBER(SEARCH($V$9,T494)),"WINCOMBACGIANG",IF(ISNUMBER(SEARCH($V$10,T494)),"WINCOMBACNINH",IF(ISNUMBER(SEARCH($V$11,T494)),"WINCOMPHUTHO",IF(ISNUMBER(SEARCH($V$12,T494)),"WINCOMHATINH",IF(ISNUMBER(SEARCH($V$13,T494)),"WINCOMTHAINGUYEN",IF(ISNUMBER(SEARCH($V$14,T494)),"WINCOMKHANHHOA",IF(ISNUMBER(SEARCH($V$15,T494)),"WINCOMHUNGYEN",IF(ISNUMBER(SEARCH($V$16,T494)),"WINCOMNGHEAN",IF(ISNUMBER(SEARCH($V$17,T494)),"WINCOMLAOCAI",IF(ISNUMBER(SEARCH($V$18,T494)),"WINCOMVUNGTAU",IF(ISNUMBER(SEARCH($V$19,T494)),"WINCOMBINHDUONG",IF(ISNUMBER(SEARCH($V$20,T494)),"WINCOMKIENGIANG",IF(ISNUMBER(SEARCH($V$21,T494)),"WINCOMHANAM",IF(ISNUMBER(SEARCH($V$22,T494)),"WINCOMNAMDINH",IF(ISNUMBER(SEARCH($V$23,T494)),"WINCOMLANGSON",IF(ISNUMBER(SEARCH($V$24,T494)),"WINCOMTHANHHOA",IF(ISNUMBER(SEARCH($V$25,T494)),"WINCOMYENBAI",IF(ISNUMBER(SEARCH($V$26,T494)),"WINCOMTUYENQUANG",IF(ISNUMBER(SEARCH($V$27,T494)),"WINCOMHUE",IF(ISNUMBER(SEARCH($V$28,T494)),"WINCOMQUANGNAM",IF(ISNUMBER(SEARCH($V$29,T494)),"WINCOMVINHPHUC",IF(ISNUMBER(SEARCH($V$30,T494)),"WINCOMHAGIANG",IF(ISNUMBER(SEARCH($V$31,T494)),"WINCOMNINHBINH",IF(ISNUMBER(SEARCH($V$32,T494)),"WINCOMTRAVINH",IF(ISNUMBER(SEARCH($V$33,T494)),"WINCOMCANTHO",IF(ISNUMBER(SEARCH($V$34,T494)),"WINCOMBENTRE",IF(ISNUMBER(SEARCH($V$35,T494)),"WINCOMCAMAU",IF(ISNUMBER(SEARCH($V$36,T494)),"WINCOMANGIANG",IF(ISNUMBER(SEARCH($V$37,T494)),"WINCOMNINHTHUAN",IF(ISNUMBER(SEARCH($V$38,T494)),"WINCOMTHAIBINH",IF(ISNUMBER(SEARCH($V$39,T494)),"WINCOMGIALAI",IF(ISNUMBER(SEARCH($V$40,T494)),"WINCOMHOABINH",IF(ISNUMBER(SEARCH($V$41,T494)),"WINCOMQUANGNGAI",IF(ISNUMBER(SEARCH($V$42,T494)),"WINCOMBINHTHUAN",IF(ISNUMBER(SEARCH($V$43,T494)),"WINCOMDAKLAK",IF(ISNUMBER(SEARCH($V$44,T494)),"WINCOMSOCTRANG",IF(ISNUMBER(SEARCH($V$45,T494)),"WINCOMSONLA",IF(ISNUMBER(SEARCH($V$46,T494)),"WINCOMKONTUM",IF(ISNUMBER(SEARCH($V$47,T494)),"WINCOMPHUYEN",IF(ISNUMBER(SEARCH($V$48,T494)),"WINCOMQUANGTRI",IF(ISNUMBER(SEARCH($V$49,T494)),"WINCOMBINHDINH",IF(ISNUMBER(SEARCH($V$50,T494)),"WINCOMCAOBANG",IF(ISNUMBER(SEARCH($V$51,T494)),"WINCOMQUANGBINH",IF(ISNUMBER(SEARCH($V$52,T494)),"WINCOMLAMDONG",IF(ISNUMBER(SEARCH($V$53,T494)),"WINCOMVINHLONG",IF(ISNUMBER(SEARCH($V$54,T494)),"WINCOMDONGTHAP",IF(ISNUMBER(SEARCH($V$55,T494)),"WINCOMTIENGIANG",IF(ISNUMBER(SEARCH($V$56,T494)),"WINCOMQUANGNINH",0))))))))))))))))))))))))))))))))))))))))))))))))))))))</f>
        <v>WINCOMHAIPHONG</v>
      </c>
    </row>
    <row r="495" spans="1:25" x14ac:dyDescent="0.2">
      <c r="A495" t="s">
        <v>0</v>
      </c>
      <c r="B495" t="s">
        <v>918</v>
      </c>
      <c r="C495" t="s">
        <v>34</v>
      </c>
      <c r="D495" t="s">
        <v>15</v>
      </c>
      <c r="E495" t="s">
        <v>4</v>
      </c>
      <c r="F495" s="5">
        <f t="shared" si="29"/>
        <v>3</v>
      </c>
      <c r="G495" s="2">
        <v>180924</v>
      </c>
      <c r="H495" s="2">
        <v>199016.40000000002</v>
      </c>
      <c r="I495" t="s">
        <v>5</v>
      </c>
      <c r="J495" t="s">
        <v>16</v>
      </c>
      <c r="K495" t="str">
        <f t="shared" si="30"/>
        <v>_Chả nướng 300g</v>
      </c>
      <c r="L495" s="8" t="str">
        <f>VLOOKUP(K495,'[1]Mã Misa'!$B$2:$D$74,2,0)</f>
        <v>Chả nướng 300g</v>
      </c>
      <c r="M495" s="8" t="str">
        <f>VLOOKUP(L495,'[1]Mã Misa'!$C$2:$D$74,2,0)</f>
        <v>CN300</v>
      </c>
      <c r="N495" s="2">
        <v>60308</v>
      </c>
      <c r="O495" t="s">
        <v>919</v>
      </c>
      <c r="P495" s="8" t="str">
        <f t="shared" si="31"/>
        <v>0010373</v>
      </c>
      <c r="Q495" s="8" t="e">
        <f t="array" ref="Q495">IF(VLOOKUP(P495,$AA$1:$AC$32,1,0)&lt;&gt;0,(P495&amp;"A"),0)</f>
        <v>#N/A</v>
      </c>
      <c r="R495" s="12">
        <v>44508</v>
      </c>
      <c r="S495" t="s">
        <v>920</v>
      </c>
      <c r="T495" s="8" t="str">
        <f t="shared" si="32"/>
        <v>VM+ HPG Kh</v>
      </c>
      <c r="U495" t="s">
        <v>6247</v>
      </c>
      <c r="Y495" t="str">
        <f t="array" ref="Y495">IF(ISNUMBER(SEARCH($V$3,T495)),"WINCOMHANOI",IF(ISNUMBER(SEARCH($V$4,T495)),"WINCOMHOCHIMINH",IF(ISNUMBER(SEARCH($V$5,T495)),"WINCOMDANANG",IF(ISNUMBER(SEARCH($V$6,T495)),"WINCOMHAIDUONG",IF(ISNUMBER(SEARCH($V$7,T495)),"WINCOMQUANGNINH",IF(ISNUMBER(SEARCH($V$8,T495)),"WINCOMHAIPHONG",IF(ISNUMBER(SEARCH($V$9,T495)),"WINCOMBACGIANG",IF(ISNUMBER(SEARCH($V$10,T495)),"WINCOMBACNINH",IF(ISNUMBER(SEARCH($V$11,T495)),"WINCOMPHUTHO",IF(ISNUMBER(SEARCH($V$12,T495)),"WINCOMHATINH",IF(ISNUMBER(SEARCH($V$13,T495)),"WINCOMTHAINGUYEN",IF(ISNUMBER(SEARCH($V$14,T495)),"WINCOMKHANHHOA",IF(ISNUMBER(SEARCH($V$15,T495)),"WINCOMHUNGYEN",IF(ISNUMBER(SEARCH($V$16,T495)),"WINCOMNGHEAN",IF(ISNUMBER(SEARCH($V$17,T495)),"WINCOMLAOCAI",IF(ISNUMBER(SEARCH($V$18,T495)),"WINCOMVUNGTAU",IF(ISNUMBER(SEARCH($V$19,T495)),"WINCOMBINHDUONG",IF(ISNUMBER(SEARCH($V$20,T495)),"WINCOMKIENGIANG",IF(ISNUMBER(SEARCH($V$21,T495)),"WINCOMHANAM",IF(ISNUMBER(SEARCH($V$22,T495)),"WINCOMNAMDINH",IF(ISNUMBER(SEARCH($V$23,T495)),"WINCOMLANGSON",IF(ISNUMBER(SEARCH($V$24,T495)),"WINCOMTHANHHOA",IF(ISNUMBER(SEARCH($V$25,T495)),"WINCOMYENBAI",IF(ISNUMBER(SEARCH($V$26,T495)),"WINCOMTUYENQUANG",IF(ISNUMBER(SEARCH($V$27,T495)),"WINCOMHUE",IF(ISNUMBER(SEARCH($V$28,T495)),"WINCOMQUANGNAM",IF(ISNUMBER(SEARCH($V$29,T495)),"WINCOMVINHPHUC",IF(ISNUMBER(SEARCH($V$30,T495)),"WINCOMHAGIANG",IF(ISNUMBER(SEARCH($V$31,T495)),"WINCOMNINHBINH",IF(ISNUMBER(SEARCH($V$32,T495)),"WINCOMTRAVINH",IF(ISNUMBER(SEARCH($V$33,T495)),"WINCOMCANTHO",IF(ISNUMBER(SEARCH($V$34,T495)),"WINCOMBENTRE",IF(ISNUMBER(SEARCH($V$35,T495)),"WINCOMCAMAU",IF(ISNUMBER(SEARCH($V$36,T495)),"WINCOMANGIANG",IF(ISNUMBER(SEARCH($V$37,T495)),"WINCOMNINHTHUAN",IF(ISNUMBER(SEARCH($V$38,T495)),"WINCOMTHAIBINH",IF(ISNUMBER(SEARCH($V$39,T495)),"WINCOMGIALAI",IF(ISNUMBER(SEARCH($V$40,T495)),"WINCOMHOABINH",IF(ISNUMBER(SEARCH($V$41,T495)),"WINCOMQUANGNGAI",IF(ISNUMBER(SEARCH($V$42,T495)),"WINCOMBINHTHUAN",IF(ISNUMBER(SEARCH($V$43,T495)),"WINCOMDAKLAK",IF(ISNUMBER(SEARCH($V$44,T495)),"WINCOMSOCTRANG",IF(ISNUMBER(SEARCH($V$45,T495)),"WINCOMSONLA",IF(ISNUMBER(SEARCH($V$46,T495)),"WINCOMKONTUM",IF(ISNUMBER(SEARCH($V$47,T495)),"WINCOMPHUYEN",IF(ISNUMBER(SEARCH($V$48,T495)),"WINCOMQUANGTRI",IF(ISNUMBER(SEARCH($V$49,T495)),"WINCOMBINHDINH",IF(ISNUMBER(SEARCH($V$50,T495)),"WINCOMCAOBANG",IF(ISNUMBER(SEARCH($V$51,T495)),"WINCOMQUANGBINH",IF(ISNUMBER(SEARCH($V$52,T495)),"WINCOMLAMDONG",IF(ISNUMBER(SEARCH($V$53,T495)),"WINCOMVINHLONG",IF(ISNUMBER(SEARCH($V$54,T495)),"WINCOMDONGTHAP",IF(ISNUMBER(SEARCH($V$55,T495)),"WINCOMTIENGIANG",IF(ISNUMBER(SEARCH($V$56,T495)),"WINCOMQUANGNINH",0))))))))))))))))))))))))))))))))))))))))))))))))))))))</f>
        <v>WINCOMHAIPHONG</v>
      </c>
    </row>
    <row r="496" spans="1:25" x14ac:dyDescent="0.2">
      <c r="A496" t="s">
        <v>0</v>
      </c>
      <c r="B496" t="s">
        <v>921</v>
      </c>
      <c r="C496" t="s">
        <v>2</v>
      </c>
      <c r="D496" t="s">
        <v>3</v>
      </c>
      <c r="E496" t="s">
        <v>4</v>
      </c>
      <c r="F496" s="5">
        <f t="shared" si="29"/>
        <v>1</v>
      </c>
      <c r="G496" s="2">
        <v>88846</v>
      </c>
      <c r="H496" s="2">
        <v>97730.6</v>
      </c>
      <c r="I496" t="s">
        <v>5</v>
      </c>
      <c r="J496" t="s">
        <v>6</v>
      </c>
      <c r="K496" t="str">
        <f t="shared" si="30"/>
        <v>Gà muối gói 500g</v>
      </c>
      <c r="L496" s="8" t="str">
        <f>VLOOKUP(K496,'[1]Mã Misa'!$B$2:$D$74,2,0)</f>
        <v>Gà muối 500g</v>
      </c>
      <c r="M496" s="8" t="str">
        <f>VLOOKUP(L496,'[1]Mã Misa'!$C$2:$D$74,2,0)</f>
        <v>GM500</v>
      </c>
      <c r="N496" s="2">
        <v>88846</v>
      </c>
      <c r="O496" t="s">
        <v>922</v>
      </c>
      <c r="P496" s="8" t="str">
        <f t="shared" si="31"/>
        <v>0137177</v>
      </c>
      <c r="Q496" s="8" t="e">
        <f t="array" ref="Q496">IF(VLOOKUP(P496,$AA$1:$AC$32,1,0)&lt;&gt;0,(P496&amp;"A"),0)</f>
        <v>#N/A</v>
      </c>
      <c r="R496" s="12">
        <v>44508</v>
      </c>
      <c r="S496" t="s">
        <v>923</v>
      </c>
      <c r="T496" s="8" t="str">
        <f t="shared" si="32"/>
        <v>VM+ HNI 25</v>
      </c>
      <c r="U496" t="s">
        <v>6248</v>
      </c>
      <c r="Y496" t="str">
        <f t="array" ref="Y496">IF(ISNUMBER(SEARCH($V$3,T496)),"WINCOMHANOI",IF(ISNUMBER(SEARCH($V$4,T496)),"WINCOMHOCHIMINH",IF(ISNUMBER(SEARCH($V$5,T496)),"WINCOMDANANG",IF(ISNUMBER(SEARCH($V$6,T496)),"WINCOMHAIDUONG",IF(ISNUMBER(SEARCH($V$7,T496)),"WINCOMQUANGNINH",IF(ISNUMBER(SEARCH($V$8,T496)),"WINCOMHAIPHONG",IF(ISNUMBER(SEARCH($V$9,T496)),"WINCOMBACGIANG",IF(ISNUMBER(SEARCH($V$10,T496)),"WINCOMBACNINH",IF(ISNUMBER(SEARCH($V$11,T496)),"WINCOMPHUTHO",IF(ISNUMBER(SEARCH($V$12,T496)),"WINCOMHATINH",IF(ISNUMBER(SEARCH($V$13,T496)),"WINCOMTHAINGUYEN",IF(ISNUMBER(SEARCH($V$14,T496)),"WINCOMKHANHHOA",IF(ISNUMBER(SEARCH($V$15,T496)),"WINCOMHUNGYEN",IF(ISNUMBER(SEARCH($V$16,T496)),"WINCOMNGHEAN",IF(ISNUMBER(SEARCH($V$17,T496)),"WINCOMLAOCAI",IF(ISNUMBER(SEARCH($V$18,T496)),"WINCOMVUNGTAU",IF(ISNUMBER(SEARCH($V$19,T496)),"WINCOMBINHDUONG",IF(ISNUMBER(SEARCH($V$20,T496)),"WINCOMKIENGIANG",IF(ISNUMBER(SEARCH($V$21,T496)),"WINCOMHANAM",IF(ISNUMBER(SEARCH($V$22,T496)),"WINCOMNAMDINH",IF(ISNUMBER(SEARCH($V$23,T496)),"WINCOMLANGSON",IF(ISNUMBER(SEARCH($V$24,T496)),"WINCOMTHANHHOA",IF(ISNUMBER(SEARCH($V$25,T496)),"WINCOMYENBAI",IF(ISNUMBER(SEARCH($V$26,T496)),"WINCOMTUYENQUANG",IF(ISNUMBER(SEARCH($V$27,T496)),"WINCOMHUE",IF(ISNUMBER(SEARCH($V$28,T496)),"WINCOMQUANGNAM",IF(ISNUMBER(SEARCH($V$29,T496)),"WINCOMVINHPHUC",IF(ISNUMBER(SEARCH($V$30,T496)),"WINCOMHAGIANG",IF(ISNUMBER(SEARCH($V$31,T496)),"WINCOMNINHBINH",IF(ISNUMBER(SEARCH($V$32,T496)),"WINCOMTRAVINH",IF(ISNUMBER(SEARCH($V$33,T496)),"WINCOMCANTHO",IF(ISNUMBER(SEARCH($V$34,T496)),"WINCOMBENTRE",IF(ISNUMBER(SEARCH($V$35,T496)),"WINCOMCAMAU",IF(ISNUMBER(SEARCH($V$36,T496)),"WINCOMANGIANG",IF(ISNUMBER(SEARCH($V$37,T496)),"WINCOMNINHTHUAN",IF(ISNUMBER(SEARCH($V$38,T496)),"WINCOMTHAIBINH",IF(ISNUMBER(SEARCH($V$39,T496)),"WINCOMGIALAI",IF(ISNUMBER(SEARCH($V$40,T496)),"WINCOMHOABINH",IF(ISNUMBER(SEARCH($V$41,T496)),"WINCOMQUANGNGAI",IF(ISNUMBER(SEARCH($V$42,T496)),"WINCOMBINHTHUAN",IF(ISNUMBER(SEARCH($V$43,T496)),"WINCOMDAKLAK",IF(ISNUMBER(SEARCH($V$44,T496)),"WINCOMSOCTRANG",IF(ISNUMBER(SEARCH($V$45,T496)),"WINCOMSONLA",IF(ISNUMBER(SEARCH($V$46,T496)),"WINCOMKONTUM",IF(ISNUMBER(SEARCH($V$47,T496)),"WINCOMPHUYEN",IF(ISNUMBER(SEARCH($V$48,T496)),"WINCOMQUANGTRI",IF(ISNUMBER(SEARCH($V$49,T496)),"WINCOMBINHDINH",IF(ISNUMBER(SEARCH($V$50,T496)),"WINCOMCAOBANG",IF(ISNUMBER(SEARCH($V$51,T496)),"WINCOMQUANGBINH",IF(ISNUMBER(SEARCH($V$52,T496)),"WINCOMLAMDONG",IF(ISNUMBER(SEARCH($V$53,T496)),"WINCOMVINHLONG",IF(ISNUMBER(SEARCH($V$54,T496)),"WINCOMDONGTHAP",IF(ISNUMBER(SEARCH($V$55,T496)),"WINCOMTIENGIANG",IF(ISNUMBER(SEARCH($V$56,T496)),"WINCOMQUANGNINH",0))))))))))))))))))))))))))))))))))))))))))))))))))))))</f>
        <v>WINCOMHANOI</v>
      </c>
    </row>
    <row r="497" spans="1:25" x14ac:dyDescent="0.2">
      <c r="A497" t="s">
        <v>0</v>
      </c>
      <c r="B497" t="s">
        <v>924</v>
      </c>
      <c r="C497" t="s">
        <v>2</v>
      </c>
      <c r="D497" t="s">
        <v>27</v>
      </c>
      <c r="E497" t="s">
        <v>4</v>
      </c>
      <c r="F497" s="5">
        <f t="shared" si="29"/>
        <v>2</v>
      </c>
      <c r="G497" s="2">
        <v>148500</v>
      </c>
      <c r="H497" s="2">
        <v>163350</v>
      </c>
      <c r="I497" t="s">
        <v>5</v>
      </c>
      <c r="J497" t="s">
        <v>28</v>
      </c>
      <c r="K497" t="str">
        <f t="shared" si="30"/>
        <v>_Chả cốm 300g</v>
      </c>
      <c r="L497" s="8" t="str">
        <f>VLOOKUP(K497,'[1]Mã Misa'!$B$2:$D$74,2,0)</f>
        <v>Chả cốm 300g</v>
      </c>
      <c r="M497" s="8" t="str">
        <f>VLOOKUP(L497,'[1]Mã Misa'!$C$2:$D$74,2,0)</f>
        <v>CC300</v>
      </c>
      <c r="N497" s="2">
        <v>74250</v>
      </c>
      <c r="O497" t="s">
        <v>925</v>
      </c>
      <c r="P497" s="8" t="str">
        <f t="shared" si="31"/>
        <v>0042854</v>
      </c>
      <c r="Q497" s="8" t="e">
        <f t="array" ref="Q497">IF(VLOOKUP(P497,$AA$1:$AC$32,1,0)&lt;&gt;0,(P497&amp;"A"),0)</f>
        <v>#N/A</v>
      </c>
      <c r="R497" s="12">
        <v>44508</v>
      </c>
      <c r="S497" t="s">
        <v>926</v>
      </c>
      <c r="T497" s="8" t="str">
        <f t="shared" si="32"/>
        <v>VM+ HCM 81</v>
      </c>
      <c r="U497" t="s">
        <v>6249</v>
      </c>
      <c r="Y497" t="str">
        <f t="array" ref="Y497">IF(ISNUMBER(SEARCH($V$3,T497)),"WINCOMHANOI",IF(ISNUMBER(SEARCH($V$4,T497)),"WINCOMHOCHIMINH",IF(ISNUMBER(SEARCH($V$5,T497)),"WINCOMDANANG",IF(ISNUMBER(SEARCH($V$6,T497)),"WINCOMHAIDUONG",IF(ISNUMBER(SEARCH($V$7,T497)),"WINCOMQUANGNINH",IF(ISNUMBER(SEARCH($V$8,T497)),"WINCOMHAIPHONG",IF(ISNUMBER(SEARCH($V$9,T497)),"WINCOMBACGIANG",IF(ISNUMBER(SEARCH($V$10,T497)),"WINCOMBACNINH",IF(ISNUMBER(SEARCH($V$11,T497)),"WINCOMPHUTHO",IF(ISNUMBER(SEARCH($V$12,T497)),"WINCOMHATINH",IF(ISNUMBER(SEARCH($V$13,T497)),"WINCOMTHAINGUYEN",IF(ISNUMBER(SEARCH($V$14,T497)),"WINCOMKHANHHOA",IF(ISNUMBER(SEARCH($V$15,T497)),"WINCOMHUNGYEN",IF(ISNUMBER(SEARCH($V$16,T497)),"WINCOMNGHEAN",IF(ISNUMBER(SEARCH($V$17,T497)),"WINCOMLAOCAI",IF(ISNUMBER(SEARCH($V$18,T497)),"WINCOMVUNGTAU",IF(ISNUMBER(SEARCH($V$19,T497)),"WINCOMBINHDUONG",IF(ISNUMBER(SEARCH($V$20,T497)),"WINCOMKIENGIANG",IF(ISNUMBER(SEARCH($V$21,T497)),"WINCOMHANAM",IF(ISNUMBER(SEARCH($V$22,T497)),"WINCOMNAMDINH",IF(ISNUMBER(SEARCH($V$23,T497)),"WINCOMLANGSON",IF(ISNUMBER(SEARCH($V$24,T497)),"WINCOMTHANHHOA",IF(ISNUMBER(SEARCH($V$25,T497)),"WINCOMYENBAI",IF(ISNUMBER(SEARCH($V$26,T497)),"WINCOMTUYENQUANG",IF(ISNUMBER(SEARCH($V$27,T497)),"WINCOMHUE",IF(ISNUMBER(SEARCH($V$28,T497)),"WINCOMQUANGNAM",IF(ISNUMBER(SEARCH($V$29,T497)),"WINCOMVINHPHUC",IF(ISNUMBER(SEARCH($V$30,T497)),"WINCOMHAGIANG",IF(ISNUMBER(SEARCH($V$31,T497)),"WINCOMNINHBINH",IF(ISNUMBER(SEARCH($V$32,T497)),"WINCOMTRAVINH",IF(ISNUMBER(SEARCH($V$33,T497)),"WINCOMCANTHO",IF(ISNUMBER(SEARCH($V$34,T497)),"WINCOMBENTRE",IF(ISNUMBER(SEARCH($V$35,T497)),"WINCOMCAMAU",IF(ISNUMBER(SEARCH($V$36,T497)),"WINCOMANGIANG",IF(ISNUMBER(SEARCH($V$37,T497)),"WINCOMNINHTHUAN",IF(ISNUMBER(SEARCH($V$38,T497)),"WINCOMTHAIBINH",IF(ISNUMBER(SEARCH($V$39,T497)),"WINCOMGIALAI",IF(ISNUMBER(SEARCH($V$40,T497)),"WINCOMHOABINH",IF(ISNUMBER(SEARCH($V$41,T497)),"WINCOMQUANGNGAI",IF(ISNUMBER(SEARCH($V$42,T497)),"WINCOMBINHTHUAN",IF(ISNUMBER(SEARCH($V$43,T497)),"WINCOMDAKLAK",IF(ISNUMBER(SEARCH($V$44,T497)),"WINCOMSOCTRANG",IF(ISNUMBER(SEARCH($V$45,T497)),"WINCOMSONLA",IF(ISNUMBER(SEARCH($V$46,T497)),"WINCOMKONTUM",IF(ISNUMBER(SEARCH($V$47,T497)),"WINCOMPHUYEN",IF(ISNUMBER(SEARCH($V$48,T497)),"WINCOMQUANGTRI",IF(ISNUMBER(SEARCH($V$49,T497)),"WINCOMBINHDINH",IF(ISNUMBER(SEARCH($V$50,T497)),"WINCOMCAOBANG",IF(ISNUMBER(SEARCH($V$51,T497)),"WINCOMQUANGBINH",IF(ISNUMBER(SEARCH($V$52,T497)),"WINCOMLAMDONG",IF(ISNUMBER(SEARCH($V$53,T497)),"WINCOMVINHLONG",IF(ISNUMBER(SEARCH($V$54,T497)),"WINCOMDONGTHAP",IF(ISNUMBER(SEARCH($V$55,T497)),"WINCOMTIENGIANG",IF(ISNUMBER(SEARCH($V$56,T497)),"WINCOMQUANGNINH",0))))))))))))))))))))))))))))))))))))))))))))))))))))))</f>
        <v>WINCOMHOCHIMINH</v>
      </c>
    </row>
    <row r="498" spans="1:25" x14ac:dyDescent="0.2">
      <c r="A498" t="s">
        <v>0</v>
      </c>
      <c r="B498" t="s">
        <v>924</v>
      </c>
      <c r="C498" t="s">
        <v>31</v>
      </c>
      <c r="D498" t="s">
        <v>39</v>
      </c>
      <c r="E498" t="s">
        <v>4</v>
      </c>
      <c r="F498" s="5">
        <f t="shared" si="29"/>
        <v>2</v>
      </c>
      <c r="G498" s="2">
        <v>92000</v>
      </c>
      <c r="H498" s="2">
        <v>101200.00000000001</v>
      </c>
      <c r="I498" t="s">
        <v>5</v>
      </c>
      <c r="J498" t="s">
        <v>40</v>
      </c>
      <c r="K498" t="str">
        <f t="shared" si="30"/>
        <v>Mộc nấm hương gói 250g</v>
      </c>
      <c r="L498" s="8" t="str">
        <f>VLOOKUP(K498,'[1]Mã Misa'!$B$2:$D$74,2,0)</f>
        <v>Mộc Nấm Hương 250g</v>
      </c>
      <c r="M498" s="8" t="str">
        <f>VLOOKUP(L498,'[1]Mã Misa'!$C$2:$D$74,2,0)</f>
        <v>MNH250</v>
      </c>
      <c r="N498" s="2">
        <v>46000</v>
      </c>
      <c r="O498" t="s">
        <v>925</v>
      </c>
      <c r="P498" s="8" t="str">
        <f t="shared" si="31"/>
        <v>0042854</v>
      </c>
      <c r="Q498" s="8" t="e">
        <f t="array" ref="Q498">IF(VLOOKUP(P498,$AA$1:$AC$32,1,0)&lt;&gt;0,(P498&amp;"A"),0)</f>
        <v>#N/A</v>
      </c>
      <c r="R498" s="12">
        <v>44508</v>
      </c>
      <c r="S498" t="s">
        <v>926</v>
      </c>
      <c r="T498" s="8" t="str">
        <f t="shared" si="32"/>
        <v>VM+ HCM 81</v>
      </c>
      <c r="U498" t="s">
        <v>6249</v>
      </c>
      <c r="Y498" t="str">
        <f t="array" ref="Y498">IF(ISNUMBER(SEARCH($V$3,T498)),"WINCOMHANOI",IF(ISNUMBER(SEARCH($V$4,T498)),"WINCOMHOCHIMINH",IF(ISNUMBER(SEARCH($V$5,T498)),"WINCOMDANANG",IF(ISNUMBER(SEARCH($V$6,T498)),"WINCOMHAIDUONG",IF(ISNUMBER(SEARCH($V$7,T498)),"WINCOMQUANGNINH",IF(ISNUMBER(SEARCH($V$8,T498)),"WINCOMHAIPHONG",IF(ISNUMBER(SEARCH($V$9,T498)),"WINCOMBACGIANG",IF(ISNUMBER(SEARCH($V$10,T498)),"WINCOMBACNINH",IF(ISNUMBER(SEARCH($V$11,T498)),"WINCOMPHUTHO",IF(ISNUMBER(SEARCH($V$12,T498)),"WINCOMHATINH",IF(ISNUMBER(SEARCH($V$13,T498)),"WINCOMTHAINGUYEN",IF(ISNUMBER(SEARCH($V$14,T498)),"WINCOMKHANHHOA",IF(ISNUMBER(SEARCH($V$15,T498)),"WINCOMHUNGYEN",IF(ISNUMBER(SEARCH($V$16,T498)),"WINCOMNGHEAN",IF(ISNUMBER(SEARCH($V$17,T498)),"WINCOMLAOCAI",IF(ISNUMBER(SEARCH($V$18,T498)),"WINCOMVUNGTAU",IF(ISNUMBER(SEARCH($V$19,T498)),"WINCOMBINHDUONG",IF(ISNUMBER(SEARCH($V$20,T498)),"WINCOMKIENGIANG",IF(ISNUMBER(SEARCH($V$21,T498)),"WINCOMHANAM",IF(ISNUMBER(SEARCH($V$22,T498)),"WINCOMNAMDINH",IF(ISNUMBER(SEARCH($V$23,T498)),"WINCOMLANGSON",IF(ISNUMBER(SEARCH($V$24,T498)),"WINCOMTHANHHOA",IF(ISNUMBER(SEARCH($V$25,T498)),"WINCOMYENBAI",IF(ISNUMBER(SEARCH($V$26,T498)),"WINCOMTUYENQUANG",IF(ISNUMBER(SEARCH($V$27,T498)),"WINCOMHUE",IF(ISNUMBER(SEARCH($V$28,T498)),"WINCOMQUANGNAM",IF(ISNUMBER(SEARCH($V$29,T498)),"WINCOMVINHPHUC",IF(ISNUMBER(SEARCH($V$30,T498)),"WINCOMHAGIANG",IF(ISNUMBER(SEARCH($V$31,T498)),"WINCOMNINHBINH",IF(ISNUMBER(SEARCH($V$32,T498)),"WINCOMTRAVINH",IF(ISNUMBER(SEARCH($V$33,T498)),"WINCOMCANTHO",IF(ISNUMBER(SEARCH($V$34,T498)),"WINCOMBENTRE",IF(ISNUMBER(SEARCH($V$35,T498)),"WINCOMCAMAU",IF(ISNUMBER(SEARCH($V$36,T498)),"WINCOMANGIANG",IF(ISNUMBER(SEARCH($V$37,T498)),"WINCOMNINHTHUAN",IF(ISNUMBER(SEARCH($V$38,T498)),"WINCOMTHAIBINH",IF(ISNUMBER(SEARCH($V$39,T498)),"WINCOMGIALAI",IF(ISNUMBER(SEARCH($V$40,T498)),"WINCOMHOABINH",IF(ISNUMBER(SEARCH($V$41,T498)),"WINCOMQUANGNGAI",IF(ISNUMBER(SEARCH($V$42,T498)),"WINCOMBINHTHUAN",IF(ISNUMBER(SEARCH($V$43,T498)),"WINCOMDAKLAK",IF(ISNUMBER(SEARCH($V$44,T498)),"WINCOMSOCTRANG",IF(ISNUMBER(SEARCH($V$45,T498)),"WINCOMSONLA",IF(ISNUMBER(SEARCH($V$46,T498)),"WINCOMKONTUM",IF(ISNUMBER(SEARCH($V$47,T498)),"WINCOMPHUYEN",IF(ISNUMBER(SEARCH($V$48,T498)),"WINCOMQUANGTRI",IF(ISNUMBER(SEARCH($V$49,T498)),"WINCOMBINHDINH",IF(ISNUMBER(SEARCH($V$50,T498)),"WINCOMCAOBANG",IF(ISNUMBER(SEARCH($V$51,T498)),"WINCOMQUANGBINH",IF(ISNUMBER(SEARCH($V$52,T498)),"WINCOMLAMDONG",IF(ISNUMBER(SEARCH($V$53,T498)),"WINCOMVINHLONG",IF(ISNUMBER(SEARCH($V$54,T498)),"WINCOMDONGTHAP",IF(ISNUMBER(SEARCH($V$55,T498)),"WINCOMTIENGIANG",IF(ISNUMBER(SEARCH($V$56,T498)),"WINCOMQUANGNINH",0))))))))))))))))))))))))))))))))))))))))))))))))))))))</f>
        <v>WINCOMHOCHIMINH</v>
      </c>
    </row>
    <row r="499" spans="1:25" x14ac:dyDescent="0.2">
      <c r="A499" t="s">
        <v>0</v>
      </c>
      <c r="B499" t="s">
        <v>924</v>
      </c>
      <c r="C499" t="s">
        <v>34</v>
      </c>
      <c r="D499" t="s">
        <v>3</v>
      </c>
      <c r="E499" t="s">
        <v>4</v>
      </c>
      <c r="F499" s="5">
        <f t="shared" si="29"/>
        <v>1</v>
      </c>
      <c r="G499" s="2">
        <v>88846</v>
      </c>
      <c r="H499" s="2">
        <v>97730.6</v>
      </c>
      <c r="I499" t="s">
        <v>5</v>
      </c>
      <c r="J499" t="s">
        <v>6</v>
      </c>
      <c r="K499" t="str">
        <f t="shared" si="30"/>
        <v>Gà muối gói 500g</v>
      </c>
      <c r="L499" s="8" t="str">
        <f>VLOOKUP(K499,'[1]Mã Misa'!$B$2:$D$74,2,0)</f>
        <v>Gà muối 500g</v>
      </c>
      <c r="M499" s="8" t="str">
        <f>VLOOKUP(L499,'[1]Mã Misa'!$C$2:$D$74,2,0)</f>
        <v>GM500</v>
      </c>
      <c r="N499" s="2">
        <v>88846</v>
      </c>
      <c r="O499" t="s">
        <v>925</v>
      </c>
      <c r="P499" s="8" t="str">
        <f t="shared" si="31"/>
        <v>0042854</v>
      </c>
      <c r="Q499" s="8" t="e">
        <f t="array" ref="Q499">IF(VLOOKUP(P499,$AA$1:$AC$32,1,0)&lt;&gt;0,(P499&amp;"A"),0)</f>
        <v>#N/A</v>
      </c>
      <c r="R499" s="12">
        <v>44508</v>
      </c>
      <c r="S499" t="s">
        <v>926</v>
      </c>
      <c r="T499" s="8" t="str">
        <f t="shared" si="32"/>
        <v>VM+ HCM 81</v>
      </c>
      <c r="U499" t="s">
        <v>6249</v>
      </c>
      <c r="Y499" t="str">
        <f t="array" ref="Y499">IF(ISNUMBER(SEARCH($V$3,T499)),"WINCOMHANOI",IF(ISNUMBER(SEARCH($V$4,T499)),"WINCOMHOCHIMINH",IF(ISNUMBER(SEARCH($V$5,T499)),"WINCOMDANANG",IF(ISNUMBER(SEARCH($V$6,T499)),"WINCOMHAIDUONG",IF(ISNUMBER(SEARCH($V$7,T499)),"WINCOMQUANGNINH",IF(ISNUMBER(SEARCH($V$8,T499)),"WINCOMHAIPHONG",IF(ISNUMBER(SEARCH($V$9,T499)),"WINCOMBACGIANG",IF(ISNUMBER(SEARCH($V$10,T499)),"WINCOMBACNINH",IF(ISNUMBER(SEARCH($V$11,T499)),"WINCOMPHUTHO",IF(ISNUMBER(SEARCH($V$12,T499)),"WINCOMHATINH",IF(ISNUMBER(SEARCH($V$13,T499)),"WINCOMTHAINGUYEN",IF(ISNUMBER(SEARCH($V$14,T499)),"WINCOMKHANHHOA",IF(ISNUMBER(SEARCH($V$15,T499)),"WINCOMHUNGYEN",IF(ISNUMBER(SEARCH($V$16,T499)),"WINCOMNGHEAN",IF(ISNUMBER(SEARCH($V$17,T499)),"WINCOMLAOCAI",IF(ISNUMBER(SEARCH($V$18,T499)),"WINCOMVUNGTAU",IF(ISNUMBER(SEARCH($V$19,T499)),"WINCOMBINHDUONG",IF(ISNUMBER(SEARCH($V$20,T499)),"WINCOMKIENGIANG",IF(ISNUMBER(SEARCH($V$21,T499)),"WINCOMHANAM",IF(ISNUMBER(SEARCH($V$22,T499)),"WINCOMNAMDINH",IF(ISNUMBER(SEARCH($V$23,T499)),"WINCOMLANGSON",IF(ISNUMBER(SEARCH($V$24,T499)),"WINCOMTHANHHOA",IF(ISNUMBER(SEARCH($V$25,T499)),"WINCOMYENBAI",IF(ISNUMBER(SEARCH($V$26,T499)),"WINCOMTUYENQUANG",IF(ISNUMBER(SEARCH($V$27,T499)),"WINCOMHUE",IF(ISNUMBER(SEARCH($V$28,T499)),"WINCOMQUANGNAM",IF(ISNUMBER(SEARCH($V$29,T499)),"WINCOMVINHPHUC",IF(ISNUMBER(SEARCH($V$30,T499)),"WINCOMHAGIANG",IF(ISNUMBER(SEARCH($V$31,T499)),"WINCOMNINHBINH",IF(ISNUMBER(SEARCH($V$32,T499)),"WINCOMTRAVINH",IF(ISNUMBER(SEARCH($V$33,T499)),"WINCOMCANTHO",IF(ISNUMBER(SEARCH($V$34,T499)),"WINCOMBENTRE",IF(ISNUMBER(SEARCH($V$35,T499)),"WINCOMCAMAU",IF(ISNUMBER(SEARCH($V$36,T499)),"WINCOMANGIANG",IF(ISNUMBER(SEARCH($V$37,T499)),"WINCOMNINHTHUAN",IF(ISNUMBER(SEARCH($V$38,T499)),"WINCOMTHAIBINH",IF(ISNUMBER(SEARCH($V$39,T499)),"WINCOMGIALAI",IF(ISNUMBER(SEARCH($V$40,T499)),"WINCOMHOABINH",IF(ISNUMBER(SEARCH($V$41,T499)),"WINCOMQUANGNGAI",IF(ISNUMBER(SEARCH($V$42,T499)),"WINCOMBINHTHUAN",IF(ISNUMBER(SEARCH($V$43,T499)),"WINCOMDAKLAK",IF(ISNUMBER(SEARCH($V$44,T499)),"WINCOMSOCTRANG",IF(ISNUMBER(SEARCH($V$45,T499)),"WINCOMSONLA",IF(ISNUMBER(SEARCH($V$46,T499)),"WINCOMKONTUM",IF(ISNUMBER(SEARCH($V$47,T499)),"WINCOMPHUYEN",IF(ISNUMBER(SEARCH($V$48,T499)),"WINCOMQUANGTRI",IF(ISNUMBER(SEARCH($V$49,T499)),"WINCOMBINHDINH",IF(ISNUMBER(SEARCH($V$50,T499)),"WINCOMCAOBANG",IF(ISNUMBER(SEARCH($V$51,T499)),"WINCOMQUANGBINH",IF(ISNUMBER(SEARCH($V$52,T499)),"WINCOMLAMDONG",IF(ISNUMBER(SEARCH($V$53,T499)),"WINCOMVINHLONG",IF(ISNUMBER(SEARCH($V$54,T499)),"WINCOMDONGTHAP",IF(ISNUMBER(SEARCH($V$55,T499)),"WINCOMTIENGIANG",IF(ISNUMBER(SEARCH($V$56,T499)),"WINCOMQUANGNINH",0))))))))))))))))))))))))))))))))))))))))))))))))))))))</f>
        <v>WINCOMHOCHIMINH</v>
      </c>
    </row>
    <row r="500" spans="1:25" x14ac:dyDescent="0.2">
      <c r="A500" t="s">
        <v>0</v>
      </c>
      <c r="B500" t="s">
        <v>924</v>
      </c>
      <c r="C500" t="s">
        <v>37</v>
      </c>
      <c r="D500" t="s">
        <v>62</v>
      </c>
      <c r="E500" t="s">
        <v>4</v>
      </c>
      <c r="F500" s="5">
        <f t="shared" si="29"/>
        <v>4</v>
      </c>
      <c r="G500" s="2">
        <v>421600</v>
      </c>
      <c r="H500" s="2">
        <v>463760.00000000006</v>
      </c>
      <c r="I500" t="s">
        <v>5</v>
      </c>
      <c r="J500" t="s">
        <v>63</v>
      </c>
      <c r="K500" t="str">
        <f t="shared" si="30"/>
        <v>_Đùi gà sốt cay 500g</v>
      </c>
      <c r="L500" s="8" t="str">
        <f>VLOOKUP(K500,'[1]Mã Misa'!$B$2:$D$74,2,0)</f>
        <v>Đùi gà sốt cay 500g</v>
      </c>
      <c r="M500" s="8" t="str">
        <f>VLOOKUP(L500,'[1]Mã Misa'!$C$2:$D$74,2,0)</f>
        <v>DGSC500</v>
      </c>
      <c r="N500" s="2">
        <v>105400</v>
      </c>
      <c r="O500" t="s">
        <v>925</v>
      </c>
      <c r="P500" s="8" t="str">
        <f t="shared" si="31"/>
        <v>0042854</v>
      </c>
      <c r="Q500" s="8" t="e">
        <f t="array" ref="Q500">IF(VLOOKUP(P500,$AA$1:$AC$32,1,0)&lt;&gt;0,(P500&amp;"A"),0)</f>
        <v>#N/A</v>
      </c>
      <c r="R500" s="12">
        <v>44508</v>
      </c>
      <c r="S500" t="s">
        <v>926</v>
      </c>
      <c r="T500" s="8" t="str">
        <f t="shared" si="32"/>
        <v>VM+ HCM 81</v>
      </c>
      <c r="U500" t="s">
        <v>6249</v>
      </c>
      <c r="Y500" t="str">
        <f t="array" ref="Y500">IF(ISNUMBER(SEARCH($V$3,T500)),"WINCOMHANOI",IF(ISNUMBER(SEARCH($V$4,T500)),"WINCOMHOCHIMINH",IF(ISNUMBER(SEARCH($V$5,T500)),"WINCOMDANANG",IF(ISNUMBER(SEARCH($V$6,T500)),"WINCOMHAIDUONG",IF(ISNUMBER(SEARCH($V$7,T500)),"WINCOMQUANGNINH",IF(ISNUMBER(SEARCH($V$8,T500)),"WINCOMHAIPHONG",IF(ISNUMBER(SEARCH($V$9,T500)),"WINCOMBACGIANG",IF(ISNUMBER(SEARCH($V$10,T500)),"WINCOMBACNINH",IF(ISNUMBER(SEARCH($V$11,T500)),"WINCOMPHUTHO",IF(ISNUMBER(SEARCH($V$12,T500)),"WINCOMHATINH",IF(ISNUMBER(SEARCH($V$13,T500)),"WINCOMTHAINGUYEN",IF(ISNUMBER(SEARCH($V$14,T500)),"WINCOMKHANHHOA",IF(ISNUMBER(SEARCH($V$15,T500)),"WINCOMHUNGYEN",IF(ISNUMBER(SEARCH($V$16,T500)),"WINCOMNGHEAN",IF(ISNUMBER(SEARCH($V$17,T500)),"WINCOMLAOCAI",IF(ISNUMBER(SEARCH($V$18,T500)),"WINCOMVUNGTAU",IF(ISNUMBER(SEARCH($V$19,T500)),"WINCOMBINHDUONG",IF(ISNUMBER(SEARCH($V$20,T500)),"WINCOMKIENGIANG",IF(ISNUMBER(SEARCH($V$21,T500)),"WINCOMHANAM",IF(ISNUMBER(SEARCH($V$22,T500)),"WINCOMNAMDINH",IF(ISNUMBER(SEARCH($V$23,T500)),"WINCOMLANGSON",IF(ISNUMBER(SEARCH($V$24,T500)),"WINCOMTHANHHOA",IF(ISNUMBER(SEARCH($V$25,T500)),"WINCOMYENBAI",IF(ISNUMBER(SEARCH($V$26,T500)),"WINCOMTUYENQUANG",IF(ISNUMBER(SEARCH($V$27,T500)),"WINCOMHUE",IF(ISNUMBER(SEARCH($V$28,T500)),"WINCOMQUANGNAM",IF(ISNUMBER(SEARCH($V$29,T500)),"WINCOMVINHPHUC",IF(ISNUMBER(SEARCH($V$30,T500)),"WINCOMHAGIANG",IF(ISNUMBER(SEARCH($V$31,T500)),"WINCOMNINHBINH",IF(ISNUMBER(SEARCH($V$32,T500)),"WINCOMTRAVINH",IF(ISNUMBER(SEARCH($V$33,T500)),"WINCOMCANTHO",IF(ISNUMBER(SEARCH($V$34,T500)),"WINCOMBENTRE",IF(ISNUMBER(SEARCH($V$35,T500)),"WINCOMCAMAU",IF(ISNUMBER(SEARCH($V$36,T500)),"WINCOMANGIANG",IF(ISNUMBER(SEARCH($V$37,T500)),"WINCOMNINHTHUAN",IF(ISNUMBER(SEARCH($V$38,T500)),"WINCOMTHAIBINH",IF(ISNUMBER(SEARCH($V$39,T500)),"WINCOMGIALAI",IF(ISNUMBER(SEARCH($V$40,T500)),"WINCOMHOABINH",IF(ISNUMBER(SEARCH($V$41,T500)),"WINCOMQUANGNGAI",IF(ISNUMBER(SEARCH($V$42,T500)),"WINCOMBINHTHUAN",IF(ISNUMBER(SEARCH($V$43,T500)),"WINCOMDAKLAK",IF(ISNUMBER(SEARCH($V$44,T500)),"WINCOMSOCTRANG",IF(ISNUMBER(SEARCH($V$45,T500)),"WINCOMSONLA",IF(ISNUMBER(SEARCH($V$46,T500)),"WINCOMKONTUM",IF(ISNUMBER(SEARCH($V$47,T500)),"WINCOMPHUYEN",IF(ISNUMBER(SEARCH($V$48,T500)),"WINCOMQUANGTRI",IF(ISNUMBER(SEARCH($V$49,T500)),"WINCOMBINHDINH",IF(ISNUMBER(SEARCH($V$50,T500)),"WINCOMCAOBANG",IF(ISNUMBER(SEARCH($V$51,T500)),"WINCOMQUANGBINH",IF(ISNUMBER(SEARCH($V$52,T500)),"WINCOMLAMDONG",IF(ISNUMBER(SEARCH($V$53,T500)),"WINCOMVINHLONG",IF(ISNUMBER(SEARCH($V$54,T500)),"WINCOMDONGTHAP",IF(ISNUMBER(SEARCH($V$55,T500)),"WINCOMTIENGIANG",IF(ISNUMBER(SEARCH($V$56,T500)),"WINCOMQUANGNINH",0))))))))))))))))))))))))))))))))))))))))))))))))))))))</f>
        <v>WINCOMHOCHIMINH</v>
      </c>
    </row>
    <row r="501" spans="1:25" x14ac:dyDescent="0.2">
      <c r="A501" t="s">
        <v>0</v>
      </c>
      <c r="B501" t="s">
        <v>927</v>
      </c>
      <c r="C501" t="s">
        <v>2</v>
      </c>
      <c r="D501" t="s">
        <v>45</v>
      </c>
      <c r="E501" t="s">
        <v>4</v>
      </c>
      <c r="F501" s="5">
        <f t="shared" si="29"/>
        <v>1</v>
      </c>
      <c r="G501" s="2">
        <v>87787</v>
      </c>
      <c r="H501" s="2">
        <v>96565.700000000012</v>
      </c>
      <c r="I501" t="s">
        <v>5</v>
      </c>
      <c r="J501" t="s">
        <v>46</v>
      </c>
      <c r="K501" t="str">
        <f t="shared" si="30"/>
        <v>Bắp bò muối gói 200g</v>
      </c>
      <c r="L501" s="8" t="str">
        <f>VLOOKUP(K501,'[1]Mã Misa'!$B$2:$D$74,2,0)</f>
        <v>Bắp bò muối 200g</v>
      </c>
      <c r="M501" s="8" t="str">
        <f>VLOOKUP(L501,'[1]Mã Misa'!$C$2:$D$74,2,0)</f>
        <v>BBM200</v>
      </c>
      <c r="N501" s="2">
        <v>87787</v>
      </c>
      <c r="O501" t="s">
        <v>928</v>
      </c>
      <c r="P501" s="8" t="str">
        <f t="shared" si="31"/>
        <v>0137184</v>
      </c>
      <c r="Q501" s="8" t="e">
        <f t="array" ref="Q501">IF(VLOOKUP(P501,$AA$1:$AC$32,1,0)&lt;&gt;0,(P501&amp;"A"),0)</f>
        <v>#N/A</v>
      </c>
      <c r="R501" s="12">
        <v>44508</v>
      </c>
      <c r="S501" t="s">
        <v>929</v>
      </c>
      <c r="T501" s="8" t="str">
        <f t="shared" si="32"/>
        <v xml:space="preserve">VM+ HNI 2 </v>
      </c>
      <c r="U501" t="s">
        <v>6250</v>
      </c>
      <c r="Y501" t="str">
        <f t="array" ref="Y501">IF(ISNUMBER(SEARCH($V$3,T501)),"WINCOMHANOI",IF(ISNUMBER(SEARCH($V$4,T501)),"WINCOMHOCHIMINH",IF(ISNUMBER(SEARCH($V$5,T501)),"WINCOMDANANG",IF(ISNUMBER(SEARCH($V$6,T501)),"WINCOMHAIDUONG",IF(ISNUMBER(SEARCH($V$7,T501)),"WINCOMQUANGNINH",IF(ISNUMBER(SEARCH($V$8,T501)),"WINCOMHAIPHONG",IF(ISNUMBER(SEARCH($V$9,T501)),"WINCOMBACGIANG",IF(ISNUMBER(SEARCH($V$10,T501)),"WINCOMBACNINH",IF(ISNUMBER(SEARCH($V$11,T501)),"WINCOMPHUTHO",IF(ISNUMBER(SEARCH($V$12,T501)),"WINCOMHATINH",IF(ISNUMBER(SEARCH($V$13,T501)),"WINCOMTHAINGUYEN",IF(ISNUMBER(SEARCH($V$14,T501)),"WINCOMKHANHHOA",IF(ISNUMBER(SEARCH($V$15,T501)),"WINCOMHUNGYEN",IF(ISNUMBER(SEARCH($V$16,T501)),"WINCOMNGHEAN",IF(ISNUMBER(SEARCH($V$17,T501)),"WINCOMLAOCAI",IF(ISNUMBER(SEARCH($V$18,T501)),"WINCOMVUNGTAU",IF(ISNUMBER(SEARCH($V$19,T501)),"WINCOMBINHDUONG",IF(ISNUMBER(SEARCH($V$20,T501)),"WINCOMKIENGIANG",IF(ISNUMBER(SEARCH($V$21,T501)),"WINCOMHANAM",IF(ISNUMBER(SEARCH($V$22,T501)),"WINCOMNAMDINH",IF(ISNUMBER(SEARCH($V$23,T501)),"WINCOMLANGSON",IF(ISNUMBER(SEARCH($V$24,T501)),"WINCOMTHANHHOA",IF(ISNUMBER(SEARCH($V$25,T501)),"WINCOMYENBAI",IF(ISNUMBER(SEARCH($V$26,T501)),"WINCOMTUYENQUANG",IF(ISNUMBER(SEARCH($V$27,T501)),"WINCOMHUE",IF(ISNUMBER(SEARCH($V$28,T501)),"WINCOMQUANGNAM",IF(ISNUMBER(SEARCH($V$29,T501)),"WINCOMVINHPHUC",IF(ISNUMBER(SEARCH($V$30,T501)),"WINCOMHAGIANG",IF(ISNUMBER(SEARCH($V$31,T501)),"WINCOMNINHBINH",IF(ISNUMBER(SEARCH($V$32,T501)),"WINCOMTRAVINH",IF(ISNUMBER(SEARCH($V$33,T501)),"WINCOMCANTHO",IF(ISNUMBER(SEARCH($V$34,T501)),"WINCOMBENTRE",IF(ISNUMBER(SEARCH($V$35,T501)),"WINCOMCAMAU",IF(ISNUMBER(SEARCH($V$36,T501)),"WINCOMANGIANG",IF(ISNUMBER(SEARCH($V$37,T501)),"WINCOMNINHTHUAN",IF(ISNUMBER(SEARCH($V$38,T501)),"WINCOMTHAIBINH",IF(ISNUMBER(SEARCH($V$39,T501)),"WINCOMGIALAI",IF(ISNUMBER(SEARCH($V$40,T501)),"WINCOMHOABINH",IF(ISNUMBER(SEARCH($V$41,T501)),"WINCOMQUANGNGAI",IF(ISNUMBER(SEARCH($V$42,T501)),"WINCOMBINHTHUAN",IF(ISNUMBER(SEARCH($V$43,T501)),"WINCOMDAKLAK",IF(ISNUMBER(SEARCH($V$44,T501)),"WINCOMSOCTRANG",IF(ISNUMBER(SEARCH($V$45,T501)),"WINCOMSONLA",IF(ISNUMBER(SEARCH($V$46,T501)),"WINCOMKONTUM",IF(ISNUMBER(SEARCH($V$47,T501)),"WINCOMPHUYEN",IF(ISNUMBER(SEARCH($V$48,T501)),"WINCOMQUANGTRI",IF(ISNUMBER(SEARCH($V$49,T501)),"WINCOMBINHDINH",IF(ISNUMBER(SEARCH($V$50,T501)),"WINCOMCAOBANG",IF(ISNUMBER(SEARCH($V$51,T501)),"WINCOMQUANGBINH",IF(ISNUMBER(SEARCH($V$52,T501)),"WINCOMLAMDONG",IF(ISNUMBER(SEARCH($V$53,T501)),"WINCOMVINHLONG",IF(ISNUMBER(SEARCH($V$54,T501)),"WINCOMDONGTHAP",IF(ISNUMBER(SEARCH($V$55,T501)),"WINCOMTIENGIANG",IF(ISNUMBER(SEARCH($V$56,T501)),"WINCOMQUANGNINH",0))))))))))))))))))))))))))))))))))))))))))))))))))))))</f>
        <v>WINCOMHANOI</v>
      </c>
    </row>
    <row r="502" spans="1:25" x14ac:dyDescent="0.2">
      <c r="A502" t="s">
        <v>0</v>
      </c>
      <c r="B502" t="s">
        <v>930</v>
      </c>
      <c r="C502" t="s">
        <v>2</v>
      </c>
      <c r="D502" t="s">
        <v>27</v>
      </c>
      <c r="E502" t="s">
        <v>4</v>
      </c>
      <c r="F502" s="5">
        <f t="shared" si="29"/>
        <v>1</v>
      </c>
      <c r="G502" s="2">
        <v>74250</v>
      </c>
      <c r="H502" s="2">
        <v>81675</v>
      </c>
      <c r="I502" t="s">
        <v>5</v>
      </c>
      <c r="J502" t="s">
        <v>28</v>
      </c>
      <c r="K502" t="str">
        <f t="shared" si="30"/>
        <v>_Chả cốm 300g</v>
      </c>
      <c r="L502" s="8" t="str">
        <f>VLOOKUP(K502,'[1]Mã Misa'!$B$2:$D$74,2,0)</f>
        <v>Chả cốm 300g</v>
      </c>
      <c r="M502" s="8" t="str">
        <f>VLOOKUP(L502,'[1]Mã Misa'!$C$2:$D$74,2,0)</f>
        <v>CC300</v>
      </c>
      <c r="N502" s="2">
        <v>74250</v>
      </c>
      <c r="O502" t="s">
        <v>931</v>
      </c>
      <c r="P502" s="8" t="str">
        <f t="shared" si="31"/>
        <v>0137188</v>
      </c>
      <c r="Q502" s="8" t="e">
        <f t="array" ref="Q502">IF(VLOOKUP(P502,$AA$1:$AC$32,1,0)&lt;&gt;0,(P502&amp;"A"),0)</f>
        <v>#N/A</v>
      </c>
      <c r="R502" s="12">
        <v>44508</v>
      </c>
      <c r="S502" t="s">
        <v>182</v>
      </c>
      <c r="T502" s="8" t="str">
        <f t="shared" si="32"/>
        <v>VM+ HNI T4</v>
      </c>
      <c r="U502" t="s">
        <v>6025</v>
      </c>
      <c r="Y502" t="str">
        <f t="array" ref="Y502">IF(ISNUMBER(SEARCH($V$3,T502)),"WINCOMHANOI",IF(ISNUMBER(SEARCH($V$4,T502)),"WINCOMHOCHIMINH",IF(ISNUMBER(SEARCH($V$5,T502)),"WINCOMDANANG",IF(ISNUMBER(SEARCH($V$6,T502)),"WINCOMHAIDUONG",IF(ISNUMBER(SEARCH($V$7,T502)),"WINCOMQUANGNINH",IF(ISNUMBER(SEARCH($V$8,T502)),"WINCOMHAIPHONG",IF(ISNUMBER(SEARCH($V$9,T502)),"WINCOMBACGIANG",IF(ISNUMBER(SEARCH($V$10,T502)),"WINCOMBACNINH",IF(ISNUMBER(SEARCH($V$11,T502)),"WINCOMPHUTHO",IF(ISNUMBER(SEARCH($V$12,T502)),"WINCOMHATINH",IF(ISNUMBER(SEARCH($V$13,T502)),"WINCOMTHAINGUYEN",IF(ISNUMBER(SEARCH($V$14,T502)),"WINCOMKHANHHOA",IF(ISNUMBER(SEARCH($V$15,T502)),"WINCOMHUNGYEN",IF(ISNUMBER(SEARCH($V$16,T502)),"WINCOMNGHEAN",IF(ISNUMBER(SEARCH($V$17,T502)),"WINCOMLAOCAI",IF(ISNUMBER(SEARCH($V$18,T502)),"WINCOMVUNGTAU",IF(ISNUMBER(SEARCH($V$19,T502)),"WINCOMBINHDUONG",IF(ISNUMBER(SEARCH($V$20,T502)),"WINCOMKIENGIANG",IF(ISNUMBER(SEARCH($V$21,T502)),"WINCOMHANAM",IF(ISNUMBER(SEARCH($V$22,T502)),"WINCOMNAMDINH",IF(ISNUMBER(SEARCH($V$23,T502)),"WINCOMLANGSON",IF(ISNUMBER(SEARCH($V$24,T502)),"WINCOMTHANHHOA",IF(ISNUMBER(SEARCH($V$25,T502)),"WINCOMYENBAI",IF(ISNUMBER(SEARCH($V$26,T502)),"WINCOMTUYENQUANG",IF(ISNUMBER(SEARCH($V$27,T502)),"WINCOMHUE",IF(ISNUMBER(SEARCH($V$28,T502)),"WINCOMQUANGNAM",IF(ISNUMBER(SEARCH($V$29,T502)),"WINCOMVINHPHUC",IF(ISNUMBER(SEARCH($V$30,T502)),"WINCOMHAGIANG",IF(ISNUMBER(SEARCH($V$31,T502)),"WINCOMNINHBINH",IF(ISNUMBER(SEARCH($V$32,T502)),"WINCOMTRAVINH",IF(ISNUMBER(SEARCH($V$33,T502)),"WINCOMCANTHO",IF(ISNUMBER(SEARCH($V$34,T502)),"WINCOMBENTRE",IF(ISNUMBER(SEARCH($V$35,T502)),"WINCOMCAMAU",IF(ISNUMBER(SEARCH($V$36,T502)),"WINCOMANGIANG",IF(ISNUMBER(SEARCH($V$37,T502)),"WINCOMNINHTHUAN",IF(ISNUMBER(SEARCH($V$38,T502)),"WINCOMTHAIBINH",IF(ISNUMBER(SEARCH($V$39,T502)),"WINCOMGIALAI",IF(ISNUMBER(SEARCH($V$40,T502)),"WINCOMHOABINH",IF(ISNUMBER(SEARCH($V$41,T502)),"WINCOMQUANGNGAI",IF(ISNUMBER(SEARCH($V$42,T502)),"WINCOMBINHTHUAN",IF(ISNUMBER(SEARCH($V$43,T502)),"WINCOMDAKLAK",IF(ISNUMBER(SEARCH($V$44,T502)),"WINCOMSOCTRANG",IF(ISNUMBER(SEARCH($V$45,T502)),"WINCOMSONLA",IF(ISNUMBER(SEARCH($V$46,T502)),"WINCOMKONTUM",IF(ISNUMBER(SEARCH($V$47,T502)),"WINCOMPHUYEN",IF(ISNUMBER(SEARCH($V$48,T502)),"WINCOMQUANGTRI",IF(ISNUMBER(SEARCH($V$49,T502)),"WINCOMBINHDINH",IF(ISNUMBER(SEARCH($V$50,T502)),"WINCOMCAOBANG",IF(ISNUMBER(SEARCH($V$51,T502)),"WINCOMQUANGBINH",IF(ISNUMBER(SEARCH($V$52,T502)),"WINCOMLAMDONG",IF(ISNUMBER(SEARCH($V$53,T502)),"WINCOMVINHLONG",IF(ISNUMBER(SEARCH($V$54,T502)),"WINCOMDONGTHAP",IF(ISNUMBER(SEARCH($V$55,T502)),"WINCOMTIENGIANG",IF(ISNUMBER(SEARCH($V$56,T502)),"WINCOMQUANGNINH",0))))))))))))))))))))))))))))))))))))))))))))))))))))))</f>
        <v>WINCOMHANOI</v>
      </c>
    </row>
    <row r="503" spans="1:25" x14ac:dyDescent="0.2">
      <c r="A503" t="s">
        <v>0</v>
      </c>
      <c r="B503" t="s">
        <v>932</v>
      </c>
      <c r="C503" t="s">
        <v>2</v>
      </c>
      <c r="D503" t="s">
        <v>3</v>
      </c>
      <c r="E503" t="s">
        <v>4</v>
      </c>
      <c r="F503" s="5">
        <f t="shared" si="29"/>
        <v>2</v>
      </c>
      <c r="G503" s="2">
        <v>177692</v>
      </c>
      <c r="H503" s="2">
        <v>195461.2</v>
      </c>
      <c r="I503" t="s">
        <v>5</v>
      </c>
      <c r="J503" t="s">
        <v>6</v>
      </c>
      <c r="K503" t="str">
        <f t="shared" si="30"/>
        <v>Gà muối gói 500g</v>
      </c>
      <c r="L503" s="8" t="str">
        <f>VLOOKUP(K503,'[1]Mã Misa'!$B$2:$D$74,2,0)</f>
        <v>Gà muối 500g</v>
      </c>
      <c r="M503" s="8" t="str">
        <f>VLOOKUP(L503,'[1]Mã Misa'!$C$2:$D$74,2,0)</f>
        <v>GM500</v>
      </c>
      <c r="N503" s="2">
        <v>88846</v>
      </c>
      <c r="O503" t="s">
        <v>933</v>
      </c>
      <c r="P503" s="8" t="str">
        <f t="shared" si="31"/>
        <v>0137190</v>
      </c>
      <c r="Q503" s="8" t="e">
        <f t="array" ref="Q503">IF(VLOOKUP(P503,$AA$1:$AC$32,1,0)&lt;&gt;0,(P503&amp;"A"),0)</f>
        <v>#N/A</v>
      </c>
      <c r="R503" s="12">
        <v>44508</v>
      </c>
      <c r="S503" t="s">
        <v>934</v>
      </c>
      <c r="T503" s="8" t="str">
        <f t="shared" si="32"/>
        <v>VM+ HNI 14</v>
      </c>
      <c r="U503" t="s">
        <v>6251</v>
      </c>
      <c r="Y503" t="str">
        <f t="array" ref="Y503">IF(ISNUMBER(SEARCH($V$3,T503)),"WINCOMHANOI",IF(ISNUMBER(SEARCH($V$4,T503)),"WINCOMHOCHIMINH",IF(ISNUMBER(SEARCH($V$5,T503)),"WINCOMDANANG",IF(ISNUMBER(SEARCH($V$6,T503)),"WINCOMHAIDUONG",IF(ISNUMBER(SEARCH($V$7,T503)),"WINCOMQUANGNINH",IF(ISNUMBER(SEARCH($V$8,T503)),"WINCOMHAIPHONG",IF(ISNUMBER(SEARCH($V$9,T503)),"WINCOMBACGIANG",IF(ISNUMBER(SEARCH($V$10,T503)),"WINCOMBACNINH",IF(ISNUMBER(SEARCH($V$11,T503)),"WINCOMPHUTHO",IF(ISNUMBER(SEARCH($V$12,T503)),"WINCOMHATINH",IF(ISNUMBER(SEARCH($V$13,T503)),"WINCOMTHAINGUYEN",IF(ISNUMBER(SEARCH($V$14,T503)),"WINCOMKHANHHOA",IF(ISNUMBER(SEARCH($V$15,T503)),"WINCOMHUNGYEN",IF(ISNUMBER(SEARCH($V$16,T503)),"WINCOMNGHEAN",IF(ISNUMBER(SEARCH($V$17,T503)),"WINCOMLAOCAI",IF(ISNUMBER(SEARCH($V$18,T503)),"WINCOMVUNGTAU",IF(ISNUMBER(SEARCH($V$19,T503)),"WINCOMBINHDUONG",IF(ISNUMBER(SEARCH($V$20,T503)),"WINCOMKIENGIANG",IF(ISNUMBER(SEARCH($V$21,T503)),"WINCOMHANAM",IF(ISNUMBER(SEARCH($V$22,T503)),"WINCOMNAMDINH",IF(ISNUMBER(SEARCH($V$23,T503)),"WINCOMLANGSON",IF(ISNUMBER(SEARCH($V$24,T503)),"WINCOMTHANHHOA",IF(ISNUMBER(SEARCH($V$25,T503)),"WINCOMYENBAI",IF(ISNUMBER(SEARCH($V$26,T503)),"WINCOMTUYENQUANG",IF(ISNUMBER(SEARCH($V$27,T503)),"WINCOMHUE",IF(ISNUMBER(SEARCH($V$28,T503)),"WINCOMQUANGNAM",IF(ISNUMBER(SEARCH($V$29,T503)),"WINCOMVINHPHUC",IF(ISNUMBER(SEARCH($V$30,T503)),"WINCOMHAGIANG",IF(ISNUMBER(SEARCH($V$31,T503)),"WINCOMNINHBINH",IF(ISNUMBER(SEARCH($V$32,T503)),"WINCOMTRAVINH",IF(ISNUMBER(SEARCH($V$33,T503)),"WINCOMCANTHO",IF(ISNUMBER(SEARCH($V$34,T503)),"WINCOMBENTRE",IF(ISNUMBER(SEARCH($V$35,T503)),"WINCOMCAMAU",IF(ISNUMBER(SEARCH($V$36,T503)),"WINCOMANGIANG",IF(ISNUMBER(SEARCH($V$37,T503)),"WINCOMNINHTHUAN",IF(ISNUMBER(SEARCH($V$38,T503)),"WINCOMTHAIBINH",IF(ISNUMBER(SEARCH($V$39,T503)),"WINCOMGIALAI",IF(ISNUMBER(SEARCH($V$40,T503)),"WINCOMHOABINH",IF(ISNUMBER(SEARCH($V$41,T503)),"WINCOMQUANGNGAI",IF(ISNUMBER(SEARCH($V$42,T503)),"WINCOMBINHTHUAN",IF(ISNUMBER(SEARCH($V$43,T503)),"WINCOMDAKLAK",IF(ISNUMBER(SEARCH($V$44,T503)),"WINCOMSOCTRANG",IF(ISNUMBER(SEARCH($V$45,T503)),"WINCOMSONLA",IF(ISNUMBER(SEARCH($V$46,T503)),"WINCOMKONTUM",IF(ISNUMBER(SEARCH($V$47,T503)),"WINCOMPHUYEN",IF(ISNUMBER(SEARCH($V$48,T503)),"WINCOMQUANGTRI",IF(ISNUMBER(SEARCH($V$49,T503)),"WINCOMBINHDINH",IF(ISNUMBER(SEARCH($V$50,T503)),"WINCOMCAOBANG",IF(ISNUMBER(SEARCH($V$51,T503)),"WINCOMQUANGBINH",IF(ISNUMBER(SEARCH($V$52,T503)),"WINCOMLAMDONG",IF(ISNUMBER(SEARCH($V$53,T503)),"WINCOMVINHLONG",IF(ISNUMBER(SEARCH($V$54,T503)),"WINCOMDONGTHAP",IF(ISNUMBER(SEARCH($V$55,T503)),"WINCOMTIENGIANG",IF(ISNUMBER(SEARCH($V$56,T503)),"WINCOMQUANGNINH",0))))))))))))))))))))))))))))))))))))))))))))))))))))))</f>
        <v>WINCOMHANOI</v>
      </c>
    </row>
    <row r="504" spans="1:25" x14ac:dyDescent="0.2">
      <c r="A504" t="s">
        <v>0</v>
      </c>
      <c r="B504" t="s">
        <v>935</v>
      </c>
      <c r="C504" t="s">
        <v>2</v>
      </c>
      <c r="D504" t="s">
        <v>39</v>
      </c>
      <c r="E504" t="s">
        <v>4</v>
      </c>
      <c r="F504" s="5">
        <f t="shared" si="29"/>
        <v>6</v>
      </c>
      <c r="G504" s="2">
        <v>276000</v>
      </c>
      <c r="H504" s="2">
        <v>303600</v>
      </c>
      <c r="I504" t="s">
        <v>5</v>
      </c>
      <c r="J504" t="s">
        <v>40</v>
      </c>
      <c r="K504" t="str">
        <f t="shared" si="30"/>
        <v>Mộc nấm hương gói 250g</v>
      </c>
      <c r="L504" s="8" t="str">
        <f>VLOOKUP(K504,'[1]Mã Misa'!$B$2:$D$74,2,0)</f>
        <v>Mộc Nấm Hương 250g</v>
      </c>
      <c r="M504" s="8" t="str">
        <f>VLOOKUP(L504,'[1]Mã Misa'!$C$2:$D$74,2,0)</f>
        <v>MNH250</v>
      </c>
      <c r="N504" s="2">
        <v>46000</v>
      </c>
      <c r="O504" t="s">
        <v>936</v>
      </c>
      <c r="P504" s="8" t="str">
        <f t="shared" si="31"/>
        <v>0010793</v>
      </c>
      <c r="Q504" s="8" t="e">
        <f t="array" ref="Q504">IF(VLOOKUP(P504,$AA$1:$AC$32,1,0)&lt;&gt;0,(P504&amp;"A"),0)</f>
        <v>#N/A</v>
      </c>
      <c r="R504" s="12">
        <v>44508</v>
      </c>
      <c r="S504" t="s">
        <v>937</v>
      </c>
      <c r="T504" s="8" t="str">
        <f t="shared" si="32"/>
        <v>VM+ QNH Dự</v>
      </c>
      <c r="U504" t="s">
        <v>6252</v>
      </c>
      <c r="Y504" t="str">
        <f t="array" ref="Y504">IF(ISNUMBER(SEARCH($V$3,T504)),"WINCOMHANOI",IF(ISNUMBER(SEARCH($V$4,T504)),"WINCOMHOCHIMINH",IF(ISNUMBER(SEARCH($V$5,T504)),"WINCOMDANANG",IF(ISNUMBER(SEARCH($V$6,T504)),"WINCOMHAIDUONG",IF(ISNUMBER(SEARCH($V$7,T504)),"WINCOMQUANGNINH",IF(ISNUMBER(SEARCH($V$8,T504)),"WINCOMHAIPHONG",IF(ISNUMBER(SEARCH($V$9,T504)),"WINCOMBACGIANG",IF(ISNUMBER(SEARCH($V$10,T504)),"WINCOMBACNINH",IF(ISNUMBER(SEARCH($V$11,T504)),"WINCOMPHUTHO",IF(ISNUMBER(SEARCH($V$12,T504)),"WINCOMHATINH",IF(ISNUMBER(SEARCH($V$13,T504)),"WINCOMTHAINGUYEN",IF(ISNUMBER(SEARCH($V$14,T504)),"WINCOMKHANHHOA",IF(ISNUMBER(SEARCH($V$15,T504)),"WINCOMHUNGYEN",IF(ISNUMBER(SEARCH($V$16,T504)),"WINCOMNGHEAN",IF(ISNUMBER(SEARCH($V$17,T504)),"WINCOMLAOCAI",IF(ISNUMBER(SEARCH($V$18,T504)),"WINCOMVUNGTAU",IF(ISNUMBER(SEARCH($V$19,T504)),"WINCOMBINHDUONG",IF(ISNUMBER(SEARCH($V$20,T504)),"WINCOMKIENGIANG",IF(ISNUMBER(SEARCH($V$21,T504)),"WINCOMHANAM",IF(ISNUMBER(SEARCH($V$22,T504)),"WINCOMNAMDINH",IF(ISNUMBER(SEARCH($V$23,T504)),"WINCOMLANGSON",IF(ISNUMBER(SEARCH($V$24,T504)),"WINCOMTHANHHOA",IF(ISNUMBER(SEARCH($V$25,T504)),"WINCOMYENBAI",IF(ISNUMBER(SEARCH($V$26,T504)),"WINCOMTUYENQUANG",IF(ISNUMBER(SEARCH($V$27,T504)),"WINCOMHUE",IF(ISNUMBER(SEARCH($V$28,T504)),"WINCOMQUANGNAM",IF(ISNUMBER(SEARCH($V$29,T504)),"WINCOMVINHPHUC",IF(ISNUMBER(SEARCH($V$30,T504)),"WINCOMHAGIANG",IF(ISNUMBER(SEARCH($V$31,T504)),"WINCOMNINHBINH",IF(ISNUMBER(SEARCH($V$32,T504)),"WINCOMTRAVINH",IF(ISNUMBER(SEARCH($V$33,T504)),"WINCOMCANTHO",IF(ISNUMBER(SEARCH($V$34,T504)),"WINCOMBENTRE",IF(ISNUMBER(SEARCH($V$35,T504)),"WINCOMCAMAU",IF(ISNUMBER(SEARCH($V$36,T504)),"WINCOMANGIANG",IF(ISNUMBER(SEARCH($V$37,T504)),"WINCOMNINHTHUAN",IF(ISNUMBER(SEARCH($V$38,T504)),"WINCOMTHAIBINH",IF(ISNUMBER(SEARCH($V$39,T504)),"WINCOMGIALAI",IF(ISNUMBER(SEARCH($V$40,T504)),"WINCOMHOABINH",IF(ISNUMBER(SEARCH($V$41,T504)),"WINCOMQUANGNGAI",IF(ISNUMBER(SEARCH($V$42,T504)),"WINCOMBINHTHUAN",IF(ISNUMBER(SEARCH($V$43,T504)),"WINCOMDAKLAK",IF(ISNUMBER(SEARCH($V$44,T504)),"WINCOMSOCTRANG",IF(ISNUMBER(SEARCH($V$45,T504)),"WINCOMSONLA",IF(ISNUMBER(SEARCH($V$46,T504)),"WINCOMKONTUM",IF(ISNUMBER(SEARCH($V$47,T504)),"WINCOMPHUYEN",IF(ISNUMBER(SEARCH($V$48,T504)),"WINCOMQUANGTRI",IF(ISNUMBER(SEARCH($V$49,T504)),"WINCOMBINHDINH",IF(ISNUMBER(SEARCH($V$50,T504)),"WINCOMCAOBANG",IF(ISNUMBER(SEARCH($V$51,T504)),"WINCOMQUANGBINH",IF(ISNUMBER(SEARCH($V$52,T504)),"WINCOMLAMDONG",IF(ISNUMBER(SEARCH($V$53,T504)),"WINCOMVINHLONG",IF(ISNUMBER(SEARCH($V$54,T504)),"WINCOMDONGTHAP",IF(ISNUMBER(SEARCH($V$55,T504)),"WINCOMTIENGIANG",IF(ISNUMBER(SEARCH($V$56,T504)),"WINCOMQUANGNINH",0))))))))))))))))))))))))))))))))))))))))))))))))))))))</f>
        <v>WINCOMQUANGNINH</v>
      </c>
    </row>
    <row r="505" spans="1:25" x14ac:dyDescent="0.2">
      <c r="A505" t="s">
        <v>0</v>
      </c>
      <c r="B505" t="s">
        <v>935</v>
      </c>
      <c r="C505" t="s">
        <v>31</v>
      </c>
      <c r="D505" t="s">
        <v>45</v>
      </c>
      <c r="E505" t="s">
        <v>4</v>
      </c>
      <c r="F505" s="5">
        <f t="shared" si="29"/>
        <v>3</v>
      </c>
      <c r="G505" s="2">
        <v>263361</v>
      </c>
      <c r="H505" s="2">
        <v>289697.10000000003</v>
      </c>
      <c r="I505" t="s">
        <v>5</v>
      </c>
      <c r="J505" t="s">
        <v>46</v>
      </c>
      <c r="K505" t="str">
        <f t="shared" si="30"/>
        <v>Bắp bò muối gói 200g</v>
      </c>
      <c r="L505" s="8" t="str">
        <f>VLOOKUP(K505,'[1]Mã Misa'!$B$2:$D$74,2,0)</f>
        <v>Bắp bò muối 200g</v>
      </c>
      <c r="M505" s="8" t="str">
        <f>VLOOKUP(L505,'[1]Mã Misa'!$C$2:$D$74,2,0)</f>
        <v>BBM200</v>
      </c>
      <c r="N505" s="2">
        <v>87787</v>
      </c>
      <c r="O505" t="s">
        <v>936</v>
      </c>
      <c r="P505" s="8" t="str">
        <f t="shared" si="31"/>
        <v>0010793</v>
      </c>
      <c r="Q505" s="8" t="e">
        <f t="array" ref="Q505">IF(VLOOKUP(P505,$AA$1:$AC$32,1,0)&lt;&gt;0,(P505&amp;"A"),0)</f>
        <v>#N/A</v>
      </c>
      <c r="R505" s="12">
        <v>44508</v>
      </c>
      <c r="S505" t="s">
        <v>937</v>
      </c>
      <c r="T505" s="8" t="str">
        <f t="shared" si="32"/>
        <v>VM+ QNH Dự</v>
      </c>
      <c r="U505" t="s">
        <v>6252</v>
      </c>
      <c r="Y505" t="str">
        <f t="array" ref="Y505">IF(ISNUMBER(SEARCH($V$3,T505)),"WINCOMHANOI",IF(ISNUMBER(SEARCH($V$4,T505)),"WINCOMHOCHIMINH",IF(ISNUMBER(SEARCH($V$5,T505)),"WINCOMDANANG",IF(ISNUMBER(SEARCH($V$6,T505)),"WINCOMHAIDUONG",IF(ISNUMBER(SEARCH($V$7,T505)),"WINCOMQUANGNINH",IF(ISNUMBER(SEARCH($V$8,T505)),"WINCOMHAIPHONG",IF(ISNUMBER(SEARCH($V$9,T505)),"WINCOMBACGIANG",IF(ISNUMBER(SEARCH($V$10,T505)),"WINCOMBACNINH",IF(ISNUMBER(SEARCH($V$11,T505)),"WINCOMPHUTHO",IF(ISNUMBER(SEARCH($V$12,T505)),"WINCOMHATINH",IF(ISNUMBER(SEARCH($V$13,T505)),"WINCOMTHAINGUYEN",IF(ISNUMBER(SEARCH($V$14,T505)),"WINCOMKHANHHOA",IF(ISNUMBER(SEARCH($V$15,T505)),"WINCOMHUNGYEN",IF(ISNUMBER(SEARCH($V$16,T505)),"WINCOMNGHEAN",IF(ISNUMBER(SEARCH($V$17,T505)),"WINCOMLAOCAI",IF(ISNUMBER(SEARCH($V$18,T505)),"WINCOMVUNGTAU",IF(ISNUMBER(SEARCH($V$19,T505)),"WINCOMBINHDUONG",IF(ISNUMBER(SEARCH($V$20,T505)),"WINCOMKIENGIANG",IF(ISNUMBER(SEARCH($V$21,T505)),"WINCOMHANAM",IF(ISNUMBER(SEARCH($V$22,T505)),"WINCOMNAMDINH",IF(ISNUMBER(SEARCH($V$23,T505)),"WINCOMLANGSON",IF(ISNUMBER(SEARCH($V$24,T505)),"WINCOMTHANHHOA",IF(ISNUMBER(SEARCH($V$25,T505)),"WINCOMYENBAI",IF(ISNUMBER(SEARCH($V$26,T505)),"WINCOMTUYENQUANG",IF(ISNUMBER(SEARCH($V$27,T505)),"WINCOMHUE",IF(ISNUMBER(SEARCH($V$28,T505)),"WINCOMQUANGNAM",IF(ISNUMBER(SEARCH($V$29,T505)),"WINCOMVINHPHUC",IF(ISNUMBER(SEARCH($V$30,T505)),"WINCOMHAGIANG",IF(ISNUMBER(SEARCH($V$31,T505)),"WINCOMNINHBINH",IF(ISNUMBER(SEARCH($V$32,T505)),"WINCOMTRAVINH",IF(ISNUMBER(SEARCH($V$33,T505)),"WINCOMCANTHO",IF(ISNUMBER(SEARCH($V$34,T505)),"WINCOMBENTRE",IF(ISNUMBER(SEARCH($V$35,T505)),"WINCOMCAMAU",IF(ISNUMBER(SEARCH($V$36,T505)),"WINCOMANGIANG",IF(ISNUMBER(SEARCH($V$37,T505)),"WINCOMNINHTHUAN",IF(ISNUMBER(SEARCH($V$38,T505)),"WINCOMTHAIBINH",IF(ISNUMBER(SEARCH($V$39,T505)),"WINCOMGIALAI",IF(ISNUMBER(SEARCH($V$40,T505)),"WINCOMHOABINH",IF(ISNUMBER(SEARCH($V$41,T505)),"WINCOMQUANGNGAI",IF(ISNUMBER(SEARCH($V$42,T505)),"WINCOMBINHTHUAN",IF(ISNUMBER(SEARCH($V$43,T505)),"WINCOMDAKLAK",IF(ISNUMBER(SEARCH($V$44,T505)),"WINCOMSOCTRANG",IF(ISNUMBER(SEARCH($V$45,T505)),"WINCOMSONLA",IF(ISNUMBER(SEARCH($V$46,T505)),"WINCOMKONTUM",IF(ISNUMBER(SEARCH($V$47,T505)),"WINCOMPHUYEN",IF(ISNUMBER(SEARCH($V$48,T505)),"WINCOMQUANGTRI",IF(ISNUMBER(SEARCH($V$49,T505)),"WINCOMBINHDINH",IF(ISNUMBER(SEARCH($V$50,T505)),"WINCOMCAOBANG",IF(ISNUMBER(SEARCH($V$51,T505)),"WINCOMQUANGBINH",IF(ISNUMBER(SEARCH($V$52,T505)),"WINCOMLAMDONG",IF(ISNUMBER(SEARCH($V$53,T505)),"WINCOMVINHLONG",IF(ISNUMBER(SEARCH($V$54,T505)),"WINCOMDONGTHAP",IF(ISNUMBER(SEARCH($V$55,T505)),"WINCOMTIENGIANG",IF(ISNUMBER(SEARCH($V$56,T505)),"WINCOMQUANGNINH",0))))))))))))))))))))))))))))))))))))))))))))))))))))))</f>
        <v>WINCOMQUANGNINH</v>
      </c>
    </row>
    <row r="506" spans="1:25" x14ac:dyDescent="0.2">
      <c r="A506" t="s">
        <v>0</v>
      </c>
      <c r="B506" t="s">
        <v>938</v>
      </c>
      <c r="C506" t="s">
        <v>2</v>
      </c>
      <c r="D506" t="s">
        <v>199</v>
      </c>
      <c r="E506" t="s">
        <v>106</v>
      </c>
      <c r="F506" s="5">
        <f t="shared" si="29"/>
        <v>2</v>
      </c>
      <c r="G506" s="2">
        <v>396900</v>
      </c>
      <c r="H506" s="2">
        <v>396900</v>
      </c>
      <c r="I506" t="s">
        <v>5</v>
      </c>
      <c r="J506" t="s">
        <v>200</v>
      </c>
      <c r="K506" t="str">
        <f t="shared" si="30"/>
        <v xml:space="preserve"> Tôm mũ ni nguyên con 450g</v>
      </c>
      <c r="L506" s="8" t="str">
        <f>VLOOKUP(K506,'[1]Mã Misa'!$B$2:$D$74,2,0)</f>
        <v>Tôm mũ ni nguyên con 450g</v>
      </c>
      <c r="M506" s="8" t="str">
        <f>VLOOKUP(L506,'[1]Mã Misa'!$C$2:$D$74,2,0)</f>
        <v>TNC450</v>
      </c>
      <c r="N506" s="2">
        <v>198450</v>
      </c>
      <c r="O506" t="s">
        <v>939</v>
      </c>
      <c r="P506" s="8" t="str">
        <f t="shared" si="31"/>
        <v>0042858</v>
      </c>
      <c r="Q506" s="8" t="e">
        <f t="array" ref="Q506">IF(VLOOKUP(P506,$AA$1:$AC$32,1,0)&lt;&gt;0,(P506&amp;"A"),0)</f>
        <v>#N/A</v>
      </c>
      <c r="R506" s="12">
        <v>44508</v>
      </c>
      <c r="S506" t="s">
        <v>940</v>
      </c>
      <c r="T506" s="8" t="str">
        <f t="shared" si="32"/>
        <v>VM+ HCM CC</v>
      </c>
      <c r="U506" t="s">
        <v>6253</v>
      </c>
      <c r="Y506" t="str">
        <f t="array" ref="Y506">IF(ISNUMBER(SEARCH($V$3,T506)),"WINCOMHANOI",IF(ISNUMBER(SEARCH($V$4,T506)),"WINCOMHOCHIMINH",IF(ISNUMBER(SEARCH($V$5,T506)),"WINCOMDANANG",IF(ISNUMBER(SEARCH($V$6,T506)),"WINCOMHAIDUONG",IF(ISNUMBER(SEARCH($V$7,T506)),"WINCOMQUANGNINH",IF(ISNUMBER(SEARCH($V$8,T506)),"WINCOMHAIPHONG",IF(ISNUMBER(SEARCH($V$9,T506)),"WINCOMBACGIANG",IF(ISNUMBER(SEARCH($V$10,T506)),"WINCOMBACNINH",IF(ISNUMBER(SEARCH($V$11,T506)),"WINCOMPHUTHO",IF(ISNUMBER(SEARCH($V$12,T506)),"WINCOMHATINH",IF(ISNUMBER(SEARCH($V$13,T506)),"WINCOMTHAINGUYEN",IF(ISNUMBER(SEARCH($V$14,T506)),"WINCOMKHANHHOA",IF(ISNUMBER(SEARCH($V$15,T506)),"WINCOMHUNGYEN",IF(ISNUMBER(SEARCH($V$16,T506)),"WINCOMNGHEAN",IF(ISNUMBER(SEARCH($V$17,T506)),"WINCOMLAOCAI",IF(ISNUMBER(SEARCH($V$18,T506)),"WINCOMVUNGTAU",IF(ISNUMBER(SEARCH($V$19,T506)),"WINCOMBINHDUONG",IF(ISNUMBER(SEARCH($V$20,T506)),"WINCOMKIENGIANG",IF(ISNUMBER(SEARCH($V$21,T506)),"WINCOMHANAM",IF(ISNUMBER(SEARCH($V$22,T506)),"WINCOMNAMDINH",IF(ISNUMBER(SEARCH($V$23,T506)),"WINCOMLANGSON",IF(ISNUMBER(SEARCH($V$24,T506)),"WINCOMTHANHHOA",IF(ISNUMBER(SEARCH($V$25,T506)),"WINCOMYENBAI",IF(ISNUMBER(SEARCH($V$26,T506)),"WINCOMTUYENQUANG",IF(ISNUMBER(SEARCH($V$27,T506)),"WINCOMHUE",IF(ISNUMBER(SEARCH($V$28,T506)),"WINCOMQUANGNAM",IF(ISNUMBER(SEARCH($V$29,T506)),"WINCOMVINHPHUC",IF(ISNUMBER(SEARCH($V$30,T506)),"WINCOMHAGIANG",IF(ISNUMBER(SEARCH($V$31,T506)),"WINCOMNINHBINH",IF(ISNUMBER(SEARCH($V$32,T506)),"WINCOMTRAVINH",IF(ISNUMBER(SEARCH($V$33,T506)),"WINCOMCANTHO",IF(ISNUMBER(SEARCH($V$34,T506)),"WINCOMBENTRE",IF(ISNUMBER(SEARCH($V$35,T506)),"WINCOMCAMAU",IF(ISNUMBER(SEARCH($V$36,T506)),"WINCOMANGIANG",IF(ISNUMBER(SEARCH($V$37,T506)),"WINCOMNINHTHUAN",IF(ISNUMBER(SEARCH($V$38,T506)),"WINCOMTHAIBINH",IF(ISNUMBER(SEARCH($V$39,T506)),"WINCOMGIALAI",IF(ISNUMBER(SEARCH($V$40,T506)),"WINCOMHOABINH",IF(ISNUMBER(SEARCH($V$41,T506)),"WINCOMQUANGNGAI",IF(ISNUMBER(SEARCH($V$42,T506)),"WINCOMBINHTHUAN",IF(ISNUMBER(SEARCH($V$43,T506)),"WINCOMDAKLAK",IF(ISNUMBER(SEARCH($V$44,T506)),"WINCOMSOCTRANG",IF(ISNUMBER(SEARCH($V$45,T506)),"WINCOMSONLA",IF(ISNUMBER(SEARCH($V$46,T506)),"WINCOMKONTUM",IF(ISNUMBER(SEARCH($V$47,T506)),"WINCOMPHUYEN",IF(ISNUMBER(SEARCH($V$48,T506)),"WINCOMQUANGTRI",IF(ISNUMBER(SEARCH($V$49,T506)),"WINCOMBINHDINH",IF(ISNUMBER(SEARCH($V$50,T506)),"WINCOMCAOBANG",IF(ISNUMBER(SEARCH($V$51,T506)),"WINCOMQUANGBINH",IF(ISNUMBER(SEARCH($V$52,T506)),"WINCOMLAMDONG",IF(ISNUMBER(SEARCH($V$53,T506)),"WINCOMVINHLONG",IF(ISNUMBER(SEARCH($V$54,T506)),"WINCOMDONGTHAP",IF(ISNUMBER(SEARCH($V$55,T506)),"WINCOMTIENGIANG",IF(ISNUMBER(SEARCH($V$56,T506)),"WINCOMQUANGNINH",0))))))))))))))))))))))))))))))))))))))))))))))))))))))</f>
        <v>WINCOMHOCHIMINH</v>
      </c>
    </row>
    <row r="507" spans="1:25" x14ac:dyDescent="0.2">
      <c r="A507" t="s">
        <v>0</v>
      </c>
      <c r="B507" t="s">
        <v>941</v>
      </c>
      <c r="C507" t="s">
        <v>2</v>
      </c>
      <c r="D507" t="s">
        <v>45</v>
      </c>
      <c r="E507" t="s">
        <v>4</v>
      </c>
      <c r="F507" s="5">
        <f t="shared" si="29"/>
        <v>1</v>
      </c>
      <c r="G507" s="2">
        <v>87787</v>
      </c>
      <c r="H507" s="2">
        <v>96565.700000000012</v>
      </c>
      <c r="I507" t="s">
        <v>5</v>
      </c>
      <c r="J507" t="s">
        <v>46</v>
      </c>
      <c r="K507" t="str">
        <f t="shared" si="30"/>
        <v>Bắp bò muối gói 200g</v>
      </c>
      <c r="L507" s="8" t="str">
        <f>VLOOKUP(K507,'[1]Mã Misa'!$B$2:$D$74,2,0)</f>
        <v>Bắp bò muối 200g</v>
      </c>
      <c r="M507" s="8" t="str">
        <f>VLOOKUP(L507,'[1]Mã Misa'!$C$2:$D$74,2,0)</f>
        <v>BBM200</v>
      </c>
      <c r="N507" s="2">
        <v>87787</v>
      </c>
      <c r="O507" t="s">
        <v>942</v>
      </c>
      <c r="P507" s="8" t="str">
        <f t="shared" si="31"/>
        <v>0042859</v>
      </c>
      <c r="Q507" s="8" t="e">
        <f t="array" ref="Q507">IF(VLOOKUP(P507,$AA$1:$AC$32,1,0)&lt;&gt;0,(P507&amp;"A"),0)</f>
        <v>#N/A</v>
      </c>
      <c r="R507" s="12">
        <v>44508</v>
      </c>
      <c r="S507" t="s">
        <v>940</v>
      </c>
      <c r="T507" s="8" t="str">
        <f t="shared" si="32"/>
        <v>VM+ HCM CC</v>
      </c>
      <c r="U507" t="s">
        <v>6253</v>
      </c>
      <c r="Y507" t="str">
        <f t="array" ref="Y507">IF(ISNUMBER(SEARCH($V$3,T507)),"WINCOMHANOI",IF(ISNUMBER(SEARCH($V$4,T507)),"WINCOMHOCHIMINH",IF(ISNUMBER(SEARCH($V$5,T507)),"WINCOMDANANG",IF(ISNUMBER(SEARCH($V$6,T507)),"WINCOMHAIDUONG",IF(ISNUMBER(SEARCH($V$7,T507)),"WINCOMQUANGNINH",IF(ISNUMBER(SEARCH($V$8,T507)),"WINCOMHAIPHONG",IF(ISNUMBER(SEARCH($V$9,T507)),"WINCOMBACGIANG",IF(ISNUMBER(SEARCH($V$10,T507)),"WINCOMBACNINH",IF(ISNUMBER(SEARCH($V$11,T507)),"WINCOMPHUTHO",IF(ISNUMBER(SEARCH($V$12,T507)),"WINCOMHATINH",IF(ISNUMBER(SEARCH($V$13,T507)),"WINCOMTHAINGUYEN",IF(ISNUMBER(SEARCH($V$14,T507)),"WINCOMKHANHHOA",IF(ISNUMBER(SEARCH($V$15,T507)),"WINCOMHUNGYEN",IF(ISNUMBER(SEARCH($V$16,T507)),"WINCOMNGHEAN",IF(ISNUMBER(SEARCH($V$17,T507)),"WINCOMLAOCAI",IF(ISNUMBER(SEARCH($V$18,T507)),"WINCOMVUNGTAU",IF(ISNUMBER(SEARCH($V$19,T507)),"WINCOMBINHDUONG",IF(ISNUMBER(SEARCH($V$20,T507)),"WINCOMKIENGIANG",IF(ISNUMBER(SEARCH($V$21,T507)),"WINCOMHANAM",IF(ISNUMBER(SEARCH($V$22,T507)),"WINCOMNAMDINH",IF(ISNUMBER(SEARCH($V$23,T507)),"WINCOMLANGSON",IF(ISNUMBER(SEARCH($V$24,T507)),"WINCOMTHANHHOA",IF(ISNUMBER(SEARCH($V$25,T507)),"WINCOMYENBAI",IF(ISNUMBER(SEARCH($V$26,T507)),"WINCOMTUYENQUANG",IF(ISNUMBER(SEARCH($V$27,T507)),"WINCOMHUE",IF(ISNUMBER(SEARCH($V$28,T507)),"WINCOMQUANGNAM",IF(ISNUMBER(SEARCH($V$29,T507)),"WINCOMVINHPHUC",IF(ISNUMBER(SEARCH($V$30,T507)),"WINCOMHAGIANG",IF(ISNUMBER(SEARCH($V$31,T507)),"WINCOMNINHBINH",IF(ISNUMBER(SEARCH($V$32,T507)),"WINCOMTRAVINH",IF(ISNUMBER(SEARCH($V$33,T507)),"WINCOMCANTHO",IF(ISNUMBER(SEARCH($V$34,T507)),"WINCOMBENTRE",IF(ISNUMBER(SEARCH($V$35,T507)),"WINCOMCAMAU",IF(ISNUMBER(SEARCH($V$36,T507)),"WINCOMANGIANG",IF(ISNUMBER(SEARCH($V$37,T507)),"WINCOMNINHTHUAN",IF(ISNUMBER(SEARCH($V$38,T507)),"WINCOMTHAIBINH",IF(ISNUMBER(SEARCH($V$39,T507)),"WINCOMGIALAI",IF(ISNUMBER(SEARCH($V$40,T507)),"WINCOMHOABINH",IF(ISNUMBER(SEARCH($V$41,T507)),"WINCOMQUANGNGAI",IF(ISNUMBER(SEARCH($V$42,T507)),"WINCOMBINHTHUAN",IF(ISNUMBER(SEARCH($V$43,T507)),"WINCOMDAKLAK",IF(ISNUMBER(SEARCH($V$44,T507)),"WINCOMSOCTRANG",IF(ISNUMBER(SEARCH($V$45,T507)),"WINCOMSONLA",IF(ISNUMBER(SEARCH($V$46,T507)),"WINCOMKONTUM",IF(ISNUMBER(SEARCH($V$47,T507)),"WINCOMPHUYEN",IF(ISNUMBER(SEARCH($V$48,T507)),"WINCOMQUANGTRI",IF(ISNUMBER(SEARCH($V$49,T507)),"WINCOMBINHDINH",IF(ISNUMBER(SEARCH($V$50,T507)),"WINCOMCAOBANG",IF(ISNUMBER(SEARCH($V$51,T507)),"WINCOMQUANGBINH",IF(ISNUMBER(SEARCH($V$52,T507)),"WINCOMLAMDONG",IF(ISNUMBER(SEARCH($V$53,T507)),"WINCOMVINHLONG",IF(ISNUMBER(SEARCH($V$54,T507)),"WINCOMDONGTHAP",IF(ISNUMBER(SEARCH($V$55,T507)),"WINCOMTIENGIANG",IF(ISNUMBER(SEARCH($V$56,T507)),"WINCOMQUANGNINH",0))))))))))))))))))))))))))))))))))))))))))))))))))))))</f>
        <v>WINCOMHOCHIMINH</v>
      </c>
    </row>
    <row r="508" spans="1:25" x14ac:dyDescent="0.2">
      <c r="A508" t="s">
        <v>0</v>
      </c>
      <c r="B508" t="s">
        <v>943</v>
      </c>
      <c r="C508" t="s">
        <v>2</v>
      </c>
      <c r="D508" t="s">
        <v>62</v>
      </c>
      <c r="E508" t="s">
        <v>4</v>
      </c>
      <c r="F508" s="5">
        <f t="shared" si="29"/>
        <v>2</v>
      </c>
      <c r="G508" s="2">
        <v>210800</v>
      </c>
      <c r="H508" s="2">
        <v>231880.00000000003</v>
      </c>
      <c r="I508" t="s">
        <v>5</v>
      </c>
      <c r="J508" t="s">
        <v>63</v>
      </c>
      <c r="K508" t="str">
        <f t="shared" si="30"/>
        <v>_Đùi gà sốt cay 500g</v>
      </c>
      <c r="L508" s="8" t="str">
        <f>VLOOKUP(K508,'[1]Mã Misa'!$B$2:$D$74,2,0)</f>
        <v>Đùi gà sốt cay 500g</v>
      </c>
      <c r="M508" s="8" t="str">
        <f>VLOOKUP(L508,'[1]Mã Misa'!$C$2:$D$74,2,0)</f>
        <v>DGSC500</v>
      </c>
      <c r="N508" s="2">
        <v>105400</v>
      </c>
      <c r="O508" t="s">
        <v>944</v>
      </c>
      <c r="P508" s="8" t="str">
        <f t="shared" si="31"/>
        <v>0017596</v>
      </c>
      <c r="Q508" s="8" t="e">
        <f t="array" ref="Q508">IF(VLOOKUP(P508,$AA$1:$AC$32,1,0)&lt;&gt;0,(P508&amp;"A"),0)</f>
        <v>#N/A</v>
      </c>
      <c r="R508" s="12">
        <v>44508</v>
      </c>
      <c r="S508" t="s">
        <v>945</v>
      </c>
      <c r="T508" s="8" t="str">
        <f t="shared" si="32"/>
        <v>VM+ DNG 84</v>
      </c>
      <c r="U508" t="s">
        <v>6254</v>
      </c>
      <c r="Y508" t="str">
        <f t="array" ref="Y508">IF(ISNUMBER(SEARCH($V$3,T508)),"WINCOMHANOI",IF(ISNUMBER(SEARCH($V$4,T508)),"WINCOMHOCHIMINH",IF(ISNUMBER(SEARCH($V$5,T508)),"WINCOMDANANG",IF(ISNUMBER(SEARCH($V$6,T508)),"WINCOMHAIDUONG",IF(ISNUMBER(SEARCH($V$7,T508)),"WINCOMQUANGNINH",IF(ISNUMBER(SEARCH($V$8,T508)),"WINCOMHAIPHONG",IF(ISNUMBER(SEARCH($V$9,T508)),"WINCOMBACGIANG",IF(ISNUMBER(SEARCH($V$10,T508)),"WINCOMBACNINH",IF(ISNUMBER(SEARCH($V$11,T508)),"WINCOMPHUTHO",IF(ISNUMBER(SEARCH($V$12,T508)),"WINCOMHATINH",IF(ISNUMBER(SEARCH($V$13,T508)),"WINCOMTHAINGUYEN",IF(ISNUMBER(SEARCH($V$14,T508)),"WINCOMKHANHHOA",IF(ISNUMBER(SEARCH($V$15,T508)),"WINCOMHUNGYEN",IF(ISNUMBER(SEARCH($V$16,T508)),"WINCOMNGHEAN",IF(ISNUMBER(SEARCH($V$17,T508)),"WINCOMLAOCAI",IF(ISNUMBER(SEARCH($V$18,T508)),"WINCOMVUNGTAU",IF(ISNUMBER(SEARCH($V$19,T508)),"WINCOMBINHDUONG",IF(ISNUMBER(SEARCH($V$20,T508)),"WINCOMKIENGIANG",IF(ISNUMBER(SEARCH($V$21,T508)),"WINCOMHANAM",IF(ISNUMBER(SEARCH($V$22,T508)),"WINCOMNAMDINH",IF(ISNUMBER(SEARCH($V$23,T508)),"WINCOMLANGSON",IF(ISNUMBER(SEARCH($V$24,T508)),"WINCOMTHANHHOA",IF(ISNUMBER(SEARCH($V$25,T508)),"WINCOMYENBAI",IF(ISNUMBER(SEARCH($V$26,T508)),"WINCOMTUYENQUANG",IF(ISNUMBER(SEARCH($V$27,T508)),"WINCOMHUE",IF(ISNUMBER(SEARCH($V$28,T508)),"WINCOMQUANGNAM",IF(ISNUMBER(SEARCH($V$29,T508)),"WINCOMVINHPHUC",IF(ISNUMBER(SEARCH($V$30,T508)),"WINCOMHAGIANG",IF(ISNUMBER(SEARCH($V$31,T508)),"WINCOMNINHBINH",IF(ISNUMBER(SEARCH($V$32,T508)),"WINCOMTRAVINH",IF(ISNUMBER(SEARCH($V$33,T508)),"WINCOMCANTHO",IF(ISNUMBER(SEARCH($V$34,T508)),"WINCOMBENTRE",IF(ISNUMBER(SEARCH($V$35,T508)),"WINCOMCAMAU",IF(ISNUMBER(SEARCH($V$36,T508)),"WINCOMANGIANG",IF(ISNUMBER(SEARCH($V$37,T508)),"WINCOMNINHTHUAN",IF(ISNUMBER(SEARCH($V$38,T508)),"WINCOMTHAIBINH",IF(ISNUMBER(SEARCH($V$39,T508)),"WINCOMGIALAI",IF(ISNUMBER(SEARCH($V$40,T508)),"WINCOMHOABINH",IF(ISNUMBER(SEARCH($V$41,T508)),"WINCOMQUANGNGAI",IF(ISNUMBER(SEARCH($V$42,T508)),"WINCOMBINHTHUAN",IF(ISNUMBER(SEARCH($V$43,T508)),"WINCOMDAKLAK",IF(ISNUMBER(SEARCH($V$44,T508)),"WINCOMSOCTRANG",IF(ISNUMBER(SEARCH($V$45,T508)),"WINCOMSONLA",IF(ISNUMBER(SEARCH($V$46,T508)),"WINCOMKONTUM",IF(ISNUMBER(SEARCH($V$47,T508)),"WINCOMPHUYEN",IF(ISNUMBER(SEARCH($V$48,T508)),"WINCOMQUANGTRI",IF(ISNUMBER(SEARCH($V$49,T508)),"WINCOMBINHDINH",IF(ISNUMBER(SEARCH($V$50,T508)),"WINCOMCAOBANG",IF(ISNUMBER(SEARCH($V$51,T508)),"WINCOMQUANGBINH",IF(ISNUMBER(SEARCH($V$52,T508)),"WINCOMLAMDONG",IF(ISNUMBER(SEARCH($V$53,T508)),"WINCOMVINHLONG",IF(ISNUMBER(SEARCH($V$54,T508)),"WINCOMDONGTHAP",IF(ISNUMBER(SEARCH($V$55,T508)),"WINCOMTIENGIANG",IF(ISNUMBER(SEARCH($V$56,T508)),"WINCOMQUANGNINH",0))))))))))))))))))))))))))))))))))))))))))))))))))))))</f>
        <v>WINCOMDANANG</v>
      </c>
    </row>
    <row r="509" spans="1:25" x14ac:dyDescent="0.2">
      <c r="A509" t="s">
        <v>0</v>
      </c>
      <c r="B509" t="s">
        <v>946</v>
      </c>
      <c r="C509" t="s">
        <v>2</v>
      </c>
      <c r="D509" t="s">
        <v>62</v>
      </c>
      <c r="E509" t="s">
        <v>4</v>
      </c>
      <c r="F509" s="5">
        <f t="shared" si="29"/>
        <v>2</v>
      </c>
      <c r="G509" s="2">
        <v>210800</v>
      </c>
      <c r="H509" s="2">
        <v>231880.00000000003</v>
      </c>
      <c r="I509" t="s">
        <v>5</v>
      </c>
      <c r="J509" t="s">
        <v>63</v>
      </c>
      <c r="K509" t="str">
        <f t="shared" si="30"/>
        <v>_Đùi gà sốt cay 500g</v>
      </c>
      <c r="L509" s="8" t="str">
        <f>VLOOKUP(K509,'[1]Mã Misa'!$B$2:$D$74,2,0)</f>
        <v>Đùi gà sốt cay 500g</v>
      </c>
      <c r="M509" s="8" t="str">
        <f>VLOOKUP(L509,'[1]Mã Misa'!$C$2:$D$74,2,0)</f>
        <v>DGSC500</v>
      </c>
      <c r="N509" s="2">
        <v>105400</v>
      </c>
      <c r="O509" t="s">
        <v>947</v>
      </c>
      <c r="P509" s="8" t="str">
        <f t="shared" si="31"/>
        <v>0137247</v>
      </c>
      <c r="Q509" s="8" t="e">
        <f t="array" ref="Q509">IF(VLOOKUP(P509,$AA$1:$AC$32,1,0)&lt;&gt;0,(P509&amp;"A"),0)</f>
        <v>#N/A</v>
      </c>
      <c r="R509" s="12">
        <v>44508</v>
      </c>
      <c r="S509" t="s">
        <v>948</v>
      </c>
      <c r="T509" s="8" t="str">
        <f t="shared" si="32"/>
        <v>VM+ HNI 31</v>
      </c>
      <c r="U509" t="s">
        <v>6255</v>
      </c>
      <c r="Y509" t="str">
        <f t="array" ref="Y509">IF(ISNUMBER(SEARCH($V$3,T509)),"WINCOMHANOI",IF(ISNUMBER(SEARCH($V$4,T509)),"WINCOMHOCHIMINH",IF(ISNUMBER(SEARCH($V$5,T509)),"WINCOMDANANG",IF(ISNUMBER(SEARCH($V$6,T509)),"WINCOMHAIDUONG",IF(ISNUMBER(SEARCH($V$7,T509)),"WINCOMQUANGNINH",IF(ISNUMBER(SEARCH($V$8,T509)),"WINCOMHAIPHONG",IF(ISNUMBER(SEARCH($V$9,T509)),"WINCOMBACGIANG",IF(ISNUMBER(SEARCH($V$10,T509)),"WINCOMBACNINH",IF(ISNUMBER(SEARCH($V$11,T509)),"WINCOMPHUTHO",IF(ISNUMBER(SEARCH($V$12,T509)),"WINCOMHATINH",IF(ISNUMBER(SEARCH($V$13,T509)),"WINCOMTHAINGUYEN",IF(ISNUMBER(SEARCH($V$14,T509)),"WINCOMKHANHHOA",IF(ISNUMBER(SEARCH($V$15,T509)),"WINCOMHUNGYEN",IF(ISNUMBER(SEARCH($V$16,T509)),"WINCOMNGHEAN",IF(ISNUMBER(SEARCH($V$17,T509)),"WINCOMLAOCAI",IF(ISNUMBER(SEARCH($V$18,T509)),"WINCOMVUNGTAU",IF(ISNUMBER(SEARCH($V$19,T509)),"WINCOMBINHDUONG",IF(ISNUMBER(SEARCH($V$20,T509)),"WINCOMKIENGIANG",IF(ISNUMBER(SEARCH($V$21,T509)),"WINCOMHANAM",IF(ISNUMBER(SEARCH($V$22,T509)),"WINCOMNAMDINH",IF(ISNUMBER(SEARCH($V$23,T509)),"WINCOMLANGSON",IF(ISNUMBER(SEARCH($V$24,T509)),"WINCOMTHANHHOA",IF(ISNUMBER(SEARCH($V$25,T509)),"WINCOMYENBAI",IF(ISNUMBER(SEARCH($V$26,T509)),"WINCOMTUYENQUANG",IF(ISNUMBER(SEARCH($V$27,T509)),"WINCOMHUE",IF(ISNUMBER(SEARCH($V$28,T509)),"WINCOMQUANGNAM",IF(ISNUMBER(SEARCH($V$29,T509)),"WINCOMVINHPHUC",IF(ISNUMBER(SEARCH($V$30,T509)),"WINCOMHAGIANG",IF(ISNUMBER(SEARCH($V$31,T509)),"WINCOMNINHBINH",IF(ISNUMBER(SEARCH($V$32,T509)),"WINCOMTRAVINH",IF(ISNUMBER(SEARCH($V$33,T509)),"WINCOMCANTHO",IF(ISNUMBER(SEARCH($V$34,T509)),"WINCOMBENTRE",IF(ISNUMBER(SEARCH($V$35,T509)),"WINCOMCAMAU",IF(ISNUMBER(SEARCH($V$36,T509)),"WINCOMANGIANG",IF(ISNUMBER(SEARCH($V$37,T509)),"WINCOMNINHTHUAN",IF(ISNUMBER(SEARCH($V$38,T509)),"WINCOMTHAIBINH",IF(ISNUMBER(SEARCH($V$39,T509)),"WINCOMGIALAI",IF(ISNUMBER(SEARCH($V$40,T509)),"WINCOMHOABINH",IF(ISNUMBER(SEARCH($V$41,T509)),"WINCOMQUANGNGAI",IF(ISNUMBER(SEARCH($V$42,T509)),"WINCOMBINHTHUAN",IF(ISNUMBER(SEARCH($V$43,T509)),"WINCOMDAKLAK",IF(ISNUMBER(SEARCH($V$44,T509)),"WINCOMSOCTRANG",IF(ISNUMBER(SEARCH($V$45,T509)),"WINCOMSONLA",IF(ISNUMBER(SEARCH($V$46,T509)),"WINCOMKONTUM",IF(ISNUMBER(SEARCH($V$47,T509)),"WINCOMPHUYEN",IF(ISNUMBER(SEARCH($V$48,T509)),"WINCOMQUANGTRI",IF(ISNUMBER(SEARCH($V$49,T509)),"WINCOMBINHDINH",IF(ISNUMBER(SEARCH($V$50,T509)),"WINCOMCAOBANG",IF(ISNUMBER(SEARCH($V$51,T509)),"WINCOMQUANGBINH",IF(ISNUMBER(SEARCH($V$52,T509)),"WINCOMLAMDONG",IF(ISNUMBER(SEARCH($V$53,T509)),"WINCOMVINHLONG",IF(ISNUMBER(SEARCH($V$54,T509)),"WINCOMDONGTHAP",IF(ISNUMBER(SEARCH($V$55,T509)),"WINCOMTIENGIANG",IF(ISNUMBER(SEARCH($V$56,T509)),"WINCOMQUANGNINH",0))))))))))))))))))))))))))))))))))))))))))))))))))))))</f>
        <v>WINCOMHANOI</v>
      </c>
    </row>
    <row r="510" spans="1:25" x14ac:dyDescent="0.2">
      <c r="A510" t="s">
        <v>0</v>
      </c>
      <c r="B510" t="s">
        <v>949</v>
      </c>
      <c r="C510" t="s">
        <v>2</v>
      </c>
      <c r="D510" t="s">
        <v>20</v>
      </c>
      <c r="E510" t="s">
        <v>4</v>
      </c>
      <c r="F510" s="5">
        <f t="shared" si="29"/>
        <v>3</v>
      </c>
      <c r="G510" s="2">
        <v>150546</v>
      </c>
      <c r="H510" s="2">
        <v>165600.6</v>
      </c>
      <c r="I510" t="s">
        <v>5</v>
      </c>
      <c r="J510" t="s">
        <v>21</v>
      </c>
      <c r="K510" t="str">
        <f t="shared" si="30"/>
        <v>Giò tai lưỡi xào gói 250g</v>
      </c>
      <c r="L510" s="8" t="str">
        <f>VLOOKUP(K510,'[1]Mã Misa'!$B$2:$D$74,2,0)</f>
        <v>Giò Tai Lưỡi Xào 250g</v>
      </c>
      <c r="M510" s="8" t="str">
        <f>VLOOKUP(L510,'[1]Mã Misa'!$C$2:$D$74,2,0)</f>
        <v>GTLX250G</v>
      </c>
      <c r="N510" s="2">
        <v>50182</v>
      </c>
      <c r="O510" t="s">
        <v>950</v>
      </c>
      <c r="P510" s="8" t="str">
        <f t="shared" si="31"/>
        <v>0137256</v>
      </c>
      <c r="Q510" s="8" t="e">
        <f t="array" ref="Q510">IF(VLOOKUP(P510,$AA$1:$AC$32,1,0)&lt;&gt;0,(P510&amp;"A"),0)</f>
        <v>#N/A</v>
      </c>
      <c r="R510" s="12">
        <v>44508</v>
      </c>
      <c r="S510" t="s">
        <v>951</v>
      </c>
      <c r="T510" s="8" t="str">
        <f t="shared" si="32"/>
        <v>VM+ HNI Tổ</v>
      </c>
      <c r="U510" t="s">
        <v>6256</v>
      </c>
      <c r="Y510" t="str">
        <f t="array" ref="Y510">IF(ISNUMBER(SEARCH($V$3,T510)),"WINCOMHANOI",IF(ISNUMBER(SEARCH($V$4,T510)),"WINCOMHOCHIMINH",IF(ISNUMBER(SEARCH($V$5,T510)),"WINCOMDANANG",IF(ISNUMBER(SEARCH($V$6,T510)),"WINCOMHAIDUONG",IF(ISNUMBER(SEARCH($V$7,T510)),"WINCOMQUANGNINH",IF(ISNUMBER(SEARCH($V$8,T510)),"WINCOMHAIPHONG",IF(ISNUMBER(SEARCH($V$9,T510)),"WINCOMBACGIANG",IF(ISNUMBER(SEARCH($V$10,T510)),"WINCOMBACNINH",IF(ISNUMBER(SEARCH($V$11,T510)),"WINCOMPHUTHO",IF(ISNUMBER(SEARCH($V$12,T510)),"WINCOMHATINH",IF(ISNUMBER(SEARCH($V$13,T510)),"WINCOMTHAINGUYEN",IF(ISNUMBER(SEARCH($V$14,T510)),"WINCOMKHANHHOA",IF(ISNUMBER(SEARCH($V$15,T510)),"WINCOMHUNGYEN",IF(ISNUMBER(SEARCH($V$16,T510)),"WINCOMNGHEAN",IF(ISNUMBER(SEARCH($V$17,T510)),"WINCOMLAOCAI",IF(ISNUMBER(SEARCH($V$18,T510)),"WINCOMVUNGTAU",IF(ISNUMBER(SEARCH($V$19,T510)),"WINCOMBINHDUONG",IF(ISNUMBER(SEARCH($V$20,T510)),"WINCOMKIENGIANG",IF(ISNUMBER(SEARCH($V$21,T510)),"WINCOMHANAM",IF(ISNUMBER(SEARCH($V$22,T510)),"WINCOMNAMDINH",IF(ISNUMBER(SEARCH($V$23,T510)),"WINCOMLANGSON",IF(ISNUMBER(SEARCH($V$24,T510)),"WINCOMTHANHHOA",IF(ISNUMBER(SEARCH($V$25,T510)),"WINCOMYENBAI",IF(ISNUMBER(SEARCH($V$26,T510)),"WINCOMTUYENQUANG",IF(ISNUMBER(SEARCH($V$27,T510)),"WINCOMHUE",IF(ISNUMBER(SEARCH($V$28,T510)),"WINCOMQUANGNAM",IF(ISNUMBER(SEARCH($V$29,T510)),"WINCOMVINHPHUC",IF(ISNUMBER(SEARCH($V$30,T510)),"WINCOMHAGIANG",IF(ISNUMBER(SEARCH($V$31,T510)),"WINCOMNINHBINH",IF(ISNUMBER(SEARCH($V$32,T510)),"WINCOMTRAVINH",IF(ISNUMBER(SEARCH($V$33,T510)),"WINCOMCANTHO",IF(ISNUMBER(SEARCH($V$34,T510)),"WINCOMBENTRE",IF(ISNUMBER(SEARCH($V$35,T510)),"WINCOMCAMAU",IF(ISNUMBER(SEARCH($V$36,T510)),"WINCOMANGIANG",IF(ISNUMBER(SEARCH($V$37,T510)),"WINCOMNINHTHUAN",IF(ISNUMBER(SEARCH($V$38,T510)),"WINCOMTHAIBINH",IF(ISNUMBER(SEARCH($V$39,T510)),"WINCOMGIALAI",IF(ISNUMBER(SEARCH($V$40,T510)),"WINCOMHOABINH",IF(ISNUMBER(SEARCH($V$41,T510)),"WINCOMQUANGNGAI",IF(ISNUMBER(SEARCH($V$42,T510)),"WINCOMBINHTHUAN",IF(ISNUMBER(SEARCH($V$43,T510)),"WINCOMDAKLAK",IF(ISNUMBER(SEARCH($V$44,T510)),"WINCOMSOCTRANG",IF(ISNUMBER(SEARCH($V$45,T510)),"WINCOMSONLA",IF(ISNUMBER(SEARCH($V$46,T510)),"WINCOMKONTUM",IF(ISNUMBER(SEARCH($V$47,T510)),"WINCOMPHUYEN",IF(ISNUMBER(SEARCH($V$48,T510)),"WINCOMQUANGTRI",IF(ISNUMBER(SEARCH($V$49,T510)),"WINCOMBINHDINH",IF(ISNUMBER(SEARCH($V$50,T510)),"WINCOMCAOBANG",IF(ISNUMBER(SEARCH($V$51,T510)),"WINCOMQUANGBINH",IF(ISNUMBER(SEARCH($V$52,T510)),"WINCOMLAMDONG",IF(ISNUMBER(SEARCH($V$53,T510)),"WINCOMVINHLONG",IF(ISNUMBER(SEARCH($V$54,T510)),"WINCOMDONGTHAP",IF(ISNUMBER(SEARCH($V$55,T510)),"WINCOMTIENGIANG",IF(ISNUMBER(SEARCH($V$56,T510)),"WINCOMQUANGNINH",0))))))))))))))))))))))))))))))))))))))))))))))))))))))</f>
        <v>WINCOMHANOI</v>
      </c>
    </row>
    <row r="511" spans="1:25" x14ac:dyDescent="0.2">
      <c r="A511" t="s">
        <v>0</v>
      </c>
      <c r="B511" t="s">
        <v>952</v>
      </c>
      <c r="C511" t="s">
        <v>2</v>
      </c>
      <c r="D511" t="s">
        <v>32</v>
      </c>
      <c r="E511" t="s">
        <v>4</v>
      </c>
      <c r="F511" s="5">
        <f t="shared" si="29"/>
        <v>4</v>
      </c>
      <c r="G511" s="2">
        <v>237600</v>
      </c>
      <c r="H511" s="2">
        <v>261360.00000000003</v>
      </c>
      <c r="I511" t="s">
        <v>5</v>
      </c>
      <c r="J511" t="s">
        <v>33</v>
      </c>
      <c r="K511" t="str">
        <f t="shared" si="30"/>
        <v>_Giò lụa 250g</v>
      </c>
      <c r="L511" s="8" t="str">
        <f>VLOOKUP(K511,'[1]Mã Misa'!$B$2:$D$74,2,0)</f>
        <v>Giò lụa 250g</v>
      </c>
      <c r="M511" s="8" t="str">
        <f>VLOOKUP(L511,'[1]Mã Misa'!$C$2:$D$74,2,0)</f>
        <v>GL250</v>
      </c>
      <c r="N511" s="2">
        <v>59400</v>
      </c>
      <c r="O511" t="s">
        <v>953</v>
      </c>
      <c r="P511" s="8" t="str">
        <f t="shared" si="31"/>
        <v>0010382</v>
      </c>
      <c r="Q511" s="8" t="e">
        <f t="array" ref="Q511">IF(VLOOKUP(P511,$AA$1:$AC$32,1,0)&lt;&gt;0,(P511&amp;"A"),0)</f>
        <v>#N/A</v>
      </c>
      <c r="R511" s="12">
        <v>44508</v>
      </c>
      <c r="S511" t="s">
        <v>299</v>
      </c>
      <c r="T511" s="8" t="str">
        <f t="shared" si="32"/>
        <v>VM+ HPG 62</v>
      </c>
      <c r="U511" t="s">
        <v>6055</v>
      </c>
      <c r="Y511" t="str">
        <f t="array" ref="Y511">IF(ISNUMBER(SEARCH($V$3,T511)),"WINCOMHANOI",IF(ISNUMBER(SEARCH($V$4,T511)),"WINCOMHOCHIMINH",IF(ISNUMBER(SEARCH($V$5,T511)),"WINCOMDANANG",IF(ISNUMBER(SEARCH($V$6,T511)),"WINCOMHAIDUONG",IF(ISNUMBER(SEARCH($V$7,T511)),"WINCOMQUANGNINH",IF(ISNUMBER(SEARCH($V$8,T511)),"WINCOMHAIPHONG",IF(ISNUMBER(SEARCH($V$9,T511)),"WINCOMBACGIANG",IF(ISNUMBER(SEARCH($V$10,T511)),"WINCOMBACNINH",IF(ISNUMBER(SEARCH($V$11,T511)),"WINCOMPHUTHO",IF(ISNUMBER(SEARCH($V$12,T511)),"WINCOMHATINH",IF(ISNUMBER(SEARCH($V$13,T511)),"WINCOMTHAINGUYEN",IF(ISNUMBER(SEARCH($V$14,T511)),"WINCOMKHANHHOA",IF(ISNUMBER(SEARCH($V$15,T511)),"WINCOMHUNGYEN",IF(ISNUMBER(SEARCH($V$16,T511)),"WINCOMNGHEAN",IF(ISNUMBER(SEARCH($V$17,T511)),"WINCOMLAOCAI",IF(ISNUMBER(SEARCH($V$18,T511)),"WINCOMVUNGTAU",IF(ISNUMBER(SEARCH($V$19,T511)),"WINCOMBINHDUONG",IF(ISNUMBER(SEARCH($V$20,T511)),"WINCOMKIENGIANG",IF(ISNUMBER(SEARCH($V$21,T511)),"WINCOMHANAM",IF(ISNUMBER(SEARCH($V$22,T511)),"WINCOMNAMDINH",IF(ISNUMBER(SEARCH($V$23,T511)),"WINCOMLANGSON",IF(ISNUMBER(SEARCH($V$24,T511)),"WINCOMTHANHHOA",IF(ISNUMBER(SEARCH($V$25,T511)),"WINCOMYENBAI",IF(ISNUMBER(SEARCH($V$26,T511)),"WINCOMTUYENQUANG",IF(ISNUMBER(SEARCH($V$27,T511)),"WINCOMHUE",IF(ISNUMBER(SEARCH($V$28,T511)),"WINCOMQUANGNAM",IF(ISNUMBER(SEARCH($V$29,T511)),"WINCOMVINHPHUC",IF(ISNUMBER(SEARCH($V$30,T511)),"WINCOMHAGIANG",IF(ISNUMBER(SEARCH($V$31,T511)),"WINCOMNINHBINH",IF(ISNUMBER(SEARCH($V$32,T511)),"WINCOMTRAVINH",IF(ISNUMBER(SEARCH($V$33,T511)),"WINCOMCANTHO",IF(ISNUMBER(SEARCH($V$34,T511)),"WINCOMBENTRE",IF(ISNUMBER(SEARCH($V$35,T511)),"WINCOMCAMAU",IF(ISNUMBER(SEARCH($V$36,T511)),"WINCOMANGIANG",IF(ISNUMBER(SEARCH($V$37,T511)),"WINCOMNINHTHUAN",IF(ISNUMBER(SEARCH($V$38,T511)),"WINCOMTHAIBINH",IF(ISNUMBER(SEARCH($V$39,T511)),"WINCOMGIALAI",IF(ISNUMBER(SEARCH($V$40,T511)),"WINCOMHOABINH",IF(ISNUMBER(SEARCH($V$41,T511)),"WINCOMQUANGNGAI",IF(ISNUMBER(SEARCH($V$42,T511)),"WINCOMBINHTHUAN",IF(ISNUMBER(SEARCH($V$43,T511)),"WINCOMDAKLAK",IF(ISNUMBER(SEARCH($V$44,T511)),"WINCOMSOCTRANG",IF(ISNUMBER(SEARCH($V$45,T511)),"WINCOMSONLA",IF(ISNUMBER(SEARCH($V$46,T511)),"WINCOMKONTUM",IF(ISNUMBER(SEARCH($V$47,T511)),"WINCOMPHUYEN",IF(ISNUMBER(SEARCH($V$48,T511)),"WINCOMQUANGTRI",IF(ISNUMBER(SEARCH($V$49,T511)),"WINCOMBINHDINH",IF(ISNUMBER(SEARCH($V$50,T511)),"WINCOMCAOBANG",IF(ISNUMBER(SEARCH($V$51,T511)),"WINCOMQUANGBINH",IF(ISNUMBER(SEARCH($V$52,T511)),"WINCOMLAMDONG",IF(ISNUMBER(SEARCH($V$53,T511)),"WINCOMVINHLONG",IF(ISNUMBER(SEARCH($V$54,T511)),"WINCOMDONGTHAP",IF(ISNUMBER(SEARCH($V$55,T511)),"WINCOMTIENGIANG",IF(ISNUMBER(SEARCH($V$56,T511)),"WINCOMQUANGNINH",0))))))))))))))))))))))))))))))))))))))))))))))))))))))</f>
        <v>WINCOMHAIPHONG</v>
      </c>
    </row>
    <row r="512" spans="1:25" x14ac:dyDescent="0.2">
      <c r="A512" t="s">
        <v>0</v>
      </c>
      <c r="B512" t="s">
        <v>952</v>
      </c>
      <c r="C512" t="s">
        <v>31</v>
      </c>
      <c r="D512" t="s">
        <v>10</v>
      </c>
      <c r="E512" t="s">
        <v>4</v>
      </c>
      <c r="F512" s="5">
        <f t="shared" si="29"/>
        <v>2</v>
      </c>
      <c r="G512" s="2">
        <v>122100</v>
      </c>
      <c r="H512" s="2">
        <v>134310</v>
      </c>
      <c r="I512" t="s">
        <v>5</v>
      </c>
      <c r="J512" t="s">
        <v>11</v>
      </c>
      <c r="K512" t="str">
        <f t="shared" si="30"/>
        <v>_Giò sụn gà 250g</v>
      </c>
      <c r="L512" s="8" t="str">
        <f>VLOOKUP(K512,'[1]Mã Misa'!$B$2:$D$74,2,0)</f>
        <v>Giò sụn gà 250g</v>
      </c>
      <c r="M512" s="8" t="str">
        <f>VLOOKUP(L512,'[1]Mã Misa'!$C$2:$D$74,2,0)</f>
        <v>GSG250</v>
      </c>
      <c r="N512" s="2">
        <v>61050</v>
      </c>
      <c r="O512" t="s">
        <v>953</v>
      </c>
      <c r="P512" s="8" t="str">
        <f t="shared" si="31"/>
        <v>0010382</v>
      </c>
      <c r="Q512" s="8" t="e">
        <f t="array" ref="Q512">IF(VLOOKUP(P512,$AA$1:$AC$32,1,0)&lt;&gt;0,(P512&amp;"A"),0)</f>
        <v>#N/A</v>
      </c>
      <c r="R512" s="12">
        <v>44508</v>
      </c>
      <c r="S512" t="s">
        <v>299</v>
      </c>
      <c r="T512" s="8" t="str">
        <f t="shared" si="32"/>
        <v>VM+ HPG 62</v>
      </c>
      <c r="U512" t="s">
        <v>6055</v>
      </c>
      <c r="Y512" t="str">
        <f t="array" ref="Y512">IF(ISNUMBER(SEARCH($V$3,T512)),"WINCOMHANOI",IF(ISNUMBER(SEARCH($V$4,T512)),"WINCOMHOCHIMINH",IF(ISNUMBER(SEARCH($V$5,T512)),"WINCOMDANANG",IF(ISNUMBER(SEARCH($V$6,T512)),"WINCOMHAIDUONG",IF(ISNUMBER(SEARCH($V$7,T512)),"WINCOMQUANGNINH",IF(ISNUMBER(SEARCH($V$8,T512)),"WINCOMHAIPHONG",IF(ISNUMBER(SEARCH($V$9,T512)),"WINCOMBACGIANG",IF(ISNUMBER(SEARCH($V$10,T512)),"WINCOMBACNINH",IF(ISNUMBER(SEARCH($V$11,T512)),"WINCOMPHUTHO",IF(ISNUMBER(SEARCH($V$12,T512)),"WINCOMHATINH",IF(ISNUMBER(SEARCH($V$13,T512)),"WINCOMTHAINGUYEN",IF(ISNUMBER(SEARCH($V$14,T512)),"WINCOMKHANHHOA",IF(ISNUMBER(SEARCH($V$15,T512)),"WINCOMHUNGYEN",IF(ISNUMBER(SEARCH($V$16,T512)),"WINCOMNGHEAN",IF(ISNUMBER(SEARCH($V$17,T512)),"WINCOMLAOCAI",IF(ISNUMBER(SEARCH($V$18,T512)),"WINCOMVUNGTAU",IF(ISNUMBER(SEARCH($V$19,T512)),"WINCOMBINHDUONG",IF(ISNUMBER(SEARCH($V$20,T512)),"WINCOMKIENGIANG",IF(ISNUMBER(SEARCH($V$21,T512)),"WINCOMHANAM",IF(ISNUMBER(SEARCH($V$22,T512)),"WINCOMNAMDINH",IF(ISNUMBER(SEARCH($V$23,T512)),"WINCOMLANGSON",IF(ISNUMBER(SEARCH($V$24,T512)),"WINCOMTHANHHOA",IF(ISNUMBER(SEARCH($V$25,T512)),"WINCOMYENBAI",IF(ISNUMBER(SEARCH($V$26,T512)),"WINCOMTUYENQUANG",IF(ISNUMBER(SEARCH($V$27,T512)),"WINCOMHUE",IF(ISNUMBER(SEARCH($V$28,T512)),"WINCOMQUANGNAM",IF(ISNUMBER(SEARCH($V$29,T512)),"WINCOMVINHPHUC",IF(ISNUMBER(SEARCH($V$30,T512)),"WINCOMHAGIANG",IF(ISNUMBER(SEARCH($V$31,T512)),"WINCOMNINHBINH",IF(ISNUMBER(SEARCH($V$32,T512)),"WINCOMTRAVINH",IF(ISNUMBER(SEARCH($V$33,T512)),"WINCOMCANTHO",IF(ISNUMBER(SEARCH($V$34,T512)),"WINCOMBENTRE",IF(ISNUMBER(SEARCH($V$35,T512)),"WINCOMCAMAU",IF(ISNUMBER(SEARCH($V$36,T512)),"WINCOMANGIANG",IF(ISNUMBER(SEARCH($V$37,T512)),"WINCOMNINHTHUAN",IF(ISNUMBER(SEARCH($V$38,T512)),"WINCOMTHAIBINH",IF(ISNUMBER(SEARCH($V$39,T512)),"WINCOMGIALAI",IF(ISNUMBER(SEARCH($V$40,T512)),"WINCOMHOABINH",IF(ISNUMBER(SEARCH($V$41,T512)),"WINCOMQUANGNGAI",IF(ISNUMBER(SEARCH($V$42,T512)),"WINCOMBINHTHUAN",IF(ISNUMBER(SEARCH($V$43,T512)),"WINCOMDAKLAK",IF(ISNUMBER(SEARCH($V$44,T512)),"WINCOMSOCTRANG",IF(ISNUMBER(SEARCH($V$45,T512)),"WINCOMSONLA",IF(ISNUMBER(SEARCH($V$46,T512)),"WINCOMKONTUM",IF(ISNUMBER(SEARCH($V$47,T512)),"WINCOMPHUYEN",IF(ISNUMBER(SEARCH($V$48,T512)),"WINCOMQUANGTRI",IF(ISNUMBER(SEARCH($V$49,T512)),"WINCOMBINHDINH",IF(ISNUMBER(SEARCH($V$50,T512)),"WINCOMCAOBANG",IF(ISNUMBER(SEARCH($V$51,T512)),"WINCOMQUANGBINH",IF(ISNUMBER(SEARCH($V$52,T512)),"WINCOMLAMDONG",IF(ISNUMBER(SEARCH($V$53,T512)),"WINCOMVINHLONG",IF(ISNUMBER(SEARCH($V$54,T512)),"WINCOMDONGTHAP",IF(ISNUMBER(SEARCH($V$55,T512)),"WINCOMTIENGIANG",IF(ISNUMBER(SEARCH($V$56,T512)),"WINCOMQUANGNINH",0))))))))))))))))))))))))))))))))))))))))))))))))))))))</f>
        <v>WINCOMHAIPHONG</v>
      </c>
    </row>
    <row r="513" spans="1:25" x14ac:dyDescent="0.2">
      <c r="A513" t="s">
        <v>0</v>
      </c>
      <c r="B513" t="s">
        <v>952</v>
      </c>
      <c r="C513" t="s">
        <v>34</v>
      </c>
      <c r="D513" t="s">
        <v>15</v>
      </c>
      <c r="E513" t="s">
        <v>4</v>
      </c>
      <c r="F513" s="5">
        <f t="shared" si="29"/>
        <v>1</v>
      </c>
      <c r="G513" s="2">
        <v>60308</v>
      </c>
      <c r="H513" s="2">
        <v>66338.8</v>
      </c>
      <c r="I513" t="s">
        <v>5</v>
      </c>
      <c r="J513" t="s">
        <v>16</v>
      </c>
      <c r="K513" t="str">
        <f t="shared" si="30"/>
        <v>_Chả nướng 300g</v>
      </c>
      <c r="L513" s="8" t="str">
        <f>VLOOKUP(K513,'[1]Mã Misa'!$B$2:$D$74,2,0)</f>
        <v>Chả nướng 300g</v>
      </c>
      <c r="M513" s="8" t="str">
        <f>VLOOKUP(L513,'[1]Mã Misa'!$C$2:$D$74,2,0)</f>
        <v>CN300</v>
      </c>
      <c r="N513" s="2">
        <v>60308</v>
      </c>
      <c r="O513" t="s">
        <v>953</v>
      </c>
      <c r="P513" s="8" t="str">
        <f t="shared" si="31"/>
        <v>0010382</v>
      </c>
      <c r="Q513" s="8" t="e">
        <f t="array" ref="Q513">IF(VLOOKUP(P513,$AA$1:$AC$32,1,0)&lt;&gt;0,(P513&amp;"A"),0)</f>
        <v>#N/A</v>
      </c>
      <c r="R513" s="12">
        <v>44508</v>
      </c>
      <c r="S513" t="s">
        <v>299</v>
      </c>
      <c r="T513" s="8" t="str">
        <f t="shared" si="32"/>
        <v>VM+ HPG 62</v>
      </c>
      <c r="U513" t="s">
        <v>6055</v>
      </c>
      <c r="Y513" t="str">
        <f t="array" ref="Y513">IF(ISNUMBER(SEARCH($V$3,T513)),"WINCOMHANOI",IF(ISNUMBER(SEARCH($V$4,T513)),"WINCOMHOCHIMINH",IF(ISNUMBER(SEARCH($V$5,T513)),"WINCOMDANANG",IF(ISNUMBER(SEARCH($V$6,T513)),"WINCOMHAIDUONG",IF(ISNUMBER(SEARCH($V$7,T513)),"WINCOMQUANGNINH",IF(ISNUMBER(SEARCH($V$8,T513)),"WINCOMHAIPHONG",IF(ISNUMBER(SEARCH($V$9,T513)),"WINCOMBACGIANG",IF(ISNUMBER(SEARCH($V$10,T513)),"WINCOMBACNINH",IF(ISNUMBER(SEARCH($V$11,T513)),"WINCOMPHUTHO",IF(ISNUMBER(SEARCH($V$12,T513)),"WINCOMHATINH",IF(ISNUMBER(SEARCH($V$13,T513)),"WINCOMTHAINGUYEN",IF(ISNUMBER(SEARCH($V$14,T513)),"WINCOMKHANHHOA",IF(ISNUMBER(SEARCH($V$15,T513)),"WINCOMHUNGYEN",IF(ISNUMBER(SEARCH($V$16,T513)),"WINCOMNGHEAN",IF(ISNUMBER(SEARCH($V$17,T513)),"WINCOMLAOCAI",IF(ISNUMBER(SEARCH($V$18,T513)),"WINCOMVUNGTAU",IF(ISNUMBER(SEARCH($V$19,T513)),"WINCOMBINHDUONG",IF(ISNUMBER(SEARCH($V$20,T513)),"WINCOMKIENGIANG",IF(ISNUMBER(SEARCH($V$21,T513)),"WINCOMHANAM",IF(ISNUMBER(SEARCH($V$22,T513)),"WINCOMNAMDINH",IF(ISNUMBER(SEARCH($V$23,T513)),"WINCOMLANGSON",IF(ISNUMBER(SEARCH($V$24,T513)),"WINCOMTHANHHOA",IF(ISNUMBER(SEARCH($V$25,T513)),"WINCOMYENBAI",IF(ISNUMBER(SEARCH($V$26,T513)),"WINCOMTUYENQUANG",IF(ISNUMBER(SEARCH($V$27,T513)),"WINCOMHUE",IF(ISNUMBER(SEARCH($V$28,T513)),"WINCOMQUANGNAM",IF(ISNUMBER(SEARCH($V$29,T513)),"WINCOMVINHPHUC",IF(ISNUMBER(SEARCH($V$30,T513)),"WINCOMHAGIANG",IF(ISNUMBER(SEARCH($V$31,T513)),"WINCOMNINHBINH",IF(ISNUMBER(SEARCH($V$32,T513)),"WINCOMTRAVINH",IF(ISNUMBER(SEARCH($V$33,T513)),"WINCOMCANTHO",IF(ISNUMBER(SEARCH($V$34,T513)),"WINCOMBENTRE",IF(ISNUMBER(SEARCH($V$35,T513)),"WINCOMCAMAU",IF(ISNUMBER(SEARCH($V$36,T513)),"WINCOMANGIANG",IF(ISNUMBER(SEARCH($V$37,T513)),"WINCOMNINHTHUAN",IF(ISNUMBER(SEARCH($V$38,T513)),"WINCOMTHAIBINH",IF(ISNUMBER(SEARCH($V$39,T513)),"WINCOMGIALAI",IF(ISNUMBER(SEARCH($V$40,T513)),"WINCOMHOABINH",IF(ISNUMBER(SEARCH($V$41,T513)),"WINCOMQUANGNGAI",IF(ISNUMBER(SEARCH($V$42,T513)),"WINCOMBINHTHUAN",IF(ISNUMBER(SEARCH($V$43,T513)),"WINCOMDAKLAK",IF(ISNUMBER(SEARCH($V$44,T513)),"WINCOMSOCTRANG",IF(ISNUMBER(SEARCH($V$45,T513)),"WINCOMSONLA",IF(ISNUMBER(SEARCH($V$46,T513)),"WINCOMKONTUM",IF(ISNUMBER(SEARCH($V$47,T513)),"WINCOMPHUYEN",IF(ISNUMBER(SEARCH($V$48,T513)),"WINCOMQUANGTRI",IF(ISNUMBER(SEARCH($V$49,T513)),"WINCOMBINHDINH",IF(ISNUMBER(SEARCH($V$50,T513)),"WINCOMCAOBANG",IF(ISNUMBER(SEARCH($V$51,T513)),"WINCOMQUANGBINH",IF(ISNUMBER(SEARCH($V$52,T513)),"WINCOMLAMDONG",IF(ISNUMBER(SEARCH($V$53,T513)),"WINCOMVINHLONG",IF(ISNUMBER(SEARCH($V$54,T513)),"WINCOMDONGTHAP",IF(ISNUMBER(SEARCH($V$55,T513)),"WINCOMTIENGIANG",IF(ISNUMBER(SEARCH($V$56,T513)),"WINCOMQUANGNINH",0))))))))))))))))))))))))))))))))))))))))))))))))))))))</f>
        <v>WINCOMHAIPHONG</v>
      </c>
    </row>
    <row r="514" spans="1:25" x14ac:dyDescent="0.2">
      <c r="A514" t="s">
        <v>0</v>
      </c>
      <c r="B514" t="s">
        <v>954</v>
      </c>
      <c r="C514" t="s">
        <v>2</v>
      </c>
      <c r="D514" t="s">
        <v>3</v>
      </c>
      <c r="E514" t="s">
        <v>4</v>
      </c>
      <c r="F514" s="5">
        <f t="shared" si="29"/>
        <v>1</v>
      </c>
      <c r="G514" s="2">
        <v>88846</v>
      </c>
      <c r="H514" s="2">
        <v>97730.6</v>
      </c>
      <c r="I514" t="s">
        <v>5</v>
      </c>
      <c r="J514" t="s">
        <v>6</v>
      </c>
      <c r="K514" t="str">
        <f t="shared" si="30"/>
        <v>Gà muối gói 500g</v>
      </c>
      <c r="L514" s="8" t="str">
        <f>VLOOKUP(K514,'[1]Mã Misa'!$B$2:$D$74,2,0)</f>
        <v>Gà muối 500g</v>
      </c>
      <c r="M514" s="8" t="str">
        <f>VLOOKUP(L514,'[1]Mã Misa'!$C$2:$D$74,2,0)</f>
        <v>GM500</v>
      </c>
      <c r="N514" s="2">
        <v>88846</v>
      </c>
      <c r="O514" t="s">
        <v>955</v>
      </c>
      <c r="P514" s="8" t="str">
        <f t="shared" si="31"/>
        <v>0010797</v>
      </c>
      <c r="Q514" s="8" t="e">
        <f t="array" ref="Q514">IF(VLOOKUP(P514,$AA$1:$AC$32,1,0)&lt;&gt;0,(P514&amp;"A"),0)</f>
        <v>#N/A</v>
      </c>
      <c r="R514" s="12">
        <v>44508</v>
      </c>
      <c r="S514" t="s">
        <v>956</v>
      </c>
      <c r="T514" s="8" t="str">
        <f t="shared" si="32"/>
        <v>VM+ QNH 45</v>
      </c>
      <c r="U514" t="s">
        <v>6257</v>
      </c>
      <c r="Y514" t="str">
        <f t="array" ref="Y514">IF(ISNUMBER(SEARCH($V$3,T514)),"WINCOMHANOI",IF(ISNUMBER(SEARCH($V$4,T514)),"WINCOMHOCHIMINH",IF(ISNUMBER(SEARCH($V$5,T514)),"WINCOMDANANG",IF(ISNUMBER(SEARCH($V$6,T514)),"WINCOMHAIDUONG",IF(ISNUMBER(SEARCH($V$7,T514)),"WINCOMQUANGNINH",IF(ISNUMBER(SEARCH($V$8,T514)),"WINCOMHAIPHONG",IF(ISNUMBER(SEARCH($V$9,T514)),"WINCOMBACGIANG",IF(ISNUMBER(SEARCH($V$10,T514)),"WINCOMBACNINH",IF(ISNUMBER(SEARCH($V$11,T514)),"WINCOMPHUTHO",IF(ISNUMBER(SEARCH($V$12,T514)),"WINCOMHATINH",IF(ISNUMBER(SEARCH($V$13,T514)),"WINCOMTHAINGUYEN",IF(ISNUMBER(SEARCH($V$14,T514)),"WINCOMKHANHHOA",IF(ISNUMBER(SEARCH($V$15,T514)),"WINCOMHUNGYEN",IF(ISNUMBER(SEARCH($V$16,T514)),"WINCOMNGHEAN",IF(ISNUMBER(SEARCH($V$17,T514)),"WINCOMLAOCAI",IF(ISNUMBER(SEARCH($V$18,T514)),"WINCOMVUNGTAU",IF(ISNUMBER(SEARCH($V$19,T514)),"WINCOMBINHDUONG",IF(ISNUMBER(SEARCH($V$20,T514)),"WINCOMKIENGIANG",IF(ISNUMBER(SEARCH($V$21,T514)),"WINCOMHANAM",IF(ISNUMBER(SEARCH($V$22,T514)),"WINCOMNAMDINH",IF(ISNUMBER(SEARCH($V$23,T514)),"WINCOMLANGSON",IF(ISNUMBER(SEARCH($V$24,T514)),"WINCOMTHANHHOA",IF(ISNUMBER(SEARCH($V$25,T514)),"WINCOMYENBAI",IF(ISNUMBER(SEARCH($V$26,T514)),"WINCOMTUYENQUANG",IF(ISNUMBER(SEARCH($V$27,T514)),"WINCOMHUE",IF(ISNUMBER(SEARCH($V$28,T514)),"WINCOMQUANGNAM",IF(ISNUMBER(SEARCH($V$29,T514)),"WINCOMVINHPHUC",IF(ISNUMBER(SEARCH($V$30,T514)),"WINCOMHAGIANG",IF(ISNUMBER(SEARCH($V$31,T514)),"WINCOMNINHBINH",IF(ISNUMBER(SEARCH($V$32,T514)),"WINCOMTRAVINH",IF(ISNUMBER(SEARCH($V$33,T514)),"WINCOMCANTHO",IF(ISNUMBER(SEARCH($V$34,T514)),"WINCOMBENTRE",IF(ISNUMBER(SEARCH($V$35,T514)),"WINCOMCAMAU",IF(ISNUMBER(SEARCH($V$36,T514)),"WINCOMANGIANG",IF(ISNUMBER(SEARCH($V$37,T514)),"WINCOMNINHTHUAN",IF(ISNUMBER(SEARCH($V$38,T514)),"WINCOMTHAIBINH",IF(ISNUMBER(SEARCH($V$39,T514)),"WINCOMGIALAI",IF(ISNUMBER(SEARCH($V$40,T514)),"WINCOMHOABINH",IF(ISNUMBER(SEARCH($V$41,T514)),"WINCOMQUANGNGAI",IF(ISNUMBER(SEARCH($V$42,T514)),"WINCOMBINHTHUAN",IF(ISNUMBER(SEARCH($V$43,T514)),"WINCOMDAKLAK",IF(ISNUMBER(SEARCH($V$44,T514)),"WINCOMSOCTRANG",IF(ISNUMBER(SEARCH($V$45,T514)),"WINCOMSONLA",IF(ISNUMBER(SEARCH($V$46,T514)),"WINCOMKONTUM",IF(ISNUMBER(SEARCH($V$47,T514)),"WINCOMPHUYEN",IF(ISNUMBER(SEARCH($V$48,T514)),"WINCOMQUANGTRI",IF(ISNUMBER(SEARCH($V$49,T514)),"WINCOMBINHDINH",IF(ISNUMBER(SEARCH($V$50,T514)),"WINCOMCAOBANG",IF(ISNUMBER(SEARCH($V$51,T514)),"WINCOMQUANGBINH",IF(ISNUMBER(SEARCH($V$52,T514)),"WINCOMLAMDONG",IF(ISNUMBER(SEARCH($V$53,T514)),"WINCOMVINHLONG",IF(ISNUMBER(SEARCH($V$54,T514)),"WINCOMDONGTHAP",IF(ISNUMBER(SEARCH($V$55,T514)),"WINCOMTIENGIANG",IF(ISNUMBER(SEARCH($V$56,T514)),"WINCOMQUANGNINH",0))))))))))))))))))))))))))))))))))))))))))))))))))))))</f>
        <v>WINCOMQUANGNINH</v>
      </c>
    </row>
    <row r="515" spans="1:25" x14ac:dyDescent="0.2">
      <c r="A515" t="s">
        <v>0</v>
      </c>
      <c r="B515" t="s">
        <v>957</v>
      </c>
      <c r="C515" t="s">
        <v>2</v>
      </c>
      <c r="D515" t="s">
        <v>45</v>
      </c>
      <c r="E515" t="s">
        <v>4</v>
      </c>
      <c r="F515" s="5">
        <f t="shared" ref="F515:F578" si="33">G515/N515</f>
        <v>2</v>
      </c>
      <c r="G515" s="2">
        <v>175574</v>
      </c>
      <c r="H515" s="2">
        <v>193131.40000000002</v>
      </c>
      <c r="I515" t="s">
        <v>5</v>
      </c>
      <c r="J515" t="s">
        <v>46</v>
      </c>
      <c r="K515" t="str">
        <f t="shared" ref="K515:K578" si="34">MID(J515,10,26)</f>
        <v>Bắp bò muối gói 200g</v>
      </c>
      <c r="L515" s="8" t="str">
        <f>VLOOKUP(K515,'[1]Mã Misa'!$B$2:$D$74,2,0)</f>
        <v>Bắp bò muối 200g</v>
      </c>
      <c r="M515" s="8" t="str">
        <f>VLOOKUP(L515,'[1]Mã Misa'!$C$2:$D$74,2,0)</f>
        <v>BBM200</v>
      </c>
      <c r="N515" s="2">
        <v>87787</v>
      </c>
      <c r="O515" t="s">
        <v>958</v>
      </c>
      <c r="P515" s="8" t="str">
        <f t="shared" ref="P515:P578" si="35">RIGHT(O515,7)</f>
        <v>0137322</v>
      </c>
      <c r="Q515" s="8" t="e">
        <f t="array" ref="Q515">IF(VLOOKUP(P515,$AA$1:$AC$32,1,0)&lt;&gt;0,(P515&amp;"A"),0)</f>
        <v>#N/A</v>
      </c>
      <c r="R515" s="12">
        <v>44508</v>
      </c>
      <c r="S515" t="s">
        <v>587</v>
      </c>
      <c r="T515" s="8" t="str">
        <f t="shared" si="32"/>
        <v>VM+ HNI N2</v>
      </c>
      <c r="U515" t="s">
        <v>6147</v>
      </c>
      <c r="Y515" t="str">
        <f t="array" ref="Y515">IF(ISNUMBER(SEARCH($V$3,T515)),"WINCOMHANOI",IF(ISNUMBER(SEARCH($V$4,T515)),"WINCOMHOCHIMINH",IF(ISNUMBER(SEARCH($V$5,T515)),"WINCOMDANANG",IF(ISNUMBER(SEARCH($V$6,T515)),"WINCOMHAIDUONG",IF(ISNUMBER(SEARCH($V$7,T515)),"WINCOMQUANGNINH",IF(ISNUMBER(SEARCH($V$8,T515)),"WINCOMHAIPHONG",IF(ISNUMBER(SEARCH($V$9,T515)),"WINCOMBACGIANG",IF(ISNUMBER(SEARCH($V$10,T515)),"WINCOMBACNINH",IF(ISNUMBER(SEARCH($V$11,T515)),"WINCOMPHUTHO",IF(ISNUMBER(SEARCH($V$12,T515)),"WINCOMHATINH",IF(ISNUMBER(SEARCH($V$13,T515)),"WINCOMTHAINGUYEN",IF(ISNUMBER(SEARCH($V$14,T515)),"WINCOMKHANHHOA",IF(ISNUMBER(SEARCH($V$15,T515)),"WINCOMHUNGYEN",IF(ISNUMBER(SEARCH($V$16,T515)),"WINCOMNGHEAN",IF(ISNUMBER(SEARCH($V$17,T515)),"WINCOMLAOCAI",IF(ISNUMBER(SEARCH($V$18,T515)),"WINCOMVUNGTAU",IF(ISNUMBER(SEARCH($V$19,T515)),"WINCOMBINHDUONG",IF(ISNUMBER(SEARCH($V$20,T515)),"WINCOMKIENGIANG",IF(ISNUMBER(SEARCH($V$21,T515)),"WINCOMHANAM",IF(ISNUMBER(SEARCH($V$22,T515)),"WINCOMNAMDINH",IF(ISNUMBER(SEARCH($V$23,T515)),"WINCOMLANGSON",IF(ISNUMBER(SEARCH($V$24,T515)),"WINCOMTHANHHOA",IF(ISNUMBER(SEARCH($V$25,T515)),"WINCOMYENBAI",IF(ISNUMBER(SEARCH($V$26,T515)),"WINCOMTUYENQUANG",IF(ISNUMBER(SEARCH($V$27,T515)),"WINCOMHUE",IF(ISNUMBER(SEARCH($V$28,T515)),"WINCOMQUANGNAM",IF(ISNUMBER(SEARCH($V$29,T515)),"WINCOMVINHPHUC",IF(ISNUMBER(SEARCH($V$30,T515)),"WINCOMHAGIANG",IF(ISNUMBER(SEARCH($V$31,T515)),"WINCOMNINHBINH",IF(ISNUMBER(SEARCH($V$32,T515)),"WINCOMTRAVINH",IF(ISNUMBER(SEARCH($V$33,T515)),"WINCOMCANTHO",IF(ISNUMBER(SEARCH($V$34,T515)),"WINCOMBENTRE",IF(ISNUMBER(SEARCH($V$35,T515)),"WINCOMCAMAU",IF(ISNUMBER(SEARCH($V$36,T515)),"WINCOMANGIANG",IF(ISNUMBER(SEARCH($V$37,T515)),"WINCOMNINHTHUAN",IF(ISNUMBER(SEARCH($V$38,T515)),"WINCOMTHAIBINH",IF(ISNUMBER(SEARCH($V$39,T515)),"WINCOMGIALAI",IF(ISNUMBER(SEARCH($V$40,T515)),"WINCOMHOABINH",IF(ISNUMBER(SEARCH($V$41,T515)),"WINCOMQUANGNGAI",IF(ISNUMBER(SEARCH($V$42,T515)),"WINCOMBINHTHUAN",IF(ISNUMBER(SEARCH($V$43,T515)),"WINCOMDAKLAK",IF(ISNUMBER(SEARCH($V$44,T515)),"WINCOMSOCTRANG",IF(ISNUMBER(SEARCH($V$45,T515)),"WINCOMSONLA",IF(ISNUMBER(SEARCH($V$46,T515)),"WINCOMKONTUM",IF(ISNUMBER(SEARCH($V$47,T515)),"WINCOMPHUYEN",IF(ISNUMBER(SEARCH($V$48,T515)),"WINCOMQUANGTRI",IF(ISNUMBER(SEARCH($V$49,T515)),"WINCOMBINHDINH",IF(ISNUMBER(SEARCH($V$50,T515)),"WINCOMCAOBANG",IF(ISNUMBER(SEARCH($V$51,T515)),"WINCOMQUANGBINH",IF(ISNUMBER(SEARCH($V$52,T515)),"WINCOMLAMDONG",IF(ISNUMBER(SEARCH($V$53,T515)),"WINCOMVINHLONG",IF(ISNUMBER(SEARCH($V$54,T515)),"WINCOMDONGTHAP",IF(ISNUMBER(SEARCH($V$55,T515)),"WINCOMTIENGIANG",IF(ISNUMBER(SEARCH($V$56,T515)),"WINCOMQUANGNINH",0))))))))))))))))))))))))))))))))))))))))))))))))))))))</f>
        <v>WINCOMHANOI</v>
      </c>
    </row>
    <row r="516" spans="1:25" x14ac:dyDescent="0.2">
      <c r="A516" t="s">
        <v>0</v>
      </c>
      <c r="B516" t="s">
        <v>959</v>
      </c>
      <c r="C516" t="s">
        <v>2</v>
      </c>
      <c r="D516" t="s">
        <v>3</v>
      </c>
      <c r="E516" t="s">
        <v>4</v>
      </c>
      <c r="F516" s="5">
        <f t="shared" si="33"/>
        <v>1</v>
      </c>
      <c r="G516" s="2">
        <v>88846</v>
      </c>
      <c r="H516" s="2">
        <v>97730.6</v>
      </c>
      <c r="I516" t="s">
        <v>5</v>
      </c>
      <c r="J516" t="s">
        <v>6</v>
      </c>
      <c r="K516" t="str">
        <f t="shared" si="34"/>
        <v>Gà muối gói 500g</v>
      </c>
      <c r="L516" s="8" t="str">
        <f>VLOOKUP(K516,'[1]Mã Misa'!$B$2:$D$74,2,0)</f>
        <v>Gà muối 500g</v>
      </c>
      <c r="M516" s="8" t="str">
        <f>VLOOKUP(L516,'[1]Mã Misa'!$C$2:$D$74,2,0)</f>
        <v>GM500</v>
      </c>
      <c r="N516" s="2">
        <v>88846</v>
      </c>
      <c r="O516" t="s">
        <v>960</v>
      </c>
      <c r="P516" s="8" t="str">
        <f t="shared" si="35"/>
        <v>0137332</v>
      </c>
      <c r="Q516" s="8" t="e">
        <f t="array" ref="Q516">IF(VLOOKUP(P516,$AA$1:$AC$32,1,0)&lt;&gt;0,(P516&amp;"A"),0)</f>
        <v>#N/A</v>
      </c>
      <c r="R516" s="12">
        <v>44508</v>
      </c>
      <c r="S516" t="s">
        <v>961</v>
      </c>
      <c r="T516" s="8" t="str">
        <f t="shared" ref="T516:T579" si="36">LEFT(U516,10)</f>
        <v>VM+ HNI 39</v>
      </c>
      <c r="U516" t="s">
        <v>6258</v>
      </c>
      <c r="Y516" t="str">
        <f t="array" ref="Y516">IF(ISNUMBER(SEARCH($V$3,T516)),"WINCOMHANOI",IF(ISNUMBER(SEARCH($V$4,T516)),"WINCOMHOCHIMINH",IF(ISNUMBER(SEARCH($V$5,T516)),"WINCOMDANANG",IF(ISNUMBER(SEARCH($V$6,T516)),"WINCOMHAIDUONG",IF(ISNUMBER(SEARCH($V$7,T516)),"WINCOMQUANGNINH",IF(ISNUMBER(SEARCH($V$8,T516)),"WINCOMHAIPHONG",IF(ISNUMBER(SEARCH($V$9,T516)),"WINCOMBACGIANG",IF(ISNUMBER(SEARCH($V$10,T516)),"WINCOMBACNINH",IF(ISNUMBER(SEARCH($V$11,T516)),"WINCOMPHUTHO",IF(ISNUMBER(SEARCH($V$12,T516)),"WINCOMHATINH",IF(ISNUMBER(SEARCH($V$13,T516)),"WINCOMTHAINGUYEN",IF(ISNUMBER(SEARCH($V$14,T516)),"WINCOMKHANHHOA",IF(ISNUMBER(SEARCH($V$15,T516)),"WINCOMHUNGYEN",IF(ISNUMBER(SEARCH($V$16,T516)),"WINCOMNGHEAN",IF(ISNUMBER(SEARCH($V$17,T516)),"WINCOMLAOCAI",IF(ISNUMBER(SEARCH($V$18,T516)),"WINCOMVUNGTAU",IF(ISNUMBER(SEARCH($V$19,T516)),"WINCOMBINHDUONG",IF(ISNUMBER(SEARCH($V$20,T516)),"WINCOMKIENGIANG",IF(ISNUMBER(SEARCH($V$21,T516)),"WINCOMHANAM",IF(ISNUMBER(SEARCH($V$22,T516)),"WINCOMNAMDINH",IF(ISNUMBER(SEARCH($V$23,T516)),"WINCOMLANGSON",IF(ISNUMBER(SEARCH($V$24,T516)),"WINCOMTHANHHOA",IF(ISNUMBER(SEARCH($V$25,T516)),"WINCOMYENBAI",IF(ISNUMBER(SEARCH($V$26,T516)),"WINCOMTUYENQUANG",IF(ISNUMBER(SEARCH($V$27,T516)),"WINCOMHUE",IF(ISNUMBER(SEARCH($V$28,T516)),"WINCOMQUANGNAM",IF(ISNUMBER(SEARCH($V$29,T516)),"WINCOMVINHPHUC",IF(ISNUMBER(SEARCH($V$30,T516)),"WINCOMHAGIANG",IF(ISNUMBER(SEARCH($V$31,T516)),"WINCOMNINHBINH",IF(ISNUMBER(SEARCH($V$32,T516)),"WINCOMTRAVINH",IF(ISNUMBER(SEARCH($V$33,T516)),"WINCOMCANTHO",IF(ISNUMBER(SEARCH($V$34,T516)),"WINCOMBENTRE",IF(ISNUMBER(SEARCH($V$35,T516)),"WINCOMCAMAU",IF(ISNUMBER(SEARCH($V$36,T516)),"WINCOMANGIANG",IF(ISNUMBER(SEARCH($V$37,T516)),"WINCOMNINHTHUAN",IF(ISNUMBER(SEARCH($V$38,T516)),"WINCOMTHAIBINH",IF(ISNUMBER(SEARCH($V$39,T516)),"WINCOMGIALAI",IF(ISNUMBER(SEARCH($V$40,T516)),"WINCOMHOABINH",IF(ISNUMBER(SEARCH($V$41,T516)),"WINCOMQUANGNGAI",IF(ISNUMBER(SEARCH($V$42,T516)),"WINCOMBINHTHUAN",IF(ISNUMBER(SEARCH($V$43,T516)),"WINCOMDAKLAK",IF(ISNUMBER(SEARCH($V$44,T516)),"WINCOMSOCTRANG",IF(ISNUMBER(SEARCH($V$45,T516)),"WINCOMSONLA",IF(ISNUMBER(SEARCH($V$46,T516)),"WINCOMKONTUM",IF(ISNUMBER(SEARCH($V$47,T516)),"WINCOMPHUYEN",IF(ISNUMBER(SEARCH($V$48,T516)),"WINCOMQUANGTRI",IF(ISNUMBER(SEARCH($V$49,T516)),"WINCOMBINHDINH",IF(ISNUMBER(SEARCH($V$50,T516)),"WINCOMCAOBANG",IF(ISNUMBER(SEARCH($V$51,T516)),"WINCOMQUANGBINH",IF(ISNUMBER(SEARCH($V$52,T516)),"WINCOMLAMDONG",IF(ISNUMBER(SEARCH($V$53,T516)),"WINCOMVINHLONG",IF(ISNUMBER(SEARCH($V$54,T516)),"WINCOMDONGTHAP",IF(ISNUMBER(SEARCH($V$55,T516)),"WINCOMTIENGIANG",IF(ISNUMBER(SEARCH($V$56,T516)),"WINCOMQUANGNINH",0))))))))))))))))))))))))))))))))))))))))))))))))))))))</f>
        <v>WINCOMHANOI</v>
      </c>
    </row>
    <row r="517" spans="1:25" x14ac:dyDescent="0.2">
      <c r="A517" t="s">
        <v>0</v>
      </c>
      <c r="B517" t="s">
        <v>959</v>
      </c>
      <c r="C517" t="s">
        <v>31</v>
      </c>
      <c r="D517" t="s">
        <v>15</v>
      </c>
      <c r="E517" t="s">
        <v>4</v>
      </c>
      <c r="F517" s="5">
        <f t="shared" si="33"/>
        <v>1</v>
      </c>
      <c r="G517" s="2">
        <v>60308</v>
      </c>
      <c r="H517" s="2">
        <v>66338.8</v>
      </c>
      <c r="I517" t="s">
        <v>5</v>
      </c>
      <c r="J517" t="s">
        <v>16</v>
      </c>
      <c r="K517" t="str">
        <f t="shared" si="34"/>
        <v>_Chả nướng 300g</v>
      </c>
      <c r="L517" s="8" t="str">
        <f>VLOOKUP(K517,'[1]Mã Misa'!$B$2:$D$74,2,0)</f>
        <v>Chả nướng 300g</v>
      </c>
      <c r="M517" s="8" t="str">
        <f>VLOOKUP(L517,'[1]Mã Misa'!$C$2:$D$74,2,0)</f>
        <v>CN300</v>
      </c>
      <c r="N517" s="2">
        <v>60308</v>
      </c>
      <c r="O517" t="s">
        <v>960</v>
      </c>
      <c r="P517" s="8" t="str">
        <f t="shared" si="35"/>
        <v>0137332</v>
      </c>
      <c r="Q517" s="8" t="e">
        <f t="array" ref="Q517">IF(VLOOKUP(P517,$AA$1:$AC$32,1,0)&lt;&gt;0,(P517&amp;"A"),0)</f>
        <v>#N/A</v>
      </c>
      <c r="R517" s="12">
        <v>44508</v>
      </c>
      <c r="S517" t="s">
        <v>961</v>
      </c>
      <c r="T517" s="8" t="str">
        <f t="shared" si="36"/>
        <v>VM+ HNI 39</v>
      </c>
      <c r="U517" t="s">
        <v>6258</v>
      </c>
      <c r="Y517" t="str">
        <f t="array" ref="Y517">IF(ISNUMBER(SEARCH($V$3,T517)),"WINCOMHANOI",IF(ISNUMBER(SEARCH($V$4,T517)),"WINCOMHOCHIMINH",IF(ISNUMBER(SEARCH($V$5,T517)),"WINCOMDANANG",IF(ISNUMBER(SEARCH($V$6,T517)),"WINCOMHAIDUONG",IF(ISNUMBER(SEARCH($V$7,T517)),"WINCOMQUANGNINH",IF(ISNUMBER(SEARCH($V$8,T517)),"WINCOMHAIPHONG",IF(ISNUMBER(SEARCH($V$9,T517)),"WINCOMBACGIANG",IF(ISNUMBER(SEARCH($V$10,T517)),"WINCOMBACNINH",IF(ISNUMBER(SEARCH($V$11,T517)),"WINCOMPHUTHO",IF(ISNUMBER(SEARCH($V$12,T517)),"WINCOMHATINH",IF(ISNUMBER(SEARCH($V$13,T517)),"WINCOMTHAINGUYEN",IF(ISNUMBER(SEARCH($V$14,T517)),"WINCOMKHANHHOA",IF(ISNUMBER(SEARCH($V$15,T517)),"WINCOMHUNGYEN",IF(ISNUMBER(SEARCH($V$16,T517)),"WINCOMNGHEAN",IF(ISNUMBER(SEARCH($V$17,T517)),"WINCOMLAOCAI",IF(ISNUMBER(SEARCH($V$18,T517)),"WINCOMVUNGTAU",IF(ISNUMBER(SEARCH($V$19,T517)),"WINCOMBINHDUONG",IF(ISNUMBER(SEARCH($V$20,T517)),"WINCOMKIENGIANG",IF(ISNUMBER(SEARCH($V$21,T517)),"WINCOMHANAM",IF(ISNUMBER(SEARCH($V$22,T517)),"WINCOMNAMDINH",IF(ISNUMBER(SEARCH($V$23,T517)),"WINCOMLANGSON",IF(ISNUMBER(SEARCH($V$24,T517)),"WINCOMTHANHHOA",IF(ISNUMBER(SEARCH($V$25,T517)),"WINCOMYENBAI",IF(ISNUMBER(SEARCH($V$26,T517)),"WINCOMTUYENQUANG",IF(ISNUMBER(SEARCH($V$27,T517)),"WINCOMHUE",IF(ISNUMBER(SEARCH($V$28,T517)),"WINCOMQUANGNAM",IF(ISNUMBER(SEARCH($V$29,T517)),"WINCOMVINHPHUC",IF(ISNUMBER(SEARCH($V$30,T517)),"WINCOMHAGIANG",IF(ISNUMBER(SEARCH($V$31,T517)),"WINCOMNINHBINH",IF(ISNUMBER(SEARCH($V$32,T517)),"WINCOMTRAVINH",IF(ISNUMBER(SEARCH($V$33,T517)),"WINCOMCANTHO",IF(ISNUMBER(SEARCH($V$34,T517)),"WINCOMBENTRE",IF(ISNUMBER(SEARCH($V$35,T517)),"WINCOMCAMAU",IF(ISNUMBER(SEARCH($V$36,T517)),"WINCOMANGIANG",IF(ISNUMBER(SEARCH($V$37,T517)),"WINCOMNINHTHUAN",IF(ISNUMBER(SEARCH($V$38,T517)),"WINCOMTHAIBINH",IF(ISNUMBER(SEARCH($V$39,T517)),"WINCOMGIALAI",IF(ISNUMBER(SEARCH($V$40,T517)),"WINCOMHOABINH",IF(ISNUMBER(SEARCH($V$41,T517)),"WINCOMQUANGNGAI",IF(ISNUMBER(SEARCH($V$42,T517)),"WINCOMBINHTHUAN",IF(ISNUMBER(SEARCH($V$43,T517)),"WINCOMDAKLAK",IF(ISNUMBER(SEARCH($V$44,T517)),"WINCOMSOCTRANG",IF(ISNUMBER(SEARCH($V$45,T517)),"WINCOMSONLA",IF(ISNUMBER(SEARCH($V$46,T517)),"WINCOMKONTUM",IF(ISNUMBER(SEARCH($V$47,T517)),"WINCOMPHUYEN",IF(ISNUMBER(SEARCH($V$48,T517)),"WINCOMQUANGTRI",IF(ISNUMBER(SEARCH($V$49,T517)),"WINCOMBINHDINH",IF(ISNUMBER(SEARCH($V$50,T517)),"WINCOMCAOBANG",IF(ISNUMBER(SEARCH($V$51,T517)),"WINCOMQUANGBINH",IF(ISNUMBER(SEARCH($V$52,T517)),"WINCOMLAMDONG",IF(ISNUMBER(SEARCH($V$53,T517)),"WINCOMVINHLONG",IF(ISNUMBER(SEARCH($V$54,T517)),"WINCOMDONGTHAP",IF(ISNUMBER(SEARCH($V$55,T517)),"WINCOMTIENGIANG",IF(ISNUMBER(SEARCH($V$56,T517)),"WINCOMQUANGNINH",0))))))))))))))))))))))))))))))))))))))))))))))))))))))</f>
        <v>WINCOMHANOI</v>
      </c>
    </row>
    <row r="518" spans="1:25" x14ac:dyDescent="0.2">
      <c r="A518" t="s">
        <v>0</v>
      </c>
      <c r="B518" t="s">
        <v>962</v>
      </c>
      <c r="C518" t="s">
        <v>2</v>
      </c>
      <c r="D518" t="s">
        <v>32</v>
      </c>
      <c r="E518" t="s">
        <v>4</v>
      </c>
      <c r="F518" s="5">
        <f t="shared" si="33"/>
        <v>4</v>
      </c>
      <c r="G518" s="2">
        <v>237600</v>
      </c>
      <c r="H518" s="2">
        <v>261360.00000000003</v>
      </c>
      <c r="I518" t="s">
        <v>5</v>
      </c>
      <c r="J518" t="s">
        <v>33</v>
      </c>
      <c r="K518" t="str">
        <f t="shared" si="34"/>
        <v>_Giò lụa 250g</v>
      </c>
      <c r="L518" s="8" t="str">
        <f>VLOOKUP(K518,'[1]Mã Misa'!$B$2:$D$74,2,0)</f>
        <v>Giò lụa 250g</v>
      </c>
      <c r="M518" s="8" t="str">
        <f>VLOOKUP(L518,'[1]Mã Misa'!$C$2:$D$74,2,0)</f>
        <v>GL250</v>
      </c>
      <c r="N518" s="2">
        <v>59400</v>
      </c>
      <c r="O518" t="s">
        <v>963</v>
      </c>
      <c r="P518" s="8" t="str">
        <f t="shared" si="35"/>
        <v>0010388</v>
      </c>
      <c r="Q518" s="8" t="e">
        <f t="array" ref="Q518">IF(VLOOKUP(P518,$AA$1:$AC$32,1,0)&lt;&gt;0,(P518&amp;"A"),0)</f>
        <v>#N/A</v>
      </c>
      <c r="R518" s="12">
        <v>44508</v>
      </c>
      <c r="S518" t="s">
        <v>543</v>
      </c>
      <c r="T518" s="8" t="str">
        <f t="shared" si="36"/>
        <v>VM+ HPG 82</v>
      </c>
      <c r="U518" t="s">
        <v>6133</v>
      </c>
      <c r="Y518" t="str">
        <f t="array" ref="Y518">IF(ISNUMBER(SEARCH($V$3,T518)),"WINCOMHANOI",IF(ISNUMBER(SEARCH($V$4,T518)),"WINCOMHOCHIMINH",IF(ISNUMBER(SEARCH($V$5,T518)),"WINCOMDANANG",IF(ISNUMBER(SEARCH($V$6,T518)),"WINCOMHAIDUONG",IF(ISNUMBER(SEARCH($V$7,T518)),"WINCOMQUANGNINH",IF(ISNUMBER(SEARCH($V$8,T518)),"WINCOMHAIPHONG",IF(ISNUMBER(SEARCH($V$9,T518)),"WINCOMBACGIANG",IF(ISNUMBER(SEARCH($V$10,T518)),"WINCOMBACNINH",IF(ISNUMBER(SEARCH($V$11,T518)),"WINCOMPHUTHO",IF(ISNUMBER(SEARCH($V$12,T518)),"WINCOMHATINH",IF(ISNUMBER(SEARCH($V$13,T518)),"WINCOMTHAINGUYEN",IF(ISNUMBER(SEARCH($V$14,T518)),"WINCOMKHANHHOA",IF(ISNUMBER(SEARCH($V$15,T518)),"WINCOMHUNGYEN",IF(ISNUMBER(SEARCH($V$16,T518)),"WINCOMNGHEAN",IF(ISNUMBER(SEARCH($V$17,T518)),"WINCOMLAOCAI",IF(ISNUMBER(SEARCH($V$18,T518)),"WINCOMVUNGTAU",IF(ISNUMBER(SEARCH($V$19,T518)),"WINCOMBINHDUONG",IF(ISNUMBER(SEARCH($V$20,T518)),"WINCOMKIENGIANG",IF(ISNUMBER(SEARCH($V$21,T518)),"WINCOMHANAM",IF(ISNUMBER(SEARCH($V$22,T518)),"WINCOMNAMDINH",IF(ISNUMBER(SEARCH($V$23,T518)),"WINCOMLANGSON",IF(ISNUMBER(SEARCH($V$24,T518)),"WINCOMTHANHHOA",IF(ISNUMBER(SEARCH($V$25,T518)),"WINCOMYENBAI",IF(ISNUMBER(SEARCH($V$26,T518)),"WINCOMTUYENQUANG",IF(ISNUMBER(SEARCH($V$27,T518)),"WINCOMHUE",IF(ISNUMBER(SEARCH($V$28,T518)),"WINCOMQUANGNAM",IF(ISNUMBER(SEARCH($V$29,T518)),"WINCOMVINHPHUC",IF(ISNUMBER(SEARCH($V$30,T518)),"WINCOMHAGIANG",IF(ISNUMBER(SEARCH($V$31,T518)),"WINCOMNINHBINH",IF(ISNUMBER(SEARCH($V$32,T518)),"WINCOMTRAVINH",IF(ISNUMBER(SEARCH($V$33,T518)),"WINCOMCANTHO",IF(ISNUMBER(SEARCH($V$34,T518)),"WINCOMBENTRE",IF(ISNUMBER(SEARCH($V$35,T518)),"WINCOMCAMAU",IF(ISNUMBER(SEARCH($V$36,T518)),"WINCOMANGIANG",IF(ISNUMBER(SEARCH($V$37,T518)),"WINCOMNINHTHUAN",IF(ISNUMBER(SEARCH($V$38,T518)),"WINCOMTHAIBINH",IF(ISNUMBER(SEARCH($V$39,T518)),"WINCOMGIALAI",IF(ISNUMBER(SEARCH($V$40,T518)),"WINCOMHOABINH",IF(ISNUMBER(SEARCH($V$41,T518)),"WINCOMQUANGNGAI",IF(ISNUMBER(SEARCH($V$42,T518)),"WINCOMBINHTHUAN",IF(ISNUMBER(SEARCH($V$43,T518)),"WINCOMDAKLAK",IF(ISNUMBER(SEARCH($V$44,T518)),"WINCOMSOCTRANG",IF(ISNUMBER(SEARCH($V$45,T518)),"WINCOMSONLA",IF(ISNUMBER(SEARCH($V$46,T518)),"WINCOMKONTUM",IF(ISNUMBER(SEARCH($V$47,T518)),"WINCOMPHUYEN",IF(ISNUMBER(SEARCH($V$48,T518)),"WINCOMQUANGTRI",IF(ISNUMBER(SEARCH($V$49,T518)),"WINCOMBINHDINH",IF(ISNUMBER(SEARCH($V$50,T518)),"WINCOMCAOBANG",IF(ISNUMBER(SEARCH($V$51,T518)),"WINCOMQUANGBINH",IF(ISNUMBER(SEARCH($V$52,T518)),"WINCOMLAMDONG",IF(ISNUMBER(SEARCH($V$53,T518)),"WINCOMVINHLONG",IF(ISNUMBER(SEARCH($V$54,T518)),"WINCOMDONGTHAP",IF(ISNUMBER(SEARCH($V$55,T518)),"WINCOMTIENGIANG",IF(ISNUMBER(SEARCH($V$56,T518)),"WINCOMQUANGNINH",0))))))))))))))))))))))))))))))))))))))))))))))))))))))</f>
        <v>WINCOMHAIPHONG</v>
      </c>
    </row>
    <row r="519" spans="1:25" x14ac:dyDescent="0.2">
      <c r="A519" t="s">
        <v>0</v>
      </c>
      <c r="B519" t="s">
        <v>962</v>
      </c>
      <c r="C519" t="s">
        <v>31</v>
      </c>
      <c r="D519" t="s">
        <v>15</v>
      </c>
      <c r="E519" t="s">
        <v>4</v>
      </c>
      <c r="F519" s="5">
        <f t="shared" si="33"/>
        <v>4</v>
      </c>
      <c r="G519" s="2">
        <v>241232</v>
      </c>
      <c r="H519" s="2">
        <v>265355.2</v>
      </c>
      <c r="I519" t="s">
        <v>5</v>
      </c>
      <c r="J519" t="s">
        <v>16</v>
      </c>
      <c r="K519" t="str">
        <f t="shared" si="34"/>
        <v>_Chả nướng 300g</v>
      </c>
      <c r="L519" s="8" t="str">
        <f>VLOOKUP(K519,'[1]Mã Misa'!$B$2:$D$74,2,0)</f>
        <v>Chả nướng 300g</v>
      </c>
      <c r="M519" s="8" t="str">
        <f>VLOOKUP(L519,'[1]Mã Misa'!$C$2:$D$74,2,0)</f>
        <v>CN300</v>
      </c>
      <c r="N519" s="2">
        <v>60308</v>
      </c>
      <c r="O519" t="s">
        <v>963</v>
      </c>
      <c r="P519" s="8" t="str">
        <f t="shared" si="35"/>
        <v>0010388</v>
      </c>
      <c r="Q519" s="8" t="e">
        <f t="array" ref="Q519">IF(VLOOKUP(P519,$AA$1:$AC$32,1,0)&lt;&gt;0,(P519&amp;"A"),0)</f>
        <v>#N/A</v>
      </c>
      <c r="R519" s="12">
        <v>44508</v>
      </c>
      <c r="S519" t="s">
        <v>543</v>
      </c>
      <c r="T519" s="8" t="str">
        <f t="shared" si="36"/>
        <v>VM+ HPG 82</v>
      </c>
      <c r="U519" t="s">
        <v>6133</v>
      </c>
      <c r="Y519" t="str">
        <f t="array" ref="Y519">IF(ISNUMBER(SEARCH($V$3,T519)),"WINCOMHANOI",IF(ISNUMBER(SEARCH($V$4,T519)),"WINCOMHOCHIMINH",IF(ISNUMBER(SEARCH($V$5,T519)),"WINCOMDANANG",IF(ISNUMBER(SEARCH($V$6,T519)),"WINCOMHAIDUONG",IF(ISNUMBER(SEARCH($V$7,T519)),"WINCOMQUANGNINH",IF(ISNUMBER(SEARCH($V$8,T519)),"WINCOMHAIPHONG",IF(ISNUMBER(SEARCH($V$9,T519)),"WINCOMBACGIANG",IF(ISNUMBER(SEARCH($V$10,T519)),"WINCOMBACNINH",IF(ISNUMBER(SEARCH($V$11,T519)),"WINCOMPHUTHO",IF(ISNUMBER(SEARCH($V$12,T519)),"WINCOMHATINH",IF(ISNUMBER(SEARCH($V$13,T519)),"WINCOMTHAINGUYEN",IF(ISNUMBER(SEARCH($V$14,T519)),"WINCOMKHANHHOA",IF(ISNUMBER(SEARCH($V$15,T519)),"WINCOMHUNGYEN",IF(ISNUMBER(SEARCH($V$16,T519)),"WINCOMNGHEAN",IF(ISNUMBER(SEARCH($V$17,T519)),"WINCOMLAOCAI",IF(ISNUMBER(SEARCH($V$18,T519)),"WINCOMVUNGTAU",IF(ISNUMBER(SEARCH($V$19,T519)),"WINCOMBINHDUONG",IF(ISNUMBER(SEARCH($V$20,T519)),"WINCOMKIENGIANG",IF(ISNUMBER(SEARCH($V$21,T519)),"WINCOMHANAM",IF(ISNUMBER(SEARCH($V$22,T519)),"WINCOMNAMDINH",IF(ISNUMBER(SEARCH($V$23,T519)),"WINCOMLANGSON",IF(ISNUMBER(SEARCH($V$24,T519)),"WINCOMTHANHHOA",IF(ISNUMBER(SEARCH($V$25,T519)),"WINCOMYENBAI",IF(ISNUMBER(SEARCH($V$26,T519)),"WINCOMTUYENQUANG",IF(ISNUMBER(SEARCH($V$27,T519)),"WINCOMHUE",IF(ISNUMBER(SEARCH($V$28,T519)),"WINCOMQUANGNAM",IF(ISNUMBER(SEARCH($V$29,T519)),"WINCOMVINHPHUC",IF(ISNUMBER(SEARCH($V$30,T519)),"WINCOMHAGIANG",IF(ISNUMBER(SEARCH($V$31,T519)),"WINCOMNINHBINH",IF(ISNUMBER(SEARCH($V$32,T519)),"WINCOMTRAVINH",IF(ISNUMBER(SEARCH($V$33,T519)),"WINCOMCANTHO",IF(ISNUMBER(SEARCH($V$34,T519)),"WINCOMBENTRE",IF(ISNUMBER(SEARCH($V$35,T519)),"WINCOMCAMAU",IF(ISNUMBER(SEARCH($V$36,T519)),"WINCOMANGIANG",IF(ISNUMBER(SEARCH($V$37,T519)),"WINCOMNINHTHUAN",IF(ISNUMBER(SEARCH($V$38,T519)),"WINCOMTHAIBINH",IF(ISNUMBER(SEARCH($V$39,T519)),"WINCOMGIALAI",IF(ISNUMBER(SEARCH($V$40,T519)),"WINCOMHOABINH",IF(ISNUMBER(SEARCH($V$41,T519)),"WINCOMQUANGNGAI",IF(ISNUMBER(SEARCH($V$42,T519)),"WINCOMBINHTHUAN",IF(ISNUMBER(SEARCH($V$43,T519)),"WINCOMDAKLAK",IF(ISNUMBER(SEARCH($V$44,T519)),"WINCOMSOCTRANG",IF(ISNUMBER(SEARCH($V$45,T519)),"WINCOMSONLA",IF(ISNUMBER(SEARCH($V$46,T519)),"WINCOMKONTUM",IF(ISNUMBER(SEARCH($V$47,T519)),"WINCOMPHUYEN",IF(ISNUMBER(SEARCH($V$48,T519)),"WINCOMQUANGTRI",IF(ISNUMBER(SEARCH($V$49,T519)),"WINCOMBINHDINH",IF(ISNUMBER(SEARCH($V$50,T519)),"WINCOMCAOBANG",IF(ISNUMBER(SEARCH($V$51,T519)),"WINCOMQUANGBINH",IF(ISNUMBER(SEARCH($V$52,T519)),"WINCOMLAMDONG",IF(ISNUMBER(SEARCH($V$53,T519)),"WINCOMVINHLONG",IF(ISNUMBER(SEARCH($V$54,T519)),"WINCOMDONGTHAP",IF(ISNUMBER(SEARCH($V$55,T519)),"WINCOMTIENGIANG",IF(ISNUMBER(SEARCH($V$56,T519)),"WINCOMQUANGNINH",0))))))))))))))))))))))))))))))))))))))))))))))))))))))</f>
        <v>WINCOMHAIPHONG</v>
      </c>
    </row>
    <row r="520" spans="1:25" x14ac:dyDescent="0.2">
      <c r="A520" t="s">
        <v>0</v>
      </c>
      <c r="B520" t="s">
        <v>962</v>
      </c>
      <c r="C520" t="s">
        <v>34</v>
      </c>
      <c r="D520" t="s">
        <v>39</v>
      </c>
      <c r="E520" t="s">
        <v>4</v>
      </c>
      <c r="F520" s="5">
        <f t="shared" si="33"/>
        <v>2</v>
      </c>
      <c r="G520" s="2">
        <v>92000</v>
      </c>
      <c r="H520" s="2">
        <v>101200.00000000001</v>
      </c>
      <c r="I520" t="s">
        <v>5</v>
      </c>
      <c r="J520" t="s">
        <v>40</v>
      </c>
      <c r="K520" t="str">
        <f t="shared" si="34"/>
        <v>Mộc nấm hương gói 250g</v>
      </c>
      <c r="L520" s="8" t="str">
        <f>VLOOKUP(K520,'[1]Mã Misa'!$B$2:$D$74,2,0)</f>
        <v>Mộc Nấm Hương 250g</v>
      </c>
      <c r="M520" s="8" t="str">
        <f>VLOOKUP(L520,'[1]Mã Misa'!$C$2:$D$74,2,0)</f>
        <v>MNH250</v>
      </c>
      <c r="N520" s="2">
        <v>46000</v>
      </c>
      <c r="O520" t="s">
        <v>963</v>
      </c>
      <c r="P520" s="8" t="str">
        <f t="shared" si="35"/>
        <v>0010388</v>
      </c>
      <c r="Q520" s="8" t="e">
        <f t="array" ref="Q520">IF(VLOOKUP(P520,$AA$1:$AC$32,1,0)&lt;&gt;0,(P520&amp;"A"),0)</f>
        <v>#N/A</v>
      </c>
      <c r="R520" s="12">
        <v>44508</v>
      </c>
      <c r="S520" t="s">
        <v>543</v>
      </c>
      <c r="T520" s="8" t="str">
        <f t="shared" si="36"/>
        <v>VM+ HPG 82</v>
      </c>
      <c r="U520" t="s">
        <v>6133</v>
      </c>
      <c r="Y520" t="str">
        <f t="array" ref="Y520">IF(ISNUMBER(SEARCH($V$3,T520)),"WINCOMHANOI",IF(ISNUMBER(SEARCH($V$4,T520)),"WINCOMHOCHIMINH",IF(ISNUMBER(SEARCH($V$5,T520)),"WINCOMDANANG",IF(ISNUMBER(SEARCH($V$6,T520)),"WINCOMHAIDUONG",IF(ISNUMBER(SEARCH($V$7,T520)),"WINCOMQUANGNINH",IF(ISNUMBER(SEARCH($V$8,T520)),"WINCOMHAIPHONG",IF(ISNUMBER(SEARCH($V$9,T520)),"WINCOMBACGIANG",IF(ISNUMBER(SEARCH($V$10,T520)),"WINCOMBACNINH",IF(ISNUMBER(SEARCH($V$11,T520)),"WINCOMPHUTHO",IF(ISNUMBER(SEARCH($V$12,T520)),"WINCOMHATINH",IF(ISNUMBER(SEARCH($V$13,T520)),"WINCOMTHAINGUYEN",IF(ISNUMBER(SEARCH($V$14,T520)),"WINCOMKHANHHOA",IF(ISNUMBER(SEARCH($V$15,T520)),"WINCOMHUNGYEN",IF(ISNUMBER(SEARCH($V$16,T520)),"WINCOMNGHEAN",IF(ISNUMBER(SEARCH($V$17,T520)),"WINCOMLAOCAI",IF(ISNUMBER(SEARCH($V$18,T520)),"WINCOMVUNGTAU",IF(ISNUMBER(SEARCH($V$19,T520)),"WINCOMBINHDUONG",IF(ISNUMBER(SEARCH($V$20,T520)),"WINCOMKIENGIANG",IF(ISNUMBER(SEARCH($V$21,T520)),"WINCOMHANAM",IF(ISNUMBER(SEARCH($V$22,T520)),"WINCOMNAMDINH",IF(ISNUMBER(SEARCH($V$23,T520)),"WINCOMLANGSON",IF(ISNUMBER(SEARCH($V$24,T520)),"WINCOMTHANHHOA",IF(ISNUMBER(SEARCH($V$25,T520)),"WINCOMYENBAI",IF(ISNUMBER(SEARCH($V$26,T520)),"WINCOMTUYENQUANG",IF(ISNUMBER(SEARCH($V$27,T520)),"WINCOMHUE",IF(ISNUMBER(SEARCH($V$28,T520)),"WINCOMQUANGNAM",IF(ISNUMBER(SEARCH($V$29,T520)),"WINCOMVINHPHUC",IF(ISNUMBER(SEARCH($V$30,T520)),"WINCOMHAGIANG",IF(ISNUMBER(SEARCH($V$31,T520)),"WINCOMNINHBINH",IF(ISNUMBER(SEARCH($V$32,T520)),"WINCOMTRAVINH",IF(ISNUMBER(SEARCH($V$33,T520)),"WINCOMCANTHO",IF(ISNUMBER(SEARCH($V$34,T520)),"WINCOMBENTRE",IF(ISNUMBER(SEARCH($V$35,T520)),"WINCOMCAMAU",IF(ISNUMBER(SEARCH($V$36,T520)),"WINCOMANGIANG",IF(ISNUMBER(SEARCH($V$37,T520)),"WINCOMNINHTHUAN",IF(ISNUMBER(SEARCH($V$38,T520)),"WINCOMTHAIBINH",IF(ISNUMBER(SEARCH($V$39,T520)),"WINCOMGIALAI",IF(ISNUMBER(SEARCH($V$40,T520)),"WINCOMHOABINH",IF(ISNUMBER(SEARCH($V$41,T520)),"WINCOMQUANGNGAI",IF(ISNUMBER(SEARCH($V$42,T520)),"WINCOMBINHTHUAN",IF(ISNUMBER(SEARCH($V$43,T520)),"WINCOMDAKLAK",IF(ISNUMBER(SEARCH($V$44,T520)),"WINCOMSOCTRANG",IF(ISNUMBER(SEARCH($V$45,T520)),"WINCOMSONLA",IF(ISNUMBER(SEARCH($V$46,T520)),"WINCOMKONTUM",IF(ISNUMBER(SEARCH($V$47,T520)),"WINCOMPHUYEN",IF(ISNUMBER(SEARCH($V$48,T520)),"WINCOMQUANGTRI",IF(ISNUMBER(SEARCH($V$49,T520)),"WINCOMBINHDINH",IF(ISNUMBER(SEARCH($V$50,T520)),"WINCOMCAOBANG",IF(ISNUMBER(SEARCH($V$51,T520)),"WINCOMQUANGBINH",IF(ISNUMBER(SEARCH($V$52,T520)),"WINCOMLAMDONG",IF(ISNUMBER(SEARCH($V$53,T520)),"WINCOMVINHLONG",IF(ISNUMBER(SEARCH($V$54,T520)),"WINCOMDONGTHAP",IF(ISNUMBER(SEARCH($V$55,T520)),"WINCOMTIENGIANG",IF(ISNUMBER(SEARCH($V$56,T520)),"WINCOMQUANGNINH",0))))))))))))))))))))))))))))))))))))))))))))))))))))))</f>
        <v>WINCOMHAIPHONG</v>
      </c>
    </row>
    <row r="521" spans="1:25" x14ac:dyDescent="0.2">
      <c r="A521" t="s">
        <v>0</v>
      </c>
      <c r="B521" t="s">
        <v>964</v>
      </c>
      <c r="C521" t="s">
        <v>2</v>
      </c>
      <c r="D521" t="s">
        <v>3</v>
      </c>
      <c r="E521" t="s">
        <v>4</v>
      </c>
      <c r="F521" s="5">
        <f t="shared" si="33"/>
        <v>1</v>
      </c>
      <c r="G521" s="2">
        <v>88846</v>
      </c>
      <c r="H521" s="2">
        <v>97730.6</v>
      </c>
      <c r="I521" t="s">
        <v>5</v>
      </c>
      <c r="J521" t="s">
        <v>6</v>
      </c>
      <c r="K521" t="str">
        <f t="shared" si="34"/>
        <v>Gà muối gói 500g</v>
      </c>
      <c r="L521" s="8" t="str">
        <f>VLOOKUP(K521,'[1]Mã Misa'!$B$2:$D$74,2,0)</f>
        <v>Gà muối 500g</v>
      </c>
      <c r="M521" s="8" t="str">
        <f>VLOOKUP(L521,'[1]Mã Misa'!$C$2:$D$74,2,0)</f>
        <v>GM500</v>
      </c>
      <c r="N521" s="2">
        <v>88846</v>
      </c>
      <c r="O521" t="s">
        <v>965</v>
      </c>
      <c r="P521" s="8" t="str">
        <f t="shared" si="35"/>
        <v>0001968</v>
      </c>
      <c r="Q521" s="8" t="e">
        <f t="array" ref="Q521">IF(VLOOKUP(P521,$AA$1:$AC$32,1,0)&lt;&gt;0,(P521&amp;"A"),0)</f>
        <v>#N/A</v>
      </c>
      <c r="R521" s="12">
        <v>44508</v>
      </c>
      <c r="S521" t="s">
        <v>966</v>
      </c>
      <c r="T521" s="8" t="str">
        <f t="shared" si="36"/>
        <v>VM+ HTH 64</v>
      </c>
      <c r="U521" t="s">
        <v>6259</v>
      </c>
      <c r="Y521" t="str">
        <f t="array" ref="Y521">IF(ISNUMBER(SEARCH($V$3,T521)),"WINCOMHANOI",IF(ISNUMBER(SEARCH($V$4,T521)),"WINCOMHOCHIMINH",IF(ISNUMBER(SEARCH($V$5,T521)),"WINCOMDANANG",IF(ISNUMBER(SEARCH($V$6,T521)),"WINCOMHAIDUONG",IF(ISNUMBER(SEARCH($V$7,T521)),"WINCOMQUANGNINH",IF(ISNUMBER(SEARCH($V$8,T521)),"WINCOMHAIPHONG",IF(ISNUMBER(SEARCH($V$9,T521)),"WINCOMBACGIANG",IF(ISNUMBER(SEARCH($V$10,T521)),"WINCOMBACNINH",IF(ISNUMBER(SEARCH($V$11,T521)),"WINCOMPHUTHO",IF(ISNUMBER(SEARCH($V$12,T521)),"WINCOMHATINH",IF(ISNUMBER(SEARCH($V$13,T521)),"WINCOMTHAINGUYEN",IF(ISNUMBER(SEARCH($V$14,T521)),"WINCOMKHANHHOA",IF(ISNUMBER(SEARCH($V$15,T521)),"WINCOMHUNGYEN",IF(ISNUMBER(SEARCH($V$16,T521)),"WINCOMNGHEAN",IF(ISNUMBER(SEARCH($V$17,T521)),"WINCOMLAOCAI",IF(ISNUMBER(SEARCH($V$18,T521)),"WINCOMVUNGTAU",IF(ISNUMBER(SEARCH($V$19,T521)),"WINCOMBINHDUONG",IF(ISNUMBER(SEARCH($V$20,T521)),"WINCOMKIENGIANG",IF(ISNUMBER(SEARCH($V$21,T521)),"WINCOMHANAM",IF(ISNUMBER(SEARCH($V$22,T521)),"WINCOMNAMDINH",IF(ISNUMBER(SEARCH($V$23,T521)),"WINCOMLANGSON",IF(ISNUMBER(SEARCH($V$24,T521)),"WINCOMTHANHHOA",IF(ISNUMBER(SEARCH($V$25,T521)),"WINCOMYENBAI",IF(ISNUMBER(SEARCH($V$26,T521)),"WINCOMTUYENQUANG",IF(ISNUMBER(SEARCH($V$27,T521)),"WINCOMHUE",IF(ISNUMBER(SEARCH($V$28,T521)),"WINCOMQUANGNAM",IF(ISNUMBER(SEARCH($V$29,T521)),"WINCOMVINHPHUC",IF(ISNUMBER(SEARCH($V$30,T521)),"WINCOMHAGIANG",IF(ISNUMBER(SEARCH($V$31,T521)),"WINCOMNINHBINH",IF(ISNUMBER(SEARCH($V$32,T521)),"WINCOMTRAVINH",IF(ISNUMBER(SEARCH($V$33,T521)),"WINCOMCANTHO",IF(ISNUMBER(SEARCH($V$34,T521)),"WINCOMBENTRE",IF(ISNUMBER(SEARCH($V$35,T521)),"WINCOMCAMAU",IF(ISNUMBER(SEARCH($V$36,T521)),"WINCOMANGIANG",IF(ISNUMBER(SEARCH($V$37,T521)),"WINCOMNINHTHUAN",IF(ISNUMBER(SEARCH($V$38,T521)),"WINCOMTHAIBINH",IF(ISNUMBER(SEARCH($V$39,T521)),"WINCOMGIALAI",IF(ISNUMBER(SEARCH($V$40,T521)),"WINCOMHOABINH",IF(ISNUMBER(SEARCH($V$41,T521)),"WINCOMQUANGNGAI",IF(ISNUMBER(SEARCH($V$42,T521)),"WINCOMBINHTHUAN",IF(ISNUMBER(SEARCH($V$43,T521)),"WINCOMDAKLAK",IF(ISNUMBER(SEARCH($V$44,T521)),"WINCOMSOCTRANG",IF(ISNUMBER(SEARCH($V$45,T521)),"WINCOMSONLA",IF(ISNUMBER(SEARCH($V$46,T521)),"WINCOMKONTUM",IF(ISNUMBER(SEARCH($V$47,T521)),"WINCOMPHUYEN",IF(ISNUMBER(SEARCH($V$48,T521)),"WINCOMQUANGTRI",IF(ISNUMBER(SEARCH($V$49,T521)),"WINCOMBINHDINH",IF(ISNUMBER(SEARCH($V$50,T521)),"WINCOMCAOBANG",IF(ISNUMBER(SEARCH($V$51,T521)),"WINCOMQUANGBINH",IF(ISNUMBER(SEARCH($V$52,T521)),"WINCOMLAMDONG",IF(ISNUMBER(SEARCH($V$53,T521)),"WINCOMVINHLONG",IF(ISNUMBER(SEARCH($V$54,T521)),"WINCOMDONGTHAP",IF(ISNUMBER(SEARCH($V$55,T521)),"WINCOMTIENGIANG",IF(ISNUMBER(SEARCH($V$56,T521)),"WINCOMQUANGNINH",0))))))))))))))))))))))))))))))))))))))))))))))))))))))</f>
        <v>WINCOMHATINH</v>
      </c>
    </row>
    <row r="522" spans="1:25" x14ac:dyDescent="0.2">
      <c r="A522" t="s">
        <v>0</v>
      </c>
      <c r="B522" t="s">
        <v>967</v>
      </c>
      <c r="C522" t="s">
        <v>2</v>
      </c>
      <c r="D522" t="s">
        <v>188</v>
      </c>
      <c r="E522" t="s">
        <v>106</v>
      </c>
      <c r="F522" s="5">
        <f t="shared" si="33"/>
        <v>2</v>
      </c>
      <c r="G522" s="2">
        <v>348300</v>
      </c>
      <c r="H522" s="2">
        <v>348300</v>
      </c>
      <c r="I522" t="s">
        <v>5</v>
      </c>
      <c r="J522" t="s">
        <v>189</v>
      </c>
      <c r="K522" t="str">
        <f t="shared" si="34"/>
        <v xml:space="preserve"> Mực ống tươi 450g</v>
      </c>
      <c r="L522" s="8" t="str">
        <f>VLOOKUP(K522,'[1]Mã Misa'!$B$2:$D$74,2,0)</f>
        <v>Mực ống tươi 450g</v>
      </c>
      <c r="M522" s="8" t="str">
        <f>VLOOKUP(L522,'[1]Mã Misa'!$C$2:$D$74,2,0)</f>
        <v>MO450</v>
      </c>
      <c r="N522" s="2">
        <v>174150</v>
      </c>
      <c r="O522" t="s">
        <v>968</v>
      </c>
      <c r="P522" s="8" t="str">
        <f t="shared" si="35"/>
        <v>0010393</v>
      </c>
      <c r="Q522" s="8" t="e">
        <f t="array" ref="Q522">IF(VLOOKUP(P522,$AA$1:$AC$32,1,0)&lt;&gt;0,(P522&amp;"A"),0)</f>
        <v>#N/A</v>
      </c>
      <c r="R522" s="12">
        <v>44508</v>
      </c>
      <c r="S522" t="s">
        <v>969</v>
      </c>
      <c r="T522" s="8" t="str">
        <f t="shared" si="36"/>
        <v>VM+ HPG 32</v>
      </c>
      <c r="U522" t="s">
        <v>6260</v>
      </c>
      <c r="Y522" t="str">
        <f t="array" ref="Y522">IF(ISNUMBER(SEARCH($V$3,T522)),"WINCOMHANOI",IF(ISNUMBER(SEARCH($V$4,T522)),"WINCOMHOCHIMINH",IF(ISNUMBER(SEARCH($V$5,T522)),"WINCOMDANANG",IF(ISNUMBER(SEARCH($V$6,T522)),"WINCOMHAIDUONG",IF(ISNUMBER(SEARCH($V$7,T522)),"WINCOMQUANGNINH",IF(ISNUMBER(SEARCH($V$8,T522)),"WINCOMHAIPHONG",IF(ISNUMBER(SEARCH($V$9,T522)),"WINCOMBACGIANG",IF(ISNUMBER(SEARCH($V$10,T522)),"WINCOMBACNINH",IF(ISNUMBER(SEARCH($V$11,T522)),"WINCOMPHUTHO",IF(ISNUMBER(SEARCH($V$12,T522)),"WINCOMHATINH",IF(ISNUMBER(SEARCH($V$13,T522)),"WINCOMTHAINGUYEN",IF(ISNUMBER(SEARCH($V$14,T522)),"WINCOMKHANHHOA",IF(ISNUMBER(SEARCH($V$15,T522)),"WINCOMHUNGYEN",IF(ISNUMBER(SEARCH($V$16,T522)),"WINCOMNGHEAN",IF(ISNUMBER(SEARCH($V$17,T522)),"WINCOMLAOCAI",IF(ISNUMBER(SEARCH($V$18,T522)),"WINCOMVUNGTAU",IF(ISNUMBER(SEARCH($V$19,T522)),"WINCOMBINHDUONG",IF(ISNUMBER(SEARCH($V$20,T522)),"WINCOMKIENGIANG",IF(ISNUMBER(SEARCH($V$21,T522)),"WINCOMHANAM",IF(ISNUMBER(SEARCH($V$22,T522)),"WINCOMNAMDINH",IF(ISNUMBER(SEARCH($V$23,T522)),"WINCOMLANGSON",IF(ISNUMBER(SEARCH($V$24,T522)),"WINCOMTHANHHOA",IF(ISNUMBER(SEARCH($V$25,T522)),"WINCOMYENBAI",IF(ISNUMBER(SEARCH($V$26,T522)),"WINCOMTUYENQUANG",IF(ISNUMBER(SEARCH($V$27,T522)),"WINCOMHUE",IF(ISNUMBER(SEARCH($V$28,T522)),"WINCOMQUANGNAM",IF(ISNUMBER(SEARCH($V$29,T522)),"WINCOMVINHPHUC",IF(ISNUMBER(SEARCH($V$30,T522)),"WINCOMHAGIANG",IF(ISNUMBER(SEARCH($V$31,T522)),"WINCOMNINHBINH",IF(ISNUMBER(SEARCH($V$32,T522)),"WINCOMTRAVINH",IF(ISNUMBER(SEARCH($V$33,T522)),"WINCOMCANTHO",IF(ISNUMBER(SEARCH($V$34,T522)),"WINCOMBENTRE",IF(ISNUMBER(SEARCH($V$35,T522)),"WINCOMCAMAU",IF(ISNUMBER(SEARCH($V$36,T522)),"WINCOMANGIANG",IF(ISNUMBER(SEARCH($V$37,T522)),"WINCOMNINHTHUAN",IF(ISNUMBER(SEARCH($V$38,T522)),"WINCOMTHAIBINH",IF(ISNUMBER(SEARCH($V$39,T522)),"WINCOMGIALAI",IF(ISNUMBER(SEARCH($V$40,T522)),"WINCOMHOABINH",IF(ISNUMBER(SEARCH($V$41,T522)),"WINCOMQUANGNGAI",IF(ISNUMBER(SEARCH($V$42,T522)),"WINCOMBINHTHUAN",IF(ISNUMBER(SEARCH($V$43,T522)),"WINCOMDAKLAK",IF(ISNUMBER(SEARCH($V$44,T522)),"WINCOMSOCTRANG",IF(ISNUMBER(SEARCH($V$45,T522)),"WINCOMSONLA",IF(ISNUMBER(SEARCH($V$46,T522)),"WINCOMKONTUM",IF(ISNUMBER(SEARCH($V$47,T522)),"WINCOMPHUYEN",IF(ISNUMBER(SEARCH($V$48,T522)),"WINCOMQUANGTRI",IF(ISNUMBER(SEARCH($V$49,T522)),"WINCOMBINHDINH",IF(ISNUMBER(SEARCH($V$50,T522)),"WINCOMCAOBANG",IF(ISNUMBER(SEARCH($V$51,T522)),"WINCOMQUANGBINH",IF(ISNUMBER(SEARCH($V$52,T522)),"WINCOMLAMDONG",IF(ISNUMBER(SEARCH($V$53,T522)),"WINCOMVINHLONG",IF(ISNUMBER(SEARCH($V$54,T522)),"WINCOMDONGTHAP",IF(ISNUMBER(SEARCH($V$55,T522)),"WINCOMTIENGIANG",IF(ISNUMBER(SEARCH($V$56,T522)),"WINCOMQUANGNINH",0))))))))))))))))))))))))))))))))))))))))))))))))))))))</f>
        <v>WINCOMHAIPHONG</v>
      </c>
    </row>
    <row r="523" spans="1:25" x14ac:dyDescent="0.2">
      <c r="A523" t="s">
        <v>0</v>
      </c>
      <c r="B523" t="s">
        <v>970</v>
      </c>
      <c r="C523" t="s">
        <v>2</v>
      </c>
      <c r="D523" t="s">
        <v>45</v>
      </c>
      <c r="E523" t="s">
        <v>4</v>
      </c>
      <c r="F523" s="5">
        <f t="shared" si="33"/>
        <v>2</v>
      </c>
      <c r="G523" s="2">
        <v>175574</v>
      </c>
      <c r="H523" s="2">
        <v>193131.40000000002</v>
      </c>
      <c r="I523" t="s">
        <v>5</v>
      </c>
      <c r="J523" t="s">
        <v>46</v>
      </c>
      <c r="K523" t="str">
        <f t="shared" si="34"/>
        <v>Bắp bò muối gói 200g</v>
      </c>
      <c r="L523" s="8" t="str">
        <f>VLOOKUP(K523,'[1]Mã Misa'!$B$2:$D$74,2,0)</f>
        <v>Bắp bò muối 200g</v>
      </c>
      <c r="M523" s="8" t="str">
        <f>VLOOKUP(L523,'[1]Mã Misa'!$C$2:$D$74,2,0)</f>
        <v>BBM200</v>
      </c>
      <c r="N523" s="2">
        <v>87787</v>
      </c>
      <c r="O523" t="s">
        <v>971</v>
      </c>
      <c r="P523" s="8" t="str">
        <f t="shared" si="35"/>
        <v>0010804</v>
      </c>
      <c r="Q523" s="8" t="e">
        <f t="array" ref="Q523">IF(VLOOKUP(P523,$AA$1:$AC$32,1,0)&lt;&gt;0,(P523&amp;"A"),0)</f>
        <v>#N/A</v>
      </c>
      <c r="R523" s="12">
        <v>44508</v>
      </c>
      <c r="S523" t="s">
        <v>972</v>
      </c>
      <c r="T523" s="8" t="str">
        <f t="shared" si="36"/>
        <v>VM+ QNH 50</v>
      </c>
      <c r="U523" t="s">
        <v>6261</v>
      </c>
      <c r="Y523" t="str">
        <f t="array" ref="Y523">IF(ISNUMBER(SEARCH($V$3,T523)),"WINCOMHANOI",IF(ISNUMBER(SEARCH($V$4,T523)),"WINCOMHOCHIMINH",IF(ISNUMBER(SEARCH($V$5,T523)),"WINCOMDANANG",IF(ISNUMBER(SEARCH($V$6,T523)),"WINCOMHAIDUONG",IF(ISNUMBER(SEARCH($V$7,T523)),"WINCOMQUANGNINH",IF(ISNUMBER(SEARCH($V$8,T523)),"WINCOMHAIPHONG",IF(ISNUMBER(SEARCH($V$9,T523)),"WINCOMBACGIANG",IF(ISNUMBER(SEARCH($V$10,T523)),"WINCOMBACNINH",IF(ISNUMBER(SEARCH($V$11,T523)),"WINCOMPHUTHO",IF(ISNUMBER(SEARCH($V$12,T523)),"WINCOMHATINH",IF(ISNUMBER(SEARCH($V$13,T523)),"WINCOMTHAINGUYEN",IF(ISNUMBER(SEARCH($V$14,T523)),"WINCOMKHANHHOA",IF(ISNUMBER(SEARCH($V$15,T523)),"WINCOMHUNGYEN",IF(ISNUMBER(SEARCH($V$16,T523)),"WINCOMNGHEAN",IF(ISNUMBER(SEARCH($V$17,T523)),"WINCOMLAOCAI",IF(ISNUMBER(SEARCH($V$18,T523)),"WINCOMVUNGTAU",IF(ISNUMBER(SEARCH($V$19,T523)),"WINCOMBINHDUONG",IF(ISNUMBER(SEARCH($V$20,T523)),"WINCOMKIENGIANG",IF(ISNUMBER(SEARCH($V$21,T523)),"WINCOMHANAM",IF(ISNUMBER(SEARCH($V$22,T523)),"WINCOMNAMDINH",IF(ISNUMBER(SEARCH($V$23,T523)),"WINCOMLANGSON",IF(ISNUMBER(SEARCH($V$24,T523)),"WINCOMTHANHHOA",IF(ISNUMBER(SEARCH($V$25,T523)),"WINCOMYENBAI",IF(ISNUMBER(SEARCH($V$26,T523)),"WINCOMTUYENQUANG",IF(ISNUMBER(SEARCH($V$27,T523)),"WINCOMHUE",IF(ISNUMBER(SEARCH($V$28,T523)),"WINCOMQUANGNAM",IF(ISNUMBER(SEARCH($V$29,T523)),"WINCOMVINHPHUC",IF(ISNUMBER(SEARCH($V$30,T523)),"WINCOMHAGIANG",IF(ISNUMBER(SEARCH($V$31,T523)),"WINCOMNINHBINH",IF(ISNUMBER(SEARCH($V$32,T523)),"WINCOMTRAVINH",IF(ISNUMBER(SEARCH($V$33,T523)),"WINCOMCANTHO",IF(ISNUMBER(SEARCH($V$34,T523)),"WINCOMBENTRE",IF(ISNUMBER(SEARCH($V$35,T523)),"WINCOMCAMAU",IF(ISNUMBER(SEARCH($V$36,T523)),"WINCOMANGIANG",IF(ISNUMBER(SEARCH($V$37,T523)),"WINCOMNINHTHUAN",IF(ISNUMBER(SEARCH($V$38,T523)),"WINCOMTHAIBINH",IF(ISNUMBER(SEARCH($V$39,T523)),"WINCOMGIALAI",IF(ISNUMBER(SEARCH($V$40,T523)),"WINCOMHOABINH",IF(ISNUMBER(SEARCH($V$41,T523)),"WINCOMQUANGNGAI",IF(ISNUMBER(SEARCH($V$42,T523)),"WINCOMBINHTHUAN",IF(ISNUMBER(SEARCH($V$43,T523)),"WINCOMDAKLAK",IF(ISNUMBER(SEARCH($V$44,T523)),"WINCOMSOCTRANG",IF(ISNUMBER(SEARCH($V$45,T523)),"WINCOMSONLA",IF(ISNUMBER(SEARCH($V$46,T523)),"WINCOMKONTUM",IF(ISNUMBER(SEARCH($V$47,T523)),"WINCOMPHUYEN",IF(ISNUMBER(SEARCH($V$48,T523)),"WINCOMQUANGTRI",IF(ISNUMBER(SEARCH($V$49,T523)),"WINCOMBINHDINH",IF(ISNUMBER(SEARCH($V$50,T523)),"WINCOMCAOBANG",IF(ISNUMBER(SEARCH($V$51,T523)),"WINCOMQUANGBINH",IF(ISNUMBER(SEARCH($V$52,T523)),"WINCOMLAMDONG",IF(ISNUMBER(SEARCH($V$53,T523)),"WINCOMVINHLONG",IF(ISNUMBER(SEARCH($V$54,T523)),"WINCOMDONGTHAP",IF(ISNUMBER(SEARCH($V$55,T523)),"WINCOMTIENGIANG",IF(ISNUMBER(SEARCH($V$56,T523)),"WINCOMQUANGNINH",0))))))))))))))))))))))))))))))))))))))))))))))))))))))</f>
        <v>WINCOMQUANGNINH</v>
      </c>
    </row>
    <row r="524" spans="1:25" x14ac:dyDescent="0.2">
      <c r="A524" t="s">
        <v>0</v>
      </c>
      <c r="B524" t="s">
        <v>970</v>
      </c>
      <c r="C524" t="s">
        <v>31</v>
      </c>
      <c r="D524" t="s">
        <v>123</v>
      </c>
      <c r="E524" t="s">
        <v>4</v>
      </c>
      <c r="F524" s="5">
        <f t="shared" si="33"/>
        <v>2</v>
      </c>
      <c r="G524" s="2">
        <v>111190</v>
      </c>
      <c r="H524" s="2">
        <v>122309.00000000001</v>
      </c>
      <c r="I524" t="s">
        <v>5</v>
      </c>
      <c r="J524" t="s">
        <v>124</v>
      </c>
      <c r="K524" t="str">
        <f t="shared" si="34"/>
        <v>Tai heo muối gói 200g</v>
      </c>
      <c r="L524" s="8" t="str">
        <f>VLOOKUP(K524,'[1]Mã Misa'!$B$2:$D$74,2,0)</f>
        <v>Tai heo muối 200g</v>
      </c>
      <c r="M524" s="8" t="str">
        <f>VLOOKUP(L524,'[1]Mã Misa'!$C$2:$D$74,2,0)</f>
        <v>TH200</v>
      </c>
      <c r="N524" s="2">
        <v>55595</v>
      </c>
      <c r="O524" t="s">
        <v>971</v>
      </c>
      <c r="P524" s="8" t="str">
        <f t="shared" si="35"/>
        <v>0010804</v>
      </c>
      <c r="Q524" s="8" t="e">
        <f t="array" ref="Q524">IF(VLOOKUP(P524,$AA$1:$AC$32,1,0)&lt;&gt;0,(P524&amp;"A"),0)</f>
        <v>#N/A</v>
      </c>
      <c r="R524" s="12">
        <v>44508</v>
      </c>
      <c r="S524" t="s">
        <v>972</v>
      </c>
      <c r="T524" s="8" t="str">
        <f t="shared" si="36"/>
        <v>VM+ QNH 50</v>
      </c>
      <c r="U524" t="s">
        <v>6261</v>
      </c>
      <c r="Y524" t="str">
        <f t="array" ref="Y524">IF(ISNUMBER(SEARCH($V$3,T524)),"WINCOMHANOI",IF(ISNUMBER(SEARCH($V$4,T524)),"WINCOMHOCHIMINH",IF(ISNUMBER(SEARCH($V$5,T524)),"WINCOMDANANG",IF(ISNUMBER(SEARCH($V$6,T524)),"WINCOMHAIDUONG",IF(ISNUMBER(SEARCH($V$7,T524)),"WINCOMQUANGNINH",IF(ISNUMBER(SEARCH($V$8,T524)),"WINCOMHAIPHONG",IF(ISNUMBER(SEARCH($V$9,T524)),"WINCOMBACGIANG",IF(ISNUMBER(SEARCH($V$10,T524)),"WINCOMBACNINH",IF(ISNUMBER(SEARCH($V$11,T524)),"WINCOMPHUTHO",IF(ISNUMBER(SEARCH($V$12,T524)),"WINCOMHATINH",IF(ISNUMBER(SEARCH($V$13,T524)),"WINCOMTHAINGUYEN",IF(ISNUMBER(SEARCH($V$14,T524)),"WINCOMKHANHHOA",IF(ISNUMBER(SEARCH($V$15,T524)),"WINCOMHUNGYEN",IF(ISNUMBER(SEARCH($V$16,T524)),"WINCOMNGHEAN",IF(ISNUMBER(SEARCH($V$17,T524)),"WINCOMLAOCAI",IF(ISNUMBER(SEARCH($V$18,T524)),"WINCOMVUNGTAU",IF(ISNUMBER(SEARCH($V$19,T524)),"WINCOMBINHDUONG",IF(ISNUMBER(SEARCH($V$20,T524)),"WINCOMKIENGIANG",IF(ISNUMBER(SEARCH($V$21,T524)),"WINCOMHANAM",IF(ISNUMBER(SEARCH($V$22,T524)),"WINCOMNAMDINH",IF(ISNUMBER(SEARCH($V$23,T524)),"WINCOMLANGSON",IF(ISNUMBER(SEARCH($V$24,T524)),"WINCOMTHANHHOA",IF(ISNUMBER(SEARCH($V$25,T524)),"WINCOMYENBAI",IF(ISNUMBER(SEARCH($V$26,T524)),"WINCOMTUYENQUANG",IF(ISNUMBER(SEARCH($V$27,T524)),"WINCOMHUE",IF(ISNUMBER(SEARCH($V$28,T524)),"WINCOMQUANGNAM",IF(ISNUMBER(SEARCH($V$29,T524)),"WINCOMVINHPHUC",IF(ISNUMBER(SEARCH($V$30,T524)),"WINCOMHAGIANG",IF(ISNUMBER(SEARCH($V$31,T524)),"WINCOMNINHBINH",IF(ISNUMBER(SEARCH($V$32,T524)),"WINCOMTRAVINH",IF(ISNUMBER(SEARCH($V$33,T524)),"WINCOMCANTHO",IF(ISNUMBER(SEARCH($V$34,T524)),"WINCOMBENTRE",IF(ISNUMBER(SEARCH($V$35,T524)),"WINCOMCAMAU",IF(ISNUMBER(SEARCH($V$36,T524)),"WINCOMANGIANG",IF(ISNUMBER(SEARCH($V$37,T524)),"WINCOMNINHTHUAN",IF(ISNUMBER(SEARCH($V$38,T524)),"WINCOMTHAIBINH",IF(ISNUMBER(SEARCH($V$39,T524)),"WINCOMGIALAI",IF(ISNUMBER(SEARCH($V$40,T524)),"WINCOMHOABINH",IF(ISNUMBER(SEARCH($V$41,T524)),"WINCOMQUANGNGAI",IF(ISNUMBER(SEARCH($V$42,T524)),"WINCOMBINHTHUAN",IF(ISNUMBER(SEARCH($V$43,T524)),"WINCOMDAKLAK",IF(ISNUMBER(SEARCH($V$44,T524)),"WINCOMSOCTRANG",IF(ISNUMBER(SEARCH($V$45,T524)),"WINCOMSONLA",IF(ISNUMBER(SEARCH($V$46,T524)),"WINCOMKONTUM",IF(ISNUMBER(SEARCH($V$47,T524)),"WINCOMPHUYEN",IF(ISNUMBER(SEARCH($V$48,T524)),"WINCOMQUANGTRI",IF(ISNUMBER(SEARCH($V$49,T524)),"WINCOMBINHDINH",IF(ISNUMBER(SEARCH($V$50,T524)),"WINCOMCAOBANG",IF(ISNUMBER(SEARCH($V$51,T524)),"WINCOMQUANGBINH",IF(ISNUMBER(SEARCH($V$52,T524)),"WINCOMLAMDONG",IF(ISNUMBER(SEARCH($V$53,T524)),"WINCOMVINHLONG",IF(ISNUMBER(SEARCH($V$54,T524)),"WINCOMDONGTHAP",IF(ISNUMBER(SEARCH($V$55,T524)),"WINCOMTIENGIANG",IF(ISNUMBER(SEARCH($V$56,T524)),"WINCOMQUANGNINH",0))))))))))))))))))))))))))))))))))))))))))))))))))))))</f>
        <v>WINCOMQUANGNINH</v>
      </c>
    </row>
    <row r="525" spans="1:25" x14ac:dyDescent="0.2">
      <c r="A525" t="s">
        <v>0</v>
      </c>
      <c r="B525" t="s">
        <v>973</v>
      </c>
      <c r="C525" t="s">
        <v>2</v>
      </c>
      <c r="D525" t="s">
        <v>3</v>
      </c>
      <c r="E525" t="s">
        <v>4</v>
      </c>
      <c r="F525" s="5">
        <f t="shared" si="33"/>
        <v>2</v>
      </c>
      <c r="G525" s="2">
        <v>177692</v>
      </c>
      <c r="H525" s="2">
        <v>195461.2</v>
      </c>
      <c r="I525" t="s">
        <v>5</v>
      </c>
      <c r="J525" t="s">
        <v>6</v>
      </c>
      <c r="K525" t="str">
        <f t="shared" si="34"/>
        <v>Gà muối gói 500g</v>
      </c>
      <c r="L525" s="8" t="str">
        <f>VLOOKUP(K525,'[1]Mã Misa'!$B$2:$D$74,2,0)</f>
        <v>Gà muối 500g</v>
      </c>
      <c r="M525" s="8" t="str">
        <f>VLOOKUP(L525,'[1]Mã Misa'!$C$2:$D$74,2,0)</f>
        <v>GM500</v>
      </c>
      <c r="N525" s="2">
        <v>88846</v>
      </c>
      <c r="O525" t="s">
        <v>974</v>
      </c>
      <c r="P525" s="8" t="str">
        <f t="shared" si="35"/>
        <v>0137370</v>
      </c>
      <c r="Q525" s="8" t="e">
        <f t="array" ref="Q525">IF(VLOOKUP(P525,$AA$1:$AC$32,1,0)&lt;&gt;0,(P525&amp;"A"),0)</f>
        <v>#N/A</v>
      </c>
      <c r="R525" s="12">
        <v>44508</v>
      </c>
      <c r="S525" t="s">
        <v>975</v>
      </c>
      <c r="T525" s="8" t="str">
        <f t="shared" si="36"/>
        <v>VM+ HNI QL</v>
      </c>
      <c r="U525" t="s">
        <v>6262</v>
      </c>
      <c r="Y525" t="str">
        <f t="array" ref="Y525">IF(ISNUMBER(SEARCH($V$3,T525)),"WINCOMHANOI",IF(ISNUMBER(SEARCH($V$4,T525)),"WINCOMHOCHIMINH",IF(ISNUMBER(SEARCH($V$5,T525)),"WINCOMDANANG",IF(ISNUMBER(SEARCH($V$6,T525)),"WINCOMHAIDUONG",IF(ISNUMBER(SEARCH($V$7,T525)),"WINCOMQUANGNINH",IF(ISNUMBER(SEARCH($V$8,T525)),"WINCOMHAIPHONG",IF(ISNUMBER(SEARCH($V$9,T525)),"WINCOMBACGIANG",IF(ISNUMBER(SEARCH($V$10,T525)),"WINCOMBACNINH",IF(ISNUMBER(SEARCH($V$11,T525)),"WINCOMPHUTHO",IF(ISNUMBER(SEARCH($V$12,T525)),"WINCOMHATINH",IF(ISNUMBER(SEARCH($V$13,T525)),"WINCOMTHAINGUYEN",IF(ISNUMBER(SEARCH($V$14,T525)),"WINCOMKHANHHOA",IF(ISNUMBER(SEARCH($V$15,T525)),"WINCOMHUNGYEN",IF(ISNUMBER(SEARCH($V$16,T525)),"WINCOMNGHEAN",IF(ISNUMBER(SEARCH($V$17,T525)),"WINCOMLAOCAI",IF(ISNUMBER(SEARCH($V$18,T525)),"WINCOMVUNGTAU",IF(ISNUMBER(SEARCH($V$19,T525)),"WINCOMBINHDUONG",IF(ISNUMBER(SEARCH($V$20,T525)),"WINCOMKIENGIANG",IF(ISNUMBER(SEARCH($V$21,T525)),"WINCOMHANAM",IF(ISNUMBER(SEARCH($V$22,T525)),"WINCOMNAMDINH",IF(ISNUMBER(SEARCH($V$23,T525)),"WINCOMLANGSON",IF(ISNUMBER(SEARCH($V$24,T525)),"WINCOMTHANHHOA",IF(ISNUMBER(SEARCH($V$25,T525)),"WINCOMYENBAI",IF(ISNUMBER(SEARCH($V$26,T525)),"WINCOMTUYENQUANG",IF(ISNUMBER(SEARCH($V$27,T525)),"WINCOMHUE",IF(ISNUMBER(SEARCH($V$28,T525)),"WINCOMQUANGNAM",IF(ISNUMBER(SEARCH($V$29,T525)),"WINCOMVINHPHUC",IF(ISNUMBER(SEARCH($V$30,T525)),"WINCOMHAGIANG",IF(ISNUMBER(SEARCH($V$31,T525)),"WINCOMNINHBINH",IF(ISNUMBER(SEARCH($V$32,T525)),"WINCOMTRAVINH",IF(ISNUMBER(SEARCH($V$33,T525)),"WINCOMCANTHO",IF(ISNUMBER(SEARCH($V$34,T525)),"WINCOMBENTRE",IF(ISNUMBER(SEARCH($V$35,T525)),"WINCOMCAMAU",IF(ISNUMBER(SEARCH($V$36,T525)),"WINCOMANGIANG",IF(ISNUMBER(SEARCH($V$37,T525)),"WINCOMNINHTHUAN",IF(ISNUMBER(SEARCH($V$38,T525)),"WINCOMTHAIBINH",IF(ISNUMBER(SEARCH($V$39,T525)),"WINCOMGIALAI",IF(ISNUMBER(SEARCH($V$40,T525)),"WINCOMHOABINH",IF(ISNUMBER(SEARCH($V$41,T525)),"WINCOMQUANGNGAI",IF(ISNUMBER(SEARCH($V$42,T525)),"WINCOMBINHTHUAN",IF(ISNUMBER(SEARCH($V$43,T525)),"WINCOMDAKLAK",IF(ISNUMBER(SEARCH($V$44,T525)),"WINCOMSOCTRANG",IF(ISNUMBER(SEARCH($V$45,T525)),"WINCOMSONLA",IF(ISNUMBER(SEARCH($V$46,T525)),"WINCOMKONTUM",IF(ISNUMBER(SEARCH($V$47,T525)),"WINCOMPHUYEN",IF(ISNUMBER(SEARCH($V$48,T525)),"WINCOMQUANGTRI",IF(ISNUMBER(SEARCH($V$49,T525)),"WINCOMBINHDINH",IF(ISNUMBER(SEARCH($V$50,T525)),"WINCOMCAOBANG",IF(ISNUMBER(SEARCH($V$51,T525)),"WINCOMQUANGBINH",IF(ISNUMBER(SEARCH($V$52,T525)),"WINCOMLAMDONG",IF(ISNUMBER(SEARCH($V$53,T525)),"WINCOMVINHLONG",IF(ISNUMBER(SEARCH($V$54,T525)),"WINCOMDONGTHAP",IF(ISNUMBER(SEARCH($V$55,T525)),"WINCOMTIENGIANG",IF(ISNUMBER(SEARCH($V$56,T525)),"WINCOMQUANGNINH",0))))))))))))))))))))))))))))))))))))))))))))))))))))))</f>
        <v>WINCOMHANOI</v>
      </c>
    </row>
    <row r="526" spans="1:25" x14ac:dyDescent="0.2">
      <c r="A526" t="s">
        <v>0</v>
      </c>
      <c r="B526" t="s">
        <v>973</v>
      </c>
      <c r="C526" t="s">
        <v>31</v>
      </c>
      <c r="D526" t="s">
        <v>32</v>
      </c>
      <c r="E526" t="s">
        <v>4</v>
      </c>
      <c r="F526" s="5">
        <f t="shared" si="33"/>
        <v>1</v>
      </c>
      <c r="G526" s="2">
        <v>59400</v>
      </c>
      <c r="H526" s="2">
        <v>65340.000000000007</v>
      </c>
      <c r="I526" t="s">
        <v>5</v>
      </c>
      <c r="J526" t="s">
        <v>33</v>
      </c>
      <c r="K526" t="str">
        <f t="shared" si="34"/>
        <v>_Giò lụa 250g</v>
      </c>
      <c r="L526" s="8" t="str">
        <f>VLOOKUP(K526,'[1]Mã Misa'!$B$2:$D$74,2,0)</f>
        <v>Giò lụa 250g</v>
      </c>
      <c r="M526" s="8" t="str">
        <f>VLOOKUP(L526,'[1]Mã Misa'!$C$2:$D$74,2,0)</f>
        <v>GL250</v>
      </c>
      <c r="N526" s="2">
        <v>59400</v>
      </c>
      <c r="O526" t="s">
        <v>974</v>
      </c>
      <c r="P526" s="8" t="str">
        <f t="shared" si="35"/>
        <v>0137370</v>
      </c>
      <c r="Q526" s="8" t="e">
        <f t="array" ref="Q526">IF(VLOOKUP(P526,$AA$1:$AC$32,1,0)&lt;&gt;0,(P526&amp;"A"),0)</f>
        <v>#N/A</v>
      </c>
      <c r="R526" s="12">
        <v>44508</v>
      </c>
      <c r="S526" t="s">
        <v>975</v>
      </c>
      <c r="T526" s="8" t="str">
        <f t="shared" si="36"/>
        <v>VM+ HNI QL</v>
      </c>
      <c r="U526" t="s">
        <v>6262</v>
      </c>
      <c r="Y526" t="str">
        <f t="array" ref="Y526">IF(ISNUMBER(SEARCH($V$3,T526)),"WINCOMHANOI",IF(ISNUMBER(SEARCH($V$4,T526)),"WINCOMHOCHIMINH",IF(ISNUMBER(SEARCH($V$5,T526)),"WINCOMDANANG",IF(ISNUMBER(SEARCH($V$6,T526)),"WINCOMHAIDUONG",IF(ISNUMBER(SEARCH($V$7,T526)),"WINCOMQUANGNINH",IF(ISNUMBER(SEARCH($V$8,T526)),"WINCOMHAIPHONG",IF(ISNUMBER(SEARCH($V$9,T526)),"WINCOMBACGIANG",IF(ISNUMBER(SEARCH($V$10,T526)),"WINCOMBACNINH",IF(ISNUMBER(SEARCH($V$11,T526)),"WINCOMPHUTHO",IF(ISNUMBER(SEARCH($V$12,T526)),"WINCOMHATINH",IF(ISNUMBER(SEARCH($V$13,T526)),"WINCOMTHAINGUYEN",IF(ISNUMBER(SEARCH($V$14,T526)),"WINCOMKHANHHOA",IF(ISNUMBER(SEARCH($V$15,T526)),"WINCOMHUNGYEN",IF(ISNUMBER(SEARCH($V$16,T526)),"WINCOMNGHEAN",IF(ISNUMBER(SEARCH($V$17,T526)),"WINCOMLAOCAI",IF(ISNUMBER(SEARCH($V$18,T526)),"WINCOMVUNGTAU",IF(ISNUMBER(SEARCH($V$19,T526)),"WINCOMBINHDUONG",IF(ISNUMBER(SEARCH($V$20,T526)),"WINCOMKIENGIANG",IF(ISNUMBER(SEARCH($V$21,T526)),"WINCOMHANAM",IF(ISNUMBER(SEARCH($V$22,T526)),"WINCOMNAMDINH",IF(ISNUMBER(SEARCH($V$23,T526)),"WINCOMLANGSON",IF(ISNUMBER(SEARCH($V$24,T526)),"WINCOMTHANHHOA",IF(ISNUMBER(SEARCH($V$25,T526)),"WINCOMYENBAI",IF(ISNUMBER(SEARCH($V$26,T526)),"WINCOMTUYENQUANG",IF(ISNUMBER(SEARCH($V$27,T526)),"WINCOMHUE",IF(ISNUMBER(SEARCH($V$28,T526)),"WINCOMQUANGNAM",IF(ISNUMBER(SEARCH($V$29,T526)),"WINCOMVINHPHUC",IF(ISNUMBER(SEARCH($V$30,T526)),"WINCOMHAGIANG",IF(ISNUMBER(SEARCH($V$31,T526)),"WINCOMNINHBINH",IF(ISNUMBER(SEARCH($V$32,T526)),"WINCOMTRAVINH",IF(ISNUMBER(SEARCH($V$33,T526)),"WINCOMCANTHO",IF(ISNUMBER(SEARCH($V$34,T526)),"WINCOMBENTRE",IF(ISNUMBER(SEARCH($V$35,T526)),"WINCOMCAMAU",IF(ISNUMBER(SEARCH($V$36,T526)),"WINCOMANGIANG",IF(ISNUMBER(SEARCH($V$37,T526)),"WINCOMNINHTHUAN",IF(ISNUMBER(SEARCH($V$38,T526)),"WINCOMTHAIBINH",IF(ISNUMBER(SEARCH($V$39,T526)),"WINCOMGIALAI",IF(ISNUMBER(SEARCH($V$40,T526)),"WINCOMHOABINH",IF(ISNUMBER(SEARCH($V$41,T526)),"WINCOMQUANGNGAI",IF(ISNUMBER(SEARCH($V$42,T526)),"WINCOMBINHTHUAN",IF(ISNUMBER(SEARCH($V$43,T526)),"WINCOMDAKLAK",IF(ISNUMBER(SEARCH($V$44,T526)),"WINCOMSOCTRANG",IF(ISNUMBER(SEARCH($V$45,T526)),"WINCOMSONLA",IF(ISNUMBER(SEARCH($V$46,T526)),"WINCOMKONTUM",IF(ISNUMBER(SEARCH($V$47,T526)),"WINCOMPHUYEN",IF(ISNUMBER(SEARCH($V$48,T526)),"WINCOMQUANGTRI",IF(ISNUMBER(SEARCH($V$49,T526)),"WINCOMBINHDINH",IF(ISNUMBER(SEARCH($V$50,T526)),"WINCOMCAOBANG",IF(ISNUMBER(SEARCH($V$51,T526)),"WINCOMQUANGBINH",IF(ISNUMBER(SEARCH($V$52,T526)),"WINCOMLAMDONG",IF(ISNUMBER(SEARCH($V$53,T526)),"WINCOMVINHLONG",IF(ISNUMBER(SEARCH($V$54,T526)),"WINCOMDONGTHAP",IF(ISNUMBER(SEARCH($V$55,T526)),"WINCOMTIENGIANG",IF(ISNUMBER(SEARCH($V$56,T526)),"WINCOMQUANGNINH",0))))))))))))))))))))))))))))))))))))))))))))))))))))))</f>
        <v>WINCOMHANOI</v>
      </c>
    </row>
    <row r="527" spans="1:25" x14ac:dyDescent="0.2">
      <c r="A527" t="s">
        <v>0</v>
      </c>
      <c r="B527" t="s">
        <v>976</v>
      </c>
      <c r="C527" t="s">
        <v>2</v>
      </c>
      <c r="D527" t="s">
        <v>3</v>
      </c>
      <c r="E527" t="s">
        <v>4</v>
      </c>
      <c r="F527" s="5">
        <f t="shared" si="33"/>
        <v>1</v>
      </c>
      <c r="G527" s="2">
        <v>88846</v>
      </c>
      <c r="H527" s="2">
        <v>97730.6</v>
      </c>
      <c r="I527" t="s">
        <v>5</v>
      </c>
      <c r="J527" t="s">
        <v>6</v>
      </c>
      <c r="K527" t="str">
        <f t="shared" si="34"/>
        <v>Gà muối gói 500g</v>
      </c>
      <c r="L527" s="8" t="str">
        <f>VLOOKUP(K527,'[1]Mã Misa'!$B$2:$D$74,2,0)</f>
        <v>Gà muối 500g</v>
      </c>
      <c r="M527" s="8" t="str">
        <f>VLOOKUP(L527,'[1]Mã Misa'!$C$2:$D$74,2,0)</f>
        <v>GM500</v>
      </c>
      <c r="N527" s="2">
        <v>88846</v>
      </c>
      <c r="O527" t="s">
        <v>977</v>
      </c>
      <c r="P527" s="8" t="str">
        <f t="shared" si="35"/>
        <v>0002142</v>
      </c>
      <c r="Q527" s="8" t="e">
        <f t="array" ref="Q527">IF(VLOOKUP(P527,$AA$1:$AC$32,1,0)&lt;&gt;0,(P527&amp;"A"),0)</f>
        <v>#N/A</v>
      </c>
      <c r="R527" s="12">
        <v>44508</v>
      </c>
      <c r="S527" t="s">
        <v>978</v>
      </c>
      <c r="T527" s="8" t="str">
        <f t="shared" si="36"/>
        <v>VM+ NDH 13</v>
      </c>
      <c r="U527" t="s">
        <v>6263</v>
      </c>
      <c r="Y527" t="str">
        <f t="array" ref="Y527">IF(ISNUMBER(SEARCH($V$3,T527)),"WINCOMHANOI",IF(ISNUMBER(SEARCH($V$4,T527)),"WINCOMHOCHIMINH",IF(ISNUMBER(SEARCH($V$5,T527)),"WINCOMDANANG",IF(ISNUMBER(SEARCH($V$6,T527)),"WINCOMHAIDUONG",IF(ISNUMBER(SEARCH($V$7,T527)),"WINCOMQUANGNINH",IF(ISNUMBER(SEARCH($V$8,T527)),"WINCOMHAIPHONG",IF(ISNUMBER(SEARCH($V$9,T527)),"WINCOMBACGIANG",IF(ISNUMBER(SEARCH($V$10,T527)),"WINCOMBACNINH",IF(ISNUMBER(SEARCH($V$11,T527)),"WINCOMPHUTHO",IF(ISNUMBER(SEARCH($V$12,T527)),"WINCOMHATINH",IF(ISNUMBER(SEARCH($V$13,T527)),"WINCOMTHAINGUYEN",IF(ISNUMBER(SEARCH($V$14,T527)),"WINCOMKHANHHOA",IF(ISNUMBER(SEARCH($V$15,T527)),"WINCOMHUNGYEN",IF(ISNUMBER(SEARCH($V$16,T527)),"WINCOMNGHEAN",IF(ISNUMBER(SEARCH($V$17,T527)),"WINCOMLAOCAI",IF(ISNUMBER(SEARCH($V$18,T527)),"WINCOMVUNGTAU",IF(ISNUMBER(SEARCH($V$19,T527)),"WINCOMBINHDUONG",IF(ISNUMBER(SEARCH($V$20,T527)),"WINCOMKIENGIANG",IF(ISNUMBER(SEARCH($V$21,T527)),"WINCOMHANAM",IF(ISNUMBER(SEARCH($V$22,T527)),"WINCOMNAMDINH",IF(ISNUMBER(SEARCH($V$23,T527)),"WINCOMLANGSON",IF(ISNUMBER(SEARCH($V$24,T527)),"WINCOMTHANHHOA",IF(ISNUMBER(SEARCH($V$25,T527)),"WINCOMYENBAI",IF(ISNUMBER(SEARCH($V$26,T527)),"WINCOMTUYENQUANG",IF(ISNUMBER(SEARCH($V$27,T527)),"WINCOMHUE",IF(ISNUMBER(SEARCH($V$28,T527)),"WINCOMQUANGNAM",IF(ISNUMBER(SEARCH($V$29,T527)),"WINCOMVINHPHUC",IF(ISNUMBER(SEARCH($V$30,T527)),"WINCOMHAGIANG",IF(ISNUMBER(SEARCH($V$31,T527)),"WINCOMNINHBINH",IF(ISNUMBER(SEARCH($V$32,T527)),"WINCOMTRAVINH",IF(ISNUMBER(SEARCH($V$33,T527)),"WINCOMCANTHO",IF(ISNUMBER(SEARCH($V$34,T527)),"WINCOMBENTRE",IF(ISNUMBER(SEARCH($V$35,T527)),"WINCOMCAMAU",IF(ISNUMBER(SEARCH($V$36,T527)),"WINCOMANGIANG",IF(ISNUMBER(SEARCH($V$37,T527)),"WINCOMNINHTHUAN",IF(ISNUMBER(SEARCH($V$38,T527)),"WINCOMTHAIBINH",IF(ISNUMBER(SEARCH($V$39,T527)),"WINCOMGIALAI",IF(ISNUMBER(SEARCH($V$40,T527)),"WINCOMHOABINH",IF(ISNUMBER(SEARCH($V$41,T527)),"WINCOMQUANGNGAI",IF(ISNUMBER(SEARCH($V$42,T527)),"WINCOMBINHTHUAN",IF(ISNUMBER(SEARCH($V$43,T527)),"WINCOMDAKLAK",IF(ISNUMBER(SEARCH($V$44,T527)),"WINCOMSOCTRANG",IF(ISNUMBER(SEARCH($V$45,T527)),"WINCOMSONLA",IF(ISNUMBER(SEARCH($V$46,T527)),"WINCOMKONTUM",IF(ISNUMBER(SEARCH($V$47,T527)),"WINCOMPHUYEN",IF(ISNUMBER(SEARCH($V$48,T527)),"WINCOMQUANGTRI",IF(ISNUMBER(SEARCH($V$49,T527)),"WINCOMBINHDINH",IF(ISNUMBER(SEARCH($V$50,T527)),"WINCOMCAOBANG",IF(ISNUMBER(SEARCH($V$51,T527)),"WINCOMQUANGBINH",IF(ISNUMBER(SEARCH($V$52,T527)),"WINCOMLAMDONG",IF(ISNUMBER(SEARCH($V$53,T527)),"WINCOMVINHLONG",IF(ISNUMBER(SEARCH($V$54,T527)),"WINCOMDONGTHAP",IF(ISNUMBER(SEARCH($V$55,T527)),"WINCOMTIENGIANG",IF(ISNUMBER(SEARCH($V$56,T527)),"WINCOMQUANGNINH",0))))))))))))))))))))))))))))))))))))))))))))))))))))))</f>
        <v>WINCOMNAMDINH</v>
      </c>
    </row>
    <row r="528" spans="1:25" x14ac:dyDescent="0.2">
      <c r="A528" t="s">
        <v>0</v>
      </c>
      <c r="B528" t="s">
        <v>979</v>
      </c>
      <c r="C528" t="s">
        <v>2</v>
      </c>
      <c r="D528" t="s">
        <v>45</v>
      </c>
      <c r="E528" t="s">
        <v>4</v>
      </c>
      <c r="F528" s="5">
        <f t="shared" si="33"/>
        <v>1</v>
      </c>
      <c r="G528" s="2">
        <v>87787</v>
      </c>
      <c r="H528" s="2">
        <v>96565.700000000012</v>
      </c>
      <c r="I528" t="s">
        <v>5</v>
      </c>
      <c r="J528" t="s">
        <v>46</v>
      </c>
      <c r="K528" t="str">
        <f t="shared" si="34"/>
        <v>Bắp bò muối gói 200g</v>
      </c>
      <c r="L528" s="8" t="str">
        <f>VLOOKUP(K528,'[1]Mã Misa'!$B$2:$D$74,2,0)</f>
        <v>Bắp bò muối 200g</v>
      </c>
      <c r="M528" s="8" t="str">
        <f>VLOOKUP(L528,'[1]Mã Misa'!$C$2:$D$74,2,0)</f>
        <v>BBM200</v>
      </c>
      <c r="N528" s="2">
        <v>87787</v>
      </c>
      <c r="O528" t="s">
        <v>980</v>
      </c>
      <c r="P528" s="8" t="str">
        <f t="shared" si="35"/>
        <v>0137375</v>
      </c>
      <c r="Q528" s="8" t="e">
        <f t="array" ref="Q528">IF(VLOOKUP(P528,$AA$1:$AC$32,1,0)&lt;&gt;0,(P528&amp;"A"),0)</f>
        <v>#N/A</v>
      </c>
      <c r="R528" s="12">
        <v>44508</v>
      </c>
      <c r="S528" t="s">
        <v>981</v>
      </c>
      <c r="T528" s="8" t="str">
        <f t="shared" si="36"/>
        <v>VM+ HNI BT</v>
      </c>
      <c r="U528" t="s">
        <v>6264</v>
      </c>
      <c r="Y528" t="str">
        <f t="array" ref="Y528">IF(ISNUMBER(SEARCH($V$3,T528)),"WINCOMHANOI",IF(ISNUMBER(SEARCH($V$4,T528)),"WINCOMHOCHIMINH",IF(ISNUMBER(SEARCH($V$5,T528)),"WINCOMDANANG",IF(ISNUMBER(SEARCH($V$6,T528)),"WINCOMHAIDUONG",IF(ISNUMBER(SEARCH($V$7,T528)),"WINCOMQUANGNINH",IF(ISNUMBER(SEARCH($V$8,T528)),"WINCOMHAIPHONG",IF(ISNUMBER(SEARCH($V$9,T528)),"WINCOMBACGIANG",IF(ISNUMBER(SEARCH($V$10,T528)),"WINCOMBACNINH",IF(ISNUMBER(SEARCH($V$11,T528)),"WINCOMPHUTHO",IF(ISNUMBER(SEARCH($V$12,T528)),"WINCOMHATINH",IF(ISNUMBER(SEARCH($V$13,T528)),"WINCOMTHAINGUYEN",IF(ISNUMBER(SEARCH($V$14,T528)),"WINCOMKHANHHOA",IF(ISNUMBER(SEARCH($V$15,T528)),"WINCOMHUNGYEN",IF(ISNUMBER(SEARCH($V$16,T528)),"WINCOMNGHEAN",IF(ISNUMBER(SEARCH($V$17,T528)),"WINCOMLAOCAI",IF(ISNUMBER(SEARCH($V$18,T528)),"WINCOMVUNGTAU",IF(ISNUMBER(SEARCH($V$19,T528)),"WINCOMBINHDUONG",IF(ISNUMBER(SEARCH($V$20,T528)),"WINCOMKIENGIANG",IF(ISNUMBER(SEARCH($V$21,T528)),"WINCOMHANAM",IF(ISNUMBER(SEARCH($V$22,T528)),"WINCOMNAMDINH",IF(ISNUMBER(SEARCH($V$23,T528)),"WINCOMLANGSON",IF(ISNUMBER(SEARCH($V$24,T528)),"WINCOMTHANHHOA",IF(ISNUMBER(SEARCH($V$25,T528)),"WINCOMYENBAI",IF(ISNUMBER(SEARCH($V$26,T528)),"WINCOMTUYENQUANG",IF(ISNUMBER(SEARCH($V$27,T528)),"WINCOMHUE",IF(ISNUMBER(SEARCH($V$28,T528)),"WINCOMQUANGNAM",IF(ISNUMBER(SEARCH($V$29,T528)),"WINCOMVINHPHUC",IF(ISNUMBER(SEARCH($V$30,T528)),"WINCOMHAGIANG",IF(ISNUMBER(SEARCH($V$31,T528)),"WINCOMNINHBINH",IF(ISNUMBER(SEARCH($V$32,T528)),"WINCOMTRAVINH",IF(ISNUMBER(SEARCH($V$33,T528)),"WINCOMCANTHO",IF(ISNUMBER(SEARCH($V$34,T528)),"WINCOMBENTRE",IF(ISNUMBER(SEARCH($V$35,T528)),"WINCOMCAMAU",IF(ISNUMBER(SEARCH($V$36,T528)),"WINCOMANGIANG",IF(ISNUMBER(SEARCH($V$37,T528)),"WINCOMNINHTHUAN",IF(ISNUMBER(SEARCH($V$38,T528)),"WINCOMTHAIBINH",IF(ISNUMBER(SEARCH($V$39,T528)),"WINCOMGIALAI",IF(ISNUMBER(SEARCH($V$40,T528)),"WINCOMHOABINH",IF(ISNUMBER(SEARCH($V$41,T528)),"WINCOMQUANGNGAI",IF(ISNUMBER(SEARCH($V$42,T528)),"WINCOMBINHTHUAN",IF(ISNUMBER(SEARCH($V$43,T528)),"WINCOMDAKLAK",IF(ISNUMBER(SEARCH($V$44,T528)),"WINCOMSOCTRANG",IF(ISNUMBER(SEARCH($V$45,T528)),"WINCOMSONLA",IF(ISNUMBER(SEARCH($V$46,T528)),"WINCOMKONTUM",IF(ISNUMBER(SEARCH($V$47,T528)),"WINCOMPHUYEN",IF(ISNUMBER(SEARCH($V$48,T528)),"WINCOMQUANGTRI",IF(ISNUMBER(SEARCH($V$49,T528)),"WINCOMBINHDINH",IF(ISNUMBER(SEARCH($V$50,T528)),"WINCOMCAOBANG",IF(ISNUMBER(SEARCH($V$51,T528)),"WINCOMQUANGBINH",IF(ISNUMBER(SEARCH($V$52,T528)),"WINCOMLAMDONG",IF(ISNUMBER(SEARCH($V$53,T528)),"WINCOMVINHLONG",IF(ISNUMBER(SEARCH($V$54,T528)),"WINCOMDONGTHAP",IF(ISNUMBER(SEARCH($V$55,T528)),"WINCOMTIENGIANG",IF(ISNUMBER(SEARCH($V$56,T528)),"WINCOMQUANGNINH",0))))))))))))))))))))))))))))))))))))))))))))))))))))))</f>
        <v>WINCOMHANOI</v>
      </c>
    </row>
    <row r="529" spans="1:25" x14ac:dyDescent="0.2">
      <c r="A529" t="s">
        <v>0</v>
      </c>
      <c r="B529" t="s">
        <v>982</v>
      </c>
      <c r="C529" t="s">
        <v>2</v>
      </c>
      <c r="D529" t="s">
        <v>123</v>
      </c>
      <c r="E529" t="s">
        <v>4</v>
      </c>
      <c r="F529" s="5">
        <f t="shared" si="33"/>
        <v>5</v>
      </c>
      <c r="G529" s="2">
        <v>277975</v>
      </c>
      <c r="H529" s="2">
        <v>305772.5</v>
      </c>
      <c r="I529" t="s">
        <v>5</v>
      </c>
      <c r="J529" t="s">
        <v>124</v>
      </c>
      <c r="K529" t="str">
        <f t="shared" si="34"/>
        <v>Tai heo muối gói 200g</v>
      </c>
      <c r="L529" s="8" t="str">
        <f>VLOOKUP(K529,'[1]Mã Misa'!$B$2:$D$74,2,0)</f>
        <v>Tai heo muối 200g</v>
      </c>
      <c r="M529" s="8" t="str">
        <f>VLOOKUP(L529,'[1]Mã Misa'!$C$2:$D$74,2,0)</f>
        <v>TH200</v>
      </c>
      <c r="N529" s="2">
        <v>55595</v>
      </c>
      <c r="O529" t="s">
        <v>983</v>
      </c>
      <c r="P529" s="8" t="str">
        <f t="shared" si="35"/>
        <v>0010808</v>
      </c>
      <c r="Q529" s="8" t="e">
        <f t="array" ref="Q529">IF(VLOOKUP(P529,$AA$1:$AC$32,1,0)&lt;&gt;0,(P529&amp;"A"),0)</f>
        <v>#N/A</v>
      </c>
      <c r="R529" s="12">
        <v>44508</v>
      </c>
      <c r="S529" t="s">
        <v>984</v>
      </c>
      <c r="T529" s="8" t="str">
        <f t="shared" si="36"/>
        <v>VM+ QNH 49</v>
      </c>
      <c r="U529" t="s">
        <v>6265</v>
      </c>
      <c r="Y529" t="str">
        <f t="array" ref="Y529">IF(ISNUMBER(SEARCH($V$3,T529)),"WINCOMHANOI",IF(ISNUMBER(SEARCH($V$4,T529)),"WINCOMHOCHIMINH",IF(ISNUMBER(SEARCH($V$5,T529)),"WINCOMDANANG",IF(ISNUMBER(SEARCH($V$6,T529)),"WINCOMHAIDUONG",IF(ISNUMBER(SEARCH($V$7,T529)),"WINCOMQUANGNINH",IF(ISNUMBER(SEARCH($V$8,T529)),"WINCOMHAIPHONG",IF(ISNUMBER(SEARCH($V$9,T529)),"WINCOMBACGIANG",IF(ISNUMBER(SEARCH($V$10,T529)),"WINCOMBACNINH",IF(ISNUMBER(SEARCH($V$11,T529)),"WINCOMPHUTHO",IF(ISNUMBER(SEARCH($V$12,T529)),"WINCOMHATINH",IF(ISNUMBER(SEARCH($V$13,T529)),"WINCOMTHAINGUYEN",IF(ISNUMBER(SEARCH($V$14,T529)),"WINCOMKHANHHOA",IF(ISNUMBER(SEARCH($V$15,T529)),"WINCOMHUNGYEN",IF(ISNUMBER(SEARCH($V$16,T529)),"WINCOMNGHEAN",IF(ISNUMBER(SEARCH($V$17,T529)),"WINCOMLAOCAI",IF(ISNUMBER(SEARCH($V$18,T529)),"WINCOMVUNGTAU",IF(ISNUMBER(SEARCH($V$19,T529)),"WINCOMBINHDUONG",IF(ISNUMBER(SEARCH($V$20,T529)),"WINCOMKIENGIANG",IF(ISNUMBER(SEARCH($V$21,T529)),"WINCOMHANAM",IF(ISNUMBER(SEARCH($V$22,T529)),"WINCOMNAMDINH",IF(ISNUMBER(SEARCH($V$23,T529)),"WINCOMLANGSON",IF(ISNUMBER(SEARCH($V$24,T529)),"WINCOMTHANHHOA",IF(ISNUMBER(SEARCH($V$25,T529)),"WINCOMYENBAI",IF(ISNUMBER(SEARCH($V$26,T529)),"WINCOMTUYENQUANG",IF(ISNUMBER(SEARCH($V$27,T529)),"WINCOMHUE",IF(ISNUMBER(SEARCH($V$28,T529)),"WINCOMQUANGNAM",IF(ISNUMBER(SEARCH($V$29,T529)),"WINCOMVINHPHUC",IF(ISNUMBER(SEARCH($V$30,T529)),"WINCOMHAGIANG",IF(ISNUMBER(SEARCH($V$31,T529)),"WINCOMNINHBINH",IF(ISNUMBER(SEARCH($V$32,T529)),"WINCOMTRAVINH",IF(ISNUMBER(SEARCH($V$33,T529)),"WINCOMCANTHO",IF(ISNUMBER(SEARCH($V$34,T529)),"WINCOMBENTRE",IF(ISNUMBER(SEARCH($V$35,T529)),"WINCOMCAMAU",IF(ISNUMBER(SEARCH($V$36,T529)),"WINCOMANGIANG",IF(ISNUMBER(SEARCH($V$37,T529)),"WINCOMNINHTHUAN",IF(ISNUMBER(SEARCH($V$38,T529)),"WINCOMTHAIBINH",IF(ISNUMBER(SEARCH($V$39,T529)),"WINCOMGIALAI",IF(ISNUMBER(SEARCH($V$40,T529)),"WINCOMHOABINH",IF(ISNUMBER(SEARCH($V$41,T529)),"WINCOMQUANGNGAI",IF(ISNUMBER(SEARCH($V$42,T529)),"WINCOMBINHTHUAN",IF(ISNUMBER(SEARCH($V$43,T529)),"WINCOMDAKLAK",IF(ISNUMBER(SEARCH($V$44,T529)),"WINCOMSOCTRANG",IF(ISNUMBER(SEARCH($V$45,T529)),"WINCOMSONLA",IF(ISNUMBER(SEARCH($V$46,T529)),"WINCOMKONTUM",IF(ISNUMBER(SEARCH($V$47,T529)),"WINCOMPHUYEN",IF(ISNUMBER(SEARCH($V$48,T529)),"WINCOMQUANGTRI",IF(ISNUMBER(SEARCH($V$49,T529)),"WINCOMBINHDINH",IF(ISNUMBER(SEARCH($V$50,T529)),"WINCOMCAOBANG",IF(ISNUMBER(SEARCH($V$51,T529)),"WINCOMQUANGBINH",IF(ISNUMBER(SEARCH($V$52,T529)),"WINCOMLAMDONG",IF(ISNUMBER(SEARCH($V$53,T529)),"WINCOMVINHLONG",IF(ISNUMBER(SEARCH($V$54,T529)),"WINCOMDONGTHAP",IF(ISNUMBER(SEARCH($V$55,T529)),"WINCOMTIENGIANG",IF(ISNUMBER(SEARCH($V$56,T529)),"WINCOMQUANGNINH",0))))))))))))))))))))))))))))))))))))))))))))))))))))))</f>
        <v>WINCOMQUANGNINH</v>
      </c>
    </row>
    <row r="530" spans="1:25" x14ac:dyDescent="0.2">
      <c r="A530" t="s">
        <v>0</v>
      </c>
      <c r="B530" t="s">
        <v>985</v>
      </c>
      <c r="C530" t="s">
        <v>2</v>
      </c>
      <c r="D530" t="s">
        <v>32</v>
      </c>
      <c r="E530" t="s">
        <v>4</v>
      </c>
      <c r="F530" s="5">
        <f t="shared" si="33"/>
        <v>5</v>
      </c>
      <c r="G530" s="2">
        <v>297000</v>
      </c>
      <c r="H530" s="2">
        <v>326700</v>
      </c>
      <c r="I530" t="s">
        <v>5</v>
      </c>
      <c r="J530" t="s">
        <v>33</v>
      </c>
      <c r="K530" t="str">
        <f t="shared" si="34"/>
        <v>_Giò lụa 250g</v>
      </c>
      <c r="L530" s="8" t="str">
        <f>VLOOKUP(K530,'[1]Mã Misa'!$B$2:$D$74,2,0)</f>
        <v>Giò lụa 250g</v>
      </c>
      <c r="M530" s="8" t="str">
        <f>VLOOKUP(L530,'[1]Mã Misa'!$C$2:$D$74,2,0)</f>
        <v>GL250</v>
      </c>
      <c r="N530" s="2">
        <v>59400</v>
      </c>
      <c r="O530" t="s">
        <v>986</v>
      </c>
      <c r="P530" s="8" t="str">
        <f t="shared" si="35"/>
        <v>0001021</v>
      </c>
      <c r="Q530" s="8" t="e">
        <f t="array" ref="Q530">IF(VLOOKUP(P530,$AA$1:$AC$32,1,0)&lt;&gt;0,(P530&amp;"A"),0)</f>
        <v>#N/A</v>
      </c>
      <c r="R530" s="12">
        <v>44508</v>
      </c>
      <c r="S530" t="s">
        <v>987</v>
      </c>
      <c r="T530" s="8" t="str">
        <f t="shared" si="36"/>
        <v>VM+ TQG Th</v>
      </c>
      <c r="U530" t="s">
        <v>6266</v>
      </c>
      <c r="Y530" t="str">
        <f t="array" ref="Y530">IF(ISNUMBER(SEARCH($V$3,T530)),"WINCOMHANOI",IF(ISNUMBER(SEARCH($V$4,T530)),"WINCOMHOCHIMINH",IF(ISNUMBER(SEARCH($V$5,T530)),"WINCOMDANANG",IF(ISNUMBER(SEARCH($V$6,T530)),"WINCOMHAIDUONG",IF(ISNUMBER(SEARCH($V$7,T530)),"WINCOMQUANGNINH",IF(ISNUMBER(SEARCH($V$8,T530)),"WINCOMHAIPHONG",IF(ISNUMBER(SEARCH($V$9,T530)),"WINCOMBACGIANG",IF(ISNUMBER(SEARCH($V$10,T530)),"WINCOMBACNINH",IF(ISNUMBER(SEARCH($V$11,T530)),"WINCOMPHUTHO",IF(ISNUMBER(SEARCH($V$12,T530)),"WINCOMHATINH",IF(ISNUMBER(SEARCH($V$13,T530)),"WINCOMTHAINGUYEN",IF(ISNUMBER(SEARCH($V$14,T530)),"WINCOMKHANHHOA",IF(ISNUMBER(SEARCH($V$15,T530)),"WINCOMHUNGYEN",IF(ISNUMBER(SEARCH($V$16,T530)),"WINCOMNGHEAN",IF(ISNUMBER(SEARCH($V$17,T530)),"WINCOMLAOCAI",IF(ISNUMBER(SEARCH($V$18,T530)),"WINCOMVUNGTAU",IF(ISNUMBER(SEARCH($V$19,T530)),"WINCOMBINHDUONG",IF(ISNUMBER(SEARCH($V$20,T530)),"WINCOMKIENGIANG",IF(ISNUMBER(SEARCH($V$21,T530)),"WINCOMHANAM",IF(ISNUMBER(SEARCH($V$22,T530)),"WINCOMNAMDINH",IF(ISNUMBER(SEARCH($V$23,T530)),"WINCOMLANGSON",IF(ISNUMBER(SEARCH($V$24,T530)),"WINCOMTHANHHOA",IF(ISNUMBER(SEARCH($V$25,T530)),"WINCOMYENBAI",IF(ISNUMBER(SEARCH($V$26,T530)),"WINCOMTUYENQUANG",IF(ISNUMBER(SEARCH($V$27,T530)),"WINCOMHUE",IF(ISNUMBER(SEARCH($V$28,T530)),"WINCOMQUANGNAM",IF(ISNUMBER(SEARCH($V$29,T530)),"WINCOMVINHPHUC",IF(ISNUMBER(SEARCH($V$30,T530)),"WINCOMHAGIANG",IF(ISNUMBER(SEARCH($V$31,T530)),"WINCOMNINHBINH",IF(ISNUMBER(SEARCH($V$32,T530)),"WINCOMTRAVINH",IF(ISNUMBER(SEARCH($V$33,T530)),"WINCOMCANTHO",IF(ISNUMBER(SEARCH($V$34,T530)),"WINCOMBENTRE",IF(ISNUMBER(SEARCH($V$35,T530)),"WINCOMCAMAU",IF(ISNUMBER(SEARCH($V$36,T530)),"WINCOMANGIANG",IF(ISNUMBER(SEARCH($V$37,T530)),"WINCOMNINHTHUAN",IF(ISNUMBER(SEARCH($V$38,T530)),"WINCOMTHAIBINH",IF(ISNUMBER(SEARCH($V$39,T530)),"WINCOMGIALAI",IF(ISNUMBER(SEARCH($V$40,T530)),"WINCOMHOABINH",IF(ISNUMBER(SEARCH($V$41,T530)),"WINCOMQUANGNGAI",IF(ISNUMBER(SEARCH($V$42,T530)),"WINCOMBINHTHUAN",IF(ISNUMBER(SEARCH($V$43,T530)),"WINCOMDAKLAK",IF(ISNUMBER(SEARCH($V$44,T530)),"WINCOMSOCTRANG",IF(ISNUMBER(SEARCH($V$45,T530)),"WINCOMSONLA",IF(ISNUMBER(SEARCH($V$46,T530)),"WINCOMKONTUM",IF(ISNUMBER(SEARCH($V$47,T530)),"WINCOMPHUYEN",IF(ISNUMBER(SEARCH($V$48,T530)),"WINCOMQUANGTRI",IF(ISNUMBER(SEARCH($V$49,T530)),"WINCOMBINHDINH",IF(ISNUMBER(SEARCH($V$50,T530)),"WINCOMCAOBANG",IF(ISNUMBER(SEARCH($V$51,T530)),"WINCOMQUANGBINH",IF(ISNUMBER(SEARCH($V$52,T530)),"WINCOMLAMDONG",IF(ISNUMBER(SEARCH($V$53,T530)),"WINCOMVINHLONG",IF(ISNUMBER(SEARCH($V$54,T530)),"WINCOMDONGTHAP",IF(ISNUMBER(SEARCH($V$55,T530)),"WINCOMTIENGIANG",IF(ISNUMBER(SEARCH($V$56,T530)),"WINCOMQUANGNINH",0))))))))))))))))))))))))))))))))))))))))))))))))))))))</f>
        <v>WINCOMTUYENQUANG</v>
      </c>
    </row>
    <row r="531" spans="1:25" x14ac:dyDescent="0.2">
      <c r="A531" t="s">
        <v>0</v>
      </c>
      <c r="B531" t="s">
        <v>985</v>
      </c>
      <c r="C531" t="s">
        <v>31</v>
      </c>
      <c r="D531" t="s">
        <v>15</v>
      </c>
      <c r="E531" t="s">
        <v>4</v>
      </c>
      <c r="F531" s="5">
        <f t="shared" si="33"/>
        <v>3</v>
      </c>
      <c r="G531" s="2">
        <v>180924</v>
      </c>
      <c r="H531" s="2">
        <v>199016.40000000002</v>
      </c>
      <c r="I531" t="s">
        <v>5</v>
      </c>
      <c r="J531" t="s">
        <v>16</v>
      </c>
      <c r="K531" t="str">
        <f t="shared" si="34"/>
        <v>_Chả nướng 300g</v>
      </c>
      <c r="L531" s="8" t="str">
        <f>VLOOKUP(K531,'[1]Mã Misa'!$B$2:$D$74,2,0)</f>
        <v>Chả nướng 300g</v>
      </c>
      <c r="M531" s="8" t="str">
        <f>VLOOKUP(L531,'[1]Mã Misa'!$C$2:$D$74,2,0)</f>
        <v>CN300</v>
      </c>
      <c r="N531" s="2">
        <v>60308</v>
      </c>
      <c r="O531" t="s">
        <v>986</v>
      </c>
      <c r="P531" s="8" t="str">
        <f t="shared" si="35"/>
        <v>0001021</v>
      </c>
      <c r="Q531" s="8" t="e">
        <f t="array" ref="Q531">IF(VLOOKUP(P531,$AA$1:$AC$32,1,0)&lt;&gt;0,(P531&amp;"A"),0)</f>
        <v>#N/A</v>
      </c>
      <c r="R531" s="12">
        <v>44508</v>
      </c>
      <c r="S531" t="s">
        <v>987</v>
      </c>
      <c r="T531" s="8" t="str">
        <f t="shared" si="36"/>
        <v>VM+ TQG Th</v>
      </c>
      <c r="U531" t="s">
        <v>6266</v>
      </c>
      <c r="Y531" t="str">
        <f t="array" ref="Y531">IF(ISNUMBER(SEARCH($V$3,T531)),"WINCOMHANOI",IF(ISNUMBER(SEARCH($V$4,T531)),"WINCOMHOCHIMINH",IF(ISNUMBER(SEARCH($V$5,T531)),"WINCOMDANANG",IF(ISNUMBER(SEARCH($V$6,T531)),"WINCOMHAIDUONG",IF(ISNUMBER(SEARCH($V$7,T531)),"WINCOMQUANGNINH",IF(ISNUMBER(SEARCH($V$8,T531)),"WINCOMHAIPHONG",IF(ISNUMBER(SEARCH($V$9,T531)),"WINCOMBACGIANG",IF(ISNUMBER(SEARCH($V$10,T531)),"WINCOMBACNINH",IF(ISNUMBER(SEARCH($V$11,T531)),"WINCOMPHUTHO",IF(ISNUMBER(SEARCH($V$12,T531)),"WINCOMHATINH",IF(ISNUMBER(SEARCH($V$13,T531)),"WINCOMTHAINGUYEN",IF(ISNUMBER(SEARCH($V$14,T531)),"WINCOMKHANHHOA",IF(ISNUMBER(SEARCH($V$15,T531)),"WINCOMHUNGYEN",IF(ISNUMBER(SEARCH($V$16,T531)),"WINCOMNGHEAN",IF(ISNUMBER(SEARCH($V$17,T531)),"WINCOMLAOCAI",IF(ISNUMBER(SEARCH($V$18,T531)),"WINCOMVUNGTAU",IF(ISNUMBER(SEARCH($V$19,T531)),"WINCOMBINHDUONG",IF(ISNUMBER(SEARCH($V$20,T531)),"WINCOMKIENGIANG",IF(ISNUMBER(SEARCH($V$21,T531)),"WINCOMHANAM",IF(ISNUMBER(SEARCH($V$22,T531)),"WINCOMNAMDINH",IF(ISNUMBER(SEARCH($V$23,T531)),"WINCOMLANGSON",IF(ISNUMBER(SEARCH($V$24,T531)),"WINCOMTHANHHOA",IF(ISNUMBER(SEARCH($V$25,T531)),"WINCOMYENBAI",IF(ISNUMBER(SEARCH($V$26,T531)),"WINCOMTUYENQUANG",IF(ISNUMBER(SEARCH($V$27,T531)),"WINCOMHUE",IF(ISNUMBER(SEARCH($V$28,T531)),"WINCOMQUANGNAM",IF(ISNUMBER(SEARCH($V$29,T531)),"WINCOMVINHPHUC",IF(ISNUMBER(SEARCH($V$30,T531)),"WINCOMHAGIANG",IF(ISNUMBER(SEARCH($V$31,T531)),"WINCOMNINHBINH",IF(ISNUMBER(SEARCH($V$32,T531)),"WINCOMTRAVINH",IF(ISNUMBER(SEARCH($V$33,T531)),"WINCOMCANTHO",IF(ISNUMBER(SEARCH($V$34,T531)),"WINCOMBENTRE",IF(ISNUMBER(SEARCH($V$35,T531)),"WINCOMCAMAU",IF(ISNUMBER(SEARCH($V$36,T531)),"WINCOMANGIANG",IF(ISNUMBER(SEARCH($V$37,T531)),"WINCOMNINHTHUAN",IF(ISNUMBER(SEARCH($V$38,T531)),"WINCOMTHAIBINH",IF(ISNUMBER(SEARCH($V$39,T531)),"WINCOMGIALAI",IF(ISNUMBER(SEARCH($V$40,T531)),"WINCOMHOABINH",IF(ISNUMBER(SEARCH($V$41,T531)),"WINCOMQUANGNGAI",IF(ISNUMBER(SEARCH($V$42,T531)),"WINCOMBINHTHUAN",IF(ISNUMBER(SEARCH($V$43,T531)),"WINCOMDAKLAK",IF(ISNUMBER(SEARCH($V$44,T531)),"WINCOMSOCTRANG",IF(ISNUMBER(SEARCH($V$45,T531)),"WINCOMSONLA",IF(ISNUMBER(SEARCH($V$46,T531)),"WINCOMKONTUM",IF(ISNUMBER(SEARCH($V$47,T531)),"WINCOMPHUYEN",IF(ISNUMBER(SEARCH($V$48,T531)),"WINCOMQUANGTRI",IF(ISNUMBER(SEARCH($V$49,T531)),"WINCOMBINHDINH",IF(ISNUMBER(SEARCH($V$50,T531)),"WINCOMCAOBANG",IF(ISNUMBER(SEARCH($V$51,T531)),"WINCOMQUANGBINH",IF(ISNUMBER(SEARCH($V$52,T531)),"WINCOMLAMDONG",IF(ISNUMBER(SEARCH($V$53,T531)),"WINCOMVINHLONG",IF(ISNUMBER(SEARCH($V$54,T531)),"WINCOMDONGTHAP",IF(ISNUMBER(SEARCH($V$55,T531)),"WINCOMTIENGIANG",IF(ISNUMBER(SEARCH($V$56,T531)),"WINCOMQUANGNINH",0))))))))))))))))))))))))))))))))))))))))))))))))))))))</f>
        <v>WINCOMTUYENQUANG</v>
      </c>
    </row>
    <row r="532" spans="1:25" x14ac:dyDescent="0.2">
      <c r="A532" t="s">
        <v>0</v>
      </c>
      <c r="B532" t="s">
        <v>988</v>
      </c>
      <c r="C532" t="s">
        <v>2</v>
      </c>
      <c r="D532" t="s">
        <v>3</v>
      </c>
      <c r="E532" t="s">
        <v>4</v>
      </c>
      <c r="F532" s="5">
        <f t="shared" si="33"/>
        <v>2</v>
      </c>
      <c r="G532" s="2">
        <v>177692</v>
      </c>
      <c r="H532" s="2">
        <v>195461.2</v>
      </c>
      <c r="I532" t="s">
        <v>5</v>
      </c>
      <c r="J532" t="s">
        <v>6</v>
      </c>
      <c r="K532" t="str">
        <f t="shared" si="34"/>
        <v>Gà muối gói 500g</v>
      </c>
      <c r="L532" s="8" t="str">
        <f>VLOOKUP(K532,'[1]Mã Misa'!$B$2:$D$74,2,0)</f>
        <v>Gà muối 500g</v>
      </c>
      <c r="M532" s="8" t="str">
        <f>VLOOKUP(L532,'[1]Mã Misa'!$C$2:$D$74,2,0)</f>
        <v>GM500</v>
      </c>
      <c r="N532" s="2">
        <v>88846</v>
      </c>
      <c r="O532" t="s">
        <v>989</v>
      </c>
      <c r="P532" s="8" t="str">
        <f t="shared" si="35"/>
        <v>0137392</v>
      </c>
      <c r="Q532" s="8" t="e">
        <f t="array" ref="Q532">IF(VLOOKUP(P532,$AA$1:$AC$32,1,0)&lt;&gt;0,(P532&amp;"A"),0)</f>
        <v>#N/A</v>
      </c>
      <c r="R532" s="12">
        <v>44508</v>
      </c>
      <c r="S532" t="s">
        <v>990</v>
      </c>
      <c r="T532" s="8" t="str">
        <f t="shared" si="36"/>
        <v>VM+ HNI 34</v>
      </c>
      <c r="U532" t="s">
        <v>6267</v>
      </c>
      <c r="Y532" t="str">
        <f t="array" ref="Y532">IF(ISNUMBER(SEARCH($V$3,T532)),"WINCOMHANOI",IF(ISNUMBER(SEARCH($V$4,T532)),"WINCOMHOCHIMINH",IF(ISNUMBER(SEARCH($V$5,T532)),"WINCOMDANANG",IF(ISNUMBER(SEARCH($V$6,T532)),"WINCOMHAIDUONG",IF(ISNUMBER(SEARCH($V$7,T532)),"WINCOMQUANGNINH",IF(ISNUMBER(SEARCH($V$8,T532)),"WINCOMHAIPHONG",IF(ISNUMBER(SEARCH($V$9,T532)),"WINCOMBACGIANG",IF(ISNUMBER(SEARCH($V$10,T532)),"WINCOMBACNINH",IF(ISNUMBER(SEARCH($V$11,T532)),"WINCOMPHUTHO",IF(ISNUMBER(SEARCH($V$12,T532)),"WINCOMHATINH",IF(ISNUMBER(SEARCH($V$13,T532)),"WINCOMTHAINGUYEN",IF(ISNUMBER(SEARCH($V$14,T532)),"WINCOMKHANHHOA",IF(ISNUMBER(SEARCH($V$15,T532)),"WINCOMHUNGYEN",IF(ISNUMBER(SEARCH($V$16,T532)),"WINCOMNGHEAN",IF(ISNUMBER(SEARCH($V$17,T532)),"WINCOMLAOCAI",IF(ISNUMBER(SEARCH($V$18,T532)),"WINCOMVUNGTAU",IF(ISNUMBER(SEARCH($V$19,T532)),"WINCOMBINHDUONG",IF(ISNUMBER(SEARCH($V$20,T532)),"WINCOMKIENGIANG",IF(ISNUMBER(SEARCH($V$21,T532)),"WINCOMHANAM",IF(ISNUMBER(SEARCH($V$22,T532)),"WINCOMNAMDINH",IF(ISNUMBER(SEARCH($V$23,T532)),"WINCOMLANGSON",IF(ISNUMBER(SEARCH($V$24,T532)),"WINCOMTHANHHOA",IF(ISNUMBER(SEARCH($V$25,T532)),"WINCOMYENBAI",IF(ISNUMBER(SEARCH($V$26,T532)),"WINCOMTUYENQUANG",IF(ISNUMBER(SEARCH($V$27,T532)),"WINCOMHUE",IF(ISNUMBER(SEARCH($V$28,T532)),"WINCOMQUANGNAM",IF(ISNUMBER(SEARCH($V$29,T532)),"WINCOMVINHPHUC",IF(ISNUMBER(SEARCH($V$30,T532)),"WINCOMHAGIANG",IF(ISNUMBER(SEARCH($V$31,T532)),"WINCOMNINHBINH",IF(ISNUMBER(SEARCH($V$32,T532)),"WINCOMTRAVINH",IF(ISNUMBER(SEARCH($V$33,T532)),"WINCOMCANTHO",IF(ISNUMBER(SEARCH($V$34,T532)),"WINCOMBENTRE",IF(ISNUMBER(SEARCH($V$35,T532)),"WINCOMCAMAU",IF(ISNUMBER(SEARCH($V$36,T532)),"WINCOMANGIANG",IF(ISNUMBER(SEARCH($V$37,T532)),"WINCOMNINHTHUAN",IF(ISNUMBER(SEARCH($V$38,T532)),"WINCOMTHAIBINH",IF(ISNUMBER(SEARCH($V$39,T532)),"WINCOMGIALAI",IF(ISNUMBER(SEARCH($V$40,T532)),"WINCOMHOABINH",IF(ISNUMBER(SEARCH($V$41,T532)),"WINCOMQUANGNGAI",IF(ISNUMBER(SEARCH($V$42,T532)),"WINCOMBINHTHUAN",IF(ISNUMBER(SEARCH($V$43,T532)),"WINCOMDAKLAK",IF(ISNUMBER(SEARCH($V$44,T532)),"WINCOMSOCTRANG",IF(ISNUMBER(SEARCH($V$45,T532)),"WINCOMSONLA",IF(ISNUMBER(SEARCH($V$46,T532)),"WINCOMKONTUM",IF(ISNUMBER(SEARCH($V$47,T532)),"WINCOMPHUYEN",IF(ISNUMBER(SEARCH($V$48,T532)),"WINCOMQUANGTRI",IF(ISNUMBER(SEARCH($V$49,T532)),"WINCOMBINHDINH",IF(ISNUMBER(SEARCH($V$50,T532)),"WINCOMCAOBANG",IF(ISNUMBER(SEARCH($V$51,T532)),"WINCOMQUANGBINH",IF(ISNUMBER(SEARCH($V$52,T532)),"WINCOMLAMDONG",IF(ISNUMBER(SEARCH($V$53,T532)),"WINCOMVINHLONG",IF(ISNUMBER(SEARCH($V$54,T532)),"WINCOMDONGTHAP",IF(ISNUMBER(SEARCH($V$55,T532)),"WINCOMTIENGIANG",IF(ISNUMBER(SEARCH($V$56,T532)),"WINCOMQUANGNINH",0))))))))))))))))))))))))))))))))))))))))))))))))))))))</f>
        <v>WINCOMHANOI</v>
      </c>
    </row>
    <row r="533" spans="1:25" x14ac:dyDescent="0.2">
      <c r="A533" t="s">
        <v>0</v>
      </c>
      <c r="B533" t="s">
        <v>991</v>
      </c>
      <c r="C533" t="s">
        <v>2</v>
      </c>
      <c r="D533" t="s">
        <v>45</v>
      </c>
      <c r="E533" t="s">
        <v>4</v>
      </c>
      <c r="F533" s="5">
        <f t="shared" si="33"/>
        <v>3</v>
      </c>
      <c r="G533" s="2">
        <v>263361</v>
      </c>
      <c r="H533" s="2">
        <v>289697.10000000003</v>
      </c>
      <c r="I533" t="s">
        <v>5</v>
      </c>
      <c r="J533" t="s">
        <v>46</v>
      </c>
      <c r="K533" t="str">
        <f t="shared" si="34"/>
        <v>Bắp bò muối gói 200g</v>
      </c>
      <c r="L533" s="8" t="str">
        <f>VLOOKUP(K533,'[1]Mã Misa'!$B$2:$D$74,2,0)</f>
        <v>Bắp bò muối 200g</v>
      </c>
      <c r="M533" s="8" t="str">
        <f>VLOOKUP(L533,'[1]Mã Misa'!$C$2:$D$74,2,0)</f>
        <v>BBM200</v>
      </c>
      <c r="N533" s="2">
        <v>87787</v>
      </c>
      <c r="O533" t="s">
        <v>992</v>
      </c>
      <c r="P533" s="8" t="str">
        <f t="shared" si="35"/>
        <v>0003914</v>
      </c>
      <c r="Q533" s="8" t="e">
        <f t="array" ref="Q533">IF(VLOOKUP(P533,$AA$1:$AC$32,1,0)&lt;&gt;0,(P533&amp;"A"),0)</f>
        <v>#N/A</v>
      </c>
      <c r="R533" s="12">
        <v>44508</v>
      </c>
      <c r="S533" t="s">
        <v>993</v>
      </c>
      <c r="T533" s="8" t="str">
        <f t="shared" si="36"/>
        <v>VM+ KHA 69</v>
      </c>
      <c r="U533" t="s">
        <v>6268</v>
      </c>
      <c r="Y533" t="str">
        <f t="array" ref="Y533">IF(ISNUMBER(SEARCH($V$3,T533)),"WINCOMHANOI",IF(ISNUMBER(SEARCH($V$4,T533)),"WINCOMHOCHIMINH",IF(ISNUMBER(SEARCH($V$5,T533)),"WINCOMDANANG",IF(ISNUMBER(SEARCH($V$6,T533)),"WINCOMHAIDUONG",IF(ISNUMBER(SEARCH($V$7,T533)),"WINCOMQUANGNINH",IF(ISNUMBER(SEARCH($V$8,T533)),"WINCOMHAIPHONG",IF(ISNUMBER(SEARCH($V$9,T533)),"WINCOMBACGIANG",IF(ISNUMBER(SEARCH($V$10,T533)),"WINCOMBACNINH",IF(ISNUMBER(SEARCH($V$11,T533)),"WINCOMPHUTHO",IF(ISNUMBER(SEARCH($V$12,T533)),"WINCOMHATINH",IF(ISNUMBER(SEARCH($V$13,T533)),"WINCOMTHAINGUYEN",IF(ISNUMBER(SEARCH($V$14,T533)),"WINCOMKHANHHOA",IF(ISNUMBER(SEARCH($V$15,T533)),"WINCOMHUNGYEN",IF(ISNUMBER(SEARCH($V$16,T533)),"WINCOMNGHEAN",IF(ISNUMBER(SEARCH($V$17,T533)),"WINCOMLAOCAI",IF(ISNUMBER(SEARCH($V$18,T533)),"WINCOMVUNGTAU",IF(ISNUMBER(SEARCH($V$19,T533)),"WINCOMBINHDUONG",IF(ISNUMBER(SEARCH($V$20,T533)),"WINCOMKIENGIANG",IF(ISNUMBER(SEARCH($V$21,T533)),"WINCOMHANAM",IF(ISNUMBER(SEARCH($V$22,T533)),"WINCOMNAMDINH",IF(ISNUMBER(SEARCH($V$23,T533)),"WINCOMLANGSON",IF(ISNUMBER(SEARCH($V$24,T533)),"WINCOMTHANHHOA",IF(ISNUMBER(SEARCH($V$25,T533)),"WINCOMYENBAI",IF(ISNUMBER(SEARCH($V$26,T533)),"WINCOMTUYENQUANG",IF(ISNUMBER(SEARCH($V$27,T533)),"WINCOMHUE",IF(ISNUMBER(SEARCH($V$28,T533)),"WINCOMQUANGNAM",IF(ISNUMBER(SEARCH($V$29,T533)),"WINCOMVINHPHUC",IF(ISNUMBER(SEARCH($V$30,T533)),"WINCOMHAGIANG",IF(ISNUMBER(SEARCH($V$31,T533)),"WINCOMNINHBINH",IF(ISNUMBER(SEARCH($V$32,T533)),"WINCOMTRAVINH",IF(ISNUMBER(SEARCH($V$33,T533)),"WINCOMCANTHO",IF(ISNUMBER(SEARCH($V$34,T533)),"WINCOMBENTRE",IF(ISNUMBER(SEARCH($V$35,T533)),"WINCOMCAMAU",IF(ISNUMBER(SEARCH($V$36,T533)),"WINCOMANGIANG",IF(ISNUMBER(SEARCH($V$37,T533)),"WINCOMNINHTHUAN",IF(ISNUMBER(SEARCH($V$38,T533)),"WINCOMTHAIBINH",IF(ISNUMBER(SEARCH($V$39,T533)),"WINCOMGIALAI",IF(ISNUMBER(SEARCH($V$40,T533)),"WINCOMHOABINH",IF(ISNUMBER(SEARCH($V$41,T533)),"WINCOMQUANGNGAI",IF(ISNUMBER(SEARCH($V$42,T533)),"WINCOMBINHTHUAN",IF(ISNUMBER(SEARCH($V$43,T533)),"WINCOMDAKLAK",IF(ISNUMBER(SEARCH($V$44,T533)),"WINCOMSOCTRANG",IF(ISNUMBER(SEARCH($V$45,T533)),"WINCOMSONLA",IF(ISNUMBER(SEARCH($V$46,T533)),"WINCOMKONTUM",IF(ISNUMBER(SEARCH($V$47,T533)),"WINCOMPHUYEN",IF(ISNUMBER(SEARCH($V$48,T533)),"WINCOMQUANGTRI",IF(ISNUMBER(SEARCH($V$49,T533)),"WINCOMBINHDINH",IF(ISNUMBER(SEARCH($V$50,T533)),"WINCOMCAOBANG",IF(ISNUMBER(SEARCH($V$51,T533)),"WINCOMQUANGBINH",IF(ISNUMBER(SEARCH($V$52,T533)),"WINCOMLAMDONG",IF(ISNUMBER(SEARCH($V$53,T533)),"WINCOMVINHLONG",IF(ISNUMBER(SEARCH($V$54,T533)),"WINCOMDONGTHAP",IF(ISNUMBER(SEARCH($V$55,T533)),"WINCOMTIENGIANG",IF(ISNUMBER(SEARCH($V$56,T533)),"WINCOMQUANGNINH",0))))))))))))))))))))))))))))))))))))))))))))))))))))))</f>
        <v>WINCOMKHANHHOA</v>
      </c>
    </row>
    <row r="534" spans="1:25" x14ac:dyDescent="0.2">
      <c r="A534" t="s">
        <v>0</v>
      </c>
      <c r="B534" t="s">
        <v>991</v>
      </c>
      <c r="C534" t="s">
        <v>31</v>
      </c>
      <c r="D534" t="s">
        <v>123</v>
      </c>
      <c r="E534" t="s">
        <v>4</v>
      </c>
      <c r="F534" s="5">
        <f t="shared" si="33"/>
        <v>11</v>
      </c>
      <c r="G534" s="2">
        <v>611545</v>
      </c>
      <c r="H534" s="2">
        <v>672699.5</v>
      </c>
      <c r="I534" t="s">
        <v>5</v>
      </c>
      <c r="J534" t="s">
        <v>124</v>
      </c>
      <c r="K534" t="str">
        <f t="shared" si="34"/>
        <v>Tai heo muối gói 200g</v>
      </c>
      <c r="L534" s="8" t="str">
        <f>VLOOKUP(K534,'[1]Mã Misa'!$B$2:$D$74,2,0)</f>
        <v>Tai heo muối 200g</v>
      </c>
      <c r="M534" s="8" t="str">
        <f>VLOOKUP(L534,'[1]Mã Misa'!$C$2:$D$74,2,0)</f>
        <v>TH200</v>
      </c>
      <c r="N534" s="2">
        <v>55595</v>
      </c>
      <c r="O534" t="s">
        <v>992</v>
      </c>
      <c r="P534" s="8" t="str">
        <f t="shared" si="35"/>
        <v>0003914</v>
      </c>
      <c r="Q534" s="8" t="e">
        <f t="array" ref="Q534">IF(VLOOKUP(P534,$AA$1:$AC$32,1,0)&lt;&gt;0,(P534&amp;"A"),0)</f>
        <v>#N/A</v>
      </c>
      <c r="R534" s="12">
        <v>44508</v>
      </c>
      <c r="S534" t="s">
        <v>993</v>
      </c>
      <c r="T534" s="8" t="str">
        <f t="shared" si="36"/>
        <v>VM+ KHA 69</v>
      </c>
      <c r="U534" t="s">
        <v>6268</v>
      </c>
      <c r="Y534" t="str">
        <f t="array" ref="Y534">IF(ISNUMBER(SEARCH($V$3,T534)),"WINCOMHANOI",IF(ISNUMBER(SEARCH($V$4,T534)),"WINCOMHOCHIMINH",IF(ISNUMBER(SEARCH($V$5,T534)),"WINCOMDANANG",IF(ISNUMBER(SEARCH($V$6,T534)),"WINCOMHAIDUONG",IF(ISNUMBER(SEARCH($V$7,T534)),"WINCOMQUANGNINH",IF(ISNUMBER(SEARCH($V$8,T534)),"WINCOMHAIPHONG",IF(ISNUMBER(SEARCH($V$9,T534)),"WINCOMBACGIANG",IF(ISNUMBER(SEARCH($V$10,T534)),"WINCOMBACNINH",IF(ISNUMBER(SEARCH($V$11,T534)),"WINCOMPHUTHO",IF(ISNUMBER(SEARCH($V$12,T534)),"WINCOMHATINH",IF(ISNUMBER(SEARCH($V$13,T534)),"WINCOMTHAINGUYEN",IF(ISNUMBER(SEARCH($V$14,T534)),"WINCOMKHANHHOA",IF(ISNUMBER(SEARCH($V$15,T534)),"WINCOMHUNGYEN",IF(ISNUMBER(SEARCH($V$16,T534)),"WINCOMNGHEAN",IF(ISNUMBER(SEARCH($V$17,T534)),"WINCOMLAOCAI",IF(ISNUMBER(SEARCH($V$18,T534)),"WINCOMVUNGTAU",IF(ISNUMBER(SEARCH($V$19,T534)),"WINCOMBINHDUONG",IF(ISNUMBER(SEARCH($V$20,T534)),"WINCOMKIENGIANG",IF(ISNUMBER(SEARCH($V$21,T534)),"WINCOMHANAM",IF(ISNUMBER(SEARCH($V$22,T534)),"WINCOMNAMDINH",IF(ISNUMBER(SEARCH($V$23,T534)),"WINCOMLANGSON",IF(ISNUMBER(SEARCH($V$24,T534)),"WINCOMTHANHHOA",IF(ISNUMBER(SEARCH($V$25,T534)),"WINCOMYENBAI",IF(ISNUMBER(SEARCH($V$26,T534)),"WINCOMTUYENQUANG",IF(ISNUMBER(SEARCH($V$27,T534)),"WINCOMHUE",IF(ISNUMBER(SEARCH($V$28,T534)),"WINCOMQUANGNAM",IF(ISNUMBER(SEARCH($V$29,T534)),"WINCOMVINHPHUC",IF(ISNUMBER(SEARCH($V$30,T534)),"WINCOMHAGIANG",IF(ISNUMBER(SEARCH($V$31,T534)),"WINCOMNINHBINH",IF(ISNUMBER(SEARCH($V$32,T534)),"WINCOMTRAVINH",IF(ISNUMBER(SEARCH($V$33,T534)),"WINCOMCANTHO",IF(ISNUMBER(SEARCH($V$34,T534)),"WINCOMBENTRE",IF(ISNUMBER(SEARCH($V$35,T534)),"WINCOMCAMAU",IF(ISNUMBER(SEARCH($V$36,T534)),"WINCOMANGIANG",IF(ISNUMBER(SEARCH($V$37,T534)),"WINCOMNINHTHUAN",IF(ISNUMBER(SEARCH($V$38,T534)),"WINCOMTHAIBINH",IF(ISNUMBER(SEARCH($V$39,T534)),"WINCOMGIALAI",IF(ISNUMBER(SEARCH($V$40,T534)),"WINCOMHOABINH",IF(ISNUMBER(SEARCH($V$41,T534)),"WINCOMQUANGNGAI",IF(ISNUMBER(SEARCH($V$42,T534)),"WINCOMBINHTHUAN",IF(ISNUMBER(SEARCH($V$43,T534)),"WINCOMDAKLAK",IF(ISNUMBER(SEARCH($V$44,T534)),"WINCOMSOCTRANG",IF(ISNUMBER(SEARCH($V$45,T534)),"WINCOMSONLA",IF(ISNUMBER(SEARCH($V$46,T534)),"WINCOMKONTUM",IF(ISNUMBER(SEARCH($V$47,T534)),"WINCOMPHUYEN",IF(ISNUMBER(SEARCH($V$48,T534)),"WINCOMQUANGTRI",IF(ISNUMBER(SEARCH($V$49,T534)),"WINCOMBINHDINH",IF(ISNUMBER(SEARCH($V$50,T534)),"WINCOMCAOBANG",IF(ISNUMBER(SEARCH($V$51,T534)),"WINCOMQUANGBINH",IF(ISNUMBER(SEARCH($V$52,T534)),"WINCOMLAMDONG",IF(ISNUMBER(SEARCH($V$53,T534)),"WINCOMVINHLONG",IF(ISNUMBER(SEARCH($V$54,T534)),"WINCOMDONGTHAP",IF(ISNUMBER(SEARCH($V$55,T534)),"WINCOMTIENGIANG",IF(ISNUMBER(SEARCH($V$56,T534)),"WINCOMQUANGNINH",0))))))))))))))))))))))))))))))))))))))))))))))))))))))</f>
        <v>WINCOMKHANHHOA</v>
      </c>
    </row>
    <row r="535" spans="1:25" x14ac:dyDescent="0.2">
      <c r="A535" t="s">
        <v>0</v>
      </c>
      <c r="B535" t="s">
        <v>994</v>
      </c>
      <c r="C535" t="s">
        <v>2</v>
      </c>
      <c r="D535" t="s">
        <v>3</v>
      </c>
      <c r="E535" t="s">
        <v>4</v>
      </c>
      <c r="F535" s="5">
        <f t="shared" si="33"/>
        <v>1</v>
      </c>
      <c r="G535" s="2">
        <v>88846</v>
      </c>
      <c r="H535" s="2">
        <v>97730.6</v>
      </c>
      <c r="I535" t="s">
        <v>5</v>
      </c>
      <c r="J535" t="s">
        <v>6</v>
      </c>
      <c r="K535" t="str">
        <f t="shared" si="34"/>
        <v>Gà muối gói 500g</v>
      </c>
      <c r="L535" s="8" t="str">
        <f>VLOOKUP(K535,'[1]Mã Misa'!$B$2:$D$74,2,0)</f>
        <v>Gà muối 500g</v>
      </c>
      <c r="M535" s="8" t="str">
        <f>VLOOKUP(L535,'[1]Mã Misa'!$C$2:$D$74,2,0)</f>
        <v>GM500</v>
      </c>
      <c r="N535" s="2">
        <v>88846</v>
      </c>
      <c r="O535" t="s">
        <v>995</v>
      </c>
      <c r="P535" s="8" t="str">
        <f t="shared" si="35"/>
        <v>0000566</v>
      </c>
      <c r="Q535" s="8" t="e">
        <f t="array" ref="Q535">IF(VLOOKUP(P535,$AA$1:$AC$32,1,0)&lt;&gt;0,(P535&amp;"A"),0)</f>
        <v>#N/A</v>
      </c>
      <c r="R535" s="12">
        <v>44508</v>
      </c>
      <c r="S535" t="s">
        <v>996</v>
      </c>
      <c r="T535" s="8" t="str">
        <f t="shared" si="36"/>
        <v>VM+ VPC Bắ</v>
      </c>
      <c r="U535" t="s">
        <v>6269</v>
      </c>
      <c r="Y535" t="str">
        <f t="array" ref="Y535">IF(ISNUMBER(SEARCH($V$3,T535)),"WINCOMHANOI",IF(ISNUMBER(SEARCH($V$4,T535)),"WINCOMHOCHIMINH",IF(ISNUMBER(SEARCH($V$5,T535)),"WINCOMDANANG",IF(ISNUMBER(SEARCH($V$6,T535)),"WINCOMHAIDUONG",IF(ISNUMBER(SEARCH($V$7,T535)),"WINCOMQUANGNINH",IF(ISNUMBER(SEARCH($V$8,T535)),"WINCOMHAIPHONG",IF(ISNUMBER(SEARCH($V$9,T535)),"WINCOMBACGIANG",IF(ISNUMBER(SEARCH($V$10,T535)),"WINCOMBACNINH",IF(ISNUMBER(SEARCH($V$11,T535)),"WINCOMPHUTHO",IF(ISNUMBER(SEARCH($V$12,T535)),"WINCOMHATINH",IF(ISNUMBER(SEARCH($V$13,T535)),"WINCOMTHAINGUYEN",IF(ISNUMBER(SEARCH($V$14,T535)),"WINCOMKHANHHOA",IF(ISNUMBER(SEARCH($V$15,T535)),"WINCOMHUNGYEN",IF(ISNUMBER(SEARCH($V$16,T535)),"WINCOMNGHEAN",IF(ISNUMBER(SEARCH($V$17,T535)),"WINCOMLAOCAI",IF(ISNUMBER(SEARCH($V$18,T535)),"WINCOMVUNGTAU",IF(ISNUMBER(SEARCH($V$19,T535)),"WINCOMBINHDUONG",IF(ISNUMBER(SEARCH($V$20,T535)),"WINCOMKIENGIANG",IF(ISNUMBER(SEARCH($V$21,T535)),"WINCOMHANAM",IF(ISNUMBER(SEARCH($V$22,T535)),"WINCOMNAMDINH",IF(ISNUMBER(SEARCH($V$23,T535)),"WINCOMLANGSON",IF(ISNUMBER(SEARCH($V$24,T535)),"WINCOMTHANHHOA",IF(ISNUMBER(SEARCH($V$25,T535)),"WINCOMYENBAI",IF(ISNUMBER(SEARCH($V$26,T535)),"WINCOMTUYENQUANG",IF(ISNUMBER(SEARCH($V$27,T535)),"WINCOMHUE",IF(ISNUMBER(SEARCH($V$28,T535)),"WINCOMQUANGNAM",IF(ISNUMBER(SEARCH($V$29,T535)),"WINCOMVINHPHUC",IF(ISNUMBER(SEARCH($V$30,T535)),"WINCOMHAGIANG",IF(ISNUMBER(SEARCH($V$31,T535)),"WINCOMNINHBINH",IF(ISNUMBER(SEARCH($V$32,T535)),"WINCOMTRAVINH",IF(ISNUMBER(SEARCH($V$33,T535)),"WINCOMCANTHO",IF(ISNUMBER(SEARCH($V$34,T535)),"WINCOMBENTRE",IF(ISNUMBER(SEARCH($V$35,T535)),"WINCOMCAMAU",IF(ISNUMBER(SEARCH($V$36,T535)),"WINCOMANGIANG",IF(ISNUMBER(SEARCH($V$37,T535)),"WINCOMNINHTHUAN",IF(ISNUMBER(SEARCH($V$38,T535)),"WINCOMTHAIBINH",IF(ISNUMBER(SEARCH($V$39,T535)),"WINCOMGIALAI",IF(ISNUMBER(SEARCH($V$40,T535)),"WINCOMHOABINH",IF(ISNUMBER(SEARCH($V$41,T535)),"WINCOMQUANGNGAI",IF(ISNUMBER(SEARCH($V$42,T535)),"WINCOMBINHTHUAN",IF(ISNUMBER(SEARCH($V$43,T535)),"WINCOMDAKLAK",IF(ISNUMBER(SEARCH($V$44,T535)),"WINCOMSOCTRANG",IF(ISNUMBER(SEARCH($V$45,T535)),"WINCOMSONLA",IF(ISNUMBER(SEARCH($V$46,T535)),"WINCOMKONTUM",IF(ISNUMBER(SEARCH($V$47,T535)),"WINCOMPHUYEN",IF(ISNUMBER(SEARCH($V$48,T535)),"WINCOMQUANGTRI",IF(ISNUMBER(SEARCH($V$49,T535)),"WINCOMBINHDINH",IF(ISNUMBER(SEARCH($V$50,T535)),"WINCOMCAOBANG",IF(ISNUMBER(SEARCH($V$51,T535)),"WINCOMQUANGBINH",IF(ISNUMBER(SEARCH($V$52,T535)),"WINCOMLAMDONG",IF(ISNUMBER(SEARCH($V$53,T535)),"WINCOMVINHLONG",IF(ISNUMBER(SEARCH($V$54,T535)),"WINCOMDONGTHAP",IF(ISNUMBER(SEARCH($V$55,T535)),"WINCOMTIENGIANG",IF(ISNUMBER(SEARCH($V$56,T535)),"WINCOMQUANGNINH",0))))))))))))))))))))))))))))))))))))))))))))))))))))))</f>
        <v>WINCOMVINHPHUC</v>
      </c>
    </row>
    <row r="536" spans="1:25" x14ac:dyDescent="0.2">
      <c r="A536" t="s">
        <v>0</v>
      </c>
      <c r="B536" t="s">
        <v>997</v>
      </c>
      <c r="C536" t="s">
        <v>2</v>
      </c>
      <c r="D536" t="s">
        <v>45</v>
      </c>
      <c r="E536" t="s">
        <v>4</v>
      </c>
      <c r="F536" s="5">
        <f t="shared" si="33"/>
        <v>1</v>
      </c>
      <c r="G536" s="2">
        <v>87787</v>
      </c>
      <c r="H536" s="2">
        <v>96565.700000000012</v>
      </c>
      <c r="I536" t="s">
        <v>5</v>
      </c>
      <c r="J536" t="s">
        <v>46</v>
      </c>
      <c r="K536" t="str">
        <f t="shared" si="34"/>
        <v>Bắp bò muối gói 200g</v>
      </c>
      <c r="L536" s="8" t="str">
        <f>VLOOKUP(K536,'[1]Mã Misa'!$B$2:$D$74,2,0)</f>
        <v>Bắp bò muối 200g</v>
      </c>
      <c r="M536" s="8" t="str">
        <f>VLOOKUP(L536,'[1]Mã Misa'!$C$2:$D$74,2,0)</f>
        <v>BBM200</v>
      </c>
      <c r="N536" s="2">
        <v>87787</v>
      </c>
      <c r="O536" t="s">
        <v>998</v>
      </c>
      <c r="P536" s="8" t="str">
        <f t="shared" si="35"/>
        <v>0137401</v>
      </c>
      <c r="Q536" s="8" t="e">
        <f t="array" ref="Q536">IF(VLOOKUP(P536,$AA$1:$AC$32,1,0)&lt;&gt;0,(P536&amp;"A"),0)</f>
        <v>#N/A</v>
      </c>
      <c r="R536" s="12">
        <v>44508</v>
      </c>
      <c r="S536" t="s">
        <v>999</v>
      </c>
      <c r="T536" s="8" t="str">
        <f t="shared" si="36"/>
        <v>VM+ HNI N0</v>
      </c>
      <c r="U536" t="s">
        <v>6270</v>
      </c>
      <c r="Y536" t="str">
        <f t="array" ref="Y536">IF(ISNUMBER(SEARCH($V$3,T536)),"WINCOMHANOI",IF(ISNUMBER(SEARCH($V$4,T536)),"WINCOMHOCHIMINH",IF(ISNUMBER(SEARCH($V$5,T536)),"WINCOMDANANG",IF(ISNUMBER(SEARCH($V$6,T536)),"WINCOMHAIDUONG",IF(ISNUMBER(SEARCH($V$7,T536)),"WINCOMQUANGNINH",IF(ISNUMBER(SEARCH($V$8,T536)),"WINCOMHAIPHONG",IF(ISNUMBER(SEARCH($V$9,T536)),"WINCOMBACGIANG",IF(ISNUMBER(SEARCH($V$10,T536)),"WINCOMBACNINH",IF(ISNUMBER(SEARCH($V$11,T536)),"WINCOMPHUTHO",IF(ISNUMBER(SEARCH($V$12,T536)),"WINCOMHATINH",IF(ISNUMBER(SEARCH($V$13,T536)),"WINCOMTHAINGUYEN",IF(ISNUMBER(SEARCH($V$14,T536)),"WINCOMKHANHHOA",IF(ISNUMBER(SEARCH($V$15,T536)),"WINCOMHUNGYEN",IF(ISNUMBER(SEARCH($V$16,T536)),"WINCOMNGHEAN",IF(ISNUMBER(SEARCH($V$17,T536)),"WINCOMLAOCAI",IF(ISNUMBER(SEARCH($V$18,T536)),"WINCOMVUNGTAU",IF(ISNUMBER(SEARCH($V$19,T536)),"WINCOMBINHDUONG",IF(ISNUMBER(SEARCH($V$20,T536)),"WINCOMKIENGIANG",IF(ISNUMBER(SEARCH($V$21,T536)),"WINCOMHANAM",IF(ISNUMBER(SEARCH($V$22,T536)),"WINCOMNAMDINH",IF(ISNUMBER(SEARCH($V$23,T536)),"WINCOMLANGSON",IF(ISNUMBER(SEARCH($V$24,T536)),"WINCOMTHANHHOA",IF(ISNUMBER(SEARCH($V$25,T536)),"WINCOMYENBAI",IF(ISNUMBER(SEARCH($V$26,T536)),"WINCOMTUYENQUANG",IF(ISNUMBER(SEARCH($V$27,T536)),"WINCOMHUE",IF(ISNUMBER(SEARCH($V$28,T536)),"WINCOMQUANGNAM",IF(ISNUMBER(SEARCH($V$29,T536)),"WINCOMVINHPHUC",IF(ISNUMBER(SEARCH($V$30,T536)),"WINCOMHAGIANG",IF(ISNUMBER(SEARCH($V$31,T536)),"WINCOMNINHBINH",IF(ISNUMBER(SEARCH($V$32,T536)),"WINCOMTRAVINH",IF(ISNUMBER(SEARCH($V$33,T536)),"WINCOMCANTHO",IF(ISNUMBER(SEARCH($V$34,T536)),"WINCOMBENTRE",IF(ISNUMBER(SEARCH($V$35,T536)),"WINCOMCAMAU",IF(ISNUMBER(SEARCH($V$36,T536)),"WINCOMANGIANG",IF(ISNUMBER(SEARCH($V$37,T536)),"WINCOMNINHTHUAN",IF(ISNUMBER(SEARCH($V$38,T536)),"WINCOMTHAIBINH",IF(ISNUMBER(SEARCH($V$39,T536)),"WINCOMGIALAI",IF(ISNUMBER(SEARCH($V$40,T536)),"WINCOMHOABINH",IF(ISNUMBER(SEARCH($V$41,T536)),"WINCOMQUANGNGAI",IF(ISNUMBER(SEARCH($V$42,T536)),"WINCOMBINHTHUAN",IF(ISNUMBER(SEARCH($V$43,T536)),"WINCOMDAKLAK",IF(ISNUMBER(SEARCH($V$44,T536)),"WINCOMSOCTRANG",IF(ISNUMBER(SEARCH($V$45,T536)),"WINCOMSONLA",IF(ISNUMBER(SEARCH($V$46,T536)),"WINCOMKONTUM",IF(ISNUMBER(SEARCH($V$47,T536)),"WINCOMPHUYEN",IF(ISNUMBER(SEARCH($V$48,T536)),"WINCOMQUANGTRI",IF(ISNUMBER(SEARCH($V$49,T536)),"WINCOMBINHDINH",IF(ISNUMBER(SEARCH($V$50,T536)),"WINCOMCAOBANG",IF(ISNUMBER(SEARCH($V$51,T536)),"WINCOMQUANGBINH",IF(ISNUMBER(SEARCH($V$52,T536)),"WINCOMLAMDONG",IF(ISNUMBER(SEARCH($V$53,T536)),"WINCOMVINHLONG",IF(ISNUMBER(SEARCH($V$54,T536)),"WINCOMDONGTHAP",IF(ISNUMBER(SEARCH($V$55,T536)),"WINCOMTIENGIANG",IF(ISNUMBER(SEARCH($V$56,T536)),"WINCOMQUANGNINH",0))))))))))))))))))))))))))))))))))))))))))))))))))))))</f>
        <v>WINCOMHANOI</v>
      </c>
    </row>
    <row r="537" spans="1:25" x14ac:dyDescent="0.2">
      <c r="A537" t="s">
        <v>0</v>
      </c>
      <c r="B537" t="s">
        <v>997</v>
      </c>
      <c r="C537" t="s">
        <v>31</v>
      </c>
      <c r="D537" t="s">
        <v>62</v>
      </c>
      <c r="E537" t="s">
        <v>4</v>
      </c>
      <c r="F537" s="5">
        <f t="shared" si="33"/>
        <v>1</v>
      </c>
      <c r="G537" s="2">
        <v>105400</v>
      </c>
      <c r="H537" s="2">
        <v>115940.00000000001</v>
      </c>
      <c r="I537" t="s">
        <v>5</v>
      </c>
      <c r="J537" t="s">
        <v>63</v>
      </c>
      <c r="K537" t="str">
        <f t="shared" si="34"/>
        <v>_Đùi gà sốt cay 500g</v>
      </c>
      <c r="L537" s="8" t="str">
        <f>VLOOKUP(K537,'[1]Mã Misa'!$B$2:$D$74,2,0)</f>
        <v>Đùi gà sốt cay 500g</v>
      </c>
      <c r="M537" s="8" t="str">
        <f>VLOOKUP(L537,'[1]Mã Misa'!$C$2:$D$74,2,0)</f>
        <v>DGSC500</v>
      </c>
      <c r="N537" s="2">
        <v>105400</v>
      </c>
      <c r="O537" t="s">
        <v>998</v>
      </c>
      <c r="P537" s="8" t="str">
        <f t="shared" si="35"/>
        <v>0137401</v>
      </c>
      <c r="Q537" s="8" t="e">
        <f t="array" ref="Q537">IF(VLOOKUP(P537,$AA$1:$AC$32,1,0)&lt;&gt;0,(P537&amp;"A"),0)</f>
        <v>#N/A</v>
      </c>
      <c r="R537" s="12">
        <v>44508</v>
      </c>
      <c r="S537" t="s">
        <v>999</v>
      </c>
      <c r="T537" s="8" t="str">
        <f t="shared" si="36"/>
        <v>VM+ HNI N0</v>
      </c>
      <c r="U537" t="s">
        <v>6270</v>
      </c>
      <c r="Y537" t="str">
        <f t="array" ref="Y537">IF(ISNUMBER(SEARCH($V$3,T537)),"WINCOMHANOI",IF(ISNUMBER(SEARCH($V$4,T537)),"WINCOMHOCHIMINH",IF(ISNUMBER(SEARCH($V$5,T537)),"WINCOMDANANG",IF(ISNUMBER(SEARCH($V$6,T537)),"WINCOMHAIDUONG",IF(ISNUMBER(SEARCH($V$7,T537)),"WINCOMQUANGNINH",IF(ISNUMBER(SEARCH($V$8,T537)),"WINCOMHAIPHONG",IF(ISNUMBER(SEARCH($V$9,T537)),"WINCOMBACGIANG",IF(ISNUMBER(SEARCH($V$10,T537)),"WINCOMBACNINH",IF(ISNUMBER(SEARCH($V$11,T537)),"WINCOMPHUTHO",IF(ISNUMBER(SEARCH($V$12,T537)),"WINCOMHATINH",IF(ISNUMBER(SEARCH($V$13,T537)),"WINCOMTHAINGUYEN",IF(ISNUMBER(SEARCH($V$14,T537)),"WINCOMKHANHHOA",IF(ISNUMBER(SEARCH($V$15,T537)),"WINCOMHUNGYEN",IF(ISNUMBER(SEARCH($V$16,T537)),"WINCOMNGHEAN",IF(ISNUMBER(SEARCH($V$17,T537)),"WINCOMLAOCAI",IF(ISNUMBER(SEARCH($V$18,T537)),"WINCOMVUNGTAU",IF(ISNUMBER(SEARCH($V$19,T537)),"WINCOMBINHDUONG",IF(ISNUMBER(SEARCH($V$20,T537)),"WINCOMKIENGIANG",IF(ISNUMBER(SEARCH($V$21,T537)),"WINCOMHANAM",IF(ISNUMBER(SEARCH($V$22,T537)),"WINCOMNAMDINH",IF(ISNUMBER(SEARCH($V$23,T537)),"WINCOMLANGSON",IF(ISNUMBER(SEARCH($V$24,T537)),"WINCOMTHANHHOA",IF(ISNUMBER(SEARCH($V$25,T537)),"WINCOMYENBAI",IF(ISNUMBER(SEARCH($V$26,T537)),"WINCOMTUYENQUANG",IF(ISNUMBER(SEARCH($V$27,T537)),"WINCOMHUE",IF(ISNUMBER(SEARCH($V$28,T537)),"WINCOMQUANGNAM",IF(ISNUMBER(SEARCH($V$29,T537)),"WINCOMVINHPHUC",IF(ISNUMBER(SEARCH($V$30,T537)),"WINCOMHAGIANG",IF(ISNUMBER(SEARCH($V$31,T537)),"WINCOMNINHBINH",IF(ISNUMBER(SEARCH($V$32,T537)),"WINCOMTRAVINH",IF(ISNUMBER(SEARCH($V$33,T537)),"WINCOMCANTHO",IF(ISNUMBER(SEARCH($V$34,T537)),"WINCOMBENTRE",IF(ISNUMBER(SEARCH($V$35,T537)),"WINCOMCAMAU",IF(ISNUMBER(SEARCH($V$36,T537)),"WINCOMANGIANG",IF(ISNUMBER(SEARCH($V$37,T537)),"WINCOMNINHTHUAN",IF(ISNUMBER(SEARCH($V$38,T537)),"WINCOMTHAIBINH",IF(ISNUMBER(SEARCH($V$39,T537)),"WINCOMGIALAI",IF(ISNUMBER(SEARCH($V$40,T537)),"WINCOMHOABINH",IF(ISNUMBER(SEARCH($V$41,T537)),"WINCOMQUANGNGAI",IF(ISNUMBER(SEARCH($V$42,T537)),"WINCOMBINHTHUAN",IF(ISNUMBER(SEARCH($V$43,T537)),"WINCOMDAKLAK",IF(ISNUMBER(SEARCH($V$44,T537)),"WINCOMSOCTRANG",IF(ISNUMBER(SEARCH($V$45,T537)),"WINCOMSONLA",IF(ISNUMBER(SEARCH($V$46,T537)),"WINCOMKONTUM",IF(ISNUMBER(SEARCH($V$47,T537)),"WINCOMPHUYEN",IF(ISNUMBER(SEARCH($V$48,T537)),"WINCOMQUANGTRI",IF(ISNUMBER(SEARCH($V$49,T537)),"WINCOMBINHDINH",IF(ISNUMBER(SEARCH($V$50,T537)),"WINCOMCAOBANG",IF(ISNUMBER(SEARCH($V$51,T537)),"WINCOMQUANGBINH",IF(ISNUMBER(SEARCH($V$52,T537)),"WINCOMLAMDONG",IF(ISNUMBER(SEARCH($V$53,T537)),"WINCOMVINHLONG",IF(ISNUMBER(SEARCH($V$54,T537)),"WINCOMDONGTHAP",IF(ISNUMBER(SEARCH($V$55,T537)),"WINCOMTIENGIANG",IF(ISNUMBER(SEARCH($V$56,T537)),"WINCOMQUANGNINH",0))))))))))))))))))))))))))))))))))))))))))))))))))))))</f>
        <v>WINCOMHANOI</v>
      </c>
    </row>
    <row r="538" spans="1:25" x14ac:dyDescent="0.2">
      <c r="A538" t="s">
        <v>0</v>
      </c>
      <c r="B538" t="s">
        <v>1000</v>
      </c>
      <c r="C538" t="s">
        <v>2</v>
      </c>
      <c r="D538" t="s">
        <v>45</v>
      </c>
      <c r="E538" t="s">
        <v>4</v>
      </c>
      <c r="F538" s="5">
        <f t="shared" si="33"/>
        <v>1</v>
      </c>
      <c r="G538" s="2">
        <v>87787</v>
      </c>
      <c r="H538" s="2">
        <v>96565.700000000012</v>
      </c>
      <c r="I538" t="s">
        <v>5</v>
      </c>
      <c r="J538" t="s">
        <v>46</v>
      </c>
      <c r="K538" t="str">
        <f t="shared" si="34"/>
        <v>Bắp bò muối gói 200g</v>
      </c>
      <c r="L538" s="8" t="str">
        <f>VLOOKUP(K538,'[1]Mã Misa'!$B$2:$D$74,2,0)</f>
        <v>Bắp bò muối 200g</v>
      </c>
      <c r="M538" s="8" t="str">
        <f>VLOOKUP(L538,'[1]Mã Misa'!$C$2:$D$74,2,0)</f>
        <v>BBM200</v>
      </c>
      <c r="N538" s="2">
        <v>87787</v>
      </c>
      <c r="O538" t="s">
        <v>1001</v>
      </c>
      <c r="P538" s="8" t="str">
        <f t="shared" si="35"/>
        <v>0137402</v>
      </c>
      <c r="Q538" s="8" t="e">
        <f t="array" ref="Q538">IF(VLOOKUP(P538,$AA$1:$AC$32,1,0)&lt;&gt;0,(P538&amp;"A"),0)</f>
        <v>#N/A</v>
      </c>
      <c r="R538" s="12">
        <v>44508</v>
      </c>
      <c r="S538" t="s">
        <v>1002</v>
      </c>
      <c r="T538" s="8" t="str">
        <f t="shared" si="36"/>
        <v>VM+ HNI 11</v>
      </c>
      <c r="U538" t="s">
        <v>6271</v>
      </c>
      <c r="Y538" t="str">
        <f t="array" ref="Y538">IF(ISNUMBER(SEARCH($V$3,T538)),"WINCOMHANOI",IF(ISNUMBER(SEARCH($V$4,T538)),"WINCOMHOCHIMINH",IF(ISNUMBER(SEARCH($V$5,T538)),"WINCOMDANANG",IF(ISNUMBER(SEARCH($V$6,T538)),"WINCOMHAIDUONG",IF(ISNUMBER(SEARCH($V$7,T538)),"WINCOMQUANGNINH",IF(ISNUMBER(SEARCH($V$8,T538)),"WINCOMHAIPHONG",IF(ISNUMBER(SEARCH($V$9,T538)),"WINCOMBACGIANG",IF(ISNUMBER(SEARCH($V$10,T538)),"WINCOMBACNINH",IF(ISNUMBER(SEARCH($V$11,T538)),"WINCOMPHUTHO",IF(ISNUMBER(SEARCH($V$12,T538)),"WINCOMHATINH",IF(ISNUMBER(SEARCH($V$13,T538)),"WINCOMTHAINGUYEN",IF(ISNUMBER(SEARCH($V$14,T538)),"WINCOMKHANHHOA",IF(ISNUMBER(SEARCH($V$15,T538)),"WINCOMHUNGYEN",IF(ISNUMBER(SEARCH($V$16,T538)),"WINCOMNGHEAN",IF(ISNUMBER(SEARCH($V$17,T538)),"WINCOMLAOCAI",IF(ISNUMBER(SEARCH($V$18,T538)),"WINCOMVUNGTAU",IF(ISNUMBER(SEARCH($V$19,T538)),"WINCOMBINHDUONG",IF(ISNUMBER(SEARCH($V$20,T538)),"WINCOMKIENGIANG",IF(ISNUMBER(SEARCH($V$21,T538)),"WINCOMHANAM",IF(ISNUMBER(SEARCH($V$22,T538)),"WINCOMNAMDINH",IF(ISNUMBER(SEARCH($V$23,T538)),"WINCOMLANGSON",IF(ISNUMBER(SEARCH($V$24,T538)),"WINCOMTHANHHOA",IF(ISNUMBER(SEARCH($V$25,T538)),"WINCOMYENBAI",IF(ISNUMBER(SEARCH($V$26,T538)),"WINCOMTUYENQUANG",IF(ISNUMBER(SEARCH($V$27,T538)),"WINCOMHUE",IF(ISNUMBER(SEARCH($V$28,T538)),"WINCOMQUANGNAM",IF(ISNUMBER(SEARCH($V$29,T538)),"WINCOMVINHPHUC",IF(ISNUMBER(SEARCH($V$30,T538)),"WINCOMHAGIANG",IF(ISNUMBER(SEARCH($V$31,T538)),"WINCOMNINHBINH",IF(ISNUMBER(SEARCH($V$32,T538)),"WINCOMTRAVINH",IF(ISNUMBER(SEARCH($V$33,T538)),"WINCOMCANTHO",IF(ISNUMBER(SEARCH($V$34,T538)),"WINCOMBENTRE",IF(ISNUMBER(SEARCH($V$35,T538)),"WINCOMCAMAU",IF(ISNUMBER(SEARCH($V$36,T538)),"WINCOMANGIANG",IF(ISNUMBER(SEARCH($V$37,T538)),"WINCOMNINHTHUAN",IF(ISNUMBER(SEARCH($V$38,T538)),"WINCOMTHAIBINH",IF(ISNUMBER(SEARCH($V$39,T538)),"WINCOMGIALAI",IF(ISNUMBER(SEARCH($V$40,T538)),"WINCOMHOABINH",IF(ISNUMBER(SEARCH($V$41,T538)),"WINCOMQUANGNGAI",IF(ISNUMBER(SEARCH($V$42,T538)),"WINCOMBINHTHUAN",IF(ISNUMBER(SEARCH($V$43,T538)),"WINCOMDAKLAK",IF(ISNUMBER(SEARCH($V$44,T538)),"WINCOMSOCTRANG",IF(ISNUMBER(SEARCH($V$45,T538)),"WINCOMSONLA",IF(ISNUMBER(SEARCH($V$46,T538)),"WINCOMKONTUM",IF(ISNUMBER(SEARCH($V$47,T538)),"WINCOMPHUYEN",IF(ISNUMBER(SEARCH($V$48,T538)),"WINCOMQUANGTRI",IF(ISNUMBER(SEARCH($V$49,T538)),"WINCOMBINHDINH",IF(ISNUMBER(SEARCH($V$50,T538)),"WINCOMCAOBANG",IF(ISNUMBER(SEARCH($V$51,T538)),"WINCOMQUANGBINH",IF(ISNUMBER(SEARCH($V$52,T538)),"WINCOMLAMDONG",IF(ISNUMBER(SEARCH($V$53,T538)),"WINCOMVINHLONG",IF(ISNUMBER(SEARCH($V$54,T538)),"WINCOMDONGTHAP",IF(ISNUMBER(SEARCH($V$55,T538)),"WINCOMTIENGIANG",IF(ISNUMBER(SEARCH($V$56,T538)),"WINCOMQUANGNINH",0))))))))))))))))))))))))))))))))))))))))))))))))))))))</f>
        <v>WINCOMHANOI</v>
      </c>
    </row>
    <row r="539" spans="1:25" x14ac:dyDescent="0.2">
      <c r="A539" t="s">
        <v>0</v>
      </c>
      <c r="B539" t="s">
        <v>1000</v>
      </c>
      <c r="C539" t="s">
        <v>31</v>
      </c>
      <c r="D539" t="s">
        <v>20</v>
      </c>
      <c r="E539" t="s">
        <v>4</v>
      </c>
      <c r="F539" s="5">
        <f t="shared" si="33"/>
        <v>2</v>
      </c>
      <c r="G539" s="2">
        <v>100364</v>
      </c>
      <c r="H539" s="2">
        <v>110400.40000000001</v>
      </c>
      <c r="I539" t="s">
        <v>5</v>
      </c>
      <c r="J539" t="s">
        <v>21</v>
      </c>
      <c r="K539" t="str">
        <f t="shared" si="34"/>
        <v>Giò tai lưỡi xào gói 250g</v>
      </c>
      <c r="L539" s="8" t="str">
        <f>VLOOKUP(K539,'[1]Mã Misa'!$B$2:$D$74,2,0)</f>
        <v>Giò Tai Lưỡi Xào 250g</v>
      </c>
      <c r="M539" s="8" t="str">
        <f>VLOOKUP(L539,'[1]Mã Misa'!$C$2:$D$74,2,0)</f>
        <v>GTLX250G</v>
      </c>
      <c r="N539" s="2">
        <v>50182</v>
      </c>
      <c r="O539" t="s">
        <v>1001</v>
      </c>
      <c r="P539" s="8" t="str">
        <f t="shared" si="35"/>
        <v>0137402</v>
      </c>
      <c r="Q539" s="8" t="e">
        <f t="array" ref="Q539">IF(VLOOKUP(P539,$AA$1:$AC$32,1,0)&lt;&gt;0,(P539&amp;"A"),0)</f>
        <v>#N/A</v>
      </c>
      <c r="R539" s="12">
        <v>44508</v>
      </c>
      <c r="S539" t="s">
        <v>1002</v>
      </c>
      <c r="T539" s="8" t="str">
        <f t="shared" si="36"/>
        <v>VM+ HNI 11</v>
      </c>
      <c r="U539" t="s">
        <v>6271</v>
      </c>
      <c r="Y539" t="str">
        <f t="array" ref="Y539">IF(ISNUMBER(SEARCH($V$3,T539)),"WINCOMHANOI",IF(ISNUMBER(SEARCH($V$4,T539)),"WINCOMHOCHIMINH",IF(ISNUMBER(SEARCH($V$5,T539)),"WINCOMDANANG",IF(ISNUMBER(SEARCH($V$6,T539)),"WINCOMHAIDUONG",IF(ISNUMBER(SEARCH($V$7,T539)),"WINCOMQUANGNINH",IF(ISNUMBER(SEARCH($V$8,T539)),"WINCOMHAIPHONG",IF(ISNUMBER(SEARCH($V$9,T539)),"WINCOMBACGIANG",IF(ISNUMBER(SEARCH($V$10,T539)),"WINCOMBACNINH",IF(ISNUMBER(SEARCH($V$11,T539)),"WINCOMPHUTHO",IF(ISNUMBER(SEARCH($V$12,T539)),"WINCOMHATINH",IF(ISNUMBER(SEARCH($V$13,T539)),"WINCOMTHAINGUYEN",IF(ISNUMBER(SEARCH($V$14,T539)),"WINCOMKHANHHOA",IF(ISNUMBER(SEARCH($V$15,T539)),"WINCOMHUNGYEN",IF(ISNUMBER(SEARCH($V$16,T539)),"WINCOMNGHEAN",IF(ISNUMBER(SEARCH($V$17,T539)),"WINCOMLAOCAI",IF(ISNUMBER(SEARCH($V$18,T539)),"WINCOMVUNGTAU",IF(ISNUMBER(SEARCH($V$19,T539)),"WINCOMBINHDUONG",IF(ISNUMBER(SEARCH($V$20,T539)),"WINCOMKIENGIANG",IF(ISNUMBER(SEARCH($V$21,T539)),"WINCOMHANAM",IF(ISNUMBER(SEARCH($V$22,T539)),"WINCOMNAMDINH",IF(ISNUMBER(SEARCH($V$23,T539)),"WINCOMLANGSON",IF(ISNUMBER(SEARCH($V$24,T539)),"WINCOMTHANHHOA",IF(ISNUMBER(SEARCH($V$25,T539)),"WINCOMYENBAI",IF(ISNUMBER(SEARCH($V$26,T539)),"WINCOMTUYENQUANG",IF(ISNUMBER(SEARCH($V$27,T539)),"WINCOMHUE",IF(ISNUMBER(SEARCH($V$28,T539)),"WINCOMQUANGNAM",IF(ISNUMBER(SEARCH($V$29,T539)),"WINCOMVINHPHUC",IF(ISNUMBER(SEARCH($V$30,T539)),"WINCOMHAGIANG",IF(ISNUMBER(SEARCH($V$31,T539)),"WINCOMNINHBINH",IF(ISNUMBER(SEARCH($V$32,T539)),"WINCOMTRAVINH",IF(ISNUMBER(SEARCH($V$33,T539)),"WINCOMCANTHO",IF(ISNUMBER(SEARCH($V$34,T539)),"WINCOMBENTRE",IF(ISNUMBER(SEARCH($V$35,T539)),"WINCOMCAMAU",IF(ISNUMBER(SEARCH($V$36,T539)),"WINCOMANGIANG",IF(ISNUMBER(SEARCH($V$37,T539)),"WINCOMNINHTHUAN",IF(ISNUMBER(SEARCH($V$38,T539)),"WINCOMTHAIBINH",IF(ISNUMBER(SEARCH($V$39,T539)),"WINCOMGIALAI",IF(ISNUMBER(SEARCH($V$40,T539)),"WINCOMHOABINH",IF(ISNUMBER(SEARCH($V$41,T539)),"WINCOMQUANGNGAI",IF(ISNUMBER(SEARCH($V$42,T539)),"WINCOMBINHTHUAN",IF(ISNUMBER(SEARCH($V$43,T539)),"WINCOMDAKLAK",IF(ISNUMBER(SEARCH($V$44,T539)),"WINCOMSOCTRANG",IF(ISNUMBER(SEARCH($V$45,T539)),"WINCOMSONLA",IF(ISNUMBER(SEARCH($V$46,T539)),"WINCOMKONTUM",IF(ISNUMBER(SEARCH($V$47,T539)),"WINCOMPHUYEN",IF(ISNUMBER(SEARCH($V$48,T539)),"WINCOMQUANGTRI",IF(ISNUMBER(SEARCH($V$49,T539)),"WINCOMBINHDINH",IF(ISNUMBER(SEARCH($V$50,T539)),"WINCOMCAOBANG",IF(ISNUMBER(SEARCH($V$51,T539)),"WINCOMQUANGBINH",IF(ISNUMBER(SEARCH($V$52,T539)),"WINCOMLAMDONG",IF(ISNUMBER(SEARCH($V$53,T539)),"WINCOMVINHLONG",IF(ISNUMBER(SEARCH($V$54,T539)),"WINCOMDONGTHAP",IF(ISNUMBER(SEARCH($V$55,T539)),"WINCOMTIENGIANG",IF(ISNUMBER(SEARCH($V$56,T539)),"WINCOMQUANGNINH",0))))))))))))))))))))))))))))))))))))))))))))))))))))))</f>
        <v>WINCOMHANOI</v>
      </c>
    </row>
    <row r="540" spans="1:25" x14ac:dyDescent="0.2">
      <c r="A540" t="s">
        <v>0</v>
      </c>
      <c r="B540" t="s">
        <v>1003</v>
      </c>
      <c r="C540" t="s">
        <v>2</v>
      </c>
      <c r="D540" t="s">
        <v>39</v>
      </c>
      <c r="E540" t="s">
        <v>4</v>
      </c>
      <c r="F540" s="5">
        <f t="shared" si="33"/>
        <v>3</v>
      </c>
      <c r="G540" s="2">
        <v>138000</v>
      </c>
      <c r="H540" s="2">
        <v>151800</v>
      </c>
      <c r="I540" t="s">
        <v>5</v>
      </c>
      <c r="J540" t="s">
        <v>40</v>
      </c>
      <c r="K540" t="str">
        <f t="shared" si="34"/>
        <v>Mộc nấm hương gói 250g</v>
      </c>
      <c r="L540" s="8" t="str">
        <f>VLOOKUP(K540,'[1]Mã Misa'!$B$2:$D$74,2,0)</f>
        <v>Mộc Nấm Hương 250g</v>
      </c>
      <c r="M540" s="8" t="str">
        <f>VLOOKUP(L540,'[1]Mã Misa'!$C$2:$D$74,2,0)</f>
        <v>MNH250</v>
      </c>
      <c r="N540" s="2">
        <v>46000</v>
      </c>
      <c r="O540" t="s">
        <v>1004</v>
      </c>
      <c r="P540" s="8" t="str">
        <f t="shared" si="35"/>
        <v>0017629</v>
      </c>
      <c r="Q540" s="8" t="e">
        <f t="array" ref="Q540">IF(VLOOKUP(P540,$AA$1:$AC$32,1,0)&lt;&gt;0,(P540&amp;"A"),0)</f>
        <v>#N/A</v>
      </c>
      <c r="R540" s="12">
        <v>44508</v>
      </c>
      <c r="S540" t="s">
        <v>486</v>
      </c>
      <c r="T540" s="8" t="str">
        <f t="shared" si="36"/>
        <v>VM+ DNG 24</v>
      </c>
      <c r="U540" t="s">
        <v>6116</v>
      </c>
      <c r="Y540" t="str">
        <f t="array" ref="Y540">IF(ISNUMBER(SEARCH($V$3,T540)),"WINCOMHANOI",IF(ISNUMBER(SEARCH($V$4,T540)),"WINCOMHOCHIMINH",IF(ISNUMBER(SEARCH($V$5,T540)),"WINCOMDANANG",IF(ISNUMBER(SEARCH($V$6,T540)),"WINCOMHAIDUONG",IF(ISNUMBER(SEARCH($V$7,T540)),"WINCOMQUANGNINH",IF(ISNUMBER(SEARCH($V$8,T540)),"WINCOMHAIPHONG",IF(ISNUMBER(SEARCH($V$9,T540)),"WINCOMBACGIANG",IF(ISNUMBER(SEARCH($V$10,T540)),"WINCOMBACNINH",IF(ISNUMBER(SEARCH($V$11,T540)),"WINCOMPHUTHO",IF(ISNUMBER(SEARCH($V$12,T540)),"WINCOMHATINH",IF(ISNUMBER(SEARCH($V$13,T540)),"WINCOMTHAINGUYEN",IF(ISNUMBER(SEARCH($V$14,T540)),"WINCOMKHANHHOA",IF(ISNUMBER(SEARCH($V$15,T540)),"WINCOMHUNGYEN",IF(ISNUMBER(SEARCH($V$16,T540)),"WINCOMNGHEAN",IF(ISNUMBER(SEARCH($V$17,T540)),"WINCOMLAOCAI",IF(ISNUMBER(SEARCH($V$18,T540)),"WINCOMVUNGTAU",IF(ISNUMBER(SEARCH($V$19,T540)),"WINCOMBINHDUONG",IF(ISNUMBER(SEARCH($V$20,T540)),"WINCOMKIENGIANG",IF(ISNUMBER(SEARCH($V$21,T540)),"WINCOMHANAM",IF(ISNUMBER(SEARCH($V$22,T540)),"WINCOMNAMDINH",IF(ISNUMBER(SEARCH($V$23,T540)),"WINCOMLANGSON",IF(ISNUMBER(SEARCH($V$24,T540)),"WINCOMTHANHHOA",IF(ISNUMBER(SEARCH($V$25,T540)),"WINCOMYENBAI",IF(ISNUMBER(SEARCH($V$26,T540)),"WINCOMTUYENQUANG",IF(ISNUMBER(SEARCH($V$27,T540)),"WINCOMHUE",IF(ISNUMBER(SEARCH($V$28,T540)),"WINCOMQUANGNAM",IF(ISNUMBER(SEARCH($V$29,T540)),"WINCOMVINHPHUC",IF(ISNUMBER(SEARCH($V$30,T540)),"WINCOMHAGIANG",IF(ISNUMBER(SEARCH($V$31,T540)),"WINCOMNINHBINH",IF(ISNUMBER(SEARCH($V$32,T540)),"WINCOMTRAVINH",IF(ISNUMBER(SEARCH($V$33,T540)),"WINCOMCANTHO",IF(ISNUMBER(SEARCH($V$34,T540)),"WINCOMBENTRE",IF(ISNUMBER(SEARCH($V$35,T540)),"WINCOMCAMAU",IF(ISNUMBER(SEARCH($V$36,T540)),"WINCOMANGIANG",IF(ISNUMBER(SEARCH($V$37,T540)),"WINCOMNINHTHUAN",IF(ISNUMBER(SEARCH($V$38,T540)),"WINCOMTHAIBINH",IF(ISNUMBER(SEARCH($V$39,T540)),"WINCOMGIALAI",IF(ISNUMBER(SEARCH($V$40,T540)),"WINCOMHOABINH",IF(ISNUMBER(SEARCH($V$41,T540)),"WINCOMQUANGNGAI",IF(ISNUMBER(SEARCH($V$42,T540)),"WINCOMBINHTHUAN",IF(ISNUMBER(SEARCH($V$43,T540)),"WINCOMDAKLAK",IF(ISNUMBER(SEARCH($V$44,T540)),"WINCOMSOCTRANG",IF(ISNUMBER(SEARCH($V$45,T540)),"WINCOMSONLA",IF(ISNUMBER(SEARCH($V$46,T540)),"WINCOMKONTUM",IF(ISNUMBER(SEARCH($V$47,T540)),"WINCOMPHUYEN",IF(ISNUMBER(SEARCH($V$48,T540)),"WINCOMQUANGTRI",IF(ISNUMBER(SEARCH($V$49,T540)),"WINCOMBINHDINH",IF(ISNUMBER(SEARCH($V$50,T540)),"WINCOMCAOBANG",IF(ISNUMBER(SEARCH($V$51,T540)),"WINCOMQUANGBINH",IF(ISNUMBER(SEARCH($V$52,T540)),"WINCOMLAMDONG",IF(ISNUMBER(SEARCH($V$53,T540)),"WINCOMVINHLONG",IF(ISNUMBER(SEARCH($V$54,T540)),"WINCOMDONGTHAP",IF(ISNUMBER(SEARCH($V$55,T540)),"WINCOMTIENGIANG",IF(ISNUMBER(SEARCH($V$56,T540)),"WINCOMQUANGNINH",0))))))))))))))))))))))))))))))))))))))))))))))))))))))</f>
        <v>WINCOMDANANG</v>
      </c>
    </row>
    <row r="541" spans="1:25" x14ac:dyDescent="0.2">
      <c r="A541" t="s">
        <v>0</v>
      </c>
      <c r="B541" t="s">
        <v>1005</v>
      </c>
      <c r="C541" t="s">
        <v>2</v>
      </c>
      <c r="D541" t="s">
        <v>35</v>
      </c>
      <c r="E541" t="s">
        <v>4</v>
      </c>
      <c r="F541" s="5">
        <f t="shared" si="33"/>
        <v>1</v>
      </c>
      <c r="G541" s="2">
        <v>73431</v>
      </c>
      <c r="H541" s="2">
        <v>80774.100000000006</v>
      </c>
      <c r="I541" t="s">
        <v>5</v>
      </c>
      <c r="J541" t="s">
        <v>36</v>
      </c>
      <c r="K541" t="str">
        <f t="shared" si="34"/>
        <v>Chân giò heo muối gói 300g</v>
      </c>
      <c r="L541" s="8" t="str">
        <f>VLOOKUP(K541,'[1]Mã Misa'!$B$2:$D$74,2,0)</f>
        <v>Chân giò heo muối 300g</v>
      </c>
      <c r="M541" s="8" t="str">
        <f>VLOOKUP(L541,'[1]Mã Misa'!$C$2:$D$74,2,0)</f>
        <v>CGM300</v>
      </c>
      <c r="N541" s="2">
        <v>73431</v>
      </c>
      <c r="O541" t="s">
        <v>1006</v>
      </c>
      <c r="P541" s="8" t="str">
        <f t="shared" si="35"/>
        <v>0010395</v>
      </c>
      <c r="Q541" s="8" t="e">
        <f t="array" ref="Q541">IF(VLOOKUP(P541,$AA$1:$AC$32,1,0)&lt;&gt;0,(P541&amp;"A"),0)</f>
        <v>#N/A</v>
      </c>
      <c r="R541" s="12">
        <v>44508</v>
      </c>
      <c r="S541" t="s">
        <v>969</v>
      </c>
      <c r="T541" s="8" t="str">
        <f t="shared" si="36"/>
        <v>VM+ HPG 32</v>
      </c>
      <c r="U541" t="s">
        <v>6260</v>
      </c>
      <c r="Y541" t="str">
        <f t="array" ref="Y541">IF(ISNUMBER(SEARCH($V$3,T541)),"WINCOMHANOI",IF(ISNUMBER(SEARCH($V$4,T541)),"WINCOMHOCHIMINH",IF(ISNUMBER(SEARCH($V$5,T541)),"WINCOMDANANG",IF(ISNUMBER(SEARCH($V$6,T541)),"WINCOMHAIDUONG",IF(ISNUMBER(SEARCH($V$7,T541)),"WINCOMQUANGNINH",IF(ISNUMBER(SEARCH($V$8,T541)),"WINCOMHAIPHONG",IF(ISNUMBER(SEARCH($V$9,T541)),"WINCOMBACGIANG",IF(ISNUMBER(SEARCH($V$10,T541)),"WINCOMBACNINH",IF(ISNUMBER(SEARCH($V$11,T541)),"WINCOMPHUTHO",IF(ISNUMBER(SEARCH($V$12,T541)),"WINCOMHATINH",IF(ISNUMBER(SEARCH($V$13,T541)),"WINCOMTHAINGUYEN",IF(ISNUMBER(SEARCH($V$14,T541)),"WINCOMKHANHHOA",IF(ISNUMBER(SEARCH($V$15,T541)),"WINCOMHUNGYEN",IF(ISNUMBER(SEARCH($V$16,T541)),"WINCOMNGHEAN",IF(ISNUMBER(SEARCH($V$17,T541)),"WINCOMLAOCAI",IF(ISNUMBER(SEARCH($V$18,T541)),"WINCOMVUNGTAU",IF(ISNUMBER(SEARCH($V$19,T541)),"WINCOMBINHDUONG",IF(ISNUMBER(SEARCH($V$20,T541)),"WINCOMKIENGIANG",IF(ISNUMBER(SEARCH($V$21,T541)),"WINCOMHANAM",IF(ISNUMBER(SEARCH($V$22,T541)),"WINCOMNAMDINH",IF(ISNUMBER(SEARCH($V$23,T541)),"WINCOMLANGSON",IF(ISNUMBER(SEARCH($V$24,T541)),"WINCOMTHANHHOA",IF(ISNUMBER(SEARCH($V$25,T541)),"WINCOMYENBAI",IF(ISNUMBER(SEARCH($V$26,T541)),"WINCOMTUYENQUANG",IF(ISNUMBER(SEARCH($V$27,T541)),"WINCOMHUE",IF(ISNUMBER(SEARCH($V$28,T541)),"WINCOMQUANGNAM",IF(ISNUMBER(SEARCH($V$29,T541)),"WINCOMVINHPHUC",IF(ISNUMBER(SEARCH($V$30,T541)),"WINCOMHAGIANG",IF(ISNUMBER(SEARCH($V$31,T541)),"WINCOMNINHBINH",IF(ISNUMBER(SEARCH($V$32,T541)),"WINCOMTRAVINH",IF(ISNUMBER(SEARCH($V$33,T541)),"WINCOMCANTHO",IF(ISNUMBER(SEARCH($V$34,T541)),"WINCOMBENTRE",IF(ISNUMBER(SEARCH($V$35,T541)),"WINCOMCAMAU",IF(ISNUMBER(SEARCH($V$36,T541)),"WINCOMANGIANG",IF(ISNUMBER(SEARCH($V$37,T541)),"WINCOMNINHTHUAN",IF(ISNUMBER(SEARCH($V$38,T541)),"WINCOMTHAIBINH",IF(ISNUMBER(SEARCH($V$39,T541)),"WINCOMGIALAI",IF(ISNUMBER(SEARCH($V$40,T541)),"WINCOMHOABINH",IF(ISNUMBER(SEARCH($V$41,T541)),"WINCOMQUANGNGAI",IF(ISNUMBER(SEARCH($V$42,T541)),"WINCOMBINHTHUAN",IF(ISNUMBER(SEARCH($V$43,T541)),"WINCOMDAKLAK",IF(ISNUMBER(SEARCH($V$44,T541)),"WINCOMSOCTRANG",IF(ISNUMBER(SEARCH($V$45,T541)),"WINCOMSONLA",IF(ISNUMBER(SEARCH($V$46,T541)),"WINCOMKONTUM",IF(ISNUMBER(SEARCH($V$47,T541)),"WINCOMPHUYEN",IF(ISNUMBER(SEARCH($V$48,T541)),"WINCOMQUANGTRI",IF(ISNUMBER(SEARCH($V$49,T541)),"WINCOMBINHDINH",IF(ISNUMBER(SEARCH($V$50,T541)),"WINCOMCAOBANG",IF(ISNUMBER(SEARCH($V$51,T541)),"WINCOMQUANGBINH",IF(ISNUMBER(SEARCH($V$52,T541)),"WINCOMLAMDONG",IF(ISNUMBER(SEARCH($V$53,T541)),"WINCOMVINHLONG",IF(ISNUMBER(SEARCH($V$54,T541)),"WINCOMDONGTHAP",IF(ISNUMBER(SEARCH($V$55,T541)),"WINCOMTIENGIANG",IF(ISNUMBER(SEARCH($V$56,T541)),"WINCOMQUANGNINH",0))))))))))))))))))))))))))))))))))))))))))))))))))))))</f>
        <v>WINCOMHAIPHONG</v>
      </c>
    </row>
    <row r="542" spans="1:25" x14ac:dyDescent="0.2">
      <c r="A542" t="s">
        <v>0</v>
      </c>
      <c r="B542" t="s">
        <v>1007</v>
      </c>
      <c r="C542" t="s">
        <v>2</v>
      </c>
      <c r="D542" t="s">
        <v>27</v>
      </c>
      <c r="E542" t="s">
        <v>4</v>
      </c>
      <c r="F542" s="5">
        <f t="shared" si="33"/>
        <v>2</v>
      </c>
      <c r="G542" s="2">
        <v>148500</v>
      </c>
      <c r="H542" s="2">
        <v>163350</v>
      </c>
      <c r="I542" t="s">
        <v>5</v>
      </c>
      <c r="J542" t="s">
        <v>28</v>
      </c>
      <c r="K542" t="str">
        <f t="shared" si="34"/>
        <v>_Chả cốm 300g</v>
      </c>
      <c r="L542" s="8" t="str">
        <f>VLOOKUP(K542,'[1]Mã Misa'!$B$2:$D$74,2,0)</f>
        <v>Chả cốm 300g</v>
      </c>
      <c r="M542" s="8" t="str">
        <f>VLOOKUP(L542,'[1]Mã Misa'!$C$2:$D$74,2,0)</f>
        <v>CC300</v>
      </c>
      <c r="N542" s="2">
        <v>74250</v>
      </c>
      <c r="O542" t="s">
        <v>1008</v>
      </c>
      <c r="P542" s="8" t="str">
        <f t="shared" si="35"/>
        <v>0001023</v>
      </c>
      <c r="Q542" s="8" t="e">
        <f t="array" ref="Q542">IF(VLOOKUP(P542,$AA$1:$AC$32,1,0)&lt;&gt;0,(P542&amp;"A"),0)</f>
        <v>#N/A</v>
      </c>
      <c r="R542" s="12">
        <v>44508</v>
      </c>
      <c r="S542" t="s">
        <v>987</v>
      </c>
      <c r="T542" s="8" t="str">
        <f t="shared" si="36"/>
        <v>VM+ TQG Th</v>
      </c>
      <c r="U542" t="s">
        <v>6266</v>
      </c>
      <c r="Y542" t="str">
        <f t="array" ref="Y542">IF(ISNUMBER(SEARCH($V$3,T542)),"WINCOMHANOI",IF(ISNUMBER(SEARCH($V$4,T542)),"WINCOMHOCHIMINH",IF(ISNUMBER(SEARCH($V$5,T542)),"WINCOMDANANG",IF(ISNUMBER(SEARCH($V$6,T542)),"WINCOMHAIDUONG",IF(ISNUMBER(SEARCH($V$7,T542)),"WINCOMQUANGNINH",IF(ISNUMBER(SEARCH($V$8,T542)),"WINCOMHAIPHONG",IF(ISNUMBER(SEARCH($V$9,T542)),"WINCOMBACGIANG",IF(ISNUMBER(SEARCH($V$10,T542)),"WINCOMBACNINH",IF(ISNUMBER(SEARCH($V$11,T542)),"WINCOMPHUTHO",IF(ISNUMBER(SEARCH($V$12,T542)),"WINCOMHATINH",IF(ISNUMBER(SEARCH($V$13,T542)),"WINCOMTHAINGUYEN",IF(ISNUMBER(SEARCH($V$14,T542)),"WINCOMKHANHHOA",IF(ISNUMBER(SEARCH($V$15,T542)),"WINCOMHUNGYEN",IF(ISNUMBER(SEARCH($V$16,T542)),"WINCOMNGHEAN",IF(ISNUMBER(SEARCH($V$17,T542)),"WINCOMLAOCAI",IF(ISNUMBER(SEARCH($V$18,T542)),"WINCOMVUNGTAU",IF(ISNUMBER(SEARCH($V$19,T542)),"WINCOMBINHDUONG",IF(ISNUMBER(SEARCH($V$20,T542)),"WINCOMKIENGIANG",IF(ISNUMBER(SEARCH($V$21,T542)),"WINCOMHANAM",IF(ISNUMBER(SEARCH($V$22,T542)),"WINCOMNAMDINH",IF(ISNUMBER(SEARCH($V$23,T542)),"WINCOMLANGSON",IF(ISNUMBER(SEARCH($V$24,T542)),"WINCOMTHANHHOA",IF(ISNUMBER(SEARCH($V$25,T542)),"WINCOMYENBAI",IF(ISNUMBER(SEARCH($V$26,T542)),"WINCOMTUYENQUANG",IF(ISNUMBER(SEARCH($V$27,T542)),"WINCOMHUE",IF(ISNUMBER(SEARCH($V$28,T542)),"WINCOMQUANGNAM",IF(ISNUMBER(SEARCH($V$29,T542)),"WINCOMVINHPHUC",IF(ISNUMBER(SEARCH($V$30,T542)),"WINCOMHAGIANG",IF(ISNUMBER(SEARCH($V$31,T542)),"WINCOMNINHBINH",IF(ISNUMBER(SEARCH($V$32,T542)),"WINCOMTRAVINH",IF(ISNUMBER(SEARCH($V$33,T542)),"WINCOMCANTHO",IF(ISNUMBER(SEARCH($V$34,T542)),"WINCOMBENTRE",IF(ISNUMBER(SEARCH($V$35,T542)),"WINCOMCAMAU",IF(ISNUMBER(SEARCH($V$36,T542)),"WINCOMANGIANG",IF(ISNUMBER(SEARCH($V$37,T542)),"WINCOMNINHTHUAN",IF(ISNUMBER(SEARCH($V$38,T542)),"WINCOMTHAIBINH",IF(ISNUMBER(SEARCH($V$39,T542)),"WINCOMGIALAI",IF(ISNUMBER(SEARCH($V$40,T542)),"WINCOMHOABINH",IF(ISNUMBER(SEARCH($V$41,T542)),"WINCOMQUANGNGAI",IF(ISNUMBER(SEARCH($V$42,T542)),"WINCOMBINHTHUAN",IF(ISNUMBER(SEARCH($V$43,T542)),"WINCOMDAKLAK",IF(ISNUMBER(SEARCH($V$44,T542)),"WINCOMSOCTRANG",IF(ISNUMBER(SEARCH($V$45,T542)),"WINCOMSONLA",IF(ISNUMBER(SEARCH($V$46,T542)),"WINCOMKONTUM",IF(ISNUMBER(SEARCH($V$47,T542)),"WINCOMPHUYEN",IF(ISNUMBER(SEARCH($V$48,T542)),"WINCOMQUANGTRI",IF(ISNUMBER(SEARCH($V$49,T542)),"WINCOMBINHDINH",IF(ISNUMBER(SEARCH($V$50,T542)),"WINCOMCAOBANG",IF(ISNUMBER(SEARCH($V$51,T542)),"WINCOMQUANGBINH",IF(ISNUMBER(SEARCH($V$52,T542)),"WINCOMLAMDONG",IF(ISNUMBER(SEARCH($V$53,T542)),"WINCOMVINHLONG",IF(ISNUMBER(SEARCH($V$54,T542)),"WINCOMDONGTHAP",IF(ISNUMBER(SEARCH($V$55,T542)),"WINCOMTIENGIANG",IF(ISNUMBER(SEARCH($V$56,T542)),"WINCOMQUANGNINH",0))))))))))))))))))))))))))))))))))))))))))))))))))))))</f>
        <v>WINCOMTUYENQUANG</v>
      </c>
    </row>
    <row r="543" spans="1:25" x14ac:dyDescent="0.2">
      <c r="A543" t="s">
        <v>0</v>
      </c>
      <c r="B543" t="s">
        <v>1009</v>
      </c>
      <c r="C543" t="s">
        <v>2</v>
      </c>
      <c r="D543" t="s">
        <v>27</v>
      </c>
      <c r="E543" t="s">
        <v>4</v>
      </c>
      <c r="F543" s="5">
        <f t="shared" si="33"/>
        <v>4</v>
      </c>
      <c r="G543" s="2">
        <v>297000</v>
      </c>
      <c r="H543" s="2">
        <v>326700</v>
      </c>
      <c r="I543" t="s">
        <v>5</v>
      </c>
      <c r="J543" t="s">
        <v>28</v>
      </c>
      <c r="K543" t="str">
        <f t="shared" si="34"/>
        <v>_Chả cốm 300g</v>
      </c>
      <c r="L543" s="8" t="str">
        <f>VLOOKUP(K543,'[1]Mã Misa'!$B$2:$D$74,2,0)</f>
        <v>Chả cốm 300g</v>
      </c>
      <c r="M543" s="8" t="str">
        <f>VLOOKUP(L543,'[1]Mã Misa'!$C$2:$D$74,2,0)</f>
        <v>CC300</v>
      </c>
      <c r="N543" s="2">
        <v>74250</v>
      </c>
      <c r="O543" t="s">
        <v>1010</v>
      </c>
      <c r="P543" s="8" t="str">
        <f t="shared" si="35"/>
        <v>0000523</v>
      </c>
      <c r="Q543" s="8" t="e">
        <f t="array" ref="Q543">IF(VLOOKUP(P543,$AA$1:$AC$32,1,0)&lt;&gt;0,(P543&amp;"A"),0)</f>
        <v>#N/A</v>
      </c>
      <c r="R543" s="12">
        <v>44508</v>
      </c>
      <c r="S543" t="s">
        <v>1011</v>
      </c>
      <c r="T543" s="8" t="str">
        <f t="shared" si="36"/>
        <v>VM+ LCI 73</v>
      </c>
      <c r="U543" t="s">
        <v>6272</v>
      </c>
      <c r="Y543" t="str">
        <f t="array" ref="Y543">IF(ISNUMBER(SEARCH($V$3,T543)),"WINCOMHANOI",IF(ISNUMBER(SEARCH($V$4,T543)),"WINCOMHOCHIMINH",IF(ISNUMBER(SEARCH($V$5,T543)),"WINCOMDANANG",IF(ISNUMBER(SEARCH($V$6,T543)),"WINCOMHAIDUONG",IF(ISNUMBER(SEARCH($V$7,T543)),"WINCOMQUANGNINH",IF(ISNUMBER(SEARCH($V$8,T543)),"WINCOMHAIPHONG",IF(ISNUMBER(SEARCH($V$9,T543)),"WINCOMBACGIANG",IF(ISNUMBER(SEARCH($V$10,T543)),"WINCOMBACNINH",IF(ISNUMBER(SEARCH($V$11,T543)),"WINCOMPHUTHO",IF(ISNUMBER(SEARCH($V$12,T543)),"WINCOMHATINH",IF(ISNUMBER(SEARCH($V$13,T543)),"WINCOMTHAINGUYEN",IF(ISNUMBER(SEARCH($V$14,T543)),"WINCOMKHANHHOA",IF(ISNUMBER(SEARCH($V$15,T543)),"WINCOMHUNGYEN",IF(ISNUMBER(SEARCH($V$16,T543)),"WINCOMNGHEAN",IF(ISNUMBER(SEARCH($V$17,T543)),"WINCOMLAOCAI",IF(ISNUMBER(SEARCH($V$18,T543)),"WINCOMVUNGTAU",IF(ISNUMBER(SEARCH($V$19,T543)),"WINCOMBINHDUONG",IF(ISNUMBER(SEARCH($V$20,T543)),"WINCOMKIENGIANG",IF(ISNUMBER(SEARCH($V$21,T543)),"WINCOMHANAM",IF(ISNUMBER(SEARCH($V$22,T543)),"WINCOMNAMDINH",IF(ISNUMBER(SEARCH($V$23,T543)),"WINCOMLANGSON",IF(ISNUMBER(SEARCH($V$24,T543)),"WINCOMTHANHHOA",IF(ISNUMBER(SEARCH($V$25,T543)),"WINCOMYENBAI",IF(ISNUMBER(SEARCH($V$26,T543)),"WINCOMTUYENQUANG",IF(ISNUMBER(SEARCH($V$27,T543)),"WINCOMHUE",IF(ISNUMBER(SEARCH($V$28,T543)),"WINCOMQUANGNAM",IF(ISNUMBER(SEARCH($V$29,T543)),"WINCOMVINHPHUC",IF(ISNUMBER(SEARCH($V$30,T543)),"WINCOMHAGIANG",IF(ISNUMBER(SEARCH($V$31,T543)),"WINCOMNINHBINH",IF(ISNUMBER(SEARCH($V$32,T543)),"WINCOMTRAVINH",IF(ISNUMBER(SEARCH($V$33,T543)),"WINCOMCANTHO",IF(ISNUMBER(SEARCH($V$34,T543)),"WINCOMBENTRE",IF(ISNUMBER(SEARCH($V$35,T543)),"WINCOMCAMAU",IF(ISNUMBER(SEARCH($V$36,T543)),"WINCOMANGIANG",IF(ISNUMBER(SEARCH($V$37,T543)),"WINCOMNINHTHUAN",IF(ISNUMBER(SEARCH($V$38,T543)),"WINCOMTHAIBINH",IF(ISNUMBER(SEARCH($V$39,T543)),"WINCOMGIALAI",IF(ISNUMBER(SEARCH($V$40,T543)),"WINCOMHOABINH",IF(ISNUMBER(SEARCH($V$41,T543)),"WINCOMQUANGNGAI",IF(ISNUMBER(SEARCH($V$42,T543)),"WINCOMBINHTHUAN",IF(ISNUMBER(SEARCH($V$43,T543)),"WINCOMDAKLAK",IF(ISNUMBER(SEARCH($V$44,T543)),"WINCOMSOCTRANG",IF(ISNUMBER(SEARCH($V$45,T543)),"WINCOMSONLA",IF(ISNUMBER(SEARCH($V$46,T543)),"WINCOMKONTUM",IF(ISNUMBER(SEARCH($V$47,T543)),"WINCOMPHUYEN",IF(ISNUMBER(SEARCH($V$48,T543)),"WINCOMQUANGTRI",IF(ISNUMBER(SEARCH($V$49,T543)),"WINCOMBINHDINH",IF(ISNUMBER(SEARCH($V$50,T543)),"WINCOMCAOBANG",IF(ISNUMBER(SEARCH($V$51,T543)),"WINCOMQUANGBINH",IF(ISNUMBER(SEARCH($V$52,T543)),"WINCOMLAMDONG",IF(ISNUMBER(SEARCH($V$53,T543)),"WINCOMVINHLONG",IF(ISNUMBER(SEARCH($V$54,T543)),"WINCOMDONGTHAP",IF(ISNUMBER(SEARCH($V$55,T543)),"WINCOMTIENGIANG",IF(ISNUMBER(SEARCH($V$56,T543)),"WINCOMQUANGNINH",0))))))))))))))))))))))))))))))))))))))))))))))))))))))</f>
        <v>WINCOMLAOCAI</v>
      </c>
    </row>
    <row r="544" spans="1:25" x14ac:dyDescent="0.2">
      <c r="A544" t="s">
        <v>0</v>
      </c>
      <c r="B544" t="s">
        <v>1009</v>
      </c>
      <c r="C544" t="s">
        <v>31</v>
      </c>
      <c r="D544" t="s">
        <v>3</v>
      </c>
      <c r="E544" t="s">
        <v>4</v>
      </c>
      <c r="F544" s="5">
        <f t="shared" si="33"/>
        <v>1</v>
      </c>
      <c r="G544" s="2">
        <v>88846</v>
      </c>
      <c r="H544" s="2">
        <v>97730.6</v>
      </c>
      <c r="I544" t="s">
        <v>5</v>
      </c>
      <c r="J544" t="s">
        <v>6</v>
      </c>
      <c r="K544" t="str">
        <f t="shared" si="34"/>
        <v>Gà muối gói 500g</v>
      </c>
      <c r="L544" s="8" t="str">
        <f>VLOOKUP(K544,'[1]Mã Misa'!$B$2:$D$74,2,0)</f>
        <v>Gà muối 500g</v>
      </c>
      <c r="M544" s="8" t="str">
        <f>VLOOKUP(L544,'[1]Mã Misa'!$C$2:$D$74,2,0)</f>
        <v>GM500</v>
      </c>
      <c r="N544" s="2">
        <v>88846</v>
      </c>
      <c r="O544" t="s">
        <v>1010</v>
      </c>
      <c r="P544" s="8" t="str">
        <f t="shared" si="35"/>
        <v>0000523</v>
      </c>
      <c r="Q544" s="8" t="e">
        <f t="array" ref="Q544">IF(VLOOKUP(P544,$AA$1:$AC$32,1,0)&lt;&gt;0,(P544&amp;"A"),0)</f>
        <v>#N/A</v>
      </c>
      <c r="R544" s="12">
        <v>44508</v>
      </c>
      <c r="S544" t="s">
        <v>1011</v>
      </c>
      <c r="T544" s="8" t="str">
        <f t="shared" si="36"/>
        <v>VM+ LCI 73</v>
      </c>
      <c r="U544" t="s">
        <v>6272</v>
      </c>
      <c r="Y544" t="str">
        <f t="array" ref="Y544">IF(ISNUMBER(SEARCH($V$3,T544)),"WINCOMHANOI",IF(ISNUMBER(SEARCH($V$4,T544)),"WINCOMHOCHIMINH",IF(ISNUMBER(SEARCH($V$5,T544)),"WINCOMDANANG",IF(ISNUMBER(SEARCH($V$6,T544)),"WINCOMHAIDUONG",IF(ISNUMBER(SEARCH($V$7,T544)),"WINCOMQUANGNINH",IF(ISNUMBER(SEARCH($V$8,T544)),"WINCOMHAIPHONG",IF(ISNUMBER(SEARCH($V$9,T544)),"WINCOMBACGIANG",IF(ISNUMBER(SEARCH($V$10,T544)),"WINCOMBACNINH",IF(ISNUMBER(SEARCH($V$11,T544)),"WINCOMPHUTHO",IF(ISNUMBER(SEARCH($V$12,T544)),"WINCOMHATINH",IF(ISNUMBER(SEARCH($V$13,T544)),"WINCOMTHAINGUYEN",IF(ISNUMBER(SEARCH($V$14,T544)),"WINCOMKHANHHOA",IF(ISNUMBER(SEARCH($V$15,T544)),"WINCOMHUNGYEN",IF(ISNUMBER(SEARCH($V$16,T544)),"WINCOMNGHEAN",IF(ISNUMBER(SEARCH($V$17,T544)),"WINCOMLAOCAI",IF(ISNUMBER(SEARCH($V$18,T544)),"WINCOMVUNGTAU",IF(ISNUMBER(SEARCH($V$19,T544)),"WINCOMBINHDUONG",IF(ISNUMBER(SEARCH($V$20,T544)),"WINCOMKIENGIANG",IF(ISNUMBER(SEARCH($V$21,T544)),"WINCOMHANAM",IF(ISNUMBER(SEARCH($V$22,T544)),"WINCOMNAMDINH",IF(ISNUMBER(SEARCH($V$23,T544)),"WINCOMLANGSON",IF(ISNUMBER(SEARCH($V$24,T544)),"WINCOMTHANHHOA",IF(ISNUMBER(SEARCH($V$25,T544)),"WINCOMYENBAI",IF(ISNUMBER(SEARCH($V$26,T544)),"WINCOMTUYENQUANG",IF(ISNUMBER(SEARCH($V$27,T544)),"WINCOMHUE",IF(ISNUMBER(SEARCH($V$28,T544)),"WINCOMQUANGNAM",IF(ISNUMBER(SEARCH($V$29,T544)),"WINCOMVINHPHUC",IF(ISNUMBER(SEARCH($V$30,T544)),"WINCOMHAGIANG",IF(ISNUMBER(SEARCH($V$31,T544)),"WINCOMNINHBINH",IF(ISNUMBER(SEARCH($V$32,T544)),"WINCOMTRAVINH",IF(ISNUMBER(SEARCH($V$33,T544)),"WINCOMCANTHO",IF(ISNUMBER(SEARCH($V$34,T544)),"WINCOMBENTRE",IF(ISNUMBER(SEARCH($V$35,T544)),"WINCOMCAMAU",IF(ISNUMBER(SEARCH($V$36,T544)),"WINCOMANGIANG",IF(ISNUMBER(SEARCH($V$37,T544)),"WINCOMNINHTHUAN",IF(ISNUMBER(SEARCH($V$38,T544)),"WINCOMTHAIBINH",IF(ISNUMBER(SEARCH($V$39,T544)),"WINCOMGIALAI",IF(ISNUMBER(SEARCH($V$40,T544)),"WINCOMHOABINH",IF(ISNUMBER(SEARCH($V$41,T544)),"WINCOMQUANGNGAI",IF(ISNUMBER(SEARCH($V$42,T544)),"WINCOMBINHTHUAN",IF(ISNUMBER(SEARCH($V$43,T544)),"WINCOMDAKLAK",IF(ISNUMBER(SEARCH($V$44,T544)),"WINCOMSOCTRANG",IF(ISNUMBER(SEARCH($V$45,T544)),"WINCOMSONLA",IF(ISNUMBER(SEARCH($V$46,T544)),"WINCOMKONTUM",IF(ISNUMBER(SEARCH($V$47,T544)),"WINCOMPHUYEN",IF(ISNUMBER(SEARCH($V$48,T544)),"WINCOMQUANGTRI",IF(ISNUMBER(SEARCH($V$49,T544)),"WINCOMBINHDINH",IF(ISNUMBER(SEARCH($V$50,T544)),"WINCOMCAOBANG",IF(ISNUMBER(SEARCH($V$51,T544)),"WINCOMQUANGBINH",IF(ISNUMBER(SEARCH($V$52,T544)),"WINCOMLAMDONG",IF(ISNUMBER(SEARCH($V$53,T544)),"WINCOMVINHLONG",IF(ISNUMBER(SEARCH($V$54,T544)),"WINCOMDONGTHAP",IF(ISNUMBER(SEARCH($V$55,T544)),"WINCOMTIENGIANG",IF(ISNUMBER(SEARCH($V$56,T544)),"WINCOMQUANGNINH",0))))))))))))))))))))))))))))))))))))))))))))))))))))))</f>
        <v>WINCOMLAOCAI</v>
      </c>
    </row>
    <row r="545" spans="1:25" x14ac:dyDescent="0.2">
      <c r="A545" t="s">
        <v>0</v>
      </c>
      <c r="B545" t="s">
        <v>1012</v>
      </c>
      <c r="C545" t="s">
        <v>2</v>
      </c>
      <c r="D545" t="s">
        <v>39</v>
      </c>
      <c r="E545" t="s">
        <v>4</v>
      </c>
      <c r="F545" s="5">
        <f t="shared" si="33"/>
        <v>1</v>
      </c>
      <c r="G545" s="2">
        <v>46000</v>
      </c>
      <c r="H545" s="2">
        <v>50600.000000000007</v>
      </c>
      <c r="I545" t="s">
        <v>5</v>
      </c>
      <c r="J545" t="s">
        <v>40</v>
      </c>
      <c r="K545" t="str">
        <f t="shared" si="34"/>
        <v>Mộc nấm hương gói 250g</v>
      </c>
      <c r="L545" s="8" t="str">
        <f>VLOOKUP(K545,'[1]Mã Misa'!$B$2:$D$74,2,0)</f>
        <v>Mộc Nấm Hương 250g</v>
      </c>
      <c r="M545" s="8" t="str">
        <f>VLOOKUP(L545,'[1]Mã Misa'!$C$2:$D$74,2,0)</f>
        <v>MNH250</v>
      </c>
      <c r="N545" s="2">
        <v>46000</v>
      </c>
      <c r="O545" t="s">
        <v>1013</v>
      </c>
      <c r="P545" s="8" t="str">
        <f t="shared" si="35"/>
        <v>0137447</v>
      </c>
      <c r="Q545" s="8" t="e">
        <f t="array" ref="Q545">IF(VLOOKUP(P545,$AA$1:$AC$32,1,0)&lt;&gt;0,(P545&amp;"A"),0)</f>
        <v>#N/A</v>
      </c>
      <c r="R545" s="12">
        <v>44508</v>
      </c>
      <c r="S545" t="s">
        <v>1014</v>
      </c>
      <c r="T545" s="8" t="str">
        <f t="shared" si="36"/>
        <v>VM+ HNI Số</v>
      </c>
      <c r="U545" t="s">
        <v>6273</v>
      </c>
      <c r="Y545" t="str">
        <f t="array" ref="Y545">IF(ISNUMBER(SEARCH($V$3,T545)),"WINCOMHANOI",IF(ISNUMBER(SEARCH($V$4,T545)),"WINCOMHOCHIMINH",IF(ISNUMBER(SEARCH($V$5,T545)),"WINCOMDANANG",IF(ISNUMBER(SEARCH($V$6,T545)),"WINCOMHAIDUONG",IF(ISNUMBER(SEARCH($V$7,T545)),"WINCOMQUANGNINH",IF(ISNUMBER(SEARCH($V$8,T545)),"WINCOMHAIPHONG",IF(ISNUMBER(SEARCH($V$9,T545)),"WINCOMBACGIANG",IF(ISNUMBER(SEARCH($V$10,T545)),"WINCOMBACNINH",IF(ISNUMBER(SEARCH($V$11,T545)),"WINCOMPHUTHO",IF(ISNUMBER(SEARCH($V$12,T545)),"WINCOMHATINH",IF(ISNUMBER(SEARCH($V$13,T545)),"WINCOMTHAINGUYEN",IF(ISNUMBER(SEARCH($V$14,T545)),"WINCOMKHANHHOA",IF(ISNUMBER(SEARCH($V$15,T545)),"WINCOMHUNGYEN",IF(ISNUMBER(SEARCH($V$16,T545)),"WINCOMNGHEAN",IF(ISNUMBER(SEARCH($V$17,T545)),"WINCOMLAOCAI",IF(ISNUMBER(SEARCH($V$18,T545)),"WINCOMVUNGTAU",IF(ISNUMBER(SEARCH($V$19,T545)),"WINCOMBINHDUONG",IF(ISNUMBER(SEARCH($V$20,T545)),"WINCOMKIENGIANG",IF(ISNUMBER(SEARCH($V$21,T545)),"WINCOMHANAM",IF(ISNUMBER(SEARCH($V$22,T545)),"WINCOMNAMDINH",IF(ISNUMBER(SEARCH($V$23,T545)),"WINCOMLANGSON",IF(ISNUMBER(SEARCH($V$24,T545)),"WINCOMTHANHHOA",IF(ISNUMBER(SEARCH($V$25,T545)),"WINCOMYENBAI",IF(ISNUMBER(SEARCH($V$26,T545)),"WINCOMTUYENQUANG",IF(ISNUMBER(SEARCH($V$27,T545)),"WINCOMHUE",IF(ISNUMBER(SEARCH($V$28,T545)),"WINCOMQUANGNAM",IF(ISNUMBER(SEARCH($V$29,T545)),"WINCOMVINHPHUC",IF(ISNUMBER(SEARCH($V$30,T545)),"WINCOMHAGIANG",IF(ISNUMBER(SEARCH($V$31,T545)),"WINCOMNINHBINH",IF(ISNUMBER(SEARCH($V$32,T545)),"WINCOMTRAVINH",IF(ISNUMBER(SEARCH($V$33,T545)),"WINCOMCANTHO",IF(ISNUMBER(SEARCH($V$34,T545)),"WINCOMBENTRE",IF(ISNUMBER(SEARCH($V$35,T545)),"WINCOMCAMAU",IF(ISNUMBER(SEARCH($V$36,T545)),"WINCOMANGIANG",IF(ISNUMBER(SEARCH($V$37,T545)),"WINCOMNINHTHUAN",IF(ISNUMBER(SEARCH($V$38,T545)),"WINCOMTHAIBINH",IF(ISNUMBER(SEARCH($V$39,T545)),"WINCOMGIALAI",IF(ISNUMBER(SEARCH($V$40,T545)),"WINCOMHOABINH",IF(ISNUMBER(SEARCH($V$41,T545)),"WINCOMQUANGNGAI",IF(ISNUMBER(SEARCH($V$42,T545)),"WINCOMBINHTHUAN",IF(ISNUMBER(SEARCH($V$43,T545)),"WINCOMDAKLAK",IF(ISNUMBER(SEARCH($V$44,T545)),"WINCOMSOCTRANG",IF(ISNUMBER(SEARCH($V$45,T545)),"WINCOMSONLA",IF(ISNUMBER(SEARCH($V$46,T545)),"WINCOMKONTUM",IF(ISNUMBER(SEARCH($V$47,T545)),"WINCOMPHUYEN",IF(ISNUMBER(SEARCH($V$48,T545)),"WINCOMQUANGTRI",IF(ISNUMBER(SEARCH($V$49,T545)),"WINCOMBINHDINH",IF(ISNUMBER(SEARCH($V$50,T545)),"WINCOMCAOBANG",IF(ISNUMBER(SEARCH($V$51,T545)),"WINCOMQUANGBINH",IF(ISNUMBER(SEARCH($V$52,T545)),"WINCOMLAMDONG",IF(ISNUMBER(SEARCH($V$53,T545)),"WINCOMVINHLONG",IF(ISNUMBER(SEARCH($V$54,T545)),"WINCOMDONGTHAP",IF(ISNUMBER(SEARCH($V$55,T545)),"WINCOMTIENGIANG",IF(ISNUMBER(SEARCH($V$56,T545)),"WINCOMQUANGNINH",0))))))))))))))))))))))))))))))))))))))))))))))))))))))</f>
        <v>WINCOMHANOI</v>
      </c>
    </row>
    <row r="546" spans="1:25" x14ac:dyDescent="0.2">
      <c r="A546" t="s">
        <v>0</v>
      </c>
      <c r="B546" t="s">
        <v>1015</v>
      </c>
      <c r="C546" t="s">
        <v>2</v>
      </c>
      <c r="D546" t="s">
        <v>3</v>
      </c>
      <c r="E546" t="s">
        <v>4</v>
      </c>
      <c r="F546" s="5">
        <f t="shared" si="33"/>
        <v>3</v>
      </c>
      <c r="G546" s="2">
        <v>266538</v>
      </c>
      <c r="H546" s="2">
        <v>293191.80000000005</v>
      </c>
      <c r="I546" t="s">
        <v>5</v>
      </c>
      <c r="J546" t="s">
        <v>6</v>
      </c>
      <c r="K546" t="str">
        <f t="shared" si="34"/>
        <v>Gà muối gói 500g</v>
      </c>
      <c r="L546" s="8" t="str">
        <f>VLOOKUP(K546,'[1]Mã Misa'!$B$2:$D$74,2,0)</f>
        <v>Gà muối 500g</v>
      </c>
      <c r="M546" s="8" t="str">
        <f>VLOOKUP(L546,'[1]Mã Misa'!$C$2:$D$74,2,0)</f>
        <v>GM500</v>
      </c>
      <c r="N546" s="2">
        <v>88846</v>
      </c>
      <c r="O546" t="s">
        <v>1016</v>
      </c>
      <c r="P546" s="8" t="str">
        <f t="shared" si="35"/>
        <v>0042907</v>
      </c>
      <c r="Q546" s="8" t="e">
        <f t="array" ref="Q546">IF(VLOOKUP(P546,$AA$1:$AC$32,1,0)&lt;&gt;0,(P546&amp;"A"),0)</f>
        <v>#N/A</v>
      </c>
      <c r="R546" s="12">
        <v>44508</v>
      </c>
      <c r="S546" t="s">
        <v>1017</v>
      </c>
      <c r="T546" s="8" t="str">
        <f t="shared" si="36"/>
        <v>VM+ HCM 10</v>
      </c>
      <c r="U546" t="s">
        <v>6274</v>
      </c>
      <c r="Y546" t="str">
        <f t="array" ref="Y546">IF(ISNUMBER(SEARCH($V$3,T546)),"WINCOMHANOI",IF(ISNUMBER(SEARCH($V$4,T546)),"WINCOMHOCHIMINH",IF(ISNUMBER(SEARCH($V$5,T546)),"WINCOMDANANG",IF(ISNUMBER(SEARCH($V$6,T546)),"WINCOMHAIDUONG",IF(ISNUMBER(SEARCH($V$7,T546)),"WINCOMQUANGNINH",IF(ISNUMBER(SEARCH($V$8,T546)),"WINCOMHAIPHONG",IF(ISNUMBER(SEARCH($V$9,T546)),"WINCOMBACGIANG",IF(ISNUMBER(SEARCH($V$10,T546)),"WINCOMBACNINH",IF(ISNUMBER(SEARCH($V$11,T546)),"WINCOMPHUTHO",IF(ISNUMBER(SEARCH($V$12,T546)),"WINCOMHATINH",IF(ISNUMBER(SEARCH($V$13,T546)),"WINCOMTHAINGUYEN",IF(ISNUMBER(SEARCH($V$14,T546)),"WINCOMKHANHHOA",IF(ISNUMBER(SEARCH($V$15,T546)),"WINCOMHUNGYEN",IF(ISNUMBER(SEARCH($V$16,T546)),"WINCOMNGHEAN",IF(ISNUMBER(SEARCH($V$17,T546)),"WINCOMLAOCAI",IF(ISNUMBER(SEARCH($V$18,T546)),"WINCOMVUNGTAU",IF(ISNUMBER(SEARCH($V$19,T546)),"WINCOMBINHDUONG",IF(ISNUMBER(SEARCH($V$20,T546)),"WINCOMKIENGIANG",IF(ISNUMBER(SEARCH($V$21,T546)),"WINCOMHANAM",IF(ISNUMBER(SEARCH($V$22,T546)),"WINCOMNAMDINH",IF(ISNUMBER(SEARCH($V$23,T546)),"WINCOMLANGSON",IF(ISNUMBER(SEARCH($V$24,T546)),"WINCOMTHANHHOA",IF(ISNUMBER(SEARCH($V$25,T546)),"WINCOMYENBAI",IF(ISNUMBER(SEARCH($V$26,T546)),"WINCOMTUYENQUANG",IF(ISNUMBER(SEARCH($V$27,T546)),"WINCOMHUE",IF(ISNUMBER(SEARCH($V$28,T546)),"WINCOMQUANGNAM",IF(ISNUMBER(SEARCH($V$29,T546)),"WINCOMVINHPHUC",IF(ISNUMBER(SEARCH($V$30,T546)),"WINCOMHAGIANG",IF(ISNUMBER(SEARCH($V$31,T546)),"WINCOMNINHBINH",IF(ISNUMBER(SEARCH($V$32,T546)),"WINCOMTRAVINH",IF(ISNUMBER(SEARCH($V$33,T546)),"WINCOMCANTHO",IF(ISNUMBER(SEARCH($V$34,T546)),"WINCOMBENTRE",IF(ISNUMBER(SEARCH($V$35,T546)),"WINCOMCAMAU",IF(ISNUMBER(SEARCH($V$36,T546)),"WINCOMANGIANG",IF(ISNUMBER(SEARCH($V$37,T546)),"WINCOMNINHTHUAN",IF(ISNUMBER(SEARCH($V$38,T546)),"WINCOMTHAIBINH",IF(ISNUMBER(SEARCH($V$39,T546)),"WINCOMGIALAI",IF(ISNUMBER(SEARCH($V$40,T546)),"WINCOMHOABINH",IF(ISNUMBER(SEARCH($V$41,T546)),"WINCOMQUANGNGAI",IF(ISNUMBER(SEARCH($V$42,T546)),"WINCOMBINHTHUAN",IF(ISNUMBER(SEARCH($V$43,T546)),"WINCOMDAKLAK",IF(ISNUMBER(SEARCH($V$44,T546)),"WINCOMSOCTRANG",IF(ISNUMBER(SEARCH($V$45,T546)),"WINCOMSONLA",IF(ISNUMBER(SEARCH($V$46,T546)),"WINCOMKONTUM",IF(ISNUMBER(SEARCH($V$47,T546)),"WINCOMPHUYEN",IF(ISNUMBER(SEARCH($V$48,T546)),"WINCOMQUANGTRI",IF(ISNUMBER(SEARCH($V$49,T546)),"WINCOMBINHDINH",IF(ISNUMBER(SEARCH($V$50,T546)),"WINCOMCAOBANG",IF(ISNUMBER(SEARCH($V$51,T546)),"WINCOMQUANGBINH",IF(ISNUMBER(SEARCH($V$52,T546)),"WINCOMLAMDONG",IF(ISNUMBER(SEARCH($V$53,T546)),"WINCOMVINHLONG",IF(ISNUMBER(SEARCH($V$54,T546)),"WINCOMDONGTHAP",IF(ISNUMBER(SEARCH($V$55,T546)),"WINCOMTIENGIANG",IF(ISNUMBER(SEARCH($V$56,T546)),"WINCOMQUANGNINH",0))))))))))))))))))))))))))))))))))))))))))))))))))))))</f>
        <v>WINCOMHOCHIMINH</v>
      </c>
    </row>
    <row r="547" spans="1:25" x14ac:dyDescent="0.2">
      <c r="A547" t="s">
        <v>0</v>
      </c>
      <c r="B547" t="s">
        <v>1018</v>
      </c>
      <c r="C547" t="s">
        <v>2</v>
      </c>
      <c r="D547" t="s">
        <v>3</v>
      </c>
      <c r="E547" t="s">
        <v>4</v>
      </c>
      <c r="F547" s="5">
        <f t="shared" si="33"/>
        <v>1</v>
      </c>
      <c r="G547" s="2">
        <v>88846</v>
      </c>
      <c r="H547" s="2">
        <v>97730.6</v>
      </c>
      <c r="I547" t="s">
        <v>5</v>
      </c>
      <c r="J547" t="s">
        <v>6</v>
      </c>
      <c r="K547" t="str">
        <f t="shared" si="34"/>
        <v>Gà muối gói 500g</v>
      </c>
      <c r="L547" s="8" t="str">
        <f>VLOOKUP(K547,'[1]Mã Misa'!$B$2:$D$74,2,0)</f>
        <v>Gà muối 500g</v>
      </c>
      <c r="M547" s="8" t="str">
        <f>VLOOKUP(L547,'[1]Mã Misa'!$C$2:$D$74,2,0)</f>
        <v>GM500</v>
      </c>
      <c r="N547" s="2">
        <v>88846</v>
      </c>
      <c r="O547" t="s">
        <v>1019</v>
      </c>
      <c r="P547" s="8" t="str">
        <f t="shared" si="35"/>
        <v>0001969</v>
      </c>
      <c r="Q547" s="8" t="e">
        <f t="array" ref="Q547">IF(VLOOKUP(P547,$AA$1:$AC$32,1,0)&lt;&gt;0,(P547&amp;"A"),0)</f>
        <v>#N/A</v>
      </c>
      <c r="R547" s="12">
        <v>44508</v>
      </c>
      <c r="S547" t="s">
        <v>1020</v>
      </c>
      <c r="T547" s="8" t="str">
        <f t="shared" si="36"/>
        <v>VM+ HTH 52</v>
      </c>
      <c r="U547" t="s">
        <v>6275</v>
      </c>
      <c r="Y547" t="str">
        <f t="array" ref="Y547">IF(ISNUMBER(SEARCH($V$3,T547)),"WINCOMHANOI",IF(ISNUMBER(SEARCH($V$4,T547)),"WINCOMHOCHIMINH",IF(ISNUMBER(SEARCH($V$5,T547)),"WINCOMDANANG",IF(ISNUMBER(SEARCH($V$6,T547)),"WINCOMHAIDUONG",IF(ISNUMBER(SEARCH($V$7,T547)),"WINCOMQUANGNINH",IF(ISNUMBER(SEARCH($V$8,T547)),"WINCOMHAIPHONG",IF(ISNUMBER(SEARCH($V$9,T547)),"WINCOMBACGIANG",IF(ISNUMBER(SEARCH($V$10,T547)),"WINCOMBACNINH",IF(ISNUMBER(SEARCH($V$11,T547)),"WINCOMPHUTHO",IF(ISNUMBER(SEARCH($V$12,T547)),"WINCOMHATINH",IF(ISNUMBER(SEARCH($V$13,T547)),"WINCOMTHAINGUYEN",IF(ISNUMBER(SEARCH($V$14,T547)),"WINCOMKHANHHOA",IF(ISNUMBER(SEARCH($V$15,T547)),"WINCOMHUNGYEN",IF(ISNUMBER(SEARCH($V$16,T547)),"WINCOMNGHEAN",IF(ISNUMBER(SEARCH($V$17,T547)),"WINCOMLAOCAI",IF(ISNUMBER(SEARCH($V$18,T547)),"WINCOMVUNGTAU",IF(ISNUMBER(SEARCH($V$19,T547)),"WINCOMBINHDUONG",IF(ISNUMBER(SEARCH($V$20,T547)),"WINCOMKIENGIANG",IF(ISNUMBER(SEARCH($V$21,T547)),"WINCOMHANAM",IF(ISNUMBER(SEARCH($V$22,T547)),"WINCOMNAMDINH",IF(ISNUMBER(SEARCH($V$23,T547)),"WINCOMLANGSON",IF(ISNUMBER(SEARCH($V$24,T547)),"WINCOMTHANHHOA",IF(ISNUMBER(SEARCH($V$25,T547)),"WINCOMYENBAI",IF(ISNUMBER(SEARCH($V$26,T547)),"WINCOMTUYENQUANG",IF(ISNUMBER(SEARCH($V$27,T547)),"WINCOMHUE",IF(ISNUMBER(SEARCH($V$28,T547)),"WINCOMQUANGNAM",IF(ISNUMBER(SEARCH($V$29,T547)),"WINCOMVINHPHUC",IF(ISNUMBER(SEARCH($V$30,T547)),"WINCOMHAGIANG",IF(ISNUMBER(SEARCH($V$31,T547)),"WINCOMNINHBINH",IF(ISNUMBER(SEARCH($V$32,T547)),"WINCOMTRAVINH",IF(ISNUMBER(SEARCH($V$33,T547)),"WINCOMCANTHO",IF(ISNUMBER(SEARCH($V$34,T547)),"WINCOMBENTRE",IF(ISNUMBER(SEARCH($V$35,T547)),"WINCOMCAMAU",IF(ISNUMBER(SEARCH($V$36,T547)),"WINCOMANGIANG",IF(ISNUMBER(SEARCH($V$37,T547)),"WINCOMNINHTHUAN",IF(ISNUMBER(SEARCH($V$38,T547)),"WINCOMTHAIBINH",IF(ISNUMBER(SEARCH($V$39,T547)),"WINCOMGIALAI",IF(ISNUMBER(SEARCH($V$40,T547)),"WINCOMHOABINH",IF(ISNUMBER(SEARCH($V$41,T547)),"WINCOMQUANGNGAI",IF(ISNUMBER(SEARCH($V$42,T547)),"WINCOMBINHTHUAN",IF(ISNUMBER(SEARCH($V$43,T547)),"WINCOMDAKLAK",IF(ISNUMBER(SEARCH($V$44,T547)),"WINCOMSOCTRANG",IF(ISNUMBER(SEARCH($V$45,T547)),"WINCOMSONLA",IF(ISNUMBER(SEARCH($V$46,T547)),"WINCOMKONTUM",IF(ISNUMBER(SEARCH($V$47,T547)),"WINCOMPHUYEN",IF(ISNUMBER(SEARCH($V$48,T547)),"WINCOMQUANGTRI",IF(ISNUMBER(SEARCH($V$49,T547)),"WINCOMBINHDINH",IF(ISNUMBER(SEARCH($V$50,T547)),"WINCOMCAOBANG",IF(ISNUMBER(SEARCH($V$51,T547)),"WINCOMQUANGBINH",IF(ISNUMBER(SEARCH($V$52,T547)),"WINCOMLAMDONG",IF(ISNUMBER(SEARCH($V$53,T547)),"WINCOMVINHLONG",IF(ISNUMBER(SEARCH($V$54,T547)),"WINCOMDONGTHAP",IF(ISNUMBER(SEARCH($V$55,T547)),"WINCOMTIENGIANG",IF(ISNUMBER(SEARCH($V$56,T547)),"WINCOMQUANGNINH",0))))))))))))))))))))))))))))))))))))))))))))))))))))))</f>
        <v>WINCOMHATINH</v>
      </c>
    </row>
    <row r="548" spans="1:25" x14ac:dyDescent="0.2">
      <c r="A548" t="s">
        <v>0</v>
      </c>
      <c r="B548" t="s">
        <v>1018</v>
      </c>
      <c r="C548" t="s">
        <v>31</v>
      </c>
      <c r="D548" t="s">
        <v>10</v>
      </c>
      <c r="E548" t="s">
        <v>4</v>
      </c>
      <c r="F548" s="5">
        <f t="shared" si="33"/>
        <v>1</v>
      </c>
      <c r="G548" s="2">
        <v>61050</v>
      </c>
      <c r="H548" s="2">
        <v>67155</v>
      </c>
      <c r="I548" t="s">
        <v>5</v>
      </c>
      <c r="J548" t="s">
        <v>11</v>
      </c>
      <c r="K548" t="str">
        <f t="shared" si="34"/>
        <v>_Giò sụn gà 250g</v>
      </c>
      <c r="L548" s="8" t="str">
        <f>VLOOKUP(K548,'[1]Mã Misa'!$B$2:$D$74,2,0)</f>
        <v>Giò sụn gà 250g</v>
      </c>
      <c r="M548" s="8" t="str">
        <f>VLOOKUP(L548,'[1]Mã Misa'!$C$2:$D$74,2,0)</f>
        <v>GSG250</v>
      </c>
      <c r="N548" s="2">
        <v>61050</v>
      </c>
      <c r="O548" t="s">
        <v>1019</v>
      </c>
      <c r="P548" s="8" t="str">
        <f t="shared" si="35"/>
        <v>0001969</v>
      </c>
      <c r="Q548" s="8" t="e">
        <f t="array" ref="Q548">IF(VLOOKUP(P548,$AA$1:$AC$32,1,0)&lt;&gt;0,(P548&amp;"A"),0)</f>
        <v>#N/A</v>
      </c>
      <c r="R548" s="12">
        <v>44508</v>
      </c>
      <c r="S548" t="s">
        <v>1020</v>
      </c>
      <c r="T548" s="8" t="str">
        <f t="shared" si="36"/>
        <v>VM+ HTH 52</v>
      </c>
      <c r="U548" t="s">
        <v>6275</v>
      </c>
      <c r="Y548" t="str">
        <f t="array" ref="Y548">IF(ISNUMBER(SEARCH($V$3,T548)),"WINCOMHANOI",IF(ISNUMBER(SEARCH($V$4,T548)),"WINCOMHOCHIMINH",IF(ISNUMBER(SEARCH($V$5,T548)),"WINCOMDANANG",IF(ISNUMBER(SEARCH($V$6,T548)),"WINCOMHAIDUONG",IF(ISNUMBER(SEARCH($V$7,T548)),"WINCOMQUANGNINH",IF(ISNUMBER(SEARCH($V$8,T548)),"WINCOMHAIPHONG",IF(ISNUMBER(SEARCH($V$9,T548)),"WINCOMBACGIANG",IF(ISNUMBER(SEARCH($V$10,T548)),"WINCOMBACNINH",IF(ISNUMBER(SEARCH($V$11,T548)),"WINCOMPHUTHO",IF(ISNUMBER(SEARCH($V$12,T548)),"WINCOMHATINH",IF(ISNUMBER(SEARCH($V$13,T548)),"WINCOMTHAINGUYEN",IF(ISNUMBER(SEARCH($V$14,T548)),"WINCOMKHANHHOA",IF(ISNUMBER(SEARCH($V$15,T548)),"WINCOMHUNGYEN",IF(ISNUMBER(SEARCH($V$16,T548)),"WINCOMNGHEAN",IF(ISNUMBER(SEARCH($V$17,T548)),"WINCOMLAOCAI",IF(ISNUMBER(SEARCH($V$18,T548)),"WINCOMVUNGTAU",IF(ISNUMBER(SEARCH($V$19,T548)),"WINCOMBINHDUONG",IF(ISNUMBER(SEARCH($V$20,T548)),"WINCOMKIENGIANG",IF(ISNUMBER(SEARCH($V$21,T548)),"WINCOMHANAM",IF(ISNUMBER(SEARCH($V$22,T548)),"WINCOMNAMDINH",IF(ISNUMBER(SEARCH($V$23,T548)),"WINCOMLANGSON",IF(ISNUMBER(SEARCH($V$24,T548)),"WINCOMTHANHHOA",IF(ISNUMBER(SEARCH($V$25,T548)),"WINCOMYENBAI",IF(ISNUMBER(SEARCH($V$26,T548)),"WINCOMTUYENQUANG",IF(ISNUMBER(SEARCH($V$27,T548)),"WINCOMHUE",IF(ISNUMBER(SEARCH($V$28,T548)),"WINCOMQUANGNAM",IF(ISNUMBER(SEARCH($V$29,T548)),"WINCOMVINHPHUC",IF(ISNUMBER(SEARCH($V$30,T548)),"WINCOMHAGIANG",IF(ISNUMBER(SEARCH($V$31,T548)),"WINCOMNINHBINH",IF(ISNUMBER(SEARCH($V$32,T548)),"WINCOMTRAVINH",IF(ISNUMBER(SEARCH($V$33,T548)),"WINCOMCANTHO",IF(ISNUMBER(SEARCH($V$34,T548)),"WINCOMBENTRE",IF(ISNUMBER(SEARCH($V$35,T548)),"WINCOMCAMAU",IF(ISNUMBER(SEARCH($V$36,T548)),"WINCOMANGIANG",IF(ISNUMBER(SEARCH($V$37,T548)),"WINCOMNINHTHUAN",IF(ISNUMBER(SEARCH($V$38,T548)),"WINCOMTHAIBINH",IF(ISNUMBER(SEARCH($V$39,T548)),"WINCOMGIALAI",IF(ISNUMBER(SEARCH($V$40,T548)),"WINCOMHOABINH",IF(ISNUMBER(SEARCH($V$41,T548)),"WINCOMQUANGNGAI",IF(ISNUMBER(SEARCH($V$42,T548)),"WINCOMBINHTHUAN",IF(ISNUMBER(SEARCH($V$43,T548)),"WINCOMDAKLAK",IF(ISNUMBER(SEARCH($V$44,T548)),"WINCOMSOCTRANG",IF(ISNUMBER(SEARCH($V$45,T548)),"WINCOMSONLA",IF(ISNUMBER(SEARCH($V$46,T548)),"WINCOMKONTUM",IF(ISNUMBER(SEARCH($V$47,T548)),"WINCOMPHUYEN",IF(ISNUMBER(SEARCH($V$48,T548)),"WINCOMQUANGTRI",IF(ISNUMBER(SEARCH($V$49,T548)),"WINCOMBINHDINH",IF(ISNUMBER(SEARCH($V$50,T548)),"WINCOMCAOBANG",IF(ISNUMBER(SEARCH($V$51,T548)),"WINCOMQUANGBINH",IF(ISNUMBER(SEARCH($V$52,T548)),"WINCOMLAMDONG",IF(ISNUMBER(SEARCH($V$53,T548)),"WINCOMVINHLONG",IF(ISNUMBER(SEARCH($V$54,T548)),"WINCOMDONGTHAP",IF(ISNUMBER(SEARCH($V$55,T548)),"WINCOMTIENGIANG",IF(ISNUMBER(SEARCH($V$56,T548)),"WINCOMQUANGNINH",0))))))))))))))))))))))))))))))))))))))))))))))))))))))</f>
        <v>WINCOMHATINH</v>
      </c>
    </row>
    <row r="549" spans="1:25" x14ac:dyDescent="0.2">
      <c r="A549" t="s">
        <v>0</v>
      </c>
      <c r="B549" t="s">
        <v>1021</v>
      </c>
      <c r="C549" t="s">
        <v>2</v>
      </c>
      <c r="D549" t="s">
        <v>3</v>
      </c>
      <c r="E549" t="s">
        <v>4</v>
      </c>
      <c r="F549" s="5">
        <f t="shared" si="33"/>
        <v>2</v>
      </c>
      <c r="G549" s="2">
        <v>177692</v>
      </c>
      <c r="H549" s="2">
        <v>195461.2</v>
      </c>
      <c r="I549" t="s">
        <v>5</v>
      </c>
      <c r="J549" t="s">
        <v>6</v>
      </c>
      <c r="K549" t="str">
        <f t="shared" si="34"/>
        <v>Gà muối gói 500g</v>
      </c>
      <c r="L549" s="8" t="str">
        <f>VLOOKUP(K549,'[1]Mã Misa'!$B$2:$D$74,2,0)</f>
        <v>Gà muối 500g</v>
      </c>
      <c r="M549" s="8" t="str">
        <f>VLOOKUP(L549,'[1]Mã Misa'!$C$2:$D$74,2,0)</f>
        <v>GM500</v>
      </c>
      <c r="N549" s="2">
        <v>88846</v>
      </c>
      <c r="O549" t="s">
        <v>1022</v>
      </c>
      <c r="P549" s="8" t="str">
        <f t="shared" si="35"/>
        <v>0001428</v>
      </c>
      <c r="Q549" s="8" t="e">
        <f t="array" ref="Q549">IF(VLOOKUP(P549,$AA$1:$AC$32,1,0)&lt;&gt;0,(P549&amp;"A"),0)</f>
        <v>#N/A</v>
      </c>
      <c r="R549" s="12">
        <v>44508</v>
      </c>
      <c r="S549" t="s">
        <v>241</v>
      </c>
      <c r="T549" s="8" t="str">
        <f t="shared" si="36"/>
        <v>VM+ NBH 73</v>
      </c>
      <c r="U549" t="s">
        <v>6037</v>
      </c>
      <c r="Y549" t="str">
        <f t="array" ref="Y549">IF(ISNUMBER(SEARCH($V$3,T549)),"WINCOMHANOI",IF(ISNUMBER(SEARCH($V$4,T549)),"WINCOMHOCHIMINH",IF(ISNUMBER(SEARCH($V$5,T549)),"WINCOMDANANG",IF(ISNUMBER(SEARCH($V$6,T549)),"WINCOMHAIDUONG",IF(ISNUMBER(SEARCH($V$7,T549)),"WINCOMQUANGNINH",IF(ISNUMBER(SEARCH($V$8,T549)),"WINCOMHAIPHONG",IF(ISNUMBER(SEARCH($V$9,T549)),"WINCOMBACGIANG",IF(ISNUMBER(SEARCH($V$10,T549)),"WINCOMBACNINH",IF(ISNUMBER(SEARCH($V$11,T549)),"WINCOMPHUTHO",IF(ISNUMBER(SEARCH($V$12,T549)),"WINCOMHATINH",IF(ISNUMBER(SEARCH($V$13,T549)),"WINCOMTHAINGUYEN",IF(ISNUMBER(SEARCH($V$14,T549)),"WINCOMKHANHHOA",IF(ISNUMBER(SEARCH($V$15,T549)),"WINCOMHUNGYEN",IF(ISNUMBER(SEARCH($V$16,T549)),"WINCOMNGHEAN",IF(ISNUMBER(SEARCH($V$17,T549)),"WINCOMLAOCAI",IF(ISNUMBER(SEARCH($V$18,T549)),"WINCOMVUNGTAU",IF(ISNUMBER(SEARCH($V$19,T549)),"WINCOMBINHDUONG",IF(ISNUMBER(SEARCH($V$20,T549)),"WINCOMKIENGIANG",IF(ISNUMBER(SEARCH($V$21,T549)),"WINCOMHANAM",IF(ISNUMBER(SEARCH($V$22,T549)),"WINCOMNAMDINH",IF(ISNUMBER(SEARCH($V$23,T549)),"WINCOMLANGSON",IF(ISNUMBER(SEARCH($V$24,T549)),"WINCOMTHANHHOA",IF(ISNUMBER(SEARCH($V$25,T549)),"WINCOMYENBAI",IF(ISNUMBER(SEARCH($V$26,T549)),"WINCOMTUYENQUANG",IF(ISNUMBER(SEARCH($V$27,T549)),"WINCOMHUE",IF(ISNUMBER(SEARCH($V$28,T549)),"WINCOMQUANGNAM",IF(ISNUMBER(SEARCH($V$29,T549)),"WINCOMVINHPHUC",IF(ISNUMBER(SEARCH($V$30,T549)),"WINCOMHAGIANG",IF(ISNUMBER(SEARCH($V$31,T549)),"WINCOMNINHBINH",IF(ISNUMBER(SEARCH($V$32,T549)),"WINCOMTRAVINH",IF(ISNUMBER(SEARCH($V$33,T549)),"WINCOMCANTHO",IF(ISNUMBER(SEARCH($V$34,T549)),"WINCOMBENTRE",IF(ISNUMBER(SEARCH($V$35,T549)),"WINCOMCAMAU",IF(ISNUMBER(SEARCH($V$36,T549)),"WINCOMANGIANG",IF(ISNUMBER(SEARCH($V$37,T549)),"WINCOMNINHTHUAN",IF(ISNUMBER(SEARCH($V$38,T549)),"WINCOMTHAIBINH",IF(ISNUMBER(SEARCH($V$39,T549)),"WINCOMGIALAI",IF(ISNUMBER(SEARCH($V$40,T549)),"WINCOMHOABINH",IF(ISNUMBER(SEARCH($V$41,T549)),"WINCOMQUANGNGAI",IF(ISNUMBER(SEARCH($V$42,T549)),"WINCOMBINHTHUAN",IF(ISNUMBER(SEARCH($V$43,T549)),"WINCOMDAKLAK",IF(ISNUMBER(SEARCH($V$44,T549)),"WINCOMSOCTRANG",IF(ISNUMBER(SEARCH($V$45,T549)),"WINCOMSONLA",IF(ISNUMBER(SEARCH($V$46,T549)),"WINCOMKONTUM",IF(ISNUMBER(SEARCH($V$47,T549)),"WINCOMPHUYEN",IF(ISNUMBER(SEARCH($V$48,T549)),"WINCOMQUANGTRI",IF(ISNUMBER(SEARCH($V$49,T549)),"WINCOMBINHDINH",IF(ISNUMBER(SEARCH($V$50,T549)),"WINCOMCAOBANG",IF(ISNUMBER(SEARCH($V$51,T549)),"WINCOMQUANGBINH",IF(ISNUMBER(SEARCH($V$52,T549)),"WINCOMLAMDONG",IF(ISNUMBER(SEARCH($V$53,T549)),"WINCOMVINHLONG",IF(ISNUMBER(SEARCH($V$54,T549)),"WINCOMDONGTHAP",IF(ISNUMBER(SEARCH($V$55,T549)),"WINCOMTIENGIANG",IF(ISNUMBER(SEARCH($V$56,T549)),"WINCOMQUANGNINH",0))))))))))))))))))))))))))))))))))))))))))))))))))))))</f>
        <v>WINCOMNINHBINH</v>
      </c>
    </row>
    <row r="550" spans="1:25" x14ac:dyDescent="0.2">
      <c r="A550" t="s">
        <v>0</v>
      </c>
      <c r="B550" t="s">
        <v>1023</v>
      </c>
      <c r="C550" t="s">
        <v>2</v>
      </c>
      <c r="D550" t="s">
        <v>3</v>
      </c>
      <c r="E550" t="s">
        <v>4</v>
      </c>
      <c r="F550" s="5">
        <f t="shared" si="33"/>
        <v>1</v>
      </c>
      <c r="G550" s="2">
        <v>88846</v>
      </c>
      <c r="H550" s="2">
        <v>97730.6</v>
      </c>
      <c r="I550" t="s">
        <v>5</v>
      </c>
      <c r="J550" t="s">
        <v>6</v>
      </c>
      <c r="K550" t="str">
        <f t="shared" si="34"/>
        <v>Gà muối gói 500g</v>
      </c>
      <c r="L550" s="8" t="str">
        <f>VLOOKUP(K550,'[1]Mã Misa'!$B$2:$D$74,2,0)</f>
        <v>Gà muối 500g</v>
      </c>
      <c r="M550" s="8" t="str">
        <f>VLOOKUP(L550,'[1]Mã Misa'!$C$2:$D$74,2,0)</f>
        <v>GM500</v>
      </c>
      <c r="N550" s="2">
        <v>88846</v>
      </c>
      <c r="O550" t="s">
        <v>1024</v>
      </c>
      <c r="P550" s="8" t="str">
        <f t="shared" si="35"/>
        <v>0137467</v>
      </c>
      <c r="Q550" s="8" t="e">
        <f t="array" ref="Q550">IF(VLOOKUP(P550,$AA$1:$AC$32,1,0)&lt;&gt;0,(P550&amp;"A"),0)</f>
        <v>#N/A</v>
      </c>
      <c r="R550" s="12">
        <v>44508</v>
      </c>
      <c r="S550" t="s">
        <v>1025</v>
      </c>
      <c r="T550" s="8" t="str">
        <f t="shared" si="36"/>
        <v>VM+ HNI TD</v>
      </c>
      <c r="U550" t="s">
        <v>6276</v>
      </c>
      <c r="Y550" t="str">
        <f t="array" ref="Y550">IF(ISNUMBER(SEARCH($V$3,T550)),"WINCOMHANOI",IF(ISNUMBER(SEARCH($V$4,T550)),"WINCOMHOCHIMINH",IF(ISNUMBER(SEARCH($V$5,T550)),"WINCOMDANANG",IF(ISNUMBER(SEARCH($V$6,T550)),"WINCOMHAIDUONG",IF(ISNUMBER(SEARCH($V$7,T550)),"WINCOMQUANGNINH",IF(ISNUMBER(SEARCH($V$8,T550)),"WINCOMHAIPHONG",IF(ISNUMBER(SEARCH($V$9,T550)),"WINCOMBACGIANG",IF(ISNUMBER(SEARCH($V$10,T550)),"WINCOMBACNINH",IF(ISNUMBER(SEARCH($V$11,T550)),"WINCOMPHUTHO",IF(ISNUMBER(SEARCH($V$12,T550)),"WINCOMHATINH",IF(ISNUMBER(SEARCH($V$13,T550)),"WINCOMTHAINGUYEN",IF(ISNUMBER(SEARCH($V$14,T550)),"WINCOMKHANHHOA",IF(ISNUMBER(SEARCH($V$15,T550)),"WINCOMHUNGYEN",IF(ISNUMBER(SEARCH($V$16,T550)),"WINCOMNGHEAN",IF(ISNUMBER(SEARCH($V$17,T550)),"WINCOMLAOCAI",IF(ISNUMBER(SEARCH($V$18,T550)),"WINCOMVUNGTAU",IF(ISNUMBER(SEARCH($V$19,T550)),"WINCOMBINHDUONG",IF(ISNUMBER(SEARCH($V$20,T550)),"WINCOMKIENGIANG",IF(ISNUMBER(SEARCH($V$21,T550)),"WINCOMHANAM",IF(ISNUMBER(SEARCH($V$22,T550)),"WINCOMNAMDINH",IF(ISNUMBER(SEARCH($V$23,T550)),"WINCOMLANGSON",IF(ISNUMBER(SEARCH($V$24,T550)),"WINCOMTHANHHOA",IF(ISNUMBER(SEARCH($V$25,T550)),"WINCOMYENBAI",IF(ISNUMBER(SEARCH($V$26,T550)),"WINCOMTUYENQUANG",IF(ISNUMBER(SEARCH($V$27,T550)),"WINCOMHUE",IF(ISNUMBER(SEARCH($V$28,T550)),"WINCOMQUANGNAM",IF(ISNUMBER(SEARCH($V$29,T550)),"WINCOMVINHPHUC",IF(ISNUMBER(SEARCH($V$30,T550)),"WINCOMHAGIANG",IF(ISNUMBER(SEARCH($V$31,T550)),"WINCOMNINHBINH",IF(ISNUMBER(SEARCH($V$32,T550)),"WINCOMTRAVINH",IF(ISNUMBER(SEARCH($V$33,T550)),"WINCOMCANTHO",IF(ISNUMBER(SEARCH($V$34,T550)),"WINCOMBENTRE",IF(ISNUMBER(SEARCH($V$35,T550)),"WINCOMCAMAU",IF(ISNUMBER(SEARCH($V$36,T550)),"WINCOMANGIANG",IF(ISNUMBER(SEARCH($V$37,T550)),"WINCOMNINHTHUAN",IF(ISNUMBER(SEARCH($V$38,T550)),"WINCOMTHAIBINH",IF(ISNUMBER(SEARCH($V$39,T550)),"WINCOMGIALAI",IF(ISNUMBER(SEARCH($V$40,T550)),"WINCOMHOABINH",IF(ISNUMBER(SEARCH($V$41,T550)),"WINCOMQUANGNGAI",IF(ISNUMBER(SEARCH($V$42,T550)),"WINCOMBINHTHUAN",IF(ISNUMBER(SEARCH($V$43,T550)),"WINCOMDAKLAK",IF(ISNUMBER(SEARCH($V$44,T550)),"WINCOMSOCTRANG",IF(ISNUMBER(SEARCH($V$45,T550)),"WINCOMSONLA",IF(ISNUMBER(SEARCH($V$46,T550)),"WINCOMKONTUM",IF(ISNUMBER(SEARCH($V$47,T550)),"WINCOMPHUYEN",IF(ISNUMBER(SEARCH($V$48,T550)),"WINCOMQUANGTRI",IF(ISNUMBER(SEARCH($V$49,T550)),"WINCOMBINHDINH",IF(ISNUMBER(SEARCH($V$50,T550)),"WINCOMCAOBANG",IF(ISNUMBER(SEARCH($V$51,T550)),"WINCOMQUANGBINH",IF(ISNUMBER(SEARCH($V$52,T550)),"WINCOMLAMDONG",IF(ISNUMBER(SEARCH($V$53,T550)),"WINCOMVINHLONG",IF(ISNUMBER(SEARCH($V$54,T550)),"WINCOMDONGTHAP",IF(ISNUMBER(SEARCH($V$55,T550)),"WINCOMTIENGIANG",IF(ISNUMBER(SEARCH($V$56,T550)),"WINCOMQUANGNINH",0))))))))))))))))))))))))))))))))))))))))))))))))))))))</f>
        <v>WINCOMHANOI</v>
      </c>
    </row>
    <row r="551" spans="1:25" x14ac:dyDescent="0.2">
      <c r="A551" t="s">
        <v>0</v>
      </c>
      <c r="B551" t="s">
        <v>1026</v>
      </c>
      <c r="C551" t="s">
        <v>2</v>
      </c>
      <c r="D551" t="s">
        <v>121</v>
      </c>
      <c r="E551" t="s">
        <v>4</v>
      </c>
      <c r="F551" s="5">
        <f t="shared" si="33"/>
        <v>3</v>
      </c>
      <c r="G551" s="2">
        <v>305967</v>
      </c>
      <c r="H551" s="2">
        <v>336563.7</v>
      </c>
      <c r="I551" t="s">
        <v>5</v>
      </c>
      <c r="J551" t="s">
        <v>122</v>
      </c>
      <c r="K551" t="str">
        <f t="shared" si="34"/>
        <v>Giò tai nấm hương 500g</v>
      </c>
      <c r="L551" s="8" t="str">
        <f>VLOOKUP(K551,'[1]Mã Misa'!$B$2:$D$74,2,0)</f>
        <v>Giò tai nấm hương 500g</v>
      </c>
      <c r="M551" s="8" t="str">
        <f>VLOOKUP(L551,'[1]Mã Misa'!$C$2:$D$74,2,0)</f>
        <v>GTNH500</v>
      </c>
      <c r="N551" s="2">
        <v>101989</v>
      </c>
      <c r="O551" t="s">
        <v>1027</v>
      </c>
      <c r="P551" s="8" t="str">
        <f t="shared" si="35"/>
        <v>0002861</v>
      </c>
      <c r="Q551" s="8" t="str">
        <f t="array" ref="Q551">IF(VLOOKUP(P551,$AA$1:$AC$32,1,0)&lt;&gt;0,(P551&amp;"A"),0)</f>
        <v>0002861A</v>
      </c>
      <c r="R551" s="12">
        <v>44508</v>
      </c>
      <c r="S551" t="s">
        <v>1028</v>
      </c>
      <c r="T551" s="8" t="str">
        <f t="shared" si="36"/>
        <v>VM+ NAN 72</v>
      </c>
      <c r="U551" t="s">
        <v>6277</v>
      </c>
      <c r="Y551" t="str">
        <f t="array" ref="Y551">IF(ISNUMBER(SEARCH($V$3,T551)),"WINCOMHANOI",IF(ISNUMBER(SEARCH($V$4,T551)),"WINCOMHOCHIMINH",IF(ISNUMBER(SEARCH($V$5,T551)),"WINCOMDANANG",IF(ISNUMBER(SEARCH($V$6,T551)),"WINCOMHAIDUONG",IF(ISNUMBER(SEARCH($V$7,T551)),"WINCOMQUANGNINH",IF(ISNUMBER(SEARCH($V$8,T551)),"WINCOMHAIPHONG",IF(ISNUMBER(SEARCH($V$9,T551)),"WINCOMBACGIANG",IF(ISNUMBER(SEARCH($V$10,T551)),"WINCOMBACNINH",IF(ISNUMBER(SEARCH($V$11,T551)),"WINCOMPHUTHO",IF(ISNUMBER(SEARCH($V$12,T551)),"WINCOMHATINH",IF(ISNUMBER(SEARCH($V$13,T551)),"WINCOMTHAINGUYEN",IF(ISNUMBER(SEARCH($V$14,T551)),"WINCOMKHANHHOA",IF(ISNUMBER(SEARCH($V$15,T551)),"WINCOMHUNGYEN",IF(ISNUMBER(SEARCH($V$16,T551)),"WINCOMNGHEAN",IF(ISNUMBER(SEARCH($V$17,T551)),"WINCOMLAOCAI",IF(ISNUMBER(SEARCH($V$18,T551)),"WINCOMVUNGTAU",IF(ISNUMBER(SEARCH($V$19,T551)),"WINCOMBINHDUONG",IF(ISNUMBER(SEARCH($V$20,T551)),"WINCOMKIENGIANG",IF(ISNUMBER(SEARCH($V$21,T551)),"WINCOMHANAM",IF(ISNUMBER(SEARCH($V$22,T551)),"WINCOMNAMDINH",IF(ISNUMBER(SEARCH($V$23,T551)),"WINCOMLANGSON",IF(ISNUMBER(SEARCH($V$24,T551)),"WINCOMTHANHHOA",IF(ISNUMBER(SEARCH($V$25,T551)),"WINCOMYENBAI",IF(ISNUMBER(SEARCH($V$26,T551)),"WINCOMTUYENQUANG",IF(ISNUMBER(SEARCH($V$27,T551)),"WINCOMHUE",IF(ISNUMBER(SEARCH($V$28,T551)),"WINCOMQUANGNAM",IF(ISNUMBER(SEARCH($V$29,T551)),"WINCOMVINHPHUC",IF(ISNUMBER(SEARCH($V$30,T551)),"WINCOMHAGIANG",IF(ISNUMBER(SEARCH($V$31,T551)),"WINCOMNINHBINH",IF(ISNUMBER(SEARCH($V$32,T551)),"WINCOMTRAVINH",IF(ISNUMBER(SEARCH($V$33,T551)),"WINCOMCANTHO",IF(ISNUMBER(SEARCH($V$34,T551)),"WINCOMBENTRE",IF(ISNUMBER(SEARCH($V$35,T551)),"WINCOMCAMAU",IF(ISNUMBER(SEARCH($V$36,T551)),"WINCOMANGIANG",IF(ISNUMBER(SEARCH($V$37,T551)),"WINCOMNINHTHUAN",IF(ISNUMBER(SEARCH($V$38,T551)),"WINCOMTHAIBINH",IF(ISNUMBER(SEARCH($V$39,T551)),"WINCOMGIALAI",IF(ISNUMBER(SEARCH($V$40,T551)),"WINCOMHOABINH",IF(ISNUMBER(SEARCH($V$41,T551)),"WINCOMQUANGNGAI",IF(ISNUMBER(SEARCH($V$42,T551)),"WINCOMBINHTHUAN",IF(ISNUMBER(SEARCH($V$43,T551)),"WINCOMDAKLAK",IF(ISNUMBER(SEARCH($V$44,T551)),"WINCOMSOCTRANG",IF(ISNUMBER(SEARCH($V$45,T551)),"WINCOMSONLA",IF(ISNUMBER(SEARCH($V$46,T551)),"WINCOMKONTUM",IF(ISNUMBER(SEARCH($V$47,T551)),"WINCOMPHUYEN",IF(ISNUMBER(SEARCH($V$48,T551)),"WINCOMQUANGTRI",IF(ISNUMBER(SEARCH($V$49,T551)),"WINCOMBINHDINH",IF(ISNUMBER(SEARCH($V$50,T551)),"WINCOMCAOBANG",IF(ISNUMBER(SEARCH($V$51,T551)),"WINCOMQUANGBINH",IF(ISNUMBER(SEARCH($V$52,T551)),"WINCOMLAMDONG",IF(ISNUMBER(SEARCH($V$53,T551)),"WINCOMVINHLONG",IF(ISNUMBER(SEARCH($V$54,T551)),"WINCOMDONGTHAP",IF(ISNUMBER(SEARCH($V$55,T551)),"WINCOMTIENGIANG",IF(ISNUMBER(SEARCH($V$56,T551)),"WINCOMQUANGNINH",0))))))))))))))))))))))))))))))))))))))))))))))))))))))</f>
        <v>WINCOMNGHEAN</v>
      </c>
    </row>
    <row r="552" spans="1:25" x14ac:dyDescent="0.2">
      <c r="A552" t="s">
        <v>0</v>
      </c>
      <c r="B552" t="s">
        <v>1029</v>
      </c>
      <c r="C552" t="s">
        <v>2</v>
      </c>
      <c r="D552" t="s">
        <v>121</v>
      </c>
      <c r="E552" t="s">
        <v>4</v>
      </c>
      <c r="F552" s="5">
        <f t="shared" si="33"/>
        <v>5</v>
      </c>
      <c r="G552" s="2">
        <v>509945</v>
      </c>
      <c r="H552" s="2">
        <v>560939.5</v>
      </c>
      <c r="I552" t="s">
        <v>5</v>
      </c>
      <c r="J552" t="s">
        <v>122</v>
      </c>
      <c r="K552" t="str">
        <f t="shared" si="34"/>
        <v>Giò tai nấm hương 500g</v>
      </c>
      <c r="L552" s="8" t="str">
        <f>VLOOKUP(K552,'[1]Mã Misa'!$B$2:$D$74,2,0)</f>
        <v>Giò tai nấm hương 500g</v>
      </c>
      <c r="M552" s="8" t="str">
        <f>VLOOKUP(L552,'[1]Mã Misa'!$C$2:$D$74,2,0)</f>
        <v>GTNH500</v>
      </c>
      <c r="N552" s="2">
        <v>101989</v>
      </c>
      <c r="O552" t="s">
        <v>1030</v>
      </c>
      <c r="P552" s="8" t="str">
        <f t="shared" si="35"/>
        <v>0010822</v>
      </c>
      <c r="Q552" s="8" t="e">
        <f t="array" ref="Q552">IF(VLOOKUP(P552,$AA$1:$AC$32,1,0)&lt;&gt;0,(P552&amp;"A"),0)</f>
        <v>#N/A</v>
      </c>
      <c r="R552" s="12">
        <v>44508</v>
      </c>
      <c r="S552" t="s">
        <v>1031</v>
      </c>
      <c r="T552" s="8" t="str">
        <f t="shared" si="36"/>
        <v>VM+ QNH Tổ</v>
      </c>
      <c r="U552" t="s">
        <v>6278</v>
      </c>
      <c r="Y552" t="str">
        <f t="array" ref="Y552">IF(ISNUMBER(SEARCH($V$3,T552)),"WINCOMHANOI",IF(ISNUMBER(SEARCH($V$4,T552)),"WINCOMHOCHIMINH",IF(ISNUMBER(SEARCH($V$5,T552)),"WINCOMDANANG",IF(ISNUMBER(SEARCH($V$6,T552)),"WINCOMHAIDUONG",IF(ISNUMBER(SEARCH($V$7,T552)),"WINCOMQUANGNINH",IF(ISNUMBER(SEARCH($V$8,T552)),"WINCOMHAIPHONG",IF(ISNUMBER(SEARCH($V$9,T552)),"WINCOMBACGIANG",IF(ISNUMBER(SEARCH($V$10,T552)),"WINCOMBACNINH",IF(ISNUMBER(SEARCH($V$11,T552)),"WINCOMPHUTHO",IF(ISNUMBER(SEARCH($V$12,T552)),"WINCOMHATINH",IF(ISNUMBER(SEARCH($V$13,T552)),"WINCOMTHAINGUYEN",IF(ISNUMBER(SEARCH($V$14,T552)),"WINCOMKHANHHOA",IF(ISNUMBER(SEARCH($V$15,T552)),"WINCOMHUNGYEN",IF(ISNUMBER(SEARCH($V$16,T552)),"WINCOMNGHEAN",IF(ISNUMBER(SEARCH($V$17,T552)),"WINCOMLAOCAI",IF(ISNUMBER(SEARCH($V$18,T552)),"WINCOMVUNGTAU",IF(ISNUMBER(SEARCH($V$19,T552)),"WINCOMBINHDUONG",IF(ISNUMBER(SEARCH($V$20,T552)),"WINCOMKIENGIANG",IF(ISNUMBER(SEARCH($V$21,T552)),"WINCOMHANAM",IF(ISNUMBER(SEARCH($V$22,T552)),"WINCOMNAMDINH",IF(ISNUMBER(SEARCH($V$23,T552)),"WINCOMLANGSON",IF(ISNUMBER(SEARCH($V$24,T552)),"WINCOMTHANHHOA",IF(ISNUMBER(SEARCH($V$25,T552)),"WINCOMYENBAI",IF(ISNUMBER(SEARCH($V$26,T552)),"WINCOMTUYENQUANG",IF(ISNUMBER(SEARCH($V$27,T552)),"WINCOMHUE",IF(ISNUMBER(SEARCH($V$28,T552)),"WINCOMQUANGNAM",IF(ISNUMBER(SEARCH($V$29,T552)),"WINCOMVINHPHUC",IF(ISNUMBER(SEARCH($V$30,T552)),"WINCOMHAGIANG",IF(ISNUMBER(SEARCH($V$31,T552)),"WINCOMNINHBINH",IF(ISNUMBER(SEARCH($V$32,T552)),"WINCOMTRAVINH",IF(ISNUMBER(SEARCH($V$33,T552)),"WINCOMCANTHO",IF(ISNUMBER(SEARCH($V$34,T552)),"WINCOMBENTRE",IF(ISNUMBER(SEARCH($V$35,T552)),"WINCOMCAMAU",IF(ISNUMBER(SEARCH($V$36,T552)),"WINCOMANGIANG",IF(ISNUMBER(SEARCH($V$37,T552)),"WINCOMNINHTHUAN",IF(ISNUMBER(SEARCH($V$38,T552)),"WINCOMTHAIBINH",IF(ISNUMBER(SEARCH($V$39,T552)),"WINCOMGIALAI",IF(ISNUMBER(SEARCH($V$40,T552)),"WINCOMHOABINH",IF(ISNUMBER(SEARCH($V$41,T552)),"WINCOMQUANGNGAI",IF(ISNUMBER(SEARCH($V$42,T552)),"WINCOMBINHTHUAN",IF(ISNUMBER(SEARCH($V$43,T552)),"WINCOMDAKLAK",IF(ISNUMBER(SEARCH($V$44,T552)),"WINCOMSOCTRANG",IF(ISNUMBER(SEARCH($V$45,T552)),"WINCOMSONLA",IF(ISNUMBER(SEARCH($V$46,T552)),"WINCOMKONTUM",IF(ISNUMBER(SEARCH($V$47,T552)),"WINCOMPHUYEN",IF(ISNUMBER(SEARCH($V$48,T552)),"WINCOMQUANGTRI",IF(ISNUMBER(SEARCH($V$49,T552)),"WINCOMBINHDINH",IF(ISNUMBER(SEARCH($V$50,T552)),"WINCOMCAOBANG",IF(ISNUMBER(SEARCH($V$51,T552)),"WINCOMQUANGBINH",IF(ISNUMBER(SEARCH($V$52,T552)),"WINCOMLAMDONG",IF(ISNUMBER(SEARCH($V$53,T552)),"WINCOMVINHLONG",IF(ISNUMBER(SEARCH($V$54,T552)),"WINCOMDONGTHAP",IF(ISNUMBER(SEARCH($V$55,T552)),"WINCOMTIENGIANG",IF(ISNUMBER(SEARCH($V$56,T552)),"WINCOMQUANGNINH",0))))))))))))))))))))))))))))))))))))))))))))))))))))))</f>
        <v>WINCOMQUANGNINH</v>
      </c>
    </row>
    <row r="553" spans="1:25" x14ac:dyDescent="0.2">
      <c r="A553" t="s">
        <v>0</v>
      </c>
      <c r="B553" t="s">
        <v>1032</v>
      </c>
      <c r="C553" t="s">
        <v>2</v>
      </c>
      <c r="D553" t="s">
        <v>3</v>
      </c>
      <c r="E553" t="s">
        <v>4</v>
      </c>
      <c r="F553" s="5">
        <f t="shared" si="33"/>
        <v>1</v>
      </c>
      <c r="G553" s="2">
        <v>88846</v>
      </c>
      <c r="H553" s="2">
        <v>97730.6</v>
      </c>
      <c r="I553" t="s">
        <v>5</v>
      </c>
      <c r="J553" t="s">
        <v>6</v>
      </c>
      <c r="K553" t="str">
        <f t="shared" si="34"/>
        <v>Gà muối gói 500g</v>
      </c>
      <c r="L553" s="8" t="str">
        <f>VLOOKUP(K553,'[1]Mã Misa'!$B$2:$D$74,2,0)</f>
        <v>Gà muối 500g</v>
      </c>
      <c r="M553" s="8" t="str">
        <f>VLOOKUP(L553,'[1]Mã Misa'!$C$2:$D$74,2,0)</f>
        <v>GM500</v>
      </c>
      <c r="N553" s="2">
        <v>88846</v>
      </c>
      <c r="O553" t="s">
        <v>1033</v>
      </c>
      <c r="P553" s="8" t="str">
        <f t="shared" si="35"/>
        <v>0000568</v>
      </c>
      <c r="Q553" s="8" t="e">
        <f t="array" ref="Q553">IF(VLOOKUP(P553,$AA$1:$AC$32,1,0)&lt;&gt;0,(P553&amp;"A"),0)</f>
        <v>#N/A</v>
      </c>
      <c r="R553" s="12">
        <v>44508</v>
      </c>
      <c r="S553" t="s">
        <v>1034</v>
      </c>
      <c r="T553" s="8" t="str">
        <f t="shared" si="36"/>
        <v>VM+ VPC 38</v>
      </c>
      <c r="U553" t="s">
        <v>6279</v>
      </c>
      <c r="Y553" t="str">
        <f t="array" ref="Y553">IF(ISNUMBER(SEARCH($V$3,T553)),"WINCOMHANOI",IF(ISNUMBER(SEARCH($V$4,T553)),"WINCOMHOCHIMINH",IF(ISNUMBER(SEARCH($V$5,T553)),"WINCOMDANANG",IF(ISNUMBER(SEARCH($V$6,T553)),"WINCOMHAIDUONG",IF(ISNUMBER(SEARCH($V$7,T553)),"WINCOMQUANGNINH",IF(ISNUMBER(SEARCH($V$8,T553)),"WINCOMHAIPHONG",IF(ISNUMBER(SEARCH($V$9,T553)),"WINCOMBACGIANG",IF(ISNUMBER(SEARCH($V$10,T553)),"WINCOMBACNINH",IF(ISNUMBER(SEARCH($V$11,T553)),"WINCOMPHUTHO",IF(ISNUMBER(SEARCH($V$12,T553)),"WINCOMHATINH",IF(ISNUMBER(SEARCH($V$13,T553)),"WINCOMTHAINGUYEN",IF(ISNUMBER(SEARCH($V$14,T553)),"WINCOMKHANHHOA",IF(ISNUMBER(SEARCH($V$15,T553)),"WINCOMHUNGYEN",IF(ISNUMBER(SEARCH($V$16,T553)),"WINCOMNGHEAN",IF(ISNUMBER(SEARCH($V$17,T553)),"WINCOMLAOCAI",IF(ISNUMBER(SEARCH($V$18,T553)),"WINCOMVUNGTAU",IF(ISNUMBER(SEARCH($V$19,T553)),"WINCOMBINHDUONG",IF(ISNUMBER(SEARCH($V$20,T553)),"WINCOMKIENGIANG",IF(ISNUMBER(SEARCH($V$21,T553)),"WINCOMHANAM",IF(ISNUMBER(SEARCH($V$22,T553)),"WINCOMNAMDINH",IF(ISNUMBER(SEARCH($V$23,T553)),"WINCOMLANGSON",IF(ISNUMBER(SEARCH($V$24,T553)),"WINCOMTHANHHOA",IF(ISNUMBER(SEARCH($V$25,T553)),"WINCOMYENBAI",IF(ISNUMBER(SEARCH($V$26,T553)),"WINCOMTUYENQUANG",IF(ISNUMBER(SEARCH($V$27,T553)),"WINCOMHUE",IF(ISNUMBER(SEARCH($V$28,T553)),"WINCOMQUANGNAM",IF(ISNUMBER(SEARCH($V$29,T553)),"WINCOMVINHPHUC",IF(ISNUMBER(SEARCH($V$30,T553)),"WINCOMHAGIANG",IF(ISNUMBER(SEARCH($V$31,T553)),"WINCOMNINHBINH",IF(ISNUMBER(SEARCH($V$32,T553)),"WINCOMTRAVINH",IF(ISNUMBER(SEARCH($V$33,T553)),"WINCOMCANTHO",IF(ISNUMBER(SEARCH($V$34,T553)),"WINCOMBENTRE",IF(ISNUMBER(SEARCH($V$35,T553)),"WINCOMCAMAU",IF(ISNUMBER(SEARCH($V$36,T553)),"WINCOMANGIANG",IF(ISNUMBER(SEARCH($V$37,T553)),"WINCOMNINHTHUAN",IF(ISNUMBER(SEARCH($V$38,T553)),"WINCOMTHAIBINH",IF(ISNUMBER(SEARCH($V$39,T553)),"WINCOMGIALAI",IF(ISNUMBER(SEARCH($V$40,T553)),"WINCOMHOABINH",IF(ISNUMBER(SEARCH($V$41,T553)),"WINCOMQUANGNGAI",IF(ISNUMBER(SEARCH($V$42,T553)),"WINCOMBINHTHUAN",IF(ISNUMBER(SEARCH($V$43,T553)),"WINCOMDAKLAK",IF(ISNUMBER(SEARCH($V$44,T553)),"WINCOMSOCTRANG",IF(ISNUMBER(SEARCH($V$45,T553)),"WINCOMSONLA",IF(ISNUMBER(SEARCH($V$46,T553)),"WINCOMKONTUM",IF(ISNUMBER(SEARCH($V$47,T553)),"WINCOMPHUYEN",IF(ISNUMBER(SEARCH($V$48,T553)),"WINCOMQUANGTRI",IF(ISNUMBER(SEARCH($V$49,T553)),"WINCOMBINHDINH",IF(ISNUMBER(SEARCH($V$50,T553)),"WINCOMCAOBANG",IF(ISNUMBER(SEARCH($V$51,T553)),"WINCOMQUANGBINH",IF(ISNUMBER(SEARCH($V$52,T553)),"WINCOMLAMDONG",IF(ISNUMBER(SEARCH($V$53,T553)),"WINCOMVINHLONG",IF(ISNUMBER(SEARCH($V$54,T553)),"WINCOMDONGTHAP",IF(ISNUMBER(SEARCH($V$55,T553)),"WINCOMTIENGIANG",IF(ISNUMBER(SEARCH($V$56,T553)),"WINCOMQUANGNINH",0))))))))))))))))))))))))))))))))))))))))))))))))))))))</f>
        <v>WINCOMVINHPHUC</v>
      </c>
    </row>
    <row r="554" spans="1:25" x14ac:dyDescent="0.2">
      <c r="A554" t="s">
        <v>0</v>
      </c>
      <c r="B554" t="s">
        <v>1035</v>
      </c>
      <c r="C554" t="s">
        <v>2</v>
      </c>
      <c r="D554" t="s">
        <v>105</v>
      </c>
      <c r="E554" t="s">
        <v>106</v>
      </c>
      <c r="F554" s="5">
        <f t="shared" si="33"/>
        <v>5</v>
      </c>
      <c r="G554" s="2">
        <v>885940</v>
      </c>
      <c r="H554" s="2">
        <v>885940</v>
      </c>
      <c r="I554" t="s">
        <v>5</v>
      </c>
      <c r="J554" t="s">
        <v>107</v>
      </c>
      <c r="K554" t="str">
        <f t="shared" si="34"/>
        <v xml:space="preserve"> Mực lá câu làm sạch 450g</v>
      </c>
      <c r="L554" s="8" t="str">
        <f>VLOOKUP(K554,'[1]Mã Misa'!$B$2:$D$74,2,0)</f>
        <v>Mực lá câu làm sạch 450g</v>
      </c>
      <c r="M554" s="8" t="str">
        <f>VLOOKUP(L554,'[1]Mã Misa'!$C$2:$D$74,2,0)</f>
        <v>ML450</v>
      </c>
      <c r="N554" s="2">
        <v>177188</v>
      </c>
      <c r="O554" t="s">
        <v>1036</v>
      </c>
      <c r="P554" s="8" t="str">
        <f t="shared" si="35"/>
        <v>0137485</v>
      </c>
      <c r="Q554" s="8" t="e">
        <f t="array" ref="Q554">IF(VLOOKUP(P554,$AA$1:$AC$32,1,0)&lt;&gt;0,(P554&amp;"A"),0)</f>
        <v>#N/A</v>
      </c>
      <c r="R554" s="12">
        <v>44508</v>
      </c>
      <c r="S554" t="s">
        <v>1037</v>
      </c>
      <c r="T554" s="8" t="str">
        <f t="shared" si="36"/>
        <v>VM+ HNI 01</v>
      </c>
      <c r="U554" t="s">
        <v>6280</v>
      </c>
      <c r="Y554" t="str">
        <f t="array" ref="Y554">IF(ISNUMBER(SEARCH($V$3,T554)),"WINCOMHANOI",IF(ISNUMBER(SEARCH($V$4,T554)),"WINCOMHOCHIMINH",IF(ISNUMBER(SEARCH($V$5,T554)),"WINCOMDANANG",IF(ISNUMBER(SEARCH($V$6,T554)),"WINCOMHAIDUONG",IF(ISNUMBER(SEARCH($V$7,T554)),"WINCOMQUANGNINH",IF(ISNUMBER(SEARCH($V$8,T554)),"WINCOMHAIPHONG",IF(ISNUMBER(SEARCH($V$9,T554)),"WINCOMBACGIANG",IF(ISNUMBER(SEARCH($V$10,T554)),"WINCOMBACNINH",IF(ISNUMBER(SEARCH($V$11,T554)),"WINCOMPHUTHO",IF(ISNUMBER(SEARCH($V$12,T554)),"WINCOMHATINH",IF(ISNUMBER(SEARCH($V$13,T554)),"WINCOMTHAINGUYEN",IF(ISNUMBER(SEARCH($V$14,T554)),"WINCOMKHANHHOA",IF(ISNUMBER(SEARCH($V$15,T554)),"WINCOMHUNGYEN",IF(ISNUMBER(SEARCH($V$16,T554)),"WINCOMNGHEAN",IF(ISNUMBER(SEARCH($V$17,T554)),"WINCOMLAOCAI",IF(ISNUMBER(SEARCH($V$18,T554)),"WINCOMVUNGTAU",IF(ISNUMBER(SEARCH($V$19,T554)),"WINCOMBINHDUONG",IF(ISNUMBER(SEARCH($V$20,T554)),"WINCOMKIENGIANG",IF(ISNUMBER(SEARCH($V$21,T554)),"WINCOMHANAM",IF(ISNUMBER(SEARCH($V$22,T554)),"WINCOMNAMDINH",IF(ISNUMBER(SEARCH($V$23,T554)),"WINCOMLANGSON",IF(ISNUMBER(SEARCH($V$24,T554)),"WINCOMTHANHHOA",IF(ISNUMBER(SEARCH($V$25,T554)),"WINCOMYENBAI",IF(ISNUMBER(SEARCH($V$26,T554)),"WINCOMTUYENQUANG",IF(ISNUMBER(SEARCH($V$27,T554)),"WINCOMHUE",IF(ISNUMBER(SEARCH($V$28,T554)),"WINCOMQUANGNAM",IF(ISNUMBER(SEARCH($V$29,T554)),"WINCOMVINHPHUC",IF(ISNUMBER(SEARCH($V$30,T554)),"WINCOMHAGIANG",IF(ISNUMBER(SEARCH($V$31,T554)),"WINCOMNINHBINH",IF(ISNUMBER(SEARCH($V$32,T554)),"WINCOMTRAVINH",IF(ISNUMBER(SEARCH($V$33,T554)),"WINCOMCANTHO",IF(ISNUMBER(SEARCH($V$34,T554)),"WINCOMBENTRE",IF(ISNUMBER(SEARCH($V$35,T554)),"WINCOMCAMAU",IF(ISNUMBER(SEARCH($V$36,T554)),"WINCOMANGIANG",IF(ISNUMBER(SEARCH($V$37,T554)),"WINCOMNINHTHUAN",IF(ISNUMBER(SEARCH($V$38,T554)),"WINCOMTHAIBINH",IF(ISNUMBER(SEARCH($V$39,T554)),"WINCOMGIALAI",IF(ISNUMBER(SEARCH($V$40,T554)),"WINCOMHOABINH",IF(ISNUMBER(SEARCH($V$41,T554)),"WINCOMQUANGNGAI",IF(ISNUMBER(SEARCH($V$42,T554)),"WINCOMBINHTHUAN",IF(ISNUMBER(SEARCH($V$43,T554)),"WINCOMDAKLAK",IF(ISNUMBER(SEARCH($V$44,T554)),"WINCOMSOCTRANG",IF(ISNUMBER(SEARCH($V$45,T554)),"WINCOMSONLA",IF(ISNUMBER(SEARCH($V$46,T554)),"WINCOMKONTUM",IF(ISNUMBER(SEARCH($V$47,T554)),"WINCOMPHUYEN",IF(ISNUMBER(SEARCH($V$48,T554)),"WINCOMQUANGTRI",IF(ISNUMBER(SEARCH($V$49,T554)),"WINCOMBINHDINH",IF(ISNUMBER(SEARCH($V$50,T554)),"WINCOMCAOBANG",IF(ISNUMBER(SEARCH($V$51,T554)),"WINCOMQUANGBINH",IF(ISNUMBER(SEARCH($V$52,T554)),"WINCOMLAMDONG",IF(ISNUMBER(SEARCH($V$53,T554)),"WINCOMVINHLONG",IF(ISNUMBER(SEARCH($V$54,T554)),"WINCOMDONGTHAP",IF(ISNUMBER(SEARCH($V$55,T554)),"WINCOMTIENGIANG",IF(ISNUMBER(SEARCH($V$56,T554)),"WINCOMQUANGNINH",0))))))))))))))))))))))))))))))))))))))))))))))))))))))</f>
        <v>WINCOMHANOI</v>
      </c>
    </row>
    <row r="555" spans="1:25" x14ac:dyDescent="0.2">
      <c r="A555" t="s">
        <v>0</v>
      </c>
      <c r="B555" t="s">
        <v>1038</v>
      </c>
      <c r="C555" t="s">
        <v>2</v>
      </c>
      <c r="D555" t="s">
        <v>39</v>
      </c>
      <c r="E555" t="s">
        <v>4</v>
      </c>
      <c r="F555" s="5">
        <f t="shared" si="33"/>
        <v>2</v>
      </c>
      <c r="G555" s="2">
        <v>92000</v>
      </c>
      <c r="H555" s="2">
        <v>101200.00000000001</v>
      </c>
      <c r="I555" t="s">
        <v>5</v>
      </c>
      <c r="J555" t="s">
        <v>40</v>
      </c>
      <c r="K555" t="str">
        <f t="shared" si="34"/>
        <v>Mộc nấm hương gói 250g</v>
      </c>
      <c r="L555" s="8" t="str">
        <f>VLOOKUP(K555,'[1]Mã Misa'!$B$2:$D$74,2,0)</f>
        <v>Mộc Nấm Hương 250g</v>
      </c>
      <c r="M555" s="8" t="str">
        <f>VLOOKUP(L555,'[1]Mã Misa'!$C$2:$D$74,2,0)</f>
        <v>MNH250</v>
      </c>
      <c r="N555" s="2">
        <v>46000</v>
      </c>
      <c r="O555" t="s">
        <v>1039</v>
      </c>
      <c r="P555" s="8" t="str">
        <f t="shared" si="35"/>
        <v>0137487</v>
      </c>
      <c r="Q555" s="8" t="e">
        <f t="array" ref="Q555">IF(VLOOKUP(P555,$AA$1:$AC$32,1,0)&lt;&gt;0,(P555&amp;"A"),0)</f>
        <v>#N/A</v>
      </c>
      <c r="R555" s="12">
        <v>44508</v>
      </c>
      <c r="S555" t="s">
        <v>1037</v>
      </c>
      <c r="T555" s="8" t="str">
        <f t="shared" si="36"/>
        <v>VM+ HNI 01</v>
      </c>
      <c r="U555" t="s">
        <v>6280</v>
      </c>
      <c r="Y555" t="str">
        <f t="array" ref="Y555">IF(ISNUMBER(SEARCH($V$3,T555)),"WINCOMHANOI",IF(ISNUMBER(SEARCH($V$4,T555)),"WINCOMHOCHIMINH",IF(ISNUMBER(SEARCH($V$5,T555)),"WINCOMDANANG",IF(ISNUMBER(SEARCH($V$6,T555)),"WINCOMHAIDUONG",IF(ISNUMBER(SEARCH($V$7,T555)),"WINCOMQUANGNINH",IF(ISNUMBER(SEARCH($V$8,T555)),"WINCOMHAIPHONG",IF(ISNUMBER(SEARCH($V$9,T555)),"WINCOMBACGIANG",IF(ISNUMBER(SEARCH($V$10,T555)),"WINCOMBACNINH",IF(ISNUMBER(SEARCH($V$11,T555)),"WINCOMPHUTHO",IF(ISNUMBER(SEARCH($V$12,T555)),"WINCOMHATINH",IF(ISNUMBER(SEARCH($V$13,T555)),"WINCOMTHAINGUYEN",IF(ISNUMBER(SEARCH($V$14,T555)),"WINCOMKHANHHOA",IF(ISNUMBER(SEARCH($V$15,T555)),"WINCOMHUNGYEN",IF(ISNUMBER(SEARCH($V$16,T555)),"WINCOMNGHEAN",IF(ISNUMBER(SEARCH($V$17,T555)),"WINCOMLAOCAI",IF(ISNUMBER(SEARCH($V$18,T555)),"WINCOMVUNGTAU",IF(ISNUMBER(SEARCH($V$19,T555)),"WINCOMBINHDUONG",IF(ISNUMBER(SEARCH($V$20,T555)),"WINCOMKIENGIANG",IF(ISNUMBER(SEARCH($V$21,T555)),"WINCOMHANAM",IF(ISNUMBER(SEARCH($V$22,T555)),"WINCOMNAMDINH",IF(ISNUMBER(SEARCH($V$23,T555)),"WINCOMLANGSON",IF(ISNUMBER(SEARCH($V$24,T555)),"WINCOMTHANHHOA",IF(ISNUMBER(SEARCH($V$25,T555)),"WINCOMYENBAI",IF(ISNUMBER(SEARCH($V$26,T555)),"WINCOMTUYENQUANG",IF(ISNUMBER(SEARCH($V$27,T555)),"WINCOMHUE",IF(ISNUMBER(SEARCH($V$28,T555)),"WINCOMQUANGNAM",IF(ISNUMBER(SEARCH($V$29,T555)),"WINCOMVINHPHUC",IF(ISNUMBER(SEARCH($V$30,T555)),"WINCOMHAGIANG",IF(ISNUMBER(SEARCH($V$31,T555)),"WINCOMNINHBINH",IF(ISNUMBER(SEARCH($V$32,T555)),"WINCOMTRAVINH",IF(ISNUMBER(SEARCH($V$33,T555)),"WINCOMCANTHO",IF(ISNUMBER(SEARCH($V$34,T555)),"WINCOMBENTRE",IF(ISNUMBER(SEARCH($V$35,T555)),"WINCOMCAMAU",IF(ISNUMBER(SEARCH($V$36,T555)),"WINCOMANGIANG",IF(ISNUMBER(SEARCH($V$37,T555)),"WINCOMNINHTHUAN",IF(ISNUMBER(SEARCH($V$38,T555)),"WINCOMTHAIBINH",IF(ISNUMBER(SEARCH($V$39,T555)),"WINCOMGIALAI",IF(ISNUMBER(SEARCH($V$40,T555)),"WINCOMHOABINH",IF(ISNUMBER(SEARCH($V$41,T555)),"WINCOMQUANGNGAI",IF(ISNUMBER(SEARCH($V$42,T555)),"WINCOMBINHTHUAN",IF(ISNUMBER(SEARCH($V$43,T555)),"WINCOMDAKLAK",IF(ISNUMBER(SEARCH($V$44,T555)),"WINCOMSOCTRANG",IF(ISNUMBER(SEARCH($V$45,T555)),"WINCOMSONLA",IF(ISNUMBER(SEARCH($V$46,T555)),"WINCOMKONTUM",IF(ISNUMBER(SEARCH($V$47,T555)),"WINCOMPHUYEN",IF(ISNUMBER(SEARCH($V$48,T555)),"WINCOMQUANGTRI",IF(ISNUMBER(SEARCH($V$49,T555)),"WINCOMBINHDINH",IF(ISNUMBER(SEARCH($V$50,T555)),"WINCOMCAOBANG",IF(ISNUMBER(SEARCH($V$51,T555)),"WINCOMQUANGBINH",IF(ISNUMBER(SEARCH($V$52,T555)),"WINCOMLAMDONG",IF(ISNUMBER(SEARCH($V$53,T555)),"WINCOMVINHLONG",IF(ISNUMBER(SEARCH($V$54,T555)),"WINCOMDONGTHAP",IF(ISNUMBER(SEARCH($V$55,T555)),"WINCOMTIENGIANG",IF(ISNUMBER(SEARCH($V$56,T555)),"WINCOMQUANGNINH",0))))))))))))))))))))))))))))))))))))))))))))))))))))))</f>
        <v>WINCOMHANOI</v>
      </c>
    </row>
    <row r="556" spans="1:25" x14ac:dyDescent="0.2">
      <c r="A556" t="s">
        <v>0</v>
      </c>
      <c r="B556" t="s">
        <v>1040</v>
      </c>
      <c r="C556" t="s">
        <v>2</v>
      </c>
      <c r="D556" t="s">
        <v>121</v>
      </c>
      <c r="E556" t="s">
        <v>4</v>
      </c>
      <c r="F556" s="5">
        <f t="shared" si="33"/>
        <v>2</v>
      </c>
      <c r="G556" s="2">
        <v>203978</v>
      </c>
      <c r="H556" s="2">
        <v>224375.80000000002</v>
      </c>
      <c r="I556" t="s">
        <v>5</v>
      </c>
      <c r="J556" t="s">
        <v>122</v>
      </c>
      <c r="K556" t="str">
        <f t="shared" si="34"/>
        <v>Giò tai nấm hương 500g</v>
      </c>
      <c r="L556" s="8" t="str">
        <f>VLOOKUP(K556,'[1]Mã Misa'!$B$2:$D$74,2,0)</f>
        <v>Giò tai nấm hương 500g</v>
      </c>
      <c r="M556" s="8" t="str">
        <f>VLOOKUP(L556,'[1]Mã Misa'!$C$2:$D$74,2,0)</f>
        <v>GTNH500</v>
      </c>
      <c r="N556" s="2">
        <v>101989</v>
      </c>
      <c r="O556" t="s">
        <v>1041</v>
      </c>
      <c r="P556" s="8" t="str">
        <f t="shared" si="35"/>
        <v>0002863</v>
      </c>
      <c r="Q556" s="8" t="e">
        <f t="array" ref="Q556">IF(VLOOKUP(P556,$AA$1:$AC$32,1,0)&lt;&gt;0,(P556&amp;"A"),0)</f>
        <v>#N/A</v>
      </c>
      <c r="R556" s="12">
        <v>44508</v>
      </c>
      <c r="S556" t="s">
        <v>1042</v>
      </c>
      <c r="T556" s="8" t="str">
        <f t="shared" si="36"/>
        <v>VM+ NAN 15</v>
      </c>
      <c r="U556" t="s">
        <v>6281</v>
      </c>
      <c r="Y556" t="str">
        <f t="array" ref="Y556">IF(ISNUMBER(SEARCH($V$3,T556)),"WINCOMHANOI",IF(ISNUMBER(SEARCH($V$4,T556)),"WINCOMHOCHIMINH",IF(ISNUMBER(SEARCH($V$5,T556)),"WINCOMDANANG",IF(ISNUMBER(SEARCH($V$6,T556)),"WINCOMHAIDUONG",IF(ISNUMBER(SEARCH($V$7,T556)),"WINCOMQUANGNINH",IF(ISNUMBER(SEARCH($V$8,T556)),"WINCOMHAIPHONG",IF(ISNUMBER(SEARCH($V$9,T556)),"WINCOMBACGIANG",IF(ISNUMBER(SEARCH($V$10,T556)),"WINCOMBACNINH",IF(ISNUMBER(SEARCH($V$11,T556)),"WINCOMPHUTHO",IF(ISNUMBER(SEARCH($V$12,T556)),"WINCOMHATINH",IF(ISNUMBER(SEARCH($V$13,T556)),"WINCOMTHAINGUYEN",IF(ISNUMBER(SEARCH($V$14,T556)),"WINCOMKHANHHOA",IF(ISNUMBER(SEARCH($V$15,T556)),"WINCOMHUNGYEN",IF(ISNUMBER(SEARCH($V$16,T556)),"WINCOMNGHEAN",IF(ISNUMBER(SEARCH($V$17,T556)),"WINCOMLAOCAI",IF(ISNUMBER(SEARCH($V$18,T556)),"WINCOMVUNGTAU",IF(ISNUMBER(SEARCH($V$19,T556)),"WINCOMBINHDUONG",IF(ISNUMBER(SEARCH($V$20,T556)),"WINCOMKIENGIANG",IF(ISNUMBER(SEARCH($V$21,T556)),"WINCOMHANAM",IF(ISNUMBER(SEARCH($V$22,T556)),"WINCOMNAMDINH",IF(ISNUMBER(SEARCH($V$23,T556)),"WINCOMLANGSON",IF(ISNUMBER(SEARCH($V$24,T556)),"WINCOMTHANHHOA",IF(ISNUMBER(SEARCH($V$25,T556)),"WINCOMYENBAI",IF(ISNUMBER(SEARCH($V$26,T556)),"WINCOMTUYENQUANG",IF(ISNUMBER(SEARCH($V$27,T556)),"WINCOMHUE",IF(ISNUMBER(SEARCH($V$28,T556)),"WINCOMQUANGNAM",IF(ISNUMBER(SEARCH($V$29,T556)),"WINCOMVINHPHUC",IF(ISNUMBER(SEARCH($V$30,T556)),"WINCOMHAGIANG",IF(ISNUMBER(SEARCH($V$31,T556)),"WINCOMNINHBINH",IF(ISNUMBER(SEARCH($V$32,T556)),"WINCOMTRAVINH",IF(ISNUMBER(SEARCH($V$33,T556)),"WINCOMCANTHO",IF(ISNUMBER(SEARCH($V$34,T556)),"WINCOMBENTRE",IF(ISNUMBER(SEARCH($V$35,T556)),"WINCOMCAMAU",IF(ISNUMBER(SEARCH($V$36,T556)),"WINCOMANGIANG",IF(ISNUMBER(SEARCH($V$37,T556)),"WINCOMNINHTHUAN",IF(ISNUMBER(SEARCH($V$38,T556)),"WINCOMTHAIBINH",IF(ISNUMBER(SEARCH($V$39,T556)),"WINCOMGIALAI",IF(ISNUMBER(SEARCH($V$40,T556)),"WINCOMHOABINH",IF(ISNUMBER(SEARCH($V$41,T556)),"WINCOMQUANGNGAI",IF(ISNUMBER(SEARCH($V$42,T556)),"WINCOMBINHTHUAN",IF(ISNUMBER(SEARCH($V$43,T556)),"WINCOMDAKLAK",IF(ISNUMBER(SEARCH($V$44,T556)),"WINCOMSOCTRANG",IF(ISNUMBER(SEARCH($V$45,T556)),"WINCOMSONLA",IF(ISNUMBER(SEARCH($V$46,T556)),"WINCOMKONTUM",IF(ISNUMBER(SEARCH($V$47,T556)),"WINCOMPHUYEN",IF(ISNUMBER(SEARCH($V$48,T556)),"WINCOMQUANGTRI",IF(ISNUMBER(SEARCH($V$49,T556)),"WINCOMBINHDINH",IF(ISNUMBER(SEARCH($V$50,T556)),"WINCOMCAOBANG",IF(ISNUMBER(SEARCH($V$51,T556)),"WINCOMQUANGBINH",IF(ISNUMBER(SEARCH($V$52,T556)),"WINCOMLAMDONG",IF(ISNUMBER(SEARCH($V$53,T556)),"WINCOMVINHLONG",IF(ISNUMBER(SEARCH($V$54,T556)),"WINCOMDONGTHAP",IF(ISNUMBER(SEARCH($V$55,T556)),"WINCOMTIENGIANG",IF(ISNUMBER(SEARCH($V$56,T556)),"WINCOMQUANGNINH",0))))))))))))))))))))))))))))))))))))))))))))))))))))))</f>
        <v>WINCOMNGHEAN</v>
      </c>
    </row>
    <row r="557" spans="1:25" x14ac:dyDescent="0.2">
      <c r="A557" t="s">
        <v>0</v>
      </c>
      <c r="B557" t="s">
        <v>1043</v>
      </c>
      <c r="C557" t="s">
        <v>2</v>
      </c>
      <c r="D557" t="s">
        <v>62</v>
      </c>
      <c r="E557" t="s">
        <v>4</v>
      </c>
      <c r="F557" s="5">
        <f t="shared" si="33"/>
        <v>1</v>
      </c>
      <c r="G557" s="2">
        <v>105400</v>
      </c>
      <c r="H557" s="2">
        <v>115940.00000000001</v>
      </c>
      <c r="I557" t="s">
        <v>5</v>
      </c>
      <c r="J557" t="s">
        <v>63</v>
      </c>
      <c r="K557" t="str">
        <f t="shared" si="34"/>
        <v>_Đùi gà sốt cay 500g</v>
      </c>
      <c r="L557" s="8" t="str">
        <f>VLOOKUP(K557,'[1]Mã Misa'!$B$2:$D$74,2,0)</f>
        <v>Đùi gà sốt cay 500g</v>
      </c>
      <c r="M557" s="8" t="str">
        <f>VLOOKUP(L557,'[1]Mã Misa'!$C$2:$D$74,2,0)</f>
        <v>DGSC500</v>
      </c>
      <c r="N557" s="2">
        <v>105400</v>
      </c>
      <c r="O557" t="s">
        <v>1044</v>
      </c>
      <c r="P557" s="8" t="str">
        <f t="shared" si="35"/>
        <v>0000650</v>
      </c>
      <c r="Q557" s="8" t="e">
        <f t="array" ref="Q557">IF(VLOOKUP(P557,$AA$1:$AC$32,1,0)&lt;&gt;0,(P557&amp;"A"),0)</f>
        <v>#N/A</v>
      </c>
      <c r="R557" s="12">
        <v>44508</v>
      </c>
      <c r="S557" t="s">
        <v>1045</v>
      </c>
      <c r="T557" s="8" t="str">
        <f t="shared" si="36"/>
        <v>VM+ YBI 35</v>
      </c>
      <c r="U557" t="s">
        <v>6282</v>
      </c>
      <c r="Y557" t="str">
        <f t="array" ref="Y557">IF(ISNUMBER(SEARCH($V$3,T557)),"WINCOMHANOI",IF(ISNUMBER(SEARCH($V$4,T557)),"WINCOMHOCHIMINH",IF(ISNUMBER(SEARCH($V$5,T557)),"WINCOMDANANG",IF(ISNUMBER(SEARCH($V$6,T557)),"WINCOMHAIDUONG",IF(ISNUMBER(SEARCH($V$7,T557)),"WINCOMQUANGNINH",IF(ISNUMBER(SEARCH($V$8,T557)),"WINCOMHAIPHONG",IF(ISNUMBER(SEARCH($V$9,T557)),"WINCOMBACGIANG",IF(ISNUMBER(SEARCH($V$10,T557)),"WINCOMBACNINH",IF(ISNUMBER(SEARCH($V$11,T557)),"WINCOMPHUTHO",IF(ISNUMBER(SEARCH($V$12,T557)),"WINCOMHATINH",IF(ISNUMBER(SEARCH($V$13,T557)),"WINCOMTHAINGUYEN",IF(ISNUMBER(SEARCH($V$14,T557)),"WINCOMKHANHHOA",IF(ISNUMBER(SEARCH($V$15,T557)),"WINCOMHUNGYEN",IF(ISNUMBER(SEARCH($V$16,T557)),"WINCOMNGHEAN",IF(ISNUMBER(SEARCH($V$17,T557)),"WINCOMLAOCAI",IF(ISNUMBER(SEARCH($V$18,T557)),"WINCOMVUNGTAU",IF(ISNUMBER(SEARCH($V$19,T557)),"WINCOMBINHDUONG",IF(ISNUMBER(SEARCH($V$20,T557)),"WINCOMKIENGIANG",IF(ISNUMBER(SEARCH($V$21,T557)),"WINCOMHANAM",IF(ISNUMBER(SEARCH($V$22,T557)),"WINCOMNAMDINH",IF(ISNUMBER(SEARCH($V$23,T557)),"WINCOMLANGSON",IF(ISNUMBER(SEARCH($V$24,T557)),"WINCOMTHANHHOA",IF(ISNUMBER(SEARCH($V$25,T557)),"WINCOMYENBAI",IF(ISNUMBER(SEARCH($V$26,T557)),"WINCOMTUYENQUANG",IF(ISNUMBER(SEARCH($V$27,T557)),"WINCOMHUE",IF(ISNUMBER(SEARCH($V$28,T557)),"WINCOMQUANGNAM",IF(ISNUMBER(SEARCH($V$29,T557)),"WINCOMVINHPHUC",IF(ISNUMBER(SEARCH($V$30,T557)),"WINCOMHAGIANG",IF(ISNUMBER(SEARCH($V$31,T557)),"WINCOMNINHBINH",IF(ISNUMBER(SEARCH($V$32,T557)),"WINCOMTRAVINH",IF(ISNUMBER(SEARCH($V$33,T557)),"WINCOMCANTHO",IF(ISNUMBER(SEARCH($V$34,T557)),"WINCOMBENTRE",IF(ISNUMBER(SEARCH($V$35,T557)),"WINCOMCAMAU",IF(ISNUMBER(SEARCH($V$36,T557)),"WINCOMANGIANG",IF(ISNUMBER(SEARCH($V$37,T557)),"WINCOMNINHTHUAN",IF(ISNUMBER(SEARCH($V$38,T557)),"WINCOMTHAIBINH",IF(ISNUMBER(SEARCH($V$39,T557)),"WINCOMGIALAI",IF(ISNUMBER(SEARCH($V$40,T557)),"WINCOMHOABINH",IF(ISNUMBER(SEARCH($V$41,T557)),"WINCOMQUANGNGAI",IF(ISNUMBER(SEARCH($V$42,T557)),"WINCOMBINHTHUAN",IF(ISNUMBER(SEARCH($V$43,T557)),"WINCOMDAKLAK",IF(ISNUMBER(SEARCH($V$44,T557)),"WINCOMSOCTRANG",IF(ISNUMBER(SEARCH($V$45,T557)),"WINCOMSONLA",IF(ISNUMBER(SEARCH($V$46,T557)),"WINCOMKONTUM",IF(ISNUMBER(SEARCH($V$47,T557)),"WINCOMPHUYEN",IF(ISNUMBER(SEARCH($V$48,T557)),"WINCOMQUANGTRI",IF(ISNUMBER(SEARCH($V$49,T557)),"WINCOMBINHDINH",IF(ISNUMBER(SEARCH($V$50,T557)),"WINCOMCAOBANG",IF(ISNUMBER(SEARCH($V$51,T557)),"WINCOMQUANGBINH",IF(ISNUMBER(SEARCH($V$52,T557)),"WINCOMLAMDONG",IF(ISNUMBER(SEARCH($V$53,T557)),"WINCOMVINHLONG",IF(ISNUMBER(SEARCH($V$54,T557)),"WINCOMDONGTHAP",IF(ISNUMBER(SEARCH($V$55,T557)),"WINCOMTIENGIANG",IF(ISNUMBER(SEARCH($V$56,T557)),"WINCOMQUANGNINH",0))))))))))))))))))))))))))))))))))))))))))))))))))))))</f>
        <v>WINCOMYENBAI</v>
      </c>
    </row>
    <row r="558" spans="1:25" x14ac:dyDescent="0.2">
      <c r="A558" t="s">
        <v>0</v>
      </c>
      <c r="B558" t="s">
        <v>1043</v>
      </c>
      <c r="C558" t="s">
        <v>31</v>
      </c>
      <c r="D558" t="s">
        <v>10</v>
      </c>
      <c r="E558" t="s">
        <v>4</v>
      </c>
      <c r="F558" s="5">
        <f t="shared" si="33"/>
        <v>1</v>
      </c>
      <c r="G558" s="2">
        <v>61050</v>
      </c>
      <c r="H558" s="2">
        <v>67155</v>
      </c>
      <c r="I558" t="s">
        <v>5</v>
      </c>
      <c r="J558" t="s">
        <v>11</v>
      </c>
      <c r="K558" t="str">
        <f t="shared" si="34"/>
        <v>_Giò sụn gà 250g</v>
      </c>
      <c r="L558" s="8" t="str">
        <f>VLOOKUP(K558,'[1]Mã Misa'!$B$2:$D$74,2,0)</f>
        <v>Giò sụn gà 250g</v>
      </c>
      <c r="M558" s="8" t="str">
        <f>VLOOKUP(L558,'[1]Mã Misa'!$C$2:$D$74,2,0)</f>
        <v>GSG250</v>
      </c>
      <c r="N558" s="2">
        <v>61050</v>
      </c>
      <c r="O558" t="s">
        <v>1044</v>
      </c>
      <c r="P558" s="8" t="str">
        <f t="shared" si="35"/>
        <v>0000650</v>
      </c>
      <c r="Q558" s="8" t="e">
        <f t="array" ref="Q558">IF(VLOOKUP(P558,$AA$1:$AC$32,1,0)&lt;&gt;0,(P558&amp;"A"),0)</f>
        <v>#N/A</v>
      </c>
      <c r="R558" s="12">
        <v>44508</v>
      </c>
      <c r="S558" t="s">
        <v>1045</v>
      </c>
      <c r="T558" s="8" t="str">
        <f t="shared" si="36"/>
        <v>VM+ YBI 35</v>
      </c>
      <c r="U558" t="s">
        <v>6282</v>
      </c>
      <c r="Y558" t="str">
        <f t="array" ref="Y558">IF(ISNUMBER(SEARCH($V$3,T558)),"WINCOMHANOI",IF(ISNUMBER(SEARCH($V$4,T558)),"WINCOMHOCHIMINH",IF(ISNUMBER(SEARCH($V$5,T558)),"WINCOMDANANG",IF(ISNUMBER(SEARCH($V$6,T558)),"WINCOMHAIDUONG",IF(ISNUMBER(SEARCH($V$7,T558)),"WINCOMQUANGNINH",IF(ISNUMBER(SEARCH($V$8,T558)),"WINCOMHAIPHONG",IF(ISNUMBER(SEARCH($V$9,T558)),"WINCOMBACGIANG",IF(ISNUMBER(SEARCH($V$10,T558)),"WINCOMBACNINH",IF(ISNUMBER(SEARCH($V$11,T558)),"WINCOMPHUTHO",IF(ISNUMBER(SEARCH($V$12,T558)),"WINCOMHATINH",IF(ISNUMBER(SEARCH($V$13,T558)),"WINCOMTHAINGUYEN",IF(ISNUMBER(SEARCH($V$14,T558)),"WINCOMKHANHHOA",IF(ISNUMBER(SEARCH($V$15,T558)),"WINCOMHUNGYEN",IF(ISNUMBER(SEARCH($V$16,T558)),"WINCOMNGHEAN",IF(ISNUMBER(SEARCH($V$17,T558)),"WINCOMLAOCAI",IF(ISNUMBER(SEARCH($V$18,T558)),"WINCOMVUNGTAU",IF(ISNUMBER(SEARCH($V$19,T558)),"WINCOMBINHDUONG",IF(ISNUMBER(SEARCH($V$20,T558)),"WINCOMKIENGIANG",IF(ISNUMBER(SEARCH($V$21,T558)),"WINCOMHANAM",IF(ISNUMBER(SEARCH($V$22,T558)),"WINCOMNAMDINH",IF(ISNUMBER(SEARCH($V$23,T558)),"WINCOMLANGSON",IF(ISNUMBER(SEARCH($V$24,T558)),"WINCOMTHANHHOA",IF(ISNUMBER(SEARCH($V$25,T558)),"WINCOMYENBAI",IF(ISNUMBER(SEARCH($V$26,T558)),"WINCOMTUYENQUANG",IF(ISNUMBER(SEARCH($V$27,T558)),"WINCOMHUE",IF(ISNUMBER(SEARCH($V$28,T558)),"WINCOMQUANGNAM",IF(ISNUMBER(SEARCH($V$29,T558)),"WINCOMVINHPHUC",IF(ISNUMBER(SEARCH($V$30,T558)),"WINCOMHAGIANG",IF(ISNUMBER(SEARCH($V$31,T558)),"WINCOMNINHBINH",IF(ISNUMBER(SEARCH($V$32,T558)),"WINCOMTRAVINH",IF(ISNUMBER(SEARCH($V$33,T558)),"WINCOMCANTHO",IF(ISNUMBER(SEARCH($V$34,T558)),"WINCOMBENTRE",IF(ISNUMBER(SEARCH($V$35,T558)),"WINCOMCAMAU",IF(ISNUMBER(SEARCH($V$36,T558)),"WINCOMANGIANG",IF(ISNUMBER(SEARCH($V$37,T558)),"WINCOMNINHTHUAN",IF(ISNUMBER(SEARCH($V$38,T558)),"WINCOMTHAIBINH",IF(ISNUMBER(SEARCH($V$39,T558)),"WINCOMGIALAI",IF(ISNUMBER(SEARCH($V$40,T558)),"WINCOMHOABINH",IF(ISNUMBER(SEARCH($V$41,T558)),"WINCOMQUANGNGAI",IF(ISNUMBER(SEARCH($V$42,T558)),"WINCOMBINHTHUAN",IF(ISNUMBER(SEARCH($V$43,T558)),"WINCOMDAKLAK",IF(ISNUMBER(SEARCH($V$44,T558)),"WINCOMSOCTRANG",IF(ISNUMBER(SEARCH($V$45,T558)),"WINCOMSONLA",IF(ISNUMBER(SEARCH($V$46,T558)),"WINCOMKONTUM",IF(ISNUMBER(SEARCH($V$47,T558)),"WINCOMPHUYEN",IF(ISNUMBER(SEARCH($V$48,T558)),"WINCOMQUANGTRI",IF(ISNUMBER(SEARCH($V$49,T558)),"WINCOMBINHDINH",IF(ISNUMBER(SEARCH($V$50,T558)),"WINCOMCAOBANG",IF(ISNUMBER(SEARCH($V$51,T558)),"WINCOMQUANGBINH",IF(ISNUMBER(SEARCH($V$52,T558)),"WINCOMLAMDONG",IF(ISNUMBER(SEARCH($V$53,T558)),"WINCOMVINHLONG",IF(ISNUMBER(SEARCH($V$54,T558)),"WINCOMDONGTHAP",IF(ISNUMBER(SEARCH($V$55,T558)),"WINCOMTIENGIANG",IF(ISNUMBER(SEARCH($V$56,T558)),"WINCOMQUANGNINH",0))))))))))))))))))))))))))))))))))))))))))))))))))))))</f>
        <v>WINCOMYENBAI</v>
      </c>
    </row>
    <row r="559" spans="1:25" x14ac:dyDescent="0.2">
      <c r="A559" t="s">
        <v>0</v>
      </c>
      <c r="B559" t="s">
        <v>1046</v>
      </c>
      <c r="C559" t="s">
        <v>2</v>
      </c>
      <c r="D559" t="s">
        <v>32</v>
      </c>
      <c r="E559" t="s">
        <v>4</v>
      </c>
      <c r="F559" s="5">
        <f t="shared" si="33"/>
        <v>8</v>
      </c>
      <c r="G559" s="2">
        <v>475200</v>
      </c>
      <c r="H559" s="2">
        <v>522720.00000000006</v>
      </c>
      <c r="I559" t="s">
        <v>5</v>
      </c>
      <c r="J559" t="s">
        <v>33</v>
      </c>
      <c r="K559" t="str">
        <f t="shared" si="34"/>
        <v>_Giò lụa 250g</v>
      </c>
      <c r="L559" s="8" t="str">
        <f>VLOOKUP(K559,'[1]Mã Misa'!$B$2:$D$74,2,0)</f>
        <v>Giò lụa 250g</v>
      </c>
      <c r="M559" s="8" t="str">
        <f>VLOOKUP(L559,'[1]Mã Misa'!$C$2:$D$74,2,0)</f>
        <v>GL250</v>
      </c>
      <c r="N559" s="2">
        <v>59400</v>
      </c>
      <c r="O559" t="s">
        <v>1047</v>
      </c>
      <c r="P559" s="8" t="str">
        <f t="shared" si="35"/>
        <v>0010406</v>
      </c>
      <c r="Q559" s="8" t="e">
        <f t="array" ref="Q559">IF(VLOOKUP(P559,$AA$1:$AC$32,1,0)&lt;&gt;0,(P559&amp;"A"),0)</f>
        <v>#N/A</v>
      </c>
      <c r="R559" s="12">
        <v>44508</v>
      </c>
      <c r="S559" t="s">
        <v>1048</v>
      </c>
      <c r="T559" s="8" t="str">
        <f t="shared" si="36"/>
        <v>VM+ HPG 18</v>
      </c>
      <c r="U559" t="s">
        <v>6283</v>
      </c>
      <c r="Y559" t="str">
        <f t="array" ref="Y559">IF(ISNUMBER(SEARCH($V$3,T559)),"WINCOMHANOI",IF(ISNUMBER(SEARCH($V$4,T559)),"WINCOMHOCHIMINH",IF(ISNUMBER(SEARCH($V$5,T559)),"WINCOMDANANG",IF(ISNUMBER(SEARCH($V$6,T559)),"WINCOMHAIDUONG",IF(ISNUMBER(SEARCH($V$7,T559)),"WINCOMQUANGNINH",IF(ISNUMBER(SEARCH($V$8,T559)),"WINCOMHAIPHONG",IF(ISNUMBER(SEARCH($V$9,T559)),"WINCOMBACGIANG",IF(ISNUMBER(SEARCH($V$10,T559)),"WINCOMBACNINH",IF(ISNUMBER(SEARCH($V$11,T559)),"WINCOMPHUTHO",IF(ISNUMBER(SEARCH($V$12,T559)),"WINCOMHATINH",IF(ISNUMBER(SEARCH($V$13,T559)),"WINCOMTHAINGUYEN",IF(ISNUMBER(SEARCH($V$14,T559)),"WINCOMKHANHHOA",IF(ISNUMBER(SEARCH($V$15,T559)),"WINCOMHUNGYEN",IF(ISNUMBER(SEARCH($V$16,T559)),"WINCOMNGHEAN",IF(ISNUMBER(SEARCH($V$17,T559)),"WINCOMLAOCAI",IF(ISNUMBER(SEARCH($V$18,T559)),"WINCOMVUNGTAU",IF(ISNUMBER(SEARCH($V$19,T559)),"WINCOMBINHDUONG",IF(ISNUMBER(SEARCH($V$20,T559)),"WINCOMKIENGIANG",IF(ISNUMBER(SEARCH($V$21,T559)),"WINCOMHANAM",IF(ISNUMBER(SEARCH($V$22,T559)),"WINCOMNAMDINH",IF(ISNUMBER(SEARCH($V$23,T559)),"WINCOMLANGSON",IF(ISNUMBER(SEARCH($V$24,T559)),"WINCOMTHANHHOA",IF(ISNUMBER(SEARCH($V$25,T559)),"WINCOMYENBAI",IF(ISNUMBER(SEARCH($V$26,T559)),"WINCOMTUYENQUANG",IF(ISNUMBER(SEARCH($V$27,T559)),"WINCOMHUE",IF(ISNUMBER(SEARCH($V$28,T559)),"WINCOMQUANGNAM",IF(ISNUMBER(SEARCH($V$29,T559)),"WINCOMVINHPHUC",IF(ISNUMBER(SEARCH($V$30,T559)),"WINCOMHAGIANG",IF(ISNUMBER(SEARCH($V$31,T559)),"WINCOMNINHBINH",IF(ISNUMBER(SEARCH($V$32,T559)),"WINCOMTRAVINH",IF(ISNUMBER(SEARCH($V$33,T559)),"WINCOMCANTHO",IF(ISNUMBER(SEARCH($V$34,T559)),"WINCOMBENTRE",IF(ISNUMBER(SEARCH($V$35,T559)),"WINCOMCAMAU",IF(ISNUMBER(SEARCH($V$36,T559)),"WINCOMANGIANG",IF(ISNUMBER(SEARCH($V$37,T559)),"WINCOMNINHTHUAN",IF(ISNUMBER(SEARCH($V$38,T559)),"WINCOMTHAIBINH",IF(ISNUMBER(SEARCH($V$39,T559)),"WINCOMGIALAI",IF(ISNUMBER(SEARCH($V$40,T559)),"WINCOMHOABINH",IF(ISNUMBER(SEARCH($V$41,T559)),"WINCOMQUANGNGAI",IF(ISNUMBER(SEARCH($V$42,T559)),"WINCOMBINHTHUAN",IF(ISNUMBER(SEARCH($V$43,T559)),"WINCOMDAKLAK",IF(ISNUMBER(SEARCH($V$44,T559)),"WINCOMSOCTRANG",IF(ISNUMBER(SEARCH($V$45,T559)),"WINCOMSONLA",IF(ISNUMBER(SEARCH($V$46,T559)),"WINCOMKONTUM",IF(ISNUMBER(SEARCH($V$47,T559)),"WINCOMPHUYEN",IF(ISNUMBER(SEARCH($V$48,T559)),"WINCOMQUANGTRI",IF(ISNUMBER(SEARCH($V$49,T559)),"WINCOMBINHDINH",IF(ISNUMBER(SEARCH($V$50,T559)),"WINCOMCAOBANG",IF(ISNUMBER(SEARCH($V$51,T559)),"WINCOMQUANGBINH",IF(ISNUMBER(SEARCH($V$52,T559)),"WINCOMLAMDONG",IF(ISNUMBER(SEARCH($V$53,T559)),"WINCOMVINHLONG",IF(ISNUMBER(SEARCH($V$54,T559)),"WINCOMDONGTHAP",IF(ISNUMBER(SEARCH($V$55,T559)),"WINCOMTIENGIANG",IF(ISNUMBER(SEARCH($V$56,T559)),"WINCOMQUANGNINH",0))))))))))))))))))))))))))))))))))))))))))))))))))))))</f>
        <v>WINCOMHAIPHONG</v>
      </c>
    </row>
    <row r="560" spans="1:25" x14ac:dyDescent="0.2">
      <c r="A560" t="s">
        <v>0</v>
      </c>
      <c r="B560" t="s">
        <v>1049</v>
      </c>
      <c r="C560" t="s">
        <v>2</v>
      </c>
      <c r="D560" t="s">
        <v>62</v>
      </c>
      <c r="E560" t="s">
        <v>4</v>
      </c>
      <c r="F560" s="5">
        <f t="shared" si="33"/>
        <v>3</v>
      </c>
      <c r="G560" s="2">
        <v>316200</v>
      </c>
      <c r="H560" s="2">
        <v>347820</v>
      </c>
      <c r="I560" t="s">
        <v>5</v>
      </c>
      <c r="J560" t="s">
        <v>63</v>
      </c>
      <c r="K560" t="str">
        <f t="shared" si="34"/>
        <v>_Đùi gà sốt cay 500g</v>
      </c>
      <c r="L560" s="8" t="str">
        <f>VLOOKUP(K560,'[1]Mã Misa'!$B$2:$D$74,2,0)</f>
        <v>Đùi gà sốt cay 500g</v>
      </c>
      <c r="M560" s="8" t="str">
        <f>VLOOKUP(L560,'[1]Mã Misa'!$C$2:$D$74,2,0)</f>
        <v>DGSC500</v>
      </c>
      <c r="N560" s="2">
        <v>105400</v>
      </c>
      <c r="O560" t="s">
        <v>1050</v>
      </c>
      <c r="P560" s="8" t="str">
        <f t="shared" si="35"/>
        <v>0137499</v>
      </c>
      <c r="Q560" s="8" t="e">
        <f t="array" ref="Q560">IF(VLOOKUP(P560,$AA$1:$AC$32,1,0)&lt;&gt;0,(P560&amp;"A"),0)</f>
        <v>#N/A</v>
      </c>
      <c r="R560" s="12">
        <v>44508</v>
      </c>
      <c r="S560" t="s">
        <v>1051</v>
      </c>
      <c r="T560" s="8" t="str">
        <f t="shared" si="36"/>
        <v>VM+ HNI 87</v>
      </c>
      <c r="U560" t="s">
        <v>6284</v>
      </c>
      <c r="Y560" t="str">
        <f t="array" ref="Y560">IF(ISNUMBER(SEARCH($V$3,T560)),"WINCOMHANOI",IF(ISNUMBER(SEARCH($V$4,T560)),"WINCOMHOCHIMINH",IF(ISNUMBER(SEARCH($V$5,T560)),"WINCOMDANANG",IF(ISNUMBER(SEARCH($V$6,T560)),"WINCOMHAIDUONG",IF(ISNUMBER(SEARCH($V$7,T560)),"WINCOMQUANGNINH",IF(ISNUMBER(SEARCH($V$8,T560)),"WINCOMHAIPHONG",IF(ISNUMBER(SEARCH($V$9,T560)),"WINCOMBACGIANG",IF(ISNUMBER(SEARCH($V$10,T560)),"WINCOMBACNINH",IF(ISNUMBER(SEARCH($V$11,T560)),"WINCOMPHUTHO",IF(ISNUMBER(SEARCH($V$12,T560)),"WINCOMHATINH",IF(ISNUMBER(SEARCH($V$13,T560)),"WINCOMTHAINGUYEN",IF(ISNUMBER(SEARCH($V$14,T560)),"WINCOMKHANHHOA",IF(ISNUMBER(SEARCH($V$15,T560)),"WINCOMHUNGYEN",IF(ISNUMBER(SEARCH($V$16,T560)),"WINCOMNGHEAN",IF(ISNUMBER(SEARCH($V$17,T560)),"WINCOMLAOCAI",IF(ISNUMBER(SEARCH($V$18,T560)),"WINCOMVUNGTAU",IF(ISNUMBER(SEARCH($V$19,T560)),"WINCOMBINHDUONG",IF(ISNUMBER(SEARCH($V$20,T560)),"WINCOMKIENGIANG",IF(ISNUMBER(SEARCH($V$21,T560)),"WINCOMHANAM",IF(ISNUMBER(SEARCH($V$22,T560)),"WINCOMNAMDINH",IF(ISNUMBER(SEARCH($V$23,T560)),"WINCOMLANGSON",IF(ISNUMBER(SEARCH($V$24,T560)),"WINCOMTHANHHOA",IF(ISNUMBER(SEARCH($V$25,T560)),"WINCOMYENBAI",IF(ISNUMBER(SEARCH($V$26,T560)),"WINCOMTUYENQUANG",IF(ISNUMBER(SEARCH($V$27,T560)),"WINCOMHUE",IF(ISNUMBER(SEARCH($V$28,T560)),"WINCOMQUANGNAM",IF(ISNUMBER(SEARCH($V$29,T560)),"WINCOMVINHPHUC",IF(ISNUMBER(SEARCH($V$30,T560)),"WINCOMHAGIANG",IF(ISNUMBER(SEARCH($V$31,T560)),"WINCOMNINHBINH",IF(ISNUMBER(SEARCH($V$32,T560)),"WINCOMTRAVINH",IF(ISNUMBER(SEARCH($V$33,T560)),"WINCOMCANTHO",IF(ISNUMBER(SEARCH($V$34,T560)),"WINCOMBENTRE",IF(ISNUMBER(SEARCH($V$35,T560)),"WINCOMCAMAU",IF(ISNUMBER(SEARCH($V$36,T560)),"WINCOMANGIANG",IF(ISNUMBER(SEARCH($V$37,T560)),"WINCOMNINHTHUAN",IF(ISNUMBER(SEARCH($V$38,T560)),"WINCOMTHAIBINH",IF(ISNUMBER(SEARCH($V$39,T560)),"WINCOMGIALAI",IF(ISNUMBER(SEARCH($V$40,T560)),"WINCOMHOABINH",IF(ISNUMBER(SEARCH($V$41,T560)),"WINCOMQUANGNGAI",IF(ISNUMBER(SEARCH($V$42,T560)),"WINCOMBINHTHUAN",IF(ISNUMBER(SEARCH($V$43,T560)),"WINCOMDAKLAK",IF(ISNUMBER(SEARCH($V$44,T560)),"WINCOMSOCTRANG",IF(ISNUMBER(SEARCH($V$45,T560)),"WINCOMSONLA",IF(ISNUMBER(SEARCH($V$46,T560)),"WINCOMKONTUM",IF(ISNUMBER(SEARCH($V$47,T560)),"WINCOMPHUYEN",IF(ISNUMBER(SEARCH($V$48,T560)),"WINCOMQUANGTRI",IF(ISNUMBER(SEARCH($V$49,T560)),"WINCOMBINHDINH",IF(ISNUMBER(SEARCH($V$50,T560)),"WINCOMCAOBANG",IF(ISNUMBER(SEARCH($V$51,T560)),"WINCOMQUANGBINH",IF(ISNUMBER(SEARCH($V$52,T560)),"WINCOMLAMDONG",IF(ISNUMBER(SEARCH($V$53,T560)),"WINCOMVINHLONG",IF(ISNUMBER(SEARCH($V$54,T560)),"WINCOMDONGTHAP",IF(ISNUMBER(SEARCH($V$55,T560)),"WINCOMTIENGIANG",IF(ISNUMBER(SEARCH($V$56,T560)),"WINCOMQUANGNINH",0))))))))))))))))))))))))))))))))))))))))))))))))))))))</f>
        <v>WINCOMHANOI</v>
      </c>
    </row>
    <row r="561" spans="1:25" x14ac:dyDescent="0.2">
      <c r="A561" t="s">
        <v>0</v>
      </c>
      <c r="B561" t="s">
        <v>1052</v>
      </c>
      <c r="C561" t="s">
        <v>2</v>
      </c>
      <c r="D561" t="s">
        <v>45</v>
      </c>
      <c r="E561" t="s">
        <v>4</v>
      </c>
      <c r="F561" s="5">
        <f t="shared" si="33"/>
        <v>1</v>
      </c>
      <c r="G561" s="2">
        <v>87787</v>
      </c>
      <c r="H561" s="2">
        <v>96565.700000000012</v>
      </c>
      <c r="I561" t="s">
        <v>5</v>
      </c>
      <c r="J561" t="s">
        <v>46</v>
      </c>
      <c r="K561" t="str">
        <f t="shared" si="34"/>
        <v>Bắp bò muối gói 200g</v>
      </c>
      <c r="L561" s="8" t="str">
        <f>VLOOKUP(K561,'[1]Mã Misa'!$B$2:$D$74,2,0)</f>
        <v>Bắp bò muối 200g</v>
      </c>
      <c r="M561" s="8" t="str">
        <f>VLOOKUP(L561,'[1]Mã Misa'!$C$2:$D$74,2,0)</f>
        <v>BBM200</v>
      </c>
      <c r="N561" s="2">
        <v>87787</v>
      </c>
      <c r="O561" t="s">
        <v>1053</v>
      </c>
      <c r="P561" s="8" t="str">
        <f t="shared" si="35"/>
        <v>0137519</v>
      </c>
      <c r="Q561" s="8" t="e">
        <f t="array" ref="Q561">IF(VLOOKUP(P561,$AA$1:$AC$32,1,0)&lt;&gt;0,(P561&amp;"A"),0)</f>
        <v>#N/A</v>
      </c>
      <c r="R561" s="12">
        <v>44508</v>
      </c>
      <c r="S561" t="s">
        <v>1054</v>
      </c>
      <c r="T561" s="8" t="str">
        <f t="shared" si="36"/>
        <v>VM+ HNI 22</v>
      </c>
      <c r="U561" t="s">
        <v>6285</v>
      </c>
      <c r="Y561" t="str">
        <f t="array" ref="Y561">IF(ISNUMBER(SEARCH($V$3,T561)),"WINCOMHANOI",IF(ISNUMBER(SEARCH($V$4,T561)),"WINCOMHOCHIMINH",IF(ISNUMBER(SEARCH($V$5,T561)),"WINCOMDANANG",IF(ISNUMBER(SEARCH($V$6,T561)),"WINCOMHAIDUONG",IF(ISNUMBER(SEARCH($V$7,T561)),"WINCOMQUANGNINH",IF(ISNUMBER(SEARCH($V$8,T561)),"WINCOMHAIPHONG",IF(ISNUMBER(SEARCH($V$9,T561)),"WINCOMBACGIANG",IF(ISNUMBER(SEARCH($V$10,T561)),"WINCOMBACNINH",IF(ISNUMBER(SEARCH($V$11,T561)),"WINCOMPHUTHO",IF(ISNUMBER(SEARCH($V$12,T561)),"WINCOMHATINH",IF(ISNUMBER(SEARCH($V$13,T561)),"WINCOMTHAINGUYEN",IF(ISNUMBER(SEARCH($V$14,T561)),"WINCOMKHANHHOA",IF(ISNUMBER(SEARCH($V$15,T561)),"WINCOMHUNGYEN",IF(ISNUMBER(SEARCH($V$16,T561)),"WINCOMNGHEAN",IF(ISNUMBER(SEARCH($V$17,T561)),"WINCOMLAOCAI",IF(ISNUMBER(SEARCH($V$18,T561)),"WINCOMVUNGTAU",IF(ISNUMBER(SEARCH($V$19,T561)),"WINCOMBINHDUONG",IF(ISNUMBER(SEARCH($V$20,T561)),"WINCOMKIENGIANG",IF(ISNUMBER(SEARCH($V$21,T561)),"WINCOMHANAM",IF(ISNUMBER(SEARCH($V$22,T561)),"WINCOMNAMDINH",IF(ISNUMBER(SEARCH($V$23,T561)),"WINCOMLANGSON",IF(ISNUMBER(SEARCH($V$24,T561)),"WINCOMTHANHHOA",IF(ISNUMBER(SEARCH($V$25,T561)),"WINCOMYENBAI",IF(ISNUMBER(SEARCH($V$26,T561)),"WINCOMTUYENQUANG",IF(ISNUMBER(SEARCH($V$27,T561)),"WINCOMHUE",IF(ISNUMBER(SEARCH($V$28,T561)),"WINCOMQUANGNAM",IF(ISNUMBER(SEARCH($V$29,T561)),"WINCOMVINHPHUC",IF(ISNUMBER(SEARCH($V$30,T561)),"WINCOMHAGIANG",IF(ISNUMBER(SEARCH($V$31,T561)),"WINCOMNINHBINH",IF(ISNUMBER(SEARCH($V$32,T561)),"WINCOMTRAVINH",IF(ISNUMBER(SEARCH($V$33,T561)),"WINCOMCANTHO",IF(ISNUMBER(SEARCH($V$34,T561)),"WINCOMBENTRE",IF(ISNUMBER(SEARCH($V$35,T561)),"WINCOMCAMAU",IF(ISNUMBER(SEARCH($V$36,T561)),"WINCOMANGIANG",IF(ISNUMBER(SEARCH($V$37,T561)),"WINCOMNINHTHUAN",IF(ISNUMBER(SEARCH($V$38,T561)),"WINCOMTHAIBINH",IF(ISNUMBER(SEARCH($V$39,T561)),"WINCOMGIALAI",IF(ISNUMBER(SEARCH($V$40,T561)),"WINCOMHOABINH",IF(ISNUMBER(SEARCH($V$41,T561)),"WINCOMQUANGNGAI",IF(ISNUMBER(SEARCH($V$42,T561)),"WINCOMBINHTHUAN",IF(ISNUMBER(SEARCH($V$43,T561)),"WINCOMDAKLAK",IF(ISNUMBER(SEARCH($V$44,T561)),"WINCOMSOCTRANG",IF(ISNUMBER(SEARCH($V$45,T561)),"WINCOMSONLA",IF(ISNUMBER(SEARCH($V$46,T561)),"WINCOMKONTUM",IF(ISNUMBER(SEARCH($V$47,T561)),"WINCOMPHUYEN",IF(ISNUMBER(SEARCH($V$48,T561)),"WINCOMQUANGTRI",IF(ISNUMBER(SEARCH($V$49,T561)),"WINCOMBINHDINH",IF(ISNUMBER(SEARCH($V$50,T561)),"WINCOMCAOBANG",IF(ISNUMBER(SEARCH($V$51,T561)),"WINCOMQUANGBINH",IF(ISNUMBER(SEARCH($V$52,T561)),"WINCOMLAMDONG",IF(ISNUMBER(SEARCH($V$53,T561)),"WINCOMVINHLONG",IF(ISNUMBER(SEARCH($V$54,T561)),"WINCOMDONGTHAP",IF(ISNUMBER(SEARCH($V$55,T561)),"WINCOMTIENGIANG",IF(ISNUMBER(SEARCH($V$56,T561)),"WINCOMQUANGNINH",0))))))))))))))))))))))))))))))))))))))))))))))))))))))</f>
        <v>WINCOMHANOI</v>
      </c>
    </row>
    <row r="562" spans="1:25" x14ac:dyDescent="0.2">
      <c r="A562" t="s">
        <v>0</v>
      </c>
      <c r="B562" t="s">
        <v>1055</v>
      </c>
      <c r="C562" t="s">
        <v>2</v>
      </c>
      <c r="D562" t="s">
        <v>35</v>
      </c>
      <c r="E562" t="s">
        <v>4</v>
      </c>
      <c r="F562" s="5">
        <f t="shared" si="33"/>
        <v>1</v>
      </c>
      <c r="G562" s="2">
        <v>73431</v>
      </c>
      <c r="H562" s="2">
        <v>80774.100000000006</v>
      </c>
      <c r="I562" t="s">
        <v>5</v>
      </c>
      <c r="J562" t="s">
        <v>36</v>
      </c>
      <c r="K562" t="str">
        <f t="shared" si="34"/>
        <v>Chân giò heo muối gói 300g</v>
      </c>
      <c r="L562" s="8" t="str">
        <f>VLOOKUP(K562,'[1]Mã Misa'!$B$2:$D$74,2,0)</f>
        <v>Chân giò heo muối 300g</v>
      </c>
      <c r="M562" s="8" t="str">
        <f>VLOOKUP(L562,'[1]Mã Misa'!$C$2:$D$74,2,0)</f>
        <v>CGM300</v>
      </c>
      <c r="N562" s="2">
        <v>73431</v>
      </c>
      <c r="O562" t="s">
        <v>1056</v>
      </c>
      <c r="P562" s="8" t="str">
        <f t="shared" si="35"/>
        <v>0002045</v>
      </c>
      <c r="Q562" s="8" t="e">
        <f t="array" ref="Q562">IF(VLOOKUP(P562,$AA$1:$AC$32,1,0)&lt;&gt;0,(P562&amp;"A"),0)</f>
        <v>#N/A</v>
      </c>
      <c r="R562" s="12">
        <v>44508</v>
      </c>
      <c r="S562" t="s">
        <v>1057</v>
      </c>
      <c r="T562" s="8" t="str">
        <f t="shared" si="36"/>
        <v>VM+ BTN 9-</v>
      </c>
      <c r="U562" t="s">
        <v>6286</v>
      </c>
      <c r="Y562" t="str">
        <f t="array" ref="Y562">IF(ISNUMBER(SEARCH($V$3,T562)),"WINCOMHANOI",IF(ISNUMBER(SEARCH($V$4,T562)),"WINCOMHOCHIMINH",IF(ISNUMBER(SEARCH($V$5,T562)),"WINCOMDANANG",IF(ISNUMBER(SEARCH($V$6,T562)),"WINCOMHAIDUONG",IF(ISNUMBER(SEARCH($V$7,T562)),"WINCOMQUANGNINH",IF(ISNUMBER(SEARCH($V$8,T562)),"WINCOMHAIPHONG",IF(ISNUMBER(SEARCH($V$9,T562)),"WINCOMBACGIANG",IF(ISNUMBER(SEARCH($V$10,T562)),"WINCOMBACNINH",IF(ISNUMBER(SEARCH($V$11,T562)),"WINCOMPHUTHO",IF(ISNUMBER(SEARCH($V$12,T562)),"WINCOMHATINH",IF(ISNUMBER(SEARCH($V$13,T562)),"WINCOMTHAINGUYEN",IF(ISNUMBER(SEARCH($V$14,T562)),"WINCOMKHANHHOA",IF(ISNUMBER(SEARCH($V$15,T562)),"WINCOMHUNGYEN",IF(ISNUMBER(SEARCH($V$16,T562)),"WINCOMNGHEAN",IF(ISNUMBER(SEARCH($V$17,T562)),"WINCOMLAOCAI",IF(ISNUMBER(SEARCH($V$18,T562)),"WINCOMVUNGTAU",IF(ISNUMBER(SEARCH($V$19,T562)),"WINCOMBINHDUONG",IF(ISNUMBER(SEARCH($V$20,T562)),"WINCOMKIENGIANG",IF(ISNUMBER(SEARCH($V$21,T562)),"WINCOMHANAM",IF(ISNUMBER(SEARCH($V$22,T562)),"WINCOMNAMDINH",IF(ISNUMBER(SEARCH($V$23,T562)),"WINCOMLANGSON",IF(ISNUMBER(SEARCH($V$24,T562)),"WINCOMTHANHHOA",IF(ISNUMBER(SEARCH($V$25,T562)),"WINCOMYENBAI",IF(ISNUMBER(SEARCH($V$26,T562)),"WINCOMTUYENQUANG",IF(ISNUMBER(SEARCH($V$27,T562)),"WINCOMHUE",IF(ISNUMBER(SEARCH($V$28,T562)),"WINCOMQUANGNAM",IF(ISNUMBER(SEARCH($V$29,T562)),"WINCOMVINHPHUC",IF(ISNUMBER(SEARCH($V$30,T562)),"WINCOMHAGIANG",IF(ISNUMBER(SEARCH($V$31,T562)),"WINCOMNINHBINH",IF(ISNUMBER(SEARCH($V$32,T562)),"WINCOMTRAVINH",IF(ISNUMBER(SEARCH($V$33,T562)),"WINCOMCANTHO",IF(ISNUMBER(SEARCH($V$34,T562)),"WINCOMBENTRE",IF(ISNUMBER(SEARCH($V$35,T562)),"WINCOMCAMAU",IF(ISNUMBER(SEARCH($V$36,T562)),"WINCOMANGIANG",IF(ISNUMBER(SEARCH($V$37,T562)),"WINCOMNINHTHUAN",IF(ISNUMBER(SEARCH($V$38,T562)),"WINCOMTHAIBINH",IF(ISNUMBER(SEARCH($V$39,T562)),"WINCOMGIALAI",IF(ISNUMBER(SEARCH($V$40,T562)),"WINCOMHOABINH",IF(ISNUMBER(SEARCH($V$41,T562)),"WINCOMQUANGNGAI",IF(ISNUMBER(SEARCH($V$42,T562)),"WINCOMBINHTHUAN",IF(ISNUMBER(SEARCH($V$43,T562)),"WINCOMDAKLAK",IF(ISNUMBER(SEARCH($V$44,T562)),"WINCOMSOCTRANG",IF(ISNUMBER(SEARCH($V$45,T562)),"WINCOMSONLA",IF(ISNUMBER(SEARCH($V$46,T562)),"WINCOMKONTUM",IF(ISNUMBER(SEARCH($V$47,T562)),"WINCOMPHUYEN",IF(ISNUMBER(SEARCH($V$48,T562)),"WINCOMQUANGTRI",IF(ISNUMBER(SEARCH($V$49,T562)),"WINCOMBINHDINH",IF(ISNUMBER(SEARCH($V$50,T562)),"WINCOMCAOBANG",IF(ISNUMBER(SEARCH($V$51,T562)),"WINCOMQUANGBINH",IF(ISNUMBER(SEARCH($V$52,T562)),"WINCOMLAMDONG",IF(ISNUMBER(SEARCH($V$53,T562)),"WINCOMVINHLONG",IF(ISNUMBER(SEARCH($V$54,T562)),"WINCOMDONGTHAP",IF(ISNUMBER(SEARCH($V$55,T562)),"WINCOMTIENGIANG",IF(ISNUMBER(SEARCH($V$56,T562)),"WINCOMQUANGNINH",0))))))))))))))))))))))))))))))))))))))))))))))))))))))</f>
        <v>WINCOMBINHTHUAN</v>
      </c>
    </row>
    <row r="563" spans="1:25" x14ac:dyDescent="0.2">
      <c r="A563" t="s">
        <v>0</v>
      </c>
      <c r="B563" t="s">
        <v>1055</v>
      </c>
      <c r="C563" t="s">
        <v>31</v>
      </c>
      <c r="D563" t="s">
        <v>45</v>
      </c>
      <c r="E563" t="s">
        <v>4</v>
      </c>
      <c r="F563" s="5">
        <f t="shared" si="33"/>
        <v>1</v>
      </c>
      <c r="G563" s="2">
        <v>87787</v>
      </c>
      <c r="H563" s="2">
        <v>96565.700000000012</v>
      </c>
      <c r="I563" t="s">
        <v>5</v>
      </c>
      <c r="J563" t="s">
        <v>46</v>
      </c>
      <c r="K563" t="str">
        <f t="shared" si="34"/>
        <v>Bắp bò muối gói 200g</v>
      </c>
      <c r="L563" s="8" t="str">
        <f>VLOOKUP(K563,'[1]Mã Misa'!$B$2:$D$74,2,0)</f>
        <v>Bắp bò muối 200g</v>
      </c>
      <c r="M563" s="8" t="str">
        <f>VLOOKUP(L563,'[1]Mã Misa'!$C$2:$D$74,2,0)</f>
        <v>BBM200</v>
      </c>
      <c r="N563" s="2">
        <v>87787</v>
      </c>
      <c r="O563" t="s">
        <v>1056</v>
      </c>
      <c r="P563" s="8" t="str">
        <f t="shared" si="35"/>
        <v>0002045</v>
      </c>
      <c r="Q563" s="8" t="e">
        <f t="array" ref="Q563">IF(VLOOKUP(P563,$AA$1:$AC$32,1,0)&lt;&gt;0,(P563&amp;"A"),0)</f>
        <v>#N/A</v>
      </c>
      <c r="R563" s="12">
        <v>44508</v>
      </c>
      <c r="S563" t="s">
        <v>1057</v>
      </c>
      <c r="T563" s="8" t="str">
        <f t="shared" si="36"/>
        <v>VM+ BTN 9-</v>
      </c>
      <c r="U563" t="s">
        <v>6286</v>
      </c>
      <c r="Y563" t="str">
        <f t="array" ref="Y563">IF(ISNUMBER(SEARCH($V$3,T563)),"WINCOMHANOI",IF(ISNUMBER(SEARCH($V$4,T563)),"WINCOMHOCHIMINH",IF(ISNUMBER(SEARCH($V$5,T563)),"WINCOMDANANG",IF(ISNUMBER(SEARCH($V$6,T563)),"WINCOMHAIDUONG",IF(ISNUMBER(SEARCH($V$7,T563)),"WINCOMQUANGNINH",IF(ISNUMBER(SEARCH($V$8,T563)),"WINCOMHAIPHONG",IF(ISNUMBER(SEARCH($V$9,T563)),"WINCOMBACGIANG",IF(ISNUMBER(SEARCH($V$10,T563)),"WINCOMBACNINH",IF(ISNUMBER(SEARCH($V$11,T563)),"WINCOMPHUTHO",IF(ISNUMBER(SEARCH($V$12,T563)),"WINCOMHATINH",IF(ISNUMBER(SEARCH($V$13,T563)),"WINCOMTHAINGUYEN",IF(ISNUMBER(SEARCH($V$14,T563)),"WINCOMKHANHHOA",IF(ISNUMBER(SEARCH($V$15,T563)),"WINCOMHUNGYEN",IF(ISNUMBER(SEARCH($V$16,T563)),"WINCOMNGHEAN",IF(ISNUMBER(SEARCH($V$17,T563)),"WINCOMLAOCAI",IF(ISNUMBER(SEARCH($V$18,T563)),"WINCOMVUNGTAU",IF(ISNUMBER(SEARCH($V$19,T563)),"WINCOMBINHDUONG",IF(ISNUMBER(SEARCH($V$20,T563)),"WINCOMKIENGIANG",IF(ISNUMBER(SEARCH($V$21,T563)),"WINCOMHANAM",IF(ISNUMBER(SEARCH($V$22,T563)),"WINCOMNAMDINH",IF(ISNUMBER(SEARCH($V$23,T563)),"WINCOMLANGSON",IF(ISNUMBER(SEARCH($V$24,T563)),"WINCOMTHANHHOA",IF(ISNUMBER(SEARCH($V$25,T563)),"WINCOMYENBAI",IF(ISNUMBER(SEARCH($V$26,T563)),"WINCOMTUYENQUANG",IF(ISNUMBER(SEARCH($V$27,T563)),"WINCOMHUE",IF(ISNUMBER(SEARCH($V$28,T563)),"WINCOMQUANGNAM",IF(ISNUMBER(SEARCH($V$29,T563)),"WINCOMVINHPHUC",IF(ISNUMBER(SEARCH($V$30,T563)),"WINCOMHAGIANG",IF(ISNUMBER(SEARCH($V$31,T563)),"WINCOMNINHBINH",IF(ISNUMBER(SEARCH($V$32,T563)),"WINCOMTRAVINH",IF(ISNUMBER(SEARCH($V$33,T563)),"WINCOMCANTHO",IF(ISNUMBER(SEARCH($V$34,T563)),"WINCOMBENTRE",IF(ISNUMBER(SEARCH($V$35,T563)),"WINCOMCAMAU",IF(ISNUMBER(SEARCH($V$36,T563)),"WINCOMANGIANG",IF(ISNUMBER(SEARCH($V$37,T563)),"WINCOMNINHTHUAN",IF(ISNUMBER(SEARCH($V$38,T563)),"WINCOMTHAIBINH",IF(ISNUMBER(SEARCH($V$39,T563)),"WINCOMGIALAI",IF(ISNUMBER(SEARCH($V$40,T563)),"WINCOMHOABINH",IF(ISNUMBER(SEARCH($V$41,T563)),"WINCOMQUANGNGAI",IF(ISNUMBER(SEARCH($V$42,T563)),"WINCOMBINHTHUAN",IF(ISNUMBER(SEARCH($V$43,T563)),"WINCOMDAKLAK",IF(ISNUMBER(SEARCH($V$44,T563)),"WINCOMSOCTRANG",IF(ISNUMBER(SEARCH($V$45,T563)),"WINCOMSONLA",IF(ISNUMBER(SEARCH($V$46,T563)),"WINCOMKONTUM",IF(ISNUMBER(SEARCH($V$47,T563)),"WINCOMPHUYEN",IF(ISNUMBER(SEARCH($V$48,T563)),"WINCOMQUANGTRI",IF(ISNUMBER(SEARCH($V$49,T563)),"WINCOMBINHDINH",IF(ISNUMBER(SEARCH($V$50,T563)),"WINCOMCAOBANG",IF(ISNUMBER(SEARCH($V$51,T563)),"WINCOMQUANGBINH",IF(ISNUMBER(SEARCH($V$52,T563)),"WINCOMLAMDONG",IF(ISNUMBER(SEARCH($V$53,T563)),"WINCOMVINHLONG",IF(ISNUMBER(SEARCH($V$54,T563)),"WINCOMDONGTHAP",IF(ISNUMBER(SEARCH($V$55,T563)),"WINCOMTIENGIANG",IF(ISNUMBER(SEARCH($V$56,T563)),"WINCOMQUANGNINH",0))))))))))))))))))))))))))))))))))))))))))))))))))))))</f>
        <v>WINCOMBINHTHUAN</v>
      </c>
    </row>
    <row r="564" spans="1:25" x14ac:dyDescent="0.2">
      <c r="A564" t="s">
        <v>0</v>
      </c>
      <c r="B564" t="s">
        <v>1058</v>
      </c>
      <c r="C564" t="s">
        <v>2</v>
      </c>
      <c r="D564" t="s">
        <v>3</v>
      </c>
      <c r="E564" t="s">
        <v>4</v>
      </c>
      <c r="F564" s="5">
        <f t="shared" si="33"/>
        <v>1</v>
      </c>
      <c r="G564" s="2">
        <v>88846</v>
      </c>
      <c r="H564" s="2">
        <v>97730.6</v>
      </c>
      <c r="I564" t="s">
        <v>5</v>
      </c>
      <c r="J564" t="s">
        <v>6</v>
      </c>
      <c r="K564" t="str">
        <f t="shared" si="34"/>
        <v>Gà muối gói 500g</v>
      </c>
      <c r="L564" s="8" t="str">
        <f>VLOOKUP(K564,'[1]Mã Misa'!$B$2:$D$74,2,0)</f>
        <v>Gà muối 500g</v>
      </c>
      <c r="M564" s="8" t="str">
        <f>VLOOKUP(L564,'[1]Mã Misa'!$C$2:$D$74,2,0)</f>
        <v>GM500</v>
      </c>
      <c r="N564" s="2">
        <v>88846</v>
      </c>
      <c r="O564" t="s">
        <v>1059</v>
      </c>
      <c r="P564" s="8" t="str">
        <f t="shared" si="35"/>
        <v>0017649</v>
      </c>
      <c r="Q564" s="8" t="e">
        <f t="array" ref="Q564">IF(VLOOKUP(P564,$AA$1:$AC$32,1,0)&lt;&gt;0,(P564&amp;"A"),0)</f>
        <v>#N/A</v>
      </c>
      <c r="R564" s="12">
        <v>44508</v>
      </c>
      <c r="S564" t="s">
        <v>828</v>
      </c>
      <c r="T564" s="8" t="str">
        <f t="shared" si="36"/>
        <v>VM+ DNG 25</v>
      </c>
      <c r="U564" t="s">
        <v>6219</v>
      </c>
      <c r="Y564" t="str">
        <f t="array" ref="Y564">IF(ISNUMBER(SEARCH($V$3,T564)),"WINCOMHANOI",IF(ISNUMBER(SEARCH($V$4,T564)),"WINCOMHOCHIMINH",IF(ISNUMBER(SEARCH($V$5,T564)),"WINCOMDANANG",IF(ISNUMBER(SEARCH($V$6,T564)),"WINCOMHAIDUONG",IF(ISNUMBER(SEARCH($V$7,T564)),"WINCOMQUANGNINH",IF(ISNUMBER(SEARCH($V$8,T564)),"WINCOMHAIPHONG",IF(ISNUMBER(SEARCH($V$9,T564)),"WINCOMBACGIANG",IF(ISNUMBER(SEARCH($V$10,T564)),"WINCOMBACNINH",IF(ISNUMBER(SEARCH($V$11,T564)),"WINCOMPHUTHO",IF(ISNUMBER(SEARCH($V$12,T564)),"WINCOMHATINH",IF(ISNUMBER(SEARCH($V$13,T564)),"WINCOMTHAINGUYEN",IF(ISNUMBER(SEARCH($V$14,T564)),"WINCOMKHANHHOA",IF(ISNUMBER(SEARCH($V$15,T564)),"WINCOMHUNGYEN",IF(ISNUMBER(SEARCH($V$16,T564)),"WINCOMNGHEAN",IF(ISNUMBER(SEARCH($V$17,T564)),"WINCOMLAOCAI",IF(ISNUMBER(SEARCH($V$18,T564)),"WINCOMVUNGTAU",IF(ISNUMBER(SEARCH($V$19,T564)),"WINCOMBINHDUONG",IF(ISNUMBER(SEARCH($V$20,T564)),"WINCOMKIENGIANG",IF(ISNUMBER(SEARCH($V$21,T564)),"WINCOMHANAM",IF(ISNUMBER(SEARCH($V$22,T564)),"WINCOMNAMDINH",IF(ISNUMBER(SEARCH($V$23,T564)),"WINCOMLANGSON",IF(ISNUMBER(SEARCH($V$24,T564)),"WINCOMTHANHHOA",IF(ISNUMBER(SEARCH($V$25,T564)),"WINCOMYENBAI",IF(ISNUMBER(SEARCH($V$26,T564)),"WINCOMTUYENQUANG",IF(ISNUMBER(SEARCH($V$27,T564)),"WINCOMHUE",IF(ISNUMBER(SEARCH($V$28,T564)),"WINCOMQUANGNAM",IF(ISNUMBER(SEARCH($V$29,T564)),"WINCOMVINHPHUC",IF(ISNUMBER(SEARCH($V$30,T564)),"WINCOMHAGIANG",IF(ISNUMBER(SEARCH($V$31,T564)),"WINCOMNINHBINH",IF(ISNUMBER(SEARCH($V$32,T564)),"WINCOMTRAVINH",IF(ISNUMBER(SEARCH($V$33,T564)),"WINCOMCANTHO",IF(ISNUMBER(SEARCH($V$34,T564)),"WINCOMBENTRE",IF(ISNUMBER(SEARCH($V$35,T564)),"WINCOMCAMAU",IF(ISNUMBER(SEARCH($V$36,T564)),"WINCOMANGIANG",IF(ISNUMBER(SEARCH($V$37,T564)),"WINCOMNINHTHUAN",IF(ISNUMBER(SEARCH($V$38,T564)),"WINCOMTHAIBINH",IF(ISNUMBER(SEARCH($V$39,T564)),"WINCOMGIALAI",IF(ISNUMBER(SEARCH($V$40,T564)),"WINCOMHOABINH",IF(ISNUMBER(SEARCH($V$41,T564)),"WINCOMQUANGNGAI",IF(ISNUMBER(SEARCH($V$42,T564)),"WINCOMBINHTHUAN",IF(ISNUMBER(SEARCH($V$43,T564)),"WINCOMDAKLAK",IF(ISNUMBER(SEARCH($V$44,T564)),"WINCOMSOCTRANG",IF(ISNUMBER(SEARCH($V$45,T564)),"WINCOMSONLA",IF(ISNUMBER(SEARCH($V$46,T564)),"WINCOMKONTUM",IF(ISNUMBER(SEARCH($V$47,T564)),"WINCOMPHUYEN",IF(ISNUMBER(SEARCH($V$48,T564)),"WINCOMQUANGTRI",IF(ISNUMBER(SEARCH($V$49,T564)),"WINCOMBINHDINH",IF(ISNUMBER(SEARCH($V$50,T564)),"WINCOMCAOBANG",IF(ISNUMBER(SEARCH($V$51,T564)),"WINCOMQUANGBINH",IF(ISNUMBER(SEARCH($V$52,T564)),"WINCOMLAMDONG",IF(ISNUMBER(SEARCH($V$53,T564)),"WINCOMVINHLONG",IF(ISNUMBER(SEARCH($V$54,T564)),"WINCOMDONGTHAP",IF(ISNUMBER(SEARCH($V$55,T564)),"WINCOMTIENGIANG",IF(ISNUMBER(SEARCH($V$56,T564)),"WINCOMQUANGNINH",0))))))))))))))))))))))))))))))))))))))))))))))))))))))</f>
        <v>WINCOMDANANG</v>
      </c>
    </row>
    <row r="565" spans="1:25" x14ac:dyDescent="0.2">
      <c r="A565" t="s">
        <v>0</v>
      </c>
      <c r="B565" t="s">
        <v>1060</v>
      </c>
      <c r="C565" t="s">
        <v>2</v>
      </c>
      <c r="D565" t="s">
        <v>3</v>
      </c>
      <c r="E565" t="s">
        <v>4</v>
      </c>
      <c r="F565" s="5">
        <f t="shared" si="33"/>
        <v>1</v>
      </c>
      <c r="G565" s="2">
        <v>88846</v>
      </c>
      <c r="H565" s="2">
        <v>97730.6</v>
      </c>
      <c r="I565" t="s">
        <v>5</v>
      </c>
      <c r="J565" t="s">
        <v>6</v>
      </c>
      <c r="K565" t="str">
        <f t="shared" si="34"/>
        <v>Gà muối gói 500g</v>
      </c>
      <c r="L565" s="8" t="str">
        <f>VLOOKUP(K565,'[1]Mã Misa'!$B$2:$D$74,2,0)</f>
        <v>Gà muối 500g</v>
      </c>
      <c r="M565" s="8" t="str">
        <f>VLOOKUP(L565,'[1]Mã Misa'!$C$2:$D$74,2,0)</f>
        <v>GM500</v>
      </c>
      <c r="N565" s="2">
        <v>88846</v>
      </c>
      <c r="O565" t="s">
        <v>1061</v>
      </c>
      <c r="P565" s="8" t="str">
        <f t="shared" si="35"/>
        <v>0137523</v>
      </c>
      <c r="Q565" s="8" t="e">
        <f t="array" ref="Q565">IF(VLOOKUP(P565,$AA$1:$AC$32,1,0)&lt;&gt;0,(P565&amp;"A"),0)</f>
        <v>#N/A</v>
      </c>
      <c r="R565" s="12">
        <v>44508</v>
      </c>
      <c r="S565" t="s">
        <v>1062</v>
      </c>
      <c r="T565" s="8" t="str">
        <f t="shared" si="36"/>
        <v>VM+ HNI 17</v>
      </c>
      <c r="U565" t="s">
        <v>6287</v>
      </c>
      <c r="Y565" t="str">
        <f t="array" ref="Y565">IF(ISNUMBER(SEARCH($V$3,T565)),"WINCOMHANOI",IF(ISNUMBER(SEARCH($V$4,T565)),"WINCOMHOCHIMINH",IF(ISNUMBER(SEARCH($V$5,T565)),"WINCOMDANANG",IF(ISNUMBER(SEARCH($V$6,T565)),"WINCOMHAIDUONG",IF(ISNUMBER(SEARCH($V$7,T565)),"WINCOMQUANGNINH",IF(ISNUMBER(SEARCH($V$8,T565)),"WINCOMHAIPHONG",IF(ISNUMBER(SEARCH($V$9,T565)),"WINCOMBACGIANG",IF(ISNUMBER(SEARCH($V$10,T565)),"WINCOMBACNINH",IF(ISNUMBER(SEARCH($V$11,T565)),"WINCOMPHUTHO",IF(ISNUMBER(SEARCH($V$12,T565)),"WINCOMHATINH",IF(ISNUMBER(SEARCH($V$13,T565)),"WINCOMTHAINGUYEN",IF(ISNUMBER(SEARCH($V$14,T565)),"WINCOMKHANHHOA",IF(ISNUMBER(SEARCH($V$15,T565)),"WINCOMHUNGYEN",IF(ISNUMBER(SEARCH($V$16,T565)),"WINCOMNGHEAN",IF(ISNUMBER(SEARCH($V$17,T565)),"WINCOMLAOCAI",IF(ISNUMBER(SEARCH($V$18,T565)),"WINCOMVUNGTAU",IF(ISNUMBER(SEARCH($V$19,T565)),"WINCOMBINHDUONG",IF(ISNUMBER(SEARCH($V$20,T565)),"WINCOMKIENGIANG",IF(ISNUMBER(SEARCH($V$21,T565)),"WINCOMHANAM",IF(ISNUMBER(SEARCH($V$22,T565)),"WINCOMNAMDINH",IF(ISNUMBER(SEARCH($V$23,T565)),"WINCOMLANGSON",IF(ISNUMBER(SEARCH($V$24,T565)),"WINCOMTHANHHOA",IF(ISNUMBER(SEARCH($V$25,T565)),"WINCOMYENBAI",IF(ISNUMBER(SEARCH($V$26,T565)),"WINCOMTUYENQUANG",IF(ISNUMBER(SEARCH($V$27,T565)),"WINCOMHUE",IF(ISNUMBER(SEARCH($V$28,T565)),"WINCOMQUANGNAM",IF(ISNUMBER(SEARCH($V$29,T565)),"WINCOMVINHPHUC",IF(ISNUMBER(SEARCH($V$30,T565)),"WINCOMHAGIANG",IF(ISNUMBER(SEARCH($V$31,T565)),"WINCOMNINHBINH",IF(ISNUMBER(SEARCH($V$32,T565)),"WINCOMTRAVINH",IF(ISNUMBER(SEARCH($V$33,T565)),"WINCOMCANTHO",IF(ISNUMBER(SEARCH($V$34,T565)),"WINCOMBENTRE",IF(ISNUMBER(SEARCH($V$35,T565)),"WINCOMCAMAU",IF(ISNUMBER(SEARCH($V$36,T565)),"WINCOMANGIANG",IF(ISNUMBER(SEARCH($V$37,T565)),"WINCOMNINHTHUAN",IF(ISNUMBER(SEARCH($V$38,T565)),"WINCOMTHAIBINH",IF(ISNUMBER(SEARCH($V$39,T565)),"WINCOMGIALAI",IF(ISNUMBER(SEARCH($V$40,T565)),"WINCOMHOABINH",IF(ISNUMBER(SEARCH($V$41,T565)),"WINCOMQUANGNGAI",IF(ISNUMBER(SEARCH($V$42,T565)),"WINCOMBINHTHUAN",IF(ISNUMBER(SEARCH($V$43,T565)),"WINCOMDAKLAK",IF(ISNUMBER(SEARCH($V$44,T565)),"WINCOMSOCTRANG",IF(ISNUMBER(SEARCH($V$45,T565)),"WINCOMSONLA",IF(ISNUMBER(SEARCH($V$46,T565)),"WINCOMKONTUM",IF(ISNUMBER(SEARCH($V$47,T565)),"WINCOMPHUYEN",IF(ISNUMBER(SEARCH($V$48,T565)),"WINCOMQUANGTRI",IF(ISNUMBER(SEARCH($V$49,T565)),"WINCOMBINHDINH",IF(ISNUMBER(SEARCH($V$50,T565)),"WINCOMCAOBANG",IF(ISNUMBER(SEARCH($V$51,T565)),"WINCOMQUANGBINH",IF(ISNUMBER(SEARCH($V$52,T565)),"WINCOMLAMDONG",IF(ISNUMBER(SEARCH($V$53,T565)),"WINCOMVINHLONG",IF(ISNUMBER(SEARCH($V$54,T565)),"WINCOMDONGTHAP",IF(ISNUMBER(SEARCH($V$55,T565)),"WINCOMTIENGIANG",IF(ISNUMBER(SEARCH($V$56,T565)),"WINCOMQUANGNINH",0))))))))))))))))))))))))))))))))))))))))))))))))))))))</f>
        <v>WINCOMHANOI</v>
      </c>
    </row>
    <row r="566" spans="1:25" x14ac:dyDescent="0.2">
      <c r="A566" t="s">
        <v>0</v>
      </c>
      <c r="B566" t="s">
        <v>1063</v>
      </c>
      <c r="C566" t="s">
        <v>2</v>
      </c>
      <c r="D566" t="s">
        <v>20</v>
      </c>
      <c r="E566" t="s">
        <v>4</v>
      </c>
      <c r="F566" s="5">
        <f t="shared" si="33"/>
        <v>2</v>
      </c>
      <c r="G566" s="2">
        <v>100364</v>
      </c>
      <c r="H566" s="2">
        <v>110400.40000000001</v>
      </c>
      <c r="I566" t="s">
        <v>5</v>
      </c>
      <c r="J566" t="s">
        <v>21</v>
      </c>
      <c r="K566" t="str">
        <f t="shared" si="34"/>
        <v>Giò tai lưỡi xào gói 250g</v>
      </c>
      <c r="L566" s="8" t="str">
        <f>VLOOKUP(K566,'[1]Mã Misa'!$B$2:$D$74,2,0)</f>
        <v>Giò Tai Lưỡi Xào 250g</v>
      </c>
      <c r="M566" s="8" t="str">
        <f>VLOOKUP(L566,'[1]Mã Misa'!$C$2:$D$74,2,0)</f>
        <v>GTLX250G</v>
      </c>
      <c r="N566" s="2">
        <v>50182</v>
      </c>
      <c r="O566" t="s">
        <v>1064</v>
      </c>
      <c r="P566" s="8" t="str">
        <f t="shared" si="35"/>
        <v>0001025</v>
      </c>
      <c r="Q566" s="8" t="e">
        <f t="array" ref="Q566">IF(VLOOKUP(P566,$AA$1:$AC$32,1,0)&lt;&gt;0,(P566&amp;"A"),0)</f>
        <v>#N/A</v>
      </c>
      <c r="R566" s="12">
        <v>44508</v>
      </c>
      <c r="S566" t="s">
        <v>1065</v>
      </c>
      <c r="T566" s="8" t="str">
        <f t="shared" si="36"/>
        <v>VM+ TQG Th</v>
      </c>
      <c r="U566" t="s">
        <v>6288</v>
      </c>
      <c r="Y566" t="str">
        <f t="array" ref="Y566">IF(ISNUMBER(SEARCH($V$3,T566)),"WINCOMHANOI",IF(ISNUMBER(SEARCH($V$4,T566)),"WINCOMHOCHIMINH",IF(ISNUMBER(SEARCH($V$5,T566)),"WINCOMDANANG",IF(ISNUMBER(SEARCH($V$6,T566)),"WINCOMHAIDUONG",IF(ISNUMBER(SEARCH($V$7,T566)),"WINCOMQUANGNINH",IF(ISNUMBER(SEARCH($V$8,T566)),"WINCOMHAIPHONG",IF(ISNUMBER(SEARCH($V$9,T566)),"WINCOMBACGIANG",IF(ISNUMBER(SEARCH($V$10,T566)),"WINCOMBACNINH",IF(ISNUMBER(SEARCH($V$11,T566)),"WINCOMPHUTHO",IF(ISNUMBER(SEARCH($V$12,T566)),"WINCOMHATINH",IF(ISNUMBER(SEARCH($V$13,T566)),"WINCOMTHAINGUYEN",IF(ISNUMBER(SEARCH($V$14,T566)),"WINCOMKHANHHOA",IF(ISNUMBER(SEARCH($V$15,T566)),"WINCOMHUNGYEN",IF(ISNUMBER(SEARCH($V$16,T566)),"WINCOMNGHEAN",IF(ISNUMBER(SEARCH($V$17,T566)),"WINCOMLAOCAI",IF(ISNUMBER(SEARCH($V$18,T566)),"WINCOMVUNGTAU",IF(ISNUMBER(SEARCH($V$19,T566)),"WINCOMBINHDUONG",IF(ISNUMBER(SEARCH($V$20,T566)),"WINCOMKIENGIANG",IF(ISNUMBER(SEARCH($V$21,T566)),"WINCOMHANAM",IF(ISNUMBER(SEARCH($V$22,T566)),"WINCOMNAMDINH",IF(ISNUMBER(SEARCH($V$23,T566)),"WINCOMLANGSON",IF(ISNUMBER(SEARCH($V$24,T566)),"WINCOMTHANHHOA",IF(ISNUMBER(SEARCH($V$25,T566)),"WINCOMYENBAI",IF(ISNUMBER(SEARCH($V$26,T566)),"WINCOMTUYENQUANG",IF(ISNUMBER(SEARCH($V$27,T566)),"WINCOMHUE",IF(ISNUMBER(SEARCH($V$28,T566)),"WINCOMQUANGNAM",IF(ISNUMBER(SEARCH($V$29,T566)),"WINCOMVINHPHUC",IF(ISNUMBER(SEARCH($V$30,T566)),"WINCOMHAGIANG",IF(ISNUMBER(SEARCH($V$31,T566)),"WINCOMNINHBINH",IF(ISNUMBER(SEARCH($V$32,T566)),"WINCOMTRAVINH",IF(ISNUMBER(SEARCH($V$33,T566)),"WINCOMCANTHO",IF(ISNUMBER(SEARCH($V$34,T566)),"WINCOMBENTRE",IF(ISNUMBER(SEARCH($V$35,T566)),"WINCOMCAMAU",IF(ISNUMBER(SEARCH($V$36,T566)),"WINCOMANGIANG",IF(ISNUMBER(SEARCH($V$37,T566)),"WINCOMNINHTHUAN",IF(ISNUMBER(SEARCH($V$38,T566)),"WINCOMTHAIBINH",IF(ISNUMBER(SEARCH($V$39,T566)),"WINCOMGIALAI",IF(ISNUMBER(SEARCH($V$40,T566)),"WINCOMHOABINH",IF(ISNUMBER(SEARCH($V$41,T566)),"WINCOMQUANGNGAI",IF(ISNUMBER(SEARCH($V$42,T566)),"WINCOMBINHTHUAN",IF(ISNUMBER(SEARCH($V$43,T566)),"WINCOMDAKLAK",IF(ISNUMBER(SEARCH($V$44,T566)),"WINCOMSOCTRANG",IF(ISNUMBER(SEARCH($V$45,T566)),"WINCOMSONLA",IF(ISNUMBER(SEARCH($V$46,T566)),"WINCOMKONTUM",IF(ISNUMBER(SEARCH($V$47,T566)),"WINCOMPHUYEN",IF(ISNUMBER(SEARCH($V$48,T566)),"WINCOMQUANGTRI",IF(ISNUMBER(SEARCH($V$49,T566)),"WINCOMBINHDINH",IF(ISNUMBER(SEARCH($V$50,T566)),"WINCOMCAOBANG",IF(ISNUMBER(SEARCH($V$51,T566)),"WINCOMQUANGBINH",IF(ISNUMBER(SEARCH($V$52,T566)),"WINCOMLAMDONG",IF(ISNUMBER(SEARCH($V$53,T566)),"WINCOMVINHLONG",IF(ISNUMBER(SEARCH($V$54,T566)),"WINCOMDONGTHAP",IF(ISNUMBER(SEARCH($V$55,T566)),"WINCOMTIENGIANG",IF(ISNUMBER(SEARCH($V$56,T566)),"WINCOMQUANGNINH",0))))))))))))))))))))))))))))))))))))))))))))))))))))))</f>
        <v>WINCOMTUYENQUANG</v>
      </c>
    </row>
    <row r="567" spans="1:25" x14ac:dyDescent="0.2">
      <c r="A567" t="s">
        <v>0</v>
      </c>
      <c r="B567" t="s">
        <v>1063</v>
      </c>
      <c r="C567" t="s">
        <v>31</v>
      </c>
      <c r="D567" t="s">
        <v>32</v>
      </c>
      <c r="E567" t="s">
        <v>4</v>
      </c>
      <c r="F567" s="5">
        <f t="shared" si="33"/>
        <v>1</v>
      </c>
      <c r="G567" s="2">
        <v>59400</v>
      </c>
      <c r="H567" s="2">
        <v>65340.000000000007</v>
      </c>
      <c r="I567" t="s">
        <v>5</v>
      </c>
      <c r="J567" t="s">
        <v>33</v>
      </c>
      <c r="K567" t="str">
        <f t="shared" si="34"/>
        <v>_Giò lụa 250g</v>
      </c>
      <c r="L567" s="8" t="str">
        <f>VLOOKUP(K567,'[1]Mã Misa'!$B$2:$D$74,2,0)</f>
        <v>Giò lụa 250g</v>
      </c>
      <c r="M567" s="8" t="str">
        <f>VLOOKUP(L567,'[1]Mã Misa'!$C$2:$D$74,2,0)</f>
        <v>GL250</v>
      </c>
      <c r="N567" s="2">
        <v>59400</v>
      </c>
      <c r="O567" t="s">
        <v>1064</v>
      </c>
      <c r="P567" s="8" t="str">
        <f t="shared" si="35"/>
        <v>0001025</v>
      </c>
      <c r="Q567" s="8" t="e">
        <f t="array" ref="Q567">IF(VLOOKUP(P567,$AA$1:$AC$32,1,0)&lt;&gt;0,(P567&amp;"A"),0)</f>
        <v>#N/A</v>
      </c>
      <c r="R567" s="12">
        <v>44508</v>
      </c>
      <c r="S567" t="s">
        <v>1065</v>
      </c>
      <c r="T567" s="8" t="str">
        <f t="shared" si="36"/>
        <v>VM+ TQG Th</v>
      </c>
      <c r="U567" t="s">
        <v>6288</v>
      </c>
      <c r="Y567" t="str">
        <f t="array" ref="Y567">IF(ISNUMBER(SEARCH($V$3,T567)),"WINCOMHANOI",IF(ISNUMBER(SEARCH($V$4,T567)),"WINCOMHOCHIMINH",IF(ISNUMBER(SEARCH($V$5,T567)),"WINCOMDANANG",IF(ISNUMBER(SEARCH($V$6,T567)),"WINCOMHAIDUONG",IF(ISNUMBER(SEARCH($V$7,T567)),"WINCOMQUANGNINH",IF(ISNUMBER(SEARCH($V$8,T567)),"WINCOMHAIPHONG",IF(ISNUMBER(SEARCH($V$9,T567)),"WINCOMBACGIANG",IF(ISNUMBER(SEARCH($V$10,T567)),"WINCOMBACNINH",IF(ISNUMBER(SEARCH($V$11,T567)),"WINCOMPHUTHO",IF(ISNUMBER(SEARCH($V$12,T567)),"WINCOMHATINH",IF(ISNUMBER(SEARCH($V$13,T567)),"WINCOMTHAINGUYEN",IF(ISNUMBER(SEARCH($V$14,T567)),"WINCOMKHANHHOA",IF(ISNUMBER(SEARCH($V$15,T567)),"WINCOMHUNGYEN",IF(ISNUMBER(SEARCH($V$16,T567)),"WINCOMNGHEAN",IF(ISNUMBER(SEARCH($V$17,T567)),"WINCOMLAOCAI",IF(ISNUMBER(SEARCH($V$18,T567)),"WINCOMVUNGTAU",IF(ISNUMBER(SEARCH($V$19,T567)),"WINCOMBINHDUONG",IF(ISNUMBER(SEARCH($V$20,T567)),"WINCOMKIENGIANG",IF(ISNUMBER(SEARCH($V$21,T567)),"WINCOMHANAM",IF(ISNUMBER(SEARCH($V$22,T567)),"WINCOMNAMDINH",IF(ISNUMBER(SEARCH($V$23,T567)),"WINCOMLANGSON",IF(ISNUMBER(SEARCH($V$24,T567)),"WINCOMTHANHHOA",IF(ISNUMBER(SEARCH($V$25,T567)),"WINCOMYENBAI",IF(ISNUMBER(SEARCH($V$26,T567)),"WINCOMTUYENQUANG",IF(ISNUMBER(SEARCH($V$27,T567)),"WINCOMHUE",IF(ISNUMBER(SEARCH($V$28,T567)),"WINCOMQUANGNAM",IF(ISNUMBER(SEARCH($V$29,T567)),"WINCOMVINHPHUC",IF(ISNUMBER(SEARCH($V$30,T567)),"WINCOMHAGIANG",IF(ISNUMBER(SEARCH($V$31,T567)),"WINCOMNINHBINH",IF(ISNUMBER(SEARCH($V$32,T567)),"WINCOMTRAVINH",IF(ISNUMBER(SEARCH($V$33,T567)),"WINCOMCANTHO",IF(ISNUMBER(SEARCH($V$34,T567)),"WINCOMBENTRE",IF(ISNUMBER(SEARCH($V$35,T567)),"WINCOMCAMAU",IF(ISNUMBER(SEARCH($V$36,T567)),"WINCOMANGIANG",IF(ISNUMBER(SEARCH($V$37,T567)),"WINCOMNINHTHUAN",IF(ISNUMBER(SEARCH($V$38,T567)),"WINCOMTHAIBINH",IF(ISNUMBER(SEARCH($V$39,T567)),"WINCOMGIALAI",IF(ISNUMBER(SEARCH($V$40,T567)),"WINCOMHOABINH",IF(ISNUMBER(SEARCH($V$41,T567)),"WINCOMQUANGNGAI",IF(ISNUMBER(SEARCH($V$42,T567)),"WINCOMBINHTHUAN",IF(ISNUMBER(SEARCH($V$43,T567)),"WINCOMDAKLAK",IF(ISNUMBER(SEARCH($V$44,T567)),"WINCOMSOCTRANG",IF(ISNUMBER(SEARCH($V$45,T567)),"WINCOMSONLA",IF(ISNUMBER(SEARCH($V$46,T567)),"WINCOMKONTUM",IF(ISNUMBER(SEARCH($V$47,T567)),"WINCOMPHUYEN",IF(ISNUMBER(SEARCH($V$48,T567)),"WINCOMQUANGTRI",IF(ISNUMBER(SEARCH($V$49,T567)),"WINCOMBINHDINH",IF(ISNUMBER(SEARCH($V$50,T567)),"WINCOMCAOBANG",IF(ISNUMBER(SEARCH($V$51,T567)),"WINCOMQUANGBINH",IF(ISNUMBER(SEARCH($V$52,T567)),"WINCOMLAMDONG",IF(ISNUMBER(SEARCH($V$53,T567)),"WINCOMVINHLONG",IF(ISNUMBER(SEARCH($V$54,T567)),"WINCOMDONGTHAP",IF(ISNUMBER(SEARCH($V$55,T567)),"WINCOMTIENGIANG",IF(ISNUMBER(SEARCH($V$56,T567)),"WINCOMQUANGNINH",0))))))))))))))))))))))))))))))))))))))))))))))))))))))</f>
        <v>WINCOMTUYENQUANG</v>
      </c>
    </row>
    <row r="568" spans="1:25" x14ac:dyDescent="0.2">
      <c r="A568" t="s">
        <v>0</v>
      </c>
      <c r="B568" t="s">
        <v>1066</v>
      </c>
      <c r="C568" t="s">
        <v>2</v>
      </c>
      <c r="D568" t="s">
        <v>100</v>
      </c>
      <c r="E568" t="s">
        <v>4</v>
      </c>
      <c r="F568" s="5">
        <f t="shared" si="33"/>
        <v>3</v>
      </c>
      <c r="G568" s="2">
        <v>183750</v>
      </c>
      <c r="H568" s="2">
        <v>202125.00000000003</v>
      </c>
      <c r="I568" t="s">
        <v>5</v>
      </c>
      <c r="J568" t="s">
        <v>101</v>
      </c>
      <c r="K568" t="str">
        <f t="shared" si="34"/>
        <v xml:space="preserve"> Ghẹ farci 150g</v>
      </c>
      <c r="L568" s="8" t="str">
        <f>VLOOKUP(K568,'[1]Mã Misa'!$B$2:$D$74,2,0)</f>
        <v>Ghẹ farci 150g</v>
      </c>
      <c r="M568" s="8" t="str">
        <f>VLOOKUP(L568,'[1]Mã Misa'!$C$2:$D$74,2,0)</f>
        <v>GHEFARCI150</v>
      </c>
      <c r="N568" s="2">
        <v>61250</v>
      </c>
      <c r="O568" t="s">
        <v>1067</v>
      </c>
      <c r="P568" s="8" t="str">
        <f t="shared" si="35"/>
        <v>0137545</v>
      </c>
      <c r="Q568" s="8" t="e">
        <f t="array" ref="Q568">IF(VLOOKUP(P568,$AA$1:$AC$32,1,0)&lt;&gt;0,(P568&amp;"A"),0)</f>
        <v>#N/A</v>
      </c>
      <c r="R568" s="12">
        <v>44508</v>
      </c>
      <c r="S568" t="s">
        <v>1068</v>
      </c>
      <c r="T568" s="8" t="str">
        <f t="shared" si="36"/>
        <v>VM+ HNI FL</v>
      </c>
      <c r="U568" t="s">
        <v>6289</v>
      </c>
      <c r="Y568" t="str">
        <f t="array" ref="Y568">IF(ISNUMBER(SEARCH($V$3,T568)),"WINCOMHANOI",IF(ISNUMBER(SEARCH($V$4,T568)),"WINCOMHOCHIMINH",IF(ISNUMBER(SEARCH($V$5,T568)),"WINCOMDANANG",IF(ISNUMBER(SEARCH($V$6,T568)),"WINCOMHAIDUONG",IF(ISNUMBER(SEARCH($V$7,T568)),"WINCOMQUANGNINH",IF(ISNUMBER(SEARCH($V$8,T568)),"WINCOMHAIPHONG",IF(ISNUMBER(SEARCH($V$9,T568)),"WINCOMBACGIANG",IF(ISNUMBER(SEARCH($V$10,T568)),"WINCOMBACNINH",IF(ISNUMBER(SEARCH($V$11,T568)),"WINCOMPHUTHO",IF(ISNUMBER(SEARCH($V$12,T568)),"WINCOMHATINH",IF(ISNUMBER(SEARCH($V$13,T568)),"WINCOMTHAINGUYEN",IF(ISNUMBER(SEARCH($V$14,T568)),"WINCOMKHANHHOA",IF(ISNUMBER(SEARCH($V$15,T568)),"WINCOMHUNGYEN",IF(ISNUMBER(SEARCH($V$16,T568)),"WINCOMNGHEAN",IF(ISNUMBER(SEARCH($V$17,T568)),"WINCOMLAOCAI",IF(ISNUMBER(SEARCH($V$18,T568)),"WINCOMVUNGTAU",IF(ISNUMBER(SEARCH($V$19,T568)),"WINCOMBINHDUONG",IF(ISNUMBER(SEARCH($V$20,T568)),"WINCOMKIENGIANG",IF(ISNUMBER(SEARCH($V$21,T568)),"WINCOMHANAM",IF(ISNUMBER(SEARCH($V$22,T568)),"WINCOMNAMDINH",IF(ISNUMBER(SEARCH($V$23,T568)),"WINCOMLANGSON",IF(ISNUMBER(SEARCH($V$24,T568)),"WINCOMTHANHHOA",IF(ISNUMBER(SEARCH($V$25,T568)),"WINCOMYENBAI",IF(ISNUMBER(SEARCH($V$26,T568)),"WINCOMTUYENQUANG",IF(ISNUMBER(SEARCH($V$27,T568)),"WINCOMHUE",IF(ISNUMBER(SEARCH($V$28,T568)),"WINCOMQUANGNAM",IF(ISNUMBER(SEARCH($V$29,T568)),"WINCOMVINHPHUC",IF(ISNUMBER(SEARCH($V$30,T568)),"WINCOMHAGIANG",IF(ISNUMBER(SEARCH($V$31,T568)),"WINCOMNINHBINH",IF(ISNUMBER(SEARCH($V$32,T568)),"WINCOMTRAVINH",IF(ISNUMBER(SEARCH($V$33,T568)),"WINCOMCANTHO",IF(ISNUMBER(SEARCH($V$34,T568)),"WINCOMBENTRE",IF(ISNUMBER(SEARCH($V$35,T568)),"WINCOMCAMAU",IF(ISNUMBER(SEARCH($V$36,T568)),"WINCOMANGIANG",IF(ISNUMBER(SEARCH($V$37,T568)),"WINCOMNINHTHUAN",IF(ISNUMBER(SEARCH($V$38,T568)),"WINCOMTHAIBINH",IF(ISNUMBER(SEARCH($V$39,T568)),"WINCOMGIALAI",IF(ISNUMBER(SEARCH($V$40,T568)),"WINCOMHOABINH",IF(ISNUMBER(SEARCH($V$41,T568)),"WINCOMQUANGNGAI",IF(ISNUMBER(SEARCH($V$42,T568)),"WINCOMBINHTHUAN",IF(ISNUMBER(SEARCH($V$43,T568)),"WINCOMDAKLAK",IF(ISNUMBER(SEARCH($V$44,T568)),"WINCOMSOCTRANG",IF(ISNUMBER(SEARCH($V$45,T568)),"WINCOMSONLA",IF(ISNUMBER(SEARCH($V$46,T568)),"WINCOMKONTUM",IF(ISNUMBER(SEARCH($V$47,T568)),"WINCOMPHUYEN",IF(ISNUMBER(SEARCH($V$48,T568)),"WINCOMQUANGTRI",IF(ISNUMBER(SEARCH($V$49,T568)),"WINCOMBINHDINH",IF(ISNUMBER(SEARCH($V$50,T568)),"WINCOMCAOBANG",IF(ISNUMBER(SEARCH($V$51,T568)),"WINCOMQUANGBINH",IF(ISNUMBER(SEARCH($V$52,T568)),"WINCOMLAMDONG",IF(ISNUMBER(SEARCH($V$53,T568)),"WINCOMVINHLONG",IF(ISNUMBER(SEARCH($V$54,T568)),"WINCOMDONGTHAP",IF(ISNUMBER(SEARCH($V$55,T568)),"WINCOMTIENGIANG",IF(ISNUMBER(SEARCH($V$56,T568)),"WINCOMQUANGNINH",0))))))))))))))))))))))))))))))))))))))))))))))))))))))</f>
        <v>WINCOMHANOI</v>
      </c>
    </row>
    <row r="569" spans="1:25" x14ac:dyDescent="0.2">
      <c r="A569" t="s">
        <v>0</v>
      </c>
      <c r="B569" t="s">
        <v>1066</v>
      </c>
      <c r="C569" t="s">
        <v>31</v>
      </c>
      <c r="D569" t="s">
        <v>105</v>
      </c>
      <c r="E569" t="s">
        <v>106</v>
      </c>
      <c r="F569" s="5">
        <f t="shared" si="33"/>
        <v>3</v>
      </c>
      <c r="G569" s="2">
        <v>531564</v>
      </c>
      <c r="H569" s="2">
        <v>531564</v>
      </c>
      <c r="I569" t="s">
        <v>5</v>
      </c>
      <c r="J569" t="s">
        <v>107</v>
      </c>
      <c r="K569" t="str">
        <f t="shared" si="34"/>
        <v xml:space="preserve"> Mực lá câu làm sạch 450g</v>
      </c>
      <c r="L569" s="8" t="str">
        <f>VLOOKUP(K569,'[1]Mã Misa'!$B$2:$D$74,2,0)</f>
        <v>Mực lá câu làm sạch 450g</v>
      </c>
      <c r="M569" s="8" t="str">
        <f>VLOOKUP(L569,'[1]Mã Misa'!$C$2:$D$74,2,0)</f>
        <v>ML450</v>
      </c>
      <c r="N569" s="2">
        <v>177188</v>
      </c>
      <c r="O569" t="s">
        <v>1067</v>
      </c>
      <c r="P569" s="8" t="str">
        <f t="shared" si="35"/>
        <v>0137545</v>
      </c>
      <c r="Q569" s="8" t="e">
        <f t="array" ref="Q569">IF(VLOOKUP(P569,$AA$1:$AC$32,1,0)&lt;&gt;0,(P569&amp;"A"),0)</f>
        <v>#N/A</v>
      </c>
      <c r="R569" s="12">
        <v>44508</v>
      </c>
      <c r="S569" t="s">
        <v>1068</v>
      </c>
      <c r="T569" s="8" t="str">
        <f t="shared" si="36"/>
        <v>VM+ HNI FL</v>
      </c>
      <c r="U569" t="s">
        <v>6289</v>
      </c>
      <c r="Y569" t="str">
        <f t="array" ref="Y569">IF(ISNUMBER(SEARCH($V$3,T569)),"WINCOMHANOI",IF(ISNUMBER(SEARCH($V$4,T569)),"WINCOMHOCHIMINH",IF(ISNUMBER(SEARCH($V$5,T569)),"WINCOMDANANG",IF(ISNUMBER(SEARCH($V$6,T569)),"WINCOMHAIDUONG",IF(ISNUMBER(SEARCH($V$7,T569)),"WINCOMQUANGNINH",IF(ISNUMBER(SEARCH($V$8,T569)),"WINCOMHAIPHONG",IF(ISNUMBER(SEARCH($V$9,T569)),"WINCOMBACGIANG",IF(ISNUMBER(SEARCH($V$10,T569)),"WINCOMBACNINH",IF(ISNUMBER(SEARCH($V$11,T569)),"WINCOMPHUTHO",IF(ISNUMBER(SEARCH($V$12,T569)),"WINCOMHATINH",IF(ISNUMBER(SEARCH($V$13,T569)),"WINCOMTHAINGUYEN",IF(ISNUMBER(SEARCH($V$14,T569)),"WINCOMKHANHHOA",IF(ISNUMBER(SEARCH($V$15,T569)),"WINCOMHUNGYEN",IF(ISNUMBER(SEARCH($V$16,T569)),"WINCOMNGHEAN",IF(ISNUMBER(SEARCH($V$17,T569)),"WINCOMLAOCAI",IF(ISNUMBER(SEARCH($V$18,T569)),"WINCOMVUNGTAU",IF(ISNUMBER(SEARCH($V$19,T569)),"WINCOMBINHDUONG",IF(ISNUMBER(SEARCH($V$20,T569)),"WINCOMKIENGIANG",IF(ISNUMBER(SEARCH($V$21,T569)),"WINCOMHANAM",IF(ISNUMBER(SEARCH($V$22,T569)),"WINCOMNAMDINH",IF(ISNUMBER(SEARCH($V$23,T569)),"WINCOMLANGSON",IF(ISNUMBER(SEARCH($V$24,T569)),"WINCOMTHANHHOA",IF(ISNUMBER(SEARCH($V$25,T569)),"WINCOMYENBAI",IF(ISNUMBER(SEARCH($V$26,T569)),"WINCOMTUYENQUANG",IF(ISNUMBER(SEARCH($V$27,T569)),"WINCOMHUE",IF(ISNUMBER(SEARCH($V$28,T569)),"WINCOMQUANGNAM",IF(ISNUMBER(SEARCH($V$29,T569)),"WINCOMVINHPHUC",IF(ISNUMBER(SEARCH($V$30,T569)),"WINCOMHAGIANG",IF(ISNUMBER(SEARCH($V$31,T569)),"WINCOMNINHBINH",IF(ISNUMBER(SEARCH($V$32,T569)),"WINCOMTRAVINH",IF(ISNUMBER(SEARCH($V$33,T569)),"WINCOMCANTHO",IF(ISNUMBER(SEARCH($V$34,T569)),"WINCOMBENTRE",IF(ISNUMBER(SEARCH($V$35,T569)),"WINCOMCAMAU",IF(ISNUMBER(SEARCH($V$36,T569)),"WINCOMANGIANG",IF(ISNUMBER(SEARCH($V$37,T569)),"WINCOMNINHTHUAN",IF(ISNUMBER(SEARCH($V$38,T569)),"WINCOMTHAIBINH",IF(ISNUMBER(SEARCH($V$39,T569)),"WINCOMGIALAI",IF(ISNUMBER(SEARCH($V$40,T569)),"WINCOMHOABINH",IF(ISNUMBER(SEARCH($V$41,T569)),"WINCOMQUANGNGAI",IF(ISNUMBER(SEARCH($V$42,T569)),"WINCOMBINHTHUAN",IF(ISNUMBER(SEARCH($V$43,T569)),"WINCOMDAKLAK",IF(ISNUMBER(SEARCH($V$44,T569)),"WINCOMSOCTRANG",IF(ISNUMBER(SEARCH($V$45,T569)),"WINCOMSONLA",IF(ISNUMBER(SEARCH($V$46,T569)),"WINCOMKONTUM",IF(ISNUMBER(SEARCH($V$47,T569)),"WINCOMPHUYEN",IF(ISNUMBER(SEARCH($V$48,T569)),"WINCOMQUANGTRI",IF(ISNUMBER(SEARCH($V$49,T569)),"WINCOMBINHDINH",IF(ISNUMBER(SEARCH($V$50,T569)),"WINCOMCAOBANG",IF(ISNUMBER(SEARCH($V$51,T569)),"WINCOMQUANGBINH",IF(ISNUMBER(SEARCH($V$52,T569)),"WINCOMLAMDONG",IF(ISNUMBER(SEARCH($V$53,T569)),"WINCOMVINHLONG",IF(ISNUMBER(SEARCH($V$54,T569)),"WINCOMDONGTHAP",IF(ISNUMBER(SEARCH($V$55,T569)),"WINCOMTIENGIANG",IF(ISNUMBER(SEARCH($V$56,T569)),"WINCOMQUANGNINH",0))))))))))))))))))))))))))))))))))))))))))))))))))))))</f>
        <v>WINCOMHANOI</v>
      </c>
    </row>
    <row r="570" spans="1:25" x14ac:dyDescent="0.2">
      <c r="A570" t="s">
        <v>0</v>
      </c>
      <c r="B570" t="s">
        <v>1066</v>
      </c>
      <c r="C570" t="s">
        <v>34</v>
      </c>
      <c r="D570" t="s">
        <v>168</v>
      </c>
      <c r="E570" t="s">
        <v>4</v>
      </c>
      <c r="F570" s="5">
        <f t="shared" si="33"/>
        <v>2</v>
      </c>
      <c r="G570" s="2">
        <v>122500</v>
      </c>
      <c r="H570" s="2">
        <v>134750</v>
      </c>
      <c r="I570" t="s">
        <v>5</v>
      </c>
      <c r="J570" t="s">
        <v>169</v>
      </c>
      <c r="K570" t="str">
        <f t="shared" si="34"/>
        <v xml:space="preserve"> Càng ghẹ cốm hoa 250g</v>
      </c>
      <c r="L570" s="8" t="str">
        <f>VLOOKUP(K570,'[1]Mã Misa'!$B$2:$D$74,2,0)</f>
        <v>Càng ghẹ cốm hoa 250g</v>
      </c>
      <c r="M570" s="8" t="str">
        <f>VLOOKUP(L570,'[1]Mã Misa'!$C$2:$D$74,2,0)</f>
        <v>CGCH250</v>
      </c>
      <c r="N570" s="2">
        <v>61250</v>
      </c>
      <c r="O570" t="s">
        <v>1067</v>
      </c>
      <c r="P570" s="8" t="str">
        <f t="shared" si="35"/>
        <v>0137545</v>
      </c>
      <c r="Q570" s="8" t="e">
        <f t="array" ref="Q570">IF(VLOOKUP(P570,$AA$1:$AC$32,1,0)&lt;&gt;0,(P570&amp;"A"),0)</f>
        <v>#N/A</v>
      </c>
      <c r="R570" s="12">
        <v>44508</v>
      </c>
      <c r="S570" t="s">
        <v>1068</v>
      </c>
      <c r="T570" s="8" t="str">
        <f t="shared" si="36"/>
        <v>VM+ HNI FL</v>
      </c>
      <c r="U570" t="s">
        <v>6289</v>
      </c>
      <c r="Y570" t="str">
        <f t="array" ref="Y570">IF(ISNUMBER(SEARCH($V$3,T570)),"WINCOMHANOI",IF(ISNUMBER(SEARCH($V$4,T570)),"WINCOMHOCHIMINH",IF(ISNUMBER(SEARCH($V$5,T570)),"WINCOMDANANG",IF(ISNUMBER(SEARCH($V$6,T570)),"WINCOMHAIDUONG",IF(ISNUMBER(SEARCH($V$7,T570)),"WINCOMQUANGNINH",IF(ISNUMBER(SEARCH($V$8,T570)),"WINCOMHAIPHONG",IF(ISNUMBER(SEARCH($V$9,T570)),"WINCOMBACGIANG",IF(ISNUMBER(SEARCH($V$10,T570)),"WINCOMBACNINH",IF(ISNUMBER(SEARCH($V$11,T570)),"WINCOMPHUTHO",IF(ISNUMBER(SEARCH($V$12,T570)),"WINCOMHATINH",IF(ISNUMBER(SEARCH($V$13,T570)),"WINCOMTHAINGUYEN",IF(ISNUMBER(SEARCH($V$14,T570)),"WINCOMKHANHHOA",IF(ISNUMBER(SEARCH($V$15,T570)),"WINCOMHUNGYEN",IF(ISNUMBER(SEARCH($V$16,T570)),"WINCOMNGHEAN",IF(ISNUMBER(SEARCH($V$17,T570)),"WINCOMLAOCAI",IF(ISNUMBER(SEARCH($V$18,T570)),"WINCOMVUNGTAU",IF(ISNUMBER(SEARCH($V$19,T570)),"WINCOMBINHDUONG",IF(ISNUMBER(SEARCH($V$20,T570)),"WINCOMKIENGIANG",IF(ISNUMBER(SEARCH($V$21,T570)),"WINCOMHANAM",IF(ISNUMBER(SEARCH($V$22,T570)),"WINCOMNAMDINH",IF(ISNUMBER(SEARCH($V$23,T570)),"WINCOMLANGSON",IF(ISNUMBER(SEARCH($V$24,T570)),"WINCOMTHANHHOA",IF(ISNUMBER(SEARCH($V$25,T570)),"WINCOMYENBAI",IF(ISNUMBER(SEARCH($V$26,T570)),"WINCOMTUYENQUANG",IF(ISNUMBER(SEARCH($V$27,T570)),"WINCOMHUE",IF(ISNUMBER(SEARCH($V$28,T570)),"WINCOMQUANGNAM",IF(ISNUMBER(SEARCH($V$29,T570)),"WINCOMVINHPHUC",IF(ISNUMBER(SEARCH($V$30,T570)),"WINCOMHAGIANG",IF(ISNUMBER(SEARCH($V$31,T570)),"WINCOMNINHBINH",IF(ISNUMBER(SEARCH($V$32,T570)),"WINCOMTRAVINH",IF(ISNUMBER(SEARCH($V$33,T570)),"WINCOMCANTHO",IF(ISNUMBER(SEARCH($V$34,T570)),"WINCOMBENTRE",IF(ISNUMBER(SEARCH($V$35,T570)),"WINCOMCAMAU",IF(ISNUMBER(SEARCH($V$36,T570)),"WINCOMANGIANG",IF(ISNUMBER(SEARCH($V$37,T570)),"WINCOMNINHTHUAN",IF(ISNUMBER(SEARCH($V$38,T570)),"WINCOMTHAIBINH",IF(ISNUMBER(SEARCH($V$39,T570)),"WINCOMGIALAI",IF(ISNUMBER(SEARCH($V$40,T570)),"WINCOMHOABINH",IF(ISNUMBER(SEARCH($V$41,T570)),"WINCOMQUANGNGAI",IF(ISNUMBER(SEARCH($V$42,T570)),"WINCOMBINHTHUAN",IF(ISNUMBER(SEARCH($V$43,T570)),"WINCOMDAKLAK",IF(ISNUMBER(SEARCH($V$44,T570)),"WINCOMSOCTRANG",IF(ISNUMBER(SEARCH($V$45,T570)),"WINCOMSONLA",IF(ISNUMBER(SEARCH($V$46,T570)),"WINCOMKONTUM",IF(ISNUMBER(SEARCH($V$47,T570)),"WINCOMPHUYEN",IF(ISNUMBER(SEARCH($V$48,T570)),"WINCOMQUANGTRI",IF(ISNUMBER(SEARCH($V$49,T570)),"WINCOMBINHDINH",IF(ISNUMBER(SEARCH($V$50,T570)),"WINCOMCAOBANG",IF(ISNUMBER(SEARCH($V$51,T570)),"WINCOMQUANGBINH",IF(ISNUMBER(SEARCH($V$52,T570)),"WINCOMLAMDONG",IF(ISNUMBER(SEARCH($V$53,T570)),"WINCOMVINHLONG",IF(ISNUMBER(SEARCH($V$54,T570)),"WINCOMDONGTHAP",IF(ISNUMBER(SEARCH($V$55,T570)),"WINCOMTIENGIANG",IF(ISNUMBER(SEARCH($V$56,T570)),"WINCOMQUANGNINH",0))))))))))))))))))))))))))))))))))))))))))))))))))))))</f>
        <v>WINCOMHANOI</v>
      </c>
    </row>
    <row r="571" spans="1:25" x14ac:dyDescent="0.2">
      <c r="A571" t="s">
        <v>0</v>
      </c>
      <c r="B571" t="s">
        <v>1069</v>
      </c>
      <c r="C571" t="s">
        <v>2</v>
      </c>
      <c r="D571" t="s">
        <v>20</v>
      </c>
      <c r="E571" t="s">
        <v>4</v>
      </c>
      <c r="F571" s="5">
        <f t="shared" si="33"/>
        <v>14</v>
      </c>
      <c r="G571" s="2">
        <v>702548</v>
      </c>
      <c r="H571" s="2">
        <v>772802.8</v>
      </c>
      <c r="I571" t="s">
        <v>5</v>
      </c>
      <c r="J571" t="s">
        <v>21</v>
      </c>
      <c r="K571" t="str">
        <f t="shared" si="34"/>
        <v>Giò tai lưỡi xào gói 250g</v>
      </c>
      <c r="L571" s="8" t="str">
        <f>VLOOKUP(K571,'[1]Mã Misa'!$B$2:$D$74,2,0)</f>
        <v>Giò Tai Lưỡi Xào 250g</v>
      </c>
      <c r="M571" s="8" t="str">
        <f>VLOOKUP(L571,'[1]Mã Misa'!$C$2:$D$74,2,0)</f>
        <v>GTLX250G</v>
      </c>
      <c r="N571" s="2">
        <v>50182</v>
      </c>
      <c r="O571" t="s">
        <v>1070</v>
      </c>
      <c r="P571" s="8" t="str">
        <f t="shared" si="35"/>
        <v>0042927</v>
      </c>
      <c r="Q571" s="8" t="e">
        <f t="array" ref="Q571">IF(VLOOKUP(P571,$AA$1:$AC$32,1,0)&lt;&gt;0,(P571&amp;"A"),0)</f>
        <v>#N/A</v>
      </c>
      <c r="R571" s="12">
        <v>44508</v>
      </c>
      <c r="S571" t="s">
        <v>1071</v>
      </c>
      <c r="T571" s="8" t="str">
        <f t="shared" si="36"/>
        <v>VM+ HCM 39</v>
      </c>
      <c r="U571" t="s">
        <v>6290</v>
      </c>
      <c r="Y571" t="str">
        <f t="array" ref="Y571">IF(ISNUMBER(SEARCH($V$3,T571)),"WINCOMHANOI",IF(ISNUMBER(SEARCH($V$4,T571)),"WINCOMHOCHIMINH",IF(ISNUMBER(SEARCH($V$5,T571)),"WINCOMDANANG",IF(ISNUMBER(SEARCH($V$6,T571)),"WINCOMHAIDUONG",IF(ISNUMBER(SEARCH($V$7,T571)),"WINCOMQUANGNINH",IF(ISNUMBER(SEARCH($V$8,T571)),"WINCOMHAIPHONG",IF(ISNUMBER(SEARCH($V$9,T571)),"WINCOMBACGIANG",IF(ISNUMBER(SEARCH($V$10,T571)),"WINCOMBACNINH",IF(ISNUMBER(SEARCH($V$11,T571)),"WINCOMPHUTHO",IF(ISNUMBER(SEARCH($V$12,T571)),"WINCOMHATINH",IF(ISNUMBER(SEARCH($V$13,T571)),"WINCOMTHAINGUYEN",IF(ISNUMBER(SEARCH($V$14,T571)),"WINCOMKHANHHOA",IF(ISNUMBER(SEARCH($V$15,T571)),"WINCOMHUNGYEN",IF(ISNUMBER(SEARCH($V$16,T571)),"WINCOMNGHEAN",IF(ISNUMBER(SEARCH($V$17,T571)),"WINCOMLAOCAI",IF(ISNUMBER(SEARCH($V$18,T571)),"WINCOMVUNGTAU",IF(ISNUMBER(SEARCH($V$19,T571)),"WINCOMBINHDUONG",IF(ISNUMBER(SEARCH($V$20,T571)),"WINCOMKIENGIANG",IF(ISNUMBER(SEARCH($V$21,T571)),"WINCOMHANAM",IF(ISNUMBER(SEARCH($V$22,T571)),"WINCOMNAMDINH",IF(ISNUMBER(SEARCH($V$23,T571)),"WINCOMLANGSON",IF(ISNUMBER(SEARCH($V$24,T571)),"WINCOMTHANHHOA",IF(ISNUMBER(SEARCH($V$25,T571)),"WINCOMYENBAI",IF(ISNUMBER(SEARCH($V$26,T571)),"WINCOMTUYENQUANG",IF(ISNUMBER(SEARCH($V$27,T571)),"WINCOMHUE",IF(ISNUMBER(SEARCH($V$28,T571)),"WINCOMQUANGNAM",IF(ISNUMBER(SEARCH($V$29,T571)),"WINCOMVINHPHUC",IF(ISNUMBER(SEARCH($V$30,T571)),"WINCOMHAGIANG",IF(ISNUMBER(SEARCH($V$31,T571)),"WINCOMNINHBINH",IF(ISNUMBER(SEARCH($V$32,T571)),"WINCOMTRAVINH",IF(ISNUMBER(SEARCH($V$33,T571)),"WINCOMCANTHO",IF(ISNUMBER(SEARCH($V$34,T571)),"WINCOMBENTRE",IF(ISNUMBER(SEARCH($V$35,T571)),"WINCOMCAMAU",IF(ISNUMBER(SEARCH($V$36,T571)),"WINCOMANGIANG",IF(ISNUMBER(SEARCH($V$37,T571)),"WINCOMNINHTHUAN",IF(ISNUMBER(SEARCH($V$38,T571)),"WINCOMTHAIBINH",IF(ISNUMBER(SEARCH($V$39,T571)),"WINCOMGIALAI",IF(ISNUMBER(SEARCH($V$40,T571)),"WINCOMHOABINH",IF(ISNUMBER(SEARCH($V$41,T571)),"WINCOMQUANGNGAI",IF(ISNUMBER(SEARCH($V$42,T571)),"WINCOMBINHTHUAN",IF(ISNUMBER(SEARCH($V$43,T571)),"WINCOMDAKLAK",IF(ISNUMBER(SEARCH($V$44,T571)),"WINCOMSOCTRANG",IF(ISNUMBER(SEARCH($V$45,T571)),"WINCOMSONLA",IF(ISNUMBER(SEARCH($V$46,T571)),"WINCOMKONTUM",IF(ISNUMBER(SEARCH($V$47,T571)),"WINCOMPHUYEN",IF(ISNUMBER(SEARCH($V$48,T571)),"WINCOMQUANGTRI",IF(ISNUMBER(SEARCH($V$49,T571)),"WINCOMBINHDINH",IF(ISNUMBER(SEARCH($V$50,T571)),"WINCOMCAOBANG",IF(ISNUMBER(SEARCH($V$51,T571)),"WINCOMQUANGBINH",IF(ISNUMBER(SEARCH($V$52,T571)),"WINCOMLAMDONG",IF(ISNUMBER(SEARCH($V$53,T571)),"WINCOMVINHLONG",IF(ISNUMBER(SEARCH($V$54,T571)),"WINCOMDONGTHAP",IF(ISNUMBER(SEARCH($V$55,T571)),"WINCOMTIENGIANG",IF(ISNUMBER(SEARCH($V$56,T571)),"WINCOMQUANGNINH",0))))))))))))))))))))))))))))))))))))))))))))))))))))))</f>
        <v>WINCOMHOCHIMINH</v>
      </c>
    </row>
    <row r="572" spans="1:25" x14ac:dyDescent="0.2">
      <c r="A572" t="s">
        <v>0</v>
      </c>
      <c r="B572" t="s">
        <v>1069</v>
      </c>
      <c r="C572" t="s">
        <v>31</v>
      </c>
      <c r="D572" t="s">
        <v>45</v>
      </c>
      <c r="E572" t="s">
        <v>4</v>
      </c>
      <c r="F572" s="5">
        <f t="shared" si="33"/>
        <v>1</v>
      </c>
      <c r="G572" s="2">
        <v>87787</v>
      </c>
      <c r="H572" s="2">
        <v>96565.700000000012</v>
      </c>
      <c r="I572" t="s">
        <v>5</v>
      </c>
      <c r="J572" t="s">
        <v>46</v>
      </c>
      <c r="K572" t="str">
        <f t="shared" si="34"/>
        <v>Bắp bò muối gói 200g</v>
      </c>
      <c r="L572" s="8" t="str">
        <f>VLOOKUP(K572,'[1]Mã Misa'!$B$2:$D$74,2,0)</f>
        <v>Bắp bò muối 200g</v>
      </c>
      <c r="M572" s="8" t="str">
        <f>VLOOKUP(L572,'[1]Mã Misa'!$C$2:$D$74,2,0)</f>
        <v>BBM200</v>
      </c>
      <c r="N572" s="2">
        <v>87787</v>
      </c>
      <c r="O572" t="s">
        <v>1070</v>
      </c>
      <c r="P572" s="8" t="str">
        <f t="shared" si="35"/>
        <v>0042927</v>
      </c>
      <c r="Q572" s="8" t="e">
        <f t="array" ref="Q572">IF(VLOOKUP(P572,$AA$1:$AC$32,1,0)&lt;&gt;0,(P572&amp;"A"),0)</f>
        <v>#N/A</v>
      </c>
      <c r="R572" s="12">
        <v>44508</v>
      </c>
      <c r="S572" t="s">
        <v>1071</v>
      </c>
      <c r="T572" s="8" t="str">
        <f t="shared" si="36"/>
        <v>VM+ HCM 39</v>
      </c>
      <c r="U572" t="s">
        <v>6290</v>
      </c>
      <c r="Y572" t="str">
        <f t="array" ref="Y572">IF(ISNUMBER(SEARCH($V$3,T572)),"WINCOMHANOI",IF(ISNUMBER(SEARCH($V$4,T572)),"WINCOMHOCHIMINH",IF(ISNUMBER(SEARCH($V$5,T572)),"WINCOMDANANG",IF(ISNUMBER(SEARCH($V$6,T572)),"WINCOMHAIDUONG",IF(ISNUMBER(SEARCH($V$7,T572)),"WINCOMQUANGNINH",IF(ISNUMBER(SEARCH($V$8,T572)),"WINCOMHAIPHONG",IF(ISNUMBER(SEARCH($V$9,T572)),"WINCOMBACGIANG",IF(ISNUMBER(SEARCH($V$10,T572)),"WINCOMBACNINH",IF(ISNUMBER(SEARCH($V$11,T572)),"WINCOMPHUTHO",IF(ISNUMBER(SEARCH($V$12,T572)),"WINCOMHATINH",IF(ISNUMBER(SEARCH($V$13,T572)),"WINCOMTHAINGUYEN",IF(ISNUMBER(SEARCH($V$14,T572)),"WINCOMKHANHHOA",IF(ISNUMBER(SEARCH($V$15,T572)),"WINCOMHUNGYEN",IF(ISNUMBER(SEARCH($V$16,T572)),"WINCOMNGHEAN",IF(ISNUMBER(SEARCH($V$17,T572)),"WINCOMLAOCAI",IF(ISNUMBER(SEARCH($V$18,T572)),"WINCOMVUNGTAU",IF(ISNUMBER(SEARCH($V$19,T572)),"WINCOMBINHDUONG",IF(ISNUMBER(SEARCH($V$20,T572)),"WINCOMKIENGIANG",IF(ISNUMBER(SEARCH($V$21,T572)),"WINCOMHANAM",IF(ISNUMBER(SEARCH($V$22,T572)),"WINCOMNAMDINH",IF(ISNUMBER(SEARCH($V$23,T572)),"WINCOMLANGSON",IF(ISNUMBER(SEARCH($V$24,T572)),"WINCOMTHANHHOA",IF(ISNUMBER(SEARCH($V$25,T572)),"WINCOMYENBAI",IF(ISNUMBER(SEARCH($V$26,T572)),"WINCOMTUYENQUANG",IF(ISNUMBER(SEARCH($V$27,T572)),"WINCOMHUE",IF(ISNUMBER(SEARCH($V$28,T572)),"WINCOMQUANGNAM",IF(ISNUMBER(SEARCH($V$29,T572)),"WINCOMVINHPHUC",IF(ISNUMBER(SEARCH($V$30,T572)),"WINCOMHAGIANG",IF(ISNUMBER(SEARCH($V$31,T572)),"WINCOMNINHBINH",IF(ISNUMBER(SEARCH($V$32,T572)),"WINCOMTRAVINH",IF(ISNUMBER(SEARCH($V$33,T572)),"WINCOMCANTHO",IF(ISNUMBER(SEARCH($V$34,T572)),"WINCOMBENTRE",IF(ISNUMBER(SEARCH($V$35,T572)),"WINCOMCAMAU",IF(ISNUMBER(SEARCH($V$36,T572)),"WINCOMANGIANG",IF(ISNUMBER(SEARCH($V$37,T572)),"WINCOMNINHTHUAN",IF(ISNUMBER(SEARCH($V$38,T572)),"WINCOMTHAIBINH",IF(ISNUMBER(SEARCH($V$39,T572)),"WINCOMGIALAI",IF(ISNUMBER(SEARCH($V$40,T572)),"WINCOMHOABINH",IF(ISNUMBER(SEARCH($V$41,T572)),"WINCOMQUANGNGAI",IF(ISNUMBER(SEARCH($V$42,T572)),"WINCOMBINHTHUAN",IF(ISNUMBER(SEARCH($V$43,T572)),"WINCOMDAKLAK",IF(ISNUMBER(SEARCH($V$44,T572)),"WINCOMSOCTRANG",IF(ISNUMBER(SEARCH($V$45,T572)),"WINCOMSONLA",IF(ISNUMBER(SEARCH($V$46,T572)),"WINCOMKONTUM",IF(ISNUMBER(SEARCH($V$47,T572)),"WINCOMPHUYEN",IF(ISNUMBER(SEARCH($V$48,T572)),"WINCOMQUANGTRI",IF(ISNUMBER(SEARCH($V$49,T572)),"WINCOMBINHDINH",IF(ISNUMBER(SEARCH($V$50,T572)),"WINCOMCAOBANG",IF(ISNUMBER(SEARCH($V$51,T572)),"WINCOMQUANGBINH",IF(ISNUMBER(SEARCH($V$52,T572)),"WINCOMLAMDONG",IF(ISNUMBER(SEARCH($V$53,T572)),"WINCOMVINHLONG",IF(ISNUMBER(SEARCH($V$54,T572)),"WINCOMDONGTHAP",IF(ISNUMBER(SEARCH($V$55,T572)),"WINCOMTIENGIANG",IF(ISNUMBER(SEARCH($V$56,T572)),"WINCOMQUANGNINH",0))))))))))))))))))))))))))))))))))))))))))))))))))))))</f>
        <v>WINCOMHOCHIMINH</v>
      </c>
    </row>
    <row r="573" spans="1:25" x14ac:dyDescent="0.2">
      <c r="A573" t="s">
        <v>0</v>
      </c>
      <c r="B573" t="s">
        <v>1069</v>
      </c>
      <c r="C573" t="s">
        <v>34</v>
      </c>
      <c r="D573" t="s">
        <v>27</v>
      </c>
      <c r="E573" t="s">
        <v>4</v>
      </c>
      <c r="F573" s="5">
        <f t="shared" si="33"/>
        <v>4</v>
      </c>
      <c r="G573" s="2">
        <v>297000</v>
      </c>
      <c r="H573" s="2">
        <v>326700</v>
      </c>
      <c r="I573" t="s">
        <v>5</v>
      </c>
      <c r="J573" t="s">
        <v>28</v>
      </c>
      <c r="K573" t="str">
        <f t="shared" si="34"/>
        <v>_Chả cốm 300g</v>
      </c>
      <c r="L573" s="8" t="str">
        <f>VLOOKUP(K573,'[1]Mã Misa'!$B$2:$D$74,2,0)</f>
        <v>Chả cốm 300g</v>
      </c>
      <c r="M573" s="8" t="str">
        <f>VLOOKUP(L573,'[1]Mã Misa'!$C$2:$D$74,2,0)</f>
        <v>CC300</v>
      </c>
      <c r="N573" s="2">
        <v>74250</v>
      </c>
      <c r="O573" t="s">
        <v>1070</v>
      </c>
      <c r="P573" s="8" t="str">
        <f t="shared" si="35"/>
        <v>0042927</v>
      </c>
      <c r="Q573" s="8" t="e">
        <f t="array" ref="Q573">IF(VLOOKUP(P573,$AA$1:$AC$32,1,0)&lt;&gt;0,(P573&amp;"A"),0)</f>
        <v>#N/A</v>
      </c>
      <c r="R573" s="12">
        <v>44508</v>
      </c>
      <c r="S573" t="s">
        <v>1071</v>
      </c>
      <c r="T573" s="8" t="str">
        <f t="shared" si="36"/>
        <v>VM+ HCM 39</v>
      </c>
      <c r="U573" t="s">
        <v>6290</v>
      </c>
      <c r="Y573" t="str">
        <f t="array" ref="Y573">IF(ISNUMBER(SEARCH($V$3,T573)),"WINCOMHANOI",IF(ISNUMBER(SEARCH($V$4,T573)),"WINCOMHOCHIMINH",IF(ISNUMBER(SEARCH($V$5,T573)),"WINCOMDANANG",IF(ISNUMBER(SEARCH($V$6,T573)),"WINCOMHAIDUONG",IF(ISNUMBER(SEARCH($V$7,T573)),"WINCOMQUANGNINH",IF(ISNUMBER(SEARCH($V$8,T573)),"WINCOMHAIPHONG",IF(ISNUMBER(SEARCH($V$9,T573)),"WINCOMBACGIANG",IF(ISNUMBER(SEARCH($V$10,T573)),"WINCOMBACNINH",IF(ISNUMBER(SEARCH($V$11,T573)),"WINCOMPHUTHO",IF(ISNUMBER(SEARCH($V$12,T573)),"WINCOMHATINH",IF(ISNUMBER(SEARCH($V$13,T573)),"WINCOMTHAINGUYEN",IF(ISNUMBER(SEARCH($V$14,T573)),"WINCOMKHANHHOA",IF(ISNUMBER(SEARCH($V$15,T573)),"WINCOMHUNGYEN",IF(ISNUMBER(SEARCH($V$16,T573)),"WINCOMNGHEAN",IF(ISNUMBER(SEARCH($V$17,T573)),"WINCOMLAOCAI",IF(ISNUMBER(SEARCH($V$18,T573)),"WINCOMVUNGTAU",IF(ISNUMBER(SEARCH($V$19,T573)),"WINCOMBINHDUONG",IF(ISNUMBER(SEARCH($V$20,T573)),"WINCOMKIENGIANG",IF(ISNUMBER(SEARCH($V$21,T573)),"WINCOMHANAM",IF(ISNUMBER(SEARCH($V$22,T573)),"WINCOMNAMDINH",IF(ISNUMBER(SEARCH($V$23,T573)),"WINCOMLANGSON",IF(ISNUMBER(SEARCH($V$24,T573)),"WINCOMTHANHHOA",IF(ISNUMBER(SEARCH($V$25,T573)),"WINCOMYENBAI",IF(ISNUMBER(SEARCH($V$26,T573)),"WINCOMTUYENQUANG",IF(ISNUMBER(SEARCH($V$27,T573)),"WINCOMHUE",IF(ISNUMBER(SEARCH($V$28,T573)),"WINCOMQUANGNAM",IF(ISNUMBER(SEARCH($V$29,T573)),"WINCOMVINHPHUC",IF(ISNUMBER(SEARCH($V$30,T573)),"WINCOMHAGIANG",IF(ISNUMBER(SEARCH($V$31,T573)),"WINCOMNINHBINH",IF(ISNUMBER(SEARCH($V$32,T573)),"WINCOMTRAVINH",IF(ISNUMBER(SEARCH($V$33,T573)),"WINCOMCANTHO",IF(ISNUMBER(SEARCH($V$34,T573)),"WINCOMBENTRE",IF(ISNUMBER(SEARCH($V$35,T573)),"WINCOMCAMAU",IF(ISNUMBER(SEARCH($V$36,T573)),"WINCOMANGIANG",IF(ISNUMBER(SEARCH($V$37,T573)),"WINCOMNINHTHUAN",IF(ISNUMBER(SEARCH($V$38,T573)),"WINCOMTHAIBINH",IF(ISNUMBER(SEARCH($V$39,T573)),"WINCOMGIALAI",IF(ISNUMBER(SEARCH($V$40,T573)),"WINCOMHOABINH",IF(ISNUMBER(SEARCH($V$41,T573)),"WINCOMQUANGNGAI",IF(ISNUMBER(SEARCH($V$42,T573)),"WINCOMBINHTHUAN",IF(ISNUMBER(SEARCH($V$43,T573)),"WINCOMDAKLAK",IF(ISNUMBER(SEARCH($V$44,T573)),"WINCOMSOCTRANG",IF(ISNUMBER(SEARCH($V$45,T573)),"WINCOMSONLA",IF(ISNUMBER(SEARCH($V$46,T573)),"WINCOMKONTUM",IF(ISNUMBER(SEARCH($V$47,T573)),"WINCOMPHUYEN",IF(ISNUMBER(SEARCH($V$48,T573)),"WINCOMQUANGTRI",IF(ISNUMBER(SEARCH($V$49,T573)),"WINCOMBINHDINH",IF(ISNUMBER(SEARCH($V$50,T573)),"WINCOMCAOBANG",IF(ISNUMBER(SEARCH($V$51,T573)),"WINCOMQUANGBINH",IF(ISNUMBER(SEARCH($V$52,T573)),"WINCOMLAMDONG",IF(ISNUMBER(SEARCH($V$53,T573)),"WINCOMVINHLONG",IF(ISNUMBER(SEARCH($V$54,T573)),"WINCOMDONGTHAP",IF(ISNUMBER(SEARCH($V$55,T573)),"WINCOMTIENGIANG",IF(ISNUMBER(SEARCH($V$56,T573)),"WINCOMQUANGNINH",0))))))))))))))))))))))))))))))))))))))))))))))))))))))</f>
        <v>WINCOMHOCHIMINH</v>
      </c>
    </row>
    <row r="574" spans="1:25" x14ac:dyDescent="0.2">
      <c r="A574" t="s">
        <v>0</v>
      </c>
      <c r="B574" t="s">
        <v>1072</v>
      </c>
      <c r="C574" t="s">
        <v>2</v>
      </c>
      <c r="D574" t="s">
        <v>3</v>
      </c>
      <c r="E574" t="s">
        <v>4</v>
      </c>
      <c r="F574" s="5">
        <f t="shared" si="33"/>
        <v>1</v>
      </c>
      <c r="G574" s="2">
        <v>88846</v>
      </c>
      <c r="H574" s="2">
        <v>97730.6</v>
      </c>
      <c r="I574" t="s">
        <v>5</v>
      </c>
      <c r="J574" t="s">
        <v>6</v>
      </c>
      <c r="K574" t="str">
        <f t="shared" si="34"/>
        <v>Gà muối gói 500g</v>
      </c>
      <c r="L574" s="8" t="str">
        <f>VLOOKUP(K574,'[1]Mã Misa'!$B$2:$D$74,2,0)</f>
        <v>Gà muối 500g</v>
      </c>
      <c r="M574" s="8" t="str">
        <f>VLOOKUP(L574,'[1]Mã Misa'!$C$2:$D$74,2,0)</f>
        <v>GM500</v>
      </c>
      <c r="N574" s="2">
        <v>88846</v>
      </c>
      <c r="O574" t="s">
        <v>1073</v>
      </c>
      <c r="P574" s="8" t="str">
        <f t="shared" si="35"/>
        <v>0005109</v>
      </c>
      <c r="Q574" s="8" t="e">
        <f t="array" ref="Q574">IF(VLOOKUP(P574,$AA$1:$AC$32,1,0)&lt;&gt;0,(P574&amp;"A"),0)</f>
        <v>#N/A</v>
      </c>
      <c r="R574" s="12">
        <v>44508</v>
      </c>
      <c r="S574" t="s">
        <v>1074</v>
      </c>
      <c r="T574" s="8" t="str">
        <f t="shared" si="36"/>
        <v>VM+ THA 90</v>
      </c>
      <c r="U574" t="s">
        <v>6291</v>
      </c>
      <c r="Y574" t="str">
        <f t="array" ref="Y574">IF(ISNUMBER(SEARCH($V$3,T574)),"WINCOMHANOI",IF(ISNUMBER(SEARCH($V$4,T574)),"WINCOMHOCHIMINH",IF(ISNUMBER(SEARCH($V$5,T574)),"WINCOMDANANG",IF(ISNUMBER(SEARCH($V$6,T574)),"WINCOMHAIDUONG",IF(ISNUMBER(SEARCH($V$7,T574)),"WINCOMQUANGNINH",IF(ISNUMBER(SEARCH($V$8,T574)),"WINCOMHAIPHONG",IF(ISNUMBER(SEARCH($V$9,T574)),"WINCOMBACGIANG",IF(ISNUMBER(SEARCH($V$10,T574)),"WINCOMBACNINH",IF(ISNUMBER(SEARCH($V$11,T574)),"WINCOMPHUTHO",IF(ISNUMBER(SEARCH($V$12,T574)),"WINCOMHATINH",IF(ISNUMBER(SEARCH($V$13,T574)),"WINCOMTHAINGUYEN",IF(ISNUMBER(SEARCH($V$14,T574)),"WINCOMKHANHHOA",IF(ISNUMBER(SEARCH($V$15,T574)),"WINCOMHUNGYEN",IF(ISNUMBER(SEARCH($V$16,T574)),"WINCOMNGHEAN",IF(ISNUMBER(SEARCH($V$17,T574)),"WINCOMLAOCAI",IF(ISNUMBER(SEARCH($V$18,T574)),"WINCOMVUNGTAU",IF(ISNUMBER(SEARCH($V$19,T574)),"WINCOMBINHDUONG",IF(ISNUMBER(SEARCH($V$20,T574)),"WINCOMKIENGIANG",IF(ISNUMBER(SEARCH($V$21,T574)),"WINCOMHANAM",IF(ISNUMBER(SEARCH($V$22,T574)),"WINCOMNAMDINH",IF(ISNUMBER(SEARCH($V$23,T574)),"WINCOMLANGSON",IF(ISNUMBER(SEARCH($V$24,T574)),"WINCOMTHANHHOA",IF(ISNUMBER(SEARCH($V$25,T574)),"WINCOMYENBAI",IF(ISNUMBER(SEARCH($V$26,T574)),"WINCOMTUYENQUANG",IF(ISNUMBER(SEARCH($V$27,T574)),"WINCOMHUE",IF(ISNUMBER(SEARCH($V$28,T574)),"WINCOMQUANGNAM",IF(ISNUMBER(SEARCH($V$29,T574)),"WINCOMVINHPHUC",IF(ISNUMBER(SEARCH($V$30,T574)),"WINCOMHAGIANG",IF(ISNUMBER(SEARCH($V$31,T574)),"WINCOMNINHBINH",IF(ISNUMBER(SEARCH($V$32,T574)),"WINCOMTRAVINH",IF(ISNUMBER(SEARCH($V$33,T574)),"WINCOMCANTHO",IF(ISNUMBER(SEARCH($V$34,T574)),"WINCOMBENTRE",IF(ISNUMBER(SEARCH($V$35,T574)),"WINCOMCAMAU",IF(ISNUMBER(SEARCH($V$36,T574)),"WINCOMANGIANG",IF(ISNUMBER(SEARCH($V$37,T574)),"WINCOMNINHTHUAN",IF(ISNUMBER(SEARCH($V$38,T574)),"WINCOMTHAIBINH",IF(ISNUMBER(SEARCH($V$39,T574)),"WINCOMGIALAI",IF(ISNUMBER(SEARCH($V$40,T574)),"WINCOMHOABINH",IF(ISNUMBER(SEARCH($V$41,T574)),"WINCOMQUANGNGAI",IF(ISNUMBER(SEARCH($V$42,T574)),"WINCOMBINHTHUAN",IF(ISNUMBER(SEARCH($V$43,T574)),"WINCOMDAKLAK",IF(ISNUMBER(SEARCH($V$44,T574)),"WINCOMSOCTRANG",IF(ISNUMBER(SEARCH($V$45,T574)),"WINCOMSONLA",IF(ISNUMBER(SEARCH($V$46,T574)),"WINCOMKONTUM",IF(ISNUMBER(SEARCH($V$47,T574)),"WINCOMPHUYEN",IF(ISNUMBER(SEARCH($V$48,T574)),"WINCOMQUANGTRI",IF(ISNUMBER(SEARCH($V$49,T574)),"WINCOMBINHDINH",IF(ISNUMBER(SEARCH($V$50,T574)),"WINCOMCAOBANG",IF(ISNUMBER(SEARCH($V$51,T574)),"WINCOMQUANGBINH",IF(ISNUMBER(SEARCH($V$52,T574)),"WINCOMLAMDONG",IF(ISNUMBER(SEARCH($V$53,T574)),"WINCOMVINHLONG",IF(ISNUMBER(SEARCH($V$54,T574)),"WINCOMDONGTHAP",IF(ISNUMBER(SEARCH($V$55,T574)),"WINCOMTIENGIANG",IF(ISNUMBER(SEARCH($V$56,T574)),"WINCOMQUANGNINH",0))))))))))))))))))))))))))))))))))))))))))))))))))))))</f>
        <v>WINCOMTHANHHOA</v>
      </c>
    </row>
    <row r="575" spans="1:25" x14ac:dyDescent="0.2">
      <c r="A575" t="s">
        <v>0</v>
      </c>
      <c r="B575" t="s">
        <v>1075</v>
      </c>
      <c r="C575" t="s">
        <v>2</v>
      </c>
      <c r="D575" t="s">
        <v>62</v>
      </c>
      <c r="E575" t="s">
        <v>4</v>
      </c>
      <c r="F575" s="5">
        <f t="shared" si="33"/>
        <v>1</v>
      </c>
      <c r="G575" s="2">
        <v>105400</v>
      </c>
      <c r="H575" s="2">
        <v>115940.00000000001</v>
      </c>
      <c r="I575" t="s">
        <v>5</v>
      </c>
      <c r="J575" t="s">
        <v>63</v>
      </c>
      <c r="K575" t="str">
        <f t="shared" si="34"/>
        <v>_Đùi gà sốt cay 500g</v>
      </c>
      <c r="L575" s="8" t="str">
        <f>VLOOKUP(K575,'[1]Mã Misa'!$B$2:$D$74,2,0)</f>
        <v>Đùi gà sốt cay 500g</v>
      </c>
      <c r="M575" s="8" t="str">
        <f>VLOOKUP(L575,'[1]Mã Misa'!$C$2:$D$74,2,0)</f>
        <v>DGSC500</v>
      </c>
      <c r="N575" s="2">
        <v>105400</v>
      </c>
      <c r="O575" t="s">
        <v>1076</v>
      </c>
      <c r="P575" s="8" t="str">
        <f t="shared" si="35"/>
        <v>0137552</v>
      </c>
      <c r="Q575" s="8" t="e">
        <f t="array" ref="Q575">IF(VLOOKUP(P575,$AA$1:$AC$32,1,0)&lt;&gt;0,(P575&amp;"A"),0)</f>
        <v>#N/A</v>
      </c>
      <c r="R575" s="12">
        <v>44508</v>
      </c>
      <c r="S575" t="s">
        <v>1068</v>
      </c>
      <c r="T575" s="8" t="str">
        <f t="shared" si="36"/>
        <v>VM+ HNI FL</v>
      </c>
      <c r="U575" t="s">
        <v>6289</v>
      </c>
      <c r="Y575" t="str">
        <f t="array" ref="Y575">IF(ISNUMBER(SEARCH($V$3,T575)),"WINCOMHANOI",IF(ISNUMBER(SEARCH($V$4,T575)),"WINCOMHOCHIMINH",IF(ISNUMBER(SEARCH($V$5,T575)),"WINCOMDANANG",IF(ISNUMBER(SEARCH($V$6,T575)),"WINCOMHAIDUONG",IF(ISNUMBER(SEARCH($V$7,T575)),"WINCOMQUANGNINH",IF(ISNUMBER(SEARCH($V$8,T575)),"WINCOMHAIPHONG",IF(ISNUMBER(SEARCH($V$9,T575)),"WINCOMBACGIANG",IF(ISNUMBER(SEARCH($V$10,T575)),"WINCOMBACNINH",IF(ISNUMBER(SEARCH($V$11,T575)),"WINCOMPHUTHO",IF(ISNUMBER(SEARCH($V$12,T575)),"WINCOMHATINH",IF(ISNUMBER(SEARCH($V$13,T575)),"WINCOMTHAINGUYEN",IF(ISNUMBER(SEARCH($V$14,T575)),"WINCOMKHANHHOA",IF(ISNUMBER(SEARCH($V$15,T575)),"WINCOMHUNGYEN",IF(ISNUMBER(SEARCH($V$16,T575)),"WINCOMNGHEAN",IF(ISNUMBER(SEARCH($V$17,T575)),"WINCOMLAOCAI",IF(ISNUMBER(SEARCH($V$18,T575)),"WINCOMVUNGTAU",IF(ISNUMBER(SEARCH($V$19,T575)),"WINCOMBINHDUONG",IF(ISNUMBER(SEARCH($V$20,T575)),"WINCOMKIENGIANG",IF(ISNUMBER(SEARCH($V$21,T575)),"WINCOMHANAM",IF(ISNUMBER(SEARCH($V$22,T575)),"WINCOMNAMDINH",IF(ISNUMBER(SEARCH($V$23,T575)),"WINCOMLANGSON",IF(ISNUMBER(SEARCH($V$24,T575)),"WINCOMTHANHHOA",IF(ISNUMBER(SEARCH($V$25,T575)),"WINCOMYENBAI",IF(ISNUMBER(SEARCH($V$26,T575)),"WINCOMTUYENQUANG",IF(ISNUMBER(SEARCH($V$27,T575)),"WINCOMHUE",IF(ISNUMBER(SEARCH($V$28,T575)),"WINCOMQUANGNAM",IF(ISNUMBER(SEARCH($V$29,T575)),"WINCOMVINHPHUC",IF(ISNUMBER(SEARCH($V$30,T575)),"WINCOMHAGIANG",IF(ISNUMBER(SEARCH($V$31,T575)),"WINCOMNINHBINH",IF(ISNUMBER(SEARCH($V$32,T575)),"WINCOMTRAVINH",IF(ISNUMBER(SEARCH($V$33,T575)),"WINCOMCANTHO",IF(ISNUMBER(SEARCH($V$34,T575)),"WINCOMBENTRE",IF(ISNUMBER(SEARCH($V$35,T575)),"WINCOMCAMAU",IF(ISNUMBER(SEARCH($V$36,T575)),"WINCOMANGIANG",IF(ISNUMBER(SEARCH($V$37,T575)),"WINCOMNINHTHUAN",IF(ISNUMBER(SEARCH($V$38,T575)),"WINCOMTHAIBINH",IF(ISNUMBER(SEARCH($V$39,T575)),"WINCOMGIALAI",IF(ISNUMBER(SEARCH($V$40,T575)),"WINCOMHOABINH",IF(ISNUMBER(SEARCH($V$41,T575)),"WINCOMQUANGNGAI",IF(ISNUMBER(SEARCH($V$42,T575)),"WINCOMBINHTHUAN",IF(ISNUMBER(SEARCH($V$43,T575)),"WINCOMDAKLAK",IF(ISNUMBER(SEARCH($V$44,T575)),"WINCOMSOCTRANG",IF(ISNUMBER(SEARCH($V$45,T575)),"WINCOMSONLA",IF(ISNUMBER(SEARCH($V$46,T575)),"WINCOMKONTUM",IF(ISNUMBER(SEARCH($V$47,T575)),"WINCOMPHUYEN",IF(ISNUMBER(SEARCH($V$48,T575)),"WINCOMQUANGTRI",IF(ISNUMBER(SEARCH($V$49,T575)),"WINCOMBINHDINH",IF(ISNUMBER(SEARCH($V$50,T575)),"WINCOMCAOBANG",IF(ISNUMBER(SEARCH($V$51,T575)),"WINCOMQUANGBINH",IF(ISNUMBER(SEARCH($V$52,T575)),"WINCOMLAMDONG",IF(ISNUMBER(SEARCH($V$53,T575)),"WINCOMVINHLONG",IF(ISNUMBER(SEARCH($V$54,T575)),"WINCOMDONGTHAP",IF(ISNUMBER(SEARCH($V$55,T575)),"WINCOMTIENGIANG",IF(ISNUMBER(SEARCH($V$56,T575)),"WINCOMQUANGNINH",0))))))))))))))))))))))))))))))))))))))))))))))))))))))</f>
        <v>WINCOMHANOI</v>
      </c>
    </row>
    <row r="576" spans="1:25" x14ac:dyDescent="0.2">
      <c r="A576" t="s">
        <v>0</v>
      </c>
      <c r="B576" t="s">
        <v>1077</v>
      </c>
      <c r="C576" t="s">
        <v>2</v>
      </c>
      <c r="D576" t="s">
        <v>35</v>
      </c>
      <c r="E576" t="s">
        <v>4</v>
      </c>
      <c r="F576" s="5">
        <f t="shared" si="33"/>
        <v>1</v>
      </c>
      <c r="G576" s="2">
        <v>73431</v>
      </c>
      <c r="H576" s="2">
        <v>80774.100000000006</v>
      </c>
      <c r="I576" t="s">
        <v>5</v>
      </c>
      <c r="J576" t="s">
        <v>36</v>
      </c>
      <c r="K576" t="str">
        <f t="shared" si="34"/>
        <v>Chân giò heo muối gói 300g</v>
      </c>
      <c r="L576" s="8" t="str">
        <f>VLOOKUP(K576,'[1]Mã Misa'!$B$2:$D$74,2,0)</f>
        <v>Chân giò heo muối 300g</v>
      </c>
      <c r="M576" s="8" t="str">
        <f>VLOOKUP(L576,'[1]Mã Misa'!$C$2:$D$74,2,0)</f>
        <v>CGM300</v>
      </c>
      <c r="N576" s="2">
        <v>73431</v>
      </c>
      <c r="O576" t="s">
        <v>1078</v>
      </c>
      <c r="P576" s="8" t="str">
        <f t="shared" si="35"/>
        <v>0137558</v>
      </c>
      <c r="Q576" s="8" t="e">
        <f t="array" ref="Q576">IF(VLOOKUP(P576,$AA$1:$AC$32,1,0)&lt;&gt;0,(P576&amp;"A"),0)</f>
        <v>#N/A</v>
      </c>
      <c r="R576" s="12">
        <v>44508</v>
      </c>
      <c r="S576" t="s">
        <v>1079</v>
      </c>
      <c r="T576" s="8" t="str">
        <f t="shared" si="36"/>
        <v>VM+ HNI 13</v>
      </c>
      <c r="U576" t="s">
        <v>6292</v>
      </c>
      <c r="Y576" t="str">
        <f t="array" ref="Y576">IF(ISNUMBER(SEARCH($V$3,T576)),"WINCOMHANOI",IF(ISNUMBER(SEARCH($V$4,T576)),"WINCOMHOCHIMINH",IF(ISNUMBER(SEARCH($V$5,T576)),"WINCOMDANANG",IF(ISNUMBER(SEARCH($V$6,T576)),"WINCOMHAIDUONG",IF(ISNUMBER(SEARCH($V$7,T576)),"WINCOMQUANGNINH",IF(ISNUMBER(SEARCH($V$8,T576)),"WINCOMHAIPHONG",IF(ISNUMBER(SEARCH($V$9,T576)),"WINCOMBACGIANG",IF(ISNUMBER(SEARCH($V$10,T576)),"WINCOMBACNINH",IF(ISNUMBER(SEARCH($V$11,T576)),"WINCOMPHUTHO",IF(ISNUMBER(SEARCH($V$12,T576)),"WINCOMHATINH",IF(ISNUMBER(SEARCH($V$13,T576)),"WINCOMTHAINGUYEN",IF(ISNUMBER(SEARCH($V$14,T576)),"WINCOMKHANHHOA",IF(ISNUMBER(SEARCH($V$15,T576)),"WINCOMHUNGYEN",IF(ISNUMBER(SEARCH($V$16,T576)),"WINCOMNGHEAN",IF(ISNUMBER(SEARCH($V$17,T576)),"WINCOMLAOCAI",IF(ISNUMBER(SEARCH($V$18,T576)),"WINCOMVUNGTAU",IF(ISNUMBER(SEARCH($V$19,T576)),"WINCOMBINHDUONG",IF(ISNUMBER(SEARCH($V$20,T576)),"WINCOMKIENGIANG",IF(ISNUMBER(SEARCH($V$21,T576)),"WINCOMHANAM",IF(ISNUMBER(SEARCH($V$22,T576)),"WINCOMNAMDINH",IF(ISNUMBER(SEARCH($V$23,T576)),"WINCOMLANGSON",IF(ISNUMBER(SEARCH($V$24,T576)),"WINCOMTHANHHOA",IF(ISNUMBER(SEARCH($V$25,T576)),"WINCOMYENBAI",IF(ISNUMBER(SEARCH($V$26,T576)),"WINCOMTUYENQUANG",IF(ISNUMBER(SEARCH($V$27,T576)),"WINCOMHUE",IF(ISNUMBER(SEARCH($V$28,T576)),"WINCOMQUANGNAM",IF(ISNUMBER(SEARCH($V$29,T576)),"WINCOMVINHPHUC",IF(ISNUMBER(SEARCH($V$30,T576)),"WINCOMHAGIANG",IF(ISNUMBER(SEARCH($V$31,T576)),"WINCOMNINHBINH",IF(ISNUMBER(SEARCH($V$32,T576)),"WINCOMTRAVINH",IF(ISNUMBER(SEARCH($V$33,T576)),"WINCOMCANTHO",IF(ISNUMBER(SEARCH($V$34,T576)),"WINCOMBENTRE",IF(ISNUMBER(SEARCH($V$35,T576)),"WINCOMCAMAU",IF(ISNUMBER(SEARCH($V$36,T576)),"WINCOMANGIANG",IF(ISNUMBER(SEARCH($V$37,T576)),"WINCOMNINHTHUAN",IF(ISNUMBER(SEARCH($V$38,T576)),"WINCOMTHAIBINH",IF(ISNUMBER(SEARCH($V$39,T576)),"WINCOMGIALAI",IF(ISNUMBER(SEARCH($V$40,T576)),"WINCOMHOABINH",IF(ISNUMBER(SEARCH($V$41,T576)),"WINCOMQUANGNGAI",IF(ISNUMBER(SEARCH($V$42,T576)),"WINCOMBINHTHUAN",IF(ISNUMBER(SEARCH($V$43,T576)),"WINCOMDAKLAK",IF(ISNUMBER(SEARCH($V$44,T576)),"WINCOMSOCTRANG",IF(ISNUMBER(SEARCH($V$45,T576)),"WINCOMSONLA",IF(ISNUMBER(SEARCH($V$46,T576)),"WINCOMKONTUM",IF(ISNUMBER(SEARCH($V$47,T576)),"WINCOMPHUYEN",IF(ISNUMBER(SEARCH($V$48,T576)),"WINCOMQUANGTRI",IF(ISNUMBER(SEARCH($V$49,T576)),"WINCOMBINHDINH",IF(ISNUMBER(SEARCH($V$50,T576)),"WINCOMCAOBANG",IF(ISNUMBER(SEARCH($V$51,T576)),"WINCOMQUANGBINH",IF(ISNUMBER(SEARCH($V$52,T576)),"WINCOMLAMDONG",IF(ISNUMBER(SEARCH($V$53,T576)),"WINCOMVINHLONG",IF(ISNUMBER(SEARCH($V$54,T576)),"WINCOMDONGTHAP",IF(ISNUMBER(SEARCH($V$55,T576)),"WINCOMTIENGIANG",IF(ISNUMBER(SEARCH($V$56,T576)),"WINCOMQUANGNINH",0))))))))))))))))))))))))))))))))))))))))))))))))))))))</f>
        <v>WINCOMHANOI</v>
      </c>
    </row>
    <row r="577" spans="1:25" x14ac:dyDescent="0.2">
      <c r="A577" t="s">
        <v>0</v>
      </c>
      <c r="B577" t="s">
        <v>1080</v>
      </c>
      <c r="C577" t="s">
        <v>2</v>
      </c>
      <c r="D577" t="s">
        <v>10</v>
      </c>
      <c r="E577" t="s">
        <v>4</v>
      </c>
      <c r="F577" s="5">
        <f t="shared" si="33"/>
        <v>2</v>
      </c>
      <c r="G577" s="2">
        <v>122100</v>
      </c>
      <c r="H577" s="2">
        <v>134310</v>
      </c>
      <c r="I577" t="s">
        <v>5</v>
      </c>
      <c r="J577" t="s">
        <v>11</v>
      </c>
      <c r="K577" t="str">
        <f t="shared" si="34"/>
        <v>_Giò sụn gà 250g</v>
      </c>
      <c r="L577" s="8" t="str">
        <f>VLOOKUP(K577,'[1]Mã Misa'!$B$2:$D$74,2,0)</f>
        <v>Giò sụn gà 250g</v>
      </c>
      <c r="M577" s="8" t="str">
        <f>VLOOKUP(L577,'[1]Mã Misa'!$C$2:$D$74,2,0)</f>
        <v>GSG250</v>
      </c>
      <c r="N577" s="2">
        <v>61050</v>
      </c>
      <c r="O577" t="s">
        <v>1081</v>
      </c>
      <c r="P577" s="8" t="str">
        <f t="shared" si="35"/>
        <v>0002800</v>
      </c>
      <c r="Q577" s="8" t="e">
        <f t="array" ref="Q577">IF(VLOOKUP(P577,$AA$1:$AC$32,1,0)&lt;&gt;0,(P577&amp;"A"),0)</f>
        <v>#N/A</v>
      </c>
      <c r="R577" s="12">
        <v>44508</v>
      </c>
      <c r="S577" t="s">
        <v>52</v>
      </c>
      <c r="T577" s="8" t="str">
        <f t="shared" si="36"/>
        <v>VM+ HDG 90</v>
      </c>
      <c r="U577" t="s">
        <v>5989</v>
      </c>
      <c r="Y577" t="str">
        <f t="array" ref="Y577">IF(ISNUMBER(SEARCH($V$3,T577)),"WINCOMHANOI",IF(ISNUMBER(SEARCH($V$4,T577)),"WINCOMHOCHIMINH",IF(ISNUMBER(SEARCH($V$5,T577)),"WINCOMDANANG",IF(ISNUMBER(SEARCH($V$6,T577)),"WINCOMHAIDUONG",IF(ISNUMBER(SEARCH($V$7,T577)),"WINCOMQUANGNINH",IF(ISNUMBER(SEARCH($V$8,T577)),"WINCOMHAIPHONG",IF(ISNUMBER(SEARCH($V$9,T577)),"WINCOMBACGIANG",IF(ISNUMBER(SEARCH($V$10,T577)),"WINCOMBACNINH",IF(ISNUMBER(SEARCH($V$11,T577)),"WINCOMPHUTHO",IF(ISNUMBER(SEARCH($V$12,T577)),"WINCOMHATINH",IF(ISNUMBER(SEARCH($V$13,T577)),"WINCOMTHAINGUYEN",IF(ISNUMBER(SEARCH($V$14,T577)),"WINCOMKHANHHOA",IF(ISNUMBER(SEARCH($V$15,T577)),"WINCOMHUNGYEN",IF(ISNUMBER(SEARCH($V$16,T577)),"WINCOMNGHEAN",IF(ISNUMBER(SEARCH($V$17,T577)),"WINCOMLAOCAI",IF(ISNUMBER(SEARCH($V$18,T577)),"WINCOMVUNGTAU",IF(ISNUMBER(SEARCH($V$19,T577)),"WINCOMBINHDUONG",IF(ISNUMBER(SEARCH($V$20,T577)),"WINCOMKIENGIANG",IF(ISNUMBER(SEARCH($V$21,T577)),"WINCOMHANAM",IF(ISNUMBER(SEARCH($V$22,T577)),"WINCOMNAMDINH",IF(ISNUMBER(SEARCH($V$23,T577)),"WINCOMLANGSON",IF(ISNUMBER(SEARCH($V$24,T577)),"WINCOMTHANHHOA",IF(ISNUMBER(SEARCH($V$25,T577)),"WINCOMYENBAI",IF(ISNUMBER(SEARCH($V$26,T577)),"WINCOMTUYENQUANG",IF(ISNUMBER(SEARCH($V$27,T577)),"WINCOMHUE",IF(ISNUMBER(SEARCH($V$28,T577)),"WINCOMQUANGNAM",IF(ISNUMBER(SEARCH($V$29,T577)),"WINCOMVINHPHUC",IF(ISNUMBER(SEARCH($V$30,T577)),"WINCOMHAGIANG",IF(ISNUMBER(SEARCH($V$31,T577)),"WINCOMNINHBINH",IF(ISNUMBER(SEARCH($V$32,T577)),"WINCOMTRAVINH",IF(ISNUMBER(SEARCH($V$33,T577)),"WINCOMCANTHO",IF(ISNUMBER(SEARCH($V$34,T577)),"WINCOMBENTRE",IF(ISNUMBER(SEARCH($V$35,T577)),"WINCOMCAMAU",IF(ISNUMBER(SEARCH($V$36,T577)),"WINCOMANGIANG",IF(ISNUMBER(SEARCH($V$37,T577)),"WINCOMNINHTHUAN",IF(ISNUMBER(SEARCH($V$38,T577)),"WINCOMTHAIBINH",IF(ISNUMBER(SEARCH($V$39,T577)),"WINCOMGIALAI",IF(ISNUMBER(SEARCH($V$40,T577)),"WINCOMHOABINH",IF(ISNUMBER(SEARCH($V$41,T577)),"WINCOMQUANGNGAI",IF(ISNUMBER(SEARCH($V$42,T577)),"WINCOMBINHTHUAN",IF(ISNUMBER(SEARCH($V$43,T577)),"WINCOMDAKLAK",IF(ISNUMBER(SEARCH($V$44,T577)),"WINCOMSOCTRANG",IF(ISNUMBER(SEARCH($V$45,T577)),"WINCOMSONLA",IF(ISNUMBER(SEARCH($V$46,T577)),"WINCOMKONTUM",IF(ISNUMBER(SEARCH($V$47,T577)),"WINCOMPHUYEN",IF(ISNUMBER(SEARCH($V$48,T577)),"WINCOMQUANGTRI",IF(ISNUMBER(SEARCH($V$49,T577)),"WINCOMBINHDINH",IF(ISNUMBER(SEARCH($V$50,T577)),"WINCOMCAOBANG",IF(ISNUMBER(SEARCH($V$51,T577)),"WINCOMQUANGBINH",IF(ISNUMBER(SEARCH($V$52,T577)),"WINCOMLAMDONG",IF(ISNUMBER(SEARCH($V$53,T577)),"WINCOMVINHLONG",IF(ISNUMBER(SEARCH($V$54,T577)),"WINCOMDONGTHAP",IF(ISNUMBER(SEARCH($V$55,T577)),"WINCOMTIENGIANG",IF(ISNUMBER(SEARCH($V$56,T577)),"WINCOMQUANGNINH",0))))))))))))))))))))))))))))))))))))))))))))))))))))))</f>
        <v>WINCOMHAIDUONG</v>
      </c>
    </row>
    <row r="578" spans="1:25" x14ac:dyDescent="0.2">
      <c r="A578" t="s">
        <v>0</v>
      </c>
      <c r="B578" t="s">
        <v>1082</v>
      </c>
      <c r="C578" t="s">
        <v>2</v>
      </c>
      <c r="D578" t="s">
        <v>45</v>
      </c>
      <c r="E578" t="s">
        <v>4</v>
      </c>
      <c r="F578" s="5">
        <f t="shared" si="33"/>
        <v>1</v>
      </c>
      <c r="G578" s="2">
        <v>87787</v>
      </c>
      <c r="H578" s="2">
        <v>96565.700000000012</v>
      </c>
      <c r="I578" t="s">
        <v>5</v>
      </c>
      <c r="J578" t="s">
        <v>46</v>
      </c>
      <c r="K578" t="str">
        <f t="shared" si="34"/>
        <v>Bắp bò muối gói 200g</v>
      </c>
      <c r="L578" s="8" t="str">
        <f>VLOOKUP(K578,'[1]Mã Misa'!$B$2:$D$74,2,0)</f>
        <v>Bắp bò muối 200g</v>
      </c>
      <c r="M578" s="8" t="str">
        <f>VLOOKUP(L578,'[1]Mã Misa'!$C$2:$D$74,2,0)</f>
        <v>BBM200</v>
      </c>
      <c r="N578" s="2">
        <v>87787</v>
      </c>
      <c r="O578" t="s">
        <v>1083</v>
      </c>
      <c r="P578" s="8" t="str">
        <f t="shared" si="35"/>
        <v>0137568</v>
      </c>
      <c r="Q578" s="8" t="e">
        <f t="array" ref="Q578">IF(VLOOKUP(P578,$AA$1:$AC$32,1,0)&lt;&gt;0,(P578&amp;"A"),0)</f>
        <v>#N/A</v>
      </c>
      <c r="R578" s="12">
        <v>44508</v>
      </c>
      <c r="S578" t="s">
        <v>1084</v>
      </c>
      <c r="T578" s="8" t="str">
        <f t="shared" si="36"/>
        <v>VM+ HNI T1</v>
      </c>
      <c r="U578" t="s">
        <v>6293</v>
      </c>
      <c r="Y578" t="str">
        <f t="array" ref="Y578">IF(ISNUMBER(SEARCH($V$3,T578)),"WINCOMHANOI",IF(ISNUMBER(SEARCH($V$4,T578)),"WINCOMHOCHIMINH",IF(ISNUMBER(SEARCH($V$5,T578)),"WINCOMDANANG",IF(ISNUMBER(SEARCH($V$6,T578)),"WINCOMHAIDUONG",IF(ISNUMBER(SEARCH($V$7,T578)),"WINCOMQUANGNINH",IF(ISNUMBER(SEARCH($V$8,T578)),"WINCOMHAIPHONG",IF(ISNUMBER(SEARCH($V$9,T578)),"WINCOMBACGIANG",IF(ISNUMBER(SEARCH($V$10,T578)),"WINCOMBACNINH",IF(ISNUMBER(SEARCH($V$11,T578)),"WINCOMPHUTHO",IF(ISNUMBER(SEARCH($V$12,T578)),"WINCOMHATINH",IF(ISNUMBER(SEARCH($V$13,T578)),"WINCOMTHAINGUYEN",IF(ISNUMBER(SEARCH($V$14,T578)),"WINCOMKHANHHOA",IF(ISNUMBER(SEARCH($V$15,T578)),"WINCOMHUNGYEN",IF(ISNUMBER(SEARCH($V$16,T578)),"WINCOMNGHEAN",IF(ISNUMBER(SEARCH($V$17,T578)),"WINCOMLAOCAI",IF(ISNUMBER(SEARCH($V$18,T578)),"WINCOMVUNGTAU",IF(ISNUMBER(SEARCH($V$19,T578)),"WINCOMBINHDUONG",IF(ISNUMBER(SEARCH($V$20,T578)),"WINCOMKIENGIANG",IF(ISNUMBER(SEARCH($V$21,T578)),"WINCOMHANAM",IF(ISNUMBER(SEARCH($V$22,T578)),"WINCOMNAMDINH",IF(ISNUMBER(SEARCH($V$23,T578)),"WINCOMLANGSON",IF(ISNUMBER(SEARCH($V$24,T578)),"WINCOMTHANHHOA",IF(ISNUMBER(SEARCH($V$25,T578)),"WINCOMYENBAI",IF(ISNUMBER(SEARCH($V$26,T578)),"WINCOMTUYENQUANG",IF(ISNUMBER(SEARCH($V$27,T578)),"WINCOMHUE",IF(ISNUMBER(SEARCH($V$28,T578)),"WINCOMQUANGNAM",IF(ISNUMBER(SEARCH($V$29,T578)),"WINCOMVINHPHUC",IF(ISNUMBER(SEARCH($V$30,T578)),"WINCOMHAGIANG",IF(ISNUMBER(SEARCH($V$31,T578)),"WINCOMNINHBINH",IF(ISNUMBER(SEARCH($V$32,T578)),"WINCOMTRAVINH",IF(ISNUMBER(SEARCH($V$33,T578)),"WINCOMCANTHO",IF(ISNUMBER(SEARCH($V$34,T578)),"WINCOMBENTRE",IF(ISNUMBER(SEARCH($V$35,T578)),"WINCOMCAMAU",IF(ISNUMBER(SEARCH($V$36,T578)),"WINCOMANGIANG",IF(ISNUMBER(SEARCH($V$37,T578)),"WINCOMNINHTHUAN",IF(ISNUMBER(SEARCH($V$38,T578)),"WINCOMTHAIBINH",IF(ISNUMBER(SEARCH($V$39,T578)),"WINCOMGIALAI",IF(ISNUMBER(SEARCH($V$40,T578)),"WINCOMHOABINH",IF(ISNUMBER(SEARCH($V$41,T578)),"WINCOMQUANGNGAI",IF(ISNUMBER(SEARCH($V$42,T578)),"WINCOMBINHTHUAN",IF(ISNUMBER(SEARCH($V$43,T578)),"WINCOMDAKLAK",IF(ISNUMBER(SEARCH($V$44,T578)),"WINCOMSOCTRANG",IF(ISNUMBER(SEARCH($V$45,T578)),"WINCOMSONLA",IF(ISNUMBER(SEARCH($V$46,T578)),"WINCOMKONTUM",IF(ISNUMBER(SEARCH($V$47,T578)),"WINCOMPHUYEN",IF(ISNUMBER(SEARCH($V$48,T578)),"WINCOMQUANGTRI",IF(ISNUMBER(SEARCH($V$49,T578)),"WINCOMBINHDINH",IF(ISNUMBER(SEARCH($V$50,T578)),"WINCOMCAOBANG",IF(ISNUMBER(SEARCH($V$51,T578)),"WINCOMQUANGBINH",IF(ISNUMBER(SEARCH($V$52,T578)),"WINCOMLAMDONG",IF(ISNUMBER(SEARCH($V$53,T578)),"WINCOMVINHLONG",IF(ISNUMBER(SEARCH($V$54,T578)),"WINCOMDONGTHAP",IF(ISNUMBER(SEARCH($V$55,T578)),"WINCOMTIENGIANG",IF(ISNUMBER(SEARCH($V$56,T578)),"WINCOMQUANGNINH",0))))))))))))))))))))))))))))))))))))))))))))))))))))))</f>
        <v>WINCOMHANOI</v>
      </c>
    </row>
    <row r="579" spans="1:25" x14ac:dyDescent="0.2">
      <c r="A579" t="s">
        <v>0</v>
      </c>
      <c r="B579" t="s">
        <v>1085</v>
      </c>
      <c r="C579" t="s">
        <v>2</v>
      </c>
      <c r="D579" t="s">
        <v>3</v>
      </c>
      <c r="E579" t="s">
        <v>4</v>
      </c>
      <c r="F579" s="5">
        <f t="shared" ref="F579:F642" si="37">G579/N579</f>
        <v>3</v>
      </c>
      <c r="G579" s="2">
        <v>266538</v>
      </c>
      <c r="H579" s="2">
        <v>293191.80000000005</v>
      </c>
      <c r="I579" t="s">
        <v>5</v>
      </c>
      <c r="J579" t="s">
        <v>6</v>
      </c>
      <c r="K579" t="str">
        <f t="shared" ref="K579:K642" si="38">MID(J579,10,26)</f>
        <v>Gà muối gói 500g</v>
      </c>
      <c r="L579" s="8" t="str">
        <f>VLOOKUP(K579,'[1]Mã Misa'!$B$2:$D$74,2,0)</f>
        <v>Gà muối 500g</v>
      </c>
      <c r="M579" s="8" t="str">
        <f>VLOOKUP(L579,'[1]Mã Misa'!$C$2:$D$74,2,0)</f>
        <v>GM500</v>
      </c>
      <c r="N579" s="2">
        <v>88846</v>
      </c>
      <c r="O579" t="s">
        <v>1086</v>
      </c>
      <c r="P579" s="8" t="str">
        <f t="shared" ref="P579:P642" si="39">RIGHT(O579,7)</f>
        <v>0137571</v>
      </c>
      <c r="Q579" s="8" t="e">
        <f t="array" ref="Q579">IF(VLOOKUP(P579,$AA$1:$AC$32,1,0)&lt;&gt;0,(P579&amp;"A"),0)</f>
        <v>#N/A</v>
      </c>
      <c r="R579" s="12">
        <v>44508</v>
      </c>
      <c r="S579" t="s">
        <v>1087</v>
      </c>
      <c r="T579" s="8" t="str">
        <f t="shared" si="36"/>
        <v>VM+ HNI 27</v>
      </c>
      <c r="U579" t="s">
        <v>6294</v>
      </c>
      <c r="Y579" t="str">
        <f t="array" ref="Y579">IF(ISNUMBER(SEARCH($V$3,T579)),"WINCOMHANOI",IF(ISNUMBER(SEARCH($V$4,T579)),"WINCOMHOCHIMINH",IF(ISNUMBER(SEARCH($V$5,T579)),"WINCOMDANANG",IF(ISNUMBER(SEARCH($V$6,T579)),"WINCOMHAIDUONG",IF(ISNUMBER(SEARCH($V$7,T579)),"WINCOMQUANGNINH",IF(ISNUMBER(SEARCH($V$8,T579)),"WINCOMHAIPHONG",IF(ISNUMBER(SEARCH($V$9,T579)),"WINCOMBACGIANG",IF(ISNUMBER(SEARCH($V$10,T579)),"WINCOMBACNINH",IF(ISNUMBER(SEARCH($V$11,T579)),"WINCOMPHUTHO",IF(ISNUMBER(SEARCH($V$12,T579)),"WINCOMHATINH",IF(ISNUMBER(SEARCH($V$13,T579)),"WINCOMTHAINGUYEN",IF(ISNUMBER(SEARCH($V$14,T579)),"WINCOMKHANHHOA",IF(ISNUMBER(SEARCH($V$15,T579)),"WINCOMHUNGYEN",IF(ISNUMBER(SEARCH($V$16,T579)),"WINCOMNGHEAN",IF(ISNUMBER(SEARCH($V$17,T579)),"WINCOMLAOCAI",IF(ISNUMBER(SEARCH($V$18,T579)),"WINCOMVUNGTAU",IF(ISNUMBER(SEARCH($V$19,T579)),"WINCOMBINHDUONG",IF(ISNUMBER(SEARCH($V$20,T579)),"WINCOMKIENGIANG",IF(ISNUMBER(SEARCH($V$21,T579)),"WINCOMHANAM",IF(ISNUMBER(SEARCH($V$22,T579)),"WINCOMNAMDINH",IF(ISNUMBER(SEARCH($V$23,T579)),"WINCOMLANGSON",IF(ISNUMBER(SEARCH($V$24,T579)),"WINCOMTHANHHOA",IF(ISNUMBER(SEARCH($V$25,T579)),"WINCOMYENBAI",IF(ISNUMBER(SEARCH($V$26,T579)),"WINCOMTUYENQUANG",IF(ISNUMBER(SEARCH($V$27,T579)),"WINCOMHUE",IF(ISNUMBER(SEARCH($V$28,T579)),"WINCOMQUANGNAM",IF(ISNUMBER(SEARCH($V$29,T579)),"WINCOMVINHPHUC",IF(ISNUMBER(SEARCH($V$30,T579)),"WINCOMHAGIANG",IF(ISNUMBER(SEARCH($V$31,T579)),"WINCOMNINHBINH",IF(ISNUMBER(SEARCH($V$32,T579)),"WINCOMTRAVINH",IF(ISNUMBER(SEARCH($V$33,T579)),"WINCOMCANTHO",IF(ISNUMBER(SEARCH($V$34,T579)),"WINCOMBENTRE",IF(ISNUMBER(SEARCH($V$35,T579)),"WINCOMCAMAU",IF(ISNUMBER(SEARCH($V$36,T579)),"WINCOMANGIANG",IF(ISNUMBER(SEARCH($V$37,T579)),"WINCOMNINHTHUAN",IF(ISNUMBER(SEARCH($V$38,T579)),"WINCOMTHAIBINH",IF(ISNUMBER(SEARCH($V$39,T579)),"WINCOMGIALAI",IF(ISNUMBER(SEARCH($V$40,T579)),"WINCOMHOABINH",IF(ISNUMBER(SEARCH($V$41,T579)),"WINCOMQUANGNGAI",IF(ISNUMBER(SEARCH($V$42,T579)),"WINCOMBINHTHUAN",IF(ISNUMBER(SEARCH($V$43,T579)),"WINCOMDAKLAK",IF(ISNUMBER(SEARCH($V$44,T579)),"WINCOMSOCTRANG",IF(ISNUMBER(SEARCH($V$45,T579)),"WINCOMSONLA",IF(ISNUMBER(SEARCH($V$46,T579)),"WINCOMKONTUM",IF(ISNUMBER(SEARCH($V$47,T579)),"WINCOMPHUYEN",IF(ISNUMBER(SEARCH($V$48,T579)),"WINCOMQUANGTRI",IF(ISNUMBER(SEARCH($V$49,T579)),"WINCOMBINHDINH",IF(ISNUMBER(SEARCH($V$50,T579)),"WINCOMCAOBANG",IF(ISNUMBER(SEARCH($V$51,T579)),"WINCOMQUANGBINH",IF(ISNUMBER(SEARCH($V$52,T579)),"WINCOMLAMDONG",IF(ISNUMBER(SEARCH($V$53,T579)),"WINCOMVINHLONG",IF(ISNUMBER(SEARCH($V$54,T579)),"WINCOMDONGTHAP",IF(ISNUMBER(SEARCH($V$55,T579)),"WINCOMTIENGIANG",IF(ISNUMBER(SEARCH($V$56,T579)),"WINCOMQUANGNINH",0))))))))))))))))))))))))))))))))))))))))))))))))))))))</f>
        <v>WINCOMHANOI</v>
      </c>
    </row>
    <row r="580" spans="1:25" x14ac:dyDescent="0.2">
      <c r="A580" t="s">
        <v>0</v>
      </c>
      <c r="B580" t="s">
        <v>1088</v>
      </c>
      <c r="C580" t="s">
        <v>2</v>
      </c>
      <c r="D580" t="s">
        <v>123</v>
      </c>
      <c r="E580" t="s">
        <v>4</v>
      </c>
      <c r="F580" s="5">
        <f t="shared" si="37"/>
        <v>1</v>
      </c>
      <c r="G580" s="2">
        <v>55595</v>
      </c>
      <c r="H580" s="2">
        <v>61154.500000000007</v>
      </c>
      <c r="I580" t="s">
        <v>5</v>
      </c>
      <c r="J580" t="s">
        <v>124</v>
      </c>
      <c r="K580" t="str">
        <f t="shared" si="38"/>
        <v>Tai heo muối gói 200g</v>
      </c>
      <c r="L580" s="8" t="str">
        <f>VLOOKUP(K580,'[1]Mã Misa'!$B$2:$D$74,2,0)</f>
        <v>Tai heo muối 200g</v>
      </c>
      <c r="M580" s="8" t="str">
        <f>VLOOKUP(L580,'[1]Mã Misa'!$C$2:$D$74,2,0)</f>
        <v>TH200</v>
      </c>
      <c r="N580" s="2">
        <v>55595</v>
      </c>
      <c r="O580" t="s">
        <v>1089</v>
      </c>
      <c r="P580" s="8" t="str">
        <f t="shared" si="39"/>
        <v>0042936</v>
      </c>
      <c r="Q580" s="8" t="e">
        <f t="array" ref="Q580">IF(VLOOKUP(P580,$AA$1:$AC$32,1,0)&lt;&gt;0,(P580&amp;"A"),0)</f>
        <v>#N/A</v>
      </c>
      <c r="R580" s="12">
        <v>44508</v>
      </c>
      <c r="S580" t="s">
        <v>1090</v>
      </c>
      <c r="T580" s="8" t="str">
        <f t="shared" ref="T580:T643" si="40">LEFT(U580,10)</f>
        <v>VM+ HCM Ch</v>
      </c>
      <c r="U580" t="s">
        <v>6295</v>
      </c>
      <c r="Y580" t="str">
        <f t="array" ref="Y580">IF(ISNUMBER(SEARCH($V$3,T580)),"WINCOMHANOI",IF(ISNUMBER(SEARCH($V$4,T580)),"WINCOMHOCHIMINH",IF(ISNUMBER(SEARCH($V$5,T580)),"WINCOMDANANG",IF(ISNUMBER(SEARCH($V$6,T580)),"WINCOMHAIDUONG",IF(ISNUMBER(SEARCH($V$7,T580)),"WINCOMQUANGNINH",IF(ISNUMBER(SEARCH($V$8,T580)),"WINCOMHAIPHONG",IF(ISNUMBER(SEARCH($V$9,T580)),"WINCOMBACGIANG",IF(ISNUMBER(SEARCH($V$10,T580)),"WINCOMBACNINH",IF(ISNUMBER(SEARCH($V$11,T580)),"WINCOMPHUTHO",IF(ISNUMBER(SEARCH($V$12,T580)),"WINCOMHATINH",IF(ISNUMBER(SEARCH($V$13,T580)),"WINCOMTHAINGUYEN",IF(ISNUMBER(SEARCH($V$14,T580)),"WINCOMKHANHHOA",IF(ISNUMBER(SEARCH($V$15,T580)),"WINCOMHUNGYEN",IF(ISNUMBER(SEARCH($V$16,T580)),"WINCOMNGHEAN",IF(ISNUMBER(SEARCH($V$17,T580)),"WINCOMLAOCAI",IF(ISNUMBER(SEARCH($V$18,T580)),"WINCOMVUNGTAU",IF(ISNUMBER(SEARCH($V$19,T580)),"WINCOMBINHDUONG",IF(ISNUMBER(SEARCH($V$20,T580)),"WINCOMKIENGIANG",IF(ISNUMBER(SEARCH($V$21,T580)),"WINCOMHANAM",IF(ISNUMBER(SEARCH($V$22,T580)),"WINCOMNAMDINH",IF(ISNUMBER(SEARCH($V$23,T580)),"WINCOMLANGSON",IF(ISNUMBER(SEARCH($V$24,T580)),"WINCOMTHANHHOA",IF(ISNUMBER(SEARCH($V$25,T580)),"WINCOMYENBAI",IF(ISNUMBER(SEARCH($V$26,T580)),"WINCOMTUYENQUANG",IF(ISNUMBER(SEARCH($V$27,T580)),"WINCOMHUE",IF(ISNUMBER(SEARCH($V$28,T580)),"WINCOMQUANGNAM",IF(ISNUMBER(SEARCH($V$29,T580)),"WINCOMVINHPHUC",IF(ISNUMBER(SEARCH($V$30,T580)),"WINCOMHAGIANG",IF(ISNUMBER(SEARCH($V$31,T580)),"WINCOMNINHBINH",IF(ISNUMBER(SEARCH($V$32,T580)),"WINCOMTRAVINH",IF(ISNUMBER(SEARCH($V$33,T580)),"WINCOMCANTHO",IF(ISNUMBER(SEARCH($V$34,T580)),"WINCOMBENTRE",IF(ISNUMBER(SEARCH($V$35,T580)),"WINCOMCAMAU",IF(ISNUMBER(SEARCH($V$36,T580)),"WINCOMANGIANG",IF(ISNUMBER(SEARCH($V$37,T580)),"WINCOMNINHTHUAN",IF(ISNUMBER(SEARCH($V$38,T580)),"WINCOMTHAIBINH",IF(ISNUMBER(SEARCH($V$39,T580)),"WINCOMGIALAI",IF(ISNUMBER(SEARCH($V$40,T580)),"WINCOMHOABINH",IF(ISNUMBER(SEARCH($V$41,T580)),"WINCOMQUANGNGAI",IF(ISNUMBER(SEARCH($V$42,T580)),"WINCOMBINHTHUAN",IF(ISNUMBER(SEARCH($V$43,T580)),"WINCOMDAKLAK",IF(ISNUMBER(SEARCH($V$44,T580)),"WINCOMSOCTRANG",IF(ISNUMBER(SEARCH($V$45,T580)),"WINCOMSONLA",IF(ISNUMBER(SEARCH($V$46,T580)),"WINCOMKONTUM",IF(ISNUMBER(SEARCH($V$47,T580)),"WINCOMPHUYEN",IF(ISNUMBER(SEARCH($V$48,T580)),"WINCOMQUANGTRI",IF(ISNUMBER(SEARCH($V$49,T580)),"WINCOMBINHDINH",IF(ISNUMBER(SEARCH($V$50,T580)),"WINCOMCAOBANG",IF(ISNUMBER(SEARCH($V$51,T580)),"WINCOMQUANGBINH",IF(ISNUMBER(SEARCH($V$52,T580)),"WINCOMLAMDONG",IF(ISNUMBER(SEARCH($V$53,T580)),"WINCOMVINHLONG",IF(ISNUMBER(SEARCH($V$54,T580)),"WINCOMDONGTHAP",IF(ISNUMBER(SEARCH($V$55,T580)),"WINCOMTIENGIANG",IF(ISNUMBER(SEARCH($V$56,T580)),"WINCOMQUANGNINH",0))))))))))))))))))))))))))))))))))))))))))))))))))))))</f>
        <v>WINCOMHOCHIMINH</v>
      </c>
    </row>
    <row r="581" spans="1:25" x14ac:dyDescent="0.2">
      <c r="A581" t="s">
        <v>0</v>
      </c>
      <c r="B581" t="s">
        <v>1088</v>
      </c>
      <c r="C581" t="s">
        <v>31</v>
      </c>
      <c r="D581" t="s">
        <v>20</v>
      </c>
      <c r="E581" t="s">
        <v>4</v>
      </c>
      <c r="F581" s="5">
        <f t="shared" si="37"/>
        <v>2</v>
      </c>
      <c r="G581" s="2">
        <v>100364</v>
      </c>
      <c r="H581" s="2">
        <v>110400.40000000001</v>
      </c>
      <c r="I581" t="s">
        <v>5</v>
      </c>
      <c r="J581" t="s">
        <v>21</v>
      </c>
      <c r="K581" t="str">
        <f t="shared" si="38"/>
        <v>Giò tai lưỡi xào gói 250g</v>
      </c>
      <c r="L581" s="8" t="str">
        <f>VLOOKUP(K581,'[1]Mã Misa'!$B$2:$D$74,2,0)</f>
        <v>Giò Tai Lưỡi Xào 250g</v>
      </c>
      <c r="M581" s="8" t="str">
        <f>VLOOKUP(L581,'[1]Mã Misa'!$C$2:$D$74,2,0)</f>
        <v>GTLX250G</v>
      </c>
      <c r="N581" s="2">
        <v>50182</v>
      </c>
      <c r="O581" t="s">
        <v>1089</v>
      </c>
      <c r="P581" s="8" t="str">
        <f t="shared" si="39"/>
        <v>0042936</v>
      </c>
      <c r="Q581" s="8" t="e">
        <f t="array" ref="Q581">IF(VLOOKUP(P581,$AA$1:$AC$32,1,0)&lt;&gt;0,(P581&amp;"A"),0)</f>
        <v>#N/A</v>
      </c>
      <c r="R581" s="12">
        <v>44508</v>
      </c>
      <c r="S581" t="s">
        <v>1090</v>
      </c>
      <c r="T581" s="8" t="str">
        <f t="shared" si="40"/>
        <v>VM+ HCM Ch</v>
      </c>
      <c r="U581" t="s">
        <v>6295</v>
      </c>
      <c r="Y581" t="str">
        <f t="array" ref="Y581">IF(ISNUMBER(SEARCH($V$3,T581)),"WINCOMHANOI",IF(ISNUMBER(SEARCH($V$4,T581)),"WINCOMHOCHIMINH",IF(ISNUMBER(SEARCH($V$5,T581)),"WINCOMDANANG",IF(ISNUMBER(SEARCH($V$6,T581)),"WINCOMHAIDUONG",IF(ISNUMBER(SEARCH($V$7,T581)),"WINCOMQUANGNINH",IF(ISNUMBER(SEARCH($V$8,T581)),"WINCOMHAIPHONG",IF(ISNUMBER(SEARCH($V$9,T581)),"WINCOMBACGIANG",IF(ISNUMBER(SEARCH($V$10,T581)),"WINCOMBACNINH",IF(ISNUMBER(SEARCH($V$11,T581)),"WINCOMPHUTHO",IF(ISNUMBER(SEARCH($V$12,T581)),"WINCOMHATINH",IF(ISNUMBER(SEARCH($V$13,T581)),"WINCOMTHAINGUYEN",IF(ISNUMBER(SEARCH($V$14,T581)),"WINCOMKHANHHOA",IF(ISNUMBER(SEARCH($V$15,T581)),"WINCOMHUNGYEN",IF(ISNUMBER(SEARCH($V$16,T581)),"WINCOMNGHEAN",IF(ISNUMBER(SEARCH($V$17,T581)),"WINCOMLAOCAI",IF(ISNUMBER(SEARCH($V$18,T581)),"WINCOMVUNGTAU",IF(ISNUMBER(SEARCH($V$19,T581)),"WINCOMBINHDUONG",IF(ISNUMBER(SEARCH($V$20,T581)),"WINCOMKIENGIANG",IF(ISNUMBER(SEARCH($V$21,T581)),"WINCOMHANAM",IF(ISNUMBER(SEARCH($V$22,T581)),"WINCOMNAMDINH",IF(ISNUMBER(SEARCH($V$23,T581)),"WINCOMLANGSON",IF(ISNUMBER(SEARCH($V$24,T581)),"WINCOMTHANHHOA",IF(ISNUMBER(SEARCH($V$25,T581)),"WINCOMYENBAI",IF(ISNUMBER(SEARCH($V$26,T581)),"WINCOMTUYENQUANG",IF(ISNUMBER(SEARCH($V$27,T581)),"WINCOMHUE",IF(ISNUMBER(SEARCH($V$28,T581)),"WINCOMQUANGNAM",IF(ISNUMBER(SEARCH($V$29,T581)),"WINCOMVINHPHUC",IF(ISNUMBER(SEARCH($V$30,T581)),"WINCOMHAGIANG",IF(ISNUMBER(SEARCH($V$31,T581)),"WINCOMNINHBINH",IF(ISNUMBER(SEARCH($V$32,T581)),"WINCOMTRAVINH",IF(ISNUMBER(SEARCH($V$33,T581)),"WINCOMCANTHO",IF(ISNUMBER(SEARCH($V$34,T581)),"WINCOMBENTRE",IF(ISNUMBER(SEARCH($V$35,T581)),"WINCOMCAMAU",IF(ISNUMBER(SEARCH($V$36,T581)),"WINCOMANGIANG",IF(ISNUMBER(SEARCH($V$37,T581)),"WINCOMNINHTHUAN",IF(ISNUMBER(SEARCH($V$38,T581)),"WINCOMTHAIBINH",IF(ISNUMBER(SEARCH($V$39,T581)),"WINCOMGIALAI",IF(ISNUMBER(SEARCH($V$40,T581)),"WINCOMHOABINH",IF(ISNUMBER(SEARCH($V$41,T581)),"WINCOMQUANGNGAI",IF(ISNUMBER(SEARCH($V$42,T581)),"WINCOMBINHTHUAN",IF(ISNUMBER(SEARCH($V$43,T581)),"WINCOMDAKLAK",IF(ISNUMBER(SEARCH($V$44,T581)),"WINCOMSOCTRANG",IF(ISNUMBER(SEARCH($V$45,T581)),"WINCOMSONLA",IF(ISNUMBER(SEARCH($V$46,T581)),"WINCOMKONTUM",IF(ISNUMBER(SEARCH($V$47,T581)),"WINCOMPHUYEN",IF(ISNUMBER(SEARCH($V$48,T581)),"WINCOMQUANGTRI",IF(ISNUMBER(SEARCH($V$49,T581)),"WINCOMBINHDINH",IF(ISNUMBER(SEARCH($V$50,T581)),"WINCOMCAOBANG",IF(ISNUMBER(SEARCH($V$51,T581)),"WINCOMQUANGBINH",IF(ISNUMBER(SEARCH($V$52,T581)),"WINCOMLAMDONG",IF(ISNUMBER(SEARCH($V$53,T581)),"WINCOMVINHLONG",IF(ISNUMBER(SEARCH($V$54,T581)),"WINCOMDONGTHAP",IF(ISNUMBER(SEARCH($V$55,T581)),"WINCOMTIENGIANG",IF(ISNUMBER(SEARCH($V$56,T581)),"WINCOMQUANGNINH",0))))))))))))))))))))))))))))))))))))))))))))))))))))))</f>
        <v>WINCOMHOCHIMINH</v>
      </c>
    </row>
    <row r="582" spans="1:25" x14ac:dyDescent="0.2">
      <c r="A582" t="s">
        <v>0</v>
      </c>
      <c r="B582" t="s">
        <v>1091</v>
      </c>
      <c r="C582" t="s">
        <v>2</v>
      </c>
      <c r="D582" t="s">
        <v>45</v>
      </c>
      <c r="E582" t="s">
        <v>4</v>
      </c>
      <c r="F582" s="5">
        <f t="shared" si="37"/>
        <v>1</v>
      </c>
      <c r="G582" s="2">
        <v>87787</v>
      </c>
      <c r="H582" s="2">
        <v>96565.700000000012</v>
      </c>
      <c r="I582" t="s">
        <v>5</v>
      </c>
      <c r="J582" t="s">
        <v>46</v>
      </c>
      <c r="K582" t="str">
        <f t="shared" si="38"/>
        <v>Bắp bò muối gói 200g</v>
      </c>
      <c r="L582" s="8" t="str">
        <f>VLOOKUP(K582,'[1]Mã Misa'!$B$2:$D$74,2,0)</f>
        <v>Bắp bò muối 200g</v>
      </c>
      <c r="M582" s="8" t="str">
        <f>VLOOKUP(L582,'[1]Mã Misa'!$C$2:$D$74,2,0)</f>
        <v>BBM200</v>
      </c>
      <c r="N582" s="2">
        <v>87787</v>
      </c>
      <c r="O582" t="s">
        <v>1092</v>
      </c>
      <c r="P582" s="8" t="str">
        <f t="shared" si="39"/>
        <v>0137583</v>
      </c>
      <c r="Q582" s="8" t="e">
        <f t="array" ref="Q582">IF(VLOOKUP(P582,$AA$1:$AC$32,1,0)&lt;&gt;0,(P582&amp;"A"),0)</f>
        <v>#N/A</v>
      </c>
      <c r="R582" s="12">
        <v>44508</v>
      </c>
      <c r="S582" t="s">
        <v>700</v>
      </c>
      <c r="T582" s="8" t="str">
        <f t="shared" si="40"/>
        <v>VM+ HNI CC</v>
      </c>
      <c r="U582" t="s">
        <v>6180</v>
      </c>
      <c r="Y582" t="str">
        <f t="array" ref="Y582">IF(ISNUMBER(SEARCH($V$3,T582)),"WINCOMHANOI",IF(ISNUMBER(SEARCH($V$4,T582)),"WINCOMHOCHIMINH",IF(ISNUMBER(SEARCH($V$5,T582)),"WINCOMDANANG",IF(ISNUMBER(SEARCH($V$6,T582)),"WINCOMHAIDUONG",IF(ISNUMBER(SEARCH($V$7,T582)),"WINCOMQUANGNINH",IF(ISNUMBER(SEARCH($V$8,T582)),"WINCOMHAIPHONG",IF(ISNUMBER(SEARCH($V$9,T582)),"WINCOMBACGIANG",IF(ISNUMBER(SEARCH($V$10,T582)),"WINCOMBACNINH",IF(ISNUMBER(SEARCH($V$11,T582)),"WINCOMPHUTHO",IF(ISNUMBER(SEARCH($V$12,T582)),"WINCOMHATINH",IF(ISNUMBER(SEARCH($V$13,T582)),"WINCOMTHAINGUYEN",IF(ISNUMBER(SEARCH($V$14,T582)),"WINCOMKHANHHOA",IF(ISNUMBER(SEARCH($V$15,T582)),"WINCOMHUNGYEN",IF(ISNUMBER(SEARCH($V$16,T582)),"WINCOMNGHEAN",IF(ISNUMBER(SEARCH($V$17,T582)),"WINCOMLAOCAI",IF(ISNUMBER(SEARCH($V$18,T582)),"WINCOMVUNGTAU",IF(ISNUMBER(SEARCH($V$19,T582)),"WINCOMBINHDUONG",IF(ISNUMBER(SEARCH($V$20,T582)),"WINCOMKIENGIANG",IF(ISNUMBER(SEARCH($V$21,T582)),"WINCOMHANAM",IF(ISNUMBER(SEARCH($V$22,T582)),"WINCOMNAMDINH",IF(ISNUMBER(SEARCH($V$23,T582)),"WINCOMLANGSON",IF(ISNUMBER(SEARCH($V$24,T582)),"WINCOMTHANHHOA",IF(ISNUMBER(SEARCH($V$25,T582)),"WINCOMYENBAI",IF(ISNUMBER(SEARCH($V$26,T582)),"WINCOMTUYENQUANG",IF(ISNUMBER(SEARCH($V$27,T582)),"WINCOMHUE",IF(ISNUMBER(SEARCH($V$28,T582)),"WINCOMQUANGNAM",IF(ISNUMBER(SEARCH($V$29,T582)),"WINCOMVINHPHUC",IF(ISNUMBER(SEARCH($V$30,T582)),"WINCOMHAGIANG",IF(ISNUMBER(SEARCH($V$31,T582)),"WINCOMNINHBINH",IF(ISNUMBER(SEARCH($V$32,T582)),"WINCOMTRAVINH",IF(ISNUMBER(SEARCH($V$33,T582)),"WINCOMCANTHO",IF(ISNUMBER(SEARCH($V$34,T582)),"WINCOMBENTRE",IF(ISNUMBER(SEARCH($V$35,T582)),"WINCOMCAMAU",IF(ISNUMBER(SEARCH($V$36,T582)),"WINCOMANGIANG",IF(ISNUMBER(SEARCH($V$37,T582)),"WINCOMNINHTHUAN",IF(ISNUMBER(SEARCH($V$38,T582)),"WINCOMTHAIBINH",IF(ISNUMBER(SEARCH($V$39,T582)),"WINCOMGIALAI",IF(ISNUMBER(SEARCH($V$40,T582)),"WINCOMHOABINH",IF(ISNUMBER(SEARCH($V$41,T582)),"WINCOMQUANGNGAI",IF(ISNUMBER(SEARCH($V$42,T582)),"WINCOMBINHTHUAN",IF(ISNUMBER(SEARCH($V$43,T582)),"WINCOMDAKLAK",IF(ISNUMBER(SEARCH($V$44,T582)),"WINCOMSOCTRANG",IF(ISNUMBER(SEARCH($V$45,T582)),"WINCOMSONLA",IF(ISNUMBER(SEARCH($V$46,T582)),"WINCOMKONTUM",IF(ISNUMBER(SEARCH($V$47,T582)),"WINCOMPHUYEN",IF(ISNUMBER(SEARCH($V$48,T582)),"WINCOMQUANGTRI",IF(ISNUMBER(SEARCH($V$49,T582)),"WINCOMBINHDINH",IF(ISNUMBER(SEARCH($V$50,T582)),"WINCOMCAOBANG",IF(ISNUMBER(SEARCH($V$51,T582)),"WINCOMQUANGBINH",IF(ISNUMBER(SEARCH($V$52,T582)),"WINCOMLAMDONG",IF(ISNUMBER(SEARCH($V$53,T582)),"WINCOMVINHLONG",IF(ISNUMBER(SEARCH($V$54,T582)),"WINCOMDONGTHAP",IF(ISNUMBER(SEARCH($V$55,T582)),"WINCOMTIENGIANG",IF(ISNUMBER(SEARCH($V$56,T582)),"WINCOMQUANGNINH",0))))))))))))))))))))))))))))))))))))))))))))))))))))))</f>
        <v>WINCOMHANOI</v>
      </c>
    </row>
    <row r="583" spans="1:25" x14ac:dyDescent="0.2">
      <c r="A583" t="s">
        <v>0</v>
      </c>
      <c r="B583" t="s">
        <v>1093</v>
      </c>
      <c r="C583" t="s">
        <v>2</v>
      </c>
      <c r="D583" t="s">
        <v>39</v>
      </c>
      <c r="E583" t="s">
        <v>4</v>
      </c>
      <c r="F583" s="5">
        <f t="shared" si="37"/>
        <v>3</v>
      </c>
      <c r="G583" s="2">
        <v>138000</v>
      </c>
      <c r="H583" s="2">
        <v>151800</v>
      </c>
      <c r="I583" t="s">
        <v>5</v>
      </c>
      <c r="J583" t="s">
        <v>40</v>
      </c>
      <c r="K583" t="str">
        <f t="shared" si="38"/>
        <v>Mộc nấm hương gói 250g</v>
      </c>
      <c r="L583" s="8" t="str">
        <f>VLOOKUP(K583,'[1]Mã Misa'!$B$2:$D$74,2,0)</f>
        <v>Mộc Nấm Hương 250g</v>
      </c>
      <c r="M583" s="8" t="str">
        <f>VLOOKUP(L583,'[1]Mã Misa'!$C$2:$D$74,2,0)</f>
        <v>MNH250</v>
      </c>
      <c r="N583" s="2">
        <v>46000</v>
      </c>
      <c r="O583" t="s">
        <v>1094</v>
      </c>
      <c r="P583" s="8" t="str">
        <f t="shared" si="39"/>
        <v>0017658</v>
      </c>
      <c r="Q583" s="8" t="e">
        <f t="array" ref="Q583">IF(VLOOKUP(P583,$AA$1:$AC$32,1,0)&lt;&gt;0,(P583&amp;"A"),0)</f>
        <v>#N/A</v>
      </c>
      <c r="R583" s="12">
        <v>44508</v>
      </c>
      <c r="S583" t="s">
        <v>1095</v>
      </c>
      <c r="T583" s="8" t="str">
        <f t="shared" si="40"/>
        <v>VM+ DNG 13</v>
      </c>
      <c r="U583" t="s">
        <v>6296</v>
      </c>
      <c r="Y583" t="str">
        <f t="array" ref="Y583">IF(ISNUMBER(SEARCH($V$3,T583)),"WINCOMHANOI",IF(ISNUMBER(SEARCH($V$4,T583)),"WINCOMHOCHIMINH",IF(ISNUMBER(SEARCH($V$5,T583)),"WINCOMDANANG",IF(ISNUMBER(SEARCH($V$6,T583)),"WINCOMHAIDUONG",IF(ISNUMBER(SEARCH($V$7,T583)),"WINCOMQUANGNINH",IF(ISNUMBER(SEARCH($V$8,T583)),"WINCOMHAIPHONG",IF(ISNUMBER(SEARCH($V$9,T583)),"WINCOMBACGIANG",IF(ISNUMBER(SEARCH($V$10,T583)),"WINCOMBACNINH",IF(ISNUMBER(SEARCH($V$11,T583)),"WINCOMPHUTHO",IF(ISNUMBER(SEARCH($V$12,T583)),"WINCOMHATINH",IF(ISNUMBER(SEARCH($V$13,T583)),"WINCOMTHAINGUYEN",IF(ISNUMBER(SEARCH($V$14,T583)),"WINCOMKHANHHOA",IF(ISNUMBER(SEARCH($V$15,T583)),"WINCOMHUNGYEN",IF(ISNUMBER(SEARCH($V$16,T583)),"WINCOMNGHEAN",IF(ISNUMBER(SEARCH($V$17,T583)),"WINCOMLAOCAI",IF(ISNUMBER(SEARCH($V$18,T583)),"WINCOMVUNGTAU",IF(ISNUMBER(SEARCH($V$19,T583)),"WINCOMBINHDUONG",IF(ISNUMBER(SEARCH($V$20,T583)),"WINCOMKIENGIANG",IF(ISNUMBER(SEARCH($V$21,T583)),"WINCOMHANAM",IF(ISNUMBER(SEARCH($V$22,T583)),"WINCOMNAMDINH",IF(ISNUMBER(SEARCH($V$23,T583)),"WINCOMLANGSON",IF(ISNUMBER(SEARCH($V$24,T583)),"WINCOMTHANHHOA",IF(ISNUMBER(SEARCH($V$25,T583)),"WINCOMYENBAI",IF(ISNUMBER(SEARCH($V$26,T583)),"WINCOMTUYENQUANG",IF(ISNUMBER(SEARCH($V$27,T583)),"WINCOMHUE",IF(ISNUMBER(SEARCH($V$28,T583)),"WINCOMQUANGNAM",IF(ISNUMBER(SEARCH($V$29,T583)),"WINCOMVINHPHUC",IF(ISNUMBER(SEARCH($V$30,T583)),"WINCOMHAGIANG",IF(ISNUMBER(SEARCH($V$31,T583)),"WINCOMNINHBINH",IF(ISNUMBER(SEARCH($V$32,T583)),"WINCOMTRAVINH",IF(ISNUMBER(SEARCH($V$33,T583)),"WINCOMCANTHO",IF(ISNUMBER(SEARCH($V$34,T583)),"WINCOMBENTRE",IF(ISNUMBER(SEARCH($V$35,T583)),"WINCOMCAMAU",IF(ISNUMBER(SEARCH($V$36,T583)),"WINCOMANGIANG",IF(ISNUMBER(SEARCH($V$37,T583)),"WINCOMNINHTHUAN",IF(ISNUMBER(SEARCH($V$38,T583)),"WINCOMTHAIBINH",IF(ISNUMBER(SEARCH($V$39,T583)),"WINCOMGIALAI",IF(ISNUMBER(SEARCH($V$40,T583)),"WINCOMHOABINH",IF(ISNUMBER(SEARCH($V$41,T583)),"WINCOMQUANGNGAI",IF(ISNUMBER(SEARCH($V$42,T583)),"WINCOMBINHTHUAN",IF(ISNUMBER(SEARCH($V$43,T583)),"WINCOMDAKLAK",IF(ISNUMBER(SEARCH($V$44,T583)),"WINCOMSOCTRANG",IF(ISNUMBER(SEARCH($V$45,T583)),"WINCOMSONLA",IF(ISNUMBER(SEARCH($V$46,T583)),"WINCOMKONTUM",IF(ISNUMBER(SEARCH($V$47,T583)),"WINCOMPHUYEN",IF(ISNUMBER(SEARCH($V$48,T583)),"WINCOMQUANGTRI",IF(ISNUMBER(SEARCH($V$49,T583)),"WINCOMBINHDINH",IF(ISNUMBER(SEARCH($V$50,T583)),"WINCOMCAOBANG",IF(ISNUMBER(SEARCH($V$51,T583)),"WINCOMQUANGBINH",IF(ISNUMBER(SEARCH($V$52,T583)),"WINCOMLAMDONG",IF(ISNUMBER(SEARCH($V$53,T583)),"WINCOMVINHLONG",IF(ISNUMBER(SEARCH($V$54,T583)),"WINCOMDONGTHAP",IF(ISNUMBER(SEARCH($V$55,T583)),"WINCOMTIENGIANG",IF(ISNUMBER(SEARCH($V$56,T583)),"WINCOMQUANGNINH",0))))))))))))))))))))))))))))))))))))))))))))))))))))))</f>
        <v>WINCOMDANANG</v>
      </c>
    </row>
    <row r="584" spans="1:25" x14ac:dyDescent="0.2">
      <c r="A584" t="s">
        <v>0</v>
      </c>
      <c r="B584" t="s">
        <v>1096</v>
      </c>
      <c r="C584" t="s">
        <v>2</v>
      </c>
      <c r="D584" t="s">
        <v>3</v>
      </c>
      <c r="E584" t="s">
        <v>4</v>
      </c>
      <c r="F584" s="5">
        <f t="shared" si="37"/>
        <v>1</v>
      </c>
      <c r="G584" s="2">
        <v>88846</v>
      </c>
      <c r="H584" s="2">
        <v>97730.6</v>
      </c>
      <c r="I584" t="s">
        <v>5</v>
      </c>
      <c r="J584" t="s">
        <v>6</v>
      </c>
      <c r="K584" t="str">
        <f t="shared" si="38"/>
        <v>Gà muối gói 500g</v>
      </c>
      <c r="L584" s="8" t="str">
        <f>VLOOKUP(K584,'[1]Mã Misa'!$B$2:$D$74,2,0)</f>
        <v>Gà muối 500g</v>
      </c>
      <c r="M584" s="8" t="str">
        <f>VLOOKUP(L584,'[1]Mã Misa'!$C$2:$D$74,2,0)</f>
        <v>GM500</v>
      </c>
      <c r="N584" s="2">
        <v>88846</v>
      </c>
      <c r="O584" t="s">
        <v>1097</v>
      </c>
      <c r="P584" s="8" t="str">
        <f t="shared" si="39"/>
        <v>0005111</v>
      </c>
      <c r="Q584" s="8" t="e">
        <f t="array" ref="Q584">IF(VLOOKUP(P584,$AA$1:$AC$32,1,0)&lt;&gt;0,(P584&amp;"A"),0)</f>
        <v>#N/A</v>
      </c>
      <c r="R584" s="12">
        <v>44508</v>
      </c>
      <c r="S584" t="s">
        <v>1098</v>
      </c>
      <c r="T584" s="8" t="str">
        <f t="shared" si="40"/>
        <v>VM+ THA 29</v>
      </c>
      <c r="U584" t="s">
        <v>6297</v>
      </c>
      <c r="Y584" t="str">
        <f t="array" ref="Y584">IF(ISNUMBER(SEARCH($V$3,T584)),"WINCOMHANOI",IF(ISNUMBER(SEARCH($V$4,T584)),"WINCOMHOCHIMINH",IF(ISNUMBER(SEARCH($V$5,T584)),"WINCOMDANANG",IF(ISNUMBER(SEARCH($V$6,T584)),"WINCOMHAIDUONG",IF(ISNUMBER(SEARCH($V$7,T584)),"WINCOMQUANGNINH",IF(ISNUMBER(SEARCH($V$8,T584)),"WINCOMHAIPHONG",IF(ISNUMBER(SEARCH($V$9,T584)),"WINCOMBACGIANG",IF(ISNUMBER(SEARCH($V$10,T584)),"WINCOMBACNINH",IF(ISNUMBER(SEARCH($V$11,T584)),"WINCOMPHUTHO",IF(ISNUMBER(SEARCH($V$12,T584)),"WINCOMHATINH",IF(ISNUMBER(SEARCH($V$13,T584)),"WINCOMTHAINGUYEN",IF(ISNUMBER(SEARCH($V$14,T584)),"WINCOMKHANHHOA",IF(ISNUMBER(SEARCH($V$15,T584)),"WINCOMHUNGYEN",IF(ISNUMBER(SEARCH($V$16,T584)),"WINCOMNGHEAN",IF(ISNUMBER(SEARCH($V$17,T584)),"WINCOMLAOCAI",IF(ISNUMBER(SEARCH($V$18,T584)),"WINCOMVUNGTAU",IF(ISNUMBER(SEARCH($V$19,T584)),"WINCOMBINHDUONG",IF(ISNUMBER(SEARCH($V$20,T584)),"WINCOMKIENGIANG",IF(ISNUMBER(SEARCH($V$21,T584)),"WINCOMHANAM",IF(ISNUMBER(SEARCH($V$22,T584)),"WINCOMNAMDINH",IF(ISNUMBER(SEARCH($V$23,T584)),"WINCOMLANGSON",IF(ISNUMBER(SEARCH($V$24,T584)),"WINCOMTHANHHOA",IF(ISNUMBER(SEARCH($V$25,T584)),"WINCOMYENBAI",IF(ISNUMBER(SEARCH($V$26,T584)),"WINCOMTUYENQUANG",IF(ISNUMBER(SEARCH($V$27,T584)),"WINCOMHUE",IF(ISNUMBER(SEARCH($V$28,T584)),"WINCOMQUANGNAM",IF(ISNUMBER(SEARCH($V$29,T584)),"WINCOMVINHPHUC",IF(ISNUMBER(SEARCH($V$30,T584)),"WINCOMHAGIANG",IF(ISNUMBER(SEARCH($V$31,T584)),"WINCOMNINHBINH",IF(ISNUMBER(SEARCH($V$32,T584)),"WINCOMTRAVINH",IF(ISNUMBER(SEARCH($V$33,T584)),"WINCOMCANTHO",IF(ISNUMBER(SEARCH($V$34,T584)),"WINCOMBENTRE",IF(ISNUMBER(SEARCH($V$35,T584)),"WINCOMCAMAU",IF(ISNUMBER(SEARCH($V$36,T584)),"WINCOMANGIANG",IF(ISNUMBER(SEARCH($V$37,T584)),"WINCOMNINHTHUAN",IF(ISNUMBER(SEARCH($V$38,T584)),"WINCOMTHAIBINH",IF(ISNUMBER(SEARCH($V$39,T584)),"WINCOMGIALAI",IF(ISNUMBER(SEARCH($V$40,T584)),"WINCOMHOABINH",IF(ISNUMBER(SEARCH($V$41,T584)),"WINCOMQUANGNGAI",IF(ISNUMBER(SEARCH($V$42,T584)),"WINCOMBINHTHUAN",IF(ISNUMBER(SEARCH($V$43,T584)),"WINCOMDAKLAK",IF(ISNUMBER(SEARCH($V$44,T584)),"WINCOMSOCTRANG",IF(ISNUMBER(SEARCH($V$45,T584)),"WINCOMSONLA",IF(ISNUMBER(SEARCH($V$46,T584)),"WINCOMKONTUM",IF(ISNUMBER(SEARCH($V$47,T584)),"WINCOMPHUYEN",IF(ISNUMBER(SEARCH($V$48,T584)),"WINCOMQUANGTRI",IF(ISNUMBER(SEARCH($V$49,T584)),"WINCOMBINHDINH",IF(ISNUMBER(SEARCH($V$50,T584)),"WINCOMCAOBANG",IF(ISNUMBER(SEARCH($V$51,T584)),"WINCOMQUANGBINH",IF(ISNUMBER(SEARCH($V$52,T584)),"WINCOMLAMDONG",IF(ISNUMBER(SEARCH($V$53,T584)),"WINCOMVINHLONG",IF(ISNUMBER(SEARCH($V$54,T584)),"WINCOMDONGTHAP",IF(ISNUMBER(SEARCH($V$55,T584)),"WINCOMTIENGIANG",IF(ISNUMBER(SEARCH($V$56,T584)),"WINCOMQUANGNINH",0))))))))))))))))))))))))))))))))))))))))))))))))))))))</f>
        <v>WINCOMTHANHHOA</v>
      </c>
    </row>
    <row r="585" spans="1:25" x14ac:dyDescent="0.2">
      <c r="A585" t="s">
        <v>0</v>
      </c>
      <c r="B585" t="s">
        <v>1099</v>
      </c>
      <c r="C585" t="s">
        <v>2</v>
      </c>
      <c r="D585" t="s">
        <v>45</v>
      </c>
      <c r="E585" t="s">
        <v>4</v>
      </c>
      <c r="F585" s="5">
        <f t="shared" si="37"/>
        <v>1</v>
      </c>
      <c r="G585" s="2">
        <v>87787</v>
      </c>
      <c r="H585" s="2">
        <v>96565.700000000012</v>
      </c>
      <c r="I585" t="s">
        <v>5</v>
      </c>
      <c r="J585" t="s">
        <v>46</v>
      </c>
      <c r="K585" t="str">
        <f t="shared" si="38"/>
        <v>Bắp bò muối gói 200g</v>
      </c>
      <c r="L585" s="8" t="str">
        <f>VLOOKUP(K585,'[1]Mã Misa'!$B$2:$D$74,2,0)</f>
        <v>Bắp bò muối 200g</v>
      </c>
      <c r="M585" s="8" t="str">
        <f>VLOOKUP(L585,'[1]Mã Misa'!$C$2:$D$74,2,0)</f>
        <v>BBM200</v>
      </c>
      <c r="N585" s="2">
        <v>87787</v>
      </c>
      <c r="O585" t="s">
        <v>1100</v>
      </c>
      <c r="P585" s="8" t="str">
        <f t="shared" si="39"/>
        <v>0137598</v>
      </c>
      <c r="Q585" s="8" t="e">
        <f t="array" ref="Q585">IF(VLOOKUP(P585,$AA$1:$AC$32,1,0)&lt;&gt;0,(P585&amp;"A"),0)</f>
        <v>#N/A</v>
      </c>
      <c r="R585" s="12">
        <v>44508</v>
      </c>
      <c r="S585" t="s">
        <v>1101</v>
      </c>
      <c r="T585" s="8" t="str">
        <f t="shared" si="40"/>
        <v>VM+ HNI 83</v>
      </c>
      <c r="U585" t="s">
        <v>6298</v>
      </c>
      <c r="Y585" t="str">
        <f t="array" ref="Y585">IF(ISNUMBER(SEARCH($V$3,T585)),"WINCOMHANOI",IF(ISNUMBER(SEARCH($V$4,T585)),"WINCOMHOCHIMINH",IF(ISNUMBER(SEARCH($V$5,T585)),"WINCOMDANANG",IF(ISNUMBER(SEARCH($V$6,T585)),"WINCOMHAIDUONG",IF(ISNUMBER(SEARCH($V$7,T585)),"WINCOMQUANGNINH",IF(ISNUMBER(SEARCH($V$8,T585)),"WINCOMHAIPHONG",IF(ISNUMBER(SEARCH($V$9,T585)),"WINCOMBACGIANG",IF(ISNUMBER(SEARCH($V$10,T585)),"WINCOMBACNINH",IF(ISNUMBER(SEARCH($V$11,T585)),"WINCOMPHUTHO",IF(ISNUMBER(SEARCH($V$12,T585)),"WINCOMHATINH",IF(ISNUMBER(SEARCH($V$13,T585)),"WINCOMTHAINGUYEN",IF(ISNUMBER(SEARCH($V$14,T585)),"WINCOMKHANHHOA",IF(ISNUMBER(SEARCH($V$15,T585)),"WINCOMHUNGYEN",IF(ISNUMBER(SEARCH($V$16,T585)),"WINCOMNGHEAN",IF(ISNUMBER(SEARCH($V$17,T585)),"WINCOMLAOCAI",IF(ISNUMBER(SEARCH($V$18,T585)),"WINCOMVUNGTAU",IF(ISNUMBER(SEARCH($V$19,T585)),"WINCOMBINHDUONG",IF(ISNUMBER(SEARCH($V$20,T585)),"WINCOMKIENGIANG",IF(ISNUMBER(SEARCH($V$21,T585)),"WINCOMHANAM",IF(ISNUMBER(SEARCH($V$22,T585)),"WINCOMNAMDINH",IF(ISNUMBER(SEARCH($V$23,T585)),"WINCOMLANGSON",IF(ISNUMBER(SEARCH($V$24,T585)),"WINCOMTHANHHOA",IF(ISNUMBER(SEARCH($V$25,T585)),"WINCOMYENBAI",IF(ISNUMBER(SEARCH($V$26,T585)),"WINCOMTUYENQUANG",IF(ISNUMBER(SEARCH($V$27,T585)),"WINCOMHUE",IF(ISNUMBER(SEARCH($V$28,T585)),"WINCOMQUANGNAM",IF(ISNUMBER(SEARCH($V$29,T585)),"WINCOMVINHPHUC",IF(ISNUMBER(SEARCH($V$30,T585)),"WINCOMHAGIANG",IF(ISNUMBER(SEARCH($V$31,T585)),"WINCOMNINHBINH",IF(ISNUMBER(SEARCH($V$32,T585)),"WINCOMTRAVINH",IF(ISNUMBER(SEARCH($V$33,T585)),"WINCOMCANTHO",IF(ISNUMBER(SEARCH($V$34,T585)),"WINCOMBENTRE",IF(ISNUMBER(SEARCH($V$35,T585)),"WINCOMCAMAU",IF(ISNUMBER(SEARCH($V$36,T585)),"WINCOMANGIANG",IF(ISNUMBER(SEARCH($V$37,T585)),"WINCOMNINHTHUAN",IF(ISNUMBER(SEARCH($V$38,T585)),"WINCOMTHAIBINH",IF(ISNUMBER(SEARCH($V$39,T585)),"WINCOMGIALAI",IF(ISNUMBER(SEARCH($V$40,T585)),"WINCOMHOABINH",IF(ISNUMBER(SEARCH($V$41,T585)),"WINCOMQUANGNGAI",IF(ISNUMBER(SEARCH($V$42,T585)),"WINCOMBINHTHUAN",IF(ISNUMBER(SEARCH($V$43,T585)),"WINCOMDAKLAK",IF(ISNUMBER(SEARCH($V$44,T585)),"WINCOMSOCTRANG",IF(ISNUMBER(SEARCH($V$45,T585)),"WINCOMSONLA",IF(ISNUMBER(SEARCH($V$46,T585)),"WINCOMKONTUM",IF(ISNUMBER(SEARCH($V$47,T585)),"WINCOMPHUYEN",IF(ISNUMBER(SEARCH($V$48,T585)),"WINCOMQUANGTRI",IF(ISNUMBER(SEARCH($V$49,T585)),"WINCOMBINHDINH",IF(ISNUMBER(SEARCH($V$50,T585)),"WINCOMCAOBANG",IF(ISNUMBER(SEARCH($V$51,T585)),"WINCOMQUANGBINH",IF(ISNUMBER(SEARCH($V$52,T585)),"WINCOMLAMDONG",IF(ISNUMBER(SEARCH($V$53,T585)),"WINCOMVINHLONG",IF(ISNUMBER(SEARCH($V$54,T585)),"WINCOMDONGTHAP",IF(ISNUMBER(SEARCH($V$55,T585)),"WINCOMTIENGIANG",IF(ISNUMBER(SEARCH($V$56,T585)),"WINCOMQUANGNINH",0))))))))))))))))))))))))))))))))))))))))))))))))))))))</f>
        <v>WINCOMHANOI</v>
      </c>
    </row>
    <row r="586" spans="1:25" x14ac:dyDescent="0.2">
      <c r="A586" t="s">
        <v>0</v>
      </c>
      <c r="B586" t="s">
        <v>1102</v>
      </c>
      <c r="C586" t="s">
        <v>2</v>
      </c>
      <c r="D586" t="s">
        <v>35</v>
      </c>
      <c r="E586" t="s">
        <v>4</v>
      </c>
      <c r="F586" s="5">
        <f t="shared" si="37"/>
        <v>2</v>
      </c>
      <c r="G586" s="2">
        <v>146862</v>
      </c>
      <c r="H586" s="2">
        <v>161548.20000000001</v>
      </c>
      <c r="I586" t="s">
        <v>5</v>
      </c>
      <c r="J586" t="s">
        <v>36</v>
      </c>
      <c r="K586" t="str">
        <f t="shared" si="38"/>
        <v>Chân giò heo muối gói 300g</v>
      </c>
      <c r="L586" s="8" t="str">
        <f>VLOOKUP(K586,'[1]Mã Misa'!$B$2:$D$74,2,0)</f>
        <v>Chân giò heo muối 300g</v>
      </c>
      <c r="M586" s="8" t="str">
        <f>VLOOKUP(L586,'[1]Mã Misa'!$C$2:$D$74,2,0)</f>
        <v>CGM300</v>
      </c>
      <c r="N586" s="2">
        <v>73431</v>
      </c>
      <c r="O586" t="s">
        <v>1103</v>
      </c>
      <c r="P586" s="8" t="str">
        <f t="shared" si="39"/>
        <v>0137603</v>
      </c>
      <c r="Q586" s="8" t="e">
        <f t="array" ref="Q586">IF(VLOOKUP(P586,$AA$1:$AC$32,1,0)&lt;&gt;0,(P586&amp;"A"),0)</f>
        <v>#N/A</v>
      </c>
      <c r="R586" s="12">
        <v>44508</v>
      </c>
      <c r="S586" t="s">
        <v>1104</v>
      </c>
      <c r="T586" s="8" t="str">
        <f t="shared" si="40"/>
        <v>VM+ HNI 15</v>
      </c>
      <c r="U586" t="s">
        <v>6299</v>
      </c>
      <c r="Y586" t="str">
        <f t="array" ref="Y586">IF(ISNUMBER(SEARCH($V$3,T586)),"WINCOMHANOI",IF(ISNUMBER(SEARCH($V$4,T586)),"WINCOMHOCHIMINH",IF(ISNUMBER(SEARCH($V$5,T586)),"WINCOMDANANG",IF(ISNUMBER(SEARCH($V$6,T586)),"WINCOMHAIDUONG",IF(ISNUMBER(SEARCH($V$7,T586)),"WINCOMQUANGNINH",IF(ISNUMBER(SEARCH($V$8,T586)),"WINCOMHAIPHONG",IF(ISNUMBER(SEARCH($V$9,T586)),"WINCOMBACGIANG",IF(ISNUMBER(SEARCH($V$10,T586)),"WINCOMBACNINH",IF(ISNUMBER(SEARCH($V$11,T586)),"WINCOMPHUTHO",IF(ISNUMBER(SEARCH($V$12,T586)),"WINCOMHATINH",IF(ISNUMBER(SEARCH($V$13,T586)),"WINCOMTHAINGUYEN",IF(ISNUMBER(SEARCH($V$14,T586)),"WINCOMKHANHHOA",IF(ISNUMBER(SEARCH($V$15,T586)),"WINCOMHUNGYEN",IF(ISNUMBER(SEARCH($V$16,T586)),"WINCOMNGHEAN",IF(ISNUMBER(SEARCH($V$17,T586)),"WINCOMLAOCAI",IF(ISNUMBER(SEARCH($V$18,T586)),"WINCOMVUNGTAU",IF(ISNUMBER(SEARCH($V$19,T586)),"WINCOMBINHDUONG",IF(ISNUMBER(SEARCH($V$20,T586)),"WINCOMKIENGIANG",IF(ISNUMBER(SEARCH($V$21,T586)),"WINCOMHANAM",IF(ISNUMBER(SEARCH($V$22,T586)),"WINCOMNAMDINH",IF(ISNUMBER(SEARCH($V$23,T586)),"WINCOMLANGSON",IF(ISNUMBER(SEARCH($V$24,T586)),"WINCOMTHANHHOA",IF(ISNUMBER(SEARCH($V$25,T586)),"WINCOMYENBAI",IF(ISNUMBER(SEARCH($V$26,T586)),"WINCOMTUYENQUANG",IF(ISNUMBER(SEARCH($V$27,T586)),"WINCOMHUE",IF(ISNUMBER(SEARCH($V$28,T586)),"WINCOMQUANGNAM",IF(ISNUMBER(SEARCH($V$29,T586)),"WINCOMVINHPHUC",IF(ISNUMBER(SEARCH($V$30,T586)),"WINCOMHAGIANG",IF(ISNUMBER(SEARCH($V$31,T586)),"WINCOMNINHBINH",IF(ISNUMBER(SEARCH($V$32,T586)),"WINCOMTRAVINH",IF(ISNUMBER(SEARCH($V$33,T586)),"WINCOMCANTHO",IF(ISNUMBER(SEARCH($V$34,T586)),"WINCOMBENTRE",IF(ISNUMBER(SEARCH($V$35,T586)),"WINCOMCAMAU",IF(ISNUMBER(SEARCH($V$36,T586)),"WINCOMANGIANG",IF(ISNUMBER(SEARCH($V$37,T586)),"WINCOMNINHTHUAN",IF(ISNUMBER(SEARCH($V$38,T586)),"WINCOMTHAIBINH",IF(ISNUMBER(SEARCH($V$39,T586)),"WINCOMGIALAI",IF(ISNUMBER(SEARCH($V$40,T586)),"WINCOMHOABINH",IF(ISNUMBER(SEARCH($V$41,T586)),"WINCOMQUANGNGAI",IF(ISNUMBER(SEARCH($V$42,T586)),"WINCOMBINHTHUAN",IF(ISNUMBER(SEARCH($V$43,T586)),"WINCOMDAKLAK",IF(ISNUMBER(SEARCH($V$44,T586)),"WINCOMSOCTRANG",IF(ISNUMBER(SEARCH($V$45,T586)),"WINCOMSONLA",IF(ISNUMBER(SEARCH($V$46,T586)),"WINCOMKONTUM",IF(ISNUMBER(SEARCH($V$47,T586)),"WINCOMPHUYEN",IF(ISNUMBER(SEARCH($V$48,T586)),"WINCOMQUANGTRI",IF(ISNUMBER(SEARCH($V$49,T586)),"WINCOMBINHDINH",IF(ISNUMBER(SEARCH($V$50,T586)),"WINCOMCAOBANG",IF(ISNUMBER(SEARCH($V$51,T586)),"WINCOMQUANGBINH",IF(ISNUMBER(SEARCH($V$52,T586)),"WINCOMLAMDONG",IF(ISNUMBER(SEARCH($V$53,T586)),"WINCOMVINHLONG",IF(ISNUMBER(SEARCH($V$54,T586)),"WINCOMDONGTHAP",IF(ISNUMBER(SEARCH($V$55,T586)),"WINCOMTIENGIANG",IF(ISNUMBER(SEARCH($V$56,T586)),"WINCOMQUANGNINH",0))))))))))))))))))))))))))))))))))))))))))))))))))))))</f>
        <v>WINCOMHANOI</v>
      </c>
    </row>
    <row r="587" spans="1:25" x14ac:dyDescent="0.2">
      <c r="A587" t="s">
        <v>0</v>
      </c>
      <c r="B587" t="s">
        <v>1105</v>
      </c>
      <c r="C587" t="s">
        <v>2</v>
      </c>
      <c r="D587" t="s">
        <v>20</v>
      </c>
      <c r="E587" t="s">
        <v>4</v>
      </c>
      <c r="F587" s="5">
        <f t="shared" si="37"/>
        <v>1</v>
      </c>
      <c r="G587" s="2">
        <v>50182</v>
      </c>
      <c r="H587" s="2">
        <v>55200.200000000004</v>
      </c>
      <c r="I587" t="s">
        <v>5</v>
      </c>
      <c r="J587" t="s">
        <v>21</v>
      </c>
      <c r="K587" t="str">
        <f t="shared" si="38"/>
        <v>Giò tai lưỡi xào gói 250g</v>
      </c>
      <c r="L587" s="8" t="str">
        <f>VLOOKUP(K587,'[1]Mã Misa'!$B$2:$D$74,2,0)</f>
        <v>Giò Tai Lưỡi Xào 250g</v>
      </c>
      <c r="M587" s="8" t="str">
        <f>VLOOKUP(L587,'[1]Mã Misa'!$C$2:$D$74,2,0)</f>
        <v>GTLX250G</v>
      </c>
      <c r="N587" s="2">
        <v>50182</v>
      </c>
      <c r="O587" t="s">
        <v>1106</v>
      </c>
      <c r="P587" s="8" t="str">
        <f t="shared" si="39"/>
        <v>0017661</v>
      </c>
      <c r="Q587" s="8" t="e">
        <f t="array" ref="Q587">IF(VLOOKUP(P587,$AA$1:$AC$32,1,0)&lt;&gt;0,(P587&amp;"A"),0)</f>
        <v>#N/A</v>
      </c>
      <c r="R587" s="12">
        <v>44508</v>
      </c>
      <c r="S587" t="s">
        <v>1095</v>
      </c>
      <c r="T587" s="8" t="str">
        <f t="shared" si="40"/>
        <v>VM+ DNG 13</v>
      </c>
      <c r="U587" t="s">
        <v>6296</v>
      </c>
      <c r="Y587" t="str">
        <f t="array" ref="Y587">IF(ISNUMBER(SEARCH($V$3,T587)),"WINCOMHANOI",IF(ISNUMBER(SEARCH($V$4,T587)),"WINCOMHOCHIMINH",IF(ISNUMBER(SEARCH($V$5,T587)),"WINCOMDANANG",IF(ISNUMBER(SEARCH($V$6,T587)),"WINCOMHAIDUONG",IF(ISNUMBER(SEARCH($V$7,T587)),"WINCOMQUANGNINH",IF(ISNUMBER(SEARCH($V$8,T587)),"WINCOMHAIPHONG",IF(ISNUMBER(SEARCH($V$9,T587)),"WINCOMBACGIANG",IF(ISNUMBER(SEARCH($V$10,T587)),"WINCOMBACNINH",IF(ISNUMBER(SEARCH($V$11,T587)),"WINCOMPHUTHO",IF(ISNUMBER(SEARCH($V$12,T587)),"WINCOMHATINH",IF(ISNUMBER(SEARCH($V$13,T587)),"WINCOMTHAINGUYEN",IF(ISNUMBER(SEARCH($V$14,T587)),"WINCOMKHANHHOA",IF(ISNUMBER(SEARCH($V$15,T587)),"WINCOMHUNGYEN",IF(ISNUMBER(SEARCH($V$16,T587)),"WINCOMNGHEAN",IF(ISNUMBER(SEARCH($V$17,T587)),"WINCOMLAOCAI",IF(ISNUMBER(SEARCH($V$18,T587)),"WINCOMVUNGTAU",IF(ISNUMBER(SEARCH($V$19,T587)),"WINCOMBINHDUONG",IF(ISNUMBER(SEARCH($V$20,T587)),"WINCOMKIENGIANG",IF(ISNUMBER(SEARCH($V$21,T587)),"WINCOMHANAM",IF(ISNUMBER(SEARCH($V$22,T587)),"WINCOMNAMDINH",IF(ISNUMBER(SEARCH($V$23,T587)),"WINCOMLANGSON",IF(ISNUMBER(SEARCH($V$24,T587)),"WINCOMTHANHHOA",IF(ISNUMBER(SEARCH($V$25,T587)),"WINCOMYENBAI",IF(ISNUMBER(SEARCH($V$26,T587)),"WINCOMTUYENQUANG",IF(ISNUMBER(SEARCH($V$27,T587)),"WINCOMHUE",IF(ISNUMBER(SEARCH($V$28,T587)),"WINCOMQUANGNAM",IF(ISNUMBER(SEARCH($V$29,T587)),"WINCOMVINHPHUC",IF(ISNUMBER(SEARCH($V$30,T587)),"WINCOMHAGIANG",IF(ISNUMBER(SEARCH($V$31,T587)),"WINCOMNINHBINH",IF(ISNUMBER(SEARCH($V$32,T587)),"WINCOMTRAVINH",IF(ISNUMBER(SEARCH($V$33,T587)),"WINCOMCANTHO",IF(ISNUMBER(SEARCH($V$34,T587)),"WINCOMBENTRE",IF(ISNUMBER(SEARCH($V$35,T587)),"WINCOMCAMAU",IF(ISNUMBER(SEARCH($V$36,T587)),"WINCOMANGIANG",IF(ISNUMBER(SEARCH($V$37,T587)),"WINCOMNINHTHUAN",IF(ISNUMBER(SEARCH($V$38,T587)),"WINCOMTHAIBINH",IF(ISNUMBER(SEARCH($V$39,T587)),"WINCOMGIALAI",IF(ISNUMBER(SEARCH($V$40,T587)),"WINCOMHOABINH",IF(ISNUMBER(SEARCH($V$41,T587)),"WINCOMQUANGNGAI",IF(ISNUMBER(SEARCH($V$42,T587)),"WINCOMBINHTHUAN",IF(ISNUMBER(SEARCH($V$43,T587)),"WINCOMDAKLAK",IF(ISNUMBER(SEARCH($V$44,T587)),"WINCOMSOCTRANG",IF(ISNUMBER(SEARCH($V$45,T587)),"WINCOMSONLA",IF(ISNUMBER(SEARCH($V$46,T587)),"WINCOMKONTUM",IF(ISNUMBER(SEARCH($V$47,T587)),"WINCOMPHUYEN",IF(ISNUMBER(SEARCH($V$48,T587)),"WINCOMQUANGTRI",IF(ISNUMBER(SEARCH($V$49,T587)),"WINCOMBINHDINH",IF(ISNUMBER(SEARCH($V$50,T587)),"WINCOMCAOBANG",IF(ISNUMBER(SEARCH($V$51,T587)),"WINCOMQUANGBINH",IF(ISNUMBER(SEARCH($V$52,T587)),"WINCOMLAMDONG",IF(ISNUMBER(SEARCH($V$53,T587)),"WINCOMVINHLONG",IF(ISNUMBER(SEARCH($V$54,T587)),"WINCOMDONGTHAP",IF(ISNUMBER(SEARCH($V$55,T587)),"WINCOMTIENGIANG",IF(ISNUMBER(SEARCH($V$56,T587)),"WINCOMQUANGNINH",0))))))))))))))))))))))))))))))))))))))))))))))))))))))</f>
        <v>WINCOMDANANG</v>
      </c>
    </row>
    <row r="588" spans="1:25" x14ac:dyDescent="0.2">
      <c r="A588" t="s">
        <v>0</v>
      </c>
      <c r="B588" t="s">
        <v>1105</v>
      </c>
      <c r="C588" t="s">
        <v>31</v>
      </c>
      <c r="D588" t="s">
        <v>32</v>
      </c>
      <c r="E588" t="s">
        <v>4</v>
      </c>
      <c r="F588" s="5">
        <f t="shared" si="37"/>
        <v>1</v>
      </c>
      <c r="G588" s="2">
        <v>59400</v>
      </c>
      <c r="H588" s="2">
        <v>65340.000000000007</v>
      </c>
      <c r="I588" t="s">
        <v>5</v>
      </c>
      <c r="J588" t="s">
        <v>33</v>
      </c>
      <c r="K588" t="str">
        <f t="shared" si="38"/>
        <v>_Giò lụa 250g</v>
      </c>
      <c r="L588" s="8" t="str">
        <f>VLOOKUP(K588,'[1]Mã Misa'!$B$2:$D$74,2,0)</f>
        <v>Giò lụa 250g</v>
      </c>
      <c r="M588" s="8" t="str">
        <f>VLOOKUP(L588,'[1]Mã Misa'!$C$2:$D$74,2,0)</f>
        <v>GL250</v>
      </c>
      <c r="N588" s="2">
        <v>59400</v>
      </c>
      <c r="O588" t="s">
        <v>1106</v>
      </c>
      <c r="P588" s="8" t="str">
        <f t="shared" si="39"/>
        <v>0017661</v>
      </c>
      <c r="Q588" s="8" t="e">
        <f t="array" ref="Q588">IF(VLOOKUP(P588,$AA$1:$AC$32,1,0)&lt;&gt;0,(P588&amp;"A"),0)</f>
        <v>#N/A</v>
      </c>
      <c r="R588" s="12">
        <v>44508</v>
      </c>
      <c r="S588" t="s">
        <v>1095</v>
      </c>
      <c r="T588" s="8" t="str">
        <f t="shared" si="40"/>
        <v>VM+ DNG 13</v>
      </c>
      <c r="U588" t="s">
        <v>6296</v>
      </c>
      <c r="Y588" t="str">
        <f t="array" ref="Y588">IF(ISNUMBER(SEARCH($V$3,T588)),"WINCOMHANOI",IF(ISNUMBER(SEARCH($V$4,T588)),"WINCOMHOCHIMINH",IF(ISNUMBER(SEARCH($V$5,T588)),"WINCOMDANANG",IF(ISNUMBER(SEARCH($V$6,T588)),"WINCOMHAIDUONG",IF(ISNUMBER(SEARCH($V$7,T588)),"WINCOMQUANGNINH",IF(ISNUMBER(SEARCH($V$8,T588)),"WINCOMHAIPHONG",IF(ISNUMBER(SEARCH($V$9,T588)),"WINCOMBACGIANG",IF(ISNUMBER(SEARCH($V$10,T588)),"WINCOMBACNINH",IF(ISNUMBER(SEARCH($V$11,T588)),"WINCOMPHUTHO",IF(ISNUMBER(SEARCH($V$12,T588)),"WINCOMHATINH",IF(ISNUMBER(SEARCH($V$13,T588)),"WINCOMTHAINGUYEN",IF(ISNUMBER(SEARCH($V$14,T588)),"WINCOMKHANHHOA",IF(ISNUMBER(SEARCH($V$15,T588)),"WINCOMHUNGYEN",IF(ISNUMBER(SEARCH($V$16,T588)),"WINCOMNGHEAN",IF(ISNUMBER(SEARCH($V$17,T588)),"WINCOMLAOCAI",IF(ISNUMBER(SEARCH($V$18,T588)),"WINCOMVUNGTAU",IF(ISNUMBER(SEARCH($V$19,T588)),"WINCOMBINHDUONG",IF(ISNUMBER(SEARCH($V$20,T588)),"WINCOMKIENGIANG",IF(ISNUMBER(SEARCH($V$21,T588)),"WINCOMHANAM",IF(ISNUMBER(SEARCH($V$22,T588)),"WINCOMNAMDINH",IF(ISNUMBER(SEARCH($V$23,T588)),"WINCOMLANGSON",IF(ISNUMBER(SEARCH($V$24,T588)),"WINCOMTHANHHOA",IF(ISNUMBER(SEARCH($V$25,T588)),"WINCOMYENBAI",IF(ISNUMBER(SEARCH($V$26,T588)),"WINCOMTUYENQUANG",IF(ISNUMBER(SEARCH($V$27,T588)),"WINCOMHUE",IF(ISNUMBER(SEARCH($V$28,T588)),"WINCOMQUANGNAM",IF(ISNUMBER(SEARCH($V$29,T588)),"WINCOMVINHPHUC",IF(ISNUMBER(SEARCH($V$30,T588)),"WINCOMHAGIANG",IF(ISNUMBER(SEARCH($V$31,T588)),"WINCOMNINHBINH",IF(ISNUMBER(SEARCH($V$32,T588)),"WINCOMTRAVINH",IF(ISNUMBER(SEARCH($V$33,T588)),"WINCOMCANTHO",IF(ISNUMBER(SEARCH($V$34,T588)),"WINCOMBENTRE",IF(ISNUMBER(SEARCH($V$35,T588)),"WINCOMCAMAU",IF(ISNUMBER(SEARCH($V$36,T588)),"WINCOMANGIANG",IF(ISNUMBER(SEARCH($V$37,T588)),"WINCOMNINHTHUAN",IF(ISNUMBER(SEARCH($V$38,T588)),"WINCOMTHAIBINH",IF(ISNUMBER(SEARCH($V$39,T588)),"WINCOMGIALAI",IF(ISNUMBER(SEARCH($V$40,T588)),"WINCOMHOABINH",IF(ISNUMBER(SEARCH($V$41,T588)),"WINCOMQUANGNGAI",IF(ISNUMBER(SEARCH($V$42,T588)),"WINCOMBINHTHUAN",IF(ISNUMBER(SEARCH($V$43,T588)),"WINCOMDAKLAK",IF(ISNUMBER(SEARCH($V$44,T588)),"WINCOMSOCTRANG",IF(ISNUMBER(SEARCH($V$45,T588)),"WINCOMSONLA",IF(ISNUMBER(SEARCH($V$46,T588)),"WINCOMKONTUM",IF(ISNUMBER(SEARCH($V$47,T588)),"WINCOMPHUYEN",IF(ISNUMBER(SEARCH($V$48,T588)),"WINCOMQUANGTRI",IF(ISNUMBER(SEARCH($V$49,T588)),"WINCOMBINHDINH",IF(ISNUMBER(SEARCH($V$50,T588)),"WINCOMCAOBANG",IF(ISNUMBER(SEARCH($V$51,T588)),"WINCOMQUANGBINH",IF(ISNUMBER(SEARCH($V$52,T588)),"WINCOMLAMDONG",IF(ISNUMBER(SEARCH($V$53,T588)),"WINCOMVINHLONG",IF(ISNUMBER(SEARCH($V$54,T588)),"WINCOMDONGTHAP",IF(ISNUMBER(SEARCH($V$55,T588)),"WINCOMTIENGIANG",IF(ISNUMBER(SEARCH($V$56,T588)),"WINCOMQUANGNINH",0))))))))))))))))))))))))))))))))))))))))))))))))))))))</f>
        <v>WINCOMDANANG</v>
      </c>
    </row>
    <row r="589" spans="1:25" x14ac:dyDescent="0.2">
      <c r="A589" t="s">
        <v>0</v>
      </c>
      <c r="B589" t="s">
        <v>1105</v>
      </c>
      <c r="C589" t="s">
        <v>34</v>
      </c>
      <c r="D589" t="s">
        <v>10</v>
      </c>
      <c r="E589" t="s">
        <v>4</v>
      </c>
      <c r="F589" s="5">
        <f t="shared" si="37"/>
        <v>1</v>
      </c>
      <c r="G589" s="2">
        <v>61050</v>
      </c>
      <c r="H589" s="2">
        <v>67155</v>
      </c>
      <c r="I589" t="s">
        <v>5</v>
      </c>
      <c r="J589" t="s">
        <v>11</v>
      </c>
      <c r="K589" t="str">
        <f t="shared" si="38"/>
        <v>_Giò sụn gà 250g</v>
      </c>
      <c r="L589" s="8" t="str">
        <f>VLOOKUP(K589,'[1]Mã Misa'!$B$2:$D$74,2,0)</f>
        <v>Giò sụn gà 250g</v>
      </c>
      <c r="M589" s="8" t="str">
        <f>VLOOKUP(L589,'[1]Mã Misa'!$C$2:$D$74,2,0)</f>
        <v>GSG250</v>
      </c>
      <c r="N589" s="2">
        <v>61050</v>
      </c>
      <c r="O589" t="s">
        <v>1106</v>
      </c>
      <c r="P589" s="8" t="str">
        <f t="shared" si="39"/>
        <v>0017661</v>
      </c>
      <c r="Q589" s="8" t="e">
        <f t="array" ref="Q589">IF(VLOOKUP(P589,$AA$1:$AC$32,1,0)&lt;&gt;0,(P589&amp;"A"),0)</f>
        <v>#N/A</v>
      </c>
      <c r="R589" s="12">
        <v>44508</v>
      </c>
      <c r="S589" t="s">
        <v>1095</v>
      </c>
      <c r="T589" s="8" t="str">
        <f t="shared" si="40"/>
        <v>VM+ DNG 13</v>
      </c>
      <c r="U589" t="s">
        <v>6296</v>
      </c>
      <c r="Y589" t="str">
        <f t="array" ref="Y589">IF(ISNUMBER(SEARCH($V$3,T589)),"WINCOMHANOI",IF(ISNUMBER(SEARCH($V$4,T589)),"WINCOMHOCHIMINH",IF(ISNUMBER(SEARCH($V$5,T589)),"WINCOMDANANG",IF(ISNUMBER(SEARCH($V$6,T589)),"WINCOMHAIDUONG",IF(ISNUMBER(SEARCH($V$7,T589)),"WINCOMQUANGNINH",IF(ISNUMBER(SEARCH($V$8,T589)),"WINCOMHAIPHONG",IF(ISNUMBER(SEARCH($V$9,T589)),"WINCOMBACGIANG",IF(ISNUMBER(SEARCH($V$10,T589)),"WINCOMBACNINH",IF(ISNUMBER(SEARCH($V$11,T589)),"WINCOMPHUTHO",IF(ISNUMBER(SEARCH($V$12,T589)),"WINCOMHATINH",IF(ISNUMBER(SEARCH($V$13,T589)),"WINCOMTHAINGUYEN",IF(ISNUMBER(SEARCH($V$14,T589)),"WINCOMKHANHHOA",IF(ISNUMBER(SEARCH($V$15,T589)),"WINCOMHUNGYEN",IF(ISNUMBER(SEARCH($V$16,T589)),"WINCOMNGHEAN",IF(ISNUMBER(SEARCH($V$17,T589)),"WINCOMLAOCAI",IF(ISNUMBER(SEARCH($V$18,T589)),"WINCOMVUNGTAU",IF(ISNUMBER(SEARCH($V$19,T589)),"WINCOMBINHDUONG",IF(ISNUMBER(SEARCH($V$20,T589)),"WINCOMKIENGIANG",IF(ISNUMBER(SEARCH($V$21,T589)),"WINCOMHANAM",IF(ISNUMBER(SEARCH($V$22,T589)),"WINCOMNAMDINH",IF(ISNUMBER(SEARCH($V$23,T589)),"WINCOMLANGSON",IF(ISNUMBER(SEARCH($V$24,T589)),"WINCOMTHANHHOA",IF(ISNUMBER(SEARCH($V$25,T589)),"WINCOMYENBAI",IF(ISNUMBER(SEARCH($V$26,T589)),"WINCOMTUYENQUANG",IF(ISNUMBER(SEARCH($V$27,T589)),"WINCOMHUE",IF(ISNUMBER(SEARCH($V$28,T589)),"WINCOMQUANGNAM",IF(ISNUMBER(SEARCH($V$29,T589)),"WINCOMVINHPHUC",IF(ISNUMBER(SEARCH($V$30,T589)),"WINCOMHAGIANG",IF(ISNUMBER(SEARCH($V$31,T589)),"WINCOMNINHBINH",IF(ISNUMBER(SEARCH($V$32,T589)),"WINCOMTRAVINH",IF(ISNUMBER(SEARCH($V$33,T589)),"WINCOMCANTHO",IF(ISNUMBER(SEARCH($V$34,T589)),"WINCOMBENTRE",IF(ISNUMBER(SEARCH($V$35,T589)),"WINCOMCAMAU",IF(ISNUMBER(SEARCH($V$36,T589)),"WINCOMANGIANG",IF(ISNUMBER(SEARCH($V$37,T589)),"WINCOMNINHTHUAN",IF(ISNUMBER(SEARCH($V$38,T589)),"WINCOMTHAIBINH",IF(ISNUMBER(SEARCH($V$39,T589)),"WINCOMGIALAI",IF(ISNUMBER(SEARCH($V$40,T589)),"WINCOMHOABINH",IF(ISNUMBER(SEARCH($V$41,T589)),"WINCOMQUANGNGAI",IF(ISNUMBER(SEARCH($V$42,T589)),"WINCOMBINHTHUAN",IF(ISNUMBER(SEARCH($V$43,T589)),"WINCOMDAKLAK",IF(ISNUMBER(SEARCH($V$44,T589)),"WINCOMSOCTRANG",IF(ISNUMBER(SEARCH($V$45,T589)),"WINCOMSONLA",IF(ISNUMBER(SEARCH($V$46,T589)),"WINCOMKONTUM",IF(ISNUMBER(SEARCH($V$47,T589)),"WINCOMPHUYEN",IF(ISNUMBER(SEARCH($V$48,T589)),"WINCOMQUANGTRI",IF(ISNUMBER(SEARCH($V$49,T589)),"WINCOMBINHDINH",IF(ISNUMBER(SEARCH($V$50,T589)),"WINCOMCAOBANG",IF(ISNUMBER(SEARCH($V$51,T589)),"WINCOMQUANGBINH",IF(ISNUMBER(SEARCH($V$52,T589)),"WINCOMLAMDONG",IF(ISNUMBER(SEARCH($V$53,T589)),"WINCOMVINHLONG",IF(ISNUMBER(SEARCH($V$54,T589)),"WINCOMDONGTHAP",IF(ISNUMBER(SEARCH($V$55,T589)),"WINCOMTIENGIANG",IF(ISNUMBER(SEARCH($V$56,T589)),"WINCOMQUANGNINH",0))))))))))))))))))))))))))))))))))))))))))))))))))))))</f>
        <v>WINCOMDANANG</v>
      </c>
    </row>
    <row r="590" spans="1:25" x14ac:dyDescent="0.2">
      <c r="A590" t="s">
        <v>0</v>
      </c>
      <c r="B590" t="s">
        <v>1107</v>
      </c>
      <c r="C590" t="s">
        <v>2</v>
      </c>
      <c r="D590" t="s">
        <v>62</v>
      </c>
      <c r="E590" t="s">
        <v>4</v>
      </c>
      <c r="F590" s="5">
        <f t="shared" si="37"/>
        <v>2</v>
      </c>
      <c r="G590" s="2">
        <v>210800</v>
      </c>
      <c r="H590" s="2">
        <v>231880.00000000003</v>
      </c>
      <c r="I590" t="s">
        <v>5</v>
      </c>
      <c r="J590" t="s">
        <v>63</v>
      </c>
      <c r="K590" t="str">
        <f t="shared" si="38"/>
        <v>_Đùi gà sốt cay 500g</v>
      </c>
      <c r="L590" s="8" t="str">
        <f>VLOOKUP(K590,'[1]Mã Misa'!$B$2:$D$74,2,0)</f>
        <v>Đùi gà sốt cay 500g</v>
      </c>
      <c r="M590" s="8" t="str">
        <f>VLOOKUP(L590,'[1]Mã Misa'!$C$2:$D$74,2,0)</f>
        <v>DGSC500</v>
      </c>
      <c r="N590" s="2">
        <v>105400</v>
      </c>
      <c r="O590" t="s">
        <v>1108</v>
      </c>
      <c r="P590" s="8" t="str">
        <f t="shared" si="39"/>
        <v>0137608</v>
      </c>
      <c r="Q590" s="8" t="e">
        <f t="array" ref="Q590">IF(VLOOKUP(P590,$AA$1:$AC$32,1,0)&lt;&gt;0,(P590&amp;"A"),0)</f>
        <v>#N/A</v>
      </c>
      <c r="R590" s="12">
        <v>44508</v>
      </c>
      <c r="S590" t="s">
        <v>1109</v>
      </c>
      <c r="T590" s="8" t="str">
        <f t="shared" si="40"/>
        <v>VM+ HNI Đô</v>
      </c>
      <c r="U590" t="s">
        <v>6300</v>
      </c>
      <c r="Y590" t="str">
        <f t="array" ref="Y590">IF(ISNUMBER(SEARCH($V$3,T590)),"WINCOMHANOI",IF(ISNUMBER(SEARCH($V$4,T590)),"WINCOMHOCHIMINH",IF(ISNUMBER(SEARCH($V$5,T590)),"WINCOMDANANG",IF(ISNUMBER(SEARCH($V$6,T590)),"WINCOMHAIDUONG",IF(ISNUMBER(SEARCH($V$7,T590)),"WINCOMQUANGNINH",IF(ISNUMBER(SEARCH($V$8,T590)),"WINCOMHAIPHONG",IF(ISNUMBER(SEARCH($V$9,T590)),"WINCOMBACGIANG",IF(ISNUMBER(SEARCH($V$10,T590)),"WINCOMBACNINH",IF(ISNUMBER(SEARCH($V$11,T590)),"WINCOMPHUTHO",IF(ISNUMBER(SEARCH($V$12,T590)),"WINCOMHATINH",IF(ISNUMBER(SEARCH($V$13,T590)),"WINCOMTHAINGUYEN",IF(ISNUMBER(SEARCH($V$14,T590)),"WINCOMKHANHHOA",IF(ISNUMBER(SEARCH($V$15,T590)),"WINCOMHUNGYEN",IF(ISNUMBER(SEARCH($V$16,T590)),"WINCOMNGHEAN",IF(ISNUMBER(SEARCH($V$17,T590)),"WINCOMLAOCAI",IF(ISNUMBER(SEARCH($V$18,T590)),"WINCOMVUNGTAU",IF(ISNUMBER(SEARCH($V$19,T590)),"WINCOMBINHDUONG",IF(ISNUMBER(SEARCH($V$20,T590)),"WINCOMKIENGIANG",IF(ISNUMBER(SEARCH($V$21,T590)),"WINCOMHANAM",IF(ISNUMBER(SEARCH($V$22,T590)),"WINCOMNAMDINH",IF(ISNUMBER(SEARCH($V$23,T590)),"WINCOMLANGSON",IF(ISNUMBER(SEARCH($V$24,T590)),"WINCOMTHANHHOA",IF(ISNUMBER(SEARCH($V$25,T590)),"WINCOMYENBAI",IF(ISNUMBER(SEARCH($V$26,T590)),"WINCOMTUYENQUANG",IF(ISNUMBER(SEARCH($V$27,T590)),"WINCOMHUE",IF(ISNUMBER(SEARCH($V$28,T590)),"WINCOMQUANGNAM",IF(ISNUMBER(SEARCH($V$29,T590)),"WINCOMVINHPHUC",IF(ISNUMBER(SEARCH($V$30,T590)),"WINCOMHAGIANG",IF(ISNUMBER(SEARCH($V$31,T590)),"WINCOMNINHBINH",IF(ISNUMBER(SEARCH($V$32,T590)),"WINCOMTRAVINH",IF(ISNUMBER(SEARCH($V$33,T590)),"WINCOMCANTHO",IF(ISNUMBER(SEARCH($V$34,T590)),"WINCOMBENTRE",IF(ISNUMBER(SEARCH($V$35,T590)),"WINCOMCAMAU",IF(ISNUMBER(SEARCH($V$36,T590)),"WINCOMANGIANG",IF(ISNUMBER(SEARCH($V$37,T590)),"WINCOMNINHTHUAN",IF(ISNUMBER(SEARCH($V$38,T590)),"WINCOMTHAIBINH",IF(ISNUMBER(SEARCH($V$39,T590)),"WINCOMGIALAI",IF(ISNUMBER(SEARCH($V$40,T590)),"WINCOMHOABINH",IF(ISNUMBER(SEARCH($V$41,T590)),"WINCOMQUANGNGAI",IF(ISNUMBER(SEARCH($V$42,T590)),"WINCOMBINHTHUAN",IF(ISNUMBER(SEARCH($V$43,T590)),"WINCOMDAKLAK",IF(ISNUMBER(SEARCH($V$44,T590)),"WINCOMSOCTRANG",IF(ISNUMBER(SEARCH($V$45,T590)),"WINCOMSONLA",IF(ISNUMBER(SEARCH($V$46,T590)),"WINCOMKONTUM",IF(ISNUMBER(SEARCH($V$47,T590)),"WINCOMPHUYEN",IF(ISNUMBER(SEARCH($V$48,T590)),"WINCOMQUANGTRI",IF(ISNUMBER(SEARCH($V$49,T590)),"WINCOMBINHDINH",IF(ISNUMBER(SEARCH($V$50,T590)),"WINCOMCAOBANG",IF(ISNUMBER(SEARCH($V$51,T590)),"WINCOMQUANGBINH",IF(ISNUMBER(SEARCH($V$52,T590)),"WINCOMLAMDONG",IF(ISNUMBER(SEARCH($V$53,T590)),"WINCOMVINHLONG",IF(ISNUMBER(SEARCH($V$54,T590)),"WINCOMDONGTHAP",IF(ISNUMBER(SEARCH($V$55,T590)),"WINCOMTIENGIANG",IF(ISNUMBER(SEARCH($V$56,T590)),"WINCOMQUANGNINH",0))))))))))))))))))))))))))))))))))))))))))))))))))))))</f>
        <v>WINCOMHANOI</v>
      </c>
    </row>
    <row r="591" spans="1:25" x14ac:dyDescent="0.2">
      <c r="A591" t="s">
        <v>0</v>
      </c>
      <c r="B591" t="s">
        <v>1110</v>
      </c>
      <c r="C591" t="s">
        <v>2</v>
      </c>
      <c r="D591" t="s">
        <v>45</v>
      </c>
      <c r="E591" t="s">
        <v>4</v>
      </c>
      <c r="F591" s="5">
        <f t="shared" si="37"/>
        <v>6</v>
      </c>
      <c r="G591" s="2">
        <v>526722</v>
      </c>
      <c r="H591" s="2">
        <v>579394.20000000007</v>
      </c>
      <c r="I591" t="s">
        <v>5</v>
      </c>
      <c r="J591" t="s">
        <v>46</v>
      </c>
      <c r="K591" t="str">
        <f t="shared" si="38"/>
        <v>Bắp bò muối gói 200g</v>
      </c>
      <c r="L591" s="8" t="str">
        <f>VLOOKUP(K591,'[1]Mã Misa'!$B$2:$D$74,2,0)</f>
        <v>Bắp bò muối 200g</v>
      </c>
      <c r="M591" s="8" t="str">
        <f>VLOOKUP(L591,'[1]Mã Misa'!$C$2:$D$74,2,0)</f>
        <v>BBM200</v>
      </c>
      <c r="N591" s="2">
        <v>87787</v>
      </c>
      <c r="O591" t="s">
        <v>1111</v>
      </c>
      <c r="P591" s="8" t="str">
        <f t="shared" si="39"/>
        <v>0042943</v>
      </c>
      <c r="Q591" s="8" t="e">
        <f t="array" ref="Q591">IF(VLOOKUP(P591,$AA$1:$AC$32,1,0)&lt;&gt;0,(P591&amp;"A"),0)</f>
        <v>#N/A</v>
      </c>
      <c r="R591" s="12">
        <v>44508</v>
      </c>
      <c r="S591" t="s">
        <v>1112</v>
      </c>
      <c r="T591" s="8" t="str">
        <f t="shared" si="40"/>
        <v>VM+ HCM CC</v>
      </c>
      <c r="U591" t="s">
        <v>6301</v>
      </c>
      <c r="Y591" t="str">
        <f t="array" ref="Y591">IF(ISNUMBER(SEARCH($V$3,T591)),"WINCOMHANOI",IF(ISNUMBER(SEARCH($V$4,T591)),"WINCOMHOCHIMINH",IF(ISNUMBER(SEARCH($V$5,T591)),"WINCOMDANANG",IF(ISNUMBER(SEARCH($V$6,T591)),"WINCOMHAIDUONG",IF(ISNUMBER(SEARCH($V$7,T591)),"WINCOMQUANGNINH",IF(ISNUMBER(SEARCH($V$8,T591)),"WINCOMHAIPHONG",IF(ISNUMBER(SEARCH($V$9,T591)),"WINCOMBACGIANG",IF(ISNUMBER(SEARCH($V$10,T591)),"WINCOMBACNINH",IF(ISNUMBER(SEARCH($V$11,T591)),"WINCOMPHUTHO",IF(ISNUMBER(SEARCH($V$12,T591)),"WINCOMHATINH",IF(ISNUMBER(SEARCH($V$13,T591)),"WINCOMTHAINGUYEN",IF(ISNUMBER(SEARCH($V$14,T591)),"WINCOMKHANHHOA",IF(ISNUMBER(SEARCH($V$15,T591)),"WINCOMHUNGYEN",IF(ISNUMBER(SEARCH($V$16,T591)),"WINCOMNGHEAN",IF(ISNUMBER(SEARCH($V$17,T591)),"WINCOMLAOCAI",IF(ISNUMBER(SEARCH($V$18,T591)),"WINCOMVUNGTAU",IF(ISNUMBER(SEARCH($V$19,T591)),"WINCOMBINHDUONG",IF(ISNUMBER(SEARCH($V$20,T591)),"WINCOMKIENGIANG",IF(ISNUMBER(SEARCH($V$21,T591)),"WINCOMHANAM",IF(ISNUMBER(SEARCH($V$22,T591)),"WINCOMNAMDINH",IF(ISNUMBER(SEARCH($V$23,T591)),"WINCOMLANGSON",IF(ISNUMBER(SEARCH($V$24,T591)),"WINCOMTHANHHOA",IF(ISNUMBER(SEARCH($V$25,T591)),"WINCOMYENBAI",IF(ISNUMBER(SEARCH($V$26,T591)),"WINCOMTUYENQUANG",IF(ISNUMBER(SEARCH($V$27,T591)),"WINCOMHUE",IF(ISNUMBER(SEARCH($V$28,T591)),"WINCOMQUANGNAM",IF(ISNUMBER(SEARCH($V$29,T591)),"WINCOMVINHPHUC",IF(ISNUMBER(SEARCH($V$30,T591)),"WINCOMHAGIANG",IF(ISNUMBER(SEARCH($V$31,T591)),"WINCOMNINHBINH",IF(ISNUMBER(SEARCH($V$32,T591)),"WINCOMTRAVINH",IF(ISNUMBER(SEARCH($V$33,T591)),"WINCOMCANTHO",IF(ISNUMBER(SEARCH($V$34,T591)),"WINCOMBENTRE",IF(ISNUMBER(SEARCH($V$35,T591)),"WINCOMCAMAU",IF(ISNUMBER(SEARCH($V$36,T591)),"WINCOMANGIANG",IF(ISNUMBER(SEARCH($V$37,T591)),"WINCOMNINHTHUAN",IF(ISNUMBER(SEARCH($V$38,T591)),"WINCOMTHAIBINH",IF(ISNUMBER(SEARCH($V$39,T591)),"WINCOMGIALAI",IF(ISNUMBER(SEARCH($V$40,T591)),"WINCOMHOABINH",IF(ISNUMBER(SEARCH($V$41,T591)),"WINCOMQUANGNGAI",IF(ISNUMBER(SEARCH($V$42,T591)),"WINCOMBINHTHUAN",IF(ISNUMBER(SEARCH($V$43,T591)),"WINCOMDAKLAK",IF(ISNUMBER(SEARCH($V$44,T591)),"WINCOMSOCTRANG",IF(ISNUMBER(SEARCH($V$45,T591)),"WINCOMSONLA",IF(ISNUMBER(SEARCH($V$46,T591)),"WINCOMKONTUM",IF(ISNUMBER(SEARCH($V$47,T591)),"WINCOMPHUYEN",IF(ISNUMBER(SEARCH($V$48,T591)),"WINCOMQUANGTRI",IF(ISNUMBER(SEARCH($V$49,T591)),"WINCOMBINHDINH",IF(ISNUMBER(SEARCH($V$50,T591)),"WINCOMCAOBANG",IF(ISNUMBER(SEARCH($V$51,T591)),"WINCOMQUANGBINH",IF(ISNUMBER(SEARCH($V$52,T591)),"WINCOMLAMDONG",IF(ISNUMBER(SEARCH($V$53,T591)),"WINCOMVINHLONG",IF(ISNUMBER(SEARCH($V$54,T591)),"WINCOMDONGTHAP",IF(ISNUMBER(SEARCH($V$55,T591)),"WINCOMTIENGIANG",IF(ISNUMBER(SEARCH($V$56,T591)),"WINCOMQUANGNINH",0))))))))))))))))))))))))))))))))))))))))))))))))))))))</f>
        <v>WINCOMHOCHIMINH</v>
      </c>
    </row>
    <row r="592" spans="1:25" x14ac:dyDescent="0.2">
      <c r="A592" t="s">
        <v>0</v>
      </c>
      <c r="B592" t="s">
        <v>1110</v>
      </c>
      <c r="C592" t="s">
        <v>31</v>
      </c>
      <c r="D592" t="s">
        <v>35</v>
      </c>
      <c r="E592" t="s">
        <v>4</v>
      </c>
      <c r="F592" s="5">
        <f t="shared" si="37"/>
        <v>2</v>
      </c>
      <c r="G592" s="2">
        <v>146862</v>
      </c>
      <c r="H592" s="2">
        <v>161548.20000000001</v>
      </c>
      <c r="I592" t="s">
        <v>5</v>
      </c>
      <c r="J592" t="s">
        <v>36</v>
      </c>
      <c r="K592" t="str">
        <f t="shared" si="38"/>
        <v>Chân giò heo muối gói 300g</v>
      </c>
      <c r="L592" s="8" t="str">
        <f>VLOOKUP(K592,'[1]Mã Misa'!$B$2:$D$74,2,0)</f>
        <v>Chân giò heo muối 300g</v>
      </c>
      <c r="M592" s="8" t="str">
        <f>VLOOKUP(L592,'[1]Mã Misa'!$C$2:$D$74,2,0)</f>
        <v>CGM300</v>
      </c>
      <c r="N592" s="2">
        <v>73431</v>
      </c>
      <c r="O592" t="s">
        <v>1111</v>
      </c>
      <c r="P592" s="8" t="str">
        <f t="shared" si="39"/>
        <v>0042943</v>
      </c>
      <c r="Q592" s="8" t="e">
        <f t="array" ref="Q592">IF(VLOOKUP(P592,$AA$1:$AC$32,1,0)&lt;&gt;0,(P592&amp;"A"),0)</f>
        <v>#N/A</v>
      </c>
      <c r="R592" s="12">
        <v>44508</v>
      </c>
      <c r="S592" t="s">
        <v>1112</v>
      </c>
      <c r="T592" s="8" t="str">
        <f t="shared" si="40"/>
        <v>VM+ HCM CC</v>
      </c>
      <c r="U592" t="s">
        <v>6301</v>
      </c>
      <c r="Y592" t="str">
        <f t="array" ref="Y592">IF(ISNUMBER(SEARCH($V$3,T592)),"WINCOMHANOI",IF(ISNUMBER(SEARCH($V$4,T592)),"WINCOMHOCHIMINH",IF(ISNUMBER(SEARCH($V$5,T592)),"WINCOMDANANG",IF(ISNUMBER(SEARCH($V$6,T592)),"WINCOMHAIDUONG",IF(ISNUMBER(SEARCH($V$7,T592)),"WINCOMQUANGNINH",IF(ISNUMBER(SEARCH($V$8,T592)),"WINCOMHAIPHONG",IF(ISNUMBER(SEARCH($V$9,T592)),"WINCOMBACGIANG",IF(ISNUMBER(SEARCH($V$10,T592)),"WINCOMBACNINH",IF(ISNUMBER(SEARCH($V$11,T592)),"WINCOMPHUTHO",IF(ISNUMBER(SEARCH($V$12,T592)),"WINCOMHATINH",IF(ISNUMBER(SEARCH($V$13,T592)),"WINCOMTHAINGUYEN",IF(ISNUMBER(SEARCH($V$14,T592)),"WINCOMKHANHHOA",IF(ISNUMBER(SEARCH($V$15,T592)),"WINCOMHUNGYEN",IF(ISNUMBER(SEARCH($V$16,T592)),"WINCOMNGHEAN",IF(ISNUMBER(SEARCH($V$17,T592)),"WINCOMLAOCAI",IF(ISNUMBER(SEARCH($V$18,T592)),"WINCOMVUNGTAU",IF(ISNUMBER(SEARCH($V$19,T592)),"WINCOMBINHDUONG",IF(ISNUMBER(SEARCH($V$20,T592)),"WINCOMKIENGIANG",IF(ISNUMBER(SEARCH($V$21,T592)),"WINCOMHANAM",IF(ISNUMBER(SEARCH($V$22,T592)),"WINCOMNAMDINH",IF(ISNUMBER(SEARCH($V$23,T592)),"WINCOMLANGSON",IF(ISNUMBER(SEARCH($V$24,T592)),"WINCOMTHANHHOA",IF(ISNUMBER(SEARCH($V$25,T592)),"WINCOMYENBAI",IF(ISNUMBER(SEARCH($V$26,T592)),"WINCOMTUYENQUANG",IF(ISNUMBER(SEARCH($V$27,T592)),"WINCOMHUE",IF(ISNUMBER(SEARCH($V$28,T592)),"WINCOMQUANGNAM",IF(ISNUMBER(SEARCH($V$29,T592)),"WINCOMVINHPHUC",IF(ISNUMBER(SEARCH($V$30,T592)),"WINCOMHAGIANG",IF(ISNUMBER(SEARCH($V$31,T592)),"WINCOMNINHBINH",IF(ISNUMBER(SEARCH($V$32,T592)),"WINCOMTRAVINH",IF(ISNUMBER(SEARCH($V$33,T592)),"WINCOMCANTHO",IF(ISNUMBER(SEARCH($V$34,T592)),"WINCOMBENTRE",IF(ISNUMBER(SEARCH($V$35,T592)),"WINCOMCAMAU",IF(ISNUMBER(SEARCH($V$36,T592)),"WINCOMANGIANG",IF(ISNUMBER(SEARCH($V$37,T592)),"WINCOMNINHTHUAN",IF(ISNUMBER(SEARCH($V$38,T592)),"WINCOMTHAIBINH",IF(ISNUMBER(SEARCH($V$39,T592)),"WINCOMGIALAI",IF(ISNUMBER(SEARCH($V$40,T592)),"WINCOMHOABINH",IF(ISNUMBER(SEARCH($V$41,T592)),"WINCOMQUANGNGAI",IF(ISNUMBER(SEARCH($V$42,T592)),"WINCOMBINHTHUAN",IF(ISNUMBER(SEARCH($V$43,T592)),"WINCOMDAKLAK",IF(ISNUMBER(SEARCH($V$44,T592)),"WINCOMSOCTRANG",IF(ISNUMBER(SEARCH($V$45,T592)),"WINCOMSONLA",IF(ISNUMBER(SEARCH($V$46,T592)),"WINCOMKONTUM",IF(ISNUMBER(SEARCH($V$47,T592)),"WINCOMPHUYEN",IF(ISNUMBER(SEARCH($V$48,T592)),"WINCOMQUANGTRI",IF(ISNUMBER(SEARCH($V$49,T592)),"WINCOMBINHDINH",IF(ISNUMBER(SEARCH($V$50,T592)),"WINCOMCAOBANG",IF(ISNUMBER(SEARCH($V$51,T592)),"WINCOMQUANGBINH",IF(ISNUMBER(SEARCH($V$52,T592)),"WINCOMLAMDONG",IF(ISNUMBER(SEARCH($V$53,T592)),"WINCOMVINHLONG",IF(ISNUMBER(SEARCH($V$54,T592)),"WINCOMDONGTHAP",IF(ISNUMBER(SEARCH($V$55,T592)),"WINCOMTIENGIANG",IF(ISNUMBER(SEARCH($V$56,T592)),"WINCOMQUANGNINH",0))))))))))))))))))))))))))))))))))))))))))))))))))))))</f>
        <v>WINCOMHOCHIMINH</v>
      </c>
    </row>
    <row r="593" spans="1:25" x14ac:dyDescent="0.2">
      <c r="A593" t="s">
        <v>0</v>
      </c>
      <c r="B593" t="s">
        <v>1110</v>
      </c>
      <c r="C593" t="s">
        <v>34</v>
      </c>
      <c r="D593" t="s">
        <v>20</v>
      </c>
      <c r="E593" t="s">
        <v>4</v>
      </c>
      <c r="F593" s="5">
        <f t="shared" si="37"/>
        <v>4</v>
      </c>
      <c r="G593" s="2">
        <v>200728</v>
      </c>
      <c r="H593" s="2">
        <v>220800.80000000002</v>
      </c>
      <c r="I593" t="s">
        <v>5</v>
      </c>
      <c r="J593" t="s">
        <v>21</v>
      </c>
      <c r="K593" t="str">
        <f t="shared" si="38"/>
        <v>Giò tai lưỡi xào gói 250g</v>
      </c>
      <c r="L593" s="8" t="str">
        <f>VLOOKUP(K593,'[1]Mã Misa'!$B$2:$D$74,2,0)</f>
        <v>Giò Tai Lưỡi Xào 250g</v>
      </c>
      <c r="M593" s="8" t="str">
        <f>VLOOKUP(L593,'[1]Mã Misa'!$C$2:$D$74,2,0)</f>
        <v>GTLX250G</v>
      </c>
      <c r="N593" s="2">
        <v>50182</v>
      </c>
      <c r="O593" t="s">
        <v>1111</v>
      </c>
      <c r="P593" s="8" t="str">
        <f t="shared" si="39"/>
        <v>0042943</v>
      </c>
      <c r="Q593" s="8" t="e">
        <f t="array" ref="Q593">IF(VLOOKUP(P593,$AA$1:$AC$32,1,0)&lt;&gt;0,(P593&amp;"A"),0)</f>
        <v>#N/A</v>
      </c>
      <c r="R593" s="12">
        <v>44508</v>
      </c>
      <c r="S593" t="s">
        <v>1112</v>
      </c>
      <c r="T593" s="8" t="str">
        <f t="shared" si="40"/>
        <v>VM+ HCM CC</v>
      </c>
      <c r="U593" t="s">
        <v>6301</v>
      </c>
      <c r="Y593" t="str">
        <f t="array" ref="Y593">IF(ISNUMBER(SEARCH($V$3,T593)),"WINCOMHANOI",IF(ISNUMBER(SEARCH($V$4,T593)),"WINCOMHOCHIMINH",IF(ISNUMBER(SEARCH($V$5,T593)),"WINCOMDANANG",IF(ISNUMBER(SEARCH($V$6,T593)),"WINCOMHAIDUONG",IF(ISNUMBER(SEARCH($V$7,T593)),"WINCOMQUANGNINH",IF(ISNUMBER(SEARCH($V$8,T593)),"WINCOMHAIPHONG",IF(ISNUMBER(SEARCH($V$9,T593)),"WINCOMBACGIANG",IF(ISNUMBER(SEARCH($V$10,T593)),"WINCOMBACNINH",IF(ISNUMBER(SEARCH($V$11,T593)),"WINCOMPHUTHO",IF(ISNUMBER(SEARCH($V$12,T593)),"WINCOMHATINH",IF(ISNUMBER(SEARCH($V$13,T593)),"WINCOMTHAINGUYEN",IF(ISNUMBER(SEARCH($V$14,T593)),"WINCOMKHANHHOA",IF(ISNUMBER(SEARCH($V$15,T593)),"WINCOMHUNGYEN",IF(ISNUMBER(SEARCH($V$16,T593)),"WINCOMNGHEAN",IF(ISNUMBER(SEARCH($V$17,T593)),"WINCOMLAOCAI",IF(ISNUMBER(SEARCH($V$18,T593)),"WINCOMVUNGTAU",IF(ISNUMBER(SEARCH($V$19,T593)),"WINCOMBINHDUONG",IF(ISNUMBER(SEARCH($V$20,T593)),"WINCOMKIENGIANG",IF(ISNUMBER(SEARCH($V$21,T593)),"WINCOMHANAM",IF(ISNUMBER(SEARCH($V$22,T593)),"WINCOMNAMDINH",IF(ISNUMBER(SEARCH($V$23,T593)),"WINCOMLANGSON",IF(ISNUMBER(SEARCH($V$24,T593)),"WINCOMTHANHHOA",IF(ISNUMBER(SEARCH($V$25,T593)),"WINCOMYENBAI",IF(ISNUMBER(SEARCH($V$26,T593)),"WINCOMTUYENQUANG",IF(ISNUMBER(SEARCH($V$27,T593)),"WINCOMHUE",IF(ISNUMBER(SEARCH($V$28,T593)),"WINCOMQUANGNAM",IF(ISNUMBER(SEARCH($V$29,T593)),"WINCOMVINHPHUC",IF(ISNUMBER(SEARCH($V$30,T593)),"WINCOMHAGIANG",IF(ISNUMBER(SEARCH($V$31,T593)),"WINCOMNINHBINH",IF(ISNUMBER(SEARCH($V$32,T593)),"WINCOMTRAVINH",IF(ISNUMBER(SEARCH($V$33,T593)),"WINCOMCANTHO",IF(ISNUMBER(SEARCH($V$34,T593)),"WINCOMBENTRE",IF(ISNUMBER(SEARCH($V$35,T593)),"WINCOMCAMAU",IF(ISNUMBER(SEARCH($V$36,T593)),"WINCOMANGIANG",IF(ISNUMBER(SEARCH($V$37,T593)),"WINCOMNINHTHUAN",IF(ISNUMBER(SEARCH($V$38,T593)),"WINCOMTHAIBINH",IF(ISNUMBER(SEARCH($V$39,T593)),"WINCOMGIALAI",IF(ISNUMBER(SEARCH($V$40,T593)),"WINCOMHOABINH",IF(ISNUMBER(SEARCH($V$41,T593)),"WINCOMQUANGNGAI",IF(ISNUMBER(SEARCH($V$42,T593)),"WINCOMBINHTHUAN",IF(ISNUMBER(SEARCH($V$43,T593)),"WINCOMDAKLAK",IF(ISNUMBER(SEARCH($V$44,T593)),"WINCOMSOCTRANG",IF(ISNUMBER(SEARCH($V$45,T593)),"WINCOMSONLA",IF(ISNUMBER(SEARCH($V$46,T593)),"WINCOMKONTUM",IF(ISNUMBER(SEARCH($V$47,T593)),"WINCOMPHUYEN",IF(ISNUMBER(SEARCH($V$48,T593)),"WINCOMQUANGTRI",IF(ISNUMBER(SEARCH($V$49,T593)),"WINCOMBINHDINH",IF(ISNUMBER(SEARCH($V$50,T593)),"WINCOMCAOBANG",IF(ISNUMBER(SEARCH($V$51,T593)),"WINCOMQUANGBINH",IF(ISNUMBER(SEARCH($V$52,T593)),"WINCOMLAMDONG",IF(ISNUMBER(SEARCH($V$53,T593)),"WINCOMVINHLONG",IF(ISNUMBER(SEARCH($V$54,T593)),"WINCOMDONGTHAP",IF(ISNUMBER(SEARCH($V$55,T593)),"WINCOMTIENGIANG",IF(ISNUMBER(SEARCH($V$56,T593)),"WINCOMQUANGNINH",0))))))))))))))))))))))))))))))))))))))))))))))))))))))</f>
        <v>WINCOMHOCHIMINH</v>
      </c>
    </row>
    <row r="594" spans="1:25" x14ac:dyDescent="0.2">
      <c r="A594" t="s">
        <v>0</v>
      </c>
      <c r="B594" t="s">
        <v>1110</v>
      </c>
      <c r="C594" t="s">
        <v>37</v>
      </c>
      <c r="D594" t="s">
        <v>123</v>
      </c>
      <c r="E594" t="s">
        <v>4</v>
      </c>
      <c r="F594" s="5">
        <f t="shared" si="37"/>
        <v>2</v>
      </c>
      <c r="G594" s="2">
        <v>111190</v>
      </c>
      <c r="H594" s="2">
        <v>122309.00000000001</v>
      </c>
      <c r="I594" t="s">
        <v>5</v>
      </c>
      <c r="J594" t="s">
        <v>124</v>
      </c>
      <c r="K594" t="str">
        <f t="shared" si="38"/>
        <v>Tai heo muối gói 200g</v>
      </c>
      <c r="L594" s="8" t="str">
        <f>VLOOKUP(K594,'[1]Mã Misa'!$B$2:$D$74,2,0)</f>
        <v>Tai heo muối 200g</v>
      </c>
      <c r="M594" s="8" t="str">
        <f>VLOOKUP(L594,'[1]Mã Misa'!$C$2:$D$74,2,0)</f>
        <v>TH200</v>
      </c>
      <c r="N594" s="2">
        <v>55595</v>
      </c>
      <c r="O594" t="s">
        <v>1111</v>
      </c>
      <c r="P594" s="8" t="str">
        <f t="shared" si="39"/>
        <v>0042943</v>
      </c>
      <c r="Q594" s="8" t="e">
        <f t="array" ref="Q594">IF(VLOOKUP(P594,$AA$1:$AC$32,1,0)&lt;&gt;0,(P594&amp;"A"),0)</f>
        <v>#N/A</v>
      </c>
      <c r="R594" s="12">
        <v>44508</v>
      </c>
      <c r="S594" t="s">
        <v>1112</v>
      </c>
      <c r="T594" s="8" t="str">
        <f t="shared" si="40"/>
        <v>VM+ HCM CC</v>
      </c>
      <c r="U594" t="s">
        <v>6301</v>
      </c>
      <c r="Y594" t="str">
        <f t="array" ref="Y594">IF(ISNUMBER(SEARCH($V$3,T594)),"WINCOMHANOI",IF(ISNUMBER(SEARCH($V$4,T594)),"WINCOMHOCHIMINH",IF(ISNUMBER(SEARCH($V$5,T594)),"WINCOMDANANG",IF(ISNUMBER(SEARCH($V$6,T594)),"WINCOMHAIDUONG",IF(ISNUMBER(SEARCH($V$7,T594)),"WINCOMQUANGNINH",IF(ISNUMBER(SEARCH($V$8,T594)),"WINCOMHAIPHONG",IF(ISNUMBER(SEARCH($V$9,T594)),"WINCOMBACGIANG",IF(ISNUMBER(SEARCH($V$10,T594)),"WINCOMBACNINH",IF(ISNUMBER(SEARCH($V$11,T594)),"WINCOMPHUTHO",IF(ISNUMBER(SEARCH($V$12,T594)),"WINCOMHATINH",IF(ISNUMBER(SEARCH($V$13,T594)),"WINCOMTHAINGUYEN",IF(ISNUMBER(SEARCH($V$14,T594)),"WINCOMKHANHHOA",IF(ISNUMBER(SEARCH($V$15,T594)),"WINCOMHUNGYEN",IF(ISNUMBER(SEARCH($V$16,T594)),"WINCOMNGHEAN",IF(ISNUMBER(SEARCH($V$17,T594)),"WINCOMLAOCAI",IF(ISNUMBER(SEARCH($V$18,T594)),"WINCOMVUNGTAU",IF(ISNUMBER(SEARCH($V$19,T594)),"WINCOMBINHDUONG",IF(ISNUMBER(SEARCH($V$20,T594)),"WINCOMKIENGIANG",IF(ISNUMBER(SEARCH($V$21,T594)),"WINCOMHANAM",IF(ISNUMBER(SEARCH($V$22,T594)),"WINCOMNAMDINH",IF(ISNUMBER(SEARCH($V$23,T594)),"WINCOMLANGSON",IF(ISNUMBER(SEARCH($V$24,T594)),"WINCOMTHANHHOA",IF(ISNUMBER(SEARCH($V$25,T594)),"WINCOMYENBAI",IF(ISNUMBER(SEARCH($V$26,T594)),"WINCOMTUYENQUANG",IF(ISNUMBER(SEARCH($V$27,T594)),"WINCOMHUE",IF(ISNUMBER(SEARCH($V$28,T594)),"WINCOMQUANGNAM",IF(ISNUMBER(SEARCH($V$29,T594)),"WINCOMVINHPHUC",IF(ISNUMBER(SEARCH($V$30,T594)),"WINCOMHAGIANG",IF(ISNUMBER(SEARCH($V$31,T594)),"WINCOMNINHBINH",IF(ISNUMBER(SEARCH($V$32,T594)),"WINCOMTRAVINH",IF(ISNUMBER(SEARCH($V$33,T594)),"WINCOMCANTHO",IF(ISNUMBER(SEARCH($V$34,T594)),"WINCOMBENTRE",IF(ISNUMBER(SEARCH($V$35,T594)),"WINCOMCAMAU",IF(ISNUMBER(SEARCH($V$36,T594)),"WINCOMANGIANG",IF(ISNUMBER(SEARCH($V$37,T594)),"WINCOMNINHTHUAN",IF(ISNUMBER(SEARCH($V$38,T594)),"WINCOMTHAIBINH",IF(ISNUMBER(SEARCH($V$39,T594)),"WINCOMGIALAI",IF(ISNUMBER(SEARCH($V$40,T594)),"WINCOMHOABINH",IF(ISNUMBER(SEARCH($V$41,T594)),"WINCOMQUANGNGAI",IF(ISNUMBER(SEARCH($V$42,T594)),"WINCOMBINHTHUAN",IF(ISNUMBER(SEARCH($V$43,T594)),"WINCOMDAKLAK",IF(ISNUMBER(SEARCH($V$44,T594)),"WINCOMSOCTRANG",IF(ISNUMBER(SEARCH($V$45,T594)),"WINCOMSONLA",IF(ISNUMBER(SEARCH($V$46,T594)),"WINCOMKONTUM",IF(ISNUMBER(SEARCH($V$47,T594)),"WINCOMPHUYEN",IF(ISNUMBER(SEARCH($V$48,T594)),"WINCOMQUANGTRI",IF(ISNUMBER(SEARCH($V$49,T594)),"WINCOMBINHDINH",IF(ISNUMBER(SEARCH($V$50,T594)),"WINCOMCAOBANG",IF(ISNUMBER(SEARCH($V$51,T594)),"WINCOMQUANGBINH",IF(ISNUMBER(SEARCH($V$52,T594)),"WINCOMLAMDONG",IF(ISNUMBER(SEARCH($V$53,T594)),"WINCOMVINHLONG",IF(ISNUMBER(SEARCH($V$54,T594)),"WINCOMDONGTHAP",IF(ISNUMBER(SEARCH($V$55,T594)),"WINCOMTIENGIANG",IF(ISNUMBER(SEARCH($V$56,T594)),"WINCOMQUANGNINH",0))))))))))))))))))))))))))))))))))))))))))))))))))))))</f>
        <v>WINCOMHOCHIMINH</v>
      </c>
    </row>
    <row r="595" spans="1:25" x14ac:dyDescent="0.2">
      <c r="A595" t="s">
        <v>0</v>
      </c>
      <c r="B595" t="s">
        <v>1113</v>
      </c>
      <c r="C595" t="s">
        <v>2</v>
      </c>
      <c r="D595" t="s">
        <v>39</v>
      </c>
      <c r="E595" t="s">
        <v>4</v>
      </c>
      <c r="F595" s="5">
        <f t="shared" si="37"/>
        <v>1</v>
      </c>
      <c r="G595" s="2">
        <v>46000</v>
      </c>
      <c r="H595" s="2">
        <v>50600.000000000007</v>
      </c>
      <c r="I595" t="s">
        <v>5</v>
      </c>
      <c r="J595" t="s">
        <v>40</v>
      </c>
      <c r="K595" t="str">
        <f t="shared" si="38"/>
        <v>Mộc nấm hương gói 250g</v>
      </c>
      <c r="L595" s="8" t="str">
        <f>VLOOKUP(K595,'[1]Mã Misa'!$B$2:$D$74,2,0)</f>
        <v>Mộc Nấm Hương 250g</v>
      </c>
      <c r="M595" s="8" t="str">
        <f>VLOOKUP(L595,'[1]Mã Misa'!$C$2:$D$74,2,0)</f>
        <v>MNH250</v>
      </c>
      <c r="N595" s="2">
        <v>46000</v>
      </c>
      <c r="O595" t="s">
        <v>1114</v>
      </c>
      <c r="P595" s="8" t="str">
        <f t="shared" si="39"/>
        <v>0137612</v>
      </c>
      <c r="Q595" s="8" t="e">
        <f t="array" ref="Q595">IF(VLOOKUP(P595,$AA$1:$AC$32,1,0)&lt;&gt;0,(P595&amp;"A"),0)</f>
        <v>#N/A</v>
      </c>
      <c r="R595" s="12">
        <v>44508</v>
      </c>
      <c r="S595" t="s">
        <v>1115</v>
      </c>
      <c r="T595" s="8" t="str">
        <f t="shared" si="40"/>
        <v>VM+ HNI Th</v>
      </c>
      <c r="U595" t="s">
        <v>6302</v>
      </c>
      <c r="Y595" t="str">
        <f t="array" ref="Y595">IF(ISNUMBER(SEARCH($V$3,T595)),"WINCOMHANOI",IF(ISNUMBER(SEARCH($V$4,T595)),"WINCOMHOCHIMINH",IF(ISNUMBER(SEARCH($V$5,T595)),"WINCOMDANANG",IF(ISNUMBER(SEARCH($V$6,T595)),"WINCOMHAIDUONG",IF(ISNUMBER(SEARCH($V$7,T595)),"WINCOMQUANGNINH",IF(ISNUMBER(SEARCH($V$8,T595)),"WINCOMHAIPHONG",IF(ISNUMBER(SEARCH($V$9,T595)),"WINCOMBACGIANG",IF(ISNUMBER(SEARCH($V$10,T595)),"WINCOMBACNINH",IF(ISNUMBER(SEARCH($V$11,T595)),"WINCOMPHUTHO",IF(ISNUMBER(SEARCH($V$12,T595)),"WINCOMHATINH",IF(ISNUMBER(SEARCH($V$13,T595)),"WINCOMTHAINGUYEN",IF(ISNUMBER(SEARCH($V$14,T595)),"WINCOMKHANHHOA",IF(ISNUMBER(SEARCH($V$15,T595)),"WINCOMHUNGYEN",IF(ISNUMBER(SEARCH($V$16,T595)),"WINCOMNGHEAN",IF(ISNUMBER(SEARCH($V$17,T595)),"WINCOMLAOCAI",IF(ISNUMBER(SEARCH($V$18,T595)),"WINCOMVUNGTAU",IF(ISNUMBER(SEARCH($V$19,T595)),"WINCOMBINHDUONG",IF(ISNUMBER(SEARCH($V$20,T595)),"WINCOMKIENGIANG",IF(ISNUMBER(SEARCH($V$21,T595)),"WINCOMHANAM",IF(ISNUMBER(SEARCH($V$22,T595)),"WINCOMNAMDINH",IF(ISNUMBER(SEARCH($V$23,T595)),"WINCOMLANGSON",IF(ISNUMBER(SEARCH($V$24,T595)),"WINCOMTHANHHOA",IF(ISNUMBER(SEARCH($V$25,T595)),"WINCOMYENBAI",IF(ISNUMBER(SEARCH($V$26,T595)),"WINCOMTUYENQUANG",IF(ISNUMBER(SEARCH($V$27,T595)),"WINCOMHUE",IF(ISNUMBER(SEARCH($V$28,T595)),"WINCOMQUANGNAM",IF(ISNUMBER(SEARCH($V$29,T595)),"WINCOMVINHPHUC",IF(ISNUMBER(SEARCH($V$30,T595)),"WINCOMHAGIANG",IF(ISNUMBER(SEARCH($V$31,T595)),"WINCOMNINHBINH",IF(ISNUMBER(SEARCH($V$32,T595)),"WINCOMTRAVINH",IF(ISNUMBER(SEARCH($V$33,T595)),"WINCOMCANTHO",IF(ISNUMBER(SEARCH($V$34,T595)),"WINCOMBENTRE",IF(ISNUMBER(SEARCH($V$35,T595)),"WINCOMCAMAU",IF(ISNUMBER(SEARCH($V$36,T595)),"WINCOMANGIANG",IF(ISNUMBER(SEARCH($V$37,T595)),"WINCOMNINHTHUAN",IF(ISNUMBER(SEARCH($V$38,T595)),"WINCOMTHAIBINH",IF(ISNUMBER(SEARCH($V$39,T595)),"WINCOMGIALAI",IF(ISNUMBER(SEARCH($V$40,T595)),"WINCOMHOABINH",IF(ISNUMBER(SEARCH($V$41,T595)),"WINCOMQUANGNGAI",IF(ISNUMBER(SEARCH($V$42,T595)),"WINCOMBINHTHUAN",IF(ISNUMBER(SEARCH($V$43,T595)),"WINCOMDAKLAK",IF(ISNUMBER(SEARCH($V$44,T595)),"WINCOMSOCTRANG",IF(ISNUMBER(SEARCH($V$45,T595)),"WINCOMSONLA",IF(ISNUMBER(SEARCH($V$46,T595)),"WINCOMKONTUM",IF(ISNUMBER(SEARCH($V$47,T595)),"WINCOMPHUYEN",IF(ISNUMBER(SEARCH($V$48,T595)),"WINCOMQUANGTRI",IF(ISNUMBER(SEARCH($V$49,T595)),"WINCOMBINHDINH",IF(ISNUMBER(SEARCH($V$50,T595)),"WINCOMCAOBANG",IF(ISNUMBER(SEARCH($V$51,T595)),"WINCOMQUANGBINH",IF(ISNUMBER(SEARCH($V$52,T595)),"WINCOMLAMDONG",IF(ISNUMBER(SEARCH($V$53,T595)),"WINCOMVINHLONG",IF(ISNUMBER(SEARCH($V$54,T595)),"WINCOMDONGTHAP",IF(ISNUMBER(SEARCH($V$55,T595)),"WINCOMTIENGIANG",IF(ISNUMBER(SEARCH($V$56,T595)),"WINCOMQUANGNINH",0))))))))))))))))))))))))))))))))))))))))))))))))))))))</f>
        <v>WINCOMHANOI</v>
      </c>
    </row>
    <row r="596" spans="1:25" x14ac:dyDescent="0.2">
      <c r="A596" t="s">
        <v>0</v>
      </c>
      <c r="B596" t="s">
        <v>1116</v>
      </c>
      <c r="C596" t="s">
        <v>2</v>
      </c>
      <c r="D596" t="s">
        <v>20</v>
      </c>
      <c r="E596" t="s">
        <v>4</v>
      </c>
      <c r="F596" s="5">
        <f t="shared" si="37"/>
        <v>3</v>
      </c>
      <c r="G596" s="2">
        <v>150546</v>
      </c>
      <c r="H596" s="2">
        <v>165600.6</v>
      </c>
      <c r="I596" t="s">
        <v>5</v>
      </c>
      <c r="J596" t="s">
        <v>21</v>
      </c>
      <c r="K596" t="str">
        <f t="shared" si="38"/>
        <v>Giò tai lưỡi xào gói 250g</v>
      </c>
      <c r="L596" s="8" t="str">
        <f>VLOOKUP(K596,'[1]Mã Misa'!$B$2:$D$74,2,0)</f>
        <v>Giò Tai Lưỡi Xào 250g</v>
      </c>
      <c r="M596" s="8" t="str">
        <f>VLOOKUP(L596,'[1]Mã Misa'!$C$2:$D$74,2,0)</f>
        <v>GTLX250G</v>
      </c>
      <c r="N596" s="2">
        <v>50182</v>
      </c>
      <c r="O596" t="s">
        <v>1117</v>
      </c>
      <c r="P596" s="8" t="str">
        <f t="shared" si="39"/>
        <v>0137617</v>
      </c>
      <c r="Q596" s="8" t="e">
        <f t="array" ref="Q596">IF(VLOOKUP(P596,$AA$1:$AC$32,1,0)&lt;&gt;0,(P596&amp;"A"),0)</f>
        <v>#N/A</v>
      </c>
      <c r="R596" s="12">
        <v>44508</v>
      </c>
      <c r="S596" t="s">
        <v>1118</v>
      </c>
      <c r="T596" s="8" t="str">
        <f t="shared" si="40"/>
        <v>VM+ HNI 69</v>
      </c>
      <c r="U596" t="s">
        <v>6303</v>
      </c>
      <c r="Y596" t="str">
        <f t="array" ref="Y596">IF(ISNUMBER(SEARCH($V$3,T596)),"WINCOMHANOI",IF(ISNUMBER(SEARCH($V$4,T596)),"WINCOMHOCHIMINH",IF(ISNUMBER(SEARCH($V$5,T596)),"WINCOMDANANG",IF(ISNUMBER(SEARCH($V$6,T596)),"WINCOMHAIDUONG",IF(ISNUMBER(SEARCH($V$7,T596)),"WINCOMQUANGNINH",IF(ISNUMBER(SEARCH($V$8,T596)),"WINCOMHAIPHONG",IF(ISNUMBER(SEARCH($V$9,T596)),"WINCOMBACGIANG",IF(ISNUMBER(SEARCH($V$10,T596)),"WINCOMBACNINH",IF(ISNUMBER(SEARCH($V$11,T596)),"WINCOMPHUTHO",IF(ISNUMBER(SEARCH($V$12,T596)),"WINCOMHATINH",IF(ISNUMBER(SEARCH($V$13,T596)),"WINCOMTHAINGUYEN",IF(ISNUMBER(SEARCH($V$14,T596)),"WINCOMKHANHHOA",IF(ISNUMBER(SEARCH($V$15,T596)),"WINCOMHUNGYEN",IF(ISNUMBER(SEARCH($V$16,T596)),"WINCOMNGHEAN",IF(ISNUMBER(SEARCH($V$17,T596)),"WINCOMLAOCAI",IF(ISNUMBER(SEARCH($V$18,T596)),"WINCOMVUNGTAU",IF(ISNUMBER(SEARCH($V$19,T596)),"WINCOMBINHDUONG",IF(ISNUMBER(SEARCH($V$20,T596)),"WINCOMKIENGIANG",IF(ISNUMBER(SEARCH($V$21,T596)),"WINCOMHANAM",IF(ISNUMBER(SEARCH($V$22,T596)),"WINCOMNAMDINH",IF(ISNUMBER(SEARCH($V$23,T596)),"WINCOMLANGSON",IF(ISNUMBER(SEARCH($V$24,T596)),"WINCOMTHANHHOA",IF(ISNUMBER(SEARCH($V$25,T596)),"WINCOMYENBAI",IF(ISNUMBER(SEARCH($V$26,T596)),"WINCOMTUYENQUANG",IF(ISNUMBER(SEARCH($V$27,T596)),"WINCOMHUE",IF(ISNUMBER(SEARCH($V$28,T596)),"WINCOMQUANGNAM",IF(ISNUMBER(SEARCH($V$29,T596)),"WINCOMVINHPHUC",IF(ISNUMBER(SEARCH($V$30,T596)),"WINCOMHAGIANG",IF(ISNUMBER(SEARCH($V$31,T596)),"WINCOMNINHBINH",IF(ISNUMBER(SEARCH($V$32,T596)),"WINCOMTRAVINH",IF(ISNUMBER(SEARCH($V$33,T596)),"WINCOMCANTHO",IF(ISNUMBER(SEARCH($V$34,T596)),"WINCOMBENTRE",IF(ISNUMBER(SEARCH($V$35,T596)),"WINCOMCAMAU",IF(ISNUMBER(SEARCH($V$36,T596)),"WINCOMANGIANG",IF(ISNUMBER(SEARCH($V$37,T596)),"WINCOMNINHTHUAN",IF(ISNUMBER(SEARCH($V$38,T596)),"WINCOMTHAIBINH",IF(ISNUMBER(SEARCH($V$39,T596)),"WINCOMGIALAI",IF(ISNUMBER(SEARCH($V$40,T596)),"WINCOMHOABINH",IF(ISNUMBER(SEARCH($V$41,T596)),"WINCOMQUANGNGAI",IF(ISNUMBER(SEARCH($V$42,T596)),"WINCOMBINHTHUAN",IF(ISNUMBER(SEARCH($V$43,T596)),"WINCOMDAKLAK",IF(ISNUMBER(SEARCH($V$44,T596)),"WINCOMSOCTRANG",IF(ISNUMBER(SEARCH($V$45,T596)),"WINCOMSONLA",IF(ISNUMBER(SEARCH($V$46,T596)),"WINCOMKONTUM",IF(ISNUMBER(SEARCH($V$47,T596)),"WINCOMPHUYEN",IF(ISNUMBER(SEARCH($V$48,T596)),"WINCOMQUANGTRI",IF(ISNUMBER(SEARCH($V$49,T596)),"WINCOMBINHDINH",IF(ISNUMBER(SEARCH($V$50,T596)),"WINCOMCAOBANG",IF(ISNUMBER(SEARCH($V$51,T596)),"WINCOMQUANGBINH",IF(ISNUMBER(SEARCH($V$52,T596)),"WINCOMLAMDONG",IF(ISNUMBER(SEARCH($V$53,T596)),"WINCOMVINHLONG",IF(ISNUMBER(SEARCH($V$54,T596)),"WINCOMDONGTHAP",IF(ISNUMBER(SEARCH($V$55,T596)),"WINCOMTIENGIANG",IF(ISNUMBER(SEARCH($V$56,T596)),"WINCOMQUANGNINH",0))))))))))))))))))))))))))))))))))))))))))))))))))))))</f>
        <v>WINCOMHANOI</v>
      </c>
    </row>
    <row r="597" spans="1:25" x14ac:dyDescent="0.2">
      <c r="A597" t="s">
        <v>0</v>
      </c>
      <c r="B597" t="s">
        <v>1119</v>
      </c>
      <c r="C597" t="s">
        <v>2</v>
      </c>
      <c r="D597" t="s">
        <v>3</v>
      </c>
      <c r="E597" t="s">
        <v>4</v>
      </c>
      <c r="F597" s="5">
        <f t="shared" si="37"/>
        <v>1</v>
      </c>
      <c r="G597" s="2">
        <v>88846</v>
      </c>
      <c r="H597" s="2">
        <v>97730.6</v>
      </c>
      <c r="I597" t="s">
        <v>5</v>
      </c>
      <c r="J597" t="s">
        <v>6</v>
      </c>
      <c r="K597" t="str">
        <f t="shared" si="38"/>
        <v>Gà muối gói 500g</v>
      </c>
      <c r="L597" s="8" t="str">
        <f>VLOOKUP(K597,'[1]Mã Misa'!$B$2:$D$74,2,0)</f>
        <v>Gà muối 500g</v>
      </c>
      <c r="M597" s="8" t="str">
        <f>VLOOKUP(L597,'[1]Mã Misa'!$C$2:$D$74,2,0)</f>
        <v>GM500</v>
      </c>
      <c r="N597" s="2">
        <v>88846</v>
      </c>
      <c r="O597" t="s">
        <v>1120</v>
      </c>
      <c r="P597" s="8" t="str">
        <f t="shared" si="39"/>
        <v>0017662</v>
      </c>
      <c r="Q597" s="8" t="e">
        <f t="array" ref="Q597">IF(VLOOKUP(P597,$AA$1:$AC$32,1,0)&lt;&gt;0,(P597&amp;"A"),0)</f>
        <v>#N/A</v>
      </c>
      <c r="R597" s="12">
        <v>44508</v>
      </c>
      <c r="S597" t="s">
        <v>590</v>
      </c>
      <c r="T597" s="8" t="str">
        <f t="shared" si="40"/>
        <v>VM+ DNG 13</v>
      </c>
      <c r="U597" t="s">
        <v>6148</v>
      </c>
      <c r="Y597" t="str">
        <f t="array" ref="Y597">IF(ISNUMBER(SEARCH($V$3,T597)),"WINCOMHANOI",IF(ISNUMBER(SEARCH($V$4,T597)),"WINCOMHOCHIMINH",IF(ISNUMBER(SEARCH($V$5,T597)),"WINCOMDANANG",IF(ISNUMBER(SEARCH($V$6,T597)),"WINCOMHAIDUONG",IF(ISNUMBER(SEARCH($V$7,T597)),"WINCOMQUANGNINH",IF(ISNUMBER(SEARCH($V$8,T597)),"WINCOMHAIPHONG",IF(ISNUMBER(SEARCH($V$9,T597)),"WINCOMBACGIANG",IF(ISNUMBER(SEARCH($V$10,T597)),"WINCOMBACNINH",IF(ISNUMBER(SEARCH($V$11,T597)),"WINCOMPHUTHO",IF(ISNUMBER(SEARCH($V$12,T597)),"WINCOMHATINH",IF(ISNUMBER(SEARCH($V$13,T597)),"WINCOMTHAINGUYEN",IF(ISNUMBER(SEARCH($V$14,T597)),"WINCOMKHANHHOA",IF(ISNUMBER(SEARCH($V$15,T597)),"WINCOMHUNGYEN",IF(ISNUMBER(SEARCH($V$16,T597)),"WINCOMNGHEAN",IF(ISNUMBER(SEARCH($V$17,T597)),"WINCOMLAOCAI",IF(ISNUMBER(SEARCH($V$18,T597)),"WINCOMVUNGTAU",IF(ISNUMBER(SEARCH($V$19,T597)),"WINCOMBINHDUONG",IF(ISNUMBER(SEARCH($V$20,T597)),"WINCOMKIENGIANG",IF(ISNUMBER(SEARCH($V$21,T597)),"WINCOMHANAM",IF(ISNUMBER(SEARCH($V$22,T597)),"WINCOMNAMDINH",IF(ISNUMBER(SEARCH($V$23,T597)),"WINCOMLANGSON",IF(ISNUMBER(SEARCH($V$24,T597)),"WINCOMTHANHHOA",IF(ISNUMBER(SEARCH($V$25,T597)),"WINCOMYENBAI",IF(ISNUMBER(SEARCH($V$26,T597)),"WINCOMTUYENQUANG",IF(ISNUMBER(SEARCH($V$27,T597)),"WINCOMHUE",IF(ISNUMBER(SEARCH($V$28,T597)),"WINCOMQUANGNAM",IF(ISNUMBER(SEARCH($V$29,T597)),"WINCOMVINHPHUC",IF(ISNUMBER(SEARCH($V$30,T597)),"WINCOMHAGIANG",IF(ISNUMBER(SEARCH($V$31,T597)),"WINCOMNINHBINH",IF(ISNUMBER(SEARCH($V$32,T597)),"WINCOMTRAVINH",IF(ISNUMBER(SEARCH($V$33,T597)),"WINCOMCANTHO",IF(ISNUMBER(SEARCH($V$34,T597)),"WINCOMBENTRE",IF(ISNUMBER(SEARCH($V$35,T597)),"WINCOMCAMAU",IF(ISNUMBER(SEARCH($V$36,T597)),"WINCOMANGIANG",IF(ISNUMBER(SEARCH($V$37,T597)),"WINCOMNINHTHUAN",IF(ISNUMBER(SEARCH($V$38,T597)),"WINCOMTHAIBINH",IF(ISNUMBER(SEARCH($V$39,T597)),"WINCOMGIALAI",IF(ISNUMBER(SEARCH($V$40,T597)),"WINCOMHOABINH",IF(ISNUMBER(SEARCH($V$41,T597)),"WINCOMQUANGNGAI",IF(ISNUMBER(SEARCH($V$42,T597)),"WINCOMBINHTHUAN",IF(ISNUMBER(SEARCH($V$43,T597)),"WINCOMDAKLAK",IF(ISNUMBER(SEARCH($V$44,T597)),"WINCOMSOCTRANG",IF(ISNUMBER(SEARCH($V$45,T597)),"WINCOMSONLA",IF(ISNUMBER(SEARCH($V$46,T597)),"WINCOMKONTUM",IF(ISNUMBER(SEARCH($V$47,T597)),"WINCOMPHUYEN",IF(ISNUMBER(SEARCH($V$48,T597)),"WINCOMQUANGTRI",IF(ISNUMBER(SEARCH($V$49,T597)),"WINCOMBINHDINH",IF(ISNUMBER(SEARCH($V$50,T597)),"WINCOMCAOBANG",IF(ISNUMBER(SEARCH($V$51,T597)),"WINCOMQUANGBINH",IF(ISNUMBER(SEARCH($V$52,T597)),"WINCOMLAMDONG",IF(ISNUMBER(SEARCH($V$53,T597)),"WINCOMVINHLONG",IF(ISNUMBER(SEARCH($V$54,T597)),"WINCOMDONGTHAP",IF(ISNUMBER(SEARCH($V$55,T597)),"WINCOMTIENGIANG",IF(ISNUMBER(SEARCH($V$56,T597)),"WINCOMQUANGNINH",0))))))))))))))))))))))))))))))))))))))))))))))))))))))</f>
        <v>WINCOMDANANG</v>
      </c>
    </row>
    <row r="598" spans="1:25" x14ac:dyDescent="0.2">
      <c r="A598" t="s">
        <v>0</v>
      </c>
      <c r="B598" t="s">
        <v>1121</v>
      </c>
      <c r="C598" t="s">
        <v>2</v>
      </c>
      <c r="D598" t="s">
        <v>10</v>
      </c>
      <c r="E598" t="s">
        <v>4</v>
      </c>
      <c r="F598" s="5">
        <f t="shared" si="37"/>
        <v>2</v>
      </c>
      <c r="G598" s="2">
        <v>122100</v>
      </c>
      <c r="H598" s="2">
        <v>134310</v>
      </c>
      <c r="I598" t="s">
        <v>5</v>
      </c>
      <c r="J598" t="s">
        <v>11</v>
      </c>
      <c r="K598" t="str">
        <f t="shared" si="38"/>
        <v>_Giò sụn gà 250g</v>
      </c>
      <c r="L598" s="8" t="str">
        <f>VLOOKUP(K598,'[1]Mã Misa'!$B$2:$D$74,2,0)</f>
        <v>Giò sụn gà 250g</v>
      </c>
      <c r="M598" s="8" t="str">
        <f>VLOOKUP(L598,'[1]Mã Misa'!$C$2:$D$74,2,0)</f>
        <v>GSG250</v>
      </c>
      <c r="N598" s="2">
        <v>61050</v>
      </c>
      <c r="O598" t="s">
        <v>1122</v>
      </c>
      <c r="P598" s="8" t="str">
        <f t="shared" si="39"/>
        <v>0010416</v>
      </c>
      <c r="Q598" s="8" t="e">
        <f t="array" ref="Q598">IF(VLOOKUP(P598,$AA$1:$AC$32,1,0)&lt;&gt;0,(P598&amp;"A"),0)</f>
        <v>#N/A</v>
      </c>
      <c r="R598" s="12">
        <v>44508</v>
      </c>
      <c r="S598" t="s">
        <v>1123</v>
      </c>
      <c r="T598" s="8" t="str">
        <f t="shared" si="40"/>
        <v>VM+ HPG 84</v>
      </c>
      <c r="U598" t="s">
        <v>6304</v>
      </c>
      <c r="Y598" t="str">
        <f t="array" ref="Y598">IF(ISNUMBER(SEARCH($V$3,T598)),"WINCOMHANOI",IF(ISNUMBER(SEARCH($V$4,T598)),"WINCOMHOCHIMINH",IF(ISNUMBER(SEARCH($V$5,T598)),"WINCOMDANANG",IF(ISNUMBER(SEARCH($V$6,T598)),"WINCOMHAIDUONG",IF(ISNUMBER(SEARCH($V$7,T598)),"WINCOMQUANGNINH",IF(ISNUMBER(SEARCH($V$8,T598)),"WINCOMHAIPHONG",IF(ISNUMBER(SEARCH($V$9,T598)),"WINCOMBACGIANG",IF(ISNUMBER(SEARCH($V$10,T598)),"WINCOMBACNINH",IF(ISNUMBER(SEARCH($V$11,T598)),"WINCOMPHUTHO",IF(ISNUMBER(SEARCH($V$12,T598)),"WINCOMHATINH",IF(ISNUMBER(SEARCH($V$13,T598)),"WINCOMTHAINGUYEN",IF(ISNUMBER(SEARCH($V$14,T598)),"WINCOMKHANHHOA",IF(ISNUMBER(SEARCH($V$15,T598)),"WINCOMHUNGYEN",IF(ISNUMBER(SEARCH($V$16,T598)),"WINCOMNGHEAN",IF(ISNUMBER(SEARCH($V$17,T598)),"WINCOMLAOCAI",IF(ISNUMBER(SEARCH($V$18,T598)),"WINCOMVUNGTAU",IF(ISNUMBER(SEARCH($V$19,T598)),"WINCOMBINHDUONG",IF(ISNUMBER(SEARCH($V$20,T598)),"WINCOMKIENGIANG",IF(ISNUMBER(SEARCH($V$21,T598)),"WINCOMHANAM",IF(ISNUMBER(SEARCH($V$22,T598)),"WINCOMNAMDINH",IF(ISNUMBER(SEARCH($V$23,T598)),"WINCOMLANGSON",IF(ISNUMBER(SEARCH($V$24,T598)),"WINCOMTHANHHOA",IF(ISNUMBER(SEARCH($V$25,T598)),"WINCOMYENBAI",IF(ISNUMBER(SEARCH($V$26,T598)),"WINCOMTUYENQUANG",IF(ISNUMBER(SEARCH($V$27,T598)),"WINCOMHUE",IF(ISNUMBER(SEARCH($V$28,T598)),"WINCOMQUANGNAM",IF(ISNUMBER(SEARCH($V$29,T598)),"WINCOMVINHPHUC",IF(ISNUMBER(SEARCH($V$30,T598)),"WINCOMHAGIANG",IF(ISNUMBER(SEARCH($V$31,T598)),"WINCOMNINHBINH",IF(ISNUMBER(SEARCH($V$32,T598)),"WINCOMTRAVINH",IF(ISNUMBER(SEARCH($V$33,T598)),"WINCOMCANTHO",IF(ISNUMBER(SEARCH($V$34,T598)),"WINCOMBENTRE",IF(ISNUMBER(SEARCH($V$35,T598)),"WINCOMCAMAU",IF(ISNUMBER(SEARCH($V$36,T598)),"WINCOMANGIANG",IF(ISNUMBER(SEARCH($V$37,T598)),"WINCOMNINHTHUAN",IF(ISNUMBER(SEARCH($V$38,T598)),"WINCOMTHAIBINH",IF(ISNUMBER(SEARCH($V$39,T598)),"WINCOMGIALAI",IF(ISNUMBER(SEARCH($V$40,T598)),"WINCOMHOABINH",IF(ISNUMBER(SEARCH($V$41,T598)),"WINCOMQUANGNGAI",IF(ISNUMBER(SEARCH($V$42,T598)),"WINCOMBINHTHUAN",IF(ISNUMBER(SEARCH($V$43,T598)),"WINCOMDAKLAK",IF(ISNUMBER(SEARCH($V$44,T598)),"WINCOMSOCTRANG",IF(ISNUMBER(SEARCH($V$45,T598)),"WINCOMSONLA",IF(ISNUMBER(SEARCH($V$46,T598)),"WINCOMKONTUM",IF(ISNUMBER(SEARCH($V$47,T598)),"WINCOMPHUYEN",IF(ISNUMBER(SEARCH($V$48,T598)),"WINCOMQUANGTRI",IF(ISNUMBER(SEARCH($V$49,T598)),"WINCOMBINHDINH",IF(ISNUMBER(SEARCH($V$50,T598)),"WINCOMCAOBANG",IF(ISNUMBER(SEARCH($V$51,T598)),"WINCOMQUANGBINH",IF(ISNUMBER(SEARCH($V$52,T598)),"WINCOMLAMDONG",IF(ISNUMBER(SEARCH($V$53,T598)),"WINCOMVINHLONG",IF(ISNUMBER(SEARCH($V$54,T598)),"WINCOMDONGTHAP",IF(ISNUMBER(SEARCH($V$55,T598)),"WINCOMTIENGIANG",IF(ISNUMBER(SEARCH($V$56,T598)),"WINCOMQUANGNINH",0))))))))))))))))))))))))))))))))))))))))))))))))))))))</f>
        <v>WINCOMHAIPHONG</v>
      </c>
    </row>
    <row r="599" spans="1:25" x14ac:dyDescent="0.2">
      <c r="A599" t="s">
        <v>0</v>
      </c>
      <c r="B599" t="s">
        <v>1121</v>
      </c>
      <c r="C599" t="s">
        <v>31</v>
      </c>
      <c r="D599" t="s">
        <v>27</v>
      </c>
      <c r="E599" t="s">
        <v>4</v>
      </c>
      <c r="F599" s="5">
        <f t="shared" si="37"/>
        <v>2</v>
      </c>
      <c r="G599" s="2">
        <v>148500</v>
      </c>
      <c r="H599" s="2">
        <v>163350</v>
      </c>
      <c r="I599" t="s">
        <v>5</v>
      </c>
      <c r="J599" t="s">
        <v>28</v>
      </c>
      <c r="K599" t="str">
        <f t="shared" si="38"/>
        <v>_Chả cốm 300g</v>
      </c>
      <c r="L599" s="8" t="str">
        <f>VLOOKUP(K599,'[1]Mã Misa'!$B$2:$D$74,2,0)</f>
        <v>Chả cốm 300g</v>
      </c>
      <c r="M599" s="8" t="str">
        <f>VLOOKUP(L599,'[1]Mã Misa'!$C$2:$D$74,2,0)</f>
        <v>CC300</v>
      </c>
      <c r="N599" s="2">
        <v>74250</v>
      </c>
      <c r="O599" t="s">
        <v>1122</v>
      </c>
      <c r="P599" s="8" t="str">
        <f t="shared" si="39"/>
        <v>0010416</v>
      </c>
      <c r="Q599" s="8" t="e">
        <f t="array" ref="Q599">IF(VLOOKUP(P599,$AA$1:$AC$32,1,0)&lt;&gt;0,(P599&amp;"A"),0)</f>
        <v>#N/A</v>
      </c>
      <c r="R599" s="12">
        <v>44508</v>
      </c>
      <c r="S599" t="s">
        <v>1123</v>
      </c>
      <c r="T599" s="8" t="str">
        <f t="shared" si="40"/>
        <v>VM+ HPG 84</v>
      </c>
      <c r="U599" t="s">
        <v>6304</v>
      </c>
      <c r="Y599" t="str">
        <f t="array" ref="Y599">IF(ISNUMBER(SEARCH($V$3,T599)),"WINCOMHANOI",IF(ISNUMBER(SEARCH($V$4,T599)),"WINCOMHOCHIMINH",IF(ISNUMBER(SEARCH($V$5,T599)),"WINCOMDANANG",IF(ISNUMBER(SEARCH($V$6,T599)),"WINCOMHAIDUONG",IF(ISNUMBER(SEARCH($V$7,T599)),"WINCOMQUANGNINH",IF(ISNUMBER(SEARCH($V$8,T599)),"WINCOMHAIPHONG",IF(ISNUMBER(SEARCH($V$9,T599)),"WINCOMBACGIANG",IF(ISNUMBER(SEARCH($V$10,T599)),"WINCOMBACNINH",IF(ISNUMBER(SEARCH($V$11,T599)),"WINCOMPHUTHO",IF(ISNUMBER(SEARCH($V$12,T599)),"WINCOMHATINH",IF(ISNUMBER(SEARCH($V$13,T599)),"WINCOMTHAINGUYEN",IF(ISNUMBER(SEARCH($V$14,T599)),"WINCOMKHANHHOA",IF(ISNUMBER(SEARCH($V$15,T599)),"WINCOMHUNGYEN",IF(ISNUMBER(SEARCH($V$16,T599)),"WINCOMNGHEAN",IF(ISNUMBER(SEARCH($V$17,T599)),"WINCOMLAOCAI",IF(ISNUMBER(SEARCH($V$18,T599)),"WINCOMVUNGTAU",IF(ISNUMBER(SEARCH($V$19,T599)),"WINCOMBINHDUONG",IF(ISNUMBER(SEARCH($V$20,T599)),"WINCOMKIENGIANG",IF(ISNUMBER(SEARCH($V$21,T599)),"WINCOMHANAM",IF(ISNUMBER(SEARCH($V$22,T599)),"WINCOMNAMDINH",IF(ISNUMBER(SEARCH($V$23,T599)),"WINCOMLANGSON",IF(ISNUMBER(SEARCH($V$24,T599)),"WINCOMTHANHHOA",IF(ISNUMBER(SEARCH($V$25,T599)),"WINCOMYENBAI",IF(ISNUMBER(SEARCH($V$26,T599)),"WINCOMTUYENQUANG",IF(ISNUMBER(SEARCH($V$27,T599)),"WINCOMHUE",IF(ISNUMBER(SEARCH($V$28,T599)),"WINCOMQUANGNAM",IF(ISNUMBER(SEARCH($V$29,T599)),"WINCOMVINHPHUC",IF(ISNUMBER(SEARCH($V$30,T599)),"WINCOMHAGIANG",IF(ISNUMBER(SEARCH($V$31,T599)),"WINCOMNINHBINH",IF(ISNUMBER(SEARCH($V$32,T599)),"WINCOMTRAVINH",IF(ISNUMBER(SEARCH($V$33,T599)),"WINCOMCANTHO",IF(ISNUMBER(SEARCH($V$34,T599)),"WINCOMBENTRE",IF(ISNUMBER(SEARCH($V$35,T599)),"WINCOMCAMAU",IF(ISNUMBER(SEARCH($V$36,T599)),"WINCOMANGIANG",IF(ISNUMBER(SEARCH($V$37,T599)),"WINCOMNINHTHUAN",IF(ISNUMBER(SEARCH($V$38,T599)),"WINCOMTHAIBINH",IF(ISNUMBER(SEARCH($V$39,T599)),"WINCOMGIALAI",IF(ISNUMBER(SEARCH($V$40,T599)),"WINCOMHOABINH",IF(ISNUMBER(SEARCH($V$41,T599)),"WINCOMQUANGNGAI",IF(ISNUMBER(SEARCH($V$42,T599)),"WINCOMBINHTHUAN",IF(ISNUMBER(SEARCH($V$43,T599)),"WINCOMDAKLAK",IF(ISNUMBER(SEARCH($V$44,T599)),"WINCOMSOCTRANG",IF(ISNUMBER(SEARCH($V$45,T599)),"WINCOMSONLA",IF(ISNUMBER(SEARCH($V$46,T599)),"WINCOMKONTUM",IF(ISNUMBER(SEARCH($V$47,T599)),"WINCOMPHUYEN",IF(ISNUMBER(SEARCH($V$48,T599)),"WINCOMQUANGTRI",IF(ISNUMBER(SEARCH($V$49,T599)),"WINCOMBINHDINH",IF(ISNUMBER(SEARCH($V$50,T599)),"WINCOMCAOBANG",IF(ISNUMBER(SEARCH($V$51,T599)),"WINCOMQUANGBINH",IF(ISNUMBER(SEARCH($V$52,T599)),"WINCOMLAMDONG",IF(ISNUMBER(SEARCH($V$53,T599)),"WINCOMVINHLONG",IF(ISNUMBER(SEARCH($V$54,T599)),"WINCOMDONGTHAP",IF(ISNUMBER(SEARCH($V$55,T599)),"WINCOMTIENGIANG",IF(ISNUMBER(SEARCH($V$56,T599)),"WINCOMQUANGNINH",0))))))))))))))))))))))))))))))))))))))))))))))))))))))</f>
        <v>WINCOMHAIPHONG</v>
      </c>
    </row>
    <row r="600" spans="1:25" x14ac:dyDescent="0.2">
      <c r="A600" t="s">
        <v>0</v>
      </c>
      <c r="B600" t="s">
        <v>1121</v>
      </c>
      <c r="C600" t="s">
        <v>34</v>
      </c>
      <c r="D600" t="s">
        <v>32</v>
      </c>
      <c r="E600" t="s">
        <v>4</v>
      </c>
      <c r="F600" s="5">
        <f t="shared" si="37"/>
        <v>4</v>
      </c>
      <c r="G600" s="2">
        <v>237600</v>
      </c>
      <c r="H600" s="2">
        <v>261360.00000000003</v>
      </c>
      <c r="I600" t="s">
        <v>5</v>
      </c>
      <c r="J600" t="s">
        <v>33</v>
      </c>
      <c r="K600" t="str">
        <f t="shared" si="38"/>
        <v>_Giò lụa 250g</v>
      </c>
      <c r="L600" s="8" t="str">
        <f>VLOOKUP(K600,'[1]Mã Misa'!$B$2:$D$74,2,0)</f>
        <v>Giò lụa 250g</v>
      </c>
      <c r="M600" s="8" t="str">
        <f>VLOOKUP(L600,'[1]Mã Misa'!$C$2:$D$74,2,0)</f>
        <v>GL250</v>
      </c>
      <c r="N600" s="2">
        <v>59400</v>
      </c>
      <c r="O600" t="s">
        <v>1122</v>
      </c>
      <c r="P600" s="8" t="str">
        <f t="shared" si="39"/>
        <v>0010416</v>
      </c>
      <c r="Q600" s="8" t="e">
        <f t="array" ref="Q600">IF(VLOOKUP(P600,$AA$1:$AC$32,1,0)&lt;&gt;0,(P600&amp;"A"),0)</f>
        <v>#N/A</v>
      </c>
      <c r="R600" s="12">
        <v>44508</v>
      </c>
      <c r="S600" t="s">
        <v>1123</v>
      </c>
      <c r="T600" s="8" t="str">
        <f t="shared" si="40"/>
        <v>VM+ HPG 84</v>
      </c>
      <c r="U600" t="s">
        <v>6304</v>
      </c>
      <c r="Y600" t="str">
        <f t="array" ref="Y600">IF(ISNUMBER(SEARCH($V$3,T600)),"WINCOMHANOI",IF(ISNUMBER(SEARCH($V$4,T600)),"WINCOMHOCHIMINH",IF(ISNUMBER(SEARCH($V$5,T600)),"WINCOMDANANG",IF(ISNUMBER(SEARCH($V$6,T600)),"WINCOMHAIDUONG",IF(ISNUMBER(SEARCH($V$7,T600)),"WINCOMQUANGNINH",IF(ISNUMBER(SEARCH($V$8,T600)),"WINCOMHAIPHONG",IF(ISNUMBER(SEARCH($V$9,T600)),"WINCOMBACGIANG",IF(ISNUMBER(SEARCH($V$10,T600)),"WINCOMBACNINH",IF(ISNUMBER(SEARCH($V$11,T600)),"WINCOMPHUTHO",IF(ISNUMBER(SEARCH($V$12,T600)),"WINCOMHATINH",IF(ISNUMBER(SEARCH($V$13,T600)),"WINCOMTHAINGUYEN",IF(ISNUMBER(SEARCH($V$14,T600)),"WINCOMKHANHHOA",IF(ISNUMBER(SEARCH($V$15,T600)),"WINCOMHUNGYEN",IF(ISNUMBER(SEARCH($V$16,T600)),"WINCOMNGHEAN",IF(ISNUMBER(SEARCH($V$17,T600)),"WINCOMLAOCAI",IF(ISNUMBER(SEARCH($V$18,T600)),"WINCOMVUNGTAU",IF(ISNUMBER(SEARCH($V$19,T600)),"WINCOMBINHDUONG",IF(ISNUMBER(SEARCH($V$20,T600)),"WINCOMKIENGIANG",IF(ISNUMBER(SEARCH($V$21,T600)),"WINCOMHANAM",IF(ISNUMBER(SEARCH($V$22,T600)),"WINCOMNAMDINH",IF(ISNUMBER(SEARCH($V$23,T600)),"WINCOMLANGSON",IF(ISNUMBER(SEARCH($V$24,T600)),"WINCOMTHANHHOA",IF(ISNUMBER(SEARCH($V$25,T600)),"WINCOMYENBAI",IF(ISNUMBER(SEARCH($V$26,T600)),"WINCOMTUYENQUANG",IF(ISNUMBER(SEARCH($V$27,T600)),"WINCOMHUE",IF(ISNUMBER(SEARCH($V$28,T600)),"WINCOMQUANGNAM",IF(ISNUMBER(SEARCH($V$29,T600)),"WINCOMVINHPHUC",IF(ISNUMBER(SEARCH($V$30,T600)),"WINCOMHAGIANG",IF(ISNUMBER(SEARCH($V$31,T600)),"WINCOMNINHBINH",IF(ISNUMBER(SEARCH($V$32,T600)),"WINCOMTRAVINH",IF(ISNUMBER(SEARCH($V$33,T600)),"WINCOMCANTHO",IF(ISNUMBER(SEARCH($V$34,T600)),"WINCOMBENTRE",IF(ISNUMBER(SEARCH($V$35,T600)),"WINCOMCAMAU",IF(ISNUMBER(SEARCH($V$36,T600)),"WINCOMANGIANG",IF(ISNUMBER(SEARCH($V$37,T600)),"WINCOMNINHTHUAN",IF(ISNUMBER(SEARCH($V$38,T600)),"WINCOMTHAIBINH",IF(ISNUMBER(SEARCH($V$39,T600)),"WINCOMGIALAI",IF(ISNUMBER(SEARCH($V$40,T600)),"WINCOMHOABINH",IF(ISNUMBER(SEARCH($V$41,T600)),"WINCOMQUANGNGAI",IF(ISNUMBER(SEARCH($V$42,T600)),"WINCOMBINHTHUAN",IF(ISNUMBER(SEARCH($V$43,T600)),"WINCOMDAKLAK",IF(ISNUMBER(SEARCH($V$44,T600)),"WINCOMSOCTRANG",IF(ISNUMBER(SEARCH($V$45,T600)),"WINCOMSONLA",IF(ISNUMBER(SEARCH($V$46,T600)),"WINCOMKONTUM",IF(ISNUMBER(SEARCH($V$47,T600)),"WINCOMPHUYEN",IF(ISNUMBER(SEARCH($V$48,T600)),"WINCOMQUANGTRI",IF(ISNUMBER(SEARCH($V$49,T600)),"WINCOMBINHDINH",IF(ISNUMBER(SEARCH($V$50,T600)),"WINCOMCAOBANG",IF(ISNUMBER(SEARCH($V$51,T600)),"WINCOMQUANGBINH",IF(ISNUMBER(SEARCH($V$52,T600)),"WINCOMLAMDONG",IF(ISNUMBER(SEARCH($V$53,T600)),"WINCOMVINHLONG",IF(ISNUMBER(SEARCH($V$54,T600)),"WINCOMDONGTHAP",IF(ISNUMBER(SEARCH($V$55,T600)),"WINCOMTIENGIANG",IF(ISNUMBER(SEARCH($V$56,T600)),"WINCOMQUANGNINH",0))))))))))))))))))))))))))))))))))))))))))))))))))))))</f>
        <v>WINCOMHAIPHONG</v>
      </c>
    </row>
    <row r="601" spans="1:25" x14ac:dyDescent="0.2">
      <c r="A601" t="s">
        <v>0</v>
      </c>
      <c r="B601" t="s">
        <v>1124</v>
      </c>
      <c r="C601" t="s">
        <v>2</v>
      </c>
      <c r="D601" t="s">
        <v>3</v>
      </c>
      <c r="E601" t="s">
        <v>4</v>
      </c>
      <c r="F601" s="5">
        <f t="shared" si="37"/>
        <v>3</v>
      </c>
      <c r="G601" s="2">
        <v>266538</v>
      </c>
      <c r="H601" s="2">
        <v>293191.80000000005</v>
      </c>
      <c r="I601" t="s">
        <v>5</v>
      </c>
      <c r="J601" t="s">
        <v>6</v>
      </c>
      <c r="K601" t="str">
        <f t="shared" si="38"/>
        <v>Gà muối gói 500g</v>
      </c>
      <c r="L601" s="8" t="str">
        <f>VLOOKUP(K601,'[1]Mã Misa'!$B$2:$D$74,2,0)</f>
        <v>Gà muối 500g</v>
      </c>
      <c r="M601" s="8" t="str">
        <f>VLOOKUP(L601,'[1]Mã Misa'!$C$2:$D$74,2,0)</f>
        <v>GM500</v>
      </c>
      <c r="N601" s="2">
        <v>88846</v>
      </c>
      <c r="O601" t="s">
        <v>1125</v>
      </c>
      <c r="P601" s="8" t="str">
        <f t="shared" si="39"/>
        <v>0042948</v>
      </c>
      <c r="Q601" s="8" t="e">
        <f t="array" ref="Q601">IF(VLOOKUP(P601,$AA$1:$AC$32,1,0)&lt;&gt;0,(P601&amp;"A"),0)</f>
        <v>#N/A</v>
      </c>
      <c r="R601" s="12">
        <v>44508</v>
      </c>
      <c r="S601" t="s">
        <v>1126</v>
      </c>
      <c r="T601" s="8" t="str">
        <f t="shared" si="40"/>
        <v>VM+ HCM 1.</v>
      </c>
      <c r="U601" t="s">
        <v>6305</v>
      </c>
      <c r="Y601" t="str">
        <f t="array" ref="Y601">IF(ISNUMBER(SEARCH($V$3,T601)),"WINCOMHANOI",IF(ISNUMBER(SEARCH($V$4,T601)),"WINCOMHOCHIMINH",IF(ISNUMBER(SEARCH($V$5,T601)),"WINCOMDANANG",IF(ISNUMBER(SEARCH($V$6,T601)),"WINCOMHAIDUONG",IF(ISNUMBER(SEARCH($V$7,T601)),"WINCOMQUANGNINH",IF(ISNUMBER(SEARCH($V$8,T601)),"WINCOMHAIPHONG",IF(ISNUMBER(SEARCH($V$9,T601)),"WINCOMBACGIANG",IF(ISNUMBER(SEARCH($V$10,T601)),"WINCOMBACNINH",IF(ISNUMBER(SEARCH($V$11,T601)),"WINCOMPHUTHO",IF(ISNUMBER(SEARCH($V$12,T601)),"WINCOMHATINH",IF(ISNUMBER(SEARCH($V$13,T601)),"WINCOMTHAINGUYEN",IF(ISNUMBER(SEARCH($V$14,T601)),"WINCOMKHANHHOA",IF(ISNUMBER(SEARCH($V$15,T601)),"WINCOMHUNGYEN",IF(ISNUMBER(SEARCH($V$16,T601)),"WINCOMNGHEAN",IF(ISNUMBER(SEARCH($V$17,T601)),"WINCOMLAOCAI",IF(ISNUMBER(SEARCH($V$18,T601)),"WINCOMVUNGTAU",IF(ISNUMBER(SEARCH($V$19,T601)),"WINCOMBINHDUONG",IF(ISNUMBER(SEARCH($V$20,T601)),"WINCOMKIENGIANG",IF(ISNUMBER(SEARCH($V$21,T601)),"WINCOMHANAM",IF(ISNUMBER(SEARCH($V$22,T601)),"WINCOMNAMDINH",IF(ISNUMBER(SEARCH($V$23,T601)),"WINCOMLANGSON",IF(ISNUMBER(SEARCH($V$24,T601)),"WINCOMTHANHHOA",IF(ISNUMBER(SEARCH($V$25,T601)),"WINCOMYENBAI",IF(ISNUMBER(SEARCH($V$26,T601)),"WINCOMTUYENQUANG",IF(ISNUMBER(SEARCH($V$27,T601)),"WINCOMHUE",IF(ISNUMBER(SEARCH($V$28,T601)),"WINCOMQUANGNAM",IF(ISNUMBER(SEARCH($V$29,T601)),"WINCOMVINHPHUC",IF(ISNUMBER(SEARCH($V$30,T601)),"WINCOMHAGIANG",IF(ISNUMBER(SEARCH($V$31,T601)),"WINCOMNINHBINH",IF(ISNUMBER(SEARCH($V$32,T601)),"WINCOMTRAVINH",IF(ISNUMBER(SEARCH($V$33,T601)),"WINCOMCANTHO",IF(ISNUMBER(SEARCH($V$34,T601)),"WINCOMBENTRE",IF(ISNUMBER(SEARCH($V$35,T601)),"WINCOMCAMAU",IF(ISNUMBER(SEARCH($V$36,T601)),"WINCOMANGIANG",IF(ISNUMBER(SEARCH($V$37,T601)),"WINCOMNINHTHUAN",IF(ISNUMBER(SEARCH($V$38,T601)),"WINCOMTHAIBINH",IF(ISNUMBER(SEARCH($V$39,T601)),"WINCOMGIALAI",IF(ISNUMBER(SEARCH($V$40,T601)),"WINCOMHOABINH",IF(ISNUMBER(SEARCH($V$41,T601)),"WINCOMQUANGNGAI",IF(ISNUMBER(SEARCH($V$42,T601)),"WINCOMBINHTHUAN",IF(ISNUMBER(SEARCH($V$43,T601)),"WINCOMDAKLAK",IF(ISNUMBER(SEARCH($V$44,T601)),"WINCOMSOCTRANG",IF(ISNUMBER(SEARCH($V$45,T601)),"WINCOMSONLA",IF(ISNUMBER(SEARCH($V$46,T601)),"WINCOMKONTUM",IF(ISNUMBER(SEARCH($V$47,T601)),"WINCOMPHUYEN",IF(ISNUMBER(SEARCH($V$48,T601)),"WINCOMQUANGTRI",IF(ISNUMBER(SEARCH($V$49,T601)),"WINCOMBINHDINH",IF(ISNUMBER(SEARCH($V$50,T601)),"WINCOMCAOBANG",IF(ISNUMBER(SEARCH($V$51,T601)),"WINCOMQUANGBINH",IF(ISNUMBER(SEARCH($V$52,T601)),"WINCOMLAMDONG",IF(ISNUMBER(SEARCH($V$53,T601)),"WINCOMVINHLONG",IF(ISNUMBER(SEARCH($V$54,T601)),"WINCOMDONGTHAP",IF(ISNUMBER(SEARCH($V$55,T601)),"WINCOMTIENGIANG",IF(ISNUMBER(SEARCH($V$56,T601)),"WINCOMQUANGNINH",0))))))))))))))))))))))))))))))))))))))))))))))))))))))</f>
        <v>WINCOMHOCHIMINH</v>
      </c>
    </row>
    <row r="602" spans="1:25" x14ac:dyDescent="0.2">
      <c r="A602" t="s">
        <v>0</v>
      </c>
      <c r="B602" t="s">
        <v>1124</v>
      </c>
      <c r="C602" t="s">
        <v>31</v>
      </c>
      <c r="D602" t="s">
        <v>20</v>
      </c>
      <c r="E602" t="s">
        <v>4</v>
      </c>
      <c r="F602" s="5">
        <f t="shared" si="37"/>
        <v>3</v>
      </c>
      <c r="G602" s="2">
        <v>150546</v>
      </c>
      <c r="H602" s="2">
        <v>165600.6</v>
      </c>
      <c r="I602" t="s">
        <v>5</v>
      </c>
      <c r="J602" t="s">
        <v>21</v>
      </c>
      <c r="K602" t="str">
        <f t="shared" si="38"/>
        <v>Giò tai lưỡi xào gói 250g</v>
      </c>
      <c r="L602" s="8" t="str">
        <f>VLOOKUP(K602,'[1]Mã Misa'!$B$2:$D$74,2,0)</f>
        <v>Giò Tai Lưỡi Xào 250g</v>
      </c>
      <c r="M602" s="8" t="str">
        <f>VLOOKUP(L602,'[1]Mã Misa'!$C$2:$D$74,2,0)</f>
        <v>GTLX250G</v>
      </c>
      <c r="N602" s="2">
        <v>50182</v>
      </c>
      <c r="O602" t="s">
        <v>1125</v>
      </c>
      <c r="P602" s="8" t="str">
        <f t="shared" si="39"/>
        <v>0042948</v>
      </c>
      <c r="Q602" s="8" t="e">
        <f t="array" ref="Q602">IF(VLOOKUP(P602,$AA$1:$AC$32,1,0)&lt;&gt;0,(P602&amp;"A"),0)</f>
        <v>#N/A</v>
      </c>
      <c r="R602" s="12">
        <v>44508</v>
      </c>
      <c r="S602" t="s">
        <v>1126</v>
      </c>
      <c r="T602" s="8" t="str">
        <f t="shared" si="40"/>
        <v>VM+ HCM 1.</v>
      </c>
      <c r="U602" t="s">
        <v>6305</v>
      </c>
      <c r="Y602" t="str">
        <f t="array" ref="Y602">IF(ISNUMBER(SEARCH($V$3,T602)),"WINCOMHANOI",IF(ISNUMBER(SEARCH($V$4,T602)),"WINCOMHOCHIMINH",IF(ISNUMBER(SEARCH($V$5,T602)),"WINCOMDANANG",IF(ISNUMBER(SEARCH($V$6,T602)),"WINCOMHAIDUONG",IF(ISNUMBER(SEARCH($V$7,T602)),"WINCOMQUANGNINH",IF(ISNUMBER(SEARCH($V$8,T602)),"WINCOMHAIPHONG",IF(ISNUMBER(SEARCH($V$9,T602)),"WINCOMBACGIANG",IF(ISNUMBER(SEARCH($V$10,T602)),"WINCOMBACNINH",IF(ISNUMBER(SEARCH($V$11,T602)),"WINCOMPHUTHO",IF(ISNUMBER(SEARCH($V$12,T602)),"WINCOMHATINH",IF(ISNUMBER(SEARCH($V$13,T602)),"WINCOMTHAINGUYEN",IF(ISNUMBER(SEARCH($V$14,T602)),"WINCOMKHANHHOA",IF(ISNUMBER(SEARCH($V$15,T602)),"WINCOMHUNGYEN",IF(ISNUMBER(SEARCH($V$16,T602)),"WINCOMNGHEAN",IF(ISNUMBER(SEARCH($V$17,T602)),"WINCOMLAOCAI",IF(ISNUMBER(SEARCH($V$18,T602)),"WINCOMVUNGTAU",IF(ISNUMBER(SEARCH($V$19,T602)),"WINCOMBINHDUONG",IF(ISNUMBER(SEARCH($V$20,T602)),"WINCOMKIENGIANG",IF(ISNUMBER(SEARCH($V$21,T602)),"WINCOMHANAM",IF(ISNUMBER(SEARCH($V$22,T602)),"WINCOMNAMDINH",IF(ISNUMBER(SEARCH($V$23,T602)),"WINCOMLANGSON",IF(ISNUMBER(SEARCH($V$24,T602)),"WINCOMTHANHHOA",IF(ISNUMBER(SEARCH($V$25,T602)),"WINCOMYENBAI",IF(ISNUMBER(SEARCH($V$26,T602)),"WINCOMTUYENQUANG",IF(ISNUMBER(SEARCH($V$27,T602)),"WINCOMHUE",IF(ISNUMBER(SEARCH($V$28,T602)),"WINCOMQUANGNAM",IF(ISNUMBER(SEARCH($V$29,T602)),"WINCOMVINHPHUC",IF(ISNUMBER(SEARCH($V$30,T602)),"WINCOMHAGIANG",IF(ISNUMBER(SEARCH($V$31,T602)),"WINCOMNINHBINH",IF(ISNUMBER(SEARCH($V$32,T602)),"WINCOMTRAVINH",IF(ISNUMBER(SEARCH($V$33,T602)),"WINCOMCANTHO",IF(ISNUMBER(SEARCH($V$34,T602)),"WINCOMBENTRE",IF(ISNUMBER(SEARCH($V$35,T602)),"WINCOMCAMAU",IF(ISNUMBER(SEARCH($V$36,T602)),"WINCOMANGIANG",IF(ISNUMBER(SEARCH($V$37,T602)),"WINCOMNINHTHUAN",IF(ISNUMBER(SEARCH($V$38,T602)),"WINCOMTHAIBINH",IF(ISNUMBER(SEARCH($V$39,T602)),"WINCOMGIALAI",IF(ISNUMBER(SEARCH($V$40,T602)),"WINCOMHOABINH",IF(ISNUMBER(SEARCH($V$41,T602)),"WINCOMQUANGNGAI",IF(ISNUMBER(SEARCH($V$42,T602)),"WINCOMBINHTHUAN",IF(ISNUMBER(SEARCH($V$43,T602)),"WINCOMDAKLAK",IF(ISNUMBER(SEARCH($V$44,T602)),"WINCOMSOCTRANG",IF(ISNUMBER(SEARCH($V$45,T602)),"WINCOMSONLA",IF(ISNUMBER(SEARCH($V$46,T602)),"WINCOMKONTUM",IF(ISNUMBER(SEARCH($V$47,T602)),"WINCOMPHUYEN",IF(ISNUMBER(SEARCH($V$48,T602)),"WINCOMQUANGTRI",IF(ISNUMBER(SEARCH($V$49,T602)),"WINCOMBINHDINH",IF(ISNUMBER(SEARCH($V$50,T602)),"WINCOMCAOBANG",IF(ISNUMBER(SEARCH($V$51,T602)),"WINCOMQUANGBINH",IF(ISNUMBER(SEARCH($V$52,T602)),"WINCOMLAMDONG",IF(ISNUMBER(SEARCH($V$53,T602)),"WINCOMVINHLONG",IF(ISNUMBER(SEARCH($V$54,T602)),"WINCOMDONGTHAP",IF(ISNUMBER(SEARCH($V$55,T602)),"WINCOMTIENGIANG",IF(ISNUMBER(SEARCH($V$56,T602)),"WINCOMQUANGNINH",0))))))))))))))))))))))))))))))))))))))))))))))))))))))</f>
        <v>WINCOMHOCHIMINH</v>
      </c>
    </row>
    <row r="603" spans="1:25" x14ac:dyDescent="0.2">
      <c r="A603" t="s">
        <v>0</v>
      </c>
      <c r="B603" t="s">
        <v>1127</v>
      </c>
      <c r="C603" t="s">
        <v>2</v>
      </c>
      <c r="D603" t="s">
        <v>62</v>
      </c>
      <c r="E603" t="s">
        <v>4</v>
      </c>
      <c r="F603" s="5">
        <f t="shared" si="37"/>
        <v>2</v>
      </c>
      <c r="G603" s="2">
        <v>210800</v>
      </c>
      <c r="H603" s="2">
        <v>231880.00000000003</v>
      </c>
      <c r="I603" t="s">
        <v>5</v>
      </c>
      <c r="J603" t="s">
        <v>63</v>
      </c>
      <c r="K603" t="str">
        <f t="shared" si="38"/>
        <v>_Đùi gà sốt cay 500g</v>
      </c>
      <c r="L603" s="8" t="str">
        <f>VLOOKUP(K603,'[1]Mã Misa'!$B$2:$D$74,2,0)</f>
        <v>Đùi gà sốt cay 500g</v>
      </c>
      <c r="M603" s="8" t="str">
        <f>VLOOKUP(L603,'[1]Mã Misa'!$C$2:$D$74,2,0)</f>
        <v>DGSC500</v>
      </c>
      <c r="N603" s="2">
        <v>105400</v>
      </c>
      <c r="O603" t="s">
        <v>1128</v>
      </c>
      <c r="P603" s="8" t="str">
        <f t="shared" si="39"/>
        <v>0137636</v>
      </c>
      <c r="Q603" s="8" t="e">
        <f t="array" ref="Q603">IF(VLOOKUP(P603,$AA$1:$AC$32,1,0)&lt;&gt;0,(P603&amp;"A"),0)</f>
        <v>#N/A</v>
      </c>
      <c r="R603" s="12">
        <v>44508</v>
      </c>
      <c r="S603" t="s">
        <v>1129</v>
      </c>
      <c r="T603" s="8" t="str">
        <f t="shared" si="40"/>
        <v>VM+ HNI E1</v>
      </c>
      <c r="U603" t="s">
        <v>6306</v>
      </c>
      <c r="Y603" t="str">
        <f t="array" ref="Y603">IF(ISNUMBER(SEARCH($V$3,T603)),"WINCOMHANOI",IF(ISNUMBER(SEARCH($V$4,T603)),"WINCOMHOCHIMINH",IF(ISNUMBER(SEARCH($V$5,T603)),"WINCOMDANANG",IF(ISNUMBER(SEARCH($V$6,T603)),"WINCOMHAIDUONG",IF(ISNUMBER(SEARCH($V$7,T603)),"WINCOMQUANGNINH",IF(ISNUMBER(SEARCH($V$8,T603)),"WINCOMHAIPHONG",IF(ISNUMBER(SEARCH($V$9,T603)),"WINCOMBACGIANG",IF(ISNUMBER(SEARCH($V$10,T603)),"WINCOMBACNINH",IF(ISNUMBER(SEARCH($V$11,T603)),"WINCOMPHUTHO",IF(ISNUMBER(SEARCH($V$12,T603)),"WINCOMHATINH",IF(ISNUMBER(SEARCH($V$13,T603)),"WINCOMTHAINGUYEN",IF(ISNUMBER(SEARCH($V$14,T603)),"WINCOMKHANHHOA",IF(ISNUMBER(SEARCH($V$15,T603)),"WINCOMHUNGYEN",IF(ISNUMBER(SEARCH($V$16,T603)),"WINCOMNGHEAN",IF(ISNUMBER(SEARCH($V$17,T603)),"WINCOMLAOCAI",IF(ISNUMBER(SEARCH($V$18,T603)),"WINCOMVUNGTAU",IF(ISNUMBER(SEARCH($V$19,T603)),"WINCOMBINHDUONG",IF(ISNUMBER(SEARCH($V$20,T603)),"WINCOMKIENGIANG",IF(ISNUMBER(SEARCH($V$21,T603)),"WINCOMHANAM",IF(ISNUMBER(SEARCH($V$22,T603)),"WINCOMNAMDINH",IF(ISNUMBER(SEARCH($V$23,T603)),"WINCOMLANGSON",IF(ISNUMBER(SEARCH($V$24,T603)),"WINCOMTHANHHOA",IF(ISNUMBER(SEARCH($V$25,T603)),"WINCOMYENBAI",IF(ISNUMBER(SEARCH($V$26,T603)),"WINCOMTUYENQUANG",IF(ISNUMBER(SEARCH($V$27,T603)),"WINCOMHUE",IF(ISNUMBER(SEARCH($V$28,T603)),"WINCOMQUANGNAM",IF(ISNUMBER(SEARCH($V$29,T603)),"WINCOMVINHPHUC",IF(ISNUMBER(SEARCH($V$30,T603)),"WINCOMHAGIANG",IF(ISNUMBER(SEARCH($V$31,T603)),"WINCOMNINHBINH",IF(ISNUMBER(SEARCH($V$32,T603)),"WINCOMTRAVINH",IF(ISNUMBER(SEARCH($V$33,T603)),"WINCOMCANTHO",IF(ISNUMBER(SEARCH($V$34,T603)),"WINCOMBENTRE",IF(ISNUMBER(SEARCH($V$35,T603)),"WINCOMCAMAU",IF(ISNUMBER(SEARCH($V$36,T603)),"WINCOMANGIANG",IF(ISNUMBER(SEARCH($V$37,T603)),"WINCOMNINHTHUAN",IF(ISNUMBER(SEARCH($V$38,T603)),"WINCOMTHAIBINH",IF(ISNUMBER(SEARCH($V$39,T603)),"WINCOMGIALAI",IF(ISNUMBER(SEARCH($V$40,T603)),"WINCOMHOABINH",IF(ISNUMBER(SEARCH($V$41,T603)),"WINCOMQUANGNGAI",IF(ISNUMBER(SEARCH($V$42,T603)),"WINCOMBINHTHUAN",IF(ISNUMBER(SEARCH($V$43,T603)),"WINCOMDAKLAK",IF(ISNUMBER(SEARCH($V$44,T603)),"WINCOMSOCTRANG",IF(ISNUMBER(SEARCH($V$45,T603)),"WINCOMSONLA",IF(ISNUMBER(SEARCH($V$46,T603)),"WINCOMKONTUM",IF(ISNUMBER(SEARCH($V$47,T603)),"WINCOMPHUYEN",IF(ISNUMBER(SEARCH($V$48,T603)),"WINCOMQUANGTRI",IF(ISNUMBER(SEARCH($V$49,T603)),"WINCOMBINHDINH",IF(ISNUMBER(SEARCH($V$50,T603)),"WINCOMCAOBANG",IF(ISNUMBER(SEARCH($V$51,T603)),"WINCOMQUANGBINH",IF(ISNUMBER(SEARCH($V$52,T603)),"WINCOMLAMDONG",IF(ISNUMBER(SEARCH($V$53,T603)),"WINCOMVINHLONG",IF(ISNUMBER(SEARCH($V$54,T603)),"WINCOMDONGTHAP",IF(ISNUMBER(SEARCH($V$55,T603)),"WINCOMTIENGIANG",IF(ISNUMBER(SEARCH($V$56,T603)),"WINCOMQUANGNINH",0))))))))))))))))))))))))))))))))))))))))))))))))))))))</f>
        <v>WINCOMHANOI</v>
      </c>
    </row>
    <row r="604" spans="1:25" x14ac:dyDescent="0.2">
      <c r="A604" t="s">
        <v>0</v>
      </c>
      <c r="B604" t="s">
        <v>1130</v>
      </c>
      <c r="C604" t="s">
        <v>2</v>
      </c>
      <c r="D604" t="s">
        <v>3</v>
      </c>
      <c r="E604" t="s">
        <v>4</v>
      </c>
      <c r="F604" s="5">
        <f t="shared" si="37"/>
        <v>1</v>
      </c>
      <c r="G604" s="2">
        <v>88846</v>
      </c>
      <c r="H604" s="2">
        <v>97730.6</v>
      </c>
      <c r="I604" t="s">
        <v>5</v>
      </c>
      <c r="J604" t="s">
        <v>6</v>
      </c>
      <c r="K604" t="str">
        <f t="shared" si="38"/>
        <v>Gà muối gói 500g</v>
      </c>
      <c r="L604" s="8" t="str">
        <f>VLOOKUP(K604,'[1]Mã Misa'!$B$2:$D$74,2,0)</f>
        <v>Gà muối 500g</v>
      </c>
      <c r="M604" s="8" t="str">
        <f>VLOOKUP(L604,'[1]Mã Misa'!$C$2:$D$74,2,0)</f>
        <v>GM500</v>
      </c>
      <c r="N604" s="2">
        <v>88846</v>
      </c>
      <c r="O604" t="s">
        <v>1131</v>
      </c>
      <c r="P604" s="8" t="str">
        <f t="shared" si="39"/>
        <v>0137647</v>
      </c>
      <c r="Q604" s="8" t="e">
        <f t="array" ref="Q604">IF(VLOOKUP(P604,$AA$1:$AC$32,1,0)&lt;&gt;0,(P604&amp;"A"),0)</f>
        <v>#N/A</v>
      </c>
      <c r="R604" s="12">
        <v>44508</v>
      </c>
      <c r="S604" t="s">
        <v>1132</v>
      </c>
      <c r="T604" s="8" t="str">
        <f t="shared" si="40"/>
        <v>VM+ HNI 37</v>
      </c>
      <c r="U604" t="s">
        <v>6307</v>
      </c>
      <c r="Y604" t="str">
        <f t="array" ref="Y604">IF(ISNUMBER(SEARCH($V$3,T604)),"WINCOMHANOI",IF(ISNUMBER(SEARCH($V$4,T604)),"WINCOMHOCHIMINH",IF(ISNUMBER(SEARCH($V$5,T604)),"WINCOMDANANG",IF(ISNUMBER(SEARCH($V$6,T604)),"WINCOMHAIDUONG",IF(ISNUMBER(SEARCH($V$7,T604)),"WINCOMQUANGNINH",IF(ISNUMBER(SEARCH($V$8,T604)),"WINCOMHAIPHONG",IF(ISNUMBER(SEARCH($V$9,T604)),"WINCOMBACGIANG",IF(ISNUMBER(SEARCH($V$10,T604)),"WINCOMBACNINH",IF(ISNUMBER(SEARCH($V$11,T604)),"WINCOMPHUTHO",IF(ISNUMBER(SEARCH($V$12,T604)),"WINCOMHATINH",IF(ISNUMBER(SEARCH($V$13,T604)),"WINCOMTHAINGUYEN",IF(ISNUMBER(SEARCH($V$14,T604)),"WINCOMKHANHHOA",IF(ISNUMBER(SEARCH($V$15,T604)),"WINCOMHUNGYEN",IF(ISNUMBER(SEARCH($V$16,T604)),"WINCOMNGHEAN",IF(ISNUMBER(SEARCH($V$17,T604)),"WINCOMLAOCAI",IF(ISNUMBER(SEARCH($V$18,T604)),"WINCOMVUNGTAU",IF(ISNUMBER(SEARCH($V$19,T604)),"WINCOMBINHDUONG",IF(ISNUMBER(SEARCH($V$20,T604)),"WINCOMKIENGIANG",IF(ISNUMBER(SEARCH($V$21,T604)),"WINCOMHANAM",IF(ISNUMBER(SEARCH($V$22,T604)),"WINCOMNAMDINH",IF(ISNUMBER(SEARCH($V$23,T604)),"WINCOMLANGSON",IF(ISNUMBER(SEARCH($V$24,T604)),"WINCOMTHANHHOA",IF(ISNUMBER(SEARCH($V$25,T604)),"WINCOMYENBAI",IF(ISNUMBER(SEARCH($V$26,T604)),"WINCOMTUYENQUANG",IF(ISNUMBER(SEARCH($V$27,T604)),"WINCOMHUE",IF(ISNUMBER(SEARCH($V$28,T604)),"WINCOMQUANGNAM",IF(ISNUMBER(SEARCH($V$29,T604)),"WINCOMVINHPHUC",IF(ISNUMBER(SEARCH($V$30,T604)),"WINCOMHAGIANG",IF(ISNUMBER(SEARCH($V$31,T604)),"WINCOMNINHBINH",IF(ISNUMBER(SEARCH($V$32,T604)),"WINCOMTRAVINH",IF(ISNUMBER(SEARCH($V$33,T604)),"WINCOMCANTHO",IF(ISNUMBER(SEARCH($V$34,T604)),"WINCOMBENTRE",IF(ISNUMBER(SEARCH($V$35,T604)),"WINCOMCAMAU",IF(ISNUMBER(SEARCH($V$36,T604)),"WINCOMANGIANG",IF(ISNUMBER(SEARCH($V$37,T604)),"WINCOMNINHTHUAN",IF(ISNUMBER(SEARCH($V$38,T604)),"WINCOMTHAIBINH",IF(ISNUMBER(SEARCH($V$39,T604)),"WINCOMGIALAI",IF(ISNUMBER(SEARCH($V$40,T604)),"WINCOMHOABINH",IF(ISNUMBER(SEARCH($V$41,T604)),"WINCOMQUANGNGAI",IF(ISNUMBER(SEARCH($V$42,T604)),"WINCOMBINHTHUAN",IF(ISNUMBER(SEARCH($V$43,T604)),"WINCOMDAKLAK",IF(ISNUMBER(SEARCH($V$44,T604)),"WINCOMSOCTRANG",IF(ISNUMBER(SEARCH($V$45,T604)),"WINCOMSONLA",IF(ISNUMBER(SEARCH($V$46,T604)),"WINCOMKONTUM",IF(ISNUMBER(SEARCH($V$47,T604)),"WINCOMPHUYEN",IF(ISNUMBER(SEARCH($V$48,T604)),"WINCOMQUANGTRI",IF(ISNUMBER(SEARCH($V$49,T604)),"WINCOMBINHDINH",IF(ISNUMBER(SEARCH($V$50,T604)),"WINCOMCAOBANG",IF(ISNUMBER(SEARCH($V$51,T604)),"WINCOMQUANGBINH",IF(ISNUMBER(SEARCH($V$52,T604)),"WINCOMLAMDONG",IF(ISNUMBER(SEARCH($V$53,T604)),"WINCOMVINHLONG",IF(ISNUMBER(SEARCH($V$54,T604)),"WINCOMDONGTHAP",IF(ISNUMBER(SEARCH($V$55,T604)),"WINCOMTIENGIANG",IF(ISNUMBER(SEARCH($V$56,T604)),"WINCOMQUANGNINH",0))))))))))))))))))))))))))))))))))))))))))))))))))))))</f>
        <v>WINCOMHANOI</v>
      </c>
    </row>
    <row r="605" spans="1:25" x14ac:dyDescent="0.2">
      <c r="A605" t="s">
        <v>0</v>
      </c>
      <c r="B605" t="s">
        <v>1130</v>
      </c>
      <c r="C605" t="s">
        <v>31</v>
      </c>
      <c r="D605" t="s">
        <v>32</v>
      </c>
      <c r="E605" t="s">
        <v>4</v>
      </c>
      <c r="F605" s="5">
        <f t="shared" si="37"/>
        <v>1</v>
      </c>
      <c r="G605" s="2">
        <v>59400</v>
      </c>
      <c r="H605" s="2">
        <v>65340.000000000007</v>
      </c>
      <c r="I605" t="s">
        <v>5</v>
      </c>
      <c r="J605" t="s">
        <v>33</v>
      </c>
      <c r="K605" t="str">
        <f t="shared" si="38"/>
        <v>_Giò lụa 250g</v>
      </c>
      <c r="L605" s="8" t="str">
        <f>VLOOKUP(K605,'[1]Mã Misa'!$B$2:$D$74,2,0)</f>
        <v>Giò lụa 250g</v>
      </c>
      <c r="M605" s="8" t="str">
        <f>VLOOKUP(L605,'[1]Mã Misa'!$C$2:$D$74,2,0)</f>
        <v>GL250</v>
      </c>
      <c r="N605" s="2">
        <v>59400</v>
      </c>
      <c r="O605" t="s">
        <v>1131</v>
      </c>
      <c r="P605" s="8" t="str">
        <f t="shared" si="39"/>
        <v>0137647</v>
      </c>
      <c r="Q605" s="8" t="e">
        <f t="array" ref="Q605">IF(VLOOKUP(P605,$AA$1:$AC$32,1,0)&lt;&gt;0,(P605&amp;"A"),0)</f>
        <v>#N/A</v>
      </c>
      <c r="R605" s="12">
        <v>44508</v>
      </c>
      <c r="S605" t="s">
        <v>1132</v>
      </c>
      <c r="T605" s="8" t="str">
        <f t="shared" si="40"/>
        <v>VM+ HNI 37</v>
      </c>
      <c r="U605" t="s">
        <v>6307</v>
      </c>
      <c r="Y605" t="str">
        <f t="array" ref="Y605">IF(ISNUMBER(SEARCH($V$3,T605)),"WINCOMHANOI",IF(ISNUMBER(SEARCH($V$4,T605)),"WINCOMHOCHIMINH",IF(ISNUMBER(SEARCH($V$5,T605)),"WINCOMDANANG",IF(ISNUMBER(SEARCH($V$6,T605)),"WINCOMHAIDUONG",IF(ISNUMBER(SEARCH($V$7,T605)),"WINCOMQUANGNINH",IF(ISNUMBER(SEARCH($V$8,T605)),"WINCOMHAIPHONG",IF(ISNUMBER(SEARCH($V$9,T605)),"WINCOMBACGIANG",IF(ISNUMBER(SEARCH($V$10,T605)),"WINCOMBACNINH",IF(ISNUMBER(SEARCH($V$11,T605)),"WINCOMPHUTHO",IF(ISNUMBER(SEARCH($V$12,T605)),"WINCOMHATINH",IF(ISNUMBER(SEARCH($V$13,T605)),"WINCOMTHAINGUYEN",IF(ISNUMBER(SEARCH($V$14,T605)),"WINCOMKHANHHOA",IF(ISNUMBER(SEARCH($V$15,T605)),"WINCOMHUNGYEN",IF(ISNUMBER(SEARCH($V$16,T605)),"WINCOMNGHEAN",IF(ISNUMBER(SEARCH($V$17,T605)),"WINCOMLAOCAI",IF(ISNUMBER(SEARCH($V$18,T605)),"WINCOMVUNGTAU",IF(ISNUMBER(SEARCH($V$19,T605)),"WINCOMBINHDUONG",IF(ISNUMBER(SEARCH($V$20,T605)),"WINCOMKIENGIANG",IF(ISNUMBER(SEARCH($V$21,T605)),"WINCOMHANAM",IF(ISNUMBER(SEARCH($V$22,T605)),"WINCOMNAMDINH",IF(ISNUMBER(SEARCH($V$23,T605)),"WINCOMLANGSON",IF(ISNUMBER(SEARCH($V$24,T605)),"WINCOMTHANHHOA",IF(ISNUMBER(SEARCH($V$25,T605)),"WINCOMYENBAI",IF(ISNUMBER(SEARCH($V$26,T605)),"WINCOMTUYENQUANG",IF(ISNUMBER(SEARCH($V$27,T605)),"WINCOMHUE",IF(ISNUMBER(SEARCH($V$28,T605)),"WINCOMQUANGNAM",IF(ISNUMBER(SEARCH($V$29,T605)),"WINCOMVINHPHUC",IF(ISNUMBER(SEARCH($V$30,T605)),"WINCOMHAGIANG",IF(ISNUMBER(SEARCH($V$31,T605)),"WINCOMNINHBINH",IF(ISNUMBER(SEARCH($V$32,T605)),"WINCOMTRAVINH",IF(ISNUMBER(SEARCH($V$33,T605)),"WINCOMCANTHO",IF(ISNUMBER(SEARCH($V$34,T605)),"WINCOMBENTRE",IF(ISNUMBER(SEARCH($V$35,T605)),"WINCOMCAMAU",IF(ISNUMBER(SEARCH($V$36,T605)),"WINCOMANGIANG",IF(ISNUMBER(SEARCH($V$37,T605)),"WINCOMNINHTHUAN",IF(ISNUMBER(SEARCH($V$38,T605)),"WINCOMTHAIBINH",IF(ISNUMBER(SEARCH($V$39,T605)),"WINCOMGIALAI",IF(ISNUMBER(SEARCH($V$40,T605)),"WINCOMHOABINH",IF(ISNUMBER(SEARCH($V$41,T605)),"WINCOMQUANGNGAI",IF(ISNUMBER(SEARCH($V$42,T605)),"WINCOMBINHTHUAN",IF(ISNUMBER(SEARCH($V$43,T605)),"WINCOMDAKLAK",IF(ISNUMBER(SEARCH($V$44,T605)),"WINCOMSOCTRANG",IF(ISNUMBER(SEARCH($V$45,T605)),"WINCOMSONLA",IF(ISNUMBER(SEARCH($V$46,T605)),"WINCOMKONTUM",IF(ISNUMBER(SEARCH($V$47,T605)),"WINCOMPHUYEN",IF(ISNUMBER(SEARCH($V$48,T605)),"WINCOMQUANGTRI",IF(ISNUMBER(SEARCH($V$49,T605)),"WINCOMBINHDINH",IF(ISNUMBER(SEARCH($V$50,T605)),"WINCOMCAOBANG",IF(ISNUMBER(SEARCH($V$51,T605)),"WINCOMQUANGBINH",IF(ISNUMBER(SEARCH($V$52,T605)),"WINCOMLAMDONG",IF(ISNUMBER(SEARCH($V$53,T605)),"WINCOMVINHLONG",IF(ISNUMBER(SEARCH($V$54,T605)),"WINCOMDONGTHAP",IF(ISNUMBER(SEARCH($V$55,T605)),"WINCOMTIENGIANG",IF(ISNUMBER(SEARCH($V$56,T605)),"WINCOMQUANGNINH",0))))))))))))))))))))))))))))))))))))))))))))))))))))))</f>
        <v>WINCOMHANOI</v>
      </c>
    </row>
    <row r="606" spans="1:25" x14ac:dyDescent="0.2">
      <c r="A606" t="s">
        <v>0</v>
      </c>
      <c r="B606" t="s">
        <v>1130</v>
      </c>
      <c r="C606" t="s">
        <v>34</v>
      </c>
      <c r="D606" t="s">
        <v>10</v>
      </c>
      <c r="E606" t="s">
        <v>4</v>
      </c>
      <c r="F606" s="5">
        <f t="shared" si="37"/>
        <v>1</v>
      </c>
      <c r="G606" s="2">
        <v>61050</v>
      </c>
      <c r="H606" s="2">
        <v>67155</v>
      </c>
      <c r="I606" t="s">
        <v>5</v>
      </c>
      <c r="J606" t="s">
        <v>11</v>
      </c>
      <c r="K606" t="str">
        <f t="shared" si="38"/>
        <v>_Giò sụn gà 250g</v>
      </c>
      <c r="L606" s="8" t="str">
        <f>VLOOKUP(K606,'[1]Mã Misa'!$B$2:$D$74,2,0)</f>
        <v>Giò sụn gà 250g</v>
      </c>
      <c r="M606" s="8" t="str">
        <f>VLOOKUP(L606,'[1]Mã Misa'!$C$2:$D$74,2,0)</f>
        <v>GSG250</v>
      </c>
      <c r="N606" s="2">
        <v>61050</v>
      </c>
      <c r="O606" t="s">
        <v>1131</v>
      </c>
      <c r="P606" s="8" t="str">
        <f t="shared" si="39"/>
        <v>0137647</v>
      </c>
      <c r="Q606" s="8" t="e">
        <f t="array" ref="Q606">IF(VLOOKUP(P606,$AA$1:$AC$32,1,0)&lt;&gt;0,(P606&amp;"A"),0)</f>
        <v>#N/A</v>
      </c>
      <c r="R606" s="12">
        <v>44508</v>
      </c>
      <c r="S606" t="s">
        <v>1132</v>
      </c>
      <c r="T606" s="8" t="str">
        <f t="shared" si="40"/>
        <v>VM+ HNI 37</v>
      </c>
      <c r="U606" t="s">
        <v>6307</v>
      </c>
      <c r="Y606" t="str">
        <f t="array" ref="Y606">IF(ISNUMBER(SEARCH($V$3,T606)),"WINCOMHANOI",IF(ISNUMBER(SEARCH($V$4,T606)),"WINCOMHOCHIMINH",IF(ISNUMBER(SEARCH($V$5,T606)),"WINCOMDANANG",IF(ISNUMBER(SEARCH($V$6,T606)),"WINCOMHAIDUONG",IF(ISNUMBER(SEARCH($V$7,T606)),"WINCOMQUANGNINH",IF(ISNUMBER(SEARCH($V$8,T606)),"WINCOMHAIPHONG",IF(ISNUMBER(SEARCH($V$9,T606)),"WINCOMBACGIANG",IF(ISNUMBER(SEARCH($V$10,T606)),"WINCOMBACNINH",IF(ISNUMBER(SEARCH($V$11,T606)),"WINCOMPHUTHO",IF(ISNUMBER(SEARCH($V$12,T606)),"WINCOMHATINH",IF(ISNUMBER(SEARCH($V$13,T606)),"WINCOMTHAINGUYEN",IF(ISNUMBER(SEARCH($V$14,T606)),"WINCOMKHANHHOA",IF(ISNUMBER(SEARCH($V$15,T606)),"WINCOMHUNGYEN",IF(ISNUMBER(SEARCH($V$16,T606)),"WINCOMNGHEAN",IF(ISNUMBER(SEARCH($V$17,T606)),"WINCOMLAOCAI",IF(ISNUMBER(SEARCH($V$18,T606)),"WINCOMVUNGTAU",IF(ISNUMBER(SEARCH($V$19,T606)),"WINCOMBINHDUONG",IF(ISNUMBER(SEARCH($V$20,T606)),"WINCOMKIENGIANG",IF(ISNUMBER(SEARCH($V$21,T606)),"WINCOMHANAM",IF(ISNUMBER(SEARCH($V$22,T606)),"WINCOMNAMDINH",IF(ISNUMBER(SEARCH($V$23,T606)),"WINCOMLANGSON",IF(ISNUMBER(SEARCH($V$24,T606)),"WINCOMTHANHHOA",IF(ISNUMBER(SEARCH($V$25,T606)),"WINCOMYENBAI",IF(ISNUMBER(SEARCH($V$26,T606)),"WINCOMTUYENQUANG",IF(ISNUMBER(SEARCH($V$27,T606)),"WINCOMHUE",IF(ISNUMBER(SEARCH($V$28,T606)),"WINCOMQUANGNAM",IF(ISNUMBER(SEARCH($V$29,T606)),"WINCOMVINHPHUC",IF(ISNUMBER(SEARCH($V$30,T606)),"WINCOMHAGIANG",IF(ISNUMBER(SEARCH($V$31,T606)),"WINCOMNINHBINH",IF(ISNUMBER(SEARCH($V$32,T606)),"WINCOMTRAVINH",IF(ISNUMBER(SEARCH($V$33,T606)),"WINCOMCANTHO",IF(ISNUMBER(SEARCH($V$34,T606)),"WINCOMBENTRE",IF(ISNUMBER(SEARCH($V$35,T606)),"WINCOMCAMAU",IF(ISNUMBER(SEARCH($V$36,T606)),"WINCOMANGIANG",IF(ISNUMBER(SEARCH($V$37,T606)),"WINCOMNINHTHUAN",IF(ISNUMBER(SEARCH($V$38,T606)),"WINCOMTHAIBINH",IF(ISNUMBER(SEARCH($V$39,T606)),"WINCOMGIALAI",IF(ISNUMBER(SEARCH($V$40,T606)),"WINCOMHOABINH",IF(ISNUMBER(SEARCH($V$41,T606)),"WINCOMQUANGNGAI",IF(ISNUMBER(SEARCH($V$42,T606)),"WINCOMBINHTHUAN",IF(ISNUMBER(SEARCH($V$43,T606)),"WINCOMDAKLAK",IF(ISNUMBER(SEARCH($V$44,T606)),"WINCOMSOCTRANG",IF(ISNUMBER(SEARCH($V$45,T606)),"WINCOMSONLA",IF(ISNUMBER(SEARCH($V$46,T606)),"WINCOMKONTUM",IF(ISNUMBER(SEARCH($V$47,T606)),"WINCOMPHUYEN",IF(ISNUMBER(SEARCH($V$48,T606)),"WINCOMQUANGTRI",IF(ISNUMBER(SEARCH($V$49,T606)),"WINCOMBINHDINH",IF(ISNUMBER(SEARCH($V$50,T606)),"WINCOMCAOBANG",IF(ISNUMBER(SEARCH($V$51,T606)),"WINCOMQUANGBINH",IF(ISNUMBER(SEARCH($V$52,T606)),"WINCOMLAMDONG",IF(ISNUMBER(SEARCH($V$53,T606)),"WINCOMVINHLONG",IF(ISNUMBER(SEARCH($V$54,T606)),"WINCOMDONGTHAP",IF(ISNUMBER(SEARCH($V$55,T606)),"WINCOMTIENGIANG",IF(ISNUMBER(SEARCH($V$56,T606)),"WINCOMQUANGNINH",0))))))))))))))))))))))))))))))))))))))))))))))))))))))</f>
        <v>WINCOMHANOI</v>
      </c>
    </row>
    <row r="607" spans="1:25" x14ac:dyDescent="0.2">
      <c r="A607" t="s">
        <v>0</v>
      </c>
      <c r="B607" t="s">
        <v>1130</v>
      </c>
      <c r="C607" t="s">
        <v>37</v>
      </c>
      <c r="D607" t="s">
        <v>20</v>
      </c>
      <c r="E607" t="s">
        <v>4</v>
      </c>
      <c r="F607" s="5">
        <f t="shared" si="37"/>
        <v>1</v>
      </c>
      <c r="G607" s="2">
        <v>50182</v>
      </c>
      <c r="H607" s="2">
        <v>55200.200000000004</v>
      </c>
      <c r="I607" t="s">
        <v>5</v>
      </c>
      <c r="J607" t="s">
        <v>21</v>
      </c>
      <c r="K607" t="str">
        <f t="shared" si="38"/>
        <v>Giò tai lưỡi xào gói 250g</v>
      </c>
      <c r="L607" s="8" t="str">
        <f>VLOOKUP(K607,'[1]Mã Misa'!$B$2:$D$74,2,0)</f>
        <v>Giò Tai Lưỡi Xào 250g</v>
      </c>
      <c r="M607" s="8" t="str">
        <f>VLOOKUP(L607,'[1]Mã Misa'!$C$2:$D$74,2,0)</f>
        <v>GTLX250G</v>
      </c>
      <c r="N607" s="2">
        <v>50182</v>
      </c>
      <c r="O607" t="s">
        <v>1131</v>
      </c>
      <c r="P607" s="8" t="str">
        <f t="shared" si="39"/>
        <v>0137647</v>
      </c>
      <c r="Q607" s="8" t="e">
        <f t="array" ref="Q607">IF(VLOOKUP(P607,$AA$1:$AC$32,1,0)&lt;&gt;0,(P607&amp;"A"),0)</f>
        <v>#N/A</v>
      </c>
      <c r="R607" s="12">
        <v>44508</v>
      </c>
      <c r="S607" t="s">
        <v>1132</v>
      </c>
      <c r="T607" s="8" t="str">
        <f t="shared" si="40"/>
        <v>VM+ HNI 37</v>
      </c>
      <c r="U607" t="s">
        <v>6307</v>
      </c>
      <c r="Y607" t="str">
        <f t="array" ref="Y607">IF(ISNUMBER(SEARCH($V$3,T607)),"WINCOMHANOI",IF(ISNUMBER(SEARCH($V$4,T607)),"WINCOMHOCHIMINH",IF(ISNUMBER(SEARCH($V$5,T607)),"WINCOMDANANG",IF(ISNUMBER(SEARCH($V$6,T607)),"WINCOMHAIDUONG",IF(ISNUMBER(SEARCH($V$7,T607)),"WINCOMQUANGNINH",IF(ISNUMBER(SEARCH($V$8,T607)),"WINCOMHAIPHONG",IF(ISNUMBER(SEARCH($V$9,T607)),"WINCOMBACGIANG",IF(ISNUMBER(SEARCH($V$10,T607)),"WINCOMBACNINH",IF(ISNUMBER(SEARCH($V$11,T607)),"WINCOMPHUTHO",IF(ISNUMBER(SEARCH($V$12,T607)),"WINCOMHATINH",IF(ISNUMBER(SEARCH($V$13,T607)),"WINCOMTHAINGUYEN",IF(ISNUMBER(SEARCH($V$14,T607)),"WINCOMKHANHHOA",IF(ISNUMBER(SEARCH($V$15,T607)),"WINCOMHUNGYEN",IF(ISNUMBER(SEARCH($V$16,T607)),"WINCOMNGHEAN",IF(ISNUMBER(SEARCH($V$17,T607)),"WINCOMLAOCAI",IF(ISNUMBER(SEARCH($V$18,T607)),"WINCOMVUNGTAU",IF(ISNUMBER(SEARCH($V$19,T607)),"WINCOMBINHDUONG",IF(ISNUMBER(SEARCH($V$20,T607)),"WINCOMKIENGIANG",IF(ISNUMBER(SEARCH($V$21,T607)),"WINCOMHANAM",IF(ISNUMBER(SEARCH($V$22,T607)),"WINCOMNAMDINH",IF(ISNUMBER(SEARCH($V$23,T607)),"WINCOMLANGSON",IF(ISNUMBER(SEARCH($V$24,T607)),"WINCOMTHANHHOA",IF(ISNUMBER(SEARCH($V$25,T607)),"WINCOMYENBAI",IF(ISNUMBER(SEARCH($V$26,T607)),"WINCOMTUYENQUANG",IF(ISNUMBER(SEARCH($V$27,T607)),"WINCOMHUE",IF(ISNUMBER(SEARCH($V$28,T607)),"WINCOMQUANGNAM",IF(ISNUMBER(SEARCH($V$29,T607)),"WINCOMVINHPHUC",IF(ISNUMBER(SEARCH($V$30,T607)),"WINCOMHAGIANG",IF(ISNUMBER(SEARCH($V$31,T607)),"WINCOMNINHBINH",IF(ISNUMBER(SEARCH($V$32,T607)),"WINCOMTRAVINH",IF(ISNUMBER(SEARCH($V$33,T607)),"WINCOMCANTHO",IF(ISNUMBER(SEARCH($V$34,T607)),"WINCOMBENTRE",IF(ISNUMBER(SEARCH($V$35,T607)),"WINCOMCAMAU",IF(ISNUMBER(SEARCH($V$36,T607)),"WINCOMANGIANG",IF(ISNUMBER(SEARCH($V$37,T607)),"WINCOMNINHTHUAN",IF(ISNUMBER(SEARCH($V$38,T607)),"WINCOMTHAIBINH",IF(ISNUMBER(SEARCH($V$39,T607)),"WINCOMGIALAI",IF(ISNUMBER(SEARCH($V$40,T607)),"WINCOMHOABINH",IF(ISNUMBER(SEARCH($V$41,T607)),"WINCOMQUANGNGAI",IF(ISNUMBER(SEARCH($V$42,T607)),"WINCOMBINHTHUAN",IF(ISNUMBER(SEARCH($V$43,T607)),"WINCOMDAKLAK",IF(ISNUMBER(SEARCH($V$44,T607)),"WINCOMSOCTRANG",IF(ISNUMBER(SEARCH($V$45,T607)),"WINCOMSONLA",IF(ISNUMBER(SEARCH($V$46,T607)),"WINCOMKONTUM",IF(ISNUMBER(SEARCH($V$47,T607)),"WINCOMPHUYEN",IF(ISNUMBER(SEARCH($V$48,T607)),"WINCOMQUANGTRI",IF(ISNUMBER(SEARCH($V$49,T607)),"WINCOMBINHDINH",IF(ISNUMBER(SEARCH($V$50,T607)),"WINCOMCAOBANG",IF(ISNUMBER(SEARCH($V$51,T607)),"WINCOMQUANGBINH",IF(ISNUMBER(SEARCH($V$52,T607)),"WINCOMLAMDONG",IF(ISNUMBER(SEARCH($V$53,T607)),"WINCOMVINHLONG",IF(ISNUMBER(SEARCH($V$54,T607)),"WINCOMDONGTHAP",IF(ISNUMBER(SEARCH($V$55,T607)),"WINCOMTIENGIANG",IF(ISNUMBER(SEARCH($V$56,T607)),"WINCOMQUANGNINH",0))))))))))))))))))))))))))))))))))))))))))))))))))))))</f>
        <v>WINCOMHANOI</v>
      </c>
    </row>
    <row r="608" spans="1:25" x14ac:dyDescent="0.2">
      <c r="A608" t="s">
        <v>0</v>
      </c>
      <c r="B608" t="s">
        <v>1133</v>
      </c>
      <c r="C608" t="s">
        <v>2</v>
      </c>
      <c r="D608" t="s">
        <v>134</v>
      </c>
      <c r="E608" t="s">
        <v>4</v>
      </c>
      <c r="F608" s="5">
        <f t="shared" si="37"/>
        <v>1</v>
      </c>
      <c r="G608" s="2">
        <v>90750</v>
      </c>
      <c r="H608" s="2">
        <v>99825.000000000015</v>
      </c>
      <c r="I608" t="s">
        <v>5</v>
      </c>
      <c r="J608" t="s">
        <v>135</v>
      </c>
      <c r="K608" t="str">
        <f t="shared" si="38"/>
        <v>_Chân gà sốt cay 400g</v>
      </c>
      <c r="L608" s="8" t="str">
        <f>VLOOKUP(K608,'[1]Mã Misa'!$B$2:$D$74,2,0)</f>
        <v>Chân gà sốt cay 400g</v>
      </c>
      <c r="M608" s="8" t="str">
        <f>VLOOKUP(L608,'[1]Mã Misa'!$C$2:$D$74,2,0)</f>
        <v>CGSC400</v>
      </c>
      <c r="N608" s="2">
        <v>90750</v>
      </c>
      <c r="O608" t="s">
        <v>1134</v>
      </c>
      <c r="P608" s="8" t="str">
        <f t="shared" si="39"/>
        <v>0137652</v>
      </c>
      <c r="Q608" s="8" t="e">
        <f t="array" ref="Q608">IF(VLOOKUP(P608,$AA$1:$AC$32,1,0)&lt;&gt;0,(P608&amp;"A"),0)</f>
        <v>#N/A</v>
      </c>
      <c r="R608" s="12">
        <v>44508</v>
      </c>
      <c r="S608" t="s">
        <v>141</v>
      </c>
      <c r="T608" s="8" t="str">
        <f t="shared" si="40"/>
        <v>VM+ HNI 21</v>
      </c>
      <c r="U608" t="s">
        <v>6013</v>
      </c>
      <c r="Y608" t="str">
        <f t="array" ref="Y608">IF(ISNUMBER(SEARCH($V$3,T608)),"WINCOMHANOI",IF(ISNUMBER(SEARCH($V$4,T608)),"WINCOMHOCHIMINH",IF(ISNUMBER(SEARCH($V$5,T608)),"WINCOMDANANG",IF(ISNUMBER(SEARCH($V$6,T608)),"WINCOMHAIDUONG",IF(ISNUMBER(SEARCH($V$7,T608)),"WINCOMQUANGNINH",IF(ISNUMBER(SEARCH($V$8,T608)),"WINCOMHAIPHONG",IF(ISNUMBER(SEARCH($V$9,T608)),"WINCOMBACGIANG",IF(ISNUMBER(SEARCH($V$10,T608)),"WINCOMBACNINH",IF(ISNUMBER(SEARCH($V$11,T608)),"WINCOMPHUTHO",IF(ISNUMBER(SEARCH($V$12,T608)),"WINCOMHATINH",IF(ISNUMBER(SEARCH($V$13,T608)),"WINCOMTHAINGUYEN",IF(ISNUMBER(SEARCH($V$14,T608)),"WINCOMKHANHHOA",IF(ISNUMBER(SEARCH($V$15,T608)),"WINCOMHUNGYEN",IF(ISNUMBER(SEARCH($V$16,T608)),"WINCOMNGHEAN",IF(ISNUMBER(SEARCH($V$17,T608)),"WINCOMLAOCAI",IF(ISNUMBER(SEARCH($V$18,T608)),"WINCOMVUNGTAU",IF(ISNUMBER(SEARCH($V$19,T608)),"WINCOMBINHDUONG",IF(ISNUMBER(SEARCH($V$20,T608)),"WINCOMKIENGIANG",IF(ISNUMBER(SEARCH($V$21,T608)),"WINCOMHANAM",IF(ISNUMBER(SEARCH($V$22,T608)),"WINCOMNAMDINH",IF(ISNUMBER(SEARCH($V$23,T608)),"WINCOMLANGSON",IF(ISNUMBER(SEARCH($V$24,T608)),"WINCOMTHANHHOA",IF(ISNUMBER(SEARCH($V$25,T608)),"WINCOMYENBAI",IF(ISNUMBER(SEARCH($V$26,T608)),"WINCOMTUYENQUANG",IF(ISNUMBER(SEARCH($V$27,T608)),"WINCOMHUE",IF(ISNUMBER(SEARCH($V$28,T608)),"WINCOMQUANGNAM",IF(ISNUMBER(SEARCH($V$29,T608)),"WINCOMVINHPHUC",IF(ISNUMBER(SEARCH($V$30,T608)),"WINCOMHAGIANG",IF(ISNUMBER(SEARCH($V$31,T608)),"WINCOMNINHBINH",IF(ISNUMBER(SEARCH($V$32,T608)),"WINCOMTRAVINH",IF(ISNUMBER(SEARCH($V$33,T608)),"WINCOMCANTHO",IF(ISNUMBER(SEARCH($V$34,T608)),"WINCOMBENTRE",IF(ISNUMBER(SEARCH($V$35,T608)),"WINCOMCAMAU",IF(ISNUMBER(SEARCH($V$36,T608)),"WINCOMANGIANG",IF(ISNUMBER(SEARCH($V$37,T608)),"WINCOMNINHTHUAN",IF(ISNUMBER(SEARCH($V$38,T608)),"WINCOMTHAIBINH",IF(ISNUMBER(SEARCH($V$39,T608)),"WINCOMGIALAI",IF(ISNUMBER(SEARCH($V$40,T608)),"WINCOMHOABINH",IF(ISNUMBER(SEARCH($V$41,T608)),"WINCOMQUANGNGAI",IF(ISNUMBER(SEARCH($V$42,T608)),"WINCOMBINHTHUAN",IF(ISNUMBER(SEARCH($V$43,T608)),"WINCOMDAKLAK",IF(ISNUMBER(SEARCH($V$44,T608)),"WINCOMSOCTRANG",IF(ISNUMBER(SEARCH($V$45,T608)),"WINCOMSONLA",IF(ISNUMBER(SEARCH($V$46,T608)),"WINCOMKONTUM",IF(ISNUMBER(SEARCH($V$47,T608)),"WINCOMPHUYEN",IF(ISNUMBER(SEARCH($V$48,T608)),"WINCOMQUANGTRI",IF(ISNUMBER(SEARCH($V$49,T608)),"WINCOMBINHDINH",IF(ISNUMBER(SEARCH($V$50,T608)),"WINCOMCAOBANG",IF(ISNUMBER(SEARCH($V$51,T608)),"WINCOMQUANGBINH",IF(ISNUMBER(SEARCH($V$52,T608)),"WINCOMLAMDONG",IF(ISNUMBER(SEARCH($V$53,T608)),"WINCOMVINHLONG",IF(ISNUMBER(SEARCH($V$54,T608)),"WINCOMDONGTHAP",IF(ISNUMBER(SEARCH($V$55,T608)),"WINCOMTIENGIANG",IF(ISNUMBER(SEARCH($V$56,T608)),"WINCOMQUANGNINH",0))))))))))))))))))))))))))))))))))))))))))))))))))))))</f>
        <v>WINCOMHANOI</v>
      </c>
    </row>
    <row r="609" spans="1:25" x14ac:dyDescent="0.2">
      <c r="A609" t="s">
        <v>0</v>
      </c>
      <c r="B609" t="s">
        <v>1135</v>
      </c>
      <c r="C609" t="s">
        <v>2</v>
      </c>
      <c r="D609" t="s">
        <v>45</v>
      </c>
      <c r="E609" t="s">
        <v>4</v>
      </c>
      <c r="F609" s="5">
        <f t="shared" si="37"/>
        <v>1</v>
      </c>
      <c r="G609" s="2">
        <v>87787</v>
      </c>
      <c r="H609" s="2">
        <v>96565.700000000012</v>
      </c>
      <c r="I609" t="s">
        <v>5</v>
      </c>
      <c r="J609" t="s">
        <v>46</v>
      </c>
      <c r="K609" t="str">
        <f t="shared" si="38"/>
        <v>Bắp bò muối gói 200g</v>
      </c>
      <c r="L609" s="8" t="str">
        <f>VLOOKUP(K609,'[1]Mã Misa'!$B$2:$D$74,2,0)</f>
        <v>Bắp bò muối 200g</v>
      </c>
      <c r="M609" s="8" t="str">
        <f>VLOOKUP(L609,'[1]Mã Misa'!$C$2:$D$74,2,0)</f>
        <v>BBM200</v>
      </c>
      <c r="N609" s="2">
        <v>87787</v>
      </c>
      <c r="O609" t="s">
        <v>1136</v>
      </c>
      <c r="P609" s="8" t="str">
        <f t="shared" si="39"/>
        <v>0137653</v>
      </c>
      <c r="Q609" s="8" t="e">
        <f t="array" ref="Q609">IF(VLOOKUP(P609,$AA$1:$AC$32,1,0)&lt;&gt;0,(P609&amp;"A"),0)</f>
        <v>#N/A</v>
      </c>
      <c r="R609" s="12">
        <v>44508</v>
      </c>
      <c r="S609" t="s">
        <v>1137</v>
      </c>
      <c r="T609" s="8" t="str">
        <f t="shared" si="40"/>
        <v>VM+ HNI C1</v>
      </c>
      <c r="U609" t="s">
        <v>6308</v>
      </c>
      <c r="Y609" t="str">
        <f t="array" ref="Y609">IF(ISNUMBER(SEARCH($V$3,T609)),"WINCOMHANOI",IF(ISNUMBER(SEARCH($V$4,T609)),"WINCOMHOCHIMINH",IF(ISNUMBER(SEARCH($V$5,T609)),"WINCOMDANANG",IF(ISNUMBER(SEARCH($V$6,T609)),"WINCOMHAIDUONG",IF(ISNUMBER(SEARCH($V$7,T609)),"WINCOMQUANGNINH",IF(ISNUMBER(SEARCH($V$8,T609)),"WINCOMHAIPHONG",IF(ISNUMBER(SEARCH($V$9,T609)),"WINCOMBACGIANG",IF(ISNUMBER(SEARCH($V$10,T609)),"WINCOMBACNINH",IF(ISNUMBER(SEARCH($V$11,T609)),"WINCOMPHUTHO",IF(ISNUMBER(SEARCH($V$12,T609)),"WINCOMHATINH",IF(ISNUMBER(SEARCH($V$13,T609)),"WINCOMTHAINGUYEN",IF(ISNUMBER(SEARCH($V$14,T609)),"WINCOMKHANHHOA",IF(ISNUMBER(SEARCH($V$15,T609)),"WINCOMHUNGYEN",IF(ISNUMBER(SEARCH($V$16,T609)),"WINCOMNGHEAN",IF(ISNUMBER(SEARCH($V$17,T609)),"WINCOMLAOCAI",IF(ISNUMBER(SEARCH($V$18,T609)),"WINCOMVUNGTAU",IF(ISNUMBER(SEARCH($V$19,T609)),"WINCOMBINHDUONG",IF(ISNUMBER(SEARCH($V$20,T609)),"WINCOMKIENGIANG",IF(ISNUMBER(SEARCH($V$21,T609)),"WINCOMHANAM",IF(ISNUMBER(SEARCH($V$22,T609)),"WINCOMNAMDINH",IF(ISNUMBER(SEARCH($V$23,T609)),"WINCOMLANGSON",IF(ISNUMBER(SEARCH($V$24,T609)),"WINCOMTHANHHOA",IF(ISNUMBER(SEARCH($V$25,T609)),"WINCOMYENBAI",IF(ISNUMBER(SEARCH($V$26,T609)),"WINCOMTUYENQUANG",IF(ISNUMBER(SEARCH($V$27,T609)),"WINCOMHUE",IF(ISNUMBER(SEARCH($V$28,T609)),"WINCOMQUANGNAM",IF(ISNUMBER(SEARCH($V$29,T609)),"WINCOMVINHPHUC",IF(ISNUMBER(SEARCH($V$30,T609)),"WINCOMHAGIANG",IF(ISNUMBER(SEARCH($V$31,T609)),"WINCOMNINHBINH",IF(ISNUMBER(SEARCH($V$32,T609)),"WINCOMTRAVINH",IF(ISNUMBER(SEARCH($V$33,T609)),"WINCOMCANTHO",IF(ISNUMBER(SEARCH($V$34,T609)),"WINCOMBENTRE",IF(ISNUMBER(SEARCH($V$35,T609)),"WINCOMCAMAU",IF(ISNUMBER(SEARCH($V$36,T609)),"WINCOMANGIANG",IF(ISNUMBER(SEARCH($V$37,T609)),"WINCOMNINHTHUAN",IF(ISNUMBER(SEARCH($V$38,T609)),"WINCOMTHAIBINH",IF(ISNUMBER(SEARCH($V$39,T609)),"WINCOMGIALAI",IF(ISNUMBER(SEARCH($V$40,T609)),"WINCOMHOABINH",IF(ISNUMBER(SEARCH($V$41,T609)),"WINCOMQUANGNGAI",IF(ISNUMBER(SEARCH($V$42,T609)),"WINCOMBINHTHUAN",IF(ISNUMBER(SEARCH($V$43,T609)),"WINCOMDAKLAK",IF(ISNUMBER(SEARCH($V$44,T609)),"WINCOMSOCTRANG",IF(ISNUMBER(SEARCH($V$45,T609)),"WINCOMSONLA",IF(ISNUMBER(SEARCH($V$46,T609)),"WINCOMKONTUM",IF(ISNUMBER(SEARCH($V$47,T609)),"WINCOMPHUYEN",IF(ISNUMBER(SEARCH($V$48,T609)),"WINCOMQUANGTRI",IF(ISNUMBER(SEARCH($V$49,T609)),"WINCOMBINHDINH",IF(ISNUMBER(SEARCH($V$50,T609)),"WINCOMCAOBANG",IF(ISNUMBER(SEARCH($V$51,T609)),"WINCOMQUANGBINH",IF(ISNUMBER(SEARCH($V$52,T609)),"WINCOMLAMDONG",IF(ISNUMBER(SEARCH($V$53,T609)),"WINCOMVINHLONG",IF(ISNUMBER(SEARCH($V$54,T609)),"WINCOMDONGTHAP",IF(ISNUMBER(SEARCH($V$55,T609)),"WINCOMTIENGIANG",IF(ISNUMBER(SEARCH($V$56,T609)),"WINCOMQUANGNINH",0))))))))))))))))))))))))))))))))))))))))))))))))))))))</f>
        <v>WINCOMHANOI</v>
      </c>
    </row>
    <row r="610" spans="1:25" x14ac:dyDescent="0.2">
      <c r="A610" t="s">
        <v>0</v>
      </c>
      <c r="B610" t="s">
        <v>1138</v>
      </c>
      <c r="C610" t="s">
        <v>2</v>
      </c>
      <c r="D610" t="s">
        <v>20</v>
      </c>
      <c r="E610" t="s">
        <v>4</v>
      </c>
      <c r="F610" s="5">
        <f t="shared" si="37"/>
        <v>1</v>
      </c>
      <c r="G610" s="2">
        <v>50182</v>
      </c>
      <c r="H610" s="2">
        <v>55200.200000000004</v>
      </c>
      <c r="I610" t="s">
        <v>5</v>
      </c>
      <c r="J610" t="s">
        <v>21</v>
      </c>
      <c r="K610" t="str">
        <f t="shared" si="38"/>
        <v>Giò tai lưỡi xào gói 250g</v>
      </c>
      <c r="L610" s="8" t="str">
        <f>VLOOKUP(K610,'[1]Mã Misa'!$B$2:$D$74,2,0)</f>
        <v>Giò Tai Lưỡi Xào 250g</v>
      </c>
      <c r="M610" s="8" t="str">
        <f>VLOOKUP(L610,'[1]Mã Misa'!$C$2:$D$74,2,0)</f>
        <v>GTLX250G</v>
      </c>
      <c r="N610" s="2">
        <v>50182</v>
      </c>
      <c r="O610" t="s">
        <v>1139</v>
      </c>
      <c r="P610" s="8" t="str">
        <f t="shared" si="39"/>
        <v>0137660</v>
      </c>
      <c r="Q610" s="8" t="e">
        <f t="array" ref="Q610">IF(VLOOKUP(P610,$AA$1:$AC$32,1,0)&lt;&gt;0,(P610&amp;"A"),0)</f>
        <v>#N/A</v>
      </c>
      <c r="R610" s="12">
        <v>44508</v>
      </c>
      <c r="S610" t="s">
        <v>1140</v>
      </c>
      <c r="T610" s="8" t="str">
        <f t="shared" si="40"/>
        <v>VM+ HNI 10</v>
      </c>
      <c r="U610" t="s">
        <v>6309</v>
      </c>
      <c r="Y610" t="str">
        <f t="array" ref="Y610">IF(ISNUMBER(SEARCH($V$3,T610)),"WINCOMHANOI",IF(ISNUMBER(SEARCH($V$4,T610)),"WINCOMHOCHIMINH",IF(ISNUMBER(SEARCH($V$5,T610)),"WINCOMDANANG",IF(ISNUMBER(SEARCH($V$6,T610)),"WINCOMHAIDUONG",IF(ISNUMBER(SEARCH($V$7,T610)),"WINCOMQUANGNINH",IF(ISNUMBER(SEARCH($V$8,T610)),"WINCOMHAIPHONG",IF(ISNUMBER(SEARCH($V$9,T610)),"WINCOMBACGIANG",IF(ISNUMBER(SEARCH($V$10,T610)),"WINCOMBACNINH",IF(ISNUMBER(SEARCH($V$11,T610)),"WINCOMPHUTHO",IF(ISNUMBER(SEARCH($V$12,T610)),"WINCOMHATINH",IF(ISNUMBER(SEARCH($V$13,T610)),"WINCOMTHAINGUYEN",IF(ISNUMBER(SEARCH($V$14,T610)),"WINCOMKHANHHOA",IF(ISNUMBER(SEARCH($V$15,T610)),"WINCOMHUNGYEN",IF(ISNUMBER(SEARCH($V$16,T610)),"WINCOMNGHEAN",IF(ISNUMBER(SEARCH($V$17,T610)),"WINCOMLAOCAI",IF(ISNUMBER(SEARCH($V$18,T610)),"WINCOMVUNGTAU",IF(ISNUMBER(SEARCH($V$19,T610)),"WINCOMBINHDUONG",IF(ISNUMBER(SEARCH($V$20,T610)),"WINCOMKIENGIANG",IF(ISNUMBER(SEARCH($V$21,T610)),"WINCOMHANAM",IF(ISNUMBER(SEARCH($V$22,T610)),"WINCOMNAMDINH",IF(ISNUMBER(SEARCH($V$23,T610)),"WINCOMLANGSON",IF(ISNUMBER(SEARCH($V$24,T610)),"WINCOMTHANHHOA",IF(ISNUMBER(SEARCH($V$25,T610)),"WINCOMYENBAI",IF(ISNUMBER(SEARCH($V$26,T610)),"WINCOMTUYENQUANG",IF(ISNUMBER(SEARCH($V$27,T610)),"WINCOMHUE",IF(ISNUMBER(SEARCH($V$28,T610)),"WINCOMQUANGNAM",IF(ISNUMBER(SEARCH($V$29,T610)),"WINCOMVINHPHUC",IF(ISNUMBER(SEARCH($V$30,T610)),"WINCOMHAGIANG",IF(ISNUMBER(SEARCH($V$31,T610)),"WINCOMNINHBINH",IF(ISNUMBER(SEARCH($V$32,T610)),"WINCOMTRAVINH",IF(ISNUMBER(SEARCH($V$33,T610)),"WINCOMCANTHO",IF(ISNUMBER(SEARCH($V$34,T610)),"WINCOMBENTRE",IF(ISNUMBER(SEARCH($V$35,T610)),"WINCOMCAMAU",IF(ISNUMBER(SEARCH($V$36,T610)),"WINCOMANGIANG",IF(ISNUMBER(SEARCH($V$37,T610)),"WINCOMNINHTHUAN",IF(ISNUMBER(SEARCH($V$38,T610)),"WINCOMTHAIBINH",IF(ISNUMBER(SEARCH($V$39,T610)),"WINCOMGIALAI",IF(ISNUMBER(SEARCH($V$40,T610)),"WINCOMHOABINH",IF(ISNUMBER(SEARCH($V$41,T610)),"WINCOMQUANGNGAI",IF(ISNUMBER(SEARCH($V$42,T610)),"WINCOMBINHTHUAN",IF(ISNUMBER(SEARCH($V$43,T610)),"WINCOMDAKLAK",IF(ISNUMBER(SEARCH($V$44,T610)),"WINCOMSOCTRANG",IF(ISNUMBER(SEARCH($V$45,T610)),"WINCOMSONLA",IF(ISNUMBER(SEARCH($V$46,T610)),"WINCOMKONTUM",IF(ISNUMBER(SEARCH($V$47,T610)),"WINCOMPHUYEN",IF(ISNUMBER(SEARCH($V$48,T610)),"WINCOMQUANGTRI",IF(ISNUMBER(SEARCH($V$49,T610)),"WINCOMBINHDINH",IF(ISNUMBER(SEARCH($V$50,T610)),"WINCOMCAOBANG",IF(ISNUMBER(SEARCH($V$51,T610)),"WINCOMQUANGBINH",IF(ISNUMBER(SEARCH($V$52,T610)),"WINCOMLAMDONG",IF(ISNUMBER(SEARCH($V$53,T610)),"WINCOMVINHLONG",IF(ISNUMBER(SEARCH($V$54,T610)),"WINCOMDONGTHAP",IF(ISNUMBER(SEARCH($V$55,T610)),"WINCOMTIENGIANG",IF(ISNUMBER(SEARCH($V$56,T610)),"WINCOMQUANGNINH",0))))))))))))))))))))))))))))))))))))))))))))))))))))))</f>
        <v>WINCOMHANOI</v>
      </c>
    </row>
    <row r="611" spans="1:25" x14ac:dyDescent="0.2">
      <c r="A611" t="s">
        <v>0</v>
      </c>
      <c r="B611" t="s">
        <v>1141</v>
      </c>
      <c r="C611" t="s">
        <v>2</v>
      </c>
      <c r="D611" t="s">
        <v>15</v>
      </c>
      <c r="E611" t="s">
        <v>4</v>
      </c>
      <c r="F611" s="5">
        <f t="shared" si="37"/>
        <v>2</v>
      </c>
      <c r="G611" s="2">
        <v>120616</v>
      </c>
      <c r="H611" s="2">
        <v>132677.6</v>
      </c>
      <c r="I611" t="s">
        <v>5</v>
      </c>
      <c r="J611" t="s">
        <v>16</v>
      </c>
      <c r="K611" t="str">
        <f t="shared" si="38"/>
        <v>_Chả nướng 300g</v>
      </c>
      <c r="L611" s="8" t="str">
        <f>VLOOKUP(K611,'[1]Mã Misa'!$B$2:$D$74,2,0)</f>
        <v>Chả nướng 300g</v>
      </c>
      <c r="M611" s="8" t="str">
        <f>VLOOKUP(L611,'[1]Mã Misa'!$C$2:$D$74,2,0)</f>
        <v>CN300</v>
      </c>
      <c r="N611" s="2">
        <v>60308</v>
      </c>
      <c r="O611" t="s">
        <v>1142</v>
      </c>
      <c r="P611" s="8" t="str">
        <f t="shared" si="39"/>
        <v>0137662</v>
      </c>
      <c r="Q611" s="8" t="e">
        <f t="array" ref="Q611">IF(VLOOKUP(P611,$AA$1:$AC$32,1,0)&lt;&gt;0,(P611&amp;"A"),0)</f>
        <v>#N/A</v>
      </c>
      <c r="R611" s="12">
        <v>44508</v>
      </c>
      <c r="S611" t="s">
        <v>975</v>
      </c>
      <c r="T611" s="8" t="str">
        <f t="shared" si="40"/>
        <v>VM+ HNI QL</v>
      </c>
      <c r="U611" t="s">
        <v>6262</v>
      </c>
      <c r="Y611" t="str">
        <f t="array" ref="Y611">IF(ISNUMBER(SEARCH($V$3,T611)),"WINCOMHANOI",IF(ISNUMBER(SEARCH($V$4,T611)),"WINCOMHOCHIMINH",IF(ISNUMBER(SEARCH($V$5,T611)),"WINCOMDANANG",IF(ISNUMBER(SEARCH($V$6,T611)),"WINCOMHAIDUONG",IF(ISNUMBER(SEARCH($V$7,T611)),"WINCOMQUANGNINH",IF(ISNUMBER(SEARCH($V$8,T611)),"WINCOMHAIPHONG",IF(ISNUMBER(SEARCH($V$9,T611)),"WINCOMBACGIANG",IF(ISNUMBER(SEARCH($V$10,T611)),"WINCOMBACNINH",IF(ISNUMBER(SEARCH($V$11,T611)),"WINCOMPHUTHO",IF(ISNUMBER(SEARCH($V$12,T611)),"WINCOMHATINH",IF(ISNUMBER(SEARCH($V$13,T611)),"WINCOMTHAINGUYEN",IF(ISNUMBER(SEARCH($V$14,T611)),"WINCOMKHANHHOA",IF(ISNUMBER(SEARCH($V$15,T611)),"WINCOMHUNGYEN",IF(ISNUMBER(SEARCH($V$16,T611)),"WINCOMNGHEAN",IF(ISNUMBER(SEARCH($V$17,T611)),"WINCOMLAOCAI",IF(ISNUMBER(SEARCH($V$18,T611)),"WINCOMVUNGTAU",IF(ISNUMBER(SEARCH($V$19,T611)),"WINCOMBINHDUONG",IF(ISNUMBER(SEARCH($V$20,T611)),"WINCOMKIENGIANG",IF(ISNUMBER(SEARCH($V$21,T611)),"WINCOMHANAM",IF(ISNUMBER(SEARCH($V$22,T611)),"WINCOMNAMDINH",IF(ISNUMBER(SEARCH($V$23,T611)),"WINCOMLANGSON",IF(ISNUMBER(SEARCH($V$24,T611)),"WINCOMTHANHHOA",IF(ISNUMBER(SEARCH($V$25,T611)),"WINCOMYENBAI",IF(ISNUMBER(SEARCH($V$26,T611)),"WINCOMTUYENQUANG",IF(ISNUMBER(SEARCH($V$27,T611)),"WINCOMHUE",IF(ISNUMBER(SEARCH($V$28,T611)),"WINCOMQUANGNAM",IF(ISNUMBER(SEARCH($V$29,T611)),"WINCOMVINHPHUC",IF(ISNUMBER(SEARCH($V$30,T611)),"WINCOMHAGIANG",IF(ISNUMBER(SEARCH($V$31,T611)),"WINCOMNINHBINH",IF(ISNUMBER(SEARCH($V$32,T611)),"WINCOMTRAVINH",IF(ISNUMBER(SEARCH($V$33,T611)),"WINCOMCANTHO",IF(ISNUMBER(SEARCH($V$34,T611)),"WINCOMBENTRE",IF(ISNUMBER(SEARCH($V$35,T611)),"WINCOMCAMAU",IF(ISNUMBER(SEARCH($V$36,T611)),"WINCOMANGIANG",IF(ISNUMBER(SEARCH($V$37,T611)),"WINCOMNINHTHUAN",IF(ISNUMBER(SEARCH($V$38,T611)),"WINCOMTHAIBINH",IF(ISNUMBER(SEARCH($V$39,T611)),"WINCOMGIALAI",IF(ISNUMBER(SEARCH($V$40,T611)),"WINCOMHOABINH",IF(ISNUMBER(SEARCH($V$41,T611)),"WINCOMQUANGNGAI",IF(ISNUMBER(SEARCH($V$42,T611)),"WINCOMBINHTHUAN",IF(ISNUMBER(SEARCH($V$43,T611)),"WINCOMDAKLAK",IF(ISNUMBER(SEARCH($V$44,T611)),"WINCOMSOCTRANG",IF(ISNUMBER(SEARCH($V$45,T611)),"WINCOMSONLA",IF(ISNUMBER(SEARCH($V$46,T611)),"WINCOMKONTUM",IF(ISNUMBER(SEARCH($V$47,T611)),"WINCOMPHUYEN",IF(ISNUMBER(SEARCH($V$48,T611)),"WINCOMQUANGTRI",IF(ISNUMBER(SEARCH($V$49,T611)),"WINCOMBINHDINH",IF(ISNUMBER(SEARCH($V$50,T611)),"WINCOMCAOBANG",IF(ISNUMBER(SEARCH($V$51,T611)),"WINCOMQUANGBINH",IF(ISNUMBER(SEARCH($V$52,T611)),"WINCOMLAMDONG",IF(ISNUMBER(SEARCH($V$53,T611)),"WINCOMVINHLONG",IF(ISNUMBER(SEARCH($V$54,T611)),"WINCOMDONGTHAP",IF(ISNUMBER(SEARCH($V$55,T611)),"WINCOMTIENGIANG",IF(ISNUMBER(SEARCH($V$56,T611)),"WINCOMQUANGNINH",0))))))))))))))))))))))))))))))))))))))))))))))))))))))</f>
        <v>WINCOMHANOI</v>
      </c>
    </row>
    <row r="612" spans="1:25" x14ac:dyDescent="0.2">
      <c r="A612" t="s">
        <v>0</v>
      </c>
      <c r="B612" t="s">
        <v>1143</v>
      </c>
      <c r="C612" t="s">
        <v>2</v>
      </c>
      <c r="D612" t="s">
        <v>223</v>
      </c>
      <c r="E612" t="s">
        <v>4</v>
      </c>
      <c r="F612" s="5">
        <f t="shared" si="37"/>
        <v>4</v>
      </c>
      <c r="G612" s="2">
        <v>376052</v>
      </c>
      <c r="H612" s="2">
        <v>413657.2</v>
      </c>
      <c r="I612" t="s">
        <v>5</v>
      </c>
      <c r="J612" t="s">
        <v>224</v>
      </c>
      <c r="K612" t="str">
        <f t="shared" si="38"/>
        <v xml:space="preserve"> Giò lụa 500g</v>
      </c>
      <c r="L612" s="8" t="str">
        <f>VLOOKUP(K612,'[1]Mã Misa'!$B$2:$D$74,2,0)</f>
        <v>Giò lụa 500g</v>
      </c>
      <c r="M612" s="8" t="str">
        <f>VLOOKUP(L612,'[1]Mã Misa'!$C$2:$D$74,2,0)</f>
        <v>GL500</v>
      </c>
      <c r="N612" s="2">
        <v>94013</v>
      </c>
      <c r="O612" t="s">
        <v>1144</v>
      </c>
      <c r="P612" s="8" t="str">
        <f t="shared" si="39"/>
        <v>0002145</v>
      </c>
      <c r="Q612" s="8" t="e">
        <f t="array" ref="Q612">IF(VLOOKUP(P612,$AA$1:$AC$32,1,0)&lt;&gt;0,(P612&amp;"A"),0)</f>
        <v>#N/A</v>
      </c>
      <c r="R612" s="12">
        <v>44508</v>
      </c>
      <c r="S612" t="s">
        <v>418</v>
      </c>
      <c r="T612" s="8" t="str">
        <f t="shared" si="40"/>
        <v>VM+ NDH 30</v>
      </c>
      <c r="U612" t="s">
        <v>6094</v>
      </c>
      <c r="Y612" t="str">
        <f t="array" ref="Y612">IF(ISNUMBER(SEARCH($V$3,T612)),"WINCOMHANOI",IF(ISNUMBER(SEARCH($V$4,T612)),"WINCOMHOCHIMINH",IF(ISNUMBER(SEARCH($V$5,T612)),"WINCOMDANANG",IF(ISNUMBER(SEARCH($V$6,T612)),"WINCOMHAIDUONG",IF(ISNUMBER(SEARCH($V$7,T612)),"WINCOMQUANGNINH",IF(ISNUMBER(SEARCH($V$8,T612)),"WINCOMHAIPHONG",IF(ISNUMBER(SEARCH($V$9,T612)),"WINCOMBACGIANG",IF(ISNUMBER(SEARCH($V$10,T612)),"WINCOMBACNINH",IF(ISNUMBER(SEARCH($V$11,T612)),"WINCOMPHUTHO",IF(ISNUMBER(SEARCH($V$12,T612)),"WINCOMHATINH",IF(ISNUMBER(SEARCH($V$13,T612)),"WINCOMTHAINGUYEN",IF(ISNUMBER(SEARCH($V$14,T612)),"WINCOMKHANHHOA",IF(ISNUMBER(SEARCH($V$15,T612)),"WINCOMHUNGYEN",IF(ISNUMBER(SEARCH($V$16,T612)),"WINCOMNGHEAN",IF(ISNUMBER(SEARCH($V$17,T612)),"WINCOMLAOCAI",IF(ISNUMBER(SEARCH($V$18,T612)),"WINCOMVUNGTAU",IF(ISNUMBER(SEARCH($V$19,T612)),"WINCOMBINHDUONG",IF(ISNUMBER(SEARCH($V$20,T612)),"WINCOMKIENGIANG",IF(ISNUMBER(SEARCH($V$21,T612)),"WINCOMHANAM",IF(ISNUMBER(SEARCH($V$22,T612)),"WINCOMNAMDINH",IF(ISNUMBER(SEARCH($V$23,T612)),"WINCOMLANGSON",IF(ISNUMBER(SEARCH($V$24,T612)),"WINCOMTHANHHOA",IF(ISNUMBER(SEARCH($V$25,T612)),"WINCOMYENBAI",IF(ISNUMBER(SEARCH($V$26,T612)),"WINCOMTUYENQUANG",IF(ISNUMBER(SEARCH($V$27,T612)),"WINCOMHUE",IF(ISNUMBER(SEARCH($V$28,T612)),"WINCOMQUANGNAM",IF(ISNUMBER(SEARCH($V$29,T612)),"WINCOMVINHPHUC",IF(ISNUMBER(SEARCH($V$30,T612)),"WINCOMHAGIANG",IF(ISNUMBER(SEARCH($V$31,T612)),"WINCOMNINHBINH",IF(ISNUMBER(SEARCH($V$32,T612)),"WINCOMTRAVINH",IF(ISNUMBER(SEARCH($V$33,T612)),"WINCOMCANTHO",IF(ISNUMBER(SEARCH($V$34,T612)),"WINCOMBENTRE",IF(ISNUMBER(SEARCH($V$35,T612)),"WINCOMCAMAU",IF(ISNUMBER(SEARCH($V$36,T612)),"WINCOMANGIANG",IF(ISNUMBER(SEARCH($V$37,T612)),"WINCOMNINHTHUAN",IF(ISNUMBER(SEARCH($V$38,T612)),"WINCOMTHAIBINH",IF(ISNUMBER(SEARCH($V$39,T612)),"WINCOMGIALAI",IF(ISNUMBER(SEARCH($V$40,T612)),"WINCOMHOABINH",IF(ISNUMBER(SEARCH($V$41,T612)),"WINCOMQUANGNGAI",IF(ISNUMBER(SEARCH($V$42,T612)),"WINCOMBINHTHUAN",IF(ISNUMBER(SEARCH($V$43,T612)),"WINCOMDAKLAK",IF(ISNUMBER(SEARCH($V$44,T612)),"WINCOMSOCTRANG",IF(ISNUMBER(SEARCH($V$45,T612)),"WINCOMSONLA",IF(ISNUMBER(SEARCH($V$46,T612)),"WINCOMKONTUM",IF(ISNUMBER(SEARCH($V$47,T612)),"WINCOMPHUYEN",IF(ISNUMBER(SEARCH($V$48,T612)),"WINCOMQUANGTRI",IF(ISNUMBER(SEARCH($V$49,T612)),"WINCOMBINHDINH",IF(ISNUMBER(SEARCH($V$50,T612)),"WINCOMCAOBANG",IF(ISNUMBER(SEARCH($V$51,T612)),"WINCOMQUANGBINH",IF(ISNUMBER(SEARCH($V$52,T612)),"WINCOMLAMDONG",IF(ISNUMBER(SEARCH($V$53,T612)),"WINCOMVINHLONG",IF(ISNUMBER(SEARCH($V$54,T612)),"WINCOMDONGTHAP",IF(ISNUMBER(SEARCH($V$55,T612)),"WINCOMTIENGIANG",IF(ISNUMBER(SEARCH($V$56,T612)),"WINCOMQUANGNINH",0))))))))))))))))))))))))))))))))))))))))))))))))))))))</f>
        <v>WINCOMNAMDINH</v>
      </c>
    </row>
    <row r="613" spans="1:25" x14ac:dyDescent="0.2">
      <c r="A613" t="s">
        <v>0</v>
      </c>
      <c r="B613" t="s">
        <v>1145</v>
      </c>
      <c r="C613" t="s">
        <v>2</v>
      </c>
      <c r="D613" t="s">
        <v>20</v>
      </c>
      <c r="E613" t="s">
        <v>4</v>
      </c>
      <c r="F613" s="5">
        <f t="shared" si="37"/>
        <v>1</v>
      </c>
      <c r="G613" s="2">
        <v>50182</v>
      </c>
      <c r="H613" s="2">
        <v>55200.200000000004</v>
      </c>
      <c r="I613" t="s">
        <v>5</v>
      </c>
      <c r="J613" t="s">
        <v>21</v>
      </c>
      <c r="K613" t="str">
        <f t="shared" si="38"/>
        <v>Giò tai lưỡi xào gói 250g</v>
      </c>
      <c r="L613" s="8" t="str">
        <f>VLOOKUP(K613,'[1]Mã Misa'!$B$2:$D$74,2,0)</f>
        <v>Giò Tai Lưỡi Xào 250g</v>
      </c>
      <c r="M613" s="8" t="str">
        <f>VLOOKUP(L613,'[1]Mã Misa'!$C$2:$D$74,2,0)</f>
        <v>GTLX250G</v>
      </c>
      <c r="N613" s="2">
        <v>50182</v>
      </c>
      <c r="O613" t="s">
        <v>1146</v>
      </c>
      <c r="P613" s="8" t="str">
        <f t="shared" si="39"/>
        <v>0010836</v>
      </c>
      <c r="Q613" s="8" t="e">
        <f t="array" ref="Q613">IF(VLOOKUP(P613,$AA$1:$AC$32,1,0)&lt;&gt;0,(P613&amp;"A"),0)</f>
        <v>#N/A</v>
      </c>
      <c r="R613" s="12">
        <v>44508</v>
      </c>
      <c r="S613" t="s">
        <v>1147</v>
      </c>
      <c r="T613" s="8" t="str">
        <f t="shared" si="40"/>
        <v xml:space="preserve">VM+ QNH Ô </v>
      </c>
      <c r="U613" t="s">
        <v>6310</v>
      </c>
      <c r="Y613" t="str">
        <f t="array" ref="Y613">IF(ISNUMBER(SEARCH($V$3,T613)),"WINCOMHANOI",IF(ISNUMBER(SEARCH($V$4,T613)),"WINCOMHOCHIMINH",IF(ISNUMBER(SEARCH($V$5,T613)),"WINCOMDANANG",IF(ISNUMBER(SEARCH($V$6,T613)),"WINCOMHAIDUONG",IF(ISNUMBER(SEARCH($V$7,T613)),"WINCOMQUANGNINH",IF(ISNUMBER(SEARCH($V$8,T613)),"WINCOMHAIPHONG",IF(ISNUMBER(SEARCH($V$9,T613)),"WINCOMBACGIANG",IF(ISNUMBER(SEARCH($V$10,T613)),"WINCOMBACNINH",IF(ISNUMBER(SEARCH($V$11,T613)),"WINCOMPHUTHO",IF(ISNUMBER(SEARCH($V$12,T613)),"WINCOMHATINH",IF(ISNUMBER(SEARCH($V$13,T613)),"WINCOMTHAINGUYEN",IF(ISNUMBER(SEARCH($V$14,T613)),"WINCOMKHANHHOA",IF(ISNUMBER(SEARCH($V$15,T613)),"WINCOMHUNGYEN",IF(ISNUMBER(SEARCH($V$16,T613)),"WINCOMNGHEAN",IF(ISNUMBER(SEARCH($V$17,T613)),"WINCOMLAOCAI",IF(ISNUMBER(SEARCH($V$18,T613)),"WINCOMVUNGTAU",IF(ISNUMBER(SEARCH($V$19,T613)),"WINCOMBINHDUONG",IF(ISNUMBER(SEARCH($V$20,T613)),"WINCOMKIENGIANG",IF(ISNUMBER(SEARCH($V$21,T613)),"WINCOMHANAM",IF(ISNUMBER(SEARCH($V$22,T613)),"WINCOMNAMDINH",IF(ISNUMBER(SEARCH($V$23,T613)),"WINCOMLANGSON",IF(ISNUMBER(SEARCH($V$24,T613)),"WINCOMTHANHHOA",IF(ISNUMBER(SEARCH($V$25,T613)),"WINCOMYENBAI",IF(ISNUMBER(SEARCH($V$26,T613)),"WINCOMTUYENQUANG",IF(ISNUMBER(SEARCH($V$27,T613)),"WINCOMHUE",IF(ISNUMBER(SEARCH($V$28,T613)),"WINCOMQUANGNAM",IF(ISNUMBER(SEARCH($V$29,T613)),"WINCOMVINHPHUC",IF(ISNUMBER(SEARCH($V$30,T613)),"WINCOMHAGIANG",IF(ISNUMBER(SEARCH($V$31,T613)),"WINCOMNINHBINH",IF(ISNUMBER(SEARCH($V$32,T613)),"WINCOMTRAVINH",IF(ISNUMBER(SEARCH($V$33,T613)),"WINCOMCANTHO",IF(ISNUMBER(SEARCH($V$34,T613)),"WINCOMBENTRE",IF(ISNUMBER(SEARCH($V$35,T613)),"WINCOMCAMAU",IF(ISNUMBER(SEARCH($V$36,T613)),"WINCOMANGIANG",IF(ISNUMBER(SEARCH($V$37,T613)),"WINCOMNINHTHUAN",IF(ISNUMBER(SEARCH($V$38,T613)),"WINCOMTHAIBINH",IF(ISNUMBER(SEARCH($V$39,T613)),"WINCOMGIALAI",IF(ISNUMBER(SEARCH($V$40,T613)),"WINCOMHOABINH",IF(ISNUMBER(SEARCH($V$41,T613)),"WINCOMQUANGNGAI",IF(ISNUMBER(SEARCH($V$42,T613)),"WINCOMBINHTHUAN",IF(ISNUMBER(SEARCH($V$43,T613)),"WINCOMDAKLAK",IF(ISNUMBER(SEARCH($V$44,T613)),"WINCOMSOCTRANG",IF(ISNUMBER(SEARCH($V$45,T613)),"WINCOMSONLA",IF(ISNUMBER(SEARCH($V$46,T613)),"WINCOMKONTUM",IF(ISNUMBER(SEARCH($V$47,T613)),"WINCOMPHUYEN",IF(ISNUMBER(SEARCH($V$48,T613)),"WINCOMQUANGTRI",IF(ISNUMBER(SEARCH($V$49,T613)),"WINCOMBINHDINH",IF(ISNUMBER(SEARCH($V$50,T613)),"WINCOMCAOBANG",IF(ISNUMBER(SEARCH($V$51,T613)),"WINCOMQUANGBINH",IF(ISNUMBER(SEARCH($V$52,T613)),"WINCOMLAMDONG",IF(ISNUMBER(SEARCH($V$53,T613)),"WINCOMVINHLONG",IF(ISNUMBER(SEARCH($V$54,T613)),"WINCOMDONGTHAP",IF(ISNUMBER(SEARCH($V$55,T613)),"WINCOMTIENGIANG",IF(ISNUMBER(SEARCH($V$56,T613)),"WINCOMQUANGNINH",0))))))))))))))))))))))))))))))))))))))))))))))))))))))</f>
        <v>WINCOMQUANGNINH</v>
      </c>
    </row>
    <row r="614" spans="1:25" x14ac:dyDescent="0.2">
      <c r="A614" t="s">
        <v>0</v>
      </c>
      <c r="B614" t="s">
        <v>1148</v>
      </c>
      <c r="C614" t="s">
        <v>2</v>
      </c>
      <c r="D614" t="s">
        <v>10</v>
      </c>
      <c r="E614" t="s">
        <v>4</v>
      </c>
      <c r="F614" s="5">
        <f t="shared" si="37"/>
        <v>1</v>
      </c>
      <c r="G614" s="2">
        <v>61050</v>
      </c>
      <c r="H614" s="2">
        <v>67155</v>
      </c>
      <c r="I614" t="s">
        <v>5</v>
      </c>
      <c r="J614" t="s">
        <v>11</v>
      </c>
      <c r="K614" t="str">
        <f t="shared" si="38"/>
        <v>_Giò sụn gà 250g</v>
      </c>
      <c r="L614" s="8" t="str">
        <f>VLOOKUP(K614,'[1]Mã Misa'!$B$2:$D$74,2,0)</f>
        <v>Giò sụn gà 250g</v>
      </c>
      <c r="M614" s="8" t="str">
        <f>VLOOKUP(L614,'[1]Mã Misa'!$C$2:$D$74,2,0)</f>
        <v>GSG250</v>
      </c>
      <c r="N614" s="2">
        <v>61050</v>
      </c>
      <c r="O614" t="s">
        <v>1149</v>
      </c>
      <c r="P614" s="8" t="str">
        <f t="shared" si="39"/>
        <v>0017673</v>
      </c>
      <c r="Q614" s="8" t="e">
        <f t="array" ref="Q614">IF(VLOOKUP(P614,$AA$1:$AC$32,1,0)&lt;&gt;0,(P614&amp;"A"),0)</f>
        <v>#N/A</v>
      </c>
      <c r="R614" s="12">
        <v>44508</v>
      </c>
      <c r="S614" t="s">
        <v>1150</v>
      </c>
      <c r="T614" s="8" t="str">
        <f t="shared" si="40"/>
        <v>VM+ DNG K0</v>
      </c>
      <c r="U614" t="s">
        <v>6311</v>
      </c>
      <c r="Y614" t="str">
        <f t="array" ref="Y614">IF(ISNUMBER(SEARCH($V$3,T614)),"WINCOMHANOI",IF(ISNUMBER(SEARCH($V$4,T614)),"WINCOMHOCHIMINH",IF(ISNUMBER(SEARCH($V$5,T614)),"WINCOMDANANG",IF(ISNUMBER(SEARCH($V$6,T614)),"WINCOMHAIDUONG",IF(ISNUMBER(SEARCH($V$7,T614)),"WINCOMQUANGNINH",IF(ISNUMBER(SEARCH($V$8,T614)),"WINCOMHAIPHONG",IF(ISNUMBER(SEARCH($V$9,T614)),"WINCOMBACGIANG",IF(ISNUMBER(SEARCH($V$10,T614)),"WINCOMBACNINH",IF(ISNUMBER(SEARCH($V$11,T614)),"WINCOMPHUTHO",IF(ISNUMBER(SEARCH($V$12,T614)),"WINCOMHATINH",IF(ISNUMBER(SEARCH($V$13,T614)),"WINCOMTHAINGUYEN",IF(ISNUMBER(SEARCH($V$14,T614)),"WINCOMKHANHHOA",IF(ISNUMBER(SEARCH($V$15,T614)),"WINCOMHUNGYEN",IF(ISNUMBER(SEARCH($V$16,T614)),"WINCOMNGHEAN",IF(ISNUMBER(SEARCH($V$17,T614)),"WINCOMLAOCAI",IF(ISNUMBER(SEARCH($V$18,T614)),"WINCOMVUNGTAU",IF(ISNUMBER(SEARCH($V$19,T614)),"WINCOMBINHDUONG",IF(ISNUMBER(SEARCH($V$20,T614)),"WINCOMKIENGIANG",IF(ISNUMBER(SEARCH($V$21,T614)),"WINCOMHANAM",IF(ISNUMBER(SEARCH($V$22,T614)),"WINCOMNAMDINH",IF(ISNUMBER(SEARCH($V$23,T614)),"WINCOMLANGSON",IF(ISNUMBER(SEARCH($V$24,T614)),"WINCOMTHANHHOA",IF(ISNUMBER(SEARCH($V$25,T614)),"WINCOMYENBAI",IF(ISNUMBER(SEARCH($V$26,T614)),"WINCOMTUYENQUANG",IF(ISNUMBER(SEARCH($V$27,T614)),"WINCOMHUE",IF(ISNUMBER(SEARCH($V$28,T614)),"WINCOMQUANGNAM",IF(ISNUMBER(SEARCH($V$29,T614)),"WINCOMVINHPHUC",IF(ISNUMBER(SEARCH($V$30,T614)),"WINCOMHAGIANG",IF(ISNUMBER(SEARCH($V$31,T614)),"WINCOMNINHBINH",IF(ISNUMBER(SEARCH($V$32,T614)),"WINCOMTRAVINH",IF(ISNUMBER(SEARCH($V$33,T614)),"WINCOMCANTHO",IF(ISNUMBER(SEARCH($V$34,T614)),"WINCOMBENTRE",IF(ISNUMBER(SEARCH($V$35,T614)),"WINCOMCAMAU",IF(ISNUMBER(SEARCH($V$36,T614)),"WINCOMANGIANG",IF(ISNUMBER(SEARCH($V$37,T614)),"WINCOMNINHTHUAN",IF(ISNUMBER(SEARCH($V$38,T614)),"WINCOMTHAIBINH",IF(ISNUMBER(SEARCH($V$39,T614)),"WINCOMGIALAI",IF(ISNUMBER(SEARCH($V$40,T614)),"WINCOMHOABINH",IF(ISNUMBER(SEARCH($V$41,T614)),"WINCOMQUANGNGAI",IF(ISNUMBER(SEARCH($V$42,T614)),"WINCOMBINHTHUAN",IF(ISNUMBER(SEARCH($V$43,T614)),"WINCOMDAKLAK",IF(ISNUMBER(SEARCH($V$44,T614)),"WINCOMSOCTRANG",IF(ISNUMBER(SEARCH($V$45,T614)),"WINCOMSONLA",IF(ISNUMBER(SEARCH($V$46,T614)),"WINCOMKONTUM",IF(ISNUMBER(SEARCH($V$47,T614)),"WINCOMPHUYEN",IF(ISNUMBER(SEARCH($V$48,T614)),"WINCOMQUANGTRI",IF(ISNUMBER(SEARCH($V$49,T614)),"WINCOMBINHDINH",IF(ISNUMBER(SEARCH($V$50,T614)),"WINCOMCAOBANG",IF(ISNUMBER(SEARCH($V$51,T614)),"WINCOMQUANGBINH",IF(ISNUMBER(SEARCH($V$52,T614)),"WINCOMLAMDONG",IF(ISNUMBER(SEARCH($V$53,T614)),"WINCOMVINHLONG",IF(ISNUMBER(SEARCH($V$54,T614)),"WINCOMDONGTHAP",IF(ISNUMBER(SEARCH($V$55,T614)),"WINCOMTIENGIANG",IF(ISNUMBER(SEARCH($V$56,T614)),"WINCOMQUANGNINH",0))))))))))))))))))))))))))))))))))))))))))))))))))))))</f>
        <v>WINCOMDANANG</v>
      </c>
    </row>
    <row r="615" spans="1:25" x14ac:dyDescent="0.2">
      <c r="A615" t="s">
        <v>0</v>
      </c>
      <c r="B615" t="s">
        <v>1151</v>
      </c>
      <c r="C615" t="s">
        <v>2</v>
      </c>
      <c r="D615" t="s">
        <v>3</v>
      </c>
      <c r="E615" t="s">
        <v>4</v>
      </c>
      <c r="F615" s="5">
        <f t="shared" si="37"/>
        <v>2</v>
      </c>
      <c r="G615" s="2">
        <v>177692</v>
      </c>
      <c r="H615" s="2">
        <v>195461.2</v>
      </c>
      <c r="I615" t="s">
        <v>5</v>
      </c>
      <c r="J615" t="s">
        <v>6</v>
      </c>
      <c r="K615" t="str">
        <f t="shared" si="38"/>
        <v>Gà muối gói 500g</v>
      </c>
      <c r="L615" s="8" t="str">
        <f>VLOOKUP(K615,'[1]Mã Misa'!$B$2:$D$74,2,0)</f>
        <v>Gà muối 500g</v>
      </c>
      <c r="M615" s="8" t="str">
        <f>VLOOKUP(L615,'[1]Mã Misa'!$C$2:$D$74,2,0)</f>
        <v>GM500</v>
      </c>
      <c r="N615" s="2">
        <v>88846</v>
      </c>
      <c r="O615" t="s">
        <v>1152</v>
      </c>
      <c r="P615" s="8" t="str">
        <f t="shared" si="39"/>
        <v>0001972</v>
      </c>
      <c r="Q615" s="8" t="e">
        <f t="array" ref="Q615">IF(VLOOKUP(P615,$AA$1:$AC$32,1,0)&lt;&gt;0,(P615&amp;"A"),0)</f>
        <v>#N/A</v>
      </c>
      <c r="R615" s="12">
        <v>44508</v>
      </c>
      <c r="S615" t="s">
        <v>1153</v>
      </c>
      <c r="T615" s="8" t="str">
        <f t="shared" si="40"/>
        <v>VM+ HTH 19</v>
      </c>
      <c r="U615" t="s">
        <v>6312</v>
      </c>
      <c r="Y615" t="str">
        <f t="array" ref="Y615">IF(ISNUMBER(SEARCH($V$3,T615)),"WINCOMHANOI",IF(ISNUMBER(SEARCH($V$4,T615)),"WINCOMHOCHIMINH",IF(ISNUMBER(SEARCH($V$5,T615)),"WINCOMDANANG",IF(ISNUMBER(SEARCH($V$6,T615)),"WINCOMHAIDUONG",IF(ISNUMBER(SEARCH($V$7,T615)),"WINCOMQUANGNINH",IF(ISNUMBER(SEARCH($V$8,T615)),"WINCOMHAIPHONG",IF(ISNUMBER(SEARCH($V$9,T615)),"WINCOMBACGIANG",IF(ISNUMBER(SEARCH($V$10,T615)),"WINCOMBACNINH",IF(ISNUMBER(SEARCH($V$11,T615)),"WINCOMPHUTHO",IF(ISNUMBER(SEARCH($V$12,T615)),"WINCOMHATINH",IF(ISNUMBER(SEARCH($V$13,T615)),"WINCOMTHAINGUYEN",IF(ISNUMBER(SEARCH($V$14,T615)),"WINCOMKHANHHOA",IF(ISNUMBER(SEARCH($V$15,T615)),"WINCOMHUNGYEN",IF(ISNUMBER(SEARCH($V$16,T615)),"WINCOMNGHEAN",IF(ISNUMBER(SEARCH($V$17,T615)),"WINCOMLAOCAI",IF(ISNUMBER(SEARCH($V$18,T615)),"WINCOMVUNGTAU",IF(ISNUMBER(SEARCH($V$19,T615)),"WINCOMBINHDUONG",IF(ISNUMBER(SEARCH($V$20,T615)),"WINCOMKIENGIANG",IF(ISNUMBER(SEARCH($V$21,T615)),"WINCOMHANAM",IF(ISNUMBER(SEARCH($V$22,T615)),"WINCOMNAMDINH",IF(ISNUMBER(SEARCH($V$23,T615)),"WINCOMLANGSON",IF(ISNUMBER(SEARCH($V$24,T615)),"WINCOMTHANHHOA",IF(ISNUMBER(SEARCH($V$25,T615)),"WINCOMYENBAI",IF(ISNUMBER(SEARCH($V$26,T615)),"WINCOMTUYENQUANG",IF(ISNUMBER(SEARCH($V$27,T615)),"WINCOMHUE",IF(ISNUMBER(SEARCH($V$28,T615)),"WINCOMQUANGNAM",IF(ISNUMBER(SEARCH($V$29,T615)),"WINCOMVINHPHUC",IF(ISNUMBER(SEARCH($V$30,T615)),"WINCOMHAGIANG",IF(ISNUMBER(SEARCH($V$31,T615)),"WINCOMNINHBINH",IF(ISNUMBER(SEARCH($V$32,T615)),"WINCOMTRAVINH",IF(ISNUMBER(SEARCH($V$33,T615)),"WINCOMCANTHO",IF(ISNUMBER(SEARCH($V$34,T615)),"WINCOMBENTRE",IF(ISNUMBER(SEARCH($V$35,T615)),"WINCOMCAMAU",IF(ISNUMBER(SEARCH($V$36,T615)),"WINCOMANGIANG",IF(ISNUMBER(SEARCH($V$37,T615)),"WINCOMNINHTHUAN",IF(ISNUMBER(SEARCH($V$38,T615)),"WINCOMTHAIBINH",IF(ISNUMBER(SEARCH($V$39,T615)),"WINCOMGIALAI",IF(ISNUMBER(SEARCH($V$40,T615)),"WINCOMHOABINH",IF(ISNUMBER(SEARCH($V$41,T615)),"WINCOMQUANGNGAI",IF(ISNUMBER(SEARCH($V$42,T615)),"WINCOMBINHTHUAN",IF(ISNUMBER(SEARCH($V$43,T615)),"WINCOMDAKLAK",IF(ISNUMBER(SEARCH($V$44,T615)),"WINCOMSOCTRANG",IF(ISNUMBER(SEARCH($V$45,T615)),"WINCOMSONLA",IF(ISNUMBER(SEARCH($V$46,T615)),"WINCOMKONTUM",IF(ISNUMBER(SEARCH($V$47,T615)),"WINCOMPHUYEN",IF(ISNUMBER(SEARCH($V$48,T615)),"WINCOMQUANGTRI",IF(ISNUMBER(SEARCH($V$49,T615)),"WINCOMBINHDINH",IF(ISNUMBER(SEARCH($V$50,T615)),"WINCOMCAOBANG",IF(ISNUMBER(SEARCH($V$51,T615)),"WINCOMQUANGBINH",IF(ISNUMBER(SEARCH($V$52,T615)),"WINCOMLAMDONG",IF(ISNUMBER(SEARCH($V$53,T615)),"WINCOMVINHLONG",IF(ISNUMBER(SEARCH($V$54,T615)),"WINCOMDONGTHAP",IF(ISNUMBER(SEARCH($V$55,T615)),"WINCOMTIENGIANG",IF(ISNUMBER(SEARCH($V$56,T615)),"WINCOMQUANGNINH",0))))))))))))))))))))))))))))))))))))))))))))))))))))))</f>
        <v>WINCOMHATINH</v>
      </c>
    </row>
    <row r="616" spans="1:25" x14ac:dyDescent="0.2">
      <c r="A616" t="s">
        <v>0</v>
      </c>
      <c r="B616" t="s">
        <v>1151</v>
      </c>
      <c r="C616" t="s">
        <v>31</v>
      </c>
      <c r="D616" t="s">
        <v>35</v>
      </c>
      <c r="E616" t="s">
        <v>4</v>
      </c>
      <c r="F616" s="5">
        <f t="shared" si="37"/>
        <v>2</v>
      </c>
      <c r="G616" s="2">
        <v>146862</v>
      </c>
      <c r="H616" s="2">
        <v>161548.20000000001</v>
      </c>
      <c r="I616" t="s">
        <v>5</v>
      </c>
      <c r="J616" t="s">
        <v>36</v>
      </c>
      <c r="K616" t="str">
        <f t="shared" si="38"/>
        <v>Chân giò heo muối gói 300g</v>
      </c>
      <c r="L616" s="8" t="str">
        <f>VLOOKUP(K616,'[1]Mã Misa'!$B$2:$D$74,2,0)</f>
        <v>Chân giò heo muối 300g</v>
      </c>
      <c r="M616" s="8" t="str">
        <f>VLOOKUP(L616,'[1]Mã Misa'!$C$2:$D$74,2,0)</f>
        <v>CGM300</v>
      </c>
      <c r="N616" s="2">
        <v>73431</v>
      </c>
      <c r="O616" t="s">
        <v>1152</v>
      </c>
      <c r="P616" s="8" t="str">
        <f t="shared" si="39"/>
        <v>0001972</v>
      </c>
      <c r="Q616" s="8" t="e">
        <f t="array" ref="Q616">IF(VLOOKUP(P616,$AA$1:$AC$32,1,0)&lt;&gt;0,(P616&amp;"A"),0)</f>
        <v>#N/A</v>
      </c>
      <c r="R616" s="12">
        <v>44508</v>
      </c>
      <c r="S616" t="s">
        <v>1153</v>
      </c>
      <c r="T616" s="8" t="str">
        <f t="shared" si="40"/>
        <v>VM+ HTH 19</v>
      </c>
      <c r="U616" t="s">
        <v>6312</v>
      </c>
      <c r="Y616" t="str">
        <f t="array" ref="Y616">IF(ISNUMBER(SEARCH($V$3,T616)),"WINCOMHANOI",IF(ISNUMBER(SEARCH($V$4,T616)),"WINCOMHOCHIMINH",IF(ISNUMBER(SEARCH($V$5,T616)),"WINCOMDANANG",IF(ISNUMBER(SEARCH($V$6,T616)),"WINCOMHAIDUONG",IF(ISNUMBER(SEARCH($V$7,T616)),"WINCOMQUANGNINH",IF(ISNUMBER(SEARCH($V$8,T616)),"WINCOMHAIPHONG",IF(ISNUMBER(SEARCH($V$9,T616)),"WINCOMBACGIANG",IF(ISNUMBER(SEARCH($V$10,T616)),"WINCOMBACNINH",IF(ISNUMBER(SEARCH($V$11,T616)),"WINCOMPHUTHO",IF(ISNUMBER(SEARCH($V$12,T616)),"WINCOMHATINH",IF(ISNUMBER(SEARCH($V$13,T616)),"WINCOMTHAINGUYEN",IF(ISNUMBER(SEARCH($V$14,T616)),"WINCOMKHANHHOA",IF(ISNUMBER(SEARCH($V$15,T616)),"WINCOMHUNGYEN",IF(ISNUMBER(SEARCH($V$16,T616)),"WINCOMNGHEAN",IF(ISNUMBER(SEARCH($V$17,T616)),"WINCOMLAOCAI",IF(ISNUMBER(SEARCH($V$18,T616)),"WINCOMVUNGTAU",IF(ISNUMBER(SEARCH($V$19,T616)),"WINCOMBINHDUONG",IF(ISNUMBER(SEARCH($V$20,T616)),"WINCOMKIENGIANG",IF(ISNUMBER(SEARCH($V$21,T616)),"WINCOMHANAM",IF(ISNUMBER(SEARCH($V$22,T616)),"WINCOMNAMDINH",IF(ISNUMBER(SEARCH($V$23,T616)),"WINCOMLANGSON",IF(ISNUMBER(SEARCH($V$24,T616)),"WINCOMTHANHHOA",IF(ISNUMBER(SEARCH($V$25,T616)),"WINCOMYENBAI",IF(ISNUMBER(SEARCH($V$26,T616)),"WINCOMTUYENQUANG",IF(ISNUMBER(SEARCH($V$27,T616)),"WINCOMHUE",IF(ISNUMBER(SEARCH($V$28,T616)),"WINCOMQUANGNAM",IF(ISNUMBER(SEARCH($V$29,T616)),"WINCOMVINHPHUC",IF(ISNUMBER(SEARCH($V$30,T616)),"WINCOMHAGIANG",IF(ISNUMBER(SEARCH($V$31,T616)),"WINCOMNINHBINH",IF(ISNUMBER(SEARCH($V$32,T616)),"WINCOMTRAVINH",IF(ISNUMBER(SEARCH($V$33,T616)),"WINCOMCANTHO",IF(ISNUMBER(SEARCH($V$34,T616)),"WINCOMBENTRE",IF(ISNUMBER(SEARCH($V$35,T616)),"WINCOMCAMAU",IF(ISNUMBER(SEARCH($V$36,T616)),"WINCOMANGIANG",IF(ISNUMBER(SEARCH($V$37,T616)),"WINCOMNINHTHUAN",IF(ISNUMBER(SEARCH($V$38,T616)),"WINCOMTHAIBINH",IF(ISNUMBER(SEARCH($V$39,T616)),"WINCOMGIALAI",IF(ISNUMBER(SEARCH($V$40,T616)),"WINCOMHOABINH",IF(ISNUMBER(SEARCH($V$41,T616)),"WINCOMQUANGNGAI",IF(ISNUMBER(SEARCH($V$42,T616)),"WINCOMBINHTHUAN",IF(ISNUMBER(SEARCH($V$43,T616)),"WINCOMDAKLAK",IF(ISNUMBER(SEARCH($V$44,T616)),"WINCOMSOCTRANG",IF(ISNUMBER(SEARCH($V$45,T616)),"WINCOMSONLA",IF(ISNUMBER(SEARCH($V$46,T616)),"WINCOMKONTUM",IF(ISNUMBER(SEARCH($V$47,T616)),"WINCOMPHUYEN",IF(ISNUMBER(SEARCH($V$48,T616)),"WINCOMQUANGTRI",IF(ISNUMBER(SEARCH($V$49,T616)),"WINCOMBINHDINH",IF(ISNUMBER(SEARCH($V$50,T616)),"WINCOMCAOBANG",IF(ISNUMBER(SEARCH($V$51,T616)),"WINCOMQUANGBINH",IF(ISNUMBER(SEARCH($V$52,T616)),"WINCOMLAMDONG",IF(ISNUMBER(SEARCH($V$53,T616)),"WINCOMVINHLONG",IF(ISNUMBER(SEARCH($V$54,T616)),"WINCOMDONGTHAP",IF(ISNUMBER(SEARCH($V$55,T616)),"WINCOMTIENGIANG",IF(ISNUMBER(SEARCH($V$56,T616)),"WINCOMQUANGNINH",0))))))))))))))))))))))))))))))))))))))))))))))))))))))</f>
        <v>WINCOMHATINH</v>
      </c>
    </row>
    <row r="617" spans="1:25" x14ac:dyDescent="0.2">
      <c r="A617" t="s">
        <v>0</v>
      </c>
      <c r="B617" t="s">
        <v>1151</v>
      </c>
      <c r="C617" t="s">
        <v>34</v>
      </c>
      <c r="D617" t="s">
        <v>39</v>
      </c>
      <c r="E617" t="s">
        <v>4</v>
      </c>
      <c r="F617" s="5">
        <f t="shared" si="37"/>
        <v>1</v>
      </c>
      <c r="G617" s="2">
        <v>46000</v>
      </c>
      <c r="H617" s="2">
        <v>50600.000000000007</v>
      </c>
      <c r="I617" t="s">
        <v>5</v>
      </c>
      <c r="J617" t="s">
        <v>40</v>
      </c>
      <c r="K617" t="str">
        <f t="shared" si="38"/>
        <v>Mộc nấm hương gói 250g</v>
      </c>
      <c r="L617" s="8" t="str">
        <f>VLOOKUP(K617,'[1]Mã Misa'!$B$2:$D$74,2,0)</f>
        <v>Mộc Nấm Hương 250g</v>
      </c>
      <c r="M617" s="8" t="str">
        <f>VLOOKUP(L617,'[1]Mã Misa'!$C$2:$D$74,2,0)</f>
        <v>MNH250</v>
      </c>
      <c r="N617" s="2">
        <v>46000</v>
      </c>
      <c r="O617" t="s">
        <v>1152</v>
      </c>
      <c r="P617" s="8" t="str">
        <f t="shared" si="39"/>
        <v>0001972</v>
      </c>
      <c r="Q617" s="8" t="e">
        <f t="array" ref="Q617">IF(VLOOKUP(P617,$AA$1:$AC$32,1,0)&lt;&gt;0,(P617&amp;"A"),0)</f>
        <v>#N/A</v>
      </c>
      <c r="R617" s="12">
        <v>44508</v>
      </c>
      <c r="S617" t="s">
        <v>1153</v>
      </c>
      <c r="T617" s="8" t="str">
        <f t="shared" si="40"/>
        <v>VM+ HTH 19</v>
      </c>
      <c r="U617" t="s">
        <v>6312</v>
      </c>
      <c r="Y617" t="str">
        <f t="array" ref="Y617">IF(ISNUMBER(SEARCH($V$3,T617)),"WINCOMHANOI",IF(ISNUMBER(SEARCH($V$4,T617)),"WINCOMHOCHIMINH",IF(ISNUMBER(SEARCH($V$5,T617)),"WINCOMDANANG",IF(ISNUMBER(SEARCH($V$6,T617)),"WINCOMHAIDUONG",IF(ISNUMBER(SEARCH($V$7,T617)),"WINCOMQUANGNINH",IF(ISNUMBER(SEARCH($V$8,T617)),"WINCOMHAIPHONG",IF(ISNUMBER(SEARCH($V$9,T617)),"WINCOMBACGIANG",IF(ISNUMBER(SEARCH($V$10,T617)),"WINCOMBACNINH",IF(ISNUMBER(SEARCH($V$11,T617)),"WINCOMPHUTHO",IF(ISNUMBER(SEARCH($V$12,T617)),"WINCOMHATINH",IF(ISNUMBER(SEARCH($V$13,T617)),"WINCOMTHAINGUYEN",IF(ISNUMBER(SEARCH($V$14,T617)),"WINCOMKHANHHOA",IF(ISNUMBER(SEARCH($V$15,T617)),"WINCOMHUNGYEN",IF(ISNUMBER(SEARCH($V$16,T617)),"WINCOMNGHEAN",IF(ISNUMBER(SEARCH($V$17,T617)),"WINCOMLAOCAI",IF(ISNUMBER(SEARCH($V$18,T617)),"WINCOMVUNGTAU",IF(ISNUMBER(SEARCH($V$19,T617)),"WINCOMBINHDUONG",IF(ISNUMBER(SEARCH($V$20,T617)),"WINCOMKIENGIANG",IF(ISNUMBER(SEARCH($V$21,T617)),"WINCOMHANAM",IF(ISNUMBER(SEARCH($V$22,T617)),"WINCOMNAMDINH",IF(ISNUMBER(SEARCH($V$23,T617)),"WINCOMLANGSON",IF(ISNUMBER(SEARCH($V$24,T617)),"WINCOMTHANHHOA",IF(ISNUMBER(SEARCH($V$25,T617)),"WINCOMYENBAI",IF(ISNUMBER(SEARCH($V$26,T617)),"WINCOMTUYENQUANG",IF(ISNUMBER(SEARCH($V$27,T617)),"WINCOMHUE",IF(ISNUMBER(SEARCH($V$28,T617)),"WINCOMQUANGNAM",IF(ISNUMBER(SEARCH($V$29,T617)),"WINCOMVINHPHUC",IF(ISNUMBER(SEARCH($V$30,T617)),"WINCOMHAGIANG",IF(ISNUMBER(SEARCH($V$31,T617)),"WINCOMNINHBINH",IF(ISNUMBER(SEARCH($V$32,T617)),"WINCOMTRAVINH",IF(ISNUMBER(SEARCH($V$33,T617)),"WINCOMCANTHO",IF(ISNUMBER(SEARCH($V$34,T617)),"WINCOMBENTRE",IF(ISNUMBER(SEARCH($V$35,T617)),"WINCOMCAMAU",IF(ISNUMBER(SEARCH($V$36,T617)),"WINCOMANGIANG",IF(ISNUMBER(SEARCH($V$37,T617)),"WINCOMNINHTHUAN",IF(ISNUMBER(SEARCH($V$38,T617)),"WINCOMTHAIBINH",IF(ISNUMBER(SEARCH($V$39,T617)),"WINCOMGIALAI",IF(ISNUMBER(SEARCH($V$40,T617)),"WINCOMHOABINH",IF(ISNUMBER(SEARCH($V$41,T617)),"WINCOMQUANGNGAI",IF(ISNUMBER(SEARCH($V$42,T617)),"WINCOMBINHTHUAN",IF(ISNUMBER(SEARCH($V$43,T617)),"WINCOMDAKLAK",IF(ISNUMBER(SEARCH($V$44,T617)),"WINCOMSOCTRANG",IF(ISNUMBER(SEARCH($V$45,T617)),"WINCOMSONLA",IF(ISNUMBER(SEARCH($V$46,T617)),"WINCOMKONTUM",IF(ISNUMBER(SEARCH($V$47,T617)),"WINCOMPHUYEN",IF(ISNUMBER(SEARCH($V$48,T617)),"WINCOMQUANGTRI",IF(ISNUMBER(SEARCH($V$49,T617)),"WINCOMBINHDINH",IF(ISNUMBER(SEARCH($V$50,T617)),"WINCOMCAOBANG",IF(ISNUMBER(SEARCH($V$51,T617)),"WINCOMQUANGBINH",IF(ISNUMBER(SEARCH($V$52,T617)),"WINCOMLAMDONG",IF(ISNUMBER(SEARCH($V$53,T617)),"WINCOMVINHLONG",IF(ISNUMBER(SEARCH($V$54,T617)),"WINCOMDONGTHAP",IF(ISNUMBER(SEARCH($V$55,T617)),"WINCOMTIENGIANG",IF(ISNUMBER(SEARCH($V$56,T617)),"WINCOMQUANGNINH",0))))))))))))))))))))))))))))))))))))))))))))))))))))))</f>
        <v>WINCOMHATINH</v>
      </c>
    </row>
    <row r="618" spans="1:25" x14ac:dyDescent="0.2">
      <c r="A618" t="s">
        <v>0</v>
      </c>
      <c r="B618" t="s">
        <v>1154</v>
      </c>
      <c r="C618" t="s">
        <v>2</v>
      </c>
      <c r="D618" t="s">
        <v>3</v>
      </c>
      <c r="E618" t="s">
        <v>4</v>
      </c>
      <c r="F618" s="5">
        <f t="shared" si="37"/>
        <v>3</v>
      </c>
      <c r="G618" s="2">
        <v>266538</v>
      </c>
      <c r="H618" s="2">
        <v>293191.80000000005</v>
      </c>
      <c r="I618" t="s">
        <v>5</v>
      </c>
      <c r="J618" t="s">
        <v>6</v>
      </c>
      <c r="K618" t="str">
        <f t="shared" si="38"/>
        <v>Gà muối gói 500g</v>
      </c>
      <c r="L618" s="8" t="str">
        <f>VLOOKUP(K618,'[1]Mã Misa'!$B$2:$D$74,2,0)</f>
        <v>Gà muối 500g</v>
      </c>
      <c r="M618" s="8" t="str">
        <f>VLOOKUP(L618,'[1]Mã Misa'!$C$2:$D$74,2,0)</f>
        <v>GM500</v>
      </c>
      <c r="N618" s="2">
        <v>88846</v>
      </c>
      <c r="O618" t="s">
        <v>1155</v>
      </c>
      <c r="P618" s="8" t="str">
        <f t="shared" si="39"/>
        <v>0042968</v>
      </c>
      <c r="Q618" s="8" t="e">
        <f t="array" ref="Q618">IF(VLOOKUP(P618,$AA$1:$AC$32,1,0)&lt;&gt;0,(P618&amp;"A"),0)</f>
        <v>#N/A</v>
      </c>
      <c r="R618" s="12">
        <v>44508</v>
      </c>
      <c r="S618" t="s">
        <v>1156</v>
      </c>
      <c r="T618" s="8" t="str">
        <f t="shared" si="40"/>
        <v>VM+ HCM A0</v>
      </c>
      <c r="U618" t="s">
        <v>6313</v>
      </c>
      <c r="Y618" t="str">
        <f t="array" ref="Y618">IF(ISNUMBER(SEARCH($V$3,T618)),"WINCOMHANOI",IF(ISNUMBER(SEARCH($V$4,T618)),"WINCOMHOCHIMINH",IF(ISNUMBER(SEARCH($V$5,T618)),"WINCOMDANANG",IF(ISNUMBER(SEARCH($V$6,T618)),"WINCOMHAIDUONG",IF(ISNUMBER(SEARCH($V$7,T618)),"WINCOMQUANGNINH",IF(ISNUMBER(SEARCH($V$8,T618)),"WINCOMHAIPHONG",IF(ISNUMBER(SEARCH($V$9,T618)),"WINCOMBACGIANG",IF(ISNUMBER(SEARCH($V$10,T618)),"WINCOMBACNINH",IF(ISNUMBER(SEARCH($V$11,T618)),"WINCOMPHUTHO",IF(ISNUMBER(SEARCH($V$12,T618)),"WINCOMHATINH",IF(ISNUMBER(SEARCH($V$13,T618)),"WINCOMTHAINGUYEN",IF(ISNUMBER(SEARCH($V$14,T618)),"WINCOMKHANHHOA",IF(ISNUMBER(SEARCH($V$15,T618)),"WINCOMHUNGYEN",IF(ISNUMBER(SEARCH($V$16,T618)),"WINCOMNGHEAN",IF(ISNUMBER(SEARCH($V$17,T618)),"WINCOMLAOCAI",IF(ISNUMBER(SEARCH($V$18,T618)),"WINCOMVUNGTAU",IF(ISNUMBER(SEARCH($V$19,T618)),"WINCOMBINHDUONG",IF(ISNUMBER(SEARCH($V$20,T618)),"WINCOMKIENGIANG",IF(ISNUMBER(SEARCH($V$21,T618)),"WINCOMHANAM",IF(ISNUMBER(SEARCH($V$22,T618)),"WINCOMNAMDINH",IF(ISNUMBER(SEARCH($V$23,T618)),"WINCOMLANGSON",IF(ISNUMBER(SEARCH($V$24,T618)),"WINCOMTHANHHOA",IF(ISNUMBER(SEARCH($V$25,T618)),"WINCOMYENBAI",IF(ISNUMBER(SEARCH($V$26,T618)),"WINCOMTUYENQUANG",IF(ISNUMBER(SEARCH($V$27,T618)),"WINCOMHUE",IF(ISNUMBER(SEARCH($V$28,T618)),"WINCOMQUANGNAM",IF(ISNUMBER(SEARCH($V$29,T618)),"WINCOMVINHPHUC",IF(ISNUMBER(SEARCH($V$30,T618)),"WINCOMHAGIANG",IF(ISNUMBER(SEARCH($V$31,T618)),"WINCOMNINHBINH",IF(ISNUMBER(SEARCH($V$32,T618)),"WINCOMTRAVINH",IF(ISNUMBER(SEARCH($V$33,T618)),"WINCOMCANTHO",IF(ISNUMBER(SEARCH($V$34,T618)),"WINCOMBENTRE",IF(ISNUMBER(SEARCH($V$35,T618)),"WINCOMCAMAU",IF(ISNUMBER(SEARCH($V$36,T618)),"WINCOMANGIANG",IF(ISNUMBER(SEARCH($V$37,T618)),"WINCOMNINHTHUAN",IF(ISNUMBER(SEARCH($V$38,T618)),"WINCOMTHAIBINH",IF(ISNUMBER(SEARCH($V$39,T618)),"WINCOMGIALAI",IF(ISNUMBER(SEARCH($V$40,T618)),"WINCOMHOABINH",IF(ISNUMBER(SEARCH($V$41,T618)),"WINCOMQUANGNGAI",IF(ISNUMBER(SEARCH($V$42,T618)),"WINCOMBINHTHUAN",IF(ISNUMBER(SEARCH($V$43,T618)),"WINCOMDAKLAK",IF(ISNUMBER(SEARCH($V$44,T618)),"WINCOMSOCTRANG",IF(ISNUMBER(SEARCH($V$45,T618)),"WINCOMSONLA",IF(ISNUMBER(SEARCH($V$46,T618)),"WINCOMKONTUM",IF(ISNUMBER(SEARCH($V$47,T618)),"WINCOMPHUYEN",IF(ISNUMBER(SEARCH($V$48,T618)),"WINCOMQUANGTRI",IF(ISNUMBER(SEARCH($V$49,T618)),"WINCOMBINHDINH",IF(ISNUMBER(SEARCH($V$50,T618)),"WINCOMCAOBANG",IF(ISNUMBER(SEARCH($V$51,T618)),"WINCOMQUANGBINH",IF(ISNUMBER(SEARCH($V$52,T618)),"WINCOMLAMDONG",IF(ISNUMBER(SEARCH($V$53,T618)),"WINCOMVINHLONG",IF(ISNUMBER(SEARCH($V$54,T618)),"WINCOMDONGTHAP",IF(ISNUMBER(SEARCH($V$55,T618)),"WINCOMTIENGIANG",IF(ISNUMBER(SEARCH($V$56,T618)),"WINCOMQUANGNINH",0))))))))))))))))))))))))))))))))))))))))))))))))))))))</f>
        <v>WINCOMHOCHIMINH</v>
      </c>
    </row>
    <row r="619" spans="1:25" x14ac:dyDescent="0.2">
      <c r="A619" t="s">
        <v>0</v>
      </c>
      <c r="B619" t="s">
        <v>1157</v>
      </c>
      <c r="C619" t="s">
        <v>2</v>
      </c>
      <c r="D619" t="s">
        <v>39</v>
      </c>
      <c r="E619" t="s">
        <v>4</v>
      </c>
      <c r="F619" s="5">
        <f t="shared" si="37"/>
        <v>2</v>
      </c>
      <c r="G619" s="2">
        <v>92000</v>
      </c>
      <c r="H619" s="2">
        <v>101200.00000000001</v>
      </c>
      <c r="I619" t="s">
        <v>5</v>
      </c>
      <c r="J619" t="s">
        <v>40</v>
      </c>
      <c r="K619" t="str">
        <f t="shared" si="38"/>
        <v>Mộc nấm hương gói 250g</v>
      </c>
      <c r="L619" s="8" t="str">
        <f>VLOOKUP(K619,'[1]Mã Misa'!$B$2:$D$74,2,0)</f>
        <v>Mộc Nấm Hương 250g</v>
      </c>
      <c r="M619" s="8" t="str">
        <f>VLOOKUP(L619,'[1]Mã Misa'!$C$2:$D$74,2,0)</f>
        <v>MNH250</v>
      </c>
      <c r="N619" s="2">
        <v>46000</v>
      </c>
      <c r="O619" t="s">
        <v>1158</v>
      </c>
      <c r="P619" s="8" t="str">
        <f t="shared" si="39"/>
        <v>0017679</v>
      </c>
      <c r="Q619" s="8" t="e">
        <f t="array" ref="Q619">IF(VLOOKUP(P619,$AA$1:$AC$32,1,0)&lt;&gt;0,(P619&amp;"A"),0)</f>
        <v>#N/A</v>
      </c>
      <c r="R619" s="12">
        <v>44508</v>
      </c>
      <c r="S619" t="s">
        <v>1159</v>
      </c>
      <c r="T619" s="8" t="str">
        <f t="shared" si="40"/>
        <v>VM+ DNG 13</v>
      </c>
      <c r="U619" t="s">
        <v>6314</v>
      </c>
      <c r="Y619" t="str">
        <f t="array" ref="Y619">IF(ISNUMBER(SEARCH($V$3,T619)),"WINCOMHANOI",IF(ISNUMBER(SEARCH($V$4,T619)),"WINCOMHOCHIMINH",IF(ISNUMBER(SEARCH($V$5,T619)),"WINCOMDANANG",IF(ISNUMBER(SEARCH($V$6,T619)),"WINCOMHAIDUONG",IF(ISNUMBER(SEARCH($V$7,T619)),"WINCOMQUANGNINH",IF(ISNUMBER(SEARCH($V$8,T619)),"WINCOMHAIPHONG",IF(ISNUMBER(SEARCH($V$9,T619)),"WINCOMBACGIANG",IF(ISNUMBER(SEARCH($V$10,T619)),"WINCOMBACNINH",IF(ISNUMBER(SEARCH($V$11,T619)),"WINCOMPHUTHO",IF(ISNUMBER(SEARCH($V$12,T619)),"WINCOMHATINH",IF(ISNUMBER(SEARCH($V$13,T619)),"WINCOMTHAINGUYEN",IF(ISNUMBER(SEARCH($V$14,T619)),"WINCOMKHANHHOA",IF(ISNUMBER(SEARCH($V$15,T619)),"WINCOMHUNGYEN",IF(ISNUMBER(SEARCH($V$16,T619)),"WINCOMNGHEAN",IF(ISNUMBER(SEARCH($V$17,T619)),"WINCOMLAOCAI",IF(ISNUMBER(SEARCH($V$18,T619)),"WINCOMVUNGTAU",IF(ISNUMBER(SEARCH($V$19,T619)),"WINCOMBINHDUONG",IF(ISNUMBER(SEARCH($V$20,T619)),"WINCOMKIENGIANG",IF(ISNUMBER(SEARCH($V$21,T619)),"WINCOMHANAM",IF(ISNUMBER(SEARCH($V$22,T619)),"WINCOMNAMDINH",IF(ISNUMBER(SEARCH($V$23,T619)),"WINCOMLANGSON",IF(ISNUMBER(SEARCH($V$24,T619)),"WINCOMTHANHHOA",IF(ISNUMBER(SEARCH($V$25,T619)),"WINCOMYENBAI",IF(ISNUMBER(SEARCH($V$26,T619)),"WINCOMTUYENQUANG",IF(ISNUMBER(SEARCH($V$27,T619)),"WINCOMHUE",IF(ISNUMBER(SEARCH($V$28,T619)),"WINCOMQUANGNAM",IF(ISNUMBER(SEARCH($V$29,T619)),"WINCOMVINHPHUC",IF(ISNUMBER(SEARCH($V$30,T619)),"WINCOMHAGIANG",IF(ISNUMBER(SEARCH($V$31,T619)),"WINCOMNINHBINH",IF(ISNUMBER(SEARCH($V$32,T619)),"WINCOMTRAVINH",IF(ISNUMBER(SEARCH($V$33,T619)),"WINCOMCANTHO",IF(ISNUMBER(SEARCH($V$34,T619)),"WINCOMBENTRE",IF(ISNUMBER(SEARCH($V$35,T619)),"WINCOMCAMAU",IF(ISNUMBER(SEARCH($V$36,T619)),"WINCOMANGIANG",IF(ISNUMBER(SEARCH($V$37,T619)),"WINCOMNINHTHUAN",IF(ISNUMBER(SEARCH($V$38,T619)),"WINCOMTHAIBINH",IF(ISNUMBER(SEARCH($V$39,T619)),"WINCOMGIALAI",IF(ISNUMBER(SEARCH($V$40,T619)),"WINCOMHOABINH",IF(ISNUMBER(SEARCH($V$41,T619)),"WINCOMQUANGNGAI",IF(ISNUMBER(SEARCH($V$42,T619)),"WINCOMBINHTHUAN",IF(ISNUMBER(SEARCH($V$43,T619)),"WINCOMDAKLAK",IF(ISNUMBER(SEARCH($V$44,T619)),"WINCOMSOCTRANG",IF(ISNUMBER(SEARCH($V$45,T619)),"WINCOMSONLA",IF(ISNUMBER(SEARCH($V$46,T619)),"WINCOMKONTUM",IF(ISNUMBER(SEARCH($V$47,T619)),"WINCOMPHUYEN",IF(ISNUMBER(SEARCH($V$48,T619)),"WINCOMQUANGTRI",IF(ISNUMBER(SEARCH($V$49,T619)),"WINCOMBINHDINH",IF(ISNUMBER(SEARCH($V$50,T619)),"WINCOMCAOBANG",IF(ISNUMBER(SEARCH($V$51,T619)),"WINCOMQUANGBINH",IF(ISNUMBER(SEARCH($V$52,T619)),"WINCOMLAMDONG",IF(ISNUMBER(SEARCH($V$53,T619)),"WINCOMVINHLONG",IF(ISNUMBER(SEARCH($V$54,T619)),"WINCOMDONGTHAP",IF(ISNUMBER(SEARCH($V$55,T619)),"WINCOMTIENGIANG",IF(ISNUMBER(SEARCH($V$56,T619)),"WINCOMQUANGNINH",0))))))))))))))))))))))))))))))))))))))))))))))))))))))</f>
        <v>WINCOMDANANG</v>
      </c>
    </row>
    <row r="620" spans="1:25" x14ac:dyDescent="0.2">
      <c r="A620" t="s">
        <v>0</v>
      </c>
      <c r="B620" t="s">
        <v>1160</v>
      </c>
      <c r="C620" t="s">
        <v>2</v>
      </c>
      <c r="D620" t="s">
        <v>32</v>
      </c>
      <c r="E620" t="s">
        <v>4</v>
      </c>
      <c r="F620" s="5">
        <f t="shared" si="37"/>
        <v>2</v>
      </c>
      <c r="G620" s="2">
        <v>118800</v>
      </c>
      <c r="H620" s="2">
        <v>130680.00000000001</v>
      </c>
      <c r="I620" t="s">
        <v>5</v>
      </c>
      <c r="J620" t="s">
        <v>33</v>
      </c>
      <c r="K620" t="str">
        <f t="shared" si="38"/>
        <v>_Giò lụa 250g</v>
      </c>
      <c r="L620" s="8" t="str">
        <f>VLOOKUP(K620,'[1]Mã Misa'!$B$2:$D$74,2,0)</f>
        <v>Giò lụa 250g</v>
      </c>
      <c r="M620" s="8" t="str">
        <f>VLOOKUP(L620,'[1]Mã Misa'!$C$2:$D$74,2,0)</f>
        <v>GL250</v>
      </c>
      <c r="N620" s="2">
        <v>59400</v>
      </c>
      <c r="O620" t="s">
        <v>1161</v>
      </c>
      <c r="P620" s="8" t="str">
        <f t="shared" si="39"/>
        <v>0001030</v>
      </c>
      <c r="Q620" s="8" t="e">
        <f t="array" ref="Q620">IF(VLOOKUP(P620,$AA$1:$AC$32,1,0)&lt;&gt;0,(P620&amp;"A"),0)</f>
        <v>#N/A</v>
      </c>
      <c r="R620" s="12">
        <v>44508</v>
      </c>
      <c r="S620" t="s">
        <v>1162</v>
      </c>
      <c r="T620" s="8" t="str">
        <f t="shared" si="40"/>
        <v>VM+ TQG Đứ</v>
      </c>
      <c r="U620" t="s">
        <v>6315</v>
      </c>
      <c r="Y620" t="str">
        <f t="array" ref="Y620">IF(ISNUMBER(SEARCH($V$3,T620)),"WINCOMHANOI",IF(ISNUMBER(SEARCH($V$4,T620)),"WINCOMHOCHIMINH",IF(ISNUMBER(SEARCH($V$5,T620)),"WINCOMDANANG",IF(ISNUMBER(SEARCH($V$6,T620)),"WINCOMHAIDUONG",IF(ISNUMBER(SEARCH($V$7,T620)),"WINCOMQUANGNINH",IF(ISNUMBER(SEARCH($V$8,T620)),"WINCOMHAIPHONG",IF(ISNUMBER(SEARCH($V$9,T620)),"WINCOMBACGIANG",IF(ISNUMBER(SEARCH($V$10,T620)),"WINCOMBACNINH",IF(ISNUMBER(SEARCH($V$11,T620)),"WINCOMPHUTHO",IF(ISNUMBER(SEARCH($V$12,T620)),"WINCOMHATINH",IF(ISNUMBER(SEARCH($V$13,T620)),"WINCOMTHAINGUYEN",IF(ISNUMBER(SEARCH($V$14,T620)),"WINCOMKHANHHOA",IF(ISNUMBER(SEARCH($V$15,T620)),"WINCOMHUNGYEN",IF(ISNUMBER(SEARCH($V$16,T620)),"WINCOMNGHEAN",IF(ISNUMBER(SEARCH($V$17,T620)),"WINCOMLAOCAI",IF(ISNUMBER(SEARCH($V$18,T620)),"WINCOMVUNGTAU",IF(ISNUMBER(SEARCH($V$19,T620)),"WINCOMBINHDUONG",IF(ISNUMBER(SEARCH($V$20,T620)),"WINCOMKIENGIANG",IF(ISNUMBER(SEARCH($V$21,T620)),"WINCOMHANAM",IF(ISNUMBER(SEARCH($V$22,T620)),"WINCOMNAMDINH",IF(ISNUMBER(SEARCH($V$23,T620)),"WINCOMLANGSON",IF(ISNUMBER(SEARCH($V$24,T620)),"WINCOMTHANHHOA",IF(ISNUMBER(SEARCH($V$25,T620)),"WINCOMYENBAI",IF(ISNUMBER(SEARCH($V$26,T620)),"WINCOMTUYENQUANG",IF(ISNUMBER(SEARCH($V$27,T620)),"WINCOMHUE",IF(ISNUMBER(SEARCH($V$28,T620)),"WINCOMQUANGNAM",IF(ISNUMBER(SEARCH($V$29,T620)),"WINCOMVINHPHUC",IF(ISNUMBER(SEARCH($V$30,T620)),"WINCOMHAGIANG",IF(ISNUMBER(SEARCH($V$31,T620)),"WINCOMNINHBINH",IF(ISNUMBER(SEARCH($V$32,T620)),"WINCOMTRAVINH",IF(ISNUMBER(SEARCH($V$33,T620)),"WINCOMCANTHO",IF(ISNUMBER(SEARCH($V$34,T620)),"WINCOMBENTRE",IF(ISNUMBER(SEARCH($V$35,T620)),"WINCOMCAMAU",IF(ISNUMBER(SEARCH($V$36,T620)),"WINCOMANGIANG",IF(ISNUMBER(SEARCH($V$37,T620)),"WINCOMNINHTHUAN",IF(ISNUMBER(SEARCH($V$38,T620)),"WINCOMTHAIBINH",IF(ISNUMBER(SEARCH($V$39,T620)),"WINCOMGIALAI",IF(ISNUMBER(SEARCH($V$40,T620)),"WINCOMHOABINH",IF(ISNUMBER(SEARCH($V$41,T620)),"WINCOMQUANGNGAI",IF(ISNUMBER(SEARCH($V$42,T620)),"WINCOMBINHTHUAN",IF(ISNUMBER(SEARCH($V$43,T620)),"WINCOMDAKLAK",IF(ISNUMBER(SEARCH($V$44,T620)),"WINCOMSOCTRANG",IF(ISNUMBER(SEARCH($V$45,T620)),"WINCOMSONLA",IF(ISNUMBER(SEARCH($V$46,T620)),"WINCOMKONTUM",IF(ISNUMBER(SEARCH($V$47,T620)),"WINCOMPHUYEN",IF(ISNUMBER(SEARCH($V$48,T620)),"WINCOMQUANGTRI",IF(ISNUMBER(SEARCH($V$49,T620)),"WINCOMBINHDINH",IF(ISNUMBER(SEARCH($V$50,T620)),"WINCOMCAOBANG",IF(ISNUMBER(SEARCH($V$51,T620)),"WINCOMQUANGBINH",IF(ISNUMBER(SEARCH($V$52,T620)),"WINCOMLAMDONG",IF(ISNUMBER(SEARCH($V$53,T620)),"WINCOMVINHLONG",IF(ISNUMBER(SEARCH($V$54,T620)),"WINCOMDONGTHAP",IF(ISNUMBER(SEARCH($V$55,T620)),"WINCOMTIENGIANG",IF(ISNUMBER(SEARCH($V$56,T620)),"WINCOMQUANGNINH",0))))))))))))))))))))))))))))))))))))))))))))))))))))))</f>
        <v>WINCOMTUYENQUANG</v>
      </c>
    </row>
    <row r="621" spans="1:25" x14ac:dyDescent="0.2">
      <c r="A621" t="s">
        <v>0</v>
      </c>
      <c r="B621" t="s">
        <v>1160</v>
      </c>
      <c r="C621" t="s">
        <v>31</v>
      </c>
      <c r="D621" t="s">
        <v>10</v>
      </c>
      <c r="E621" t="s">
        <v>4</v>
      </c>
      <c r="F621" s="5">
        <f t="shared" si="37"/>
        <v>3</v>
      </c>
      <c r="G621" s="2">
        <v>183150</v>
      </c>
      <c r="H621" s="2">
        <v>201465.00000000003</v>
      </c>
      <c r="I621" t="s">
        <v>5</v>
      </c>
      <c r="J621" t="s">
        <v>11</v>
      </c>
      <c r="K621" t="str">
        <f t="shared" si="38"/>
        <v>_Giò sụn gà 250g</v>
      </c>
      <c r="L621" s="8" t="str">
        <f>VLOOKUP(K621,'[1]Mã Misa'!$B$2:$D$74,2,0)</f>
        <v>Giò sụn gà 250g</v>
      </c>
      <c r="M621" s="8" t="str">
        <f>VLOOKUP(L621,'[1]Mã Misa'!$C$2:$D$74,2,0)</f>
        <v>GSG250</v>
      </c>
      <c r="N621" s="2">
        <v>61050</v>
      </c>
      <c r="O621" t="s">
        <v>1161</v>
      </c>
      <c r="P621" s="8" t="str">
        <f t="shared" si="39"/>
        <v>0001030</v>
      </c>
      <c r="Q621" s="8" t="e">
        <f t="array" ref="Q621">IF(VLOOKUP(P621,$AA$1:$AC$32,1,0)&lt;&gt;0,(P621&amp;"A"),0)</f>
        <v>#N/A</v>
      </c>
      <c r="R621" s="12">
        <v>44508</v>
      </c>
      <c r="S621" t="s">
        <v>1162</v>
      </c>
      <c r="T621" s="8" t="str">
        <f t="shared" si="40"/>
        <v>VM+ TQG Đứ</v>
      </c>
      <c r="U621" t="s">
        <v>6315</v>
      </c>
      <c r="Y621" t="str">
        <f t="array" ref="Y621">IF(ISNUMBER(SEARCH($V$3,T621)),"WINCOMHANOI",IF(ISNUMBER(SEARCH($V$4,T621)),"WINCOMHOCHIMINH",IF(ISNUMBER(SEARCH($V$5,T621)),"WINCOMDANANG",IF(ISNUMBER(SEARCH($V$6,T621)),"WINCOMHAIDUONG",IF(ISNUMBER(SEARCH($V$7,T621)),"WINCOMQUANGNINH",IF(ISNUMBER(SEARCH($V$8,T621)),"WINCOMHAIPHONG",IF(ISNUMBER(SEARCH($V$9,T621)),"WINCOMBACGIANG",IF(ISNUMBER(SEARCH($V$10,T621)),"WINCOMBACNINH",IF(ISNUMBER(SEARCH($V$11,T621)),"WINCOMPHUTHO",IF(ISNUMBER(SEARCH($V$12,T621)),"WINCOMHATINH",IF(ISNUMBER(SEARCH($V$13,T621)),"WINCOMTHAINGUYEN",IF(ISNUMBER(SEARCH($V$14,T621)),"WINCOMKHANHHOA",IF(ISNUMBER(SEARCH($V$15,T621)),"WINCOMHUNGYEN",IF(ISNUMBER(SEARCH($V$16,T621)),"WINCOMNGHEAN",IF(ISNUMBER(SEARCH($V$17,T621)),"WINCOMLAOCAI",IF(ISNUMBER(SEARCH($V$18,T621)),"WINCOMVUNGTAU",IF(ISNUMBER(SEARCH($V$19,T621)),"WINCOMBINHDUONG",IF(ISNUMBER(SEARCH($V$20,T621)),"WINCOMKIENGIANG",IF(ISNUMBER(SEARCH($V$21,T621)),"WINCOMHANAM",IF(ISNUMBER(SEARCH($V$22,T621)),"WINCOMNAMDINH",IF(ISNUMBER(SEARCH($V$23,T621)),"WINCOMLANGSON",IF(ISNUMBER(SEARCH($V$24,T621)),"WINCOMTHANHHOA",IF(ISNUMBER(SEARCH($V$25,T621)),"WINCOMYENBAI",IF(ISNUMBER(SEARCH($V$26,T621)),"WINCOMTUYENQUANG",IF(ISNUMBER(SEARCH($V$27,T621)),"WINCOMHUE",IF(ISNUMBER(SEARCH($V$28,T621)),"WINCOMQUANGNAM",IF(ISNUMBER(SEARCH($V$29,T621)),"WINCOMVINHPHUC",IF(ISNUMBER(SEARCH($V$30,T621)),"WINCOMHAGIANG",IF(ISNUMBER(SEARCH($V$31,T621)),"WINCOMNINHBINH",IF(ISNUMBER(SEARCH($V$32,T621)),"WINCOMTRAVINH",IF(ISNUMBER(SEARCH($V$33,T621)),"WINCOMCANTHO",IF(ISNUMBER(SEARCH($V$34,T621)),"WINCOMBENTRE",IF(ISNUMBER(SEARCH($V$35,T621)),"WINCOMCAMAU",IF(ISNUMBER(SEARCH($V$36,T621)),"WINCOMANGIANG",IF(ISNUMBER(SEARCH($V$37,T621)),"WINCOMNINHTHUAN",IF(ISNUMBER(SEARCH($V$38,T621)),"WINCOMTHAIBINH",IF(ISNUMBER(SEARCH($V$39,T621)),"WINCOMGIALAI",IF(ISNUMBER(SEARCH($V$40,T621)),"WINCOMHOABINH",IF(ISNUMBER(SEARCH($V$41,T621)),"WINCOMQUANGNGAI",IF(ISNUMBER(SEARCH($V$42,T621)),"WINCOMBINHTHUAN",IF(ISNUMBER(SEARCH($V$43,T621)),"WINCOMDAKLAK",IF(ISNUMBER(SEARCH($V$44,T621)),"WINCOMSOCTRANG",IF(ISNUMBER(SEARCH($V$45,T621)),"WINCOMSONLA",IF(ISNUMBER(SEARCH($V$46,T621)),"WINCOMKONTUM",IF(ISNUMBER(SEARCH($V$47,T621)),"WINCOMPHUYEN",IF(ISNUMBER(SEARCH($V$48,T621)),"WINCOMQUANGTRI",IF(ISNUMBER(SEARCH($V$49,T621)),"WINCOMBINHDINH",IF(ISNUMBER(SEARCH($V$50,T621)),"WINCOMCAOBANG",IF(ISNUMBER(SEARCH($V$51,T621)),"WINCOMQUANGBINH",IF(ISNUMBER(SEARCH($V$52,T621)),"WINCOMLAMDONG",IF(ISNUMBER(SEARCH($V$53,T621)),"WINCOMVINHLONG",IF(ISNUMBER(SEARCH($V$54,T621)),"WINCOMDONGTHAP",IF(ISNUMBER(SEARCH($V$55,T621)),"WINCOMTIENGIANG",IF(ISNUMBER(SEARCH($V$56,T621)),"WINCOMQUANGNINH",0))))))))))))))))))))))))))))))))))))))))))))))))))))))</f>
        <v>WINCOMTUYENQUANG</v>
      </c>
    </row>
    <row r="622" spans="1:25" x14ac:dyDescent="0.2">
      <c r="A622" t="s">
        <v>0</v>
      </c>
      <c r="B622" t="s">
        <v>1160</v>
      </c>
      <c r="C622" t="s">
        <v>34</v>
      </c>
      <c r="D622" t="s">
        <v>15</v>
      </c>
      <c r="E622" t="s">
        <v>4</v>
      </c>
      <c r="F622" s="5">
        <f t="shared" si="37"/>
        <v>1</v>
      </c>
      <c r="G622" s="2">
        <v>60308</v>
      </c>
      <c r="H622" s="2">
        <v>66338.8</v>
      </c>
      <c r="I622" t="s">
        <v>5</v>
      </c>
      <c r="J622" t="s">
        <v>16</v>
      </c>
      <c r="K622" t="str">
        <f t="shared" si="38"/>
        <v>_Chả nướng 300g</v>
      </c>
      <c r="L622" s="8" t="str">
        <f>VLOOKUP(K622,'[1]Mã Misa'!$B$2:$D$74,2,0)</f>
        <v>Chả nướng 300g</v>
      </c>
      <c r="M622" s="8" t="str">
        <f>VLOOKUP(L622,'[1]Mã Misa'!$C$2:$D$74,2,0)</f>
        <v>CN300</v>
      </c>
      <c r="N622" s="2">
        <v>60308</v>
      </c>
      <c r="O622" t="s">
        <v>1161</v>
      </c>
      <c r="P622" s="8" t="str">
        <f t="shared" si="39"/>
        <v>0001030</v>
      </c>
      <c r="Q622" s="8" t="e">
        <f t="array" ref="Q622">IF(VLOOKUP(P622,$AA$1:$AC$32,1,0)&lt;&gt;0,(P622&amp;"A"),0)</f>
        <v>#N/A</v>
      </c>
      <c r="R622" s="12">
        <v>44508</v>
      </c>
      <c r="S622" t="s">
        <v>1162</v>
      </c>
      <c r="T622" s="8" t="str">
        <f t="shared" si="40"/>
        <v>VM+ TQG Đứ</v>
      </c>
      <c r="U622" t="s">
        <v>6315</v>
      </c>
      <c r="Y622" t="str">
        <f t="array" ref="Y622">IF(ISNUMBER(SEARCH($V$3,T622)),"WINCOMHANOI",IF(ISNUMBER(SEARCH($V$4,T622)),"WINCOMHOCHIMINH",IF(ISNUMBER(SEARCH($V$5,T622)),"WINCOMDANANG",IF(ISNUMBER(SEARCH($V$6,T622)),"WINCOMHAIDUONG",IF(ISNUMBER(SEARCH($V$7,T622)),"WINCOMQUANGNINH",IF(ISNUMBER(SEARCH($V$8,T622)),"WINCOMHAIPHONG",IF(ISNUMBER(SEARCH($V$9,T622)),"WINCOMBACGIANG",IF(ISNUMBER(SEARCH($V$10,T622)),"WINCOMBACNINH",IF(ISNUMBER(SEARCH($V$11,T622)),"WINCOMPHUTHO",IF(ISNUMBER(SEARCH($V$12,T622)),"WINCOMHATINH",IF(ISNUMBER(SEARCH($V$13,T622)),"WINCOMTHAINGUYEN",IF(ISNUMBER(SEARCH($V$14,T622)),"WINCOMKHANHHOA",IF(ISNUMBER(SEARCH($V$15,T622)),"WINCOMHUNGYEN",IF(ISNUMBER(SEARCH($V$16,T622)),"WINCOMNGHEAN",IF(ISNUMBER(SEARCH($V$17,T622)),"WINCOMLAOCAI",IF(ISNUMBER(SEARCH($V$18,T622)),"WINCOMVUNGTAU",IF(ISNUMBER(SEARCH($V$19,T622)),"WINCOMBINHDUONG",IF(ISNUMBER(SEARCH($V$20,T622)),"WINCOMKIENGIANG",IF(ISNUMBER(SEARCH($V$21,T622)),"WINCOMHANAM",IF(ISNUMBER(SEARCH($V$22,T622)),"WINCOMNAMDINH",IF(ISNUMBER(SEARCH($V$23,T622)),"WINCOMLANGSON",IF(ISNUMBER(SEARCH($V$24,T622)),"WINCOMTHANHHOA",IF(ISNUMBER(SEARCH($V$25,T622)),"WINCOMYENBAI",IF(ISNUMBER(SEARCH($V$26,T622)),"WINCOMTUYENQUANG",IF(ISNUMBER(SEARCH($V$27,T622)),"WINCOMHUE",IF(ISNUMBER(SEARCH($V$28,T622)),"WINCOMQUANGNAM",IF(ISNUMBER(SEARCH($V$29,T622)),"WINCOMVINHPHUC",IF(ISNUMBER(SEARCH($V$30,T622)),"WINCOMHAGIANG",IF(ISNUMBER(SEARCH($V$31,T622)),"WINCOMNINHBINH",IF(ISNUMBER(SEARCH($V$32,T622)),"WINCOMTRAVINH",IF(ISNUMBER(SEARCH($V$33,T622)),"WINCOMCANTHO",IF(ISNUMBER(SEARCH($V$34,T622)),"WINCOMBENTRE",IF(ISNUMBER(SEARCH($V$35,T622)),"WINCOMCAMAU",IF(ISNUMBER(SEARCH($V$36,T622)),"WINCOMANGIANG",IF(ISNUMBER(SEARCH($V$37,T622)),"WINCOMNINHTHUAN",IF(ISNUMBER(SEARCH($V$38,T622)),"WINCOMTHAIBINH",IF(ISNUMBER(SEARCH($V$39,T622)),"WINCOMGIALAI",IF(ISNUMBER(SEARCH($V$40,T622)),"WINCOMHOABINH",IF(ISNUMBER(SEARCH($V$41,T622)),"WINCOMQUANGNGAI",IF(ISNUMBER(SEARCH($V$42,T622)),"WINCOMBINHTHUAN",IF(ISNUMBER(SEARCH($V$43,T622)),"WINCOMDAKLAK",IF(ISNUMBER(SEARCH($V$44,T622)),"WINCOMSOCTRANG",IF(ISNUMBER(SEARCH($V$45,T622)),"WINCOMSONLA",IF(ISNUMBER(SEARCH($V$46,T622)),"WINCOMKONTUM",IF(ISNUMBER(SEARCH($V$47,T622)),"WINCOMPHUYEN",IF(ISNUMBER(SEARCH($V$48,T622)),"WINCOMQUANGTRI",IF(ISNUMBER(SEARCH($V$49,T622)),"WINCOMBINHDINH",IF(ISNUMBER(SEARCH($V$50,T622)),"WINCOMCAOBANG",IF(ISNUMBER(SEARCH($V$51,T622)),"WINCOMQUANGBINH",IF(ISNUMBER(SEARCH($V$52,T622)),"WINCOMLAMDONG",IF(ISNUMBER(SEARCH($V$53,T622)),"WINCOMVINHLONG",IF(ISNUMBER(SEARCH($V$54,T622)),"WINCOMDONGTHAP",IF(ISNUMBER(SEARCH($V$55,T622)),"WINCOMTIENGIANG",IF(ISNUMBER(SEARCH($V$56,T622)),"WINCOMQUANGNINH",0))))))))))))))))))))))))))))))))))))))))))))))))))))))</f>
        <v>WINCOMTUYENQUANG</v>
      </c>
    </row>
    <row r="623" spans="1:25" x14ac:dyDescent="0.2">
      <c r="A623" t="s">
        <v>0</v>
      </c>
      <c r="B623" t="s">
        <v>1163</v>
      </c>
      <c r="C623" t="s">
        <v>2</v>
      </c>
      <c r="D623" t="s">
        <v>45</v>
      </c>
      <c r="E623" t="s">
        <v>4</v>
      </c>
      <c r="F623" s="5">
        <f t="shared" si="37"/>
        <v>1</v>
      </c>
      <c r="G623" s="2">
        <v>87787</v>
      </c>
      <c r="H623" s="2">
        <v>96565.700000000012</v>
      </c>
      <c r="I623" t="s">
        <v>5</v>
      </c>
      <c r="J623" t="s">
        <v>46</v>
      </c>
      <c r="K623" t="str">
        <f t="shared" si="38"/>
        <v>Bắp bò muối gói 200g</v>
      </c>
      <c r="L623" s="8" t="str">
        <f>VLOOKUP(K623,'[1]Mã Misa'!$B$2:$D$74,2,0)</f>
        <v>Bắp bò muối 200g</v>
      </c>
      <c r="M623" s="8" t="str">
        <f>VLOOKUP(L623,'[1]Mã Misa'!$C$2:$D$74,2,0)</f>
        <v>BBM200</v>
      </c>
      <c r="N623" s="2">
        <v>87787</v>
      </c>
      <c r="O623" t="s">
        <v>1164</v>
      </c>
      <c r="P623" s="8" t="str">
        <f t="shared" si="39"/>
        <v>0003922</v>
      </c>
      <c r="Q623" s="8" t="e">
        <f t="array" ref="Q623">IF(VLOOKUP(P623,$AA$1:$AC$32,1,0)&lt;&gt;0,(P623&amp;"A"),0)</f>
        <v>#N/A</v>
      </c>
      <c r="R623" s="12">
        <v>44508</v>
      </c>
      <c r="S623" t="s">
        <v>1165</v>
      </c>
      <c r="T623" s="8" t="str">
        <f t="shared" si="40"/>
        <v>VM+ KHA 45</v>
      </c>
      <c r="U623" t="s">
        <v>6316</v>
      </c>
      <c r="Y623" t="str">
        <f t="array" ref="Y623">IF(ISNUMBER(SEARCH($V$3,T623)),"WINCOMHANOI",IF(ISNUMBER(SEARCH($V$4,T623)),"WINCOMHOCHIMINH",IF(ISNUMBER(SEARCH($V$5,T623)),"WINCOMDANANG",IF(ISNUMBER(SEARCH($V$6,T623)),"WINCOMHAIDUONG",IF(ISNUMBER(SEARCH($V$7,T623)),"WINCOMQUANGNINH",IF(ISNUMBER(SEARCH($V$8,T623)),"WINCOMHAIPHONG",IF(ISNUMBER(SEARCH($V$9,T623)),"WINCOMBACGIANG",IF(ISNUMBER(SEARCH($V$10,T623)),"WINCOMBACNINH",IF(ISNUMBER(SEARCH($V$11,T623)),"WINCOMPHUTHO",IF(ISNUMBER(SEARCH($V$12,T623)),"WINCOMHATINH",IF(ISNUMBER(SEARCH($V$13,T623)),"WINCOMTHAINGUYEN",IF(ISNUMBER(SEARCH($V$14,T623)),"WINCOMKHANHHOA",IF(ISNUMBER(SEARCH($V$15,T623)),"WINCOMHUNGYEN",IF(ISNUMBER(SEARCH($V$16,T623)),"WINCOMNGHEAN",IF(ISNUMBER(SEARCH($V$17,T623)),"WINCOMLAOCAI",IF(ISNUMBER(SEARCH($V$18,T623)),"WINCOMVUNGTAU",IF(ISNUMBER(SEARCH($V$19,T623)),"WINCOMBINHDUONG",IF(ISNUMBER(SEARCH($V$20,T623)),"WINCOMKIENGIANG",IF(ISNUMBER(SEARCH($V$21,T623)),"WINCOMHANAM",IF(ISNUMBER(SEARCH($V$22,T623)),"WINCOMNAMDINH",IF(ISNUMBER(SEARCH($V$23,T623)),"WINCOMLANGSON",IF(ISNUMBER(SEARCH($V$24,T623)),"WINCOMTHANHHOA",IF(ISNUMBER(SEARCH($V$25,T623)),"WINCOMYENBAI",IF(ISNUMBER(SEARCH($V$26,T623)),"WINCOMTUYENQUANG",IF(ISNUMBER(SEARCH($V$27,T623)),"WINCOMHUE",IF(ISNUMBER(SEARCH($V$28,T623)),"WINCOMQUANGNAM",IF(ISNUMBER(SEARCH($V$29,T623)),"WINCOMVINHPHUC",IF(ISNUMBER(SEARCH($V$30,T623)),"WINCOMHAGIANG",IF(ISNUMBER(SEARCH($V$31,T623)),"WINCOMNINHBINH",IF(ISNUMBER(SEARCH($V$32,T623)),"WINCOMTRAVINH",IF(ISNUMBER(SEARCH($V$33,T623)),"WINCOMCANTHO",IF(ISNUMBER(SEARCH($V$34,T623)),"WINCOMBENTRE",IF(ISNUMBER(SEARCH($V$35,T623)),"WINCOMCAMAU",IF(ISNUMBER(SEARCH($V$36,T623)),"WINCOMANGIANG",IF(ISNUMBER(SEARCH($V$37,T623)),"WINCOMNINHTHUAN",IF(ISNUMBER(SEARCH($V$38,T623)),"WINCOMTHAIBINH",IF(ISNUMBER(SEARCH($V$39,T623)),"WINCOMGIALAI",IF(ISNUMBER(SEARCH($V$40,T623)),"WINCOMHOABINH",IF(ISNUMBER(SEARCH($V$41,T623)),"WINCOMQUANGNGAI",IF(ISNUMBER(SEARCH($V$42,T623)),"WINCOMBINHTHUAN",IF(ISNUMBER(SEARCH($V$43,T623)),"WINCOMDAKLAK",IF(ISNUMBER(SEARCH($V$44,T623)),"WINCOMSOCTRANG",IF(ISNUMBER(SEARCH($V$45,T623)),"WINCOMSONLA",IF(ISNUMBER(SEARCH($V$46,T623)),"WINCOMKONTUM",IF(ISNUMBER(SEARCH($V$47,T623)),"WINCOMPHUYEN",IF(ISNUMBER(SEARCH($V$48,T623)),"WINCOMQUANGTRI",IF(ISNUMBER(SEARCH($V$49,T623)),"WINCOMBINHDINH",IF(ISNUMBER(SEARCH($V$50,T623)),"WINCOMCAOBANG",IF(ISNUMBER(SEARCH($V$51,T623)),"WINCOMQUANGBINH",IF(ISNUMBER(SEARCH($V$52,T623)),"WINCOMLAMDONG",IF(ISNUMBER(SEARCH($V$53,T623)),"WINCOMVINHLONG",IF(ISNUMBER(SEARCH($V$54,T623)),"WINCOMDONGTHAP",IF(ISNUMBER(SEARCH($V$55,T623)),"WINCOMTIENGIANG",IF(ISNUMBER(SEARCH($V$56,T623)),"WINCOMQUANGNINH",0))))))))))))))))))))))))))))))))))))))))))))))))))))))</f>
        <v>WINCOMKHANHHOA</v>
      </c>
    </row>
    <row r="624" spans="1:25" x14ac:dyDescent="0.2">
      <c r="A624" t="s">
        <v>0</v>
      </c>
      <c r="B624" t="s">
        <v>1163</v>
      </c>
      <c r="C624" t="s">
        <v>31</v>
      </c>
      <c r="D624" t="s">
        <v>123</v>
      </c>
      <c r="E624" t="s">
        <v>4</v>
      </c>
      <c r="F624" s="5">
        <f t="shared" si="37"/>
        <v>3</v>
      </c>
      <c r="G624" s="2">
        <v>166785</v>
      </c>
      <c r="H624" s="2">
        <v>183463.50000000003</v>
      </c>
      <c r="I624" t="s">
        <v>5</v>
      </c>
      <c r="J624" t="s">
        <v>124</v>
      </c>
      <c r="K624" t="str">
        <f t="shared" si="38"/>
        <v>Tai heo muối gói 200g</v>
      </c>
      <c r="L624" s="8" t="str">
        <f>VLOOKUP(K624,'[1]Mã Misa'!$B$2:$D$74,2,0)</f>
        <v>Tai heo muối 200g</v>
      </c>
      <c r="M624" s="8" t="str">
        <f>VLOOKUP(L624,'[1]Mã Misa'!$C$2:$D$74,2,0)</f>
        <v>TH200</v>
      </c>
      <c r="N624" s="2">
        <v>55595</v>
      </c>
      <c r="O624" t="s">
        <v>1164</v>
      </c>
      <c r="P624" s="8" t="str">
        <f t="shared" si="39"/>
        <v>0003922</v>
      </c>
      <c r="Q624" s="8" t="e">
        <f t="array" ref="Q624">IF(VLOOKUP(P624,$AA$1:$AC$32,1,0)&lt;&gt;0,(P624&amp;"A"),0)</f>
        <v>#N/A</v>
      </c>
      <c r="R624" s="12">
        <v>44508</v>
      </c>
      <c r="S624" t="s">
        <v>1165</v>
      </c>
      <c r="T624" s="8" t="str">
        <f t="shared" si="40"/>
        <v>VM+ KHA 45</v>
      </c>
      <c r="U624" t="s">
        <v>6316</v>
      </c>
      <c r="Y624" t="str">
        <f t="array" ref="Y624">IF(ISNUMBER(SEARCH($V$3,T624)),"WINCOMHANOI",IF(ISNUMBER(SEARCH($V$4,T624)),"WINCOMHOCHIMINH",IF(ISNUMBER(SEARCH($V$5,T624)),"WINCOMDANANG",IF(ISNUMBER(SEARCH($V$6,T624)),"WINCOMHAIDUONG",IF(ISNUMBER(SEARCH($V$7,T624)),"WINCOMQUANGNINH",IF(ISNUMBER(SEARCH($V$8,T624)),"WINCOMHAIPHONG",IF(ISNUMBER(SEARCH($V$9,T624)),"WINCOMBACGIANG",IF(ISNUMBER(SEARCH($V$10,T624)),"WINCOMBACNINH",IF(ISNUMBER(SEARCH($V$11,T624)),"WINCOMPHUTHO",IF(ISNUMBER(SEARCH($V$12,T624)),"WINCOMHATINH",IF(ISNUMBER(SEARCH($V$13,T624)),"WINCOMTHAINGUYEN",IF(ISNUMBER(SEARCH($V$14,T624)),"WINCOMKHANHHOA",IF(ISNUMBER(SEARCH($V$15,T624)),"WINCOMHUNGYEN",IF(ISNUMBER(SEARCH($V$16,T624)),"WINCOMNGHEAN",IF(ISNUMBER(SEARCH($V$17,T624)),"WINCOMLAOCAI",IF(ISNUMBER(SEARCH($V$18,T624)),"WINCOMVUNGTAU",IF(ISNUMBER(SEARCH($V$19,T624)),"WINCOMBINHDUONG",IF(ISNUMBER(SEARCH($V$20,T624)),"WINCOMKIENGIANG",IF(ISNUMBER(SEARCH($V$21,T624)),"WINCOMHANAM",IF(ISNUMBER(SEARCH($V$22,T624)),"WINCOMNAMDINH",IF(ISNUMBER(SEARCH($V$23,T624)),"WINCOMLANGSON",IF(ISNUMBER(SEARCH($V$24,T624)),"WINCOMTHANHHOA",IF(ISNUMBER(SEARCH($V$25,T624)),"WINCOMYENBAI",IF(ISNUMBER(SEARCH($V$26,T624)),"WINCOMTUYENQUANG",IF(ISNUMBER(SEARCH($V$27,T624)),"WINCOMHUE",IF(ISNUMBER(SEARCH($V$28,T624)),"WINCOMQUANGNAM",IF(ISNUMBER(SEARCH($V$29,T624)),"WINCOMVINHPHUC",IF(ISNUMBER(SEARCH($V$30,T624)),"WINCOMHAGIANG",IF(ISNUMBER(SEARCH($V$31,T624)),"WINCOMNINHBINH",IF(ISNUMBER(SEARCH($V$32,T624)),"WINCOMTRAVINH",IF(ISNUMBER(SEARCH($V$33,T624)),"WINCOMCANTHO",IF(ISNUMBER(SEARCH($V$34,T624)),"WINCOMBENTRE",IF(ISNUMBER(SEARCH($V$35,T624)),"WINCOMCAMAU",IF(ISNUMBER(SEARCH($V$36,T624)),"WINCOMANGIANG",IF(ISNUMBER(SEARCH($V$37,T624)),"WINCOMNINHTHUAN",IF(ISNUMBER(SEARCH($V$38,T624)),"WINCOMTHAIBINH",IF(ISNUMBER(SEARCH($V$39,T624)),"WINCOMGIALAI",IF(ISNUMBER(SEARCH($V$40,T624)),"WINCOMHOABINH",IF(ISNUMBER(SEARCH($V$41,T624)),"WINCOMQUANGNGAI",IF(ISNUMBER(SEARCH($V$42,T624)),"WINCOMBINHTHUAN",IF(ISNUMBER(SEARCH($V$43,T624)),"WINCOMDAKLAK",IF(ISNUMBER(SEARCH($V$44,T624)),"WINCOMSOCTRANG",IF(ISNUMBER(SEARCH($V$45,T624)),"WINCOMSONLA",IF(ISNUMBER(SEARCH($V$46,T624)),"WINCOMKONTUM",IF(ISNUMBER(SEARCH($V$47,T624)),"WINCOMPHUYEN",IF(ISNUMBER(SEARCH($V$48,T624)),"WINCOMQUANGTRI",IF(ISNUMBER(SEARCH($V$49,T624)),"WINCOMBINHDINH",IF(ISNUMBER(SEARCH($V$50,T624)),"WINCOMCAOBANG",IF(ISNUMBER(SEARCH($V$51,T624)),"WINCOMQUANGBINH",IF(ISNUMBER(SEARCH($V$52,T624)),"WINCOMLAMDONG",IF(ISNUMBER(SEARCH($V$53,T624)),"WINCOMVINHLONG",IF(ISNUMBER(SEARCH($V$54,T624)),"WINCOMDONGTHAP",IF(ISNUMBER(SEARCH($V$55,T624)),"WINCOMTIENGIANG",IF(ISNUMBER(SEARCH($V$56,T624)),"WINCOMQUANGNINH",0))))))))))))))))))))))))))))))))))))))))))))))))))))))</f>
        <v>WINCOMKHANHHOA</v>
      </c>
    </row>
    <row r="625" spans="1:25" x14ac:dyDescent="0.2">
      <c r="A625" t="s">
        <v>0</v>
      </c>
      <c r="B625" t="s">
        <v>1163</v>
      </c>
      <c r="C625" t="s">
        <v>34</v>
      </c>
      <c r="D625" t="s">
        <v>20</v>
      </c>
      <c r="E625" t="s">
        <v>4</v>
      </c>
      <c r="F625" s="5">
        <f t="shared" si="37"/>
        <v>1</v>
      </c>
      <c r="G625" s="2">
        <v>50182</v>
      </c>
      <c r="H625" s="2">
        <v>55200.200000000004</v>
      </c>
      <c r="I625" t="s">
        <v>5</v>
      </c>
      <c r="J625" t="s">
        <v>21</v>
      </c>
      <c r="K625" t="str">
        <f t="shared" si="38"/>
        <v>Giò tai lưỡi xào gói 250g</v>
      </c>
      <c r="L625" s="8" t="str">
        <f>VLOOKUP(K625,'[1]Mã Misa'!$B$2:$D$74,2,0)</f>
        <v>Giò Tai Lưỡi Xào 250g</v>
      </c>
      <c r="M625" s="8" t="str">
        <f>VLOOKUP(L625,'[1]Mã Misa'!$C$2:$D$74,2,0)</f>
        <v>GTLX250G</v>
      </c>
      <c r="N625" s="2">
        <v>50182</v>
      </c>
      <c r="O625" t="s">
        <v>1164</v>
      </c>
      <c r="P625" s="8" t="str">
        <f t="shared" si="39"/>
        <v>0003922</v>
      </c>
      <c r="Q625" s="8" t="e">
        <f t="array" ref="Q625">IF(VLOOKUP(P625,$AA$1:$AC$32,1,0)&lt;&gt;0,(P625&amp;"A"),0)</f>
        <v>#N/A</v>
      </c>
      <c r="R625" s="12">
        <v>44508</v>
      </c>
      <c r="S625" t="s">
        <v>1165</v>
      </c>
      <c r="T625" s="8" t="str">
        <f t="shared" si="40"/>
        <v>VM+ KHA 45</v>
      </c>
      <c r="U625" t="s">
        <v>6316</v>
      </c>
      <c r="Y625" t="str">
        <f t="array" ref="Y625">IF(ISNUMBER(SEARCH($V$3,T625)),"WINCOMHANOI",IF(ISNUMBER(SEARCH($V$4,T625)),"WINCOMHOCHIMINH",IF(ISNUMBER(SEARCH($V$5,T625)),"WINCOMDANANG",IF(ISNUMBER(SEARCH($V$6,T625)),"WINCOMHAIDUONG",IF(ISNUMBER(SEARCH($V$7,T625)),"WINCOMQUANGNINH",IF(ISNUMBER(SEARCH($V$8,T625)),"WINCOMHAIPHONG",IF(ISNUMBER(SEARCH($V$9,T625)),"WINCOMBACGIANG",IF(ISNUMBER(SEARCH($V$10,T625)),"WINCOMBACNINH",IF(ISNUMBER(SEARCH($V$11,T625)),"WINCOMPHUTHO",IF(ISNUMBER(SEARCH($V$12,T625)),"WINCOMHATINH",IF(ISNUMBER(SEARCH($V$13,T625)),"WINCOMTHAINGUYEN",IF(ISNUMBER(SEARCH($V$14,T625)),"WINCOMKHANHHOA",IF(ISNUMBER(SEARCH($V$15,T625)),"WINCOMHUNGYEN",IF(ISNUMBER(SEARCH($V$16,T625)),"WINCOMNGHEAN",IF(ISNUMBER(SEARCH($V$17,T625)),"WINCOMLAOCAI",IF(ISNUMBER(SEARCH($V$18,T625)),"WINCOMVUNGTAU",IF(ISNUMBER(SEARCH($V$19,T625)),"WINCOMBINHDUONG",IF(ISNUMBER(SEARCH($V$20,T625)),"WINCOMKIENGIANG",IF(ISNUMBER(SEARCH($V$21,T625)),"WINCOMHANAM",IF(ISNUMBER(SEARCH($V$22,T625)),"WINCOMNAMDINH",IF(ISNUMBER(SEARCH($V$23,T625)),"WINCOMLANGSON",IF(ISNUMBER(SEARCH($V$24,T625)),"WINCOMTHANHHOA",IF(ISNUMBER(SEARCH($V$25,T625)),"WINCOMYENBAI",IF(ISNUMBER(SEARCH($V$26,T625)),"WINCOMTUYENQUANG",IF(ISNUMBER(SEARCH($V$27,T625)),"WINCOMHUE",IF(ISNUMBER(SEARCH($V$28,T625)),"WINCOMQUANGNAM",IF(ISNUMBER(SEARCH($V$29,T625)),"WINCOMVINHPHUC",IF(ISNUMBER(SEARCH($V$30,T625)),"WINCOMHAGIANG",IF(ISNUMBER(SEARCH($V$31,T625)),"WINCOMNINHBINH",IF(ISNUMBER(SEARCH($V$32,T625)),"WINCOMTRAVINH",IF(ISNUMBER(SEARCH($V$33,T625)),"WINCOMCANTHO",IF(ISNUMBER(SEARCH($V$34,T625)),"WINCOMBENTRE",IF(ISNUMBER(SEARCH($V$35,T625)),"WINCOMCAMAU",IF(ISNUMBER(SEARCH($V$36,T625)),"WINCOMANGIANG",IF(ISNUMBER(SEARCH($V$37,T625)),"WINCOMNINHTHUAN",IF(ISNUMBER(SEARCH($V$38,T625)),"WINCOMTHAIBINH",IF(ISNUMBER(SEARCH($V$39,T625)),"WINCOMGIALAI",IF(ISNUMBER(SEARCH($V$40,T625)),"WINCOMHOABINH",IF(ISNUMBER(SEARCH($V$41,T625)),"WINCOMQUANGNGAI",IF(ISNUMBER(SEARCH($V$42,T625)),"WINCOMBINHTHUAN",IF(ISNUMBER(SEARCH($V$43,T625)),"WINCOMDAKLAK",IF(ISNUMBER(SEARCH($V$44,T625)),"WINCOMSOCTRANG",IF(ISNUMBER(SEARCH($V$45,T625)),"WINCOMSONLA",IF(ISNUMBER(SEARCH($V$46,T625)),"WINCOMKONTUM",IF(ISNUMBER(SEARCH($V$47,T625)),"WINCOMPHUYEN",IF(ISNUMBER(SEARCH($V$48,T625)),"WINCOMQUANGTRI",IF(ISNUMBER(SEARCH($V$49,T625)),"WINCOMBINHDINH",IF(ISNUMBER(SEARCH($V$50,T625)),"WINCOMCAOBANG",IF(ISNUMBER(SEARCH($V$51,T625)),"WINCOMQUANGBINH",IF(ISNUMBER(SEARCH($V$52,T625)),"WINCOMLAMDONG",IF(ISNUMBER(SEARCH($V$53,T625)),"WINCOMVINHLONG",IF(ISNUMBER(SEARCH($V$54,T625)),"WINCOMDONGTHAP",IF(ISNUMBER(SEARCH($V$55,T625)),"WINCOMTIENGIANG",IF(ISNUMBER(SEARCH($V$56,T625)),"WINCOMQUANGNINH",0))))))))))))))))))))))))))))))))))))))))))))))))))))))</f>
        <v>WINCOMKHANHHOA</v>
      </c>
    </row>
    <row r="626" spans="1:25" x14ac:dyDescent="0.2">
      <c r="A626" t="s">
        <v>0</v>
      </c>
      <c r="B626" t="s">
        <v>1166</v>
      </c>
      <c r="C626" t="s">
        <v>2</v>
      </c>
      <c r="D626" t="s">
        <v>3</v>
      </c>
      <c r="E626" t="s">
        <v>4</v>
      </c>
      <c r="F626" s="5">
        <f t="shared" si="37"/>
        <v>2</v>
      </c>
      <c r="G626" s="2">
        <v>177692</v>
      </c>
      <c r="H626" s="2">
        <v>195461.2</v>
      </c>
      <c r="I626" t="s">
        <v>5</v>
      </c>
      <c r="J626" t="s">
        <v>6</v>
      </c>
      <c r="K626" t="str">
        <f t="shared" si="38"/>
        <v>Gà muối gói 500g</v>
      </c>
      <c r="L626" s="8" t="str">
        <f>VLOOKUP(K626,'[1]Mã Misa'!$B$2:$D$74,2,0)</f>
        <v>Gà muối 500g</v>
      </c>
      <c r="M626" s="8" t="str">
        <f>VLOOKUP(L626,'[1]Mã Misa'!$C$2:$D$74,2,0)</f>
        <v>GM500</v>
      </c>
      <c r="N626" s="2">
        <v>88846</v>
      </c>
      <c r="O626" t="s">
        <v>1167</v>
      </c>
      <c r="P626" s="8" t="str">
        <f t="shared" si="39"/>
        <v>0137747</v>
      </c>
      <c r="Q626" s="8" t="e">
        <f t="array" ref="Q626">IF(VLOOKUP(P626,$AA$1:$AC$32,1,0)&lt;&gt;0,(P626&amp;"A"),0)</f>
        <v>#N/A</v>
      </c>
      <c r="R626" s="12">
        <v>44508</v>
      </c>
      <c r="S626" t="s">
        <v>1168</v>
      </c>
      <c r="T626" s="8" t="str">
        <f t="shared" si="40"/>
        <v>VM+ HNI 16</v>
      </c>
      <c r="U626" t="s">
        <v>6317</v>
      </c>
      <c r="Y626" t="str">
        <f t="array" ref="Y626">IF(ISNUMBER(SEARCH($V$3,T626)),"WINCOMHANOI",IF(ISNUMBER(SEARCH($V$4,T626)),"WINCOMHOCHIMINH",IF(ISNUMBER(SEARCH($V$5,T626)),"WINCOMDANANG",IF(ISNUMBER(SEARCH($V$6,T626)),"WINCOMHAIDUONG",IF(ISNUMBER(SEARCH($V$7,T626)),"WINCOMQUANGNINH",IF(ISNUMBER(SEARCH($V$8,T626)),"WINCOMHAIPHONG",IF(ISNUMBER(SEARCH($V$9,T626)),"WINCOMBACGIANG",IF(ISNUMBER(SEARCH($V$10,T626)),"WINCOMBACNINH",IF(ISNUMBER(SEARCH($V$11,T626)),"WINCOMPHUTHO",IF(ISNUMBER(SEARCH($V$12,T626)),"WINCOMHATINH",IF(ISNUMBER(SEARCH($V$13,T626)),"WINCOMTHAINGUYEN",IF(ISNUMBER(SEARCH($V$14,T626)),"WINCOMKHANHHOA",IF(ISNUMBER(SEARCH($V$15,T626)),"WINCOMHUNGYEN",IF(ISNUMBER(SEARCH($V$16,T626)),"WINCOMNGHEAN",IF(ISNUMBER(SEARCH($V$17,T626)),"WINCOMLAOCAI",IF(ISNUMBER(SEARCH($V$18,T626)),"WINCOMVUNGTAU",IF(ISNUMBER(SEARCH($V$19,T626)),"WINCOMBINHDUONG",IF(ISNUMBER(SEARCH($V$20,T626)),"WINCOMKIENGIANG",IF(ISNUMBER(SEARCH($V$21,T626)),"WINCOMHANAM",IF(ISNUMBER(SEARCH($V$22,T626)),"WINCOMNAMDINH",IF(ISNUMBER(SEARCH($V$23,T626)),"WINCOMLANGSON",IF(ISNUMBER(SEARCH($V$24,T626)),"WINCOMTHANHHOA",IF(ISNUMBER(SEARCH($V$25,T626)),"WINCOMYENBAI",IF(ISNUMBER(SEARCH($V$26,T626)),"WINCOMTUYENQUANG",IF(ISNUMBER(SEARCH($V$27,T626)),"WINCOMHUE",IF(ISNUMBER(SEARCH($V$28,T626)),"WINCOMQUANGNAM",IF(ISNUMBER(SEARCH($V$29,T626)),"WINCOMVINHPHUC",IF(ISNUMBER(SEARCH($V$30,T626)),"WINCOMHAGIANG",IF(ISNUMBER(SEARCH($V$31,T626)),"WINCOMNINHBINH",IF(ISNUMBER(SEARCH($V$32,T626)),"WINCOMTRAVINH",IF(ISNUMBER(SEARCH($V$33,T626)),"WINCOMCANTHO",IF(ISNUMBER(SEARCH($V$34,T626)),"WINCOMBENTRE",IF(ISNUMBER(SEARCH($V$35,T626)),"WINCOMCAMAU",IF(ISNUMBER(SEARCH($V$36,T626)),"WINCOMANGIANG",IF(ISNUMBER(SEARCH($V$37,T626)),"WINCOMNINHTHUAN",IF(ISNUMBER(SEARCH($V$38,T626)),"WINCOMTHAIBINH",IF(ISNUMBER(SEARCH($V$39,T626)),"WINCOMGIALAI",IF(ISNUMBER(SEARCH($V$40,T626)),"WINCOMHOABINH",IF(ISNUMBER(SEARCH($V$41,T626)),"WINCOMQUANGNGAI",IF(ISNUMBER(SEARCH($V$42,T626)),"WINCOMBINHTHUAN",IF(ISNUMBER(SEARCH($V$43,T626)),"WINCOMDAKLAK",IF(ISNUMBER(SEARCH($V$44,T626)),"WINCOMSOCTRANG",IF(ISNUMBER(SEARCH($V$45,T626)),"WINCOMSONLA",IF(ISNUMBER(SEARCH($V$46,T626)),"WINCOMKONTUM",IF(ISNUMBER(SEARCH($V$47,T626)),"WINCOMPHUYEN",IF(ISNUMBER(SEARCH($V$48,T626)),"WINCOMQUANGTRI",IF(ISNUMBER(SEARCH($V$49,T626)),"WINCOMBINHDINH",IF(ISNUMBER(SEARCH($V$50,T626)),"WINCOMCAOBANG",IF(ISNUMBER(SEARCH($V$51,T626)),"WINCOMQUANGBINH",IF(ISNUMBER(SEARCH($V$52,T626)),"WINCOMLAMDONG",IF(ISNUMBER(SEARCH($V$53,T626)),"WINCOMVINHLONG",IF(ISNUMBER(SEARCH($V$54,T626)),"WINCOMDONGTHAP",IF(ISNUMBER(SEARCH($V$55,T626)),"WINCOMTIENGIANG",IF(ISNUMBER(SEARCH($V$56,T626)),"WINCOMQUANGNINH",0))))))))))))))))))))))))))))))))))))))))))))))))))))))</f>
        <v>WINCOMHANOI</v>
      </c>
    </row>
    <row r="627" spans="1:25" x14ac:dyDescent="0.2">
      <c r="A627" t="s">
        <v>0</v>
      </c>
      <c r="B627" t="s">
        <v>1169</v>
      </c>
      <c r="C627" t="s">
        <v>2</v>
      </c>
      <c r="D627" t="s">
        <v>39</v>
      </c>
      <c r="E627" t="s">
        <v>4</v>
      </c>
      <c r="F627" s="5">
        <f t="shared" si="37"/>
        <v>1</v>
      </c>
      <c r="G627" s="2">
        <v>46000</v>
      </c>
      <c r="H627" s="2">
        <v>50600.000000000007</v>
      </c>
      <c r="I627" t="s">
        <v>5</v>
      </c>
      <c r="J627" t="s">
        <v>40</v>
      </c>
      <c r="K627" t="str">
        <f t="shared" si="38"/>
        <v>Mộc nấm hương gói 250g</v>
      </c>
      <c r="L627" s="8" t="str">
        <f>VLOOKUP(K627,'[1]Mã Misa'!$B$2:$D$74,2,0)</f>
        <v>Mộc Nấm Hương 250g</v>
      </c>
      <c r="M627" s="8" t="str">
        <f>VLOOKUP(L627,'[1]Mã Misa'!$C$2:$D$74,2,0)</f>
        <v>MNH250</v>
      </c>
      <c r="N627" s="2">
        <v>46000</v>
      </c>
      <c r="O627" t="s">
        <v>1170</v>
      </c>
      <c r="P627" s="8" t="str">
        <f t="shared" si="39"/>
        <v>0001858</v>
      </c>
      <c r="Q627" s="8" t="e">
        <f t="array" ref="Q627">IF(VLOOKUP(P627,$AA$1:$AC$32,1,0)&lt;&gt;0,(P627&amp;"A"),0)</f>
        <v>#N/A</v>
      </c>
      <c r="R627" s="12">
        <v>44508</v>
      </c>
      <c r="S627" t="s">
        <v>1171</v>
      </c>
      <c r="T627" s="8" t="str">
        <f t="shared" si="40"/>
        <v>VM+ HYN Th</v>
      </c>
      <c r="U627" t="s">
        <v>6318</v>
      </c>
      <c r="Y627" t="str">
        <f t="array" ref="Y627">IF(ISNUMBER(SEARCH($V$3,T627)),"WINCOMHANOI",IF(ISNUMBER(SEARCH($V$4,T627)),"WINCOMHOCHIMINH",IF(ISNUMBER(SEARCH($V$5,T627)),"WINCOMDANANG",IF(ISNUMBER(SEARCH($V$6,T627)),"WINCOMHAIDUONG",IF(ISNUMBER(SEARCH($V$7,T627)),"WINCOMQUANGNINH",IF(ISNUMBER(SEARCH($V$8,T627)),"WINCOMHAIPHONG",IF(ISNUMBER(SEARCH($V$9,T627)),"WINCOMBACGIANG",IF(ISNUMBER(SEARCH($V$10,T627)),"WINCOMBACNINH",IF(ISNUMBER(SEARCH($V$11,T627)),"WINCOMPHUTHO",IF(ISNUMBER(SEARCH($V$12,T627)),"WINCOMHATINH",IF(ISNUMBER(SEARCH($V$13,T627)),"WINCOMTHAINGUYEN",IF(ISNUMBER(SEARCH($V$14,T627)),"WINCOMKHANHHOA",IF(ISNUMBER(SEARCH($V$15,T627)),"WINCOMHUNGYEN",IF(ISNUMBER(SEARCH($V$16,T627)),"WINCOMNGHEAN",IF(ISNUMBER(SEARCH($V$17,T627)),"WINCOMLAOCAI",IF(ISNUMBER(SEARCH($V$18,T627)),"WINCOMVUNGTAU",IF(ISNUMBER(SEARCH($V$19,T627)),"WINCOMBINHDUONG",IF(ISNUMBER(SEARCH($V$20,T627)),"WINCOMKIENGIANG",IF(ISNUMBER(SEARCH($V$21,T627)),"WINCOMHANAM",IF(ISNUMBER(SEARCH($V$22,T627)),"WINCOMNAMDINH",IF(ISNUMBER(SEARCH($V$23,T627)),"WINCOMLANGSON",IF(ISNUMBER(SEARCH($V$24,T627)),"WINCOMTHANHHOA",IF(ISNUMBER(SEARCH($V$25,T627)),"WINCOMYENBAI",IF(ISNUMBER(SEARCH($V$26,T627)),"WINCOMTUYENQUANG",IF(ISNUMBER(SEARCH($V$27,T627)),"WINCOMHUE",IF(ISNUMBER(SEARCH($V$28,T627)),"WINCOMQUANGNAM",IF(ISNUMBER(SEARCH($V$29,T627)),"WINCOMVINHPHUC",IF(ISNUMBER(SEARCH($V$30,T627)),"WINCOMHAGIANG",IF(ISNUMBER(SEARCH($V$31,T627)),"WINCOMNINHBINH",IF(ISNUMBER(SEARCH($V$32,T627)),"WINCOMTRAVINH",IF(ISNUMBER(SEARCH($V$33,T627)),"WINCOMCANTHO",IF(ISNUMBER(SEARCH($V$34,T627)),"WINCOMBENTRE",IF(ISNUMBER(SEARCH($V$35,T627)),"WINCOMCAMAU",IF(ISNUMBER(SEARCH($V$36,T627)),"WINCOMANGIANG",IF(ISNUMBER(SEARCH($V$37,T627)),"WINCOMNINHTHUAN",IF(ISNUMBER(SEARCH($V$38,T627)),"WINCOMTHAIBINH",IF(ISNUMBER(SEARCH($V$39,T627)),"WINCOMGIALAI",IF(ISNUMBER(SEARCH($V$40,T627)),"WINCOMHOABINH",IF(ISNUMBER(SEARCH($V$41,T627)),"WINCOMQUANGNGAI",IF(ISNUMBER(SEARCH($V$42,T627)),"WINCOMBINHTHUAN",IF(ISNUMBER(SEARCH($V$43,T627)),"WINCOMDAKLAK",IF(ISNUMBER(SEARCH($V$44,T627)),"WINCOMSOCTRANG",IF(ISNUMBER(SEARCH($V$45,T627)),"WINCOMSONLA",IF(ISNUMBER(SEARCH($V$46,T627)),"WINCOMKONTUM",IF(ISNUMBER(SEARCH($V$47,T627)),"WINCOMPHUYEN",IF(ISNUMBER(SEARCH($V$48,T627)),"WINCOMQUANGTRI",IF(ISNUMBER(SEARCH($V$49,T627)),"WINCOMBINHDINH",IF(ISNUMBER(SEARCH($V$50,T627)),"WINCOMCAOBANG",IF(ISNUMBER(SEARCH($V$51,T627)),"WINCOMQUANGBINH",IF(ISNUMBER(SEARCH($V$52,T627)),"WINCOMLAMDONG",IF(ISNUMBER(SEARCH($V$53,T627)),"WINCOMVINHLONG",IF(ISNUMBER(SEARCH($V$54,T627)),"WINCOMDONGTHAP",IF(ISNUMBER(SEARCH($V$55,T627)),"WINCOMTIENGIANG",IF(ISNUMBER(SEARCH($V$56,T627)),"WINCOMQUANGNINH",0))))))))))))))))))))))))))))))))))))))))))))))))))))))</f>
        <v>WINCOMHUNGYEN</v>
      </c>
    </row>
    <row r="628" spans="1:25" x14ac:dyDescent="0.2">
      <c r="A628" t="s">
        <v>0</v>
      </c>
      <c r="B628" t="s">
        <v>1169</v>
      </c>
      <c r="C628" t="s">
        <v>31</v>
      </c>
      <c r="D628" t="s">
        <v>20</v>
      </c>
      <c r="E628" t="s">
        <v>4</v>
      </c>
      <c r="F628" s="5">
        <f t="shared" si="37"/>
        <v>1</v>
      </c>
      <c r="G628" s="2">
        <v>50182</v>
      </c>
      <c r="H628" s="2">
        <v>55200.200000000004</v>
      </c>
      <c r="I628" t="s">
        <v>5</v>
      </c>
      <c r="J628" t="s">
        <v>21</v>
      </c>
      <c r="K628" t="str">
        <f t="shared" si="38"/>
        <v>Giò tai lưỡi xào gói 250g</v>
      </c>
      <c r="L628" s="8" t="str">
        <f>VLOOKUP(K628,'[1]Mã Misa'!$B$2:$D$74,2,0)</f>
        <v>Giò Tai Lưỡi Xào 250g</v>
      </c>
      <c r="M628" s="8" t="str">
        <f>VLOOKUP(L628,'[1]Mã Misa'!$C$2:$D$74,2,0)</f>
        <v>GTLX250G</v>
      </c>
      <c r="N628" s="2">
        <v>50182</v>
      </c>
      <c r="O628" t="s">
        <v>1170</v>
      </c>
      <c r="P628" s="8" t="str">
        <f t="shared" si="39"/>
        <v>0001858</v>
      </c>
      <c r="Q628" s="8" t="e">
        <f t="array" ref="Q628">IF(VLOOKUP(P628,$AA$1:$AC$32,1,0)&lt;&gt;0,(P628&amp;"A"),0)</f>
        <v>#N/A</v>
      </c>
      <c r="R628" s="12">
        <v>44508</v>
      </c>
      <c r="S628" t="s">
        <v>1171</v>
      </c>
      <c r="T628" s="8" t="str">
        <f t="shared" si="40"/>
        <v>VM+ HYN Th</v>
      </c>
      <c r="U628" t="s">
        <v>6318</v>
      </c>
      <c r="Y628" t="str">
        <f t="array" ref="Y628">IF(ISNUMBER(SEARCH($V$3,T628)),"WINCOMHANOI",IF(ISNUMBER(SEARCH($V$4,T628)),"WINCOMHOCHIMINH",IF(ISNUMBER(SEARCH($V$5,T628)),"WINCOMDANANG",IF(ISNUMBER(SEARCH($V$6,T628)),"WINCOMHAIDUONG",IF(ISNUMBER(SEARCH($V$7,T628)),"WINCOMQUANGNINH",IF(ISNUMBER(SEARCH($V$8,T628)),"WINCOMHAIPHONG",IF(ISNUMBER(SEARCH($V$9,T628)),"WINCOMBACGIANG",IF(ISNUMBER(SEARCH($V$10,T628)),"WINCOMBACNINH",IF(ISNUMBER(SEARCH($V$11,T628)),"WINCOMPHUTHO",IF(ISNUMBER(SEARCH($V$12,T628)),"WINCOMHATINH",IF(ISNUMBER(SEARCH($V$13,T628)),"WINCOMTHAINGUYEN",IF(ISNUMBER(SEARCH($V$14,T628)),"WINCOMKHANHHOA",IF(ISNUMBER(SEARCH($V$15,T628)),"WINCOMHUNGYEN",IF(ISNUMBER(SEARCH($V$16,T628)),"WINCOMNGHEAN",IF(ISNUMBER(SEARCH($V$17,T628)),"WINCOMLAOCAI",IF(ISNUMBER(SEARCH($V$18,T628)),"WINCOMVUNGTAU",IF(ISNUMBER(SEARCH($V$19,T628)),"WINCOMBINHDUONG",IF(ISNUMBER(SEARCH($V$20,T628)),"WINCOMKIENGIANG",IF(ISNUMBER(SEARCH($V$21,T628)),"WINCOMHANAM",IF(ISNUMBER(SEARCH($V$22,T628)),"WINCOMNAMDINH",IF(ISNUMBER(SEARCH($V$23,T628)),"WINCOMLANGSON",IF(ISNUMBER(SEARCH($V$24,T628)),"WINCOMTHANHHOA",IF(ISNUMBER(SEARCH($V$25,T628)),"WINCOMYENBAI",IF(ISNUMBER(SEARCH($V$26,T628)),"WINCOMTUYENQUANG",IF(ISNUMBER(SEARCH($V$27,T628)),"WINCOMHUE",IF(ISNUMBER(SEARCH($V$28,T628)),"WINCOMQUANGNAM",IF(ISNUMBER(SEARCH($V$29,T628)),"WINCOMVINHPHUC",IF(ISNUMBER(SEARCH($V$30,T628)),"WINCOMHAGIANG",IF(ISNUMBER(SEARCH($V$31,T628)),"WINCOMNINHBINH",IF(ISNUMBER(SEARCH($V$32,T628)),"WINCOMTRAVINH",IF(ISNUMBER(SEARCH($V$33,T628)),"WINCOMCANTHO",IF(ISNUMBER(SEARCH($V$34,T628)),"WINCOMBENTRE",IF(ISNUMBER(SEARCH($V$35,T628)),"WINCOMCAMAU",IF(ISNUMBER(SEARCH($V$36,T628)),"WINCOMANGIANG",IF(ISNUMBER(SEARCH($V$37,T628)),"WINCOMNINHTHUAN",IF(ISNUMBER(SEARCH($V$38,T628)),"WINCOMTHAIBINH",IF(ISNUMBER(SEARCH($V$39,T628)),"WINCOMGIALAI",IF(ISNUMBER(SEARCH($V$40,T628)),"WINCOMHOABINH",IF(ISNUMBER(SEARCH($V$41,T628)),"WINCOMQUANGNGAI",IF(ISNUMBER(SEARCH($V$42,T628)),"WINCOMBINHTHUAN",IF(ISNUMBER(SEARCH($V$43,T628)),"WINCOMDAKLAK",IF(ISNUMBER(SEARCH($V$44,T628)),"WINCOMSOCTRANG",IF(ISNUMBER(SEARCH($V$45,T628)),"WINCOMSONLA",IF(ISNUMBER(SEARCH($V$46,T628)),"WINCOMKONTUM",IF(ISNUMBER(SEARCH($V$47,T628)),"WINCOMPHUYEN",IF(ISNUMBER(SEARCH($V$48,T628)),"WINCOMQUANGTRI",IF(ISNUMBER(SEARCH($V$49,T628)),"WINCOMBINHDINH",IF(ISNUMBER(SEARCH($V$50,T628)),"WINCOMCAOBANG",IF(ISNUMBER(SEARCH($V$51,T628)),"WINCOMQUANGBINH",IF(ISNUMBER(SEARCH($V$52,T628)),"WINCOMLAMDONG",IF(ISNUMBER(SEARCH($V$53,T628)),"WINCOMVINHLONG",IF(ISNUMBER(SEARCH($V$54,T628)),"WINCOMDONGTHAP",IF(ISNUMBER(SEARCH($V$55,T628)),"WINCOMTIENGIANG",IF(ISNUMBER(SEARCH($V$56,T628)),"WINCOMQUANGNINH",0))))))))))))))))))))))))))))))))))))))))))))))))))))))</f>
        <v>WINCOMHUNGYEN</v>
      </c>
    </row>
    <row r="629" spans="1:25" x14ac:dyDescent="0.2">
      <c r="A629" t="s">
        <v>0</v>
      </c>
      <c r="B629" t="s">
        <v>1172</v>
      </c>
      <c r="C629" t="s">
        <v>2</v>
      </c>
      <c r="D629" t="s">
        <v>20</v>
      </c>
      <c r="E629" t="s">
        <v>4</v>
      </c>
      <c r="F629" s="5">
        <f t="shared" si="37"/>
        <v>1</v>
      </c>
      <c r="G629" s="2">
        <v>50182</v>
      </c>
      <c r="H629" s="2">
        <v>55200.200000000004</v>
      </c>
      <c r="I629" t="s">
        <v>5</v>
      </c>
      <c r="J629" t="s">
        <v>21</v>
      </c>
      <c r="K629" t="str">
        <f t="shared" si="38"/>
        <v>Giò tai lưỡi xào gói 250g</v>
      </c>
      <c r="L629" s="8" t="str">
        <f>VLOOKUP(K629,'[1]Mã Misa'!$B$2:$D$74,2,0)</f>
        <v>Giò Tai Lưỡi Xào 250g</v>
      </c>
      <c r="M629" s="8" t="str">
        <f>VLOOKUP(L629,'[1]Mã Misa'!$C$2:$D$74,2,0)</f>
        <v>GTLX250G</v>
      </c>
      <c r="N629" s="2">
        <v>50182</v>
      </c>
      <c r="O629" t="s">
        <v>1173</v>
      </c>
      <c r="P629" s="8" t="str">
        <f t="shared" si="39"/>
        <v>0137754</v>
      </c>
      <c r="Q629" s="8" t="e">
        <f t="array" ref="Q629">IF(VLOOKUP(P629,$AA$1:$AC$32,1,0)&lt;&gt;0,(P629&amp;"A"),0)</f>
        <v>#N/A</v>
      </c>
      <c r="R629" s="12">
        <v>44508</v>
      </c>
      <c r="S629" t="s">
        <v>1174</v>
      </c>
      <c r="T629" s="8" t="str">
        <f t="shared" si="40"/>
        <v>VM+ HNI 23</v>
      </c>
      <c r="U629" t="s">
        <v>6319</v>
      </c>
      <c r="Y629" t="str">
        <f t="array" ref="Y629">IF(ISNUMBER(SEARCH($V$3,T629)),"WINCOMHANOI",IF(ISNUMBER(SEARCH($V$4,T629)),"WINCOMHOCHIMINH",IF(ISNUMBER(SEARCH($V$5,T629)),"WINCOMDANANG",IF(ISNUMBER(SEARCH($V$6,T629)),"WINCOMHAIDUONG",IF(ISNUMBER(SEARCH($V$7,T629)),"WINCOMQUANGNINH",IF(ISNUMBER(SEARCH($V$8,T629)),"WINCOMHAIPHONG",IF(ISNUMBER(SEARCH($V$9,T629)),"WINCOMBACGIANG",IF(ISNUMBER(SEARCH($V$10,T629)),"WINCOMBACNINH",IF(ISNUMBER(SEARCH($V$11,T629)),"WINCOMPHUTHO",IF(ISNUMBER(SEARCH($V$12,T629)),"WINCOMHATINH",IF(ISNUMBER(SEARCH($V$13,T629)),"WINCOMTHAINGUYEN",IF(ISNUMBER(SEARCH($V$14,T629)),"WINCOMKHANHHOA",IF(ISNUMBER(SEARCH($V$15,T629)),"WINCOMHUNGYEN",IF(ISNUMBER(SEARCH($V$16,T629)),"WINCOMNGHEAN",IF(ISNUMBER(SEARCH($V$17,T629)),"WINCOMLAOCAI",IF(ISNUMBER(SEARCH($V$18,T629)),"WINCOMVUNGTAU",IF(ISNUMBER(SEARCH($V$19,T629)),"WINCOMBINHDUONG",IF(ISNUMBER(SEARCH($V$20,T629)),"WINCOMKIENGIANG",IF(ISNUMBER(SEARCH($V$21,T629)),"WINCOMHANAM",IF(ISNUMBER(SEARCH($V$22,T629)),"WINCOMNAMDINH",IF(ISNUMBER(SEARCH($V$23,T629)),"WINCOMLANGSON",IF(ISNUMBER(SEARCH($V$24,T629)),"WINCOMTHANHHOA",IF(ISNUMBER(SEARCH($V$25,T629)),"WINCOMYENBAI",IF(ISNUMBER(SEARCH($V$26,T629)),"WINCOMTUYENQUANG",IF(ISNUMBER(SEARCH($V$27,T629)),"WINCOMHUE",IF(ISNUMBER(SEARCH($V$28,T629)),"WINCOMQUANGNAM",IF(ISNUMBER(SEARCH($V$29,T629)),"WINCOMVINHPHUC",IF(ISNUMBER(SEARCH($V$30,T629)),"WINCOMHAGIANG",IF(ISNUMBER(SEARCH($V$31,T629)),"WINCOMNINHBINH",IF(ISNUMBER(SEARCH($V$32,T629)),"WINCOMTRAVINH",IF(ISNUMBER(SEARCH($V$33,T629)),"WINCOMCANTHO",IF(ISNUMBER(SEARCH($V$34,T629)),"WINCOMBENTRE",IF(ISNUMBER(SEARCH($V$35,T629)),"WINCOMCAMAU",IF(ISNUMBER(SEARCH($V$36,T629)),"WINCOMANGIANG",IF(ISNUMBER(SEARCH($V$37,T629)),"WINCOMNINHTHUAN",IF(ISNUMBER(SEARCH($V$38,T629)),"WINCOMTHAIBINH",IF(ISNUMBER(SEARCH($V$39,T629)),"WINCOMGIALAI",IF(ISNUMBER(SEARCH($V$40,T629)),"WINCOMHOABINH",IF(ISNUMBER(SEARCH($V$41,T629)),"WINCOMQUANGNGAI",IF(ISNUMBER(SEARCH($V$42,T629)),"WINCOMBINHTHUAN",IF(ISNUMBER(SEARCH($V$43,T629)),"WINCOMDAKLAK",IF(ISNUMBER(SEARCH($V$44,T629)),"WINCOMSOCTRANG",IF(ISNUMBER(SEARCH($V$45,T629)),"WINCOMSONLA",IF(ISNUMBER(SEARCH($V$46,T629)),"WINCOMKONTUM",IF(ISNUMBER(SEARCH($V$47,T629)),"WINCOMPHUYEN",IF(ISNUMBER(SEARCH($V$48,T629)),"WINCOMQUANGTRI",IF(ISNUMBER(SEARCH($V$49,T629)),"WINCOMBINHDINH",IF(ISNUMBER(SEARCH($V$50,T629)),"WINCOMCAOBANG",IF(ISNUMBER(SEARCH($V$51,T629)),"WINCOMQUANGBINH",IF(ISNUMBER(SEARCH($V$52,T629)),"WINCOMLAMDONG",IF(ISNUMBER(SEARCH($V$53,T629)),"WINCOMVINHLONG",IF(ISNUMBER(SEARCH($V$54,T629)),"WINCOMDONGTHAP",IF(ISNUMBER(SEARCH($V$55,T629)),"WINCOMTIENGIANG",IF(ISNUMBER(SEARCH($V$56,T629)),"WINCOMQUANGNINH",0))))))))))))))))))))))))))))))))))))))))))))))))))))))</f>
        <v>WINCOMHANOI</v>
      </c>
    </row>
    <row r="630" spans="1:25" x14ac:dyDescent="0.2">
      <c r="A630" t="s">
        <v>0</v>
      </c>
      <c r="B630" t="s">
        <v>1175</v>
      </c>
      <c r="C630" t="s">
        <v>2</v>
      </c>
      <c r="D630" t="s">
        <v>121</v>
      </c>
      <c r="E630" t="s">
        <v>4</v>
      </c>
      <c r="F630" s="5">
        <f t="shared" si="37"/>
        <v>2</v>
      </c>
      <c r="G630" s="2">
        <v>203978</v>
      </c>
      <c r="H630" s="2">
        <v>224375.80000000002</v>
      </c>
      <c r="I630" t="s">
        <v>5</v>
      </c>
      <c r="J630" t="s">
        <v>122</v>
      </c>
      <c r="K630" t="str">
        <f t="shared" si="38"/>
        <v>Giò tai nấm hương 500g</v>
      </c>
      <c r="L630" s="8" t="str">
        <f>VLOOKUP(K630,'[1]Mã Misa'!$B$2:$D$74,2,0)</f>
        <v>Giò tai nấm hương 500g</v>
      </c>
      <c r="M630" s="8" t="str">
        <f>VLOOKUP(L630,'[1]Mã Misa'!$C$2:$D$74,2,0)</f>
        <v>GTNH500</v>
      </c>
      <c r="N630" s="2">
        <v>101989</v>
      </c>
      <c r="O630" t="s">
        <v>1176</v>
      </c>
      <c r="P630" s="8" t="str">
        <f t="shared" si="39"/>
        <v>0137756</v>
      </c>
      <c r="Q630" s="8" t="e">
        <f t="array" ref="Q630">IF(VLOOKUP(P630,$AA$1:$AC$32,1,0)&lt;&gt;0,(P630&amp;"A"),0)</f>
        <v>#N/A</v>
      </c>
      <c r="R630" s="12">
        <v>44508</v>
      </c>
      <c r="S630" t="s">
        <v>1177</v>
      </c>
      <c r="T630" s="8" t="str">
        <f t="shared" si="40"/>
        <v>VM+ HNI 12</v>
      </c>
      <c r="U630" t="s">
        <v>6320</v>
      </c>
      <c r="Y630" t="str">
        <f t="array" ref="Y630">IF(ISNUMBER(SEARCH($V$3,T630)),"WINCOMHANOI",IF(ISNUMBER(SEARCH($V$4,T630)),"WINCOMHOCHIMINH",IF(ISNUMBER(SEARCH($V$5,T630)),"WINCOMDANANG",IF(ISNUMBER(SEARCH($V$6,T630)),"WINCOMHAIDUONG",IF(ISNUMBER(SEARCH($V$7,T630)),"WINCOMQUANGNINH",IF(ISNUMBER(SEARCH($V$8,T630)),"WINCOMHAIPHONG",IF(ISNUMBER(SEARCH($V$9,T630)),"WINCOMBACGIANG",IF(ISNUMBER(SEARCH($V$10,T630)),"WINCOMBACNINH",IF(ISNUMBER(SEARCH($V$11,T630)),"WINCOMPHUTHO",IF(ISNUMBER(SEARCH($V$12,T630)),"WINCOMHATINH",IF(ISNUMBER(SEARCH($V$13,T630)),"WINCOMTHAINGUYEN",IF(ISNUMBER(SEARCH($V$14,T630)),"WINCOMKHANHHOA",IF(ISNUMBER(SEARCH($V$15,T630)),"WINCOMHUNGYEN",IF(ISNUMBER(SEARCH($V$16,T630)),"WINCOMNGHEAN",IF(ISNUMBER(SEARCH($V$17,T630)),"WINCOMLAOCAI",IF(ISNUMBER(SEARCH($V$18,T630)),"WINCOMVUNGTAU",IF(ISNUMBER(SEARCH($V$19,T630)),"WINCOMBINHDUONG",IF(ISNUMBER(SEARCH($V$20,T630)),"WINCOMKIENGIANG",IF(ISNUMBER(SEARCH($V$21,T630)),"WINCOMHANAM",IF(ISNUMBER(SEARCH($V$22,T630)),"WINCOMNAMDINH",IF(ISNUMBER(SEARCH($V$23,T630)),"WINCOMLANGSON",IF(ISNUMBER(SEARCH($V$24,T630)),"WINCOMTHANHHOA",IF(ISNUMBER(SEARCH($V$25,T630)),"WINCOMYENBAI",IF(ISNUMBER(SEARCH($V$26,T630)),"WINCOMTUYENQUANG",IF(ISNUMBER(SEARCH($V$27,T630)),"WINCOMHUE",IF(ISNUMBER(SEARCH($V$28,T630)),"WINCOMQUANGNAM",IF(ISNUMBER(SEARCH($V$29,T630)),"WINCOMVINHPHUC",IF(ISNUMBER(SEARCH($V$30,T630)),"WINCOMHAGIANG",IF(ISNUMBER(SEARCH($V$31,T630)),"WINCOMNINHBINH",IF(ISNUMBER(SEARCH($V$32,T630)),"WINCOMTRAVINH",IF(ISNUMBER(SEARCH($V$33,T630)),"WINCOMCANTHO",IF(ISNUMBER(SEARCH($V$34,T630)),"WINCOMBENTRE",IF(ISNUMBER(SEARCH($V$35,T630)),"WINCOMCAMAU",IF(ISNUMBER(SEARCH($V$36,T630)),"WINCOMANGIANG",IF(ISNUMBER(SEARCH($V$37,T630)),"WINCOMNINHTHUAN",IF(ISNUMBER(SEARCH($V$38,T630)),"WINCOMTHAIBINH",IF(ISNUMBER(SEARCH($V$39,T630)),"WINCOMGIALAI",IF(ISNUMBER(SEARCH($V$40,T630)),"WINCOMHOABINH",IF(ISNUMBER(SEARCH($V$41,T630)),"WINCOMQUANGNGAI",IF(ISNUMBER(SEARCH($V$42,T630)),"WINCOMBINHTHUAN",IF(ISNUMBER(SEARCH($V$43,T630)),"WINCOMDAKLAK",IF(ISNUMBER(SEARCH($V$44,T630)),"WINCOMSOCTRANG",IF(ISNUMBER(SEARCH($V$45,T630)),"WINCOMSONLA",IF(ISNUMBER(SEARCH($V$46,T630)),"WINCOMKONTUM",IF(ISNUMBER(SEARCH($V$47,T630)),"WINCOMPHUYEN",IF(ISNUMBER(SEARCH($V$48,T630)),"WINCOMQUANGTRI",IF(ISNUMBER(SEARCH($V$49,T630)),"WINCOMBINHDINH",IF(ISNUMBER(SEARCH($V$50,T630)),"WINCOMCAOBANG",IF(ISNUMBER(SEARCH($V$51,T630)),"WINCOMQUANGBINH",IF(ISNUMBER(SEARCH($V$52,T630)),"WINCOMLAMDONG",IF(ISNUMBER(SEARCH($V$53,T630)),"WINCOMVINHLONG",IF(ISNUMBER(SEARCH($V$54,T630)),"WINCOMDONGTHAP",IF(ISNUMBER(SEARCH($V$55,T630)),"WINCOMTIENGIANG",IF(ISNUMBER(SEARCH($V$56,T630)),"WINCOMQUANGNINH",0))))))))))))))))))))))))))))))))))))))))))))))))))))))</f>
        <v>WINCOMHANOI</v>
      </c>
    </row>
    <row r="631" spans="1:25" x14ac:dyDescent="0.2">
      <c r="A631" t="s">
        <v>0</v>
      </c>
      <c r="B631" t="s">
        <v>1178</v>
      </c>
      <c r="C631" t="s">
        <v>2</v>
      </c>
      <c r="D631" t="s">
        <v>134</v>
      </c>
      <c r="E631" t="s">
        <v>4</v>
      </c>
      <c r="F631" s="5">
        <f t="shared" si="37"/>
        <v>3</v>
      </c>
      <c r="G631" s="2">
        <v>272250</v>
      </c>
      <c r="H631" s="2">
        <v>299475</v>
      </c>
      <c r="I631" t="s">
        <v>5</v>
      </c>
      <c r="J631" t="s">
        <v>135</v>
      </c>
      <c r="K631" t="str">
        <f t="shared" si="38"/>
        <v>_Chân gà sốt cay 400g</v>
      </c>
      <c r="L631" s="8" t="str">
        <f>VLOOKUP(K631,'[1]Mã Misa'!$B$2:$D$74,2,0)</f>
        <v>Chân gà sốt cay 400g</v>
      </c>
      <c r="M631" s="8" t="str">
        <f>VLOOKUP(L631,'[1]Mã Misa'!$C$2:$D$74,2,0)</f>
        <v>CGSC400</v>
      </c>
      <c r="N631" s="2">
        <v>90750</v>
      </c>
      <c r="O631" t="s">
        <v>1179</v>
      </c>
      <c r="P631" s="8" t="str">
        <f t="shared" si="39"/>
        <v>0137765</v>
      </c>
      <c r="Q631" s="8" t="e">
        <f t="array" ref="Q631">IF(VLOOKUP(P631,$AA$1:$AC$32,1,0)&lt;&gt;0,(P631&amp;"A"),0)</f>
        <v>#N/A</v>
      </c>
      <c r="R631" s="12">
        <v>44508</v>
      </c>
      <c r="S631" t="s">
        <v>1180</v>
      </c>
      <c r="T631" s="8" t="str">
        <f t="shared" si="40"/>
        <v>VM+ HNI Vi</v>
      </c>
      <c r="U631" t="s">
        <v>6321</v>
      </c>
      <c r="Y631" t="str">
        <f t="array" ref="Y631">IF(ISNUMBER(SEARCH($V$3,T631)),"WINCOMHANOI",IF(ISNUMBER(SEARCH($V$4,T631)),"WINCOMHOCHIMINH",IF(ISNUMBER(SEARCH($V$5,T631)),"WINCOMDANANG",IF(ISNUMBER(SEARCH($V$6,T631)),"WINCOMHAIDUONG",IF(ISNUMBER(SEARCH($V$7,T631)),"WINCOMQUANGNINH",IF(ISNUMBER(SEARCH($V$8,T631)),"WINCOMHAIPHONG",IF(ISNUMBER(SEARCH($V$9,T631)),"WINCOMBACGIANG",IF(ISNUMBER(SEARCH($V$10,T631)),"WINCOMBACNINH",IF(ISNUMBER(SEARCH($V$11,T631)),"WINCOMPHUTHO",IF(ISNUMBER(SEARCH($V$12,T631)),"WINCOMHATINH",IF(ISNUMBER(SEARCH($V$13,T631)),"WINCOMTHAINGUYEN",IF(ISNUMBER(SEARCH($V$14,T631)),"WINCOMKHANHHOA",IF(ISNUMBER(SEARCH($V$15,T631)),"WINCOMHUNGYEN",IF(ISNUMBER(SEARCH($V$16,T631)),"WINCOMNGHEAN",IF(ISNUMBER(SEARCH($V$17,T631)),"WINCOMLAOCAI",IF(ISNUMBER(SEARCH($V$18,T631)),"WINCOMVUNGTAU",IF(ISNUMBER(SEARCH($V$19,T631)),"WINCOMBINHDUONG",IF(ISNUMBER(SEARCH($V$20,T631)),"WINCOMKIENGIANG",IF(ISNUMBER(SEARCH($V$21,T631)),"WINCOMHANAM",IF(ISNUMBER(SEARCH($V$22,T631)),"WINCOMNAMDINH",IF(ISNUMBER(SEARCH($V$23,T631)),"WINCOMLANGSON",IF(ISNUMBER(SEARCH($V$24,T631)),"WINCOMTHANHHOA",IF(ISNUMBER(SEARCH($V$25,T631)),"WINCOMYENBAI",IF(ISNUMBER(SEARCH($V$26,T631)),"WINCOMTUYENQUANG",IF(ISNUMBER(SEARCH($V$27,T631)),"WINCOMHUE",IF(ISNUMBER(SEARCH($V$28,T631)),"WINCOMQUANGNAM",IF(ISNUMBER(SEARCH($V$29,T631)),"WINCOMVINHPHUC",IF(ISNUMBER(SEARCH($V$30,T631)),"WINCOMHAGIANG",IF(ISNUMBER(SEARCH($V$31,T631)),"WINCOMNINHBINH",IF(ISNUMBER(SEARCH($V$32,T631)),"WINCOMTRAVINH",IF(ISNUMBER(SEARCH($V$33,T631)),"WINCOMCANTHO",IF(ISNUMBER(SEARCH($V$34,T631)),"WINCOMBENTRE",IF(ISNUMBER(SEARCH($V$35,T631)),"WINCOMCAMAU",IF(ISNUMBER(SEARCH($V$36,T631)),"WINCOMANGIANG",IF(ISNUMBER(SEARCH($V$37,T631)),"WINCOMNINHTHUAN",IF(ISNUMBER(SEARCH($V$38,T631)),"WINCOMTHAIBINH",IF(ISNUMBER(SEARCH($V$39,T631)),"WINCOMGIALAI",IF(ISNUMBER(SEARCH($V$40,T631)),"WINCOMHOABINH",IF(ISNUMBER(SEARCH($V$41,T631)),"WINCOMQUANGNGAI",IF(ISNUMBER(SEARCH($V$42,T631)),"WINCOMBINHTHUAN",IF(ISNUMBER(SEARCH($V$43,T631)),"WINCOMDAKLAK",IF(ISNUMBER(SEARCH($V$44,T631)),"WINCOMSOCTRANG",IF(ISNUMBER(SEARCH($V$45,T631)),"WINCOMSONLA",IF(ISNUMBER(SEARCH($V$46,T631)),"WINCOMKONTUM",IF(ISNUMBER(SEARCH($V$47,T631)),"WINCOMPHUYEN",IF(ISNUMBER(SEARCH($V$48,T631)),"WINCOMQUANGTRI",IF(ISNUMBER(SEARCH($V$49,T631)),"WINCOMBINHDINH",IF(ISNUMBER(SEARCH($V$50,T631)),"WINCOMCAOBANG",IF(ISNUMBER(SEARCH($V$51,T631)),"WINCOMQUANGBINH",IF(ISNUMBER(SEARCH($V$52,T631)),"WINCOMLAMDONG",IF(ISNUMBER(SEARCH($V$53,T631)),"WINCOMVINHLONG",IF(ISNUMBER(SEARCH($V$54,T631)),"WINCOMDONGTHAP",IF(ISNUMBER(SEARCH($V$55,T631)),"WINCOMTIENGIANG",IF(ISNUMBER(SEARCH($V$56,T631)),"WINCOMQUANGNINH",0))))))))))))))))))))))))))))))))))))))))))))))))))))))</f>
        <v>WINCOMHANOI</v>
      </c>
    </row>
    <row r="632" spans="1:25" x14ac:dyDescent="0.2">
      <c r="A632" t="s">
        <v>0</v>
      </c>
      <c r="B632" t="s">
        <v>1181</v>
      </c>
      <c r="C632" t="s">
        <v>2</v>
      </c>
      <c r="D632" t="s">
        <v>32</v>
      </c>
      <c r="E632" t="s">
        <v>4</v>
      </c>
      <c r="F632" s="5">
        <f t="shared" si="37"/>
        <v>1</v>
      </c>
      <c r="G632" s="2">
        <v>59400</v>
      </c>
      <c r="H632" s="2">
        <v>65340.000000000007</v>
      </c>
      <c r="I632" t="s">
        <v>5</v>
      </c>
      <c r="J632" t="s">
        <v>33</v>
      </c>
      <c r="K632" t="str">
        <f t="shared" si="38"/>
        <v>_Giò lụa 250g</v>
      </c>
      <c r="L632" s="8" t="str">
        <f>VLOOKUP(K632,'[1]Mã Misa'!$B$2:$D$74,2,0)</f>
        <v>Giò lụa 250g</v>
      </c>
      <c r="M632" s="8" t="str">
        <f>VLOOKUP(L632,'[1]Mã Misa'!$C$2:$D$74,2,0)</f>
        <v>GL250</v>
      </c>
      <c r="N632" s="2">
        <v>59400</v>
      </c>
      <c r="O632" t="s">
        <v>1182</v>
      </c>
      <c r="P632" s="8" t="str">
        <f t="shared" si="39"/>
        <v>0137767</v>
      </c>
      <c r="Q632" s="8" t="e">
        <f t="array" ref="Q632">IF(VLOOKUP(P632,$AA$1:$AC$32,1,0)&lt;&gt;0,(P632&amp;"A"),0)</f>
        <v>#N/A</v>
      </c>
      <c r="R632" s="12">
        <v>44508</v>
      </c>
      <c r="S632" t="s">
        <v>1183</v>
      </c>
      <c r="T632" s="8" t="str">
        <f t="shared" si="40"/>
        <v>VM+ HNI V3</v>
      </c>
      <c r="U632" t="s">
        <v>6322</v>
      </c>
      <c r="Y632" t="str">
        <f t="array" ref="Y632">IF(ISNUMBER(SEARCH($V$3,T632)),"WINCOMHANOI",IF(ISNUMBER(SEARCH($V$4,T632)),"WINCOMHOCHIMINH",IF(ISNUMBER(SEARCH($V$5,T632)),"WINCOMDANANG",IF(ISNUMBER(SEARCH($V$6,T632)),"WINCOMHAIDUONG",IF(ISNUMBER(SEARCH($V$7,T632)),"WINCOMQUANGNINH",IF(ISNUMBER(SEARCH($V$8,T632)),"WINCOMHAIPHONG",IF(ISNUMBER(SEARCH($V$9,T632)),"WINCOMBACGIANG",IF(ISNUMBER(SEARCH($V$10,T632)),"WINCOMBACNINH",IF(ISNUMBER(SEARCH($V$11,T632)),"WINCOMPHUTHO",IF(ISNUMBER(SEARCH($V$12,T632)),"WINCOMHATINH",IF(ISNUMBER(SEARCH($V$13,T632)),"WINCOMTHAINGUYEN",IF(ISNUMBER(SEARCH($V$14,T632)),"WINCOMKHANHHOA",IF(ISNUMBER(SEARCH($V$15,T632)),"WINCOMHUNGYEN",IF(ISNUMBER(SEARCH($V$16,T632)),"WINCOMNGHEAN",IF(ISNUMBER(SEARCH($V$17,T632)),"WINCOMLAOCAI",IF(ISNUMBER(SEARCH($V$18,T632)),"WINCOMVUNGTAU",IF(ISNUMBER(SEARCH($V$19,T632)),"WINCOMBINHDUONG",IF(ISNUMBER(SEARCH($V$20,T632)),"WINCOMKIENGIANG",IF(ISNUMBER(SEARCH($V$21,T632)),"WINCOMHANAM",IF(ISNUMBER(SEARCH($V$22,T632)),"WINCOMNAMDINH",IF(ISNUMBER(SEARCH($V$23,T632)),"WINCOMLANGSON",IF(ISNUMBER(SEARCH($V$24,T632)),"WINCOMTHANHHOA",IF(ISNUMBER(SEARCH($V$25,T632)),"WINCOMYENBAI",IF(ISNUMBER(SEARCH($V$26,T632)),"WINCOMTUYENQUANG",IF(ISNUMBER(SEARCH($V$27,T632)),"WINCOMHUE",IF(ISNUMBER(SEARCH($V$28,T632)),"WINCOMQUANGNAM",IF(ISNUMBER(SEARCH($V$29,T632)),"WINCOMVINHPHUC",IF(ISNUMBER(SEARCH($V$30,T632)),"WINCOMHAGIANG",IF(ISNUMBER(SEARCH($V$31,T632)),"WINCOMNINHBINH",IF(ISNUMBER(SEARCH($V$32,T632)),"WINCOMTRAVINH",IF(ISNUMBER(SEARCH($V$33,T632)),"WINCOMCANTHO",IF(ISNUMBER(SEARCH($V$34,T632)),"WINCOMBENTRE",IF(ISNUMBER(SEARCH($V$35,T632)),"WINCOMCAMAU",IF(ISNUMBER(SEARCH($V$36,T632)),"WINCOMANGIANG",IF(ISNUMBER(SEARCH($V$37,T632)),"WINCOMNINHTHUAN",IF(ISNUMBER(SEARCH($V$38,T632)),"WINCOMTHAIBINH",IF(ISNUMBER(SEARCH($V$39,T632)),"WINCOMGIALAI",IF(ISNUMBER(SEARCH($V$40,T632)),"WINCOMHOABINH",IF(ISNUMBER(SEARCH($V$41,T632)),"WINCOMQUANGNGAI",IF(ISNUMBER(SEARCH($V$42,T632)),"WINCOMBINHTHUAN",IF(ISNUMBER(SEARCH($V$43,T632)),"WINCOMDAKLAK",IF(ISNUMBER(SEARCH($V$44,T632)),"WINCOMSOCTRANG",IF(ISNUMBER(SEARCH($V$45,T632)),"WINCOMSONLA",IF(ISNUMBER(SEARCH($V$46,T632)),"WINCOMKONTUM",IF(ISNUMBER(SEARCH($V$47,T632)),"WINCOMPHUYEN",IF(ISNUMBER(SEARCH($V$48,T632)),"WINCOMQUANGTRI",IF(ISNUMBER(SEARCH($V$49,T632)),"WINCOMBINHDINH",IF(ISNUMBER(SEARCH($V$50,T632)),"WINCOMCAOBANG",IF(ISNUMBER(SEARCH($V$51,T632)),"WINCOMQUANGBINH",IF(ISNUMBER(SEARCH($V$52,T632)),"WINCOMLAMDONG",IF(ISNUMBER(SEARCH($V$53,T632)),"WINCOMVINHLONG",IF(ISNUMBER(SEARCH($V$54,T632)),"WINCOMDONGTHAP",IF(ISNUMBER(SEARCH($V$55,T632)),"WINCOMTIENGIANG",IF(ISNUMBER(SEARCH($V$56,T632)),"WINCOMQUANGNINH",0))))))))))))))))))))))))))))))))))))))))))))))))))))))</f>
        <v>WINCOMHANOI</v>
      </c>
    </row>
    <row r="633" spans="1:25" x14ac:dyDescent="0.2">
      <c r="A633" t="s">
        <v>0</v>
      </c>
      <c r="B633" t="s">
        <v>1181</v>
      </c>
      <c r="C633" t="s">
        <v>31</v>
      </c>
      <c r="D633" t="s">
        <v>10</v>
      </c>
      <c r="E633" t="s">
        <v>4</v>
      </c>
      <c r="F633" s="5">
        <f t="shared" si="37"/>
        <v>2</v>
      </c>
      <c r="G633" s="2">
        <v>122100</v>
      </c>
      <c r="H633" s="2">
        <v>134310</v>
      </c>
      <c r="I633" t="s">
        <v>5</v>
      </c>
      <c r="J633" t="s">
        <v>11</v>
      </c>
      <c r="K633" t="str">
        <f t="shared" si="38"/>
        <v>_Giò sụn gà 250g</v>
      </c>
      <c r="L633" s="8" t="str">
        <f>VLOOKUP(K633,'[1]Mã Misa'!$B$2:$D$74,2,0)</f>
        <v>Giò sụn gà 250g</v>
      </c>
      <c r="M633" s="8" t="str">
        <f>VLOOKUP(L633,'[1]Mã Misa'!$C$2:$D$74,2,0)</f>
        <v>GSG250</v>
      </c>
      <c r="N633" s="2">
        <v>61050</v>
      </c>
      <c r="O633" t="s">
        <v>1182</v>
      </c>
      <c r="P633" s="8" t="str">
        <f t="shared" si="39"/>
        <v>0137767</v>
      </c>
      <c r="Q633" s="8" t="e">
        <f t="array" ref="Q633">IF(VLOOKUP(P633,$AA$1:$AC$32,1,0)&lt;&gt;0,(P633&amp;"A"),0)</f>
        <v>#N/A</v>
      </c>
      <c r="R633" s="12">
        <v>44508</v>
      </c>
      <c r="S633" t="s">
        <v>1183</v>
      </c>
      <c r="T633" s="8" t="str">
        <f t="shared" si="40"/>
        <v>VM+ HNI V3</v>
      </c>
      <c r="U633" t="s">
        <v>6322</v>
      </c>
      <c r="Y633" t="str">
        <f t="array" ref="Y633">IF(ISNUMBER(SEARCH($V$3,T633)),"WINCOMHANOI",IF(ISNUMBER(SEARCH($V$4,T633)),"WINCOMHOCHIMINH",IF(ISNUMBER(SEARCH($V$5,T633)),"WINCOMDANANG",IF(ISNUMBER(SEARCH($V$6,T633)),"WINCOMHAIDUONG",IF(ISNUMBER(SEARCH($V$7,T633)),"WINCOMQUANGNINH",IF(ISNUMBER(SEARCH($V$8,T633)),"WINCOMHAIPHONG",IF(ISNUMBER(SEARCH($V$9,T633)),"WINCOMBACGIANG",IF(ISNUMBER(SEARCH($V$10,T633)),"WINCOMBACNINH",IF(ISNUMBER(SEARCH($V$11,T633)),"WINCOMPHUTHO",IF(ISNUMBER(SEARCH($V$12,T633)),"WINCOMHATINH",IF(ISNUMBER(SEARCH($V$13,T633)),"WINCOMTHAINGUYEN",IF(ISNUMBER(SEARCH($V$14,T633)),"WINCOMKHANHHOA",IF(ISNUMBER(SEARCH($V$15,T633)),"WINCOMHUNGYEN",IF(ISNUMBER(SEARCH($V$16,T633)),"WINCOMNGHEAN",IF(ISNUMBER(SEARCH($V$17,T633)),"WINCOMLAOCAI",IF(ISNUMBER(SEARCH($V$18,T633)),"WINCOMVUNGTAU",IF(ISNUMBER(SEARCH($V$19,T633)),"WINCOMBINHDUONG",IF(ISNUMBER(SEARCH($V$20,T633)),"WINCOMKIENGIANG",IF(ISNUMBER(SEARCH($V$21,T633)),"WINCOMHANAM",IF(ISNUMBER(SEARCH($V$22,T633)),"WINCOMNAMDINH",IF(ISNUMBER(SEARCH($V$23,T633)),"WINCOMLANGSON",IF(ISNUMBER(SEARCH($V$24,T633)),"WINCOMTHANHHOA",IF(ISNUMBER(SEARCH($V$25,T633)),"WINCOMYENBAI",IF(ISNUMBER(SEARCH($V$26,T633)),"WINCOMTUYENQUANG",IF(ISNUMBER(SEARCH($V$27,T633)),"WINCOMHUE",IF(ISNUMBER(SEARCH($V$28,T633)),"WINCOMQUANGNAM",IF(ISNUMBER(SEARCH($V$29,T633)),"WINCOMVINHPHUC",IF(ISNUMBER(SEARCH($V$30,T633)),"WINCOMHAGIANG",IF(ISNUMBER(SEARCH($V$31,T633)),"WINCOMNINHBINH",IF(ISNUMBER(SEARCH($V$32,T633)),"WINCOMTRAVINH",IF(ISNUMBER(SEARCH($V$33,T633)),"WINCOMCANTHO",IF(ISNUMBER(SEARCH($V$34,T633)),"WINCOMBENTRE",IF(ISNUMBER(SEARCH($V$35,T633)),"WINCOMCAMAU",IF(ISNUMBER(SEARCH($V$36,T633)),"WINCOMANGIANG",IF(ISNUMBER(SEARCH($V$37,T633)),"WINCOMNINHTHUAN",IF(ISNUMBER(SEARCH($V$38,T633)),"WINCOMTHAIBINH",IF(ISNUMBER(SEARCH($V$39,T633)),"WINCOMGIALAI",IF(ISNUMBER(SEARCH($V$40,T633)),"WINCOMHOABINH",IF(ISNUMBER(SEARCH($V$41,T633)),"WINCOMQUANGNGAI",IF(ISNUMBER(SEARCH($V$42,T633)),"WINCOMBINHTHUAN",IF(ISNUMBER(SEARCH($V$43,T633)),"WINCOMDAKLAK",IF(ISNUMBER(SEARCH($V$44,T633)),"WINCOMSOCTRANG",IF(ISNUMBER(SEARCH($V$45,T633)),"WINCOMSONLA",IF(ISNUMBER(SEARCH($V$46,T633)),"WINCOMKONTUM",IF(ISNUMBER(SEARCH($V$47,T633)),"WINCOMPHUYEN",IF(ISNUMBER(SEARCH($V$48,T633)),"WINCOMQUANGTRI",IF(ISNUMBER(SEARCH($V$49,T633)),"WINCOMBINHDINH",IF(ISNUMBER(SEARCH($V$50,T633)),"WINCOMCAOBANG",IF(ISNUMBER(SEARCH($V$51,T633)),"WINCOMQUANGBINH",IF(ISNUMBER(SEARCH($V$52,T633)),"WINCOMLAMDONG",IF(ISNUMBER(SEARCH($V$53,T633)),"WINCOMVINHLONG",IF(ISNUMBER(SEARCH($V$54,T633)),"WINCOMDONGTHAP",IF(ISNUMBER(SEARCH($V$55,T633)),"WINCOMTIENGIANG",IF(ISNUMBER(SEARCH($V$56,T633)),"WINCOMQUANGNINH",0))))))))))))))))))))))))))))))))))))))))))))))))))))))</f>
        <v>WINCOMHANOI</v>
      </c>
    </row>
    <row r="634" spans="1:25" x14ac:dyDescent="0.2">
      <c r="A634" t="s">
        <v>0</v>
      </c>
      <c r="B634" t="s">
        <v>1181</v>
      </c>
      <c r="C634" t="s">
        <v>34</v>
      </c>
      <c r="D634" t="s">
        <v>39</v>
      </c>
      <c r="E634" t="s">
        <v>4</v>
      </c>
      <c r="F634" s="5">
        <f t="shared" si="37"/>
        <v>3</v>
      </c>
      <c r="G634" s="2">
        <v>138000</v>
      </c>
      <c r="H634" s="2">
        <v>151800</v>
      </c>
      <c r="I634" t="s">
        <v>5</v>
      </c>
      <c r="J634" t="s">
        <v>40</v>
      </c>
      <c r="K634" t="str">
        <f t="shared" si="38"/>
        <v>Mộc nấm hương gói 250g</v>
      </c>
      <c r="L634" s="8" t="str">
        <f>VLOOKUP(K634,'[1]Mã Misa'!$B$2:$D$74,2,0)</f>
        <v>Mộc Nấm Hương 250g</v>
      </c>
      <c r="M634" s="8" t="str">
        <f>VLOOKUP(L634,'[1]Mã Misa'!$C$2:$D$74,2,0)</f>
        <v>MNH250</v>
      </c>
      <c r="N634" s="2">
        <v>46000</v>
      </c>
      <c r="O634" t="s">
        <v>1182</v>
      </c>
      <c r="P634" s="8" t="str">
        <f t="shared" si="39"/>
        <v>0137767</v>
      </c>
      <c r="Q634" s="8" t="e">
        <f t="array" ref="Q634">IF(VLOOKUP(P634,$AA$1:$AC$32,1,0)&lt;&gt;0,(P634&amp;"A"),0)</f>
        <v>#N/A</v>
      </c>
      <c r="R634" s="12">
        <v>44508</v>
      </c>
      <c r="S634" t="s">
        <v>1183</v>
      </c>
      <c r="T634" s="8" t="str">
        <f t="shared" si="40"/>
        <v>VM+ HNI V3</v>
      </c>
      <c r="U634" t="s">
        <v>6322</v>
      </c>
      <c r="Y634" t="str">
        <f t="array" ref="Y634">IF(ISNUMBER(SEARCH($V$3,T634)),"WINCOMHANOI",IF(ISNUMBER(SEARCH($V$4,T634)),"WINCOMHOCHIMINH",IF(ISNUMBER(SEARCH($V$5,T634)),"WINCOMDANANG",IF(ISNUMBER(SEARCH($V$6,T634)),"WINCOMHAIDUONG",IF(ISNUMBER(SEARCH($V$7,T634)),"WINCOMQUANGNINH",IF(ISNUMBER(SEARCH($V$8,T634)),"WINCOMHAIPHONG",IF(ISNUMBER(SEARCH($V$9,T634)),"WINCOMBACGIANG",IF(ISNUMBER(SEARCH($V$10,T634)),"WINCOMBACNINH",IF(ISNUMBER(SEARCH($V$11,T634)),"WINCOMPHUTHO",IF(ISNUMBER(SEARCH($V$12,T634)),"WINCOMHATINH",IF(ISNUMBER(SEARCH($V$13,T634)),"WINCOMTHAINGUYEN",IF(ISNUMBER(SEARCH($V$14,T634)),"WINCOMKHANHHOA",IF(ISNUMBER(SEARCH($V$15,T634)),"WINCOMHUNGYEN",IF(ISNUMBER(SEARCH($V$16,T634)),"WINCOMNGHEAN",IF(ISNUMBER(SEARCH($V$17,T634)),"WINCOMLAOCAI",IF(ISNUMBER(SEARCH($V$18,T634)),"WINCOMVUNGTAU",IF(ISNUMBER(SEARCH($V$19,T634)),"WINCOMBINHDUONG",IF(ISNUMBER(SEARCH($V$20,T634)),"WINCOMKIENGIANG",IF(ISNUMBER(SEARCH($V$21,T634)),"WINCOMHANAM",IF(ISNUMBER(SEARCH($V$22,T634)),"WINCOMNAMDINH",IF(ISNUMBER(SEARCH($V$23,T634)),"WINCOMLANGSON",IF(ISNUMBER(SEARCH($V$24,T634)),"WINCOMTHANHHOA",IF(ISNUMBER(SEARCH($V$25,T634)),"WINCOMYENBAI",IF(ISNUMBER(SEARCH($V$26,T634)),"WINCOMTUYENQUANG",IF(ISNUMBER(SEARCH($V$27,T634)),"WINCOMHUE",IF(ISNUMBER(SEARCH($V$28,T634)),"WINCOMQUANGNAM",IF(ISNUMBER(SEARCH($V$29,T634)),"WINCOMVINHPHUC",IF(ISNUMBER(SEARCH($V$30,T634)),"WINCOMHAGIANG",IF(ISNUMBER(SEARCH($V$31,T634)),"WINCOMNINHBINH",IF(ISNUMBER(SEARCH($V$32,T634)),"WINCOMTRAVINH",IF(ISNUMBER(SEARCH($V$33,T634)),"WINCOMCANTHO",IF(ISNUMBER(SEARCH($V$34,T634)),"WINCOMBENTRE",IF(ISNUMBER(SEARCH($V$35,T634)),"WINCOMCAMAU",IF(ISNUMBER(SEARCH($V$36,T634)),"WINCOMANGIANG",IF(ISNUMBER(SEARCH($V$37,T634)),"WINCOMNINHTHUAN",IF(ISNUMBER(SEARCH($V$38,T634)),"WINCOMTHAIBINH",IF(ISNUMBER(SEARCH($V$39,T634)),"WINCOMGIALAI",IF(ISNUMBER(SEARCH($V$40,T634)),"WINCOMHOABINH",IF(ISNUMBER(SEARCH($V$41,T634)),"WINCOMQUANGNGAI",IF(ISNUMBER(SEARCH($V$42,T634)),"WINCOMBINHTHUAN",IF(ISNUMBER(SEARCH($V$43,T634)),"WINCOMDAKLAK",IF(ISNUMBER(SEARCH($V$44,T634)),"WINCOMSOCTRANG",IF(ISNUMBER(SEARCH($V$45,T634)),"WINCOMSONLA",IF(ISNUMBER(SEARCH($V$46,T634)),"WINCOMKONTUM",IF(ISNUMBER(SEARCH($V$47,T634)),"WINCOMPHUYEN",IF(ISNUMBER(SEARCH($V$48,T634)),"WINCOMQUANGTRI",IF(ISNUMBER(SEARCH($V$49,T634)),"WINCOMBINHDINH",IF(ISNUMBER(SEARCH($V$50,T634)),"WINCOMCAOBANG",IF(ISNUMBER(SEARCH($V$51,T634)),"WINCOMQUANGBINH",IF(ISNUMBER(SEARCH($V$52,T634)),"WINCOMLAMDONG",IF(ISNUMBER(SEARCH($V$53,T634)),"WINCOMVINHLONG",IF(ISNUMBER(SEARCH($V$54,T634)),"WINCOMDONGTHAP",IF(ISNUMBER(SEARCH($V$55,T634)),"WINCOMTIENGIANG",IF(ISNUMBER(SEARCH($V$56,T634)),"WINCOMQUANGNINH",0))))))))))))))))))))))))))))))))))))))))))))))))))))))</f>
        <v>WINCOMHANOI</v>
      </c>
    </row>
    <row r="635" spans="1:25" x14ac:dyDescent="0.2">
      <c r="A635" t="s">
        <v>0</v>
      </c>
      <c r="B635" t="s">
        <v>1184</v>
      </c>
      <c r="C635" t="s">
        <v>2</v>
      </c>
      <c r="D635" t="s">
        <v>3</v>
      </c>
      <c r="E635" t="s">
        <v>4</v>
      </c>
      <c r="F635" s="5">
        <f t="shared" si="37"/>
        <v>1</v>
      </c>
      <c r="G635" s="2">
        <v>88846</v>
      </c>
      <c r="H635" s="2">
        <v>97730.6</v>
      </c>
      <c r="I635" t="s">
        <v>5</v>
      </c>
      <c r="J635" t="s">
        <v>6</v>
      </c>
      <c r="K635" t="str">
        <f t="shared" si="38"/>
        <v>Gà muối gói 500g</v>
      </c>
      <c r="L635" s="8" t="str">
        <f>VLOOKUP(K635,'[1]Mã Misa'!$B$2:$D$74,2,0)</f>
        <v>Gà muối 500g</v>
      </c>
      <c r="M635" s="8" t="str">
        <f>VLOOKUP(L635,'[1]Mã Misa'!$C$2:$D$74,2,0)</f>
        <v>GM500</v>
      </c>
      <c r="N635" s="2">
        <v>88846</v>
      </c>
      <c r="O635" t="s">
        <v>1185</v>
      </c>
      <c r="P635" s="8" t="str">
        <f t="shared" si="39"/>
        <v>0137773</v>
      </c>
      <c r="Q635" s="8" t="e">
        <f t="array" ref="Q635">IF(VLOOKUP(P635,$AA$1:$AC$32,1,0)&lt;&gt;0,(P635&amp;"A"),0)</f>
        <v>#N/A</v>
      </c>
      <c r="R635" s="12">
        <v>44508</v>
      </c>
      <c r="S635" t="s">
        <v>1186</v>
      </c>
      <c r="T635" s="8" t="str">
        <f t="shared" si="40"/>
        <v>VM VCC HNI</v>
      </c>
      <c r="U635" t="s">
        <v>6323</v>
      </c>
      <c r="Y635" t="str">
        <f t="array" ref="Y635">IF(ISNUMBER(SEARCH($V$3,T635)),"WINCOMHANOI",IF(ISNUMBER(SEARCH($V$4,T635)),"WINCOMHOCHIMINH",IF(ISNUMBER(SEARCH($V$5,T635)),"WINCOMDANANG",IF(ISNUMBER(SEARCH($V$6,T635)),"WINCOMHAIDUONG",IF(ISNUMBER(SEARCH($V$7,T635)),"WINCOMQUANGNINH",IF(ISNUMBER(SEARCH($V$8,T635)),"WINCOMHAIPHONG",IF(ISNUMBER(SEARCH($V$9,T635)),"WINCOMBACGIANG",IF(ISNUMBER(SEARCH($V$10,T635)),"WINCOMBACNINH",IF(ISNUMBER(SEARCH($V$11,T635)),"WINCOMPHUTHO",IF(ISNUMBER(SEARCH($V$12,T635)),"WINCOMHATINH",IF(ISNUMBER(SEARCH($V$13,T635)),"WINCOMTHAINGUYEN",IF(ISNUMBER(SEARCH($V$14,T635)),"WINCOMKHANHHOA",IF(ISNUMBER(SEARCH($V$15,T635)),"WINCOMHUNGYEN",IF(ISNUMBER(SEARCH($V$16,T635)),"WINCOMNGHEAN",IF(ISNUMBER(SEARCH($V$17,T635)),"WINCOMLAOCAI",IF(ISNUMBER(SEARCH($V$18,T635)),"WINCOMVUNGTAU",IF(ISNUMBER(SEARCH($V$19,T635)),"WINCOMBINHDUONG",IF(ISNUMBER(SEARCH($V$20,T635)),"WINCOMKIENGIANG",IF(ISNUMBER(SEARCH($V$21,T635)),"WINCOMHANAM",IF(ISNUMBER(SEARCH($V$22,T635)),"WINCOMNAMDINH",IF(ISNUMBER(SEARCH($V$23,T635)),"WINCOMLANGSON",IF(ISNUMBER(SEARCH($V$24,T635)),"WINCOMTHANHHOA",IF(ISNUMBER(SEARCH($V$25,T635)),"WINCOMYENBAI",IF(ISNUMBER(SEARCH($V$26,T635)),"WINCOMTUYENQUANG",IF(ISNUMBER(SEARCH($V$27,T635)),"WINCOMHUE",IF(ISNUMBER(SEARCH($V$28,T635)),"WINCOMQUANGNAM",IF(ISNUMBER(SEARCH($V$29,T635)),"WINCOMVINHPHUC",IF(ISNUMBER(SEARCH($V$30,T635)),"WINCOMHAGIANG",IF(ISNUMBER(SEARCH($V$31,T635)),"WINCOMNINHBINH",IF(ISNUMBER(SEARCH($V$32,T635)),"WINCOMTRAVINH",IF(ISNUMBER(SEARCH($V$33,T635)),"WINCOMCANTHO",IF(ISNUMBER(SEARCH($V$34,T635)),"WINCOMBENTRE",IF(ISNUMBER(SEARCH($V$35,T635)),"WINCOMCAMAU",IF(ISNUMBER(SEARCH($V$36,T635)),"WINCOMANGIANG",IF(ISNUMBER(SEARCH($V$37,T635)),"WINCOMNINHTHUAN",IF(ISNUMBER(SEARCH($V$38,T635)),"WINCOMTHAIBINH",IF(ISNUMBER(SEARCH($V$39,T635)),"WINCOMGIALAI",IF(ISNUMBER(SEARCH($V$40,T635)),"WINCOMHOABINH",IF(ISNUMBER(SEARCH($V$41,T635)),"WINCOMQUANGNGAI",IF(ISNUMBER(SEARCH($V$42,T635)),"WINCOMBINHTHUAN",IF(ISNUMBER(SEARCH($V$43,T635)),"WINCOMDAKLAK",IF(ISNUMBER(SEARCH($V$44,T635)),"WINCOMSOCTRANG",IF(ISNUMBER(SEARCH($V$45,T635)),"WINCOMSONLA",IF(ISNUMBER(SEARCH($V$46,T635)),"WINCOMKONTUM",IF(ISNUMBER(SEARCH($V$47,T635)),"WINCOMPHUYEN",IF(ISNUMBER(SEARCH($V$48,T635)),"WINCOMQUANGTRI",IF(ISNUMBER(SEARCH($V$49,T635)),"WINCOMBINHDINH",IF(ISNUMBER(SEARCH($V$50,T635)),"WINCOMCAOBANG",IF(ISNUMBER(SEARCH($V$51,T635)),"WINCOMQUANGBINH",IF(ISNUMBER(SEARCH($V$52,T635)),"WINCOMLAMDONG",IF(ISNUMBER(SEARCH($V$53,T635)),"WINCOMVINHLONG",IF(ISNUMBER(SEARCH($V$54,T635)),"WINCOMDONGTHAP",IF(ISNUMBER(SEARCH($V$55,T635)),"WINCOMTIENGIANG",IF(ISNUMBER(SEARCH($V$56,T635)),"WINCOMQUANGNINH",0))))))))))))))))))))))))))))))))))))))))))))))))))))))</f>
        <v>WINCOMHANOI</v>
      </c>
    </row>
    <row r="636" spans="1:25" x14ac:dyDescent="0.2">
      <c r="A636" t="s">
        <v>0</v>
      </c>
      <c r="B636" t="s">
        <v>1187</v>
      </c>
      <c r="C636" t="s">
        <v>2</v>
      </c>
      <c r="D636" t="s">
        <v>3</v>
      </c>
      <c r="E636" t="s">
        <v>4</v>
      </c>
      <c r="F636" s="5">
        <f t="shared" si="37"/>
        <v>4</v>
      </c>
      <c r="G636" s="2">
        <v>355384</v>
      </c>
      <c r="H636" s="2">
        <v>390922.4</v>
      </c>
      <c r="I636" t="s">
        <v>5</v>
      </c>
      <c r="J636" t="s">
        <v>6</v>
      </c>
      <c r="K636" t="str">
        <f t="shared" si="38"/>
        <v>Gà muối gói 500g</v>
      </c>
      <c r="L636" s="8" t="str">
        <f>VLOOKUP(K636,'[1]Mã Misa'!$B$2:$D$74,2,0)</f>
        <v>Gà muối 500g</v>
      </c>
      <c r="M636" s="8" t="str">
        <f>VLOOKUP(L636,'[1]Mã Misa'!$C$2:$D$74,2,0)</f>
        <v>GM500</v>
      </c>
      <c r="N636" s="2">
        <v>88846</v>
      </c>
      <c r="O636" t="s">
        <v>1188</v>
      </c>
      <c r="P636" s="8" t="str">
        <f t="shared" si="39"/>
        <v>0010841</v>
      </c>
      <c r="Q636" s="8" t="e">
        <f t="array" ref="Q636">IF(VLOOKUP(P636,$AA$1:$AC$32,1,0)&lt;&gt;0,(P636&amp;"A"),0)</f>
        <v>#N/A</v>
      </c>
      <c r="R636" s="12">
        <v>44508</v>
      </c>
      <c r="S636" t="s">
        <v>1189</v>
      </c>
      <c r="T636" s="8" t="str">
        <f t="shared" si="40"/>
        <v>VM+ QNH 33</v>
      </c>
      <c r="U636" t="s">
        <v>6324</v>
      </c>
      <c r="Y636" t="str">
        <f t="array" ref="Y636">IF(ISNUMBER(SEARCH($V$3,T636)),"WINCOMHANOI",IF(ISNUMBER(SEARCH($V$4,T636)),"WINCOMHOCHIMINH",IF(ISNUMBER(SEARCH($V$5,T636)),"WINCOMDANANG",IF(ISNUMBER(SEARCH($V$6,T636)),"WINCOMHAIDUONG",IF(ISNUMBER(SEARCH($V$7,T636)),"WINCOMQUANGNINH",IF(ISNUMBER(SEARCH($V$8,T636)),"WINCOMHAIPHONG",IF(ISNUMBER(SEARCH($V$9,T636)),"WINCOMBACGIANG",IF(ISNUMBER(SEARCH($V$10,T636)),"WINCOMBACNINH",IF(ISNUMBER(SEARCH($V$11,T636)),"WINCOMPHUTHO",IF(ISNUMBER(SEARCH($V$12,T636)),"WINCOMHATINH",IF(ISNUMBER(SEARCH($V$13,T636)),"WINCOMTHAINGUYEN",IF(ISNUMBER(SEARCH($V$14,T636)),"WINCOMKHANHHOA",IF(ISNUMBER(SEARCH($V$15,T636)),"WINCOMHUNGYEN",IF(ISNUMBER(SEARCH($V$16,T636)),"WINCOMNGHEAN",IF(ISNUMBER(SEARCH($V$17,T636)),"WINCOMLAOCAI",IF(ISNUMBER(SEARCH($V$18,T636)),"WINCOMVUNGTAU",IF(ISNUMBER(SEARCH($V$19,T636)),"WINCOMBINHDUONG",IF(ISNUMBER(SEARCH($V$20,T636)),"WINCOMKIENGIANG",IF(ISNUMBER(SEARCH($V$21,T636)),"WINCOMHANAM",IF(ISNUMBER(SEARCH($V$22,T636)),"WINCOMNAMDINH",IF(ISNUMBER(SEARCH($V$23,T636)),"WINCOMLANGSON",IF(ISNUMBER(SEARCH($V$24,T636)),"WINCOMTHANHHOA",IF(ISNUMBER(SEARCH($V$25,T636)),"WINCOMYENBAI",IF(ISNUMBER(SEARCH($V$26,T636)),"WINCOMTUYENQUANG",IF(ISNUMBER(SEARCH($V$27,T636)),"WINCOMHUE",IF(ISNUMBER(SEARCH($V$28,T636)),"WINCOMQUANGNAM",IF(ISNUMBER(SEARCH($V$29,T636)),"WINCOMVINHPHUC",IF(ISNUMBER(SEARCH($V$30,T636)),"WINCOMHAGIANG",IF(ISNUMBER(SEARCH($V$31,T636)),"WINCOMNINHBINH",IF(ISNUMBER(SEARCH($V$32,T636)),"WINCOMTRAVINH",IF(ISNUMBER(SEARCH($V$33,T636)),"WINCOMCANTHO",IF(ISNUMBER(SEARCH($V$34,T636)),"WINCOMBENTRE",IF(ISNUMBER(SEARCH($V$35,T636)),"WINCOMCAMAU",IF(ISNUMBER(SEARCH($V$36,T636)),"WINCOMANGIANG",IF(ISNUMBER(SEARCH($V$37,T636)),"WINCOMNINHTHUAN",IF(ISNUMBER(SEARCH($V$38,T636)),"WINCOMTHAIBINH",IF(ISNUMBER(SEARCH($V$39,T636)),"WINCOMGIALAI",IF(ISNUMBER(SEARCH($V$40,T636)),"WINCOMHOABINH",IF(ISNUMBER(SEARCH($V$41,T636)),"WINCOMQUANGNGAI",IF(ISNUMBER(SEARCH($V$42,T636)),"WINCOMBINHTHUAN",IF(ISNUMBER(SEARCH($V$43,T636)),"WINCOMDAKLAK",IF(ISNUMBER(SEARCH($V$44,T636)),"WINCOMSOCTRANG",IF(ISNUMBER(SEARCH($V$45,T636)),"WINCOMSONLA",IF(ISNUMBER(SEARCH($V$46,T636)),"WINCOMKONTUM",IF(ISNUMBER(SEARCH($V$47,T636)),"WINCOMPHUYEN",IF(ISNUMBER(SEARCH($V$48,T636)),"WINCOMQUANGTRI",IF(ISNUMBER(SEARCH($V$49,T636)),"WINCOMBINHDINH",IF(ISNUMBER(SEARCH($V$50,T636)),"WINCOMCAOBANG",IF(ISNUMBER(SEARCH($V$51,T636)),"WINCOMQUANGBINH",IF(ISNUMBER(SEARCH($V$52,T636)),"WINCOMLAMDONG",IF(ISNUMBER(SEARCH($V$53,T636)),"WINCOMVINHLONG",IF(ISNUMBER(SEARCH($V$54,T636)),"WINCOMDONGTHAP",IF(ISNUMBER(SEARCH($V$55,T636)),"WINCOMTIENGIANG",IF(ISNUMBER(SEARCH($V$56,T636)),"WINCOMQUANGNINH",0))))))))))))))))))))))))))))))))))))))))))))))))))))))</f>
        <v>WINCOMQUANGNINH</v>
      </c>
    </row>
    <row r="637" spans="1:25" x14ac:dyDescent="0.2">
      <c r="A637" t="s">
        <v>0</v>
      </c>
      <c r="B637" t="s">
        <v>1187</v>
      </c>
      <c r="C637" t="s">
        <v>31</v>
      </c>
      <c r="D637" t="s">
        <v>123</v>
      </c>
      <c r="E637" t="s">
        <v>4</v>
      </c>
      <c r="F637" s="5">
        <f t="shared" si="37"/>
        <v>2</v>
      </c>
      <c r="G637" s="2">
        <v>111190</v>
      </c>
      <c r="H637" s="2">
        <v>122309.00000000001</v>
      </c>
      <c r="I637" t="s">
        <v>5</v>
      </c>
      <c r="J637" t="s">
        <v>124</v>
      </c>
      <c r="K637" t="str">
        <f t="shared" si="38"/>
        <v>Tai heo muối gói 200g</v>
      </c>
      <c r="L637" s="8" t="str">
        <f>VLOOKUP(K637,'[1]Mã Misa'!$B$2:$D$74,2,0)</f>
        <v>Tai heo muối 200g</v>
      </c>
      <c r="M637" s="8" t="str">
        <f>VLOOKUP(L637,'[1]Mã Misa'!$C$2:$D$74,2,0)</f>
        <v>TH200</v>
      </c>
      <c r="N637" s="2">
        <v>55595</v>
      </c>
      <c r="O637" t="s">
        <v>1188</v>
      </c>
      <c r="P637" s="8" t="str">
        <f t="shared" si="39"/>
        <v>0010841</v>
      </c>
      <c r="Q637" s="8" t="e">
        <f t="array" ref="Q637">IF(VLOOKUP(P637,$AA$1:$AC$32,1,0)&lt;&gt;0,(P637&amp;"A"),0)</f>
        <v>#N/A</v>
      </c>
      <c r="R637" s="12">
        <v>44508</v>
      </c>
      <c r="S637" t="s">
        <v>1189</v>
      </c>
      <c r="T637" s="8" t="str">
        <f t="shared" si="40"/>
        <v>VM+ QNH 33</v>
      </c>
      <c r="U637" t="s">
        <v>6324</v>
      </c>
      <c r="Y637" t="str">
        <f t="array" ref="Y637">IF(ISNUMBER(SEARCH($V$3,T637)),"WINCOMHANOI",IF(ISNUMBER(SEARCH($V$4,T637)),"WINCOMHOCHIMINH",IF(ISNUMBER(SEARCH($V$5,T637)),"WINCOMDANANG",IF(ISNUMBER(SEARCH($V$6,T637)),"WINCOMHAIDUONG",IF(ISNUMBER(SEARCH($V$7,T637)),"WINCOMQUANGNINH",IF(ISNUMBER(SEARCH($V$8,T637)),"WINCOMHAIPHONG",IF(ISNUMBER(SEARCH($V$9,T637)),"WINCOMBACGIANG",IF(ISNUMBER(SEARCH($V$10,T637)),"WINCOMBACNINH",IF(ISNUMBER(SEARCH($V$11,T637)),"WINCOMPHUTHO",IF(ISNUMBER(SEARCH($V$12,T637)),"WINCOMHATINH",IF(ISNUMBER(SEARCH($V$13,T637)),"WINCOMTHAINGUYEN",IF(ISNUMBER(SEARCH($V$14,T637)),"WINCOMKHANHHOA",IF(ISNUMBER(SEARCH($V$15,T637)),"WINCOMHUNGYEN",IF(ISNUMBER(SEARCH($V$16,T637)),"WINCOMNGHEAN",IF(ISNUMBER(SEARCH($V$17,T637)),"WINCOMLAOCAI",IF(ISNUMBER(SEARCH($V$18,T637)),"WINCOMVUNGTAU",IF(ISNUMBER(SEARCH($V$19,T637)),"WINCOMBINHDUONG",IF(ISNUMBER(SEARCH($V$20,T637)),"WINCOMKIENGIANG",IF(ISNUMBER(SEARCH($V$21,T637)),"WINCOMHANAM",IF(ISNUMBER(SEARCH($V$22,T637)),"WINCOMNAMDINH",IF(ISNUMBER(SEARCH($V$23,T637)),"WINCOMLANGSON",IF(ISNUMBER(SEARCH($V$24,T637)),"WINCOMTHANHHOA",IF(ISNUMBER(SEARCH($V$25,T637)),"WINCOMYENBAI",IF(ISNUMBER(SEARCH($V$26,T637)),"WINCOMTUYENQUANG",IF(ISNUMBER(SEARCH($V$27,T637)),"WINCOMHUE",IF(ISNUMBER(SEARCH($V$28,T637)),"WINCOMQUANGNAM",IF(ISNUMBER(SEARCH($V$29,T637)),"WINCOMVINHPHUC",IF(ISNUMBER(SEARCH($V$30,T637)),"WINCOMHAGIANG",IF(ISNUMBER(SEARCH($V$31,T637)),"WINCOMNINHBINH",IF(ISNUMBER(SEARCH($V$32,T637)),"WINCOMTRAVINH",IF(ISNUMBER(SEARCH($V$33,T637)),"WINCOMCANTHO",IF(ISNUMBER(SEARCH($V$34,T637)),"WINCOMBENTRE",IF(ISNUMBER(SEARCH($V$35,T637)),"WINCOMCAMAU",IF(ISNUMBER(SEARCH($V$36,T637)),"WINCOMANGIANG",IF(ISNUMBER(SEARCH($V$37,T637)),"WINCOMNINHTHUAN",IF(ISNUMBER(SEARCH($V$38,T637)),"WINCOMTHAIBINH",IF(ISNUMBER(SEARCH($V$39,T637)),"WINCOMGIALAI",IF(ISNUMBER(SEARCH($V$40,T637)),"WINCOMHOABINH",IF(ISNUMBER(SEARCH($V$41,T637)),"WINCOMQUANGNGAI",IF(ISNUMBER(SEARCH($V$42,T637)),"WINCOMBINHTHUAN",IF(ISNUMBER(SEARCH($V$43,T637)),"WINCOMDAKLAK",IF(ISNUMBER(SEARCH($V$44,T637)),"WINCOMSOCTRANG",IF(ISNUMBER(SEARCH($V$45,T637)),"WINCOMSONLA",IF(ISNUMBER(SEARCH($V$46,T637)),"WINCOMKONTUM",IF(ISNUMBER(SEARCH($V$47,T637)),"WINCOMPHUYEN",IF(ISNUMBER(SEARCH($V$48,T637)),"WINCOMQUANGTRI",IF(ISNUMBER(SEARCH($V$49,T637)),"WINCOMBINHDINH",IF(ISNUMBER(SEARCH($V$50,T637)),"WINCOMCAOBANG",IF(ISNUMBER(SEARCH($V$51,T637)),"WINCOMQUANGBINH",IF(ISNUMBER(SEARCH($V$52,T637)),"WINCOMLAMDONG",IF(ISNUMBER(SEARCH($V$53,T637)),"WINCOMVINHLONG",IF(ISNUMBER(SEARCH($V$54,T637)),"WINCOMDONGTHAP",IF(ISNUMBER(SEARCH($V$55,T637)),"WINCOMTIENGIANG",IF(ISNUMBER(SEARCH($V$56,T637)),"WINCOMQUANGNINH",0))))))))))))))))))))))))))))))))))))))))))))))))))))))</f>
        <v>WINCOMQUANGNINH</v>
      </c>
    </row>
    <row r="638" spans="1:25" x14ac:dyDescent="0.2">
      <c r="A638" t="s">
        <v>0</v>
      </c>
      <c r="B638" t="s">
        <v>1187</v>
      </c>
      <c r="C638" t="s">
        <v>34</v>
      </c>
      <c r="D638" t="s">
        <v>39</v>
      </c>
      <c r="E638" t="s">
        <v>4</v>
      </c>
      <c r="F638" s="5">
        <f t="shared" si="37"/>
        <v>5</v>
      </c>
      <c r="G638" s="2">
        <v>230000</v>
      </c>
      <c r="H638" s="2">
        <v>253000.00000000003</v>
      </c>
      <c r="I638" t="s">
        <v>5</v>
      </c>
      <c r="J638" t="s">
        <v>40</v>
      </c>
      <c r="K638" t="str">
        <f t="shared" si="38"/>
        <v>Mộc nấm hương gói 250g</v>
      </c>
      <c r="L638" s="8" t="str">
        <f>VLOOKUP(K638,'[1]Mã Misa'!$B$2:$D$74,2,0)</f>
        <v>Mộc Nấm Hương 250g</v>
      </c>
      <c r="M638" s="8" t="str">
        <f>VLOOKUP(L638,'[1]Mã Misa'!$C$2:$D$74,2,0)</f>
        <v>MNH250</v>
      </c>
      <c r="N638" s="2">
        <v>46000</v>
      </c>
      <c r="O638" t="s">
        <v>1188</v>
      </c>
      <c r="P638" s="8" t="str">
        <f t="shared" si="39"/>
        <v>0010841</v>
      </c>
      <c r="Q638" s="8" t="e">
        <f t="array" ref="Q638">IF(VLOOKUP(P638,$AA$1:$AC$32,1,0)&lt;&gt;0,(P638&amp;"A"),0)</f>
        <v>#N/A</v>
      </c>
      <c r="R638" s="12">
        <v>44508</v>
      </c>
      <c r="S638" t="s">
        <v>1189</v>
      </c>
      <c r="T638" s="8" t="str">
        <f t="shared" si="40"/>
        <v>VM+ QNH 33</v>
      </c>
      <c r="U638" t="s">
        <v>6324</v>
      </c>
      <c r="Y638" t="str">
        <f t="array" ref="Y638">IF(ISNUMBER(SEARCH($V$3,T638)),"WINCOMHANOI",IF(ISNUMBER(SEARCH($V$4,T638)),"WINCOMHOCHIMINH",IF(ISNUMBER(SEARCH($V$5,T638)),"WINCOMDANANG",IF(ISNUMBER(SEARCH($V$6,T638)),"WINCOMHAIDUONG",IF(ISNUMBER(SEARCH($V$7,T638)),"WINCOMQUANGNINH",IF(ISNUMBER(SEARCH($V$8,T638)),"WINCOMHAIPHONG",IF(ISNUMBER(SEARCH($V$9,T638)),"WINCOMBACGIANG",IF(ISNUMBER(SEARCH($V$10,T638)),"WINCOMBACNINH",IF(ISNUMBER(SEARCH($V$11,T638)),"WINCOMPHUTHO",IF(ISNUMBER(SEARCH($V$12,T638)),"WINCOMHATINH",IF(ISNUMBER(SEARCH($V$13,T638)),"WINCOMTHAINGUYEN",IF(ISNUMBER(SEARCH($V$14,T638)),"WINCOMKHANHHOA",IF(ISNUMBER(SEARCH($V$15,T638)),"WINCOMHUNGYEN",IF(ISNUMBER(SEARCH($V$16,T638)),"WINCOMNGHEAN",IF(ISNUMBER(SEARCH($V$17,T638)),"WINCOMLAOCAI",IF(ISNUMBER(SEARCH($V$18,T638)),"WINCOMVUNGTAU",IF(ISNUMBER(SEARCH($V$19,T638)),"WINCOMBINHDUONG",IF(ISNUMBER(SEARCH($V$20,T638)),"WINCOMKIENGIANG",IF(ISNUMBER(SEARCH($V$21,T638)),"WINCOMHANAM",IF(ISNUMBER(SEARCH($V$22,T638)),"WINCOMNAMDINH",IF(ISNUMBER(SEARCH($V$23,T638)),"WINCOMLANGSON",IF(ISNUMBER(SEARCH($V$24,T638)),"WINCOMTHANHHOA",IF(ISNUMBER(SEARCH($V$25,T638)),"WINCOMYENBAI",IF(ISNUMBER(SEARCH($V$26,T638)),"WINCOMTUYENQUANG",IF(ISNUMBER(SEARCH($V$27,T638)),"WINCOMHUE",IF(ISNUMBER(SEARCH($V$28,T638)),"WINCOMQUANGNAM",IF(ISNUMBER(SEARCH($V$29,T638)),"WINCOMVINHPHUC",IF(ISNUMBER(SEARCH($V$30,T638)),"WINCOMHAGIANG",IF(ISNUMBER(SEARCH($V$31,T638)),"WINCOMNINHBINH",IF(ISNUMBER(SEARCH($V$32,T638)),"WINCOMTRAVINH",IF(ISNUMBER(SEARCH($V$33,T638)),"WINCOMCANTHO",IF(ISNUMBER(SEARCH($V$34,T638)),"WINCOMBENTRE",IF(ISNUMBER(SEARCH($V$35,T638)),"WINCOMCAMAU",IF(ISNUMBER(SEARCH($V$36,T638)),"WINCOMANGIANG",IF(ISNUMBER(SEARCH($V$37,T638)),"WINCOMNINHTHUAN",IF(ISNUMBER(SEARCH($V$38,T638)),"WINCOMTHAIBINH",IF(ISNUMBER(SEARCH($V$39,T638)),"WINCOMGIALAI",IF(ISNUMBER(SEARCH($V$40,T638)),"WINCOMHOABINH",IF(ISNUMBER(SEARCH($V$41,T638)),"WINCOMQUANGNGAI",IF(ISNUMBER(SEARCH($V$42,T638)),"WINCOMBINHTHUAN",IF(ISNUMBER(SEARCH($V$43,T638)),"WINCOMDAKLAK",IF(ISNUMBER(SEARCH($V$44,T638)),"WINCOMSOCTRANG",IF(ISNUMBER(SEARCH($V$45,T638)),"WINCOMSONLA",IF(ISNUMBER(SEARCH($V$46,T638)),"WINCOMKONTUM",IF(ISNUMBER(SEARCH($V$47,T638)),"WINCOMPHUYEN",IF(ISNUMBER(SEARCH($V$48,T638)),"WINCOMQUANGTRI",IF(ISNUMBER(SEARCH($V$49,T638)),"WINCOMBINHDINH",IF(ISNUMBER(SEARCH($V$50,T638)),"WINCOMCAOBANG",IF(ISNUMBER(SEARCH($V$51,T638)),"WINCOMQUANGBINH",IF(ISNUMBER(SEARCH($V$52,T638)),"WINCOMLAMDONG",IF(ISNUMBER(SEARCH($V$53,T638)),"WINCOMVINHLONG",IF(ISNUMBER(SEARCH($V$54,T638)),"WINCOMDONGTHAP",IF(ISNUMBER(SEARCH($V$55,T638)),"WINCOMTIENGIANG",IF(ISNUMBER(SEARCH($V$56,T638)),"WINCOMQUANGNINH",0))))))))))))))))))))))))))))))))))))))))))))))))))))))</f>
        <v>WINCOMQUANGNINH</v>
      </c>
    </row>
    <row r="639" spans="1:25" x14ac:dyDescent="0.2">
      <c r="A639" t="s">
        <v>0</v>
      </c>
      <c r="B639" t="s">
        <v>1187</v>
      </c>
      <c r="C639" t="s">
        <v>37</v>
      </c>
      <c r="D639" t="s">
        <v>20</v>
      </c>
      <c r="E639" t="s">
        <v>4</v>
      </c>
      <c r="F639" s="5">
        <f t="shared" si="37"/>
        <v>1</v>
      </c>
      <c r="G639" s="2">
        <v>50182</v>
      </c>
      <c r="H639" s="2">
        <v>55200.200000000004</v>
      </c>
      <c r="I639" t="s">
        <v>5</v>
      </c>
      <c r="J639" t="s">
        <v>21</v>
      </c>
      <c r="K639" t="str">
        <f t="shared" si="38"/>
        <v>Giò tai lưỡi xào gói 250g</v>
      </c>
      <c r="L639" s="8" t="str">
        <f>VLOOKUP(K639,'[1]Mã Misa'!$B$2:$D$74,2,0)</f>
        <v>Giò Tai Lưỡi Xào 250g</v>
      </c>
      <c r="M639" s="8" t="str">
        <f>VLOOKUP(L639,'[1]Mã Misa'!$C$2:$D$74,2,0)</f>
        <v>GTLX250G</v>
      </c>
      <c r="N639" s="2">
        <v>50182</v>
      </c>
      <c r="O639" t="s">
        <v>1188</v>
      </c>
      <c r="P639" s="8" t="str">
        <f t="shared" si="39"/>
        <v>0010841</v>
      </c>
      <c r="Q639" s="8" t="e">
        <f t="array" ref="Q639">IF(VLOOKUP(P639,$AA$1:$AC$32,1,0)&lt;&gt;0,(P639&amp;"A"),0)</f>
        <v>#N/A</v>
      </c>
      <c r="R639" s="12">
        <v>44508</v>
      </c>
      <c r="S639" t="s">
        <v>1189</v>
      </c>
      <c r="T639" s="8" t="str">
        <f t="shared" si="40"/>
        <v>VM+ QNH 33</v>
      </c>
      <c r="U639" t="s">
        <v>6324</v>
      </c>
      <c r="Y639" t="str">
        <f t="array" ref="Y639">IF(ISNUMBER(SEARCH($V$3,T639)),"WINCOMHANOI",IF(ISNUMBER(SEARCH($V$4,T639)),"WINCOMHOCHIMINH",IF(ISNUMBER(SEARCH($V$5,T639)),"WINCOMDANANG",IF(ISNUMBER(SEARCH($V$6,T639)),"WINCOMHAIDUONG",IF(ISNUMBER(SEARCH($V$7,T639)),"WINCOMQUANGNINH",IF(ISNUMBER(SEARCH($V$8,T639)),"WINCOMHAIPHONG",IF(ISNUMBER(SEARCH($V$9,T639)),"WINCOMBACGIANG",IF(ISNUMBER(SEARCH($V$10,T639)),"WINCOMBACNINH",IF(ISNUMBER(SEARCH($V$11,T639)),"WINCOMPHUTHO",IF(ISNUMBER(SEARCH($V$12,T639)),"WINCOMHATINH",IF(ISNUMBER(SEARCH($V$13,T639)),"WINCOMTHAINGUYEN",IF(ISNUMBER(SEARCH($V$14,T639)),"WINCOMKHANHHOA",IF(ISNUMBER(SEARCH($V$15,T639)),"WINCOMHUNGYEN",IF(ISNUMBER(SEARCH($V$16,T639)),"WINCOMNGHEAN",IF(ISNUMBER(SEARCH($V$17,T639)),"WINCOMLAOCAI",IF(ISNUMBER(SEARCH($V$18,T639)),"WINCOMVUNGTAU",IF(ISNUMBER(SEARCH($V$19,T639)),"WINCOMBINHDUONG",IF(ISNUMBER(SEARCH($V$20,T639)),"WINCOMKIENGIANG",IF(ISNUMBER(SEARCH($V$21,T639)),"WINCOMHANAM",IF(ISNUMBER(SEARCH($V$22,T639)),"WINCOMNAMDINH",IF(ISNUMBER(SEARCH($V$23,T639)),"WINCOMLANGSON",IF(ISNUMBER(SEARCH($V$24,T639)),"WINCOMTHANHHOA",IF(ISNUMBER(SEARCH($V$25,T639)),"WINCOMYENBAI",IF(ISNUMBER(SEARCH($V$26,T639)),"WINCOMTUYENQUANG",IF(ISNUMBER(SEARCH($V$27,T639)),"WINCOMHUE",IF(ISNUMBER(SEARCH($V$28,T639)),"WINCOMQUANGNAM",IF(ISNUMBER(SEARCH($V$29,T639)),"WINCOMVINHPHUC",IF(ISNUMBER(SEARCH($V$30,T639)),"WINCOMHAGIANG",IF(ISNUMBER(SEARCH($V$31,T639)),"WINCOMNINHBINH",IF(ISNUMBER(SEARCH($V$32,T639)),"WINCOMTRAVINH",IF(ISNUMBER(SEARCH($V$33,T639)),"WINCOMCANTHO",IF(ISNUMBER(SEARCH($V$34,T639)),"WINCOMBENTRE",IF(ISNUMBER(SEARCH($V$35,T639)),"WINCOMCAMAU",IF(ISNUMBER(SEARCH($V$36,T639)),"WINCOMANGIANG",IF(ISNUMBER(SEARCH($V$37,T639)),"WINCOMNINHTHUAN",IF(ISNUMBER(SEARCH($V$38,T639)),"WINCOMTHAIBINH",IF(ISNUMBER(SEARCH($V$39,T639)),"WINCOMGIALAI",IF(ISNUMBER(SEARCH($V$40,T639)),"WINCOMHOABINH",IF(ISNUMBER(SEARCH($V$41,T639)),"WINCOMQUANGNGAI",IF(ISNUMBER(SEARCH($V$42,T639)),"WINCOMBINHTHUAN",IF(ISNUMBER(SEARCH($V$43,T639)),"WINCOMDAKLAK",IF(ISNUMBER(SEARCH($V$44,T639)),"WINCOMSOCTRANG",IF(ISNUMBER(SEARCH($V$45,T639)),"WINCOMSONLA",IF(ISNUMBER(SEARCH($V$46,T639)),"WINCOMKONTUM",IF(ISNUMBER(SEARCH($V$47,T639)),"WINCOMPHUYEN",IF(ISNUMBER(SEARCH($V$48,T639)),"WINCOMQUANGTRI",IF(ISNUMBER(SEARCH($V$49,T639)),"WINCOMBINHDINH",IF(ISNUMBER(SEARCH($V$50,T639)),"WINCOMCAOBANG",IF(ISNUMBER(SEARCH($V$51,T639)),"WINCOMQUANGBINH",IF(ISNUMBER(SEARCH($V$52,T639)),"WINCOMLAMDONG",IF(ISNUMBER(SEARCH($V$53,T639)),"WINCOMVINHLONG",IF(ISNUMBER(SEARCH($V$54,T639)),"WINCOMDONGTHAP",IF(ISNUMBER(SEARCH($V$55,T639)),"WINCOMTIENGIANG",IF(ISNUMBER(SEARCH($V$56,T639)),"WINCOMQUANGNINH",0))))))))))))))))))))))))))))))))))))))))))))))))))))))</f>
        <v>WINCOMQUANGNINH</v>
      </c>
    </row>
    <row r="640" spans="1:25" x14ac:dyDescent="0.2">
      <c r="A640" t="s">
        <v>0</v>
      </c>
      <c r="B640" t="s">
        <v>1190</v>
      </c>
      <c r="C640" t="s">
        <v>2</v>
      </c>
      <c r="D640" t="s">
        <v>10</v>
      </c>
      <c r="E640" t="s">
        <v>4</v>
      </c>
      <c r="F640" s="5">
        <f t="shared" si="37"/>
        <v>6</v>
      </c>
      <c r="G640" s="2">
        <v>366300</v>
      </c>
      <c r="H640" s="2">
        <v>402930.00000000006</v>
      </c>
      <c r="I640" t="s">
        <v>5</v>
      </c>
      <c r="J640" t="s">
        <v>11</v>
      </c>
      <c r="K640" t="str">
        <f t="shared" si="38"/>
        <v>_Giò sụn gà 250g</v>
      </c>
      <c r="L640" s="8" t="str">
        <f>VLOOKUP(K640,'[1]Mã Misa'!$B$2:$D$74,2,0)</f>
        <v>Giò sụn gà 250g</v>
      </c>
      <c r="M640" s="8" t="str">
        <f>VLOOKUP(L640,'[1]Mã Misa'!$C$2:$D$74,2,0)</f>
        <v>GSG250</v>
      </c>
      <c r="N640" s="2">
        <v>61050</v>
      </c>
      <c r="O640" t="s">
        <v>1191</v>
      </c>
      <c r="P640" s="8" t="str">
        <f t="shared" si="39"/>
        <v>0001032</v>
      </c>
      <c r="Q640" s="8" t="e">
        <f t="array" ref="Q640">IF(VLOOKUP(P640,$AA$1:$AC$32,1,0)&lt;&gt;0,(P640&amp;"A"),0)</f>
        <v>#N/A</v>
      </c>
      <c r="R640" s="12">
        <v>44508</v>
      </c>
      <c r="S640" t="s">
        <v>1192</v>
      </c>
      <c r="T640" s="8" t="str">
        <f t="shared" si="40"/>
        <v>VM+ TQG TD</v>
      </c>
      <c r="U640" t="s">
        <v>6325</v>
      </c>
      <c r="Y640" t="str">
        <f t="array" ref="Y640">IF(ISNUMBER(SEARCH($V$3,T640)),"WINCOMHANOI",IF(ISNUMBER(SEARCH($V$4,T640)),"WINCOMHOCHIMINH",IF(ISNUMBER(SEARCH($V$5,T640)),"WINCOMDANANG",IF(ISNUMBER(SEARCH($V$6,T640)),"WINCOMHAIDUONG",IF(ISNUMBER(SEARCH($V$7,T640)),"WINCOMQUANGNINH",IF(ISNUMBER(SEARCH($V$8,T640)),"WINCOMHAIPHONG",IF(ISNUMBER(SEARCH($V$9,T640)),"WINCOMBACGIANG",IF(ISNUMBER(SEARCH($V$10,T640)),"WINCOMBACNINH",IF(ISNUMBER(SEARCH($V$11,T640)),"WINCOMPHUTHO",IF(ISNUMBER(SEARCH($V$12,T640)),"WINCOMHATINH",IF(ISNUMBER(SEARCH($V$13,T640)),"WINCOMTHAINGUYEN",IF(ISNUMBER(SEARCH($V$14,T640)),"WINCOMKHANHHOA",IF(ISNUMBER(SEARCH($V$15,T640)),"WINCOMHUNGYEN",IF(ISNUMBER(SEARCH($V$16,T640)),"WINCOMNGHEAN",IF(ISNUMBER(SEARCH($V$17,T640)),"WINCOMLAOCAI",IF(ISNUMBER(SEARCH($V$18,T640)),"WINCOMVUNGTAU",IF(ISNUMBER(SEARCH($V$19,T640)),"WINCOMBINHDUONG",IF(ISNUMBER(SEARCH($V$20,T640)),"WINCOMKIENGIANG",IF(ISNUMBER(SEARCH($V$21,T640)),"WINCOMHANAM",IF(ISNUMBER(SEARCH($V$22,T640)),"WINCOMNAMDINH",IF(ISNUMBER(SEARCH($V$23,T640)),"WINCOMLANGSON",IF(ISNUMBER(SEARCH($V$24,T640)),"WINCOMTHANHHOA",IF(ISNUMBER(SEARCH($V$25,T640)),"WINCOMYENBAI",IF(ISNUMBER(SEARCH($V$26,T640)),"WINCOMTUYENQUANG",IF(ISNUMBER(SEARCH($V$27,T640)),"WINCOMHUE",IF(ISNUMBER(SEARCH($V$28,T640)),"WINCOMQUANGNAM",IF(ISNUMBER(SEARCH($V$29,T640)),"WINCOMVINHPHUC",IF(ISNUMBER(SEARCH($V$30,T640)),"WINCOMHAGIANG",IF(ISNUMBER(SEARCH($V$31,T640)),"WINCOMNINHBINH",IF(ISNUMBER(SEARCH($V$32,T640)),"WINCOMTRAVINH",IF(ISNUMBER(SEARCH($V$33,T640)),"WINCOMCANTHO",IF(ISNUMBER(SEARCH($V$34,T640)),"WINCOMBENTRE",IF(ISNUMBER(SEARCH($V$35,T640)),"WINCOMCAMAU",IF(ISNUMBER(SEARCH($V$36,T640)),"WINCOMANGIANG",IF(ISNUMBER(SEARCH($V$37,T640)),"WINCOMNINHTHUAN",IF(ISNUMBER(SEARCH($V$38,T640)),"WINCOMTHAIBINH",IF(ISNUMBER(SEARCH($V$39,T640)),"WINCOMGIALAI",IF(ISNUMBER(SEARCH($V$40,T640)),"WINCOMHOABINH",IF(ISNUMBER(SEARCH($V$41,T640)),"WINCOMQUANGNGAI",IF(ISNUMBER(SEARCH($V$42,T640)),"WINCOMBINHTHUAN",IF(ISNUMBER(SEARCH($V$43,T640)),"WINCOMDAKLAK",IF(ISNUMBER(SEARCH($V$44,T640)),"WINCOMSOCTRANG",IF(ISNUMBER(SEARCH($V$45,T640)),"WINCOMSONLA",IF(ISNUMBER(SEARCH($V$46,T640)),"WINCOMKONTUM",IF(ISNUMBER(SEARCH($V$47,T640)),"WINCOMPHUYEN",IF(ISNUMBER(SEARCH($V$48,T640)),"WINCOMQUANGTRI",IF(ISNUMBER(SEARCH($V$49,T640)),"WINCOMBINHDINH",IF(ISNUMBER(SEARCH($V$50,T640)),"WINCOMCAOBANG",IF(ISNUMBER(SEARCH($V$51,T640)),"WINCOMQUANGBINH",IF(ISNUMBER(SEARCH($V$52,T640)),"WINCOMLAMDONG",IF(ISNUMBER(SEARCH($V$53,T640)),"WINCOMVINHLONG",IF(ISNUMBER(SEARCH($V$54,T640)),"WINCOMDONGTHAP",IF(ISNUMBER(SEARCH($V$55,T640)),"WINCOMTIENGIANG",IF(ISNUMBER(SEARCH($V$56,T640)),"WINCOMQUANGNINH",0))))))))))))))))))))))))))))))))))))))))))))))))))))))</f>
        <v>WINCOMTUYENQUANG</v>
      </c>
    </row>
    <row r="641" spans="1:25" x14ac:dyDescent="0.2">
      <c r="A641" t="s">
        <v>0</v>
      </c>
      <c r="B641" t="s">
        <v>1190</v>
      </c>
      <c r="C641" t="s">
        <v>31</v>
      </c>
      <c r="D641" t="s">
        <v>15</v>
      </c>
      <c r="E641" t="s">
        <v>4</v>
      </c>
      <c r="F641" s="5">
        <f t="shared" si="37"/>
        <v>2</v>
      </c>
      <c r="G641" s="2">
        <v>120616</v>
      </c>
      <c r="H641" s="2">
        <v>132677.6</v>
      </c>
      <c r="I641" t="s">
        <v>5</v>
      </c>
      <c r="J641" t="s">
        <v>16</v>
      </c>
      <c r="K641" t="str">
        <f t="shared" si="38"/>
        <v>_Chả nướng 300g</v>
      </c>
      <c r="L641" s="8" t="str">
        <f>VLOOKUP(K641,'[1]Mã Misa'!$B$2:$D$74,2,0)</f>
        <v>Chả nướng 300g</v>
      </c>
      <c r="M641" s="8" t="str">
        <f>VLOOKUP(L641,'[1]Mã Misa'!$C$2:$D$74,2,0)</f>
        <v>CN300</v>
      </c>
      <c r="N641" s="2">
        <v>60308</v>
      </c>
      <c r="O641" t="s">
        <v>1191</v>
      </c>
      <c r="P641" s="8" t="str">
        <f t="shared" si="39"/>
        <v>0001032</v>
      </c>
      <c r="Q641" s="8" t="e">
        <f t="array" ref="Q641">IF(VLOOKUP(P641,$AA$1:$AC$32,1,0)&lt;&gt;0,(P641&amp;"A"),0)</f>
        <v>#N/A</v>
      </c>
      <c r="R641" s="12">
        <v>44508</v>
      </c>
      <c r="S641" t="s">
        <v>1192</v>
      </c>
      <c r="T641" s="8" t="str">
        <f t="shared" si="40"/>
        <v>VM+ TQG TD</v>
      </c>
      <c r="U641" t="s">
        <v>6325</v>
      </c>
      <c r="Y641" t="str">
        <f t="array" ref="Y641">IF(ISNUMBER(SEARCH($V$3,T641)),"WINCOMHANOI",IF(ISNUMBER(SEARCH($V$4,T641)),"WINCOMHOCHIMINH",IF(ISNUMBER(SEARCH($V$5,T641)),"WINCOMDANANG",IF(ISNUMBER(SEARCH($V$6,T641)),"WINCOMHAIDUONG",IF(ISNUMBER(SEARCH($V$7,T641)),"WINCOMQUANGNINH",IF(ISNUMBER(SEARCH($V$8,T641)),"WINCOMHAIPHONG",IF(ISNUMBER(SEARCH($V$9,T641)),"WINCOMBACGIANG",IF(ISNUMBER(SEARCH($V$10,T641)),"WINCOMBACNINH",IF(ISNUMBER(SEARCH($V$11,T641)),"WINCOMPHUTHO",IF(ISNUMBER(SEARCH($V$12,T641)),"WINCOMHATINH",IF(ISNUMBER(SEARCH($V$13,T641)),"WINCOMTHAINGUYEN",IF(ISNUMBER(SEARCH($V$14,T641)),"WINCOMKHANHHOA",IF(ISNUMBER(SEARCH($V$15,T641)),"WINCOMHUNGYEN",IF(ISNUMBER(SEARCH($V$16,T641)),"WINCOMNGHEAN",IF(ISNUMBER(SEARCH($V$17,T641)),"WINCOMLAOCAI",IF(ISNUMBER(SEARCH($V$18,T641)),"WINCOMVUNGTAU",IF(ISNUMBER(SEARCH($V$19,T641)),"WINCOMBINHDUONG",IF(ISNUMBER(SEARCH($V$20,T641)),"WINCOMKIENGIANG",IF(ISNUMBER(SEARCH($V$21,T641)),"WINCOMHANAM",IF(ISNUMBER(SEARCH($V$22,T641)),"WINCOMNAMDINH",IF(ISNUMBER(SEARCH($V$23,T641)),"WINCOMLANGSON",IF(ISNUMBER(SEARCH($V$24,T641)),"WINCOMTHANHHOA",IF(ISNUMBER(SEARCH($V$25,T641)),"WINCOMYENBAI",IF(ISNUMBER(SEARCH($V$26,T641)),"WINCOMTUYENQUANG",IF(ISNUMBER(SEARCH($V$27,T641)),"WINCOMHUE",IF(ISNUMBER(SEARCH($V$28,T641)),"WINCOMQUANGNAM",IF(ISNUMBER(SEARCH($V$29,T641)),"WINCOMVINHPHUC",IF(ISNUMBER(SEARCH($V$30,T641)),"WINCOMHAGIANG",IF(ISNUMBER(SEARCH($V$31,T641)),"WINCOMNINHBINH",IF(ISNUMBER(SEARCH($V$32,T641)),"WINCOMTRAVINH",IF(ISNUMBER(SEARCH($V$33,T641)),"WINCOMCANTHO",IF(ISNUMBER(SEARCH($V$34,T641)),"WINCOMBENTRE",IF(ISNUMBER(SEARCH($V$35,T641)),"WINCOMCAMAU",IF(ISNUMBER(SEARCH($V$36,T641)),"WINCOMANGIANG",IF(ISNUMBER(SEARCH($V$37,T641)),"WINCOMNINHTHUAN",IF(ISNUMBER(SEARCH($V$38,T641)),"WINCOMTHAIBINH",IF(ISNUMBER(SEARCH($V$39,T641)),"WINCOMGIALAI",IF(ISNUMBER(SEARCH($V$40,T641)),"WINCOMHOABINH",IF(ISNUMBER(SEARCH($V$41,T641)),"WINCOMQUANGNGAI",IF(ISNUMBER(SEARCH($V$42,T641)),"WINCOMBINHTHUAN",IF(ISNUMBER(SEARCH($V$43,T641)),"WINCOMDAKLAK",IF(ISNUMBER(SEARCH($V$44,T641)),"WINCOMSOCTRANG",IF(ISNUMBER(SEARCH($V$45,T641)),"WINCOMSONLA",IF(ISNUMBER(SEARCH($V$46,T641)),"WINCOMKONTUM",IF(ISNUMBER(SEARCH($V$47,T641)),"WINCOMPHUYEN",IF(ISNUMBER(SEARCH($V$48,T641)),"WINCOMQUANGTRI",IF(ISNUMBER(SEARCH($V$49,T641)),"WINCOMBINHDINH",IF(ISNUMBER(SEARCH($V$50,T641)),"WINCOMCAOBANG",IF(ISNUMBER(SEARCH($V$51,T641)),"WINCOMQUANGBINH",IF(ISNUMBER(SEARCH($V$52,T641)),"WINCOMLAMDONG",IF(ISNUMBER(SEARCH($V$53,T641)),"WINCOMVINHLONG",IF(ISNUMBER(SEARCH($V$54,T641)),"WINCOMDONGTHAP",IF(ISNUMBER(SEARCH($V$55,T641)),"WINCOMTIENGIANG",IF(ISNUMBER(SEARCH($V$56,T641)),"WINCOMQUANGNINH",0))))))))))))))))))))))))))))))))))))))))))))))))))))))</f>
        <v>WINCOMTUYENQUANG</v>
      </c>
    </row>
    <row r="642" spans="1:25" x14ac:dyDescent="0.2">
      <c r="A642" t="s">
        <v>0</v>
      </c>
      <c r="B642" t="s">
        <v>1193</v>
      </c>
      <c r="C642" t="s">
        <v>2</v>
      </c>
      <c r="D642" t="s">
        <v>10</v>
      </c>
      <c r="E642" t="s">
        <v>4</v>
      </c>
      <c r="F642" s="5">
        <f t="shared" si="37"/>
        <v>1</v>
      </c>
      <c r="G642" s="2">
        <v>61050</v>
      </c>
      <c r="H642" s="2">
        <v>67155</v>
      </c>
      <c r="I642" t="s">
        <v>5</v>
      </c>
      <c r="J642" t="s">
        <v>11</v>
      </c>
      <c r="K642" t="str">
        <f t="shared" si="38"/>
        <v>_Giò sụn gà 250g</v>
      </c>
      <c r="L642" s="8" t="str">
        <f>VLOOKUP(K642,'[1]Mã Misa'!$B$2:$D$74,2,0)</f>
        <v>Giò sụn gà 250g</v>
      </c>
      <c r="M642" s="8" t="str">
        <f>VLOOKUP(L642,'[1]Mã Misa'!$C$2:$D$74,2,0)</f>
        <v>GSG250</v>
      </c>
      <c r="N642" s="2">
        <v>61050</v>
      </c>
      <c r="O642" t="s">
        <v>1194</v>
      </c>
      <c r="P642" s="8" t="str">
        <f t="shared" si="39"/>
        <v>0001974</v>
      </c>
      <c r="Q642" s="8" t="e">
        <f t="array" ref="Q642">IF(VLOOKUP(P642,$AA$1:$AC$32,1,0)&lt;&gt;0,(P642&amp;"A"),0)</f>
        <v>#N/A</v>
      </c>
      <c r="R642" s="12">
        <v>44508</v>
      </c>
      <c r="S642" t="s">
        <v>1195</v>
      </c>
      <c r="T642" s="8" t="str">
        <f t="shared" si="40"/>
        <v>VM+ HTH 01</v>
      </c>
      <c r="U642" t="s">
        <v>6326</v>
      </c>
      <c r="Y642" t="str">
        <f t="array" ref="Y642">IF(ISNUMBER(SEARCH($V$3,T642)),"WINCOMHANOI",IF(ISNUMBER(SEARCH($V$4,T642)),"WINCOMHOCHIMINH",IF(ISNUMBER(SEARCH($V$5,T642)),"WINCOMDANANG",IF(ISNUMBER(SEARCH($V$6,T642)),"WINCOMHAIDUONG",IF(ISNUMBER(SEARCH($V$7,T642)),"WINCOMQUANGNINH",IF(ISNUMBER(SEARCH($V$8,T642)),"WINCOMHAIPHONG",IF(ISNUMBER(SEARCH($V$9,T642)),"WINCOMBACGIANG",IF(ISNUMBER(SEARCH($V$10,T642)),"WINCOMBACNINH",IF(ISNUMBER(SEARCH($V$11,T642)),"WINCOMPHUTHO",IF(ISNUMBER(SEARCH($V$12,T642)),"WINCOMHATINH",IF(ISNUMBER(SEARCH($V$13,T642)),"WINCOMTHAINGUYEN",IF(ISNUMBER(SEARCH($V$14,T642)),"WINCOMKHANHHOA",IF(ISNUMBER(SEARCH($V$15,T642)),"WINCOMHUNGYEN",IF(ISNUMBER(SEARCH($V$16,T642)),"WINCOMNGHEAN",IF(ISNUMBER(SEARCH($V$17,T642)),"WINCOMLAOCAI",IF(ISNUMBER(SEARCH($V$18,T642)),"WINCOMVUNGTAU",IF(ISNUMBER(SEARCH($V$19,T642)),"WINCOMBINHDUONG",IF(ISNUMBER(SEARCH($V$20,T642)),"WINCOMKIENGIANG",IF(ISNUMBER(SEARCH($V$21,T642)),"WINCOMHANAM",IF(ISNUMBER(SEARCH($V$22,T642)),"WINCOMNAMDINH",IF(ISNUMBER(SEARCH($V$23,T642)),"WINCOMLANGSON",IF(ISNUMBER(SEARCH($V$24,T642)),"WINCOMTHANHHOA",IF(ISNUMBER(SEARCH($V$25,T642)),"WINCOMYENBAI",IF(ISNUMBER(SEARCH($V$26,T642)),"WINCOMTUYENQUANG",IF(ISNUMBER(SEARCH($V$27,T642)),"WINCOMHUE",IF(ISNUMBER(SEARCH($V$28,T642)),"WINCOMQUANGNAM",IF(ISNUMBER(SEARCH($V$29,T642)),"WINCOMVINHPHUC",IF(ISNUMBER(SEARCH($V$30,T642)),"WINCOMHAGIANG",IF(ISNUMBER(SEARCH($V$31,T642)),"WINCOMNINHBINH",IF(ISNUMBER(SEARCH($V$32,T642)),"WINCOMTRAVINH",IF(ISNUMBER(SEARCH($V$33,T642)),"WINCOMCANTHO",IF(ISNUMBER(SEARCH($V$34,T642)),"WINCOMBENTRE",IF(ISNUMBER(SEARCH($V$35,T642)),"WINCOMCAMAU",IF(ISNUMBER(SEARCH($V$36,T642)),"WINCOMANGIANG",IF(ISNUMBER(SEARCH($V$37,T642)),"WINCOMNINHTHUAN",IF(ISNUMBER(SEARCH($V$38,T642)),"WINCOMTHAIBINH",IF(ISNUMBER(SEARCH($V$39,T642)),"WINCOMGIALAI",IF(ISNUMBER(SEARCH($V$40,T642)),"WINCOMHOABINH",IF(ISNUMBER(SEARCH($V$41,T642)),"WINCOMQUANGNGAI",IF(ISNUMBER(SEARCH($V$42,T642)),"WINCOMBINHTHUAN",IF(ISNUMBER(SEARCH($V$43,T642)),"WINCOMDAKLAK",IF(ISNUMBER(SEARCH($V$44,T642)),"WINCOMSOCTRANG",IF(ISNUMBER(SEARCH($V$45,T642)),"WINCOMSONLA",IF(ISNUMBER(SEARCH($V$46,T642)),"WINCOMKONTUM",IF(ISNUMBER(SEARCH($V$47,T642)),"WINCOMPHUYEN",IF(ISNUMBER(SEARCH($V$48,T642)),"WINCOMQUANGTRI",IF(ISNUMBER(SEARCH($V$49,T642)),"WINCOMBINHDINH",IF(ISNUMBER(SEARCH($V$50,T642)),"WINCOMCAOBANG",IF(ISNUMBER(SEARCH($V$51,T642)),"WINCOMQUANGBINH",IF(ISNUMBER(SEARCH($V$52,T642)),"WINCOMLAMDONG",IF(ISNUMBER(SEARCH($V$53,T642)),"WINCOMVINHLONG",IF(ISNUMBER(SEARCH($V$54,T642)),"WINCOMDONGTHAP",IF(ISNUMBER(SEARCH($V$55,T642)),"WINCOMTIENGIANG",IF(ISNUMBER(SEARCH($V$56,T642)),"WINCOMQUANGNINH",0))))))))))))))))))))))))))))))))))))))))))))))))))))))</f>
        <v>WINCOMHATINH</v>
      </c>
    </row>
    <row r="643" spans="1:25" x14ac:dyDescent="0.2">
      <c r="A643" t="s">
        <v>0</v>
      </c>
      <c r="B643" t="s">
        <v>1196</v>
      </c>
      <c r="C643" t="s">
        <v>2</v>
      </c>
      <c r="D643" t="s">
        <v>27</v>
      </c>
      <c r="E643" t="s">
        <v>4</v>
      </c>
      <c r="F643" s="5">
        <f t="shared" ref="F643:F706" si="41">G643/N643</f>
        <v>1</v>
      </c>
      <c r="G643" s="2">
        <v>74250</v>
      </c>
      <c r="H643" s="2">
        <v>81675</v>
      </c>
      <c r="I643" t="s">
        <v>5</v>
      </c>
      <c r="J643" t="s">
        <v>28</v>
      </c>
      <c r="K643" t="str">
        <f t="shared" ref="K643:K706" si="42">MID(J643,10,26)</f>
        <v>_Chả cốm 300g</v>
      </c>
      <c r="L643" s="8" t="str">
        <f>VLOOKUP(K643,'[1]Mã Misa'!$B$2:$D$74,2,0)</f>
        <v>Chả cốm 300g</v>
      </c>
      <c r="M643" s="8" t="str">
        <f>VLOOKUP(L643,'[1]Mã Misa'!$C$2:$D$74,2,0)</f>
        <v>CC300</v>
      </c>
      <c r="N643" s="2">
        <v>74250</v>
      </c>
      <c r="O643" t="s">
        <v>1197</v>
      </c>
      <c r="P643" s="8" t="str">
        <f t="shared" ref="P643:P706" si="43">RIGHT(O643,7)</f>
        <v>0001975</v>
      </c>
      <c r="Q643" s="8" t="e">
        <f t="array" ref="Q643">IF(VLOOKUP(P643,$AA$1:$AC$32,1,0)&lt;&gt;0,(P643&amp;"A"),0)</f>
        <v>#N/A</v>
      </c>
      <c r="R643" s="12">
        <v>44508</v>
      </c>
      <c r="S643" t="s">
        <v>1195</v>
      </c>
      <c r="T643" s="8" t="str">
        <f t="shared" si="40"/>
        <v>VM+ HTH 01</v>
      </c>
      <c r="U643" t="s">
        <v>6326</v>
      </c>
      <c r="Y643" t="str">
        <f t="array" ref="Y643">IF(ISNUMBER(SEARCH($V$3,T643)),"WINCOMHANOI",IF(ISNUMBER(SEARCH($V$4,T643)),"WINCOMHOCHIMINH",IF(ISNUMBER(SEARCH($V$5,T643)),"WINCOMDANANG",IF(ISNUMBER(SEARCH($V$6,T643)),"WINCOMHAIDUONG",IF(ISNUMBER(SEARCH($V$7,T643)),"WINCOMQUANGNINH",IF(ISNUMBER(SEARCH($V$8,T643)),"WINCOMHAIPHONG",IF(ISNUMBER(SEARCH($V$9,T643)),"WINCOMBACGIANG",IF(ISNUMBER(SEARCH($V$10,T643)),"WINCOMBACNINH",IF(ISNUMBER(SEARCH($V$11,T643)),"WINCOMPHUTHO",IF(ISNUMBER(SEARCH($V$12,T643)),"WINCOMHATINH",IF(ISNUMBER(SEARCH($V$13,T643)),"WINCOMTHAINGUYEN",IF(ISNUMBER(SEARCH($V$14,T643)),"WINCOMKHANHHOA",IF(ISNUMBER(SEARCH($V$15,T643)),"WINCOMHUNGYEN",IF(ISNUMBER(SEARCH($V$16,T643)),"WINCOMNGHEAN",IF(ISNUMBER(SEARCH($V$17,T643)),"WINCOMLAOCAI",IF(ISNUMBER(SEARCH($V$18,T643)),"WINCOMVUNGTAU",IF(ISNUMBER(SEARCH($V$19,T643)),"WINCOMBINHDUONG",IF(ISNUMBER(SEARCH($V$20,T643)),"WINCOMKIENGIANG",IF(ISNUMBER(SEARCH($V$21,T643)),"WINCOMHANAM",IF(ISNUMBER(SEARCH($V$22,T643)),"WINCOMNAMDINH",IF(ISNUMBER(SEARCH($V$23,T643)),"WINCOMLANGSON",IF(ISNUMBER(SEARCH($V$24,T643)),"WINCOMTHANHHOA",IF(ISNUMBER(SEARCH($V$25,T643)),"WINCOMYENBAI",IF(ISNUMBER(SEARCH($V$26,T643)),"WINCOMTUYENQUANG",IF(ISNUMBER(SEARCH($V$27,T643)),"WINCOMHUE",IF(ISNUMBER(SEARCH($V$28,T643)),"WINCOMQUANGNAM",IF(ISNUMBER(SEARCH($V$29,T643)),"WINCOMVINHPHUC",IF(ISNUMBER(SEARCH($V$30,T643)),"WINCOMHAGIANG",IF(ISNUMBER(SEARCH($V$31,T643)),"WINCOMNINHBINH",IF(ISNUMBER(SEARCH($V$32,T643)),"WINCOMTRAVINH",IF(ISNUMBER(SEARCH($V$33,T643)),"WINCOMCANTHO",IF(ISNUMBER(SEARCH($V$34,T643)),"WINCOMBENTRE",IF(ISNUMBER(SEARCH($V$35,T643)),"WINCOMCAMAU",IF(ISNUMBER(SEARCH($V$36,T643)),"WINCOMANGIANG",IF(ISNUMBER(SEARCH($V$37,T643)),"WINCOMNINHTHUAN",IF(ISNUMBER(SEARCH($V$38,T643)),"WINCOMTHAIBINH",IF(ISNUMBER(SEARCH($V$39,T643)),"WINCOMGIALAI",IF(ISNUMBER(SEARCH($V$40,T643)),"WINCOMHOABINH",IF(ISNUMBER(SEARCH($V$41,T643)),"WINCOMQUANGNGAI",IF(ISNUMBER(SEARCH($V$42,T643)),"WINCOMBINHTHUAN",IF(ISNUMBER(SEARCH($V$43,T643)),"WINCOMDAKLAK",IF(ISNUMBER(SEARCH($V$44,T643)),"WINCOMSOCTRANG",IF(ISNUMBER(SEARCH($V$45,T643)),"WINCOMSONLA",IF(ISNUMBER(SEARCH($V$46,T643)),"WINCOMKONTUM",IF(ISNUMBER(SEARCH($V$47,T643)),"WINCOMPHUYEN",IF(ISNUMBER(SEARCH($V$48,T643)),"WINCOMQUANGTRI",IF(ISNUMBER(SEARCH($V$49,T643)),"WINCOMBINHDINH",IF(ISNUMBER(SEARCH($V$50,T643)),"WINCOMCAOBANG",IF(ISNUMBER(SEARCH($V$51,T643)),"WINCOMQUANGBINH",IF(ISNUMBER(SEARCH($V$52,T643)),"WINCOMLAMDONG",IF(ISNUMBER(SEARCH($V$53,T643)),"WINCOMVINHLONG",IF(ISNUMBER(SEARCH($V$54,T643)),"WINCOMDONGTHAP",IF(ISNUMBER(SEARCH($V$55,T643)),"WINCOMTIENGIANG",IF(ISNUMBER(SEARCH($V$56,T643)),"WINCOMQUANGNINH",0))))))))))))))))))))))))))))))))))))))))))))))))))))))</f>
        <v>WINCOMHATINH</v>
      </c>
    </row>
    <row r="644" spans="1:25" x14ac:dyDescent="0.2">
      <c r="A644" t="s">
        <v>0</v>
      </c>
      <c r="B644" t="s">
        <v>1198</v>
      </c>
      <c r="C644" t="s">
        <v>2</v>
      </c>
      <c r="D644" t="s">
        <v>3</v>
      </c>
      <c r="E644" t="s">
        <v>4</v>
      </c>
      <c r="F644" s="5">
        <f t="shared" si="41"/>
        <v>1</v>
      </c>
      <c r="G644" s="2">
        <v>88846</v>
      </c>
      <c r="H644" s="2">
        <v>97730.6</v>
      </c>
      <c r="I644" t="s">
        <v>5</v>
      </c>
      <c r="J644" t="s">
        <v>6</v>
      </c>
      <c r="K644" t="str">
        <f t="shared" si="42"/>
        <v>Gà muối gói 500g</v>
      </c>
      <c r="L644" s="8" t="str">
        <f>VLOOKUP(K644,'[1]Mã Misa'!$B$2:$D$74,2,0)</f>
        <v>Gà muối 500g</v>
      </c>
      <c r="M644" s="8" t="str">
        <f>VLOOKUP(L644,'[1]Mã Misa'!$C$2:$D$74,2,0)</f>
        <v>GM500</v>
      </c>
      <c r="N644" s="2">
        <v>88846</v>
      </c>
      <c r="O644" t="s">
        <v>1199</v>
      </c>
      <c r="P644" s="8" t="str">
        <f t="shared" si="43"/>
        <v>0001878</v>
      </c>
      <c r="Q644" s="8" t="e">
        <f t="array" ref="Q644">IF(VLOOKUP(P644,$AA$1:$AC$32,1,0)&lt;&gt;0,(P644&amp;"A"),0)</f>
        <v>#N/A</v>
      </c>
      <c r="R644" s="12">
        <v>44508</v>
      </c>
      <c r="S644" t="s">
        <v>391</v>
      </c>
      <c r="T644" s="8" t="str">
        <f t="shared" ref="T644:T707" si="44">LEFT(U644,10)</f>
        <v>VM+ TTH 97</v>
      </c>
      <c r="U644" t="s">
        <v>6085</v>
      </c>
      <c r="Y644" t="str">
        <f t="array" ref="Y644">IF(ISNUMBER(SEARCH($V$3,T644)),"WINCOMHANOI",IF(ISNUMBER(SEARCH($V$4,T644)),"WINCOMHOCHIMINH",IF(ISNUMBER(SEARCH($V$5,T644)),"WINCOMDANANG",IF(ISNUMBER(SEARCH($V$6,T644)),"WINCOMHAIDUONG",IF(ISNUMBER(SEARCH($V$7,T644)),"WINCOMQUANGNINH",IF(ISNUMBER(SEARCH($V$8,T644)),"WINCOMHAIPHONG",IF(ISNUMBER(SEARCH($V$9,T644)),"WINCOMBACGIANG",IF(ISNUMBER(SEARCH($V$10,T644)),"WINCOMBACNINH",IF(ISNUMBER(SEARCH($V$11,T644)),"WINCOMPHUTHO",IF(ISNUMBER(SEARCH($V$12,T644)),"WINCOMHATINH",IF(ISNUMBER(SEARCH($V$13,T644)),"WINCOMTHAINGUYEN",IF(ISNUMBER(SEARCH($V$14,T644)),"WINCOMKHANHHOA",IF(ISNUMBER(SEARCH($V$15,T644)),"WINCOMHUNGYEN",IF(ISNUMBER(SEARCH($V$16,T644)),"WINCOMNGHEAN",IF(ISNUMBER(SEARCH($V$17,T644)),"WINCOMLAOCAI",IF(ISNUMBER(SEARCH($V$18,T644)),"WINCOMVUNGTAU",IF(ISNUMBER(SEARCH($V$19,T644)),"WINCOMBINHDUONG",IF(ISNUMBER(SEARCH($V$20,T644)),"WINCOMKIENGIANG",IF(ISNUMBER(SEARCH($V$21,T644)),"WINCOMHANAM",IF(ISNUMBER(SEARCH($V$22,T644)),"WINCOMNAMDINH",IF(ISNUMBER(SEARCH($V$23,T644)),"WINCOMLANGSON",IF(ISNUMBER(SEARCH($V$24,T644)),"WINCOMTHANHHOA",IF(ISNUMBER(SEARCH($V$25,T644)),"WINCOMYENBAI",IF(ISNUMBER(SEARCH($V$26,T644)),"WINCOMTUYENQUANG",IF(ISNUMBER(SEARCH($V$27,T644)),"WINCOMHUE",IF(ISNUMBER(SEARCH($V$28,T644)),"WINCOMQUANGNAM",IF(ISNUMBER(SEARCH($V$29,T644)),"WINCOMVINHPHUC",IF(ISNUMBER(SEARCH($V$30,T644)),"WINCOMHAGIANG",IF(ISNUMBER(SEARCH($V$31,T644)),"WINCOMNINHBINH",IF(ISNUMBER(SEARCH($V$32,T644)),"WINCOMTRAVINH",IF(ISNUMBER(SEARCH($V$33,T644)),"WINCOMCANTHO",IF(ISNUMBER(SEARCH($V$34,T644)),"WINCOMBENTRE",IF(ISNUMBER(SEARCH($V$35,T644)),"WINCOMCAMAU",IF(ISNUMBER(SEARCH($V$36,T644)),"WINCOMANGIANG",IF(ISNUMBER(SEARCH($V$37,T644)),"WINCOMNINHTHUAN",IF(ISNUMBER(SEARCH($V$38,T644)),"WINCOMTHAIBINH",IF(ISNUMBER(SEARCH($V$39,T644)),"WINCOMGIALAI",IF(ISNUMBER(SEARCH($V$40,T644)),"WINCOMHOABINH",IF(ISNUMBER(SEARCH($V$41,T644)),"WINCOMQUANGNGAI",IF(ISNUMBER(SEARCH($V$42,T644)),"WINCOMBINHTHUAN",IF(ISNUMBER(SEARCH($V$43,T644)),"WINCOMDAKLAK",IF(ISNUMBER(SEARCH($V$44,T644)),"WINCOMSOCTRANG",IF(ISNUMBER(SEARCH($V$45,T644)),"WINCOMSONLA",IF(ISNUMBER(SEARCH($V$46,T644)),"WINCOMKONTUM",IF(ISNUMBER(SEARCH($V$47,T644)),"WINCOMPHUYEN",IF(ISNUMBER(SEARCH($V$48,T644)),"WINCOMQUANGTRI",IF(ISNUMBER(SEARCH($V$49,T644)),"WINCOMBINHDINH",IF(ISNUMBER(SEARCH($V$50,T644)),"WINCOMCAOBANG",IF(ISNUMBER(SEARCH($V$51,T644)),"WINCOMQUANGBINH",IF(ISNUMBER(SEARCH($V$52,T644)),"WINCOMLAMDONG",IF(ISNUMBER(SEARCH($V$53,T644)),"WINCOMVINHLONG",IF(ISNUMBER(SEARCH($V$54,T644)),"WINCOMDONGTHAP",IF(ISNUMBER(SEARCH($V$55,T644)),"WINCOMTIENGIANG",IF(ISNUMBER(SEARCH($V$56,T644)),"WINCOMQUANGNINH",0))))))))))))))))))))))))))))))))))))))))))))))))))))))</f>
        <v>WINCOMHUE</v>
      </c>
    </row>
    <row r="645" spans="1:25" x14ac:dyDescent="0.2">
      <c r="A645" t="s">
        <v>0</v>
      </c>
      <c r="B645" t="s">
        <v>1200</v>
      </c>
      <c r="C645" t="s">
        <v>2</v>
      </c>
      <c r="D645" t="s">
        <v>20</v>
      </c>
      <c r="E645" t="s">
        <v>4</v>
      </c>
      <c r="F645" s="5">
        <f t="shared" si="41"/>
        <v>2</v>
      </c>
      <c r="G645" s="2">
        <v>100364</v>
      </c>
      <c r="H645" s="2">
        <v>110400.40000000001</v>
      </c>
      <c r="I645" t="s">
        <v>5</v>
      </c>
      <c r="J645" t="s">
        <v>21</v>
      </c>
      <c r="K645" t="str">
        <f t="shared" si="42"/>
        <v>Giò tai lưỡi xào gói 250g</v>
      </c>
      <c r="L645" s="8" t="str">
        <f>VLOOKUP(K645,'[1]Mã Misa'!$B$2:$D$74,2,0)</f>
        <v>Giò Tai Lưỡi Xào 250g</v>
      </c>
      <c r="M645" s="8" t="str">
        <f>VLOOKUP(L645,'[1]Mã Misa'!$C$2:$D$74,2,0)</f>
        <v>GTLX250G</v>
      </c>
      <c r="N645" s="2">
        <v>50182</v>
      </c>
      <c r="O645" t="s">
        <v>1201</v>
      </c>
      <c r="P645" s="8" t="str">
        <f t="shared" si="43"/>
        <v>0137807</v>
      </c>
      <c r="Q645" s="8" t="e">
        <f t="array" ref="Q645">IF(VLOOKUP(P645,$AA$1:$AC$32,1,0)&lt;&gt;0,(P645&amp;"A"),0)</f>
        <v>#N/A</v>
      </c>
      <c r="R645" s="12">
        <v>44508</v>
      </c>
      <c r="S645" t="s">
        <v>1202</v>
      </c>
      <c r="T645" s="8" t="str">
        <f t="shared" si="44"/>
        <v xml:space="preserve">VM+ HNI Ô </v>
      </c>
      <c r="U645" t="s">
        <v>6327</v>
      </c>
      <c r="Y645" t="str">
        <f t="array" ref="Y645">IF(ISNUMBER(SEARCH($V$3,T645)),"WINCOMHANOI",IF(ISNUMBER(SEARCH($V$4,T645)),"WINCOMHOCHIMINH",IF(ISNUMBER(SEARCH($V$5,T645)),"WINCOMDANANG",IF(ISNUMBER(SEARCH($V$6,T645)),"WINCOMHAIDUONG",IF(ISNUMBER(SEARCH($V$7,T645)),"WINCOMQUANGNINH",IF(ISNUMBER(SEARCH($V$8,T645)),"WINCOMHAIPHONG",IF(ISNUMBER(SEARCH($V$9,T645)),"WINCOMBACGIANG",IF(ISNUMBER(SEARCH($V$10,T645)),"WINCOMBACNINH",IF(ISNUMBER(SEARCH($V$11,T645)),"WINCOMPHUTHO",IF(ISNUMBER(SEARCH($V$12,T645)),"WINCOMHATINH",IF(ISNUMBER(SEARCH($V$13,T645)),"WINCOMTHAINGUYEN",IF(ISNUMBER(SEARCH($V$14,T645)),"WINCOMKHANHHOA",IF(ISNUMBER(SEARCH($V$15,T645)),"WINCOMHUNGYEN",IF(ISNUMBER(SEARCH($V$16,T645)),"WINCOMNGHEAN",IF(ISNUMBER(SEARCH($V$17,T645)),"WINCOMLAOCAI",IF(ISNUMBER(SEARCH($V$18,T645)),"WINCOMVUNGTAU",IF(ISNUMBER(SEARCH($V$19,T645)),"WINCOMBINHDUONG",IF(ISNUMBER(SEARCH($V$20,T645)),"WINCOMKIENGIANG",IF(ISNUMBER(SEARCH($V$21,T645)),"WINCOMHANAM",IF(ISNUMBER(SEARCH($V$22,T645)),"WINCOMNAMDINH",IF(ISNUMBER(SEARCH($V$23,T645)),"WINCOMLANGSON",IF(ISNUMBER(SEARCH($V$24,T645)),"WINCOMTHANHHOA",IF(ISNUMBER(SEARCH($V$25,T645)),"WINCOMYENBAI",IF(ISNUMBER(SEARCH($V$26,T645)),"WINCOMTUYENQUANG",IF(ISNUMBER(SEARCH($V$27,T645)),"WINCOMHUE",IF(ISNUMBER(SEARCH($V$28,T645)),"WINCOMQUANGNAM",IF(ISNUMBER(SEARCH($V$29,T645)),"WINCOMVINHPHUC",IF(ISNUMBER(SEARCH($V$30,T645)),"WINCOMHAGIANG",IF(ISNUMBER(SEARCH($V$31,T645)),"WINCOMNINHBINH",IF(ISNUMBER(SEARCH($V$32,T645)),"WINCOMTRAVINH",IF(ISNUMBER(SEARCH($V$33,T645)),"WINCOMCANTHO",IF(ISNUMBER(SEARCH($V$34,T645)),"WINCOMBENTRE",IF(ISNUMBER(SEARCH($V$35,T645)),"WINCOMCAMAU",IF(ISNUMBER(SEARCH($V$36,T645)),"WINCOMANGIANG",IF(ISNUMBER(SEARCH($V$37,T645)),"WINCOMNINHTHUAN",IF(ISNUMBER(SEARCH($V$38,T645)),"WINCOMTHAIBINH",IF(ISNUMBER(SEARCH($V$39,T645)),"WINCOMGIALAI",IF(ISNUMBER(SEARCH($V$40,T645)),"WINCOMHOABINH",IF(ISNUMBER(SEARCH($V$41,T645)),"WINCOMQUANGNGAI",IF(ISNUMBER(SEARCH($V$42,T645)),"WINCOMBINHTHUAN",IF(ISNUMBER(SEARCH($V$43,T645)),"WINCOMDAKLAK",IF(ISNUMBER(SEARCH($V$44,T645)),"WINCOMSOCTRANG",IF(ISNUMBER(SEARCH($V$45,T645)),"WINCOMSONLA",IF(ISNUMBER(SEARCH($V$46,T645)),"WINCOMKONTUM",IF(ISNUMBER(SEARCH($V$47,T645)),"WINCOMPHUYEN",IF(ISNUMBER(SEARCH($V$48,T645)),"WINCOMQUANGTRI",IF(ISNUMBER(SEARCH($V$49,T645)),"WINCOMBINHDINH",IF(ISNUMBER(SEARCH($V$50,T645)),"WINCOMCAOBANG",IF(ISNUMBER(SEARCH($V$51,T645)),"WINCOMQUANGBINH",IF(ISNUMBER(SEARCH($V$52,T645)),"WINCOMLAMDONG",IF(ISNUMBER(SEARCH($V$53,T645)),"WINCOMVINHLONG",IF(ISNUMBER(SEARCH($V$54,T645)),"WINCOMDONGTHAP",IF(ISNUMBER(SEARCH($V$55,T645)),"WINCOMTIENGIANG",IF(ISNUMBER(SEARCH($V$56,T645)),"WINCOMQUANGNINH",0))))))))))))))))))))))))))))))))))))))))))))))))))))))</f>
        <v>WINCOMHANOI</v>
      </c>
    </row>
    <row r="646" spans="1:25" x14ac:dyDescent="0.2">
      <c r="A646" t="s">
        <v>0</v>
      </c>
      <c r="B646" t="s">
        <v>1203</v>
      </c>
      <c r="C646" t="s">
        <v>2</v>
      </c>
      <c r="D646" t="s">
        <v>35</v>
      </c>
      <c r="E646" t="s">
        <v>4</v>
      </c>
      <c r="F646" s="5">
        <f t="shared" si="41"/>
        <v>1</v>
      </c>
      <c r="G646" s="2">
        <v>73431</v>
      </c>
      <c r="H646" s="2">
        <v>80774.100000000006</v>
      </c>
      <c r="I646" t="s">
        <v>5</v>
      </c>
      <c r="J646" t="s">
        <v>36</v>
      </c>
      <c r="K646" t="str">
        <f t="shared" si="42"/>
        <v>Chân giò heo muối gói 300g</v>
      </c>
      <c r="L646" s="8" t="str">
        <f>VLOOKUP(K646,'[1]Mã Misa'!$B$2:$D$74,2,0)</f>
        <v>Chân giò heo muối 300g</v>
      </c>
      <c r="M646" s="8" t="str">
        <f>VLOOKUP(L646,'[1]Mã Misa'!$C$2:$D$74,2,0)</f>
        <v>CGM300</v>
      </c>
      <c r="N646" s="2">
        <v>73431</v>
      </c>
      <c r="O646" t="s">
        <v>1204</v>
      </c>
      <c r="P646" s="8" t="str">
        <f t="shared" si="43"/>
        <v>0001189</v>
      </c>
      <c r="Q646" s="8" t="e">
        <f t="array" ref="Q646">IF(VLOOKUP(P646,$AA$1:$AC$32,1,0)&lt;&gt;0,(P646&amp;"A"),0)</f>
        <v>#N/A</v>
      </c>
      <c r="R646" s="12">
        <v>44508</v>
      </c>
      <c r="S646" t="s">
        <v>1205</v>
      </c>
      <c r="T646" s="8" t="str">
        <f t="shared" si="44"/>
        <v>VM+ QTI 35</v>
      </c>
      <c r="U646" t="s">
        <v>6328</v>
      </c>
      <c r="Y646" t="str">
        <f t="array" ref="Y646">IF(ISNUMBER(SEARCH($V$3,T646)),"WINCOMHANOI",IF(ISNUMBER(SEARCH($V$4,T646)),"WINCOMHOCHIMINH",IF(ISNUMBER(SEARCH($V$5,T646)),"WINCOMDANANG",IF(ISNUMBER(SEARCH($V$6,T646)),"WINCOMHAIDUONG",IF(ISNUMBER(SEARCH($V$7,T646)),"WINCOMQUANGNINH",IF(ISNUMBER(SEARCH($V$8,T646)),"WINCOMHAIPHONG",IF(ISNUMBER(SEARCH($V$9,T646)),"WINCOMBACGIANG",IF(ISNUMBER(SEARCH($V$10,T646)),"WINCOMBACNINH",IF(ISNUMBER(SEARCH($V$11,T646)),"WINCOMPHUTHO",IF(ISNUMBER(SEARCH($V$12,T646)),"WINCOMHATINH",IF(ISNUMBER(SEARCH($V$13,T646)),"WINCOMTHAINGUYEN",IF(ISNUMBER(SEARCH($V$14,T646)),"WINCOMKHANHHOA",IF(ISNUMBER(SEARCH($V$15,T646)),"WINCOMHUNGYEN",IF(ISNUMBER(SEARCH($V$16,T646)),"WINCOMNGHEAN",IF(ISNUMBER(SEARCH($V$17,T646)),"WINCOMLAOCAI",IF(ISNUMBER(SEARCH($V$18,T646)),"WINCOMVUNGTAU",IF(ISNUMBER(SEARCH($V$19,T646)),"WINCOMBINHDUONG",IF(ISNUMBER(SEARCH($V$20,T646)),"WINCOMKIENGIANG",IF(ISNUMBER(SEARCH($V$21,T646)),"WINCOMHANAM",IF(ISNUMBER(SEARCH($V$22,T646)),"WINCOMNAMDINH",IF(ISNUMBER(SEARCH($V$23,T646)),"WINCOMLANGSON",IF(ISNUMBER(SEARCH($V$24,T646)),"WINCOMTHANHHOA",IF(ISNUMBER(SEARCH($V$25,T646)),"WINCOMYENBAI",IF(ISNUMBER(SEARCH($V$26,T646)),"WINCOMTUYENQUANG",IF(ISNUMBER(SEARCH($V$27,T646)),"WINCOMHUE",IF(ISNUMBER(SEARCH($V$28,T646)),"WINCOMQUANGNAM",IF(ISNUMBER(SEARCH($V$29,T646)),"WINCOMVINHPHUC",IF(ISNUMBER(SEARCH($V$30,T646)),"WINCOMHAGIANG",IF(ISNUMBER(SEARCH($V$31,T646)),"WINCOMNINHBINH",IF(ISNUMBER(SEARCH($V$32,T646)),"WINCOMTRAVINH",IF(ISNUMBER(SEARCH($V$33,T646)),"WINCOMCANTHO",IF(ISNUMBER(SEARCH($V$34,T646)),"WINCOMBENTRE",IF(ISNUMBER(SEARCH($V$35,T646)),"WINCOMCAMAU",IF(ISNUMBER(SEARCH($V$36,T646)),"WINCOMANGIANG",IF(ISNUMBER(SEARCH($V$37,T646)),"WINCOMNINHTHUAN",IF(ISNUMBER(SEARCH($V$38,T646)),"WINCOMTHAIBINH",IF(ISNUMBER(SEARCH($V$39,T646)),"WINCOMGIALAI",IF(ISNUMBER(SEARCH($V$40,T646)),"WINCOMHOABINH",IF(ISNUMBER(SEARCH($V$41,T646)),"WINCOMQUANGNGAI",IF(ISNUMBER(SEARCH($V$42,T646)),"WINCOMBINHTHUAN",IF(ISNUMBER(SEARCH($V$43,T646)),"WINCOMDAKLAK",IF(ISNUMBER(SEARCH($V$44,T646)),"WINCOMSOCTRANG",IF(ISNUMBER(SEARCH($V$45,T646)),"WINCOMSONLA",IF(ISNUMBER(SEARCH($V$46,T646)),"WINCOMKONTUM",IF(ISNUMBER(SEARCH($V$47,T646)),"WINCOMPHUYEN",IF(ISNUMBER(SEARCH($V$48,T646)),"WINCOMQUANGTRI",IF(ISNUMBER(SEARCH($V$49,T646)),"WINCOMBINHDINH",IF(ISNUMBER(SEARCH($V$50,T646)),"WINCOMCAOBANG",IF(ISNUMBER(SEARCH($V$51,T646)),"WINCOMQUANGBINH",IF(ISNUMBER(SEARCH($V$52,T646)),"WINCOMLAMDONG",IF(ISNUMBER(SEARCH($V$53,T646)),"WINCOMVINHLONG",IF(ISNUMBER(SEARCH($V$54,T646)),"WINCOMDONGTHAP",IF(ISNUMBER(SEARCH($V$55,T646)),"WINCOMTIENGIANG",IF(ISNUMBER(SEARCH($V$56,T646)),"WINCOMQUANGNINH",0))))))))))))))))))))))))))))))))))))))))))))))))))))))</f>
        <v>WINCOMQUANGTRI</v>
      </c>
    </row>
    <row r="647" spans="1:25" x14ac:dyDescent="0.2">
      <c r="A647" t="s">
        <v>0</v>
      </c>
      <c r="B647" t="s">
        <v>1206</v>
      </c>
      <c r="C647" t="s">
        <v>2</v>
      </c>
      <c r="D647" t="s">
        <v>45</v>
      </c>
      <c r="E647" t="s">
        <v>4</v>
      </c>
      <c r="F647" s="5">
        <f t="shared" si="41"/>
        <v>1</v>
      </c>
      <c r="G647" s="2">
        <v>87787</v>
      </c>
      <c r="H647" s="2">
        <v>96565.700000000012</v>
      </c>
      <c r="I647" t="s">
        <v>5</v>
      </c>
      <c r="J647" t="s">
        <v>46</v>
      </c>
      <c r="K647" t="str">
        <f t="shared" si="42"/>
        <v>Bắp bò muối gói 200g</v>
      </c>
      <c r="L647" s="8" t="str">
        <f>VLOOKUP(K647,'[1]Mã Misa'!$B$2:$D$74,2,0)</f>
        <v>Bắp bò muối 200g</v>
      </c>
      <c r="M647" s="8" t="str">
        <f>VLOOKUP(L647,'[1]Mã Misa'!$C$2:$D$74,2,0)</f>
        <v>BBM200</v>
      </c>
      <c r="N647" s="2">
        <v>87787</v>
      </c>
      <c r="O647" t="s">
        <v>1207</v>
      </c>
      <c r="P647" s="8" t="str">
        <f t="shared" si="43"/>
        <v>0001404</v>
      </c>
      <c r="Q647" s="8" t="e">
        <f t="array" ref="Q647">IF(VLOOKUP(P647,$AA$1:$AC$32,1,0)&lt;&gt;0,(P647&amp;"A"),0)</f>
        <v>#N/A</v>
      </c>
      <c r="R647" s="12">
        <v>44508</v>
      </c>
      <c r="S647" t="s">
        <v>1208</v>
      </c>
      <c r="T647" s="8" t="str">
        <f t="shared" si="44"/>
        <v>VM+ KGG Lô</v>
      </c>
      <c r="U647" t="s">
        <v>6329</v>
      </c>
      <c r="Y647" t="str">
        <f t="array" ref="Y647">IF(ISNUMBER(SEARCH($V$3,T647)),"WINCOMHANOI",IF(ISNUMBER(SEARCH($V$4,T647)),"WINCOMHOCHIMINH",IF(ISNUMBER(SEARCH($V$5,T647)),"WINCOMDANANG",IF(ISNUMBER(SEARCH($V$6,T647)),"WINCOMHAIDUONG",IF(ISNUMBER(SEARCH($V$7,T647)),"WINCOMQUANGNINH",IF(ISNUMBER(SEARCH($V$8,T647)),"WINCOMHAIPHONG",IF(ISNUMBER(SEARCH($V$9,T647)),"WINCOMBACGIANG",IF(ISNUMBER(SEARCH($V$10,T647)),"WINCOMBACNINH",IF(ISNUMBER(SEARCH($V$11,T647)),"WINCOMPHUTHO",IF(ISNUMBER(SEARCH($V$12,T647)),"WINCOMHATINH",IF(ISNUMBER(SEARCH($V$13,T647)),"WINCOMTHAINGUYEN",IF(ISNUMBER(SEARCH($V$14,T647)),"WINCOMKHANHHOA",IF(ISNUMBER(SEARCH($V$15,T647)),"WINCOMHUNGYEN",IF(ISNUMBER(SEARCH($V$16,T647)),"WINCOMNGHEAN",IF(ISNUMBER(SEARCH($V$17,T647)),"WINCOMLAOCAI",IF(ISNUMBER(SEARCH($V$18,T647)),"WINCOMVUNGTAU",IF(ISNUMBER(SEARCH($V$19,T647)),"WINCOMBINHDUONG",IF(ISNUMBER(SEARCH($V$20,T647)),"WINCOMKIENGIANG",IF(ISNUMBER(SEARCH($V$21,T647)),"WINCOMHANAM",IF(ISNUMBER(SEARCH($V$22,T647)),"WINCOMNAMDINH",IF(ISNUMBER(SEARCH($V$23,T647)),"WINCOMLANGSON",IF(ISNUMBER(SEARCH($V$24,T647)),"WINCOMTHANHHOA",IF(ISNUMBER(SEARCH($V$25,T647)),"WINCOMYENBAI",IF(ISNUMBER(SEARCH($V$26,T647)),"WINCOMTUYENQUANG",IF(ISNUMBER(SEARCH($V$27,T647)),"WINCOMHUE",IF(ISNUMBER(SEARCH($V$28,T647)),"WINCOMQUANGNAM",IF(ISNUMBER(SEARCH($V$29,T647)),"WINCOMVINHPHUC",IF(ISNUMBER(SEARCH($V$30,T647)),"WINCOMHAGIANG",IF(ISNUMBER(SEARCH($V$31,T647)),"WINCOMNINHBINH",IF(ISNUMBER(SEARCH($V$32,T647)),"WINCOMTRAVINH",IF(ISNUMBER(SEARCH($V$33,T647)),"WINCOMCANTHO",IF(ISNUMBER(SEARCH($V$34,T647)),"WINCOMBENTRE",IF(ISNUMBER(SEARCH($V$35,T647)),"WINCOMCAMAU",IF(ISNUMBER(SEARCH($V$36,T647)),"WINCOMANGIANG",IF(ISNUMBER(SEARCH($V$37,T647)),"WINCOMNINHTHUAN",IF(ISNUMBER(SEARCH($V$38,T647)),"WINCOMTHAIBINH",IF(ISNUMBER(SEARCH($V$39,T647)),"WINCOMGIALAI",IF(ISNUMBER(SEARCH($V$40,T647)),"WINCOMHOABINH",IF(ISNUMBER(SEARCH($V$41,T647)),"WINCOMQUANGNGAI",IF(ISNUMBER(SEARCH($V$42,T647)),"WINCOMBINHTHUAN",IF(ISNUMBER(SEARCH($V$43,T647)),"WINCOMDAKLAK",IF(ISNUMBER(SEARCH($V$44,T647)),"WINCOMSOCTRANG",IF(ISNUMBER(SEARCH($V$45,T647)),"WINCOMSONLA",IF(ISNUMBER(SEARCH($V$46,T647)),"WINCOMKONTUM",IF(ISNUMBER(SEARCH($V$47,T647)),"WINCOMPHUYEN",IF(ISNUMBER(SEARCH($V$48,T647)),"WINCOMQUANGTRI",IF(ISNUMBER(SEARCH($V$49,T647)),"WINCOMBINHDINH",IF(ISNUMBER(SEARCH($V$50,T647)),"WINCOMCAOBANG",IF(ISNUMBER(SEARCH($V$51,T647)),"WINCOMQUANGBINH",IF(ISNUMBER(SEARCH($V$52,T647)),"WINCOMLAMDONG",IF(ISNUMBER(SEARCH($V$53,T647)),"WINCOMVINHLONG",IF(ISNUMBER(SEARCH($V$54,T647)),"WINCOMDONGTHAP",IF(ISNUMBER(SEARCH($V$55,T647)),"WINCOMTIENGIANG",IF(ISNUMBER(SEARCH($V$56,T647)),"WINCOMQUANGNINH",0))))))))))))))))))))))))))))))))))))))))))))))))))))))</f>
        <v>WINCOMKIENGIANG</v>
      </c>
    </row>
    <row r="648" spans="1:25" x14ac:dyDescent="0.2">
      <c r="A648" t="s">
        <v>0</v>
      </c>
      <c r="B648" t="s">
        <v>1209</v>
      </c>
      <c r="C648" t="s">
        <v>2</v>
      </c>
      <c r="D648" t="s">
        <v>10</v>
      </c>
      <c r="E648" t="s">
        <v>4</v>
      </c>
      <c r="F648" s="5">
        <f t="shared" si="41"/>
        <v>1</v>
      </c>
      <c r="G648" s="2">
        <v>61050</v>
      </c>
      <c r="H648" s="2">
        <v>67155</v>
      </c>
      <c r="I648" t="s">
        <v>5</v>
      </c>
      <c r="J648" t="s">
        <v>11</v>
      </c>
      <c r="K648" t="str">
        <f t="shared" si="42"/>
        <v>_Giò sụn gà 250g</v>
      </c>
      <c r="L648" s="8" t="str">
        <f>VLOOKUP(K648,'[1]Mã Misa'!$B$2:$D$74,2,0)</f>
        <v>Giò sụn gà 250g</v>
      </c>
      <c r="M648" s="8" t="str">
        <f>VLOOKUP(L648,'[1]Mã Misa'!$C$2:$D$74,2,0)</f>
        <v>GSG250</v>
      </c>
      <c r="N648" s="2">
        <v>61050</v>
      </c>
      <c r="O648" t="s">
        <v>1210</v>
      </c>
      <c r="P648" s="8" t="str">
        <f t="shared" si="43"/>
        <v>0137835</v>
      </c>
      <c r="Q648" s="8" t="e">
        <f t="array" ref="Q648">IF(VLOOKUP(P648,$AA$1:$AC$32,1,0)&lt;&gt;0,(P648&amp;"A"),0)</f>
        <v>#N/A</v>
      </c>
      <c r="R648" s="12">
        <v>44508</v>
      </c>
      <c r="S648" t="s">
        <v>806</v>
      </c>
      <c r="T648" s="8" t="str">
        <f t="shared" si="44"/>
        <v>VM+ HNI 18</v>
      </c>
      <c r="U648" t="s">
        <v>6213</v>
      </c>
      <c r="Y648" t="str">
        <f t="array" ref="Y648">IF(ISNUMBER(SEARCH($V$3,T648)),"WINCOMHANOI",IF(ISNUMBER(SEARCH($V$4,T648)),"WINCOMHOCHIMINH",IF(ISNUMBER(SEARCH($V$5,T648)),"WINCOMDANANG",IF(ISNUMBER(SEARCH($V$6,T648)),"WINCOMHAIDUONG",IF(ISNUMBER(SEARCH($V$7,T648)),"WINCOMQUANGNINH",IF(ISNUMBER(SEARCH($V$8,T648)),"WINCOMHAIPHONG",IF(ISNUMBER(SEARCH($V$9,T648)),"WINCOMBACGIANG",IF(ISNUMBER(SEARCH($V$10,T648)),"WINCOMBACNINH",IF(ISNUMBER(SEARCH($V$11,T648)),"WINCOMPHUTHO",IF(ISNUMBER(SEARCH($V$12,T648)),"WINCOMHATINH",IF(ISNUMBER(SEARCH($V$13,T648)),"WINCOMTHAINGUYEN",IF(ISNUMBER(SEARCH($V$14,T648)),"WINCOMKHANHHOA",IF(ISNUMBER(SEARCH($V$15,T648)),"WINCOMHUNGYEN",IF(ISNUMBER(SEARCH($V$16,T648)),"WINCOMNGHEAN",IF(ISNUMBER(SEARCH($V$17,T648)),"WINCOMLAOCAI",IF(ISNUMBER(SEARCH($V$18,T648)),"WINCOMVUNGTAU",IF(ISNUMBER(SEARCH($V$19,T648)),"WINCOMBINHDUONG",IF(ISNUMBER(SEARCH($V$20,T648)),"WINCOMKIENGIANG",IF(ISNUMBER(SEARCH($V$21,T648)),"WINCOMHANAM",IF(ISNUMBER(SEARCH($V$22,T648)),"WINCOMNAMDINH",IF(ISNUMBER(SEARCH($V$23,T648)),"WINCOMLANGSON",IF(ISNUMBER(SEARCH($V$24,T648)),"WINCOMTHANHHOA",IF(ISNUMBER(SEARCH($V$25,T648)),"WINCOMYENBAI",IF(ISNUMBER(SEARCH($V$26,T648)),"WINCOMTUYENQUANG",IF(ISNUMBER(SEARCH($V$27,T648)),"WINCOMHUE",IF(ISNUMBER(SEARCH($V$28,T648)),"WINCOMQUANGNAM",IF(ISNUMBER(SEARCH($V$29,T648)),"WINCOMVINHPHUC",IF(ISNUMBER(SEARCH($V$30,T648)),"WINCOMHAGIANG",IF(ISNUMBER(SEARCH($V$31,T648)),"WINCOMNINHBINH",IF(ISNUMBER(SEARCH($V$32,T648)),"WINCOMTRAVINH",IF(ISNUMBER(SEARCH($V$33,T648)),"WINCOMCANTHO",IF(ISNUMBER(SEARCH($V$34,T648)),"WINCOMBENTRE",IF(ISNUMBER(SEARCH($V$35,T648)),"WINCOMCAMAU",IF(ISNUMBER(SEARCH($V$36,T648)),"WINCOMANGIANG",IF(ISNUMBER(SEARCH($V$37,T648)),"WINCOMNINHTHUAN",IF(ISNUMBER(SEARCH($V$38,T648)),"WINCOMTHAIBINH",IF(ISNUMBER(SEARCH($V$39,T648)),"WINCOMGIALAI",IF(ISNUMBER(SEARCH($V$40,T648)),"WINCOMHOABINH",IF(ISNUMBER(SEARCH($V$41,T648)),"WINCOMQUANGNGAI",IF(ISNUMBER(SEARCH($V$42,T648)),"WINCOMBINHTHUAN",IF(ISNUMBER(SEARCH($V$43,T648)),"WINCOMDAKLAK",IF(ISNUMBER(SEARCH($V$44,T648)),"WINCOMSOCTRANG",IF(ISNUMBER(SEARCH($V$45,T648)),"WINCOMSONLA",IF(ISNUMBER(SEARCH($V$46,T648)),"WINCOMKONTUM",IF(ISNUMBER(SEARCH($V$47,T648)),"WINCOMPHUYEN",IF(ISNUMBER(SEARCH($V$48,T648)),"WINCOMQUANGTRI",IF(ISNUMBER(SEARCH($V$49,T648)),"WINCOMBINHDINH",IF(ISNUMBER(SEARCH($V$50,T648)),"WINCOMCAOBANG",IF(ISNUMBER(SEARCH($V$51,T648)),"WINCOMQUANGBINH",IF(ISNUMBER(SEARCH($V$52,T648)),"WINCOMLAMDONG",IF(ISNUMBER(SEARCH($V$53,T648)),"WINCOMVINHLONG",IF(ISNUMBER(SEARCH($V$54,T648)),"WINCOMDONGTHAP",IF(ISNUMBER(SEARCH($V$55,T648)),"WINCOMTIENGIANG",IF(ISNUMBER(SEARCH($V$56,T648)),"WINCOMQUANGNINH",0))))))))))))))))))))))))))))))))))))))))))))))))))))))</f>
        <v>WINCOMHANOI</v>
      </c>
    </row>
    <row r="649" spans="1:25" x14ac:dyDescent="0.2">
      <c r="A649" t="s">
        <v>0</v>
      </c>
      <c r="B649" t="s">
        <v>1209</v>
      </c>
      <c r="C649" t="s">
        <v>31</v>
      </c>
      <c r="D649" t="s">
        <v>27</v>
      </c>
      <c r="E649" t="s">
        <v>4</v>
      </c>
      <c r="F649" s="5">
        <f t="shared" si="41"/>
        <v>2</v>
      </c>
      <c r="G649" s="2">
        <v>148500</v>
      </c>
      <c r="H649" s="2">
        <v>163350</v>
      </c>
      <c r="I649" t="s">
        <v>5</v>
      </c>
      <c r="J649" t="s">
        <v>28</v>
      </c>
      <c r="K649" t="str">
        <f t="shared" si="42"/>
        <v>_Chả cốm 300g</v>
      </c>
      <c r="L649" s="8" t="str">
        <f>VLOOKUP(K649,'[1]Mã Misa'!$B$2:$D$74,2,0)</f>
        <v>Chả cốm 300g</v>
      </c>
      <c r="M649" s="8" t="str">
        <f>VLOOKUP(L649,'[1]Mã Misa'!$C$2:$D$74,2,0)</f>
        <v>CC300</v>
      </c>
      <c r="N649" s="2">
        <v>74250</v>
      </c>
      <c r="O649" t="s">
        <v>1210</v>
      </c>
      <c r="P649" s="8" t="str">
        <f t="shared" si="43"/>
        <v>0137835</v>
      </c>
      <c r="Q649" s="8" t="e">
        <f t="array" ref="Q649">IF(VLOOKUP(P649,$AA$1:$AC$32,1,0)&lt;&gt;0,(P649&amp;"A"),0)</f>
        <v>#N/A</v>
      </c>
      <c r="R649" s="12">
        <v>44508</v>
      </c>
      <c r="S649" t="s">
        <v>806</v>
      </c>
      <c r="T649" s="8" t="str">
        <f t="shared" si="44"/>
        <v>VM+ HNI 18</v>
      </c>
      <c r="U649" t="s">
        <v>6213</v>
      </c>
      <c r="Y649" t="str">
        <f t="array" ref="Y649">IF(ISNUMBER(SEARCH($V$3,T649)),"WINCOMHANOI",IF(ISNUMBER(SEARCH($V$4,T649)),"WINCOMHOCHIMINH",IF(ISNUMBER(SEARCH($V$5,T649)),"WINCOMDANANG",IF(ISNUMBER(SEARCH($V$6,T649)),"WINCOMHAIDUONG",IF(ISNUMBER(SEARCH($V$7,T649)),"WINCOMQUANGNINH",IF(ISNUMBER(SEARCH($V$8,T649)),"WINCOMHAIPHONG",IF(ISNUMBER(SEARCH($V$9,T649)),"WINCOMBACGIANG",IF(ISNUMBER(SEARCH($V$10,T649)),"WINCOMBACNINH",IF(ISNUMBER(SEARCH($V$11,T649)),"WINCOMPHUTHO",IF(ISNUMBER(SEARCH($V$12,T649)),"WINCOMHATINH",IF(ISNUMBER(SEARCH($V$13,T649)),"WINCOMTHAINGUYEN",IF(ISNUMBER(SEARCH($V$14,T649)),"WINCOMKHANHHOA",IF(ISNUMBER(SEARCH($V$15,T649)),"WINCOMHUNGYEN",IF(ISNUMBER(SEARCH($V$16,T649)),"WINCOMNGHEAN",IF(ISNUMBER(SEARCH($V$17,T649)),"WINCOMLAOCAI",IF(ISNUMBER(SEARCH($V$18,T649)),"WINCOMVUNGTAU",IF(ISNUMBER(SEARCH($V$19,T649)),"WINCOMBINHDUONG",IF(ISNUMBER(SEARCH($V$20,T649)),"WINCOMKIENGIANG",IF(ISNUMBER(SEARCH($V$21,T649)),"WINCOMHANAM",IF(ISNUMBER(SEARCH($V$22,T649)),"WINCOMNAMDINH",IF(ISNUMBER(SEARCH($V$23,T649)),"WINCOMLANGSON",IF(ISNUMBER(SEARCH($V$24,T649)),"WINCOMTHANHHOA",IF(ISNUMBER(SEARCH($V$25,T649)),"WINCOMYENBAI",IF(ISNUMBER(SEARCH($V$26,T649)),"WINCOMTUYENQUANG",IF(ISNUMBER(SEARCH($V$27,T649)),"WINCOMHUE",IF(ISNUMBER(SEARCH($V$28,T649)),"WINCOMQUANGNAM",IF(ISNUMBER(SEARCH($V$29,T649)),"WINCOMVINHPHUC",IF(ISNUMBER(SEARCH($V$30,T649)),"WINCOMHAGIANG",IF(ISNUMBER(SEARCH($V$31,T649)),"WINCOMNINHBINH",IF(ISNUMBER(SEARCH($V$32,T649)),"WINCOMTRAVINH",IF(ISNUMBER(SEARCH($V$33,T649)),"WINCOMCANTHO",IF(ISNUMBER(SEARCH($V$34,T649)),"WINCOMBENTRE",IF(ISNUMBER(SEARCH($V$35,T649)),"WINCOMCAMAU",IF(ISNUMBER(SEARCH($V$36,T649)),"WINCOMANGIANG",IF(ISNUMBER(SEARCH($V$37,T649)),"WINCOMNINHTHUAN",IF(ISNUMBER(SEARCH($V$38,T649)),"WINCOMTHAIBINH",IF(ISNUMBER(SEARCH($V$39,T649)),"WINCOMGIALAI",IF(ISNUMBER(SEARCH($V$40,T649)),"WINCOMHOABINH",IF(ISNUMBER(SEARCH($V$41,T649)),"WINCOMQUANGNGAI",IF(ISNUMBER(SEARCH($V$42,T649)),"WINCOMBINHTHUAN",IF(ISNUMBER(SEARCH($V$43,T649)),"WINCOMDAKLAK",IF(ISNUMBER(SEARCH($V$44,T649)),"WINCOMSOCTRANG",IF(ISNUMBER(SEARCH($V$45,T649)),"WINCOMSONLA",IF(ISNUMBER(SEARCH($V$46,T649)),"WINCOMKONTUM",IF(ISNUMBER(SEARCH($V$47,T649)),"WINCOMPHUYEN",IF(ISNUMBER(SEARCH($V$48,T649)),"WINCOMQUANGTRI",IF(ISNUMBER(SEARCH($V$49,T649)),"WINCOMBINHDINH",IF(ISNUMBER(SEARCH($V$50,T649)),"WINCOMCAOBANG",IF(ISNUMBER(SEARCH($V$51,T649)),"WINCOMQUANGBINH",IF(ISNUMBER(SEARCH($V$52,T649)),"WINCOMLAMDONG",IF(ISNUMBER(SEARCH($V$53,T649)),"WINCOMVINHLONG",IF(ISNUMBER(SEARCH($V$54,T649)),"WINCOMDONGTHAP",IF(ISNUMBER(SEARCH($V$55,T649)),"WINCOMTIENGIANG",IF(ISNUMBER(SEARCH($V$56,T649)),"WINCOMQUANGNINH",0))))))))))))))))))))))))))))))))))))))))))))))))))))))</f>
        <v>WINCOMHANOI</v>
      </c>
    </row>
    <row r="650" spans="1:25" x14ac:dyDescent="0.2">
      <c r="A650" t="s">
        <v>0</v>
      </c>
      <c r="B650" t="s">
        <v>1209</v>
      </c>
      <c r="C650" t="s">
        <v>34</v>
      </c>
      <c r="D650" t="s">
        <v>20</v>
      </c>
      <c r="E650" t="s">
        <v>4</v>
      </c>
      <c r="F650" s="5">
        <f t="shared" si="41"/>
        <v>4</v>
      </c>
      <c r="G650" s="2">
        <v>200728</v>
      </c>
      <c r="H650" s="2">
        <v>220800.80000000002</v>
      </c>
      <c r="I650" t="s">
        <v>5</v>
      </c>
      <c r="J650" t="s">
        <v>21</v>
      </c>
      <c r="K650" t="str">
        <f t="shared" si="42"/>
        <v>Giò tai lưỡi xào gói 250g</v>
      </c>
      <c r="L650" s="8" t="str">
        <f>VLOOKUP(K650,'[1]Mã Misa'!$B$2:$D$74,2,0)</f>
        <v>Giò Tai Lưỡi Xào 250g</v>
      </c>
      <c r="M650" s="8" t="str">
        <f>VLOOKUP(L650,'[1]Mã Misa'!$C$2:$D$74,2,0)</f>
        <v>GTLX250G</v>
      </c>
      <c r="N650" s="2">
        <v>50182</v>
      </c>
      <c r="O650" t="s">
        <v>1210</v>
      </c>
      <c r="P650" s="8" t="str">
        <f t="shared" si="43"/>
        <v>0137835</v>
      </c>
      <c r="Q650" s="8" t="e">
        <f t="array" ref="Q650">IF(VLOOKUP(P650,$AA$1:$AC$32,1,0)&lt;&gt;0,(P650&amp;"A"),0)</f>
        <v>#N/A</v>
      </c>
      <c r="R650" s="12">
        <v>44508</v>
      </c>
      <c r="S650" t="s">
        <v>806</v>
      </c>
      <c r="T650" s="8" t="str">
        <f t="shared" si="44"/>
        <v>VM+ HNI 18</v>
      </c>
      <c r="U650" t="s">
        <v>6213</v>
      </c>
      <c r="Y650" t="str">
        <f t="array" ref="Y650">IF(ISNUMBER(SEARCH($V$3,T650)),"WINCOMHANOI",IF(ISNUMBER(SEARCH($V$4,T650)),"WINCOMHOCHIMINH",IF(ISNUMBER(SEARCH($V$5,T650)),"WINCOMDANANG",IF(ISNUMBER(SEARCH($V$6,T650)),"WINCOMHAIDUONG",IF(ISNUMBER(SEARCH($V$7,T650)),"WINCOMQUANGNINH",IF(ISNUMBER(SEARCH($V$8,T650)),"WINCOMHAIPHONG",IF(ISNUMBER(SEARCH($V$9,T650)),"WINCOMBACGIANG",IF(ISNUMBER(SEARCH($V$10,T650)),"WINCOMBACNINH",IF(ISNUMBER(SEARCH($V$11,T650)),"WINCOMPHUTHO",IF(ISNUMBER(SEARCH($V$12,T650)),"WINCOMHATINH",IF(ISNUMBER(SEARCH($V$13,T650)),"WINCOMTHAINGUYEN",IF(ISNUMBER(SEARCH($V$14,T650)),"WINCOMKHANHHOA",IF(ISNUMBER(SEARCH($V$15,T650)),"WINCOMHUNGYEN",IF(ISNUMBER(SEARCH($V$16,T650)),"WINCOMNGHEAN",IF(ISNUMBER(SEARCH($V$17,T650)),"WINCOMLAOCAI",IF(ISNUMBER(SEARCH($V$18,T650)),"WINCOMVUNGTAU",IF(ISNUMBER(SEARCH($V$19,T650)),"WINCOMBINHDUONG",IF(ISNUMBER(SEARCH($V$20,T650)),"WINCOMKIENGIANG",IF(ISNUMBER(SEARCH($V$21,T650)),"WINCOMHANAM",IF(ISNUMBER(SEARCH($V$22,T650)),"WINCOMNAMDINH",IF(ISNUMBER(SEARCH($V$23,T650)),"WINCOMLANGSON",IF(ISNUMBER(SEARCH($V$24,T650)),"WINCOMTHANHHOA",IF(ISNUMBER(SEARCH($V$25,T650)),"WINCOMYENBAI",IF(ISNUMBER(SEARCH($V$26,T650)),"WINCOMTUYENQUANG",IF(ISNUMBER(SEARCH($V$27,T650)),"WINCOMHUE",IF(ISNUMBER(SEARCH($V$28,T650)),"WINCOMQUANGNAM",IF(ISNUMBER(SEARCH($V$29,T650)),"WINCOMVINHPHUC",IF(ISNUMBER(SEARCH($V$30,T650)),"WINCOMHAGIANG",IF(ISNUMBER(SEARCH($V$31,T650)),"WINCOMNINHBINH",IF(ISNUMBER(SEARCH($V$32,T650)),"WINCOMTRAVINH",IF(ISNUMBER(SEARCH($V$33,T650)),"WINCOMCANTHO",IF(ISNUMBER(SEARCH($V$34,T650)),"WINCOMBENTRE",IF(ISNUMBER(SEARCH($V$35,T650)),"WINCOMCAMAU",IF(ISNUMBER(SEARCH($V$36,T650)),"WINCOMANGIANG",IF(ISNUMBER(SEARCH($V$37,T650)),"WINCOMNINHTHUAN",IF(ISNUMBER(SEARCH($V$38,T650)),"WINCOMTHAIBINH",IF(ISNUMBER(SEARCH($V$39,T650)),"WINCOMGIALAI",IF(ISNUMBER(SEARCH($V$40,T650)),"WINCOMHOABINH",IF(ISNUMBER(SEARCH($V$41,T650)),"WINCOMQUANGNGAI",IF(ISNUMBER(SEARCH($V$42,T650)),"WINCOMBINHTHUAN",IF(ISNUMBER(SEARCH($V$43,T650)),"WINCOMDAKLAK",IF(ISNUMBER(SEARCH($V$44,T650)),"WINCOMSOCTRANG",IF(ISNUMBER(SEARCH($V$45,T650)),"WINCOMSONLA",IF(ISNUMBER(SEARCH($V$46,T650)),"WINCOMKONTUM",IF(ISNUMBER(SEARCH($V$47,T650)),"WINCOMPHUYEN",IF(ISNUMBER(SEARCH($V$48,T650)),"WINCOMQUANGTRI",IF(ISNUMBER(SEARCH($V$49,T650)),"WINCOMBINHDINH",IF(ISNUMBER(SEARCH($V$50,T650)),"WINCOMCAOBANG",IF(ISNUMBER(SEARCH($V$51,T650)),"WINCOMQUANGBINH",IF(ISNUMBER(SEARCH($V$52,T650)),"WINCOMLAMDONG",IF(ISNUMBER(SEARCH($V$53,T650)),"WINCOMVINHLONG",IF(ISNUMBER(SEARCH($V$54,T650)),"WINCOMDONGTHAP",IF(ISNUMBER(SEARCH($V$55,T650)),"WINCOMTIENGIANG",IF(ISNUMBER(SEARCH($V$56,T650)),"WINCOMQUANGNINH",0))))))))))))))))))))))))))))))))))))))))))))))))))))))</f>
        <v>WINCOMHANOI</v>
      </c>
    </row>
    <row r="651" spans="1:25" x14ac:dyDescent="0.2">
      <c r="A651" t="s">
        <v>0</v>
      </c>
      <c r="B651" t="s">
        <v>1211</v>
      </c>
      <c r="C651" t="s">
        <v>2</v>
      </c>
      <c r="D651" t="s">
        <v>121</v>
      </c>
      <c r="E651" t="s">
        <v>4</v>
      </c>
      <c r="F651" s="5">
        <f t="shared" si="41"/>
        <v>5</v>
      </c>
      <c r="G651" s="2">
        <v>509945</v>
      </c>
      <c r="H651" s="2">
        <v>560939.5</v>
      </c>
      <c r="I651" t="s">
        <v>5</v>
      </c>
      <c r="J651" t="s">
        <v>122</v>
      </c>
      <c r="K651" t="str">
        <f t="shared" si="42"/>
        <v>Giò tai nấm hương 500g</v>
      </c>
      <c r="L651" s="8" t="str">
        <f>VLOOKUP(K651,'[1]Mã Misa'!$B$2:$D$74,2,0)</f>
        <v>Giò tai nấm hương 500g</v>
      </c>
      <c r="M651" s="8" t="str">
        <f>VLOOKUP(L651,'[1]Mã Misa'!$C$2:$D$74,2,0)</f>
        <v>GTNH500</v>
      </c>
      <c r="N651" s="2">
        <v>101989</v>
      </c>
      <c r="O651" t="s">
        <v>1212</v>
      </c>
      <c r="P651" s="8" t="str">
        <f t="shared" si="43"/>
        <v>0002869</v>
      </c>
      <c r="Q651" s="8" t="e">
        <f t="array" ref="Q651">IF(VLOOKUP(P651,$AA$1:$AC$32,1,0)&lt;&gt;0,(P651&amp;"A"),0)</f>
        <v>#N/A</v>
      </c>
      <c r="R651" s="12">
        <v>44508</v>
      </c>
      <c r="S651" t="s">
        <v>235</v>
      </c>
      <c r="T651" s="8" t="str">
        <f t="shared" si="44"/>
        <v>VM+ NAN 70</v>
      </c>
      <c r="U651" t="s">
        <v>6035</v>
      </c>
      <c r="Y651" t="str">
        <f t="array" ref="Y651">IF(ISNUMBER(SEARCH($V$3,T651)),"WINCOMHANOI",IF(ISNUMBER(SEARCH($V$4,T651)),"WINCOMHOCHIMINH",IF(ISNUMBER(SEARCH($V$5,T651)),"WINCOMDANANG",IF(ISNUMBER(SEARCH($V$6,T651)),"WINCOMHAIDUONG",IF(ISNUMBER(SEARCH($V$7,T651)),"WINCOMQUANGNINH",IF(ISNUMBER(SEARCH($V$8,T651)),"WINCOMHAIPHONG",IF(ISNUMBER(SEARCH($V$9,T651)),"WINCOMBACGIANG",IF(ISNUMBER(SEARCH($V$10,T651)),"WINCOMBACNINH",IF(ISNUMBER(SEARCH($V$11,T651)),"WINCOMPHUTHO",IF(ISNUMBER(SEARCH($V$12,T651)),"WINCOMHATINH",IF(ISNUMBER(SEARCH($V$13,T651)),"WINCOMTHAINGUYEN",IF(ISNUMBER(SEARCH($V$14,T651)),"WINCOMKHANHHOA",IF(ISNUMBER(SEARCH($V$15,T651)),"WINCOMHUNGYEN",IF(ISNUMBER(SEARCH($V$16,T651)),"WINCOMNGHEAN",IF(ISNUMBER(SEARCH($V$17,T651)),"WINCOMLAOCAI",IF(ISNUMBER(SEARCH($V$18,T651)),"WINCOMVUNGTAU",IF(ISNUMBER(SEARCH($V$19,T651)),"WINCOMBINHDUONG",IF(ISNUMBER(SEARCH($V$20,T651)),"WINCOMKIENGIANG",IF(ISNUMBER(SEARCH($V$21,T651)),"WINCOMHANAM",IF(ISNUMBER(SEARCH($V$22,T651)),"WINCOMNAMDINH",IF(ISNUMBER(SEARCH($V$23,T651)),"WINCOMLANGSON",IF(ISNUMBER(SEARCH($V$24,T651)),"WINCOMTHANHHOA",IF(ISNUMBER(SEARCH($V$25,T651)),"WINCOMYENBAI",IF(ISNUMBER(SEARCH($V$26,T651)),"WINCOMTUYENQUANG",IF(ISNUMBER(SEARCH($V$27,T651)),"WINCOMHUE",IF(ISNUMBER(SEARCH($V$28,T651)),"WINCOMQUANGNAM",IF(ISNUMBER(SEARCH($V$29,T651)),"WINCOMVINHPHUC",IF(ISNUMBER(SEARCH($V$30,T651)),"WINCOMHAGIANG",IF(ISNUMBER(SEARCH($V$31,T651)),"WINCOMNINHBINH",IF(ISNUMBER(SEARCH($V$32,T651)),"WINCOMTRAVINH",IF(ISNUMBER(SEARCH($V$33,T651)),"WINCOMCANTHO",IF(ISNUMBER(SEARCH($V$34,T651)),"WINCOMBENTRE",IF(ISNUMBER(SEARCH($V$35,T651)),"WINCOMCAMAU",IF(ISNUMBER(SEARCH($V$36,T651)),"WINCOMANGIANG",IF(ISNUMBER(SEARCH($V$37,T651)),"WINCOMNINHTHUAN",IF(ISNUMBER(SEARCH($V$38,T651)),"WINCOMTHAIBINH",IF(ISNUMBER(SEARCH($V$39,T651)),"WINCOMGIALAI",IF(ISNUMBER(SEARCH($V$40,T651)),"WINCOMHOABINH",IF(ISNUMBER(SEARCH($V$41,T651)),"WINCOMQUANGNGAI",IF(ISNUMBER(SEARCH($V$42,T651)),"WINCOMBINHTHUAN",IF(ISNUMBER(SEARCH($V$43,T651)),"WINCOMDAKLAK",IF(ISNUMBER(SEARCH($V$44,T651)),"WINCOMSOCTRANG",IF(ISNUMBER(SEARCH($V$45,T651)),"WINCOMSONLA",IF(ISNUMBER(SEARCH($V$46,T651)),"WINCOMKONTUM",IF(ISNUMBER(SEARCH($V$47,T651)),"WINCOMPHUYEN",IF(ISNUMBER(SEARCH($V$48,T651)),"WINCOMQUANGTRI",IF(ISNUMBER(SEARCH($V$49,T651)),"WINCOMBINHDINH",IF(ISNUMBER(SEARCH($V$50,T651)),"WINCOMCAOBANG",IF(ISNUMBER(SEARCH($V$51,T651)),"WINCOMQUANGBINH",IF(ISNUMBER(SEARCH($V$52,T651)),"WINCOMLAMDONG",IF(ISNUMBER(SEARCH($V$53,T651)),"WINCOMVINHLONG",IF(ISNUMBER(SEARCH($V$54,T651)),"WINCOMDONGTHAP",IF(ISNUMBER(SEARCH($V$55,T651)),"WINCOMTIENGIANG",IF(ISNUMBER(SEARCH($V$56,T651)),"WINCOMQUANGNINH",0))))))))))))))))))))))))))))))))))))))))))))))))))))))</f>
        <v>WINCOMNGHEAN</v>
      </c>
    </row>
    <row r="652" spans="1:25" x14ac:dyDescent="0.2">
      <c r="A652" t="s">
        <v>0</v>
      </c>
      <c r="B652" t="s">
        <v>1213</v>
      </c>
      <c r="C652" t="s">
        <v>2</v>
      </c>
      <c r="D652" t="s">
        <v>27</v>
      </c>
      <c r="E652" t="s">
        <v>4</v>
      </c>
      <c r="F652" s="5">
        <f t="shared" si="41"/>
        <v>1</v>
      </c>
      <c r="G652" s="2">
        <v>74250</v>
      </c>
      <c r="H652" s="2">
        <v>81675</v>
      </c>
      <c r="I652" t="s">
        <v>5</v>
      </c>
      <c r="J652" t="s">
        <v>28</v>
      </c>
      <c r="K652" t="str">
        <f t="shared" si="42"/>
        <v>_Chả cốm 300g</v>
      </c>
      <c r="L652" s="8" t="str">
        <f>VLOOKUP(K652,'[1]Mã Misa'!$B$2:$D$74,2,0)</f>
        <v>Chả cốm 300g</v>
      </c>
      <c r="M652" s="8" t="str">
        <f>VLOOKUP(L652,'[1]Mã Misa'!$C$2:$D$74,2,0)</f>
        <v>CC300</v>
      </c>
      <c r="N652" s="2">
        <v>74250</v>
      </c>
      <c r="O652" t="s">
        <v>1214</v>
      </c>
      <c r="P652" s="8" t="str">
        <f t="shared" si="43"/>
        <v>0017694</v>
      </c>
      <c r="Q652" s="8" t="e">
        <f t="array" ref="Q652">IF(VLOOKUP(P652,$AA$1:$AC$32,1,0)&lt;&gt;0,(P652&amp;"A"),0)</f>
        <v>#N/A</v>
      </c>
      <c r="R652" s="12">
        <v>44508</v>
      </c>
      <c r="S652" t="s">
        <v>630</v>
      </c>
      <c r="T652" s="8" t="str">
        <f t="shared" si="44"/>
        <v>VM+ DNG 27</v>
      </c>
      <c r="U652" t="s">
        <v>6160</v>
      </c>
      <c r="Y652" t="str">
        <f t="array" ref="Y652">IF(ISNUMBER(SEARCH($V$3,T652)),"WINCOMHANOI",IF(ISNUMBER(SEARCH($V$4,T652)),"WINCOMHOCHIMINH",IF(ISNUMBER(SEARCH($V$5,T652)),"WINCOMDANANG",IF(ISNUMBER(SEARCH($V$6,T652)),"WINCOMHAIDUONG",IF(ISNUMBER(SEARCH($V$7,T652)),"WINCOMQUANGNINH",IF(ISNUMBER(SEARCH($V$8,T652)),"WINCOMHAIPHONG",IF(ISNUMBER(SEARCH($V$9,T652)),"WINCOMBACGIANG",IF(ISNUMBER(SEARCH($V$10,T652)),"WINCOMBACNINH",IF(ISNUMBER(SEARCH($V$11,T652)),"WINCOMPHUTHO",IF(ISNUMBER(SEARCH($V$12,T652)),"WINCOMHATINH",IF(ISNUMBER(SEARCH($V$13,T652)),"WINCOMTHAINGUYEN",IF(ISNUMBER(SEARCH($V$14,T652)),"WINCOMKHANHHOA",IF(ISNUMBER(SEARCH($V$15,T652)),"WINCOMHUNGYEN",IF(ISNUMBER(SEARCH($V$16,T652)),"WINCOMNGHEAN",IF(ISNUMBER(SEARCH($V$17,T652)),"WINCOMLAOCAI",IF(ISNUMBER(SEARCH($V$18,T652)),"WINCOMVUNGTAU",IF(ISNUMBER(SEARCH($V$19,T652)),"WINCOMBINHDUONG",IF(ISNUMBER(SEARCH($V$20,T652)),"WINCOMKIENGIANG",IF(ISNUMBER(SEARCH($V$21,T652)),"WINCOMHANAM",IF(ISNUMBER(SEARCH($V$22,T652)),"WINCOMNAMDINH",IF(ISNUMBER(SEARCH($V$23,T652)),"WINCOMLANGSON",IF(ISNUMBER(SEARCH($V$24,T652)),"WINCOMTHANHHOA",IF(ISNUMBER(SEARCH($V$25,T652)),"WINCOMYENBAI",IF(ISNUMBER(SEARCH($V$26,T652)),"WINCOMTUYENQUANG",IF(ISNUMBER(SEARCH($V$27,T652)),"WINCOMHUE",IF(ISNUMBER(SEARCH($V$28,T652)),"WINCOMQUANGNAM",IF(ISNUMBER(SEARCH($V$29,T652)),"WINCOMVINHPHUC",IF(ISNUMBER(SEARCH($V$30,T652)),"WINCOMHAGIANG",IF(ISNUMBER(SEARCH($V$31,T652)),"WINCOMNINHBINH",IF(ISNUMBER(SEARCH($V$32,T652)),"WINCOMTRAVINH",IF(ISNUMBER(SEARCH($V$33,T652)),"WINCOMCANTHO",IF(ISNUMBER(SEARCH($V$34,T652)),"WINCOMBENTRE",IF(ISNUMBER(SEARCH($V$35,T652)),"WINCOMCAMAU",IF(ISNUMBER(SEARCH($V$36,T652)),"WINCOMANGIANG",IF(ISNUMBER(SEARCH($V$37,T652)),"WINCOMNINHTHUAN",IF(ISNUMBER(SEARCH($V$38,T652)),"WINCOMTHAIBINH",IF(ISNUMBER(SEARCH($V$39,T652)),"WINCOMGIALAI",IF(ISNUMBER(SEARCH($V$40,T652)),"WINCOMHOABINH",IF(ISNUMBER(SEARCH($V$41,T652)),"WINCOMQUANGNGAI",IF(ISNUMBER(SEARCH($V$42,T652)),"WINCOMBINHTHUAN",IF(ISNUMBER(SEARCH($V$43,T652)),"WINCOMDAKLAK",IF(ISNUMBER(SEARCH($V$44,T652)),"WINCOMSOCTRANG",IF(ISNUMBER(SEARCH($V$45,T652)),"WINCOMSONLA",IF(ISNUMBER(SEARCH($V$46,T652)),"WINCOMKONTUM",IF(ISNUMBER(SEARCH($V$47,T652)),"WINCOMPHUYEN",IF(ISNUMBER(SEARCH($V$48,T652)),"WINCOMQUANGTRI",IF(ISNUMBER(SEARCH($V$49,T652)),"WINCOMBINHDINH",IF(ISNUMBER(SEARCH($V$50,T652)),"WINCOMCAOBANG",IF(ISNUMBER(SEARCH($V$51,T652)),"WINCOMQUANGBINH",IF(ISNUMBER(SEARCH($V$52,T652)),"WINCOMLAMDONG",IF(ISNUMBER(SEARCH($V$53,T652)),"WINCOMVINHLONG",IF(ISNUMBER(SEARCH($V$54,T652)),"WINCOMDONGTHAP",IF(ISNUMBER(SEARCH($V$55,T652)),"WINCOMTIENGIANG",IF(ISNUMBER(SEARCH($V$56,T652)),"WINCOMQUANGNINH",0))))))))))))))))))))))))))))))))))))))))))))))))))))))</f>
        <v>WINCOMDANANG</v>
      </c>
    </row>
    <row r="653" spans="1:25" x14ac:dyDescent="0.2">
      <c r="A653" t="s">
        <v>0</v>
      </c>
      <c r="B653" t="s">
        <v>1215</v>
      </c>
      <c r="C653" t="s">
        <v>2</v>
      </c>
      <c r="D653" t="s">
        <v>62</v>
      </c>
      <c r="E653" t="s">
        <v>4</v>
      </c>
      <c r="F653" s="5">
        <f t="shared" si="41"/>
        <v>1</v>
      </c>
      <c r="G653" s="2">
        <v>105400</v>
      </c>
      <c r="H653" s="2">
        <v>115940.00000000001</v>
      </c>
      <c r="I653" t="s">
        <v>5</v>
      </c>
      <c r="J653" t="s">
        <v>63</v>
      </c>
      <c r="K653" t="str">
        <f t="shared" si="42"/>
        <v>_Đùi gà sốt cay 500g</v>
      </c>
      <c r="L653" s="8" t="str">
        <f>VLOOKUP(K653,'[1]Mã Misa'!$B$2:$D$74,2,0)</f>
        <v>Đùi gà sốt cay 500g</v>
      </c>
      <c r="M653" s="8" t="str">
        <f>VLOOKUP(L653,'[1]Mã Misa'!$C$2:$D$74,2,0)</f>
        <v>DGSC500</v>
      </c>
      <c r="N653" s="2">
        <v>105400</v>
      </c>
      <c r="O653" t="s">
        <v>1216</v>
      </c>
      <c r="P653" s="8" t="str">
        <f t="shared" si="43"/>
        <v>0017696</v>
      </c>
      <c r="Q653" s="8" t="e">
        <f t="array" ref="Q653">IF(VLOOKUP(P653,$AA$1:$AC$32,1,0)&lt;&gt;0,(P653&amp;"A"),0)</f>
        <v>#N/A</v>
      </c>
      <c r="R653" s="12">
        <v>44508</v>
      </c>
      <c r="S653" t="s">
        <v>1217</v>
      </c>
      <c r="T653" s="8" t="str">
        <f t="shared" si="44"/>
        <v>VM+ DNG 16</v>
      </c>
      <c r="U653" t="s">
        <v>6330</v>
      </c>
      <c r="Y653" t="str">
        <f t="array" ref="Y653">IF(ISNUMBER(SEARCH($V$3,T653)),"WINCOMHANOI",IF(ISNUMBER(SEARCH($V$4,T653)),"WINCOMHOCHIMINH",IF(ISNUMBER(SEARCH($V$5,T653)),"WINCOMDANANG",IF(ISNUMBER(SEARCH($V$6,T653)),"WINCOMHAIDUONG",IF(ISNUMBER(SEARCH($V$7,T653)),"WINCOMQUANGNINH",IF(ISNUMBER(SEARCH($V$8,T653)),"WINCOMHAIPHONG",IF(ISNUMBER(SEARCH($V$9,T653)),"WINCOMBACGIANG",IF(ISNUMBER(SEARCH($V$10,T653)),"WINCOMBACNINH",IF(ISNUMBER(SEARCH($V$11,T653)),"WINCOMPHUTHO",IF(ISNUMBER(SEARCH($V$12,T653)),"WINCOMHATINH",IF(ISNUMBER(SEARCH($V$13,T653)),"WINCOMTHAINGUYEN",IF(ISNUMBER(SEARCH($V$14,T653)),"WINCOMKHANHHOA",IF(ISNUMBER(SEARCH($V$15,T653)),"WINCOMHUNGYEN",IF(ISNUMBER(SEARCH($V$16,T653)),"WINCOMNGHEAN",IF(ISNUMBER(SEARCH($V$17,T653)),"WINCOMLAOCAI",IF(ISNUMBER(SEARCH($V$18,T653)),"WINCOMVUNGTAU",IF(ISNUMBER(SEARCH($V$19,T653)),"WINCOMBINHDUONG",IF(ISNUMBER(SEARCH($V$20,T653)),"WINCOMKIENGIANG",IF(ISNUMBER(SEARCH($V$21,T653)),"WINCOMHANAM",IF(ISNUMBER(SEARCH($V$22,T653)),"WINCOMNAMDINH",IF(ISNUMBER(SEARCH($V$23,T653)),"WINCOMLANGSON",IF(ISNUMBER(SEARCH($V$24,T653)),"WINCOMTHANHHOA",IF(ISNUMBER(SEARCH($V$25,T653)),"WINCOMYENBAI",IF(ISNUMBER(SEARCH($V$26,T653)),"WINCOMTUYENQUANG",IF(ISNUMBER(SEARCH($V$27,T653)),"WINCOMHUE",IF(ISNUMBER(SEARCH($V$28,T653)),"WINCOMQUANGNAM",IF(ISNUMBER(SEARCH($V$29,T653)),"WINCOMVINHPHUC",IF(ISNUMBER(SEARCH($V$30,T653)),"WINCOMHAGIANG",IF(ISNUMBER(SEARCH($V$31,T653)),"WINCOMNINHBINH",IF(ISNUMBER(SEARCH($V$32,T653)),"WINCOMTRAVINH",IF(ISNUMBER(SEARCH($V$33,T653)),"WINCOMCANTHO",IF(ISNUMBER(SEARCH($V$34,T653)),"WINCOMBENTRE",IF(ISNUMBER(SEARCH($V$35,T653)),"WINCOMCAMAU",IF(ISNUMBER(SEARCH($V$36,T653)),"WINCOMANGIANG",IF(ISNUMBER(SEARCH($V$37,T653)),"WINCOMNINHTHUAN",IF(ISNUMBER(SEARCH($V$38,T653)),"WINCOMTHAIBINH",IF(ISNUMBER(SEARCH($V$39,T653)),"WINCOMGIALAI",IF(ISNUMBER(SEARCH($V$40,T653)),"WINCOMHOABINH",IF(ISNUMBER(SEARCH($V$41,T653)),"WINCOMQUANGNGAI",IF(ISNUMBER(SEARCH($V$42,T653)),"WINCOMBINHTHUAN",IF(ISNUMBER(SEARCH($V$43,T653)),"WINCOMDAKLAK",IF(ISNUMBER(SEARCH($V$44,T653)),"WINCOMSOCTRANG",IF(ISNUMBER(SEARCH($V$45,T653)),"WINCOMSONLA",IF(ISNUMBER(SEARCH($V$46,T653)),"WINCOMKONTUM",IF(ISNUMBER(SEARCH($V$47,T653)),"WINCOMPHUYEN",IF(ISNUMBER(SEARCH($V$48,T653)),"WINCOMQUANGTRI",IF(ISNUMBER(SEARCH($V$49,T653)),"WINCOMBINHDINH",IF(ISNUMBER(SEARCH($V$50,T653)),"WINCOMCAOBANG",IF(ISNUMBER(SEARCH($V$51,T653)),"WINCOMQUANGBINH",IF(ISNUMBER(SEARCH($V$52,T653)),"WINCOMLAMDONG",IF(ISNUMBER(SEARCH($V$53,T653)),"WINCOMVINHLONG",IF(ISNUMBER(SEARCH($V$54,T653)),"WINCOMDONGTHAP",IF(ISNUMBER(SEARCH($V$55,T653)),"WINCOMTIENGIANG",IF(ISNUMBER(SEARCH($V$56,T653)),"WINCOMQUANGNINH",0))))))))))))))))))))))))))))))))))))))))))))))))))))))</f>
        <v>WINCOMDANANG</v>
      </c>
    </row>
    <row r="654" spans="1:25" x14ac:dyDescent="0.2">
      <c r="A654" t="s">
        <v>0</v>
      </c>
      <c r="B654" t="s">
        <v>1218</v>
      </c>
      <c r="C654" t="s">
        <v>2</v>
      </c>
      <c r="D654" t="s">
        <v>223</v>
      </c>
      <c r="E654" t="s">
        <v>4</v>
      </c>
      <c r="F654" s="5">
        <f t="shared" si="41"/>
        <v>1</v>
      </c>
      <c r="G654" s="2">
        <v>94013</v>
      </c>
      <c r="H654" s="2">
        <v>103414.3</v>
      </c>
      <c r="I654" t="s">
        <v>5</v>
      </c>
      <c r="J654" t="s">
        <v>224</v>
      </c>
      <c r="K654" t="str">
        <f t="shared" si="42"/>
        <v xml:space="preserve"> Giò lụa 500g</v>
      </c>
      <c r="L654" s="8" t="str">
        <f>VLOOKUP(K654,'[1]Mã Misa'!$B$2:$D$74,2,0)</f>
        <v>Giò lụa 500g</v>
      </c>
      <c r="M654" s="8" t="str">
        <f>VLOOKUP(L654,'[1]Mã Misa'!$C$2:$D$74,2,0)</f>
        <v>GL500</v>
      </c>
      <c r="N654" s="2">
        <v>94013</v>
      </c>
      <c r="O654" t="s">
        <v>1219</v>
      </c>
      <c r="P654" s="8" t="str">
        <f t="shared" si="43"/>
        <v>0137862</v>
      </c>
      <c r="Q654" s="8" t="e">
        <f t="array" ref="Q654">IF(VLOOKUP(P654,$AA$1:$AC$32,1,0)&lt;&gt;0,(P654&amp;"A"),0)</f>
        <v>#N/A</v>
      </c>
      <c r="R654" s="12">
        <v>44508</v>
      </c>
      <c r="S654" t="s">
        <v>1220</v>
      </c>
      <c r="T654" s="8" t="str">
        <f t="shared" si="44"/>
        <v>VM+ HNI CT</v>
      </c>
      <c r="U654" t="s">
        <v>6331</v>
      </c>
      <c r="Y654" t="str">
        <f t="array" ref="Y654">IF(ISNUMBER(SEARCH($V$3,T654)),"WINCOMHANOI",IF(ISNUMBER(SEARCH($V$4,T654)),"WINCOMHOCHIMINH",IF(ISNUMBER(SEARCH($V$5,T654)),"WINCOMDANANG",IF(ISNUMBER(SEARCH($V$6,T654)),"WINCOMHAIDUONG",IF(ISNUMBER(SEARCH($V$7,T654)),"WINCOMQUANGNINH",IF(ISNUMBER(SEARCH($V$8,T654)),"WINCOMHAIPHONG",IF(ISNUMBER(SEARCH($V$9,T654)),"WINCOMBACGIANG",IF(ISNUMBER(SEARCH($V$10,T654)),"WINCOMBACNINH",IF(ISNUMBER(SEARCH($V$11,T654)),"WINCOMPHUTHO",IF(ISNUMBER(SEARCH($V$12,T654)),"WINCOMHATINH",IF(ISNUMBER(SEARCH($V$13,T654)),"WINCOMTHAINGUYEN",IF(ISNUMBER(SEARCH($V$14,T654)),"WINCOMKHANHHOA",IF(ISNUMBER(SEARCH($V$15,T654)),"WINCOMHUNGYEN",IF(ISNUMBER(SEARCH($V$16,T654)),"WINCOMNGHEAN",IF(ISNUMBER(SEARCH($V$17,T654)),"WINCOMLAOCAI",IF(ISNUMBER(SEARCH($V$18,T654)),"WINCOMVUNGTAU",IF(ISNUMBER(SEARCH($V$19,T654)),"WINCOMBINHDUONG",IF(ISNUMBER(SEARCH($V$20,T654)),"WINCOMKIENGIANG",IF(ISNUMBER(SEARCH($V$21,T654)),"WINCOMHANAM",IF(ISNUMBER(SEARCH($V$22,T654)),"WINCOMNAMDINH",IF(ISNUMBER(SEARCH($V$23,T654)),"WINCOMLANGSON",IF(ISNUMBER(SEARCH($V$24,T654)),"WINCOMTHANHHOA",IF(ISNUMBER(SEARCH($V$25,T654)),"WINCOMYENBAI",IF(ISNUMBER(SEARCH($V$26,T654)),"WINCOMTUYENQUANG",IF(ISNUMBER(SEARCH($V$27,T654)),"WINCOMHUE",IF(ISNUMBER(SEARCH($V$28,T654)),"WINCOMQUANGNAM",IF(ISNUMBER(SEARCH($V$29,T654)),"WINCOMVINHPHUC",IF(ISNUMBER(SEARCH($V$30,T654)),"WINCOMHAGIANG",IF(ISNUMBER(SEARCH($V$31,T654)),"WINCOMNINHBINH",IF(ISNUMBER(SEARCH($V$32,T654)),"WINCOMTRAVINH",IF(ISNUMBER(SEARCH($V$33,T654)),"WINCOMCANTHO",IF(ISNUMBER(SEARCH($V$34,T654)),"WINCOMBENTRE",IF(ISNUMBER(SEARCH($V$35,T654)),"WINCOMCAMAU",IF(ISNUMBER(SEARCH($V$36,T654)),"WINCOMANGIANG",IF(ISNUMBER(SEARCH($V$37,T654)),"WINCOMNINHTHUAN",IF(ISNUMBER(SEARCH($V$38,T654)),"WINCOMTHAIBINH",IF(ISNUMBER(SEARCH($V$39,T654)),"WINCOMGIALAI",IF(ISNUMBER(SEARCH($V$40,T654)),"WINCOMHOABINH",IF(ISNUMBER(SEARCH($V$41,T654)),"WINCOMQUANGNGAI",IF(ISNUMBER(SEARCH($V$42,T654)),"WINCOMBINHTHUAN",IF(ISNUMBER(SEARCH($V$43,T654)),"WINCOMDAKLAK",IF(ISNUMBER(SEARCH($V$44,T654)),"WINCOMSOCTRANG",IF(ISNUMBER(SEARCH($V$45,T654)),"WINCOMSONLA",IF(ISNUMBER(SEARCH($V$46,T654)),"WINCOMKONTUM",IF(ISNUMBER(SEARCH($V$47,T654)),"WINCOMPHUYEN",IF(ISNUMBER(SEARCH($V$48,T654)),"WINCOMQUANGTRI",IF(ISNUMBER(SEARCH($V$49,T654)),"WINCOMBINHDINH",IF(ISNUMBER(SEARCH($V$50,T654)),"WINCOMCAOBANG",IF(ISNUMBER(SEARCH($V$51,T654)),"WINCOMQUANGBINH",IF(ISNUMBER(SEARCH($V$52,T654)),"WINCOMLAMDONG",IF(ISNUMBER(SEARCH($V$53,T654)),"WINCOMVINHLONG",IF(ISNUMBER(SEARCH($V$54,T654)),"WINCOMDONGTHAP",IF(ISNUMBER(SEARCH($V$55,T654)),"WINCOMTIENGIANG",IF(ISNUMBER(SEARCH($V$56,T654)),"WINCOMQUANGNINH",0))))))))))))))))))))))))))))))))))))))))))))))))))))))</f>
        <v>WINCOMHANOI</v>
      </c>
    </row>
    <row r="655" spans="1:25" x14ac:dyDescent="0.2">
      <c r="A655" t="s">
        <v>0</v>
      </c>
      <c r="B655" t="s">
        <v>1218</v>
      </c>
      <c r="C655" t="s">
        <v>31</v>
      </c>
      <c r="D655" t="s">
        <v>32</v>
      </c>
      <c r="E655" t="s">
        <v>4</v>
      </c>
      <c r="F655" s="5">
        <f t="shared" si="41"/>
        <v>1</v>
      </c>
      <c r="G655" s="2">
        <v>59400</v>
      </c>
      <c r="H655" s="2">
        <v>65340.000000000007</v>
      </c>
      <c r="I655" t="s">
        <v>5</v>
      </c>
      <c r="J655" t="s">
        <v>33</v>
      </c>
      <c r="K655" t="str">
        <f t="shared" si="42"/>
        <v>_Giò lụa 250g</v>
      </c>
      <c r="L655" s="8" t="str">
        <f>VLOOKUP(K655,'[1]Mã Misa'!$B$2:$D$74,2,0)</f>
        <v>Giò lụa 250g</v>
      </c>
      <c r="M655" s="8" t="str">
        <f>VLOOKUP(L655,'[1]Mã Misa'!$C$2:$D$74,2,0)</f>
        <v>GL250</v>
      </c>
      <c r="N655" s="2">
        <v>59400</v>
      </c>
      <c r="O655" t="s">
        <v>1219</v>
      </c>
      <c r="P655" s="8" t="str">
        <f t="shared" si="43"/>
        <v>0137862</v>
      </c>
      <c r="Q655" s="8" t="e">
        <f t="array" ref="Q655">IF(VLOOKUP(P655,$AA$1:$AC$32,1,0)&lt;&gt;0,(P655&amp;"A"),0)</f>
        <v>#N/A</v>
      </c>
      <c r="R655" s="12">
        <v>44508</v>
      </c>
      <c r="S655" t="s">
        <v>1220</v>
      </c>
      <c r="T655" s="8" t="str">
        <f t="shared" si="44"/>
        <v>VM+ HNI CT</v>
      </c>
      <c r="U655" t="s">
        <v>6331</v>
      </c>
      <c r="Y655" t="str">
        <f t="array" ref="Y655">IF(ISNUMBER(SEARCH($V$3,T655)),"WINCOMHANOI",IF(ISNUMBER(SEARCH($V$4,T655)),"WINCOMHOCHIMINH",IF(ISNUMBER(SEARCH($V$5,T655)),"WINCOMDANANG",IF(ISNUMBER(SEARCH($V$6,T655)),"WINCOMHAIDUONG",IF(ISNUMBER(SEARCH($V$7,T655)),"WINCOMQUANGNINH",IF(ISNUMBER(SEARCH($V$8,T655)),"WINCOMHAIPHONG",IF(ISNUMBER(SEARCH($V$9,T655)),"WINCOMBACGIANG",IF(ISNUMBER(SEARCH($V$10,T655)),"WINCOMBACNINH",IF(ISNUMBER(SEARCH($V$11,T655)),"WINCOMPHUTHO",IF(ISNUMBER(SEARCH($V$12,T655)),"WINCOMHATINH",IF(ISNUMBER(SEARCH($V$13,T655)),"WINCOMTHAINGUYEN",IF(ISNUMBER(SEARCH($V$14,T655)),"WINCOMKHANHHOA",IF(ISNUMBER(SEARCH($V$15,T655)),"WINCOMHUNGYEN",IF(ISNUMBER(SEARCH($V$16,T655)),"WINCOMNGHEAN",IF(ISNUMBER(SEARCH($V$17,T655)),"WINCOMLAOCAI",IF(ISNUMBER(SEARCH($V$18,T655)),"WINCOMVUNGTAU",IF(ISNUMBER(SEARCH($V$19,T655)),"WINCOMBINHDUONG",IF(ISNUMBER(SEARCH($V$20,T655)),"WINCOMKIENGIANG",IF(ISNUMBER(SEARCH($V$21,T655)),"WINCOMHANAM",IF(ISNUMBER(SEARCH($V$22,T655)),"WINCOMNAMDINH",IF(ISNUMBER(SEARCH($V$23,T655)),"WINCOMLANGSON",IF(ISNUMBER(SEARCH($V$24,T655)),"WINCOMTHANHHOA",IF(ISNUMBER(SEARCH($V$25,T655)),"WINCOMYENBAI",IF(ISNUMBER(SEARCH($V$26,T655)),"WINCOMTUYENQUANG",IF(ISNUMBER(SEARCH($V$27,T655)),"WINCOMHUE",IF(ISNUMBER(SEARCH($V$28,T655)),"WINCOMQUANGNAM",IF(ISNUMBER(SEARCH($V$29,T655)),"WINCOMVINHPHUC",IF(ISNUMBER(SEARCH($V$30,T655)),"WINCOMHAGIANG",IF(ISNUMBER(SEARCH($V$31,T655)),"WINCOMNINHBINH",IF(ISNUMBER(SEARCH($V$32,T655)),"WINCOMTRAVINH",IF(ISNUMBER(SEARCH($V$33,T655)),"WINCOMCANTHO",IF(ISNUMBER(SEARCH($V$34,T655)),"WINCOMBENTRE",IF(ISNUMBER(SEARCH($V$35,T655)),"WINCOMCAMAU",IF(ISNUMBER(SEARCH($V$36,T655)),"WINCOMANGIANG",IF(ISNUMBER(SEARCH($V$37,T655)),"WINCOMNINHTHUAN",IF(ISNUMBER(SEARCH($V$38,T655)),"WINCOMTHAIBINH",IF(ISNUMBER(SEARCH($V$39,T655)),"WINCOMGIALAI",IF(ISNUMBER(SEARCH($V$40,T655)),"WINCOMHOABINH",IF(ISNUMBER(SEARCH($V$41,T655)),"WINCOMQUANGNGAI",IF(ISNUMBER(SEARCH($V$42,T655)),"WINCOMBINHTHUAN",IF(ISNUMBER(SEARCH($V$43,T655)),"WINCOMDAKLAK",IF(ISNUMBER(SEARCH($V$44,T655)),"WINCOMSOCTRANG",IF(ISNUMBER(SEARCH($V$45,T655)),"WINCOMSONLA",IF(ISNUMBER(SEARCH($V$46,T655)),"WINCOMKONTUM",IF(ISNUMBER(SEARCH($V$47,T655)),"WINCOMPHUYEN",IF(ISNUMBER(SEARCH($V$48,T655)),"WINCOMQUANGTRI",IF(ISNUMBER(SEARCH($V$49,T655)),"WINCOMBINHDINH",IF(ISNUMBER(SEARCH($V$50,T655)),"WINCOMCAOBANG",IF(ISNUMBER(SEARCH($V$51,T655)),"WINCOMQUANGBINH",IF(ISNUMBER(SEARCH($V$52,T655)),"WINCOMLAMDONG",IF(ISNUMBER(SEARCH($V$53,T655)),"WINCOMVINHLONG",IF(ISNUMBER(SEARCH($V$54,T655)),"WINCOMDONGTHAP",IF(ISNUMBER(SEARCH($V$55,T655)),"WINCOMTIENGIANG",IF(ISNUMBER(SEARCH($V$56,T655)),"WINCOMQUANGNINH",0))))))))))))))))))))))))))))))))))))))))))))))))))))))</f>
        <v>WINCOMHANOI</v>
      </c>
    </row>
    <row r="656" spans="1:25" x14ac:dyDescent="0.2">
      <c r="A656" t="s">
        <v>0</v>
      </c>
      <c r="B656" t="s">
        <v>1218</v>
      </c>
      <c r="C656" t="s">
        <v>34</v>
      </c>
      <c r="D656" t="s">
        <v>10</v>
      </c>
      <c r="E656" t="s">
        <v>4</v>
      </c>
      <c r="F656" s="5">
        <f t="shared" si="41"/>
        <v>1</v>
      </c>
      <c r="G656" s="2">
        <v>61050</v>
      </c>
      <c r="H656" s="2">
        <v>67155</v>
      </c>
      <c r="I656" t="s">
        <v>5</v>
      </c>
      <c r="J656" t="s">
        <v>11</v>
      </c>
      <c r="K656" t="str">
        <f t="shared" si="42"/>
        <v>_Giò sụn gà 250g</v>
      </c>
      <c r="L656" s="8" t="str">
        <f>VLOOKUP(K656,'[1]Mã Misa'!$B$2:$D$74,2,0)</f>
        <v>Giò sụn gà 250g</v>
      </c>
      <c r="M656" s="8" t="str">
        <f>VLOOKUP(L656,'[1]Mã Misa'!$C$2:$D$74,2,0)</f>
        <v>GSG250</v>
      </c>
      <c r="N656" s="2">
        <v>61050</v>
      </c>
      <c r="O656" t="s">
        <v>1219</v>
      </c>
      <c r="P656" s="8" t="str">
        <f t="shared" si="43"/>
        <v>0137862</v>
      </c>
      <c r="Q656" s="8" t="e">
        <f t="array" ref="Q656">IF(VLOOKUP(P656,$AA$1:$AC$32,1,0)&lt;&gt;0,(P656&amp;"A"),0)</f>
        <v>#N/A</v>
      </c>
      <c r="R656" s="12">
        <v>44508</v>
      </c>
      <c r="S656" t="s">
        <v>1220</v>
      </c>
      <c r="T656" s="8" t="str">
        <f t="shared" si="44"/>
        <v>VM+ HNI CT</v>
      </c>
      <c r="U656" t="s">
        <v>6331</v>
      </c>
      <c r="Y656" t="str">
        <f t="array" ref="Y656">IF(ISNUMBER(SEARCH($V$3,T656)),"WINCOMHANOI",IF(ISNUMBER(SEARCH($V$4,T656)),"WINCOMHOCHIMINH",IF(ISNUMBER(SEARCH($V$5,T656)),"WINCOMDANANG",IF(ISNUMBER(SEARCH($V$6,T656)),"WINCOMHAIDUONG",IF(ISNUMBER(SEARCH($V$7,T656)),"WINCOMQUANGNINH",IF(ISNUMBER(SEARCH($V$8,T656)),"WINCOMHAIPHONG",IF(ISNUMBER(SEARCH($V$9,T656)),"WINCOMBACGIANG",IF(ISNUMBER(SEARCH($V$10,T656)),"WINCOMBACNINH",IF(ISNUMBER(SEARCH($V$11,T656)),"WINCOMPHUTHO",IF(ISNUMBER(SEARCH($V$12,T656)),"WINCOMHATINH",IF(ISNUMBER(SEARCH($V$13,T656)),"WINCOMTHAINGUYEN",IF(ISNUMBER(SEARCH($V$14,T656)),"WINCOMKHANHHOA",IF(ISNUMBER(SEARCH($V$15,T656)),"WINCOMHUNGYEN",IF(ISNUMBER(SEARCH($V$16,T656)),"WINCOMNGHEAN",IF(ISNUMBER(SEARCH($V$17,T656)),"WINCOMLAOCAI",IF(ISNUMBER(SEARCH($V$18,T656)),"WINCOMVUNGTAU",IF(ISNUMBER(SEARCH($V$19,T656)),"WINCOMBINHDUONG",IF(ISNUMBER(SEARCH($V$20,T656)),"WINCOMKIENGIANG",IF(ISNUMBER(SEARCH($V$21,T656)),"WINCOMHANAM",IF(ISNUMBER(SEARCH($V$22,T656)),"WINCOMNAMDINH",IF(ISNUMBER(SEARCH($V$23,T656)),"WINCOMLANGSON",IF(ISNUMBER(SEARCH($V$24,T656)),"WINCOMTHANHHOA",IF(ISNUMBER(SEARCH($V$25,T656)),"WINCOMYENBAI",IF(ISNUMBER(SEARCH($V$26,T656)),"WINCOMTUYENQUANG",IF(ISNUMBER(SEARCH($V$27,T656)),"WINCOMHUE",IF(ISNUMBER(SEARCH($V$28,T656)),"WINCOMQUANGNAM",IF(ISNUMBER(SEARCH($V$29,T656)),"WINCOMVINHPHUC",IF(ISNUMBER(SEARCH($V$30,T656)),"WINCOMHAGIANG",IF(ISNUMBER(SEARCH($V$31,T656)),"WINCOMNINHBINH",IF(ISNUMBER(SEARCH($V$32,T656)),"WINCOMTRAVINH",IF(ISNUMBER(SEARCH($V$33,T656)),"WINCOMCANTHO",IF(ISNUMBER(SEARCH($V$34,T656)),"WINCOMBENTRE",IF(ISNUMBER(SEARCH($V$35,T656)),"WINCOMCAMAU",IF(ISNUMBER(SEARCH($V$36,T656)),"WINCOMANGIANG",IF(ISNUMBER(SEARCH($V$37,T656)),"WINCOMNINHTHUAN",IF(ISNUMBER(SEARCH($V$38,T656)),"WINCOMTHAIBINH",IF(ISNUMBER(SEARCH($V$39,T656)),"WINCOMGIALAI",IF(ISNUMBER(SEARCH($V$40,T656)),"WINCOMHOABINH",IF(ISNUMBER(SEARCH($V$41,T656)),"WINCOMQUANGNGAI",IF(ISNUMBER(SEARCH($V$42,T656)),"WINCOMBINHTHUAN",IF(ISNUMBER(SEARCH($V$43,T656)),"WINCOMDAKLAK",IF(ISNUMBER(SEARCH($V$44,T656)),"WINCOMSOCTRANG",IF(ISNUMBER(SEARCH($V$45,T656)),"WINCOMSONLA",IF(ISNUMBER(SEARCH($V$46,T656)),"WINCOMKONTUM",IF(ISNUMBER(SEARCH($V$47,T656)),"WINCOMPHUYEN",IF(ISNUMBER(SEARCH($V$48,T656)),"WINCOMQUANGTRI",IF(ISNUMBER(SEARCH($V$49,T656)),"WINCOMBINHDINH",IF(ISNUMBER(SEARCH($V$50,T656)),"WINCOMCAOBANG",IF(ISNUMBER(SEARCH($V$51,T656)),"WINCOMQUANGBINH",IF(ISNUMBER(SEARCH($V$52,T656)),"WINCOMLAMDONG",IF(ISNUMBER(SEARCH($V$53,T656)),"WINCOMVINHLONG",IF(ISNUMBER(SEARCH($V$54,T656)),"WINCOMDONGTHAP",IF(ISNUMBER(SEARCH($V$55,T656)),"WINCOMTIENGIANG",IF(ISNUMBER(SEARCH($V$56,T656)),"WINCOMQUANGNINH",0))))))))))))))))))))))))))))))))))))))))))))))))))))))</f>
        <v>WINCOMHANOI</v>
      </c>
    </row>
    <row r="657" spans="1:25" x14ac:dyDescent="0.2">
      <c r="A657" t="s">
        <v>0</v>
      </c>
      <c r="B657" t="s">
        <v>1221</v>
      </c>
      <c r="C657" t="s">
        <v>2</v>
      </c>
      <c r="D657" t="s">
        <v>121</v>
      </c>
      <c r="E657" t="s">
        <v>4</v>
      </c>
      <c r="F657" s="5">
        <f t="shared" si="41"/>
        <v>8</v>
      </c>
      <c r="G657" s="2">
        <v>815912</v>
      </c>
      <c r="H657" s="2">
        <v>897503.20000000007</v>
      </c>
      <c r="I657" t="s">
        <v>5</v>
      </c>
      <c r="J657" t="s">
        <v>122</v>
      </c>
      <c r="K657" t="str">
        <f t="shared" si="42"/>
        <v>Giò tai nấm hương 500g</v>
      </c>
      <c r="L657" s="8" t="str">
        <f>VLOOKUP(K657,'[1]Mã Misa'!$B$2:$D$74,2,0)</f>
        <v>Giò tai nấm hương 500g</v>
      </c>
      <c r="M657" s="8" t="str">
        <f>VLOOKUP(L657,'[1]Mã Misa'!$C$2:$D$74,2,0)</f>
        <v>GTNH500</v>
      </c>
      <c r="N657" s="2">
        <v>101989</v>
      </c>
      <c r="O657" t="s">
        <v>1222</v>
      </c>
      <c r="P657" s="8" t="str">
        <f t="shared" si="43"/>
        <v>0001409</v>
      </c>
      <c r="Q657" s="8" t="e">
        <f t="array" ref="Q657">IF(VLOOKUP(P657,$AA$1:$AC$32,1,0)&lt;&gt;0,(P657&amp;"A"),0)</f>
        <v>#N/A</v>
      </c>
      <c r="R657" s="12">
        <v>44508</v>
      </c>
      <c r="S657" t="s">
        <v>1223</v>
      </c>
      <c r="T657" s="8" t="str">
        <f t="shared" si="44"/>
        <v>VM+ KGG Lô</v>
      </c>
      <c r="U657" t="s">
        <v>6332</v>
      </c>
      <c r="Y657" t="str">
        <f t="array" ref="Y657">IF(ISNUMBER(SEARCH($V$3,T657)),"WINCOMHANOI",IF(ISNUMBER(SEARCH($V$4,T657)),"WINCOMHOCHIMINH",IF(ISNUMBER(SEARCH($V$5,T657)),"WINCOMDANANG",IF(ISNUMBER(SEARCH($V$6,T657)),"WINCOMHAIDUONG",IF(ISNUMBER(SEARCH($V$7,T657)),"WINCOMQUANGNINH",IF(ISNUMBER(SEARCH($V$8,T657)),"WINCOMHAIPHONG",IF(ISNUMBER(SEARCH($V$9,T657)),"WINCOMBACGIANG",IF(ISNUMBER(SEARCH($V$10,T657)),"WINCOMBACNINH",IF(ISNUMBER(SEARCH($V$11,T657)),"WINCOMPHUTHO",IF(ISNUMBER(SEARCH($V$12,T657)),"WINCOMHATINH",IF(ISNUMBER(SEARCH($V$13,T657)),"WINCOMTHAINGUYEN",IF(ISNUMBER(SEARCH($V$14,T657)),"WINCOMKHANHHOA",IF(ISNUMBER(SEARCH($V$15,T657)),"WINCOMHUNGYEN",IF(ISNUMBER(SEARCH($V$16,T657)),"WINCOMNGHEAN",IF(ISNUMBER(SEARCH($V$17,T657)),"WINCOMLAOCAI",IF(ISNUMBER(SEARCH($V$18,T657)),"WINCOMVUNGTAU",IF(ISNUMBER(SEARCH($V$19,T657)),"WINCOMBINHDUONG",IF(ISNUMBER(SEARCH($V$20,T657)),"WINCOMKIENGIANG",IF(ISNUMBER(SEARCH($V$21,T657)),"WINCOMHANAM",IF(ISNUMBER(SEARCH($V$22,T657)),"WINCOMNAMDINH",IF(ISNUMBER(SEARCH($V$23,T657)),"WINCOMLANGSON",IF(ISNUMBER(SEARCH($V$24,T657)),"WINCOMTHANHHOA",IF(ISNUMBER(SEARCH($V$25,T657)),"WINCOMYENBAI",IF(ISNUMBER(SEARCH($V$26,T657)),"WINCOMTUYENQUANG",IF(ISNUMBER(SEARCH($V$27,T657)),"WINCOMHUE",IF(ISNUMBER(SEARCH($V$28,T657)),"WINCOMQUANGNAM",IF(ISNUMBER(SEARCH($V$29,T657)),"WINCOMVINHPHUC",IF(ISNUMBER(SEARCH($V$30,T657)),"WINCOMHAGIANG",IF(ISNUMBER(SEARCH($V$31,T657)),"WINCOMNINHBINH",IF(ISNUMBER(SEARCH($V$32,T657)),"WINCOMTRAVINH",IF(ISNUMBER(SEARCH($V$33,T657)),"WINCOMCANTHO",IF(ISNUMBER(SEARCH($V$34,T657)),"WINCOMBENTRE",IF(ISNUMBER(SEARCH($V$35,T657)),"WINCOMCAMAU",IF(ISNUMBER(SEARCH($V$36,T657)),"WINCOMANGIANG",IF(ISNUMBER(SEARCH($V$37,T657)),"WINCOMNINHTHUAN",IF(ISNUMBER(SEARCH($V$38,T657)),"WINCOMTHAIBINH",IF(ISNUMBER(SEARCH($V$39,T657)),"WINCOMGIALAI",IF(ISNUMBER(SEARCH($V$40,T657)),"WINCOMHOABINH",IF(ISNUMBER(SEARCH($V$41,T657)),"WINCOMQUANGNGAI",IF(ISNUMBER(SEARCH($V$42,T657)),"WINCOMBINHTHUAN",IF(ISNUMBER(SEARCH($V$43,T657)),"WINCOMDAKLAK",IF(ISNUMBER(SEARCH($V$44,T657)),"WINCOMSOCTRANG",IF(ISNUMBER(SEARCH($V$45,T657)),"WINCOMSONLA",IF(ISNUMBER(SEARCH($V$46,T657)),"WINCOMKONTUM",IF(ISNUMBER(SEARCH($V$47,T657)),"WINCOMPHUYEN",IF(ISNUMBER(SEARCH($V$48,T657)),"WINCOMQUANGTRI",IF(ISNUMBER(SEARCH($V$49,T657)),"WINCOMBINHDINH",IF(ISNUMBER(SEARCH($V$50,T657)),"WINCOMCAOBANG",IF(ISNUMBER(SEARCH($V$51,T657)),"WINCOMQUANGBINH",IF(ISNUMBER(SEARCH($V$52,T657)),"WINCOMLAMDONG",IF(ISNUMBER(SEARCH($V$53,T657)),"WINCOMVINHLONG",IF(ISNUMBER(SEARCH($V$54,T657)),"WINCOMDONGTHAP",IF(ISNUMBER(SEARCH($V$55,T657)),"WINCOMTIENGIANG",IF(ISNUMBER(SEARCH($V$56,T657)),"WINCOMQUANGNINH",0))))))))))))))))))))))))))))))))))))))))))))))))))))))</f>
        <v>WINCOMKIENGIANG</v>
      </c>
    </row>
    <row r="658" spans="1:25" x14ac:dyDescent="0.2">
      <c r="A658" t="s">
        <v>0</v>
      </c>
      <c r="B658" t="s">
        <v>1221</v>
      </c>
      <c r="C658" t="s">
        <v>31</v>
      </c>
      <c r="D658" t="s">
        <v>20</v>
      </c>
      <c r="E658" t="s">
        <v>4</v>
      </c>
      <c r="F658" s="5">
        <f t="shared" si="41"/>
        <v>5</v>
      </c>
      <c r="G658" s="2">
        <v>250910</v>
      </c>
      <c r="H658" s="2">
        <v>276001</v>
      </c>
      <c r="I658" t="s">
        <v>5</v>
      </c>
      <c r="J658" t="s">
        <v>21</v>
      </c>
      <c r="K658" t="str">
        <f t="shared" si="42"/>
        <v>Giò tai lưỡi xào gói 250g</v>
      </c>
      <c r="L658" s="8" t="str">
        <f>VLOOKUP(K658,'[1]Mã Misa'!$B$2:$D$74,2,0)</f>
        <v>Giò Tai Lưỡi Xào 250g</v>
      </c>
      <c r="M658" s="8" t="str">
        <f>VLOOKUP(L658,'[1]Mã Misa'!$C$2:$D$74,2,0)</f>
        <v>GTLX250G</v>
      </c>
      <c r="N658" s="2">
        <v>50182</v>
      </c>
      <c r="O658" t="s">
        <v>1222</v>
      </c>
      <c r="P658" s="8" t="str">
        <f t="shared" si="43"/>
        <v>0001409</v>
      </c>
      <c r="Q658" s="8" t="e">
        <f t="array" ref="Q658">IF(VLOOKUP(P658,$AA$1:$AC$32,1,0)&lt;&gt;0,(P658&amp;"A"),0)</f>
        <v>#N/A</v>
      </c>
      <c r="R658" s="12">
        <v>44508</v>
      </c>
      <c r="S658" t="s">
        <v>1223</v>
      </c>
      <c r="T658" s="8" t="str">
        <f t="shared" si="44"/>
        <v>VM+ KGG Lô</v>
      </c>
      <c r="U658" t="s">
        <v>6332</v>
      </c>
      <c r="Y658" t="str">
        <f t="array" ref="Y658">IF(ISNUMBER(SEARCH($V$3,T658)),"WINCOMHANOI",IF(ISNUMBER(SEARCH($V$4,T658)),"WINCOMHOCHIMINH",IF(ISNUMBER(SEARCH($V$5,T658)),"WINCOMDANANG",IF(ISNUMBER(SEARCH($V$6,T658)),"WINCOMHAIDUONG",IF(ISNUMBER(SEARCH($V$7,T658)),"WINCOMQUANGNINH",IF(ISNUMBER(SEARCH($V$8,T658)),"WINCOMHAIPHONG",IF(ISNUMBER(SEARCH($V$9,T658)),"WINCOMBACGIANG",IF(ISNUMBER(SEARCH($V$10,T658)),"WINCOMBACNINH",IF(ISNUMBER(SEARCH($V$11,T658)),"WINCOMPHUTHO",IF(ISNUMBER(SEARCH($V$12,T658)),"WINCOMHATINH",IF(ISNUMBER(SEARCH($V$13,T658)),"WINCOMTHAINGUYEN",IF(ISNUMBER(SEARCH($V$14,T658)),"WINCOMKHANHHOA",IF(ISNUMBER(SEARCH($V$15,T658)),"WINCOMHUNGYEN",IF(ISNUMBER(SEARCH($V$16,T658)),"WINCOMNGHEAN",IF(ISNUMBER(SEARCH($V$17,T658)),"WINCOMLAOCAI",IF(ISNUMBER(SEARCH($V$18,T658)),"WINCOMVUNGTAU",IF(ISNUMBER(SEARCH($V$19,T658)),"WINCOMBINHDUONG",IF(ISNUMBER(SEARCH($V$20,T658)),"WINCOMKIENGIANG",IF(ISNUMBER(SEARCH($V$21,T658)),"WINCOMHANAM",IF(ISNUMBER(SEARCH($V$22,T658)),"WINCOMNAMDINH",IF(ISNUMBER(SEARCH($V$23,T658)),"WINCOMLANGSON",IF(ISNUMBER(SEARCH($V$24,T658)),"WINCOMTHANHHOA",IF(ISNUMBER(SEARCH($V$25,T658)),"WINCOMYENBAI",IF(ISNUMBER(SEARCH($V$26,T658)),"WINCOMTUYENQUANG",IF(ISNUMBER(SEARCH($V$27,T658)),"WINCOMHUE",IF(ISNUMBER(SEARCH($V$28,T658)),"WINCOMQUANGNAM",IF(ISNUMBER(SEARCH($V$29,T658)),"WINCOMVINHPHUC",IF(ISNUMBER(SEARCH($V$30,T658)),"WINCOMHAGIANG",IF(ISNUMBER(SEARCH($V$31,T658)),"WINCOMNINHBINH",IF(ISNUMBER(SEARCH($V$32,T658)),"WINCOMTRAVINH",IF(ISNUMBER(SEARCH($V$33,T658)),"WINCOMCANTHO",IF(ISNUMBER(SEARCH($V$34,T658)),"WINCOMBENTRE",IF(ISNUMBER(SEARCH($V$35,T658)),"WINCOMCAMAU",IF(ISNUMBER(SEARCH($V$36,T658)),"WINCOMANGIANG",IF(ISNUMBER(SEARCH($V$37,T658)),"WINCOMNINHTHUAN",IF(ISNUMBER(SEARCH($V$38,T658)),"WINCOMTHAIBINH",IF(ISNUMBER(SEARCH($V$39,T658)),"WINCOMGIALAI",IF(ISNUMBER(SEARCH($V$40,T658)),"WINCOMHOABINH",IF(ISNUMBER(SEARCH($V$41,T658)),"WINCOMQUANGNGAI",IF(ISNUMBER(SEARCH($V$42,T658)),"WINCOMBINHTHUAN",IF(ISNUMBER(SEARCH($V$43,T658)),"WINCOMDAKLAK",IF(ISNUMBER(SEARCH($V$44,T658)),"WINCOMSOCTRANG",IF(ISNUMBER(SEARCH($V$45,T658)),"WINCOMSONLA",IF(ISNUMBER(SEARCH($V$46,T658)),"WINCOMKONTUM",IF(ISNUMBER(SEARCH($V$47,T658)),"WINCOMPHUYEN",IF(ISNUMBER(SEARCH($V$48,T658)),"WINCOMQUANGTRI",IF(ISNUMBER(SEARCH($V$49,T658)),"WINCOMBINHDINH",IF(ISNUMBER(SEARCH($V$50,T658)),"WINCOMCAOBANG",IF(ISNUMBER(SEARCH($V$51,T658)),"WINCOMQUANGBINH",IF(ISNUMBER(SEARCH($V$52,T658)),"WINCOMLAMDONG",IF(ISNUMBER(SEARCH($V$53,T658)),"WINCOMVINHLONG",IF(ISNUMBER(SEARCH($V$54,T658)),"WINCOMDONGTHAP",IF(ISNUMBER(SEARCH($V$55,T658)),"WINCOMTIENGIANG",IF(ISNUMBER(SEARCH($V$56,T658)),"WINCOMQUANGNINH",0))))))))))))))))))))))))))))))))))))))))))))))))))))))</f>
        <v>WINCOMKIENGIANG</v>
      </c>
    </row>
    <row r="659" spans="1:25" x14ac:dyDescent="0.2">
      <c r="A659" t="s">
        <v>0</v>
      </c>
      <c r="B659" t="s">
        <v>1224</v>
      </c>
      <c r="C659" t="s">
        <v>2</v>
      </c>
      <c r="D659" t="s">
        <v>45</v>
      </c>
      <c r="E659" t="s">
        <v>4</v>
      </c>
      <c r="F659" s="5">
        <f t="shared" si="41"/>
        <v>5</v>
      </c>
      <c r="G659" s="2">
        <v>438935</v>
      </c>
      <c r="H659" s="2">
        <v>482828.50000000006</v>
      </c>
      <c r="I659" t="s">
        <v>5</v>
      </c>
      <c r="J659" t="s">
        <v>46</v>
      </c>
      <c r="K659" t="str">
        <f t="shared" si="42"/>
        <v>Bắp bò muối gói 200g</v>
      </c>
      <c r="L659" s="8" t="str">
        <f>VLOOKUP(K659,'[1]Mã Misa'!$B$2:$D$74,2,0)</f>
        <v>Bắp bò muối 200g</v>
      </c>
      <c r="M659" s="8" t="str">
        <f>VLOOKUP(L659,'[1]Mã Misa'!$C$2:$D$74,2,0)</f>
        <v>BBM200</v>
      </c>
      <c r="N659" s="2">
        <v>87787</v>
      </c>
      <c r="O659" t="s">
        <v>1225</v>
      </c>
      <c r="P659" s="8" t="str">
        <f t="shared" si="43"/>
        <v>0003923</v>
      </c>
      <c r="Q659" s="8" t="e">
        <f t="array" ref="Q659">IF(VLOOKUP(P659,$AA$1:$AC$32,1,0)&lt;&gt;0,(P659&amp;"A"),0)</f>
        <v>#N/A</v>
      </c>
      <c r="R659" s="12">
        <v>44508</v>
      </c>
      <c r="S659" t="s">
        <v>1226</v>
      </c>
      <c r="T659" s="8" t="str">
        <f t="shared" si="44"/>
        <v>VM+ KHA 21</v>
      </c>
      <c r="U659" t="s">
        <v>6333</v>
      </c>
      <c r="Y659" t="str">
        <f t="array" ref="Y659">IF(ISNUMBER(SEARCH($V$3,T659)),"WINCOMHANOI",IF(ISNUMBER(SEARCH($V$4,T659)),"WINCOMHOCHIMINH",IF(ISNUMBER(SEARCH($V$5,T659)),"WINCOMDANANG",IF(ISNUMBER(SEARCH($V$6,T659)),"WINCOMHAIDUONG",IF(ISNUMBER(SEARCH($V$7,T659)),"WINCOMQUANGNINH",IF(ISNUMBER(SEARCH($V$8,T659)),"WINCOMHAIPHONG",IF(ISNUMBER(SEARCH($V$9,T659)),"WINCOMBACGIANG",IF(ISNUMBER(SEARCH($V$10,T659)),"WINCOMBACNINH",IF(ISNUMBER(SEARCH($V$11,T659)),"WINCOMPHUTHO",IF(ISNUMBER(SEARCH($V$12,T659)),"WINCOMHATINH",IF(ISNUMBER(SEARCH($V$13,T659)),"WINCOMTHAINGUYEN",IF(ISNUMBER(SEARCH($V$14,T659)),"WINCOMKHANHHOA",IF(ISNUMBER(SEARCH($V$15,T659)),"WINCOMHUNGYEN",IF(ISNUMBER(SEARCH($V$16,T659)),"WINCOMNGHEAN",IF(ISNUMBER(SEARCH($V$17,T659)),"WINCOMLAOCAI",IF(ISNUMBER(SEARCH($V$18,T659)),"WINCOMVUNGTAU",IF(ISNUMBER(SEARCH($V$19,T659)),"WINCOMBINHDUONG",IF(ISNUMBER(SEARCH($V$20,T659)),"WINCOMKIENGIANG",IF(ISNUMBER(SEARCH($V$21,T659)),"WINCOMHANAM",IF(ISNUMBER(SEARCH($V$22,T659)),"WINCOMNAMDINH",IF(ISNUMBER(SEARCH($V$23,T659)),"WINCOMLANGSON",IF(ISNUMBER(SEARCH($V$24,T659)),"WINCOMTHANHHOA",IF(ISNUMBER(SEARCH($V$25,T659)),"WINCOMYENBAI",IF(ISNUMBER(SEARCH($V$26,T659)),"WINCOMTUYENQUANG",IF(ISNUMBER(SEARCH($V$27,T659)),"WINCOMHUE",IF(ISNUMBER(SEARCH($V$28,T659)),"WINCOMQUANGNAM",IF(ISNUMBER(SEARCH($V$29,T659)),"WINCOMVINHPHUC",IF(ISNUMBER(SEARCH($V$30,T659)),"WINCOMHAGIANG",IF(ISNUMBER(SEARCH($V$31,T659)),"WINCOMNINHBINH",IF(ISNUMBER(SEARCH($V$32,T659)),"WINCOMTRAVINH",IF(ISNUMBER(SEARCH($V$33,T659)),"WINCOMCANTHO",IF(ISNUMBER(SEARCH($V$34,T659)),"WINCOMBENTRE",IF(ISNUMBER(SEARCH($V$35,T659)),"WINCOMCAMAU",IF(ISNUMBER(SEARCH($V$36,T659)),"WINCOMANGIANG",IF(ISNUMBER(SEARCH($V$37,T659)),"WINCOMNINHTHUAN",IF(ISNUMBER(SEARCH($V$38,T659)),"WINCOMTHAIBINH",IF(ISNUMBER(SEARCH($V$39,T659)),"WINCOMGIALAI",IF(ISNUMBER(SEARCH($V$40,T659)),"WINCOMHOABINH",IF(ISNUMBER(SEARCH($V$41,T659)),"WINCOMQUANGNGAI",IF(ISNUMBER(SEARCH($V$42,T659)),"WINCOMBINHTHUAN",IF(ISNUMBER(SEARCH($V$43,T659)),"WINCOMDAKLAK",IF(ISNUMBER(SEARCH($V$44,T659)),"WINCOMSOCTRANG",IF(ISNUMBER(SEARCH($V$45,T659)),"WINCOMSONLA",IF(ISNUMBER(SEARCH($V$46,T659)),"WINCOMKONTUM",IF(ISNUMBER(SEARCH($V$47,T659)),"WINCOMPHUYEN",IF(ISNUMBER(SEARCH($V$48,T659)),"WINCOMQUANGTRI",IF(ISNUMBER(SEARCH($V$49,T659)),"WINCOMBINHDINH",IF(ISNUMBER(SEARCH($V$50,T659)),"WINCOMCAOBANG",IF(ISNUMBER(SEARCH($V$51,T659)),"WINCOMQUANGBINH",IF(ISNUMBER(SEARCH($V$52,T659)),"WINCOMLAMDONG",IF(ISNUMBER(SEARCH($V$53,T659)),"WINCOMVINHLONG",IF(ISNUMBER(SEARCH($V$54,T659)),"WINCOMDONGTHAP",IF(ISNUMBER(SEARCH($V$55,T659)),"WINCOMTIENGIANG",IF(ISNUMBER(SEARCH($V$56,T659)),"WINCOMQUANGNINH",0))))))))))))))))))))))))))))))))))))))))))))))))))))))</f>
        <v>WINCOMKHANHHOA</v>
      </c>
    </row>
    <row r="660" spans="1:25" x14ac:dyDescent="0.2">
      <c r="A660" t="s">
        <v>0</v>
      </c>
      <c r="B660" t="s">
        <v>1224</v>
      </c>
      <c r="C660" t="s">
        <v>31</v>
      </c>
      <c r="D660" t="s">
        <v>35</v>
      </c>
      <c r="E660" t="s">
        <v>4</v>
      </c>
      <c r="F660" s="5">
        <f t="shared" si="41"/>
        <v>7</v>
      </c>
      <c r="G660" s="2">
        <v>514017</v>
      </c>
      <c r="H660" s="2">
        <v>565418.70000000007</v>
      </c>
      <c r="I660" t="s">
        <v>5</v>
      </c>
      <c r="J660" t="s">
        <v>36</v>
      </c>
      <c r="K660" t="str">
        <f t="shared" si="42"/>
        <v>Chân giò heo muối gói 300g</v>
      </c>
      <c r="L660" s="8" t="str">
        <f>VLOOKUP(K660,'[1]Mã Misa'!$B$2:$D$74,2,0)</f>
        <v>Chân giò heo muối 300g</v>
      </c>
      <c r="M660" s="8" t="str">
        <f>VLOOKUP(L660,'[1]Mã Misa'!$C$2:$D$74,2,0)</f>
        <v>CGM300</v>
      </c>
      <c r="N660" s="2">
        <v>73431</v>
      </c>
      <c r="O660" t="s">
        <v>1225</v>
      </c>
      <c r="P660" s="8" t="str">
        <f t="shared" si="43"/>
        <v>0003923</v>
      </c>
      <c r="Q660" s="8" t="e">
        <f t="array" ref="Q660">IF(VLOOKUP(P660,$AA$1:$AC$32,1,0)&lt;&gt;0,(P660&amp;"A"),0)</f>
        <v>#N/A</v>
      </c>
      <c r="R660" s="12">
        <v>44508</v>
      </c>
      <c r="S660" t="s">
        <v>1226</v>
      </c>
      <c r="T660" s="8" t="str">
        <f t="shared" si="44"/>
        <v>VM+ KHA 21</v>
      </c>
      <c r="U660" t="s">
        <v>6333</v>
      </c>
      <c r="Y660" t="str">
        <f t="array" ref="Y660">IF(ISNUMBER(SEARCH($V$3,T660)),"WINCOMHANOI",IF(ISNUMBER(SEARCH($V$4,T660)),"WINCOMHOCHIMINH",IF(ISNUMBER(SEARCH($V$5,T660)),"WINCOMDANANG",IF(ISNUMBER(SEARCH($V$6,T660)),"WINCOMHAIDUONG",IF(ISNUMBER(SEARCH($V$7,T660)),"WINCOMQUANGNINH",IF(ISNUMBER(SEARCH($V$8,T660)),"WINCOMHAIPHONG",IF(ISNUMBER(SEARCH($V$9,T660)),"WINCOMBACGIANG",IF(ISNUMBER(SEARCH($V$10,T660)),"WINCOMBACNINH",IF(ISNUMBER(SEARCH($V$11,T660)),"WINCOMPHUTHO",IF(ISNUMBER(SEARCH($V$12,T660)),"WINCOMHATINH",IF(ISNUMBER(SEARCH($V$13,T660)),"WINCOMTHAINGUYEN",IF(ISNUMBER(SEARCH($V$14,T660)),"WINCOMKHANHHOA",IF(ISNUMBER(SEARCH($V$15,T660)),"WINCOMHUNGYEN",IF(ISNUMBER(SEARCH($V$16,T660)),"WINCOMNGHEAN",IF(ISNUMBER(SEARCH($V$17,T660)),"WINCOMLAOCAI",IF(ISNUMBER(SEARCH($V$18,T660)),"WINCOMVUNGTAU",IF(ISNUMBER(SEARCH($V$19,T660)),"WINCOMBINHDUONG",IF(ISNUMBER(SEARCH($V$20,T660)),"WINCOMKIENGIANG",IF(ISNUMBER(SEARCH($V$21,T660)),"WINCOMHANAM",IF(ISNUMBER(SEARCH($V$22,T660)),"WINCOMNAMDINH",IF(ISNUMBER(SEARCH($V$23,T660)),"WINCOMLANGSON",IF(ISNUMBER(SEARCH($V$24,T660)),"WINCOMTHANHHOA",IF(ISNUMBER(SEARCH($V$25,T660)),"WINCOMYENBAI",IF(ISNUMBER(SEARCH($V$26,T660)),"WINCOMTUYENQUANG",IF(ISNUMBER(SEARCH($V$27,T660)),"WINCOMHUE",IF(ISNUMBER(SEARCH($V$28,T660)),"WINCOMQUANGNAM",IF(ISNUMBER(SEARCH($V$29,T660)),"WINCOMVINHPHUC",IF(ISNUMBER(SEARCH($V$30,T660)),"WINCOMHAGIANG",IF(ISNUMBER(SEARCH($V$31,T660)),"WINCOMNINHBINH",IF(ISNUMBER(SEARCH($V$32,T660)),"WINCOMTRAVINH",IF(ISNUMBER(SEARCH($V$33,T660)),"WINCOMCANTHO",IF(ISNUMBER(SEARCH($V$34,T660)),"WINCOMBENTRE",IF(ISNUMBER(SEARCH($V$35,T660)),"WINCOMCAMAU",IF(ISNUMBER(SEARCH($V$36,T660)),"WINCOMANGIANG",IF(ISNUMBER(SEARCH($V$37,T660)),"WINCOMNINHTHUAN",IF(ISNUMBER(SEARCH($V$38,T660)),"WINCOMTHAIBINH",IF(ISNUMBER(SEARCH($V$39,T660)),"WINCOMGIALAI",IF(ISNUMBER(SEARCH($V$40,T660)),"WINCOMHOABINH",IF(ISNUMBER(SEARCH($V$41,T660)),"WINCOMQUANGNGAI",IF(ISNUMBER(SEARCH($V$42,T660)),"WINCOMBINHTHUAN",IF(ISNUMBER(SEARCH($V$43,T660)),"WINCOMDAKLAK",IF(ISNUMBER(SEARCH($V$44,T660)),"WINCOMSOCTRANG",IF(ISNUMBER(SEARCH($V$45,T660)),"WINCOMSONLA",IF(ISNUMBER(SEARCH($V$46,T660)),"WINCOMKONTUM",IF(ISNUMBER(SEARCH($V$47,T660)),"WINCOMPHUYEN",IF(ISNUMBER(SEARCH($V$48,T660)),"WINCOMQUANGTRI",IF(ISNUMBER(SEARCH($V$49,T660)),"WINCOMBINHDINH",IF(ISNUMBER(SEARCH($V$50,T660)),"WINCOMCAOBANG",IF(ISNUMBER(SEARCH($V$51,T660)),"WINCOMQUANGBINH",IF(ISNUMBER(SEARCH($V$52,T660)),"WINCOMLAMDONG",IF(ISNUMBER(SEARCH($V$53,T660)),"WINCOMVINHLONG",IF(ISNUMBER(SEARCH($V$54,T660)),"WINCOMDONGTHAP",IF(ISNUMBER(SEARCH($V$55,T660)),"WINCOMTIENGIANG",IF(ISNUMBER(SEARCH($V$56,T660)),"WINCOMQUANGNINH",0))))))))))))))))))))))))))))))))))))))))))))))))))))))</f>
        <v>WINCOMKHANHHOA</v>
      </c>
    </row>
    <row r="661" spans="1:25" x14ac:dyDescent="0.2">
      <c r="A661" t="s">
        <v>0</v>
      </c>
      <c r="B661" t="s">
        <v>1227</v>
      </c>
      <c r="C661" t="s">
        <v>2</v>
      </c>
      <c r="D661" t="s">
        <v>3</v>
      </c>
      <c r="E661" t="s">
        <v>4</v>
      </c>
      <c r="F661" s="5">
        <f t="shared" si="41"/>
        <v>1</v>
      </c>
      <c r="G661" s="2">
        <v>88846</v>
      </c>
      <c r="H661" s="2">
        <v>97730.6</v>
      </c>
      <c r="I661" t="s">
        <v>5</v>
      </c>
      <c r="J661" t="s">
        <v>6</v>
      </c>
      <c r="K661" t="str">
        <f t="shared" si="42"/>
        <v>Gà muối gói 500g</v>
      </c>
      <c r="L661" s="8" t="str">
        <f>VLOOKUP(K661,'[1]Mã Misa'!$B$2:$D$74,2,0)</f>
        <v>Gà muối 500g</v>
      </c>
      <c r="M661" s="8" t="str">
        <f>VLOOKUP(L661,'[1]Mã Misa'!$C$2:$D$74,2,0)</f>
        <v>GM500</v>
      </c>
      <c r="N661" s="2">
        <v>88846</v>
      </c>
      <c r="O661" t="s">
        <v>1228</v>
      </c>
      <c r="P661" s="8" t="str">
        <f t="shared" si="43"/>
        <v>0010852</v>
      </c>
      <c r="Q661" s="8" t="str">
        <f t="array" ref="Q661">IF(VLOOKUP(P661,$AA$1:$AC$32,1,0)&lt;&gt;0,(P661&amp;"A"),0)</f>
        <v>0010852A</v>
      </c>
      <c r="R661" s="12">
        <v>44508</v>
      </c>
      <c r="S661" t="s">
        <v>1229</v>
      </c>
      <c r="T661" s="8" t="str">
        <f t="shared" si="44"/>
        <v>VM+ QNH 41</v>
      </c>
      <c r="U661" t="s">
        <v>6334</v>
      </c>
      <c r="Y661" t="str">
        <f t="array" ref="Y661">IF(ISNUMBER(SEARCH($V$3,T661)),"WINCOMHANOI",IF(ISNUMBER(SEARCH($V$4,T661)),"WINCOMHOCHIMINH",IF(ISNUMBER(SEARCH($V$5,T661)),"WINCOMDANANG",IF(ISNUMBER(SEARCH($V$6,T661)),"WINCOMHAIDUONG",IF(ISNUMBER(SEARCH($V$7,T661)),"WINCOMQUANGNINH",IF(ISNUMBER(SEARCH($V$8,T661)),"WINCOMHAIPHONG",IF(ISNUMBER(SEARCH($V$9,T661)),"WINCOMBACGIANG",IF(ISNUMBER(SEARCH($V$10,T661)),"WINCOMBACNINH",IF(ISNUMBER(SEARCH($V$11,T661)),"WINCOMPHUTHO",IF(ISNUMBER(SEARCH($V$12,T661)),"WINCOMHATINH",IF(ISNUMBER(SEARCH($V$13,T661)),"WINCOMTHAINGUYEN",IF(ISNUMBER(SEARCH($V$14,T661)),"WINCOMKHANHHOA",IF(ISNUMBER(SEARCH($V$15,T661)),"WINCOMHUNGYEN",IF(ISNUMBER(SEARCH($V$16,T661)),"WINCOMNGHEAN",IF(ISNUMBER(SEARCH($V$17,T661)),"WINCOMLAOCAI",IF(ISNUMBER(SEARCH($V$18,T661)),"WINCOMVUNGTAU",IF(ISNUMBER(SEARCH($V$19,T661)),"WINCOMBINHDUONG",IF(ISNUMBER(SEARCH($V$20,T661)),"WINCOMKIENGIANG",IF(ISNUMBER(SEARCH($V$21,T661)),"WINCOMHANAM",IF(ISNUMBER(SEARCH($V$22,T661)),"WINCOMNAMDINH",IF(ISNUMBER(SEARCH($V$23,T661)),"WINCOMLANGSON",IF(ISNUMBER(SEARCH($V$24,T661)),"WINCOMTHANHHOA",IF(ISNUMBER(SEARCH($V$25,T661)),"WINCOMYENBAI",IF(ISNUMBER(SEARCH($V$26,T661)),"WINCOMTUYENQUANG",IF(ISNUMBER(SEARCH($V$27,T661)),"WINCOMHUE",IF(ISNUMBER(SEARCH($V$28,T661)),"WINCOMQUANGNAM",IF(ISNUMBER(SEARCH($V$29,T661)),"WINCOMVINHPHUC",IF(ISNUMBER(SEARCH($V$30,T661)),"WINCOMHAGIANG",IF(ISNUMBER(SEARCH($V$31,T661)),"WINCOMNINHBINH",IF(ISNUMBER(SEARCH($V$32,T661)),"WINCOMTRAVINH",IF(ISNUMBER(SEARCH($V$33,T661)),"WINCOMCANTHO",IF(ISNUMBER(SEARCH($V$34,T661)),"WINCOMBENTRE",IF(ISNUMBER(SEARCH($V$35,T661)),"WINCOMCAMAU",IF(ISNUMBER(SEARCH($V$36,T661)),"WINCOMANGIANG",IF(ISNUMBER(SEARCH($V$37,T661)),"WINCOMNINHTHUAN",IF(ISNUMBER(SEARCH($V$38,T661)),"WINCOMTHAIBINH",IF(ISNUMBER(SEARCH($V$39,T661)),"WINCOMGIALAI",IF(ISNUMBER(SEARCH($V$40,T661)),"WINCOMHOABINH",IF(ISNUMBER(SEARCH($V$41,T661)),"WINCOMQUANGNGAI",IF(ISNUMBER(SEARCH($V$42,T661)),"WINCOMBINHTHUAN",IF(ISNUMBER(SEARCH($V$43,T661)),"WINCOMDAKLAK",IF(ISNUMBER(SEARCH($V$44,T661)),"WINCOMSOCTRANG",IF(ISNUMBER(SEARCH($V$45,T661)),"WINCOMSONLA",IF(ISNUMBER(SEARCH($V$46,T661)),"WINCOMKONTUM",IF(ISNUMBER(SEARCH($V$47,T661)),"WINCOMPHUYEN",IF(ISNUMBER(SEARCH($V$48,T661)),"WINCOMQUANGTRI",IF(ISNUMBER(SEARCH($V$49,T661)),"WINCOMBINHDINH",IF(ISNUMBER(SEARCH($V$50,T661)),"WINCOMCAOBANG",IF(ISNUMBER(SEARCH($V$51,T661)),"WINCOMQUANGBINH",IF(ISNUMBER(SEARCH($V$52,T661)),"WINCOMLAMDONG",IF(ISNUMBER(SEARCH($V$53,T661)),"WINCOMVINHLONG",IF(ISNUMBER(SEARCH($V$54,T661)),"WINCOMDONGTHAP",IF(ISNUMBER(SEARCH($V$55,T661)),"WINCOMTIENGIANG",IF(ISNUMBER(SEARCH($V$56,T661)),"WINCOMQUANGNINH",0))))))))))))))))))))))))))))))))))))))))))))))))))))))</f>
        <v>WINCOMQUANGNINH</v>
      </c>
    </row>
    <row r="662" spans="1:25" x14ac:dyDescent="0.2">
      <c r="A662" t="s">
        <v>0</v>
      </c>
      <c r="B662" t="s">
        <v>1230</v>
      </c>
      <c r="C662" t="s">
        <v>2</v>
      </c>
      <c r="D662" t="s">
        <v>27</v>
      </c>
      <c r="E662" t="s">
        <v>4</v>
      </c>
      <c r="F662" s="5">
        <f t="shared" si="41"/>
        <v>2</v>
      </c>
      <c r="G662" s="2">
        <v>148500</v>
      </c>
      <c r="H662" s="2">
        <v>163350</v>
      </c>
      <c r="I662" t="s">
        <v>5</v>
      </c>
      <c r="J662" t="s">
        <v>28</v>
      </c>
      <c r="K662" t="str">
        <f t="shared" si="42"/>
        <v>_Chả cốm 300g</v>
      </c>
      <c r="L662" s="8" t="str">
        <f>VLOOKUP(K662,'[1]Mã Misa'!$B$2:$D$74,2,0)</f>
        <v>Chả cốm 300g</v>
      </c>
      <c r="M662" s="8" t="str">
        <f>VLOOKUP(L662,'[1]Mã Misa'!$C$2:$D$74,2,0)</f>
        <v>CC300</v>
      </c>
      <c r="N662" s="2">
        <v>74250</v>
      </c>
      <c r="O662" t="s">
        <v>1231</v>
      </c>
      <c r="P662" s="8" t="str">
        <f t="shared" si="43"/>
        <v>0137874</v>
      </c>
      <c r="Q662" s="8" t="e">
        <f t="array" ref="Q662">IF(VLOOKUP(P662,$AA$1:$AC$32,1,0)&lt;&gt;0,(P662&amp;"A"),0)</f>
        <v>#N/A</v>
      </c>
      <c r="R662" s="12">
        <v>44508</v>
      </c>
      <c r="S662" t="s">
        <v>1232</v>
      </c>
      <c r="T662" s="8" t="str">
        <f t="shared" si="44"/>
        <v>VM+ HNI Lô</v>
      </c>
      <c r="U662" t="s">
        <v>6335</v>
      </c>
      <c r="Y662" t="str">
        <f t="array" ref="Y662">IF(ISNUMBER(SEARCH($V$3,T662)),"WINCOMHANOI",IF(ISNUMBER(SEARCH($V$4,T662)),"WINCOMHOCHIMINH",IF(ISNUMBER(SEARCH($V$5,T662)),"WINCOMDANANG",IF(ISNUMBER(SEARCH($V$6,T662)),"WINCOMHAIDUONG",IF(ISNUMBER(SEARCH($V$7,T662)),"WINCOMQUANGNINH",IF(ISNUMBER(SEARCH($V$8,T662)),"WINCOMHAIPHONG",IF(ISNUMBER(SEARCH($V$9,T662)),"WINCOMBACGIANG",IF(ISNUMBER(SEARCH($V$10,T662)),"WINCOMBACNINH",IF(ISNUMBER(SEARCH($V$11,T662)),"WINCOMPHUTHO",IF(ISNUMBER(SEARCH($V$12,T662)),"WINCOMHATINH",IF(ISNUMBER(SEARCH($V$13,T662)),"WINCOMTHAINGUYEN",IF(ISNUMBER(SEARCH($V$14,T662)),"WINCOMKHANHHOA",IF(ISNUMBER(SEARCH($V$15,T662)),"WINCOMHUNGYEN",IF(ISNUMBER(SEARCH($V$16,T662)),"WINCOMNGHEAN",IF(ISNUMBER(SEARCH($V$17,T662)),"WINCOMLAOCAI",IF(ISNUMBER(SEARCH($V$18,T662)),"WINCOMVUNGTAU",IF(ISNUMBER(SEARCH($V$19,T662)),"WINCOMBINHDUONG",IF(ISNUMBER(SEARCH($V$20,T662)),"WINCOMKIENGIANG",IF(ISNUMBER(SEARCH($V$21,T662)),"WINCOMHANAM",IF(ISNUMBER(SEARCH($V$22,T662)),"WINCOMNAMDINH",IF(ISNUMBER(SEARCH($V$23,T662)),"WINCOMLANGSON",IF(ISNUMBER(SEARCH($V$24,T662)),"WINCOMTHANHHOA",IF(ISNUMBER(SEARCH($V$25,T662)),"WINCOMYENBAI",IF(ISNUMBER(SEARCH($V$26,T662)),"WINCOMTUYENQUANG",IF(ISNUMBER(SEARCH($V$27,T662)),"WINCOMHUE",IF(ISNUMBER(SEARCH($V$28,T662)),"WINCOMQUANGNAM",IF(ISNUMBER(SEARCH($V$29,T662)),"WINCOMVINHPHUC",IF(ISNUMBER(SEARCH($V$30,T662)),"WINCOMHAGIANG",IF(ISNUMBER(SEARCH($V$31,T662)),"WINCOMNINHBINH",IF(ISNUMBER(SEARCH($V$32,T662)),"WINCOMTRAVINH",IF(ISNUMBER(SEARCH($V$33,T662)),"WINCOMCANTHO",IF(ISNUMBER(SEARCH($V$34,T662)),"WINCOMBENTRE",IF(ISNUMBER(SEARCH($V$35,T662)),"WINCOMCAMAU",IF(ISNUMBER(SEARCH($V$36,T662)),"WINCOMANGIANG",IF(ISNUMBER(SEARCH($V$37,T662)),"WINCOMNINHTHUAN",IF(ISNUMBER(SEARCH($V$38,T662)),"WINCOMTHAIBINH",IF(ISNUMBER(SEARCH($V$39,T662)),"WINCOMGIALAI",IF(ISNUMBER(SEARCH($V$40,T662)),"WINCOMHOABINH",IF(ISNUMBER(SEARCH($V$41,T662)),"WINCOMQUANGNGAI",IF(ISNUMBER(SEARCH($V$42,T662)),"WINCOMBINHTHUAN",IF(ISNUMBER(SEARCH($V$43,T662)),"WINCOMDAKLAK",IF(ISNUMBER(SEARCH($V$44,T662)),"WINCOMSOCTRANG",IF(ISNUMBER(SEARCH($V$45,T662)),"WINCOMSONLA",IF(ISNUMBER(SEARCH($V$46,T662)),"WINCOMKONTUM",IF(ISNUMBER(SEARCH($V$47,T662)),"WINCOMPHUYEN",IF(ISNUMBER(SEARCH($V$48,T662)),"WINCOMQUANGTRI",IF(ISNUMBER(SEARCH($V$49,T662)),"WINCOMBINHDINH",IF(ISNUMBER(SEARCH($V$50,T662)),"WINCOMCAOBANG",IF(ISNUMBER(SEARCH($V$51,T662)),"WINCOMQUANGBINH",IF(ISNUMBER(SEARCH($V$52,T662)),"WINCOMLAMDONG",IF(ISNUMBER(SEARCH($V$53,T662)),"WINCOMVINHLONG",IF(ISNUMBER(SEARCH($V$54,T662)),"WINCOMDONGTHAP",IF(ISNUMBER(SEARCH($V$55,T662)),"WINCOMTIENGIANG",IF(ISNUMBER(SEARCH($V$56,T662)),"WINCOMQUANGNINH",0))))))))))))))))))))))))))))))))))))))))))))))))))))))</f>
        <v>WINCOMHANOI</v>
      </c>
    </row>
    <row r="663" spans="1:25" x14ac:dyDescent="0.2">
      <c r="A663" t="s">
        <v>0</v>
      </c>
      <c r="B663" t="s">
        <v>1233</v>
      </c>
      <c r="C663" t="s">
        <v>2</v>
      </c>
      <c r="D663" t="s">
        <v>20</v>
      </c>
      <c r="E663" t="s">
        <v>4</v>
      </c>
      <c r="F663" s="5">
        <f t="shared" si="41"/>
        <v>4</v>
      </c>
      <c r="G663" s="2">
        <v>200728</v>
      </c>
      <c r="H663" s="2">
        <v>220800.80000000002</v>
      </c>
      <c r="I663" t="s">
        <v>5</v>
      </c>
      <c r="J663" t="s">
        <v>21</v>
      </c>
      <c r="K663" t="str">
        <f t="shared" si="42"/>
        <v>Giò tai lưỡi xào gói 250g</v>
      </c>
      <c r="L663" s="8" t="str">
        <f>VLOOKUP(K663,'[1]Mã Misa'!$B$2:$D$74,2,0)</f>
        <v>Giò Tai Lưỡi Xào 250g</v>
      </c>
      <c r="M663" s="8" t="str">
        <f>VLOOKUP(L663,'[1]Mã Misa'!$C$2:$D$74,2,0)</f>
        <v>GTLX250G</v>
      </c>
      <c r="N663" s="2">
        <v>50182</v>
      </c>
      <c r="O663" t="s">
        <v>1234</v>
      </c>
      <c r="P663" s="8" t="str">
        <f t="shared" si="43"/>
        <v>0043006</v>
      </c>
      <c r="Q663" s="8" t="e">
        <f t="array" ref="Q663">IF(VLOOKUP(P663,$AA$1:$AC$32,1,0)&lt;&gt;0,(P663&amp;"A"),0)</f>
        <v>#N/A</v>
      </c>
      <c r="R663" s="12">
        <v>44508</v>
      </c>
      <c r="S663" t="s">
        <v>1235</v>
      </c>
      <c r="T663" s="8" t="str">
        <f t="shared" si="44"/>
        <v>VM+ HCM 11</v>
      </c>
      <c r="U663" t="s">
        <v>6336</v>
      </c>
      <c r="Y663" t="str">
        <f t="array" ref="Y663">IF(ISNUMBER(SEARCH($V$3,T663)),"WINCOMHANOI",IF(ISNUMBER(SEARCH($V$4,T663)),"WINCOMHOCHIMINH",IF(ISNUMBER(SEARCH($V$5,T663)),"WINCOMDANANG",IF(ISNUMBER(SEARCH($V$6,T663)),"WINCOMHAIDUONG",IF(ISNUMBER(SEARCH($V$7,T663)),"WINCOMQUANGNINH",IF(ISNUMBER(SEARCH($V$8,T663)),"WINCOMHAIPHONG",IF(ISNUMBER(SEARCH($V$9,T663)),"WINCOMBACGIANG",IF(ISNUMBER(SEARCH($V$10,T663)),"WINCOMBACNINH",IF(ISNUMBER(SEARCH($V$11,T663)),"WINCOMPHUTHO",IF(ISNUMBER(SEARCH($V$12,T663)),"WINCOMHATINH",IF(ISNUMBER(SEARCH($V$13,T663)),"WINCOMTHAINGUYEN",IF(ISNUMBER(SEARCH($V$14,T663)),"WINCOMKHANHHOA",IF(ISNUMBER(SEARCH($V$15,T663)),"WINCOMHUNGYEN",IF(ISNUMBER(SEARCH($V$16,T663)),"WINCOMNGHEAN",IF(ISNUMBER(SEARCH($V$17,T663)),"WINCOMLAOCAI",IF(ISNUMBER(SEARCH($V$18,T663)),"WINCOMVUNGTAU",IF(ISNUMBER(SEARCH($V$19,T663)),"WINCOMBINHDUONG",IF(ISNUMBER(SEARCH($V$20,T663)),"WINCOMKIENGIANG",IF(ISNUMBER(SEARCH($V$21,T663)),"WINCOMHANAM",IF(ISNUMBER(SEARCH($V$22,T663)),"WINCOMNAMDINH",IF(ISNUMBER(SEARCH($V$23,T663)),"WINCOMLANGSON",IF(ISNUMBER(SEARCH($V$24,T663)),"WINCOMTHANHHOA",IF(ISNUMBER(SEARCH($V$25,T663)),"WINCOMYENBAI",IF(ISNUMBER(SEARCH($V$26,T663)),"WINCOMTUYENQUANG",IF(ISNUMBER(SEARCH($V$27,T663)),"WINCOMHUE",IF(ISNUMBER(SEARCH($V$28,T663)),"WINCOMQUANGNAM",IF(ISNUMBER(SEARCH($V$29,T663)),"WINCOMVINHPHUC",IF(ISNUMBER(SEARCH($V$30,T663)),"WINCOMHAGIANG",IF(ISNUMBER(SEARCH($V$31,T663)),"WINCOMNINHBINH",IF(ISNUMBER(SEARCH($V$32,T663)),"WINCOMTRAVINH",IF(ISNUMBER(SEARCH($V$33,T663)),"WINCOMCANTHO",IF(ISNUMBER(SEARCH($V$34,T663)),"WINCOMBENTRE",IF(ISNUMBER(SEARCH($V$35,T663)),"WINCOMCAMAU",IF(ISNUMBER(SEARCH($V$36,T663)),"WINCOMANGIANG",IF(ISNUMBER(SEARCH($V$37,T663)),"WINCOMNINHTHUAN",IF(ISNUMBER(SEARCH($V$38,T663)),"WINCOMTHAIBINH",IF(ISNUMBER(SEARCH($V$39,T663)),"WINCOMGIALAI",IF(ISNUMBER(SEARCH($V$40,T663)),"WINCOMHOABINH",IF(ISNUMBER(SEARCH($V$41,T663)),"WINCOMQUANGNGAI",IF(ISNUMBER(SEARCH($V$42,T663)),"WINCOMBINHTHUAN",IF(ISNUMBER(SEARCH($V$43,T663)),"WINCOMDAKLAK",IF(ISNUMBER(SEARCH($V$44,T663)),"WINCOMSOCTRANG",IF(ISNUMBER(SEARCH($V$45,T663)),"WINCOMSONLA",IF(ISNUMBER(SEARCH($V$46,T663)),"WINCOMKONTUM",IF(ISNUMBER(SEARCH($V$47,T663)),"WINCOMPHUYEN",IF(ISNUMBER(SEARCH($V$48,T663)),"WINCOMQUANGTRI",IF(ISNUMBER(SEARCH($V$49,T663)),"WINCOMBINHDINH",IF(ISNUMBER(SEARCH($V$50,T663)),"WINCOMCAOBANG",IF(ISNUMBER(SEARCH($V$51,T663)),"WINCOMQUANGBINH",IF(ISNUMBER(SEARCH($V$52,T663)),"WINCOMLAMDONG",IF(ISNUMBER(SEARCH($V$53,T663)),"WINCOMVINHLONG",IF(ISNUMBER(SEARCH($V$54,T663)),"WINCOMDONGTHAP",IF(ISNUMBER(SEARCH($V$55,T663)),"WINCOMTIENGIANG",IF(ISNUMBER(SEARCH($V$56,T663)),"WINCOMQUANGNINH",0))))))))))))))))))))))))))))))))))))))))))))))))))))))</f>
        <v>WINCOMHOCHIMINH</v>
      </c>
    </row>
    <row r="664" spans="1:25" x14ac:dyDescent="0.2">
      <c r="A664" t="s">
        <v>0</v>
      </c>
      <c r="B664" t="s">
        <v>1236</v>
      </c>
      <c r="C664" t="s">
        <v>2</v>
      </c>
      <c r="D664" t="s">
        <v>62</v>
      </c>
      <c r="E664" t="s">
        <v>4</v>
      </c>
      <c r="F664" s="5">
        <f t="shared" si="41"/>
        <v>2</v>
      </c>
      <c r="G664" s="2">
        <v>210800</v>
      </c>
      <c r="H664" s="2">
        <v>231880.00000000003</v>
      </c>
      <c r="I664" t="s">
        <v>5</v>
      </c>
      <c r="J664" t="s">
        <v>63</v>
      </c>
      <c r="K664" t="str">
        <f t="shared" si="42"/>
        <v>_Đùi gà sốt cay 500g</v>
      </c>
      <c r="L664" s="8" t="str">
        <f>VLOOKUP(K664,'[1]Mã Misa'!$B$2:$D$74,2,0)</f>
        <v>Đùi gà sốt cay 500g</v>
      </c>
      <c r="M664" s="8" t="str">
        <f>VLOOKUP(L664,'[1]Mã Misa'!$C$2:$D$74,2,0)</f>
        <v>DGSC500</v>
      </c>
      <c r="N664" s="2">
        <v>105400</v>
      </c>
      <c r="O664" t="s">
        <v>1237</v>
      </c>
      <c r="P664" s="8" t="str">
        <f t="shared" si="43"/>
        <v>0137910</v>
      </c>
      <c r="Q664" s="8" t="e">
        <f t="array" ref="Q664">IF(VLOOKUP(P664,$AA$1:$AC$32,1,0)&lt;&gt;0,(P664&amp;"A"),0)</f>
        <v>#N/A</v>
      </c>
      <c r="R664" s="12">
        <v>44508</v>
      </c>
      <c r="S664" t="s">
        <v>1238</v>
      </c>
      <c r="T664" s="8" t="str">
        <f t="shared" si="44"/>
        <v>VM+ HNI Kh</v>
      </c>
      <c r="U664" t="s">
        <v>6337</v>
      </c>
      <c r="Y664" t="str">
        <f t="array" ref="Y664">IF(ISNUMBER(SEARCH($V$3,T664)),"WINCOMHANOI",IF(ISNUMBER(SEARCH($V$4,T664)),"WINCOMHOCHIMINH",IF(ISNUMBER(SEARCH($V$5,T664)),"WINCOMDANANG",IF(ISNUMBER(SEARCH($V$6,T664)),"WINCOMHAIDUONG",IF(ISNUMBER(SEARCH($V$7,T664)),"WINCOMQUANGNINH",IF(ISNUMBER(SEARCH($V$8,T664)),"WINCOMHAIPHONG",IF(ISNUMBER(SEARCH($V$9,T664)),"WINCOMBACGIANG",IF(ISNUMBER(SEARCH($V$10,T664)),"WINCOMBACNINH",IF(ISNUMBER(SEARCH($V$11,T664)),"WINCOMPHUTHO",IF(ISNUMBER(SEARCH($V$12,T664)),"WINCOMHATINH",IF(ISNUMBER(SEARCH($V$13,T664)),"WINCOMTHAINGUYEN",IF(ISNUMBER(SEARCH($V$14,T664)),"WINCOMKHANHHOA",IF(ISNUMBER(SEARCH($V$15,T664)),"WINCOMHUNGYEN",IF(ISNUMBER(SEARCH($V$16,T664)),"WINCOMNGHEAN",IF(ISNUMBER(SEARCH($V$17,T664)),"WINCOMLAOCAI",IF(ISNUMBER(SEARCH($V$18,T664)),"WINCOMVUNGTAU",IF(ISNUMBER(SEARCH($V$19,T664)),"WINCOMBINHDUONG",IF(ISNUMBER(SEARCH($V$20,T664)),"WINCOMKIENGIANG",IF(ISNUMBER(SEARCH($V$21,T664)),"WINCOMHANAM",IF(ISNUMBER(SEARCH($V$22,T664)),"WINCOMNAMDINH",IF(ISNUMBER(SEARCH($V$23,T664)),"WINCOMLANGSON",IF(ISNUMBER(SEARCH($V$24,T664)),"WINCOMTHANHHOA",IF(ISNUMBER(SEARCH($V$25,T664)),"WINCOMYENBAI",IF(ISNUMBER(SEARCH($V$26,T664)),"WINCOMTUYENQUANG",IF(ISNUMBER(SEARCH($V$27,T664)),"WINCOMHUE",IF(ISNUMBER(SEARCH($V$28,T664)),"WINCOMQUANGNAM",IF(ISNUMBER(SEARCH($V$29,T664)),"WINCOMVINHPHUC",IF(ISNUMBER(SEARCH($V$30,T664)),"WINCOMHAGIANG",IF(ISNUMBER(SEARCH($V$31,T664)),"WINCOMNINHBINH",IF(ISNUMBER(SEARCH($V$32,T664)),"WINCOMTRAVINH",IF(ISNUMBER(SEARCH($V$33,T664)),"WINCOMCANTHO",IF(ISNUMBER(SEARCH($V$34,T664)),"WINCOMBENTRE",IF(ISNUMBER(SEARCH($V$35,T664)),"WINCOMCAMAU",IF(ISNUMBER(SEARCH($V$36,T664)),"WINCOMANGIANG",IF(ISNUMBER(SEARCH($V$37,T664)),"WINCOMNINHTHUAN",IF(ISNUMBER(SEARCH($V$38,T664)),"WINCOMTHAIBINH",IF(ISNUMBER(SEARCH($V$39,T664)),"WINCOMGIALAI",IF(ISNUMBER(SEARCH($V$40,T664)),"WINCOMHOABINH",IF(ISNUMBER(SEARCH($V$41,T664)),"WINCOMQUANGNGAI",IF(ISNUMBER(SEARCH($V$42,T664)),"WINCOMBINHTHUAN",IF(ISNUMBER(SEARCH($V$43,T664)),"WINCOMDAKLAK",IF(ISNUMBER(SEARCH($V$44,T664)),"WINCOMSOCTRANG",IF(ISNUMBER(SEARCH($V$45,T664)),"WINCOMSONLA",IF(ISNUMBER(SEARCH($V$46,T664)),"WINCOMKONTUM",IF(ISNUMBER(SEARCH($V$47,T664)),"WINCOMPHUYEN",IF(ISNUMBER(SEARCH($V$48,T664)),"WINCOMQUANGTRI",IF(ISNUMBER(SEARCH($V$49,T664)),"WINCOMBINHDINH",IF(ISNUMBER(SEARCH($V$50,T664)),"WINCOMCAOBANG",IF(ISNUMBER(SEARCH($V$51,T664)),"WINCOMQUANGBINH",IF(ISNUMBER(SEARCH($V$52,T664)),"WINCOMLAMDONG",IF(ISNUMBER(SEARCH($V$53,T664)),"WINCOMVINHLONG",IF(ISNUMBER(SEARCH($V$54,T664)),"WINCOMDONGTHAP",IF(ISNUMBER(SEARCH($V$55,T664)),"WINCOMTIENGIANG",IF(ISNUMBER(SEARCH($V$56,T664)),"WINCOMQUANGNINH",0))))))))))))))))))))))))))))))))))))))))))))))))))))))</f>
        <v>WINCOMHANOI</v>
      </c>
    </row>
    <row r="665" spans="1:25" x14ac:dyDescent="0.2">
      <c r="A665" t="s">
        <v>0</v>
      </c>
      <c r="B665" t="s">
        <v>1239</v>
      </c>
      <c r="C665" t="s">
        <v>2</v>
      </c>
      <c r="D665" t="s">
        <v>199</v>
      </c>
      <c r="E665" t="s">
        <v>106</v>
      </c>
      <c r="F665" s="5">
        <f t="shared" si="41"/>
        <v>4</v>
      </c>
      <c r="G665" s="2">
        <v>793800</v>
      </c>
      <c r="H665" s="2">
        <v>793800</v>
      </c>
      <c r="I665" t="s">
        <v>5</v>
      </c>
      <c r="J665" t="s">
        <v>200</v>
      </c>
      <c r="K665" t="str">
        <f t="shared" si="42"/>
        <v xml:space="preserve"> Tôm mũ ni nguyên con 450g</v>
      </c>
      <c r="L665" s="8" t="str">
        <f>VLOOKUP(K665,'[1]Mã Misa'!$B$2:$D$74,2,0)</f>
        <v>Tôm mũ ni nguyên con 450g</v>
      </c>
      <c r="M665" s="8" t="str">
        <f>VLOOKUP(L665,'[1]Mã Misa'!$C$2:$D$74,2,0)</f>
        <v>TNC450</v>
      </c>
      <c r="N665" s="2">
        <v>198450</v>
      </c>
      <c r="O665" t="s">
        <v>1240</v>
      </c>
      <c r="P665" s="8" t="str">
        <f t="shared" si="43"/>
        <v>0043014</v>
      </c>
      <c r="Q665" s="8" t="e">
        <f t="array" ref="Q665">IF(VLOOKUP(P665,$AA$1:$AC$32,1,0)&lt;&gt;0,(P665&amp;"A"),0)</f>
        <v>#N/A</v>
      </c>
      <c r="R665" s="12">
        <v>44508</v>
      </c>
      <c r="S665" t="s">
        <v>1241</v>
      </c>
      <c r="T665" s="8" t="str">
        <f t="shared" si="44"/>
        <v>VM+ HCM A3</v>
      </c>
      <c r="U665" t="s">
        <v>6338</v>
      </c>
      <c r="Y665" t="str">
        <f t="array" ref="Y665">IF(ISNUMBER(SEARCH($V$3,T665)),"WINCOMHANOI",IF(ISNUMBER(SEARCH($V$4,T665)),"WINCOMHOCHIMINH",IF(ISNUMBER(SEARCH($V$5,T665)),"WINCOMDANANG",IF(ISNUMBER(SEARCH($V$6,T665)),"WINCOMHAIDUONG",IF(ISNUMBER(SEARCH($V$7,T665)),"WINCOMQUANGNINH",IF(ISNUMBER(SEARCH($V$8,T665)),"WINCOMHAIPHONG",IF(ISNUMBER(SEARCH($V$9,T665)),"WINCOMBACGIANG",IF(ISNUMBER(SEARCH($V$10,T665)),"WINCOMBACNINH",IF(ISNUMBER(SEARCH($V$11,T665)),"WINCOMPHUTHO",IF(ISNUMBER(SEARCH($V$12,T665)),"WINCOMHATINH",IF(ISNUMBER(SEARCH($V$13,T665)),"WINCOMTHAINGUYEN",IF(ISNUMBER(SEARCH($V$14,T665)),"WINCOMKHANHHOA",IF(ISNUMBER(SEARCH($V$15,T665)),"WINCOMHUNGYEN",IF(ISNUMBER(SEARCH($V$16,T665)),"WINCOMNGHEAN",IF(ISNUMBER(SEARCH($V$17,T665)),"WINCOMLAOCAI",IF(ISNUMBER(SEARCH($V$18,T665)),"WINCOMVUNGTAU",IF(ISNUMBER(SEARCH($V$19,T665)),"WINCOMBINHDUONG",IF(ISNUMBER(SEARCH($V$20,T665)),"WINCOMKIENGIANG",IF(ISNUMBER(SEARCH($V$21,T665)),"WINCOMHANAM",IF(ISNUMBER(SEARCH($V$22,T665)),"WINCOMNAMDINH",IF(ISNUMBER(SEARCH($V$23,T665)),"WINCOMLANGSON",IF(ISNUMBER(SEARCH($V$24,T665)),"WINCOMTHANHHOA",IF(ISNUMBER(SEARCH($V$25,T665)),"WINCOMYENBAI",IF(ISNUMBER(SEARCH($V$26,T665)),"WINCOMTUYENQUANG",IF(ISNUMBER(SEARCH($V$27,T665)),"WINCOMHUE",IF(ISNUMBER(SEARCH($V$28,T665)),"WINCOMQUANGNAM",IF(ISNUMBER(SEARCH($V$29,T665)),"WINCOMVINHPHUC",IF(ISNUMBER(SEARCH($V$30,T665)),"WINCOMHAGIANG",IF(ISNUMBER(SEARCH($V$31,T665)),"WINCOMNINHBINH",IF(ISNUMBER(SEARCH($V$32,T665)),"WINCOMTRAVINH",IF(ISNUMBER(SEARCH($V$33,T665)),"WINCOMCANTHO",IF(ISNUMBER(SEARCH($V$34,T665)),"WINCOMBENTRE",IF(ISNUMBER(SEARCH($V$35,T665)),"WINCOMCAMAU",IF(ISNUMBER(SEARCH($V$36,T665)),"WINCOMANGIANG",IF(ISNUMBER(SEARCH($V$37,T665)),"WINCOMNINHTHUAN",IF(ISNUMBER(SEARCH($V$38,T665)),"WINCOMTHAIBINH",IF(ISNUMBER(SEARCH($V$39,T665)),"WINCOMGIALAI",IF(ISNUMBER(SEARCH($V$40,T665)),"WINCOMHOABINH",IF(ISNUMBER(SEARCH($V$41,T665)),"WINCOMQUANGNGAI",IF(ISNUMBER(SEARCH($V$42,T665)),"WINCOMBINHTHUAN",IF(ISNUMBER(SEARCH($V$43,T665)),"WINCOMDAKLAK",IF(ISNUMBER(SEARCH($V$44,T665)),"WINCOMSOCTRANG",IF(ISNUMBER(SEARCH($V$45,T665)),"WINCOMSONLA",IF(ISNUMBER(SEARCH($V$46,T665)),"WINCOMKONTUM",IF(ISNUMBER(SEARCH($V$47,T665)),"WINCOMPHUYEN",IF(ISNUMBER(SEARCH($V$48,T665)),"WINCOMQUANGTRI",IF(ISNUMBER(SEARCH($V$49,T665)),"WINCOMBINHDINH",IF(ISNUMBER(SEARCH($V$50,T665)),"WINCOMCAOBANG",IF(ISNUMBER(SEARCH($V$51,T665)),"WINCOMQUANGBINH",IF(ISNUMBER(SEARCH($V$52,T665)),"WINCOMLAMDONG",IF(ISNUMBER(SEARCH($V$53,T665)),"WINCOMVINHLONG",IF(ISNUMBER(SEARCH($V$54,T665)),"WINCOMDONGTHAP",IF(ISNUMBER(SEARCH($V$55,T665)),"WINCOMTIENGIANG",IF(ISNUMBER(SEARCH($V$56,T665)),"WINCOMQUANGNINH",0))))))))))))))))))))))))))))))))))))))))))))))))))))))</f>
        <v>WINCOMHOCHIMINH</v>
      </c>
    </row>
    <row r="666" spans="1:25" x14ac:dyDescent="0.2">
      <c r="A666" t="s">
        <v>0</v>
      </c>
      <c r="B666" t="s">
        <v>1242</v>
      </c>
      <c r="C666" t="s">
        <v>2</v>
      </c>
      <c r="D666" t="s">
        <v>20</v>
      </c>
      <c r="E666" t="s">
        <v>4</v>
      </c>
      <c r="F666" s="5">
        <f t="shared" si="41"/>
        <v>1</v>
      </c>
      <c r="G666" s="2">
        <v>50182</v>
      </c>
      <c r="H666" s="2">
        <v>55200.200000000004</v>
      </c>
      <c r="I666" t="s">
        <v>5</v>
      </c>
      <c r="J666" t="s">
        <v>21</v>
      </c>
      <c r="K666" t="str">
        <f t="shared" si="42"/>
        <v>Giò tai lưỡi xào gói 250g</v>
      </c>
      <c r="L666" s="8" t="str">
        <f>VLOOKUP(K666,'[1]Mã Misa'!$B$2:$D$74,2,0)</f>
        <v>Giò Tai Lưỡi Xào 250g</v>
      </c>
      <c r="M666" s="8" t="str">
        <f>VLOOKUP(L666,'[1]Mã Misa'!$C$2:$D$74,2,0)</f>
        <v>GTLX250G</v>
      </c>
      <c r="N666" s="2">
        <v>50182</v>
      </c>
      <c r="O666" t="s">
        <v>1243</v>
      </c>
      <c r="P666" s="8" t="str">
        <f t="shared" si="43"/>
        <v>0137921</v>
      </c>
      <c r="Q666" s="8" t="e">
        <f t="array" ref="Q666">IF(VLOOKUP(P666,$AA$1:$AC$32,1,0)&lt;&gt;0,(P666&amp;"A"),0)</f>
        <v>#N/A</v>
      </c>
      <c r="R666" s="12">
        <v>44508</v>
      </c>
      <c r="S666" t="s">
        <v>1244</v>
      </c>
      <c r="T666" s="8" t="str">
        <f t="shared" si="44"/>
        <v>VM+ HNI Số</v>
      </c>
      <c r="U666" t="s">
        <v>6339</v>
      </c>
      <c r="Y666" t="str">
        <f t="array" ref="Y666">IF(ISNUMBER(SEARCH($V$3,T666)),"WINCOMHANOI",IF(ISNUMBER(SEARCH($V$4,T666)),"WINCOMHOCHIMINH",IF(ISNUMBER(SEARCH($V$5,T666)),"WINCOMDANANG",IF(ISNUMBER(SEARCH($V$6,T666)),"WINCOMHAIDUONG",IF(ISNUMBER(SEARCH($V$7,T666)),"WINCOMQUANGNINH",IF(ISNUMBER(SEARCH($V$8,T666)),"WINCOMHAIPHONG",IF(ISNUMBER(SEARCH($V$9,T666)),"WINCOMBACGIANG",IF(ISNUMBER(SEARCH($V$10,T666)),"WINCOMBACNINH",IF(ISNUMBER(SEARCH($V$11,T666)),"WINCOMPHUTHO",IF(ISNUMBER(SEARCH($V$12,T666)),"WINCOMHATINH",IF(ISNUMBER(SEARCH($V$13,T666)),"WINCOMTHAINGUYEN",IF(ISNUMBER(SEARCH($V$14,T666)),"WINCOMKHANHHOA",IF(ISNUMBER(SEARCH($V$15,T666)),"WINCOMHUNGYEN",IF(ISNUMBER(SEARCH($V$16,T666)),"WINCOMNGHEAN",IF(ISNUMBER(SEARCH($V$17,T666)),"WINCOMLAOCAI",IF(ISNUMBER(SEARCH($V$18,T666)),"WINCOMVUNGTAU",IF(ISNUMBER(SEARCH($V$19,T666)),"WINCOMBINHDUONG",IF(ISNUMBER(SEARCH($V$20,T666)),"WINCOMKIENGIANG",IF(ISNUMBER(SEARCH($V$21,T666)),"WINCOMHANAM",IF(ISNUMBER(SEARCH($V$22,T666)),"WINCOMNAMDINH",IF(ISNUMBER(SEARCH($V$23,T666)),"WINCOMLANGSON",IF(ISNUMBER(SEARCH($V$24,T666)),"WINCOMTHANHHOA",IF(ISNUMBER(SEARCH($V$25,T666)),"WINCOMYENBAI",IF(ISNUMBER(SEARCH($V$26,T666)),"WINCOMTUYENQUANG",IF(ISNUMBER(SEARCH($V$27,T666)),"WINCOMHUE",IF(ISNUMBER(SEARCH($V$28,T666)),"WINCOMQUANGNAM",IF(ISNUMBER(SEARCH($V$29,T666)),"WINCOMVINHPHUC",IF(ISNUMBER(SEARCH($V$30,T666)),"WINCOMHAGIANG",IF(ISNUMBER(SEARCH($V$31,T666)),"WINCOMNINHBINH",IF(ISNUMBER(SEARCH($V$32,T666)),"WINCOMTRAVINH",IF(ISNUMBER(SEARCH($V$33,T666)),"WINCOMCANTHO",IF(ISNUMBER(SEARCH($V$34,T666)),"WINCOMBENTRE",IF(ISNUMBER(SEARCH($V$35,T666)),"WINCOMCAMAU",IF(ISNUMBER(SEARCH($V$36,T666)),"WINCOMANGIANG",IF(ISNUMBER(SEARCH($V$37,T666)),"WINCOMNINHTHUAN",IF(ISNUMBER(SEARCH($V$38,T666)),"WINCOMTHAIBINH",IF(ISNUMBER(SEARCH($V$39,T666)),"WINCOMGIALAI",IF(ISNUMBER(SEARCH($V$40,T666)),"WINCOMHOABINH",IF(ISNUMBER(SEARCH($V$41,T666)),"WINCOMQUANGNGAI",IF(ISNUMBER(SEARCH($V$42,T666)),"WINCOMBINHTHUAN",IF(ISNUMBER(SEARCH($V$43,T666)),"WINCOMDAKLAK",IF(ISNUMBER(SEARCH($V$44,T666)),"WINCOMSOCTRANG",IF(ISNUMBER(SEARCH($V$45,T666)),"WINCOMSONLA",IF(ISNUMBER(SEARCH($V$46,T666)),"WINCOMKONTUM",IF(ISNUMBER(SEARCH($V$47,T666)),"WINCOMPHUYEN",IF(ISNUMBER(SEARCH($V$48,T666)),"WINCOMQUANGTRI",IF(ISNUMBER(SEARCH($V$49,T666)),"WINCOMBINHDINH",IF(ISNUMBER(SEARCH($V$50,T666)),"WINCOMCAOBANG",IF(ISNUMBER(SEARCH($V$51,T666)),"WINCOMQUANGBINH",IF(ISNUMBER(SEARCH($V$52,T666)),"WINCOMLAMDONG",IF(ISNUMBER(SEARCH($V$53,T666)),"WINCOMVINHLONG",IF(ISNUMBER(SEARCH($V$54,T666)),"WINCOMDONGTHAP",IF(ISNUMBER(SEARCH($V$55,T666)),"WINCOMTIENGIANG",IF(ISNUMBER(SEARCH($V$56,T666)),"WINCOMQUANGNINH",0))))))))))))))))))))))))))))))))))))))))))))))))))))))</f>
        <v>WINCOMHANOI</v>
      </c>
    </row>
    <row r="667" spans="1:25" x14ac:dyDescent="0.2">
      <c r="A667" t="s">
        <v>0</v>
      </c>
      <c r="B667" t="s">
        <v>1242</v>
      </c>
      <c r="C667" t="s">
        <v>31</v>
      </c>
      <c r="D667" t="s">
        <v>27</v>
      </c>
      <c r="E667" t="s">
        <v>4</v>
      </c>
      <c r="F667" s="5">
        <f t="shared" si="41"/>
        <v>1</v>
      </c>
      <c r="G667" s="2">
        <v>74250</v>
      </c>
      <c r="H667" s="2">
        <v>81675</v>
      </c>
      <c r="I667" t="s">
        <v>5</v>
      </c>
      <c r="J667" t="s">
        <v>28</v>
      </c>
      <c r="K667" t="str">
        <f t="shared" si="42"/>
        <v>_Chả cốm 300g</v>
      </c>
      <c r="L667" s="8" t="str">
        <f>VLOOKUP(K667,'[1]Mã Misa'!$B$2:$D$74,2,0)</f>
        <v>Chả cốm 300g</v>
      </c>
      <c r="M667" s="8" t="str">
        <f>VLOOKUP(L667,'[1]Mã Misa'!$C$2:$D$74,2,0)</f>
        <v>CC300</v>
      </c>
      <c r="N667" s="2">
        <v>74250</v>
      </c>
      <c r="O667" t="s">
        <v>1243</v>
      </c>
      <c r="P667" s="8" t="str">
        <f t="shared" si="43"/>
        <v>0137921</v>
      </c>
      <c r="Q667" s="8" t="e">
        <f t="array" ref="Q667">IF(VLOOKUP(P667,$AA$1:$AC$32,1,0)&lt;&gt;0,(P667&amp;"A"),0)</f>
        <v>#N/A</v>
      </c>
      <c r="R667" s="12">
        <v>44508</v>
      </c>
      <c r="S667" t="s">
        <v>1244</v>
      </c>
      <c r="T667" s="8" t="str">
        <f t="shared" si="44"/>
        <v>VM+ HNI Số</v>
      </c>
      <c r="U667" t="s">
        <v>6339</v>
      </c>
      <c r="Y667" t="str">
        <f t="array" ref="Y667">IF(ISNUMBER(SEARCH($V$3,T667)),"WINCOMHANOI",IF(ISNUMBER(SEARCH($V$4,T667)),"WINCOMHOCHIMINH",IF(ISNUMBER(SEARCH($V$5,T667)),"WINCOMDANANG",IF(ISNUMBER(SEARCH($V$6,T667)),"WINCOMHAIDUONG",IF(ISNUMBER(SEARCH($V$7,T667)),"WINCOMQUANGNINH",IF(ISNUMBER(SEARCH($V$8,T667)),"WINCOMHAIPHONG",IF(ISNUMBER(SEARCH($V$9,T667)),"WINCOMBACGIANG",IF(ISNUMBER(SEARCH($V$10,T667)),"WINCOMBACNINH",IF(ISNUMBER(SEARCH($V$11,T667)),"WINCOMPHUTHO",IF(ISNUMBER(SEARCH($V$12,T667)),"WINCOMHATINH",IF(ISNUMBER(SEARCH($V$13,T667)),"WINCOMTHAINGUYEN",IF(ISNUMBER(SEARCH($V$14,T667)),"WINCOMKHANHHOA",IF(ISNUMBER(SEARCH($V$15,T667)),"WINCOMHUNGYEN",IF(ISNUMBER(SEARCH($V$16,T667)),"WINCOMNGHEAN",IF(ISNUMBER(SEARCH($V$17,T667)),"WINCOMLAOCAI",IF(ISNUMBER(SEARCH($V$18,T667)),"WINCOMVUNGTAU",IF(ISNUMBER(SEARCH($V$19,T667)),"WINCOMBINHDUONG",IF(ISNUMBER(SEARCH($V$20,T667)),"WINCOMKIENGIANG",IF(ISNUMBER(SEARCH($V$21,T667)),"WINCOMHANAM",IF(ISNUMBER(SEARCH($V$22,T667)),"WINCOMNAMDINH",IF(ISNUMBER(SEARCH($V$23,T667)),"WINCOMLANGSON",IF(ISNUMBER(SEARCH($V$24,T667)),"WINCOMTHANHHOA",IF(ISNUMBER(SEARCH($V$25,T667)),"WINCOMYENBAI",IF(ISNUMBER(SEARCH($V$26,T667)),"WINCOMTUYENQUANG",IF(ISNUMBER(SEARCH($V$27,T667)),"WINCOMHUE",IF(ISNUMBER(SEARCH($V$28,T667)),"WINCOMQUANGNAM",IF(ISNUMBER(SEARCH($V$29,T667)),"WINCOMVINHPHUC",IF(ISNUMBER(SEARCH($V$30,T667)),"WINCOMHAGIANG",IF(ISNUMBER(SEARCH($V$31,T667)),"WINCOMNINHBINH",IF(ISNUMBER(SEARCH($V$32,T667)),"WINCOMTRAVINH",IF(ISNUMBER(SEARCH($V$33,T667)),"WINCOMCANTHO",IF(ISNUMBER(SEARCH($V$34,T667)),"WINCOMBENTRE",IF(ISNUMBER(SEARCH($V$35,T667)),"WINCOMCAMAU",IF(ISNUMBER(SEARCH($V$36,T667)),"WINCOMANGIANG",IF(ISNUMBER(SEARCH($V$37,T667)),"WINCOMNINHTHUAN",IF(ISNUMBER(SEARCH($V$38,T667)),"WINCOMTHAIBINH",IF(ISNUMBER(SEARCH($V$39,T667)),"WINCOMGIALAI",IF(ISNUMBER(SEARCH($V$40,T667)),"WINCOMHOABINH",IF(ISNUMBER(SEARCH($V$41,T667)),"WINCOMQUANGNGAI",IF(ISNUMBER(SEARCH($V$42,T667)),"WINCOMBINHTHUAN",IF(ISNUMBER(SEARCH($V$43,T667)),"WINCOMDAKLAK",IF(ISNUMBER(SEARCH($V$44,T667)),"WINCOMSOCTRANG",IF(ISNUMBER(SEARCH($V$45,T667)),"WINCOMSONLA",IF(ISNUMBER(SEARCH($V$46,T667)),"WINCOMKONTUM",IF(ISNUMBER(SEARCH($V$47,T667)),"WINCOMPHUYEN",IF(ISNUMBER(SEARCH($V$48,T667)),"WINCOMQUANGTRI",IF(ISNUMBER(SEARCH($V$49,T667)),"WINCOMBINHDINH",IF(ISNUMBER(SEARCH($V$50,T667)),"WINCOMCAOBANG",IF(ISNUMBER(SEARCH($V$51,T667)),"WINCOMQUANGBINH",IF(ISNUMBER(SEARCH($V$52,T667)),"WINCOMLAMDONG",IF(ISNUMBER(SEARCH($V$53,T667)),"WINCOMVINHLONG",IF(ISNUMBER(SEARCH($V$54,T667)),"WINCOMDONGTHAP",IF(ISNUMBER(SEARCH($V$55,T667)),"WINCOMTIENGIANG",IF(ISNUMBER(SEARCH($V$56,T667)),"WINCOMQUANGNINH",0))))))))))))))))))))))))))))))))))))))))))))))))))))))</f>
        <v>WINCOMHANOI</v>
      </c>
    </row>
    <row r="668" spans="1:25" x14ac:dyDescent="0.2">
      <c r="A668" t="s">
        <v>0</v>
      </c>
      <c r="B668" t="s">
        <v>1245</v>
      </c>
      <c r="C668" t="s">
        <v>2</v>
      </c>
      <c r="D668" t="s">
        <v>32</v>
      </c>
      <c r="E668" t="s">
        <v>4</v>
      </c>
      <c r="F668" s="5">
        <f t="shared" si="41"/>
        <v>3</v>
      </c>
      <c r="G668" s="2">
        <v>178200</v>
      </c>
      <c r="H668" s="2">
        <v>196020.00000000003</v>
      </c>
      <c r="I668" t="s">
        <v>5</v>
      </c>
      <c r="J668" t="s">
        <v>33</v>
      </c>
      <c r="K668" t="str">
        <f t="shared" si="42"/>
        <v>_Giò lụa 250g</v>
      </c>
      <c r="L668" s="8" t="str">
        <f>VLOOKUP(K668,'[1]Mã Misa'!$B$2:$D$74,2,0)</f>
        <v>Giò lụa 250g</v>
      </c>
      <c r="M668" s="8" t="str">
        <f>VLOOKUP(L668,'[1]Mã Misa'!$C$2:$D$74,2,0)</f>
        <v>GL250</v>
      </c>
      <c r="N668" s="2">
        <v>59400</v>
      </c>
      <c r="O668" t="s">
        <v>1246</v>
      </c>
      <c r="P668" s="8" t="str">
        <f t="shared" si="43"/>
        <v>0010857</v>
      </c>
      <c r="Q668" s="8" t="str">
        <f t="array" ref="Q668">IF(VLOOKUP(P668,$AA$1:$AC$32,1,0)&lt;&gt;0,(P668&amp;"A"),0)</f>
        <v>0010857A</v>
      </c>
      <c r="R668" s="12">
        <v>44508</v>
      </c>
      <c r="S668" t="s">
        <v>1247</v>
      </c>
      <c r="T668" s="8" t="str">
        <f t="shared" si="44"/>
        <v>VM+ QNH Số</v>
      </c>
      <c r="U668" t="s">
        <v>6340</v>
      </c>
      <c r="Y668" t="str">
        <f t="array" ref="Y668">IF(ISNUMBER(SEARCH($V$3,T668)),"WINCOMHANOI",IF(ISNUMBER(SEARCH($V$4,T668)),"WINCOMHOCHIMINH",IF(ISNUMBER(SEARCH($V$5,T668)),"WINCOMDANANG",IF(ISNUMBER(SEARCH($V$6,T668)),"WINCOMHAIDUONG",IF(ISNUMBER(SEARCH($V$7,T668)),"WINCOMQUANGNINH",IF(ISNUMBER(SEARCH($V$8,T668)),"WINCOMHAIPHONG",IF(ISNUMBER(SEARCH($V$9,T668)),"WINCOMBACGIANG",IF(ISNUMBER(SEARCH($V$10,T668)),"WINCOMBACNINH",IF(ISNUMBER(SEARCH($V$11,T668)),"WINCOMPHUTHO",IF(ISNUMBER(SEARCH($V$12,T668)),"WINCOMHATINH",IF(ISNUMBER(SEARCH($V$13,T668)),"WINCOMTHAINGUYEN",IF(ISNUMBER(SEARCH($V$14,T668)),"WINCOMKHANHHOA",IF(ISNUMBER(SEARCH($V$15,T668)),"WINCOMHUNGYEN",IF(ISNUMBER(SEARCH($V$16,T668)),"WINCOMNGHEAN",IF(ISNUMBER(SEARCH($V$17,T668)),"WINCOMLAOCAI",IF(ISNUMBER(SEARCH($V$18,T668)),"WINCOMVUNGTAU",IF(ISNUMBER(SEARCH($V$19,T668)),"WINCOMBINHDUONG",IF(ISNUMBER(SEARCH($V$20,T668)),"WINCOMKIENGIANG",IF(ISNUMBER(SEARCH($V$21,T668)),"WINCOMHANAM",IF(ISNUMBER(SEARCH($V$22,T668)),"WINCOMNAMDINH",IF(ISNUMBER(SEARCH($V$23,T668)),"WINCOMLANGSON",IF(ISNUMBER(SEARCH($V$24,T668)),"WINCOMTHANHHOA",IF(ISNUMBER(SEARCH($V$25,T668)),"WINCOMYENBAI",IF(ISNUMBER(SEARCH($V$26,T668)),"WINCOMTUYENQUANG",IF(ISNUMBER(SEARCH($V$27,T668)),"WINCOMHUE",IF(ISNUMBER(SEARCH($V$28,T668)),"WINCOMQUANGNAM",IF(ISNUMBER(SEARCH($V$29,T668)),"WINCOMVINHPHUC",IF(ISNUMBER(SEARCH($V$30,T668)),"WINCOMHAGIANG",IF(ISNUMBER(SEARCH($V$31,T668)),"WINCOMNINHBINH",IF(ISNUMBER(SEARCH($V$32,T668)),"WINCOMTRAVINH",IF(ISNUMBER(SEARCH($V$33,T668)),"WINCOMCANTHO",IF(ISNUMBER(SEARCH($V$34,T668)),"WINCOMBENTRE",IF(ISNUMBER(SEARCH($V$35,T668)),"WINCOMCAMAU",IF(ISNUMBER(SEARCH($V$36,T668)),"WINCOMANGIANG",IF(ISNUMBER(SEARCH($V$37,T668)),"WINCOMNINHTHUAN",IF(ISNUMBER(SEARCH($V$38,T668)),"WINCOMTHAIBINH",IF(ISNUMBER(SEARCH($V$39,T668)),"WINCOMGIALAI",IF(ISNUMBER(SEARCH($V$40,T668)),"WINCOMHOABINH",IF(ISNUMBER(SEARCH($V$41,T668)),"WINCOMQUANGNGAI",IF(ISNUMBER(SEARCH($V$42,T668)),"WINCOMBINHTHUAN",IF(ISNUMBER(SEARCH($V$43,T668)),"WINCOMDAKLAK",IF(ISNUMBER(SEARCH($V$44,T668)),"WINCOMSOCTRANG",IF(ISNUMBER(SEARCH($V$45,T668)),"WINCOMSONLA",IF(ISNUMBER(SEARCH($V$46,T668)),"WINCOMKONTUM",IF(ISNUMBER(SEARCH($V$47,T668)),"WINCOMPHUYEN",IF(ISNUMBER(SEARCH($V$48,T668)),"WINCOMQUANGTRI",IF(ISNUMBER(SEARCH($V$49,T668)),"WINCOMBINHDINH",IF(ISNUMBER(SEARCH($V$50,T668)),"WINCOMCAOBANG",IF(ISNUMBER(SEARCH($V$51,T668)),"WINCOMQUANGBINH",IF(ISNUMBER(SEARCH($V$52,T668)),"WINCOMLAMDONG",IF(ISNUMBER(SEARCH($V$53,T668)),"WINCOMVINHLONG",IF(ISNUMBER(SEARCH($V$54,T668)),"WINCOMDONGTHAP",IF(ISNUMBER(SEARCH($V$55,T668)),"WINCOMTIENGIANG",IF(ISNUMBER(SEARCH($V$56,T668)),"WINCOMQUANGNINH",0))))))))))))))))))))))))))))))))))))))))))))))))))))))</f>
        <v>WINCOMQUANGNINH</v>
      </c>
    </row>
    <row r="669" spans="1:25" x14ac:dyDescent="0.2">
      <c r="A669" t="s">
        <v>0</v>
      </c>
      <c r="B669" t="s">
        <v>1245</v>
      </c>
      <c r="C669" t="s">
        <v>31</v>
      </c>
      <c r="D669" t="s">
        <v>39</v>
      </c>
      <c r="E669" t="s">
        <v>4</v>
      </c>
      <c r="F669" s="5">
        <f t="shared" si="41"/>
        <v>4</v>
      </c>
      <c r="G669" s="2">
        <v>184000</v>
      </c>
      <c r="H669" s="2">
        <v>202400.00000000003</v>
      </c>
      <c r="I669" t="s">
        <v>5</v>
      </c>
      <c r="J669" t="s">
        <v>40</v>
      </c>
      <c r="K669" t="str">
        <f t="shared" si="42"/>
        <v>Mộc nấm hương gói 250g</v>
      </c>
      <c r="L669" s="8" t="str">
        <f>VLOOKUP(K669,'[1]Mã Misa'!$B$2:$D$74,2,0)</f>
        <v>Mộc Nấm Hương 250g</v>
      </c>
      <c r="M669" s="8" t="str">
        <f>VLOOKUP(L669,'[1]Mã Misa'!$C$2:$D$74,2,0)</f>
        <v>MNH250</v>
      </c>
      <c r="N669" s="2">
        <v>46000</v>
      </c>
      <c r="O669" t="s">
        <v>1246</v>
      </c>
      <c r="P669" s="8" t="str">
        <f t="shared" si="43"/>
        <v>0010857</v>
      </c>
      <c r="Q669" s="8" t="str">
        <f t="array" ref="Q669">IF(VLOOKUP(P669,$AA$1:$AC$32,1,0)&lt;&gt;0,(P669&amp;"A"),0)</f>
        <v>0010857A</v>
      </c>
      <c r="R669" s="12">
        <v>44508</v>
      </c>
      <c r="S669" t="s">
        <v>1247</v>
      </c>
      <c r="T669" s="8" t="str">
        <f t="shared" si="44"/>
        <v>VM+ QNH Số</v>
      </c>
      <c r="U669" t="s">
        <v>6340</v>
      </c>
      <c r="Y669" t="str">
        <f t="array" ref="Y669">IF(ISNUMBER(SEARCH($V$3,T669)),"WINCOMHANOI",IF(ISNUMBER(SEARCH($V$4,T669)),"WINCOMHOCHIMINH",IF(ISNUMBER(SEARCH($V$5,T669)),"WINCOMDANANG",IF(ISNUMBER(SEARCH($V$6,T669)),"WINCOMHAIDUONG",IF(ISNUMBER(SEARCH($V$7,T669)),"WINCOMQUANGNINH",IF(ISNUMBER(SEARCH($V$8,T669)),"WINCOMHAIPHONG",IF(ISNUMBER(SEARCH($V$9,T669)),"WINCOMBACGIANG",IF(ISNUMBER(SEARCH($V$10,T669)),"WINCOMBACNINH",IF(ISNUMBER(SEARCH($V$11,T669)),"WINCOMPHUTHO",IF(ISNUMBER(SEARCH($V$12,T669)),"WINCOMHATINH",IF(ISNUMBER(SEARCH($V$13,T669)),"WINCOMTHAINGUYEN",IF(ISNUMBER(SEARCH($V$14,T669)),"WINCOMKHANHHOA",IF(ISNUMBER(SEARCH($V$15,T669)),"WINCOMHUNGYEN",IF(ISNUMBER(SEARCH($V$16,T669)),"WINCOMNGHEAN",IF(ISNUMBER(SEARCH($V$17,T669)),"WINCOMLAOCAI",IF(ISNUMBER(SEARCH($V$18,T669)),"WINCOMVUNGTAU",IF(ISNUMBER(SEARCH($V$19,T669)),"WINCOMBINHDUONG",IF(ISNUMBER(SEARCH($V$20,T669)),"WINCOMKIENGIANG",IF(ISNUMBER(SEARCH($V$21,T669)),"WINCOMHANAM",IF(ISNUMBER(SEARCH($V$22,T669)),"WINCOMNAMDINH",IF(ISNUMBER(SEARCH($V$23,T669)),"WINCOMLANGSON",IF(ISNUMBER(SEARCH($V$24,T669)),"WINCOMTHANHHOA",IF(ISNUMBER(SEARCH($V$25,T669)),"WINCOMYENBAI",IF(ISNUMBER(SEARCH($V$26,T669)),"WINCOMTUYENQUANG",IF(ISNUMBER(SEARCH($V$27,T669)),"WINCOMHUE",IF(ISNUMBER(SEARCH($V$28,T669)),"WINCOMQUANGNAM",IF(ISNUMBER(SEARCH($V$29,T669)),"WINCOMVINHPHUC",IF(ISNUMBER(SEARCH($V$30,T669)),"WINCOMHAGIANG",IF(ISNUMBER(SEARCH($V$31,T669)),"WINCOMNINHBINH",IF(ISNUMBER(SEARCH($V$32,T669)),"WINCOMTRAVINH",IF(ISNUMBER(SEARCH($V$33,T669)),"WINCOMCANTHO",IF(ISNUMBER(SEARCH($V$34,T669)),"WINCOMBENTRE",IF(ISNUMBER(SEARCH($V$35,T669)),"WINCOMCAMAU",IF(ISNUMBER(SEARCH($V$36,T669)),"WINCOMANGIANG",IF(ISNUMBER(SEARCH($V$37,T669)),"WINCOMNINHTHUAN",IF(ISNUMBER(SEARCH($V$38,T669)),"WINCOMTHAIBINH",IF(ISNUMBER(SEARCH($V$39,T669)),"WINCOMGIALAI",IF(ISNUMBER(SEARCH($V$40,T669)),"WINCOMHOABINH",IF(ISNUMBER(SEARCH($V$41,T669)),"WINCOMQUANGNGAI",IF(ISNUMBER(SEARCH($V$42,T669)),"WINCOMBINHTHUAN",IF(ISNUMBER(SEARCH($V$43,T669)),"WINCOMDAKLAK",IF(ISNUMBER(SEARCH($V$44,T669)),"WINCOMSOCTRANG",IF(ISNUMBER(SEARCH($V$45,T669)),"WINCOMSONLA",IF(ISNUMBER(SEARCH($V$46,T669)),"WINCOMKONTUM",IF(ISNUMBER(SEARCH($V$47,T669)),"WINCOMPHUYEN",IF(ISNUMBER(SEARCH($V$48,T669)),"WINCOMQUANGTRI",IF(ISNUMBER(SEARCH($V$49,T669)),"WINCOMBINHDINH",IF(ISNUMBER(SEARCH($V$50,T669)),"WINCOMCAOBANG",IF(ISNUMBER(SEARCH($V$51,T669)),"WINCOMQUANGBINH",IF(ISNUMBER(SEARCH($V$52,T669)),"WINCOMLAMDONG",IF(ISNUMBER(SEARCH($V$53,T669)),"WINCOMVINHLONG",IF(ISNUMBER(SEARCH($V$54,T669)),"WINCOMDONGTHAP",IF(ISNUMBER(SEARCH($V$55,T669)),"WINCOMTIENGIANG",IF(ISNUMBER(SEARCH($V$56,T669)),"WINCOMQUANGNINH",0))))))))))))))))))))))))))))))))))))))))))))))))))))))</f>
        <v>WINCOMQUANGNINH</v>
      </c>
    </row>
    <row r="670" spans="1:25" x14ac:dyDescent="0.2">
      <c r="A670" t="s">
        <v>0</v>
      </c>
      <c r="B670" t="s">
        <v>1248</v>
      </c>
      <c r="C670" t="s">
        <v>2</v>
      </c>
      <c r="D670" t="s">
        <v>62</v>
      </c>
      <c r="E670" t="s">
        <v>4</v>
      </c>
      <c r="F670" s="5">
        <f t="shared" si="41"/>
        <v>2</v>
      </c>
      <c r="G670" s="2">
        <v>210800</v>
      </c>
      <c r="H670" s="2">
        <v>231880.00000000003</v>
      </c>
      <c r="I670" t="s">
        <v>5</v>
      </c>
      <c r="J670" t="s">
        <v>63</v>
      </c>
      <c r="K670" t="str">
        <f t="shared" si="42"/>
        <v>_Đùi gà sốt cay 500g</v>
      </c>
      <c r="L670" s="8" t="str">
        <f>VLOOKUP(K670,'[1]Mã Misa'!$B$2:$D$74,2,0)</f>
        <v>Đùi gà sốt cay 500g</v>
      </c>
      <c r="M670" s="8" t="str">
        <f>VLOOKUP(L670,'[1]Mã Misa'!$C$2:$D$74,2,0)</f>
        <v>DGSC500</v>
      </c>
      <c r="N670" s="2">
        <v>105400</v>
      </c>
      <c r="O670" t="s">
        <v>1249</v>
      </c>
      <c r="P670" s="8" t="str">
        <f t="shared" si="43"/>
        <v>0137940</v>
      </c>
      <c r="Q670" s="8" t="e">
        <f t="array" ref="Q670">IF(VLOOKUP(P670,$AA$1:$AC$32,1,0)&lt;&gt;0,(P670&amp;"A"),0)</f>
        <v>#N/A</v>
      </c>
      <c r="R670" s="12">
        <v>44508</v>
      </c>
      <c r="S670" t="s">
        <v>1250</v>
      </c>
      <c r="T670" s="8" t="str">
        <f t="shared" si="44"/>
        <v>VM VCP HNI</v>
      </c>
      <c r="U670" t="s">
        <v>6341</v>
      </c>
      <c r="Y670" t="str">
        <f t="array" ref="Y670">IF(ISNUMBER(SEARCH($V$3,T670)),"WINCOMHANOI",IF(ISNUMBER(SEARCH($V$4,T670)),"WINCOMHOCHIMINH",IF(ISNUMBER(SEARCH($V$5,T670)),"WINCOMDANANG",IF(ISNUMBER(SEARCH($V$6,T670)),"WINCOMHAIDUONG",IF(ISNUMBER(SEARCH($V$7,T670)),"WINCOMQUANGNINH",IF(ISNUMBER(SEARCH($V$8,T670)),"WINCOMHAIPHONG",IF(ISNUMBER(SEARCH($V$9,T670)),"WINCOMBACGIANG",IF(ISNUMBER(SEARCH($V$10,T670)),"WINCOMBACNINH",IF(ISNUMBER(SEARCH($V$11,T670)),"WINCOMPHUTHO",IF(ISNUMBER(SEARCH($V$12,T670)),"WINCOMHATINH",IF(ISNUMBER(SEARCH($V$13,T670)),"WINCOMTHAINGUYEN",IF(ISNUMBER(SEARCH($V$14,T670)),"WINCOMKHANHHOA",IF(ISNUMBER(SEARCH($V$15,T670)),"WINCOMHUNGYEN",IF(ISNUMBER(SEARCH($V$16,T670)),"WINCOMNGHEAN",IF(ISNUMBER(SEARCH($V$17,T670)),"WINCOMLAOCAI",IF(ISNUMBER(SEARCH($V$18,T670)),"WINCOMVUNGTAU",IF(ISNUMBER(SEARCH($V$19,T670)),"WINCOMBINHDUONG",IF(ISNUMBER(SEARCH($V$20,T670)),"WINCOMKIENGIANG",IF(ISNUMBER(SEARCH($V$21,T670)),"WINCOMHANAM",IF(ISNUMBER(SEARCH($V$22,T670)),"WINCOMNAMDINH",IF(ISNUMBER(SEARCH($V$23,T670)),"WINCOMLANGSON",IF(ISNUMBER(SEARCH($V$24,T670)),"WINCOMTHANHHOA",IF(ISNUMBER(SEARCH($V$25,T670)),"WINCOMYENBAI",IF(ISNUMBER(SEARCH($V$26,T670)),"WINCOMTUYENQUANG",IF(ISNUMBER(SEARCH($V$27,T670)),"WINCOMHUE",IF(ISNUMBER(SEARCH($V$28,T670)),"WINCOMQUANGNAM",IF(ISNUMBER(SEARCH($V$29,T670)),"WINCOMVINHPHUC",IF(ISNUMBER(SEARCH($V$30,T670)),"WINCOMHAGIANG",IF(ISNUMBER(SEARCH($V$31,T670)),"WINCOMNINHBINH",IF(ISNUMBER(SEARCH($V$32,T670)),"WINCOMTRAVINH",IF(ISNUMBER(SEARCH($V$33,T670)),"WINCOMCANTHO",IF(ISNUMBER(SEARCH($V$34,T670)),"WINCOMBENTRE",IF(ISNUMBER(SEARCH($V$35,T670)),"WINCOMCAMAU",IF(ISNUMBER(SEARCH($V$36,T670)),"WINCOMANGIANG",IF(ISNUMBER(SEARCH($V$37,T670)),"WINCOMNINHTHUAN",IF(ISNUMBER(SEARCH($V$38,T670)),"WINCOMTHAIBINH",IF(ISNUMBER(SEARCH($V$39,T670)),"WINCOMGIALAI",IF(ISNUMBER(SEARCH($V$40,T670)),"WINCOMHOABINH",IF(ISNUMBER(SEARCH($V$41,T670)),"WINCOMQUANGNGAI",IF(ISNUMBER(SEARCH($V$42,T670)),"WINCOMBINHTHUAN",IF(ISNUMBER(SEARCH($V$43,T670)),"WINCOMDAKLAK",IF(ISNUMBER(SEARCH($V$44,T670)),"WINCOMSOCTRANG",IF(ISNUMBER(SEARCH($V$45,T670)),"WINCOMSONLA",IF(ISNUMBER(SEARCH($V$46,T670)),"WINCOMKONTUM",IF(ISNUMBER(SEARCH($V$47,T670)),"WINCOMPHUYEN",IF(ISNUMBER(SEARCH($V$48,T670)),"WINCOMQUANGTRI",IF(ISNUMBER(SEARCH($V$49,T670)),"WINCOMBINHDINH",IF(ISNUMBER(SEARCH($V$50,T670)),"WINCOMCAOBANG",IF(ISNUMBER(SEARCH($V$51,T670)),"WINCOMQUANGBINH",IF(ISNUMBER(SEARCH($V$52,T670)),"WINCOMLAMDONG",IF(ISNUMBER(SEARCH($V$53,T670)),"WINCOMVINHLONG",IF(ISNUMBER(SEARCH($V$54,T670)),"WINCOMDONGTHAP",IF(ISNUMBER(SEARCH($V$55,T670)),"WINCOMTIENGIANG",IF(ISNUMBER(SEARCH($V$56,T670)),"WINCOMQUANGNINH",0))))))))))))))))))))))))))))))))))))))))))))))))))))))</f>
        <v>WINCOMHANOI</v>
      </c>
    </row>
    <row r="671" spans="1:25" x14ac:dyDescent="0.2">
      <c r="A671" t="s">
        <v>0</v>
      </c>
      <c r="B671" t="s">
        <v>1251</v>
      </c>
      <c r="C671" t="s">
        <v>2</v>
      </c>
      <c r="D671" t="s">
        <v>35</v>
      </c>
      <c r="E671" t="s">
        <v>4</v>
      </c>
      <c r="F671" s="5">
        <f t="shared" si="41"/>
        <v>2</v>
      </c>
      <c r="G671" s="2">
        <v>146862</v>
      </c>
      <c r="H671" s="2">
        <v>161548.20000000001</v>
      </c>
      <c r="I671" t="s">
        <v>5</v>
      </c>
      <c r="J671" t="s">
        <v>36</v>
      </c>
      <c r="K671" t="str">
        <f t="shared" si="42"/>
        <v>Chân giò heo muối gói 300g</v>
      </c>
      <c r="L671" s="8" t="str">
        <f>VLOOKUP(K671,'[1]Mã Misa'!$B$2:$D$74,2,0)</f>
        <v>Chân giò heo muối 300g</v>
      </c>
      <c r="M671" s="8" t="str">
        <f>VLOOKUP(L671,'[1]Mã Misa'!$C$2:$D$74,2,0)</f>
        <v>CGM300</v>
      </c>
      <c r="N671" s="2">
        <v>73431</v>
      </c>
      <c r="O671" t="s">
        <v>1252</v>
      </c>
      <c r="P671" s="8" t="str">
        <f t="shared" si="43"/>
        <v>0010860</v>
      </c>
      <c r="Q671" s="8" t="e">
        <f t="array" ref="Q671">IF(VLOOKUP(P671,$AA$1:$AC$32,1,0)&lt;&gt;0,(P671&amp;"A"),0)</f>
        <v>#N/A</v>
      </c>
      <c r="R671" s="12">
        <v>44508</v>
      </c>
      <c r="S671" t="s">
        <v>1253</v>
      </c>
      <c r="T671" s="8" t="str">
        <f t="shared" si="44"/>
        <v>VM+ QNH 70</v>
      </c>
      <c r="U671" t="s">
        <v>6342</v>
      </c>
      <c r="Y671" t="str">
        <f t="array" ref="Y671">IF(ISNUMBER(SEARCH($V$3,T671)),"WINCOMHANOI",IF(ISNUMBER(SEARCH($V$4,T671)),"WINCOMHOCHIMINH",IF(ISNUMBER(SEARCH($V$5,T671)),"WINCOMDANANG",IF(ISNUMBER(SEARCH($V$6,T671)),"WINCOMHAIDUONG",IF(ISNUMBER(SEARCH($V$7,T671)),"WINCOMQUANGNINH",IF(ISNUMBER(SEARCH($V$8,T671)),"WINCOMHAIPHONG",IF(ISNUMBER(SEARCH($V$9,T671)),"WINCOMBACGIANG",IF(ISNUMBER(SEARCH($V$10,T671)),"WINCOMBACNINH",IF(ISNUMBER(SEARCH($V$11,T671)),"WINCOMPHUTHO",IF(ISNUMBER(SEARCH($V$12,T671)),"WINCOMHATINH",IF(ISNUMBER(SEARCH($V$13,T671)),"WINCOMTHAINGUYEN",IF(ISNUMBER(SEARCH($V$14,T671)),"WINCOMKHANHHOA",IF(ISNUMBER(SEARCH($V$15,T671)),"WINCOMHUNGYEN",IF(ISNUMBER(SEARCH($V$16,T671)),"WINCOMNGHEAN",IF(ISNUMBER(SEARCH($V$17,T671)),"WINCOMLAOCAI",IF(ISNUMBER(SEARCH($V$18,T671)),"WINCOMVUNGTAU",IF(ISNUMBER(SEARCH($V$19,T671)),"WINCOMBINHDUONG",IF(ISNUMBER(SEARCH($V$20,T671)),"WINCOMKIENGIANG",IF(ISNUMBER(SEARCH($V$21,T671)),"WINCOMHANAM",IF(ISNUMBER(SEARCH($V$22,T671)),"WINCOMNAMDINH",IF(ISNUMBER(SEARCH($V$23,T671)),"WINCOMLANGSON",IF(ISNUMBER(SEARCH($V$24,T671)),"WINCOMTHANHHOA",IF(ISNUMBER(SEARCH($V$25,T671)),"WINCOMYENBAI",IF(ISNUMBER(SEARCH($V$26,T671)),"WINCOMTUYENQUANG",IF(ISNUMBER(SEARCH($V$27,T671)),"WINCOMHUE",IF(ISNUMBER(SEARCH($V$28,T671)),"WINCOMQUANGNAM",IF(ISNUMBER(SEARCH($V$29,T671)),"WINCOMVINHPHUC",IF(ISNUMBER(SEARCH($V$30,T671)),"WINCOMHAGIANG",IF(ISNUMBER(SEARCH($V$31,T671)),"WINCOMNINHBINH",IF(ISNUMBER(SEARCH($V$32,T671)),"WINCOMTRAVINH",IF(ISNUMBER(SEARCH($V$33,T671)),"WINCOMCANTHO",IF(ISNUMBER(SEARCH($V$34,T671)),"WINCOMBENTRE",IF(ISNUMBER(SEARCH($V$35,T671)),"WINCOMCAMAU",IF(ISNUMBER(SEARCH($V$36,T671)),"WINCOMANGIANG",IF(ISNUMBER(SEARCH($V$37,T671)),"WINCOMNINHTHUAN",IF(ISNUMBER(SEARCH($V$38,T671)),"WINCOMTHAIBINH",IF(ISNUMBER(SEARCH($V$39,T671)),"WINCOMGIALAI",IF(ISNUMBER(SEARCH($V$40,T671)),"WINCOMHOABINH",IF(ISNUMBER(SEARCH($V$41,T671)),"WINCOMQUANGNGAI",IF(ISNUMBER(SEARCH($V$42,T671)),"WINCOMBINHTHUAN",IF(ISNUMBER(SEARCH($V$43,T671)),"WINCOMDAKLAK",IF(ISNUMBER(SEARCH($V$44,T671)),"WINCOMSOCTRANG",IF(ISNUMBER(SEARCH($V$45,T671)),"WINCOMSONLA",IF(ISNUMBER(SEARCH($V$46,T671)),"WINCOMKONTUM",IF(ISNUMBER(SEARCH($V$47,T671)),"WINCOMPHUYEN",IF(ISNUMBER(SEARCH($V$48,T671)),"WINCOMQUANGTRI",IF(ISNUMBER(SEARCH($V$49,T671)),"WINCOMBINHDINH",IF(ISNUMBER(SEARCH($V$50,T671)),"WINCOMCAOBANG",IF(ISNUMBER(SEARCH($V$51,T671)),"WINCOMQUANGBINH",IF(ISNUMBER(SEARCH($V$52,T671)),"WINCOMLAMDONG",IF(ISNUMBER(SEARCH($V$53,T671)),"WINCOMVINHLONG",IF(ISNUMBER(SEARCH($V$54,T671)),"WINCOMDONGTHAP",IF(ISNUMBER(SEARCH($V$55,T671)),"WINCOMTIENGIANG",IF(ISNUMBER(SEARCH($V$56,T671)),"WINCOMQUANGNINH",0))))))))))))))))))))))))))))))))))))))))))))))))))))))</f>
        <v>WINCOMQUANGNINH</v>
      </c>
    </row>
    <row r="672" spans="1:25" x14ac:dyDescent="0.2">
      <c r="A672" t="s">
        <v>0</v>
      </c>
      <c r="B672" t="s">
        <v>1254</v>
      </c>
      <c r="C672" t="s">
        <v>2</v>
      </c>
      <c r="D672" t="s">
        <v>3</v>
      </c>
      <c r="E672" t="s">
        <v>4</v>
      </c>
      <c r="F672" s="5">
        <f t="shared" si="41"/>
        <v>1</v>
      </c>
      <c r="G672" s="2">
        <v>88846</v>
      </c>
      <c r="H672" s="2">
        <v>97730.6</v>
      </c>
      <c r="I672" t="s">
        <v>5</v>
      </c>
      <c r="J672" t="s">
        <v>6</v>
      </c>
      <c r="K672" t="str">
        <f t="shared" si="42"/>
        <v>Gà muối gói 500g</v>
      </c>
      <c r="L672" s="8" t="str">
        <f>VLOOKUP(K672,'[1]Mã Misa'!$B$2:$D$74,2,0)</f>
        <v>Gà muối 500g</v>
      </c>
      <c r="M672" s="8" t="str">
        <f>VLOOKUP(L672,'[1]Mã Misa'!$C$2:$D$74,2,0)</f>
        <v>GM500</v>
      </c>
      <c r="N672" s="2">
        <v>88846</v>
      </c>
      <c r="O672" t="s">
        <v>1255</v>
      </c>
      <c r="P672" s="8" t="str">
        <f t="shared" si="43"/>
        <v>0141459</v>
      </c>
      <c r="Q672" s="8" t="e">
        <f t="array" ref="Q672">IF(VLOOKUP(P672,$AA$1:$AC$32,1,0)&lt;&gt;0,(P672&amp;"A"),0)</f>
        <v>#N/A</v>
      </c>
      <c r="R672" s="12">
        <v>44517</v>
      </c>
      <c r="S672" t="s">
        <v>1256</v>
      </c>
      <c r="T672" s="8" t="str">
        <f t="shared" si="44"/>
        <v xml:space="preserve">VM HNI Lê </v>
      </c>
      <c r="U672" t="s">
        <v>6343</v>
      </c>
      <c r="Y672" t="str">
        <f t="array" ref="Y672">IF(ISNUMBER(SEARCH($V$3,T672)),"WINCOMHANOI",IF(ISNUMBER(SEARCH($V$4,T672)),"WINCOMHOCHIMINH",IF(ISNUMBER(SEARCH($V$5,T672)),"WINCOMDANANG",IF(ISNUMBER(SEARCH($V$6,T672)),"WINCOMHAIDUONG",IF(ISNUMBER(SEARCH($V$7,T672)),"WINCOMQUANGNINH",IF(ISNUMBER(SEARCH($V$8,T672)),"WINCOMHAIPHONG",IF(ISNUMBER(SEARCH($V$9,T672)),"WINCOMBACGIANG",IF(ISNUMBER(SEARCH($V$10,T672)),"WINCOMBACNINH",IF(ISNUMBER(SEARCH($V$11,T672)),"WINCOMPHUTHO",IF(ISNUMBER(SEARCH($V$12,T672)),"WINCOMHATINH",IF(ISNUMBER(SEARCH($V$13,T672)),"WINCOMTHAINGUYEN",IF(ISNUMBER(SEARCH($V$14,T672)),"WINCOMKHANHHOA",IF(ISNUMBER(SEARCH($V$15,T672)),"WINCOMHUNGYEN",IF(ISNUMBER(SEARCH($V$16,T672)),"WINCOMNGHEAN",IF(ISNUMBER(SEARCH($V$17,T672)),"WINCOMLAOCAI",IF(ISNUMBER(SEARCH($V$18,T672)),"WINCOMVUNGTAU",IF(ISNUMBER(SEARCH($V$19,T672)),"WINCOMBINHDUONG",IF(ISNUMBER(SEARCH($V$20,T672)),"WINCOMKIENGIANG",IF(ISNUMBER(SEARCH($V$21,T672)),"WINCOMHANAM",IF(ISNUMBER(SEARCH($V$22,T672)),"WINCOMNAMDINH",IF(ISNUMBER(SEARCH($V$23,T672)),"WINCOMLANGSON",IF(ISNUMBER(SEARCH($V$24,T672)),"WINCOMTHANHHOA",IF(ISNUMBER(SEARCH($V$25,T672)),"WINCOMYENBAI",IF(ISNUMBER(SEARCH($V$26,T672)),"WINCOMTUYENQUANG",IF(ISNUMBER(SEARCH($V$27,T672)),"WINCOMHUE",IF(ISNUMBER(SEARCH($V$28,T672)),"WINCOMQUANGNAM",IF(ISNUMBER(SEARCH($V$29,T672)),"WINCOMVINHPHUC",IF(ISNUMBER(SEARCH($V$30,T672)),"WINCOMHAGIANG",IF(ISNUMBER(SEARCH($V$31,T672)),"WINCOMNINHBINH",IF(ISNUMBER(SEARCH($V$32,T672)),"WINCOMTRAVINH",IF(ISNUMBER(SEARCH($V$33,T672)),"WINCOMCANTHO",IF(ISNUMBER(SEARCH($V$34,T672)),"WINCOMBENTRE",IF(ISNUMBER(SEARCH($V$35,T672)),"WINCOMCAMAU",IF(ISNUMBER(SEARCH($V$36,T672)),"WINCOMANGIANG",IF(ISNUMBER(SEARCH($V$37,T672)),"WINCOMNINHTHUAN",IF(ISNUMBER(SEARCH($V$38,T672)),"WINCOMTHAIBINH",IF(ISNUMBER(SEARCH($V$39,T672)),"WINCOMGIALAI",IF(ISNUMBER(SEARCH($V$40,T672)),"WINCOMHOABINH",IF(ISNUMBER(SEARCH($V$41,T672)),"WINCOMQUANGNGAI",IF(ISNUMBER(SEARCH($V$42,T672)),"WINCOMBINHTHUAN",IF(ISNUMBER(SEARCH($V$43,T672)),"WINCOMDAKLAK",IF(ISNUMBER(SEARCH($V$44,T672)),"WINCOMSOCTRANG",IF(ISNUMBER(SEARCH($V$45,T672)),"WINCOMSONLA",IF(ISNUMBER(SEARCH($V$46,T672)),"WINCOMKONTUM",IF(ISNUMBER(SEARCH($V$47,T672)),"WINCOMPHUYEN",IF(ISNUMBER(SEARCH($V$48,T672)),"WINCOMQUANGTRI",IF(ISNUMBER(SEARCH($V$49,T672)),"WINCOMBINHDINH",IF(ISNUMBER(SEARCH($V$50,T672)),"WINCOMCAOBANG",IF(ISNUMBER(SEARCH($V$51,T672)),"WINCOMQUANGBINH",IF(ISNUMBER(SEARCH($V$52,T672)),"WINCOMLAMDONG",IF(ISNUMBER(SEARCH($V$53,T672)),"WINCOMVINHLONG",IF(ISNUMBER(SEARCH($V$54,T672)),"WINCOMDONGTHAP",IF(ISNUMBER(SEARCH($V$55,T672)),"WINCOMTIENGIANG",IF(ISNUMBER(SEARCH($V$56,T672)),"WINCOMQUANGNINH",0))))))))))))))))))))))))))))))))))))))))))))))))))))))</f>
        <v>WINCOMHANOI</v>
      </c>
    </row>
    <row r="673" spans="1:25" x14ac:dyDescent="0.2">
      <c r="A673" t="s">
        <v>0</v>
      </c>
      <c r="B673" t="s">
        <v>1257</v>
      </c>
      <c r="C673" t="s">
        <v>2</v>
      </c>
      <c r="D673" t="s">
        <v>32</v>
      </c>
      <c r="E673" t="s">
        <v>4</v>
      </c>
      <c r="F673" s="5">
        <f t="shared" si="41"/>
        <v>1</v>
      </c>
      <c r="G673" s="2">
        <v>59400</v>
      </c>
      <c r="H673" s="2">
        <v>65340.000000000007</v>
      </c>
      <c r="I673" t="s">
        <v>5</v>
      </c>
      <c r="J673" t="s">
        <v>33</v>
      </c>
      <c r="K673" t="str">
        <f t="shared" si="42"/>
        <v>_Giò lụa 250g</v>
      </c>
      <c r="L673" s="8" t="str">
        <f>VLOOKUP(K673,'[1]Mã Misa'!$B$2:$D$74,2,0)</f>
        <v>Giò lụa 250g</v>
      </c>
      <c r="M673" s="8" t="str">
        <f>VLOOKUP(L673,'[1]Mã Misa'!$C$2:$D$74,2,0)</f>
        <v>GL250</v>
      </c>
      <c r="N673" s="2">
        <v>59400</v>
      </c>
      <c r="O673" t="s">
        <v>1258</v>
      </c>
      <c r="P673" s="8" t="str">
        <f t="shared" si="43"/>
        <v>0141486</v>
      </c>
      <c r="Q673" s="8" t="e">
        <f t="array" ref="Q673">IF(VLOOKUP(P673,$AA$1:$AC$32,1,0)&lt;&gt;0,(P673&amp;"A"),0)</f>
        <v>#N/A</v>
      </c>
      <c r="R673" s="12">
        <v>44517</v>
      </c>
      <c r="S673" t="s">
        <v>176</v>
      </c>
      <c r="T673" s="8" t="str">
        <f t="shared" si="44"/>
        <v>VM HNI Trư</v>
      </c>
      <c r="U673" t="s">
        <v>6023</v>
      </c>
      <c r="Y673" t="str">
        <f t="array" ref="Y673">IF(ISNUMBER(SEARCH($V$3,T673)),"WINCOMHANOI",IF(ISNUMBER(SEARCH($V$4,T673)),"WINCOMHOCHIMINH",IF(ISNUMBER(SEARCH($V$5,T673)),"WINCOMDANANG",IF(ISNUMBER(SEARCH($V$6,T673)),"WINCOMHAIDUONG",IF(ISNUMBER(SEARCH($V$7,T673)),"WINCOMQUANGNINH",IF(ISNUMBER(SEARCH($V$8,T673)),"WINCOMHAIPHONG",IF(ISNUMBER(SEARCH($V$9,T673)),"WINCOMBACGIANG",IF(ISNUMBER(SEARCH($V$10,T673)),"WINCOMBACNINH",IF(ISNUMBER(SEARCH($V$11,T673)),"WINCOMPHUTHO",IF(ISNUMBER(SEARCH($V$12,T673)),"WINCOMHATINH",IF(ISNUMBER(SEARCH($V$13,T673)),"WINCOMTHAINGUYEN",IF(ISNUMBER(SEARCH($V$14,T673)),"WINCOMKHANHHOA",IF(ISNUMBER(SEARCH($V$15,T673)),"WINCOMHUNGYEN",IF(ISNUMBER(SEARCH($V$16,T673)),"WINCOMNGHEAN",IF(ISNUMBER(SEARCH($V$17,T673)),"WINCOMLAOCAI",IF(ISNUMBER(SEARCH($V$18,T673)),"WINCOMVUNGTAU",IF(ISNUMBER(SEARCH($V$19,T673)),"WINCOMBINHDUONG",IF(ISNUMBER(SEARCH($V$20,T673)),"WINCOMKIENGIANG",IF(ISNUMBER(SEARCH($V$21,T673)),"WINCOMHANAM",IF(ISNUMBER(SEARCH($V$22,T673)),"WINCOMNAMDINH",IF(ISNUMBER(SEARCH($V$23,T673)),"WINCOMLANGSON",IF(ISNUMBER(SEARCH($V$24,T673)),"WINCOMTHANHHOA",IF(ISNUMBER(SEARCH($V$25,T673)),"WINCOMYENBAI",IF(ISNUMBER(SEARCH($V$26,T673)),"WINCOMTUYENQUANG",IF(ISNUMBER(SEARCH($V$27,T673)),"WINCOMHUE",IF(ISNUMBER(SEARCH($V$28,T673)),"WINCOMQUANGNAM",IF(ISNUMBER(SEARCH($V$29,T673)),"WINCOMVINHPHUC",IF(ISNUMBER(SEARCH($V$30,T673)),"WINCOMHAGIANG",IF(ISNUMBER(SEARCH($V$31,T673)),"WINCOMNINHBINH",IF(ISNUMBER(SEARCH($V$32,T673)),"WINCOMTRAVINH",IF(ISNUMBER(SEARCH($V$33,T673)),"WINCOMCANTHO",IF(ISNUMBER(SEARCH($V$34,T673)),"WINCOMBENTRE",IF(ISNUMBER(SEARCH($V$35,T673)),"WINCOMCAMAU",IF(ISNUMBER(SEARCH($V$36,T673)),"WINCOMANGIANG",IF(ISNUMBER(SEARCH($V$37,T673)),"WINCOMNINHTHUAN",IF(ISNUMBER(SEARCH($V$38,T673)),"WINCOMTHAIBINH",IF(ISNUMBER(SEARCH($V$39,T673)),"WINCOMGIALAI",IF(ISNUMBER(SEARCH($V$40,T673)),"WINCOMHOABINH",IF(ISNUMBER(SEARCH($V$41,T673)),"WINCOMQUANGNGAI",IF(ISNUMBER(SEARCH($V$42,T673)),"WINCOMBINHTHUAN",IF(ISNUMBER(SEARCH($V$43,T673)),"WINCOMDAKLAK",IF(ISNUMBER(SEARCH($V$44,T673)),"WINCOMSOCTRANG",IF(ISNUMBER(SEARCH($V$45,T673)),"WINCOMSONLA",IF(ISNUMBER(SEARCH($V$46,T673)),"WINCOMKONTUM",IF(ISNUMBER(SEARCH($V$47,T673)),"WINCOMPHUYEN",IF(ISNUMBER(SEARCH($V$48,T673)),"WINCOMQUANGTRI",IF(ISNUMBER(SEARCH($V$49,T673)),"WINCOMBINHDINH",IF(ISNUMBER(SEARCH($V$50,T673)),"WINCOMCAOBANG",IF(ISNUMBER(SEARCH($V$51,T673)),"WINCOMQUANGBINH",IF(ISNUMBER(SEARCH($V$52,T673)),"WINCOMLAMDONG",IF(ISNUMBER(SEARCH($V$53,T673)),"WINCOMVINHLONG",IF(ISNUMBER(SEARCH($V$54,T673)),"WINCOMDONGTHAP",IF(ISNUMBER(SEARCH($V$55,T673)),"WINCOMTIENGIANG",IF(ISNUMBER(SEARCH($V$56,T673)),"WINCOMQUANGNINH",0))))))))))))))))))))))))))))))))))))))))))))))))))))))</f>
        <v>WINCOMHANOI</v>
      </c>
    </row>
    <row r="674" spans="1:25" x14ac:dyDescent="0.2">
      <c r="A674" t="s">
        <v>0</v>
      </c>
      <c r="B674" t="s">
        <v>1257</v>
      </c>
      <c r="C674" t="s">
        <v>31</v>
      </c>
      <c r="D674" t="s">
        <v>10</v>
      </c>
      <c r="E674" t="s">
        <v>4</v>
      </c>
      <c r="F674" s="5">
        <f t="shared" si="41"/>
        <v>1</v>
      </c>
      <c r="G674" s="2">
        <v>61050</v>
      </c>
      <c r="H674" s="2">
        <v>67155</v>
      </c>
      <c r="I674" t="s">
        <v>5</v>
      </c>
      <c r="J674" t="s">
        <v>11</v>
      </c>
      <c r="K674" t="str">
        <f t="shared" si="42"/>
        <v>_Giò sụn gà 250g</v>
      </c>
      <c r="L674" s="8" t="str">
        <f>VLOOKUP(K674,'[1]Mã Misa'!$B$2:$D$74,2,0)</f>
        <v>Giò sụn gà 250g</v>
      </c>
      <c r="M674" s="8" t="str">
        <f>VLOOKUP(L674,'[1]Mã Misa'!$C$2:$D$74,2,0)</f>
        <v>GSG250</v>
      </c>
      <c r="N674" s="2">
        <v>61050</v>
      </c>
      <c r="O674" t="s">
        <v>1258</v>
      </c>
      <c r="P674" s="8" t="str">
        <f t="shared" si="43"/>
        <v>0141486</v>
      </c>
      <c r="Q674" s="8" t="e">
        <f t="array" ref="Q674">IF(VLOOKUP(P674,$AA$1:$AC$32,1,0)&lt;&gt;0,(P674&amp;"A"),0)</f>
        <v>#N/A</v>
      </c>
      <c r="R674" s="12">
        <v>44517</v>
      </c>
      <c r="S674" t="s">
        <v>176</v>
      </c>
      <c r="T674" s="8" t="str">
        <f t="shared" si="44"/>
        <v>VM HNI Trư</v>
      </c>
      <c r="U674" t="s">
        <v>6023</v>
      </c>
      <c r="Y674" t="str">
        <f t="array" ref="Y674">IF(ISNUMBER(SEARCH($V$3,T674)),"WINCOMHANOI",IF(ISNUMBER(SEARCH($V$4,T674)),"WINCOMHOCHIMINH",IF(ISNUMBER(SEARCH($V$5,T674)),"WINCOMDANANG",IF(ISNUMBER(SEARCH($V$6,T674)),"WINCOMHAIDUONG",IF(ISNUMBER(SEARCH($V$7,T674)),"WINCOMQUANGNINH",IF(ISNUMBER(SEARCH($V$8,T674)),"WINCOMHAIPHONG",IF(ISNUMBER(SEARCH($V$9,T674)),"WINCOMBACGIANG",IF(ISNUMBER(SEARCH($V$10,T674)),"WINCOMBACNINH",IF(ISNUMBER(SEARCH($V$11,T674)),"WINCOMPHUTHO",IF(ISNUMBER(SEARCH($V$12,T674)),"WINCOMHATINH",IF(ISNUMBER(SEARCH($V$13,T674)),"WINCOMTHAINGUYEN",IF(ISNUMBER(SEARCH($V$14,T674)),"WINCOMKHANHHOA",IF(ISNUMBER(SEARCH($V$15,T674)),"WINCOMHUNGYEN",IF(ISNUMBER(SEARCH($V$16,T674)),"WINCOMNGHEAN",IF(ISNUMBER(SEARCH($V$17,T674)),"WINCOMLAOCAI",IF(ISNUMBER(SEARCH($V$18,T674)),"WINCOMVUNGTAU",IF(ISNUMBER(SEARCH($V$19,T674)),"WINCOMBINHDUONG",IF(ISNUMBER(SEARCH($V$20,T674)),"WINCOMKIENGIANG",IF(ISNUMBER(SEARCH($V$21,T674)),"WINCOMHANAM",IF(ISNUMBER(SEARCH($V$22,T674)),"WINCOMNAMDINH",IF(ISNUMBER(SEARCH($V$23,T674)),"WINCOMLANGSON",IF(ISNUMBER(SEARCH($V$24,T674)),"WINCOMTHANHHOA",IF(ISNUMBER(SEARCH($V$25,T674)),"WINCOMYENBAI",IF(ISNUMBER(SEARCH($V$26,T674)),"WINCOMTUYENQUANG",IF(ISNUMBER(SEARCH($V$27,T674)),"WINCOMHUE",IF(ISNUMBER(SEARCH($V$28,T674)),"WINCOMQUANGNAM",IF(ISNUMBER(SEARCH($V$29,T674)),"WINCOMVINHPHUC",IF(ISNUMBER(SEARCH($V$30,T674)),"WINCOMHAGIANG",IF(ISNUMBER(SEARCH($V$31,T674)),"WINCOMNINHBINH",IF(ISNUMBER(SEARCH($V$32,T674)),"WINCOMTRAVINH",IF(ISNUMBER(SEARCH($V$33,T674)),"WINCOMCANTHO",IF(ISNUMBER(SEARCH($V$34,T674)),"WINCOMBENTRE",IF(ISNUMBER(SEARCH($V$35,T674)),"WINCOMCAMAU",IF(ISNUMBER(SEARCH($V$36,T674)),"WINCOMANGIANG",IF(ISNUMBER(SEARCH($V$37,T674)),"WINCOMNINHTHUAN",IF(ISNUMBER(SEARCH($V$38,T674)),"WINCOMTHAIBINH",IF(ISNUMBER(SEARCH($V$39,T674)),"WINCOMGIALAI",IF(ISNUMBER(SEARCH($V$40,T674)),"WINCOMHOABINH",IF(ISNUMBER(SEARCH($V$41,T674)),"WINCOMQUANGNGAI",IF(ISNUMBER(SEARCH($V$42,T674)),"WINCOMBINHTHUAN",IF(ISNUMBER(SEARCH($V$43,T674)),"WINCOMDAKLAK",IF(ISNUMBER(SEARCH($V$44,T674)),"WINCOMSOCTRANG",IF(ISNUMBER(SEARCH($V$45,T674)),"WINCOMSONLA",IF(ISNUMBER(SEARCH($V$46,T674)),"WINCOMKONTUM",IF(ISNUMBER(SEARCH($V$47,T674)),"WINCOMPHUYEN",IF(ISNUMBER(SEARCH($V$48,T674)),"WINCOMQUANGTRI",IF(ISNUMBER(SEARCH($V$49,T674)),"WINCOMBINHDINH",IF(ISNUMBER(SEARCH($V$50,T674)),"WINCOMCAOBANG",IF(ISNUMBER(SEARCH($V$51,T674)),"WINCOMQUANGBINH",IF(ISNUMBER(SEARCH($V$52,T674)),"WINCOMLAMDONG",IF(ISNUMBER(SEARCH($V$53,T674)),"WINCOMVINHLONG",IF(ISNUMBER(SEARCH($V$54,T674)),"WINCOMDONGTHAP",IF(ISNUMBER(SEARCH($V$55,T674)),"WINCOMTIENGIANG",IF(ISNUMBER(SEARCH($V$56,T674)),"WINCOMQUANGNINH",0))))))))))))))))))))))))))))))))))))))))))))))))))))))</f>
        <v>WINCOMHANOI</v>
      </c>
    </row>
    <row r="675" spans="1:25" x14ac:dyDescent="0.2">
      <c r="A675" t="s">
        <v>0</v>
      </c>
      <c r="B675" t="s">
        <v>1259</v>
      </c>
      <c r="C675" t="s">
        <v>2</v>
      </c>
      <c r="D675" t="s">
        <v>32</v>
      </c>
      <c r="E675" t="s">
        <v>4</v>
      </c>
      <c r="F675" s="5">
        <f t="shared" si="41"/>
        <v>4</v>
      </c>
      <c r="G675" s="2">
        <v>237600</v>
      </c>
      <c r="H675" s="2">
        <v>261360.00000000003</v>
      </c>
      <c r="I675" t="s">
        <v>5</v>
      </c>
      <c r="J675" t="s">
        <v>33</v>
      </c>
      <c r="K675" t="str">
        <f t="shared" si="42"/>
        <v>_Giò lụa 250g</v>
      </c>
      <c r="L675" s="8" t="str">
        <f>VLOOKUP(K675,'[1]Mã Misa'!$B$2:$D$74,2,0)</f>
        <v>Giò lụa 250g</v>
      </c>
      <c r="M675" s="8" t="str">
        <f>VLOOKUP(L675,'[1]Mã Misa'!$C$2:$D$74,2,0)</f>
        <v>GL250</v>
      </c>
      <c r="N675" s="2">
        <v>59400</v>
      </c>
      <c r="O675" t="s">
        <v>1260</v>
      </c>
      <c r="P675" s="8" t="str">
        <f t="shared" si="43"/>
        <v>0137992</v>
      </c>
      <c r="Q675" s="8" t="e">
        <f t="array" ref="Q675">IF(VLOOKUP(P675,$AA$1:$AC$32,1,0)&lt;&gt;0,(P675&amp;"A"),0)</f>
        <v>#N/A</v>
      </c>
      <c r="R675" s="12">
        <v>44508</v>
      </c>
      <c r="S675" t="s">
        <v>1261</v>
      </c>
      <c r="T675" s="8" t="str">
        <f t="shared" si="44"/>
        <v>VM+ HNI Ph</v>
      </c>
      <c r="U675" t="s">
        <v>6344</v>
      </c>
      <c r="Y675" t="str">
        <f t="array" ref="Y675">IF(ISNUMBER(SEARCH($V$3,T675)),"WINCOMHANOI",IF(ISNUMBER(SEARCH($V$4,T675)),"WINCOMHOCHIMINH",IF(ISNUMBER(SEARCH($V$5,T675)),"WINCOMDANANG",IF(ISNUMBER(SEARCH($V$6,T675)),"WINCOMHAIDUONG",IF(ISNUMBER(SEARCH($V$7,T675)),"WINCOMQUANGNINH",IF(ISNUMBER(SEARCH($V$8,T675)),"WINCOMHAIPHONG",IF(ISNUMBER(SEARCH($V$9,T675)),"WINCOMBACGIANG",IF(ISNUMBER(SEARCH($V$10,T675)),"WINCOMBACNINH",IF(ISNUMBER(SEARCH($V$11,T675)),"WINCOMPHUTHO",IF(ISNUMBER(SEARCH($V$12,T675)),"WINCOMHATINH",IF(ISNUMBER(SEARCH($V$13,T675)),"WINCOMTHAINGUYEN",IF(ISNUMBER(SEARCH($V$14,T675)),"WINCOMKHANHHOA",IF(ISNUMBER(SEARCH($V$15,T675)),"WINCOMHUNGYEN",IF(ISNUMBER(SEARCH($V$16,T675)),"WINCOMNGHEAN",IF(ISNUMBER(SEARCH($V$17,T675)),"WINCOMLAOCAI",IF(ISNUMBER(SEARCH($V$18,T675)),"WINCOMVUNGTAU",IF(ISNUMBER(SEARCH($V$19,T675)),"WINCOMBINHDUONG",IF(ISNUMBER(SEARCH($V$20,T675)),"WINCOMKIENGIANG",IF(ISNUMBER(SEARCH($V$21,T675)),"WINCOMHANAM",IF(ISNUMBER(SEARCH($V$22,T675)),"WINCOMNAMDINH",IF(ISNUMBER(SEARCH($V$23,T675)),"WINCOMLANGSON",IF(ISNUMBER(SEARCH($V$24,T675)),"WINCOMTHANHHOA",IF(ISNUMBER(SEARCH($V$25,T675)),"WINCOMYENBAI",IF(ISNUMBER(SEARCH($V$26,T675)),"WINCOMTUYENQUANG",IF(ISNUMBER(SEARCH($V$27,T675)),"WINCOMHUE",IF(ISNUMBER(SEARCH($V$28,T675)),"WINCOMQUANGNAM",IF(ISNUMBER(SEARCH($V$29,T675)),"WINCOMVINHPHUC",IF(ISNUMBER(SEARCH($V$30,T675)),"WINCOMHAGIANG",IF(ISNUMBER(SEARCH($V$31,T675)),"WINCOMNINHBINH",IF(ISNUMBER(SEARCH($V$32,T675)),"WINCOMTRAVINH",IF(ISNUMBER(SEARCH($V$33,T675)),"WINCOMCANTHO",IF(ISNUMBER(SEARCH($V$34,T675)),"WINCOMBENTRE",IF(ISNUMBER(SEARCH($V$35,T675)),"WINCOMCAMAU",IF(ISNUMBER(SEARCH($V$36,T675)),"WINCOMANGIANG",IF(ISNUMBER(SEARCH($V$37,T675)),"WINCOMNINHTHUAN",IF(ISNUMBER(SEARCH($V$38,T675)),"WINCOMTHAIBINH",IF(ISNUMBER(SEARCH($V$39,T675)),"WINCOMGIALAI",IF(ISNUMBER(SEARCH($V$40,T675)),"WINCOMHOABINH",IF(ISNUMBER(SEARCH($V$41,T675)),"WINCOMQUANGNGAI",IF(ISNUMBER(SEARCH($V$42,T675)),"WINCOMBINHTHUAN",IF(ISNUMBER(SEARCH($V$43,T675)),"WINCOMDAKLAK",IF(ISNUMBER(SEARCH($V$44,T675)),"WINCOMSOCTRANG",IF(ISNUMBER(SEARCH($V$45,T675)),"WINCOMSONLA",IF(ISNUMBER(SEARCH($V$46,T675)),"WINCOMKONTUM",IF(ISNUMBER(SEARCH($V$47,T675)),"WINCOMPHUYEN",IF(ISNUMBER(SEARCH($V$48,T675)),"WINCOMQUANGTRI",IF(ISNUMBER(SEARCH($V$49,T675)),"WINCOMBINHDINH",IF(ISNUMBER(SEARCH($V$50,T675)),"WINCOMCAOBANG",IF(ISNUMBER(SEARCH($V$51,T675)),"WINCOMQUANGBINH",IF(ISNUMBER(SEARCH($V$52,T675)),"WINCOMLAMDONG",IF(ISNUMBER(SEARCH($V$53,T675)),"WINCOMVINHLONG",IF(ISNUMBER(SEARCH($V$54,T675)),"WINCOMDONGTHAP",IF(ISNUMBER(SEARCH($V$55,T675)),"WINCOMTIENGIANG",IF(ISNUMBER(SEARCH($V$56,T675)),"WINCOMQUANGNINH",0))))))))))))))))))))))))))))))))))))))))))))))))))))))</f>
        <v>WINCOMHANOI</v>
      </c>
    </row>
    <row r="676" spans="1:25" x14ac:dyDescent="0.2">
      <c r="A676" t="s">
        <v>0</v>
      </c>
      <c r="B676" t="s">
        <v>1259</v>
      </c>
      <c r="C676" t="s">
        <v>31</v>
      </c>
      <c r="D676" t="s">
        <v>10</v>
      </c>
      <c r="E676" t="s">
        <v>4</v>
      </c>
      <c r="F676" s="5">
        <f t="shared" si="41"/>
        <v>2</v>
      </c>
      <c r="G676" s="2">
        <v>122100</v>
      </c>
      <c r="H676" s="2">
        <v>134310</v>
      </c>
      <c r="I676" t="s">
        <v>5</v>
      </c>
      <c r="J676" t="s">
        <v>11</v>
      </c>
      <c r="K676" t="str">
        <f t="shared" si="42"/>
        <v>_Giò sụn gà 250g</v>
      </c>
      <c r="L676" s="8" t="str">
        <f>VLOOKUP(K676,'[1]Mã Misa'!$B$2:$D$74,2,0)</f>
        <v>Giò sụn gà 250g</v>
      </c>
      <c r="M676" s="8" t="str">
        <f>VLOOKUP(L676,'[1]Mã Misa'!$C$2:$D$74,2,0)</f>
        <v>GSG250</v>
      </c>
      <c r="N676" s="2">
        <v>61050</v>
      </c>
      <c r="O676" t="s">
        <v>1260</v>
      </c>
      <c r="P676" s="8" t="str">
        <f t="shared" si="43"/>
        <v>0137992</v>
      </c>
      <c r="Q676" s="8" t="e">
        <f t="array" ref="Q676">IF(VLOOKUP(P676,$AA$1:$AC$32,1,0)&lt;&gt;0,(P676&amp;"A"),0)</f>
        <v>#N/A</v>
      </c>
      <c r="R676" s="12">
        <v>44508</v>
      </c>
      <c r="S676" t="s">
        <v>1261</v>
      </c>
      <c r="T676" s="8" t="str">
        <f t="shared" si="44"/>
        <v>VM+ HNI Ph</v>
      </c>
      <c r="U676" t="s">
        <v>6344</v>
      </c>
      <c r="Y676" t="str">
        <f t="array" ref="Y676">IF(ISNUMBER(SEARCH($V$3,T676)),"WINCOMHANOI",IF(ISNUMBER(SEARCH($V$4,T676)),"WINCOMHOCHIMINH",IF(ISNUMBER(SEARCH($V$5,T676)),"WINCOMDANANG",IF(ISNUMBER(SEARCH($V$6,T676)),"WINCOMHAIDUONG",IF(ISNUMBER(SEARCH($V$7,T676)),"WINCOMQUANGNINH",IF(ISNUMBER(SEARCH($V$8,T676)),"WINCOMHAIPHONG",IF(ISNUMBER(SEARCH($V$9,T676)),"WINCOMBACGIANG",IF(ISNUMBER(SEARCH($V$10,T676)),"WINCOMBACNINH",IF(ISNUMBER(SEARCH($V$11,T676)),"WINCOMPHUTHO",IF(ISNUMBER(SEARCH($V$12,T676)),"WINCOMHATINH",IF(ISNUMBER(SEARCH($V$13,T676)),"WINCOMTHAINGUYEN",IF(ISNUMBER(SEARCH($V$14,T676)),"WINCOMKHANHHOA",IF(ISNUMBER(SEARCH($V$15,T676)),"WINCOMHUNGYEN",IF(ISNUMBER(SEARCH($V$16,T676)),"WINCOMNGHEAN",IF(ISNUMBER(SEARCH($V$17,T676)),"WINCOMLAOCAI",IF(ISNUMBER(SEARCH($V$18,T676)),"WINCOMVUNGTAU",IF(ISNUMBER(SEARCH($V$19,T676)),"WINCOMBINHDUONG",IF(ISNUMBER(SEARCH($V$20,T676)),"WINCOMKIENGIANG",IF(ISNUMBER(SEARCH($V$21,T676)),"WINCOMHANAM",IF(ISNUMBER(SEARCH($V$22,T676)),"WINCOMNAMDINH",IF(ISNUMBER(SEARCH($V$23,T676)),"WINCOMLANGSON",IF(ISNUMBER(SEARCH($V$24,T676)),"WINCOMTHANHHOA",IF(ISNUMBER(SEARCH($V$25,T676)),"WINCOMYENBAI",IF(ISNUMBER(SEARCH($V$26,T676)),"WINCOMTUYENQUANG",IF(ISNUMBER(SEARCH($V$27,T676)),"WINCOMHUE",IF(ISNUMBER(SEARCH($V$28,T676)),"WINCOMQUANGNAM",IF(ISNUMBER(SEARCH($V$29,T676)),"WINCOMVINHPHUC",IF(ISNUMBER(SEARCH($V$30,T676)),"WINCOMHAGIANG",IF(ISNUMBER(SEARCH($V$31,T676)),"WINCOMNINHBINH",IF(ISNUMBER(SEARCH($V$32,T676)),"WINCOMTRAVINH",IF(ISNUMBER(SEARCH($V$33,T676)),"WINCOMCANTHO",IF(ISNUMBER(SEARCH($V$34,T676)),"WINCOMBENTRE",IF(ISNUMBER(SEARCH($V$35,T676)),"WINCOMCAMAU",IF(ISNUMBER(SEARCH($V$36,T676)),"WINCOMANGIANG",IF(ISNUMBER(SEARCH($V$37,T676)),"WINCOMNINHTHUAN",IF(ISNUMBER(SEARCH($V$38,T676)),"WINCOMTHAIBINH",IF(ISNUMBER(SEARCH($V$39,T676)),"WINCOMGIALAI",IF(ISNUMBER(SEARCH($V$40,T676)),"WINCOMHOABINH",IF(ISNUMBER(SEARCH($V$41,T676)),"WINCOMQUANGNGAI",IF(ISNUMBER(SEARCH($V$42,T676)),"WINCOMBINHTHUAN",IF(ISNUMBER(SEARCH($V$43,T676)),"WINCOMDAKLAK",IF(ISNUMBER(SEARCH($V$44,T676)),"WINCOMSOCTRANG",IF(ISNUMBER(SEARCH($V$45,T676)),"WINCOMSONLA",IF(ISNUMBER(SEARCH($V$46,T676)),"WINCOMKONTUM",IF(ISNUMBER(SEARCH($V$47,T676)),"WINCOMPHUYEN",IF(ISNUMBER(SEARCH($V$48,T676)),"WINCOMQUANGTRI",IF(ISNUMBER(SEARCH($V$49,T676)),"WINCOMBINHDINH",IF(ISNUMBER(SEARCH($V$50,T676)),"WINCOMCAOBANG",IF(ISNUMBER(SEARCH($V$51,T676)),"WINCOMQUANGBINH",IF(ISNUMBER(SEARCH($V$52,T676)),"WINCOMLAMDONG",IF(ISNUMBER(SEARCH($V$53,T676)),"WINCOMVINHLONG",IF(ISNUMBER(SEARCH($V$54,T676)),"WINCOMDONGTHAP",IF(ISNUMBER(SEARCH($V$55,T676)),"WINCOMTIENGIANG",IF(ISNUMBER(SEARCH($V$56,T676)),"WINCOMQUANGNINH",0))))))))))))))))))))))))))))))))))))))))))))))))))))))</f>
        <v>WINCOMHANOI</v>
      </c>
    </row>
    <row r="677" spans="1:25" x14ac:dyDescent="0.2">
      <c r="A677" t="s">
        <v>0</v>
      </c>
      <c r="B677" t="s">
        <v>1259</v>
      </c>
      <c r="C677" t="s">
        <v>34</v>
      </c>
      <c r="D677" t="s">
        <v>3</v>
      </c>
      <c r="E677" t="s">
        <v>4</v>
      </c>
      <c r="F677" s="5">
        <f t="shared" si="41"/>
        <v>1</v>
      </c>
      <c r="G677" s="2">
        <v>88846</v>
      </c>
      <c r="H677" s="2">
        <v>97730.6</v>
      </c>
      <c r="I677" t="s">
        <v>5</v>
      </c>
      <c r="J677" t="s">
        <v>6</v>
      </c>
      <c r="K677" t="str">
        <f t="shared" si="42"/>
        <v>Gà muối gói 500g</v>
      </c>
      <c r="L677" s="8" t="str">
        <f>VLOOKUP(K677,'[1]Mã Misa'!$B$2:$D$74,2,0)</f>
        <v>Gà muối 500g</v>
      </c>
      <c r="M677" s="8" t="str">
        <f>VLOOKUP(L677,'[1]Mã Misa'!$C$2:$D$74,2,0)</f>
        <v>GM500</v>
      </c>
      <c r="N677" s="2">
        <v>88846</v>
      </c>
      <c r="O677" t="s">
        <v>1260</v>
      </c>
      <c r="P677" s="8" t="str">
        <f t="shared" si="43"/>
        <v>0137992</v>
      </c>
      <c r="Q677" s="8" t="e">
        <f t="array" ref="Q677">IF(VLOOKUP(P677,$AA$1:$AC$32,1,0)&lt;&gt;0,(P677&amp;"A"),0)</f>
        <v>#N/A</v>
      </c>
      <c r="R677" s="12">
        <v>44508</v>
      </c>
      <c r="S677" t="s">
        <v>1261</v>
      </c>
      <c r="T677" s="8" t="str">
        <f t="shared" si="44"/>
        <v>VM+ HNI Ph</v>
      </c>
      <c r="U677" t="s">
        <v>6344</v>
      </c>
      <c r="Y677" t="str">
        <f t="array" ref="Y677">IF(ISNUMBER(SEARCH($V$3,T677)),"WINCOMHANOI",IF(ISNUMBER(SEARCH($V$4,T677)),"WINCOMHOCHIMINH",IF(ISNUMBER(SEARCH($V$5,T677)),"WINCOMDANANG",IF(ISNUMBER(SEARCH($V$6,T677)),"WINCOMHAIDUONG",IF(ISNUMBER(SEARCH($V$7,T677)),"WINCOMQUANGNINH",IF(ISNUMBER(SEARCH($V$8,T677)),"WINCOMHAIPHONG",IF(ISNUMBER(SEARCH($V$9,T677)),"WINCOMBACGIANG",IF(ISNUMBER(SEARCH($V$10,T677)),"WINCOMBACNINH",IF(ISNUMBER(SEARCH($V$11,T677)),"WINCOMPHUTHO",IF(ISNUMBER(SEARCH($V$12,T677)),"WINCOMHATINH",IF(ISNUMBER(SEARCH($V$13,T677)),"WINCOMTHAINGUYEN",IF(ISNUMBER(SEARCH($V$14,T677)),"WINCOMKHANHHOA",IF(ISNUMBER(SEARCH($V$15,T677)),"WINCOMHUNGYEN",IF(ISNUMBER(SEARCH($V$16,T677)),"WINCOMNGHEAN",IF(ISNUMBER(SEARCH($V$17,T677)),"WINCOMLAOCAI",IF(ISNUMBER(SEARCH($V$18,T677)),"WINCOMVUNGTAU",IF(ISNUMBER(SEARCH($V$19,T677)),"WINCOMBINHDUONG",IF(ISNUMBER(SEARCH($V$20,T677)),"WINCOMKIENGIANG",IF(ISNUMBER(SEARCH($V$21,T677)),"WINCOMHANAM",IF(ISNUMBER(SEARCH($V$22,T677)),"WINCOMNAMDINH",IF(ISNUMBER(SEARCH($V$23,T677)),"WINCOMLANGSON",IF(ISNUMBER(SEARCH($V$24,T677)),"WINCOMTHANHHOA",IF(ISNUMBER(SEARCH($V$25,T677)),"WINCOMYENBAI",IF(ISNUMBER(SEARCH($V$26,T677)),"WINCOMTUYENQUANG",IF(ISNUMBER(SEARCH($V$27,T677)),"WINCOMHUE",IF(ISNUMBER(SEARCH($V$28,T677)),"WINCOMQUANGNAM",IF(ISNUMBER(SEARCH($V$29,T677)),"WINCOMVINHPHUC",IF(ISNUMBER(SEARCH($V$30,T677)),"WINCOMHAGIANG",IF(ISNUMBER(SEARCH($V$31,T677)),"WINCOMNINHBINH",IF(ISNUMBER(SEARCH($V$32,T677)),"WINCOMTRAVINH",IF(ISNUMBER(SEARCH($V$33,T677)),"WINCOMCANTHO",IF(ISNUMBER(SEARCH($V$34,T677)),"WINCOMBENTRE",IF(ISNUMBER(SEARCH($V$35,T677)),"WINCOMCAMAU",IF(ISNUMBER(SEARCH($V$36,T677)),"WINCOMANGIANG",IF(ISNUMBER(SEARCH($V$37,T677)),"WINCOMNINHTHUAN",IF(ISNUMBER(SEARCH($V$38,T677)),"WINCOMTHAIBINH",IF(ISNUMBER(SEARCH($V$39,T677)),"WINCOMGIALAI",IF(ISNUMBER(SEARCH($V$40,T677)),"WINCOMHOABINH",IF(ISNUMBER(SEARCH($V$41,T677)),"WINCOMQUANGNGAI",IF(ISNUMBER(SEARCH($V$42,T677)),"WINCOMBINHTHUAN",IF(ISNUMBER(SEARCH($V$43,T677)),"WINCOMDAKLAK",IF(ISNUMBER(SEARCH($V$44,T677)),"WINCOMSOCTRANG",IF(ISNUMBER(SEARCH($V$45,T677)),"WINCOMSONLA",IF(ISNUMBER(SEARCH($V$46,T677)),"WINCOMKONTUM",IF(ISNUMBER(SEARCH($V$47,T677)),"WINCOMPHUYEN",IF(ISNUMBER(SEARCH($V$48,T677)),"WINCOMQUANGTRI",IF(ISNUMBER(SEARCH($V$49,T677)),"WINCOMBINHDINH",IF(ISNUMBER(SEARCH($V$50,T677)),"WINCOMCAOBANG",IF(ISNUMBER(SEARCH($V$51,T677)),"WINCOMQUANGBINH",IF(ISNUMBER(SEARCH($V$52,T677)),"WINCOMLAMDONG",IF(ISNUMBER(SEARCH($V$53,T677)),"WINCOMVINHLONG",IF(ISNUMBER(SEARCH($V$54,T677)),"WINCOMDONGTHAP",IF(ISNUMBER(SEARCH($V$55,T677)),"WINCOMTIENGIANG",IF(ISNUMBER(SEARCH($V$56,T677)),"WINCOMQUANGNINH",0))))))))))))))))))))))))))))))))))))))))))))))))))))))</f>
        <v>WINCOMHANOI</v>
      </c>
    </row>
    <row r="678" spans="1:25" x14ac:dyDescent="0.2">
      <c r="A678" t="s">
        <v>0</v>
      </c>
      <c r="B678" t="s">
        <v>1262</v>
      </c>
      <c r="C678" t="s">
        <v>2</v>
      </c>
      <c r="D678" t="s">
        <v>15</v>
      </c>
      <c r="E678" t="s">
        <v>4</v>
      </c>
      <c r="F678" s="5">
        <f t="shared" si="41"/>
        <v>6</v>
      </c>
      <c r="G678" s="2">
        <v>361848</v>
      </c>
      <c r="H678" s="2">
        <v>398032.80000000005</v>
      </c>
      <c r="I678" t="s">
        <v>5</v>
      </c>
      <c r="J678" t="s">
        <v>16</v>
      </c>
      <c r="K678" t="str">
        <f t="shared" si="42"/>
        <v>_Chả nướng 300g</v>
      </c>
      <c r="L678" s="8" t="str">
        <f>VLOOKUP(K678,'[1]Mã Misa'!$B$2:$D$74,2,0)</f>
        <v>Chả nướng 300g</v>
      </c>
      <c r="M678" s="8" t="str">
        <f>VLOOKUP(L678,'[1]Mã Misa'!$C$2:$D$74,2,0)</f>
        <v>CN300</v>
      </c>
      <c r="N678" s="2">
        <v>60308</v>
      </c>
      <c r="O678" t="s">
        <v>1263</v>
      </c>
      <c r="P678" s="8" t="str">
        <f t="shared" si="43"/>
        <v>0137995</v>
      </c>
      <c r="Q678" s="8" t="e">
        <f t="array" ref="Q678">IF(VLOOKUP(P678,$AA$1:$AC$32,1,0)&lt;&gt;0,(P678&amp;"A"),0)</f>
        <v>#N/A</v>
      </c>
      <c r="R678" s="12">
        <v>44508</v>
      </c>
      <c r="S678" t="s">
        <v>302</v>
      </c>
      <c r="T678" s="8" t="str">
        <f t="shared" si="44"/>
        <v>VM+ HNI 34</v>
      </c>
      <c r="U678" t="s">
        <v>6056</v>
      </c>
      <c r="Y678" t="str">
        <f t="array" ref="Y678">IF(ISNUMBER(SEARCH($V$3,T678)),"WINCOMHANOI",IF(ISNUMBER(SEARCH($V$4,T678)),"WINCOMHOCHIMINH",IF(ISNUMBER(SEARCH($V$5,T678)),"WINCOMDANANG",IF(ISNUMBER(SEARCH($V$6,T678)),"WINCOMHAIDUONG",IF(ISNUMBER(SEARCH($V$7,T678)),"WINCOMQUANGNINH",IF(ISNUMBER(SEARCH($V$8,T678)),"WINCOMHAIPHONG",IF(ISNUMBER(SEARCH($V$9,T678)),"WINCOMBACGIANG",IF(ISNUMBER(SEARCH($V$10,T678)),"WINCOMBACNINH",IF(ISNUMBER(SEARCH($V$11,T678)),"WINCOMPHUTHO",IF(ISNUMBER(SEARCH($V$12,T678)),"WINCOMHATINH",IF(ISNUMBER(SEARCH($V$13,T678)),"WINCOMTHAINGUYEN",IF(ISNUMBER(SEARCH($V$14,T678)),"WINCOMKHANHHOA",IF(ISNUMBER(SEARCH($V$15,T678)),"WINCOMHUNGYEN",IF(ISNUMBER(SEARCH($V$16,T678)),"WINCOMNGHEAN",IF(ISNUMBER(SEARCH($V$17,T678)),"WINCOMLAOCAI",IF(ISNUMBER(SEARCH($V$18,T678)),"WINCOMVUNGTAU",IF(ISNUMBER(SEARCH($V$19,T678)),"WINCOMBINHDUONG",IF(ISNUMBER(SEARCH($V$20,T678)),"WINCOMKIENGIANG",IF(ISNUMBER(SEARCH($V$21,T678)),"WINCOMHANAM",IF(ISNUMBER(SEARCH($V$22,T678)),"WINCOMNAMDINH",IF(ISNUMBER(SEARCH($V$23,T678)),"WINCOMLANGSON",IF(ISNUMBER(SEARCH($V$24,T678)),"WINCOMTHANHHOA",IF(ISNUMBER(SEARCH($V$25,T678)),"WINCOMYENBAI",IF(ISNUMBER(SEARCH($V$26,T678)),"WINCOMTUYENQUANG",IF(ISNUMBER(SEARCH($V$27,T678)),"WINCOMHUE",IF(ISNUMBER(SEARCH($V$28,T678)),"WINCOMQUANGNAM",IF(ISNUMBER(SEARCH($V$29,T678)),"WINCOMVINHPHUC",IF(ISNUMBER(SEARCH($V$30,T678)),"WINCOMHAGIANG",IF(ISNUMBER(SEARCH($V$31,T678)),"WINCOMNINHBINH",IF(ISNUMBER(SEARCH($V$32,T678)),"WINCOMTRAVINH",IF(ISNUMBER(SEARCH($V$33,T678)),"WINCOMCANTHO",IF(ISNUMBER(SEARCH($V$34,T678)),"WINCOMBENTRE",IF(ISNUMBER(SEARCH($V$35,T678)),"WINCOMCAMAU",IF(ISNUMBER(SEARCH($V$36,T678)),"WINCOMANGIANG",IF(ISNUMBER(SEARCH($V$37,T678)),"WINCOMNINHTHUAN",IF(ISNUMBER(SEARCH($V$38,T678)),"WINCOMTHAIBINH",IF(ISNUMBER(SEARCH($V$39,T678)),"WINCOMGIALAI",IF(ISNUMBER(SEARCH($V$40,T678)),"WINCOMHOABINH",IF(ISNUMBER(SEARCH($V$41,T678)),"WINCOMQUANGNGAI",IF(ISNUMBER(SEARCH($V$42,T678)),"WINCOMBINHTHUAN",IF(ISNUMBER(SEARCH($V$43,T678)),"WINCOMDAKLAK",IF(ISNUMBER(SEARCH($V$44,T678)),"WINCOMSOCTRANG",IF(ISNUMBER(SEARCH($V$45,T678)),"WINCOMSONLA",IF(ISNUMBER(SEARCH($V$46,T678)),"WINCOMKONTUM",IF(ISNUMBER(SEARCH($V$47,T678)),"WINCOMPHUYEN",IF(ISNUMBER(SEARCH($V$48,T678)),"WINCOMQUANGTRI",IF(ISNUMBER(SEARCH($V$49,T678)),"WINCOMBINHDINH",IF(ISNUMBER(SEARCH($V$50,T678)),"WINCOMCAOBANG",IF(ISNUMBER(SEARCH($V$51,T678)),"WINCOMQUANGBINH",IF(ISNUMBER(SEARCH($V$52,T678)),"WINCOMLAMDONG",IF(ISNUMBER(SEARCH($V$53,T678)),"WINCOMVINHLONG",IF(ISNUMBER(SEARCH($V$54,T678)),"WINCOMDONGTHAP",IF(ISNUMBER(SEARCH($V$55,T678)),"WINCOMTIENGIANG",IF(ISNUMBER(SEARCH($V$56,T678)),"WINCOMQUANGNINH",0))))))))))))))))))))))))))))))))))))))))))))))))))))))</f>
        <v>WINCOMHANOI</v>
      </c>
    </row>
    <row r="679" spans="1:25" x14ac:dyDescent="0.2">
      <c r="A679" t="s">
        <v>0</v>
      </c>
      <c r="B679" t="s">
        <v>1262</v>
      </c>
      <c r="C679" t="s">
        <v>31</v>
      </c>
      <c r="D679" t="s">
        <v>10</v>
      </c>
      <c r="E679" t="s">
        <v>4</v>
      </c>
      <c r="F679" s="5">
        <f t="shared" si="41"/>
        <v>1</v>
      </c>
      <c r="G679" s="2">
        <v>61050</v>
      </c>
      <c r="H679" s="2">
        <v>67155</v>
      </c>
      <c r="I679" t="s">
        <v>5</v>
      </c>
      <c r="J679" t="s">
        <v>11</v>
      </c>
      <c r="K679" t="str">
        <f t="shared" si="42"/>
        <v>_Giò sụn gà 250g</v>
      </c>
      <c r="L679" s="8" t="str">
        <f>VLOOKUP(K679,'[1]Mã Misa'!$B$2:$D$74,2,0)</f>
        <v>Giò sụn gà 250g</v>
      </c>
      <c r="M679" s="8" t="str">
        <f>VLOOKUP(L679,'[1]Mã Misa'!$C$2:$D$74,2,0)</f>
        <v>GSG250</v>
      </c>
      <c r="N679" s="2">
        <v>61050</v>
      </c>
      <c r="O679" t="s">
        <v>1263</v>
      </c>
      <c r="P679" s="8" t="str">
        <f t="shared" si="43"/>
        <v>0137995</v>
      </c>
      <c r="Q679" s="8" t="e">
        <f t="array" ref="Q679">IF(VLOOKUP(P679,$AA$1:$AC$32,1,0)&lt;&gt;0,(P679&amp;"A"),0)</f>
        <v>#N/A</v>
      </c>
      <c r="R679" s="12">
        <v>44508</v>
      </c>
      <c r="S679" t="s">
        <v>302</v>
      </c>
      <c r="T679" s="8" t="str">
        <f t="shared" si="44"/>
        <v>VM+ HNI 34</v>
      </c>
      <c r="U679" t="s">
        <v>6056</v>
      </c>
      <c r="Y679" t="str">
        <f t="array" ref="Y679">IF(ISNUMBER(SEARCH($V$3,T679)),"WINCOMHANOI",IF(ISNUMBER(SEARCH($V$4,T679)),"WINCOMHOCHIMINH",IF(ISNUMBER(SEARCH($V$5,T679)),"WINCOMDANANG",IF(ISNUMBER(SEARCH($V$6,T679)),"WINCOMHAIDUONG",IF(ISNUMBER(SEARCH($V$7,T679)),"WINCOMQUANGNINH",IF(ISNUMBER(SEARCH($V$8,T679)),"WINCOMHAIPHONG",IF(ISNUMBER(SEARCH($V$9,T679)),"WINCOMBACGIANG",IF(ISNUMBER(SEARCH($V$10,T679)),"WINCOMBACNINH",IF(ISNUMBER(SEARCH($V$11,T679)),"WINCOMPHUTHO",IF(ISNUMBER(SEARCH($V$12,T679)),"WINCOMHATINH",IF(ISNUMBER(SEARCH($V$13,T679)),"WINCOMTHAINGUYEN",IF(ISNUMBER(SEARCH($V$14,T679)),"WINCOMKHANHHOA",IF(ISNUMBER(SEARCH($V$15,T679)),"WINCOMHUNGYEN",IF(ISNUMBER(SEARCH($V$16,T679)),"WINCOMNGHEAN",IF(ISNUMBER(SEARCH($V$17,T679)),"WINCOMLAOCAI",IF(ISNUMBER(SEARCH($V$18,T679)),"WINCOMVUNGTAU",IF(ISNUMBER(SEARCH($V$19,T679)),"WINCOMBINHDUONG",IF(ISNUMBER(SEARCH($V$20,T679)),"WINCOMKIENGIANG",IF(ISNUMBER(SEARCH($V$21,T679)),"WINCOMHANAM",IF(ISNUMBER(SEARCH($V$22,T679)),"WINCOMNAMDINH",IF(ISNUMBER(SEARCH($V$23,T679)),"WINCOMLANGSON",IF(ISNUMBER(SEARCH($V$24,T679)),"WINCOMTHANHHOA",IF(ISNUMBER(SEARCH($V$25,T679)),"WINCOMYENBAI",IF(ISNUMBER(SEARCH($V$26,T679)),"WINCOMTUYENQUANG",IF(ISNUMBER(SEARCH($V$27,T679)),"WINCOMHUE",IF(ISNUMBER(SEARCH($V$28,T679)),"WINCOMQUANGNAM",IF(ISNUMBER(SEARCH($V$29,T679)),"WINCOMVINHPHUC",IF(ISNUMBER(SEARCH($V$30,T679)),"WINCOMHAGIANG",IF(ISNUMBER(SEARCH($V$31,T679)),"WINCOMNINHBINH",IF(ISNUMBER(SEARCH($V$32,T679)),"WINCOMTRAVINH",IF(ISNUMBER(SEARCH($V$33,T679)),"WINCOMCANTHO",IF(ISNUMBER(SEARCH($V$34,T679)),"WINCOMBENTRE",IF(ISNUMBER(SEARCH($V$35,T679)),"WINCOMCAMAU",IF(ISNUMBER(SEARCH($V$36,T679)),"WINCOMANGIANG",IF(ISNUMBER(SEARCH($V$37,T679)),"WINCOMNINHTHUAN",IF(ISNUMBER(SEARCH($V$38,T679)),"WINCOMTHAIBINH",IF(ISNUMBER(SEARCH($V$39,T679)),"WINCOMGIALAI",IF(ISNUMBER(SEARCH($V$40,T679)),"WINCOMHOABINH",IF(ISNUMBER(SEARCH($V$41,T679)),"WINCOMQUANGNGAI",IF(ISNUMBER(SEARCH($V$42,T679)),"WINCOMBINHTHUAN",IF(ISNUMBER(SEARCH($V$43,T679)),"WINCOMDAKLAK",IF(ISNUMBER(SEARCH($V$44,T679)),"WINCOMSOCTRANG",IF(ISNUMBER(SEARCH($V$45,T679)),"WINCOMSONLA",IF(ISNUMBER(SEARCH($V$46,T679)),"WINCOMKONTUM",IF(ISNUMBER(SEARCH($V$47,T679)),"WINCOMPHUYEN",IF(ISNUMBER(SEARCH($V$48,T679)),"WINCOMQUANGTRI",IF(ISNUMBER(SEARCH($V$49,T679)),"WINCOMBINHDINH",IF(ISNUMBER(SEARCH($V$50,T679)),"WINCOMCAOBANG",IF(ISNUMBER(SEARCH($V$51,T679)),"WINCOMQUANGBINH",IF(ISNUMBER(SEARCH($V$52,T679)),"WINCOMLAMDONG",IF(ISNUMBER(SEARCH($V$53,T679)),"WINCOMVINHLONG",IF(ISNUMBER(SEARCH($V$54,T679)),"WINCOMDONGTHAP",IF(ISNUMBER(SEARCH($V$55,T679)),"WINCOMTIENGIANG",IF(ISNUMBER(SEARCH($V$56,T679)),"WINCOMQUANGNINH",0))))))))))))))))))))))))))))))))))))))))))))))))))))))</f>
        <v>WINCOMHANOI</v>
      </c>
    </row>
    <row r="680" spans="1:25" x14ac:dyDescent="0.2">
      <c r="A680" t="s">
        <v>0</v>
      </c>
      <c r="B680" t="s">
        <v>1264</v>
      </c>
      <c r="C680" t="s">
        <v>2</v>
      </c>
      <c r="D680" t="s">
        <v>3</v>
      </c>
      <c r="E680" t="s">
        <v>4</v>
      </c>
      <c r="F680" s="5">
        <f t="shared" si="41"/>
        <v>2</v>
      </c>
      <c r="G680" s="2">
        <v>177692</v>
      </c>
      <c r="H680" s="2">
        <v>195461.2</v>
      </c>
      <c r="I680" t="s">
        <v>5</v>
      </c>
      <c r="J680" t="s">
        <v>6</v>
      </c>
      <c r="K680" t="str">
        <f t="shared" si="42"/>
        <v>Gà muối gói 500g</v>
      </c>
      <c r="L680" s="8" t="str">
        <f>VLOOKUP(K680,'[1]Mã Misa'!$B$2:$D$74,2,0)</f>
        <v>Gà muối 500g</v>
      </c>
      <c r="M680" s="8" t="str">
        <f>VLOOKUP(L680,'[1]Mã Misa'!$C$2:$D$74,2,0)</f>
        <v>GM500</v>
      </c>
      <c r="N680" s="2">
        <v>88846</v>
      </c>
      <c r="O680" t="s">
        <v>1265</v>
      </c>
      <c r="P680" s="8" t="str">
        <f t="shared" si="43"/>
        <v>0001923</v>
      </c>
      <c r="Q680" s="18" t="s">
        <v>7473</v>
      </c>
      <c r="R680" s="12">
        <v>44517</v>
      </c>
      <c r="S680" t="s">
        <v>1266</v>
      </c>
      <c r="T680" s="8" t="str">
        <f t="shared" si="44"/>
        <v>VM VCP TTH</v>
      </c>
      <c r="U680" t="s">
        <v>6345</v>
      </c>
      <c r="Y680" t="str">
        <f t="array" ref="Y680">IF(ISNUMBER(SEARCH($V$3,T680)),"WINCOMHANOI",IF(ISNUMBER(SEARCH($V$4,T680)),"WINCOMHOCHIMINH",IF(ISNUMBER(SEARCH($V$5,T680)),"WINCOMDANANG",IF(ISNUMBER(SEARCH($V$6,T680)),"WINCOMHAIDUONG",IF(ISNUMBER(SEARCH($V$7,T680)),"WINCOMQUANGNINH",IF(ISNUMBER(SEARCH($V$8,T680)),"WINCOMHAIPHONG",IF(ISNUMBER(SEARCH($V$9,T680)),"WINCOMBACGIANG",IF(ISNUMBER(SEARCH($V$10,T680)),"WINCOMBACNINH",IF(ISNUMBER(SEARCH($V$11,T680)),"WINCOMPHUTHO",IF(ISNUMBER(SEARCH($V$12,T680)),"WINCOMHATINH",IF(ISNUMBER(SEARCH($V$13,T680)),"WINCOMTHAINGUYEN",IF(ISNUMBER(SEARCH($V$14,T680)),"WINCOMKHANHHOA",IF(ISNUMBER(SEARCH($V$15,T680)),"WINCOMHUNGYEN",IF(ISNUMBER(SEARCH($V$16,T680)),"WINCOMNGHEAN",IF(ISNUMBER(SEARCH($V$17,T680)),"WINCOMLAOCAI",IF(ISNUMBER(SEARCH($V$18,T680)),"WINCOMVUNGTAU",IF(ISNUMBER(SEARCH($V$19,T680)),"WINCOMBINHDUONG",IF(ISNUMBER(SEARCH($V$20,T680)),"WINCOMKIENGIANG",IF(ISNUMBER(SEARCH($V$21,T680)),"WINCOMHANAM",IF(ISNUMBER(SEARCH($V$22,T680)),"WINCOMNAMDINH",IF(ISNUMBER(SEARCH($V$23,T680)),"WINCOMLANGSON",IF(ISNUMBER(SEARCH($V$24,T680)),"WINCOMTHANHHOA",IF(ISNUMBER(SEARCH($V$25,T680)),"WINCOMYENBAI",IF(ISNUMBER(SEARCH($V$26,T680)),"WINCOMTUYENQUANG",IF(ISNUMBER(SEARCH($V$27,T680)),"WINCOMHUE",IF(ISNUMBER(SEARCH($V$28,T680)),"WINCOMQUANGNAM",IF(ISNUMBER(SEARCH($V$29,T680)),"WINCOMVINHPHUC",IF(ISNUMBER(SEARCH($V$30,T680)),"WINCOMHAGIANG",IF(ISNUMBER(SEARCH($V$31,T680)),"WINCOMNINHBINH",IF(ISNUMBER(SEARCH($V$32,T680)),"WINCOMTRAVINH",IF(ISNUMBER(SEARCH($V$33,T680)),"WINCOMCANTHO",IF(ISNUMBER(SEARCH($V$34,T680)),"WINCOMBENTRE",IF(ISNUMBER(SEARCH($V$35,T680)),"WINCOMCAMAU",IF(ISNUMBER(SEARCH($V$36,T680)),"WINCOMANGIANG",IF(ISNUMBER(SEARCH($V$37,T680)),"WINCOMNINHTHUAN",IF(ISNUMBER(SEARCH($V$38,T680)),"WINCOMTHAIBINH",IF(ISNUMBER(SEARCH($V$39,T680)),"WINCOMGIALAI",IF(ISNUMBER(SEARCH($V$40,T680)),"WINCOMHOABINH",IF(ISNUMBER(SEARCH($V$41,T680)),"WINCOMQUANGNGAI",IF(ISNUMBER(SEARCH($V$42,T680)),"WINCOMBINHTHUAN",IF(ISNUMBER(SEARCH($V$43,T680)),"WINCOMDAKLAK",IF(ISNUMBER(SEARCH($V$44,T680)),"WINCOMSOCTRANG",IF(ISNUMBER(SEARCH($V$45,T680)),"WINCOMSONLA",IF(ISNUMBER(SEARCH($V$46,T680)),"WINCOMKONTUM",IF(ISNUMBER(SEARCH($V$47,T680)),"WINCOMPHUYEN",IF(ISNUMBER(SEARCH($V$48,T680)),"WINCOMQUANGTRI",IF(ISNUMBER(SEARCH($V$49,T680)),"WINCOMBINHDINH",IF(ISNUMBER(SEARCH($V$50,T680)),"WINCOMCAOBANG",IF(ISNUMBER(SEARCH($V$51,T680)),"WINCOMQUANGBINH",IF(ISNUMBER(SEARCH($V$52,T680)),"WINCOMLAMDONG",IF(ISNUMBER(SEARCH($V$53,T680)),"WINCOMVINHLONG",IF(ISNUMBER(SEARCH($V$54,T680)),"WINCOMDONGTHAP",IF(ISNUMBER(SEARCH($V$55,T680)),"WINCOMTIENGIANG",IF(ISNUMBER(SEARCH($V$56,T680)),"WINCOMQUANGNINH",0))))))))))))))))))))))))))))))))))))))))))))))))))))))</f>
        <v>WINCOMHUE</v>
      </c>
    </row>
    <row r="681" spans="1:25" x14ac:dyDescent="0.2">
      <c r="A681" t="s">
        <v>0</v>
      </c>
      <c r="B681" t="s">
        <v>1264</v>
      </c>
      <c r="C681" t="s">
        <v>31</v>
      </c>
      <c r="D681" t="s">
        <v>494</v>
      </c>
      <c r="E681" t="s">
        <v>4</v>
      </c>
      <c r="F681" s="5">
        <f t="shared" si="41"/>
        <v>1</v>
      </c>
      <c r="G681" s="2">
        <v>130922</v>
      </c>
      <c r="H681" s="2">
        <v>144014.20000000001</v>
      </c>
      <c r="I681" t="s">
        <v>5</v>
      </c>
      <c r="J681" t="s">
        <v>495</v>
      </c>
      <c r="K681" t="str">
        <f t="shared" si="42"/>
        <v>Bắp bò muối gói 300g</v>
      </c>
      <c r="L681" s="8" t="str">
        <f>VLOOKUP(K681,'[1]Mã Misa'!$B$2:$D$74,2,0)</f>
        <v>Bắp bò muối 300g</v>
      </c>
      <c r="M681" s="8" t="str">
        <f>VLOOKUP(L681,'[1]Mã Misa'!$C$2:$D$74,2,0)</f>
        <v>BBM300</v>
      </c>
      <c r="N681" s="2">
        <v>130922</v>
      </c>
      <c r="O681" t="s">
        <v>1265</v>
      </c>
      <c r="P681" s="8" t="str">
        <f t="shared" si="43"/>
        <v>0001923</v>
      </c>
      <c r="Q681" s="18" t="s">
        <v>7473</v>
      </c>
      <c r="R681" s="12">
        <v>44517</v>
      </c>
      <c r="S681" t="s">
        <v>1266</v>
      </c>
      <c r="T681" s="8" t="str">
        <f t="shared" si="44"/>
        <v>VM VCP TTH</v>
      </c>
      <c r="U681" t="s">
        <v>6345</v>
      </c>
      <c r="Y681" t="str">
        <f t="array" ref="Y681">IF(ISNUMBER(SEARCH($V$3,T681)),"WINCOMHANOI",IF(ISNUMBER(SEARCH($V$4,T681)),"WINCOMHOCHIMINH",IF(ISNUMBER(SEARCH($V$5,T681)),"WINCOMDANANG",IF(ISNUMBER(SEARCH($V$6,T681)),"WINCOMHAIDUONG",IF(ISNUMBER(SEARCH($V$7,T681)),"WINCOMQUANGNINH",IF(ISNUMBER(SEARCH($V$8,T681)),"WINCOMHAIPHONG",IF(ISNUMBER(SEARCH($V$9,T681)),"WINCOMBACGIANG",IF(ISNUMBER(SEARCH($V$10,T681)),"WINCOMBACNINH",IF(ISNUMBER(SEARCH($V$11,T681)),"WINCOMPHUTHO",IF(ISNUMBER(SEARCH($V$12,T681)),"WINCOMHATINH",IF(ISNUMBER(SEARCH($V$13,T681)),"WINCOMTHAINGUYEN",IF(ISNUMBER(SEARCH($V$14,T681)),"WINCOMKHANHHOA",IF(ISNUMBER(SEARCH($V$15,T681)),"WINCOMHUNGYEN",IF(ISNUMBER(SEARCH($V$16,T681)),"WINCOMNGHEAN",IF(ISNUMBER(SEARCH($V$17,T681)),"WINCOMLAOCAI",IF(ISNUMBER(SEARCH($V$18,T681)),"WINCOMVUNGTAU",IF(ISNUMBER(SEARCH($V$19,T681)),"WINCOMBINHDUONG",IF(ISNUMBER(SEARCH($V$20,T681)),"WINCOMKIENGIANG",IF(ISNUMBER(SEARCH($V$21,T681)),"WINCOMHANAM",IF(ISNUMBER(SEARCH($V$22,T681)),"WINCOMNAMDINH",IF(ISNUMBER(SEARCH($V$23,T681)),"WINCOMLANGSON",IF(ISNUMBER(SEARCH($V$24,T681)),"WINCOMTHANHHOA",IF(ISNUMBER(SEARCH($V$25,T681)),"WINCOMYENBAI",IF(ISNUMBER(SEARCH($V$26,T681)),"WINCOMTUYENQUANG",IF(ISNUMBER(SEARCH($V$27,T681)),"WINCOMHUE",IF(ISNUMBER(SEARCH($V$28,T681)),"WINCOMQUANGNAM",IF(ISNUMBER(SEARCH($V$29,T681)),"WINCOMVINHPHUC",IF(ISNUMBER(SEARCH($V$30,T681)),"WINCOMHAGIANG",IF(ISNUMBER(SEARCH($V$31,T681)),"WINCOMNINHBINH",IF(ISNUMBER(SEARCH($V$32,T681)),"WINCOMTRAVINH",IF(ISNUMBER(SEARCH($V$33,T681)),"WINCOMCANTHO",IF(ISNUMBER(SEARCH($V$34,T681)),"WINCOMBENTRE",IF(ISNUMBER(SEARCH($V$35,T681)),"WINCOMCAMAU",IF(ISNUMBER(SEARCH($V$36,T681)),"WINCOMANGIANG",IF(ISNUMBER(SEARCH($V$37,T681)),"WINCOMNINHTHUAN",IF(ISNUMBER(SEARCH($V$38,T681)),"WINCOMTHAIBINH",IF(ISNUMBER(SEARCH($V$39,T681)),"WINCOMGIALAI",IF(ISNUMBER(SEARCH($V$40,T681)),"WINCOMHOABINH",IF(ISNUMBER(SEARCH($V$41,T681)),"WINCOMQUANGNGAI",IF(ISNUMBER(SEARCH($V$42,T681)),"WINCOMBINHTHUAN",IF(ISNUMBER(SEARCH($V$43,T681)),"WINCOMDAKLAK",IF(ISNUMBER(SEARCH($V$44,T681)),"WINCOMSOCTRANG",IF(ISNUMBER(SEARCH($V$45,T681)),"WINCOMSONLA",IF(ISNUMBER(SEARCH($V$46,T681)),"WINCOMKONTUM",IF(ISNUMBER(SEARCH($V$47,T681)),"WINCOMPHUYEN",IF(ISNUMBER(SEARCH($V$48,T681)),"WINCOMQUANGTRI",IF(ISNUMBER(SEARCH($V$49,T681)),"WINCOMBINHDINH",IF(ISNUMBER(SEARCH($V$50,T681)),"WINCOMCAOBANG",IF(ISNUMBER(SEARCH($V$51,T681)),"WINCOMQUANGBINH",IF(ISNUMBER(SEARCH($V$52,T681)),"WINCOMLAMDONG",IF(ISNUMBER(SEARCH($V$53,T681)),"WINCOMVINHLONG",IF(ISNUMBER(SEARCH($V$54,T681)),"WINCOMDONGTHAP",IF(ISNUMBER(SEARCH($V$55,T681)),"WINCOMTIENGIANG",IF(ISNUMBER(SEARCH($V$56,T681)),"WINCOMQUANGNINH",0))))))))))))))))))))))))))))))))))))))))))))))))))))))</f>
        <v>WINCOMHUE</v>
      </c>
    </row>
    <row r="682" spans="1:25" x14ac:dyDescent="0.2">
      <c r="A682" t="s">
        <v>0</v>
      </c>
      <c r="B682" t="s">
        <v>1264</v>
      </c>
      <c r="C682" t="s">
        <v>34</v>
      </c>
      <c r="D682" t="s">
        <v>20</v>
      </c>
      <c r="E682" t="s">
        <v>4</v>
      </c>
      <c r="F682" s="5">
        <f t="shared" si="41"/>
        <v>1</v>
      </c>
      <c r="G682" s="2">
        <v>50182</v>
      </c>
      <c r="H682" s="2">
        <v>55200.200000000004</v>
      </c>
      <c r="I682" t="s">
        <v>5</v>
      </c>
      <c r="J682" t="s">
        <v>21</v>
      </c>
      <c r="K682" t="str">
        <f t="shared" si="42"/>
        <v>Giò tai lưỡi xào gói 250g</v>
      </c>
      <c r="L682" s="8" t="str">
        <f>VLOOKUP(K682,'[1]Mã Misa'!$B$2:$D$74,2,0)</f>
        <v>Giò Tai Lưỡi Xào 250g</v>
      </c>
      <c r="M682" s="8" t="str">
        <f>VLOOKUP(L682,'[1]Mã Misa'!$C$2:$D$74,2,0)</f>
        <v>GTLX250G</v>
      </c>
      <c r="N682" s="2">
        <v>50182</v>
      </c>
      <c r="O682" t="s">
        <v>1265</v>
      </c>
      <c r="P682" s="8" t="str">
        <f t="shared" si="43"/>
        <v>0001923</v>
      </c>
      <c r="Q682" s="18" t="s">
        <v>7473</v>
      </c>
      <c r="R682" s="12">
        <v>44517</v>
      </c>
      <c r="S682" t="s">
        <v>1266</v>
      </c>
      <c r="T682" s="8" t="str">
        <f t="shared" si="44"/>
        <v>VM VCP TTH</v>
      </c>
      <c r="U682" t="s">
        <v>6345</v>
      </c>
      <c r="Y682" t="str">
        <f t="array" ref="Y682">IF(ISNUMBER(SEARCH($V$3,T682)),"WINCOMHANOI",IF(ISNUMBER(SEARCH($V$4,T682)),"WINCOMHOCHIMINH",IF(ISNUMBER(SEARCH($V$5,T682)),"WINCOMDANANG",IF(ISNUMBER(SEARCH($V$6,T682)),"WINCOMHAIDUONG",IF(ISNUMBER(SEARCH($V$7,T682)),"WINCOMQUANGNINH",IF(ISNUMBER(SEARCH($V$8,T682)),"WINCOMHAIPHONG",IF(ISNUMBER(SEARCH($V$9,T682)),"WINCOMBACGIANG",IF(ISNUMBER(SEARCH($V$10,T682)),"WINCOMBACNINH",IF(ISNUMBER(SEARCH($V$11,T682)),"WINCOMPHUTHO",IF(ISNUMBER(SEARCH($V$12,T682)),"WINCOMHATINH",IF(ISNUMBER(SEARCH($V$13,T682)),"WINCOMTHAINGUYEN",IF(ISNUMBER(SEARCH($V$14,T682)),"WINCOMKHANHHOA",IF(ISNUMBER(SEARCH($V$15,T682)),"WINCOMHUNGYEN",IF(ISNUMBER(SEARCH($V$16,T682)),"WINCOMNGHEAN",IF(ISNUMBER(SEARCH($V$17,T682)),"WINCOMLAOCAI",IF(ISNUMBER(SEARCH($V$18,T682)),"WINCOMVUNGTAU",IF(ISNUMBER(SEARCH($V$19,T682)),"WINCOMBINHDUONG",IF(ISNUMBER(SEARCH($V$20,T682)),"WINCOMKIENGIANG",IF(ISNUMBER(SEARCH($V$21,T682)),"WINCOMHANAM",IF(ISNUMBER(SEARCH($V$22,T682)),"WINCOMNAMDINH",IF(ISNUMBER(SEARCH($V$23,T682)),"WINCOMLANGSON",IF(ISNUMBER(SEARCH($V$24,T682)),"WINCOMTHANHHOA",IF(ISNUMBER(SEARCH($V$25,T682)),"WINCOMYENBAI",IF(ISNUMBER(SEARCH($V$26,T682)),"WINCOMTUYENQUANG",IF(ISNUMBER(SEARCH($V$27,T682)),"WINCOMHUE",IF(ISNUMBER(SEARCH($V$28,T682)),"WINCOMQUANGNAM",IF(ISNUMBER(SEARCH($V$29,T682)),"WINCOMVINHPHUC",IF(ISNUMBER(SEARCH($V$30,T682)),"WINCOMHAGIANG",IF(ISNUMBER(SEARCH($V$31,T682)),"WINCOMNINHBINH",IF(ISNUMBER(SEARCH($V$32,T682)),"WINCOMTRAVINH",IF(ISNUMBER(SEARCH($V$33,T682)),"WINCOMCANTHO",IF(ISNUMBER(SEARCH($V$34,T682)),"WINCOMBENTRE",IF(ISNUMBER(SEARCH($V$35,T682)),"WINCOMCAMAU",IF(ISNUMBER(SEARCH($V$36,T682)),"WINCOMANGIANG",IF(ISNUMBER(SEARCH($V$37,T682)),"WINCOMNINHTHUAN",IF(ISNUMBER(SEARCH($V$38,T682)),"WINCOMTHAIBINH",IF(ISNUMBER(SEARCH($V$39,T682)),"WINCOMGIALAI",IF(ISNUMBER(SEARCH($V$40,T682)),"WINCOMHOABINH",IF(ISNUMBER(SEARCH($V$41,T682)),"WINCOMQUANGNGAI",IF(ISNUMBER(SEARCH($V$42,T682)),"WINCOMBINHTHUAN",IF(ISNUMBER(SEARCH($V$43,T682)),"WINCOMDAKLAK",IF(ISNUMBER(SEARCH($V$44,T682)),"WINCOMSOCTRANG",IF(ISNUMBER(SEARCH($V$45,T682)),"WINCOMSONLA",IF(ISNUMBER(SEARCH($V$46,T682)),"WINCOMKONTUM",IF(ISNUMBER(SEARCH($V$47,T682)),"WINCOMPHUYEN",IF(ISNUMBER(SEARCH($V$48,T682)),"WINCOMQUANGTRI",IF(ISNUMBER(SEARCH($V$49,T682)),"WINCOMBINHDINH",IF(ISNUMBER(SEARCH($V$50,T682)),"WINCOMCAOBANG",IF(ISNUMBER(SEARCH($V$51,T682)),"WINCOMQUANGBINH",IF(ISNUMBER(SEARCH($V$52,T682)),"WINCOMLAMDONG",IF(ISNUMBER(SEARCH($V$53,T682)),"WINCOMVINHLONG",IF(ISNUMBER(SEARCH($V$54,T682)),"WINCOMDONGTHAP",IF(ISNUMBER(SEARCH($V$55,T682)),"WINCOMTIENGIANG",IF(ISNUMBER(SEARCH($V$56,T682)),"WINCOMQUANGNINH",0))))))))))))))))))))))))))))))))))))))))))))))))))))))</f>
        <v>WINCOMHUE</v>
      </c>
    </row>
    <row r="683" spans="1:25" x14ac:dyDescent="0.2">
      <c r="A683" t="s">
        <v>0</v>
      </c>
      <c r="B683" t="s">
        <v>1267</v>
      </c>
      <c r="C683" t="s">
        <v>2</v>
      </c>
      <c r="D683" t="s">
        <v>15</v>
      </c>
      <c r="E683" t="s">
        <v>4</v>
      </c>
      <c r="F683" s="5">
        <f t="shared" si="41"/>
        <v>5</v>
      </c>
      <c r="G683" s="2">
        <v>301540</v>
      </c>
      <c r="H683" s="2">
        <v>331694</v>
      </c>
      <c r="I683" t="s">
        <v>5</v>
      </c>
      <c r="J683" t="s">
        <v>16</v>
      </c>
      <c r="K683" t="str">
        <f t="shared" si="42"/>
        <v>_Chả nướng 300g</v>
      </c>
      <c r="L683" s="8" t="str">
        <f>VLOOKUP(K683,'[1]Mã Misa'!$B$2:$D$74,2,0)</f>
        <v>Chả nướng 300g</v>
      </c>
      <c r="M683" s="8" t="str">
        <f>VLOOKUP(L683,'[1]Mã Misa'!$C$2:$D$74,2,0)</f>
        <v>CN300</v>
      </c>
      <c r="N683" s="2">
        <v>60308</v>
      </c>
      <c r="O683" t="s">
        <v>1268</v>
      </c>
      <c r="P683" s="8" t="str">
        <f t="shared" si="43"/>
        <v>0141524</v>
      </c>
      <c r="Q683" s="8" t="e">
        <f t="array" ref="Q683">IF(VLOOKUP(P683,$AA$1:$AC$32,1,0)&lt;&gt;0,(P683&amp;"A"),0)</f>
        <v>#N/A</v>
      </c>
      <c r="R683" s="12">
        <v>44517</v>
      </c>
      <c r="S683" t="s">
        <v>1269</v>
      </c>
      <c r="T683" s="8" t="str">
        <f t="shared" si="44"/>
        <v>VM VCC HNI</v>
      </c>
      <c r="U683" t="s">
        <v>6346</v>
      </c>
      <c r="Y683" t="str">
        <f t="array" ref="Y683">IF(ISNUMBER(SEARCH($V$3,T683)),"WINCOMHANOI",IF(ISNUMBER(SEARCH($V$4,T683)),"WINCOMHOCHIMINH",IF(ISNUMBER(SEARCH($V$5,T683)),"WINCOMDANANG",IF(ISNUMBER(SEARCH($V$6,T683)),"WINCOMHAIDUONG",IF(ISNUMBER(SEARCH($V$7,T683)),"WINCOMQUANGNINH",IF(ISNUMBER(SEARCH($V$8,T683)),"WINCOMHAIPHONG",IF(ISNUMBER(SEARCH($V$9,T683)),"WINCOMBACGIANG",IF(ISNUMBER(SEARCH($V$10,T683)),"WINCOMBACNINH",IF(ISNUMBER(SEARCH($V$11,T683)),"WINCOMPHUTHO",IF(ISNUMBER(SEARCH($V$12,T683)),"WINCOMHATINH",IF(ISNUMBER(SEARCH($V$13,T683)),"WINCOMTHAINGUYEN",IF(ISNUMBER(SEARCH($V$14,T683)),"WINCOMKHANHHOA",IF(ISNUMBER(SEARCH($V$15,T683)),"WINCOMHUNGYEN",IF(ISNUMBER(SEARCH($V$16,T683)),"WINCOMNGHEAN",IF(ISNUMBER(SEARCH($V$17,T683)),"WINCOMLAOCAI",IF(ISNUMBER(SEARCH($V$18,T683)),"WINCOMVUNGTAU",IF(ISNUMBER(SEARCH($V$19,T683)),"WINCOMBINHDUONG",IF(ISNUMBER(SEARCH($V$20,T683)),"WINCOMKIENGIANG",IF(ISNUMBER(SEARCH($V$21,T683)),"WINCOMHANAM",IF(ISNUMBER(SEARCH($V$22,T683)),"WINCOMNAMDINH",IF(ISNUMBER(SEARCH($V$23,T683)),"WINCOMLANGSON",IF(ISNUMBER(SEARCH($V$24,T683)),"WINCOMTHANHHOA",IF(ISNUMBER(SEARCH($V$25,T683)),"WINCOMYENBAI",IF(ISNUMBER(SEARCH($V$26,T683)),"WINCOMTUYENQUANG",IF(ISNUMBER(SEARCH($V$27,T683)),"WINCOMHUE",IF(ISNUMBER(SEARCH($V$28,T683)),"WINCOMQUANGNAM",IF(ISNUMBER(SEARCH($V$29,T683)),"WINCOMVINHPHUC",IF(ISNUMBER(SEARCH($V$30,T683)),"WINCOMHAGIANG",IF(ISNUMBER(SEARCH($V$31,T683)),"WINCOMNINHBINH",IF(ISNUMBER(SEARCH($V$32,T683)),"WINCOMTRAVINH",IF(ISNUMBER(SEARCH($V$33,T683)),"WINCOMCANTHO",IF(ISNUMBER(SEARCH($V$34,T683)),"WINCOMBENTRE",IF(ISNUMBER(SEARCH($V$35,T683)),"WINCOMCAMAU",IF(ISNUMBER(SEARCH($V$36,T683)),"WINCOMANGIANG",IF(ISNUMBER(SEARCH($V$37,T683)),"WINCOMNINHTHUAN",IF(ISNUMBER(SEARCH($V$38,T683)),"WINCOMTHAIBINH",IF(ISNUMBER(SEARCH($V$39,T683)),"WINCOMGIALAI",IF(ISNUMBER(SEARCH($V$40,T683)),"WINCOMHOABINH",IF(ISNUMBER(SEARCH($V$41,T683)),"WINCOMQUANGNGAI",IF(ISNUMBER(SEARCH($V$42,T683)),"WINCOMBINHTHUAN",IF(ISNUMBER(SEARCH($V$43,T683)),"WINCOMDAKLAK",IF(ISNUMBER(SEARCH($V$44,T683)),"WINCOMSOCTRANG",IF(ISNUMBER(SEARCH($V$45,T683)),"WINCOMSONLA",IF(ISNUMBER(SEARCH($V$46,T683)),"WINCOMKONTUM",IF(ISNUMBER(SEARCH($V$47,T683)),"WINCOMPHUYEN",IF(ISNUMBER(SEARCH($V$48,T683)),"WINCOMQUANGTRI",IF(ISNUMBER(SEARCH($V$49,T683)),"WINCOMBINHDINH",IF(ISNUMBER(SEARCH($V$50,T683)),"WINCOMCAOBANG",IF(ISNUMBER(SEARCH($V$51,T683)),"WINCOMQUANGBINH",IF(ISNUMBER(SEARCH($V$52,T683)),"WINCOMLAMDONG",IF(ISNUMBER(SEARCH($V$53,T683)),"WINCOMVINHLONG",IF(ISNUMBER(SEARCH($V$54,T683)),"WINCOMDONGTHAP",IF(ISNUMBER(SEARCH($V$55,T683)),"WINCOMTIENGIANG",IF(ISNUMBER(SEARCH($V$56,T683)),"WINCOMQUANGNINH",0))))))))))))))))))))))))))))))))))))))))))))))))))))))</f>
        <v>WINCOMHANOI</v>
      </c>
    </row>
    <row r="684" spans="1:25" x14ac:dyDescent="0.2">
      <c r="A684" t="s">
        <v>0</v>
      </c>
      <c r="B684" t="s">
        <v>1267</v>
      </c>
      <c r="C684" t="s">
        <v>31</v>
      </c>
      <c r="D684" t="s">
        <v>32</v>
      </c>
      <c r="E684" t="s">
        <v>4</v>
      </c>
      <c r="F684" s="5">
        <f t="shared" si="41"/>
        <v>4</v>
      </c>
      <c r="G684" s="2">
        <v>237600</v>
      </c>
      <c r="H684" s="2">
        <v>261360.00000000003</v>
      </c>
      <c r="I684" t="s">
        <v>5</v>
      </c>
      <c r="J684" t="s">
        <v>33</v>
      </c>
      <c r="K684" t="str">
        <f t="shared" si="42"/>
        <v>_Giò lụa 250g</v>
      </c>
      <c r="L684" s="8" t="str">
        <f>VLOOKUP(K684,'[1]Mã Misa'!$B$2:$D$74,2,0)</f>
        <v>Giò lụa 250g</v>
      </c>
      <c r="M684" s="8" t="str">
        <f>VLOOKUP(L684,'[1]Mã Misa'!$C$2:$D$74,2,0)</f>
        <v>GL250</v>
      </c>
      <c r="N684" s="2">
        <v>59400</v>
      </c>
      <c r="O684" t="s">
        <v>1268</v>
      </c>
      <c r="P684" s="8" t="str">
        <f t="shared" si="43"/>
        <v>0141524</v>
      </c>
      <c r="Q684" s="8" t="e">
        <f t="array" ref="Q684">IF(VLOOKUP(P684,$AA$1:$AC$32,1,0)&lt;&gt;0,(P684&amp;"A"),0)</f>
        <v>#N/A</v>
      </c>
      <c r="R684" s="12">
        <v>44517</v>
      </c>
      <c r="S684" t="s">
        <v>1269</v>
      </c>
      <c r="T684" s="8" t="str">
        <f t="shared" si="44"/>
        <v>VM VCC HNI</v>
      </c>
      <c r="U684" t="s">
        <v>6346</v>
      </c>
      <c r="Y684" t="str">
        <f t="array" ref="Y684">IF(ISNUMBER(SEARCH($V$3,T684)),"WINCOMHANOI",IF(ISNUMBER(SEARCH($V$4,T684)),"WINCOMHOCHIMINH",IF(ISNUMBER(SEARCH($V$5,T684)),"WINCOMDANANG",IF(ISNUMBER(SEARCH($V$6,T684)),"WINCOMHAIDUONG",IF(ISNUMBER(SEARCH($V$7,T684)),"WINCOMQUANGNINH",IF(ISNUMBER(SEARCH($V$8,T684)),"WINCOMHAIPHONG",IF(ISNUMBER(SEARCH($V$9,T684)),"WINCOMBACGIANG",IF(ISNUMBER(SEARCH($V$10,T684)),"WINCOMBACNINH",IF(ISNUMBER(SEARCH($V$11,T684)),"WINCOMPHUTHO",IF(ISNUMBER(SEARCH($V$12,T684)),"WINCOMHATINH",IF(ISNUMBER(SEARCH($V$13,T684)),"WINCOMTHAINGUYEN",IF(ISNUMBER(SEARCH($V$14,T684)),"WINCOMKHANHHOA",IF(ISNUMBER(SEARCH($V$15,T684)),"WINCOMHUNGYEN",IF(ISNUMBER(SEARCH($V$16,T684)),"WINCOMNGHEAN",IF(ISNUMBER(SEARCH($V$17,T684)),"WINCOMLAOCAI",IF(ISNUMBER(SEARCH($V$18,T684)),"WINCOMVUNGTAU",IF(ISNUMBER(SEARCH($V$19,T684)),"WINCOMBINHDUONG",IF(ISNUMBER(SEARCH($V$20,T684)),"WINCOMKIENGIANG",IF(ISNUMBER(SEARCH($V$21,T684)),"WINCOMHANAM",IF(ISNUMBER(SEARCH($V$22,T684)),"WINCOMNAMDINH",IF(ISNUMBER(SEARCH($V$23,T684)),"WINCOMLANGSON",IF(ISNUMBER(SEARCH($V$24,T684)),"WINCOMTHANHHOA",IF(ISNUMBER(SEARCH($V$25,T684)),"WINCOMYENBAI",IF(ISNUMBER(SEARCH($V$26,T684)),"WINCOMTUYENQUANG",IF(ISNUMBER(SEARCH($V$27,T684)),"WINCOMHUE",IF(ISNUMBER(SEARCH($V$28,T684)),"WINCOMQUANGNAM",IF(ISNUMBER(SEARCH($V$29,T684)),"WINCOMVINHPHUC",IF(ISNUMBER(SEARCH($V$30,T684)),"WINCOMHAGIANG",IF(ISNUMBER(SEARCH($V$31,T684)),"WINCOMNINHBINH",IF(ISNUMBER(SEARCH($V$32,T684)),"WINCOMTRAVINH",IF(ISNUMBER(SEARCH($V$33,T684)),"WINCOMCANTHO",IF(ISNUMBER(SEARCH($V$34,T684)),"WINCOMBENTRE",IF(ISNUMBER(SEARCH($V$35,T684)),"WINCOMCAMAU",IF(ISNUMBER(SEARCH($V$36,T684)),"WINCOMANGIANG",IF(ISNUMBER(SEARCH($V$37,T684)),"WINCOMNINHTHUAN",IF(ISNUMBER(SEARCH($V$38,T684)),"WINCOMTHAIBINH",IF(ISNUMBER(SEARCH($V$39,T684)),"WINCOMGIALAI",IF(ISNUMBER(SEARCH($V$40,T684)),"WINCOMHOABINH",IF(ISNUMBER(SEARCH($V$41,T684)),"WINCOMQUANGNGAI",IF(ISNUMBER(SEARCH($V$42,T684)),"WINCOMBINHTHUAN",IF(ISNUMBER(SEARCH($V$43,T684)),"WINCOMDAKLAK",IF(ISNUMBER(SEARCH($V$44,T684)),"WINCOMSOCTRANG",IF(ISNUMBER(SEARCH($V$45,T684)),"WINCOMSONLA",IF(ISNUMBER(SEARCH($V$46,T684)),"WINCOMKONTUM",IF(ISNUMBER(SEARCH($V$47,T684)),"WINCOMPHUYEN",IF(ISNUMBER(SEARCH($V$48,T684)),"WINCOMQUANGTRI",IF(ISNUMBER(SEARCH($V$49,T684)),"WINCOMBINHDINH",IF(ISNUMBER(SEARCH($V$50,T684)),"WINCOMCAOBANG",IF(ISNUMBER(SEARCH($V$51,T684)),"WINCOMQUANGBINH",IF(ISNUMBER(SEARCH($V$52,T684)),"WINCOMLAMDONG",IF(ISNUMBER(SEARCH($V$53,T684)),"WINCOMVINHLONG",IF(ISNUMBER(SEARCH($V$54,T684)),"WINCOMDONGTHAP",IF(ISNUMBER(SEARCH($V$55,T684)),"WINCOMTIENGIANG",IF(ISNUMBER(SEARCH($V$56,T684)),"WINCOMQUANGNINH",0))))))))))))))))))))))))))))))))))))))))))))))))))))))</f>
        <v>WINCOMHANOI</v>
      </c>
    </row>
    <row r="685" spans="1:25" x14ac:dyDescent="0.2">
      <c r="A685" t="s">
        <v>0</v>
      </c>
      <c r="B685" t="s">
        <v>1267</v>
      </c>
      <c r="C685" t="s">
        <v>34</v>
      </c>
      <c r="D685" t="s">
        <v>27</v>
      </c>
      <c r="E685" t="s">
        <v>4</v>
      </c>
      <c r="F685" s="5">
        <f t="shared" si="41"/>
        <v>4</v>
      </c>
      <c r="G685" s="2">
        <v>297000</v>
      </c>
      <c r="H685" s="2">
        <v>326700</v>
      </c>
      <c r="I685" t="s">
        <v>5</v>
      </c>
      <c r="J685" t="s">
        <v>28</v>
      </c>
      <c r="K685" t="str">
        <f t="shared" si="42"/>
        <v>_Chả cốm 300g</v>
      </c>
      <c r="L685" s="8" t="str">
        <f>VLOOKUP(K685,'[1]Mã Misa'!$B$2:$D$74,2,0)</f>
        <v>Chả cốm 300g</v>
      </c>
      <c r="M685" s="8" t="str">
        <f>VLOOKUP(L685,'[1]Mã Misa'!$C$2:$D$74,2,0)</f>
        <v>CC300</v>
      </c>
      <c r="N685" s="2">
        <v>74250</v>
      </c>
      <c r="O685" t="s">
        <v>1268</v>
      </c>
      <c r="P685" s="8" t="str">
        <f t="shared" si="43"/>
        <v>0141524</v>
      </c>
      <c r="Q685" s="8" t="e">
        <f t="array" ref="Q685">IF(VLOOKUP(P685,$AA$1:$AC$32,1,0)&lt;&gt;0,(P685&amp;"A"),0)</f>
        <v>#N/A</v>
      </c>
      <c r="R685" s="12">
        <v>44517</v>
      </c>
      <c r="S685" t="s">
        <v>1269</v>
      </c>
      <c r="T685" s="8" t="str">
        <f t="shared" si="44"/>
        <v>VM VCC HNI</v>
      </c>
      <c r="U685" t="s">
        <v>6346</v>
      </c>
      <c r="Y685" t="str">
        <f t="array" ref="Y685">IF(ISNUMBER(SEARCH($V$3,T685)),"WINCOMHANOI",IF(ISNUMBER(SEARCH($V$4,T685)),"WINCOMHOCHIMINH",IF(ISNUMBER(SEARCH($V$5,T685)),"WINCOMDANANG",IF(ISNUMBER(SEARCH($V$6,T685)),"WINCOMHAIDUONG",IF(ISNUMBER(SEARCH($V$7,T685)),"WINCOMQUANGNINH",IF(ISNUMBER(SEARCH($V$8,T685)),"WINCOMHAIPHONG",IF(ISNUMBER(SEARCH($V$9,T685)),"WINCOMBACGIANG",IF(ISNUMBER(SEARCH($V$10,T685)),"WINCOMBACNINH",IF(ISNUMBER(SEARCH($V$11,T685)),"WINCOMPHUTHO",IF(ISNUMBER(SEARCH($V$12,T685)),"WINCOMHATINH",IF(ISNUMBER(SEARCH($V$13,T685)),"WINCOMTHAINGUYEN",IF(ISNUMBER(SEARCH($V$14,T685)),"WINCOMKHANHHOA",IF(ISNUMBER(SEARCH($V$15,T685)),"WINCOMHUNGYEN",IF(ISNUMBER(SEARCH($V$16,T685)),"WINCOMNGHEAN",IF(ISNUMBER(SEARCH($V$17,T685)),"WINCOMLAOCAI",IF(ISNUMBER(SEARCH($V$18,T685)),"WINCOMVUNGTAU",IF(ISNUMBER(SEARCH($V$19,T685)),"WINCOMBINHDUONG",IF(ISNUMBER(SEARCH($V$20,T685)),"WINCOMKIENGIANG",IF(ISNUMBER(SEARCH($V$21,T685)),"WINCOMHANAM",IF(ISNUMBER(SEARCH($V$22,T685)),"WINCOMNAMDINH",IF(ISNUMBER(SEARCH($V$23,T685)),"WINCOMLANGSON",IF(ISNUMBER(SEARCH($V$24,T685)),"WINCOMTHANHHOA",IF(ISNUMBER(SEARCH($V$25,T685)),"WINCOMYENBAI",IF(ISNUMBER(SEARCH($V$26,T685)),"WINCOMTUYENQUANG",IF(ISNUMBER(SEARCH($V$27,T685)),"WINCOMHUE",IF(ISNUMBER(SEARCH($V$28,T685)),"WINCOMQUANGNAM",IF(ISNUMBER(SEARCH($V$29,T685)),"WINCOMVINHPHUC",IF(ISNUMBER(SEARCH($V$30,T685)),"WINCOMHAGIANG",IF(ISNUMBER(SEARCH($V$31,T685)),"WINCOMNINHBINH",IF(ISNUMBER(SEARCH($V$32,T685)),"WINCOMTRAVINH",IF(ISNUMBER(SEARCH($V$33,T685)),"WINCOMCANTHO",IF(ISNUMBER(SEARCH($V$34,T685)),"WINCOMBENTRE",IF(ISNUMBER(SEARCH($V$35,T685)),"WINCOMCAMAU",IF(ISNUMBER(SEARCH($V$36,T685)),"WINCOMANGIANG",IF(ISNUMBER(SEARCH($V$37,T685)),"WINCOMNINHTHUAN",IF(ISNUMBER(SEARCH($V$38,T685)),"WINCOMTHAIBINH",IF(ISNUMBER(SEARCH($V$39,T685)),"WINCOMGIALAI",IF(ISNUMBER(SEARCH($V$40,T685)),"WINCOMHOABINH",IF(ISNUMBER(SEARCH($V$41,T685)),"WINCOMQUANGNGAI",IF(ISNUMBER(SEARCH($V$42,T685)),"WINCOMBINHTHUAN",IF(ISNUMBER(SEARCH($V$43,T685)),"WINCOMDAKLAK",IF(ISNUMBER(SEARCH($V$44,T685)),"WINCOMSOCTRANG",IF(ISNUMBER(SEARCH($V$45,T685)),"WINCOMSONLA",IF(ISNUMBER(SEARCH($V$46,T685)),"WINCOMKONTUM",IF(ISNUMBER(SEARCH($V$47,T685)),"WINCOMPHUYEN",IF(ISNUMBER(SEARCH($V$48,T685)),"WINCOMQUANGTRI",IF(ISNUMBER(SEARCH($V$49,T685)),"WINCOMBINHDINH",IF(ISNUMBER(SEARCH($V$50,T685)),"WINCOMCAOBANG",IF(ISNUMBER(SEARCH($V$51,T685)),"WINCOMQUANGBINH",IF(ISNUMBER(SEARCH($V$52,T685)),"WINCOMLAMDONG",IF(ISNUMBER(SEARCH($V$53,T685)),"WINCOMVINHLONG",IF(ISNUMBER(SEARCH($V$54,T685)),"WINCOMDONGTHAP",IF(ISNUMBER(SEARCH($V$55,T685)),"WINCOMTIENGIANG",IF(ISNUMBER(SEARCH($V$56,T685)),"WINCOMQUANGNINH",0))))))))))))))))))))))))))))))))))))))))))))))))))))))</f>
        <v>WINCOMHANOI</v>
      </c>
    </row>
    <row r="686" spans="1:25" x14ac:dyDescent="0.2">
      <c r="A686" t="s">
        <v>0</v>
      </c>
      <c r="B686" t="s">
        <v>1270</v>
      </c>
      <c r="C686" t="s">
        <v>2</v>
      </c>
      <c r="D686" t="s">
        <v>35</v>
      </c>
      <c r="E686" t="s">
        <v>4</v>
      </c>
      <c r="F686" s="5">
        <f t="shared" si="41"/>
        <v>1</v>
      </c>
      <c r="G686" s="2">
        <v>73431</v>
      </c>
      <c r="H686" s="2">
        <v>80774.100000000006</v>
      </c>
      <c r="I686" t="s">
        <v>5</v>
      </c>
      <c r="J686" t="s">
        <v>36</v>
      </c>
      <c r="K686" t="str">
        <f t="shared" si="42"/>
        <v>Chân giò heo muối gói 300g</v>
      </c>
      <c r="L686" s="8" t="str">
        <f>VLOOKUP(K686,'[1]Mã Misa'!$B$2:$D$74,2,0)</f>
        <v>Chân giò heo muối 300g</v>
      </c>
      <c r="M686" s="8" t="str">
        <f>VLOOKUP(L686,'[1]Mã Misa'!$C$2:$D$74,2,0)</f>
        <v>CGM300</v>
      </c>
      <c r="N686" s="2">
        <v>73431</v>
      </c>
      <c r="O686" t="s">
        <v>1271</v>
      </c>
      <c r="P686" s="8" t="str">
        <f t="shared" si="43"/>
        <v>0138005</v>
      </c>
      <c r="Q686" s="8" t="e">
        <f t="array" ref="Q686">IF(VLOOKUP(P686,$AA$1:$AC$32,1,0)&lt;&gt;0,(P686&amp;"A"),0)</f>
        <v>#N/A</v>
      </c>
      <c r="R686" s="12">
        <v>44508</v>
      </c>
      <c r="S686" t="s">
        <v>1272</v>
      </c>
      <c r="T686" s="8" t="str">
        <f t="shared" si="44"/>
        <v>VM+ HNI LK</v>
      </c>
      <c r="U686" t="s">
        <v>6347</v>
      </c>
      <c r="Y686" t="str">
        <f t="array" ref="Y686">IF(ISNUMBER(SEARCH($V$3,T686)),"WINCOMHANOI",IF(ISNUMBER(SEARCH($V$4,T686)),"WINCOMHOCHIMINH",IF(ISNUMBER(SEARCH($V$5,T686)),"WINCOMDANANG",IF(ISNUMBER(SEARCH($V$6,T686)),"WINCOMHAIDUONG",IF(ISNUMBER(SEARCH($V$7,T686)),"WINCOMQUANGNINH",IF(ISNUMBER(SEARCH($V$8,T686)),"WINCOMHAIPHONG",IF(ISNUMBER(SEARCH($V$9,T686)),"WINCOMBACGIANG",IF(ISNUMBER(SEARCH($V$10,T686)),"WINCOMBACNINH",IF(ISNUMBER(SEARCH($V$11,T686)),"WINCOMPHUTHO",IF(ISNUMBER(SEARCH($V$12,T686)),"WINCOMHATINH",IF(ISNUMBER(SEARCH($V$13,T686)),"WINCOMTHAINGUYEN",IF(ISNUMBER(SEARCH($V$14,T686)),"WINCOMKHANHHOA",IF(ISNUMBER(SEARCH($V$15,T686)),"WINCOMHUNGYEN",IF(ISNUMBER(SEARCH($V$16,T686)),"WINCOMNGHEAN",IF(ISNUMBER(SEARCH($V$17,T686)),"WINCOMLAOCAI",IF(ISNUMBER(SEARCH($V$18,T686)),"WINCOMVUNGTAU",IF(ISNUMBER(SEARCH($V$19,T686)),"WINCOMBINHDUONG",IF(ISNUMBER(SEARCH($V$20,T686)),"WINCOMKIENGIANG",IF(ISNUMBER(SEARCH($V$21,T686)),"WINCOMHANAM",IF(ISNUMBER(SEARCH($V$22,T686)),"WINCOMNAMDINH",IF(ISNUMBER(SEARCH($V$23,T686)),"WINCOMLANGSON",IF(ISNUMBER(SEARCH($V$24,T686)),"WINCOMTHANHHOA",IF(ISNUMBER(SEARCH($V$25,T686)),"WINCOMYENBAI",IF(ISNUMBER(SEARCH($V$26,T686)),"WINCOMTUYENQUANG",IF(ISNUMBER(SEARCH($V$27,T686)),"WINCOMHUE",IF(ISNUMBER(SEARCH($V$28,T686)),"WINCOMQUANGNAM",IF(ISNUMBER(SEARCH($V$29,T686)),"WINCOMVINHPHUC",IF(ISNUMBER(SEARCH($V$30,T686)),"WINCOMHAGIANG",IF(ISNUMBER(SEARCH($V$31,T686)),"WINCOMNINHBINH",IF(ISNUMBER(SEARCH($V$32,T686)),"WINCOMTRAVINH",IF(ISNUMBER(SEARCH($V$33,T686)),"WINCOMCANTHO",IF(ISNUMBER(SEARCH($V$34,T686)),"WINCOMBENTRE",IF(ISNUMBER(SEARCH($V$35,T686)),"WINCOMCAMAU",IF(ISNUMBER(SEARCH($V$36,T686)),"WINCOMANGIANG",IF(ISNUMBER(SEARCH($V$37,T686)),"WINCOMNINHTHUAN",IF(ISNUMBER(SEARCH($V$38,T686)),"WINCOMTHAIBINH",IF(ISNUMBER(SEARCH($V$39,T686)),"WINCOMGIALAI",IF(ISNUMBER(SEARCH($V$40,T686)),"WINCOMHOABINH",IF(ISNUMBER(SEARCH($V$41,T686)),"WINCOMQUANGNGAI",IF(ISNUMBER(SEARCH($V$42,T686)),"WINCOMBINHTHUAN",IF(ISNUMBER(SEARCH($V$43,T686)),"WINCOMDAKLAK",IF(ISNUMBER(SEARCH($V$44,T686)),"WINCOMSOCTRANG",IF(ISNUMBER(SEARCH($V$45,T686)),"WINCOMSONLA",IF(ISNUMBER(SEARCH($V$46,T686)),"WINCOMKONTUM",IF(ISNUMBER(SEARCH($V$47,T686)),"WINCOMPHUYEN",IF(ISNUMBER(SEARCH($V$48,T686)),"WINCOMQUANGTRI",IF(ISNUMBER(SEARCH($V$49,T686)),"WINCOMBINHDINH",IF(ISNUMBER(SEARCH($V$50,T686)),"WINCOMCAOBANG",IF(ISNUMBER(SEARCH($V$51,T686)),"WINCOMQUANGBINH",IF(ISNUMBER(SEARCH($V$52,T686)),"WINCOMLAMDONG",IF(ISNUMBER(SEARCH($V$53,T686)),"WINCOMVINHLONG",IF(ISNUMBER(SEARCH($V$54,T686)),"WINCOMDONGTHAP",IF(ISNUMBER(SEARCH($V$55,T686)),"WINCOMTIENGIANG",IF(ISNUMBER(SEARCH($V$56,T686)),"WINCOMQUANGNINH",0))))))))))))))))))))))))))))))))))))))))))))))))))))))</f>
        <v>WINCOMHANOI</v>
      </c>
    </row>
    <row r="687" spans="1:25" x14ac:dyDescent="0.2">
      <c r="A687" t="s">
        <v>0</v>
      </c>
      <c r="B687" t="s">
        <v>1273</v>
      </c>
      <c r="C687" t="s">
        <v>2</v>
      </c>
      <c r="D687" t="s">
        <v>45</v>
      </c>
      <c r="E687" t="s">
        <v>4</v>
      </c>
      <c r="F687" s="5">
        <f t="shared" si="41"/>
        <v>1</v>
      </c>
      <c r="G687" s="2">
        <v>87787</v>
      </c>
      <c r="H687" s="2">
        <v>96565.700000000012</v>
      </c>
      <c r="I687" t="s">
        <v>5</v>
      </c>
      <c r="J687" t="s">
        <v>46</v>
      </c>
      <c r="K687" t="str">
        <f t="shared" si="42"/>
        <v>Bắp bò muối gói 200g</v>
      </c>
      <c r="L687" s="8" t="str">
        <f>VLOOKUP(K687,'[1]Mã Misa'!$B$2:$D$74,2,0)</f>
        <v>Bắp bò muối 200g</v>
      </c>
      <c r="M687" s="8" t="str">
        <f>VLOOKUP(L687,'[1]Mã Misa'!$C$2:$D$74,2,0)</f>
        <v>BBM200</v>
      </c>
      <c r="N687" s="2">
        <v>87787</v>
      </c>
      <c r="O687" t="s">
        <v>1274</v>
      </c>
      <c r="P687" s="8" t="str">
        <f t="shared" si="43"/>
        <v>0017726</v>
      </c>
      <c r="Q687" s="8" t="e">
        <f t="array" ref="Q687">IF(VLOOKUP(P687,$AA$1:$AC$32,1,0)&lt;&gt;0,(P687&amp;"A"),0)</f>
        <v>#N/A</v>
      </c>
      <c r="R687" s="12">
        <v>44508</v>
      </c>
      <c r="S687" t="s">
        <v>1275</v>
      </c>
      <c r="T687" s="8" t="str">
        <f t="shared" si="44"/>
        <v>VM+ DNG 11</v>
      </c>
      <c r="U687" t="s">
        <v>6348</v>
      </c>
      <c r="Y687" t="str">
        <f t="array" ref="Y687">IF(ISNUMBER(SEARCH($V$3,T687)),"WINCOMHANOI",IF(ISNUMBER(SEARCH($V$4,T687)),"WINCOMHOCHIMINH",IF(ISNUMBER(SEARCH($V$5,T687)),"WINCOMDANANG",IF(ISNUMBER(SEARCH($V$6,T687)),"WINCOMHAIDUONG",IF(ISNUMBER(SEARCH($V$7,T687)),"WINCOMQUANGNINH",IF(ISNUMBER(SEARCH($V$8,T687)),"WINCOMHAIPHONG",IF(ISNUMBER(SEARCH($V$9,T687)),"WINCOMBACGIANG",IF(ISNUMBER(SEARCH($V$10,T687)),"WINCOMBACNINH",IF(ISNUMBER(SEARCH($V$11,T687)),"WINCOMPHUTHO",IF(ISNUMBER(SEARCH($V$12,T687)),"WINCOMHATINH",IF(ISNUMBER(SEARCH($V$13,T687)),"WINCOMTHAINGUYEN",IF(ISNUMBER(SEARCH($V$14,T687)),"WINCOMKHANHHOA",IF(ISNUMBER(SEARCH($V$15,T687)),"WINCOMHUNGYEN",IF(ISNUMBER(SEARCH($V$16,T687)),"WINCOMNGHEAN",IF(ISNUMBER(SEARCH($V$17,T687)),"WINCOMLAOCAI",IF(ISNUMBER(SEARCH($V$18,T687)),"WINCOMVUNGTAU",IF(ISNUMBER(SEARCH($V$19,T687)),"WINCOMBINHDUONG",IF(ISNUMBER(SEARCH($V$20,T687)),"WINCOMKIENGIANG",IF(ISNUMBER(SEARCH($V$21,T687)),"WINCOMHANAM",IF(ISNUMBER(SEARCH($V$22,T687)),"WINCOMNAMDINH",IF(ISNUMBER(SEARCH($V$23,T687)),"WINCOMLANGSON",IF(ISNUMBER(SEARCH($V$24,T687)),"WINCOMTHANHHOA",IF(ISNUMBER(SEARCH($V$25,T687)),"WINCOMYENBAI",IF(ISNUMBER(SEARCH($V$26,T687)),"WINCOMTUYENQUANG",IF(ISNUMBER(SEARCH($V$27,T687)),"WINCOMHUE",IF(ISNUMBER(SEARCH($V$28,T687)),"WINCOMQUANGNAM",IF(ISNUMBER(SEARCH($V$29,T687)),"WINCOMVINHPHUC",IF(ISNUMBER(SEARCH($V$30,T687)),"WINCOMHAGIANG",IF(ISNUMBER(SEARCH($V$31,T687)),"WINCOMNINHBINH",IF(ISNUMBER(SEARCH($V$32,T687)),"WINCOMTRAVINH",IF(ISNUMBER(SEARCH($V$33,T687)),"WINCOMCANTHO",IF(ISNUMBER(SEARCH($V$34,T687)),"WINCOMBENTRE",IF(ISNUMBER(SEARCH($V$35,T687)),"WINCOMCAMAU",IF(ISNUMBER(SEARCH($V$36,T687)),"WINCOMANGIANG",IF(ISNUMBER(SEARCH($V$37,T687)),"WINCOMNINHTHUAN",IF(ISNUMBER(SEARCH($V$38,T687)),"WINCOMTHAIBINH",IF(ISNUMBER(SEARCH($V$39,T687)),"WINCOMGIALAI",IF(ISNUMBER(SEARCH($V$40,T687)),"WINCOMHOABINH",IF(ISNUMBER(SEARCH($V$41,T687)),"WINCOMQUANGNGAI",IF(ISNUMBER(SEARCH($V$42,T687)),"WINCOMBINHTHUAN",IF(ISNUMBER(SEARCH($V$43,T687)),"WINCOMDAKLAK",IF(ISNUMBER(SEARCH($V$44,T687)),"WINCOMSOCTRANG",IF(ISNUMBER(SEARCH($V$45,T687)),"WINCOMSONLA",IF(ISNUMBER(SEARCH($V$46,T687)),"WINCOMKONTUM",IF(ISNUMBER(SEARCH($V$47,T687)),"WINCOMPHUYEN",IF(ISNUMBER(SEARCH($V$48,T687)),"WINCOMQUANGTRI",IF(ISNUMBER(SEARCH($V$49,T687)),"WINCOMBINHDINH",IF(ISNUMBER(SEARCH($V$50,T687)),"WINCOMCAOBANG",IF(ISNUMBER(SEARCH($V$51,T687)),"WINCOMQUANGBINH",IF(ISNUMBER(SEARCH($V$52,T687)),"WINCOMLAMDONG",IF(ISNUMBER(SEARCH($V$53,T687)),"WINCOMVINHLONG",IF(ISNUMBER(SEARCH($V$54,T687)),"WINCOMDONGTHAP",IF(ISNUMBER(SEARCH($V$55,T687)),"WINCOMTIENGIANG",IF(ISNUMBER(SEARCH($V$56,T687)),"WINCOMQUANGNINH",0))))))))))))))))))))))))))))))))))))))))))))))))))))))</f>
        <v>WINCOMDANANG</v>
      </c>
    </row>
    <row r="688" spans="1:25" x14ac:dyDescent="0.2">
      <c r="A688" t="s">
        <v>0</v>
      </c>
      <c r="B688" t="s">
        <v>1273</v>
      </c>
      <c r="C688" t="s">
        <v>31</v>
      </c>
      <c r="D688" t="s">
        <v>62</v>
      </c>
      <c r="E688" t="s">
        <v>4</v>
      </c>
      <c r="F688" s="5">
        <f t="shared" si="41"/>
        <v>4</v>
      </c>
      <c r="G688" s="2">
        <v>421600</v>
      </c>
      <c r="H688" s="2">
        <v>463760.00000000006</v>
      </c>
      <c r="I688" t="s">
        <v>5</v>
      </c>
      <c r="J688" t="s">
        <v>63</v>
      </c>
      <c r="K688" t="str">
        <f t="shared" si="42"/>
        <v>_Đùi gà sốt cay 500g</v>
      </c>
      <c r="L688" s="8" t="str">
        <f>VLOOKUP(K688,'[1]Mã Misa'!$B$2:$D$74,2,0)</f>
        <v>Đùi gà sốt cay 500g</v>
      </c>
      <c r="M688" s="8" t="str">
        <f>VLOOKUP(L688,'[1]Mã Misa'!$C$2:$D$74,2,0)</f>
        <v>DGSC500</v>
      </c>
      <c r="N688" s="2">
        <v>105400</v>
      </c>
      <c r="O688" t="s">
        <v>1274</v>
      </c>
      <c r="P688" s="8" t="str">
        <f t="shared" si="43"/>
        <v>0017726</v>
      </c>
      <c r="Q688" s="8" t="e">
        <f t="array" ref="Q688">IF(VLOOKUP(P688,$AA$1:$AC$32,1,0)&lt;&gt;0,(P688&amp;"A"),0)</f>
        <v>#N/A</v>
      </c>
      <c r="R688" s="12">
        <v>44508</v>
      </c>
      <c r="S688" t="s">
        <v>1275</v>
      </c>
      <c r="T688" s="8" t="str">
        <f t="shared" si="44"/>
        <v>VM+ DNG 11</v>
      </c>
      <c r="U688" t="s">
        <v>6348</v>
      </c>
      <c r="Y688" t="str">
        <f t="array" ref="Y688">IF(ISNUMBER(SEARCH($V$3,T688)),"WINCOMHANOI",IF(ISNUMBER(SEARCH($V$4,T688)),"WINCOMHOCHIMINH",IF(ISNUMBER(SEARCH($V$5,T688)),"WINCOMDANANG",IF(ISNUMBER(SEARCH($V$6,T688)),"WINCOMHAIDUONG",IF(ISNUMBER(SEARCH($V$7,T688)),"WINCOMQUANGNINH",IF(ISNUMBER(SEARCH($V$8,T688)),"WINCOMHAIPHONG",IF(ISNUMBER(SEARCH($V$9,T688)),"WINCOMBACGIANG",IF(ISNUMBER(SEARCH($V$10,T688)),"WINCOMBACNINH",IF(ISNUMBER(SEARCH($V$11,T688)),"WINCOMPHUTHO",IF(ISNUMBER(SEARCH($V$12,T688)),"WINCOMHATINH",IF(ISNUMBER(SEARCH($V$13,T688)),"WINCOMTHAINGUYEN",IF(ISNUMBER(SEARCH($V$14,T688)),"WINCOMKHANHHOA",IF(ISNUMBER(SEARCH($V$15,T688)),"WINCOMHUNGYEN",IF(ISNUMBER(SEARCH($V$16,T688)),"WINCOMNGHEAN",IF(ISNUMBER(SEARCH($V$17,T688)),"WINCOMLAOCAI",IF(ISNUMBER(SEARCH($V$18,T688)),"WINCOMVUNGTAU",IF(ISNUMBER(SEARCH($V$19,T688)),"WINCOMBINHDUONG",IF(ISNUMBER(SEARCH($V$20,T688)),"WINCOMKIENGIANG",IF(ISNUMBER(SEARCH($V$21,T688)),"WINCOMHANAM",IF(ISNUMBER(SEARCH($V$22,T688)),"WINCOMNAMDINH",IF(ISNUMBER(SEARCH($V$23,T688)),"WINCOMLANGSON",IF(ISNUMBER(SEARCH($V$24,T688)),"WINCOMTHANHHOA",IF(ISNUMBER(SEARCH($V$25,T688)),"WINCOMYENBAI",IF(ISNUMBER(SEARCH($V$26,T688)),"WINCOMTUYENQUANG",IF(ISNUMBER(SEARCH($V$27,T688)),"WINCOMHUE",IF(ISNUMBER(SEARCH($V$28,T688)),"WINCOMQUANGNAM",IF(ISNUMBER(SEARCH($V$29,T688)),"WINCOMVINHPHUC",IF(ISNUMBER(SEARCH($V$30,T688)),"WINCOMHAGIANG",IF(ISNUMBER(SEARCH($V$31,T688)),"WINCOMNINHBINH",IF(ISNUMBER(SEARCH($V$32,T688)),"WINCOMTRAVINH",IF(ISNUMBER(SEARCH($V$33,T688)),"WINCOMCANTHO",IF(ISNUMBER(SEARCH($V$34,T688)),"WINCOMBENTRE",IF(ISNUMBER(SEARCH($V$35,T688)),"WINCOMCAMAU",IF(ISNUMBER(SEARCH($V$36,T688)),"WINCOMANGIANG",IF(ISNUMBER(SEARCH($V$37,T688)),"WINCOMNINHTHUAN",IF(ISNUMBER(SEARCH($V$38,T688)),"WINCOMTHAIBINH",IF(ISNUMBER(SEARCH($V$39,T688)),"WINCOMGIALAI",IF(ISNUMBER(SEARCH($V$40,T688)),"WINCOMHOABINH",IF(ISNUMBER(SEARCH($V$41,T688)),"WINCOMQUANGNGAI",IF(ISNUMBER(SEARCH($V$42,T688)),"WINCOMBINHTHUAN",IF(ISNUMBER(SEARCH($V$43,T688)),"WINCOMDAKLAK",IF(ISNUMBER(SEARCH($V$44,T688)),"WINCOMSOCTRANG",IF(ISNUMBER(SEARCH($V$45,T688)),"WINCOMSONLA",IF(ISNUMBER(SEARCH($V$46,T688)),"WINCOMKONTUM",IF(ISNUMBER(SEARCH($V$47,T688)),"WINCOMPHUYEN",IF(ISNUMBER(SEARCH($V$48,T688)),"WINCOMQUANGTRI",IF(ISNUMBER(SEARCH($V$49,T688)),"WINCOMBINHDINH",IF(ISNUMBER(SEARCH($V$50,T688)),"WINCOMCAOBANG",IF(ISNUMBER(SEARCH($V$51,T688)),"WINCOMQUANGBINH",IF(ISNUMBER(SEARCH($V$52,T688)),"WINCOMLAMDONG",IF(ISNUMBER(SEARCH($V$53,T688)),"WINCOMVINHLONG",IF(ISNUMBER(SEARCH($V$54,T688)),"WINCOMDONGTHAP",IF(ISNUMBER(SEARCH($V$55,T688)),"WINCOMTIENGIANG",IF(ISNUMBER(SEARCH($V$56,T688)),"WINCOMQUANGNINH",0))))))))))))))))))))))))))))))))))))))))))))))))))))))</f>
        <v>WINCOMDANANG</v>
      </c>
    </row>
    <row r="689" spans="1:25" x14ac:dyDescent="0.2">
      <c r="A689" t="s">
        <v>0</v>
      </c>
      <c r="B689" t="s">
        <v>1276</v>
      </c>
      <c r="C689" t="s">
        <v>2</v>
      </c>
      <c r="D689" t="s">
        <v>32</v>
      </c>
      <c r="E689" t="s">
        <v>4</v>
      </c>
      <c r="F689" s="5">
        <f t="shared" si="41"/>
        <v>1</v>
      </c>
      <c r="G689" s="2">
        <v>59400</v>
      </c>
      <c r="H689" s="2">
        <v>65340.000000000007</v>
      </c>
      <c r="I689" t="s">
        <v>5</v>
      </c>
      <c r="J689" t="s">
        <v>33</v>
      </c>
      <c r="K689" t="str">
        <f t="shared" si="42"/>
        <v>_Giò lụa 250g</v>
      </c>
      <c r="L689" s="8" t="str">
        <f>VLOOKUP(K689,'[1]Mã Misa'!$B$2:$D$74,2,0)</f>
        <v>Giò lụa 250g</v>
      </c>
      <c r="M689" s="8" t="str">
        <f>VLOOKUP(L689,'[1]Mã Misa'!$C$2:$D$74,2,0)</f>
        <v>GL250</v>
      </c>
      <c r="N689" s="2">
        <v>59400</v>
      </c>
      <c r="O689" t="s">
        <v>1277</v>
      </c>
      <c r="P689" s="8" t="str">
        <f t="shared" si="43"/>
        <v>0002533</v>
      </c>
      <c r="Q689" s="8" t="e">
        <f t="array" ref="Q689">IF(VLOOKUP(P689,$AA$1:$AC$32,1,0)&lt;&gt;0,(P689&amp;"A"),0)</f>
        <v>#N/A</v>
      </c>
      <c r="R689" s="12">
        <v>44517</v>
      </c>
      <c r="S689" t="s">
        <v>13</v>
      </c>
      <c r="T689" s="8" t="str">
        <f t="shared" si="44"/>
        <v>VM VC+ PTO</v>
      </c>
      <c r="U689" t="s">
        <v>5983</v>
      </c>
      <c r="Y689" t="str">
        <f t="array" ref="Y689">IF(ISNUMBER(SEARCH($V$3,T689)),"WINCOMHANOI",IF(ISNUMBER(SEARCH($V$4,T689)),"WINCOMHOCHIMINH",IF(ISNUMBER(SEARCH($V$5,T689)),"WINCOMDANANG",IF(ISNUMBER(SEARCH($V$6,T689)),"WINCOMHAIDUONG",IF(ISNUMBER(SEARCH($V$7,T689)),"WINCOMQUANGNINH",IF(ISNUMBER(SEARCH($V$8,T689)),"WINCOMHAIPHONG",IF(ISNUMBER(SEARCH($V$9,T689)),"WINCOMBACGIANG",IF(ISNUMBER(SEARCH($V$10,T689)),"WINCOMBACNINH",IF(ISNUMBER(SEARCH($V$11,T689)),"WINCOMPHUTHO",IF(ISNUMBER(SEARCH($V$12,T689)),"WINCOMHATINH",IF(ISNUMBER(SEARCH($V$13,T689)),"WINCOMTHAINGUYEN",IF(ISNUMBER(SEARCH($V$14,T689)),"WINCOMKHANHHOA",IF(ISNUMBER(SEARCH($V$15,T689)),"WINCOMHUNGYEN",IF(ISNUMBER(SEARCH($V$16,T689)),"WINCOMNGHEAN",IF(ISNUMBER(SEARCH($V$17,T689)),"WINCOMLAOCAI",IF(ISNUMBER(SEARCH($V$18,T689)),"WINCOMVUNGTAU",IF(ISNUMBER(SEARCH($V$19,T689)),"WINCOMBINHDUONG",IF(ISNUMBER(SEARCH($V$20,T689)),"WINCOMKIENGIANG",IF(ISNUMBER(SEARCH($V$21,T689)),"WINCOMHANAM",IF(ISNUMBER(SEARCH($V$22,T689)),"WINCOMNAMDINH",IF(ISNUMBER(SEARCH($V$23,T689)),"WINCOMLANGSON",IF(ISNUMBER(SEARCH($V$24,T689)),"WINCOMTHANHHOA",IF(ISNUMBER(SEARCH($V$25,T689)),"WINCOMYENBAI",IF(ISNUMBER(SEARCH($V$26,T689)),"WINCOMTUYENQUANG",IF(ISNUMBER(SEARCH($V$27,T689)),"WINCOMHUE",IF(ISNUMBER(SEARCH($V$28,T689)),"WINCOMQUANGNAM",IF(ISNUMBER(SEARCH($V$29,T689)),"WINCOMVINHPHUC",IF(ISNUMBER(SEARCH($V$30,T689)),"WINCOMHAGIANG",IF(ISNUMBER(SEARCH($V$31,T689)),"WINCOMNINHBINH",IF(ISNUMBER(SEARCH($V$32,T689)),"WINCOMTRAVINH",IF(ISNUMBER(SEARCH($V$33,T689)),"WINCOMCANTHO",IF(ISNUMBER(SEARCH($V$34,T689)),"WINCOMBENTRE",IF(ISNUMBER(SEARCH($V$35,T689)),"WINCOMCAMAU",IF(ISNUMBER(SEARCH($V$36,T689)),"WINCOMANGIANG",IF(ISNUMBER(SEARCH($V$37,T689)),"WINCOMNINHTHUAN",IF(ISNUMBER(SEARCH($V$38,T689)),"WINCOMTHAIBINH",IF(ISNUMBER(SEARCH($V$39,T689)),"WINCOMGIALAI",IF(ISNUMBER(SEARCH($V$40,T689)),"WINCOMHOABINH",IF(ISNUMBER(SEARCH($V$41,T689)),"WINCOMQUANGNGAI",IF(ISNUMBER(SEARCH($V$42,T689)),"WINCOMBINHTHUAN",IF(ISNUMBER(SEARCH($V$43,T689)),"WINCOMDAKLAK",IF(ISNUMBER(SEARCH($V$44,T689)),"WINCOMSOCTRANG",IF(ISNUMBER(SEARCH($V$45,T689)),"WINCOMSONLA",IF(ISNUMBER(SEARCH($V$46,T689)),"WINCOMKONTUM",IF(ISNUMBER(SEARCH($V$47,T689)),"WINCOMPHUYEN",IF(ISNUMBER(SEARCH($V$48,T689)),"WINCOMQUANGTRI",IF(ISNUMBER(SEARCH($V$49,T689)),"WINCOMBINHDINH",IF(ISNUMBER(SEARCH($V$50,T689)),"WINCOMCAOBANG",IF(ISNUMBER(SEARCH($V$51,T689)),"WINCOMQUANGBINH",IF(ISNUMBER(SEARCH($V$52,T689)),"WINCOMLAMDONG",IF(ISNUMBER(SEARCH($V$53,T689)),"WINCOMVINHLONG",IF(ISNUMBER(SEARCH($V$54,T689)),"WINCOMDONGTHAP",IF(ISNUMBER(SEARCH($V$55,T689)),"WINCOMTIENGIANG",IF(ISNUMBER(SEARCH($V$56,T689)),"WINCOMQUANGNINH",0))))))))))))))))))))))))))))))))))))))))))))))))))))))</f>
        <v>WINCOMPHUTHO</v>
      </c>
    </row>
    <row r="690" spans="1:25" x14ac:dyDescent="0.2">
      <c r="A690" t="s">
        <v>0</v>
      </c>
      <c r="B690" t="s">
        <v>1278</v>
      </c>
      <c r="C690" t="s">
        <v>2</v>
      </c>
      <c r="D690" t="s">
        <v>35</v>
      </c>
      <c r="E690" t="s">
        <v>4</v>
      </c>
      <c r="F690" s="5">
        <f t="shared" si="41"/>
        <v>1</v>
      </c>
      <c r="G690" s="2">
        <v>73431</v>
      </c>
      <c r="H690" s="2">
        <v>80774.100000000006</v>
      </c>
      <c r="I690" t="s">
        <v>5</v>
      </c>
      <c r="J690" t="s">
        <v>36</v>
      </c>
      <c r="K690" t="str">
        <f t="shared" si="42"/>
        <v>Chân giò heo muối gói 300g</v>
      </c>
      <c r="L690" s="8" t="str">
        <f>VLOOKUP(K690,'[1]Mã Misa'!$B$2:$D$74,2,0)</f>
        <v>Chân giò heo muối 300g</v>
      </c>
      <c r="M690" s="8" t="str">
        <f>VLOOKUP(L690,'[1]Mã Misa'!$C$2:$D$74,2,0)</f>
        <v>CGM300</v>
      </c>
      <c r="N690" s="2">
        <v>73431</v>
      </c>
      <c r="O690" t="s">
        <v>1279</v>
      </c>
      <c r="P690" s="8" t="str">
        <f t="shared" si="43"/>
        <v>0001978</v>
      </c>
      <c r="Q690" s="8" t="e">
        <f t="array" ref="Q690">IF(VLOOKUP(P690,$AA$1:$AC$32,1,0)&lt;&gt;0,(P690&amp;"A"),0)</f>
        <v>#N/A</v>
      </c>
      <c r="R690" s="12">
        <v>44508</v>
      </c>
      <c r="S690" t="s">
        <v>1195</v>
      </c>
      <c r="T690" s="8" t="str">
        <f t="shared" si="44"/>
        <v>VM+ HTH 01</v>
      </c>
      <c r="U690" t="s">
        <v>6326</v>
      </c>
      <c r="Y690" t="str">
        <f t="array" ref="Y690">IF(ISNUMBER(SEARCH($V$3,T690)),"WINCOMHANOI",IF(ISNUMBER(SEARCH($V$4,T690)),"WINCOMHOCHIMINH",IF(ISNUMBER(SEARCH($V$5,T690)),"WINCOMDANANG",IF(ISNUMBER(SEARCH($V$6,T690)),"WINCOMHAIDUONG",IF(ISNUMBER(SEARCH($V$7,T690)),"WINCOMQUANGNINH",IF(ISNUMBER(SEARCH($V$8,T690)),"WINCOMHAIPHONG",IF(ISNUMBER(SEARCH($V$9,T690)),"WINCOMBACGIANG",IF(ISNUMBER(SEARCH($V$10,T690)),"WINCOMBACNINH",IF(ISNUMBER(SEARCH($V$11,T690)),"WINCOMPHUTHO",IF(ISNUMBER(SEARCH($V$12,T690)),"WINCOMHATINH",IF(ISNUMBER(SEARCH($V$13,T690)),"WINCOMTHAINGUYEN",IF(ISNUMBER(SEARCH($V$14,T690)),"WINCOMKHANHHOA",IF(ISNUMBER(SEARCH($V$15,T690)),"WINCOMHUNGYEN",IF(ISNUMBER(SEARCH($V$16,T690)),"WINCOMNGHEAN",IF(ISNUMBER(SEARCH($V$17,T690)),"WINCOMLAOCAI",IF(ISNUMBER(SEARCH($V$18,T690)),"WINCOMVUNGTAU",IF(ISNUMBER(SEARCH($V$19,T690)),"WINCOMBINHDUONG",IF(ISNUMBER(SEARCH($V$20,T690)),"WINCOMKIENGIANG",IF(ISNUMBER(SEARCH($V$21,T690)),"WINCOMHANAM",IF(ISNUMBER(SEARCH($V$22,T690)),"WINCOMNAMDINH",IF(ISNUMBER(SEARCH($V$23,T690)),"WINCOMLANGSON",IF(ISNUMBER(SEARCH($V$24,T690)),"WINCOMTHANHHOA",IF(ISNUMBER(SEARCH($V$25,T690)),"WINCOMYENBAI",IF(ISNUMBER(SEARCH($V$26,T690)),"WINCOMTUYENQUANG",IF(ISNUMBER(SEARCH($V$27,T690)),"WINCOMHUE",IF(ISNUMBER(SEARCH($V$28,T690)),"WINCOMQUANGNAM",IF(ISNUMBER(SEARCH($V$29,T690)),"WINCOMVINHPHUC",IF(ISNUMBER(SEARCH($V$30,T690)),"WINCOMHAGIANG",IF(ISNUMBER(SEARCH($V$31,T690)),"WINCOMNINHBINH",IF(ISNUMBER(SEARCH($V$32,T690)),"WINCOMTRAVINH",IF(ISNUMBER(SEARCH($V$33,T690)),"WINCOMCANTHO",IF(ISNUMBER(SEARCH($V$34,T690)),"WINCOMBENTRE",IF(ISNUMBER(SEARCH($V$35,T690)),"WINCOMCAMAU",IF(ISNUMBER(SEARCH($V$36,T690)),"WINCOMANGIANG",IF(ISNUMBER(SEARCH($V$37,T690)),"WINCOMNINHTHUAN",IF(ISNUMBER(SEARCH($V$38,T690)),"WINCOMTHAIBINH",IF(ISNUMBER(SEARCH($V$39,T690)),"WINCOMGIALAI",IF(ISNUMBER(SEARCH($V$40,T690)),"WINCOMHOABINH",IF(ISNUMBER(SEARCH($V$41,T690)),"WINCOMQUANGNGAI",IF(ISNUMBER(SEARCH($V$42,T690)),"WINCOMBINHTHUAN",IF(ISNUMBER(SEARCH($V$43,T690)),"WINCOMDAKLAK",IF(ISNUMBER(SEARCH($V$44,T690)),"WINCOMSOCTRANG",IF(ISNUMBER(SEARCH($V$45,T690)),"WINCOMSONLA",IF(ISNUMBER(SEARCH($V$46,T690)),"WINCOMKONTUM",IF(ISNUMBER(SEARCH($V$47,T690)),"WINCOMPHUYEN",IF(ISNUMBER(SEARCH($V$48,T690)),"WINCOMQUANGTRI",IF(ISNUMBER(SEARCH($V$49,T690)),"WINCOMBINHDINH",IF(ISNUMBER(SEARCH($V$50,T690)),"WINCOMCAOBANG",IF(ISNUMBER(SEARCH($V$51,T690)),"WINCOMQUANGBINH",IF(ISNUMBER(SEARCH($V$52,T690)),"WINCOMLAMDONG",IF(ISNUMBER(SEARCH($V$53,T690)),"WINCOMVINHLONG",IF(ISNUMBER(SEARCH($V$54,T690)),"WINCOMDONGTHAP",IF(ISNUMBER(SEARCH($V$55,T690)),"WINCOMTIENGIANG",IF(ISNUMBER(SEARCH($V$56,T690)),"WINCOMQUANGNINH",0))))))))))))))))))))))))))))))))))))))))))))))))))))))</f>
        <v>WINCOMHATINH</v>
      </c>
    </row>
    <row r="691" spans="1:25" x14ac:dyDescent="0.2">
      <c r="A691" t="s">
        <v>0</v>
      </c>
      <c r="B691" t="s">
        <v>1280</v>
      </c>
      <c r="C691" t="s">
        <v>2</v>
      </c>
      <c r="D691" t="s">
        <v>223</v>
      </c>
      <c r="E691" t="s">
        <v>4</v>
      </c>
      <c r="F691" s="5">
        <f t="shared" si="41"/>
        <v>2</v>
      </c>
      <c r="G691" s="2">
        <v>188026</v>
      </c>
      <c r="H691" s="2">
        <v>206828.6</v>
      </c>
      <c r="I691" t="s">
        <v>5</v>
      </c>
      <c r="J691" t="s">
        <v>224</v>
      </c>
      <c r="K691" t="str">
        <f t="shared" si="42"/>
        <v xml:space="preserve"> Giò lụa 500g</v>
      </c>
      <c r="L691" s="8" t="str">
        <f>VLOOKUP(K691,'[1]Mã Misa'!$B$2:$D$74,2,0)</f>
        <v>Giò lụa 500g</v>
      </c>
      <c r="M691" s="8" t="str">
        <f>VLOOKUP(L691,'[1]Mã Misa'!$C$2:$D$74,2,0)</f>
        <v>GL500</v>
      </c>
      <c r="N691" s="2">
        <v>94013</v>
      </c>
      <c r="O691" t="s">
        <v>1281</v>
      </c>
      <c r="P691" s="8" t="str">
        <f t="shared" si="43"/>
        <v>0010872</v>
      </c>
      <c r="Q691" s="8" t="e">
        <f t="array" ref="Q691">IF(VLOOKUP(P691,$AA$1:$AC$32,1,0)&lt;&gt;0,(P691&amp;"A"),0)</f>
        <v>#N/A</v>
      </c>
      <c r="R691" s="12">
        <v>44508</v>
      </c>
      <c r="S691" t="s">
        <v>403</v>
      </c>
      <c r="T691" s="8" t="str">
        <f t="shared" si="44"/>
        <v>VM+ QNH 43</v>
      </c>
      <c r="U691" t="s">
        <v>6089</v>
      </c>
      <c r="Y691" t="str">
        <f t="array" ref="Y691">IF(ISNUMBER(SEARCH($V$3,T691)),"WINCOMHANOI",IF(ISNUMBER(SEARCH($V$4,T691)),"WINCOMHOCHIMINH",IF(ISNUMBER(SEARCH($V$5,T691)),"WINCOMDANANG",IF(ISNUMBER(SEARCH($V$6,T691)),"WINCOMHAIDUONG",IF(ISNUMBER(SEARCH($V$7,T691)),"WINCOMQUANGNINH",IF(ISNUMBER(SEARCH($V$8,T691)),"WINCOMHAIPHONG",IF(ISNUMBER(SEARCH($V$9,T691)),"WINCOMBACGIANG",IF(ISNUMBER(SEARCH($V$10,T691)),"WINCOMBACNINH",IF(ISNUMBER(SEARCH($V$11,T691)),"WINCOMPHUTHO",IF(ISNUMBER(SEARCH($V$12,T691)),"WINCOMHATINH",IF(ISNUMBER(SEARCH($V$13,T691)),"WINCOMTHAINGUYEN",IF(ISNUMBER(SEARCH($V$14,T691)),"WINCOMKHANHHOA",IF(ISNUMBER(SEARCH($V$15,T691)),"WINCOMHUNGYEN",IF(ISNUMBER(SEARCH($V$16,T691)),"WINCOMNGHEAN",IF(ISNUMBER(SEARCH($V$17,T691)),"WINCOMLAOCAI",IF(ISNUMBER(SEARCH($V$18,T691)),"WINCOMVUNGTAU",IF(ISNUMBER(SEARCH($V$19,T691)),"WINCOMBINHDUONG",IF(ISNUMBER(SEARCH($V$20,T691)),"WINCOMKIENGIANG",IF(ISNUMBER(SEARCH($V$21,T691)),"WINCOMHANAM",IF(ISNUMBER(SEARCH($V$22,T691)),"WINCOMNAMDINH",IF(ISNUMBER(SEARCH($V$23,T691)),"WINCOMLANGSON",IF(ISNUMBER(SEARCH($V$24,T691)),"WINCOMTHANHHOA",IF(ISNUMBER(SEARCH($V$25,T691)),"WINCOMYENBAI",IF(ISNUMBER(SEARCH($V$26,T691)),"WINCOMTUYENQUANG",IF(ISNUMBER(SEARCH($V$27,T691)),"WINCOMHUE",IF(ISNUMBER(SEARCH($V$28,T691)),"WINCOMQUANGNAM",IF(ISNUMBER(SEARCH($V$29,T691)),"WINCOMVINHPHUC",IF(ISNUMBER(SEARCH($V$30,T691)),"WINCOMHAGIANG",IF(ISNUMBER(SEARCH($V$31,T691)),"WINCOMNINHBINH",IF(ISNUMBER(SEARCH($V$32,T691)),"WINCOMTRAVINH",IF(ISNUMBER(SEARCH($V$33,T691)),"WINCOMCANTHO",IF(ISNUMBER(SEARCH($V$34,T691)),"WINCOMBENTRE",IF(ISNUMBER(SEARCH($V$35,T691)),"WINCOMCAMAU",IF(ISNUMBER(SEARCH($V$36,T691)),"WINCOMANGIANG",IF(ISNUMBER(SEARCH($V$37,T691)),"WINCOMNINHTHUAN",IF(ISNUMBER(SEARCH($V$38,T691)),"WINCOMTHAIBINH",IF(ISNUMBER(SEARCH($V$39,T691)),"WINCOMGIALAI",IF(ISNUMBER(SEARCH($V$40,T691)),"WINCOMHOABINH",IF(ISNUMBER(SEARCH($V$41,T691)),"WINCOMQUANGNGAI",IF(ISNUMBER(SEARCH($V$42,T691)),"WINCOMBINHTHUAN",IF(ISNUMBER(SEARCH($V$43,T691)),"WINCOMDAKLAK",IF(ISNUMBER(SEARCH($V$44,T691)),"WINCOMSOCTRANG",IF(ISNUMBER(SEARCH($V$45,T691)),"WINCOMSONLA",IF(ISNUMBER(SEARCH($V$46,T691)),"WINCOMKONTUM",IF(ISNUMBER(SEARCH($V$47,T691)),"WINCOMPHUYEN",IF(ISNUMBER(SEARCH($V$48,T691)),"WINCOMQUANGTRI",IF(ISNUMBER(SEARCH($V$49,T691)),"WINCOMBINHDINH",IF(ISNUMBER(SEARCH($V$50,T691)),"WINCOMCAOBANG",IF(ISNUMBER(SEARCH($V$51,T691)),"WINCOMQUANGBINH",IF(ISNUMBER(SEARCH($V$52,T691)),"WINCOMLAMDONG",IF(ISNUMBER(SEARCH($V$53,T691)),"WINCOMVINHLONG",IF(ISNUMBER(SEARCH($V$54,T691)),"WINCOMDONGTHAP",IF(ISNUMBER(SEARCH($V$55,T691)),"WINCOMTIENGIANG",IF(ISNUMBER(SEARCH($V$56,T691)),"WINCOMQUANGNINH",0))))))))))))))))))))))))))))))))))))))))))))))))))))))</f>
        <v>WINCOMQUANGNINH</v>
      </c>
    </row>
    <row r="692" spans="1:25" x14ac:dyDescent="0.2">
      <c r="A692" t="s">
        <v>0</v>
      </c>
      <c r="B692" t="s">
        <v>1282</v>
      </c>
      <c r="C692" t="s">
        <v>2</v>
      </c>
      <c r="D692" t="s">
        <v>45</v>
      </c>
      <c r="E692" t="s">
        <v>4</v>
      </c>
      <c r="F692" s="5">
        <f t="shared" si="41"/>
        <v>2</v>
      </c>
      <c r="G692" s="2">
        <v>175574</v>
      </c>
      <c r="H692" s="2">
        <v>193131.40000000002</v>
      </c>
      <c r="I692" t="s">
        <v>5</v>
      </c>
      <c r="J692" t="s">
        <v>46</v>
      </c>
      <c r="K692" t="str">
        <f t="shared" si="42"/>
        <v>Bắp bò muối gói 200g</v>
      </c>
      <c r="L692" s="8" t="str">
        <f>VLOOKUP(K692,'[1]Mã Misa'!$B$2:$D$74,2,0)</f>
        <v>Bắp bò muối 200g</v>
      </c>
      <c r="M692" s="8" t="str">
        <f>VLOOKUP(L692,'[1]Mã Misa'!$C$2:$D$74,2,0)</f>
        <v>BBM200</v>
      </c>
      <c r="N692" s="2">
        <v>87787</v>
      </c>
      <c r="O692" t="s">
        <v>1283</v>
      </c>
      <c r="P692" s="8" t="str">
        <f t="shared" si="43"/>
        <v>0003929</v>
      </c>
      <c r="Q692" s="8" t="e">
        <f t="array" ref="Q692">IF(VLOOKUP(P692,$AA$1:$AC$32,1,0)&lt;&gt;0,(P692&amp;"A"),0)</f>
        <v>#N/A</v>
      </c>
      <c r="R692" s="12">
        <v>44508</v>
      </c>
      <c r="S692" t="s">
        <v>1284</v>
      </c>
      <c r="T692" s="8" t="str">
        <f t="shared" si="44"/>
        <v>VM+ KHA 66</v>
      </c>
      <c r="U692" t="s">
        <v>6349</v>
      </c>
      <c r="Y692" t="str">
        <f t="array" ref="Y692">IF(ISNUMBER(SEARCH($V$3,T692)),"WINCOMHANOI",IF(ISNUMBER(SEARCH($V$4,T692)),"WINCOMHOCHIMINH",IF(ISNUMBER(SEARCH($V$5,T692)),"WINCOMDANANG",IF(ISNUMBER(SEARCH($V$6,T692)),"WINCOMHAIDUONG",IF(ISNUMBER(SEARCH($V$7,T692)),"WINCOMQUANGNINH",IF(ISNUMBER(SEARCH($V$8,T692)),"WINCOMHAIPHONG",IF(ISNUMBER(SEARCH($V$9,T692)),"WINCOMBACGIANG",IF(ISNUMBER(SEARCH($V$10,T692)),"WINCOMBACNINH",IF(ISNUMBER(SEARCH($V$11,T692)),"WINCOMPHUTHO",IF(ISNUMBER(SEARCH($V$12,T692)),"WINCOMHATINH",IF(ISNUMBER(SEARCH($V$13,T692)),"WINCOMTHAINGUYEN",IF(ISNUMBER(SEARCH($V$14,T692)),"WINCOMKHANHHOA",IF(ISNUMBER(SEARCH($V$15,T692)),"WINCOMHUNGYEN",IF(ISNUMBER(SEARCH($V$16,T692)),"WINCOMNGHEAN",IF(ISNUMBER(SEARCH($V$17,T692)),"WINCOMLAOCAI",IF(ISNUMBER(SEARCH($V$18,T692)),"WINCOMVUNGTAU",IF(ISNUMBER(SEARCH($V$19,T692)),"WINCOMBINHDUONG",IF(ISNUMBER(SEARCH($V$20,T692)),"WINCOMKIENGIANG",IF(ISNUMBER(SEARCH($V$21,T692)),"WINCOMHANAM",IF(ISNUMBER(SEARCH($V$22,T692)),"WINCOMNAMDINH",IF(ISNUMBER(SEARCH($V$23,T692)),"WINCOMLANGSON",IF(ISNUMBER(SEARCH($V$24,T692)),"WINCOMTHANHHOA",IF(ISNUMBER(SEARCH($V$25,T692)),"WINCOMYENBAI",IF(ISNUMBER(SEARCH($V$26,T692)),"WINCOMTUYENQUANG",IF(ISNUMBER(SEARCH($V$27,T692)),"WINCOMHUE",IF(ISNUMBER(SEARCH($V$28,T692)),"WINCOMQUANGNAM",IF(ISNUMBER(SEARCH($V$29,T692)),"WINCOMVINHPHUC",IF(ISNUMBER(SEARCH($V$30,T692)),"WINCOMHAGIANG",IF(ISNUMBER(SEARCH($V$31,T692)),"WINCOMNINHBINH",IF(ISNUMBER(SEARCH($V$32,T692)),"WINCOMTRAVINH",IF(ISNUMBER(SEARCH($V$33,T692)),"WINCOMCANTHO",IF(ISNUMBER(SEARCH($V$34,T692)),"WINCOMBENTRE",IF(ISNUMBER(SEARCH($V$35,T692)),"WINCOMCAMAU",IF(ISNUMBER(SEARCH($V$36,T692)),"WINCOMANGIANG",IF(ISNUMBER(SEARCH($V$37,T692)),"WINCOMNINHTHUAN",IF(ISNUMBER(SEARCH($V$38,T692)),"WINCOMTHAIBINH",IF(ISNUMBER(SEARCH($V$39,T692)),"WINCOMGIALAI",IF(ISNUMBER(SEARCH($V$40,T692)),"WINCOMHOABINH",IF(ISNUMBER(SEARCH($V$41,T692)),"WINCOMQUANGNGAI",IF(ISNUMBER(SEARCH($V$42,T692)),"WINCOMBINHTHUAN",IF(ISNUMBER(SEARCH($V$43,T692)),"WINCOMDAKLAK",IF(ISNUMBER(SEARCH($V$44,T692)),"WINCOMSOCTRANG",IF(ISNUMBER(SEARCH($V$45,T692)),"WINCOMSONLA",IF(ISNUMBER(SEARCH($V$46,T692)),"WINCOMKONTUM",IF(ISNUMBER(SEARCH($V$47,T692)),"WINCOMPHUYEN",IF(ISNUMBER(SEARCH($V$48,T692)),"WINCOMQUANGTRI",IF(ISNUMBER(SEARCH($V$49,T692)),"WINCOMBINHDINH",IF(ISNUMBER(SEARCH($V$50,T692)),"WINCOMCAOBANG",IF(ISNUMBER(SEARCH($V$51,T692)),"WINCOMQUANGBINH",IF(ISNUMBER(SEARCH($V$52,T692)),"WINCOMLAMDONG",IF(ISNUMBER(SEARCH($V$53,T692)),"WINCOMVINHLONG",IF(ISNUMBER(SEARCH($V$54,T692)),"WINCOMDONGTHAP",IF(ISNUMBER(SEARCH($V$55,T692)),"WINCOMTIENGIANG",IF(ISNUMBER(SEARCH($V$56,T692)),"WINCOMQUANGNINH",0))))))))))))))))))))))))))))))))))))))))))))))))))))))</f>
        <v>WINCOMKHANHHOA</v>
      </c>
    </row>
    <row r="693" spans="1:25" x14ac:dyDescent="0.2">
      <c r="A693" t="s">
        <v>0</v>
      </c>
      <c r="B693" t="s">
        <v>1285</v>
      </c>
      <c r="C693" t="s">
        <v>2</v>
      </c>
      <c r="D693" t="s">
        <v>62</v>
      </c>
      <c r="E693" t="s">
        <v>4</v>
      </c>
      <c r="F693" s="5">
        <f t="shared" si="41"/>
        <v>10</v>
      </c>
      <c r="G693" s="2">
        <v>1054000</v>
      </c>
      <c r="H693" s="2">
        <v>1159400</v>
      </c>
      <c r="I693" t="s">
        <v>5</v>
      </c>
      <c r="J693" t="s">
        <v>63</v>
      </c>
      <c r="K693" t="str">
        <f t="shared" si="42"/>
        <v>_Đùi gà sốt cay 500g</v>
      </c>
      <c r="L693" s="8" t="str">
        <f>VLOOKUP(K693,'[1]Mã Misa'!$B$2:$D$74,2,0)</f>
        <v>Đùi gà sốt cay 500g</v>
      </c>
      <c r="M693" s="8" t="str">
        <f>VLOOKUP(L693,'[1]Mã Misa'!$C$2:$D$74,2,0)</f>
        <v>DGSC500</v>
      </c>
      <c r="N693" s="2">
        <v>105400</v>
      </c>
      <c r="O693" t="s">
        <v>1286</v>
      </c>
      <c r="P693" s="8" t="str">
        <f t="shared" si="43"/>
        <v>0043037</v>
      </c>
      <c r="Q693" s="8" t="e">
        <f t="array" ref="Q693">IF(VLOOKUP(P693,$AA$1:$AC$32,1,0)&lt;&gt;0,(P693&amp;"A"),0)</f>
        <v>#N/A</v>
      </c>
      <c r="R693" s="12">
        <v>44508</v>
      </c>
      <c r="S693" t="s">
        <v>1287</v>
      </c>
      <c r="T693" s="8" t="str">
        <f t="shared" si="44"/>
        <v>VM+ HCM 34</v>
      </c>
      <c r="U693" t="s">
        <v>6350</v>
      </c>
      <c r="Y693" t="str">
        <f t="array" ref="Y693">IF(ISNUMBER(SEARCH($V$3,T693)),"WINCOMHANOI",IF(ISNUMBER(SEARCH($V$4,T693)),"WINCOMHOCHIMINH",IF(ISNUMBER(SEARCH($V$5,T693)),"WINCOMDANANG",IF(ISNUMBER(SEARCH($V$6,T693)),"WINCOMHAIDUONG",IF(ISNUMBER(SEARCH($V$7,T693)),"WINCOMQUANGNINH",IF(ISNUMBER(SEARCH($V$8,T693)),"WINCOMHAIPHONG",IF(ISNUMBER(SEARCH($V$9,T693)),"WINCOMBACGIANG",IF(ISNUMBER(SEARCH($V$10,T693)),"WINCOMBACNINH",IF(ISNUMBER(SEARCH($V$11,T693)),"WINCOMPHUTHO",IF(ISNUMBER(SEARCH($V$12,T693)),"WINCOMHATINH",IF(ISNUMBER(SEARCH($V$13,T693)),"WINCOMTHAINGUYEN",IF(ISNUMBER(SEARCH($V$14,T693)),"WINCOMKHANHHOA",IF(ISNUMBER(SEARCH($V$15,T693)),"WINCOMHUNGYEN",IF(ISNUMBER(SEARCH($V$16,T693)),"WINCOMNGHEAN",IF(ISNUMBER(SEARCH($V$17,T693)),"WINCOMLAOCAI",IF(ISNUMBER(SEARCH($V$18,T693)),"WINCOMVUNGTAU",IF(ISNUMBER(SEARCH($V$19,T693)),"WINCOMBINHDUONG",IF(ISNUMBER(SEARCH($V$20,T693)),"WINCOMKIENGIANG",IF(ISNUMBER(SEARCH($V$21,T693)),"WINCOMHANAM",IF(ISNUMBER(SEARCH($V$22,T693)),"WINCOMNAMDINH",IF(ISNUMBER(SEARCH($V$23,T693)),"WINCOMLANGSON",IF(ISNUMBER(SEARCH($V$24,T693)),"WINCOMTHANHHOA",IF(ISNUMBER(SEARCH($V$25,T693)),"WINCOMYENBAI",IF(ISNUMBER(SEARCH($V$26,T693)),"WINCOMTUYENQUANG",IF(ISNUMBER(SEARCH($V$27,T693)),"WINCOMHUE",IF(ISNUMBER(SEARCH($V$28,T693)),"WINCOMQUANGNAM",IF(ISNUMBER(SEARCH($V$29,T693)),"WINCOMVINHPHUC",IF(ISNUMBER(SEARCH($V$30,T693)),"WINCOMHAGIANG",IF(ISNUMBER(SEARCH($V$31,T693)),"WINCOMNINHBINH",IF(ISNUMBER(SEARCH($V$32,T693)),"WINCOMTRAVINH",IF(ISNUMBER(SEARCH($V$33,T693)),"WINCOMCANTHO",IF(ISNUMBER(SEARCH($V$34,T693)),"WINCOMBENTRE",IF(ISNUMBER(SEARCH($V$35,T693)),"WINCOMCAMAU",IF(ISNUMBER(SEARCH($V$36,T693)),"WINCOMANGIANG",IF(ISNUMBER(SEARCH($V$37,T693)),"WINCOMNINHTHUAN",IF(ISNUMBER(SEARCH($V$38,T693)),"WINCOMTHAIBINH",IF(ISNUMBER(SEARCH($V$39,T693)),"WINCOMGIALAI",IF(ISNUMBER(SEARCH($V$40,T693)),"WINCOMHOABINH",IF(ISNUMBER(SEARCH($V$41,T693)),"WINCOMQUANGNGAI",IF(ISNUMBER(SEARCH($V$42,T693)),"WINCOMBINHTHUAN",IF(ISNUMBER(SEARCH($V$43,T693)),"WINCOMDAKLAK",IF(ISNUMBER(SEARCH($V$44,T693)),"WINCOMSOCTRANG",IF(ISNUMBER(SEARCH($V$45,T693)),"WINCOMSONLA",IF(ISNUMBER(SEARCH($V$46,T693)),"WINCOMKONTUM",IF(ISNUMBER(SEARCH($V$47,T693)),"WINCOMPHUYEN",IF(ISNUMBER(SEARCH($V$48,T693)),"WINCOMQUANGTRI",IF(ISNUMBER(SEARCH($V$49,T693)),"WINCOMBINHDINH",IF(ISNUMBER(SEARCH($V$50,T693)),"WINCOMCAOBANG",IF(ISNUMBER(SEARCH($V$51,T693)),"WINCOMQUANGBINH",IF(ISNUMBER(SEARCH($V$52,T693)),"WINCOMLAMDONG",IF(ISNUMBER(SEARCH($V$53,T693)),"WINCOMVINHLONG",IF(ISNUMBER(SEARCH($V$54,T693)),"WINCOMDONGTHAP",IF(ISNUMBER(SEARCH($V$55,T693)),"WINCOMTIENGIANG",IF(ISNUMBER(SEARCH($V$56,T693)),"WINCOMQUANGNINH",0))))))))))))))))))))))))))))))))))))))))))))))))))))))</f>
        <v>WINCOMHOCHIMINH</v>
      </c>
    </row>
    <row r="694" spans="1:25" x14ac:dyDescent="0.2">
      <c r="A694" t="s">
        <v>0</v>
      </c>
      <c r="B694" t="s">
        <v>1288</v>
      </c>
      <c r="C694" t="s">
        <v>2</v>
      </c>
      <c r="D694" t="s">
        <v>123</v>
      </c>
      <c r="E694" t="s">
        <v>4</v>
      </c>
      <c r="F694" s="5">
        <f t="shared" si="41"/>
        <v>3</v>
      </c>
      <c r="G694" s="2">
        <v>166785</v>
      </c>
      <c r="H694" s="2">
        <v>183463.50000000003</v>
      </c>
      <c r="I694" t="s">
        <v>5</v>
      </c>
      <c r="J694" t="s">
        <v>124</v>
      </c>
      <c r="K694" t="str">
        <f t="shared" si="42"/>
        <v>Tai heo muối gói 200g</v>
      </c>
      <c r="L694" s="8" t="str">
        <f>VLOOKUP(K694,'[1]Mã Misa'!$B$2:$D$74,2,0)</f>
        <v>Tai heo muối 200g</v>
      </c>
      <c r="M694" s="8" t="str">
        <f>VLOOKUP(L694,'[1]Mã Misa'!$C$2:$D$74,2,0)</f>
        <v>TH200</v>
      </c>
      <c r="N694" s="2">
        <v>55595</v>
      </c>
      <c r="O694" t="s">
        <v>1289</v>
      </c>
      <c r="P694" s="8" t="str">
        <f t="shared" si="43"/>
        <v>0003199</v>
      </c>
      <c r="Q694" s="8" t="e">
        <f t="array" ref="Q694">IF(VLOOKUP(P694,$AA$1:$AC$32,1,0)&lt;&gt;0,(P694&amp;"A"),0)</f>
        <v>#N/A</v>
      </c>
      <c r="R694" s="12">
        <v>44517</v>
      </c>
      <c r="S694" t="s">
        <v>1290</v>
      </c>
      <c r="T694" s="8" t="str">
        <f t="shared" si="44"/>
        <v>VM+ VTU 10</v>
      </c>
      <c r="U694" t="s">
        <v>6351</v>
      </c>
      <c r="Y694" t="str">
        <f t="array" ref="Y694">IF(ISNUMBER(SEARCH($V$3,T694)),"WINCOMHANOI",IF(ISNUMBER(SEARCH($V$4,T694)),"WINCOMHOCHIMINH",IF(ISNUMBER(SEARCH($V$5,T694)),"WINCOMDANANG",IF(ISNUMBER(SEARCH($V$6,T694)),"WINCOMHAIDUONG",IF(ISNUMBER(SEARCH($V$7,T694)),"WINCOMQUANGNINH",IF(ISNUMBER(SEARCH($V$8,T694)),"WINCOMHAIPHONG",IF(ISNUMBER(SEARCH($V$9,T694)),"WINCOMBACGIANG",IF(ISNUMBER(SEARCH($V$10,T694)),"WINCOMBACNINH",IF(ISNUMBER(SEARCH($V$11,T694)),"WINCOMPHUTHO",IF(ISNUMBER(SEARCH($V$12,T694)),"WINCOMHATINH",IF(ISNUMBER(SEARCH($V$13,T694)),"WINCOMTHAINGUYEN",IF(ISNUMBER(SEARCH($V$14,T694)),"WINCOMKHANHHOA",IF(ISNUMBER(SEARCH($V$15,T694)),"WINCOMHUNGYEN",IF(ISNUMBER(SEARCH($V$16,T694)),"WINCOMNGHEAN",IF(ISNUMBER(SEARCH($V$17,T694)),"WINCOMLAOCAI",IF(ISNUMBER(SEARCH($V$18,T694)),"WINCOMVUNGTAU",IF(ISNUMBER(SEARCH($V$19,T694)),"WINCOMBINHDUONG",IF(ISNUMBER(SEARCH($V$20,T694)),"WINCOMKIENGIANG",IF(ISNUMBER(SEARCH($V$21,T694)),"WINCOMHANAM",IF(ISNUMBER(SEARCH($V$22,T694)),"WINCOMNAMDINH",IF(ISNUMBER(SEARCH($V$23,T694)),"WINCOMLANGSON",IF(ISNUMBER(SEARCH($V$24,T694)),"WINCOMTHANHHOA",IF(ISNUMBER(SEARCH($V$25,T694)),"WINCOMYENBAI",IF(ISNUMBER(SEARCH($V$26,T694)),"WINCOMTUYENQUANG",IF(ISNUMBER(SEARCH($V$27,T694)),"WINCOMHUE",IF(ISNUMBER(SEARCH($V$28,T694)),"WINCOMQUANGNAM",IF(ISNUMBER(SEARCH($V$29,T694)),"WINCOMVINHPHUC",IF(ISNUMBER(SEARCH($V$30,T694)),"WINCOMHAGIANG",IF(ISNUMBER(SEARCH($V$31,T694)),"WINCOMNINHBINH",IF(ISNUMBER(SEARCH($V$32,T694)),"WINCOMTRAVINH",IF(ISNUMBER(SEARCH($V$33,T694)),"WINCOMCANTHO",IF(ISNUMBER(SEARCH($V$34,T694)),"WINCOMBENTRE",IF(ISNUMBER(SEARCH($V$35,T694)),"WINCOMCAMAU",IF(ISNUMBER(SEARCH($V$36,T694)),"WINCOMANGIANG",IF(ISNUMBER(SEARCH($V$37,T694)),"WINCOMNINHTHUAN",IF(ISNUMBER(SEARCH($V$38,T694)),"WINCOMTHAIBINH",IF(ISNUMBER(SEARCH($V$39,T694)),"WINCOMGIALAI",IF(ISNUMBER(SEARCH($V$40,T694)),"WINCOMHOABINH",IF(ISNUMBER(SEARCH($V$41,T694)),"WINCOMQUANGNGAI",IF(ISNUMBER(SEARCH($V$42,T694)),"WINCOMBINHTHUAN",IF(ISNUMBER(SEARCH($V$43,T694)),"WINCOMDAKLAK",IF(ISNUMBER(SEARCH($V$44,T694)),"WINCOMSOCTRANG",IF(ISNUMBER(SEARCH($V$45,T694)),"WINCOMSONLA",IF(ISNUMBER(SEARCH($V$46,T694)),"WINCOMKONTUM",IF(ISNUMBER(SEARCH($V$47,T694)),"WINCOMPHUYEN",IF(ISNUMBER(SEARCH($V$48,T694)),"WINCOMQUANGTRI",IF(ISNUMBER(SEARCH($V$49,T694)),"WINCOMBINHDINH",IF(ISNUMBER(SEARCH($V$50,T694)),"WINCOMCAOBANG",IF(ISNUMBER(SEARCH($V$51,T694)),"WINCOMQUANGBINH",IF(ISNUMBER(SEARCH($V$52,T694)),"WINCOMLAMDONG",IF(ISNUMBER(SEARCH($V$53,T694)),"WINCOMVINHLONG",IF(ISNUMBER(SEARCH($V$54,T694)),"WINCOMDONGTHAP",IF(ISNUMBER(SEARCH($V$55,T694)),"WINCOMTIENGIANG",IF(ISNUMBER(SEARCH($V$56,T694)),"WINCOMQUANGNINH",0))))))))))))))))))))))))))))))))))))))))))))))))))))))</f>
        <v>WINCOMVUNGTAU</v>
      </c>
    </row>
    <row r="695" spans="1:25" x14ac:dyDescent="0.2">
      <c r="A695" t="s">
        <v>0</v>
      </c>
      <c r="B695" t="s">
        <v>1288</v>
      </c>
      <c r="C695" t="s">
        <v>31</v>
      </c>
      <c r="D695" t="s">
        <v>20</v>
      </c>
      <c r="E695" t="s">
        <v>4</v>
      </c>
      <c r="F695" s="5">
        <f t="shared" si="41"/>
        <v>2</v>
      </c>
      <c r="G695" s="2">
        <v>100364</v>
      </c>
      <c r="H695" s="2">
        <v>110400.40000000001</v>
      </c>
      <c r="I695" t="s">
        <v>5</v>
      </c>
      <c r="J695" t="s">
        <v>21</v>
      </c>
      <c r="K695" t="str">
        <f t="shared" si="42"/>
        <v>Giò tai lưỡi xào gói 250g</v>
      </c>
      <c r="L695" s="8" t="str">
        <f>VLOOKUP(K695,'[1]Mã Misa'!$B$2:$D$74,2,0)</f>
        <v>Giò Tai Lưỡi Xào 250g</v>
      </c>
      <c r="M695" s="8" t="str">
        <f>VLOOKUP(L695,'[1]Mã Misa'!$C$2:$D$74,2,0)</f>
        <v>GTLX250G</v>
      </c>
      <c r="N695" s="2">
        <v>50182</v>
      </c>
      <c r="O695" t="s">
        <v>1289</v>
      </c>
      <c r="P695" s="8" t="str">
        <f t="shared" si="43"/>
        <v>0003199</v>
      </c>
      <c r="Q695" s="8" t="e">
        <f t="array" ref="Q695">IF(VLOOKUP(P695,$AA$1:$AC$32,1,0)&lt;&gt;0,(P695&amp;"A"),0)</f>
        <v>#N/A</v>
      </c>
      <c r="R695" s="12">
        <v>44517</v>
      </c>
      <c r="S695" t="s">
        <v>1290</v>
      </c>
      <c r="T695" s="8" t="str">
        <f t="shared" si="44"/>
        <v>VM+ VTU 10</v>
      </c>
      <c r="U695" t="s">
        <v>6351</v>
      </c>
      <c r="Y695" t="str">
        <f t="array" ref="Y695">IF(ISNUMBER(SEARCH($V$3,T695)),"WINCOMHANOI",IF(ISNUMBER(SEARCH($V$4,T695)),"WINCOMHOCHIMINH",IF(ISNUMBER(SEARCH($V$5,T695)),"WINCOMDANANG",IF(ISNUMBER(SEARCH($V$6,T695)),"WINCOMHAIDUONG",IF(ISNUMBER(SEARCH($V$7,T695)),"WINCOMQUANGNINH",IF(ISNUMBER(SEARCH($V$8,T695)),"WINCOMHAIPHONG",IF(ISNUMBER(SEARCH($V$9,T695)),"WINCOMBACGIANG",IF(ISNUMBER(SEARCH($V$10,T695)),"WINCOMBACNINH",IF(ISNUMBER(SEARCH($V$11,T695)),"WINCOMPHUTHO",IF(ISNUMBER(SEARCH($V$12,T695)),"WINCOMHATINH",IF(ISNUMBER(SEARCH($V$13,T695)),"WINCOMTHAINGUYEN",IF(ISNUMBER(SEARCH($V$14,T695)),"WINCOMKHANHHOA",IF(ISNUMBER(SEARCH($V$15,T695)),"WINCOMHUNGYEN",IF(ISNUMBER(SEARCH($V$16,T695)),"WINCOMNGHEAN",IF(ISNUMBER(SEARCH($V$17,T695)),"WINCOMLAOCAI",IF(ISNUMBER(SEARCH($V$18,T695)),"WINCOMVUNGTAU",IF(ISNUMBER(SEARCH($V$19,T695)),"WINCOMBINHDUONG",IF(ISNUMBER(SEARCH($V$20,T695)),"WINCOMKIENGIANG",IF(ISNUMBER(SEARCH($V$21,T695)),"WINCOMHANAM",IF(ISNUMBER(SEARCH($V$22,T695)),"WINCOMNAMDINH",IF(ISNUMBER(SEARCH($V$23,T695)),"WINCOMLANGSON",IF(ISNUMBER(SEARCH($V$24,T695)),"WINCOMTHANHHOA",IF(ISNUMBER(SEARCH($V$25,T695)),"WINCOMYENBAI",IF(ISNUMBER(SEARCH($V$26,T695)),"WINCOMTUYENQUANG",IF(ISNUMBER(SEARCH($V$27,T695)),"WINCOMHUE",IF(ISNUMBER(SEARCH($V$28,T695)),"WINCOMQUANGNAM",IF(ISNUMBER(SEARCH($V$29,T695)),"WINCOMVINHPHUC",IF(ISNUMBER(SEARCH($V$30,T695)),"WINCOMHAGIANG",IF(ISNUMBER(SEARCH($V$31,T695)),"WINCOMNINHBINH",IF(ISNUMBER(SEARCH($V$32,T695)),"WINCOMTRAVINH",IF(ISNUMBER(SEARCH($V$33,T695)),"WINCOMCANTHO",IF(ISNUMBER(SEARCH($V$34,T695)),"WINCOMBENTRE",IF(ISNUMBER(SEARCH($V$35,T695)),"WINCOMCAMAU",IF(ISNUMBER(SEARCH($V$36,T695)),"WINCOMANGIANG",IF(ISNUMBER(SEARCH($V$37,T695)),"WINCOMNINHTHUAN",IF(ISNUMBER(SEARCH($V$38,T695)),"WINCOMTHAIBINH",IF(ISNUMBER(SEARCH($V$39,T695)),"WINCOMGIALAI",IF(ISNUMBER(SEARCH($V$40,T695)),"WINCOMHOABINH",IF(ISNUMBER(SEARCH($V$41,T695)),"WINCOMQUANGNGAI",IF(ISNUMBER(SEARCH($V$42,T695)),"WINCOMBINHTHUAN",IF(ISNUMBER(SEARCH($V$43,T695)),"WINCOMDAKLAK",IF(ISNUMBER(SEARCH($V$44,T695)),"WINCOMSOCTRANG",IF(ISNUMBER(SEARCH($V$45,T695)),"WINCOMSONLA",IF(ISNUMBER(SEARCH($V$46,T695)),"WINCOMKONTUM",IF(ISNUMBER(SEARCH($V$47,T695)),"WINCOMPHUYEN",IF(ISNUMBER(SEARCH($V$48,T695)),"WINCOMQUANGTRI",IF(ISNUMBER(SEARCH($V$49,T695)),"WINCOMBINHDINH",IF(ISNUMBER(SEARCH($V$50,T695)),"WINCOMCAOBANG",IF(ISNUMBER(SEARCH($V$51,T695)),"WINCOMQUANGBINH",IF(ISNUMBER(SEARCH($V$52,T695)),"WINCOMLAMDONG",IF(ISNUMBER(SEARCH($V$53,T695)),"WINCOMVINHLONG",IF(ISNUMBER(SEARCH($V$54,T695)),"WINCOMDONGTHAP",IF(ISNUMBER(SEARCH($V$55,T695)),"WINCOMTIENGIANG",IF(ISNUMBER(SEARCH($V$56,T695)),"WINCOMQUANGNINH",0))))))))))))))))))))))))))))))))))))))))))))))))))))))</f>
        <v>WINCOMVUNGTAU</v>
      </c>
    </row>
    <row r="696" spans="1:25" x14ac:dyDescent="0.2">
      <c r="A696" t="s">
        <v>0</v>
      </c>
      <c r="B696" t="s">
        <v>1288</v>
      </c>
      <c r="C696" t="s">
        <v>34</v>
      </c>
      <c r="D696" t="s">
        <v>3</v>
      </c>
      <c r="E696" t="s">
        <v>4</v>
      </c>
      <c r="F696" s="5">
        <f t="shared" si="41"/>
        <v>1</v>
      </c>
      <c r="G696" s="2">
        <v>88846</v>
      </c>
      <c r="H696" s="2">
        <v>97730.6</v>
      </c>
      <c r="I696" t="s">
        <v>5</v>
      </c>
      <c r="J696" t="s">
        <v>6</v>
      </c>
      <c r="K696" t="str">
        <f t="shared" si="42"/>
        <v>Gà muối gói 500g</v>
      </c>
      <c r="L696" s="8" t="str">
        <f>VLOOKUP(K696,'[1]Mã Misa'!$B$2:$D$74,2,0)</f>
        <v>Gà muối 500g</v>
      </c>
      <c r="M696" s="8" t="str">
        <f>VLOOKUP(L696,'[1]Mã Misa'!$C$2:$D$74,2,0)</f>
        <v>GM500</v>
      </c>
      <c r="N696" s="2">
        <v>88846</v>
      </c>
      <c r="O696" t="s">
        <v>1289</v>
      </c>
      <c r="P696" s="8" t="str">
        <f t="shared" si="43"/>
        <v>0003199</v>
      </c>
      <c r="Q696" s="8" t="e">
        <f t="array" ref="Q696">IF(VLOOKUP(P696,$AA$1:$AC$32,1,0)&lt;&gt;0,(P696&amp;"A"),0)</f>
        <v>#N/A</v>
      </c>
      <c r="R696" s="12">
        <v>44517</v>
      </c>
      <c r="S696" t="s">
        <v>1290</v>
      </c>
      <c r="T696" s="8" t="str">
        <f t="shared" si="44"/>
        <v>VM+ VTU 10</v>
      </c>
      <c r="U696" t="s">
        <v>6351</v>
      </c>
      <c r="Y696" t="str">
        <f t="array" ref="Y696">IF(ISNUMBER(SEARCH($V$3,T696)),"WINCOMHANOI",IF(ISNUMBER(SEARCH($V$4,T696)),"WINCOMHOCHIMINH",IF(ISNUMBER(SEARCH($V$5,T696)),"WINCOMDANANG",IF(ISNUMBER(SEARCH($V$6,T696)),"WINCOMHAIDUONG",IF(ISNUMBER(SEARCH($V$7,T696)),"WINCOMQUANGNINH",IF(ISNUMBER(SEARCH($V$8,T696)),"WINCOMHAIPHONG",IF(ISNUMBER(SEARCH($V$9,T696)),"WINCOMBACGIANG",IF(ISNUMBER(SEARCH($V$10,T696)),"WINCOMBACNINH",IF(ISNUMBER(SEARCH($V$11,T696)),"WINCOMPHUTHO",IF(ISNUMBER(SEARCH($V$12,T696)),"WINCOMHATINH",IF(ISNUMBER(SEARCH($V$13,T696)),"WINCOMTHAINGUYEN",IF(ISNUMBER(SEARCH($V$14,T696)),"WINCOMKHANHHOA",IF(ISNUMBER(SEARCH($V$15,T696)),"WINCOMHUNGYEN",IF(ISNUMBER(SEARCH($V$16,T696)),"WINCOMNGHEAN",IF(ISNUMBER(SEARCH($V$17,T696)),"WINCOMLAOCAI",IF(ISNUMBER(SEARCH($V$18,T696)),"WINCOMVUNGTAU",IF(ISNUMBER(SEARCH($V$19,T696)),"WINCOMBINHDUONG",IF(ISNUMBER(SEARCH($V$20,T696)),"WINCOMKIENGIANG",IF(ISNUMBER(SEARCH($V$21,T696)),"WINCOMHANAM",IF(ISNUMBER(SEARCH($V$22,T696)),"WINCOMNAMDINH",IF(ISNUMBER(SEARCH($V$23,T696)),"WINCOMLANGSON",IF(ISNUMBER(SEARCH($V$24,T696)),"WINCOMTHANHHOA",IF(ISNUMBER(SEARCH($V$25,T696)),"WINCOMYENBAI",IF(ISNUMBER(SEARCH($V$26,T696)),"WINCOMTUYENQUANG",IF(ISNUMBER(SEARCH($V$27,T696)),"WINCOMHUE",IF(ISNUMBER(SEARCH($V$28,T696)),"WINCOMQUANGNAM",IF(ISNUMBER(SEARCH($V$29,T696)),"WINCOMVINHPHUC",IF(ISNUMBER(SEARCH($V$30,T696)),"WINCOMHAGIANG",IF(ISNUMBER(SEARCH($V$31,T696)),"WINCOMNINHBINH",IF(ISNUMBER(SEARCH($V$32,T696)),"WINCOMTRAVINH",IF(ISNUMBER(SEARCH($V$33,T696)),"WINCOMCANTHO",IF(ISNUMBER(SEARCH($V$34,T696)),"WINCOMBENTRE",IF(ISNUMBER(SEARCH($V$35,T696)),"WINCOMCAMAU",IF(ISNUMBER(SEARCH($V$36,T696)),"WINCOMANGIANG",IF(ISNUMBER(SEARCH($V$37,T696)),"WINCOMNINHTHUAN",IF(ISNUMBER(SEARCH($V$38,T696)),"WINCOMTHAIBINH",IF(ISNUMBER(SEARCH($V$39,T696)),"WINCOMGIALAI",IF(ISNUMBER(SEARCH($V$40,T696)),"WINCOMHOABINH",IF(ISNUMBER(SEARCH($V$41,T696)),"WINCOMQUANGNGAI",IF(ISNUMBER(SEARCH($V$42,T696)),"WINCOMBINHTHUAN",IF(ISNUMBER(SEARCH($V$43,T696)),"WINCOMDAKLAK",IF(ISNUMBER(SEARCH($V$44,T696)),"WINCOMSOCTRANG",IF(ISNUMBER(SEARCH($V$45,T696)),"WINCOMSONLA",IF(ISNUMBER(SEARCH($V$46,T696)),"WINCOMKONTUM",IF(ISNUMBER(SEARCH($V$47,T696)),"WINCOMPHUYEN",IF(ISNUMBER(SEARCH($V$48,T696)),"WINCOMQUANGTRI",IF(ISNUMBER(SEARCH($V$49,T696)),"WINCOMBINHDINH",IF(ISNUMBER(SEARCH($V$50,T696)),"WINCOMCAOBANG",IF(ISNUMBER(SEARCH($V$51,T696)),"WINCOMQUANGBINH",IF(ISNUMBER(SEARCH($V$52,T696)),"WINCOMLAMDONG",IF(ISNUMBER(SEARCH($V$53,T696)),"WINCOMVINHLONG",IF(ISNUMBER(SEARCH($V$54,T696)),"WINCOMDONGTHAP",IF(ISNUMBER(SEARCH($V$55,T696)),"WINCOMTIENGIANG",IF(ISNUMBER(SEARCH($V$56,T696)),"WINCOMQUANGNINH",0))))))))))))))))))))))))))))))))))))))))))))))))))))))</f>
        <v>WINCOMVUNGTAU</v>
      </c>
    </row>
    <row r="697" spans="1:25" x14ac:dyDescent="0.2">
      <c r="A697" t="s">
        <v>0</v>
      </c>
      <c r="B697" t="s">
        <v>1291</v>
      </c>
      <c r="C697" t="s">
        <v>2</v>
      </c>
      <c r="D697" t="s">
        <v>35</v>
      </c>
      <c r="E697" t="s">
        <v>4</v>
      </c>
      <c r="F697" s="5">
        <f t="shared" si="41"/>
        <v>1</v>
      </c>
      <c r="G697" s="2">
        <v>73431</v>
      </c>
      <c r="H697" s="2">
        <v>80774.100000000006</v>
      </c>
      <c r="I697" t="s">
        <v>5</v>
      </c>
      <c r="J697" t="s">
        <v>36</v>
      </c>
      <c r="K697" t="str">
        <f t="shared" si="42"/>
        <v>Chân giò heo muối gói 300g</v>
      </c>
      <c r="L697" s="8" t="str">
        <f>VLOOKUP(K697,'[1]Mã Misa'!$B$2:$D$74,2,0)</f>
        <v>Chân giò heo muối 300g</v>
      </c>
      <c r="M697" s="8" t="str">
        <f>VLOOKUP(L697,'[1]Mã Misa'!$C$2:$D$74,2,0)</f>
        <v>CGM300</v>
      </c>
      <c r="N697" s="2">
        <v>73431</v>
      </c>
      <c r="O697" t="s">
        <v>1292</v>
      </c>
      <c r="P697" s="8" t="str">
        <f t="shared" si="43"/>
        <v>0141948</v>
      </c>
      <c r="Q697" s="8" t="e">
        <f t="array" ref="Q697">IF(VLOOKUP(P697,$AA$1:$AC$32,1,0)&lt;&gt;0,(P697&amp;"A"),0)</f>
        <v>#N/A</v>
      </c>
      <c r="R697" s="12">
        <v>44517</v>
      </c>
      <c r="S697" t="s">
        <v>1220</v>
      </c>
      <c r="T697" s="8" t="str">
        <f t="shared" si="44"/>
        <v>VM+ HNI CT</v>
      </c>
      <c r="U697" t="s">
        <v>6331</v>
      </c>
      <c r="Y697" t="str">
        <f t="array" ref="Y697">IF(ISNUMBER(SEARCH($V$3,T697)),"WINCOMHANOI",IF(ISNUMBER(SEARCH($V$4,T697)),"WINCOMHOCHIMINH",IF(ISNUMBER(SEARCH($V$5,T697)),"WINCOMDANANG",IF(ISNUMBER(SEARCH($V$6,T697)),"WINCOMHAIDUONG",IF(ISNUMBER(SEARCH($V$7,T697)),"WINCOMQUANGNINH",IF(ISNUMBER(SEARCH($V$8,T697)),"WINCOMHAIPHONG",IF(ISNUMBER(SEARCH($V$9,T697)),"WINCOMBACGIANG",IF(ISNUMBER(SEARCH($V$10,T697)),"WINCOMBACNINH",IF(ISNUMBER(SEARCH($V$11,T697)),"WINCOMPHUTHO",IF(ISNUMBER(SEARCH($V$12,T697)),"WINCOMHATINH",IF(ISNUMBER(SEARCH($V$13,T697)),"WINCOMTHAINGUYEN",IF(ISNUMBER(SEARCH($V$14,T697)),"WINCOMKHANHHOA",IF(ISNUMBER(SEARCH($V$15,T697)),"WINCOMHUNGYEN",IF(ISNUMBER(SEARCH($V$16,T697)),"WINCOMNGHEAN",IF(ISNUMBER(SEARCH($V$17,T697)),"WINCOMLAOCAI",IF(ISNUMBER(SEARCH($V$18,T697)),"WINCOMVUNGTAU",IF(ISNUMBER(SEARCH($V$19,T697)),"WINCOMBINHDUONG",IF(ISNUMBER(SEARCH($V$20,T697)),"WINCOMKIENGIANG",IF(ISNUMBER(SEARCH($V$21,T697)),"WINCOMHANAM",IF(ISNUMBER(SEARCH($V$22,T697)),"WINCOMNAMDINH",IF(ISNUMBER(SEARCH($V$23,T697)),"WINCOMLANGSON",IF(ISNUMBER(SEARCH($V$24,T697)),"WINCOMTHANHHOA",IF(ISNUMBER(SEARCH($V$25,T697)),"WINCOMYENBAI",IF(ISNUMBER(SEARCH($V$26,T697)),"WINCOMTUYENQUANG",IF(ISNUMBER(SEARCH($V$27,T697)),"WINCOMHUE",IF(ISNUMBER(SEARCH($V$28,T697)),"WINCOMQUANGNAM",IF(ISNUMBER(SEARCH($V$29,T697)),"WINCOMVINHPHUC",IF(ISNUMBER(SEARCH($V$30,T697)),"WINCOMHAGIANG",IF(ISNUMBER(SEARCH($V$31,T697)),"WINCOMNINHBINH",IF(ISNUMBER(SEARCH($V$32,T697)),"WINCOMTRAVINH",IF(ISNUMBER(SEARCH($V$33,T697)),"WINCOMCANTHO",IF(ISNUMBER(SEARCH($V$34,T697)),"WINCOMBENTRE",IF(ISNUMBER(SEARCH($V$35,T697)),"WINCOMCAMAU",IF(ISNUMBER(SEARCH($V$36,T697)),"WINCOMANGIANG",IF(ISNUMBER(SEARCH($V$37,T697)),"WINCOMNINHTHUAN",IF(ISNUMBER(SEARCH($V$38,T697)),"WINCOMTHAIBINH",IF(ISNUMBER(SEARCH($V$39,T697)),"WINCOMGIALAI",IF(ISNUMBER(SEARCH($V$40,T697)),"WINCOMHOABINH",IF(ISNUMBER(SEARCH($V$41,T697)),"WINCOMQUANGNGAI",IF(ISNUMBER(SEARCH($V$42,T697)),"WINCOMBINHTHUAN",IF(ISNUMBER(SEARCH($V$43,T697)),"WINCOMDAKLAK",IF(ISNUMBER(SEARCH($V$44,T697)),"WINCOMSOCTRANG",IF(ISNUMBER(SEARCH($V$45,T697)),"WINCOMSONLA",IF(ISNUMBER(SEARCH($V$46,T697)),"WINCOMKONTUM",IF(ISNUMBER(SEARCH($V$47,T697)),"WINCOMPHUYEN",IF(ISNUMBER(SEARCH($V$48,T697)),"WINCOMQUANGTRI",IF(ISNUMBER(SEARCH($V$49,T697)),"WINCOMBINHDINH",IF(ISNUMBER(SEARCH($V$50,T697)),"WINCOMCAOBANG",IF(ISNUMBER(SEARCH($V$51,T697)),"WINCOMQUANGBINH",IF(ISNUMBER(SEARCH($V$52,T697)),"WINCOMLAMDONG",IF(ISNUMBER(SEARCH($V$53,T697)),"WINCOMVINHLONG",IF(ISNUMBER(SEARCH($V$54,T697)),"WINCOMDONGTHAP",IF(ISNUMBER(SEARCH($V$55,T697)),"WINCOMTIENGIANG",IF(ISNUMBER(SEARCH($V$56,T697)),"WINCOMQUANGNINH",0))))))))))))))))))))))))))))))))))))))))))))))))))))))</f>
        <v>WINCOMHANOI</v>
      </c>
    </row>
    <row r="698" spans="1:25" x14ac:dyDescent="0.2">
      <c r="A698" t="s">
        <v>0</v>
      </c>
      <c r="B698" t="s">
        <v>1291</v>
      </c>
      <c r="C698" t="s">
        <v>31</v>
      </c>
      <c r="D698" t="s">
        <v>3</v>
      </c>
      <c r="E698" t="s">
        <v>4</v>
      </c>
      <c r="F698" s="5">
        <f t="shared" si="41"/>
        <v>1</v>
      </c>
      <c r="G698" s="2">
        <v>88846</v>
      </c>
      <c r="H698" s="2">
        <v>97730.6</v>
      </c>
      <c r="I698" t="s">
        <v>5</v>
      </c>
      <c r="J698" t="s">
        <v>6</v>
      </c>
      <c r="K698" t="str">
        <f t="shared" si="42"/>
        <v>Gà muối gói 500g</v>
      </c>
      <c r="L698" s="8" t="str">
        <f>VLOOKUP(K698,'[1]Mã Misa'!$B$2:$D$74,2,0)</f>
        <v>Gà muối 500g</v>
      </c>
      <c r="M698" s="8" t="str">
        <f>VLOOKUP(L698,'[1]Mã Misa'!$C$2:$D$74,2,0)</f>
        <v>GM500</v>
      </c>
      <c r="N698" s="2">
        <v>88846</v>
      </c>
      <c r="O698" t="s">
        <v>1292</v>
      </c>
      <c r="P698" s="8" t="str">
        <f t="shared" si="43"/>
        <v>0141948</v>
      </c>
      <c r="Q698" s="8" t="e">
        <f t="array" ref="Q698">IF(VLOOKUP(P698,$AA$1:$AC$32,1,0)&lt;&gt;0,(P698&amp;"A"),0)</f>
        <v>#N/A</v>
      </c>
      <c r="R698" s="12">
        <v>44517</v>
      </c>
      <c r="S698" t="s">
        <v>1220</v>
      </c>
      <c r="T698" s="8" t="str">
        <f t="shared" si="44"/>
        <v>VM+ HNI CT</v>
      </c>
      <c r="U698" t="s">
        <v>6331</v>
      </c>
      <c r="Y698" t="str">
        <f t="array" ref="Y698">IF(ISNUMBER(SEARCH($V$3,T698)),"WINCOMHANOI",IF(ISNUMBER(SEARCH($V$4,T698)),"WINCOMHOCHIMINH",IF(ISNUMBER(SEARCH($V$5,T698)),"WINCOMDANANG",IF(ISNUMBER(SEARCH($V$6,T698)),"WINCOMHAIDUONG",IF(ISNUMBER(SEARCH($V$7,T698)),"WINCOMQUANGNINH",IF(ISNUMBER(SEARCH($V$8,T698)),"WINCOMHAIPHONG",IF(ISNUMBER(SEARCH($V$9,T698)),"WINCOMBACGIANG",IF(ISNUMBER(SEARCH($V$10,T698)),"WINCOMBACNINH",IF(ISNUMBER(SEARCH($V$11,T698)),"WINCOMPHUTHO",IF(ISNUMBER(SEARCH($V$12,T698)),"WINCOMHATINH",IF(ISNUMBER(SEARCH($V$13,T698)),"WINCOMTHAINGUYEN",IF(ISNUMBER(SEARCH($V$14,T698)),"WINCOMKHANHHOA",IF(ISNUMBER(SEARCH($V$15,T698)),"WINCOMHUNGYEN",IF(ISNUMBER(SEARCH($V$16,T698)),"WINCOMNGHEAN",IF(ISNUMBER(SEARCH($V$17,T698)),"WINCOMLAOCAI",IF(ISNUMBER(SEARCH($V$18,T698)),"WINCOMVUNGTAU",IF(ISNUMBER(SEARCH($V$19,T698)),"WINCOMBINHDUONG",IF(ISNUMBER(SEARCH($V$20,T698)),"WINCOMKIENGIANG",IF(ISNUMBER(SEARCH($V$21,T698)),"WINCOMHANAM",IF(ISNUMBER(SEARCH($V$22,T698)),"WINCOMNAMDINH",IF(ISNUMBER(SEARCH($V$23,T698)),"WINCOMLANGSON",IF(ISNUMBER(SEARCH($V$24,T698)),"WINCOMTHANHHOA",IF(ISNUMBER(SEARCH($V$25,T698)),"WINCOMYENBAI",IF(ISNUMBER(SEARCH($V$26,T698)),"WINCOMTUYENQUANG",IF(ISNUMBER(SEARCH($V$27,T698)),"WINCOMHUE",IF(ISNUMBER(SEARCH($V$28,T698)),"WINCOMQUANGNAM",IF(ISNUMBER(SEARCH($V$29,T698)),"WINCOMVINHPHUC",IF(ISNUMBER(SEARCH($V$30,T698)),"WINCOMHAGIANG",IF(ISNUMBER(SEARCH($V$31,T698)),"WINCOMNINHBINH",IF(ISNUMBER(SEARCH($V$32,T698)),"WINCOMTRAVINH",IF(ISNUMBER(SEARCH($V$33,T698)),"WINCOMCANTHO",IF(ISNUMBER(SEARCH($V$34,T698)),"WINCOMBENTRE",IF(ISNUMBER(SEARCH($V$35,T698)),"WINCOMCAMAU",IF(ISNUMBER(SEARCH($V$36,T698)),"WINCOMANGIANG",IF(ISNUMBER(SEARCH($V$37,T698)),"WINCOMNINHTHUAN",IF(ISNUMBER(SEARCH($V$38,T698)),"WINCOMTHAIBINH",IF(ISNUMBER(SEARCH($V$39,T698)),"WINCOMGIALAI",IF(ISNUMBER(SEARCH($V$40,T698)),"WINCOMHOABINH",IF(ISNUMBER(SEARCH($V$41,T698)),"WINCOMQUANGNGAI",IF(ISNUMBER(SEARCH($V$42,T698)),"WINCOMBINHTHUAN",IF(ISNUMBER(SEARCH($V$43,T698)),"WINCOMDAKLAK",IF(ISNUMBER(SEARCH($V$44,T698)),"WINCOMSOCTRANG",IF(ISNUMBER(SEARCH($V$45,T698)),"WINCOMSONLA",IF(ISNUMBER(SEARCH($V$46,T698)),"WINCOMKONTUM",IF(ISNUMBER(SEARCH($V$47,T698)),"WINCOMPHUYEN",IF(ISNUMBER(SEARCH($V$48,T698)),"WINCOMQUANGTRI",IF(ISNUMBER(SEARCH($V$49,T698)),"WINCOMBINHDINH",IF(ISNUMBER(SEARCH($V$50,T698)),"WINCOMCAOBANG",IF(ISNUMBER(SEARCH($V$51,T698)),"WINCOMQUANGBINH",IF(ISNUMBER(SEARCH($V$52,T698)),"WINCOMLAMDONG",IF(ISNUMBER(SEARCH($V$53,T698)),"WINCOMVINHLONG",IF(ISNUMBER(SEARCH($V$54,T698)),"WINCOMDONGTHAP",IF(ISNUMBER(SEARCH($V$55,T698)),"WINCOMTIENGIANG",IF(ISNUMBER(SEARCH($V$56,T698)),"WINCOMQUANGNINH",0))))))))))))))))))))))))))))))))))))))))))))))))))))))</f>
        <v>WINCOMHANOI</v>
      </c>
    </row>
    <row r="699" spans="1:25" x14ac:dyDescent="0.2">
      <c r="A699" t="s">
        <v>0</v>
      </c>
      <c r="B699" t="s">
        <v>1293</v>
      </c>
      <c r="C699" t="s">
        <v>2</v>
      </c>
      <c r="D699" t="s">
        <v>3</v>
      </c>
      <c r="E699" t="s">
        <v>4</v>
      </c>
      <c r="F699" s="5">
        <f t="shared" si="41"/>
        <v>2</v>
      </c>
      <c r="G699" s="2">
        <v>177692</v>
      </c>
      <c r="H699" s="2">
        <v>195461.2</v>
      </c>
      <c r="I699" t="s">
        <v>5</v>
      </c>
      <c r="J699" t="s">
        <v>6</v>
      </c>
      <c r="K699" t="str">
        <f t="shared" si="42"/>
        <v>Gà muối gói 500g</v>
      </c>
      <c r="L699" s="8" t="str">
        <f>VLOOKUP(K699,'[1]Mã Misa'!$B$2:$D$74,2,0)</f>
        <v>Gà muối 500g</v>
      </c>
      <c r="M699" s="8" t="str">
        <f>VLOOKUP(L699,'[1]Mã Misa'!$C$2:$D$74,2,0)</f>
        <v>GM500</v>
      </c>
      <c r="N699" s="2">
        <v>88846</v>
      </c>
      <c r="O699" t="s">
        <v>1294</v>
      </c>
      <c r="P699" s="8" t="str">
        <f t="shared" si="43"/>
        <v>0141986</v>
      </c>
      <c r="Q699" s="8" t="e">
        <f t="array" ref="Q699">IF(VLOOKUP(P699,$AA$1:$AC$32,1,0)&lt;&gt;0,(P699&amp;"A"),0)</f>
        <v>#N/A</v>
      </c>
      <c r="R699" s="12">
        <v>44517</v>
      </c>
      <c r="S699" t="s">
        <v>599</v>
      </c>
      <c r="T699" s="8" t="str">
        <f t="shared" si="44"/>
        <v>VM+ HNI Xó</v>
      </c>
      <c r="U699" t="s">
        <v>6151</v>
      </c>
      <c r="Y699" t="str">
        <f t="array" ref="Y699">IF(ISNUMBER(SEARCH($V$3,T699)),"WINCOMHANOI",IF(ISNUMBER(SEARCH($V$4,T699)),"WINCOMHOCHIMINH",IF(ISNUMBER(SEARCH($V$5,T699)),"WINCOMDANANG",IF(ISNUMBER(SEARCH($V$6,T699)),"WINCOMHAIDUONG",IF(ISNUMBER(SEARCH($V$7,T699)),"WINCOMQUANGNINH",IF(ISNUMBER(SEARCH($V$8,T699)),"WINCOMHAIPHONG",IF(ISNUMBER(SEARCH($V$9,T699)),"WINCOMBACGIANG",IF(ISNUMBER(SEARCH($V$10,T699)),"WINCOMBACNINH",IF(ISNUMBER(SEARCH($V$11,T699)),"WINCOMPHUTHO",IF(ISNUMBER(SEARCH($V$12,T699)),"WINCOMHATINH",IF(ISNUMBER(SEARCH($V$13,T699)),"WINCOMTHAINGUYEN",IF(ISNUMBER(SEARCH($V$14,T699)),"WINCOMKHANHHOA",IF(ISNUMBER(SEARCH($V$15,T699)),"WINCOMHUNGYEN",IF(ISNUMBER(SEARCH($V$16,T699)),"WINCOMNGHEAN",IF(ISNUMBER(SEARCH($V$17,T699)),"WINCOMLAOCAI",IF(ISNUMBER(SEARCH($V$18,T699)),"WINCOMVUNGTAU",IF(ISNUMBER(SEARCH($V$19,T699)),"WINCOMBINHDUONG",IF(ISNUMBER(SEARCH($V$20,T699)),"WINCOMKIENGIANG",IF(ISNUMBER(SEARCH($V$21,T699)),"WINCOMHANAM",IF(ISNUMBER(SEARCH($V$22,T699)),"WINCOMNAMDINH",IF(ISNUMBER(SEARCH($V$23,T699)),"WINCOMLANGSON",IF(ISNUMBER(SEARCH($V$24,T699)),"WINCOMTHANHHOA",IF(ISNUMBER(SEARCH($V$25,T699)),"WINCOMYENBAI",IF(ISNUMBER(SEARCH($V$26,T699)),"WINCOMTUYENQUANG",IF(ISNUMBER(SEARCH($V$27,T699)),"WINCOMHUE",IF(ISNUMBER(SEARCH($V$28,T699)),"WINCOMQUANGNAM",IF(ISNUMBER(SEARCH($V$29,T699)),"WINCOMVINHPHUC",IF(ISNUMBER(SEARCH($V$30,T699)),"WINCOMHAGIANG",IF(ISNUMBER(SEARCH($V$31,T699)),"WINCOMNINHBINH",IF(ISNUMBER(SEARCH($V$32,T699)),"WINCOMTRAVINH",IF(ISNUMBER(SEARCH($V$33,T699)),"WINCOMCANTHO",IF(ISNUMBER(SEARCH($V$34,T699)),"WINCOMBENTRE",IF(ISNUMBER(SEARCH($V$35,T699)),"WINCOMCAMAU",IF(ISNUMBER(SEARCH($V$36,T699)),"WINCOMANGIANG",IF(ISNUMBER(SEARCH($V$37,T699)),"WINCOMNINHTHUAN",IF(ISNUMBER(SEARCH($V$38,T699)),"WINCOMTHAIBINH",IF(ISNUMBER(SEARCH($V$39,T699)),"WINCOMGIALAI",IF(ISNUMBER(SEARCH($V$40,T699)),"WINCOMHOABINH",IF(ISNUMBER(SEARCH($V$41,T699)),"WINCOMQUANGNGAI",IF(ISNUMBER(SEARCH($V$42,T699)),"WINCOMBINHTHUAN",IF(ISNUMBER(SEARCH($V$43,T699)),"WINCOMDAKLAK",IF(ISNUMBER(SEARCH($V$44,T699)),"WINCOMSOCTRANG",IF(ISNUMBER(SEARCH($V$45,T699)),"WINCOMSONLA",IF(ISNUMBER(SEARCH($V$46,T699)),"WINCOMKONTUM",IF(ISNUMBER(SEARCH($V$47,T699)),"WINCOMPHUYEN",IF(ISNUMBER(SEARCH($V$48,T699)),"WINCOMQUANGTRI",IF(ISNUMBER(SEARCH($V$49,T699)),"WINCOMBINHDINH",IF(ISNUMBER(SEARCH($V$50,T699)),"WINCOMCAOBANG",IF(ISNUMBER(SEARCH($V$51,T699)),"WINCOMQUANGBINH",IF(ISNUMBER(SEARCH($V$52,T699)),"WINCOMLAMDONG",IF(ISNUMBER(SEARCH($V$53,T699)),"WINCOMVINHLONG",IF(ISNUMBER(SEARCH($V$54,T699)),"WINCOMDONGTHAP",IF(ISNUMBER(SEARCH($V$55,T699)),"WINCOMTIENGIANG",IF(ISNUMBER(SEARCH($V$56,T699)),"WINCOMQUANGNINH",0))))))))))))))))))))))))))))))))))))))))))))))))))))))</f>
        <v>WINCOMHANOI</v>
      </c>
    </row>
    <row r="700" spans="1:25" x14ac:dyDescent="0.2">
      <c r="A700" t="s">
        <v>0</v>
      </c>
      <c r="B700" t="s">
        <v>1293</v>
      </c>
      <c r="C700" t="s">
        <v>31</v>
      </c>
      <c r="D700" t="s">
        <v>32</v>
      </c>
      <c r="E700" t="s">
        <v>4</v>
      </c>
      <c r="F700" s="5">
        <f t="shared" si="41"/>
        <v>1</v>
      </c>
      <c r="G700" s="2">
        <v>59400</v>
      </c>
      <c r="H700" s="2">
        <v>65340.000000000007</v>
      </c>
      <c r="I700" t="s">
        <v>5</v>
      </c>
      <c r="J700" t="s">
        <v>33</v>
      </c>
      <c r="K700" t="str">
        <f t="shared" si="42"/>
        <v>_Giò lụa 250g</v>
      </c>
      <c r="L700" s="8" t="str">
        <f>VLOOKUP(K700,'[1]Mã Misa'!$B$2:$D$74,2,0)</f>
        <v>Giò lụa 250g</v>
      </c>
      <c r="M700" s="8" t="str">
        <f>VLOOKUP(L700,'[1]Mã Misa'!$C$2:$D$74,2,0)</f>
        <v>GL250</v>
      </c>
      <c r="N700" s="2">
        <v>59400</v>
      </c>
      <c r="O700" t="s">
        <v>1294</v>
      </c>
      <c r="P700" s="8" t="str">
        <f t="shared" si="43"/>
        <v>0141986</v>
      </c>
      <c r="Q700" s="8" t="e">
        <f t="array" ref="Q700">IF(VLOOKUP(P700,$AA$1:$AC$32,1,0)&lt;&gt;0,(P700&amp;"A"),0)</f>
        <v>#N/A</v>
      </c>
      <c r="R700" s="12">
        <v>44517</v>
      </c>
      <c r="S700" t="s">
        <v>599</v>
      </c>
      <c r="T700" s="8" t="str">
        <f t="shared" si="44"/>
        <v>VM+ HNI Xó</v>
      </c>
      <c r="U700" t="s">
        <v>6151</v>
      </c>
      <c r="Y700" t="str">
        <f t="array" ref="Y700">IF(ISNUMBER(SEARCH($V$3,T700)),"WINCOMHANOI",IF(ISNUMBER(SEARCH($V$4,T700)),"WINCOMHOCHIMINH",IF(ISNUMBER(SEARCH($V$5,T700)),"WINCOMDANANG",IF(ISNUMBER(SEARCH($V$6,T700)),"WINCOMHAIDUONG",IF(ISNUMBER(SEARCH($V$7,T700)),"WINCOMQUANGNINH",IF(ISNUMBER(SEARCH($V$8,T700)),"WINCOMHAIPHONG",IF(ISNUMBER(SEARCH($V$9,T700)),"WINCOMBACGIANG",IF(ISNUMBER(SEARCH($V$10,T700)),"WINCOMBACNINH",IF(ISNUMBER(SEARCH($V$11,T700)),"WINCOMPHUTHO",IF(ISNUMBER(SEARCH($V$12,T700)),"WINCOMHATINH",IF(ISNUMBER(SEARCH($V$13,T700)),"WINCOMTHAINGUYEN",IF(ISNUMBER(SEARCH($V$14,T700)),"WINCOMKHANHHOA",IF(ISNUMBER(SEARCH($V$15,T700)),"WINCOMHUNGYEN",IF(ISNUMBER(SEARCH($V$16,T700)),"WINCOMNGHEAN",IF(ISNUMBER(SEARCH($V$17,T700)),"WINCOMLAOCAI",IF(ISNUMBER(SEARCH($V$18,T700)),"WINCOMVUNGTAU",IF(ISNUMBER(SEARCH($V$19,T700)),"WINCOMBINHDUONG",IF(ISNUMBER(SEARCH($V$20,T700)),"WINCOMKIENGIANG",IF(ISNUMBER(SEARCH($V$21,T700)),"WINCOMHANAM",IF(ISNUMBER(SEARCH($V$22,T700)),"WINCOMNAMDINH",IF(ISNUMBER(SEARCH($V$23,T700)),"WINCOMLANGSON",IF(ISNUMBER(SEARCH($V$24,T700)),"WINCOMTHANHHOA",IF(ISNUMBER(SEARCH($V$25,T700)),"WINCOMYENBAI",IF(ISNUMBER(SEARCH($V$26,T700)),"WINCOMTUYENQUANG",IF(ISNUMBER(SEARCH($V$27,T700)),"WINCOMHUE",IF(ISNUMBER(SEARCH($V$28,T700)),"WINCOMQUANGNAM",IF(ISNUMBER(SEARCH($V$29,T700)),"WINCOMVINHPHUC",IF(ISNUMBER(SEARCH($V$30,T700)),"WINCOMHAGIANG",IF(ISNUMBER(SEARCH($V$31,T700)),"WINCOMNINHBINH",IF(ISNUMBER(SEARCH($V$32,T700)),"WINCOMTRAVINH",IF(ISNUMBER(SEARCH($V$33,T700)),"WINCOMCANTHO",IF(ISNUMBER(SEARCH($V$34,T700)),"WINCOMBENTRE",IF(ISNUMBER(SEARCH($V$35,T700)),"WINCOMCAMAU",IF(ISNUMBER(SEARCH($V$36,T700)),"WINCOMANGIANG",IF(ISNUMBER(SEARCH($V$37,T700)),"WINCOMNINHTHUAN",IF(ISNUMBER(SEARCH($V$38,T700)),"WINCOMTHAIBINH",IF(ISNUMBER(SEARCH($V$39,T700)),"WINCOMGIALAI",IF(ISNUMBER(SEARCH($V$40,T700)),"WINCOMHOABINH",IF(ISNUMBER(SEARCH($V$41,T700)),"WINCOMQUANGNGAI",IF(ISNUMBER(SEARCH($V$42,T700)),"WINCOMBINHTHUAN",IF(ISNUMBER(SEARCH($V$43,T700)),"WINCOMDAKLAK",IF(ISNUMBER(SEARCH($V$44,T700)),"WINCOMSOCTRANG",IF(ISNUMBER(SEARCH($V$45,T700)),"WINCOMSONLA",IF(ISNUMBER(SEARCH($V$46,T700)),"WINCOMKONTUM",IF(ISNUMBER(SEARCH($V$47,T700)),"WINCOMPHUYEN",IF(ISNUMBER(SEARCH($V$48,T700)),"WINCOMQUANGTRI",IF(ISNUMBER(SEARCH($V$49,T700)),"WINCOMBINHDINH",IF(ISNUMBER(SEARCH($V$50,T700)),"WINCOMCAOBANG",IF(ISNUMBER(SEARCH($V$51,T700)),"WINCOMQUANGBINH",IF(ISNUMBER(SEARCH($V$52,T700)),"WINCOMLAMDONG",IF(ISNUMBER(SEARCH($V$53,T700)),"WINCOMVINHLONG",IF(ISNUMBER(SEARCH($V$54,T700)),"WINCOMDONGTHAP",IF(ISNUMBER(SEARCH($V$55,T700)),"WINCOMTIENGIANG",IF(ISNUMBER(SEARCH($V$56,T700)),"WINCOMQUANGNINH",0))))))))))))))))))))))))))))))))))))))))))))))))))))))</f>
        <v>WINCOMHANOI</v>
      </c>
    </row>
    <row r="701" spans="1:25" x14ac:dyDescent="0.2">
      <c r="A701" t="s">
        <v>0</v>
      </c>
      <c r="B701" t="s">
        <v>1293</v>
      </c>
      <c r="C701" t="s">
        <v>34</v>
      </c>
      <c r="D701" t="s">
        <v>27</v>
      </c>
      <c r="E701" t="s">
        <v>4</v>
      </c>
      <c r="F701" s="5">
        <f t="shared" si="41"/>
        <v>1</v>
      </c>
      <c r="G701" s="2">
        <v>74250</v>
      </c>
      <c r="H701" s="2">
        <v>81675</v>
      </c>
      <c r="I701" t="s">
        <v>5</v>
      </c>
      <c r="J701" t="s">
        <v>28</v>
      </c>
      <c r="K701" t="str">
        <f t="shared" si="42"/>
        <v>_Chả cốm 300g</v>
      </c>
      <c r="L701" s="8" t="str">
        <f>VLOOKUP(K701,'[1]Mã Misa'!$B$2:$D$74,2,0)</f>
        <v>Chả cốm 300g</v>
      </c>
      <c r="M701" s="8" t="str">
        <f>VLOOKUP(L701,'[1]Mã Misa'!$C$2:$D$74,2,0)</f>
        <v>CC300</v>
      </c>
      <c r="N701" s="2">
        <v>74250</v>
      </c>
      <c r="O701" t="s">
        <v>1294</v>
      </c>
      <c r="P701" s="8" t="str">
        <f t="shared" si="43"/>
        <v>0141986</v>
      </c>
      <c r="Q701" s="8" t="e">
        <f t="array" ref="Q701">IF(VLOOKUP(P701,$AA$1:$AC$32,1,0)&lt;&gt;0,(P701&amp;"A"),0)</f>
        <v>#N/A</v>
      </c>
      <c r="R701" s="12">
        <v>44517</v>
      </c>
      <c r="S701" t="s">
        <v>599</v>
      </c>
      <c r="T701" s="8" t="str">
        <f t="shared" si="44"/>
        <v>VM+ HNI Xó</v>
      </c>
      <c r="U701" t="s">
        <v>6151</v>
      </c>
      <c r="Y701" t="str">
        <f t="array" ref="Y701">IF(ISNUMBER(SEARCH($V$3,T701)),"WINCOMHANOI",IF(ISNUMBER(SEARCH($V$4,T701)),"WINCOMHOCHIMINH",IF(ISNUMBER(SEARCH($V$5,T701)),"WINCOMDANANG",IF(ISNUMBER(SEARCH($V$6,T701)),"WINCOMHAIDUONG",IF(ISNUMBER(SEARCH($V$7,T701)),"WINCOMQUANGNINH",IF(ISNUMBER(SEARCH($V$8,T701)),"WINCOMHAIPHONG",IF(ISNUMBER(SEARCH($V$9,T701)),"WINCOMBACGIANG",IF(ISNUMBER(SEARCH($V$10,T701)),"WINCOMBACNINH",IF(ISNUMBER(SEARCH($V$11,T701)),"WINCOMPHUTHO",IF(ISNUMBER(SEARCH($V$12,T701)),"WINCOMHATINH",IF(ISNUMBER(SEARCH($V$13,T701)),"WINCOMTHAINGUYEN",IF(ISNUMBER(SEARCH($V$14,T701)),"WINCOMKHANHHOA",IF(ISNUMBER(SEARCH($V$15,T701)),"WINCOMHUNGYEN",IF(ISNUMBER(SEARCH($V$16,T701)),"WINCOMNGHEAN",IF(ISNUMBER(SEARCH($V$17,T701)),"WINCOMLAOCAI",IF(ISNUMBER(SEARCH($V$18,T701)),"WINCOMVUNGTAU",IF(ISNUMBER(SEARCH($V$19,T701)),"WINCOMBINHDUONG",IF(ISNUMBER(SEARCH($V$20,T701)),"WINCOMKIENGIANG",IF(ISNUMBER(SEARCH($V$21,T701)),"WINCOMHANAM",IF(ISNUMBER(SEARCH($V$22,T701)),"WINCOMNAMDINH",IF(ISNUMBER(SEARCH($V$23,T701)),"WINCOMLANGSON",IF(ISNUMBER(SEARCH($V$24,T701)),"WINCOMTHANHHOA",IF(ISNUMBER(SEARCH($V$25,T701)),"WINCOMYENBAI",IF(ISNUMBER(SEARCH($V$26,T701)),"WINCOMTUYENQUANG",IF(ISNUMBER(SEARCH($V$27,T701)),"WINCOMHUE",IF(ISNUMBER(SEARCH($V$28,T701)),"WINCOMQUANGNAM",IF(ISNUMBER(SEARCH($V$29,T701)),"WINCOMVINHPHUC",IF(ISNUMBER(SEARCH($V$30,T701)),"WINCOMHAGIANG",IF(ISNUMBER(SEARCH($V$31,T701)),"WINCOMNINHBINH",IF(ISNUMBER(SEARCH($V$32,T701)),"WINCOMTRAVINH",IF(ISNUMBER(SEARCH($V$33,T701)),"WINCOMCANTHO",IF(ISNUMBER(SEARCH($V$34,T701)),"WINCOMBENTRE",IF(ISNUMBER(SEARCH($V$35,T701)),"WINCOMCAMAU",IF(ISNUMBER(SEARCH($V$36,T701)),"WINCOMANGIANG",IF(ISNUMBER(SEARCH($V$37,T701)),"WINCOMNINHTHUAN",IF(ISNUMBER(SEARCH($V$38,T701)),"WINCOMTHAIBINH",IF(ISNUMBER(SEARCH($V$39,T701)),"WINCOMGIALAI",IF(ISNUMBER(SEARCH($V$40,T701)),"WINCOMHOABINH",IF(ISNUMBER(SEARCH($V$41,T701)),"WINCOMQUANGNGAI",IF(ISNUMBER(SEARCH($V$42,T701)),"WINCOMBINHTHUAN",IF(ISNUMBER(SEARCH($V$43,T701)),"WINCOMDAKLAK",IF(ISNUMBER(SEARCH($V$44,T701)),"WINCOMSOCTRANG",IF(ISNUMBER(SEARCH($V$45,T701)),"WINCOMSONLA",IF(ISNUMBER(SEARCH($V$46,T701)),"WINCOMKONTUM",IF(ISNUMBER(SEARCH($V$47,T701)),"WINCOMPHUYEN",IF(ISNUMBER(SEARCH($V$48,T701)),"WINCOMQUANGTRI",IF(ISNUMBER(SEARCH($V$49,T701)),"WINCOMBINHDINH",IF(ISNUMBER(SEARCH($V$50,T701)),"WINCOMCAOBANG",IF(ISNUMBER(SEARCH($V$51,T701)),"WINCOMQUANGBINH",IF(ISNUMBER(SEARCH($V$52,T701)),"WINCOMLAMDONG",IF(ISNUMBER(SEARCH($V$53,T701)),"WINCOMVINHLONG",IF(ISNUMBER(SEARCH($V$54,T701)),"WINCOMDONGTHAP",IF(ISNUMBER(SEARCH($V$55,T701)),"WINCOMTIENGIANG",IF(ISNUMBER(SEARCH($V$56,T701)),"WINCOMQUANGNINH",0))))))))))))))))))))))))))))))))))))))))))))))))))))))</f>
        <v>WINCOMHANOI</v>
      </c>
    </row>
    <row r="702" spans="1:25" x14ac:dyDescent="0.2">
      <c r="A702" t="s">
        <v>0</v>
      </c>
      <c r="B702" t="s">
        <v>1295</v>
      </c>
      <c r="C702" t="s">
        <v>2</v>
      </c>
      <c r="D702" t="s">
        <v>27</v>
      </c>
      <c r="E702" t="s">
        <v>4</v>
      </c>
      <c r="F702" s="5">
        <f t="shared" si="41"/>
        <v>3</v>
      </c>
      <c r="G702" s="2">
        <v>222750</v>
      </c>
      <c r="H702" s="2">
        <v>245025.00000000003</v>
      </c>
      <c r="I702" t="s">
        <v>5</v>
      </c>
      <c r="J702" t="s">
        <v>28</v>
      </c>
      <c r="K702" t="str">
        <f t="shared" si="42"/>
        <v>_Chả cốm 300g</v>
      </c>
      <c r="L702" s="8" t="str">
        <f>VLOOKUP(K702,'[1]Mã Misa'!$B$2:$D$74,2,0)</f>
        <v>Chả cốm 300g</v>
      </c>
      <c r="M702" s="8" t="str">
        <f>VLOOKUP(L702,'[1]Mã Misa'!$C$2:$D$74,2,0)</f>
        <v>CC300</v>
      </c>
      <c r="N702" s="2">
        <v>74250</v>
      </c>
      <c r="O702" t="s">
        <v>1296</v>
      </c>
      <c r="P702" s="8" t="str">
        <f t="shared" si="43"/>
        <v>0002886</v>
      </c>
      <c r="Q702" s="8" t="e">
        <f t="array" ref="Q702">IF(VLOOKUP(P702,$AA$1:$AC$32,1,0)&lt;&gt;0,(P702&amp;"A"),0)</f>
        <v>#N/A</v>
      </c>
      <c r="R702" s="12">
        <v>44517</v>
      </c>
      <c r="S702" t="s">
        <v>1297</v>
      </c>
      <c r="T702" s="8" t="str">
        <f t="shared" si="44"/>
        <v>VM+ HDG 28</v>
      </c>
      <c r="U702" t="s">
        <v>6352</v>
      </c>
      <c r="Y702" t="str">
        <f t="array" ref="Y702">IF(ISNUMBER(SEARCH($V$3,T702)),"WINCOMHANOI",IF(ISNUMBER(SEARCH($V$4,T702)),"WINCOMHOCHIMINH",IF(ISNUMBER(SEARCH($V$5,T702)),"WINCOMDANANG",IF(ISNUMBER(SEARCH($V$6,T702)),"WINCOMHAIDUONG",IF(ISNUMBER(SEARCH($V$7,T702)),"WINCOMQUANGNINH",IF(ISNUMBER(SEARCH($V$8,T702)),"WINCOMHAIPHONG",IF(ISNUMBER(SEARCH($V$9,T702)),"WINCOMBACGIANG",IF(ISNUMBER(SEARCH($V$10,T702)),"WINCOMBACNINH",IF(ISNUMBER(SEARCH($V$11,T702)),"WINCOMPHUTHO",IF(ISNUMBER(SEARCH($V$12,T702)),"WINCOMHATINH",IF(ISNUMBER(SEARCH($V$13,T702)),"WINCOMTHAINGUYEN",IF(ISNUMBER(SEARCH($V$14,T702)),"WINCOMKHANHHOA",IF(ISNUMBER(SEARCH($V$15,T702)),"WINCOMHUNGYEN",IF(ISNUMBER(SEARCH($V$16,T702)),"WINCOMNGHEAN",IF(ISNUMBER(SEARCH($V$17,T702)),"WINCOMLAOCAI",IF(ISNUMBER(SEARCH($V$18,T702)),"WINCOMVUNGTAU",IF(ISNUMBER(SEARCH($V$19,T702)),"WINCOMBINHDUONG",IF(ISNUMBER(SEARCH($V$20,T702)),"WINCOMKIENGIANG",IF(ISNUMBER(SEARCH($V$21,T702)),"WINCOMHANAM",IF(ISNUMBER(SEARCH($V$22,T702)),"WINCOMNAMDINH",IF(ISNUMBER(SEARCH($V$23,T702)),"WINCOMLANGSON",IF(ISNUMBER(SEARCH($V$24,T702)),"WINCOMTHANHHOA",IF(ISNUMBER(SEARCH($V$25,T702)),"WINCOMYENBAI",IF(ISNUMBER(SEARCH($V$26,T702)),"WINCOMTUYENQUANG",IF(ISNUMBER(SEARCH($V$27,T702)),"WINCOMHUE",IF(ISNUMBER(SEARCH($V$28,T702)),"WINCOMQUANGNAM",IF(ISNUMBER(SEARCH($V$29,T702)),"WINCOMVINHPHUC",IF(ISNUMBER(SEARCH($V$30,T702)),"WINCOMHAGIANG",IF(ISNUMBER(SEARCH($V$31,T702)),"WINCOMNINHBINH",IF(ISNUMBER(SEARCH($V$32,T702)),"WINCOMTRAVINH",IF(ISNUMBER(SEARCH($V$33,T702)),"WINCOMCANTHO",IF(ISNUMBER(SEARCH($V$34,T702)),"WINCOMBENTRE",IF(ISNUMBER(SEARCH($V$35,T702)),"WINCOMCAMAU",IF(ISNUMBER(SEARCH($V$36,T702)),"WINCOMANGIANG",IF(ISNUMBER(SEARCH($V$37,T702)),"WINCOMNINHTHUAN",IF(ISNUMBER(SEARCH($V$38,T702)),"WINCOMTHAIBINH",IF(ISNUMBER(SEARCH($V$39,T702)),"WINCOMGIALAI",IF(ISNUMBER(SEARCH($V$40,T702)),"WINCOMHOABINH",IF(ISNUMBER(SEARCH($V$41,T702)),"WINCOMQUANGNGAI",IF(ISNUMBER(SEARCH($V$42,T702)),"WINCOMBINHTHUAN",IF(ISNUMBER(SEARCH($V$43,T702)),"WINCOMDAKLAK",IF(ISNUMBER(SEARCH($V$44,T702)),"WINCOMSOCTRANG",IF(ISNUMBER(SEARCH($V$45,T702)),"WINCOMSONLA",IF(ISNUMBER(SEARCH($V$46,T702)),"WINCOMKONTUM",IF(ISNUMBER(SEARCH($V$47,T702)),"WINCOMPHUYEN",IF(ISNUMBER(SEARCH($V$48,T702)),"WINCOMQUANGTRI",IF(ISNUMBER(SEARCH($V$49,T702)),"WINCOMBINHDINH",IF(ISNUMBER(SEARCH($V$50,T702)),"WINCOMCAOBANG",IF(ISNUMBER(SEARCH($V$51,T702)),"WINCOMQUANGBINH",IF(ISNUMBER(SEARCH($V$52,T702)),"WINCOMLAMDONG",IF(ISNUMBER(SEARCH($V$53,T702)),"WINCOMVINHLONG",IF(ISNUMBER(SEARCH($V$54,T702)),"WINCOMDONGTHAP",IF(ISNUMBER(SEARCH($V$55,T702)),"WINCOMTIENGIANG",IF(ISNUMBER(SEARCH($V$56,T702)),"WINCOMQUANGNINH",0))))))))))))))))))))))))))))))))))))))))))))))))))))))</f>
        <v>WINCOMHAIDUONG</v>
      </c>
    </row>
    <row r="703" spans="1:25" x14ac:dyDescent="0.2">
      <c r="A703" t="s">
        <v>0</v>
      </c>
      <c r="B703" t="s">
        <v>1298</v>
      </c>
      <c r="C703" t="s">
        <v>2</v>
      </c>
      <c r="D703" t="s">
        <v>15</v>
      </c>
      <c r="E703" t="s">
        <v>4</v>
      </c>
      <c r="F703" s="5">
        <f t="shared" si="41"/>
        <v>2</v>
      </c>
      <c r="G703" s="2">
        <v>120616</v>
      </c>
      <c r="H703" s="2">
        <v>132677.6</v>
      </c>
      <c r="I703" t="s">
        <v>5</v>
      </c>
      <c r="J703" t="s">
        <v>16</v>
      </c>
      <c r="K703" t="str">
        <f t="shared" si="42"/>
        <v>_Chả nướng 300g</v>
      </c>
      <c r="L703" s="8" t="str">
        <f>VLOOKUP(K703,'[1]Mã Misa'!$B$2:$D$74,2,0)</f>
        <v>Chả nướng 300g</v>
      </c>
      <c r="M703" s="8" t="str">
        <f>VLOOKUP(L703,'[1]Mã Misa'!$C$2:$D$74,2,0)</f>
        <v>CN300</v>
      </c>
      <c r="N703" s="2">
        <v>60308</v>
      </c>
      <c r="O703" t="s">
        <v>1299</v>
      </c>
      <c r="P703" s="8" t="str">
        <f t="shared" si="43"/>
        <v>0001531</v>
      </c>
      <c r="Q703" s="8" t="e">
        <f t="array" ref="Q703">IF(VLOOKUP(P703,$AA$1:$AC$32,1,0)&lt;&gt;0,(P703&amp;"A"),0)</f>
        <v>#N/A</v>
      </c>
      <c r="R703" s="12">
        <v>44517</v>
      </c>
      <c r="S703" t="s">
        <v>1300</v>
      </c>
      <c r="T703" s="8" t="str">
        <f t="shared" si="44"/>
        <v>VM+ TNN 10</v>
      </c>
      <c r="U703" t="s">
        <v>6353</v>
      </c>
      <c r="Y703" t="str">
        <f t="array" ref="Y703">IF(ISNUMBER(SEARCH($V$3,T703)),"WINCOMHANOI",IF(ISNUMBER(SEARCH($V$4,T703)),"WINCOMHOCHIMINH",IF(ISNUMBER(SEARCH($V$5,T703)),"WINCOMDANANG",IF(ISNUMBER(SEARCH($V$6,T703)),"WINCOMHAIDUONG",IF(ISNUMBER(SEARCH($V$7,T703)),"WINCOMQUANGNINH",IF(ISNUMBER(SEARCH($V$8,T703)),"WINCOMHAIPHONG",IF(ISNUMBER(SEARCH($V$9,T703)),"WINCOMBACGIANG",IF(ISNUMBER(SEARCH($V$10,T703)),"WINCOMBACNINH",IF(ISNUMBER(SEARCH($V$11,T703)),"WINCOMPHUTHO",IF(ISNUMBER(SEARCH($V$12,T703)),"WINCOMHATINH",IF(ISNUMBER(SEARCH($V$13,T703)),"WINCOMTHAINGUYEN",IF(ISNUMBER(SEARCH($V$14,T703)),"WINCOMKHANHHOA",IF(ISNUMBER(SEARCH($V$15,T703)),"WINCOMHUNGYEN",IF(ISNUMBER(SEARCH($V$16,T703)),"WINCOMNGHEAN",IF(ISNUMBER(SEARCH($V$17,T703)),"WINCOMLAOCAI",IF(ISNUMBER(SEARCH($V$18,T703)),"WINCOMVUNGTAU",IF(ISNUMBER(SEARCH($V$19,T703)),"WINCOMBINHDUONG",IF(ISNUMBER(SEARCH($V$20,T703)),"WINCOMKIENGIANG",IF(ISNUMBER(SEARCH($V$21,T703)),"WINCOMHANAM",IF(ISNUMBER(SEARCH($V$22,T703)),"WINCOMNAMDINH",IF(ISNUMBER(SEARCH($V$23,T703)),"WINCOMLANGSON",IF(ISNUMBER(SEARCH($V$24,T703)),"WINCOMTHANHHOA",IF(ISNUMBER(SEARCH($V$25,T703)),"WINCOMYENBAI",IF(ISNUMBER(SEARCH($V$26,T703)),"WINCOMTUYENQUANG",IF(ISNUMBER(SEARCH($V$27,T703)),"WINCOMHUE",IF(ISNUMBER(SEARCH($V$28,T703)),"WINCOMQUANGNAM",IF(ISNUMBER(SEARCH($V$29,T703)),"WINCOMVINHPHUC",IF(ISNUMBER(SEARCH($V$30,T703)),"WINCOMHAGIANG",IF(ISNUMBER(SEARCH($V$31,T703)),"WINCOMNINHBINH",IF(ISNUMBER(SEARCH($V$32,T703)),"WINCOMTRAVINH",IF(ISNUMBER(SEARCH($V$33,T703)),"WINCOMCANTHO",IF(ISNUMBER(SEARCH($V$34,T703)),"WINCOMBENTRE",IF(ISNUMBER(SEARCH($V$35,T703)),"WINCOMCAMAU",IF(ISNUMBER(SEARCH($V$36,T703)),"WINCOMANGIANG",IF(ISNUMBER(SEARCH($V$37,T703)),"WINCOMNINHTHUAN",IF(ISNUMBER(SEARCH($V$38,T703)),"WINCOMTHAIBINH",IF(ISNUMBER(SEARCH($V$39,T703)),"WINCOMGIALAI",IF(ISNUMBER(SEARCH($V$40,T703)),"WINCOMHOABINH",IF(ISNUMBER(SEARCH($V$41,T703)),"WINCOMQUANGNGAI",IF(ISNUMBER(SEARCH($V$42,T703)),"WINCOMBINHTHUAN",IF(ISNUMBER(SEARCH($V$43,T703)),"WINCOMDAKLAK",IF(ISNUMBER(SEARCH($V$44,T703)),"WINCOMSOCTRANG",IF(ISNUMBER(SEARCH($V$45,T703)),"WINCOMSONLA",IF(ISNUMBER(SEARCH($V$46,T703)),"WINCOMKONTUM",IF(ISNUMBER(SEARCH($V$47,T703)),"WINCOMPHUYEN",IF(ISNUMBER(SEARCH($V$48,T703)),"WINCOMQUANGTRI",IF(ISNUMBER(SEARCH($V$49,T703)),"WINCOMBINHDINH",IF(ISNUMBER(SEARCH($V$50,T703)),"WINCOMCAOBANG",IF(ISNUMBER(SEARCH($V$51,T703)),"WINCOMQUANGBINH",IF(ISNUMBER(SEARCH($V$52,T703)),"WINCOMLAMDONG",IF(ISNUMBER(SEARCH($V$53,T703)),"WINCOMVINHLONG",IF(ISNUMBER(SEARCH($V$54,T703)),"WINCOMDONGTHAP",IF(ISNUMBER(SEARCH($V$55,T703)),"WINCOMTIENGIANG",IF(ISNUMBER(SEARCH($V$56,T703)),"WINCOMQUANGNINH",0))))))))))))))))))))))))))))))))))))))))))))))))))))))</f>
        <v>WINCOMTHAINGUYEN</v>
      </c>
    </row>
    <row r="704" spans="1:25" x14ac:dyDescent="0.2">
      <c r="A704" t="s">
        <v>0</v>
      </c>
      <c r="B704" t="s">
        <v>1298</v>
      </c>
      <c r="C704" t="s">
        <v>31</v>
      </c>
      <c r="D704" t="s">
        <v>10</v>
      </c>
      <c r="E704" t="s">
        <v>4</v>
      </c>
      <c r="F704" s="5">
        <f t="shared" si="41"/>
        <v>5</v>
      </c>
      <c r="G704" s="2">
        <v>305250</v>
      </c>
      <c r="H704" s="2">
        <v>335775</v>
      </c>
      <c r="I704" t="s">
        <v>5</v>
      </c>
      <c r="J704" t="s">
        <v>11</v>
      </c>
      <c r="K704" t="str">
        <f t="shared" si="42"/>
        <v>_Giò sụn gà 250g</v>
      </c>
      <c r="L704" s="8" t="str">
        <f>VLOOKUP(K704,'[1]Mã Misa'!$B$2:$D$74,2,0)</f>
        <v>Giò sụn gà 250g</v>
      </c>
      <c r="M704" s="8" t="str">
        <f>VLOOKUP(L704,'[1]Mã Misa'!$C$2:$D$74,2,0)</f>
        <v>GSG250</v>
      </c>
      <c r="N704" s="2">
        <v>61050</v>
      </c>
      <c r="O704" t="s">
        <v>1299</v>
      </c>
      <c r="P704" s="8" t="str">
        <f t="shared" si="43"/>
        <v>0001531</v>
      </c>
      <c r="Q704" s="8" t="e">
        <f t="array" ref="Q704">IF(VLOOKUP(P704,$AA$1:$AC$32,1,0)&lt;&gt;0,(P704&amp;"A"),0)</f>
        <v>#N/A</v>
      </c>
      <c r="R704" s="12">
        <v>44517</v>
      </c>
      <c r="S704" t="s">
        <v>1300</v>
      </c>
      <c r="T704" s="8" t="str">
        <f t="shared" si="44"/>
        <v>VM+ TNN 10</v>
      </c>
      <c r="U704" t="s">
        <v>6353</v>
      </c>
      <c r="Y704" t="str">
        <f t="array" ref="Y704">IF(ISNUMBER(SEARCH($V$3,T704)),"WINCOMHANOI",IF(ISNUMBER(SEARCH($V$4,T704)),"WINCOMHOCHIMINH",IF(ISNUMBER(SEARCH($V$5,T704)),"WINCOMDANANG",IF(ISNUMBER(SEARCH($V$6,T704)),"WINCOMHAIDUONG",IF(ISNUMBER(SEARCH($V$7,T704)),"WINCOMQUANGNINH",IF(ISNUMBER(SEARCH($V$8,T704)),"WINCOMHAIPHONG",IF(ISNUMBER(SEARCH($V$9,T704)),"WINCOMBACGIANG",IF(ISNUMBER(SEARCH($V$10,T704)),"WINCOMBACNINH",IF(ISNUMBER(SEARCH($V$11,T704)),"WINCOMPHUTHO",IF(ISNUMBER(SEARCH($V$12,T704)),"WINCOMHATINH",IF(ISNUMBER(SEARCH($V$13,T704)),"WINCOMTHAINGUYEN",IF(ISNUMBER(SEARCH($V$14,T704)),"WINCOMKHANHHOA",IF(ISNUMBER(SEARCH($V$15,T704)),"WINCOMHUNGYEN",IF(ISNUMBER(SEARCH($V$16,T704)),"WINCOMNGHEAN",IF(ISNUMBER(SEARCH($V$17,T704)),"WINCOMLAOCAI",IF(ISNUMBER(SEARCH($V$18,T704)),"WINCOMVUNGTAU",IF(ISNUMBER(SEARCH($V$19,T704)),"WINCOMBINHDUONG",IF(ISNUMBER(SEARCH($V$20,T704)),"WINCOMKIENGIANG",IF(ISNUMBER(SEARCH($V$21,T704)),"WINCOMHANAM",IF(ISNUMBER(SEARCH($V$22,T704)),"WINCOMNAMDINH",IF(ISNUMBER(SEARCH($V$23,T704)),"WINCOMLANGSON",IF(ISNUMBER(SEARCH($V$24,T704)),"WINCOMTHANHHOA",IF(ISNUMBER(SEARCH($V$25,T704)),"WINCOMYENBAI",IF(ISNUMBER(SEARCH($V$26,T704)),"WINCOMTUYENQUANG",IF(ISNUMBER(SEARCH($V$27,T704)),"WINCOMHUE",IF(ISNUMBER(SEARCH($V$28,T704)),"WINCOMQUANGNAM",IF(ISNUMBER(SEARCH($V$29,T704)),"WINCOMVINHPHUC",IF(ISNUMBER(SEARCH($V$30,T704)),"WINCOMHAGIANG",IF(ISNUMBER(SEARCH($V$31,T704)),"WINCOMNINHBINH",IF(ISNUMBER(SEARCH($V$32,T704)),"WINCOMTRAVINH",IF(ISNUMBER(SEARCH($V$33,T704)),"WINCOMCANTHO",IF(ISNUMBER(SEARCH($V$34,T704)),"WINCOMBENTRE",IF(ISNUMBER(SEARCH($V$35,T704)),"WINCOMCAMAU",IF(ISNUMBER(SEARCH($V$36,T704)),"WINCOMANGIANG",IF(ISNUMBER(SEARCH($V$37,T704)),"WINCOMNINHTHUAN",IF(ISNUMBER(SEARCH($V$38,T704)),"WINCOMTHAIBINH",IF(ISNUMBER(SEARCH($V$39,T704)),"WINCOMGIALAI",IF(ISNUMBER(SEARCH($V$40,T704)),"WINCOMHOABINH",IF(ISNUMBER(SEARCH($V$41,T704)),"WINCOMQUANGNGAI",IF(ISNUMBER(SEARCH($V$42,T704)),"WINCOMBINHTHUAN",IF(ISNUMBER(SEARCH($V$43,T704)),"WINCOMDAKLAK",IF(ISNUMBER(SEARCH($V$44,T704)),"WINCOMSOCTRANG",IF(ISNUMBER(SEARCH($V$45,T704)),"WINCOMSONLA",IF(ISNUMBER(SEARCH($V$46,T704)),"WINCOMKONTUM",IF(ISNUMBER(SEARCH($V$47,T704)),"WINCOMPHUYEN",IF(ISNUMBER(SEARCH($V$48,T704)),"WINCOMQUANGTRI",IF(ISNUMBER(SEARCH($V$49,T704)),"WINCOMBINHDINH",IF(ISNUMBER(SEARCH($V$50,T704)),"WINCOMCAOBANG",IF(ISNUMBER(SEARCH($V$51,T704)),"WINCOMQUANGBINH",IF(ISNUMBER(SEARCH($V$52,T704)),"WINCOMLAMDONG",IF(ISNUMBER(SEARCH($V$53,T704)),"WINCOMVINHLONG",IF(ISNUMBER(SEARCH($V$54,T704)),"WINCOMDONGTHAP",IF(ISNUMBER(SEARCH($V$55,T704)),"WINCOMTIENGIANG",IF(ISNUMBER(SEARCH($V$56,T704)),"WINCOMQUANGNINH",0))))))))))))))))))))))))))))))))))))))))))))))))))))))</f>
        <v>WINCOMTHAINGUYEN</v>
      </c>
    </row>
    <row r="705" spans="1:25" x14ac:dyDescent="0.2">
      <c r="A705" t="s">
        <v>0</v>
      </c>
      <c r="B705" t="s">
        <v>1301</v>
      </c>
      <c r="C705" t="s">
        <v>2</v>
      </c>
      <c r="D705" t="s">
        <v>45</v>
      </c>
      <c r="E705" t="s">
        <v>4</v>
      </c>
      <c r="F705" s="5">
        <f t="shared" si="41"/>
        <v>1</v>
      </c>
      <c r="G705" s="2">
        <v>87787</v>
      </c>
      <c r="H705" s="2">
        <v>96565.700000000012</v>
      </c>
      <c r="I705" t="s">
        <v>5</v>
      </c>
      <c r="J705" t="s">
        <v>46</v>
      </c>
      <c r="K705" t="str">
        <f t="shared" si="42"/>
        <v>Bắp bò muối gói 200g</v>
      </c>
      <c r="L705" s="8" t="str">
        <f>VLOOKUP(K705,'[1]Mã Misa'!$B$2:$D$74,2,0)</f>
        <v>Bắp bò muối 200g</v>
      </c>
      <c r="M705" s="8" t="str">
        <f>VLOOKUP(L705,'[1]Mã Misa'!$C$2:$D$74,2,0)</f>
        <v>BBM200</v>
      </c>
      <c r="N705" s="2">
        <v>87787</v>
      </c>
      <c r="O705" t="s">
        <v>1302</v>
      </c>
      <c r="P705" s="8" t="str">
        <f t="shared" si="43"/>
        <v>0018317</v>
      </c>
      <c r="Q705" s="8" t="e">
        <f t="array" ref="Q705">IF(VLOOKUP(P705,$AA$1:$AC$32,1,0)&lt;&gt;0,(P705&amp;"A"),0)</f>
        <v>#N/A</v>
      </c>
      <c r="R705" s="12">
        <v>44517</v>
      </c>
      <c r="S705" t="s">
        <v>1303</v>
      </c>
      <c r="T705" s="8" t="str">
        <f t="shared" si="44"/>
        <v>VM+ DNG 20</v>
      </c>
      <c r="U705" t="s">
        <v>6354</v>
      </c>
      <c r="Y705" t="str">
        <f t="array" ref="Y705">IF(ISNUMBER(SEARCH($V$3,T705)),"WINCOMHANOI",IF(ISNUMBER(SEARCH($V$4,T705)),"WINCOMHOCHIMINH",IF(ISNUMBER(SEARCH($V$5,T705)),"WINCOMDANANG",IF(ISNUMBER(SEARCH($V$6,T705)),"WINCOMHAIDUONG",IF(ISNUMBER(SEARCH($V$7,T705)),"WINCOMQUANGNINH",IF(ISNUMBER(SEARCH($V$8,T705)),"WINCOMHAIPHONG",IF(ISNUMBER(SEARCH($V$9,T705)),"WINCOMBACGIANG",IF(ISNUMBER(SEARCH($V$10,T705)),"WINCOMBACNINH",IF(ISNUMBER(SEARCH($V$11,T705)),"WINCOMPHUTHO",IF(ISNUMBER(SEARCH($V$12,T705)),"WINCOMHATINH",IF(ISNUMBER(SEARCH($V$13,T705)),"WINCOMTHAINGUYEN",IF(ISNUMBER(SEARCH($V$14,T705)),"WINCOMKHANHHOA",IF(ISNUMBER(SEARCH($V$15,T705)),"WINCOMHUNGYEN",IF(ISNUMBER(SEARCH($V$16,T705)),"WINCOMNGHEAN",IF(ISNUMBER(SEARCH($V$17,T705)),"WINCOMLAOCAI",IF(ISNUMBER(SEARCH($V$18,T705)),"WINCOMVUNGTAU",IF(ISNUMBER(SEARCH($V$19,T705)),"WINCOMBINHDUONG",IF(ISNUMBER(SEARCH($V$20,T705)),"WINCOMKIENGIANG",IF(ISNUMBER(SEARCH($V$21,T705)),"WINCOMHANAM",IF(ISNUMBER(SEARCH($V$22,T705)),"WINCOMNAMDINH",IF(ISNUMBER(SEARCH($V$23,T705)),"WINCOMLANGSON",IF(ISNUMBER(SEARCH($V$24,T705)),"WINCOMTHANHHOA",IF(ISNUMBER(SEARCH($V$25,T705)),"WINCOMYENBAI",IF(ISNUMBER(SEARCH($V$26,T705)),"WINCOMTUYENQUANG",IF(ISNUMBER(SEARCH($V$27,T705)),"WINCOMHUE",IF(ISNUMBER(SEARCH($V$28,T705)),"WINCOMQUANGNAM",IF(ISNUMBER(SEARCH($V$29,T705)),"WINCOMVINHPHUC",IF(ISNUMBER(SEARCH($V$30,T705)),"WINCOMHAGIANG",IF(ISNUMBER(SEARCH($V$31,T705)),"WINCOMNINHBINH",IF(ISNUMBER(SEARCH($V$32,T705)),"WINCOMTRAVINH",IF(ISNUMBER(SEARCH($V$33,T705)),"WINCOMCANTHO",IF(ISNUMBER(SEARCH($V$34,T705)),"WINCOMBENTRE",IF(ISNUMBER(SEARCH($V$35,T705)),"WINCOMCAMAU",IF(ISNUMBER(SEARCH($V$36,T705)),"WINCOMANGIANG",IF(ISNUMBER(SEARCH($V$37,T705)),"WINCOMNINHTHUAN",IF(ISNUMBER(SEARCH($V$38,T705)),"WINCOMTHAIBINH",IF(ISNUMBER(SEARCH($V$39,T705)),"WINCOMGIALAI",IF(ISNUMBER(SEARCH($V$40,T705)),"WINCOMHOABINH",IF(ISNUMBER(SEARCH($V$41,T705)),"WINCOMQUANGNGAI",IF(ISNUMBER(SEARCH($V$42,T705)),"WINCOMBINHTHUAN",IF(ISNUMBER(SEARCH($V$43,T705)),"WINCOMDAKLAK",IF(ISNUMBER(SEARCH($V$44,T705)),"WINCOMSOCTRANG",IF(ISNUMBER(SEARCH($V$45,T705)),"WINCOMSONLA",IF(ISNUMBER(SEARCH($V$46,T705)),"WINCOMKONTUM",IF(ISNUMBER(SEARCH($V$47,T705)),"WINCOMPHUYEN",IF(ISNUMBER(SEARCH($V$48,T705)),"WINCOMQUANGTRI",IF(ISNUMBER(SEARCH($V$49,T705)),"WINCOMBINHDINH",IF(ISNUMBER(SEARCH($V$50,T705)),"WINCOMCAOBANG",IF(ISNUMBER(SEARCH($V$51,T705)),"WINCOMQUANGBINH",IF(ISNUMBER(SEARCH($V$52,T705)),"WINCOMLAMDONG",IF(ISNUMBER(SEARCH($V$53,T705)),"WINCOMVINHLONG",IF(ISNUMBER(SEARCH($V$54,T705)),"WINCOMDONGTHAP",IF(ISNUMBER(SEARCH($V$55,T705)),"WINCOMTIENGIANG",IF(ISNUMBER(SEARCH($V$56,T705)),"WINCOMQUANGNINH",0))))))))))))))))))))))))))))))))))))))))))))))))))))))</f>
        <v>WINCOMDANANG</v>
      </c>
    </row>
    <row r="706" spans="1:25" x14ac:dyDescent="0.2">
      <c r="A706" t="s">
        <v>0</v>
      </c>
      <c r="B706" t="s">
        <v>1301</v>
      </c>
      <c r="C706" t="s">
        <v>31</v>
      </c>
      <c r="D706" t="s">
        <v>62</v>
      </c>
      <c r="E706" t="s">
        <v>4</v>
      </c>
      <c r="F706" s="5">
        <f t="shared" si="41"/>
        <v>1</v>
      </c>
      <c r="G706" s="2">
        <v>105400</v>
      </c>
      <c r="H706" s="2">
        <v>115940.00000000001</v>
      </c>
      <c r="I706" t="s">
        <v>5</v>
      </c>
      <c r="J706" t="s">
        <v>63</v>
      </c>
      <c r="K706" t="str">
        <f t="shared" si="42"/>
        <v>_Đùi gà sốt cay 500g</v>
      </c>
      <c r="L706" s="8" t="str">
        <f>VLOOKUP(K706,'[1]Mã Misa'!$B$2:$D$74,2,0)</f>
        <v>Đùi gà sốt cay 500g</v>
      </c>
      <c r="M706" s="8" t="str">
        <f>VLOOKUP(L706,'[1]Mã Misa'!$C$2:$D$74,2,0)</f>
        <v>DGSC500</v>
      </c>
      <c r="N706" s="2">
        <v>105400</v>
      </c>
      <c r="O706" t="s">
        <v>1302</v>
      </c>
      <c r="P706" s="8" t="str">
        <f t="shared" si="43"/>
        <v>0018317</v>
      </c>
      <c r="Q706" s="8" t="e">
        <f t="array" ref="Q706">IF(VLOOKUP(P706,$AA$1:$AC$32,1,0)&lt;&gt;0,(P706&amp;"A"),0)</f>
        <v>#N/A</v>
      </c>
      <c r="R706" s="12">
        <v>44517</v>
      </c>
      <c r="S706" t="s">
        <v>1303</v>
      </c>
      <c r="T706" s="8" t="str">
        <f t="shared" si="44"/>
        <v>VM+ DNG 20</v>
      </c>
      <c r="U706" t="s">
        <v>6354</v>
      </c>
      <c r="Y706" t="str">
        <f t="array" ref="Y706">IF(ISNUMBER(SEARCH($V$3,T706)),"WINCOMHANOI",IF(ISNUMBER(SEARCH($V$4,T706)),"WINCOMHOCHIMINH",IF(ISNUMBER(SEARCH($V$5,T706)),"WINCOMDANANG",IF(ISNUMBER(SEARCH($V$6,T706)),"WINCOMHAIDUONG",IF(ISNUMBER(SEARCH($V$7,T706)),"WINCOMQUANGNINH",IF(ISNUMBER(SEARCH($V$8,T706)),"WINCOMHAIPHONG",IF(ISNUMBER(SEARCH($V$9,T706)),"WINCOMBACGIANG",IF(ISNUMBER(SEARCH($V$10,T706)),"WINCOMBACNINH",IF(ISNUMBER(SEARCH($V$11,T706)),"WINCOMPHUTHO",IF(ISNUMBER(SEARCH($V$12,T706)),"WINCOMHATINH",IF(ISNUMBER(SEARCH($V$13,T706)),"WINCOMTHAINGUYEN",IF(ISNUMBER(SEARCH($V$14,T706)),"WINCOMKHANHHOA",IF(ISNUMBER(SEARCH($V$15,T706)),"WINCOMHUNGYEN",IF(ISNUMBER(SEARCH($V$16,T706)),"WINCOMNGHEAN",IF(ISNUMBER(SEARCH($V$17,T706)),"WINCOMLAOCAI",IF(ISNUMBER(SEARCH($V$18,T706)),"WINCOMVUNGTAU",IF(ISNUMBER(SEARCH($V$19,T706)),"WINCOMBINHDUONG",IF(ISNUMBER(SEARCH($V$20,T706)),"WINCOMKIENGIANG",IF(ISNUMBER(SEARCH($V$21,T706)),"WINCOMHANAM",IF(ISNUMBER(SEARCH($V$22,T706)),"WINCOMNAMDINH",IF(ISNUMBER(SEARCH($V$23,T706)),"WINCOMLANGSON",IF(ISNUMBER(SEARCH($V$24,T706)),"WINCOMTHANHHOA",IF(ISNUMBER(SEARCH($V$25,T706)),"WINCOMYENBAI",IF(ISNUMBER(SEARCH($V$26,T706)),"WINCOMTUYENQUANG",IF(ISNUMBER(SEARCH($V$27,T706)),"WINCOMHUE",IF(ISNUMBER(SEARCH($V$28,T706)),"WINCOMQUANGNAM",IF(ISNUMBER(SEARCH($V$29,T706)),"WINCOMVINHPHUC",IF(ISNUMBER(SEARCH($V$30,T706)),"WINCOMHAGIANG",IF(ISNUMBER(SEARCH($V$31,T706)),"WINCOMNINHBINH",IF(ISNUMBER(SEARCH($V$32,T706)),"WINCOMTRAVINH",IF(ISNUMBER(SEARCH($V$33,T706)),"WINCOMCANTHO",IF(ISNUMBER(SEARCH($V$34,T706)),"WINCOMBENTRE",IF(ISNUMBER(SEARCH($V$35,T706)),"WINCOMCAMAU",IF(ISNUMBER(SEARCH($V$36,T706)),"WINCOMANGIANG",IF(ISNUMBER(SEARCH($V$37,T706)),"WINCOMNINHTHUAN",IF(ISNUMBER(SEARCH($V$38,T706)),"WINCOMTHAIBINH",IF(ISNUMBER(SEARCH($V$39,T706)),"WINCOMGIALAI",IF(ISNUMBER(SEARCH($V$40,T706)),"WINCOMHOABINH",IF(ISNUMBER(SEARCH($V$41,T706)),"WINCOMQUANGNGAI",IF(ISNUMBER(SEARCH($V$42,T706)),"WINCOMBINHTHUAN",IF(ISNUMBER(SEARCH($V$43,T706)),"WINCOMDAKLAK",IF(ISNUMBER(SEARCH($V$44,T706)),"WINCOMSOCTRANG",IF(ISNUMBER(SEARCH($V$45,T706)),"WINCOMSONLA",IF(ISNUMBER(SEARCH($V$46,T706)),"WINCOMKONTUM",IF(ISNUMBER(SEARCH($V$47,T706)),"WINCOMPHUYEN",IF(ISNUMBER(SEARCH($V$48,T706)),"WINCOMQUANGTRI",IF(ISNUMBER(SEARCH($V$49,T706)),"WINCOMBINHDINH",IF(ISNUMBER(SEARCH($V$50,T706)),"WINCOMCAOBANG",IF(ISNUMBER(SEARCH($V$51,T706)),"WINCOMQUANGBINH",IF(ISNUMBER(SEARCH($V$52,T706)),"WINCOMLAMDONG",IF(ISNUMBER(SEARCH($V$53,T706)),"WINCOMVINHLONG",IF(ISNUMBER(SEARCH($V$54,T706)),"WINCOMDONGTHAP",IF(ISNUMBER(SEARCH($V$55,T706)),"WINCOMTIENGIANG",IF(ISNUMBER(SEARCH($V$56,T706)),"WINCOMQUANGNINH",0))))))))))))))))))))))))))))))))))))))))))))))))))))))</f>
        <v>WINCOMDANANG</v>
      </c>
    </row>
    <row r="707" spans="1:25" x14ac:dyDescent="0.2">
      <c r="A707" t="s">
        <v>0</v>
      </c>
      <c r="B707" t="s">
        <v>1304</v>
      </c>
      <c r="C707" t="s">
        <v>2</v>
      </c>
      <c r="D707" t="s">
        <v>100</v>
      </c>
      <c r="E707" t="s">
        <v>4</v>
      </c>
      <c r="F707" s="5">
        <f t="shared" ref="F707:F770" si="45">G707/N707</f>
        <v>4</v>
      </c>
      <c r="G707" s="2">
        <v>245000</v>
      </c>
      <c r="H707" s="2">
        <v>269500</v>
      </c>
      <c r="I707" t="s">
        <v>5</v>
      </c>
      <c r="J707" t="s">
        <v>101</v>
      </c>
      <c r="K707" t="str">
        <f t="shared" ref="K707:K770" si="46">MID(J707,10,26)</f>
        <v xml:space="preserve"> Ghẹ farci 150g</v>
      </c>
      <c r="L707" s="8" t="str">
        <f>VLOOKUP(K707,'[1]Mã Misa'!$B$2:$D$74,2,0)</f>
        <v>Ghẹ farci 150g</v>
      </c>
      <c r="M707" s="8" t="str">
        <f>VLOOKUP(L707,'[1]Mã Misa'!$C$2:$D$74,2,0)</f>
        <v>GHEFARCI150</v>
      </c>
      <c r="N707" s="2">
        <v>61250</v>
      </c>
      <c r="O707" t="s">
        <v>1305</v>
      </c>
      <c r="P707" s="8" t="str">
        <f t="shared" ref="P707:P770" si="47">RIGHT(O707,7)</f>
        <v>0142329</v>
      </c>
      <c r="Q707" s="8" t="e">
        <f t="array" ref="Q707">IF(VLOOKUP(P707,$AA$1:$AC$32,1,0)&lt;&gt;0,(P707&amp;"A"),0)</f>
        <v>#N/A</v>
      </c>
      <c r="R707" s="12">
        <v>44517</v>
      </c>
      <c r="S707" t="s">
        <v>1306</v>
      </c>
      <c r="T707" s="8" t="str">
        <f t="shared" si="44"/>
        <v>VM+ HNI Ec</v>
      </c>
      <c r="U707" t="s">
        <v>6355</v>
      </c>
      <c r="Y707" t="str">
        <f t="array" ref="Y707">IF(ISNUMBER(SEARCH($V$3,T707)),"WINCOMHANOI",IF(ISNUMBER(SEARCH($V$4,T707)),"WINCOMHOCHIMINH",IF(ISNUMBER(SEARCH($V$5,T707)),"WINCOMDANANG",IF(ISNUMBER(SEARCH($V$6,T707)),"WINCOMHAIDUONG",IF(ISNUMBER(SEARCH($V$7,T707)),"WINCOMQUANGNINH",IF(ISNUMBER(SEARCH($V$8,T707)),"WINCOMHAIPHONG",IF(ISNUMBER(SEARCH($V$9,T707)),"WINCOMBACGIANG",IF(ISNUMBER(SEARCH($V$10,T707)),"WINCOMBACNINH",IF(ISNUMBER(SEARCH($V$11,T707)),"WINCOMPHUTHO",IF(ISNUMBER(SEARCH($V$12,T707)),"WINCOMHATINH",IF(ISNUMBER(SEARCH($V$13,T707)),"WINCOMTHAINGUYEN",IF(ISNUMBER(SEARCH($V$14,T707)),"WINCOMKHANHHOA",IF(ISNUMBER(SEARCH($V$15,T707)),"WINCOMHUNGYEN",IF(ISNUMBER(SEARCH($V$16,T707)),"WINCOMNGHEAN",IF(ISNUMBER(SEARCH($V$17,T707)),"WINCOMLAOCAI",IF(ISNUMBER(SEARCH($V$18,T707)),"WINCOMVUNGTAU",IF(ISNUMBER(SEARCH($V$19,T707)),"WINCOMBINHDUONG",IF(ISNUMBER(SEARCH($V$20,T707)),"WINCOMKIENGIANG",IF(ISNUMBER(SEARCH($V$21,T707)),"WINCOMHANAM",IF(ISNUMBER(SEARCH($V$22,T707)),"WINCOMNAMDINH",IF(ISNUMBER(SEARCH($V$23,T707)),"WINCOMLANGSON",IF(ISNUMBER(SEARCH($V$24,T707)),"WINCOMTHANHHOA",IF(ISNUMBER(SEARCH($V$25,T707)),"WINCOMYENBAI",IF(ISNUMBER(SEARCH($V$26,T707)),"WINCOMTUYENQUANG",IF(ISNUMBER(SEARCH($V$27,T707)),"WINCOMHUE",IF(ISNUMBER(SEARCH($V$28,T707)),"WINCOMQUANGNAM",IF(ISNUMBER(SEARCH($V$29,T707)),"WINCOMVINHPHUC",IF(ISNUMBER(SEARCH($V$30,T707)),"WINCOMHAGIANG",IF(ISNUMBER(SEARCH($V$31,T707)),"WINCOMNINHBINH",IF(ISNUMBER(SEARCH($V$32,T707)),"WINCOMTRAVINH",IF(ISNUMBER(SEARCH($V$33,T707)),"WINCOMCANTHO",IF(ISNUMBER(SEARCH($V$34,T707)),"WINCOMBENTRE",IF(ISNUMBER(SEARCH($V$35,T707)),"WINCOMCAMAU",IF(ISNUMBER(SEARCH($V$36,T707)),"WINCOMANGIANG",IF(ISNUMBER(SEARCH($V$37,T707)),"WINCOMNINHTHUAN",IF(ISNUMBER(SEARCH($V$38,T707)),"WINCOMTHAIBINH",IF(ISNUMBER(SEARCH($V$39,T707)),"WINCOMGIALAI",IF(ISNUMBER(SEARCH($V$40,T707)),"WINCOMHOABINH",IF(ISNUMBER(SEARCH($V$41,T707)),"WINCOMQUANGNGAI",IF(ISNUMBER(SEARCH($V$42,T707)),"WINCOMBINHTHUAN",IF(ISNUMBER(SEARCH($V$43,T707)),"WINCOMDAKLAK",IF(ISNUMBER(SEARCH($V$44,T707)),"WINCOMSOCTRANG",IF(ISNUMBER(SEARCH($V$45,T707)),"WINCOMSONLA",IF(ISNUMBER(SEARCH($V$46,T707)),"WINCOMKONTUM",IF(ISNUMBER(SEARCH($V$47,T707)),"WINCOMPHUYEN",IF(ISNUMBER(SEARCH($V$48,T707)),"WINCOMQUANGTRI",IF(ISNUMBER(SEARCH($V$49,T707)),"WINCOMBINHDINH",IF(ISNUMBER(SEARCH($V$50,T707)),"WINCOMCAOBANG",IF(ISNUMBER(SEARCH($V$51,T707)),"WINCOMQUANGBINH",IF(ISNUMBER(SEARCH($V$52,T707)),"WINCOMLAMDONG",IF(ISNUMBER(SEARCH($V$53,T707)),"WINCOMVINHLONG",IF(ISNUMBER(SEARCH($V$54,T707)),"WINCOMDONGTHAP",IF(ISNUMBER(SEARCH($V$55,T707)),"WINCOMTIENGIANG",IF(ISNUMBER(SEARCH($V$56,T707)),"WINCOMQUANGNINH",0))))))))))))))))))))))))))))))))))))))))))))))))))))))</f>
        <v>WINCOMHANOI</v>
      </c>
    </row>
    <row r="708" spans="1:25" x14ac:dyDescent="0.2">
      <c r="A708" t="s">
        <v>0</v>
      </c>
      <c r="B708" t="s">
        <v>1304</v>
      </c>
      <c r="C708" t="s">
        <v>31</v>
      </c>
      <c r="D708" t="s">
        <v>1307</v>
      </c>
      <c r="E708" t="s">
        <v>4</v>
      </c>
      <c r="F708" s="5">
        <f t="shared" si="45"/>
        <v>1</v>
      </c>
      <c r="G708" s="2">
        <v>61250</v>
      </c>
      <c r="H708" s="2">
        <v>67375</v>
      </c>
      <c r="I708" t="s">
        <v>5</v>
      </c>
      <c r="J708" t="s">
        <v>1308</v>
      </c>
      <c r="K708" t="str">
        <f t="shared" si="46"/>
        <v xml:space="preserve"> Chả giò phô mai ghẹ 250g</v>
      </c>
      <c r="L708" s="8" t="str">
        <f>VLOOKUP(K708,'[1]Mã Misa'!$B$2:$D$74,2,0)</f>
        <v>Chả giò phô mai ghẹ 250g</v>
      </c>
      <c r="M708" s="8" t="str">
        <f>VLOOKUP(L708,'[1]Mã Misa'!$C$2:$D$74,2,0)</f>
        <v>CGPMG250</v>
      </c>
      <c r="N708" s="2">
        <v>61250</v>
      </c>
      <c r="O708" t="s">
        <v>1305</v>
      </c>
      <c r="P708" s="8" t="str">
        <f t="shared" si="47"/>
        <v>0142329</v>
      </c>
      <c r="Q708" s="8" t="e">
        <f t="array" ref="Q708">IF(VLOOKUP(P708,$AA$1:$AC$32,1,0)&lt;&gt;0,(P708&amp;"A"),0)</f>
        <v>#N/A</v>
      </c>
      <c r="R708" s="12">
        <v>44517</v>
      </c>
      <c r="S708" t="s">
        <v>1306</v>
      </c>
      <c r="T708" s="8" t="str">
        <f t="shared" ref="T708:T771" si="48">LEFT(U708,10)</f>
        <v>VM+ HNI Ec</v>
      </c>
      <c r="U708" t="s">
        <v>6355</v>
      </c>
      <c r="Y708" t="str">
        <f t="array" ref="Y708">IF(ISNUMBER(SEARCH($V$3,T708)),"WINCOMHANOI",IF(ISNUMBER(SEARCH($V$4,T708)),"WINCOMHOCHIMINH",IF(ISNUMBER(SEARCH($V$5,T708)),"WINCOMDANANG",IF(ISNUMBER(SEARCH($V$6,T708)),"WINCOMHAIDUONG",IF(ISNUMBER(SEARCH($V$7,T708)),"WINCOMQUANGNINH",IF(ISNUMBER(SEARCH($V$8,T708)),"WINCOMHAIPHONG",IF(ISNUMBER(SEARCH($V$9,T708)),"WINCOMBACGIANG",IF(ISNUMBER(SEARCH($V$10,T708)),"WINCOMBACNINH",IF(ISNUMBER(SEARCH($V$11,T708)),"WINCOMPHUTHO",IF(ISNUMBER(SEARCH($V$12,T708)),"WINCOMHATINH",IF(ISNUMBER(SEARCH($V$13,T708)),"WINCOMTHAINGUYEN",IF(ISNUMBER(SEARCH($V$14,T708)),"WINCOMKHANHHOA",IF(ISNUMBER(SEARCH($V$15,T708)),"WINCOMHUNGYEN",IF(ISNUMBER(SEARCH($V$16,T708)),"WINCOMNGHEAN",IF(ISNUMBER(SEARCH($V$17,T708)),"WINCOMLAOCAI",IF(ISNUMBER(SEARCH($V$18,T708)),"WINCOMVUNGTAU",IF(ISNUMBER(SEARCH($V$19,T708)),"WINCOMBINHDUONG",IF(ISNUMBER(SEARCH($V$20,T708)),"WINCOMKIENGIANG",IF(ISNUMBER(SEARCH($V$21,T708)),"WINCOMHANAM",IF(ISNUMBER(SEARCH($V$22,T708)),"WINCOMNAMDINH",IF(ISNUMBER(SEARCH($V$23,T708)),"WINCOMLANGSON",IF(ISNUMBER(SEARCH($V$24,T708)),"WINCOMTHANHHOA",IF(ISNUMBER(SEARCH($V$25,T708)),"WINCOMYENBAI",IF(ISNUMBER(SEARCH($V$26,T708)),"WINCOMTUYENQUANG",IF(ISNUMBER(SEARCH($V$27,T708)),"WINCOMHUE",IF(ISNUMBER(SEARCH($V$28,T708)),"WINCOMQUANGNAM",IF(ISNUMBER(SEARCH($V$29,T708)),"WINCOMVINHPHUC",IF(ISNUMBER(SEARCH($V$30,T708)),"WINCOMHAGIANG",IF(ISNUMBER(SEARCH($V$31,T708)),"WINCOMNINHBINH",IF(ISNUMBER(SEARCH($V$32,T708)),"WINCOMTRAVINH",IF(ISNUMBER(SEARCH($V$33,T708)),"WINCOMCANTHO",IF(ISNUMBER(SEARCH($V$34,T708)),"WINCOMBENTRE",IF(ISNUMBER(SEARCH($V$35,T708)),"WINCOMCAMAU",IF(ISNUMBER(SEARCH($V$36,T708)),"WINCOMANGIANG",IF(ISNUMBER(SEARCH($V$37,T708)),"WINCOMNINHTHUAN",IF(ISNUMBER(SEARCH($V$38,T708)),"WINCOMTHAIBINH",IF(ISNUMBER(SEARCH($V$39,T708)),"WINCOMGIALAI",IF(ISNUMBER(SEARCH($V$40,T708)),"WINCOMHOABINH",IF(ISNUMBER(SEARCH($V$41,T708)),"WINCOMQUANGNGAI",IF(ISNUMBER(SEARCH($V$42,T708)),"WINCOMBINHTHUAN",IF(ISNUMBER(SEARCH($V$43,T708)),"WINCOMDAKLAK",IF(ISNUMBER(SEARCH($V$44,T708)),"WINCOMSOCTRANG",IF(ISNUMBER(SEARCH($V$45,T708)),"WINCOMSONLA",IF(ISNUMBER(SEARCH($V$46,T708)),"WINCOMKONTUM",IF(ISNUMBER(SEARCH($V$47,T708)),"WINCOMPHUYEN",IF(ISNUMBER(SEARCH($V$48,T708)),"WINCOMQUANGTRI",IF(ISNUMBER(SEARCH($V$49,T708)),"WINCOMBINHDINH",IF(ISNUMBER(SEARCH($V$50,T708)),"WINCOMCAOBANG",IF(ISNUMBER(SEARCH($V$51,T708)),"WINCOMQUANGBINH",IF(ISNUMBER(SEARCH($V$52,T708)),"WINCOMLAMDONG",IF(ISNUMBER(SEARCH($V$53,T708)),"WINCOMVINHLONG",IF(ISNUMBER(SEARCH($V$54,T708)),"WINCOMDONGTHAP",IF(ISNUMBER(SEARCH($V$55,T708)),"WINCOMTIENGIANG",IF(ISNUMBER(SEARCH($V$56,T708)),"WINCOMQUANGNINH",0))))))))))))))))))))))))))))))))))))))))))))))))))))))</f>
        <v>WINCOMHANOI</v>
      </c>
    </row>
    <row r="709" spans="1:25" x14ac:dyDescent="0.2">
      <c r="A709" t="s">
        <v>0</v>
      </c>
      <c r="B709" t="s">
        <v>1304</v>
      </c>
      <c r="C709" t="s">
        <v>34</v>
      </c>
      <c r="D709" t="s">
        <v>168</v>
      </c>
      <c r="E709" t="s">
        <v>4</v>
      </c>
      <c r="F709" s="5">
        <f t="shared" si="45"/>
        <v>2</v>
      </c>
      <c r="G709" s="2">
        <v>122500</v>
      </c>
      <c r="H709" s="2">
        <v>134750</v>
      </c>
      <c r="I709" t="s">
        <v>5</v>
      </c>
      <c r="J709" t="s">
        <v>169</v>
      </c>
      <c r="K709" t="str">
        <f t="shared" si="46"/>
        <v xml:space="preserve"> Càng ghẹ cốm hoa 250g</v>
      </c>
      <c r="L709" s="8" t="str">
        <f>VLOOKUP(K709,'[1]Mã Misa'!$B$2:$D$74,2,0)</f>
        <v>Càng ghẹ cốm hoa 250g</v>
      </c>
      <c r="M709" s="8" t="str">
        <f>VLOOKUP(L709,'[1]Mã Misa'!$C$2:$D$74,2,0)</f>
        <v>CGCH250</v>
      </c>
      <c r="N709" s="2">
        <v>61250</v>
      </c>
      <c r="O709" t="s">
        <v>1305</v>
      </c>
      <c r="P709" s="8" t="str">
        <f t="shared" si="47"/>
        <v>0142329</v>
      </c>
      <c r="Q709" s="8" t="e">
        <f t="array" ref="Q709">IF(VLOOKUP(P709,$AA$1:$AC$32,1,0)&lt;&gt;0,(P709&amp;"A"),0)</f>
        <v>#N/A</v>
      </c>
      <c r="R709" s="12">
        <v>44517</v>
      </c>
      <c r="S709" t="s">
        <v>1306</v>
      </c>
      <c r="T709" s="8" t="str">
        <f t="shared" si="48"/>
        <v>VM+ HNI Ec</v>
      </c>
      <c r="U709" t="s">
        <v>6355</v>
      </c>
      <c r="Y709" t="str">
        <f t="array" ref="Y709">IF(ISNUMBER(SEARCH($V$3,T709)),"WINCOMHANOI",IF(ISNUMBER(SEARCH($V$4,T709)),"WINCOMHOCHIMINH",IF(ISNUMBER(SEARCH($V$5,T709)),"WINCOMDANANG",IF(ISNUMBER(SEARCH($V$6,T709)),"WINCOMHAIDUONG",IF(ISNUMBER(SEARCH($V$7,T709)),"WINCOMQUANGNINH",IF(ISNUMBER(SEARCH($V$8,T709)),"WINCOMHAIPHONG",IF(ISNUMBER(SEARCH($V$9,T709)),"WINCOMBACGIANG",IF(ISNUMBER(SEARCH($V$10,T709)),"WINCOMBACNINH",IF(ISNUMBER(SEARCH($V$11,T709)),"WINCOMPHUTHO",IF(ISNUMBER(SEARCH($V$12,T709)),"WINCOMHATINH",IF(ISNUMBER(SEARCH($V$13,T709)),"WINCOMTHAINGUYEN",IF(ISNUMBER(SEARCH($V$14,T709)),"WINCOMKHANHHOA",IF(ISNUMBER(SEARCH($V$15,T709)),"WINCOMHUNGYEN",IF(ISNUMBER(SEARCH($V$16,T709)),"WINCOMNGHEAN",IF(ISNUMBER(SEARCH($V$17,T709)),"WINCOMLAOCAI",IF(ISNUMBER(SEARCH($V$18,T709)),"WINCOMVUNGTAU",IF(ISNUMBER(SEARCH($V$19,T709)),"WINCOMBINHDUONG",IF(ISNUMBER(SEARCH($V$20,T709)),"WINCOMKIENGIANG",IF(ISNUMBER(SEARCH($V$21,T709)),"WINCOMHANAM",IF(ISNUMBER(SEARCH($V$22,T709)),"WINCOMNAMDINH",IF(ISNUMBER(SEARCH($V$23,T709)),"WINCOMLANGSON",IF(ISNUMBER(SEARCH($V$24,T709)),"WINCOMTHANHHOA",IF(ISNUMBER(SEARCH($V$25,T709)),"WINCOMYENBAI",IF(ISNUMBER(SEARCH($V$26,T709)),"WINCOMTUYENQUANG",IF(ISNUMBER(SEARCH($V$27,T709)),"WINCOMHUE",IF(ISNUMBER(SEARCH($V$28,T709)),"WINCOMQUANGNAM",IF(ISNUMBER(SEARCH($V$29,T709)),"WINCOMVINHPHUC",IF(ISNUMBER(SEARCH($V$30,T709)),"WINCOMHAGIANG",IF(ISNUMBER(SEARCH($V$31,T709)),"WINCOMNINHBINH",IF(ISNUMBER(SEARCH($V$32,T709)),"WINCOMTRAVINH",IF(ISNUMBER(SEARCH($V$33,T709)),"WINCOMCANTHO",IF(ISNUMBER(SEARCH($V$34,T709)),"WINCOMBENTRE",IF(ISNUMBER(SEARCH($V$35,T709)),"WINCOMCAMAU",IF(ISNUMBER(SEARCH($V$36,T709)),"WINCOMANGIANG",IF(ISNUMBER(SEARCH($V$37,T709)),"WINCOMNINHTHUAN",IF(ISNUMBER(SEARCH($V$38,T709)),"WINCOMTHAIBINH",IF(ISNUMBER(SEARCH($V$39,T709)),"WINCOMGIALAI",IF(ISNUMBER(SEARCH($V$40,T709)),"WINCOMHOABINH",IF(ISNUMBER(SEARCH($V$41,T709)),"WINCOMQUANGNGAI",IF(ISNUMBER(SEARCH($V$42,T709)),"WINCOMBINHTHUAN",IF(ISNUMBER(SEARCH($V$43,T709)),"WINCOMDAKLAK",IF(ISNUMBER(SEARCH($V$44,T709)),"WINCOMSOCTRANG",IF(ISNUMBER(SEARCH($V$45,T709)),"WINCOMSONLA",IF(ISNUMBER(SEARCH($V$46,T709)),"WINCOMKONTUM",IF(ISNUMBER(SEARCH($V$47,T709)),"WINCOMPHUYEN",IF(ISNUMBER(SEARCH($V$48,T709)),"WINCOMQUANGTRI",IF(ISNUMBER(SEARCH($V$49,T709)),"WINCOMBINHDINH",IF(ISNUMBER(SEARCH($V$50,T709)),"WINCOMCAOBANG",IF(ISNUMBER(SEARCH($V$51,T709)),"WINCOMQUANGBINH",IF(ISNUMBER(SEARCH($V$52,T709)),"WINCOMLAMDONG",IF(ISNUMBER(SEARCH($V$53,T709)),"WINCOMVINHLONG",IF(ISNUMBER(SEARCH($V$54,T709)),"WINCOMDONGTHAP",IF(ISNUMBER(SEARCH($V$55,T709)),"WINCOMTIENGIANG",IF(ISNUMBER(SEARCH($V$56,T709)),"WINCOMQUANGNINH",0))))))))))))))))))))))))))))))))))))))))))))))))))))))</f>
        <v>WINCOMHANOI</v>
      </c>
    </row>
    <row r="710" spans="1:25" x14ac:dyDescent="0.2">
      <c r="A710" t="s">
        <v>0</v>
      </c>
      <c r="B710" t="s">
        <v>1304</v>
      </c>
      <c r="C710" t="s">
        <v>37</v>
      </c>
      <c r="D710" t="s">
        <v>188</v>
      </c>
      <c r="E710" t="s">
        <v>106</v>
      </c>
      <c r="F710" s="5">
        <f t="shared" si="45"/>
        <v>1</v>
      </c>
      <c r="G710" s="2">
        <v>174150</v>
      </c>
      <c r="H710" s="2">
        <v>174150</v>
      </c>
      <c r="I710" t="s">
        <v>5</v>
      </c>
      <c r="J710" t="s">
        <v>189</v>
      </c>
      <c r="K710" t="str">
        <f t="shared" si="46"/>
        <v xml:space="preserve"> Mực ống tươi 450g</v>
      </c>
      <c r="L710" s="8" t="str">
        <f>VLOOKUP(K710,'[1]Mã Misa'!$B$2:$D$74,2,0)</f>
        <v>Mực ống tươi 450g</v>
      </c>
      <c r="M710" s="8" t="str">
        <f>VLOOKUP(L710,'[1]Mã Misa'!$C$2:$D$74,2,0)</f>
        <v>MO450</v>
      </c>
      <c r="N710" s="2">
        <v>174150</v>
      </c>
      <c r="O710" t="s">
        <v>1305</v>
      </c>
      <c r="P710" s="8" t="str">
        <f t="shared" si="47"/>
        <v>0142329</v>
      </c>
      <c r="Q710" s="8" t="e">
        <f t="array" ref="Q710">IF(VLOOKUP(P710,$AA$1:$AC$32,1,0)&lt;&gt;0,(P710&amp;"A"),0)</f>
        <v>#N/A</v>
      </c>
      <c r="R710" s="12">
        <v>44517</v>
      </c>
      <c r="S710" t="s">
        <v>1306</v>
      </c>
      <c r="T710" s="8" t="str">
        <f t="shared" si="48"/>
        <v>VM+ HNI Ec</v>
      </c>
      <c r="U710" t="s">
        <v>6355</v>
      </c>
      <c r="Y710" t="str">
        <f t="array" ref="Y710">IF(ISNUMBER(SEARCH($V$3,T710)),"WINCOMHANOI",IF(ISNUMBER(SEARCH($V$4,T710)),"WINCOMHOCHIMINH",IF(ISNUMBER(SEARCH($V$5,T710)),"WINCOMDANANG",IF(ISNUMBER(SEARCH($V$6,T710)),"WINCOMHAIDUONG",IF(ISNUMBER(SEARCH($V$7,T710)),"WINCOMQUANGNINH",IF(ISNUMBER(SEARCH($V$8,T710)),"WINCOMHAIPHONG",IF(ISNUMBER(SEARCH($V$9,T710)),"WINCOMBACGIANG",IF(ISNUMBER(SEARCH($V$10,T710)),"WINCOMBACNINH",IF(ISNUMBER(SEARCH($V$11,T710)),"WINCOMPHUTHO",IF(ISNUMBER(SEARCH($V$12,T710)),"WINCOMHATINH",IF(ISNUMBER(SEARCH($V$13,T710)),"WINCOMTHAINGUYEN",IF(ISNUMBER(SEARCH($V$14,T710)),"WINCOMKHANHHOA",IF(ISNUMBER(SEARCH($V$15,T710)),"WINCOMHUNGYEN",IF(ISNUMBER(SEARCH($V$16,T710)),"WINCOMNGHEAN",IF(ISNUMBER(SEARCH($V$17,T710)),"WINCOMLAOCAI",IF(ISNUMBER(SEARCH($V$18,T710)),"WINCOMVUNGTAU",IF(ISNUMBER(SEARCH($V$19,T710)),"WINCOMBINHDUONG",IF(ISNUMBER(SEARCH($V$20,T710)),"WINCOMKIENGIANG",IF(ISNUMBER(SEARCH($V$21,T710)),"WINCOMHANAM",IF(ISNUMBER(SEARCH($V$22,T710)),"WINCOMNAMDINH",IF(ISNUMBER(SEARCH($V$23,T710)),"WINCOMLANGSON",IF(ISNUMBER(SEARCH($V$24,T710)),"WINCOMTHANHHOA",IF(ISNUMBER(SEARCH($V$25,T710)),"WINCOMYENBAI",IF(ISNUMBER(SEARCH($V$26,T710)),"WINCOMTUYENQUANG",IF(ISNUMBER(SEARCH($V$27,T710)),"WINCOMHUE",IF(ISNUMBER(SEARCH($V$28,T710)),"WINCOMQUANGNAM",IF(ISNUMBER(SEARCH($V$29,T710)),"WINCOMVINHPHUC",IF(ISNUMBER(SEARCH($V$30,T710)),"WINCOMHAGIANG",IF(ISNUMBER(SEARCH($V$31,T710)),"WINCOMNINHBINH",IF(ISNUMBER(SEARCH($V$32,T710)),"WINCOMTRAVINH",IF(ISNUMBER(SEARCH($V$33,T710)),"WINCOMCANTHO",IF(ISNUMBER(SEARCH($V$34,T710)),"WINCOMBENTRE",IF(ISNUMBER(SEARCH($V$35,T710)),"WINCOMCAMAU",IF(ISNUMBER(SEARCH($V$36,T710)),"WINCOMANGIANG",IF(ISNUMBER(SEARCH($V$37,T710)),"WINCOMNINHTHUAN",IF(ISNUMBER(SEARCH($V$38,T710)),"WINCOMTHAIBINH",IF(ISNUMBER(SEARCH($V$39,T710)),"WINCOMGIALAI",IF(ISNUMBER(SEARCH($V$40,T710)),"WINCOMHOABINH",IF(ISNUMBER(SEARCH($V$41,T710)),"WINCOMQUANGNGAI",IF(ISNUMBER(SEARCH($V$42,T710)),"WINCOMBINHTHUAN",IF(ISNUMBER(SEARCH($V$43,T710)),"WINCOMDAKLAK",IF(ISNUMBER(SEARCH($V$44,T710)),"WINCOMSOCTRANG",IF(ISNUMBER(SEARCH($V$45,T710)),"WINCOMSONLA",IF(ISNUMBER(SEARCH($V$46,T710)),"WINCOMKONTUM",IF(ISNUMBER(SEARCH($V$47,T710)),"WINCOMPHUYEN",IF(ISNUMBER(SEARCH($V$48,T710)),"WINCOMQUANGTRI",IF(ISNUMBER(SEARCH($V$49,T710)),"WINCOMBINHDINH",IF(ISNUMBER(SEARCH($V$50,T710)),"WINCOMCAOBANG",IF(ISNUMBER(SEARCH($V$51,T710)),"WINCOMQUANGBINH",IF(ISNUMBER(SEARCH($V$52,T710)),"WINCOMLAMDONG",IF(ISNUMBER(SEARCH($V$53,T710)),"WINCOMVINHLONG",IF(ISNUMBER(SEARCH($V$54,T710)),"WINCOMDONGTHAP",IF(ISNUMBER(SEARCH($V$55,T710)),"WINCOMTIENGIANG",IF(ISNUMBER(SEARCH($V$56,T710)),"WINCOMQUANGNINH",0))))))))))))))))))))))))))))))))))))))))))))))))))))))</f>
        <v>WINCOMHANOI</v>
      </c>
    </row>
    <row r="711" spans="1:25" x14ac:dyDescent="0.2">
      <c r="A711" t="s">
        <v>0</v>
      </c>
      <c r="B711" t="s">
        <v>1304</v>
      </c>
      <c r="C711" t="s">
        <v>38</v>
      </c>
      <c r="D711" t="s">
        <v>199</v>
      </c>
      <c r="E711" t="s">
        <v>106</v>
      </c>
      <c r="F711" s="5">
        <f t="shared" si="45"/>
        <v>1</v>
      </c>
      <c r="G711" s="2">
        <v>198450</v>
      </c>
      <c r="H711" s="2">
        <v>198450</v>
      </c>
      <c r="I711" t="s">
        <v>5</v>
      </c>
      <c r="J711" t="s">
        <v>200</v>
      </c>
      <c r="K711" t="str">
        <f t="shared" si="46"/>
        <v xml:space="preserve"> Tôm mũ ni nguyên con 450g</v>
      </c>
      <c r="L711" s="8" t="str">
        <f>VLOOKUP(K711,'[1]Mã Misa'!$B$2:$D$74,2,0)</f>
        <v>Tôm mũ ni nguyên con 450g</v>
      </c>
      <c r="M711" s="8" t="str">
        <f>VLOOKUP(L711,'[1]Mã Misa'!$C$2:$D$74,2,0)</f>
        <v>TNC450</v>
      </c>
      <c r="N711" s="2">
        <v>198450</v>
      </c>
      <c r="O711" t="s">
        <v>1305</v>
      </c>
      <c r="P711" s="8" t="str">
        <f t="shared" si="47"/>
        <v>0142329</v>
      </c>
      <c r="Q711" s="8" t="e">
        <f t="array" ref="Q711">IF(VLOOKUP(P711,$AA$1:$AC$32,1,0)&lt;&gt;0,(P711&amp;"A"),0)</f>
        <v>#N/A</v>
      </c>
      <c r="R711" s="12">
        <v>44517</v>
      </c>
      <c r="S711" t="s">
        <v>1306</v>
      </c>
      <c r="T711" s="8" t="str">
        <f t="shared" si="48"/>
        <v>VM+ HNI Ec</v>
      </c>
      <c r="U711" t="s">
        <v>6355</v>
      </c>
      <c r="Y711" t="str">
        <f t="array" ref="Y711">IF(ISNUMBER(SEARCH($V$3,T711)),"WINCOMHANOI",IF(ISNUMBER(SEARCH($V$4,T711)),"WINCOMHOCHIMINH",IF(ISNUMBER(SEARCH($V$5,T711)),"WINCOMDANANG",IF(ISNUMBER(SEARCH($V$6,T711)),"WINCOMHAIDUONG",IF(ISNUMBER(SEARCH($V$7,T711)),"WINCOMQUANGNINH",IF(ISNUMBER(SEARCH($V$8,T711)),"WINCOMHAIPHONG",IF(ISNUMBER(SEARCH($V$9,T711)),"WINCOMBACGIANG",IF(ISNUMBER(SEARCH($V$10,T711)),"WINCOMBACNINH",IF(ISNUMBER(SEARCH($V$11,T711)),"WINCOMPHUTHO",IF(ISNUMBER(SEARCH($V$12,T711)),"WINCOMHATINH",IF(ISNUMBER(SEARCH($V$13,T711)),"WINCOMTHAINGUYEN",IF(ISNUMBER(SEARCH($V$14,T711)),"WINCOMKHANHHOA",IF(ISNUMBER(SEARCH($V$15,T711)),"WINCOMHUNGYEN",IF(ISNUMBER(SEARCH($V$16,T711)),"WINCOMNGHEAN",IF(ISNUMBER(SEARCH($V$17,T711)),"WINCOMLAOCAI",IF(ISNUMBER(SEARCH($V$18,T711)),"WINCOMVUNGTAU",IF(ISNUMBER(SEARCH($V$19,T711)),"WINCOMBINHDUONG",IF(ISNUMBER(SEARCH($V$20,T711)),"WINCOMKIENGIANG",IF(ISNUMBER(SEARCH($V$21,T711)),"WINCOMHANAM",IF(ISNUMBER(SEARCH($V$22,T711)),"WINCOMNAMDINH",IF(ISNUMBER(SEARCH($V$23,T711)),"WINCOMLANGSON",IF(ISNUMBER(SEARCH($V$24,T711)),"WINCOMTHANHHOA",IF(ISNUMBER(SEARCH($V$25,T711)),"WINCOMYENBAI",IF(ISNUMBER(SEARCH($V$26,T711)),"WINCOMTUYENQUANG",IF(ISNUMBER(SEARCH($V$27,T711)),"WINCOMHUE",IF(ISNUMBER(SEARCH($V$28,T711)),"WINCOMQUANGNAM",IF(ISNUMBER(SEARCH($V$29,T711)),"WINCOMVINHPHUC",IF(ISNUMBER(SEARCH($V$30,T711)),"WINCOMHAGIANG",IF(ISNUMBER(SEARCH($V$31,T711)),"WINCOMNINHBINH",IF(ISNUMBER(SEARCH($V$32,T711)),"WINCOMTRAVINH",IF(ISNUMBER(SEARCH($V$33,T711)),"WINCOMCANTHO",IF(ISNUMBER(SEARCH($V$34,T711)),"WINCOMBENTRE",IF(ISNUMBER(SEARCH($V$35,T711)),"WINCOMCAMAU",IF(ISNUMBER(SEARCH($V$36,T711)),"WINCOMANGIANG",IF(ISNUMBER(SEARCH($V$37,T711)),"WINCOMNINHTHUAN",IF(ISNUMBER(SEARCH($V$38,T711)),"WINCOMTHAIBINH",IF(ISNUMBER(SEARCH($V$39,T711)),"WINCOMGIALAI",IF(ISNUMBER(SEARCH($V$40,T711)),"WINCOMHOABINH",IF(ISNUMBER(SEARCH($V$41,T711)),"WINCOMQUANGNGAI",IF(ISNUMBER(SEARCH($V$42,T711)),"WINCOMBINHTHUAN",IF(ISNUMBER(SEARCH($V$43,T711)),"WINCOMDAKLAK",IF(ISNUMBER(SEARCH($V$44,T711)),"WINCOMSOCTRANG",IF(ISNUMBER(SEARCH($V$45,T711)),"WINCOMSONLA",IF(ISNUMBER(SEARCH($V$46,T711)),"WINCOMKONTUM",IF(ISNUMBER(SEARCH($V$47,T711)),"WINCOMPHUYEN",IF(ISNUMBER(SEARCH($V$48,T711)),"WINCOMQUANGTRI",IF(ISNUMBER(SEARCH($V$49,T711)),"WINCOMBINHDINH",IF(ISNUMBER(SEARCH($V$50,T711)),"WINCOMCAOBANG",IF(ISNUMBER(SEARCH($V$51,T711)),"WINCOMQUANGBINH",IF(ISNUMBER(SEARCH($V$52,T711)),"WINCOMLAMDONG",IF(ISNUMBER(SEARCH($V$53,T711)),"WINCOMVINHLONG",IF(ISNUMBER(SEARCH($V$54,T711)),"WINCOMDONGTHAP",IF(ISNUMBER(SEARCH($V$55,T711)),"WINCOMTIENGIANG",IF(ISNUMBER(SEARCH($V$56,T711)),"WINCOMQUANGNINH",0))))))))))))))))))))))))))))))))))))))))))))))))))))))</f>
        <v>WINCOMHANOI</v>
      </c>
    </row>
    <row r="712" spans="1:25" x14ac:dyDescent="0.2">
      <c r="A712" t="s">
        <v>0</v>
      </c>
      <c r="B712" t="s">
        <v>1304</v>
      </c>
      <c r="C712" t="s">
        <v>49</v>
      </c>
      <c r="D712" t="s">
        <v>202</v>
      </c>
      <c r="E712" t="s">
        <v>106</v>
      </c>
      <c r="F712" s="5">
        <f t="shared" si="45"/>
        <v>1</v>
      </c>
      <c r="G712" s="2">
        <v>352350</v>
      </c>
      <c r="H712" s="2">
        <v>352350</v>
      </c>
      <c r="I712" t="s">
        <v>5</v>
      </c>
      <c r="J712" t="s">
        <v>203</v>
      </c>
      <c r="K712" t="str">
        <f t="shared" si="46"/>
        <v xml:space="preserve"> Tôm mũ ni bỏ đầu 450g</v>
      </c>
      <c r="L712" s="8" t="str">
        <f>VLOOKUP(K712,'[1]Mã Misa'!$B$2:$D$74,2,0)</f>
        <v>Tôm mũ ni bỏ đầu 450g</v>
      </c>
      <c r="M712" s="8" t="str">
        <f>VLOOKUP(L712,'[1]Mã Misa'!$C$2:$D$74,2,0)</f>
        <v>TBĐ450</v>
      </c>
      <c r="N712" s="2">
        <v>352350</v>
      </c>
      <c r="O712" t="s">
        <v>1305</v>
      </c>
      <c r="P712" s="8" t="str">
        <f t="shared" si="47"/>
        <v>0142329</v>
      </c>
      <c r="Q712" s="8" t="e">
        <f t="array" ref="Q712">IF(VLOOKUP(P712,$AA$1:$AC$32,1,0)&lt;&gt;0,(P712&amp;"A"),0)</f>
        <v>#N/A</v>
      </c>
      <c r="R712" s="12">
        <v>44517</v>
      </c>
      <c r="S712" t="s">
        <v>1306</v>
      </c>
      <c r="T712" s="8" t="str">
        <f t="shared" si="48"/>
        <v>VM+ HNI Ec</v>
      </c>
      <c r="U712" t="s">
        <v>6355</v>
      </c>
      <c r="Y712" t="str">
        <f t="array" ref="Y712">IF(ISNUMBER(SEARCH($V$3,T712)),"WINCOMHANOI",IF(ISNUMBER(SEARCH($V$4,T712)),"WINCOMHOCHIMINH",IF(ISNUMBER(SEARCH($V$5,T712)),"WINCOMDANANG",IF(ISNUMBER(SEARCH($V$6,T712)),"WINCOMHAIDUONG",IF(ISNUMBER(SEARCH($V$7,T712)),"WINCOMQUANGNINH",IF(ISNUMBER(SEARCH($V$8,T712)),"WINCOMHAIPHONG",IF(ISNUMBER(SEARCH($V$9,T712)),"WINCOMBACGIANG",IF(ISNUMBER(SEARCH($V$10,T712)),"WINCOMBACNINH",IF(ISNUMBER(SEARCH($V$11,T712)),"WINCOMPHUTHO",IF(ISNUMBER(SEARCH($V$12,T712)),"WINCOMHATINH",IF(ISNUMBER(SEARCH($V$13,T712)),"WINCOMTHAINGUYEN",IF(ISNUMBER(SEARCH($V$14,T712)),"WINCOMKHANHHOA",IF(ISNUMBER(SEARCH($V$15,T712)),"WINCOMHUNGYEN",IF(ISNUMBER(SEARCH($V$16,T712)),"WINCOMNGHEAN",IF(ISNUMBER(SEARCH($V$17,T712)),"WINCOMLAOCAI",IF(ISNUMBER(SEARCH($V$18,T712)),"WINCOMVUNGTAU",IF(ISNUMBER(SEARCH($V$19,T712)),"WINCOMBINHDUONG",IF(ISNUMBER(SEARCH($V$20,T712)),"WINCOMKIENGIANG",IF(ISNUMBER(SEARCH($V$21,T712)),"WINCOMHANAM",IF(ISNUMBER(SEARCH($V$22,T712)),"WINCOMNAMDINH",IF(ISNUMBER(SEARCH($V$23,T712)),"WINCOMLANGSON",IF(ISNUMBER(SEARCH($V$24,T712)),"WINCOMTHANHHOA",IF(ISNUMBER(SEARCH($V$25,T712)),"WINCOMYENBAI",IF(ISNUMBER(SEARCH($V$26,T712)),"WINCOMTUYENQUANG",IF(ISNUMBER(SEARCH($V$27,T712)),"WINCOMHUE",IF(ISNUMBER(SEARCH($V$28,T712)),"WINCOMQUANGNAM",IF(ISNUMBER(SEARCH($V$29,T712)),"WINCOMVINHPHUC",IF(ISNUMBER(SEARCH($V$30,T712)),"WINCOMHAGIANG",IF(ISNUMBER(SEARCH($V$31,T712)),"WINCOMNINHBINH",IF(ISNUMBER(SEARCH($V$32,T712)),"WINCOMTRAVINH",IF(ISNUMBER(SEARCH($V$33,T712)),"WINCOMCANTHO",IF(ISNUMBER(SEARCH($V$34,T712)),"WINCOMBENTRE",IF(ISNUMBER(SEARCH($V$35,T712)),"WINCOMCAMAU",IF(ISNUMBER(SEARCH($V$36,T712)),"WINCOMANGIANG",IF(ISNUMBER(SEARCH($V$37,T712)),"WINCOMNINHTHUAN",IF(ISNUMBER(SEARCH($V$38,T712)),"WINCOMTHAIBINH",IF(ISNUMBER(SEARCH($V$39,T712)),"WINCOMGIALAI",IF(ISNUMBER(SEARCH($V$40,T712)),"WINCOMHOABINH",IF(ISNUMBER(SEARCH($V$41,T712)),"WINCOMQUANGNGAI",IF(ISNUMBER(SEARCH($V$42,T712)),"WINCOMBINHTHUAN",IF(ISNUMBER(SEARCH($V$43,T712)),"WINCOMDAKLAK",IF(ISNUMBER(SEARCH($V$44,T712)),"WINCOMSOCTRANG",IF(ISNUMBER(SEARCH($V$45,T712)),"WINCOMSONLA",IF(ISNUMBER(SEARCH($V$46,T712)),"WINCOMKONTUM",IF(ISNUMBER(SEARCH($V$47,T712)),"WINCOMPHUYEN",IF(ISNUMBER(SEARCH($V$48,T712)),"WINCOMQUANGTRI",IF(ISNUMBER(SEARCH($V$49,T712)),"WINCOMBINHDINH",IF(ISNUMBER(SEARCH($V$50,T712)),"WINCOMCAOBANG",IF(ISNUMBER(SEARCH($V$51,T712)),"WINCOMQUANGBINH",IF(ISNUMBER(SEARCH($V$52,T712)),"WINCOMLAMDONG",IF(ISNUMBER(SEARCH($V$53,T712)),"WINCOMVINHLONG",IF(ISNUMBER(SEARCH($V$54,T712)),"WINCOMDONGTHAP",IF(ISNUMBER(SEARCH($V$55,T712)),"WINCOMTIENGIANG",IF(ISNUMBER(SEARCH($V$56,T712)),"WINCOMQUANGNINH",0))))))))))))))))))))))))))))))))))))))))))))))))))))))</f>
        <v>WINCOMHANOI</v>
      </c>
    </row>
    <row r="713" spans="1:25" x14ac:dyDescent="0.2">
      <c r="A713" t="s">
        <v>0</v>
      </c>
      <c r="B713" t="s">
        <v>1309</v>
      </c>
      <c r="C713" t="s">
        <v>2</v>
      </c>
      <c r="D713" t="s">
        <v>27</v>
      </c>
      <c r="E713" t="s">
        <v>4</v>
      </c>
      <c r="F713" s="5">
        <f t="shared" si="45"/>
        <v>1</v>
      </c>
      <c r="G713" s="2">
        <v>74250</v>
      </c>
      <c r="H713" s="2">
        <v>81675</v>
      </c>
      <c r="I713" t="s">
        <v>5</v>
      </c>
      <c r="J713" t="s">
        <v>28</v>
      </c>
      <c r="K713" t="str">
        <f t="shared" si="46"/>
        <v>_Chả cốm 300g</v>
      </c>
      <c r="L713" s="8" t="str">
        <f>VLOOKUP(K713,'[1]Mã Misa'!$B$2:$D$74,2,0)</f>
        <v>Chả cốm 300g</v>
      </c>
      <c r="M713" s="8" t="str">
        <f>VLOOKUP(L713,'[1]Mã Misa'!$C$2:$D$74,2,0)</f>
        <v>CC300</v>
      </c>
      <c r="N713" s="2">
        <v>74250</v>
      </c>
      <c r="O713" t="s">
        <v>1310</v>
      </c>
      <c r="P713" s="8" t="str">
        <f t="shared" si="47"/>
        <v>0142333</v>
      </c>
      <c r="Q713" s="8" t="e">
        <f t="array" ref="Q713">IF(VLOOKUP(P713,$AA$1:$AC$32,1,0)&lt;&gt;0,(P713&amp;"A"),0)</f>
        <v>#N/A</v>
      </c>
      <c r="R713" s="12">
        <v>44517</v>
      </c>
      <c r="S713" t="s">
        <v>1306</v>
      </c>
      <c r="T713" s="8" t="str">
        <f t="shared" si="48"/>
        <v>VM+ HNI Ec</v>
      </c>
      <c r="U713" t="s">
        <v>6355</v>
      </c>
      <c r="Y713" t="str">
        <f t="array" ref="Y713">IF(ISNUMBER(SEARCH($V$3,T713)),"WINCOMHANOI",IF(ISNUMBER(SEARCH($V$4,T713)),"WINCOMHOCHIMINH",IF(ISNUMBER(SEARCH($V$5,T713)),"WINCOMDANANG",IF(ISNUMBER(SEARCH($V$6,T713)),"WINCOMHAIDUONG",IF(ISNUMBER(SEARCH($V$7,T713)),"WINCOMQUANGNINH",IF(ISNUMBER(SEARCH($V$8,T713)),"WINCOMHAIPHONG",IF(ISNUMBER(SEARCH($V$9,T713)),"WINCOMBACGIANG",IF(ISNUMBER(SEARCH($V$10,T713)),"WINCOMBACNINH",IF(ISNUMBER(SEARCH($V$11,T713)),"WINCOMPHUTHO",IF(ISNUMBER(SEARCH($V$12,T713)),"WINCOMHATINH",IF(ISNUMBER(SEARCH($V$13,T713)),"WINCOMTHAINGUYEN",IF(ISNUMBER(SEARCH($V$14,T713)),"WINCOMKHANHHOA",IF(ISNUMBER(SEARCH($V$15,T713)),"WINCOMHUNGYEN",IF(ISNUMBER(SEARCH($V$16,T713)),"WINCOMNGHEAN",IF(ISNUMBER(SEARCH($V$17,T713)),"WINCOMLAOCAI",IF(ISNUMBER(SEARCH($V$18,T713)),"WINCOMVUNGTAU",IF(ISNUMBER(SEARCH($V$19,T713)),"WINCOMBINHDUONG",IF(ISNUMBER(SEARCH($V$20,T713)),"WINCOMKIENGIANG",IF(ISNUMBER(SEARCH($V$21,T713)),"WINCOMHANAM",IF(ISNUMBER(SEARCH($V$22,T713)),"WINCOMNAMDINH",IF(ISNUMBER(SEARCH($V$23,T713)),"WINCOMLANGSON",IF(ISNUMBER(SEARCH($V$24,T713)),"WINCOMTHANHHOA",IF(ISNUMBER(SEARCH($V$25,T713)),"WINCOMYENBAI",IF(ISNUMBER(SEARCH($V$26,T713)),"WINCOMTUYENQUANG",IF(ISNUMBER(SEARCH($V$27,T713)),"WINCOMHUE",IF(ISNUMBER(SEARCH($V$28,T713)),"WINCOMQUANGNAM",IF(ISNUMBER(SEARCH($V$29,T713)),"WINCOMVINHPHUC",IF(ISNUMBER(SEARCH($V$30,T713)),"WINCOMHAGIANG",IF(ISNUMBER(SEARCH($V$31,T713)),"WINCOMNINHBINH",IF(ISNUMBER(SEARCH($V$32,T713)),"WINCOMTRAVINH",IF(ISNUMBER(SEARCH($V$33,T713)),"WINCOMCANTHO",IF(ISNUMBER(SEARCH($V$34,T713)),"WINCOMBENTRE",IF(ISNUMBER(SEARCH($V$35,T713)),"WINCOMCAMAU",IF(ISNUMBER(SEARCH($V$36,T713)),"WINCOMANGIANG",IF(ISNUMBER(SEARCH($V$37,T713)),"WINCOMNINHTHUAN",IF(ISNUMBER(SEARCH($V$38,T713)),"WINCOMTHAIBINH",IF(ISNUMBER(SEARCH($V$39,T713)),"WINCOMGIALAI",IF(ISNUMBER(SEARCH($V$40,T713)),"WINCOMHOABINH",IF(ISNUMBER(SEARCH($V$41,T713)),"WINCOMQUANGNGAI",IF(ISNUMBER(SEARCH($V$42,T713)),"WINCOMBINHTHUAN",IF(ISNUMBER(SEARCH($V$43,T713)),"WINCOMDAKLAK",IF(ISNUMBER(SEARCH($V$44,T713)),"WINCOMSOCTRANG",IF(ISNUMBER(SEARCH($V$45,T713)),"WINCOMSONLA",IF(ISNUMBER(SEARCH($V$46,T713)),"WINCOMKONTUM",IF(ISNUMBER(SEARCH($V$47,T713)),"WINCOMPHUYEN",IF(ISNUMBER(SEARCH($V$48,T713)),"WINCOMQUANGTRI",IF(ISNUMBER(SEARCH($V$49,T713)),"WINCOMBINHDINH",IF(ISNUMBER(SEARCH($V$50,T713)),"WINCOMCAOBANG",IF(ISNUMBER(SEARCH($V$51,T713)),"WINCOMQUANGBINH",IF(ISNUMBER(SEARCH($V$52,T713)),"WINCOMLAMDONG",IF(ISNUMBER(SEARCH($V$53,T713)),"WINCOMVINHLONG",IF(ISNUMBER(SEARCH($V$54,T713)),"WINCOMDONGTHAP",IF(ISNUMBER(SEARCH($V$55,T713)),"WINCOMTIENGIANG",IF(ISNUMBER(SEARCH($V$56,T713)),"WINCOMQUANGNINH",0))))))))))))))))))))))))))))))))))))))))))))))))))))))</f>
        <v>WINCOMHANOI</v>
      </c>
    </row>
    <row r="714" spans="1:25" x14ac:dyDescent="0.2">
      <c r="A714" t="s">
        <v>0</v>
      </c>
      <c r="B714" t="s">
        <v>1311</v>
      </c>
      <c r="C714" t="s">
        <v>2</v>
      </c>
      <c r="D714" t="s">
        <v>62</v>
      </c>
      <c r="E714" t="s">
        <v>4</v>
      </c>
      <c r="F714" s="5">
        <f t="shared" si="45"/>
        <v>1</v>
      </c>
      <c r="G714" s="2">
        <v>105400</v>
      </c>
      <c r="H714" s="2">
        <v>115940.00000000001</v>
      </c>
      <c r="I714" t="s">
        <v>5</v>
      </c>
      <c r="J714" t="s">
        <v>63</v>
      </c>
      <c r="K714" t="str">
        <f t="shared" si="46"/>
        <v>_Đùi gà sốt cay 500g</v>
      </c>
      <c r="L714" s="8" t="str">
        <f>VLOOKUP(K714,'[1]Mã Misa'!$B$2:$D$74,2,0)</f>
        <v>Đùi gà sốt cay 500g</v>
      </c>
      <c r="M714" s="8" t="str">
        <f>VLOOKUP(L714,'[1]Mã Misa'!$C$2:$D$74,2,0)</f>
        <v>DGSC500</v>
      </c>
      <c r="N714" s="2">
        <v>105400</v>
      </c>
      <c r="O714" t="s">
        <v>1312</v>
      </c>
      <c r="P714" s="8" t="str">
        <f t="shared" si="47"/>
        <v>0142437</v>
      </c>
      <c r="Q714" s="8" t="e">
        <f t="array" ref="Q714">IF(VLOOKUP(P714,$AA$1:$AC$32,1,0)&lt;&gt;0,(P714&amp;"A"),0)</f>
        <v>#N/A</v>
      </c>
      <c r="R714" s="12">
        <v>44517</v>
      </c>
      <c r="S714" t="s">
        <v>1306</v>
      </c>
      <c r="T714" s="8" t="str">
        <f t="shared" si="48"/>
        <v>VM+ HNI Ec</v>
      </c>
      <c r="U714" t="s">
        <v>6355</v>
      </c>
      <c r="Y714" t="str">
        <f t="array" ref="Y714">IF(ISNUMBER(SEARCH($V$3,T714)),"WINCOMHANOI",IF(ISNUMBER(SEARCH($V$4,T714)),"WINCOMHOCHIMINH",IF(ISNUMBER(SEARCH($V$5,T714)),"WINCOMDANANG",IF(ISNUMBER(SEARCH($V$6,T714)),"WINCOMHAIDUONG",IF(ISNUMBER(SEARCH($V$7,T714)),"WINCOMQUANGNINH",IF(ISNUMBER(SEARCH($V$8,T714)),"WINCOMHAIPHONG",IF(ISNUMBER(SEARCH($V$9,T714)),"WINCOMBACGIANG",IF(ISNUMBER(SEARCH($V$10,T714)),"WINCOMBACNINH",IF(ISNUMBER(SEARCH($V$11,T714)),"WINCOMPHUTHO",IF(ISNUMBER(SEARCH($V$12,T714)),"WINCOMHATINH",IF(ISNUMBER(SEARCH($V$13,T714)),"WINCOMTHAINGUYEN",IF(ISNUMBER(SEARCH($V$14,T714)),"WINCOMKHANHHOA",IF(ISNUMBER(SEARCH($V$15,T714)),"WINCOMHUNGYEN",IF(ISNUMBER(SEARCH($V$16,T714)),"WINCOMNGHEAN",IF(ISNUMBER(SEARCH($V$17,T714)),"WINCOMLAOCAI",IF(ISNUMBER(SEARCH($V$18,T714)),"WINCOMVUNGTAU",IF(ISNUMBER(SEARCH($V$19,T714)),"WINCOMBINHDUONG",IF(ISNUMBER(SEARCH($V$20,T714)),"WINCOMKIENGIANG",IF(ISNUMBER(SEARCH($V$21,T714)),"WINCOMHANAM",IF(ISNUMBER(SEARCH($V$22,T714)),"WINCOMNAMDINH",IF(ISNUMBER(SEARCH($V$23,T714)),"WINCOMLANGSON",IF(ISNUMBER(SEARCH($V$24,T714)),"WINCOMTHANHHOA",IF(ISNUMBER(SEARCH($V$25,T714)),"WINCOMYENBAI",IF(ISNUMBER(SEARCH($V$26,T714)),"WINCOMTUYENQUANG",IF(ISNUMBER(SEARCH($V$27,T714)),"WINCOMHUE",IF(ISNUMBER(SEARCH($V$28,T714)),"WINCOMQUANGNAM",IF(ISNUMBER(SEARCH($V$29,T714)),"WINCOMVINHPHUC",IF(ISNUMBER(SEARCH($V$30,T714)),"WINCOMHAGIANG",IF(ISNUMBER(SEARCH($V$31,T714)),"WINCOMNINHBINH",IF(ISNUMBER(SEARCH($V$32,T714)),"WINCOMTRAVINH",IF(ISNUMBER(SEARCH($V$33,T714)),"WINCOMCANTHO",IF(ISNUMBER(SEARCH($V$34,T714)),"WINCOMBENTRE",IF(ISNUMBER(SEARCH($V$35,T714)),"WINCOMCAMAU",IF(ISNUMBER(SEARCH($V$36,T714)),"WINCOMANGIANG",IF(ISNUMBER(SEARCH($V$37,T714)),"WINCOMNINHTHUAN",IF(ISNUMBER(SEARCH($V$38,T714)),"WINCOMTHAIBINH",IF(ISNUMBER(SEARCH($V$39,T714)),"WINCOMGIALAI",IF(ISNUMBER(SEARCH($V$40,T714)),"WINCOMHOABINH",IF(ISNUMBER(SEARCH($V$41,T714)),"WINCOMQUANGNGAI",IF(ISNUMBER(SEARCH($V$42,T714)),"WINCOMBINHTHUAN",IF(ISNUMBER(SEARCH($V$43,T714)),"WINCOMDAKLAK",IF(ISNUMBER(SEARCH($V$44,T714)),"WINCOMSOCTRANG",IF(ISNUMBER(SEARCH($V$45,T714)),"WINCOMSONLA",IF(ISNUMBER(SEARCH($V$46,T714)),"WINCOMKONTUM",IF(ISNUMBER(SEARCH($V$47,T714)),"WINCOMPHUYEN",IF(ISNUMBER(SEARCH($V$48,T714)),"WINCOMQUANGTRI",IF(ISNUMBER(SEARCH($V$49,T714)),"WINCOMBINHDINH",IF(ISNUMBER(SEARCH($V$50,T714)),"WINCOMCAOBANG",IF(ISNUMBER(SEARCH($V$51,T714)),"WINCOMQUANGBINH",IF(ISNUMBER(SEARCH($V$52,T714)),"WINCOMLAMDONG",IF(ISNUMBER(SEARCH($V$53,T714)),"WINCOMVINHLONG",IF(ISNUMBER(SEARCH($V$54,T714)),"WINCOMDONGTHAP",IF(ISNUMBER(SEARCH($V$55,T714)),"WINCOMTIENGIANG",IF(ISNUMBER(SEARCH($V$56,T714)),"WINCOMQUANGNINH",0))))))))))))))))))))))))))))))))))))))))))))))))))))))</f>
        <v>WINCOMHANOI</v>
      </c>
    </row>
    <row r="715" spans="1:25" x14ac:dyDescent="0.2">
      <c r="A715" t="s">
        <v>0</v>
      </c>
      <c r="B715" t="s">
        <v>1313</v>
      </c>
      <c r="C715" t="s">
        <v>2</v>
      </c>
      <c r="D715" t="s">
        <v>32</v>
      </c>
      <c r="E715" t="s">
        <v>4</v>
      </c>
      <c r="F715" s="5">
        <f t="shared" si="45"/>
        <v>3</v>
      </c>
      <c r="G715" s="2">
        <v>178200</v>
      </c>
      <c r="H715" s="2">
        <v>196020.00000000003</v>
      </c>
      <c r="I715" t="s">
        <v>5</v>
      </c>
      <c r="J715" t="s">
        <v>33</v>
      </c>
      <c r="K715" t="str">
        <f t="shared" si="46"/>
        <v>_Giò lụa 250g</v>
      </c>
      <c r="L715" s="8" t="str">
        <f>VLOOKUP(K715,'[1]Mã Misa'!$B$2:$D$74,2,0)</f>
        <v>Giò lụa 250g</v>
      </c>
      <c r="M715" s="8" t="str">
        <f>VLOOKUP(L715,'[1]Mã Misa'!$C$2:$D$74,2,0)</f>
        <v>GL250</v>
      </c>
      <c r="N715" s="2">
        <v>59400</v>
      </c>
      <c r="O715" t="s">
        <v>1314</v>
      </c>
      <c r="P715" s="8" t="str">
        <f t="shared" si="47"/>
        <v>0002948</v>
      </c>
      <c r="Q715" s="8" t="e">
        <f t="array" ref="Q715">IF(VLOOKUP(P715,$AA$1:$AC$32,1,0)&lt;&gt;0,(P715&amp;"A"),0)</f>
        <v>#N/A</v>
      </c>
      <c r="R715" s="12">
        <v>44517</v>
      </c>
      <c r="S715" t="s">
        <v>1315</v>
      </c>
      <c r="T715" s="8" t="str">
        <f t="shared" si="48"/>
        <v>VM+ NAN 62</v>
      </c>
      <c r="U715" t="s">
        <v>6356</v>
      </c>
      <c r="Y715" t="str">
        <f t="array" ref="Y715">IF(ISNUMBER(SEARCH($V$3,T715)),"WINCOMHANOI",IF(ISNUMBER(SEARCH($V$4,T715)),"WINCOMHOCHIMINH",IF(ISNUMBER(SEARCH($V$5,T715)),"WINCOMDANANG",IF(ISNUMBER(SEARCH($V$6,T715)),"WINCOMHAIDUONG",IF(ISNUMBER(SEARCH($V$7,T715)),"WINCOMQUANGNINH",IF(ISNUMBER(SEARCH($V$8,T715)),"WINCOMHAIPHONG",IF(ISNUMBER(SEARCH($V$9,T715)),"WINCOMBACGIANG",IF(ISNUMBER(SEARCH($V$10,T715)),"WINCOMBACNINH",IF(ISNUMBER(SEARCH($V$11,T715)),"WINCOMPHUTHO",IF(ISNUMBER(SEARCH($V$12,T715)),"WINCOMHATINH",IF(ISNUMBER(SEARCH($V$13,T715)),"WINCOMTHAINGUYEN",IF(ISNUMBER(SEARCH($V$14,T715)),"WINCOMKHANHHOA",IF(ISNUMBER(SEARCH($V$15,T715)),"WINCOMHUNGYEN",IF(ISNUMBER(SEARCH($V$16,T715)),"WINCOMNGHEAN",IF(ISNUMBER(SEARCH($V$17,T715)),"WINCOMLAOCAI",IF(ISNUMBER(SEARCH($V$18,T715)),"WINCOMVUNGTAU",IF(ISNUMBER(SEARCH($V$19,T715)),"WINCOMBINHDUONG",IF(ISNUMBER(SEARCH($V$20,T715)),"WINCOMKIENGIANG",IF(ISNUMBER(SEARCH($V$21,T715)),"WINCOMHANAM",IF(ISNUMBER(SEARCH($V$22,T715)),"WINCOMNAMDINH",IF(ISNUMBER(SEARCH($V$23,T715)),"WINCOMLANGSON",IF(ISNUMBER(SEARCH($V$24,T715)),"WINCOMTHANHHOA",IF(ISNUMBER(SEARCH($V$25,T715)),"WINCOMYENBAI",IF(ISNUMBER(SEARCH($V$26,T715)),"WINCOMTUYENQUANG",IF(ISNUMBER(SEARCH($V$27,T715)),"WINCOMHUE",IF(ISNUMBER(SEARCH($V$28,T715)),"WINCOMQUANGNAM",IF(ISNUMBER(SEARCH($V$29,T715)),"WINCOMVINHPHUC",IF(ISNUMBER(SEARCH($V$30,T715)),"WINCOMHAGIANG",IF(ISNUMBER(SEARCH($V$31,T715)),"WINCOMNINHBINH",IF(ISNUMBER(SEARCH($V$32,T715)),"WINCOMTRAVINH",IF(ISNUMBER(SEARCH($V$33,T715)),"WINCOMCANTHO",IF(ISNUMBER(SEARCH($V$34,T715)),"WINCOMBENTRE",IF(ISNUMBER(SEARCH($V$35,T715)),"WINCOMCAMAU",IF(ISNUMBER(SEARCH($V$36,T715)),"WINCOMANGIANG",IF(ISNUMBER(SEARCH($V$37,T715)),"WINCOMNINHTHUAN",IF(ISNUMBER(SEARCH($V$38,T715)),"WINCOMTHAIBINH",IF(ISNUMBER(SEARCH($V$39,T715)),"WINCOMGIALAI",IF(ISNUMBER(SEARCH($V$40,T715)),"WINCOMHOABINH",IF(ISNUMBER(SEARCH($V$41,T715)),"WINCOMQUANGNGAI",IF(ISNUMBER(SEARCH($V$42,T715)),"WINCOMBINHTHUAN",IF(ISNUMBER(SEARCH($V$43,T715)),"WINCOMDAKLAK",IF(ISNUMBER(SEARCH($V$44,T715)),"WINCOMSOCTRANG",IF(ISNUMBER(SEARCH($V$45,T715)),"WINCOMSONLA",IF(ISNUMBER(SEARCH($V$46,T715)),"WINCOMKONTUM",IF(ISNUMBER(SEARCH($V$47,T715)),"WINCOMPHUYEN",IF(ISNUMBER(SEARCH($V$48,T715)),"WINCOMQUANGTRI",IF(ISNUMBER(SEARCH($V$49,T715)),"WINCOMBINHDINH",IF(ISNUMBER(SEARCH($V$50,T715)),"WINCOMCAOBANG",IF(ISNUMBER(SEARCH($V$51,T715)),"WINCOMQUANGBINH",IF(ISNUMBER(SEARCH($V$52,T715)),"WINCOMLAMDONG",IF(ISNUMBER(SEARCH($V$53,T715)),"WINCOMVINHLONG",IF(ISNUMBER(SEARCH($V$54,T715)),"WINCOMDONGTHAP",IF(ISNUMBER(SEARCH($V$55,T715)),"WINCOMTIENGIANG",IF(ISNUMBER(SEARCH($V$56,T715)),"WINCOMQUANGNINH",0))))))))))))))))))))))))))))))))))))))))))))))))))))))</f>
        <v>WINCOMNGHEAN</v>
      </c>
    </row>
    <row r="716" spans="1:25" x14ac:dyDescent="0.2">
      <c r="A716" t="s">
        <v>0</v>
      </c>
      <c r="B716" t="s">
        <v>1313</v>
      </c>
      <c r="C716" t="s">
        <v>31</v>
      </c>
      <c r="D716" t="s">
        <v>39</v>
      </c>
      <c r="E716" t="s">
        <v>4</v>
      </c>
      <c r="F716" s="5">
        <f t="shared" si="45"/>
        <v>1</v>
      </c>
      <c r="G716" s="2">
        <v>46000</v>
      </c>
      <c r="H716" s="2">
        <v>50600.000000000007</v>
      </c>
      <c r="I716" t="s">
        <v>5</v>
      </c>
      <c r="J716" t="s">
        <v>40</v>
      </c>
      <c r="K716" t="str">
        <f t="shared" si="46"/>
        <v>Mộc nấm hương gói 250g</v>
      </c>
      <c r="L716" s="8" t="str">
        <f>VLOOKUP(K716,'[1]Mã Misa'!$B$2:$D$74,2,0)</f>
        <v>Mộc Nấm Hương 250g</v>
      </c>
      <c r="M716" s="8" t="str">
        <f>VLOOKUP(L716,'[1]Mã Misa'!$C$2:$D$74,2,0)</f>
        <v>MNH250</v>
      </c>
      <c r="N716" s="2">
        <v>46000</v>
      </c>
      <c r="O716" t="s">
        <v>1314</v>
      </c>
      <c r="P716" s="8" t="str">
        <f t="shared" si="47"/>
        <v>0002948</v>
      </c>
      <c r="Q716" s="8" t="e">
        <f t="array" ref="Q716">IF(VLOOKUP(P716,$AA$1:$AC$32,1,0)&lt;&gt;0,(P716&amp;"A"),0)</f>
        <v>#N/A</v>
      </c>
      <c r="R716" s="12">
        <v>44517</v>
      </c>
      <c r="S716" t="s">
        <v>1315</v>
      </c>
      <c r="T716" s="8" t="str">
        <f t="shared" si="48"/>
        <v>VM+ NAN 62</v>
      </c>
      <c r="U716" t="s">
        <v>6356</v>
      </c>
      <c r="Y716" t="str">
        <f t="array" ref="Y716">IF(ISNUMBER(SEARCH($V$3,T716)),"WINCOMHANOI",IF(ISNUMBER(SEARCH($V$4,T716)),"WINCOMHOCHIMINH",IF(ISNUMBER(SEARCH($V$5,T716)),"WINCOMDANANG",IF(ISNUMBER(SEARCH($V$6,T716)),"WINCOMHAIDUONG",IF(ISNUMBER(SEARCH($V$7,T716)),"WINCOMQUANGNINH",IF(ISNUMBER(SEARCH($V$8,T716)),"WINCOMHAIPHONG",IF(ISNUMBER(SEARCH($V$9,T716)),"WINCOMBACGIANG",IF(ISNUMBER(SEARCH($V$10,T716)),"WINCOMBACNINH",IF(ISNUMBER(SEARCH($V$11,T716)),"WINCOMPHUTHO",IF(ISNUMBER(SEARCH($V$12,T716)),"WINCOMHATINH",IF(ISNUMBER(SEARCH($V$13,T716)),"WINCOMTHAINGUYEN",IF(ISNUMBER(SEARCH($V$14,T716)),"WINCOMKHANHHOA",IF(ISNUMBER(SEARCH($V$15,T716)),"WINCOMHUNGYEN",IF(ISNUMBER(SEARCH($V$16,T716)),"WINCOMNGHEAN",IF(ISNUMBER(SEARCH($V$17,T716)),"WINCOMLAOCAI",IF(ISNUMBER(SEARCH($V$18,T716)),"WINCOMVUNGTAU",IF(ISNUMBER(SEARCH($V$19,T716)),"WINCOMBINHDUONG",IF(ISNUMBER(SEARCH($V$20,T716)),"WINCOMKIENGIANG",IF(ISNUMBER(SEARCH($V$21,T716)),"WINCOMHANAM",IF(ISNUMBER(SEARCH($V$22,T716)),"WINCOMNAMDINH",IF(ISNUMBER(SEARCH($V$23,T716)),"WINCOMLANGSON",IF(ISNUMBER(SEARCH($V$24,T716)),"WINCOMTHANHHOA",IF(ISNUMBER(SEARCH($V$25,T716)),"WINCOMYENBAI",IF(ISNUMBER(SEARCH($V$26,T716)),"WINCOMTUYENQUANG",IF(ISNUMBER(SEARCH($V$27,T716)),"WINCOMHUE",IF(ISNUMBER(SEARCH($V$28,T716)),"WINCOMQUANGNAM",IF(ISNUMBER(SEARCH($V$29,T716)),"WINCOMVINHPHUC",IF(ISNUMBER(SEARCH($V$30,T716)),"WINCOMHAGIANG",IF(ISNUMBER(SEARCH($V$31,T716)),"WINCOMNINHBINH",IF(ISNUMBER(SEARCH($V$32,T716)),"WINCOMTRAVINH",IF(ISNUMBER(SEARCH($V$33,T716)),"WINCOMCANTHO",IF(ISNUMBER(SEARCH($V$34,T716)),"WINCOMBENTRE",IF(ISNUMBER(SEARCH($V$35,T716)),"WINCOMCAMAU",IF(ISNUMBER(SEARCH($V$36,T716)),"WINCOMANGIANG",IF(ISNUMBER(SEARCH($V$37,T716)),"WINCOMNINHTHUAN",IF(ISNUMBER(SEARCH($V$38,T716)),"WINCOMTHAIBINH",IF(ISNUMBER(SEARCH($V$39,T716)),"WINCOMGIALAI",IF(ISNUMBER(SEARCH($V$40,T716)),"WINCOMHOABINH",IF(ISNUMBER(SEARCH($V$41,T716)),"WINCOMQUANGNGAI",IF(ISNUMBER(SEARCH($V$42,T716)),"WINCOMBINHTHUAN",IF(ISNUMBER(SEARCH($V$43,T716)),"WINCOMDAKLAK",IF(ISNUMBER(SEARCH($V$44,T716)),"WINCOMSOCTRANG",IF(ISNUMBER(SEARCH($V$45,T716)),"WINCOMSONLA",IF(ISNUMBER(SEARCH($V$46,T716)),"WINCOMKONTUM",IF(ISNUMBER(SEARCH($V$47,T716)),"WINCOMPHUYEN",IF(ISNUMBER(SEARCH($V$48,T716)),"WINCOMQUANGTRI",IF(ISNUMBER(SEARCH($V$49,T716)),"WINCOMBINHDINH",IF(ISNUMBER(SEARCH($V$50,T716)),"WINCOMCAOBANG",IF(ISNUMBER(SEARCH($V$51,T716)),"WINCOMQUANGBINH",IF(ISNUMBER(SEARCH($V$52,T716)),"WINCOMLAMDONG",IF(ISNUMBER(SEARCH($V$53,T716)),"WINCOMVINHLONG",IF(ISNUMBER(SEARCH($V$54,T716)),"WINCOMDONGTHAP",IF(ISNUMBER(SEARCH($V$55,T716)),"WINCOMTIENGIANG",IF(ISNUMBER(SEARCH($V$56,T716)),"WINCOMQUANGNINH",0))))))))))))))))))))))))))))))))))))))))))))))))))))))</f>
        <v>WINCOMNGHEAN</v>
      </c>
    </row>
    <row r="717" spans="1:25" x14ac:dyDescent="0.2">
      <c r="A717" t="s">
        <v>0</v>
      </c>
      <c r="B717" t="s">
        <v>1316</v>
      </c>
      <c r="C717" t="s">
        <v>2</v>
      </c>
      <c r="D717" t="s">
        <v>494</v>
      </c>
      <c r="E717" t="s">
        <v>4</v>
      </c>
      <c r="F717" s="5">
        <f t="shared" si="45"/>
        <v>1</v>
      </c>
      <c r="G717" s="2">
        <v>130922</v>
      </c>
      <c r="H717" s="2">
        <v>144014.20000000001</v>
      </c>
      <c r="I717" t="s">
        <v>5</v>
      </c>
      <c r="J717" t="s">
        <v>495</v>
      </c>
      <c r="K717" t="str">
        <f t="shared" si="46"/>
        <v>Bắp bò muối gói 300g</v>
      </c>
      <c r="L717" s="8" t="str">
        <f>VLOOKUP(K717,'[1]Mã Misa'!$B$2:$D$74,2,0)</f>
        <v>Bắp bò muối 300g</v>
      </c>
      <c r="M717" s="8" t="str">
        <f>VLOOKUP(L717,'[1]Mã Misa'!$C$2:$D$74,2,0)</f>
        <v>BBM300</v>
      </c>
      <c r="N717" s="2">
        <v>130922</v>
      </c>
      <c r="O717" t="s">
        <v>1317</v>
      </c>
      <c r="P717" s="8" t="str">
        <f t="shared" si="47"/>
        <v>0002980</v>
      </c>
      <c r="Q717" s="8" t="str">
        <f t="array" ref="Q717">IF(VLOOKUP(P717,$AA$1:$AC$32,1,0)&lt;&gt;0,(P717&amp;"A"),0)</f>
        <v>0002980A</v>
      </c>
      <c r="R717" s="12">
        <v>44517</v>
      </c>
      <c r="S717" t="s">
        <v>1318</v>
      </c>
      <c r="T717" s="8" t="str">
        <f t="shared" si="48"/>
        <v xml:space="preserve">VM+ BDG Ô </v>
      </c>
      <c r="U717" t="s">
        <v>6357</v>
      </c>
      <c r="Y717" t="str">
        <f t="array" ref="Y717">IF(ISNUMBER(SEARCH($V$3,T717)),"WINCOMHANOI",IF(ISNUMBER(SEARCH($V$4,T717)),"WINCOMHOCHIMINH",IF(ISNUMBER(SEARCH($V$5,T717)),"WINCOMDANANG",IF(ISNUMBER(SEARCH($V$6,T717)),"WINCOMHAIDUONG",IF(ISNUMBER(SEARCH($V$7,T717)),"WINCOMQUANGNINH",IF(ISNUMBER(SEARCH($V$8,T717)),"WINCOMHAIPHONG",IF(ISNUMBER(SEARCH($V$9,T717)),"WINCOMBACGIANG",IF(ISNUMBER(SEARCH($V$10,T717)),"WINCOMBACNINH",IF(ISNUMBER(SEARCH($V$11,T717)),"WINCOMPHUTHO",IF(ISNUMBER(SEARCH($V$12,T717)),"WINCOMHATINH",IF(ISNUMBER(SEARCH($V$13,T717)),"WINCOMTHAINGUYEN",IF(ISNUMBER(SEARCH($V$14,T717)),"WINCOMKHANHHOA",IF(ISNUMBER(SEARCH($V$15,T717)),"WINCOMHUNGYEN",IF(ISNUMBER(SEARCH($V$16,T717)),"WINCOMNGHEAN",IF(ISNUMBER(SEARCH($V$17,T717)),"WINCOMLAOCAI",IF(ISNUMBER(SEARCH($V$18,T717)),"WINCOMVUNGTAU",IF(ISNUMBER(SEARCH($V$19,T717)),"WINCOMBINHDUONG",IF(ISNUMBER(SEARCH($V$20,T717)),"WINCOMKIENGIANG",IF(ISNUMBER(SEARCH($V$21,T717)),"WINCOMHANAM",IF(ISNUMBER(SEARCH($V$22,T717)),"WINCOMNAMDINH",IF(ISNUMBER(SEARCH($V$23,T717)),"WINCOMLANGSON",IF(ISNUMBER(SEARCH($V$24,T717)),"WINCOMTHANHHOA",IF(ISNUMBER(SEARCH($V$25,T717)),"WINCOMYENBAI",IF(ISNUMBER(SEARCH($V$26,T717)),"WINCOMTUYENQUANG",IF(ISNUMBER(SEARCH($V$27,T717)),"WINCOMHUE",IF(ISNUMBER(SEARCH($V$28,T717)),"WINCOMQUANGNAM",IF(ISNUMBER(SEARCH($V$29,T717)),"WINCOMVINHPHUC",IF(ISNUMBER(SEARCH($V$30,T717)),"WINCOMHAGIANG",IF(ISNUMBER(SEARCH($V$31,T717)),"WINCOMNINHBINH",IF(ISNUMBER(SEARCH($V$32,T717)),"WINCOMTRAVINH",IF(ISNUMBER(SEARCH($V$33,T717)),"WINCOMCANTHO",IF(ISNUMBER(SEARCH($V$34,T717)),"WINCOMBENTRE",IF(ISNUMBER(SEARCH($V$35,T717)),"WINCOMCAMAU",IF(ISNUMBER(SEARCH($V$36,T717)),"WINCOMANGIANG",IF(ISNUMBER(SEARCH($V$37,T717)),"WINCOMNINHTHUAN",IF(ISNUMBER(SEARCH($V$38,T717)),"WINCOMTHAIBINH",IF(ISNUMBER(SEARCH($V$39,T717)),"WINCOMGIALAI",IF(ISNUMBER(SEARCH($V$40,T717)),"WINCOMHOABINH",IF(ISNUMBER(SEARCH($V$41,T717)),"WINCOMQUANGNGAI",IF(ISNUMBER(SEARCH($V$42,T717)),"WINCOMBINHTHUAN",IF(ISNUMBER(SEARCH($V$43,T717)),"WINCOMDAKLAK",IF(ISNUMBER(SEARCH($V$44,T717)),"WINCOMSOCTRANG",IF(ISNUMBER(SEARCH($V$45,T717)),"WINCOMSONLA",IF(ISNUMBER(SEARCH($V$46,T717)),"WINCOMKONTUM",IF(ISNUMBER(SEARCH($V$47,T717)),"WINCOMPHUYEN",IF(ISNUMBER(SEARCH($V$48,T717)),"WINCOMQUANGTRI",IF(ISNUMBER(SEARCH($V$49,T717)),"WINCOMBINHDINH",IF(ISNUMBER(SEARCH($V$50,T717)),"WINCOMCAOBANG",IF(ISNUMBER(SEARCH($V$51,T717)),"WINCOMQUANGBINH",IF(ISNUMBER(SEARCH($V$52,T717)),"WINCOMLAMDONG",IF(ISNUMBER(SEARCH($V$53,T717)),"WINCOMVINHLONG",IF(ISNUMBER(SEARCH($V$54,T717)),"WINCOMDONGTHAP",IF(ISNUMBER(SEARCH($V$55,T717)),"WINCOMTIENGIANG",IF(ISNUMBER(SEARCH($V$56,T717)),"WINCOMQUANGNINH",0))))))))))))))))))))))))))))))))))))))))))))))))))))))</f>
        <v>WINCOMBINHDUONG</v>
      </c>
    </row>
    <row r="718" spans="1:25" x14ac:dyDescent="0.2">
      <c r="A718" t="s">
        <v>0</v>
      </c>
      <c r="B718" t="s">
        <v>1319</v>
      </c>
      <c r="C718" t="s">
        <v>2</v>
      </c>
      <c r="D718" t="s">
        <v>15</v>
      </c>
      <c r="E718" t="s">
        <v>4</v>
      </c>
      <c r="F718" s="5">
        <f t="shared" si="45"/>
        <v>4</v>
      </c>
      <c r="G718" s="2">
        <v>241232</v>
      </c>
      <c r="H718" s="2">
        <v>265355.2</v>
      </c>
      <c r="I718" t="s">
        <v>5</v>
      </c>
      <c r="J718" t="s">
        <v>16</v>
      </c>
      <c r="K718" t="str">
        <f t="shared" si="46"/>
        <v>_Chả nướng 300g</v>
      </c>
      <c r="L718" s="8" t="str">
        <f>VLOOKUP(K718,'[1]Mã Misa'!$B$2:$D$74,2,0)</f>
        <v>Chả nướng 300g</v>
      </c>
      <c r="M718" s="8" t="str">
        <f>VLOOKUP(L718,'[1]Mã Misa'!$C$2:$D$74,2,0)</f>
        <v>CN300</v>
      </c>
      <c r="N718" s="2">
        <v>60308</v>
      </c>
      <c r="O718" t="s">
        <v>1320</v>
      </c>
      <c r="P718" s="8" t="str">
        <f t="shared" si="47"/>
        <v>0001769</v>
      </c>
      <c r="Q718" s="8" t="e">
        <f t="array" ref="Q718">IF(VLOOKUP(P718,$AA$1:$AC$32,1,0)&lt;&gt;0,(P718&amp;"A"),0)</f>
        <v>#N/A</v>
      </c>
      <c r="R718" s="12">
        <v>44517</v>
      </c>
      <c r="S718" t="s">
        <v>1321</v>
      </c>
      <c r="T718" s="8" t="str">
        <f t="shared" si="48"/>
        <v>VM+ LSN Số</v>
      </c>
      <c r="U718" t="s">
        <v>6358</v>
      </c>
      <c r="Y718" t="str">
        <f t="array" ref="Y718">IF(ISNUMBER(SEARCH($V$3,T718)),"WINCOMHANOI",IF(ISNUMBER(SEARCH($V$4,T718)),"WINCOMHOCHIMINH",IF(ISNUMBER(SEARCH($V$5,T718)),"WINCOMDANANG",IF(ISNUMBER(SEARCH($V$6,T718)),"WINCOMHAIDUONG",IF(ISNUMBER(SEARCH($V$7,T718)),"WINCOMQUANGNINH",IF(ISNUMBER(SEARCH($V$8,T718)),"WINCOMHAIPHONG",IF(ISNUMBER(SEARCH($V$9,T718)),"WINCOMBACGIANG",IF(ISNUMBER(SEARCH($V$10,T718)),"WINCOMBACNINH",IF(ISNUMBER(SEARCH($V$11,T718)),"WINCOMPHUTHO",IF(ISNUMBER(SEARCH($V$12,T718)),"WINCOMHATINH",IF(ISNUMBER(SEARCH($V$13,T718)),"WINCOMTHAINGUYEN",IF(ISNUMBER(SEARCH($V$14,T718)),"WINCOMKHANHHOA",IF(ISNUMBER(SEARCH($V$15,T718)),"WINCOMHUNGYEN",IF(ISNUMBER(SEARCH($V$16,T718)),"WINCOMNGHEAN",IF(ISNUMBER(SEARCH($V$17,T718)),"WINCOMLAOCAI",IF(ISNUMBER(SEARCH($V$18,T718)),"WINCOMVUNGTAU",IF(ISNUMBER(SEARCH($V$19,T718)),"WINCOMBINHDUONG",IF(ISNUMBER(SEARCH($V$20,T718)),"WINCOMKIENGIANG",IF(ISNUMBER(SEARCH($V$21,T718)),"WINCOMHANAM",IF(ISNUMBER(SEARCH($V$22,T718)),"WINCOMNAMDINH",IF(ISNUMBER(SEARCH($V$23,T718)),"WINCOMLANGSON",IF(ISNUMBER(SEARCH($V$24,T718)),"WINCOMTHANHHOA",IF(ISNUMBER(SEARCH($V$25,T718)),"WINCOMYENBAI",IF(ISNUMBER(SEARCH($V$26,T718)),"WINCOMTUYENQUANG",IF(ISNUMBER(SEARCH($V$27,T718)),"WINCOMHUE",IF(ISNUMBER(SEARCH($V$28,T718)),"WINCOMQUANGNAM",IF(ISNUMBER(SEARCH($V$29,T718)),"WINCOMVINHPHUC",IF(ISNUMBER(SEARCH($V$30,T718)),"WINCOMHAGIANG",IF(ISNUMBER(SEARCH($V$31,T718)),"WINCOMNINHBINH",IF(ISNUMBER(SEARCH($V$32,T718)),"WINCOMTRAVINH",IF(ISNUMBER(SEARCH($V$33,T718)),"WINCOMCANTHO",IF(ISNUMBER(SEARCH($V$34,T718)),"WINCOMBENTRE",IF(ISNUMBER(SEARCH($V$35,T718)),"WINCOMCAMAU",IF(ISNUMBER(SEARCH($V$36,T718)),"WINCOMANGIANG",IF(ISNUMBER(SEARCH($V$37,T718)),"WINCOMNINHTHUAN",IF(ISNUMBER(SEARCH($V$38,T718)),"WINCOMTHAIBINH",IF(ISNUMBER(SEARCH($V$39,T718)),"WINCOMGIALAI",IF(ISNUMBER(SEARCH($V$40,T718)),"WINCOMHOABINH",IF(ISNUMBER(SEARCH($V$41,T718)),"WINCOMQUANGNGAI",IF(ISNUMBER(SEARCH($V$42,T718)),"WINCOMBINHTHUAN",IF(ISNUMBER(SEARCH($V$43,T718)),"WINCOMDAKLAK",IF(ISNUMBER(SEARCH($V$44,T718)),"WINCOMSOCTRANG",IF(ISNUMBER(SEARCH($V$45,T718)),"WINCOMSONLA",IF(ISNUMBER(SEARCH($V$46,T718)),"WINCOMKONTUM",IF(ISNUMBER(SEARCH($V$47,T718)),"WINCOMPHUYEN",IF(ISNUMBER(SEARCH($V$48,T718)),"WINCOMQUANGTRI",IF(ISNUMBER(SEARCH($V$49,T718)),"WINCOMBINHDINH",IF(ISNUMBER(SEARCH($V$50,T718)),"WINCOMCAOBANG",IF(ISNUMBER(SEARCH($V$51,T718)),"WINCOMQUANGBINH",IF(ISNUMBER(SEARCH($V$52,T718)),"WINCOMLAMDONG",IF(ISNUMBER(SEARCH($V$53,T718)),"WINCOMVINHLONG",IF(ISNUMBER(SEARCH($V$54,T718)),"WINCOMDONGTHAP",IF(ISNUMBER(SEARCH($V$55,T718)),"WINCOMTIENGIANG",IF(ISNUMBER(SEARCH($V$56,T718)),"WINCOMQUANGNINH",0))))))))))))))))))))))))))))))))))))))))))))))))))))))</f>
        <v>WINCOMLANGSON</v>
      </c>
    </row>
    <row r="719" spans="1:25" x14ac:dyDescent="0.2">
      <c r="A719" t="s">
        <v>0</v>
      </c>
      <c r="B719" t="s">
        <v>1319</v>
      </c>
      <c r="C719" t="s">
        <v>31</v>
      </c>
      <c r="D719" t="s">
        <v>10</v>
      </c>
      <c r="E719" t="s">
        <v>4</v>
      </c>
      <c r="F719" s="5">
        <f t="shared" si="45"/>
        <v>2</v>
      </c>
      <c r="G719" s="2">
        <v>122100</v>
      </c>
      <c r="H719" s="2">
        <v>134310</v>
      </c>
      <c r="I719" t="s">
        <v>5</v>
      </c>
      <c r="J719" t="s">
        <v>11</v>
      </c>
      <c r="K719" t="str">
        <f t="shared" si="46"/>
        <v>_Giò sụn gà 250g</v>
      </c>
      <c r="L719" s="8" t="str">
        <f>VLOOKUP(K719,'[1]Mã Misa'!$B$2:$D$74,2,0)</f>
        <v>Giò sụn gà 250g</v>
      </c>
      <c r="M719" s="8" t="str">
        <f>VLOOKUP(L719,'[1]Mã Misa'!$C$2:$D$74,2,0)</f>
        <v>GSG250</v>
      </c>
      <c r="N719" s="2">
        <v>61050</v>
      </c>
      <c r="O719" t="s">
        <v>1320</v>
      </c>
      <c r="P719" s="8" t="str">
        <f t="shared" si="47"/>
        <v>0001769</v>
      </c>
      <c r="Q719" s="8" t="e">
        <f t="array" ref="Q719">IF(VLOOKUP(P719,$AA$1:$AC$32,1,0)&lt;&gt;0,(P719&amp;"A"),0)</f>
        <v>#N/A</v>
      </c>
      <c r="R719" s="12">
        <v>44517</v>
      </c>
      <c r="S719" t="s">
        <v>1321</v>
      </c>
      <c r="T719" s="8" t="str">
        <f t="shared" si="48"/>
        <v>VM+ LSN Số</v>
      </c>
      <c r="U719" t="s">
        <v>6358</v>
      </c>
      <c r="Y719" t="str">
        <f t="array" ref="Y719">IF(ISNUMBER(SEARCH($V$3,T719)),"WINCOMHANOI",IF(ISNUMBER(SEARCH($V$4,T719)),"WINCOMHOCHIMINH",IF(ISNUMBER(SEARCH($V$5,T719)),"WINCOMDANANG",IF(ISNUMBER(SEARCH($V$6,T719)),"WINCOMHAIDUONG",IF(ISNUMBER(SEARCH($V$7,T719)),"WINCOMQUANGNINH",IF(ISNUMBER(SEARCH($V$8,T719)),"WINCOMHAIPHONG",IF(ISNUMBER(SEARCH($V$9,T719)),"WINCOMBACGIANG",IF(ISNUMBER(SEARCH($V$10,T719)),"WINCOMBACNINH",IF(ISNUMBER(SEARCH($V$11,T719)),"WINCOMPHUTHO",IF(ISNUMBER(SEARCH($V$12,T719)),"WINCOMHATINH",IF(ISNUMBER(SEARCH($V$13,T719)),"WINCOMTHAINGUYEN",IF(ISNUMBER(SEARCH($V$14,T719)),"WINCOMKHANHHOA",IF(ISNUMBER(SEARCH($V$15,T719)),"WINCOMHUNGYEN",IF(ISNUMBER(SEARCH($V$16,T719)),"WINCOMNGHEAN",IF(ISNUMBER(SEARCH($V$17,T719)),"WINCOMLAOCAI",IF(ISNUMBER(SEARCH($V$18,T719)),"WINCOMVUNGTAU",IF(ISNUMBER(SEARCH($V$19,T719)),"WINCOMBINHDUONG",IF(ISNUMBER(SEARCH($V$20,T719)),"WINCOMKIENGIANG",IF(ISNUMBER(SEARCH($V$21,T719)),"WINCOMHANAM",IF(ISNUMBER(SEARCH($V$22,T719)),"WINCOMNAMDINH",IF(ISNUMBER(SEARCH($V$23,T719)),"WINCOMLANGSON",IF(ISNUMBER(SEARCH($V$24,T719)),"WINCOMTHANHHOA",IF(ISNUMBER(SEARCH($V$25,T719)),"WINCOMYENBAI",IF(ISNUMBER(SEARCH($V$26,T719)),"WINCOMTUYENQUANG",IF(ISNUMBER(SEARCH($V$27,T719)),"WINCOMHUE",IF(ISNUMBER(SEARCH($V$28,T719)),"WINCOMQUANGNAM",IF(ISNUMBER(SEARCH($V$29,T719)),"WINCOMVINHPHUC",IF(ISNUMBER(SEARCH($V$30,T719)),"WINCOMHAGIANG",IF(ISNUMBER(SEARCH($V$31,T719)),"WINCOMNINHBINH",IF(ISNUMBER(SEARCH($V$32,T719)),"WINCOMTRAVINH",IF(ISNUMBER(SEARCH($V$33,T719)),"WINCOMCANTHO",IF(ISNUMBER(SEARCH($V$34,T719)),"WINCOMBENTRE",IF(ISNUMBER(SEARCH($V$35,T719)),"WINCOMCAMAU",IF(ISNUMBER(SEARCH($V$36,T719)),"WINCOMANGIANG",IF(ISNUMBER(SEARCH($V$37,T719)),"WINCOMNINHTHUAN",IF(ISNUMBER(SEARCH($V$38,T719)),"WINCOMTHAIBINH",IF(ISNUMBER(SEARCH($V$39,T719)),"WINCOMGIALAI",IF(ISNUMBER(SEARCH($V$40,T719)),"WINCOMHOABINH",IF(ISNUMBER(SEARCH($V$41,T719)),"WINCOMQUANGNGAI",IF(ISNUMBER(SEARCH($V$42,T719)),"WINCOMBINHTHUAN",IF(ISNUMBER(SEARCH($V$43,T719)),"WINCOMDAKLAK",IF(ISNUMBER(SEARCH($V$44,T719)),"WINCOMSOCTRANG",IF(ISNUMBER(SEARCH($V$45,T719)),"WINCOMSONLA",IF(ISNUMBER(SEARCH($V$46,T719)),"WINCOMKONTUM",IF(ISNUMBER(SEARCH($V$47,T719)),"WINCOMPHUYEN",IF(ISNUMBER(SEARCH($V$48,T719)),"WINCOMQUANGTRI",IF(ISNUMBER(SEARCH($V$49,T719)),"WINCOMBINHDINH",IF(ISNUMBER(SEARCH($V$50,T719)),"WINCOMCAOBANG",IF(ISNUMBER(SEARCH($V$51,T719)),"WINCOMQUANGBINH",IF(ISNUMBER(SEARCH($V$52,T719)),"WINCOMLAMDONG",IF(ISNUMBER(SEARCH($V$53,T719)),"WINCOMVINHLONG",IF(ISNUMBER(SEARCH($V$54,T719)),"WINCOMDONGTHAP",IF(ISNUMBER(SEARCH($V$55,T719)),"WINCOMTIENGIANG",IF(ISNUMBER(SEARCH($V$56,T719)),"WINCOMQUANGNINH",0))))))))))))))))))))))))))))))))))))))))))))))))))))))</f>
        <v>WINCOMLANGSON</v>
      </c>
    </row>
    <row r="720" spans="1:25" x14ac:dyDescent="0.2">
      <c r="A720" t="s">
        <v>0</v>
      </c>
      <c r="B720" t="s">
        <v>1322</v>
      </c>
      <c r="C720" t="s">
        <v>2</v>
      </c>
      <c r="D720" t="s">
        <v>45</v>
      </c>
      <c r="E720" t="s">
        <v>4</v>
      </c>
      <c r="F720" s="5">
        <f t="shared" si="45"/>
        <v>3</v>
      </c>
      <c r="G720" s="2">
        <v>263361</v>
      </c>
      <c r="H720" s="2">
        <v>289697.10000000003</v>
      </c>
      <c r="I720" t="s">
        <v>5</v>
      </c>
      <c r="J720" t="s">
        <v>46</v>
      </c>
      <c r="K720" t="str">
        <f t="shared" si="46"/>
        <v>Bắp bò muối gói 200g</v>
      </c>
      <c r="L720" s="8" t="str">
        <f>VLOOKUP(K720,'[1]Mã Misa'!$B$2:$D$74,2,0)</f>
        <v>Bắp bò muối 200g</v>
      </c>
      <c r="M720" s="8" t="str">
        <f>VLOOKUP(L720,'[1]Mã Misa'!$C$2:$D$74,2,0)</f>
        <v>BBM200</v>
      </c>
      <c r="N720" s="2">
        <v>87787</v>
      </c>
      <c r="O720" t="s">
        <v>1323</v>
      </c>
      <c r="P720" s="8" t="str">
        <f t="shared" si="47"/>
        <v>0044003</v>
      </c>
      <c r="Q720" s="8" t="e">
        <f t="array" ref="Q720">IF(VLOOKUP(P720,$AA$1:$AC$32,1,0)&lt;&gt;0,(P720&amp;"A"),0)</f>
        <v>#N/A</v>
      </c>
      <c r="R720" s="12">
        <v>44517</v>
      </c>
      <c r="S720" t="s">
        <v>1324</v>
      </c>
      <c r="T720" s="8" t="str">
        <f t="shared" si="48"/>
        <v>VM+ HCM 3/</v>
      </c>
      <c r="U720" t="s">
        <v>6359</v>
      </c>
      <c r="Y720" t="str">
        <f t="array" ref="Y720">IF(ISNUMBER(SEARCH($V$3,T720)),"WINCOMHANOI",IF(ISNUMBER(SEARCH($V$4,T720)),"WINCOMHOCHIMINH",IF(ISNUMBER(SEARCH($V$5,T720)),"WINCOMDANANG",IF(ISNUMBER(SEARCH($V$6,T720)),"WINCOMHAIDUONG",IF(ISNUMBER(SEARCH($V$7,T720)),"WINCOMQUANGNINH",IF(ISNUMBER(SEARCH($V$8,T720)),"WINCOMHAIPHONG",IF(ISNUMBER(SEARCH($V$9,T720)),"WINCOMBACGIANG",IF(ISNUMBER(SEARCH($V$10,T720)),"WINCOMBACNINH",IF(ISNUMBER(SEARCH($V$11,T720)),"WINCOMPHUTHO",IF(ISNUMBER(SEARCH($V$12,T720)),"WINCOMHATINH",IF(ISNUMBER(SEARCH($V$13,T720)),"WINCOMTHAINGUYEN",IF(ISNUMBER(SEARCH($V$14,T720)),"WINCOMKHANHHOA",IF(ISNUMBER(SEARCH($V$15,T720)),"WINCOMHUNGYEN",IF(ISNUMBER(SEARCH($V$16,T720)),"WINCOMNGHEAN",IF(ISNUMBER(SEARCH($V$17,T720)),"WINCOMLAOCAI",IF(ISNUMBER(SEARCH($V$18,T720)),"WINCOMVUNGTAU",IF(ISNUMBER(SEARCH($V$19,T720)),"WINCOMBINHDUONG",IF(ISNUMBER(SEARCH($V$20,T720)),"WINCOMKIENGIANG",IF(ISNUMBER(SEARCH($V$21,T720)),"WINCOMHANAM",IF(ISNUMBER(SEARCH($V$22,T720)),"WINCOMNAMDINH",IF(ISNUMBER(SEARCH($V$23,T720)),"WINCOMLANGSON",IF(ISNUMBER(SEARCH($V$24,T720)),"WINCOMTHANHHOA",IF(ISNUMBER(SEARCH($V$25,T720)),"WINCOMYENBAI",IF(ISNUMBER(SEARCH($V$26,T720)),"WINCOMTUYENQUANG",IF(ISNUMBER(SEARCH($V$27,T720)),"WINCOMHUE",IF(ISNUMBER(SEARCH($V$28,T720)),"WINCOMQUANGNAM",IF(ISNUMBER(SEARCH($V$29,T720)),"WINCOMVINHPHUC",IF(ISNUMBER(SEARCH($V$30,T720)),"WINCOMHAGIANG",IF(ISNUMBER(SEARCH($V$31,T720)),"WINCOMNINHBINH",IF(ISNUMBER(SEARCH($V$32,T720)),"WINCOMTRAVINH",IF(ISNUMBER(SEARCH($V$33,T720)),"WINCOMCANTHO",IF(ISNUMBER(SEARCH($V$34,T720)),"WINCOMBENTRE",IF(ISNUMBER(SEARCH($V$35,T720)),"WINCOMCAMAU",IF(ISNUMBER(SEARCH($V$36,T720)),"WINCOMANGIANG",IF(ISNUMBER(SEARCH($V$37,T720)),"WINCOMNINHTHUAN",IF(ISNUMBER(SEARCH($V$38,T720)),"WINCOMTHAIBINH",IF(ISNUMBER(SEARCH($V$39,T720)),"WINCOMGIALAI",IF(ISNUMBER(SEARCH($V$40,T720)),"WINCOMHOABINH",IF(ISNUMBER(SEARCH($V$41,T720)),"WINCOMQUANGNGAI",IF(ISNUMBER(SEARCH($V$42,T720)),"WINCOMBINHTHUAN",IF(ISNUMBER(SEARCH($V$43,T720)),"WINCOMDAKLAK",IF(ISNUMBER(SEARCH($V$44,T720)),"WINCOMSOCTRANG",IF(ISNUMBER(SEARCH($V$45,T720)),"WINCOMSONLA",IF(ISNUMBER(SEARCH($V$46,T720)),"WINCOMKONTUM",IF(ISNUMBER(SEARCH($V$47,T720)),"WINCOMPHUYEN",IF(ISNUMBER(SEARCH($V$48,T720)),"WINCOMQUANGTRI",IF(ISNUMBER(SEARCH($V$49,T720)),"WINCOMBINHDINH",IF(ISNUMBER(SEARCH($V$50,T720)),"WINCOMCAOBANG",IF(ISNUMBER(SEARCH($V$51,T720)),"WINCOMQUANGBINH",IF(ISNUMBER(SEARCH($V$52,T720)),"WINCOMLAMDONG",IF(ISNUMBER(SEARCH($V$53,T720)),"WINCOMVINHLONG",IF(ISNUMBER(SEARCH($V$54,T720)),"WINCOMDONGTHAP",IF(ISNUMBER(SEARCH($V$55,T720)),"WINCOMTIENGIANG",IF(ISNUMBER(SEARCH($V$56,T720)),"WINCOMQUANGNINH",0))))))))))))))))))))))))))))))))))))))))))))))))))))))</f>
        <v>WINCOMHOCHIMINH</v>
      </c>
    </row>
    <row r="721" spans="1:25" x14ac:dyDescent="0.2">
      <c r="A721" t="s">
        <v>0</v>
      </c>
      <c r="B721" t="s">
        <v>1322</v>
      </c>
      <c r="C721" t="s">
        <v>31</v>
      </c>
      <c r="D721" t="s">
        <v>3</v>
      </c>
      <c r="E721" t="s">
        <v>4</v>
      </c>
      <c r="F721" s="5">
        <f t="shared" si="45"/>
        <v>2</v>
      </c>
      <c r="G721" s="2">
        <v>177692</v>
      </c>
      <c r="H721" s="2">
        <v>195461.2</v>
      </c>
      <c r="I721" t="s">
        <v>5</v>
      </c>
      <c r="J721" t="s">
        <v>6</v>
      </c>
      <c r="K721" t="str">
        <f t="shared" si="46"/>
        <v>Gà muối gói 500g</v>
      </c>
      <c r="L721" s="8" t="str">
        <f>VLOOKUP(K721,'[1]Mã Misa'!$B$2:$D$74,2,0)</f>
        <v>Gà muối 500g</v>
      </c>
      <c r="M721" s="8" t="str">
        <f>VLOOKUP(L721,'[1]Mã Misa'!$C$2:$D$74,2,0)</f>
        <v>GM500</v>
      </c>
      <c r="N721" s="2">
        <v>88846</v>
      </c>
      <c r="O721" t="s">
        <v>1323</v>
      </c>
      <c r="P721" s="8" t="str">
        <f t="shared" si="47"/>
        <v>0044003</v>
      </c>
      <c r="Q721" s="8" t="e">
        <f t="array" ref="Q721">IF(VLOOKUP(P721,$AA$1:$AC$32,1,0)&lt;&gt;0,(P721&amp;"A"),0)</f>
        <v>#N/A</v>
      </c>
      <c r="R721" s="12">
        <v>44517</v>
      </c>
      <c r="S721" t="s">
        <v>1324</v>
      </c>
      <c r="T721" s="8" t="str">
        <f t="shared" si="48"/>
        <v>VM+ HCM 3/</v>
      </c>
      <c r="U721" t="s">
        <v>6359</v>
      </c>
      <c r="Y721" t="str">
        <f t="array" ref="Y721">IF(ISNUMBER(SEARCH($V$3,T721)),"WINCOMHANOI",IF(ISNUMBER(SEARCH($V$4,T721)),"WINCOMHOCHIMINH",IF(ISNUMBER(SEARCH($V$5,T721)),"WINCOMDANANG",IF(ISNUMBER(SEARCH($V$6,T721)),"WINCOMHAIDUONG",IF(ISNUMBER(SEARCH($V$7,T721)),"WINCOMQUANGNINH",IF(ISNUMBER(SEARCH($V$8,T721)),"WINCOMHAIPHONG",IF(ISNUMBER(SEARCH($V$9,T721)),"WINCOMBACGIANG",IF(ISNUMBER(SEARCH($V$10,T721)),"WINCOMBACNINH",IF(ISNUMBER(SEARCH($V$11,T721)),"WINCOMPHUTHO",IF(ISNUMBER(SEARCH($V$12,T721)),"WINCOMHATINH",IF(ISNUMBER(SEARCH($V$13,T721)),"WINCOMTHAINGUYEN",IF(ISNUMBER(SEARCH($V$14,T721)),"WINCOMKHANHHOA",IF(ISNUMBER(SEARCH($V$15,T721)),"WINCOMHUNGYEN",IF(ISNUMBER(SEARCH($V$16,T721)),"WINCOMNGHEAN",IF(ISNUMBER(SEARCH($V$17,T721)),"WINCOMLAOCAI",IF(ISNUMBER(SEARCH($V$18,T721)),"WINCOMVUNGTAU",IF(ISNUMBER(SEARCH($V$19,T721)),"WINCOMBINHDUONG",IF(ISNUMBER(SEARCH($V$20,T721)),"WINCOMKIENGIANG",IF(ISNUMBER(SEARCH($V$21,T721)),"WINCOMHANAM",IF(ISNUMBER(SEARCH($V$22,T721)),"WINCOMNAMDINH",IF(ISNUMBER(SEARCH($V$23,T721)),"WINCOMLANGSON",IF(ISNUMBER(SEARCH($V$24,T721)),"WINCOMTHANHHOA",IF(ISNUMBER(SEARCH($V$25,T721)),"WINCOMYENBAI",IF(ISNUMBER(SEARCH($V$26,T721)),"WINCOMTUYENQUANG",IF(ISNUMBER(SEARCH($V$27,T721)),"WINCOMHUE",IF(ISNUMBER(SEARCH($V$28,T721)),"WINCOMQUANGNAM",IF(ISNUMBER(SEARCH($V$29,T721)),"WINCOMVINHPHUC",IF(ISNUMBER(SEARCH($V$30,T721)),"WINCOMHAGIANG",IF(ISNUMBER(SEARCH($V$31,T721)),"WINCOMNINHBINH",IF(ISNUMBER(SEARCH($V$32,T721)),"WINCOMTRAVINH",IF(ISNUMBER(SEARCH($V$33,T721)),"WINCOMCANTHO",IF(ISNUMBER(SEARCH($V$34,T721)),"WINCOMBENTRE",IF(ISNUMBER(SEARCH($V$35,T721)),"WINCOMCAMAU",IF(ISNUMBER(SEARCH($V$36,T721)),"WINCOMANGIANG",IF(ISNUMBER(SEARCH($V$37,T721)),"WINCOMNINHTHUAN",IF(ISNUMBER(SEARCH($V$38,T721)),"WINCOMTHAIBINH",IF(ISNUMBER(SEARCH($V$39,T721)),"WINCOMGIALAI",IF(ISNUMBER(SEARCH($V$40,T721)),"WINCOMHOABINH",IF(ISNUMBER(SEARCH($V$41,T721)),"WINCOMQUANGNGAI",IF(ISNUMBER(SEARCH($V$42,T721)),"WINCOMBINHTHUAN",IF(ISNUMBER(SEARCH($V$43,T721)),"WINCOMDAKLAK",IF(ISNUMBER(SEARCH($V$44,T721)),"WINCOMSOCTRANG",IF(ISNUMBER(SEARCH($V$45,T721)),"WINCOMSONLA",IF(ISNUMBER(SEARCH($V$46,T721)),"WINCOMKONTUM",IF(ISNUMBER(SEARCH($V$47,T721)),"WINCOMPHUYEN",IF(ISNUMBER(SEARCH($V$48,T721)),"WINCOMQUANGTRI",IF(ISNUMBER(SEARCH($V$49,T721)),"WINCOMBINHDINH",IF(ISNUMBER(SEARCH($V$50,T721)),"WINCOMCAOBANG",IF(ISNUMBER(SEARCH($V$51,T721)),"WINCOMQUANGBINH",IF(ISNUMBER(SEARCH($V$52,T721)),"WINCOMLAMDONG",IF(ISNUMBER(SEARCH($V$53,T721)),"WINCOMVINHLONG",IF(ISNUMBER(SEARCH($V$54,T721)),"WINCOMDONGTHAP",IF(ISNUMBER(SEARCH($V$55,T721)),"WINCOMTIENGIANG",IF(ISNUMBER(SEARCH($V$56,T721)),"WINCOMQUANGNINH",0))))))))))))))))))))))))))))))))))))))))))))))))))))))</f>
        <v>WINCOMHOCHIMINH</v>
      </c>
    </row>
    <row r="722" spans="1:25" x14ac:dyDescent="0.2">
      <c r="A722" t="s">
        <v>0</v>
      </c>
      <c r="B722" t="s">
        <v>1325</v>
      </c>
      <c r="C722" t="s">
        <v>2</v>
      </c>
      <c r="D722" t="s">
        <v>3</v>
      </c>
      <c r="E722" t="s">
        <v>4</v>
      </c>
      <c r="F722" s="5">
        <f t="shared" si="45"/>
        <v>2</v>
      </c>
      <c r="G722" s="2">
        <v>177692</v>
      </c>
      <c r="H722" s="2">
        <v>195461.2</v>
      </c>
      <c r="I722" t="s">
        <v>5</v>
      </c>
      <c r="J722" t="s">
        <v>6</v>
      </c>
      <c r="K722" t="str">
        <f t="shared" si="46"/>
        <v>Gà muối gói 500g</v>
      </c>
      <c r="L722" s="8" t="str">
        <f>VLOOKUP(K722,'[1]Mã Misa'!$B$2:$D$74,2,0)</f>
        <v>Gà muối 500g</v>
      </c>
      <c r="M722" s="8" t="str">
        <f>VLOOKUP(L722,'[1]Mã Misa'!$C$2:$D$74,2,0)</f>
        <v>GM500</v>
      </c>
      <c r="N722" s="2">
        <v>88846</v>
      </c>
      <c r="O722" t="s">
        <v>1326</v>
      </c>
      <c r="P722" s="8" t="str">
        <f t="shared" si="47"/>
        <v>0002293</v>
      </c>
      <c r="Q722" s="8" t="e">
        <f t="array" ref="Q722">IF(VLOOKUP(P722,$AA$1:$AC$32,1,0)&lt;&gt;0,(P722&amp;"A"),0)</f>
        <v>#N/A</v>
      </c>
      <c r="R722" s="12">
        <v>44517</v>
      </c>
      <c r="S722" t="s">
        <v>1327</v>
      </c>
      <c r="T722" s="8" t="str">
        <f t="shared" si="48"/>
        <v>VM+ BGG 97</v>
      </c>
      <c r="U722" t="s">
        <v>6360</v>
      </c>
      <c r="Y722" t="str">
        <f t="array" ref="Y722">IF(ISNUMBER(SEARCH($V$3,T722)),"WINCOMHANOI",IF(ISNUMBER(SEARCH($V$4,T722)),"WINCOMHOCHIMINH",IF(ISNUMBER(SEARCH($V$5,T722)),"WINCOMDANANG",IF(ISNUMBER(SEARCH($V$6,T722)),"WINCOMHAIDUONG",IF(ISNUMBER(SEARCH($V$7,T722)),"WINCOMQUANGNINH",IF(ISNUMBER(SEARCH($V$8,T722)),"WINCOMHAIPHONG",IF(ISNUMBER(SEARCH($V$9,T722)),"WINCOMBACGIANG",IF(ISNUMBER(SEARCH($V$10,T722)),"WINCOMBACNINH",IF(ISNUMBER(SEARCH($V$11,T722)),"WINCOMPHUTHO",IF(ISNUMBER(SEARCH($V$12,T722)),"WINCOMHATINH",IF(ISNUMBER(SEARCH($V$13,T722)),"WINCOMTHAINGUYEN",IF(ISNUMBER(SEARCH($V$14,T722)),"WINCOMKHANHHOA",IF(ISNUMBER(SEARCH($V$15,T722)),"WINCOMHUNGYEN",IF(ISNUMBER(SEARCH($V$16,T722)),"WINCOMNGHEAN",IF(ISNUMBER(SEARCH($V$17,T722)),"WINCOMLAOCAI",IF(ISNUMBER(SEARCH($V$18,T722)),"WINCOMVUNGTAU",IF(ISNUMBER(SEARCH($V$19,T722)),"WINCOMBINHDUONG",IF(ISNUMBER(SEARCH($V$20,T722)),"WINCOMKIENGIANG",IF(ISNUMBER(SEARCH($V$21,T722)),"WINCOMHANAM",IF(ISNUMBER(SEARCH($V$22,T722)),"WINCOMNAMDINH",IF(ISNUMBER(SEARCH($V$23,T722)),"WINCOMLANGSON",IF(ISNUMBER(SEARCH($V$24,T722)),"WINCOMTHANHHOA",IF(ISNUMBER(SEARCH($V$25,T722)),"WINCOMYENBAI",IF(ISNUMBER(SEARCH($V$26,T722)),"WINCOMTUYENQUANG",IF(ISNUMBER(SEARCH($V$27,T722)),"WINCOMHUE",IF(ISNUMBER(SEARCH($V$28,T722)),"WINCOMQUANGNAM",IF(ISNUMBER(SEARCH($V$29,T722)),"WINCOMVINHPHUC",IF(ISNUMBER(SEARCH($V$30,T722)),"WINCOMHAGIANG",IF(ISNUMBER(SEARCH($V$31,T722)),"WINCOMNINHBINH",IF(ISNUMBER(SEARCH($V$32,T722)),"WINCOMTRAVINH",IF(ISNUMBER(SEARCH($V$33,T722)),"WINCOMCANTHO",IF(ISNUMBER(SEARCH($V$34,T722)),"WINCOMBENTRE",IF(ISNUMBER(SEARCH($V$35,T722)),"WINCOMCAMAU",IF(ISNUMBER(SEARCH($V$36,T722)),"WINCOMANGIANG",IF(ISNUMBER(SEARCH($V$37,T722)),"WINCOMNINHTHUAN",IF(ISNUMBER(SEARCH($V$38,T722)),"WINCOMTHAIBINH",IF(ISNUMBER(SEARCH($V$39,T722)),"WINCOMGIALAI",IF(ISNUMBER(SEARCH($V$40,T722)),"WINCOMHOABINH",IF(ISNUMBER(SEARCH($V$41,T722)),"WINCOMQUANGNGAI",IF(ISNUMBER(SEARCH($V$42,T722)),"WINCOMBINHTHUAN",IF(ISNUMBER(SEARCH($V$43,T722)),"WINCOMDAKLAK",IF(ISNUMBER(SEARCH($V$44,T722)),"WINCOMSOCTRANG",IF(ISNUMBER(SEARCH($V$45,T722)),"WINCOMSONLA",IF(ISNUMBER(SEARCH($V$46,T722)),"WINCOMKONTUM",IF(ISNUMBER(SEARCH($V$47,T722)),"WINCOMPHUYEN",IF(ISNUMBER(SEARCH($V$48,T722)),"WINCOMQUANGTRI",IF(ISNUMBER(SEARCH($V$49,T722)),"WINCOMBINHDINH",IF(ISNUMBER(SEARCH($V$50,T722)),"WINCOMCAOBANG",IF(ISNUMBER(SEARCH($V$51,T722)),"WINCOMQUANGBINH",IF(ISNUMBER(SEARCH($V$52,T722)),"WINCOMLAMDONG",IF(ISNUMBER(SEARCH($V$53,T722)),"WINCOMVINHLONG",IF(ISNUMBER(SEARCH($V$54,T722)),"WINCOMDONGTHAP",IF(ISNUMBER(SEARCH($V$55,T722)),"WINCOMTIENGIANG",IF(ISNUMBER(SEARCH($V$56,T722)),"WINCOMQUANGNINH",0))))))))))))))))))))))))))))))))))))))))))))))))))))))</f>
        <v>WINCOMBACGIANG</v>
      </c>
    </row>
    <row r="723" spans="1:25" x14ac:dyDescent="0.2">
      <c r="A723" t="s">
        <v>0</v>
      </c>
      <c r="B723" t="s">
        <v>1325</v>
      </c>
      <c r="C723" t="s">
        <v>31</v>
      </c>
      <c r="D723" t="s">
        <v>20</v>
      </c>
      <c r="E723" t="s">
        <v>4</v>
      </c>
      <c r="F723" s="5">
        <f t="shared" si="45"/>
        <v>8</v>
      </c>
      <c r="G723" s="2">
        <v>401456</v>
      </c>
      <c r="H723" s="2">
        <v>441601.60000000003</v>
      </c>
      <c r="I723" t="s">
        <v>5</v>
      </c>
      <c r="J723" t="s">
        <v>21</v>
      </c>
      <c r="K723" t="str">
        <f t="shared" si="46"/>
        <v>Giò tai lưỡi xào gói 250g</v>
      </c>
      <c r="L723" s="8" t="str">
        <f>VLOOKUP(K723,'[1]Mã Misa'!$B$2:$D$74,2,0)</f>
        <v>Giò Tai Lưỡi Xào 250g</v>
      </c>
      <c r="M723" s="8" t="str">
        <f>VLOOKUP(L723,'[1]Mã Misa'!$C$2:$D$74,2,0)</f>
        <v>GTLX250G</v>
      </c>
      <c r="N723" s="2">
        <v>50182</v>
      </c>
      <c r="O723" t="s">
        <v>1326</v>
      </c>
      <c r="P723" s="8" t="str">
        <f t="shared" si="47"/>
        <v>0002293</v>
      </c>
      <c r="Q723" s="8" t="e">
        <f t="array" ref="Q723">IF(VLOOKUP(P723,$AA$1:$AC$32,1,0)&lt;&gt;0,(P723&amp;"A"),0)</f>
        <v>#N/A</v>
      </c>
      <c r="R723" s="12">
        <v>44517</v>
      </c>
      <c r="S723" t="s">
        <v>1327</v>
      </c>
      <c r="T723" s="8" t="str">
        <f t="shared" si="48"/>
        <v>VM+ BGG 97</v>
      </c>
      <c r="U723" t="s">
        <v>6360</v>
      </c>
      <c r="Y723" t="str">
        <f t="array" ref="Y723">IF(ISNUMBER(SEARCH($V$3,T723)),"WINCOMHANOI",IF(ISNUMBER(SEARCH($V$4,T723)),"WINCOMHOCHIMINH",IF(ISNUMBER(SEARCH($V$5,T723)),"WINCOMDANANG",IF(ISNUMBER(SEARCH($V$6,T723)),"WINCOMHAIDUONG",IF(ISNUMBER(SEARCH($V$7,T723)),"WINCOMQUANGNINH",IF(ISNUMBER(SEARCH($V$8,T723)),"WINCOMHAIPHONG",IF(ISNUMBER(SEARCH($V$9,T723)),"WINCOMBACGIANG",IF(ISNUMBER(SEARCH($V$10,T723)),"WINCOMBACNINH",IF(ISNUMBER(SEARCH($V$11,T723)),"WINCOMPHUTHO",IF(ISNUMBER(SEARCH($V$12,T723)),"WINCOMHATINH",IF(ISNUMBER(SEARCH($V$13,T723)),"WINCOMTHAINGUYEN",IF(ISNUMBER(SEARCH($V$14,T723)),"WINCOMKHANHHOA",IF(ISNUMBER(SEARCH($V$15,T723)),"WINCOMHUNGYEN",IF(ISNUMBER(SEARCH($V$16,T723)),"WINCOMNGHEAN",IF(ISNUMBER(SEARCH($V$17,T723)),"WINCOMLAOCAI",IF(ISNUMBER(SEARCH($V$18,T723)),"WINCOMVUNGTAU",IF(ISNUMBER(SEARCH($V$19,T723)),"WINCOMBINHDUONG",IF(ISNUMBER(SEARCH($V$20,T723)),"WINCOMKIENGIANG",IF(ISNUMBER(SEARCH($V$21,T723)),"WINCOMHANAM",IF(ISNUMBER(SEARCH($V$22,T723)),"WINCOMNAMDINH",IF(ISNUMBER(SEARCH($V$23,T723)),"WINCOMLANGSON",IF(ISNUMBER(SEARCH($V$24,T723)),"WINCOMTHANHHOA",IF(ISNUMBER(SEARCH($V$25,T723)),"WINCOMYENBAI",IF(ISNUMBER(SEARCH($V$26,T723)),"WINCOMTUYENQUANG",IF(ISNUMBER(SEARCH($V$27,T723)),"WINCOMHUE",IF(ISNUMBER(SEARCH($V$28,T723)),"WINCOMQUANGNAM",IF(ISNUMBER(SEARCH($V$29,T723)),"WINCOMVINHPHUC",IF(ISNUMBER(SEARCH($V$30,T723)),"WINCOMHAGIANG",IF(ISNUMBER(SEARCH($V$31,T723)),"WINCOMNINHBINH",IF(ISNUMBER(SEARCH($V$32,T723)),"WINCOMTRAVINH",IF(ISNUMBER(SEARCH($V$33,T723)),"WINCOMCANTHO",IF(ISNUMBER(SEARCH($V$34,T723)),"WINCOMBENTRE",IF(ISNUMBER(SEARCH($V$35,T723)),"WINCOMCAMAU",IF(ISNUMBER(SEARCH($V$36,T723)),"WINCOMANGIANG",IF(ISNUMBER(SEARCH($V$37,T723)),"WINCOMNINHTHUAN",IF(ISNUMBER(SEARCH($V$38,T723)),"WINCOMTHAIBINH",IF(ISNUMBER(SEARCH($V$39,T723)),"WINCOMGIALAI",IF(ISNUMBER(SEARCH($V$40,T723)),"WINCOMHOABINH",IF(ISNUMBER(SEARCH($V$41,T723)),"WINCOMQUANGNGAI",IF(ISNUMBER(SEARCH($V$42,T723)),"WINCOMBINHTHUAN",IF(ISNUMBER(SEARCH($V$43,T723)),"WINCOMDAKLAK",IF(ISNUMBER(SEARCH($V$44,T723)),"WINCOMSOCTRANG",IF(ISNUMBER(SEARCH($V$45,T723)),"WINCOMSONLA",IF(ISNUMBER(SEARCH($V$46,T723)),"WINCOMKONTUM",IF(ISNUMBER(SEARCH($V$47,T723)),"WINCOMPHUYEN",IF(ISNUMBER(SEARCH($V$48,T723)),"WINCOMQUANGTRI",IF(ISNUMBER(SEARCH($V$49,T723)),"WINCOMBINHDINH",IF(ISNUMBER(SEARCH($V$50,T723)),"WINCOMCAOBANG",IF(ISNUMBER(SEARCH($V$51,T723)),"WINCOMQUANGBINH",IF(ISNUMBER(SEARCH($V$52,T723)),"WINCOMLAMDONG",IF(ISNUMBER(SEARCH($V$53,T723)),"WINCOMVINHLONG",IF(ISNUMBER(SEARCH($V$54,T723)),"WINCOMDONGTHAP",IF(ISNUMBER(SEARCH($V$55,T723)),"WINCOMTIENGIANG",IF(ISNUMBER(SEARCH($V$56,T723)),"WINCOMQUANGNINH",0))))))))))))))))))))))))))))))))))))))))))))))))))))))</f>
        <v>WINCOMBACGIANG</v>
      </c>
    </row>
    <row r="724" spans="1:25" x14ac:dyDescent="0.2">
      <c r="A724" t="s">
        <v>0</v>
      </c>
      <c r="B724" t="s">
        <v>1325</v>
      </c>
      <c r="C724" t="s">
        <v>34</v>
      </c>
      <c r="D724" t="s">
        <v>39</v>
      </c>
      <c r="E724" t="s">
        <v>4</v>
      </c>
      <c r="F724" s="5">
        <f t="shared" si="45"/>
        <v>2</v>
      </c>
      <c r="G724" s="2">
        <v>92000</v>
      </c>
      <c r="H724" s="2">
        <v>101200.00000000001</v>
      </c>
      <c r="I724" t="s">
        <v>5</v>
      </c>
      <c r="J724" t="s">
        <v>40</v>
      </c>
      <c r="K724" t="str">
        <f t="shared" si="46"/>
        <v>Mộc nấm hương gói 250g</v>
      </c>
      <c r="L724" s="8" t="str">
        <f>VLOOKUP(K724,'[1]Mã Misa'!$B$2:$D$74,2,0)</f>
        <v>Mộc Nấm Hương 250g</v>
      </c>
      <c r="M724" s="8" t="str">
        <f>VLOOKUP(L724,'[1]Mã Misa'!$C$2:$D$74,2,0)</f>
        <v>MNH250</v>
      </c>
      <c r="N724" s="2">
        <v>46000</v>
      </c>
      <c r="O724" t="s">
        <v>1326</v>
      </c>
      <c r="P724" s="8" t="str">
        <f t="shared" si="47"/>
        <v>0002293</v>
      </c>
      <c r="Q724" s="8" t="e">
        <f t="array" ref="Q724">IF(VLOOKUP(P724,$AA$1:$AC$32,1,0)&lt;&gt;0,(P724&amp;"A"),0)</f>
        <v>#N/A</v>
      </c>
      <c r="R724" s="12">
        <v>44517</v>
      </c>
      <c r="S724" t="s">
        <v>1327</v>
      </c>
      <c r="T724" s="8" t="str">
        <f t="shared" si="48"/>
        <v>VM+ BGG 97</v>
      </c>
      <c r="U724" t="s">
        <v>6360</v>
      </c>
      <c r="Y724" t="str">
        <f t="array" ref="Y724">IF(ISNUMBER(SEARCH($V$3,T724)),"WINCOMHANOI",IF(ISNUMBER(SEARCH($V$4,T724)),"WINCOMHOCHIMINH",IF(ISNUMBER(SEARCH($V$5,T724)),"WINCOMDANANG",IF(ISNUMBER(SEARCH($V$6,T724)),"WINCOMHAIDUONG",IF(ISNUMBER(SEARCH($V$7,T724)),"WINCOMQUANGNINH",IF(ISNUMBER(SEARCH($V$8,T724)),"WINCOMHAIPHONG",IF(ISNUMBER(SEARCH($V$9,T724)),"WINCOMBACGIANG",IF(ISNUMBER(SEARCH($V$10,T724)),"WINCOMBACNINH",IF(ISNUMBER(SEARCH($V$11,T724)),"WINCOMPHUTHO",IF(ISNUMBER(SEARCH($V$12,T724)),"WINCOMHATINH",IF(ISNUMBER(SEARCH($V$13,T724)),"WINCOMTHAINGUYEN",IF(ISNUMBER(SEARCH($V$14,T724)),"WINCOMKHANHHOA",IF(ISNUMBER(SEARCH($V$15,T724)),"WINCOMHUNGYEN",IF(ISNUMBER(SEARCH($V$16,T724)),"WINCOMNGHEAN",IF(ISNUMBER(SEARCH($V$17,T724)),"WINCOMLAOCAI",IF(ISNUMBER(SEARCH($V$18,T724)),"WINCOMVUNGTAU",IF(ISNUMBER(SEARCH($V$19,T724)),"WINCOMBINHDUONG",IF(ISNUMBER(SEARCH($V$20,T724)),"WINCOMKIENGIANG",IF(ISNUMBER(SEARCH($V$21,T724)),"WINCOMHANAM",IF(ISNUMBER(SEARCH($V$22,T724)),"WINCOMNAMDINH",IF(ISNUMBER(SEARCH($V$23,T724)),"WINCOMLANGSON",IF(ISNUMBER(SEARCH($V$24,T724)),"WINCOMTHANHHOA",IF(ISNUMBER(SEARCH($V$25,T724)),"WINCOMYENBAI",IF(ISNUMBER(SEARCH($V$26,T724)),"WINCOMTUYENQUANG",IF(ISNUMBER(SEARCH($V$27,T724)),"WINCOMHUE",IF(ISNUMBER(SEARCH($V$28,T724)),"WINCOMQUANGNAM",IF(ISNUMBER(SEARCH($V$29,T724)),"WINCOMVINHPHUC",IF(ISNUMBER(SEARCH($V$30,T724)),"WINCOMHAGIANG",IF(ISNUMBER(SEARCH($V$31,T724)),"WINCOMNINHBINH",IF(ISNUMBER(SEARCH($V$32,T724)),"WINCOMTRAVINH",IF(ISNUMBER(SEARCH($V$33,T724)),"WINCOMCANTHO",IF(ISNUMBER(SEARCH($V$34,T724)),"WINCOMBENTRE",IF(ISNUMBER(SEARCH($V$35,T724)),"WINCOMCAMAU",IF(ISNUMBER(SEARCH($V$36,T724)),"WINCOMANGIANG",IF(ISNUMBER(SEARCH($V$37,T724)),"WINCOMNINHTHUAN",IF(ISNUMBER(SEARCH($V$38,T724)),"WINCOMTHAIBINH",IF(ISNUMBER(SEARCH($V$39,T724)),"WINCOMGIALAI",IF(ISNUMBER(SEARCH($V$40,T724)),"WINCOMHOABINH",IF(ISNUMBER(SEARCH($V$41,T724)),"WINCOMQUANGNGAI",IF(ISNUMBER(SEARCH($V$42,T724)),"WINCOMBINHTHUAN",IF(ISNUMBER(SEARCH($V$43,T724)),"WINCOMDAKLAK",IF(ISNUMBER(SEARCH($V$44,T724)),"WINCOMSOCTRANG",IF(ISNUMBER(SEARCH($V$45,T724)),"WINCOMSONLA",IF(ISNUMBER(SEARCH($V$46,T724)),"WINCOMKONTUM",IF(ISNUMBER(SEARCH($V$47,T724)),"WINCOMPHUYEN",IF(ISNUMBER(SEARCH($V$48,T724)),"WINCOMQUANGTRI",IF(ISNUMBER(SEARCH($V$49,T724)),"WINCOMBINHDINH",IF(ISNUMBER(SEARCH($V$50,T724)),"WINCOMCAOBANG",IF(ISNUMBER(SEARCH($V$51,T724)),"WINCOMQUANGBINH",IF(ISNUMBER(SEARCH($V$52,T724)),"WINCOMLAMDONG",IF(ISNUMBER(SEARCH($V$53,T724)),"WINCOMVINHLONG",IF(ISNUMBER(SEARCH($V$54,T724)),"WINCOMDONGTHAP",IF(ISNUMBER(SEARCH($V$55,T724)),"WINCOMTIENGIANG",IF(ISNUMBER(SEARCH($V$56,T724)),"WINCOMQUANGNINH",0))))))))))))))))))))))))))))))))))))))))))))))))))))))</f>
        <v>WINCOMBACGIANG</v>
      </c>
    </row>
    <row r="725" spans="1:25" x14ac:dyDescent="0.2">
      <c r="A725" t="s">
        <v>0</v>
      </c>
      <c r="B725" t="s">
        <v>1328</v>
      </c>
      <c r="C725" t="s">
        <v>2</v>
      </c>
      <c r="D725" t="s">
        <v>3</v>
      </c>
      <c r="E725" t="s">
        <v>4</v>
      </c>
      <c r="F725" s="5">
        <f t="shared" si="45"/>
        <v>1</v>
      </c>
      <c r="G725" s="2">
        <v>88846</v>
      </c>
      <c r="H725" s="2">
        <v>97730.6</v>
      </c>
      <c r="I725" t="s">
        <v>5</v>
      </c>
      <c r="J725" t="s">
        <v>6</v>
      </c>
      <c r="K725" t="str">
        <f t="shared" si="46"/>
        <v>Gà muối gói 500g</v>
      </c>
      <c r="L725" s="8" t="str">
        <f>VLOOKUP(K725,'[1]Mã Misa'!$B$2:$D$74,2,0)</f>
        <v>Gà muối 500g</v>
      </c>
      <c r="M725" s="8" t="str">
        <f>VLOOKUP(L725,'[1]Mã Misa'!$C$2:$D$74,2,0)</f>
        <v>GM500</v>
      </c>
      <c r="N725" s="2">
        <v>88846</v>
      </c>
      <c r="O725" t="s">
        <v>1329</v>
      </c>
      <c r="P725" s="8" t="str">
        <f t="shared" si="47"/>
        <v>0142736</v>
      </c>
      <c r="Q725" s="8" t="e">
        <f t="array" ref="Q725">IF(VLOOKUP(P725,$AA$1:$AC$32,1,0)&lt;&gt;0,(P725&amp;"A"),0)</f>
        <v>#N/A</v>
      </c>
      <c r="R725" s="12">
        <v>44517</v>
      </c>
      <c r="S725" t="s">
        <v>1330</v>
      </c>
      <c r="T725" s="8" t="str">
        <f t="shared" si="48"/>
        <v>VM+ HNI 28</v>
      </c>
      <c r="U725" t="s">
        <v>6361</v>
      </c>
      <c r="Y725" t="str">
        <f t="array" ref="Y725">IF(ISNUMBER(SEARCH($V$3,T725)),"WINCOMHANOI",IF(ISNUMBER(SEARCH($V$4,T725)),"WINCOMHOCHIMINH",IF(ISNUMBER(SEARCH($V$5,T725)),"WINCOMDANANG",IF(ISNUMBER(SEARCH($V$6,T725)),"WINCOMHAIDUONG",IF(ISNUMBER(SEARCH($V$7,T725)),"WINCOMQUANGNINH",IF(ISNUMBER(SEARCH($V$8,T725)),"WINCOMHAIPHONG",IF(ISNUMBER(SEARCH($V$9,T725)),"WINCOMBACGIANG",IF(ISNUMBER(SEARCH($V$10,T725)),"WINCOMBACNINH",IF(ISNUMBER(SEARCH($V$11,T725)),"WINCOMPHUTHO",IF(ISNUMBER(SEARCH($V$12,T725)),"WINCOMHATINH",IF(ISNUMBER(SEARCH($V$13,T725)),"WINCOMTHAINGUYEN",IF(ISNUMBER(SEARCH($V$14,T725)),"WINCOMKHANHHOA",IF(ISNUMBER(SEARCH($V$15,T725)),"WINCOMHUNGYEN",IF(ISNUMBER(SEARCH($V$16,T725)),"WINCOMNGHEAN",IF(ISNUMBER(SEARCH($V$17,T725)),"WINCOMLAOCAI",IF(ISNUMBER(SEARCH($V$18,T725)),"WINCOMVUNGTAU",IF(ISNUMBER(SEARCH($V$19,T725)),"WINCOMBINHDUONG",IF(ISNUMBER(SEARCH($V$20,T725)),"WINCOMKIENGIANG",IF(ISNUMBER(SEARCH($V$21,T725)),"WINCOMHANAM",IF(ISNUMBER(SEARCH($V$22,T725)),"WINCOMNAMDINH",IF(ISNUMBER(SEARCH($V$23,T725)),"WINCOMLANGSON",IF(ISNUMBER(SEARCH($V$24,T725)),"WINCOMTHANHHOA",IF(ISNUMBER(SEARCH($V$25,T725)),"WINCOMYENBAI",IF(ISNUMBER(SEARCH($V$26,T725)),"WINCOMTUYENQUANG",IF(ISNUMBER(SEARCH($V$27,T725)),"WINCOMHUE",IF(ISNUMBER(SEARCH($V$28,T725)),"WINCOMQUANGNAM",IF(ISNUMBER(SEARCH($V$29,T725)),"WINCOMVINHPHUC",IF(ISNUMBER(SEARCH($V$30,T725)),"WINCOMHAGIANG",IF(ISNUMBER(SEARCH($V$31,T725)),"WINCOMNINHBINH",IF(ISNUMBER(SEARCH($V$32,T725)),"WINCOMTRAVINH",IF(ISNUMBER(SEARCH($V$33,T725)),"WINCOMCANTHO",IF(ISNUMBER(SEARCH($V$34,T725)),"WINCOMBENTRE",IF(ISNUMBER(SEARCH($V$35,T725)),"WINCOMCAMAU",IF(ISNUMBER(SEARCH($V$36,T725)),"WINCOMANGIANG",IF(ISNUMBER(SEARCH($V$37,T725)),"WINCOMNINHTHUAN",IF(ISNUMBER(SEARCH($V$38,T725)),"WINCOMTHAIBINH",IF(ISNUMBER(SEARCH($V$39,T725)),"WINCOMGIALAI",IF(ISNUMBER(SEARCH($V$40,T725)),"WINCOMHOABINH",IF(ISNUMBER(SEARCH($V$41,T725)),"WINCOMQUANGNGAI",IF(ISNUMBER(SEARCH($V$42,T725)),"WINCOMBINHTHUAN",IF(ISNUMBER(SEARCH($V$43,T725)),"WINCOMDAKLAK",IF(ISNUMBER(SEARCH($V$44,T725)),"WINCOMSOCTRANG",IF(ISNUMBER(SEARCH($V$45,T725)),"WINCOMSONLA",IF(ISNUMBER(SEARCH($V$46,T725)),"WINCOMKONTUM",IF(ISNUMBER(SEARCH($V$47,T725)),"WINCOMPHUYEN",IF(ISNUMBER(SEARCH($V$48,T725)),"WINCOMQUANGTRI",IF(ISNUMBER(SEARCH($V$49,T725)),"WINCOMBINHDINH",IF(ISNUMBER(SEARCH($V$50,T725)),"WINCOMCAOBANG",IF(ISNUMBER(SEARCH($V$51,T725)),"WINCOMQUANGBINH",IF(ISNUMBER(SEARCH($V$52,T725)),"WINCOMLAMDONG",IF(ISNUMBER(SEARCH($V$53,T725)),"WINCOMVINHLONG",IF(ISNUMBER(SEARCH($V$54,T725)),"WINCOMDONGTHAP",IF(ISNUMBER(SEARCH($V$55,T725)),"WINCOMTIENGIANG",IF(ISNUMBER(SEARCH($V$56,T725)),"WINCOMQUANGNINH",0))))))))))))))))))))))))))))))))))))))))))))))))))))))</f>
        <v>WINCOMHANOI</v>
      </c>
    </row>
    <row r="726" spans="1:25" x14ac:dyDescent="0.2">
      <c r="A726" t="s">
        <v>0</v>
      </c>
      <c r="B726" t="s">
        <v>1328</v>
      </c>
      <c r="C726" t="s">
        <v>31</v>
      </c>
      <c r="D726" t="s">
        <v>62</v>
      </c>
      <c r="E726" t="s">
        <v>4</v>
      </c>
      <c r="F726" s="5">
        <f t="shared" si="45"/>
        <v>3</v>
      </c>
      <c r="G726" s="2">
        <v>316200</v>
      </c>
      <c r="H726" s="2">
        <v>347820</v>
      </c>
      <c r="I726" t="s">
        <v>5</v>
      </c>
      <c r="J726" t="s">
        <v>63</v>
      </c>
      <c r="K726" t="str">
        <f t="shared" si="46"/>
        <v>_Đùi gà sốt cay 500g</v>
      </c>
      <c r="L726" s="8" t="str">
        <f>VLOOKUP(K726,'[1]Mã Misa'!$B$2:$D$74,2,0)</f>
        <v>Đùi gà sốt cay 500g</v>
      </c>
      <c r="M726" s="8" t="str">
        <f>VLOOKUP(L726,'[1]Mã Misa'!$C$2:$D$74,2,0)</f>
        <v>DGSC500</v>
      </c>
      <c r="N726" s="2">
        <v>105400</v>
      </c>
      <c r="O726" t="s">
        <v>1329</v>
      </c>
      <c r="P726" s="8" t="str">
        <f t="shared" si="47"/>
        <v>0142736</v>
      </c>
      <c r="Q726" s="8" t="e">
        <f t="array" ref="Q726">IF(VLOOKUP(P726,$AA$1:$AC$32,1,0)&lt;&gt;0,(P726&amp;"A"),0)</f>
        <v>#N/A</v>
      </c>
      <c r="R726" s="12">
        <v>44517</v>
      </c>
      <c r="S726" t="s">
        <v>1330</v>
      </c>
      <c r="T726" s="8" t="str">
        <f t="shared" si="48"/>
        <v>VM+ HNI 28</v>
      </c>
      <c r="U726" t="s">
        <v>6361</v>
      </c>
      <c r="Y726" t="str">
        <f t="array" ref="Y726">IF(ISNUMBER(SEARCH($V$3,T726)),"WINCOMHANOI",IF(ISNUMBER(SEARCH($V$4,T726)),"WINCOMHOCHIMINH",IF(ISNUMBER(SEARCH($V$5,T726)),"WINCOMDANANG",IF(ISNUMBER(SEARCH($V$6,T726)),"WINCOMHAIDUONG",IF(ISNUMBER(SEARCH($V$7,T726)),"WINCOMQUANGNINH",IF(ISNUMBER(SEARCH($V$8,T726)),"WINCOMHAIPHONG",IF(ISNUMBER(SEARCH($V$9,T726)),"WINCOMBACGIANG",IF(ISNUMBER(SEARCH($V$10,T726)),"WINCOMBACNINH",IF(ISNUMBER(SEARCH($V$11,T726)),"WINCOMPHUTHO",IF(ISNUMBER(SEARCH($V$12,T726)),"WINCOMHATINH",IF(ISNUMBER(SEARCH($V$13,T726)),"WINCOMTHAINGUYEN",IF(ISNUMBER(SEARCH($V$14,T726)),"WINCOMKHANHHOA",IF(ISNUMBER(SEARCH($V$15,T726)),"WINCOMHUNGYEN",IF(ISNUMBER(SEARCH($V$16,T726)),"WINCOMNGHEAN",IF(ISNUMBER(SEARCH($V$17,T726)),"WINCOMLAOCAI",IF(ISNUMBER(SEARCH($V$18,T726)),"WINCOMVUNGTAU",IF(ISNUMBER(SEARCH($V$19,T726)),"WINCOMBINHDUONG",IF(ISNUMBER(SEARCH($V$20,T726)),"WINCOMKIENGIANG",IF(ISNUMBER(SEARCH($V$21,T726)),"WINCOMHANAM",IF(ISNUMBER(SEARCH($V$22,T726)),"WINCOMNAMDINH",IF(ISNUMBER(SEARCH($V$23,T726)),"WINCOMLANGSON",IF(ISNUMBER(SEARCH($V$24,T726)),"WINCOMTHANHHOA",IF(ISNUMBER(SEARCH($V$25,T726)),"WINCOMYENBAI",IF(ISNUMBER(SEARCH($V$26,T726)),"WINCOMTUYENQUANG",IF(ISNUMBER(SEARCH($V$27,T726)),"WINCOMHUE",IF(ISNUMBER(SEARCH($V$28,T726)),"WINCOMQUANGNAM",IF(ISNUMBER(SEARCH($V$29,T726)),"WINCOMVINHPHUC",IF(ISNUMBER(SEARCH($V$30,T726)),"WINCOMHAGIANG",IF(ISNUMBER(SEARCH($V$31,T726)),"WINCOMNINHBINH",IF(ISNUMBER(SEARCH($V$32,T726)),"WINCOMTRAVINH",IF(ISNUMBER(SEARCH($V$33,T726)),"WINCOMCANTHO",IF(ISNUMBER(SEARCH($V$34,T726)),"WINCOMBENTRE",IF(ISNUMBER(SEARCH($V$35,T726)),"WINCOMCAMAU",IF(ISNUMBER(SEARCH($V$36,T726)),"WINCOMANGIANG",IF(ISNUMBER(SEARCH($V$37,T726)),"WINCOMNINHTHUAN",IF(ISNUMBER(SEARCH($V$38,T726)),"WINCOMTHAIBINH",IF(ISNUMBER(SEARCH($V$39,T726)),"WINCOMGIALAI",IF(ISNUMBER(SEARCH($V$40,T726)),"WINCOMHOABINH",IF(ISNUMBER(SEARCH($V$41,T726)),"WINCOMQUANGNGAI",IF(ISNUMBER(SEARCH($V$42,T726)),"WINCOMBINHTHUAN",IF(ISNUMBER(SEARCH($V$43,T726)),"WINCOMDAKLAK",IF(ISNUMBER(SEARCH($V$44,T726)),"WINCOMSOCTRANG",IF(ISNUMBER(SEARCH($V$45,T726)),"WINCOMSONLA",IF(ISNUMBER(SEARCH($V$46,T726)),"WINCOMKONTUM",IF(ISNUMBER(SEARCH($V$47,T726)),"WINCOMPHUYEN",IF(ISNUMBER(SEARCH($V$48,T726)),"WINCOMQUANGTRI",IF(ISNUMBER(SEARCH($V$49,T726)),"WINCOMBINHDINH",IF(ISNUMBER(SEARCH($V$50,T726)),"WINCOMCAOBANG",IF(ISNUMBER(SEARCH($V$51,T726)),"WINCOMQUANGBINH",IF(ISNUMBER(SEARCH($V$52,T726)),"WINCOMLAMDONG",IF(ISNUMBER(SEARCH($V$53,T726)),"WINCOMVINHLONG",IF(ISNUMBER(SEARCH($V$54,T726)),"WINCOMDONGTHAP",IF(ISNUMBER(SEARCH($V$55,T726)),"WINCOMTIENGIANG",IF(ISNUMBER(SEARCH($V$56,T726)),"WINCOMQUANGNINH",0))))))))))))))))))))))))))))))))))))))))))))))))))))))</f>
        <v>WINCOMHANOI</v>
      </c>
    </row>
    <row r="727" spans="1:25" x14ac:dyDescent="0.2">
      <c r="A727" t="s">
        <v>0</v>
      </c>
      <c r="B727" t="s">
        <v>1331</v>
      </c>
      <c r="C727" t="s">
        <v>2</v>
      </c>
      <c r="D727" t="s">
        <v>20</v>
      </c>
      <c r="E727" t="s">
        <v>4</v>
      </c>
      <c r="F727" s="5">
        <f t="shared" si="45"/>
        <v>3</v>
      </c>
      <c r="G727" s="2">
        <v>150546</v>
      </c>
      <c r="H727" s="2">
        <v>165600.6</v>
      </c>
      <c r="I727" t="s">
        <v>5</v>
      </c>
      <c r="J727" t="s">
        <v>21</v>
      </c>
      <c r="K727" t="str">
        <f t="shared" si="46"/>
        <v>Giò tai lưỡi xào gói 250g</v>
      </c>
      <c r="L727" s="8" t="str">
        <f>VLOOKUP(K727,'[1]Mã Misa'!$B$2:$D$74,2,0)</f>
        <v>Giò Tai Lưỡi Xào 250g</v>
      </c>
      <c r="M727" s="8" t="str">
        <f>VLOOKUP(L727,'[1]Mã Misa'!$C$2:$D$74,2,0)</f>
        <v>GTLX250G</v>
      </c>
      <c r="N727" s="2">
        <v>50182</v>
      </c>
      <c r="O727" t="s">
        <v>1332</v>
      </c>
      <c r="P727" s="8" t="str">
        <f t="shared" si="47"/>
        <v>0142777</v>
      </c>
      <c r="Q727" s="8" t="e">
        <f t="array" ref="Q727">IF(VLOOKUP(P727,$AA$1:$AC$32,1,0)&lt;&gt;0,(P727&amp;"A"),0)</f>
        <v>#N/A</v>
      </c>
      <c r="R727" s="12">
        <v>44517</v>
      </c>
      <c r="S727" t="s">
        <v>1333</v>
      </c>
      <c r="T727" s="8" t="str">
        <f t="shared" si="48"/>
        <v>VM+ HNI CC</v>
      </c>
      <c r="U727" t="s">
        <v>6362</v>
      </c>
      <c r="Y727" t="str">
        <f t="array" ref="Y727">IF(ISNUMBER(SEARCH($V$3,T727)),"WINCOMHANOI",IF(ISNUMBER(SEARCH($V$4,T727)),"WINCOMHOCHIMINH",IF(ISNUMBER(SEARCH($V$5,T727)),"WINCOMDANANG",IF(ISNUMBER(SEARCH($V$6,T727)),"WINCOMHAIDUONG",IF(ISNUMBER(SEARCH($V$7,T727)),"WINCOMQUANGNINH",IF(ISNUMBER(SEARCH($V$8,T727)),"WINCOMHAIPHONG",IF(ISNUMBER(SEARCH($V$9,T727)),"WINCOMBACGIANG",IF(ISNUMBER(SEARCH($V$10,T727)),"WINCOMBACNINH",IF(ISNUMBER(SEARCH($V$11,T727)),"WINCOMPHUTHO",IF(ISNUMBER(SEARCH($V$12,T727)),"WINCOMHATINH",IF(ISNUMBER(SEARCH($V$13,T727)),"WINCOMTHAINGUYEN",IF(ISNUMBER(SEARCH($V$14,T727)),"WINCOMKHANHHOA",IF(ISNUMBER(SEARCH($V$15,T727)),"WINCOMHUNGYEN",IF(ISNUMBER(SEARCH($V$16,T727)),"WINCOMNGHEAN",IF(ISNUMBER(SEARCH($V$17,T727)),"WINCOMLAOCAI",IF(ISNUMBER(SEARCH($V$18,T727)),"WINCOMVUNGTAU",IF(ISNUMBER(SEARCH($V$19,T727)),"WINCOMBINHDUONG",IF(ISNUMBER(SEARCH($V$20,T727)),"WINCOMKIENGIANG",IF(ISNUMBER(SEARCH($V$21,T727)),"WINCOMHANAM",IF(ISNUMBER(SEARCH($V$22,T727)),"WINCOMNAMDINH",IF(ISNUMBER(SEARCH($V$23,T727)),"WINCOMLANGSON",IF(ISNUMBER(SEARCH($V$24,T727)),"WINCOMTHANHHOA",IF(ISNUMBER(SEARCH($V$25,T727)),"WINCOMYENBAI",IF(ISNUMBER(SEARCH($V$26,T727)),"WINCOMTUYENQUANG",IF(ISNUMBER(SEARCH($V$27,T727)),"WINCOMHUE",IF(ISNUMBER(SEARCH($V$28,T727)),"WINCOMQUANGNAM",IF(ISNUMBER(SEARCH($V$29,T727)),"WINCOMVINHPHUC",IF(ISNUMBER(SEARCH($V$30,T727)),"WINCOMHAGIANG",IF(ISNUMBER(SEARCH($V$31,T727)),"WINCOMNINHBINH",IF(ISNUMBER(SEARCH($V$32,T727)),"WINCOMTRAVINH",IF(ISNUMBER(SEARCH($V$33,T727)),"WINCOMCANTHO",IF(ISNUMBER(SEARCH($V$34,T727)),"WINCOMBENTRE",IF(ISNUMBER(SEARCH($V$35,T727)),"WINCOMCAMAU",IF(ISNUMBER(SEARCH($V$36,T727)),"WINCOMANGIANG",IF(ISNUMBER(SEARCH($V$37,T727)),"WINCOMNINHTHUAN",IF(ISNUMBER(SEARCH($V$38,T727)),"WINCOMTHAIBINH",IF(ISNUMBER(SEARCH($V$39,T727)),"WINCOMGIALAI",IF(ISNUMBER(SEARCH($V$40,T727)),"WINCOMHOABINH",IF(ISNUMBER(SEARCH($V$41,T727)),"WINCOMQUANGNGAI",IF(ISNUMBER(SEARCH($V$42,T727)),"WINCOMBINHTHUAN",IF(ISNUMBER(SEARCH($V$43,T727)),"WINCOMDAKLAK",IF(ISNUMBER(SEARCH($V$44,T727)),"WINCOMSOCTRANG",IF(ISNUMBER(SEARCH($V$45,T727)),"WINCOMSONLA",IF(ISNUMBER(SEARCH($V$46,T727)),"WINCOMKONTUM",IF(ISNUMBER(SEARCH($V$47,T727)),"WINCOMPHUYEN",IF(ISNUMBER(SEARCH($V$48,T727)),"WINCOMQUANGTRI",IF(ISNUMBER(SEARCH($V$49,T727)),"WINCOMBINHDINH",IF(ISNUMBER(SEARCH($V$50,T727)),"WINCOMCAOBANG",IF(ISNUMBER(SEARCH($V$51,T727)),"WINCOMQUANGBINH",IF(ISNUMBER(SEARCH($V$52,T727)),"WINCOMLAMDONG",IF(ISNUMBER(SEARCH($V$53,T727)),"WINCOMVINHLONG",IF(ISNUMBER(SEARCH($V$54,T727)),"WINCOMDONGTHAP",IF(ISNUMBER(SEARCH($V$55,T727)),"WINCOMTIENGIANG",IF(ISNUMBER(SEARCH($V$56,T727)),"WINCOMQUANGNINH",0))))))))))))))))))))))))))))))))))))))))))))))))))))))</f>
        <v>WINCOMHANOI</v>
      </c>
    </row>
    <row r="728" spans="1:25" x14ac:dyDescent="0.2">
      <c r="A728" t="s">
        <v>0</v>
      </c>
      <c r="B728" t="s">
        <v>1334</v>
      </c>
      <c r="C728" t="s">
        <v>2</v>
      </c>
      <c r="D728" t="s">
        <v>27</v>
      </c>
      <c r="E728" t="s">
        <v>4</v>
      </c>
      <c r="F728" s="5">
        <f t="shared" si="45"/>
        <v>1</v>
      </c>
      <c r="G728" s="2">
        <v>74250</v>
      </c>
      <c r="H728" s="2">
        <v>81675</v>
      </c>
      <c r="I728" t="s">
        <v>5</v>
      </c>
      <c r="J728" t="s">
        <v>28</v>
      </c>
      <c r="K728" t="str">
        <f t="shared" si="46"/>
        <v>_Chả cốm 300g</v>
      </c>
      <c r="L728" s="8" t="str">
        <f>VLOOKUP(K728,'[1]Mã Misa'!$B$2:$D$74,2,0)</f>
        <v>Chả cốm 300g</v>
      </c>
      <c r="M728" s="8" t="str">
        <f>VLOOKUP(L728,'[1]Mã Misa'!$C$2:$D$74,2,0)</f>
        <v>CC300</v>
      </c>
      <c r="N728" s="2">
        <v>74250</v>
      </c>
      <c r="O728" t="s">
        <v>1335</v>
      </c>
      <c r="P728" s="8" t="str">
        <f t="shared" si="47"/>
        <v>0004044</v>
      </c>
      <c r="Q728" s="8" t="e">
        <f t="array" ref="Q728">IF(VLOOKUP(P728,$AA$1:$AC$32,1,0)&lt;&gt;0,(P728&amp;"A"),0)</f>
        <v>#N/A</v>
      </c>
      <c r="R728" s="12">
        <v>44517</v>
      </c>
      <c r="S728" t="s">
        <v>1284</v>
      </c>
      <c r="T728" s="8" t="str">
        <f t="shared" si="48"/>
        <v>VM+ KHA 66</v>
      </c>
      <c r="U728" t="s">
        <v>6349</v>
      </c>
      <c r="Y728" t="str">
        <f t="array" ref="Y728">IF(ISNUMBER(SEARCH($V$3,T728)),"WINCOMHANOI",IF(ISNUMBER(SEARCH($V$4,T728)),"WINCOMHOCHIMINH",IF(ISNUMBER(SEARCH($V$5,T728)),"WINCOMDANANG",IF(ISNUMBER(SEARCH($V$6,T728)),"WINCOMHAIDUONG",IF(ISNUMBER(SEARCH($V$7,T728)),"WINCOMQUANGNINH",IF(ISNUMBER(SEARCH($V$8,T728)),"WINCOMHAIPHONG",IF(ISNUMBER(SEARCH($V$9,T728)),"WINCOMBACGIANG",IF(ISNUMBER(SEARCH($V$10,T728)),"WINCOMBACNINH",IF(ISNUMBER(SEARCH($V$11,T728)),"WINCOMPHUTHO",IF(ISNUMBER(SEARCH($V$12,T728)),"WINCOMHATINH",IF(ISNUMBER(SEARCH($V$13,T728)),"WINCOMTHAINGUYEN",IF(ISNUMBER(SEARCH($V$14,T728)),"WINCOMKHANHHOA",IF(ISNUMBER(SEARCH($V$15,T728)),"WINCOMHUNGYEN",IF(ISNUMBER(SEARCH($V$16,T728)),"WINCOMNGHEAN",IF(ISNUMBER(SEARCH($V$17,T728)),"WINCOMLAOCAI",IF(ISNUMBER(SEARCH($V$18,T728)),"WINCOMVUNGTAU",IF(ISNUMBER(SEARCH($V$19,T728)),"WINCOMBINHDUONG",IF(ISNUMBER(SEARCH($V$20,T728)),"WINCOMKIENGIANG",IF(ISNUMBER(SEARCH($V$21,T728)),"WINCOMHANAM",IF(ISNUMBER(SEARCH($V$22,T728)),"WINCOMNAMDINH",IF(ISNUMBER(SEARCH($V$23,T728)),"WINCOMLANGSON",IF(ISNUMBER(SEARCH($V$24,T728)),"WINCOMTHANHHOA",IF(ISNUMBER(SEARCH($V$25,T728)),"WINCOMYENBAI",IF(ISNUMBER(SEARCH($V$26,T728)),"WINCOMTUYENQUANG",IF(ISNUMBER(SEARCH($V$27,T728)),"WINCOMHUE",IF(ISNUMBER(SEARCH($V$28,T728)),"WINCOMQUANGNAM",IF(ISNUMBER(SEARCH($V$29,T728)),"WINCOMVINHPHUC",IF(ISNUMBER(SEARCH($V$30,T728)),"WINCOMHAGIANG",IF(ISNUMBER(SEARCH($V$31,T728)),"WINCOMNINHBINH",IF(ISNUMBER(SEARCH($V$32,T728)),"WINCOMTRAVINH",IF(ISNUMBER(SEARCH($V$33,T728)),"WINCOMCANTHO",IF(ISNUMBER(SEARCH($V$34,T728)),"WINCOMBENTRE",IF(ISNUMBER(SEARCH($V$35,T728)),"WINCOMCAMAU",IF(ISNUMBER(SEARCH($V$36,T728)),"WINCOMANGIANG",IF(ISNUMBER(SEARCH($V$37,T728)),"WINCOMNINHTHUAN",IF(ISNUMBER(SEARCH($V$38,T728)),"WINCOMTHAIBINH",IF(ISNUMBER(SEARCH($V$39,T728)),"WINCOMGIALAI",IF(ISNUMBER(SEARCH($V$40,T728)),"WINCOMHOABINH",IF(ISNUMBER(SEARCH($V$41,T728)),"WINCOMQUANGNGAI",IF(ISNUMBER(SEARCH($V$42,T728)),"WINCOMBINHTHUAN",IF(ISNUMBER(SEARCH($V$43,T728)),"WINCOMDAKLAK",IF(ISNUMBER(SEARCH($V$44,T728)),"WINCOMSOCTRANG",IF(ISNUMBER(SEARCH($V$45,T728)),"WINCOMSONLA",IF(ISNUMBER(SEARCH($V$46,T728)),"WINCOMKONTUM",IF(ISNUMBER(SEARCH($V$47,T728)),"WINCOMPHUYEN",IF(ISNUMBER(SEARCH($V$48,T728)),"WINCOMQUANGTRI",IF(ISNUMBER(SEARCH($V$49,T728)),"WINCOMBINHDINH",IF(ISNUMBER(SEARCH($V$50,T728)),"WINCOMCAOBANG",IF(ISNUMBER(SEARCH($V$51,T728)),"WINCOMQUANGBINH",IF(ISNUMBER(SEARCH($V$52,T728)),"WINCOMLAMDONG",IF(ISNUMBER(SEARCH($V$53,T728)),"WINCOMVINHLONG",IF(ISNUMBER(SEARCH($V$54,T728)),"WINCOMDONGTHAP",IF(ISNUMBER(SEARCH($V$55,T728)),"WINCOMTIENGIANG",IF(ISNUMBER(SEARCH($V$56,T728)),"WINCOMQUANGNINH",0))))))))))))))))))))))))))))))))))))))))))))))))))))))</f>
        <v>WINCOMKHANHHOA</v>
      </c>
    </row>
    <row r="729" spans="1:25" x14ac:dyDescent="0.2">
      <c r="A729" t="s">
        <v>0</v>
      </c>
      <c r="B729" t="s">
        <v>1336</v>
      </c>
      <c r="C729" t="s">
        <v>2</v>
      </c>
      <c r="D729" t="s">
        <v>123</v>
      </c>
      <c r="E729" t="s">
        <v>4</v>
      </c>
      <c r="F729" s="5">
        <f t="shared" si="45"/>
        <v>3</v>
      </c>
      <c r="G729" s="2">
        <v>166785</v>
      </c>
      <c r="H729" s="2">
        <v>183463.50000000003</v>
      </c>
      <c r="I729" t="s">
        <v>5</v>
      </c>
      <c r="J729" t="s">
        <v>124</v>
      </c>
      <c r="K729" t="str">
        <f t="shared" si="46"/>
        <v>Tai heo muối gói 200g</v>
      </c>
      <c r="L729" s="8" t="str">
        <f>VLOOKUP(K729,'[1]Mã Misa'!$B$2:$D$74,2,0)</f>
        <v>Tai heo muối 200g</v>
      </c>
      <c r="M729" s="8" t="str">
        <f>VLOOKUP(L729,'[1]Mã Misa'!$C$2:$D$74,2,0)</f>
        <v>TH200</v>
      </c>
      <c r="N729" s="2">
        <v>55595</v>
      </c>
      <c r="O729" t="s">
        <v>1337</v>
      </c>
      <c r="P729" s="8" t="str">
        <f t="shared" si="47"/>
        <v>0142803</v>
      </c>
      <c r="Q729" s="8" t="e">
        <f t="array" ref="Q729">IF(VLOOKUP(P729,$AA$1:$AC$32,1,0)&lt;&gt;0,(P729&amp;"A"),0)</f>
        <v>#N/A</v>
      </c>
      <c r="R729" s="12">
        <v>44517</v>
      </c>
      <c r="S729" t="s">
        <v>1338</v>
      </c>
      <c r="T729" s="8" t="str">
        <f t="shared" si="48"/>
        <v>VM+ HNI 56</v>
      </c>
      <c r="U729" t="s">
        <v>6363</v>
      </c>
      <c r="Y729" t="str">
        <f t="array" ref="Y729">IF(ISNUMBER(SEARCH($V$3,T729)),"WINCOMHANOI",IF(ISNUMBER(SEARCH($V$4,T729)),"WINCOMHOCHIMINH",IF(ISNUMBER(SEARCH($V$5,T729)),"WINCOMDANANG",IF(ISNUMBER(SEARCH($V$6,T729)),"WINCOMHAIDUONG",IF(ISNUMBER(SEARCH($V$7,T729)),"WINCOMQUANGNINH",IF(ISNUMBER(SEARCH($V$8,T729)),"WINCOMHAIPHONG",IF(ISNUMBER(SEARCH($V$9,T729)),"WINCOMBACGIANG",IF(ISNUMBER(SEARCH($V$10,T729)),"WINCOMBACNINH",IF(ISNUMBER(SEARCH($V$11,T729)),"WINCOMPHUTHO",IF(ISNUMBER(SEARCH($V$12,T729)),"WINCOMHATINH",IF(ISNUMBER(SEARCH($V$13,T729)),"WINCOMTHAINGUYEN",IF(ISNUMBER(SEARCH($V$14,T729)),"WINCOMKHANHHOA",IF(ISNUMBER(SEARCH($V$15,T729)),"WINCOMHUNGYEN",IF(ISNUMBER(SEARCH($V$16,T729)),"WINCOMNGHEAN",IF(ISNUMBER(SEARCH($V$17,T729)),"WINCOMLAOCAI",IF(ISNUMBER(SEARCH($V$18,T729)),"WINCOMVUNGTAU",IF(ISNUMBER(SEARCH($V$19,T729)),"WINCOMBINHDUONG",IF(ISNUMBER(SEARCH($V$20,T729)),"WINCOMKIENGIANG",IF(ISNUMBER(SEARCH($V$21,T729)),"WINCOMHANAM",IF(ISNUMBER(SEARCH($V$22,T729)),"WINCOMNAMDINH",IF(ISNUMBER(SEARCH($V$23,T729)),"WINCOMLANGSON",IF(ISNUMBER(SEARCH($V$24,T729)),"WINCOMTHANHHOA",IF(ISNUMBER(SEARCH($V$25,T729)),"WINCOMYENBAI",IF(ISNUMBER(SEARCH($V$26,T729)),"WINCOMTUYENQUANG",IF(ISNUMBER(SEARCH($V$27,T729)),"WINCOMHUE",IF(ISNUMBER(SEARCH($V$28,T729)),"WINCOMQUANGNAM",IF(ISNUMBER(SEARCH($V$29,T729)),"WINCOMVINHPHUC",IF(ISNUMBER(SEARCH($V$30,T729)),"WINCOMHAGIANG",IF(ISNUMBER(SEARCH($V$31,T729)),"WINCOMNINHBINH",IF(ISNUMBER(SEARCH($V$32,T729)),"WINCOMTRAVINH",IF(ISNUMBER(SEARCH($V$33,T729)),"WINCOMCANTHO",IF(ISNUMBER(SEARCH($V$34,T729)),"WINCOMBENTRE",IF(ISNUMBER(SEARCH($V$35,T729)),"WINCOMCAMAU",IF(ISNUMBER(SEARCH($V$36,T729)),"WINCOMANGIANG",IF(ISNUMBER(SEARCH($V$37,T729)),"WINCOMNINHTHUAN",IF(ISNUMBER(SEARCH($V$38,T729)),"WINCOMTHAIBINH",IF(ISNUMBER(SEARCH($V$39,T729)),"WINCOMGIALAI",IF(ISNUMBER(SEARCH($V$40,T729)),"WINCOMHOABINH",IF(ISNUMBER(SEARCH($V$41,T729)),"WINCOMQUANGNGAI",IF(ISNUMBER(SEARCH($V$42,T729)),"WINCOMBINHTHUAN",IF(ISNUMBER(SEARCH($V$43,T729)),"WINCOMDAKLAK",IF(ISNUMBER(SEARCH($V$44,T729)),"WINCOMSOCTRANG",IF(ISNUMBER(SEARCH($V$45,T729)),"WINCOMSONLA",IF(ISNUMBER(SEARCH($V$46,T729)),"WINCOMKONTUM",IF(ISNUMBER(SEARCH($V$47,T729)),"WINCOMPHUYEN",IF(ISNUMBER(SEARCH($V$48,T729)),"WINCOMQUANGTRI",IF(ISNUMBER(SEARCH($V$49,T729)),"WINCOMBINHDINH",IF(ISNUMBER(SEARCH($V$50,T729)),"WINCOMCAOBANG",IF(ISNUMBER(SEARCH($V$51,T729)),"WINCOMQUANGBINH",IF(ISNUMBER(SEARCH($V$52,T729)),"WINCOMLAMDONG",IF(ISNUMBER(SEARCH($V$53,T729)),"WINCOMVINHLONG",IF(ISNUMBER(SEARCH($V$54,T729)),"WINCOMDONGTHAP",IF(ISNUMBER(SEARCH($V$55,T729)),"WINCOMTIENGIANG",IF(ISNUMBER(SEARCH($V$56,T729)),"WINCOMQUANGNINH",0))))))))))))))))))))))))))))))))))))))))))))))))))))))</f>
        <v>WINCOMHANOI</v>
      </c>
    </row>
    <row r="730" spans="1:25" x14ac:dyDescent="0.2">
      <c r="A730" t="s">
        <v>0</v>
      </c>
      <c r="B730" t="s">
        <v>1339</v>
      </c>
      <c r="C730" t="s">
        <v>2</v>
      </c>
      <c r="D730" t="s">
        <v>3</v>
      </c>
      <c r="E730" t="s">
        <v>4</v>
      </c>
      <c r="F730" s="5">
        <f t="shared" si="45"/>
        <v>5</v>
      </c>
      <c r="G730" s="2">
        <v>444230</v>
      </c>
      <c r="H730" s="2">
        <v>488653.00000000006</v>
      </c>
      <c r="I730" t="s">
        <v>5</v>
      </c>
      <c r="J730" t="s">
        <v>6</v>
      </c>
      <c r="K730" t="str">
        <f t="shared" si="46"/>
        <v>Gà muối gói 500g</v>
      </c>
      <c r="L730" s="8" t="str">
        <f>VLOOKUP(K730,'[1]Mã Misa'!$B$2:$D$74,2,0)</f>
        <v>Gà muối 500g</v>
      </c>
      <c r="M730" s="8" t="str">
        <f>VLOOKUP(L730,'[1]Mã Misa'!$C$2:$D$74,2,0)</f>
        <v>GM500</v>
      </c>
      <c r="N730" s="2">
        <v>88846</v>
      </c>
      <c r="O730" t="s">
        <v>1340</v>
      </c>
      <c r="P730" s="8" t="str">
        <f t="shared" si="47"/>
        <v>0044040</v>
      </c>
      <c r="Q730" s="8" t="e">
        <f t="array" ref="Q730">IF(VLOOKUP(P730,$AA$1:$AC$32,1,0)&lt;&gt;0,(P730&amp;"A"),0)</f>
        <v>#N/A</v>
      </c>
      <c r="R730" s="12">
        <v>44517</v>
      </c>
      <c r="S730" t="s">
        <v>1341</v>
      </c>
      <c r="T730" s="8" t="str">
        <f t="shared" si="48"/>
        <v>VM+ HCM CC</v>
      </c>
      <c r="U730" t="s">
        <v>6364</v>
      </c>
      <c r="Y730" t="str">
        <f t="array" ref="Y730">IF(ISNUMBER(SEARCH($V$3,T730)),"WINCOMHANOI",IF(ISNUMBER(SEARCH($V$4,T730)),"WINCOMHOCHIMINH",IF(ISNUMBER(SEARCH($V$5,T730)),"WINCOMDANANG",IF(ISNUMBER(SEARCH($V$6,T730)),"WINCOMHAIDUONG",IF(ISNUMBER(SEARCH($V$7,T730)),"WINCOMQUANGNINH",IF(ISNUMBER(SEARCH($V$8,T730)),"WINCOMHAIPHONG",IF(ISNUMBER(SEARCH($V$9,T730)),"WINCOMBACGIANG",IF(ISNUMBER(SEARCH($V$10,T730)),"WINCOMBACNINH",IF(ISNUMBER(SEARCH($V$11,T730)),"WINCOMPHUTHO",IF(ISNUMBER(SEARCH($V$12,T730)),"WINCOMHATINH",IF(ISNUMBER(SEARCH($V$13,T730)),"WINCOMTHAINGUYEN",IF(ISNUMBER(SEARCH($V$14,T730)),"WINCOMKHANHHOA",IF(ISNUMBER(SEARCH($V$15,T730)),"WINCOMHUNGYEN",IF(ISNUMBER(SEARCH($V$16,T730)),"WINCOMNGHEAN",IF(ISNUMBER(SEARCH($V$17,T730)),"WINCOMLAOCAI",IF(ISNUMBER(SEARCH($V$18,T730)),"WINCOMVUNGTAU",IF(ISNUMBER(SEARCH($V$19,T730)),"WINCOMBINHDUONG",IF(ISNUMBER(SEARCH($V$20,T730)),"WINCOMKIENGIANG",IF(ISNUMBER(SEARCH($V$21,T730)),"WINCOMHANAM",IF(ISNUMBER(SEARCH($V$22,T730)),"WINCOMNAMDINH",IF(ISNUMBER(SEARCH($V$23,T730)),"WINCOMLANGSON",IF(ISNUMBER(SEARCH($V$24,T730)),"WINCOMTHANHHOA",IF(ISNUMBER(SEARCH($V$25,T730)),"WINCOMYENBAI",IF(ISNUMBER(SEARCH($V$26,T730)),"WINCOMTUYENQUANG",IF(ISNUMBER(SEARCH($V$27,T730)),"WINCOMHUE",IF(ISNUMBER(SEARCH($V$28,T730)),"WINCOMQUANGNAM",IF(ISNUMBER(SEARCH($V$29,T730)),"WINCOMVINHPHUC",IF(ISNUMBER(SEARCH($V$30,T730)),"WINCOMHAGIANG",IF(ISNUMBER(SEARCH($V$31,T730)),"WINCOMNINHBINH",IF(ISNUMBER(SEARCH($V$32,T730)),"WINCOMTRAVINH",IF(ISNUMBER(SEARCH($V$33,T730)),"WINCOMCANTHO",IF(ISNUMBER(SEARCH($V$34,T730)),"WINCOMBENTRE",IF(ISNUMBER(SEARCH($V$35,T730)),"WINCOMCAMAU",IF(ISNUMBER(SEARCH($V$36,T730)),"WINCOMANGIANG",IF(ISNUMBER(SEARCH($V$37,T730)),"WINCOMNINHTHUAN",IF(ISNUMBER(SEARCH($V$38,T730)),"WINCOMTHAIBINH",IF(ISNUMBER(SEARCH($V$39,T730)),"WINCOMGIALAI",IF(ISNUMBER(SEARCH($V$40,T730)),"WINCOMHOABINH",IF(ISNUMBER(SEARCH($V$41,T730)),"WINCOMQUANGNGAI",IF(ISNUMBER(SEARCH($V$42,T730)),"WINCOMBINHTHUAN",IF(ISNUMBER(SEARCH($V$43,T730)),"WINCOMDAKLAK",IF(ISNUMBER(SEARCH($V$44,T730)),"WINCOMSOCTRANG",IF(ISNUMBER(SEARCH($V$45,T730)),"WINCOMSONLA",IF(ISNUMBER(SEARCH($V$46,T730)),"WINCOMKONTUM",IF(ISNUMBER(SEARCH($V$47,T730)),"WINCOMPHUYEN",IF(ISNUMBER(SEARCH($V$48,T730)),"WINCOMQUANGTRI",IF(ISNUMBER(SEARCH($V$49,T730)),"WINCOMBINHDINH",IF(ISNUMBER(SEARCH($V$50,T730)),"WINCOMCAOBANG",IF(ISNUMBER(SEARCH($V$51,T730)),"WINCOMQUANGBINH",IF(ISNUMBER(SEARCH($V$52,T730)),"WINCOMLAMDONG",IF(ISNUMBER(SEARCH($V$53,T730)),"WINCOMVINHLONG",IF(ISNUMBER(SEARCH($V$54,T730)),"WINCOMDONGTHAP",IF(ISNUMBER(SEARCH($V$55,T730)),"WINCOMTIENGIANG",IF(ISNUMBER(SEARCH($V$56,T730)),"WINCOMQUANGNINH",0))))))))))))))))))))))))))))))))))))))))))))))))))))))</f>
        <v>WINCOMHOCHIMINH</v>
      </c>
    </row>
    <row r="731" spans="1:25" x14ac:dyDescent="0.2">
      <c r="A731" t="s">
        <v>0</v>
      </c>
      <c r="B731" t="s">
        <v>1339</v>
      </c>
      <c r="C731" t="s">
        <v>31</v>
      </c>
      <c r="D731" t="s">
        <v>45</v>
      </c>
      <c r="E731" t="s">
        <v>4</v>
      </c>
      <c r="F731" s="5">
        <f t="shared" si="45"/>
        <v>1</v>
      </c>
      <c r="G731" s="2">
        <v>87787</v>
      </c>
      <c r="H731" s="2">
        <v>96565.700000000012</v>
      </c>
      <c r="I731" t="s">
        <v>5</v>
      </c>
      <c r="J731" t="s">
        <v>46</v>
      </c>
      <c r="K731" t="str">
        <f t="shared" si="46"/>
        <v>Bắp bò muối gói 200g</v>
      </c>
      <c r="L731" s="8" t="str">
        <f>VLOOKUP(K731,'[1]Mã Misa'!$B$2:$D$74,2,0)</f>
        <v>Bắp bò muối 200g</v>
      </c>
      <c r="M731" s="8" t="str">
        <f>VLOOKUP(L731,'[1]Mã Misa'!$C$2:$D$74,2,0)</f>
        <v>BBM200</v>
      </c>
      <c r="N731" s="2">
        <v>87787</v>
      </c>
      <c r="O731" t="s">
        <v>1340</v>
      </c>
      <c r="P731" s="8" t="str">
        <f t="shared" si="47"/>
        <v>0044040</v>
      </c>
      <c r="Q731" s="8" t="e">
        <f t="array" ref="Q731">IF(VLOOKUP(P731,$AA$1:$AC$32,1,0)&lt;&gt;0,(P731&amp;"A"),0)</f>
        <v>#N/A</v>
      </c>
      <c r="R731" s="12">
        <v>44517</v>
      </c>
      <c r="S731" t="s">
        <v>1341</v>
      </c>
      <c r="T731" s="8" t="str">
        <f t="shared" si="48"/>
        <v>VM+ HCM CC</v>
      </c>
      <c r="U731" t="s">
        <v>6364</v>
      </c>
      <c r="Y731" t="str">
        <f t="array" ref="Y731">IF(ISNUMBER(SEARCH($V$3,T731)),"WINCOMHANOI",IF(ISNUMBER(SEARCH($V$4,T731)),"WINCOMHOCHIMINH",IF(ISNUMBER(SEARCH($V$5,T731)),"WINCOMDANANG",IF(ISNUMBER(SEARCH($V$6,T731)),"WINCOMHAIDUONG",IF(ISNUMBER(SEARCH($V$7,T731)),"WINCOMQUANGNINH",IF(ISNUMBER(SEARCH($V$8,T731)),"WINCOMHAIPHONG",IF(ISNUMBER(SEARCH($V$9,T731)),"WINCOMBACGIANG",IF(ISNUMBER(SEARCH($V$10,T731)),"WINCOMBACNINH",IF(ISNUMBER(SEARCH($V$11,T731)),"WINCOMPHUTHO",IF(ISNUMBER(SEARCH($V$12,T731)),"WINCOMHATINH",IF(ISNUMBER(SEARCH($V$13,T731)),"WINCOMTHAINGUYEN",IF(ISNUMBER(SEARCH($V$14,T731)),"WINCOMKHANHHOA",IF(ISNUMBER(SEARCH($V$15,T731)),"WINCOMHUNGYEN",IF(ISNUMBER(SEARCH($V$16,T731)),"WINCOMNGHEAN",IF(ISNUMBER(SEARCH($V$17,T731)),"WINCOMLAOCAI",IF(ISNUMBER(SEARCH($V$18,T731)),"WINCOMVUNGTAU",IF(ISNUMBER(SEARCH($V$19,T731)),"WINCOMBINHDUONG",IF(ISNUMBER(SEARCH($V$20,T731)),"WINCOMKIENGIANG",IF(ISNUMBER(SEARCH($V$21,T731)),"WINCOMHANAM",IF(ISNUMBER(SEARCH($V$22,T731)),"WINCOMNAMDINH",IF(ISNUMBER(SEARCH($V$23,T731)),"WINCOMLANGSON",IF(ISNUMBER(SEARCH($V$24,T731)),"WINCOMTHANHHOA",IF(ISNUMBER(SEARCH($V$25,T731)),"WINCOMYENBAI",IF(ISNUMBER(SEARCH($V$26,T731)),"WINCOMTUYENQUANG",IF(ISNUMBER(SEARCH($V$27,T731)),"WINCOMHUE",IF(ISNUMBER(SEARCH($V$28,T731)),"WINCOMQUANGNAM",IF(ISNUMBER(SEARCH($V$29,T731)),"WINCOMVINHPHUC",IF(ISNUMBER(SEARCH($V$30,T731)),"WINCOMHAGIANG",IF(ISNUMBER(SEARCH($V$31,T731)),"WINCOMNINHBINH",IF(ISNUMBER(SEARCH($V$32,T731)),"WINCOMTRAVINH",IF(ISNUMBER(SEARCH($V$33,T731)),"WINCOMCANTHO",IF(ISNUMBER(SEARCH($V$34,T731)),"WINCOMBENTRE",IF(ISNUMBER(SEARCH($V$35,T731)),"WINCOMCAMAU",IF(ISNUMBER(SEARCH($V$36,T731)),"WINCOMANGIANG",IF(ISNUMBER(SEARCH($V$37,T731)),"WINCOMNINHTHUAN",IF(ISNUMBER(SEARCH($V$38,T731)),"WINCOMTHAIBINH",IF(ISNUMBER(SEARCH($V$39,T731)),"WINCOMGIALAI",IF(ISNUMBER(SEARCH($V$40,T731)),"WINCOMHOABINH",IF(ISNUMBER(SEARCH($V$41,T731)),"WINCOMQUANGNGAI",IF(ISNUMBER(SEARCH($V$42,T731)),"WINCOMBINHTHUAN",IF(ISNUMBER(SEARCH($V$43,T731)),"WINCOMDAKLAK",IF(ISNUMBER(SEARCH($V$44,T731)),"WINCOMSOCTRANG",IF(ISNUMBER(SEARCH($V$45,T731)),"WINCOMSONLA",IF(ISNUMBER(SEARCH($V$46,T731)),"WINCOMKONTUM",IF(ISNUMBER(SEARCH($V$47,T731)),"WINCOMPHUYEN",IF(ISNUMBER(SEARCH($V$48,T731)),"WINCOMQUANGTRI",IF(ISNUMBER(SEARCH($V$49,T731)),"WINCOMBINHDINH",IF(ISNUMBER(SEARCH($V$50,T731)),"WINCOMCAOBANG",IF(ISNUMBER(SEARCH($V$51,T731)),"WINCOMQUANGBINH",IF(ISNUMBER(SEARCH($V$52,T731)),"WINCOMLAMDONG",IF(ISNUMBER(SEARCH($V$53,T731)),"WINCOMVINHLONG",IF(ISNUMBER(SEARCH($V$54,T731)),"WINCOMDONGTHAP",IF(ISNUMBER(SEARCH($V$55,T731)),"WINCOMTIENGIANG",IF(ISNUMBER(SEARCH($V$56,T731)),"WINCOMQUANGNINH",0))))))))))))))))))))))))))))))))))))))))))))))))))))))</f>
        <v>WINCOMHOCHIMINH</v>
      </c>
    </row>
    <row r="732" spans="1:25" x14ac:dyDescent="0.2">
      <c r="A732" t="s">
        <v>0</v>
      </c>
      <c r="B732" t="s">
        <v>1342</v>
      </c>
      <c r="C732" t="s">
        <v>2</v>
      </c>
      <c r="D732" t="s">
        <v>39</v>
      </c>
      <c r="E732" t="s">
        <v>4</v>
      </c>
      <c r="F732" s="5">
        <f t="shared" si="45"/>
        <v>2</v>
      </c>
      <c r="G732" s="2">
        <v>92000</v>
      </c>
      <c r="H732" s="2">
        <v>101200.00000000001</v>
      </c>
      <c r="I732" t="s">
        <v>5</v>
      </c>
      <c r="J732" t="s">
        <v>40</v>
      </c>
      <c r="K732" t="str">
        <f t="shared" si="46"/>
        <v>Mộc nấm hương gói 250g</v>
      </c>
      <c r="L732" s="8" t="str">
        <f>VLOOKUP(K732,'[1]Mã Misa'!$B$2:$D$74,2,0)</f>
        <v>Mộc Nấm Hương 250g</v>
      </c>
      <c r="M732" s="8" t="str">
        <f>VLOOKUP(L732,'[1]Mã Misa'!$C$2:$D$74,2,0)</f>
        <v>MNH250</v>
      </c>
      <c r="N732" s="2">
        <v>46000</v>
      </c>
      <c r="O732" t="s">
        <v>1343</v>
      </c>
      <c r="P732" s="8" t="str">
        <f t="shared" si="47"/>
        <v>0010847</v>
      </c>
      <c r="Q732" s="8" t="e">
        <f t="array" ref="Q732">IF(VLOOKUP(P732,$AA$1:$AC$32,1,0)&lt;&gt;0,(P732&amp;"A"),0)</f>
        <v>#N/A</v>
      </c>
      <c r="R732" s="12">
        <v>44517</v>
      </c>
      <c r="S732" t="s">
        <v>1344</v>
      </c>
      <c r="T732" s="8" t="str">
        <f t="shared" si="48"/>
        <v>VM+ HPG Xó</v>
      </c>
      <c r="U732" t="s">
        <v>6365</v>
      </c>
      <c r="Y732" t="str">
        <f t="array" ref="Y732">IF(ISNUMBER(SEARCH($V$3,T732)),"WINCOMHANOI",IF(ISNUMBER(SEARCH($V$4,T732)),"WINCOMHOCHIMINH",IF(ISNUMBER(SEARCH($V$5,T732)),"WINCOMDANANG",IF(ISNUMBER(SEARCH($V$6,T732)),"WINCOMHAIDUONG",IF(ISNUMBER(SEARCH($V$7,T732)),"WINCOMQUANGNINH",IF(ISNUMBER(SEARCH($V$8,T732)),"WINCOMHAIPHONG",IF(ISNUMBER(SEARCH($V$9,T732)),"WINCOMBACGIANG",IF(ISNUMBER(SEARCH($V$10,T732)),"WINCOMBACNINH",IF(ISNUMBER(SEARCH($V$11,T732)),"WINCOMPHUTHO",IF(ISNUMBER(SEARCH($V$12,T732)),"WINCOMHATINH",IF(ISNUMBER(SEARCH($V$13,T732)),"WINCOMTHAINGUYEN",IF(ISNUMBER(SEARCH($V$14,T732)),"WINCOMKHANHHOA",IF(ISNUMBER(SEARCH($V$15,T732)),"WINCOMHUNGYEN",IF(ISNUMBER(SEARCH($V$16,T732)),"WINCOMNGHEAN",IF(ISNUMBER(SEARCH($V$17,T732)),"WINCOMLAOCAI",IF(ISNUMBER(SEARCH($V$18,T732)),"WINCOMVUNGTAU",IF(ISNUMBER(SEARCH($V$19,T732)),"WINCOMBINHDUONG",IF(ISNUMBER(SEARCH($V$20,T732)),"WINCOMKIENGIANG",IF(ISNUMBER(SEARCH($V$21,T732)),"WINCOMHANAM",IF(ISNUMBER(SEARCH($V$22,T732)),"WINCOMNAMDINH",IF(ISNUMBER(SEARCH($V$23,T732)),"WINCOMLANGSON",IF(ISNUMBER(SEARCH($V$24,T732)),"WINCOMTHANHHOA",IF(ISNUMBER(SEARCH($V$25,T732)),"WINCOMYENBAI",IF(ISNUMBER(SEARCH($V$26,T732)),"WINCOMTUYENQUANG",IF(ISNUMBER(SEARCH($V$27,T732)),"WINCOMHUE",IF(ISNUMBER(SEARCH($V$28,T732)),"WINCOMQUANGNAM",IF(ISNUMBER(SEARCH($V$29,T732)),"WINCOMVINHPHUC",IF(ISNUMBER(SEARCH($V$30,T732)),"WINCOMHAGIANG",IF(ISNUMBER(SEARCH($V$31,T732)),"WINCOMNINHBINH",IF(ISNUMBER(SEARCH($V$32,T732)),"WINCOMTRAVINH",IF(ISNUMBER(SEARCH($V$33,T732)),"WINCOMCANTHO",IF(ISNUMBER(SEARCH($V$34,T732)),"WINCOMBENTRE",IF(ISNUMBER(SEARCH($V$35,T732)),"WINCOMCAMAU",IF(ISNUMBER(SEARCH($V$36,T732)),"WINCOMANGIANG",IF(ISNUMBER(SEARCH($V$37,T732)),"WINCOMNINHTHUAN",IF(ISNUMBER(SEARCH($V$38,T732)),"WINCOMTHAIBINH",IF(ISNUMBER(SEARCH($V$39,T732)),"WINCOMGIALAI",IF(ISNUMBER(SEARCH($V$40,T732)),"WINCOMHOABINH",IF(ISNUMBER(SEARCH($V$41,T732)),"WINCOMQUANGNGAI",IF(ISNUMBER(SEARCH($V$42,T732)),"WINCOMBINHTHUAN",IF(ISNUMBER(SEARCH($V$43,T732)),"WINCOMDAKLAK",IF(ISNUMBER(SEARCH($V$44,T732)),"WINCOMSOCTRANG",IF(ISNUMBER(SEARCH($V$45,T732)),"WINCOMSONLA",IF(ISNUMBER(SEARCH($V$46,T732)),"WINCOMKONTUM",IF(ISNUMBER(SEARCH($V$47,T732)),"WINCOMPHUYEN",IF(ISNUMBER(SEARCH($V$48,T732)),"WINCOMQUANGTRI",IF(ISNUMBER(SEARCH($V$49,T732)),"WINCOMBINHDINH",IF(ISNUMBER(SEARCH($V$50,T732)),"WINCOMCAOBANG",IF(ISNUMBER(SEARCH($V$51,T732)),"WINCOMQUANGBINH",IF(ISNUMBER(SEARCH($V$52,T732)),"WINCOMLAMDONG",IF(ISNUMBER(SEARCH($V$53,T732)),"WINCOMVINHLONG",IF(ISNUMBER(SEARCH($V$54,T732)),"WINCOMDONGTHAP",IF(ISNUMBER(SEARCH($V$55,T732)),"WINCOMTIENGIANG",IF(ISNUMBER(SEARCH($V$56,T732)),"WINCOMQUANGNINH",0))))))))))))))))))))))))))))))))))))))))))))))))))))))</f>
        <v>WINCOMHAIPHONG</v>
      </c>
    </row>
    <row r="733" spans="1:25" x14ac:dyDescent="0.2">
      <c r="A733" t="s">
        <v>0</v>
      </c>
      <c r="B733" t="s">
        <v>1342</v>
      </c>
      <c r="C733" t="s">
        <v>31</v>
      </c>
      <c r="D733" t="s">
        <v>3</v>
      </c>
      <c r="E733" t="s">
        <v>4</v>
      </c>
      <c r="F733" s="5">
        <f t="shared" si="45"/>
        <v>1</v>
      </c>
      <c r="G733" s="2">
        <v>88846</v>
      </c>
      <c r="H733" s="2">
        <v>97730.6</v>
      </c>
      <c r="I733" t="s">
        <v>5</v>
      </c>
      <c r="J733" t="s">
        <v>6</v>
      </c>
      <c r="K733" t="str">
        <f t="shared" si="46"/>
        <v>Gà muối gói 500g</v>
      </c>
      <c r="L733" s="8" t="str">
        <f>VLOOKUP(K733,'[1]Mã Misa'!$B$2:$D$74,2,0)</f>
        <v>Gà muối 500g</v>
      </c>
      <c r="M733" s="8" t="str">
        <f>VLOOKUP(L733,'[1]Mã Misa'!$C$2:$D$74,2,0)</f>
        <v>GM500</v>
      </c>
      <c r="N733" s="2">
        <v>88846</v>
      </c>
      <c r="O733" t="s">
        <v>1343</v>
      </c>
      <c r="P733" s="8" t="str">
        <f t="shared" si="47"/>
        <v>0010847</v>
      </c>
      <c r="Q733" s="8" t="e">
        <f t="array" ref="Q733">IF(VLOOKUP(P733,$AA$1:$AC$32,1,0)&lt;&gt;0,(P733&amp;"A"),0)</f>
        <v>#N/A</v>
      </c>
      <c r="R733" s="12">
        <v>44517</v>
      </c>
      <c r="S733" t="s">
        <v>1344</v>
      </c>
      <c r="T733" s="8" t="str">
        <f t="shared" si="48"/>
        <v>VM+ HPG Xó</v>
      </c>
      <c r="U733" t="s">
        <v>6365</v>
      </c>
      <c r="Y733" t="str">
        <f t="array" ref="Y733">IF(ISNUMBER(SEARCH($V$3,T733)),"WINCOMHANOI",IF(ISNUMBER(SEARCH($V$4,T733)),"WINCOMHOCHIMINH",IF(ISNUMBER(SEARCH($V$5,T733)),"WINCOMDANANG",IF(ISNUMBER(SEARCH($V$6,T733)),"WINCOMHAIDUONG",IF(ISNUMBER(SEARCH($V$7,T733)),"WINCOMQUANGNINH",IF(ISNUMBER(SEARCH($V$8,T733)),"WINCOMHAIPHONG",IF(ISNUMBER(SEARCH($V$9,T733)),"WINCOMBACGIANG",IF(ISNUMBER(SEARCH($V$10,T733)),"WINCOMBACNINH",IF(ISNUMBER(SEARCH($V$11,T733)),"WINCOMPHUTHO",IF(ISNUMBER(SEARCH($V$12,T733)),"WINCOMHATINH",IF(ISNUMBER(SEARCH($V$13,T733)),"WINCOMTHAINGUYEN",IF(ISNUMBER(SEARCH($V$14,T733)),"WINCOMKHANHHOA",IF(ISNUMBER(SEARCH($V$15,T733)),"WINCOMHUNGYEN",IF(ISNUMBER(SEARCH($V$16,T733)),"WINCOMNGHEAN",IF(ISNUMBER(SEARCH($V$17,T733)),"WINCOMLAOCAI",IF(ISNUMBER(SEARCH($V$18,T733)),"WINCOMVUNGTAU",IF(ISNUMBER(SEARCH($V$19,T733)),"WINCOMBINHDUONG",IF(ISNUMBER(SEARCH($V$20,T733)),"WINCOMKIENGIANG",IF(ISNUMBER(SEARCH($V$21,T733)),"WINCOMHANAM",IF(ISNUMBER(SEARCH($V$22,T733)),"WINCOMNAMDINH",IF(ISNUMBER(SEARCH($V$23,T733)),"WINCOMLANGSON",IF(ISNUMBER(SEARCH($V$24,T733)),"WINCOMTHANHHOA",IF(ISNUMBER(SEARCH($V$25,T733)),"WINCOMYENBAI",IF(ISNUMBER(SEARCH($V$26,T733)),"WINCOMTUYENQUANG",IF(ISNUMBER(SEARCH($V$27,T733)),"WINCOMHUE",IF(ISNUMBER(SEARCH($V$28,T733)),"WINCOMQUANGNAM",IF(ISNUMBER(SEARCH($V$29,T733)),"WINCOMVINHPHUC",IF(ISNUMBER(SEARCH($V$30,T733)),"WINCOMHAGIANG",IF(ISNUMBER(SEARCH($V$31,T733)),"WINCOMNINHBINH",IF(ISNUMBER(SEARCH($V$32,T733)),"WINCOMTRAVINH",IF(ISNUMBER(SEARCH($V$33,T733)),"WINCOMCANTHO",IF(ISNUMBER(SEARCH($V$34,T733)),"WINCOMBENTRE",IF(ISNUMBER(SEARCH($V$35,T733)),"WINCOMCAMAU",IF(ISNUMBER(SEARCH($V$36,T733)),"WINCOMANGIANG",IF(ISNUMBER(SEARCH($V$37,T733)),"WINCOMNINHTHUAN",IF(ISNUMBER(SEARCH($V$38,T733)),"WINCOMTHAIBINH",IF(ISNUMBER(SEARCH($V$39,T733)),"WINCOMGIALAI",IF(ISNUMBER(SEARCH($V$40,T733)),"WINCOMHOABINH",IF(ISNUMBER(SEARCH($V$41,T733)),"WINCOMQUANGNGAI",IF(ISNUMBER(SEARCH($V$42,T733)),"WINCOMBINHTHUAN",IF(ISNUMBER(SEARCH($V$43,T733)),"WINCOMDAKLAK",IF(ISNUMBER(SEARCH($V$44,T733)),"WINCOMSOCTRANG",IF(ISNUMBER(SEARCH($V$45,T733)),"WINCOMSONLA",IF(ISNUMBER(SEARCH($V$46,T733)),"WINCOMKONTUM",IF(ISNUMBER(SEARCH($V$47,T733)),"WINCOMPHUYEN",IF(ISNUMBER(SEARCH($V$48,T733)),"WINCOMQUANGTRI",IF(ISNUMBER(SEARCH($V$49,T733)),"WINCOMBINHDINH",IF(ISNUMBER(SEARCH($V$50,T733)),"WINCOMCAOBANG",IF(ISNUMBER(SEARCH($V$51,T733)),"WINCOMQUANGBINH",IF(ISNUMBER(SEARCH($V$52,T733)),"WINCOMLAMDONG",IF(ISNUMBER(SEARCH($V$53,T733)),"WINCOMVINHLONG",IF(ISNUMBER(SEARCH($V$54,T733)),"WINCOMDONGTHAP",IF(ISNUMBER(SEARCH($V$55,T733)),"WINCOMTIENGIANG",IF(ISNUMBER(SEARCH($V$56,T733)),"WINCOMQUANGNINH",0))))))))))))))))))))))))))))))))))))))))))))))))))))))</f>
        <v>WINCOMHAIPHONG</v>
      </c>
    </row>
    <row r="734" spans="1:25" x14ac:dyDescent="0.2">
      <c r="A734" t="s">
        <v>0</v>
      </c>
      <c r="B734" t="s">
        <v>1345</v>
      </c>
      <c r="C734" t="s">
        <v>2</v>
      </c>
      <c r="D734" t="s">
        <v>15</v>
      </c>
      <c r="E734" t="s">
        <v>4</v>
      </c>
      <c r="F734" s="5">
        <f t="shared" si="45"/>
        <v>5</v>
      </c>
      <c r="G734" s="2">
        <v>301540</v>
      </c>
      <c r="H734" s="2">
        <v>331694</v>
      </c>
      <c r="I734" t="s">
        <v>5</v>
      </c>
      <c r="J734" t="s">
        <v>16</v>
      </c>
      <c r="K734" t="str">
        <f t="shared" si="46"/>
        <v>_Chả nướng 300g</v>
      </c>
      <c r="L734" s="8" t="str">
        <f>VLOOKUP(K734,'[1]Mã Misa'!$B$2:$D$74,2,0)</f>
        <v>Chả nướng 300g</v>
      </c>
      <c r="M734" s="8" t="str">
        <f>VLOOKUP(L734,'[1]Mã Misa'!$C$2:$D$74,2,0)</f>
        <v>CN300</v>
      </c>
      <c r="N734" s="2">
        <v>60308</v>
      </c>
      <c r="O734" t="s">
        <v>1346</v>
      </c>
      <c r="P734" s="8" t="str">
        <f t="shared" si="47"/>
        <v>0142967</v>
      </c>
      <c r="Q734" s="8" t="e">
        <f t="array" ref="Q734">IF(VLOOKUP(P734,$AA$1:$AC$32,1,0)&lt;&gt;0,(P734&amp;"A"),0)</f>
        <v>#N/A</v>
      </c>
      <c r="R734" s="12">
        <v>44517</v>
      </c>
      <c r="S734" t="s">
        <v>1347</v>
      </c>
      <c r="T734" s="8" t="str">
        <f t="shared" si="48"/>
        <v>VM HNI Ngu</v>
      </c>
      <c r="U734" t="s">
        <v>6366</v>
      </c>
      <c r="Y734" t="str">
        <f t="array" ref="Y734">IF(ISNUMBER(SEARCH($V$3,T734)),"WINCOMHANOI",IF(ISNUMBER(SEARCH($V$4,T734)),"WINCOMHOCHIMINH",IF(ISNUMBER(SEARCH($V$5,T734)),"WINCOMDANANG",IF(ISNUMBER(SEARCH($V$6,T734)),"WINCOMHAIDUONG",IF(ISNUMBER(SEARCH($V$7,T734)),"WINCOMQUANGNINH",IF(ISNUMBER(SEARCH($V$8,T734)),"WINCOMHAIPHONG",IF(ISNUMBER(SEARCH($V$9,T734)),"WINCOMBACGIANG",IF(ISNUMBER(SEARCH($V$10,T734)),"WINCOMBACNINH",IF(ISNUMBER(SEARCH($V$11,T734)),"WINCOMPHUTHO",IF(ISNUMBER(SEARCH($V$12,T734)),"WINCOMHATINH",IF(ISNUMBER(SEARCH($V$13,T734)),"WINCOMTHAINGUYEN",IF(ISNUMBER(SEARCH($V$14,T734)),"WINCOMKHANHHOA",IF(ISNUMBER(SEARCH($V$15,T734)),"WINCOMHUNGYEN",IF(ISNUMBER(SEARCH($V$16,T734)),"WINCOMNGHEAN",IF(ISNUMBER(SEARCH($V$17,T734)),"WINCOMLAOCAI",IF(ISNUMBER(SEARCH($V$18,T734)),"WINCOMVUNGTAU",IF(ISNUMBER(SEARCH($V$19,T734)),"WINCOMBINHDUONG",IF(ISNUMBER(SEARCH($V$20,T734)),"WINCOMKIENGIANG",IF(ISNUMBER(SEARCH($V$21,T734)),"WINCOMHANAM",IF(ISNUMBER(SEARCH($V$22,T734)),"WINCOMNAMDINH",IF(ISNUMBER(SEARCH($V$23,T734)),"WINCOMLANGSON",IF(ISNUMBER(SEARCH($V$24,T734)),"WINCOMTHANHHOA",IF(ISNUMBER(SEARCH($V$25,T734)),"WINCOMYENBAI",IF(ISNUMBER(SEARCH($V$26,T734)),"WINCOMTUYENQUANG",IF(ISNUMBER(SEARCH($V$27,T734)),"WINCOMHUE",IF(ISNUMBER(SEARCH($V$28,T734)),"WINCOMQUANGNAM",IF(ISNUMBER(SEARCH($V$29,T734)),"WINCOMVINHPHUC",IF(ISNUMBER(SEARCH($V$30,T734)),"WINCOMHAGIANG",IF(ISNUMBER(SEARCH($V$31,T734)),"WINCOMNINHBINH",IF(ISNUMBER(SEARCH($V$32,T734)),"WINCOMTRAVINH",IF(ISNUMBER(SEARCH($V$33,T734)),"WINCOMCANTHO",IF(ISNUMBER(SEARCH($V$34,T734)),"WINCOMBENTRE",IF(ISNUMBER(SEARCH($V$35,T734)),"WINCOMCAMAU",IF(ISNUMBER(SEARCH($V$36,T734)),"WINCOMANGIANG",IF(ISNUMBER(SEARCH($V$37,T734)),"WINCOMNINHTHUAN",IF(ISNUMBER(SEARCH($V$38,T734)),"WINCOMTHAIBINH",IF(ISNUMBER(SEARCH($V$39,T734)),"WINCOMGIALAI",IF(ISNUMBER(SEARCH($V$40,T734)),"WINCOMHOABINH",IF(ISNUMBER(SEARCH($V$41,T734)),"WINCOMQUANGNGAI",IF(ISNUMBER(SEARCH($V$42,T734)),"WINCOMBINHTHUAN",IF(ISNUMBER(SEARCH($V$43,T734)),"WINCOMDAKLAK",IF(ISNUMBER(SEARCH($V$44,T734)),"WINCOMSOCTRANG",IF(ISNUMBER(SEARCH($V$45,T734)),"WINCOMSONLA",IF(ISNUMBER(SEARCH($V$46,T734)),"WINCOMKONTUM",IF(ISNUMBER(SEARCH($V$47,T734)),"WINCOMPHUYEN",IF(ISNUMBER(SEARCH($V$48,T734)),"WINCOMQUANGTRI",IF(ISNUMBER(SEARCH($V$49,T734)),"WINCOMBINHDINH",IF(ISNUMBER(SEARCH($V$50,T734)),"WINCOMCAOBANG",IF(ISNUMBER(SEARCH($V$51,T734)),"WINCOMQUANGBINH",IF(ISNUMBER(SEARCH($V$52,T734)),"WINCOMLAMDONG",IF(ISNUMBER(SEARCH($V$53,T734)),"WINCOMVINHLONG",IF(ISNUMBER(SEARCH($V$54,T734)),"WINCOMDONGTHAP",IF(ISNUMBER(SEARCH($V$55,T734)),"WINCOMTIENGIANG",IF(ISNUMBER(SEARCH($V$56,T734)),"WINCOMQUANGNINH",0))))))))))))))))))))))))))))))))))))))))))))))))))))))</f>
        <v>WINCOMHANOI</v>
      </c>
    </row>
    <row r="735" spans="1:25" x14ac:dyDescent="0.2">
      <c r="A735" t="s">
        <v>0</v>
      </c>
      <c r="B735" t="s">
        <v>1348</v>
      </c>
      <c r="C735" t="s">
        <v>2</v>
      </c>
      <c r="D735" t="s">
        <v>20</v>
      </c>
      <c r="E735" t="s">
        <v>4</v>
      </c>
      <c r="F735" s="5">
        <f t="shared" si="45"/>
        <v>8</v>
      </c>
      <c r="G735" s="2">
        <v>401456</v>
      </c>
      <c r="H735" s="2">
        <v>441601.60000000003</v>
      </c>
      <c r="I735" t="s">
        <v>5</v>
      </c>
      <c r="J735" t="s">
        <v>21</v>
      </c>
      <c r="K735" t="str">
        <f t="shared" si="46"/>
        <v>Giò tai lưỡi xào gói 250g</v>
      </c>
      <c r="L735" s="8" t="str">
        <f>VLOOKUP(K735,'[1]Mã Misa'!$B$2:$D$74,2,0)</f>
        <v>Giò Tai Lưỡi Xào 250g</v>
      </c>
      <c r="M735" s="8" t="str">
        <f>VLOOKUP(L735,'[1]Mã Misa'!$C$2:$D$74,2,0)</f>
        <v>GTLX250G</v>
      </c>
      <c r="N735" s="2">
        <v>50182</v>
      </c>
      <c r="O735" t="s">
        <v>1349</v>
      </c>
      <c r="P735" s="8" t="str">
        <f t="shared" si="47"/>
        <v>0142995</v>
      </c>
      <c r="Q735" s="8" t="e">
        <f t="array" ref="Q735">IF(VLOOKUP(P735,$AA$1:$AC$32,1,0)&lt;&gt;0,(P735&amp;"A"),0)</f>
        <v>#N/A</v>
      </c>
      <c r="R735" s="12">
        <v>44517</v>
      </c>
      <c r="S735" t="s">
        <v>1350</v>
      </c>
      <c r="T735" s="8" t="str">
        <f t="shared" si="48"/>
        <v>VM+ HNI Cổ</v>
      </c>
      <c r="U735" t="s">
        <v>6367</v>
      </c>
      <c r="Y735" t="str">
        <f t="array" ref="Y735">IF(ISNUMBER(SEARCH($V$3,T735)),"WINCOMHANOI",IF(ISNUMBER(SEARCH($V$4,T735)),"WINCOMHOCHIMINH",IF(ISNUMBER(SEARCH($V$5,T735)),"WINCOMDANANG",IF(ISNUMBER(SEARCH($V$6,T735)),"WINCOMHAIDUONG",IF(ISNUMBER(SEARCH($V$7,T735)),"WINCOMQUANGNINH",IF(ISNUMBER(SEARCH($V$8,T735)),"WINCOMHAIPHONG",IF(ISNUMBER(SEARCH($V$9,T735)),"WINCOMBACGIANG",IF(ISNUMBER(SEARCH($V$10,T735)),"WINCOMBACNINH",IF(ISNUMBER(SEARCH($V$11,T735)),"WINCOMPHUTHO",IF(ISNUMBER(SEARCH($V$12,T735)),"WINCOMHATINH",IF(ISNUMBER(SEARCH($V$13,T735)),"WINCOMTHAINGUYEN",IF(ISNUMBER(SEARCH($V$14,T735)),"WINCOMKHANHHOA",IF(ISNUMBER(SEARCH($V$15,T735)),"WINCOMHUNGYEN",IF(ISNUMBER(SEARCH($V$16,T735)),"WINCOMNGHEAN",IF(ISNUMBER(SEARCH($V$17,T735)),"WINCOMLAOCAI",IF(ISNUMBER(SEARCH($V$18,T735)),"WINCOMVUNGTAU",IF(ISNUMBER(SEARCH($V$19,T735)),"WINCOMBINHDUONG",IF(ISNUMBER(SEARCH($V$20,T735)),"WINCOMKIENGIANG",IF(ISNUMBER(SEARCH($V$21,T735)),"WINCOMHANAM",IF(ISNUMBER(SEARCH($V$22,T735)),"WINCOMNAMDINH",IF(ISNUMBER(SEARCH($V$23,T735)),"WINCOMLANGSON",IF(ISNUMBER(SEARCH($V$24,T735)),"WINCOMTHANHHOA",IF(ISNUMBER(SEARCH($V$25,T735)),"WINCOMYENBAI",IF(ISNUMBER(SEARCH($V$26,T735)),"WINCOMTUYENQUANG",IF(ISNUMBER(SEARCH($V$27,T735)),"WINCOMHUE",IF(ISNUMBER(SEARCH($V$28,T735)),"WINCOMQUANGNAM",IF(ISNUMBER(SEARCH($V$29,T735)),"WINCOMVINHPHUC",IF(ISNUMBER(SEARCH($V$30,T735)),"WINCOMHAGIANG",IF(ISNUMBER(SEARCH($V$31,T735)),"WINCOMNINHBINH",IF(ISNUMBER(SEARCH($V$32,T735)),"WINCOMTRAVINH",IF(ISNUMBER(SEARCH($V$33,T735)),"WINCOMCANTHO",IF(ISNUMBER(SEARCH($V$34,T735)),"WINCOMBENTRE",IF(ISNUMBER(SEARCH($V$35,T735)),"WINCOMCAMAU",IF(ISNUMBER(SEARCH($V$36,T735)),"WINCOMANGIANG",IF(ISNUMBER(SEARCH($V$37,T735)),"WINCOMNINHTHUAN",IF(ISNUMBER(SEARCH($V$38,T735)),"WINCOMTHAIBINH",IF(ISNUMBER(SEARCH($V$39,T735)),"WINCOMGIALAI",IF(ISNUMBER(SEARCH($V$40,T735)),"WINCOMHOABINH",IF(ISNUMBER(SEARCH($V$41,T735)),"WINCOMQUANGNGAI",IF(ISNUMBER(SEARCH($V$42,T735)),"WINCOMBINHTHUAN",IF(ISNUMBER(SEARCH($V$43,T735)),"WINCOMDAKLAK",IF(ISNUMBER(SEARCH($V$44,T735)),"WINCOMSOCTRANG",IF(ISNUMBER(SEARCH($V$45,T735)),"WINCOMSONLA",IF(ISNUMBER(SEARCH($V$46,T735)),"WINCOMKONTUM",IF(ISNUMBER(SEARCH($V$47,T735)),"WINCOMPHUYEN",IF(ISNUMBER(SEARCH($V$48,T735)),"WINCOMQUANGTRI",IF(ISNUMBER(SEARCH($V$49,T735)),"WINCOMBINHDINH",IF(ISNUMBER(SEARCH($V$50,T735)),"WINCOMCAOBANG",IF(ISNUMBER(SEARCH($V$51,T735)),"WINCOMQUANGBINH",IF(ISNUMBER(SEARCH($V$52,T735)),"WINCOMLAMDONG",IF(ISNUMBER(SEARCH($V$53,T735)),"WINCOMVINHLONG",IF(ISNUMBER(SEARCH($V$54,T735)),"WINCOMDONGTHAP",IF(ISNUMBER(SEARCH($V$55,T735)),"WINCOMTIENGIANG",IF(ISNUMBER(SEARCH($V$56,T735)),"WINCOMQUANGNINH",0))))))))))))))))))))))))))))))))))))))))))))))))))))))</f>
        <v>WINCOMHANOI</v>
      </c>
    </row>
    <row r="736" spans="1:25" x14ac:dyDescent="0.2">
      <c r="A736" t="s">
        <v>0</v>
      </c>
      <c r="B736" t="s">
        <v>1351</v>
      </c>
      <c r="C736" t="s">
        <v>2</v>
      </c>
      <c r="D736" t="s">
        <v>3</v>
      </c>
      <c r="E736" t="s">
        <v>4</v>
      </c>
      <c r="F736" s="5">
        <f t="shared" si="45"/>
        <v>1</v>
      </c>
      <c r="G736" s="2">
        <v>88846</v>
      </c>
      <c r="H736" s="2">
        <v>97730.6</v>
      </c>
      <c r="I736" t="s">
        <v>5</v>
      </c>
      <c r="J736" t="s">
        <v>6</v>
      </c>
      <c r="K736" t="str">
        <f t="shared" si="46"/>
        <v>Gà muối gói 500g</v>
      </c>
      <c r="L736" s="8" t="str">
        <f>VLOOKUP(K736,'[1]Mã Misa'!$B$2:$D$74,2,0)</f>
        <v>Gà muối 500g</v>
      </c>
      <c r="M736" s="8" t="str">
        <f>VLOOKUP(L736,'[1]Mã Misa'!$C$2:$D$74,2,0)</f>
        <v>GM500</v>
      </c>
      <c r="N736" s="2">
        <v>88846</v>
      </c>
      <c r="O736" t="s">
        <v>1352</v>
      </c>
      <c r="P736" s="8" t="str">
        <f t="shared" si="47"/>
        <v>0143053</v>
      </c>
      <c r="Q736" s="8" t="e">
        <f t="array" ref="Q736">IF(VLOOKUP(P736,$AA$1:$AC$32,1,0)&lt;&gt;0,(P736&amp;"A"),0)</f>
        <v>#N/A</v>
      </c>
      <c r="R736" s="12">
        <v>44517</v>
      </c>
      <c r="S736" t="s">
        <v>1353</v>
      </c>
      <c r="T736" s="8" t="str">
        <f t="shared" si="48"/>
        <v>VM+ HNI Th</v>
      </c>
      <c r="U736" t="s">
        <v>6368</v>
      </c>
      <c r="Y736" t="str">
        <f t="array" ref="Y736">IF(ISNUMBER(SEARCH($V$3,T736)),"WINCOMHANOI",IF(ISNUMBER(SEARCH($V$4,T736)),"WINCOMHOCHIMINH",IF(ISNUMBER(SEARCH($V$5,T736)),"WINCOMDANANG",IF(ISNUMBER(SEARCH($V$6,T736)),"WINCOMHAIDUONG",IF(ISNUMBER(SEARCH($V$7,T736)),"WINCOMQUANGNINH",IF(ISNUMBER(SEARCH($V$8,T736)),"WINCOMHAIPHONG",IF(ISNUMBER(SEARCH($V$9,T736)),"WINCOMBACGIANG",IF(ISNUMBER(SEARCH($V$10,T736)),"WINCOMBACNINH",IF(ISNUMBER(SEARCH($V$11,T736)),"WINCOMPHUTHO",IF(ISNUMBER(SEARCH($V$12,T736)),"WINCOMHATINH",IF(ISNUMBER(SEARCH($V$13,T736)),"WINCOMTHAINGUYEN",IF(ISNUMBER(SEARCH($V$14,T736)),"WINCOMKHANHHOA",IF(ISNUMBER(SEARCH($V$15,T736)),"WINCOMHUNGYEN",IF(ISNUMBER(SEARCH($V$16,T736)),"WINCOMNGHEAN",IF(ISNUMBER(SEARCH($V$17,T736)),"WINCOMLAOCAI",IF(ISNUMBER(SEARCH($V$18,T736)),"WINCOMVUNGTAU",IF(ISNUMBER(SEARCH($V$19,T736)),"WINCOMBINHDUONG",IF(ISNUMBER(SEARCH($V$20,T736)),"WINCOMKIENGIANG",IF(ISNUMBER(SEARCH($V$21,T736)),"WINCOMHANAM",IF(ISNUMBER(SEARCH($V$22,T736)),"WINCOMNAMDINH",IF(ISNUMBER(SEARCH($V$23,T736)),"WINCOMLANGSON",IF(ISNUMBER(SEARCH($V$24,T736)),"WINCOMTHANHHOA",IF(ISNUMBER(SEARCH($V$25,T736)),"WINCOMYENBAI",IF(ISNUMBER(SEARCH($V$26,T736)),"WINCOMTUYENQUANG",IF(ISNUMBER(SEARCH($V$27,T736)),"WINCOMHUE",IF(ISNUMBER(SEARCH($V$28,T736)),"WINCOMQUANGNAM",IF(ISNUMBER(SEARCH($V$29,T736)),"WINCOMVINHPHUC",IF(ISNUMBER(SEARCH($V$30,T736)),"WINCOMHAGIANG",IF(ISNUMBER(SEARCH($V$31,T736)),"WINCOMNINHBINH",IF(ISNUMBER(SEARCH($V$32,T736)),"WINCOMTRAVINH",IF(ISNUMBER(SEARCH($V$33,T736)),"WINCOMCANTHO",IF(ISNUMBER(SEARCH($V$34,T736)),"WINCOMBENTRE",IF(ISNUMBER(SEARCH($V$35,T736)),"WINCOMCAMAU",IF(ISNUMBER(SEARCH($V$36,T736)),"WINCOMANGIANG",IF(ISNUMBER(SEARCH($V$37,T736)),"WINCOMNINHTHUAN",IF(ISNUMBER(SEARCH($V$38,T736)),"WINCOMTHAIBINH",IF(ISNUMBER(SEARCH($V$39,T736)),"WINCOMGIALAI",IF(ISNUMBER(SEARCH($V$40,T736)),"WINCOMHOABINH",IF(ISNUMBER(SEARCH($V$41,T736)),"WINCOMQUANGNGAI",IF(ISNUMBER(SEARCH($V$42,T736)),"WINCOMBINHTHUAN",IF(ISNUMBER(SEARCH($V$43,T736)),"WINCOMDAKLAK",IF(ISNUMBER(SEARCH($V$44,T736)),"WINCOMSOCTRANG",IF(ISNUMBER(SEARCH($V$45,T736)),"WINCOMSONLA",IF(ISNUMBER(SEARCH($V$46,T736)),"WINCOMKONTUM",IF(ISNUMBER(SEARCH($V$47,T736)),"WINCOMPHUYEN",IF(ISNUMBER(SEARCH($V$48,T736)),"WINCOMQUANGTRI",IF(ISNUMBER(SEARCH($V$49,T736)),"WINCOMBINHDINH",IF(ISNUMBER(SEARCH($V$50,T736)),"WINCOMCAOBANG",IF(ISNUMBER(SEARCH($V$51,T736)),"WINCOMQUANGBINH",IF(ISNUMBER(SEARCH($V$52,T736)),"WINCOMLAMDONG",IF(ISNUMBER(SEARCH($V$53,T736)),"WINCOMVINHLONG",IF(ISNUMBER(SEARCH($V$54,T736)),"WINCOMDONGTHAP",IF(ISNUMBER(SEARCH($V$55,T736)),"WINCOMTIENGIANG",IF(ISNUMBER(SEARCH($V$56,T736)),"WINCOMQUANGNINH",0))))))))))))))))))))))))))))))))))))))))))))))))))))))</f>
        <v>WINCOMHANOI</v>
      </c>
    </row>
    <row r="737" spans="1:25" x14ac:dyDescent="0.2">
      <c r="A737" t="s">
        <v>0</v>
      </c>
      <c r="B737" t="s">
        <v>1354</v>
      </c>
      <c r="C737" t="s">
        <v>2</v>
      </c>
      <c r="D737" t="s">
        <v>3</v>
      </c>
      <c r="E737" t="s">
        <v>4</v>
      </c>
      <c r="F737" s="5">
        <f t="shared" si="45"/>
        <v>3</v>
      </c>
      <c r="G737" s="2">
        <v>266538</v>
      </c>
      <c r="H737" s="2">
        <v>293191.80000000005</v>
      </c>
      <c r="I737" t="s">
        <v>5</v>
      </c>
      <c r="J737" t="s">
        <v>6</v>
      </c>
      <c r="K737" t="str">
        <f t="shared" si="46"/>
        <v>Gà muối gói 500g</v>
      </c>
      <c r="L737" s="8" t="str">
        <f>VLOOKUP(K737,'[1]Mã Misa'!$B$2:$D$74,2,0)</f>
        <v>Gà muối 500g</v>
      </c>
      <c r="M737" s="8" t="str">
        <f>VLOOKUP(L737,'[1]Mã Misa'!$C$2:$D$74,2,0)</f>
        <v>GM500</v>
      </c>
      <c r="N737" s="2">
        <v>88846</v>
      </c>
      <c r="O737" t="s">
        <v>1355</v>
      </c>
      <c r="P737" s="8" t="str">
        <f t="shared" si="47"/>
        <v>0002305</v>
      </c>
      <c r="Q737" s="8" t="e">
        <f t="array" ref="Q737">IF(VLOOKUP(P737,$AA$1:$AC$32,1,0)&lt;&gt;0,(P737&amp;"A"),0)</f>
        <v>#N/A</v>
      </c>
      <c r="R737" s="12">
        <v>44517</v>
      </c>
      <c r="S737" t="s">
        <v>1356</v>
      </c>
      <c r="T737" s="8" t="str">
        <f t="shared" si="48"/>
        <v>VM+ BGG 13</v>
      </c>
      <c r="U737" t="s">
        <v>6369</v>
      </c>
      <c r="Y737" t="str">
        <f t="array" ref="Y737">IF(ISNUMBER(SEARCH($V$3,T737)),"WINCOMHANOI",IF(ISNUMBER(SEARCH($V$4,T737)),"WINCOMHOCHIMINH",IF(ISNUMBER(SEARCH($V$5,T737)),"WINCOMDANANG",IF(ISNUMBER(SEARCH($V$6,T737)),"WINCOMHAIDUONG",IF(ISNUMBER(SEARCH($V$7,T737)),"WINCOMQUANGNINH",IF(ISNUMBER(SEARCH($V$8,T737)),"WINCOMHAIPHONG",IF(ISNUMBER(SEARCH($V$9,T737)),"WINCOMBACGIANG",IF(ISNUMBER(SEARCH($V$10,T737)),"WINCOMBACNINH",IF(ISNUMBER(SEARCH($V$11,T737)),"WINCOMPHUTHO",IF(ISNUMBER(SEARCH($V$12,T737)),"WINCOMHATINH",IF(ISNUMBER(SEARCH($V$13,T737)),"WINCOMTHAINGUYEN",IF(ISNUMBER(SEARCH($V$14,T737)),"WINCOMKHANHHOA",IF(ISNUMBER(SEARCH($V$15,T737)),"WINCOMHUNGYEN",IF(ISNUMBER(SEARCH($V$16,T737)),"WINCOMNGHEAN",IF(ISNUMBER(SEARCH($V$17,T737)),"WINCOMLAOCAI",IF(ISNUMBER(SEARCH($V$18,T737)),"WINCOMVUNGTAU",IF(ISNUMBER(SEARCH($V$19,T737)),"WINCOMBINHDUONG",IF(ISNUMBER(SEARCH($V$20,T737)),"WINCOMKIENGIANG",IF(ISNUMBER(SEARCH($V$21,T737)),"WINCOMHANAM",IF(ISNUMBER(SEARCH($V$22,T737)),"WINCOMNAMDINH",IF(ISNUMBER(SEARCH($V$23,T737)),"WINCOMLANGSON",IF(ISNUMBER(SEARCH($V$24,T737)),"WINCOMTHANHHOA",IF(ISNUMBER(SEARCH($V$25,T737)),"WINCOMYENBAI",IF(ISNUMBER(SEARCH($V$26,T737)),"WINCOMTUYENQUANG",IF(ISNUMBER(SEARCH($V$27,T737)),"WINCOMHUE",IF(ISNUMBER(SEARCH($V$28,T737)),"WINCOMQUANGNAM",IF(ISNUMBER(SEARCH($V$29,T737)),"WINCOMVINHPHUC",IF(ISNUMBER(SEARCH($V$30,T737)),"WINCOMHAGIANG",IF(ISNUMBER(SEARCH($V$31,T737)),"WINCOMNINHBINH",IF(ISNUMBER(SEARCH($V$32,T737)),"WINCOMTRAVINH",IF(ISNUMBER(SEARCH($V$33,T737)),"WINCOMCANTHO",IF(ISNUMBER(SEARCH($V$34,T737)),"WINCOMBENTRE",IF(ISNUMBER(SEARCH($V$35,T737)),"WINCOMCAMAU",IF(ISNUMBER(SEARCH($V$36,T737)),"WINCOMANGIANG",IF(ISNUMBER(SEARCH($V$37,T737)),"WINCOMNINHTHUAN",IF(ISNUMBER(SEARCH($V$38,T737)),"WINCOMTHAIBINH",IF(ISNUMBER(SEARCH($V$39,T737)),"WINCOMGIALAI",IF(ISNUMBER(SEARCH($V$40,T737)),"WINCOMHOABINH",IF(ISNUMBER(SEARCH($V$41,T737)),"WINCOMQUANGNGAI",IF(ISNUMBER(SEARCH($V$42,T737)),"WINCOMBINHTHUAN",IF(ISNUMBER(SEARCH($V$43,T737)),"WINCOMDAKLAK",IF(ISNUMBER(SEARCH($V$44,T737)),"WINCOMSOCTRANG",IF(ISNUMBER(SEARCH($V$45,T737)),"WINCOMSONLA",IF(ISNUMBER(SEARCH($V$46,T737)),"WINCOMKONTUM",IF(ISNUMBER(SEARCH($V$47,T737)),"WINCOMPHUYEN",IF(ISNUMBER(SEARCH($V$48,T737)),"WINCOMQUANGTRI",IF(ISNUMBER(SEARCH($V$49,T737)),"WINCOMBINHDINH",IF(ISNUMBER(SEARCH($V$50,T737)),"WINCOMCAOBANG",IF(ISNUMBER(SEARCH($V$51,T737)),"WINCOMQUANGBINH",IF(ISNUMBER(SEARCH($V$52,T737)),"WINCOMLAMDONG",IF(ISNUMBER(SEARCH($V$53,T737)),"WINCOMVINHLONG",IF(ISNUMBER(SEARCH($V$54,T737)),"WINCOMDONGTHAP",IF(ISNUMBER(SEARCH($V$55,T737)),"WINCOMTIENGIANG",IF(ISNUMBER(SEARCH($V$56,T737)),"WINCOMQUANGNINH",0))))))))))))))))))))))))))))))))))))))))))))))))))))))</f>
        <v>WINCOMBACGIANG</v>
      </c>
    </row>
    <row r="738" spans="1:25" x14ac:dyDescent="0.2">
      <c r="A738" t="s">
        <v>0</v>
      </c>
      <c r="B738" t="s">
        <v>1357</v>
      </c>
      <c r="C738" t="s">
        <v>2</v>
      </c>
      <c r="D738" t="s">
        <v>3</v>
      </c>
      <c r="E738" t="s">
        <v>4</v>
      </c>
      <c r="F738" s="5">
        <f t="shared" si="45"/>
        <v>2</v>
      </c>
      <c r="G738" s="2">
        <v>177692</v>
      </c>
      <c r="H738" s="2">
        <v>195461.2</v>
      </c>
      <c r="I738" t="s">
        <v>5</v>
      </c>
      <c r="J738" t="s">
        <v>6</v>
      </c>
      <c r="K738" t="str">
        <f t="shared" si="46"/>
        <v>Gà muối gói 500g</v>
      </c>
      <c r="L738" s="8" t="str">
        <f>VLOOKUP(K738,'[1]Mã Misa'!$B$2:$D$74,2,0)</f>
        <v>Gà muối 500g</v>
      </c>
      <c r="M738" s="8" t="str">
        <f>VLOOKUP(L738,'[1]Mã Misa'!$C$2:$D$74,2,0)</f>
        <v>GM500</v>
      </c>
      <c r="N738" s="2">
        <v>88846</v>
      </c>
      <c r="O738" t="s">
        <v>1358</v>
      </c>
      <c r="P738" s="8" t="str">
        <f t="shared" si="47"/>
        <v>0000910</v>
      </c>
      <c r="Q738" s="8" t="str">
        <f t="array" ref="Q738">IF(VLOOKUP(P738,$AA$1:$AC$32,1,0)&lt;&gt;0,(P738&amp;"A"),0)</f>
        <v>0000910A</v>
      </c>
      <c r="R738" s="12">
        <v>44517</v>
      </c>
      <c r="S738" t="s">
        <v>1359</v>
      </c>
      <c r="T738" s="8" t="str">
        <f t="shared" si="48"/>
        <v>VM+ QNM 13</v>
      </c>
      <c r="U738" t="s">
        <v>6370</v>
      </c>
      <c r="Y738" t="str">
        <f t="array" ref="Y738">IF(ISNUMBER(SEARCH($V$3,T738)),"WINCOMHANOI",IF(ISNUMBER(SEARCH($V$4,T738)),"WINCOMHOCHIMINH",IF(ISNUMBER(SEARCH($V$5,T738)),"WINCOMDANANG",IF(ISNUMBER(SEARCH($V$6,T738)),"WINCOMHAIDUONG",IF(ISNUMBER(SEARCH($V$7,T738)),"WINCOMQUANGNINH",IF(ISNUMBER(SEARCH($V$8,T738)),"WINCOMHAIPHONG",IF(ISNUMBER(SEARCH($V$9,T738)),"WINCOMBACGIANG",IF(ISNUMBER(SEARCH($V$10,T738)),"WINCOMBACNINH",IF(ISNUMBER(SEARCH($V$11,T738)),"WINCOMPHUTHO",IF(ISNUMBER(SEARCH($V$12,T738)),"WINCOMHATINH",IF(ISNUMBER(SEARCH($V$13,T738)),"WINCOMTHAINGUYEN",IF(ISNUMBER(SEARCH($V$14,T738)),"WINCOMKHANHHOA",IF(ISNUMBER(SEARCH($V$15,T738)),"WINCOMHUNGYEN",IF(ISNUMBER(SEARCH($V$16,T738)),"WINCOMNGHEAN",IF(ISNUMBER(SEARCH($V$17,T738)),"WINCOMLAOCAI",IF(ISNUMBER(SEARCH($V$18,T738)),"WINCOMVUNGTAU",IF(ISNUMBER(SEARCH($V$19,T738)),"WINCOMBINHDUONG",IF(ISNUMBER(SEARCH($V$20,T738)),"WINCOMKIENGIANG",IF(ISNUMBER(SEARCH($V$21,T738)),"WINCOMHANAM",IF(ISNUMBER(SEARCH($V$22,T738)),"WINCOMNAMDINH",IF(ISNUMBER(SEARCH($V$23,T738)),"WINCOMLANGSON",IF(ISNUMBER(SEARCH($V$24,T738)),"WINCOMTHANHHOA",IF(ISNUMBER(SEARCH($V$25,T738)),"WINCOMYENBAI",IF(ISNUMBER(SEARCH($V$26,T738)),"WINCOMTUYENQUANG",IF(ISNUMBER(SEARCH($V$27,T738)),"WINCOMHUE",IF(ISNUMBER(SEARCH($V$28,T738)),"WINCOMQUANGNAM",IF(ISNUMBER(SEARCH($V$29,T738)),"WINCOMVINHPHUC",IF(ISNUMBER(SEARCH($V$30,T738)),"WINCOMHAGIANG",IF(ISNUMBER(SEARCH($V$31,T738)),"WINCOMNINHBINH",IF(ISNUMBER(SEARCH($V$32,T738)),"WINCOMTRAVINH",IF(ISNUMBER(SEARCH($V$33,T738)),"WINCOMCANTHO",IF(ISNUMBER(SEARCH($V$34,T738)),"WINCOMBENTRE",IF(ISNUMBER(SEARCH($V$35,T738)),"WINCOMCAMAU",IF(ISNUMBER(SEARCH($V$36,T738)),"WINCOMANGIANG",IF(ISNUMBER(SEARCH($V$37,T738)),"WINCOMNINHTHUAN",IF(ISNUMBER(SEARCH($V$38,T738)),"WINCOMTHAIBINH",IF(ISNUMBER(SEARCH($V$39,T738)),"WINCOMGIALAI",IF(ISNUMBER(SEARCH($V$40,T738)),"WINCOMHOABINH",IF(ISNUMBER(SEARCH($V$41,T738)),"WINCOMQUANGNGAI",IF(ISNUMBER(SEARCH($V$42,T738)),"WINCOMBINHTHUAN",IF(ISNUMBER(SEARCH($V$43,T738)),"WINCOMDAKLAK",IF(ISNUMBER(SEARCH($V$44,T738)),"WINCOMSOCTRANG",IF(ISNUMBER(SEARCH($V$45,T738)),"WINCOMSONLA",IF(ISNUMBER(SEARCH($V$46,T738)),"WINCOMKONTUM",IF(ISNUMBER(SEARCH($V$47,T738)),"WINCOMPHUYEN",IF(ISNUMBER(SEARCH($V$48,T738)),"WINCOMQUANGTRI",IF(ISNUMBER(SEARCH($V$49,T738)),"WINCOMBINHDINH",IF(ISNUMBER(SEARCH($V$50,T738)),"WINCOMCAOBANG",IF(ISNUMBER(SEARCH($V$51,T738)),"WINCOMQUANGBINH",IF(ISNUMBER(SEARCH($V$52,T738)),"WINCOMLAMDONG",IF(ISNUMBER(SEARCH($V$53,T738)),"WINCOMVINHLONG",IF(ISNUMBER(SEARCH($V$54,T738)),"WINCOMDONGTHAP",IF(ISNUMBER(SEARCH($V$55,T738)),"WINCOMTIENGIANG",IF(ISNUMBER(SEARCH($V$56,T738)),"WINCOMQUANGNINH",0))))))))))))))))))))))))))))))))))))))))))))))))))))))</f>
        <v>WINCOMQUANGNAM</v>
      </c>
    </row>
    <row r="739" spans="1:25" x14ac:dyDescent="0.2">
      <c r="A739" t="s">
        <v>0</v>
      </c>
      <c r="B739" t="s">
        <v>1360</v>
      </c>
      <c r="C739" t="s">
        <v>2</v>
      </c>
      <c r="D739" t="s">
        <v>62</v>
      </c>
      <c r="E739" t="s">
        <v>4</v>
      </c>
      <c r="F739" s="5">
        <f t="shared" si="45"/>
        <v>2</v>
      </c>
      <c r="G739" s="2">
        <v>210800</v>
      </c>
      <c r="H739" s="2">
        <v>231880.00000000003</v>
      </c>
      <c r="I739" t="s">
        <v>5</v>
      </c>
      <c r="J739" t="s">
        <v>63</v>
      </c>
      <c r="K739" t="str">
        <f t="shared" si="46"/>
        <v>_Đùi gà sốt cay 500g</v>
      </c>
      <c r="L739" s="8" t="str">
        <f>VLOOKUP(K739,'[1]Mã Misa'!$B$2:$D$74,2,0)</f>
        <v>Đùi gà sốt cay 500g</v>
      </c>
      <c r="M739" s="8" t="str">
        <f>VLOOKUP(L739,'[1]Mã Misa'!$C$2:$D$74,2,0)</f>
        <v>DGSC500</v>
      </c>
      <c r="N739" s="2">
        <v>105400</v>
      </c>
      <c r="O739" t="s">
        <v>1361</v>
      </c>
      <c r="P739" s="8" t="str">
        <f t="shared" si="47"/>
        <v>0044094</v>
      </c>
      <c r="Q739" s="8" t="e">
        <f t="array" ref="Q739">IF(VLOOKUP(P739,$AA$1:$AC$32,1,0)&lt;&gt;0,(P739&amp;"A"),0)</f>
        <v>#N/A</v>
      </c>
      <c r="R739" s="12">
        <v>44517</v>
      </c>
      <c r="S739" t="s">
        <v>1362</v>
      </c>
      <c r="T739" s="8" t="str">
        <f t="shared" si="48"/>
        <v>VM+ HCM 17</v>
      </c>
      <c r="U739" t="s">
        <v>6371</v>
      </c>
      <c r="Y739" t="str">
        <f t="array" ref="Y739">IF(ISNUMBER(SEARCH($V$3,T739)),"WINCOMHANOI",IF(ISNUMBER(SEARCH($V$4,T739)),"WINCOMHOCHIMINH",IF(ISNUMBER(SEARCH($V$5,T739)),"WINCOMDANANG",IF(ISNUMBER(SEARCH($V$6,T739)),"WINCOMHAIDUONG",IF(ISNUMBER(SEARCH($V$7,T739)),"WINCOMQUANGNINH",IF(ISNUMBER(SEARCH($V$8,T739)),"WINCOMHAIPHONG",IF(ISNUMBER(SEARCH($V$9,T739)),"WINCOMBACGIANG",IF(ISNUMBER(SEARCH($V$10,T739)),"WINCOMBACNINH",IF(ISNUMBER(SEARCH($V$11,T739)),"WINCOMPHUTHO",IF(ISNUMBER(SEARCH($V$12,T739)),"WINCOMHATINH",IF(ISNUMBER(SEARCH($V$13,T739)),"WINCOMTHAINGUYEN",IF(ISNUMBER(SEARCH($V$14,T739)),"WINCOMKHANHHOA",IF(ISNUMBER(SEARCH($V$15,T739)),"WINCOMHUNGYEN",IF(ISNUMBER(SEARCH($V$16,T739)),"WINCOMNGHEAN",IF(ISNUMBER(SEARCH($V$17,T739)),"WINCOMLAOCAI",IF(ISNUMBER(SEARCH($V$18,T739)),"WINCOMVUNGTAU",IF(ISNUMBER(SEARCH($V$19,T739)),"WINCOMBINHDUONG",IF(ISNUMBER(SEARCH($V$20,T739)),"WINCOMKIENGIANG",IF(ISNUMBER(SEARCH($V$21,T739)),"WINCOMHANAM",IF(ISNUMBER(SEARCH($V$22,T739)),"WINCOMNAMDINH",IF(ISNUMBER(SEARCH($V$23,T739)),"WINCOMLANGSON",IF(ISNUMBER(SEARCH($V$24,T739)),"WINCOMTHANHHOA",IF(ISNUMBER(SEARCH($V$25,T739)),"WINCOMYENBAI",IF(ISNUMBER(SEARCH($V$26,T739)),"WINCOMTUYENQUANG",IF(ISNUMBER(SEARCH($V$27,T739)),"WINCOMHUE",IF(ISNUMBER(SEARCH($V$28,T739)),"WINCOMQUANGNAM",IF(ISNUMBER(SEARCH($V$29,T739)),"WINCOMVINHPHUC",IF(ISNUMBER(SEARCH($V$30,T739)),"WINCOMHAGIANG",IF(ISNUMBER(SEARCH($V$31,T739)),"WINCOMNINHBINH",IF(ISNUMBER(SEARCH($V$32,T739)),"WINCOMTRAVINH",IF(ISNUMBER(SEARCH($V$33,T739)),"WINCOMCANTHO",IF(ISNUMBER(SEARCH($V$34,T739)),"WINCOMBENTRE",IF(ISNUMBER(SEARCH($V$35,T739)),"WINCOMCAMAU",IF(ISNUMBER(SEARCH($V$36,T739)),"WINCOMANGIANG",IF(ISNUMBER(SEARCH($V$37,T739)),"WINCOMNINHTHUAN",IF(ISNUMBER(SEARCH($V$38,T739)),"WINCOMTHAIBINH",IF(ISNUMBER(SEARCH($V$39,T739)),"WINCOMGIALAI",IF(ISNUMBER(SEARCH($V$40,T739)),"WINCOMHOABINH",IF(ISNUMBER(SEARCH($V$41,T739)),"WINCOMQUANGNGAI",IF(ISNUMBER(SEARCH($V$42,T739)),"WINCOMBINHTHUAN",IF(ISNUMBER(SEARCH($V$43,T739)),"WINCOMDAKLAK",IF(ISNUMBER(SEARCH($V$44,T739)),"WINCOMSOCTRANG",IF(ISNUMBER(SEARCH($V$45,T739)),"WINCOMSONLA",IF(ISNUMBER(SEARCH($V$46,T739)),"WINCOMKONTUM",IF(ISNUMBER(SEARCH($V$47,T739)),"WINCOMPHUYEN",IF(ISNUMBER(SEARCH($V$48,T739)),"WINCOMQUANGTRI",IF(ISNUMBER(SEARCH($V$49,T739)),"WINCOMBINHDINH",IF(ISNUMBER(SEARCH($V$50,T739)),"WINCOMCAOBANG",IF(ISNUMBER(SEARCH($V$51,T739)),"WINCOMQUANGBINH",IF(ISNUMBER(SEARCH($V$52,T739)),"WINCOMLAMDONG",IF(ISNUMBER(SEARCH($V$53,T739)),"WINCOMVINHLONG",IF(ISNUMBER(SEARCH($V$54,T739)),"WINCOMDONGTHAP",IF(ISNUMBER(SEARCH($V$55,T739)),"WINCOMTIENGIANG",IF(ISNUMBER(SEARCH($V$56,T739)),"WINCOMQUANGNINH",0))))))))))))))))))))))))))))))))))))))))))))))))))))))</f>
        <v>WINCOMHOCHIMINH</v>
      </c>
    </row>
    <row r="740" spans="1:25" x14ac:dyDescent="0.2">
      <c r="A740" t="s">
        <v>0</v>
      </c>
      <c r="B740" t="s">
        <v>1363</v>
      </c>
      <c r="C740" t="s">
        <v>2</v>
      </c>
      <c r="D740" t="s">
        <v>45</v>
      </c>
      <c r="E740" t="s">
        <v>4</v>
      </c>
      <c r="F740" s="5">
        <f t="shared" si="45"/>
        <v>1</v>
      </c>
      <c r="G740" s="2">
        <v>87787</v>
      </c>
      <c r="H740" s="2">
        <v>96565.700000000012</v>
      </c>
      <c r="I740" t="s">
        <v>5</v>
      </c>
      <c r="J740" t="s">
        <v>46</v>
      </c>
      <c r="K740" t="str">
        <f t="shared" si="46"/>
        <v>Bắp bò muối gói 200g</v>
      </c>
      <c r="L740" s="8" t="str">
        <f>VLOOKUP(K740,'[1]Mã Misa'!$B$2:$D$74,2,0)</f>
        <v>Bắp bò muối 200g</v>
      </c>
      <c r="M740" s="8" t="str">
        <f>VLOOKUP(L740,'[1]Mã Misa'!$C$2:$D$74,2,0)</f>
        <v>BBM200</v>
      </c>
      <c r="N740" s="2">
        <v>87787</v>
      </c>
      <c r="O740" t="s">
        <v>1364</v>
      </c>
      <c r="P740" s="8" t="str">
        <f t="shared" si="47"/>
        <v>0011315</v>
      </c>
      <c r="Q740" s="8" t="e">
        <f t="array" ref="Q740">IF(VLOOKUP(P740,$AA$1:$AC$32,1,0)&lt;&gt;0,(P740&amp;"A"),0)</f>
        <v>#N/A</v>
      </c>
      <c r="R740" s="12">
        <v>44517</v>
      </c>
      <c r="S740" t="s">
        <v>1247</v>
      </c>
      <c r="T740" s="8" t="str">
        <f t="shared" si="48"/>
        <v>VM+ QNH Số</v>
      </c>
      <c r="U740" t="s">
        <v>6340</v>
      </c>
      <c r="Y740" t="str">
        <f t="array" ref="Y740">IF(ISNUMBER(SEARCH($V$3,T740)),"WINCOMHANOI",IF(ISNUMBER(SEARCH($V$4,T740)),"WINCOMHOCHIMINH",IF(ISNUMBER(SEARCH($V$5,T740)),"WINCOMDANANG",IF(ISNUMBER(SEARCH($V$6,T740)),"WINCOMHAIDUONG",IF(ISNUMBER(SEARCH($V$7,T740)),"WINCOMQUANGNINH",IF(ISNUMBER(SEARCH($V$8,T740)),"WINCOMHAIPHONG",IF(ISNUMBER(SEARCH($V$9,T740)),"WINCOMBACGIANG",IF(ISNUMBER(SEARCH($V$10,T740)),"WINCOMBACNINH",IF(ISNUMBER(SEARCH($V$11,T740)),"WINCOMPHUTHO",IF(ISNUMBER(SEARCH($V$12,T740)),"WINCOMHATINH",IF(ISNUMBER(SEARCH($V$13,T740)),"WINCOMTHAINGUYEN",IF(ISNUMBER(SEARCH($V$14,T740)),"WINCOMKHANHHOA",IF(ISNUMBER(SEARCH($V$15,T740)),"WINCOMHUNGYEN",IF(ISNUMBER(SEARCH($V$16,T740)),"WINCOMNGHEAN",IF(ISNUMBER(SEARCH($V$17,T740)),"WINCOMLAOCAI",IF(ISNUMBER(SEARCH($V$18,T740)),"WINCOMVUNGTAU",IF(ISNUMBER(SEARCH($V$19,T740)),"WINCOMBINHDUONG",IF(ISNUMBER(SEARCH($V$20,T740)),"WINCOMKIENGIANG",IF(ISNUMBER(SEARCH($V$21,T740)),"WINCOMHANAM",IF(ISNUMBER(SEARCH($V$22,T740)),"WINCOMNAMDINH",IF(ISNUMBER(SEARCH($V$23,T740)),"WINCOMLANGSON",IF(ISNUMBER(SEARCH($V$24,T740)),"WINCOMTHANHHOA",IF(ISNUMBER(SEARCH($V$25,T740)),"WINCOMYENBAI",IF(ISNUMBER(SEARCH($V$26,T740)),"WINCOMTUYENQUANG",IF(ISNUMBER(SEARCH($V$27,T740)),"WINCOMHUE",IF(ISNUMBER(SEARCH($V$28,T740)),"WINCOMQUANGNAM",IF(ISNUMBER(SEARCH($V$29,T740)),"WINCOMVINHPHUC",IF(ISNUMBER(SEARCH($V$30,T740)),"WINCOMHAGIANG",IF(ISNUMBER(SEARCH($V$31,T740)),"WINCOMNINHBINH",IF(ISNUMBER(SEARCH($V$32,T740)),"WINCOMTRAVINH",IF(ISNUMBER(SEARCH($V$33,T740)),"WINCOMCANTHO",IF(ISNUMBER(SEARCH($V$34,T740)),"WINCOMBENTRE",IF(ISNUMBER(SEARCH($V$35,T740)),"WINCOMCAMAU",IF(ISNUMBER(SEARCH($V$36,T740)),"WINCOMANGIANG",IF(ISNUMBER(SEARCH($V$37,T740)),"WINCOMNINHTHUAN",IF(ISNUMBER(SEARCH($V$38,T740)),"WINCOMTHAIBINH",IF(ISNUMBER(SEARCH($V$39,T740)),"WINCOMGIALAI",IF(ISNUMBER(SEARCH($V$40,T740)),"WINCOMHOABINH",IF(ISNUMBER(SEARCH($V$41,T740)),"WINCOMQUANGNGAI",IF(ISNUMBER(SEARCH($V$42,T740)),"WINCOMBINHTHUAN",IF(ISNUMBER(SEARCH($V$43,T740)),"WINCOMDAKLAK",IF(ISNUMBER(SEARCH($V$44,T740)),"WINCOMSOCTRANG",IF(ISNUMBER(SEARCH($V$45,T740)),"WINCOMSONLA",IF(ISNUMBER(SEARCH($V$46,T740)),"WINCOMKONTUM",IF(ISNUMBER(SEARCH($V$47,T740)),"WINCOMPHUYEN",IF(ISNUMBER(SEARCH($V$48,T740)),"WINCOMQUANGTRI",IF(ISNUMBER(SEARCH($V$49,T740)),"WINCOMBINHDINH",IF(ISNUMBER(SEARCH($V$50,T740)),"WINCOMCAOBANG",IF(ISNUMBER(SEARCH($V$51,T740)),"WINCOMQUANGBINH",IF(ISNUMBER(SEARCH($V$52,T740)),"WINCOMLAMDONG",IF(ISNUMBER(SEARCH($V$53,T740)),"WINCOMVINHLONG",IF(ISNUMBER(SEARCH($V$54,T740)),"WINCOMDONGTHAP",IF(ISNUMBER(SEARCH($V$55,T740)),"WINCOMTIENGIANG",IF(ISNUMBER(SEARCH($V$56,T740)),"WINCOMQUANGNINH",0))))))))))))))))))))))))))))))))))))))))))))))))))))))</f>
        <v>WINCOMQUANGNINH</v>
      </c>
    </row>
    <row r="741" spans="1:25" x14ac:dyDescent="0.2">
      <c r="A741" t="s">
        <v>0</v>
      </c>
      <c r="B741" t="s">
        <v>1363</v>
      </c>
      <c r="C741" t="s">
        <v>31</v>
      </c>
      <c r="D741" t="s">
        <v>123</v>
      </c>
      <c r="E741" t="s">
        <v>4</v>
      </c>
      <c r="F741" s="5">
        <f t="shared" si="45"/>
        <v>1</v>
      </c>
      <c r="G741" s="2">
        <v>55595</v>
      </c>
      <c r="H741" s="2">
        <v>61154.500000000007</v>
      </c>
      <c r="I741" t="s">
        <v>5</v>
      </c>
      <c r="J741" t="s">
        <v>124</v>
      </c>
      <c r="K741" t="str">
        <f t="shared" si="46"/>
        <v>Tai heo muối gói 200g</v>
      </c>
      <c r="L741" s="8" t="str">
        <f>VLOOKUP(K741,'[1]Mã Misa'!$B$2:$D$74,2,0)</f>
        <v>Tai heo muối 200g</v>
      </c>
      <c r="M741" s="8" t="str">
        <f>VLOOKUP(L741,'[1]Mã Misa'!$C$2:$D$74,2,0)</f>
        <v>TH200</v>
      </c>
      <c r="N741" s="2">
        <v>55595</v>
      </c>
      <c r="O741" t="s">
        <v>1364</v>
      </c>
      <c r="P741" s="8" t="str">
        <f t="shared" si="47"/>
        <v>0011315</v>
      </c>
      <c r="Q741" s="8" t="e">
        <f t="array" ref="Q741">IF(VLOOKUP(P741,$AA$1:$AC$32,1,0)&lt;&gt;0,(P741&amp;"A"),0)</f>
        <v>#N/A</v>
      </c>
      <c r="R741" s="12">
        <v>44517</v>
      </c>
      <c r="S741" t="s">
        <v>1247</v>
      </c>
      <c r="T741" s="8" t="str">
        <f t="shared" si="48"/>
        <v>VM+ QNH Số</v>
      </c>
      <c r="U741" t="s">
        <v>6340</v>
      </c>
      <c r="Y741" t="str">
        <f t="array" ref="Y741">IF(ISNUMBER(SEARCH($V$3,T741)),"WINCOMHANOI",IF(ISNUMBER(SEARCH($V$4,T741)),"WINCOMHOCHIMINH",IF(ISNUMBER(SEARCH($V$5,T741)),"WINCOMDANANG",IF(ISNUMBER(SEARCH($V$6,T741)),"WINCOMHAIDUONG",IF(ISNUMBER(SEARCH($V$7,T741)),"WINCOMQUANGNINH",IF(ISNUMBER(SEARCH($V$8,T741)),"WINCOMHAIPHONG",IF(ISNUMBER(SEARCH($V$9,T741)),"WINCOMBACGIANG",IF(ISNUMBER(SEARCH($V$10,T741)),"WINCOMBACNINH",IF(ISNUMBER(SEARCH($V$11,T741)),"WINCOMPHUTHO",IF(ISNUMBER(SEARCH($V$12,T741)),"WINCOMHATINH",IF(ISNUMBER(SEARCH($V$13,T741)),"WINCOMTHAINGUYEN",IF(ISNUMBER(SEARCH($V$14,T741)),"WINCOMKHANHHOA",IF(ISNUMBER(SEARCH($V$15,T741)),"WINCOMHUNGYEN",IF(ISNUMBER(SEARCH($V$16,T741)),"WINCOMNGHEAN",IF(ISNUMBER(SEARCH($V$17,T741)),"WINCOMLAOCAI",IF(ISNUMBER(SEARCH($V$18,T741)),"WINCOMVUNGTAU",IF(ISNUMBER(SEARCH($V$19,T741)),"WINCOMBINHDUONG",IF(ISNUMBER(SEARCH($V$20,T741)),"WINCOMKIENGIANG",IF(ISNUMBER(SEARCH($V$21,T741)),"WINCOMHANAM",IF(ISNUMBER(SEARCH($V$22,T741)),"WINCOMNAMDINH",IF(ISNUMBER(SEARCH($V$23,T741)),"WINCOMLANGSON",IF(ISNUMBER(SEARCH($V$24,T741)),"WINCOMTHANHHOA",IF(ISNUMBER(SEARCH($V$25,T741)),"WINCOMYENBAI",IF(ISNUMBER(SEARCH($V$26,T741)),"WINCOMTUYENQUANG",IF(ISNUMBER(SEARCH($V$27,T741)),"WINCOMHUE",IF(ISNUMBER(SEARCH($V$28,T741)),"WINCOMQUANGNAM",IF(ISNUMBER(SEARCH($V$29,T741)),"WINCOMVINHPHUC",IF(ISNUMBER(SEARCH($V$30,T741)),"WINCOMHAGIANG",IF(ISNUMBER(SEARCH($V$31,T741)),"WINCOMNINHBINH",IF(ISNUMBER(SEARCH($V$32,T741)),"WINCOMTRAVINH",IF(ISNUMBER(SEARCH($V$33,T741)),"WINCOMCANTHO",IF(ISNUMBER(SEARCH($V$34,T741)),"WINCOMBENTRE",IF(ISNUMBER(SEARCH($V$35,T741)),"WINCOMCAMAU",IF(ISNUMBER(SEARCH($V$36,T741)),"WINCOMANGIANG",IF(ISNUMBER(SEARCH($V$37,T741)),"WINCOMNINHTHUAN",IF(ISNUMBER(SEARCH($V$38,T741)),"WINCOMTHAIBINH",IF(ISNUMBER(SEARCH($V$39,T741)),"WINCOMGIALAI",IF(ISNUMBER(SEARCH($V$40,T741)),"WINCOMHOABINH",IF(ISNUMBER(SEARCH($V$41,T741)),"WINCOMQUANGNGAI",IF(ISNUMBER(SEARCH($V$42,T741)),"WINCOMBINHTHUAN",IF(ISNUMBER(SEARCH($V$43,T741)),"WINCOMDAKLAK",IF(ISNUMBER(SEARCH($V$44,T741)),"WINCOMSOCTRANG",IF(ISNUMBER(SEARCH($V$45,T741)),"WINCOMSONLA",IF(ISNUMBER(SEARCH($V$46,T741)),"WINCOMKONTUM",IF(ISNUMBER(SEARCH($V$47,T741)),"WINCOMPHUYEN",IF(ISNUMBER(SEARCH($V$48,T741)),"WINCOMQUANGTRI",IF(ISNUMBER(SEARCH($V$49,T741)),"WINCOMBINHDINH",IF(ISNUMBER(SEARCH($V$50,T741)),"WINCOMCAOBANG",IF(ISNUMBER(SEARCH($V$51,T741)),"WINCOMQUANGBINH",IF(ISNUMBER(SEARCH($V$52,T741)),"WINCOMLAMDONG",IF(ISNUMBER(SEARCH($V$53,T741)),"WINCOMVINHLONG",IF(ISNUMBER(SEARCH($V$54,T741)),"WINCOMDONGTHAP",IF(ISNUMBER(SEARCH($V$55,T741)),"WINCOMTIENGIANG",IF(ISNUMBER(SEARCH($V$56,T741)),"WINCOMQUANGNINH",0))))))))))))))))))))))))))))))))))))))))))))))))))))))</f>
        <v>WINCOMQUANGNINH</v>
      </c>
    </row>
    <row r="742" spans="1:25" x14ac:dyDescent="0.2">
      <c r="A742" t="s">
        <v>0</v>
      </c>
      <c r="B742" t="s">
        <v>1363</v>
      </c>
      <c r="C742" t="s">
        <v>34</v>
      </c>
      <c r="D742" t="s">
        <v>121</v>
      </c>
      <c r="E742" t="s">
        <v>4</v>
      </c>
      <c r="F742" s="5">
        <f t="shared" si="45"/>
        <v>4</v>
      </c>
      <c r="G742" s="2">
        <v>407956</v>
      </c>
      <c r="H742" s="2">
        <v>448751.60000000003</v>
      </c>
      <c r="I742" t="s">
        <v>5</v>
      </c>
      <c r="J742" t="s">
        <v>122</v>
      </c>
      <c r="K742" t="str">
        <f t="shared" si="46"/>
        <v>Giò tai nấm hương 500g</v>
      </c>
      <c r="L742" s="8" t="str">
        <f>VLOOKUP(K742,'[1]Mã Misa'!$B$2:$D$74,2,0)</f>
        <v>Giò tai nấm hương 500g</v>
      </c>
      <c r="M742" s="8" t="str">
        <f>VLOOKUP(L742,'[1]Mã Misa'!$C$2:$D$74,2,0)</f>
        <v>GTNH500</v>
      </c>
      <c r="N742" s="2">
        <v>101989</v>
      </c>
      <c r="O742" t="s">
        <v>1364</v>
      </c>
      <c r="P742" s="8" t="str">
        <f t="shared" si="47"/>
        <v>0011315</v>
      </c>
      <c r="Q742" s="8" t="e">
        <f t="array" ref="Q742">IF(VLOOKUP(P742,$AA$1:$AC$32,1,0)&lt;&gt;0,(P742&amp;"A"),0)</f>
        <v>#N/A</v>
      </c>
      <c r="R742" s="12">
        <v>44517</v>
      </c>
      <c r="S742" t="s">
        <v>1247</v>
      </c>
      <c r="T742" s="8" t="str">
        <f t="shared" si="48"/>
        <v>VM+ QNH Số</v>
      </c>
      <c r="U742" t="s">
        <v>6340</v>
      </c>
      <c r="Y742" t="str">
        <f t="array" ref="Y742">IF(ISNUMBER(SEARCH($V$3,T742)),"WINCOMHANOI",IF(ISNUMBER(SEARCH($V$4,T742)),"WINCOMHOCHIMINH",IF(ISNUMBER(SEARCH($V$5,T742)),"WINCOMDANANG",IF(ISNUMBER(SEARCH($V$6,T742)),"WINCOMHAIDUONG",IF(ISNUMBER(SEARCH($V$7,T742)),"WINCOMQUANGNINH",IF(ISNUMBER(SEARCH($V$8,T742)),"WINCOMHAIPHONG",IF(ISNUMBER(SEARCH($V$9,T742)),"WINCOMBACGIANG",IF(ISNUMBER(SEARCH($V$10,T742)),"WINCOMBACNINH",IF(ISNUMBER(SEARCH($V$11,T742)),"WINCOMPHUTHO",IF(ISNUMBER(SEARCH($V$12,T742)),"WINCOMHATINH",IF(ISNUMBER(SEARCH($V$13,T742)),"WINCOMTHAINGUYEN",IF(ISNUMBER(SEARCH($V$14,T742)),"WINCOMKHANHHOA",IF(ISNUMBER(SEARCH($V$15,T742)),"WINCOMHUNGYEN",IF(ISNUMBER(SEARCH($V$16,T742)),"WINCOMNGHEAN",IF(ISNUMBER(SEARCH($V$17,T742)),"WINCOMLAOCAI",IF(ISNUMBER(SEARCH($V$18,T742)),"WINCOMVUNGTAU",IF(ISNUMBER(SEARCH($V$19,T742)),"WINCOMBINHDUONG",IF(ISNUMBER(SEARCH($V$20,T742)),"WINCOMKIENGIANG",IF(ISNUMBER(SEARCH($V$21,T742)),"WINCOMHANAM",IF(ISNUMBER(SEARCH($V$22,T742)),"WINCOMNAMDINH",IF(ISNUMBER(SEARCH($V$23,T742)),"WINCOMLANGSON",IF(ISNUMBER(SEARCH($V$24,T742)),"WINCOMTHANHHOA",IF(ISNUMBER(SEARCH($V$25,T742)),"WINCOMYENBAI",IF(ISNUMBER(SEARCH($V$26,T742)),"WINCOMTUYENQUANG",IF(ISNUMBER(SEARCH($V$27,T742)),"WINCOMHUE",IF(ISNUMBER(SEARCH($V$28,T742)),"WINCOMQUANGNAM",IF(ISNUMBER(SEARCH($V$29,T742)),"WINCOMVINHPHUC",IF(ISNUMBER(SEARCH($V$30,T742)),"WINCOMHAGIANG",IF(ISNUMBER(SEARCH($V$31,T742)),"WINCOMNINHBINH",IF(ISNUMBER(SEARCH($V$32,T742)),"WINCOMTRAVINH",IF(ISNUMBER(SEARCH($V$33,T742)),"WINCOMCANTHO",IF(ISNUMBER(SEARCH($V$34,T742)),"WINCOMBENTRE",IF(ISNUMBER(SEARCH($V$35,T742)),"WINCOMCAMAU",IF(ISNUMBER(SEARCH($V$36,T742)),"WINCOMANGIANG",IF(ISNUMBER(SEARCH($V$37,T742)),"WINCOMNINHTHUAN",IF(ISNUMBER(SEARCH($V$38,T742)),"WINCOMTHAIBINH",IF(ISNUMBER(SEARCH($V$39,T742)),"WINCOMGIALAI",IF(ISNUMBER(SEARCH($V$40,T742)),"WINCOMHOABINH",IF(ISNUMBER(SEARCH($V$41,T742)),"WINCOMQUANGNGAI",IF(ISNUMBER(SEARCH($V$42,T742)),"WINCOMBINHTHUAN",IF(ISNUMBER(SEARCH($V$43,T742)),"WINCOMDAKLAK",IF(ISNUMBER(SEARCH($V$44,T742)),"WINCOMSOCTRANG",IF(ISNUMBER(SEARCH($V$45,T742)),"WINCOMSONLA",IF(ISNUMBER(SEARCH($V$46,T742)),"WINCOMKONTUM",IF(ISNUMBER(SEARCH($V$47,T742)),"WINCOMPHUYEN",IF(ISNUMBER(SEARCH($V$48,T742)),"WINCOMQUANGTRI",IF(ISNUMBER(SEARCH($V$49,T742)),"WINCOMBINHDINH",IF(ISNUMBER(SEARCH($V$50,T742)),"WINCOMCAOBANG",IF(ISNUMBER(SEARCH($V$51,T742)),"WINCOMQUANGBINH",IF(ISNUMBER(SEARCH($V$52,T742)),"WINCOMLAMDONG",IF(ISNUMBER(SEARCH($V$53,T742)),"WINCOMVINHLONG",IF(ISNUMBER(SEARCH($V$54,T742)),"WINCOMDONGTHAP",IF(ISNUMBER(SEARCH($V$55,T742)),"WINCOMTIENGIANG",IF(ISNUMBER(SEARCH($V$56,T742)),"WINCOMQUANGNINH",0))))))))))))))))))))))))))))))))))))))))))))))))))))))</f>
        <v>WINCOMQUANGNINH</v>
      </c>
    </row>
    <row r="743" spans="1:25" x14ac:dyDescent="0.2">
      <c r="A743" t="s">
        <v>0</v>
      </c>
      <c r="B743" t="s">
        <v>1363</v>
      </c>
      <c r="C743" t="s">
        <v>37</v>
      </c>
      <c r="D743" t="s">
        <v>20</v>
      </c>
      <c r="E743" t="s">
        <v>4</v>
      </c>
      <c r="F743" s="5">
        <f t="shared" si="45"/>
        <v>1</v>
      </c>
      <c r="G743" s="2">
        <v>50182</v>
      </c>
      <c r="H743" s="2">
        <v>55200.200000000004</v>
      </c>
      <c r="I743" t="s">
        <v>5</v>
      </c>
      <c r="J743" t="s">
        <v>21</v>
      </c>
      <c r="K743" t="str">
        <f t="shared" si="46"/>
        <v>Giò tai lưỡi xào gói 250g</v>
      </c>
      <c r="L743" s="8" t="str">
        <f>VLOOKUP(K743,'[1]Mã Misa'!$B$2:$D$74,2,0)</f>
        <v>Giò Tai Lưỡi Xào 250g</v>
      </c>
      <c r="M743" s="8" t="str">
        <f>VLOOKUP(L743,'[1]Mã Misa'!$C$2:$D$74,2,0)</f>
        <v>GTLX250G</v>
      </c>
      <c r="N743" s="2">
        <v>50182</v>
      </c>
      <c r="O743" t="s">
        <v>1364</v>
      </c>
      <c r="P743" s="8" t="str">
        <f t="shared" si="47"/>
        <v>0011315</v>
      </c>
      <c r="Q743" s="8" t="e">
        <f t="array" ref="Q743">IF(VLOOKUP(P743,$AA$1:$AC$32,1,0)&lt;&gt;0,(P743&amp;"A"),0)</f>
        <v>#N/A</v>
      </c>
      <c r="R743" s="12">
        <v>44517</v>
      </c>
      <c r="S743" t="s">
        <v>1247</v>
      </c>
      <c r="T743" s="8" t="str">
        <f t="shared" si="48"/>
        <v>VM+ QNH Số</v>
      </c>
      <c r="U743" t="s">
        <v>6340</v>
      </c>
      <c r="Y743" t="str">
        <f t="array" ref="Y743">IF(ISNUMBER(SEARCH($V$3,T743)),"WINCOMHANOI",IF(ISNUMBER(SEARCH($V$4,T743)),"WINCOMHOCHIMINH",IF(ISNUMBER(SEARCH($V$5,T743)),"WINCOMDANANG",IF(ISNUMBER(SEARCH($V$6,T743)),"WINCOMHAIDUONG",IF(ISNUMBER(SEARCH($V$7,T743)),"WINCOMQUANGNINH",IF(ISNUMBER(SEARCH($V$8,T743)),"WINCOMHAIPHONG",IF(ISNUMBER(SEARCH($V$9,T743)),"WINCOMBACGIANG",IF(ISNUMBER(SEARCH($V$10,T743)),"WINCOMBACNINH",IF(ISNUMBER(SEARCH($V$11,T743)),"WINCOMPHUTHO",IF(ISNUMBER(SEARCH($V$12,T743)),"WINCOMHATINH",IF(ISNUMBER(SEARCH($V$13,T743)),"WINCOMTHAINGUYEN",IF(ISNUMBER(SEARCH($V$14,T743)),"WINCOMKHANHHOA",IF(ISNUMBER(SEARCH($V$15,T743)),"WINCOMHUNGYEN",IF(ISNUMBER(SEARCH($V$16,T743)),"WINCOMNGHEAN",IF(ISNUMBER(SEARCH($V$17,T743)),"WINCOMLAOCAI",IF(ISNUMBER(SEARCH($V$18,T743)),"WINCOMVUNGTAU",IF(ISNUMBER(SEARCH($V$19,T743)),"WINCOMBINHDUONG",IF(ISNUMBER(SEARCH($V$20,T743)),"WINCOMKIENGIANG",IF(ISNUMBER(SEARCH($V$21,T743)),"WINCOMHANAM",IF(ISNUMBER(SEARCH($V$22,T743)),"WINCOMNAMDINH",IF(ISNUMBER(SEARCH($V$23,T743)),"WINCOMLANGSON",IF(ISNUMBER(SEARCH($V$24,T743)),"WINCOMTHANHHOA",IF(ISNUMBER(SEARCH($V$25,T743)),"WINCOMYENBAI",IF(ISNUMBER(SEARCH($V$26,T743)),"WINCOMTUYENQUANG",IF(ISNUMBER(SEARCH($V$27,T743)),"WINCOMHUE",IF(ISNUMBER(SEARCH($V$28,T743)),"WINCOMQUANGNAM",IF(ISNUMBER(SEARCH($V$29,T743)),"WINCOMVINHPHUC",IF(ISNUMBER(SEARCH($V$30,T743)),"WINCOMHAGIANG",IF(ISNUMBER(SEARCH($V$31,T743)),"WINCOMNINHBINH",IF(ISNUMBER(SEARCH($V$32,T743)),"WINCOMTRAVINH",IF(ISNUMBER(SEARCH($V$33,T743)),"WINCOMCANTHO",IF(ISNUMBER(SEARCH($V$34,T743)),"WINCOMBENTRE",IF(ISNUMBER(SEARCH($V$35,T743)),"WINCOMCAMAU",IF(ISNUMBER(SEARCH($V$36,T743)),"WINCOMANGIANG",IF(ISNUMBER(SEARCH($V$37,T743)),"WINCOMNINHTHUAN",IF(ISNUMBER(SEARCH($V$38,T743)),"WINCOMTHAIBINH",IF(ISNUMBER(SEARCH($V$39,T743)),"WINCOMGIALAI",IF(ISNUMBER(SEARCH($V$40,T743)),"WINCOMHOABINH",IF(ISNUMBER(SEARCH($V$41,T743)),"WINCOMQUANGNGAI",IF(ISNUMBER(SEARCH($V$42,T743)),"WINCOMBINHTHUAN",IF(ISNUMBER(SEARCH($V$43,T743)),"WINCOMDAKLAK",IF(ISNUMBER(SEARCH($V$44,T743)),"WINCOMSOCTRANG",IF(ISNUMBER(SEARCH($V$45,T743)),"WINCOMSONLA",IF(ISNUMBER(SEARCH($V$46,T743)),"WINCOMKONTUM",IF(ISNUMBER(SEARCH($V$47,T743)),"WINCOMPHUYEN",IF(ISNUMBER(SEARCH($V$48,T743)),"WINCOMQUANGTRI",IF(ISNUMBER(SEARCH($V$49,T743)),"WINCOMBINHDINH",IF(ISNUMBER(SEARCH($V$50,T743)),"WINCOMCAOBANG",IF(ISNUMBER(SEARCH($V$51,T743)),"WINCOMQUANGBINH",IF(ISNUMBER(SEARCH($V$52,T743)),"WINCOMLAMDONG",IF(ISNUMBER(SEARCH($V$53,T743)),"WINCOMVINHLONG",IF(ISNUMBER(SEARCH($V$54,T743)),"WINCOMDONGTHAP",IF(ISNUMBER(SEARCH($V$55,T743)),"WINCOMTIENGIANG",IF(ISNUMBER(SEARCH($V$56,T743)),"WINCOMQUANGNINH",0))))))))))))))))))))))))))))))))))))))))))))))))))))))</f>
        <v>WINCOMQUANGNINH</v>
      </c>
    </row>
    <row r="744" spans="1:25" x14ac:dyDescent="0.2">
      <c r="A744" t="s">
        <v>0</v>
      </c>
      <c r="B744" t="s">
        <v>1365</v>
      </c>
      <c r="C744" t="s">
        <v>2</v>
      </c>
      <c r="D744" t="s">
        <v>45</v>
      </c>
      <c r="E744" t="s">
        <v>4</v>
      </c>
      <c r="F744" s="5">
        <f t="shared" si="45"/>
        <v>1</v>
      </c>
      <c r="G744" s="2">
        <v>87787</v>
      </c>
      <c r="H744" s="2">
        <v>96565.700000000012</v>
      </c>
      <c r="I744" t="s">
        <v>5</v>
      </c>
      <c r="J744" t="s">
        <v>46</v>
      </c>
      <c r="K744" t="str">
        <f t="shared" si="46"/>
        <v>Bắp bò muối gói 200g</v>
      </c>
      <c r="L744" s="8" t="str">
        <f>VLOOKUP(K744,'[1]Mã Misa'!$B$2:$D$74,2,0)</f>
        <v>Bắp bò muối 200g</v>
      </c>
      <c r="M744" s="8" t="str">
        <f>VLOOKUP(L744,'[1]Mã Misa'!$C$2:$D$74,2,0)</f>
        <v>BBM200</v>
      </c>
      <c r="N744" s="2">
        <v>87787</v>
      </c>
      <c r="O744" t="s">
        <v>1366</v>
      </c>
      <c r="P744" s="8" t="str">
        <f t="shared" si="47"/>
        <v>0044118</v>
      </c>
      <c r="Q744" s="8" t="e">
        <f t="array" ref="Q744">IF(VLOOKUP(P744,$AA$1:$AC$32,1,0)&lt;&gt;0,(P744&amp;"A"),0)</f>
        <v>#N/A</v>
      </c>
      <c r="R744" s="12">
        <v>44517</v>
      </c>
      <c r="S744" t="s">
        <v>1367</v>
      </c>
      <c r="T744" s="8" t="str">
        <f t="shared" si="48"/>
        <v>VM+ HCM 79</v>
      </c>
      <c r="U744" t="s">
        <v>6372</v>
      </c>
      <c r="Y744" t="str">
        <f t="array" ref="Y744">IF(ISNUMBER(SEARCH($V$3,T744)),"WINCOMHANOI",IF(ISNUMBER(SEARCH($V$4,T744)),"WINCOMHOCHIMINH",IF(ISNUMBER(SEARCH($V$5,T744)),"WINCOMDANANG",IF(ISNUMBER(SEARCH($V$6,T744)),"WINCOMHAIDUONG",IF(ISNUMBER(SEARCH($V$7,T744)),"WINCOMQUANGNINH",IF(ISNUMBER(SEARCH($V$8,T744)),"WINCOMHAIPHONG",IF(ISNUMBER(SEARCH($V$9,T744)),"WINCOMBACGIANG",IF(ISNUMBER(SEARCH($V$10,T744)),"WINCOMBACNINH",IF(ISNUMBER(SEARCH($V$11,T744)),"WINCOMPHUTHO",IF(ISNUMBER(SEARCH($V$12,T744)),"WINCOMHATINH",IF(ISNUMBER(SEARCH($V$13,T744)),"WINCOMTHAINGUYEN",IF(ISNUMBER(SEARCH($V$14,T744)),"WINCOMKHANHHOA",IF(ISNUMBER(SEARCH($V$15,T744)),"WINCOMHUNGYEN",IF(ISNUMBER(SEARCH($V$16,T744)),"WINCOMNGHEAN",IF(ISNUMBER(SEARCH($V$17,T744)),"WINCOMLAOCAI",IF(ISNUMBER(SEARCH($V$18,T744)),"WINCOMVUNGTAU",IF(ISNUMBER(SEARCH($V$19,T744)),"WINCOMBINHDUONG",IF(ISNUMBER(SEARCH($V$20,T744)),"WINCOMKIENGIANG",IF(ISNUMBER(SEARCH($V$21,T744)),"WINCOMHANAM",IF(ISNUMBER(SEARCH($V$22,T744)),"WINCOMNAMDINH",IF(ISNUMBER(SEARCH($V$23,T744)),"WINCOMLANGSON",IF(ISNUMBER(SEARCH($V$24,T744)),"WINCOMTHANHHOA",IF(ISNUMBER(SEARCH($V$25,T744)),"WINCOMYENBAI",IF(ISNUMBER(SEARCH($V$26,T744)),"WINCOMTUYENQUANG",IF(ISNUMBER(SEARCH($V$27,T744)),"WINCOMHUE",IF(ISNUMBER(SEARCH($V$28,T744)),"WINCOMQUANGNAM",IF(ISNUMBER(SEARCH($V$29,T744)),"WINCOMVINHPHUC",IF(ISNUMBER(SEARCH($V$30,T744)),"WINCOMHAGIANG",IF(ISNUMBER(SEARCH($V$31,T744)),"WINCOMNINHBINH",IF(ISNUMBER(SEARCH($V$32,T744)),"WINCOMTRAVINH",IF(ISNUMBER(SEARCH($V$33,T744)),"WINCOMCANTHO",IF(ISNUMBER(SEARCH($V$34,T744)),"WINCOMBENTRE",IF(ISNUMBER(SEARCH($V$35,T744)),"WINCOMCAMAU",IF(ISNUMBER(SEARCH($V$36,T744)),"WINCOMANGIANG",IF(ISNUMBER(SEARCH($V$37,T744)),"WINCOMNINHTHUAN",IF(ISNUMBER(SEARCH($V$38,T744)),"WINCOMTHAIBINH",IF(ISNUMBER(SEARCH($V$39,T744)),"WINCOMGIALAI",IF(ISNUMBER(SEARCH($V$40,T744)),"WINCOMHOABINH",IF(ISNUMBER(SEARCH($V$41,T744)),"WINCOMQUANGNGAI",IF(ISNUMBER(SEARCH($V$42,T744)),"WINCOMBINHTHUAN",IF(ISNUMBER(SEARCH($V$43,T744)),"WINCOMDAKLAK",IF(ISNUMBER(SEARCH($V$44,T744)),"WINCOMSOCTRANG",IF(ISNUMBER(SEARCH($V$45,T744)),"WINCOMSONLA",IF(ISNUMBER(SEARCH($V$46,T744)),"WINCOMKONTUM",IF(ISNUMBER(SEARCH($V$47,T744)),"WINCOMPHUYEN",IF(ISNUMBER(SEARCH($V$48,T744)),"WINCOMQUANGTRI",IF(ISNUMBER(SEARCH($V$49,T744)),"WINCOMBINHDINH",IF(ISNUMBER(SEARCH($V$50,T744)),"WINCOMCAOBANG",IF(ISNUMBER(SEARCH($V$51,T744)),"WINCOMQUANGBINH",IF(ISNUMBER(SEARCH($V$52,T744)),"WINCOMLAMDONG",IF(ISNUMBER(SEARCH($V$53,T744)),"WINCOMVINHLONG",IF(ISNUMBER(SEARCH($V$54,T744)),"WINCOMDONGTHAP",IF(ISNUMBER(SEARCH($V$55,T744)),"WINCOMTIENGIANG",IF(ISNUMBER(SEARCH($V$56,T744)),"WINCOMQUANGNINH",0))))))))))))))))))))))))))))))))))))))))))))))))))))))</f>
        <v>WINCOMHOCHIMINH</v>
      </c>
    </row>
    <row r="745" spans="1:25" x14ac:dyDescent="0.2">
      <c r="A745" t="s">
        <v>0</v>
      </c>
      <c r="B745" t="s">
        <v>1365</v>
      </c>
      <c r="C745" t="s">
        <v>31</v>
      </c>
      <c r="D745" t="s">
        <v>123</v>
      </c>
      <c r="E745" t="s">
        <v>4</v>
      </c>
      <c r="F745" s="5">
        <f t="shared" si="45"/>
        <v>3</v>
      </c>
      <c r="G745" s="2">
        <v>166785</v>
      </c>
      <c r="H745" s="2">
        <v>183463.50000000003</v>
      </c>
      <c r="I745" t="s">
        <v>5</v>
      </c>
      <c r="J745" t="s">
        <v>124</v>
      </c>
      <c r="K745" t="str">
        <f t="shared" si="46"/>
        <v>Tai heo muối gói 200g</v>
      </c>
      <c r="L745" s="8" t="str">
        <f>VLOOKUP(K745,'[1]Mã Misa'!$B$2:$D$74,2,0)</f>
        <v>Tai heo muối 200g</v>
      </c>
      <c r="M745" s="8" t="str">
        <f>VLOOKUP(L745,'[1]Mã Misa'!$C$2:$D$74,2,0)</f>
        <v>TH200</v>
      </c>
      <c r="N745" s="2">
        <v>55595</v>
      </c>
      <c r="O745" t="s">
        <v>1366</v>
      </c>
      <c r="P745" s="8" t="str">
        <f t="shared" si="47"/>
        <v>0044118</v>
      </c>
      <c r="Q745" s="8" t="e">
        <f t="array" ref="Q745">IF(VLOOKUP(P745,$AA$1:$AC$32,1,0)&lt;&gt;0,(P745&amp;"A"),0)</f>
        <v>#N/A</v>
      </c>
      <c r="R745" s="12">
        <v>44517</v>
      </c>
      <c r="S745" t="s">
        <v>1367</v>
      </c>
      <c r="T745" s="8" t="str">
        <f t="shared" si="48"/>
        <v>VM+ HCM 79</v>
      </c>
      <c r="U745" t="s">
        <v>6372</v>
      </c>
      <c r="Y745" t="str">
        <f t="array" ref="Y745">IF(ISNUMBER(SEARCH($V$3,T745)),"WINCOMHANOI",IF(ISNUMBER(SEARCH($V$4,T745)),"WINCOMHOCHIMINH",IF(ISNUMBER(SEARCH($V$5,T745)),"WINCOMDANANG",IF(ISNUMBER(SEARCH($V$6,T745)),"WINCOMHAIDUONG",IF(ISNUMBER(SEARCH($V$7,T745)),"WINCOMQUANGNINH",IF(ISNUMBER(SEARCH($V$8,T745)),"WINCOMHAIPHONG",IF(ISNUMBER(SEARCH($V$9,T745)),"WINCOMBACGIANG",IF(ISNUMBER(SEARCH($V$10,T745)),"WINCOMBACNINH",IF(ISNUMBER(SEARCH($V$11,T745)),"WINCOMPHUTHO",IF(ISNUMBER(SEARCH($V$12,T745)),"WINCOMHATINH",IF(ISNUMBER(SEARCH($V$13,T745)),"WINCOMTHAINGUYEN",IF(ISNUMBER(SEARCH($V$14,T745)),"WINCOMKHANHHOA",IF(ISNUMBER(SEARCH($V$15,T745)),"WINCOMHUNGYEN",IF(ISNUMBER(SEARCH($V$16,T745)),"WINCOMNGHEAN",IF(ISNUMBER(SEARCH($V$17,T745)),"WINCOMLAOCAI",IF(ISNUMBER(SEARCH($V$18,T745)),"WINCOMVUNGTAU",IF(ISNUMBER(SEARCH($V$19,T745)),"WINCOMBINHDUONG",IF(ISNUMBER(SEARCH($V$20,T745)),"WINCOMKIENGIANG",IF(ISNUMBER(SEARCH($V$21,T745)),"WINCOMHANAM",IF(ISNUMBER(SEARCH($V$22,T745)),"WINCOMNAMDINH",IF(ISNUMBER(SEARCH($V$23,T745)),"WINCOMLANGSON",IF(ISNUMBER(SEARCH($V$24,T745)),"WINCOMTHANHHOA",IF(ISNUMBER(SEARCH($V$25,T745)),"WINCOMYENBAI",IF(ISNUMBER(SEARCH($V$26,T745)),"WINCOMTUYENQUANG",IF(ISNUMBER(SEARCH($V$27,T745)),"WINCOMHUE",IF(ISNUMBER(SEARCH($V$28,T745)),"WINCOMQUANGNAM",IF(ISNUMBER(SEARCH($V$29,T745)),"WINCOMVINHPHUC",IF(ISNUMBER(SEARCH($V$30,T745)),"WINCOMHAGIANG",IF(ISNUMBER(SEARCH($V$31,T745)),"WINCOMNINHBINH",IF(ISNUMBER(SEARCH($V$32,T745)),"WINCOMTRAVINH",IF(ISNUMBER(SEARCH($V$33,T745)),"WINCOMCANTHO",IF(ISNUMBER(SEARCH($V$34,T745)),"WINCOMBENTRE",IF(ISNUMBER(SEARCH($V$35,T745)),"WINCOMCAMAU",IF(ISNUMBER(SEARCH($V$36,T745)),"WINCOMANGIANG",IF(ISNUMBER(SEARCH($V$37,T745)),"WINCOMNINHTHUAN",IF(ISNUMBER(SEARCH($V$38,T745)),"WINCOMTHAIBINH",IF(ISNUMBER(SEARCH($V$39,T745)),"WINCOMGIALAI",IF(ISNUMBER(SEARCH($V$40,T745)),"WINCOMHOABINH",IF(ISNUMBER(SEARCH($V$41,T745)),"WINCOMQUANGNGAI",IF(ISNUMBER(SEARCH($V$42,T745)),"WINCOMBINHTHUAN",IF(ISNUMBER(SEARCH($V$43,T745)),"WINCOMDAKLAK",IF(ISNUMBER(SEARCH($V$44,T745)),"WINCOMSOCTRANG",IF(ISNUMBER(SEARCH($V$45,T745)),"WINCOMSONLA",IF(ISNUMBER(SEARCH($V$46,T745)),"WINCOMKONTUM",IF(ISNUMBER(SEARCH($V$47,T745)),"WINCOMPHUYEN",IF(ISNUMBER(SEARCH($V$48,T745)),"WINCOMQUANGTRI",IF(ISNUMBER(SEARCH($V$49,T745)),"WINCOMBINHDINH",IF(ISNUMBER(SEARCH($V$50,T745)),"WINCOMCAOBANG",IF(ISNUMBER(SEARCH($V$51,T745)),"WINCOMQUANGBINH",IF(ISNUMBER(SEARCH($V$52,T745)),"WINCOMLAMDONG",IF(ISNUMBER(SEARCH($V$53,T745)),"WINCOMVINHLONG",IF(ISNUMBER(SEARCH($V$54,T745)),"WINCOMDONGTHAP",IF(ISNUMBER(SEARCH($V$55,T745)),"WINCOMTIENGIANG",IF(ISNUMBER(SEARCH($V$56,T745)),"WINCOMQUANGNINH",0))))))))))))))))))))))))))))))))))))))))))))))))))))))</f>
        <v>WINCOMHOCHIMINH</v>
      </c>
    </row>
    <row r="746" spans="1:25" x14ac:dyDescent="0.2">
      <c r="A746" t="s">
        <v>0</v>
      </c>
      <c r="B746" t="s">
        <v>1365</v>
      </c>
      <c r="C746" t="s">
        <v>34</v>
      </c>
      <c r="D746" t="s">
        <v>39</v>
      </c>
      <c r="E746" t="s">
        <v>4</v>
      </c>
      <c r="F746" s="5">
        <f t="shared" si="45"/>
        <v>1</v>
      </c>
      <c r="G746" s="2">
        <v>46000</v>
      </c>
      <c r="H746" s="2">
        <v>50600.000000000007</v>
      </c>
      <c r="I746" t="s">
        <v>5</v>
      </c>
      <c r="J746" t="s">
        <v>40</v>
      </c>
      <c r="K746" t="str">
        <f t="shared" si="46"/>
        <v>Mộc nấm hương gói 250g</v>
      </c>
      <c r="L746" s="8" t="str">
        <f>VLOOKUP(K746,'[1]Mã Misa'!$B$2:$D$74,2,0)</f>
        <v>Mộc Nấm Hương 250g</v>
      </c>
      <c r="M746" s="8" t="str">
        <f>VLOOKUP(L746,'[1]Mã Misa'!$C$2:$D$74,2,0)</f>
        <v>MNH250</v>
      </c>
      <c r="N746" s="2">
        <v>46000</v>
      </c>
      <c r="O746" t="s">
        <v>1366</v>
      </c>
      <c r="P746" s="8" t="str">
        <f t="shared" si="47"/>
        <v>0044118</v>
      </c>
      <c r="Q746" s="8" t="e">
        <f t="array" ref="Q746">IF(VLOOKUP(P746,$AA$1:$AC$32,1,0)&lt;&gt;0,(P746&amp;"A"),0)</f>
        <v>#N/A</v>
      </c>
      <c r="R746" s="12">
        <v>44517</v>
      </c>
      <c r="S746" t="s">
        <v>1367</v>
      </c>
      <c r="T746" s="8" t="str">
        <f t="shared" si="48"/>
        <v>VM+ HCM 79</v>
      </c>
      <c r="U746" t="s">
        <v>6372</v>
      </c>
      <c r="Y746" t="str">
        <f t="array" ref="Y746">IF(ISNUMBER(SEARCH($V$3,T746)),"WINCOMHANOI",IF(ISNUMBER(SEARCH($V$4,T746)),"WINCOMHOCHIMINH",IF(ISNUMBER(SEARCH($V$5,T746)),"WINCOMDANANG",IF(ISNUMBER(SEARCH($V$6,T746)),"WINCOMHAIDUONG",IF(ISNUMBER(SEARCH($V$7,T746)),"WINCOMQUANGNINH",IF(ISNUMBER(SEARCH($V$8,T746)),"WINCOMHAIPHONG",IF(ISNUMBER(SEARCH($V$9,T746)),"WINCOMBACGIANG",IF(ISNUMBER(SEARCH($V$10,T746)),"WINCOMBACNINH",IF(ISNUMBER(SEARCH($V$11,T746)),"WINCOMPHUTHO",IF(ISNUMBER(SEARCH($V$12,T746)),"WINCOMHATINH",IF(ISNUMBER(SEARCH($V$13,T746)),"WINCOMTHAINGUYEN",IF(ISNUMBER(SEARCH($V$14,T746)),"WINCOMKHANHHOA",IF(ISNUMBER(SEARCH($V$15,T746)),"WINCOMHUNGYEN",IF(ISNUMBER(SEARCH($V$16,T746)),"WINCOMNGHEAN",IF(ISNUMBER(SEARCH($V$17,T746)),"WINCOMLAOCAI",IF(ISNUMBER(SEARCH($V$18,T746)),"WINCOMVUNGTAU",IF(ISNUMBER(SEARCH($V$19,T746)),"WINCOMBINHDUONG",IF(ISNUMBER(SEARCH($V$20,T746)),"WINCOMKIENGIANG",IF(ISNUMBER(SEARCH($V$21,T746)),"WINCOMHANAM",IF(ISNUMBER(SEARCH($V$22,T746)),"WINCOMNAMDINH",IF(ISNUMBER(SEARCH($V$23,T746)),"WINCOMLANGSON",IF(ISNUMBER(SEARCH($V$24,T746)),"WINCOMTHANHHOA",IF(ISNUMBER(SEARCH($V$25,T746)),"WINCOMYENBAI",IF(ISNUMBER(SEARCH($V$26,T746)),"WINCOMTUYENQUANG",IF(ISNUMBER(SEARCH($V$27,T746)),"WINCOMHUE",IF(ISNUMBER(SEARCH($V$28,T746)),"WINCOMQUANGNAM",IF(ISNUMBER(SEARCH($V$29,T746)),"WINCOMVINHPHUC",IF(ISNUMBER(SEARCH($V$30,T746)),"WINCOMHAGIANG",IF(ISNUMBER(SEARCH($V$31,T746)),"WINCOMNINHBINH",IF(ISNUMBER(SEARCH($V$32,T746)),"WINCOMTRAVINH",IF(ISNUMBER(SEARCH($V$33,T746)),"WINCOMCANTHO",IF(ISNUMBER(SEARCH($V$34,T746)),"WINCOMBENTRE",IF(ISNUMBER(SEARCH($V$35,T746)),"WINCOMCAMAU",IF(ISNUMBER(SEARCH($V$36,T746)),"WINCOMANGIANG",IF(ISNUMBER(SEARCH($V$37,T746)),"WINCOMNINHTHUAN",IF(ISNUMBER(SEARCH($V$38,T746)),"WINCOMTHAIBINH",IF(ISNUMBER(SEARCH($V$39,T746)),"WINCOMGIALAI",IF(ISNUMBER(SEARCH($V$40,T746)),"WINCOMHOABINH",IF(ISNUMBER(SEARCH($V$41,T746)),"WINCOMQUANGNGAI",IF(ISNUMBER(SEARCH($V$42,T746)),"WINCOMBINHTHUAN",IF(ISNUMBER(SEARCH($V$43,T746)),"WINCOMDAKLAK",IF(ISNUMBER(SEARCH($V$44,T746)),"WINCOMSOCTRANG",IF(ISNUMBER(SEARCH($V$45,T746)),"WINCOMSONLA",IF(ISNUMBER(SEARCH($V$46,T746)),"WINCOMKONTUM",IF(ISNUMBER(SEARCH($V$47,T746)),"WINCOMPHUYEN",IF(ISNUMBER(SEARCH($V$48,T746)),"WINCOMQUANGTRI",IF(ISNUMBER(SEARCH($V$49,T746)),"WINCOMBINHDINH",IF(ISNUMBER(SEARCH($V$50,T746)),"WINCOMCAOBANG",IF(ISNUMBER(SEARCH($V$51,T746)),"WINCOMQUANGBINH",IF(ISNUMBER(SEARCH($V$52,T746)),"WINCOMLAMDONG",IF(ISNUMBER(SEARCH($V$53,T746)),"WINCOMVINHLONG",IF(ISNUMBER(SEARCH($V$54,T746)),"WINCOMDONGTHAP",IF(ISNUMBER(SEARCH($V$55,T746)),"WINCOMTIENGIANG",IF(ISNUMBER(SEARCH($V$56,T746)),"WINCOMQUANGNINH",0))))))))))))))))))))))))))))))))))))))))))))))))))))))</f>
        <v>WINCOMHOCHIMINH</v>
      </c>
    </row>
    <row r="747" spans="1:25" x14ac:dyDescent="0.2">
      <c r="A747" t="s">
        <v>0</v>
      </c>
      <c r="B747" t="s">
        <v>1365</v>
      </c>
      <c r="C747" t="s">
        <v>37</v>
      </c>
      <c r="D747" t="s">
        <v>27</v>
      </c>
      <c r="E747" t="s">
        <v>4</v>
      </c>
      <c r="F747" s="5">
        <f t="shared" si="45"/>
        <v>2</v>
      </c>
      <c r="G747" s="2">
        <v>148500</v>
      </c>
      <c r="H747" s="2">
        <v>163350</v>
      </c>
      <c r="I747" t="s">
        <v>5</v>
      </c>
      <c r="J747" t="s">
        <v>28</v>
      </c>
      <c r="K747" t="str">
        <f t="shared" si="46"/>
        <v>_Chả cốm 300g</v>
      </c>
      <c r="L747" s="8" t="str">
        <f>VLOOKUP(K747,'[1]Mã Misa'!$B$2:$D$74,2,0)</f>
        <v>Chả cốm 300g</v>
      </c>
      <c r="M747" s="8" t="str">
        <f>VLOOKUP(L747,'[1]Mã Misa'!$C$2:$D$74,2,0)</f>
        <v>CC300</v>
      </c>
      <c r="N747" s="2">
        <v>74250</v>
      </c>
      <c r="O747" t="s">
        <v>1366</v>
      </c>
      <c r="P747" s="8" t="str">
        <f t="shared" si="47"/>
        <v>0044118</v>
      </c>
      <c r="Q747" s="8" t="e">
        <f t="array" ref="Q747">IF(VLOOKUP(P747,$AA$1:$AC$32,1,0)&lt;&gt;0,(P747&amp;"A"),0)</f>
        <v>#N/A</v>
      </c>
      <c r="R747" s="12">
        <v>44517</v>
      </c>
      <c r="S747" t="s">
        <v>1367</v>
      </c>
      <c r="T747" s="8" t="str">
        <f t="shared" si="48"/>
        <v>VM+ HCM 79</v>
      </c>
      <c r="U747" t="s">
        <v>6372</v>
      </c>
      <c r="Y747" t="str">
        <f t="array" ref="Y747">IF(ISNUMBER(SEARCH($V$3,T747)),"WINCOMHANOI",IF(ISNUMBER(SEARCH($V$4,T747)),"WINCOMHOCHIMINH",IF(ISNUMBER(SEARCH($V$5,T747)),"WINCOMDANANG",IF(ISNUMBER(SEARCH($V$6,T747)),"WINCOMHAIDUONG",IF(ISNUMBER(SEARCH($V$7,T747)),"WINCOMQUANGNINH",IF(ISNUMBER(SEARCH($V$8,T747)),"WINCOMHAIPHONG",IF(ISNUMBER(SEARCH($V$9,T747)),"WINCOMBACGIANG",IF(ISNUMBER(SEARCH($V$10,T747)),"WINCOMBACNINH",IF(ISNUMBER(SEARCH($V$11,T747)),"WINCOMPHUTHO",IF(ISNUMBER(SEARCH($V$12,T747)),"WINCOMHATINH",IF(ISNUMBER(SEARCH($V$13,T747)),"WINCOMTHAINGUYEN",IF(ISNUMBER(SEARCH($V$14,T747)),"WINCOMKHANHHOA",IF(ISNUMBER(SEARCH($V$15,T747)),"WINCOMHUNGYEN",IF(ISNUMBER(SEARCH($V$16,T747)),"WINCOMNGHEAN",IF(ISNUMBER(SEARCH($V$17,T747)),"WINCOMLAOCAI",IF(ISNUMBER(SEARCH($V$18,T747)),"WINCOMVUNGTAU",IF(ISNUMBER(SEARCH($V$19,T747)),"WINCOMBINHDUONG",IF(ISNUMBER(SEARCH($V$20,T747)),"WINCOMKIENGIANG",IF(ISNUMBER(SEARCH($V$21,T747)),"WINCOMHANAM",IF(ISNUMBER(SEARCH($V$22,T747)),"WINCOMNAMDINH",IF(ISNUMBER(SEARCH($V$23,T747)),"WINCOMLANGSON",IF(ISNUMBER(SEARCH($V$24,T747)),"WINCOMTHANHHOA",IF(ISNUMBER(SEARCH($V$25,T747)),"WINCOMYENBAI",IF(ISNUMBER(SEARCH($V$26,T747)),"WINCOMTUYENQUANG",IF(ISNUMBER(SEARCH($V$27,T747)),"WINCOMHUE",IF(ISNUMBER(SEARCH($V$28,T747)),"WINCOMQUANGNAM",IF(ISNUMBER(SEARCH($V$29,T747)),"WINCOMVINHPHUC",IF(ISNUMBER(SEARCH($V$30,T747)),"WINCOMHAGIANG",IF(ISNUMBER(SEARCH($V$31,T747)),"WINCOMNINHBINH",IF(ISNUMBER(SEARCH($V$32,T747)),"WINCOMTRAVINH",IF(ISNUMBER(SEARCH($V$33,T747)),"WINCOMCANTHO",IF(ISNUMBER(SEARCH($V$34,T747)),"WINCOMBENTRE",IF(ISNUMBER(SEARCH($V$35,T747)),"WINCOMCAMAU",IF(ISNUMBER(SEARCH($V$36,T747)),"WINCOMANGIANG",IF(ISNUMBER(SEARCH($V$37,T747)),"WINCOMNINHTHUAN",IF(ISNUMBER(SEARCH($V$38,T747)),"WINCOMTHAIBINH",IF(ISNUMBER(SEARCH($V$39,T747)),"WINCOMGIALAI",IF(ISNUMBER(SEARCH($V$40,T747)),"WINCOMHOABINH",IF(ISNUMBER(SEARCH($V$41,T747)),"WINCOMQUANGNGAI",IF(ISNUMBER(SEARCH($V$42,T747)),"WINCOMBINHTHUAN",IF(ISNUMBER(SEARCH($V$43,T747)),"WINCOMDAKLAK",IF(ISNUMBER(SEARCH($V$44,T747)),"WINCOMSOCTRANG",IF(ISNUMBER(SEARCH($V$45,T747)),"WINCOMSONLA",IF(ISNUMBER(SEARCH($V$46,T747)),"WINCOMKONTUM",IF(ISNUMBER(SEARCH($V$47,T747)),"WINCOMPHUYEN",IF(ISNUMBER(SEARCH($V$48,T747)),"WINCOMQUANGTRI",IF(ISNUMBER(SEARCH($V$49,T747)),"WINCOMBINHDINH",IF(ISNUMBER(SEARCH($V$50,T747)),"WINCOMCAOBANG",IF(ISNUMBER(SEARCH($V$51,T747)),"WINCOMQUANGBINH",IF(ISNUMBER(SEARCH($V$52,T747)),"WINCOMLAMDONG",IF(ISNUMBER(SEARCH($V$53,T747)),"WINCOMVINHLONG",IF(ISNUMBER(SEARCH($V$54,T747)),"WINCOMDONGTHAP",IF(ISNUMBER(SEARCH($V$55,T747)),"WINCOMTIENGIANG",IF(ISNUMBER(SEARCH($V$56,T747)),"WINCOMQUANGNINH",0))))))))))))))))))))))))))))))))))))))))))))))))))))))</f>
        <v>WINCOMHOCHIMINH</v>
      </c>
    </row>
    <row r="748" spans="1:25" x14ac:dyDescent="0.2">
      <c r="A748" t="s">
        <v>0</v>
      </c>
      <c r="B748" t="s">
        <v>1365</v>
      </c>
      <c r="C748" t="s">
        <v>38</v>
      </c>
      <c r="D748" t="s">
        <v>10</v>
      </c>
      <c r="E748" t="s">
        <v>4</v>
      </c>
      <c r="F748" s="5">
        <f t="shared" si="45"/>
        <v>2</v>
      </c>
      <c r="G748" s="2">
        <v>122100</v>
      </c>
      <c r="H748" s="2">
        <v>134310</v>
      </c>
      <c r="I748" t="s">
        <v>5</v>
      </c>
      <c r="J748" t="s">
        <v>11</v>
      </c>
      <c r="K748" t="str">
        <f t="shared" si="46"/>
        <v>_Giò sụn gà 250g</v>
      </c>
      <c r="L748" s="8" t="str">
        <f>VLOOKUP(K748,'[1]Mã Misa'!$B$2:$D$74,2,0)</f>
        <v>Giò sụn gà 250g</v>
      </c>
      <c r="M748" s="8" t="str">
        <f>VLOOKUP(L748,'[1]Mã Misa'!$C$2:$D$74,2,0)</f>
        <v>GSG250</v>
      </c>
      <c r="N748" s="2">
        <v>61050</v>
      </c>
      <c r="O748" t="s">
        <v>1366</v>
      </c>
      <c r="P748" s="8" t="str">
        <f t="shared" si="47"/>
        <v>0044118</v>
      </c>
      <c r="Q748" s="8" t="e">
        <f t="array" ref="Q748">IF(VLOOKUP(P748,$AA$1:$AC$32,1,0)&lt;&gt;0,(P748&amp;"A"),0)</f>
        <v>#N/A</v>
      </c>
      <c r="R748" s="12">
        <v>44517</v>
      </c>
      <c r="S748" t="s">
        <v>1367</v>
      </c>
      <c r="T748" s="8" t="str">
        <f t="shared" si="48"/>
        <v>VM+ HCM 79</v>
      </c>
      <c r="U748" t="s">
        <v>6372</v>
      </c>
      <c r="Y748" t="str">
        <f t="array" ref="Y748">IF(ISNUMBER(SEARCH($V$3,T748)),"WINCOMHANOI",IF(ISNUMBER(SEARCH($V$4,T748)),"WINCOMHOCHIMINH",IF(ISNUMBER(SEARCH($V$5,T748)),"WINCOMDANANG",IF(ISNUMBER(SEARCH($V$6,T748)),"WINCOMHAIDUONG",IF(ISNUMBER(SEARCH($V$7,T748)),"WINCOMQUANGNINH",IF(ISNUMBER(SEARCH($V$8,T748)),"WINCOMHAIPHONG",IF(ISNUMBER(SEARCH($V$9,T748)),"WINCOMBACGIANG",IF(ISNUMBER(SEARCH($V$10,T748)),"WINCOMBACNINH",IF(ISNUMBER(SEARCH($V$11,T748)),"WINCOMPHUTHO",IF(ISNUMBER(SEARCH($V$12,T748)),"WINCOMHATINH",IF(ISNUMBER(SEARCH($V$13,T748)),"WINCOMTHAINGUYEN",IF(ISNUMBER(SEARCH($V$14,T748)),"WINCOMKHANHHOA",IF(ISNUMBER(SEARCH($V$15,T748)),"WINCOMHUNGYEN",IF(ISNUMBER(SEARCH($V$16,T748)),"WINCOMNGHEAN",IF(ISNUMBER(SEARCH($V$17,T748)),"WINCOMLAOCAI",IF(ISNUMBER(SEARCH($V$18,T748)),"WINCOMVUNGTAU",IF(ISNUMBER(SEARCH($V$19,T748)),"WINCOMBINHDUONG",IF(ISNUMBER(SEARCH($V$20,T748)),"WINCOMKIENGIANG",IF(ISNUMBER(SEARCH($V$21,T748)),"WINCOMHANAM",IF(ISNUMBER(SEARCH($V$22,T748)),"WINCOMNAMDINH",IF(ISNUMBER(SEARCH($V$23,T748)),"WINCOMLANGSON",IF(ISNUMBER(SEARCH($V$24,T748)),"WINCOMTHANHHOA",IF(ISNUMBER(SEARCH($V$25,T748)),"WINCOMYENBAI",IF(ISNUMBER(SEARCH($V$26,T748)),"WINCOMTUYENQUANG",IF(ISNUMBER(SEARCH($V$27,T748)),"WINCOMHUE",IF(ISNUMBER(SEARCH($V$28,T748)),"WINCOMQUANGNAM",IF(ISNUMBER(SEARCH($V$29,T748)),"WINCOMVINHPHUC",IF(ISNUMBER(SEARCH($V$30,T748)),"WINCOMHAGIANG",IF(ISNUMBER(SEARCH($V$31,T748)),"WINCOMNINHBINH",IF(ISNUMBER(SEARCH($V$32,T748)),"WINCOMTRAVINH",IF(ISNUMBER(SEARCH($V$33,T748)),"WINCOMCANTHO",IF(ISNUMBER(SEARCH($V$34,T748)),"WINCOMBENTRE",IF(ISNUMBER(SEARCH($V$35,T748)),"WINCOMCAMAU",IF(ISNUMBER(SEARCH($V$36,T748)),"WINCOMANGIANG",IF(ISNUMBER(SEARCH($V$37,T748)),"WINCOMNINHTHUAN",IF(ISNUMBER(SEARCH($V$38,T748)),"WINCOMTHAIBINH",IF(ISNUMBER(SEARCH($V$39,T748)),"WINCOMGIALAI",IF(ISNUMBER(SEARCH($V$40,T748)),"WINCOMHOABINH",IF(ISNUMBER(SEARCH($V$41,T748)),"WINCOMQUANGNGAI",IF(ISNUMBER(SEARCH($V$42,T748)),"WINCOMBINHTHUAN",IF(ISNUMBER(SEARCH($V$43,T748)),"WINCOMDAKLAK",IF(ISNUMBER(SEARCH($V$44,T748)),"WINCOMSOCTRANG",IF(ISNUMBER(SEARCH($V$45,T748)),"WINCOMSONLA",IF(ISNUMBER(SEARCH($V$46,T748)),"WINCOMKONTUM",IF(ISNUMBER(SEARCH($V$47,T748)),"WINCOMPHUYEN",IF(ISNUMBER(SEARCH($V$48,T748)),"WINCOMQUANGTRI",IF(ISNUMBER(SEARCH($V$49,T748)),"WINCOMBINHDINH",IF(ISNUMBER(SEARCH($V$50,T748)),"WINCOMCAOBANG",IF(ISNUMBER(SEARCH($V$51,T748)),"WINCOMQUANGBINH",IF(ISNUMBER(SEARCH($V$52,T748)),"WINCOMLAMDONG",IF(ISNUMBER(SEARCH($V$53,T748)),"WINCOMVINHLONG",IF(ISNUMBER(SEARCH($V$54,T748)),"WINCOMDONGTHAP",IF(ISNUMBER(SEARCH($V$55,T748)),"WINCOMTIENGIANG",IF(ISNUMBER(SEARCH($V$56,T748)),"WINCOMQUANGNINH",0))))))))))))))))))))))))))))))))))))))))))))))))))))))</f>
        <v>WINCOMHOCHIMINH</v>
      </c>
    </row>
    <row r="749" spans="1:25" x14ac:dyDescent="0.2">
      <c r="A749" t="s">
        <v>0</v>
      </c>
      <c r="B749" t="s">
        <v>1365</v>
      </c>
      <c r="C749" t="s">
        <v>49</v>
      </c>
      <c r="D749" t="s">
        <v>15</v>
      </c>
      <c r="E749" t="s">
        <v>4</v>
      </c>
      <c r="F749" s="5">
        <f t="shared" si="45"/>
        <v>1</v>
      </c>
      <c r="G749" s="2">
        <v>60308</v>
      </c>
      <c r="H749" s="2">
        <v>66338.8</v>
      </c>
      <c r="I749" t="s">
        <v>5</v>
      </c>
      <c r="J749" t="s">
        <v>16</v>
      </c>
      <c r="K749" t="str">
        <f t="shared" si="46"/>
        <v>_Chả nướng 300g</v>
      </c>
      <c r="L749" s="8" t="str">
        <f>VLOOKUP(K749,'[1]Mã Misa'!$B$2:$D$74,2,0)</f>
        <v>Chả nướng 300g</v>
      </c>
      <c r="M749" s="8" t="str">
        <f>VLOOKUP(L749,'[1]Mã Misa'!$C$2:$D$74,2,0)</f>
        <v>CN300</v>
      </c>
      <c r="N749" s="2">
        <v>60308</v>
      </c>
      <c r="O749" t="s">
        <v>1366</v>
      </c>
      <c r="P749" s="8" t="str">
        <f t="shared" si="47"/>
        <v>0044118</v>
      </c>
      <c r="Q749" s="8" t="e">
        <f t="array" ref="Q749">IF(VLOOKUP(P749,$AA$1:$AC$32,1,0)&lt;&gt;0,(P749&amp;"A"),0)</f>
        <v>#N/A</v>
      </c>
      <c r="R749" s="12">
        <v>44517</v>
      </c>
      <c r="S749" t="s">
        <v>1367</v>
      </c>
      <c r="T749" s="8" t="str">
        <f t="shared" si="48"/>
        <v>VM+ HCM 79</v>
      </c>
      <c r="U749" t="s">
        <v>6372</v>
      </c>
      <c r="Y749" t="str">
        <f t="array" ref="Y749">IF(ISNUMBER(SEARCH($V$3,T749)),"WINCOMHANOI",IF(ISNUMBER(SEARCH($V$4,T749)),"WINCOMHOCHIMINH",IF(ISNUMBER(SEARCH($V$5,T749)),"WINCOMDANANG",IF(ISNUMBER(SEARCH($V$6,T749)),"WINCOMHAIDUONG",IF(ISNUMBER(SEARCH($V$7,T749)),"WINCOMQUANGNINH",IF(ISNUMBER(SEARCH($V$8,T749)),"WINCOMHAIPHONG",IF(ISNUMBER(SEARCH($V$9,T749)),"WINCOMBACGIANG",IF(ISNUMBER(SEARCH($V$10,T749)),"WINCOMBACNINH",IF(ISNUMBER(SEARCH($V$11,T749)),"WINCOMPHUTHO",IF(ISNUMBER(SEARCH($V$12,T749)),"WINCOMHATINH",IF(ISNUMBER(SEARCH($V$13,T749)),"WINCOMTHAINGUYEN",IF(ISNUMBER(SEARCH($V$14,T749)),"WINCOMKHANHHOA",IF(ISNUMBER(SEARCH($V$15,T749)),"WINCOMHUNGYEN",IF(ISNUMBER(SEARCH($V$16,T749)),"WINCOMNGHEAN",IF(ISNUMBER(SEARCH($V$17,T749)),"WINCOMLAOCAI",IF(ISNUMBER(SEARCH($V$18,T749)),"WINCOMVUNGTAU",IF(ISNUMBER(SEARCH($V$19,T749)),"WINCOMBINHDUONG",IF(ISNUMBER(SEARCH($V$20,T749)),"WINCOMKIENGIANG",IF(ISNUMBER(SEARCH($V$21,T749)),"WINCOMHANAM",IF(ISNUMBER(SEARCH($V$22,T749)),"WINCOMNAMDINH",IF(ISNUMBER(SEARCH($V$23,T749)),"WINCOMLANGSON",IF(ISNUMBER(SEARCH($V$24,T749)),"WINCOMTHANHHOA",IF(ISNUMBER(SEARCH($V$25,T749)),"WINCOMYENBAI",IF(ISNUMBER(SEARCH($V$26,T749)),"WINCOMTUYENQUANG",IF(ISNUMBER(SEARCH($V$27,T749)),"WINCOMHUE",IF(ISNUMBER(SEARCH($V$28,T749)),"WINCOMQUANGNAM",IF(ISNUMBER(SEARCH($V$29,T749)),"WINCOMVINHPHUC",IF(ISNUMBER(SEARCH($V$30,T749)),"WINCOMHAGIANG",IF(ISNUMBER(SEARCH($V$31,T749)),"WINCOMNINHBINH",IF(ISNUMBER(SEARCH($V$32,T749)),"WINCOMTRAVINH",IF(ISNUMBER(SEARCH($V$33,T749)),"WINCOMCANTHO",IF(ISNUMBER(SEARCH($V$34,T749)),"WINCOMBENTRE",IF(ISNUMBER(SEARCH($V$35,T749)),"WINCOMCAMAU",IF(ISNUMBER(SEARCH($V$36,T749)),"WINCOMANGIANG",IF(ISNUMBER(SEARCH($V$37,T749)),"WINCOMNINHTHUAN",IF(ISNUMBER(SEARCH($V$38,T749)),"WINCOMTHAIBINH",IF(ISNUMBER(SEARCH($V$39,T749)),"WINCOMGIALAI",IF(ISNUMBER(SEARCH($V$40,T749)),"WINCOMHOABINH",IF(ISNUMBER(SEARCH($V$41,T749)),"WINCOMQUANGNGAI",IF(ISNUMBER(SEARCH($V$42,T749)),"WINCOMBINHTHUAN",IF(ISNUMBER(SEARCH($V$43,T749)),"WINCOMDAKLAK",IF(ISNUMBER(SEARCH($V$44,T749)),"WINCOMSOCTRANG",IF(ISNUMBER(SEARCH($V$45,T749)),"WINCOMSONLA",IF(ISNUMBER(SEARCH($V$46,T749)),"WINCOMKONTUM",IF(ISNUMBER(SEARCH($V$47,T749)),"WINCOMPHUYEN",IF(ISNUMBER(SEARCH($V$48,T749)),"WINCOMQUANGTRI",IF(ISNUMBER(SEARCH($V$49,T749)),"WINCOMBINHDINH",IF(ISNUMBER(SEARCH($V$50,T749)),"WINCOMCAOBANG",IF(ISNUMBER(SEARCH($V$51,T749)),"WINCOMQUANGBINH",IF(ISNUMBER(SEARCH($V$52,T749)),"WINCOMLAMDONG",IF(ISNUMBER(SEARCH($V$53,T749)),"WINCOMVINHLONG",IF(ISNUMBER(SEARCH($V$54,T749)),"WINCOMDONGTHAP",IF(ISNUMBER(SEARCH($V$55,T749)),"WINCOMTIENGIANG",IF(ISNUMBER(SEARCH($V$56,T749)),"WINCOMQUANGNINH",0))))))))))))))))))))))))))))))))))))))))))))))))))))))</f>
        <v>WINCOMHOCHIMINH</v>
      </c>
    </row>
    <row r="750" spans="1:25" x14ac:dyDescent="0.2">
      <c r="A750" t="s">
        <v>0</v>
      </c>
      <c r="B750" t="s">
        <v>1368</v>
      </c>
      <c r="C750" t="s">
        <v>2</v>
      </c>
      <c r="D750" t="s">
        <v>27</v>
      </c>
      <c r="E750" t="s">
        <v>4</v>
      </c>
      <c r="F750" s="5">
        <f t="shared" si="45"/>
        <v>1</v>
      </c>
      <c r="G750" s="2">
        <v>74250</v>
      </c>
      <c r="H750" s="2">
        <v>81675</v>
      </c>
      <c r="I750" t="s">
        <v>5</v>
      </c>
      <c r="J750" t="s">
        <v>28</v>
      </c>
      <c r="K750" t="str">
        <f t="shared" si="46"/>
        <v>_Chả cốm 300g</v>
      </c>
      <c r="L750" s="8" t="str">
        <f>VLOOKUP(K750,'[1]Mã Misa'!$B$2:$D$74,2,0)</f>
        <v>Chả cốm 300g</v>
      </c>
      <c r="M750" s="8" t="str">
        <f>VLOOKUP(L750,'[1]Mã Misa'!$C$2:$D$74,2,0)</f>
        <v>CC300</v>
      </c>
      <c r="N750" s="2">
        <v>74250</v>
      </c>
      <c r="O750" t="s">
        <v>1369</v>
      </c>
      <c r="P750" s="8" t="str">
        <f t="shared" si="47"/>
        <v>0001544</v>
      </c>
      <c r="Q750" s="8" t="e">
        <f t="array" ref="Q750">IF(VLOOKUP(P750,$AA$1:$AC$32,1,0)&lt;&gt;0,(P750&amp;"A"),0)</f>
        <v>#N/A</v>
      </c>
      <c r="R750" s="12">
        <v>44517</v>
      </c>
      <c r="S750" t="s">
        <v>1370</v>
      </c>
      <c r="T750" s="8" t="str">
        <f t="shared" si="48"/>
        <v>VM VCP TBH</v>
      </c>
      <c r="U750" t="s">
        <v>6373</v>
      </c>
      <c r="Y750" t="str">
        <f t="array" ref="Y750">IF(ISNUMBER(SEARCH($V$3,T750)),"WINCOMHANOI",IF(ISNUMBER(SEARCH($V$4,T750)),"WINCOMHOCHIMINH",IF(ISNUMBER(SEARCH($V$5,T750)),"WINCOMDANANG",IF(ISNUMBER(SEARCH($V$6,T750)),"WINCOMHAIDUONG",IF(ISNUMBER(SEARCH($V$7,T750)),"WINCOMQUANGNINH",IF(ISNUMBER(SEARCH($V$8,T750)),"WINCOMHAIPHONG",IF(ISNUMBER(SEARCH($V$9,T750)),"WINCOMBACGIANG",IF(ISNUMBER(SEARCH($V$10,T750)),"WINCOMBACNINH",IF(ISNUMBER(SEARCH($V$11,T750)),"WINCOMPHUTHO",IF(ISNUMBER(SEARCH($V$12,T750)),"WINCOMHATINH",IF(ISNUMBER(SEARCH($V$13,T750)),"WINCOMTHAINGUYEN",IF(ISNUMBER(SEARCH($V$14,T750)),"WINCOMKHANHHOA",IF(ISNUMBER(SEARCH($V$15,T750)),"WINCOMHUNGYEN",IF(ISNUMBER(SEARCH($V$16,T750)),"WINCOMNGHEAN",IF(ISNUMBER(SEARCH($V$17,T750)),"WINCOMLAOCAI",IF(ISNUMBER(SEARCH($V$18,T750)),"WINCOMVUNGTAU",IF(ISNUMBER(SEARCH($V$19,T750)),"WINCOMBINHDUONG",IF(ISNUMBER(SEARCH($V$20,T750)),"WINCOMKIENGIANG",IF(ISNUMBER(SEARCH($V$21,T750)),"WINCOMHANAM",IF(ISNUMBER(SEARCH($V$22,T750)),"WINCOMNAMDINH",IF(ISNUMBER(SEARCH($V$23,T750)),"WINCOMLANGSON",IF(ISNUMBER(SEARCH($V$24,T750)),"WINCOMTHANHHOA",IF(ISNUMBER(SEARCH($V$25,T750)),"WINCOMYENBAI",IF(ISNUMBER(SEARCH($V$26,T750)),"WINCOMTUYENQUANG",IF(ISNUMBER(SEARCH($V$27,T750)),"WINCOMHUE",IF(ISNUMBER(SEARCH($V$28,T750)),"WINCOMQUANGNAM",IF(ISNUMBER(SEARCH($V$29,T750)),"WINCOMVINHPHUC",IF(ISNUMBER(SEARCH($V$30,T750)),"WINCOMHAGIANG",IF(ISNUMBER(SEARCH($V$31,T750)),"WINCOMNINHBINH",IF(ISNUMBER(SEARCH($V$32,T750)),"WINCOMTRAVINH",IF(ISNUMBER(SEARCH($V$33,T750)),"WINCOMCANTHO",IF(ISNUMBER(SEARCH($V$34,T750)),"WINCOMBENTRE",IF(ISNUMBER(SEARCH($V$35,T750)),"WINCOMCAMAU",IF(ISNUMBER(SEARCH($V$36,T750)),"WINCOMANGIANG",IF(ISNUMBER(SEARCH($V$37,T750)),"WINCOMNINHTHUAN",IF(ISNUMBER(SEARCH($V$38,T750)),"WINCOMTHAIBINH",IF(ISNUMBER(SEARCH($V$39,T750)),"WINCOMGIALAI",IF(ISNUMBER(SEARCH($V$40,T750)),"WINCOMHOABINH",IF(ISNUMBER(SEARCH($V$41,T750)),"WINCOMQUANGNGAI",IF(ISNUMBER(SEARCH($V$42,T750)),"WINCOMBINHTHUAN",IF(ISNUMBER(SEARCH($V$43,T750)),"WINCOMDAKLAK",IF(ISNUMBER(SEARCH($V$44,T750)),"WINCOMSOCTRANG",IF(ISNUMBER(SEARCH($V$45,T750)),"WINCOMSONLA",IF(ISNUMBER(SEARCH($V$46,T750)),"WINCOMKONTUM",IF(ISNUMBER(SEARCH($V$47,T750)),"WINCOMPHUYEN",IF(ISNUMBER(SEARCH($V$48,T750)),"WINCOMQUANGTRI",IF(ISNUMBER(SEARCH($V$49,T750)),"WINCOMBINHDINH",IF(ISNUMBER(SEARCH($V$50,T750)),"WINCOMCAOBANG",IF(ISNUMBER(SEARCH($V$51,T750)),"WINCOMQUANGBINH",IF(ISNUMBER(SEARCH($V$52,T750)),"WINCOMLAMDONG",IF(ISNUMBER(SEARCH($V$53,T750)),"WINCOMVINHLONG",IF(ISNUMBER(SEARCH($V$54,T750)),"WINCOMDONGTHAP",IF(ISNUMBER(SEARCH($V$55,T750)),"WINCOMTIENGIANG",IF(ISNUMBER(SEARCH($V$56,T750)),"WINCOMQUANGNINH",0))))))))))))))))))))))))))))))))))))))))))))))))))))))</f>
        <v>WINCOMTHAIBINH</v>
      </c>
    </row>
    <row r="751" spans="1:25" x14ac:dyDescent="0.2">
      <c r="A751" t="s">
        <v>0</v>
      </c>
      <c r="B751" t="s">
        <v>1371</v>
      </c>
      <c r="C751" t="s">
        <v>2</v>
      </c>
      <c r="D751" t="s">
        <v>121</v>
      </c>
      <c r="E751" t="s">
        <v>4</v>
      </c>
      <c r="F751" s="5">
        <f t="shared" si="45"/>
        <v>7</v>
      </c>
      <c r="G751" s="2">
        <v>713923</v>
      </c>
      <c r="H751" s="2">
        <v>785315.3</v>
      </c>
      <c r="I751" t="s">
        <v>5</v>
      </c>
      <c r="J751" t="s">
        <v>122</v>
      </c>
      <c r="K751" t="str">
        <f t="shared" si="46"/>
        <v>Giò tai nấm hương 500g</v>
      </c>
      <c r="L751" s="8" t="str">
        <f>VLOOKUP(K751,'[1]Mã Misa'!$B$2:$D$74,2,0)</f>
        <v>Giò tai nấm hương 500g</v>
      </c>
      <c r="M751" s="8" t="str">
        <f>VLOOKUP(L751,'[1]Mã Misa'!$C$2:$D$74,2,0)</f>
        <v>GTNH500</v>
      </c>
      <c r="N751" s="2">
        <v>101989</v>
      </c>
      <c r="O751" t="s">
        <v>1372</v>
      </c>
      <c r="P751" s="8" t="str">
        <f t="shared" si="47"/>
        <v>0011334</v>
      </c>
      <c r="Q751" s="8" t="str">
        <f t="array" ref="Q751">IF(VLOOKUP(P751,$AA$1:$AC$32,1,0)&lt;&gt;0,(P751&amp;"A"),0)</f>
        <v>0011334A</v>
      </c>
      <c r="R751" s="12">
        <v>44517</v>
      </c>
      <c r="S751" t="s">
        <v>1373</v>
      </c>
      <c r="T751" s="8" t="str">
        <f t="shared" si="48"/>
        <v>VM+ QNH 59</v>
      </c>
      <c r="U751" t="s">
        <v>6374</v>
      </c>
      <c r="Y751" t="str">
        <f t="array" ref="Y751">IF(ISNUMBER(SEARCH($V$3,T751)),"WINCOMHANOI",IF(ISNUMBER(SEARCH($V$4,T751)),"WINCOMHOCHIMINH",IF(ISNUMBER(SEARCH($V$5,T751)),"WINCOMDANANG",IF(ISNUMBER(SEARCH($V$6,T751)),"WINCOMHAIDUONG",IF(ISNUMBER(SEARCH($V$7,T751)),"WINCOMQUANGNINH",IF(ISNUMBER(SEARCH($V$8,T751)),"WINCOMHAIPHONG",IF(ISNUMBER(SEARCH($V$9,T751)),"WINCOMBACGIANG",IF(ISNUMBER(SEARCH($V$10,T751)),"WINCOMBACNINH",IF(ISNUMBER(SEARCH($V$11,T751)),"WINCOMPHUTHO",IF(ISNUMBER(SEARCH($V$12,T751)),"WINCOMHATINH",IF(ISNUMBER(SEARCH($V$13,T751)),"WINCOMTHAINGUYEN",IF(ISNUMBER(SEARCH($V$14,T751)),"WINCOMKHANHHOA",IF(ISNUMBER(SEARCH($V$15,T751)),"WINCOMHUNGYEN",IF(ISNUMBER(SEARCH($V$16,T751)),"WINCOMNGHEAN",IF(ISNUMBER(SEARCH($V$17,T751)),"WINCOMLAOCAI",IF(ISNUMBER(SEARCH($V$18,T751)),"WINCOMVUNGTAU",IF(ISNUMBER(SEARCH($V$19,T751)),"WINCOMBINHDUONG",IF(ISNUMBER(SEARCH($V$20,T751)),"WINCOMKIENGIANG",IF(ISNUMBER(SEARCH($V$21,T751)),"WINCOMHANAM",IF(ISNUMBER(SEARCH($V$22,T751)),"WINCOMNAMDINH",IF(ISNUMBER(SEARCH($V$23,T751)),"WINCOMLANGSON",IF(ISNUMBER(SEARCH($V$24,T751)),"WINCOMTHANHHOA",IF(ISNUMBER(SEARCH($V$25,T751)),"WINCOMYENBAI",IF(ISNUMBER(SEARCH($V$26,T751)),"WINCOMTUYENQUANG",IF(ISNUMBER(SEARCH($V$27,T751)),"WINCOMHUE",IF(ISNUMBER(SEARCH($V$28,T751)),"WINCOMQUANGNAM",IF(ISNUMBER(SEARCH($V$29,T751)),"WINCOMVINHPHUC",IF(ISNUMBER(SEARCH($V$30,T751)),"WINCOMHAGIANG",IF(ISNUMBER(SEARCH($V$31,T751)),"WINCOMNINHBINH",IF(ISNUMBER(SEARCH($V$32,T751)),"WINCOMTRAVINH",IF(ISNUMBER(SEARCH($V$33,T751)),"WINCOMCANTHO",IF(ISNUMBER(SEARCH($V$34,T751)),"WINCOMBENTRE",IF(ISNUMBER(SEARCH($V$35,T751)),"WINCOMCAMAU",IF(ISNUMBER(SEARCH($V$36,T751)),"WINCOMANGIANG",IF(ISNUMBER(SEARCH($V$37,T751)),"WINCOMNINHTHUAN",IF(ISNUMBER(SEARCH($V$38,T751)),"WINCOMTHAIBINH",IF(ISNUMBER(SEARCH($V$39,T751)),"WINCOMGIALAI",IF(ISNUMBER(SEARCH($V$40,T751)),"WINCOMHOABINH",IF(ISNUMBER(SEARCH($V$41,T751)),"WINCOMQUANGNGAI",IF(ISNUMBER(SEARCH($V$42,T751)),"WINCOMBINHTHUAN",IF(ISNUMBER(SEARCH($V$43,T751)),"WINCOMDAKLAK",IF(ISNUMBER(SEARCH($V$44,T751)),"WINCOMSOCTRANG",IF(ISNUMBER(SEARCH($V$45,T751)),"WINCOMSONLA",IF(ISNUMBER(SEARCH($V$46,T751)),"WINCOMKONTUM",IF(ISNUMBER(SEARCH($V$47,T751)),"WINCOMPHUYEN",IF(ISNUMBER(SEARCH($V$48,T751)),"WINCOMQUANGTRI",IF(ISNUMBER(SEARCH($V$49,T751)),"WINCOMBINHDINH",IF(ISNUMBER(SEARCH($V$50,T751)),"WINCOMCAOBANG",IF(ISNUMBER(SEARCH($V$51,T751)),"WINCOMQUANGBINH",IF(ISNUMBER(SEARCH($V$52,T751)),"WINCOMLAMDONG",IF(ISNUMBER(SEARCH($V$53,T751)),"WINCOMVINHLONG",IF(ISNUMBER(SEARCH($V$54,T751)),"WINCOMDONGTHAP",IF(ISNUMBER(SEARCH($V$55,T751)),"WINCOMTIENGIANG",IF(ISNUMBER(SEARCH($V$56,T751)),"WINCOMQUANGNINH",0))))))))))))))))))))))))))))))))))))))))))))))))))))))</f>
        <v>WINCOMQUANGNINH</v>
      </c>
    </row>
    <row r="752" spans="1:25" x14ac:dyDescent="0.2">
      <c r="A752" t="s">
        <v>0</v>
      </c>
      <c r="B752" t="s">
        <v>1374</v>
      </c>
      <c r="C752" t="s">
        <v>2</v>
      </c>
      <c r="D752" t="s">
        <v>45</v>
      </c>
      <c r="E752" t="s">
        <v>4</v>
      </c>
      <c r="F752" s="5">
        <f t="shared" si="45"/>
        <v>2</v>
      </c>
      <c r="G752" s="2">
        <v>175574</v>
      </c>
      <c r="H752" s="2">
        <v>193131.40000000002</v>
      </c>
      <c r="I752" t="s">
        <v>5</v>
      </c>
      <c r="J752" t="s">
        <v>46</v>
      </c>
      <c r="K752" t="str">
        <f t="shared" si="46"/>
        <v>Bắp bò muối gói 200g</v>
      </c>
      <c r="L752" s="8" t="str">
        <f>VLOOKUP(K752,'[1]Mã Misa'!$B$2:$D$74,2,0)</f>
        <v>Bắp bò muối 200g</v>
      </c>
      <c r="M752" s="8" t="str">
        <f>VLOOKUP(L752,'[1]Mã Misa'!$C$2:$D$74,2,0)</f>
        <v>BBM200</v>
      </c>
      <c r="N752" s="2">
        <v>87787</v>
      </c>
      <c r="O752" t="s">
        <v>1375</v>
      </c>
      <c r="P752" s="8" t="str">
        <f t="shared" si="47"/>
        <v>0003262</v>
      </c>
      <c r="Q752" s="8" t="e">
        <f t="array" ref="Q752">IF(VLOOKUP(P752,$AA$1:$AC$32,1,0)&lt;&gt;0,(P752&amp;"A"),0)</f>
        <v>#N/A</v>
      </c>
      <c r="R752" s="12">
        <v>44517</v>
      </c>
      <c r="S752" t="s">
        <v>1376</v>
      </c>
      <c r="T752" s="8" t="str">
        <f t="shared" si="48"/>
        <v>VM+ AGG 01</v>
      </c>
      <c r="U752" t="s">
        <v>6375</v>
      </c>
      <c r="Y752" t="str">
        <f t="array" ref="Y752">IF(ISNUMBER(SEARCH($V$3,T752)),"WINCOMHANOI",IF(ISNUMBER(SEARCH($V$4,T752)),"WINCOMHOCHIMINH",IF(ISNUMBER(SEARCH($V$5,T752)),"WINCOMDANANG",IF(ISNUMBER(SEARCH($V$6,T752)),"WINCOMHAIDUONG",IF(ISNUMBER(SEARCH($V$7,T752)),"WINCOMQUANGNINH",IF(ISNUMBER(SEARCH($V$8,T752)),"WINCOMHAIPHONG",IF(ISNUMBER(SEARCH($V$9,T752)),"WINCOMBACGIANG",IF(ISNUMBER(SEARCH($V$10,T752)),"WINCOMBACNINH",IF(ISNUMBER(SEARCH($V$11,T752)),"WINCOMPHUTHO",IF(ISNUMBER(SEARCH($V$12,T752)),"WINCOMHATINH",IF(ISNUMBER(SEARCH($V$13,T752)),"WINCOMTHAINGUYEN",IF(ISNUMBER(SEARCH($V$14,T752)),"WINCOMKHANHHOA",IF(ISNUMBER(SEARCH($V$15,T752)),"WINCOMHUNGYEN",IF(ISNUMBER(SEARCH($V$16,T752)),"WINCOMNGHEAN",IF(ISNUMBER(SEARCH($V$17,T752)),"WINCOMLAOCAI",IF(ISNUMBER(SEARCH($V$18,T752)),"WINCOMVUNGTAU",IF(ISNUMBER(SEARCH($V$19,T752)),"WINCOMBINHDUONG",IF(ISNUMBER(SEARCH($V$20,T752)),"WINCOMKIENGIANG",IF(ISNUMBER(SEARCH($V$21,T752)),"WINCOMHANAM",IF(ISNUMBER(SEARCH($V$22,T752)),"WINCOMNAMDINH",IF(ISNUMBER(SEARCH($V$23,T752)),"WINCOMLANGSON",IF(ISNUMBER(SEARCH($V$24,T752)),"WINCOMTHANHHOA",IF(ISNUMBER(SEARCH($V$25,T752)),"WINCOMYENBAI",IF(ISNUMBER(SEARCH($V$26,T752)),"WINCOMTUYENQUANG",IF(ISNUMBER(SEARCH($V$27,T752)),"WINCOMHUE",IF(ISNUMBER(SEARCH($V$28,T752)),"WINCOMQUANGNAM",IF(ISNUMBER(SEARCH($V$29,T752)),"WINCOMVINHPHUC",IF(ISNUMBER(SEARCH($V$30,T752)),"WINCOMHAGIANG",IF(ISNUMBER(SEARCH($V$31,T752)),"WINCOMNINHBINH",IF(ISNUMBER(SEARCH($V$32,T752)),"WINCOMTRAVINH",IF(ISNUMBER(SEARCH($V$33,T752)),"WINCOMCANTHO",IF(ISNUMBER(SEARCH($V$34,T752)),"WINCOMBENTRE",IF(ISNUMBER(SEARCH($V$35,T752)),"WINCOMCAMAU",IF(ISNUMBER(SEARCH($V$36,T752)),"WINCOMANGIANG",IF(ISNUMBER(SEARCH($V$37,T752)),"WINCOMNINHTHUAN",IF(ISNUMBER(SEARCH($V$38,T752)),"WINCOMTHAIBINH",IF(ISNUMBER(SEARCH($V$39,T752)),"WINCOMGIALAI",IF(ISNUMBER(SEARCH($V$40,T752)),"WINCOMHOABINH",IF(ISNUMBER(SEARCH($V$41,T752)),"WINCOMQUANGNGAI",IF(ISNUMBER(SEARCH($V$42,T752)),"WINCOMBINHTHUAN",IF(ISNUMBER(SEARCH($V$43,T752)),"WINCOMDAKLAK",IF(ISNUMBER(SEARCH($V$44,T752)),"WINCOMSOCTRANG",IF(ISNUMBER(SEARCH($V$45,T752)),"WINCOMSONLA",IF(ISNUMBER(SEARCH($V$46,T752)),"WINCOMKONTUM",IF(ISNUMBER(SEARCH($V$47,T752)),"WINCOMPHUYEN",IF(ISNUMBER(SEARCH($V$48,T752)),"WINCOMQUANGTRI",IF(ISNUMBER(SEARCH($V$49,T752)),"WINCOMBINHDINH",IF(ISNUMBER(SEARCH($V$50,T752)),"WINCOMCAOBANG",IF(ISNUMBER(SEARCH($V$51,T752)),"WINCOMQUANGBINH",IF(ISNUMBER(SEARCH($V$52,T752)),"WINCOMLAMDONG",IF(ISNUMBER(SEARCH($V$53,T752)),"WINCOMVINHLONG",IF(ISNUMBER(SEARCH($V$54,T752)),"WINCOMDONGTHAP",IF(ISNUMBER(SEARCH($V$55,T752)),"WINCOMTIENGIANG",IF(ISNUMBER(SEARCH($V$56,T752)),"WINCOMQUANGNINH",0))))))))))))))))))))))))))))))))))))))))))))))))))))))</f>
        <v>WINCOMANGIANG</v>
      </c>
    </row>
    <row r="753" spans="1:25" x14ac:dyDescent="0.2">
      <c r="A753" t="s">
        <v>0</v>
      </c>
      <c r="B753" t="s">
        <v>1377</v>
      </c>
      <c r="C753" t="s">
        <v>2</v>
      </c>
      <c r="D753" t="s">
        <v>20</v>
      </c>
      <c r="E753" t="s">
        <v>4</v>
      </c>
      <c r="F753" s="5">
        <f t="shared" si="45"/>
        <v>5</v>
      </c>
      <c r="G753" s="2">
        <v>250910</v>
      </c>
      <c r="H753" s="2">
        <v>276001</v>
      </c>
      <c r="I753" t="s">
        <v>5</v>
      </c>
      <c r="J753" t="s">
        <v>21</v>
      </c>
      <c r="K753" t="str">
        <f t="shared" si="46"/>
        <v>Giò tai lưỡi xào gói 250g</v>
      </c>
      <c r="L753" s="8" t="str">
        <f>VLOOKUP(K753,'[1]Mã Misa'!$B$2:$D$74,2,0)</f>
        <v>Giò Tai Lưỡi Xào 250g</v>
      </c>
      <c r="M753" s="8" t="str">
        <f>VLOOKUP(L753,'[1]Mã Misa'!$C$2:$D$74,2,0)</f>
        <v>GTLX250G</v>
      </c>
      <c r="N753" s="2">
        <v>50182</v>
      </c>
      <c r="O753" t="s">
        <v>1378</v>
      </c>
      <c r="P753" s="8" t="str">
        <f t="shared" si="47"/>
        <v>0143364</v>
      </c>
      <c r="Q753" s="8" t="e">
        <f t="array" ref="Q753">IF(VLOOKUP(P753,$AA$1:$AC$32,1,0)&lt;&gt;0,(P753&amp;"A"),0)</f>
        <v>#N/A</v>
      </c>
      <c r="R753" s="12">
        <v>44517</v>
      </c>
      <c r="S753" t="s">
        <v>439</v>
      </c>
      <c r="T753" s="8" t="str">
        <f t="shared" si="48"/>
        <v>VM+ HNI T1</v>
      </c>
      <c r="U753" t="s">
        <v>6101</v>
      </c>
      <c r="Y753" t="str">
        <f t="array" ref="Y753">IF(ISNUMBER(SEARCH($V$3,T753)),"WINCOMHANOI",IF(ISNUMBER(SEARCH($V$4,T753)),"WINCOMHOCHIMINH",IF(ISNUMBER(SEARCH($V$5,T753)),"WINCOMDANANG",IF(ISNUMBER(SEARCH($V$6,T753)),"WINCOMHAIDUONG",IF(ISNUMBER(SEARCH($V$7,T753)),"WINCOMQUANGNINH",IF(ISNUMBER(SEARCH($V$8,T753)),"WINCOMHAIPHONG",IF(ISNUMBER(SEARCH($V$9,T753)),"WINCOMBACGIANG",IF(ISNUMBER(SEARCH($V$10,T753)),"WINCOMBACNINH",IF(ISNUMBER(SEARCH($V$11,T753)),"WINCOMPHUTHO",IF(ISNUMBER(SEARCH($V$12,T753)),"WINCOMHATINH",IF(ISNUMBER(SEARCH($V$13,T753)),"WINCOMTHAINGUYEN",IF(ISNUMBER(SEARCH($V$14,T753)),"WINCOMKHANHHOA",IF(ISNUMBER(SEARCH($V$15,T753)),"WINCOMHUNGYEN",IF(ISNUMBER(SEARCH($V$16,T753)),"WINCOMNGHEAN",IF(ISNUMBER(SEARCH($V$17,T753)),"WINCOMLAOCAI",IF(ISNUMBER(SEARCH($V$18,T753)),"WINCOMVUNGTAU",IF(ISNUMBER(SEARCH($V$19,T753)),"WINCOMBINHDUONG",IF(ISNUMBER(SEARCH($V$20,T753)),"WINCOMKIENGIANG",IF(ISNUMBER(SEARCH($V$21,T753)),"WINCOMHANAM",IF(ISNUMBER(SEARCH($V$22,T753)),"WINCOMNAMDINH",IF(ISNUMBER(SEARCH($V$23,T753)),"WINCOMLANGSON",IF(ISNUMBER(SEARCH($V$24,T753)),"WINCOMTHANHHOA",IF(ISNUMBER(SEARCH($V$25,T753)),"WINCOMYENBAI",IF(ISNUMBER(SEARCH($V$26,T753)),"WINCOMTUYENQUANG",IF(ISNUMBER(SEARCH($V$27,T753)),"WINCOMHUE",IF(ISNUMBER(SEARCH($V$28,T753)),"WINCOMQUANGNAM",IF(ISNUMBER(SEARCH($V$29,T753)),"WINCOMVINHPHUC",IF(ISNUMBER(SEARCH($V$30,T753)),"WINCOMHAGIANG",IF(ISNUMBER(SEARCH($V$31,T753)),"WINCOMNINHBINH",IF(ISNUMBER(SEARCH($V$32,T753)),"WINCOMTRAVINH",IF(ISNUMBER(SEARCH($V$33,T753)),"WINCOMCANTHO",IF(ISNUMBER(SEARCH($V$34,T753)),"WINCOMBENTRE",IF(ISNUMBER(SEARCH($V$35,T753)),"WINCOMCAMAU",IF(ISNUMBER(SEARCH($V$36,T753)),"WINCOMANGIANG",IF(ISNUMBER(SEARCH($V$37,T753)),"WINCOMNINHTHUAN",IF(ISNUMBER(SEARCH($V$38,T753)),"WINCOMTHAIBINH",IF(ISNUMBER(SEARCH($V$39,T753)),"WINCOMGIALAI",IF(ISNUMBER(SEARCH($V$40,T753)),"WINCOMHOABINH",IF(ISNUMBER(SEARCH($V$41,T753)),"WINCOMQUANGNGAI",IF(ISNUMBER(SEARCH($V$42,T753)),"WINCOMBINHTHUAN",IF(ISNUMBER(SEARCH($V$43,T753)),"WINCOMDAKLAK",IF(ISNUMBER(SEARCH($V$44,T753)),"WINCOMSOCTRANG",IF(ISNUMBER(SEARCH($V$45,T753)),"WINCOMSONLA",IF(ISNUMBER(SEARCH($V$46,T753)),"WINCOMKONTUM",IF(ISNUMBER(SEARCH($V$47,T753)),"WINCOMPHUYEN",IF(ISNUMBER(SEARCH($V$48,T753)),"WINCOMQUANGTRI",IF(ISNUMBER(SEARCH($V$49,T753)),"WINCOMBINHDINH",IF(ISNUMBER(SEARCH($V$50,T753)),"WINCOMCAOBANG",IF(ISNUMBER(SEARCH($V$51,T753)),"WINCOMQUANGBINH",IF(ISNUMBER(SEARCH($V$52,T753)),"WINCOMLAMDONG",IF(ISNUMBER(SEARCH($V$53,T753)),"WINCOMVINHLONG",IF(ISNUMBER(SEARCH($V$54,T753)),"WINCOMDONGTHAP",IF(ISNUMBER(SEARCH($V$55,T753)),"WINCOMTIENGIANG",IF(ISNUMBER(SEARCH($V$56,T753)),"WINCOMQUANGNINH",0))))))))))))))))))))))))))))))))))))))))))))))))))))))</f>
        <v>WINCOMHANOI</v>
      </c>
    </row>
    <row r="754" spans="1:25" x14ac:dyDescent="0.2">
      <c r="A754" t="s">
        <v>0</v>
      </c>
      <c r="B754" t="s">
        <v>1377</v>
      </c>
      <c r="C754" t="s">
        <v>31</v>
      </c>
      <c r="D754" t="s">
        <v>45</v>
      </c>
      <c r="E754" t="s">
        <v>4</v>
      </c>
      <c r="F754" s="5">
        <f t="shared" si="45"/>
        <v>4</v>
      </c>
      <c r="G754" s="2">
        <v>351148</v>
      </c>
      <c r="H754" s="2">
        <v>386262.80000000005</v>
      </c>
      <c r="I754" t="s">
        <v>5</v>
      </c>
      <c r="J754" t="s">
        <v>46</v>
      </c>
      <c r="K754" t="str">
        <f t="shared" si="46"/>
        <v>Bắp bò muối gói 200g</v>
      </c>
      <c r="L754" s="8" t="str">
        <f>VLOOKUP(K754,'[1]Mã Misa'!$B$2:$D$74,2,0)</f>
        <v>Bắp bò muối 200g</v>
      </c>
      <c r="M754" s="8" t="str">
        <f>VLOOKUP(L754,'[1]Mã Misa'!$C$2:$D$74,2,0)</f>
        <v>BBM200</v>
      </c>
      <c r="N754" s="2">
        <v>87787</v>
      </c>
      <c r="O754" t="s">
        <v>1378</v>
      </c>
      <c r="P754" s="8" t="str">
        <f t="shared" si="47"/>
        <v>0143364</v>
      </c>
      <c r="Q754" s="8" t="e">
        <f t="array" ref="Q754">IF(VLOOKUP(P754,$AA$1:$AC$32,1,0)&lt;&gt;0,(P754&amp;"A"),0)</f>
        <v>#N/A</v>
      </c>
      <c r="R754" s="12">
        <v>44517</v>
      </c>
      <c r="S754" t="s">
        <v>439</v>
      </c>
      <c r="T754" s="8" t="str">
        <f t="shared" si="48"/>
        <v>VM+ HNI T1</v>
      </c>
      <c r="U754" t="s">
        <v>6101</v>
      </c>
      <c r="Y754" t="str">
        <f t="array" ref="Y754">IF(ISNUMBER(SEARCH($V$3,T754)),"WINCOMHANOI",IF(ISNUMBER(SEARCH($V$4,T754)),"WINCOMHOCHIMINH",IF(ISNUMBER(SEARCH($V$5,T754)),"WINCOMDANANG",IF(ISNUMBER(SEARCH($V$6,T754)),"WINCOMHAIDUONG",IF(ISNUMBER(SEARCH($V$7,T754)),"WINCOMQUANGNINH",IF(ISNUMBER(SEARCH($V$8,T754)),"WINCOMHAIPHONG",IF(ISNUMBER(SEARCH($V$9,T754)),"WINCOMBACGIANG",IF(ISNUMBER(SEARCH($V$10,T754)),"WINCOMBACNINH",IF(ISNUMBER(SEARCH($V$11,T754)),"WINCOMPHUTHO",IF(ISNUMBER(SEARCH($V$12,T754)),"WINCOMHATINH",IF(ISNUMBER(SEARCH($V$13,T754)),"WINCOMTHAINGUYEN",IF(ISNUMBER(SEARCH($V$14,T754)),"WINCOMKHANHHOA",IF(ISNUMBER(SEARCH($V$15,T754)),"WINCOMHUNGYEN",IF(ISNUMBER(SEARCH($V$16,T754)),"WINCOMNGHEAN",IF(ISNUMBER(SEARCH($V$17,T754)),"WINCOMLAOCAI",IF(ISNUMBER(SEARCH($V$18,T754)),"WINCOMVUNGTAU",IF(ISNUMBER(SEARCH($V$19,T754)),"WINCOMBINHDUONG",IF(ISNUMBER(SEARCH($V$20,T754)),"WINCOMKIENGIANG",IF(ISNUMBER(SEARCH($V$21,T754)),"WINCOMHANAM",IF(ISNUMBER(SEARCH($V$22,T754)),"WINCOMNAMDINH",IF(ISNUMBER(SEARCH($V$23,T754)),"WINCOMLANGSON",IF(ISNUMBER(SEARCH($V$24,T754)),"WINCOMTHANHHOA",IF(ISNUMBER(SEARCH($V$25,T754)),"WINCOMYENBAI",IF(ISNUMBER(SEARCH($V$26,T754)),"WINCOMTUYENQUANG",IF(ISNUMBER(SEARCH($V$27,T754)),"WINCOMHUE",IF(ISNUMBER(SEARCH($V$28,T754)),"WINCOMQUANGNAM",IF(ISNUMBER(SEARCH($V$29,T754)),"WINCOMVINHPHUC",IF(ISNUMBER(SEARCH($V$30,T754)),"WINCOMHAGIANG",IF(ISNUMBER(SEARCH($V$31,T754)),"WINCOMNINHBINH",IF(ISNUMBER(SEARCH($V$32,T754)),"WINCOMTRAVINH",IF(ISNUMBER(SEARCH($V$33,T754)),"WINCOMCANTHO",IF(ISNUMBER(SEARCH($V$34,T754)),"WINCOMBENTRE",IF(ISNUMBER(SEARCH($V$35,T754)),"WINCOMCAMAU",IF(ISNUMBER(SEARCH($V$36,T754)),"WINCOMANGIANG",IF(ISNUMBER(SEARCH($V$37,T754)),"WINCOMNINHTHUAN",IF(ISNUMBER(SEARCH($V$38,T754)),"WINCOMTHAIBINH",IF(ISNUMBER(SEARCH($V$39,T754)),"WINCOMGIALAI",IF(ISNUMBER(SEARCH($V$40,T754)),"WINCOMHOABINH",IF(ISNUMBER(SEARCH($V$41,T754)),"WINCOMQUANGNGAI",IF(ISNUMBER(SEARCH($V$42,T754)),"WINCOMBINHTHUAN",IF(ISNUMBER(SEARCH($V$43,T754)),"WINCOMDAKLAK",IF(ISNUMBER(SEARCH($V$44,T754)),"WINCOMSOCTRANG",IF(ISNUMBER(SEARCH($V$45,T754)),"WINCOMSONLA",IF(ISNUMBER(SEARCH($V$46,T754)),"WINCOMKONTUM",IF(ISNUMBER(SEARCH($V$47,T754)),"WINCOMPHUYEN",IF(ISNUMBER(SEARCH($V$48,T754)),"WINCOMQUANGTRI",IF(ISNUMBER(SEARCH($V$49,T754)),"WINCOMBINHDINH",IF(ISNUMBER(SEARCH($V$50,T754)),"WINCOMCAOBANG",IF(ISNUMBER(SEARCH($V$51,T754)),"WINCOMQUANGBINH",IF(ISNUMBER(SEARCH($V$52,T754)),"WINCOMLAMDONG",IF(ISNUMBER(SEARCH($V$53,T754)),"WINCOMVINHLONG",IF(ISNUMBER(SEARCH($V$54,T754)),"WINCOMDONGTHAP",IF(ISNUMBER(SEARCH($V$55,T754)),"WINCOMTIENGIANG",IF(ISNUMBER(SEARCH($V$56,T754)),"WINCOMQUANGNINH",0))))))))))))))))))))))))))))))))))))))))))))))))))))))</f>
        <v>WINCOMHANOI</v>
      </c>
    </row>
    <row r="755" spans="1:25" x14ac:dyDescent="0.2">
      <c r="A755" t="s">
        <v>0</v>
      </c>
      <c r="B755" t="s">
        <v>1379</v>
      </c>
      <c r="C755" t="s">
        <v>2</v>
      </c>
      <c r="D755" t="s">
        <v>10</v>
      </c>
      <c r="E755" t="s">
        <v>4</v>
      </c>
      <c r="F755" s="5">
        <f t="shared" si="45"/>
        <v>8</v>
      </c>
      <c r="G755" s="2">
        <v>488400</v>
      </c>
      <c r="H755" s="2">
        <v>537240</v>
      </c>
      <c r="I755" t="s">
        <v>5</v>
      </c>
      <c r="J755" t="s">
        <v>11</v>
      </c>
      <c r="K755" t="str">
        <f t="shared" si="46"/>
        <v>_Giò sụn gà 250g</v>
      </c>
      <c r="L755" s="8" t="str">
        <f>VLOOKUP(K755,'[1]Mã Misa'!$B$2:$D$74,2,0)</f>
        <v>Giò sụn gà 250g</v>
      </c>
      <c r="M755" s="8" t="str">
        <f>VLOOKUP(L755,'[1]Mã Misa'!$C$2:$D$74,2,0)</f>
        <v>GSG250</v>
      </c>
      <c r="N755" s="2">
        <v>61050</v>
      </c>
      <c r="O755" t="s">
        <v>1380</v>
      </c>
      <c r="P755" s="8" t="str">
        <f t="shared" si="47"/>
        <v>0010869</v>
      </c>
      <c r="Q755" s="8" t="e">
        <f t="array" ref="Q755">IF(VLOOKUP(P755,$AA$1:$AC$32,1,0)&lt;&gt;0,(P755&amp;"A"),0)</f>
        <v>#N/A</v>
      </c>
      <c r="R755" s="12">
        <v>44517</v>
      </c>
      <c r="S755" t="s">
        <v>1048</v>
      </c>
      <c r="T755" s="8" t="str">
        <f t="shared" si="48"/>
        <v>VM+ HPG 18</v>
      </c>
      <c r="U755" t="s">
        <v>6283</v>
      </c>
      <c r="Y755" t="str">
        <f t="array" ref="Y755">IF(ISNUMBER(SEARCH($V$3,T755)),"WINCOMHANOI",IF(ISNUMBER(SEARCH($V$4,T755)),"WINCOMHOCHIMINH",IF(ISNUMBER(SEARCH($V$5,T755)),"WINCOMDANANG",IF(ISNUMBER(SEARCH($V$6,T755)),"WINCOMHAIDUONG",IF(ISNUMBER(SEARCH($V$7,T755)),"WINCOMQUANGNINH",IF(ISNUMBER(SEARCH($V$8,T755)),"WINCOMHAIPHONG",IF(ISNUMBER(SEARCH($V$9,T755)),"WINCOMBACGIANG",IF(ISNUMBER(SEARCH($V$10,T755)),"WINCOMBACNINH",IF(ISNUMBER(SEARCH($V$11,T755)),"WINCOMPHUTHO",IF(ISNUMBER(SEARCH($V$12,T755)),"WINCOMHATINH",IF(ISNUMBER(SEARCH($V$13,T755)),"WINCOMTHAINGUYEN",IF(ISNUMBER(SEARCH($V$14,T755)),"WINCOMKHANHHOA",IF(ISNUMBER(SEARCH($V$15,T755)),"WINCOMHUNGYEN",IF(ISNUMBER(SEARCH($V$16,T755)),"WINCOMNGHEAN",IF(ISNUMBER(SEARCH($V$17,T755)),"WINCOMLAOCAI",IF(ISNUMBER(SEARCH($V$18,T755)),"WINCOMVUNGTAU",IF(ISNUMBER(SEARCH($V$19,T755)),"WINCOMBINHDUONG",IF(ISNUMBER(SEARCH($V$20,T755)),"WINCOMKIENGIANG",IF(ISNUMBER(SEARCH($V$21,T755)),"WINCOMHANAM",IF(ISNUMBER(SEARCH($V$22,T755)),"WINCOMNAMDINH",IF(ISNUMBER(SEARCH($V$23,T755)),"WINCOMLANGSON",IF(ISNUMBER(SEARCH($V$24,T755)),"WINCOMTHANHHOA",IF(ISNUMBER(SEARCH($V$25,T755)),"WINCOMYENBAI",IF(ISNUMBER(SEARCH($V$26,T755)),"WINCOMTUYENQUANG",IF(ISNUMBER(SEARCH($V$27,T755)),"WINCOMHUE",IF(ISNUMBER(SEARCH($V$28,T755)),"WINCOMQUANGNAM",IF(ISNUMBER(SEARCH($V$29,T755)),"WINCOMVINHPHUC",IF(ISNUMBER(SEARCH($V$30,T755)),"WINCOMHAGIANG",IF(ISNUMBER(SEARCH($V$31,T755)),"WINCOMNINHBINH",IF(ISNUMBER(SEARCH($V$32,T755)),"WINCOMTRAVINH",IF(ISNUMBER(SEARCH($V$33,T755)),"WINCOMCANTHO",IF(ISNUMBER(SEARCH($V$34,T755)),"WINCOMBENTRE",IF(ISNUMBER(SEARCH($V$35,T755)),"WINCOMCAMAU",IF(ISNUMBER(SEARCH($V$36,T755)),"WINCOMANGIANG",IF(ISNUMBER(SEARCH($V$37,T755)),"WINCOMNINHTHUAN",IF(ISNUMBER(SEARCH($V$38,T755)),"WINCOMTHAIBINH",IF(ISNUMBER(SEARCH($V$39,T755)),"WINCOMGIALAI",IF(ISNUMBER(SEARCH($V$40,T755)),"WINCOMHOABINH",IF(ISNUMBER(SEARCH($V$41,T755)),"WINCOMQUANGNGAI",IF(ISNUMBER(SEARCH($V$42,T755)),"WINCOMBINHTHUAN",IF(ISNUMBER(SEARCH($V$43,T755)),"WINCOMDAKLAK",IF(ISNUMBER(SEARCH($V$44,T755)),"WINCOMSOCTRANG",IF(ISNUMBER(SEARCH($V$45,T755)),"WINCOMSONLA",IF(ISNUMBER(SEARCH($V$46,T755)),"WINCOMKONTUM",IF(ISNUMBER(SEARCH($V$47,T755)),"WINCOMPHUYEN",IF(ISNUMBER(SEARCH($V$48,T755)),"WINCOMQUANGTRI",IF(ISNUMBER(SEARCH($V$49,T755)),"WINCOMBINHDINH",IF(ISNUMBER(SEARCH($V$50,T755)),"WINCOMCAOBANG",IF(ISNUMBER(SEARCH($V$51,T755)),"WINCOMQUANGBINH",IF(ISNUMBER(SEARCH($V$52,T755)),"WINCOMLAMDONG",IF(ISNUMBER(SEARCH($V$53,T755)),"WINCOMVINHLONG",IF(ISNUMBER(SEARCH($V$54,T755)),"WINCOMDONGTHAP",IF(ISNUMBER(SEARCH($V$55,T755)),"WINCOMTIENGIANG",IF(ISNUMBER(SEARCH($V$56,T755)),"WINCOMQUANGNINH",0))))))))))))))))))))))))))))))))))))))))))))))))))))))</f>
        <v>WINCOMHAIPHONG</v>
      </c>
    </row>
    <row r="756" spans="1:25" x14ac:dyDescent="0.2">
      <c r="A756" t="s">
        <v>0</v>
      </c>
      <c r="B756" t="s">
        <v>1381</v>
      </c>
      <c r="C756" t="s">
        <v>2</v>
      </c>
      <c r="D756" t="s">
        <v>45</v>
      </c>
      <c r="E756" t="s">
        <v>4</v>
      </c>
      <c r="F756" s="5">
        <f t="shared" si="45"/>
        <v>3</v>
      </c>
      <c r="G756" s="2">
        <v>263361</v>
      </c>
      <c r="H756" s="2">
        <v>289697.10000000003</v>
      </c>
      <c r="I756" t="s">
        <v>5</v>
      </c>
      <c r="J756" t="s">
        <v>46</v>
      </c>
      <c r="K756" t="str">
        <f t="shared" si="46"/>
        <v>Bắp bò muối gói 200g</v>
      </c>
      <c r="L756" s="8" t="str">
        <f>VLOOKUP(K756,'[1]Mã Misa'!$B$2:$D$74,2,0)</f>
        <v>Bắp bò muối 200g</v>
      </c>
      <c r="M756" s="8" t="str">
        <f>VLOOKUP(L756,'[1]Mã Misa'!$C$2:$D$74,2,0)</f>
        <v>BBM200</v>
      </c>
      <c r="N756" s="2">
        <v>87787</v>
      </c>
      <c r="O756" t="s">
        <v>1382</v>
      </c>
      <c r="P756" s="8" t="str">
        <f t="shared" si="47"/>
        <v>0143461</v>
      </c>
      <c r="Q756" s="8" t="e">
        <f t="array" ref="Q756">IF(VLOOKUP(P756,$AA$1:$AC$32,1,0)&lt;&gt;0,(P756&amp;"A"),0)</f>
        <v>#N/A</v>
      </c>
      <c r="R756" s="12">
        <v>44517</v>
      </c>
      <c r="S756" t="s">
        <v>1383</v>
      </c>
      <c r="T756" s="8" t="str">
        <f t="shared" si="48"/>
        <v>VM+ HNI 49</v>
      </c>
      <c r="U756" t="s">
        <v>6376</v>
      </c>
      <c r="Y756" t="str">
        <f t="array" ref="Y756">IF(ISNUMBER(SEARCH($V$3,T756)),"WINCOMHANOI",IF(ISNUMBER(SEARCH($V$4,T756)),"WINCOMHOCHIMINH",IF(ISNUMBER(SEARCH($V$5,T756)),"WINCOMDANANG",IF(ISNUMBER(SEARCH($V$6,T756)),"WINCOMHAIDUONG",IF(ISNUMBER(SEARCH($V$7,T756)),"WINCOMQUANGNINH",IF(ISNUMBER(SEARCH($V$8,T756)),"WINCOMHAIPHONG",IF(ISNUMBER(SEARCH($V$9,T756)),"WINCOMBACGIANG",IF(ISNUMBER(SEARCH($V$10,T756)),"WINCOMBACNINH",IF(ISNUMBER(SEARCH($V$11,T756)),"WINCOMPHUTHO",IF(ISNUMBER(SEARCH($V$12,T756)),"WINCOMHATINH",IF(ISNUMBER(SEARCH($V$13,T756)),"WINCOMTHAINGUYEN",IF(ISNUMBER(SEARCH($V$14,T756)),"WINCOMKHANHHOA",IF(ISNUMBER(SEARCH($V$15,T756)),"WINCOMHUNGYEN",IF(ISNUMBER(SEARCH($V$16,T756)),"WINCOMNGHEAN",IF(ISNUMBER(SEARCH($V$17,T756)),"WINCOMLAOCAI",IF(ISNUMBER(SEARCH($V$18,T756)),"WINCOMVUNGTAU",IF(ISNUMBER(SEARCH($V$19,T756)),"WINCOMBINHDUONG",IF(ISNUMBER(SEARCH($V$20,T756)),"WINCOMKIENGIANG",IF(ISNUMBER(SEARCH($V$21,T756)),"WINCOMHANAM",IF(ISNUMBER(SEARCH($V$22,T756)),"WINCOMNAMDINH",IF(ISNUMBER(SEARCH($V$23,T756)),"WINCOMLANGSON",IF(ISNUMBER(SEARCH($V$24,T756)),"WINCOMTHANHHOA",IF(ISNUMBER(SEARCH($V$25,T756)),"WINCOMYENBAI",IF(ISNUMBER(SEARCH($V$26,T756)),"WINCOMTUYENQUANG",IF(ISNUMBER(SEARCH($V$27,T756)),"WINCOMHUE",IF(ISNUMBER(SEARCH($V$28,T756)),"WINCOMQUANGNAM",IF(ISNUMBER(SEARCH($V$29,T756)),"WINCOMVINHPHUC",IF(ISNUMBER(SEARCH($V$30,T756)),"WINCOMHAGIANG",IF(ISNUMBER(SEARCH($V$31,T756)),"WINCOMNINHBINH",IF(ISNUMBER(SEARCH($V$32,T756)),"WINCOMTRAVINH",IF(ISNUMBER(SEARCH($V$33,T756)),"WINCOMCANTHO",IF(ISNUMBER(SEARCH($V$34,T756)),"WINCOMBENTRE",IF(ISNUMBER(SEARCH($V$35,T756)),"WINCOMCAMAU",IF(ISNUMBER(SEARCH($V$36,T756)),"WINCOMANGIANG",IF(ISNUMBER(SEARCH($V$37,T756)),"WINCOMNINHTHUAN",IF(ISNUMBER(SEARCH($V$38,T756)),"WINCOMTHAIBINH",IF(ISNUMBER(SEARCH($V$39,T756)),"WINCOMGIALAI",IF(ISNUMBER(SEARCH($V$40,T756)),"WINCOMHOABINH",IF(ISNUMBER(SEARCH($V$41,T756)),"WINCOMQUANGNGAI",IF(ISNUMBER(SEARCH($V$42,T756)),"WINCOMBINHTHUAN",IF(ISNUMBER(SEARCH($V$43,T756)),"WINCOMDAKLAK",IF(ISNUMBER(SEARCH($V$44,T756)),"WINCOMSOCTRANG",IF(ISNUMBER(SEARCH($V$45,T756)),"WINCOMSONLA",IF(ISNUMBER(SEARCH($V$46,T756)),"WINCOMKONTUM",IF(ISNUMBER(SEARCH($V$47,T756)),"WINCOMPHUYEN",IF(ISNUMBER(SEARCH($V$48,T756)),"WINCOMQUANGTRI",IF(ISNUMBER(SEARCH($V$49,T756)),"WINCOMBINHDINH",IF(ISNUMBER(SEARCH($V$50,T756)),"WINCOMCAOBANG",IF(ISNUMBER(SEARCH($V$51,T756)),"WINCOMQUANGBINH",IF(ISNUMBER(SEARCH($V$52,T756)),"WINCOMLAMDONG",IF(ISNUMBER(SEARCH($V$53,T756)),"WINCOMVINHLONG",IF(ISNUMBER(SEARCH($V$54,T756)),"WINCOMDONGTHAP",IF(ISNUMBER(SEARCH($V$55,T756)),"WINCOMTIENGIANG",IF(ISNUMBER(SEARCH($V$56,T756)),"WINCOMQUANGNINH",0))))))))))))))))))))))))))))))))))))))))))))))))))))))</f>
        <v>WINCOMHANOI</v>
      </c>
    </row>
    <row r="757" spans="1:25" x14ac:dyDescent="0.2">
      <c r="A757" t="s">
        <v>0</v>
      </c>
      <c r="B757" t="s">
        <v>1381</v>
      </c>
      <c r="C757" t="s">
        <v>31</v>
      </c>
      <c r="D757" t="s">
        <v>27</v>
      </c>
      <c r="E757" t="s">
        <v>4</v>
      </c>
      <c r="F757" s="5">
        <f t="shared" si="45"/>
        <v>1</v>
      </c>
      <c r="G757" s="2">
        <v>74250</v>
      </c>
      <c r="H757" s="2">
        <v>81675</v>
      </c>
      <c r="I757" t="s">
        <v>5</v>
      </c>
      <c r="J757" t="s">
        <v>28</v>
      </c>
      <c r="K757" t="str">
        <f t="shared" si="46"/>
        <v>_Chả cốm 300g</v>
      </c>
      <c r="L757" s="8" t="str">
        <f>VLOOKUP(K757,'[1]Mã Misa'!$B$2:$D$74,2,0)</f>
        <v>Chả cốm 300g</v>
      </c>
      <c r="M757" s="8" t="str">
        <f>VLOOKUP(L757,'[1]Mã Misa'!$C$2:$D$74,2,0)</f>
        <v>CC300</v>
      </c>
      <c r="N757" s="2">
        <v>74250</v>
      </c>
      <c r="O757" t="s">
        <v>1382</v>
      </c>
      <c r="P757" s="8" t="str">
        <f t="shared" si="47"/>
        <v>0143461</v>
      </c>
      <c r="Q757" s="8" t="e">
        <f t="array" ref="Q757">IF(VLOOKUP(P757,$AA$1:$AC$32,1,0)&lt;&gt;0,(P757&amp;"A"),0)</f>
        <v>#N/A</v>
      </c>
      <c r="R757" s="12">
        <v>44517</v>
      </c>
      <c r="S757" t="s">
        <v>1383</v>
      </c>
      <c r="T757" s="8" t="str">
        <f t="shared" si="48"/>
        <v>VM+ HNI 49</v>
      </c>
      <c r="U757" t="s">
        <v>6376</v>
      </c>
      <c r="Y757" t="str">
        <f t="array" ref="Y757">IF(ISNUMBER(SEARCH($V$3,T757)),"WINCOMHANOI",IF(ISNUMBER(SEARCH($V$4,T757)),"WINCOMHOCHIMINH",IF(ISNUMBER(SEARCH($V$5,T757)),"WINCOMDANANG",IF(ISNUMBER(SEARCH($V$6,T757)),"WINCOMHAIDUONG",IF(ISNUMBER(SEARCH($V$7,T757)),"WINCOMQUANGNINH",IF(ISNUMBER(SEARCH($V$8,T757)),"WINCOMHAIPHONG",IF(ISNUMBER(SEARCH($V$9,T757)),"WINCOMBACGIANG",IF(ISNUMBER(SEARCH($V$10,T757)),"WINCOMBACNINH",IF(ISNUMBER(SEARCH($V$11,T757)),"WINCOMPHUTHO",IF(ISNUMBER(SEARCH($V$12,T757)),"WINCOMHATINH",IF(ISNUMBER(SEARCH($V$13,T757)),"WINCOMTHAINGUYEN",IF(ISNUMBER(SEARCH($V$14,T757)),"WINCOMKHANHHOA",IF(ISNUMBER(SEARCH($V$15,T757)),"WINCOMHUNGYEN",IF(ISNUMBER(SEARCH($V$16,T757)),"WINCOMNGHEAN",IF(ISNUMBER(SEARCH($V$17,T757)),"WINCOMLAOCAI",IF(ISNUMBER(SEARCH($V$18,T757)),"WINCOMVUNGTAU",IF(ISNUMBER(SEARCH($V$19,T757)),"WINCOMBINHDUONG",IF(ISNUMBER(SEARCH($V$20,T757)),"WINCOMKIENGIANG",IF(ISNUMBER(SEARCH($V$21,T757)),"WINCOMHANAM",IF(ISNUMBER(SEARCH($V$22,T757)),"WINCOMNAMDINH",IF(ISNUMBER(SEARCH($V$23,T757)),"WINCOMLANGSON",IF(ISNUMBER(SEARCH($V$24,T757)),"WINCOMTHANHHOA",IF(ISNUMBER(SEARCH($V$25,T757)),"WINCOMYENBAI",IF(ISNUMBER(SEARCH($V$26,T757)),"WINCOMTUYENQUANG",IF(ISNUMBER(SEARCH($V$27,T757)),"WINCOMHUE",IF(ISNUMBER(SEARCH($V$28,T757)),"WINCOMQUANGNAM",IF(ISNUMBER(SEARCH($V$29,T757)),"WINCOMVINHPHUC",IF(ISNUMBER(SEARCH($V$30,T757)),"WINCOMHAGIANG",IF(ISNUMBER(SEARCH($V$31,T757)),"WINCOMNINHBINH",IF(ISNUMBER(SEARCH($V$32,T757)),"WINCOMTRAVINH",IF(ISNUMBER(SEARCH($V$33,T757)),"WINCOMCANTHO",IF(ISNUMBER(SEARCH($V$34,T757)),"WINCOMBENTRE",IF(ISNUMBER(SEARCH($V$35,T757)),"WINCOMCAMAU",IF(ISNUMBER(SEARCH($V$36,T757)),"WINCOMANGIANG",IF(ISNUMBER(SEARCH($V$37,T757)),"WINCOMNINHTHUAN",IF(ISNUMBER(SEARCH($V$38,T757)),"WINCOMTHAIBINH",IF(ISNUMBER(SEARCH($V$39,T757)),"WINCOMGIALAI",IF(ISNUMBER(SEARCH($V$40,T757)),"WINCOMHOABINH",IF(ISNUMBER(SEARCH($V$41,T757)),"WINCOMQUANGNGAI",IF(ISNUMBER(SEARCH($V$42,T757)),"WINCOMBINHTHUAN",IF(ISNUMBER(SEARCH($V$43,T757)),"WINCOMDAKLAK",IF(ISNUMBER(SEARCH($V$44,T757)),"WINCOMSOCTRANG",IF(ISNUMBER(SEARCH($V$45,T757)),"WINCOMSONLA",IF(ISNUMBER(SEARCH($V$46,T757)),"WINCOMKONTUM",IF(ISNUMBER(SEARCH($V$47,T757)),"WINCOMPHUYEN",IF(ISNUMBER(SEARCH($V$48,T757)),"WINCOMQUANGTRI",IF(ISNUMBER(SEARCH($V$49,T757)),"WINCOMBINHDINH",IF(ISNUMBER(SEARCH($V$50,T757)),"WINCOMCAOBANG",IF(ISNUMBER(SEARCH($V$51,T757)),"WINCOMQUANGBINH",IF(ISNUMBER(SEARCH($V$52,T757)),"WINCOMLAMDONG",IF(ISNUMBER(SEARCH($V$53,T757)),"WINCOMVINHLONG",IF(ISNUMBER(SEARCH($V$54,T757)),"WINCOMDONGTHAP",IF(ISNUMBER(SEARCH($V$55,T757)),"WINCOMTIENGIANG",IF(ISNUMBER(SEARCH($V$56,T757)),"WINCOMQUANGNINH",0))))))))))))))))))))))))))))))))))))))))))))))))))))))</f>
        <v>WINCOMHANOI</v>
      </c>
    </row>
    <row r="758" spans="1:25" x14ac:dyDescent="0.2">
      <c r="A758" t="s">
        <v>0</v>
      </c>
      <c r="B758" t="s">
        <v>1381</v>
      </c>
      <c r="C758" t="s">
        <v>34</v>
      </c>
      <c r="D758" t="s">
        <v>20</v>
      </c>
      <c r="E758" t="s">
        <v>4</v>
      </c>
      <c r="F758" s="5">
        <f t="shared" si="45"/>
        <v>2</v>
      </c>
      <c r="G758" s="2">
        <v>100364</v>
      </c>
      <c r="H758" s="2">
        <v>110400.40000000001</v>
      </c>
      <c r="I758" t="s">
        <v>5</v>
      </c>
      <c r="J758" t="s">
        <v>21</v>
      </c>
      <c r="K758" t="str">
        <f t="shared" si="46"/>
        <v>Giò tai lưỡi xào gói 250g</v>
      </c>
      <c r="L758" s="8" t="str">
        <f>VLOOKUP(K758,'[1]Mã Misa'!$B$2:$D$74,2,0)</f>
        <v>Giò Tai Lưỡi Xào 250g</v>
      </c>
      <c r="M758" s="8" t="str">
        <f>VLOOKUP(L758,'[1]Mã Misa'!$C$2:$D$74,2,0)</f>
        <v>GTLX250G</v>
      </c>
      <c r="N758" s="2">
        <v>50182</v>
      </c>
      <c r="O758" t="s">
        <v>1382</v>
      </c>
      <c r="P758" s="8" t="str">
        <f t="shared" si="47"/>
        <v>0143461</v>
      </c>
      <c r="Q758" s="8" t="e">
        <f t="array" ref="Q758">IF(VLOOKUP(P758,$AA$1:$AC$32,1,0)&lt;&gt;0,(P758&amp;"A"),0)</f>
        <v>#N/A</v>
      </c>
      <c r="R758" s="12">
        <v>44517</v>
      </c>
      <c r="S758" t="s">
        <v>1383</v>
      </c>
      <c r="T758" s="8" t="str">
        <f t="shared" si="48"/>
        <v>VM+ HNI 49</v>
      </c>
      <c r="U758" t="s">
        <v>6376</v>
      </c>
      <c r="Y758" t="str">
        <f t="array" ref="Y758">IF(ISNUMBER(SEARCH($V$3,T758)),"WINCOMHANOI",IF(ISNUMBER(SEARCH($V$4,T758)),"WINCOMHOCHIMINH",IF(ISNUMBER(SEARCH($V$5,T758)),"WINCOMDANANG",IF(ISNUMBER(SEARCH($V$6,T758)),"WINCOMHAIDUONG",IF(ISNUMBER(SEARCH($V$7,T758)),"WINCOMQUANGNINH",IF(ISNUMBER(SEARCH($V$8,T758)),"WINCOMHAIPHONG",IF(ISNUMBER(SEARCH($V$9,T758)),"WINCOMBACGIANG",IF(ISNUMBER(SEARCH($V$10,T758)),"WINCOMBACNINH",IF(ISNUMBER(SEARCH($V$11,T758)),"WINCOMPHUTHO",IF(ISNUMBER(SEARCH($V$12,T758)),"WINCOMHATINH",IF(ISNUMBER(SEARCH($V$13,T758)),"WINCOMTHAINGUYEN",IF(ISNUMBER(SEARCH($V$14,T758)),"WINCOMKHANHHOA",IF(ISNUMBER(SEARCH($V$15,T758)),"WINCOMHUNGYEN",IF(ISNUMBER(SEARCH($V$16,T758)),"WINCOMNGHEAN",IF(ISNUMBER(SEARCH($V$17,T758)),"WINCOMLAOCAI",IF(ISNUMBER(SEARCH($V$18,T758)),"WINCOMVUNGTAU",IF(ISNUMBER(SEARCH($V$19,T758)),"WINCOMBINHDUONG",IF(ISNUMBER(SEARCH($V$20,T758)),"WINCOMKIENGIANG",IF(ISNUMBER(SEARCH($V$21,T758)),"WINCOMHANAM",IF(ISNUMBER(SEARCH($V$22,T758)),"WINCOMNAMDINH",IF(ISNUMBER(SEARCH($V$23,T758)),"WINCOMLANGSON",IF(ISNUMBER(SEARCH($V$24,T758)),"WINCOMTHANHHOA",IF(ISNUMBER(SEARCH($V$25,T758)),"WINCOMYENBAI",IF(ISNUMBER(SEARCH($V$26,T758)),"WINCOMTUYENQUANG",IF(ISNUMBER(SEARCH($V$27,T758)),"WINCOMHUE",IF(ISNUMBER(SEARCH($V$28,T758)),"WINCOMQUANGNAM",IF(ISNUMBER(SEARCH($V$29,T758)),"WINCOMVINHPHUC",IF(ISNUMBER(SEARCH($V$30,T758)),"WINCOMHAGIANG",IF(ISNUMBER(SEARCH($V$31,T758)),"WINCOMNINHBINH",IF(ISNUMBER(SEARCH($V$32,T758)),"WINCOMTRAVINH",IF(ISNUMBER(SEARCH($V$33,T758)),"WINCOMCANTHO",IF(ISNUMBER(SEARCH($V$34,T758)),"WINCOMBENTRE",IF(ISNUMBER(SEARCH($V$35,T758)),"WINCOMCAMAU",IF(ISNUMBER(SEARCH($V$36,T758)),"WINCOMANGIANG",IF(ISNUMBER(SEARCH($V$37,T758)),"WINCOMNINHTHUAN",IF(ISNUMBER(SEARCH($V$38,T758)),"WINCOMTHAIBINH",IF(ISNUMBER(SEARCH($V$39,T758)),"WINCOMGIALAI",IF(ISNUMBER(SEARCH($V$40,T758)),"WINCOMHOABINH",IF(ISNUMBER(SEARCH($V$41,T758)),"WINCOMQUANGNGAI",IF(ISNUMBER(SEARCH($V$42,T758)),"WINCOMBINHTHUAN",IF(ISNUMBER(SEARCH($V$43,T758)),"WINCOMDAKLAK",IF(ISNUMBER(SEARCH($V$44,T758)),"WINCOMSOCTRANG",IF(ISNUMBER(SEARCH($V$45,T758)),"WINCOMSONLA",IF(ISNUMBER(SEARCH($V$46,T758)),"WINCOMKONTUM",IF(ISNUMBER(SEARCH($V$47,T758)),"WINCOMPHUYEN",IF(ISNUMBER(SEARCH($V$48,T758)),"WINCOMQUANGTRI",IF(ISNUMBER(SEARCH($V$49,T758)),"WINCOMBINHDINH",IF(ISNUMBER(SEARCH($V$50,T758)),"WINCOMCAOBANG",IF(ISNUMBER(SEARCH($V$51,T758)),"WINCOMQUANGBINH",IF(ISNUMBER(SEARCH($V$52,T758)),"WINCOMLAMDONG",IF(ISNUMBER(SEARCH($V$53,T758)),"WINCOMVINHLONG",IF(ISNUMBER(SEARCH($V$54,T758)),"WINCOMDONGTHAP",IF(ISNUMBER(SEARCH($V$55,T758)),"WINCOMTIENGIANG",IF(ISNUMBER(SEARCH($V$56,T758)),"WINCOMQUANGNINH",0))))))))))))))))))))))))))))))))))))))))))))))))))))))</f>
        <v>WINCOMHANOI</v>
      </c>
    </row>
    <row r="759" spans="1:25" x14ac:dyDescent="0.2">
      <c r="A759" t="s">
        <v>0</v>
      </c>
      <c r="B759" t="s">
        <v>1384</v>
      </c>
      <c r="C759" t="s">
        <v>2</v>
      </c>
      <c r="D759" t="s">
        <v>27</v>
      </c>
      <c r="E759" t="s">
        <v>4</v>
      </c>
      <c r="F759" s="5">
        <f t="shared" si="45"/>
        <v>15</v>
      </c>
      <c r="G759" s="2">
        <v>1113750</v>
      </c>
      <c r="H759" s="2">
        <v>1225125</v>
      </c>
      <c r="I759" t="s">
        <v>5</v>
      </c>
      <c r="J759" t="s">
        <v>28</v>
      </c>
      <c r="K759" t="str">
        <f t="shared" si="46"/>
        <v>_Chả cốm 300g</v>
      </c>
      <c r="L759" s="8" t="str">
        <f>VLOOKUP(K759,'[1]Mã Misa'!$B$2:$D$74,2,0)</f>
        <v>Chả cốm 300g</v>
      </c>
      <c r="M759" s="8" t="str">
        <f>VLOOKUP(L759,'[1]Mã Misa'!$C$2:$D$74,2,0)</f>
        <v>CC300</v>
      </c>
      <c r="N759" s="2">
        <v>74250</v>
      </c>
      <c r="O759" t="s">
        <v>1385</v>
      </c>
      <c r="P759" s="8" t="str">
        <f t="shared" si="47"/>
        <v>0143519</v>
      </c>
      <c r="Q759" s="8" t="e">
        <f t="array" ref="Q759">IF(VLOOKUP(P759,$AA$1:$AC$32,1,0)&lt;&gt;0,(P759&amp;"A"),0)</f>
        <v>#N/A</v>
      </c>
      <c r="R759" s="12">
        <v>44517</v>
      </c>
      <c r="S759" t="s">
        <v>1386</v>
      </c>
      <c r="T759" s="8" t="str">
        <f t="shared" si="48"/>
        <v>VM HNI Trư</v>
      </c>
      <c r="U759" t="s">
        <v>6377</v>
      </c>
      <c r="Y759" t="str">
        <f t="array" ref="Y759">IF(ISNUMBER(SEARCH($V$3,T759)),"WINCOMHANOI",IF(ISNUMBER(SEARCH($V$4,T759)),"WINCOMHOCHIMINH",IF(ISNUMBER(SEARCH($V$5,T759)),"WINCOMDANANG",IF(ISNUMBER(SEARCH($V$6,T759)),"WINCOMHAIDUONG",IF(ISNUMBER(SEARCH($V$7,T759)),"WINCOMQUANGNINH",IF(ISNUMBER(SEARCH($V$8,T759)),"WINCOMHAIPHONG",IF(ISNUMBER(SEARCH($V$9,T759)),"WINCOMBACGIANG",IF(ISNUMBER(SEARCH($V$10,T759)),"WINCOMBACNINH",IF(ISNUMBER(SEARCH($V$11,T759)),"WINCOMPHUTHO",IF(ISNUMBER(SEARCH($V$12,T759)),"WINCOMHATINH",IF(ISNUMBER(SEARCH($V$13,T759)),"WINCOMTHAINGUYEN",IF(ISNUMBER(SEARCH($V$14,T759)),"WINCOMKHANHHOA",IF(ISNUMBER(SEARCH($V$15,T759)),"WINCOMHUNGYEN",IF(ISNUMBER(SEARCH($V$16,T759)),"WINCOMNGHEAN",IF(ISNUMBER(SEARCH($V$17,T759)),"WINCOMLAOCAI",IF(ISNUMBER(SEARCH($V$18,T759)),"WINCOMVUNGTAU",IF(ISNUMBER(SEARCH($V$19,T759)),"WINCOMBINHDUONG",IF(ISNUMBER(SEARCH($V$20,T759)),"WINCOMKIENGIANG",IF(ISNUMBER(SEARCH($V$21,T759)),"WINCOMHANAM",IF(ISNUMBER(SEARCH($V$22,T759)),"WINCOMNAMDINH",IF(ISNUMBER(SEARCH($V$23,T759)),"WINCOMLANGSON",IF(ISNUMBER(SEARCH($V$24,T759)),"WINCOMTHANHHOA",IF(ISNUMBER(SEARCH($V$25,T759)),"WINCOMYENBAI",IF(ISNUMBER(SEARCH($V$26,T759)),"WINCOMTUYENQUANG",IF(ISNUMBER(SEARCH($V$27,T759)),"WINCOMHUE",IF(ISNUMBER(SEARCH($V$28,T759)),"WINCOMQUANGNAM",IF(ISNUMBER(SEARCH($V$29,T759)),"WINCOMVINHPHUC",IF(ISNUMBER(SEARCH($V$30,T759)),"WINCOMHAGIANG",IF(ISNUMBER(SEARCH($V$31,T759)),"WINCOMNINHBINH",IF(ISNUMBER(SEARCH($V$32,T759)),"WINCOMTRAVINH",IF(ISNUMBER(SEARCH($V$33,T759)),"WINCOMCANTHO",IF(ISNUMBER(SEARCH($V$34,T759)),"WINCOMBENTRE",IF(ISNUMBER(SEARCH($V$35,T759)),"WINCOMCAMAU",IF(ISNUMBER(SEARCH($V$36,T759)),"WINCOMANGIANG",IF(ISNUMBER(SEARCH($V$37,T759)),"WINCOMNINHTHUAN",IF(ISNUMBER(SEARCH($V$38,T759)),"WINCOMTHAIBINH",IF(ISNUMBER(SEARCH($V$39,T759)),"WINCOMGIALAI",IF(ISNUMBER(SEARCH($V$40,T759)),"WINCOMHOABINH",IF(ISNUMBER(SEARCH($V$41,T759)),"WINCOMQUANGNGAI",IF(ISNUMBER(SEARCH($V$42,T759)),"WINCOMBINHTHUAN",IF(ISNUMBER(SEARCH($V$43,T759)),"WINCOMDAKLAK",IF(ISNUMBER(SEARCH($V$44,T759)),"WINCOMSOCTRANG",IF(ISNUMBER(SEARCH($V$45,T759)),"WINCOMSONLA",IF(ISNUMBER(SEARCH($V$46,T759)),"WINCOMKONTUM",IF(ISNUMBER(SEARCH($V$47,T759)),"WINCOMPHUYEN",IF(ISNUMBER(SEARCH($V$48,T759)),"WINCOMQUANGTRI",IF(ISNUMBER(SEARCH($V$49,T759)),"WINCOMBINHDINH",IF(ISNUMBER(SEARCH($V$50,T759)),"WINCOMCAOBANG",IF(ISNUMBER(SEARCH($V$51,T759)),"WINCOMQUANGBINH",IF(ISNUMBER(SEARCH($V$52,T759)),"WINCOMLAMDONG",IF(ISNUMBER(SEARCH($V$53,T759)),"WINCOMVINHLONG",IF(ISNUMBER(SEARCH($V$54,T759)),"WINCOMDONGTHAP",IF(ISNUMBER(SEARCH($V$55,T759)),"WINCOMTIENGIANG",IF(ISNUMBER(SEARCH($V$56,T759)),"WINCOMQUANGNINH",0))))))))))))))))))))))))))))))))))))))))))))))))))))))</f>
        <v>WINCOMHANOI</v>
      </c>
    </row>
    <row r="760" spans="1:25" x14ac:dyDescent="0.2">
      <c r="A760" t="s">
        <v>0</v>
      </c>
      <c r="B760" t="s">
        <v>1384</v>
      </c>
      <c r="C760" t="s">
        <v>31</v>
      </c>
      <c r="D760" t="s">
        <v>62</v>
      </c>
      <c r="E760" t="s">
        <v>4</v>
      </c>
      <c r="F760" s="5">
        <f t="shared" si="45"/>
        <v>7</v>
      </c>
      <c r="G760" s="2">
        <v>737800</v>
      </c>
      <c r="H760" s="2">
        <v>811580.00000000012</v>
      </c>
      <c r="I760" t="s">
        <v>5</v>
      </c>
      <c r="J760" t="s">
        <v>63</v>
      </c>
      <c r="K760" t="str">
        <f t="shared" si="46"/>
        <v>_Đùi gà sốt cay 500g</v>
      </c>
      <c r="L760" s="8" t="str">
        <f>VLOOKUP(K760,'[1]Mã Misa'!$B$2:$D$74,2,0)</f>
        <v>Đùi gà sốt cay 500g</v>
      </c>
      <c r="M760" s="8" t="str">
        <f>VLOOKUP(L760,'[1]Mã Misa'!$C$2:$D$74,2,0)</f>
        <v>DGSC500</v>
      </c>
      <c r="N760" s="2">
        <v>105400</v>
      </c>
      <c r="O760" t="s">
        <v>1385</v>
      </c>
      <c r="P760" s="8" t="str">
        <f t="shared" si="47"/>
        <v>0143519</v>
      </c>
      <c r="Q760" s="8" t="e">
        <f t="array" ref="Q760">IF(VLOOKUP(P760,$AA$1:$AC$32,1,0)&lt;&gt;0,(P760&amp;"A"),0)</f>
        <v>#N/A</v>
      </c>
      <c r="R760" s="12">
        <v>44517</v>
      </c>
      <c r="S760" t="s">
        <v>1386</v>
      </c>
      <c r="T760" s="8" t="str">
        <f t="shared" si="48"/>
        <v>VM HNI Trư</v>
      </c>
      <c r="U760" t="s">
        <v>6377</v>
      </c>
      <c r="Y760" t="str">
        <f t="array" ref="Y760">IF(ISNUMBER(SEARCH($V$3,T760)),"WINCOMHANOI",IF(ISNUMBER(SEARCH($V$4,T760)),"WINCOMHOCHIMINH",IF(ISNUMBER(SEARCH($V$5,T760)),"WINCOMDANANG",IF(ISNUMBER(SEARCH($V$6,T760)),"WINCOMHAIDUONG",IF(ISNUMBER(SEARCH($V$7,T760)),"WINCOMQUANGNINH",IF(ISNUMBER(SEARCH($V$8,T760)),"WINCOMHAIPHONG",IF(ISNUMBER(SEARCH($V$9,T760)),"WINCOMBACGIANG",IF(ISNUMBER(SEARCH($V$10,T760)),"WINCOMBACNINH",IF(ISNUMBER(SEARCH($V$11,T760)),"WINCOMPHUTHO",IF(ISNUMBER(SEARCH($V$12,T760)),"WINCOMHATINH",IF(ISNUMBER(SEARCH($V$13,T760)),"WINCOMTHAINGUYEN",IF(ISNUMBER(SEARCH($V$14,T760)),"WINCOMKHANHHOA",IF(ISNUMBER(SEARCH($V$15,T760)),"WINCOMHUNGYEN",IF(ISNUMBER(SEARCH($V$16,T760)),"WINCOMNGHEAN",IF(ISNUMBER(SEARCH($V$17,T760)),"WINCOMLAOCAI",IF(ISNUMBER(SEARCH($V$18,T760)),"WINCOMVUNGTAU",IF(ISNUMBER(SEARCH($V$19,T760)),"WINCOMBINHDUONG",IF(ISNUMBER(SEARCH($V$20,T760)),"WINCOMKIENGIANG",IF(ISNUMBER(SEARCH($V$21,T760)),"WINCOMHANAM",IF(ISNUMBER(SEARCH($V$22,T760)),"WINCOMNAMDINH",IF(ISNUMBER(SEARCH($V$23,T760)),"WINCOMLANGSON",IF(ISNUMBER(SEARCH($V$24,T760)),"WINCOMTHANHHOA",IF(ISNUMBER(SEARCH($V$25,T760)),"WINCOMYENBAI",IF(ISNUMBER(SEARCH($V$26,T760)),"WINCOMTUYENQUANG",IF(ISNUMBER(SEARCH($V$27,T760)),"WINCOMHUE",IF(ISNUMBER(SEARCH($V$28,T760)),"WINCOMQUANGNAM",IF(ISNUMBER(SEARCH($V$29,T760)),"WINCOMVINHPHUC",IF(ISNUMBER(SEARCH($V$30,T760)),"WINCOMHAGIANG",IF(ISNUMBER(SEARCH($V$31,T760)),"WINCOMNINHBINH",IF(ISNUMBER(SEARCH($V$32,T760)),"WINCOMTRAVINH",IF(ISNUMBER(SEARCH($V$33,T760)),"WINCOMCANTHO",IF(ISNUMBER(SEARCH($V$34,T760)),"WINCOMBENTRE",IF(ISNUMBER(SEARCH($V$35,T760)),"WINCOMCAMAU",IF(ISNUMBER(SEARCH($V$36,T760)),"WINCOMANGIANG",IF(ISNUMBER(SEARCH($V$37,T760)),"WINCOMNINHTHUAN",IF(ISNUMBER(SEARCH($V$38,T760)),"WINCOMTHAIBINH",IF(ISNUMBER(SEARCH($V$39,T760)),"WINCOMGIALAI",IF(ISNUMBER(SEARCH($V$40,T760)),"WINCOMHOABINH",IF(ISNUMBER(SEARCH($V$41,T760)),"WINCOMQUANGNGAI",IF(ISNUMBER(SEARCH($V$42,T760)),"WINCOMBINHTHUAN",IF(ISNUMBER(SEARCH($V$43,T760)),"WINCOMDAKLAK",IF(ISNUMBER(SEARCH($V$44,T760)),"WINCOMSOCTRANG",IF(ISNUMBER(SEARCH($V$45,T760)),"WINCOMSONLA",IF(ISNUMBER(SEARCH($V$46,T760)),"WINCOMKONTUM",IF(ISNUMBER(SEARCH($V$47,T760)),"WINCOMPHUYEN",IF(ISNUMBER(SEARCH($V$48,T760)),"WINCOMQUANGTRI",IF(ISNUMBER(SEARCH($V$49,T760)),"WINCOMBINHDINH",IF(ISNUMBER(SEARCH($V$50,T760)),"WINCOMCAOBANG",IF(ISNUMBER(SEARCH($V$51,T760)),"WINCOMQUANGBINH",IF(ISNUMBER(SEARCH($V$52,T760)),"WINCOMLAMDONG",IF(ISNUMBER(SEARCH($V$53,T760)),"WINCOMVINHLONG",IF(ISNUMBER(SEARCH($V$54,T760)),"WINCOMDONGTHAP",IF(ISNUMBER(SEARCH($V$55,T760)),"WINCOMTIENGIANG",IF(ISNUMBER(SEARCH($V$56,T760)),"WINCOMQUANGNINH",0))))))))))))))))))))))))))))))))))))))))))))))))))))))</f>
        <v>WINCOMHANOI</v>
      </c>
    </row>
    <row r="761" spans="1:25" x14ac:dyDescent="0.2">
      <c r="A761" t="s">
        <v>0</v>
      </c>
      <c r="B761" t="s">
        <v>1384</v>
      </c>
      <c r="C761" t="s">
        <v>34</v>
      </c>
      <c r="D761" t="s">
        <v>134</v>
      </c>
      <c r="E761" t="s">
        <v>4</v>
      </c>
      <c r="F761" s="5">
        <f t="shared" si="45"/>
        <v>1</v>
      </c>
      <c r="G761" s="2">
        <v>90750</v>
      </c>
      <c r="H761" s="2">
        <v>99825.000000000015</v>
      </c>
      <c r="I761" t="s">
        <v>5</v>
      </c>
      <c r="J761" t="s">
        <v>135</v>
      </c>
      <c r="K761" t="str">
        <f t="shared" si="46"/>
        <v>_Chân gà sốt cay 400g</v>
      </c>
      <c r="L761" s="8" t="str">
        <f>VLOOKUP(K761,'[1]Mã Misa'!$B$2:$D$74,2,0)</f>
        <v>Chân gà sốt cay 400g</v>
      </c>
      <c r="M761" s="8" t="str">
        <f>VLOOKUP(L761,'[1]Mã Misa'!$C$2:$D$74,2,0)</f>
        <v>CGSC400</v>
      </c>
      <c r="N761" s="2">
        <v>90750</v>
      </c>
      <c r="O761" t="s">
        <v>1385</v>
      </c>
      <c r="P761" s="8" t="str">
        <f t="shared" si="47"/>
        <v>0143519</v>
      </c>
      <c r="Q761" s="8" t="e">
        <f t="array" ref="Q761">IF(VLOOKUP(P761,$AA$1:$AC$32,1,0)&lt;&gt;0,(P761&amp;"A"),0)</f>
        <v>#N/A</v>
      </c>
      <c r="R761" s="12">
        <v>44517</v>
      </c>
      <c r="S761" t="s">
        <v>1386</v>
      </c>
      <c r="T761" s="8" t="str">
        <f t="shared" si="48"/>
        <v>VM HNI Trư</v>
      </c>
      <c r="U761" t="s">
        <v>6377</v>
      </c>
      <c r="Y761" t="str">
        <f t="array" ref="Y761">IF(ISNUMBER(SEARCH($V$3,T761)),"WINCOMHANOI",IF(ISNUMBER(SEARCH($V$4,T761)),"WINCOMHOCHIMINH",IF(ISNUMBER(SEARCH($V$5,T761)),"WINCOMDANANG",IF(ISNUMBER(SEARCH($V$6,T761)),"WINCOMHAIDUONG",IF(ISNUMBER(SEARCH($V$7,T761)),"WINCOMQUANGNINH",IF(ISNUMBER(SEARCH($V$8,T761)),"WINCOMHAIPHONG",IF(ISNUMBER(SEARCH($V$9,T761)),"WINCOMBACGIANG",IF(ISNUMBER(SEARCH($V$10,T761)),"WINCOMBACNINH",IF(ISNUMBER(SEARCH($V$11,T761)),"WINCOMPHUTHO",IF(ISNUMBER(SEARCH($V$12,T761)),"WINCOMHATINH",IF(ISNUMBER(SEARCH($V$13,T761)),"WINCOMTHAINGUYEN",IF(ISNUMBER(SEARCH($V$14,T761)),"WINCOMKHANHHOA",IF(ISNUMBER(SEARCH($V$15,T761)),"WINCOMHUNGYEN",IF(ISNUMBER(SEARCH($V$16,T761)),"WINCOMNGHEAN",IF(ISNUMBER(SEARCH($V$17,T761)),"WINCOMLAOCAI",IF(ISNUMBER(SEARCH($V$18,T761)),"WINCOMVUNGTAU",IF(ISNUMBER(SEARCH($V$19,T761)),"WINCOMBINHDUONG",IF(ISNUMBER(SEARCH($V$20,T761)),"WINCOMKIENGIANG",IF(ISNUMBER(SEARCH($V$21,T761)),"WINCOMHANAM",IF(ISNUMBER(SEARCH($V$22,T761)),"WINCOMNAMDINH",IF(ISNUMBER(SEARCH($V$23,T761)),"WINCOMLANGSON",IF(ISNUMBER(SEARCH($V$24,T761)),"WINCOMTHANHHOA",IF(ISNUMBER(SEARCH($V$25,T761)),"WINCOMYENBAI",IF(ISNUMBER(SEARCH($V$26,T761)),"WINCOMTUYENQUANG",IF(ISNUMBER(SEARCH($V$27,T761)),"WINCOMHUE",IF(ISNUMBER(SEARCH($V$28,T761)),"WINCOMQUANGNAM",IF(ISNUMBER(SEARCH($V$29,T761)),"WINCOMVINHPHUC",IF(ISNUMBER(SEARCH($V$30,T761)),"WINCOMHAGIANG",IF(ISNUMBER(SEARCH($V$31,T761)),"WINCOMNINHBINH",IF(ISNUMBER(SEARCH($V$32,T761)),"WINCOMTRAVINH",IF(ISNUMBER(SEARCH($V$33,T761)),"WINCOMCANTHO",IF(ISNUMBER(SEARCH($V$34,T761)),"WINCOMBENTRE",IF(ISNUMBER(SEARCH($V$35,T761)),"WINCOMCAMAU",IF(ISNUMBER(SEARCH($V$36,T761)),"WINCOMANGIANG",IF(ISNUMBER(SEARCH($V$37,T761)),"WINCOMNINHTHUAN",IF(ISNUMBER(SEARCH($V$38,T761)),"WINCOMTHAIBINH",IF(ISNUMBER(SEARCH($V$39,T761)),"WINCOMGIALAI",IF(ISNUMBER(SEARCH($V$40,T761)),"WINCOMHOABINH",IF(ISNUMBER(SEARCH($V$41,T761)),"WINCOMQUANGNGAI",IF(ISNUMBER(SEARCH($V$42,T761)),"WINCOMBINHTHUAN",IF(ISNUMBER(SEARCH($V$43,T761)),"WINCOMDAKLAK",IF(ISNUMBER(SEARCH($V$44,T761)),"WINCOMSOCTRANG",IF(ISNUMBER(SEARCH($V$45,T761)),"WINCOMSONLA",IF(ISNUMBER(SEARCH($V$46,T761)),"WINCOMKONTUM",IF(ISNUMBER(SEARCH($V$47,T761)),"WINCOMPHUYEN",IF(ISNUMBER(SEARCH($V$48,T761)),"WINCOMQUANGTRI",IF(ISNUMBER(SEARCH($V$49,T761)),"WINCOMBINHDINH",IF(ISNUMBER(SEARCH($V$50,T761)),"WINCOMCAOBANG",IF(ISNUMBER(SEARCH($V$51,T761)),"WINCOMQUANGBINH",IF(ISNUMBER(SEARCH($V$52,T761)),"WINCOMLAMDONG",IF(ISNUMBER(SEARCH($V$53,T761)),"WINCOMVINHLONG",IF(ISNUMBER(SEARCH($V$54,T761)),"WINCOMDONGTHAP",IF(ISNUMBER(SEARCH($V$55,T761)),"WINCOMTIENGIANG",IF(ISNUMBER(SEARCH($V$56,T761)),"WINCOMQUANGNINH",0))))))))))))))))))))))))))))))))))))))))))))))))))))))</f>
        <v>WINCOMHANOI</v>
      </c>
    </row>
    <row r="762" spans="1:25" x14ac:dyDescent="0.2">
      <c r="A762" t="s">
        <v>0</v>
      </c>
      <c r="B762" t="s">
        <v>1387</v>
      </c>
      <c r="C762" t="s">
        <v>2</v>
      </c>
      <c r="D762" t="s">
        <v>45</v>
      </c>
      <c r="E762" t="s">
        <v>4</v>
      </c>
      <c r="F762" s="5">
        <f t="shared" si="45"/>
        <v>6</v>
      </c>
      <c r="G762" s="2">
        <v>526722</v>
      </c>
      <c r="H762" s="2">
        <v>579394.20000000007</v>
      </c>
      <c r="I762" t="s">
        <v>5</v>
      </c>
      <c r="J762" t="s">
        <v>46</v>
      </c>
      <c r="K762" t="str">
        <f t="shared" si="46"/>
        <v>Bắp bò muối gói 200g</v>
      </c>
      <c r="L762" s="8" t="str">
        <f>VLOOKUP(K762,'[1]Mã Misa'!$B$2:$D$74,2,0)</f>
        <v>Bắp bò muối 200g</v>
      </c>
      <c r="M762" s="8" t="str">
        <f>VLOOKUP(L762,'[1]Mã Misa'!$C$2:$D$74,2,0)</f>
        <v>BBM200</v>
      </c>
      <c r="N762" s="2">
        <v>87787</v>
      </c>
      <c r="O762" t="s">
        <v>1388</v>
      </c>
      <c r="P762" s="8" t="str">
        <f t="shared" si="47"/>
        <v>0044151</v>
      </c>
      <c r="Q762" s="8" t="e">
        <f t="array" ref="Q762">IF(VLOOKUP(P762,$AA$1:$AC$32,1,0)&lt;&gt;0,(P762&amp;"A"),0)</f>
        <v>#N/A</v>
      </c>
      <c r="R762" s="12">
        <v>44517</v>
      </c>
      <c r="S762" t="s">
        <v>1389</v>
      </c>
      <c r="T762" s="8" t="str">
        <f t="shared" si="48"/>
        <v>VM+ HCM 82</v>
      </c>
      <c r="U762" t="s">
        <v>6378</v>
      </c>
      <c r="Y762" t="str">
        <f t="array" ref="Y762">IF(ISNUMBER(SEARCH($V$3,T762)),"WINCOMHANOI",IF(ISNUMBER(SEARCH($V$4,T762)),"WINCOMHOCHIMINH",IF(ISNUMBER(SEARCH($V$5,T762)),"WINCOMDANANG",IF(ISNUMBER(SEARCH($V$6,T762)),"WINCOMHAIDUONG",IF(ISNUMBER(SEARCH($V$7,T762)),"WINCOMQUANGNINH",IF(ISNUMBER(SEARCH($V$8,T762)),"WINCOMHAIPHONG",IF(ISNUMBER(SEARCH($V$9,T762)),"WINCOMBACGIANG",IF(ISNUMBER(SEARCH($V$10,T762)),"WINCOMBACNINH",IF(ISNUMBER(SEARCH($V$11,T762)),"WINCOMPHUTHO",IF(ISNUMBER(SEARCH($V$12,T762)),"WINCOMHATINH",IF(ISNUMBER(SEARCH($V$13,T762)),"WINCOMTHAINGUYEN",IF(ISNUMBER(SEARCH($V$14,T762)),"WINCOMKHANHHOA",IF(ISNUMBER(SEARCH($V$15,T762)),"WINCOMHUNGYEN",IF(ISNUMBER(SEARCH($V$16,T762)),"WINCOMNGHEAN",IF(ISNUMBER(SEARCH($V$17,T762)),"WINCOMLAOCAI",IF(ISNUMBER(SEARCH($V$18,T762)),"WINCOMVUNGTAU",IF(ISNUMBER(SEARCH($V$19,T762)),"WINCOMBINHDUONG",IF(ISNUMBER(SEARCH($V$20,T762)),"WINCOMKIENGIANG",IF(ISNUMBER(SEARCH($V$21,T762)),"WINCOMHANAM",IF(ISNUMBER(SEARCH($V$22,T762)),"WINCOMNAMDINH",IF(ISNUMBER(SEARCH($V$23,T762)),"WINCOMLANGSON",IF(ISNUMBER(SEARCH($V$24,T762)),"WINCOMTHANHHOA",IF(ISNUMBER(SEARCH($V$25,T762)),"WINCOMYENBAI",IF(ISNUMBER(SEARCH($V$26,T762)),"WINCOMTUYENQUANG",IF(ISNUMBER(SEARCH($V$27,T762)),"WINCOMHUE",IF(ISNUMBER(SEARCH($V$28,T762)),"WINCOMQUANGNAM",IF(ISNUMBER(SEARCH($V$29,T762)),"WINCOMVINHPHUC",IF(ISNUMBER(SEARCH($V$30,T762)),"WINCOMHAGIANG",IF(ISNUMBER(SEARCH($V$31,T762)),"WINCOMNINHBINH",IF(ISNUMBER(SEARCH($V$32,T762)),"WINCOMTRAVINH",IF(ISNUMBER(SEARCH($V$33,T762)),"WINCOMCANTHO",IF(ISNUMBER(SEARCH($V$34,T762)),"WINCOMBENTRE",IF(ISNUMBER(SEARCH($V$35,T762)),"WINCOMCAMAU",IF(ISNUMBER(SEARCH($V$36,T762)),"WINCOMANGIANG",IF(ISNUMBER(SEARCH($V$37,T762)),"WINCOMNINHTHUAN",IF(ISNUMBER(SEARCH($V$38,T762)),"WINCOMTHAIBINH",IF(ISNUMBER(SEARCH($V$39,T762)),"WINCOMGIALAI",IF(ISNUMBER(SEARCH($V$40,T762)),"WINCOMHOABINH",IF(ISNUMBER(SEARCH($V$41,T762)),"WINCOMQUANGNGAI",IF(ISNUMBER(SEARCH($V$42,T762)),"WINCOMBINHTHUAN",IF(ISNUMBER(SEARCH($V$43,T762)),"WINCOMDAKLAK",IF(ISNUMBER(SEARCH($V$44,T762)),"WINCOMSOCTRANG",IF(ISNUMBER(SEARCH($V$45,T762)),"WINCOMSONLA",IF(ISNUMBER(SEARCH($V$46,T762)),"WINCOMKONTUM",IF(ISNUMBER(SEARCH($V$47,T762)),"WINCOMPHUYEN",IF(ISNUMBER(SEARCH($V$48,T762)),"WINCOMQUANGTRI",IF(ISNUMBER(SEARCH($V$49,T762)),"WINCOMBINHDINH",IF(ISNUMBER(SEARCH($V$50,T762)),"WINCOMCAOBANG",IF(ISNUMBER(SEARCH($V$51,T762)),"WINCOMQUANGBINH",IF(ISNUMBER(SEARCH($V$52,T762)),"WINCOMLAMDONG",IF(ISNUMBER(SEARCH($V$53,T762)),"WINCOMVINHLONG",IF(ISNUMBER(SEARCH($V$54,T762)),"WINCOMDONGTHAP",IF(ISNUMBER(SEARCH($V$55,T762)),"WINCOMTIENGIANG",IF(ISNUMBER(SEARCH($V$56,T762)),"WINCOMQUANGNINH",0))))))))))))))))))))))))))))))))))))))))))))))))))))))</f>
        <v>WINCOMHOCHIMINH</v>
      </c>
    </row>
    <row r="763" spans="1:25" x14ac:dyDescent="0.2">
      <c r="A763" t="s">
        <v>0</v>
      </c>
      <c r="B763" t="s">
        <v>1387</v>
      </c>
      <c r="C763" t="s">
        <v>31</v>
      </c>
      <c r="D763" t="s">
        <v>35</v>
      </c>
      <c r="E763" t="s">
        <v>4</v>
      </c>
      <c r="F763" s="5">
        <f t="shared" si="45"/>
        <v>1</v>
      </c>
      <c r="G763" s="2">
        <v>73431</v>
      </c>
      <c r="H763" s="2">
        <v>80774.100000000006</v>
      </c>
      <c r="I763" t="s">
        <v>5</v>
      </c>
      <c r="J763" t="s">
        <v>36</v>
      </c>
      <c r="K763" t="str">
        <f t="shared" si="46"/>
        <v>Chân giò heo muối gói 300g</v>
      </c>
      <c r="L763" s="8" t="str">
        <f>VLOOKUP(K763,'[1]Mã Misa'!$B$2:$D$74,2,0)</f>
        <v>Chân giò heo muối 300g</v>
      </c>
      <c r="M763" s="8" t="str">
        <f>VLOOKUP(L763,'[1]Mã Misa'!$C$2:$D$74,2,0)</f>
        <v>CGM300</v>
      </c>
      <c r="N763" s="2">
        <v>73431</v>
      </c>
      <c r="O763" t="s">
        <v>1388</v>
      </c>
      <c r="P763" s="8" t="str">
        <f t="shared" si="47"/>
        <v>0044151</v>
      </c>
      <c r="Q763" s="8" t="e">
        <f t="array" ref="Q763">IF(VLOOKUP(P763,$AA$1:$AC$32,1,0)&lt;&gt;0,(P763&amp;"A"),0)</f>
        <v>#N/A</v>
      </c>
      <c r="R763" s="12">
        <v>44517</v>
      </c>
      <c r="S763" t="s">
        <v>1389</v>
      </c>
      <c r="T763" s="8" t="str">
        <f t="shared" si="48"/>
        <v>VM+ HCM 82</v>
      </c>
      <c r="U763" t="s">
        <v>6378</v>
      </c>
      <c r="Y763" t="str">
        <f t="array" ref="Y763">IF(ISNUMBER(SEARCH($V$3,T763)),"WINCOMHANOI",IF(ISNUMBER(SEARCH($V$4,T763)),"WINCOMHOCHIMINH",IF(ISNUMBER(SEARCH($V$5,T763)),"WINCOMDANANG",IF(ISNUMBER(SEARCH($V$6,T763)),"WINCOMHAIDUONG",IF(ISNUMBER(SEARCH($V$7,T763)),"WINCOMQUANGNINH",IF(ISNUMBER(SEARCH($V$8,T763)),"WINCOMHAIPHONG",IF(ISNUMBER(SEARCH($V$9,T763)),"WINCOMBACGIANG",IF(ISNUMBER(SEARCH($V$10,T763)),"WINCOMBACNINH",IF(ISNUMBER(SEARCH($V$11,T763)),"WINCOMPHUTHO",IF(ISNUMBER(SEARCH($V$12,T763)),"WINCOMHATINH",IF(ISNUMBER(SEARCH($V$13,T763)),"WINCOMTHAINGUYEN",IF(ISNUMBER(SEARCH($V$14,T763)),"WINCOMKHANHHOA",IF(ISNUMBER(SEARCH($V$15,T763)),"WINCOMHUNGYEN",IF(ISNUMBER(SEARCH($V$16,T763)),"WINCOMNGHEAN",IF(ISNUMBER(SEARCH($V$17,T763)),"WINCOMLAOCAI",IF(ISNUMBER(SEARCH($V$18,T763)),"WINCOMVUNGTAU",IF(ISNUMBER(SEARCH($V$19,T763)),"WINCOMBINHDUONG",IF(ISNUMBER(SEARCH($V$20,T763)),"WINCOMKIENGIANG",IF(ISNUMBER(SEARCH($V$21,T763)),"WINCOMHANAM",IF(ISNUMBER(SEARCH($V$22,T763)),"WINCOMNAMDINH",IF(ISNUMBER(SEARCH($V$23,T763)),"WINCOMLANGSON",IF(ISNUMBER(SEARCH($V$24,T763)),"WINCOMTHANHHOA",IF(ISNUMBER(SEARCH($V$25,T763)),"WINCOMYENBAI",IF(ISNUMBER(SEARCH($V$26,T763)),"WINCOMTUYENQUANG",IF(ISNUMBER(SEARCH($V$27,T763)),"WINCOMHUE",IF(ISNUMBER(SEARCH($V$28,T763)),"WINCOMQUANGNAM",IF(ISNUMBER(SEARCH($V$29,T763)),"WINCOMVINHPHUC",IF(ISNUMBER(SEARCH($V$30,T763)),"WINCOMHAGIANG",IF(ISNUMBER(SEARCH($V$31,T763)),"WINCOMNINHBINH",IF(ISNUMBER(SEARCH($V$32,T763)),"WINCOMTRAVINH",IF(ISNUMBER(SEARCH($V$33,T763)),"WINCOMCANTHO",IF(ISNUMBER(SEARCH($V$34,T763)),"WINCOMBENTRE",IF(ISNUMBER(SEARCH($V$35,T763)),"WINCOMCAMAU",IF(ISNUMBER(SEARCH($V$36,T763)),"WINCOMANGIANG",IF(ISNUMBER(SEARCH($V$37,T763)),"WINCOMNINHTHUAN",IF(ISNUMBER(SEARCH($V$38,T763)),"WINCOMTHAIBINH",IF(ISNUMBER(SEARCH($V$39,T763)),"WINCOMGIALAI",IF(ISNUMBER(SEARCH($V$40,T763)),"WINCOMHOABINH",IF(ISNUMBER(SEARCH($V$41,T763)),"WINCOMQUANGNGAI",IF(ISNUMBER(SEARCH($V$42,T763)),"WINCOMBINHTHUAN",IF(ISNUMBER(SEARCH($V$43,T763)),"WINCOMDAKLAK",IF(ISNUMBER(SEARCH($V$44,T763)),"WINCOMSOCTRANG",IF(ISNUMBER(SEARCH($V$45,T763)),"WINCOMSONLA",IF(ISNUMBER(SEARCH($V$46,T763)),"WINCOMKONTUM",IF(ISNUMBER(SEARCH($V$47,T763)),"WINCOMPHUYEN",IF(ISNUMBER(SEARCH($V$48,T763)),"WINCOMQUANGTRI",IF(ISNUMBER(SEARCH($V$49,T763)),"WINCOMBINHDINH",IF(ISNUMBER(SEARCH($V$50,T763)),"WINCOMCAOBANG",IF(ISNUMBER(SEARCH($V$51,T763)),"WINCOMQUANGBINH",IF(ISNUMBER(SEARCH($V$52,T763)),"WINCOMLAMDONG",IF(ISNUMBER(SEARCH($V$53,T763)),"WINCOMVINHLONG",IF(ISNUMBER(SEARCH($V$54,T763)),"WINCOMDONGTHAP",IF(ISNUMBER(SEARCH($V$55,T763)),"WINCOMTIENGIANG",IF(ISNUMBER(SEARCH($V$56,T763)),"WINCOMQUANGNINH",0))))))))))))))))))))))))))))))))))))))))))))))))))))))</f>
        <v>WINCOMHOCHIMINH</v>
      </c>
    </row>
    <row r="764" spans="1:25" x14ac:dyDescent="0.2">
      <c r="A764" t="s">
        <v>0</v>
      </c>
      <c r="B764" t="s">
        <v>1387</v>
      </c>
      <c r="C764" t="s">
        <v>34</v>
      </c>
      <c r="D764" t="s">
        <v>3</v>
      </c>
      <c r="E764" t="s">
        <v>4</v>
      </c>
      <c r="F764" s="5">
        <f t="shared" si="45"/>
        <v>1</v>
      </c>
      <c r="G764" s="2">
        <v>88846</v>
      </c>
      <c r="H764" s="2">
        <v>97730.6</v>
      </c>
      <c r="I764" t="s">
        <v>5</v>
      </c>
      <c r="J764" t="s">
        <v>6</v>
      </c>
      <c r="K764" t="str">
        <f t="shared" si="46"/>
        <v>Gà muối gói 500g</v>
      </c>
      <c r="L764" s="8" t="str">
        <f>VLOOKUP(K764,'[1]Mã Misa'!$B$2:$D$74,2,0)</f>
        <v>Gà muối 500g</v>
      </c>
      <c r="M764" s="8" t="str">
        <f>VLOOKUP(L764,'[1]Mã Misa'!$C$2:$D$74,2,0)</f>
        <v>GM500</v>
      </c>
      <c r="N764" s="2">
        <v>88846</v>
      </c>
      <c r="O764" t="s">
        <v>1388</v>
      </c>
      <c r="P764" s="8" t="str">
        <f t="shared" si="47"/>
        <v>0044151</v>
      </c>
      <c r="Q764" s="8" t="e">
        <f t="array" ref="Q764">IF(VLOOKUP(P764,$AA$1:$AC$32,1,0)&lt;&gt;0,(P764&amp;"A"),0)</f>
        <v>#N/A</v>
      </c>
      <c r="R764" s="12">
        <v>44517</v>
      </c>
      <c r="S764" t="s">
        <v>1389</v>
      </c>
      <c r="T764" s="8" t="str">
        <f t="shared" si="48"/>
        <v>VM+ HCM 82</v>
      </c>
      <c r="U764" t="s">
        <v>6378</v>
      </c>
      <c r="Y764" t="str">
        <f t="array" ref="Y764">IF(ISNUMBER(SEARCH($V$3,T764)),"WINCOMHANOI",IF(ISNUMBER(SEARCH($V$4,T764)),"WINCOMHOCHIMINH",IF(ISNUMBER(SEARCH($V$5,T764)),"WINCOMDANANG",IF(ISNUMBER(SEARCH($V$6,T764)),"WINCOMHAIDUONG",IF(ISNUMBER(SEARCH($V$7,T764)),"WINCOMQUANGNINH",IF(ISNUMBER(SEARCH($V$8,T764)),"WINCOMHAIPHONG",IF(ISNUMBER(SEARCH($V$9,T764)),"WINCOMBACGIANG",IF(ISNUMBER(SEARCH($V$10,T764)),"WINCOMBACNINH",IF(ISNUMBER(SEARCH($V$11,T764)),"WINCOMPHUTHO",IF(ISNUMBER(SEARCH($V$12,T764)),"WINCOMHATINH",IF(ISNUMBER(SEARCH($V$13,T764)),"WINCOMTHAINGUYEN",IF(ISNUMBER(SEARCH($V$14,T764)),"WINCOMKHANHHOA",IF(ISNUMBER(SEARCH($V$15,T764)),"WINCOMHUNGYEN",IF(ISNUMBER(SEARCH($V$16,T764)),"WINCOMNGHEAN",IF(ISNUMBER(SEARCH($V$17,T764)),"WINCOMLAOCAI",IF(ISNUMBER(SEARCH($V$18,T764)),"WINCOMVUNGTAU",IF(ISNUMBER(SEARCH($V$19,T764)),"WINCOMBINHDUONG",IF(ISNUMBER(SEARCH($V$20,T764)),"WINCOMKIENGIANG",IF(ISNUMBER(SEARCH($V$21,T764)),"WINCOMHANAM",IF(ISNUMBER(SEARCH($V$22,T764)),"WINCOMNAMDINH",IF(ISNUMBER(SEARCH($V$23,T764)),"WINCOMLANGSON",IF(ISNUMBER(SEARCH($V$24,T764)),"WINCOMTHANHHOA",IF(ISNUMBER(SEARCH($V$25,T764)),"WINCOMYENBAI",IF(ISNUMBER(SEARCH($V$26,T764)),"WINCOMTUYENQUANG",IF(ISNUMBER(SEARCH($V$27,T764)),"WINCOMHUE",IF(ISNUMBER(SEARCH($V$28,T764)),"WINCOMQUANGNAM",IF(ISNUMBER(SEARCH($V$29,T764)),"WINCOMVINHPHUC",IF(ISNUMBER(SEARCH($V$30,T764)),"WINCOMHAGIANG",IF(ISNUMBER(SEARCH($V$31,T764)),"WINCOMNINHBINH",IF(ISNUMBER(SEARCH($V$32,T764)),"WINCOMTRAVINH",IF(ISNUMBER(SEARCH($V$33,T764)),"WINCOMCANTHO",IF(ISNUMBER(SEARCH($V$34,T764)),"WINCOMBENTRE",IF(ISNUMBER(SEARCH($V$35,T764)),"WINCOMCAMAU",IF(ISNUMBER(SEARCH($V$36,T764)),"WINCOMANGIANG",IF(ISNUMBER(SEARCH($V$37,T764)),"WINCOMNINHTHUAN",IF(ISNUMBER(SEARCH($V$38,T764)),"WINCOMTHAIBINH",IF(ISNUMBER(SEARCH($V$39,T764)),"WINCOMGIALAI",IF(ISNUMBER(SEARCH($V$40,T764)),"WINCOMHOABINH",IF(ISNUMBER(SEARCH($V$41,T764)),"WINCOMQUANGNGAI",IF(ISNUMBER(SEARCH($V$42,T764)),"WINCOMBINHTHUAN",IF(ISNUMBER(SEARCH($V$43,T764)),"WINCOMDAKLAK",IF(ISNUMBER(SEARCH($V$44,T764)),"WINCOMSOCTRANG",IF(ISNUMBER(SEARCH($V$45,T764)),"WINCOMSONLA",IF(ISNUMBER(SEARCH($V$46,T764)),"WINCOMKONTUM",IF(ISNUMBER(SEARCH($V$47,T764)),"WINCOMPHUYEN",IF(ISNUMBER(SEARCH($V$48,T764)),"WINCOMQUANGTRI",IF(ISNUMBER(SEARCH($V$49,T764)),"WINCOMBINHDINH",IF(ISNUMBER(SEARCH($V$50,T764)),"WINCOMCAOBANG",IF(ISNUMBER(SEARCH($V$51,T764)),"WINCOMQUANGBINH",IF(ISNUMBER(SEARCH($V$52,T764)),"WINCOMLAMDONG",IF(ISNUMBER(SEARCH($V$53,T764)),"WINCOMVINHLONG",IF(ISNUMBER(SEARCH($V$54,T764)),"WINCOMDONGTHAP",IF(ISNUMBER(SEARCH($V$55,T764)),"WINCOMTIENGIANG",IF(ISNUMBER(SEARCH($V$56,T764)),"WINCOMQUANGNINH",0))))))))))))))))))))))))))))))))))))))))))))))))))))))</f>
        <v>WINCOMHOCHIMINH</v>
      </c>
    </row>
    <row r="765" spans="1:25" x14ac:dyDescent="0.2">
      <c r="A765" t="s">
        <v>0</v>
      </c>
      <c r="B765" t="s">
        <v>1387</v>
      </c>
      <c r="C765" t="s">
        <v>37</v>
      </c>
      <c r="D765" t="s">
        <v>123</v>
      </c>
      <c r="E765" t="s">
        <v>4</v>
      </c>
      <c r="F765" s="5">
        <f t="shared" si="45"/>
        <v>2</v>
      </c>
      <c r="G765" s="2">
        <v>111190</v>
      </c>
      <c r="H765" s="2">
        <v>122309.00000000001</v>
      </c>
      <c r="I765" t="s">
        <v>5</v>
      </c>
      <c r="J765" t="s">
        <v>124</v>
      </c>
      <c r="K765" t="str">
        <f t="shared" si="46"/>
        <v>Tai heo muối gói 200g</v>
      </c>
      <c r="L765" s="8" t="str">
        <f>VLOOKUP(K765,'[1]Mã Misa'!$B$2:$D$74,2,0)</f>
        <v>Tai heo muối 200g</v>
      </c>
      <c r="M765" s="8" t="str">
        <f>VLOOKUP(L765,'[1]Mã Misa'!$C$2:$D$74,2,0)</f>
        <v>TH200</v>
      </c>
      <c r="N765" s="2">
        <v>55595</v>
      </c>
      <c r="O765" t="s">
        <v>1388</v>
      </c>
      <c r="P765" s="8" t="str">
        <f t="shared" si="47"/>
        <v>0044151</v>
      </c>
      <c r="Q765" s="8" t="e">
        <f t="array" ref="Q765">IF(VLOOKUP(P765,$AA$1:$AC$32,1,0)&lt;&gt;0,(P765&amp;"A"),0)</f>
        <v>#N/A</v>
      </c>
      <c r="R765" s="12">
        <v>44517</v>
      </c>
      <c r="S765" t="s">
        <v>1389</v>
      </c>
      <c r="T765" s="8" t="str">
        <f t="shared" si="48"/>
        <v>VM+ HCM 82</v>
      </c>
      <c r="U765" t="s">
        <v>6378</v>
      </c>
      <c r="Y765" t="str">
        <f t="array" ref="Y765">IF(ISNUMBER(SEARCH($V$3,T765)),"WINCOMHANOI",IF(ISNUMBER(SEARCH($V$4,T765)),"WINCOMHOCHIMINH",IF(ISNUMBER(SEARCH($V$5,T765)),"WINCOMDANANG",IF(ISNUMBER(SEARCH($V$6,T765)),"WINCOMHAIDUONG",IF(ISNUMBER(SEARCH($V$7,T765)),"WINCOMQUANGNINH",IF(ISNUMBER(SEARCH($V$8,T765)),"WINCOMHAIPHONG",IF(ISNUMBER(SEARCH($V$9,T765)),"WINCOMBACGIANG",IF(ISNUMBER(SEARCH($V$10,T765)),"WINCOMBACNINH",IF(ISNUMBER(SEARCH($V$11,T765)),"WINCOMPHUTHO",IF(ISNUMBER(SEARCH($V$12,T765)),"WINCOMHATINH",IF(ISNUMBER(SEARCH($V$13,T765)),"WINCOMTHAINGUYEN",IF(ISNUMBER(SEARCH($V$14,T765)),"WINCOMKHANHHOA",IF(ISNUMBER(SEARCH($V$15,T765)),"WINCOMHUNGYEN",IF(ISNUMBER(SEARCH($V$16,T765)),"WINCOMNGHEAN",IF(ISNUMBER(SEARCH($V$17,T765)),"WINCOMLAOCAI",IF(ISNUMBER(SEARCH($V$18,T765)),"WINCOMVUNGTAU",IF(ISNUMBER(SEARCH($V$19,T765)),"WINCOMBINHDUONG",IF(ISNUMBER(SEARCH($V$20,T765)),"WINCOMKIENGIANG",IF(ISNUMBER(SEARCH($V$21,T765)),"WINCOMHANAM",IF(ISNUMBER(SEARCH($V$22,T765)),"WINCOMNAMDINH",IF(ISNUMBER(SEARCH($V$23,T765)),"WINCOMLANGSON",IF(ISNUMBER(SEARCH($V$24,T765)),"WINCOMTHANHHOA",IF(ISNUMBER(SEARCH($V$25,T765)),"WINCOMYENBAI",IF(ISNUMBER(SEARCH($V$26,T765)),"WINCOMTUYENQUANG",IF(ISNUMBER(SEARCH($V$27,T765)),"WINCOMHUE",IF(ISNUMBER(SEARCH($V$28,T765)),"WINCOMQUANGNAM",IF(ISNUMBER(SEARCH($V$29,T765)),"WINCOMVINHPHUC",IF(ISNUMBER(SEARCH($V$30,T765)),"WINCOMHAGIANG",IF(ISNUMBER(SEARCH($V$31,T765)),"WINCOMNINHBINH",IF(ISNUMBER(SEARCH($V$32,T765)),"WINCOMTRAVINH",IF(ISNUMBER(SEARCH($V$33,T765)),"WINCOMCANTHO",IF(ISNUMBER(SEARCH($V$34,T765)),"WINCOMBENTRE",IF(ISNUMBER(SEARCH($V$35,T765)),"WINCOMCAMAU",IF(ISNUMBER(SEARCH($V$36,T765)),"WINCOMANGIANG",IF(ISNUMBER(SEARCH($V$37,T765)),"WINCOMNINHTHUAN",IF(ISNUMBER(SEARCH($V$38,T765)),"WINCOMTHAIBINH",IF(ISNUMBER(SEARCH($V$39,T765)),"WINCOMGIALAI",IF(ISNUMBER(SEARCH($V$40,T765)),"WINCOMHOABINH",IF(ISNUMBER(SEARCH($V$41,T765)),"WINCOMQUANGNGAI",IF(ISNUMBER(SEARCH($V$42,T765)),"WINCOMBINHTHUAN",IF(ISNUMBER(SEARCH($V$43,T765)),"WINCOMDAKLAK",IF(ISNUMBER(SEARCH($V$44,T765)),"WINCOMSOCTRANG",IF(ISNUMBER(SEARCH($V$45,T765)),"WINCOMSONLA",IF(ISNUMBER(SEARCH($V$46,T765)),"WINCOMKONTUM",IF(ISNUMBER(SEARCH($V$47,T765)),"WINCOMPHUYEN",IF(ISNUMBER(SEARCH($V$48,T765)),"WINCOMQUANGTRI",IF(ISNUMBER(SEARCH($V$49,T765)),"WINCOMBINHDINH",IF(ISNUMBER(SEARCH($V$50,T765)),"WINCOMCAOBANG",IF(ISNUMBER(SEARCH($V$51,T765)),"WINCOMQUANGBINH",IF(ISNUMBER(SEARCH($V$52,T765)),"WINCOMLAMDONG",IF(ISNUMBER(SEARCH($V$53,T765)),"WINCOMVINHLONG",IF(ISNUMBER(SEARCH($V$54,T765)),"WINCOMDONGTHAP",IF(ISNUMBER(SEARCH($V$55,T765)),"WINCOMTIENGIANG",IF(ISNUMBER(SEARCH($V$56,T765)),"WINCOMQUANGNINH",0))))))))))))))))))))))))))))))))))))))))))))))))))))))</f>
        <v>WINCOMHOCHIMINH</v>
      </c>
    </row>
    <row r="766" spans="1:25" x14ac:dyDescent="0.2">
      <c r="A766" t="s">
        <v>0</v>
      </c>
      <c r="B766" t="s">
        <v>1387</v>
      </c>
      <c r="C766" t="s">
        <v>38</v>
      </c>
      <c r="D766" t="s">
        <v>20</v>
      </c>
      <c r="E766" t="s">
        <v>4</v>
      </c>
      <c r="F766" s="5">
        <f t="shared" si="45"/>
        <v>1</v>
      </c>
      <c r="G766" s="2">
        <v>50182</v>
      </c>
      <c r="H766" s="2">
        <v>55200.200000000004</v>
      </c>
      <c r="I766" t="s">
        <v>5</v>
      </c>
      <c r="J766" t="s">
        <v>21</v>
      </c>
      <c r="K766" t="str">
        <f t="shared" si="46"/>
        <v>Giò tai lưỡi xào gói 250g</v>
      </c>
      <c r="L766" s="8" t="str">
        <f>VLOOKUP(K766,'[1]Mã Misa'!$B$2:$D$74,2,0)</f>
        <v>Giò Tai Lưỡi Xào 250g</v>
      </c>
      <c r="M766" s="8" t="str">
        <f>VLOOKUP(L766,'[1]Mã Misa'!$C$2:$D$74,2,0)</f>
        <v>GTLX250G</v>
      </c>
      <c r="N766" s="2">
        <v>50182</v>
      </c>
      <c r="O766" t="s">
        <v>1388</v>
      </c>
      <c r="P766" s="8" t="str">
        <f t="shared" si="47"/>
        <v>0044151</v>
      </c>
      <c r="Q766" s="8" t="e">
        <f t="array" ref="Q766">IF(VLOOKUP(P766,$AA$1:$AC$32,1,0)&lt;&gt;0,(P766&amp;"A"),0)</f>
        <v>#N/A</v>
      </c>
      <c r="R766" s="12">
        <v>44517</v>
      </c>
      <c r="S766" t="s">
        <v>1389</v>
      </c>
      <c r="T766" s="8" t="str">
        <f t="shared" si="48"/>
        <v>VM+ HCM 82</v>
      </c>
      <c r="U766" t="s">
        <v>6378</v>
      </c>
      <c r="Y766" t="str">
        <f t="array" ref="Y766">IF(ISNUMBER(SEARCH($V$3,T766)),"WINCOMHANOI",IF(ISNUMBER(SEARCH($V$4,T766)),"WINCOMHOCHIMINH",IF(ISNUMBER(SEARCH($V$5,T766)),"WINCOMDANANG",IF(ISNUMBER(SEARCH($V$6,T766)),"WINCOMHAIDUONG",IF(ISNUMBER(SEARCH($V$7,T766)),"WINCOMQUANGNINH",IF(ISNUMBER(SEARCH($V$8,T766)),"WINCOMHAIPHONG",IF(ISNUMBER(SEARCH($V$9,T766)),"WINCOMBACGIANG",IF(ISNUMBER(SEARCH($V$10,T766)),"WINCOMBACNINH",IF(ISNUMBER(SEARCH($V$11,T766)),"WINCOMPHUTHO",IF(ISNUMBER(SEARCH($V$12,T766)),"WINCOMHATINH",IF(ISNUMBER(SEARCH($V$13,T766)),"WINCOMTHAINGUYEN",IF(ISNUMBER(SEARCH($V$14,T766)),"WINCOMKHANHHOA",IF(ISNUMBER(SEARCH($V$15,T766)),"WINCOMHUNGYEN",IF(ISNUMBER(SEARCH($V$16,T766)),"WINCOMNGHEAN",IF(ISNUMBER(SEARCH($V$17,T766)),"WINCOMLAOCAI",IF(ISNUMBER(SEARCH($V$18,T766)),"WINCOMVUNGTAU",IF(ISNUMBER(SEARCH($V$19,T766)),"WINCOMBINHDUONG",IF(ISNUMBER(SEARCH($V$20,T766)),"WINCOMKIENGIANG",IF(ISNUMBER(SEARCH($V$21,T766)),"WINCOMHANAM",IF(ISNUMBER(SEARCH($V$22,T766)),"WINCOMNAMDINH",IF(ISNUMBER(SEARCH($V$23,T766)),"WINCOMLANGSON",IF(ISNUMBER(SEARCH($V$24,T766)),"WINCOMTHANHHOA",IF(ISNUMBER(SEARCH($V$25,T766)),"WINCOMYENBAI",IF(ISNUMBER(SEARCH($V$26,T766)),"WINCOMTUYENQUANG",IF(ISNUMBER(SEARCH($V$27,T766)),"WINCOMHUE",IF(ISNUMBER(SEARCH($V$28,T766)),"WINCOMQUANGNAM",IF(ISNUMBER(SEARCH($V$29,T766)),"WINCOMVINHPHUC",IF(ISNUMBER(SEARCH($V$30,T766)),"WINCOMHAGIANG",IF(ISNUMBER(SEARCH($V$31,T766)),"WINCOMNINHBINH",IF(ISNUMBER(SEARCH($V$32,T766)),"WINCOMTRAVINH",IF(ISNUMBER(SEARCH($V$33,T766)),"WINCOMCANTHO",IF(ISNUMBER(SEARCH($V$34,T766)),"WINCOMBENTRE",IF(ISNUMBER(SEARCH($V$35,T766)),"WINCOMCAMAU",IF(ISNUMBER(SEARCH($V$36,T766)),"WINCOMANGIANG",IF(ISNUMBER(SEARCH($V$37,T766)),"WINCOMNINHTHUAN",IF(ISNUMBER(SEARCH($V$38,T766)),"WINCOMTHAIBINH",IF(ISNUMBER(SEARCH($V$39,T766)),"WINCOMGIALAI",IF(ISNUMBER(SEARCH($V$40,T766)),"WINCOMHOABINH",IF(ISNUMBER(SEARCH($V$41,T766)),"WINCOMQUANGNGAI",IF(ISNUMBER(SEARCH($V$42,T766)),"WINCOMBINHTHUAN",IF(ISNUMBER(SEARCH($V$43,T766)),"WINCOMDAKLAK",IF(ISNUMBER(SEARCH($V$44,T766)),"WINCOMSOCTRANG",IF(ISNUMBER(SEARCH($V$45,T766)),"WINCOMSONLA",IF(ISNUMBER(SEARCH($V$46,T766)),"WINCOMKONTUM",IF(ISNUMBER(SEARCH($V$47,T766)),"WINCOMPHUYEN",IF(ISNUMBER(SEARCH($V$48,T766)),"WINCOMQUANGTRI",IF(ISNUMBER(SEARCH($V$49,T766)),"WINCOMBINHDINH",IF(ISNUMBER(SEARCH($V$50,T766)),"WINCOMCAOBANG",IF(ISNUMBER(SEARCH($V$51,T766)),"WINCOMQUANGBINH",IF(ISNUMBER(SEARCH($V$52,T766)),"WINCOMLAMDONG",IF(ISNUMBER(SEARCH($V$53,T766)),"WINCOMVINHLONG",IF(ISNUMBER(SEARCH($V$54,T766)),"WINCOMDONGTHAP",IF(ISNUMBER(SEARCH($V$55,T766)),"WINCOMTIENGIANG",IF(ISNUMBER(SEARCH($V$56,T766)),"WINCOMQUANGNINH",0))))))))))))))))))))))))))))))))))))))))))))))))))))))</f>
        <v>WINCOMHOCHIMINH</v>
      </c>
    </row>
    <row r="767" spans="1:25" x14ac:dyDescent="0.2">
      <c r="A767" t="s">
        <v>0</v>
      </c>
      <c r="B767" t="s">
        <v>1387</v>
      </c>
      <c r="C767" t="s">
        <v>49</v>
      </c>
      <c r="D767" t="s">
        <v>39</v>
      </c>
      <c r="E767" t="s">
        <v>4</v>
      </c>
      <c r="F767" s="5">
        <f t="shared" si="45"/>
        <v>3</v>
      </c>
      <c r="G767" s="2">
        <v>138000</v>
      </c>
      <c r="H767" s="2">
        <v>151800</v>
      </c>
      <c r="I767" t="s">
        <v>5</v>
      </c>
      <c r="J767" t="s">
        <v>40</v>
      </c>
      <c r="K767" t="str">
        <f t="shared" si="46"/>
        <v>Mộc nấm hương gói 250g</v>
      </c>
      <c r="L767" s="8" t="str">
        <f>VLOOKUP(K767,'[1]Mã Misa'!$B$2:$D$74,2,0)</f>
        <v>Mộc Nấm Hương 250g</v>
      </c>
      <c r="M767" s="8" t="str">
        <f>VLOOKUP(L767,'[1]Mã Misa'!$C$2:$D$74,2,0)</f>
        <v>MNH250</v>
      </c>
      <c r="N767" s="2">
        <v>46000</v>
      </c>
      <c r="O767" t="s">
        <v>1388</v>
      </c>
      <c r="P767" s="8" t="str">
        <f t="shared" si="47"/>
        <v>0044151</v>
      </c>
      <c r="Q767" s="8" t="e">
        <f t="array" ref="Q767">IF(VLOOKUP(P767,$AA$1:$AC$32,1,0)&lt;&gt;0,(P767&amp;"A"),0)</f>
        <v>#N/A</v>
      </c>
      <c r="R767" s="12">
        <v>44517</v>
      </c>
      <c r="S767" t="s">
        <v>1389</v>
      </c>
      <c r="T767" s="8" t="str">
        <f t="shared" si="48"/>
        <v>VM+ HCM 82</v>
      </c>
      <c r="U767" t="s">
        <v>6378</v>
      </c>
      <c r="Y767" t="str">
        <f t="array" ref="Y767">IF(ISNUMBER(SEARCH($V$3,T767)),"WINCOMHANOI",IF(ISNUMBER(SEARCH($V$4,T767)),"WINCOMHOCHIMINH",IF(ISNUMBER(SEARCH($V$5,T767)),"WINCOMDANANG",IF(ISNUMBER(SEARCH($V$6,T767)),"WINCOMHAIDUONG",IF(ISNUMBER(SEARCH($V$7,T767)),"WINCOMQUANGNINH",IF(ISNUMBER(SEARCH($V$8,T767)),"WINCOMHAIPHONG",IF(ISNUMBER(SEARCH($V$9,T767)),"WINCOMBACGIANG",IF(ISNUMBER(SEARCH($V$10,T767)),"WINCOMBACNINH",IF(ISNUMBER(SEARCH($V$11,T767)),"WINCOMPHUTHO",IF(ISNUMBER(SEARCH($V$12,T767)),"WINCOMHATINH",IF(ISNUMBER(SEARCH($V$13,T767)),"WINCOMTHAINGUYEN",IF(ISNUMBER(SEARCH($V$14,T767)),"WINCOMKHANHHOA",IF(ISNUMBER(SEARCH($V$15,T767)),"WINCOMHUNGYEN",IF(ISNUMBER(SEARCH($V$16,T767)),"WINCOMNGHEAN",IF(ISNUMBER(SEARCH($V$17,T767)),"WINCOMLAOCAI",IF(ISNUMBER(SEARCH($V$18,T767)),"WINCOMVUNGTAU",IF(ISNUMBER(SEARCH($V$19,T767)),"WINCOMBINHDUONG",IF(ISNUMBER(SEARCH($V$20,T767)),"WINCOMKIENGIANG",IF(ISNUMBER(SEARCH($V$21,T767)),"WINCOMHANAM",IF(ISNUMBER(SEARCH($V$22,T767)),"WINCOMNAMDINH",IF(ISNUMBER(SEARCH($V$23,T767)),"WINCOMLANGSON",IF(ISNUMBER(SEARCH($V$24,T767)),"WINCOMTHANHHOA",IF(ISNUMBER(SEARCH($V$25,T767)),"WINCOMYENBAI",IF(ISNUMBER(SEARCH($V$26,T767)),"WINCOMTUYENQUANG",IF(ISNUMBER(SEARCH($V$27,T767)),"WINCOMHUE",IF(ISNUMBER(SEARCH($V$28,T767)),"WINCOMQUANGNAM",IF(ISNUMBER(SEARCH($V$29,T767)),"WINCOMVINHPHUC",IF(ISNUMBER(SEARCH($V$30,T767)),"WINCOMHAGIANG",IF(ISNUMBER(SEARCH($V$31,T767)),"WINCOMNINHBINH",IF(ISNUMBER(SEARCH($V$32,T767)),"WINCOMTRAVINH",IF(ISNUMBER(SEARCH($V$33,T767)),"WINCOMCANTHO",IF(ISNUMBER(SEARCH($V$34,T767)),"WINCOMBENTRE",IF(ISNUMBER(SEARCH($V$35,T767)),"WINCOMCAMAU",IF(ISNUMBER(SEARCH($V$36,T767)),"WINCOMANGIANG",IF(ISNUMBER(SEARCH($V$37,T767)),"WINCOMNINHTHUAN",IF(ISNUMBER(SEARCH($V$38,T767)),"WINCOMTHAIBINH",IF(ISNUMBER(SEARCH($V$39,T767)),"WINCOMGIALAI",IF(ISNUMBER(SEARCH($V$40,T767)),"WINCOMHOABINH",IF(ISNUMBER(SEARCH($V$41,T767)),"WINCOMQUANGNGAI",IF(ISNUMBER(SEARCH($V$42,T767)),"WINCOMBINHTHUAN",IF(ISNUMBER(SEARCH($V$43,T767)),"WINCOMDAKLAK",IF(ISNUMBER(SEARCH($V$44,T767)),"WINCOMSOCTRANG",IF(ISNUMBER(SEARCH($V$45,T767)),"WINCOMSONLA",IF(ISNUMBER(SEARCH($V$46,T767)),"WINCOMKONTUM",IF(ISNUMBER(SEARCH($V$47,T767)),"WINCOMPHUYEN",IF(ISNUMBER(SEARCH($V$48,T767)),"WINCOMQUANGTRI",IF(ISNUMBER(SEARCH($V$49,T767)),"WINCOMBINHDINH",IF(ISNUMBER(SEARCH($V$50,T767)),"WINCOMCAOBANG",IF(ISNUMBER(SEARCH($V$51,T767)),"WINCOMQUANGBINH",IF(ISNUMBER(SEARCH($V$52,T767)),"WINCOMLAMDONG",IF(ISNUMBER(SEARCH($V$53,T767)),"WINCOMVINHLONG",IF(ISNUMBER(SEARCH($V$54,T767)),"WINCOMDONGTHAP",IF(ISNUMBER(SEARCH($V$55,T767)),"WINCOMTIENGIANG",IF(ISNUMBER(SEARCH($V$56,T767)),"WINCOMQUANGNINH",0))))))))))))))))))))))))))))))))))))))))))))))))))))))</f>
        <v>WINCOMHOCHIMINH</v>
      </c>
    </row>
    <row r="768" spans="1:25" x14ac:dyDescent="0.2">
      <c r="A768" t="s">
        <v>0</v>
      </c>
      <c r="B768" t="s">
        <v>1390</v>
      </c>
      <c r="C768" t="s">
        <v>2</v>
      </c>
      <c r="D768" t="s">
        <v>3</v>
      </c>
      <c r="E768" t="s">
        <v>4</v>
      </c>
      <c r="F768" s="5">
        <f t="shared" si="45"/>
        <v>3</v>
      </c>
      <c r="G768" s="2">
        <v>266538</v>
      </c>
      <c r="H768" s="2">
        <v>293191.80000000005</v>
      </c>
      <c r="I768" t="s">
        <v>5</v>
      </c>
      <c r="J768" t="s">
        <v>6</v>
      </c>
      <c r="K768" t="str">
        <f t="shared" si="46"/>
        <v>Gà muối gói 500g</v>
      </c>
      <c r="L768" s="8" t="str">
        <f>VLOOKUP(K768,'[1]Mã Misa'!$B$2:$D$74,2,0)</f>
        <v>Gà muối 500g</v>
      </c>
      <c r="M768" s="8" t="str">
        <f>VLOOKUP(L768,'[1]Mã Misa'!$C$2:$D$74,2,0)</f>
        <v>GM500</v>
      </c>
      <c r="N768" s="2">
        <v>88846</v>
      </c>
      <c r="O768" t="s">
        <v>1391</v>
      </c>
      <c r="P768" s="8" t="str">
        <f t="shared" si="47"/>
        <v>0044153</v>
      </c>
      <c r="Q768" s="8" t="e">
        <f t="array" ref="Q768">IF(VLOOKUP(P768,$AA$1:$AC$32,1,0)&lt;&gt;0,(P768&amp;"A"),0)</f>
        <v>#N/A</v>
      </c>
      <c r="R768" s="12">
        <v>44517</v>
      </c>
      <c r="S768" t="s">
        <v>1392</v>
      </c>
      <c r="T768" s="8" t="str">
        <f t="shared" si="48"/>
        <v>VM+ HCM Th</v>
      </c>
      <c r="U768" t="s">
        <v>6379</v>
      </c>
      <c r="Y768" t="str">
        <f t="array" ref="Y768">IF(ISNUMBER(SEARCH($V$3,T768)),"WINCOMHANOI",IF(ISNUMBER(SEARCH($V$4,T768)),"WINCOMHOCHIMINH",IF(ISNUMBER(SEARCH($V$5,T768)),"WINCOMDANANG",IF(ISNUMBER(SEARCH($V$6,T768)),"WINCOMHAIDUONG",IF(ISNUMBER(SEARCH($V$7,T768)),"WINCOMQUANGNINH",IF(ISNUMBER(SEARCH($V$8,T768)),"WINCOMHAIPHONG",IF(ISNUMBER(SEARCH($V$9,T768)),"WINCOMBACGIANG",IF(ISNUMBER(SEARCH($V$10,T768)),"WINCOMBACNINH",IF(ISNUMBER(SEARCH($V$11,T768)),"WINCOMPHUTHO",IF(ISNUMBER(SEARCH($V$12,T768)),"WINCOMHATINH",IF(ISNUMBER(SEARCH($V$13,T768)),"WINCOMTHAINGUYEN",IF(ISNUMBER(SEARCH($V$14,T768)),"WINCOMKHANHHOA",IF(ISNUMBER(SEARCH($V$15,T768)),"WINCOMHUNGYEN",IF(ISNUMBER(SEARCH($V$16,T768)),"WINCOMNGHEAN",IF(ISNUMBER(SEARCH($V$17,T768)),"WINCOMLAOCAI",IF(ISNUMBER(SEARCH($V$18,T768)),"WINCOMVUNGTAU",IF(ISNUMBER(SEARCH($V$19,T768)),"WINCOMBINHDUONG",IF(ISNUMBER(SEARCH($V$20,T768)),"WINCOMKIENGIANG",IF(ISNUMBER(SEARCH($V$21,T768)),"WINCOMHANAM",IF(ISNUMBER(SEARCH($V$22,T768)),"WINCOMNAMDINH",IF(ISNUMBER(SEARCH($V$23,T768)),"WINCOMLANGSON",IF(ISNUMBER(SEARCH($V$24,T768)),"WINCOMTHANHHOA",IF(ISNUMBER(SEARCH($V$25,T768)),"WINCOMYENBAI",IF(ISNUMBER(SEARCH($V$26,T768)),"WINCOMTUYENQUANG",IF(ISNUMBER(SEARCH($V$27,T768)),"WINCOMHUE",IF(ISNUMBER(SEARCH($V$28,T768)),"WINCOMQUANGNAM",IF(ISNUMBER(SEARCH($V$29,T768)),"WINCOMVINHPHUC",IF(ISNUMBER(SEARCH($V$30,T768)),"WINCOMHAGIANG",IF(ISNUMBER(SEARCH($V$31,T768)),"WINCOMNINHBINH",IF(ISNUMBER(SEARCH($V$32,T768)),"WINCOMTRAVINH",IF(ISNUMBER(SEARCH($V$33,T768)),"WINCOMCANTHO",IF(ISNUMBER(SEARCH($V$34,T768)),"WINCOMBENTRE",IF(ISNUMBER(SEARCH($V$35,T768)),"WINCOMCAMAU",IF(ISNUMBER(SEARCH($V$36,T768)),"WINCOMANGIANG",IF(ISNUMBER(SEARCH($V$37,T768)),"WINCOMNINHTHUAN",IF(ISNUMBER(SEARCH($V$38,T768)),"WINCOMTHAIBINH",IF(ISNUMBER(SEARCH($V$39,T768)),"WINCOMGIALAI",IF(ISNUMBER(SEARCH($V$40,T768)),"WINCOMHOABINH",IF(ISNUMBER(SEARCH($V$41,T768)),"WINCOMQUANGNGAI",IF(ISNUMBER(SEARCH($V$42,T768)),"WINCOMBINHTHUAN",IF(ISNUMBER(SEARCH($V$43,T768)),"WINCOMDAKLAK",IF(ISNUMBER(SEARCH($V$44,T768)),"WINCOMSOCTRANG",IF(ISNUMBER(SEARCH($V$45,T768)),"WINCOMSONLA",IF(ISNUMBER(SEARCH($V$46,T768)),"WINCOMKONTUM",IF(ISNUMBER(SEARCH($V$47,T768)),"WINCOMPHUYEN",IF(ISNUMBER(SEARCH($V$48,T768)),"WINCOMQUANGTRI",IF(ISNUMBER(SEARCH($V$49,T768)),"WINCOMBINHDINH",IF(ISNUMBER(SEARCH($V$50,T768)),"WINCOMCAOBANG",IF(ISNUMBER(SEARCH($V$51,T768)),"WINCOMQUANGBINH",IF(ISNUMBER(SEARCH($V$52,T768)),"WINCOMLAMDONG",IF(ISNUMBER(SEARCH($V$53,T768)),"WINCOMVINHLONG",IF(ISNUMBER(SEARCH($V$54,T768)),"WINCOMDONGTHAP",IF(ISNUMBER(SEARCH($V$55,T768)),"WINCOMTIENGIANG",IF(ISNUMBER(SEARCH($V$56,T768)),"WINCOMQUANGNINH",0))))))))))))))))))))))))))))))))))))))))))))))))))))))</f>
        <v>WINCOMHOCHIMINH</v>
      </c>
    </row>
    <row r="769" spans="1:25" x14ac:dyDescent="0.2">
      <c r="A769" t="s">
        <v>0</v>
      </c>
      <c r="B769" t="s">
        <v>1390</v>
      </c>
      <c r="C769" t="s">
        <v>31</v>
      </c>
      <c r="D769" t="s">
        <v>45</v>
      </c>
      <c r="E769" t="s">
        <v>4</v>
      </c>
      <c r="F769" s="5">
        <f t="shared" si="45"/>
        <v>1</v>
      </c>
      <c r="G769" s="2">
        <v>87787</v>
      </c>
      <c r="H769" s="2">
        <v>96565.700000000012</v>
      </c>
      <c r="I769" t="s">
        <v>5</v>
      </c>
      <c r="J769" t="s">
        <v>46</v>
      </c>
      <c r="K769" t="str">
        <f t="shared" si="46"/>
        <v>Bắp bò muối gói 200g</v>
      </c>
      <c r="L769" s="8" t="str">
        <f>VLOOKUP(K769,'[1]Mã Misa'!$B$2:$D$74,2,0)</f>
        <v>Bắp bò muối 200g</v>
      </c>
      <c r="M769" s="8" t="str">
        <f>VLOOKUP(L769,'[1]Mã Misa'!$C$2:$D$74,2,0)</f>
        <v>BBM200</v>
      </c>
      <c r="N769" s="2">
        <v>87787</v>
      </c>
      <c r="O769" t="s">
        <v>1391</v>
      </c>
      <c r="P769" s="8" t="str">
        <f t="shared" si="47"/>
        <v>0044153</v>
      </c>
      <c r="Q769" s="8" t="e">
        <f t="array" ref="Q769">IF(VLOOKUP(P769,$AA$1:$AC$32,1,0)&lt;&gt;0,(P769&amp;"A"),0)</f>
        <v>#N/A</v>
      </c>
      <c r="R769" s="12">
        <v>44517</v>
      </c>
      <c r="S769" t="s">
        <v>1392</v>
      </c>
      <c r="T769" s="8" t="str">
        <f t="shared" si="48"/>
        <v>VM+ HCM Th</v>
      </c>
      <c r="U769" t="s">
        <v>6379</v>
      </c>
      <c r="Y769" t="str">
        <f t="array" ref="Y769">IF(ISNUMBER(SEARCH($V$3,T769)),"WINCOMHANOI",IF(ISNUMBER(SEARCH($V$4,T769)),"WINCOMHOCHIMINH",IF(ISNUMBER(SEARCH($V$5,T769)),"WINCOMDANANG",IF(ISNUMBER(SEARCH($V$6,T769)),"WINCOMHAIDUONG",IF(ISNUMBER(SEARCH($V$7,T769)),"WINCOMQUANGNINH",IF(ISNUMBER(SEARCH($V$8,T769)),"WINCOMHAIPHONG",IF(ISNUMBER(SEARCH($V$9,T769)),"WINCOMBACGIANG",IF(ISNUMBER(SEARCH($V$10,T769)),"WINCOMBACNINH",IF(ISNUMBER(SEARCH($V$11,T769)),"WINCOMPHUTHO",IF(ISNUMBER(SEARCH($V$12,T769)),"WINCOMHATINH",IF(ISNUMBER(SEARCH($V$13,T769)),"WINCOMTHAINGUYEN",IF(ISNUMBER(SEARCH($V$14,T769)),"WINCOMKHANHHOA",IF(ISNUMBER(SEARCH($V$15,T769)),"WINCOMHUNGYEN",IF(ISNUMBER(SEARCH($V$16,T769)),"WINCOMNGHEAN",IF(ISNUMBER(SEARCH($V$17,T769)),"WINCOMLAOCAI",IF(ISNUMBER(SEARCH($V$18,T769)),"WINCOMVUNGTAU",IF(ISNUMBER(SEARCH($V$19,T769)),"WINCOMBINHDUONG",IF(ISNUMBER(SEARCH($V$20,T769)),"WINCOMKIENGIANG",IF(ISNUMBER(SEARCH($V$21,T769)),"WINCOMHANAM",IF(ISNUMBER(SEARCH($V$22,T769)),"WINCOMNAMDINH",IF(ISNUMBER(SEARCH($V$23,T769)),"WINCOMLANGSON",IF(ISNUMBER(SEARCH($V$24,T769)),"WINCOMTHANHHOA",IF(ISNUMBER(SEARCH($V$25,T769)),"WINCOMYENBAI",IF(ISNUMBER(SEARCH($V$26,T769)),"WINCOMTUYENQUANG",IF(ISNUMBER(SEARCH($V$27,T769)),"WINCOMHUE",IF(ISNUMBER(SEARCH($V$28,T769)),"WINCOMQUANGNAM",IF(ISNUMBER(SEARCH($V$29,T769)),"WINCOMVINHPHUC",IF(ISNUMBER(SEARCH($V$30,T769)),"WINCOMHAGIANG",IF(ISNUMBER(SEARCH($V$31,T769)),"WINCOMNINHBINH",IF(ISNUMBER(SEARCH($V$32,T769)),"WINCOMTRAVINH",IF(ISNUMBER(SEARCH($V$33,T769)),"WINCOMCANTHO",IF(ISNUMBER(SEARCH($V$34,T769)),"WINCOMBENTRE",IF(ISNUMBER(SEARCH($V$35,T769)),"WINCOMCAMAU",IF(ISNUMBER(SEARCH($V$36,T769)),"WINCOMANGIANG",IF(ISNUMBER(SEARCH($V$37,T769)),"WINCOMNINHTHUAN",IF(ISNUMBER(SEARCH($V$38,T769)),"WINCOMTHAIBINH",IF(ISNUMBER(SEARCH($V$39,T769)),"WINCOMGIALAI",IF(ISNUMBER(SEARCH($V$40,T769)),"WINCOMHOABINH",IF(ISNUMBER(SEARCH($V$41,T769)),"WINCOMQUANGNGAI",IF(ISNUMBER(SEARCH($V$42,T769)),"WINCOMBINHTHUAN",IF(ISNUMBER(SEARCH($V$43,T769)),"WINCOMDAKLAK",IF(ISNUMBER(SEARCH($V$44,T769)),"WINCOMSOCTRANG",IF(ISNUMBER(SEARCH($V$45,T769)),"WINCOMSONLA",IF(ISNUMBER(SEARCH($V$46,T769)),"WINCOMKONTUM",IF(ISNUMBER(SEARCH($V$47,T769)),"WINCOMPHUYEN",IF(ISNUMBER(SEARCH($V$48,T769)),"WINCOMQUANGTRI",IF(ISNUMBER(SEARCH($V$49,T769)),"WINCOMBINHDINH",IF(ISNUMBER(SEARCH($V$50,T769)),"WINCOMCAOBANG",IF(ISNUMBER(SEARCH($V$51,T769)),"WINCOMQUANGBINH",IF(ISNUMBER(SEARCH($V$52,T769)),"WINCOMLAMDONG",IF(ISNUMBER(SEARCH($V$53,T769)),"WINCOMVINHLONG",IF(ISNUMBER(SEARCH($V$54,T769)),"WINCOMDONGTHAP",IF(ISNUMBER(SEARCH($V$55,T769)),"WINCOMTIENGIANG",IF(ISNUMBER(SEARCH($V$56,T769)),"WINCOMQUANGNINH",0))))))))))))))))))))))))))))))))))))))))))))))))))))))</f>
        <v>WINCOMHOCHIMINH</v>
      </c>
    </row>
    <row r="770" spans="1:25" x14ac:dyDescent="0.2">
      <c r="A770" t="s">
        <v>0</v>
      </c>
      <c r="B770" t="s">
        <v>1390</v>
      </c>
      <c r="C770" t="s">
        <v>34</v>
      </c>
      <c r="D770" t="s">
        <v>134</v>
      </c>
      <c r="E770" t="s">
        <v>4</v>
      </c>
      <c r="F770" s="5">
        <f t="shared" si="45"/>
        <v>1</v>
      </c>
      <c r="G770" s="2">
        <v>90750</v>
      </c>
      <c r="H770" s="2">
        <v>99825.000000000015</v>
      </c>
      <c r="I770" t="s">
        <v>5</v>
      </c>
      <c r="J770" t="s">
        <v>135</v>
      </c>
      <c r="K770" t="str">
        <f t="shared" si="46"/>
        <v>_Chân gà sốt cay 400g</v>
      </c>
      <c r="L770" s="8" t="str">
        <f>VLOOKUP(K770,'[1]Mã Misa'!$B$2:$D$74,2,0)</f>
        <v>Chân gà sốt cay 400g</v>
      </c>
      <c r="M770" s="8" t="str">
        <f>VLOOKUP(L770,'[1]Mã Misa'!$C$2:$D$74,2,0)</f>
        <v>CGSC400</v>
      </c>
      <c r="N770" s="2">
        <v>90750</v>
      </c>
      <c r="O770" t="s">
        <v>1391</v>
      </c>
      <c r="P770" s="8" t="str">
        <f t="shared" si="47"/>
        <v>0044153</v>
      </c>
      <c r="Q770" s="8" t="e">
        <f t="array" ref="Q770">IF(VLOOKUP(P770,$AA$1:$AC$32,1,0)&lt;&gt;0,(P770&amp;"A"),0)</f>
        <v>#N/A</v>
      </c>
      <c r="R770" s="12">
        <v>44517</v>
      </c>
      <c r="S770" t="s">
        <v>1392</v>
      </c>
      <c r="T770" s="8" t="str">
        <f t="shared" si="48"/>
        <v>VM+ HCM Th</v>
      </c>
      <c r="U770" t="s">
        <v>6379</v>
      </c>
      <c r="Y770" t="str">
        <f t="array" ref="Y770">IF(ISNUMBER(SEARCH($V$3,T770)),"WINCOMHANOI",IF(ISNUMBER(SEARCH($V$4,T770)),"WINCOMHOCHIMINH",IF(ISNUMBER(SEARCH($V$5,T770)),"WINCOMDANANG",IF(ISNUMBER(SEARCH($V$6,T770)),"WINCOMHAIDUONG",IF(ISNUMBER(SEARCH($V$7,T770)),"WINCOMQUANGNINH",IF(ISNUMBER(SEARCH($V$8,T770)),"WINCOMHAIPHONG",IF(ISNUMBER(SEARCH($V$9,T770)),"WINCOMBACGIANG",IF(ISNUMBER(SEARCH($V$10,T770)),"WINCOMBACNINH",IF(ISNUMBER(SEARCH($V$11,T770)),"WINCOMPHUTHO",IF(ISNUMBER(SEARCH($V$12,T770)),"WINCOMHATINH",IF(ISNUMBER(SEARCH($V$13,T770)),"WINCOMTHAINGUYEN",IF(ISNUMBER(SEARCH($V$14,T770)),"WINCOMKHANHHOA",IF(ISNUMBER(SEARCH($V$15,T770)),"WINCOMHUNGYEN",IF(ISNUMBER(SEARCH($V$16,T770)),"WINCOMNGHEAN",IF(ISNUMBER(SEARCH($V$17,T770)),"WINCOMLAOCAI",IF(ISNUMBER(SEARCH($V$18,T770)),"WINCOMVUNGTAU",IF(ISNUMBER(SEARCH($V$19,T770)),"WINCOMBINHDUONG",IF(ISNUMBER(SEARCH($V$20,T770)),"WINCOMKIENGIANG",IF(ISNUMBER(SEARCH($V$21,T770)),"WINCOMHANAM",IF(ISNUMBER(SEARCH($V$22,T770)),"WINCOMNAMDINH",IF(ISNUMBER(SEARCH($V$23,T770)),"WINCOMLANGSON",IF(ISNUMBER(SEARCH($V$24,T770)),"WINCOMTHANHHOA",IF(ISNUMBER(SEARCH($V$25,T770)),"WINCOMYENBAI",IF(ISNUMBER(SEARCH($V$26,T770)),"WINCOMTUYENQUANG",IF(ISNUMBER(SEARCH($V$27,T770)),"WINCOMHUE",IF(ISNUMBER(SEARCH($V$28,T770)),"WINCOMQUANGNAM",IF(ISNUMBER(SEARCH($V$29,T770)),"WINCOMVINHPHUC",IF(ISNUMBER(SEARCH($V$30,T770)),"WINCOMHAGIANG",IF(ISNUMBER(SEARCH($V$31,T770)),"WINCOMNINHBINH",IF(ISNUMBER(SEARCH($V$32,T770)),"WINCOMTRAVINH",IF(ISNUMBER(SEARCH($V$33,T770)),"WINCOMCANTHO",IF(ISNUMBER(SEARCH($V$34,T770)),"WINCOMBENTRE",IF(ISNUMBER(SEARCH($V$35,T770)),"WINCOMCAMAU",IF(ISNUMBER(SEARCH($V$36,T770)),"WINCOMANGIANG",IF(ISNUMBER(SEARCH($V$37,T770)),"WINCOMNINHTHUAN",IF(ISNUMBER(SEARCH($V$38,T770)),"WINCOMTHAIBINH",IF(ISNUMBER(SEARCH($V$39,T770)),"WINCOMGIALAI",IF(ISNUMBER(SEARCH($V$40,T770)),"WINCOMHOABINH",IF(ISNUMBER(SEARCH($V$41,T770)),"WINCOMQUANGNGAI",IF(ISNUMBER(SEARCH($V$42,T770)),"WINCOMBINHTHUAN",IF(ISNUMBER(SEARCH($V$43,T770)),"WINCOMDAKLAK",IF(ISNUMBER(SEARCH($V$44,T770)),"WINCOMSOCTRANG",IF(ISNUMBER(SEARCH($V$45,T770)),"WINCOMSONLA",IF(ISNUMBER(SEARCH($V$46,T770)),"WINCOMKONTUM",IF(ISNUMBER(SEARCH($V$47,T770)),"WINCOMPHUYEN",IF(ISNUMBER(SEARCH($V$48,T770)),"WINCOMQUANGTRI",IF(ISNUMBER(SEARCH($V$49,T770)),"WINCOMBINHDINH",IF(ISNUMBER(SEARCH($V$50,T770)),"WINCOMCAOBANG",IF(ISNUMBER(SEARCH($V$51,T770)),"WINCOMQUANGBINH",IF(ISNUMBER(SEARCH($V$52,T770)),"WINCOMLAMDONG",IF(ISNUMBER(SEARCH($V$53,T770)),"WINCOMVINHLONG",IF(ISNUMBER(SEARCH($V$54,T770)),"WINCOMDONGTHAP",IF(ISNUMBER(SEARCH($V$55,T770)),"WINCOMTIENGIANG",IF(ISNUMBER(SEARCH($V$56,T770)),"WINCOMQUANGNINH",0))))))))))))))))))))))))))))))))))))))))))))))))))))))</f>
        <v>WINCOMHOCHIMINH</v>
      </c>
    </row>
    <row r="771" spans="1:25" x14ac:dyDescent="0.2">
      <c r="A771" t="s">
        <v>0</v>
      </c>
      <c r="B771" t="s">
        <v>1390</v>
      </c>
      <c r="C771" t="s">
        <v>37</v>
      </c>
      <c r="D771" t="s">
        <v>62</v>
      </c>
      <c r="E771" t="s">
        <v>4</v>
      </c>
      <c r="F771" s="5">
        <f t="shared" ref="F771:F834" si="49">G771/N771</f>
        <v>20</v>
      </c>
      <c r="G771" s="2">
        <v>2108000</v>
      </c>
      <c r="H771" s="2">
        <v>2318800</v>
      </c>
      <c r="I771" t="s">
        <v>5</v>
      </c>
      <c r="J771" t="s">
        <v>63</v>
      </c>
      <c r="K771" t="str">
        <f t="shared" ref="K771:K834" si="50">MID(J771,10,26)</f>
        <v>_Đùi gà sốt cay 500g</v>
      </c>
      <c r="L771" s="8" t="str">
        <f>VLOOKUP(K771,'[1]Mã Misa'!$B$2:$D$74,2,0)</f>
        <v>Đùi gà sốt cay 500g</v>
      </c>
      <c r="M771" s="8" t="str">
        <f>VLOOKUP(L771,'[1]Mã Misa'!$C$2:$D$74,2,0)</f>
        <v>DGSC500</v>
      </c>
      <c r="N771" s="2">
        <v>105400</v>
      </c>
      <c r="O771" t="s">
        <v>1391</v>
      </c>
      <c r="P771" s="8" t="str">
        <f t="shared" ref="P771:P834" si="51">RIGHT(O771,7)</f>
        <v>0044153</v>
      </c>
      <c r="Q771" s="8" t="e">
        <f t="array" ref="Q771">IF(VLOOKUP(P771,$AA$1:$AC$32,1,0)&lt;&gt;0,(P771&amp;"A"),0)</f>
        <v>#N/A</v>
      </c>
      <c r="R771" s="12">
        <v>44517</v>
      </c>
      <c r="S771" t="s">
        <v>1392</v>
      </c>
      <c r="T771" s="8" t="str">
        <f t="shared" si="48"/>
        <v>VM+ HCM Th</v>
      </c>
      <c r="U771" t="s">
        <v>6379</v>
      </c>
      <c r="Y771" t="str">
        <f t="array" ref="Y771">IF(ISNUMBER(SEARCH($V$3,T771)),"WINCOMHANOI",IF(ISNUMBER(SEARCH($V$4,T771)),"WINCOMHOCHIMINH",IF(ISNUMBER(SEARCH($V$5,T771)),"WINCOMDANANG",IF(ISNUMBER(SEARCH($V$6,T771)),"WINCOMHAIDUONG",IF(ISNUMBER(SEARCH($V$7,T771)),"WINCOMQUANGNINH",IF(ISNUMBER(SEARCH($V$8,T771)),"WINCOMHAIPHONG",IF(ISNUMBER(SEARCH($V$9,T771)),"WINCOMBACGIANG",IF(ISNUMBER(SEARCH($V$10,T771)),"WINCOMBACNINH",IF(ISNUMBER(SEARCH($V$11,T771)),"WINCOMPHUTHO",IF(ISNUMBER(SEARCH($V$12,T771)),"WINCOMHATINH",IF(ISNUMBER(SEARCH($V$13,T771)),"WINCOMTHAINGUYEN",IF(ISNUMBER(SEARCH($V$14,T771)),"WINCOMKHANHHOA",IF(ISNUMBER(SEARCH($V$15,T771)),"WINCOMHUNGYEN",IF(ISNUMBER(SEARCH($V$16,T771)),"WINCOMNGHEAN",IF(ISNUMBER(SEARCH($V$17,T771)),"WINCOMLAOCAI",IF(ISNUMBER(SEARCH($V$18,T771)),"WINCOMVUNGTAU",IF(ISNUMBER(SEARCH($V$19,T771)),"WINCOMBINHDUONG",IF(ISNUMBER(SEARCH($V$20,T771)),"WINCOMKIENGIANG",IF(ISNUMBER(SEARCH($V$21,T771)),"WINCOMHANAM",IF(ISNUMBER(SEARCH($V$22,T771)),"WINCOMNAMDINH",IF(ISNUMBER(SEARCH($V$23,T771)),"WINCOMLANGSON",IF(ISNUMBER(SEARCH($V$24,T771)),"WINCOMTHANHHOA",IF(ISNUMBER(SEARCH($V$25,T771)),"WINCOMYENBAI",IF(ISNUMBER(SEARCH($V$26,T771)),"WINCOMTUYENQUANG",IF(ISNUMBER(SEARCH($V$27,T771)),"WINCOMHUE",IF(ISNUMBER(SEARCH($V$28,T771)),"WINCOMQUANGNAM",IF(ISNUMBER(SEARCH($V$29,T771)),"WINCOMVINHPHUC",IF(ISNUMBER(SEARCH($V$30,T771)),"WINCOMHAGIANG",IF(ISNUMBER(SEARCH($V$31,T771)),"WINCOMNINHBINH",IF(ISNUMBER(SEARCH($V$32,T771)),"WINCOMTRAVINH",IF(ISNUMBER(SEARCH($V$33,T771)),"WINCOMCANTHO",IF(ISNUMBER(SEARCH($V$34,T771)),"WINCOMBENTRE",IF(ISNUMBER(SEARCH($V$35,T771)),"WINCOMCAMAU",IF(ISNUMBER(SEARCH($V$36,T771)),"WINCOMANGIANG",IF(ISNUMBER(SEARCH($V$37,T771)),"WINCOMNINHTHUAN",IF(ISNUMBER(SEARCH($V$38,T771)),"WINCOMTHAIBINH",IF(ISNUMBER(SEARCH($V$39,T771)),"WINCOMGIALAI",IF(ISNUMBER(SEARCH($V$40,T771)),"WINCOMHOABINH",IF(ISNUMBER(SEARCH($V$41,T771)),"WINCOMQUANGNGAI",IF(ISNUMBER(SEARCH($V$42,T771)),"WINCOMBINHTHUAN",IF(ISNUMBER(SEARCH($V$43,T771)),"WINCOMDAKLAK",IF(ISNUMBER(SEARCH($V$44,T771)),"WINCOMSOCTRANG",IF(ISNUMBER(SEARCH($V$45,T771)),"WINCOMSONLA",IF(ISNUMBER(SEARCH($V$46,T771)),"WINCOMKONTUM",IF(ISNUMBER(SEARCH($V$47,T771)),"WINCOMPHUYEN",IF(ISNUMBER(SEARCH($V$48,T771)),"WINCOMQUANGTRI",IF(ISNUMBER(SEARCH($V$49,T771)),"WINCOMBINHDINH",IF(ISNUMBER(SEARCH($V$50,T771)),"WINCOMCAOBANG",IF(ISNUMBER(SEARCH($V$51,T771)),"WINCOMQUANGBINH",IF(ISNUMBER(SEARCH($V$52,T771)),"WINCOMLAMDONG",IF(ISNUMBER(SEARCH($V$53,T771)),"WINCOMVINHLONG",IF(ISNUMBER(SEARCH($V$54,T771)),"WINCOMDONGTHAP",IF(ISNUMBER(SEARCH($V$55,T771)),"WINCOMTIENGIANG",IF(ISNUMBER(SEARCH($V$56,T771)),"WINCOMQUANGNINH",0))))))))))))))))))))))))))))))))))))))))))))))))))))))</f>
        <v>WINCOMHOCHIMINH</v>
      </c>
    </row>
    <row r="772" spans="1:25" x14ac:dyDescent="0.2">
      <c r="A772" t="s">
        <v>0</v>
      </c>
      <c r="B772" t="s">
        <v>1393</v>
      </c>
      <c r="C772" t="s">
        <v>2</v>
      </c>
      <c r="D772" t="s">
        <v>62</v>
      </c>
      <c r="E772" t="s">
        <v>4</v>
      </c>
      <c r="F772" s="5">
        <f t="shared" si="49"/>
        <v>2</v>
      </c>
      <c r="G772" s="2">
        <v>210800</v>
      </c>
      <c r="H772" s="2">
        <v>231880.00000000003</v>
      </c>
      <c r="I772" t="s">
        <v>5</v>
      </c>
      <c r="J772" t="s">
        <v>63</v>
      </c>
      <c r="K772" t="str">
        <f t="shared" si="50"/>
        <v>_Đùi gà sốt cay 500g</v>
      </c>
      <c r="L772" s="8" t="str">
        <f>VLOOKUP(K772,'[1]Mã Misa'!$B$2:$D$74,2,0)</f>
        <v>Đùi gà sốt cay 500g</v>
      </c>
      <c r="M772" s="8" t="str">
        <f>VLOOKUP(L772,'[1]Mã Misa'!$C$2:$D$74,2,0)</f>
        <v>DGSC500</v>
      </c>
      <c r="N772" s="2">
        <v>105400</v>
      </c>
      <c r="O772" t="s">
        <v>1394</v>
      </c>
      <c r="P772" s="8" t="str">
        <f t="shared" si="51"/>
        <v>0018484</v>
      </c>
      <c r="Q772" s="8" t="e">
        <f t="array" ref="Q772">IF(VLOOKUP(P772,$AA$1:$AC$32,1,0)&lt;&gt;0,(P772&amp;"A"),0)</f>
        <v>#N/A</v>
      </c>
      <c r="R772" s="12">
        <v>44517</v>
      </c>
      <c r="S772" t="s">
        <v>1395</v>
      </c>
      <c r="T772" s="8" t="str">
        <f t="shared" ref="T772:T835" si="52">LEFT(U772,10)</f>
        <v>VM+ DNG 11</v>
      </c>
      <c r="U772" t="s">
        <v>6380</v>
      </c>
      <c r="Y772" t="str">
        <f t="array" ref="Y772">IF(ISNUMBER(SEARCH($V$3,T772)),"WINCOMHANOI",IF(ISNUMBER(SEARCH($V$4,T772)),"WINCOMHOCHIMINH",IF(ISNUMBER(SEARCH($V$5,T772)),"WINCOMDANANG",IF(ISNUMBER(SEARCH($V$6,T772)),"WINCOMHAIDUONG",IF(ISNUMBER(SEARCH($V$7,T772)),"WINCOMQUANGNINH",IF(ISNUMBER(SEARCH($V$8,T772)),"WINCOMHAIPHONG",IF(ISNUMBER(SEARCH($V$9,T772)),"WINCOMBACGIANG",IF(ISNUMBER(SEARCH($V$10,T772)),"WINCOMBACNINH",IF(ISNUMBER(SEARCH($V$11,T772)),"WINCOMPHUTHO",IF(ISNUMBER(SEARCH($V$12,T772)),"WINCOMHATINH",IF(ISNUMBER(SEARCH($V$13,T772)),"WINCOMTHAINGUYEN",IF(ISNUMBER(SEARCH($V$14,T772)),"WINCOMKHANHHOA",IF(ISNUMBER(SEARCH($V$15,T772)),"WINCOMHUNGYEN",IF(ISNUMBER(SEARCH($V$16,T772)),"WINCOMNGHEAN",IF(ISNUMBER(SEARCH($V$17,T772)),"WINCOMLAOCAI",IF(ISNUMBER(SEARCH($V$18,T772)),"WINCOMVUNGTAU",IF(ISNUMBER(SEARCH($V$19,T772)),"WINCOMBINHDUONG",IF(ISNUMBER(SEARCH($V$20,T772)),"WINCOMKIENGIANG",IF(ISNUMBER(SEARCH($V$21,T772)),"WINCOMHANAM",IF(ISNUMBER(SEARCH($V$22,T772)),"WINCOMNAMDINH",IF(ISNUMBER(SEARCH($V$23,T772)),"WINCOMLANGSON",IF(ISNUMBER(SEARCH($V$24,T772)),"WINCOMTHANHHOA",IF(ISNUMBER(SEARCH($V$25,T772)),"WINCOMYENBAI",IF(ISNUMBER(SEARCH($V$26,T772)),"WINCOMTUYENQUANG",IF(ISNUMBER(SEARCH($V$27,T772)),"WINCOMHUE",IF(ISNUMBER(SEARCH($V$28,T772)),"WINCOMQUANGNAM",IF(ISNUMBER(SEARCH($V$29,T772)),"WINCOMVINHPHUC",IF(ISNUMBER(SEARCH($V$30,T772)),"WINCOMHAGIANG",IF(ISNUMBER(SEARCH($V$31,T772)),"WINCOMNINHBINH",IF(ISNUMBER(SEARCH($V$32,T772)),"WINCOMTRAVINH",IF(ISNUMBER(SEARCH($V$33,T772)),"WINCOMCANTHO",IF(ISNUMBER(SEARCH($V$34,T772)),"WINCOMBENTRE",IF(ISNUMBER(SEARCH($V$35,T772)),"WINCOMCAMAU",IF(ISNUMBER(SEARCH($V$36,T772)),"WINCOMANGIANG",IF(ISNUMBER(SEARCH($V$37,T772)),"WINCOMNINHTHUAN",IF(ISNUMBER(SEARCH($V$38,T772)),"WINCOMTHAIBINH",IF(ISNUMBER(SEARCH($V$39,T772)),"WINCOMGIALAI",IF(ISNUMBER(SEARCH($V$40,T772)),"WINCOMHOABINH",IF(ISNUMBER(SEARCH($V$41,T772)),"WINCOMQUANGNGAI",IF(ISNUMBER(SEARCH($V$42,T772)),"WINCOMBINHTHUAN",IF(ISNUMBER(SEARCH($V$43,T772)),"WINCOMDAKLAK",IF(ISNUMBER(SEARCH($V$44,T772)),"WINCOMSOCTRANG",IF(ISNUMBER(SEARCH($V$45,T772)),"WINCOMSONLA",IF(ISNUMBER(SEARCH($V$46,T772)),"WINCOMKONTUM",IF(ISNUMBER(SEARCH($V$47,T772)),"WINCOMPHUYEN",IF(ISNUMBER(SEARCH($V$48,T772)),"WINCOMQUANGTRI",IF(ISNUMBER(SEARCH($V$49,T772)),"WINCOMBINHDINH",IF(ISNUMBER(SEARCH($V$50,T772)),"WINCOMCAOBANG",IF(ISNUMBER(SEARCH($V$51,T772)),"WINCOMQUANGBINH",IF(ISNUMBER(SEARCH($V$52,T772)),"WINCOMLAMDONG",IF(ISNUMBER(SEARCH($V$53,T772)),"WINCOMVINHLONG",IF(ISNUMBER(SEARCH($V$54,T772)),"WINCOMDONGTHAP",IF(ISNUMBER(SEARCH($V$55,T772)),"WINCOMTIENGIANG",IF(ISNUMBER(SEARCH($V$56,T772)),"WINCOMQUANGNINH",0))))))))))))))))))))))))))))))))))))))))))))))))))))))</f>
        <v>WINCOMDANANG</v>
      </c>
    </row>
    <row r="773" spans="1:25" x14ac:dyDescent="0.2">
      <c r="A773" t="s">
        <v>0</v>
      </c>
      <c r="B773" t="s">
        <v>1396</v>
      </c>
      <c r="C773" t="s">
        <v>2</v>
      </c>
      <c r="D773" t="s">
        <v>35</v>
      </c>
      <c r="E773" t="s">
        <v>4</v>
      </c>
      <c r="F773" s="5">
        <f t="shared" si="49"/>
        <v>1</v>
      </c>
      <c r="G773" s="2">
        <v>73431</v>
      </c>
      <c r="H773" s="2">
        <v>80774.100000000006</v>
      </c>
      <c r="I773" t="s">
        <v>5</v>
      </c>
      <c r="J773" t="s">
        <v>36</v>
      </c>
      <c r="K773" t="str">
        <f t="shared" si="50"/>
        <v>Chân giò heo muối gói 300g</v>
      </c>
      <c r="L773" s="8" t="str">
        <f>VLOOKUP(K773,'[1]Mã Misa'!$B$2:$D$74,2,0)</f>
        <v>Chân giò heo muối 300g</v>
      </c>
      <c r="M773" s="8" t="str">
        <f>VLOOKUP(L773,'[1]Mã Misa'!$C$2:$D$74,2,0)</f>
        <v>CGM300</v>
      </c>
      <c r="N773" s="2">
        <v>73431</v>
      </c>
      <c r="O773" t="s">
        <v>1397</v>
      </c>
      <c r="P773" s="8" t="str">
        <f t="shared" si="51"/>
        <v>0044156</v>
      </c>
      <c r="Q773" s="8" t="e">
        <f t="array" ref="Q773">IF(VLOOKUP(P773,$AA$1:$AC$32,1,0)&lt;&gt;0,(P773&amp;"A"),0)</f>
        <v>#N/A</v>
      </c>
      <c r="R773" s="12">
        <v>44517</v>
      </c>
      <c r="S773" t="s">
        <v>1398</v>
      </c>
      <c r="T773" s="8" t="str">
        <f t="shared" si="52"/>
        <v>VM+ HCM 19</v>
      </c>
      <c r="U773" t="s">
        <v>6381</v>
      </c>
      <c r="Y773" t="str">
        <f t="array" ref="Y773">IF(ISNUMBER(SEARCH($V$3,T773)),"WINCOMHANOI",IF(ISNUMBER(SEARCH($V$4,T773)),"WINCOMHOCHIMINH",IF(ISNUMBER(SEARCH($V$5,T773)),"WINCOMDANANG",IF(ISNUMBER(SEARCH($V$6,T773)),"WINCOMHAIDUONG",IF(ISNUMBER(SEARCH($V$7,T773)),"WINCOMQUANGNINH",IF(ISNUMBER(SEARCH($V$8,T773)),"WINCOMHAIPHONG",IF(ISNUMBER(SEARCH($V$9,T773)),"WINCOMBACGIANG",IF(ISNUMBER(SEARCH($V$10,T773)),"WINCOMBACNINH",IF(ISNUMBER(SEARCH($V$11,T773)),"WINCOMPHUTHO",IF(ISNUMBER(SEARCH($V$12,T773)),"WINCOMHATINH",IF(ISNUMBER(SEARCH($V$13,T773)),"WINCOMTHAINGUYEN",IF(ISNUMBER(SEARCH($V$14,T773)),"WINCOMKHANHHOA",IF(ISNUMBER(SEARCH($V$15,T773)),"WINCOMHUNGYEN",IF(ISNUMBER(SEARCH($V$16,T773)),"WINCOMNGHEAN",IF(ISNUMBER(SEARCH($V$17,T773)),"WINCOMLAOCAI",IF(ISNUMBER(SEARCH($V$18,T773)),"WINCOMVUNGTAU",IF(ISNUMBER(SEARCH($V$19,T773)),"WINCOMBINHDUONG",IF(ISNUMBER(SEARCH($V$20,T773)),"WINCOMKIENGIANG",IF(ISNUMBER(SEARCH($V$21,T773)),"WINCOMHANAM",IF(ISNUMBER(SEARCH($V$22,T773)),"WINCOMNAMDINH",IF(ISNUMBER(SEARCH($V$23,T773)),"WINCOMLANGSON",IF(ISNUMBER(SEARCH($V$24,T773)),"WINCOMTHANHHOA",IF(ISNUMBER(SEARCH($V$25,T773)),"WINCOMYENBAI",IF(ISNUMBER(SEARCH($V$26,T773)),"WINCOMTUYENQUANG",IF(ISNUMBER(SEARCH($V$27,T773)),"WINCOMHUE",IF(ISNUMBER(SEARCH($V$28,T773)),"WINCOMQUANGNAM",IF(ISNUMBER(SEARCH($V$29,T773)),"WINCOMVINHPHUC",IF(ISNUMBER(SEARCH($V$30,T773)),"WINCOMHAGIANG",IF(ISNUMBER(SEARCH($V$31,T773)),"WINCOMNINHBINH",IF(ISNUMBER(SEARCH($V$32,T773)),"WINCOMTRAVINH",IF(ISNUMBER(SEARCH($V$33,T773)),"WINCOMCANTHO",IF(ISNUMBER(SEARCH($V$34,T773)),"WINCOMBENTRE",IF(ISNUMBER(SEARCH($V$35,T773)),"WINCOMCAMAU",IF(ISNUMBER(SEARCH($V$36,T773)),"WINCOMANGIANG",IF(ISNUMBER(SEARCH($V$37,T773)),"WINCOMNINHTHUAN",IF(ISNUMBER(SEARCH($V$38,T773)),"WINCOMTHAIBINH",IF(ISNUMBER(SEARCH($V$39,T773)),"WINCOMGIALAI",IF(ISNUMBER(SEARCH($V$40,T773)),"WINCOMHOABINH",IF(ISNUMBER(SEARCH($V$41,T773)),"WINCOMQUANGNGAI",IF(ISNUMBER(SEARCH($V$42,T773)),"WINCOMBINHTHUAN",IF(ISNUMBER(SEARCH($V$43,T773)),"WINCOMDAKLAK",IF(ISNUMBER(SEARCH($V$44,T773)),"WINCOMSOCTRANG",IF(ISNUMBER(SEARCH($V$45,T773)),"WINCOMSONLA",IF(ISNUMBER(SEARCH($V$46,T773)),"WINCOMKONTUM",IF(ISNUMBER(SEARCH($V$47,T773)),"WINCOMPHUYEN",IF(ISNUMBER(SEARCH($V$48,T773)),"WINCOMQUANGTRI",IF(ISNUMBER(SEARCH($V$49,T773)),"WINCOMBINHDINH",IF(ISNUMBER(SEARCH($V$50,T773)),"WINCOMCAOBANG",IF(ISNUMBER(SEARCH($V$51,T773)),"WINCOMQUANGBINH",IF(ISNUMBER(SEARCH($V$52,T773)),"WINCOMLAMDONG",IF(ISNUMBER(SEARCH($V$53,T773)),"WINCOMVINHLONG",IF(ISNUMBER(SEARCH($V$54,T773)),"WINCOMDONGTHAP",IF(ISNUMBER(SEARCH($V$55,T773)),"WINCOMTIENGIANG",IF(ISNUMBER(SEARCH($V$56,T773)),"WINCOMQUANGNINH",0))))))))))))))))))))))))))))))))))))))))))))))))))))))</f>
        <v>WINCOMHOCHIMINH</v>
      </c>
    </row>
    <row r="774" spans="1:25" x14ac:dyDescent="0.2">
      <c r="A774" t="s">
        <v>0</v>
      </c>
      <c r="B774" t="s">
        <v>1396</v>
      </c>
      <c r="C774" t="s">
        <v>31</v>
      </c>
      <c r="D774" t="s">
        <v>3</v>
      </c>
      <c r="E774" t="s">
        <v>4</v>
      </c>
      <c r="F774" s="5">
        <f t="shared" si="49"/>
        <v>1</v>
      </c>
      <c r="G774" s="2">
        <v>88846</v>
      </c>
      <c r="H774" s="2">
        <v>97730.6</v>
      </c>
      <c r="I774" t="s">
        <v>5</v>
      </c>
      <c r="J774" t="s">
        <v>6</v>
      </c>
      <c r="K774" t="str">
        <f t="shared" si="50"/>
        <v>Gà muối gói 500g</v>
      </c>
      <c r="L774" s="8" t="str">
        <f>VLOOKUP(K774,'[1]Mã Misa'!$B$2:$D$74,2,0)</f>
        <v>Gà muối 500g</v>
      </c>
      <c r="M774" s="8" t="str">
        <f>VLOOKUP(L774,'[1]Mã Misa'!$C$2:$D$74,2,0)</f>
        <v>GM500</v>
      </c>
      <c r="N774" s="2">
        <v>88846</v>
      </c>
      <c r="O774" t="s">
        <v>1397</v>
      </c>
      <c r="P774" s="8" t="str">
        <f t="shared" si="51"/>
        <v>0044156</v>
      </c>
      <c r="Q774" s="8" t="e">
        <f t="array" ref="Q774">IF(VLOOKUP(P774,$AA$1:$AC$32,1,0)&lt;&gt;0,(P774&amp;"A"),0)</f>
        <v>#N/A</v>
      </c>
      <c r="R774" s="12">
        <v>44517</v>
      </c>
      <c r="S774" t="s">
        <v>1398</v>
      </c>
      <c r="T774" s="8" t="str">
        <f t="shared" si="52"/>
        <v>VM+ HCM 19</v>
      </c>
      <c r="U774" t="s">
        <v>6381</v>
      </c>
      <c r="Y774" t="str">
        <f t="array" ref="Y774">IF(ISNUMBER(SEARCH($V$3,T774)),"WINCOMHANOI",IF(ISNUMBER(SEARCH($V$4,T774)),"WINCOMHOCHIMINH",IF(ISNUMBER(SEARCH($V$5,T774)),"WINCOMDANANG",IF(ISNUMBER(SEARCH($V$6,T774)),"WINCOMHAIDUONG",IF(ISNUMBER(SEARCH($V$7,T774)),"WINCOMQUANGNINH",IF(ISNUMBER(SEARCH($V$8,T774)),"WINCOMHAIPHONG",IF(ISNUMBER(SEARCH($V$9,T774)),"WINCOMBACGIANG",IF(ISNUMBER(SEARCH($V$10,T774)),"WINCOMBACNINH",IF(ISNUMBER(SEARCH($V$11,T774)),"WINCOMPHUTHO",IF(ISNUMBER(SEARCH($V$12,T774)),"WINCOMHATINH",IF(ISNUMBER(SEARCH($V$13,T774)),"WINCOMTHAINGUYEN",IF(ISNUMBER(SEARCH($V$14,T774)),"WINCOMKHANHHOA",IF(ISNUMBER(SEARCH($V$15,T774)),"WINCOMHUNGYEN",IF(ISNUMBER(SEARCH($V$16,T774)),"WINCOMNGHEAN",IF(ISNUMBER(SEARCH($V$17,T774)),"WINCOMLAOCAI",IF(ISNUMBER(SEARCH($V$18,T774)),"WINCOMVUNGTAU",IF(ISNUMBER(SEARCH($V$19,T774)),"WINCOMBINHDUONG",IF(ISNUMBER(SEARCH($V$20,T774)),"WINCOMKIENGIANG",IF(ISNUMBER(SEARCH($V$21,T774)),"WINCOMHANAM",IF(ISNUMBER(SEARCH($V$22,T774)),"WINCOMNAMDINH",IF(ISNUMBER(SEARCH($V$23,T774)),"WINCOMLANGSON",IF(ISNUMBER(SEARCH($V$24,T774)),"WINCOMTHANHHOA",IF(ISNUMBER(SEARCH($V$25,T774)),"WINCOMYENBAI",IF(ISNUMBER(SEARCH($V$26,T774)),"WINCOMTUYENQUANG",IF(ISNUMBER(SEARCH($V$27,T774)),"WINCOMHUE",IF(ISNUMBER(SEARCH($V$28,T774)),"WINCOMQUANGNAM",IF(ISNUMBER(SEARCH($V$29,T774)),"WINCOMVINHPHUC",IF(ISNUMBER(SEARCH($V$30,T774)),"WINCOMHAGIANG",IF(ISNUMBER(SEARCH($V$31,T774)),"WINCOMNINHBINH",IF(ISNUMBER(SEARCH($V$32,T774)),"WINCOMTRAVINH",IF(ISNUMBER(SEARCH($V$33,T774)),"WINCOMCANTHO",IF(ISNUMBER(SEARCH($V$34,T774)),"WINCOMBENTRE",IF(ISNUMBER(SEARCH($V$35,T774)),"WINCOMCAMAU",IF(ISNUMBER(SEARCH($V$36,T774)),"WINCOMANGIANG",IF(ISNUMBER(SEARCH($V$37,T774)),"WINCOMNINHTHUAN",IF(ISNUMBER(SEARCH($V$38,T774)),"WINCOMTHAIBINH",IF(ISNUMBER(SEARCH($V$39,T774)),"WINCOMGIALAI",IF(ISNUMBER(SEARCH($V$40,T774)),"WINCOMHOABINH",IF(ISNUMBER(SEARCH($V$41,T774)),"WINCOMQUANGNGAI",IF(ISNUMBER(SEARCH($V$42,T774)),"WINCOMBINHTHUAN",IF(ISNUMBER(SEARCH($V$43,T774)),"WINCOMDAKLAK",IF(ISNUMBER(SEARCH($V$44,T774)),"WINCOMSOCTRANG",IF(ISNUMBER(SEARCH($V$45,T774)),"WINCOMSONLA",IF(ISNUMBER(SEARCH($V$46,T774)),"WINCOMKONTUM",IF(ISNUMBER(SEARCH($V$47,T774)),"WINCOMPHUYEN",IF(ISNUMBER(SEARCH($V$48,T774)),"WINCOMQUANGTRI",IF(ISNUMBER(SEARCH($V$49,T774)),"WINCOMBINHDINH",IF(ISNUMBER(SEARCH($V$50,T774)),"WINCOMCAOBANG",IF(ISNUMBER(SEARCH($V$51,T774)),"WINCOMQUANGBINH",IF(ISNUMBER(SEARCH($V$52,T774)),"WINCOMLAMDONG",IF(ISNUMBER(SEARCH($V$53,T774)),"WINCOMVINHLONG",IF(ISNUMBER(SEARCH($V$54,T774)),"WINCOMDONGTHAP",IF(ISNUMBER(SEARCH($V$55,T774)),"WINCOMTIENGIANG",IF(ISNUMBER(SEARCH($V$56,T774)),"WINCOMQUANGNINH",0))))))))))))))))))))))))))))))))))))))))))))))))))))))</f>
        <v>WINCOMHOCHIMINH</v>
      </c>
    </row>
    <row r="775" spans="1:25" x14ac:dyDescent="0.2">
      <c r="A775" t="s">
        <v>0</v>
      </c>
      <c r="B775" t="s">
        <v>1399</v>
      </c>
      <c r="C775" t="s">
        <v>2</v>
      </c>
      <c r="D775" t="s">
        <v>27</v>
      </c>
      <c r="E775" t="s">
        <v>4</v>
      </c>
      <c r="F775" s="5">
        <f t="shared" si="49"/>
        <v>1</v>
      </c>
      <c r="G775" s="2">
        <v>74250</v>
      </c>
      <c r="H775" s="2">
        <v>81675</v>
      </c>
      <c r="I775" t="s">
        <v>5</v>
      </c>
      <c r="J775" t="s">
        <v>28</v>
      </c>
      <c r="K775" t="str">
        <f t="shared" si="50"/>
        <v>_Chả cốm 300g</v>
      </c>
      <c r="L775" s="8" t="str">
        <f>VLOOKUP(K775,'[1]Mã Misa'!$B$2:$D$74,2,0)</f>
        <v>Chả cốm 300g</v>
      </c>
      <c r="M775" s="8" t="str">
        <f>VLOOKUP(L775,'[1]Mã Misa'!$C$2:$D$74,2,0)</f>
        <v>CC300</v>
      </c>
      <c r="N775" s="2">
        <v>74250</v>
      </c>
      <c r="O775" t="s">
        <v>1400</v>
      </c>
      <c r="P775" s="8" t="str">
        <f t="shared" si="51"/>
        <v>0044157</v>
      </c>
      <c r="Q775" s="8" t="e">
        <f t="array" ref="Q775">IF(VLOOKUP(P775,$AA$1:$AC$32,1,0)&lt;&gt;0,(P775&amp;"A"),0)</f>
        <v>#N/A</v>
      </c>
      <c r="R775" s="12">
        <v>44517</v>
      </c>
      <c r="S775" t="s">
        <v>1392</v>
      </c>
      <c r="T775" s="8" t="str">
        <f t="shared" si="52"/>
        <v>VM+ HCM Th</v>
      </c>
      <c r="U775" t="s">
        <v>6379</v>
      </c>
      <c r="Y775" t="str">
        <f t="array" ref="Y775">IF(ISNUMBER(SEARCH($V$3,T775)),"WINCOMHANOI",IF(ISNUMBER(SEARCH($V$4,T775)),"WINCOMHOCHIMINH",IF(ISNUMBER(SEARCH($V$5,T775)),"WINCOMDANANG",IF(ISNUMBER(SEARCH($V$6,T775)),"WINCOMHAIDUONG",IF(ISNUMBER(SEARCH($V$7,T775)),"WINCOMQUANGNINH",IF(ISNUMBER(SEARCH($V$8,T775)),"WINCOMHAIPHONG",IF(ISNUMBER(SEARCH($V$9,T775)),"WINCOMBACGIANG",IF(ISNUMBER(SEARCH($V$10,T775)),"WINCOMBACNINH",IF(ISNUMBER(SEARCH($V$11,T775)),"WINCOMPHUTHO",IF(ISNUMBER(SEARCH($V$12,T775)),"WINCOMHATINH",IF(ISNUMBER(SEARCH($V$13,T775)),"WINCOMTHAINGUYEN",IF(ISNUMBER(SEARCH($V$14,T775)),"WINCOMKHANHHOA",IF(ISNUMBER(SEARCH($V$15,T775)),"WINCOMHUNGYEN",IF(ISNUMBER(SEARCH($V$16,T775)),"WINCOMNGHEAN",IF(ISNUMBER(SEARCH($V$17,T775)),"WINCOMLAOCAI",IF(ISNUMBER(SEARCH($V$18,T775)),"WINCOMVUNGTAU",IF(ISNUMBER(SEARCH($V$19,T775)),"WINCOMBINHDUONG",IF(ISNUMBER(SEARCH($V$20,T775)),"WINCOMKIENGIANG",IF(ISNUMBER(SEARCH($V$21,T775)),"WINCOMHANAM",IF(ISNUMBER(SEARCH($V$22,T775)),"WINCOMNAMDINH",IF(ISNUMBER(SEARCH($V$23,T775)),"WINCOMLANGSON",IF(ISNUMBER(SEARCH($V$24,T775)),"WINCOMTHANHHOA",IF(ISNUMBER(SEARCH($V$25,T775)),"WINCOMYENBAI",IF(ISNUMBER(SEARCH($V$26,T775)),"WINCOMTUYENQUANG",IF(ISNUMBER(SEARCH($V$27,T775)),"WINCOMHUE",IF(ISNUMBER(SEARCH($V$28,T775)),"WINCOMQUANGNAM",IF(ISNUMBER(SEARCH($V$29,T775)),"WINCOMVINHPHUC",IF(ISNUMBER(SEARCH($V$30,T775)),"WINCOMHAGIANG",IF(ISNUMBER(SEARCH($V$31,T775)),"WINCOMNINHBINH",IF(ISNUMBER(SEARCH($V$32,T775)),"WINCOMTRAVINH",IF(ISNUMBER(SEARCH($V$33,T775)),"WINCOMCANTHO",IF(ISNUMBER(SEARCH($V$34,T775)),"WINCOMBENTRE",IF(ISNUMBER(SEARCH($V$35,T775)),"WINCOMCAMAU",IF(ISNUMBER(SEARCH($V$36,T775)),"WINCOMANGIANG",IF(ISNUMBER(SEARCH($V$37,T775)),"WINCOMNINHTHUAN",IF(ISNUMBER(SEARCH($V$38,T775)),"WINCOMTHAIBINH",IF(ISNUMBER(SEARCH($V$39,T775)),"WINCOMGIALAI",IF(ISNUMBER(SEARCH($V$40,T775)),"WINCOMHOABINH",IF(ISNUMBER(SEARCH($V$41,T775)),"WINCOMQUANGNGAI",IF(ISNUMBER(SEARCH($V$42,T775)),"WINCOMBINHTHUAN",IF(ISNUMBER(SEARCH($V$43,T775)),"WINCOMDAKLAK",IF(ISNUMBER(SEARCH($V$44,T775)),"WINCOMSOCTRANG",IF(ISNUMBER(SEARCH($V$45,T775)),"WINCOMSONLA",IF(ISNUMBER(SEARCH($V$46,T775)),"WINCOMKONTUM",IF(ISNUMBER(SEARCH($V$47,T775)),"WINCOMPHUYEN",IF(ISNUMBER(SEARCH($V$48,T775)),"WINCOMQUANGTRI",IF(ISNUMBER(SEARCH($V$49,T775)),"WINCOMBINHDINH",IF(ISNUMBER(SEARCH($V$50,T775)),"WINCOMCAOBANG",IF(ISNUMBER(SEARCH($V$51,T775)),"WINCOMQUANGBINH",IF(ISNUMBER(SEARCH($V$52,T775)),"WINCOMLAMDONG",IF(ISNUMBER(SEARCH($V$53,T775)),"WINCOMVINHLONG",IF(ISNUMBER(SEARCH($V$54,T775)),"WINCOMDONGTHAP",IF(ISNUMBER(SEARCH($V$55,T775)),"WINCOMTIENGIANG",IF(ISNUMBER(SEARCH($V$56,T775)),"WINCOMQUANGNINH",0))))))))))))))))))))))))))))))))))))))))))))))))))))))</f>
        <v>WINCOMHOCHIMINH</v>
      </c>
    </row>
    <row r="776" spans="1:25" x14ac:dyDescent="0.2">
      <c r="A776" t="s">
        <v>0</v>
      </c>
      <c r="B776" t="s">
        <v>1401</v>
      </c>
      <c r="C776" t="s">
        <v>2</v>
      </c>
      <c r="D776" t="s">
        <v>35</v>
      </c>
      <c r="E776" t="s">
        <v>4</v>
      </c>
      <c r="F776" s="5">
        <f t="shared" si="49"/>
        <v>1</v>
      </c>
      <c r="G776" s="2">
        <v>73431</v>
      </c>
      <c r="H776" s="2">
        <v>80774.100000000006</v>
      </c>
      <c r="I776" t="s">
        <v>5</v>
      </c>
      <c r="J776" t="s">
        <v>36</v>
      </c>
      <c r="K776" t="str">
        <f t="shared" si="50"/>
        <v>Chân giò heo muối gói 300g</v>
      </c>
      <c r="L776" s="8" t="str">
        <f>VLOOKUP(K776,'[1]Mã Misa'!$B$2:$D$74,2,0)</f>
        <v>Chân giò heo muối 300g</v>
      </c>
      <c r="M776" s="8" t="str">
        <f>VLOOKUP(L776,'[1]Mã Misa'!$C$2:$D$74,2,0)</f>
        <v>CGM300</v>
      </c>
      <c r="N776" s="2">
        <v>73431</v>
      </c>
      <c r="O776" t="s">
        <v>1402</v>
      </c>
      <c r="P776" s="8" t="str">
        <f t="shared" si="51"/>
        <v>0000916</v>
      </c>
      <c r="Q776" s="8" t="e">
        <f t="array" ref="Q776">IF(VLOOKUP(P776,$AA$1:$AC$32,1,0)&lt;&gt;0,(P776&amp;"A"),0)</f>
        <v>#N/A</v>
      </c>
      <c r="R776" s="12">
        <v>44517</v>
      </c>
      <c r="S776" t="s">
        <v>1403</v>
      </c>
      <c r="T776" s="8" t="str">
        <f t="shared" si="52"/>
        <v>VM+ QNM 57</v>
      </c>
      <c r="U776" t="s">
        <v>6382</v>
      </c>
      <c r="Y776" t="str">
        <f t="array" ref="Y776">IF(ISNUMBER(SEARCH($V$3,T776)),"WINCOMHANOI",IF(ISNUMBER(SEARCH($V$4,T776)),"WINCOMHOCHIMINH",IF(ISNUMBER(SEARCH($V$5,T776)),"WINCOMDANANG",IF(ISNUMBER(SEARCH($V$6,T776)),"WINCOMHAIDUONG",IF(ISNUMBER(SEARCH($V$7,T776)),"WINCOMQUANGNINH",IF(ISNUMBER(SEARCH($V$8,T776)),"WINCOMHAIPHONG",IF(ISNUMBER(SEARCH($V$9,T776)),"WINCOMBACGIANG",IF(ISNUMBER(SEARCH($V$10,T776)),"WINCOMBACNINH",IF(ISNUMBER(SEARCH($V$11,T776)),"WINCOMPHUTHO",IF(ISNUMBER(SEARCH($V$12,T776)),"WINCOMHATINH",IF(ISNUMBER(SEARCH($V$13,T776)),"WINCOMTHAINGUYEN",IF(ISNUMBER(SEARCH($V$14,T776)),"WINCOMKHANHHOA",IF(ISNUMBER(SEARCH($V$15,T776)),"WINCOMHUNGYEN",IF(ISNUMBER(SEARCH($V$16,T776)),"WINCOMNGHEAN",IF(ISNUMBER(SEARCH($V$17,T776)),"WINCOMLAOCAI",IF(ISNUMBER(SEARCH($V$18,T776)),"WINCOMVUNGTAU",IF(ISNUMBER(SEARCH($V$19,T776)),"WINCOMBINHDUONG",IF(ISNUMBER(SEARCH($V$20,T776)),"WINCOMKIENGIANG",IF(ISNUMBER(SEARCH($V$21,T776)),"WINCOMHANAM",IF(ISNUMBER(SEARCH($V$22,T776)),"WINCOMNAMDINH",IF(ISNUMBER(SEARCH($V$23,T776)),"WINCOMLANGSON",IF(ISNUMBER(SEARCH($V$24,T776)),"WINCOMTHANHHOA",IF(ISNUMBER(SEARCH($V$25,T776)),"WINCOMYENBAI",IF(ISNUMBER(SEARCH($V$26,T776)),"WINCOMTUYENQUANG",IF(ISNUMBER(SEARCH($V$27,T776)),"WINCOMHUE",IF(ISNUMBER(SEARCH($V$28,T776)),"WINCOMQUANGNAM",IF(ISNUMBER(SEARCH($V$29,T776)),"WINCOMVINHPHUC",IF(ISNUMBER(SEARCH($V$30,T776)),"WINCOMHAGIANG",IF(ISNUMBER(SEARCH($V$31,T776)),"WINCOMNINHBINH",IF(ISNUMBER(SEARCH($V$32,T776)),"WINCOMTRAVINH",IF(ISNUMBER(SEARCH($V$33,T776)),"WINCOMCANTHO",IF(ISNUMBER(SEARCH($V$34,T776)),"WINCOMBENTRE",IF(ISNUMBER(SEARCH($V$35,T776)),"WINCOMCAMAU",IF(ISNUMBER(SEARCH($V$36,T776)),"WINCOMANGIANG",IF(ISNUMBER(SEARCH($V$37,T776)),"WINCOMNINHTHUAN",IF(ISNUMBER(SEARCH($V$38,T776)),"WINCOMTHAIBINH",IF(ISNUMBER(SEARCH($V$39,T776)),"WINCOMGIALAI",IF(ISNUMBER(SEARCH($V$40,T776)),"WINCOMHOABINH",IF(ISNUMBER(SEARCH($V$41,T776)),"WINCOMQUANGNGAI",IF(ISNUMBER(SEARCH($V$42,T776)),"WINCOMBINHTHUAN",IF(ISNUMBER(SEARCH($V$43,T776)),"WINCOMDAKLAK",IF(ISNUMBER(SEARCH($V$44,T776)),"WINCOMSOCTRANG",IF(ISNUMBER(SEARCH($V$45,T776)),"WINCOMSONLA",IF(ISNUMBER(SEARCH($V$46,T776)),"WINCOMKONTUM",IF(ISNUMBER(SEARCH($V$47,T776)),"WINCOMPHUYEN",IF(ISNUMBER(SEARCH($V$48,T776)),"WINCOMQUANGTRI",IF(ISNUMBER(SEARCH($V$49,T776)),"WINCOMBINHDINH",IF(ISNUMBER(SEARCH($V$50,T776)),"WINCOMCAOBANG",IF(ISNUMBER(SEARCH($V$51,T776)),"WINCOMQUANGBINH",IF(ISNUMBER(SEARCH($V$52,T776)),"WINCOMLAMDONG",IF(ISNUMBER(SEARCH($V$53,T776)),"WINCOMVINHLONG",IF(ISNUMBER(SEARCH($V$54,T776)),"WINCOMDONGTHAP",IF(ISNUMBER(SEARCH($V$55,T776)),"WINCOMTIENGIANG",IF(ISNUMBER(SEARCH($V$56,T776)),"WINCOMQUANGNINH",0))))))))))))))))))))))))))))))))))))))))))))))))))))))</f>
        <v>WINCOMQUANGNAM</v>
      </c>
    </row>
    <row r="777" spans="1:25" x14ac:dyDescent="0.2">
      <c r="A777" t="s">
        <v>0</v>
      </c>
      <c r="B777" t="s">
        <v>1401</v>
      </c>
      <c r="C777" t="s">
        <v>31</v>
      </c>
      <c r="D777" t="s">
        <v>45</v>
      </c>
      <c r="E777" t="s">
        <v>4</v>
      </c>
      <c r="F777" s="5">
        <f t="shared" si="49"/>
        <v>1</v>
      </c>
      <c r="G777" s="2">
        <v>87787</v>
      </c>
      <c r="H777" s="2">
        <v>96565.700000000012</v>
      </c>
      <c r="I777" t="s">
        <v>5</v>
      </c>
      <c r="J777" t="s">
        <v>46</v>
      </c>
      <c r="K777" t="str">
        <f t="shared" si="50"/>
        <v>Bắp bò muối gói 200g</v>
      </c>
      <c r="L777" s="8" t="str">
        <f>VLOOKUP(K777,'[1]Mã Misa'!$B$2:$D$74,2,0)</f>
        <v>Bắp bò muối 200g</v>
      </c>
      <c r="M777" s="8" t="str">
        <f>VLOOKUP(L777,'[1]Mã Misa'!$C$2:$D$74,2,0)</f>
        <v>BBM200</v>
      </c>
      <c r="N777" s="2">
        <v>87787</v>
      </c>
      <c r="O777" t="s">
        <v>1402</v>
      </c>
      <c r="P777" s="8" t="str">
        <f t="shared" si="51"/>
        <v>0000916</v>
      </c>
      <c r="Q777" s="8" t="e">
        <f t="array" ref="Q777">IF(VLOOKUP(P777,$AA$1:$AC$32,1,0)&lt;&gt;0,(P777&amp;"A"),0)</f>
        <v>#N/A</v>
      </c>
      <c r="R777" s="12">
        <v>44517</v>
      </c>
      <c r="S777" t="s">
        <v>1403</v>
      </c>
      <c r="T777" s="8" t="str">
        <f t="shared" si="52"/>
        <v>VM+ QNM 57</v>
      </c>
      <c r="U777" t="s">
        <v>6382</v>
      </c>
      <c r="Y777" t="str">
        <f t="array" ref="Y777">IF(ISNUMBER(SEARCH($V$3,T777)),"WINCOMHANOI",IF(ISNUMBER(SEARCH($V$4,T777)),"WINCOMHOCHIMINH",IF(ISNUMBER(SEARCH($V$5,T777)),"WINCOMDANANG",IF(ISNUMBER(SEARCH($V$6,T777)),"WINCOMHAIDUONG",IF(ISNUMBER(SEARCH($V$7,T777)),"WINCOMQUANGNINH",IF(ISNUMBER(SEARCH($V$8,T777)),"WINCOMHAIPHONG",IF(ISNUMBER(SEARCH($V$9,T777)),"WINCOMBACGIANG",IF(ISNUMBER(SEARCH($V$10,T777)),"WINCOMBACNINH",IF(ISNUMBER(SEARCH($V$11,T777)),"WINCOMPHUTHO",IF(ISNUMBER(SEARCH($V$12,T777)),"WINCOMHATINH",IF(ISNUMBER(SEARCH($V$13,T777)),"WINCOMTHAINGUYEN",IF(ISNUMBER(SEARCH($V$14,T777)),"WINCOMKHANHHOA",IF(ISNUMBER(SEARCH($V$15,T777)),"WINCOMHUNGYEN",IF(ISNUMBER(SEARCH($V$16,T777)),"WINCOMNGHEAN",IF(ISNUMBER(SEARCH($V$17,T777)),"WINCOMLAOCAI",IF(ISNUMBER(SEARCH($V$18,T777)),"WINCOMVUNGTAU",IF(ISNUMBER(SEARCH($V$19,T777)),"WINCOMBINHDUONG",IF(ISNUMBER(SEARCH($V$20,T777)),"WINCOMKIENGIANG",IF(ISNUMBER(SEARCH($V$21,T777)),"WINCOMHANAM",IF(ISNUMBER(SEARCH($V$22,T777)),"WINCOMNAMDINH",IF(ISNUMBER(SEARCH($V$23,T777)),"WINCOMLANGSON",IF(ISNUMBER(SEARCH($V$24,T777)),"WINCOMTHANHHOA",IF(ISNUMBER(SEARCH($V$25,T777)),"WINCOMYENBAI",IF(ISNUMBER(SEARCH($V$26,T777)),"WINCOMTUYENQUANG",IF(ISNUMBER(SEARCH($V$27,T777)),"WINCOMHUE",IF(ISNUMBER(SEARCH($V$28,T777)),"WINCOMQUANGNAM",IF(ISNUMBER(SEARCH($V$29,T777)),"WINCOMVINHPHUC",IF(ISNUMBER(SEARCH($V$30,T777)),"WINCOMHAGIANG",IF(ISNUMBER(SEARCH($V$31,T777)),"WINCOMNINHBINH",IF(ISNUMBER(SEARCH($V$32,T777)),"WINCOMTRAVINH",IF(ISNUMBER(SEARCH($V$33,T777)),"WINCOMCANTHO",IF(ISNUMBER(SEARCH($V$34,T777)),"WINCOMBENTRE",IF(ISNUMBER(SEARCH($V$35,T777)),"WINCOMCAMAU",IF(ISNUMBER(SEARCH($V$36,T777)),"WINCOMANGIANG",IF(ISNUMBER(SEARCH($V$37,T777)),"WINCOMNINHTHUAN",IF(ISNUMBER(SEARCH($V$38,T777)),"WINCOMTHAIBINH",IF(ISNUMBER(SEARCH($V$39,T777)),"WINCOMGIALAI",IF(ISNUMBER(SEARCH($V$40,T777)),"WINCOMHOABINH",IF(ISNUMBER(SEARCH($V$41,T777)),"WINCOMQUANGNGAI",IF(ISNUMBER(SEARCH($V$42,T777)),"WINCOMBINHTHUAN",IF(ISNUMBER(SEARCH($V$43,T777)),"WINCOMDAKLAK",IF(ISNUMBER(SEARCH($V$44,T777)),"WINCOMSOCTRANG",IF(ISNUMBER(SEARCH($V$45,T777)),"WINCOMSONLA",IF(ISNUMBER(SEARCH($V$46,T777)),"WINCOMKONTUM",IF(ISNUMBER(SEARCH($V$47,T777)),"WINCOMPHUYEN",IF(ISNUMBER(SEARCH($V$48,T777)),"WINCOMQUANGTRI",IF(ISNUMBER(SEARCH($V$49,T777)),"WINCOMBINHDINH",IF(ISNUMBER(SEARCH($V$50,T777)),"WINCOMCAOBANG",IF(ISNUMBER(SEARCH($V$51,T777)),"WINCOMQUANGBINH",IF(ISNUMBER(SEARCH($V$52,T777)),"WINCOMLAMDONG",IF(ISNUMBER(SEARCH($V$53,T777)),"WINCOMVINHLONG",IF(ISNUMBER(SEARCH($V$54,T777)),"WINCOMDONGTHAP",IF(ISNUMBER(SEARCH($V$55,T777)),"WINCOMTIENGIANG",IF(ISNUMBER(SEARCH($V$56,T777)),"WINCOMQUANGNINH",0))))))))))))))))))))))))))))))))))))))))))))))))))))))</f>
        <v>WINCOMQUANGNAM</v>
      </c>
    </row>
    <row r="778" spans="1:25" x14ac:dyDescent="0.2">
      <c r="A778" t="s">
        <v>0</v>
      </c>
      <c r="B778" t="s">
        <v>1401</v>
      </c>
      <c r="C778" t="s">
        <v>34</v>
      </c>
      <c r="D778" t="s">
        <v>3</v>
      </c>
      <c r="E778" t="s">
        <v>4</v>
      </c>
      <c r="F778" s="5">
        <f t="shared" si="49"/>
        <v>1</v>
      </c>
      <c r="G778" s="2">
        <v>88846</v>
      </c>
      <c r="H778" s="2">
        <v>97730.6</v>
      </c>
      <c r="I778" t="s">
        <v>5</v>
      </c>
      <c r="J778" t="s">
        <v>6</v>
      </c>
      <c r="K778" t="str">
        <f t="shared" si="50"/>
        <v>Gà muối gói 500g</v>
      </c>
      <c r="L778" s="8" t="str">
        <f>VLOOKUP(K778,'[1]Mã Misa'!$B$2:$D$74,2,0)</f>
        <v>Gà muối 500g</v>
      </c>
      <c r="M778" s="8" t="str">
        <f>VLOOKUP(L778,'[1]Mã Misa'!$C$2:$D$74,2,0)</f>
        <v>GM500</v>
      </c>
      <c r="N778" s="2">
        <v>88846</v>
      </c>
      <c r="O778" t="s">
        <v>1402</v>
      </c>
      <c r="P778" s="8" t="str">
        <f t="shared" si="51"/>
        <v>0000916</v>
      </c>
      <c r="Q778" s="8" t="e">
        <f t="array" ref="Q778">IF(VLOOKUP(P778,$AA$1:$AC$32,1,0)&lt;&gt;0,(P778&amp;"A"),0)</f>
        <v>#N/A</v>
      </c>
      <c r="R778" s="12">
        <v>44517</v>
      </c>
      <c r="S778" t="s">
        <v>1403</v>
      </c>
      <c r="T778" s="8" t="str">
        <f t="shared" si="52"/>
        <v>VM+ QNM 57</v>
      </c>
      <c r="U778" t="s">
        <v>6382</v>
      </c>
      <c r="Y778" t="str">
        <f t="array" ref="Y778">IF(ISNUMBER(SEARCH($V$3,T778)),"WINCOMHANOI",IF(ISNUMBER(SEARCH($V$4,T778)),"WINCOMHOCHIMINH",IF(ISNUMBER(SEARCH($V$5,T778)),"WINCOMDANANG",IF(ISNUMBER(SEARCH($V$6,T778)),"WINCOMHAIDUONG",IF(ISNUMBER(SEARCH($V$7,T778)),"WINCOMQUANGNINH",IF(ISNUMBER(SEARCH($V$8,T778)),"WINCOMHAIPHONG",IF(ISNUMBER(SEARCH($V$9,T778)),"WINCOMBACGIANG",IF(ISNUMBER(SEARCH($V$10,T778)),"WINCOMBACNINH",IF(ISNUMBER(SEARCH($V$11,T778)),"WINCOMPHUTHO",IF(ISNUMBER(SEARCH($V$12,T778)),"WINCOMHATINH",IF(ISNUMBER(SEARCH($V$13,T778)),"WINCOMTHAINGUYEN",IF(ISNUMBER(SEARCH($V$14,T778)),"WINCOMKHANHHOA",IF(ISNUMBER(SEARCH($V$15,T778)),"WINCOMHUNGYEN",IF(ISNUMBER(SEARCH($V$16,T778)),"WINCOMNGHEAN",IF(ISNUMBER(SEARCH($V$17,T778)),"WINCOMLAOCAI",IF(ISNUMBER(SEARCH($V$18,T778)),"WINCOMVUNGTAU",IF(ISNUMBER(SEARCH($V$19,T778)),"WINCOMBINHDUONG",IF(ISNUMBER(SEARCH($V$20,T778)),"WINCOMKIENGIANG",IF(ISNUMBER(SEARCH($V$21,T778)),"WINCOMHANAM",IF(ISNUMBER(SEARCH($V$22,T778)),"WINCOMNAMDINH",IF(ISNUMBER(SEARCH($V$23,T778)),"WINCOMLANGSON",IF(ISNUMBER(SEARCH($V$24,T778)),"WINCOMTHANHHOA",IF(ISNUMBER(SEARCH($V$25,T778)),"WINCOMYENBAI",IF(ISNUMBER(SEARCH($V$26,T778)),"WINCOMTUYENQUANG",IF(ISNUMBER(SEARCH($V$27,T778)),"WINCOMHUE",IF(ISNUMBER(SEARCH($V$28,T778)),"WINCOMQUANGNAM",IF(ISNUMBER(SEARCH($V$29,T778)),"WINCOMVINHPHUC",IF(ISNUMBER(SEARCH($V$30,T778)),"WINCOMHAGIANG",IF(ISNUMBER(SEARCH($V$31,T778)),"WINCOMNINHBINH",IF(ISNUMBER(SEARCH($V$32,T778)),"WINCOMTRAVINH",IF(ISNUMBER(SEARCH($V$33,T778)),"WINCOMCANTHO",IF(ISNUMBER(SEARCH($V$34,T778)),"WINCOMBENTRE",IF(ISNUMBER(SEARCH($V$35,T778)),"WINCOMCAMAU",IF(ISNUMBER(SEARCH($V$36,T778)),"WINCOMANGIANG",IF(ISNUMBER(SEARCH($V$37,T778)),"WINCOMNINHTHUAN",IF(ISNUMBER(SEARCH($V$38,T778)),"WINCOMTHAIBINH",IF(ISNUMBER(SEARCH($V$39,T778)),"WINCOMGIALAI",IF(ISNUMBER(SEARCH($V$40,T778)),"WINCOMHOABINH",IF(ISNUMBER(SEARCH($V$41,T778)),"WINCOMQUANGNGAI",IF(ISNUMBER(SEARCH($V$42,T778)),"WINCOMBINHTHUAN",IF(ISNUMBER(SEARCH($V$43,T778)),"WINCOMDAKLAK",IF(ISNUMBER(SEARCH($V$44,T778)),"WINCOMSOCTRANG",IF(ISNUMBER(SEARCH($V$45,T778)),"WINCOMSONLA",IF(ISNUMBER(SEARCH($V$46,T778)),"WINCOMKONTUM",IF(ISNUMBER(SEARCH($V$47,T778)),"WINCOMPHUYEN",IF(ISNUMBER(SEARCH($V$48,T778)),"WINCOMQUANGTRI",IF(ISNUMBER(SEARCH($V$49,T778)),"WINCOMBINHDINH",IF(ISNUMBER(SEARCH($V$50,T778)),"WINCOMCAOBANG",IF(ISNUMBER(SEARCH($V$51,T778)),"WINCOMQUANGBINH",IF(ISNUMBER(SEARCH($V$52,T778)),"WINCOMLAMDONG",IF(ISNUMBER(SEARCH($V$53,T778)),"WINCOMVINHLONG",IF(ISNUMBER(SEARCH($V$54,T778)),"WINCOMDONGTHAP",IF(ISNUMBER(SEARCH($V$55,T778)),"WINCOMTIENGIANG",IF(ISNUMBER(SEARCH($V$56,T778)),"WINCOMQUANGNINH",0))))))))))))))))))))))))))))))))))))))))))))))))))))))</f>
        <v>WINCOMQUANGNAM</v>
      </c>
    </row>
    <row r="779" spans="1:25" x14ac:dyDescent="0.2">
      <c r="A779" t="s">
        <v>0</v>
      </c>
      <c r="B779" t="s">
        <v>1404</v>
      </c>
      <c r="C779" t="s">
        <v>2</v>
      </c>
      <c r="D779" t="s">
        <v>45</v>
      </c>
      <c r="E779" t="s">
        <v>4</v>
      </c>
      <c r="F779" s="5">
        <f t="shared" si="49"/>
        <v>4</v>
      </c>
      <c r="G779" s="2">
        <v>351148</v>
      </c>
      <c r="H779" s="2">
        <v>386262.80000000005</v>
      </c>
      <c r="I779" t="s">
        <v>5</v>
      </c>
      <c r="J779" t="s">
        <v>46</v>
      </c>
      <c r="K779" t="str">
        <f t="shared" si="50"/>
        <v>Bắp bò muối gói 200g</v>
      </c>
      <c r="L779" s="8" t="str">
        <f>VLOOKUP(K779,'[1]Mã Misa'!$B$2:$D$74,2,0)</f>
        <v>Bắp bò muối 200g</v>
      </c>
      <c r="M779" s="8" t="str">
        <f>VLOOKUP(L779,'[1]Mã Misa'!$C$2:$D$74,2,0)</f>
        <v>BBM200</v>
      </c>
      <c r="N779" s="2">
        <v>87787</v>
      </c>
      <c r="O779" t="s">
        <v>1405</v>
      </c>
      <c r="P779" s="8" t="str">
        <f t="shared" si="51"/>
        <v>0001947</v>
      </c>
      <c r="Q779" s="8" t="e">
        <f t="array" ref="Q779">IF(VLOOKUP(P779,$AA$1:$AC$32,1,0)&lt;&gt;0,(P779&amp;"A"),0)</f>
        <v>#N/A</v>
      </c>
      <c r="R779" s="12">
        <v>44517</v>
      </c>
      <c r="S779" t="s">
        <v>1406</v>
      </c>
      <c r="T779" s="8" t="str">
        <f t="shared" si="52"/>
        <v>VM+ HYN 38</v>
      </c>
      <c r="U779" t="s">
        <v>6383</v>
      </c>
      <c r="Y779" t="str">
        <f t="array" ref="Y779">IF(ISNUMBER(SEARCH($V$3,T779)),"WINCOMHANOI",IF(ISNUMBER(SEARCH($V$4,T779)),"WINCOMHOCHIMINH",IF(ISNUMBER(SEARCH($V$5,T779)),"WINCOMDANANG",IF(ISNUMBER(SEARCH($V$6,T779)),"WINCOMHAIDUONG",IF(ISNUMBER(SEARCH($V$7,T779)),"WINCOMQUANGNINH",IF(ISNUMBER(SEARCH($V$8,T779)),"WINCOMHAIPHONG",IF(ISNUMBER(SEARCH($V$9,T779)),"WINCOMBACGIANG",IF(ISNUMBER(SEARCH($V$10,T779)),"WINCOMBACNINH",IF(ISNUMBER(SEARCH($V$11,T779)),"WINCOMPHUTHO",IF(ISNUMBER(SEARCH($V$12,T779)),"WINCOMHATINH",IF(ISNUMBER(SEARCH($V$13,T779)),"WINCOMTHAINGUYEN",IF(ISNUMBER(SEARCH($V$14,T779)),"WINCOMKHANHHOA",IF(ISNUMBER(SEARCH($V$15,T779)),"WINCOMHUNGYEN",IF(ISNUMBER(SEARCH($V$16,T779)),"WINCOMNGHEAN",IF(ISNUMBER(SEARCH($V$17,T779)),"WINCOMLAOCAI",IF(ISNUMBER(SEARCH($V$18,T779)),"WINCOMVUNGTAU",IF(ISNUMBER(SEARCH($V$19,T779)),"WINCOMBINHDUONG",IF(ISNUMBER(SEARCH($V$20,T779)),"WINCOMKIENGIANG",IF(ISNUMBER(SEARCH($V$21,T779)),"WINCOMHANAM",IF(ISNUMBER(SEARCH($V$22,T779)),"WINCOMNAMDINH",IF(ISNUMBER(SEARCH($V$23,T779)),"WINCOMLANGSON",IF(ISNUMBER(SEARCH($V$24,T779)),"WINCOMTHANHHOA",IF(ISNUMBER(SEARCH($V$25,T779)),"WINCOMYENBAI",IF(ISNUMBER(SEARCH($V$26,T779)),"WINCOMTUYENQUANG",IF(ISNUMBER(SEARCH($V$27,T779)),"WINCOMHUE",IF(ISNUMBER(SEARCH($V$28,T779)),"WINCOMQUANGNAM",IF(ISNUMBER(SEARCH($V$29,T779)),"WINCOMVINHPHUC",IF(ISNUMBER(SEARCH($V$30,T779)),"WINCOMHAGIANG",IF(ISNUMBER(SEARCH($V$31,T779)),"WINCOMNINHBINH",IF(ISNUMBER(SEARCH($V$32,T779)),"WINCOMTRAVINH",IF(ISNUMBER(SEARCH($V$33,T779)),"WINCOMCANTHO",IF(ISNUMBER(SEARCH($V$34,T779)),"WINCOMBENTRE",IF(ISNUMBER(SEARCH($V$35,T779)),"WINCOMCAMAU",IF(ISNUMBER(SEARCH($V$36,T779)),"WINCOMANGIANG",IF(ISNUMBER(SEARCH($V$37,T779)),"WINCOMNINHTHUAN",IF(ISNUMBER(SEARCH($V$38,T779)),"WINCOMTHAIBINH",IF(ISNUMBER(SEARCH($V$39,T779)),"WINCOMGIALAI",IF(ISNUMBER(SEARCH($V$40,T779)),"WINCOMHOABINH",IF(ISNUMBER(SEARCH($V$41,T779)),"WINCOMQUANGNGAI",IF(ISNUMBER(SEARCH($V$42,T779)),"WINCOMBINHTHUAN",IF(ISNUMBER(SEARCH($V$43,T779)),"WINCOMDAKLAK",IF(ISNUMBER(SEARCH($V$44,T779)),"WINCOMSOCTRANG",IF(ISNUMBER(SEARCH($V$45,T779)),"WINCOMSONLA",IF(ISNUMBER(SEARCH($V$46,T779)),"WINCOMKONTUM",IF(ISNUMBER(SEARCH($V$47,T779)),"WINCOMPHUYEN",IF(ISNUMBER(SEARCH($V$48,T779)),"WINCOMQUANGTRI",IF(ISNUMBER(SEARCH($V$49,T779)),"WINCOMBINHDINH",IF(ISNUMBER(SEARCH($V$50,T779)),"WINCOMCAOBANG",IF(ISNUMBER(SEARCH($V$51,T779)),"WINCOMQUANGBINH",IF(ISNUMBER(SEARCH($V$52,T779)),"WINCOMLAMDONG",IF(ISNUMBER(SEARCH($V$53,T779)),"WINCOMVINHLONG",IF(ISNUMBER(SEARCH($V$54,T779)),"WINCOMDONGTHAP",IF(ISNUMBER(SEARCH($V$55,T779)),"WINCOMTIENGIANG",IF(ISNUMBER(SEARCH($V$56,T779)),"WINCOMQUANGNINH",0))))))))))))))))))))))))))))))))))))))))))))))))))))))</f>
        <v>WINCOMHUNGYEN</v>
      </c>
    </row>
    <row r="780" spans="1:25" x14ac:dyDescent="0.2">
      <c r="A780" t="s">
        <v>0</v>
      </c>
      <c r="B780" t="s">
        <v>1407</v>
      </c>
      <c r="C780" t="s">
        <v>2</v>
      </c>
      <c r="D780" t="s">
        <v>35</v>
      </c>
      <c r="E780" t="s">
        <v>4</v>
      </c>
      <c r="F780" s="5">
        <f t="shared" si="49"/>
        <v>1</v>
      </c>
      <c r="G780" s="2">
        <v>73431</v>
      </c>
      <c r="H780" s="2">
        <v>80774.100000000006</v>
      </c>
      <c r="I780" t="s">
        <v>5</v>
      </c>
      <c r="J780" t="s">
        <v>36</v>
      </c>
      <c r="K780" t="str">
        <f t="shared" si="50"/>
        <v>Chân giò heo muối gói 300g</v>
      </c>
      <c r="L780" s="8" t="str">
        <f>VLOOKUP(K780,'[1]Mã Misa'!$B$2:$D$74,2,0)</f>
        <v>Chân giò heo muối 300g</v>
      </c>
      <c r="M780" s="8" t="str">
        <f>VLOOKUP(L780,'[1]Mã Misa'!$C$2:$D$74,2,0)</f>
        <v>CGM300</v>
      </c>
      <c r="N780" s="2">
        <v>73431</v>
      </c>
      <c r="O780" t="s">
        <v>1408</v>
      </c>
      <c r="P780" s="8" t="str">
        <f t="shared" si="51"/>
        <v>0002071</v>
      </c>
      <c r="Q780" s="8" t="str">
        <f t="array" ref="Q780">IF(VLOOKUP(P780,$AA$1:$AC$32,1,0)&lt;&gt;0,(P780&amp;"A"),0)</f>
        <v>0002071A</v>
      </c>
      <c r="R780" s="12">
        <v>44517</v>
      </c>
      <c r="S780" t="s">
        <v>966</v>
      </c>
      <c r="T780" s="8" t="str">
        <f t="shared" si="52"/>
        <v>VM+ HTH 64</v>
      </c>
      <c r="U780" t="s">
        <v>6259</v>
      </c>
      <c r="Y780" t="str">
        <f t="array" ref="Y780">IF(ISNUMBER(SEARCH($V$3,T780)),"WINCOMHANOI",IF(ISNUMBER(SEARCH($V$4,T780)),"WINCOMHOCHIMINH",IF(ISNUMBER(SEARCH($V$5,T780)),"WINCOMDANANG",IF(ISNUMBER(SEARCH($V$6,T780)),"WINCOMHAIDUONG",IF(ISNUMBER(SEARCH($V$7,T780)),"WINCOMQUANGNINH",IF(ISNUMBER(SEARCH($V$8,T780)),"WINCOMHAIPHONG",IF(ISNUMBER(SEARCH($V$9,T780)),"WINCOMBACGIANG",IF(ISNUMBER(SEARCH($V$10,T780)),"WINCOMBACNINH",IF(ISNUMBER(SEARCH($V$11,T780)),"WINCOMPHUTHO",IF(ISNUMBER(SEARCH($V$12,T780)),"WINCOMHATINH",IF(ISNUMBER(SEARCH($V$13,T780)),"WINCOMTHAINGUYEN",IF(ISNUMBER(SEARCH($V$14,T780)),"WINCOMKHANHHOA",IF(ISNUMBER(SEARCH($V$15,T780)),"WINCOMHUNGYEN",IF(ISNUMBER(SEARCH($V$16,T780)),"WINCOMNGHEAN",IF(ISNUMBER(SEARCH($V$17,T780)),"WINCOMLAOCAI",IF(ISNUMBER(SEARCH($V$18,T780)),"WINCOMVUNGTAU",IF(ISNUMBER(SEARCH($V$19,T780)),"WINCOMBINHDUONG",IF(ISNUMBER(SEARCH($V$20,T780)),"WINCOMKIENGIANG",IF(ISNUMBER(SEARCH($V$21,T780)),"WINCOMHANAM",IF(ISNUMBER(SEARCH($V$22,T780)),"WINCOMNAMDINH",IF(ISNUMBER(SEARCH($V$23,T780)),"WINCOMLANGSON",IF(ISNUMBER(SEARCH($V$24,T780)),"WINCOMTHANHHOA",IF(ISNUMBER(SEARCH($V$25,T780)),"WINCOMYENBAI",IF(ISNUMBER(SEARCH($V$26,T780)),"WINCOMTUYENQUANG",IF(ISNUMBER(SEARCH($V$27,T780)),"WINCOMHUE",IF(ISNUMBER(SEARCH($V$28,T780)),"WINCOMQUANGNAM",IF(ISNUMBER(SEARCH($V$29,T780)),"WINCOMVINHPHUC",IF(ISNUMBER(SEARCH($V$30,T780)),"WINCOMHAGIANG",IF(ISNUMBER(SEARCH($V$31,T780)),"WINCOMNINHBINH",IF(ISNUMBER(SEARCH($V$32,T780)),"WINCOMTRAVINH",IF(ISNUMBER(SEARCH($V$33,T780)),"WINCOMCANTHO",IF(ISNUMBER(SEARCH($V$34,T780)),"WINCOMBENTRE",IF(ISNUMBER(SEARCH($V$35,T780)),"WINCOMCAMAU",IF(ISNUMBER(SEARCH($V$36,T780)),"WINCOMANGIANG",IF(ISNUMBER(SEARCH($V$37,T780)),"WINCOMNINHTHUAN",IF(ISNUMBER(SEARCH($V$38,T780)),"WINCOMTHAIBINH",IF(ISNUMBER(SEARCH($V$39,T780)),"WINCOMGIALAI",IF(ISNUMBER(SEARCH($V$40,T780)),"WINCOMHOABINH",IF(ISNUMBER(SEARCH($V$41,T780)),"WINCOMQUANGNGAI",IF(ISNUMBER(SEARCH($V$42,T780)),"WINCOMBINHTHUAN",IF(ISNUMBER(SEARCH($V$43,T780)),"WINCOMDAKLAK",IF(ISNUMBER(SEARCH($V$44,T780)),"WINCOMSOCTRANG",IF(ISNUMBER(SEARCH($V$45,T780)),"WINCOMSONLA",IF(ISNUMBER(SEARCH($V$46,T780)),"WINCOMKONTUM",IF(ISNUMBER(SEARCH($V$47,T780)),"WINCOMPHUYEN",IF(ISNUMBER(SEARCH($V$48,T780)),"WINCOMQUANGTRI",IF(ISNUMBER(SEARCH($V$49,T780)),"WINCOMBINHDINH",IF(ISNUMBER(SEARCH($V$50,T780)),"WINCOMCAOBANG",IF(ISNUMBER(SEARCH($V$51,T780)),"WINCOMQUANGBINH",IF(ISNUMBER(SEARCH($V$52,T780)),"WINCOMLAMDONG",IF(ISNUMBER(SEARCH($V$53,T780)),"WINCOMVINHLONG",IF(ISNUMBER(SEARCH($V$54,T780)),"WINCOMDONGTHAP",IF(ISNUMBER(SEARCH($V$55,T780)),"WINCOMTIENGIANG",IF(ISNUMBER(SEARCH($V$56,T780)),"WINCOMQUANGNINH",0))))))))))))))))))))))))))))))))))))))))))))))))))))))</f>
        <v>WINCOMHATINH</v>
      </c>
    </row>
    <row r="781" spans="1:25" x14ac:dyDescent="0.2">
      <c r="A781" t="s">
        <v>0</v>
      </c>
      <c r="B781" t="s">
        <v>1407</v>
      </c>
      <c r="C781" t="s">
        <v>31</v>
      </c>
      <c r="D781" t="s">
        <v>121</v>
      </c>
      <c r="E781" t="s">
        <v>4</v>
      </c>
      <c r="F781" s="5">
        <f t="shared" si="49"/>
        <v>2</v>
      </c>
      <c r="G781" s="2">
        <v>203978</v>
      </c>
      <c r="H781" s="2">
        <v>224375.80000000002</v>
      </c>
      <c r="I781" t="s">
        <v>5</v>
      </c>
      <c r="J781" t="s">
        <v>122</v>
      </c>
      <c r="K781" t="str">
        <f t="shared" si="50"/>
        <v>Giò tai nấm hương 500g</v>
      </c>
      <c r="L781" s="8" t="str">
        <f>VLOOKUP(K781,'[1]Mã Misa'!$B$2:$D$74,2,0)</f>
        <v>Giò tai nấm hương 500g</v>
      </c>
      <c r="M781" s="8" t="str">
        <f>VLOOKUP(L781,'[1]Mã Misa'!$C$2:$D$74,2,0)</f>
        <v>GTNH500</v>
      </c>
      <c r="N781" s="2">
        <v>101989</v>
      </c>
      <c r="O781" t="s">
        <v>1408</v>
      </c>
      <c r="P781" s="8" t="str">
        <f t="shared" si="51"/>
        <v>0002071</v>
      </c>
      <c r="Q781" s="8" t="str">
        <f t="array" ref="Q781">IF(VLOOKUP(P781,$AA$1:$AC$32,1,0)&lt;&gt;0,(P781&amp;"A"),0)</f>
        <v>0002071A</v>
      </c>
      <c r="R781" s="12">
        <v>44517</v>
      </c>
      <c r="S781" t="s">
        <v>966</v>
      </c>
      <c r="T781" s="8" t="str">
        <f t="shared" si="52"/>
        <v>VM+ HTH 64</v>
      </c>
      <c r="U781" t="s">
        <v>6259</v>
      </c>
      <c r="Y781" t="str">
        <f t="array" ref="Y781">IF(ISNUMBER(SEARCH($V$3,T781)),"WINCOMHANOI",IF(ISNUMBER(SEARCH($V$4,T781)),"WINCOMHOCHIMINH",IF(ISNUMBER(SEARCH($V$5,T781)),"WINCOMDANANG",IF(ISNUMBER(SEARCH($V$6,T781)),"WINCOMHAIDUONG",IF(ISNUMBER(SEARCH($V$7,T781)),"WINCOMQUANGNINH",IF(ISNUMBER(SEARCH($V$8,T781)),"WINCOMHAIPHONG",IF(ISNUMBER(SEARCH($V$9,T781)),"WINCOMBACGIANG",IF(ISNUMBER(SEARCH($V$10,T781)),"WINCOMBACNINH",IF(ISNUMBER(SEARCH($V$11,T781)),"WINCOMPHUTHO",IF(ISNUMBER(SEARCH($V$12,T781)),"WINCOMHATINH",IF(ISNUMBER(SEARCH($V$13,T781)),"WINCOMTHAINGUYEN",IF(ISNUMBER(SEARCH($V$14,T781)),"WINCOMKHANHHOA",IF(ISNUMBER(SEARCH($V$15,T781)),"WINCOMHUNGYEN",IF(ISNUMBER(SEARCH($V$16,T781)),"WINCOMNGHEAN",IF(ISNUMBER(SEARCH($V$17,T781)),"WINCOMLAOCAI",IF(ISNUMBER(SEARCH($V$18,T781)),"WINCOMVUNGTAU",IF(ISNUMBER(SEARCH($V$19,T781)),"WINCOMBINHDUONG",IF(ISNUMBER(SEARCH($V$20,T781)),"WINCOMKIENGIANG",IF(ISNUMBER(SEARCH($V$21,T781)),"WINCOMHANAM",IF(ISNUMBER(SEARCH($V$22,T781)),"WINCOMNAMDINH",IF(ISNUMBER(SEARCH($V$23,T781)),"WINCOMLANGSON",IF(ISNUMBER(SEARCH($V$24,T781)),"WINCOMTHANHHOA",IF(ISNUMBER(SEARCH($V$25,T781)),"WINCOMYENBAI",IF(ISNUMBER(SEARCH($V$26,T781)),"WINCOMTUYENQUANG",IF(ISNUMBER(SEARCH($V$27,T781)),"WINCOMHUE",IF(ISNUMBER(SEARCH($V$28,T781)),"WINCOMQUANGNAM",IF(ISNUMBER(SEARCH($V$29,T781)),"WINCOMVINHPHUC",IF(ISNUMBER(SEARCH($V$30,T781)),"WINCOMHAGIANG",IF(ISNUMBER(SEARCH($V$31,T781)),"WINCOMNINHBINH",IF(ISNUMBER(SEARCH($V$32,T781)),"WINCOMTRAVINH",IF(ISNUMBER(SEARCH($V$33,T781)),"WINCOMCANTHO",IF(ISNUMBER(SEARCH($V$34,T781)),"WINCOMBENTRE",IF(ISNUMBER(SEARCH($V$35,T781)),"WINCOMCAMAU",IF(ISNUMBER(SEARCH($V$36,T781)),"WINCOMANGIANG",IF(ISNUMBER(SEARCH($V$37,T781)),"WINCOMNINHTHUAN",IF(ISNUMBER(SEARCH($V$38,T781)),"WINCOMTHAIBINH",IF(ISNUMBER(SEARCH($V$39,T781)),"WINCOMGIALAI",IF(ISNUMBER(SEARCH($V$40,T781)),"WINCOMHOABINH",IF(ISNUMBER(SEARCH($V$41,T781)),"WINCOMQUANGNGAI",IF(ISNUMBER(SEARCH($V$42,T781)),"WINCOMBINHTHUAN",IF(ISNUMBER(SEARCH($V$43,T781)),"WINCOMDAKLAK",IF(ISNUMBER(SEARCH($V$44,T781)),"WINCOMSOCTRANG",IF(ISNUMBER(SEARCH($V$45,T781)),"WINCOMSONLA",IF(ISNUMBER(SEARCH($V$46,T781)),"WINCOMKONTUM",IF(ISNUMBER(SEARCH($V$47,T781)),"WINCOMPHUYEN",IF(ISNUMBER(SEARCH($V$48,T781)),"WINCOMQUANGTRI",IF(ISNUMBER(SEARCH($V$49,T781)),"WINCOMBINHDINH",IF(ISNUMBER(SEARCH($V$50,T781)),"WINCOMCAOBANG",IF(ISNUMBER(SEARCH($V$51,T781)),"WINCOMQUANGBINH",IF(ISNUMBER(SEARCH($V$52,T781)),"WINCOMLAMDONG",IF(ISNUMBER(SEARCH($V$53,T781)),"WINCOMVINHLONG",IF(ISNUMBER(SEARCH($V$54,T781)),"WINCOMDONGTHAP",IF(ISNUMBER(SEARCH($V$55,T781)),"WINCOMTIENGIANG",IF(ISNUMBER(SEARCH($V$56,T781)),"WINCOMQUANGNINH",0))))))))))))))))))))))))))))))))))))))))))))))))))))))</f>
        <v>WINCOMHATINH</v>
      </c>
    </row>
    <row r="782" spans="1:25" x14ac:dyDescent="0.2">
      <c r="A782" t="s">
        <v>0</v>
      </c>
      <c r="B782" t="s">
        <v>1409</v>
      </c>
      <c r="C782" t="s">
        <v>2</v>
      </c>
      <c r="D782" t="s">
        <v>3</v>
      </c>
      <c r="E782" t="s">
        <v>4</v>
      </c>
      <c r="F782" s="5">
        <f t="shared" si="49"/>
        <v>1</v>
      </c>
      <c r="G782" s="2">
        <v>88846</v>
      </c>
      <c r="H782" s="2">
        <v>97730.6</v>
      </c>
      <c r="I782" t="s">
        <v>5</v>
      </c>
      <c r="J782" t="s">
        <v>6</v>
      </c>
      <c r="K782" t="str">
        <f t="shared" si="50"/>
        <v>Gà muối gói 500g</v>
      </c>
      <c r="L782" s="8" t="str">
        <f>VLOOKUP(K782,'[1]Mã Misa'!$B$2:$D$74,2,0)</f>
        <v>Gà muối 500g</v>
      </c>
      <c r="M782" s="8" t="str">
        <f>VLOOKUP(L782,'[1]Mã Misa'!$C$2:$D$74,2,0)</f>
        <v>GM500</v>
      </c>
      <c r="N782" s="2">
        <v>88846</v>
      </c>
      <c r="O782" t="s">
        <v>1410</v>
      </c>
      <c r="P782" s="8" t="str">
        <f t="shared" si="51"/>
        <v>0143550</v>
      </c>
      <c r="Q782" s="8" t="e">
        <f t="array" ref="Q782">IF(VLOOKUP(P782,$AA$1:$AC$32,1,0)&lt;&gt;0,(P782&amp;"A"),0)</f>
        <v>#N/A</v>
      </c>
      <c r="R782" s="12">
        <v>44517</v>
      </c>
      <c r="S782" t="s">
        <v>1411</v>
      </c>
      <c r="T782" s="8" t="str">
        <f t="shared" si="52"/>
        <v>VM+ HNI 25</v>
      </c>
      <c r="U782" t="s">
        <v>6384</v>
      </c>
      <c r="Y782" t="str">
        <f t="array" ref="Y782">IF(ISNUMBER(SEARCH($V$3,T782)),"WINCOMHANOI",IF(ISNUMBER(SEARCH($V$4,T782)),"WINCOMHOCHIMINH",IF(ISNUMBER(SEARCH($V$5,T782)),"WINCOMDANANG",IF(ISNUMBER(SEARCH($V$6,T782)),"WINCOMHAIDUONG",IF(ISNUMBER(SEARCH($V$7,T782)),"WINCOMQUANGNINH",IF(ISNUMBER(SEARCH($V$8,T782)),"WINCOMHAIPHONG",IF(ISNUMBER(SEARCH($V$9,T782)),"WINCOMBACGIANG",IF(ISNUMBER(SEARCH($V$10,T782)),"WINCOMBACNINH",IF(ISNUMBER(SEARCH($V$11,T782)),"WINCOMPHUTHO",IF(ISNUMBER(SEARCH($V$12,T782)),"WINCOMHATINH",IF(ISNUMBER(SEARCH($V$13,T782)),"WINCOMTHAINGUYEN",IF(ISNUMBER(SEARCH($V$14,T782)),"WINCOMKHANHHOA",IF(ISNUMBER(SEARCH($V$15,T782)),"WINCOMHUNGYEN",IF(ISNUMBER(SEARCH($V$16,T782)),"WINCOMNGHEAN",IF(ISNUMBER(SEARCH($V$17,T782)),"WINCOMLAOCAI",IF(ISNUMBER(SEARCH($V$18,T782)),"WINCOMVUNGTAU",IF(ISNUMBER(SEARCH($V$19,T782)),"WINCOMBINHDUONG",IF(ISNUMBER(SEARCH($V$20,T782)),"WINCOMKIENGIANG",IF(ISNUMBER(SEARCH($V$21,T782)),"WINCOMHANAM",IF(ISNUMBER(SEARCH($V$22,T782)),"WINCOMNAMDINH",IF(ISNUMBER(SEARCH($V$23,T782)),"WINCOMLANGSON",IF(ISNUMBER(SEARCH($V$24,T782)),"WINCOMTHANHHOA",IF(ISNUMBER(SEARCH($V$25,T782)),"WINCOMYENBAI",IF(ISNUMBER(SEARCH($V$26,T782)),"WINCOMTUYENQUANG",IF(ISNUMBER(SEARCH($V$27,T782)),"WINCOMHUE",IF(ISNUMBER(SEARCH($V$28,T782)),"WINCOMQUANGNAM",IF(ISNUMBER(SEARCH($V$29,T782)),"WINCOMVINHPHUC",IF(ISNUMBER(SEARCH($V$30,T782)),"WINCOMHAGIANG",IF(ISNUMBER(SEARCH($V$31,T782)),"WINCOMNINHBINH",IF(ISNUMBER(SEARCH($V$32,T782)),"WINCOMTRAVINH",IF(ISNUMBER(SEARCH($V$33,T782)),"WINCOMCANTHO",IF(ISNUMBER(SEARCH($V$34,T782)),"WINCOMBENTRE",IF(ISNUMBER(SEARCH($V$35,T782)),"WINCOMCAMAU",IF(ISNUMBER(SEARCH($V$36,T782)),"WINCOMANGIANG",IF(ISNUMBER(SEARCH($V$37,T782)),"WINCOMNINHTHUAN",IF(ISNUMBER(SEARCH($V$38,T782)),"WINCOMTHAIBINH",IF(ISNUMBER(SEARCH($V$39,T782)),"WINCOMGIALAI",IF(ISNUMBER(SEARCH($V$40,T782)),"WINCOMHOABINH",IF(ISNUMBER(SEARCH($V$41,T782)),"WINCOMQUANGNGAI",IF(ISNUMBER(SEARCH($V$42,T782)),"WINCOMBINHTHUAN",IF(ISNUMBER(SEARCH($V$43,T782)),"WINCOMDAKLAK",IF(ISNUMBER(SEARCH($V$44,T782)),"WINCOMSOCTRANG",IF(ISNUMBER(SEARCH($V$45,T782)),"WINCOMSONLA",IF(ISNUMBER(SEARCH($V$46,T782)),"WINCOMKONTUM",IF(ISNUMBER(SEARCH($V$47,T782)),"WINCOMPHUYEN",IF(ISNUMBER(SEARCH($V$48,T782)),"WINCOMQUANGTRI",IF(ISNUMBER(SEARCH($V$49,T782)),"WINCOMBINHDINH",IF(ISNUMBER(SEARCH($V$50,T782)),"WINCOMCAOBANG",IF(ISNUMBER(SEARCH($V$51,T782)),"WINCOMQUANGBINH",IF(ISNUMBER(SEARCH($V$52,T782)),"WINCOMLAMDONG",IF(ISNUMBER(SEARCH($V$53,T782)),"WINCOMVINHLONG",IF(ISNUMBER(SEARCH($V$54,T782)),"WINCOMDONGTHAP",IF(ISNUMBER(SEARCH($V$55,T782)),"WINCOMTIENGIANG",IF(ISNUMBER(SEARCH($V$56,T782)),"WINCOMQUANGNINH",0))))))))))))))))))))))))))))))))))))))))))))))))))))))</f>
        <v>WINCOMHANOI</v>
      </c>
    </row>
    <row r="783" spans="1:25" x14ac:dyDescent="0.2">
      <c r="A783" t="s">
        <v>0</v>
      </c>
      <c r="B783" t="s">
        <v>1412</v>
      </c>
      <c r="C783" t="s">
        <v>2</v>
      </c>
      <c r="D783" t="s">
        <v>35</v>
      </c>
      <c r="E783" t="s">
        <v>4</v>
      </c>
      <c r="F783" s="5">
        <f t="shared" si="49"/>
        <v>1</v>
      </c>
      <c r="G783" s="2">
        <v>73431</v>
      </c>
      <c r="H783" s="2">
        <v>80774.100000000006</v>
      </c>
      <c r="I783" t="s">
        <v>5</v>
      </c>
      <c r="J783" t="s">
        <v>36</v>
      </c>
      <c r="K783" t="str">
        <f t="shared" si="50"/>
        <v>Chân giò heo muối gói 300g</v>
      </c>
      <c r="L783" s="8" t="str">
        <f>VLOOKUP(K783,'[1]Mã Misa'!$B$2:$D$74,2,0)</f>
        <v>Chân giò heo muối 300g</v>
      </c>
      <c r="M783" s="8" t="str">
        <f>VLOOKUP(L783,'[1]Mã Misa'!$C$2:$D$74,2,0)</f>
        <v>CGM300</v>
      </c>
      <c r="N783" s="2">
        <v>73431</v>
      </c>
      <c r="O783" t="s">
        <v>1413</v>
      </c>
      <c r="P783" s="8" t="str">
        <f t="shared" si="51"/>
        <v>0005345</v>
      </c>
      <c r="Q783" s="8" t="e">
        <f t="array" ref="Q783">IF(VLOOKUP(P783,$AA$1:$AC$32,1,0)&lt;&gt;0,(P783&amp;"A"),0)</f>
        <v>#N/A</v>
      </c>
      <c r="R783" s="12">
        <v>44517</v>
      </c>
      <c r="S783" t="s">
        <v>1414</v>
      </c>
      <c r="T783" s="8" t="str">
        <f t="shared" si="52"/>
        <v>VM+ THA 41</v>
      </c>
      <c r="U783" t="s">
        <v>6385</v>
      </c>
      <c r="Y783" t="str">
        <f t="array" ref="Y783">IF(ISNUMBER(SEARCH($V$3,T783)),"WINCOMHANOI",IF(ISNUMBER(SEARCH($V$4,T783)),"WINCOMHOCHIMINH",IF(ISNUMBER(SEARCH($V$5,T783)),"WINCOMDANANG",IF(ISNUMBER(SEARCH($V$6,T783)),"WINCOMHAIDUONG",IF(ISNUMBER(SEARCH($V$7,T783)),"WINCOMQUANGNINH",IF(ISNUMBER(SEARCH($V$8,T783)),"WINCOMHAIPHONG",IF(ISNUMBER(SEARCH($V$9,T783)),"WINCOMBACGIANG",IF(ISNUMBER(SEARCH($V$10,T783)),"WINCOMBACNINH",IF(ISNUMBER(SEARCH($V$11,T783)),"WINCOMPHUTHO",IF(ISNUMBER(SEARCH($V$12,T783)),"WINCOMHATINH",IF(ISNUMBER(SEARCH($V$13,T783)),"WINCOMTHAINGUYEN",IF(ISNUMBER(SEARCH($V$14,T783)),"WINCOMKHANHHOA",IF(ISNUMBER(SEARCH($V$15,T783)),"WINCOMHUNGYEN",IF(ISNUMBER(SEARCH($V$16,T783)),"WINCOMNGHEAN",IF(ISNUMBER(SEARCH($V$17,T783)),"WINCOMLAOCAI",IF(ISNUMBER(SEARCH($V$18,T783)),"WINCOMVUNGTAU",IF(ISNUMBER(SEARCH($V$19,T783)),"WINCOMBINHDUONG",IF(ISNUMBER(SEARCH($V$20,T783)),"WINCOMKIENGIANG",IF(ISNUMBER(SEARCH($V$21,T783)),"WINCOMHANAM",IF(ISNUMBER(SEARCH($V$22,T783)),"WINCOMNAMDINH",IF(ISNUMBER(SEARCH($V$23,T783)),"WINCOMLANGSON",IF(ISNUMBER(SEARCH($V$24,T783)),"WINCOMTHANHHOA",IF(ISNUMBER(SEARCH($V$25,T783)),"WINCOMYENBAI",IF(ISNUMBER(SEARCH($V$26,T783)),"WINCOMTUYENQUANG",IF(ISNUMBER(SEARCH($V$27,T783)),"WINCOMHUE",IF(ISNUMBER(SEARCH($V$28,T783)),"WINCOMQUANGNAM",IF(ISNUMBER(SEARCH($V$29,T783)),"WINCOMVINHPHUC",IF(ISNUMBER(SEARCH($V$30,T783)),"WINCOMHAGIANG",IF(ISNUMBER(SEARCH($V$31,T783)),"WINCOMNINHBINH",IF(ISNUMBER(SEARCH($V$32,T783)),"WINCOMTRAVINH",IF(ISNUMBER(SEARCH($V$33,T783)),"WINCOMCANTHO",IF(ISNUMBER(SEARCH($V$34,T783)),"WINCOMBENTRE",IF(ISNUMBER(SEARCH($V$35,T783)),"WINCOMCAMAU",IF(ISNUMBER(SEARCH($V$36,T783)),"WINCOMANGIANG",IF(ISNUMBER(SEARCH($V$37,T783)),"WINCOMNINHTHUAN",IF(ISNUMBER(SEARCH($V$38,T783)),"WINCOMTHAIBINH",IF(ISNUMBER(SEARCH($V$39,T783)),"WINCOMGIALAI",IF(ISNUMBER(SEARCH($V$40,T783)),"WINCOMHOABINH",IF(ISNUMBER(SEARCH($V$41,T783)),"WINCOMQUANGNGAI",IF(ISNUMBER(SEARCH($V$42,T783)),"WINCOMBINHTHUAN",IF(ISNUMBER(SEARCH($V$43,T783)),"WINCOMDAKLAK",IF(ISNUMBER(SEARCH($V$44,T783)),"WINCOMSOCTRANG",IF(ISNUMBER(SEARCH($V$45,T783)),"WINCOMSONLA",IF(ISNUMBER(SEARCH($V$46,T783)),"WINCOMKONTUM",IF(ISNUMBER(SEARCH($V$47,T783)),"WINCOMPHUYEN",IF(ISNUMBER(SEARCH($V$48,T783)),"WINCOMQUANGTRI",IF(ISNUMBER(SEARCH($V$49,T783)),"WINCOMBINHDINH",IF(ISNUMBER(SEARCH($V$50,T783)),"WINCOMCAOBANG",IF(ISNUMBER(SEARCH($V$51,T783)),"WINCOMQUANGBINH",IF(ISNUMBER(SEARCH($V$52,T783)),"WINCOMLAMDONG",IF(ISNUMBER(SEARCH($V$53,T783)),"WINCOMVINHLONG",IF(ISNUMBER(SEARCH($V$54,T783)),"WINCOMDONGTHAP",IF(ISNUMBER(SEARCH($V$55,T783)),"WINCOMTIENGIANG",IF(ISNUMBER(SEARCH($V$56,T783)),"WINCOMQUANGNINH",0))))))))))))))))))))))))))))))))))))))))))))))))))))))</f>
        <v>WINCOMTHANHHOA</v>
      </c>
    </row>
    <row r="784" spans="1:25" x14ac:dyDescent="0.2">
      <c r="A784" t="s">
        <v>0</v>
      </c>
      <c r="B784" t="s">
        <v>1412</v>
      </c>
      <c r="C784" t="s">
        <v>31</v>
      </c>
      <c r="D784" t="s">
        <v>3</v>
      </c>
      <c r="E784" t="s">
        <v>4</v>
      </c>
      <c r="F784" s="5">
        <f t="shared" si="49"/>
        <v>1</v>
      </c>
      <c r="G784" s="2">
        <v>88846</v>
      </c>
      <c r="H784" s="2">
        <v>97730.6</v>
      </c>
      <c r="I784" t="s">
        <v>5</v>
      </c>
      <c r="J784" t="s">
        <v>6</v>
      </c>
      <c r="K784" t="str">
        <f t="shared" si="50"/>
        <v>Gà muối gói 500g</v>
      </c>
      <c r="L784" s="8" t="str">
        <f>VLOOKUP(K784,'[1]Mã Misa'!$B$2:$D$74,2,0)</f>
        <v>Gà muối 500g</v>
      </c>
      <c r="M784" s="8" t="str">
        <f>VLOOKUP(L784,'[1]Mã Misa'!$C$2:$D$74,2,0)</f>
        <v>GM500</v>
      </c>
      <c r="N784" s="2">
        <v>88846</v>
      </c>
      <c r="O784" t="s">
        <v>1413</v>
      </c>
      <c r="P784" s="8" t="str">
        <f t="shared" si="51"/>
        <v>0005345</v>
      </c>
      <c r="Q784" s="8" t="e">
        <f t="array" ref="Q784">IF(VLOOKUP(P784,$AA$1:$AC$32,1,0)&lt;&gt;0,(P784&amp;"A"),0)</f>
        <v>#N/A</v>
      </c>
      <c r="R784" s="12">
        <v>44517</v>
      </c>
      <c r="S784" t="s">
        <v>1414</v>
      </c>
      <c r="T784" s="8" t="str">
        <f t="shared" si="52"/>
        <v>VM+ THA 41</v>
      </c>
      <c r="U784" t="s">
        <v>6385</v>
      </c>
      <c r="Y784" t="str">
        <f t="array" ref="Y784">IF(ISNUMBER(SEARCH($V$3,T784)),"WINCOMHANOI",IF(ISNUMBER(SEARCH($V$4,T784)),"WINCOMHOCHIMINH",IF(ISNUMBER(SEARCH($V$5,T784)),"WINCOMDANANG",IF(ISNUMBER(SEARCH($V$6,T784)),"WINCOMHAIDUONG",IF(ISNUMBER(SEARCH($V$7,T784)),"WINCOMQUANGNINH",IF(ISNUMBER(SEARCH($V$8,T784)),"WINCOMHAIPHONG",IF(ISNUMBER(SEARCH($V$9,T784)),"WINCOMBACGIANG",IF(ISNUMBER(SEARCH($V$10,T784)),"WINCOMBACNINH",IF(ISNUMBER(SEARCH($V$11,T784)),"WINCOMPHUTHO",IF(ISNUMBER(SEARCH($V$12,T784)),"WINCOMHATINH",IF(ISNUMBER(SEARCH($V$13,T784)),"WINCOMTHAINGUYEN",IF(ISNUMBER(SEARCH($V$14,T784)),"WINCOMKHANHHOA",IF(ISNUMBER(SEARCH($V$15,T784)),"WINCOMHUNGYEN",IF(ISNUMBER(SEARCH($V$16,T784)),"WINCOMNGHEAN",IF(ISNUMBER(SEARCH($V$17,T784)),"WINCOMLAOCAI",IF(ISNUMBER(SEARCH($V$18,T784)),"WINCOMVUNGTAU",IF(ISNUMBER(SEARCH($V$19,T784)),"WINCOMBINHDUONG",IF(ISNUMBER(SEARCH($V$20,T784)),"WINCOMKIENGIANG",IF(ISNUMBER(SEARCH($V$21,T784)),"WINCOMHANAM",IF(ISNUMBER(SEARCH($V$22,T784)),"WINCOMNAMDINH",IF(ISNUMBER(SEARCH($V$23,T784)),"WINCOMLANGSON",IF(ISNUMBER(SEARCH($V$24,T784)),"WINCOMTHANHHOA",IF(ISNUMBER(SEARCH($V$25,T784)),"WINCOMYENBAI",IF(ISNUMBER(SEARCH($V$26,T784)),"WINCOMTUYENQUANG",IF(ISNUMBER(SEARCH($V$27,T784)),"WINCOMHUE",IF(ISNUMBER(SEARCH($V$28,T784)),"WINCOMQUANGNAM",IF(ISNUMBER(SEARCH($V$29,T784)),"WINCOMVINHPHUC",IF(ISNUMBER(SEARCH($V$30,T784)),"WINCOMHAGIANG",IF(ISNUMBER(SEARCH($V$31,T784)),"WINCOMNINHBINH",IF(ISNUMBER(SEARCH($V$32,T784)),"WINCOMTRAVINH",IF(ISNUMBER(SEARCH($V$33,T784)),"WINCOMCANTHO",IF(ISNUMBER(SEARCH($V$34,T784)),"WINCOMBENTRE",IF(ISNUMBER(SEARCH($V$35,T784)),"WINCOMCAMAU",IF(ISNUMBER(SEARCH($V$36,T784)),"WINCOMANGIANG",IF(ISNUMBER(SEARCH($V$37,T784)),"WINCOMNINHTHUAN",IF(ISNUMBER(SEARCH($V$38,T784)),"WINCOMTHAIBINH",IF(ISNUMBER(SEARCH($V$39,T784)),"WINCOMGIALAI",IF(ISNUMBER(SEARCH($V$40,T784)),"WINCOMHOABINH",IF(ISNUMBER(SEARCH($V$41,T784)),"WINCOMQUANGNGAI",IF(ISNUMBER(SEARCH($V$42,T784)),"WINCOMBINHTHUAN",IF(ISNUMBER(SEARCH($V$43,T784)),"WINCOMDAKLAK",IF(ISNUMBER(SEARCH($V$44,T784)),"WINCOMSOCTRANG",IF(ISNUMBER(SEARCH($V$45,T784)),"WINCOMSONLA",IF(ISNUMBER(SEARCH($V$46,T784)),"WINCOMKONTUM",IF(ISNUMBER(SEARCH($V$47,T784)),"WINCOMPHUYEN",IF(ISNUMBER(SEARCH($V$48,T784)),"WINCOMQUANGTRI",IF(ISNUMBER(SEARCH($V$49,T784)),"WINCOMBINHDINH",IF(ISNUMBER(SEARCH($V$50,T784)),"WINCOMCAOBANG",IF(ISNUMBER(SEARCH($V$51,T784)),"WINCOMQUANGBINH",IF(ISNUMBER(SEARCH($V$52,T784)),"WINCOMLAMDONG",IF(ISNUMBER(SEARCH($V$53,T784)),"WINCOMVINHLONG",IF(ISNUMBER(SEARCH($V$54,T784)),"WINCOMDONGTHAP",IF(ISNUMBER(SEARCH($V$55,T784)),"WINCOMTIENGIANG",IF(ISNUMBER(SEARCH($V$56,T784)),"WINCOMQUANGNINH",0))))))))))))))))))))))))))))))))))))))))))))))))))))))</f>
        <v>WINCOMTHANHHOA</v>
      </c>
    </row>
    <row r="785" spans="1:25" x14ac:dyDescent="0.2">
      <c r="A785" t="s">
        <v>0</v>
      </c>
      <c r="B785" t="s">
        <v>1415</v>
      </c>
      <c r="C785" t="s">
        <v>2</v>
      </c>
      <c r="D785" t="s">
        <v>123</v>
      </c>
      <c r="E785" t="s">
        <v>4</v>
      </c>
      <c r="F785" s="5">
        <f t="shared" si="49"/>
        <v>1</v>
      </c>
      <c r="G785" s="2">
        <v>55595</v>
      </c>
      <c r="H785" s="2">
        <v>61154.500000000007</v>
      </c>
      <c r="I785" t="s">
        <v>5</v>
      </c>
      <c r="J785" t="s">
        <v>124</v>
      </c>
      <c r="K785" t="str">
        <f t="shared" si="50"/>
        <v>Tai heo muối gói 200g</v>
      </c>
      <c r="L785" s="8" t="str">
        <f>VLOOKUP(K785,'[1]Mã Misa'!$B$2:$D$74,2,0)</f>
        <v>Tai heo muối 200g</v>
      </c>
      <c r="M785" s="8" t="str">
        <f>VLOOKUP(L785,'[1]Mã Misa'!$C$2:$D$74,2,0)</f>
        <v>TH200</v>
      </c>
      <c r="N785" s="2">
        <v>55595</v>
      </c>
      <c r="O785" t="s">
        <v>1416</v>
      </c>
      <c r="P785" s="8" t="str">
        <f t="shared" si="51"/>
        <v>0010873</v>
      </c>
      <c r="Q785" s="8" t="e">
        <f t="array" ref="Q785">IF(VLOOKUP(P785,$AA$1:$AC$32,1,0)&lt;&gt;0,(P785&amp;"A"),0)</f>
        <v>#N/A</v>
      </c>
      <c r="R785" s="12">
        <v>44517</v>
      </c>
      <c r="S785" t="s">
        <v>1417</v>
      </c>
      <c r="T785" s="8" t="str">
        <f t="shared" si="52"/>
        <v>VM+ HPG Lô</v>
      </c>
      <c r="U785" t="s">
        <v>6386</v>
      </c>
      <c r="Y785" t="str">
        <f t="array" ref="Y785">IF(ISNUMBER(SEARCH($V$3,T785)),"WINCOMHANOI",IF(ISNUMBER(SEARCH($V$4,T785)),"WINCOMHOCHIMINH",IF(ISNUMBER(SEARCH($V$5,T785)),"WINCOMDANANG",IF(ISNUMBER(SEARCH($V$6,T785)),"WINCOMHAIDUONG",IF(ISNUMBER(SEARCH($V$7,T785)),"WINCOMQUANGNINH",IF(ISNUMBER(SEARCH($V$8,T785)),"WINCOMHAIPHONG",IF(ISNUMBER(SEARCH($V$9,T785)),"WINCOMBACGIANG",IF(ISNUMBER(SEARCH($V$10,T785)),"WINCOMBACNINH",IF(ISNUMBER(SEARCH($V$11,T785)),"WINCOMPHUTHO",IF(ISNUMBER(SEARCH($V$12,T785)),"WINCOMHATINH",IF(ISNUMBER(SEARCH($V$13,T785)),"WINCOMTHAINGUYEN",IF(ISNUMBER(SEARCH($V$14,T785)),"WINCOMKHANHHOA",IF(ISNUMBER(SEARCH($V$15,T785)),"WINCOMHUNGYEN",IF(ISNUMBER(SEARCH($V$16,T785)),"WINCOMNGHEAN",IF(ISNUMBER(SEARCH($V$17,T785)),"WINCOMLAOCAI",IF(ISNUMBER(SEARCH($V$18,T785)),"WINCOMVUNGTAU",IF(ISNUMBER(SEARCH($V$19,T785)),"WINCOMBINHDUONG",IF(ISNUMBER(SEARCH($V$20,T785)),"WINCOMKIENGIANG",IF(ISNUMBER(SEARCH($V$21,T785)),"WINCOMHANAM",IF(ISNUMBER(SEARCH($V$22,T785)),"WINCOMNAMDINH",IF(ISNUMBER(SEARCH($V$23,T785)),"WINCOMLANGSON",IF(ISNUMBER(SEARCH($V$24,T785)),"WINCOMTHANHHOA",IF(ISNUMBER(SEARCH($V$25,T785)),"WINCOMYENBAI",IF(ISNUMBER(SEARCH($V$26,T785)),"WINCOMTUYENQUANG",IF(ISNUMBER(SEARCH($V$27,T785)),"WINCOMHUE",IF(ISNUMBER(SEARCH($V$28,T785)),"WINCOMQUANGNAM",IF(ISNUMBER(SEARCH($V$29,T785)),"WINCOMVINHPHUC",IF(ISNUMBER(SEARCH($V$30,T785)),"WINCOMHAGIANG",IF(ISNUMBER(SEARCH($V$31,T785)),"WINCOMNINHBINH",IF(ISNUMBER(SEARCH($V$32,T785)),"WINCOMTRAVINH",IF(ISNUMBER(SEARCH($V$33,T785)),"WINCOMCANTHO",IF(ISNUMBER(SEARCH($V$34,T785)),"WINCOMBENTRE",IF(ISNUMBER(SEARCH($V$35,T785)),"WINCOMCAMAU",IF(ISNUMBER(SEARCH($V$36,T785)),"WINCOMANGIANG",IF(ISNUMBER(SEARCH($V$37,T785)),"WINCOMNINHTHUAN",IF(ISNUMBER(SEARCH($V$38,T785)),"WINCOMTHAIBINH",IF(ISNUMBER(SEARCH($V$39,T785)),"WINCOMGIALAI",IF(ISNUMBER(SEARCH($V$40,T785)),"WINCOMHOABINH",IF(ISNUMBER(SEARCH($V$41,T785)),"WINCOMQUANGNGAI",IF(ISNUMBER(SEARCH($V$42,T785)),"WINCOMBINHTHUAN",IF(ISNUMBER(SEARCH($V$43,T785)),"WINCOMDAKLAK",IF(ISNUMBER(SEARCH($V$44,T785)),"WINCOMSOCTRANG",IF(ISNUMBER(SEARCH($V$45,T785)),"WINCOMSONLA",IF(ISNUMBER(SEARCH($V$46,T785)),"WINCOMKONTUM",IF(ISNUMBER(SEARCH($V$47,T785)),"WINCOMPHUYEN",IF(ISNUMBER(SEARCH($V$48,T785)),"WINCOMQUANGTRI",IF(ISNUMBER(SEARCH($V$49,T785)),"WINCOMBINHDINH",IF(ISNUMBER(SEARCH($V$50,T785)),"WINCOMCAOBANG",IF(ISNUMBER(SEARCH($V$51,T785)),"WINCOMQUANGBINH",IF(ISNUMBER(SEARCH($V$52,T785)),"WINCOMLAMDONG",IF(ISNUMBER(SEARCH($V$53,T785)),"WINCOMVINHLONG",IF(ISNUMBER(SEARCH($V$54,T785)),"WINCOMDONGTHAP",IF(ISNUMBER(SEARCH($V$55,T785)),"WINCOMTIENGIANG",IF(ISNUMBER(SEARCH($V$56,T785)),"WINCOMQUANGNINH",0))))))))))))))))))))))))))))))))))))))))))))))))))))))</f>
        <v>WINCOMHAIPHONG</v>
      </c>
    </row>
    <row r="786" spans="1:25" x14ac:dyDescent="0.2">
      <c r="A786" t="s">
        <v>0</v>
      </c>
      <c r="B786" t="s">
        <v>1415</v>
      </c>
      <c r="C786" t="s">
        <v>31</v>
      </c>
      <c r="D786" t="s">
        <v>20</v>
      </c>
      <c r="E786" t="s">
        <v>4</v>
      </c>
      <c r="F786" s="5">
        <f t="shared" si="49"/>
        <v>2</v>
      </c>
      <c r="G786" s="2">
        <v>100364</v>
      </c>
      <c r="H786" s="2">
        <v>110400.40000000001</v>
      </c>
      <c r="I786" t="s">
        <v>5</v>
      </c>
      <c r="J786" t="s">
        <v>21</v>
      </c>
      <c r="K786" t="str">
        <f t="shared" si="50"/>
        <v>Giò tai lưỡi xào gói 250g</v>
      </c>
      <c r="L786" s="8" t="str">
        <f>VLOOKUP(K786,'[1]Mã Misa'!$B$2:$D$74,2,0)</f>
        <v>Giò Tai Lưỡi Xào 250g</v>
      </c>
      <c r="M786" s="8" t="str">
        <f>VLOOKUP(L786,'[1]Mã Misa'!$C$2:$D$74,2,0)</f>
        <v>GTLX250G</v>
      </c>
      <c r="N786" s="2">
        <v>50182</v>
      </c>
      <c r="O786" t="s">
        <v>1416</v>
      </c>
      <c r="P786" s="8" t="str">
        <f t="shared" si="51"/>
        <v>0010873</v>
      </c>
      <c r="Q786" s="8" t="e">
        <f t="array" ref="Q786">IF(VLOOKUP(P786,$AA$1:$AC$32,1,0)&lt;&gt;0,(P786&amp;"A"),0)</f>
        <v>#N/A</v>
      </c>
      <c r="R786" s="12">
        <v>44517</v>
      </c>
      <c r="S786" t="s">
        <v>1417</v>
      </c>
      <c r="T786" s="8" t="str">
        <f t="shared" si="52"/>
        <v>VM+ HPG Lô</v>
      </c>
      <c r="U786" t="s">
        <v>6386</v>
      </c>
      <c r="Y786" t="str">
        <f t="array" ref="Y786">IF(ISNUMBER(SEARCH($V$3,T786)),"WINCOMHANOI",IF(ISNUMBER(SEARCH($V$4,T786)),"WINCOMHOCHIMINH",IF(ISNUMBER(SEARCH($V$5,T786)),"WINCOMDANANG",IF(ISNUMBER(SEARCH($V$6,T786)),"WINCOMHAIDUONG",IF(ISNUMBER(SEARCH($V$7,T786)),"WINCOMQUANGNINH",IF(ISNUMBER(SEARCH($V$8,T786)),"WINCOMHAIPHONG",IF(ISNUMBER(SEARCH($V$9,T786)),"WINCOMBACGIANG",IF(ISNUMBER(SEARCH($V$10,T786)),"WINCOMBACNINH",IF(ISNUMBER(SEARCH($V$11,T786)),"WINCOMPHUTHO",IF(ISNUMBER(SEARCH($V$12,T786)),"WINCOMHATINH",IF(ISNUMBER(SEARCH($V$13,T786)),"WINCOMTHAINGUYEN",IF(ISNUMBER(SEARCH($V$14,T786)),"WINCOMKHANHHOA",IF(ISNUMBER(SEARCH($V$15,T786)),"WINCOMHUNGYEN",IF(ISNUMBER(SEARCH($V$16,T786)),"WINCOMNGHEAN",IF(ISNUMBER(SEARCH($V$17,T786)),"WINCOMLAOCAI",IF(ISNUMBER(SEARCH($V$18,T786)),"WINCOMVUNGTAU",IF(ISNUMBER(SEARCH($V$19,T786)),"WINCOMBINHDUONG",IF(ISNUMBER(SEARCH($V$20,T786)),"WINCOMKIENGIANG",IF(ISNUMBER(SEARCH($V$21,T786)),"WINCOMHANAM",IF(ISNUMBER(SEARCH($V$22,T786)),"WINCOMNAMDINH",IF(ISNUMBER(SEARCH($V$23,T786)),"WINCOMLANGSON",IF(ISNUMBER(SEARCH($V$24,T786)),"WINCOMTHANHHOA",IF(ISNUMBER(SEARCH($V$25,T786)),"WINCOMYENBAI",IF(ISNUMBER(SEARCH($V$26,T786)),"WINCOMTUYENQUANG",IF(ISNUMBER(SEARCH($V$27,T786)),"WINCOMHUE",IF(ISNUMBER(SEARCH($V$28,T786)),"WINCOMQUANGNAM",IF(ISNUMBER(SEARCH($V$29,T786)),"WINCOMVINHPHUC",IF(ISNUMBER(SEARCH($V$30,T786)),"WINCOMHAGIANG",IF(ISNUMBER(SEARCH($V$31,T786)),"WINCOMNINHBINH",IF(ISNUMBER(SEARCH($V$32,T786)),"WINCOMTRAVINH",IF(ISNUMBER(SEARCH($V$33,T786)),"WINCOMCANTHO",IF(ISNUMBER(SEARCH($V$34,T786)),"WINCOMBENTRE",IF(ISNUMBER(SEARCH($V$35,T786)),"WINCOMCAMAU",IF(ISNUMBER(SEARCH($V$36,T786)),"WINCOMANGIANG",IF(ISNUMBER(SEARCH($V$37,T786)),"WINCOMNINHTHUAN",IF(ISNUMBER(SEARCH($V$38,T786)),"WINCOMTHAIBINH",IF(ISNUMBER(SEARCH($V$39,T786)),"WINCOMGIALAI",IF(ISNUMBER(SEARCH($V$40,T786)),"WINCOMHOABINH",IF(ISNUMBER(SEARCH($V$41,T786)),"WINCOMQUANGNGAI",IF(ISNUMBER(SEARCH($V$42,T786)),"WINCOMBINHTHUAN",IF(ISNUMBER(SEARCH($V$43,T786)),"WINCOMDAKLAK",IF(ISNUMBER(SEARCH($V$44,T786)),"WINCOMSOCTRANG",IF(ISNUMBER(SEARCH($V$45,T786)),"WINCOMSONLA",IF(ISNUMBER(SEARCH($V$46,T786)),"WINCOMKONTUM",IF(ISNUMBER(SEARCH($V$47,T786)),"WINCOMPHUYEN",IF(ISNUMBER(SEARCH($V$48,T786)),"WINCOMQUANGTRI",IF(ISNUMBER(SEARCH($V$49,T786)),"WINCOMBINHDINH",IF(ISNUMBER(SEARCH($V$50,T786)),"WINCOMCAOBANG",IF(ISNUMBER(SEARCH($V$51,T786)),"WINCOMQUANGBINH",IF(ISNUMBER(SEARCH($V$52,T786)),"WINCOMLAMDONG",IF(ISNUMBER(SEARCH($V$53,T786)),"WINCOMVINHLONG",IF(ISNUMBER(SEARCH($V$54,T786)),"WINCOMDONGTHAP",IF(ISNUMBER(SEARCH($V$55,T786)),"WINCOMTIENGIANG",IF(ISNUMBER(SEARCH($V$56,T786)),"WINCOMQUANGNINH",0))))))))))))))))))))))))))))))))))))))))))))))))))))))</f>
        <v>WINCOMHAIPHONG</v>
      </c>
    </row>
    <row r="787" spans="1:25" x14ac:dyDescent="0.2">
      <c r="A787" t="s">
        <v>0</v>
      </c>
      <c r="B787" t="s">
        <v>1415</v>
      </c>
      <c r="C787" t="s">
        <v>34</v>
      </c>
      <c r="D787" t="s">
        <v>3</v>
      </c>
      <c r="E787" t="s">
        <v>4</v>
      </c>
      <c r="F787" s="5">
        <f t="shared" si="49"/>
        <v>1</v>
      </c>
      <c r="G787" s="2">
        <v>88846</v>
      </c>
      <c r="H787" s="2">
        <v>97730.6</v>
      </c>
      <c r="I787" t="s">
        <v>5</v>
      </c>
      <c r="J787" t="s">
        <v>6</v>
      </c>
      <c r="K787" t="str">
        <f t="shared" si="50"/>
        <v>Gà muối gói 500g</v>
      </c>
      <c r="L787" s="8" t="str">
        <f>VLOOKUP(K787,'[1]Mã Misa'!$B$2:$D$74,2,0)</f>
        <v>Gà muối 500g</v>
      </c>
      <c r="M787" s="8" t="str">
        <f>VLOOKUP(L787,'[1]Mã Misa'!$C$2:$D$74,2,0)</f>
        <v>GM500</v>
      </c>
      <c r="N787" s="2">
        <v>88846</v>
      </c>
      <c r="O787" t="s">
        <v>1416</v>
      </c>
      <c r="P787" s="8" t="str">
        <f t="shared" si="51"/>
        <v>0010873</v>
      </c>
      <c r="Q787" s="8" t="e">
        <f t="array" ref="Q787">IF(VLOOKUP(P787,$AA$1:$AC$32,1,0)&lt;&gt;0,(P787&amp;"A"),0)</f>
        <v>#N/A</v>
      </c>
      <c r="R787" s="12">
        <v>44517</v>
      </c>
      <c r="S787" t="s">
        <v>1417</v>
      </c>
      <c r="T787" s="8" t="str">
        <f t="shared" si="52"/>
        <v>VM+ HPG Lô</v>
      </c>
      <c r="U787" t="s">
        <v>6386</v>
      </c>
      <c r="Y787" t="str">
        <f t="array" ref="Y787">IF(ISNUMBER(SEARCH($V$3,T787)),"WINCOMHANOI",IF(ISNUMBER(SEARCH($V$4,T787)),"WINCOMHOCHIMINH",IF(ISNUMBER(SEARCH($V$5,T787)),"WINCOMDANANG",IF(ISNUMBER(SEARCH($V$6,T787)),"WINCOMHAIDUONG",IF(ISNUMBER(SEARCH($V$7,T787)),"WINCOMQUANGNINH",IF(ISNUMBER(SEARCH($V$8,T787)),"WINCOMHAIPHONG",IF(ISNUMBER(SEARCH($V$9,T787)),"WINCOMBACGIANG",IF(ISNUMBER(SEARCH($V$10,T787)),"WINCOMBACNINH",IF(ISNUMBER(SEARCH($V$11,T787)),"WINCOMPHUTHO",IF(ISNUMBER(SEARCH($V$12,T787)),"WINCOMHATINH",IF(ISNUMBER(SEARCH($V$13,T787)),"WINCOMTHAINGUYEN",IF(ISNUMBER(SEARCH($V$14,T787)),"WINCOMKHANHHOA",IF(ISNUMBER(SEARCH($V$15,T787)),"WINCOMHUNGYEN",IF(ISNUMBER(SEARCH($V$16,T787)),"WINCOMNGHEAN",IF(ISNUMBER(SEARCH($V$17,T787)),"WINCOMLAOCAI",IF(ISNUMBER(SEARCH($V$18,T787)),"WINCOMVUNGTAU",IF(ISNUMBER(SEARCH($V$19,T787)),"WINCOMBINHDUONG",IF(ISNUMBER(SEARCH($V$20,T787)),"WINCOMKIENGIANG",IF(ISNUMBER(SEARCH($V$21,T787)),"WINCOMHANAM",IF(ISNUMBER(SEARCH($V$22,T787)),"WINCOMNAMDINH",IF(ISNUMBER(SEARCH($V$23,T787)),"WINCOMLANGSON",IF(ISNUMBER(SEARCH($V$24,T787)),"WINCOMTHANHHOA",IF(ISNUMBER(SEARCH($V$25,T787)),"WINCOMYENBAI",IF(ISNUMBER(SEARCH($V$26,T787)),"WINCOMTUYENQUANG",IF(ISNUMBER(SEARCH($V$27,T787)),"WINCOMHUE",IF(ISNUMBER(SEARCH($V$28,T787)),"WINCOMQUANGNAM",IF(ISNUMBER(SEARCH($V$29,T787)),"WINCOMVINHPHUC",IF(ISNUMBER(SEARCH($V$30,T787)),"WINCOMHAGIANG",IF(ISNUMBER(SEARCH($V$31,T787)),"WINCOMNINHBINH",IF(ISNUMBER(SEARCH($V$32,T787)),"WINCOMTRAVINH",IF(ISNUMBER(SEARCH($V$33,T787)),"WINCOMCANTHO",IF(ISNUMBER(SEARCH($V$34,T787)),"WINCOMBENTRE",IF(ISNUMBER(SEARCH($V$35,T787)),"WINCOMCAMAU",IF(ISNUMBER(SEARCH($V$36,T787)),"WINCOMANGIANG",IF(ISNUMBER(SEARCH($V$37,T787)),"WINCOMNINHTHUAN",IF(ISNUMBER(SEARCH($V$38,T787)),"WINCOMTHAIBINH",IF(ISNUMBER(SEARCH($V$39,T787)),"WINCOMGIALAI",IF(ISNUMBER(SEARCH($V$40,T787)),"WINCOMHOABINH",IF(ISNUMBER(SEARCH($V$41,T787)),"WINCOMQUANGNGAI",IF(ISNUMBER(SEARCH($V$42,T787)),"WINCOMBINHTHUAN",IF(ISNUMBER(SEARCH($V$43,T787)),"WINCOMDAKLAK",IF(ISNUMBER(SEARCH($V$44,T787)),"WINCOMSOCTRANG",IF(ISNUMBER(SEARCH($V$45,T787)),"WINCOMSONLA",IF(ISNUMBER(SEARCH($V$46,T787)),"WINCOMKONTUM",IF(ISNUMBER(SEARCH($V$47,T787)),"WINCOMPHUYEN",IF(ISNUMBER(SEARCH($V$48,T787)),"WINCOMQUANGTRI",IF(ISNUMBER(SEARCH($V$49,T787)),"WINCOMBINHDINH",IF(ISNUMBER(SEARCH($V$50,T787)),"WINCOMCAOBANG",IF(ISNUMBER(SEARCH($V$51,T787)),"WINCOMQUANGBINH",IF(ISNUMBER(SEARCH($V$52,T787)),"WINCOMLAMDONG",IF(ISNUMBER(SEARCH($V$53,T787)),"WINCOMVINHLONG",IF(ISNUMBER(SEARCH($V$54,T787)),"WINCOMDONGTHAP",IF(ISNUMBER(SEARCH($V$55,T787)),"WINCOMTIENGIANG",IF(ISNUMBER(SEARCH($V$56,T787)),"WINCOMQUANGNINH",0))))))))))))))))))))))))))))))))))))))))))))))))))))))</f>
        <v>WINCOMHAIPHONG</v>
      </c>
    </row>
    <row r="788" spans="1:25" x14ac:dyDescent="0.2">
      <c r="A788" t="s">
        <v>0</v>
      </c>
      <c r="B788" t="s">
        <v>1418</v>
      </c>
      <c r="C788" t="s">
        <v>2</v>
      </c>
      <c r="D788" t="s">
        <v>20</v>
      </c>
      <c r="E788" t="s">
        <v>4</v>
      </c>
      <c r="F788" s="5">
        <f t="shared" si="49"/>
        <v>3</v>
      </c>
      <c r="G788" s="2">
        <v>150546</v>
      </c>
      <c r="H788" s="2">
        <v>165600.6</v>
      </c>
      <c r="I788" t="s">
        <v>5</v>
      </c>
      <c r="J788" t="s">
        <v>21</v>
      </c>
      <c r="K788" t="str">
        <f t="shared" si="50"/>
        <v>Giò tai lưỡi xào gói 250g</v>
      </c>
      <c r="L788" s="8" t="str">
        <f>VLOOKUP(K788,'[1]Mã Misa'!$B$2:$D$74,2,0)</f>
        <v>Giò Tai Lưỡi Xào 250g</v>
      </c>
      <c r="M788" s="8" t="str">
        <f>VLOOKUP(L788,'[1]Mã Misa'!$C$2:$D$74,2,0)</f>
        <v>GTLX250G</v>
      </c>
      <c r="N788" s="2">
        <v>50182</v>
      </c>
      <c r="O788" t="s">
        <v>1419</v>
      </c>
      <c r="P788" s="8" t="str">
        <f t="shared" si="51"/>
        <v>0143555</v>
      </c>
      <c r="Q788" s="8" t="e">
        <f t="array" ref="Q788">IF(VLOOKUP(P788,$AA$1:$AC$32,1,0)&lt;&gt;0,(P788&amp;"A"),0)</f>
        <v>#N/A</v>
      </c>
      <c r="R788" s="12">
        <v>44517</v>
      </c>
      <c r="S788" t="s">
        <v>453</v>
      </c>
      <c r="T788" s="8" t="str">
        <f t="shared" si="52"/>
        <v>VM+ HNI Đạ</v>
      </c>
      <c r="U788" t="s">
        <v>6105</v>
      </c>
      <c r="Y788" t="str">
        <f t="array" ref="Y788">IF(ISNUMBER(SEARCH($V$3,T788)),"WINCOMHANOI",IF(ISNUMBER(SEARCH($V$4,T788)),"WINCOMHOCHIMINH",IF(ISNUMBER(SEARCH($V$5,T788)),"WINCOMDANANG",IF(ISNUMBER(SEARCH($V$6,T788)),"WINCOMHAIDUONG",IF(ISNUMBER(SEARCH($V$7,T788)),"WINCOMQUANGNINH",IF(ISNUMBER(SEARCH($V$8,T788)),"WINCOMHAIPHONG",IF(ISNUMBER(SEARCH($V$9,T788)),"WINCOMBACGIANG",IF(ISNUMBER(SEARCH($V$10,T788)),"WINCOMBACNINH",IF(ISNUMBER(SEARCH($V$11,T788)),"WINCOMPHUTHO",IF(ISNUMBER(SEARCH($V$12,T788)),"WINCOMHATINH",IF(ISNUMBER(SEARCH($V$13,T788)),"WINCOMTHAINGUYEN",IF(ISNUMBER(SEARCH($V$14,T788)),"WINCOMKHANHHOA",IF(ISNUMBER(SEARCH($V$15,T788)),"WINCOMHUNGYEN",IF(ISNUMBER(SEARCH($V$16,T788)),"WINCOMNGHEAN",IF(ISNUMBER(SEARCH($V$17,T788)),"WINCOMLAOCAI",IF(ISNUMBER(SEARCH($V$18,T788)),"WINCOMVUNGTAU",IF(ISNUMBER(SEARCH($V$19,T788)),"WINCOMBINHDUONG",IF(ISNUMBER(SEARCH($V$20,T788)),"WINCOMKIENGIANG",IF(ISNUMBER(SEARCH($V$21,T788)),"WINCOMHANAM",IF(ISNUMBER(SEARCH($V$22,T788)),"WINCOMNAMDINH",IF(ISNUMBER(SEARCH($V$23,T788)),"WINCOMLANGSON",IF(ISNUMBER(SEARCH($V$24,T788)),"WINCOMTHANHHOA",IF(ISNUMBER(SEARCH($V$25,T788)),"WINCOMYENBAI",IF(ISNUMBER(SEARCH($V$26,T788)),"WINCOMTUYENQUANG",IF(ISNUMBER(SEARCH($V$27,T788)),"WINCOMHUE",IF(ISNUMBER(SEARCH($V$28,T788)),"WINCOMQUANGNAM",IF(ISNUMBER(SEARCH($V$29,T788)),"WINCOMVINHPHUC",IF(ISNUMBER(SEARCH($V$30,T788)),"WINCOMHAGIANG",IF(ISNUMBER(SEARCH($V$31,T788)),"WINCOMNINHBINH",IF(ISNUMBER(SEARCH($V$32,T788)),"WINCOMTRAVINH",IF(ISNUMBER(SEARCH($V$33,T788)),"WINCOMCANTHO",IF(ISNUMBER(SEARCH($V$34,T788)),"WINCOMBENTRE",IF(ISNUMBER(SEARCH($V$35,T788)),"WINCOMCAMAU",IF(ISNUMBER(SEARCH($V$36,T788)),"WINCOMANGIANG",IF(ISNUMBER(SEARCH($V$37,T788)),"WINCOMNINHTHUAN",IF(ISNUMBER(SEARCH($V$38,T788)),"WINCOMTHAIBINH",IF(ISNUMBER(SEARCH($V$39,T788)),"WINCOMGIALAI",IF(ISNUMBER(SEARCH($V$40,T788)),"WINCOMHOABINH",IF(ISNUMBER(SEARCH($V$41,T788)),"WINCOMQUANGNGAI",IF(ISNUMBER(SEARCH($V$42,T788)),"WINCOMBINHTHUAN",IF(ISNUMBER(SEARCH($V$43,T788)),"WINCOMDAKLAK",IF(ISNUMBER(SEARCH($V$44,T788)),"WINCOMSOCTRANG",IF(ISNUMBER(SEARCH($V$45,T788)),"WINCOMSONLA",IF(ISNUMBER(SEARCH($V$46,T788)),"WINCOMKONTUM",IF(ISNUMBER(SEARCH($V$47,T788)),"WINCOMPHUYEN",IF(ISNUMBER(SEARCH($V$48,T788)),"WINCOMQUANGTRI",IF(ISNUMBER(SEARCH($V$49,T788)),"WINCOMBINHDINH",IF(ISNUMBER(SEARCH($V$50,T788)),"WINCOMCAOBANG",IF(ISNUMBER(SEARCH($V$51,T788)),"WINCOMQUANGBINH",IF(ISNUMBER(SEARCH($V$52,T788)),"WINCOMLAMDONG",IF(ISNUMBER(SEARCH($V$53,T788)),"WINCOMVINHLONG",IF(ISNUMBER(SEARCH($V$54,T788)),"WINCOMDONGTHAP",IF(ISNUMBER(SEARCH($V$55,T788)),"WINCOMTIENGIANG",IF(ISNUMBER(SEARCH($V$56,T788)),"WINCOMQUANGNINH",0))))))))))))))))))))))))))))))))))))))))))))))))))))))</f>
        <v>WINCOMHANOI</v>
      </c>
    </row>
    <row r="789" spans="1:25" x14ac:dyDescent="0.2">
      <c r="A789" t="s">
        <v>0</v>
      </c>
      <c r="B789" t="s">
        <v>1420</v>
      </c>
      <c r="C789" t="s">
        <v>2</v>
      </c>
      <c r="D789" t="s">
        <v>32</v>
      </c>
      <c r="E789" t="s">
        <v>4</v>
      </c>
      <c r="F789" s="5">
        <f t="shared" si="49"/>
        <v>1</v>
      </c>
      <c r="G789" s="2">
        <v>59400</v>
      </c>
      <c r="H789" s="2">
        <v>65340.000000000007</v>
      </c>
      <c r="I789" t="s">
        <v>5</v>
      </c>
      <c r="J789" t="s">
        <v>33</v>
      </c>
      <c r="K789" t="str">
        <f t="shared" si="50"/>
        <v>_Giò lụa 250g</v>
      </c>
      <c r="L789" s="8" t="str">
        <f>VLOOKUP(K789,'[1]Mã Misa'!$B$2:$D$74,2,0)</f>
        <v>Giò lụa 250g</v>
      </c>
      <c r="M789" s="8" t="str">
        <f>VLOOKUP(L789,'[1]Mã Misa'!$C$2:$D$74,2,0)</f>
        <v>GL250</v>
      </c>
      <c r="N789" s="2">
        <v>59400</v>
      </c>
      <c r="O789" t="s">
        <v>1421</v>
      </c>
      <c r="P789" s="8" t="str">
        <f t="shared" si="51"/>
        <v>0002972</v>
      </c>
      <c r="Q789" s="8" t="e">
        <f t="array" ref="Q789">IF(VLOOKUP(P789,$AA$1:$AC$32,1,0)&lt;&gt;0,(P789&amp;"A"),0)</f>
        <v>#N/A</v>
      </c>
      <c r="R789" s="12">
        <v>44517</v>
      </c>
      <c r="S789" t="s">
        <v>1422</v>
      </c>
      <c r="T789" s="8" t="str">
        <f t="shared" si="52"/>
        <v>VM+ NAN Xó</v>
      </c>
      <c r="U789" t="s">
        <v>6387</v>
      </c>
      <c r="Y789" t="str">
        <f t="array" ref="Y789">IF(ISNUMBER(SEARCH($V$3,T789)),"WINCOMHANOI",IF(ISNUMBER(SEARCH($V$4,T789)),"WINCOMHOCHIMINH",IF(ISNUMBER(SEARCH($V$5,T789)),"WINCOMDANANG",IF(ISNUMBER(SEARCH($V$6,T789)),"WINCOMHAIDUONG",IF(ISNUMBER(SEARCH($V$7,T789)),"WINCOMQUANGNINH",IF(ISNUMBER(SEARCH($V$8,T789)),"WINCOMHAIPHONG",IF(ISNUMBER(SEARCH($V$9,T789)),"WINCOMBACGIANG",IF(ISNUMBER(SEARCH($V$10,T789)),"WINCOMBACNINH",IF(ISNUMBER(SEARCH($V$11,T789)),"WINCOMPHUTHO",IF(ISNUMBER(SEARCH($V$12,T789)),"WINCOMHATINH",IF(ISNUMBER(SEARCH($V$13,T789)),"WINCOMTHAINGUYEN",IF(ISNUMBER(SEARCH($V$14,T789)),"WINCOMKHANHHOA",IF(ISNUMBER(SEARCH($V$15,T789)),"WINCOMHUNGYEN",IF(ISNUMBER(SEARCH($V$16,T789)),"WINCOMNGHEAN",IF(ISNUMBER(SEARCH($V$17,T789)),"WINCOMLAOCAI",IF(ISNUMBER(SEARCH($V$18,T789)),"WINCOMVUNGTAU",IF(ISNUMBER(SEARCH($V$19,T789)),"WINCOMBINHDUONG",IF(ISNUMBER(SEARCH($V$20,T789)),"WINCOMKIENGIANG",IF(ISNUMBER(SEARCH($V$21,T789)),"WINCOMHANAM",IF(ISNUMBER(SEARCH($V$22,T789)),"WINCOMNAMDINH",IF(ISNUMBER(SEARCH($V$23,T789)),"WINCOMLANGSON",IF(ISNUMBER(SEARCH($V$24,T789)),"WINCOMTHANHHOA",IF(ISNUMBER(SEARCH($V$25,T789)),"WINCOMYENBAI",IF(ISNUMBER(SEARCH($V$26,T789)),"WINCOMTUYENQUANG",IF(ISNUMBER(SEARCH($V$27,T789)),"WINCOMHUE",IF(ISNUMBER(SEARCH($V$28,T789)),"WINCOMQUANGNAM",IF(ISNUMBER(SEARCH($V$29,T789)),"WINCOMVINHPHUC",IF(ISNUMBER(SEARCH($V$30,T789)),"WINCOMHAGIANG",IF(ISNUMBER(SEARCH($V$31,T789)),"WINCOMNINHBINH",IF(ISNUMBER(SEARCH($V$32,T789)),"WINCOMTRAVINH",IF(ISNUMBER(SEARCH($V$33,T789)),"WINCOMCANTHO",IF(ISNUMBER(SEARCH($V$34,T789)),"WINCOMBENTRE",IF(ISNUMBER(SEARCH($V$35,T789)),"WINCOMCAMAU",IF(ISNUMBER(SEARCH($V$36,T789)),"WINCOMANGIANG",IF(ISNUMBER(SEARCH($V$37,T789)),"WINCOMNINHTHUAN",IF(ISNUMBER(SEARCH($V$38,T789)),"WINCOMTHAIBINH",IF(ISNUMBER(SEARCH($V$39,T789)),"WINCOMGIALAI",IF(ISNUMBER(SEARCH($V$40,T789)),"WINCOMHOABINH",IF(ISNUMBER(SEARCH($V$41,T789)),"WINCOMQUANGNGAI",IF(ISNUMBER(SEARCH($V$42,T789)),"WINCOMBINHTHUAN",IF(ISNUMBER(SEARCH($V$43,T789)),"WINCOMDAKLAK",IF(ISNUMBER(SEARCH($V$44,T789)),"WINCOMSOCTRANG",IF(ISNUMBER(SEARCH($V$45,T789)),"WINCOMSONLA",IF(ISNUMBER(SEARCH($V$46,T789)),"WINCOMKONTUM",IF(ISNUMBER(SEARCH($V$47,T789)),"WINCOMPHUYEN",IF(ISNUMBER(SEARCH($V$48,T789)),"WINCOMQUANGTRI",IF(ISNUMBER(SEARCH($V$49,T789)),"WINCOMBINHDINH",IF(ISNUMBER(SEARCH($V$50,T789)),"WINCOMCAOBANG",IF(ISNUMBER(SEARCH($V$51,T789)),"WINCOMQUANGBINH",IF(ISNUMBER(SEARCH($V$52,T789)),"WINCOMLAMDONG",IF(ISNUMBER(SEARCH($V$53,T789)),"WINCOMVINHLONG",IF(ISNUMBER(SEARCH($V$54,T789)),"WINCOMDONGTHAP",IF(ISNUMBER(SEARCH($V$55,T789)),"WINCOMTIENGIANG",IF(ISNUMBER(SEARCH($V$56,T789)),"WINCOMQUANGNINH",0))))))))))))))))))))))))))))))))))))))))))))))))))))))</f>
        <v>WINCOMNGHEAN</v>
      </c>
    </row>
    <row r="790" spans="1:25" x14ac:dyDescent="0.2">
      <c r="A790" t="s">
        <v>0</v>
      </c>
      <c r="B790" t="s">
        <v>1423</v>
      </c>
      <c r="C790" t="s">
        <v>2</v>
      </c>
      <c r="D790" t="s">
        <v>121</v>
      </c>
      <c r="E790" t="s">
        <v>4</v>
      </c>
      <c r="F790" s="5">
        <f t="shared" si="49"/>
        <v>2</v>
      </c>
      <c r="G790" s="2">
        <v>203978</v>
      </c>
      <c r="H790" s="2">
        <v>224375.80000000002</v>
      </c>
      <c r="I790" t="s">
        <v>5</v>
      </c>
      <c r="J790" t="s">
        <v>122</v>
      </c>
      <c r="K790" t="str">
        <f t="shared" si="50"/>
        <v>Giò tai nấm hương 500g</v>
      </c>
      <c r="L790" s="8" t="str">
        <f>VLOOKUP(K790,'[1]Mã Misa'!$B$2:$D$74,2,0)</f>
        <v>Giò tai nấm hương 500g</v>
      </c>
      <c r="M790" s="8" t="str">
        <f>VLOOKUP(L790,'[1]Mã Misa'!$C$2:$D$74,2,0)</f>
        <v>GTNH500</v>
      </c>
      <c r="N790" s="2">
        <v>101989</v>
      </c>
      <c r="O790" t="s">
        <v>1424</v>
      </c>
      <c r="P790" s="8" t="str">
        <f t="shared" si="51"/>
        <v>0002072</v>
      </c>
      <c r="Q790" s="8" t="str">
        <f t="array" ref="Q790">IF(VLOOKUP(P790,$AA$1:$AC$32,1,0)&lt;&gt;0,(P790&amp;"A"),0)</f>
        <v>0002072A</v>
      </c>
      <c r="R790" s="12">
        <v>44517</v>
      </c>
      <c r="S790" t="s">
        <v>1425</v>
      </c>
      <c r="T790" s="8" t="str">
        <f t="shared" si="52"/>
        <v>VM+ HTH 14</v>
      </c>
      <c r="U790" t="s">
        <v>6388</v>
      </c>
      <c r="Y790" t="str">
        <f t="array" ref="Y790">IF(ISNUMBER(SEARCH($V$3,T790)),"WINCOMHANOI",IF(ISNUMBER(SEARCH($V$4,T790)),"WINCOMHOCHIMINH",IF(ISNUMBER(SEARCH($V$5,T790)),"WINCOMDANANG",IF(ISNUMBER(SEARCH($V$6,T790)),"WINCOMHAIDUONG",IF(ISNUMBER(SEARCH($V$7,T790)),"WINCOMQUANGNINH",IF(ISNUMBER(SEARCH($V$8,T790)),"WINCOMHAIPHONG",IF(ISNUMBER(SEARCH($V$9,T790)),"WINCOMBACGIANG",IF(ISNUMBER(SEARCH($V$10,T790)),"WINCOMBACNINH",IF(ISNUMBER(SEARCH($V$11,T790)),"WINCOMPHUTHO",IF(ISNUMBER(SEARCH($V$12,T790)),"WINCOMHATINH",IF(ISNUMBER(SEARCH($V$13,T790)),"WINCOMTHAINGUYEN",IF(ISNUMBER(SEARCH($V$14,T790)),"WINCOMKHANHHOA",IF(ISNUMBER(SEARCH($V$15,T790)),"WINCOMHUNGYEN",IF(ISNUMBER(SEARCH($V$16,T790)),"WINCOMNGHEAN",IF(ISNUMBER(SEARCH($V$17,T790)),"WINCOMLAOCAI",IF(ISNUMBER(SEARCH($V$18,T790)),"WINCOMVUNGTAU",IF(ISNUMBER(SEARCH($V$19,T790)),"WINCOMBINHDUONG",IF(ISNUMBER(SEARCH($V$20,T790)),"WINCOMKIENGIANG",IF(ISNUMBER(SEARCH($V$21,T790)),"WINCOMHANAM",IF(ISNUMBER(SEARCH($V$22,T790)),"WINCOMNAMDINH",IF(ISNUMBER(SEARCH($V$23,T790)),"WINCOMLANGSON",IF(ISNUMBER(SEARCH($V$24,T790)),"WINCOMTHANHHOA",IF(ISNUMBER(SEARCH($V$25,T790)),"WINCOMYENBAI",IF(ISNUMBER(SEARCH($V$26,T790)),"WINCOMTUYENQUANG",IF(ISNUMBER(SEARCH($V$27,T790)),"WINCOMHUE",IF(ISNUMBER(SEARCH($V$28,T790)),"WINCOMQUANGNAM",IF(ISNUMBER(SEARCH($V$29,T790)),"WINCOMVINHPHUC",IF(ISNUMBER(SEARCH($V$30,T790)),"WINCOMHAGIANG",IF(ISNUMBER(SEARCH($V$31,T790)),"WINCOMNINHBINH",IF(ISNUMBER(SEARCH($V$32,T790)),"WINCOMTRAVINH",IF(ISNUMBER(SEARCH($V$33,T790)),"WINCOMCANTHO",IF(ISNUMBER(SEARCH($V$34,T790)),"WINCOMBENTRE",IF(ISNUMBER(SEARCH($V$35,T790)),"WINCOMCAMAU",IF(ISNUMBER(SEARCH($V$36,T790)),"WINCOMANGIANG",IF(ISNUMBER(SEARCH($V$37,T790)),"WINCOMNINHTHUAN",IF(ISNUMBER(SEARCH($V$38,T790)),"WINCOMTHAIBINH",IF(ISNUMBER(SEARCH($V$39,T790)),"WINCOMGIALAI",IF(ISNUMBER(SEARCH($V$40,T790)),"WINCOMHOABINH",IF(ISNUMBER(SEARCH($V$41,T790)),"WINCOMQUANGNGAI",IF(ISNUMBER(SEARCH($V$42,T790)),"WINCOMBINHTHUAN",IF(ISNUMBER(SEARCH($V$43,T790)),"WINCOMDAKLAK",IF(ISNUMBER(SEARCH($V$44,T790)),"WINCOMSOCTRANG",IF(ISNUMBER(SEARCH($V$45,T790)),"WINCOMSONLA",IF(ISNUMBER(SEARCH($V$46,T790)),"WINCOMKONTUM",IF(ISNUMBER(SEARCH($V$47,T790)),"WINCOMPHUYEN",IF(ISNUMBER(SEARCH($V$48,T790)),"WINCOMQUANGTRI",IF(ISNUMBER(SEARCH($V$49,T790)),"WINCOMBINHDINH",IF(ISNUMBER(SEARCH($V$50,T790)),"WINCOMCAOBANG",IF(ISNUMBER(SEARCH($V$51,T790)),"WINCOMQUANGBINH",IF(ISNUMBER(SEARCH($V$52,T790)),"WINCOMLAMDONG",IF(ISNUMBER(SEARCH($V$53,T790)),"WINCOMVINHLONG",IF(ISNUMBER(SEARCH($V$54,T790)),"WINCOMDONGTHAP",IF(ISNUMBER(SEARCH($V$55,T790)),"WINCOMTIENGIANG",IF(ISNUMBER(SEARCH($V$56,T790)),"WINCOMQUANGNINH",0))))))))))))))))))))))))))))))))))))))))))))))))))))))</f>
        <v>WINCOMHATINH</v>
      </c>
    </row>
    <row r="791" spans="1:25" x14ac:dyDescent="0.2">
      <c r="A791" t="s">
        <v>0</v>
      </c>
      <c r="B791" t="s">
        <v>1426</v>
      </c>
      <c r="C791" t="s">
        <v>2</v>
      </c>
      <c r="D791" t="s">
        <v>3</v>
      </c>
      <c r="E791" t="s">
        <v>4</v>
      </c>
      <c r="F791" s="5">
        <f t="shared" si="49"/>
        <v>1</v>
      </c>
      <c r="G791" s="2">
        <v>88846</v>
      </c>
      <c r="H791" s="2">
        <v>97730.6</v>
      </c>
      <c r="I791" t="s">
        <v>5</v>
      </c>
      <c r="J791" t="s">
        <v>6</v>
      </c>
      <c r="K791" t="str">
        <f t="shared" si="50"/>
        <v>Gà muối gói 500g</v>
      </c>
      <c r="L791" s="8" t="str">
        <f>VLOOKUP(K791,'[1]Mã Misa'!$B$2:$D$74,2,0)</f>
        <v>Gà muối 500g</v>
      </c>
      <c r="M791" s="8" t="str">
        <f>VLOOKUP(L791,'[1]Mã Misa'!$C$2:$D$74,2,0)</f>
        <v>GM500</v>
      </c>
      <c r="N791" s="2">
        <v>88846</v>
      </c>
      <c r="O791" t="s">
        <v>1427</v>
      </c>
      <c r="P791" s="8" t="str">
        <f t="shared" si="51"/>
        <v>0002235</v>
      </c>
      <c r="Q791" s="8" t="e">
        <f t="array" ref="Q791">IF(VLOOKUP(P791,$AA$1:$AC$32,1,0)&lt;&gt;0,(P791&amp;"A"),0)</f>
        <v>#N/A</v>
      </c>
      <c r="R791" s="12">
        <v>44517</v>
      </c>
      <c r="S791" t="s">
        <v>978</v>
      </c>
      <c r="T791" s="8" t="str">
        <f t="shared" si="52"/>
        <v>VM+ NDH 13</v>
      </c>
      <c r="U791" t="s">
        <v>6263</v>
      </c>
      <c r="Y791" t="str">
        <f t="array" ref="Y791">IF(ISNUMBER(SEARCH($V$3,T791)),"WINCOMHANOI",IF(ISNUMBER(SEARCH($V$4,T791)),"WINCOMHOCHIMINH",IF(ISNUMBER(SEARCH($V$5,T791)),"WINCOMDANANG",IF(ISNUMBER(SEARCH($V$6,T791)),"WINCOMHAIDUONG",IF(ISNUMBER(SEARCH($V$7,T791)),"WINCOMQUANGNINH",IF(ISNUMBER(SEARCH($V$8,T791)),"WINCOMHAIPHONG",IF(ISNUMBER(SEARCH($V$9,T791)),"WINCOMBACGIANG",IF(ISNUMBER(SEARCH($V$10,T791)),"WINCOMBACNINH",IF(ISNUMBER(SEARCH($V$11,T791)),"WINCOMPHUTHO",IF(ISNUMBER(SEARCH($V$12,T791)),"WINCOMHATINH",IF(ISNUMBER(SEARCH($V$13,T791)),"WINCOMTHAINGUYEN",IF(ISNUMBER(SEARCH($V$14,T791)),"WINCOMKHANHHOA",IF(ISNUMBER(SEARCH($V$15,T791)),"WINCOMHUNGYEN",IF(ISNUMBER(SEARCH($V$16,T791)),"WINCOMNGHEAN",IF(ISNUMBER(SEARCH($V$17,T791)),"WINCOMLAOCAI",IF(ISNUMBER(SEARCH($V$18,T791)),"WINCOMVUNGTAU",IF(ISNUMBER(SEARCH($V$19,T791)),"WINCOMBINHDUONG",IF(ISNUMBER(SEARCH($V$20,T791)),"WINCOMKIENGIANG",IF(ISNUMBER(SEARCH($V$21,T791)),"WINCOMHANAM",IF(ISNUMBER(SEARCH($V$22,T791)),"WINCOMNAMDINH",IF(ISNUMBER(SEARCH($V$23,T791)),"WINCOMLANGSON",IF(ISNUMBER(SEARCH($V$24,T791)),"WINCOMTHANHHOA",IF(ISNUMBER(SEARCH($V$25,T791)),"WINCOMYENBAI",IF(ISNUMBER(SEARCH($V$26,T791)),"WINCOMTUYENQUANG",IF(ISNUMBER(SEARCH($V$27,T791)),"WINCOMHUE",IF(ISNUMBER(SEARCH($V$28,T791)),"WINCOMQUANGNAM",IF(ISNUMBER(SEARCH($V$29,T791)),"WINCOMVINHPHUC",IF(ISNUMBER(SEARCH($V$30,T791)),"WINCOMHAGIANG",IF(ISNUMBER(SEARCH($V$31,T791)),"WINCOMNINHBINH",IF(ISNUMBER(SEARCH($V$32,T791)),"WINCOMTRAVINH",IF(ISNUMBER(SEARCH($V$33,T791)),"WINCOMCANTHO",IF(ISNUMBER(SEARCH($V$34,T791)),"WINCOMBENTRE",IF(ISNUMBER(SEARCH($V$35,T791)),"WINCOMCAMAU",IF(ISNUMBER(SEARCH($V$36,T791)),"WINCOMANGIANG",IF(ISNUMBER(SEARCH($V$37,T791)),"WINCOMNINHTHUAN",IF(ISNUMBER(SEARCH($V$38,T791)),"WINCOMTHAIBINH",IF(ISNUMBER(SEARCH($V$39,T791)),"WINCOMGIALAI",IF(ISNUMBER(SEARCH($V$40,T791)),"WINCOMHOABINH",IF(ISNUMBER(SEARCH($V$41,T791)),"WINCOMQUANGNGAI",IF(ISNUMBER(SEARCH($V$42,T791)),"WINCOMBINHTHUAN",IF(ISNUMBER(SEARCH($V$43,T791)),"WINCOMDAKLAK",IF(ISNUMBER(SEARCH($V$44,T791)),"WINCOMSOCTRANG",IF(ISNUMBER(SEARCH($V$45,T791)),"WINCOMSONLA",IF(ISNUMBER(SEARCH($V$46,T791)),"WINCOMKONTUM",IF(ISNUMBER(SEARCH($V$47,T791)),"WINCOMPHUYEN",IF(ISNUMBER(SEARCH($V$48,T791)),"WINCOMQUANGTRI",IF(ISNUMBER(SEARCH($V$49,T791)),"WINCOMBINHDINH",IF(ISNUMBER(SEARCH($V$50,T791)),"WINCOMCAOBANG",IF(ISNUMBER(SEARCH($V$51,T791)),"WINCOMQUANGBINH",IF(ISNUMBER(SEARCH($V$52,T791)),"WINCOMLAMDONG",IF(ISNUMBER(SEARCH($V$53,T791)),"WINCOMVINHLONG",IF(ISNUMBER(SEARCH($V$54,T791)),"WINCOMDONGTHAP",IF(ISNUMBER(SEARCH($V$55,T791)),"WINCOMTIENGIANG",IF(ISNUMBER(SEARCH($V$56,T791)),"WINCOMQUANGNINH",0))))))))))))))))))))))))))))))))))))))))))))))))))))))</f>
        <v>WINCOMNAMDINH</v>
      </c>
    </row>
    <row r="792" spans="1:25" x14ac:dyDescent="0.2">
      <c r="A792" t="s">
        <v>0</v>
      </c>
      <c r="B792" t="s">
        <v>1428</v>
      </c>
      <c r="C792" t="s">
        <v>2</v>
      </c>
      <c r="D792" t="s">
        <v>20</v>
      </c>
      <c r="E792" t="s">
        <v>4</v>
      </c>
      <c r="F792" s="5">
        <f t="shared" si="49"/>
        <v>7</v>
      </c>
      <c r="G792" s="2">
        <v>351274</v>
      </c>
      <c r="H792" s="2">
        <v>386401.4</v>
      </c>
      <c r="I792" t="s">
        <v>5</v>
      </c>
      <c r="J792" t="s">
        <v>21</v>
      </c>
      <c r="K792" t="str">
        <f t="shared" si="50"/>
        <v>Giò tai lưỡi xào gói 250g</v>
      </c>
      <c r="L792" s="8" t="str">
        <f>VLOOKUP(K792,'[1]Mã Misa'!$B$2:$D$74,2,0)</f>
        <v>Giò Tai Lưỡi Xào 250g</v>
      </c>
      <c r="M792" s="8" t="str">
        <f>VLOOKUP(L792,'[1]Mã Misa'!$C$2:$D$74,2,0)</f>
        <v>GTLX250G</v>
      </c>
      <c r="N792" s="2">
        <v>50182</v>
      </c>
      <c r="O792" t="s">
        <v>1429</v>
      </c>
      <c r="P792" s="8" t="str">
        <f t="shared" si="51"/>
        <v>0143557</v>
      </c>
      <c r="Q792" s="8" t="e">
        <f t="array" ref="Q792">IF(VLOOKUP(P792,$AA$1:$AC$32,1,0)&lt;&gt;0,(P792&amp;"A"),0)</f>
        <v>#N/A</v>
      </c>
      <c r="R792" s="12">
        <v>44517</v>
      </c>
      <c r="S792" t="s">
        <v>1430</v>
      </c>
      <c r="T792" s="8" t="str">
        <f t="shared" si="52"/>
        <v>VM+ HNI 24</v>
      </c>
      <c r="U792" t="s">
        <v>6389</v>
      </c>
      <c r="Y792" t="str">
        <f t="array" ref="Y792">IF(ISNUMBER(SEARCH($V$3,T792)),"WINCOMHANOI",IF(ISNUMBER(SEARCH($V$4,T792)),"WINCOMHOCHIMINH",IF(ISNUMBER(SEARCH($V$5,T792)),"WINCOMDANANG",IF(ISNUMBER(SEARCH($V$6,T792)),"WINCOMHAIDUONG",IF(ISNUMBER(SEARCH($V$7,T792)),"WINCOMQUANGNINH",IF(ISNUMBER(SEARCH($V$8,T792)),"WINCOMHAIPHONG",IF(ISNUMBER(SEARCH($V$9,T792)),"WINCOMBACGIANG",IF(ISNUMBER(SEARCH($V$10,T792)),"WINCOMBACNINH",IF(ISNUMBER(SEARCH($V$11,T792)),"WINCOMPHUTHO",IF(ISNUMBER(SEARCH($V$12,T792)),"WINCOMHATINH",IF(ISNUMBER(SEARCH($V$13,T792)),"WINCOMTHAINGUYEN",IF(ISNUMBER(SEARCH($V$14,T792)),"WINCOMKHANHHOA",IF(ISNUMBER(SEARCH($V$15,T792)),"WINCOMHUNGYEN",IF(ISNUMBER(SEARCH($V$16,T792)),"WINCOMNGHEAN",IF(ISNUMBER(SEARCH($V$17,T792)),"WINCOMLAOCAI",IF(ISNUMBER(SEARCH($V$18,T792)),"WINCOMVUNGTAU",IF(ISNUMBER(SEARCH($V$19,T792)),"WINCOMBINHDUONG",IF(ISNUMBER(SEARCH($V$20,T792)),"WINCOMKIENGIANG",IF(ISNUMBER(SEARCH($V$21,T792)),"WINCOMHANAM",IF(ISNUMBER(SEARCH($V$22,T792)),"WINCOMNAMDINH",IF(ISNUMBER(SEARCH($V$23,T792)),"WINCOMLANGSON",IF(ISNUMBER(SEARCH($V$24,T792)),"WINCOMTHANHHOA",IF(ISNUMBER(SEARCH($V$25,T792)),"WINCOMYENBAI",IF(ISNUMBER(SEARCH($V$26,T792)),"WINCOMTUYENQUANG",IF(ISNUMBER(SEARCH($V$27,T792)),"WINCOMHUE",IF(ISNUMBER(SEARCH($V$28,T792)),"WINCOMQUANGNAM",IF(ISNUMBER(SEARCH($V$29,T792)),"WINCOMVINHPHUC",IF(ISNUMBER(SEARCH($V$30,T792)),"WINCOMHAGIANG",IF(ISNUMBER(SEARCH($V$31,T792)),"WINCOMNINHBINH",IF(ISNUMBER(SEARCH($V$32,T792)),"WINCOMTRAVINH",IF(ISNUMBER(SEARCH($V$33,T792)),"WINCOMCANTHO",IF(ISNUMBER(SEARCH($V$34,T792)),"WINCOMBENTRE",IF(ISNUMBER(SEARCH($V$35,T792)),"WINCOMCAMAU",IF(ISNUMBER(SEARCH($V$36,T792)),"WINCOMANGIANG",IF(ISNUMBER(SEARCH($V$37,T792)),"WINCOMNINHTHUAN",IF(ISNUMBER(SEARCH($V$38,T792)),"WINCOMTHAIBINH",IF(ISNUMBER(SEARCH($V$39,T792)),"WINCOMGIALAI",IF(ISNUMBER(SEARCH($V$40,T792)),"WINCOMHOABINH",IF(ISNUMBER(SEARCH($V$41,T792)),"WINCOMQUANGNGAI",IF(ISNUMBER(SEARCH($V$42,T792)),"WINCOMBINHTHUAN",IF(ISNUMBER(SEARCH($V$43,T792)),"WINCOMDAKLAK",IF(ISNUMBER(SEARCH($V$44,T792)),"WINCOMSOCTRANG",IF(ISNUMBER(SEARCH($V$45,T792)),"WINCOMSONLA",IF(ISNUMBER(SEARCH($V$46,T792)),"WINCOMKONTUM",IF(ISNUMBER(SEARCH($V$47,T792)),"WINCOMPHUYEN",IF(ISNUMBER(SEARCH($V$48,T792)),"WINCOMQUANGTRI",IF(ISNUMBER(SEARCH($V$49,T792)),"WINCOMBINHDINH",IF(ISNUMBER(SEARCH($V$50,T792)),"WINCOMCAOBANG",IF(ISNUMBER(SEARCH($V$51,T792)),"WINCOMQUANGBINH",IF(ISNUMBER(SEARCH($V$52,T792)),"WINCOMLAMDONG",IF(ISNUMBER(SEARCH($V$53,T792)),"WINCOMVINHLONG",IF(ISNUMBER(SEARCH($V$54,T792)),"WINCOMDONGTHAP",IF(ISNUMBER(SEARCH($V$55,T792)),"WINCOMTIENGIANG",IF(ISNUMBER(SEARCH($V$56,T792)),"WINCOMQUANGNINH",0))))))))))))))))))))))))))))))))))))))))))))))))))))))</f>
        <v>WINCOMHANOI</v>
      </c>
    </row>
    <row r="793" spans="1:25" x14ac:dyDescent="0.2">
      <c r="A793" t="s">
        <v>0</v>
      </c>
      <c r="B793" t="s">
        <v>1428</v>
      </c>
      <c r="C793" t="s">
        <v>31</v>
      </c>
      <c r="D793" t="s">
        <v>32</v>
      </c>
      <c r="E793" t="s">
        <v>4</v>
      </c>
      <c r="F793" s="5">
        <f t="shared" si="49"/>
        <v>7</v>
      </c>
      <c r="G793" s="2">
        <v>415800</v>
      </c>
      <c r="H793" s="2">
        <v>457380.00000000006</v>
      </c>
      <c r="I793" t="s">
        <v>5</v>
      </c>
      <c r="J793" t="s">
        <v>33</v>
      </c>
      <c r="K793" t="str">
        <f t="shared" si="50"/>
        <v>_Giò lụa 250g</v>
      </c>
      <c r="L793" s="8" t="str">
        <f>VLOOKUP(K793,'[1]Mã Misa'!$B$2:$D$74,2,0)</f>
        <v>Giò lụa 250g</v>
      </c>
      <c r="M793" s="8" t="str">
        <f>VLOOKUP(L793,'[1]Mã Misa'!$C$2:$D$74,2,0)</f>
        <v>GL250</v>
      </c>
      <c r="N793" s="2">
        <v>59400</v>
      </c>
      <c r="O793" t="s">
        <v>1429</v>
      </c>
      <c r="P793" s="8" t="str">
        <f t="shared" si="51"/>
        <v>0143557</v>
      </c>
      <c r="Q793" s="8" t="e">
        <f t="array" ref="Q793">IF(VLOOKUP(P793,$AA$1:$AC$32,1,0)&lt;&gt;0,(P793&amp;"A"),0)</f>
        <v>#N/A</v>
      </c>
      <c r="R793" s="12">
        <v>44517</v>
      </c>
      <c r="S793" t="s">
        <v>1430</v>
      </c>
      <c r="T793" s="8" t="str">
        <f t="shared" si="52"/>
        <v>VM+ HNI 24</v>
      </c>
      <c r="U793" t="s">
        <v>6389</v>
      </c>
      <c r="Y793" t="str">
        <f t="array" ref="Y793">IF(ISNUMBER(SEARCH($V$3,T793)),"WINCOMHANOI",IF(ISNUMBER(SEARCH($V$4,T793)),"WINCOMHOCHIMINH",IF(ISNUMBER(SEARCH($V$5,T793)),"WINCOMDANANG",IF(ISNUMBER(SEARCH($V$6,T793)),"WINCOMHAIDUONG",IF(ISNUMBER(SEARCH($V$7,T793)),"WINCOMQUANGNINH",IF(ISNUMBER(SEARCH($V$8,T793)),"WINCOMHAIPHONG",IF(ISNUMBER(SEARCH($V$9,T793)),"WINCOMBACGIANG",IF(ISNUMBER(SEARCH($V$10,T793)),"WINCOMBACNINH",IF(ISNUMBER(SEARCH($V$11,T793)),"WINCOMPHUTHO",IF(ISNUMBER(SEARCH($V$12,T793)),"WINCOMHATINH",IF(ISNUMBER(SEARCH($V$13,T793)),"WINCOMTHAINGUYEN",IF(ISNUMBER(SEARCH($V$14,T793)),"WINCOMKHANHHOA",IF(ISNUMBER(SEARCH($V$15,T793)),"WINCOMHUNGYEN",IF(ISNUMBER(SEARCH($V$16,T793)),"WINCOMNGHEAN",IF(ISNUMBER(SEARCH($V$17,T793)),"WINCOMLAOCAI",IF(ISNUMBER(SEARCH($V$18,T793)),"WINCOMVUNGTAU",IF(ISNUMBER(SEARCH($V$19,T793)),"WINCOMBINHDUONG",IF(ISNUMBER(SEARCH($V$20,T793)),"WINCOMKIENGIANG",IF(ISNUMBER(SEARCH($V$21,T793)),"WINCOMHANAM",IF(ISNUMBER(SEARCH($V$22,T793)),"WINCOMNAMDINH",IF(ISNUMBER(SEARCH($V$23,T793)),"WINCOMLANGSON",IF(ISNUMBER(SEARCH($V$24,T793)),"WINCOMTHANHHOA",IF(ISNUMBER(SEARCH($V$25,T793)),"WINCOMYENBAI",IF(ISNUMBER(SEARCH($V$26,T793)),"WINCOMTUYENQUANG",IF(ISNUMBER(SEARCH($V$27,T793)),"WINCOMHUE",IF(ISNUMBER(SEARCH($V$28,T793)),"WINCOMQUANGNAM",IF(ISNUMBER(SEARCH($V$29,T793)),"WINCOMVINHPHUC",IF(ISNUMBER(SEARCH($V$30,T793)),"WINCOMHAGIANG",IF(ISNUMBER(SEARCH($V$31,T793)),"WINCOMNINHBINH",IF(ISNUMBER(SEARCH($V$32,T793)),"WINCOMTRAVINH",IF(ISNUMBER(SEARCH($V$33,T793)),"WINCOMCANTHO",IF(ISNUMBER(SEARCH($V$34,T793)),"WINCOMBENTRE",IF(ISNUMBER(SEARCH($V$35,T793)),"WINCOMCAMAU",IF(ISNUMBER(SEARCH($V$36,T793)),"WINCOMANGIANG",IF(ISNUMBER(SEARCH($V$37,T793)),"WINCOMNINHTHUAN",IF(ISNUMBER(SEARCH($V$38,T793)),"WINCOMTHAIBINH",IF(ISNUMBER(SEARCH($V$39,T793)),"WINCOMGIALAI",IF(ISNUMBER(SEARCH($V$40,T793)),"WINCOMHOABINH",IF(ISNUMBER(SEARCH($V$41,T793)),"WINCOMQUANGNGAI",IF(ISNUMBER(SEARCH($V$42,T793)),"WINCOMBINHTHUAN",IF(ISNUMBER(SEARCH($V$43,T793)),"WINCOMDAKLAK",IF(ISNUMBER(SEARCH($V$44,T793)),"WINCOMSOCTRANG",IF(ISNUMBER(SEARCH($V$45,T793)),"WINCOMSONLA",IF(ISNUMBER(SEARCH($V$46,T793)),"WINCOMKONTUM",IF(ISNUMBER(SEARCH($V$47,T793)),"WINCOMPHUYEN",IF(ISNUMBER(SEARCH($V$48,T793)),"WINCOMQUANGTRI",IF(ISNUMBER(SEARCH($V$49,T793)),"WINCOMBINHDINH",IF(ISNUMBER(SEARCH($V$50,T793)),"WINCOMCAOBANG",IF(ISNUMBER(SEARCH($V$51,T793)),"WINCOMQUANGBINH",IF(ISNUMBER(SEARCH($V$52,T793)),"WINCOMLAMDONG",IF(ISNUMBER(SEARCH($V$53,T793)),"WINCOMVINHLONG",IF(ISNUMBER(SEARCH($V$54,T793)),"WINCOMDONGTHAP",IF(ISNUMBER(SEARCH($V$55,T793)),"WINCOMTIENGIANG",IF(ISNUMBER(SEARCH($V$56,T793)),"WINCOMQUANGNINH",0))))))))))))))))))))))))))))))))))))))))))))))))))))))</f>
        <v>WINCOMHANOI</v>
      </c>
    </row>
    <row r="794" spans="1:25" x14ac:dyDescent="0.2">
      <c r="A794" t="s">
        <v>0</v>
      </c>
      <c r="B794" t="s">
        <v>1428</v>
      </c>
      <c r="C794" t="s">
        <v>34</v>
      </c>
      <c r="D794" t="s">
        <v>10</v>
      </c>
      <c r="E794" t="s">
        <v>4</v>
      </c>
      <c r="F794" s="5">
        <f t="shared" si="49"/>
        <v>9</v>
      </c>
      <c r="G794" s="2">
        <v>549450</v>
      </c>
      <c r="H794" s="2">
        <v>604395</v>
      </c>
      <c r="I794" t="s">
        <v>5</v>
      </c>
      <c r="J794" t="s">
        <v>11</v>
      </c>
      <c r="K794" t="str">
        <f t="shared" si="50"/>
        <v>_Giò sụn gà 250g</v>
      </c>
      <c r="L794" s="8" t="str">
        <f>VLOOKUP(K794,'[1]Mã Misa'!$B$2:$D$74,2,0)</f>
        <v>Giò sụn gà 250g</v>
      </c>
      <c r="M794" s="8" t="str">
        <f>VLOOKUP(L794,'[1]Mã Misa'!$C$2:$D$74,2,0)</f>
        <v>GSG250</v>
      </c>
      <c r="N794" s="2">
        <v>61050</v>
      </c>
      <c r="O794" t="s">
        <v>1429</v>
      </c>
      <c r="P794" s="8" t="str">
        <f t="shared" si="51"/>
        <v>0143557</v>
      </c>
      <c r="Q794" s="8" t="e">
        <f t="array" ref="Q794">IF(VLOOKUP(P794,$AA$1:$AC$32,1,0)&lt;&gt;0,(P794&amp;"A"),0)</f>
        <v>#N/A</v>
      </c>
      <c r="R794" s="12">
        <v>44517</v>
      </c>
      <c r="S794" t="s">
        <v>1430</v>
      </c>
      <c r="T794" s="8" t="str">
        <f t="shared" si="52"/>
        <v>VM+ HNI 24</v>
      </c>
      <c r="U794" t="s">
        <v>6389</v>
      </c>
      <c r="Y794" t="str">
        <f t="array" ref="Y794">IF(ISNUMBER(SEARCH($V$3,T794)),"WINCOMHANOI",IF(ISNUMBER(SEARCH($V$4,T794)),"WINCOMHOCHIMINH",IF(ISNUMBER(SEARCH($V$5,T794)),"WINCOMDANANG",IF(ISNUMBER(SEARCH($V$6,T794)),"WINCOMHAIDUONG",IF(ISNUMBER(SEARCH($V$7,T794)),"WINCOMQUANGNINH",IF(ISNUMBER(SEARCH($V$8,T794)),"WINCOMHAIPHONG",IF(ISNUMBER(SEARCH($V$9,T794)),"WINCOMBACGIANG",IF(ISNUMBER(SEARCH($V$10,T794)),"WINCOMBACNINH",IF(ISNUMBER(SEARCH($V$11,T794)),"WINCOMPHUTHO",IF(ISNUMBER(SEARCH($V$12,T794)),"WINCOMHATINH",IF(ISNUMBER(SEARCH($V$13,T794)),"WINCOMTHAINGUYEN",IF(ISNUMBER(SEARCH($V$14,T794)),"WINCOMKHANHHOA",IF(ISNUMBER(SEARCH($V$15,T794)),"WINCOMHUNGYEN",IF(ISNUMBER(SEARCH($V$16,T794)),"WINCOMNGHEAN",IF(ISNUMBER(SEARCH($V$17,T794)),"WINCOMLAOCAI",IF(ISNUMBER(SEARCH($V$18,T794)),"WINCOMVUNGTAU",IF(ISNUMBER(SEARCH($V$19,T794)),"WINCOMBINHDUONG",IF(ISNUMBER(SEARCH($V$20,T794)),"WINCOMKIENGIANG",IF(ISNUMBER(SEARCH($V$21,T794)),"WINCOMHANAM",IF(ISNUMBER(SEARCH($V$22,T794)),"WINCOMNAMDINH",IF(ISNUMBER(SEARCH($V$23,T794)),"WINCOMLANGSON",IF(ISNUMBER(SEARCH($V$24,T794)),"WINCOMTHANHHOA",IF(ISNUMBER(SEARCH($V$25,T794)),"WINCOMYENBAI",IF(ISNUMBER(SEARCH($V$26,T794)),"WINCOMTUYENQUANG",IF(ISNUMBER(SEARCH($V$27,T794)),"WINCOMHUE",IF(ISNUMBER(SEARCH($V$28,T794)),"WINCOMQUANGNAM",IF(ISNUMBER(SEARCH($V$29,T794)),"WINCOMVINHPHUC",IF(ISNUMBER(SEARCH($V$30,T794)),"WINCOMHAGIANG",IF(ISNUMBER(SEARCH($V$31,T794)),"WINCOMNINHBINH",IF(ISNUMBER(SEARCH($V$32,T794)),"WINCOMTRAVINH",IF(ISNUMBER(SEARCH($V$33,T794)),"WINCOMCANTHO",IF(ISNUMBER(SEARCH($V$34,T794)),"WINCOMBENTRE",IF(ISNUMBER(SEARCH($V$35,T794)),"WINCOMCAMAU",IF(ISNUMBER(SEARCH($V$36,T794)),"WINCOMANGIANG",IF(ISNUMBER(SEARCH($V$37,T794)),"WINCOMNINHTHUAN",IF(ISNUMBER(SEARCH($V$38,T794)),"WINCOMTHAIBINH",IF(ISNUMBER(SEARCH($V$39,T794)),"WINCOMGIALAI",IF(ISNUMBER(SEARCH($V$40,T794)),"WINCOMHOABINH",IF(ISNUMBER(SEARCH($V$41,T794)),"WINCOMQUANGNGAI",IF(ISNUMBER(SEARCH($V$42,T794)),"WINCOMBINHTHUAN",IF(ISNUMBER(SEARCH($V$43,T794)),"WINCOMDAKLAK",IF(ISNUMBER(SEARCH($V$44,T794)),"WINCOMSOCTRANG",IF(ISNUMBER(SEARCH($V$45,T794)),"WINCOMSONLA",IF(ISNUMBER(SEARCH($V$46,T794)),"WINCOMKONTUM",IF(ISNUMBER(SEARCH($V$47,T794)),"WINCOMPHUYEN",IF(ISNUMBER(SEARCH($V$48,T794)),"WINCOMQUANGTRI",IF(ISNUMBER(SEARCH($V$49,T794)),"WINCOMBINHDINH",IF(ISNUMBER(SEARCH($V$50,T794)),"WINCOMCAOBANG",IF(ISNUMBER(SEARCH($V$51,T794)),"WINCOMQUANGBINH",IF(ISNUMBER(SEARCH($V$52,T794)),"WINCOMLAMDONG",IF(ISNUMBER(SEARCH($V$53,T794)),"WINCOMVINHLONG",IF(ISNUMBER(SEARCH($V$54,T794)),"WINCOMDONGTHAP",IF(ISNUMBER(SEARCH($V$55,T794)),"WINCOMTIENGIANG",IF(ISNUMBER(SEARCH($V$56,T794)),"WINCOMQUANGNINH",0))))))))))))))))))))))))))))))))))))))))))))))))))))))</f>
        <v>WINCOMHANOI</v>
      </c>
    </row>
    <row r="795" spans="1:25" x14ac:dyDescent="0.2">
      <c r="A795" t="s">
        <v>0</v>
      </c>
      <c r="B795" t="s">
        <v>1428</v>
      </c>
      <c r="C795" t="s">
        <v>37</v>
      </c>
      <c r="D795" t="s">
        <v>27</v>
      </c>
      <c r="E795" t="s">
        <v>4</v>
      </c>
      <c r="F795" s="5">
        <f t="shared" si="49"/>
        <v>9</v>
      </c>
      <c r="G795" s="2">
        <v>668250</v>
      </c>
      <c r="H795" s="2">
        <v>735075.00000000012</v>
      </c>
      <c r="I795" t="s">
        <v>5</v>
      </c>
      <c r="J795" t="s">
        <v>28</v>
      </c>
      <c r="K795" t="str">
        <f t="shared" si="50"/>
        <v>_Chả cốm 300g</v>
      </c>
      <c r="L795" s="8" t="str">
        <f>VLOOKUP(K795,'[1]Mã Misa'!$B$2:$D$74,2,0)</f>
        <v>Chả cốm 300g</v>
      </c>
      <c r="M795" s="8" t="str">
        <f>VLOOKUP(L795,'[1]Mã Misa'!$C$2:$D$74,2,0)</f>
        <v>CC300</v>
      </c>
      <c r="N795" s="2">
        <v>74250</v>
      </c>
      <c r="O795" t="s">
        <v>1429</v>
      </c>
      <c r="P795" s="8" t="str">
        <f t="shared" si="51"/>
        <v>0143557</v>
      </c>
      <c r="Q795" s="8" t="e">
        <f t="array" ref="Q795">IF(VLOOKUP(P795,$AA$1:$AC$32,1,0)&lt;&gt;0,(P795&amp;"A"),0)</f>
        <v>#N/A</v>
      </c>
      <c r="R795" s="12">
        <v>44517</v>
      </c>
      <c r="S795" t="s">
        <v>1430</v>
      </c>
      <c r="T795" s="8" t="str">
        <f t="shared" si="52"/>
        <v>VM+ HNI 24</v>
      </c>
      <c r="U795" t="s">
        <v>6389</v>
      </c>
      <c r="Y795" t="str">
        <f t="array" ref="Y795">IF(ISNUMBER(SEARCH($V$3,T795)),"WINCOMHANOI",IF(ISNUMBER(SEARCH($V$4,T795)),"WINCOMHOCHIMINH",IF(ISNUMBER(SEARCH($V$5,T795)),"WINCOMDANANG",IF(ISNUMBER(SEARCH($V$6,T795)),"WINCOMHAIDUONG",IF(ISNUMBER(SEARCH($V$7,T795)),"WINCOMQUANGNINH",IF(ISNUMBER(SEARCH($V$8,T795)),"WINCOMHAIPHONG",IF(ISNUMBER(SEARCH($V$9,T795)),"WINCOMBACGIANG",IF(ISNUMBER(SEARCH($V$10,T795)),"WINCOMBACNINH",IF(ISNUMBER(SEARCH($V$11,T795)),"WINCOMPHUTHO",IF(ISNUMBER(SEARCH($V$12,T795)),"WINCOMHATINH",IF(ISNUMBER(SEARCH($V$13,T795)),"WINCOMTHAINGUYEN",IF(ISNUMBER(SEARCH($V$14,T795)),"WINCOMKHANHHOA",IF(ISNUMBER(SEARCH($V$15,T795)),"WINCOMHUNGYEN",IF(ISNUMBER(SEARCH($V$16,T795)),"WINCOMNGHEAN",IF(ISNUMBER(SEARCH($V$17,T795)),"WINCOMLAOCAI",IF(ISNUMBER(SEARCH($V$18,T795)),"WINCOMVUNGTAU",IF(ISNUMBER(SEARCH($V$19,T795)),"WINCOMBINHDUONG",IF(ISNUMBER(SEARCH($V$20,T795)),"WINCOMKIENGIANG",IF(ISNUMBER(SEARCH($V$21,T795)),"WINCOMHANAM",IF(ISNUMBER(SEARCH($V$22,T795)),"WINCOMNAMDINH",IF(ISNUMBER(SEARCH($V$23,T795)),"WINCOMLANGSON",IF(ISNUMBER(SEARCH($V$24,T795)),"WINCOMTHANHHOA",IF(ISNUMBER(SEARCH($V$25,T795)),"WINCOMYENBAI",IF(ISNUMBER(SEARCH($V$26,T795)),"WINCOMTUYENQUANG",IF(ISNUMBER(SEARCH($V$27,T795)),"WINCOMHUE",IF(ISNUMBER(SEARCH($V$28,T795)),"WINCOMQUANGNAM",IF(ISNUMBER(SEARCH($V$29,T795)),"WINCOMVINHPHUC",IF(ISNUMBER(SEARCH($V$30,T795)),"WINCOMHAGIANG",IF(ISNUMBER(SEARCH($V$31,T795)),"WINCOMNINHBINH",IF(ISNUMBER(SEARCH($V$32,T795)),"WINCOMTRAVINH",IF(ISNUMBER(SEARCH($V$33,T795)),"WINCOMCANTHO",IF(ISNUMBER(SEARCH($V$34,T795)),"WINCOMBENTRE",IF(ISNUMBER(SEARCH($V$35,T795)),"WINCOMCAMAU",IF(ISNUMBER(SEARCH($V$36,T795)),"WINCOMANGIANG",IF(ISNUMBER(SEARCH($V$37,T795)),"WINCOMNINHTHUAN",IF(ISNUMBER(SEARCH($V$38,T795)),"WINCOMTHAIBINH",IF(ISNUMBER(SEARCH($V$39,T795)),"WINCOMGIALAI",IF(ISNUMBER(SEARCH($V$40,T795)),"WINCOMHOABINH",IF(ISNUMBER(SEARCH($V$41,T795)),"WINCOMQUANGNGAI",IF(ISNUMBER(SEARCH($V$42,T795)),"WINCOMBINHTHUAN",IF(ISNUMBER(SEARCH($V$43,T795)),"WINCOMDAKLAK",IF(ISNUMBER(SEARCH($V$44,T795)),"WINCOMSOCTRANG",IF(ISNUMBER(SEARCH($V$45,T795)),"WINCOMSONLA",IF(ISNUMBER(SEARCH($V$46,T795)),"WINCOMKONTUM",IF(ISNUMBER(SEARCH($V$47,T795)),"WINCOMPHUYEN",IF(ISNUMBER(SEARCH($V$48,T795)),"WINCOMQUANGTRI",IF(ISNUMBER(SEARCH($V$49,T795)),"WINCOMBINHDINH",IF(ISNUMBER(SEARCH($V$50,T795)),"WINCOMCAOBANG",IF(ISNUMBER(SEARCH($V$51,T795)),"WINCOMQUANGBINH",IF(ISNUMBER(SEARCH($V$52,T795)),"WINCOMLAMDONG",IF(ISNUMBER(SEARCH($V$53,T795)),"WINCOMVINHLONG",IF(ISNUMBER(SEARCH($V$54,T795)),"WINCOMDONGTHAP",IF(ISNUMBER(SEARCH($V$55,T795)),"WINCOMTIENGIANG",IF(ISNUMBER(SEARCH($V$56,T795)),"WINCOMQUANGNINH",0))))))))))))))))))))))))))))))))))))))))))))))))))))))</f>
        <v>WINCOMHANOI</v>
      </c>
    </row>
    <row r="796" spans="1:25" x14ac:dyDescent="0.2">
      <c r="A796" t="s">
        <v>0</v>
      </c>
      <c r="B796" t="s">
        <v>1431</v>
      </c>
      <c r="C796" t="s">
        <v>2</v>
      </c>
      <c r="D796" t="s">
        <v>35</v>
      </c>
      <c r="E796" t="s">
        <v>4</v>
      </c>
      <c r="F796" s="5">
        <f t="shared" si="49"/>
        <v>1</v>
      </c>
      <c r="G796" s="2">
        <v>73431</v>
      </c>
      <c r="H796" s="2">
        <v>80774.100000000006</v>
      </c>
      <c r="I796" t="s">
        <v>5</v>
      </c>
      <c r="J796" t="s">
        <v>36</v>
      </c>
      <c r="K796" t="str">
        <f t="shared" si="50"/>
        <v>Chân giò heo muối gói 300g</v>
      </c>
      <c r="L796" s="8" t="str">
        <f>VLOOKUP(K796,'[1]Mã Misa'!$B$2:$D$74,2,0)</f>
        <v>Chân giò heo muối 300g</v>
      </c>
      <c r="M796" s="8" t="str">
        <f>VLOOKUP(L796,'[1]Mã Misa'!$C$2:$D$74,2,0)</f>
        <v>CGM300</v>
      </c>
      <c r="N796" s="2">
        <v>73431</v>
      </c>
      <c r="O796" t="s">
        <v>1432</v>
      </c>
      <c r="P796" s="8" t="str">
        <f t="shared" si="51"/>
        <v>0043243</v>
      </c>
      <c r="Q796" s="8" t="e">
        <f t="array" ref="Q796">IF(VLOOKUP(P796,$AA$1:$AC$32,1,0)&lt;&gt;0,(P796&amp;"A"),0)</f>
        <v>#N/A</v>
      </c>
      <c r="R796" s="12">
        <v>44517</v>
      </c>
      <c r="S796" t="s">
        <v>1433</v>
      </c>
      <c r="T796" s="8" t="str">
        <f t="shared" si="52"/>
        <v>VM+ HCM 11</v>
      </c>
      <c r="U796" t="s">
        <v>6390</v>
      </c>
      <c r="Y796" t="str">
        <f t="array" ref="Y796">IF(ISNUMBER(SEARCH($V$3,T796)),"WINCOMHANOI",IF(ISNUMBER(SEARCH($V$4,T796)),"WINCOMHOCHIMINH",IF(ISNUMBER(SEARCH($V$5,T796)),"WINCOMDANANG",IF(ISNUMBER(SEARCH($V$6,T796)),"WINCOMHAIDUONG",IF(ISNUMBER(SEARCH($V$7,T796)),"WINCOMQUANGNINH",IF(ISNUMBER(SEARCH($V$8,T796)),"WINCOMHAIPHONG",IF(ISNUMBER(SEARCH($V$9,T796)),"WINCOMBACGIANG",IF(ISNUMBER(SEARCH($V$10,T796)),"WINCOMBACNINH",IF(ISNUMBER(SEARCH($V$11,T796)),"WINCOMPHUTHO",IF(ISNUMBER(SEARCH($V$12,T796)),"WINCOMHATINH",IF(ISNUMBER(SEARCH($V$13,T796)),"WINCOMTHAINGUYEN",IF(ISNUMBER(SEARCH($V$14,T796)),"WINCOMKHANHHOA",IF(ISNUMBER(SEARCH($V$15,T796)),"WINCOMHUNGYEN",IF(ISNUMBER(SEARCH($V$16,T796)),"WINCOMNGHEAN",IF(ISNUMBER(SEARCH($V$17,T796)),"WINCOMLAOCAI",IF(ISNUMBER(SEARCH($V$18,T796)),"WINCOMVUNGTAU",IF(ISNUMBER(SEARCH($V$19,T796)),"WINCOMBINHDUONG",IF(ISNUMBER(SEARCH($V$20,T796)),"WINCOMKIENGIANG",IF(ISNUMBER(SEARCH($V$21,T796)),"WINCOMHANAM",IF(ISNUMBER(SEARCH($V$22,T796)),"WINCOMNAMDINH",IF(ISNUMBER(SEARCH($V$23,T796)),"WINCOMLANGSON",IF(ISNUMBER(SEARCH($V$24,T796)),"WINCOMTHANHHOA",IF(ISNUMBER(SEARCH($V$25,T796)),"WINCOMYENBAI",IF(ISNUMBER(SEARCH($V$26,T796)),"WINCOMTUYENQUANG",IF(ISNUMBER(SEARCH($V$27,T796)),"WINCOMHUE",IF(ISNUMBER(SEARCH($V$28,T796)),"WINCOMQUANGNAM",IF(ISNUMBER(SEARCH($V$29,T796)),"WINCOMVINHPHUC",IF(ISNUMBER(SEARCH($V$30,T796)),"WINCOMHAGIANG",IF(ISNUMBER(SEARCH($V$31,T796)),"WINCOMNINHBINH",IF(ISNUMBER(SEARCH($V$32,T796)),"WINCOMTRAVINH",IF(ISNUMBER(SEARCH($V$33,T796)),"WINCOMCANTHO",IF(ISNUMBER(SEARCH($V$34,T796)),"WINCOMBENTRE",IF(ISNUMBER(SEARCH($V$35,T796)),"WINCOMCAMAU",IF(ISNUMBER(SEARCH($V$36,T796)),"WINCOMANGIANG",IF(ISNUMBER(SEARCH($V$37,T796)),"WINCOMNINHTHUAN",IF(ISNUMBER(SEARCH($V$38,T796)),"WINCOMTHAIBINH",IF(ISNUMBER(SEARCH($V$39,T796)),"WINCOMGIALAI",IF(ISNUMBER(SEARCH($V$40,T796)),"WINCOMHOABINH",IF(ISNUMBER(SEARCH($V$41,T796)),"WINCOMQUANGNGAI",IF(ISNUMBER(SEARCH($V$42,T796)),"WINCOMBINHTHUAN",IF(ISNUMBER(SEARCH($V$43,T796)),"WINCOMDAKLAK",IF(ISNUMBER(SEARCH($V$44,T796)),"WINCOMSOCTRANG",IF(ISNUMBER(SEARCH($V$45,T796)),"WINCOMSONLA",IF(ISNUMBER(SEARCH($V$46,T796)),"WINCOMKONTUM",IF(ISNUMBER(SEARCH($V$47,T796)),"WINCOMPHUYEN",IF(ISNUMBER(SEARCH($V$48,T796)),"WINCOMQUANGTRI",IF(ISNUMBER(SEARCH($V$49,T796)),"WINCOMBINHDINH",IF(ISNUMBER(SEARCH($V$50,T796)),"WINCOMCAOBANG",IF(ISNUMBER(SEARCH($V$51,T796)),"WINCOMQUANGBINH",IF(ISNUMBER(SEARCH($V$52,T796)),"WINCOMLAMDONG",IF(ISNUMBER(SEARCH($V$53,T796)),"WINCOMVINHLONG",IF(ISNUMBER(SEARCH($V$54,T796)),"WINCOMDONGTHAP",IF(ISNUMBER(SEARCH($V$55,T796)),"WINCOMTIENGIANG",IF(ISNUMBER(SEARCH($V$56,T796)),"WINCOMQUANGNINH",0))))))))))))))))))))))))))))))))))))))))))))))))))))))</f>
        <v>WINCOMHOCHIMINH</v>
      </c>
    </row>
    <row r="797" spans="1:25" x14ac:dyDescent="0.2">
      <c r="A797" t="s">
        <v>0</v>
      </c>
      <c r="B797" t="s">
        <v>1431</v>
      </c>
      <c r="C797" t="s">
        <v>31</v>
      </c>
      <c r="D797" t="s">
        <v>3</v>
      </c>
      <c r="E797" t="s">
        <v>4</v>
      </c>
      <c r="F797" s="5">
        <f t="shared" si="49"/>
        <v>4</v>
      </c>
      <c r="G797" s="2">
        <v>355384</v>
      </c>
      <c r="H797" s="2">
        <v>390922.4</v>
      </c>
      <c r="I797" t="s">
        <v>5</v>
      </c>
      <c r="J797" t="s">
        <v>6</v>
      </c>
      <c r="K797" t="str">
        <f t="shared" si="50"/>
        <v>Gà muối gói 500g</v>
      </c>
      <c r="L797" s="8" t="str">
        <f>VLOOKUP(K797,'[1]Mã Misa'!$B$2:$D$74,2,0)</f>
        <v>Gà muối 500g</v>
      </c>
      <c r="M797" s="8" t="str">
        <f>VLOOKUP(L797,'[1]Mã Misa'!$C$2:$D$74,2,0)</f>
        <v>GM500</v>
      </c>
      <c r="N797" s="2">
        <v>88846</v>
      </c>
      <c r="O797" t="s">
        <v>1432</v>
      </c>
      <c r="P797" s="8" t="str">
        <f t="shared" si="51"/>
        <v>0043243</v>
      </c>
      <c r="Q797" s="8" t="e">
        <f t="array" ref="Q797">IF(VLOOKUP(P797,$AA$1:$AC$32,1,0)&lt;&gt;0,(P797&amp;"A"),0)</f>
        <v>#N/A</v>
      </c>
      <c r="R797" s="12">
        <v>44517</v>
      </c>
      <c r="S797" t="s">
        <v>1433</v>
      </c>
      <c r="T797" s="8" t="str">
        <f t="shared" si="52"/>
        <v>VM+ HCM 11</v>
      </c>
      <c r="U797" t="s">
        <v>6390</v>
      </c>
      <c r="Y797" t="str">
        <f t="array" ref="Y797">IF(ISNUMBER(SEARCH($V$3,T797)),"WINCOMHANOI",IF(ISNUMBER(SEARCH($V$4,T797)),"WINCOMHOCHIMINH",IF(ISNUMBER(SEARCH($V$5,T797)),"WINCOMDANANG",IF(ISNUMBER(SEARCH($V$6,T797)),"WINCOMHAIDUONG",IF(ISNUMBER(SEARCH($V$7,T797)),"WINCOMQUANGNINH",IF(ISNUMBER(SEARCH($V$8,T797)),"WINCOMHAIPHONG",IF(ISNUMBER(SEARCH($V$9,T797)),"WINCOMBACGIANG",IF(ISNUMBER(SEARCH($V$10,T797)),"WINCOMBACNINH",IF(ISNUMBER(SEARCH($V$11,T797)),"WINCOMPHUTHO",IF(ISNUMBER(SEARCH($V$12,T797)),"WINCOMHATINH",IF(ISNUMBER(SEARCH($V$13,T797)),"WINCOMTHAINGUYEN",IF(ISNUMBER(SEARCH($V$14,T797)),"WINCOMKHANHHOA",IF(ISNUMBER(SEARCH($V$15,T797)),"WINCOMHUNGYEN",IF(ISNUMBER(SEARCH($V$16,T797)),"WINCOMNGHEAN",IF(ISNUMBER(SEARCH($V$17,T797)),"WINCOMLAOCAI",IF(ISNUMBER(SEARCH($V$18,T797)),"WINCOMVUNGTAU",IF(ISNUMBER(SEARCH($V$19,T797)),"WINCOMBINHDUONG",IF(ISNUMBER(SEARCH($V$20,T797)),"WINCOMKIENGIANG",IF(ISNUMBER(SEARCH($V$21,T797)),"WINCOMHANAM",IF(ISNUMBER(SEARCH($V$22,T797)),"WINCOMNAMDINH",IF(ISNUMBER(SEARCH($V$23,T797)),"WINCOMLANGSON",IF(ISNUMBER(SEARCH($V$24,T797)),"WINCOMTHANHHOA",IF(ISNUMBER(SEARCH($V$25,T797)),"WINCOMYENBAI",IF(ISNUMBER(SEARCH($V$26,T797)),"WINCOMTUYENQUANG",IF(ISNUMBER(SEARCH($V$27,T797)),"WINCOMHUE",IF(ISNUMBER(SEARCH($V$28,T797)),"WINCOMQUANGNAM",IF(ISNUMBER(SEARCH($V$29,T797)),"WINCOMVINHPHUC",IF(ISNUMBER(SEARCH($V$30,T797)),"WINCOMHAGIANG",IF(ISNUMBER(SEARCH($V$31,T797)),"WINCOMNINHBINH",IF(ISNUMBER(SEARCH($V$32,T797)),"WINCOMTRAVINH",IF(ISNUMBER(SEARCH($V$33,T797)),"WINCOMCANTHO",IF(ISNUMBER(SEARCH($V$34,T797)),"WINCOMBENTRE",IF(ISNUMBER(SEARCH($V$35,T797)),"WINCOMCAMAU",IF(ISNUMBER(SEARCH($V$36,T797)),"WINCOMANGIANG",IF(ISNUMBER(SEARCH($V$37,T797)),"WINCOMNINHTHUAN",IF(ISNUMBER(SEARCH($V$38,T797)),"WINCOMTHAIBINH",IF(ISNUMBER(SEARCH($V$39,T797)),"WINCOMGIALAI",IF(ISNUMBER(SEARCH($V$40,T797)),"WINCOMHOABINH",IF(ISNUMBER(SEARCH($V$41,T797)),"WINCOMQUANGNGAI",IF(ISNUMBER(SEARCH($V$42,T797)),"WINCOMBINHTHUAN",IF(ISNUMBER(SEARCH($V$43,T797)),"WINCOMDAKLAK",IF(ISNUMBER(SEARCH($V$44,T797)),"WINCOMSOCTRANG",IF(ISNUMBER(SEARCH($V$45,T797)),"WINCOMSONLA",IF(ISNUMBER(SEARCH($V$46,T797)),"WINCOMKONTUM",IF(ISNUMBER(SEARCH($V$47,T797)),"WINCOMPHUYEN",IF(ISNUMBER(SEARCH($V$48,T797)),"WINCOMQUANGTRI",IF(ISNUMBER(SEARCH($V$49,T797)),"WINCOMBINHDINH",IF(ISNUMBER(SEARCH($V$50,T797)),"WINCOMCAOBANG",IF(ISNUMBER(SEARCH($V$51,T797)),"WINCOMQUANGBINH",IF(ISNUMBER(SEARCH($V$52,T797)),"WINCOMLAMDONG",IF(ISNUMBER(SEARCH($V$53,T797)),"WINCOMVINHLONG",IF(ISNUMBER(SEARCH($V$54,T797)),"WINCOMDONGTHAP",IF(ISNUMBER(SEARCH($V$55,T797)),"WINCOMTIENGIANG",IF(ISNUMBER(SEARCH($V$56,T797)),"WINCOMQUANGNINH",0))))))))))))))))))))))))))))))))))))))))))))))))))))))</f>
        <v>WINCOMHOCHIMINH</v>
      </c>
    </row>
    <row r="798" spans="1:25" x14ac:dyDescent="0.2">
      <c r="A798" t="s">
        <v>0</v>
      </c>
      <c r="B798" t="s">
        <v>1431</v>
      </c>
      <c r="C798" t="s">
        <v>34</v>
      </c>
      <c r="D798" t="s">
        <v>123</v>
      </c>
      <c r="E798" t="s">
        <v>4</v>
      </c>
      <c r="F798" s="5">
        <f t="shared" si="49"/>
        <v>2</v>
      </c>
      <c r="G798" s="2">
        <v>111190</v>
      </c>
      <c r="H798" s="2">
        <v>122309.00000000001</v>
      </c>
      <c r="I798" t="s">
        <v>5</v>
      </c>
      <c r="J798" t="s">
        <v>124</v>
      </c>
      <c r="K798" t="str">
        <f t="shared" si="50"/>
        <v>Tai heo muối gói 200g</v>
      </c>
      <c r="L798" s="8" t="str">
        <f>VLOOKUP(K798,'[1]Mã Misa'!$B$2:$D$74,2,0)</f>
        <v>Tai heo muối 200g</v>
      </c>
      <c r="M798" s="8" t="str">
        <f>VLOOKUP(L798,'[1]Mã Misa'!$C$2:$D$74,2,0)</f>
        <v>TH200</v>
      </c>
      <c r="N798" s="2">
        <v>55595</v>
      </c>
      <c r="O798" t="s">
        <v>1432</v>
      </c>
      <c r="P798" s="8" t="str">
        <f t="shared" si="51"/>
        <v>0043243</v>
      </c>
      <c r="Q798" s="8" t="e">
        <f t="array" ref="Q798">IF(VLOOKUP(P798,$AA$1:$AC$32,1,0)&lt;&gt;0,(P798&amp;"A"),0)</f>
        <v>#N/A</v>
      </c>
      <c r="R798" s="12">
        <v>44517</v>
      </c>
      <c r="S798" t="s">
        <v>1433</v>
      </c>
      <c r="T798" s="8" t="str">
        <f t="shared" si="52"/>
        <v>VM+ HCM 11</v>
      </c>
      <c r="U798" t="s">
        <v>6390</v>
      </c>
      <c r="Y798" t="str">
        <f t="array" ref="Y798">IF(ISNUMBER(SEARCH($V$3,T798)),"WINCOMHANOI",IF(ISNUMBER(SEARCH($V$4,T798)),"WINCOMHOCHIMINH",IF(ISNUMBER(SEARCH($V$5,T798)),"WINCOMDANANG",IF(ISNUMBER(SEARCH($V$6,T798)),"WINCOMHAIDUONG",IF(ISNUMBER(SEARCH($V$7,T798)),"WINCOMQUANGNINH",IF(ISNUMBER(SEARCH($V$8,T798)),"WINCOMHAIPHONG",IF(ISNUMBER(SEARCH($V$9,T798)),"WINCOMBACGIANG",IF(ISNUMBER(SEARCH($V$10,T798)),"WINCOMBACNINH",IF(ISNUMBER(SEARCH($V$11,T798)),"WINCOMPHUTHO",IF(ISNUMBER(SEARCH($V$12,T798)),"WINCOMHATINH",IF(ISNUMBER(SEARCH($V$13,T798)),"WINCOMTHAINGUYEN",IF(ISNUMBER(SEARCH($V$14,T798)),"WINCOMKHANHHOA",IF(ISNUMBER(SEARCH($V$15,T798)),"WINCOMHUNGYEN",IF(ISNUMBER(SEARCH($V$16,T798)),"WINCOMNGHEAN",IF(ISNUMBER(SEARCH($V$17,T798)),"WINCOMLAOCAI",IF(ISNUMBER(SEARCH($V$18,T798)),"WINCOMVUNGTAU",IF(ISNUMBER(SEARCH($V$19,T798)),"WINCOMBINHDUONG",IF(ISNUMBER(SEARCH($V$20,T798)),"WINCOMKIENGIANG",IF(ISNUMBER(SEARCH($V$21,T798)),"WINCOMHANAM",IF(ISNUMBER(SEARCH($V$22,T798)),"WINCOMNAMDINH",IF(ISNUMBER(SEARCH($V$23,T798)),"WINCOMLANGSON",IF(ISNUMBER(SEARCH($V$24,T798)),"WINCOMTHANHHOA",IF(ISNUMBER(SEARCH($V$25,T798)),"WINCOMYENBAI",IF(ISNUMBER(SEARCH($V$26,T798)),"WINCOMTUYENQUANG",IF(ISNUMBER(SEARCH($V$27,T798)),"WINCOMHUE",IF(ISNUMBER(SEARCH($V$28,T798)),"WINCOMQUANGNAM",IF(ISNUMBER(SEARCH($V$29,T798)),"WINCOMVINHPHUC",IF(ISNUMBER(SEARCH($V$30,T798)),"WINCOMHAGIANG",IF(ISNUMBER(SEARCH($V$31,T798)),"WINCOMNINHBINH",IF(ISNUMBER(SEARCH($V$32,T798)),"WINCOMTRAVINH",IF(ISNUMBER(SEARCH($V$33,T798)),"WINCOMCANTHO",IF(ISNUMBER(SEARCH($V$34,T798)),"WINCOMBENTRE",IF(ISNUMBER(SEARCH($V$35,T798)),"WINCOMCAMAU",IF(ISNUMBER(SEARCH($V$36,T798)),"WINCOMANGIANG",IF(ISNUMBER(SEARCH($V$37,T798)),"WINCOMNINHTHUAN",IF(ISNUMBER(SEARCH($V$38,T798)),"WINCOMTHAIBINH",IF(ISNUMBER(SEARCH($V$39,T798)),"WINCOMGIALAI",IF(ISNUMBER(SEARCH($V$40,T798)),"WINCOMHOABINH",IF(ISNUMBER(SEARCH($V$41,T798)),"WINCOMQUANGNGAI",IF(ISNUMBER(SEARCH($V$42,T798)),"WINCOMBINHTHUAN",IF(ISNUMBER(SEARCH($V$43,T798)),"WINCOMDAKLAK",IF(ISNUMBER(SEARCH($V$44,T798)),"WINCOMSOCTRANG",IF(ISNUMBER(SEARCH($V$45,T798)),"WINCOMSONLA",IF(ISNUMBER(SEARCH($V$46,T798)),"WINCOMKONTUM",IF(ISNUMBER(SEARCH($V$47,T798)),"WINCOMPHUYEN",IF(ISNUMBER(SEARCH($V$48,T798)),"WINCOMQUANGTRI",IF(ISNUMBER(SEARCH($V$49,T798)),"WINCOMBINHDINH",IF(ISNUMBER(SEARCH($V$50,T798)),"WINCOMCAOBANG",IF(ISNUMBER(SEARCH($V$51,T798)),"WINCOMQUANGBINH",IF(ISNUMBER(SEARCH($V$52,T798)),"WINCOMLAMDONG",IF(ISNUMBER(SEARCH($V$53,T798)),"WINCOMVINHLONG",IF(ISNUMBER(SEARCH($V$54,T798)),"WINCOMDONGTHAP",IF(ISNUMBER(SEARCH($V$55,T798)),"WINCOMTIENGIANG",IF(ISNUMBER(SEARCH($V$56,T798)),"WINCOMQUANGNINH",0))))))))))))))))))))))))))))))))))))))))))))))))))))))</f>
        <v>WINCOMHOCHIMINH</v>
      </c>
    </row>
    <row r="799" spans="1:25" x14ac:dyDescent="0.2">
      <c r="A799" t="s">
        <v>0</v>
      </c>
      <c r="B799" t="s">
        <v>1431</v>
      </c>
      <c r="C799" t="s">
        <v>37</v>
      </c>
      <c r="D799" t="s">
        <v>27</v>
      </c>
      <c r="E799" t="s">
        <v>4</v>
      </c>
      <c r="F799" s="5">
        <f t="shared" si="49"/>
        <v>4</v>
      </c>
      <c r="G799" s="2">
        <v>297000</v>
      </c>
      <c r="H799" s="2">
        <v>326700</v>
      </c>
      <c r="I799" t="s">
        <v>5</v>
      </c>
      <c r="J799" t="s">
        <v>28</v>
      </c>
      <c r="K799" t="str">
        <f t="shared" si="50"/>
        <v>_Chả cốm 300g</v>
      </c>
      <c r="L799" s="8" t="str">
        <f>VLOOKUP(K799,'[1]Mã Misa'!$B$2:$D$74,2,0)</f>
        <v>Chả cốm 300g</v>
      </c>
      <c r="M799" s="8" t="str">
        <f>VLOOKUP(L799,'[1]Mã Misa'!$C$2:$D$74,2,0)</f>
        <v>CC300</v>
      </c>
      <c r="N799" s="2">
        <v>74250</v>
      </c>
      <c r="O799" t="s">
        <v>1432</v>
      </c>
      <c r="P799" s="8" t="str">
        <f t="shared" si="51"/>
        <v>0043243</v>
      </c>
      <c r="Q799" s="8" t="e">
        <f t="array" ref="Q799">IF(VLOOKUP(P799,$AA$1:$AC$32,1,0)&lt;&gt;0,(P799&amp;"A"),0)</f>
        <v>#N/A</v>
      </c>
      <c r="R799" s="12">
        <v>44517</v>
      </c>
      <c r="S799" t="s">
        <v>1433</v>
      </c>
      <c r="T799" s="8" t="str">
        <f t="shared" si="52"/>
        <v>VM+ HCM 11</v>
      </c>
      <c r="U799" t="s">
        <v>6390</v>
      </c>
      <c r="Y799" t="str">
        <f t="array" ref="Y799">IF(ISNUMBER(SEARCH($V$3,T799)),"WINCOMHANOI",IF(ISNUMBER(SEARCH($V$4,T799)),"WINCOMHOCHIMINH",IF(ISNUMBER(SEARCH($V$5,T799)),"WINCOMDANANG",IF(ISNUMBER(SEARCH($V$6,T799)),"WINCOMHAIDUONG",IF(ISNUMBER(SEARCH($V$7,T799)),"WINCOMQUANGNINH",IF(ISNUMBER(SEARCH($V$8,T799)),"WINCOMHAIPHONG",IF(ISNUMBER(SEARCH($V$9,T799)),"WINCOMBACGIANG",IF(ISNUMBER(SEARCH($V$10,T799)),"WINCOMBACNINH",IF(ISNUMBER(SEARCH($V$11,T799)),"WINCOMPHUTHO",IF(ISNUMBER(SEARCH($V$12,T799)),"WINCOMHATINH",IF(ISNUMBER(SEARCH($V$13,T799)),"WINCOMTHAINGUYEN",IF(ISNUMBER(SEARCH($V$14,T799)),"WINCOMKHANHHOA",IF(ISNUMBER(SEARCH($V$15,T799)),"WINCOMHUNGYEN",IF(ISNUMBER(SEARCH($V$16,T799)),"WINCOMNGHEAN",IF(ISNUMBER(SEARCH($V$17,T799)),"WINCOMLAOCAI",IF(ISNUMBER(SEARCH($V$18,T799)),"WINCOMVUNGTAU",IF(ISNUMBER(SEARCH($V$19,T799)),"WINCOMBINHDUONG",IF(ISNUMBER(SEARCH($V$20,T799)),"WINCOMKIENGIANG",IF(ISNUMBER(SEARCH($V$21,T799)),"WINCOMHANAM",IF(ISNUMBER(SEARCH($V$22,T799)),"WINCOMNAMDINH",IF(ISNUMBER(SEARCH($V$23,T799)),"WINCOMLANGSON",IF(ISNUMBER(SEARCH($V$24,T799)),"WINCOMTHANHHOA",IF(ISNUMBER(SEARCH($V$25,T799)),"WINCOMYENBAI",IF(ISNUMBER(SEARCH($V$26,T799)),"WINCOMTUYENQUANG",IF(ISNUMBER(SEARCH($V$27,T799)),"WINCOMHUE",IF(ISNUMBER(SEARCH($V$28,T799)),"WINCOMQUANGNAM",IF(ISNUMBER(SEARCH($V$29,T799)),"WINCOMVINHPHUC",IF(ISNUMBER(SEARCH($V$30,T799)),"WINCOMHAGIANG",IF(ISNUMBER(SEARCH($V$31,T799)),"WINCOMNINHBINH",IF(ISNUMBER(SEARCH($V$32,T799)),"WINCOMTRAVINH",IF(ISNUMBER(SEARCH($V$33,T799)),"WINCOMCANTHO",IF(ISNUMBER(SEARCH($V$34,T799)),"WINCOMBENTRE",IF(ISNUMBER(SEARCH($V$35,T799)),"WINCOMCAMAU",IF(ISNUMBER(SEARCH($V$36,T799)),"WINCOMANGIANG",IF(ISNUMBER(SEARCH($V$37,T799)),"WINCOMNINHTHUAN",IF(ISNUMBER(SEARCH($V$38,T799)),"WINCOMTHAIBINH",IF(ISNUMBER(SEARCH($V$39,T799)),"WINCOMGIALAI",IF(ISNUMBER(SEARCH($V$40,T799)),"WINCOMHOABINH",IF(ISNUMBER(SEARCH($V$41,T799)),"WINCOMQUANGNGAI",IF(ISNUMBER(SEARCH($V$42,T799)),"WINCOMBINHTHUAN",IF(ISNUMBER(SEARCH($V$43,T799)),"WINCOMDAKLAK",IF(ISNUMBER(SEARCH($V$44,T799)),"WINCOMSOCTRANG",IF(ISNUMBER(SEARCH($V$45,T799)),"WINCOMSONLA",IF(ISNUMBER(SEARCH($V$46,T799)),"WINCOMKONTUM",IF(ISNUMBER(SEARCH($V$47,T799)),"WINCOMPHUYEN",IF(ISNUMBER(SEARCH($V$48,T799)),"WINCOMQUANGTRI",IF(ISNUMBER(SEARCH($V$49,T799)),"WINCOMBINHDINH",IF(ISNUMBER(SEARCH($V$50,T799)),"WINCOMCAOBANG",IF(ISNUMBER(SEARCH($V$51,T799)),"WINCOMQUANGBINH",IF(ISNUMBER(SEARCH($V$52,T799)),"WINCOMLAMDONG",IF(ISNUMBER(SEARCH($V$53,T799)),"WINCOMVINHLONG",IF(ISNUMBER(SEARCH($V$54,T799)),"WINCOMDONGTHAP",IF(ISNUMBER(SEARCH($V$55,T799)),"WINCOMTIENGIANG",IF(ISNUMBER(SEARCH($V$56,T799)),"WINCOMQUANGNINH",0))))))))))))))))))))))))))))))))))))))))))))))))))))))</f>
        <v>WINCOMHOCHIMINH</v>
      </c>
    </row>
    <row r="800" spans="1:25" x14ac:dyDescent="0.2">
      <c r="A800" t="s">
        <v>0</v>
      </c>
      <c r="B800" t="s">
        <v>1431</v>
      </c>
      <c r="C800" t="s">
        <v>38</v>
      </c>
      <c r="D800" t="s">
        <v>39</v>
      </c>
      <c r="E800" t="s">
        <v>4</v>
      </c>
      <c r="F800" s="5">
        <f t="shared" si="49"/>
        <v>2</v>
      </c>
      <c r="G800" s="2">
        <v>92000</v>
      </c>
      <c r="H800" s="2">
        <v>101200.00000000001</v>
      </c>
      <c r="I800" t="s">
        <v>5</v>
      </c>
      <c r="J800" t="s">
        <v>40</v>
      </c>
      <c r="K800" t="str">
        <f t="shared" si="50"/>
        <v>Mộc nấm hương gói 250g</v>
      </c>
      <c r="L800" s="8" t="str">
        <f>VLOOKUP(K800,'[1]Mã Misa'!$B$2:$D$74,2,0)</f>
        <v>Mộc Nấm Hương 250g</v>
      </c>
      <c r="M800" s="8" t="str">
        <f>VLOOKUP(L800,'[1]Mã Misa'!$C$2:$D$74,2,0)</f>
        <v>MNH250</v>
      </c>
      <c r="N800" s="2">
        <v>46000</v>
      </c>
      <c r="O800" t="s">
        <v>1432</v>
      </c>
      <c r="P800" s="8" t="str">
        <f t="shared" si="51"/>
        <v>0043243</v>
      </c>
      <c r="Q800" s="8" t="e">
        <f t="array" ref="Q800">IF(VLOOKUP(P800,$AA$1:$AC$32,1,0)&lt;&gt;0,(P800&amp;"A"),0)</f>
        <v>#N/A</v>
      </c>
      <c r="R800" s="12">
        <v>44517</v>
      </c>
      <c r="S800" t="s">
        <v>1433</v>
      </c>
      <c r="T800" s="8" t="str">
        <f t="shared" si="52"/>
        <v>VM+ HCM 11</v>
      </c>
      <c r="U800" t="s">
        <v>6390</v>
      </c>
      <c r="Y800" t="str">
        <f t="array" ref="Y800">IF(ISNUMBER(SEARCH($V$3,T800)),"WINCOMHANOI",IF(ISNUMBER(SEARCH($V$4,T800)),"WINCOMHOCHIMINH",IF(ISNUMBER(SEARCH($V$5,T800)),"WINCOMDANANG",IF(ISNUMBER(SEARCH($V$6,T800)),"WINCOMHAIDUONG",IF(ISNUMBER(SEARCH($V$7,T800)),"WINCOMQUANGNINH",IF(ISNUMBER(SEARCH($V$8,T800)),"WINCOMHAIPHONG",IF(ISNUMBER(SEARCH($V$9,T800)),"WINCOMBACGIANG",IF(ISNUMBER(SEARCH($V$10,T800)),"WINCOMBACNINH",IF(ISNUMBER(SEARCH($V$11,T800)),"WINCOMPHUTHO",IF(ISNUMBER(SEARCH($V$12,T800)),"WINCOMHATINH",IF(ISNUMBER(SEARCH($V$13,T800)),"WINCOMTHAINGUYEN",IF(ISNUMBER(SEARCH($V$14,T800)),"WINCOMKHANHHOA",IF(ISNUMBER(SEARCH($V$15,T800)),"WINCOMHUNGYEN",IF(ISNUMBER(SEARCH($V$16,T800)),"WINCOMNGHEAN",IF(ISNUMBER(SEARCH($V$17,T800)),"WINCOMLAOCAI",IF(ISNUMBER(SEARCH($V$18,T800)),"WINCOMVUNGTAU",IF(ISNUMBER(SEARCH($V$19,T800)),"WINCOMBINHDUONG",IF(ISNUMBER(SEARCH($V$20,T800)),"WINCOMKIENGIANG",IF(ISNUMBER(SEARCH($V$21,T800)),"WINCOMHANAM",IF(ISNUMBER(SEARCH($V$22,T800)),"WINCOMNAMDINH",IF(ISNUMBER(SEARCH($V$23,T800)),"WINCOMLANGSON",IF(ISNUMBER(SEARCH($V$24,T800)),"WINCOMTHANHHOA",IF(ISNUMBER(SEARCH($V$25,T800)),"WINCOMYENBAI",IF(ISNUMBER(SEARCH($V$26,T800)),"WINCOMTUYENQUANG",IF(ISNUMBER(SEARCH($V$27,T800)),"WINCOMHUE",IF(ISNUMBER(SEARCH($V$28,T800)),"WINCOMQUANGNAM",IF(ISNUMBER(SEARCH($V$29,T800)),"WINCOMVINHPHUC",IF(ISNUMBER(SEARCH($V$30,T800)),"WINCOMHAGIANG",IF(ISNUMBER(SEARCH($V$31,T800)),"WINCOMNINHBINH",IF(ISNUMBER(SEARCH($V$32,T800)),"WINCOMTRAVINH",IF(ISNUMBER(SEARCH($V$33,T800)),"WINCOMCANTHO",IF(ISNUMBER(SEARCH($V$34,T800)),"WINCOMBENTRE",IF(ISNUMBER(SEARCH($V$35,T800)),"WINCOMCAMAU",IF(ISNUMBER(SEARCH($V$36,T800)),"WINCOMANGIANG",IF(ISNUMBER(SEARCH($V$37,T800)),"WINCOMNINHTHUAN",IF(ISNUMBER(SEARCH($V$38,T800)),"WINCOMTHAIBINH",IF(ISNUMBER(SEARCH($V$39,T800)),"WINCOMGIALAI",IF(ISNUMBER(SEARCH($V$40,T800)),"WINCOMHOABINH",IF(ISNUMBER(SEARCH($V$41,T800)),"WINCOMQUANGNGAI",IF(ISNUMBER(SEARCH($V$42,T800)),"WINCOMBINHTHUAN",IF(ISNUMBER(SEARCH($V$43,T800)),"WINCOMDAKLAK",IF(ISNUMBER(SEARCH($V$44,T800)),"WINCOMSOCTRANG",IF(ISNUMBER(SEARCH($V$45,T800)),"WINCOMSONLA",IF(ISNUMBER(SEARCH($V$46,T800)),"WINCOMKONTUM",IF(ISNUMBER(SEARCH($V$47,T800)),"WINCOMPHUYEN",IF(ISNUMBER(SEARCH($V$48,T800)),"WINCOMQUANGTRI",IF(ISNUMBER(SEARCH($V$49,T800)),"WINCOMBINHDINH",IF(ISNUMBER(SEARCH($V$50,T800)),"WINCOMCAOBANG",IF(ISNUMBER(SEARCH($V$51,T800)),"WINCOMQUANGBINH",IF(ISNUMBER(SEARCH($V$52,T800)),"WINCOMLAMDONG",IF(ISNUMBER(SEARCH($V$53,T800)),"WINCOMVINHLONG",IF(ISNUMBER(SEARCH($V$54,T800)),"WINCOMDONGTHAP",IF(ISNUMBER(SEARCH($V$55,T800)),"WINCOMTIENGIANG",IF(ISNUMBER(SEARCH($V$56,T800)),"WINCOMQUANGNINH",0))))))))))))))))))))))))))))))))))))))))))))))))))))))</f>
        <v>WINCOMHOCHIMINH</v>
      </c>
    </row>
    <row r="801" spans="1:25" x14ac:dyDescent="0.2">
      <c r="A801" t="s">
        <v>0</v>
      </c>
      <c r="B801" t="s">
        <v>1434</v>
      </c>
      <c r="C801" t="s">
        <v>2</v>
      </c>
      <c r="D801" t="s">
        <v>202</v>
      </c>
      <c r="E801" t="s">
        <v>106</v>
      </c>
      <c r="F801" s="5">
        <f t="shared" si="49"/>
        <v>1</v>
      </c>
      <c r="G801" s="2">
        <v>352350</v>
      </c>
      <c r="H801" s="2">
        <v>352350</v>
      </c>
      <c r="I801" t="s">
        <v>5</v>
      </c>
      <c r="J801" t="s">
        <v>203</v>
      </c>
      <c r="K801" t="str">
        <f t="shared" si="50"/>
        <v xml:space="preserve"> Tôm mũ ni bỏ đầu 450g</v>
      </c>
      <c r="L801" s="8" t="str">
        <f>VLOOKUP(K801,'[1]Mã Misa'!$B$2:$D$74,2,0)</f>
        <v>Tôm mũ ni bỏ đầu 450g</v>
      </c>
      <c r="M801" s="8" t="str">
        <f>VLOOKUP(L801,'[1]Mã Misa'!$C$2:$D$74,2,0)</f>
        <v>TBĐ450</v>
      </c>
      <c r="N801" s="2">
        <v>352350</v>
      </c>
      <c r="O801" t="s">
        <v>1435</v>
      </c>
      <c r="P801" s="8" t="str">
        <f t="shared" si="51"/>
        <v>0043245</v>
      </c>
      <c r="Q801" s="8" t="e">
        <f t="array" ref="Q801">IF(VLOOKUP(P801,$AA$1:$AC$32,1,0)&lt;&gt;0,(P801&amp;"A"),0)</f>
        <v>#N/A</v>
      </c>
      <c r="R801" s="12">
        <v>44517</v>
      </c>
      <c r="S801" t="s">
        <v>1433</v>
      </c>
      <c r="T801" s="8" t="str">
        <f t="shared" si="52"/>
        <v>VM+ HCM 11</v>
      </c>
      <c r="U801" t="s">
        <v>6390</v>
      </c>
      <c r="Y801" t="str">
        <f t="array" ref="Y801">IF(ISNUMBER(SEARCH($V$3,T801)),"WINCOMHANOI",IF(ISNUMBER(SEARCH($V$4,T801)),"WINCOMHOCHIMINH",IF(ISNUMBER(SEARCH($V$5,T801)),"WINCOMDANANG",IF(ISNUMBER(SEARCH($V$6,T801)),"WINCOMHAIDUONG",IF(ISNUMBER(SEARCH($V$7,T801)),"WINCOMQUANGNINH",IF(ISNUMBER(SEARCH($V$8,T801)),"WINCOMHAIPHONG",IF(ISNUMBER(SEARCH($V$9,T801)),"WINCOMBACGIANG",IF(ISNUMBER(SEARCH($V$10,T801)),"WINCOMBACNINH",IF(ISNUMBER(SEARCH($V$11,T801)),"WINCOMPHUTHO",IF(ISNUMBER(SEARCH($V$12,T801)),"WINCOMHATINH",IF(ISNUMBER(SEARCH($V$13,T801)),"WINCOMTHAINGUYEN",IF(ISNUMBER(SEARCH($V$14,T801)),"WINCOMKHANHHOA",IF(ISNUMBER(SEARCH($V$15,T801)),"WINCOMHUNGYEN",IF(ISNUMBER(SEARCH($V$16,T801)),"WINCOMNGHEAN",IF(ISNUMBER(SEARCH($V$17,T801)),"WINCOMLAOCAI",IF(ISNUMBER(SEARCH($V$18,T801)),"WINCOMVUNGTAU",IF(ISNUMBER(SEARCH($V$19,T801)),"WINCOMBINHDUONG",IF(ISNUMBER(SEARCH($V$20,T801)),"WINCOMKIENGIANG",IF(ISNUMBER(SEARCH($V$21,T801)),"WINCOMHANAM",IF(ISNUMBER(SEARCH($V$22,T801)),"WINCOMNAMDINH",IF(ISNUMBER(SEARCH($V$23,T801)),"WINCOMLANGSON",IF(ISNUMBER(SEARCH($V$24,T801)),"WINCOMTHANHHOA",IF(ISNUMBER(SEARCH($V$25,T801)),"WINCOMYENBAI",IF(ISNUMBER(SEARCH($V$26,T801)),"WINCOMTUYENQUANG",IF(ISNUMBER(SEARCH($V$27,T801)),"WINCOMHUE",IF(ISNUMBER(SEARCH($V$28,T801)),"WINCOMQUANGNAM",IF(ISNUMBER(SEARCH($V$29,T801)),"WINCOMVINHPHUC",IF(ISNUMBER(SEARCH($V$30,T801)),"WINCOMHAGIANG",IF(ISNUMBER(SEARCH($V$31,T801)),"WINCOMNINHBINH",IF(ISNUMBER(SEARCH($V$32,T801)),"WINCOMTRAVINH",IF(ISNUMBER(SEARCH($V$33,T801)),"WINCOMCANTHO",IF(ISNUMBER(SEARCH($V$34,T801)),"WINCOMBENTRE",IF(ISNUMBER(SEARCH($V$35,T801)),"WINCOMCAMAU",IF(ISNUMBER(SEARCH($V$36,T801)),"WINCOMANGIANG",IF(ISNUMBER(SEARCH($V$37,T801)),"WINCOMNINHTHUAN",IF(ISNUMBER(SEARCH($V$38,T801)),"WINCOMTHAIBINH",IF(ISNUMBER(SEARCH($V$39,T801)),"WINCOMGIALAI",IF(ISNUMBER(SEARCH($V$40,T801)),"WINCOMHOABINH",IF(ISNUMBER(SEARCH($V$41,T801)),"WINCOMQUANGNGAI",IF(ISNUMBER(SEARCH($V$42,T801)),"WINCOMBINHTHUAN",IF(ISNUMBER(SEARCH($V$43,T801)),"WINCOMDAKLAK",IF(ISNUMBER(SEARCH($V$44,T801)),"WINCOMSOCTRANG",IF(ISNUMBER(SEARCH($V$45,T801)),"WINCOMSONLA",IF(ISNUMBER(SEARCH($V$46,T801)),"WINCOMKONTUM",IF(ISNUMBER(SEARCH($V$47,T801)),"WINCOMPHUYEN",IF(ISNUMBER(SEARCH($V$48,T801)),"WINCOMQUANGTRI",IF(ISNUMBER(SEARCH($V$49,T801)),"WINCOMBINHDINH",IF(ISNUMBER(SEARCH($V$50,T801)),"WINCOMCAOBANG",IF(ISNUMBER(SEARCH($V$51,T801)),"WINCOMQUANGBINH",IF(ISNUMBER(SEARCH($V$52,T801)),"WINCOMLAMDONG",IF(ISNUMBER(SEARCH($V$53,T801)),"WINCOMVINHLONG",IF(ISNUMBER(SEARCH($V$54,T801)),"WINCOMDONGTHAP",IF(ISNUMBER(SEARCH($V$55,T801)),"WINCOMTIENGIANG",IF(ISNUMBER(SEARCH($V$56,T801)),"WINCOMQUANGNINH",0))))))))))))))))))))))))))))))))))))))))))))))))))))))</f>
        <v>WINCOMHOCHIMINH</v>
      </c>
    </row>
    <row r="802" spans="1:25" x14ac:dyDescent="0.2">
      <c r="A802" t="s">
        <v>0</v>
      </c>
      <c r="B802" t="s">
        <v>1434</v>
      </c>
      <c r="C802" t="s">
        <v>31</v>
      </c>
      <c r="D802" t="s">
        <v>100</v>
      </c>
      <c r="E802" t="s">
        <v>4</v>
      </c>
      <c r="F802" s="5">
        <f t="shared" si="49"/>
        <v>1</v>
      </c>
      <c r="G802" s="2">
        <v>61250</v>
      </c>
      <c r="H802" s="2">
        <v>67375</v>
      </c>
      <c r="I802" t="s">
        <v>5</v>
      </c>
      <c r="J802" t="s">
        <v>101</v>
      </c>
      <c r="K802" t="str">
        <f t="shared" si="50"/>
        <v xml:space="preserve"> Ghẹ farci 150g</v>
      </c>
      <c r="L802" s="8" t="str">
        <f>VLOOKUP(K802,'[1]Mã Misa'!$B$2:$D$74,2,0)</f>
        <v>Ghẹ farci 150g</v>
      </c>
      <c r="M802" s="8" t="str">
        <f>VLOOKUP(L802,'[1]Mã Misa'!$C$2:$D$74,2,0)</f>
        <v>GHEFARCI150</v>
      </c>
      <c r="N802" s="2">
        <v>61250</v>
      </c>
      <c r="O802" t="s">
        <v>1435</v>
      </c>
      <c r="P802" s="8" t="str">
        <f t="shared" si="51"/>
        <v>0043245</v>
      </c>
      <c r="Q802" s="8" t="e">
        <f t="array" ref="Q802">IF(VLOOKUP(P802,$AA$1:$AC$32,1,0)&lt;&gt;0,(P802&amp;"A"),0)</f>
        <v>#N/A</v>
      </c>
      <c r="R802" s="12">
        <v>44517</v>
      </c>
      <c r="S802" t="s">
        <v>1433</v>
      </c>
      <c r="T802" s="8" t="str">
        <f t="shared" si="52"/>
        <v>VM+ HCM 11</v>
      </c>
      <c r="U802" t="s">
        <v>6390</v>
      </c>
      <c r="Y802" t="str">
        <f t="array" ref="Y802">IF(ISNUMBER(SEARCH($V$3,T802)),"WINCOMHANOI",IF(ISNUMBER(SEARCH($V$4,T802)),"WINCOMHOCHIMINH",IF(ISNUMBER(SEARCH($V$5,T802)),"WINCOMDANANG",IF(ISNUMBER(SEARCH($V$6,T802)),"WINCOMHAIDUONG",IF(ISNUMBER(SEARCH($V$7,T802)),"WINCOMQUANGNINH",IF(ISNUMBER(SEARCH($V$8,T802)),"WINCOMHAIPHONG",IF(ISNUMBER(SEARCH($V$9,T802)),"WINCOMBACGIANG",IF(ISNUMBER(SEARCH($V$10,T802)),"WINCOMBACNINH",IF(ISNUMBER(SEARCH($V$11,T802)),"WINCOMPHUTHO",IF(ISNUMBER(SEARCH($V$12,T802)),"WINCOMHATINH",IF(ISNUMBER(SEARCH($V$13,T802)),"WINCOMTHAINGUYEN",IF(ISNUMBER(SEARCH($V$14,T802)),"WINCOMKHANHHOA",IF(ISNUMBER(SEARCH($V$15,T802)),"WINCOMHUNGYEN",IF(ISNUMBER(SEARCH($V$16,T802)),"WINCOMNGHEAN",IF(ISNUMBER(SEARCH($V$17,T802)),"WINCOMLAOCAI",IF(ISNUMBER(SEARCH($V$18,T802)),"WINCOMVUNGTAU",IF(ISNUMBER(SEARCH($V$19,T802)),"WINCOMBINHDUONG",IF(ISNUMBER(SEARCH($V$20,T802)),"WINCOMKIENGIANG",IF(ISNUMBER(SEARCH($V$21,T802)),"WINCOMHANAM",IF(ISNUMBER(SEARCH($V$22,T802)),"WINCOMNAMDINH",IF(ISNUMBER(SEARCH($V$23,T802)),"WINCOMLANGSON",IF(ISNUMBER(SEARCH($V$24,T802)),"WINCOMTHANHHOA",IF(ISNUMBER(SEARCH($V$25,T802)),"WINCOMYENBAI",IF(ISNUMBER(SEARCH($V$26,T802)),"WINCOMTUYENQUANG",IF(ISNUMBER(SEARCH($V$27,T802)),"WINCOMHUE",IF(ISNUMBER(SEARCH($V$28,T802)),"WINCOMQUANGNAM",IF(ISNUMBER(SEARCH($V$29,T802)),"WINCOMVINHPHUC",IF(ISNUMBER(SEARCH($V$30,T802)),"WINCOMHAGIANG",IF(ISNUMBER(SEARCH($V$31,T802)),"WINCOMNINHBINH",IF(ISNUMBER(SEARCH($V$32,T802)),"WINCOMTRAVINH",IF(ISNUMBER(SEARCH($V$33,T802)),"WINCOMCANTHO",IF(ISNUMBER(SEARCH($V$34,T802)),"WINCOMBENTRE",IF(ISNUMBER(SEARCH($V$35,T802)),"WINCOMCAMAU",IF(ISNUMBER(SEARCH($V$36,T802)),"WINCOMANGIANG",IF(ISNUMBER(SEARCH($V$37,T802)),"WINCOMNINHTHUAN",IF(ISNUMBER(SEARCH($V$38,T802)),"WINCOMTHAIBINH",IF(ISNUMBER(SEARCH($V$39,T802)),"WINCOMGIALAI",IF(ISNUMBER(SEARCH($V$40,T802)),"WINCOMHOABINH",IF(ISNUMBER(SEARCH($V$41,T802)),"WINCOMQUANGNGAI",IF(ISNUMBER(SEARCH($V$42,T802)),"WINCOMBINHTHUAN",IF(ISNUMBER(SEARCH($V$43,T802)),"WINCOMDAKLAK",IF(ISNUMBER(SEARCH($V$44,T802)),"WINCOMSOCTRANG",IF(ISNUMBER(SEARCH($V$45,T802)),"WINCOMSONLA",IF(ISNUMBER(SEARCH($V$46,T802)),"WINCOMKONTUM",IF(ISNUMBER(SEARCH($V$47,T802)),"WINCOMPHUYEN",IF(ISNUMBER(SEARCH($V$48,T802)),"WINCOMQUANGTRI",IF(ISNUMBER(SEARCH($V$49,T802)),"WINCOMBINHDINH",IF(ISNUMBER(SEARCH($V$50,T802)),"WINCOMCAOBANG",IF(ISNUMBER(SEARCH($V$51,T802)),"WINCOMQUANGBINH",IF(ISNUMBER(SEARCH($V$52,T802)),"WINCOMLAMDONG",IF(ISNUMBER(SEARCH($V$53,T802)),"WINCOMVINHLONG",IF(ISNUMBER(SEARCH($V$54,T802)),"WINCOMDONGTHAP",IF(ISNUMBER(SEARCH($V$55,T802)),"WINCOMTIENGIANG",IF(ISNUMBER(SEARCH($V$56,T802)),"WINCOMQUANGNINH",0))))))))))))))))))))))))))))))))))))))))))))))))))))))</f>
        <v>WINCOMHOCHIMINH</v>
      </c>
    </row>
    <row r="803" spans="1:25" x14ac:dyDescent="0.2">
      <c r="A803" t="s">
        <v>0</v>
      </c>
      <c r="B803" t="s">
        <v>1436</v>
      </c>
      <c r="C803" t="s">
        <v>2</v>
      </c>
      <c r="D803" t="s">
        <v>3</v>
      </c>
      <c r="E803" t="s">
        <v>4</v>
      </c>
      <c r="F803" s="5">
        <f t="shared" si="49"/>
        <v>1</v>
      </c>
      <c r="G803" s="2">
        <v>88846</v>
      </c>
      <c r="H803" s="2">
        <v>97730.6</v>
      </c>
      <c r="I803" t="s">
        <v>5</v>
      </c>
      <c r="J803" t="s">
        <v>6</v>
      </c>
      <c r="K803" t="str">
        <f t="shared" si="50"/>
        <v>Gà muối gói 500g</v>
      </c>
      <c r="L803" s="8" t="str">
        <f>VLOOKUP(K803,'[1]Mã Misa'!$B$2:$D$74,2,0)</f>
        <v>Gà muối 500g</v>
      </c>
      <c r="M803" s="8" t="str">
        <f>VLOOKUP(L803,'[1]Mã Misa'!$C$2:$D$74,2,0)</f>
        <v>GM500</v>
      </c>
      <c r="N803" s="2">
        <v>88846</v>
      </c>
      <c r="O803" t="s">
        <v>1437</v>
      </c>
      <c r="P803" s="8" t="str">
        <f t="shared" si="51"/>
        <v>0140180</v>
      </c>
      <c r="Q803" s="8" t="e">
        <f t="array" ref="Q803">IF(VLOOKUP(P803,$AA$1:$AC$32,1,0)&lt;&gt;0,(P803&amp;"A"),0)</f>
        <v>#N/A</v>
      </c>
      <c r="R803" s="12">
        <v>44517</v>
      </c>
      <c r="S803" t="s">
        <v>83</v>
      </c>
      <c r="T803" s="8" t="str">
        <f t="shared" si="52"/>
        <v>VM+ HNI 12</v>
      </c>
      <c r="U803" t="s">
        <v>5998</v>
      </c>
      <c r="Y803" t="str">
        <f t="array" ref="Y803">IF(ISNUMBER(SEARCH($V$3,T803)),"WINCOMHANOI",IF(ISNUMBER(SEARCH($V$4,T803)),"WINCOMHOCHIMINH",IF(ISNUMBER(SEARCH($V$5,T803)),"WINCOMDANANG",IF(ISNUMBER(SEARCH($V$6,T803)),"WINCOMHAIDUONG",IF(ISNUMBER(SEARCH($V$7,T803)),"WINCOMQUANGNINH",IF(ISNUMBER(SEARCH($V$8,T803)),"WINCOMHAIPHONG",IF(ISNUMBER(SEARCH($V$9,T803)),"WINCOMBACGIANG",IF(ISNUMBER(SEARCH($V$10,T803)),"WINCOMBACNINH",IF(ISNUMBER(SEARCH($V$11,T803)),"WINCOMPHUTHO",IF(ISNUMBER(SEARCH($V$12,T803)),"WINCOMHATINH",IF(ISNUMBER(SEARCH($V$13,T803)),"WINCOMTHAINGUYEN",IF(ISNUMBER(SEARCH($V$14,T803)),"WINCOMKHANHHOA",IF(ISNUMBER(SEARCH($V$15,T803)),"WINCOMHUNGYEN",IF(ISNUMBER(SEARCH($V$16,T803)),"WINCOMNGHEAN",IF(ISNUMBER(SEARCH($V$17,T803)),"WINCOMLAOCAI",IF(ISNUMBER(SEARCH($V$18,T803)),"WINCOMVUNGTAU",IF(ISNUMBER(SEARCH($V$19,T803)),"WINCOMBINHDUONG",IF(ISNUMBER(SEARCH($V$20,T803)),"WINCOMKIENGIANG",IF(ISNUMBER(SEARCH($V$21,T803)),"WINCOMHANAM",IF(ISNUMBER(SEARCH($V$22,T803)),"WINCOMNAMDINH",IF(ISNUMBER(SEARCH($V$23,T803)),"WINCOMLANGSON",IF(ISNUMBER(SEARCH($V$24,T803)),"WINCOMTHANHHOA",IF(ISNUMBER(SEARCH($V$25,T803)),"WINCOMYENBAI",IF(ISNUMBER(SEARCH($V$26,T803)),"WINCOMTUYENQUANG",IF(ISNUMBER(SEARCH($V$27,T803)),"WINCOMHUE",IF(ISNUMBER(SEARCH($V$28,T803)),"WINCOMQUANGNAM",IF(ISNUMBER(SEARCH($V$29,T803)),"WINCOMVINHPHUC",IF(ISNUMBER(SEARCH($V$30,T803)),"WINCOMHAGIANG",IF(ISNUMBER(SEARCH($V$31,T803)),"WINCOMNINHBINH",IF(ISNUMBER(SEARCH($V$32,T803)),"WINCOMTRAVINH",IF(ISNUMBER(SEARCH($V$33,T803)),"WINCOMCANTHO",IF(ISNUMBER(SEARCH($V$34,T803)),"WINCOMBENTRE",IF(ISNUMBER(SEARCH($V$35,T803)),"WINCOMCAMAU",IF(ISNUMBER(SEARCH($V$36,T803)),"WINCOMANGIANG",IF(ISNUMBER(SEARCH($V$37,T803)),"WINCOMNINHTHUAN",IF(ISNUMBER(SEARCH($V$38,T803)),"WINCOMTHAIBINH",IF(ISNUMBER(SEARCH($V$39,T803)),"WINCOMGIALAI",IF(ISNUMBER(SEARCH($V$40,T803)),"WINCOMHOABINH",IF(ISNUMBER(SEARCH($V$41,T803)),"WINCOMQUANGNGAI",IF(ISNUMBER(SEARCH($V$42,T803)),"WINCOMBINHTHUAN",IF(ISNUMBER(SEARCH($V$43,T803)),"WINCOMDAKLAK",IF(ISNUMBER(SEARCH($V$44,T803)),"WINCOMSOCTRANG",IF(ISNUMBER(SEARCH($V$45,T803)),"WINCOMSONLA",IF(ISNUMBER(SEARCH($V$46,T803)),"WINCOMKONTUM",IF(ISNUMBER(SEARCH($V$47,T803)),"WINCOMPHUYEN",IF(ISNUMBER(SEARCH($V$48,T803)),"WINCOMQUANGTRI",IF(ISNUMBER(SEARCH($V$49,T803)),"WINCOMBINHDINH",IF(ISNUMBER(SEARCH($V$50,T803)),"WINCOMCAOBANG",IF(ISNUMBER(SEARCH($V$51,T803)),"WINCOMQUANGBINH",IF(ISNUMBER(SEARCH($V$52,T803)),"WINCOMLAMDONG",IF(ISNUMBER(SEARCH($V$53,T803)),"WINCOMVINHLONG",IF(ISNUMBER(SEARCH($V$54,T803)),"WINCOMDONGTHAP",IF(ISNUMBER(SEARCH($V$55,T803)),"WINCOMTIENGIANG",IF(ISNUMBER(SEARCH($V$56,T803)),"WINCOMQUANGNINH",0))))))))))))))))))))))))))))))))))))))))))))))))))))))</f>
        <v>WINCOMHANOI</v>
      </c>
    </row>
    <row r="804" spans="1:25" x14ac:dyDescent="0.2">
      <c r="A804" t="s">
        <v>0</v>
      </c>
      <c r="B804" t="s">
        <v>1438</v>
      </c>
      <c r="C804" t="s">
        <v>2</v>
      </c>
      <c r="D804" t="s">
        <v>3</v>
      </c>
      <c r="E804" t="s">
        <v>4</v>
      </c>
      <c r="F804" s="5">
        <f t="shared" si="49"/>
        <v>3</v>
      </c>
      <c r="G804" s="2">
        <v>266538</v>
      </c>
      <c r="H804" s="2">
        <v>293191.80000000005</v>
      </c>
      <c r="I804" t="s">
        <v>5</v>
      </c>
      <c r="J804" t="s">
        <v>6</v>
      </c>
      <c r="K804" t="str">
        <f t="shared" si="50"/>
        <v>Gà muối gói 500g</v>
      </c>
      <c r="L804" s="8" t="str">
        <f>VLOOKUP(K804,'[1]Mã Misa'!$B$2:$D$74,2,0)</f>
        <v>Gà muối 500g</v>
      </c>
      <c r="M804" s="8" t="str">
        <f>VLOOKUP(L804,'[1]Mã Misa'!$C$2:$D$74,2,0)</f>
        <v>GM500</v>
      </c>
      <c r="N804" s="2">
        <v>88846</v>
      </c>
      <c r="O804" t="s">
        <v>1439</v>
      </c>
      <c r="P804" s="8" t="str">
        <f t="shared" si="51"/>
        <v>0140196</v>
      </c>
      <c r="Q804" s="8" t="e">
        <f t="array" ref="Q804">IF(VLOOKUP(P804,$AA$1:$AC$32,1,0)&lt;&gt;0,(P804&amp;"A"),0)</f>
        <v>#N/A</v>
      </c>
      <c r="R804" s="12">
        <v>44517</v>
      </c>
      <c r="S804" t="s">
        <v>1440</v>
      </c>
      <c r="T804" s="8" t="str">
        <f t="shared" si="52"/>
        <v xml:space="preserve">VM+ HNI 5 </v>
      </c>
      <c r="U804" t="s">
        <v>6391</v>
      </c>
      <c r="Y804" t="str">
        <f t="array" ref="Y804">IF(ISNUMBER(SEARCH($V$3,T804)),"WINCOMHANOI",IF(ISNUMBER(SEARCH($V$4,T804)),"WINCOMHOCHIMINH",IF(ISNUMBER(SEARCH($V$5,T804)),"WINCOMDANANG",IF(ISNUMBER(SEARCH($V$6,T804)),"WINCOMHAIDUONG",IF(ISNUMBER(SEARCH($V$7,T804)),"WINCOMQUANGNINH",IF(ISNUMBER(SEARCH($V$8,T804)),"WINCOMHAIPHONG",IF(ISNUMBER(SEARCH($V$9,T804)),"WINCOMBACGIANG",IF(ISNUMBER(SEARCH($V$10,T804)),"WINCOMBACNINH",IF(ISNUMBER(SEARCH($V$11,T804)),"WINCOMPHUTHO",IF(ISNUMBER(SEARCH($V$12,T804)),"WINCOMHATINH",IF(ISNUMBER(SEARCH($V$13,T804)),"WINCOMTHAINGUYEN",IF(ISNUMBER(SEARCH($V$14,T804)),"WINCOMKHANHHOA",IF(ISNUMBER(SEARCH($V$15,T804)),"WINCOMHUNGYEN",IF(ISNUMBER(SEARCH($V$16,T804)),"WINCOMNGHEAN",IF(ISNUMBER(SEARCH($V$17,T804)),"WINCOMLAOCAI",IF(ISNUMBER(SEARCH($V$18,T804)),"WINCOMVUNGTAU",IF(ISNUMBER(SEARCH($V$19,T804)),"WINCOMBINHDUONG",IF(ISNUMBER(SEARCH($V$20,T804)),"WINCOMKIENGIANG",IF(ISNUMBER(SEARCH($V$21,T804)),"WINCOMHANAM",IF(ISNUMBER(SEARCH($V$22,T804)),"WINCOMNAMDINH",IF(ISNUMBER(SEARCH($V$23,T804)),"WINCOMLANGSON",IF(ISNUMBER(SEARCH($V$24,T804)),"WINCOMTHANHHOA",IF(ISNUMBER(SEARCH($V$25,T804)),"WINCOMYENBAI",IF(ISNUMBER(SEARCH($V$26,T804)),"WINCOMTUYENQUANG",IF(ISNUMBER(SEARCH($V$27,T804)),"WINCOMHUE",IF(ISNUMBER(SEARCH($V$28,T804)),"WINCOMQUANGNAM",IF(ISNUMBER(SEARCH($V$29,T804)),"WINCOMVINHPHUC",IF(ISNUMBER(SEARCH($V$30,T804)),"WINCOMHAGIANG",IF(ISNUMBER(SEARCH($V$31,T804)),"WINCOMNINHBINH",IF(ISNUMBER(SEARCH($V$32,T804)),"WINCOMTRAVINH",IF(ISNUMBER(SEARCH($V$33,T804)),"WINCOMCANTHO",IF(ISNUMBER(SEARCH($V$34,T804)),"WINCOMBENTRE",IF(ISNUMBER(SEARCH($V$35,T804)),"WINCOMCAMAU",IF(ISNUMBER(SEARCH($V$36,T804)),"WINCOMANGIANG",IF(ISNUMBER(SEARCH($V$37,T804)),"WINCOMNINHTHUAN",IF(ISNUMBER(SEARCH($V$38,T804)),"WINCOMTHAIBINH",IF(ISNUMBER(SEARCH($V$39,T804)),"WINCOMGIALAI",IF(ISNUMBER(SEARCH($V$40,T804)),"WINCOMHOABINH",IF(ISNUMBER(SEARCH($V$41,T804)),"WINCOMQUANGNGAI",IF(ISNUMBER(SEARCH($V$42,T804)),"WINCOMBINHTHUAN",IF(ISNUMBER(SEARCH($V$43,T804)),"WINCOMDAKLAK",IF(ISNUMBER(SEARCH($V$44,T804)),"WINCOMSOCTRANG",IF(ISNUMBER(SEARCH($V$45,T804)),"WINCOMSONLA",IF(ISNUMBER(SEARCH($V$46,T804)),"WINCOMKONTUM",IF(ISNUMBER(SEARCH($V$47,T804)),"WINCOMPHUYEN",IF(ISNUMBER(SEARCH($V$48,T804)),"WINCOMQUANGTRI",IF(ISNUMBER(SEARCH($V$49,T804)),"WINCOMBINHDINH",IF(ISNUMBER(SEARCH($V$50,T804)),"WINCOMCAOBANG",IF(ISNUMBER(SEARCH($V$51,T804)),"WINCOMQUANGBINH",IF(ISNUMBER(SEARCH($V$52,T804)),"WINCOMLAMDONG",IF(ISNUMBER(SEARCH($V$53,T804)),"WINCOMVINHLONG",IF(ISNUMBER(SEARCH($V$54,T804)),"WINCOMDONGTHAP",IF(ISNUMBER(SEARCH($V$55,T804)),"WINCOMTIENGIANG",IF(ISNUMBER(SEARCH($V$56,T804)),"WINCOMQUANGNINH",0))))))))))))))))))))))))))))))))))))))))))))))))))))))</f>
        <v>WINCOMHANOI</v>
      </c>
    </row>
    <row r="805" spans="1:25" x14ac:dyDescent="0.2">
      <c r="A805" t="s">
        <v>0</v>
      </c>
      <c r="B805" t="s">
        <v>1441</v>
      </c>
      <c r="C805" t="s">
        <v>2</v>
      </c>
      <c r="D805" t="s">
        <v>62</v>
      </c>
      <c r="E805" t="s">
        <v>4</v>
      </c>
      <c r="F805" s="5">
        <f t="shared" si="49"/>
        <v>6</v>
      </c>
      <c r="G805" s="2">
        <v>632400</v>
      </c>
      <c r="H805" s="2">
        <v>695640</v>
      </c>
      <c r="I805" t="s">
        <v>5</v>
      </c>
      <c r="J805" t="s">
        <v>63</v>
      </c>
      <c r="K805" t="str">
        <f t="shared" si="50"/>
        <v>_Đùi gà sốt cay 500g</v>
      </c>
      <c r="L805" s="8" t="str">
        <f>VLOOKUP(K805,'[1]Mã Misa'!$B$2:$D$74,2,0)</f>
        <v>Đùi gà sốt cay 500g</v>
      </c>
      <c r="M805" s="8" t="str">
        <f>VLOOKUP(L805,'[1]Mã Misa'!$C$2:$D$74,2,0)</f>
        <v>DGSC500</v>
      </c>
      <c r="N805" s="2">
        <v>105400</v>
      </c>
      <c r="O805" t="s">
        <v>1442</v>
      </c>
      <c r="P805" s="8" t="str">
        <f t="shared" si="51"/>
        <v>0043250</v>
      </c>
      <c r="Q805" s="8" t="e">
        <f t="array" ref="Q805">IF(VLOOKUP(P805,$AA$1:$AC$32,1,0)&lt;&gt;0,(P805&amp;"A"),0)</f>
        <v>#N/A</v>
      </c>
      <c r="R805" s="12">
        <v>44517</v>
      </c>
      <c r="S805" t="s">
        <v>1433</v>
      </c>
      <c r="T805" s="8" t="str">
        <f t="shared" si="52"/>
        <v>VM+ HCM 11</v>
      </c>
      <c r="U805" t="s">
        <v>6390</v>
      </c>
      <c r="Y805" t="str">
        <f t="array" ref="Y805">IF(ISNUMBER(SEARCH($V$3,T805)),"WINCOMHANOI",IF(ISNUMBER(SEARCH($V$4,T805)),"WINCOMHOCHIMINH",IF(ISNUMBER(SEARCH($V$5,T805)),"WINCOMDANANG",IF(ISNUMBER(SEARCH($V$6,T805)),"WINCOMHAIDUONG",IF(ISNUMBER(SEARCH($V$7,T805)),"WINCOMQUANGNINH",IF(ISNUMBER(SEARCH($V$8,T805)),"WINCOMHAIPHONG",IF(ISNUMBER(SEARCH($V$9,T805)),"WINCOMBACGIANG",IF(ISNUMBER(SEARCH($V$10,T805)),"WINCOMBACNINH",IF(ISNUMBER(SEARCH($V$11,T805)),"WINCOMPHUTHO",IF(ISNUMBER(SEARCH($V$12,T805)),"WINCOMHATINH",IF(ISNUMBER(SEARCH($V$13,T805)),"WINCOMTHAINGUYEN",IF(ISNUMBER(SEARCH($V$14,T805)),"WINCOMKHANHHOA",IF(ISNUMBER(SEARCH($V$15,T805)),"WINCOMHUNGYEN",IF(ISNUMBER(SEARCH($V$16,T805)),"WINCOMNGHEAN",IF(ISNUMBER(SEARCH($V$17,T805)),"WINCOMLAOCAI",IF(ISNUMBER(SEARCH($V$18,T805)),"WINCOMVUNGTAU",IF(ISNUMBER(SEARCH($V$19,T805)),"WINCOMBINHDUONG",IF(ISNUMBER(SEARCH($V$20,T805)),"WINCOMKIENGIANG",IF(ISNUMBER(SEARCH($V$21,T805)),"WINCOMHANAM",IF(ISNUMBER(SEARCH($V$22,T805)),"WINCOMNAMDINH",IF(ISNUMBER(SEARCH($V$23,T805)),"WINCOMLANGSON",IF(ISNUMBER(SEARCH($V$24,T805)),"WINCOMTHANHHOA",IF(ISNUMBER(SEARCH($V$25,T805)),"WINCOMYENBAI",IF(ISNUMBER(SEARCH($V$26,T805)),"WINCOMTUYENQUANG",IF(ISNUMBER(SEARCH($V$27,T805)),"WINCOMHUE",IF(ISNUMBER(SEARCH($V$28,T805)),"WINCOMQUANGNAM",IF(ISNUMBER(SEARCH($V$29,T805)),"WINCOMVINHPHUC",IF(ISNUMBER(SEARCH($V$30,T805)),"WINCOMHAGIANG",IF(ISNUMBER(SEARCH($V$31,T805)),"WINCOMNINHBINH",IF(ISNUMBER(SEARCH($V$32,T805)),"WINCOMTRAVINH",IF(ISNUMBER(SEARCH($V$33,T805)),"WINCOMCANTHO",IF(ISNUMBER(SEARCH($V$34,T805)),"WINCOMBENTRE",IF(ISNUMBER(SEARCH($V$35,T805)),"WINCOMCAMAU",IF(ISNUMBER(SEARCH($V$36,T805)),"WINCOMANGIANG",IF(ISNUMBER(SEARCH($V$37,T805)),"WINCOMNINHTHUAN",IF(ISNUMBER(SEARCH($V$38,T805)),"WINCOMTHAIBINH",IF(ISNUMBER(SEARCH($V$39,T805)),"WINCOMGIALAI",IF(ISNUMBER(SEARCH($V$40,T805)),"WINCOMHOABINH",IF(ISNUMBER(SEARCH($V$41,T805)),"WINCOMQUANGNGAI",IF(ISNUMBER(SEARCH($V$42,T805)),"WINCOMBINHTHUAN",IF(ISNUMBER(SEARCH($V$43,T805)),"WINCOMDAKLAK",IF(ISNUMBER(SEARCH($V$44,T805)),"WINCOMSOCTRANG",IF(ISNUMBER(SEARCH($V$45,T805)),"WINCOMSONLA",IF(ISNUMBER(SEARCH($V$46,T805)),"WINCOMKONTUM",IF(ISNUMBER(SEARCH($V$47,T805)),"WINCOMPHUYEN",IF(ISNUMBER(SEARCH($V$48,T805)),"WINCOMQUANGTRI",IF(ISNUMBER(SEARCH($V$49,T805)),"WINCOMBINHDINH",IF(ISNUMBER(SEARCH($V$50,T805)),"WINCOMCAOBANG",IF(ISNUMBER(SEARCH($V$51,T805)),"WINCOMQUANGBINH",IF(ISNUMBER(SEARCH($V$52,T805)),"WINCOMLAMDONG",IF(ISNUMBER(SEARCH($V$53,T805)),"WINCOMVINHLONG",IF(ISNUMBER(SEARCH($V$54,T805)),"WINCOMDONGTHAP",IF(ISNUMBER(SEARCH($V$55,T805)),"WINCOMTIENGIANG",IF(ISNUMBER(SEARCH($V$56,T805)),"WINCOMQUANGNINH",0))))))))))))))))))))))))))))))))))))))))))))))))))))))</f>
        <v>WINCOMHOCHIMINH</v>
      </c>
    </row>
    <row r="806" spans="1:25" x14ac:dyDescent="0.2">
      <c r="A806" t="s">
        <v>0</v>
      </c>
      <c r="B806" t="s">
        <v>1443</v>
      </c>
      <c r="C806" t="s">
        <v>2</v>
      </c>
      <c r="D806" t="s">
        <v>45</v>
      </c>
      <c r="E806" t="s">
        <v>4</v>
      </c>
      <c r="F806" s="5">
        <f t="shared" si="49"/>
        <v>4</v>
      </c>
      <c r="G806" s="2">
        <v>351148</v>
      </c>
      <c r="H806" s="2">
        <v>386262.80000000005</v>
      </c>
      <c r="I806" t="s">
        <v>5</v>
      </c>
      <c r="J806" t="s">
        <v>46</v>
      </c>
      <c r="K806" t="str">
        <f t="shared" si="50"/>
        <v>Bắp bò muối gói 200g</v>
      </c>
      <c r="L806" s="8" t="str">
        <f>VLOOKUP(K806,'[1]Mã Misa'!$B$2:$D$74,2,0)</f>
        <v>Bắp bò muối 200g</v>
      </c>
      <c r="M806" s="8" t="str">
        <f>VLOOKUP(L806,'[1]Mã Misa'!$C$2:$D$74,2,0)</f>
        <v>BBM200</v>
      </c>
      <c r="N806" s="2">
        <v>87787</v>
      </c>
      <c r="O806" t="s">
        <v>1444</v>
      </c>
      <c r="P806" s="8" t="str">
        <f t="shared" si="51"/>
        <v>0010955</v>
      </c>
      <c r="Q806" s="8" t="e">
        <f t="array" ref="Q806">IF(VLOOKUP(P806,$AA$1:$AC$32,1,0)&lt;&gt;0,(P806&amp;"A"),0)</f>
        <v>#N/A</v>
      </c>
      <c r="R806" s="12">
        <v>44517</v>
      </c>
      <c r="S806" t="s">
        <v>1445</v>
      </c>
      <c r="T806" s="8" t="str">
        <f t="shared" si="52"/>
        <v>VM+ QNH Tổ</v>
      </c>
      <c r="U806" t="s">
        <v>6392</v>
      </c>
      <c r="Y806" t="str">
        <f t="array" ref="Y806">IF(ISNUMBER(SEARCH($V$3,T806)),"WINCOMHANOI",IF(ISNUMBER(SEARCH($V$4,T806)),"WINCOMHOCHIMINH",IF(ISNUMBER(SEARCH($V$5,T806)),"WINCOMDANANG",IF(ISNUMBER(SEARCH($V$6,T806)),"WINCOMHAIDUONG",IF(ISNUMBER(SEARCH($V$7,T806)),"WINCOMQUANGNINH",IF(ISNUMBER(SEARCH($V$8,T806)),"WINCOMHAIPHONG",IF(ISNUMBER(SEARCH($V$9,T806)),"WINCOMBACGIANG",IF(ISNUMBER(SEARCH($V$10,T806)),"WINCOMBACNINH",IF(ISNUMBER(SEARCH($V$11,T806)),"WINCOMPHUTHO",IF(ISNUMBER(SEARCH($V$12,T806)),"WINCOMHATINH",IF(ISNUMBER(SEARCH($V$13,T806)),"WINCOMTHAINGUYEN",IF(ISNUMBER(SEARCH($V$14,T806)),"WINCOMKHANHHOA",IF(ISNUMBER(SEARCH($V$15,T806)),"WINCOMHUNGYEN",IF(ISNUMBER(SEARCH($V$16,T806)),"WINCOMNGHEAN",IF(ISNUMBER(SEARCH($V$17,T806)),"WINCOMLAOCAI",IF(ISNUMBER(SEARCH($V$18,T806)),"WINCOMVUNGTAU",IF(ISNUMBER(SEARCH($V$19,T806)),"WINCOMBINHDUONG",IF(ISNUMBER(SEARCH($V$20,T806)),"WINCOMKIENGIANG",IF(ISNUMBER(SEARCH($V$21,T806)),"WINCOMHANAM",IF(ISNUMBER(SEARCH($V$22,T806)),"WINCOMNAMDINH",IF(ISNUMBER(SEARCH($V$23,T806)),"WINCOMLANGSON",IF(ISNUMBER(SEARCH($V$24,T806)),"WINCOMTHANHHOA",IF(ISNUMBER(SEARCH($V$25,T806)),"WINCOMYENBAI",IF(ISNUMBER(SEARCH($V$26,T806)),"WINCOMTUYENQUANG",IF(ISNUMBER(SEARCH($V$27,T806)),"WINCOMHUE",IF(ISNUMBER(SEARCH($V$28,T806)),"WINCOMQUANGNAM",IF(ISNUMBER(SEARCH($V$29,T806)),"WINCOMVINHPHUC",IF(ISNUMBER(SEARCH($V$30,T806)),"WINCOMHAGIANG",IF(ISNUMBER(SEARCH($V$31,T806)),"WINCOMNINHBINH",IF(ISNUMBER(SEARCH($V$32,T806)),"WINCOMTRAVINH",IF(ISNUMBER(SEARCH($V$33,T806)),"WINCOMCANTHO",IF(ISNUMBER(SEARCH($V$34,T806)),"WINCOMBENTRE",IF(ISNUMBER(SEARCH($V$35,T806)),"WINCOMCAMAU",IF(ISNUMBER(SEARCH($V$36,T806)),"WINCOMANGIANG",IF(ISNUMBER(SEARCH($V$37,T806)),"WINCOMNINHTHUAN",IF(ISNUMBER(SEARCH($V$38,T806)),"WINCOMTHAIBINH",IF(ISNUMBER(SEARCH($V$39,T806)),"WINCOMGIALAI",IF(ISNUMBER(SEARCH($V$40,T806)),"WINCOMHOABINH",IF(ISNUMBER(SEARCH($V$41,T806)),"WINCOMQUANGNGAI",IF(ISNUMBER(SEARCH($V$42,T806)),"WINCOMBINHTHUAN",IF(ISNUMBER(SEARCH($V$43,T806)),"WINCOMDAKLAK",IF(ISNUMBER(SEARCH($V$44,T806)),"WINCOMSOCTRANG",IF(ISNUMBER(SEARCH($V$45,T806)),"WINCOMSONLA",IF(ISNUMBER(SEARCH($V$46,T806)),"WINCOMKONTUM",IF(ISNUMBER(SEARCH($V$47,T806)),"WINCOMPHUYEN",IF(ISNUMBER(SEARCH($V$48,T806)),"WINCOMQUANGTRI",IF(ISNUMBER(SEARCH($V$49,T806)),"WINCOMBINHDINH",IF(ISNUMBER(SEARCH($V$50,T806)),"WINCOMCAOBANG",IF(ISNUMBER(SEARCH($V$51,T806)),"WINCOMQUANGBINH",IF(ISNUMBER(SEARCH($V$52,T806)),"WINCOMLAMDONG",IF(ISNUMBER(SEARCH($V$53,T806)),"WINCOMVINHLONG",IF(ISNUMBER(SEARCH($V$54,T806)),"WINCOMDONGTHAP",IF(ISNUMBER(SEARCH($V$55,T806)),"WINCOMTIENGIANG",IF(ISNUMBER(SEARCH($V$56,T806)),"WINCOMQUANGNINH",0))))))))))))))))))))))))))))))))))))))))))))))))))))))</f>
        <v>WINCOMQUANGNINH</v>
      </c>
    </row>
    <row r="807" spans="1:25" x14ac:dyDescent="0.2">
      <c r="A807" t="s">
        <v>0</v>
      </c>
      <c r="B807" t="s">
        <v>1446</v>
      </c>
      <c r="C807" t="s">
        <v>2</v>
      </c>
      <c r="D807" t="s">
        <v>15</v>
      </c>
      <c r="E807" t="s">
        <v>4</v>
      </c>
      <c r="F807" s="5">
        <f t="shared" si="49"/>
        <v>4</v>
      </c>
      <c r="G807" s="2">
        <v>241232</v>
      </c>
      <c r="H807" s="2">
        <v>265355.2</v>
      </c>
      <c r="I807" t="s">
        <v>5</v>
      </c>
      <c r="J807" t="s">
        <v>16</v>
      </c>
      <c r="K807" t="str">
        <f t="shared" si="50"/>
        <v>_Chả nướng 300g</v>
      </c>
      <c r="L807" s="8" t="str">
        <f>VLOOKUP(K807,'[1]Mã Misa'!$B$2:$D$74,2,0)</f>
        <v>Chả nướng 300g</v>
      </c>
      <c r="M807" s="8" t="str">
        <f>VLOOKUP(L807,'[1]Mã Misa'!$C$2:$D$74,2,0)</f>
        <v>CN300</v>
      </c>
      <c r="N807" s="2">
        <v>60308</v>
      </c>
      <c r="O807" t="s">
        <v>1447</v>
      </c>
      <c r="P807" s="8" t="str">
        <f t="shared" si="51"/>
        <v>0140221</v>
      </c>
      <c r="Q807" s="8" t="e">
        <f t="array" ref="Q807">IF(VLOOKUP(P807,$AA$1:$AC$32,1,0)&lt;&gt;0,(P807&amp;"A"),0)</f>
        <v>#N/A</v>
      </c>
      <c r="R807" s="12">
        <v>44517</v>
      </c>
      <c r="S807" t="s">
        <v>341</v>
      </c>
      <c r="T807" s="8" t="str">
        <f t="shared" si="52"/>
        <v>VM+ HNI 28</v>
      </c>
      <c r="U807" t="s">
        <v>6069</v>
      </c>
      <c r="Y807" t="str">
        <f t="array" ref="Y807">IF(ISNUMBER(SEARCH($V$3,T807)),"WINCOMHANOI",IF(ISNUMBER(SEARCH($V$4,T807)),"WINCOMHOCHIMINH",IF(ISNUMBER(SEARCH($V$5,T807)),"WINCOMDANANG",IF(ISNUMBER(SEARCH($V$6,T807)),"WINCOMHAIDUONG",IF(ISNUMBER(SEARCH($V$7,T807)),"WINCOMQUANGNINH",IF(ISNUMBER(SEARCH($V$8,T807)),"WINCOMHAIPHONG",IF(ISNUMBER(SEARCH($V$9,T807)),"WINCOMBACGIANG",IF(ISNUMBER(SEARCH($V$10,T807)),"WINCOMBACNINH",IF(ISNUMBER(SEARCH($V$11,T807)),"WINCOMPHUTHO",IF(ISNUMBER(SEARCH($V$12,T807)),"WINCOMHATINH",IF(ISNUMBER(SEARCH($V$13,T807)),"WINCOMTHAINGUYEN",IF(ISNUMBER(SEARCH($V$14,T807)),"WINCOMKHANHHOA",IF(ISNUMBER(SEARCH($V$15,T807)),"WINCOMHUNGYEN",IF(ISNUMBER(SEARCH($V$16,T807)),"WINCOMNGHEAN",IF(ISNUMBER(SEARCH($V$17,T807)),"WINCOMLAOCAI",IF(ISNUMBER(SEARCH($V$18,T807)),"WINCOMVUNGTAU",IF(ISNUMBER(SEARCH($V$19,T807)),"WINCOMBINHDUONG",IF(ISNUMBER(SEARCH($V$20,T807)),"WINCOMKIENGIANG",IF(ISNUMBER(SEARCH($V$21,T807)),"WINCOMHANAM",IF(ISNUMBER(SEARCH($V$22,T807)),"WINCOMNAMDINH",IF(ISNUMBER(SEARCH($V$23,T807)),"WINCOMLANGSON",IF(ISNUMBER(SEARCH($V$24,T807)),"WINCOMTHANHHOA",IF(ISNUMBER(SEARCH($V$25,T807)),"WINCOMYENBAI",IF(ISNUMBER(SEARCH($V$26,T807)),"WINCOMTUYENQUANG",IF(ISNUMBER(SEARCH($V$27,T807)),"WINCOMHUE",IF(ISNUMBER(SEARCH($V$28,T807)),"WINCOMQUANGNAM",IF(ISNUMBER(SEARCH($V$29,T807)),"WINCOMVINHPHUC",IF(ISNUMBER(SEARCH($V$30,T807)),"WINCOMHAGIANG",IF(ISNUMBER(SEARCH($V$31,T807)),"WINCOMNINHBINH",IF(ISNUMBER(SEARCH($V$32,T807)),"WINCOMTRAVINH",IF(ISNUMBER(SEARCH($V$33,T807)),"WINCOMCANTHO",IF(ISNUMBER(SEARCH($V$34,T807)),"WINCOMBENTRE",IF(ISNUMBER(SEARCH($V$35,T807)),"WINCOMCAMAU",IF(ISNUMBER(SEARCH($V$36,T807)),"WINCOMANGIANG",IF(ISNUMBER(SEARCH($V$37,T807)),"WINCOMNINHTHUAN",IF(ISNUMBER(SEARCH($V$38,T807)),"WINCOMTHAIBINH",IF(ISNUMBER(SEARCH($V$39,T807)),"WINCOMGIALAI",IF(ISNUMBER(SEARCH($V$40,T807)),"WINCOMHOABINH",IF(ISNUMBER(SEARCH($V$41,T807)),"WINCOMQUANGNGAI",IF(ISNUMBER(SEARCH($V$42,T807)),"WINCOMBINHTHUAN",IF(ISNUMBER(SEARCH($V$43,T807)),"WINCOMDAKLAK",IF(ISNUMBER(SEARCH($V$44,T807)),"WINCOMSOCTRANG",IF(ISNUMBER(SEARCH($V$45,T807)),"WINCOMSONLA",IF(ISNUMBER(SEARCH($V$46,T807)),"WINCOMKONTUM",IF(ISNUMBER(SEARCH($V$47,T807)),"WINCOMPHUYEN",IF(ISNUMBER(SEARCH($V$48,T807)),"WINCOMQUANGTRI",IF(ISNUMBER(SEARCH($V$49,T807)),"WINCOMBINHDINH",IF(ISNUMBER(SEARCH($V$50,T807)),"WINCOMCAOBANG",IF(ISNUMBER(SEARCH($V$51,T807)),"WINCOMQUANGBINH",IF(ISNUMBER(SEARCH($V$52,T807)),"WINCOMLAMDONG",IF(ISNUMBER(SEARCH($V$53,T807)),"WINCOMVINHLONG",IF(ISNUMBER(SEARCH($V$54,T807)),"WINCOMDONGTHAP",IF(ISNUMBER(SEARCH($V$55,T807)),"WINCOMTIENGIANG",IF(ISNUMBER(SEARCH($V$56,T807)),"WINCOMQUANGNINH",0))))))))))))))))))))))))))))))))))))))))))))))))))))))</f>
        <v>WINCOMHANOI</v>
      </c>
    </row>
    <row r="808" spans="1:25" x14ac:dyDescent="0.2">
      <c r="A808" t="s">
        <v>0</v>
      </c>
      <c r="B808" t="s">
        <v>1448</v>
      </c>
      <c r="C808" t="s">
        <v>2</v>
      </c>
      <c r="D808" t="s">
        <v>121</v>
      </c>
      <c r="E808" t="s">
        <v>4</v>
      </c>
      <c r="F808" s="5">
        <f t="shared" si="49"/>
        <v>4</v>
      </c>
      <c r="G808" s="2">
        <v>407956</v>
      </c>
      <c r="H808" s="2">
        <v>448751.60000000003</v>
      </c>
      <c r="I808" t="s">
        <v>5</v>
      </c>
      <c r="J808" t="s">
        <v>122</v>
      </c>
      <c r="K808" t="str">
        <f t="shared" si="50"/>
        <v>Giò tai nấm hương 500g</v>
      </c>
      <c r="L808" s="8" t="str">
        <f>VLOOKUP(K808,'[1]Mã Misa'!$B$2:$D$74,2,0)</f>
        <v>Giò tai nấm hương 500g</v>
      </c>
      <c r="M808" s="8" t="str">
        <f>VLOOKUP(L808,'[1]Mã Misa'!$C$2:$D$74,2,0)</f>
        <v>GTNH500</v>
      </c>
      <c r="N808" s="2">
        <v>101989</v>
      </c>
      <c r="O808" t="s">
        <v>1449</v>
      </c>
      <c r="P808" s="8" t="str">
        <f t="shared" si="51"/>
        <v>0002836</v>
      </c>
      <c r="Q808" s="8" t="e">
        <f t="array" ref="Q808">IF(VLOOKUP(P808,$AA$1:$AC$32,1,0)&lt;&gt;0,(P808&amp;"A"),0)</f>
        <v>#N/A</v>
      </c>
      <c r="R808" s="12">
        <v>44517</v>
      </c>
      <c r="S808" t="s">
        <v>1450</v>
      </c>
      <c r="T808" s="8" t="str">
        <f t="shared" si="52"/>
        <v>VM+ HDG 28</v>
      </c>
      <c r="U808" t="s">
        <v>6393</v>
      </c>
      <c r="Y808" t="str">
        <f t="array" ref="Y808">IF(ISNUMBER(SEARCH($V$3,T808)),"WINCOMHANOI",IF(ISNUMBER(SEARCH($V$4,T808)),"WINCOMHOCHIMINH",IF(ISNUMBER(SEARCH($V$5,T808)),"WINCOMDANANG",IF(ISNUMBER(SEARCH($V$6,T808)),"WINCOMHAIDUONG",IF(ISNUMBER(SEARCH($V$7,T808)),"WINCOMQUANGNINH",IF(ISNUMBER(SEARCH($V$8,T808)),"WINCOMHAIPHONG",IF(ISNUMBER(SEARCH($V$9,T808)),"WINCOMBACGIANG",IF(ISNUMBER(SEARCH($V$10,T808)),"WINCOMBACNINH",IF(ISNUMBER(SEARCH($V$11,T808)),"WINCOMPHUTHO",IF(ISNUMBER(SEARCH($V$12,T808)),"WINCOMHATINH",IF(ISNUMBER(SEARCH($V$13,T808)),"WINCOMTHAINGUYEN",IF(ISNUMBER(SEARCH($V$14,T808)),"WINCOMKHANHHOA",IF(ISNUMBER(SEARCH($V$15,T808)),"WINCOMHUNGYEN",IF(ISNUMBER(SEARCH($V$16,T808)),"WINCOMNGHEAN",IF(ISNUMBER(SEARCH($V$17,T808)),"WINCOMLAOCAI",IF(ISNUMBER(SEARCH($V$18,T808)),"WINCOMVUNGTAU",IF(ISNUMBER(SEARCH($V$19,T808)),"WINCOMBINHDUONG",IF(ISNUMBER(SEARCH($V$20,T808)),"WINCOMKIENGIANG",IF(ISNUMBER(SEARCH($V$21,T808)),"WINCOMHANAM",IF(ISNUMBER(SEARCH($V$22,T808)),"WINCOMNAMDINH",IF(ISNUMBER(SEARCH($V$23,T808)),"WINCOMLANGSON",IF(ISNUMBER(SEARCH($V$24,T808)),"WINCOMTHANHHOA",IF(ISNUMBER(SEARCH($V$25,T808)),"WINCOMYENBAI",IF(ISNUMBER(SEARCH($V$26,T808)),"WINCOMTUYENQUANG",IF(ISNUMBER(SEARCH($V$27,T808)),"WINCOMHUE",IF(ISNUMBER(SEARCH($V$28,T808)),"WINCOMQUANGNAM",IF(ISNUMBER(SEARCH($V$29,T808)),"WINCOMVINHPHUC",IF(ISNUMBER(SEARCH($V$30,T808)),"WINCOMHAGIANG",IF(ISNUMBER(SEARCH($V$31,T808)),"WINCOMNINHBINH",IF(ISNUMBER(SEARCH($V$32,T808)),"WINCOMTRAVINH",IF(ISNUMBER(SEARCH($V$33,T808)),"WINCOMCANTHO",IF(ISNUMBER(SEARCH($V$34,T808)),"WINCOMBENTRE",IF(ISNUMBER(SEARCH($V$35,T808)),"WINCOMCAMAU",IF(ISNUMBER(SEARCH($V$36,T808)),"WINCOMANGIANG",IF(ISNUMBER(SEARCH($V$37,T808)),"WINCOMNINHTHUAN",IF(ISNUMBER(SEARCH($V$38,T808)),"WINCOMTHAIBINH",IF(ISNUMBER(SEARCH($V$39,T808)),"WINCOMGIALAI",IF(ISNUMBER(SEARCH($V$40,T808)),"WINCOMHOABINH",IF(ISNUMBER(SEARCH($V$41,T808)),"WINCOMQUANGNGAI",IF(ISNUMBER(SEARCH($V$42,T808)),"WINCOMBINHTHUAN",IF(ISNUMBER(SEARCH($V$43,T808)),"WINCOMDAKLAK",IF(ISNUMBER(SEARCH($V$44,T808)),"WINCOMSOCTRANG",IF(ISNUMBER(SEARCH($V$45,T808)),"WINCOMSONLA",IF(ISNUMBER(SEARCH($V$46,T808)),"WINCOMKONTUM",IF(ISNUMBER(SEARCH($V$47,T808)),"WINCOMPHUYEN",IF(ISNUMBER(SEARCH($V$48,T808)),"WINCOMQUANGTRI",IF(ISNUMBER(SEARCH($V$49,T808)),"WINCOMBINHDINH",IF(ISNUMBER(SEARCH($V$50,T808)),"WINCOMCAOBANG",IF(ISNUMBER(SEARCH($V$51,T808)),"WINCOMQUANGBINH",IF(ISNUMBER(SEARCH($V$52,T808)),"WINCOMLAMDONG",IF(ISNUMBER(SEARCH($V$53,T808)),"WINCOMVINHLONG",IF(ISNUMBER(SEARCH($V$54,T808)),"WINCOMDONGTHAP",IF(ISNUMBER(SEARCH($V$55,T808)),"WINCOMTIENGIANG",IF(ISNUMBER(SEARCH($V$56,T808)),"WINCOMQUANGNINH",0))))))))))))))))))))))))))))))))))))))))))))))))))))))</f>
        <v>WINCOMHAIDUONG</v>
      </c>
    </row>
    <row r="809" spans="1:25" x14ac:dyDescent="0.2">
      <c r="A809" t="s">
        <v>0</v>
      </c>
      <c r="B809" t="s">
        <v>1451</v>
      </c>
      <c r="C809" t="s">
        <v>2</v>
      </c>
      <c r="D809" t="s">
        <v>32</v>
      </c>
      <c r="E809" t="s">
        <v>4</v>
      </c>
      <c r="F809" s="5">
        <f t="shared" si="49"/>
        <v>2</v>
      </c>
      <c r="G809" s="2">
        <v>118800</v>
      </c>
      <c r="H809" s="2">
        <v>130680.00000000001</v>
      </c>
      <c r="I809" t="s">
        <v>5</v>
      </c>
      <c r="J809" t="s">
        <v>33</v>
      </c>
      <c r="K809" t="str">
        <f t="shared" si="50"/>
        <v>_Giò lụa 250g</v>
      </c>
      <c r="L809" s="8" t="str">
        <f>VLOOKUP(K809,'[1]Mã Misa'!$B$2:$D$74,2,0)</f>
        <v>Giò lụa 250g</v>
      </c>
      <c r="M809" s="8" t="str">
        <f>VLOOKUP(L809,'[1]Mã Misa'!$C$2:$D$74,2,0)</f>
        <v>GL250</v>
      </c>
      <c r="N809" s="2">
        <v>59400</v>
      </c>
      <c r="O809" t="s">
        <v>1452</v>
      </c>
      <c r="P809" s="8" t="str">
        <f t="shared" si="51"/>
        <v>0140234</v>
      </c>
      <c r="Q809" s="8" t="e">
        <f t="array" ref="Q809">IF(VLOOKUP(P809,$AA$1:$AC$32,1,0)&lt;&gt;0,(P809&amp;"A"),0)</f>
        <v>#N/A</v>
      </c>
      <c r="R809" s="12">
        <v>44517</v>
      </c>
      <c r="S809" t="s">
        <v>1453</v>
      </c>
      <c r="T809" s="8" t="str">
        <f t="shared" si="52"/>
        <v>VM+ HNI D1</v>
      </c>
      <c r="U809" t="s">
        <v>6394</v>
      </c>
      <c r="Y809" t="str">
        <f t="array" ref="Y809">IF(ISNUMBER(SEARCH($V$3,T809)),"WINCOMHANOI",IF(ISNUMBER(SEARCH($V$4,T809)),"WINCOMHOCHIMINH",IF(ISNUMBER(SEARCH($V$5,T809)),"WINCOMDANANG",IF(ISNUMBER(SEARCH($V$6,T809)),"WINCOMHAIDUONG",IF(ISNUMBER(SEARCH($V$7,T809)),"WINCOMQUANGNINH",IF(ISNUMBER(SEARCH($V$8,T809)),"WINCOMHAIPHONG",IF(ISNUMBER(SEARCH($V$9,T809)),"WINCOMBACGIANG",IF(ISNUMBER(SEARCH($V$10,T809)),"WINCOMBACNINH",IF(ISNUMBER(SEARCH($V$11,T809)),"WINCOMPHUTHO",IF(ISNUMBER(SEARCH($V$12,T809)),"WINCOMHATINH",IF(ISNUMBER(SEARCH($V$13,T809)),"WINCOMTHAINGUYEN",IF(ISNUMBER(SEARCH($V$14,T809)),"WINCOMKHANHHOA",IF(ISNUMBER(SEARCH($V$15,T809)),"WINCOMHUNGYEN",IF(ISNUMBER(SEARCH($V$16,T809)),"WINCOMNGHEAN",IF(ISNUMBER(SEARCH($V$17,T809)),"WINCOMLAOCAI",IF(ISNUMBER(SEARCH($V$18,T809)),"WINCOMVUNGTAU",IF(ISNUMBER(SEARCH($V$19,T809)),"WINCOMBINHDUONG",IF(ISNUMBER(SEARCH($V$20,T809)),"WINCOMKIENGIANG",IF(ISNUMBER(SEARCH($V$21,T809)),"WINCOMHANAM",IF(ISNUMBER(SEARCH($V$22,T809)),"WINCOMNAMDINH",IF(ISNUMBER(SEARCH($V$23,T809)),"WINCOMLANGSON",IF(ISNUMBER(SEARCH($V$24,T809)),"WINCOMTHANHHOA",IF(ISNUMBER(SEARCH($V$25,T809)),"WINCOMYENBAI",IF(ISNUMBER(SEARCH($V$26,T809)),"WINCOMTUYENQUANG",IF(ISNUMBER(SEARCH($V$27,T809)),"WINCOMHUE",IF(ISNUMBER(SEARCH($V$28,T809)),"WINCOMQUANGNAM",IF(ISNUMBER(SEARCH($V$29,T809)),"WINCOMVINHPHUC",IF(ISNUMBER(SEARCH($V$30,T809)),"WINCOMHAGIANG",IF(ISNUMBER(SEARCH($V$31,T809)),"WINCOMNINHBINH",IF(ISNUMBER(SEARCH($V$32,T809)),"WINCOMTRAVINH",IF(ISNUMBER(SEARCH($V$33,T809)),"WINCOMCANTHO",IF(ISNUMBER(SEARCH($V$34,T809)),"WINCOMBENTRE",IF(ISNUMBER(SEARCH($V$35,T809)),"WINCOMCAMAU",IF(ISNUMBER(SEARCH($V$36,T809)),"WINCOMANGIANG",IF(ISNUMBER(SEARCH($V$37,T809)),"WINCOMNINHTHUAN",IF(ISNUMBER(SEARCH($V$38,T809)),"WINCOMTHAIBINH",IF(ISNUMBER(SEARCH($V$39,T809)),"WINCOMGIALAI",IF(ISNUMBER(SEARCH($V$40,T809)),"WINCOMHOABINH",IF(ISNUMBER(SEARCH($V$41,T809)),"WINCOMQUANGNGAI",IF(ISNUMBER(SEARCH($V$42,T809)),"WINCOMBINHTHUAN",IF(ISNUMBER(SEARCH($V$43,T809)),"WINCOMDAKLAK",IF(ISNUMBER(SEARCH($V$44,T809)),"WINCOMSOCTRANG",IF(ISNUMBER(SEARCH($V$45,T809)),"WINCOMSONLA",IF(ISNUMBER(SEARCH($V$46,T809)),"WINCOMKONTUM",IF(ISNUMBER(SEARCH($V$47,T809)),"WINCOMPHUYEN",IF(ISNUMBER(SEARCH($V$48,T809)),"WINCOMQUANGTRI",IF(ISNUMBER(SEARCH($V$49,T809)),"WINCOMBINHDINH",IF(ISNUMBER(SEARCH($V$50,T809)),"WINCOMCAOBANG",IF(ISNUMBER(SEARCH($V$51,T809)),"WINCOMQUANGBINH",IF(ISNUMBER(SEARCH($V$52,T809)),"WINCOMLAMDONG",IF(ISNUMBER(SEARCH($V$53,T809)),"WINCOMVINHLONG",IF(ISNUMBER(SEARCH($V$54,T809)),"WINCOMDONGTHAP",IF(ISNUMBER(SEARCH($V$55,T809)),"WINCOMTIENGIANG",IF(ISNUMBER(SEARCH($V$56,T809)),"WINCOMQUANGNINH",0))))))))))))))))))))))))))))))))))))))))))))))))))))))</f>
        <v>WINCOMHANOI</v>
      </c>
    </row>
    <row r="810" spans="1:25" x14ac:dyDescent="0.2">
      <c r="A810" t="s">
        <v>0</v>
      </c>
      <c r="B810" t="s">
        <v>1451</v>
      </c>
      <c r="C810" t="s">
        <v>31</v>
      </c>
      <c r="D810" t="s">
        <v>10</v>
      </c>
      <c r="E810" t="s">
        <v>4</v>
      </c>
      <c r="F810" s="5">
        <f t="shared" si="49"/>
        <v>2</v>
      </c>
      <c r="G810" s="2">
        <v>122100</v>
      </c>
      <c r="H810" s="2">
        <v>134310</v>
      </c>
      <c r="I810" t="s">
        <v>5</v>
      </c>
      <c r="J810" t="s">
        <v>11</v>
      </c>
      <c r="K810" t="str">
        <f t="shared" si="50"/>
        <v>_Giò sụn gà 250g</v>
      </c>
      <c r="L810" s="8" t="str">
        <f>VLOOKUP(K810,'[1]Mã Misa'!$B$2:$D$74,2,0)</f>
        <v>Giò sụn gà 250g</v>
      </c>
      <c r="M810" s="8" t="str">
        <f>VLOOKUP(L810,'[1]Mã Misa'!$C$2:$D$74,2,0)</f>
        <v>GSG250</v>
      </c>
      <c r="N810" s="2">
        <v>61050</v>
      </c>
      <c r="O810" t="s">
        <v>1452</v>
      </c>
      <c r="P810" s="8" t="str">
        <f t="shared" si="51"/>
        <v>0140234</v>
      </c>
      <c r="Q810" s="8" t="e">
        <f t="array" ref="Q810">IF(VLOOKUP(P810,$AA$1:$AC$32,1,0)&lt;&gt;0,(P810&amp;"A"),0)</f>
        <v>#N/A</v>
      </c>
      <c r="R810" s="12">
        <v>44517</v>
      </c>
      <c r="S810" t="s">
        <v>1453</v>
      </c>
      <c r="T810" s="8" t="str">
        <f t="shared" si="52"/>
        <v>VM+ HNI D1</v>
      </c>
      <c r="U810" t="s">
        <v>6394</v>
      </c>
      <c r="Y810" t="str">
        <f t="array" ref="Y810">IF(ISNUMBER(SEARCH($V$3,T810)),"WINCOMHANOI",IF(ISNUMBER(SEARCH($V$4,T810)),"WINCOMHOCHIMINH",IF(ISNUMBER(SEARCH($V$5,T810)),"WINCOMDANANG",IF(ISNUMBER(SEARCH($V$6,T810)),"WINCOMHAIDUONG",IF(ISNUMBER(SEARCH($V$7,T810)),"WINCOMQUANGNINH",IF(ISNUMBER(SEARCH($V$8,T810)),"WINCOMHAIPHONG",IF(ISNUMBER(SEARCH($V$9,T810)),"WINCOMBACGIANG",IF(ISNUMBER(SEARCH($V$10,T810)),"WINCOMBACNINH",IF(ISNUMBER(SEARCH($V$11,T810)),"WINCOMPHUTHO",IF(ISNUMBER(SEARCH($V$12,T810)),"WINCOMHATINH",IF(ISNUMBER(SEARCH($V$13,T810)),"WINCOMTHAINGUYEN",IF(ISNUMBER(SEARCH($V$14,T810)),"WINCOMKHANHHOA",IF(ISNUMBER(SEARCH($V$15,T810)),"WINCOMHUNGYEN",IF(ISNUMBER(SEARCH($V$16,T810)),"WINCOMNGHEAN",IF(ISNUMBER(SEARCH($V$17,T810)),"WINCOMLAOCAI",IF(ISNUMBER(SEARCH($V$18,T810)),"WINCOMVUNGTAU",IF(ISNUMBER(SEARCH($V$19,T810)),"WINCOMBINHDUONG",IF(ISNUMBER(SEARCH($V$20,T810)),"WINCOMKIENGIANG",IF(ISNUMBER(SEARCH($V$21,T810)),"WINCOMHANAM",IF(ISNUMBER(SEARCH($V$22,T810)),"WINCOMNAMDINH",IF(ISNUMBER(SEARCH($V$23,T810)),"WINCOMLANGSON",IF(ISNUMBER(SEARCH($V$24,T810)),"WINCOMTHANHHOA",IF(ISNUMBER(SEARCH($V$25,T810)),"WINCOMYENBAI",IF(ISNUMBER(SEARCH($V$26,T810)),"WINCOMTUYENQUANG",IF(ISNUMBER(SEARCH($V$27,T810)),"WINCOMHUE",IF(ISNUMBER(SEARCH($V$28,T810)),"WINCOMQUANGNAM",IF(ISNUMBER(SEARCH($V$29,T810)),"WINCOMVINHPHUC",IF(ISNUMBER(SEARCH($V$30,T810)),"WINCOMHAGIANG",IF(ISNUMBER(SEARCH($V$31,T810)),"WINCOMNINHBINH",IF(ISNUMBER(SEARCH($V$32,T810)),"WINCOMTRAVINH",IF(ISNUMBER(SEARCH($V$33,T810)),"WINCOMCANTHO",IF(ISNUMBER(SEARCH($V$34,T810)),"WINCOMBENTRE",IF(ISNUMBER(SEARCH($V$35,T810)),"WINCOMCAMAU",IF(ISNUMBER(SEARCH($V$36,T810)),"WINCOMANGIANG",IF(ISNUMBER(SEARCH($V$37,T810)),"WINCOMNINHTHUAN",IF(ISNUMBER(SEARCH($V$38,T810)),"WINCOMTHAIBINH",IF(ISNUMBER(SEARCH($V$39,T810)),"WINCOMGIALAI",IF(ISNUMBER(SEARCH($V$40,T810)),"WINCOMHOABINH",IF(ISNUMBER(SEARCH($V$41,T810)),"WINCOMQUANGNGAI",IF(ISNUMBER(SEARCH($V$42,T810)),"WINCOMBINHTHUAN",IF(ISNUMBER(SEARCH($V$43,T810)),"WINCOMDAKLAK",IF(ISNUMBER(SEARCH($V$44,T810)),"WINCOMSOCTRANG",IF(ISNUMBER(SEARCH($V$45,T810)),"WINCOMSONLA",IF(ISNUMBER(SEARCH($V$46,T810)),"WINCOMKONTUM",IF(ISNUMBER(SEARCH($V$47,T810)),"WINCOMPHUYEN",IF(ISNUMBER(SEARCH($V$48,T810)),"WINCOMQUANGTRI",IF(ISNUMBER(SEARCH($V$49,T810)),"WINCOMBINHDINH",IF(ISNUMBER(SEARCH($V$50,T810)),"WINCOMCAOBANG",IF(ISNUMBER(SEARCH($V$51,T810)),"WINCOMQUANGBINH",IF(ISNUMBER(SEARCH($V$52,T810)),"WINCOMLAMDONG",IF(ISNUMBER(SEARCH($V$53,T810)),"WINCOMVINHLONG",IF(ISNUMBER(SEARCH($V$54,T810)),"WINCOMDONGTHAP",IF(ISNUMBER(SEARCH($V$55,T810)),"WINCOMTIENGIANG",IF(ISNUMBER(SEARCH($V$56,T810)),"WINCOMQUANGNINH",0))))))))))))))))))))))))))))))))))))))))))))))))))))))</f>
        <v>WINCOMHANOI</v>
      </c>
    </row>
    <row r="811" spans="1:25" x14ac:dyDescent="0.2">
      <c r="A811" t="s">
        <v>0</v>
      </c>
      <c r="B811" t="s">
        <v>1451</v>
      </c>
      <c r="C811" t="s">
        <v>34</v>
      </c>
      <c r="D811" t="s">
        <v>45</v>
      </c>
      <c r="E811" t="s">
        <v>4</v>
      </c>
      <c r="F811" s="5">
        <f t="shared" si="49"/>
        <v>4</v>
      </c>
      <c r="G811" s="2">
        <v>351148</v>
      </c>
      <c r="H811" s="2">
        <v>386262.80000000005</v>
      </c>
      <c r="I811" t="s">
        <v>5</v>
      </c>
      <c r="J811" t="s">
        <v>46</v>
      </c>
      <c r="K811" t="str">
        <f t="shared" si="50"/>
        <v>Bắp bò muối gói 200g</v>
      </c>
      <c r="L811" s="8" t="str">
        <f>VLOOKUP(K811,'[1]Mã Misa'!$B$2:$D$74,2,0)</f>
        <v>Bắp bò muối 200g</v>
      </c>
      <c r="M811" s="8" t="str">
        <f>VLOOKUP(L811,'[1]Mã Misa'!$C$2:$D$74,2,0)</f>
        <v>BBM200</v>
      </c>
      <c r="N811" s="2">
        <v>87787</v>
      </c>
      <c r="O811" t="s">
        <v>1452</v>
      </c>
      <c r="P811" s="8" t="str">
        <f t="shared" si="51"/>
        <v>0140234</v>
      </c>
      <c r="Q811" s="8" t="e">
        <f t="array" ref="Q811">IF(VLOOKUP(P811,$AA$1:$AC$32,1,0)&lt;&gt;0,(P811&amp;"A"),0)</f>
        <v>#N/A</v>
      </c>
      <c r="R811" s="12">
        <v>44517</v>
      </c>
      <c r="S811" t="s">
        <v>1453</v>
      </c>
      <c r="T811" s="8" t="str">
        <f t="shared" si="52"/>
        <v>VM+ HNI D1</v>
      </c>
      <c r="U811" t="s">
        <v>6394</v>
      </c>
      <c r="Y811" t="str">
        <f t="array" ref="Y811">IF(ISNUMBER(SEARCH($V$3,T811)),"WINCOMHANOI",IF(ISNUMBER(SEARCH($V$4,T811)),"WINCOMHOCHIMINH",IF(ISNUMBER(SEARCH($V$5,T811)),"WINCOMDANANG",IF(ISNUMBER(SEARCH($V$6,T811)),"WINCOMHAIDUONG",IF(ISNUMBER(SEARCH($V$7,T811)),"WINCOMQUANGNINH",IF(ISNUMBER(SEARCH($V$8,T811)),"WINCOMHAIPHONG",IF(ISNUMBER(SEARCH($V$9,T811)),"WINCOMBACGIANG",IF(ISNUMBER(SEARCH($V$10,T811)),"WINCOMBACNINH",IF(ISNUMBER(SEARCH($V$11,T811)),"WINCOMPHUTHO",IF(ISNUMBER(SEARCH($V$12,T811)),"WINCOMHATINH",IF(ISNUMBER(SEARCH($V$13,T811)),"WINCOMTHAINGUYEN",IF(ISNUMBER(SEARCH($V$14,T811)),"WINCOMKHANHHOA",IF(ISNUMBER(SEARCH($V$15,T811)),"WINCOMHUNGYEN",IF(ISNUMBER(SEARCH($V$16,T811)),"WINCOMNGHEAN",IF(ISNUMBER(SEARCH($V$17,T811)),"WINCOMLAOCAI",IF(ISNUMBER(SEARCH($V$18,T811)),"WINCOMVUNGTAU",IF(ISNUMBER(SEARCH($V$19,T811)),"WINCOMBINHDUONG",IF(ISNUMBER(SEARCH($V$20,T811)),"WINCOMKIENGIANG",IF(ISNUMBER(SEARCH($V$21,T811)),"WINCOMHANAM",IF(ISNUMBER(SEARCH($V$22,T811)),"WINCOMNAMDINH",IF(ISNUMBER(SEARCH($V$23,T811)),"WINCOMLANGSON",IF(ISNUMBER(SEARCH($V$24,T811)),"WINCOMTHANHHOA",IF(ISNUMBER(SEARCH($V$25,T811)),"WINCOMYENBAI",IF(ISNUMBER(SEARCH($V$26,T811)),"WINCOMTUYENQUANG",IF(ISNUMBER(SEARCH($V$27,T811)),"WINCOMHUE",IF(ISNUMBER(SEARCH($V$28,T811)),"WINCOMQUANGNAM",IF(ISNUMBER(SEARCH($V$29,T811)),"WINCOMVINHPHUC",IF(ISNUMBER(SEARCH($V$30,T811)),"WINCOMHAGIANG",IF(ISNUMBER(SEARCH($V$31,T811)),"WINCOMNINHBINH",IF(ISNUMBER(SEARCH($V$32,T811)),"WINCOMTRAVINH",IF(ISNUMBER(SEARCH($V$33,T811)),"WINCOMCANTHO",IF(ISNUMBER(SEARCH($V$34,T811)),"WINCOMBENTRE",IF(ISNUMBER(SEARCH($V$35,T811)),"WINCOMCAMAU",IF(ISNUMBER(SEARCH($V$36,T811)),"WINCOMANGIANG",IF(ISNUMBER(SEARCH($V$37,T811)),"WINCOMNINHTHUAN",IF(ISNUMBER(SEARCH($V$38,T811)),"WINCOMTHAIBINH",IF(ISNUMBER(SEARCH($V$39,T811)),"WINCOMGIALAI",IF(ISNUMBER(SEARCH($V$40,T811)),"WINCOMHOABINH",IF(ISNUMBER(SEARCH($V$41,T811)),"WINCOMQUANGNGAI",IF(ISNUMBER(SEARCH($V$42,T811)),"WINCOMBINHTHUAN",IF(ISNUMBER(SEARCH($V$43,T811)),"WINCOMDAKLAK",IF(ISNUMBER(SEARCH($V$44,T811)),"WINCOMSOCTRANG",IF(ISNUMBER(SEARCH($V$45,T811)),"WINCOMSONLA",IF(ISNUMBER(SEARCH($V$46,T811)),"WINCOMKONTUM",IF(ISNUMBER(SEARCH($V$47,T811)),"WINCOMPHUYEN",IF(ISNUMBER(SEARCH($V$48,T811)),"WINCOMQUANGTRI",IF(ISNUMBER(SEARCH($V$49,T811)),"WINCOMBINHDINH",IF(ISNUMBER(SEARCH($V$50,T811)),"WINCOMCAOBANG",IF(ISNUMBER(SEARCH($V$51,T811)),"WINCOMQUANGBINH",IF(ISNUMBER(SEARCH($V$52,T811)),"WINCOMLAMDONG",IF(ISNUMBER(SEARCH($V$53,T811)),"WINCOMVINHLONG",IF(ISNUMBER(SEARCH($V$54,T811)),"WINCOMDONGTHAP",IF(ISNUMBER(SEARCH($V$55,T811)),"WINCOMTIENGIANG",IF(ISNUMBER(SEARCH($V$56,T811)),"WINCOMQUANGNINH",0))))))))))))))))))))))))))))))))))))))))))))))))))))))</f>
        <v>WINCOMHANOI</v>
      </c>
    </row>
    <row r="812" spans="1:25" x14ac:dyDescent="0.2">
      <c r="A812" t="s">
        <v>0</v>
      </c>
      <c r="B812" t="s">
        <v>1454</v>
      </c>
      <c r="C812" t="s">
        <v>2</v>
      </c>
      <c r="D812" t="s">
        <v>100</v>
      </c>
      <c r="E812" t="s">
        <v>4</v>
      </c>
      <c r="F812" s="5">
        <f t="shared" si="49"/>
        <v>4</v>
      </c>
      <c r="G812" s="2">
        <v>245000</v>
      </c>
      <c r="H812" s="2">
        <v>269500</v>
      </c>
      <c r="I812" t="s">
        <v>5</v>
      </c>
      <c r="J812" t="s">
        <v>101</v>
      </c>
      <c r="K812" t="str">
        <f t="shared" si="50"/>
        <v xml:space="preserve"> Ghẹ farci 150g</v>
      </c>
      <c r="L812" s="8" t="str">
        <f>VLOOKUP(K812,'[1]Mã Misa'!$B$2:$D$74,2,0)</f>
        <v>Ghẹ farci 150g</v>
      </c>
      <c r="M812" s="8" t="str">
        <f>VLOOKUP(L812,'[1]Mã Misa'!$C$2:$D$74,2,0)</f>
        <v>GHEFARCI150</v>
      </c>
      <c r="N812" s="2">
        <v>61250</v>
      </c>
      <c r="O812" t="s">
        <v>1455</v>
      </c>
      <c r="P812" s="8" t="str">
        <f t="shared" si="51"/>
        <v>0001884</v>
      </c>
      <c r="Q812" s="8" t="e">
        <f t="array" ref="Q812">IF(VLOOKUP(P812,$AA$1:$AC$32,1,0)&lt;&gt;0,(P812&amp;"A"),0)</f>
        <v>#N/A</v>
      </c>
      <c r="R812" s="12">
        <v>44517</v>
      </c>
      <c r="S812" t="s">
        <v>1456</v>
      </c>
      <c r="T812" s="8" t="str">
        <f t="shared" si="52"/>
        <v>VM+ HYN Th</v>
      </c>
      <c r="U812" t="s">
        <v>6395</v>
      </c>
      <c r="Y812" t="str">
        <f t="array" ref="Y812">IF(ISNUMBER(SEARCH($V$3,T812)),"WINCOMHANOI",IF(ISNUMBER(SEARCH($V$4,T812)),"WINCOMHOCHIMINH",IF(ISNUMBER(SEARCH($V$5,T812)),"WINCOMDANANG",IF(ISNUMBER(SEARCH($V$6,T812)),"WINCOMHAIDUONG",IF(ISNUMBER(SEARCH($V$7,T812)),"WINCOMQUANGNINH",IF(ISNUMBER(SEARCH($V$8,T812)),"WINCOMHAIPHONG",IF(ISNUMBER(SEARCH($V$9,T812)),"WINCOMBACGIANG",IF(ISNUMBER(SEARCH($V$10,T812)),"WINCOMBACNINH",IF(ISNUMBER(SEARCH($V$11,T812)),"WINCOMPHUTHO",IF(ISNUMBER(SEARCH($V$12,T812)),"WINCOMHATINH",IF(ISNUMBER(SEARCH($V$13,T812)),"WINCOMTHAINGUYEN",IF(ISNUMBER(SEARCH($V$14,T812)),"WINCOMKHANHHOA",IF(ISNUMBER(SEARCH($V$15,T812)),"WINCOMHUNGYEN",IF(ISNUMBER(SEARCH($V$16,T812)),"WINCOMNGHEAN",IF(ISNUMBER(SEARCH($V$17,T812)),"WINCOMLAOCAI",IF(ISNUMBER(SEARCH($V$18,T812)),"WINCOMVUNGTAU",IF(ISNUMBER(SEARCH($V$19,T812)),"WINCOMBINHDUONG",IF(ISNUMBER(SEARCH($V$20,T812)),"WINCOMKIENGIANG",IF(ISNUMBER(SEARCH($V$21,T812)),"WINCOMHANAM",IF(ISNUMBER(SEARCH($V$22,T812)),"WINCOMNAMDINH",IF(ISNUMBER(SEARCH($V$23,T812)),"WINCOMLANGSON",IF(ISNUMBER(SEARCH($V$24,T812)),"WINCOMTHANHHOA",IF(ISNUMBER(SEARCH($V$25,T812)),"WINCOMYENBAI",IF(ISNUMBER(SEARCH($V$26,T812)),"WINCOMTUYENQUANG",IF(ISNUMBER(SEARCH($V$27,T812)),"WINCOMHUE",IF(ISNUMBER(SEARCH($V$28,T812)),"WINCOMQUANGNAM",IF(ISNUMBER(SEARCH($V$29,T812)),"WINCOMVINHPHUC",IF(ISNUMBER(SEARCH($V$30,T812)),"WINCOMHAGIANG",IF(ISNUMBER(SEARCH($V$31,T812)),"WINCOMNINHBINH",IF(ISNUMBER(SEARCH($V$32,T812)),"WINCOMTRAVINH",IF(ISNUMBER(SEARCH($V$33,T812)),"WINCOMCANTHO",IF(ISNUMBER(SEARCH($V$34,T812)),"WINCOMBENTRE",IF(ISNUMBER(SEARCH($V$35,T812)),"WINCOMCAMAU",IF(ISNUMBER(SEARCH($V$36,T812)),"WINCOMANGIANG",IF(ISNUMBER(SEARCH($V$37,T812)),"WINCOMNINHTHUAN",IF(ISNUMBER(SEARCH($V$38,T812)),"WINCOMTHAIBINH",IF(ISNUMBER(SEARCH($V$39,T812)),"WINCOMGIALAI",IF(ISNUMBER(SEARCH($V$40,T812)),"WINCOMHOABINH",IF(ISNUMBER(SEARCH($V$41,T812)),"WINCOMQUANGNGAI",IF(ISNUMBER(SEARCH($V$42,T812)),"WINCOMBINHTHUAN",IF(ISNUMBER(SEARCH($V$43,T812)),"WINCOMDAKLAK",IF(ISNUMBER(SEARCH($V$44,T812)),"WINCOMSOCTRANG",IF(ISNUMBER(SEARCH($V$45,T812)),"WINCOMSONLA",IF(ISNUMBER(SEARCH($V$46,T812)),"WINCOMKONTUM",IF(ISNUMBER(SEARCH($V$47,T812)),"WINCOMPHUYEN",IF(ISNUMBER(SEARCH($V$48,T812)),"WINCOMQUANGTRI",IF(ISNUMBER(SEARCH($V$49,T812)),"WINCOMBINHDINH",IF(ISNUMBER(SEARCH($V$50,T812)),"WINCOMCAOBANG",IF(ISNUMBER(SEARCH($V$51,T812)),"WINCOMQUANGBINH",IF(ISNUMBER(SEARCH($V$52,T812)),"WINCOMLAMDONG",IF(ISNUMBER(SEARCH($V$53,T812)),"WINCOMVINHLONG",IF(ISNUMBER(SEARCH($V$54,T812)),"WINCOMDONGTHAP",IF(ISNUMBER(SEARCH($V$55,T812)),"WINCOMTIENGIANG",IF(ISNUMBER(SEARCH($V$56,T812)),"WINCOMQUANGNINH",0))))))))))))))))))))))))))))))))))))))))))))))))))))))</f>
        <v>WINCOMHUNGYEN</v>
      </c>
    </row>
    <row r="813" spans="1:25" x14ac:dyDescent="0.2">
      <c r="A813" t="s">
        <v>0</v>
      </c>
      <c r="B813" t="s">
        <v>1457</v>
      </c>
      <c r="C813" t="s">
        <v>2</v>
      </c>
      <c r="D813" t="s">
        <v>20</v>
      </c>
      <c r="E813" t="s">
        <v>4</v>
      </c>
      <c r="F813" s="5">
        <f t="shared" si="49"/>
        <v>3</v>
      </c>
      <c r="G813" s="2">
        <v>150546</v>
      </c>
      <c r="H813" s="2">
        <v>165600.6</v>
      </c>
      <c r="I813" t="s">
        <v>5</v>
      </c>
      <c r="J813" t="s">
        <v>21</v>
      </c>
      <c r="K813" t="str">
        <f t="shared" si="50"/>
        <v>Giò tai lưỡi xào gói 250g</v>
      </c>
      <c r="L813" s="8" t="str">
        <f>VLOOKUP(K813,'[1]Mã Misa'!$B$2:$D$74,2,0)</f>
        <v>Giò Tai Lưỡi Xào 250g</v>
      </c>
      <c r="M813" s="8" t="str">
        <f>VLOOKUP(L813,'[1]Mã Misa'!$C$2:$D$74,2,0)</f>
        <v>GTLX250G</v>
      </c>
      <c r="N813" s="2">
        <v>50182</v>
      </c>
      <c r="O813" t="s">
        <v>1458</v>
      </c>
      <c r="P813" s="8" t="str">
        <f t="shared" si="51"/>
        <v>0001885</v>
      </c>
      <c r="Q813" s="8" t="e">
        <f t="array" ref="Q813">IF(VLOOKUP(P813,$AA$1:$AC$32,1,0)&lt;&gt;0,(P813&amp;"A"),0)</f>
        <v>#N/A</v>
      </c>
      <c r="R813" s="12">
        <v>44517</v>
      </c>
      <c r="S813" t="s">
        <v>1456</v>
      </c>
      <c r="T813" s="8" t="str">
        <f t="shared" si="52"/>
        <v>VM+ HYN Th</v>
      </c>
      <c r="U813" t="s">
        <v>6395</v>
      </c>
      <c r="Y813" t="str">
        <f t="array" ref="Y813">IF(ISNUMBER(SEARCH($V$3,T813)),"WINCOMHANOI",IF(ISNUMBER(SEARCH($V$4,T813)),"WINCOMHOCHIMINH",IF(ISNUMBER(SEARCH($V$5,T813)),"WINCOMDANANG",IF(ISNUMBER(SEARCH($V$6,T813)),"WINCOMHAIDUONG",IF(ISNUMBER(SEARCH($V$7,T813)),"WINCOMQUANGNINH",IF(ISNUMBER(SEARCH($V$8,T813)),"WINCOMHAIPHONG",IF(ISNUMBER(SEARCH($V$9,T813)),"WINCOMBACGIANG",IF(ISNUMBER(SEARCH($V$10,T813)),"WINCOMBACNINH",IF(ISNUMBER(SEARCH($V$11,T813)),"WINCOMPHUTHO",IF(ISNUMBER(SEARCH($V$12,T813)),"WINCOMHATINH",IF(ISNUMBER(SEARCH($V$13,T813)),"WINCOMTHAINGUYEN",IF(ISNUMBER(SEARCH($V$14,T813)),"WINCOMKHANHHOA",IF(ISNUMBER(SEARCH($V$15,T813)),"WINCOMHUNGYEN",IF(ISNUMBER(SEARCH($V$16,T813)),"WINCOMNGHEAN",IF(ISNUMBER(SEARCH($V$17,T813)),"WINCOMLAOCAI",IF(ISNUMBER(SEARCH($V$18,T813)),"WINCOMVUNGTAU",IF(ISNUMBER(SEARCH($V$19,T813)),"WINCOMBINHDUONG",IF(ISNUMBER(SEARCH($V$20,T813)),"WINCOMKIENGIANG",IF(ISNUMBER(SEARCH($V$21,T813)),"WINCOMHANAM",IF(ISNUMBER(SEARCH($V$22,T813)),"WINCOMNAMDINH",IF(ISNUMBER(SEARCH($V$23,T813)),"WINCOMLANGSON",IF(ISNUMBER(SEARCH($V$24,T813)),"WINCOMTHANHHOA",IF(ISNUMBER(SEARCH($V$25,T813)),"WINCOMYENBAI",IF(ISNUMBER(SEARCH($V$26,T813)),"WINCOMTUYENQUANG",IF(ISNUMBER(SEARCH($V$27,T813)),"WINCOMHUE",IF(ISNUMBER(SEARCH($V$28,T813)),"WINCOMQUANGNAM",IF(ISNUMBER(SEARCH($V$29,T813)),"WINCOMVINHPHUC",IF(ISNUMBER(SEARCH($V$30,T813)),"WINCOMHAGIANG",IF(ISNUMBER(SEARCH($V$31,T813)),"WINCOMNINHBINH",IF(ISNUMBER(SEARCH($V$32,T813)),"WINCOMTRAVINH",IF(ISNUMBER(SEARCH($V$33,T813)),"WINCOMCANTHO",IF(ISNUMBER(SEARCH($V$34,T813)),"WINCOMBENTRE",IF(ISNUMBER(SEARCH($V$35,T813)),"WINCOMCAMAU",IF(ISNUMBER(SEARCH($V$36,T813)),"WINCOMANGIANG",IF(ISNUMBER(SEARCH($V$37,T813)),"WINCOMNINHTHUAN",IF(ISNUMBER(SEARCH($V$38,T813)),"WINCOMTHAIBINH",IF(ISNUMBER(SEARCH($V$39,T813)),"WINCOMGIALAI",IF(ISNUMBER(SEARCH($V$40,T813)),"WINCOMHOABINH",IF(ISNUMBER(SEARCH($V$41,T813)),"WINCOMQUANGNGAI",IF(ISNUMBER(SEARCH($V$42,T813)),"WINCOMBINHTHUAN",IF(ISNUMBER(SEARCH($V$43,T813)),"WINCOMDAKLAK",IF(ISNUMBER(SEARCH($V$44,T813)),"WINCOMSOCTRANG",IF(ISNUMBER(SEARCH($V$45,T813)),"WINCOMSONLA",IF(ISNUMBER(SEARCH($V$46,T813)),"WINCOMKONTUM",IF(ISNUMBER(SEARCH($V$47,T813)),"WINCOMPHUYEN",IF(ISNUMBER(SEARCH($V$48,T813)),"WINCOMQUANGTRI",IF(ISNUMBER(SEARCH($V$49,T813)),"WINCOMBINHDINH",IF(ISNUMBER(SEARCH($V$50,T813)),"WINCOMCAOBANG",IF(ISNUMBER(SEARCH($V$51,T813)),"WINCOMQUANGBINH",IF(ISNUMBER(SEARCH($V$52,T813)),"WINCOMLAMDONG",IF(ISNUMBER(SEARCH($V$53,T813)),"WINCOMVINHLONG",IF(ISNUMBER(SEARCH($V$54,T813)),"WINCOMDONGTHAP",IF(ISNUMBER(SEARCH($V$55,T813)),"WINCOMTIENGIANG",IF(ISNUMBER(SEARCH($V$56,T813)),"WINCOMQUANGNINH",0))))))))))))))))))))))))))))))))))))))))))))))))))))))</f>
        <v>WINCOMHUNGYEN</v>
      </c>
    </row>
    <row r="814" spans="1:25" x14ac:dyDescent="0.2">
      <c r="A814" t="s">
        <v>0</v>
      </c>
      <c r="B814" t="s">
        <v>1459</v>
      </c>
      <c r="C814" t="s">
        <v>2</v>
      </c>
      <c r="D814" t="s">
        <v>121</v>
      </c>
      <c r="E814" t="s">
        <v>4</v>
      </c>
      <c r="F814" s="5">
        <f t="shared" si="49"/>
        <v>3</v>
      </c>
      <c r="G814" s="2">
        <v>305967</v>
      </c>
      <c r="H814" s="2">
        <v>336563.7</v>
      </c>
      <c r="I814" t="s">
        <v>5</v>
      </c>
      <c r="J814" t="s">
        <v>122</v>
      </c>
      <c r="K814" t="str">
        <f t="shared" si="50"/>
        <v>Giò tai nấm hương 500g</v>
      </c>
      <c r="L814" s="8" t="str">
        <f>VLOOKUP(K814,'[1]Mã Misa'!$B$2:$D$74,2,0)</f>
        <v>Giò tai nấm hương 500g</v>
      </c>
      <c r="M814" s="8" t="str">
        <f>VLOOKUP(L814,'[1]Mã Misa'!$C$2:$D$74,2,0)</f>
        <v>GTNH500</v>
      </c>
      <c r="N814" s="2">
        <v>101989</v>
      </c>
      <c r="O814" t="s">
        <v>1460</v>
      </c>
      <c r="P814" s="8" t="str">
        <f t="shared" si="51"/>
        <v>0005166</v>
      </c>
      <c r="Q814" s="8" t="e">
        <f t="array" ref="Q814">IF(VLOOKUP(P814,$AA$1:$AC$32,1,0)&lt;&gt;0,(P814&amp;"A"),0)</f>
        <v>#N/A</v>
      </c>
      <c r="R814" s="12">
        <v>44517</v>
      </c>
      <c r="S814" t="s">
        <v>1461</v>
      </c>
      <c r="T814" s="8" t="str">
        <f t="shared" si="52"/>
        <v>VM+ THA 16</v>
      </c>
      <c r="U814" t="s">
        <v>6396</v>
      </c>
      <c r="Y814" t="str">
        <f t="array" ref="Y814">IF(ISNUMBER(SEARCH($V$3,T814)),"WINCOMHANOI",IF(ISNUMBER(SEARCH($V$4,T814)),"WINCOMHOCHIMINH",IF(ISNUMBER(SEARCH($V$5,T814)),"WINCOMDANANG",IF(ISNUMBER(SEARCH($V$6,T814)),"WINCOMHAIDUONG",IF(ISNUMBER(SEARCH($V$7,T814)),"WINCOMQUANGNINH",IF(ISNUMBER(SEARCH($V$8,T814)),"WINCOMHAIPHONG",IF(ISNUMBER(SEARCH($V$9,T814)),"WINCOMBACGIANG",IF(ISNUMBER(SEARCH($V$10,T814)),"WINCOMBACNINH",IF(ISNUMBER(SEARCH($V$11,T814)),"WINCOMPHUTHO",IF(ISNUMBER(SEARCH($V$12,T814)),"WINCOMHATINH",IF(ISNUMBER(SEARCH($V$13,T814)),"WINCOMTHAINGUYEN",IF(ISNUMBER(SEARCH($V$14,T814)),"WINCOMKHANHHOA",IF(ISNUMBER(SEARCH($V$15,T814)),"WINCOMHUNGYEN",IF(ISNUMBER(SEARCH($V$16,T814)),"WINCOMNGHEAN",IF(ISNUMBER(SEARCH($V$17,T814)),"WINCOMLAOCAI",IF(ISNUMBER(SEARCH($V$18,T814)),"WINCOMVUNGTAU",IF(ISNUMBER(SEARCH($V$19,T814)),"WINCOMBINHDUONG",IF(ISNUMBER(SEARCH($V$20,T814)),"WINCOMKIENGIANG",IF(ISNUMBER(SEARCH($V$21,T814)),"WINCOMHANAM",IF(ISNUMBER(SEARCH($V$22,T814)),"WINCOMNAMDINH",IF(ISNUMBER(SEARCH($V$23,T814)),"WINCOMLANGSON",IF(ISNUMBER(SEARCH($V$24,T814)),"WINCOMTHANHHOA",IF(ISNUMBER(SEARCH($V$25,T814)),"WINCOMYENBAI",IF(ISNUMBER(SEARCH($V$26,T814)),"WINCOMTUYENQUANG",IF(ISNUMBER(SEARCH($V$27,T814)),"WINCOMHUE",IF(ISNUMBER(SEARCH($V$28,T814)),"WINCOMQUANGNAM",IF(ISNUMBER(SEARCH($V$29,T814)),"WINCOMVINHPHUC",IF(ISNUMBER(SEARCH($V$30,T814)),"WINCOMHAGIANG",IF(ISNUMBER(SEARCH($V$31,T814)),"WINCOMNINHBINH",IF(ISNUMBER(SEARCH($V$32,T814)),"WINCOMTRAVINH",IF(ISNUMBER(SEARCH($V$33,T814)),"WINCOMCANTHO",IF(ISNUMBER(SEARCH($V$34,T814)),"WINCOMBENTRE",IF(ISNUMBER(SEARCH($V$35,T814)),"WINCOMCAMAU",IF(ISNUMBER(SEARCH($V$36,T814)),"WINCOMANGIANG",IF(ISNUMBER(SEARCH($V$37,T814)),"WINCOMNINHTHUAN",IF(ISNUMBER(SEARCH($V$38,T814)),"WINCOMTHAIBINH",IF(ISNUMBER(SEARCH($V$39,T814)),"WINCOMGIALAI",IF(ISNUMBER(SEARCH($V$40,T814)),"WINCOMHOABINH",IF(ISNUMBER(SEARCH($V$41,T814)),"WINCOMQUANGNGAI",IF(ISNUMBER(SEARCH($V$42,T814)),"WINCOMBINHTHUAN",IF(ISNUMBER(SEARCH($V$43,T814)),"WINCOMDAKLAK",IF(ISNUMBER(SEARCH($V$44,T814)),"WINCOMSOCTRANG",IF(ISNUMBER(SEARCH($V$45,T814)),"WINCOMSONLA",IF(ISNUMBER(SEARCH($V$46,T814)),"WINCOMKONTUM",IF(ISNUMBER(SEARCH($V$47,T814)),"WINCOMPHUYEN",IF(ISNUMBER(SEARCH($V$48,T814)),"WINCOMQUANGTRI",IF(ISNUMBER(SEARCH($V$49,T814)),"WINCOMBINHDINH",IF(ISNUMBER(SEARCH($V$50,T814)),"WINCOMCAOBANG",IF(ISNUMBER(SEARCH($V$51,T814)),"WINCOMQUANGBINH",IF(ISNUMBER(SEARCH($V$52,T814)),"WINCOMLAMDONG",IF(ISNUMBER(SEARCH($V$53,T814)),"WINCOMVINHLONG",IF(ISNUMBER(SEARCH($V$54,T814)),"WINCOMDONGTHAP",IF(ISNUMBER(SEARCH($V$55,T814)),"WINCOMTIENGIANG",IF(ISNUMBER(SEARCH($V$56,T814)),"WINCOMQUANGNINH",0))))))))))))))))))))))))))))))))))))))))))))))))))))))</f>
        <v>WINCOMTHANHHOA</v>
      </c>
    </row>
    <row r="815" spans="1:25" x14ac:dyDescent="0.2">
      <c r="A815" t="s">
        <v>0</v>
      </c>
      <c r="B815" t="s">
        <v>1459</v>
      </c>
      <c r="C815" t="s">
        <v>31</v>
      </c>
      <c r="D815" t="s">
        <v>223</v>
      </c>
      <c r="E815" t="s">
        <v>4</v>
      </c>
      <c r="F815" s="5">
        <f t="shared" si="49"/>
        <v>1</v>
      </c>
      <c r="G815" s="2">
        <v>94013</v>
      </c>
      <c r="H815" s="2">
        <v>103414.3</v>
      </c>
      <c r="I815" t="s">
        <v>5</v>
      </c>
      <c r="J815" t="s">
        <v>224</v>
      </c>
      <c r="K815" t="str">
        <f t="shared" si="50"/>
        <v xml:space="preserve"> Giò lụa 500g</v>
      </c>
      <c r="L815" s="8" t="str">
        <f>VLOOKUP(K815,'[1]Mã Misa'!$B$2:$D$74,2,0)</f>
        <v>Giò lụa 500g</v>
      </c>
      <c r="M815" s="8" t="str">
        <f>VLOOKUP(L815,'[1]Mã Misa'!$C$2:$D$74,2,0)</f>
        <v>GL500</v>
      </c>
      <c r="N815" s="2">
        <v>94013</v>
      </c>
      <c r="O815" t="s">
        <v>1460</v>
      </c>
      <c r="P815" s="8" t="str">
        <f t="shared" si="51"/>
        <v>0005166</v>
      </c>
      <c r="Q815" s="8" t="e">
        <f t="array" ref="Q815">IF(VLOOKUP(P815,$AA$1:$AC$32,1,0)&lt;&gt;0,(P815&amp;"A"),0)</f>
        <v>#N/A</v>
      </c>
      <c r="R815" s="12">
        <v>44517</v>
      </c>
      <c r="S815" t="s">
        <v>1461</v>
      </c>
      <c r="T815" s="8" t="str">
        <f t="shared" si="52"/>
        <v>VM+ THA 16</v>
      </c>
      <c r="U815" t="s">
        <v>6396</v>
      </c>
      <c r="Y815" t="str">
        <f t="array" ref="Y815">IF(ISNUMBER(SEARCH($V$3,T815)),"WINCOMHANOI",IF(ISNUMBER(SEARCH($V$4,T815)),"WINCOMHOCHIMINH",IF(ISNUMBER(SEARCH($V$5,T815)),"WINCOMDANANG",IF(ISNUMBER(SEARCH($V$6,T815)),"WINCOMHAIDUONG",IF(ISNUMBER(SEARCH($V$7,T815)),"WINCOMQUANGNINH",IF(ISNUMBER(SEARCH($V$8,T815)),"WINCOMHAIPHONG",IF(ISNUMBER(SEARCH($V$9,T815)),"WINCOMBACGIANG",IF(ISNUMBER(SEARCH($V$10,T815)),"WINCOMBACNINH",IF(ISNUMBER(SEARCH($V$11,T815)),"WINCOMPHUTHO",IF(ISNUMBER(SEARCH($V$12,T815)),"WINCOMHATINH",IF(ISNUMBER(SEARCH($V$13,T815)),"WINCOMTHAINGUYEN",IF(ISNUMBER(SEARCH($V$14,T815)),"WINCOMKHANHHOA",IF(ISNUMBER(SEARCH($V$15,T815)),"WINCOMHUNGYEN",IF(ISNUMBER(SEARCH($V$16,T815)),"WINCOMNGHEAN",IF(ISNUMBER(SEARCH($V$17,T815)),"WINCOMLAOCAI",IF(ISNUMBER(SEARCH($V$18,T815)),"WINCOMVUNGTAU",IF(ISNUMBER(SEARCH($V$19,T815)),"WINCOMBINHDUONG",IF(ISNUMBER(SEARCH($V$20,T815)),"WINCOMKIENGIANG",IF(ISNUMBER(SEARCH($V$21,T815)),"WINCOMHANAM",IF(ISNUMBER(SEARCH($V$22,T815)),"WINCOMNAMDINH",IF(ISNUMBER(SEARCH($V$23,T815)),"WINCOMLANGSON",IF(ISNUMBER(SEARCH($V$24,T815)),"WINCOMTHANHHOA",IF(ISNUMBER(SEARCH($V$25,T815)),"WINCOMYENBAI",IF(ISNUMBER(SEARCH($V$26,T815)),"WINCOMTUYENQUANG",IF(ISNUMBER(SEARCH($V$27,T815)),"WINCOMHUE",IF(ISNUMBER(SEARCH($V$28,T815)),"WINCOMQUANGNAM",IF(ISNUMBER(SEARCH($V$29,T815)),"WINCOMVINHPHUC",IF(ISNUMBER(SEARCH($V$30,T815)),"WINCOMHAGIANG",IF(ISNUMBER(SEARCH($V$31,T815)),"WINCOMNINHBINH",IF(ISNUMBER(SEARCH($V$32,T815)),"WINCOMTRAVINH",IF(ISNUMBER(SEARCH($V$33,T815)),"WINCOMCANTHO",IF(ISNUMBER(SEARCH($V$34,T815)),"WINCOMBENTRE",IF(ISNUMBER(SEARCH($V$35,T815)),"WINCOMCAMAU",IF(ISNUMBER(SEARCH($V$36,T815)),"WINCOMANGIANG",IF(ISNUMBER(SEARCH($V$37,T815)),"WINCOMNINHTHUAN",IF(ISNUMBER(SEARCH($V$38,T815)),"WINCOMTHAIBINH",IF(ISNUMBER(SEARCH($V$39,T815)),"WINCOMGIALAI",IF(ISNUMBER(SEARCH($V$40,T815)),"WINCOMHOABINH",IF(ISNUMBER(SEARCH($V$41,T815)),"WINCOMQUANGNGAI",IF(ISNUMBER(SEARCH($V$42,T815)),"WINCOMBINHTHUAN",IF(ISNUMBER(SEARCH($V$43,T815)),"WINCOMDAKLAK",IF(ISNUMBER(SEARCH($V$44,T815)),"WINCOMSOCTRANG",IF(ISNUMBER(SEARCH($V$45,T815)),"WINCOMSONLA",IF(ISNUMBER(SEARCH($V$46,T815)),"WINCOMKONTUM",IF(ISNUMBER(SEARCH($V$47,T815)),"WINCOMPHUYEN",IF(ISNUMBER(SEARCH($V$48,T815)),"WINCOMQUANGTRI",IF(ISNUMBER(SEARCH($V$49,T815)),"WINCOMBINHDINH",IF(ISNUMBER(SEARCH($V$50,T815)),"WINCOMCAOBANG",IF(ISNUMBER(SEARCH($V$51,T815)),"WINCOMQUANGBINH",IF(ISNUMBER(SEARCH($V$52,T815)),"WINCOMLAMDONG",IF(ISNUMBER(SEARCH($V$53,T815)),"WINCOMVINHLONG",IF(ISNUMBER(SEARCH($V$54,T815)),"WINCOMDONGTHAP",IF(ISNUMBER(SEARCH($V$55,T815)),"WINCOMTIENGIANG",IF(ISNUMBER(SEARCH($V$56,T815)),"WINCOMQUANGNINH",0))))))))))))))))))))))))))))))))))))))))))))))))))))))</f>
        <v>WINCOMTHANHHOA</v>
      </c>
    </row>
    <row r="816" spans="1:25" x14ac:dyDescent="0.2">
      <c r="A816" t="s">
        <v>0</v>
      </c>
      <c r="B816" t="s">
        <v>1462</v>
      </c>
      <c r="C816" t="s">
        <v>2</v>
      </c>
      <c r="D816" t="s">
        <v>35</v>
      </c>
      <c r="E816" t="s">
        <v>4</v>
      </c>
      <c r="F816" s="5">
        <f t="shared" si="49"/>
        <v>1</v>
      </c>
      <c r="G816" s="2">
        <v>73431</v>
      </c>
      <c r="H816" s="2">
        <v>80774.100000000006</v>
      </c>
      <c r="I816" t="s">
        <v>5</v>
      </c>
      <c r="J816" t="s">
        <v>36</v>
      </c>
      <c r="K816" t="str">
        <f t="shared" si="50"/>
        <v>Chân giò heo muối gói 300g</v>
      </c>
      <c r="L816" s="8" t="str">
        <f>VLOOKUP(K816,'[1]Mã Misa'!$B$2:$D$74,2,0)</f>
        <v>Chân giò heo muối 300g</v>
      </c>
      <c r="M816" s="8" t="str">
        <f>VLOOKUP(L816,'[1]Mã Misa'!$C$2:$D$74,2,0)</f>
        <v>CGM300</v>
      </c>
      <c r="N816" s="2">
        <v>73431</v>
      </c>
      <c r="O816" t="s">
        <v>1463</v>
      </c>
      <c r="P816" s="8" t="str">
        <f t="shared" si="51"/>
        <v>0140245</v>
      </c>
      <c r="Q816" s="8" t="e">
        <f t="array" ref="Q816">IF(VLOOKUP(P816,$AA$1:$AC$32,1,0)&lt;&gt;0,(P816&amp;"A"),0)</f>
        <v>#N/A</v>
      </c>
      <c r="R816" s="12">
        <v>44517</v>
      </c>
      <c r="S816" t="s">
        <v>1464</v>
      </c>
      <c r="T816" s="8" t="str">
        <f t="shared" si="52"/>
        <v>VM+ HNI LK</v>
      </c>
      <c r="U816" t="s">
        <v>6397</v>
      </c>
      <c r="Y816" t="str">
        <f t="array" ref="Y816">IF(ISNUMBER(SEARCH($V$3,T816)),"WINCOMHANOI",IF(ISNUMBER(SEARCH($V$4,T816)),"WINCOMHOCHIMINH",IF(ISNUMBER(SEARCH($V$5,T816)),"WINCOMDANANG",IF(ISNUMBER(SEARCH($V$6,T816)),"WINCOMHAIDUONG",IF(ISNUMBER(SEARCH($V$7,T816)),"WINCOMQUANGNINH",IF(ISNUMBER(SEARCH($V$8,T816)),"WINCOMHAIPHONG",IF(ISNUMBER(SEARCH($V$9,T816)),"WINCOMBACGIANG",IF(ISNUMBER(SEARCH($V$10,T816)),"WINCOMBACNINH",IF(ISNUMBER(SEARCH($V$11,T816)),"WINCOMPHUTHO",IF(ISNUMBER(SEARCH($V$12,T816)),"WINCOMHATINH",IF(ISNUMBER(SEARCH($V$13,T816)),"WINCOMTHAINGUYEN",IF(ISNUMBER(SEARCH($V$14,T816)),"WINCOMKHANHHOA",IF(ISNUMBER(SEARCH($V$15,T816)),"WINCOMHUNGYEN",IF(ISNUMBER(SEARCH($V$16,T816)),"WINCOMNGHEAN",IF(ISNUMBER(SEARCH($V$17,T816)),"WINCOMLAOCAI",IF(ISNUMBER(SEARCH($V$18,T816)),"WINCOMVUNGTAU",IF(ISNUMBER(SEARCH($V$19,T816)),"WINCOMBINHDUONG",IF(ISNUMBER(SEARCH($V$20,T816)),"WINCOMKIENGIANG",IF(ISNUMBER(SEARCH($V$21,T816)),"WINCOMHANAM",IF(ISNUMBER(SEARCH($V$22,T816)),"WINCOMNAMDINH",IF(ISNUMBER(SEARCH($V$23,T816)),"WINCOMLANGSON",IF(ISNUMBER(SEARCH($V$24,T816)),"WINCOMTHANHHOA",IF(ISNUMBER(SEARCH($V$25,T816)),"WINCOMYENBAI",IF(ISNUMBER(SEARCH($V$26,T816)),"WINCOMTUYENQUANG",IF(ISNUMBER(SEARCH($V$27,T816)),"WINCOMHUE",IF(ISNUMBER(SEARCH($V$28,T816)),"WINCOMQUANGNAM",IF(ISNUMBER(SEARCH($V$29,T816)),"WINCOMVINHPHUC",IF(ISNUMBER(SEARCH($V$30,T816)),"WINCOMHAGIANG",IF(ISNUMBER(SEARCH($V$31,T816)),"WINCOMNINHBINH",IF(ISNUMBER(SEARCH($V$32,T816)),"WINCOMTRAVINH",IF(ISNUMBER(SEARCH($V$33,T816)),"WINCOMCANTHO",IF(ISNUMBER(SEARCH($V$34,T816)),"WINCOMBENTRE",IF(ISNUMBER(SEARCH($V$35,T816)),"WINCOMCAMAU",IF(ISNUMBER(SEARCH($V$36,T816)),"WINCOMANGIANG",IF(ISNUMBER(SEARCH($V$37,T816)),"WINCOMNINHTHUAN",IF(ISNUMBER(SEARCH($V$38,T816)),"WINCOMTHAIBINH",IF(ISNUMBER(SEARCH($V$39,T816)),"WINCOMGIALAI",IF(ISNUMBER(SEARCH($V$40,T816)),"WINCOMHOABINH",IF(ISNUMBER(SEARCH($V$41,T816)),"WINCOMQUANGNGAI",IF(ISNUMBER(SEARCH($V$42,T816)),"WINCOMBINHTHUAN",IF(ISNUMBER(SEARCH($V$43,T816)),"WINCOMDAKLAK",IF(ISNUMBER(SEARCH($V$44,T816)),"WINCOMSOCTRANG",IF(ISNUMBER(SEARCH($V$45,T816)),"WINCOMSONLA",IF(ISNUMBER(SEARCH($V$46,T816)),"WINCOMKONTUM",IF(ISNUMBER(SEARCH($V$47,T816)),"WINCOMPHUYEN",IF(ISNUMBER(SEARCH($V$48,T816)),"WINCOMQUANGTRI",IF(ISNUMBER(SEARCH($V$49,T816)),"WINCOMBINHDINH",IF(ISNUMBER(SEARCH($V$50,T816)),"WINCOMCAOBANG",IF(ISNUMBER(SEARCH($V$51,T816)),"WINCOMQUANGBINH",IF(ISNUMBER(SEARCH($V$52,T816)),"WINCOMLAMDONG",IF(ISNUMBER(SEARCH($V$53,T816)),"WINCOMVINHLONG",IF(ISNUMBER(SEARCH($V$54,T816)),"WINCOMDONGTHAP",IF(ISNUMBER(SEARCH($V$55,T816)),"WINCOMTIENGIANG",IF(ISNUMBER(SEARCH($V$56,T816)),"WINCOMQUANGNINH",0))))))))))))))))))))))))))))))))))))))))))))))))))))))</f>
        <v>WINCOMHANOI</v>
      </c>
    </row>
    <row r="817" spans="1:25" x14ac:dyDescent="0.2">
      <c r="A817" t="s">
        <v>0</v>
      </c>
      <c r="B817" t="s">
        <v>1465</v>
      </c>
      <c r="C817" t="s">
        <v>2</v>
      </c>
      <c r="D817" t="s">
        <v>35</v>
      </c>
      <c r="E817" t="s">
        <v>4</v>
      </c>
      <c r="F817" s="5">
        <f t="shared" si="49"/>
        <v>1</v>
      </c>
      <c r="G817" s="2">
        <v>73431</v>
      </c>
      <c r="H817" s="2">
        <v>80774.100000000006</v>
      </c>
      <c r="I817" t="s">
        <v>5</v>
      </c>
      <c r="J817" t="s">
        <v>36</v>
      </c>
      <c r="K817" t="str">
        <f t="shared" si="50"/>
        <v>Chân giò heo muối gói 300g</v>
      </c>
      <c r="L817" s="8" t="str">
        <f>VLOOKUP(K817,'[1]Mã Misa'!$B$2:$D$74,2,0)</f>
        <v>Chân giò heo muối 300g</v>
      </c>
      <c r="M817" s="8" t="str">
        <f>VLOOKUP(L817,'[1]Mã Misa'!$C$2:$D$74,2,0)</f>
        <v>CGM300</v>
      </c>
      <c r="N817" s="2">
        <v>73431</v>
      </c>
      <c r="O817" t="s">
        <v>1466</v>
      </c>
      <c r="P817" s="8" t="str">
        <f t="shared" si="51"/>
        <v>0140252</v>
      </c>
      <c r="Q817" s="8" t="e">
        <f t="array" ref="Q817">IF(VLOOKUP(P817,$AA$1:$AC$32,1,0)&lt;&gt;0,(P817&amp;"A"),0)</f>
        <v>#N/A</v>
      </c>
      <c r="R817" s="12">
        <v>44517</v>
      </c>
      <c r="S817" t="s">
        <v>1467</v>
      </c>
      <c r="T817" s="8" t="str">
        <f t="shared" si="52"/>
        <v>VM+ HNI 21</v>
      </c>
      <c r="U817" t="s">
        <v>6398</v>
      </c>
      <c r="Y817" t="str">
        <f t="array" ref="Y817">IF(ISNUMBER(SEARCH($V$3,T817)),"WINCOMHANOI",IF(ISNUMBER(SEARCH($V$4,T817)),"WINCOMHOCHIMINH",IF(ISNUMBER(SEARCH($V$5,T817)),"WINCOMDANANG",IF(ISNUMBER(SEARCH($V$6,T817)),"WINCOMHAIDUONG",IF(ISNUMBER(SEARCH($V$7,T817)),"WINCOMQUANGNINH",IF(ISNUMBER(SEARCH($V$8,T817)),"WINCOMHAIPHONG",IF(ISNUMBER(SEARCH($V$9,T817)),"WINCOMBACGIANG",IF(ISNUMBER(SEARCH($V$10,T817)),"WINCOMBACNINH",IF(ISNUMBER(SEARCH($V$11,T817)),"WINCOMPHUTHO",IF(ISNUMBER(SEARCH($V$12,T817)),"WINCOMHATINH",IF(ISNUMBER(SEARCH($V$13,T817)),"WINCOMTHAINGUYEN",IF(ISNUMBER(SEARCH($V$14,T817)),"WINCOMKHANHHOA",IF(ISNUMBER(SEARCH($V$15,T817)),"WINCOMHUNGYEN",IF(ISNUMBER(SEARCH($V$16,T817)),"WINCOMNGHEAN",IF(ISNUMBER(SEARCH($V$17,T817)),"WINCOMLAOCAI",IF(ISNUMBER(SEARCH($V$18,T817)),"WINCOMVUNGTAU",IF(ISNUMBER(SEARCH($V$19,T817)),"WINCOMBINHDUONG",IF(ISNUMBER(SEARCH($V$20,T817)),"WINCOMKIENGIANG",IF(ISNUMBER(SEARCH($V$21,T817)),"WINCOMHANAM",IF(ISNUMBER(SEARCH($V$22,T817)),"WINCOMNAMDINH",IF(ISNUMBER(SEARCH($V$23,T817)),"WINCOMLANGSON",IF(ISNUMBER(SEARCH($V$24,T817)),"WINCOMTHANHHOA",IF(ISNUMBER(SEARCH($V$25,T817)),"WINCOMYENBAI",IF(ISNUMBER(SEARCH($V$26,T817)),"WINCOMTUYENQUANG",IF(ISNUMBER(SEARCH($V$27,T817)),"WINCOMHUE",IF(ISNUMBER(SEARCH($V$28,T817)),"WINCOMQUANGNAM",IF(ISNUMBER(SEARCH($V$29,T817)),"WINCOMVINHPHUC",IF(ISNUMBER(SEARCH($V$30,T817)),"WINCOMHAGIANG",IF(ISNUMBER(SEARCH($V$31,T817)),"WINCOMNINHBINH",IF(ISNUMBER(SEARCH($V$32,T817)),"WINCOMTRAVINH",IF(ISNUMBER(SEARCH($V$33,T817)),"WINCOMCANTHO",IF(ISNUMBER(SEARCH($V$34,T817)),"WINCOMBENTRE",IF(ISNUMBER(SEARCH($V$35,T817)),"WINCOMCAMAU",IF(ISNUMBER(SEARCH($V$36,T817)),"WINCOMANGIANG",IF(ISNUMBER(SEARCH($V$37,T817)),"WINCOMNINHTHUAN",IF(ISNUMBER(SEARCH($V$38,T817)),"WINCOMTHAIBINH",IF(ISNUMBER(SEARCH($V$39,T817)),"WINCOMGIALAI",IF(ISNUMBER(SEARCH($V$40,T817)),"WINCOMHOABINH",IF(ISNUMBER(SEARCH($V$41,T817)),"WINCOMQUANGNGAI",IF(ISNUMBER(SEARCH($V$42,T817)),"WINCOMBINHTHUAN",IF(ISNUMBER(SEARCH($V$43,T817)),"WINCOMDAKLAK",IF(ISNUMBER(SEARCH($V$44,T817)),"WINCOMSOCTRANG",IF(ISNUMBER(SEARCH($V$45,T817)),"WINCOMSONLA",IF(ISNUMBER(SEARCH($V$46,T817)),"WINCOMKONTUM",IF(ISNUMBER(SEARCH($V$47,T817)),"WINCOMPHUYEN",IF(ISNUMBER(SEARCH($V$48,T817)),"WINCOMQUANGTRI",IF(ISNUMBER(SEARCH($V$49,T817)),"WINCOMBINHDINH",IF(ISNUMBER(SEARCH($V$50,T817)),"WINCOMCAOBANG",IF(ISNUMBER(SEARCH($V$51,T817)),"WINCOMQUANGBINH",IF(ISNUMBER(SEARCH($V$52,T817)),"WINCOMLAMDONG",IF(ISNUMBER(SEARCH($V$53,T817)),"WINCOMVINHLONG",IF(ISNUMBER(SEARCH($V$54,T817)),"WINCOMDONGTHAP",IF(ISNUMBER(SEARCH($V$55,T817)),"WINCOMTIENGIANG",IF(ISNUMBER(SEARCH($V$56,T817)),"WINCOMQUANGNINH",0))))))))))))))))))))))))))))))))))))))))))))))))))))))</f>
        <v>WINCOMHANOI</v>
      </c>
    </row>
    <row r="818" spans="1:25" x14ac:dyDescent="0.2">
      <c r="A818" t="s">
        <v>0</v>
      </c>
      <c r="B818" t="s">
        <v>1465</v>
      </c>
      <c r="C818" t="s">
        <v>31</v>
      </c>
      <c r="D818" t="s">
        <v>121</v>
      </c>
      <c r="E818" t="s">
        <v>4</v>
      </c>
      <c r="F818" s="5">
        <f t="shared" si="49"/>
        <v>3</v>
      </c>
      <c r="G818" s="2">
        <v>305967</v>
      </c>
      <c r="H818" s="2">
        <v>336563.7</v>
      </c>
      <c r="I818" t="s">
        <v>5</v>
      </c>
      <c r="J818" t="s">
        <v>122</v>
      </c>
      <c r="K818" t="str">
        <f t="shared" si="50"/>
        <v>Giò tai nấm hương 500g</v>
      </c>
      <c r="L818" s="8" t="str">
        <f>VLOOKUP(K818,'[1]Mã Misa'!$B$2:$D$74,2,0)</f>
        <v>Giò tai nấm hương 500g</v>
      </c>
      <c r="M818" s="8" t="str">
        <f>VLOOKUP(L818,'[1]Mã Misa'!$C$2:$D$74,2,0)</f>
        <v>GTNH500</v>
      </c>
      <c r="N818" s="2">
        <v>101989</v>
      </c>
      <c r="O818" t="s">
        <v>1466</v>
      </c>
      <c r="P818" s="8" t="str">
        <f t="shared" si="51"/>
        <v>0140252</v>
      </c>
      <c r="Q818" s="8" t="e">
        <f t="array" ref="Q818">IF(VLOOKUP(P818,$AA$1:$AC$32,1,0)&lt;&gt;0,(P818&amp;"A"),0)</f>
        <v>#N/A</v>
      </c>
      <c r="R818" s="12">
        <v>44517</v>
      </c>
      <c r="S818" t="s">
        <v>1467</v>
      </c>
      <c r="T818" s="8" t="str">
        <f t="shared" si="52"/>
        <v>VM+ HNI 21</v>
      </c>
      <c r="U818" t="s">
        <v>6398</v>
      </c>
      <c r="Y818" t="str">
        <f t="array" ref="Y818">IF(ISNUMBER(SEARCH($V$3,T818)),"WINCOMHANOI",IF(ISNUMBER(SEARCH($V$4,T818)),"WINCOMHOCHIMINH",IF(ISNUMBER(SEARCH($V$5,T818)),"WINCOMDANANG",IF(ISNUMBER(SEARCH($V$6,T818)),"WINCOMHAIDUONG",IF(ISNUMBER(SEARCH($V$7,T818)),"WINCOMQUANGNINH",IF(ISNUMBER(SEARCH($V$8,T818)),"WINCOMHAIPHONG",IF(ISNUMBER(SEARCH($V$9,T818)),"WINCOMBACGIANG",IF(ISNUMBER(SEARCH($V$10,T818)),"WINCOMBACNINH",IF(ISNUMBER(SEARCH($V$11,T818)),"WINCOMPHUTHO",IF(ISNUMBER(SEARCH($V$12,T818)),"WINCOMHATINH",IF(ISNUMBER(SEARCH($V$13,T818)),"WINCOMTHAINGUYEN",IF(ISNUMBER(SEARCH($V$14,T818)),"WINCOMKHANHHOA",IF(ISNUMBER(SEARCH($V$15,T818)),"WINCOMHUNGYEN",IF(ISNUMBER(SEARCH($V$16,T818)),"WINCOMNGHEAN",IF(ISNUMBER(SEARCH($V$17,T818)),"WINCOMLAOCAI",IF(ISNUMBER(SEARCH($V$18,T818)),"WINCOMVUNGTAU",IF(ISNUMBER(SEARCH($V$19,T818)),"WINCOMBINHDUONG",IF(ISNUMBER(SEARCH($V$20,T818)),"WINCOMKIENGIANG",IF(ISNUMBER(SEARCH($V$21,T818)),"WINCOMHANAM",IF(ISNUMBER(SEARCH($V$22,T818)),"WINCOMNAMDINH",IF(ISNUMBER(SEARCH($V$23,T818)),"WINCOMLANGSON",IF(ISNUMBER(SEARCH($V$24,T818)),"WINCOMTHANHHOA",IF(ISNUMBER(SEARCH($V$25,T818)),"WINCOMYENBAI",IF(ISNUMBER(SEARCH($V$26,T818)),"WINCOMTUYENQUANG",IF(ISNUMBER(SEARCH($V$27,T818)),"WINCOMHUE",IF(ISNUMBER(SEARCH($V$28,T818)),"WINCOMQUANGNAM",IF(ISNUMBER(SEARCH($V$29,T818)),"WINCOMVINHPHUC",IF(ISNUMBER(SEARCH($V$30,T818)),"WINCOMHAGIANG",IF(ISNUMBER(SEARCH($V$31,T818)),"WINCOMNINHBINH",IF(ISNUMBER(SEARCH($V$32,T818)),"WINCOMTRAVINH",IF(ISNUMBER(SEARCH($V$33,T818)),"WINCOMCANTHO",IF(ISNUMBER(SEARCH($V$34,T818)),"WINCOMBENTRE",IF(ISNUMBER(SEARCH($V$35,T818)),"WINCOMCAMAU",IF(ISNUMBER(SEARCH($V$36,T818)),"WINCOMANGIANG",IF(ISNUMBER(SEARCH($V$37,T818)),"WINCOMNINHTHUAN",IF(ISNUMBER(SEARCH($V$38,T818)),"WINCOMTHAIBINH",IF(ISNUMBER(SEARCH($V$39,T818)),"WINCOMGIALAI",IF(ISNUMBER(SEARCH($V$40,T818)),"WINCOMHOABINH",IF(ISNUMBER(SEARCH($V$41,T818)),"WINCOMQUANGNGAI",IF(ISNUMBER(SEARCH($V$42,T818)),"WINCOMBINHTHUAN",IF(ISNUMBER(SEARCH($V$43,T818)),"WINCOMDAKLAK",IF(ISNUMBER(SEARCH($V$44,T818)),"WINCOMSOCTRANG",IF(ISNUMBER(SEARCH($V$45,T818)),"WINCOMSONLA",IF(ISNUMBER(SEARCH($V$46,T818)),"WINCOMKONTUM",IF(ISNUMBER(SEARCH($V$47,T818)),"WINCOMPHUYEN",IF(ISNUMBER(SEARCH($V$48,T818)),"WINCOMQUANGTRI",IF(ISNUMBER(SEARCH($V$49,T818)),"WINCOMBINHDINH",IF(ISNUMBER(SEARCH($V$50,T818)),"WINCOMCAOBANG",IF(ISNUMBER(SEARCH($V$51,T818)),"WINCOMQUANGBINH",IF(ISNUMBER(SEARCH($V$52,T818)),"WINCOMLAMDONG",IF(ISNUMBER(SEARCH($V$53,T818)),"WINCOMVINHLONG",IF(ISNUMBER(SEARCH($V$54,T818)),"WINCOMDONGTHAP",IF(ISNUMBER(SEARCH($V$55,T818)),"WINCOMTIENGIANG",IF(ISNUMBER(SEARCH($V$56,T818)),"WINCOMQUANGNINH",0))))))))))))))))))))))))))))))))))))))))))))))))))))))</f>
        <v>WINCOMHANOI</v>
      </c>
    </row>
    <row r="819" spans="1:25" x14ac:dyDescent="0.2">
      <c r="A819" t="s">
        <v>0</v>
      </c>
      <c r="B819" t="s">
        <v>1468</v>
      </c>
      <c r="C819" t="s">
        <v>2</v>
      </c>
      <c r="D819" t="s">
        <v>45</v>
      </c>
      <c r="E819" t="s">
        <v>4</v>
      </c>
      <c r="F819" s="5">
        <f t="shared" si="49"/>
        <v>1</v>
      </c>
      <c r="G819" s="2">
        <v>87787</v>
      </c>
      <c r="H819" s="2">
        <v>96565.700000000012</v>
      </c>
      <c r="I819" t="s">
        <v>5</v>
      </c>
      <c r="J819" t="s">
        <v>46</v>
      </c>
      <c r="K819" t="str">
        <f t="shared" si="50"/>
        <v>Bắp bò muối gói 200g</v>
      </c>
      <c r="L819" s="8" t="str">
        <f>VLOOKUP(K819,'[1]Mã Misa'!$B$2:$D$74,2,0)</f>
        <v>Bắp bò muối 200g</v>
      </c>
      <c r="M819" s="8" t="str">
        <f>VLOOKUP(L819,'[1]Mã Misa'!$C$2:$D$74,2,0)</f>
        <v>BBM200</v>
      </c>
      <c r="N819" s="2">
        <v>87787</v>
      </c>
      <c r="O819" t="s">
        <v>1469</v>
      </c>
      <c r="P819" s="8" t="str">
        <f t="shared" si="51"/>
        <v>0140256</v>
      </c>
      <c r="Q819" s="8" t="e">
        <f t="array" ref="Q819">IF(VLOOKUP(P819,$AA$1:$AC$32,1,0)&lt;&gt;0,(P819&amp;"A"),0)</f>
        <v>#N/A</v>
      </c>
      <c r="R819" s="12">
        <v>44517</v>
      </c>
      <c r="S819" t="s">
        <v>1470</v>
      </c>
      <c r="T819" s="8" t="str">
        <f t="shared" si="52"/>
        <v>VM+ HNI 26</v>
      </c>
      <c r="U819" t="s">
        <v>6399</v>
      </c>
      <c r="Y819" t="str">
        <f t="array" ref="Y819">IF(ISNUMBER(SEARCH($V$3,T819)),"WINCOMHANOI",IF(ISNUMBER(SEARCH($V$4,T819)),"WINCOMHOCHIMINH",IF(ISNUMBER(SEARCH($V$5,T819)),"WINCOMDANANG",IF(ISNUMBER(SEARCH($V$6,T819)),"WINCOMHAIDUONG",IF(ISNUMBER(SEARCH($V$7,T819)),"WINCOMQUANGNINH",IF(ISNUMBER(SEARCH($V$8,T819)),"WINCOMHAIPHONG",IF(ISNUMBER(SEARCH($V$9,T819)),"WINCOMBACGIANG",IF(ISNUMBER(SEARCH($V$10,T819)),"WINCOMBACNINH",IF(ISNUMBER(SEARCH($V$11,T819)),"WINCOMPHUTHO",IF(ISNUMBER(SEARCH($V$12,T819)),"WINCOMHATINH",IF(ISNUMBER(SEARCH($V$13,T819)),"WINCOMTHAINGUYEN",IF(ISNUMBER(SEARCH($V$14,T819)),"WINCOMKHANHHOA",IF(ISNUMBER(SEARCH($V$15,T819)),"WINCOMHUNGYEN",IF(ISNUMBER(SEARCH($V$16,T819)),"WINCOMNGHEAN",IF(ISNUMBER(SEARCH($V$17,T819)),"WINCOMLAOCAI",IF(ISNUMBER(SEARCH($V$18,T819)),"WINCOMVUNGTAU",IF(ISNUMBER(SEARCH($V$19,T819)),"WINCOMBINHDUONG",IF(ISNUMBER(SEARCH($V$20,T819)),"WINCOMKIENGIANG",IF(ISNUMBER(SEARCH($V$21,T819)),"WINCOMHANAM",IF(ISNUMBER(SEARCH($V$22,T819)),"WINCOMNAMDINH",IF(ISNUMBER(SEARCH($V$23,T819)),"WINCOMLANGSON",IF(ISNUMBER(SEARCH($V$24,T819)),"WINCOMTHANHHOA",IF(ISNUMBER(SEARCH($V$25,T819)),"WINCOMYENBAI",IF(ISNUMBER(SEARCH($V$26,T819)),"WINCOMTUYENQUANG",IF(ISNUMBER(SEARCH($V$27,T819)),"WINCOMHUE",IF(ISNUMBER(SEARCH($V$28,T819)),"WINCOMQUANGNAM",IF(ISNUMBER(SEARCH($V$29,T819)),"WINCOMVINHPHUC",IF(ISNUMBER(SEARCH($V$30,T819)),"WINCOMHAGIANG",IF(ISNUMBER(SEARCH($V$31,T819)),"WINCOMNINHBINH",IF(ISNUMBER(SEARCH($V$32,T819)),"WINCOMTRAVINH",IF(ISNUMBER(SEARCH($V$33,T819)),"WINCOMCANTHO",IF(ISNUMBER(SEARCH($V$34,T819)),"WINCOMBENTRE",IF(ISNUMBER(SEARCH($V$35,T819)),"WINCOMCAMAU",IF(ISNUMBER(SEARCH($V$36,T819)),"WINCOMANGIANG",IF(ISNUMBER(SEARCH($V$37,T819)),"WINCOMNINHTHUAN",IF(ISNUMBER(SEARCH($V$38,T819)),"WINCOMTHAIBINH",IF(ISNUMBER(SEARCH($V$39,T819)),"WINCOMGIALAI",IF(ISNUMBER(SEARCH($V$40,T819)),"WINCOMHOABINH",IF(ISNUMBER(SEARCH($V$41,T819)),"WINCOMQUANGNGAI",IF(ISNUMBER(SEARCH($V$42,T819)),"WINCOMBINHTHUAN",IF(ISNUMBER(SEARCH($V$43,T819)),"WINCOMDAKLAK",IF(ISNUMBER(SEARCH($V$44,T819)),"WINCOMSOCTRANG",IF(ISNUMBER(SEARCH($V$45,T819)),"WINCOMSONLA",IF(ISNUMBER(SEARCH($V$46,T819)),"WINCOMKONTUM",IF(ISNUMBER(SEARCH($V$47,T819)),"WINCOMPHUYEN",IF(ISNUMBER(SEARCH($V$48,T819)),"WINCOMQUANGTRI",IF(ISNUMBER(SEARCH($V$49,T819)),"WINCOMBINHDINH",IF(ISNUMBER(SEARCH($V$50,T819)),"WINCOMCAOBANG",IF(ISNUMBER(SEARCH($V$51,T819)),"WINCOMQUANGBINH",IF(ISNUMBER(SEARCH($V$52,T819)),"WINCOMLAMDONG",IF(ISNUMBER(SEARCH($V$53,T819)),"WINCOMVINHLONG",IF(ISNUMBER(SEARCH($V$54,T819)),"WINCOMDONGTHAP",IF(ISNUMBER(SEARCH($V$55,T819)),"WINCOMTIENGIANG",IF(ISNUMBER(SEARCH($V$56,T819)),"WINCOMQUANGNINH",0))))))))))))))))))))))))))))))))))))))))))))))))))))))</f>
        <v>WINCOMHANOI</v>
      </c>
    </row>
    <row r="820" spans="1:25" x14ac:dyDescent="0.2">
      <c r="A820" t="s">
        <v>0</v>
      </c>
      <c r="B820" t="s">
        <v>1468</v>
      </c>
      <c r="C820" t="s">
        <v>31</v>
      </c>
      <c r="D820" t="s">
        <v>20</v>
      </c>
      <c r="E820" t="s">
        <v>4</v>
      </c>
      <c r="F820" s="5">
        <f t="shared" si="49"/>
        <v>1</v>
      </c>
      <c r="G820" s="2">
        <v>50182</v>
      </c>
      <c r="H820" s="2">
        <v>55200.200000000004</v>
      </c>
      <c r="I820" t="s">
        <v>5</v>
      </c>
      <c r="J820" t="s">
        <v>21</v>
      </c>
      <c r="K820" t="str">
        <f t="shared" si="50"/>
        <v>Giò tai lưỡi xào gói 250g</v>
      </c>
      <c r="L820" s="8" t="str">
        <f>VLOOKUP(K820,'[1]Mã Misa'!$B$2:$D$74,2,0)</f>
        <v>Giò Tai Lưỡi Xào 250g</v>
      </c>
      <c r="M820" s="8" t="str">
        <f>VLOOKUP(L820,'[1]Mã Misa'!$C$2:$D$74,2,0)</f>
        <v>GTLX250G</v>
      </c>
      <c r="N820" s="2">
        <v>50182</v>
      </c>
      <c r="O820" t="s">
        <v>1469</v>
      </c>
      <c r="P820" s="8" t="str">
        <f t="shared" si="51"/>
        <v>0140256</v>
      </c>
      <c r="Q820" s="8" t="e">
        <f t="array" ref="Q820">IF(VLOOKUP(P820,$AA$1:$AC$32,1,0)&lt;&gt;0,(P820&amp;"A"),0)</f>
        <v>#N/A</v>
      </c>
      <c r="R820" s="12">
        <v>44517</v>
      </c>
      <c r="S820" t="s">
        <v>1470</v>
      </c>
      <c r="T820" s="8" t="str">
        <f t="shared" si="52"/>
        <v>VM+ HNI 26</v>
      </c>
      <c r="U820" t="s">
        <v>6399</v>
      </c>
      <c r="Y820" t="str">
        <f t="array" ref="Y820">IF(ISNUMBER(SEARCH($V$3,T820)),"WINCOMHANOI",IF(ISNUMBER(SEARCH($V$4,T820)),"WINCOMHOCHIMINH",IF(ISNUMBER(SEARCH($V$5,T820)),"WINCOMDANANG",IF(ISNUMBER(SEARCH($V$6,T820)),"WINCOMHAIDUONG",IF(ISNUMBER(SEARCH($V$7,T820)),"WINCOMQUANGNINH",IF(ISNUMBER(SEARCH($V$8,T820)),"WINCOMHAIPHONG",IF(ISNUMBER(SEARCH($V$9,T820)),"WINCOMBACGIANG",IF(ISNUMBER(SEARCH($V$10,T820)),"WINCOMBACNINH",IF(ISNUMBER(SEARCH($V$11,T820)),"WINCOMPHUTHO",IF(ISNUMBER(SEARCH($V$12,T820)),"WINCOMHATINH",IF(ISNUMBER(SEARCH($V$13,T820)),"WINCOMTHAINGUYEN",IF(ISNUMBER(SEARCH($V$14,T820)),"WINCOMKHANHHOA",IF(ISNUMBER(SEARCH($V$15,T820)),"WINCOMHUNGYEN",IF(ISNUMBER(SEARCH($V$16,T820)),"WINCOMNGHEAN",IF(ISNUMBER(SEARCH($V$17,T820)),"WINCOMLAOCAI",IF(ISNUMBER(SEARCH($V$18,T820)),"WINCOMVUNGTAU",IF(ISNUMBER(SEARCH($V$19,T820)),"WINCOMBINHDUONG",IF(ISNUMBER(SEARCH($V$20,T820)),"WINCOMKIENGIANG",IF(ISNUMBER(SEARCH($V$21,T820)),"WINCOMHANAM",IF(ISNUMBER(SEARCH($V$22,T820)),"WINCOMNAMDINH",IF(ISNUMBER(SEARCH($V$23,T820)),"WINCOMLANGSON",IF(ISNUMBER(SEARCH($V$24,T820)),"WINCOMTHANHHOA",IF(ISNUMBER(SEARCH($V$25,T820)),"WINCOMYENBAI",IF(ISNUMBER(SEARCH($V$26,T820)),"WINCOMTUYENQUANG",IF(ISNUMBER(SEARCH($V$27,T820)),"WINCOMHUE",IF(ISNUMBER(SEARCH($V$28,T820)),"WINCOMQUANGNAM",IF(ISNUMBER(SEARCH($V$29,T820)),"WINCOMVINHPHUC",IF(ISNUMBER(SEARCH($V$30,T820)),"WINCOMHAGIANG",IF(ISNUMBER(SEARCH($V$31,T820)),"WINCOMNINHBINH",IF(ISNUMBER(SEARCH($V$32,T820)),"WINCOMTRAVINH",IF(ISNUMBER(SEARCH($V$33,T820)),"WINCOMCANTHO",IF(ISNUMBER(SEARCH($V$34,T820)),"WINCOMBENTRE",IF(ISNUMBER(SEARCH($V$35,T820)),"WINCOMCAMAU",IF(ISNUMBER(SEARCH($V$36,T820)),"WINCOMANGIANG",IF(ISNUMBER(SEARCH($V$37,T820)),"WINCOMNINHTHUAN",IF(ISNUMBER(SEARCH($V$38,T820)),"WINCOMTHAIBINH",IF(ISNUMBER(SEARCH($V$39,T820)),"WINCOMGIALAI",IF(ISNUMBER(SEARCH($V$40,T820)),"WINCOMHOABINH",IF(ISNUMBER(SEARCH($V$41,T820)),"WINCOMQUANGNGAI",IF(ISNUMBER(SEARCH($V$42,T820)),"WINCOMBINHTHUAN",IF(ISNUMBER(SEARCH($V$43,T820)),"WINCOMDAKLAK",IF(ISNUMBER(SEARCH($V$44,T820)),"WINCOMSOCTRANG",IF(ISNUMBER(SEARCH($V$45,T820)),"WINCOMSONLA",IF(ISNUMBER(SEARCH($V$46,T820)),"WINCOMKONTUM",IF(ISNUMBER(SEARCH($V$47,T820)),"WINCOMPHUYEN",IF(ISNUMBER(SEARCH($V$48,T820)),"WINCOMQUANGTRI",IF(ISNUMBER(SEARCH($V$49,T820)),"WINCOMBINHDINH",IF(ISNUMBER(SEARCH($V$50,T820)),"WINCOMCAOBANG",IF(ISNUMBER(SEARCH($V$51,T820)),"WINCOMQUANGBINH",IF(ISNUMBER(SEARCH($V$52,T820)),"WINCOMLAMDONG",IF(ISNUMBER(SEARCH($V$53,T820)),"WINCOMVINHLONG",IF(ISNUMBER(SEARCH($V$54,T820)),"WINCOMDONGTHAP",IF(ISNUMBER(SEARCH($V$55,T820)),"WINCOMTIENGIANG",IF(ISNUMBER(SEARCH($V$56,T820)),"WINCOMQUANGNINH",0))))))))))))))))))))))))))))))))))))))))))))))))))))))</f>
        <v>WINCOMHANOI</v>
      </c>
    </row>
    <row r="821" spans="1:25" x14ac:dyDescent="0.2">
      <c r="A821" t="s">
        <v>0</v>
      </c>
      <c r="B821" t="s">
        <v>1471</v>
      </c>
      <c r="C821" t="s">
        <v>2</v>
      </c>
      <c r="D821" t="s">
        <v>39</v>
      </c>
      <c r="E821" t="s">
        <v>4</v>
      </c>
      <c r="F821" s="5">
        <f t="shared" si="49"/>
        <v>3</v>
      </c>
      <c r="G821" s="2">
        <v>138000</v>
      </c>
      <c r="H821" s="2">
        <v>151800</v>
      </c>
      <c r="I821" t="s">
        <v>5</v>
      </c>
      <c r="J821" t="s">
        <v>40</v>
      </c>
      <c r="K821" t="str">
        <f t="shared" si="50"/>
        <v>Mộc nấm hương gói 250g</v>
      </c>
      <c r="L821" s="8" t="str">
        <f>VLOOKUP(K821,'[1]Mã Misa'!$B$2:$D$74,2,0)</f>
        <v>Mộc Nấm Hương 250g</v>
      </c>
      <c r="M821" s="8" t="str">
        <f>VLOOKUP(L821,'[1]Mã Misa'!$C$2:$D$74,2,0)</f>
        <v>MNH250</v>
      </c>
      <c r="N821" s="2">
        <v>46000</v>
      </c>
      <c r="O821" t="s">
        <v>1472</v>
      </c>
      <c r="P821" s="8" t="str">
        <f t="shared" si="51"/>
        <v>0140258</v>
      </c>
      <c r="Q821" s="8" t="e">
        <f t="array" ref="Q821">IF(VLOOKUP(P821,$AA$1:$AC$32,1,0)&lt;&gt;0,(P821&amp;"A"),0)</f>
        <v>#N/A</v>
      </c>
      <c r="R821" s="12">
        <v>44517</v>
      </c>
      <c r="S821" t="s">
        <v>1473</v>
      </c>
      <c r="T821" s="8" t="str">
        <f t="shared" si="52"/>
        <v>VM+ HNI 11</v>
      </c>
      <c r="U821" t="s">
        <v>6400</v>
      </c>
      <c r="Y821" t="str">
        <f t="array" ref="Y821">IF(ISNUMBER(SEARCH($V$3,T821)),"WINCOMHANOI",IF(ISNUMBER(SEARCH($V$4,T821)),"WINCOMHOCHIMINH",IF(ISNUMBER(SEARCH($V$5,T821)),"WINCOMDANANG",IF(ISNUMBER(SEARCH($V$6,T821)),"WINCOMHAIDUONG",IF(ISNUMBER(SEARCH($V$7,T821)),"WINCOMQUANGNINH",IF(ISNUMBER(SEARCH($V$8,T821)),"WINCOMHAIPHONG",IF(ISNUMBER(SEARCH($V$9,T821)),"WINCOMBACGIANG",IF(ISNUMBER(SEARCH($V$10,T821)),"WINCOMBACNINH",IF(ISNUMBER(SEARCH($V$11,T821)),"WINCOMPHUTHO",IF(ISNUMBER(SEARCH($V$12,T821)),"WINCOMHATINH",IF(ISNUMBER(SEARCH($V$13,T821)),"WINCOMTHAINGUYEN",IF(ISNUMBER(SEARCH($V$14,T821)),"WINCOMKHANHHOA",IF(ISNUMBER(SEARCH($V$15,T821)),"WINCOMHUNGYEN",IF(ISNUMBER(SEARCH($V$16,T821)),"WINCOMNGHEAN",IF(ISNUMBER(SEARCH($V$17,T821)),"WINCOMLAOCAI",IF(ISNUMBER(SEARCH($V$18,T821)),"WINCOMVUNGTAU",IF(ISNUMBER(SEARCH($V$19,T821)),"WINCOMBINHDUONG",IF(ISNUMBER(SEARCH($V$20,T821)),"WINCOMKIENGIANG",IF(ISNUMBER(SEARCH($V$21,T821)),"WINCOMHANAM",IF(ISNUMBER(SEARCH($V$22,T821)),"WINCOMNAMDINH",IF(ISNUMBER(SEARCH($V$23,T821)),"WINCOMLANGSON",IF(ISNUMBER(SEARCH($V$24,T821)),"WINCOMTHANHHOA",IF(ISNUMBER(SEARCH($V$25,T821)),"WINCOMYENBAI",IF(ISNUMBER(SEARCH($V$26,T821)),"WINCOMTUYENQUANG",IF(ISNUMBER(SEARCH($V$27,T821)),"WINCOMHUE",IF(ISNUMBER(SEARCH($V$28,T821)),"WINCOMQUANGNAM",IF(ISNUMBER(SEARCH($V$29,T821)),"WINCOMVINHPHUC",IF(ISNUMBER(SEARCH($V$30,T821)),"WINCOMHAGIANG",IF(ISNUMBER(SEARCH($V$31,T821)),"WINCOMNINHBINH",IF(ISNUMBER(SEARCH($V$32,T821)),"WINCOMTRAVINH",IF(ISNUMBER(SEARCH($V$33,T821)),"WINCOMCANTHO",IF(ISNUMBER(SEARCH($V$34,T821)),"WINCOMBENTRE",IF(ISNUMBER(SEARCH($V$35,T821)),"WINCOMCAMAU",IF(ISNUMBER(SEARCH($V$36,T821)),"WINCOMANGIANG",IF(ISNUMBER(SEARCH($V$37,T821)),"WINCOMNINHTHUAN",IF(ISNUMBER(SEARCH($V$38,T821)),"WINCOMTHAIBINH",IF(ISNUMBER(SEARCH($V$39,T821)),"WINCOMGIALAI",IF(ISNUMBER(SEARCH($V$40,T821)),"WINCOMHOABINH",IF(ISNUMBER(SEARCH($V$41,T821)),"WINCOMQUANGNGAI",IF(ISNUMBER(SEARCH($V$42,T821)),"WINCOMBINHTHUAN",IF(ISNUMBER(SEARCH($V$43,T821)),"WINCOMDAKLAK",IF(ISNUMBER(SEARCH($V$44,T821)),"WINCOMSOCTRANG",IF(ISNUMBER(SEARCH($V$45,T821)),"WINCOMSONLA",IF(ISNUMBER(SEARCH($V$46,T821)),"WINCOMKONTUM",IF(ISNUMBER(SEARCH($V$47,T821)),"WINCOMPHUYEN",IF(ISNUMBER(SEARCH($V$48,T821)),"WINCOMQUANGTRI",IF(ISNUMBER(SEARCH($V$49,T821)),"WINCOMBINHDINH",IF(ISNUMBER(SEARCH($V$50,T821)),"WINCOMCAOBANG",IF(ISNUMBER(SEARCH($V$51,T821)),"WINCOMQUANGBINH",IF(ISNUMBER(SEARCH($V$52,T821)),"WINCOMLAMDONG",IF(ISNUMBER(SEARCH($V$53,T821)),"WINCOMVINHLONG",IF(ISNUMBER(SEARCH($V$54,T821)),"WINCOMDONGTHAP",IF(ISNUMBER(SEARCH($V$55,T821)),"WINCOMTIENGIANG",IF(ISNUMBER(SEARCH($V$56,T821)),"WINCOMQUANGNINH",0))))))))))))))))))))))))))))))))))))))))))))))))))))))</f>
        <v>WINCOMHANOI</v>
      </c>
    </row>
    <row r="822" spans="1:25" x14ac:dyDescent="0.2">
      <c r="A822" t="s">
        <v>0</v>
      </c>
      <c r="B822" t="s">
        <v>1471</v>
      </c>
      <c r="C822" t="s">
        <v>31</v>
      </c>
      <c r="D822" t="s">
        <v>20</v>
      </c>
      <c r="E822" t="s">
        <v>4</v>
      </c>
      <c r="F822" s="5">
        <f t="shared" si="49"/>
        <v>1</v>
      </c>
      <c r="G822" s="2">
        <v>50182</v>
      </c>
      <c r="H822" s="2">
        <v>55200.200000000004</v>
      </c>
      <c r="I822" t="s">
        <v>5</v>
      </c>
      <c r="J822" t="s">
        <v>21</v>
      </c>
      <c r="K822" t="str">
        <f t="shared" si="50"/>
        <v>Giò tai lưỡi xào gói 250g</v>
      </c>
      <c r="L822" s="8" t="str">
        <f>VLOOKUP(K822,'[1]Mã Misa'!$B$2:$D$74,2,0)</f>
        <v>Giò Tai Lưỡi Xào 250g</v>
      </c>
      <c r="M822" s="8" t="str">
        <f>VLOOKUP(L822,'[1]Mã Misa'!$C$2:$D$74,2,0)</f>
        <v>GTLX250G</v>
      </c>
      <c r="N822" s="2">
        <v>50182</v>
      </c>
      <c r="O822" t="s">
        <v>1472</v>
      </c>
      <c r="P822" s="8" t="str">
        <f t="shared" si="51"/>
        <v>0140258</v>
      </c>
      <c r="Q822" s="8" t="e">
        <f t="array" ref="Q822">IF(VLOOKUP(P822,$AA$1:$AC$32,1,0)&lt;&gt;0,(P822&amp;"A"),0)</f>
        <v>#N/A</v>
      </c>
      <c r="R822" s="12">
        <v>44517</v>
      </c>
      <c r="S822" t="s">
        <v>1473</v>
      </c>
      <c r="T822" s="8" t="str">
        <f t="shared" si="52"/>
        <v>VM+ HNI 11</v>
      </c>
      <c r="U822" t="s">
        <v>6400</v>
      </c>
      <c r="Y822" t="str">
        <f t="array" ref="Y822">IF(ISNUMBER(SEARCH($V$3,T822)),"WINCOMHANOI",IF(ISNUMBER(SEARCH($V$4,T822)),"WINCOMHOCHIMINH",IF(ISNUMBER(SEARCH($V$5,T822)),"WINCOMDANANG",IF(ISNUMBER(SEARCH($V$6,T822)),"WINCOMHAIDUONG",IF(ISNUMBER(SEARCH($V$7,T822)),"WINCOMQUANGNINH",IF(ISNUMBER(SEARCH($V$8,T822)),"WINCOMHAIPHONG",IF(ISNUMBER(SEARCH($V$9,T822)),"WINCOMBACGIANG",IF(ISNUMBER(SEARCH($V$10,T822)),"WINCOMBACNINH",IF(ISNUMBER(SEARCH($V$11,T822)),"WINCOMPHUTHO",IF(ISNUMBER(SEARCH($V$12,T822)),"WINCOMHATINH",IF(ISNUMBER(SEARCH($V$13,T822)),"WINCOMTHAINGUYEN",IF(ISNUMBER(SEARCH($V$14,T822)),"WINCOMKHANHHOA",IF(ISNUMBER(SEARCH($V$15,T822)),"WINCOMHUNGYEN",IF(ISNUMBER(SEARCH($V$16,T822)),"WINCOMNGHEAN",IF(ISNUMBER(SEARCH($V$17,T822)),"WINCOMLAOCAI",IF(ISNUMBER(SEARCH($V$18,T822)),"WINCOMVUNGTAU",IF(ISNUMBER(SEARCH($V$19,T822)),"WINCOMBINHDUONG",IF(ISNUMBER(SEARCH($V$20,T822)),"WINCOMKIENGIANG",IF(ISNUMBER(SEARCH($V$21,T822)),"WINCOMHANAM",IF(ISNUMBER(SEARCH($V$22,T822)),"WINCOMNAMDINH",IF(ISNUMBER(SEARCH($V$23,T822)),"WINCOMLANGSON",IF(ISNUMBER(SEARCH($V$24,T822)),"WINCOMTHANHHOA",IF(ISNUMBER(SEARCH($V$25,T822)),"WINCOMYENBAI",IF(ISNUMBER(SEARCH($V$26,T822)),"WINCOMTUYENQUANG",IF(ISNUMBER(SEARCH($V$27,T822)),"WINCOMHUE",IF(ISNUMBER(SEARCH($V$28,T822)),"WINCOMQUANGNAM",IF(ISNUMBER(SEARCH($V$29,T822)),"WINCOMVINHPHUC",IF(ISNUMBER(SEARCH($V$30,T822)),"WINCOMHAGIANG",IF(ISNUMBER(SEARCH($V$31,T822)),"WINCOMNINHBINH",IF(ISNUMBER(SEARCH($V$32,T822)),"WINCOMTRAVINH",IF(ISNUMBER(SEARCH($V$33,T822)),"WINCOMCANTHO",IF(ISNUMBER(SEARCH($V$34,T822)),"WINCOMBENTRE",IF(ISNUMBER(SEARCH($V$35,T822)),"WINCOMCAMAU",IF(ISNUMBER(SEARCH($V$36,T822)),"WINCOMANGIANG",IF(ISNUMBER(SEARCH($V$37,T822)),"WINCOMNINHTHUAN",IF(ISNUMBER(SEARCH($V$38,T822)),"WINCOMTHAIBINH",IF(ISNUMBER(SEARCH($V$39,T822)),"WINCOMGIALAI",IF(ISNUMBER(SEARCH($V$40,T822)),"WINCOMHOABINH",IF(ISNUMBER(SEARCH($V$41,T822)),"WINCOMQUANGNGAI",IF(ISNUMBER(SEARCH($V$42,T822)),"WINCOMBINHTHUAN",IF(ISNUMBER(SEARCH($V$43,T822)),"WINCOMDAKLAK",IF(ISNUMBER(SEARCH($V$44,T822)),"WINCOMSOCTRANG",IF(ISNUMBER(SEARCH($V$45,T822)),"WINCOMSONLA",IF(ISNUMBER(SEARCH($V$46,T822)),"WINCOMKONTUM",IF(ISNUMBER(SEARCH($V$47,T822)),"WINCOMPHUYEN",IF(ISNUMBER(SEARCH($V$48,T822)),"WINCOMQUANGTRI",IF(ISNUMBER(SEARCH($V$49,T822)),"WINCOMBINHDINH",IF(ISNUMBER(SEARCH($V$50,T822)),"WINCOMCAOBANG",IF(ISNUMBER(SEARCH($V$51,T822)),"WINCOMQUANGBINH",IF(ISNUMBER(SEARCH($V$52,T822)),"WINCOMLAMDONG",IF(ISNUMBER(SEARCH($V$53,T822)),"WINCOMVINHLONG",IF(ISNUMBER(SEARCH($V$54,T822)),"WINCOMDONGTHAP",IF(ISNUMBER(SEARCH($V$55,T822)),"WINCOMTIENGIANG",IF(ISNUMBER(SEARCH($V$56,T822)),"WINCOMQUANGNINH",0))))))))))))))))))))))))))))))))))))))))))))))))))))))</f>
        <v>WINCOMHANOI</v>
      </c>
    </row>
    <row r="823" spans="1:25" x14ac:dyDescent="0.2">
      <c r="A823" t="s">
        <v>0</v>
      </c>
      <c r="B823" t="s">
        <v>1471</v>
      </c>
      <c r="C823" t="s">
        <v>34</v>
      </c>
      <c r="D823" t="s">
        <v>27</v>
      </c>
      <c r="E823" t="s">
        <v>4</v>
      </c>
      <c r="F823" s="5">
        <f t="shared" si="49"/>
        <v>2</v>
      </c>
      <c r="G823" s="2">
        <v>148500</v>
      </c>
      <c r="H823" s="2">
        <v>163350</v>
      </c>
      <c r="I823" t="s">
        <v>5</v>
      </c>
      <c r="J823" t="s">
        <v>28</v>
      </c>
      <c r="K823" t="str">
        <f t="shared" si="50"/>
        <v>_Chả cốm 300g</v>
      </c>
      <c r="L823" s="8" t="str">
        <f>VLOOKUP(K823,'[1]Mã Misa'!$B$2:$D$74,2,0)</f>
        <v>Chả cốm 300g</v>
      </c>
      <c r="M823" s="8" t="str">
        <f>VLOOKUP(L823,'[1]Mã Misa'!$C$2:$D$74,2,0)</f>
        <v>CC300</v>
      </c>
      <c r="N823" s="2">
        <v>74250</v>
      </c>
      <c r="O823" t="s">
        <v>1472</v>
      </c>
      <c r="P823" s="8" t="str">
        <f t="shared" si="51"/>
        <v>0140258</v>
      </c>
      <c r="Q823" s="8" t="e">
        <f t="array" ref="Q823">IF(VLOOKUP(P823,$AA$1:$AC$32,1,0)&lt;&gt;0,(P823&amp;"A"),0)</f>
        <v>#N/A</v>
      </c>
      <c r="R823" s="12">
        <v>44517</v>
      </c>
      <c r="S823" t="s">
        <v>1473</v>
      </c>
      <c r="T823" s="8" t="str">
        <f t="shared" si="52"/>
        <v>VM+ HNI 11</v>
      </c>
      <c r="U823" t="s">
        <v>6400</v>
      </c>
      <c r="Y823" t="str">
        <f t="array" ref="Y823">IF(ISNUMBER(SEARCH($V$3,T823)),"WINCOMHANOI",IF(ISNUMBER(SEARCH($V$4,T823)),"WINCOMHOCHIMINH",IF(ISNUMBER(SEARCH($V$5,T823)),"WINCOMDANANG",IF(ISNUMBER(SEARCH($V$6,T823)),"WINCOMHAIDUONG",IF(ISNUMBER(SEARCH($V$7,T823)),"WINCOMQUANGNINH",IF(ISNUMBER(SEARCH($V$8,T823)),"WINCOMHAIPHONG",IF(ISNUMBER(SEARCH($V$9,T823)),"WINCOMBACGIANG",IF(ISNUMBER(SEARCH($V$10,T823)),"WINCOMBACNINH",IF(ISNUMBER(SEARCH($V$11,T823)),"WINCOMPHUTHO",IF(ISNUMBER(SEARCH($V$12,T823)),"WINCOMHATINH",IF(ISNUMBER(SEARCH($V$13,T823)),"WINCOMTHAINGUYEN",IF(ISNUMBER(SEARCH($V$14,T823)),"WINCOMKHANHHOA",IF(ISNUMBER(SEARCH($V$15,T823)),"WINCOMHUNGYEN",IF(ISNUMBER(SEARCH($V$16,T823)),"WINCOMNGHEAN",IF(ISNUMBER(SEARCH($V$17,T823)),"WINCOMLAOCAI",IF(ISNUMBER(SEARCH($V$18,T823)),"WINCOMVUNGTAU",IF(ISNUMBER(SEARCH($V$19,T823)),"WINCOMBINHDUONG",IF(ISNUMBER(SEARCH($V$20,T823)),"WINCOMKIENGIANG",IF(ISNUMBER(SEARCH($V$21,T823)),"WINCOMHANAM",IF(ISNUMBER(SEARCH($V$22,T823)),"WINCOMNAMDINH",IF(ISNUMBER(SEARCH($V$23,T823)),"WINCOMLANGSON",IF(ISNUMBER(SEARCH($V$24,T823)),"WINCOMTHANHHOA",IF(ISNUMBER(SEARCH($V$25,T823)),"WINCOMYENBAI",IF(ISNUMBER(SEARCH($V$26,T823)),"WINCOMTUYENQUANG",IF(ISNUMBER(SEARCH($V$27,T823)),"WINCOMHUE",IF(ISNUMBER(SEARCH($V$28,T823)),"WINCOMQUANGNAM",IF(ISNUMBER(SEARCH($V$29,T823)),"WINCOMVINHPHUC",IF(ISNUMBER(SEARCH($V$30,T823)),"WINCOMHAGIANG",IF(ISNUMBER(SEARCH($V$31,T823)),"WINCOMNINHBINH",IF(ISNUMBER(SEARCH($V$32,T823)),"WINCOMTRAVINH",IF(ISNUMBER(SEARCH($V$33,T823)),"WINCOMCANTHO",IF(ISNUMBER(SEARCH($V$34,T823)),"WINCOMBENTRE",IF(ISNUMBER(SEARCH($V$35,T823)),"WINCOMCAMAU",IF(ISNUMBER(SEARCH($V$36,T823)),"WINCOMANGIANG",IF(ISNUMBER(SEARCH($V$37,T823)),"WINCOMNINHTHUAN",IF(ISNUMBER(SEARCH($V$38,T823)),"WINCOMTHAIBINH",IF(ISNUMBER(SEARCH($V$39,T823)),"WINCOMGIALAI",IF(ISNUMBER(SEARCH($V$40,T823)),"WINCOMHOABINH",IF(ISNUMBER(SEARCH($V$41,T823)),"WINCOMQUANGNGAI",IF(ISNUMBER(SEARCH($V$42,T823)),"WINCOMBINHTHUAN",IF(ISNUMBER(SEARCH($V$43,T823)),"WINCOMDAKLAK",IF(ISNUMBER(SEARCH($V$44,T823)),"WINCOMSOCTRANG",IF(ISNUMBER(SEARCH($V$45,T823)),"WINCOMSONLA",IF(ISNUMBER(SEARCH($V$46,T823)),"WINCOMKONTUM",IF(ISNUMBER(SEARCH($V$47,T823)),"WINCOMPHUYEN",IF(ISNUMBER(SEARCH($V$48,T823)),"WINCOMQUANGTRI",IF(ISNUMBER(SEARCH($V$49,T823)),"WINCOMBINHDINH",IF(ISNUMBER(SEARCH($V$50,T823)),"WINCOMCAOBANG",IF(ISNUMBER(SEARCH($V$51,T823)),"WINCOMQUANGBINH",IF(ISNUMBER(SEARCH($V$52,T823)),"WINCOMLAMDONG",IF(ISNUMBER(SEARCH($V$53,T823)),"WINCOMVINHLONG",IF(ISNUMBER(SEARCH($V$54,T823)),"WINCOMDONGTHAP",IF(ISNUMBER(SEARCH($V$55,T823)),"WINCOMTIENGIANG",IF(ISNUMBER(SEARCH($V$56,T823)),"WINCOMQUANGNINH",0))))))))))))))))))))))))))))))))))))))))))))))))))))))</f>
        <v>WINCOMHANOI</v>
      </c>
    </row>
    <row r="824" spans="1:25" x14ac:dyDescent="0.2">
      <c r="A824" t="s">
        <v>0</v>
      </c>
      <c r="B824" t="s">
        <v>1474</v>
      </c>
      <c r="C824" t="s">
        <v>2</v>
      </c>
      <c r="D824" t="s">
        <v>45</v>
      </c>
      <c r="E824" t="s">
        <v>4</v>
      </c>
      <c r="F824" s="5">
        <f t="shared" si="49"/>
        <v>1</v>
      </c>
      <c r="G824" s="2">
        <v>87787</v>
      </c>
      <c r="H824" s="2">
        <v>96565.700000000012</v>
      </c>
      <c r="I824" t="s">
        <v>5</v>
      </c>
      <c r="J824" t="s">
        <v>46</v>
      </c>
      <c r="K824" t="str">
        <f t="shared" si="50"/>
        <v>Bắp bò muối gói 200g</v>
      </c>
      <c r="L824" s="8" t="str">
        <f>VLOOKUP(K824,'[1]Mã Misa'!$B$2:$D$74,2,0)</f>
        <v>Bắp bò muối 200g</v>
      </c>
      <c r="M824" s="8" t="str">
        <f>VLOOKUP(L824,'[1]Mã Misa'!$C$2:$D$74,2,0)</f>
        <v>BBM200</v>
      </c>
      <c r="N824" s="2">
        <v>87787</v>
      </c>
      <c r="O824" t="s">
        <v>1475</v>
      </c>
      <c r="P824" s="8" t="str">
        <f t="shared" si="51"/>
        <v>0140264</v>
      </c>
      <c r="Q824" s="8" t="e">
        <f t="array" ref="Q824">IF(VLOOKUP(P824,$AA$1:$AC$32,1,0)&lt;&gt;0,(P824&amp;"A"),0)</f>
        <v>#N/A</v>
      </c>
      <c r="R824" s="12">
        <v>44517</v>
      </c>
      <c r="S824" t="s">
        <v>1476</v>
      </c>
      <c r="T824" s="8" t="str">
        <f t="shared" si="52"/>
        <v>VM+ HNI Vi</v>
      </c>
      <c r="U824" t="s">
        <v>6401</v>
      </c>
      <c r="Y824" t="str">
        <f t="array" ref="Y824">IF(ISNUMBER(SEARCH($V$3,T824)),"WINCOMHANOI",IF(ISNUMBER(SEARCH($V$4,T824)),"WINCOMHOCHIMINH",IF(ISNUMBER(SEARCH($V$5,T824)),"WINCOMDANANG",IF(ISNUMBER(SEARCH($V$6,T824)),"WINCOMHAIDUONG",IF(ISNUMBER(SEARCH($V$7,T824)),"WINCOMQUANGNINH",IF(ISNUMBER(SEARCH($V$8,T824)),"WINCOMHAIPHONG",IF(ISNUMBER(SEARCH($V$9,T824)),"WINCOMBACGIANG",IF(ISNUMBER(SEARCH($V$10,T824)),"WINCOMBACNINH",IF(ISNUMBER(SEARCH($V$11,T824)),"WINCOMPHUTHO",IF(ISNUMBER(SEARCH($V$12,T824)),"WINCOMHATINH",IF(ISNUMBER(SEARCH($V$13,T824)),"WINCOMTHAINGUYEN",IF(ISNUMBER(SEARCH($V$14,T824)),"WINCOMKHANHHOA",IF(ISNUMBER(SEARCH($V$15,T824)),"WINCOMHUNGYEN",IF(ISNUMBER(SEARCH($V$16,T824)),"WINCOMNGHEAN",IF(ISNUMBER(SEARCH($V$17,T824)),"WINCOMLAOCAI",IF(ISNUMBER(SEARCH($V$18,T824)),"WINCOMVUNGTAU",IF(ISNUMBER(SEARCH($V$19,T824)),"WINCOMBINHDUONG",IF(ISNUMBER(SEARCH($V$20,T824)),"WINCOMKIENGIANG",IF(ISNUMBER(SEARCH($V$21,T824)),"WINCOMHANAM",IF(ISNUMBER(SEARCH($V$22,T824)),"WINCOMNAMDINH",IF(ISNUMBER(SEARCH($V$23,T824)),"WINCOMLANGSON",IF(ISNUMBER(SEARCH($V$24,T824)),"WINCOMTHANHHOA",IF(ISNUMBER(SEARCH($V$25,T824)),"WINCOMYENBAI",IF(ISNUMBER(SEARCH($V$26,T824)),"WINCOMTUYENQUANG",IF(ISNUMBER(SEARCH($V$27,T824)),"WINCOMHUE",IF(ISNUMBER(SEARCH($V$28,T824)),"WINCOMQUANGNAM",IF(ISNUMBER(SEARCH($V$29,T824)),"WINCOMVINHPHUC",IF(ISNUMBER(SEARCH($V$30,T824)),"WINCOMHAGIANG",IF(ISNUMBER(SEARCH($V$31,T824)),"WINCOMNINHBINH",IF(ISNUMBER(SEARCH($V$32,T824)),"WINCOMTRAVINH",IF(ISNUMBER(SEARCH($V$33,T824)),"WINCOMCANTHO",IF(ISNUMBER(SEARCH($V$34,T824)),"WINCOMBENTRE",IF(ISNUMBER(SEARCH($V$35,T824)),"WINCOMCAMAU",IF(ISNUMBER(SEARCH($V$36,T824)),"WINCOMANGIANG",IF(ISNUMBER(SEARCH($V$37,T824)),"WINCOMNINHTHUAN",IF(ISNUMBER(SEARCH($V$38,T824)),"WINCOMTHAIBINH",IF(ISNUMBER(SEARCH($V$39,T824)),"WINCOMGIALAI",IF(ISNUMBER(SEARCH($V$40,T824)),"WINCOMHOABINH",IF(ISNUMBER(SEARCH($V$41,T824)),"WINCOMQUANGNGAI",IF(ISNUMBER(SEARCH($V$42,T824)),"WINCOMBINHTHUAN",IF(ISNUMBER(SEARCH($V$43,T824)),"WINCOMDAKLAK",IF(ISNUMBER(SEARCH($V$44,T824)),"WINCOMSOCTRANG",IF(ISNUMBER(SEARCH($V$45,T824)),"WINCOMSONLA",IF(ISNUMBER(SEARCH($V$46,T824)),"WINCOMKONTUM",IF(ISNUMBER(SEARCH($V$47,T824)),"WINCOMPHUYEN",IF(ISNUMBER(SEARCH($V$48,T824)),"WINCOMQUANGTRI",IF(ISNUMBER(SEARCH($V$49,T824)),"WINCOMBINHDINH",IF(ISNUMBER(SEARCH($V$50,T824)),"WINCOMCAOBANG",IF(ISNUMBER(SEARCH($V$51,T824)),"WINCOMQUANGBINH",IF(ISNUMBER(SEARCH($V$52,T824)),"WINCOMLAMDONG",IF(ISNUMBER(SEARCH($V$53,T824)),"WINCOMVINHLONG",IF(ISNUMBER(SEARCH($V$54,T824)),"WINCOMDONGTHAP",IF(ISNUMBER(SEARCH($V$55,T824)),"WINCOMTIENGIANG",IF(ISNUMBER(SEARCH($V$56,T824)),"WINCOMQUANGNINH",0))))))))))))))))))))))))))))))))))))))))))))))))))))))</f>
        <v>WINCOMHANOI</v>
      </c>
    </row>
    <row r="825" spans="1:25" x14ac:dyDescent="0.2">
      <c r="A825" t="s">
        <v>0</v>
      </c>
      <c r="B825" t="s">
        <v>1474</v>
      </c>
      <c r="C825" t="s">
        <v>31</v>
      </c>
      <c r="D825" t="s">
        <v>62</v>
      </c>
      <c r="E825" t="s">
        <v>4</v>
      </c>
      <c r="F825" s="5">
        <f t="shared" si="49"/>
        <v>1</v>
      </c>
      <c r="G825" s="2">
        <v>105400</v>
      </c>
      <c r="H825" s="2">
        <v>115940.00000000001</v>
      </c>
      <c r="I825" t="s">
        <v>5</v>
      </c>
      <c r="J825" t="s">
        <v>63</v>
      </c>
      <c r="K825" t="str">
        <f t="shared" si="50"/>
        <v>_Đùi gà sốt cay 500g</v>
      </c>
      <c r="L825" s="8" t="str">
        <f>VLOOKUP(K825,'[1]Mã Misa'!$B$2:$D$74,2,0)</f>
        <v>Đùi gà sốt cay 500g</v>
      </c>
      <c r="M825" s="8" t="str">
        <f>VLOOKUP(L825,'[1]Mã Misa'!$C$2:$D$74,2,0)</f>
        <v>DGSC500</v>
      </c>
      <c r="N825" s="2">
        <v>105400</v>
      </c>
      <c r="O825" t="s">
        <v>1475</v>
      </c>
      <c r="P825" s="8" t="str">
        <f t="shared" si="51"/>
        <v>0140264</v>
      </c>
      <c r="Q825" s="8" t="e">
        <f t="array" ref="Q825">IF(VLOOKUP(P825,$AA$1:$AC$32,1,0)&lt;&gt;0,(P825&amp;"A"),0)</f>
        <v>#N/A</v>
      </c>
      <c r="R825" s="12">
        <v>44517</v>
      </c>
      <c r="S825" t="s">
        <v>1476</v>
      </c>
      <c r="T825" s="8" t="str">
        <f t="shared" si="52"/>
        <v>VM+ HNI Vi</v>
      </c>
      <c r="U825" t="s">
        <v>6401</v>
      </c>
      <c r="Y825" t="str">
        <f t="array" ref="Y825">IF(ISNUMBER(SEARCH($V$3,T825)),"WINCOMHANOI",IF(ISNUMBER(SEARCH($V$4,T825)),"WINCOMHOCHIMINH",IF(ISNUMBER(SEARCH($V$5,T825)),"WINCOMDANANG",IF(ISNUMBER(SEARCH($V$6,T825)),"WINCOMHAIDUONG",IF(ISNUMBER(SEARCH($V$7,T825)),"WINCOMQUANGNINH",IF(ISNUMBER(SEARCH($V$8,T825)),"WINCOMHAIPHONG",IF(ISNUMBER(SEARCH($V$9,T825)),"WINCOMBACGIANG",IF(ISNUMBER(SEARCH($V$10,T825)),"WINCOMBACNINH",IF(ISNUMBER(SEARCH($V$11,T825)),"WINCOMPHUTHO",IF(ISNUMBER(SEARCH($V$12,T825)),"WINCOMHATINH",IF(ISNUMBER(SEARCH($V$13,T825)),"WINCOMTHAINGUYEN",IF(ISNUMBER(SEARCH($V$14,T825)),"WINCOMKHANHHOA",IF(ISNUMBER(SEARCH($V$15,T825)),"WINCOMHUNGYEN",IF(ISNUMBER(SEARCH($V$16,T825)),"WINCOMNGHEAN",IF(ISNUMBER(SEARCH($V$17,T825)),"WINCOMLAOCAI",IF(ISNUMBER(SEARCH($V$18,T825)),"WINCOMVUNGTAU",IF(ISNUMBER(SEARCH($V$19,T825)),"WINCOMBINHDUONG",IF(ISNUMBER(SEARCH($V$20,T825)),"WINCOMKIENGIANG",IF(ISNUMBER(SEARCH($V$21,T825)),"WINCOMHANAM",IF(ISNUMBER(SEARCH($V$22,T825)),"WINCOMNAMDINH",IF(ISNUMBER(SEARCH($V$23,T825)),"WINCOMLANGSON",IF(ISNUMBER(SEARCH($V$24,T825)),"WINCOMTHANHHOA",IF(ISNUMBER(SEARCH($V$25,T825)),"WINCOMYENBAI",IF(ISNUMBER(SEARCH($V$26,T825)),"WINCOMTUYENQUANG",IF(ISNUMBER(SEARCH($V$27,T825)),"WINCOMHUE",IF(ISNUMBER(SEARCH($V$28,T825)),"WINCOMQUANGNAM",IF(ISNUMBER(SEARCH($V$29,T825)),"WINCOMVINHPHUC",IF(ISNUMBER(SEARCH($V$30,T825)),"WINCOMHAGIANG",IF(ISNUMBER(SEARCH($V$31,T825)),"WINCOMNINHBINH",IF(ISNUMBER(SEARCH($V$32,T825)),"WINCOMTRAVINH",IF(ISNUMBER(SEARCH($V$33,T825)),"WINCOMCANTHO",IF(ISNUMBER(SEARCH($V$34,T825)),"WINCOMBENTRE",IF(ISNUMBER(SEARCH($V$35,T825)),"WINCOMCAMAU",IF(ISNUMBER(SEARCH($V$36,T825)),"WINCOMANGIANG",IF(ISNUMBER(SEARCH($V$37,T825)),"WINCOMNINHTHUAN",IF(ISNUMBER(SEARCH($V$38,T825)),"WINCOMTHAIBINH",IF(ISNUMBER(SEARCH($V$39,T825)),"WINCOMGIALAI",IF(ISNUMBER(SEARCH($V$40,T825)),"WINCOMHOABINH",IF(ISNUMBER(SEARCH($V$41,T825)),"WINCOMQUANGNGAI",IF(ISNUMBER(SEARCH($V$42,T825)),"WINCOMBINHTHUAN",IF(ISNUMBER(SEARCH($V$43,T825)),"WINCOMDAKLAK",IF(ISNUMBER(SEARCH($V$44,T825)),"WINCOMSOCTRANG",IF(ISNUMBER(SEARCH($V$45,T825)),"WINCOMSONLA",IF(ISNUMBER(SEARCH($V$46,T825)),"WINCOMKONTUM",IF(ISNUMBER(SEARCH($V$47,T825)),"WINCOMPHUYEN",IF(ISNUMBER(SEARCH($V$48,T825)),"WINCOMQUANGTRI",IF(ISNUMBER(SEARCH($V$49,T825)),"WINCOMBINHDINH",IF(ISNUMBER(SEARCH($V$50,T825)),"WINCOMCAOBANG",IF(ISNUMBER(SEARCH($V$51,T825)),"WINCOMQUANGBINH",IF(ISNUMBER(SEARCH($V$52,T825)),"WINCOMLAMDONG",IF(ISNUMBER(SEARCH($V$53,T825)),"WINCOMVINHLONG",IF(ISNUMBER(SEARCH($V$54,T825)),"WINCOMDONGTHAP",IF(ISNUMBER(SEARCH($V$55,T825)),"WINCOMTIENGIANG",IF(ISNUMBER(SEARCH($V$56,T825)),"WINCOMQUANGNINH",0))))))))))))))))))))))))))))))))))))))))))))))))))))))</f>
        <v>WINCOMHANOI</v>
      </c>
    </row>
    <row r="826" spans="1:25" x14ac:dyDescent="0.2">
      <c r="A826" t="s">
        <v>0</v>
      </c>
      <c r="B826" t="s">
        <v>1477</v>
      </c>
      <c r="C826" t="s">
        <v>2</v>
      </c>
      <c r="D826" t="s">
        <v>199</v>
      </c>
      <c r="E826" t="s">
        <v>106</v>
      </c>
      <c r="F826" s="5">
        <f t="shared" si="49"/>
        <v>2</v>
      </c>
      <c r="G826" s="2">
        <v>396900</v>
      </c>
      <c r="H826" s="2">
        <v>396900</v>
      </c>
      <c r="I826" t="s">
        <v>5</v>
      </c>
      <c r="J826" t="s">
        <v>200</v>
      </c>
      <c r="K826" t="str">
        <f t="shared" si="50"/>
        <v xml:space="preserve"> Tôm mũ ni nguyên con 450g</v>
      </c>
      <c r="L826" s="8" t="str">
        <f>VLOOKUP(K826,'[1]Mã Misa'!$B$2:$D$74,2,0)</f>
        <v>Tôm mũ ni nguyên con 450g</v>
      </c>
      <c r="M826" s="8" t="str">
        <f>VLOOKUP(L826,'[1]Mã Misa'!$C$2:$D$74,2,0)</f>
        <v>TNC450</v>
      </c>
      <c r="N826" s="2">
        <v>198450</v>
      </c>
      <c r="O826" t="s">
        <v>1478</v>
      </c>
      <c r="P826" s="8" t="str">
        <f t="shared" si="51"/>
        <v>0140269</v>
      </c>
      <c r="Q826" s="8" t="e">
        <f t="array" ref="Q826">IF(VLOOKUP(P826,$AA$1:$AC$32,1,0)&lt;&gt;0,(P826&amp;"A"),0)</f>
        <v>#N/A</v>
      </c>
      <c r="R826" s="12">
        <v>44517</v>
      </c>
      <c r="S826" t="s">
        <v>1479</v>
      </c>
      <c r="T826" s="8" t="str">
        <f t="shared" si="52"/>
        <v>VM+ HNI N0</v>
      </c>
      <c r="U826" t="s">
        <v>6402</v>
      </c>
      <c r="Y826" t="str">
        <f t="array" ref="Y826">IF(ISNUMBER(SEARCH($V$3,T826)),"WINCOMHANOI",IF(ISNUMBER(SEARCH($V$4,T826)),"WINCOMHOCHIMINH",IF(ISNUMBER(SEARCH($V$5,T826)),"WINCOMDANANG",IF(ISNUMBER(SEARCH($V$6,T826)),"WINCOMHAIDUONG",IF(ISNUMBER(SEARCH($V$7,T826)),"WINCOMQUANGNINH",IF(ISNUMBER(SEARCH($V$8,T826)),"WINCOMHAIPHONG",IF(ISNUMBER(SEARCH($V$9,T826)),"WINCOMBACGIANG",IF(ISNUMBER(SEARCH($V$10,T826)),"WINCOMBACNINH",IF(ISNUMBER(SEARCH($V$11,T826)),"WINCOMPHUTHO",IF(ISNUMBER(SEARCH($V$12,T826)),"WINCOMHATINH",IF(ISNUMBER(SEARCH($V$13,T826)),"WINCOMTHAINGUYEN",IF(ISNUMBER(SEARCH($V$14,T826)),"WINCOMKHANHHOA",IF(ISNUMBER(SEARCH($V$15,T826)),"WINCOMHUNGYEN",IF(ISNUMBER(SEARCH($V$16,T826)),"WINCOMNGHEAN",IF(ISNUMBER(SEARCH($V$17,T826)),"WINCOMLAOCAI",IF(ISNUMBER(SEARCH($V$18,T826)),"WINCOMVUNGTAU",IF(ISNUMBER(SEARCH($V$19,T826)),"WINCOMBINHDUONG",IF(ISNUMBER(SEARCH($V$20,T826)),"WINCOMKIENGIANG",IF(ISNUMBER(SEARCH($V$21,T826)),"WINCOMHANAM",IF(ISNUMBER(SEARCH($V$22,T826)),"WINCOMNAMDINH",IF(ISNUMBER(SEARCH($V$23,T826)),"WINCOMLANGSON",IF(ISNUMBER(SEARCH($V$24,T826)),"WINCOMTHANHHOA",IF(ISNUMBER(SEARCH($V$25,T826)),"WINCOMYENBAI",IF(ISNUMBER(SEARCH($V$26,T826)),"WINCOMTUYENQUANG",IF(ISNUMBER(SEARCH($V$27,T826)),"WINCOMHUE",IF(ISNUMBER(SEARCH($V$28,T826)),"WINCOMQUANGNAM",IF(ISNUMBER(SEARCH($V$29,T826)),"WINCOMVINHPHUC",IF(ISNUMBER(SEARCH($V$30,T826)),"WINCOMHAGIANG",IF(ISNUMBER(SEARCH($V$31,T826)),"WINCOMNINHBINH",IF(ISNUMBER(SEARCH($V$32,T826)),"WINCOMTRAVINH",IF(ISNUMBER(SEARCH($V$33,T826)),"WINCOMCANTHO",IF(ISNUMBER(SEARCH($V$34,T826)),"WINCOMBENTRE",IF(ISNUMBER(SEARCH($V$35,T826)),"WINCOMCAMAU",IF(ISNUMBER(SEARCH($V$36,T826)),"WINCOMANGIANG",IF(ISNUMBER(SEARCH($V$37,T826)),"WINCOMNINHTHUAN",IF(ISNUMBER(SEARCH($V$38,T826)),"WINCOMTHAIBINH",IF(ISNUMBER(SEARCH($V$39,T826)),"WINCOMGIALAI",IF(ISNUMBER(SEARCH($V$40,T826)),"WINCOMHOABINH",IF(ISNUMBER(SEARCH($V$41,T826)),"WINCOMQUANGNGAI",IF(ISNUMBER(SEARCH($V$42,T826)),"WINCOMBINHTHUAN",IF(ISNUMBER(SEARCH($V$43,T826)),"WINCOMDAKLAK",IF(ISNUMBER(SEARCH($V$44,T826)),"WINCOMSOCTRANG",IF(ISNUMBER(SEARCH($V$45,T826)),"WINCOMSONLA",IF(ISNUMBER(SEARCH($V$46,T826)),"WINCOMKONTUM",IF(ISNUMBER(SEARCH($V$47,T826)),"WINCOMPHUYEN",IF(ISNUMBER(SEARCH($V$48,T826)),"WINCOMQUANGTRI",IF(ISNUMBER(SEARCH($V$49,T826)),"WINCOMBINHDINH",IF(ISNUMBER(SEARCH($V$50,T826)),"WINCOMCAOBANG",IF(ISNUMBER(SEARCH($V$51,T826)),"WINCOMQUANGBINH",IF(ISNUMBER(SEARCH($V$52,T826)),"WINCOMLAMDONG",IF(ISNUMBER(SEARCH($V$53,T826)),"WINCOMVINHLONG",IF(ISNUMBER(SEARCH($V$54,T826)),"WINCOMDONGTHAP",IF(ISNUMBER(SEARCH($V$55,T826)),"WINCOMTIENGIANG",IF(ISNUMBER(SEARCH($V$56,T826)),"WINCOMQUANGNINH",0))))))))))))))))))))))))))))))))))))))))))))))))))))))</f>
        <v>WINCOMHANOI</v>
      </c>
    </row>
    <row r="827" spans="1:25" x14ac:dyDescent="0.2">
      <c r="A827" t="s">
        <v>0</v>
      </c>
      <c r="B827" t="s">
        <v>1480</v>
      </c>
      <c r="C827" t="s">
        <v>2</v>
      </c>
      <c r="D827" t="s">
        <v>45</v>
      </c>
      <c r="E827" t="s">
        <v>4</v>
      </c>
      <c r="F827" s="5">
        <f t="shared" si="49"/>
        <v>3</v>
      </c>
      <c r="G827" s="2">
        <v>263361</v>
      </c>
      <c r="H827" s="2">
        <v>289697.10000000003</v>
      </c>
      <c r="I827" t="s">
        <v>5</v>
      </c>
      <c r="J827" t="s">
        <v>46</v>
      </c>
      <c r="K827" t="str">
        <f t="shared" si="50"/>
        <v>Bắp bò muối gói 200g</v>
      </c>
      <c r="L827" s="8" t="str">
        <f>VLOOKUP(K827,'[1]Mã Misa'!$B$2:$D$74,2,0)</f>
        <v>Bắp bò muối 200g</v>
      </c>
      <c r="M827" s="8" t="str">
        <f>VLOOKUP(L827,'[1]Mã Misa'!$C$2:$D$74,2,0)</f>
        <v>BBM200</v>
      </c>
      <c r="N827" s="2">
        <v>87787</v>
      </c>
      <c r="O827" t="s">
        <v>1481</v>
      </c>
      <c r="P827" s="8" t="str">
        <f t="shared" si="51"/>
        <v>0003181</v>
      </c>
      <c r="Q827" s="8" t="e">
        <f t="array" ref="Q827">IF(VLOOKUP(P827,$AA$1:$AC$32,1,0)&lt;&gt;0,(P827&amp;"A"),0)</f>
        <v>#N/A</v>
      </c>
      <c r="R827" s="12">
        <v>44517</v>
      </c>
      <c r="S827" t="s">
        <v>1482</v>
      </c>
      <c r="T827" s="8" t="str">
        <f t="shared" si="52"/>
        <v>VM+ AGG TĐ</v>
      </c>
      <c r="U827" t="s">
        <v>6403</v>
      </c>
      <c r="Y827" t="str">
        <f t="array" ref="Y827">IF(ISNUMBER(SEARCH($V$3,T827)),"WINCOMHANOI",IF(ISNUMBER(SEARCH($V$4,T827)),"WINCOMHOCHIMINH",IF(ISNUMBER(SEARCH($V$5,T827)),"WINCOMDANANG",IF(ISNUMBER(SEARCH($V$6,T827)),"WINCOMHAIDUONG",IF(ISNUMBER(SEARCH($V$7,T827)),"WINCOMQUANGNINH",IF(ISNUMBER(SEARCH($V$8,T827)),"WINCOMHAIPHONG",IF(ISNUMBER(SEARCH($V$9,T827)),"WINCOMBACGIANG",IF(ISNUMBER(SEARCH($V$10,T827)),"WINCOMBACNINH",IF(ISNUMBER(SEARCH($V$11,T827)),"WINCOMPHUTHO",IF(ISNUMBER(SEARCH($V$12,T827)),"WINCOMHATINH",IF(ISNUMBER(SEARCH($V$13,T827)),"WINCOMTHAINGUYEN",IF(ISNUMBER(SEARCH($V$14,T827)),"WINCOMKHANHHOA",IF(ISNUMBER(SEARCH($V$15,T827)),"WINCOMHUNGYEN",IF(ISNUMBER(SEARCH($V$16,T827)),"WINCOMNGHEAN",IF(ISNUMBER(SEARCH($V$17,T827)),"WINCOMLAOCAI",IF(ISNUMBER(SEARCH($V$18,T827)),"WINCOMVUNGTAU",IF(ISNUMBER(SEARCH($V$19,T827)),"WINCOMBINHDUONG",IF(ISNUMBER(SEARCH($V$20,T827)),"WINCOMKIENGIANG",IF(ISNUMBER(SEARCH($V$21,T827)),"WINCOMHANAM",IF(ISNUMBER(SEARCH($V$22,T827)),"WINCOMNAMDINH",IF(ISNUMBER(SEARCH($V$23,T827)),"WINCOMLANGSON",IF(ISNUMBER(SEARCH($V$24,T827)),"WINCOMTHANHHOA",IF(ISNUMBER(SEARCH($V$25,T827)),"WINCOMYENBAI",IF(ISNUMBER(SEARCH($V$26,T827)),"WINCOMTUYENQUANG",IF(ISNUMBER(SEARCH($V$27,T827)),"WINCOMHUE",IF(ISNUMBER(SEARCH($V$28,T827)),"WINCOMQUANGNAM",IF(ISNUMBER(SEARCH($V$29,T827)),"WINCOMVINHPHUC",IF(ISNUMBER(SEARCH($V$30,T827)),"WINCOMHAGIANG",IF(ISNUMBER(SEARCH($V$31,T827)),"WINCOMNINHBINH",IF(ISNUMBER(SEARCH($V$32,T827)),"WINCOMTRAVINH",IF(ISNUMBER(SEARCH($V$33,T827)),"WINCOMCANTHO",IF(ISNUMBER(SEARCH($V$34,T827)),"WINCOMBENTRE",IF(ISNUMBER(SEARCH($V$35,T827)),"WINCOMCAMAU",IF(ISNUMBER(SEARCH($V$36,T827)),"WINCOMANGIANG",IF(ISNUMBER(SEARCH($V$37,T827)),"WINCOMNINHTHUAN",IF(ISNUMBER(SEARCH($V$38,T827)),"WINCOMTHAIBINH",IF(ISNUMBER(SEARCH($V$39,T827)),"WINCOMGIALAI",IF(ISNUMBER(SEARCH($V$40,T827)),"WINCOMHOABINH",IF(ISNUMBER(SEARCH($V$41,T827)),"WINCOMQUANGNGAI",IF(ISNUMBER(SEARCH($V$42,T827)),"WINCOMBINHTHUAN",IF(ISNUMBER(SEARCH($V$43,T827)),"WINCOMDAKLAK",IF(ISNUMBER(SEARCH($V$44,T827)),"WINCOMSOCTRANG",IF(ISNUMBER(SEARCH($V$45,T827)),"WINCOMSONLA",IF(ISNUMBER(SEARCH($V$46,T827)),"WINCOMKONTUM",IF(ISNUMBER(SEARCH($V$47,T827)),"WINCOMPHUYEN",IF(ISNUMBER(SEARCH($V$48,T827)),"WINCOMQUANGTRI",IF(ISNUMBER(SEARCH($V$49,T827)),"WINCOMBINHDINH",IF(ISNUMBER(SEARCH($V$50,T827)),"WINCOMCAOBANG",IF(ISNUMBER(SEARCH($V$51,T827)),"WINCOMQUANGBINH",IF(ISNUMBER(SEARCH($V$52,T827)),"WINCOMLAMDONG",IF(ISNUMBER(SEARCH($V$53,T827)),"WINCOMVINHLONG",IF(ISNUMBER(SEARCH($V$54,T827)),"WINCOMDONGTHAP",IF(ISNUMBER(SEARCH($V$55,T827)),"WINCOMTIENGIANG",IF(ISNUMBER(SEARCH($V$56,T827)),"WINCOMQUANGNINH",0))))))))))))))))))))))))))))))))))))))))))))))))))))))</f>
        <v>WINCOMANGIANG</v>
      </c>
    </row>
    <row r="828" spans="1:25" x14ac:dyDescent="0.2">
      <c r="A828" t="s">
        <v>0</v>
      </c>
      <c r="B828" t="s">
        <v>1483</v>
      </c>
      <c r="C828" t="s">
        <v>2</v>
      </c>
      <c r="D828" t="s">
        <v>3</v>
      </c>
      <c r="E828" t="s">
        <v>4</v>
      </c>
      <c r="F828" s="5">
        <f t="shared" si="49"/>
        <v>2</v>
      </c>
      <c r="G828" s="2">
        <v>177692</v>
      </c>
      <c r="H828" s="2">
        <v>195461.2</v>
      </c>
      <c r="I828" t="s">
        <v>5</v>
      </c>
      <c r="J828" t="s">
        <v>6</v>
      </c>
      <c r="K828" t="str">
        <f t="shared" si="50"/>
        <v>Gà muối gói 500g</v>
      </c>
      <c r="L828" s="8" t="str">
        <f>VLOOKUP(K828,'[1]Mã Misa'!$B$2:$D$74,2,0)</f>
        <v>Gà muối 500g</v>
      </c>
      <c r="M828" s="8" t="str">
        <f>VLOOKUP(L828,'[1]Mã Misa'!$C$2:$D$74,2,0)</f>
        <v>GM500</v>
      </c>
      <c r="N828" s="2">
        <v>88846</v>
      </c>
      <c r="O828" t="s">
        <v>1484</v>
      </c>
      <c r="P828" s="8" t="str">
        <f t="shared" si="51"/>
        <v>0043259</v>
      </c>
      <c r="Q828" s="8" t="e">
        <f t="array" ref="Q828">IF(VLOOKUP(P828,$AA$1:$AC$32,1,0)&lt;&gt;0,(P828&amp;"A"),0)</f>
        <v>#N/A</v>
      </c>
      <c r="R828" s="12">
        <v>44517</v>
      </c>
      <c r="S828" t="s">
        <v>489</v>
      </c>
      <c r="T828" s="8" t="str">
        <f t="shared" si="52"/>
        <v>VM+ HCM 31</v>
      </c>
      <c r="U828" t="s">
        <v>6117</v>
      </c>
      <c r="Y828" t="str">
        <f t="array" ref="Y828">IF(ISNUMBER(SEARCH($V$3,T828)),"WINCOMHANOI",IF(ISNUMBER(SEARCH($V$4,T828)),"WINCOMHOCHIMINH",IF(ISNUMBER(SEARCH($V$5,T828)),"WINCOMDANANG",IF(ISNUMBER(SEARCH($V$6,T828)),"WINCOMHAIDUONG",IF(ISNUMBER(SEARCH($V$7,T828)),"WINCOMQUANGNINH",IF(ISNUMBER(SEARCH($V$8,T828)),"WINCOMHAIPHONG",IF(ISNUMBER(SEARCH($V$9,T828)),"WINCOMBACGIANG",IF(ISNUMBER(SEARCH($V$10,T828)),"WINCOMBACNINH",IF(ISNUMBER(SEARCH($V$11,T828)),"WINCOMPHUTHO",IF(ISNUMBER(SEARCH($V$12,T828)),"WINCOMHATINH",IF(ISNUMBER(SEARCH($V$13,T828)),"WINCOMTHAINGUYEN",IF(ISNUMBER(SEARCH($V$14,T828)),"WINCOMKHANHHOA",IF(ISNUMBER(SEARCH($V$15,T828)),"WINCOMHUNGYEN",IF(ISNUMBER(SEARCH($V$16,T828)),"WINCOMNGHEAN",IF(ISNUMBER(SEARCH($V$17,T828)),"WINCOMLAOCAI",IF(ISNUMBER(SEARCH($V$18,T828)),"WINCOMVUNGTAU",IF(ISNUMBER(SEARCH($V$19,T828)),"WINCOMBINHDUONG",IF(ISNUMBER(SEARCH($V$20,T828)),"WINCOMKIENGIANG",IF(ISNUMBER(SEARCH($V$21,T828)),"WINCOMHANAM",IF(ISNUMBER(SEARCH($V$22,T828)),"WINCOMNAMDINH",IF(ISNUMBER(SEARCH($V$23,T828)),"WINCOMLANGSON",IF(ISNUMBER(SEARCH($V$24,T828)),"WINCOMTHANHHOA",IF(ISNUMBER(SEARCH($V$25,T828)),"WINCOMYENBAI",IF(ISNUMBER(SEARCH($V$26,T828)),"WINCOMTUYENQUANG",IF(ISNUMBER(SEARCH($V$27,T828)),"WINCOMHUE",IF(ISNUMBER(SEARCH($V$28,T828)),"WINCOMQUANGNAM",IF(ISNUMBER(SEARCH($V$29,T828)),"WINCOMVINHPHUC",IF(ISNUMBER(SEARCH($V$30,T828)),"WINCOMHAGIANG",IF(ISNUMBER(SEARCH($V$31,T828)),"WINCOMNINHBINH",IF(ISNUMBER(SEARCH($V$32,T828)),"WINCOMTRAVINH",IF(ISNUMBER(SEARCH($V$33,T828)),"WINCOMCANTHO",IF(ISNUMBER(SEARCH($V$34,T828)),"WINCOMBENTRE",IF(ISNUMBER(SEARCH($V$35,T828)),"WINCOMCAMAU",IF(ISNUMBER(SEARCH($V$36,T828)),"WINCOMANGIANG",IF(ISNUMBER(SEARCH($V$37,T828)),"WINCOMNINHTHUAN",IF(ISNUMBER(SEARCH($V$38,T828)),"WINCOMTHAIBINH",IF(ISNUMBER(SEARCH($V$39,T828)),"WINCOMGIALAI",IF(ISNUMBER(SEARCH($V$40,T828)),"WINCOMHOABINH",IF(ISNUMBER(SEARCH($V$41,T828)),"WINCOMQUANGNGAI",IF(ISNUMBER(SEARCH($V$42,T828)),"WINCOMBINHTHUAN",IF(ISNUMBER(SEARCH($V$43,T828)),"WINCOMDAKLAK",IF(ISNUMBER(SEARCH($V$44,T828)),"WINCOMSOCTRANG",IF(ISNUMBER(SEARCH($V$45,T828)),"WINCOMSONLA",IF(ISNUMBER(SEARCH($V$46,T828)),"WINCOMKONTUM",IF(ISNUMBER(SEARCH($V$47,T828)),"WINCOMPHUYEN",IF(ISNUMBER(SEARCH($V$48,T828)),"WINCOMQUANGTRI",IF(ISNUMBER(SEARCH($V$49,T828)),"WINCOMBINHDINH",IF(ISNUMBER(SEARCH($V$50,T828)),"WINCOMCAOBANG",IF(ISNUMBER(SEARCH($V$51,T828)),"WINCOMQUANGBINH",IF(ISNUMBER(SEARCH($V$52,T828)),"WINCOMLAMDONG",IF(ISNUMBER(SEARCH($V$53,T828)),"WINCOMVINHLONG",IF(ISNUMBER(SEARCH($V$54,T828)),"WINCOMDONGTHAP",IF(ISNUMBER(SEARCH($V$55,T828)),"WINCOMTIENGIANG",IF(ISNUMBER(SEARCH($V$56,T828)),"WINCOMQUANGNINH",0))))))))))))))))))))))))))))))))))))))))))))))))))))))</f>
        <v>WINCOMHOCHIMINH</v>
      </c>
    </row>
    <row r="829" spans="1:25" x14ac:dyDescent="0.2">
      <c r="A829" t="s">
        <v>0</v>
      </c>
      <c r="B829" t="s">
        <v>1483</v>
      </c>
      <c r="C829" t="s">
        <v>31</v>
      </c>
      <c r="D829" t="s">
        <v>35</v>
      </c>
      <c r="E829" t="s">
        <v>4</v>
      </c>
      <c r="F829" s="5">
        <f t="shared" si="49"/>
        <v>1</v>
      </c>
      <c r="G829" s="2">
        <v>73431</v>
      </c>
      <c r="H829" s="2">
        <v>80774.100000000006</v>
      </c>
      <c r="I829" t="s">
        <v>5</v>
      </c>
      <c r="J829" t="s">
        <v>36</v>
      </c>
      <c r="K829" t="str">
        <f t="shared" si="50"/>
        <v>Chân giò heo muối gói 300g</v>
      </c>
      <c r="L829" s="8" t="str">
        <f>VLOOKUP(K829,'[1]Mã Misa'!$B$2:$D$74,2,0)</f>
        <v>Chân giò heo muối 300g</v>
      </c>
      <c r="M829" s="8" t="str">
        <f>VLOOKUP(L829,'[1]Mã Misa'!$C$2:$D$74,2,0)</f>
        <v>CGM300</v>
      </c>
      <c r="N829" s="2">
        <v>73431</v>
      </c>
      <c r="O829" t="s">
        <v>1484</v>
      </c>
      <c r="P829" s="8" t="str">
        <f t="shared" si="51"/>
        <v>0043259</v>
      </c>
      <c r="Q829" s="8" t="e">
        <f t="array" ref="Q829">IF(VLOOKUP(P829,$AA$1:$AC$32,1,0)&lt;&gt;0,(P829&amp;"A"),0)</f>
        <v>#N/A</v>
      </c>
      <c r="R829" s="12">
        <v>44517</v>
      </c>
      <c r="S829" t="s">
        <v>489</v>
      </c>
      <c r="T829" s="8" t="str">
        <f t="shared" si="52"/>
        <v>VM+ HCM 31</v>
      </c>
      <c r="U829" t="s">
        <v>6117</v>
      </c>
      <c r="Y829" t="str">
        <f t="array" ref="Y829">IF(ISNUMBER(SEARCH($V$3,T829)),"WINCOMHANOI",IF(ISNUMBER(SEARCH($V$4,T829)),"WINCOMHOCHIMINH",IF(ISNUMBER(SEARCH($V$5,T829)),"WINCOMDANANG",IF(ISNUMBER(SEARCH($V$6,T829)),"WINCOMHAIDUONG",IF(ISNUMBER(SEARCH($V$7,T829)),"WINCOMQUANGNINH",IF(ISNUMBER(SEARCH($V$8,T829)),"WINCOMHAIPHONG",IF(ISNUMBER(SEARCH($V$9,T829)),"WINCOMBACGIANG",IF(ISNUMBER(SEARCH($V$10,T829)),"WINCOMBACNINH",IF(ISNUMBER(SEARCH($V$11,T829)),"WINCOMPHUTHO",IF(ISNUMBER(SEARCH($V$12,T829)),"WINCOMHATINH",IF(ISNUMBER(SEARCH($V$13,T829)),"WINCOMTHAINGUYEN",IF(ISNUMBER(SEARCH($V$14,T829)),"WINCOMKHANHHOA",IF(ISNUMBER(SEARCH($V$15,T829)),"WINCOMHUNGYEN",IF(ISNUMBER(SEARCH($V$16,T829)),"WINCOMNGHEAN",IF(ISNUMBER(SEARCH($V$17,T829)),"WINCOMLAOCAI",IF(ISNUMBER(SEARCH($V$18,T829)),"WINCOMVUNGTAU",IF(ISNUMBER(SEARCH($V$19,T829)),"WINCOMBINHDUONG",IF(ISNUMBER(SEARCH($V$20,T829)),"WINCOMKIENGIANG",IF(ISNUMBER(SEARCH($V$21,T829)),"WINCOMHANAM",IF(ISNUMBER(SEARCH($V$22,T829)),"WINCOMNAMDINH",IF(ISNUMBER(SEARCH($V$23,T829)),"WINCOMLANGSON",IF(ISNUMBER(SEARCH($V$24,T829)),"WINCOMTHANHHOA",IF(ISNUMBER(SEARCH($V$25,T829)),"WINCOMYENBAI",IF(ISNUMBER(SEARCH($V$26,T829)),"WINCOMTUYENQUANG",IF(ISNUMBER(SEARCH($V$27,T829)),"WINCOMHUE",IF(ISNUMBER(SEARCH($V$28,T829)),"WINCOMQUANGNAM",IF(ISNUMBER(SEARCH($V$29,T829)),"WINCOMVINHPHUC",IF(ISNUMBER(SEARCH($V$30,T829)),"WINCOMHAGIANG",IF(ISNUMBER(SEARCH($V$31,T829)),"WINCOMNINHBINH",IF(ISNUMBER(SEARCH($V$32,T829)),"WINCOMTRAVINH",IF(ISNUMBER(SEARCH($V$33,T829)),"WINCOMCANTHO",IF(ISNUMBER(SEARCH($V$34,T829)),"WINCOMBENTRE",IF(ISNUMBER(SEARCH($V$35,T829)),"WINCOMCAMAU",IF(ISNUMBER(SEARCH($V$36,T829)),"WINCOMANGIANG",IF(ISNUMBER(SEARCH($V$37,T829)),"WINCOMNINHTHUAN",IF(ISNUMBER(SEARCH($V$38,T829)),"WINCOMTHAIBINH",IF(ISNUMBER(SEARCH($V$39,T829)),"WINCOMGIALAI",IF(ISNUMBER(SEARCH($V$40,T829)),"WINCOMHOABINH",IF(ISNUMBER(SEARCH($V$41,T829)),"WINCOMQUANGNGAI",IF(ISNUMBER(SEARCH($V$42,T829)),"WINCOMBINHTHUAN",IF(ISNUMBER(SEARCH($V$43,T829)),"WINCOMDAKLAK",IF(ISNUMBER(SEARCH($V$44,T829)),"WINCOMSOCTRANG",IF(ISNUMBER(SEARCH($V$45,T829)),"WINCOMSONLA",IF(ISNUMBER(SEARCH($V$46,T829)),"WINCOMKONTUM",IF(ISNUMBER(SEARCH($V$47,T829)),"WINCOMPHUYEN",IF(ISNUMBER(SEARCH($V$48,T829)),"WINCOMQUANGTRI",IF(ISNUMBER(SEARCH($V$49,T829)),"WINCOMBINHDINH",IF(ISNUMBER(SEARCH($V$50,T829)),"WINCOMCAOBANG",IF(ISNUMBER(SEARCH($V$51,T829)),"WINCOMQUANGBINH",IF(ISNUMBER(SEARCH($V$52,T829)),"WINCOMLAMDONG",IF(ISNUMBER(SEARCH($V$53,T829)),"WINCOMVINHLONG",IF(ISNUMBER(SEARCH($V$54,T829)),"WINCOMDONGTHAP",IF(ISNUMBER(SEARCH($V$55,T829)),"WINCOMTIENGIANG",IF(ISNUMBER(SEARCH($V$56,T829)),"WINCOMQUANGNINH",0))))))))))))))))))))))))))))))))))))))))))))))))))))))</f>
        <v>WINCOMHOCHIMINH</v>
      </c>
    </row>
    <row r="830" spans="1:25" x14ac:dyDescent="0.2">
      <c r="A830" t="s">
        <v>0</v>
      </c>
      <c r="B830" t="s">
        <v>1485</v>
      </c>
      <c r="C830" t="s">
        <v>2</v>
      </c>
      <c r="D830" t="s">
        <v>3</v>
      </c>
      <c r="E830" t="s">
        <v>4</v>
      </c>
      <c r="F830" s="5">
        <f t="shared" si="49"/>
        <v>1</v>
      </c>
      <c r="G830" s="2">
        <v>88846</v>
      </c>
      <c r="H830" s="2">
        <v>97730.6</v>
      </c>
      <c r="I830" t="s">
        <v>5</v>
      </c>
      <c r="J830" t="s">
        <v>6</v>
      </c>
      <c r="K830" t="str">
        <f t="shared" si="50"/>
        <v>Gà muối gói 500g</v>
      </c>
      <c r="L830" s="8" t="str">
        <f>VLOOKUP(K830,'[1]Mã Misa'!$B$2:$D$74,2,0)</f>
        <v>Gà muối 500g</v>
      </c>
      <c r="M830" s="8" t="str">
        <f>VLOOKUP(L830,'[1]Mã Misa'!$C$2:$D$74,2,0)</f>
        <v>GM500</v>
      </c>
      <c r="N830" s="2">
        <v>88846</v>
      </c>
      <c r="O830" t="s">
        <v>1486</v>
      </c>
      <c r="P830" s="8" t="str">
        <f t="shared" si="51"/>
        <v>0140279</v>
      </c>
      <c r="Q830" s="8" t="e">
        <f t="array" ref="Q830">IF(VLOOKUP(P830,$AA$1:$AC$32,1,0)&lt;&gt;0,(P830&amp;"A"),0)</f>
        <v>#N/A</v>
      </c>
      <c r="R830" s="12">
        <v>44517</v>
      </c>
      <c r="S830" t="s">
        <v>1487</v>
      </c>
      <c r="T830" s="8" t="str">
        <f t="shared" si="52"/>
        <v>VM+ HNI 24</v>
      </c>
      <c r="U830" t="s">
        <v>6404</v>
      </c>
      <c r="Y830" t="str">
        <f t="array" ref="Y830">IF(ISNUMBER(SEARCH($V$3,T830)),"WINCOMHANOI",IF(ISNUMBER(SEARCH($V$4,T830)),"WINCOMHOCHIMINH",IF(ISNUMBER(SEARCH($V$5,T830)),"WINCOMDANANG",IF(ISNUMBER(SEARCH($V$6,T830)),"WINCOMHAIDUONG",IF(ISNUMBER(SEARCH($V$7,T830)),"WINCOMQUANGNINH",IF(ISNUMBER(SEARCH($V$8,T830)),"WINCOMHAIPHONG",IF(ISNUMBER(SEARCH($V$9,T830)),"WINCOMBACGIANG",IF(ISNUMBER(SEARCH($V$10,T830)),"WINCOMBACNINH",IF(ISNUMBER(SEARCH($V$11,T830)),"WINCOMPHUTHO",IF(ISNUMBER(SEARCH($V$12,T830)),"WINCOMHATINH",IF(ISNUMBER(SEARCH($V$13,T830)),"WINCOMTHAINGUYEN",IF(ISNUMBER(SEARCH($V$14,T830)),"WINCOMKHANHHOA",IF(ISNUMBER(SEARCH($V$15,T830)),"WINCOMHUNGYEN",IF(ISNUMBER(SEARCH($V$16,T830)),"WINCOMNGHEAN",IF(ISNUMBER(SEARCH($V$17,T830)),"WINCOMLAOCAI",IF(ISNUMBER(SEARCH($V$18,T830)),"WINCOMVUNGTAU",IF(ISNUMBER(SEARCH($V$19,T830)),"WINCOMBINHDUONG",IF(ISNUMBER(SEARCH($V$20,T830)),"WINCOMKIENGIANG",IF(ISNUMBER(SEARCH($V$21,T830)),"WINCOMHANAM",IF(ISNUMBER(SEARCH($V$22,T830)),"WINCOMNAMDINH",IF(ISNUMBER(SEARCH($V$23,T830)),"WINCOMLANGSON",IF(ISNUMBER(SEARCH($V$24,T830)),"WINCOMTHANHHOA",IF(ISNUMBER(SEARCH($V$25,T830)),"WINCOMYENBAI",IF(ISNUMBER(SEARCH($V$26,T830)),"WINCOMTUYENQUANG",IF(ISNUMBER(SEARCH($V$27,T830)),"WINCOMHUE",IF(ISNUMBER(SEARCH($V$28,T830)),"WINCOMQUANGNAM",IF(ISNUMBER(SEARCH($V$29,T830)),"WINCOMVINHPHUC",IF(ISNUMBER(SEARCH($V$30,T830)),"WINCOMHAGIANG",IF(ISNUMBER(SEARCH($V$31,T830)),"WINCOMNINHBINH",IF(ISNUMBER(SEARCH($V$32,T830)),"WINCOMTRAVINH",IF(ISNUMBER(SEARCH($V$33,T830)),"WINCOMCANTHO",IF(ISNUMBER(SEARCH($V$34,T830)),"WINCOMBENTRE",IF(ISNUMBER(SEARCH($V$35,T830)),"WINCOMCAMAU",IF(ISNUMBER(SEARCH($V$36,T830)),"WINCOMANGIANG",IF(ISNUMBER(SEARCH($V$37,T830)),"WINCOMNINHTHUAN",IF(ISNUMBER(SEARCH($V$38,T830)),"WINCOMTHAIBINH",IF(ISNUMBER(SEARCH($V$39,T830)),"WINCOMGIALAI",IF(ISNUMBER(SEARCH($V$40,T830)),"WINCOMHOABINH",IF(ISNUMBER(SEARCH($V$41,T830)),"WINCOMQUANGNGAI",IF(ISNUMBER(SEARCH($V$42,T830)),"WINCOMBINHTHUAN",IF(ISNUMBER(SEARCH($V$43,T830)),"WINCOMDAKLAK",IF(ISNUMBER(SEARCH($V$44,T830)),"WINCOMSOCTRANG",IF(ISNUMBER(SEARCH($V$45,T830)),"WINCOMSONLA",IF(ISNUMBER(SEARCH($V$46,T830)),"WINCOMKONTUM",IF(ISNUMBER(SEARCH($V$47,T830)),"WINCOMPHUYEN",IF(ISNUMBER(SEARCH($V$48,T830)),"WINCOMQUANGTRI",IF(ISNUMBER(SEARCH($V$49,T830)),"WINCOMBINHDINH",IF(ISNUMBER(SEARCH($V$50,T830)),"WINCOMCAOBANG",IF(ISNUMBER(SEARCH($V$51,T830)),"WINCOMQUANGBINH",IF(ISNUMBER(SEARCH($V$52,T830)),"WINCOMLAMDONG",IF(ISNUMBER(SEARCH($V$53,T830)),"WINCOMVINHLONG",IF(ISNUMBER(SEARCH($V$54,T830)),"WINCOMDONGTHAP",IF(ISNUMBER(SEARCH($V$55,T830)),"WINCOMTIENGIANG",IF(ISNUMBER(SEARCH($V$56,T830)),"WINCOMQUANGNINH",0))))))))))))))))))))))))))))))))))))))))))))))))))))))</f>
        <v>WINCOMHANOI</v>
      </c>
    </row>
    <row r="831" spans="1:25" x14ac:dyDescent="0.2">
      <c r="A831" t="s">
        <v>0</v>
      </c>
      <c r="B831" t="s">
        <v>1488</v>
      </c>
      <c r="C831" t="s">
        <v>2</v>
      </c>
      <c r="D831" t="s">
        <v>20</v>
      </c>
      <c r="E831" t="s">
        <v>4</v>
      </c>
      <c r="F831" s="5">
        <f t="shared" si="49"/>
        <v>4</v>
      </c>
      <c r="G831" s="2">
        <v>200728</v>
      </c>
      <c r="H831" s="2">
        <v>220800.80000000002</v>
      </c>
      <c r="I831" t="s">
        <v>5</v>
      </c>
      <c r="J831" t="s">
        <v>21</v>
      </c>
      <c r="K831" t="str">
        <f t="shared" si="50"/>
        <v>Giò tai lưỡi xào gói 250g</v>
      </c>
      <c r="L831" s="8" t="str">
        <f>VLOOKUP(K831,'[1]Mã Misa'!$B$2:$D$74,2,0)</f>
        <v>Giò Tai Lưỡi Xào 250g</v>
      </c>
      <c r="M831" s="8" t="str">
        <f>VLOOKUP(L831,'[1]Mã Misa'!$C$2:$D$74,2,0)</f>
        <v>GTLX250G</v>
      </c>
      <c r="N831" s="2">
        <v>50182</v>
      </c>
      <c r="O831" t="s">
        <v>1489</v>
      </c>
      <c r="P831" s="8" t="str">
        <f t="shared" si="51"/>
        <v>0140281</v>
      </c>
      <c r="Q831" s="8" t="e">
        <f t="array" ref="Q831">IF(VLOOKUP(P831,$AA$1:$AC$32,1,0)&lt;&gt;0,(P831&amp;"A"),0)</f>
        <v>#N/A</v>
      </c>
      <c r="R831" s="12">
        <v>44517</v>
      </c>
      <c r="S831" t="s">
        <v>1490</v>
      </c>
      <c r="T831" s="8" t="str">
        <f t="shared" si="52"/>
        <v>VM+ HNI 6-</v>
      </c>
      <c r="U831" t="s">
        <v>6405</v>
      </c>
      <c r="Y831" t="str">
        <f t="array" ref="Y831">IF(ISNUMBER(SEARCH($V$3,T831)),"WINCOMHANOI",IF(ISNUMBER(SEARCH($V$4,T831)),"WINCOMHOCHIMINH",IF(ISNUMBER(SEARCH($V$5,T831)),"WINCOMDANANG",IF(ISNUMBER(SEARCH($V$6,T831)),"WINCOMHAIDUONG",IF(ISNUMBER(SEARCH($V$7,T831)),"WINCOMQUANGNINH",IF(ISNUMBER(SEARCH($V$8,T831)),"WINCOMHAIPHONG",IF(ISNUMBER(SEARCH($V$9,T831)),"WINCOMBACGIANG",IF(ISNUMBER(SEARCH($V$10,T831)),"WINCOMBACNINH",IF(ISNUMBER(SEARCH($V$11,T831)),"WINCOMPHUTHO",IF(ISNUMBER(SEARCH($V$12,T831)),"WINCOMHATINH",IF(ISNUMBER(SEARCH($V$13,T831)),"WINCOMTHAINGUYEN",IF(ISNUMBER(SEARCH($V$14,T831)),"WINCOMKHANHHOA",IF(ISNUMBER(SEARCH($V$15,T831)),"WINCOMHUNGYEN",IF(ISNUMBER(SEARCH($V$16,T831)),"WINCOMNGHEAN",IF(ISNUMBER(SEARCH($V$17,T831)),"WINCOMLAOCAI",IF(ISNUMBER(SEARCH($V$18,T831)),"WINCOMVUNGTAU",IF(ISNUMBER(SEARCH($V$19,T831)),"WINCOMBINHDUONG",IF(ISNUMBER(SEARCH($V$20,T831)),"WINCOMKIENGIANG",IF(ISNUMBER(SEARCH($V$21,T831)),"WINCOMHANAM",IF(ISNUMBER(SEARCH($V$22,T831)),"WINCOMNAMDINH",IF(ISNUMBER(SEARCH($V$23,T831)),"WINCOMLANGSON",IF(ISNUMBER(SEARCH($V$24,T831)),"WINCOMTHANHHOA",IF(ISNUMBER(SEARCH($V$25,T831)),"WINCOMYENBAI",IF(ISNUMBER(SEARCH($V$26,T831)),"WINCOMTUYENQUANG",IF(ISNUMBER(SEARCH($V$27,T831)),"WINCOMHUE",IF(ISNUMBER(SEARCH($V$28,T831)),"WINCOMQUANGNAM",IF(ISNUMBER(SEARCH($V$29,T831)),"WINCOMVINHPHUC",IF(ISNUMBER(SEARCH($V$30,T831)),"WINCOMHAGIANG",IF(ISNUMBER(SEARCH($V$31,T831)),"WINCOMNINHBINH",IF(ISNUMBER(SEARCH($V$32,T831)),"WINCOMTRAVINH",IF(ISNUMBER(SEARCH($V$33,T831)),"WINCOMCANTHO",IF(ISNUMBER(SEARCH($V$34,T831)),"WINCOMBENTRE",IF(ISNUMBER(SEARCH($V$35,T831)),"WINCOMCAMAU",IF(ISNUMBER(SEARCH($V$36,T831)),"WINCOMANGIANG",IF(ISNUMBER(SEARCH($V$37,T831)),"WINCOMNINHTHUAN",IF(ISNUMBER(SEARCH($V$38,T831)),"WINCOMTHAIBINH",IF(ISNUMBER(SEARCH($V$39,T831)),"WINCOMGIALAI",IF(ISNUMBER(SEARCH($V$40,T831)),"WINCOMHOABINH",IF(ISNUMBER(SEARCH($V$41,T831)),"WINCOMQUANGNGAI",IF(ISNUMBER(SEARCH($V$42,T831)),"WINCOMBINHTHUAN",IF(ISNUMBER(SEARCH($V$43,T831)),"WINCOMDAKLAK",IF(ISNUMBER(SEARCH($V$44,T831)),"WINCOMSOCTRANG",IF(ISNUMBER(SEARCH($V$45,T831)),"WINCOMSONLA",IF(ISNUMBER(SEARCH($V$46,T831)),"WINCOMKONTUM",IF(ISNUMBER(SEARCH($V$47,T831)),"WINCOMPHUYEN",IF(ISNUMBER(SEARCH($V$48,T831)),"WINCOMQUANGTRI",IF(ISNUMBER(SEARCH($V$49,T831)),"WINCOMBINHDINH",IF(ISNUMBER(SEARCH($V$50,T831)),"WINCOMCAOBANG",IF(ISNUMBER(SEARCH($V$51,T831)),"WINCOMQUANGBINH",IF(ISNUMBER(SEARCH($V$52,T831)),"WINCOMLAMDONG",IF(ISNUMBER(SEARCH($V$53,T831)),"WINCOMVINHLONG",IF(ISNUMBER(SEARCH($V$54,T831)),"WINCOMDONGTHAP",IF(ISNUMBER(SEARCH($V$55,T831)),"WINCOMTIENGIANG",IF(ISNUMBER(SEARCH($V$56,T831)),"WINCOMQUANGNINH",0))))))))))))))))))))))))))))))))))))))))))))))))))))))</f>
        <v>WINCOMHANOI</v>
      </c>
    </row>
    <row r="832" spans="1:25" x14ac:dyDescent="0.2">
      <c r="A832" t="s">
        <v>0</v>
      </c>
      <c r="B832" t="s">
        <v>1491</v>
      </c>
      <c r="C832" t="s">
        <v>2</v>
      </c>
      <c r="D832" t="s">
        <v>32</v>
      </c>
      <c r="E832" t="s">
        <v>4</v>
      </c>
      <c r="F832" s="5">
        <f t="shared" si="49"/>
        <v>1</v>
      </c>
      <c r="G832" s="2">
        <v>59400</v>
      </c>
      <c r="H832" s="2">
        <v>65340.000000000007</v>
      </c>
      <c r="I832" t="s">
        <v>5</v>
      </c>
      <c r="J832" t="s">
        <v>33</v>
      </c>
      <c r="K832" t="str">
        <f t="shared" si="50"/>
        <v>_Giò lụa 250g</v>
      </c>
      <c r="L832" s="8" t="str">
        <f>VLOOKUP(K832,'[1]Mã Misa'!$B$2:$D$74,2,0)</f>
        <v>Giò lụa 250g</v>
      </c>
      <c r="M832" s="8" t="str">
        <f>VLOOKUP(L832,'[1]Mã Misa'!$C$2:$D$74,2,0)</f>
        <v>GL250</v>
      </c>
      <c r="N832" s="2">
        <v>59400</v>
      </c>
      <c r="O832" t="s">
        <v>1492</v>
      </c>
      <c r="P832" s="8" t="str">
        <f t="shared" si="51"/>
        <v>0140282</v>
      </c>
      <c r="Q832" s="8" t="e">
        <f t="array" ref="Q832">IF(VLOOKUP(P832,$AA$1:$AC$32,1,0)&lt;&gt;0,(P832&amp;"A"),0)</f>
        <v>#N/A</v>
      </c>
      <c r="R832" s="12">
        <v>44517</v>
      </c>
      <c r="S832" t="s">
        <v>1487</v>
      </c>
      <c r="T832" s="8" t="str">
        <f t="shared" si="52"/>
        <v>VM+ HNI 24</v>
      </c>
      <c r="U832" t="s">
        <v>6404</v>
      </c>
      <c r="Y832" t="str">
        <f t="array" ref="Y832">IF(ISNUMBER(SEARCH($V$3,T832)),"WINCOMHANOI",IF(ISNUMBER(SEARCH($V$4,T832)),"WINCOMHOCHIMINH",IF(ISNUMBER(SEARCH($V$5,T832)),"WINCOMDANANG",IF(ISNUMBER(SEARCH($V$6,T832)),"WINCOMHAIDUONG",IF(ISNUMBER(SEARCH($V$7,T832)),"WINCOMQUANGNINH",IF(ISNUMBER(SEARCH($V$8,T832)),"WINCOMHAIPHONG",IF(ISNUMBER(SEARCH($V$9,T832)),"WINCOMBACGIANG",IF(ISNUMBER(SEARCH($V$10,T832)),"WINCOMBACNINH",IF(ISNUMBER(SEARCH($V$11,T832)),"WINCOMPHUTHO",IF(ISNUMBER(SEARCH($V$12,T832)),"WINCOMHATINH",IF(ISNUMBER(SEARCH($V$13,T832)),"WINCOMTHAINGUYEN",IF(ISNUMBER(SEARCH($V$14,T832)),"WINCOMKHANHHOA",IF(ISNUMBER(SEARCH($V$15,T832)),"WINCOMHUNGYEN",IF(ISNUMBER(SEARCH($V$16,T832)),"WINCOMNGHEAN",IF(ISNUMBER(SEARCH($V$17,T832)),"WINCOMLAOCAI",IF(ISNUMBER(SEARCH($V$18,T832)),"WINCOMVUNGTAU",IF(ISNUMBER(SEARCH($V$19,T832)),"WINCOMBINHDUONG",IF(ISNUMBER(SEARCH($V$20,T832)),"WINCOMKIENGIANG",IF(ISNUMBER(SEARCH($V$21,T832)),"WINCOMHANAM",IF(ISNUMBER(SEARCH($V$22,T832)),"WINCOMNAMDINH",IF(ISNUMBER(SEARCH($V$23,T832)),"WINCOMLANGSON",IF(ISNUMBER(SEARCH($V$24,T832)),"WINCOMTHANHHOA",IF(ISNUMBER(SEARCH($V$25,T832)),"WINCOMYENBAI",IF(ISNUMBER(SEARCH($V$26,T832)),"WINCOMTUYENQUANG",IF(ISNUMBER(SEARCH($V$27,T832)),"WINCOMHUE",IF(ISNUMBER(SEARCH($V$28,T832)),"WINCOMQUANGNAM",IF(ISNUMBER(SEARCH($V$29,T832)),"WINCOMVINHPHUC",IF(ISNUMBER(SEARCH($V$30,T832)),"WINCOMHAGIANG",IF(ISNUMBER(SEARCH($V$31,T832)),"WINCOMNINHBINH",IF(ISNUMBER(SEARCH($V$32,T832)),"WINCOMTRAVINH",IF(ISNUMBER(SEARCH($V$33,T832)),"WINCOMCANTHO",IF(ISNUMBER(SEARCH($V$34,T832)),"WINCOMBENTRE",IF(ISNUMBER(SEARCH($V$35,T832)),"WINCOMCAMAU",IF(ISNUMBER(SEARCH($V$36,T832)),"WINCOMANGIANG",IF(ISNUMBER(SEARCH($V$37,T832)),"WINCOMNINHTHUAN",IF(ISNUMBER(SEARCH($V$38,T832)),"WINCOMTHAIBINH",IF(ISNUMBER(SEARCH($V$39,T832)),"WINCOMGIALAI",IF(ISNUMBER(SEARCH($V$40,T832)),"WINCOMHOABINH",IF(ISNUMBER(SEARCH($V$41,T832)),"WINCOMQUANGNGAI",IF(ISNUMBER(SEARCH($V$42,T832)),"WINCOMBINHTHUAN",IF(ISNUMBER(SEARCH($V$43,T832)),"WINCOMDAKLAK",IF(ISNUMBER(SEARCH($V$44,T832)),"WINCOMSOCTRANG",IF(ISNUMBER(SEARCH($V$45,T832)),"WINCOMSONLA",IF(ISNUMBER(SEARCH($V$46,T832)),"WINCOMKONTUM",IF(ISNUMBER(SEARCH($V$47,T832)),"WINCOMPHUYEN",IF(ISNUMBER(SEARCH($V$48,T832)),"WINCOMQUANGTRI",IF(ISNUMBER(SEARCH($V$49,T832)),"WINCOMBINHDINH",IF(ISNUMBER(SEARCH($V$50,T832)),"WINCOMCAOBANG",IF(ISNUMBER(SEARCH($V$51,T832)),"WINCOMQUANGBINH",IF(ISNUMBER(SEARCH($V$52,T832)),"WINCOMLAMDONG",IF(ISNUMBER(SEARCH($V$53,T832)),"WINCOMVINHLONG",IF(ISNUMBER(SEARCH($V$54,T832)),"WINCOMDONGTHAP",IF(ISNUMBER(SEARCH($V$55,T832)),"WINCOMTIENGIANG",IF(ISNUMBER(SEARCH($V$56,T832)),"WINCOMQUANGNINH",0))))))))))))))))))))))))))))))))))))))))))))))))))))))</f>
        <v>WINCOMHANOI</v>
      </c>
    </row>
    <row r="833" spans="1:25" x14ac:dyDescent="0.2">
      <c r="A833" t="s">
        <v>0</v>
      </c>
      <c r="B833" t="s">
        <v>1493</v>
      </c>
      <c r="C833" t="s">
        <v>2</v>
      </c>
      <c r="D833" t="s">
        <v>15</v>
      </c>
      <c r="E833" t="s">
        <v>4</v>
      </c>
      <c r="F833" s="5">
        <f t="shared" si="49"/>
        <v>1</v>
      </c>
      <c r="G833" s="2">
        <v>60308</v>
      </c>
      <c r="H833" s="2">
        <v>66338.8</v>
      </c>
      <c r="I833" t="s">
        <v>5</v>
      </c>
      <c r="J833" t="s">
        <v>16</v>
      </c>
      <c r="K833" t="str">
        <f t="shared" si="50"/>
        <v>_Chả nướng 300g</v>
      </c>
      <c r="L833" s="8" t="str">
        <f>VLOOKUP(K833,'[1]Mã Misa'!$B$2:$D$74,2,0)</f>
        <v>Chả nướng 300g</v>
      </c>
      <c r="M833" s="8" t="str">
        <f>VLOOKUP(L833,'[1]Mã Misa'!$C$2:$D$74,2,0)</f>
        <v>CN300</v>
      </c>
      <c r="N833" s="2">
        <v>60308</v>
      </c>
      <c r="O833" t="s">
        <v>1494</v>
      </c>
      <c r="P833" s="8" t="str">
        <f t="shared" si="51"/>
        <v>0140291</v>
      </c>
      <c r="Q833" s="8" t="e">
        <f t="array" ref="Q833">IF(VLOOKUP(P833,$AA$1:$AC$32,1,0)&lt;&gt;0,(P833&amp;"A"),0)</f>
        <v>#N/A</v>
      </c>
      <c r="R833" s="12">
        <v>44517</v>
      </c>
      <c r="S833" t="s">
        <v>1495</v>
      </c>
      <c r="T833" s="8" t="str">
        <f t="shared" si="52"/>
        <v>VM+ HNI T1</v>
      </c>
      <c r="U833" t="s">
        <v>6406</v>
      </c>
      <c r="Y833" t="str">
        <f t="array" ref="Y833">IF(ISNUMBER(SEARCH($V$3,T833)),"WINCOMHANOI",IF(ISNUMBER(SEARCH($V$4,T833)),"WINCOMHOCHIMINH",IF(ISNUMBER(SEARCH($V$5,T833)),"WINCOMDANANG",IF(ISNUMBER(SEARCH($V$6,T833)),"WINCOMHAIDUONG",IF(ISNUMBER(SEARCH($V$7,T833)),"WINCOMQUANGNINH",IF(ISNUMBER(SEARCH($V$8,T833)),"WINCOMHAIPHONG",IF(ISNUMBER(SEARCH($V$9,T833)),"WINCOMBACGIANG",IF(ISNUMBER(SEARCH($V$10,T833)),"WINCOMBACNINH",IF(ISNUMBER(SEARCH($V$11,T833)),"WINCOMPHUTHO",IF(ISNUMBER(SEARCH($V$12,T833)),"WINCOMHATINH",IF(ISNUMBER(SEARCH($V$13,T833)),"WINCOMTHAINGUYEN",IF(ISNUMBER(SEARCH($V$14,T833)),"WINCOMKHANHHOA",IF(ISNUMBER(SEARCH($V$15,T833)),"WINCOMHUNGYEN",IF(ISNUMBER(SEARCH($V$16,T833)),"WINCOMNGHEAN",IF(ISNUMBER(SEARCH($V$17,T833)),"WINCOMLAOCAI",IF(ISNUMBER(SEARCH($V$18,T833)),"WINCOMVUNGTAU",IF(ISNUMBER(SEARCH($V$19,T833)),"WINCOMBINHDUONG",IF(ISNUMBER(SEARCH($V$20,T833)),"WINCOMKIENGIANG",IF(ISNUMBER(SEARCH($V$21,T833)),"WINCOMHANAM",IF(ISNUMBER(SEARCH($V$22,T833)),"WINCOMNAMDINH",IF(ISNUMBER(SEARCH($V$23,T833)),"WINCOMLANGSON",IF(ISNUMBER(SEARCH($V$24,T833)),"WINCOMTHANHHOA",IF(ISNUMBER(SEARCH($V$25,T833)),"WINCOMYENBAI",IF(ISNUMBER(SEARCH($V$26,T833)),"WINCOMTUYENQUANG",IF(ISNUMBER(SEARCH($V$27,T833)),"WINCOMHUE",IF(ISNUMBER(SEARCH($V$28,T833)),"WINCOMQUANGNAM",IF(ISNUMBER(SEARCH($V$29,T833)),"WINCOMVINHPHUC",IF(ISNUMBER(SEARCH($V$30,T833)),"WINCOMHAGIANG",IF(ISNUMBER(SEARCH($V$31,T833)),"WINCOMNINHBINH",IF(ISNUMBER(SEARCH($V$32,T833)),"WINCOMTRAVINH",IF(ISNUMBER(SEARCH($V$33,T833)),"WINCOMCANTHO",IF(ISNUMBER(SEARCH($V$34,T833)),"WINCOMBENTRE",IF(ISNUMBER(SEARCH($V$35,T833)),"WINCOMCAMAU",IF(ISNUMBER(SEARCH($V$36,T833)),"WINCOMANGIANG",IF(ISNUMBER(SEARCH($V$37,T833)),"WINCOMNINHTHUAN",IF(ISNUMBER(SEARCH($V$38,T833)),"WINCOMTHAIBINH",IF(ISNUMBER(SEARCH($V$39,T833)),"WINCOMGIALAI",IF(ISNUMBER(SEARCH($V$40,T833)),"WINCOMHOABINH",IF(ISNUMBER(SEARCH($V$41,T833)),"WINCOMQUANGNGAI",IF(ISNUMBER(SEARCH($V$42,T833)),"WINCOMBINHTHUAN",IF(ISNUMBER(SEARCH($V$43,T833)),"WINCOMDAKLAK",IF(ISNUMBER(SEARCH($V$44,T833)),"WINCOMSOCTRANG",IF(ISNUMBER(SEARCH($V$45,T833)),"WINCOMSONLA",IF(ISNUMBER(SEARCH($V$46,T833)),"WINCOMKONTUM",IF(ISNUMBER(SEARCH($V$47,T833)),"WINCOMPHUYEN",IF(ISNUMBER(SEARCH($V$48,T833)),"WINCOMQUANGTRI",IF(ISNUMBER(SEARCH($V$49,T833)),"WINCOMBINHDINH",IF(ISNUMBER(SEARCH($V$50,T833)),"WINCOMCAOBANG",IF(ISNUMBER(SEARCH($V$51,T833)),"WINCOMQUANGBINH",IF(ISNUMBER(SEARCH($V$52,T833)),"WINCOMLAMDONG",IF(ISNUMBER(SEARCH($V$53,T833)),"WINCOMVINHLONG",IF(ISNUMBER(SEARCH($V$54,T833)),"WINCOMDONGTHAP",IF(ISNUMBER(SEARCH($V$55,T833)),"WINCOMTIENGIANG",IF(ISNUMBER(SEARCH($V$56,T833)),"WINCOMQUANGNINH",0))))))))))))))))))))))))))))))))))))))))))))))))))))))</f>
        <v>WINCOMHANOI</v>
      </c>
    </row>
    <row r="834" spans="1:25" x14ac:dyDescent="0.2">
      <c r="A834" t="s">
        <v>0</v>
      </c>
      <c r="B834" t="s">
        <v>1496</v>
      </c>
      <c r="C834" t="s">
        <v>2</v>
      </c>
      <c r="D834" t="s">
        <v>3</v>
      </c>
      <c r="E834" t="s">
        <v>4</v>
      </c>
      <c r="F834" s="5">
        <f t="shared" si="49"/>
        <v>2</v>
      </c>
      <c r="G834" s="2">
        <v>177692</v>
      </c>
      <c r="H834" s="2">
        <v>195461.2</v>
      </c>
      <c r="I834" t="s">
        <v>5</v>
      </c>
      <c r="J834" t="s">
        <v>6</v>
      </c>
      <c r="K834" t="str">
        <f t="shared" si="50"/>
        <v>Gà muối gói 500g</v>
      </c>
      <c r="L834" s="8" t="str">
        <f>VLOOKUP(K834,'[1]Mã Misa'!$B$2:$D$74,2,0)</f>
        <v>Gà muối 500g</v>
      </c>
      <c r="M834" s="8" t="str">
        <f>VLOOKUP(L834,'[1]Mã Misa'!$C$2:$D$74,2,0)</f>
        <v>GM500</v>
      </c>
      <c r="N834" s="2">
        <v>88846</v>
      </c>
      <c r="O834" t="s">
        <v>1497</v>
      </c>
      <c r="P834" s="8" t="str">
        <f t="shared" si="51"/>
        <v>0006773</v>
      </c>
      <c r="Q834" s="8" t="e">
        <f t="array" ref="Q834">IF(VLOOKUP(P834,$AA$1:$AC$32,1,0)&lt;&gt;0,(P834&amp;"A"),0)</f>
        <v>#N/A</v>
      </c>
      <c r="R834" s="12">
        <v>44517</v>
      </c>
      <c r="S834" t="s">
        <v>1498</v>
      </c>
      <c r="T834" s="8" t="str">
        <f t="shared" si="52"/>
        <v>VM+ CTO Th</v>
      </c>
      <c r="U834" t="s">
        <v>6407</v>
      </c>
      <c r="Y834" t="str">
        <f t="array" ref="Y834">IF(ISNUMBER(SEARCH($V$3,T834)),"WINCOMHANOI",IF(ISNUMBER(SEARCH($V$4,T834)),"WINCOMHOCHIMINH",IF(ISNUMBER(SEARCH($V$5,T834)),"WINCOMDANANG",IF(ISNUMBER(SEARCH($V$6,T834)),"WINCOMHAIDUONG",IF(ISNUMBER(SEARCH($V$7,T834)),"WINCOMQUANGNINH",IF(ISNUMBER(SEARCH($V$8,T834)),"WINCOMHAIPHONG",IF(ISNUMBER(SEARCH($V$9,T834)),"WINCOMBACGIANG",IF(ISNUMBER(SEARCH($V$10,T834)),"WINCOMBACNINH",IF(ISNUMBER(SEARCH($V$11,T834)),"WINCOMPHUTHO",IF(ISNUMBER(SEARCH($V$12,T834)),"WINCOMHATINH",IF(ISNUMBER(SEARCH($V$13,T834)),"WINCOMTHAINGUYEN",IF(ISNUMBER(SEARCH($V$14,T834)),"WINCOMKHANHHOA",IF(ISNUMBER(SEARCH($V$15,T834)),"WINCOMHUNGYEN",IF(ISNUMBER(SEARCH($V$16,T834)),"WINCOMNGHEAN",IF(ISNUMBER(SEARCH($V$17,T834)),"WINCOMLAOCAI",IF(ISNUMBER(SEARCH($V$18,T834)),"WINCOMVUNGTAU",IF(ISNUMBER(SEARCH($V$19,T834)),"WINCOMBINHDUONG",IF(ISNUMBER(SEARCH($V$20,T834)),"WINCOMKIENGIANG",IF(ISNUMBER(SEARCH($V$21,T834)),"WINCOMHANAM",IF(ISNUMBER(SEARCH($V$22,T834)),"WINCOMNAMDINH",IF(ISNUMBER(SEARCH($V$23,T834)),"WINCOMLANGSON",IF(ISNUMBER(SEARCH($V$24,T834)),"WINCOMTHANHHOA",IF(ISNUMBER(SEARCH($V$25,T834)),"WINCOMYENBAI",IF(ISNUMBER(SEARCH($V$26,T834)),"WINCOMTUYENQUANG",IF(ISNUMBER(SEARCH($V$27,T834)),"WINCOMHUE",IF(ISNUMBER(SEARCH($V$28,T834)),"WINCOMQUANGNAM",IF(ISNUMBER(SEARCH($V$29,T834)),"WINCOMVINHPHUC",IF(ISNUMBER(SEARCH($V$30,T834)),"WINCOMHAGIANG",IF(ISNUMBER(SEARCH($V$31,T834)),"WINCOMNINHBINH",IF(ISNUMBER(SEARCH($V$32,T834)),"WINCOMTRAVINH",IF(ISNUMBER(SEARCH($V$33,T834)),"WINCOMCANTHO",IF(ISNUMBER(SEARCH($V$34,T834)),"WINCOMBENTRE",IF(ISNUMBER(SEARCH($V$35,T834)),"WINCOMCAMAU",IF(ISNUMBER(SEARCH($V$36,T834)),"WINCOMANGIANG",IF(ISNUMBER(SEARCH($V$37,T834)),"WINCOMNINHTHUAN",IF(ISNUMBER(SEARCH($V$38,T834)),"WINCOMTHAIBINH",IF(ISNUMBER(SEARCH($V$39,T834)),"WINCOMGIALAI",IF(ISNUMBER(SEARCH($V$40,T834)),"WINCOMHOABINH",IF(ISNUMBER(SEARCH($V$41,T834)),"WINCOMQUANGNGAI",IF(ISNUMBER(SEARCH($V$42,T834)),"WINCOMBINHTHUAN",IF(ISNUMBER(SEARCH($V$43,T834)),"WINCOMDAKLAK",IF(ISNUMBER(SEARCH($V$44,T834)),"WINCOMSOCTRANG",IF(ISNUMBER(SEARCH($V$45,T834)),"WINCOMSONLA",IF(ISNUMBER(SEARCH($V$46,T834)),"WINCOMKONTUM",IF(ISNUMBER(SEARCH($V$47,T834)),"WINCOMPHUYEN",IF(ISNUMBER(SEARCH($V$48,T834)),"WINCOMQUANGTRI",IF(ISNUMBER(SEARCH($V$49,T834)),"WINCOMBINHDINH",IF(ISNUMBER(SEARCH($V$50,T834)),"WINCOMCAOBANG",IF(ISNUMBER(SEARCH($V$51,T834)),"WINCOMQUANGBINH",IF(ISNUMBER(SEARCH($V$52,T834)),"WINCOMLAMDONG",IF(ISNUMBER(SEARCH($V$53,T834)),"WINCOMVINHLONG",IF(ISNUMBER(SEARCH($V$54,T834)),"WINCOMDONGTHAP",IF(ISNUMBER(SEARCH($V$55,T834)),"WINCOMTIENGIANG",IF(ISNUMBER(SEARCH($V$56,T834)),"WINCOMQUANGNINH",0))))))))))))))))))))))))))))))))))))))))))))))))))))))</f>
        <v>WINCOMCANTHO</v>
      </c>
    </row>
    <row r="835" spans="1:25" x14ac:dyDescent="0.2">
      <c r="A835" t="s">
        <v>0</v>
      </c>
      <c r="B835" t="s">
        <v>1499</v>
      </c>
      <c r="C835" t="s">
        <v>2</v>
      </c>
      <c r="D835" t="s">
        <v>3</v>
      </c>
      <c r="E835" t="s">
        <v>4</v>
      </c>
      <c r="F835" s="5">
        <f t="shared" ref="F835:F898" si="53">G835/N835</f>
        <v>1</v>
      </c>
      <c r="G835" s="2">
        <v>88846</v>
      </c>
      <c r="H835" s="2">
        <v>97730.6</v>
      </c>
      <c r="I835" t="s">
        <v>5</v>
      </c>
      <c r="J835" t="s">
        <v>6</v>
      </c>
      <c r="K835" t="str">
        <f t="shared" ref="K835:K898" si="54">MID(J835,10,26)</f>
        <v>Gà muối gói 500g</v>
      </c>
      <c r="L835" s="8" t="str">
        <f>VLOOKUP(K835,'[1]Mã Misa'!$B$2:$D$74,2,0)</f>
        <v>Gà muối 500g</v>
      </c>
      <c r="M835" s="8" t="str">
        <f>VLOOKUP(L835,'[1]Mã Misa'!$C$2:$D$74,2,0)</f>
        <v>GM500</v>
      </c>
      <c r="N835" s="2">
        <v>88846</v>
      </c>
      <c r="O835" t="s">
        <v>1500</v>
      </c>
      <c r="P835" s="8" t="str">
        <f t="shared" ref="P835:P898" si="55">RIGHT(O835,7)</f>
        <v>0010971</v>
      </c>
      <c r="Q835" s="8" t="e">
        <f t="array" ref="Q835">IF(VLOOKUP(P835,$AA$1:$AC$32,1,0)&lt;&gt;0,(P835&amp;"A"),0)</f>
        <v>#N/A</v>
      </c>
      <c r="R835" s="12">
        <v>44517</v>
      </c>
      <c r="S835" t="s">
        <v>984</v>
      </c>
      <c r="T835" s="8" t="str">
        <f t="shared" si="52"/>
        <v>VM+ QNH 49</v>
      </c>
      <c r="U835" t="s">
        <v>6265</v>
      </c>
      <c r="Y835" t="str">
        <f t="array" ref="Y835">IF(ISNUMBER(SEARCH($V$3,T835)),"WINCOMHANOI",IF(ISNUMBER(SEARCH($V$4,T835)),"WINCOMHOCHIMINH",IF(ISNUMBER(SEARCH($V$5,T835)),"WINCOMDANANG",IF(ISNUMBER(SEARCH($V$6,T835)),"WINCOMHAIDUONG",IF(ISNUMBER(SEARCH($V$7,T835)),"WINCOMQUANGNINH",IF(ISNUMBER(SEARCH($V$8,T835)),"WINCOMHAIPHONG",IF(ISNUMBER(SEARCH($V$9,T835)),"WINCOMBACGIANG",IF(ISNUMBER(SEARCH($V$10,T835)),"WINCOMBACNINH",IF(ISNUMBER(SEARCH($V$11,T835)),"WINCOMPHUTHO",IF(ISNUMBER(SEARCH($V$12,T835)),"WINCOMHATINH",IF(ISNUMBER(SEARCH($V$13,T835)),"WINCOMTHAINGUYEN",IF(ISNUMBER(SEARCH($V$14,T835)),"WINCOMKHANHHOA",IF(ISNUMBER(SEARCH($V$15,T835)),"WINCOMHUNGYEN",IF(ISNUMBER(SEARCH($V$16,T835)),"WINCOMNGHEAN",IF(ISNUMBER(SEARCH($V$17,T835)),"WINCOMLAOCAI",IF(ISNUMBER(SEARCH($V$18,T835)),"WINCOMVUNGTAU",IF(ISNUMBER(SEARCH($V$19,T835)),"WINCOMBINHDUONG",IF(ISNUMBER(SEARCH($V$20,T835)),"WINCOMKIENGIANG",IF(ISNUMBER(SEARCH($V$21,T835)),"WINCOMHANAM",IF(ISNUMBER(SEARCH($V$22,T835)),"WINCOMNAMDINH",IF(ISNUMBER(SEARCH($V$23,T835)),"WINCOMLANGSON",IF(ISNUMBER(SEARCH($V$24,T835)),"WINCOMTHANHHOA",IF(ISNUMBER(SEARCH($V$25,T835)),"WINCOMYENBAI",IF(ISNUMBER(SEARCH($V$26,T835)),"WINCOMTUYENQUANG",IF(ISNUMBER(SEARCH($V$27,T835)),"WINCOMHUE",IF(ISNUMBER(SEARCH($V$28,T835)),"WINCOMQUANGNAM",IF(ISNUMBER(SEARCH($V$29,T835)),"WINCOMVINHPHUC",IF(ISNUMBER(SEARCH($V$30,T835)),"WINCOMHAGIANG",IF(ISNUMBER(SEARCH($V$31,T835)),"WINCOMNINHBINH",IF(ISNUMBER(SEARCH($V$32,T835)),"WINCOMTRAVINH",IF(ISNUMBER(SEARCH($V$33,T835)),"WINCOMCANTHO",IF(ISNUMBER(SEARCH($V$34,T835)),"WINCOMBENTRE",IF(ISNUMBER(SEARCH($V$35,T835)),"WINCOMCAMAU",IF(ISNUMBER(SEARCH($V$36,T835)),"WINCOMANGIANG",IF(ISNUMBER(SEARCH($V$37,T835)),"WINCOMNINHTHUAN",IF(ISNUMBER(SEARCH($V$38,T835)),"WINCOMTHAIBINH",IF(ISNUMBER(SEARCH($V$39,T835)),"WINCOMGIALAI",IF(ISNUMBER(SEARCH($V$40,T835)),"WINCOMHOABINH",IF(ISNUMBER(SEARCH($V$41,T835)),"WINCOMQUANGNGAI",IF(ISNUMBER(SEARCH($V$42,T835)),"WINCOMBINHTHUAN",IF(ISNUMBER(SEARCH($V$43,T835)),"WINCOMDAKLAK",IF(ISNUMBER(SEARCH($V$44,T835)),"WINCOMSOCTRANG",IF(ISNUMBER(SEARCH($V$45,T835)),"WINCOMSONLA",IF(ISNUMBER(SEARCH($V$46,T835)),"WINCOMKONTUM",IF(ISNUMBER(SEARCH($V$47,T835)),"WINCOMPHUYEN",IF(ISNUMBER(SEARCH($V$48,T835)),"WINCOMQUANGTRI",IF(ISNUMBER(SEARCH($V$49,T835)),"WINCOMBINHDINH",IF(ISNUMBER(SEARCH($V$50,T835)),"WINCOMCAOBANG",IF(ISNUMBER(SEARCH($V$51,T835)),"WINCOMQUANGBINH",IF(ISNUMBER(SEARCH($V$52,T835)),"WINCOMLAMDONG",IF(ISNUMBER(SEARCH($V$53,T835)),"WINCOMVINHLONG",IF(ISNUMBER(SEARCH($V$54,T835)),"WINCOMDONGTHAP",IF(ISNUMBER(SEARCH($V$55,T835)),"WINCOMTIENGIANG",IF(ISNUMBER(SEARCH($V$56,T835)),"WINCOMQUANGNINH",0))))))))))))))))))))))))))))))))))))))))))))))))))))))</f>
        <v>WINCOMQUANGNINH</v>
      </c>
    </row>
    <row r="836" spans="1:25" x14ac:dyDescent="0.2">
      <c r="A836" t="s">
        <v>0</v>
      </c>
      <c r="B836" t="s">
        <v>1501</v>
      </c>
      <c r="C836" t="s">
        <v>2</v>
      </c>
      <c r="D836" t="s">
        <v>15</v>
      </c>
      <c r="E836" t="s">
        <v>4</v>
      </c>
      <c r="F836" s="5">
        <f t="shared" si="53"/>
        <v>3</v>
      </c>
      <c r="G836" s="2">
        <v>180924</v>
      </c>
      <c r="H836" s="2">
        <v>199016.40000000002</v>
      </c>
      <c r="I836" t="s">
        <v>5</v>
      </c>
      <c r="J836" t="s">
        <v>16</v>
      </c>
      <c r="K836" t="str">
        <f t="shared" si="54"/>
        <v>_Chả nướng 300g</v>
      </c>
      <c r="L836" s="8" t="str">
        <f>VLOOKUP(K836,'[1]Mã Misa'!$B$2:$D$74,2,0)</f>
        <v>Chả nướng 300g</v>
      </c>
      <c r="M836" s="8" t="str">
        <f>VLOOKUP(L836,'[1]Mã Misa'!$C$2:$D$74,2,0)</f>
        <v>CN300</v>
      </c>
      <c r="N836" s="2">
        <v>60308</v>
      </c>
      <c r="O836" t="s">
        <v>1502</v>
      </c>
      <c r="P836" s="8" t="str">
        <f t="shared" si="55"/>
        <v>0140301</v>
      </c>
      <c r="Q836" s="8" t="e">
        <f t="array" ref="Q836">IF(VLOOKUP(P836,$AA$1:$AC$32,1,0)&lt;&gt;0,(P836&amp;"A"),0)</f>
        <v>#N/A</v>
      </c>
      <c r="R836" s="12">
        <v>44517</v>
      </c>
      <c r="S836" t="s">
        <v>1503</v>
      </c>
      <c r="T836" s="8" t="str">
        <f t="shared" ref="T836:T899" si="56">LEFT(U836,10)</f>
        <v>VM+ HNI Độ</v>
      </c>
      <c r="U836" t="s">
        <v>6408</v>
      </c>
      <c r="Y836" t="str">
        <f t="array" ref="Y836">IF(ISNUMBER(SEARCH($V$3,T836)),"WINCOMHANOI",IF(ISNUMBER(SEARCH($V$4,T836)),"WINCOMHOCHIMINH",IF(ISNUMBER(SEARCH($V$5,T836)),"WINCOMDANANG",IF(ISNUMBER(SEARCH($V$6,T836)),"WINCOMHAIDUONG",IF(ISNUMBER(SEARCH($V$7,T836)),"WINCOMQUANGNINH",IF(ISNUMBER(SEARCH($V$8,T836)),"WINCOMHAIPHONG",IF(ISNUMBER(SEARCH($V$9,T836)),"WINCOMBACGIANG",IF(ISNUMBER(SEARCH($V$10,T836)),"WINCOMBACNINH",IF(ISNUMBER(SEARCH($V$11,T836)),"WINCOMPHUTHO",IF(ISNUMBER(SEARCH($V$12,T836)),"WINCOMHATINH",IF(ISNUMBER(SEARCH($V$13,T836)),"WINCOMTHAINGUYEN",IF(ISNUMBER(SEARCH($V$14,T836)),"WINCOMKHANHHOA",IF(ISNUMBER(SEARCH($V$15,T836)),"WINCOMHUNGYEN",IF(ISNUMBER(SEARCH($V$16,T836)),"WINCOMNGHEAN",IF(ISNUMBER(SEARCH($V$17,T836)),"WINCOMLAOCAI",IF(ISNUMBER(SEARCH($V$18,T836)),"WINCOMVUNGTAU",IF(ISNUMBER(SEARCH($V$19,T836)),"WINCOMBINHDUONG",IF(ISNUMBER(SEARCH($V$20,T836)),"WINCOMKIENGIANG",IF(ISNUMBER(SEARCH($V$21,T836)),"WINCOMHANAM",IF(ISNUMBER(SEARCH($V$22,T836)),"WINCOMNAMDINH",IF(ISNUMBER(SEARCH($V$23,T836)),"WINCOMLANGSON",IF(ISNUMBER(SEARCH($V$24,T836)),"WINCOMTHANHHOA",IF(ISNUMBER(SEARCH($V$25,T836)),"WINCOMYENBAI",IF(ISNUMBER(SEARCH($V$26,T836)),"WINCOMTUYENQUANG",IF(ISNUMBER(SEARCH($V$27,T836)),"WINCOMHUE",IF(ISNUMBER(SEARCH($V$28,T836)),"WINCOMQUANGNAM",IF(ISNUMBER(SEARCH($V$29,T836)),"WINCOMVINHPHUC",IF(ISNUMBER(SEARCH($V$30,T836)),"WINCOMHAGIANG",IF(ISNUMBER(SEARCH($V$31,T836)),"WINCOMNINHBINH",IF(ISNUMBER(SEARCH($V$32,T836)),"WINCOMTRAVINH",IF(ISNUMBER(SEARCH($V$33,T836)),"WINCOMCANTHO",IF(ISNUMBER(SEARCH($V$34,T836)),"WINCOMBENTRE",IF(ISNUMBER(SEARCH($V$35,T836)),"WINCOMCAMAU",IF(ISNUMBER(SEARCH($V$36,T836)),"WINCOMANGIANG",IF(ISNUMBER(SEARCH($V$37,T836)),"WINCOMNINHTHUAN",IF(ISNUMBER(SEARCH($V$38,T836)),"WINCOMTHAIBINH",IF(ISNUMBER(SEARCH($V$39,T836)),"WINCOMGIALAI",IF(ISNUMBER(SEARCH($V$40,T836)),"WINCOMHOABINH",IF(ISNUMBER(SEARCH($V$41,T836)),"WINCOMQUANGNGAI",IF(ISNUMBER(SEARCH($V$42,T836)),"WINCOMBINHTHUAN",IF(ISNUMBER(SEARCH($V$43,T836)),"WINCOMDAKLAK",IF(ISNUMBER(SEARCH($V$44,T836)),"WINCOMSOCTRANG",IF(ISNUMBER(SEARCH($V$45,T836)),"WINCOMSONLA",IF(ISNUMBER(SEARCH($V$46,T836)),"WINCOMKONTUM",IF(ISNUMBER(SEARCH($V$47,T836)),"WINCOMPHUYEN",IF(ISNUMBER(SEARCH($V$48,T836)),"WINCOMQUANGTRI",IF(ISNUMBER(SEARCH($V$49,T836)),"WINCOMBINHDINH",IF(ISNUMBER(SEARCH($V$50,T836)),"WINCOMCAOBANG",IF(ISNUMBER(SEARCH($V$51,T836)),"WINCOMQUANGBINH",IF(ISNUMBER(SEARCH($V$52,T836)),"WINCOMLAMDONG",IF(ISNUMBER(SEARCH($V$53,T836)),"WINCOMVINHLONG",IF(ISNUMBER(SEARCH($V$54,T836)),"WINCOMDONGTHAP",IF(ISNUMBER(SEARCH($V$55,T836)),"WINCOMTIENGIANG",IF(ISNUMBER(SEARCH($V$56,T836)),"WINCOMQUANGNINH",0))))))))))))))))))))))))))))))))))))))))))))))))))))))</f>
        <v>WINCOMHANOI</v>
      </c>
    </row>
    <row r="837" spans="1:25" x14ac:dyDescent="0.2">
      <c r="A837" t="s">
        <v>0</v>
      </c>
      <c r="B837" t="s">
        <v>1504</v>
      </c>
      <c r="C837" t="s">
        <v>2</v>
      </c>
      <c r="D837" t="s">
        <v>10</v>
      </c>
      <c r="E837" t="s">
        <v>4</v>
      </c>
      <c r="F837" s="5">
        <f t="shared" si="53"/>
        <v>1</v>
      </c>
      <c r="G837" s="2">
        <v>61050</v>
      </c>
      <c r="H837" s="2">
        <v>67155</v>
      </c>
      <c r="I837" t="s">
        <v>5</v>
      </c>
      <c r="J837" t="s">
        <v>11</v>
      </c>
      <c r="K837" t="str">
        <f t="shared" si="54"/>
        <v>_Giò sụn gà 250g</v>
      </c>
      <c r="L837" s="8" t="str">
        <f>VLOOKUP(K837,'[1]Mã Misa'!$B$2:$D$74,2,0)</f>
        <v>Giò sụn gà 250g</v>
      </c>
      <c r="M837" s="8" t="str">
        <f>VLOOKUP(L837,'[1]Mã Misa'!$C$2:$D$74,2,0)</f>
        <v>GSG250</v>
      </c>
      <c r="N837" s="2">
        <v>61050</v>
      </c>
      <c r="O837" t="s">
        <v>1505</v>
      </c>
      <c r="P837" s="8" t="str">
        <f t="shared" si="55"/>
        <v>0003232</v>
      </c>
      <c r="Q837" s="8" t="e">
        <f t="array" ref="Q837">IF(VLOOKUP(P837,$AA$1:$AC$32,1,0)&lt;&gt;0,(P837&amp;"A"),0)</f>
        <v>#N/A</v>
      </c>
      <c r="R837" s="12">
        <v>44517</v>
      </c>
      <c r="S837" t="s">
        <v>430</v>
      </c>
      <c r="T837" s="8" t="str">
        <f t="shared" si="56"/>
        <v>VM+ BNH 51</v>
      </c>
      <c r="U837" t="s">
        <v>6098</v>
      </c>
      <c r="Y837" t="str">
        <f t="array" ref="Y837">IF(ISNUMBER(SEARCH($V$3,T837)),"WINCOMHANOI",IF(ISNUMBER(SEARCH($V$4,T837)),"WINCOMHOCHIMINH",IF(ISNUMBER(SEARCH($V$5,T837)),"WINCOMDANANG",IF(ISNUMBER(SEARCH($V$6,T837)),"WINCOMHAIDUONG",IF(ISNUMBER(SEARCH($V$7,T837)),"WINCOMQUANGNINH",IF(ISNUMBER(SEARCH($V$8,T837)),"WINCOMHAIPHONG",IF(ISNUMBER(SEARCH($V$9,T837)),"WINCOMBACGIANG",IF(ISNUMBER(SEARCH($V$10,T837)),"WINCOMBACNINH",IF(ISNUMBER(SEARCH($V$11,T837)),"WINCOMPHUTHO",IF(ISNUMBER(SEARCH($V$12,T837)),"WINCOMHATINH",IF(ISNUMBER(SEARCH($V$13,T837)),"WINCOMTHAINGUYEN",IF(ISNUMBER(SEARCH($V$14,T837)),"WINCOMKHANHHOA",IF(ISNUMBER(SEARCH($V$15,T837)),"WINCOMHUNGYEN",IF(ISNUMBER(SEARCH($V$16,T837)),"WINCOMNGHEAN",IF(ISNUMBER(SEARCH($V$17,T837)),"WINCOMLAOCAI",IF(ISNUMBER(SEARCH($V$18,T837)),"WINCOMVUNGTAU",IF(ISNUMBER(SEARCH($V$19,T837)),"WINCOMBINHDUONG",IF(ISNUMBER(SEARCH($V$20,T837)),"WINCOMKIENGIANG",IF(ISNUMBER(SEARCH($V$21,T837)),"WINCOMHANAM",IF(ISNUMBER(SEARCH($V$22,T837)),"WINCOMNAMDINH",IF(ISNUMBER(SEARCH($V$23,T837)),"WINCOMLANGSON",IF(ISNUMBER(SEARCH($V$24,T837)),"WINCOMTHANHHOA",IF(ISNUMBER(SEARCH($V$25,T837)),"WINCOMYENBAI",IF(ISNUMBER(SEARCH($V$26,T837)),"WINCOMTUYENQUANG",IF(ISNUMBER(SEARCH($V$27,T837)),"WINCOMHUE",IF(ISNUMBER(SEARCH($V$28,T837)),"WINCOMQUANGNAM",IF(ISNUMBER(SEARCH($V$29,T837)),"WINCOMVINHPHUC",IF(ISNUMBER(SEARCH($V$30,T837)),"WINCOMHAGIANG",IF(ISNUMBER(SEARCH($V$31,T837)),"WINCOMNINHBINH",IF(ISNUMBER(SEARCH($V$32,T837)),"WINCOMTRAVINH",IF(ISNUMBER(SEARCH($V$33,T837)),"WINCOMCANTHO",IF(ISNUMBER(SEARCH($V$34,T837)),"WINCOMBENTRE",IF(ISNUMBER(SEARCH($V$35,T837)),"WINCOMCAMAU",IF(ISNUMBER(SEARCH($V$36,T837)),"WINCOMANGIANG",IF(ISNUMBER(SEARCH($V$37,T837)),"WINCOMNINHTHUAN",IF(ISNUMBER(SEARCH($V$38,T837)),"WINCOMTHAIBINH",IF(ISNUMBER(SEARCH($V$39,T837)),"WINCOMGIALAI",IF(ISNUMBER(SEARCH($V$40,T837)),"WINCOMHOABINH",IF(ISNUMBER(SEARCH($V$41,T837)),"WINCOMQUANGNGAI",IF(ISNUMBER(SEARCH($V$42,T837)),"WINCOMBINHTHUAN",IF(ISNUMBER(SEARCH($V$43,T837)),"WINCOMDAKLAK",IF(ISNUMBER(SEARCH($V$44,T837)),"WINCOMSOCTRANG",IF(ISNUMBER(SEARCH($V$45,T837)),"WINCOMSONLA",IF(ISNUMBER(SEARCH($V$46,T837)),"WINCOMKONTUM",IF(ISNUMBER(SEARCH($V$47,T837)),"WINCOMPHUYEN",IF(ISNUMBER(SEARCH($V$48,T837)),"WINCOMQUANGTRI",IF(ISNUMBER(SEARCH($V$49,T837)),"WINCOMBINHDINH",IF(ISNUMBER(SEARCH($V$50,T837)),"WINCOMCAOBANG",IF(ISNUMBER(SEARCH($V$51,T837)),"WINCOMQUANGBINH",IF(ISNUMBER(SEARCH($V$52,T837)),"WINCOMLAMDONG",IF(ISNUMBER(SEARCH($V$53,T837)),"WINCOMVINHLONG",IF(ISNUMBER(SEARCH($V$54,T837)),"WINCOMDONGTHAP",IF(ISNUMBER(SEARCH($V$55,T837)),"WINCOMTIENGIANG",IF(ISNUMBER(SEARCH($V$56,T837)),"WINCOMQUANGNINH",0))))))))))))))))))))))))))))))))))))))))))))))))))))))</f>
        <v>WINCOMBACNINH</v>
      </c>
    </row>
    <row r="838" spans="1:25" x14ac:dyDescent="0.2">
      <c r="A838" t="s">
        <v>0</v>
      </c>
      <c r="B838" t="s">
        <v>1506</v>
      </c>
      <c r="C838" t="s">
        <v>2</v>
      </c>
      <c r="D838" t="s">
        <v>15</v>
      </c>
      <c r="E838" t="s">
        <v>4</v>
      </c>
      <c r="F838" s="5">
        <f t="shared" si="53"/>
        <v>2</v>
      </c>
      <c r="G838" s="2">
        <v>120616</v>
      </c>
      <c r="H838" s="2">
        <v>132677.6</v>
      </c>
      <c r="I838" t="s">
        <v>5</v>
      </c>
      <c r="J838" t="s">
        <v>16</v>
      </c>
      <c r="K838" t="str">
        <f t="shared" si="54"/>
        <v>_Chả nướng 300g</v>
      </c>
      <c r="L838" s="8" t="str">
        <f>VLOOKUP(K838,'[1]Mã Misa'!$B$2:$D$74,2,0)</f>
        <v>Chả nướng 300g</v>
      </c>
      <c r="M838" s="8" t="str">
        <f>VLOOKUP(L838,'[1]Mã Misa'!$C$2:$D$74,2,0)</f>
        <v>CN300</v>
      </c>
      <c r="N838" s="2">
        <v>60308</v>
      </c>
      <c r="O838" t="s">
        <v>1507</v>
      </c>
      <c r="P838" s="8" t="str">
        <f t="shared" si="55"/>
        <v>0140311</v>
      </c>
      <c r="Q838" s="8" t="e">
        <f t="array" ref="Q838">IF(VLOOKUP(P838,$AA$1:$AC$32,1,0)&lt;&gt;0,(P838&amp;"A"),0)</f>
        <v>#N/A</v>
      </c>
      <c r="R838" s="12">
        <v>44517</v>
      </c>
      <c r="S838" t="s">
        <v>1508</v>
      </c>
      <c r="T838" s="8" t="str">
        <f t="shared" si="56"/>
        <v>VM+ HNI Th</v>
      </c>
      <c r="U838" t="s">
        <v>6409</v>
      </c>
      <c r="Y838" t="str">
        <f t="array" ref="Y838">IF(ISNUMBER(SEARCH($V$3,T838)),"WINCOMHANOI",IF(ISNUMBER(SEARCH($V$4,T838)),"WINCOMHOCHIMINH",IF(ISNUMBER(SEARCH($V$5,T838)),"WINCOMDANANG",IF(ISNUMBER(SEARCH($V$6,T838)),"WINCOMHAIDUONG",IF(ISNUMBER(SEARCH($V$7,T838)),"WINCOMQUANGNINH",IF(ISNUMBER(SEARCH($V$8,T838)),"WINCOMHAIPHONG",IF(ISNUMBER(SEARCH($V$9,T838)),"WINCOMBACGIANG",IF(ISNUMBER(SEARCH($V$10,T838)),"WINCOMBACNINH",IF(ISNUMBER(SEARCH($V$11,T838)),"WINCOMPHUTHO",IF(ISNUMBER(SEARCH($V$12,T838)),"WINCOMHATINH",IF(ISNUMBER(SEARCH($V$13,T838)),"WINCOMTHAINGUYEN",IF(ISNUMBER(SEARCH($V$14,T838)),"WINCOMKHANHHOA",IF(ISNUMBER(SEARCH($V$15,T838)),"WINCOMHUNGYEN",IF(ISNUMBER(SEARCH($V$16,T838)),"WINCOMNGHEAN",IF(ISNUMBER(SEARCH($V$17,T838)),"WINCOMLAOCAI",IF(ISNUMBER(SEARCH($V$18,T838)),"WINCOMVUNGTAU",IF(ISNUMBER(SEARCH($V$19,T838)),"WINCOMBINHDUONG",IF(ISNUMBER(SEARCH($V$20,T838)),"WINCOMKIENGIANG",IF(ISNUMBER(SEARCH($V$21,T838)),"WINCOMHANAM",IF(ISNUMBER(SEARCH($V$22,T838)),"WINCOMNAMDINH",IF(ISNUMBER(SEARCH($V$23,T838)),"WINCOMLANGSON",IF(ISNUMBER(SEARCH($V$24,T838)),"WINCOMTHANHHOA",IF(ISNUMBER(SEARCH($V$25,T838)),"WINCOMYENBAI",IF(ISNUMBER(SEARCH($V$26,T838)),"WINCOMTUYENQUANG",IF(ISNUMBER(SEARCH($V$27,T838)),"WINCOMHUE",IF(ISNUMBER(SEARCH($V$28,T838)),"WINCOMQUANGNAM",IF(ISNUMBER(SEARCH($V$29,T838)),"WINCOMVINHPHUC",IF(ISNUMBER(SEARCH($V$30,T838)),"WINCOMHAGIANG",IF(ISNUMBER(SEARCH($V$31,T838)),"WINCOMNINHBINH",IF(ISNUMBER(SEARCH($V$32,T838)),"WINCOMTRAVINH",IF(ISNUMBER(SEARCH($V$33,T838)),"WINCOMCANTHO",IF(ISNUMBER(SEARCH($V$34,T838)),"WINCOMBENTRE",IF(ISNUMBER(SEARCH($V$35,T838)),"WINCOMCAMAU",IF(ISNUMBER(SEARCH($V$36,T838)),"WINCOMANGIANG",IF(ISNUMBER(SEARCH($V$37,T838)),"WINCOMNINHTHUAN",IF(ISNUMBER(SEARCH($V$38,T838)),"WINCOMTHAIBINH",IF(ISNUMBER(SEARCH($V$39,T838)),"WINCOMGIALAI",IF(ISNUMBER(SEARCH($V$40,T838)),"WINCOMHOABINH",IF(ISNUMBER(SEARCH($V$41,T838)),"WINCOMQUANGNGAI",IF(ISNUMBER(SEARCH($V$42,T838)),"WINCOMBINHTHUAN",IF(ISNUMBER(SEARCH($V$43,T838)),"WINCOMDAKLAK",IF(ISNUMBER(SEARCH($V$44,T838)),"WINCOMSOCTRANG",IF(ISNUMBER(SEARCH($V$45,T838)),"WINCOMSONLA",IF(ISNUMBER(SEARCH($V$46,T838)),"WINCOMKONTUM",IF(ISNUMBER(SEARCH($V$47,T838)),"WINCOMPHUYEN",IF(ISNUMBER(SEARCH($V$48,T838)),"WINCOMQUANGTRI",IF(ISNUMBER(SEARCH($V$49,T838)),"WINCOMBINHDINH",IF(ISNUMBER(SEARCH($V$50,T838)),"WINCOMCAOBANG",IF(ISNUMBER(SEARCH($V$51,T838)),"WINCOMQUANGBINH",IF(ISNUMBER(SEARCH($V$52,T838)),"WINCOMLAMDONG",IF(ISNUMBER(SEARCH($V$53,T838)),"WINCOMVINHLONG",IF(ISNUMBER(SEARCH($V$54,T838)),"WINCOMDONGTHAP",IF(ISNUMBER(SEARCH($V$55,T838)),"WINCOMTIENGIANG",IF(ISNUMBER(SEARCH($V$56,T838)),"WINCOMQUANGNINH",0))))))))))))))))))))))))))))))))))))))))))))))))))))))</f>
        <v>WINCOMHANOI</v>
      </c>
    </row>
    <row r="839" spans="1:25" x14ac:dyDescent="0.2">
      <c r="A839" t="s">
        <v>0</v>
      </c>
      <c r="B839" t="s">
        <v>1509</v>
      </c>
      <c r="C839" t="s">
        <v>2</v>
      </c>
      <c r="D839" t="s">
        <v>15</v>
      </c>
      <c r="E839" t="s">
        <v>4</v>
      </c>
      <c r="F839" s="5">
        <f t="shared" si="53"/>
        <v>3</v>
      </c>
      <c r="G839" s="2">
        <v>180924</v>
      </c>
      <c r="H839" s="2">
        <v>199016.40000000002</v>
      </c>
      <c r="I839" t="s">
        <v>5</v>
      </c>
      <c r="J839" t="s">
        <v>16</v>
      </c>
      <c r="K839" t="str">
        <f t="shared" si="54"/>
        <v>_Chả nướng 300g</v>
      </c>
      <c r="L839" s="8" t="str">
        <f>VLOOKUP(K839,'[1]Mã Misa'!$B$2:$D$74,2,0)</f>
        <v>Chả nướng 300g</v>
      </c>
      <c r="M839" s="8" t="str">
        <f>VLOOKUP(L839,'[1]Mã Misa'!$C$2:$D$74,2,0)</f>
        <v>CN300</v>
      </c>
      <c r="N839" s="2">
        <v>60308</v>
      </c>
      <c r="O839" t="s">
        <v>1510</v>
      </c>
      <c r="P839" s="8" t="str">
        <f t="shared" si="55"/>
        <v>0140334</v>
      </c>
      <c r="Q839" s="8" t="e">
        <f t="array" ref="Q839">IF(VLOOKUP(P839,$AA$1:$AC$32,1,0)&lt;&gt;0,(P839&amp;"A"),0)</f>
        <v>#N/A</v>
      </c>
      <c r="R839" s="12">
        <v>44517</v>
      </c>
      <c r="S839" t="s">
        <v>1511</v>
      </c>
      <c r="T839" s="8" t="str">
        <f t="shared" si="56"/>
        <v>VM+ HNI Tổ</v>
      </c>
      <c r="U839" t="s">
        <v>6410</v>
      </c>
      <c r="Y839" t="str">
        <f t="array" ref="Y839">IF(ISNUMBER(SEARCH($V$3,T839)),"WINCOMHANOI",IF(ISNUMBER(SEARCH($V$4,T839)),"WINCOMHOCHIMINH",IF(ISNUMBER(SEARCH($V$5,T839)),"WINCOMDANANG",IF(ISNUMBER(SEARCH($V$6,T839)),"WINCOMHAIDUONG",IF(ISNUMBER(SEARCH($V$7,T839)),"WINCOMQUANGNINH",IF(ISNUMBER(SEARCH($V$8,T839)),"WINCOMHAIPHONG",IF(ISNUMBER(SEARCH($V$9,T839)),"WINCOMBACGIANG",IF(ISNUMBER(SEARCH($V$10,T839)),"WINCOMBACNINH",IF(ISNUMBER(SEARCH($V$11,T839)),"WINCOMPHUTHO",IF(ISNUMBER(SEARCH($V$12,T839)),"WINCOMHATINH",IF(ISNUMBER(SEARCH($V$13,T839)),"WINCOMTHAINGUYEN",IF(ISNUMBER(SEARCH($V$14,T839)),"WINCOMKHANHHOA",IF(ISNUMBER(SEARCH($V$15,T839)),"WINCOMHUNGYEN",IF(ISNUMBER(SEARCH($V$16,T839)),"WINCOMNGHEAN",IF(ISNUMBER(SEARCH($V$17,T839)),"WINCOMLAOCAI",IF(ISNUMBER(SEARCH($V$18,T839)),"WINCOMVUNGTAU",IF(ISNUMBER(SEARCH($V$19,T839)),"WINCOMBINHDUONG",IF(ISNUMBER(SEARCH($V$20,T839)),"WINCOMKIENGIANG",IF(ISNUMBER(SEARCH($V$21,T839)),"WINCOMHANAM",IF(ISNUMBER(SEARCH($V$22,T839)),"WINCOMNAMDINH",IF(ISNUMBER(SEARCH($V$23,T839)),"WINCOMLANGSON",IF(ISNUMBER(SEARCH($V$24,T839)),"WINCOMTHANHHOA",IF(ISNUMBER(SEARCH($V$25,T839)),"WINCOMYENBAI",IF(ISNUMBER(SEARCH($V$26,T839)),"WINCOMTUYENQUANG",IF(ISNUMBER(SEARCH($V$27,T839)),"WINCOMHUE",IF(ISNUMBER(SEARCH($V$28,T839)),"WINCOMQUANGNAM",IF(ISNUMBER(SEARCH($V$29,T839)),"WINCOMVINHPHUC",IF(ISNUMBER(SEARCH($V$30,T839)),"WINCOMHAGIANG",IF(ISNUMBER(SEARCH($V$31,T839)),"WINCOMNINHBINH",IF(ISNUMBER(SEARCH($V$32,T839)),"WINCOMTRAVINH",IF(ISNUMBER(SEARCH($V$33,T839)),"WINCOMCANTHO",IF(ISNUMBER(SEARCH($V$34,T839)),"WINCOMBENTRE",IF(ISNUMBER(SEARCH($V$35,T839)),"WINCOMCAMAU",IF(ISNUMBER(SEARCH($V$36,T839)),"WINCOMANGIANG",IF(ISNUMBER(SEARCH($V$37,T839)),"WINCOMNINHTHUAN",IF(ISNUMBER(SEARCH($V$38,T839)),"WINCOMTHAIBINH",IF(ISNUMBER(SEARCH($V$39,T839)),"WINCOMGIALAI",IF(ISNUMBER(SEARCH($V$40,T839)),"WINCOMHOABINH",IF(ISNUMBER(SEARCH($V$41,T839)),"WINCOMQUANGNGAI",IF(ISNUMBER(SEARCH($V$42,T839)),"WINCOMBINHTHUAN",IF(ISNUMBER(SEARCH($V$43,T839)),"WINCOMDAKLAK",IF(ISNUMBER(SEARCH($V$44,T839)),"WINCOMSOCTRANG",IF(ISNUMBER(SEARCH($V$45,T839)),"WINCOMSONLA",IF(ISNUMBER(SEARCH($V$46,T839)),"WINCOMKONTUM",IF(ISNUMBER(SEARCH($V$47,T839)),"WINCOMPHUYEN",IF(ISNUMBER(SEARCH($V$48,T839)),"WINCOMQUANGTRI",IF(ISNUMBER(SEARCH($V$49,T839)),"WINCOMBINHDINH",IF(ISNUMBER(SEARCH($V$50,T839)),"WINCOMCAOBANG",IF(ISNUMBER(SEARCH($V$51,T839)),"WINCOMQUANGBINH",IF(ISNUMBER(SEARCH($V$52,T839)),"WINCOMLAMDONG",IF(ISNUMBER(SEARCH($V$53,T839)),"WINCOMVINHLONG",IF(ISNUMBER(SEARCH($V$54,T839)),"WINCOMDONGTHAP",IF(ISNUMBER(SEARCH($V$55,T839)),"WINCOMTIENGIANG",IF(ISNUMBER(SEARCH($V$56,T839)),"WINCOMQUANGNINH",0))))))))))))))))))))))))))))))))))))))))))))))))))))))</f>
        <v>WINCOMHANOI</v>
      </c>
    </row>
    <row r="840" spans="1:25" x14ac:dyDescent="0.2">
      <c r="A840" t="s">
        <v>0</v>
      </c>
      <c r="B840" t="s">
        <v>1509</v>
      </c>
      <c r="C840" t="s">
        <v>31</v>
      </c>
      <c r="D840" t="s">
        <v>39</v>
      </c>
      <c r="E840" t="s">
        <v>4</v>
      </c>
      <c r="F840" s="5">
        <f t="shared" si="53"/>
        <v>3</v>
      </c>
      <c r="G840" s="2">
        <v>138000</v>
      </c>
      <c r="H840" s="2">
        <v>151800</v>
      </c>
      <c r="I840" t="s">
        <v>5</v>
      </c>
      <c r="J840" t="s">
        <v>40</v>
      </c>
      <c r="K840" t="str">
        <f t="shared" si="54"/>
        <v>Mộc nấm hương gói 250g</v>
      </c>
      <c r="L840" s="8" t="str">
        <f>VLOOKUP(K840,'[1]Mã Misa'!$B$2:$D$74,2,0)</f>
        <v>Mộc Nấm Hương 250g</v>
      </c>
      <c r="M840" s="8" t="str">
        <f>VLOOKUP(L840,'[1]Mã Misa'!$C$2:$D$74,2,0)</f>
        <v>MNH250</v>
      </c>
      <c r="N840" s="2">
        <v>46000</v>
      </c>
      <c r="O840" t="s">
        <v>1510</v>
      </c>
      <c r="P840" s="8" t="str">
        <f t="shared" si="55"/>
        <v>0140334</v>
      </c>
      <c r="Q840" s="8" t="e">
        <f t="array" ref="Q840">IF(VLOOKUP(P840,$AA$1:$AC$32,1,0)&lt;&gt;0,(P840&amp;"A"),0)</f>
        <v>#N/A</v>
      </c>
      <c r="R840" s="12">
        <v>44517</v>
      </c>
      <c r="S840" t="s">
        <v>1511</v>
      </c>
      <c r="T840" s="8" t="str">
        <f t="shared" si="56"/>
        <v>VM+ HNI Tổ</v>
      </c>
      <c r="U840" t="s">
        <v>6410</v>
      </c>
      <c r="Y840" t="str">
        <f t="array" ref="Y840">IF(ISNUMBER(SEARCH($V$3,T840)),"WINCOMHANOI",IF(ISNUMBER(SEARCH($V$4,T840)),"WINCOMHOCHIMINH",IF(ISNUMBER(SEARCH($V$5,T840)),"WINCOMDANANG",IF(ISNUMBER(SEARCH($V$6,T840)),"WINCOMHAIDUONG",IF(ISNUMBER(SEARCH($V$7,T840)),"WINCOMQUANGNINH",IF(ISNUMBER(SEARCH($V$8,T840)),"WINCOMHAIPHONG",IF(ISNUMBER(SEARCH($V$9,T840)),"WINCOMBACGIANG",IF(ISNUMBER(SEARCH($V$10,T840)),"WINCOMBACNINH",IF(ISNUMBER(SEARCH($V$11,T840)),"WINCOMPHUTHO",IF(ISNUMBER(SEARCH($V$12,T840)),"WINCOMHATINH",IF(ISNUMBER(SEARCH($V$13,T840)),"WINCOMTHAINGUYEN",IF(ISNUMBER(SEARCH($V$14,T840)),"WINCOMKHANHHOA",IF(ISNUMBER(SEARCH($V$15,T840)),"WINCOMHUNGYEN",IF(ISNUMBER(SEARCH($V$16,T840)),"WINCOMNGHEAN",IF(ISNUMBER(SEARCH($V$17,T840)),"WINCOMLAOCAI",IF(ISNUMBER(SEARCH($V$18,T840)),"WINCOMVUNGTAU",IF(ISNUMBER(SEARCH($V$19,T840)),"WINCOMBINHDUONG",IF(ISNUMBER(SEARCH($V$20,T840)),"WINCOMKIENGIANG",IF(ISNUMBER(SEARCH($V$21,T840)),"WINCOMHANAM",IF(ISNUMBER(SEARCH($V$22,T840)),"WINCOMNAMDINH",IF(ISNUMBER(SEARCH($V$23,T840)),"WINCOMLANGSON",IF(ISNUMBER(SEARCH($V$24,T840)),"WINCOMTHANHHOA",IF(ISNUMBER(SEARCH($V$25,T840)),"WINCOMYENBAI",IF(ISNUMBER(SEARCH($V$26,T840)),"WINCOMTUYENQUANG",IF(ISNUMBER(SEARCH($V$27,T840)),"WINCOMHUE",IF(ISNUMBER(SEARCH($V$28,T840)),"WINCOMQUANGNAM",IF(ISNUMBER(SEARCH($V$29,T840)),"WINCOMVINHPHUC",IF(ISNUMBER(SEARCH($V$30,T840)),"WINCOMHAGIANG",IF(ISNUMBER(SEARCH($V$31,T840)),"WINCOMNINHBINH",IF(ISNUMBER(SEARCH($V$32,T840)),"WINCOMTRAVINH",IF(ISNUMBER(SEARCH($V$33,T840)),"WINCOMCANTHO",IF(ISNUMBER(SEARCH($V$34,T840)),"WINCOMBENTRE",IF(ISNUMBER(SEARCH($V$35,T840)),"WINCOMCAMAU",IF(ISNUMBER(SEARCH($V$36,T840)),"WINCOMANGIANG",IF(ISNUMBER(SEARCH($V$37,T840)),"WINCOMNINHTHUAN",IF(ISNUMBER(SEARCH($V$38,T840)),"WINCOMTHAIBINH",IF(ISNUMBER(SEARCH($V$39,T840)),"WINCOMGIALAI",IF(ISNUMBER(SEARCH($V$40,T840)),"WINCOMHOABINH",IF(ISNUMBER(SEARCH($V$41,T840)),"WINCOMQUANGNGAI",IF(ISNUMBER(SEARCH($V$42,T840)),"WINCOMBINHTHUAN",IF(ISNUMBER(SEARCH($V$43,T840)),"WINCOMDAKLAK",IF(ISNUMBER(SEARCH($V$44,T840)),"WINCOMSOCTRANG",IF(ISNUMBER(SEARCH($V$45,T840)),"WINCOMSONLA",IF(ISNUMBER(SEARCH($V$46,T840)),"WINCOMKONTUM",IF(ISNUMBER(SEARCH($V$47,T840)),"WINCOMPHUYEN",IF(ISNUMBER(SEARCH($V$48,T840)),"WINCOMQUANGTRI",IF(ISNUMBER(SEARCH($V$49,T840)),"WINCOMBINHDINH",IF(ISNUMBER(SEARCH($V$50,T840)),"WINCOMCAOBANG",IF(ISNUMBER(SEARCH($V$51,T840)),"WINCOMQUANGBINH",IF(ISNUMBER(SEARCH($V$52,T840)),"WINCOMLAMDONG",IF(ISNUMBER(SEARCH($V$53,T840)),"WINCOMVINHLONG",IF(ISNUMBER(SEARCH($V$54,T840)),"WINCOMDONGTHAP",IF(ISNUMBER(SEARCH($V$55,T840)),"WINCOMTIENGIANG",IF(ISNUMBER(SEARCH($V$56,T840)),"WINCOMQUANGNINH",0))))))))))))))))))))))))))))))))))))))))))))))))))))))</f>
        <v>WINCOMHANOI</v>
      </c>
    </row>
    <row r="841" spans="1:25" x14ac:dyDescent="0.2">
      <c r="A841" t="s">
        <v>0</v>
      </c>
      <c r="B841" t="s">
        <v>1512</v>
      </c>
      <c r="C841" t="s">
        <v>2</v>
      </c>
      <c r="D841" t="s">
        <v>10</v>
      </c>
      <c r="E841" t="s">
        <v>4</v>
      </c>
      <c r="F841" s="5">
        <f t="shared" si="53"/>
        <v>4</v>
      </c>
      <c r="G841" s="2">
        <v>244200</v>
      </c>
      <c r="H841" s="2">
        <v>268620</v>
      </c>
      <c r="I841" t="s">
        <v>5</v>
      </c>
      <c r="J841" t="s">
        <v>11</v>
      </c>
      <c r="K841" t="str">
        <f t="shared" si="54"/>
        <v>_Giò sụn gà 250g</v>
      </c>
      <c r="L841" s="8" t="str">
        <f>VLOOKUP(K841,'[1]Mã Misa'!$B$2:$D$74,2,0)</f>
        <v>Giò sụn gà 250g</v>
      </c>
      <c r="M841" s="8" t="str">
        <f>VLOOKUP(L841,'[1]Mã Misa'!$C$2:$D$74,2,0)</f>
        <v>GSG250</v>
      </c>
      <c r="N841" s="2">
        <v>61050</v>
      </c>
      <c r="O841" t="s">
        <v>1513</v>
      </c>
      <c r="P841" s="8" t="str">
        <f t="shared" si="55"/>
        <v>0140347</v>
      </c>
      <c r="Q841" s="8" t="e">
        <f t="array" ref="Q841">IF(VLOOKUP(P841,$AA$1:$AC$32,1,0)&lt;&gt;0,(P841&amp;"A"),0)</f>
        <v>#N/A</v>
      </c>
      <c r="R841" s="12">
        <v>44517</v>
      </c>
      <c r="S841" t="s">
        <v>1514</v>
      </c>
      <c r="T841" s="8" t="str">
        <f t="shared" si="56"/>
        <v>VM VCP HNI</v>
      </c>
      <c r="U841" t="s">
        <v>6411</v>
      </c>
      <c r="Y841" t="str">
        <f t="array" ref="Y841">IF(ISNUMBER(SEARCH($V$3,T841)),"WINCOMHANOI",IF(ISNUMBER(SEARCH($V$4,T841)),"WINCOMHOCHIMINH",IF(ISNUMBER(SEARCH($V$5,T841)),"WINCOMDANANG",IF(ISNUMBER(SEARCH($V$6,T841)),"WINCOMHAIDUONG",IF(ISNUMBER(SEARCH($V$7,T841)),"WINCOMQUANGNINH",IF(ISNUMBER(SEARCH($V$8,T841)),"WINCOMHAIPHONG",IF(ISNUMBER(SEARCH($V$9,T841)),"WINCOMBACGIANG",IF(ISNUMBER(SEARCH($V$10,T841)),"WINCOMBACNINH",IF(ISNUMBER(SEARCH($V$11,T841)),"WINCOMPHUTHO",IF(ISNUMBER(SEARCH($V$12,T841)),"WINCOMHATINH",IF(ISNUMBER(SEARCH($V$13,T841)),"WINCOMTHAINGUYEN",IF(ISNUMBER(SEARCH($V$14,T841)),"WINCOMKHANHHOA",IF(ISNUMBER(SEARCH($V$15,T841)),"WINCOMHUNGYEN",IF(ISNUMBER(SEARCH($V$16,T841)),"WINCOMNGHEAN",IF(ISNUMBER(SEARCH($V$17,T841)),"WINCOMLAOCAI",IF(ISNUMBER(SEARCH($V$18,T841)),"WINCOMVUNGTAU",IF(ISNUMBER(SEARCH($V$19,T841)),"WINCOMBINHDUONG",IF(ISNUMBER(SEARCH($V$20,T841)),"WINCOMKIENGIANG",IF(ISNUMBER(SEARCH($V$21,T841)),"WINCOMHANAM",IF(ISNUMBER(SEARCH($V$22,T841)),"WINCOMNAMDINH",IF(ISNUMBER(SEARCH($V$23,T841)),"WINCOMLANGSON",IF(ISNUMBER(SEARCH($V$24,T841)),"WINCOMTHANHHOA",IF(ISNUMBER(SEARCH($V$25,T841)),"WINCOMYENBAI",IF(ISNUMBER(SEARCH($V$26,T841)),"WINCOMTUYENQUANG",IF(ISNUMBER(SEARCH($V$27,T841)),"WINCOMHUE",IF(ISNUMBER(SEARCH($V$28,T841)),"WINCOMQUANGNAM",IF(ISNUMBER(SEARCH($V$29,T841)),"WINCOMVINHPHUC",IF(ISNUMBER(SEARCH($V$30,T841)),"WINCOMHAGIANG",IF(ISNUMBER(SEARCH($V$31,T841)),"WINCOMNINHBINH",IF(ISNUMBER(SEARCH($V$32,T841)),"WINCOMTRAVINH",IF(ISNUMBER(SEARCH($V$33,T841)),"WINCOMCANTHO",IF(ISNUMBER(SEARCH($V$34,T841)),"WINCOMBENTRE",IF(ISNUMBER(SEARCH($V$35,T841)),"WINCOMCAMAU",IF(ISNUMBER(SEARCH($V$36,T841)),"WINCOMANGIANG",IF(ISNUMBER(SEARCH($V$37,T841)),"WINCOMNINHTHUAN",IF(ISNUMBER(SEARCH($V$38,T841)),"WINCOMTHAIBINH",IF(ISNUMBER(SEARCH($V$39,T841)),"WINCOMGIALAI",IF(ISNUMBER(SEARCH($V$40,T841)),"WINCOMHOABINH",IF(ISNUMBER(SEARCH($V$41,T841)),"WINCOMQUANGNGAI",IF(ISNUMBER(SEARCH($V$42,T841)),"WINCOMBINHTHUAN",IF(ISNUMBER(SEARCH($V$43,T841)),"WINCOMDAKLAK",IF(ISNUMBER(SEARCH($V$44,T841)),"WINCOMSOCTRANG",IF(ISNUMBER(SEARCH($V$45,T841)),"WINCOMSONLA",IF(ISNUMBER(SEARCH($V$46,T841)),"WINCOMKONTUM",IF(ISNUMBER(SEARCH($V$47,T841)),"WINCOMPHUYEN",IF(ISNUMBER(SEARCH($V$48,T841)),"WINCOMQUANGTRI",IF(ISNUMBER(SEARCH($V$49,T841)),"WINCOMBINHDINH",IF(ISNUMBER(SEARCH($V$50,T841)),"WINCOMCAOBANG",IF(ISNUMBER(SEARCH($V$51,T841)),"WINCOMQUANGBINH",IF(ISNUMBER(SEARCH($V$52,T841)),"WINCOMLAMDONG",IF(ISNUMBER(SEARCH($V$53,T841)),"WINCOMVINHLONG",IF(ISNUMBER(SEARCH($V$54,T841)),"WINCOMDONGTHAP",IF(ISNUMBER(SEARCH($V$55,T841)),"WINCOMTIENGIANG",IF(ISNUMBER(SEARCH($V$56,T841)),"WINCOMQUANGNINH",0))))))))))))))))))))))))))))))))))))))))))))))))))))))</f>
        <v>WINCOMHANOI</v>
      </c>
    </row>
    <row r="842" spans="1:25" x14ac:dyDescent="0.2">
      <c r="A842" t="s">
        <v>0</v>
      </c>
      <c r="B842" t="s">
        <v>1512</v>
      </c>
      <c r="C842" t="s">
        <v>31</v>
      </c>
      <c r="D842" t="s">
        <v>32</v>
      </c>
      <c r="E842" t="s">
        <v>4</v>
      </c>
      <c r="F842" s="5">
        <f t="shared" si="53"/>
        <v>1</v>
      </c>
      <c r="G842" s="2">
        <v>59400</v>
      </c>
      <c r="H842" s="2">
        <v>65340.000000000007</v>
      </c>
      <c r="I842" t="s">
        <v>5</v>
      </c>
      <c r="J842" t="s">
        <v>33</v>
      </c>
      <c r="K842" t="str">
        <f t="shared" si="54"/>
        <v>_Giò lụa 250g</v>
      </c>
      <c r="L842" s="8" t="str">
        <f>VLOOKUP(K842,'[1]Mã Misa'!$B$2:$D$74,2,0)</f>
        <v>Giò lụa 250g</v>
      </c>
      <c r="M842" s="8" t="str">
        <f>VLOOKUP(L842,'[1]Mã Misa'!$C$2:$D$74,2,0)</f>
        <v>GL250</v>
      </c>
      <c r="N842" s="2">
        <v>59400</v>
      </c>
      <c r="O842" t="s">
        <v>1513</v>
      </c>
      <c r="P842" s="8" t="str">
        <f t="shared" si="55"/>
        <v>0140347</v>
      </c>
      <c r="Q842" s="8" t="e">
        <f t="array" ref="Q842">IF(VLOOKUP(P842,$AA$1:$AC$32,1,0)&lt;&gt;0,(P842&amp;"A"),0)</f>
        <v>#N/A</v>
      </c>
      <c r="R842" s="12">
        <v>44517</v>
      </c>
      <c r="S842" t="s">
        <v>1514</v>
      </c>
      <c r="T842" s="8" t="str">
        <f t="shared" si="56"/>
        <v>VM VCP HNI</v>
      </c>
      <c r="U842" t="s">
        <v>6411</v>
      </c>
      <c r="Y842" t="str">
        <f t="array" ref="Y842">IF(ISNUMBER(SEARCH($V$3,T842)),"WINCOMHANOI",IF(ISNUMBER(SEARCH($V$4,T842)),"WINCOMHOCHIMINH",IF(ISNUMBER(SEARCH($V$5,T842)),"WINCOMDANANG",IF(ISNUMBER(SEARCH($V$6,T842)),"WINCOMHAIDUONG",IF(ISNUMBER(SEARCH($V$7,T842)),"WINCOMQUANGNINH",IF(ISNUMBER(SEARCH($V$8,T842)),"WINCOMHAIPHONG",IF(ISNUMBER(SEARCH($V$9,T842)),"WINCOMBACGIANG",IF(ISNUMBER(SEARCH($V$10,T842)),"WINCOMBACNINH",IF(ISNUMBER(SEARCH($V$11,T842)),"WINCOMPHUTHO",IF(ISNUMBER(SEARCH($V$12,T842)),"WINCOMHATINH",IF(ISNUMBER(SEARCH($V$13,T842)),"WINCOMTHAINGUYEN",IF(ISNUMBER(SEARCH($V$14,T842)),"WINCOMKHANHHOA",IF(ISNUMBER(SEARCH($V$15,T842)),"WINCOMHUNGYEN",IF(ISNUMBER(SEARCH($V$16,T842)),"WINCOMNGHEAN",IF(ISNUMBER(SEARCH($V$17,T842)),"WINCOMLAOCAI",IF(ISNUMBER(SEARCH($V$18,T842)),"WINCOMVUNGTAU",IF(ISNUMBER(SEARCH($V$19,T842)),"WINCOMBINHDUONG",IF(ISNUMBER(SEARCH($V$20,T842)),"WINCOMKIENGIANG",IF(ISNUMBER(SEARCH($V$21,T842)),"WINCOMHANAM",IF(ISNUMBER(SEARCH($V$22,T842)),"WINCOMNAMDINH",IF(ISNUMBER(SEARCH($V$23,T842)),"WINCOMLANGSON",IF(ISNUMBER(SEARCH($V$24,T842)),"WINCOMTHANHHOA",IF(ISNUMBER(SEARCH($V$25,T842)),"WINCOMYENBAI",IF(ISNUMBER(SEARCH($V$26,T842)),"WINCOMTUYENQUANG",IF(ISNUMBER(SEARCH($V$27,T842)),"WINCOMHUE",IF(ISNUMBER(SEARCH($V$28,T842)),"WINCOMQUANGNAM",IF(ISNUMBER(SEARCH($V$29,T842)),"WINCOMVINHPHUC",IF(ISNUMBER(SEARCH($V$30,T842)),"WINCOMHAGIANG",IF(ISNUMBER(SEARCH($V$31,T842)),"WINCOMNINHBINH",IF(ISNUMBER(SEARCH($V$32,T842)),"WINCOMTRAVINH",IF(ISNUMBER(SEARCH($V$33,T842)),"WINCOMCANTHO",IF(ISNUMBER(SEARCH($V$34,T842)),"WINCOMBENTRE",IF(ISNUMBER(SEARCH($V$35,T842)),"WINCOMCAMAU",IF(ISNUMBER(SEARCH($V$36,T842)),"WINCOMANGIANG",IF(ISNUMBER(SEARCH($V$37,T842)),"WINCOMNINHTHUAN",IF(ISNUMBER(SEARCH($V$38,T842)),"WINCOMTHAIBINH",IF(ISNUMBER(SEARCH($V$39,T842)),"WINCOMGIALAI",IF(ISNUMBER(SEARCH($V$40,T842)),"WINCOMHOABINH",IF(ISNUMBER(SEARCH($V$41,T842)),"WINCOMQUANGNGAI",IF(ISNUMBER(SEARCH($V$42,T842)),"WINCOMBINHTHUAN",IF(ISNUMBER(SEARCH($V$43,T842)),"WINCOMDAKLAK",IF(ISNUMBER(SEARCH($V$44,T842)),"WINCOMSOCTRANG",IF(ISNUMBER(SEARCH($V$45,T842)),"WINCOMSONLA",IF(ISNUMBER(SEARCH($V$46,T842)),"WINCOMKONTUM",IF(ISNUMBER(SEARCH($V$47,T842)),"WINCOMPHUYEN",IF(ISNUMBER(SEARCH($V$48,T842)),"WINCOMQUANGTRI",IF(ISNUMBER(SEARCH($V$49,T842)),"WINCOMBINHDINH",IF(ISNUMBER(SEARCH($V$50,T842)),"WINCOMCAOBANG",IF(ISNUMBER(SEARCH($V$51,T842)),"WINCOMQUANGBINH",IF(ISNUMBER(SEARCH($V$52,T842)),"WINCOMLAMDONG",IF(ISNUMBER(SEARCH($V$53,T842)),"WINCOMVINHLONG",IF(ISNUMBER(SEARCH($V$54,T842)),"WINCOMDONGTHAP",IF(ISNUMBER(SEARCH($V$55,T842)),"WINCOMTIENGIANG",IF(ISNUMBER(SEARCH($V$56,T842)),"WINCOMQUANGNINH",0))))))))))))))))))))))))))))))))))))))))))))))))))))))</f>
        <v>WINCOMHANOI</v>
      </c>
    </row>
    <row r="843" spans="1:25" x14ac:dyDescent="0.2">
      <c r="A843" t="s">
        <v>0</v>
      </c>
      <c r="B843" t="s">
        <v>1512</v>
      </c>
      <c r="C843" t="s">
        <v>34</v>
      </c>
      <c r="D843" t="s">
        <v>15</v>
      </c>
      <c r="E843" t="s">
        <v>4</v>
      </c>
      <c r="F843" s="5">
        <f t="shared" si="53"/>
        <v>3</v>
      </c>
      <c r="G843" s="2">
        <v>180924</v>
      </c>
      <c r="H843" s="2">
        <v>199016.40000000002</v>
      </c>
      <c r="I843" t="s">
        <v>5</v>
      </c>
      <c r="J843" t="s">
        <v>16</v>
      </c>
      <c r="K843" t="str">
        <f t="shared" si="54"/>
        <v>_Chả nướng 300g</v>
      </c>
      <c r="L843" s="8" t="str">
        <f>VLOOKUP(K843,'[1]Mã Misa'!$B$2:$D$74,2,0)</f>
        <v>Chả nướng 300g</v>
      </c>
      <c r="M843" s="8" t="str">
        <f>VLOOKUP(L843,'[1]Mã Misa'!$C$2:$D$74,2,0)</f>
        <v>CN300</v>
      </c>
      <c r="N843" s="2">
        <v>60308</v>
      </c>
      <c r="O843" t="s">
        <v>1513</v>
      </c>
      <c r="P843" s="8" t="str">
        <f t="shared" si="55"/>
        <v>0140347</v>
      </c>
      <c r="Q843" s="8" t="e">
        <f t="array" ref="Q843">IF(VLOOKUP(P843,$AA$1:$AC$32,1,0)&lt;&gt;0,(P843&amp;"A"),0)</f>
        <v>#N/A</v>
      </c>
      <c r="R843" s="12">
        <v>44517</v>
      </c>
      <c r="S843" t="s">
        <v>1514</v>
      </c>
      <c r="T843" s="8" t="str">
        <f t="shared" si="56"/>
        <v>VM VCP HNI</v>
      </c>
      <c r="U843" t="s">
        <v>6411</v>
      </c>
      <c r="Y843" t="str">
        <f t="array" ref="Y843">IF(ISNUMBER(SEARCH($V$3,T843)),"WINCOMHANOI",IF(ISNUMBER(SEARCH($V$4,T843)),"WINCOMHOCHIMINH",IF(ISNUMBER(SEARCH($V$5,T843)),"WINCOMDANANG",IF(ISNUMBER(SEARCH($V$6,T843)),"WINCOMHAIDUONG",IF(ISNUMBER(SEARCH($V$7,T843)),"WINCOMQUANGNINH",IF(ISNUMBER(SEARCH($V$8,T843)),"WINCOMHAIPHONG",IF(ISNUMBER(SEARCH($V$9,T843)),"WINCOMBACGIANG",IF(ISNUMBER(SEARCH($V$10,T843)),"WINCOMBACNINH",IF(ISNUMBER(SEARCH($V$11,T843)),"WINCOMPHUTHO",IF(ISNUMBER(SEARCH($V$12,T843)),"WINCOMHATINH",IF(ISNUMBER(SEARCH($V$13,T843)),"WINCOMTHAINGUYEN",IF(ISNUMBER(SEARCH($V$14,T843)),"WINCOMKHANHHOA",IF(ISNUMBER(SEARCH($V$15,T843)),"WINCOMHUNGYEN",IF(ISNUMBER(SEARCH($V$16,T843)),"WINCOMNGHEAN",IF(ISNUMBER(SEARCH($V$17,T843)),"WINCOMLAOCAI",IF(ISNUMBER(SEARCH($V$18,T843)),"WINCOMVUNGTAU",IF(ISNUMBER(SEARCH($V$19,T843)),"WINCOMBINHDUONG",IF(ISNUMBER(SEARCH($V$20,T843)),"WINCOMKIENGIANG",IF(ISNUMBER(SEARCH($V$21,T843)),"WINCOMHANAM",IF(ISNUMBER(SEARCH($V$22,T843)),"WINCOMNAMDINH",IF(ISNUMBER(SEARCH($V$23,T843)),"WINCOMLANGSON",IF(ISNUMBER(SEARCH($V$24,T843)),"WINCOMTHANHHOA",IF(ISNUMBER(SEARCH($V$25,T843)),"WINCOMYENBAI",IF(ISNUMBER(SEARCH($V$26,T843)),"WINCOMTUYENQUANG",IF(ISNUMBER(SEARCH($V$27,T843)),"WINCOMHUE",IF(ISNUMBER(SEARCH($V$28,T843)),"WINCOMQUANGNAM",IF(ISNUMBER(SEARCH($V$29,T843)),"WINCOMVINHPHUC",IF(ISNUMBER(SEARCH($V$30,T843)),"WINCOMHAGIANG",IF(ISNUMBER(SEARCH($V$31,T843)),"WINCOMNINHBINH",IF(ISNUMBER(SEARCH($V$32,T843)),"WINCOMTRAVINH",IF(ISNUMBER(SEARCH($V$33,T843)),"WINCOMCANTHO",IF(ISNUMBER(SEARCH($V$34,T843)),"WINCOMBENTRE",IF(ISNUMBER(SEARCH($V$35,T843)),"WINCOMCAMAU",IF(ISNUMBER(SEARCH($V$36,T843)),"WINCOMANGIANG",IF(ISNUMBER(SEARCH($V$37,T843)),"WINCOMNINHTHUAN",IF(ISNUMBER(SEARCH($V$38,T843)),"WINCOMTHAIBINH",IF(ISNUMBER(SEARCH($V$39,T843)),"WINCOMGIALAI",IF(ISNUMBER(SEARCH($V$40,T843)),"WINCOMHOABINH",IF(ISNUMBER(SEARCH($V$41,T843)),"WINCOMQUANGNGAI",IF(ISNUMBER(SEARCH($V$42,T843)),"WINCOMBINHTHUAN",IF(ISNUMBER(SEARCH($V$43,T843)),"WINCOMDAKLAK",IF(ISNUMBER(SEARCH($V$44,T843)),"WINCOMSOCTRANG",IF(ISNUMBER(SEARCH($V$45,T843)),"WINCOMSONLA",IF(ISNUMBER(SEARCH($V$46,T843)),"WINCOMKONTUM",IF(ISNUMBER(SEARCH($V$47,T843)),"WINCOMPHUYEN",IF(ISNUMBER(SEARCH($V$48,T843)),"WINCOMQUANGTRI",IF(ISNUMBER(SEARCH($V$49,T843)),"WINCOMBINHDINH",IF(ISNUMBER(SEARCH($V$50,T843)),"WINCOMCAOBANG",IF(ISNUMBER(SEARCH($V$51,T843)),"WINCOMQUANGBINH",IF(ISNUMBER(SEARCH($V$52,T843)),"WINCOMLAMDONG",IF(ISNUMBER(SEARCH($V$53,T843)),"WINCOMVINHLONG",IF(ISNUMBER(SEARCH($V$54,T843)),"WINCOMDONGTHAP",IF(ISNUMBER(SEARCH($V$55,T843)),"WINCOMTIENGIANG",IF(ISNUMBER(SEARCH($V$56,T843)),"WINCOMQUANGNINH",0))))))))))))))))))))))))))))))))))))))))))))))))))))))</f>
        <v>WINCOMHANOI</v>
      </c>
    </row>
    <row r="844" spans="1:25" x14ac:dyDescent="0.2">
      <c r="A844" t="s">
        <v>0</v>
      </c>
      <c r="B844" t="s">
        <v>1515</v>
      </c>
      <c r="C844" t="s">
        <v>2</v>
      </c>
      <c r="D844" t="s">
        <v>32</v>
      </c>
      <c r="E844" t="s">
        <v>4</v>
      </c>
      <c r="F844" s="5">
        <f t="shared" si="53"/>
        <v>2</v>
      </c>
      <c r="G844" s="2">
        <v>118800</v>
      </c>
      <c r="H844" s="2">
        <v>130680.00000000001</v>
      </c>
      <c r="I844" t="s">
        <v>5</v>
      </c>
      <c r="J844" t="s">
        <v>33</v>
      </c>
      <c r="K844" t="str">
        <f t="shared" si="54"/>
        <v>_Giò lụa 250g</v>
      </c>
      <c r="L844" s="8" t="str">
        <f>VLOOKUP(K844,'[1]Mã Misa'!$B$2:$D$74,2,0)</f>
        <v>Giò lụa 250g</v>
      </c>
      <c r="M844" s="8" t="str">
        <f>VLOOKUP(L844,'[1]Mã Misa'!$C$2:$D$74,2,0)</f>
        <v>GL250</v>
      </c>
      <c r="N844" s="2">
        <v>59400</v>
      </c>
      <c r="O844" t="s">
        <v>1516</v>
      </c>
      <c r="P844" s="8" t="str">
        <f t="shared" si="55"/>
        <v>0140351</v>
      </c>
      <c r="Q844" s="8" t="e">
        <f t="array" ref="Q844">IF(VLOOKUP(P844,$AA$1:$AC$32,1,0)&lt;&gt;0,(P844&amp;"A"),0)</f>
        <v>#N/A</v>
      </c>
      <c r="R844" s="12">
        <v>44517</v>
      </c>
      <c r="S844" t="s">
        <v>1517</v>
      </c>
      <c r="T844" s="8" t="str">
        <f t="shared" si="56"/>
        <v>VM+ HNI CT</v>
      </c>
      <c r="U844" t="s">
        <v>6412</v>
      </c>
      <c r="Y844" t="str">
        <f t="array" ref="Y844">IF(ISNUMBER(SEARCH($V$3,T844)),"WINCOMHANOI",IF(ISNUMBER(SEARCH($V$4,T844)),"WINCOMHOCHIMINH",IF(ISNUMBER(SEARCH($V$5,T844)),"WINCOMDANANG",IF(ISNUMBER(SEARCH($V$6,T844)),"WINCOMHAIDUONG",IF(ISNUMBER(SEARCH($V$7,T844)),"WINCOMQUANGNINH",IF(ISNUMBER(SEARCH($V$8,T844)),"WINCOMHAIPHONG",IF(ISNUMBER(SEARCH($V$9,T844)),"WINCOMBACGIANG",IF(ISNUMBER(SEARCH($V$10,T844)),"WINCOMBACNINH",IF(ISNUMBER(SEARCH($V$11,T844)),"WINCOMPHUTHO",IF(ISNUMBER(SEARCH($V$12,T844)),"WINCOMHATINH",IF(ISNUMBER(SEARCH($V$13,T844)),"WINCOMTHAINGUYEN",IF(ISNUMBER(SEARCH($V$14,T844)),"WINCOMKHANHHOA",IF(ISNUMBER(SEARCH($V$15,T844)),"WINCOMHUNGYEN",IF(ISNUMBER(SEARCH($V$16,T844)),"WINCOMNGHEAN",IF(ISNUMBER(SEARCH($V$17,T844)),"WINCOMLAOCAI",IF(ISNUMBER(SEARCH($V$18,T844)),"WINCOMVUNGTAU",IF(ISNUMBER(SEARCH($V$19,T844)),"WINCOMBINHDUONG",IF(ISNUMBER(SEARCH($V$20,T844)),"WINCOMKIENGIANG",IF(ISNUMBER(SEARCH($V$21,T844)),"WINCOMHANAM",IF(ISNUMBER(SEARCH($V$22,T844)),"WINCOMNAMDINH",IF(ISNUMBER(SEARCH($V$23,T844)),"WINCOMLANGSON",IF(ISNUMBER(SEARCH($V$24,T844)),"WINCOMTHANHHOA",IF(ISNUMBER(SEARCH($V$25,T844)),"WINCOMYENBAI",IF(ISNUMBER(SEARCH($V$26,T844)),"WINCOMTUYENQUANG",IF(ISNUMBER(SEARCH($V$27,T844)),"WINCOMHUE",IF(ISNUMBER(SEARCH($V$28,T844)),"WINCOMQUANGNAM",IF(ISNUMBER(SEARCH($V$29,T844)),"WINCOMVINHPHUC",IF(ISNUMBER(SEARCH($V$30,T844)),"WINCOMHAGIANG",IF(ISNUMBER(SEARCH($V$31,T844)),"WINCOMNINHBINH",IF(ISNUMBER(SEARCH($V$32,T844)),"WINCOMTRAVINH",IF(ISNUMBER(SEARCH($V$33,T844)),"WINCOMCANTHO",IF(ISNUMBER(SEARCH($V$34,T844)),"WINCOMBENTRE",IF(ISNUMBER(SEARCH($V$35,T844)),"WINCOMCAMAU",IF(ISNUMBER(SEARCH($V$36,T844)),"WINCOMANGIANG",IF(ISNUMBER(SEARCH($V$37,T844)),"WINCOMNINHTHUAN",IF(ISNUMBER(SEARCH($V$38,T844)),"WINCOMTHAIBINH",IF(ISNUMBER(SEARCH($V$39,T844)),"WINCOMGIALAI",IF(ISNUMBER(SEARCH($V$40,T844)),"WINCOMHOABINH",IF(ISNUMBER(SEARCH($V$41,T844)),"WINCOMQUANGNGAI",IF(ISNUMBER(SEARCH($V$42,T844)),"WINCOMBINHTHUAN",IF(ISNUMBER(SEARCH($V$43,T844)),"WINCOMDAKLAK",IF(ISNUMBER(SEARCH($V$44,T844)),"WINCOMSOCTRANG",IF(ISNUMBER(SEARCH($V$45,T844)),"WINCOMSONLA",IF(ISNUMBER(SEARCH($V$46,T844)),"WINCOMKONTUM",IF(ISNUMBER(SEARCH($V$47,T844)),"WINCOMPHUYEN",IF(ISNUMBER(SEARCH($V$48,T844)),"WINCOMQUANGTRI",IF(ISNUMBER(SEARCH($V$49,T844)),"WINCOMBINHDINH",IF(ISNUMBER(SEARCH($V$50,T844)),"WINCOMCAOBANG",IF(ISNUMBER(SEARCH($V$51,T844)),"WINCOMQUANGBINH",IF(ISNUMBER(SEARCH($V$52,T844)),"WINCOMLAMDONG",IF(ISNUMBER(SEARCH($V$53,T844)),"WINCOMVINHLONG",IF(ISNUMBER(SEARCH($V$54,T844)),"WINCOMDONGTHAP",IF(ISNUMBER(SEARCH($V$55,T844)),"WINCOMTIENGIANG",IF(ISNUMBER(SEARCH($V$56,T844)),"WINCOMQUANGNINH",0))))))))))))))))))))))))))))))))))))))))))))))))))))))</f>
        <v>WINCOMHANOI</v>
      </c>
    </row>
    <row r="845" spans="1:25" x14ac:dyDescent="0.2">
      <c r="A845" t="s">
        <v>0</v>
      </c>
      <c r="B845" t="s">
        <v>1518</v>
      </c>
      <c r="C845" t="s">
        <v>2</v>
      </c>
      <c r="D845" t="s">
        <v>35</v>
      </c>
      <c r="E845" t="s">
        <v>4</v>
      </c>
      <c r="F845" s="5">
        <f t="shared" si="53"/>
        <v>4</v>
      </c>
      <c r="G845" s="2">
        <v>293724</v>
      </c>
      <c r="H845" s="2">
        <v>323096.40000000002</v>
      </c>
      <c r="I845" t="s">
        <v>5</v>
      </c>
      <c r="J845" t="s">
        <v>36</v>
      </c>
      <c r="K845" t="str">
        <f t="shared" si="54"/>
        <v>Chân giò heo muối gói 300g</v>
      </c>
      <c r="L845" s="8" t="str">
        <f>VLOOKUP(K845,'[1]Mã Misa'!$B$2:$D$74,2,0)</f>
        <v>Chân giò heo muối 300g</v>
      </c>
      <c r="M845" s="8" t="str">
        <f>VLOOKUP(L845,'[1]Mã Misa'!$C$2:$D$74,2,0)</f>
        <v>CGM300</v>
      </c>
      <c r="N845" s="2">
        <v>73431</v>
      </c>
      <c r="O845" t="s">
        <v>1519</v>
      </c>
      <c r="P845" s="8" t="str">
        <f t="shared" si="55"/>
        <v>0010988</v>
      </c>
      <c r="Q845" s="8" t="e">
        <f t="array" ref="Q845">IF(VLOOKUP(P845,$AA$1:$AC$32,1,0)&lt;&gt;0,(P845&amp;"A"),0)</f>
        <v>#N/A</v>
      </c>
      <c r="R845" s="12">
        <v>44517</v>
      </c>
      <c r="S845" t="s">
        <v>937</v>
      </c>
      <c r="T845" s="8" t="str">
        <f t="shared" si="56"/>
        <v>VM+ QNH Dự</v>
      </c>
      <c r="U845" t="s">
        <v>6252</v>
      </c>
      <c r="Y845" t="str">
        <f t="array" ref="Y845">IF(ISNUMBER(SEARCH($V$3,T845)),"WINCOMHANOI",IF(ISNUMBER(SEARCH($V$4,T845)),"WINCOMHOCHIMINH",IF(ISNUMBER(SEARCH($V$5,T845)),"WINCOMDANANG",IF(ISNUMBER(SEARCH($V$6,T845)),"WINCOMHAIDUONG",IF(ISNUMBER(SEARCH($V$7,T845)),"WINCOMQUANGNINH",IF(ISNUMBER(SEARCH($V$8,T845)),"WINCOMHAIPHONG",IF(ISNUMBER(SEARCH($V$9,T845)),"WINCOMBACGIANG",IF(ISNUMBER(SEARCH($V$10,T845)),"WINCOMBACNINH",IF(ISNUMBER(SEARCH($V$11,T845)),"WINCOMPHUTHO",IF(ISNUMBER(SEARCH($V$12,T845)),"WINCOMHATINH",IF(ISNUMBER(SEARCH($V$13,T845)),"WINCOMTHAINGUYEN",IF(ISNUMBER(SEARCH($V$14,T845)),"WINCOMKHANHHOA",IF(ISNUMBER(SEARCH($V$15,T845)),"WINCOMHUNGYEN",IF(ISNUMBER(SEARCH($V$16,T845)),"WINCOMNGHEAN",IF(ISNUMBER(SEARCH($V$17,T845)),"WINCOMLAOCAI",IF(ISNUMBER(SEARCH($V$18,T845)),"WINCOMVUNGTAU",IF(ISNUMBER(SEARCH($V$19,T845)),"WINCOMBINHDUONG",IF(ISNUMBER(SEARCH($V$20,T845)),"WINCOMKIENGIANG",IF(ISNUMBER(SEARCH($V$21,T845)),"WINCOMHANAM",IF(ISNUMBER(SEARCH($V$22,T845)),"WINCOMNAMDINH",IF(ISNUMBER(SEARCH($V$23,T845)),"WINCOMLANGSON",IF(ISNUMBER(SEARCH($V$24,T845)),"WINCOMTHANHHOA",IF(ISNUMBER(SEARCH($V$25,T845)),"WINCOMYENBAI",IF(ISNUMBER(SEARCH($V$26,T845)),"WINCOMTUYENQUANG",IF(ISNUMBER(SEARCH($V$27,T845)),"WINCOMHUE",IF(ISNUMBER(SEARCH($V$28,T845)),"WINCOMQUANGNAM",IF(ISNUMBER(SEARCH($V$29,T845)),"WINCOMVINHPHUC",IF(ISNUMBER(SEARCH($V$30,T845)),"WINCOMHAGIANG",IF(ISNUMBER(SEARCH($V$31,T845)),"WINCOMNINHBINH",IF(ISNUMBER(SEARCH($V$32,T845)),"WINCOMTRAVINH",IF(ISNUMBER(SEARCH($V$33,T845)),"WINCOMCANTHO",IF(ISNUMBER(SEARCH($V$34,T845)),"WINCOMBENTRE",IF(ISNUMBER(SEARCH($V$35,T845)),"WINCOMCAMAU",IF(ISNUMBER(SEARCH($V$36,T845)),"WINCOMANGIANG",IF(ISNUMBER(SEARCH($V$37,T845)),"WINCOMNINHTHUAN",IF(ISNUMBER(SEARCH($V$38,T845)),"WINCOMTHAIBINH",IF(ISNUMBER(SEARCH($V$39,T845)),"WINCOMGIALAI",IF(ISNUMBER(SEARCH($V$40,T845)),"WINCOMHOABINH",IF(ISNUMBER(SEARCH($V$41,T845)),"WINCOMQUANGNGAI",IF(ISNUMBER(SEARCH($V$42,T845)),"WINCOMBINHTHUAN",IF(ISNUMBER(SEARCH($V$43,T845)),"WINCOMDAKLAK",IF(ISNUMBER(SEARCH($V$44,T845)),"WINCOMSOCTRANG",IF(ISNUMBER(SEARCH($V$45,T845)),"WINCOMSONLA",IF(ISNUMBER(SEARCH($V$46,T845)),"WINCOMKONTUM",IF(ISNUMBER(SEARCH($V$47,T845)),"WINCOMPHUYEN",IF(ISNUMBER(SEARCH($V$48,T845)),"WINCOMQUANGTRI",IF(ISNUMBER(SEARCH($V$49,T845)),"WINCOMBINHDINH",IF(ISNUMBER(SEARCH($V$50,T845)),"WINCOMCAOBANG",IF(ISNUMBER(SEARCH($V$51,T845)),"WINCOMQUANGBINH",IF(ISNUMBER(SEARCH($V$52,T845)),"WINCOMLAMDONG",IF(ISNUMBER(SEARCH($V$53,T845)),"WINCOMVINHLONG",IF(ISNUMBER(SEARCH($V$54,T845)),"WINCOMDONGTHAP",IF(ISNUMBER(SEARCH($V$55,T845)),"WINCOMTIENGIANG",IF(ISNUMBER(SEARCH($V$56,T845)),"WINCOMQUANGNINH",0))))))))))))))))))))))))))))))))))))))))))))))))))))))</f>
        <v>WINCOMQUANGNINH</v>
      </c>
    </row>
    <row r="846" spans="1:25" x14ac:dyDescent="0.2">
      <c r="A846" t="s">
        <v>0</v>
      </c>
      <c r="B846" t="s">
        <v>1518</v>
      </c>
      <c r="C846" t="s">
        <v>31</v>
      </c>
      <c r="D846" t="s">
        <v>20</v>
      </c>
      <c r="E846" t="s">
        <v>4</v>
      </c>
      <c r="F846" s="5">
        <f t="shared" si="53"/>
        <v>3</v>
      </c>
      <c r="G846" s="2">
        <v>150546</v>
      </c>
      <c r="H846" s="2">
        <v>165600.6</v>
      </c>
      <c r="I846" t="s">
        <v>5</v>
      </c>
      <c r="J846" t="s">
        <v>21</v>
      </c>
      <c r="K846" t="str">
        <f t="shared" si="54"/>
        <v>Giò tai lưỡi xào gói 250g</v>
      </c>
      <c r="L846" s="8" t="str">
        <f>VLOOKUP(K846,'[1]Mã Misa'!$B$2:$D$74,2,0)</f>
        <v>Giò Tai Lưỡi Xào 250g</v>
      </c>
      <c r="M846" s="8" t="str">
        <f>VLOOKUP(L846,'[1]Mã Misa'!$C$2:$D$74,2,0)</f>
        <v>GTLX250G</v>
      </c>
      <c r="N846" s="2">
        <v>50182</v>
      </c>
      <c r="O846" t="s">
        <v>1519</v>
      </c>
      <c r="P846" s="8" t="str">
        <f t="shared" si="55"/>
        <v>0010988</v>
      </c>
      <c r="Q846" s="8" t="e">
        <f t="array" ref="Q846">IF(VLOOKUP(P846,$AA$1:$AC$32,1,0)&lt;&gt;0,(P846&amp;"A"),0)</f>
        <v>#N/A</v>
      </c>
      <c r="R846" s="12">
        <v>44517</v>
      </c>
      <c r="S846" t="s">
        <v>937</v>
      </c>
      <c r="T846" s="8" t="str">
        <f t="shared" si="56"/>
        <v>VM+ QNH Dự</v>
      </c>
      <c r="U846" t="s">
        <v>6252</v>
      </c>
      <c r="Y846" t="str">
        <f t="array" ref="Y846">IF(ISNUMBER(SEARCH($V$3,T846)),"WINCOMHANOI",IF(ISNUMBER(SEARCH($V$4,T846)),"WINCOMHOCHIMINH",IF(ISNUMBER(SEARCH($V$5,T846)),"WINCOMDANANG",IF(ISNUMBER(SEARCH($V$6,T846)),"WINCOMHAIDUONG",IF(ISNUMBER(SEARCH($V$7,T846)),"WINCOMQUANGNINH",IF(ISNUMBER(SEARCH($V$8,T846)),"WINCOMHAIPHONG",IF(ISNUMBER(SEARCH($V$9,T846)),"WINCOMBACGIANG",IF(ISNUMBER(SEARCH($V$10,T846)),"WINCOMBACNINH",IF(ISNUMBER(SEARCH($V$11,T846)),"WINCOMPHUTHO",IF(ISNUMBER(SEARCH($V$12,T846)),"WINCOMHATINH",IF(ISNUMBER(SEARCH($V$13,T846)),"WINCOMTHAINGUYEN",IF(ISNUMBER(SEARCH($V$14,T846)),"WINCOMKHANHHOA",IF(ISNUMBER(SEARCH($V$15,T846)),"WINCOMHUNGYEN",IF(ISNUMBER(SEARCH($V$16,T846)),"WINCOMNGHEAN",IF(ISNUMBER(SEARCH($V$17,T846)),"WINCOMLAOCAI",IF(ISNUMBER(SEARCH($V$18,T846)),"WINCOMVUNGTAU",IF(ISNUMBER(SEARCH($V$19,T846)),"WINCOMBINHDUONG",IF(ISNUMBER(SEARCH($V$20,T846)),"WINCOMKIENGIANG",IF(ISNUMBER(SEARCH($V$21,T846)),"WINCOMHANAM",IF(ISNUMBER(SEARCH($V$22,T846)),"WINCOMNAMDINH",IF(ISNUMBER(SEARCH($V$23,T846)),"WINCOMLANGSON",IF(ISNUMBER(SEARCH($V$24,T846)),"WINCOMTHANHHOA",IF(ISNUMBER(SEARCH($V$25,T846)),"WINCOMYENBAI",IF(ISNUMBER(SEARCH($V$26,T846)),"WINCOMTUYENQUANG",IF(ISNUMBER(SEARCH($V$27,T846)),"WINCOMHUE",IF(ISNUMBER(SEARCH($V$28,T846)),"WINCOMQUANGNAM",IF(ISNUMBER(SEARCH($V$29,T846)),"WINCOMVINHPHUC",IF(ISNUMBER(SEARCH($V$30,T846)),"WINCOMHAGIANG",IF(ISNUMBER(SEARCH($V$31,T846)),"WINCOMNINHBINH",IF(ISNUMBER(SEARCH($V$32,T846)),"WINCOMTRAVINH",IF(ISNUMBER(SEARCH($V$33,T846)),"WINCOMCANTHO",IF(ISNUMBER(SEARCH($V$34,T846)),"WINCOMBENTRE",IF(ISNUMBER(SEARCH($V$35,T846)),"WINCOMCAMAU",IF(ISNUMBER(SEARCH($V$36,T846)),"WINCOMANGIANG",IF(ISNUMBER(SEARCH($V$37,T846)),"WINCOMNINHTHUAN",IF(ISNUMBER(SEARCH($V$38,T846)),"WINCOMTHAIBINH",IF(ISNUMBER(SEARCH($V$39,T846)),"WINCOMGIALAI",IF(ISNUMBER(SEARCH($V$40,T846)),"WINCOMHOABINH",IF(ISNUMBER(SEARCH($V$41,T846)),"WINCOMQUANGNGAI",IF(ISNUMBER(SEARCH($V$42,T846)),"WINCOMBINHTHUAN",IF(ISNUMBER(SEARCH($V$43,T846)),"WINCOMDAKLAK",IF(ISNUMBER(SEARCH($V$44,T846)),"WINCOMSOCTRANG",IF(ISNUMBER(SEARCH($V$45,T846)),"WINCOMSONLA",IF(ISNUMBER(SEARCH($V$46,T846)),"WINCOMKONTUM",IF(ISNUMBER(SEARCH($V$47,T846)),"WINCOMPHUYEN",IF(ISNUMBER(SEARCH($V$48,T846)),"WINCOMQUANGTRI",IF(ISNUMBER(SEARCH($V$49,T846)),"WINCOMBINHDINH",IF(ISNUMBER(SEARCH($V$50,T846)),"WINCOMCAOBANG",IF(ISNUMBER(SEARCH($V$51,T846)),"WINCOMQUANGBINH",IF(ISNUMBER(SEARCH($V$52,T846)),"WINCOMLAMDONG",IF(ISNUMBER(SEARCH($V$53,T846)),"WINCOMVINHLONG",IF(ISNUMBER(SEARCH($V$54,T846)),"WINCOMDONGTHAP",IF(ISNUMBER(SEARCH($V$55,T846)),"WINCOMTIENGIANG",IF(ISNUMBER(SEARCH($V$56,T846)),"WINCOMQUANGNINH",0))))))))))))))))))))))))))))))))))))))))))))))))))))))</f>
        <v>WINCOMQUANGNINH</v>
      </c>
    </row>
    <row r="847" spans="1:25" x14ac:dyDescent="0.2">
      <c r="A847" t="s">
        <v>0</v>
      </c>
      <c r="B847" t="s">
        <v>1518</v>
      </c>
      <c r="C847" t="s">
        <v>34</v>
      </c>
      <c r="D847" t="s">
        <v>3</v>
      </c>
      <c r="E847" t="s">
        <v>4</v>
      </c>
      <c r="F847" s="5">
        <f t="shared" si="53"/>
        <v>1</v>
      </c>
      <c r="G847" s="2">
        <v>88846</v>
      </c>
      <c r="H847" s="2">
        <v>97730.6</v>
      </c>
      <c r="I847" t="s">
        <v>5</v>
      </c>
      <c r="J847" t="s">
        <v>6</v>
      </c>
      <c r="K847" t="str">
        <f t="shared" si="54"/>
        <v>Gà muối gói 500g</v>
      </c>
      <c r="L847" s="8" t="str">
        <f>VLOOKUP(K847,'[1]Mã Misa'!$B$2:$D$74,2,0)</f>
        <v>Gà muối 500g</v>
      </c>
      <c r="M847" s="8" t="str">
        <f>VLOOKUP(L847,'[1]Mã Misa'!$C$2:$D$74,2,0)</f>
        <v>GM500</v>
      </c>
      <c r="N847" s="2">
        <v>88846</v>
      </c>
      <c r="O847" t="s">
        <v>1519</v>
      </c>
      <c r="P847" s="8" t="str">
        <f t="shared" si="55"/>
        <v>0010988</v>
      </c>
      <c r="Q847" s="8" t="e">
        <f t="array" ref="Q847">IF(VLOOKUP(P847,$AA$1:$AC$32,1,0)&lt;&gt;0,(P847&amp;"A"),0)</f>
        <v>#N/A</v>
      </c>
      <c r="R847" s="12">
        <v>44517</v>
      </c>
      <c r="S847" t="s">
        <v>937</v>
      </c>
      <c r="T847" s="8" t="str">
        <f t="shared" si="56"/>
        <v>VM+ QNH Dự</v>
      </c>
      <c r="U847" t="s">
        <v>6252</v>
      </c>
      <c r="Y847" t="str">
        <f t="array" ref="Y847">IF(ISNUMBER(SEARCH($V$3,T847)),"WINCOMHANOI",IF(ISNUMBER(SEARCH($V$4,T847)),"WINCOMHOCHIMINH",IF(ISNUMBER(SEARCH($V$5,T847)),"WINCOMDANANG",IF(ISNUMBER(SEARCH($V$6,T847)),"WINCOMHAIDUONG",IF(ISNUMBER(SEARCH($V$7,T847)),"WINCOMQUANGNINH",IF(ISNUMBER(SEARCH($V$8,T847)),"WINCOMHAIPHONG",IF(ISNUMBER(SEARCH($V$9,T847)),"WINCOMBACGIANG",IF(ISNUMBER(SEARCH($V$10,T847)),"WINCOMBACNINH",IF(ISNUMBER(SEARCH($V$11,T847)),"WINCOMPHUTHO",IF(ISNUMBER(SEARCH($V$12,T847)),"WINCOMHATINH",IF(ISNUMBER(SEARCH($V$13,T847)),"WINCOMTHAINGUYEN",IF(ISNUMBER(SEARCH($V$14,T847)),"WINCOMKHANHHOA",IF(ISNUMBER(SEARCH($V$15,T847)),"WINCOMHUNGYEN",IF(ISNUMBER(SEARCH($V$16,T847)),"WINCOMNGHEAN",IF(ISNUMBER(SEARCH($V$17,T847)),"WINCOMLAOCAI",IF(ISNUMBER(SEARCH($V$18,T847)),"WINCOMVUNGTAU",IF(ISNUMBER(SEARCH($V$19,T847)),"WINCOMBINHDUONG",IF(ISNUMBER(SEARCH($V$20,T847)),"WINCOMKIENGIANG",IF(ISNUMBER(SEARCH($V$21,T847)),"WINCOMHANAM",IF(ISNUMBER(SEARCH($V$22,T847)),"WINCOMNAMDINH",IF(ISNUMBER(SEARCH($V$23,T847)),"WINCOMLANGSON",IF(ISNUMBER(SEARCH($V$24,T847)),"WINCOMTHANHHOA",IF(ISNUMBER(SEARCH($V$25,T847)),"WINCOMYENBAI",IF(ISNUMBER(SEARCH($V$26,T847)),"WINCOMTUYENQUANG",IF(ISNUMBER(SEARCH($V$27,T847)),"WINCOMHUE",IF(ISNUMBER(SEARCH($V$28,T847)),"WINCOMQUANGNAM",IF(ISNUMBER(SEARCH($V$29,T847)),"WINCOMVINHPHUC",IF(ISNUMBER(SEARCH($V$30,T847)),"WINCOMHAGIANG",IF(ISNUMBER(SEARCH($V$31,T847)),"WINCOMNINHBINH",IF(ISNUMBER(SEARCH($V$32,T847)),"WINCOMTRAVINH",IF(ISNUMBER(SEARCH($V$33,T847)),"WINCOMCANTHO",IF(ISNUMBER(SEARCH($V$34,T847)),"WINCOMBENTRE",IF(ISNUMBER(SEARCH($V$35,T847)),"WINCOMCAMAU",IF(ISNUMBER(SEARCH($V$36,T847)),"WINCOMANGIANG",IF(ISNUMBER(SEARCH($V$37,T847)),"WINCOMNINHTHUAN",IF(ISNUMBER(SEARCH($V$38,T847)),"WINCOMTHAIBINH",IF(ISNUMBER(SEARCH($V$39,T847)),"WINCOMGIALAI",IF(ISNUMBER(SEARCH($V$40,T847)),"WINCOMHOABINH",IF(ISNUMBER(SEARCH($V$41,T847)),"WINCOMQUANGNGAI",IF(ISNUMBER(SEARCH($V$42,T847)),"WINCOMBINHTHUAN",IF(ISNUMBER(SEARCH($V$43,T847)),"WINCOMDAKLAK",IF(ISNUMBER(SEARCH($V$44,T847)),"WINCOMSOCTRANG",IF(ISNUMBER(SEARCH($V$45,T847)),"WINCOMSONLA",IF(ISNUMBER(SEARCH($V$46,T847)),"WINCOMKONTUM",IF(ISNUMBER(SEARCH($V$47,T847)),"WINCOMPHUYEN",IF(ISNUMBER(SEARCH($V$48,T847)),"WINCOMQUANGTRI",IF(ISNUMBER(SEARCH($V$49,T847)),"WINCOMBINHDINH",IF(ISNUMBER(SEARCH($V$50,T847)),"WINCOMCAOBANG",IF(ISNUMBER(SEARCH($V$51,T847)),"WINCOMQUANGBINH",IF(ISNUMBER(SEARCH($V$52,T847)),"WINCOMLAMDONG",IF(ISNUMBER(SEARCH($V$53,T847)),"WINCOMVINHLONG",IF(ISNUMBER(SEARCH($V$54,T847)),"WINCOMDONGTHAP",IF(ISNUMBER(SEARCH($V$55,T847)),"WINCOMTIENGIANG",IF(ISNUMBER(SEARCH($V$56,T847)),"WINCOMQUANGNINH",0))))))))))))))))))))))))))))))))))))))))))))))))))))))</f>
        <v>WINCOMQUANGNINH</v>
      </c>
    </row>
    <row r="848" spans="1:25" x14ac:dyDescent="0.2">
      <c r="A848" t="s">
        <v>0</v>
      </c>
      <c r="B848" t="s">
        <v>1518</v>
      </c>
      <c r="C848" t="s">
        <v>37</v>
      </c>
      <c r="D848" t="s">
        <v>39</v>
      </c>
      <c r="E848" t="s">
        <v>4</v>
      </c>
      <c r="F848" s="5">
        <f t="shared" si="53"/>
        <v>2</v>
      </c>
      <c r="G848" s="2">
        <v>92000</v>
      </c>
      <c r="H848" s="2">
        <v>101200.00000000001</v>
      </c>
      <c r="I848" t="s">
        <v>5</v>
      </c>
      <c r="J848" t="s">
        <v>40</v>
      </c>
      <c r="K848" t="str">
        <f t="shared" si="54"/>
        <v>Mộc nấm hương gói 250g</v>
      </c>
      <c r="L848" s="8" t="str">
        <f>VLOOKUP(K848,'[1]Mã Misa'!$B$2:$D$74,2,0)</f>
        <v>Mộc Nấm Hương 250g</v>
      </c>
      <c r="M848" s="8" t="str">
        <f>VLOOKUP(L848,'[1]Mã Misa'!$C$2:$D$74,2,0)</f>
        <v>MNH250</v>
      </c>
      <c r="N848" s="2">
        <v>46000</v>
      </c>
      <c r="O848" t="s">
        <v>1519</v>
      </c>
      <c r="P848" s="8" t="str">
        <f t="shared" si="55"/>
        <v>0010988</v>
      </c>
      <c r="Q848" s="8" t="e">
        <f t="array" ref="Q848">IF(VLOOKUP(P848,$AA$1:$AC$32,1,0)&lt;&gt;0,(P848&amp;"A"),0)</f>
        <v>#N/A</v>
      </c>
      <c r="R848" s="12">
        <v>44517</v>
      </c>
      <c r="S848" t="s">
        <v>937</v>
      </c>
      <c r="T848" s="8" t="str">
        <f t="shared" si="56"/>
        <v>VM+ QNH Dự</v>
      </c>
      <c r="U848" t="s">
        <v>6252</v>
      </c>
      <c r="Y848" t="str">
        <f t="array" ref="Y848">IF(ISNUMBER(SEARCH($V$3,T848)),"WINCOMHANOI",IF(ISNUMBER(SEARCH($V$4,T848)),"WINCOMHOCHIMINH",IF(ISNUMBER(SEARCH($V$5,T848)),"WINCOMDANANG",IF(ISNUMBER(SEARCH($V$6,T848)),"WINCOMHAIDUONG",IF(ISNUMBER(SEARCH($V$7,T848)),"WINCOMQUANGNINH",IF(ISNUMBER(SEARCH($V$8,T848)),"WINCOMHAIPHONG",IF(ISNUMBER(SEARCH($V$9,T848)),"WINCOMBACGIANG",IF(ISNUMBER(SEARCH($V$10,T848)),"WINCOMBACNINH",IF(ISNUMBER(SEARCH($V$11,T848)),"WINCOMPHUTHO",IF(ISNUMBER(SEARCH($V$12,T848)),"WINCOMHATINH",IF(ISNUMBER(SEARCH($V$13,T848)),"WINCOMTHAINGUYEN",IF(ISNUMBER(SEARCH($V$14,T848)),"WINCOMKHANHHOA",IF(ISNUMBER(SEARCH($V$15,T848)),"WINCOMHUNGYEN",IF(ISNUMBER(SEARCH($V$16,T848)),"WINCOMNGHEAN",IF(ISNUMBER(SEARCH($V$17,T848)),"WINCOMLAOCAI",IF(ISNUMBER(SEARCH($V$18,T848)),"WINCOMVUNGTAU",IF(ISNUMBER(SEARCH($V$19,T848)),"WINCOMBINHDUONG",IF(ISNUMBER(SEARCH($V$20,T848)),"WINCOMKIENGIANG",IF(ISNUMBER(SEARCH($V$21,T848)),"WINCOMHANAM",IF(ISNUMBER(SEARCH($V$22,T848)),"WINCOMNAMDINH",IF(ISNUMBER(SEARCH($V$23,T848)),"WINCOMLANGSON",IF(ISNUMBER(SEARCH($V$24,T848)),"WINCOMTHANHHOA",IF(ISNUMBER(SEARCH($V$25,T848)),"WINCOMYENBAI",IF(ISNUMBER(SEARCH($V$26,T848)),"WINCOMTUYENQUANG",IF(ISNUMBER(SEARCH($V$27,T848)),"WINCOMHUE",IF(ISNUMBER(SEARCH($V$28,T848)),"WINCOMQUANGNAM",IF(ISNUMBER(SEARCH($V$29,T848)),"WINCOMVINHPHUC",IF(ISNUMBER(SEARCH($V$30,T848)),"WINCOMHAGIANG",IF(ISNUMBER(SEARCH($V$31,T848)),"WINCOMNINHBINH",IF(ISNUMBER(SEARCH($V$32,T848)),"WINCOMTRAVINH",IF(ISNUMBER(SEARCH($V$33,T848)),"WINCOMCANTHO",IF(ISNUMBER(SEARCH($V$34,T848)),"WINCOMBENTRE",IF(ISNUMBER(SEARCH($V$35,T848)),"WINCOMCAMAU",IF(ISNUMBER(SEARCH($V$36,T848)),"WINCOMANGIANG",IF(ISNUMBER(SEARCH($V$37,T848)),"WINCOMNINHTHUAN",IF(ISNUMBER(SEARCH($V$38,T848)),"WINCOMTHAIBINH",IF(ISNUMBER(SEARCH($V$39,T848)),"WINCOMGIALAI",IF(ISNUMBER(SEARCH($V$40,T848)),"WINCOMHOABINH",IF(ISNUMBER(SEARCH($V$41,T848)),"WINCOMQUANGNGAI",IF(ISNUMBER(SEARCH($V$42,T848)),"WINCOMBINHTHUAN",IF(ISNUMBER(SEARCH($V$43,T848)),"WINCOMDAKLAK",IF(ISNUMBER(SEARCH($V$44,T848)),"WINCOMSOCTRANG",IF(ISNUMBER(SEARCH($V$45,T848)),"WINCOMSONLA",IF(ISNUMBER(SEARCH($V$46,T848)),"WINCOMKONTUM",IF(ISNUMBER(SEARCH($V$47,T848)),"WINCOMPHUYEN",IF(ISNUMBER(SEARCH($V$48,T848)),"WINCOMQUANGTRI",IF(ISNUMBER(SEARCH($V$49,T848)),"WINCOMBINHDINH",IF(ISNUMBER(SEARCH($V$50,T848)),"WINCOMCAOBANG",IF(ISNUMBER(SEARCH($V$51,T848)),"WINCOMQUANGBINH",IF(ISNUMBER(SEARCH($V$52,T848)),"WINCOMLAMDONG",IF(ISNUMBER(SEARCH($V$53,T848)),"WINCOMVINHLONG",IF(ISNUMBER(SEARCH($V$54,T848)),"WINCOMDONGTHAP",IF(ISNUMBER(SEARCH($V$55,T848)),"WINCOMTIENGIANG",IF(ISNUMBER(SEARCH($V$56,T848)),"WINCOMQUANGNINH",0))))))))))))))))))))))))))))))))))))))))))))))))))))))</f>
        <v>WINCOMQUANGNINH</v>
      </c>
    </row>
    <row r="849" spans="1:25" x14ac:dyDescent="0.2">
      <c r="A849" t="s">
        <v>0</v>
      </c>
      <c r="B849" t="s">
        <v>1520</v>
      </c>
      <c r="C849" t="s">
        <v>2</v>
      </c>
      <c r="D849" t="s">
        <v>3</v>
      </c>
      <c r="E849" t="s">
        <v>4</v>
      </c>
      <c r="F849" s="5">
        <f t="shared" si="53"/>
        <v>4</v>
      </c>
      <c r="G849" s="2">
        <v>355384</v>
      </c>
      <c r="H849" s="2">
        <v>390922.4</v>
      </c>
      <c r="I849" t="s">
        <v>5</v>
      </c>
      <c r="J849" t="s">
        <v>6</v>
      </c>
      <c r="K849" t="str">
        <f t="shared" si="54"/>
        <v>Gà muối gói 500g</v>
      </c>
      <c r="L849" s="8" t="str">
        <f>VLOOKUP(K849,'[1]Mã Misa'!$B$2:$D$74,2,0)</f>
        <v>Gà muối 500g</v>
      </c>
      <c r="M849" s="8" t="str">
        <f>VLOOKUP(L849,'[1]Mã Misa'!$C$2:$D$74,2,0)</f>
        <v>GM500</v>
      </c>
      <c r="N849" s="2">
        <v>88846</v>
      </c>
      <c r="O849" t="s">
        <v>1521</v>
      </c>
      <c r="P849" s="8" t="str">
        <f t="shared" si="55"/>
        <v>0140589</v>
      </c>
      <c r="Q849" s="8" t="e">
        <f t="array" ref="Q849">IF(VLOOKUP(P849,$AA$1:$AC$32,1,0)&lt;&gt;0,(P849&amp;"A"),0)</f>
        <v>#N/A</v>
      </c>
      <c r="R849" s="12">
        <v>44517</v>
      </c>
      <c r="S849" t="s">
        <v>1522</v>
      </c>
      <c r="T849" s="8" t="str">
        <f t="shared" si="56"/>
        <v>VM+ HNI 11</v>
      </c>
      <c r="U849" t="s">
        <v>6413</v>
      </c>
      <c r="Y849" t="str">
        <f t="array" ref="Y849">IF(ISNUMBER(SEARCH($V$3,T849)),"WINCOMHANOI",IF(ISNUMBER(SEARCH($V$4,T849)),"WINCOMHOCHIMINH",IF(ISNUMBER(SEARCH($V$5,T849)),"WINCOMDANANG",IF(ISNUMBER(SEARCH($V$6,T849)),"WINCOMHAIDUONG",IF(ISNUMBER(SEARCH($V$7,T849)),"WINCOMQUANGNINH",IF(ISNUMBER(SEARCH($V$8,T849)),"WINCOMHAIPHONG",IF(ISNUMBER(SEARCH($V$9,T849)),"WINCOMBACGIANG",IF(ISNUMBER(SEARCH($V$10,T849)),"WINCOMBACNINH",IF(ISNUMBER(SEARCH($V$11,T849)),"WINCOMPHUTHO",IF(ISNUMBER(SEARCH($V$12,T849)),"WINCOMHATINH",IF(ISNUMBER(SEARCH($V$13,T849)),"WINCOMTHAINGUYEN",IF(ISNUMBER(SEARCH($V$14,T849)),"WINCOMKHANHHOA",IF(ISNUMBER(SEARCH($V$15,T849)),"WINCOMHUNGYEN",IF(ISNUMBER(SEARCH($V$16,T849)),"WINCOMNGHEAN",IF(ISNUMBER(SEARCH($V$17,T849)),"WINCOMLAOCAI",IF(ISNUMBER(SEARCH($V$18,T849)),"WINCOMVUNGTAU",IF(ISNUMBER(SEARCH($V$19,T849)),"WINCOMBINHDUONG",IF(ISNUMBER(SEARCH($V$20,T849)),"WINCOMKIENGIANG",IF(ISNUMBER(SEARCH($V$21,T849)),"WINCOMHANAM",IF(ISNUMBER(SEARCH($V$22,T849)),"WINCOMNAMDINH",IF(ISNUMBER(SEARCH($V$23,T849)),"WINCOMLANGSON",IF(ISNUMBER(SEARCH($V$24,T849)),"WINCOMTHANHHOA",IF(ISNUMBER(SEARCH($V$25,T849)),"WINCOMYENBAI",IF(ISNUMBER(SEARCH($V$26,T849)),"WINCOMTUYENQUANG",IF(ISNUMBER(SEARCH($V$27,T849)),"WINCOMHUE",IF(ISNUMBER(SEARCH($V$28,T849)),"WINCOMQUANGNAM",IF(ISNUMBER(SEARCH($V$29,T849)),"WINCOMVINHPHUC",IF(ISNUMBER(SEARCH($V$30,T849)),"WINCOMHAGIANG",IF(ISNUMBER(SEARCH($V$31,T849)),"WINCOMNINHBINH",IF(ISNUMBER(SEARCH($V$32,T849)),"WINCOMTRAVINH",IF(ISNUMBER(SEARCH($V$33,T849)),"WINCOMCANTHO",IF(ISNUMBER(SEARCH($V$34,T849)),"WINCOMBENTRE",IF(ISNUMBER(SEARCH($V$35,T849)),"WINCOMCAMAU",IF(ISNUMBER(SEARCH($V$36,T849)),"WINCOMANGIANG",IF(ISNUMBER(SEARCH($V$37,T849)),"WINCOMNINHTHUAN",IF(ISNUMBER(SEARCH($V$38,T849)),"WINCOMTHAIBINH",IF(ISNUMBER(SEARCH($V$39,T849)),"WINCOMGIALAI",IF(ISNUMBER(SEARCH($V$40,T849)),"WINCOMHOABINH",IF(ISNUMBER(SEARCH($V$41,T849)),"WINCOMQUANGNGAI",IF(ISNUMBER(SEARCH($V$42,T849)),"WINCOMBINHTHUAN",IF(ISNUMBER(SEARCH($V$43,T849)),"WINCOMDAKLAK",IF(ISNUMBER(SEARCH($V$44,T849)),"WINCOMSOCTRANG",IF(ISNUMBER(SEARCH($V$45,T849)),"WINCOMSONLA",IF(ISNUMBER(SEARCH($V$46,T849)),"WINCOMKONTUM",IF(ISNUMBER(SEARCH($V$47,T849)),"WINCOMPHUYEN",IF(ISNUMBER(SEARCH($V$48,T849)),"WINCOMQUANGTRI",IF(ISNUMBER(SEARCH($V$49,T849)),"WINCOMBINHDINH",IF(ISNUMBER(SEARCH($V$50,T849)),"WINCOMCAOBANG",IF(ISNUMBER(SEARCH($V$51,T849)),"WINCOMQUANGBINH",IF(ISNUMBER(SEARCH($V$52,T849)),"WINCOMLAMDONG",IF(ISNUMBER(SEARCH($V$53,T849)),"WINCOMVINHLONG",IF(ISNUMBER(SEARCH($V$54,T849)),"WINCOMDONGTHAP",IF(ISNUMBER(SEARCH($V$55,T849)),"WINCOMTIENGIANG",IF(ISNUMBER(SEARCH($V$56,T849)),"WINCOMQUANGNINH",0))))))))))))))))))))))))))))))))))))))))))))))))))))))</f>
        <v>WINCOMHANOI</v>
      </c>
    </row>
    <row r="850" spans="1:25" x14ac:dyDescent="0.2">
      <c r="A850" t="s">
        <v>0</v>
      </c>
      <c r="B850" t="s">
        <v>1520</v>
      </c>
      <c r="C850" t="s">
        <v>31</v>
      </c>
      <c r="D850" t="s">
        <v>121</v>
      </c>
      <c r="E850" t="s">
        <v>4</v>
      </c>
      <c r="F850" s="5">
        <f t="shared" si="53"/>
        <v>2</v>
      </c>
      <c r="G850" s="2">
        <v>203978</v>
      </c>
      <c r="H850" s="2">
        <v>224375.80000000002</v>
      </c>
      <c r="I850" t="s">
        <v>5</v>
      </c>
      <c r="J850" t="s">
        <v>122</v>
      </c>
      <c r="K850" t="str">
        <f t="shared" si="54"/>
        <v>Giò tai nấm hương 500g</v>
      </c>
      <c r="L850" s="8" t="str">
        <f>VLOOKUP(K850,'[1]Mã Misa'!$B$2:$D$74,2,0)</f>
        <v>Giò tai nấm hương 500g</v>
      </c>
      <c r="M850" s="8" t="str">
        <f>VLOOKUP(L850,'[1]Mã Misa'!$C$2:$D$74,2,0)</f>
        <v>GTNH500</v>
      </c>
      <c r="N850" s="2">
        <v>101989</v>
      </c>
      <c r="O850" t="s">
        <v>1521</v>
      </c>
      <c r="P850" s="8" t="str">
        <f t="shared" si="55"/>
        <v>0140589</v>
      </c>
      <c r="Q850" s="8" t="e">
        <f t="array" ref="Q850">IF(VLOOKUP(P850,$AA$1:$AC$32,1,0)&lt;&gt;0,(P850&amp;"A"),0)</f>
        <v>#N/A</v>
      </c>
      <c r="R850" s="12">
        <v>44517</v>
      </c>
      <c r="S850" t="s">
        <v>1522</v>
      </c>
      <c r="T850" s="8" t="str">
        <f t="shared" si="56"/>
        <v>VM+ HNI 11</v>
      </c>
      <c r="U850" t="s">
        <v>6413</v>
      </c>
      <c r="Y850" t="str">
        <f t="array" ref="Y850">IF(ISNUMBER(SEARCH($V$3,T850)),"WINCOMHANOI",IF(ISNUMBER(SEARCH($V$4,T850)),"WINCOMHOCHIMINH",IF(ISNUMBER(SEARCH($V$5,T850)),"WINCOMDANANG",IF(ISNUMBER(SEARCH($V$6,T850)),"WINCOMHAIDUONG",IF(ISNUMBER(SEARCH($V$7,T850)),"WINCOMQUANGNINH",IF(ISNUMBER(SEARCH($V$8,T850)),"WINCOMHAIPHONG",IF(ISNUMBER(SEARCH($V$9,T850)),"WINCOMBACGIANG",IF(ISNUMBER(SEARCH($V$10,T850)),"WINCOMBACNINH",IF(ISNUMBER(SEARCH($V$11,T850)),"WINCOMPHUTHO",IF(ISNUMBER(SEARCH($V$12,T850)),"WINCOMHATINH",IF(ISNUMBER(SEARCH($V$13,T850)),"WINCOMTHAINGUYEN",IF(ISNUMBER(SEARCH($V$14,T850)),"WINCOMKHANHHOA",IF(ISNUMBER(SEARCH($V$15,T850)),"WINCOMHUNGYEN",IF(ISNUMBER(SEARCH($V$16,T850)),"WINCOMNGHEAN",IF(ISNUMBER(SEARCH($V$17,T850)),"WINCOMLAOCAI",IF(ISNUMBER(SEARCH($V$18,T850)),"WINCOMVUNGTAU",IF(ISNUMBER(SEARCH($V$19,T850)),"WINCOMBINHDUONG",IF(ISNUMBER(SEARCH($V$20,T850)),"WINCOMKIENGIANG",IF(ISNUMBER(SEARCH($V$21,T850)),"WINCOMHANAM",IF(ISNUMBER(SEARCH($V$22,T850)),"WINCOMNAMDINH",IF(ISNUMBER(SEARCH($V$23,T850)),"WINCOMLANGSON",IF(ISNUMBER(SEARCH($V$24,T850)),"WINCOMTHANHHOA",IF(ISNUMBER(SEARCH($V$25,T850)),"WINCOMYENBAI",IF(ISNUMBER(SEARCH($V$26,T850)),"WINCOMTUYENQUANG",IF(ISNUMBER(SEARCH($V$27,T850)),"WINCOMHUE",IF(ISNUMBER(SEARCH($V$28,T850)),"WINCOMQUANGNAM",IF(ISNUMBER(SEARCH($V$29,T850)),"WINCOMVINHPHUC",IF(ISNUMBER(SEARCH($V$30,T850)),"WINCOMHAGIANG",IF(ISNUMBER(SEARCH($V$31,T850)),"WINCOMNINHBINH",IF(ISNUMBER(SEARCH($V$32,T850)),"WINCOMTRAVINH",IF(ISNUMBER(SEARCH($V$33,T850)),"WINCOMCANTHO",IF(ISNUMBER(SEARCH($V$34,T850)),"WINCOMBENTRE",IF(ISNUMBER(SEARCH($V$35,T850)),"WINCOMCAMAU",IF(ISNUMBER(SEARCH($V$36,T850)),"WINCOMANGIANG",IF(ISNUMBER(SEARCH($V$37,T850)),"WINCOMNINHTHUAN",IF(ISNUMBER(SEARCH($V$38,T850)),"WINCOMTHAIBINH",IF(ISNUMBER(SEARCH($V$39,T850)),"WINCOMGIALAI",IF(ISNUMBER(SEARCH($V$40,T850)),"WINCOMHOABINH",IF(ISNUMBER(SEARCH($V$41,T850)),"WINCOMQUANGNGAI",IF(ISNUMBER(SEARCH($V$42,T850)),"WINCOMBINHTHUAN",IF(ISNUMBER(SEARCH($V$43,T850)),"WINCOMDAKLAK",IF(ISNUMBER(SEARCH($V$44,T850)),"WINCOMSOCTRANG",IF(ISNUMBER(SEARCH($V$45,T850)),"WINCOMSONLA",IF(ISNUMBER(SEARCH($V$46,T850)),"WINCOMKONTUM",IF(ISNUMBER(SEARCH($V$47,T850)),"WINCOMPHUYEN",IF(ISNUMBER(SEARCH($V$48,T850)),"WINCOMQUANGTRI",IF(ISNUMBER(SEARCH($V$49,T850)),"WINCOMBINHDINH",IF(ISNUMBER(SEARCH($V$50,T850)),"WINCOMCAOBANG",IF(ISNUMBER(SEARCH($V$51,T850)),"WINCOMQUANGBINH",IF(ISNUMBER(SEARCH($V$52,T850)),"WINCOMLAMDONG",IF(ISNUMBER(SEARCH($V$53,T850)),"WINCOMVINHLONG",IF(ISNUMBER(SEARCH($V$54,T850)),"WINCOMDONGTHAP",IF(ISNUMBER(SEARCH($V$55,T850)),"WINCOMTIENGIANG",IF(ISNUMBER(SEARCH($V$56,T850)),"WINCOMQUANGNINH",0))))))))))))))))))))))))))))))))))))))))))))))))))))))</f>
        <v>WINCOMHANOI</v>
      </c>
    </row>
    <row r="851" spans="1:25" x14ac:dyDescent="0.2">
      <c r="A851" t="s">
        <v>0</v>
      </c>
      <c r="B851" t="s">
        <v>1520</v>
      </c>
      <c r="C851" t="s">
        <v>34</v>
      </c>
      <c r="D851" t="s">
        <v>39</v>
      </c>
      <c r="E851" t="s">
        <v>4</v>
      </c>
      <c r="F851" s="5">
        <f t="shared" si="53"/>
        <v>2</v>
      </c>
      <c r="G851" s="2">
        <v>92000</v>
      </c>
      <c r="H851" s="2">
        <v>101200.00000000001</v>
      </c>
      <c r="I851" t="s">
        <v>5</v>
      </c>
      <c r="J851" t="s">
        <v>40</v>
      </c>
      <c r="K851" t="str">
        <f t="shared" si="54"/>
        <v>Mộc nấm hương gói 250g</v>
      </c>
      <c r="L851" s="8" t="str">
        <f>VLOOKUP(K851,'[1]Mã Misa'!$B$2:$D$74,2,0)</f>
        <v>Mộc Nấm Hương 250g</v>
      </c>
      <c r="M851" s="8" t="str">
        <f>VLOOKUP(L851,'[1]Mã Misa'!$C$2:$D$74,2,0)</f>
        <v>MNH250</v>
      </c>
      <c r="N851" s="2">
        <v>46000</v>
      </c>
      <c r="O851" t="s">
        <v>1521</v>
      </c>
      <c r="P851" s="8" t="str">
        <f t="shared" si="55"/>
        <v>0140589</v>
      </c>
      <c r="Q851" s="8" t="e">
        <f t="array" ref="Q851">IF(VLOOKUP(P851,$AA$1:$AC$32,1,0)&lt;&gt;0,(P851&amp;"A"),0)</f>
        <v>#N/A</v>
      </c>
      <c r="R851" s="12">
        <v>44517</v>
      </c>
      <c r="S851" t="s">
        <v>1522</v>
      </c>
      <c r="T851" s="8" t="str">
        <f t="shared" si="56"/>
        <v>VM+ HNI 11</v>
      </c>
      <c r="U851" t="s">
        <v>6413</v>
      </c>
      <c r="Y851" t="str">
        <f t="array" ref="Y851">IF(ISNUMBER(SEARCH($V$3,T851)),"WINCOMHANOI",IF(ISNUMBER(SEARCH($V$4,T851)),"WINCOMHOCHIMINH",IF(ISNUMBER(SEARCH($V$5,T851)),"WINCOMDANANG",IF(ISNUMBER(SEARCH($V$6,T851)),"WINCOMHAIDUONG",IF(ISNUMBER(SEARCH($V$7,T851)),"WINCOMQUANGNINH",IF(ISNUMBER(SEARCH($V$8,T851)),"WINCOMHAIPHONG",IF(ISNUMBER(SEARCH($V$9,T851)),"WINCOMBACGIANG",IF(ISNUMBER(SEARCH($V$10,T851)),"WINCOMBACNINH",IF(ISNUMBER(SEARCH($V$11,T851)),"WINCOMPHUTHO",IF(ISNUMBER(SEARCH($V$12,T851)),"WINCOMHATINH",IF(ISNUMBER(SEARCH($V$13,T851)),"WINCOMTHAINGUYEN",IF(ISNUMBER(SEARCH($V$14,T851)),"WINCOMKHANHHOA",IF(ISNUMBER(SEARCH($V$15,T851)),"WINCOMHUNGYEN",IF(ISNUMBER(SEARCH($V$16,T851)),"WINCOMNGHEAN",IF(ISNUMBER(SEARCH($V$17,T851)),"WINCOMLAOCAI",IF(ISNUMBER(SEARCH($V$18,T851)),"WINCOMVUNGTAU",IF(ISNUMBER(SEARCH($V$19,T851)),"WINCOMBINHDUONG",IF(ISNUMBER(SEARCH($V$20,T851)),"WINCOMKIENGIANG",IF(ISNUMBER(SEARCH($V$21,T851)),"WINCOMHANAM",IF(ISNUMBER(SEARCH($V$22,T851)),"WINCOMNAMDINH",IF(ISNUMBER(SEARCH($V$23,T851)),"WINCOMLANGSON",IF(ISNUMBER(SEARCH($V$24,T851)),"WINCOMTHANHHOA",IF(ISNUMBER(SEARCH($V$25,T851)),"WINCOMYENBAI",IF(ISNUMBER(SEARCH($V$26,T851)),"WINCOMTUYENQUANG",IF(ISNUMBER(SEARCH($V$27,T851)),"WINCOMHUE",IF(ISNUMBER(SEARCH($V$28,T851)),"WINCOMQUANGNAM",IF(ISNUMBER(SEARCH($V$29,T851)),"WINCOMVINHPHUC",IF(ISNUMBER(SEARCH($V$30,T851)),"WINCOMHAGIANG",IF(ISNUMBER(SEARCH($V$31,T851)),"WINCOMNINHBINH",IF(ISNUMBER(SEARCH($V$32,T851)),"WINCOMTRAVINH",IF(ISNUMBER(SEARCH($V$33,T851)),"WINCOMCANTHO",IF(ISNUMBER(SEARCH($V$34,T851)),"WINCOMBENTRE",IF(ISNUMBER(SEARCH($V$35,T851)),"WINCOMCAMAU",IF(ISNUMBER(SEARCH($V$36,T851)),"WINCOMANGIANG",IF(ISNUMBER(SEARCH($V$37,T851)),"WINCOMNINHTHUAN",IF(ISNUMBER(SEARCH($V$38,T851)),"WINCOMTHAIBINH",IF(ISNUMBER(SEARCH($V$39,T851)),"WINCOMGIALAI",IF(ISNUMBER(SEARCH($V$40,T851)),"WINCOMHOABINH",IF(ISNUMBER(SEARCH($V$41,T851)),"WINCOMQUANGNGAI",IF(ISNUMBER(SEARCH($V$42,T851)),"WINCOMBINHTHUAN",IF(ISNUMBER(SEARCH($V$43,T851)),"WINCOMDAKLAK",IF(ISNUMBER(SEARCH($V$44,T851)),"WINCOMSOCTRANG",IF(ISNUMBER(SEARCH($V$45,T851)),"WINCOMSONLA",IF(ISNUMBER(SEARCH($V$46,T851)),"WINCOMKONTUM",IF(ISNUMBER(SEARCH($V$47,T851)),"WINCOMPHUYEN",IF(ISNUMBER(SEARCH($V$48,T851)),"WINCOMQUANGTRI",IF(ISNUMBER(SEARCH($V$49,T851)),"WINCOMBINHDINH",IF(ISNUMBER(SEARCH($V$50,T851)),"WINCOMCAOBANG",IF(ISNUMBER(SEARCH($V$51,T851)),"WINCOMQUANGBINH",IF(ISNUMBER(SEARCH($V$52,T851)),"WINCOMLAMDONG",IF(ISNUMBER(SEARCH($V$53,T851)),"WINCOMVINHLONG",IF(ISNUMBER(SEARCH($V$54,T851)),"WINCOMDONGTHAP",IF(ISNUMBER(SEARCH($V$55,T851)),"WINCOMTIENGIANG",IF(ISNUMBER(SEARCH($V$56,T851)),"WINCOMQUANGNINH",0))))))))))))))))))))))))))))))))))))))))))))))))))))))</f>
        <v>WINCOMHANOI</v>
      </c>
    </row>
    <row r="852" spans="1:25" x14ac:dyDescent="0.2">
      <c r="A852" t="s">
        <v>0</v>
      </c>
      <c r="B852" t="s">
        <v>1520</v>
      </c>
      <c r="C852" t="s">
        <v>37</v>
      </c>
      <c r="D852" t="s">
        <v>35</v>
      </c>
      <c r="E852" t="s">
        <v>4</v>
      </c>
      <c r="F852" s="5">
        <f t="shared" si="53"/>
        <v>1</v>
      </c>
      <c r="G852" s="2">
        <v>73431</v>
      </c>
      <c r="H852" s="2">
        <v>80774.100000000006</v>
      </c>
      <c r="I852" t="s">
        <v>5</v>
      </c>
      <c r="J852" t="s">
        <v>36</v>
      </c>
      <c r="K852" t="str">
        <f t="shared" si="54"/>
        <v>Chân giò heo muối gói 300g</v>
      </c>
      <c r="L852" s="8" t="str">
        <f>VLOOKUP(K852,'[1]Mã Misa'!$B$2:$D$74,2,0)</f>
        <v>Chân giò heo muối 300g</v>
      </c>
      <c r="M852" s="8" t="str">
        <f>VLOOKUP(L852,'[1]Mã Misa'!$C$2:$D$74,2,0)</f>
        <v>CGM300</v>
      </c>
      <c r="N852" s="2">
        <v>73431</v>
      </c>
      <c r="O852" t="s">
        <v>1521</v>
      </c>
      <c r="P852" s="8" t="str">
        <f t="shared" si="55"/>
        <v>0140589</v>
      </c>
      <c r="Q852" s="8" t="e">
        <f t="array" ref="Q852">IF(VLOOKUP(P852,$AA$1:$AC$32,1,0)&lt;&gt;0,(P852&amp;"A"),0)</f>
        <v>#N/A</v>
      </c>
      <c r="R852" s="12">
        <v>44517</v>
      </c>
      <c r="S852" t="s">
        <v>1522</v>
      </c>
      <c r="T852" s="8" t="str">
        <f t="shared" si="56"/>
        <v>VM+ HNI 11</v>
      </c>
      <c r="U852" t="s">
        <v>6413</v>
      </c>
      <c r="Y852" t="str">
        <f t="array" ref="Y852">IF(ISNUMBER(SEARCH($V$3,T852)),"WINCOMHANOI",IF(ISNUMBER(SEARCH($V$4,T852)),"WINCOMHOCHIMINH",IF(ISNUMBER(SEARCH($V$5,T852)),"WINCOMDANANG",IF(ISNUMBER(SEARCH($V$6,T852)),"WINCOMHAIDUONG",IF(ISNUMBER(SEARCH($V$7,T852)),"WINCOMQUANGNINH",IF(ISNUMBER(SEARCH($V$8,T852)),"WINCOMHAIPHONG",IF(ISNUMBER(SEARCH($V$9,T852)),"WINCOMBACGIANG",IF(ISNUMBER(SEARCH($V$10,T852)),"WINCOMBACNINH",IF(ISNUMBER(SEARCH($V$11,T852)),"WINCOMPHUTHO",IF(ISNUMBER(SEARCH($V$12,T852)),"WINCOMHATINH",IF(ISNUMBER(SEARCH($V$13,T852)),"WINCOMTHAINGUYEN",IF(ISNUMBER(SEARCH($V$14,T852)),"WINCOMKHANHHOA",IF(ISNUMBER(SEARCH($V$15,T852)),"WINCOMHUNGYEN",IF(ISNUMBER(SEARCH($V$16,T852)),"WINCOMNGHEAN",IF(ISNUMBER(SEARCH($V$17,T852)),"WINCOMLAOCAI",IF(ISNUMBER(SEARCH($V$18,T852)),"WINCOMVUNGTAU",IF(ISNUMBER(SEARCH($V$19,T852)),"WINCOMBINHDUONG",IF(ISNUMBER(SEARCH($V$20,T852)),"WINCOMKIENGIANG",IF(ISNUMBER(SEARCH($V$21,T852)),"WINCOMHANAM",IF(ISNUMBER(SEARCH($V$22,T852)),"WINCOMNAMDINH",IF(ISNUMBER(SEARCH($V$23,T852)),"WINCOMLANGSON",IF(ISNUMBER(SEARCH($V$24,T852)),"WINCOMTHANHHOA",IF(ISNUMBER(SEARCH($V$25,T852)),"WINCOMYENBAI",IF(ISNUMBER(SEARCH($V$26,T852)),"WINCOMTUYENQUANG",IF(ISNUMBER(SEARCH($V$27,T852)),"WINCOMHUE",IF(ISNUMBER(SEARCH($V$28,T852)),"WINCOMQUANGNAM",IF(ISNUMBER(SEARCH($V$29,T852)),"WINCOMVINHPHUC",IF(ISNUMBER(SEARCH($V$30,T852)),"WINCOMHAGIANG",IF(ISNUMBER(SEARCH($V$31,T852)),"WINCOMNINHBINH",IF(ISNUMBER(SEARCH($V$32,T852)),"WINCOMTRAVINH",IF(ISNUMBER(SEARCH($V$33,T852)),"WINCOMCANTHO",IF(ISNUMBER(SEARCH($V$34,T852)),"WINCOMBENTRE",IF(ISNUMBER(SEARCH($V$35,T852)),"WINCOMCAMAU",IF(ISNUMBER(SEARCH($V$36,T852)),"WINCOMANGIANG",IF(ISNUMBER(SEARCH($V$37,T852)),"WINCOMNINHTHUAN",IF(ISNUMBER(SEARCH($V$38,T852)),"WINCOMTHAIBINH",IF(ISNUMBER(SEARCH($V$39,T852)),"WINCOMGIALAI",IF(ISNUMBER(SEARCH($V$40,T852)),"WINCOMHOABINH",IF(ISNUMBER(SEARCH($V$41,T852)),"WINCOMQUANGNGAI",IF(ISNUMBER(SEARCH($V$42,T852)),"WINCOMBINHTHUAN",IF(ISNUMBER(SEARCH($V$43,T852)),"WINCOMDAKLAK",IF(ISNUMBER(SEARCH($V$44,T852)),"WINCOMSOCTRANG",IF(ISNUMBER(SEARCH($V$45,T852)),"WINCOMSONLA",IF(ISNUMBER(SEARCH($V$46,T852)),"WINCOMKONTUM",IF(ISNUMBER(SEARCH($V$47,T852)),"WINCOMPHUYEN",IF(ISNUMBER(SEARCH($V$48,T852)),"WINCOMQUANGTRI",IF(ISNUMBER(SEARCH($V$49,T852)),"WINCOMBINHDINH",IF(ISNUMBER(SEARCH($V$50,T852)),"WINCOMCAOBANG",IF(ISNUMBER(SEARCH($V$51,T852)),"WINCOMQUANGBINH",IF(ISNUMBER(SEARCH($V$52,T852)),"WINCOMLAMDONG",IF(ISNUMBER(SEARCH($V$53,T852)),"WINCOMVINHLONG",IF(ISNUMBER(SEARCH($V$54,T852)),"WINCOMDONGTHAP",IF(ISNUMBER(SEARCH($V$55,T852)),"WINCOMTIENGIANG",IF(ISNUMBER(SEARCH($V$56,T852)),"WINCOMQUANGNINH",0))))))))))))))))))))))))))))))))))))))))))))))))))))))</f>
        <v>WINCOMHANOI</v>
      </c>
    </row>
    <row r="853" spans="1:25" x14ac:dyDescent="0.2">
      <c r="A853" t="s">
        <v>0</v>
      </c>
      <c r="B853" t="s">
        <v>1520</v>
      </c>
      <c r="C853" t="s">
        <v>38</v>
      </c>
      <c r="D853" t="s">
        <v>20</v>
      </c>
      <c r="E853" t="s">
        <v>4</v>
      </c>
      <c r="F853" s="5">
        <f t="shared" si="53"/>
        <v>1</v>
      </c>
      <c r="G853" s="2">
        <v>50182</v>
      </c>
      <c r="H853" s="2">
        <v>55200.200000000004</v>
      </c>
      <c r="I853" t="s">
        <v>5</v>
      </c>
      <c r="J853" t="s">
        <v>21</v>
      </c>
      <c r="K853" t="str">
        <f t="shared" si="54"/>
        <v>Giò tai lưỡi xào gói 250g</v>
      </c>
      <c r="L853" s="8" t="str">
        <f>VLOOKUP(K853,'[1]Mã Misa'!$B$2:$D$74,2,0)</f>
        <v>Giò Tai Lưỡi Xào 250g</v>
      </c>
      <c r="M853" s="8" t="str">
        <f>VLOOKUP(L853,'[1]Mã Misa'!$C$2:$D$74,2,0)</f>
        <v>GTLX250G</v>
      </c>
      <c r="N853" s="2">
        <v>50182</v>
      </c>
      <c r="O853" t="s">
        <v>1521</v>
      </c>
      <c r="P853" s="8" t="str">
        <f t="shared" si="55"/>
        <v>0140589</v>
      </c>
      <c r="Q853" s="8" t="e">
        <f t="array" ref="Q853">IF(VLOOKUP(P853,$AA$1:$AC$32,1,0)&lt;&gt;0,(P853&amp;"A"),0)</f>
        <v>#N/A</v>
      </c>
      <c r="R853" s="12">
        <v>44517</v>
      </c>
      <c r="S853" t="s">
        <v>1522</v>
      </c>
      <c r="T853" s="8" t="str">
        <f t="shared" si="56"/>
        <v>VM+ HNI 11</v>
      </c>
      <c r="U853" t="s">
        <v>6413</v>
      </c>
      <c r="Y853" t="str">
        <f t="array" ref="Y853">IF(ISNUMBER(SEARCH($V$3,T853)),"WINCOMHANOI",IF(ISNUMBER(SEARCH($V$4,T853)),"WINCOMHOCHIMINH",IF(ISNUMBER(SEARCH($V$5,T853)),"WINCOMDANANG",IF(ISNUMBER(SEARCH($V$6,T853)),"WINCOMHAIDUONG",IF(ISNUMBER(SEARCH($V$7,T853)),"WINCOMQUANGNINH",IF(ISNUMBER(SEARCH($V$8,T853)),"WINCOMHAIPHONG",IF(ISNUMBER(SEARCH($V$9,T853)),"WINCOMBACGIANG",IF(ISNUMBER(SEARCH($V$10,T853)),"WINCOMBACNINH",IF(ISNUMBER(SEARCH($V$11,T853)),"WINCOMPHUTHO",IF(ISNUMBER(SEARCH($V$12,T853)),"WINCOMHATINH",IF(ISNUMBER(SEARCH($V$13,T853)),"WINCOMTHAINGUYEN",IF(ISNUMBER(SEARCH($V$14,T853)),"WINCOMKHANHHOA",IF(ISNUMBER(SEARCH($V$15,T853)),"WINCOMHUNGYEN",IF(ISNUMBER(SEARCH($V$16,T853)),"WINCOMNGHEAN",IF(ISNUMBER(SEARCH($V$17,T853)),"WINCOMLAOCAI",IF(ISNUMBER(SEARCH($V$18,T853)),"WINCOMVUNGTAU",IF(ISNUMBER(SEARCH($V$19,T853)),"WINCOMBINHDUONG",IF(ISNUMBER(SEARCH($V$20,T853)),"WINCOMKIENGIANG",IF(ISNUMBER(SEARCH($V$21,T853)),"WINCOMHANAM",IF(ISNUMBER(SEARCH($V$22,T853)),"WINCOMNAMDINH",IF(ISNUMBER(SEARCH($V$23,T853)),"WINCOMLANGSON",IF(ISNUMBER(SEARCH($V$24,T853)),"WINCOMTHANHHOA",IF(ISNUMBER(SEARCH($V$25,T853)),"WINCOMYENBAI",IF(ISNUMBER(SEARCH($V$26,T853)),"WINCOMTUYENQUANG",IF(ISNUMBER(SEARCH($V$27,T853)),"WINCOMHUE",IF(ISNUMBER(SEARCH($V$28,T853)),"WINCOMQUANGNAM",IF(ISNUMBER(SEARCH($V$29,T853)),"WINCOMVINHPHUC",IF(ISNUMBER(SEARCH($V$30,T853)),"WINCOMHAGIANG",IF(ISNUMBER(SEARCH($V$31,T853)),"WINCOMNINHBINH",IF(ISNUMBER(SEARCH($V$32,T853)),"WINCOMTRAVINH",IF(ISNUMBER(SEARCH($V$33,T853)),"WINCOMCANTHO",IF(ISNUMBER(SEARCH($V$34,T853)),"WINCOMBENTRE",IF(ISNUMBER(SEARCH($V$35,T853)),"WINCOMCAMAU",IF(ISNUMBER(SEARCH($V$36,T853)),"WINCOMANGIANG",IF(ISNUMBER(SEARCH($V$37,T853)),"WINCOMNINHTHUAN",IF(ISNUMBER(SEARCH($V$38,T853)),"WINCOMTHAIBINH",IF(ISNUMBER(SEARCH($V$39,T853)),"WINCOMGIALAI",IF(ISNUMBER(SEARCH($V$40,T853)),"WINCOMHOABINH",IF(ISNUMBER(SEARCH($V$41,T853)),"WINCOMQUANGNGAI",IF(ISNUMBER(SEARCH($V$42,T853)),"WINCOMBINHTHUAN",IF(ISNUMBER(SEARCH($V$43,T853)),"WINCOMDAKLAK",IF(ISNUMBER(SEARCH($V$44,T853)),"WINCOMSOCTRANG",IF(ISNUMBER(SEARCH($V$45,T853)),"WINCOMSONLA",IF(ISNUMBER(SEARCH($V$46,T853)),"WINCOMKONTUM",IF(ISNUMBER(SEARCH($V$47,T853)),"WINCOMPHUYEN",IF(ISNUMBER(SEARCH($V$48,T853)),"WINCOMQUANGTRI",IF(ISNUMBER(SEARCH($V$49,T853)),"WINCOMBINHDINH",IF(ISNUMBER(SEARCH($V$50,T853)),"WINCOMCAOBANG",IF(ISNUMBER(SEARCH($V$51,T853)),"WINCOMQUANGBINH",IF(ISNUMBER(SEARCH($V$52,T853)),"WINCOMLAMDONG",IF(ISNUMBER(SEARCH($V$53,T853)),"WINCOMVINHLONG",IF(ISNUMBER(SEARCH($V$54,T853)),"WINCOMDONGTHAP",IF(ISNUMBER(SEARCH($V$55,T853)),"WINCOMTIENGIANG",IF(ISNUMBER(SEARCH($V$56,T853)),"WINCOMQUANGNINH",0))))))))))))))))))))))))))))))))))))))))))))))))))))))</f>
        <v>WINCOMHANOI</v>
      </c>
    </row>
    <row r="854" spans="1:25" x14ac:dyDescent="0.2">
      <c r="A854" t="s">
        <v>0</v>
      </c>
      <c r="B854" t="s">
        <v>1520</v>
      </c>
      <c r="C854" t="s">
        <v>49</v>
      </c>
      <c r="D854" t="s">
        <v>45</v>
      </c>
      <c r="E854" t="s">
        <v>4</v>
      </c>
      <c r="F854" s="5">
        <f t="shared" si="53"/>
        <v>1</v>
      </c>
      <c r="G854" s="2">
        <v>87787</v>
      </c>
      <c r="H854" s="2">
        <v>96565.700000000012</v>
      </c>
      <c r="I854" t="s">
        <v>5</v>
      </c>
      <c r="J854" t="s">
        <v>46</v>
      </c>
      <c r="K854" t="str">
        <f t="shared" si="54"/>
        <v>Bắp bò muối gói 200g</v>
      </c>
      <c r="L854" s="8" t="str">
        <f>VLOOKUP(K854,'[1]Mã Misa'!$B$2:$D$74,2,0)</f>
        <v>Bắp bò muối 200g</v>
      </c>
      <c r="M854" s="8" t="str">
        <f>VLOOKUP(L854,'[1]Mã Misa'!$C$2:$D$74,2,0)</f>
        <v>BBM200</v>
      </c>
      <c r="N854" s="2">
        <v>87787</v>
      </c>
      <c r="O854" t="s">
        <v>1521</v>
      </c>
      <c r="P854" s="8" t="str">
        <f t="shared" si="55"/>
        <v>0140589</v>
      </c>
      <c r="Q854" s="8" t="e">
        <f t="array" ref="Q854">IF(VLOOKUP(P854,$AA$1:$AC$32,1,0)&lt;&gt;0,(P854&amp;"A"),0)</f>
        <v>#N/A</v>
      </c>
      <c r="R854" s="12">
        <v>44517</v>
      </c>
      <c r="S854" t="s">
        <v>1522</v>
      </c>
      <c r="T854" s="8" t="str">
        <f t="shared" si="56"/>
        <v>VM+ HNI 11</v>
      </c>
      <c r="U854" t="s">
        <v>6413</v>
      </c>
      <c r="Y854" t="str">
        <f t="array" ref="Y854">IF(ISNUMBER(SEARCH($V$3,T854)),"WINCOMHANOI",IF(ISNUMBER(SEARCH($V$4,T854)),"WINCOMHOCHIMINH",IF(ISNUMBER(SEARCH($V$5,T854)),"WINCOMDANANG",IF(ISNUMBER(SEARCH($V$6,T854)),"WINCOMHAIDUONG",IF(ISNUMBER(SEARCH($V$7,T854)),"WINCOMQUANGNINH",IF(ISNUMBER(SEARCH($V$8,T854)),"WINCOMHAIPHONG",IF(ISNUMBER(SEARCH($V$9,T854)),"WINCOMBACGIANG",IF(ISNUMBER(SEARCH($V$10,T854)),"WINCOMBACNINH",IF(ISNUMBER(SEARCH($V$11,T854)),"WINCOMPHUTHO",IF(ISNUMBER(SEARCH($V$12,T854)),"WINCOMHATINH",IF(ISNUMBER(SEARCH($V$13,T854)),"WINCOMTHAINGUYEN",IF(ISNUMBER(SEARCH($V$14,T854)),"WINCOMKHANHHOA",IF(ISNUMBER(SEARCH($V$15,T854)),"WINCOMHUNGYEN",IF(ISNUMBER(SEARCH($V$16,T854)),"WINCOMNGHEAN",IF(ISNUMBER(SEARCH($V$17,T854)),"WINCOMLAOCAI",IF(ISNUMBER(SEARCH($V$18,T854)),"WINCOMVUNGTAU",IF(ISNUMBER(SEARCH($V$19,T854)),"WINCOMBINHDUONG",IF(ISNUMBER(SEARCH($V$20,T854)),"WINCOMKIENGIANG",IF(ISNUMBER(SEARCH($V$21,T854)),"WINCOMHANAM",IF(ISNUMBER(SEARCH($V$22,T854)),"WINCOMNAMDINH",IF(ISNUMBER(SEARCH($V$23,T854)),"WINCOMLANGSON",IF(ISNUMBER(SEARCH($V$24,T854)),"WINCOMTHANHHOA",IF(ISNUMBER(SEARCH($V$25,T854)),"WINCOMYENBAI",IF(ISNUMBER(SEARCH($V$26,T854)),"WINCOMTUYENQUANG",IF(ISNUMBER(SEARCH($V$27,T854)),"WINCOMHUE",IF(ISNUMBER(SEARCH($V$28,T854)),"WINCOMQUANGNAM",IF(ISNUMBER(SEARCH($V$29,T854)),"WINCOMVINHPHUC",IF(ISNUMBER(SEARCH($V$30,T854)),"WINCOMHAGIANG",IF(ISNUMBER(SEARCH($V$31,T854)),"WINCOMNINHBINH",IF(ISNUMBER(SEARCH($V$32,T854)),"WINCOMTRAVINH",IF(ISNUMBER(SEARCH($V$33,T854)),"WINCOMCANTHO",IF(ISNUMBER(SEARCH($V$34,T854)),"WINCOMBENTRE",IF(ISNUMBER(SEARCH($V$35,T854)),"WINCOMCAMAU",IF(ISNUMBER(SEARCH($V$36,T854)),"WINCOMANGIANG",IF(ISNUMBER(SEARCH($V$37,T854)),"WINCOMNINHTHUAN",IF(ISNUMBER(SEARCH($V$38,T854)),"WINCOMTHAIBINH",IF(ISNUMBER(SEARCH($V$39,T854)),"WINCOMGIALAI",IF(ISNUMBER(SEARCH($V$40,T854)),"WINCOMHOABINH",IF(ISNUMBER(SEARCH($V$41,T854)),"WINCOMQUANGNGAI",IF(ISNUMBER(SEARCH($V$42,T854)),"WINCOMBINHTHUAN",IF(ISNUMBER(SEARCH($V$43,T854)),"WINCOMDAKLAK",IF(ISNUMBER(SEARCH($V$44,T854)),"WINCOMSOCTRANG",IF(ISNUMBER(SEARCH($V$45,T854)),"WINCOMSONLA",IF(ISNUMBER(SEARCH($V$46,T854)),"WINCOMKONTUM",IF(ISNUMBER(SEARCH($V$47,T854)),"WINCOMPHUYEN",IF(ISNUMBER(SEARCH($V$48,T854)),"WINCOMQUANGTRI",IF(ISNUMBER(SEARCH($V$49,T854)),"WINCOMBINHDINH",IF(ISNUMBER(SEARCH($V$50,T854)),"WINCOMCAOBANG",IF(ISNUMBER(SEARCH($V$51,T854)),"WINCOMQUANGBINH",IF(ISNUMBER(SEARCH($V$52,T854)),"WINCOMLAMDONG",IF(ISNUMBER(SEARCH($V$53,T854)),"WINCOMVINHLONG",IF(ISNUMBER(SEARCH($V$54,T854)),"WINCOMDONGTHAP",IF(ISNUMBER(SEARCH($V$55,T854)),"WINCOMTIENGIANG",IF(ISNUMBER(SEARCH($V$56,T854)),"WINCOMQUANGNINH",0))))))))))))))))))))))))))))))))))))))))))))))))))))))</f>
        <v>WINCOMHANOI</v>
      </c>
    </row>
    <row r="855" spans="1:25" x14ac:dyDescent="0.2">
      <c r="A855" t="s">
        <v>0</v>
      </c>
      <c r="B855" t="s">
        <v>1520</v>
      </c>
      <c r="C855" t="s">
        <v>225</v>
      </c>
      <c r="D855" t="s">
        <v>134</v>
      </c>
      <c r="E855" t="s">
        <v>4</v>
      </c>
      <c r="F855" s="5">
        <f t="shared" si="53"/>
        <v>2</v>
      </c>
      <c r="G855" s="2">
        <v>181500</v>
      </c>
      <c r="H855" s="2">
        <v>199650.00000000003</v>
      </c>
      <c r="I855" t="s">
        <v>5</v>
      </c>
      <c r="J855" t="s">
        <v>135</v>
      </c>
      <c r="K855" t="str">
        <f t="shared" si="54"/>
        <v>_Chân gà sốt cay 400g</v>
      </c>
      <c r="L855" s="8" t="str">
        <f>VLOOKUP(K855,'[1]Mã Misa'!$B$2:$D$74,2,0)</f>
        <v>Chân gà sốt cay 400g</v>
      </c>
      <c r="M855" s="8" t="str">
        <f>VLOOKUP(L855,'[1]Mã Misa'!$C$2:$D$74,2,0)</f>
        <v>CGSC400</v>
      </c>
      <c r="N855" s="2">
        <v>90750</v>
      </c>
      <c r="O855" t="s">
        <v>1521</v>
      </c>
      <c r="P855" s="8" t="str">
        <f t="shared" si="55"/>
        <v>0140589</v>
      </c>
      <c r="Q855" s="8" t="e">
        <f t="array" ref="Q855">IF(VLOOKUP(P855,$AA$1:$AC$32,1,0)&lt;&gt;0,(P855&amp;"A"),0)</f>
        <v>#N/A</v>
      </c>
      <c r="R855" s="12">
        <v>44517</v>
      </c>
      <c r="S855" t="s">
        <v>1522</v>
      </c>
      <c r="T855" s="8" t="str">
        <f t="shared" si="56"/>
        <v>VM+ HNI 11</v>
      </c>
      <c r="U855" t="s">
        <v>6413</v>
      </c>
      <c r="Y855" t="str">
        <f t="array" ref="Y855">IF(ISNUMBER(SEARCH($V$3,T855)),"WINCOMHANOI",IF(ISNUMBER(SEARCH($V$4,T855)),"WINCOMHOCHIMINH",IF(ISNUMBER(SEARCH($V$5,T855)),"WINCOMDANANG",IF(ISNUMBER(SEARCH($V$6,T855)),"WINCOMHAIDUONG",IF(ISNUMBER(SEARCH($V$7,T855)),"WINCOMQUANGNINH",IF(ISNUMBER(SEARCH($V$8,T855)),"WINCOMHAIPHONG",IF(ISNUMBER(SEARCH($V$9,T855)),"WINCOMBACGIANG",IF(ISNUMBER(SEARCH($V$10,T855)),"WINCOMBACNINH",IF(ISNUMBER(SEARCH($V$11,T855)),"WINCOMPHUTHO",IF(ISNUMBER(SEARCH($V$12,T855)),"WINCOMHATINH",IF(ISNUMBER(SEARCH($V$13,T855)),"WINCOMTHAINGUYEN",IF(ISNUMBER(SEARCH($V$14,T855)),"WINCOMKHANHHOA",IF(ISNUMBER(SEARCH($V$15,T855)),"WINCOMHUNGYEN",IF(ISNUMBER(SEARCH($V$16,T855)),"WINCOMNGHEAN",IF(ISNUMBER(SEARCH($V$17,T855)),"WINCOMLAOCAI",IF(ISNUMBER(SEARCH($V$18,T855)),"WINCOMVUNGTAU",IF(ISNUMBER(SEARCH($V$19,T855)),"WINCOMBINHDUONG",IF(ISNUMBER(SEARCH($V$20,T855)),"WINCOMKIENGIANG",IF(ISNUMBER(SEARCH($V$21,T855)),"WINCOMHANAM",IF(ISNUMBER(SEARCH($V$22,T855)),"WINCOMNAMDINH",IF(ISNUMBER(SEARCH($V$23,T855)),"WINCOMLANGSON",IF(ISNUMBER(SEARCH($V$24,T855)),"WINCOMTHANHHOA",IF(ISNUMBER(SEARCH($V$25,T855)),"WINCOMYENBAI",IF(ISNUMBER(SEARCH($V$26,T855)),"WINCOMTUYENQUANG",IF(ISNUMBER(SEARCH($V$27,T855)),"WINCOMHUE",IF(ISNUMBER(SEARCH($V$28,T855)),"WINCOMQUANGNAM",IF(ISNUMBER(SEARCH($V$29,T855)),"WINCOMVINHPHUC",IF(ISNUMBER(SEARCH($V$30,T855)),"WINCOMHAGIANG",IF(ISNUMBER(SEARCH($V$31,T855)),"WINCOMNINHBINH",IF(ISNUMBER(SEARCH($V$32,T855)),"WINCOMTRAVINH",IF(ISNUMBER(SEARCH($V$33,T855)),"WINCOMCANTHO",IF(ISNUMBER(SEARCH($V$34,T855)),"WINCOMBENTRE",IF(ISNUMBER(SEARCH($V$35,T855)),"WINCOMCAMAU",IF(ISNUMBER(SEARCH($V$36,T855)),"WINCOMANGIANG",IF(ISNUMBER(SEARCH($V$37,T855)),"WINCOMNINHTHUAN",IF(ISNUMBER(SEARCH($V$38,T855)),"WINCOMTHAIBINH",IF(ISNUMBER(SEARCH($V$39,T855)),"WINCOMGIALAI",IF(ISNUMBER(SEARCH($V$40,T855)),"WINCOMHOABINH",IF(ISNUMBER(SEARCH($V$41,T855)),"WINCOMQUANGNGAI",IF(ISNUMBER(SEARCH($V$42,T855)),"WINCOMBINHTHUAN",IF(ISNUMBER(SEARCH($V$43,T855)),"WINCOMDAKLAK",IF(ISNUMBER(SEARCH($V$44,T855)),"WINCOMSOCTRANG",IF(ISNUMBER(SEARCH($V$45,T855)),"WINCOMSONLA",IF(ISNUMBER(SEARCH($V$46,T855)),"WINCOMKONTUM",IF(ISNUMBER(SEARCH($V$47,T855)),"WINCOMPHUYEN",IF(ISNUMBER(SEARCH($V$48,T855)),"WINCOMQUANGTRI",IF(ISNUMBER(SEARCH($V$49,T855)),"WINCOMBINHDINH",IF(ISNUMBER(SEARCH($V$50,T855)),"WINCOMCAOBANG",IF(ISNUMBER(SEARCH($V$51,T855)),"WINCOMQUANGBINH",IF(ISNUMBER(SEARCH($V$52,T855)),"WINCOMLAMDONG",IF(ISNUMBER(SEARCH($V$53,T855)),"WINCOMVINHLONG",IF(ISNUMBER(SEARCH($V$54,T855)),"WINCOMDONGTHAP",IF(ISNUMBER(SEARCH($V$55,T855)),"WINCOMTIENGIANG",IF(ISNUMBER(SEARCH($V$56,T855)),"WINCOMQUANGNINH",0))))))))))))))))))))))))))))))))))))))))))))))))))))))</f>
        <v>WINCOMHANOI</v>
      </c>
    </row>
    <row r="856" spans="1:25" x14ac:dyDescent="0.2">
      <c r="A856" t="s">
        <v>0</v>
      </c>
      <c r="B856" t="s">
        <v>1523</v>
      </c>
      <c r="C856" t="s">
        <v>2</v>
      </c>
      <c r="D856" t="s">
        <v>32</v>
      </c>
      <c r="E856" t="s">
        <v>4</v>
      </c>
      <c r="F856" s="5">
        <f t="shared" si="53"/>
        <v>6</v>
      </c>
      <c r="G856" s="2">
        <v>356400</v>
      </c>
      <c r="H856" s="2">
        <v>392040.00000000006</v>
      </c>
      <c r="I856" t="s">
        <v>5</v>
      </c>
      <c r="J856" t="s">
        <v>33</v>
      </c>
      <c r="K856" t="str">
        <f t="shared" si="54"/>
        <v>_Giò lụa 250g</v>
      </c>
      <c r="L856" s="8" t="str">
        <f>VLOOKUP(K856,'[1]Mã Misa'!$B$2:$D$74,2,0)</f>
        <v>Giò lụa 250g</v>
      </c>
      <c r="M856" s="8" t="str">
        <f>VLOOKUP(L856,'[1]Mã Misa'!$C$2:$D$74,2,0)</f>
        <v>GL250</v>
      </c>
      <c r="N856" s="2">
        <v>59400</v>
      </c>
      <c r="O856" t="s">
        <v>1524</v>
      </c>
      <c r="P856" s="8" t="str">
        <f t="shared" si="55"/>
        <v>0002228</v>
      </c>
      <c r="Q856" s="8" t="e">
        <f t="array" ref="Q856">IF(VLOOKUP(P856,$AA$1:$AC$32,1,0)&lt;&gt;0,(P856&amp;"A"),0)</f>
        <v>#N/A</v>
      </c>
      <c r="R856" s="12">
        <v>44517</v>
      </c>
      <c r="S856" t="s">
        <v>733</v>
      </c>
      <c r="T856" s="8" t="str">
        <f t="shared" si="56"/>
        <v>VM+ BGG 54</v>
      </c>
      <c r="U856" t="s">
        <v>6190</v>
      </c>
      <c r="Y856" t="str">
        <f t="array" ref="Y856">IF(ISNUMBER(SEARCH($V$3,T856)),"WINCOMHANOI",IF(ISNUMBER(SEARCH($V$4,T856)),"WINCOMHOCHIMINH",IF(ISNUMBER(SEARCH($V$5,T856)),"WINCOMDANANG",IF(ISNUMBER(SEARCH($V$6,T856)),"WINCOMHAIDUONG",IF(ISNUMBER(SEARCH($V$7,T856)),"WINCOMQUANGNINH",IF(ISNUMBER(SEARCH($V$8,T856)),"WINCOMHAIPHONG",IF(ISNUMBER(SEARCH($V$9,T856)),"WINCOMBACGIANG",IF(ISNUMBER(SEARCH($V$10,T856)),"WINCOMBACNINH",IF(ISNUMBER(SEARCH($V$11,T856)),"WINCOMPHUTHO",IF(ISNUMBER(SEARCH($V$12,T856)),"WINCOMHATINH",IF(ISNUMBER(SEARCH($V$13,T856)),"WINCOMTHAINGUYEN",IF(ISNUMBER(SEARCH($V$14,T856)),"WINCOMKHANHHOA",IF(ISNUMBER(SEARCH($V$15,T856)),"WINCOMHUNGYEN",IF(ISNUMBER(SEARCH($V$16,T856)),"WINCOMNGHEAN",IF(ISNUMBER(SEARCH($V$17,T856)),"WINCOMLAOCAI",IF(ISNUMBER(SEARCH($V$18,T856)),"WINCOMVUNGTAU",IF(ISNUMBER(SEARCH($V$19,T856)),"WINCOMBINHDUONG",IF(ISNUMBER(SEARCH($V$20,T856)),"WINCOMKIENGIANG",IF(ISNUMBER(SEARCH($V$21,T856)),"WINCOMHANAM",IF(ISNUMBER(SEARCH($V$22,T856)),"WINCOMNAMDINH",IF(ISNUMBER(SEARCH($V$23,T856)),"WINCOMLANGSON",IF(ISNUMBER(SEARCH($V$24,T856)),"WINCOMTHANHHOA",IF(ISNUMBER(SEARCH($V$25,T856)),"WINCOMYENBAI",IF(ISNUMBER(SEARCH($V$26,T856)),"WINCOMTUYENQUANG",IF(ISNUMBER(SEARCH($V$27,T856)),"WINCOMHUE",IF(ISNUMBER(SEARCH($V$28,T856)),"WINCOMQUANGNAM",IF(ISNUMBER(SEARCH($V$29,T856)),"WINCOMVINHPHUC",IF(ISNUMBER(SEARCH($V$30,T856)),"WINCOMHAGIANG",IF(ISNUMBER(SEARCH($V$31,T856)),"WINCOMNINHBINH",IF(ISNUMBER(SEARCH($V$32,T856)),"WINCOMTRAVINH",IF(ISNUMBER(SEARCH($V$33,T856)),"WINCOMCANTHO",IF(ISNUMBER(SEARCH($V$34,T856)),"WINCOMBENTRE",IF(ISNUMBER(SEARCH($V$35,T856)),"WINCOMCAMAU",IF(ISNUMBER(SEARCH($V$36,T856)),"WINCOMANGIANG",IF(ISNUMBER(SEARCH($V$37,T856)),"WINCOMNINHTHUAN",IF(ISNUMBER(SEARCH($V$38,T856)),"WINCOMTHAIBINH",IF(ISNUMBER(SEARCH($V$39,T856)),"WINCOMGIALAI",IF(ISNUMBER(SEARCH($V$40,T856)),"WINCOMHOABINH",IF(ISNUMBER(SEARCH($V$41,T856)),"WINCOMQUANGNGAI",IF(ISNUMBER(SEARCH($V$42,T856)),"WINCOMBINHTHUAN",IF(ISNUMBER(SEARCH($V$43,T856)),"WINCOMDAKLAK",IF(ISNUMBER(SEARCH($V$44,T856)),"WINCOMSOCTRANG",IF(ISNUMBER(SEARCH($V$45,T856)),"WINCOMSONLA",IF(ISNUMBER(SEARCH($V$46,T856)),"WINCOMKONTUM",IF(ISNUMBER(SEARCH($V$47,T856)),"WINCOMPHUYEN",IF(ISNUMBER(SEARCH($V$48,T856)),"WINCOMQUANGTRI",IF(ISNUMBER(SEARCH($V$49,T856)),"WINCOMBINHDINH",IF(ISNUMBER(SEARCH($V$50,T856)),"WINCOMCAOBANG",IF(ISNUMBER(SEARCH($V$51,T856)),"WINCOMQUANGBINH",IF(ISNUMBER(SEARCH($V$52,T856)),"WINCOMLAMDONG",IF(ISNUMBER(SEARCH($V$53,T856)),"WINCOMVINHLONG",IF(ISNUMBER(SEARCH($V$54,T856)),"WINCOMDONGTHAP",IF(ISNUMBER(SEARCH($V$55,T856)),"WINCOMTIENGIANG",IF(ISNUMBER(SEARCH($V$56,T856)),"WINCOMQUANGNINH",0))))))))))))))))))))))))))))))))))))))))))))))))))))))</f>
        <v>WINCOMBACGIANG</v>
      </c>
    </row>
    <row r="857" spans="1:25" x14ac:dyDescent="0.2">
      <c r="A857" t="s">
        <v>0</v>
      </c>
      <c r="B857" t="s">
        <v>1523</v>
      </c>
      <c r="C857" t="s">
        <v>31</v>
      </c>
      <c r="D857" t="s">
        <v>10</v>
      </c>
      <c r="E857" t="s">
        <v>4</v>
      </c>
      <c r="F857" s="5">
        <f t="shared" si="53"/>
        <v>5</v>
      </c>
      <c r="G857" s="2">
        <v>305250</v>
      </c>
      <c r="H857" s="2">
        <v>335775</v>
      </c>
      <c r="I857" t="s">
        <v>5</v>
      </c>
      <c r="J857" t="s">
        <v>11</v>
      </c>
      <c r="K857" t="str">
        <f t="shared" si="54"/>
        <v>_Giò sụn gà 250g</v>
      </c>
      <c r="L857" s="8" t="str">
        <f>VLOOKUP(K857,'[1]Mã Misa'!$B$2:$D$74,2,0)</f>
        <v>Giò sụn gà 250g</v>
      </c>
      <c r="M857" s="8" t="str">
        <f>VLOOKUP(L857,'[1]Mã Misa'!$C$2:$D$74,2,0)</f>
        <v>GSG250</v>
      </c>
      <c r="N857" s="2">
        <v>61050</v>
      </c>
      <c r="O857" t="s">
        <v>1524</v>
      </c>
      <c r="P857" s="8" t="str">
        <f t="shared" si="55"/>
        <v>0002228</v>
      </c>
      <c r="Q857" s="8" t="e">
        <f t="array" ref="Q857">IF(VLOOKUP(P857,$AA$1:$AC$32,1,0)&lt;&gt;0,(P857&amp;"A"),0)</f>
        <v>#N/A</v>
      </c>
      <c r="R857" s="12">
        <v>44517</v>
      </c>
      <c r="S857" t="s">
        <v>733</v>
      </c>
      <c r="T857" s="8" t="str">
        <f t="shared" si="56"/>
        <v>VM+ BGG 54</v>
      </c>
      <c r="U857" t="s">
        <v>6190</v>
      </c>
      <c r="Y857" t="str">
        <f t="array" ref="Y857">IF(ISNUMBER(SEARCH($V$3,T857)),"WINCOMHANOI",IF(ISNUMBER(SEARCH($V$4,T857)),"WINCOMHOCHIMINH",IF(ISNUMBER(SEARCH($V$5,T857)),"WINCOMDANANG",IF(ISNUMBER(SEARCH($V$6,T857)),"WINCOMHAIDUONG",IF(ISNUMBER(SEARCH($V$7,T857)),"WINCOMQUANGNINH",IF(ISNUMBER(SEARCH($V$8,T857)),"WINCOMHAIPHONG",IF(ISNUMBER(SEARCH($V$9,T857)),"WINCOMBACGIANG",IF(ISNUMBER(SEARCH($V$10,T857)),"WINCOMBACNINH",IF(ISNUMBER(SEARCH($V$11,T857)),"WINCOMPHUTHO",IF(ISNUMBER(SEARCH($V$12,T857)),"WINCOMHATINH",IF(ISNUMBER(SEARCH($V$13,T857)),"WINCOMTHAINGUYEN",IF(ISNUMBER(SEARCH($V$14,T857)),"WINCOMKHANHHOA",IF(ISNUMBER(SEARCH($V$15,T857)),"WINCOMHUNGYEN",IF(ISNUMBER(SEARCH($V$16,T857)),"WINCOMNGHEAN",IF(ISNUMBER(SEARCH($V$17,T857)),"WINCOMLAOCAI",IF(ISNUMBER(SEARCH($V$18,T857)),"WINCOMVUNGTAU",IF(ISNUMBER(SEARCH($V$19,T857)),"WINCOMBINHDUONG",IF(ISNUMBER(SEARCH($V$20,T857)),"WINCOMKIENGIANG",IF(ISNUMBER(SEARCH($V$21,T857)),"WINCOMHANAM",IF(ISNUMBER(SEARCH($V$22,T857)),"WINCOMNAMDINH",IF(ISNUMBER(SEARCH($V$23,T857)),"WINCOMLANGSON",IF(ISNUMBER(SEARCH($V$24,T857)),"WINCOMTHANHHOA",IF(ISNUMBER(SEARCH($V$25,T857)),"WINCOMYENBAI",IF(ISNUMBER(SEARCH($V$26,T857)),"WINCOMTUYENQUANG",IF(ISNUMBER(SEARCH($V$27,T857)),"WINCOMHUE",IF(ISNUMBER(SEARCH($V$28,T857)),"WINCOMQUANGNAM",IF(ISNUMBER(SEARCH($V$29,T857)),"WINCOMVINHPHUC",IF(ISNUMBER(SEARCH($V$30,T857)),"WINCOMHAGIANG",IF(ISNUMBER(SEARCH($V$31,T857)),"WINCOMNINHBINH",IF(ISNUMBER(SEARCH($V$32,T857)),"WINCOMTRAVINH",IF(ISNUMBER(SEARCH($V$33,T857)),"WINCOMCANTHO",IF(ISNUMBER(SEARCH($V$34,T857)),"WINCOMBENTRE",IF(ISNUMBER(SEARCH($V$35,T857)),"WINCOMCAMAU",IF(ISNUMBER(SEARCH($V$36,T857)),"WINCOMANGIANG",IF(ISNUMBER(SEARCH($V$37,T857)),"WINCOMNINHTHUAN",IF(ISNUMBER(SEARCH($V$38,T857)),"WINCOMTHAIBINH",IF(ISNUMBER(SEARCH($V$39,T857)),"WINCOMGIALAI",IF(ISNUMBER(SEARCH($V$40,T857)),"WINCOMHOABINH",IF(ISNUMBER(SEARCH($V$41,T857)),"WINCOMQUANGNGAI",IF(ISNUMBER(SEARCH($V$42,T857)),"WINCOMBINHTHUAN",IF(ISNUMBER(SEARCH($V$43,T857)),"WINCOMDAKLAK",IF(ISNUMBER(SEARCH($V$44,T857)),"WINCOMSOCTRANG",IF(ISNUMBER(SEARCH($V$45,T857)),"WINCOMSONLA",IF(ISNUMBER(SEARCH($V$46,T857)),"WINCOMKONTUM",IF(ISNUMBER(SEARCH($V$47,T857)),"WINCOMPHUYEN",IF(ISNUMBER(SEARCH($V$48,T857)),"WINCOMQUANGTRI",IF(ISNUMBER(SEARCH($V$49,T857)),"WINCOMBINHDINH",IF(ISNUMBER(SEARCH($V$50,T857)),"WINCOMCAOBANG",IF(ISNUMBER(SEARCH($V$51,T857)),"WINCOMQUANGBINH",IF(ISNUMBER(SEARCH($V$52,T857)),"WINCOMLAMDONG",IF(ISNUMBER(SEARCH($V$53,T857)),"WINCOMVINHLONG",IF(ISNUMBER(SEARCH($V$54,T857)),"WINCOMDONGTHAP",IF(ISNUMBER(SEARCH($V$55,T857)),"WINCOMTIENGIANG",IF(ISNUMBER(SEARCH($V$56,T857)),"WINCOMQUANGNINH",0))))))))))))))))))))))))))))))))))))))))))))))))))))))</f>
        <v>WINCOMBACGIANG</v>
      </c>
    </row>
    <row r="858" spans="1:25" x14ac:dyDescent="0.2">
      <c r="A858" t="s">
        <v>0</v>
      </c>
      <c r="B858" t="s">
        <v>1523</v>
      </c>
      <c r="C858" t="s">
        <v>34</v>
      </c>
      <c r="D858" t="s">
        <v>62</v>
      </c>
      <c r="E858" t="s">
        <v>4</v>
      </c>
      <c r="F858" s="5">
        <f t="shared" si="53"/>
        <v>1</v>
      </c>
      <c r="G858" s="2">
        <v>105400</v>
      </c>
      <c r="H858" s="2">
        <v>115940.00000000001</v>
      </c>
      <c r="I858" t="s">
        <v>5</v>
      </c>
      <c r="J858" t="s">
        <v>63</v>
      </c>
      <c r="K858" t="str">
        <f t="shared" si="54"/>
        <v>_Đùi gà sốt cay 500g</v>
      </c>
      <c r="L858" s="8" t="str">
        <f>VLOOKUP(K858,'[1]Mã Misa'!$B$2:$D$74,2,0)</f>
        <v>Đùi gà sốt cay 500g</v>
      </c>
      <c r="M858" s="8" t="str">
        <f>VLOOKUP(L858,'[1]Mã Misa'!$C$2:$D$74,2,0)</f>
        <v>DGSC500</v>
      </c>
      <c r="N858" s="2">
        <v>105400</v>
      </c>
      <c r="O858" t="s">
        <v>1524</v>
      </c>
      <c r="P858" s="8" t="str">
        <f t="shared" si="55"/>
        <v>0002228</v>
      </c>
      <c r="Q858" s="8" t="e">
        <f t="array" ref="Q858">IF(VLOOKUP(P858,$AA$1:$AC$32,1,0)&lt;&gt;0,(P858&amp;"A"),0)</f>
        <v>#N/A</v>
      </c>
      <c r="R858" s="12">
        <v>44517</v>
      </c>
      <c r="S858" t="s">
        <v>733</v>
      </c>
      <c r="T858" s="8" t="str">
        <f t="shared" si="56"/>
        <v>VM+ BGG 54</v>
      </c>
      <c r="U858" t="s">
        <v>6190</v>
      </c>
      <c r="Y858" t="str">
        <f t="array" ref="Y858">IF(ISNUMBER(SEARCH($V$3,T858)),"WINCOMHANOI",IF(ISNUMBER(SEARCH($V$4,T858)),"WINCOMHOCHIMINH",IF(ISNUMBER(SEARCH($V$5,T858)),"WINCOMDANANG",IF(ISNUMBER(SEARCH($V$6,T858)),"WINCOMHAIDUONG",IF(ISNUMBER(SEARCH($V$7,T858)),"WINCOMQUANGNINH",IF(ISNUMBER(SEARCH($V$8,T858)),"WINCOMHAIPHONG",IF(ISNUMBER(SEARCH($V$9,T858)),"WINCOMBACGIANG",IF(ISNUMBER(SEARCH($V$10,T858)),"WINCOMBACNINH",IF(ISNUMBER(SEARCH($V$11,T858)),"WINCOMPHUTHO",IF(ISNUMBER(SEARCH($V$12,T858)),"WINCOMHATINH",IF(ISNUMBER(SEARCH($V$13,T858)),"WINCOMTHAINGUYEN",IF(ISNUMBER(SEARCH($V$14,T858)),"WINCOMKHANHHOA",IF(ISNUMBER(SEARCH($V$15,T858)),"WINCOMHUNGYEN",IF(ISNUMBER(SEARCH($V$16,T858)),"WINCOMNGHEAN",IF(ISNUMBER(SEARCH($V$17,T858)),"WINCOMLAOCAI",IF(ISNUMBER(SEARCH($V$18,T858)),"WINCOMVUNGTAU",IF(ISNUMBER(SEARCH($V$19,T858)),"WINCOMBINHDUONG",IF(ISNUMBER(SEARCH($V$20,T858)),"WINCOMKIENGIANG",IF(ISNUMBER(SEARCH($V$21,T858)),"WINCOMHANAM",IF(ISNUMBER(SEARCH($V$22,T858)),"WINCOMNAMDINH",IF(ISNUMBER(SEARCH($V$23,T858)),"WINCOMLANGSON",IF(ISNUMBER(SEARCH($V$24,T858)),"WINCOMTHANHHOA",IF(ISNUMBER(SEARCH($V$25,T858)),"WINCOMYENBAI",IF(ISNUMBER(SEARCH($V$26,T858)),"WINCOMTUYENQUANG",IF(ISNUMBER(SEARCH($V$27,T858)),"WINCOMHUE",IF(ISNUMBER(SEARCH($V$28,T858)),"WINCOMQUANGNAM",IF(ISNUMBER(SEARCH($V$29,T858)),"WINCOMVINHPHUC",IF(ISNUMBER(SEARCH($V$30,T858)),"WINCOMHAGIANG",IF(ISNUMBER(SEARCH($V$31,T858)),"WINCOMNINHBINH",IF(ISNUMBER(SEARCH($V$32,T858)),"WINCOMTRAVINH",IF(ISNUMBER(SEARCH($V$33,T858)),"WINCOMCANTHO",IF(ISNUMBER(SEARCH($V$34,T858)),"WINCOMBENTRE",IF(ISNUMBER(SEARCH($V$35,T858)),"WINCOMCAMAU",IF(ISNUMBER(SEARCH($V$36,T858)),"WINCOMANGIANG",IF(ISNUMBER(SEARCH($V$37,T858)),"WINCOMNINHTHUAN",IF(ISNUMBER(SEARCH($V$38,T858)),"WINCOMTHAIBINH",IF(ISNUMBER(SEARCH($V$39,T858)),"WINCOMGIALAI",IF(ISNUMBER(SEARCH($V$40,T858)),"WINCOMHOABINH",IF(ISNUMBER(SEARCH($V$41,T858)),"WINCOMQUANGNGAI",IF(ISNUMBER(SEARCH($V$42,T858)),"WINCOMBINHTHUAN",IF(ISNUMBER(SEARCH($V$43,T858)),"WINCOMDAKLAK",IF(ISNUMBER(SEARCH($V$44,T858)),"WINCOMSOCTRANG",IF(ISNUMBER(SEARCH($V$45,T858)),"WINCOMSONLA",IF(ISNUMBER(SEARCH($V$46,T858)),"WINCOMKONTUM",IF(ISNUMBER(SEARCH($V$47,T858)),"WINCOMPHUYEN",IF(ISNUMBER(SEARCH($V$48,T858)),"WINCOMQUANGTRI",IF(ISNUMBER(SEARCH($V$49,T858)),"WINCOMBINHDINH",IF(ISNUMBER(SEARCH($V$50,T858)),"WINCOMCAOBANG",IF(ISNUMBER(SEARCH($V$51,T858)),"WINCOMQUANGBINH",IF(ISNUMBER(SEARCH($V$52,T858)),"WINCOMLAMDONG",IF(ISNUMBER(SEARCH($V$53,T858)),"WINCOMVINHLONG",IF(ISNUMBER(SEARCH($V$54,T858)),"WINCOMDONGTHAP",IF(ISNUMBER(SEARCH($V$55,T858)),"WINCOMTIENGIANG",IF(ISNUMBER(SEARCH($V$56,T858)),"WINCOMQUANGNINH",0))))))))))))))))))))))))))))))))))))))))))))))))))))))</f>
        <v>WINCOMBACGIANG</v>
      </c>
    </row>
    <row r="859" spans="1:25" x14ac:dyDescent="0.2">
      <c r="A859" t="s">
        <v>0</v>
      </c>
      <c r="B859" t="s">
        <v>1525</v>
      </c>
      <c r="C859" t="s">
        <v>2</v>
      </c>
      <c r="D859" t="s">
        <v>20</v>
      </c>
      <c r="E859" t="s">
        <v>4</v>
      </c>
      <c r="F859" s="5">
        <f t="shared" si="53"/>
        <v>2</v>
      </c>
      <c r="G859" s="2">
        <v>100364</v>
      </c>
      <c r="H859" s="2">
        <v>110400.40000000001</v>
      </c>
      <c r="I859" t="s">
        <v>5</v>
      </c>
      <c r="J859" t="s">
        <v>21</v>
      </c>
      <c r="K859" t="str">
        <f t="shared" si="54"/>
        <v>Giò tai lưỡi xào gói 250g</v>
      </c>
      <c r="L859" s="8" t="str">
        <f>VLOOKUP(K859,'[1]Mã Misa'!$B$2:$D$74,2,0)</f>
        <v>Giò Tai Lưỡi Xào 250g</v>
      </c>
      <c r="M859" s="8" t="str">
        <f>VLOOKUP(L859,'[1]Mã Misa'!$C$2:$D$74,2,0)</f>
        <v>GTLX250G</v>
      </c>
      <c r="N859" s="2">
        <v>50182</v>
      </c>
      <c r="O859" t="s">
        <v>1526</v>
      </c>
      <c r="P859" s="8" t="str">
        <f t="shared" si="55"/>
        <v>0140644</v>
      </c>
      <c r="Q859" s="8" t="e">
        <f t="array" ref="Q859">IF(VLOOKUP(P859,$AA$1:$AC$32,1,0)&lt;&gt;0,(P859&amp;"A"),0)</f>
        <v>#N/A</v>
      </c>
      <c r="R859" s="12">
        <v>44517</v>
      </c>
      <c r="S859" t="s">
        <v>1527</v>
      </c>
      <c r="T859" s="8" t="str">
        <f t="shared" si="56"/>
        <v>VM+ HNI Số</v>
      </c>
      <c r="U859" t="s">
        <v>6414</v>
      </c>
      <c r="Y859" t="str">
        <f t="array" ref="Y859">IF(ISNUMBER(SEARCH($V$3,T859)),"WINCOMHANOI",IF(ISNUMBER(SEARCH($V$4,T859)),"WINCOMHOCHIMINH",IF(ISNUMBER(SEARCH($V$5,T859)),"WINCOMDANANG",IF(ISNUMBER(SEARCH($V$6,T859)),"WINCOMHAIDUONG",IF(ISNUMBER(SEARCH($V$7,T859)),"WINCOMQUANGNINH",IF(ISNUMBER(SEARCH($V$8,T859)),"WINCOMHAIPHONG",IF(ISNUMBER(SEARCH($V$9,T859)),"WINCOMBACGIANG",IF(ISNUMBER(SEARCH($V$10,T859)),"WINCOMBACNINH",IF(ISNUMBER(SEARCH($V$11,T859)),"WINCOMPHUTHO",IF(ISNUMBER(SEARCH($V$12,T859)),"WINCOMHATINH",IF(ISNUMBER(SEARCH($V$13,T859)),"WINCOMTHAINGUYEN",IF(ISNUMBER(SEARCH($V$14,T859)),"WINCOMKHANHHOA",IF(ISNUMBER(SEARCH($V$15,T859)),"WINCOMHUNGYEN",IF(ISNUMBER(SEARCH($V$16,T859)),"WINCOMNGHEAN",IF(ISNUMBER(SEARCH($V$17,T859)),"WINCOMLAOCAI",IF(ISNUMBER(SEARCH($V$18,T859)),"WINCOMVUNGTAU",IF(ISNUMBER(SEARCH($V$19,T859)),"WINCOMBINHDUONG",IF(ISNUMBER(SEARCH($V$20,T859)),"WINCOMKIENGIANG",IF(ISNUMBER(SEARCH($V$21,T859)),"WINCOMHANAM",IF(ISNUMBER(SEARCH($V$22,T859)),"WINCOMNAMDINH",IF(ISNUMBER(SEARCH($V$23,T859)),"WINCOMLANGSON",IF(ISNUMBER(SEARCH($V$24,T859)),"WINCOMTHANHHOA",IF(ISNUMBER(SEARCH($V$25,T859)),"WINCOMYENBAI",IF(ISNUMBER(SEARCH($V$26,T859)),"WINCOMTUYENQUANG",IF(ISNUMBER(SEARCH($V$27,T859)),"WINCOMHUE",IF(ISNUMBER(SEARCH($V$28,T859)),"WINCOMQUANGNAM",IF(ISNUMBER(SEARCH($V$29,T859)),"WINCOMVINHPHUC",IF(ISNUMBER(SEARCH($V$30,T859)),"WINCOMHAGIANG",IF(ISNUMBER(SEARCH($V$31,T859)),"WINCOMNINHBINH",IF(ISNUMBER(SEARCH($V$32,T859)),"WINCOMTRAVINH",IF(ISNUMBER(SEARCH($V$33,T859)),"WINCOMCANTHO",IF(ISNUMBER(SEARCH($V$34,T859)),"WINCOMBENTRE",IF(ISNUMBER(SEARCH($V$35,T859)),"WINCOMCAMAU",IF(ISNUMBER(SEARCH($V$36,T859)),"WINCOMANGIANG",IF(ISNUMBER(SEARCH($V$37,T859)),"WINCOMNINHTHUAN",IF(ISNUMBER(SEARCH($V$38,T859)),"WINCOMTHAIBINH",IF(ISNUMBER(SEARCH($V$39,T859)),"WINCOMGIALAI",IF(ISNUMBER(SEARCH($V$40,T859)),"WINCOMHOABINH",IF(ISNUMBER(SEARCH($V$41,T859)),"WINCOMQUANGNGAI",IF(ISNUMBER(SEARCH($V$42,T859)),"WINCOMBINHTHUAN",IF(ISNUMBER(SEARCH($V$43,T859)),"WINCOMDAKLAK",IF(ISNUMBER(SEARCH($V$44,T859)),"WINCOMSOCTRANG",IF(ISNUMBER(SEARCH($V$45,T859)),"WINCOMSONLA",IF(ISNUMBER(SEARCH($V$46,T859)),"WINCOMKONTUM",IF(ISNUMBER(SEARCH($V$47,T859)),"WINCOMPHUYEN",IF(ISNUMBER(SEARCH($V$48,T859)),"WINCOMQUANGTRI",IF(ISNUMBER(SEARCH($V$49,T859)),"WINCOMBINHDINH",IF(ISNUMBER(SEARCH($V$50,T859)),"WINCOMCAOBANG",IF(ISNUMBER(SEARCH($V$51,T859)),"WINCOMQUANGBINH",IF(ISNUMBER(SEARCH($V$52,T859)),"WINCOMLAMDONG",IF(ISNUMBER(SEARCH($V$53,T859)),"WINCOMVINHLONG",IF(ISNUMBER(SEARCH($V$54,T859)),"WINCOMDONGTHAP",IF(ISNUMBER(SEARCH($V$55,T859)),"WINCOMTIENGIANG",IF(ISNUMBER(SEARCH($V$56,T859)),"WINCOMQUANGNINH",0))))))))))))))))))))))))))))))))))))))))))))))))))))))</f>
        <v>WINCOMHANOI</v>
      </c>
    </row>
    <row r="860" spans="1:25" x14ac:dyDescent="0.2">
      <c r="A860" t="s">
        <v>0</v>
      </c>
      <c r="B860" t="s">
        <v>1528</v>
      </c>
      <c r="C860" t="s">
        <v>2</v>
      </c>
      <c r="D860" t="s">
        <v>121</v>
      </c>
      <c r="E860" t="s">
        <v>4</v>
      </c>
      <c r="F860" s="5">
        <f t="shared" si="53"/>
        <v>2</v>
      </c>
      <c r="G860" s="2">
        <v>203978</v>
      </c>
      <c r="H860" s="2">
        <v>224375.80000000002</v>
      </c>
      <c r="I860" t="s">
        <v>5</v>
      </c>
      <c r="J860" t="s">
        <v>122</v>
      </c>
      <c r="K860" t="str">
        <f t="shared" si="54"/>
        <v>Giò tai nấm hương 500g</v>
      </c>
      <c r="L860" s="8" t="str">
        <f>VLOOKUP(K860,'[1]Mã Misa'!$B$2:$D$74,2,0)</f>
        <v>Giò tai nấm hương 500g</v>
      </c>
      <c r="M860" s="8" t="str">
        <f>VLOOKUP(L860,'[1]Mã Misa'!$C$2:$D$74,2,0)</f>
        <v>GTNH500</v>
      </c>
      <c r="N860" s="2">
        <v>101989</v>
      </c>
      <c r="O860" t="s">
        <v>1529</v>
      </c>
      <c r="P860" s="8" t="str">
        <f t="shared" si="55"/>
        <v>0140690</v>
      </c>
      <c r="Q860" s="8" t="e">
        <f t="array" ref="Q860">IF(VLOOKUP(P860,$AA$1:$AC$32,1,0)&lt;&gt;0,(P860&amp;"A"),0)</f>
        <v>#N/A</v>
      </c>
      <c r="R860" s="12">
        <v>44517</v>
      </c>
      <c r="S860" t="s">
        <v>1530</v>
      </c>
      <c r="T860" s="8" t="str">
        <f t="shared" si="56"/>
        <v>VM+ HNI TT</v>
      </c>
      <c r="U860" t="s">
        <v>6415</v>
      </c>
      <c r="Y860" t="str">
        <f t="array" ref="Y860">IF(ISNUMBER(SEARCH($V$3,T860)),"WINCOMHANOI",IF(ISNUMBER(SEARCH($V$4,T860)),"WINCOMHOCHIMINH",IF(ISNUMBER(SEARCH($V$5,T860)),"WINCOMDANANG",IF(ISNUMBER(SEARCH($V$6,T860)),"WINCOMHAIDUONG",IF(ISNUMBER(SEARCH($V$7,T860)),"WINCOMQUANGNINH",IF(ISNUMBER(SEARCH($V$8,T860)),"WINCOMHAIPHONG",IF(ISNUMBER(SEARCH($V$9,T860)),"WINCOMBACGIANG",IF(ISNUMBER(SEARCH($V$10,T860)),"WINCOMBACNINH",IF(ISNUMBER(SEARCH($V$11,T860)),"WINCOMPHUTHO",IF(ISNUMBER(SEARCH($V$12,T860)),"WINCOMHATINH",IF(ISNUMBER(SEARCH($V$13,T860)),"WINCOMTHAINGUYEN",IF(ISNUMBER(SEARCH($V$14,T860)),"WINCOMKHANHHOA",IF(ISNUMBER(SEARCH($V$15,T860)),"WINCOMHUNGYEN",IF(ISNUMBER(SEARCH($V$16,T860)),"WINCOMNGHEAN",IF(ISNUMBER(SEARCH($V$17,T860)),"WINCOMLAOCAI",IF(ISNUMBER(SEARCH($V$18,T860)),"WINCOMVUNGTAU",IF(ISNUMBER(SEARCH($V$19,T860)),"WINCOMBINHDUONG",IF(ISNUMBER(SEARCH($V$20,T860)),"WINCOMKIENGIANG",IF(ISNUMBER(SEARCH($V$21,T860)),"WINCOMHANAM",IF(ISNUMBER(SEARCH($V$22,T860)),"WINCOMNAMDINH",IF(ISNUMBER(SEARCH($V$23,T860)),"WINCOMLANGSON",IF(ISNUMBER(SEARCH($V$24,T860)),"WINCOMTHANHHOA",IF(ISNUMBER(SEARCH($V$25,T860)),"WINCOMYENBAI",IF(ISNUMBER(SEARCH($V$26,T860)),"WINCOMTUYENQUANG",IF(ISNUMBER(SEARCH($V$27,T860)),"WINCOMHUE",IF(ISNUMBER(SEARCH($V$28,T860)),"WINCOMQUANGNAM",IF(ISNUMBER(SEARCH($V$29,T860)),"WINCOMVINHPHUC",IF(ISNUMBER(SEARCH($V$30,T860)),"WINCOMHAGIANG",IF(ISNUMBER(SEARCH($V$31,T860)),"WINCOMNINHBINH",IF(ISNUMBER(SEARCH($V$32,T860)),"WINCOMTRAVINH",IF(ISNUMBER(SEARCH($V$33,T860)),"WINCOMCANTHO",IF(ISNUMBER(SEARCH($V$34,T860)),"WINCOMBENTRE",IF(ISNUMBER(SEARCH($V$35,T860)),"WINCOMCAMAU",IF(ISNUMBER(SEARCH($V$36,T860)),"WINCOMANGIANG",IF(ISNUMBER(SEARCH($V$37,T860)),"WINCOMNINHTHUAN",IF(ISNUMBER(SEARCH($V$38,T860)),"WINCOMTHAIBINH",IF(ISNUMBER(SEARCH($V$39,T860)),"WINCOMGIALAI",IF(ISNUMBER(SEARCH($V$40,T860)),"WINCOMHOABINH",IF(ISNUMBER(SEARCH($V$41,T860)),"WINCOMQUANGNGAI",IF(ISNUMBER(SEARCH($V$42,T860)),"WINCOMBINHTHUAN",IF(ISNUMBER(SEARCH($V$43,T860)),"WINCOMDAKLAK",IF(ISNUMBER(SEARCH($V$44,T860)),"WINCOMSOCTRANG",IF(ISNUMBER(SEARCH($V$45,T860)),"WINCOMSONLA",IF(ISNUMBER(SEARCH($V$46,T860)),"WINCOMKONTUM",IF(ISNUMBER(SEARCH($V$47,T860)),"WINCOMPHUYEN",IF(ISNUMBER(SEARCH($V$48,T860)),"WINCOMQUANGTRI",IF(ISNUMBER(SEARCH($V$49,T860)),"WINCOMBINHDINH",IF(ISNUMBER(SEARCH($V$50,T860)),"WINCOMCAOBANG",IF(ISNUMBER(SEARCH($V$51,T860)),"WINCOMQUANGBINH",IF(ISNUMBER(SEARCH($V$52,T860)),"WINCOMLAMDONG",IF(ISNUMBER(SEARCH($V$53,T860)),"WINCOMVINHLONG",IF(ISNUMBER(SEARCH($V$54,T860)),"WINCOMDONGTHAP",IF(ISNUMBER(SEARCH($V$55,T860)),"WINCOMTIENGIANG",IF(ISNUMBER(SEARCH($V$56,T860)),"WINCOMQUANGNINH",0))))))))))))))))))))))))))))))))))))))))))))))))))))))</f>
        <v>WINCOMHANOI</v>
      </c>
    </row>
    <row r="861" spans="1:25" x14ac:dyDescent="0.2">
      <c r="A861" t="s">
        <v>0</v>
      </c>
      <c r="B861" t="s">
        <v>1531</v>
      </c>
      <c r="C861" t="s">
        <v>2</v>
      </c>
      <c r="D861" t="s">
        <v>20</v>
      </c>
      <c r="E861" t="s">
        <v>4</v>
      </c>
      <c r="F861" s="5">
        <f t="shared" si="53"/>
        <v>1</v>
      </c>
      <c r="G861" s="2">
        <v>50182</v>
      </c>
      <c r="H861" s="2">
        <v>55200.200000000004</v>
      </c>
      <c r="I861" t="s">
        <v>5</v>
      </c>
      <c r="J861" t="s">
        <v>21</v>
      </c>
      <c r="K861" t="str">
        <f t="shared" si="54"/>
        <v>Giò tai lưỡi xào gói 250g</v>
      </c>
      <c r="L861" s="8" t="str">
        <f>VLOOKUP(K861,'[1]Mã Misa'!$B$2:$D$74,2,0)</f>
        <v>Giò Tai Lưỡi Xào 250g</v>
      </c>
      <c r="M861" s="8" t="str">
        <f>VLOOKUP(L861,'[1]Mã Misa'!$C$2:$D$74,2,0)</f>
        <v>GTLX250G</v>
      </c>
      <c r="N861" s="2">
        <v>50182</v>
      </c>
      <c r="O861" t="s">
        <v>1532</v>
      </c>
      <c r="P861" s="8" t="str">
        <f t="shared" si="55"/>
        <v>0043543</v>
      </c>
      <c r="Q861" s="8" t="e">
        <f t="array" ref="Q861">IF(VLOOKUP(P861,$AA$1:$AC$32,1,0)&lt;&gt;0,(P861&amp;"A"),0)</f>
        <v>#N/A</v>
      </c>
      <c r="R861" s="12">
        <v>44517</v>
      </c>
      <c r="S861" t="s">
        <v>758</v>
      </c>
      <c r="T861" s="8" t="str">
        <f t="shared" si="56"/>
        <v>VM+ HCM Lô</v>
      </c>
      <c r="U861" t="s">
        <v>6197</v>
      </c>
      <c r="Y861" t="str">
        <f t="array" ref="Y861">IF(ISNUMBER(SEARCH($V$3,T861)),"WINCOMHANOI",IF(ISNUMBER(SEARCH($V$4,T861)),"WINCOMHOCHIMINH",IF(ISNUMBER(SEARCH($V$5,T861)),"WINCOMDANANG",IF(ISNUMBER(SEARCH($V$6,T861)),"WINCOMHAIDUONG",IF(ISNUMBER(SEARCH($V$7,T861)),"WINCOMQUANGNINH",IF(ISNUMBER(SEARCH($V$8,T861)),"WINCOMHAIPHONG",IF(ISNUMBER(SEARCH($V$9,T861)),"WINCOMBACGIANG",IF(ISNUMBER(SEARCH($V$10,T861)),"WINCOMBACNINH",IF(ISNUMBER(SEARCH($V$11,T861)),"WINCOMPHUTHO",IF(ISNUMBER(SEARCH($V$12,T861)),"WINCOMHATINH",IF(ISNUMBER(SEARCH($V$13,T861)),"WINCOMTHAINGUYEN",IF(ISNUMBER(SEARCH($V$14,T861)),"WINCOMKHANHHOA",IF(ISNUMBER(SEARCH($V$15,T861)),"WINCOMHUNGYEN",IF(ISNUMBER(SEARCH($V$16,T861)),"WINCOMNGHEAN",IF(ISNUMBER(SEARCH($V$17,T861)),"WINCOMLAOCAI",IF(ISNUMBER(SEARCH($V$18,T861)),"WINCOMVUNGTAU",IF(ISNUMBER(SEARCH($V$19,T861)),"WINCOMBINHDUONG",IF(ISNUMBER(SEARCH($V$20,T861)),"WINCOMKIENGIANG",IF(ISNUMBER(SEARCH($V$21,T861)),"WINCOMHANAM",IF(ISNUMBER(SEARCH($V$22,T861)),"WINCOMNAMDINH",IF(ISNUMBER(SEARCH($V$23,T861)),"WINCOMLANGSON",IF(ISNUMBER(SEARCH($V$24,T861)),"WINCOMTHANHHOA",IF(ISNUMBER(SEARCH($V$25,T861)),"WINCOMYENBAI",IF(ISNUMBER(SEARCH($V$26,T861)),"WINCOMTUYENQUANG",IF(ISNUMBER(SEARCH($V$27,T861)),"WINCOMHUE",IF(ISNUMBER(SEARCH($V$28,T861)),"WINCOMQUANGNAM",IF(ISNUMBER(SEARCH($V$29,T861)),"WINCOMVINHPHUC",IF(ISNUMBER(SEARCH($V$30,T861)),"WINCOMHAGIANG",IF(ISNUMBER(SEARCH($V$31,T861)),"WINCOMNINHBINH",IF(ISNUMBER(SEARCH($V$32,T861)),"WINCOMTRAVINH",IF(ISNUMBER(SEARCH($V$33,T861)),"WINCOMCANTHO",IF(ISNUMBER(SEARCH($V$34,T861)),"WINCOMBENTRE",IF(ISNUMBER(SEARCH($V$35,T861)),"WINCOMCAMAU",IF(ISNUMBER(SEARCH($V$36,T861)),"WINCOMANGIANG",IF(ISNUMBER(SEARCH($V$37,T861)),"WINCOMNINHTHUAN",IF(ISNUMBER(SEARCH($V$38,T861)),"WINCOMTHAIBINH",IF(ISNUMBER(SEARCH($V$39,T861)),"WINCOMGIALAI",IF(ISNUMBER(SEARCH($V$40,T861)),"WINCOMHOABINH",IF(ISNUMBER(SEARCH($V$41,T861)),"WINCOMQUANGNGAI",IF(ISNUMBER(SEARCH($V$42,T861)),"WINCOMBINHTHUAN",IF(ISNUMBER(SEARCH($V$43,T861)),"WINCOMDAKLAK",IF(ISNUMBER(SEARCH($V$44,T861)),"WINCOMSOCTRANG",IF(ISNUMBER(SEARCH($V$45,T861)),"WINCOMSONLA",IF(ISNUMBER(SEARCH($V$46,T861)),"WINCOMKONTUM",IF(ISNUMBER(SEARCH($V$47,T861)),"WINCOMPHUYEN",IF(ISNUMBER(SEARCH($V$48,T861)),"WINCOMQUANGTRI",IF(ISNUMBER(SEARCH($V$49,T861)),"WINCOMBINHDINH",IF(ISNUMBER(SEARCH($V$50,T861)),"WINCOMCAOBANG",IF(ISNUMBER(SEARCH($V$51,T861)),"WINCOMQUANGBINH",IF(ISNUMBER(SEARCH($V$52,T861)),"WINCOMLAMDONG",IF(ISNUMBER(SEARCH($V$53,T861)),"WINCOMVINHLONG",IF(ISNUMBER(SEARCH($V$54,T861)),"WINCOMDONGTHAP",IF(ISNUMBER(SEARCH($V$55,T861)),"WINCOMTIENGIANG",IF(ISNUMBER(SEARCH($V$56,T861)),"WINCOMQUANGNINH",0))))))))))))))))))))))))))))))))))))))))))))))))))))))</f>
        <v>WINCOMHOCHIMINH</v>
      </c>
    </row>
    <row r="862" spans="1:25" x14ac:dyDescent="0.2">
      <c r="A862" t="s">
        <v>0</v>
      </c>
      <c r="B862" t="s">
        <v>1533</v>
      </c>
      <c r="C862" t="s">
        <v>2</v>
      </c>
      <c r="D862" t="s">
        <v>45</v>
      </c>
      <c r="E862" t="s">
        <v>4</v>
      </c>
      <c r="F862" s="5">
        <f t="shared" si="53"/>
        <v>3</v>
      </c>
      <c r="G862" s="2">
        <v>263361</v>
      </c>
      <c r="H862" s="2">
        <v>289697.10000000003</v>
      </c>
      <c r="I862" t="s">
        <v>5</v>
      </c>
      <c r="J862" t="s">
        <v>46</v>
      </c>
      <c r="K862" t="str">
        <f t="shared" si="54"/>
        <v>Bắp bò muối gói 200g</v>
      </c>
      <c r="L862" s="8" t="str">
        <f>VLOOKUP(K862,'[1]Mã Misa'!$B$2:$D$74,2,0)</f>
        <v>Bắp bò muối 200g</v>
      </c>
      <c r="M862" s="8" t="str">
        <f>VLOOKUP(L862,'[1]Mã Misa'!$C$2:$D$74,2,0)</f>
        <v>BBM200</v>
      </c>
      <c r="N862" s="2">
        <v>87787</v>
      </c>
      <c r="O862" t="s">
        <v>1534</v>
      </c>
      <c r="P862" s="8" t="str">
        <f t="shared" si="55"/>
        <v>0140711</v>
      </c>
      <c r="Q862" s="8" t="e">
        <f t="array" ref="Q862">IF(VLOOKUP(P862,$AA$1:$AC$32,1,0)&lt;&gt;0,(P862&amp;"A"),0)</f>
        <v>#N/A</v>
      </c>
      <c r="R862" s="12">
        <v>44517</v>
      </c>
      <c r="S862" t="s">
        <v>1535</v>
      </c>
      <c r="T862" s="8" t="str">
        <f t="shared" si="56"/>
        <v>VM+ HNI 14</v>
      </c>
      <c r="U862" t="s">
        <v>6416</v>
      </c>
      <c r="Y862" t="str">
        <f t="array" ref="Y862">IF(ISNUMBER(SEARCH($V$3,T862)),"WINCOMHANOI",IF(ISNUMBER(SEARCH($V$4,T862)),"WINCOMHOCHIMINH",IF(ISNUMBER(SEARCH($V$5,T862)),"WINCOMDANANG",IF(ISNUMBER(SEARCH($V$6,T862)),"WINCOMHAIDUONG",IF(ISNUMBER(SEARCH($V$7,T862)),"WINCOMQUANGNINH",IF(ISNUMBER(SEARCH($V$8,T862)),"WINCOMHAIPHONG",IF(ISNUMBER(SEARCH($V$9,T862)),"WINCOMBACGIANG",IF(ISNUMBER(SEARCH($V$10,T862)),"WINCOMBACNINH",IF(ISNUMBER(SEARCH($V$11,T862)),"WINCOMPHUTHO",IF(ISNUMBER(SEARCH($V$12,T862)),"WINCOMHATINH",IF(ISNUMBER(SEARCH($V$13,T862)),"WINCOMTHAINGUYEN",IF(ISNUMBER(SEARCH($V$14,T862)),"WINCOMKHANHHOA",IF(ISNUMBER(SEARCH($V$15,T862)),"WINCOMHUNGYEN",IF(ISNUMBER(SEARCH($V$16,T862)),"WINCOMNGHEAN",IF(ISNUMBER(SEARCH($V$17,T862)),"WINCOMLAOCAI",IF(ISNUMBER(SEARCH($V$18,T862)),"WINCOMVUNGTAU",IF(ISNUMBER(SEARCH($V$19,T862)),"WINCOMBINHDUONG",IF(ISNUMBER(SEARCH($V$20,T862)),"WINCOMKIENGIANG",IF(ISNUMBER(SEARCH($V$21,T862)),"WINCOMHANAM",IF(ISNUMBER(SEARCH($V$22,T862)),"WINCOMNAMDINH",IF(ISNUMBER(SEARCH($V$23,T862)),"WINCOMLANGSON",IF(ISNUMBER(SEARCH($V$24,T862)),"WINCOMTHANHHOA",IF(ISNUMBER(SEARCH($V$25,T862)),"WINCOMYENBAI",IF(ISNUMBER(SEARCH($V$26,T862)),"WINCOMTUYENQUANG",IF(ISNUMBER(SEARCH($V$27,T862)),"WINCOMHUE",IF(ISNUMBER(SEARCH($V$28,T862)),"WINCOMQUANGNAM",IF(ISNUMBER(SEARCH($V$29,T862)),"WINCOMVINHPHUC",IF(ISNUMBER(SEARCH($V$30,T862)),"WINCOMHAGIANG",IF(ISNUMBER(SEARCH($V$31,T862)),"WINCOMNINHBINH",IF(ISNUMBER(SEARCH($V$32,T862)),"WINCOMTRAVINH",IF(ISNUMBER(SEARCH($V$33,T862)),"WINCOMCANTHO",IF(ISNUMBER(SEARCH($V$34,T862)),"WINCOMBENTRE",IF(ISNUMBER(SEARCH($V$35,T862)),"WINCOMCAMAU",IF(ISNUMBER(SEARCH($V$36,T862)),"WINCOMANGIANG",IF(ISNUMBER(SEARCH($V$37,T862)),"WINCOMNINHTHUAN",IF(ISNUMBER(SEARCH($V$38,T862)),"WINCOMTHAIBINH",IF(ISNUMBER(SEARCH($V$39,T862)),"WINCOMGIALAI",IF(ISNUMBER(SEARCH($V$40,T862)),"WINCOMHOABINH",IF(ISNUMBER(SEARCH($V$41,T862)),"WINCOMQUANGNGAI",IF(ISNUMBER(SEARCH($V$42,T862)),"WINCOMBINHTHUAN",IF(ISNUMBER(SEARCH($V$43,T862)),"WINCOMDAKLAK",IF(ISNUMBER(SEARCH($V$44,T862)),"WINCOMSOCTRANG",IF(ISNUMBER(SEARCH($V$45,T862)),"WINCOMSONLA",IF(ISNUMBER(SEARCH($V$46,T862)),"WINCOMKONTUM",IF(ISNUMBER(SEARCH($V$47,T862)),"WINCOMPHUYEN",IF(ISNUMBER(SEARCH($V$48,T862)),"WINCOMQUANGTRI",IF(ISNUMBER(SEARCH($V$49,T862)),"WINCOMBINHDINH",IF(ISNUMBER(SEARCH($V$50,T862)),"WINCOMCAOBANG",IF(ISNUMBER(SEARCH($V$51,T862)),"WINCOMQUANGBINH",IF(ISNUMBER(SEARCH($V$52,T862)),"WINCOMLAMDONG",IF(ISNUMBER(SEARCH($V$53,T862)),"WINCOMVINHLONG",IF(ISNUMBER(SEARCH($V$54,T862)),"WINCOMDONGTHAP",IF(ISNUMBER(SEARCH($V$55,T862)),"WINCOMTIENGIANG",IF(ISNUMBER(SEARCH($V$56,T862)),"WINCOMQUANGNINH",0))))))))))))))))))))))))))))))))))))))))))))))))))))))</f>
        <v>WINCOMHANOI</v>
      </c>
    </row>
    <row r="863" spans="1:25" x14ac:dyDescent="0.2">
      <c r="A863" t="s">
        <v>0</v>
      </c>
      <c r="B863" t="s">
        <v>1533</v>
      </c>
      <c r="C863" t="s">
        <v>31</v>
      </c>
      <c r="D863" t="s">
        <v>35</v>
      </c>
      <c r="E863" t="s">
        <v>4</v>
      </c>
      <c r="F863" s="5">
        <f t="shared" si="53"/>
        <v>1</v>
      </c>
      <c r="G863" s="2">
        <v>73431</v>
      </c>
      <c r="H863" s="2">
        <v>80774.100000000006</v>
      </c>
      <c r="I863" t="s">
        <v>5</v>
      </c>
      <c r="J863" t="s">
        <v>36</v>
      </c>
      <c r="K863" t="str">
        <f t="shared" si="54"/>
        <v>Chân giò heo muối gói 300g</v>
      </c>
      <c r="L863" s="8" t="str">
        <f>VLOOKUP(K863,'[1]Mã Misa'!$B$2:$D$74,2,0)</f>
        <v>Chân giò heo muối 300g</v>
      </c>
      <c r="M863" s="8" t="str">
        <f>VLOOKUP(L863,'[1]Mã Misa'!$C$2:$D$74,2,0)</f>
        <v>CGM300</v>
      </c>
      <c r="N863" s="2">
        <v>73431</v>
      </c>
      <c r="O863" t="s">
        <v>1534</v>
      </c>
      <c r="P863" s="8" t="str">
        <f t="shared" si="55"/>
        <v>0140711</v>
      </c>
      <c r="Q863" s="8" t="e">
        <f t="array" ref="Q863">IF(VLOOKUP(P863,$AA$1:$AC$32,1,0)&lt;&gt;0,(P863&amp;"A"),0)</f>
        <v>#N/A</v>
      </c>
      <c r="R863" s="12">
        <v>44517</v>
      </c>
      <c r="S863" t="s">
        <v>1535</v>
      </c>
      <c r="T863" s="8" t="str">
        <f t="shared" si="56"/>
        <v>VM+ HNI 14</v>
      </c>
      <c r="U863" t="s">
        <v>6416</v>
      </c>
      <c r="Y863" t="str">
        <f t="array" ref="Y863">IF(ISNUMBER(SEARCH($V$3,T863)),"WINCOMHANOI",IF(ISNUMBER(SEARCH($V$4,T863)),"WINCOMHOCHIMINH",IF(ISNUMBER(SEARCH($V$5,T863)),"WINCOMDANANG",IF(ISNUMBER(SEARCH($V$6,T863)),"WINCOMHAIDUONG",IF(ISNUMBER(SEARCH($V$7,T863)),"WINCOMQUANGNINH",IF(ISNUMBER(SEARCH($V$8,T863)),"WINCOMHAIPHONG",IF(ISNUMBER(SEARCH($V$9,T863)),"WINCOMBACGIANG",IF(ISNUMBER(SEARCH($V$10,T863)),"WINCOMBACNINH",IF(ISNUMBER(SEARCH($V$11,T863)),"WINCOMPHUTHO",IF(ISNUMBER(SEARCH($V$12,T863)),"WINCOMHATINH",IF(ISNUMBER(SEARCH($V$13,T863)),"WINCOMTHAINGUYEN",IF(ISNUMBER(SEARCH($V$14,T863)),"WINCOMKHANHHOA",IF(ISNUMBER(SEARCH($V$15,T863)),"WINCOMHUNGYEN",IF(ISNUMBER(SEARCH($V$16,T863)),"WINCOMNGHEAN",IF(ISNUMBER(SEARCH($V$17,T863)),"WINCOMLAOCAI",IF(ISNUMBER(SEARCH($V$18,T863)),"WINCOMVUNGTAU",IF(ISNUMBER(SEARCH($V$19,T863)),"WINCOMBINHDUONG",IF(ISNUMBER(SEARCH($V$20,T863)),"WINCOMKIENGIANG",IF(ISNUMBER(SEARCH($V$21,T863)),"WINCOMHANAM",IF(ISNUMBER(SEARCH($V$22,T863)),"WINCOMNAMDINH",IF(ISNUMBER(SEARCH($V$23,T863)),"WINCOMLANGSON",IF(ISNUMBER(SEARCH($V$24,T863)),"WINCOMTHANHHOA",IF(ISNUMBER(SEARCH($V$25,T863)),"WINCOMYENBAI",IF(ISNUMBER(SEARCH($V$26,T863)),"WINCOMTUYENQUANG",IF(ISNUMBER(SEARCH($V$27,T863)),"WINCOMHUE",IF(ISNUMBER(SEARCH($V$28,T863)),"WINCOMQUANGNAM",IF(ISNUMBER(SEARCH($V$29,T863)),"WINCOMVINHPHUC",IF(ISNUMBER(SEARCH($V$30,T863)),"WINCOMHAGIANG",IF(ISNUMBER(SEARCH($V$31,T863)),"WINCOMNINHBINH",IF(ISNUMBER(SEARCH($V$32,T863)),"WINCOMTRAVINH",IF(ISNUMBER(SEARCH($V$33,T863)),"WINCOMCANTHO",IF(ISNUMBER(SEARCH($V$34,T863)),"WINCOMBENTRE",IF(ISNUMBER(SEARCH($V$35,T863)),"WINCOMCAMAU",IF(ISNUMBER(SEARCH($V$36,T863)),"WINCOMANGIANG",IF(ISNUMBER(SEARCH($V$37,T863)),"WINCOMNINHTHUAN",IF(ISNUMBER(SEARCH($V$38,T863)),"WINCOMTHAIBINH",IF(ISNUMBER(SEARCH($V$39,T863)),"WINCOMGIALAI",IF(ISNUMBER(SEARCH($V$40,T863)),"WINCOMHOABINH",IF(ISNUMBER(SEARCH($V$41,T863)),"WINCOMQUANGNGAI",IF(ISNUMBER(SEARCH($V$42,T863)),"WINCOMBINHTHUAN",IF(ISNUMBER(SEARCH($V$43,T863)),"WINCOMDAKLAK",IF(ISNUMBER(SEARCH($V$44,T863)),"WINCOMSOCTRANG",IF(ISNUMBER(SEARCH($V$45,T863)),"WINCOMSONLA",IF(ISNUMBER(SEARCH($V$46,T863)),"WINCOMKONTUM",IF(ISNUMBER(SEARCH($V$47,T863)),"WINCOMPHUYEN",IF(ISNUMBER(SEARCH($V$48,T863)),"WINCOMQUANGTRI",IF(ISNUMBER(SEARCH($V$49,T863)),"WINCOMBINHDINH",IF(ISNUMBER(SEARCH($V$50,T863)),"WINCOMCAOBANG",IF(ISNUMBER(SEARCH($V$51,T863)),"WINCOMQUANGBINH",IF(ISNUMBER(SEARCH($V$52,T863)),"WINCOMLAMDONG",IF(ISNUMBER(SEARCH($V$53,T863)),"WINCOMVINHLONG",IF(ISNUMBER(SEARCH($V$54,T863)),"WINCOMDONGTHAP",IF(ISNUMBER(SEARCH($V$55,T863)),"WINCOMTIENGIANG",IF(ISNUMBER(SEARCH($V$56,T863)),"WINCOMQUANGNINH",0))))))))))))))))))))))))))))))))))))))))))))))))))))))</f>
        <v>WINCOMHANOI</v>
      </c>
    </row>
    <row r="864" spans="1:25" x14ac:dyDescent="0.2">
      <c r="A864" t="s">
        <v>0</v>
      </c>
      <c r="B864" t="s">
        <v>1536</v>
      </c>
      <c r="C864" t="s">
        <v>2</v>
      </c>
      <c r="D864" t="s">
        <v>45</v>
      </c>
      <c r="E864" t="s">
        <v>4</v>
      </c>
      <c r="F864" s="5">
        <f t="shared" si="53"/>
        <v>2</v>
      </c>
      <c r="G864" s="2">
        <v>175574</v>
      </c>
      <c r="H864" s="2">
        <v>193131.40000000002</v>
      </c>
      <c r="I864" t="s">
        <v>5</v>
      </c>
      <c r="J864" t="s">
        <v>46</v>
      </c>
      <c r="K864" t="str">
        <f t="shared" si="54"/>
        <v>Bắp bò muối gói 200g</v>
      </c>
      <c r="L864" s="8" t="str">
        <f>VLOOKUP(K864,'[1]Mã Misa'!$B$2:$D$74,2,0)</f>
        <v>Bắp bò muối 200g</v>
      </c>
      <c r="M864" s="8" t="str">
        <f>VLOOKUP(L864,'[1]Mã Misa'!$C$2:$D$74,2,0)</f>
        <v>BBM200</v>
      </c>
      <c r="N864" s="2">
        <v>87787</v>
      </c>
      <c r="O864" t="s">
        <v>1537</v>
      </c>
      <c r="P864" s="8" t="str">
        <f t="shared" si="55"/>
        <v>0043548</v>
      </c>
      <c r="Q864" s="8" t="e">
        <f t="array" ref="Q864">IF(VLOOKUP(P864,$AA$1:$AC$32,1,0)&lt;&gt;0,(P864&amp;"A"),0)</f>
        <v>#N/A</v>
      </c>
      <c r="R864" s="12">
        <v>44517</v>
      </c>
      <c r="S864" t="s">
        <v>1538</v>
      </c>
      <c r="T864" s="8" t="str">
        <f t="shared" si="56"/>
        <v>VM+ HCM 18</v>
      </c>
      <c r="U864" t="s">
        <v>6417</v>
      </c>
      <c r="Y864" t="str">
        <f t="array" ref="Y864">IF(ISNUMBER(SEARCH($V$3,T864)),"WINCOMHANOI",IF(ISNUMBER(SEARCH($V$4,T864)),"WINCOMHOCHIMINH",IF(ISNUMBER(SEARCH($V$5,T864)),"WINCOMDANANG",IF(ISNUMBER(SEARCH($V$6,T864)),"WINCOMHAIDUONG",IF(ISNUMBER(SEARCH($V$7,T864)),"WINCOMQUANGNINH",IF(ISNUMBER(SEARCH($V$8,T864)),"WINCOMHAIPHONG",IF(ISNUMBER(SEARCH($V$9,T864)),"WINCOMBACGIANG",IF(ISNUMBER(SEARCH($V$10,T864)),"WINCOMBACNINH",IF(ISNUMBER(SEARCH($V$11,T864)),"WINCOMPHUTHO",IF(ISNUMBER(SEARCH($V$12,T864)),"WINCOMHATINH",IF(ISNUMBER(SEARCH($V$13,T864)),"WINCOMTHAINGUYEN",IF(ISNUMBER(SEARCH($V$14,T864)),"WINCOMKHANHHOA",IF(ISNUMBER(SEARCH($V$15,T864)),"WINCOMHUNGYEN",IF(ISNUMBER(SEARCH($V$16,T864)),"WINCOMNGHEAN",IF(ISNUMBER(SEARCH($V$17,T864)),"WINCOMLAOCAI",IF(ISNUMBER(SEARCH($V$18,T864)),"WINCOMVUNGTAU",IF(ISNUMBER(SEARCH($V$19,T864)),"WINCOMBINHDUONG",IF(ISNUMBER(SEARCH($V$20,T864)),"WINCOMKIENGIANG",IF(ISNUMBER(SEARCH($V$21,T864)),"WINCOMHANAM",IF(ISNUMBER(SEARCH($V$22,T864)),"WINCOMNAMDINH",IF(ISNUMBER(SEARCH($V$23,T864)),"WINCOMLANGSON",IF(ISNUMBER(SEARCH($V$24,T864)),"WINCOMTHANHHOA",IF(ISNUMBER(SEARCH($V$25,T864)),"WINCOMYENBAI",IF(ISNUMBER(SEARCH($V$26,T864)),"WINCOMTUYENQUANG",IF(ISNUMBER(SEARCH($V$27,T864)),"WINCOMHUE",IF(ISNUMBER(SEARCH($V$28,T864)),"WINCOMQUANGNAM",IF(ISNUMBER(SEARCH($V$29,T864)),"WINCOMVINHPHUC",IF(ISNUMBER(SEARCH($V$30,T864)),"WINCOMHAGIANG",IF(ISNUMBER(SEARCH($V$31,T864)),"WINCOMNINHBINH",IF(ISNUMBER(SEARCH($V$32,T864)),"WINCOMTRAVINH",IF(ISNUMBER(SEARCH($V$33,T864)),"WINCOMCANTHO",IF(ISNUMBER(SEARCH($V$34,T864)),"WINCOMBENTRE",IF(ISNUMBER(SEARCH($V$35,T864)),"WINCOMCAMAU",IF(ISNUMBER(SEARCH($V$36,T864)),"WINCOMANGIANG",IF(ISNUMBER(SEARCH($V$37,T864)),"WINCOMNINHTHUAN",IF(ISNUMBER(SEARCH($V$38,T864)),"WINCOMTHAIBINH",IF(ISNUMBER(SEARCH($V$39,T864)),"WINCOMGIALAI",IF(ISNUMBER(SEARCH($V$40,T864)),"WINCOMHOABINH",IF(ISNUMBER(SEARCH($V$41,T864)),"WINCOMQUANGNGAI",IF(ISNUMBER(SEARCH($V$42,T864)),"WINCOMBINHTHUAN",IF(ISNUMBER(SEARCH($V$43,T864)),"WINCOMDAKLAK",IF(ISNUMBER(SEARCH($V$44,T864)),"WINCOMSOCTRANG",IF(ISNUMBER(SEARCH($V$45,T864)),"WINCOMSONLA",IF(ISNUMBER(SEARCH($V$46,T864)),"WINCOMKONTUM",IF(ISNUMBER(SEARCH($V$47,T864)),"WINCOMPHUYEN",IF(ISNUMBER(SEARCH($V$48,T864)),"WINCOMQUANGTRI",IF(ISNUMBER(SEARCH($V$49,T864)),"WINCOMBINHDINH",IF(ISNUMBER(SEARCH($V$50,T864)),"WINCOMCAOBANG",IF(ISNUMBER(SEARCH($V$51,T864)),"WINCOMQUANGBINH",IF(ISNUMBER(SEARCH($V$52,T864)),"WINCOMLAMDONG",IF(ISNUMBER(SEARCH($V$53,T864)),"WINCOMVINHLONG",IF(ISNUMBER(SEARCH($V$54,T864)),"WINCOMDONGTHAP",IF(ISNUMBER(SEARCH($V$55,T864)),"WINCOMTIENGIANG",IF(ISNUMBER(SEARCH($V$56,T864)),"WINCOMQUANGNINH",0))))))))))))))))))))))))))))))))))))))))))))))))))))))</f>
        <v>WINCOMHOCHIMINH</v>
      </c>
    </row>
    <row r="865" spans="1:25" x14ac:dyDescent="0.2">
      <c r="A865" t="s">
        <v>0</v>
      </c>
      <c r="B865" t="s">
        <v>1536</v>
      </c>
      <c r="C865" t="s">
        <v>31</v>
      </c>
      <c r="D865" t="s">
        <v>123</v>
      </c>
      <c r="E865" t="s">
        <v>4</v>
      </c>
      <c r="F865" s="5">
        <f t="shared" si="53"/>
        <v>1</v>
      </c>
      <c r="G865" s="2">
        <v>55595</v>
      </c>
      <c r="H865" s="2">
        <v>61154.500000000007</v>
      </c>
      <c r="I865" t="s">
        <v>5</v>
      </c>
      <c r="J865" t="s">
        <v>124</v>
      </c>
      <c r="K865" t="str">
        <f t="shared" si="54"/>
        <v>Tai heo muối gói 200g</v>
      </c>
      <c r="L865" s="8" t="str">
        <f>VLOOKUP(K865,'[1]Mã Misa'!$B$2:$D$74,2,0)</f>
        <v>Tai heo muối 200g</v>
      </c>
      <c r="M865" s="8" t="str">
        <f>VLOOKUP(L865,'[1]Mã Misa'!$C$2:$D$74,2,0)</f>
        <v>TH200</v>
      </c>
      <c r="N865" s="2">
        <v>55595</v>
      </c>
      <c r="O865" t="s">
        <v>1537</v>
      </c>
      <c r="P865" s="8" t="str">
        <f t="shared" si="55"/>
        <v>0043548</v>
      </c>
      <c r="Q865" s="8" t="e">
        <f t="array" ref="Q865">IF(VLOOKUP(P865,$AA$1:$AC$32,1,0)&lt;&gt;0,(P865&amp;"A"),0)</f>
        <v>#N/A</v>
      </c>
      <c r="R865" s="12">
        <v>44517</v>
      </c>
      <c r="S865" t="s">
        <v>1538</v>
      </c>
      <c r="T865" s="8" t="str">
        <f t="shared" si="56"/>
        <v>VM+ HCM 18</v>
      </c>
      <c r="U865" t="s">
        <v>6417</v>
      </c>
      <c r="Y865" t="str">
        <f t="array" ref="Y865">IF(ISNUMBER(SEARCH($V$3,T865)),"WINCOMHANOI",IF(ISNUMBER(SEARCH($V$4,T865)),"WINCOMHOCHIMINH",IF(ISNUMBER(SEARCH($V$5,T865)),"WINCOMDANANG",IF(ISNUMBER(SEARCH($V$6,T865)),"WINCOMHAIDUONG",IF(ISNUMBER(SEARCH($V$7,T865)),"WINCOMQUANGNINH",IF(ISNUMBER(SEARCH($V$8,T865)),"WINCOMHAIPHONG",IF(ISNUMBER(SEARCH($V$9,T865)),"WINCOMBACGIANG",IF(ISNUMBER(SEARCH($V$10,T865)),"WINCOMBACNINH",IF(ISNUMBER(SEARCH($V$11,T865)),"WINCOMPHUTHO",IF(ISNUMBER(SEARCH($V$12,T865)),"WINCOMHATINH",IF(ISNUMBER(SEARCH($V$13,T865)),"WINCOMTHAINGUYEN",IF(ISNUMBER(SEARCH($V$14,T865)),"WINCOMKHANHHOA",IF(ISNUMBER(SEARCH($V$15,T865)),"WINCOMHUNGYEN",IF(ISNUMBER(SEARCH($V$16,T865)),"WINCOMNGHEAN",IF(ISNUMBER(SEARCH($V$17,T865)),"WINCOMLAOCAI",IF(ISNUMBER(SEARCH($V$18,T865)),"WINCOMVUNGTAU",IF(ISNUMBER(SEARCH($V$19,T865)),"WINCOMBINHDUONG",IF(ISNUMBER(SEARCH($V$20,T865)),"WINCOMKIENGIANG",IF(ISNUMBER(SEARCH($V$21,T865)),"WINCOMHANAM",IF(ISNUMBER(SEARCH($V$22,T865)),"WINCOMNAMDINH",IF(ISNUMBER(SEARCH($V$23,T865)),"WINCOMLANGSON",IF(ISNUMBER(SEARCH($V$24,T865)),"WINCOMTHANHHOA",IF(ISNUMBER(SEARCH($V$25,T865)),"WINCOMYENBAI",IF(ISNUMBER(SEARCH($V$26,T865)),"WINCOMTUYENQUANG",IF(ISNUMBER(SEARCH($V$27,T865)),"WINCOMHUE",IF(ISNUMBER(SEARCH($V$28,T865)),"WINCOMQUANGNAM",IF(ISNUMBER(SEARCH($V$29,T865)),"WINCOMVINHPHUC",IF(ISNUMBER(SEARCH($V$30,T865)),"WINCOMHAGIANG",IF(ISNUMBER(SEARCH($V$31,T865)),"WINCOMNINHBINH",IF(ISNUMBER(SEARCH($V$32,T865)),"WINCOMTRAVINH",IF(ISNUMBER(SEARCH($V$33,T865)),"WINCOMCANTHO",IF(ISNUMBER(SEARCH($V$34,T865)),"WINCOMBENTRE",IF(ISNUMBER(SEARCH($V$35,T865)),"WINCOMCAMAU",IF(ISNUMBER(SEARCH($V$36,T865)),"WINCOMANGIANG",IF(ISNUMBER(SEARCH($V$37,T865)),"WINCOMNINHTHUAN",IF(ISNUMBER(SEARCH($V$38,T865)),"WINCOMTHAIBINH",IF(ISNUMBER(SEARCH($V$39,T865)),"WINCOMGIALAI",IF(ISNUMBER(SEARCH($V$40,T865)),"WINCOMHOABINH",IF(ISNUMBER(SEARCH($V$41,T865)),"WINCOMQUANGNGAI",IF(ISNUMBER(SEARCH($V$42,T865)),"WINCOMBINHTHUAN",IF(ISNUMBER(SEARCH($V$43,T865)),"WINCOMDAKLAK",IF(ISNUMBER(SEARCH($V$44,T865)),"WINCOMSOCTRANG",IF(ISNUMBER(SEARCH($V$45,T865)),"WINCOMSONLA",IF(ISNUMBER(SEARCH($V$46,T865)),"WINCOMKONTUM",IF(ISNUMBER(SEARCH($V$47,T865)),"WINCOMPHUYEN",IF(ISNUMBER(SEARCH($V$48,T865)),"WINCOMQUANGTRI",IF(ISNUMBER(SEARCH($V$49,T865)),"WINCOMBINHDINH",IF(ISNUMBER(SEARCH($V$50,T865)),"WINCOMCAOBANG",IF(ISNUMBER(SEARCH($V$51,T865)),"WINCOMQUANGBINH",IF(ISNUMBER(SEARCH($V$52,T865)),"WINCOMLAMDONG",IF(ISNUMBER(SEARCH($V$53,T865)),"WINCOMVINHLONG",IF(ISNUMBER(SEARCH($V$54,T865)),"WINCOMDONGTHAP",IF(ISNUMBER(SEARCH($V$55,T865)),"WINCOMTIENGIANG",IF(ISNUMBER(SEARCH($V$56,T865)),"WINCOMQUANGNINH",0))))))))))))))))))))))))))))))))))))))))))))))))))))))</f>
        <v>WINCOMHOCHIMINH</v>
      </c>
    </row>
    <row r="866" spans="1:25" x14ac:dyDescent="0.2">
      <c r="A866" t="s">
        <v>0</v>
      </c>
      <c r="B866" t="s">
        <v>1536</v>
      </c>
      <c r="C866" t="s">
        <v>34</v>
      </c>
      <c r="D866" t="s">
        <v>27</v>
      </c>
      <c r="E866" t="s">
        <v>4</v>
      </c>
      <c r="F866" s="5">
        <f t="shared" si="53"/>
        <v>1</v>
      </c>
      <c r="G866" s="2">
        <v>74250</v>
      </c>
      <c r="H866" s="2">
        <v>81675</v>
      </c>
      <c r="I866" t="s">
        <v>5</v>
      </c>
      <c r="J866" t="s">
        <v>28</v>
      </c>
      <c r="K866" t="str">
        <f t="shared" si="54"/>
        <v>_Chả cốm 300g</v>
      </c>
      <c r="L866" s="8" t="str">
        <f>VLOOKUP(K866,'[1]Mã Misa'!$B$2:$D$74,2,0)</f>
        <v>Chả cốm 300g</v>
      </c>
      <c r="M866" s="8" t="str">
        <f>VLOOKUP(L866,'[1]Mã Misa'!$C$2:$D$74,2,0)</f>
        <v>CC300</v>
      </c>
      <c r="N866" s="2">
        <v>74250</v>
      </c>
      <c r="O866" t="s">
        <v>1537</v>
      </c>
      <c r="P866" s="8" t="str">
        <f t="shared" si="55"/>
        <v>0043548</v>
      </c>
      <c r="Q866" s="8" t="e">
        <f t="array" ref="Q866">IF(VLOOKUP(P866,$AA$1:$AC$32,1,0)&lt;&gt;0,(P866&amp;"A"),0)</f>
        <v>#N/A</v>
      </c>
      <c r="R866" s="12">
        <v>44517</v>
      </c>
      <c r="S866" t="s">
        <v>1538</v>
      </c>
      <c r="T866" s="8" t="str">
        <f t="shared" si="56"/>
        <v>VM+ HCM 18</v>
      </c>
      <c r="U866" t="s">
        <v>6417</v>
      </c>
      <c r="Y866" t="str">
        <f t="array" ref="Y866">IF(ISNUMBER(SEARCH($V$3,T866)),"WINCOMHANOI",IF(ISNUMBER(SEARCH($V$4,T866)),"WINCOMHOCHIMINH",IF(ISNUMBER(SEARCH($V$5,T866)),"WINCOMDANANG",IF(ISNUMBER(SEARCH($V$6,T866)),"WINCOMHAIDUONG",IF(ISNUMBER(SEARCH($V$7,T866)),"WINCOMQUANGNINH",IF(ISNUMBER(SEARCH($V$8,T866)),"WINCOMHAIPHONG",IF(ISNUMBER(SEARCH($V$9,T866)),"WINCOMBACGIANG",IF(ISNUMBER(SEARCH($V$10,T866)),"WINCOMBACNINH",IF(ISNUMBER(SEARCH($V$11,T866)),"WINCOMPHUTHO",IF(ISNUMBER(SEARCH($V$12,T866)),"WINCOMHATINH",IF(ISNUMBER(SEARCH($V$13,T866)),"WINCOMTHAINGUYEN",IF(ISNUMBER(SEARCH($V$14,T866)),"WINCOMKHANHHOA",IF(ISNUMBER(SEARCH($V$15,T866)),"WINCOMHUNGYEN",IF(ISNUMBER(SEARCH($V$16,T866)),"WINCOMNGHEAN",IF(ISNUMBER(SEARCH($V$17,T866)),"WINCOMLAOCAI",IF(ISNUMBER(SEARCH($V$18,T866)),"WINCOMVUNGTAU",IF(ISNUMBER(SEARCH($V$19,T866)),"WINCOMBINHDUONG",IF(ISNUMBER(SEARCH($V$20,T866)),"WINCOMKIENGIANG",IF(ISNUMBER(SEARCH($V$21,T866)),"WINCOMHANAM",IF(ISNUMBER(SEARCH($V$22,T866)),"WINCOMNAMDINH",IF(ISNUMBER(SEARCH($V$23,T866)),"WINCOMLANGSON",IF(ISNUMBER(SEARCH($V$24,T866)),"WINCOMTHANHHOA",IF(ISNUMBER(SEARCH($V$25,T866)),"WINCOMYENBAI",IF(ISNUMBER(SEARCH($V$26,T866)),"WINCOMTUYENQUANG",IF(ISNUMBER(SEARCH($V$27,T866)),"WINCOMHUE",IF(ISNUMBER(SEARCH($V$28,T866)),"WINCOMQUANGNAM",IF(ISNUMBER(SEARCH($V$29,T866)),"WINCOMVINHPHUC",IF(ISNUMBER(SEARCH($V$30,T866)),"WINCOMHAGIANG",IF(ISNUMBER(SEARCH($V$31,T866)),"WINCOMNINHBINH",IF(ISNUMBER(SEARCH($V$32,T866)),"WINCOMTRAVINH",IF(ISNUMBER(SEARCH($V$33,T866)),"WINCOMCANTHO",IF(ISNUMBER(SEARCH($V$34,T866)),"WINCOMBENTRE",IF(ISNUMBER(SEARCH($V$35,T866)),"WINCOMCAMAU",IF(ISNUMBER(SEARCH($V$36,T866)),"WINCOMANGIANG",IF(ISNUMBER(SEARCH($V$37,T866)),"WINCOMNINHTHUAN",IF(ISNUMBER(SEARCH($V$38,T866)),"WINCOMTHAIBINH",IF(ISNUMBER(SEARCH($V$39,T866)),"WINCOMGIALAI",IF(ISNUMBER(SEARCH($V$40,T866)),"WINCOMHOABINH",IF(ISNUMBER(SEARCH($V$41,T866)),"WINCOMQUANGNGAI",IF(ISNUMBER(SEARCH($V$42,T866)),"WINCOMBINHTHUAN",IF(ISNUMBER(SEARCH($V$43,T866)),"WINCOMDAKLAK",IF(ISNUMBER(SEARCH($V$44,T866)),"WINCOMSOCTRANG",IF(ISNUMBER(SEARCH($V$45,T866)),"WINCOMSONLA",IF(ISNUMBER(SEARCH($V$46,T866)),"WINCOMKONTUM",IF(ISNUMBER(SEARCH($V$47,T866)),"WINCOMPHUYEN",IF(ISNUMBER(SEARCH($V$48,T866)),"WINCOMQUANGTRI",IF(ISNUMBER(SEARCH($V$49,T866)),"WINCOMBINHDINH",IF(ISNUMBER(SEARCH($V$50,T866)),"WINCOMCAOBANG",IF(ISNUMBER(SEARCH($V$51,T866)),"WINCOMQUANGBINH",IF(ISNUMBER(SEARCH($V$52,T866)),"WINCOMLAMDONG",IF(ISNUMBER(SEARCH($V$53,T866)),"WINCOMVINHLONG",IF(ISNUMBER(SEARCH($V$54,T866)),"WINCOMDONGTHAP",IF(ISNUMBER(SEARCH($V$55,T866)),"WINCOMTIENGIANG",IF(ISNUMBER(SEARCH($V$56,T866)),"WINCOMQUANGNINH",0))))))))))))))))))))))))))))))))))))))))))))))))))))))</f>
        <v>WINCOMHOCHIMINH</v>
      </c>
    </row>
    <row r="867" spans="1:25" x14ac:dyDescent="0.2">
      <c r="A867" t="s">
        <v>0</v>
      </c>
      <c r="B867" t="s">
        <v>1536</v>
      </c>
      <c r="C867" t="s">
        <v>37</v>
      </c>
      <c r="D867" t="s">
        <v>3</v>
      </c>
      <c r="E867" t="s">
        <v>4</v>
      </c>
      <c r="F867" s="5">
        <f t="shared" si="53"/>
        <v>1</v>
      </c>
      <c r="G867" s="2">
        <v>88846</v>
      </c>
      <c r="H867" s="2">
        <v>97730.6</v>
      </c>
      <c r="I867" t="s">
        <v>5</v>
      </c>
      <c r="J867" t="s">
        <v>6</v>
      </c>
      <c r="K867" t="str">
        <f t="shared" si="54"/>
        <v>Gà muối gói 500g</v>
      </c>
      <c r="L867" s="8" t="str">
        <f>VLOOKUP(K867,'[1]Mã Misa'!$B$2:$D$74,2,0)</f>
        <v>Gà muối 500g</v>
      </c>
      <c r="M867" s="8" t="str">
        <f>VLOOKUP(L867,'[1]Mã Misa'!$C$2:$D$74,2,0)</f>
        <v>GM500</v>
      </c>
      <c r="N867" s="2">
        <v>88846</v>
      </c>
      <c r="O867" t="s">
        <v>1537</v>
      </c>
      <c r="P867" s="8" t="str">
        <f t="shared" si="55"/>
        <v>0043548</v>
      </c>
      <c r="Q867" s="8" t="e">
        <f t="array" ref="Q867">IF(VLOOKUP(P867,$AA$1:$AC$32,1,0)&lt;&gt;0,(P867&amp;"A"),0)</f>
        <v>#N/A</v>
      </c>
      <c r="R867" s="12">
        <v>44517</v>
      </c>
      <c r="S867" t="s">
        <v>1538</v>
      </c>
      <c r="T867" s="8" t="str">
        <f t="shared" si="56"/>
        <v>VM+ HCM 18</v>
      </c>
      <c r="U867" t="s">
        <v>6417</v>
      </c>
      <c r="Y867" t="str">
        <f t="array" ref="Y867">IF(ISNUMBER(SEARCH($V$3,T867)),"WINCOMHANOI",IF(ISNUMBER(SEARCH($V$4,T867)),"WINCOMHOCHIMINH",IF(ISNUMBER(SEARCH($V$5,T867)),"WINCOMDANANG",IF(ISNUMBER(SEARCH($V$6,T867)),"WINCOMHAIDUONG",IF(ISNUMBER(SEARCH($V$7,T867)),"WINCOMQUANGNINH",IF(ISNUMBER(SEARCH($V$8,T867)),"WINCOMHAIPHONG",IF(ISNUMBER(SEARCH($V$9,T867)),"WINCOMBACGIANG",IF(ISNUMBER(SEARCH($V$10,T867)),"WINCOMBACNINH",IF(ISNUMBER(SEARCH($V$11,T867)),"WINCOMPHUTHO",IF(ISNUMBER(SEARCH($V$12,T867)),"WINCOMHATINH",IF(ISNUMBER(SEARCH($V$13,T867)),"WINCOMTHAINGUYEN",IF(ISNUMBER(SEARCH($V$14,T867)),"WINCOMKHANHHOA",IF(ISNUMBER(SEARCH($V$15,T867)),"WINCOMHUNGYEN",IF(ISNUMBER(SEARCH($V$16,T867)),"WINCOMNGHEAN",IF(ISNUMBER(SEARCH($V$17,T867)),"WINCOMLAOCAI",IF(ISNUMBER(SEARCH($V$18,T867)),"WINCOMVUNGTAU",IF(ISNUMBER(SEARCH($V$19,T867)),"WINCOMBINHDUONG",IF(ISNUMBER(SEARCH($V$20,T867)),"WINCOMKIENGIANG",IF(ISNUMBER(SEARCH($V$21,T867)),"WINCOMHANAM",IF(ISNUMBER(SEARCH($V$22,T867)),"WINCOMNAMDINH",IF(ISNUMBER(SEARCH($V$23,T867)),"WINCOMLANGSON",IF(ISNUMBER(SEARCH($V$24,T867)),"WINCOMTHANHHOA",IF(ISNUMBER(SEARCH($V$25,T867)),"WINCOMYENBAI",IF(ISNUMBER(SEARCH($V$26,T867)),"WINCOMTUYENQUANG",IF(ISNUMBER(SEARCH($V$27,T867)),"WINCOMHUE",IF(ISNUMBER(SEARCH($V$28,T867)),"WINCOMQUANGNAM",IF(ISNUMBER(SEARCH($V$29,T867)),"WINCOMVINHPHUC",IF(ISNUMBER(SEARCH($V$30,T867)),"WINCOMHAGIANG",IF(ISNUMBER(SEARCH($V$31,T867)),"WINCOMNINHBINH",IF(ISNUMBER(SEARCH($V$32,T867)),"WINCOMTRAVINH",IF(ISNUMBER(SEARCH($V$33,T867)),"WINCOMCANTHO",IF(ISNUMBER(SEARCH($V$34,T867)),"WINCOMBENTRE",IF(ISNUMBER(SEARCH($V$35,T867)),"WINCOMCAMAU",IF(ISNUMBER(SEARCH($V$36,T867)),"WINCOMANGIANG",IF(ISNUMBER(SEARCH($V$37,T867)),"WINCOMNINHTHUAN",IF(ISNUMBER(SEARCH($V$38,T867)),"WINCOMTHAIBINH",IF(ISNUMBER(SEARCH($V$39,T867)),"WINCOMGIALAI",IF(ISNUMBER(SEARCH($V$40,T867)),"WINCOMHOABINH",IF(ISNUMBER(SEARCH($V$41,T867)),"WINCOMQUANGNGAI",IF(ISNUMBER(SEARCH($V$42,T867)),"WINCOMBINHTHUAN",IF(ISNUMBER(SEARCH($V$43,T867)),"WINCOMDAKLAK",IF(ISNUMBER(SEARCH($V$44,T867)),"WINCOMSOCTRANG",IF(ISNUMBER(SEARCH($V$45,T867)),"WINCOMSONLA",IF(ISNUMBER(SEARCH($V$46,T867)),"WINCOMKONTUM",IF(ISNUMBER(SEARCH($V$47,T867)),"WINCOMPHUYEN",IF(ISNUMBER(SEARCH($V$48,T867)),"WINCOMQUANGTRI",IF(ISNUMBER(SEARCH($V$49,T867)),"WINCOMBINHDINH",IF(ISNUMBER(SEARCH($V$50,T867)),"WINCOMCAOBANG",IF(ISNUMBER(SEARCH($V$51,T867)),"WINCOMQUANGBINH",IF(ISNUMBER(SEARCH($V$52,T867)),"WINCOMLAMDONG",IF(ISNUMBER(SEARCH($V$53,T867)),"WINCOMVINHLONG",IF(ISNUMBER(SEARCH($V$54,T867)),"WINCOMDONGTHAP",IF(ISNUMBER(SEARCH($V$55,T867)),"WINCOMTIENGIANG",IF(ISNUMBER(SEARCH($V$56,T867)),"WINCOMQUANGNINH",0))))))))))))))))))))))))))))))))))))))))))))))))))))))</f>
        <v>WINCOMHOCHIMINH</v>
      </c>
    </row>
    <row r="868" spans="1:25" x14ac:dyDescent="0.2">
      <c r="A868" t="s">
        <v>0</v>
      </c>
      <c r="B868" t="s">
        <v>1539</v>
      </c>
      <c r="C868" t="s">
        <v>2</v>
      </c>
      <c r="D868" t="s">
        <v>45</v>
      </c>
      <c r="E868" t="s">
        <v>4</v>
      </c>
      <c r="F868" s="5">
        <f t="shared" si="53"/>
        <v>2</v>
      </c>
      <c r="G868" s="2">
        <v>175574</v>
      </c>
      <c r="H868" s="2">
        <v>193131.40000000002</v>
      </c>
      <c r="I868" t="s">
        <v>5</v>
      </c>
      <c r="J868" t="s">
        <v>46</v>
      </c>
      <c r="K868" t="str">
        <f t="shared" si="54"/>
        <v>Bắp bò muối gói 200g</v>
      </c>
      <c r="L868" s="8" t="str">
        <f>VLOOKUP(K868,'[1]Mã Misa'!$B$2:$D$74,2,0)</f>
        <v>Bắp bò muối 200g</v>
      </c>
      <c r="M868" s="8" t="str">
        <f>VLOOKUP(L868,'[1]Mã Misa'!$C$2:$D$74,2,0)</f>
        <v>BBM200</v>
      </c>
      <c r="N868" s="2">
        <v>87787</v>
      </c>
      <c r="O868" t="s">
        <v>1540</v>
      </c>
      <c r="P868" s="8" t="str">
        <f t="shared" si="55"/>
        <v>0003989</v>
      </c>
      <c r="Q868" s="8" t="e">
        <f t="array" ref="Q868">IF(VLOOKUP(P868,$AA$1:$AC$32,1,0)&lt;&gt;0,(P868&amp;"A"),0)</f>
        <v>#N/A</v>
      </c>
      <c r="R868" s="12">
        <v>44517</v>
      </c>
      <c r="S868" t="s">
        <v>1541</v>
      </c>
      <c r="T868" s="8" t="str">
        <f t="shared" si="56"/>
        <v>VM+ KHA Lô</v>
      </c>
      <c r="U868" t="s">
        <v>6418</v>
      </c>
      <c r="Y868" t="str">
        <f t="array" ref="Y868">IF(ISNUMBER(SEARCH($V$3,T868)),"WINCOMHANOI",IF(ISNUMBER(SEARCH($V$4,T868)),"WINCOMHOCHIMINH",IF(ISNUMBER(SEARCH($V$5,T868)),"WINCOMDANANG",IF(ISNUMBER(SEARCH($V$6,T868)),"WINCOMHAIDUONG",IF(ISNUMBER(SEARCH($V$7,T868)),"WINCOMQUANGNINH",IF(ISNUMBER(SEARCH($V$8,T868)),"WINCOMHAIPHONG",IF(ISNUMBER(SEARCH($V$9,T868)),"WINCOMBACGIANG",IF(ISNUMBER(SEARCH($V$10,T868)),"WINCOMBACNINH",IF(ISNUMBER(SEARCH($V$11,T868)),"WINCOMPHUTHO",IF(ISNUMBER(SEARCH($V$12,T868)),"WINCOMHATINH",IF(ISNUMBER(SEARCH($V$13,T868)),"WINCOMTHAINGUYEN",IF(ISNUMBER(SEARCH($V$14,T868)),"WINCOMKHANHHOA",IF(ISNUMBER(SEARCH($V$15,T868)),"WINCOMHUNGYEN",IF(ISNUMBER(SEARCH($V$16,T868)),"WINCOMNGHEAN",IF(ISNUMBER(SEARCH($V$17,T868)),"WINCOMLAOCAI",IF(ISNUMBER(SEARCH($V$18,T868)),"WINCOMVUNGTAU",IF(ISNUMBER(SEARCH($V$19,T868)),"WINCOMBINHDUONG",IF(ISNUMBER(SEARCH($V$20,T868)),"WINCOMKIENGIANG",IF(ISNUMBER(SEARCH($V$21,T868)),"WINCOMHANAM",IF(ISNUMBER(SEARCH($V$22,T868)),"WINCOMNAMDINH",IF(ISNUMBER(SEARCH($V$23,T868)),"WINCOMLANGSON",IF(ISNUMBER(SEARCH($V$24,T868)),"WINCOMTHANHHOA",IF(ISNUMBER(SEARCH($V$25,T868)),"WINCOMYENBAI",IF(ISNUMBER(SEARCH($V$26,T868)),"WINCOMTUYENQUANG",IF(ISNUMBER(SEARCH($V$27,T868)),"WINCOMHUE",IF(ISNUMBER(SEARCH($V$28,T868)),"WINCOMQUANGNAM",IF(ISNUMBER(SEARCH($V$29,T868)),"WINCOMVINHPHUC",IF(ISNUMBER(SEARCH($V$30,T868)),"WINCOMHAGIANG",IF(ISNUMBER(SEARCH($V$31,T868)),"WINCOMNINHBINH",IF(ISNUMBER(SEARCH($V$32,T868)),"WINCOMTRAVINH",IF(ISNUMBER(SEARCH($V$33,T868)),"WINCOMCANTHO",IF(ISNUMBER(SEARCH($V$34,T868)),"WINCOMBENTRE",IF(ISNUMBER(SEARCH($V$35,T868)),"WINCOMCAMAU",IF(ISNUMBER(SEARCH($V$36,T868)),"WINCOMANGIANG",IF(ISNUMBER(SEARCH($V$37,T868)),"WINCOMNINHTHUAN",IF(ISNUMBER(SEARCH($V$38,T868)),"WINCOMTHAIBINH",IF(ISNUMBER(SEARCH($V$39,T868)),"WINCOMGIALAI",IF(ISNUMBER(SEARCH($V$40,T868)),"WINCOMHOABINH",IF(ISNUMBER(SEARCH($V$41,T868)),"WINCOMQUANGNGAI",IF(ISNUMBER(SEARCH($V$42,T868)),"WINCOMBINHTHUAN",IF(ISNUMBER(SEARCH($V$43,T868)),"WINCOMDAKLAK",IF(ISNUMBER(SEARCH($V$44,T868)),"WINCOMSOCTRANG",IF(ISNUMBER(SEARCH($V$45,T868)),"WINCOMSONLA",IF(ISNUMBER(SEARCH($V$46,T868)),"WINCOMKONTUM",IF(ISNUMBER(SEARCH($V$47,T868)),"WINCOMPHUYEN",IF(ISNUMBER(SEARCH($V$48,T868)),"WINCOMQUANGTRI",IF(ISNUMBER(SEARCH($V$49,T868)),"WINCOMBINHDINH",IF(ISNUMBER(SEARCH($V$50,T868)),"WINCOMCAOBANG",IF(ISNUMBER(SEARCH($V$51,T868)),"WINCOMQUANGBINH",IF(ISNUMBER(SEARCH($V$52,T868)),"WINCOMLAMDONG",IF(ISNUMBER(SEARCH($V$53,T868)),"WINCOMVINHLONG",IF(ISNUMBER(SEARCH($V$54,T868)),"WINCOMDONGTHAP",IF(ISNUMBER(SEARCH($V$55,T868)),"WINCOMTIENGIANG",IF(ISNUMBER(SEARCH($V$56,T868)),"WINCOMQUANGNINH",0))))))))))))))))))))))))))))))))))))))))))))))))))))))</f>
        <v>WINCOMKHANHHOA</v>
      </c>
    </row>
    <row r="869" spans="1:25" x14ac:dyDescent="0.2">
      <c r="A869" t="s">
        <v>0</v>
      </c>
      <c r="B869" t="s">
        <v>1539</v>
      </c>
      <c r="C869" t="s">
        <v>31</v>
      </c>
      <c r="D869" t="s">
        <v>3</v>
      </c>
      <c r="E869" t="s">
        <v>4</v>
      </c>
      <c r="F869" s="5">
        <f t="shared" si="53"/>
        <v>2</v>
      </c>
      <c r="G869" s="2">
        <v>177692</v>
      </c>
      <c r="H869" s="2">
        <v>195461.2</v>
      </c>
      <c r="I869" t="s">
        <v>5</v>
      </c>
      <c r="J869" t="s">
        <v>6</v>
      </c>
      <c r="K869" t="str">
        <f t="shared" si="54"/>
        <v>Gà muối gói 500g</v>
      </c>
      <c r="L869" s="8" t="str">
        <f>VLOOKUP(K869,'[1]Mã Misa'!$B$2:$D$74,2,0)</f>
        <v>Gà muối 500g</v>
      </c>
      <c r="M869" s="8" t="str">
        <f>VLOOKUP(L869,'[1]Mã Misa'!$C$2:$D$74,2,0)</f>
        <v>GM500</v>
      </c>
      <c r="N869" s="2">
        <v>88846</v>
      </c>
      <c r="O869" t="s">
        <v>1540</v>
      </c>
      <c r="P869" s="8" t="str">
        <f t="shared" si="55"/>
        <v>0003989</v>
      </c>
      <c r="Q869" s="8" t="e">
        <f t="array" ref="Q869">IF(VLOOKUP(P869,$AA$1:$AC$32,1,0)&lt;&gt;0,(P869&amp;"A"),0)</f>
        <v>#N/A</v>
      </c>
      <c r="R869" s="12">
        <v>44517</v>
      </c>
      <c r="S869" t="s">
        <v>1541</v>
      </c>
      <c r="T869" s="8" t="str">
        <f t="shared" si="56"/>
        <v>VM+ KHA Lô</v>
      </c>
      <c r="U869" t="s">
        <v>6418</v>
      </c>
      <c r="Y869" t="str">
        <f t="array" ref="Y869">IF(ISNUMBER(SEARCH($V$3,T869)),"WINCOMHANOI",IF(ISNUMBER(SEARCH($V$4,T869)),"WINCOMHOCHIMINH",IF(ISNUMBER(SEARCH($V$5,T869)),"WINCOMDANANG",IF(ISNUMBER(SEARCH($V$6,T869)),"WINCOMHAIDUONG",IF(ISNUMBER(SEARCH($V$7,T869)),"WINCOMQUANGNINH",IF(ISNUMBER(SEARCH($V$8,T869)),"WINCOMHAIPHONG",IF(ISNUMBER(SEARCH($V$9,T869)),"WINCOMBACGIANG",IF(ISNUMBER(SEARCH($V$10,T869)),"WINCOMBACNINH",IF(ISNUMBER(SEARCH($V$11,T869)),"WINCOMPHUTHO",IF(ISNUMBER(SEARCH($V$12,T869)),"WINCOMHATINH",IF(ISNUMBER(SEARCH($V$13,T869)),"WINCOMTHAINGUYEN",IF(ISNUMBER(SEARCH($V$14,T869)),"WINCOMKHANHHOA",IF(ISNUMBER(SEARCH($V$15,T869)),"WINCOMHUNGYEN",IF(ISNUMBER(SEARCH($V$16,T869)),"WINCOMNGHEAN",IF(ISNUMBER(SEARCH($V$17,T869)),"WINCOMLAOCAI",IF(ISNUMBER(SEARCH($V$18,T869)),"WINCOMVUNGTAU",IF(ISNUMBER(SEARCH($V$19,T869)),"WINCOMBINHDUONG",IF(ISNUMBER(SEARCH($V$20,T869)),"WINCOMKIENGIANG",IF(ISNUMBER(SEARCH($V$21,T869)),"WINCOMHANAM",IF(ISNUMBER(SEARCH($V$22,T869)),"WINCOMNAMDINH",IF(ISNUMBER(SEARCH($V$23,T869)),"WINCOMLANGSON",IF(ISNUMBER(SEARCH($V$24,T869)),"WINCOMTHANHHOA",IF(ISNUMBER(SEARCH($V$25,T869)),"WINCOMYENBAI",IF(ISNUMBER(SEARCH($V$26,T869)),"WINCOMTUYENQUANG",IF(ISNUMBER(SEARCH($V$27,T869)),"WINCOMHUE",IF(ISNUMBER(SEARCH($V$28,T869)),"WINCOMQUANGNAM",IF(ISNUMBER(SEARCH($V$29,T869)),"WINCOMVINHPHUC",IF(ISNUMBER(SEARCH($V$30,T869)),"WINCOMHAGIANG",IF(ISNUMBER(SEARCH($V$31,T869)),"WINCOMNINHBINH",IF(ISNUMBER(SEARCH($V$32,T869)),"WINCOMTRAVINH",IF(ISNUMBER(SEARCH($V$33,T869)),"WINCOMCANTHO",IF(ISNUMBER(SEARCH($V$34,T869)),"WINCOMBENTRE",IF(ISNUMBER(SEARCH($V$35,T869)),"WINCOMCAMAU",IF(ISNUMBER(SEARCH($V$36,T869)),"WINCOMANGIANG",IF(ISNUMBER(SEARCH($V$37,T869)),"WINCOMNINHTHUAN",IF(ISNUMBER(SEARCH($V$38,T869)),"WINCOMTHAIBINH",IF(ISNUMBER(SEARCH($V$39,T869)),"WINCOMGIALAI",IF(ISNUMBER(SEARCH($V$40,T869)),"WINCOMHOABINH",IF(ISNUMBER(SEARCH($V$41,T869)),"WINCOMQUANGNGAI",IF(ISNUMBER(SEARCH($V$42,T869)),"WINCOMBINHTHUAN",IF(ISNUMBER(SEARCH($V$43,T869)),"WINCOMDAKLAK",IF(ISNUMBER(SEARCH($V$44,T869)),"WINCOMSOCTRANG",IF(ISNUMBER(SEARCH($V$45,T869)),"WINCOMSONLA",IF(ISNUMBER(SEARCH($V$46,T869)),"WINCOMKONTUM",IF(ISNUMBER(SEARCH($V$47,T869)),"WINCOMPHUYEN",IF(ISNUMBER(SEARCH($V$48,T869)),"WINCOMQUANGTRI",IF(ISNUMBER(SEARCH($V$49,T869)),"WINCOMBINHDINH",IF(ISNUMBER(SEARCH($V$50,T869)),"WINCOMCAOBANG",IF(ISNUMBER(SEARCH($V$51,T869)),"WINCOMQUANGBINH",IF(ISNUMBER(SEARCH($V$52,T869)),"WINCOMLAMDONG",IF(ISNUMBER(SEARCH($V$53,T869)),"WINCOMVINHLONG",IF(ISNUMBER(SEARCH($V$54,T869)),"WINCOMDONGTHAP",IF(ISNUMBER(SEARCH($V$55,T869)),"WINCOMTIENGIANG",IF(ISNUMBER(SEARCH($V$56,T869)),"WINCOMQUANGNINH",0))))))))))))))))))))))))))))))))))))))))))))))))))))))</f>
        <v>WINCOMKHANHHOA</v>
      </c>
    </row>
    <row r="870" spans="1:25" x14ac:dyDescent="0.2">
      <c r="A870" t="s">
        <v>0</v>
      </c>
      <c r="B870" t="s">
        <v>1539</v>
      </c>
      <c r="C870" t="s">
        <v>34</v>
      </c>
      <c r="D870" t="s">
        <v>123</v>
      </c>
      <c r="E870" t="s">
        <v>4</v>
      </c>
      <c r="F870" s="5">
        <f t="shared" si="53"/>
        <v>4</v>
      </c>
      <c r="G870" s="2">
        <v>222380</v>
      </c>
      <c r="H870" s="2">
        <v>244618.00000000003</v>
      </c>
      <c r="I870" t="s">
        <v>5</v>
      </c>
      <c r="J870" t="s">
        <v>124</v>
      </c>
      <c r="K870" t="str">
        <f t="shared" si="54"/>
        <v>Tai heo muối gói 200g</v>
      </c>
      <c r="L870" s="8" t="str">
        <f>VLOOKUP(K870,'[1]Mã Misa'!$B$2:$D$74,2,0)</f>
        <v>Tai heo muối 200g</v>
      </c>
      <c r="M870" s="8" t="str">
        <f>VLOOKUP(L870,'[1]Mã Misa'!$C$2:$D$74,2,0)</f>
        <v>TH200</v>
      </c>
      <c r="N870" s="2">
        <v>55595</v>
      </c>
      <c r="O870" t="s">
        <v>1540</v>
      </c>
      <c r="P870" s="8" t="str">
        <f t="shared" si="55"/>
        <v>0003989</v>
      </c>
      <c r="Q870" s="8" t="e">
        <f t="array" ref="Q870">IF(VLOOKUP(P870,$AA$1:$AC$32,1,0)&lt;&gt;0,(P870&amp;"A"),0)</f>
        <v>#N/A</v>
      </c>
      <c r="R870" s="12">
        <v>44517</v>
      </c>
      <c r="S870" t="s">
        <v>1541</v>
      </c>
      <c r="T870" s="8" t="str">
        <f t="shared" si="56"/>
        <v>VM+ KHA Lô</v>
      </c>
      <c r="U870" t="s">
        <v>6418</v>
      </c>
      <c r="Y870" t="str">
        <f t="array" ref="Y870">IF(ISNUMBER(SEARCH($V$3,T870)),"WINCOMHANOI",IF(ISNUMBER(SEARCH($V$4,T870)),"WINCOMHOCHIMINH",IF(ISNUMBER(SEARCH($V$5,T870)),"WINCOMDANANG",IF(ISNUMBER(SEARCH($V$6,T870)),"WINCOMHAIDUONG",IF(ISNUMBER(SEARCH($V$7,T870)),"WINCOMQUANGNINH",IF(ISNUMBER(SEARCH($V$8,T870)),"WINCOMHAIPHONG",IF(ISNUMBER(SEARCH($V$9,T870)),"WINCOMBACGIANG",IF(ISNUMBER(SEARCH($V$10,T870)),"WINCOMBACNINH",IF(ISNUMBER(SEARCH($V$11,T870)),"WINCOMPHUTHO",IF(ISNUMBER(SEARCH($V$12,T870)),"WINCOMHATINH",IF(ISNUMBER(SEARCH($V$13,T870)),"WINCOMTHAINGUYEN",IF(ISNUMBER(SEARCH($V$14,T870)),"WINCOMKHANHHOA",IF(ISNUMBER(SEARCH($V$15,T870)),"WINCOMHUNGYEN",IF(ISNUMBER(SEARCH($V$16,T870)),"WINCOMNGHEAN",IF(ISNUMBER(SEARCH($V$17,T870)),"WINCOMLAOCAI",IF(ISNUMBER(SEARCH($V$18,T870)),"WINCOMVUNGTAU",IF(ISNUMBER(SEARCH($V$19,T870)),"WINCOMBINHDUONG",IF(ISNUMBER(SEARCH($V$20,T870)),"WINCOMKIENGIANG",IF(ISNUMBER(SEARCH($V$21,T870)),"WINCOMHANAM",IF(ISNUMBER(SEARCH($V$22,T870)),"WINCOMNAMDINH",IF(ISNUMBER(SEARCH($V$23,T870)),"WINCOMLANGSON",IF(ISNUMBER(SEARCH($V$24,T870)),"WINCOMTHANHHOA",IF(ISNUMBER(SEARCH($V$25,T870)),"WINCOMYENBAI",IF(ISNUMBER(SEARCH($V$26,T870)),"WINCOMTUYENQUANG",IF(ISNUMBER(SEARCH($V$27,T870)),"WINCOMHUE",IF(ISNUMBER(SEARCH($V$28,T870)),"WINCOMQUANGNAM",IF(ISNUMBER(SEARCH($V$29,T870)),"WINCOMVINHPHUC",IF(ISNUMBER(SEARCH($V$30,T870)),"WINCOMHAGIANG",IF(ISNUMBER(SEARCH($V$31,T870)),"WINCOMNINHBINH",IF(ISNUMBER(SEARCH($V$32,T870)),"WINCOMTRAVINH",IF(ISNUMBER(SEARCH($V$33,T870)),"WINCOMCANTHO",IF(ISNUMBER(SEARCH($V$34,T870)),"WINCOMBENTRE",IF(ISNUMBER(SEARCH($V$35,T870)),"WINCOMCAMAU",IF(ISNUMBER(SEARCH($V$36,T870)),"WINCOMANGIANG",IF(ISNUMBER(SEARCH($V$37,T870)),"WINCOMNINHTHUAN",IF(ISNUMBER(SEARCH($V$38,T870)),"WINCOMTHAIBINH",IF(ISNUMBER(SEARCH($V$39,T870)),"WINCOMGIALAI",IF(ISNUMBER(SEARCH($V$40,T870)),"WINCOMHOABINH",IF(ISNUMBER(SEARCH($V$41,T870)),"WINCOMQUANGNGAI",IF(ISNUMBER(SEARCH($V$42,T870)),"WINCOMBINHTHUAN",IF(ISNUMBER(SEARCH($V$43,T870)),"WINCOMDAKLAK",IF(ISNUMBER(SEARCH($V$44,T870)),"WINCOMSOCTRANG",IF(ISNUMBER(SEARCH($V$45,T870)),"WINCOMSONLA",IF(ISNUMBER(SEARCH($V$46,T870)),"WINCOMKONTUM",IF(ISNUMBER(SEARCH($V$47,T870)),"WINCOMPHUYEN",IF(ISNUMBER(SEARCH($V$48,T870)),"WINCOMQUANGTRI",IF(ISNUMBER(SEARCH($V$49,T870)),"WINCOMBINHDINH",IF(ISNUMBER(SEARCH($V$50,T870)),"WINCOMCAOBANG",IF(ISNUMBER(SEARCH($V$51,T870)),"WINCOMQUANGBINH",IF(ISNUMBER(SEARCH($V$52,T870)),"WINCOMLAMDONG",IF(ISNUMBER(SEARCH($V$53,T870)),"WINCOMVINHLONG",IF(ISNUMBER(SEARCH($V$54,T870)),"WINCOMDONGTHAP",IF(ISNUMBER(SEARCH($V$55,T870)),"WINCOMTIENGIANG",IF(ISNUMBER(SEARCH($V$56,T870)),"WINCOMQUANGNINH",0))))))))))))))))))))))))))))))))))))))))))))))))))))))</f>
        <v>WINCOMKHANHHOA</v>
      </c>
    </row>
    <row r="871" spans="1:25" x14ac:dyDescent="0.2">
      <c r="A871" t="s">
        <v>0</v>
      </c>
      <c r="B871" t="s">
        <v>1542</v>
      </c>
      <c r="C871" t="s">
        <v>2</v>
      </c>
      <c r="D871" t="s">
        <v>20</v>
      </c>
      <c r="E871" t="s">
        <v>4</v>
      </c>
      <c r="F871" s="5">
        <f t="shared" si="53"/>
        <v>3</v>
      </c>
      <c r="G871" s="2">
        <v>150546</v>
      </c>
      <c r="H871" s="2">
        <v>165600.6</v>
      </c>
      <c r="I871" t="s">
        <v>5</v>
      </c>
      <c r="J871" t="s">
        <v>21</v>
      </c>
      <c r="K871" t="str">
        <f t="shared" si="54"/>
        <v>Giò tai lưỡi xào gói 250g</v>
      </c>
      <c r="L871" s="8" t="str">
        <f>VLOOKUP(K871,'[1]Mã Misa'!$B$2:$D$74,2,0)</f>
        <v>Giò Tai Lưỡi Xào 250g</v>
      </c>
      <c r="M871" s="8" t="str">
        <f>VLOOKUP(L871,'[1]Mã Misa'!$C$2:$D$74,2,0)</f>
        <v>GTLX250G</v>
      </c>
      <c r="N871" s="2">
        <v>50182</v>
      </c>
      <c r="O871" t="s">
        <v>1543</v>
      </c>
      <c r="P871" s="8" t="str">
        <f t="shared" si="55"/>
        <v>0001904</v>
      </c>
      <c r="Q871" s="8" t="e">
        <f t="array" ref="Q871">IF(VLOOKUP(P871,$AA$1:$AC$32,1,0)&lt;&gt;0,(P871&amp;"A"),0)</f>
        <v>#N/A</v>
      </c>
      <c r="R871" s="12">
        <v>44517</v>
      </c>
      <c r="S871" t="s">
        <v>1544</v>
      </c>
      <c r="T871" s="8" t="str">
        <f t="shared" si="56"/>
        <v>VM+ TTH 50</v>
      </c>
      <c r="U871" t="s">
        <v>6419</v>
      </c>
      <c r="Y871" t="str">
        <f t="array" ref="Y871">IF(ISNUMBER(SEARCH($V$3,T871)),"WINCOMHANOI",IF(ISNUMBER(SEARCH($V$4,T871)),"WINCOMHOCHIMINH",IF(ISNUMBER(SEARCH($V$5,T871)),"WINCOMDANANG",IF(ISNUMBER(SEARCH($V$6,T871)),"WINCOMHAIDUONG",IF(ISNUMBER(SEARCH($V$7,T871)),"WINCOMQUANGNINH",IF(ISNUMBER(SEARCH($V$8,T871)),"WINCOMHAIPHONG",IF(ISNUMBER(SEARCH($V$9,T871)),"WINCOMBACGIANG",IF(ISNUMBER(SEARCH($V$10,T871)),"WINCOMBACNINH",IF(ISNUMBER(SEARCH($V$11,T871)),"WINCOMPHUTHO",IF(ISNUMBER(SEARCH($V$12,T871)),"WINCOMHATINH",IF(ISNUMBER(SEARCH($V$13,T871)),"WINCOMTHAINGUYEN",IF(ISNUMBER(SEARCH($V$14,T871)),"WINCOMKHANHHOA",IF(ISNUMBER(SEARCH($V$15,T871)),"WINCOMHUNGYEN",IF(ISNUMBER(SEARCH($V$16,T871)),"WINCOMNGHEAN",IF(ISNUMBER(SEARCH($V$17,T871)),"WINCOMLAOCAI",IF(ISNUMBER(SEARCH($V$18,T871)),"WINCOMVUNGTAU",IF(ISNUMBER(SEARCH($V$19,T871)),"WINCOMBINHDUONG",IF(ISNUMBER(SEARCH($V$20,T871)),"WINCOMKIENGIANG",IF(ISNUMBER(SEARCH($V$21,T871)),"WINCOMHANAM",IF(ISNUMBER(SEARCH($V$22,T871)),"WINCOMNAMDINH",IF(ISNUMBER(SEARCH($V$23,T871)),"WINCOMLANGSON",IF(ISNUMBER(SEARCH($V$24,T871)),"WINCOMTHANHHOA",IF(ISNUMBER(SEARCH($V$25,T871)),"WINCOMYENBAI",IF(ISNUMBER(SEARCH($V$26,T871)),"WINCOMTUYENQUANG",IF(ISNUMBER(SEARCH($V$27,T871)),"WINCOMHUE",IF(ISNUMBER(SEARCH($V$28,T871)),"WINCOMQUANGNAM",IF(ISNUMBER(SEARCH($V$29,T871)),"WINCOMVINHPHUC",IF(ISNUMBER(SEARCH($V$30,T871)),"WINCOMHAGIANG",IF(ISNUMBER(SEARCH($V$31,T871)),"WINCOMNINHBINH",IF(ISNUMBER(SEARCH($V$32,T871)),"WINCOMTRAVINH",IF(ISNUMBER(SEARCH($V$33,T871)),"WINCOMCANTHO",IF(ISNUMBER(SEARCH($V$34,T871)),"WINCOMBENTRE",IF(ISNUMBER(SEARCH($V$35,T871)),"WINCOMCAMAU",IF(ISNUMBER(SEARCH($V$36,T871)),"WINCOMANGIANG",IF(ISNUMBER(SEARCH($V$37,T871)),"WINCOMNINHTHUAN",IF(ISNUMBER(SEARCH($V$38,T871)),"WINCOMTHAIBINH",IF(ISNUMBER(SEARCH($V$39,T871)),"WINCOMGIALAI",IF(ISNUMBER(SEARCH($V$40,T871)),"WINCOMHOABINH",IF(ISNUMBER(SEARCH($V$41,T871)),"WINCOMQUANGNGAI",IF(ISNUMBER(SEARCH($V$42,T871)),"WINCOMBINHTHUAN",IF(ISNUMBER(SEARCH($V$43,T871)),"WINCOMDAKLAK",IF(ISNUMBER(SEARCH($V$44,T871)),"WINCOMSOCTRANG",IF(ISNUMBER(SEARCH($V$45,T871)),"WINCOMSONLA",IF(ISNUMBER(SEARCH($V$46,T871)),"WINCOMKONTUM",IF(ISNUMBER(SEARCH($V$47,T871)),"WINCOMPHUYEN",IF(ISNUMBER(SEARCH($V$48,T871)),"WINCOMQUANGTRI",IF(ISNUMBER(SEARCH($V$49,T871)),"WINCOMBINHDINH",IF(ISNUMBER(SEARCH($V$50,T871)),"WINCOMCAOBANG",IF(ISNUMBER(SEARCH($V$51,T871)),"WINCOMQUANGBINH",IF(ISNUMBER(SEARCH($V$52,T871)),"WINCOMLAMDONG",IF(ISNUMBER(SEARCH($V$53,T871)),"WINCOMVINHLONG",IF(ISNUMBER(SEARCH($V$54,T871)),"WINCOMDONGTHAP",IF(ISNUMBER(SEARCH($V$55,T871)),"WINCOMTIENGIANG",IF(ISNUMBER(SEARCH($V$56,T871)),"WINCOMQUANGNINH",0))))))))))))))))))))))))))))))))))))))))))))))))))))))</f>
        <v>WINCOMHUE</v>
      </c>
    </row>
    <row r="872" spans="1:25" x14ac:dyDescent="0.2">
      <c r="A872" t="s">
        <v>0</v>
      </c>
      <c r="B872" t="s">
        <v>1545</v>
      </c>
      <c r="C872" t="s">
        <v>2</v>
      </c>
      <c r="D872" t="s">
        <v>134</v>
      </c>
      <c r="E872" t="s">
        <v>4</v>
      </c>
      <c r="F872" s="5">
        <f t="shared" si="53"/>
        <v>2</v>
      </c>
      <c r="G872" s="2">
        <v>181500</v>
      </c>
      <c r="H872" s="2">
        <v>199650.00000000003</v>
      </c>
      <c r="I872" t="s">
        <v>5</v>
      </c>
      <c r="J872" t="s">
        <v>135</v>
      </c>
      <c r="K872" t="str">
        <f t="shared" si="54"/>
        <v>_Chân gà sốt cay 400g</v>
      </c>
      <c r="L872" s="8" t="str">
        <f>VLOOKUP(K872,'[1]Mã Misa'!$B$2:$D$74,2,0)</f>
        <v>Chân gà sốt cay 400g</v>
      </c>
      <c r="M872" s="8" t="str">
        <f>VLOOKUP(L872,'[1]Mã Misa'!$C$2:$D$74,2,0)</f>
        <v>CGSC400</v>
      </c>
      <c r="N872" s="2">
        <v>90750</v>
      </c>
      <c r="O872" t="s">
        <v>1546</v>
      </c>
      <c r="P872" s="8" t="str">
        <f t="shared" si="55"/>
        <v>0043554</v>
      </c>
      <c r="Q872" s="8" t="e">
        <f t="array" ref="Q872">IF(VLOOKUP(P872,$AA$1:$AC$32,1,0)&lt;&gt;0,(P872&amp;"A"),0)</f>
        <v>#N/A</v>
      </c>
      <c r="R872" s="12">
        <v>44517</v>
      </c>
      <c r="S872" t="s">
        <v>1538</v>
      </c>
      <c r="T872" s="8" t="str">
        <f t="shared" si="56"/>
        <v>VM+ HCM 18</v>
      </c>
      <c r="U872" t="s">
        <v>6417</v>
      </c>
      <c r="Y872" t="str">
        <f t="array" ref="Y872">IF(ISNUMBER(SEARCH($V$3,T872)),"WINCOMHANOI",IF(ISNUMBER(SEARCH($V$4,T872)),"WINCOMHOCHIMINH",IF(ISNUMBER(SEARCH($V$5,T872)),"WINCOMDANANG",IF(ISNUMBER(SEARCH($V$6,T872)),"WINCOMHAIDUONG",IF(ISNUMBER(SEARCH($V$7,T872)),"WINCOMQUANGNINH",IF(ISNUMBER(SEARCH($V$8,T872)),"WINCOMHAIPHONG",IF(ISNUMBER(SEARCH($V$9,T872)),"WINCOMBACGIANG",IF(ISNUMBER(SEARCH($V$10,T872)),"WINCOMBACNINH",IF(ISNUMBER(SEARCH($V$11,T872)),"WINCOMPHUTHO",IF(ISNUMBER(SEARCH($V$12,T872)),"WINCOMHATINH",IF(ISNUMBER(SEARCH($V$13,T872)),"WINCOMTHAINGUYEN",IF(ISNUMBER(SEARCH($V$14,T872)),"WINCOMKHANHHOA",IF(ISNUMBER(SEARCH($V$15,T872)),"WINCOMHUNGYEN",IF(ISNUMBER(SEARCH($V$16,T872)),"WINCOMNGHEAN",IF(ISNUMBER(SEARCH($V$17,T872)),"WINCOMLAOCAI",IF(ISNUMBER(SEARCH($V$18,T872)),"WINCOMVUNGTAU",IF(ISNUMBER(SEARCH($V$19,T872)),"WINCOMBINHDUONG",IF(ISNUMBER(SEARCH($V$20,T872)),"WINCOMKIENGIANG",IF(ISNUMBER(SEARCH($V$21,T872)),"WINCOMHANAM",IF(ISNUMBER(SEARCH($V$22,T872)),"WINCOMNAMDINH",IF(ISNUMBER(SEARCH($V$23,T872)),"WINCOMLANGSON",IF(ISNUMBER(SEARCH($V$24,T872)),"WINCOMTHANHHOA",IF(ISNUMBER(SEARCH($V$25,T872)),"WINCOMYENBAI",IF(ISNUMBER(SEARCH($V$26,T872)),"WINCOMTUYENQUANG",IF(ISNUMBER(SEARCH($V$27,T872)),"WINCOMHUE",IF(ISNUMBER(SEARCH($V$28,T872)),"WINCOMQUANGNAM",IF(ISNUMBER(SEARCH($V$29,T872)),"WINCOMVINHPHUC",IF(ISNUMBER(SEARCH($V$30,T872)),"WINCOMHAGIANG",IF(ISNUMBER(SEARCH($V$31,T872)),"WINCOMNINHBINH",IF(ISNUMBER(SEARCH($V$32,T872)),"WINCOMTRAVINH",IF(ISNUMBER(SEARCH($V$33,T872)),"WINCOMCANTHO",IF(ISNUMBER(SEARCH($V$34,T872)),"WINCOMBENTRE",IF(ISNUMBER(SEARCH($V$35,T872)),"WINCOMCAMAU",IF(ISNUMBER(SEARCH($V$36,T872)),"WINCOMANGIANG",IF(ISNUMBER(SEARCH($V$37,T872)),"WINCOMNINHTHUAN",IF(ISNUMBER(SEARCH($V$38,T872)),"WINCOMTHAIBINH",IF(ISNUMBER(SEARCH($V$39,T872)),"WINCOMGIALAI",IF(ISNUMBER(SEARCH($V$40,T872)),"WINCOMHOABINH",IF(ISNUMBER(SEARCH($V$41,T872)),"WINCOMQUANGNGAI",IF(ISNUMBER(SEARCH($V$42,T872)),"WINCOMBINHTHUAN",IF(ISNUMBER(SEARCH($V$43,T872)),"WINCOMDAKLAK",IF(ISNUMBER(SEARCH($V$44,T872)),"WINCOMSOCTRANG",IF(ISNUMBER(SEARCH($V$45,T872)),"WINCOMSONLA",IF(ISNUMBER(SEARCH($V$46,T872)),"WINCOMKONTUM",IF(ISNUMBER(SEARCH($V$47,T872)),"WINCOMPHUYEN",IF(ISNUMBER(SEARCH($V$48,T872)),"WINCOMQUANGTRI",IF(ISNUMBER(SEARCH($V$49,T872)),"WINCOMBINHDINH",IF(ISNUMBER(SEARCH($V$50,T872)),"WINCOMCAOBANG",IF(ISNUMBER(SEARCH($V$51,T872)),"WINCOMQUANGBINH",IF(ISNUMBER(SEARCH($V$52,T872)),"WINCOMLAMDONG",IF(ISNUMBER(SEARCH($V$53,T872)),"WINCOMVINHLONG",IF(ISNUMBER(SEARCH($V$54,T872)),"WINCOMDONGTHAP",IF(ISNUMBER(SEARCH($V$55,T872)),"WINCOMTIENGIANG",IF(ISNUMBER(SEARCH($V$56,T872)),"WINCOMQUANGNINH",0))))))))))))))))))))))))))))))))))))))))))))))))))))))</f>
        <v>WINCOMHOCHIMINH</v>
      </c>
    </row>
    <row r="873" spans="1:25" x14ac:dyDescent="0.2">
      <c r="A873" t="s">
        <v>0</v>
      </c>
      <c r="B873" t="s">
        <v>1547</v>
      </c>
      <c r="C873" t="s">
        <v>2</v>
      </c>
      <c r="D873" t="s">
        <v>45</v>
      </c>
      <c r="E873" t="s">
        <v>4</v>
      </c>
      <c r="F873" s="5">
        <f t="shared" si="53"/>
        <v>1</v>
      </c>
      <c r="G873" s="2">
        <v>87787</v>
      </c>
      <c r="H873" s="2">
        <v>96565.700000000012</v>
      </c>
      <c r="I873" t="s">
        <v>5</v>
      </c>
      <c r="J873" t="s">
        <v>46</v>
      </c>
      <c r="K873" t="str">
        <f t="shared" si="54"/>
        <v>Bắp bò muối gói 200g</v>
      </c>
      <c r="L873" s="8" t="str">
        <f>VLOOKUP(K873,'[1]Mã Misa'!$B$2:$D$74,2,0)</f>
        <v>Bắp bò muối 200g</v>
      </c>
      <c r="M873" s="8" t="str">
        <f>VLOOKUP(L873,'[1]Mã Misa'!$C$2:$D$74,2,0)</f>
        <v>BBM200</v>
      </c>
      <c r="N873" s="2">
        <v>87787</v>
      </c>
      <c r="O873" t="s">
        <v>1548</v>
      </c>
      <c r="P873" s="8" t="str">
        <f t="shared" si="55"/>
        <v>0001184</v>
      </c>
      <c r="Q873" s="8" t="e">
        <f t="array" ref="Q873">IF(VLOOKUP(P873,$AA$1:$AC$32,1,0)&lt;&gt;0,(P873&amp;"A"),0)</f>
        <v>#N/A</v>
      </c>
      <c r="R873" s="12">
        <v>44517</v>
      </c>
      <c r="S873" t="s">
        <v>1549</v>
      </c>
      <c r="T873" s="8" t="str">
        <f t="shared" si="56"/>
        <v>VM+ CMU 16</v>
      </c>
      <c r="U873" t="s">
        <v>6420</v>
      </c>
      <c r="Y873" t="str">
        <f t="array" ref="Y873">IF(ISNUMBER(SEARCH($V$3,T873)),"WINCOMHANOI",IF(ISNUMBER(SEARCH($V$4,T873)),"WINCOMHOCHIMINH",IF(ISNUMBER(SEARCH($V$5,T873)),"WINCOMDANANG",IF(ISNUMBER(SEARCH($V$6,T873)),"WINCOMHAIDUONG",IF(ISNUMBER(SEARCH($V$7,T873)),"WINCOMQUANGNINH",IF(ISNUMBER(SEARCH($V$8,T873)),"WINCOMHAIPHONG",IF(ISNUMBER(SEARCH($V$9,T873)),"WINCOMBACGIANG",IF(ISNUMBER(SEARCH($V$10,T873)),"WINCOMBACNINH",IF(ISNUMBER(SEARCH($V$11,T873)),"WINCOMPHUTHO",IF(ISNUMBER(SEARCH($V$12,T873)),"WINCOMHATINH",IF(ISNUMBER(SEARCH($V$13,T873)),"WINCOMTHAINGUYEN",IF(ISNUMBER(SEARCH($V$14,T873)),"WINCOMKHANHHOA",IF(ISNUMBER(SEARCH($V$15,T873)),"WINCOMHUNGYEN",IF(ISNUMBER(SEARCH($V$16,T873)),"WINCOMNGHEAN",IF(ISNUMBER(SEARCH($V$17,T873)),"WINCOMLAOCAI",IF(ISNUMBER(SEARCH($V$18,T873)),"WINCOMVUNGTAU",IF(ISNUMBER(SEARCH($V$19,T873)),"WINCOMBINHDUONG",IF(ISNUMBER(SEARCH($V$20,T873)),"WINCOMKIENGIANG",IF(ISNUMBER(SEARCH($V$21,T873)),"WINCOMHANAM",IF(ISNUMBER(SEARCH($V$22,T873)),"WINCOMNAMDINH",IF(ISNUMBER(SEARCH($V$23,T873)),"WINCOMLANGSON",IF(ISNUMBER(SEARCH($V$24,T873)),"WINCOMTHANHHOA",IF(ISNUMBER(SEARCH($V$25,T873)),"WINCOMYENBAI",IF(ISNUMBER(SEARCH($V$26,T873)),"WINCOMTUYENQUANG",IF(ISNUMBER(SEARCH($V$27,T873)),"WINCOMHUE",IF(ISNUMBER(SEARCH($V$28,T873)),"WINCOMQUANGNAM",IF(ISNUMBER(SEARCH($V$29,T873)),"WINCOMVINHPHUC",IF(ISNUMBER(SEARCH($V$30,T873)),"WINCOMHAGIANG",IF(ISNUMBER(SEARCH($V$31,T873)),"WINCOMNINHBINH",IF(ISNUMBER(SEARCH($V$32,T873)),"WINCOMTRAVINH",IF(ISNUMBER(SEARCH($V$33,T873)),"WINCOMCANTHO",IF(ISNUMBER(SEARCH($V$34,T873)),"WINCOMBENTRE",IF(ISNUMBER(SEARCH($V$35,T873)),"WINCOMCAMAU",IF(ISNUMBER(SEARCH($V$36,T873)),"WINCOMANGIANG",IF(ISNUMBER(SEARCH($V$37,T873)),"WINCOMNINHTHUAN",IF(ISNUMBER(SEARCH($V$38,T873)),"WINCOMTHAIBINH",IF(ISNUMBER(SEARCH($V$39,T873)),"WINCOMGIALAI",IF(ISNUMBER(SEARCH($V$40,T873)),"WINCOMHOABINH",IF(ISNUMBER(SEARCH($V$41,T873)),"WINCOMQUANGNGAI",IF(ISNUMBER(SEARCH($V$42,T873)),"WINCOMBINHTHUAN",IF(ISNUMBER(SEARCH($V$43,T873)),"WINCOMDAKLAK",IF(ISNUMBER(SEARCH($V$44,T873)),"WINCOMSOCTRANG",IF(ISNUMBER(SEARCH($V$45,T873)),"WINCOMSONLA",IF(ISNUMBER(SEARCH($V$46,T873)),"WINCOMKONTUM",IF(ISNUMBER(SEARCH($V$47,T873)),"WINCOMPHUYEN",IF(ISNUMBER(SEARCH($V$48,T873)),"WINCOMQUANGTRI",IF(ISNUMBER(SEARCH($V$49,T873)),"WINCOMBINHDINH",IF(ISNUMBER(SEARCH($V$50,T873)),"WINCOMCAOBANG",IF(ISNUMBER(SEARCH($V$51,T873)),"WINCOMQUANGBINH",IF(ISNUMBER(SEARCH($V$52,T873)),"WINCOMLAMDONG",IF(ISNUMBER(SEARCH($V$53,T873)),"WINCOMVINHLONG",IF(ISNUMBER(SEARCH($V$54,T873)),"WINCOMDONGTHAP",IF(ISNUMBER(SEARCH($V$55,T873)),"WINCOMTIENGIANG",IF(ISNUMBER(SEARCH($V$56,T873)),"WINCOMQUANGNINH",0))))))))))))))))))))))))))))))))))))))))))))))))))))))</f>
        <v>WINCOMCAMAU</v>
      </c>
    </row>
    <row r="874" spans="1:25" x14ac:dyDescent="0.2">
      <c r="A874" t="s">
        <v>0</v>
      </c>
      <c r="B874" t="s">
        <v>1547</v>
      </c>
      <c r="C874" t="s">
        <v>31</v>
      </c>
      <c r="D874" t="s">
        <v>39</v>
      </c>
      <c r="E874" t="s">
        <v>4</v>
      </c>
      <c r="F874" s="5">
        <f t="shared" si="53"/>
        <v>4</v>
      </c>
      <c r="G874" s="2">
        <v>184000</v>
      </c>
      <c r="H874" s="2">
        <v>202400.00000000003</v>
      </c>
      <c r="I874" t="s">
        <v>5</v>
      </c>
      <c r="J874" t="s">
        <v>40</v>
      </c>
      <c r="K874" t="str">
        <f t="shared" si="54"/>
        <v>Mộc nấm hương gói 250g</v>
      </c>
      <c r="L874" s="8" t="str">
        <f>VLOOKUP(K874,'[1]Mã Misa'!$B$2:$D$74,2,0)</f>
        <v>Mộc Nấm Hương 250g</v>
      </c>
      <c r="M874" s="8" t="str">
        <f>VLOOKUP(L874,'[1]Mã Misa'!$C$2:$D$74,2,0)</f>
        <v>MNH250</v>
      </c>
      <c r="N874" s="2">
        <v>46000</v>
      </c>
      <c r="O874" t="s">
        <v>1548</v>
      </c>
      <c r="P874" s="8" t="str">
        <f t="shared" si="55"/>
        <v>0001184</v>
      </c>
      <c r="Q874" s="8" t="e">
        <f t="array" ref="Q874">IF(VLOOKUP(P874,$AA$1:$AC$32,1,0)&lt;&gt;0,(P874&amp;"A"),0)</f>
        <v>#N/A</v>
      </c>
      <c r="R874" s="12">
        <v>44517</v>
      </c>
      <c r="S874" t="s">
        <v>1549</v>
      </c>
      <c r="T874" s="8" t="str">
        <f t="shared" si="56"/>
        <v>VM+ CMU 16</v>
      </c>
      <c r="U874" t="s">
        <v>6420</v>
      </c>
      <c r="Y874" t="str">
        <f t="array" ref="Y874">IF(ISNUMBER(SEARCH($V$3,T874)),"WINCOMHANOI",IF(ISNUMBER(SEARCH($V$4,T874)),"WINCOMHOCHIMINH",IF(ISNUMBER(SEARCH($V$5,T874)),"WINCOMDANANG",IF(ISNUMBER(SEARCH($V$6,T874)),"WINCOMHAIDUONG",IF(ISNUMBER(SEARCH($V$7,T874)),"WINCOMQUANGNINH",IF(ISNUMBER(SEARCH($V$8,T874)),"WINCOMHAIPHONG",IF(ISNUMBER(SEARCH($V$9,T874)),"WINCOMBACGIANG",IF(ISNUMBER(SEARCH($V$10,T874)),"WINCOMBACNINH",IF(ISNUMBER(SEARCH($V$11,T874)),"WINCOMPHUTHO",IF(ISNUMBER(SEARCH($V$12,T874)),"WINCOMHATINH",IF(ISNUMBER(SEARCH($V$13,T874)),"WINCOMTHAINGUYEN",IF(ISNUMBER(SEARCH($V$14,T874)),"WINCOMKHANHHOA",IF(ISNUMBER(SEARCH($V$15,T874)),"WINCOMHUNGYEN",IF(ISNUMBER(SEARCH($V$16,T874)),"WINCOMNGHEAN",IF(ISNUMBER(SEARCH($V$17,T874)),"WINCOMLAOCAI",IF(ISNUMBER(SEARCH($V$18,T874)),"WINCOMVUNGTAU",IF(ISNUMBER(SEARCH($V$19,T874)),"WINCOMBINHDUONG",IF(ISNUMBER(SEARCH($V$20,T874)),"WINCOMKIENGIANG",IF(ISNUMBER(SEARCH($V$21,T874)),"WINCOMHANAM",IF(ISNUMBER(SEARCH($V$22,T874)),"WINCOMNAMDINH",IF(ISNUMBER(SEARCH($V$23,T874)),"WINCOMLANGSON",IF(ISNUMBER(SEARCH($V$24,T874)),"WINCOMTHANHHOA",IF(ISNUMBER(SEARCH($V$25,T874)),"WINCOMYENBAI",IF(ISNUMBER(SEARCH($V$26,T874)),"WINCOMTUYENQUANG",IF(ISNUMBER(SEARCH($V$27,T874)),"WINCOMHUE",IF(ISNUMBER(SEARCH($V$28,T874)),"WINCOMQUANGNAM",IF(ISNUMBER(SEARCH($V$29,T874)),"WINCOMVINHPHUC",IF(ISNUMBER(SEARCH($V$30,T874)),"WINCOMHAGIANG",IF(ISNUMBER(SEARCH($V$31,T874)),"WINCOMNINHBINH",IF(ISNUMBER(SEARCH($V$32,T874)),"WINCOMTRAVINH",IF(ISNUMBER(SEARCH($V$33,T874)),"WINCOMCANTHO",IF(ISNUMBER(SEARCH($V$34,T874)),"WINCOMBENTRE",IF(ISNUMBER(SEARCH($V$35,T874)),"WINCOMCAMAU",IF(ISNUMBER(SEARCH($V$36,T874)),"WINCOMANGIANG",IF(ISNUMBER(SEARCH($V$37,T874)),"WINCOMNINHTHUAN",IF(ISNUMBER(SEARCH($V$38,T874)),"WINCOMTHAIBINH",IF(ISNUMBER(SEARCH($V$39,T874)),"WINCOMGIALAI",IF(ISNUMBER(SEARCH($V$40,T874)),"WINCOMHOABINH",IF(ISNUMBER(SEARCH($V$41,T874)),"WINCOMQUANGNGAI",IF(ISNUMBER(SEARCH($V$42,T874)),"WINCOMBINHTHUAN",IF(ISNUMBER(SEARCH($V$43,T874)),"WINCOMDAKLAK",IF(ISNUMBER(SEARCH($V$44,T874)),"WINCOMSOCTRANG",IF(ISNUMBER(SEARCH($V$45,T874)),"WINCOMSONLA",IF(ISNUMBER(SEARCH($V$46,T874)),"WINCOMKONTUM",IF(ISNUMBER(SEARCH($V$47,T874)),"WINCOMPHUYEN",IF(ISNUMBER(SEARCH($V$48,T874)),"WINCOMQUANGTRI",IF(ISNUMBER(SEARCH($V$49,T874)),"WINCOMBINHDINH",IF(ISNUMBER(SEARCH($V$50,T874)),"WINCOMCAOBANG",IF(ISNUMBER(SEARCH($V$51,T874)),"WINCOMQUANGBINH",IF(ISNUMBER(SEARCH($V$52,T874)),"WINCOMLAMDONG",IF(ISNUMBER(SEARCH($V$53,T874)),"WINCOMVINHLONG",IF(ISNUMBER(SEARCH($V$54,T874)),"WINCOMDONGTHAP",IF(ISNUMBER(SEARCH($V$55,T874)),"WINCOMTIENGIANG",IF(ISNUMBER(SEARCH($V$56,T874)),"WINCOMQUANGNINH",0))))))))))))))))))))))))))))))))))))))))))))))))))))))</f>
        <v>WINCOMCAMAU</v>
      </c>
    </row>
    <row r="875" spans="1:25" x14ac:dyDescent="0.2">
      <c r="A875" t="s">
        <v>0</v>
      </c>
      <c r="B875" t="s">
        <v>1550</v>
      </c>
      <c r="C875" t="s">
        <v>2</v>
      </c>
      <c r="D875" t="s">
        <v>32</v>
      </c>
      <c r="E875" t="s">
        <v>4</v>
      </c>
      <c r="F875" s="5">
        <f t="shared" si="53"/>
        <v>1</v>
      </c>
      <c r="G875" s="2">
        <v>59400</v>
      </c>
      <c r="H875" s="2">
        <v>65340.000000000007</v>
      </c>
      <c r="I875" t="s">
        <v>5</v>
      </c>
      <c r="J875" t="s">
        <v>33</v>
      </c>
      <c r="K875" t="str">
        <f t="shared" si="54"/>
        <v>_Giò lụa 250g</v>
      </c>
      <c r="L875" s="8" t="str">
        <f>VLOOKUP(K875,'[1]Mã Misa'!$B$2:$D$74,2,0)</f>
        <v>Giò lụa 250g</v>
      </c>
      <c r="M875" s="8" t="str">
        <f>VLOOKUP(L875,'[1]Mã Misa'!$C$2:$D$74,2,0)</f>
        <v>GL250</v>
      </c>
      <c r="N875" s="2">
        <v>59400</v>
      </c>
      <c r="O875" t="s">
        <v>1551</v>
      </c>
      <c r="P875" s="8" t="str">
        <f t="shared" si="55"/>
        <v>0140730</v>
      </c>
      <c r="Q875" s="8" t="e">
        <f t="array" ref="Q875">IF(VLOOKUP(P875,$AA$1:$AC$32,1,0)&lt;&gt;0,(P875&amp;"A"),0)</f>
        <v>#N/A</v>
      </c>
      <c r="R875" s="12">
        <v>44517</v>
      </c>
      <c r="S875" t="s">
        <v>176</v>
      </c>
      <c r="T875" s="8" t="str">
        <f t="shared" si="56"/>
        <v>VM HNI Trư</v>
      </c>
      <c r="U875" t="s">
        <v>6023</v>
      </c>
      <c r="Y875" t="str">
        <f t="array" ref="Y875">IF(ISNUMBER(SEARCH($V$3,T875)),"WINCOMHANOI",IF(ISNUMBER(SEARCH($V$4,T875)),"WINCOMHOCHIMINH",IF(ISNUMBER(SEARCH($V$5,T875)),"WINCOMDANANG",IF(ISNUMBER(SEARCH($V$6,T875)),"WINCOMHAIDUONG",IF(ISNUMBER(SEARCH($V$7,T875)),"WINCOMQUANGNINH",IF(ISNUMBER(SEARCH($V$8,T875)),"WINCOMHAIPHONG",IF(ISNUMBER(SEARCH($V$9,T875)),"WINCOMBACGIANG",IF(ISNUMBER(SEARCH($V$10,T875)),"WINCOMBACNINH",IF(ISNUMBER(SEARCH($V$11,T875)),"WINCOMPHUTHO",IF(ISNUMBER(SEARCH($V$12,T875)),"WINCOMHATINH",IF(ISNUMBER(SEARCH($V$13,T875)),"WINCOMTHAINGUYEN",IF(ISNUMBER(SEARCH($V$14,T875)),"WINCOMKHANHHOA",IF(ISNUMBER(SEARCH($V$15,T875)),"WINCOMHUNGYEN",IF(ISNUMBER(SEARCH($V$16,T875)),"WINCOMNGHEAN",IF(ISNUMBER(SEARCH($V$17,T875)),"WINCOMLAOCAI",IF(ISNUMBER(SEARCH($V$18,T875)),"WINCOMVUNGTAU",IF(ISNUMBER(SEARCH($V$19,T875)),"WINCOMBINHDUONG",IF(ISNUMBER(SEARCH($V$20,T875)),"WINCOMKIENGIANG",IF(ISNUMBER(SEARCH($V$21,T875)),"WINCOMHANAM",IF(ISNUMBER(SEARCH($V$22,T875)),"WINCOMNAMDINH",IF(ISNUMBER(SEARCH($V$23,T875)),"WINCOMLANGSON",IF(ISNUMBER(SEARCH($V$24,T875)),"WINCOMTHANHHOA",IF(ISNUMBER(SEARCH($V$25,T875)),"WINCOMYENBAI",IF(ISNUMBER(SEARCH($V$26,T875)),"WINCOMTUYENQUANG",IF(ISNUMBER(SEARCH($V$27,T875)),"WINCOMHUE",IF(ISNUMBER(SEARCH($V$28,T875)),"WINCOMQUANGNAM",IF(ISNUMBER(SEARCH($V$29,T875)),"WINCOMVINHPHUC",IF(ISNUMBER(SEARCH($V$30,T875)),"WINCOMHAGIANG",IF(ISNUMBER(SEARCH($V$31,T875)),"WINCOMNINHBINH",IF(ISNUMBER(SEARCH($V$32,T875)),"WINCOMTRAVINH",IF(ISNUMBER(SEARCH($V$33,T875)),"WINCOMCANTHO",IF(ISNUMBER(SEARCH($V$34,T875)),"WINCOMBENTRE",IF(ISNUMBER(SEARCH($V$35,T875)),"WINCOMCAMAU",IF(ISNUMBER(SEARCH($V$36,T875)),"WINCOMANGIANG",IF(ISNUMBER(SEARCH($V$37,T875)),"WINCOMNINHTHUAN",IF(ISNUMBER(SEARCH($V$38,T875)),"WINCOMTHAIBINH",IF(ISNUMBER(SEARCH($V$39,T875)),"WINCOMGIALAI",IF(ISNUMBER(SEARCH($V$40,T875)),"WINCOMHOABINH",IF(ISNUMBER(SEARCH($V$41,T875)),"WINCOMQUANGNGAI",IF(ISNUMBER(SEARCH($V$42,T875)),"WINCOMBINHTHUAN",IF(ISNUMBER(SEARCH($V$43,T875)),"WINCOMDAKLAK",IF(ISNUMBER(SEARCH($V$44,T875)),"WINCOMSOCTRANG",IF(ISNUMBER(SEARCH($V$45,T875)),"WINCOMSONLA",IF(ISNUMBER(SEARCH($V$46,T875)),"WINCOMKONTUM",IF(ISNUMBER(SEARCH($V$47,T875)),"WINCOMPHUYEN",IF(ISNUMBER(SEARCH($V$48,T875)),"WINCOMQUANGTRI",IF(ISNUMBER(SEARCH($V$49,T875)),"WINCOMBINHDINH",IF(ISNUMBER(SEARCH($V$50,T875)),"WINCOMCAOBANG",IF(ISNUMBER(SEARCH($V$51,T875)),"WINCOMQUANGBINH",IF(ISNUMBER(SEARCH($V$52,T875)),"WINCOMLAMDONG",IF(ISNUMBER(SEARCH($V$53,T875)),"WINCOMVINHLONG",IF(ISNUMBER(SEARCH($V$54,T875)),"WINCOMDONGTHAP",IF(ISNUMBER(SEARCH($V$55,T875)),"WINCOMTIENGIANG",IF(ISNUMBER(SEARCH($V$56,T875)),"WINCOMQUANGNINH",0))))))))))))))))))))))))))))))))))))))))))))))))))))))</f>
        <v>WINCOMHANOI</v>
      </c>
    </row>
    <row r="876" spans="1:25" x14ac:dyDescent="0.2">
      <c r="A876" t="s">
        <v>0</v>
      </c>
      <c r="B876" t="s">
        <v>1550</v>
      </c>
      <c r="C876" t="s">
        <v>31</v>
      </c>
      <c r="D876" t="s">
        <v>35</v>
      </c>
      <c r="E876" t="s">
        <v>4</v>
      </c>
      <c r="F876" s="5">
        <f t="shared" si="53"/>
        <v>1</v>
      </c>
      <c r="G876" s="2">
        <v>73431</v>
      </c>
      <c r="H876" s="2">
        <v>80774.100000000006</v>
      </c>
      <c r="I876" t="s">
        <v>5</v>
      </c>
      <c r="J876" t="s">
        <v>36</v>
      </c>
      <c r="K876" t="str">
        <f t="shared" si="54"/>
        <v>Chân giò heo muối gói 300g</v>
      </c>
      <c r="L876" s="8" t="str">
        <f>VLOOKUP(K876,'[1]Mã Misa'!$B$2:$D$74,2,0)</f>
        <v>Chân giò heo muối 300g</v>
      </c>
      <c r="M876" s="8" t="str">
        <f>VLOOKUP(L876,'[1]Mã Misa'!$C$2:$D$74,2,0)</f>
        <v>CGM300</v>
      </c>
      <c r="N876" s="2">
        <v>73431</v>
      </c>
      <c r="O876" t="s">
        <v>1551</v>
      </c>
      <c r="P876" s="8" t="str">
        <f t="shared" si="55"/>
        <v>0140730</v>
      </c>
      <c r="Q876" s="8" t="e">
        <f t="array" ref="Q876">IF(VLOOKUP(P876,$AA$1:$AC$32,1,0)&lt;&gt;0,(P876&amp;"A"),0)</f>
        <v>#N/A</v>
      </c>
      <c r="R876" s="12">
        <v>44517</v>
      </c>
      <c r="S876" t="s">
        <v>176</v>
      </c>
      <c r="T876" s="8" t="str">
        <f t="shared" si="56"/>
        <v>VM HNI Trư</v>
      </c>
      <c r="U876" t="s">
        <v>6023</v>
      </c>
      <c r="Y876" t="str">
        <f t="array" ref="Y876">IF(ISNUMBER(SEARCH($V$3,T876)),"WINCOMHANOI",IF(ISNUMBER(SEARCH($V$4,T876)),"WINCOMHOCHIMINH",IF(ISNUMBER(SEARCH($V$5,T876)),"WINCOMDANANG",IF(ISNUMBER(SEARCH($V$6,T876)),"WINCOMHAIDUONG",IF(ISNUMBER(SEARCH($V$7,T876)),"WINCOMQUANGNINH",IF(ISNUMBER(SEARCH($V$8,T876)),"WINCOMHAIPHONG",IF(ISNUMBER(SEARCH($V$9,T876)),"WINCOMBACGIANG",IF(ISNUMBER(SEARCH($V$10,T876)),"WINCOMBACNINH",IF(ISNUMBER(SEARCH($V$11,T876)),"WINCOMPHUTHO",IF(ISNUMBER(SEARCH($V$12,T876)),"WINCOMHATINH",IF(ISNUMBER(SEARCH($V$13,T876)),"WINCOMTHAINGUYEN",IF(ISNUMBER(SEARCH($V$14,T876)),"WINCOMKHANHHOA",IF(ISNUMBER(SEARCH($V$15,T876)),"WINCOMHUNGYEN",IF(ISNUMBER(SEARCH($V$16,T876)),"WINCOMNGHEAN",IF(ISNUMBER(SEARCH($V$17,T876)),"WINCOMLAOCAI",IF(ISNUMBER(SEARCH($V$18,T876)),"WINCOMVUNGTAU",IF(ISNUMBER(SEARCH($V$19,T876)),"WINCOMBINHDUONG",IF(ISNUMBER(SEARCH($V$20,T876)),"WINCOMKIENGIANG",IF(ISNUMBER(SEARCH($V$21,T876)),"WINCOMHANAM",IF(ISNUMBER(SEARCH($V$22,T876)),"WINCOMNAMDINH",IF(ISNUMBER(SEARCH($V$23,T876)),"WINCOMLANGSON",IF(ISNUMBER(SEARCH($V$24,T876)),"WINCOMTHANHHOA",IF(ISNUMBER(SEARCH($V$25,T876)),"WINCOMYENBAI",IF(ISNUMBER(SEARCH($V$26,T876)),"WINCOMTUYENQUANG",IF(ISNUMBER(SEARCH($V$27,T876)),"WINCOMHUE",IF(ISNUMBER(SEARCH($V$28,T876)),"WINCOMQUANGNAM",IF(ISNUMBER(SEARCH($V$29,T876)),"WINCOMVINHPHUC",IF(ISNUMBER(SEARCH($V$30,T876)),"WINCOMHAGIANG",IF(ISNUMBER(SEARCH($V$31,T876)),"WINCOMNINHBINH",IF(ISNUMBER(SEARCH($V$32,T876)),"WINCOMTRAVINH",IF(ISNUMBER(SEARCH($V$33,T876)),"WINCOMCANTHO",IF(ISNUMBER(SEARCH($V$34,T876)),"WINCOMBENTRE",IF(ISNUMBER(SEARCH($V$35,T876)),"WINCOMCAMAU",IF(ISNUMBER(SEARCH($V$36,T876)),"WINCOMANGIANG",IF(ISNUMBER(SEARCH($V$37,T876)),"WINCOMNINHTHUAN",IF(ISNUMBER(SEARCH($V$38,T876)),"WINCOMTHAIBINH",IF(ISNUMBER(SEARCH($V$39,T876)),"WINCOMGIALAI",IF(ISNUMBER(SEARCH($V$40,T876)),"WINCOMHOABINH",IF(ISNUMBER(SEARCH($V$41,T876)),"WINCOMQUANGNGAI",IF(ISNUMBER(SEARCH($V$42,T876)),"WINCOMBINHTHUAN",IF(ISNUMBER(SEARCH($V$43,T876)),"WINCOMDAKLAK",IF(ISNUMBER(SEARCH($V$44,T876)),"WINCOMSOCTRANG",IF(ISNUMBER(SEARCH($V$45,T876)),"WINCOMSONLA",IF(ISNUMBER(SEARCH($V$46,T876)),"WINCOMKONTUM",IF(ISNUMBER(SEARCH($V$47,T876)),"WINCOMPHUYEN",IF(ISNUMBER(SEARCH($V$48,T876)),"WINCOMQUANGTRI",IF(ISNUMBER(SEARCH($V$49,T876)),"WINCOMBINHDINH",IF(ISNUMBER(SEARCH($V$50,T876)),"WINCOMCAOBANG",IF(ISNUMBER(SEARCH($V$51,T876)),"WINCOMQUANGBINH",IF(ISNUMBER(SEARCH($V$52,T876)),"WINCOMLAMDONG",IF(ISNUMBER(SEARCH($V$53,T876)),"WINCOMVINHLONG",IF(ISNUMBER(SEARCH($V$54,T876)),"WINCOMDONGTHAP",IF(ISNUMBER(SEARCH($V$55,T876)),"WINCOMTIENGIANG",IF(ISNUMBER(SEARCH($V$56,T876)),"WINCOMQUANGNINH",0))))))))))))))))))))))))))))))))))))))))))))))))))))))</f>
        <v>WINCOMHANOI</v>
      </c>
    </row>
    <row r="877" spans="1:25" x14ac:dyDescent="0.2">
      <c r="A877" t="s">
        <v>0</v>
      </c>
      <c r="B877" t="s">
        <v>1550</v>
      </c>
      <c r="C877" t="s">
        <v>34</v>
      </c>
      <c r="D877" t="s">
        <v>20</v>
      </c>
      <c r="E877" t="s">
        <v>4</v>
      </c>
      <c r="F877" s="5">
        <f t="shared" si="53"/>
        <v>1</v>
      </c>
      <c r="G877" s="2">
        <v>50182</v>
      </c>
      <c r="H877" s="2">
        <v>55200.200000000004</v>
      </c>
      <c r="I877" t="s">
        <v>5</v>
      </c>
      <c r="J877" t="s">
        <v>21</v>
      </c>
      <c r="K877" t="str">
        <f t="shared" si="54"/>
        <v>Giò tai lưỡi xào gói 250g</v>
      </c>
      <c r="L877" s="8" t="str">
        <f>VLOOKUP(K877,'[1]Mã Misa'!$B$2:$D$74,2,0)</f>
        <v>Giò Tai Lưỡi Xào 250g</v>
      </c>
      <c r="M877" s="8" t="str">
        <f>VLOOKUP(L877,'[1]Mã Misa'!$C$2:$D$74,2,0)</f>
        <v>GTLX250G</v>
      </c>
      <c r="N877" s="2">
        <v>50182</v>
      </c>
      <c r="O877" t="s">
        <v>1551</v>
      </c>
      <c r="P877" s="8" t="str">
        <f t="shared" si="55"/>
        <v>0140730</v>
      </c>
      <c r="Q877" s="8" t="e">
        <f t="array" ref="Q877">IF(VLOOKUP(P877,$AA$1:$AC$32,1,0)&lt;&gt;0,(P877&amp;"A"),0)</f>
        <v>#N/A</v>
      </c>
      <c r="R877" s="12">
        <v>44517</v>
      </c>
      <c r="S877" t="s">
        <v>176</v>
      </c>
      <c r="T877" s="8" t="str">
        <f t="shared" si="56"/>
        <v>VM HNI Trư</v>
      </c>
      <c r="U877" t="s">
        <v>6023</v>
      </c>
      <c r="Y877" t="str">
        <f t="array" ref="Y877">IF(ISNUMBER(SEARCH($V$3,T877)),"WINCOMHANOI",IF(ISNUMBER(SEARCH($V$4,T877)),"WINCOMHOCHIMINH",IF(ISNUMBER(SEARCH($V$5,T877)),"WINCOMDANANG",IF(ISNUMBER(SEARCH($V$6,T877)),"WINCOMHAIDUONG",IF(ISNUMBER(SEARCH($V$7,T877)),"WINCOMQUANGNINH",IF(ISNUMBER(SEARCH($V$8,T877)),"WINCOMHAIPHONG",IF(ISNUMBER(SEARCH($V$9,T877)),"WINCOMBACGIANG",IF(ISNUMBER(SEARCH($V$10,T877)),"WINCOMBACNINH",IF(ISNUMBER(SEARCH($V$11,T877)),"WINCOMPHUTHO",IF(ISNUMBER(SEARCH($V$12,T877)),"WINCOMHATINH",IF(ISNUMBER(SEARCH($V$13,T877)),"WINCOMTHAINGUYEN",IF(ISNUMBER(SEARCH($V$14,T877)),"WINCOMKHANHHOA",IF(ISNUMBER(SEARCH($V$15,T877)),"WINCOMHUNGYEN",IF(ISNUMBER(SEARCH($V$16,T877)),"WINCOMNGHEAN",IF(ISNUMBER(SEARCH($V$17,T877)),"WINCOMLAOCAI",IF(ISNUMBER(SEARCH($V$18,T877)),"WINCOMVUNGTAU",IF(ISNUMBER(SEARCH($V$19,T877)),"WINCOMBINHDUONG",IF(ISNUMBER(SEARCH($V$20,T877)),"WINCOMKIENGIANG",IF(ISNUMBER(SEARCH($V$21,T877)),"WINCOMHANAM",IF(ISNUMBER(SEARCH($V$22,T877)),"WINCOMNAMDINH",IF(ISNUMBER(SEARCH($V$23,T877)),"WINCOMLANGSON",IF(ISNUMBER(SEARCH($V$24,T877)),"WINCOMTHANHHOA",IF(ISNUMBER(SEARCH($V$25,T877)),"WINCOMYENBAI",IF(ISNUMBER(SEARCH($V$26,T877)),"WINCOMTUYENQUANG",IF(ISNUMBER(SEARCH($V$27,T877)),"WINCOMHUE",IF(ISNUMBER(SEARCH($V$28,T877)),"WINCOMQUANGNAM",IF(ISNUMBER(SEARCH($V$29,T877)),"WINCOMVINHPHUC",IF(ISNUMBER(SEARCH($V$30,T877)),"WINCOMHAGIANG",IF(ISNUMBER(SEARCH($V$31,T877)),"WINCOMNINHBINH",IF(ISNUMBER(SEARCH($V$32,T877)),"WINCOMTRAVINH",IF(ISNUMBER(SEARCH($V$33,T877)),"WINCOMCANTHO",IF(ISNUMBER(SEARCH($V$34,T877)),"WINCOMBENTRE",IF(ISNUMBER(SEARCH($V$35,T877)),"WINCOMCAMAU",IF(ISNUMBER(SEARCH($V$36,T877)),"WINCOMANGIANG",IF(ISNUMBER(SEARCH($V$37,T877)),"WINCOMNINHTHUAN",IF(ISNUMBER(SEARCH($V$38,T877)),"WINCOMTHAIBINH",IF(ISNUMBER(SEARCH($V$39,T877)),"WINCOMGIALAI",IF(ISNUMBER(SEARCH($V$40,T877)),"WINCOMHOABINH",IF(ISNUMBER(SEARCH($V$41,T877)),"WINCOMQUANGNGAI",IF(ISNUMBER(SEARCH($V$42,T877)),"WINCOMBINHTHUAN",IF(ISNUMBER(SEARCH($V$43,T877)),"WINCOMDAKLAK",IF(ISNUMBER(SEARCH($V$44,T877)),"WINCOMSOCTRANG",IF(ISNUMBER(SEARCH($V$45,T877)),"WINCOMSONLA",IF(ISNUMBER(SEARCH($V$46,T877)),"WINCOMKONTUM",IF(ISNUMBER(SEARCH($V$47,T877)),"WINCOMPHUYEN",IF(ISNUMBER(SEARCH($V$48,T877)),"WINCOMQUANGTRI",IF(ISNUMBER(SEARCH($V$49,T877)),"WINCOMBINHDINH",IF(ISNUMBER(SEARCH($V$50,T877)),"WINCOMCAOBANG",IF(ISNUMBER(SEARCH($V$51,T877)),"WINCOMQUANGBINH",IF(ISNUMBER(SEARCH($V$52,T877)),"WINCOMLAMDONG",IF(ISNUMBER(SEARCH($V$53,T877)),"WINCOMVINHLONG",IF(ISNUMBER(SEARCH($V$54,T877)),"WINCOMDONGTHAP",IF(ISNUMBER(SEARCH($V$55,T877)),"WINCOMTIENGIANG",IF(ISNUMBER(SEARCH($V$56,T877)),"WINCOMQUANGNINH",0))))))))))))))))))))))))))))))))))))))))))))))))))))))</f>
        <v>WINCOMHANOI</v>
      </c>
    </row>
    <row r="878" spans="1:25" x14ac:dyDescent="0.2">
      <c r="A878" t="s">
        <v>0</v>
      </c>
      <c r="B878" t="s">
        <v>1552</v>
      </c>
      <c r="C878" t="s">
        <v>2</v>
      </c>
      <c r="D878" t="s">
        <v>39</v>
      </c>
      <c r="E878" t="s">
        <v>4</v>
      </c>
      <c r="F878" s="5">
        <f t="shared" si="53"/>
        <v>1</v>
      </c>
      <c r="G878" s="2">
        <v>46000</v>
      </c>
      <c r="H878" s="2">
        <v>50600.000000000007</v>
      </c>
      <c r="I878" t="s">
        <v>5</v>
      </c>
      <c r="J878" t="s">
        <v>40</v>
      </c>
      <c r="K878" t="str">
        <f t="shared" si="54"/>
        <v>Mộc nấm hương gói 250g</v>
      </c>
      <c r="L878" s="8" t="str">
        <f>VLOOKUP(K878,'[1]Mã Misa'!$B$2:$D$74,2,0)</f>
        <v>Mộc Nấm Hương 250g</v>
      </c>
      <c r="M878" s="8" t="str">
        <f>VLOOKUP(L878,'[1]Mã Misa'!$C$2:$D$74,2,0)</f>
        <v>MNH250</v>
      </c>
      <c r="N878" s="2">
        <v>46000</v>
      </c>
      <c r="O878" t="s">
        <v>1553</v>
      </c>
      <c r="P878" s="8" t="str">
        <f t="shared" si="55"/>
        <v>0140748</v>
      </c>
      <c r="Q878" s="8" t="e">
        <f t="array" ref="Q878">IF(VLOOKUP(P878,$AA$1:$AC$32,1,0)&lt;&gt;0,(P878&amp;"A"),0)</f>
        <v>#N/A</v>
      </c>
      <c r="R878" s="12">
        <v>44517</v>
      </c>
      <c r="S878" t="s">
        <v>1554</v>
      </c>
      <c r="T878" s="8" t="str">
        <f t="shared" si="56"/>
        <v>VM+ HNI Tổ</v>
      </c>
      <c r="U878" t="s">
        <v>6421</v>
      </c>
      <c r="Y878" t="str">
        <f t="array" ref="Y878">IF(ISNUMBER(SEARCH($V$3,T878)),"WINCOMHANOI",IF(ISNUMBER(SEARCH($V$4,T878)),"WINCOMHOCHIMINH",IF(ISNUMBER(SEARCH($V$5,T878)),"WINCOMDANANG",IF(ISNUMBER(SEARCH($V$6,T878)),"WINCOMHAIDUONG",IF(ISNUMBER(SEARCH($V$7,T878)),"WINCOMQUANGNINH",IF(ISNUMBER(SEARCH($V$8,T878)),"WINCOMHAIPHONG",IF(ISNUMBER(SEARCH($V$9,T878)),"WINCOMBACGIANG",IF(ISNUMBER(SEARCH($V$10,T878)),"WINCOMBACNINH",IF(ISNUMBER(SEARCH($V$11,T878)),"WINCOMPHUTHO",IF(ISNUMBER(SEARCH($V$12,T878)),"WINCOMHATINH",IF(ISNUMBER(SEARCH($V$13,T878)),"WINCOMTHAINGUYEN",IF(ISNUMBER(SEARCH($V$14,T878)),"WINCOMKHANHHOA",IF(ISNUMBER(SEARCH($V$15,T878)),"WINCOMHUNGYEN",IF(ISNUMBER(SEARCH($V$16,T878)),"WINCOMNGHEAN",IF(ISNUMBER(SEARCH($V$17,T878)),"WINCOMLAOCAI",IF(ISNUMBER(SEARCH($V$18,T878)),"WINCOMVUNGTAU",IF(ISNUMBER(SEARCH($V$19,T878)),"WINCOMBINHDUONG",IF(ISNUMBER(SEARCH($V$20,T878)),"WINCOMKIENGIANG",IF(ISNUMBER(SEARCH($V$21,T878)),"WINCOMHANAM",IF(ISNUMBER(SEARCH($V$22,T878)),"WINCOMNAMDINH",IF(ISNUMBER(SEARCH($V$23,T878)),"WINCOMLANGSON",IF(ISNUMBER(SEARCH($V$24,T878)),"WINCOMTHANHHOA",IF(ISNUMBER(SEARCH($V$25,T878)),"WINCOMYENBAI",IF(ISNUMBER(SEARCH($V$26,T878)),"WINCOMTUYENQUANG",IF(ISNUMBER(SEARCH($V$27,T878)),"WINCOMHUE",IF(ISNUMBER(SEARCH($V$28,T878)),"WINCOMQUANGNAM",IF(ISNUMBER(SEARCH($V$29,T878)),"WINCOMVINHPHUC",IF(ISNUMBER(SEARCH($V$30,T878)),"WINCOMHAGIANG",IF(ISNUMBER(SEARCH($V$31,T878)),"WINCOMNINHBINH",IF(ISNUMBER(SEARCH($V$32,T878)),"WINCOMTRAVINH",IF(ISNUMBER(SEARCH($V$33,T878)),"WINCOMCANTHO",IF(ISNUMBER(SEARCH($V$34,T878)),"WINCOMBENTRE",IF(ISNUMBER(SEARCH($V$35,T878)),"WINCOMCAMAU",IF(ISNUMBER(SEARCH($V$36,T878)),"WINCOMANGIANG",IF(ISNUMBER(SEARCH($V$37,T878)),"WINCOMNINHTHUAN",IF(ISNUMBER(SEARCH($V$38,T878)),"WINCOMTHAIBINH",IF(ISNUMBER(SEARCH($V$39,T878)),"WINCOMGIALAI",IF(ISNUMBER(SEARCH($V$40,T878)),"WINCOMHOABINH",IF(ISNUMBER(SEARCH($V$41,T878)),"WINCOMQUANGNGAI",IF(ISNUMBER(SEARCH($V$42,T878)),"WINCOMBINHTHUAN",IF(ISNUMBER(SEARCH($V$43,T878)),"WINCOMDAKLAK",IF(ISNUMBER(SEARCH($V$44,T878)),"WINCOMSOCTRANG",IF(ISNUMBER(SEARCH($V$45,T878)),"WINCOMSONLA",IF(ISNUMBER(SEARCH($V$46,T878)),"WINCOMKONTUM",IF(ISNUMBER(SEARCH($V$47,T878)),"WINCOMPHUYEN",IF(ISNUMBER(SEARCH($V$48,T878)),"WINCOMQUANGTRI",IF(ISNUMBER(SEARCH($V$49,T878)),"WINCOMBINHDINH",IF(ISNUMBER(SEARCH($V$50,T878)),"WINCOMCAOBANG",IF(ISNUMBER(SEARCH($V$51,T878)),"WINCOMQUANGBINH",IF(ISNUMBER(SEARCH($V$52,T878)),"WINCOMLAMDONG",IF(ISNUMBER(SEARCH($V$53,T878)),"WINCOMVINHLONG",IF(ISNUMBER(SEARCH($V$54,T878)),"WINCOMDONGTHAP",IF(ISNUMBER(SEARCH($V$55,T878)),"WINCOMTIENGIANG",IF(ISNUMBER(SEARCH($V$56,T878)),"WINCOMQUANGNINH",0))))))))))))))))))))))))))))))))))))))))))))))))))))))</f>
        <v>WINCOMHANOI</v>
      </c>
    </row>
    <row r="879" spans="1:25" x14ac:dyDescent="0.2">
      <c r="A879" t="s">
        <v>0</v>
      </c>
      <c r="B879" t="s">
        <v>1555</v>
      </c>
      <c r="C879" t="s">
        <v>2</v>
      </c>
      <c r="D879" t="s">
        <v>123</v>
      </c>
      <c r="E879" t="s">
        <v>4</v>
      </c>
      <c r="F879" s="5">
        <f t="shared" si="53"/>
        <v>1</v>
      </c>
      <c r="G879" s="2">
        <v>55595</v>
      </c>
      <c r="H879" s="2">
        <v>61154.500000000007</v>
      </c>
      <c r="I879" t="s">
        <v>5</v>
      </c>
      <c r="J879" t="s">
        <v>124</v>
      </c>
      <c r="K879" t="str">
        <f t="shared" si="54"/>
        <v>Tai heo muối gói 200g</v>
      </c>
      <c r="L879" s="8" t="str">
        <f>VLOOKUP(K879,'[1]Mã Misa'!$B$2:$D$74,2,0)</f>
        <v>Tai heo muối 200g</v>
      </c>
      <c r="M879" s="8" t="str">
        <f>VLOOKUP(L879,'[1]Mã Misa'!$C$2:$D$74,2,0)</f>
        <v>TH200</v>
      </c>
      <c r="N879" s="2">
        <v>55595</v>
      </c>
      <c r="O879" t="s">
        <v>1556</v>
      </c>
      <c r="P879" s="8" t="str">
        <f t="shared" si="55"/>
        <v>0011068</v>
      </c>
      <c r="Q879" s="8" t="e">
        <f t="array" ref="Q879">IF(VLOOKUP(P879,$AA$1:$AC$32,1,0)&lt;&gt;0,(P879&amp;"A"),0)</f>
        <v>#N/A</v>
      </c>
      <c r="R879" s="12">
        <v>44517</v>
      </c>
      <c r="S879" t="s">
        <v>1147</v>
      </c>
      <c r="T879" s="8" t="str">
        <f t="shared" si="56"/>
        <v xml:space="preserve">VM+ QNH Ô </v>
      </c>
      <c r="U879" t="s">
        <v>6310</v>
      </c>
      <c r="Y879" t="str">
        <f t="array" ref="Y879">IF(ISNUMBER(SEARCH($V$3,T879)),"WINCOMHANOI",IF(ISNUMBER(SEARCH($V$4,T879)),"WINCOMHOCHIMINH",IF(ISNUMBER(SEARCH($V$5,T879)),"WINCOMDANANG",IF(ISNUMBER(SEARCH($V$6,T879)),"WINCOMHAIDUONG",IF(ISNUMBER(SEARCH($V$7,T879)),"WINCOMQUANGNINH",IF(ISNUMBER(SEARCH($V$8,T879)),"WINCOMHAIPHONG",IF(ISNUMBER(SEARCH($V$9,T879)),"WINCOMBACGIANG",IF(ISNUMBER(SEARCH($V$10,T879)),"WINCOMBACNINH",IF(ISNUMBER(SEARCH($V$11,T879)),"WINCOMPHUTHO",IF(ISNUMBER(SEARCH($V$12,T879)),"WINCOMHATINH",IF(ISNUMBER(SEARCH($V$13,T879)),"WINCOMTHAINGUYEN",IF(ISNUMBER(SEARCH($V$14,T879)),"WINCOMKHANHHOA",IF(ISNUMBER(SEARCH($V$15,T879)),"WINCOMHUNGYEN",IF(ISNUMBER(SEARCH($V$16,T879)),"WINCOMNGHEAN",IF(ISNUMBER(SEARCH($V$17,T879)),"WINCOMLAOCAI",IF(ISNUMBER(SEARCH($V$18,T879)),"WINCOMVUNGTAU",IF(ISNUMBER(SEARCH($V$19,T879)),"WINCOMBINHDUONG",IF(ISNUMBER(SEARCH($V$20,T879)),"WINCOMKIENGIANG",IF(ISNUMBER(SEARCH($V$21,T879)),"WINCOMHANAM",IF(ISNUMBER(SEARCH($V$22,T879)),"WINCOMNAMDINH",IF(ISNUMBER(SEARCH($V$23,T879)),"WINCOMLANGSON",IF(ISNUMBER(SEARCH($V$24,T879)),"WINCOMTHANHHOA",IF(ISNUMBER(SEARCH($V$25,T879)),"WINCOMYENBAI",IF(ISNUMBER(SEARCH($V$26,T879)),"WINCOMTUYENQUANG",IF(ISNUMBER(SEARCH($V$27,T879)),"WINCOMHUE",IF(ISNUMBER(SEARCH($V$28,T879)),"WINCOMQUANGNAM",IF(ISNUMBER(SEARCH($V$29,T879)),"WINCOMVINHPHUC",IF(ISNUMBER(SEARCH($V$30,T879)),"WINCOMHAGIANG",IF(ISNUMBER(SEARCH($V$31,T879)),"WINCOMNINHBINH",IF(ISNUMBER(SEARCH($V$32,T879)),"WINCOMTRAVINH",IF(ISNUMBER(SEARCH($V$33,T879)),"WINCOMCANTHO",IF(ISNUMBER(SEARCH($V$34,T879)),"WINCOMBENTRE",IF(ISNUMBER(SEARCH($V$35,T879)),"WINCOMCAMAU",IF(ISNUMBER(SEARCH($V$36,T879)),"WINCOMANGIANG",IF(ISNUMBER(SEARCH($V$37,T879)),"WINCOMNINHTHUAN",IF(ISNUMBER(SEARCH($V$38,T879)),"WINCOMTHAIBINH",IF(ISNUMBER(SEARCH($V$39,T879)),"WINCOMGIALAI",IF(ISNUMBER(SEARCH($V$40,T879)),"WINCOMHOABINH",IF(ISNUMBER(SEARCH($V$41,T879)),"WINCOMQUANGNGAI",IF(ISNUMBER(SEARCH($V$42,T879)),"WINCOMBINHTHUAN",IF(ISNUMBER(SEARCH($V$43,T879)),"WINCOMDAKLAK",IF(ISNUMBER(SEARCH($V$44,T879)),"WINCOMSOCTRANG",IF(ISNUMBER(SEARCH($V$45,T879)),"WINCOMSONLA",IF(ISNUMBER(SEARCH($V$46,T879)),"WINCOMKONTUM",IF(ISNUMBER(SEARCH($V$47,T879)),"WINCOMPHUYEN",IF(ISNUMBER(SEARCH($V$48,T879)),"WINCOMQUANGTRI",IF(ISNUMBER(SEARCH($V$49,T879)),"WINCOMBINHDINH",IF(ISNUMBER(SEARCH($V$50,T879)),"WINCOMCAOBANG",IF(ISNUMBER(SEARCH($V$51,T879)),"WINCOMQUANGBINH",IF(ISNUMBER(SEARCH($V$52,T879)),"WINCOMLAMDONG",IF(ISNUMBER(SEARCH($V$53,T879)),"WINCOMVINHLONG",IF(ISNUMBER(SEARCH($V$54,T879)),"WINCOMDONGTHAP",IF(ISNUMBER(SEARCH($V$55,T879)),"WINCOMTIENGIANG",IF(ISNUMBER(SEARCH($V$56,T879)),"WINCOMQUANGNINH",0))))))))))))))))))))))))))))))))))))))))))))))))))))))</f>
        <v>WINCOMQUANGNINH</v>
      </c>
    </row>
    <row r="880" spans="1:25" x14ac:dyDescent="0.2">
      <c r="A880" t="s">
        <v>0</v>
      </c>
      <c r="B880" t="s">
        <v>1557</v>
      </c>
      <c r="C880" t="s">
        <v>2</v>
      </c>
      <c r="D880" t="s">
        <v>121</v>
      </c>
      <c r="E880" t="s">
        <v>4</v>
      </c>
      <c r="F880" s="5">
        <f t="shared" si="53"/>
        <v>4</v>
      </c>
      <c r="G880" s="2">
        <v>407956</v>
      </c>
      <c r="H880" s="2">
        <v>448751.60000000003</v>
      </c>
      <c r="I880" t="s">
        <v>5</v>
      </c>
      <c r="J880" t="s">
        <v>122</v>
      </c>
      <c r="K880" t="str">
        <f t="shared" si="54"/>
        <v>Giò tai nấm hương 500g</v>
      </c>
      <c r="L880" s="8" t="str">
        <f>VLOOKUP(K880,'[1]Mã Misa'!$B$2:$D$74,2,0)</f>
        <v>Giò tai nấm hương 500g</v>
      </c>
      <c r="M880" s="8" t="str">
        <f>VLOOKUP(L880,'[1]Mã Misa'!$C$2:$D$74,2,0)</f>
        <v>GTNH500</v>
      </c>
      <c r="N880" s="2">
        <v>101989</v>
      </c>
      <c r="O880" t="s">
        <v>1558</v>
      </c>
      <c r="P880" s="8" t="str">
        <f t="shared" si="55"/>
        <v>0002231</v>
      </c>
      <c r="Q880" s="8" t="e">
        <f t="array" ref="Q880">IF(VLOOKUP(P880,$AA$1:$AC$32,1,0)&lt;&gt;0,(P880&amp;"A"),0)</f>
        <v>#N/A</v>
      </c>
      <c r="R880" s="12">
        <v>44517</v>
      </c>
      <c r="S880" t="s">
        <v>1559</v>
      </c>
      <c r="T880" s="8" t="str">
        <f t="shared" si="56"/>
        <v>VM+ BGG 2A</v>
      </c>
      <c r="U880" t="s">
        <v>6422</v>
      </c>
      <c r="Y880" t="str">
        <f t="array" ref="Y880">IF(ISNUMBER(SEARCH($V$3,T880)),"WINCOMHANOI",IF(ISNUMBER(SEARCH($V$4,T880)),"WINCOMHOCHIMINH",IF(ISNUMBER(SEARCH($V$5,T880)),"WINCOMDANANG",IF(ISNUMBER(SEARCH($V$6,T880)),"WINCOMHAIDUONG",IF(ISNUMBER(SEARCH($V$7,T880)),"WINCOMQUANGNINH",IF(ISNUMBER(SEARCH($V$8,T880)),"WINCOMHAIPHONG",IF(ISNUMBER(SEARCH($V$9,T880)),"WINCOMBACGIANG",IF(ISNUMBER(SEARCH($V$10,T880)),"WINCOMBACNINH",IF(ISNUMBER(SEARCH($V$11,T880)),"WINCOMPHUTHO",IF(ISNUMBER(SEARCH($V$12,T880)),"WINCOMHATINH",IF(ISNUMBER(SEARCH($V$13,T880)),"WINCOMTHAINGUYEN",IF(ISNUMBER(SEARCH($V$14,T880)),"WINCOMKHANHHOA",IF(ISNUMBER(SEARCH($V$15,T880)),"WINCOMHUNGYEN",IF(ISNUMBER(SEARCH($V$16,T880)),"WINCOMNGHEAN",IF(ISNUMBER(SEARCH($V$17,T880)),"WINCOMLAOCAI",IF(ISNUMBER(SEARCH($V$18,T880)),"WINCOMVUNGTAU",IF(ISNUMBER(SEARCH($V$19,T880)),"WINCOMBINHDUONG",IF(ISNUMBER(SEARCH($V$20,T880)),"WINCOMKIENGIANG",IF(ISNUMBER(SEARCH($V$21,T880)),"WINCOMHANAM",IF(ISNUMBER(SEARCH($V$22,T880)),"WINCOMNAMDINH",IF(ISNUMBER(SEARCH($V$23,T880)),"WINCOMLANGSON",IF(ISNUMBER(SEARCH($V$24,T880)),"WINCOMTHANHHOA",IF(ISNUMBER(SEARCH($V$25,T880)),"WINCOMYENBAI",IF(ISNUMBER(SEARCH($V$26,T880)),"WINCOMTUYENQUANG",IF(ISNUMBER(SEARCH($V$27,T880)),"WINCOMHUE",IF(ISNUMBER(SEARCH($V$28,T880)),"WINCOMQUANGNAM",IF(ISNUMBER(SEARCH($V$29,T880)),"WINCOMVINHPHUC",IF(ISNUMBER(SEARCH($V$30,T880)),"WINCOMHAGIANG",IF(ISNUMBER(SEARCH($V$31,T880)),"WINCOMNINHBINH",IF(ISNUMBER(SEARCH($V$32,T880)),"WINCOMTRAVINH",IF(ISNUMBER(SEARCH($V$33,T880)),"WINCOMCANTHO",IF(ISNUMBER(SEARCH($V$34,T880)),"WINCOMBENTRE",IF(ISNUMBER(SEARCH($V$35,T880)),"WINCOMCAMAU",IF(ISNUMBER(SEARCH($V$36,T880)),"WINCOMANGIANG",IF(ISNUMBER(SEARCH($V$37,T880)),"WINCOMNINHTHUAN",IF(ISNUMBER(SEARCH($V$38,T880)),"WINCOMTHAIBINH",IF(ISNUMBER(SEARCH($V$39,T880)),"WINCOMGIALAI",IF(ISNUMBER(SEARCH($V$40,T880)),"WINCOMHOABINH",IF(ISNUMBER(SEARCH($V$41,T880)),"WINCOMQUANGNGAI",IF(ISNUMBER(SEARCH($V$42,T880)),"WINCOMBINHTHUAN",IF(ISNUMBER(SEARCH($V$43,T880)),"WINCOMDAKLAK",IF(ISNUMBER(SEARCH($V$44,T880)),"WINCOMSOCTRANG",IF(ISNUMBER(SEARCH($V$45,T880)),"WINCOMSONLA",IF(ISNUMBER(SEARCH($V$46,T880)),"WINCOMKONTUM",IF(ISNUMBER(SEARCH($V$47,T880)),"WINCOMPHUYEN",IF(ISNUMBER(SEARCH($V$48,T880)),"WINCOMQUANGTRI",IF(ISNUMBER(SEARCH($V$49,T880)),"WINCOMBINHDINH",IF(ISNUMBER(SEARCH($V$50,T880)),"WINCOMCAOBANG",IF(ISNUMBER(SEARCH($V$51,T880)),"WINCOMQUANGBINH",IF(ISNUMBER(SEARCH($V$52,T880)),"WINCOMLAMDONG",IF(ISNUMBER(SEARCH($V$53,T880)),"WINCOMVINHLONG",IF(ISNUMBER(SEARCH($V$54,T880)),"WINCOMDONGTHAP",IF(ISNUMBER(SEARCH($V$55,T880)),"WINCOMTIENGIANG",IF(ISNUMBER(SEARCH($V$56,T880)),"WINCOMQUANGNINH",0))))))))))))))))))))))))))))))))))))))))))))))))))))))</f>
        <v>WINCOMBACGIANG</v>
      </c>
    </row>
    <row r="881" spans="1:25" x14ac:dyDescent="0.2">
      <c r="A881" t="s">
        <v>0</v>
      </c>
      <c r="B881" t="s">
        <v>1560</v>
      </c>
      <c r="C881" t="s">
        <v>2</v>
      </c>
      <c r="D881" t="s">
        <v>3</v>
      </c>
      <c r="E881" t="s">
        <v>4</v>
      </c>
      <c r="F881" s="5">
        <f t="shared" si="53"/>
        <v>1</v>
      </c>
      <c r="G881" s="2">
        <v>88846</v>
      </c>
      <c r="H881" s="2">
        <v>97730.6</v>
      </c>
      <c r="I881" t="s">
        <v>5</v>
      </c>
      <c r="J881" t="s">
        <v>6</v>
      </c>
      <c r="K881" t="str">
        <f t="shared" si="54"/>
        <v>Gà muối gói 500g</v>
      </c>
      <c r="L881" s="8" t="str">
        <f>VLOOKUP(K881,'[1]Mã Misa'!$B$2:$D$74,2,0)</f>
        <v>Gà muối 500g</v>
      </c>
      <c r="M881" s="8" t="str">
        <f>VLOOKUP(L881,'[1]Mã Misa'!$C$2:$D$74,2,0)</f>
        <v>GM500</v>
      </c>
      <c r="N881" s="2">
        <v>88846</v>
      </c>
      <c r="O881" t="s">
        <v>1561</v>
      </c>
      <c r="P881" s="8" t="str">
        <f t="shared" si="55"/>
        <v>0001507</v>
      </c>
      <c r="Q881" s="8" t="e">
        <f t="array" ref="Q881">IF(VLOOKUP(P881,$AA$1:$AC$32,1,0)&lt;&gt;0,(P881&amp;"A"),0)</f>
        <v>#N/A</v>
      </c>
      <c r="R881" s="12">
        <v>44517</v>
      </c>
      <c r="S881" t="s">
        <v>1562</v>
      </c>
      <c r="T881" s="8" t="str">
        <f t="shared" si="56"/>
        <v>VM+ TNN 10</v>
      </c>
      <c r="U881" t="s">
        <v>6423</v>
      </c>
      <c r="Y881" t="str">
        <f t="array" ref="Y881">IF(ISNUMBER(SEARCH($V$3,T881)),"WINCOMHANOI",IF(ISNUMBER(SEARCH($V$4,T881)),"WINCOMHOCHIMINH",IF(ISNUMBER(SEARCH($V$5,T881)),"WINCOMDANANG",IF(ISNUMBER(SEARCH($V$6,T881)),"WINCOMHAIDUONG",IF(ISNUMBER(SEARCH($V$7,T881)),"WINCOMQUANGNINH",IF(ISNUMBER(SEARCH($V$8,T881)),"WINCOMHAIPHONG",IF(ISNUMBER(SEARCH($V$9,T881)),"WINCOMBACGIANG",IF(ISNUMBER(SEARCH($V$10,T881)),"WINCOMBACNINH",IF(ISNUMBER(SEARCH($V$11,T881)),"WINCOMPHUTHO",IF(ISNUMBER(SEARCH($V$12,T881)),"WINCOMHATINH",IF(ISNUMBER(SEARCH($V$13,T881)),"WINCOMTHAINGUYEN",IF(ISNUMBER(SEARCH($V$14,T881)),"WINCOMKHANHHOA",IF(ISNUMBER(SEARCH($V$15,T881)),"WINCOMHUNGYEN",IF(ISNUMBER(SEARCH($V$16,T881)),"WINCOMNGHEAN",IF(ISNUMBER(SEARCH($V$17,T881)),"WINCOMLAOCAI",IF(ISNUMBER(SEARCH($V$18,T881)),"WINCOMVUNGTAU",IF(ISNUMBER(SEARCH($V$19,T881)),"WINCOMBINHDUONG",IF(ISNUMBER(SEARCH($V$20,T881)),"WINCOMKIENGIANG",IF(ISNUMBER(SEARCH($V$21,T881)),"WINCOMHANAM",IF(ISNUMBER(SEARCH($V$22,T881)),"WINCOMNAMDINH",IF(ISNUMBER(SEARCH($V$23,T881)),"WINCOMLANGSON",IF(ISNUMBER(SEARCH($V$24,T881)),"WINCOMTHANHHOA",IF(ISNUMBER(SEARCH($V$25,T881)),"WINCOMYENBAI",IF(ISNUMBER(SEARCH($V$26,T881)),"WINCOMTUYENQUANG",IF(ISNUMBER(SEARCH($V$27,T881)),"WINCOMHUE",IF(ISNUMBER(SEARCH($V$28,T881)),"WINCOMQUANGNAM",IF(ISNUMBER(SEARCH($V$29,T881)),"WINCOMVINHPHUC",IF(ISNUMBER(SEARCH($V$30,T881)),"WINCOMHAGIANG",IF(ISNUMBER(SEARCH($V$31,T881)),"WINCOMNINHBINH",IF(ISNUMBER(SEARCH($V$32,T881)),"WINCOMTRAVINH",IF(ISNUMBER(SEARCH($V$33,T881)),"WINCOMCANTHO",IF(ISNUMBER(SEARCH($V$34,T881)),"WINCOMBENTRE",IF(ISNUMBER(SEARCH($V$35,T881)),"WINCOMCAMAU",IF(ISNUMBER(SEARCH($V$36,T881)),"WINCOMANGIANG",IF(ISNUMBER(SEARCH($V$37,T881)),"WINCOMNINHTHUAN",IF(ISNUMBER(SEARCH($V$38,T881)),"WINCOMTHAIBINH",IF(ISNUMBER(SEARCH($V$39,T881)),"WINCOMGIALAI",IF(ISNUMBER(SEARCH($V$40,T881)),"WINCOMHOABINH",IF(ISNUMBER(SEARCH($V$41,T881)),"WINCOMQUANGNGAI",IF(ISNUMBER(SEARCH($V$42,T881)),"WINCOMBINHTHUAN",IF(ISNUMBER(SEARCH($V$43,T881)),"WINCOMDAKLAK",IF(ISNUMBER(SEARCH($V$44,T881)),"WINCOMSOCTRANG",IF(ISNUMBER(SEARCH($V$45,T881)),"WINCOMSONLA",IF(ISNUMBER(SEARCH($V$46,T881)),"WINCOMKONTUM",IF(ISNUMBER(SEARCH($V$47,T881)),"WINCOMPHUYEN",IF(ISNUMBER(SEARCH($V$48,T881)),"WINCOMQUANGTRI",IF(ISNUMBER(SEARCH($V$49,T881)),"WINCOMBINHDINH",IF(ISNUMBER(SEARCH($V$50,T881)),"WINCOMCAOBANG",IF(ISNUMBER(SEARCH($V$51,T881)),"WINCOMQUANGBINH",IF(ISNUMBER(SEARCH($V$52,T881)),"WINCOMLAMDONG",IF(ISNUMBER(SEARCH($V$53,T881)),"WINCOMVINHLONG",IF(ISNUMBER(SEARCH($V$54,T881)),"WINCOMDONGTHAP",IF(ISNUMBER(SEARCH($V$55,T881)),"WINCOMTIENGIANG",IF(ISNUMBER(SEARCH($V$56,T881)),"WINCOMQUANGNINH",0))))))))))))))))))))))))))))))))))))))))))))))))))))))</f>
        <v>WINCOMTHAINGUYEN</v>
      </c>
    </row>
    <row r="882" spans="1:25" x14ac:dyDescent="0.2">
      <c r="A882" t="s">
        <v>0</v>
      </c>
      <c r="B882" t="s">
        <v>1560</v>
      </c>
      <c r="C882" t="s">
        <v>31</v>
      </c>
      <c r="D882" t="s">
        <v>20</v>
      </c>
      <c r="E882" t="s">
        <v>4</v>
      </c>
      <c r="F882" s="5">
        <f t="shared" si="53"/>
        <v>1</v>
      </c>
      <c r="G882" s="2">
        <v>50182</v>
      </c>
      <c r="H882" s="2">
        <v>55200.200000000004</v>
      </c>
      <c r="I882" t="s">
        <v>5</v>
      </c>
      <c r="J882" t="s">
        <v>21</v>
      </c>
      <c r="K882" t="str">
        <f t="shared" si="54"/>
        <v>Giò tai lưỡi xào gói 250g</v>
      </c>
      <c r="L882" s="8" t="str">
        <f>VLOOKUP(K882,'[1]Mã Misa'!$B$2:$D$74,2,0)</f>
        <v>Giò Tai Lưỡi Xào 250g</v>
      </c>
      <c r="M882" s="8" t="str">
        <f>VLOOKUP(L882,'[1]Mã Misa'!$C$2:$D$74,2,0)</f>
        <v>GTLX250G</v>
      </c>
      <c r="N882" s="2">
        <v>50182</v>
      </c>
      <c r="O882" t="s">
        <v>1561</v>
      </c>
      <c r="P882" s="8" t="str">
        <f t="shared" si="55"/>
        <v>0001507</v>
      </c>
      <c r="Q882" s="8" t="e">
        <f t="array" ref="Q882">IF(VLOOKUP(P882,$AA$1:$AC$32,1,0)&lt;&gt;0,(P882&amp;"A"),0)</f>
        <v>#N/A</v>
      </c>
      <c r="R882" s="12">
        <v>44517</v>
      </c>
      <c r="S882" t="s">
        <v>1562</v>
      </c>
      <c r="T882" s="8" t="str">
        <f t="shared" si="56"/>
        <v>VM+ TNN 10</v>
      </c>
      <c r="U882" t="s">
        <v>6423</v>
      </c>
      <c r="Y882" t="str">
        <f t="array" ref="Y882">IF(ISNUMBER(SEARCH($V$3,T882)),"WINCOMHANOI",IF(ISNUMBER(SEARCH($V$4,T882)),"WINCOMHOCHIMINH",IF(ISNUMBER(SEARCH($V$5,T882)),"WINCOMDANANG",IF(ISNUMBER(SEARCH($V$6,T882)),"WINCOMHAIDUONG",IF(ISNUMBER(SEARCH($V$7,T882)),"WINCOMQUANGNINH",IF(ISNUMBER(SEARCH($V$8,T882)),"WINCOMHAIPHONG",IF(ISNUMBER(SEARCH($V$9,T882)),"WINCOMBACGIANG",IF(ISNUMBER(SEARCH($V$10,T882)),"WINCOMBACNINH",IF(ISNUMBER(SEARCH($V$11,T882)),"WINCOMPHUTHO",IF(ISNUMBER(SEARCH($V$12,T882)),"WINCOMHATINH",IF(ISNUMBER(SEARCH($V$13,T882)),"WINCOMTHAINGUYEN",IF(ISNUMBER(SEARCH($V$14,T882)),"WINCOMKHANHHOA",IF(ISNUMBER(SEARCH($V$15,T882)),"WINCOMHUNGYEN",IF(ISNUMBER(SEARCH($V$16,T882)),"WINCOMNGHEAN",IF(ISNUMBER(SEARCH($V$17,T882)),"WINCOMLAOCAI",IF(ISNUMBER(SEARCH($V$18,T882)),"WINCOMVUNGTAU",IF(ISNUMBER(SEARCH($V$19,T882)),"WINCOMBINHDUONG",IF(ISNUMBER(SEARCH($V$20,T882)),"WINCOMKIENGIANG",IF(ISNUMBER(SEARCH($V$21,T882)),"WINCOMHANAM",IF(ISNUMBER(SEARCH($V$22,T882)),"WINCOMNAMDINH",IF(ISNUMBER(SEARCH($V$23,T882)),"WINCOMLANGSON",IF(ISNUMBER(SEARCH($V$24,T882)),"WINCOMTHANHHOA",IF(ISNUMBER(SEARCH($V$25,T882)),"WINCOMYENBAI",IF(ISNUMBER(SEARCH($V$26,T882)),"WINCOMTUYENQUANG",IF(ISNUMBER(SEARCH($V$27,T882)),"WINCOMHUE",IF(ISNUMBER(SEARCH($V$28,T882)),"WINCOMQUANGNAM",IF(ISNUMBER(SEARCH($V$29,T882)),"WINCOMVINHPHUC",IF(ISNUMBER(SEARCH($V$30,T882)),"WINCOMHAGIANG",IF(ISNUMBER(SEARCH($V$31,T882)),"WINCOMNINHBINH",IF(ISNUMBER(SEARCH($V$32,T882)),"WINCOMTRAVINH",IF(ISNUMBER(SEARCH($V$33,T882)),"WINCOMCANTHO",IF(ISNUMBER(SEARCH($V$34,T882)),"WINCOMBENTRE",IF(ISNUMBER(SEARCH($V$35,T882)),"WINCOMCAMAU",IF(ISNUMBER(SEARCH($V$36,T882)),"WINCOMANGIANG",IF(ISNUMBER(SEARCH($V$37,T882)),"WINCOMNINHTHUAN",IF(ISNUMBER(SEARCH($V$38,T882)),"WINCOMTHAIBINH",IF(ISNUMBER(SEARCH($V$39,T882)),"WINCOMGIALAI",IF(ISNUMBER(SEARCH($V$40,T882)),"WINCOMHOABINH",IF(ISNUMBER(SEARCH($V$41,T882)),"WINCOMQUANGNGAI",IF(ISNUMBER(SEARCH($V$42,T882)),"WINCOMBINHTHUAN",IF(ISNUMBER(SEARCH($V$43,T882)),"WINCOMDAKLAK",IF(ISNUMBER(SEARCH($V$44,T882)),"WINCOMSOCTRANG",IF(ISNUMBER(SEARCH($V$45,T882)),"WINCOMSONLA",IF(ISNUMBER(SEARCH($V$46,T882)),"WINCOMKONTUM",IF(ISNUMBER(SEARCH($V$47,T882)),"WINCOMPHUYEN",IF(ISNUMBER(SEARCH($V$48,T882)),"WINCOMQUANGTRI",IF(ISNUMBER(SEARCH($V$49,T882)),"WINCOMBINHDINH",IF(ISNUMBER(SEARCH($V$50,T882)),"WINCOMCAOBANG",IF(ISNUMBER(SEARCH($V$51,T882)),"WINCOMQUANGBINH",IF(ISNUMBER(SEARCH($V$52,T882)),"WINCOMLAMDONG",IF(ISNUMBER(SEARCH($V$53,T882)),"WINCOMVINHLONG",IF(ISNUMBER(SEARCH($V$54,T882)),"WINCOMDONGTHAP",IF(ISNUMBER(SEARCH($V$55,T882)),"WINCOMTIENGIANG",IF(ISNUMBER(SEARCH($V$56,T882)),"WINCOMQUANGNINH",0))))))))))))))))))))))))))))))))))))))))))))))))))))))</f>
        <v>WINCOMTHAINGUYEN</v>
      </c>
    </row>
    <row r="883" spans="1:25" x14ac:dyDescent="0.2">
      <c r="A883" t="s">
        <v>0</v>
      </c>
      <c r="B883" t="s">
        <v>1560</v>
      </c>
      <c r="C883" t="s">
        <v>34</v>
      </c>
      <c r="D883" t="s">
        <v>62</v>
      </c>
      <c r="E883" t="s">
        <v>4</v>
      </c>
      <c r="F883" s="5">
        <f t="shared" si="53"/>
        <v>4</v>
      </c>
      <c r="G883" s="2">
        <v>421600</v>
      </c>
      <c r="H883" s="2">
        <v>463760.00000000006</v>
      </c>
      <c r="I883" t="s">
        <v>5</v>
      </c>
      <c r="J883" t="s">
        <v>63</v>
      </c>
      <c r="K883" t="str">
        <f t="shared" si="54"/>
        <v>_Đùi gà sốt cay 500g</v>
      </c>
      <c r="L883" s="8" t="str">
        <f>VLOOKUP(K883,'[1]Mã Misa'!$B$2:$D$74,2,0)</f>
        <v>Đùi gà sốt cay 500g</v>
      </c>
      <c r="M883" s="8" t="str">
        <f>VLOOKUP(L883,'[1]Mã Misa'!$C$2:$D$74,2,0)</f>
        <v>DGSC500</v>
      </c>
      <c r="N883" s="2">
        <v>105400</v>
      </c>
      <c r="O883" t="s">
        <v>1561</v>
      </c>
      <c r="P883" s="8" t="str">
        <f t="shared" si="55"/>
        <v>0001507</v>
      </c>
      <c r="Q883" s="8" t="e">
        <f t="array" ref="Q883">IF(VLOOKUP(P883,$AA$1:$AC$32,1,0)&lt;&gt;0,(P883&amp;"A"),0)</f>
        <v>#N/A</v>
      </c>
      <c r="R883" s="12">
        <v>44517</v>
      </c>
      <c r="S883" t="s">
        <v>1562</v>
      </c>
      <c r="T883" s="8" t="str">
        <f t="shared" si="56"/>
        <v>VM+ TNN 10</v>
      </c>
      <c r="U883" t="s">
        <v>6423</v>
      </c>
      <c r="Y883" t="str">
        <f t="array" ref="Y883">IF(ISNUMBER(SEARCH($V$3,T883)),"WINCOMHANOI",IF(ISNUMBER(SEARCH($V$4,T883)),"WINCOMHOCHIMINH",IF(ISNUMBER(SEARCH($V$5,T883)),"WINCOMDANANG",IF(ISNUMBER(SEARCH($V$6,T883)),"WINCOMHAIDUONG",IF(ISNUMBER(SEARCH($V$7,T883)),"WINCOMQUANGNINH",IF(ISNUMBER(SEARCH($V$8,T883)),"WINCOMHAIPHONG",IF(ISNUMBER(SEARCH($V$9,T883)),"WINCOMBACGIANG",IF(ISNUMBER(SEARCH($V$10,T883)),"WINCOMBACNINH",IF(ISNUMBER(SEARCH($V$11,T883)),"WINCOMPHUTHO",IF(ISNUMBER(SEARCH($V$12,T883)),"WINCOMHATINH",IF(ISNUMBER(SEARCH($V$13,T883)),"WINCOMTHAINGUYEN",IF(ISNUMBER(SEARCH($V$14,T883)),"WINCOMKHANHHOA",IF(ISNUMBER(SEARCH($V$15,T883)),"WINCOMHUNGYEN",IF(ISNUMBER(SEARCH($V$16,T883)),"WINCOMNGHEAN",IF(ISNUMBER(SEARCH($V$17,T883)),"WINCOMLAOCAI",IF(ISNUMBER(SEARCH($V$18,T883)),"WINCOMVUNGTAU",IF(ISNUMBER(SEARCH($V$19,T883)),"WINCOMBINHDUONG",IF(ISNUMBER(SEARCH($V$20,T883)),"WINCOMKIENGIANG",IF(ISNUMBER(SEARCH($V$21,T883)),"WINCOMHANAM",IF(ISNUMBER(SEARCH($V$22,T883)),"WINCOMNAMDINH",IF(ISNUMBER(SEARCH($V$23,T883)),"WINCOMLANGSON",IF(ISNUMBER(SEARCH($V$24,T883)),"WINCOMTHANHHOA",IF(ISNUMBER(SEARCH($V$25,T883)),"WINCOMYENBAI",IF(ISNUMBER(SEARCH($V$26,T883)),"WINCOMTUYENQUANG",IF(ISNUMBER(SEARCH($V$27,T883)),"WINCOMHUE",IF(ISNUMBER(SEARCH($V$28,T883)),"WINCOMQUANGNAM",IF(ISNUMBER(SEARCH($V$29,T883)),"WINCOMVINHPHUC",IF(ISNUMBER(SEARCH($V$30,T883)),"WINCOMHAGIANG",IF(ISNUMBER(SEARCH($V$31,T883)),"WINCOMNINHBINH",IF(ISNUMBER(SEARCH($V$32,T883)),"WINCOMTRAVINH",IF(ISNUMBER(SEARCH($V$33,T883)),"WINCOMCANTHO",IF(ISNUMBER(SEARCH($V$34,T883)),"WINCOMBENTRE",IF(ISNUMBER(SEARCH($V$35,T883)),"WINCOMCAMAU",IF(ISNUMBER(SEARCH($V$36,T883)),"WINCOMANGIANG",IF(ISNUMBER(SEARCH($V$37,T883)),"WINCOMNINHTHUAN",IF(ISNUMBER(SEARCH($V$38,T883)),"WINCOMTHAIBINH",IF(ISNUMBER(SEARCH($V$39,T883)),"WINCOMGIALAI",IF(ISNUMBER(SEARCH($V$40,T883)),"WINCOMHOABINH",IF(ISNUMBER(SEARCH($V$41,T883)),"WINCOMQUANGNGAI",IF(ISNUMBER(SEARCH($V$42,T883)),"WINCOMBINHTHUAN",IF(ISNUMBER(SEARCH($V$43,T883)),"WINCOMDAKLAK",IF(ISNUMBER(SEARCH($V$44,T883)),"WINCOMSOCTRANG",IF(ISNUMBER(SEARCH($V$45,T883)),"WINCOMSONLA",IF(ISNUMBER(SEARCH($V$46,T883)),"WINCOMKONTUM",IF(ISNUMBER(SEARCH($V$47,T883)),"WINCOMPHUYEN",IF(ISNUMBER(SEARCH($V$48,T883)),"WINCOMQUANGTRI",IF(ISNUMBER(SEARCH($V$49,T883)),"WINCOMBINHDINH",IF(ISNUMBER(SEARCH($V$50,T883)),"WINCOMCAOBANG",IF(ISNUMBER(SEARCH($V$51,T883)),"WINCOMQUANGBINH",IF(ISNUMBER(SEARCH($V$52,T883)),"WINCOMLAMDONG",IF(ISNUMBER(SEARCH($V$53,T883)),"WINCOMVINHLONG",IF(ISNUMBER(SEARCH($V$54,T883)),"WINCOMDONGTHAP",IF(ISNUMBER(SEARCH($V$55,T883)),"WINCOMTIENGIANG",IF(ISNUMBER(SEARCH($V$56,T883)),"WINCOMQUANGNINH",0))))))))))))))))))))))))))))))))))))))))))))))))))))))</f>
        <v>WINCOMTHAINGUYEN</v>
      </c>
    </row>
    <row r="884" spans="1:25" x14ac:dyDescent="0.2">
      <c r="A884" t="s">
        <v>0</v>
      </c>
      <c r="B884" t="s">
        <v>1563</v>
      </c>
      <c r="C884" t="s">
        <v>2</v>
      </c>
      <c r="D884" t="s">
        <v>10</v>
      </c>
      <c r="E884" t="s">
        <v>4</v>
      </c>
      <c r="F884" s="5">
        <f t="shared" si="53"/>
        <v>1</v>
      </c>
      <c r="G884" s="2">
        <v>61050</v>
      </c>
      <c r="H884" s="2">
        <v>67155</v>
      </c>
      <c r="I884" t="s">
        <v>5</v>
      </c>
      <c r="J884" t="s">
        <v>11</v>
      </c>
      <c r="K884" t="str">
        <f t="shared" si="54"/>
        <v>_Giò sụn gà 250g</v>
      </c>
      <c r="L884" s="8" t="str">
        <f>VLOOKUP(K884,'[1]Mã Misa'!$B$2:$D$74,2,0)</f>
        <v>Giò sụn gà 250g</v>
      </c>
      <c r="M884" s="8" t="str">
        <f>VLOOKUP(L884,'[1]Mã Misa'!$C$2:$D$74,2,0)</f>
        <v>GSG250</v>
      </c>
      <c r="N884" s="2">
        <v>61050</v>
      </c>
      <c r="O884" t="s">
        <v>1564</v>
      </c>
      <c r="P884" s="8" t="str">
        <f t="shared" si="55"/>
        <v>0000667</v>
      </c>
      <c r="Q884" s="8" t="e">
        <f t="array" ref="Q884">IF(VLOOKUP(P884,$AA$1:$AC$32,1,0)&lt;&gt;0,(P884&amp;"A"),0)</f>
        <v>#N/A</v>
      </c>
      <c r="R884" s="12">
        <v>44517</v>
      </c>
      <c r="S884" t="s">
        <v>1565</v>
      </c>
      <c r="T884" s="8" t="str">
        <f t="shared" si="56"/>
        <v>VM+ YBI 15</v>
      </c>
      <c r="U884" t="s">
        <v>6424</v>
      </c>
      <c r="Y884" t="str">
        <f t="array" ref="Y884">IF(ISNUMBER(SEARCH($V$3,T884)),"WINCOMHANOI",IF(ISNUMBER(SEARCH($V$4,T884)),"WINCOMHOCHIMINH",IF(ISNUMBER(SEARCH($V$5,T884)),"WINCOMDANANG",IF(ISNUMBER(SEARCH($V$6,T884)),"WINCOMHAIDUONG",IF(ISNUMBER(SEARCH($V$7,T884)),"WINCOMQUANGNINH",IF(ISNUMBER(SEARCH($V$8,T884)),"WINCOMHAIPHONG",IF(ISNUMBER(SEARCH($V$9,T884)),"WINCOMBACGIANG",IF(ISNUMBER(SEARCH($V$10,T884)),"WINCOMBACNINH",IF(ISNUMBER(SEARCH($V$11,T884)),"WINCOMPHUTHO",IF(ISNUMBER(SEARCH($V$12,T884)),"WINCOMHATINH",IF(ISNUMBER(SEARCH($V$13,T884)),"WINCOMTHAINGUYEN",IF(ISNUMBER(SEARCH($V$14,T884)),"WINCOMKHANHHOA",IF(ISNUMBER(SEARCH($V$15,T884)),"WINCOMHUNGYEN",IF(ISNUMBER(SEARCH($V$16,T884)),"WINCOMNGHEAN",IF(ISNUMBER(SEARCH($V$17,T884)),"WINCOMLAOCAI",IF(ISNUMBER(SEARCH($V$18,T884)),"WINCOMVUNGTAU",IF(ISNUMBER(SEARCH($V$19,T884)),"WINCOMBINHDUONG",IF(ISNUMBER(SEARCH($V$20,T884)),"WINCOMKIENGIANG",IF(ISNUMBER(SEARCH($V$21,T884)),"WINCOMHANAM",IF(ISNUMBER(SEARCH($V$22,T884)),"WINCOMNAMDINH",IF(ISNUMBER(SEARCH($V$23,T884)),"WINCOMLANGSON",IF(ISNUMBER(SEARCH($V$24,T884)),"WINCOMTHANHHOA",IF(ISNUMBER(SEARCH($V$25,T884)),"WINCOMYENBAI",IF(ISNUMBER(SEARCH($V$26,T884)),"WINCOMTUYENQUANG",IF(ISNUMBER(SEARCH($V$27,T884)),"WINCOMHUE",IF(ISNUMBER(SEARCH($V$28,T884)),"WINCOMQUANGNAM",IF(ISNUMBER(SEARCH($V$29,T884)),"WINCOMVINHPHUC",IF(ISNUMBER(SEARCH($V$30,T884)),"WINCOMHAGIANG",IF(ISNUMBER(SEARCH($V$31,T884)),"WINCOMNINHBINH",IF(ISNUMBER(SEARCH($V$32,T884)),"WINCOMTRAVINH",IF(ISNUMBER(SEARCH($V$33,T884)),"WINCOMCANTHO",IF(ISNUMBER(SEARCH($V$34,T884)),"WINCOMBENTRE",IF(ISNUMBER(SEARCH($V$35,T884)),"WINCOMCAMAU",IF(ISNUMBER(SEARCH($V$36,T884)),"WINCOMANGIANG",IF(ISNUMBER(SEARCH($V$37,T884)),"WINCOMNINHTHUAN",IF(ISNUMBER(SEARCH($V$38,T884)),"WINCOMTHAIBINH",IF(ISNUMBER(SEARCH($V$39,T884)),"WINCOMGIALAI",IF(ISNUMBER(SEARCH($V$40,T884)),"WINCOMHOABINH",IF(ISNUMBER(SEARCH($V$41,T884)),"WINCOMQUANGNGAI",IF(ISNUMBER(SEARCH($V$42,T884)),"WINCOMBINHTHUAN",IF(ISNUMBER(SEARCH($V$43,T884)),"WINCOMDAKLAK",IF(ISNUMBER(SEARCH($V$44,T884)),"WINCOMSOCTRANG",IF(ISNUMBER(SEARCH($V$45,T884)),"WINCOMSONLA",IF(ISNUMBER(SEARCH($V$46,T884)),"WINCOMKONTUM",IF(ISNUMBER(SEARCH($V$47,T884)),"WINCOMPHUYEN",IF(ISNUMBER(SEARCH($V$48,T884)),"WINCOMQUANGTRI",IF(ISNUMBER(SEARCH($V$49,T884)),"WINCOMBINHDINH",IF(ISNUMBER(SEARCH($V$50,T884)),"WINCOMCAOBANG",IF(ISNUMBER(SEARCH($V$51,T884)),"WINCOMQUANGBINH",IF(ISNUMBER(SEARCH($V$52,T884)),"WINCOMLAMDONG",IF(ISNUMBER(SEARCH($V$53,T884)),"WINCOMVINHLONG",IF(ISNUMBER(SEARCH($V$54,T884)),"WINCOMDONGTHAP",IF(ISNUMBER(SEARCH($V$55,T884)),"WINCOMTIENGIANG",IF(ISNUMBER(SEARCH($V$56,T884)),"WINCOMQUANGNINH",0))))))))))))))))))))))))))))))))))))))))))))))))))))))</f>
        <v>WINCOMYENBAI</v>
      </c>
    </row>
    <row r="885" spans="1:25" x14ac:dyDescent="0.2">
      <c r="A885" t="s">
        <v>0</v>
      </c>
      <c r="B885" t="s">
        <v>1563</v>
      </c>
      <c r="C885" t="s">
        <v>31</v>
      </c>
      <c r="D885" t="s">
        <v>15</v>
      </c>
      <c r="E885" t="s">
        <v>4</v>
      </c>
      <c r="F885" s="5">
        <f t="shared" si="53"/>
        <v>5</v>
      </c>
      <c r="G885" s="2">
        <v>301540</v>
      </c>
      <c r="H885" s="2">
        <v>331694</v>
      </c>
      <c r="I885" t="s">
        <v>5</v>
      </c>
      <c r="J885" t="s">
        <v>16</v>
      </c>
      <c r="K885" t="str">
        <f t="shared" si="54"/>
        <v>_Chả nướng 300g</v>
      </c>
      <c r="L885" s="8" t="str">
        <f>VLOOKUP(K885,'[1]Mã Misa'!$B$2:$D$74,2,0)</f>
        <v>Chả nướng 300g</v>
      </c>
      <c r="M885" s="8" t="str">
        <f>VLOOKUP(L885,'[1]Mã Misa'!$C$2:$D$74,2,0)</f>
        <v>CN300</v>
      </c>
      <c r="N885" s="2">
        <v>60308</v>
      </c>
      <c r="O885" t="s">
        <v>1564</v>
      </c>
      <c r="P885" s="8" t="str">
        <f t="shared" si="55"/>
        <v>0000667</v>
      </c>
      <c r="Q885" s="8" t="e">
        <f t="array" ref="Q885">IF(VLOOKUP(P885,$AA$1:$AC$32,1,0)&lt;&gt;0,(P885&amp;"A"),0)</f>
        <v>#N/A</v>
      </c>
      <c r="R885" s="12">
        <v>44517</v>
      </c>
      <c r="S885" t="s">
        <v>1565</v>
      </c>
      <c r="T885" s="8" t="str">
        <f t="shared" si="56"/>
        <v>VM+ YBI 15</v>
      </c>
      <c r="U885" t="s">
        <v>6424</v>
      </c>
      <c r="Y885" t="str">
        <f t="array" ref="Y885">IF(ISNUMBER(SEARCH($V$3,T885)),"WINCOMHANOI",IF(ISNUMBER(SEARCH($V$4,T885)),"WINCOMHOCHIMINH",IF(ISNUMBER(SEARCH($V$5,T885)),"WINCOMDANANG",IF(ISNUMBER(SEARCH($V$6,T885)),"WINCOMHAIDUONG",IF(ISNUMBER(SEARCH($V$7,T885)),"WINCOMQUANGNINH",IF(ISNUMBER(SEARCH($V$8,T885)),"WINCOMHAIPHONG",IF(ISNUMBER(SEARCH($V$9,T885)),"WINCOMBACGIANG",IF(ISNUMBER(SEARCH($V$10,T885)),"WINCOMBACNINH",IF(ISNUMBER(SEARCH($V$11,T885)),"WINCOMPHUTHO",IF(ISNUMBER(SEARCH($V$12,T885)),"WINCOMHATINH",IF(ISNUMBER(SEARCH($V$13,T885)),"WINCOMTHAINGUYEN",IF(ISNUMBER(SEARCH($V$14,T885)),"WINCOMKHANHHOA",IF(ISNUMBER(SEARCH($V$15,T885)),"WINCOMHUNGYEN",IF(ISNUMBER(SEARCH($V$16,T885)),"WINCOMNGHEAN",IF(ISNUMBER(SEARCH($V$17,T885)),"WINCOMLAOCAI",IF(ISNUMBER(SEARCH($V$18,T885)),"WINCOMVUNGTAU",IF(ISNUMBER(SEARCH($V$19,T885)),"WINCOMBINHDUONG",IF(ISNUMBER(SEARCH($V$20,T885)),"WINCOMKIENGIANG",IF(ISNUMBER(SEARCH($V$21,T885)),"WINCOMHANAM",IF(ISNUMBER(SEARCH($V$22,T885)),"WINCOMNAMDINH",IF(ISNUMBER(SEARCH($V$23,T885)),"WINCOMLANGSON",IF(ISNUMBER(SEARCH($V$24,T885)),"WINCOMTHANHHOA",IF(ISNUMBER(SEARCH($V$25,T885)),"WINCOMYENBAI",IF(ISNUMBER(SEARCH($V$26,T885)),"WINCOMTUYENQUANG",IF(ISNUMBER(SEARCH($V$27,T885)),"WINCOMHUE",IF(ISNUMBER(SEARCH($V$28,T885)),"WINCOMQUANGNAM",IF(ISNUMBER(SEARCH($V$29,T885)),"WINCOMVINHPHUC",IF(ISNUMBER(SEARCH($V$30,T885)),"WINCOMHAGIANG",IF(ISNUMBER(SEARCH($V$31,T885)),"WINCOMNINHBINH",IF(ISNUMBER(SEARCH($V$32,T885)),"WINCOMTRAVINH",IF(ISNUMBER(SEARCH($V$33,T885)),"WINCOMCANTHO",IF(ISNUMBER(SEARCH($V$34,T885)),"WINCOMBENTRE",IF(ISNUMBER(SEARCH($V$35,T885)),"WINCOMCAMAU",IF(ISNUMBER(SEARCH($V$36,T885)),"WINCOMANGIANG",IF(ISNUMBER(SEARCH($V$37,T885)),"WINCOMNINHTHUAN",IF(ISNUMBER(SEARCH($V$38,T885)),"WINCOMTHAIBINH",IF(ISNUMBER(SEARCH($V$39,T885)),"WINCOMGIALAI",IF(ISNUMBER(SEARCH($V$40,T885)),"WINCOMHOABINH",IF(ISNUMBER(SEARCH($V$41,T885)),"WINCOMQUANGNGAI",IF(ISNUMBER(SEARCH($V$42,T885)),"WINCOMBINHTHUAN",IF(ISNUMBER(SEARCH($V$43,T885)),"WINCOMDAKLAK",IF(ISNUMBER(SEARCH($V$44,T885)),"WINCOMSOCTRANG",IF(ISNUMBER(SEARCH($V$45,T885)),"WINCOMSONLA",IF(ISNUMBER(SEARCH($V$46,T885)),"WINCOMKONTUM",IF(ISNUMBER(SEARCH($V$47,T885)),"WINCOMPHUYEN",IF(ISNUMBER(SEARCH($V$48,T885)),"WINCOMQUANGTRI",IF(ISNUMBER(SEARCH($V$49,T885)),"WINCOMBINHDINH",IF(ISNUMBER(SEARCH($V$50,T885)),"WINCOMCAOBANG",IF(ISNUMBER(SEARCH($V$51,T885)),"WINCOMQUANGBINH",IF(ISNUMBER(SEARCH($V$52,T885)),"WINCOMLAMDONG",IF(ISNUMBER(SEARCH($V$53,T885)),"WINCOMVINHLONG",IF(ISNUMBER(SEARCH($V$54,T885)),"WINCOMDONGTHAP",IF(ISNUMBER(SEARCH($V$55,T885)),"WINCOMTIENGIANG",IF(ISNUMBER(SEARCH($V$56,T885)),"WINCOMQUANGNINH",0))))))))))))))))))))))))))))))))))))))))))))))))))))))</f>
        <v>WINCOMYENBAI</v>
      </c>
    </row>
    <row r="886" spans="1:25" x14ac:dyDescent="0.2">
      <c r="A886" t="s">
        <v>0</v>
      </c>
      <c r="B886" t="s">
        <v>1566</v>
      </c>
      <c r="C886" t="s">
        <v>2</v>
      </c>
      <c r="D886" t="s">
        <v>20</v>
      </c>
      <c r="E886" t="s">
        <v>4</v>
      </c>
      <c r="F886" s="5">
        <f t="shared" si="53"/>
        <v>7</v>
      </c>
      <c r="G886" s="2">
        <v>351274</v>
      </c>
      <c r="H886" s="2">
        <v>386401.4</v>
      </c>
      <c r="I886" t="s">
        <v>5</v>
      </c>
      <c r="J886" t="s">
        <v>21</v>
      </c>
      <c r="K886" t="str">
        <f t="shared" si="54"/>
        <v>Giò tai lưỡi xào gói 250g</v>
      </c>
      <c r="L886" s="8" t="str">
        <f>VLOOKUP(K886,'[1]Mã Misa'!$B$2:$D$74,2,0)</f>
        <v>Giò Tai Lưỡi Xào 250g</v>
      </c>
      <c r="M886" s="8" t="str">
        <f>VLOOKUP(L886,'[1]Mã Misa'!$C$2:$D$74,2,0)</f>
        <v>GTLX250G</v>
      </c>
      <c r="N886" s="2">
        <v>50182</v>
      </c>
      <c r="O886" t="s">
        <v>1567</v>
      </c>
      <c r="P886" s="8" t="str">
        <f t="shared" si="55"/>
        <v>0140758</v>
      </c>
      <c r="Q886" s="8" t="e">
        <f t="array" ref="Q886">IF(VLOOKUP(P886,$AA$1:$AC$32,1,0)&lt;&gt;0,(P886&amp;"A"),0)</f>
        <v>#N/A</v>
      </c>
      <c r="R886" s="12">
        <v>44517</v>
      </c>
      <c r="S886" t="s">
        <v>1568</v>
      </c>
      <c r="T886" s="8" t="str">
        <f t="shared" si="56"/>
        <v>VM+ HNI 28</v>
      </c>
      <c r="U886" t="s">
        <v>6425</v>
      </c>
      <c r="Y886" t="str">
        <f t="array" ref="Y886">IF(ISNUMBER(SEARCH($V$3,T886)),"WINCOMHANOI",IF(ISNUMBER(SEARCH($V$4,T886)),"WINCOMHOCHIMINH",IF(ISNUMBER(SEARCH($V$5,T886)),"WINCOMDANANG",IF(ISNUMBER(SEARCH($V$6,T886)),"WINCOMHAIDUONG",IF(ISNUMBER(SEARCH($V$7,T886)),"WINCOMQUANGNINH",IF(ISNUMBER(SEARCH($V$8,T886)),"WINCOMHAIPHONG",IF(ISNUMBER(SEARCH($V$9,T886)),"WINCOMBACGIANG",IF(ISNUMBER(SEARCH($V$10,T886)),"WINCOMBACNINH",IF(ISNUMBER(SEARCH($V$11,T886)),"WINCOMPHUTHO",IF(ISNUMBER(SEARCH($V$12,T886)),"WINCOMHATINH",IF(ISNUMBER(SEARCH($V$13,T886)),"WINCOMTHAINGUYEN",IF(ISNUMBER(SEARCH($V$14,T886)),"WINCOMKHANHHOA",IF(ISNUMBER(SEARCH($V$15,T886)),"WINCOMHUNGYEN",IF(ISNUMBER(SEARCH($V$16,T886)),"WINCOMNGHEAN",IF(ISNUMBER(SEARCH($V$17,T886)),"WINCOMLAOCAI",IF(ISNUMBER(SEARCH($V$18,T886)),"WINCOMVUNGTAU",IF(ISNUMBER(SEARCH($V$19,T886)),"WINCOMBINHDUONG",IF(ISNUMBER(SEARCH($V$20,T886)),"WINCOMKIENGIANG",IF(ISNUMBER(SEARCH($V$21,T886)),"WINCOMHANAM",IF(ISNUMBER(SEARCH($V$22,T886)),"WINCOMNAMDINH",IF(ISNUMBER(SEARCH($V$23,T886)),"WINCOMLANGSON",IF(ISNUMBER(SEARCH($V$24,T886)),"WINCOMTHANHHOA",IF(ISNUMBER(SEARCH($V$25,T886)),"WINCOMYENBAI",IF(ISNUMBER(SEARCH($V$26,T886)),"WINCOMTUYENQUANG",IF(ISNUMBER(SEARCH($V$27,T886)),"WINCOMHUE",IF(ISNUMBER(SEARCH($V$28,T886)),"WINCOMQUANGNAM",IF(ISNUMBER(SEARCH($V$29,T886)),"WINCOMVINHPHUC",IF(ISNUMBER(SEARCH($V$30,T886)),"WINCOMHAGIANG",IF(ISNUMBER(SEARCH($V$31,T886)),"WINCOMNINHBINH",IF(ISNUMBER(SEARCH($V$32,T886)),"WINCOMTRAVINH",IF(ISNUMBER(SEARCH($V$33,T886)),"WINCOMCANTHO",IF(ISNUMBER(SEARCH($V$34,T886)),"WINCOMBENTRE",IF(ISNUMBER(SEARCH($V$35,T886)),"WINCOMCAMAU",IF(ISNUMBER(SEARCH($V$36,T886)),"WINCOMANGIANG",IF(ISNUMBER(SEARCH($V$37,T886)),"WINCOMNINHTHUAN",IF(ISNUMBER(SEARCH($V$38,T886)),"WINCOMTHAIBINH",IF(ISNUMBER(SEARCH($V$39,T886)),"WINCOMGIALAI",IF(ISNUMBER(SEARCH($V$40,T886)),"WINCOMHOABINH",IF(ISNUMBER(SEARCH($V$41,T886)),"WINCOMQUANGNGAI",IF(ISNUMBER(SEARCH($V$42,T886)),"WINCOMBINHTHUAN",IF(ISNUMBER(SEARCH($V$43,T886)),"WINCOMDAKLAK",IF(ISNUMBER(SEARCH($V$44,T886)),"WINCOMSOCTRANG",IF(ISNUMBER(SEARCH($V$45,T886)),"WINCOMSONLA",IF(ISNUMBER(SEARCH($V$46,T886)),"WINCOMKONTUM",IF(ISNUMBER(SEARCH($V$47,T886)),"WINCOMPHUYEN",IF(ISNUMBER(SEARCH($V$48,T886)),"WINCOMQUANGTRI",IF(ISNUMBER(SEARCH($V$49,T886)),"WINCOMBINHDINH",IF(ISNUMBER(SEARCH($V$50,T886)),"WINCOMCAOBANG",IF(ISNUMBER(SEARCH($V$51,T886)),"WINCOMQUANGBINH",IF(ISNUMBER(SEARCH($V$52,T886)),"WINCOMLAMDONG",IF(ISNUMBER(SEARCH($V$53,T886)),"WINCOMVINHLONG",IF(ISNUMBER(SEARCH($V$54,T886)),"WINCOMDONGTHAP",IF(ISNUMBER(SEARCH($V$55,T886)),"WINCOMTIENGIANG",IF(ISNUMBER(SEARCH($V$56,T886)),"WINCOMQUANGNINH",0))))))))))))))))))))))))))))))))))))))))))))))))))))))</f>
        <v>WINCOMHANOI</v>
      </c>
    </row>
    <row r="887" spans="1:25" x14ac:dyDescent="0.2">
      <c r="A887" t="s">
        <v>0</v>
      </c>
      <c r="B887" t="s">
        <v>1569</v>
      </c>
      <c r="C887" t="s">
        <v>2</v>
      </c>
      <c r="D887" t="s">
        <v>3</v>
      </c>
      <c r="E887" t="s">
        <v>4</v>
      </c>
      <c r="F887" s="5">
        <f t="shared" si="53"/>
        <v>2</v>
      </c>
      <c r="G887" s="2">
        <v>177692</v>
      </c>
      <c r="H887" s="2">
        <v>195461.2</v>
      </c>
      <c r="I887" t="s">
        <v>5</v>
      </c>
      <c r="J887" t="s">
        <v>6</v>
      </c>
      <c r="K887" t="str">
        <f t="shared" si="54"/>
        <v>Gà muối gói 500g</v>
      </c>
      <c r="L887" s="8" t="str">
        <f>VLOOKUP(K887,'[1]Mã Misa'!$B$2:$D$74,2,0)</f>
        <v>Gà muối 500g</v>
      </c>
      <c r="M887" s="8" t="str">
        <f>VLOOKUP(L887,'[1]Mã Misa'!$C$2:$D$74,2,0)</f>
        <v>GM500</v>
      </c>
      <c r="N887" s="2">
        <v>88846</v>
      </c>
      <c r="O887" t="s">
        <v>1570</v>
      </c>
      <c r="P887" s="8" t="str">
        <f t="shared" si="55"/>
        <v>0140759</v>
      </c>
      <c r="Q887" s="8" t="e">
        <f t="array" ref="Q887">IF(VLOOKUP(P887,$AA$1:$AC$32,1,0)&lt;&gt;0,(P887&amp;"A"),0)</f>
        <v>#N/A</v>
      </c>
      <c r="R887" s="12">
        <v>44517</v>
      </c>
      <c r="S887" t="s">
        <v>1571</v>
      </c>
      <c r="T887" s="8" t="str">
        <f t="shared" si="56"/>
        <v>VM+ HNI R3</v>
      </c>
      <c r="U887" t="s">
        <v>6426</v>
      </c>
      <c r="Y887" t="str">
        <f t="array" ref="Y887">IF(ISNUMBER(SEARCH($V$3,T887)),"WINCOMHANOI",IF(ISNUMBER(SEARCH($V$4,T887)),"WINCOMHOCHIMINH",IF(ISNUMBER(SEARCH($V$5,T887)),"WINCOMDANANG",IF(ISNUMBER(SEARCH($V$6,T887)),"WINCOMHAIDUONG",IF(ISNUMBER(SEARCH($V$7,T887)),"WINCOMQUANGNINH",IF(ISNUMBER(SEARCH($V$8,T887)),"WINCOMHAIPHONG",IF(ISNUMBER(SEARCH($V$9,T887)),"WINCOMBACGIANG",IF(ISNUMBER(SEARCH($V$10,T887)),"WINCOMBACNINH",IF(ISNUMBER(SEARCH($V$11,T887)),"WINCOMPHUTHO",IF(ISNUMBER(SEARCH($V$12,T887)),"WINCOMHATINH",IF(ISNUMBER(SEARCH($V$13,T887)),"WINCOMTHAINGUYEN",IF(ISNUMBER(SEARCH($V$14,T887)),"WINCOMKHANHHOA",IF(ISNUMBER(SEARCH($V$15,T887)),"WINCOMHUNGYEN",IF(ISNUMBER(SEARCH($V$16,T887)),"WINCOMNGHEAN",IF(ISNUMBER(SEARCH($V$17,T887)),"WINCOMLAOCAI",IF(ISNUMBER(SEARCH($V$18,T887)),"WINCOMVUNGTAU",IF(ISNUMBER(SEARCH($V$19,T887)),"WINCOMBINHDUONG",IF(ISNUMBER(SEARCH($V$20,T887)),"WINCOMKIENGIANG",IF(ISNUMBER(SEARCH($V$21,T887)),"WINCOMHANAM",IF(ISNUMBER(SEARCH($V$22,T887)),"WINCOMNAMDINH",IF(ISNUMBER(SEARCH($V$23,T887)),"WINCOMLANGSON",IF(ISNUMBER(SEARCH($V$24,T887)),"WINCOMTHANHHOA",IF(ISNUMBER(SEARCH($V$25,T887)),"WINCOMYENBAI",IF(ISNUMBER(SEARCH($V$26,T887)),"WINCOMTUYENQUANG",IF(ISNUMBER(SEARCH($V$27,T887)),"WINCOMHUE",IF(ISNUMBER(SEARCH($V$28,T887)),"WINCOMQUANGNAM",IF(ISNUMBER(SEARCH($V$29,T887)),"WINCOMVINHPHUC",IF(ISNUMBER(SEARCH($V$30,T887)),"WINCOMHAGIANG",IF(ISNUMBER(SEARCH($V$31,T887)),"WINCOMNINHBINH",IF(ISNUMBER(SEARCH($V$32,T887)),"WINCOMTRAVINH",IF(ISNUMBER(SEARCH($V$33,T887)),"WINCOMCANTHO",IF(ISNUMBER(SEARCH($V$34,T887)),"WINCOMBENTRE",IF(ISNUMBER(SEARCH($V$35,T887)),"WINCOMCAMAU",IF(ISNUMBER(SEARCH($V$36,T887)),"WINCOMANGIANG",IF(ISNUMBER(SEARCH($V$37,T887)),"WINCOMNINHTHUAN",IF(ISNUMBER(SEARCH($V$38,T887)),"WINCOMTHAIBINH",IF(ISNUMBER(SEARCH($V$39,T887)),"WINCOMGIALAI",IF(ISNUMBER(SEARCH($V$40,T887)),"WINCOMHOABINH",IF(ISNUMBER(SEARCH($V$41,T887)),"WINCOMQUANGNGAI",IF(ISNUMBER(SEARCH($V$42,T887)),"WINCOMBINHTHUAN",IF(ISNUMBER(SEARCH($V$43,T887)),"WINCOMDAKLAK",IF(ISNUMBER(SEARCH($V$44,T887)),"WINCOMSOCTRANG",IF(ISNUMBER(SEARCH($V$45,T887)),"WINCOMSONLA",IF(ISNUMBER(SEARCH($V$46,T887)),"WINCOMKONTUM",IF(ISNUMBER(SEARCH($V$47,T887)),"WINCOMPHUYEN",IF(ISNUMBER(SEARCH($V$48,T887)),"WINCOMQUANGTRI",IF(ISNUMBER(SEARCH($V$49,T887)),"WINCOMBINHDINH",IF(ISNUMBER(SEARCH($V$50,T887)),"WINCOMCAOBANG",IF(ISNUMBER(SEARCH($V$51,T887)),"WINCOMQUANGBINH",IF(ISNUMBER(SEARCH($V$52,T887)),"WINCOMLAMDONG",IF(ISNUMBER(SEARCH($V$53,T887)),"WINCOMVINHLONG",IF(ISNUMBER(SEARCH($V$54,T887)),"WINCOMDONGTHAP",IF(ISNUMBER(SEARCH($V$55,T887)),"WINCOMTIENGIANG",IF(ISNUMBER(SEARCH($V$56,T887)),"WINCOMQUANGNINH",0))))))))))))))))))))))))))))))))))))))))))))))))))))))</f>
        <v>WINCOMHANOI</v>
      </c>
    </row>
    <row r="888" spans="1:25" x14ac:dyDescent="0.2">
      <c r="A888" t="s">
        <v>0</v>
      </c>
      <c r="B888" t="s">
        <v>1572</v>
      </c>
      <c r="C888" t="s">
        <v>2</v>
      </c>
      <c r="D888" t="s">
        <v>62</v>
      </c>
      <c r="E888" t="s">
        <v>4</v>
      </c>
      <c r="F888" s="5">
        <f t="shared" si="53"/>
        <v>1</v>
      </c>
      <c r="G888" s="2">
        <v>105400</v>
      </c>
      <c r="H888" s="2">
        <v>115940.00000000001</v>
      </c>
      <c r="I888" t="s">
        <v>5</v>
      </c>
      <c r="J888" t="s">
        <v>63</v>
      </c>
      <c r="K888" t="str">
        <f t="shared" si="54"/>
        <v>_Đùi gà sốt cay 500g</v>
      </c>
      <c r="L888" s="8" t="str">
        <f>VLOOKUP(K888,'[1]Mã Misa'!$B$2:$D$74,2,0)</f>
        <v>Đùi gà sốt cay 500g</v>
      </c>
      <c r="M888" s="8" t="str">
        <f>VLOOKUP(L888,'[1]Mã Misa'!$C$2:$D$74,2,0)</f>
        <v>DGSC500</v>
      </c>
      <c r="N888" s="2">
        <v>105400</v>
      </c>
      <c r="O888" t="s">
        <v>1573</v>
      </c>
      <c r="P888" s="8" t="str">
        <f t="shared" si="55"/>
        <v>0018056</v>
      </c>
      <c r="Q888" s="8" t="e">
        <f t="array" ref="Q888">IF(VLOOKUP(P888,$AA$1:$AC$32,1,0)&lt;&gt;0,(P888&amp;"A"),0)</f>
        <v>#N/A</v>
      </c>
      <c r="R888" s="12">
        <v>44517</v>
      </c>
      <c r="S888" t="s">
        <v>1574</v>
      </c>
      <c r="T888" s="8" t="str">
        <f t="shared" si="56"/>
        <v>VM+ DNG 18</v>
      </c>
      <c r="U888" t="s">
        <v>6427</v>
      </c>
      <c r="Y888" t="str">
        <f t="array" ref="Y888">IF(ISNUMBER(SEARCH($V$3,T888)),"WINCOMHANOI",IF(ISNUMBER(SEARCH($V$4,T888)),"WINCOMHOCHIMINH",IF(ISNUMBER(SEARCH($V$5,T888)),"WINCOMDANANG",IF(ISNUMBER(SEARCH($V$6,T888)),"WINCOMHAIDUONG",IF(ISNUMBER(SEARCH($V$7,T888)),"WINCOMQUANGNINH",IF(ISNUMBER(SEARCH($V$8,T888)),"WINCOMHAIPHONG",IF(ISNUMBER(SEARCH($V$9,T888)),"WINCOMBACGIANG",IF(ISNUMBER(SEARCH($V$10,T888)),"WINCOMBACNINH",IF(ISNUMBER(SEARCH($V$11,T888)),"WINCOMPHUTHO",IF(ISNUMBER(SEARCH($V$12,T888)),"WINCOMHATINH",IF(ISNUMBER(SEARCH($V$13,T888)),"WINCOMTHAINGUYEN",IF(ISNUMBER(SEARCH($V$14,T888)),"WINCOMKHANHHOA",IF(ISNUMBER(SEARCH($V$15,T888)),"WINCOMHUNGYEN",IF(ISNUMBER(SEARCH($V$16,T888)),"WINCOMNGHEAN",IF(ISNUMBER(SEARCH($V$17,T888)),"WINCOMLAOCAI",IF(ISNUMBER(SEARCH($V$18,T888)),"WINCOMVUNGTAU",IF(ISNUMBER(SEARCH($V$19,T888)),"WINCOMBINHDUONG",IF(ISNUMBER(SEARCH($V$20,T888)),"WINCOMKIENGIANG",IF(ISNUMBER(SEARCH($V$21,T888)),"WINCOMHANAM",IF(ISNUMBER(SEARCH($V$22,T888)),"WINCOMNAMDINH",IF(ISNUMBER(SEARCH($V$23,T888)),"WINCOMLANGSON",IF(ISNUMBER(SEARCH($V$24,T888)),"WINCOMTHANHHOA",IF(ISNUMBER(SEARCH($V$25,T888)),"WINCOMYENBAI",IF(ISNUMBER(SEARCH($V$26,T888)),"WINCOMTUYENQUANG",IF(ISNUMBER(SEARCH($V$27,T888)),"WINCOMHUE",IF(ISNUMBER(SEARCH($V$28,T888)),"WINCOMQUANGNAM",IF(ISNUMBER(SEARCH($V$29,T888)),"WINCOMVINHPHUC",IF(ISNUMBER(SEARCH($V$30,T888)),"WINCOMHAGIANG",IF(ISNUMBER(SEARCH($V$31,T888)),"WINCOMNINHBINH",IF(ISNUMBER(SEARCH($V$32,T888)),"WINCOMTRAVINH",IF(ISNUMBER(SEARCH($V$33,T888)),"WINCOMCANTHO",IF(ISNUMBER(SEARCH($V$34,T888)),"WINCOMBENTRE",IF(ISNUMBER(SEARCH($V$35,T888)),"WINCOMCAMAU",IF(ISNUMBER(SEARCH($V$36,T888)),"WINCOMANGIANG",IF(ISNUMBER(SEARCH($V$37,T888)),"WINCOMNINHTHUAN",IF(ISNUMBER(SEARCH($V$38,T888)),"WINCOMTHAIBINH",IF(ISNUMBER(SEARCH($V$39,T888)),"WINCOMGIALAI",IF(ISNUMBER(SEARCH($V$40,T888)),"WINCOMHOABINH",IF(ISNUMBER(SEARCH($V$41,T888)),"WINCOMQUANGNGAI",IF(ISNUMBER(SEARCH($V$42,T888)),"WINCOMBINHTHUAN",IF(ISNUMBER(SEARCH($V$43,T888)),"WINCOMDAKLAK",IF(ISNUMBER(SEARCH($V$44,T888)),"WINCOMSOCTRANG",IF(ISNUMBER(SEARCH($V$45,T888)),"WINCOMSONLA",IF(ISNUMBER(SEARCH($V$46,T888)),"WINCOMKONTUM",IF(ISNUMBER(SEARCH($V$47,T888)),"WINCOMPHUYEN",IF(ISNUMBER(SEARCH($V$48,T888)),"WINCOMQUANGTRI",IF(ISNUMBER(SEARCH($V$49,T888)),"WINCOMBINHDINH",IF(ISNUMBER(SEARCH($V$50,T888)),"WINCOMCAOBANG",IF(ISNUMBER(SEARCH($V$51,T888)),"WINCOMQUANGBINH",IF(ISNUMBER(SEARCH($V$52,T888)),"WINCOMLAMDONG",IF(ISNUMBER(SEARCH($V$53,T888)),"WINCOMVINHLONG",IF(ISNUMBER(SEARCH($V$54,T888)),"WINCOMDONGTHAP",IF(ISNUMBER(SEARCH($V$55,T888)),"WINCOMTIENGIANG",IF(ISNUMBER(SEARCH($V$56,T888)),"WINCOMQUANGNINH",0))))))))))))))))))))))))))))))))))))))))))))))))))))))</f>
        <v>WINCOMDANANG</v>
      </c>
    </row>
    <row r="889" spans="1:25" x14ac:dyDescent="0.2">
      <c r="A889" t="s">
        <v>0</v>
      </c>
      <c r="B889" t="s">
        <v>1575</v>
      </c>
      <c r="C889" t="s">
        <v>2</v>
      </c>
      <c r="D889" t="s">
        <v>3</v>
      </c>
      <c r="E889" t="s">
        <v>4</v>
      </c>
      <c r="F889" s="5">
        <f t="shared" si="53"/>
        <v>1</v>
      </c>
      <c r="G889" s="2">
        <v>88846</v>
      </c>
      <c r="H889" s="2">
        <v>97730.6</v>
      </c>
      <c r="I889" t="s">
        <v>5</v>
      </c>
      <c r="J889" t="s">
        <v>6</v>
      </c>
      <c r="K889" t="str">
        <f t="shared" si="54"/>
        <v>Gà muối gói 500g</v>
      </c>
      <c r="L889" s="8" t="str">
        <f>VLOOKUP(K889,'[1]Mã Misa'!$B$2:$D$74,2,0)</f>
        <v>Gà muối 500g</v>
      </c>
      <c r="M889" s="8" t="str">
        <f>VLOOKUP(L889,'[1]Mã Misa'!$C$2:$D$74,2,0)</f>
        <v>GM500</v>
      </c>
      <c r="N889" s="2">
        <v>88846</v>
      </c>
      <c r="O889" t="s">
        <v>1576</v>
      </c>
      <c r="P889" s="8" t="str">
        <f t="shared" si="55"/>
        <v>0018057</v>
      </c>
      <c r="Q889" s="8" t="e">
        <f t="array" ref="Q889">IF(VLOOKUP(P889,$AA$1:$AC$32,1,0)&lt;&gt;0,(P889&amp;"A"),0)</f>
        <v>#N/A</v>
      </c>
      <c r="R889" s="12">
        <v>44517</v>
      </c>
      <c r="S889" t="s">
        <v>1577</v>
      </c>
      <c r="T889" s="8" t="str">
        <f t="shared" si="56"/>
        <v>VM+ DNG 43</v>
      </c>
      <c r="U889" t="s">
        <v>6428</v>
      </c>
      <c r="Y889" t="str">
        <f t="array" ref="Y889">IF(ISNUMBER(SEARCH($V$3,T889)),"WINCOMHANOI",IF(ISNUMBER(SEARCH($V$4,T889)),"WINCOMHOCHIMINH",IF(ISNUMBER(SEARCH($V$5,T889)),"WINCOMDANANG",IF(ISNUMBER(SEARCH($V$6,T889)),"WINCOMHAIDUONG",IF(ISNUMBER(SEARCH($V$7,T889)),"WINCOMQUANGNINH",IF(ISNUMBER(SEARCH($V$8,T889)),"WINCOMHAIPHONG",IF(ISNUMBER(SEARCH($V$9,T889)),"WINCOMBACGIANG",IF(ISNUMBER(SEARCH($V$10,T889)),"WINCOMBACNINH",IF(ISNUMBER(SEARCH($V$11,T889)),"WINCOMPHUTHO",IF(ISNUMBER(SEARCH($V$12,T889)),"WINCOMHATINH",IF(ISNUMBER(SEARCH($V$13,T889)),"WINCOMTHAINGUYEN",IF(ISNUMBER(SEARCH($V$14,T889)),"WINCOMKHANHHOA",IF(ISNUMBER(SEARCH($V$15,T889)),"WINCOMHUNGYEN",IF(ISNUMBER(SEARCH($V$16,T889)),"WINCOMNGHEAN",IF(ISNUMBER(SEARCH($V$17,T889)),"WINCOMLAOCAI",IF(ISNUMBER(SEARCH($V$18,T889)),"WINCOMVUNGTAU",IF(ISNUMBER(SEARCH($V$19,T889)),"WINCOMBINHDUONG",IF(ISNUMBER(SEARCH($V$20,T889)),"WINCOMKIENGIANG",IF(ISNUMBER(SEARCH($V$21,T889)),"WINCOMHANAM",IF(ISNUMBER(SEARCH($V$22,T889)),"WINCOMNAMDINH",IF(ISNUMBER(SEARCH($V$23,T889)),"WINCOMLANGSON",IF(ISNUMBER(SEARCH($V$24,T889)),"WINCOMTHANHHOA",IF(ISNUMBER(SEARCH($V$25,T889)),"WINCOMYENBAI",IF(ISNUMBER(SEARCH($V$26,T889)),"WINCOMTUYENQUANG",IF(ISNUMBER(SEARCH($V$27,T889)),"WINCOMHUE",IF(ISNUMBER(SEARCH($V$28,T889)),"WINCOMQUANGNAM",IF(ISNUMBER(SEARCH($V$29,T889)),"WINCOMVINHPHUC",IF(ISNUMBER(SEARCH($V$30,T889)),"WINCOMHAGIANG",IF(ISNUMBER(SEARCH($V$31,T889)),"WINCOMNINHBINH",IF(ISNUMBER(SEARCH($V$32,T889)),"WINCOMTRAVINH",IF(ISNUMBER(SEARCH($V$33,T889)),"WINCOMCANTHO",IF(ISNUMBER(SEARCH($V$34,T889)),"WINCOMBENTRE",IF(ISNUMBER(SEARCH($V$35,T889)),"WINCOMCAMAU",IF(ISNUMBER(SEARCH($V$36,T889)),"WINCOMANGIANG",IF(ISNUMBER(SEARCH($V$37,T889)),"WINCOMNINHTHUAN",IF(ISNUMBER(SEARCH($V$38,T889)),"WINCOMTHAIBINH",IF(ISNUMBER(SEARCH($V$39,T889)),"WINCOMGIALAI",IF(ISNUMBER(SEARCH($V$40,T889)),"WINCOMHOABINH",IF(ISNUMBER(SEARCH($V$41,T889)),"WINCOMQUANGNGAI",IF(ISNUMBER(SEARCH($V$42,T889)),"WINCOMBINHTHUAN",IF(ISNUMBER(SEARCH($V$43,T889)),"WINCOMDAKLAK",IF(ISNUMBER(SEARCH($V$44,T889)),"WINCOMSOCTRANG",IF(ISNUMBER(SEARCH($V$45,T889)),"WINCOMSONLA",IF(ISNUMBER(SEARCH($V$46,T889)),"WINCOMKONTUM",IF(ISNUMBER(SEARCH($V$47,T889)),"WINCOMPHUYEN",IF(ISNUMBER(SEARCH($V$48,T889)),"WINCOMQUANGTRI",IF(ISNUMBER(SEARCH($V$49,T889)),"WINCOMBINHDINH",IF(ISNUMBER(SEARCH($V$50,T889)),"WINCOMCAOBANG",IF(ISNUMBER(SEARCH($V$51,T889)),"WINCOMQUANGBINH",IF(ISNUMBER(SEARCH($V$52,T889)),"WINCOMLAMDONG",IF(ISNUMBER(SEARCH($V$53,T889)),"WINCOMVINHLONG",IF(ISNUMBER(SEARCH($V$54,T889)),"WINCOMDONGTHAP",IF(ISNUMBER(SEARCH($V$55,T889)),"WINCOMTIENGIANG",IF(ISNUMBER(SEARCH($V$56,T889)),"WINCOMQUANGNINH",0))))))))))))))))))))))))))))))))))))))))))))))))))))))</f>
        <v>WINCOMDANANG</v>
      </c>
    </row>
    <row r="890" spans="1:25" x14ac:dyDescent="0.2">
      <c r="A890" t="s">
        <v>0</v>
      </c>
      <c r="B890" t="s">
        <v>1578</v>
      </c>
      <c r="C890" t="s">
        <v>2</v>
      </c>
      <c r="D890" t="s">
        <v>27</v>
      </c>
      <c r="E890" t="s">
        <v>4</v>
      </c>
      <c r="F890" s="5">
        <f t="shared" si="53"/>
        <v>2</v>
      </c>
      <c r="G890" s="2">
        <v>148500</v>
      </c>
      <c r="H890" s="2">
        <v>163350</v>
      </c>
      <c r="I890" t="s">
        <v>5</v>
      </c>
      <c r="J890" t="s">
        <v>28</v>
      </c>
      <c r="K890" t="str">
        <f t="shared" si="54"/>
        <v>_Chả cốm 300g</v>
      </c>
      <c r="L890" s="8" t="str">
        <f>VLOOKUP(K890,'[1]Mã Misa'!$B$2:$D$74,2,0)</f>
        <v>Chả cốm 300g</v>
      </c>
      <c r="M890" s="8" t="str">
        <f>VLOOKUP(L890,'[1]Mã Misa'!$C$2:$D$74,2,0)</f>
        <v>CC300</v>
      </c>
      <c r="N890" s="2">
        <v>74250</v>
      </c>
      <c r="O890" t="s">
        <v>1579</v>
      </c>
      <c r="P890" s="8" t="str">
        <f t="shared" si="55"/>
        <v>0140762</v>
      </c>
      <c r="Q890" s="8" t="e">
        <f t="array" ref="Q890">IF(VLOOKUP(P890,$AA$1:$AC$32,1,0)&lt;&gt;0,(P890&amp;"A"),0)</f>
        <v>#N/A</v>
      </c>
      <c r="R890" s="12">
        <v>44517</v>
      </c>
      <c r="S890" t="s">
        <v>1580</v>
      </c>
      <c r="T890" s="8" t="str">
        <f t="shared" si="56"/>
        <v>VM+ HNI 47</v>
      </c>
      <c r="U890" t="s">
        <v>6429</v>
      </c>
      <c r="Y890" t="str">
        <f t="array" ref="Y890">IF(ISNUMBER(SEARCH($V$3,T890)),"WINCOMHANOI",IF(ISNUMBER(SEARCH($V$4,T890)),"WINCOMHOCHIMINH",IF(ISNUMBER(SEARCH($V$5,T890)),"WINCOMDANANG",IF(ISNUMBER(SEARCH($V$6,T890)),"WINCOMHAIDUONG",IF(ISNUMBER(SEARCH($V$7,T890)),"WINCOMQUANGNINH",IF(ISNUMBER(SEARCH($V$8,T890)),"WINCOMHAIPHONG",IF(ISNUMBER(SEARCH($V$9,T890)),"WINCOMBACGIANG",IF(ISNUMBER(SEARCH($V$10,T890)),"WINCOMBACNINH",IF(ISNUMBER(SEARCH($V$11,T890)),"WINCOMPHUTHO",IF(ISNUMBER(SEARCH($V$12,T890)),"WINCOMHATINH",IF(ISNUMBER(SEARCH($V$13,T890)),"WINCOMTHAINGUYEN",IF(ISNUMBER(SEARCH($V$14,T890)),"WINCOMKHANHHOA",IF(ISNUMBER(SEARCH($V$15,T890)),"WINCOMHUNGYEN",IF(ISNUMBER(SEARCH($V$16,T890)),"WINCOMNGHEAN",IF(ISNUMBER(SEARCH($V$17,T890)),"WINCOMLAOCAI",IF(ISNUMBER(SEARCH($V$18,T890)),"WINCOMVUNGTAU",IF(ISNUMBER(SEARCH($V$19,T890)),"WINCOMBINHDUONG",IF(ISNUMBER(SEARCH($V$20,T890)),"WINCOMKIENGIANG",IF(ISNUMBER(SEARCH($V$21,T890)),"WINCOMHANAM",IF(ISNUMBER(SEARCH($V$22,T890)),"WINCOMNAMDINH",IF(ISNUMBER(SEARCH($V$23,T890)),"WINCOMLANGSON",IF(ISNUMBER(SEARCH($V$24,T890)),"WINCOMTHANHHOA",IF(ISNUMBER(SEARCH($V$25,T890)),"WINCOMYENBAI",IF(ISNUMBER(SEARCH($V$26,T890)),"WINCOMTUYENQUANG",IF(ISNUMBER(SEARCH($V$27,T890)),"WINCOMHUE",IF(ISNUMBER(SEARCH($V$28,T890)),"WINCOMQUANGNAM",IF(ISNUMBER(SEARCH($V$29,T890)),"WINCOMVINHPHUC",IF(ISNUMBER(SEARCH($V$30,T890)),"WINCOMHAGIANG",IF(ISNUMBER(SEARCH($V$31,T890)),"WINCOMNINHBINH",IF(ISNUMBER(SEARCH($V$32,T890)),"WINCOMTRAVINH",IF(ISNUMBER(SEARCH($V$33,T890)),"WINCOMCANTHO",IF(ISNUMBER(SEARCH($V$34,T890)),"WINCOMBENTRE",IF(ISNUMBER(SEARCH($V$35,T890)),"WINCOMCAMAU",IF(ISNUMBER(SEARCH($V$36,T890)),"WINCOMANGIANG",IF(ISNUMBER(SEARCH($V$37,T890)),"WINCOMNINHTHUAN",IF(ISNUMBER(SEARCH($V$38,T890)),"WINCOMTHAIBINH",IF(ISNUMBER(SEARCH($V$39,T890)),"WINCOMGIALAI",IF(ISNUMBER(SEARCH($V$40,T890)),"WINCOMHOABINH",IF(ISNUMBER(SEARCH($V$41,T890)),"WINCOMQUANGNGAI",IF(ISNUMBER(SEARCH($V$42,T890)),"WINCOMBINHTHUAN",IF(ISNUMBER(SEARCH($V$43,T890)),"WINCOMDAKLAK",IF(ISNUMBER(SEARCH($V$44,T890)),"WINCOMSOCTRANG",IF(ISNUMBER(SEARCH($V$45,T890)),"WINCOMSONLA",IF(ISNUMBER(SEARCH($V$46,T890)),"WINCOMKONTUM",IF(ISNUMBER(SEARCH($V$47,T890)),"WINCOMPHUYEN",IF(ISNUMBER(SEARCH($V$48,T890)),"WINCOMQUANGTRI",IF(ISNUMBER(SEARCH($V$49,T890)),"WINCOMBINHDINH",IF(ISNUMBER(SEARCH($V$50,T890)),"WINCOMCAOBANG",IF(ISNUMBER(SEARCH($V$51,T890)),"WINCOMQUANGBINH",IF(ISNUMBER(SEARCH($V$52,T890)),"WINCOMLAMDONG",IF(ISNUMBER(SEARCH($V$53,T890)),"WINCOMVINHLONG",IF(ISNUMBER(SEARCH($V$54,T890)),"WINCOMDONGTHAP",IF(ISNUMBER(SEARCH($V$55,T890)),"WINCOMTIENGIANG",IF(ISNUMBER(SEARCH($V$56,T890)),"WINCOMQUANGNINH",0))))))))))))))))))))))))))))))))))))))))))))))))))))))</f>
        <v>WINCOMHANOI</v>
      </c>
    </row>
    <row r="891" spans="1:25" x14ac:dyDescent="0.2">
      <c r="A891" t="s">
        <v>0</v>
      </c>
      <c r="B891" t="s">
        <v>1581</v>
      </c>
      <c r="C891" t="s">
        <v>2</v>
      </c>
      <c r="D891" t="s">
        <v>121</v>
      </c>
      <c r="E891" t="s">
        <v>4</v>
      </c>
      <c r="F891" s="5">
        <f t="shared" si="53"/>
        <v>6</v>
      </c>
      <c r="G891" s="2">
        <v>611934</v>
      </c>
      <c r="H891" s="2">
        <v>673127.4</v>
      </c>
      <c r="I891" t="s">
        <v>5</v>
      </c>
      <c r="J891" t="s">
        <v>122</v>
      </c>
      <c r="K891" t="str">
        <f t="shared" si="54"/>
        <v>Giò tai nấm hương 500g</v>
      </c>
      <c r="L891" s="8" t="str">
        <f>VLOOKUP(K891,'[1]Mã Misa'!$B$2:$D$74,2,0)</f>
        <v>Giò tai nấm hương 500g</v>
      </c>
      <c r="M891" s="8" t="str">
        <f>VLOOKUP(L891,'[1]Mã Misa'!$C$2:$D$74,2,0)</f>
        <v>GTNH500</v>
      </c>
      <c r="N891" s="2">
        <v>101989</v>
      </c>
      <c r="O891" t="s">
        <v>1582</v>
      </c>
      <c r="P891" s="8" t="str">
        <f t="shared" si="55"/>
        <v>0002916</v>
      </c>
      <c r="Q891" s="8" t="e">
        <f t="array" ref="Q891">IF(VLOOKUP(P891,$AA$1:$AC$32,1,0)&lt;&gt;0,(P891&amp;"A"),0)</f>
        <v>#N/A</v>
      </c>
      <c r="R891" s="12">
        <v>44517</v>
      </c>
      <c r="S891" t="s">
        <v>1583</v>
      </c>
      <c r="T891" s="8" t="str">
        <f t="shared" si="56"/>
        <v>VM+ NAN 12</v>
      </c>
      <c r="U891" t="s">
        <v>6430</v>
      </c>
      <c r="Y891" t="str">
        <f t="array" ref="Y891">IF(ISNUMBER(SEARCH($V$3,T891)),"WINCOMHANOI",IF(ISNUMBER(SEARCH($V$4,T891)),"WINCOMHOCHIMINH",IF(ISNUMBER(SEARCH($V$5,T891)),"WINCOMDANANG",IF(ISNUMBER(SEARCH($V$6,T891)),"WINCOMHAIDUONG",IF(ISNUMBER(SEARCH($V$7,T891)),"WINCOMQUANGNINH",IF(ISNUMBER(SEARCH($V$8,T891)),"WINCOMHAIPHONG",IF(ISNUMBER(SEARCH($V$9,T891)),"WINCOMBACGIANG",IF(ISNUMBER(SEARCH($V$10,T891)),"WINCOMBACNINH",IF(ISNUMBER(SEARCH($V$11,T891)),"WINCOMPHUTHO",IF(ISNUMBER(SEARCH($V$12,T891)),"WINCOMHATINH",IF(ISNUMBER(SEARCH($V$13,T891)),"WINCOMTHAINGUYEN",IF(ISNUMBER(SEARCH($V$14,T891)),"WINCOMKHANHHOA",IF(ISNUMBER(SEARCH($V$15,T891)),"WINCOMHUNGYEN",IF(ISNUMBER(SEARCH($V$16,T891)),"WINCOMNGHEAN",IF(ISNUMBER(SEARCH($V$17,T891)),"WINCOMLAOCAI",IF(ISNUMBER(SEARCH($V$18,T891)),"WINCOMVUNGTAU",IF(ISNUMBER(SEARCH($V$19,T891)),"WINCOMBINHDUONG",IF(ISNUMBER(SEARCH($V$20,T891)),"WINCOMKIENGIANG",IF(ISNUMBER(SEARCH($V$21,T891)),"WINCOMHANAM",IF(ISNUMBER(SEARCH($V$22,T891)),"WINCOMNAMDINH",IF(ISNUMBER(SEARCH($V$23,T891)),"WINCOMLANGSON",IF(ISNUMBER(SEARCH($V$24,T891)),"WINCOMTHANHHOA",IF(ISNUMBER(SEARCH($V$25,T891)),"WINCOMYENBAI",IF(ISNUMBER(SEARCH($V$26,T891)),"WINCOMTUYENQUANG",IF(ISNUMBER(SEARCH($V$27,T891)),"WINCOMHUE",IF(ISNUMBER(SEARCH($V$28,T891)),"WINCOMQUANGNAM",IF(ISNUMBER(SEARCH($V$29,T891)),"WINCOMVINHPHUC",IF(ISNUMBER(SEARCH($V$30,T891)),"WINCOMHAGIANG",IF(ISNUMBER(SEARCH($V$31,T891)),"WINCOMNINHBINH",IF(ISNUMBER(SEARCH($V$32,T891)),"WINCOMTRAVINH",IF(ISNUMBER(SEARCH($V$33,T891)),"WINCOMCANTHO",IF(ISNUMBER(SEARCH($V$34,T891)),"WINCOMBENTRE",IF(ISNUMBER(SEARCH($V$35,T891)),"WINCOMCAMAU",IF(ISNUMBER(SEARCH($V$36,T891)),"WINCOMANGIANG",IF(ISNUMBER(SEARCH($V$37,T891)),"WINCOMNINHTHUAN",IF(ISNUMBER(SEARCH($V$38,T891)),"WINCOMTHAIBINH",IF(ISNUMBER(SEARCH($V$39,T891)),"WINCOMGIALAI",IF(ISNUMBER(SEARCH($V$40,T891)),"WINCOMHOABINH",IF(ISNUMBER(SEARCH($V$41,T891)),"WINCOMQUANGNGAI",IF(ISNUMBER(SEARCH($V$42,T891)),"WINCOMBINHTHUAN",IF(ISNUMBER(SEARCH($V$43,T891)),"WINCOMDAKLAK",IF(ISNUMBER(SEARCH($V$44,T891)),"WINCOMSOCTRANG",IF(ISNUMBER(SEARCH($V$45,T891)),"WINCOMSONLA",IF(ISNUMBER(SEARCH($V$46,T891)),"WINCOMKONTUM",IF(ISNUMBER(SEARCH($V$47,T891)),"WINCOMPHUYEN",IF(ISNUMBER(SEARCH($V$48,T891)),"WINCOMQUANGTRI",IF(ISNUMBER(SEARCH($V$49,T891)),"WINCOMBINHDINH",IF(ISNUMBER(SEARCH($V$50,T891)),"WINCOMCAOBANG",IF(ISNUMBER(SEARCH($V$51,T891)),"WINCOMQUANGBINH",IF(ISNUMBER(SEARCH($V$52,T891)),"WINCOMLAMDONG",IF(ISNUMBER(SEARCH($V$53,T891)),"WINCOMVINHLONG",IF(ISNUMBER(SEARCH($V$54,T891)),"WINCOMDONGTHAP",IF(ISNUMBER(SEARCH($V$55,T891)),"WINCOMTIENGIANG",IF(ISNUMBER(SEARCH($V$56,T891)),"WINCOMQUANGNINH",0))))))))))))))))))))))))))))))))))))))))))))))))))))))</f>
        <v>WINCOMNGHEAN</v>
      </c>
    </row>
    <row r="892" spans="1:25" x14ac:dyDescent="0.2">
      <c r="A892" t="s">
        <v>0</v>
      </c>
      <c r="B892" t="s">
        <v>1581</v>
      </c>
      <c r="C892" t="s">
        <v>31</v>
      </c>
      <c r="D892" t="s">
        <v>223</v>
      </c>
      <c r="E892" t="s">
        <v>4</v>
      </c>
      <c r="F892" s="5">
        <f t="shared" si="53"/>
        <v>1</v>
      </c>
      <c r="G892" s="2">
        <v>94013</v>
      </c>
      <c r="H892" s="2">
        <v>103414.3</v>
      </c>
      <c r="I892" t="s">
        <v>5</v>
      </c>
      <c r="J892" t="s">
        <v>224</v>
      </c>
      <c r="K892" t="str">
        <f t="shared" si="54"/>
        <v xml:space="preserve"> Giò lụa 500g</v>
      </c>
      <c r="L892" s="8" t="str">
        <f>VLOOKUP(K892,'[1]Mã Misa'!$B$2:$D$74,2,0)</f>
        <v>Giò lụa 500g</v>
      </c>
      <c r="M892" s="8" t="str">
        <f>VLOOKUP(L892,'[1]Mã Misa'!$C$2:$D$74,2,0)</f>
        <v>GL500</v>
      </c>
      <c r="N892" s="2">
        <v>94013</v>
      </c>
      <c r="O892" t="s">
        <v>1582</v>
      </c>
      <c r="P892" s="8" t="str">
        <f t="shared" si="55"/>
        <v>0002916</v>
      </c>
      <c r="Q892" s="8" t="e">
        <f t="array" ref="Q892">IF(VLOOKUP(P892,$AA$1:$AC$32,1,0)&lt;&gt;0,(P892&amp;"A"),0)</f>
        <v>#N/A</v>
      </c>
      <c r="R892" s="12">
        <v>44517</v>
      </c>
      <c r="S892" t="s">
        <v>1583</v>
      </c>
      <c r="T892" s="8" t="str">
        <f t="shared" si="56"/>
        <v>VM+ NAN 12</v>
      </c>
      <c r="U892" t="s">
        <v>6430</v>
      </c>
      <c r="Y892" t="str">
        <f t="array" ref="Y892">IF(ISNUMBER(SEARCH($V$3,T892)),"WINCOMHANOI",IF(ISNUMBER(SEARCH($V$4,T892)),"WINCOMHOCHIMINH",IF(ISNUMBER(SEARCH($V$5,T892)),"WINCOMDANANG",IF(ISNUMBER(SEARCH($V$6,T892)),"WINCOMHAIDUONG",IF(ISNUMBER(SEARCH($V$7,T892)),"WINCOMQUANGNINH",IF(ISNUMBER(SEARCH($V$8,T892)),"WINCOMHAIPHONG",IF(ISNUMBER(SEARCH($V$9,T892)),"WINCOMBACGIANG",IF(ISNUMBER(SEARCH($V$10,T892)),"WINCOMBACNINH",IF(ISNUMBER(SEARCH($V$11,T892)),"WINCOMPHUTHO",IF(ISNUMBER(SEARCH($V$12,T892)),"WINCOMHATINH",IF(ISNUMBER(SEARCH($V$13,T892)),"WINCOMTHAINGUYEN",IF(ISNUMBER(SEARCH($V$14,T892)),"WINCOMKHANHHOA",IF(ISNUMBER(SEARCH($V$15,T892)),"WINCOMHUNGYEN",IF(ISNUMBER(SEARCH($V$16,T892)),"WINCOMNGHEAN",IF(ISNUMBER(SEARCH($V$17,T892)),"WINCOMLAOCAI",IF(ISNUMBER(SEARCH($V$18,T892)),"WINCOMVUNGTAU",IF(ISNUMBER(SEARCH($V$19,T892)),"WINCOMBINHDUONG",IF(ISNUMBER(SEARCH($V$20,T892)),"WINCOMKIENGIANG",IF(ISNUMBER(SEARCH($V$21,T892)),"WINCOMHANAM",IF(ISNUMBER(SEARCH($V$22,T892)),"WINCOMNAMDINH",IF(ISNUMBER(SEARCH($V$23,T892)),"WINCOMLANGSON",IF(ISNUMBER(SEARCH($V$24,T892)),"WINCOMTHANHHOA",IF(ISNUMBER(SEARCH($V$25,T892)),"WINCOMYENBAI",IF(ISNUMBER(SEARCH($V$26,T892)),"WINCOMTUYENQUANG",IF(ISNUMBER(SEARCH($V$27,T892)),"WINCOMHUE",IF(ISNUMBER(SEARCH($V$28,T892)),"WINCOMQUANGNAM",IF(ISNUMBER(SEARCH($V$29,T892)),"WINCOMVINHPHUC",IF(ISNUMBER(SEARCH($V$30,T892)),"WINCOMHAGIANG",IF(ISNUMBER(SEARCH($V$31,T892)),"WINCOMNINHBINH",IF(ISNUMBER(SEARCH($V$32,T892)),"WINCOMTRAVINH",IF(ISNUMBER(SEARCH($V$33,T892)),"WINCOMCANTHO",IF(ISNUMBER(SEARCH($V$34,T892)),"WINCOMBENTRE",IF(ISNUMBER(SEARCH($V$35,T892)),"WINCOMCAMAU",IF(ISNUMBER(SEARCH($V$36,T892)),"WINCOMANGIANG",IF(ISNUMBER(SEARCH($V$37,T892)),"WINCOMNINHTHUAN",IF(ISNUMBER(SEARCH($V$38,T892)),"WINCOMTHAIBINH",IF(ISNUMBER(SEARCH($V$39,T892)),"WINCOMGIALAI",IF(ISNUMBER(SEARCH($V$40,T892)),"WINCOMHOABINH",IF(ISNUMBER(SEARCH($V$41,T892)),"WINCOMQUANGNGAI",IF(ISNUMBER(SEARCH($V$42,T892)),"WINCOMBINHTHUAN",IF(ISNUMBER(SEARCH($V$43,T892)),"WINCOMDAKLAK",IF(ISNUMBER(SEARCH($V$44,T892)),"WINCOMSOCTRANG",IF(ISNUMBER(SEARCH($V$45,T892)),"WINCOMSONLA",IF(ISNUMBER(SEARCH($V$46,T892)),"WINCOMKONTUM",IF(ISNUMBER(SEARCH($V$47,T892)),"WINCOMPHUYEN",IF(ISNUMBER(SEARCH($V$48,T892)),"WINCOMQUANGTRI",IF(ISNUMBER(SEARCH($V$49,T892)),"WINCOMBINHDINH",IF(ISNUMBER(SEARCH($V$50,T892)),"WINCOMCAOBANG",IF(ISNUMBER(SEARCH($V$51,T892)),"WINCOMQUANGBINH",IF(ISNUMBER(SEARCH($V$52,T892)),"WINCOMLAMDONG",IF(ISNUMBER(SEARCH($V$53,T892)),"WINCOMVINHLONG",IF(ISNUMBER(SEARCH($V$54,T892)),"WINCOMDONGTHAP",IF(ISNUMBER(SEARCH($V$55,T892)),"WINCOMTIENGIANG",IF(ISNUMBER(SEARCH($V$56,T892)),"WINCOMQUANGNINH",0))))))))))))))))))))))))))))))))))))))))))))))))))))))</f>
        <v>WINCOMNGHEAN</v>
      </c>
    </row>
    <row r="893" spans="1:25" x14ac:dyDescent="0.2">
      <c r="A893" t="s">
        <v>0</v>
      </c>
      <c r="B893" t="s">
        <v>1584</v>
      </c>
      <c r="C893" t="s">
        <v>2</v>
      </c>
      <c r="D893" t="s">
        <v>20</v>
      </c>
      <c r="E893" t="s">
        <v>4</v>
      </c>
      <c r="F893" s="5">
        <f t="shared" si="53"/>
        <v>6</v>
      </c>
      <c r="G893" s="2">
        <v>301092</v>
      </c>
      <c r="H893" s="2">
        <v>331201.2</v>
      </c>
      <c r="I893" t="s">
        <v>5</v>
      </c>
      <c r="J893" t="s">
        <v>21</v>
      </c>
      <c r="K893" t="str">
        <f t="shared" si="54"/>
        <v>Giò tai lưỡi xào gói 250g</v>
      </c>
      <c r="L893" s="8" t="str">
        <f>VLOOKUP(K893,'[1]Mã Misa'!$B$2:$D$74,2,0)</f>
        <v>Giò Tai Lưỡi Xào 250g</v>
      </c>
      <c r="M893" s="8" t="str">
        <f>VLOOKUP(L893,'[1]Mã Misa'!$C$2:$D$74,2,0)</f>
        <v>GTLX250G</v>
      </c>
      <c r="N893" s="2">
        <v>50182</v>
      </c>
      <c r="O893" t="s">
        <v>1585</v>
      </c>
      <c r="P893" s="8" t="str">
        <f t="shared" si="55"/>
        <v>0003260</v>
      </c>
      <c r="Q893" s="8" t="e">
        <f t="array" ref="Q893">IF(VLOOKUP(P893,$AA$1:$AC$32,1,0)&lt;&gt;0,(P893&amp;"A"),0)</f>
        <v>#N/A</v>
      </c>
      <c r="R893" s="12">
        <v>44517</v>
      </c>
      <c r="S893" t="s">
        <v>627</v>
      </c>
      <c r="T893" s="8" t="str">
        <f t="shared" si="56"/>
        <v>VM+ BNH 36</v>
      </c>
      <c r="U893" t="s">
        <v>6159</v>
      </c>
      <c r="Y893" t="str">
        <f t="array" ref="Y893">IF(ISNUMBER(SEARCH($V$3,T893)),"WINCOMHANOI",IF(ISNUMBER(SEARCH($V$4,T893)),"WINCOMHOCHIMINH",IF(ISNUMBER(SEARCH($V$5,T893)),"WINCOMDANANG",IF(ISNUMBER(SEARCH($V$6,T893)),"WINCOMHAIDUONG",IF(ISNUMBER(SEARCH($V$7,T893)),"WINCOMQUANGNINH",IF(ISNUMBER(SEARCH($V$8,T893)),"WINCOMHAIPHONG",IF(ISNUMBER(SEARCH($V$9,T893)),"WINCOMBACGIANG",IF(ISNUMBER(SEARCH($V$10,T893)),"WINCOMBACNINH",IF(ISNUMBER(SEARCH($V$11,T893)),"WINCOMPHUTHO",IF(ISNUMBER(SEARCH($V$12,T893)),"WINCOMHATINH",IF(ISNUMBER(SEARCH($V$13,T893)),"WINCOMTHAINGUYEN",IF(ISNUMBER(SEARCH($V$14,T893)),"WINCOMKHANHHOA",IF(ISNUMBER(SEARCH($V$15,T893)),"WINCOMHUNGYEN",IF(ISNUMBER(SEARCH($V$16,T893)),"WINCOMNGHEAN",IF(ISNUMBER(SEARCH($V$17,T893)),"WINCOMLAOCAI",IF(ISNUMBER(SEARCH($V$18,T893)),"WINCOMVUNGTAU",IF(ISNUMBER(SEARCH($V$19,T893)),"WINCOMBINHDUONG",IF(ISNUMBER(SEARCH($V$20,T893)),"WINCOMKIENGIANG",IF(ISNUMBER(SEARCH($V$21,T893)),"WINCOMHANAM",IF(ISNUMBER(SEARCH($V$22,T893)),"WINCOMNAMDINH",IF(ISNUMBER(SEARCH($V$23,T893)),"WINCOMLANGSON",IF(ISNUMBER(SEARCH($V$24,T893)),"WINCOMTHANHHOA",IF(ISNUMBER(SEARCH($V$25,T893)),"WINCOMYENBAI",IF(ISNUMBER(SEARCH($V$26,T893)),"WINCOMTUYENQUANG",IF(ISNUMBER(SEARCH($V$27,T893)),"WINCOMHUE",IF(ISNUMBER(SEARCH($V$28,T893)),"WINCOMQUANGNAM",IF(ISNUMBER(SEARCH($V$29,T893)),"WINCOMVINHPHUC",IF(ISNUMBER(SEARCH($V$30,T893)),"WINCOMHAGIANG",IF(ISNUMBER(SEARCH($V$31,T893)),"WINCOMNINHBINH",IF(ISNUMBER(SEARCH($V$32,T893)),"WINCOMTRAVINH",IF(ISNUMBER(SEARCH($V$33,T893)),"WINCOMCANTHO",IF(ISNUMBER(SEARCH($V$34,T893)),"WINCOMBENTRE",IF(ISNUMBER(SEARCH($V$35,T893)),"WINCOMCAMAU",IF(ISNUMBER(SEARCH($V$36,T893)),"WINCOMANGIANG",IF(ISNUMBER(SEARCH($V$37,T893)),"WINCOMNINHTHUAN",IF(ISNUMBER(SEARCH($V$38,T893)),"WINCOMTHAIBINH",IF(ISNUMBER(SEARCH($V$39,T893)),"WINCOMGIALAI",IF(ISNUMBER(SEARCH($V$40,T893)),"WINCOMHOABINH",IF(ISNUMBER(SEARCH($V$41,T893)),"WINCOMQUANGNGAI",IF(ISNUMBER(SEARCH($V$42,T893)),"WINCOMBINHTHUAN",IF(ISNUMBER(SEARCH($V$43,T893)),"WINCOMDAKLAK",IF(ISNUMBER(SEARCH($V$44,T893)),"WINCOMSOCTRANG",IF(ISNUMBER(SEARCH($V$45,T893)),"WINCOMSONLA",IF(ISNUMBER(SEARCH($V$46,T893)),"WINCOMKONTUM",IF(ISNUMBER(SEARCH($V$47,T893)),"WINCOMPHUYEN",IF(ISNUMBER(SEARCH($V$48,T893)),"WINCOMQUANGTRI",IF(ISNUMBER(SEARCH($V$49,T893)),"WINCOMBINHDINH",IF(ISNUMBER(SEARCH($V$50,T893)),"WINCOMCAOBANG",IF(ISNUMBER(SEARCH($V$51,T893)),"WINCOMQUANGBINH",IF(ISNUMBER(SEARCH($V$52,T893)),"WINCOMLAMDONG",IF(ISNUMBER(SEARCH($V$53,T893)),"WINCOMVINHLONG",IF(ISNUMBER(SEARCH($V$54,T893)),"WINCOMDONGTHAP",IF(ISNUMBER(SEARCH($V$55,T893)),"WINCOMTIENGIANG",IF(ISNUMBER(SEARCH($V$56,T893)),"WINCOMQUANGNINH",0))))))))))))))))))))))))))))))))))))))))))))))))))))))</f>
        <v>WINCOMBACNINH</v>
      </c>
    </row>
    <row r="894" spans="1:25" x14ac:dyDescent="0.2">
      <c r="A894" t="s">
        <v>0</v>
      </c>
      <c r="B894" t="s">
        <v>1586</v>
      </c>
      <c r="C894" t="s">
        <v>2</v>
      </c>
      <c r="D894" t="s">
        <v>62</v>
      </c>
      <c r="E894" t="s">
        <v>4</v>
      </c>
      <c r="F894" s="5">
        <f t="shared" si="53"/>
        <v>3</v>
      </c>
      <c r="G894" s="2">
        <v>316200</v>
      </c>
      <c r="H894" s="2">
        <v>347820</v>
      </c>
      <c r="I894" t="s">
        <v>5</v>
      </c>
      <c r="J894" t="s">
        <v>63</v>
      </c>
      <c r="K894" t="str">
        <f t="shared" si="54"/>
        <v>_Đùi gà sốt cay 500g</v>
      </c>
      <c r="L894" s="8" t="str">
        <f>VLOOKUP(K894,'[1]Mã Misa'!$B$2:$D$74,2,0)</f>
        <v>Đùi gà sốt cay 500g</v>
      </c>
      <c r="M894" s="8" t="str">
        <f>VLOOKUP(L894,'[1]Mã Misa'!$C$2:$D$74,2,0)</f>
        <v>DGSC500</v>
      </c>
      <c r="N894" s="2">
        <v>105400</v>
      </c>
      <c r="O894" t="s">
        <v>1587</v>
      </c>
      <c r="P894" s="8" t="str">
        <f t="shared" si="55"/>
        <v>0018064</v>
      </c>
      <c r="Q894" s="8" t="e">
        <f t="array" ref="Q894">IF(VLOOKUP(P894,$AA$1:$AC$32,1,0)&lt;&gt;0,(P894&amp;"A"),0)</f>
        <v>#N/A</v>
      </c>
      <c r="R894" s="12">
        <v>44517</v>
      </c>
      <c r="S894" t="s">
        <v>1588</v>
      </c>
      <c r="T894" s="8" t="str">
        <f t="shared" si="56"/>
        <v>VM+ DNG 99</v>
      </c>
      <c r="U894" t="s">
        <v>6431</v>
      </c>
      <c r="Y894" t="str">
        <f t="array" ref="Y894">IF(ISNUMBER(SEARCH($V$3,T894)),"WINCOMHANOI",IF(ISNUMBER(SEARCH($V$4,T894)),"WINCOMHOCHIMINH",IF(ISNUMBER(SEARCH($V$5,T894)),"WINCOMDANANG",IF(ISNUMBER(SEARCH($V$6,T894)),"WINCOMHAIDUONG",IF(ISNUMBER(SEARCH($V$7,T894)),"WINCOMQUANGNINH",IF(ISNUMBER(SEARCH($V$8,T894)),"WINCOMHAIPHONG",IF(ISNUMBER(SEARCH($V$9,T894)),"WINCOMBACGIANG",IF(ISNUMBER(SEARCH($V$10,T894)),"WINCOMBACNINH",IF(ISNUMBER(SEARCH($V$11,T894)),"WINCOMPHUTHO",IF(ISNUMBER(SEARCH($V$12,T894)),"WINCOMHATINH",IF(ISNUMBER(SEARCH($V$13,T894)),"WINCOMTHAINGUYEN",IF(ISNUMBER(SEARCH($V$14,T894)),"WINCOMKHANHHOA",IF(ISNUMBER(SEARCH($V$15,T894)),"WINCOMHUNGYEN",IF(ISNUMBER(SEARCH($V$16,T894)),"WINCOMNGHEAN",IF(ISNUMBER(SEARCH($V$17,T894)),"WINCOMLAOCAI",IF(ISNUMBER(SEARCH($V$18,T894)),"WINCOMVUNGTAU",IF(ISNUMBER(SEARCH($V$19,T894)),"WINCOMBINHDUONG",IF(ISNUMBER(SEARCH($V$20,T894)),"WINCOMKIENGIANG",IF(ISNUMBER(SEARCH($V$21,T894)),"WINCOMHANAM",IF(ISNUMBER(SEARCH($V$22,T894)),"WINCOMNAMDINH",IF(ISNUMBER(SEARCH($V$23,T894)),"WINCOMLANGSON",IF(ISNUMBER(SEARCH($V$24,T894)),"WINCOMTHANHHOA",IF(ISNUMBER(SEARCH($V$25,T894)),"WINCOMYENBAI",IF(ISNUMBER(SEARCH($V$26,T894)),"WINCOMTUYENQUANG",IF(ISNUMBER(SEARCH($V$27,T894)),"WINCOMHUE",IF(ISNUMBER(SEARCH($V$28,T894)),"WINCOMQUANGNAM",IF(ISNUMBER(SEARCH($V$29,T894)),"WINCOMVINHPHUC",IF(ISNUMBER(SEARCH($V$30,T894)),"WINCOMHAGIANG",IF(ISNUMBER(SEARCH($V$31,T894)),"WINCOMNINHBINH",IF(ISNUMBER(SEARCH($V$32,T894)),"WINCOMTRAVINH",IF(ISNUMBER(SEARCH($V$33,T894)),"WINCOMCANTHO",IF(ISNUMBER(SEARCH($V$34,T894)),"WINCOMBENTRE",IF(ISNUMBER(SEARCH($V$35,T894)),"WINCOMCAMAU",IF(ISNUMBER(SEARCH($V$36,T894)),"WINCOMANGIANG",IF(ISNUMBER(SEARCH($V$37,T894)),"WINCOMNINHTHUAN",IF(ISNUMBER(SEARCH($V$38,T894)),"WINCOMTHAIBINH",IF(ISNUMBER(SEARCH($V$39,T894)),"WINCOMGIALAI",IF(ISNUMBER(SEARCH($V$40,T894)),"WINCOMHOABINH",IF(ISNUMBER(SEARCH($V$41,T894)),"WINCOMQUANGNGAI",IF(ISNUMBER(SEARCH($V$42,T894)),"WINCOMBINHTHUAN",IF(ISNUMBER(SEARCH($V$43,T894)),"WINCOMDAKLAK",IF(ISNUMBER(SEARCH($V$44,T894)),"WINCOMSOCTRANG",IF(ISNUMBER(SEARCH($V$45,T894)),"WINCOMSONLA",IF(ISNUMBER(SEARCH($V$46,T894)),"WINCOMKONTUM",IF(ISNUMBER(SEARCH($V$47,T894)),"WINCOMPHUYEN",IF(ISNUMBER(SEARCH($V$48,T894)),"WINCOMQUANGTRI",IF(ISNUMBER(SEARCH($V$49,T894)),"WINCOMBINHDINH",IF(ISNUMBER(SEARCH($V$50,T894)),"WINCOMCAOBANG",IF(ISNUMBER(SEARCH($V$51,T894)),"WINCOMQUANGBINH",IF(ISNUMBER(SEARCH($V$52,T894)),"WINCOMLAMDONG",IF(ISNUMBER(SEARCH($V$53,T894)),"WINCOMVINHLONG",IF(ISNUMBER(SEARCH($V$54,T894)),"WINCOMDONGTHAP",IF(ISNUMBER(SEARCH($V$55,T894)),"WINCOMTIENGIANG",IF(ISNUMBER(SEARCH($V$56,T894)),"WINCOMQUANGNINH",0))))))))))))))))))))))))))))))))))))))))))))))))))))))</f>
        <v>WINCOMDANANG</v>
      </c>
    </row>
    <row r="895" spans="1:25" x14ac:dyDescent="0.2">
      <c r="A895" t="s">
        <v>0</v>
      </c>
      <c r="B895" t="s">
        <v>1589</v>
      </c>
      <c r="C895" t="s">
        <v>2</v>
      </c>
      <c r="D895" t="s">
        <v>35</v>
      </c>
      <c r="E895" t="s">
        <v>4</v>
      </c>
      <c r="F895" s="5">
        <f t="shared" si="53"/>
        <v>1</v>
      </c>
      <c r="G895" s="2">
        <v>73431</v>
      </c>
      <c r="H895" s="2">
        <v>80774.100000000006</v>
      </c>
      <c r="I895" t="s">
        <v>5</v>
      </c>
      <c r="J895" t="s">
        <v>36</v>
      </c>
      <c r="K895" t="str">
        <f t="shared" si="54"/>
        <v>Chân giò heo muối gói 300g</v>
      </c>
      <c r="L895" s="8" t="str">
        <f>VLOOKUP(K895,'[1]Mã Misa'!$B$2:$D$74,2,0)</f>
        <v>Chân giò heo muối 300g</v>
      </c>
      <c r="M895" s="8" t="str">
        <f>VLOOKUP(L895,'[1]Mã Misa'!$C$2:$D$74,2,0)</f>
        <v>CGM300</v>
      </c>
      <c r="N895" s="2">
        <v>73431</v>
      </c>
      <c r="O895" t="s">
        <v>1590</v>
      </c>
      <c r="P895" s="8" t="str">
        <f t="shared" si="55"/>
        <v>0001468</v>
      </c>
      <c r="Q895" s="8" t="e">
        <f t="array" ref="Q895">IF(VLOOKUP(P895,$AA$1:$AC$32,1,0)&lt;&gt;0,(P895&amp;"A"),0)</f>
        <v>#N/A</v>
      </c>
      <c r="R895" s="12">
        <v>44517</v>
      </c>
      <c r="S895" t="s">
        <v>1591</v>
      </c>
      <c r="T895" s="8" t="str">
        <f t="shared" si="56"/>
        <v>VM+ NBH 27</v>
      </c>
      <c r="U895" t="s">
        <v>6432</v>
      </c>
      <c r="Y895" t="str">
        <f t="array" ref="Y895">IF(ISNUMBER(SEARCH($V$3,T895)),"WINCOMHANOI",IF(ISNUMBER(SEARCH($V$4,T895)),"WINCOMHOCHIMINH",IF(ISNUMBER(SEARCH($V$5,T895)),"WINCOMDANANG",IF(ISNUMBER(SEARCH($V$6,T895)),"WINCOMHAIDUONG",IF(ISNUMBER(SEARCH($V$7,T895)),"WINCOMQUANGNINH",IF(ISNUMBER(SEARCH($V$8,T895)),"WINCOMHAIPHONG",IF(ISNUMBER(SEARCH($V$9,T895)),"WINCOMBACGIANG",IF(ISNUMBER(SEARCH($V$10,T895)),"WINCOMBACNINH",IF(ISNUMBER(SEARCH($V$11,T895)),"WINCOMPHUTHO",IF(ISNUMBER(SEARCH($V$12,T895)),"WINCOMHATINH",IF(ISNUMBER(SEARCH($V$13,T895)),"WINCOMTHAINGUYEN",IF(ISNUMBER(SEARCH($V$14,T895)),"WINCOMKHANHHOA",IF(ISNUMBER(SEARCH($V$15,T895)),"WINCOMHUNGYEN",IF(ISNUMBER(SEARCH($V$16,T895)),"WINCOMNGHEAN",IF(ISNUMBER(SEARCH($V$17,T895)),"WINCOMLAOCAI",IF(ISNUMBER(SEARCH($V$18,T895)),"WINCOMVUNGTAU",IF(ISNUMBER(SEARCH($V$19,T895)),"WINCOMBINHDUONG",IF(ISNUMBER(SEARCH($V$20,T895)),"WINCOMKIENGIANG",IF(ISNUMBER(SEARCH($V$21,T895)),"WINCOMHANAM",IF(ISNUMBER(SEARCH($V$22,T895)),"WINCOMNAMDINH",IF(ISNUMBER(SEARCH($V$23,T895)),"WINCOMLANGSON",IF(ISNUMBER(SEARCH($V$24,T895)),"WINCOMTHANHHOA",IF(ISNUMBER(SEARCH($V$25,T895)),"WINCOMYENBAI",IF(ISNUMBER(SEARCH($V$26,T895)),"WINCOMTUYENQUANG",IF(ISNUMBER(SEARCH($V$27,T895)),"WINCOMHUE",IF(ISNUMBER(SEARCH($V$28,T895)),"WINCOMQUANGNAM",IF(ISNUMBER(SEARCH($V$29,T895)),"WINCOMVINHPHUC",IF(ISNUMBER(SEARCH($V$30,T895)),"WINCOMHAGIANG",IF(ISNUMBER(SEARCH($V$31,T895)),"WINCOMNINHBINH",IF(ISNUMBER(SEARCH($V$32,T895)),"WINCOMTRAVINH",IF(ISNUMBER(SEARCH($V$33,T895)),"WINCOMCANTHO",IF(ISNUMBER(SEARCH($V$34,T895)),"WINCOMBENTRE",IF(ISNUMBER(SEARCH($V$35,T895)),"WINCOMCAMAU",IF(ISNUMBER(SEARCH($V$36,T895)),"WINCOMANGIANG",IF(ISNUMBER(SEARCH($V$37,T895)),"WINCOMNINHTHUAN",IF(ISNUMBER(SEARCH($V$38,T895)),"WINCOMTHAIBINH",IF(ISNUMBER(SEARCH($V$39,T895)),"WINCOMGIALAI",IF(ISNUMBER(SEARCH($V$40,T895)),"WINCOMHOABINH",IF(ISNUMBER(SEARCH($V$41,T895)),"WINCOMQUANGNGAI",IF(ISNUMBER(SEARCH($V$42,T895)),"WINCOMBINHTHUAN",IF(ISNUMBER(SEARCH($V$43,T895)),"WINCOMDAKLAK",IF(ISNUMBER(SEARCH($V$44,T895)),"WINCOMSOCTRANG",IF(ISNUMBER(SEARCH($V$45,T895)),"WINCOMSONLA",IF(ISNUMBER(SEARCH($V$46,T895)),"WINCOMKONTUM",IF(ISNUMBER(SEARCH($V$47,T895)),"WINCOMPHUYEN",IF(ISNUMBER(SEARCH($V$48,T895)),"WINCOMQUANGTRI",IF(ISNUMBER(SEARCH($V$49,T895)),"WINCOMBINHDINH",IF(ISNUMBER(SEARCH($V$50,T895)),"WINCOMCAOBANG",IF(ISNUMBER(SEARCH($V$51,T895)),"WINCOMQUANGBINH",IF(ISNUMBER(SEARCH($V$52,T895)),"WINCOMLAMDONG",IF(ISNUMBER(SEARCH($V$53,T895)),"WINCOMVINHLONG",IF(ISNUMBER(SEARCH($V$54,T895)),"WINCOMDONGTHAP",IF(ISNUMBER(SEARCH($V$55,T895)),"WINCOMTIENGIANG",IF(ISNUMBER(SEARCH($V$56,T895)),"WINCOMQUANGNINH",0))))))))))))))))))))))))))))))))))))))))))))))))))))))</f>
        <v>WINCOMNINHBINH</v>
      </c>
    </row>
    <row r="896" spans="1:25" x14ac:dyDescent="0.2">
      <c r="A896" t="s">
        <v>0</v>
      </c>
      <c r="B896" t="s">
        <v>1589</v>
      </c>
      <c r="C896" t="s">
        <v>31</v>
      </c>
      <c r="D896" t="s">
        <v>20</v>
      </c>
      <c r="E896" t="s">
        <v>4</v>
      </c>
      <c r="F896" s="5">
        <f t="shared" si="53"/>
        <v>1</v>
      </c>
      <c r="G896" s="2">
        <v>50182</v>
      </c>
      <c r="H896" s="2">
        <v>55200.200000000004</v>
      </c>
      <c r="I896" t="s">
        <v>5</v>
      </c>
      <c r="J896" t="s">
        <v>21</v>
      </c>
      <c r="K896" t="str">
        <f t="shared" si="54"/>
        <v>Giò tai lưỡi xào gói 250g</v>
      </c>
      <c r="L896" s="8" t="str">
        <f>VLOOKUP(K896,'[1]Mã Misa'!$B$2:$D$74,2,0)</f>
        <v>Giò Tai Lưỡi Xào 250g</v>
      </c>
      <c r="M896" s="8" t="str">
        <f>VLOOKUP(L896,'[1]Mã Misa'!$C$2:$D$74,2,0)</f>
        <v>GTLX250G</v>
      </c>
      <c r="N896" s="2">
        <v>50182</v>
      </c>
      <c r="O896" t="s">
        <v>1590</v>
      </c>
      <c r="P896" s="8" t="str">
        <f t="shared" si="55"/>
        <v>0001468</v>
      </c>
      <c r="Q896" s="8" t="e">
        <f t="array" ref="Q896">IF(VLOOKUP(P896,$AA$1:$AC$32,1,0)&lt;&gt;0,(P896&amp;"A"),0)</f>
        <v>#N/A</v>
      </c>
      <c r="R896" s="12">
        <v>44517</v>
      </c>
      <c r="S896" t="s">
        <v>1591</v>
      </c>
      <c r="T896" s="8" t="str">
        <f t="shared" si="56"/>
        <v>VM+ NBH 27</v>
      </c>
      <c r="U896" t="s">
        <v>6432</v>
      </c>
      <c r="Y896" t="str">
        <f t="array" ref="Y896">IF(ISNUMBER(SEARCH($V$3,T896)),"WINCOMHANOI",IF(ISNUMBER(SEARCH($V$4,T896)),"WINCOMHOCHIMINH",IF(ISNUMBER(SEARCH($V$5,T896)),"WINCOMDANANG",IF(ISNUMBER(SEARCH($V$6,T896)),"WINCOMHAIDUONG",IF(ISNUMBER(SEARCH($V$7,T896)),"WINCOMQUANGNINH",IF(ISNUMBER(SEARCH($V$8,T896)),"WINCOMHAIPHONG",IF(ISNUMBER(SEARCH($V$9,T896)),"WINCOMBACGIANG",IF(ISNUMBER(SEARCH($V$10,T896)),"WINCOMBACNINH",IF(ISNUMBER(SEARCH($V$11,T896)),"WINCOMPHUTHO",IF(ISNUMBER(SEARCH($V$12,T896)),"WINCOMHATINH",IF(ISNUMBER(SEARCH($V$13,T896)),"WINCOMTHAINGUYEN",IF(ISNUMBER(SEARCH($V$14,T896)),"WINCOMKHANHHOA",IF(ISNUMBER(SEARCH($V$15,T896)),"WINCOMHUNGYEN",IF(ISNUMBER(SEARCH($V$16,T896)),"WINCOMNGHEAN",IF(ISNUMBER(SEARCH($V$17,T896)),"WINCOMLAOCAI",IF(ISNUMBER(SEARCH($V$18,T896)),"WINCOMVUNGTAU",IF(ISNUMBER(SEARCH($V$19,T896)),"WINCOMBINHDUONG",IF(ISNUMBER(SEARCH($V$20,T896)),"WINCOMKIENGIANG",IF(ISNUMBER(SEARCH($V$21,T896)),"WINCOMHANAM",IF(ISNUMBER(SEARCH($V$22,T896)),"WINCOMNAMDINH",IF(ISNUMBER(SEARCH($V$23,T896)),"WINCOMLANGSON",IF(ISNUMBER(SEARCH($V$24,T896)),"WINCOMTHANHHOA",IF(ISNUMBER(SEARCH($V$25,T896)),"WINCOMYENBAI",IF(ISNUMBER(SEARCH($V$26,T896)),"WINCOMTUYENQUANG",IF(ISNUMBER(SEARCH($V$27,T896)),"WINCOMHUE",IF(ISNUMBER(SEARCH($V$28,T896)),"WINCOMQUANGNAM",IF(ISNUMBER(SEARCH($V$29,T896)),"WINCOMVINHPHUC",IF(ISNUMBER(SEARCH($V$30,T896)),"WINCOMHAGIANG",IF(ISNUMBER(SEARCH($V$31,T896)),"WINCOMNINHBINH",IF(ISNUMBER(SEARCH($V$32,T896)),"WINCOMTRAVINH",IF(ISNUMBER(SEARCH($V$33,T896)),"WINCOMCANTHO",IF(ISNUMBER(SEARCH($V$34,T896)),"WINCOMBENTRE",IF(ISNUMBER(SEARCH($V$35,T896)),"WINCOMCAMAU",IF(ISNUMBER(SEARCH($V$36,T896)),"WINCOMANGIANG",IF(ISNUMBER(SEARCH($V$37,T896)),"WINCOMNINHTHUAN",IF(ISNUMBER(SEARCH($V$38,T896)),"WINCOMTHAIBINH",IF(ISNUMBER(SEARCH($V$39,T896)),"WINCOMGIALAI",IF(ISNUMBER(SEARCH($V$40,T896)),"WINCOMHOABINH",IF(ISNUMBER(SEARCH($V$41,T896)),"WINCOMQUANGNGAI",IF(ISNUMBER(SEARCH($V$42,T896)),"WINCOMBINHTHUAN",IF(ISNUMBER(SEARCH($V$43,T896)),"WINCOMDAKLAK",IF(ISNUMBER(SEARCH($V$44,T896)),"WINCOMSOCTRANG",IF(ISNUMBER(SEARCH($V$45,T896)),"WINCOMSONLA",IF(ISNUMBER(SEARCH($V$46,T896)),"WINCOMKONTUM",IF(ISNUMBER(SEARCH($V$47,T896)),"WINCOMPHUYEN",IF(ISNUMBER(SEARCH($V$48,T896)),"WINCOMQUANGTRI",IF(ISNUMBER(SEARCH($V$49,T896)),"WINCOMBINHDINH",IF(ISNUMBER(SEARCH($V$50,T896)),"WINCOMCAOBANG",IF(ISNUMBER(SEARCH($V$51,T896)),"WINCOMQUANGBINH",IF(ISNUMBER(SEARCH($V$52,T896)),"WINCOMLAMDONG",IF(ISNUMBER(SEARCH($V$53,T896)),"WINCOMVINHLONG",IF(ISNUMBER(SEARCH($V$54,T896)),"WINCOMDONGTHAP",IF(ISNUMBER(SEARCH($V$55,T896)),"WINCOMTIENGIANG",IF(ISNUMBER(SEARCH($V$56,T896)),"WINCOMQUANGNINH",0))))))))))))))))))))))))))))))))))))))))))))))))))))))</f>
        <v>WINCOMNINHBINH</v>
      </c>
    </row>
    <row r="897" spans="1:25" x14ac:dyDescent="0.2">
      <c r="A897" t="s">
        <v>0</v>
      </c>
      <c r="B897" t="s">
        <v>1589</v>
      </c>
      <c r="C897" t="s">
        <v>34</v>
      </c>
      <c r="D897" t="s">
        <v>39</v>
      </c>
      <c r="E897" t="s">
        <v>4</v>
      </c>
      <c r="F897" s="5">
        <f t="shared" si="53"/>
        <v>9</v>
      </c>
      <c r="G897" s="2">
        <v>414000</v>
      </c>
      <c r="H897" s="2">
        <v>455400.00000000006</v>
      </c>
      <c r="I897" t="s">
        <v>5</v>
      </c>
      <c r="J897" t="s">
        <v>40</v>
      </c>
      <c r="K897" t="str">
        <f t="shared" si="54"/>
        <v>Mộc nấm hương gói 250g</v>
      </c>
      <c r="L897" s="8" t="str">
        <f>VLOOKUP(K897,'[1]Mã Misa'!$B$2:$D$74,2,0)</f>
        <v>Mộc Nấm Hương 250g</v>
      </c>
      <c r="M897" s="8" t="str">
        <f>VLOOKUP(L897,'[1]Mã Misa'!$C$2:$D$74,2,0)</f>
        <v>MNH250</v>
      </c>
      <c r="N897" s="2">
        <v>46000</v>
      </c>
      <c r="O897" t="s">
        <v>1590</v>
      </c>
      <c r="P897" s="8" t="str">
        <f t="shared" si="55"/>
        <v>0001468</v>
      </c>
      <c r="Q897" s="8" t="e">
        <f t="array" ref="Q897">IF(VLOOKUP(P897,$AA$1:$AC$32,1,0)&lt;&gt;0,(P897&amp;"A"),0)</f>
        <v>#N/A</v>
      </c>
      <c r="R897" s="12">
        <v>44517</v>
      </c>
      <c r="S897" t="s">
        <v>1591</v>
      </c>
      <c r="T897" s="8" t="str">
        <f t="shared" si="56"/>
        <v>VM+ NBH 27</v>
      </c>
      <c r="U897" t="s">
        <v>6432</v>
      </c>
      <c r="Y897" t="str">
        <f t="array" ref="Y897">IF(ISNUMBER(SEARCH($V$3,T897)),"WINCOMHANOI",IF(ISNUMBER(SEARCH($V$4,T897)),"WINCOMHOCHIMINH",IF(ISNUMBER(SEARCH($V$5,T897)),"WINCOMDANANG",IF(ISNUMBER(SEARCH($V$6,T897)),"WINCOMHAIDUONG",IF(ISNUMBER(SEARCH($V$7,T897)),"WINCOMQUANGNINH",IF(ISNUMBER(SEARCH($V$8,T897)),"WINCOMHAIPHONG",IF(ISNUMBER(SEARCH($V$9,T897)),"WINCOMBACGIANG",IF(ISNUMBER(SEARCH($V$10,T897)),"WINCOMBACNINH",IF(ISNUMBER(SEARCH($V$11,T897)),"WINCOMPHUTHO",IF(ISNUMBER(SEARCH($V$12,T897)),"WINCOMHATINH",IF(ISNUMBER(SEARCH($V$13,T897)),"WINCOMTHAINGUYEN",IF(ISNUMBER(SEARCH($V$14,T897)),"WINCOMKHANHHOA",IF(ISNUMBER(SEARCH($V$15,T897)),"WINCOMHUNGYEN",IF(ISNUMBER(SEARCH($V$16,T897)),"WINCOMNGHEAN",IF(ISNUMBER(SEARCH($V$17,T897)),"WINCOMLAOCAI",IF(ISNUMBER(SEARCH($V$18,T897)),"WINCOMVUNGTAU",IF(ISNUMBER(SEARCH($V$19,T897)),"WINCOMBINHDUONG",IF(ISNUMBER(SEARCH($V$20,T897)),"WINCOMKIENGIANG",IF(ISNUMBER(SEARCH($V$21,T897)),"WINCOMHANAM",IF(ISNUMBER(SEARCH($V$22,T897)),"WINCOMNAMDINH",IF(ISNUMBER(SEARCH($V$23,T897)),"WINCOMLANGSON",IF(ISNUMBER(SEARCH($V$24,T897)),"WINCOMTHANHHOA",IF(ISNUMBER(SEARCH($V$25,T897)),"WINCOMYENBAI",IF(ISNUMBER(SEARCH($V$26,T897)),"WINCOMTUYENQUANG",IF(ISNUMBER(SEARCH($V$27,T897)),"WINCOMHUE",IF(ISNUMBER(SEARCH($V$28,T897)),"WINCOMQUANGNAM",IF(ISNUMBER(SEARCH($V$29,T897)),"WINCOMVINHPHUC",IF(ISNUMBER(SEARCH($V$30,T897)),"WINCOMHAGIANG",IF(ISNUMBER(SEARCH($V$31,T897)),"WINCOMNINHBINH",IF(ISNUMBER(SEARCH($V$32,T897)),"WINCOMTRAVINH",IF(ISNUMBER(SEARCH($V$33,T897)),"WINCOMCANTHO",IF(ISNUMBER(SEARCH($V$34,T897)),"WINCOMBENTRE",IF(ISNUMBER(SEARCH($V$35,T897)),"WINCOMCAMAU",IF(ISNUMBER(SEARCH($V$36,T897)),"WINCOMANGIANG",IF(ISNUMBER(SEARCH($V$37,T897)),"WINCOMNINHTHUAN",IF(ISNUMBER(SEARCH($V$38,T897)),"WINCOMTHAIBINH",IF(ISNUMBER(SEARCH($V$39,T897)),"WINCOMGIALAI",IF(ISNUMBER(SEARCH($V$40,T897)),"WINCOMHOABINH",IF(ISNUMBER(SEARCH($V$41,T897)),"WINCOMQUANGNGAI",IF(ISNUMBER(SEARCH($V$42,T897)),"WINCOMBINHTHUAN",IF(ISNUMBER(SEARCH($V$43,T897)),"WINCOMDAKLAK",IF(ISNUMBER(SEARCH($V$44,T897)),"WINCOMSOCTRANG",IF(ISNUMBER(SEARCH($V$45,T897)),"WINCOMSONLA",IF(ISNUMBER(SEARCH($V$46,T897)),"WINCOMKONTUM",IF(ISNUMBER(SEARCH($V$47,T897)),"WINCOMPHUYEN",IF(ISNUMBER(SEARCH($V$48,T897)),"WINCOMQUANGTRI",IF(ISNUMBER(SEARCH($V$49,T897)),"WINCOMBINHDINH",IF(ISNUMBER(SEARCH($V$50,T897)),"WINCOMCAOBANG",IF(ISNUMBER(SEARCH($V$51,T897)),"WINCOMQUANGBINH",IF(ISNUMBER(SEARCH($V$52,T897)),"WINCOMLAMDONG",IF(ISNUMBER(SEARCH($V$53,T897)),"WINCOMVINHLONG",IF(ISNUMBER(SEARCH($V$54,T897)),"WINCOMDONGTHAP",IF(ISNUMBER(SEARCH($V$55,T897)),"WINCOMTIENGIANG",IF(ISNUMBER(SEARCH($V$56,T897)),"WINCOMQUANGNINH",0))))))))))))))))))))))))))))))))))))))))))))))))))))))</f>
        <v>WINCOMNINHBINH</v>
      </c>
    </row>
    <row r="898" spans="1:25" x14ac:dyDescent="0.2">
      <c r="A898" t="s">
        <v>0</v>
      </c>
      <c r="B898" t="s">
        <v>1592</v>
      </c>
      <c r="C898" t="s">
        <v>2</v>
      </c>
      <c r="D898" t="s">
        <v>32</v>
      </c>
      <c r="E898" t="s">
        <v>4</v>
      </c>
      <c r="F898" s="5">
        <f t="shared" si="53"/>
        <v>4</v>
      </c>
      <c r="G898" s="2">
        <v>237600</v>
      </c>
      <c r="H898" s="2">
        <v>261360.00000000003</v>
      </c>
      <c r="I898" t="s">
        <v>5</v>
      </c>
      <c r="J898" t="s">
        <v>33</v>
      </c>
      <c r="K898" t="str">
        <f t="shared" si="54"/>
        <v>_Giò lụa 250g</v>
      </c>
      <c r="L898" s="8" t="str">
        <f>VLOOKUP(K898,'[1]Mã Misa'!$B$2:$D$74,2,0)</f>
        <v>Giò lụa 250g</v>
      </c>
      <c r="M898" s="8" t="str">
        <f>VLOOKUP(L898,'[1]Mã Misa'!$C$2:$D$74,2,0)</f>
        <v>GL250</v>
      </c>
      <c r="N898" s="2">
        <v>59400</v>
      </c>
      <c r="O898" t="s">
        <v>1593</v>
      </c>
      <c r="P898" s="8" t="str">
        <f t="shared" si="55"/>
        <v>0000540</v>
      </c>
      <c r="Q898" s="8" t="e">
        <f t="array" ref="Q898">IF(VLOOKUP(P898,$AA$1:$AC$32,1,0)&lt;&gt;0,(P898&amp;"A"),0)</f>
        <v>#N/A</v>
      </c>
      <c r="R898" s="12">
        <v>44517</v>
      </c>
      <c r="S898" t="s">
        <v>1594</v>
      </c>
      <c r="T898" s="8" t="str">
        <f t="shared" si="56"/>
        <v>VM+ LCI Tổ</v>
      </c>
      <c r="U898" t="s">
        <v>6433</v>
      </c>
      <c r="Y898" t="str">
        <f t="array" ref="Y898">IF(ISNUMBER(SEARCH($V$3,T898)),"WINCOMHANOI",IF(ISNUMBER(SEARCH($V$4,T898)),"WINCOMHOCHIMINH",IF(ISNUMBER(SEARCH($V$5,T898)),"WINCOMDANANG",IF(ISNUMBER(SEARCH($V$6,T898)),"WINCOMHAIDUONG",IF(ISNUMBER(SEARCH($V$7,T898)),"WINCOMQUANGNINH",IF(ISNUMBER(SEARCH($V$8,T898)),"WINCOMHAIPHONG",IF(ISNUMBER(SEARCH($V$9,T898)),"WINCOMBACGIANG",IF(ISNUMBER(SEARCH($V$10,T898)),"WINCOMBACNINH",IF(ISNUMBER(SEARCH($V$11,T898)),"WINCOMPHUTHO",IF(ISNUMBER(SEARCH($V$12,T898)),"WINCOMHATINH",IF(ISNUMBER(SEARCH($V$13,T898)),"WINCOMTHAINGUYEN",IF(ISNUMBER(SEARCH($V$14,T898)),"WINCOMKHANHHOA",IF(ISNUMBER(SEARCH($V$15,T898)),"WINCOMHUNGYEN",IF(ISNUMBER(SEARCH($V$16,T898)),"WINCOMNGHEAN",IF(ISNUMBER(SEARCH($V$17,T898)),"WINCOMLAOCAI",IF(ISNUMBER(SEARCH($V$18,T898)),"WINCOMVUNGTAU",IF(ISNUMBER(SEARCH($V$19,T898)),"WINCOMBINHDUONG",IF(ISNUMBER(SEARCH($V$20,T898)),"WINCOMKIENGIANG",IF(ISNUMBER(SEARCH($V$21,T898)),"WINCOMHANAM",IF(ISNUMBER(SEARCH($V$22,T898)),"WINCOMNAMDINH",IF(ISNUMBER(SEARCH($V$23,T898)),"WINCOMLANGSON",IF(ISNUMBER(SEARCH($V$24,T898)),"WINCOMTHANHHOA",IF(ISNUMBER(SEARCH($V$25,T898)),"WINCOMYENBAI",IF(ISNUMBER(SEARCH($V$26,T898)),"WINCOMTUYENQUANG",IF(ISNUMBER(SEARCH($V$27,T898)),"WINCOMHUE",IF(ISNUMBER(SEARCH($V$28,T898)),"WINCOMQUANGNAM",IF(ISNUMBER(SEARCH($V$29,T898)),"WINCOMVINHPHUC",IF(ISNUMBER(SEARCH($V$30,T898)),"WINCOMHAGIANG",IF(ISNUMBER(SEARCH($V$31,T898)),"WINCOMNINHBINH",IF(ISNUMBER(SEARCH($V$32,T898)),"WINCOMTRAVINH",IF(ISNUMBER(SEARCH($V$33,T898)),"WINCOMCANTHO",IF(ISNUMBER(SEARCH($V$34,T898)),"WINCOMBENTRE",IF(ISNUMBER(SEARCH($V$35,T898)),"WINCOMCAMAU",IF(ISNUMBER(SEARCH($V$36,T898)),"WINCOMANGIANG",IF(ISNUMBER(SEARCH($V$37,T898)),"WINCOMNINHTHUAN",IF(ISNUMBER(SEARCH($V$38,T898)),"WINCOMTHAIBINH",IF(ISNUMBER(SEARCH($V$39,T898)),"WINCOMGIALAI",IF(ISNUMBER(SEARCH($V$40,T898)),"WINCOMHOABINH",IF(ISNUMBER(SEARCH($V$41,T898)),"WINCOMQUANGNGAI",IF(ISNUMBER(SEARCH($V$42,T898)),"WINCOMBINHTHUAN",IF(ISNUMBER(SEARCH($V$43,T898)),"WINCOMDAKLAK",IF(ISNUMBER(SEARCH($V$44,T898)),"WINCOMSOCTRANG",IF(ISNUMBER(SEARCH($V$45,T898)),"WINCOMSONLA",IF(ISNUMBER(SEARCH($V$46,T898)),"WINCOMKONTUM",IF(ISNUMBER(SEARCH($V$47,T898)),"WINCOMPHUYEN",IF(ISNUMBER(SEARCH($V$48,T898)),"WINCOMQUANGTRI",IF(ISNUMBER(SEARCH($V$49,T898)),"WINCOMBINHDINH",IF(ISNUMBER(SEARCH($V$50,T898)),"WINCOMCAOBANG",IF(ISNUMBER(SEARCH($V$51,T898)),"WINCOMQUANGBINH",IF(ISNUMBER(SEARCH($V$52,T898)),"WINCOMLAMDONG",IF(ISNUMBER(SEARCH($V$53,T898)),"WINCOMVINHLONG",IF(ISNUMBER(SEARCH($V$54,T898)),"WINCOMDONGTHAP",IF(ISNUMBER(SEARCH($V$55,T898)),"WINCOMTIENGIANG",IF(ISNUMBER(SEARCH($V$56,T898)),"WINCOMQUANGNINH",0))))))))))))))))))))))))))))))))))))))))))))))))))))))</f>
        <v>WINCOMLAOCAI</v>
      </c>
    </row>
    <row r="899" spans="1:25" x14ac:dyDescent="0.2">
      <c r="A899" t="s">
        <v>0</v>
      </c>
      <c r="B899" t="s">
        <v>1592</v>
      </c>
      <c r="C899" t="s">
        <v>31</v>
      </c>
      <c r="D899" t="s">
        <v>10</v>
      </c>
      <c r="E899" t="s">
        <v>4</v>
      </c>
      <c r="F899" s="5">
        <f t="shared" ref="F899:F962" si="57">G899/N899</f>
        <v>3</v>
      </c>
      <c r="G899" s="2">
        <v>183150</v>
      </c>
      <c r="H899" s="2">
        <v>201465.00000000003</v>
      </c>
      <c r="I899" t="s">
        <v>5</v>
      </c>
      <c r="J899" t="s">
        <v>11</v>
      </c>
      <c r="K899" t="str">
        <f t="shared" ref="K899:K962" si="58">MID(J899,10,26)</f>
        <v>_Giò sụn gà 250g</v>
      </c>
      <c r="L899" s="8" t="str">
        <f>VLOOKUP(K899,'[1]Mã Misa'!$B$2:$D$74,2,0)</f>
        <v>Giò sụn gà 250g</v>
      </c>
      <c r="M899" s="8" t="str">
        <f>VLOOKUP(L899,'[1]Mã Misa'!$C$2:$D$74,2,0)</f>
        <v>GSG250</v>
      </c>
      <c r="N899" s="2">
        <v>61050</v>
      </c>
      <c r="O899" t="s">
        <v>1593</v>
      </c>
      <c r="P899" s="8" t="str">
        <f t="shared" ref="P899:P962" si="59">RIGHT(O899,7)</f>
        <v>0000540</v>
      </c>
      <c r="Q899" s="8" t="e">
        <f t="array" ref="Q899">IF(VLOOKUP(P899,$AA$1:$AC$32,1,0)&lt;&gt;0,(P899&amp;"A"),0)</f>
        <v>#N/A</v>
      </c>
      <c r="R899" s="12">
        <v>44517</v>
      </c>
      <c r="S899" t="s">
        <v>1594</v>
      </c>
      <c r="T899" s="8" t="str">
        <f t="shared" si="56"/>
        <v>VM+ LCI Tổ</v>
      </c>
      <c r="U899" t="s">
        <v>6433</v>
      </c>
      <c r="Y899" t="str">
        <f t="array" ref="Y899">IF(ISNUMBER(SEARCH($V$3,T899)),"WINCOMHANOI",IF(ISNUMBER(SEARCH($V$4,T899)),"WINCOMHOCHIMINH",IF(ISNUMBER(SEARCH($V$5,T899)),"WINCOMDANANG",IF(ISNUMBER(SEARCH($V$6,T899)),"WINCOMHAIDUONG",IF(ISNUMBER(SEARCH($V$7,T899)),"WINCOMQUANGNINH",IF(ISNUMBER(SEARCH($V$8,T899)),"WINCOMHAIPHONG",IF(ISNUMBER(SEARCH($V$9,T899)),"WINCOMBACGIANG",IF(ISNUMBER(SEARCH($V$10,T899)),"WINCOMBACNINH",IF(ISNUMBER(SEARCH($V$11,T899)),"WINCOMPHUTHO",IF(ISNUMBER(SEARCH($V$12,T899)),"WINCOMHATINH",IF(ISNUMBER(SEARCH($V$13,T899)),"WINCOMTHAINGUYEN",IF(ISNUMBER(SEARCH($V$14,T899)),"WINCOMKHANHHOA",IF(ISNUMBER(SEARCH($V$15,T899)),"WINCOMHUNGYEN",IF(ISNUMBER(SEARCH($V$16,T899)),"WINCOMNGHEAN",IF(ISNUMBER(SEARCH($V$17,T899)),"WINCOMLAOCAI",IF(ISNUMBER(SEARCH($V$18,T899)),"WINCOMVUNGTAU",IF(ISNUMBER(SEARCH($V$19,T899)),"WINCOMBINHDUONG",IF(ISNUMBER(SEARCH($V$20,T899)),"WINCOMKIENGIANG",IF(ISNUMBER(SEARCH($V$21,T899)),"WINCOMHANAM",IF(ISNUMBER(SEARCH($V$22,T899)),"WINCOMNAMDINH",IF(ISNUMBER(SEARCH($V$23,T899)),"WINCOMLANGSON",IF(ISNUMBER(SEARCH($V$24,T899)),"WINCOMTHANHHOA",IF(ISNUMBER(SEARCH($V$25,T899)),"WINCOMYENBAI",IF(ISNUMBER(SEARCH($V$26,T899)),"WINCOMTUYENQUANG",IF(ISNUMBER(SEARCH($V$27,T899)),"WINCOMHUE",IF(ISNUMBER(SEARCH($V$28,T899)),"WINCOMQUANGNAM",IF(ISNUMBER(SEARCH($V$29,T899)),"WINCOMVINHPHUC",IF(ISNUMBER(SEARCH($V$30,T899)),"WINCOMHAGIANG",IF(ISNUMBER(SEARCH($V$31,T899)),"WINCOMNINHBINH",IF(ISNUMBER(SEARCH($V$32,T899)),"WINCOMTRAVINH",IF(ISNUMBER(SEARCH($V$33,T899)),"WINCOMCANTHO",IF(ISNUMBER(SEARCH($V$34,T899)),"WINCOMBENTRE",IF(ISNUMBER(SEARCH($V$35,T899)),"WINCOMCAMAU",IF(ISNUMBER(SEARCH($V$36,T899)),"WINCOMANGIANG",IF(ISNUMBER(SEARCH($V$37,T899)),"WINCOMNINHTHUAN",IF(ISNUMBER(SEARCH($V$38,T899)),"WINCOMTHAIBINH",IF(ISNUMBER(SEARCH($V$39,T899)),"WINCOMGIALAI",IF(ISNUMBER(SEARCH($V$40,T899)),"WINCOMHOABINH",IF(ISNUMBER(SEARCH($V$41,T899)),"WINCOMQUANGNGAI",IF(ISNUMBER(SEARCH($V$42,T899)),"WINCOMBINHTHUAN",IF(ISNUMBER(SEARCH($V$43,T899)),"WINCOMDAKLAK",IF(ISNUMBER(SEARCH($V$44,T899)),"WINCOMSOCTRANG",IF(ISNUMBER(SEARCH($V$45,T899)),"WINCOMSONLA",IF(ISNUMBER(SEARCH($V$46,T899)),"WINCOMKONTUM",IF(ISNUMBER(SEARCH($V$47,T899)),"WINCOMPHUYEN",IF(ISNUMBER(SEARCH($V$48,T899)),"WINCOMQUANGTRI",IF(ISNUMBER(SEARCH($V$49,T899)),"WINCOMBINHDINH",IF(ISNUMBER(SEARCH($V$50,T899)),"WINCOMCAOBANG",IF(ISNUMBER(SEARCH($V$51,T899)),"WINCOMQUANGBINH",IF(ISNUMBER(SEARCH($V$52,T899)),"WINCOMLAMDONG",IF(ISNUMBER(SEARCH($V$53,T899)),"WINCOMVINHLONG",IF(ISNUMBER(SEARCH($V$54,T899)),"WINCOMDONGTHAP",IF(ISNUMBER(SEARCH($V$55,T899)),"WINCOMTIENGIANG",IF(ISNUMBER(SEARCH($V$56,T899)),"WINCOMQUANGNINH",0))))))))))))))))))))))))))))))))))))))))))))))))))))))</f>
        <v>WINCOMLAOCAI</v>
      </c>
    </row>
    <row r="900" spans="1:25" x14ac:dyDescent="0.2">
      <c r="A900" t="s">
        <v>0</v>
      </c>
      <c r="B900" t="s">
        <v>1592</v>
      </c>
      <c r="C900" t="s">
        <v>34</v>
      </c>
      <c r="D900" t="s">
        <v>15</v>
      </c>
      <c r="E900" t="s">
        <v>4</v>
      </c>
      <c r="F900" s="5">
        <f t="shared" si="57"/>
        <v>3</v>
      </c>
      <c r="G900" s="2">
        <v>180924</v>
      </c>
      <c r="H900" s="2">
        <v>199016.40000000002</v>
      </c>
      <c r="I900" t="s">
        <v>5</v>
      </c>
      <c r="J900" t="s">
        <v>16</v>
      </c>
      <c r="K900" t="str">
        <f t="shared" si="58"/>
        <v>_Chả nướng 300g</v>
      </c>
      <c r="L900" s="8" t="str">
        <f>VLOOKUP(K900,'[1]Mã Misa'!$B$2:$D$74,2,0)</f>
        <v>Chả nướng 300g</v>
      </c>
      <c r="M900" s="8" t="str">
        <f>VLOOKUP(L900,'[1]Mã Misa'!$C$2:$D$74,2,0)</f>
        <v>CN300</v>
      </c>
      <c r="N900" s="2">
        <v>60308</v>
      </c>
      <c r="O900" t="s">
        <v>1593</v>
      </c>
      <c r="P900" s="8" t="str">
        <f t="shared" si="59"/>
        <v>0000540</v>
      </c>
      <c r="Q900" s="8" t="e">
        <f t="array" ref="Q900">IF(VLOOKUP(P900,$AA$1:$AC$32,1,0)&lt;&gt;0,(P900&amp;"A"),0)</f>
        <v>#N/A</v>
      </c>
      <c r="R900" s="12">
        <v>44517</v>
      </c>
      <c r="S900" t="s">
        <v>1594</v>
      </c>
      <c r="T900" s="8" t="str">
        <f t="shared" ref="T900:T963" si="60">LEFT(U900,10)</f>
        <v>VM+ LCI Tổ</v>
      </c>
      <c r="U900" t="s">
        <v>6433</v>
      </c>
      <c r="Y900" t="str">
        <f t="array" ref="Y900">IF(ISNUMBER(SEARCH($V$3,T900)),"WINCOMHANOI",IF(ISNUMBER(SEARCH($V$4,T900)),"WINCOMHOCHIMINH",IF(ISNUMBER(SEARCH($V$5,T900)),"WINCOMDANANG",IF(ISNUMBER(SEARCH($V$6,T900)),"WINCOMHAIDUONG",IF(ISNUMBER(SEARCH($V$7,T900)),"WINCOMQUANGNINH",IF(ISNUMBER(SEARCH($V$8,T900)),"WINCOMHAIPHONG",IF(ISNUMBER(SEARCH($V$9,T900)),"WINCOMBACGIANG",IF(ISNUMBER(SEARCH($V$10,T900)),"WINCOMBACNINH",IF(ISNUMBER(SEARCH($V$11,T900)),"WINCOMPHUTHO",IF(ISNUMBER(SEARCH($V$12,T900)),"WINCOMHATINH",IF(ISNUMBER(SEARCH($V$13,T900)),"WINCOMTHAINGUYEN",IF(ISNUMBER(SEARCH($V$14,T900)),"WINCOMKHANHHOA",IF(ISNUMBER(SEARCH($V$15,T900)),"WINCOMHUNGYEN",IF(ISNUMBER(SEARCH($V$16,T900)),"WINCOMNGHEAN",IF(ISNUMBER(SEARCH($V$17,T900)),"WINCOMLAOCAI",IF(ISNUMBER(SEARCH($V$18,T900)),"WINCOMVUNGTAU",IF(ISNUMBER(SEARCH($V$19,T900)),"WINCOMBINHDUONG",IF(ISNUMBER(SEARCH($V$20,T900)),"WINCOMKIENGIANG",IF(ISNUMBER(SEARCH($V$21,T900)),"WINCOMHANAM",IF(ISNUMBER(SEARCH($V$22,T900)),"WINCOMNAMDINH",IF(ISNUMBER(SEARCH($V$23,T900)),"WINCOMLANGSON",IF(ISNUMBER(SEARCH($V$24,T900)),"WINCOMTHANHHOA",IF(ISNUMBER(SEARCH($V$25,T900)),"WINCOMYENBAI",IF(ISNUMBER(SEARCH($V$26,T900)),"WINCOMTUYENQUANG",IF(ISNUMBER(SEARCH($V$27,T900)),"WINCOMHUE",IF(ISNUMBER(SEARCH($V$28,T900)),"WINCOMQUANGNAM",IF(ISNUMBER(SEARCH($V$29,T900)),"WINCOMVINHPHUC",IF(ISNUMBER(SEARCH($V$30,T900)),"WINCOMHAGIANG",IF(ISNUMBER(SEARCH($V$31,T900)),"WINCOMNINHBINH",IF(ISNUMBER(SEARCH($V$32,T900)),"WINCOMTRAVINH",IF(ISNUMBER(SEARCH($V$33,T900)),"WINCOMCANTHO",IF(ISNUMBER(SEARCH($V$34,T900)),"WINCOMBENTRE",IF(ISNUMBER(SEARCH($V$35,T900)),"WINCOMCAMAU",IF(ISNUMBER(SEARCH($V$36,T900)),"WINCOMANGIANG",IF(ISNUMBER(SEARCH($V$37,T900)),"WINCOMNINHTHUAN",IF(ISNUMBER(SEARCH($V$38,T900)),"WINCOMTHAIBINH",IF(ISNUMBER(SEARCH($V$39,T900)),"WINCOMGIALAI",IF(ISNUMBER(SEARCH($V$40,T900)),"WINCOMHOABINH",IF(ISNUMBER(SEARCH($V$41,T900)),"WINCOMQUANGNGAI",IF(ISNUMBER(SEARCH($V$42,T900)),"WINCOMBINHTHUAN",IF(ISNUMBER(SEARCH($V$43,T900)),"WINCOMDAKLAK",IF(ISNUMBER(SEARCH($V$44,T900)),"WINCOMSOCTRANG",IF(ISNUMBER(SEARCH($V$45,T900)),"WINCOMSONLA",IF(ISNUMBER(SEARCH($V$46,T900)),"WINCOMKONTUM",IF(ISNUMBER(SEARCH($V$47,T900)),"WINCOMPHUYEN",IF(ISNUMBER(SEARCH($V$48,T900)),"WINCOMQUANGTRI",IF(ISNUMBER(SEARCH($V$49,T900)),"WINCOMBINHDINH",IF(ISNUMBER(SEARCH($V$50,T900)),"WINCOMCAOBANG",IF(ISNUMBER(SEARCH($V$51,T900)),"WINCOMQUANGBINH",IF(ISNUMBER(SEARCH($V$52,T900)),"WINCOMLAMDONG",IF(ISNUMBER(SEARCH($V$53,T900)),"WINCOMVINHLONG",IF(ISNUMBER(SEARCH($V$54,T900)),"WINCOMDONGTHAP",IF(ISNUMBER(SEARCH($V$55,T900)),"WINCOMTIENGIANG",IF(ISNUMBER(SEARCH($V$56,T900)),"WINCOMQUANGNINH",0))))))))))))))))))))))))))))))))))))))))))))))))))))))</f>
        <v>WINCOMLAOCAI</v>
      </c>
    </row>
    <row r="901" spans="1:25" x14ac:dyDescent="0.2">
      <c r="A901" t="s">
        <v>0</v>
      </c>
      <c r="B901" t="s">
        <v>1595</v>
      </c>
      <c r="C901" t="s">
        <v>2</v>
      </c>
      <c r="D901" t="s">
        <v>32</v>
      </c>
      <c r="E901" t="s">
        <v>4</v>
      </c>
      <c r="F901" s="5">
        <f t="shared" si="57"/>
        <v>3</v>
      </c>
      <c r="G901" s="2">
        <v>178200</v>
      </c>
      <c r="H901" s="2">
        <v>196020.00000000003</v>
      </c>
      <c r="I901" t="s">
        <v>5</v>
      </c>
      <c r="J901" t="s">
        <v>33</v>
      </c>
      <c r="K901" t="str">
        <f t="shared" si="58"/>
        <v>_Giò lụa 250g</v>
      </c>
      <c r="L901" s="8" t="str">
        <f>VLOOKUP(K901,'[1]Mã Misa'!$B$2:$D$74,2,0)</f>
        <v>Giò lụa 250g</v>
      </c>
      <c r="M901" s="8" t="str">
        <f>VLOOKUP(L901,'[1]Mã Misa'!$C$2:$D$74,2,0)</f>
        <v>GL250</v>
      </c>
      <c r="N901" s="2">
        <v>59400</v>
      </c>
      <c r="O901" t="s">
        <v>1596</v>
      </c>
      <c r="P901" s="8" t="str">
        <f t="shared" si="59"/>
        <v>0018069</v>
      </c>
      <c r="Q901" s="8" t="e">
        <f t="array" ref="Q901">IF(VLOOKUP(P901,$AA$1:$AC$32,1,0)&lt;&gt;0,(P901&amp;"A"),0)</f>
        <v>#N/A</v>
      </c>
      <c r="R901" s="12">
        <v>44517</v>
      </c>
      <c r="S901" t="s">
        <v>1588</v>
      </c>
      <c r="T901" s="8" t="str">
        <f t="shared" si="60"/>
        <v>VM+ DNG 99</v>
      </c>
      <c r="U901" t="s">
        <v>6431</v>
      </c>
      <c r="Y901" t="str">
        <f t="array" ref="Y901">IF(ISNUMBER(SEARCH($V$3,T901)),"WINCOMHANOI",IF(ISNUMBER(SEARCH($V$4,T901)),"WINCOMHOCHIMINH",IF(ISNUMBER(SEARCH($V$5,T901)),"WINCOMDANANG",IF(ISNUMBER(SEARCH($V$6,T901)),"WINCOMHAIDUONG",IF(ISNUMBER(SEARCH($V$7,T901)),"WINCOMQUANGNINH",IF(ISNUMBER(SEARCH($V$8,T901)),"WINCOMHAIPHONG",IF(ISNUMBER(SEARCH($V$9,T901)),"WINCOMBACGIANG",IF(ISNUMBER(SEARCH($V$10,T901)),"WINCOMBACNINH",IF(ISNUMBER(SEARCH($V$11,T901)),"WINCOMPHUTHO",IF(ISNUMBER(SEARCH($V$12,T901)),"WINCOMHATINH",IF(ISNUMBER(SEARCH($V$13,T901)),"WINCOMTHAINGUYEN",IF(ISNUMBER(SEARCH($V$14,T901)),"WINCOMKHANHHOA",IF(ISNUMBER(SEARCH($V$15,T901)),"WINCOMHUNGYEN",IF(ISNUMBER(SEARCH($V$16,T901)),"WINCOMNGHEAN",IF(ISNUMBER(SEARCH($V$17,T901)),"WINCOMLAOCAI",IF(ISNUMBER(SEARCH($V$18,T901)),"WINCOMVUNGTAU",IF(ISNUMBER(SEARCH($V$19,T901)),"WINCOMBINHDUONG",IF(ISNUMBER(SEARCH($V$20,T901)),"WINCOMKIENGIANG",IF(ISNUMBER(SEARCH($V$21,T901)),"WINCOMHANAM",IF(ISNUMBER(SEARCH($V$22,T901)),"WINCOMNAMDINH",IF(ISNUMBER(SEARCH($V$23,T901)),"WINCOMLANGSON",IF(ISNUMBER(SEARCH($V$24,T901)),"WINCOMTHANHHOA",IF(ISNUMBER(SEARCH($V$25,T901)),"WINCOMYENBAI",IF(ISNUMBER(SEARCH($V$26,T901)),"WINCOMTUYENQUANG",IF(ISNUMBER(SEARCH($V$27,T901)),"WINCOMHUE",IF(ISNUMBER(SEARCH($V$28,T901)),"WINCOMQUANGNAM",IF(ISNUMBER(SEARCH($V$29,T901)),"WINCOMVINHPHUC",IF(ISNUMBER(SEARCH($V$30,T901)),"WINCOMHAGIANG",IF(ISNUMBER(SEARCH($V$31,T901)),"WINCOMNINHBINH",IF(ISNUMBER(SEARCH($V$32,T901)),"WINCOMTRAVINH",IF(ISNUMBER(SEARCH($V$33,T901)),"WINCOMCANTHO",IF(ISNUMBER(SEARCH($V$34,T901)),"WINCOMBENTRE",IF(ISNUMBER(SEARCH($V$35,T901)),"WINCOMCAMAU",IF(ISNUMBER(SEARCH($V$36,T901)),"WINCOMANGIANG",IF(ISNUMBER(SEARCH($V$37,T901)),"WINCOMNINHTHUAN",IF(ISNUMBER(SEARCH($V$38,T901)),"WINCOMTHAIBINH",IF(ISNUMBER(SEARCH($V$39,T901)),"WINCOMGIALAI",IF(ISNUMBER(SEARCH($V$40,T901)),"WINCOMHOABINH",IF(ISNUMBER(SEARCH($V$41,T901)),"WINCOMQUANGNGAI",IF(ISNUMBER(SEARCH($V$42,T901)),"WINCOMBINHTHUAN",IF(ISNUMBER(SEARCH($V$43,T901)),"WINCOMDAKLAK",IF(ISNUMBER(SEARCH($V$44,T901)),"WINCOMSOCTRANG",IF(ISNUMBER(SEARCH($V$45,T901)),"WINCOMSONLA",IF(ISNUMBER(SEARCH($V$46,T901)),"WINCOMKONTUM",IF(ISNUMBER(SEARCH($V$47,T901)),"WINCOMPHUYEN",IF(ISNUMBER(SEARCH($V$48,T901)),"WINCOMQUANGTRI",IF(ISNUMBER(SEARCH($V$49,T901)),"WINCOMBINHDINH",IF(ISNUMBER(SEARCH($V$50,T901)),"WINCOMCAOBANG",IF(ISNUMBER(SEARCH($V$51,T901)),"WINCOMQUANGBINH",IF(ISNUMBER(SEARCH($V$52,T901)),"WINCOMLAMDONG",IF(ISNUMBER(SEARCH($V$53,T901)),"WINCOMVINHLONG",IF(ISNUMBER(SEARCH($V$54,T901)),"WINCOMDONGTHAP",IF(ISNUMBER(SEARCH($V$55,T901)),"WINCOMTIENGIANG",IF(ISNUMBER(SEARCH($V$56,T901)),"WINCOMQUANGNINH",0))))))))))))))))))))))))))))))))))))))))))))))))))))))</f>
        <v>WINCOMDANANG</v>
      </c>
    </row>
    <row r="902" spans="1:25" x14ac:dyDescent="0.2">
      <c r="A902" t="s">
        <v>0</v>
      </c>
      <c r="B902" t="s">
        <v>1597</v>
      </c>
      <c r="C902" t="s">
        <v>2</v>
      </c>
      <c r="D902" t="s">
        <v>62</v>
      </c>
      <c r="E902" t="s">
        <v>4</v>
      </c>
      <c r="F902" s="5">
        <f t="shared" si="57"/>
        <v>10</v>
      </c>
      <c r="G902" s="2">
        <v>1054000</v>
      </c>
      <c r="H902" s="2">
        <v>1159400</v>
      </c>
      <c r="I902" t="s">
        <v>5</v>
      </c>
      <c r="J902" t="s">
        <v>63</v>
      </c>
      <c r="K902" t="str">
        <f t="shared" si="58"/>
        <v>_Đùi gà sốt cay 500g</v>
      </c>
      <c r="L902" s="8" t="str">
        <f>VLOOKUP(K902,'[1]Mã Misa'!$B$2:$D$74,2,0)</f>
        <v>Đùi gà sốt cay 500g</v>
      </c>
      <c r="M902" s="8" t="str">
        <f>VLOOKUP(L902,'[1]Mã Misa'!$C$2:$D$74,2,0)</f>
        <v>DGSC500</v>
      </c>
      <c r="N902" s="2">
        <v>105400</v>
      </c>
      <c r="O902" t="s">
        <v>1598</v>
      </c>
      <c r="P902" s="8" t="str">
        <f t="shared" si="59"/>
        <v>0043580</v>
      </c>
      <c r="Q902" s="8" t="e">
        <f t="array" ref="Q902">IF(VLOOKUP(P902,$AA$1:$AC$32,1,0)&lt;&gt;0,(P902&amp;"A"),0)</f>
        <v>#N/A</v>
      </c>
      <c r="R902" s="12">
        <v>44517</v>
      </c>
      <c r="S902" t="s">
        <v>1599</v>
      </c>
      <c r="T902" s="8" t="str">
        <f t="shared" si="60"/>
        <v>VM+ HCM 18</v>
      </c>
      <c r="U902" t="s">
        <v>6434</v>
      </c>
      <c r="Y902" t="str">
        <f t="array" ref="Y902">IF(ISNUMBER(SEARCH($V$3,T902)),"WINCOMHANOI",IF(ISNUMBER(SEARCH($V$4,T902)),"WINCOMHOCHIMINH",IF(ISNUMBER(SEARCH($V$5,T902)),"WINCOMDANANG",IF(ISNUMBER(SEARCH($V$6,T902)),"WINCOMHAIDUONG",IF(ISNUMBER(SEARCH($V$7,T902)),"WINCOMQUANGNINH",IF(ISNUMBER(SEARCH($V$8,T902)),"WINCOMHAIPHONG",IF(ISNUMBER(SEARCH($V$9,T902)),"WINCOMBACGIANG",IF(ISNUMBER(SEARCH($V$10,T902)),"WINCOMBACNINH",IF(ISNUMBER(SEARCH($V$11,T902)),"WINCOMPHUTHO",IF(ISNUMBER(SEARCH($V$12,T902)),"WINCOMHATINH",IF(ISNUMBER(SEARCH($V$13,T902)),"WINCOMTHAINGUYEN",IF(ISNUMBER(SEARCH($V$14,T902)),"WINCOMKHANHHOA",IF(ISNUMBER(SEARCH($V$15,T902)),"WINCOMHUNGYEN",IF(ISNUMBER(SEARCH($V$16,T902)),"WINCOMNGHEAN",IF(ISNUMBER(SEARCH($V$17,T902)),"WINCOMLAOCAI",IF(ISNUMBER(SEARCH($V$18,T902)),"WINCOMVUNGTAU",IF(ISNUMBER(SEARCH($V$19,T902)),"WINCOMBINHDUONG",IF(ISNUMBER(SEARCH($V$20,T902)),"WINCOMKIENGIANG",IF(ISNUMBER(SEARCH($V$21,T902)),"WINCOMHANAM",IF(ISNUMBER(SEARCH($V$22,T902)),"WINCOMNAMDINH",IF(ISNUMBER(SEARCH($V$23,T902)),"WINCOMLANGSON",IF(ISNUMBER(SEARCH($V$24,T902)),"WINCOMTHANHHOA",IF(ISNUMBER(SEARCH($V$25,T902)),"WINCOMYENBAI",IF(ISNUMBER(SEARCH($V$26,T902)),"WINCOMTUYENQUANG",IF(ISNUMBER(SEARCH($V$27,T902)),"WINCOMHUE",IF(ISNUMBER(SEARCH($V$28,T902)),"WINCOMQUANGNAM",IF(ISNUMBER(SEARCH($V$29,T902)),"WINCOMVINHPHUC",IF(ISNUMBER(SEARCH($V$30,T902)),"WINCOMHAGIANG",IF(ISNUMBER(SEARCH($V$31,T902)),"WINCOMNINHBINH",IF(ISNUMBER(SEARCH($V$32,T902)),"WINCOMTRAVINH",IF(ISNUMBER(SEARCH($V$33,T902)),"WINCOMCANTHO",IF(ISNUMBER(SEARCH($V$34,T902)),"WINCOMBENTRE",IF(ISNUMBER(SEARCH($V$35,T902)),"WINCOMCAMAU",IF(ISNUMBER(SEARCH($V$36,T902)),"WINCOMANGIANG",IF(ISNUMBER(SEARCH($V$37,T902)),"WINCOMNINHTHUAN",IF(ISNUMBER(SEARCH($V$38,T902)),"WINCOMTHAIBINH",IF(ISNUMBER(SEARCH($V$39,T902)),"WINCOMGIALAI",IF(ISNUMBER(SEARCH($V$40,T902)),"WINCOMHOABINH",IF(ISNUMBER(SEARCH($V$41,T902)),"WINCOMQUANGNGAI",IF(ISNUMBER(SEARCH($V$42,T902)),"WINCOMBINHTHUAN",IF(ISNUMBER(SEARCH($V$43,T902)),"WINCOMDAKLAK",IF(ISNUMBER(SEARCH($V$44,T902)),"WINCOMSOCTRANG",IF(ISNUMBER(SEARCH($V$45,T902)),"WINCOMSONLA",IF(ISNUMBER(SEARCH($V$46,T902)),"WINCOMKONTUM",IF(ISNUMBER(SEARCH($V$47,T902)),"WINCOMPHUYEN",IF(ISNUMBER(SEARCH($V$48,T902)),"WINCOMQUANGTRI",IF(ISNUMBER(SEARCH($V$49,T902)),"WINCOMBINHDINH",IF(ISNUMBER(SEARCH($V$50,T902)),"WINCOMCAOBANG",IF(ISNUMBER(SEARCH($V$51,T902)),"WINCOMQUANGBINH",IF(ISNUMBER(SEARCH($V$52,T902)),"WINCOMLAMDONG",IF(ISNUMBER(SEARCH($V$53,T902)),"WINCOMVINHLONG",IF(ISNUMBER(SEARCH($V$54,T902)),"WINCOMDONGTHAP",IF(ISNUMBER(SEARCH($V$55,T902)),"WINCOMTIENGIANG",IF(ISNUMBER(SEARCH($V$56,T902)),"WINCOMQUANGNINH",0))))))))))))))))))))))))))))))))))))))))))))))))))))))</f>
        <v>WINCOMHOCHIMINH</v>
      </c>
    </row>
    <row r="903" spans="1:25" x14ac:dyDescent="0.2">
      <c r="A903" t="s">
        <v>0</v>
      </c>
      <c r="B903" t="s">
        <v>1600</v>
      </c>
      <c r="C903" t="s">
        <v>2</v>
      </c>
      <c r="D903" t="s">
        <v>27</v>
      </c>
      <c r="E903" t="s">
        <v>4</v>
      </c>
      <c r="F903" s="5">
        <f t="shared" si="57"/>
        <v>1</v>
      </c>
      <c r="G903" s="2">
        <v>74250</v>
      </c>
      <c r="H903" s="2">
        <v>81675</v>
      </c>
      <c r="I903" t="s">
        <v>5</v>
      </c>
      <c r="J903" t="s">
        <v>28</v>
      </c>
      <c r="K903" t="str">
        <f t="shared" si="58"/>
        <v>_Chả cốm 300g</v>
      </c>
      <c r="L903" s="8" t="str">
        <f>VLOOKUP(K903,'[1]Mã Misa'!$B$2:$D$74,2,0)</f>
        <v>Chả cốm 300g</v>
      </c>
      <c r="M903" s="8" t="str">
        <f>VLOOKUP(L903,'[1]Mã Misa'!$C$2:$D$74,2,0)</f>
        <v>CC300</v>
      </c>
      <c r="N903" s="2">
        <v>74250</v>
      </c>
      <c r="O903" t="s">
        <v>1601</v>
      </c>
      <c r="P903" s="8" t="str">
        <f t="shared" si="59"/>
        <v>0043582</v>
      </c>
      <c r="Q903" s="8" t="e">
        <f t="array" ref="Q903">IF(VLOOKUP(P903,$AA$1:$AC$32,1,0)&lt;&gt;0,(P903&amp;"A"),0)</f>
        <v>#N/A</v>
      </c>
      <c r="R903" s="12">
        <v>44517</v>
      </c>
      <c r="S903" t="s">
        <v>1602</v>
      </c>
      <c r="T903" s="8" t="str">
        <f t="shared" si="60"/>
        <v>VM+ HCM Fl</v>
      </c>
      <c r="U903" t="s">
        <v>6435</v>
      </c>
      <c r="Y903" t="str">
        <f t="array" ref="Y903">IF(ISNUMBER(SEARCH($V$3,T903)),"WINCOMHANOI",IF(ISNUMBER(SEARCH($V$4,T903)),"WINCOMHOCHIMINH",IF(ISNUMBER(SEARCH($V$5,T903)),"WINCOMDANANG",IF(ISNUMBER(SEARCH($V$6,T903)),"WINCOMHAIDUONG",IF(ISNUMBER(SEARCH($V$7,T903)),"WINCOMQUANGNINH",IF(ISNUMBER(SEARCH($V$8,T903)),"WINCOMHAIPHONG",IF(ISNUMBER(SEARCH($V$9,T903)),"WINCOMBACGIANG",IF(ISNUMBER(SEARCH($V$10,T903)),"WINCOMBACNINH",IF(ISNUMBER(SEARCH($V$11,T903)),"WINCOMPHUTHO",IF(ISNUMBER(SEARCH($V$12,T903)),"WINCOMHATINH",IF(ISNUMBER(SEARCH($V$13,T903)),"WINCOMTHAINGUYEN",IF(ISNUMBER(SEARCH($V$14,T903)),"WINCOMKHANHHOA",IF(ISNUMBER(SEARCH($V$15,T903)),"WINCOMHUNGYEN",IF(ISNUMBER(SEARCH($V$16,T903)),"WINCOMNGHEAN",IF(ISNUMBER(SEARCH($V$17,T903)),"WINCOMLAOCAI",IF(ISNUMBER(SEARCH($V$18,T903)),"WINCOMVUNGTAU",IF(ISNUMBER(SEARCH($V$19,T903)),"WINCOMBINHDUONG",IF(ISNUMBER(SEARCH($V$20,T903)),"WINCOMKIENGIANG",IF(ISNUMBER(SEARCH($V$21,T903)),"WINCOMHANAM",IF(ISNUMBER(SEARCH($V$22,T903)),"WINCOMNAMDINH",IF(ISNUMBER(SEARCH($V$23,T903)),"WINCOMLANGSON",IF(ISNUMBER(SEARCH($V$24,T903)),"WINCOMTHANHHOA",IF(ISNUMBER(SEARCH($V$25,T903)),"WINCOMYENBAI",IF(ISNUMBER(SEARCH($V$26,T903)),"WINCOMTUYENQUANG",IF(ISNUMBER(SEARCH($V$27,T903)),"WINCOMHUE",IF(ISNUMBER(SEARCH($V$28,T903)),"WINCOMQUANGNAM",IF(ISNUMBER(SEARCH($V$29,T903)),"WINCOMVINHPHUC",IF(ISNUMBER(SEARCH($V$30,T903)),"WINCOMHAGIANG",IF(ISNUMBER(SEARCH($V$31,T903)),"WINCOMNINHBINH",IF(ISNUMBER(SEARCH($V$32,T903)),"WINCOMTRAVINH",IF(ISNUMBER(SEARCH($V$33,T903)),"WINCOMCANTHO",IF(ISNUMBER(SEARCH($V$34,T903)),"WINCOMBENTRE",IF(ISNUMBER(SEARCH($V$35,T903)),"WINCOMCAMAU",IF(ISNUMBER(SEARCH($V$36,T903)),"WINCOMANGIANG",IF(ISNUMBER(SEARCH($V$37,T903)),"WINCOMNINHTHUAN",IF(ISNUMBER(SEARCH($V$38,T903)),"WINCOMTHAIBINH",IF(ISNUMBER(SEARCH($V$39,T903)),"WINCOMGIALAI",IF(ISNUMBER(SEARCH($V$40,T903)),"WINCOMHOABINH",IF(ISNUMBER(SEARCH($V$41,T903)),"WINCOMQUANGNGAI",IF(ISNUMBER(SEARCH($V$42,T903)),"WINCOMBINHTHUAN",IF(ISNUMBER(SEARCH($V$43,T903)),"WINCOMDAKLAK",IF(ISNUMBER(SEARCH($V$44,T903)),"WINCOMSOCTRANG",IF(ISNUMBER(SEARCH($V$45,T903)),"WINCOMSONLA",IF(ISNUMBER(SEARCH($V$46,T903)),"WINCOMKONTUM",IF(ISNUMBER(SEARCH($V$47,T903)),"WINCOMPHUYEN",IF(ISNUMBER(SEARCH($V$48,T903)),"WINCOMQUANGTRI",IF(ISNUMBER(SEARCH($V$49,T903)),"WINCOMBINHDINH",IF(ISNUMBER(SEARCH($V$50,T903)),"WINCOMCAOBANG",IF(ISNUMBER(SEARCH($V$51,T903)),"WINCOMQUANGBINH",IF(ISNUMBER(SEARCH($V$52,T903)),"WINCOMLAMDONG",IF(ISNUMBER(SEARCH($V$53,T903)),"WINCOMVINHLONG",IF(ISNUMBER(SEARCH($V$54,T903)),"WINCOMDONGTHAP",IF(ISNUMBER(SEARCH($V$55,T903)),"WINCOMTIENGIANG",IF(ISNUMBER(SEARCH($V$56,T903)),"WINCOMQUANGNINH",0))))))))))))))))))))))))))))))))))))))))))))))))))))))</f>
        <v>WINCOMHOCHIMINH</v>
      </c>
    </row>
    <row r="904" spans="1:25" x14ac:dyDescent="0.2">
      <c r="A904" t="s">
        <v>0</v>
      </c>
      <c r="B904" t="s">
        <v>1600</v>
      </c>
      <c r="C904" t="s">
        <v>31</v>
      </c>
      <c r="D904" t="s">
        <v>20</v>
      </c>
      <c r="E904" t="s">
        <v>4</v>
      </c>
      <c r="F904" s="5">
        <f t="shared" si="57"/>
        <v>1</v>
      </c>
      <c r="G904" s="2">
        <v>50182</v>
      </c>
      <c r="H904" s="2">
        <v>55200.200000000004</v>
      </c>
      <c r="I904" t="s">
        <v>5</v>
      </c>
      <c r="J904" t="s">
        <v>21</v>
      </c>
      <c r="K904" t="str">
        <f t="shared" si="58"/>
        <v>Giò tai lưỡi xào gói 250g</v>
      </c>
      <c r="L904" s="8" t="str">
        <f>VLOOKUP(K904,'[1]Mã Misa'!$B$2:$D$74,2,0)</f>
        <v>Giò Tai Lưỡi Xào 250g</v>
      </c>
      <c r="M904" s="8" t="str">
        <f>VLOOKUP(L904,'[1]Mã Misa'!$C$2:$D$74,2,0)</f>
        <v>GTLX250G</v>
      </c>
      <c r="N904" s="2">
        <v>50182</v>
      </c>
      <c r="O904" t="s">
        <v>1601</v>
      </c>
      <c r="P904" s="8" t="str">
        <f t="shared" si="59"/>
        <v>0043582</v>
      </c>
      <c r="Q904" s="8" t="e">
        <f t="array" ref="Q904">IF(VLOOKUP(P904,$AA$1:$AC$32,1,0)&lt;&gt;0,(P904&amp;"A"),0)</f>
        <v>#N/A</v>
      </c>
      <c r="R904" s="12">
        <v>44517</v>
      </c>
      <c r="S904" t="s">
        <v>1602</v>
      </c>
      <c r="T904" s="8" t="str">
        <f t="shared" si="60"/>
        <v>VM+ HCM Fl</v>
      </c>
      <c r="U904" t="s">
        <v>6435</v>
      </c>
      <c r="Y904" t="str">
        <f t="array" ref="Y904">IF(ISNUMBER(SEARCH($V$3,T904)),"WINCOMHANOI",IF(ISNUMBER(SEARCH($V$4,T904)),"WINCOMHOCHIMINH",IF(ISNUMBER(SEARCH($V$5,T904)),"WINCOMDANANG",IF(ISNUMBER(SEARCH($V$6,T904)),"WINCOMHAIDUONG",IF(ISNUMBER(SEARCH($V$7,T904)),"WINCOMQUANGNINH",IF(ISNUMBER(SEARCH($V$8,T904)),"WINCOMHAIPHONG",IF(ISNUMBER(SEARCH($V$9,T904)),"WINCOMBACGIANG",IF(ISNUMBER(SEARCH($V$10,T904)),"WINCOMBACNINH",IF(ISNUMBER(SEARCH($V$11,T904)),"WINCOMPHUTHO",IF(ISNUMBER(SEARCH($V$12,T904)),"WINCOMHATINH",IF(ISNUMBER(SEARCH($V$13,T904)),"WINCOMTHAINGUYEN",IF(ISNUMBER(SEARCH($V$14,T904)),"WINCOMKHANHHOA",IF(ISNUMBER(SEARCH($V$15,T904)),"WINCOMHUNGYEN",IF(ISNUMBER(SEARCH($V$16,T904)),"WINCOMNGHEAN",IF(ISNUMBER(SEARCH($V$17,T904)),"WINCOMLAOCAI",IF(ISNUMBER(SEARCH($V$18,T904)),"WINCOMVUNGTAU",IF(ISNUMBER(SEARCH($V$19,T904)),"WINCOMBINHDUONG",IF(ISNUMBER(SEARCH($V$20,T904)),"WINCOMKIENGIANG",IF(ISNUMBER(SEARCH($V$21,T904)),"WINCOMHANAM",IF(ISNUMBER(SEARCH($V$22,T904)),"WINCOMNAMDINH",IF(ISNUMBER(SEARCH($V$23,T904)),"WINCOMLANGSON",IF(ISNUMBER(SEARCH($V$24,T904)),"WINCOMTHANHHOA",IF(ISNUMBER(SEARCH($V$25,T904)),"WINCOMYENBAI",IF(ISNUMBER(SEARCH($V$26,T904)),"WINCOMTUYENQUANG",IF(ISNUMBER(SEARCH($V$27,T904)),"WINCOMHUE",IF(ISNUMBER(SEARCH($V$28,T904)),"WINCOMQUANGNAM",IF(ISNUMBER(SEARCH($V$29,T904)),"WINCOMVINHPHUC",IF(ISNUMBER(SEARCH($V$30,T904)),"WINCOMHAGIANG",IF(ISNUMBER(SEARCH($V$31,T904)),"WINCOMNINHBINH",IF(ISNUMBER(SEARCH($V$32,T904)),"WINCOMTRAVINH",IF(ISNUMBER(SEARCH($V$33,T904)),"WINCOMCANTHO",IF(ISNUMBER(SEARCH($V$34,T904)),"WINCOMBENTRE",IF(ISNUMBER(SEARCH($V$35,T904)),"WINCOMCAMAU",IF(ISNUMBER(SEARCH($V$36,T904)),"WINCOMANGIANG",IF(ISNUMBER(SEARCH($V$37,T904)),"WINCOMNINHTHUAN",IF(ISNUMBER(SEARCH($V$38,T904)),"WINCOMTHAIBINH",IF(ISNUMBER(SEARCH($V$39,T904)),"WINCOMGIALAI",IF(ISNUMBER(SEARCH($V$40,T904)),"WINCOMHOABINH",IF(ISNUMBER(SEARCH($V$41,T904)),"WINCOMQUANGNGAI",IF(ISNUMBER(SEARCH($V$42,T904)),"WINCOMBINHTHUAN",IF(ISNUMBER(SEARCH($V$43,T904)),"WINCOMDAKLAK",IF(ISNUMBER(SEARCH($V$44,T904)),"WINCOMSOCTRANG",IF(ISNUMBER(SEARCH($V$45,T904)),"WINCOMSONLA",IF(ISNUMBER(SEARCH($V$46,T904)),"WINCOMKONTUM",IF(ISNUMBER(SEARCH($V$47,T904)),"WINCOMPHUYEN",IF(ISNUMBER(SEARCH($V$48,T904)),"WINCOMQUANGTRI",IF(ISNUMBER(SEARCH($V$49,T904)),"WINCOMBINHDINH",IF(ISNUMBER(SEARCH($V$50,T904)),"WINCOMCAOBANG",IF(ISNUMBER(SEARCH($V$51,T904)),"WINCOMQUANGBINH",IF(ISNUMBER(SEARCH($V$52,T904)),"WINCOMLAMDONG",IF(ISNUMBER(SEARCH($V$53,T904)),"WINCOMVINHLONG",IF(ISNUMBER(SEARCH($V$54,T904)),"WINCOMDONGTHAP",IF(ISNUMBER(SEARCH($V$55,T904)),"WINCOMTIENGIANG",IF(ISNUMBER(SEARCH($V$56,T904)),"WINCOMQUANGNINH",0))))))))))))))))))))))))))))))))))))))))))))))))))))))</f>
        <v>WINCOMHOCHIMINH</v>
      </c>
    </row>
    <row r="905" spans="1:25" x14ac:dyDescent="0.2">
      <c r="A905" t="s">
        <v>0</v>
      </c>
      <c r="B905" t="s">
        <v>1600</v>
      </c>
      <c r="C905" t="s">
        <v>34</v>
      </c>
      <c r="D905" t="s">
        <v>45</v>
      </c>
      <c r="E905" t="s">
        <v>4</v>
      </c>
      <c r="F905" s="5">
        <f t="shared" si="57"/>
        <v>1</v>
      </c>
      <c r="G905" s="2">
        <v>87787</v>
      </c>
      <c r="H905" s="2">
        <v>96565.700000000012</v>
      </c>
      <c r="I905" t="s">
        <v>5</v>
      </c>
      <c r="J905" t="s">
        <v>46</v>
      </c>
      <c r="K905" t="str">
        <f t="shared" si="58"/>
        <v>Bắp bò muối gói 200g</v>
      </c>
      <c r="L905" s="8" t="str">
        <f>VLOOKUP(K905,'[1]Mã Misa'!$B$2:$D$74,2,0)</f>
        <v>Bắp bò muối 200g</v>
      </c>
      <c r="M905" s="8" t="str">
        <f>VLOOKUP(L905,'[1]Mã Misa'!$C$2:$D$74,2,0)</f>
        <v>BBM200</v>
      </c>
      <c r="N905" s="2">
        <v>87787</v>
      </c>
      <c r="O905" t="s">
        <v>1601</v>
      </c>
      <c r="P905" s="8" t="str">
        <f t="shared" si="59"/>
        <v>0043582</v>
      </c>
      <c r="Q905" s="8" t="e">
        <f t="array" ref="Q905">IF(VLOOKUP(P905,$AA$1:$AC$32,1,0)&lt;&gt;0,(P905&amp;"A"),0)</f>
        <v>#N/A</v>
      </c>
      <c r="R905" s="12">
        <v>44517</v>
      </c>
      <c r="S905" t="s">
        <v>1602</v>
      </c>
      <c r="T905" s="8" t="str">
        <f t="shared" si="60"/>
        <v>VM+ HCM Fl</v>
      </c>
      <c r="U905" t="s">
        <v>6435</v>
      </c>
      <c r="Y905" t="str">
        <f t="array" ref="Y905">IF(ISNUMBER(SEARCH($V$3,T905)),"WINCOMHANOI",IF(ISNUMBER(SEARCH($V$4,T905)),"WINCOMHOCHIMINH",IF(ISNUMBER(SEARCH($V$5,T905)),"WINCOMDANANG",IF(ISNUMBER(SEARCH($V$6,T905)),"WINCOMHAIDUONG",IF(ISNUMBER(SEARCH($V$7,T905)),"WINCOMQUANGNINH",IF(ISNUMBER(SEARCH($V$8,T905)),"WINCOMHAIPHONG",IF(ISNUMBER(SEARCH($V$9,T905)),"WINCOMBACGIANG",IF(ISNUMBER(SEARCH($V$10,T905)),"WINCOMBACNINH",IF(ISNUMBER(SEARCH($V$11,T905)),"WINCOMPHUTHO",IF(ISNUMBER(SEARCH($V$12,T905)),"WINCOMHATINH",IF(ISNUMBER(SEARCH($V$13,T905)),"WINCOMTHAINGUYEN",IF(ISNUMBER(SEARCH($V$14,T905)),"WINCOMKHANHHOA",IF(ISNUMBER(SEARCH($V$15,T905)),"WINCOMHUNGYEN",IF(ISNUMBER(SEARCH($V$16,T905)),"WINCOMNGHEAN",IF(ISNUMBER(SEARCH($V$17,T905)),"WINCOMLAOCAI",IF(ISNUMBER(SEARCH($V$18,T905)),"WINCOMVUNGTAU",IF(ISNUMBER(SEARCH($V$19,T905)),"WINCOMBINHDUONG",IF(ISNUMBER(SEARCH($V$20,T905)),"WINCOMKIENGIANG",IF(ISNUMBER(SEARCH($V$21,T905)),"WINCOMHANAM",IF(ISNUMBER(SEARCH($V$22,T905)),"WINCOMNAMDINH",IF(ISNUMBER(SEARCH($V$23,T905)),"WINCOMLANGSON",IF(ISNUMBER(SEARCH($V$24,T905)),"WINCOMTHANHHOA",IF(ISNUMBER(SEARCH($V$25,T905)),"WINCOMYENBAI",IF(ISNUMBER(SEARCH($V$26,T905)),"WINCOMTUYENQUANG",IF(ISNUMBER(SEARCH($V$27,T905)),"WINCOMHUE",IF(ISNUMBER(SEARCH($V$28,T905)),"WINCOMQUANGNAM",IF(ISNUMBER(SEARCH($V$29,T905)),"WINCOMVINHPHUC",IF(ISNUMBER(SEARCH($V$30,T905)),"WINCOMHAGIANG",IF(ISNUMBER(SEARCH($V$31,T905)),"WINCOMNINHBINH",IF(ISNUMBER(SEARCH($V$32,T905)),"WINCOMTRAVINH",IF(ISNUMBER(SEARCH($V$33,T905)),"WINCOMCANTHO",IF(ISNUMBER(SEARCH($V$34,T905)),"WINCOMBENTRE",IF(ISNUMBER(SEARCH($V$35,T905)),"WINCOMCAMAU",IF(ISNUMBER(SEARCH($V$36,T905)),"WINCOMANGIANG",IF(ISNUMBER(SEARCH($V$37,T905)),"WINCOMNINHTHUAN",IF(ISNUMBER(SEARCH($V$38,T905)),"WINCOMTHAIBINH",IF(ISNUMBER(SEARCH($V$39,T905)),"WINCOMGIALAI",IF(ISNUMBER(SEARCH($V$40,T905)),"WINCOMHOABINH",IF(ISNUMBER(SEARCH($V$41,T905)),"WINCOMQUANGNGAI",IF(ISNUMBER(SEARCH($V$42,T905)),"WINCOMBINHTHUAN",IF(ISNUMBER(SEARCH($V$43,T905)),"WINCOMDAKLAK",IF(ISNUMBER(SEARCH($V$44,T905)),"WINCOMSOCTRANG",IF(ISNUMBER(SEARCH($V$45,T905)),"WINCOMSONLA",IF(ISNUMBER(SEARCH($V$46,T905)),"WINCOMKONTUM",IF(ISNUMBER(SEARCH($V$47,T905)),"WINCOMPHUYEN",IF(ISNUMBER(SEARCH($V$48,T905)),"WINCOMQUANGTRI",IF(ISNUMBER(SEARCH($V$49,T905)),"WINCOMBINHDINH",IF(ISNUMBER(SEARCH($V$50,T905)),"WINCOMCAOBANG",IF(ISNUMBER(SEARCH($V$51,T905)),"WINCOMQUANGBINH",IF(ISNUMBER(SEARCH($V$52,T905)),"WINCOMLAMDONG",IF(ISNUMBER(SEARCH($V$53,T905)),"WINCOMVINHLONG",IF(ISNUMBER(SEARCH($V$54,T905)),"WINCOMDONGTHAP",IF(ISNUMBER(SEARCH($V$55,T905)),"WINCOMTIENGIANG",IF(ISNUMBER(SEARCH($V$56,T905)),"WINCOMQUANGNINH",0))))))))))))))))))))))))))))))))))))))))))))))))))))))</f>
        <v>WINCOMHOCHIMINH</v>
      </c>
    </row>
    <row r="906" spans="1:25" x14ac:dyDescent="0.2">
      <c r="A906" t="s">
        <v>0</v>
      </c>
      <c r="B906" t="s">
        <v>1603</v>
      </c>
      <c r="C906" t="s">
        <v>2</v>
      </c>
      <c r="D906" t="s">
        <v>39</v>
      </c>
      <c r="E906" t="s">
        <v>4</v>
      </c>
      <c r="F906" s="5">
        <f t="shared" si="57"/>
        <v>1</v>
      </c>
      <c r="G906" s="2">
        <v>46000</v>
      </c>
      <c r="H906" s="2">
        <v>50600.000000000007</v>
      </c>
      <c r="I906" t="s">
        <v>5</v>
      </c>
      <c r="J906" t="s">
        <v>40</v>
      </c>
      <c r="K906" t="str">
        <f t="shared" si="58"/>
        <v>Mộc nấm hương gói 250g</v>
      </c>
      <c r="L906" s="8" t="str">
        <f>VLOOKUP(K906,'[1]Mã Misa'!$B$2:$D$74,2,0)</f>
        <v>Mộc Nấm Hương 250g</v>
      </c>
      <c r="M906" s="8" t="str">
        <f>VLOOKUP(L906,'[1]Mã Misa'!$C$2:$D$74,2,0)</f>
        <v>MNH250</v>
      </c>
      <c r="N906" s="2">
        <v>46000</v>
      </c>
      <c r="O906" t="s">
        <v>1604</v>
      </c>
      <c r="P906" s="8" t="str">
        <f t="shared" si="59"/>
        <v>0043584</v>
      </c>
      <c r="Q906" s="8" t="e">
        <f t="array" ref="Q906">IF(VLOOKUP(P906,$AA$1:$AC$32,1,0)&lt;&gt;0,(P906&amp;"A"),0)</f>
        <v>#N/A</v>
      </c>
      <c r="R906" s="12">
        <v>44517</v>
      </c>
      <c r="S906" t="s">
        <v>1605</v>
      </c>
      <c r="T906" s="8" t="str">
        <f t="shared" si="60"/>
        <v>VM+ HCM 39</v>
      </c>
      <c r="U906" t="s">
        <v>6436</v>
      </c>
      <c r="Y906" t="str">
        <f t="array" ref="Y906">IF(ISNUMBER(SEARCH($V$3,T906)),"WINCOMHANOI",IF(ISNUMBER(SEARCH($V$4,T906)),"WINCOMHOCHIMINH",IF(ISNUMBER(SEARCH($V$5,T906)),"WINCOMDANANG",IF(ISNUMBER(SEARCH($V$6,T906)),"WINCOMHAIDUONG",IF(ISNUMBER(SEARCH($V$7,T906)),"WINCOMQUANGNINH",IF(ISNUMBER(SEARCH($V$8,T906)),"WINCOMHAIPHONG",IF(ISNUMBER(SEARCH($V$9,T906)),"WINCOMBACGIANG",IF(ISNUMBER(SEARCH($V$10,T906)),"WINCOMBACNINH",IF(ISNUMBER(SEARCH($V$11,T906)),"WINCOMPHUTHO",IF(ISNUMBER(SEARCH($V$12,T906)),"WINCOMHATINH",IF(ISNUMBER(SEARCH($V$13,T906)),"WINCOMTHAINGUYEN",IF(ISNUMBER(SEARCH($V$14,T906)),"WINCOMKHANHHOA",IF(ISNUMBER(SEARCH($V$15,T906)),"WINCOMHUNGYEN",IF(ISNUMBER(SEARCH($V$16,T906)),"WINCOMNGHEAN",IF(ISNUMBER(SEARCH($V$17,T906)),"WINCOMLAOCAI",IF(ISNUMBER(SEARCH($V$18,T906)),"WINCOMVUNGTAU",IF(ISNUMBER(SEARCH($V$19,T906)),"WINCOMBINHDUONG",IF(ISNUMBER(SEARCH($V$20,T906)),"WINCOMKIENGIANG",IF(ISNUMBER(SEARCH($V$21,T906)),"WINCOMHANAM",IF(ISNUMBER(SEARCH($V$22,T906)),"WINCOMNAMDINH",IF(ISNUMBER(SEARCH($V$23,T906)),"WINCOMLANGSON",IF(ISNUMBER(SEARCH($V$24,T906)),"WINCOMTHANHHOA",IF(ISNUMBER(SEARCH($V$25,T906)),"WINCOMYENBAI",IF(ISNUMBER(SEARCH($V$26,T906)),"WINCOMTUYENQUANG",IF(ISNUMBER(SEARCH($V$27,T906)),"WINCOMHUE",IF(ISNUMBER(SEARCH($V$28,T906)),"WINCOMQUANGNAM",IF(ISNUMBER(SEARCH($V$29,T906)),"WINCOMVINHPHUC",IF(ISNUMBER(SEARCH($V$30,T906)),"WINCOMHAGIANG",IF(ISNUMBER(SEARCH($V$31,T906)),"WINCOMNINHBINH",IF(ISNUMBER(SEARCH($V$32,T906)),"WINCOMTRAVINH",IF(ISNUMBER(SEARCH($V$33,T906)),"WINCOMCANTHO",IF(ISNUMBER(SEARCH($V$34,T906)),"WINCOMBENTRE",IF(ISNUMBER(SEARCH($V$35,T906)),"WINCOMCAMAU",IF(ISNUMBER(SEARCH($V$36,T906)),"WINCOMANGIANG",IF(ISNUMBER(SEARCH($V$37,T906)),"WINCOMNINHTHUAN",IF(ISNUMBER(SEARCH($V$38,T906)),"WINCOMTHAIBINH",IF(ISNUMBER(SEARCH($V$39,T906)),"WINCOMGIALAI",IF(ISNUMBER(SEARCH($V$40,T906)),"WINCOMHOABINH",IF(ISNUMBER(SEARCH($V$41,T906)),"WINCOMQUANGNGAI",IF(ISNUMBER(SEARCH($V$42,T906)),"WINCOMBINHTHUAN",IF(ISNUMBER(SEARCH($V$43,T906)),"WINCOMDAKLAK",IF(ISNUMBER(SEARCH($V$44,T906)),"WINCOMSOCTRANG",IF(ISNUMBER(SEARCH($V$45,T906)),"WINCOMSONLA",IF(ISNUMBER(SEARCH($V$46,T906)),"WINCOMKONTUM",IF(ISNUMBER(SEARCH($V$47,T906)),"WINCOMPHUYEN",IF(ISNUMBER(SEARCH($V$48,T906)),"WINCOMQUANGTRI",IF(ISNUMBER(SEARCH($V$49,T906)),"WINCOMBINHDINH",IF(ISNUMBER(SEARCH($V$50,T906)),"WINCOMCAOBANG",IF(ISNUMBER(SEARCH($V$51,T906)),"WINCOMQUANGBINH",IF(ISNUMBER(SEARCH($V$52,T906)),"WINCOMLAMDONG",IF(ISNUMBER(SEARCH($V$53,T906)),"WINCOMVINHLONG",IF(ISNUMBER(SEARCH($V$54,T906)),"WINCOMDONGTHAP",IF(ISNUMBER(SEARCH($V$55,T906)),"WINCOMTIENGIANG",IF(ISNUMBER(SEARCH($V$56,T906)),"WINCOMQUANGNINH",0))))))))))))))))))))))))))))))))))))))))))))))))))))))</f>
        <v>WINCOMHOCHIMINH</v>
      </c>
    </row>
    <row r="907" spans="1:25" x14ac:dyDescent="0.2">
      <c r="A907" t="s">
        <v>0</v>
      </c>
      <c r="B907" t="s">
        <v>1603</v>
      </c>
      <c r="C907" t="s">
        <v>31</v>
      </c>
      <c r="D907" t="s">
        <v>27</v>
      </c>
      <c r="E907" t="s">
        <v>4</v>
      </c>
      <c r="F907" s="5">
        <f t="shared" si="57"/>
        <v>1</v>
      </c>
      <c r="G907" s="2">
        <v>74250</v>
      </c>
      <c r="H907" s="2">
        <v>81675</v>
      </c>
      <c r="I907" t="s">
        <v>5</v>
      </c>
      <c r="J907" t="s">
        <v>28</v>
      </c>
      <c r="K907" t="str">
        <f t="shared" si="58"/>
        <v>_Chả cốm 300g</v>
      </c>
      <c r="L907" s="8" t="str">
        <f>VLOOKUP(K907,'[1]Mã Misa'!$B$2:$D$74,2,0)</f>
        <v>Chả cốm 300g</v>
      </c>
      <c r="M907" s="8" t="str">
        <f>VLOOKUP(L907,'[1]Mã Misa'!$C$2:$D$74,2,0)</f>
        <v>CC300</v>
      </c>
      <c r="N907" s="2">
        <v>74250</v>
      </c>
      <c r="O907" t="s">
        <v>1604</v>
      </c>
      <c r="P907" s="8" t="str">
        <f t="shared" si="59"/>
        <v>0043584</v>
      </c>
      <c r="Q907" s="8" t="e">
        <f t="array" ref="Q907">IF(VLOOKUP(P907,$AA$1:$AC$32,1,0)&lt;&gt;0,(P907&amp;"A"),0)</f>
        <v>#N/A</v>
      </c>
      <c r="R907" s="12">
        <v>44517</v>
      </c>
      <c r="S907" t="s">
        <v>1605</v>
      </c>
      <c r="T907" s="8" t="str">
        <f t="shared" si="60"/>
        <v>VM+ HCM 39</v>
      </c>
      <c r="U907" t="s">
        <v>6436</v>
      </c>
      <c r="Y907" t="str">
        <f t="array" ref="Y907">IF(ISNUMBER(SEARCH($V$3,T907)),"WINCOMHANOI",IF(ISNUMBER(SEARCH($V$4,T907)),"WINCOMHOCHIMINH",IF(ISNUMBER(SEARCH($V$5,T907)),"WINCOMDANANG",IF(ISNUMBER(SEARCH($V$6,T907)),"WINCOMHAIDUONG",IF(ISNUMBER(SEARCH($V$7,T907)),"WINCOMQUANGNINH",IF(ISNUMBER(SEARCH($V$8,T907)),"WINCOMHAIPHONG",IF(ISNUMBER(SEARCH($V$9,T907)),"WINCOMBACGIANG",IF(ISNUMBER(SEARCH($V$10,T907)),"WINCOMBACNINH",IF(ISNUMBER(SEARCH($V$11,T907)),"WINCOMPHUTHO",IF(ISNUMBER(SEARCH($V$12,T907)),"WINCOMHATINH",IF(ISNUMBER(SEARCH($V$13,T907)),"WINCOMTHAINGUYEN",IF(ISNUMBER(SEARCH($V$14,T907)),"WINCOMKHANHHOA",IF(ISNUMBER(SEARCH($V$15,T907)),"WINCOMHUNGYEN",IF(ISNUMBER(SEARCH($V$16,T907)),"WINCOMNGHEAN",IF(ISNUMBER(SEARCH($V$17,T907)),"WINCOMLAOCAI",IF(ISNUMBER(SEARCH($V$18,T907)),"WINCOMVUNGTAU",IF(ISNUMBER(SEARCH($V$19,T907)),"WINCOMBINHDUONG",IF(ISNUMBER(SEARCH($V$20,T907)),"WINCOMKIENGIANG",IF(ISNUMBER(SEARCH($V$21,T907)),"WINCOMHANAM",IF(ISNUMBER(SEARCH($V$22,T907)),"WINCOMNAMDINH",IF(ISNUMBER(SEARCH($V$23,T907)),"WINCOMLANGSON",IF(ISNUMBER(SEARCH($V$24,T907)),"WINCOMTHANHHOA",IF(ISNUMBER(SEARCH($V$25,T907)),"WINCOMYENBAI",IF(ISNUMBER(SEARCH($V$26,T907)),"WINCOMTUYENQUANG",IF(ISNUMBER(SEARCH($V$27,T907)),"WINCOMHUE",IF(ISNUMBER(SEARCH($V$28,T907)),"WINCOMQUANGNAM",IF(ISNUMBER(SEARCH($V$29,T907)),"WINCOMVINHPHUC",IF(ISNUMBER(SEARCH($V$30,T907)),"WINCOMHAGIANG",IF(ISNUMBER(SEARCH($V$31,T907)),"WINCOMNINHBINH",IF(ISNUMBER(SEARCH($V$32,T907)),"WINCOMTRAVINH",IF(ISNUMBER(SEARCH($V$33,T907)),"WINCOMCANTHO",IF(ISNUMBER(SEARCH($V$34,T907)),"WINCOMBENTRE",IF(ISNUMBER(SEARCH($V$35,T907)),"WINCOMCAMAU",IF(ISNUMBER(SEARCH($V$36,T907)),"WINCOMANGIANG",IF(ISNUMBER(SEARCH($V$37,T907)),"WINCOMNINHTHUAN",IF(ISNUMBER(SEARCH($V$38,T907)),"WINCOMTHAIBINH",IF(ISNUMBER(SEARCH($V$39,T907)),"WINCOMGIALAI",IF(ISNUMBER(SEARCH($V$40,T907)),"WINCOMHOABINH",IF(ISNUMBER(SEARCH($V$41,T907)),"WINCOMQUANGNGAI",IF(ISNUMBER(SEARCH($V$42,T907)),"WINCOMBINHTHUAN",IF(ISNUMBER(SEARCH($V$43,T907)),"WINCOMDAKLAK",IF(ISNUMBER(SEARCH($V$44,T907)),"WINCOMSOCTRANG",IF(ISNUMBER(SEARCH($V$45,T907)),"WINCOMSONLA",IF(ISNUMBER(SEARCH($V$46,T907)),"WINCOMKONTUM",IF(ISNUMBER(SEARCH($V$47,T907)),"WINCOMPHUYEN",IF(ISNUMBER(SEARCH($V$48,T907)),"WINCOMQUANGTRI",IF(ISNUMBER(SEARCH($V$49,T907)),"WINCOMBINHDINH",IF(ISNUMBER(SEARCH($V$50,T907)),"WINCOMCAOBANG",IF(ISNUMBER(SEARCH($V$51,T907)),"WINCOMQUANGBINH",IF(ISNUMBER(SEARCH($V$52,T907)),"WINCOMLAMDONG",IF(ISNUMBER(SEARCH($V$53,T907)),"WINCOMVINHLONG",IF(ISNUMBER(SEARCH($V$54,T907)),"WINCOMDONGTHAP",IF(ISNUMBER(SEARCH($V$55,T907)),"WINCOMTIENGIANG",IF(ISNUMBER(SEARCH($V$56,T907)),"WINCOMQUANGNINH",0))))))))))))))))))))))))))))))))))))))))))))))))))))))</f>
        <v>WINCOMHOCHIMINH</v>
      </c>
    </row>
    <row r="908" spans="1:25" x14ac:dyDescent="0.2">
      <c r="A908" t="s">
        <v>0</v>
      </c>
      <c r="B908" t="s">
        <v>1603</v>
      </c>
      <c r="C908" t="s">
        <v>34</v>
      </c>
      <c r="D908" t="s">
        <v>3</v>
      </c>
      <c r="E908" t="s">
        <v>4</v>
      </c>
      <c r="F908" s="5">
        <f t="shared" si="57"/>
        <v>4</v>
      </c>
      <c r="G908" s="2">
        <v>355384</v>
      </c>
      <c r="H908" s="2">
        <v>390922.4</v>
      </c>
      <c r="I908" t="s">
        <v>5</v>
      </c>
      <c r="J908" t="s">
        <v>6</v>
      </c>
      <c r="K908" t="str">
        <f t="shared" si="58"/>
        <v>Gà muối gói 500g</v>
      </c>
      <c r="L908" s="8" t="str">
        <f>VLOOKUP(K908,'[1]Mã Misa'!$B$2:$D$74,2,0)</f>
        <v>Gà muối 500g</v>
      </c>
      <c r="M908" s="8" t="str">
        <f>VLOOKUP(L908,'[1]Mã Misa'!$C$2:$D$74,2,0)</f>
        <v>GM500</v>
      </c>
      <c r="N908" s="2">
        <v>88846</v>
      </c>
      <c r="O908" t="s">
        <v>1604</v>
      </c>
      <c r="P908" s="8" t="str">
        <f t="shared" si="59"/>
        <v>0043584</v>
      </c>
      <c r="Q908" s="8" t="e">
        <f t="array" ref="Q908">IF(VLOOKUP(P908,$AA$1:$AC$32,1,0)&lt;&gt;0,(P908&amp;"A"),0)</f>
        <v>#N/A</v>
      </c>
      <c r="R908" s="12">
        <v>44517</v>
      </c>
      <c r="S908" t="s">
        <v>1605</v>
      </c>
      <c r="T908" s="8" t="str">
        <f t="shared" si="60"/>
        <v>VM+ HCM 39</v>
      </c>
      <c r="U908" t="s">
        <v>6436</v>
      </c>
      <c r="Y908" t="str">
        <f t="array" ref="Y908">IF(ISNUMBER(SEARCH($V$3,T908)),"WINCOMHANOI",IF(ISNUMBER(SEARCH($V$4,T908)),"WINCOMHOCHIMINH",IF(ISNUMBER(SEARCH($V$5,T908)),"WINCOMDANANG",IF(ISNUMBER(SEARCH($V$6,T908)),"WINCOMHAIDUONG",IF(ISNUMBER(SEARCH($V$7,T908)),"WINCOMQUANGNINH",IF(ISNUMBER(SEARCH($V$8,T908)),"WINCOMHAIPHONG",IF(ISNUMBER(SEARCH($V$9,T908)),"WINCOMBACGIANG",IF(ISNUMBER(SEARCH($V$10,T908)),"WINCOMBACNINH",IF(ISNUMBER(SEARCH($V$11,T908)),"WINCOMPHUTHO",IF(ISNUMBER(SEARCH($V$12,T908)),"WINCOMHATINH",IF(ISNUMBER(SEARCH($V$13,T908)),"WINCOMTHAINGUYEN",IF(ISNUMBER(SEARCH($V$14,T908)),"WINCOMKHANHHOA",IF(ISNUMBER(SEARCH($V$15,T908)),"WINCOMHUNGYEN",IF(ISNUMBER(SEARCH($V$16,T908)),"WINCOMNGHEAN",IF(ISNUMBER(SEARCH($V$17,T908)),"WINCOMLAOCAI",IF(ISNUMBER(SEARCH($V$18,T908)),"WINCOMVUNGTAU",IF(ISNUMBER(SEARCH($V$19,T908)),"WINCOMBINHDUONG",IF(ISNUMBER(SEARCH($V$20,T908)),"WINCOMKIENGIANG",IF(ISNUMBER(SEARCH($V$21,T908)),"WINCOMHANAM",IF(ISNUMBER(SEARCH($V$22,T908)),"WINCOMNAMDINH",IF(ISNUMBER(SEARCH($V$23,T908)),"WINCOMLANGSON",IF(ISNUMBER(SEARCH($V$24,T908)),"WINCOMTHANHHOA",IF(ISNUMBER(SEARCH($V$25,T908)),"WINCOMYENBAI",IF(ISNUMBER(SEARCH($V$26,T908)),"WINCOMTUYENQUANG",IF(ISNUMBER(SEARCH($V$27,T908)),"WINCOMHUE",IF(ISNUMBER(SEARCH($V$28,T908)),"WINCOMQUANGNAM",IF(ISNUMBER(SEARCH($V$29,T908)),"WINCOMVINHPHUC",IF(ISNUMBER(SEARCH($V$30,T908)),"WINCOMHAGIANG",IF(ISNUMBER(SEARCH($V$31,T908)),"WINCOMNINHBINH",IF(ISNUMBER(SEARCH($V$32,T908)),"WINCOMTRAVINH",IF(ISNUMBER(SEARCH($V$33,T908)),"WINCOMCANTHO",IF(ISNUMBER(SEARCH($V$34,T908)),"WINCOMBENTRE",IF(ISNUMBER(SEARCH($V$35,T908)),"WINCOMCAMAU",IF(ISNUMBER(SEARCH($V$36,T908)),"WINCOMANGIANG",IF(ISNUMBER(SEARCH($V$37,T908)),"WINCOMNINHTHUAN",IF(ISNUMBER(SEARCH($V$38,T908)),"WINCOMTHAIBINH",IF(ISNUMBER(SEARCH($V$39,T908)),"WINCOMGIALAI",IF(ISNUMBER(SEARCH($V$40,T908)),"WINCOMHOABINH",IF(ISNUMBER(SEARCH($V$41,T908)),"WINCOMQUANGNGAI",IF(ISNUMBER(SEARCH($V$42,T908)),"WINCOMBINHTHUAN",IF(ISNUMBER(SEARCH($V$43,T908)),"WINCOMDAKLAK",IF(ISNUMBER(SEARCH($V$44,T908)),"WINCOMSOCTRANG",IF(ISNUMBER(SEARCH($V$45,T908)),"WINCOMSONLA",IF(ISNUMBER(SEARCH($V$46,T908)),"WINCOMKONTUM",IF(ISNUMBER(SEARCH($V$47,T908)),"WINCOMPHUYEN",IF(ISNUMBER(SEARCH($V$48,T908)),"WINCOMQUANGTRI",IF(ISNUMBER(SEARCH($V$49,T908)),"WINCOMBINHDINH",IF(ISNUMBER(SEARCH($V$50,T908)),"WINCOMCAOBANG",IF(ISNUMBER(SEARCH($V$51,T908)),"WINCOMQUANGBINH",IF(ISNUMBER(SEARCH($V$52,T908)),"WINCOMLAMDONG",IF(ISNUMBER(SEARCH($V$53,T908)),"WINCOMVINHLONG",IF(ISNUMBER(SEARCH($V$54,T908)),"WINCOMDONGTHAP",IF(ISNUMBER(SEARCH($V$55,T908)),"WINCOMTIENGIANG",IF(ISNUMBER(SEARCH($V$56,T908)),"WINCOMQUANGNINH",0))))))))))))))))))))))))))))))))))))))))))))))))))))))</f>
        <v>WINCOMHOCHIMINH</v>
      </c>
    </row>
    <row r="909" spans="1:25" x14ac:dyDescent="0.2">
      <c r="A909" t="s">
        <v>0</v>
      </c>
      <c r="B909" t="s">
        <v>1606</v>
      </c>
      <c r="C909" t="s">
        <v>2</v>
      </c>
      <c r="D909" t="s">
        <v>202</v>
      </c>
      <c r="E909" t="s">
        <v>106</v>
      </c>
      <c r="F909" s="5">
        <f t="shared" si="57"/>
        <v>1</v>
      </c>
      <c r="G909" s="2">
        <v>352350</v>
      </c>
      <c r="H909" s="2">
        <v>352350</v>
      </c>
      <c r="I909" t="s">
        <v>5</v>
      </c>
      <c r="J909" t="s">
        <v>203</v>
      </c>
      <c r="K909" t="str">
        <f t="shared" si="58"/>
        <v xml:space="preserve"> Tôm mũ ni bỏ đầu 450g</v>
      </c>
      <c r="L909" s="8" t="str">
        <f>VLOOKUP(K909,'[1]Mã Misa'!$B$2:$D$74,2,0)</f>
        <v>Tôm mũ ni bỏ đầu 450g</v>
      </c>
      <c r="M909" s="8" t="str">
        <f>VLOOKUP(L909,'[1]Mã Misa'!$C$2:$D$74,2,0)</f>
        <v>TBĐ450</v>
      </c>
      <c r="N909" s="2">
        <v>352350</v>
      </c>
      <c r="O909" t="s">
        <v>1607</v>
      </c>
      <c r="P909" s="8" t="str">
        <f t="shared" si="59"/>
        <v>0043586</v>
      </c>
      <c r="Q909" s="8" t="e">
        <f t="array" ref="Q909">IF(VLOOKUP(P909,$AA$1:$AC$32,1,0)&lt;&gt;0,(P909&amp;"A"),0)</f>
        <v>#N/A</v>
      </c>
      <c r="R909" s="12">
        <v>44517</v>
      </c>
      <c r="S909" t="s">
        <v>1602</v>
      </c>
      <c r="T909" s="8" t="str">
        <f t="shared" si="60"/>
        <v>VM+ HCM Fl</v>
      </c>
      <c r="U909" t="s">
        <v>6435</v>
      </c>
      <c r="Y909" t="str">
        <f t="array" ref="Y909">IF(ISNUMBER(SEARCH($V$3,T909)),"WINCOMHANOI",IF(ISNUMBER(SEARCH($V$4,T909)),"WINCOMHOCHIMINH",IF(ISNUMBER(SEARCH($V$5,T909)),"WINCOMDANANG",IF(ISNUMBER(SEARCH($V$6,T909)),"WINCOMHAIDUONG",IF(ISNUMBER(SEARCH($V$7,T909)),"WINCOMQUANGNINH",IF(ISNUMBER(SEARCH($V$8,T909)),"WINCOMHAIPHONG",IF(ISNUMBER(SEARCH($V$9,T909)),"WINCOMBACGIANG",IF(ISNUMBER(SEARCH($V$10,T909)),"WINCOMBACNINH",IF(ISNUMBER(SEARCH($V$11,T909)),"WINCOMPHUTHO",IF(ISNUMBER(SEARCH($V$12,T909)),"WINCOMHATINH",IF(ISNUMBER(SEARCH($V$13,T909)),"WINCOMTHAINGUYEN",IF(ISNUMBER(SEARCH($V$14,T909)),"WINCOMKHANHHOA",IF(ISNUMBER(SEARCH($V$15,T909)),"WINCOMHUNGYEN",IF(ISNUMBER(SEARCH($V$16,T909)),"WINCOMNGHEAN",IF(ISNUMBER(SEARCH($V$17,T909)),"WINCOMLAOCAI",IF(ISNUMBER(SEARCH($V$18,T909)),"WINCOMVUNGTAU",IF(ISNUMBER(SEARCH($V$19,T909)),"WINCOMBINHDUONG",IF(ISNUMBER(SEARCH($V$20,T909)),"WINCOMKIENGIANG",IF(ISNUMBER(SEARCH($V$21,T909)),"WINCOMHANAM",IF(ISNUMBER(SEARCH($V$22,T909)),"WINCOMNAMDINH",IF(ISNUMBER(SEARCH($V$23,T909)),"WINCOMLANGSON",IF(ISNUMBER(SEARCH($V$24,T909)),"WINCOMTHANHHOA",IF(ISNUMBER(SEARCH($V$25,T909)),"WINCOMYENBAI",IF(ISNUMBER(SEARCH($V$26,T909)),"WINCOMTUYENQUANG",IF(ISNUMBER(SEARCH($V$27,T909)),"WINCOMHUE",IF(ISNUMBER(SEARCH($V$28,T909)),"WINCOMQUANGNAM",IF(ISNUMBER(SEARCH($V$29,T909)),"WINCOMVINHPHUC",IF(ISNUMBER(SEARCH($V$30,T909)),"WINCOMHAGIANG",IF(ISNUMBER(SEARCH($V$31,T909)),"WINCOMNINHBINH",IF(ISNUMBER(SEARCH($V$32,T909)),"WINCOMTRAVINH",IF(ISNUMBER(SEARCH($V$33,T909)),"WINCOMCANTHO",IF(ISNUMBER(SEARCH($V$34,T909)),"WINCOMBENTRE",IF(ISNUMBER(SEARCH($V$35,T909)),"WINCOMCAMAU",IF(ISNUMBER(SEARCH($V$36,T909)),"WINCOMANGIANG",IF(ISNUMBER(SEARCH($V$37,T909)),"WINCOMNINHTHUAN",IF(ISNUMBER(SEARCH($V$38,T909)),"WINCOMTHAIBINH",IF(ISNUMBER(SEARCH($V$39,T909)),"WINCOMGIALAI",IF(ISNUMBER(SEARCH($V$40,T909)),"WINCOMHOABINH",IF(ISNUMBER(SEARCH($V$41,T909)),"WINCOMQUANGNGAI",IF(ISNUMBER(SEARCH($V$42,T909)),"WINCOMBINHTHUAN",IF(ISNUMBER(SEARCH($V$43,T909)),"WINCOMDAKLAK",IF(ISNUMBER(SEARCH($V$44,T909)),"WINCOMSOCTRANG",IF(ISNUMBER(SEARCH($V$45,T909)),"WINCOMSONLA",IF(ISNUMBER(SEARCH($V$46,T909)),"WINCOMKONTUM",IF(ISNUMBER(SEARCH($V$47,T909)),"WINCOMPHUYEN",IF(ISNUMBER(SEARCH($V$48,T909)),"WINCOMQUANGTRI",IF(ISNUMBER(SEARCH($V$49,T909)),"WINCOMBINHDINH",IF(ISNUMBER(SEARCH($V$50,T909)),"WINCOMCAOBANG",IF(ISNUMBER(SEARCH($V$51,T909)),"WINCOMQUANGBINH",IF(ISNUMBER(SEARCH($V$52,T909)),"WINCOMLAMDONG",IF(ISNUMBER(SEARCH($V$53,T909)),"WINCOMVINHLONG",IF(ISNUMBER(SEARCH($V$54,T909)),"WINCOMDONGTHAP",IF(ISNUMBER(SEARCH($V$55,T909)),"WINCOMTIENGIANG",IF(ISNUMBER(SEARCH($V$56,T909)),"WINCOMQUANGNINH",0))))))))))))))))))))))))))))))))))))))))))))))))))))))</f>
        <v>WINCOMHOCHIMINH</v>
      </c>
    </row>
    <row r="910" spans="1:25" x14ac:dyDescent="0.2">
      <c r="A910" t="s">
        <v>0</v>
      </c>
      <c r="B910" t="s">
        <v>1606</v>
      </c>
      <c r="C910" t="s">
        <v>31</v>
      </c>
      <c r="D910" t="s">
        <v>105</v>
      </c>
      <c r="E910" t="s">
        <v>106</v>
      </c>
      <c r="F910" s="5">
        <f t="shared" si="57"/>
        <v>1</v>
      </c>
      <c r="G910" s="2">
        <v>177188</v>
      </c>
      <c r="H910" s="2">
        <v>177188</v>
      </c>
      <c r="I910" t="s">
        <v>5</v>
      </c>
      <c r="J910" t="s">
        <v>107</v>
      </c>
      <c r="K910" t="str">
        <f t="shared" si="58"/>
        <v xml:space="preserve"> Mực lá câu làm sạch 450g</v>
      </c>
      <c r="L910" s="8" t="str">
        <f>VLOOKUP(K910,'[1]Mã Misa'!$B$2:$D$74,2,0)</f>
        <v>Mực lá câu làm sạch 450g</v>
      </c>
      <c r="M910" s="8" t="str">
        <f>VLOOKUP(L910,'[1]Mã Misa'!$C$2:$D$74,2,0)</f>
        <v>ML450</v>
      </c>
      <c r="N910" s="2">
        <v>177188</v>
      </c>
      <c r="O910" t="s">
        <v>1607</v>
      </c>
      <c r="P910" s="8" t="str">
        <f t="shared" si="59"/>
        <v>0043586</v>
      </c>
      <c r="Q910" s="8" t="e">
        <f t="array" ref="Q910">IF(VLOOKUP(P910,$AA$1:$AC$32,1,0)&lt;&gt;0,(P910&amp;"A"),0)</f>
        <v>#N/A</v>
      </c>
      <c r="R910" s="12">
        <v>44517</v>
      </c>
      <c r="S910" t="s">
        <v>1602</v>
      </c>
      <c r="T910" s="8" t="str">
        <f t="shared" si="60"/>
        <v>VM+ HCM Fl</v>
      </c>
      <c r="U910" t="s">
        <v>6435</v>
      </c>
      <c r="Y910" t="str">
        <f t="array" ref="Y910">IF(ISNUMBER(SEARCH($V$3,T910)),"WINCOMHANOI",IF(ISNUMBER(SEARCH($V$4,T910)),"WINCOMHOCHIMINH",IF(ISNUMBER(SEARCH($V$5,T910)),"WINCOMDANANG",IF(ISNUMBER(SEARCH($V$6,T910)),"WINCOMHAIDUONG",IF(ISNUMBER(SEARCH($V$7,T910)),"WINCOMQUANGNINH",IF(ISNUMBER(SEARCH($V$8,T910)),"WINCOMHAIPHONG",IF(ISNUMBER(SEARCH($V$9,T910)),"WINCOMBACGIANG",IF(ISNUMBER(SEARCH($V$10,T910)),"WINCOMBACNINH",IF(ISNUMBER(SEARCH($V$11,T910)),"WINCOMPHUTHO",IF(ISNUMBER(SEARCH($V$12,T910)),"WINCOMHATINH",IF(ISNUMBER(SEARCH($V$13,T910)),"WINCOMTHAINGUYEN",IF(ISNUMBER(SEARCH($V$14,T910)),"WINCOMKHANHHOA",IF(ISNUMBER(SEARCH($V$15,T910)),"WINCOMHUNGYEN",IF(ISNUMBER(SEARCH($V$16,T910)),"WINCOMNGHEAN",IF(ISNUMBER(SEARCH($V$17,T910)),"WINCOMLAOCAI",IF(ISNUMBER(SEARCH($V$18,T910)),"WINCOMVUNGTAU",IF(ISNUMBER(SEARCH($V$19,T910)),"WINCOMBINHDUONG",IF(ISNUMBER(SEARCH($V$20,T910)),"WINCOMKIENGIANG",IF(ISNUMBER(SEARCH($V$21,T910)),"WINCOMHANAM",IF(ISNUMBER(SEARCH($V$22,T910)),"WINCOMNAMDINH",IF(ISNUMBER(SEARCH($V$23,T910)),"WINCOMLANGSON",IF(ISNUMBER(SEARCH($V$24,T910)),"WINCOMTHANHHOA",IF(ISNUMBER(SEARCH($V$25,T910)),"WINCOMYENBAI",IF(ISNUMBER(SEARCH($V$26,T910)),"WINCOMTUYENQUANG",IF(ISNUMBER(SEARCH($V$27,T910)),"WINCOMHUE",IF(ISNUMBER(SEARCH($V$28,T910)),"WINCOMQUANGNAM",IF(ISNUMBER(SEARCH($V$29,T910)),"WINCOMVINHPHUC",IF(ISNUMBER(SEARCH($V$30,T910)),"WINCOMHAGIANG",IF(ISNUMBER(SEARCH($V$31,T910)),"WINCOMNINHBINH",IF(ISNUMBER(SEARCH($V$32,T910)),"WINCOMTRAVINH",IF(ISNUMBER(SEARCH($V$33,T910)),"WINCOMCANTHO",IF(ISNUMBER(SEARCH($V$34,T910)),"WINCOMBENTRE",IF(ISNUMBER(SEARCH($V$35,T910)),"WINCOMCAMAU",IF(ISNUMBER(SEARCH($V$36,T910)),"WINCOMANGIANG",IF(ISNUMBER(SEARCH($V$37,T910)),"WINCOMNINHTHUAN",IF(ISNUMBER(SEARCH($V$38,T910)),"WINCOMTHAIBINH",IF(ISNUMBER(SEARCH($V$39,T910)),"WINCOMGIALAI",IF(ISNUMBER(SEARCH($V$40,T910)),"WINCOMHOABINH",IF(ISNUMBER(SEARCH($V$41,T910)),"WINCOMQUANGNGAI",IF(ISNUMBER(SEARCH($V$42,T910)),"WINCOMBINHTHUAN",IF(ISNUMBER(SEARCH($V$43,T910)),"WINCOMDAKLAK",IF(ISNUMBER(SEARCH($V$44,T910)),"WINCOMSOCTRANG",IF(ISNUMBER(SEARCH($V$45,T910)),"WINCOMSONLA",IF(ISNUMBER(SEARCH($V$46,T910)),"WINCOMKONTUM",IF(ISNUMBER(SEARCH($V$47,T910)),"WINCOMPHUYEN",IF(ISNUMBER(SEARCH($V$48,T910)),"WINCOMQUANGTRI",IF(ISNUMBER(SEARCH($V$49,T910)),"WINCOMBINHDINH",IF(ISNUMBER(SEARCH($V$50,T910)),"WINCOMCAOBANG",IF(ISNUMBER(SEARCH($V$51,T910)),"WINCOMQUANGBINH",IF(ISNUMBER(SEARCH($V$52,T910)),"WINCOMLAMDONG",IF(ISNUMBER(SEARCH($V$53,T910)),"WINCOMVINHLONG",IF(ISNUMBER(SEARCH($V$54,T910)),"WINCOMDONGTHAP",IF(ISNUMBER(SEARCH($V$55,T910)),"WINCOMTIENGIANG",IF(ISNUMBER(SEARCH($V$56,T910)),"WINCOMQUANGNINH",0))))))))))))))))))))))))))))))))))))))))))))))))))))))</f>
        <v>WINCOMHOCHIMINH</v>
      </c>
    </row>
    <row r="911" spans="1:25" x14ac:dyDescent="0.2">
      <c r="A911" t="s">
        <v>0</v>
      </c>
      <c r="B911" t="s">
        <v>1606</v>
      </c>
      <c r="C911" t="s">
        <v>34</v>
      </c>
      <c r="D911" t="s">
        <v>188</v>
      </c>
      <c r="E911" t="s">
        <v>106</v>
      </c>
      <c r="F911" s="5">
        <f t="shared" si="57"/>
        <v>2</v>
      </c>
      <c r="G911" s="2">
        <v>348300</v>
      </c>
      <c r="H911" s="2">
        <v>348300</v>
      </c>
      <c r="I911" t="s">
        <v>5</v>
      </c>
      <c r="J911" t="s">
        <v>189</v>
      </c>
      <c r="K911" t="str">
        <f t="shared" si="58"/>
        <v xml:space="preserve"> Mực ống tươi 450g</v>
      </c>
      <c r="L911" s="8" t="str">
        <f>VLOOKUP(K911,'[1]Mã Misa'!$B$2:$D$74,2,0)</f>
        <v>Mực ống tươi 450g</v>
      </c>
      <c r="M911" s="8" t="str">
        <f>VLOOKUP(L911,'[1]Mã Misa'!$C$2:$D$74,2,0)</f>
        <v>MO450</v>
      </c>
      <c r="N911" s="2">
        <v>174150</v>
      </c>
      <c r="O911" t="s">
        <v>1607</v>
      </c>
      <c r="P911" s="8" t="str">
        <f t="shared" si="59"/>
        <v>0043586</v>
      </c>
      <c r="Q911" s="8" t="e">
        <f t="array" ref="Q911">IF(VLOOKUP(P911,$AA$1:$AC$32,1,0)&lt;&gt;0,(P911&amp;"A"),0)</f>
        <v>#N/A</v>
      </c>
      <c r="R911" s="12">
        <v>44517</v>
      </c>
      <c r="S911" t="s">
        <v>1602</v>
      </c>
      <c r="T911" s="8" t="str">
        <f t="shared" si="60"/>
        <v>VM+ HCM Fl</v>
      </c>
      <c r="U911" t="s">
        <v>6435</v>
      </c>
      <c r="Y911" t="str">
        <f t="array" ref="Y911">IF(ISNUMBER(SEARCH($V$3,T911)),"WINCOMHANOI",IF(ISNUMBER(SEARCH($V$4,T911)),"WINCOMHOCHIMINH",IF(ISNUMBER(SEARCH($V$5,T911)),"WINCOMDANANG",IF(ISNUMBER(SEARCH($V$6,T911)),"WINCOMHAIDUONG",IF(ISNUMBER(SEARCH($V$7,T911)),"WINCOMQUANGNINH",IF(ISNUMBER(SEARCH($V$8,T911)),"WINCOMHAIPHONG",IF(ISNUMBER(SEARCH($V$9,T911)),"WINCOMBACGIANG",IF(ISNUMBER(SEARCH($V$10,T911)),"WINCOMBACNINH",IF(ISNUMBER(SEARCH($V$11,T911)),"WINCOMPHUTHO",IF(ISNUMBER(SEARCH($V$12,T911)),"WINCOMHATINH",IF(ISNUMBER(SEARCH($V$13,T911)),"WINCOMTHAINGUYEN",IF(ISNUMBER(SEARCH($V$14,T911)),"WINCOMKHANHHOA",IF(ISNUMBER(SEARCH($V$15,T911)),"WINCOMHUNGYEN",IF(ISNUMBER(SEARCH($V$16,T911)),"WINCOMNGHEAN",IF(ISNUMBER(SEARCH($V$17,T911)),"WINCOMLAOCAI",IF(ISNUMBER(SEARCH($V$18,T911)),"WINCOMVUNGTAU",IF(ISNUMBER(SEARCH($V$19,T911)),"WINCOMBINHDUONG",IF(ISNUMBER(SEARCH($V$20,T911)),"WINCOMKIENGIANG",IF(ISNUMBER(SEARCH($V$21,T911)),"WINCOMHANAM",IF(ISNUMBER(SEARCH($V$22,T911)),"WINCOMNAMDINH",IF(ISNUMBER(SEARCH($V$23,T911)),"WINCOMLANGSON",IF(ISNUMBER(SEARCH($V$24,T911)),"WINCOMTHANHHOA",IF(ISNUMBER(SEARCH($V$25,T911)),"WINCOMYENBAI",IF(ISNUMBER(SEARCH($V$26,T911)),"WINCOMTUYENQUANG",IF(ISNUMBER(SEARCH($V$27,T911)),"WINCOMHUE",IF(ISNUMBER(SEARCH($V$28,T911)),"WINCOMQUANGNAM",IF(ISNUMBER(SEARCH($V$29,T911)),"WINCOMVINHPHUC",IF(ISNUMBER(SEARCH($V$30,T911)),"WINCOMHAGIANG",IF(ISNUMBER(SEARCH($V$31,T911)),"WINCOMNINHBINH",IF(ISNUMBER(SEARCH($V$32,T911)),"WINCOMTRAVINH",IF(ISNUMBER(SEARCH($V$33,T911)),"WINCOMCANTHO",IF(ISNUMBER(SEARCH($V$34,T911)),"WINCOMBENTRE",IF(ISNUMBER(SEARCH($V$35,T911)),"WINCOMCAMAU",IF(ISNUMBER(SEARCH($V$36,T911)),"WINCOMANGIANG",IF(ISNUMBER(SEARCH($V$37,T911)),"WINCOMNINHTHUAN",IF(ISNUMBER(SEARCH($V$38,T911)),"WINCOMTHAIBINH",IF(ISNUMBER(SEARCH($V$39,T911)),"WINCOMGIALAI",IF(ISNUMBER(SEARCH($V$40,T911)),"WINCOMHOABINH",IF(ISNUMBER(SEARCH($V$41,T911)),"WINCOMQUANGNGAI",IF(ISNUMBER(SEARCH($V$42,T911)),"WINCOMBINHTHUAN",IF(ISNUMBER(SEARCH($V$43,T911)),"WINCOMDAKLAK",IF(ISNUMBER(SEARCH($V$44,T911)),"WINCOMSOCTRANG",IF(ISNUMBER(SEARCH($V$45,T911)),"WINCOMSONLA",IF(ISNUMBER(SEARCH($V$46,T911)),"WINCOMKONTUM",IF(ISNUMBER(SEARCH($V$47,T911)),"WINCOMPHUYEN",IF(ISNUMBER(SEARCH($V$48,T911)),"WINCOMQUANGTRI",IF(ISNUMBER(SEARCH($V$49,T911)),"WINCOMBINHDINH",IF(ISNUMBER(SEARCH($V$50,T911)),"WINCOMCAOBANG",IF(ISNUMBER(SEARCH($V$51,T911)),"WINCOMQUANGBINH",IF(ISNUMBER(SEARCH($V$52,T911)),"WINCOMLAMDONG",IF(ISNUMBER(SEARCH($V$53,T911)),"WINCOMVINHLONG",IF(ISNUMBER(SEARCH($V$54,T911)),"WINCOMDONGTHAP",IF(ISNUMBER(SEARCH($V$55,T911)),"WINCOMTIENGIANG",IF(ISNUMBER(SEARCH($V$56,T911)),"WINCOMQUANGNINH",0))))))))))))))))))))))))))))))))))))))))))))))))))))))</f>
        <v>WINCOMHOCHIMINH</v>
      </c>
    </row>
    <row r="912" spans="1:25" x14ac:dyDescent="0.2">
      <c r="A912" t="s">
        <v>0</v>
      </c>
      <c r="B912" t="s">
        <v>1608</v>
      </c>
      <c r="C912" t="s">
        <v>2</v>
      </c>
      <c r="D912" t="s">
        <v>10</v>
      </c>
      <c r="E912" t="s">
        <v>4</v>
      </c>
      <c r="F912" s="5">
        <f t="shared" si="57"/>
        <v>4</v>
      </c>
      <c r="G912" s="2">
        <v>244200</v>
      </c>
      <c r="H912" s="2">
        <v>268620</v>
      </c>
      <c r="I912" t="s">
        <v>5</v>
      </c>
      <c r="J912" t="s">
        <v>11</v>
      </c>
      <c r="K912" t="str">
        <f t="shared" si="58"/>
        <v>_Giò sụn gà 250g</v>
      </c>
      <c r="L912" s="8" t="str">
        <f>VLOOKUP(K912,'[1]Mã Misa'!$B$2:$D$74,2,0)</f>
        <v>Giò sụn gà 250g</v>
      </c>
      <c r="M912" s="8" t="str">
        <f>VLOOKUP(L912,'[1]Mã Misa'!$C$2:$D$74,2,0)</f>
        <v>GSG250</v>
      </c>
      <c r="N912" s="2">
        <v>61050</v>
      </c>
      <c r="O912" t="s">
        <v>1609</v>
      </c>
      <c r="P912" s="8" t="str">
        <f t="shared" si="59"/>
        <v>0140799</v>
      </c>
      <c r="Q912" s="8" t="e">
        <f t="array" ref="Q912">IF(VLOOKUP(P912,$AA$1:$AC$32,1,0)&lt;&gt;0,(P912&amp;"A"),0)</f>
        <v>#N/A</v>
      </c>
      <c r="R912" s="12">
        <v>44517</v>
      </c>
      <c r="S912" t="s">
        <v>1610</v>
      </c>
      <c r="T912" s="8" t="str">
        <f t="shared" si="60"/>
        <v>VM+ HNI Th</v>
      </c>
      <c r="U912" t="s">
        <v>6437</v>
      </c>
      <c r="Y912" t="str">
        <f t="array" ref="Y912">IF(ISNUMBER(SEARCH($V$3,T912)),"WINCOMHANOI",IF(ISNUMBER(SEARCH($V$4,T912)),"WINCOMHOCHIMINH",IF(ISNUMBER(SEARCH($V$5,T912)),"WINCOMDANANG",IF(ISNUMBER(SEARCH($V$6,T912)),"WINCOMHAIDUONG",IF(ISNUMBER(SEARCH($V$7,T912)),"WINCOMQUANGNINH",IF(ISNUMBER(SEARCH($V$8,T912)),"WINCOMHAIPHONG",IF(ISNUMBER(SEARCH($V$9,T912)),"WINCOMBACGIANG",IF(ISNUMBER(SEARCH($V$10,T912)),"WINCOMBACNINH",IF(ISNUMBER(SEARCH($V$11,T912)),"WINCOMPHUTHO",IF(ISNUMBER(SEARCH($V$12,T912)),"WINCOMHATINH",IF(ISNUMBER(SEARCH($V$13,T912)),"WINCOMTHAINGUYEN",IF(ISNUMBER(SEARCH($V$14,T912)),"WINCOMKHANHHOA",IF(ISNUMBER(SEARCH($V$15,T912)),"WINCOMHUNGYEN",IF(ISNUMBER(SEARCH($V$16,T912)),"WINCOMNGHEAN",IF(ISNUMBER(SEARCH($V$17,T912)),"WINCOMLAOCAI",IF(ISNUMBER(SEARCH($V$18,T912)),"WINCOMVUNGTAU",IF(ISNUMBER(SEARCH($V$19,T912)),"WINCOMBINHDUONG",IF(ISNUMBER(SEARCH($V$20,T912)),"WINCOMKIENGIANG",IF(ISNUMBER(SEARCH($V$21,T912)),"WINCOMHANAM",IF(ISNUMBER(SEARCH($V$22,T912)),"WINCOMNAMDINH",IF(ISNUMBER(SEARCH($V$23,T912)),"WINCOMLANGSON",IF(ISNUMBER(SEARCH($V$24,T912)),"WINCOMTHANHHOA",IF(ISNUMBER(SEARCH($V$25,T912)),"WINCOMYENBAI",IF(ISNUMBER(SEARCH($V$26,T912)),"WINCOMTUYENQUANG",IF(ISNUMBER(SEARCH($V$27,T912)),"WINCOMHUE",IF(ISNUMBER(SEARCH($V$28,T912)),"WINCOMQUANGNAM",IF(ISNUMBER(SEARCH($V$29,T912)),"WINCOMVINHPHUC",IF(ISNUMBER(SEARCH($V$30,T912)),"WINCOMHAGIANG",IF(ISNUMBER(SEARCH($V$31,T912)),"WINCOMNINHBINH",IF(ISNUMBER(SEARCH($V$32,T912)),"WINCOMTRAVINH",IF(ISNUMBER(SEARCH($V$33,T912)),"WINCOMCANTHO",IF(ISNUMBER(SEARCH($V$34,T912)),"WINCOMBENTRE",IF(ISNUMBER(SEARCH($V$35,T912)),"WINCOMCAMAU",IF(ISNUMBER(SEARCH($V$36,T912)),"WINCOMANGIANG",IF(ISNUMBER(SEARCH($V$37,T912)),"WINCOMNINHTHUAN",IF(ISNUMBER(SEARCH($V$38,T912)),"WINCOMTHAIBINH",IF(ISNUMBER(SEARCH($V$39,T912)),"WINCOMGIALAI",IF(ISNUMBER(SEARCH($V$40,T912)),"WINCOMHOABINH",IF(ISNUMBER(SEARCH($V$41,T912)),"WINCOMQUANGNGAI",IF(ISNUMBER(SEARCH($V$42,T912)),"WINCOMBINHTHUAN",IF(ISNUMBER(SEARCH($V$43,T912)),"WINCOMDAKLAK",IF(ISNUMBER(SEARCH($V$44,T912)),"WINCOMSOCTRANG",IF(ISNUMBER(SEARCH($V$45,T912)),"WINCOMSONLA",IF(ISNUMBER(SEARCH($V$46,T912)),"WINCOMKONTUM",IF(ISNUMBER(SEARCH($V$47,T912)),"WINCOMPHUYEN",IF(ISNUMBER(SEARCH($V$48,T912)),"WINCOMQUANGTRI",IF(ISNUMBER(SEARCH($V$49,T912)),"WINCOMBINHDINH",IF(ISNUMBER(SEARCH($V$50,T912)),"WINCOMCAOBANG",IF(ISNUMBER(SEARCH($V$51,T912)),"WINCOMQUANGBINH",IF(ISNUMBER(SEARCH($V$52,T912)),"WINCOMLAMDONG",IF(ISNUMBER(SEARCH($V$53,T912)),"WINCOMVINHLONG",IF(ISNUMBER(SEARCH($V$54,T912)),"WINCOMDONGTHAP",IF(ISNUMBER(SEARCH($V$55,T912)),"WINCOMTIENGIANG",IF(ISNUMBER(SEARCH($V$56,T912)),"WINCOMQUANGNINH",0))))))))))))))))))))))))))))))))))))))))))))))))))))))</f>
        <v>WINCOMHANOI</v>
      </c>
    </row>
    <row r="913" spans="1:25" x14ac:dyDescent="0.2">
      <c r="A913" t="s">
        <v>0</v>
      </c>
      <c r="B913" t="s">
        <v>1608</v>
      </c>
      <c r="C913" t="s">
        <v>31</v>
      </c>
      <c r="D913" t="s">
        <v>62</v>
      </c>
      <c r="E913" t="s">
        <v>4</v>
      </c>
      <c r="F913" s="5">
        <f t="shared" si="57"/>
        <v>2</v>
      </c>
      <c r="G913" s="2">
        <v>210800</v>
      </c>
      <c r="H913" s="2">
        <v>231880.00000000003</v>
      </c>
      <c r="I913" t="s">
        <v>5</v>
      </c>
      <c r="J913" t="s">
        <v>63</v>
      </c>
      <c r="K913" t="str">
        <f t="shared" si="58"/>
        <v>_Đùi gà sốt cay 500g</v>
      </c>
      <c r="L913" s="8" t="str">
        <f>VLOOKUP(K913,'[1]Mã Misa'!$B$2:$D$74,2,0)</f>
        <v>Đùi gà sốt cay 500g</v>
      </c>
      <c r="M913" s="8" t="str">
        <f>VLOOKUP(L913,'[1]Mã Misa'!$C$2:$D$74,2,0)</f>
        <v>DGSC500</v>
      </c>
      <c r="N913" s="2">
        <v>105400</v>
      </c>
      <c r="O913" t="s">
        <v>1609</v>
      </c>
      <c r="P913" s="8" t="str">
        <f t="shared" si="59"/>
        <v>0140799</v>
      </c>
      <c r="Q913" s="8" t="e">
        <f t="array" ref="Q913">IF(VLOOKUP(P913,$AA$1:$AC$32,1,0)&lt;&gt;0,(P913&amp;"A"),0)</f>
        <v>#N/A</v>
      </c>
      <c r="R913" s="12">
        <v>44517</v>
      </c>
      <c r="S913" t="s">
        <v>1610</v>
      </c>
      <c r="T913" s="8" t="str">
        <f t="shared" si="60"/>
        <v>VM+ HNI Th</v>
      </c>
      <c r="U913" t="s">
        <v>6437</v>
      </c>
      <c r="Y913" t="str">
        <f t="array" ref="Y913">IF(ISNUMBER(SEARCH($V$3,T913)),"WINCOMHANOI",IF(ISNUMBER(SEARCH($V$4,T913)),"WINCOMHOCHIMINH",IF(ISNUMBER(SEARCH($V$5,T913)),"WINCOMDANANG",IF(ISNUMBER(SEARCH($V$6,T913)),"WINCOMHAIDUONG",IF(ISNUMBER(SEARCH($V$7,T913)),"WINCOMQUANGNINH",IF(ISNUMBER(SEARCH($V$8,T913)),"WINCOMHAIPHONG",IF(ISNUMBER(SEARCH($V$9,T913)),"WINCOMBACGIANG",IF(ISNUMBER(SEARCH($V$10,T913)),"WINCOMBACNINH",IF(ISNUMBER(SEARCH($V$11,T913)),"WINCOMPHUTHO",IF(ISNUMBER(SEARCH($V$12,T913)),"WINCOMHATINH",IF(ISNUMBER(SEARCH($V$13,T913)),"WINCOMTHAINGUYEN",IF(ISNUMBER(SEARCH($V$14,T913)),"WINCOMKHANHHOA",IF(ISNUMBER(SEARCH($V$15,T913)),"WINCOMHUNGYEN",IF(ISNUMBER(SEARCH($V$16,T913)),"WINCOMNGHEAN",IF(ISNUMBER(SEARCH($V$17,T913)),"WINCOMLAOCAI",IF(ISNUMBER(SEARCH($V$18,T913)),"WINCOMVUNGTAU",IF(ISNUMBER(SEARCH($V$19,T913)),"WINCOMBINHDUONG",IF(ISNUMBER(SEARCH($V$20,T913)),"WINCOMKIENGIANG",IF(ISNUMBER(SEARCH($V$21,T913)),"WINCOMHANAM",IF(ISNUMBER(SEARCH($V$22,T913)),"WINCOMNAMDINH",IF(ISNUMBER(SEARCH($V$23,T913)),"WINCOMLANGSON",IF(ISNUMBER(SEARCH($V$24,T913)),"WINCOMTHANHHOA",IF(ISNUMBER(SEARCH($V$25,T913)),"WINCOMYENBAI",IF(ISNUMBER(SEARCH($V$26,T913)),"WINCOMTUYENQUANG",IF(ISNUMBER(SEARCH($V$27,T913)),"WINCOMHUE",IF(ISNUMBER(SEARCH($V$28,T913)),"WINCOMQUANGNAM",IF(ISNUMBER(SEARCH($V$29,T913)),"WINCOMVINHPHUC",IF(ISNUMBER(SEARCH($V$30,T913)),"WINCOMHAGIANG",IF(ISNUMBER(SEARCH($V$31,T913)),"WINCOMNINHBINH",IF(ISNUMBER(SEARCH($V$32,T913)),"WINCOMTRAVINH",IF(ISNUMBER(SEARCH($V$33,T913)),"WINCOMCANTHO",IF(ISNUMBER(SEARCH($V$34,T913)),"WINCOMBENTRE",IF(ISNUMBER(SEARCH($V$35,T913)),"WINCOMCAMAU",IF(ISNUMBER(SEARCH($V$36,T913)),"WINCOMANGIANG",IF(ISNUMBER(SEARCH($V$37,T913)),"WINCOMNINHTHUAN",IF(ISNUMBER(SEARCH($V$38,T913)),"WINCOMTHAIBINH",IF(ISNUMBER(SEARCH($V$39,T913)),"WINCOMGIALAI",IF(ISNUMBER(SEARCH($V$40,T913)),"WINCOMHOABINH",IF(ISNUMBER(SEARCH($V$41,T913)),"WINCOMQUANGNGAI",IF(ISNUMBER(SEARCH($V$42,T913)),"WINCOMBINHTHUAN",IF(ISNUMBER(SEARCH($V$43,T913)),"WINCOMDAKLAK",IF(ISNUMBER(SEARCH($V$44,T913)),"WINCOMSOCTRANG",IF(ISNUMBER(SEARCH($V$45,T913)),"WINCOMSONLA",IF(ISNUMBER(SEARCH($V$46,T913)),"WINCOMKONTUM",IF(ISNUMBER(SEARCH($V$47,T913)),"WINCOMPHUYEN",IF(ISNUMBER(SEARCH($V$48,T913)),"WINCOMQUANGTRI",IF(ISNUMBER(SEARCH($V$49,T913)),"WINCOMBINHDINH",IF(ISNUMBER(SEARCH($V$50,T913)),"WINCOMCAOBANG",IF(ISNUMBER(SEARCH($V$51,T913)),"WINCOMQUANGBINH",IF(ISNUMBER(SEARCH($V$52,T913)),"WINCOMLAMDONG",IF(ISNUMBER(SEARCH($V$53,T913)),"WINCOMVINHLONG",IF(ISNUMBER(SEARCH($V$54,T913)),"WINCOMDONGTHAP",IF(ISNUMBER(SEARCH($V$55,T913)),"WINCOMTIENGIANG",IF(ISNUMBER(SEARCH($V$56,T913)),"WINCOMQUANGNINH",0))))))))))))))))))))))))))))))))))))))))))))))))))))))</f>
        <v>WINCOMHANOI</v>
      </c>
    </row>
    <row r="914" spans="1:25" x14ac:dyDescent="0.2">
      <c r="A914" t="s">
        <v>0</v>
      </c>
      <c r="B914" t="s">
        <v>1611</v>
      </c>
      <c r="C914" t="s">
        <v>2</v>
      </c>
      <c r="D914" t="s">
        <v>45</v>
      </c>
      <c r="E914" t="s">
        <v>4</v>
      </c>
      <c r="F914" s="5">
        <f t="shared" si="57"/>
        <v>1</v>
      </c>
      <c r="G914" s="2">
        <v>87787</v>
      </c>
      <c r="H914" s="2">
        <v>96565.700000000012</v>
      </c>
      <c r="I914" t="s">
        <v>5</v>
      </c>
      <c r="J914" t="s">
        <v>46</v>
      </c>
      <c r="K914" t="str">
        <f t="shared" si="58"/>
        <v>Bắp bò muối gói 200g</v>
      </c>
      <c r="L914" s="8" t="str">
        <f>VLOOKUP(K914,'[1]Mã Misa'!$B$2:$D$74,2,0)</f>
        <v>Bắp bò muối 200g</v>
      </c>
      <c r="M914" s="8" t="str">
        <f>VLOOKUP(L914,'[1]Mã Misa'!$C$2:$D$74,2,0)</f>
        <v>BBM200</v>
      </c>
      <c r="N914" s="2">
        <v>87787</v>
      </c>
      <c r="O914" t="s">
        <v>1612</v>
      </c>
      <c r="P914" s="8" t="str">
        <f t="shared" si="59"/>
        <v>0140813</v>
      </c>
      <c r="Q914" s="8" t="e">
        <f t="array" ref="Q914">IF(VLOOKUP(P914,$AA$1:$AC$32,1,0)&lt;&gt;0,(P914&amp;"A"),0)</f>
        <v>#N/A</v>
      </c>
      <c r="R914" s="12">
        <v>44517</v>
      </c>
      <c r="S914" t="s">
        <v>1613</v>
      </c>
      <c r="T914" s="8" t="str">
        <f t="shared" si="60"/>
        <v>VM+ HNI MH</v>
      </c>
      <c r="U914" t="s">
        <v>6438</v>
      </c>
      <c r="Y914" t="str">
        <f t="array" ref="Y914">IF(ISNUMBER(SEARCH($V$3,T914)),"WINCOMHANOI",IF(ISNUMBER(SEARCH($V$4,T914)),"WINCOMHOCHIMINH",IF(ISNUMBER(SEARCH($V$5,T914)),"WINCOMDANANG",IF(ISNUMBER(SEARCH($V$6,T914)),"WINCOMHAIDUONG",IF(ISNUMBER(SEARCH($V$7,T914)),"WINCOMQUANGNINH",IF(ISNUMBER(SEARCH($V$8,T914)),"WINCOMHAIPHONG",IF(ISNUMBER(SEARCH($V$9,T914)),"WINCOMBACGIANG",IF(ISNUMBER(SEARCH($V$10,T914)),"WINCOMBACNINH",IF(ISNUMBER(SEARCH($V$11,T914)),"WINCOMPHUTHO",IF(ISNUMBER(SEARCH($V$12,T914)),"WINCOMHATINH",IF(ISNUMBER(SEARCH($V$13,T914)),"WINCOMTHAINGUYEN",IF(ISNUMBER(SEARCH($V$14,T914)),"WINCOMKHANHHOA",IF(ISNUMBER(SEARCH($V$15,T914)),"WINCOMHUNGYEN",IF(ISNUMBER(SEARCH($V$16,T914)),"WINCOMNGHEAN",IF(ISNUMBER(SEARCH($V$17,T914)),"WINCOMLAOCAI",IF(ISNUMBER(SEARCH($V$18,T914)),"WINCOMVUNGTAU",IF(ISNUMBER(SEARCH($V$19,T914)),"WINCOMBINHDUONG",IF(ISNUMBER(SEARCH($V$20,T914)),"WINCOMKIENGIANG",IF(ISNUMBER(SEARCH($V$21,T914)),"WINCOMHANAM",IF(ISNUMBER(SEARCH($V$22,T914)),"WINCOMNAMDINH",IF(ISNUMBER(SEARCH($V$23,T914)),"WINCOMLANGSON",IF(ISNUMBER(SEARCH($V$24,T914)),"WINCOMTHANHHOA",IF(ISNUMBER(SEARCH($V$25,T914)),"WINCOMYENBAI",IF(ISNUMBER(SEARCH($V$26,T914)),"WINCOMTUYENQUANG",IF(ISNUMBER(SEARCH($V$27,T914)),"WINCOMHUE",IF(ISNUMBER(SEARCH($V$28,T914)),"WINCOMQUANGNAM",IF(ISNUMBER(SEARCH($V$29,T914)),"WINCOMVINHPHUC",IF(ISNUMBER(SEARCH($V$30,T914)),"WINCOMHAGIANG",IF(ISNUMBER(SEARCH($V$31,T914)),"WINCOMNINHBINH",IF(ISNUMBER(SEARCH($V$32,T914)),"WINCOMTRAVINH",IF(ISNUMBER(SEARCH($V$33,T914)),"WINCOMCANTHO",IF(ISNUMBER(SEARCH($V$34,T914)),"WINCOMBENTRE",IF(ISNUMBER(SEARCH($V$35,T914)),"WINCOMCAMAU",IF(ISNUMBER(SEARCH($V$36,T914)),"WINCOMANGIANG",IF(ISNUMBER(SEARCH($V$37,T914)),"WINCOMNINHTHUAN",IF(ISNUMBER(SEARCH($V$38,T914)),"WINCOMTHAIBINH",IF(ISNUMBER(SEARCH($V$39,T914)),"WINCOMGIALAI",IF(ISNUMBER(SEARCH($V$40,T914)),"WINCOMHOABINH",IF(ISNUMBER(SEARCH($V$41,T914)),"WINCOMQUANGNGAI",IF(ISNUMBER(SEARCH($V$42,T914)),"WINCOMBINHTHUAN",IF(ISNUMBER(SEARCH($V$43,T914)),"WINCOMDAKLAK",IF(ISNUMBER(SEARCH($V$44,T914)),"WINCOMSOCTRANG",IF(ISNUMBER(SEARCH($V$45,T914)),"WINCOMSONLA",IF(ISNUMBER(SEARCH($V$46,T914)),"WINCOMKONTUM",IF(ISNUMBER(SEARCH($V$47,T914)),"WINCOMPHUYEN",IF(ISNUMBER(SEARCH($V$48,T914)),"WINCOMQUANGTRI",IF(ISNUMBER(SEARCH($V$49,T914)),"WINCOMBINHDINH",IF(ISNUMBER(SEARCH($V$50,T914)),"WINCOMCAOBANG",IF(ISNUMBER(SEARCH($V$51,T914)),"WINCOMQUANGBINH",IF(ISNUMBER(SEARCH($V$52,T914)),"WINCOMLAMDONG",IF(ISNUMBER(SEARCH($V$53,T914)),"WINCOMVINHLONG",IF(ISNUMBER(SEARCH($V$54,T914)),"WINCOMDONGTHAP",IF(ISNUMBER(SEARCH($V$55,T914)),"WINCOMTIENGIANG",IF(ISNUMBER(SEARCH($V$56,T914)),"WINCOMQUANGNINH",0))))))))))))))))))))))))))))))))))))))))))))))))))))))</f>
        <v>WINCOMHANOI</v>
      </c>
    </row>
    <row r="915" spans="1:25" x14ac:dyDescent="0.2">
      <c r="A915" t="s">
        <v>0</v>
      </c>
      <c r="B915" t="s">
        <v>1611</v>
      </c>
      <c r="C915" t="s">
        <v>31</v>
      </c>
      <c r="D915" t="s">
        <v>35</v>
      </c>
      <c r="E915" t="s">
        <v>4</v>
      </c>
      <c r="F915" s="5">
        <f t="shared" si="57"/>
        <v>1</v>
      </c>
      <c r="G915" s="2">
        <v>73431</v>
      </c>
      <c r="H915" s="2">
        <v>80774.100000000006</v>
      </c>
      <c r="I915" t="s">
        <v>5</v>
      </c>
      <c r="J915" t="s">
        <v>36</v>
      </c>
      <c r="K915" t="str">
        <f t="shared" si="58"/>
        <v>Chân giò heo muối gói 300g</v>
      </c>
      <c r="L915" s="8" t="str">
        <f>VLOOKUP(K915,'[1]Mã Misa'!$B$2:$D$74,2,0)</f>
        <v>Chân giò heo muối 300g</v>
      </c>
      <c r="M915" s="8" t="str">
        <f>VLOOKUP(L915,'[1]Mã Misa'!$C$2:$D$74,2,0)</f>
        <v>CGM300</v>
      </c>
      <c r="N915" s="2">
        <v>73431</v>
      </c>
      <c r="O915" t="s">
        <v>1612</v>
      </c>
      <c r="P915" s="8" t="str">
        <f t="shared" si="59"/>
        <v>0140813</v>
      </c>
      <c r="Q915" s="8" t="e">
        <f t="array" ref="Q915">IF(VLOOKUP(P915,$AA$1:$AC$32,1,0)&lt;&gt;0,(P915&amp;"A"),0)</f>
        <v>#N/A</v>
      </c>
      <c r="R915" s="12">
        <v>44517</v>
      </c>
      <c r="S915" t="s">
        <v>1613</v>
      </c>
      <c r="T915" s="8" t="str">
        <f t="shared" si="60"/>
        <v>VM+ HNI MH</v>
      </c>
      <c r="U915" t="s">
        <v>6438</v>
      </c>
      <c r="Y915" t="str">
        <f t="array" ref="Y915">IF(ISNUMBER(SEARCH($V$3,T915)),"WINCOMHANOI",IF(ISNUMBER(SEARCH($V$4,T915)),"WINCOMHOCHIMINH",IF(ISNUMBER(SEARCH($V$5,T915)),"WINCOMDANANG",IF(ISNUMBER(SEARCH($V$6,T915)),"WINCOMHAIDUONG",IF(ISNUMBER(SEARCH($V$7,T915)),"WINCOMQUANGNINH",IF(ISNUMBER(SEARCH($V$8,T915)),"WINCOMHAIPHONG",IF(ISNUMBER(SEARCH($V$9,T915)),"WINCOMBACGIANG",IF(ISNUMBER(SEARCH($V$10,T915)),"WINCOMBACNINH",IF(ISNUMBER(SEARCH($V$11,T915)),"WINCOMPHUTHO",IF(ISNUMBER(SEARCH($V$12,T915)),"WINCOMHATINH",IF(ISNUMBER(SEARCH($V$13,T915)),"WINCOMTHAINGUYEN",IF(ISNUMBER(SEARCH($V$14,T915)),"WINCOMKHANHHOA",IF(ISNUMBER(SEARCH($V$15,T915)),"WINCOMHUNGYEN",IF(ISNUMBER(SEARCH($V$16,T915)),"WINCOMNGHEAN",IF(ISNUMBER(SEARCH($V$17,T915)),"WINCOMLAOCAI",IF(ISNUMBER(SEARCH($V$18,T915)),"WINCOMVUNGTAU",IF(ISNUMBER(SEARCH($V$19,T915)),"WINCOMBINHDUONG",IF(ISNUMBER(SEARCH($V$20,T915)),"WINCOMKIENGIANG",IF(ISNUMBER(SEARCH($V$21,T915)),"WINCOMHANAM",IF(ISNUMBER(SEARCH($V$22,T915)),"WINCOMNAMDINH",IF(ISNUMBER(SEARCH($V$23,T915)),"WINCOMLANGSON",IF(ISNUMBER(SEARCH($V$24,T915)),"WINCOMTHANHHOA",IF(ISNUMBER(SEARCH($V$25,T915)),"WINCOMYENBAI",IF(ISNUMBER(SEARCH($V$26,T915)),"WINCOMTUYENQUANG",IF(ISNUMBER(SEARCH($V$27,T915)),"WINCOMHUE",IF(ISNUMBER(SEARCH($V$28,T915)),"WINCOMQUANGNAM",IF(ISNUMBER(SEARCH($V$29,T915)),"WINCOMVINHPHUC",IF(ISNUMBER(SEARCH($V$30,T915)),"WINCOMHAGIANG",IF(ISNUMBER(SEARCH($V$31,T915)),"WINCOMNINHBINH",IF(ISNUMBER(SEARCH($V$32,T915)),"WINCOMTRAVINH",IF(ISNUMBER(SEARCH($V$33,T915)),"WINCOMCANTHO",IF(ISNUMBER(SEARCH($V$34,T915)),"WINCOMBENTRE",IF(ISNUMBER(SEARCH($V$35,T915)),"WINCOMCAMAU",IF(ISNUMBER(SEARCH($V$36,T915)),"WINCOMANGIANG",IF(ISNUMBER(SEARCH($V$37,T915)),"WINCOMNINHTHUAN",IF(ISNUMBER(SEARCH($V$38,T915)),"WINCOMTHAIBINH",IF(ISNUMBER(SEARCH($V$39,T915)),"WINCOMGIALAI",IF(ISNUMBER(SEARCH($V$40,T915)),"WINCOMHOABINH",IF(ISNUMBER(SEARCH($V$41,T915)),"WINCOMQUANGNGAI",IF(ISNUMBER(SEARCH($V$42,T915)),"WINCOMBINHTHUAN",IF(ISNUMBER(SEARCH($V$43,T915)),"WINCOMDAKLAK",IF(ISNUMBER(SEARCH($V$44,T915)),"WINCOMSOCTRANG",IF(ISNUMBER(SEARCH($V$45,T915)),"WINCOMSONLA",IF(ISNUMBER(SEARCH($V$46,T915)),"WINCOMKONTUM",IF(ISNUMBER(SEARCH($V$47,T915)),"WINCOMPHUYEN",IF(ISNUMBER(SEARCH($V$48,T915)),"WINCOMQUANGTRI",IF(ISNUMBER(SEARCH($V$49,T915)),"WINCOMBINHDINH",IF(ISNUMBER(SEARCH($V$50,T915)),"WINCOMCAOBANG",IF(ISNUMBER(SEARCH($V$51,T915)),"WINCOMQUANGBINH",IF(ISNUMBER(SEARCH($V$52,T915)),"WINCOMLAMDONG",IF(ISNUMBER(SEARCH($V$53,T915)),"WINCOMVINHLONG",IF(ISNUMBER(SEARCH($V$54,T915)),"WINCOMDONGTHAP",IF(ISNUMBER(SEARCH($V$55,T915)),"WINCOMTIENGIANG",IF(ISNUMBER(SEARCH($V$56,T915)),"WINCOMQUANGNINH",0))))))))))))))))))))))))))))))))))))))))))))))))))))))</f>
        <v>WINCOMHANOI</v>
      </c>
    </row>
    <row r="916" spans="1:25" x14ac:dyDescent="0.2">
      <c r="A916" t="s">
        <v>0</v>
      </c>
      <c r="B916" t="s">
        <v>1614</v>
      </c>
      <c r="C916" t="s">
        <v>2</v>
      </c>
      <c r="D916" t="s">
        <v>3</v>
      </c>
      <c r="E916" t="s">
        <v>4</v>
      </c>
      <c r="F916" s="5">
        <f t="shared" si="57"/>
        <v>1</v>
      </c>
      <c r="G916" s="2">
        <v>88846</v>
      </c>
      <c r="H916" s="2">
        <v>97730.6</v>
      </c>
      <c r="I916" t="s">
        <v>5</v>
      </c>
      <c r="J916" t="s">
        <v>6</v>
      </c>
      <c r="K916" t="str">
        <f t="shared" si="58"/>
        <v>Gà muối gói 500g</v>
      </c>
      <c r="L916" s="8" t="str">
        <f>VLOOKUP(K916,'[1]Mã Misa'!$B$2:$D$74,2,0)</f>
        <v>Gà muối 500g</v>
      </c>
      <c r="M916" s="8" t="str">
        <f>VLOOKUP(L916,'[1]Mã Misa'!$C$2:$D$74,2,0)</f>
        <v>GM500</v>
      </c>
      <c r="N916" s="2">
        <v>88846</v>
      </c>
      <c r="O916" t="s">
        <v>146</v>
      </c>
      <c r="P916" s="8" t="str">
        <f t="shared" si="59"/>
        <v>0003185</v>
      </c>
      <c r="Q916" s="18" t="s">
        <v>7462</v>
      </c>
      <c r="R916" s="12">
        <v>44508</v>
      </c>
      <c r="S916" t="s">
        <v>1615</v>
      </c>
      <c r="T916" s="8" t="str">
        <f t="shared" si="60"/>
        <v>VM+ VTU 13</v>
      </c>
      <c r="U916" t="s">
        <v>6439</v>
      </c>
      <c r="Y916" t="str">
        <f t="array" ref="Y916">IF(ISNUMBER(SEARCH($V$3,T916)),"WINCOMHANOI",IF(ISNUMBER(SEARCH($V$4,T916)),"WINCOMHOCHIMINH",IF(ISNUMBER(SEARCH($V$5,T916)),"WINCOMDANANG",IF(ISNUMBER(SEARCH($V$6,T916)),"WINCOMHAIDUONG",IF(ISNUMBER(SEARCH($V$7,T916)),"WINCOMQUANGNINH",IF(ISNUMBER(SEARCH($V$8,T916)),"WINCOMHAIPHONG",IF(ISNUMBER(SEARCH($V$9,T916)),"WINCOMBACGIANG",IF(ISNUMBER(SEARCH($V$10,T916)),"WINCOMBACNINH",IF(ISNUMBER(SEARCH($V$11,T916)),"WINCOMPHUTHO",IF(ISNUMBER(SEARCH($V$12,T916)),"WINCOMHATINH",IF(ISNUMBER(SEARCH($V$13,T916)),"WINCOMTHAINGUYEN",IF(ISNUMBER(SEARCH($V$14,T916)),"WINCOMKHANHHOA",IF(ISNUMBER(SEARCH($V$15,T916)),"WINCOMHUNGYEN",IF(ISNUMBER(SEARCH($V$16,T916)),"WINCOMNGHEAN",IF(ISNUMBER(SEARCH($V$17,T916)),"WINCOMLAOCAI",IF(ISNUMBER(SEARCH($V$18,T916)),"WINCOMVUNGTAU",IF(ISNUMBER(SEARCH($V$19,T916)),"WINCOMBINHDUONG",IF(ISNUMBER(SEARCH($V$20,T916)),"WINCOMKIENGIANG",IF(ISNUMBER(SEARCH($V$21,T916)),"WINCOMHANAM",IF(ISNUMBER(SEARCH($V$22,T916)),"WINCOMNAMDINH",IF(ISNUMBER(SEARCH($V$23,T916)),"WINCOMLANGSON",IF(ISNUMBER(SEARCH($V$24,T916)),"WINCOMTHANHHOA",IF(ISNUMBER(SEARCH($V$25,T916)),"WINCOMYENBAI",IF(ISNUMBER(SEARCH($V$26,T916)),"WINCOMTUYENQUANG",IF(ISNUMBER(SEARCH($V$27,T916)),"WINCOMHUE",IF(ISNUMBER(SEARCH($V$28,T916)),"WINCOMQUANGNAM",IF(ISNUMBER(SEARCH($V$29,T916)),"WINCOMVINHPHUC",IF(ISNUMBER(SEARCH($V$30,T916)),"WINCOMHAGIANG",IF(ISNUMBER(SEARCH($V$31,T916)),"WINCOMNINHBINH",IF(ISNUMBER(SEARCH($V$32,T916)),"WINCOMTRAVINH",IF(ISNUMBER(SEARCH($V$33,T916)),"WINCOMCANTHO",IF(ISNUMBER(SEARCH($V$34,T916)),"WINCOMBENTRE",IF(ISNUMBER(SEARCH($V$35,T916)),"WINCOMCAMAU",IF(ISNUMBER(SEARCH($V$36,T916)),"WINCOMANGIANG",IF(ISNUMBER(SEARCH($V$37,T916)),"WINCOMNINHTHUAN",IF(ISNUMBER(SEARCH($V$38,T916)),"WINCOMTHAIBINH",IF(ISNUMBER(SEARCH($V$39,T916)),"WINCOMGIALAI",IF(ISNUMBER(SEARCH($V$40,T916)),"WINCOMHOABINH",IF(ISNUMBER(SEARCH($V$41,T916)),"WINCOMQUANGNGAI",IF(ISNUMBER(SEARCH($V$42,T916)),"WINCOMBINHTHUAN",IF(ISNUMBER(SEARCH($V$43,T916)),"WINCOMDAKLAK",IF(ISNUMBER(SEARCH($V$44,T916)),"WINCOMSOCTRANG",IF(ISNUMBER(SEARCH($V$45,T916)),"WINCOMSONLA",IF(ISNUMBER(SEARCH($V$46,T916)),"WINCOMKONTUM",IF(ISNUMBER(SEARCH($V$47,T916)),"WINCOMPHUYEN",IF(ISNUMBER(SEARCH($V$48,T916)),"WINCOMQUANGTRI",IF(ISNUMBER(SEARCH($V$49,T916)),"WINCOMBINHDINH",IF(ISNUMBER(SEARCH($V$50,T916)),"WINCOMCAOBANG",IF(ISNUMBER(SEARCH($V$51,T916)),"WINCOMQUANGBINH",IF(ISNUMBER(SEARCH($V$52,T916)),"WINCOMLAMDONG",IF(ISNUMBER(SEARCH($V$53,T916)),"WINCOMVINHLONG",IF(ISNUMBER(SEARCH($V$54,T916)),"WINCOMDONGTHAP",IF(ISNUMBER(SEARCH($V$55,T916)),"WINCOMTIENGIANG",IF(ISNUMBER(SEARCH($V$56,T916)),"WINCOMQUANGNINH",0))))))))))))))))))))))))))))))))))))))))))))))))))))))</f>
        <v>WINCOMVUNGTAU</v>
      </c>
    </row>
    <row r="917" spans="1:25" x14ac:dyDescent="0.2">
      <c r="A917" t="s">
        <v>0</v>
      </c>
      <c r="B917" t="s">
        <v>1616</v>
      </c>
      <c r="C917" t="s">
        <v>2</v>
      </c>
      <c r="D917" t="s">
        <v>32</v>
      </c>
      <c r="E917" t="s">
        <v>4</v>
      </c>
      <c r="F917" s="5">
        <f t="shared" si="57"/>
        <v>5</v>
      </c>
      <c r="G917" s="2">
        <v>297000</v>
      </c>
      <c r="H917" s="2">
        <v>326700</v>
      </c>
      <c r="I917" t="s">
        <v>5</v>
      </c>
      <c r="J917" t="s">
        <v>33</v>
      </c>
      <c r="K917" t="str">
        <f t="shared" si="58"/>
        <v>_Giò lụa 250g</v>
      </c>
      <c r="L917" s="8" t="str">
        <f>VLOOKUP(K917,'[1]Mã Misa'!$B$2:$D$74,2,0)</f>
        <v>Giò lụa 250g</v>
      </c>
      <c r="M917" s="8" t="str">
        <f>VLOOKUP(L917,'[1]Mã Misa'!$C$2:$D$74,2,0)</f>
        <v>GL250</v>
      </c>
      <c r="N917" s="2">
        <v>59400</v>
      </c>
      <c r="O917" t="s">
        <v>1617</v>
      </c>
      <c r="P917" s="8" t="str">
        <f t="shared" si="59"/>
        <v>0001057</v>
      </c>
      <c r="Q917" s="8" t="e">
        <f t="array" ref="Q917">IF(VLOOKUP(P917,$AA$1:$AC$32,1,0)&lt;&gt;0,(P917&amp;"A"),0)</f>
        <v>#N/A</v>
      </c>
      <c r="R917" s="12">
        <v>44517</v>
      </c>
      <c r="S917" t="s">
        <v>1618</v>
      </c>
      <c r="T917" s="8" t="str">
        <f t="shared" si="60"/>
        <v>VM+ TQG 29</v>
      </c>
      <c r="U917" t="s">
        <v>6440</v>
      </c>
      <c r="Y917" t="str">
        <f t="array" ref="Y917">IF(ISNUMBER(SEARCH($V$3,T917)),"WINCOMHANOI",IF(ISNUMBER(SEARCH($V$4,T917)),"WINCOMHOCHIMINH",IF(ISNUMBER(SEARCH($V$5,T917)),"WINCOMDANANG",IF(ISNUMBER(SEARCH($V$6,T917)),"WINCOMHAIDUONG",IF(ISNUMBER(SEARCH($V$7,T917)),"WINCOMQUANGNINH",IF(ISNUMBER(SEARCH($V$8,T917)),"WINCOMHAIPHONG",IF(ISNUMBER(SEARCH($V$9,T917)),"WINCOMBACGIANG",IF(ISNUMBER(SEARCH($V$10,T917)),"WINCOMBACNINH",IF(ISNUMBER(SEARCH($V$11,T917)),"WINCOMPHUTHO",IF(ISNUMBER(SEARCH($V$12,T917)),"WINCOMHATINH",IF(ISNUMBER(SEARCH($V$13,T917)),"WINCOMTHAINGUYEN",IF(ISNUMBER(SEARCH($V$14,T917)),"WINCOMKHANHHOA",IF(ISNUMBER(SEARCH($V$15,T917)),"WINCOMHUNGYEN",IF(ISNUMBER(SEARCH($V$16,T917)),"WINCOMNGHEAN",IF(ISNUMBER(SEARCH($V$17,T917)),"WINCOMLAOCAI",IF(ISNUMBER(SEARCH($V$18,T917)),"WINCOMVUNGTAU",IF(ISNUMBER(SEARCH($V$19,T917)),"WINCOMBINHDUONG",IF(ISNUMBER(SEARCH($V$20,T917)),"WINCOMKIENGIANG",IF(ISNUMBER(SEARCH($V$21,T917)),"WINCOMHANAM",IF(ISNUMBER(SEARCH($V$22,T917)),"WINCOMNAMDINH",IF(ISNUMBER(SEARCH($V$23,T917)),"WINCOMLANGSON",IF(ISNUMBER(SEARCH($V$24,T917)),"WINCOMTHANHHOA",IF(ISNUMBER(SEARCH($V$25,T917)),"WINCOMYENBAI",IF(ISNUMBER(SEARCH($V$26,T917)),"WINCOMTUYENQUANG",IF(ISNUMBER(SEARCH($V$27,T917)),"WINCOMHUE",IF(ISNUMBER(SEARCH($V$28,T917)),"WINCOMQUANGNAM",IF(ISNUMBER(SEARCH($V$29,T917)),"WINCOMVINHPHUC",IF(ISNUMBER(SEARCH($V$30,T917)),"WINCOMHAGIANG",IF(ISNUMBER(SEARCH($V$31,T917)),"WINCOMNINHBINH",IF(ISNUMBER(SEARCH($V$32,T917)),"WINCOMTRAVINH",IF(ISNUMBER(SEARCH($V$33,T917)),"WINCOMCANTHO",IF(ISNUMBER(SEARCH($V$34,T917)),"WINCOMBENTRE",IF(ISNUMBER(SEARCH($V$35,T917)),"WINCOMCAMAU",IF(ISNUMBER(SEARCH($V$36,T917)),"WINCOMANGIANG",IF(ISNUMBER(SEARCH($V$37,T917)),"WINCOMNINHTHUAN",IF(ISNUMBER(SEARCH($V$38,T917)),"WINCOMTHAIBINH",IF(ISNUMBER(SEARCH($V$39,T917)),"WINCOMGIALAI",IF(ISNUMBER(SEARCH($V$40,T917)),"WINCOMHOABINH",IF(ISNUMBER(SEARCH($V$41,T917)),"WINCOMQUANGNGAI",IF(ISNUMBER(SEARCH($V$42,T917)),"WINCOMBINHTHUAN",IF(ISNUMBER(SEARCH($V$43,T917)),"WINCOMDAKLAK",IF(ISNUMBER(SEARCH($V$44,T917)),"WINCOMSOCTRANG",IF(ISNUMBER(SEARCH($V$45,T917)),"WINCOMSONLA",IF(ISNUMBER(SEARCH($V$46,T917)),"WINCOMKONTUM",IF(ISNUMBER(SEARCH($V$47,T917)),"WINCOMPHUYEN",IF(ISNUMBER(SEARCH($V$48,T917)),"WINCOMQUANGTRI",IF(ISNUMBER(SEARCH($V$49,T917)),"WINCOMBINHDINH",IF(ISNUMBER(SEARCH($V$50,T917)),"WINCOMCAOBANG",IF(ISNUMBER(SEARCH($V$51,T917)),"WINCOMQUANGBINH",IF(ISNUMBER(SEARCH($V$52,T917)),"WINCOMLAMDONG",IF(ISNUMBER(SEARCH($V$53,T917)),"WINCOMVINHLONG",IF(ISNUMBER(SEARCH($V$54,T917)),"WINCOMDONGTHAP",IF(ISNUMBER(SEARCH($V$55,T917)),"WINCOMTIENGIANG",IF(ISNUMBER(SEARCH($V$56,T917)),"WINCOMQUANGNINH",0))))))))))))))))))))))))))))))))))))))))))))))))))))))</f>
        <v>WINCOMTUYENQUANG</v>
      </c>
    </row>
    <row r="918" spans="1:25" x14ac:dyDescent="0.2">
      <c r="A918" t="s">
        <v>0</v>
      </c>
      <c r="B918" t="s">
        <v>1616</v>
      </c>
      <c r="C918" t="s">
        <v>31</v>
      </c>
      <c r="D918" t="s">
        <v>10</v>
      </c>
      <c r="E918" t="s">
        <v>4</v>
      </c>
      <c r="F918" s="5">
        <f t="shared" si="57"/>
        <v>5</v>
      </c>
      <c r="G918" s="2">
        <v>305250</v>
      </c>
      <c r="H918" s="2">
        <v>335775</v>
      </c>
      <c r="I918" t="s">
        <v>5</v>
      </c>
      <c r="J918" t="s">
        <v>11</v>
      </c>
      <c r="K918" t="str">
        <f t="shared" si="58"/>
        <v>_Giò sụn gà 250g</v>
      </c>
      <c r="L918" s="8" t="str">
        <f>VLOOKUP(K918,'[1]Mã Misa'!$B$2:$D$74,2,0)</f>
        <v>Giò sụn gà 250g</v>
      </c>
      <c r="M918" s="8" t="str">
        <f>VLOOKUP(L918,'[1]Mã Misa'!$C$2:$D$74,2,0)</f>
        <v>GSG250</v>
      </c>
      <c r="N918" s="2">
        <v>61050</v>
      </c>
      <c r="O918" t="s">
        <v>1617</v>
      </c>
      <c r="P918" s="8" t="str">
        <f t="shared" si="59"/>
        <v>0001057</v>
      </c>
      <c r="Q918" s="8" t="e">
        <f t="array" ref="Q918">IF(VLOOKUP(P918,$AA$1:$AC$32,1,0)&lt;&gt;0,(P918&amp;"A"),0)</f>
        <v>#N/A</v>
      </c>
      <c r="R918" s="12">
        <v>44517</v>
      </c>
      <c r="S918" t="s">
        <v>1618</v>
      </c>
      <c r="T918" s="8" t="str">
        <f t="shared" si="60"/>
        <v>VM+ TQG 29</v>
      </c>
      <c r="U918" t="s">
        <v>6440</v>
      </c>
      <c r="Y918" t="str">
        <f t="array" ref="Y918">IF(ISNUMBER(SEARCH($V$3,T918)),"WINCOMHANOI",IF(ISNUMBER(SEARCH($V$4,T918)),"WINCOMHOCHIMINH",IF(ISNUMBER(SEARCH($V$5,T918)),"WINCOMDANANG",IF(ISNUMBER(SEARCH($V$6,T918)),"WINCOMHAIDUONG",IF(ISNUMBER(SEARCH($V$7,T918)),"WINCOMQUANGNINH",IF(ISNUMBER(SEARCH($V$8,T918)),"WINCOMHAIPHONG",IF(ISNUMBER(SEARCH($V$9,T918)),"WINCOMBACGIANG",IF(ISNUMBER(SEARCH($V$10,T918)),"WINCOMBACNINH",IF(ISNUMBER(SEARCH($V$11,T918)),"WINCOMPHUTHO",IF(ISNUMBER(SEARCH($V$12,T918)),"WINCOMHATINH",IF(ISNUMBER(SEARCH($V$13,T918)),"WINCOMTHAINGUYEN",IF(ISNUMBER(SEARCH($V$14,T918)),"WINCOMKHANHHOA",IF(ISNUMBER(SEARCH($V$15,T918)),"WINCOMHUNGYEN",IF(ISNUMBER(SEARCH($V$16,T918)),"WINCOMNGHEAN",IF(ISNUMBER(SEARCH($V$17,T918)),"WINCOMLAOCAI",IF(ISNUMBER(SEARCH($V$18,T918)),"WINCOMVUNGTAU",IF(ISNUMBER(SEARCH($V$19,T918)),"WINCOMBINHDUONG",IF(ISNUMBER(SEARCH($V$20,T918)),"WINCOMKIENGIANG",IF(ISNUMBER(SEARCH($V$21,T918)),"WINCOMHANAM",IF(ISNUMBER(SEARCH($V$22,T918)),"WINCOMNAMDINH",IF(ISNUMBER(SEARCH($V$23,T918)),"WINCOMLANGSON",IF(ISNUMBER(SEARCH($V$24,T918)),"WINCOMTHANHHOA",IF(ISNUMBER(SEARCH($V$25,T918)),"WINCOMYENBAI",IF(ISNUMBER(SEARCH($V$26,T918)),"WINCOMTUYENQUANG",IF(ISNUMBER(SEARCH($V$27,T918)),"WINCOMHUE",IF(ISNUMBER(SEARCH($V$28,T918)),"WINCOMQUANGNAM",IF(ISNUMBER(SEARCH($V$29,T918)),"WINCOMVINHPHUC",IF(ISNUMBER(SEARCH($V$30,T918)),"WINCOMHAGIANG",IF(ISNUMBER(SEARCH($V$31,T918)),"WINCOMNINHBINH",IF(ISNUMBER(SEARCH($V$32,T918)),"WINCOMTRAVINH",IF(ISNUMBER(SEARCH($V$33,T918)),"WINCOMCANTHO",IF(ISNUMBER(SEARCH($V$34,T918)),"WINCOMBENTRE",IF(ISNUMBER(SEARCH($V$35,T918)),"WINCOMCAMAU",IF(ISNUMBER(SEARCH($V$36,T918)),"WINCOMANGIANG",IF(ISNUMBER(SEARCH($V$37,T918)),"WINCOMNINHTHUAN",IF(ISNUMBER(SEARCH($V$38,T918)),"WINCOMTHAIBINH",IF(ISNUMBER(SEARCH($V$39,T918)),"WINCOMGIALAI",IF(ISNUMBER(SEARCH($V$40,T918)),"WINCOMHOABINH",IF(ISNUMBER(SEARCH($V$41,T918)),"WINCOMQUANGNGAI",IF(ISNUMBER(SEARCH($V$42,T918)),"WINCOMBINHTHUAN",IF(ISNUMBER(SEARCH($V$43,T918)),"WINCOMDAKLAK",IF(ISNUMBER(SEARCH($V$44,T918)),"WINCOMSOCTRANG",IF(ISNUMBER(SEARCH($V$45,T918)),"WINCOMSONLA",IF(ISNUMBER(SEARCH($V$46,T918)),"WINCOMKONTUM",IF(ISNUMBER(SEARCH($V$47,T918)),"WINCOMPHUYEN",IF(ISNUMBER(SEARCH($V$48,T918)),"WINCOMQUANGTRI",IF(ISNUMBER(SEARCH($V$49,T918)),"WINCOMBINHDINH",IF(ISNUMBER(SEARCH($V$50,T918)),"WINCOMCAOBANG",IF(ISNUMBER(SEARCH($V$51,T918)),"WINCOMQUANGBINH",IF(ISNUMBER(SEARCH($V$52,T918)),"WINCOMLAMDONG",IF(ISNUMBER(SEARCH($V$53,T918)),"WINCOMVINHLONG",IF(ISNUMBER(SEARCH($V$54,T918)),"WINCOMDONGTHAP",IF(ISNUMBER(SEARCH($V$55,T918)),"WINCOMTIENGIANG",IF(ISNUMBER(SEARCH($V$56,T918)),"WINCOMQUANGNINH",0))))))))))))))))))))))))))))))))))))))))))))))))))))))</f>
        <v>WINCOMTUYENQUANG</v>
      </c>
    </row>
    <row r="919" spans="1:25" x14ac:dyDescent="0.2">
      <c r="A919" t="s">
        <v>0</v>
      </c>
      <c r="B919" t="s">
        <v>1616</v>
      </c>
      <c r="C919" t="s">
        <v>34</v>
      </c>
      <c r="D919" t="s">
        <v>15</v>
      </c>
      <c r="E919" t="s">
        <v>4</v>
      </c>
      <c r="F919" s="5">
        <f t="shared" si="57"/>
        <v>8</v>
      </c>
      <c r="G919" s="2">
        <v>482464</v>
      </c>
      <c r="H919" s="2">
        <v>530710.4</v>
      </c>
      <c r="I919" t="s">
        <v>5</v>
      </c>
      <c r="J919" t="s">
        <v>16</v>
      </c>
      <c r="K919" t="str">
        <f t="shared" si="58"/>
        <v>_Chả nướng 300g</v>
      </c>
      <c r="L919" s="8" t="str">
        <f>VLOOKUP(K919,'[1]Mã Misa'!$B$2:$D$74,2,0)</f>
        <v>Chả nướng 300g</v>
      </c>
      <c r="M919" s="8" t="str">
        <f>VLOOKUP(L919,'[1]Mã Misa'!$C$2:$D$74,2,0)</f>
        <v>CN300</v>
      </c>
      <c r="N919" s="2">
        <v>60308</v>
      </c>
      <c r="O919" t="s">
        <v>1617</v>
      </c>
      <c r="P919" s="8" t="str">
        <f t="shared" si="59"/>
        <v>0001057</v>
      </c>
      <c r="Q919" s="8" t="e">
        <f t="array" ref="Q919">IF(VLOOKUP(P919,$AA$1:$AC$32,1,0)&lt;&gt;0,(P919&amp;"A"),0)</f>
        <v>#N/A</v>
      </c>
      <c r="R919" s="12">
        <v>44517</v>
      </c>
      <c r="S919" t="s">
        <v>1618</v>
      </c>
      <c r="T919" s="8" t="str">
        <f t="shared" si="60"/>
        <v>VM+ TQG 29</v>
      </c>
      <c r="U919" t="s">
        <v>6440</v>
      </c>
      <c r="Y919" t="str">
        <f t="array" ref="Y919">IF(ISNUMBER(SEARCH($V$3,T919)),"WINCOMHANOI",IF(ISNUMBER(SEARCH($V$4,T919)),"WINCOMHOCHIMINH",IF(ISNUMBER(SEARCH($V$5,T919)),"WINCOMDANANG",IF(ISNUMBER(SEARCH($V$6,T919)),"WINCOMHAIDUONG",IF(ISNUMBER(SEARCH($V$7,T919)),"WINCOMQUANGNINH",IF(ISNUMBER(SEARCH($V$8,T919)),"WINCOMHAIPHONG",IF(ISNUMBER(SEARCH($V$9,T919)),"WINCOMBACGIANG",IF(ISNUMBER(SEARCH($V$10,T919)),"WINCOMBACNINH",IF(ISNUMBER(SEARCH($V$11,T919)),"WINCOMPHUTHO",IF(ISNUMBER(SEARCH($V$12,T919)),"WINCOMHATINH",IF(ISNUMBER(SEARCH($V$13,T919)),"WINCOMTHAINGUYEN",IF(ISNUMBER(SEARCH($V$14,T919)),"WINCOMKHANHHOA",IF(ISNUMBER(SEARCH($V$15,T919)),"WINCOMHUNGYEN",IF(ISNUMBER(SEARCH($V$16,T919)),"WINCOMNGHEAN",IF(ISNUMBER(SEARCH($V$17,T919)),"WINCOMLAOCAI",IF(ISNUMBER(SEARCH($V$18,T919)),"WINCOMVUNGTAU",IF(ISNUMBER(SEARCH($V$19,T919)),"WINCOMBINHDUONG",IF(ISNUMBER(SEARCH($V$20,T919)),"WINCOMKIENGIANG",IF(ISNUMBER(SEARCH($V$21,T919)),"WINCOMHANAM",IF(ISNUMBER(SEARCH($V$22,T919)),"WINCOMNAMDINH",IF(ISNUMBER(SEARCH($V$23,T919)),"WINCOMLANGSON",IF(ISNUMBER(SEARCH($V$24,T919)),"WINCOMTHANHHOA",IF(ISNUMBER(SEARCH($V$25,T919)),"WINCOMYENBAI",IF(ISNUMBER(SEARCH($V$26,T919)),"WINCOMTUYENQUANG",IF(ISNUMBER(SEARCH($V$27,T919)),"WINCOMHUE",IF(ISNUMBER(SEARCH($V$28,T919)),"WINCOMQUANGNAM",IF(ISNUMBER(SEARCH($V$29,T919)),"WINCOMVINHPHUC",IF(ISNUMBER(SEARCH($V$30,T919)),"WINCOMHAGIANG",IF(ISNUMBER(SEARCH($V$31,T919)),"WINCOMNINHBINH",IF(ISNUMBER(SEARCH($V$32,T919)),"WINCOMTRAVINH",IF(ISNUMBER(SEARCH($V$33,T919)),"WINCOMCANTHO",IF(ISNUMBER(SEARCH($V$34,T919)),"WINCOMBENTRE",IF(ISNUMBER(SEARCH($V$35,T919)),"WINCOMCAMAU",IF(ISNUMBER(SEARCH($V$36,T919)),"WINCOMANGIANG",IF(ISNUMBER(SEARCH($V$37,T919)),"WINCOMNINHTHUAN",IF(ISNUMBER(SEARCH($V$38,T919)),"WINCOMTHAIBINH",IF(ISNUMBER(SEARCH($V$39,T919)),"WINCOMGIALAI",IF(ISNUMBER(SEARCH($V$40,T919)),"WINCOMHOABINH",IF(ISNUMBER(SEARCH($V$41,T919)),"WINCOMQUANGNGAI",IF(ISNUMBER(SEARCH($V$42,T919)),"WINCOMBINHTHUAN",IF(ISNUMBER(SEARCH($V$43,T919)),"WINCOMDAKLAK",IF(ISNUMBER(SEARCH($V$44,T919)),"WINCOMSOCTRANG",IF(ISNUMBER(SEARCH($V$45,T919)),"WINCOMSONLA",IF(ISNUMBER(SEARCH($V$46,T919)),"WINCOMKONTUM",IF(ISNUMBER(SEARCH($V$47,T919)),"WINCOMPHUYEN",IF(ISNUMBER(SEARCH($V$48,T919)),"WINCOMQUANGTRI",IF(ISNUMBER(SEARCH($V$49,T919)),"WINCOMBINHDINH",IF(ISNUMBER(SEARCH($V$50,T919)),"WINCOMCAOBANG",IF(ISNUMBER(SEARCH($V$51,T919)),"WINCOMQUANGBINH",IF(ISNUMBER(SEARCH($V$52,T919)),"WINCOMLAMDONG",IF(ISNUMBER(SEARCH($V$53,T919)),"WINCOMVINHLONG",IF(ISNUMBER(SEARCH($V$54,T919)),"WINCOMDONGTHAP",IF(ISNUMBER(SEARCH($V$55,T919)),"WINCOMTIENGIANG",IF(ISNUMBER(SEARCH($V$56,T919)),"WINCOMQUANGNINH",0))))))))))))))))))))))))))))))))))))))))))))))))))))))</f>
        <v>WINCOMTUYENQUANG</v>
      </c>
    </row>
    <row r="920" spans="1:25" x14ac:dyDescent="0.2">
      <c r="A920" t="s">
        <v>0</v>
      </c>
      <c r="B920" t="s">
        <v>1619</v>
      </c>
      <c r="C920" t="s">
        <v>2</v>
      </c>
      <c r="D920" t="s">
        <v>62</v>
      </c>
      <c r="E920" t="s">
        <v>4</v>
      </c>
      <c r="F920" s="5">
        <f t="shared" si="57"/>
        <v>1</v>
      </c>
      <c r="G920" s="2">
        <v>105400</v>
      </c>
      <c r="H920" s="2">
        <v>115940.00000000001</v>
      </c>
      <c r="I920" t="s">
        <v>5</v>
      </c>
      <c r="J920" t="s">
        <v>63</v>
      </c>
      <c r="K920" t="str">
        <f t="shared" si="58"/>
        <v>_Đùi gà sốt cay 500g</v>
      </c>
      <c r="L920" s="8" t="str">
        <f>VLOOKUP(K920,'[1]Mã Misa'!$B$2:$D$74,2,0)</f>
        <v>Đùi gà sốt cay 500g</v>
      </c>
      <c r="M920" s="8" t="str">
        <f>VLOOKUP(L920,'[1]Mã Misa'!$C$2:$D$74,2,0)</f>
        <v>DGSC500</v>
      </c>
      <c r="N920" s="2">
        <v>105400</v>
      </c>
      <c r="O920" t="s">
        <v>1620</v>
      </c>
      <c r="P920" s="8" t="str">
        <f t="shared" si="59"/>
        <v>0018088</v>
      </c>
      <c r="Q920" s="8" t="e">
        <f t="array" ref="Q920">IF(VLOOKUP(P920,$AA$1:$AC$32,1,0)&lt;&gt;0,(P920&amp;"A"),0)</f>
        <v>#N/A</v>
      </c>
      <c r="R920" s="12">
        <v>44517</v>
      </c>
      <c r="S920" t="s">
        <v>1621</v>
      </c>
      <c r="T920" s="8" t="str">
        <f t="shared" si="60"/>
        <v>VM+ DNG 47</v>
      </c>
      <c r="U920" t="s">
        <v>6441</v>
      </c>
      <c r="Y920" t="str">
        <f t="array" ref="Y920">IF(ISNUMBER(SEARCH($V$3,T920)),"WINCOMHANOI",IF(ISNUMBER(SEARCH($V$4,T920)),"WINCOMHOCHIMINH",IF(ISNUMBER(SEARCH($V$5,T920)),"WINCOMDANANG",IF(ISNUMBER(SEARCH($V$6,T920)),"WINCOMHAIDUONG",IF(ISNUMBER(SEARCH($V$7,T920)),"WINCOMQUANGNINH",IF(ISNUMBER(SEARCH($V$8,T920)),"WINCOMHAIPHONG",IF(ISNUMBER(SEARCH($V$9,T920)),"WINCOMBACGIANG",IF(ISNUMBER(SEARCH($V$10,T920)),"WINCOMBACNINH",IF(ISNUMBER(SEARCH($V$11,T920)),"WINCOMPHUTHO",IF(ISNUMBER(SEARCH($V$12,T920)),"WINCOMHATINH",IF(ISNUMBER(SEARCH($V$13,T920)),"WINCOMTHAINGUYEN",IF(ISNUMBER(SEARCH($V$14,T920)),"WINCOMKHANHHOA",IF(ISNUMBER(SEARCH($V$15,T920)),"WINCOMHUNGYEN",IF(ISNUMBER(SEARCH($V$16,T920)),"WINCOMNGHEAN",IF(ISNUMBER(SEARCH($V$17,T920)),"WINCOMLAOCAI",IF(ISNUMBER(SEARCH($V$18,T920)),"WINCOMVUNGTAU",IF(ISNUMBER(SEARCH($V$19,T920)),"WINCOMBINHDUONG",IF(ISNUMBER(SEARCH($V$20,T920)),"WINCOMKIENGIANG",IF(ISNUMBER(SEARCH($V$21,T920)),"WINCOMHANAM",IF(ISNUMBER(SEARCH($V$22,T920)),"WINCOMNAMDINH",IF(ISNUMBER(SEARCH($V$23,T920)),"WINCOMLANGSON",IF(ISNUMBER(SEARCH($V$24,T920)),"WINCOMTHANHHOA",IF(ISNUMBER(SEARCH($V$25,T920)),"WINCOMYENBAI",IF(ISNUMBER(SEARCH($V$26,T920)),"WINCOMTUYENQUANG",IF(ISNUMBER(SEARCH($V$27,T920)),"WINCOMHUE",IF(ISNUMBER(SEARCH($V$28,T920)),"WINCOMQUANGNAM",IF(ISNUMBER(SEARCH($V$29,T920)),"WINCOMVINHPHUC",IF(ISNUMBER(SEARCH($V$30,T920)),"WINCOMHAGIANG",IF(ISNUMBER(SEARCH($V$31,T920)),"WINCOMNINHBINH",IF(ISNUMBER(SEARCH($V$32,T920)),"WINCOMTRAVINH",IF(ISNUMBER(SEARCH($V$33,T920)),"WINCOMCANTHO",IF(ISNUMBER(SEARCH($V$34,T920)),"WINCOMBENTRE",IF(ISNUMBER(SEARCH($V$35,T920)),"WINCOMCAMAU",IF(ISNUMBER(SEARCH($V$36,T920)),"WINCOMANGIANG",IF(ISNUMBER(SEARCH($V$37,T920)),"WINCOMNINHTHUAN",IF(ISNUMBER(SEARCH($V$38,T920)),"WINCOMTHAIBINH",IF(ISNUMBER(SEARCH($V$39,T920)),"WINCOMGIALAI",IF(ISNUMBER(SEARCH($V$40,T920)),"WINCOMHOABINH",IF(ISNUMBER(SEARCH($V$41,T920)),"WINCOMQUANGNGAI",IF(ISNUMBER(SEARCH($V$42,T920)),"WINCOMBINHTHUAN",IF(ISNUMBER(SEARCH($V$43,T920)),"WINCOMDAKLAK",IF(ISNUMBER(SEARCH($V$44,T920)),"WINCOMSOCTRANG",IF(ISNUMBER(SEARCH($V$45,T920)),"WINCOMSONLA",IF(ISNUMBER(SEARCH($V$46,T920)),"WINCOMKONTUM",IF(ISNUMBER(SEARCH($V$47,T920)),"WINCOMPHUYEN",IF(ISNUMBER(SEARCH($V$48,T920)),"WINCOMQUANGTRI",IF(ISNUMBER(SEARCH($V$49,T920)),"WINCOMBINHDINH",IF(ISNUMBER(SEARCH($V$50,T920)),"WINCOMCAOBANG",IF(ISNUMBER(SEARCH($V$51,T920)),"WINCOMQUANGBINH",IF(ISNUMBER(SEARCH($V$52,T920)),"WINCOMLAMDONG",IF(ISNUMBER(SEARCH($V$53,T920)),"WINCOMVINHLONG",IF(ISNUMBER(SEARCH($V$54,T920)),"WINCOMDONGTHAP",IF(ISNUMBER(SEARCH($V$55,T920)),"WINCOMTIENGIANG",IF(ISNUMBER(SEARCH($V$56,T920)),"WINCOMQUANGNINH",0))))))))))))))))))))))))))))))))))))))))))))))))))))))</f>
        <v>WINCOMDANANG</v>
      </c>
    </row>
    <row r="921" spans="1:25" x14ac:dyDescent="0.2">
      <c r="A921" t="s">
        <v>0</v>
      </c>
      <c r="B921" t="s">
        <v>1622</v>
      </c>
      <c r="C921" t="s">
        <v>2</v>
      </c>
      <c r="D921" t="s">
        <v>45</v>
      </c>
      <c r="E921" t="s">
        <v>4</v>
      </c>
      <c r="F921" s="5">
        <f t="shared" si="57"/>
        <v>1</v>
      </c>
      <c r="G921" s="2">
        <v>87787</v>
      </c>
      <c r="H921" s="2">
        <v>96565.700000000012</v>
      </c>
      <c r="I921" t="s">
        <v>5</v>
      </c>
      <c r="J921" t="s">
        <v>46</v>
      </c>
      <c r="K921" t="str">
        <f t="shared" si="58"/>
        <v>Bắp bò muối gói 200g</v>
      </c>
      <c r="L921" s="8" t="str">
        <f>VLOOKUP(K921,'[1]Mã Misa'!$B$2:$D$74,2,0)</f>
        <v>Bắp bò muối 200g</v>
      </c>
      <c r="M921" s="8" t="str">
        <f>VLOOKUP(L921,'[1]Mã Misa'!$C$2:$D$74,2,0)</f>
        <v>BBM200</v>
      </c>
      <c r="N921" s="2">
        <v>87787</v>
      </c>
      <c r="O921" t="s">
        <v>1623</v>
      </c>
      <c r="P921" s="8" t="str">
        <f t="shared" si="59"/>
        <v>0140835</v>
      </c>
      <c r="Q921" s="8" t="e">
        <f t="array" ref="Q921">IF(VLOOKUP(P921,$AA$1:$AC$32,1,0)&lt;&gt;0,(P921&amp;"A"),0)</f>
        <v>#N/A</v>
      </c>
      <c r="R921" s="12">
        <v>44517</v>
      </c>
      <c r="S921" t="s">
        <v>1624</v>
      </c>
      <c r="T921" s="8" t="str">
        <f t="shared" si="60"/>
        <v>VM+ HNI 19</v>
      </c>
      <c r="U921" t="s">
        <v>6442</v>
      </c>
      <c r="Y921" t="str">
        <f t="array" ref="Y921">IF(ISNUMBER(SEARCH($V$3,T921)),"WINCOMHANOI",IF(ISNUMBER(SEARCH($V$4,T921)),"WINCOMHOCHIMINH",IF(ISNUMBER(SEARCH($V$5,T921)),"WINCOMDANANG",IF(ISNUMBER(SEARCH($V$6,T921)),"WINCOMHAIDUONG",IF(ISNUMBER(SEARCH($V$7,T921)),"WINCOMQUANGNINH",IF(ISNUMBER(SEARCH($V$8,T921)),"WINCOMHAIPHONG",IF(ISNUMBER(SEARCH($V$9,T921)),"WINCOMBACGIANG",IF(ISNUMBER(SEARCH($V$10,T921)),"WINCOMBACNINH",IF(ISNUMBER(SEARCH($V$11,T921)),"WINCOMPHUTHO",IF(ISNUMBER(SEARCH($V$12,T921)),"WINCOMHATINH",IF(ISNUMBER(SEARCH($V$13,T921)),"WINCOMTHAINGUYEN",IF(ISNUMBER(SEARCH($V$14,T921)),"WINCOMKHANHHOA",IF(ISNUMBER(SEARCH($V$15,T921)),"WINCOMHUNGYEN",IF(ISNUMBER(SEARCH($V$16,T921)),"WINCOMNGHEAN",IF(ISNUMBER(SEARCH($V$17,T921)),"WINCOMLAOCAI",IF(ISNUMBER(SEARCH($V$18,T921)),"WINCOMVUNGTAU",IF(ISNUMBER(SEARCH($V$19,T921)),"WINCOMBINHDUONG",IF(ISNUMBER(SEARCH($V$20,T921)),"WINCOMKIENGIANG",IF(ISNUMBER(SEARCH($V$21,T921)),"WINCOMHANAM",IF(ISNUMBER(SEARCH($V$22,T921)),"WINCOMNAMDINH",IF(ISNUMBER(SEARCH($V$23,T921)),"WINCOMLANGSON",IF(ISNUMBER(SEARCH($V$24,T921)),"WINCOMTHANHHOA",IF(ISNUMBER(SEARCH($V$25,T921)),"WINCOMYENBAI",IF(ISNUMBER(SEARCH($V$26,T921)),"WINCOMTUYENQUANG",IF(ISNUMBER(SEARCH($V$27,T921)),"WINCOMHUE",IF(ISNUMBER(SEARCH($V$28,T921)),"WINCOMQUANGNAM",IF(ISNUMBER(SEARCH($V$29,T921)),"WINCOMVINHPHUC",IF(ISNUMBER(SEARCH($V$30,T921)),"WINCOMHAGIANG",IF(ISNUMBER(SEARCH($V$31,T921)),"WINCOMNINHBINH",IF(ISNUMBER(SEARCH($V$32,T921)),"WINCOMTRAVINH",IF(ISNUMBER(SEARCH($V$33,T921)),"WINCOMCANTHO",IF(ISNUMBER(SEARCH($V$34,T921)),"WINCOMBENTRE",IF(ISNUMBER(SEARCH($V$35,T921)),"WINCOMCAMAU",IF(ISNUMBER(SEARCH($V$36,T921)),"WINCOMANGIANG",IF(ISNUMBER(SEARCH($V$37,T921)),"WINCOMNINHTHUAN",IF(ISNUMBER(SEARCH($V$38,T921)),"WINCOMTHAIBINH",IF(ISNUMBER(SEARCH($V$39,T921)),"WINCOMGIALAI",IF(ISNUMBER(SEARCH($V$40,T921)),"WINCOMHOABINH",IF(ISNUMBER(SEARCH($V$41,T921)),"WINCOMQUANGNGAI",IF(ISNUMBER(SEARCH($V$42,T921)),"WINCOMBINHTHUAN",IF(ISNUMBER(SEARCH($V$43,T921)),"WINCOMDAKLAK",IF(ISNUMBER(SEARCH($V$44,T921)),"WINCOMSOCTRANG",IF(ISNUMBER(SEARCH($V$45,T921)),"WINCOMSONLA",IF(ISNUMBER(SEARCH($V$46,T921)),"WINCOMKONTUM",IF(ISNUMBER(SEARCH($V$47,T921)),"WINCOMPHUYEN",IF(ISNUMBER(SEARCH($V$48,T921)),"WINCOMQUANGTRI",IF(ISNUMBER(SEARCH($V$49,T921)),"WINCOMBINHDINH",IF(ISNUMBER(SEARCH($V$50,T921)),"WINCOMCAOBANG",IF(ISNUMBER(SEARCH($V$51,T921)),"WINCOMQUANGBINH",IF(ISNUMBER(SEARCH($V$52,T921)),"WINCOMLAMDONG",IF(ISNUMBER(SEARCH($V$53,T921)),"WINCOMVINHLONG",IF(ISNUMBER(SEARCH($V$54,T921)),"WINCOMDONGTHAP",IF(ISNUMBER(SEARCH($V$55,T921)),"WINCOMTIENGIANG",IF(ISNUMBER(SEARCH($V$56,T921)),"WINCOMQUANGNINH",0))))))))))))))))))))))))))))))))))))))))))))))))))))))</f>
        <v>WINCOMHANOI</v>
      </c>
    </row>
    <row r="922" spans="1:25" x14ac:dyDescent="0.2">
      <c r="A922" t="s">
        <v>0</v>
      </c>
      <c r="B922" t="s">
        <v>1625</v>
      </c>
      <c r="C922" t="s">
        <v>2</v>
      </c>
      <c r="D922" t="s">
        <v>134</v>
      </c>
      <c r="E922" t="s">
        <v>4</v>
      </c>
      <c r="F922" s="5">
        <f t="shared" si="57"/>
        <v>1</v>
      </c>
      <c r="G922" s="2">
        <v>90750</v>
      </c>
      <c r="H922" s="2">
        <v>99825.000000000015</v>
      </c>
      <c r="I922" t="s">
        <v>5</v>
      </c>
      <c r="J922" t="s">
        <v>135</v>
      </c>
      <c r="K922" t="str">
        <f t="shared" si="58"/>
        <v>_Chân gà sốt cay 400g</v>
      </c>
      <c r="L922" s="8" t="str">
        <f>VLOOKUP(K922,'[1]Mã Misa'!$B$2:$D$74,2,0)</f>
        <v>Chân gà sốt cay 400g</v>
      </c>
      <c r="M922" s="8" t="str">
        <f>VLOOKUP(L922,'[1]Mã Misa'!$C$2:$D$74,2,0)</f>
        <v>CGSC400</v>
      </c>
      <c r="N922" s="2">
        <v>90750</v>
      </c>
      <c r="O922" t="s">
        <v>1626</v>
      </c>
      <c r="P922" s="8" t="str">
        <f t="shared" si="59"/>
        <v>0018090</v>
      </c>
      <c r="Q922" s="8" t="e">
        <f t="array" ref="Q922">IF(VLOOKUP(P922,$AA$1:$AC$32,1,0)&lt;&gt;0,(P922&amp;"A"),0)</f>
        <v>#N/A</v>
      </c>
      <c r="R922" s="12">
        <v>44517</v>
      </c>
      <c r="S922" t="s">
        <v>1627</v>
      </c>
      <c r="T922" s="8" t="str">
        <f t="shared" si="60"/>
        <v>VM+ DNG 12</v>
      </c>
      <c r="U922" t="s">
        <v>6443</v>
      </c>
      <c r="Y922" t="str">
        <f t="array" ref="Y922">IF(ISNUMBER(SEARCH($V$3,T922)),"WINCOMHANOI",IF(ISNUMBER(SEARCH($V$4,T922)),"WINCOMHOCHIMINH",IF(ISNUMBER(SEARCH($V$5,T922)),"WINCOMDANANG",IF(ISNUMBER(SEARCH($V$6,T922)),"WINCOMHAIDUONG",IF(ISNUMBER(SEARCH($V$7,T922)),"WINCOMQUANGNINH",IF(ISNUMBER(SEARCH($V$8,T922)),"WINCOMHAIPHONG",IF(ISNUMBER(SEARCH($V$9,T922)),"WINCOMBACGIANG",IF(ISNUMBER(SEARCH($V$10,T922)),"WINCOMBACNINH",IF(ISNUMBER(SEARCH($V$11,T922)),"WINCOMPHUTHO",IF(ISNUMBER(SEARCH($V$12,T922)),"WINCOMHATINH",IF(ISNUMBER(SEARCH($V$13,T922)),"WINCOMTHAINGUYEN",IF(ISNUMBER(SEARCH($V$14,T922)),"WINCOMKHANHHOA",IF(ISNUMBER(SEARCH($V$15,T922)),"WINCOMHUNGYEN",IF(ISNUMBER(SEARCH($V$16,T922)),"WINCOMNGHEAN",IF(ISNUMBER(SEARCH($V$17,T922)),"WINCOMLAOCAI",IF(ISNUMBER(SEARCH($V$18,T922)),"WINCOMVUNGTAU",IF(ISNUMBER(SEARCH($V$19,T922)),"WINCOMBINHDUONG",IF(ISNUMBER(SEARCH($V$20,T922)),"WINCOMKIENGIANG",IF(ISNUMBER(SEARCH($V$21,T922)),"WINCOMHANAM",IF(ISNUMBER(SEARCH($V$22,T922)),"WINCOMNAMDINH",IF(ISNUMBER(SEARCH($V$23,T922)),"WINCOMLANGSON",IF(ISNUMBER(SEARCH($V$24,T922)),"WINCOMTHANHHOA",IF(ISNUMBER(SEARCH($V$25,T922)),"WINCOMYENBAI",IF(ISNUMBER(SEARCH($V$26,T922)),"WINCOMTUYENQUANG",IF(ISNUMBER(SEARCH($V$27,T922)),"WINCOMHUE",IF(ISNUMBER(SEARCH($V$28,T922)),"WINCOMQUANGNAM",IF(ISNUMBER(SEARCH($V$29,T922)),"WINCOMVINHPHUC",IF(ISNUMBER(SEARCH($V$30,T922)),"WINCOMHAGIANG",IF(ISNUMBER(SEARCH($V$31,T922)),"WINCOMNINHBINH",IF(ISNUMBER(SEARCH($V$32,T922)),"WINCOMTRAVINH",IF(ISNUMBER(SEARCH($V$33,T922)),"WINCOMCANTHO",IF(ISNUMBER(SEARCH($V$34,T922)),"WINCOMBENTRE",IF(ISNUMBER(SEARCH($V$35,T922)),"WINCOMCAMAU",IF(ISNUMBER(SEARCH($V$36,T922)),"WINCOMANGIANG",IF(ISNUMBER(SEARCH($V$37,T922)),"WINCOMNINHTHUAN",IF(ISNUMBER(SEARCH($V$38,T922)),"WINCOMTHAIBINH",IF(ISNUMBER(SEARCH($V$39,T922)),"WINCOMGIALAI",IF(ISNUMBER(SEARCH($V$40,T922)),"WINCOMHOABINH",IF(ISNUMBER(SEARCH($V$41,T922)),"WINCOMQUANGNGAI",IF(ISNUMBER(SEARCH($V$42,T922)),"WINCOMBINHTHUAN",IF(ISNUMBER(SEARCH($V$43,T922)),"WINCOMDAKLAK",IF(ISNUMBER(SEARCH($V$44,T922)),"WINCOMSOCTRANG",IF(ISNUMBER(SEARCH($V$45,T922)),"WINCOMSONLA",IF(ISNUMBER(SEARCH($V$46,T922)),"WINCOMKONTUM",IF(ISNUMBER(SEARCH($V$47,T922)),"WINCOMPHUYEN",IF(ISNUMBER(SEARCH($V$48,T922)),"WINCOMQUANGTRI",IF(ISNUMBER(SEARCH($V$49,T922)),"WINCOMBINHDINH",IF(ISNUMBER(SEARCH($V$50,T922)),"WINCOMCAOBANG",IF(ISNUMBER(SEARCH($V$51,T922)),"WINCOMQUANGBINH",IF(ISNUMBER(SEARCH($V$52,T922)),"WINCOMLAMDONG",IF(ISNUMBER(SEARCH($V$53,T922)),"WINCOMVINHLONG",IF(ISNUMBER(SEARCH($V$54,T922)),"WINCOMDONGTHAP",IF(ISNUMBER(SEARCH($V$55,T922)),"WINCOMTIENGIANG",IF(ISNUMBER(SEARCH($V$56,T922)),"WINCOMQUANGNINH",0))))))))))))))))))))))))))))))))))))))))))))))))))))))</f>
        <v>WINCOMDANANG</v>
      </c>
    </row>
    <row r="923" spans="1:25" x14ac:dyDescent="0.2">
      <c r="A923" t="s">
        <v>0</v>
      </c>
      <c r="B923" t="s">
        <v>1628</v>
      </c>
      <c r="C923" t="s">
        <v>2</v>
      </c>
      <c r="D923" t="s">
        <v>15</v>
      </c>
      <c r="E923" t="s">
        <v>4</v>
      </c>
      <c r="F923" s="5">
        <f t="shared" si="57"/>
        <v>4</v>
      </c>
      <c r="G923" s="2">
        <v>241232</v>
      </c>
      <c r="H923" s="2">
        <v>265355.2</v>
      </c>
      <c r="I923" t="s">
        <v>5</v>
      </c>
      <c r="J923" t="s">
        <v>16</v>
      </c>
      <c r="K923" t="str">
        <f t="shared" si="58"/>
        <v>_Chả nướng 300g</v>
      </c>
      <c r="L923" s="8" t="str">
        <f>VLOOKUP(K923,'[1]Mã Misa'!$B$2:$D$74,2,0)</f>
        <v>Chả nướng 300g</v>
      </c>
      <c r="M923" s="8" t="str">
        <f>VLOOKUP(L923,'[1]Mã Misa'!$C$2:$D$74,2,0)</f>
        <v>CN300</v>
      </c>
      <c r="N923" s="2">
        <v>60308</v>
      </c>
      <c r="O923" t="s">
        <v>1629</v>
      </c>
      <c r="P923" s="8" t="str">
        <f t="shared" si="59"/>
        <v>0011080</v>
      </c>
      <c r="Q923" s="8" t="e">
        <f t="array" ref="Q923">IF(VLOOKUP(P923,$AA$1:$AC$32,1,0)&lt;&gt;0,(P923&amp;"A"),0)</f>
        <v>#N/A</v>
      </c>
      <c r="R923" s="12">
        <v>44517</v>
      </c>
      <c r="S923" t="s">
        <v>1630</v>
      </c>
      <c r="T923" s="8" t="str">
        <f t="shared" si="60"/>
        <v>VM+ QNH Tổ</v>
      </c>
      <c r="U923" t="s">
        <v>6444</v>
      </c>
      <c r="Y923" t="str">
        <f t="array" ref="Y923">IF(ISNUMBER(SEARCH($V$3,T923)),"WINCOMHANOI",IF(ISNUMBER(SEARCH($V$4,T923)),"WINCOMHOCHIMINH",IF(ISNUMBER(SEARCH($V$5,T923)),"WINCOMDANANG",IF(ISNUMBER(SEARCH($V$6,T923)),"WINCOMHAIDUONG",IF(ISNUMBER(SEARCH($V$7,T923)),"WINCOMQUANGNINH",IF(ISNUMBER(SEARCH($V$8,T923)),"WINCOMHAIPHONG",IF(ISNUMBER(SEARCH($V$9,T923)),"WINCOMBACGIANG",IF(ISNUMBER(SEARCH($V$10,T923)),"WINCOMBACNINH",IF(ISNUMBER(SEARCH($V$11,T923)),"WINCOMPHUTHO",IF(ISNUMBER(SEARCH($V$12,T923)),"WINCOMHATINH",IF(ISNUMBER(SEARCH($V$13,T923)),"WINCOMTHAINGUYEN",IF(ISNUMBER(SEARCH($V$14,T923)),"WINCOMKHANHHOA",IF(ISNUMBER(SEARCH($V$15,T923)),"WINCOMHUNGYEN",IF(ISNUMBER(SEARCH($V$16,T923)),"WINCOMNGHEAN",IF(ISNUMBER(SEARCH($V$17,T923)),"WINCOMLAOCAI",IF(ISNUMBER(SEARCH($V$18,T923)),"WINCOMVUNGTAU",IF(ISNUMBER(SEARCH($V$19,T923)),"WINCOMBINHDUONG",IF(ISNUMBER(SEARCH($V$20,T923)),"WINCOMKIENGIANG",IF(ISNUMBER(SEARCH($V$21,T923)),"WINCOMHANAM",IF(ISNUMBER(SEARCH($V$22,T923)),"WINCOMNAMDINH",IF(ISNUMBER(SEARCH($V$23,T923)),"WINCOMLANGSON",IF(ISNUMBER(SEARCH($V$24,T923)),"WINCOMTHANHHOA",IF(ISNUMBER(SEARCH($V$25,T923)),"WINCOMYENBAI",IF(ISNUMBER(SEARCH($V$26,T923)),"WINCOMTUYENQUANG",IF(ISNUMBER(SEARCH($V$27,T923)),"WINCOMHUE",IF(ISNUMBER(SEARCH($V$28,T923)),"WINCOMQUANGNAM",IF(ISNUMBER(SEARCH($V$29,T923)),"WINCOMVINHPHUC",IF(ISNUMBER(SEARCH($V$30,T923)),"WINCOMHAGIANG",IF(ISNUMBER(SEARCH($V$31,T923)),"WINCOMNINHBINH",IF(ISNUMBER(SEARCH($V$32,T923)),"WINCOMTRAVINH",IF(ISNUMBER(SEARCH($V$33,T923)),"WINCOMCANTHO",IF(ISNUMBER(SEARCH($V$34,T923)),"WINCOMBENTRE",IF(ISNUMBER(SEARCH($V$35,T923)),"WINCOMCAMAU",IF(ISNUMBER(SEARCH($V$36,T923)),"WINCOMANGIANG",IF(ISNUMBER(SEARCH($V$37,T923)),"WINCOMNINHTHUAN",IF(ISNUMBER(SEARCH($V$38,T923)),"WINCOMTHAIBINH",IF(ISNUMBER(SEARCH($V$39,T923)),"WINCOMGIALAI",IF(ISNUMBER(SEARCH($V$40,T923)),"WINCOMHOABINH",IF(ISNUMBER(SEARCH($V$41,T923)),"WINCOMQUANGNGAI",IF(ISNUMBER(SEARCH($V$42,T923)),"WINCOMBINHTHUAN",IF(ISNUMBER(SEARCH($V$43,T923)),"WINCOMDAKLAK",IF(ISNUMBER(SEARCH($V$44,T923)),"WINCOMSOCTRANG",IF(ISNUMBER(SEARCH($V$45,T923)),"WINCOMSONLA",IF(ISNUMBER(SEARCH($V$46,T923)),"WINCOMKONTUM",IF(ISNUMBER(SEARCH($V$47,T923)),"WINCOMPHUYEN",IF(ISNUMBER(SEARCH($V$48,T923)),"WINCOMQUANGTRI",IF(ISNUMBER(SEARCH($V$49,T923)),"WINCOMBINHDINH",IF(ISNUMBER(SEARCH($V$50,T923)),"WINCOMCAOBANG",IF(ISNUMBER(SEARCH($V$51,T923)),"WINCOMQUANGBINH",IF(ISNUMBER(SEARCH($V$52,T923)),"WINCOMLAMDONG",IF(ISNUMBER(SEARCH($V$53,T923)),"WINCOMVINHLONG",IF(ISNUMBER(SEARCH($V$54,T923)),"WINCOMDONGTHAP",IF(ISNUMBER(SEARCH($V$55,T923)),"WINCOMTIENGIANG",IF(ISNUMBER(SEARCH($V$56,T923)),"WINCOMQUANGNINH",0))))))))))))))))))))))))))))))))))))))))))))))))))))))</f>
        <v>WINCOMQUANGNINH</v>
      </c>
    </row>
    <row r="924" spans="1:25" x14ac:dyDescent="0.2">
      <c r="A924" t="s">
        <v>0</v>
      </c>
      <c r="B924" t="s">
        <v>1628</v>
      </c>
      <c r="C924" t="s">
        <v>31</v>
      </c>
      <c r="D924" t="s">
        <v>27</v>
      </c>
      <c r="E924" t="s">
        <v>4</v>
      </c>
      <c r="F924" s="5">
        <f t="shared" si="57"/>
        <v>3</v>
      </c>
      <c r="G924" s="2">
        <v>222750</v>
      </c>
      <c r="H924" s="2">
        <v>245025.00000000003</v>
      </c>
      <c r="I924" t="s">
        <v>5</v>
      </c>
      <c r="J924" t="s">
        <v>28</v>
      </c>
      <c r="K924" t="str">
        <f t="shared" si="58"/>
        <v>_Chả cốm 300g</v>
      </c>
      <c r="L924" s="8" t="str">
        <f>VLOOKUP(K924,'[1]Mã Misa'!$B$2:$D$74,2,0)</f>
        <v>Chả cốm 300g</v>
      </c>
      <c r="M924" s="8" t="str">
        <f>VLOOKUP(L924,'[1]Mã Misa'!$C$2:$D$74,2,0)</f>
        <v>CC300</v>
      </c>
      <c r="N924" s="2">
        <v>74250</v>
      </c>
      <c r="O924" t="s">
        <v>1629</v>
      </c>
      <c r="P924" s="8" t="str">
        <f t="shared" si="59"/>
        <v>0011080</v>
      </c>
      <c r="Q924" s="8" t="e">
        <f t="array" ref="Q924">IF(VLOOKUP(P924,$AA$1:$AC$32,1,0)&lt;&gt;0,(P924&amp;"A"),0)</f>
        <v>#N/A</v>
      </c>
      <c r="R924" s="12">
        <v>44517</v>
      </c>
      <c r="S924" t="s">
        <v>1630</v>
      </c>
      <c r="T924" s="8" t="str">
        <f t="shared" si="60"/>
        <v>VM+ QNH Tổ</v>
      </c>
      <c r="U924" t="s">
        <v>6444</v>
      </c>
      <c r="Y924" t="str">
        <f t="array" ref="Y924">IF(ISNUMBER(SEARCH($V$3,T924)),"WINCOMHANOI",IF(ISNUMBER(SEARCH($V$4,T924)),"WINCOMHOCHIMINH",IF(ISNUMBER(SEARCH($V$5,T924)),"WINCOMDANANG",IF(ISNUMBER(SEARCH($V$6,T924)),"WINCOMHAIDUONG",IF(ISNUMBER(SEARCH($V$7,T924)),"WINCOMQUANGNINH",IF(ISNUMBER(SEARCH($V$8,T924)),"WINCOMHAIPHONG",IF(ISNUMBER(SEARCH($V$9,T924)),"WINCOMBACGIANG",IF(ISNUMBER(SEARCH($V$10,T924)),"WINCOMBACNINH",IF(ISNUMBER(SEARCH($V$11,T924)),"WINCOMPHUTHO",IF(ISNUMBER(SEARCH($V$12,T924)),"WINCOMHATINH",IF(ISNUMBER(SEARCH($V$13,T924)),"WINCOMTHAINGUYEN",IF(ISNUMBER(SEARCH($V$14,T924)),"WINCOMKHANHHOA",IF(ISNUMBER(SEARCH($V$15,T924)),"WINCOMHUNGYEN",IF(ISNUMBER(SEARCH($V$16,T924)),"WINCOMNGHEAN",IF(ISNUMBER(SEARCH($V$17,T924)),"WINCOMLAOCAI",IF(ISNUMBER(SEARCH($V$18,T924)),"WINCOMVUNGTAU",IF(ISNUMBER(SEARCH($V$19,T924)),"WINCOMBINHDUONG",IF(ISNUMBER(SEARCH($V$20,T924)),"WINCOMKIENGIANG",IF(ISNUMBER(SEARCH($V$21,T924)),"WINCOMHANAM",IF(ISNUMBER(SEARCH($V$22,T924)),"WINCOMNAMDINH",IF(ISNUMBER(SEARCH($V$23,T924)),"WINCOMLANGSON",IF(ISNUMBER(SEARCH($V$24,T924)),"WINCOMTHANHHOA",IF(ISNUMBER(SEARCH($V$25,T924)),"WINCOMYENBAI",IF(ISNUMBER(SEARCH($V$26,T924)),"WINCOMTUYENQUANG",IF(ISNUMBER(SEARCH($V$27,T924)),"WINCOMHUE",IF(ISNUMBER(SEARCH($V$28,T924)),"WINCOMQUANGNAM",IF(ISNUMBER(SEARCH($V$29,T924)),"WINCOMVINHPHUC",IF(ISNUMBER(SEARCH($V$30,T924)),"WINCOMHAGIANG",IF(ISNUMBER(SEARCH($V$31,T924)),"WINCOMNINHBINH",IF(ISNUMBER(SEARCH($V$32,T924)),"WINCOMTRAVINH",IF(ISNUMBER(SEARCH($V$33,T924)),"WINCOMCANTHO",IF(ISNUMBER(SEARCH($V$34,T924)),"WINCOMBENTRE",IF(ISNUMBER(SEARCH($V$35,T924)),"WINCOMCAMAU",IF(ISNUMBER(SEARCH($V$36,T924)),"WINCOMANGIANG",IF(ISNUMBER(SEARCH($V$37,T924)),"WINCOMNINHTHUAN",IF(ISNUMBER(SEARCH($V$38,T924)),"WINCOMTHAIBINH",IF(ISNUMBER(SEARCH($V$39,T924)),"WINCOMGIALAI",IF(ISNUMBER(SEARCH($V$40,T924)),"WINCOMHOABINH",IF(ISNUMBER(SEARCH($V$41,T924)),"WINCOMQUANGNGAI",IF(ISNUMBER(SEARCH($V$42,T924)),"WINCOMBINHTHUAN",IF(ISNUMBER(SEARCH($V$43,T924)),"WINCOMDAKLAK",IF(ISNUMBER(SEARCH($V$44,T924)),"WINCOMSOCTRANG",IF(ISNUMBER(SEARCH($V$45,T924)),"WINCOMSONLA",IF(ISNUMBER(SEARCH($V$46,T924)),"WINCOMKONTUM",IF(ISNUMBER(SEARCH($V$47,T924)),"WINCOMPHUYEN",IF(ISNUMBER(SEARCH($V$48,T924)),"WINCOMQUANGTRI",IF(ISNUMBER(SEARCH($V$49,T924)),"WINCOMBINHDINH",IF(ISNUMBER(SEARCH($V$50,T924)),"WINCOMCAOBANG",IF(ISNUMBER(SEARCH($V$51,T924)),"WINCOMQUANGBINH",IF(ISNUMBER(SEARCH($V$52,T924)),"WINCOMLAMDONG",IF(ISNUMBER(SEARCH($V$53,T924)),"WINCOMVINHLONG",IF(ISNUMBER(SEARCH($V$54,T924)),"WINCOMDONGTHAP",IF(ISNUMBER(SEARCH($V$55,T924)),"WINCOMTIENGIANG",IF(ISNUMBER(SEARCH($V$56,T924)),"WINCOMQUANGNINH",0))))))))))))))))))))))))))))))))))))))))))))))))))))))</f>
        <v>WINCOMQUANGNINH</v>
      </c>
    </row>
    <row r="925" spans="1:25" x14ac:dyDescent="0.2">
      <c r="A925" t="s">
        <v>0</v>
      </c>
      <c r="B925" t="s">
        <v>1631</v>
      </c>
      <c r="C925" t="s">
        <v>2</v>
      </c>
      <c r="D925" t="s">
        <v>3</v>
      </c>
      <c r="E925" t="s">
        <v>4</v>
      </c>
      <c r="F925" s="5">
        <f t="shared" si="57"/>
        <v>1</v>
      </c>
      <c r="G925" s="2">
        <v>88846</v>
      </c>
      <c r="H925" s="2">
        <v>97730.6</v>
      </c>
      <c r="I925" t="s">
        <v>5</v>
      </c>
      <c r="J925" t="s">
        <v>6</v>
      </c>
      <c r="K925" t="str">
        <f t="shared" si="58"/>
        <v>Gà muối gói 500g</v>
      </c>
      <c r="L925" s="8" t="str">
        <f>VLOOKUP(K925,'[1]Mã Misa'!$B$2:$D$74,2,0)</f>
        <v>Gà muối 500g</v>
      </c>
      <c r="M925" s="8" t="str">
        <f>VLOOKUP(L925,'[1]Mã Misa'!$C$2:$D$74,2,0)</f>
        <v>GM500</v>
      </c>
      <c r="N925" s="2">
        <v>88846</v>
      </c>
      <c r="O925" t="s">
        <v>1632</v>
      </c>
      <c r="P925" s="8" t="str">
        <f t="shared" si="59"/>
        <v>0011083</v>
      </c>
      <c r="Q925" s="8" t="e">
        <f t="array" ref="Q925">IF(VLOOKUP(P925,$AA$1:$AC$32,1,0)&lt;&gt;0,(P925&amp;"A"),0)</f>
        <v>#N/A</v>
      </c>
      <c r="R925" s="12">
        <v>44517</v>
      </c>
      <c r="S925" t="s">
        <v>1633</v>
      </c>
      <c r="T925" s="8" t="str">
        <f t="shared" si="60"/>
        <v>VM+ QNH 15</v>
      </c>
      <c r="U925" t="s">
        <v>6445</v>
      </c>
      <c r="Y925" t="str">
        <f t="array" ref="Y925">IF(ISNUMBER(SEARCH($V$3,T925)),"WINCOMHANOI",IF(ISNUMBER(SEARCH($V$4,T925)),"WINCOMHOCHIMINH",IF(ISNUMBER(SEARCH($V$5,T925)),"WINCOMDANANG",IF(ISNUMBER(SEARCH($V$6,T925)),"WINCOMHAIDUONG",IF(ISNUMBER(SEARCH($V$7,T925)),"WINCOMQUANGNINH",IF(ISNUMBER(SEARCH($V$8,T925)),"WINCOMHAIPHONG",IF(ISNUMBER(SEARCH($V$9,T925)),"WINCOMBACGIANG",IF(ISNUMBER(SEARCH($V$10,T925)),"WINCOMBACNINH",IF(ISNUMBER(SEARCH($V$11,T925)),"WINCOMPHUTHO",IF(ISNUMBER(SEARCH($V$12,T925)),"WINCOMHATINH",IF(ISNUMBER(SEARCH($V$13,T925)),"WINCOMTHAINGUYEN",IF(ISNUMBER(SEARCH($V$14,T925)),"WINCOMKHANHHOA",IF(ISNUMBER(SEARCH($V$15,T925)),"WINCOMHUNGYEN",IF(ISNUMBER(SEARCH($V$16,T925)),"WINCOMNGHEAN",IF(ISNUMBER(SEARCH($V$17,T925)),"WINCOMLAOCAI",IF(ISNUMBER(SEARCH($V$18,T925)),"WINCOMVUNGTAU",IF(ISNUMBER(SEARCH($V$19,T925)),"WINCOMBINHDUONG",IF(ISNUMBER(SEARCH($V$20,T925)),"WINCOMKIENGIANG",IF(ISNUMBER(SEARCH($V$21,T925)),"WINCOMHANAM",IF(ISNUMBER(SEARCH($V$22,T925)),"WINCOMNAMDINH",IF(ISNUMBER(SEARCH($V$23,T925)),"WINCOMLANGSON",IF(ISNUMBER(SEARCH($V$24,T925)),"WINCOMTHANHHOA",IF(ISNUMBER(SEARCH($V$25,T925)),"WINCOMYENBAI",IF(ISNUMBER(SEARCH($V$26,T925)),"WINCOMTUYENQUANG",IF(ISNUMBER(SEARCH($V$27,T925)),"WINCOMHUE",IF(ISNUMBER(SEARCH($V$28,T925)),"WINCOMQUANGNAM",IF(ISNUMBER(SEARCH($V$29,T925)),"WINCOMVINHPHUC",IF(ISNUMBER(SEARCH($V$30,T925)),"WINCOMHAGIANG",IF(ISNUMBER(SEARCH($V$31,T925)),"WINCOMNINHBINH",IF(ISNUMBER(SEARCH($V$32,T925)),"WINCOMTRAVINH",IF(ISNUMBER(SEARCH($V$33,T925)),"WINCOMCANTHO",IF(ISNUMBER(SEARCH($V$34,T925)),"WINCOMBENTRE",IF(ISNUMBER(SEARCH($V$35,T925)),"WINCOMCAMAU",IF(ISNUMBER(SEARCH($V$36,T925)),"WINCOMANGIANG",IF(ISNUMBER(SEARCH($V$37,T925)),"WINCOMNINHTHUAN",IF(ISNUMBER(SEARCH($V$38,T925)),"WINCOMTHAIBINH",IF(ISNUMBER(SEARCH($V$39,T925)),"WINCOMGIALAI",IF(ISNUMBER(SEARCH($V$40,T925)),"WINCOMHOABINH",IF(ISNUMBER(SEARCH($V$41,T925)),"WINCOMQUANGNGAI",IF(ISNUMBER(SEARCH($V$42,T925)),"WINCOMBINHTHUAN",IF(ISNUMBER(SEARCH($V$43,T925)),"WINCOMDAKLAK",IF(ISNUMBER(SEARCH($V$44,T925)),"WINCOMSOCTRANG",IF(ISNUMBER(SEARCH($V$45,T925)),"WINCOMSONLA",IF(ISNUMBER(SEARCH($V$46,T925)),"WINCOMKONTUM",IF(ISNUMBER(SEARCH($V$47,T925)),"WINCOMPHUYEN",IF(ISNUMBER(SEARCH($V$48,T925)),"WINCOMQUANGTRI",IF(ISNUMBER(SEARCH($V$49,T925)),"WINCOMBINHDINH",IF(ISNUMBER(SEARCH($V$50,T925)),"WINCOMCAOBANG",IF(ISNUMBER(SEARCH($V$51,T925)),"WINCOMQUANGBINH",IF(ISNUMBER(SEARCH($V$52,T925)),"WINCOMLAMDONG",IF(ISNUMBER(SEARCH($V$53,T925)),"WINCOMVINHLONG",IF(ISNUMBER(SEARCH($V$54,T925)),"WINCOMDONGTHAP",IF(ISNUMBER(SEARCH($V$55,T925)),"WINCOMTIENGIANG",IF(ISNUMBER(SEARCH($V$56,T925)),"WINCOMQUANGNINH",0))))))))))))))))))))))))))))))))))))))))))))))))))))))</f>
        <v>WINCOMQUANGNINH</v>
      </c>
    </row>
    <row r="926" spans="1:25" x14ac:dyDescent="0.2">
      <c r="A926" t="s">
        <v>0</v>
      </c>
      <c r="B926" t="s">
        <v>1634</v>
      </c>
      <c r="C926" t="s">
        <v>2</v>
      </c>
      <c r="D926" t="s">
        <v>20</v>
      </c>
      <c r="E926" t="s">
        <v>4</v>
      </c>
      <c r="F926" s="5">
        <f t="shared" si="57"/>
        <v>1</v>
      </c>
      <c r="G926" s="2">
        <v>50182</v>
      </c>
      <c r="H926" s="2">
        <v>55200.200000000004</v>
      </c>
      <c r="I926" t="s">
        <v>5</v>
      </c>
      <c r="J926" t="s">
        <v>21</v>
      </c>
      <c r="K926" t="str">
        <f t="shared" si="58"/>
        <v>Giò tai lưỡi xào gói 250g</v>
      </c>
      <c r="L926" s="8" t="str">
        <f>VLOOKUP(K926,'[1]Mã Misa'!$B$2:$D$74,2,0)</f>
        <v>Giò Tai Lưỡi Xào 250g</v>
      </c>
      <c r="M926" s="8" t="str">
        <f>VLOOKUP(L926,'[1]Mã Misa'!$C$2:$D$74,2,0)</f>
        <v>GTLX250G</v>
      </c>
      <c r="N926" s="2">
        <v>50182</v>
      </c>
      <c r="O926" t="s">
        <v>1635</v>
      </c>
      <c r="P926" s="8" t="str">
        <f t="shared" si="59"/>
        <v>0140858</v>
      </c>
      <c r="Q926" s="8" t="e">
        <f t="array" ref="Q926">IF(VLOOKUP(P926,$AA$1:$AC$32,1,0)&lt;&gt;0,(P926&amp;"A"),0)</f>
        <v>#N/A</v>
      </c>
      <c r="R926" s="12">
        <v>44517</v>
      </c>
      <c r="S926" t="s">
        <v>1636</v>
      </c>
      <c r="T926" s="8" t="str">
        <f t="shared" si="60"/>
        <v>VM+ HNI L1</v>
      </c>
      <c r="U926" t="s">
        <v>6446</v>
      </c>
      <c r="Y926" t="str">
        <f t="array" ref="Y926">IF(ISNUMBER(SEARCH($V$3,T926)),"WINCOMHANOI",IF(ISNUMBER(SEARCH($V$4,T926)),"WINCOMHOCHIMINH",IF(ISNUMBER(SEARCH($V$5,T926)),"WINCOMDANANG",IF(ISNUMBER(SEARCH($V$6,T926)),"WINCOMHAIDUONG",IF(ISNUMBER(SEARCH($V$7,T926)),"WINCOMQUANGNINH",IF(ISNUMBER(SEARCH($V$8,T926)),"WINCOMHAIPHONG",IF(ISNUMBER(SEARCH($V$9,T926)),"WINCOMBACGIANG",IF(ISNUMBER(SEARCH($V$10,T926)),"WINCOMBACNINH",IF(ISNUMBER(SEARCH($V$11,T926)),"WINCOMPHUTHO",IF(ISNUMBER(SEARCH($V$12,T926)),"WINCOMHATINH",IF(ISNUMBER(SEARCH($V$13,T926)),"WINCOMTHAINGUYEN",IF(ISNUMBER(SEARCH($V$14,T926)),"WINCOMKHANHHOA",IF(ISNUMBER(SEARCH($V$15,T926)),"WINCOMHUNGYEN",IF(ISNUMBER(SEARCH($V$16,T926)),"WINCOMNGHEAN",IF(ISNUMBER(SEARCH($V$17,T926)),"WINCOMLAOCAI",IF(ISNUMBER(SEARCH($V$18,T926)),"WINCOMVUNGTAU",IF(ISNUMBER(SEARCH($V$19,T926)),"WINCOMBINHDUONG",IF(ISNUMBER(SEARCH($V$20,T926)),"WINCOMKIENGIANG",IF(ISNUMBER(SEARCH($V$21,T926)),"WINCOMHANAM",IF(ISNUMBER(SEARCH($V$22,T926)),"WINCOMNAMDINH",IF(ISNUMBER(SEARCH($V$23,T926)),"WINCOMLANGSON",IF(ISNUMBER(SEARCH($V$24,T926)),"WINCOMTHANHHOA",IF(ISNUMBER(SEARCH($V$25,T926)),"WINCOMYENBAI",IF(ISNUMBER(SEARCH($V$26,T926)),"WINCOMTUYENQUANG",IF(ISNUMBER(SEARCH($V$27,T926)),"WINCOMHUE",IF(ISNUMBER(SEARCH($V$28,T926)),"WINCOMQUANGNAM",IF(ISNUMBER(SEARCH($V$29,T926)),"WINCOMVINHPHUC",IF(ISNUMBER(SEARCH($V$30,T926)),"WINCOMHAGIANG",IF(ISNUMBER(SEARCH($V$31,T926)),"WINCOMNINHBINH",IF(ISNUMBER(SEARCH($V$32,T926)),"WINCOMTRAVINH",IF(ISNUMBER(SEARCH($V$33,T926)),"WINCOMCANTHO",IF(ISNUMBER(SEARCH($V$34,T926)),"WINCOMBENTRE",IF(ISNUMBER(SEARCH($V$35,T926)),"WINCOMCAMAU",IF(ISNUMBER(SEARCH($V$36,T926)),"WINCOMANGIANG",IF(ISNUMBER(SEARCH($V$37,T926)),"WINCOMNINHTHUAN",IF(ISNUMBER(SEARCH($V$38,T926)),"WINCOMTHAIBINH",IF(ISNUMBER(SEARCH($V$39,T926)),"WINCOMGIALAI",IF(ISNUMBER(SEARCH($V$40,T926)),"WINCOMHOABINH",IF(ISNUMBER(SEARCH($V$41,T926)),"WINCOMQUANGNGAI",IF(ISNUMBER(SEARCH($V$42,T926)),"WINCOMBINHTHUAN",IF(ISNUMBER(SEARCH($V$43,T926)),"WINCOMDAKLAK",IF(ISNUMBER(SEARCH($V$44,T926)),"WINCOMSOCTRANG",IF(ISNUMBER(SEARCH($V$45,T926)),"WINCOMSONLA",IF(ISNUMBER(SEARCH($V$46,T926)),"WINCOMKONTUM",IF(ISNUMBER(SEARCH($V$47,T926)),"WINCOMPHUYEN",IF(ISNUMBER(SEARCH($V$48,T926)),"WINCOMQUANGTRI",IF(ISNUMBER(SEARCH($V$49,T926)),"WINCOMBINHDINH",IF(ISNUMBER(SEARCH($V$50,T926)),"WINCOMCAOBANG",IF(ISNUMBER(SEARCH($V$51,T926)),"WINCOMQUANGBINH",IF(ISNUMBER(SEARCH($V$52,T926)),"WINCOMLAMDONG",IF(ISNUMBER(SEARCH($V$53,T926)),"WINCOMVINHLONG",IF(ISNUMBER(SEARCH($V$54,T926)),"WINCOMDONGTHAP",IF(ISNUMBER(SEARCH($V$55,T926)),"WINCOMTIENGIANG",IF(ISNUMBER(SEARCH($V$56,T926)),"WINCOMQUANGNINH",0))))))))))))))))))))))))))))))))))))))))))))))))))))))</f>
        <v>WINCOMHANOI</v>
      </c>
    </row>
    <row r="927" spans="1:25" x14ac:dyDescent="0.2">
      <c r="A927" t="s">
        <v>0</v>
      </c>
      <c r="B927" t="s">
        <v>1634</v>
      </c>
      <c r="C927" t="s">
        <v>31</v>
      </c>
      <c r="D927" t="s">
        <v>45</v>
      </c>
      <c r="E927" t="s">
        <v>4</v>
      </c>
      <c r="F927" s="5">
        <f t="shared" si="57"/>
        <v>4</v>
      </c>
      <c r="G927" s="2">
        <v>351148</v>
      </c>
      <c r="H927" s="2">
        <v>386262.80000000005</v>
      </c>
      <c r="I927" t="s">
        <v>5</v>
      </c>
      <c r="J927" t="s">
        <v>46</v>
      </c>
      <c r="K927" t="str">
        <f t="shared" si="58"/>
        <v>Bắp bò muối gói 200g</v>
      </c>
      <c r="L927" s="8" t="str">
        <f>VLOOKUP(K927,'[1]Mã Misa'!$B$2:$D$74,2,0)</f>
        <v>Bắp bò muối 200g</v>
      </c>
      <c r="M927" s="8" t="str">
        <f>VLOOKUP(L927,'[1]Mã Misa'!$C$2:$D$74,2,0)</f>
        <v>BBM200</v>
      </c>
      <c r="N927" s="2">
        <v>87787</v>
      </c>
      <c r="O927" t="s">
        <v>1635</v>
      </c>
      <c r="P927" s="8" t="str">
        <f t="shared" si="59"/>
        <v>0140858</v>
      </c>
      <c r="Q927" s="8" t="e">
        <f t="array" ref="Q927">IF(VLOOKUP(P927,$AA$1:$AC$32,1,0)&lt;&gt;0,(P927&amp;"A"),0)</f>
        <v>#N/A</v>
      </c>
      <c r="R927" s="12">
        <v>44517</v>
      </c>
      <c r="S927" t="s">
        <v>1636</v>
      </c>
      <c r="T927" s="8" t="str">
        <f t="shared" si="60"/>
        <v>VM+ HNI L1</v>
      </c>
      <c r="U927" t="s">
        <v>6446</v>
      </c>
      <c r="Y927" t="str">
        <f t="array" ref="Y927">IF(ISNUMBER(SEARCH($V$3,T927)),"WINCOMHANOI",IF(ISNUMBER(SEARCH($V$4,T927)),"WINCOMHOCHIMINH",IF(ISNUMBER(SEARCH($V$5,T927)),"WINCOMDANANG",IF(ISNUMBER(SEARCH($V$6,T927)),"WINCOMHAIDUONG",IF(ISNUMBER(SEARCH($V$7,T927)),"WINCOMQUANGNINH",IF(ISNUMBER(SEARCH($V$8,T927)),"WINCOMHAIPHONG",IF(ISNUMBER(SEARCH($V$9,T927)),"WINCOMBACGIANG",IF(ISNUMBER(SEARCH($V$10,T927)),"WINCOMBACNINH",IF(ISNUMBER(SEARCH($V$11,T927)),"WINCOMPHUTHO",IF(ISNUMBER(SEARCH($V$12,T927)),"WINCOMHATINH",IF(ISNUMBER(SEARCH($V$13,T927)),"WINCOMTHAINGUYEN",IF(ISNUMBER(SEARCH($V$14,T927)),"WINCOMKHANHHOA",IF(ISNUMBER(SEARCH($V$15,T927)),"WINCOMHUNGYEN",IF(ISNUMBER(SEARCH($V$16,T927)),"WINCOMNGHEAN",IF(ISNUMBER(SEARCH($V$17,T927)),"WINCOMLAOCAI",IF(ISNUMBER(SEARCH($V$18,T927)),"WINCOMVUNGTAU",IF(ISNUMBER(SEARCH($V$19,T927)),"WINCOMBINHDUONG",IF(ISNUMBER(SEARCH($V$20,T927)),"WINCOMKIENGIANG",IF(ISNUMBER(SEARCH($V$21,T927)),"WINCOMHANAM",IF(ISNUMBER(SEARCH($V$22,T927)),"WINCOMNAMDINH",IF(ISNUMBER(SEARCH($V$23,T927)),"WINCOMLANGSON",IF(ISNUMBER(SEARCH($V$24,T927)),"WINCOMTHANHHOA",IF(ISNUMBER(SEARCH($V$25,T927)),"WINCOMYENBAI",IF(ISNUMBER(SEARCH($V$26,T927)),"WINCOMTUYENQUANG",IF(ISNUMBER(SEARCH($V$27,T927)),"WINCOMHUE",IF(ISNUMBER(SEARCH($V$28,T927)),"WINCOMQUANGNAM",IF(ISNUMBER(SEARCH($V$29,T927)),"WINCOMVINHPHUC",IF(ISNUMBER(SEARCH($V$30,T927)),"WINCOMHAGIANG",IF(ISNUMBER(SEARCH($V$31,T927)),"WINCOMNINHBINH",IF(ISNUMBER(SEARCH($V$32,T927)),"WINCOMTRAVINH",IF(ISNUMBER(SEARCH($V$33,T927)),"WINCOMCANTHO",IF(ISNUMBER(SEARCH($V$34,T927)),"WINCOMBENTRE",IF(ISNUMBER(SEARCH($V$35,T927)),"WINCOMCAMAU",IF(ISNUMBER(SEARCH($V$36,T927)),"WINCOMANGIANG",IF(ISNUMBER(SEARCH($V$37,T927)),"WINCOMNINHTHUAN",IF(ISNUMBER(SEARCH($V$38,T927)),"WINCOMTHAIBINH",IF(ISNUMBER(SEARCH($V$39,T927)),"WINCOMGIALAI",IF(ISNUMBER(SEARCH($V$40,T927)),"WINCOMHOABINH",IF(ISNUMBER(SEARCH($V$41,T927)),"WINCOMQUANGNGAI",IF(ISNUMBER(SEARCH($V$42,T927)),"WINCOMBINHTHUAN",IF(ISNUMBER(SEARCH($V$43,T927)),"WINCOMDAKLAK",IF(ISNUMBER(SEARCH($V$44,T927)),"WINCOMSOCTRANG",IF(ISNUMBER(SEARCH($V$45,T927)),"WINCOMSONLA",IF(ISNUMBER(SEARCH($V$46,T927)),"WINCOMKONTUM",IF(ISNUMBER(SEARCH($V$47,T927)),"WINCOMPHUYEN",IF(ISNUMBER(SEARCH($V$48,T927)),"WINCOMQUANGTRI",IF(ISNUMBER(SEARCH($V$49,T927)),"WINCOMBINHDINH",IF(ISNUMBER(SEARCH($V$50,T927)),"WINCOMCAOBANG",IF(ISNUMBER(SEARCH($V$51,T927)),"WINCOMQUANGBINH",IF(ISNUMBER(SEARCH($V$52,T927)),"WINCOMLAMDONG",IF(ISNUMBER(SEARCH($V$53,T927)),"WINCOMVINHLONG",IF(ISNUMBER(SEARCH($V$54,T927)),"WINCOMDONGTHAP",IF(ISNUMBER(SEARCH($V$55,T927)),"WINCOMTIENGIANG",IF(ISNUMBER(SEARCH($V$56,T927)),"WINCOMQUANGNINH",0))))))))))))))))))))))))))))))))))))))))))))))))))))))</f>
        <v>WINCOMHANOI</v>
      </c>
    </row>
    <row r="928" spans="1:25" x14ac:dyDescent="0.2">
      <c r="A928" t="s">
        <v>0</v>
      </c>
      <c r="B928" t="s">
        <v>1637</v>
      </c>
      <c r="C928" t="s">
        <v>2</v>
      </c>
      <c r="D928" t="s">
        <v>3</v>
      </c>
      <c r="E928" t="s">
        <v>4</v>
      </c>
      <c r="F928" s="5">
        <f t="shared" si="57"/>
        <v>1</v>
      </c>
      <c r="G928" s="2">
        <v>88846</v>
      </c>
      <c r="H928" s="2">
        <v>97730.6</v>
      </c>
      <c r="I928" t="s">
        <v>5</v>
      </c>
      <c r="J928" t="s">
        <v>6</v>
      </c>
      <c r="K928" t="str">
        <f t="shared" si="58"/>
        <v>Gà muối gói 500g</v>
      </c>
      <c r="L928" s="8" t="str">
        <f>VLOOKUP(K928,'[1]Mã Misa'!$B$2:$D$74,2,0)</f>
        <v>Gà muối 500g</v>
      </c>
      <c r="M928" s="8" t="str">
        <f>VLOOKUP(L928,'[1]Mã Misa'!$C$2:$D$74,2,0)</f>
        <v>GM500</v>
      </c>
      <c r="N928" s="2">
        <v>88846</v>
      </c>
      <c r="O928" t="s">
        <v>1638</v>
      </c>
      <c r="P928" s="8" t="str">
        <f t="shared" si="59"/>
        <v>0140859</v>
      </c>
      <c r="Q928" s="8" t="e">
        <f t="array" ref="Q928">IF(VLOOKUP(P928,$AA$1:$AC$32,1,0)&lt;&gt;0,(P928&amp;"A"),0)</f>
        <v>#N/A</v>
      </c>
      <c r="R928" s="12">
        <v>44517</v>
      </c>
      <c r="S928" t="s">
        <v>1639</v>
      </c>
      <c r="T928" s="8" t="str">
        <f t="shared" si="60"/>
        <v>VM+ HNI Lô</v>
      </c>
      <c r="U928" t="s">
        <v>6447</v>
      </c>
      <c r="Y928" t="str">
        <f t="array" ref="Y928">IF(ISNUMBER(SEARCH($V$3,T928)),"WINCOMHANOI",IF(ISNUMBER(SEARCH($V$4,T928)),"WINCOMHOCHIMINH",IF(ISNUMBER(SEARCH($V$5,T928)),"WINCOMDANANG",IF(ISNUMBER(SEARCH($V$6,T928)),"WINCOMHAIDUONG",IF(ISNUMBER(SEARCH($V$7,T928)),"WINCOMQUANGNINH",IF(ISNUMBER(SEARCH($V$8,T928)),"WINCOMHAIPHONG",IF(ISNUMBER(SEARCH($V$9,T928)),"WINCOMBACGIANG",IF(ISNUMBER(SEARCH($V$10,T928)),"WINCOMBACNINH",IF(ISNUMBER(SEARCH($V$11,T928)),"WINCOMPHUTHO",IF(ISNUMBER(SEARCH($V$12,T928)),"WINCOMHATINH",IF(ISNUMBER(SEARCH($V$13,T928)),"WINCOMTHAINGUYEN",IF(ISNUMBER(SEARCH($V$14,T928)),"WINCOMKHANHHOA",IF(ISNUMBER(SEARCH($V$15,T928)),"WINCOMHUNGYEN",IF(ISNUMBER(SEARCH($V$16,T928)),"WINCOMNGHEAN",IF(ISNUMBER(SEARCH($V$17,T928)),"WINCOMLAOCAI",IF(ISNUMBER(SEARCH($V$18,T928)),"WINCOMVUNGTAU",IF(ISNUMBER(SEARCH($V$19,T928)),"WINCOMBINHDUONG",IF(ISNUMBER(SEARCH($V$20,T928)),"WINCOMKIENGIANG",IF(ISNUMBER(SEARCH($V$21,T928)),"WINCOMHANAM",IF(ISNUMBER(SEARCH($V$22,T928)),"WINCOMNAMDINH",IF(ISNUMBER(SEARCH($V$23,T928)),"WINCOMLANGSON",IF(ISNUMBER(SEARCH($V$24,T928)),"WINCOMTHANHHOA",IF(ISNUMBER(SEARCH($V$25,T928)),"WINCOMYENBAI",IF(ISNUMBER(SEARCH($V$26,T928)),"WINCOMTUYENQUANG",IF(ISNUMBER(SEARCH($V$27,T928)),"WINCOMHUE",IF(ISNUMBER(SEARCH($V$28,T928)),"WINCOMQUANGNAM",IF(ISNUMBER(SEARCH($V$29,T928)),"WINCOMVINHPHUC",IF(ISNUMBER(SEARCH($V$30,T928)),"WINCOMHAGIANG",IF(ISNUMBER(SEARCH($V$31,T928)),"WINCOMNINHBINH",IF(ISNUMBER(SEARCH($V$32,T928)),"WINCOMTRAVINH",IF(ISNUMBER(SEARCH($V$33,T928)),"WINCOMCANTHO",IF(ISNUMBER(SEARCH($V$34,T928)),"WINCOMBENTRE",IF(ISNUMBER(SEARCH($V$35,T928)),"WINCOMCAMAU",IF(ISNUMBER(SEARCH($V$36,T928)),"WINCOMANGIANG",IF(ISNUMBER(SEARCH($V$37,T928)),"WINCOMNINHTHUAN",IF(ISNUMBER(SEARCH($V$38,T928)),"WINCOMTHAIBINH",IF(ISNUMBER(SEARCH($V$39,T928)),"WINCOMGIALAI",IF(ISNUMBER(SEARCH($V$40,T928)),"WINCOMHOABINH",IF(ISNUMBER(SEARCH($V$41,T928)),"WINCOMQUANGNGAI",IF(ISNUMBER(SEARCH($V$42,T928)),"WINCOMBINHTHUAN",IF(ISNUMBER(SEARCH($V$43,T928)),"WINCOMDAKLAK",IF(ISNUMBER(SEARCH($V$44,T928)),"WINCOMSOCTRANG",IF(ISNUMBER(SEARCH($V$45,T928)),"WINCOMSONLA",IF(ISNUMBER(SEARCH($V$46,T928)),"WINCOMKONTUM",IF(ISNUMBER(SEARCH($V$47,T928)),"WINCOMPHUYEN",IF(ISNUMBER(SEARCH($V$48,T928)),"WINCOMQUANGTRI",IF(ISNUMBER(SEARCH($V$49,T928)),"WINCOMBINHDINH",IF(ISNUMBER(SEARCH($V$50,T928)),"WINCOMCAOBANG",IF(ISNUMBER(SEARCH($V$51,T928)),"WINCOMQUANGBINH",IF(ISNUMBER(SEARCH($V$52,T928)),"WINCOMLAMDONG",IF(ISNUMBER(SEARCH($V$53,T928)),"WINCOMVINHLONG",IF(ISNUMBER(SEARCH($V$54,T928)),"WINCOMDONGTHAP",IF(ISNUMBER(SEARCH($V$55,T928)),"WINCOMTIENGIANG",IF(ISNUMBER(SEARCH($V$56,T928)),"WINCOMQUANGNINH",0))))))))))))))))))))))))))))))))))))))))))))))))))))))</f>
        <v>WINCOMHANOI</v>
      </c>
    </row>
    <row r="929" spans="1:25" x14ac:dyDescent="0.2">
      <c r="A929" t="s">
        <v>0</v>
      </c>
      <c r="B929" t="s">
        <v>1640</v>
      </c>
      <c r="C929" t="s">
        <v>2</v>
      </c>
      <c r="D929" t="s">
        <v>123</v>
      </c>
      <c r="E929" t="s">
        <v>4</v>
      </c>
      <c r="F929" s="5">
        <f t="shared" si="57"/>
        <v>1</v>
      </c>
      <c r="G929" s="2">
        <v>55595</v>
      </c>
      <c r="H929" s="2">
        <v>61154.500000000007</v>
      </c>
      <c r="I929" t="s">
        <v>5</v>
      </c>
      <c r="J929" t="s">
        <v>124</v>
      </c>
      <c r="K929" t="str">
        <f t="shared" si="58"/>
        <v>Tai heo muối gói 200g</v>
      </c>
      <c r="L929" s="8" t="str">
        <f>VLOOKUP(K929,'[1]Mã Misa'!$B$2:$D$74,2,0)</f>
        <v>Tai heo muối 200g</v>
      </c>
      <c r="M929" s="8" t="str">
        <f>VLOOKUP(L929,'[1]Mã Misa'!$C$2:$D$74,2,0)</f>
        <v>TH200</v>
      </c>
      <c r="N929" s="2">
        <v>55595</v>
      </c>
      <c r="O929" t="s">
        <v>1641</v>
      </c>
      <c r="P929" s="8" t="str">
        <f t="shared" si="59"/>
        <v>0018103</v>
      </c>
      <c r="Q929" s="8" t="e">
        <f t="array" ref="Q929">IF(VLOOKUP(P929,$AA$1:$AC$32,1,0)&lt;&gt;0,(P929&amp;"A"),0)</f>
        <v>#N/A</v>
      </c>
      <c r="R929" s="12">
        <v>44517</v>
      </c>
      <c r="S929" t="s">
        <v>1642</v>
      </c>
      <c r="T929" s="8" t="str">
        <f t="shared" si="60"/>
        <v>VM+ DNG 23</v>
      </c>
      <c r="U929" t="s">
        <v>6448</v>
      </c>
      <c r="Y929" t="str">
        <f t="array" ref="Y929">IF(ISNUMBER(SEARCH($V$3,T929)),"WINCOMHANOI",IF(ISNUMBER(SEARCH($V$4,T929)),"WINCOMHOCHIMINH",IF(ISNUMBER(SEARCH($V$5,T929)),"WINCOMDANANG",IF(ISNUMBER(SEARCH($V$6,T929)),"WINCOMHAIDUONG",IF(ISNUMBER(SEARCH($V$7,T929)),"WINCOMQUANGNINH",IF(ISNUMBER(SEARCH($V$8,T929)),"WINCOMHAIPHONG",IF(ISNUMBER(SEARCH($V$9,T929)),"WINCOMBACGIANG",IF(ISNUMBER(SEARCH($V$10,T929)),"WINCOMBACNINH",IF(ISNUMBER(SEARCH($V$11,T929)),"WINCOMPHUTHO",IF(ISNUMBER(SEARCH($V$12,T929)),"WINCOMHATINH",IF(ISNUMBER(SEARCH($V$13,T929)),"WINCOMTHAINGUYEN",IF(ISNUMBER(SEARCH($V$14,T929)),"WINCOMKHANHHOA",IF(ISNUMBER(SEARCH($V$15,T929)),"WINCOMHUNGYEN",IF(ISNUMBER(SEARCH($V$16,T929)),"WINCOMNGHEAN",IF(ISNUMBER(SEARCH($V$17,T929)),"WINCOMLAOCAI",IF(ISNUMBER(SEARCH($V$18,T929)),"WINCOMVUNGTAU",IF(ISNUMBER(SEARCH($V$19,T929)),"WINCOMBINHDUONG",IF(ISNUMBER(SEARCH($V$20,T929)),"WINCOMKIENGIANG",IF(ISNUMBER(SEARCH($V$21,T929)),"WINCOMHANAM",IF(ISNUMBER(SEARCH($V$22,T929)),"WINCOMNAMDINH",IF(ISNUMBER(SEARCH($V$23,T929)),"WINCOMLANGSON",IF(ISNUMBER(SEARCH($V$24,T929)),"WINCOMTHANHHOA",IF(ISNUMBER(SEARCH($V$25,T929)),"WINCOMYENBAI",IF(ISNUMBER(SEARCH($V$26,T929)),"WINCOMTUYENQUANG",IF(ISNUMBER(SEARCH($V$27,T929)),"WINCOMHUE",IF(ISNUMBER(SEARCH($V$28,T929)),"WINCOMQUANGNAM",IF(ISNUMBER(SEARCH($V$29,T929)),"WINCOMVINHPHUC",IF(ISNUMBER(SEARCH($V$30,T929)),"WINCOMHAGIANG",IF(ISNUMBER(SEARCH($V$31,T929)),"WINCOMNINHBINH",IF(ISNUMBER(SEARCH($V$32,T929)),"WINCOMTRAVINH",IF(ISNUMBER(SEARCH($V$33,T929)),"WINCOMCANTHO",IF(ISNUMBER(SEARCH($V$34,T929)),"WINCOMBENTRE",IF(ISNUMBER(SEARCH($V$35,T929)),"WINCOMCAMAU",IF(ISNUMBER(SEARCH($V$36,T929)),"WINCOMANGIANG",IF(ISNUMBER(SEARCH($V$37,T929)),"WINCOMNINHTHUAN",IF(ISNUMBER(SEARCH($V$38,T929)),"WINCOMTHAIBINH",IF(ISNUMBER(SEARCH($V$39,T929)),"WINCOMGIALAI",IF(ISNUMBER(SEARCH($V$40,T929)),"WINCOMHOABINH",IF(ISNUMBER(SEARCH($V$41,T929)),"WINCOMQUANGNGAI",IF(ISNUMBER(SEARCH($V$42,T929)),"WINCOMBINHTHUAN",IF(ISNUMBER(SEARCH($V$43,T929)),"WINCOMDAKLAK",IF(ISNUMBER(SEARCH($V$44,T929)),"WINCOMSOCTRANG",IF(ISNUMBER(SEARCH($V$45,T929)),"WINCOMSONLA",IF(ISNUMBER(SEARCH($V$46,T929)),"WINCOMKONTUM",IF(ISNUMBER(SEARCH($V$47,T929)),"WINCOMPHUYEN",IF(ISNUMBER(SEARCH($V$48,T929)),"WINCOMQUANGTRI",IF(ISNUMBER(SEARCH($V$49,T929)),"WINCOMBINHDINH",IF(ISNUMBER(SEARCH($V$50,T929)),"WINCOMCAOBANG",IF(ISNUMBER(SEARCH($V$51,T929)),"WINCOMQUANGBINH",IF(ISNUMBER(SEARCH($V$52,T929)),"WINCOMLAMDONG",IF(ISNUMBER(SEARCH($V$53,T929)),"WINCOMVINHLONG",IF(ISNUMBER(SEARCH($V$54,T929)),"WINCOMDONGTHAP",IF(ISNUMBER(SEARCH($V$55,T929)),"WINCOMTIENGIANG",IF(ISNUMBER(SEARCH($V$56,T929)),"WINCOMQUANGNINH",0))))))))))))))))))))))))))))))))))))))))))))))))))))))</f>
        <v>WINCOMDANANG</v>
      </c>
    </row>
    <row r="930" spans="1:25" x14ac:dyDescent="0.2">
      <c r="A930" t="s">
        <v>0</v>
      </c>
      <c r="B930" t="s">
        <v>1643</v>
      </c>
      <c r="C930" t="s">
        <v>2</v>
      </c>
      <c r="D930" t="s">
        <v>62</v>
      </c>
      <c r="E930" t="s">
        <v>4</v>
      </c>
      <c r="F930" s="5">
        <f t="shared" si="57"/>
        <v>1</v>
      </c>
      <c r="G930" s="2">
        <v>105400</v>
      </c>
      <c r="H930" s="2">
        <v>115940.00000000001</v>
      </c>
      <c r="I930" t="s">
        <v>5</v>
      </c>
      <c r="J930" t="s">
        <v>63</v>
      </c>
      <c r="K930" t="str">
        <f t="shared" si="58"/>
        <v>_Đùi gà sốt cay 500g</v>
      </c>
      <c r="L930" s="8" t="str">
        <f>VLOOKUP(K930,'[1]Mã Misa'!$B$2:$D$74,2,0)</f>
        <v>Đùi gà sốt cay 500g</v>
      </c>
      <c r="M930" s="8" t="str">
        <f>VLOOKUP(L930,'[1]Mã Misa'!$C$2:$D$74,2,0)</f>
        <v>DGSC500</v>
      </c>
      <c r="N930" s="2">
        <v>105400</v>
      </c>
      <c r="O930" t="s">
        <v>1644</v>
      </c>
      <c r="P930" s="8" t="str">
        <f t="shared" si="59"/>
        <v>0002524</v>
      </c>
      <c r="Q930" s="8" t="e">
        <f t="array" ref="Q930">IF(VLOOKUP(P930,$AA$1:$AC$32,1,0)&lt;&gt;0,(P930&amp;"A"),0)</f>
        <v>#N/A</v>
      </c>
      <c r="R930" s="12">
        <v>44517</v>
      </c>
      <c r="S930" t="s">
        <v>1645</v>
      </c>
      <c r="T930" s="8" t="str">
        <f t="shared" si="60"/>
        <v>VM+ PTO Kh</v>
      </c>
      <c r="U930" t="s">
        <v>6449</v>
      </c>
      <c r="Y930" t="str">
        <f t="array" ref="Y930">IF(ISNUMBER(SEARCH($V$3,T930)),"WINCOMHANOI",IF(ISNUMBER(SEARCH($V$4,T930)),"WINCOMHOCHIMINH",IF(ISNUMBER(SEARCH($V$5,T930)),"WINCOMDANANG",IF(ISNUMBER(SEARCH($V$6,T930)),"WINCOMHAIDUONG",IF(ISNUMBER(SEARCH($V$7,T930)),"WINCOMQUANGNINH",IF(ISNUMBER(SEARCH($V$8,T930)),"WINCOMHAIPHONG",IF(ISNUMBER(SEARCH($V$9,T930)),"WINCOMBACGIANG",IF(ISNUMBER(SEARCH($V$10,T930)),"WINCOMBACNINH",IF(ISNUMBER(SEARCH($V$11,T930)),"WINCOMPHUTHO",IF(ISNUMBER(SEARCH($V$12,T930)),"WINCOMHATINH",IF(ISNUMBER(SEARCH($V$13,T930)),"WINCOMTHAINGUYEN",IF(ISNUMBER(SEARCH($V$14,T930)),"WINCOMKHANHHOA",IF(ISNUMBER(SEARCH($V$15,T930)),"WINCOMHUNGYEN",IF(ISNUMBER(SEARCH($V$16,T930)),"WINCOMNGHEAN",IF(ISNUMBER(SEARCH($V$17,T930)),"WINCOMLAOCAI",IF(ISNUMBER(SEARCH($V$18,T930)),"WINCOMVUNGTAU",IF(ISNUMBER(SEARCH($V$19,T930)),"WINCOMBINHDUONG",IF(ISNUMBER(SEARCH($V$20,T930)),"WINCOMKIENGIANG",IF(ISNUMBER(SEARCH($V$21,T930)),"WINCOMHANAM",IF(ISNUMBER(SEARCH($V$22,T930)),"WINCOMNAMDINH",IF(ISNUMBER(SEARCH($V$23,T930)),"WINCOMLANGSON",IF(ISNUMBER(SEARCH($V$24,T930)),"WINCOMTHANHHOA",IF(ISNUMBER(SEARCH($V$25,T930)),"WINCOMYENBAI",IF(ISNUMBER(SEARCH($V$26,T930)),"WINCOMTUYENQUANG",IF(ISNUMBER(SEARCH($V$27,T930)),"WINCOMHUE",IF(ISNUMBER(SEARCH($V$28,T930)),"WINCOMQUANGNAM",IF(ISNUMBER(SEARCH($V$29,T930)),"WINCOMVINHPHUC",IF(ISNUMBER(SEARCH($V$30,T930)),"WINCOMHAGIANG",IF(ISNUMBER(SEARCH($V$31,T930)),"WINCOMNINHBINH",IF(ISNUMBER(SEARCH($V$32,T930)),"WINCOMTRAVINH",IF(ISNUMBER(SEARCH($V$33,T930)),"WINCOMCANTHO",IF(ISNUMBER(SEARCH($V$34,T930)),"WINCOMBENTRE",IF(ISNUMBER(SEARCH($V$35,T930)),"WINCOMCAMAU",IF(ISNUMBER(SEARCH($V$36,T930)),"WINCOMANGIANG",IF(ISNUMBER(SEARCH($V$37,T930)),"WINCOMNINHTHUAN",IF(ISNUMBER(SEARCH($V$38,T930)),"WINCOMTHAIBINH",IF(ISNUMBER(SEARCH($V$39,T930)),"WINCOMGIALAI",IF(ISNUMBER(SEARCH($V$40,T930)),"WINCOMHOABINH",IF(ISNUMBER(SEARCH($V$41,T930)),"WINCOMQUANGNGAI",IF(ISNUMBER(SEARCH($V$42,T930)),"WINCOMBINHTHUAN",IF(ISNUMBER(SEARCH($V$43,T930)),"WINCOMDAKLAK",IF(ISNUMBER(SEARCH($V$44,T930)),"WINCOMSOCTRANG",IF(ISNUMBER(SEARCH($V$45,T930)),"WINCOMSONLA",IF(ISNUMBER(SEARCH($V$46,T930)),"WINCOMKONTUM",IF(ISNUMBER(SEARCH($V$47,T930)),"WINCOMPHUYEN",IF(ISNUMBER(SEARCH($V$48,T930)),"WINCOMQUANGTRI",IF(ISNUMBER(SEARCH($V$49,T930)),"WINCOMBINHDINH",IF(ISNUMBER(SEARCH($V$50,T930)),"WINCOMCAOBANG",IF(ISNUMBER(SEARCH($V$51,T930)),"WINCOMQUANGBINH",IF(ISNUMBER(SEARCH($V$52,T930)),"WINCOMLAMDONG",IF(ISNUMBER(SEARCH($V$53,T930)),"WINCOMVINHLONG",IF(ISNUMBER(SEARCH($V$54,T930)),"WINCOMDONGTHAP",IF(ISNUMBER(SEARCH($V$55,T930)),"WINCOMTIENGIANG",IF(ISNUMBER(SEARCH($V$56,T930)),"WINCOMQUANGNINH",0))))))))))))))))))))))))))))))))))))))))))))))))))))))</f>
        <v>WINCOMPHUTHO</v>
      </c>
    </row>
    <row r="931" spans="1:25" x14ac:dyDescent="0.2">
      <c r="A931" t="s">
        <v>0</v>
      </c>
      <c r="B931" t="s">
        <v>1646</v>
      </c>
      <c r="C931" t="s">
        <v>2</v>
      </c>
      <c r="D931" t="s">
        <v>3</v>
      </c>
      <c r="E931" t="s">
        <v>4</v>
      </c>
      <c r="F931" s="5">
        <f t="shared" si="57"/>
        <v>1</v>
      </c>
      <c r="G931" s="2">
        <v>88846</v>
      </c>
      <c r="H931" s="2">
        <v>97730.6</v>
      </c>
      <c r="I931" t="s">
        <v>5</v>
      </c>
      <c r="J931" t="s">
        <v>6</v>
      </c>
      <c r="K931" t="str">
        <f t="shared" si="58"/>
        <v>Gà muối gói 500g</v>
      </c>
      <c r="L931" s="8" t="str">
        <f>VLOOKUP(K931,'[1]Mã Misa'!$B$2:$D$74,2,0)</f>
        <v>Gà muối 500g</v>
      </c>
      <c r="M931" s="8" t="str">
        <f>VLOOKUP(L931,'[1]Mã Misa'!$C$2:$D$74,2,0)</f>
        <v>GM500</v>
      </c>
      <c r="N931" s="2">
        <v>88846</v>
      </c>
      <c r="O931" t="s">
        <v>1647</v>
      </c>
      <c r="P931" s="8" t="str">
        <f t="shared" si="59"/>
        <v>0140873</v>
      </c>
      <c r="Q931" s="8" t="e">
        <f t="array" ref="Q931">IF(VLOOKUP(P931,$AA$1:$AC$32,1,0)&lt;&gt;0,(P931&amp;"A"),0)</f>
        <v>#N/A</v>
      </c>
      <c r="R931" s="12">
        <v>44517</v>
      </c>
      <c r="S931" t="s">
        <v>1648</v>
      </c>
      <c r="T931" s="8" t="str">
        <f t="shared" si="60"/>
        <v>VM+ HNI 78</v>
      </c>
      <c r="U931" t="s">
        <v>6450</v>
      </c>
      <c r="Y931" t="str">
        <f t="array" ref="Y931">IF(ISNUMBER(SEARCH($V$3,T931)),"WINCOMHANOI",IF(ISNUMBER(SEARCH($V$4,T931)),"WINCOMHOCHIMINH",IF(ISNUMBER(SEARCH($V$5,T931)),"WINCOMDANANG",IF(ISNUMBER(SEARCH($V$6,T931)),"WINCOMHAIDUONG",IF(ISNUMBER(SEARCH($V$7,T931)),"WINCOMQUANGNINH",IF(ISNUMBER(SEARCH($V$8,T931)),"WINCOMHAIPHONG",IF(ISNUMBER(SEARCH($V$9,T931)),"WINCOMBACGIANG",IF(ISNUMBER(SEARCH($V$10,T931)),"WINCOMBACNINH",IF(ISNUMBER(SEARCH($V$11,T931)),"WINCOMPHUTHO",IF(ISNUMBER(SEARCH($V$12,T931)),"WINCOMHATINH",IF(ISNUMBER(SEARCH($V$13,T931)),"WINCOMTHAINGUYEN",IF(ISNUMBER(SEARCH($V$14,T931)),"WINCOMKHANHHOA",IF(ISNUMBER(SEARCH($V$15,T931)),"WINCOMHUNGYEN",IF(ISNUMBER(SEARCH($V$16,T931)),"WINCOMNGHEAN",IF(ISNUMBER(SEARCH($V$17,T931)),"WINCOMLAOCAI",IF(ISNUMBER(SEARCH($V$18,T931)),"WINCOMVUNGTAU",IF(ISNUMBER(SEARCH($V$19,T931)),"WINCOMBINHDUONG",IF(ISNUMBER(SEARCH($V$20,T931)),"WINCOMKIENGIANG",IF(ISNUMBER(SEARCH($V$21,T931)),"WINCOMHANAM",IF(ISNUMBER(SEARCH($V$22,T931)),"WINCOMNAMDINH",IF(ISNUMBER(SEARCH($V$23,T931)),"WINCOMLANGSON",IF(ISNUMBER(SEARCH($V$24,T931)),"WINCOMTHANHHOA",IF(ISNUMBER(SEARCH($V$25,T931)),"WINCOMYENBAI",IF(ISNUMBER(SEARCH($V$26,T931)),"WINCOMTUYENQUANG",IF(ISNUMBER(SEARCH($V$27,T931)),"WINCOMHUE",IF(ISNUMBER(SEARCH($V$28,T931)),"WINCOMQUANGNAM",IF(ISNUMBER(SEARCH($V$29,T931)),"WINCOMVINHPHUC",IF(ISNUMBER(SEARCH($V$30,T931)),"WINCOMHAGIANG",IF(ISNUMBER(SEARCH($V$31,T931)),"WINCOMNINHBINH",IF(ISNUMBER(SEARCH($V$32,T931)),"WINCOMTRAVINH",IF(ISNUMBER(SEARCH($V$33,T931)),"WINCOMCANTHO",IF(ISNUMBER(SEARCH($V$34,T931)),"WINCOMBENTRE",IF(ISNUMBER(SEARCH($V$35,T931)),"WINCOMCAMAU",IF(ISNUMBER(SEARCH($V$36,T931)),"WINCOMANGIANG",IF(ISNUMBER(SEARCH($V$37,T931)),"WINCOMNINHTHUAN",IF(ISNUMBER(SEARCH($V$38,T931)),"WINCOMTHAIBINH",IF(ISNUMBER(SEARCH($V$39,T931)),"WINCOMGIALAI",IF(ISNUMBER(SEARCH($V$40,T931)),"WINCOMHOABINH",IF(ISNUMBER(SEARCH($V$41,T931)),"WINCOMQUANGNGAI",IF(ISNUMBER(SEARCH($V$42,T931)),"WINCOMBINHTHUAN",IF(ISNUMBER(SEARCH($V$43,T931)),"WINCOMDAKLAK",IF(ISNUMBER(SEARCH($V$44,T931)),"WINCOMSOCTRANG",IF(ISNUMBER(SEARCH($V$45,T931)),"WINCOMSONLA",IF(ISNUMBER(SEARCH($V$46,T931)),"WINCOMKONTUM",IF(ISNUMBER(SEARCH($V$47,T931)),"WINCOMPHUYEN",IF(ISNUMBER(SEARCH($V$48,T931)),"WINCOMQUANGTRI",IF(ISNUMBER(SEARCH($V$49,T931)),"WINCOMBINHDINH",IF(ISNUMBER(SEARCH($V$50,T931)),"WINCOMCAOBANG",IF(ISNUMBER(SEARCH($V$51,T931)),"WINCOMQUANGBINH",IF(ISNUMBER(SEARCH($V$52,T931)),"WINCOMLAMDONG",IF(ISNUMBER(SEARCH($V$53,T931)),"WINCOMVINHLONG",IF(ISNUMBER(SEARCH($V$54,T931)),"WINCOMDONGTHAP",IF(ISNUMBER(SEARCH($V$55,T931)),"WINCOMTIENGIANG",IF(ISNUMBER(SEARCH($V$56,T931)),"WINCOMQUANGNINH",0))))))))))))))))))))))))))))))))))))))))))))))))))))))</f>
        <v>WINCOMHANOI</v>
      </c>
    </row>
    <row r="932" spans="1:25" x14ac:dyDescent="0.2">
      <c r="A932" t="s">
        <v>0</v>
      </c>
      <c r="B932" t="s">
        <v>1646</v>
      </c>
      <c r="C932" t="s">
        <v>31</v>
      </c>
      <c r="D932" t="s">
        <v>20</v>
      </c>
      <c r="E932" t="s">
        <v>4</v>
      </c>
      <c r="F932" s="5">
        <f t="shared" si="57"/>
        <v>4</v>
      </c>
      <c r="G932" s="2">
        <v>200728</v>
      </c>
      <c r="H932" s="2">
        <v>220800.80000000002</v>
      </c>
      <c r="I932" t="s">
        <v>5</v>
      </c>
      <c r="J932" t="s">
        <v>21</v>
      </c>
      <c r="K932" t="str">
        <f t="shared" si="58"/>
        <v>Giò tai lưỡi xào gói 250g</v>
      </c>
      <c r="L932" s="8" t="str">
        <f>VLOOKUP(K932,'[1]Mã Misa'!$B$2:$D$74,2,0)</f>
        <v>Giò Tai Lưỡi Xào 250g</v>
      </c>
      <c r="M932" s="8" t="str">
        <f>VLOOKUP(L932,'[1]Mã Misa'!$C$2:$D$74,2,0)</f>
        <v>GTLX250G</v>
      </c>
      <c r="N932" s="2">
        <v>50182</v>
      </c>
      <c r="O932" t="s">
        <v>1647</v>
      </c>
      <c r="P932" s="8" t="str">
        <f t="shared" si="59"/>
        <v>0140873</v>
      </c>
      <c r="Q932" s="8" t="e">
        <f t="array" ref="Q932">IF(VLOOKUP(P932,$AA$1:$AC$32,1,0)&lt;&gt;0,(P932&amp;"A"),0)</f>
        <v>#N/A</v>
      </c>
      <c r="R932" s="12">
        <v>44517</v>
      </c>
      <c r="S932" t="s">
        <v>1648</v>
      </c>
      <c r="T932" s="8" t="str">
        <f t="shared" si="60"/>
        <v>VM+ HNI 78</v>
      </c>
      <c r="U932" t="s">
        <v>6450</v>
      </c>
      <c r="Y932" t="str">
        <f t="array" ref="Y932">IF(ISNUMBER(SEARCH($V$3,T932)),"WINCOMHANOI",IF(ISNUMBER(SEARCH($V$4,T932)),"WINCOMHOCHIMINH",IF(ISNUMBER(SEARCH($V$5,T932)),"WINCOMDANANG",IF(ISNUMBER(SEARCH($V$6,T932)),"WINCOMHAIDUONG",IF(ISNUMBER(SEARCH($V$7,T932)),"WINCOMQUANGNINH",IF(ISNUMBER(SEARCH($V$8,T932)),"WINCOMHAIPHONG",IF(ISNUMBER(SEARCH($V$9,T932)),"WINCOMBACGIANG",IF(ISNUMBER(SEARCH($V$10,T932)),"WINCOMBACNINH",IF(ISNUMBER(SEARCH($V$11,T932)),"WINCOMPHUTHO",IF(ISNUMBER(SEARCH($V$12,T932)),"WINCOMHATINH",IF(ISNUMBER(SEARCH($V$13,T932)),"WINCOMTHAINGUYEN",IF(ISNUMBER(SEARCH($V$14,T932)),"WINCOMKHANHHOA",IF(ISNUMBER(SEARCH($V$15,T932)),"WINCOMHUNGYEN",IF(ISNUMBER(SEARCH($V$16,T932)),"WINCOMNGHEAN",IF(ISNUMBER(SEARCH($V$17,T932)),"WINCOMLAOCAI",IF(ISNUMBER(SEARCH($V$18,T932)),"WINCOMVUNGTAU",IF(ISNUMBER(SEARCH($V$19,T932)),"WINCOMBINHDUONG",IF(ISNUMBER(SEARCH($V$20,T932)),"WINCOMKIENGIANG",IF(ISNUMBER(SEARCH($V$21,T932)),"WINCOMHANAM",IF(ISNUMBER(SEARCH($V$22,T932)),"WINCOMNAMDINH",IF(ISNUMBER(SEARCH($V$23,T932)),"WINCOMLANGSON",IF(ISNUMBER(SEARCH($V$24,T932)),"WINCOMTHANHHOA",IF(ISNUMBER(SEARCH($V$25,T932)),"WINCOMYENBAI",IF(ISNUMBER(SEARCH($V$26,T932)),"WINCOMTUYENQUANG",IF(ISNUMBER(SEARCH($V$27,T932)),"WINCOMHUE",IF(ISNUMBER(SEARCH($V$28,T932)),"WINCOMQUANGNAM",IF(ISNUMBER(SEARCH($V$29,T932)),"WINCOMVINHPHUC",IF(ISNUMBER(SEARCH($V$30,T932)),"WINCOMHAGIANG",IF(ISNUMBER(SEARCH($V$31,T932)),"WINCOMNINHBINH",IF(ISNUMBER(SEARCH($V$32,T932)),"WINCOMTRAVINH",IF(ISNUMBER(SEARCH($V$33,T932)),"WINCOMCANTHO",IF(ISNUMBER(SEARCH($V$34,T932)),"WINCOMBENTRE",IF(ISNUMBER(SEARCH($V$35,T932)),"WINCOMCAMAU",IF(ISNUMBER(SEARCH($V$36,T932)),"WINCOMANGIANG",IF(ISNUMBER(SEARCH($V$37,T932)),"WINCOMNINHTHUAN",IF(ISNUMBER(SEARCH($V$38,T932)),"WINCOMTHAIBINH",IF(ISNUMBER(SEARCH($V$39,T932)),"WINCOMGIALAI",IF(ISNUMBER(SEARCH($V$40,T932)),"WINCOMHOABINH",IF(ISNUMBER(SEARCH($V$41,T932)),"WINCOMQUANGNGAI",IF(ISNUMBER(SEARCH($V$42,T932)),"WINCOMBINHTHUAN",IF(ISNUMBER(SEARCH($V$43,T932)),"WINCOMDAKLAK",IF(ISNUMBER(SEARCH($V$44,T932)),"WINCOMSOCTRANG",IF(ISNUMBER(SEARCH($V$45,T932)),"WINCOMSONLA",IF(ISNUMBER(SEARCH($V$46,T932)),"WINCOMKONTUM",IF(ISNUMBER(SEARCH($V$47,T932)),"WINCOMPHUYEN",IF(ISNUMBER(SEARCH($V$48,T932)),"WINCOMQUANGTRI",IF(ISNUMBER(SEARCH($V$49,T932)),"WINCOMBINHDINH",IF(ISNUMBER(SEARCH($V$50,T932)),"WINCOMCAOBANG",IF(ISNUMBER(SEARCH($V$51,T932)),"WINCOMQUANGBINH",IF(ISNUMBER(SEARCH($V$52,T932)),"WINCOMLAMDONG",IF(ISNUMBER(SEARCH($V$53,T932)),"WINCOMVINHLONG",IF(ISNUMBER(SEARCH($V$54,T932)),"WINCOMDONGTHAP",IF(ISNUMBER(SEARCH($V$55,T932)),"WINCOMTIENGIANG",IF(ISNUMBER(SEARCH($V$56,T932)),"WINCOMQUANGNINH",0))))))))))))))))))))))))))))))))))))))))))))))))))))))</f>
        <v>WINCOMHANOI</v>
      </c>
    </row>
    <row r="933" spans="1:25" x14ac:dyDescent="0.2">
      <c r="A933" t="s">
        <v>0</v>
      </c>
      <c r="B933" t="s">
        <v>1646</v>
      </c>
      <c r="C933" t="s">
        <v>34</v>
      </c>
      <c r="D933" t="s">
        <v>45</v>
      </c>
      <c r="E933" t="s">
        <v>4</v>
      </c>
      <c r="F933" s="5">
        <f t="shared" si="57"/>
        <v>1</v>
      </c>
      <c r="G933" s="2">
        <v>87787</v>
      </c>
      <c r="H933" s="2">
        <v>96565.700000000012</v>
      </c>
      <c r="I933" t="s">
        <v>5</v>
      </c>
      <c r="J933" t="s">
        <v>46</v>
      </c>
      <c r="K933" t="str">
        <f t="shared" si="58"/>
        <v>Bắp bò muối gói 200g</v>
      </c>
      <c r="L933" s="8" t="str">
        <f>VLOOKUP(K933,'[1]Mã Misa'!$B$2:$D$74,2,0)</f>
        <v>Bắp bò muối 200g</v>
      </c>
      <c r="M933" s="8" t="str">
        <f>VLOOKUP(L933,'[1]Mã Misa'!$C$2:$D$74,2,0)</f>
        <v>BBM200</v>
      </c>
      <c r="N933" s="2">
        <v>87787</v>
      </c>
      <c r="O933" t="s">
        <v>1647</v>
      </c>
      <c r="P933" s="8" t="str">
        <f t="shared" si="59"/>
        <v>0140873</v>
      </c>
      <c r="Q933" s="8" t="e">
        <f t="array" ref="Q933">IF(VLOOKUP(P933,$AA$1:$AC$32,1,0)&lt;&gt;0,(P933&amp;"A"),0)</f>
        <v>#N/A</v>
      </c>
      <c r="R933" s="12">
        <v>44517</v>
      </c>
      <c r="S933" t="s">
        <v>1648</v>
      </c>
      <c r="T933" s="8" t="str">
        <f t="shared" si="60"/>
        <v>VM+ HNI 78</v>
      </c>
      <c r="U933" t="s">
        <v>6450</v>
      </c>
      <c r="Y933" t="str">
        <f t="array" ref="Y933">IF(ISNUMBER(SEARCH($V$3,T933)),"WINCOMHANOI",IF(ISNUMBER(SEARCH($V$4,T933)),"WINCOMHOCHIMINH",IF(ISNUMBER(SEARCH($V$5,T933)),"WINCOMDANANG",IF(ISNUMBER(SEARCH($V$6,T933)),"WINCOMHAIDUONG",IF(ISNUMBER(SEARCH($V$7,T933)),"WINCOMQUANGNINH",IF(ISNUMBER(SEARCH($V$8,T933)),"WINCOMHAIPHONG",IF(ISNUMBER(SEARCH($V$9,T933)),"WINCOMBACGIANG",IF(ISNUMBER(SEARCH($V$10,T933)),"WINCOMBACNINH",IF(ISNUMBER(SEARCH($V$11,T933)),"WINCOMPHUTHO",IF(ISNUMBER(SEARCH($V$12,T933)),"WINCOMHATINH",IF(ISNUMBER(SEARCH($V$13,T933)),"WINCOMTHAINGUYEN",IF(ISNUMBER(SEARCH($V$14,T933)),"WINCOMKHANHHOA",IF(ISNUMBER(SEARCH($V$15,T933)),"WINCOMHUNGYEN",IF(ISNUMBER(SEARCH($V$16,T933)),"WINCOMNGHEAN",IF(ISNUMBER(SEARCH($V$17,T933)),"WINCOMLAOCAI",IF(ISNUMBER(SEARCH($V$18,T933)),"WINCOMVUNGTAU",IF(ISNUMBER(SEARCH($V$19,T933)),"WINCOMBINHDUONG",IF(ISNUMBER(SEARCH($V$20,T933)),"WINCOMKIENGIANG",IF(ISNUMBER(SEARCH($V$21,T933)),"WINCOMHANAM",IF(ISNUMBER(SEARCH($V$22,T933)),"WINCOMNAMDINH",IF(ISNUMBER(SEARCH($V$23,T933)),"WINCOMLANGSON",IF(ISNUMBER(SEARCH($V$24,T933)),"WINCOMTHANHHOA",IF(ISNUMBER(SEARCH($V$25,T933)),"WINCOMYENBAI",IF(ISNUMBER(SEARCH($V$26,T933)),"WINCOMTUYENQUANG",IF(ISNUMBER(SEARCH($V$27,T933)),"WINCOMHUE",IF(ISNUMBER(SEARCH($V$28,T933)),"WINCOMQUANGNAM",IF(ISNUMBER(SEARCH($V$29,T933)),"WINCOMVINHPHUC",IF(ISNUMBER(SEARCH($V$30,T933)),"WINCOMHAGIANG",IF(ISNUMBER(SEARCH($V$31,T933)),"WINCOMNINHBINH",IF(ISNUMBER(SEARCH($V$32,T933)),"WINCOMTRAVINH",IF(ISNUMBER(SEARCH($V$33,T933)),"WINCOMCANTHO",IF(ISNUMBER(SEARCH($V$34,T933)),"WINCOMBENTRE",IF(ISNUMBER(SEARCH($V$35,T933)),"WINCOMCAMAU",IF(ISNUMBER(SEARCH($V$36,T933)),"WINCOMANGIANG",IF(ISNUMBER(SEARCH($V$37,T933)),"WINCOMNINHTHUAN",IF(ISNUMBER(SEARCH($V$38,T933)),"WINCOMTHAIBINH",IF(ISNUMBER(SEARCH($V$39,T933)),"WINCOMGIALAI",IF(ISNUMBER(SEARCH($V$40,T933)),"WINCOMHOABINH",IF(ISNUMBER(SEARCH($V$41,T933)),"WINCOMQUANGNGAI",IF(ISNUMBER(SEARCH($V$42,T933)),"WINCOMBINHTHUAN",IF(ISNUMBER(SEARCH($V$43,T933)),"WINCOMDAKLAK",IF(ISNUMBER(SEARCH($V$44,T933)),"WINCOMSOCTRANG",IF(ISNUMBER(SEARCH($V$45,T933)),"WINCOMSONLA",IF(ISNUMBER(SEARCH($V$46,T933)),"WINCOMKONTUM",IF(ISNUMBER(SEARCH($V$47,T933)),"WINCOMPHUYEN",IF(ISNUMBER(SEARCH($V$48,T933)),"WINCOMQUANGTRI",IF(ISNUMBER(SEARCH($V$49,T933)),"WINCOMBINHDINH",IF(ISNUMBER(SEARCH($V$50,T933)),"WINCOMCAOBANG",IF(ISNUMBER(SEARCH($V$51,T933)),"WINCOMQUANGBINH",IF(ISNUMBER(SEARCH($V$52,T933)),"WINCOMLAMDONG",IF(ISNUMBER(SEARCH($V$53,T933)),"WINCOMVINHLONG",IF(ISNUMBER(SEARCH($V$54,T933)),"WINCOMDONGTHAP",IF(ISNUMBER(SEARCH($V$55,T933)),"WINCOMTIENGIANG",IF(ISNUMBER(SEARCH($V$56,T933)),"WINCOMQUANGNINH",0))))))))))))))))))))))))))))))))))))))))))))))))))))))</f>
        <v>WINCOMHANOI</v>
      </c>
    </row>
    <row r="934" spans="1:25" x14ac:dyDescent="0.2">
      <c r="A934" t="s">
        <v>0</v>
      </c>
      <c r="B934" t="s">
        <v>1649</v>
      </c>
      <c r="C934" t="s">
        <v>2</v>
      </c>
      <c r="D934" t="s">
        <v>20</v>
      </c>
      <c r="E934" t="s">
        <v>4</v>
      </c>
      <c r="F934" s="5">
        <f t="shared" si="57"/>
        <v>2</v>
      </c>
      <c r="G934" s="2">
        <v>100364</v>
      </c>
      <c r="H934" s="2">
        <v>110400.40000000001</v>
      </c>
      <c r="I934" t="s">
        <v>5</v>
      </c>
      <c r="J934" t="s">
        <v>21</v>
      </c>
      <c r="K934" t="str">
        <f t="shared" si="58"/>
        <v>Giò tai lưỡi xào gói 250g</v>
      </c>
      <c r="L934" s="8" t="str">
        <f>VLOOKUP(K934,'[1]Mã Misa'!$B$2:$D$74,2,0)</f>
        <v>Giò Tai Lưỡi Xào 250g</v>
      </c>
      <c r="M934" s="8" t="str">
        <f>VLOOKUP(L934,'[1]Mã Misa'!$C$2:$D$74,2,0)</f>
        <v>GTLX250G</v>
      </c>
      <c r="N934" s="2">
        <v>50182</v>
      </c>
      <c r="O934" t="s">
        <v>375</v>
      </c>
      <c r="P934" s="8" t="str">
        <f t="shared" si="59"/>
        <v>0010693</v>
      </c>
      <c r="Q934" s="18" t="s">
        <v>7465</v>
      </c>
      <c r="R934" s="12">
        <v>44508</v>
      </c>
      <c r="S934" t="s">
        <v>1650</v>
      </c>
      <c r="T934" s="8" t="str">
        <f t="shared" si="60"/>
        <v>VM+ HPG Cl</v>
      </c>
      <c r="U934" t="s">
        <v>6451</v>
      </c>
      <c r="Y934" t="str">
        <f t="array" ref="Y934">IF(ISNUMBER(SEARCH($V$3,T934)),"WINCOMHANOI",IF(ISNUMBER(SEARCH($V$4,T934)),"WINCOMHOCHIMINH",IF(ISNUMBER(SEARCH($V$5,T934)),"WINCOMDANANG",IF(ISNUMBER(SEARCH($V$6,T934)),"WINCOMHAIDUONG",IF(ISNUMBER(SEARCH($V$7,T934)),"WINCOMQUANGNINH",IF(ISNUMBER(SEARCH($V$8,T934)),"WINCOMHAIPHONG",IF(ISNUMBER(SEARCH($V$9,T934)),"WINCOMBACGIANG",IF(ISNUMBER(SEARCH($V$10,T934)),"WINCOMBACNINH",IF(ISNUMBER(SEARCH($V$11,T934)),"WINCOMPHUTHO",IF(ISNUMBER(SEARCH($V$12,T934)),"WINCOMHATINH",IF(ISNUMBER(SEARCH($V$13,T934)),"WINCOMTHAINGUYEN",IF(ISNUMBER(SEARCH($V$14,T934)),"WINCOMKHANHHOA",IF(ISNUMBER(SEARCH($V$15,T934)),"WINCOMHUNGYEN",IF(ISNUMBER(SEARCH($V$16,T934)),"WINCOMNGHEAN",IF(ISNUMBER(SEARCH($V$17,T934)),"WINCOMLAOCAI",IF(ISNUMBER(SEARCH($V$18,T934)),"WINCOMVUNGTAU",IF(ISNUMBER(SEARCH($V$19,T934)),"WINCOMBINHDUONG",IF(ISNUMBER(SEARCH($V$20,T934)),"WINCOMKIENGIANG",IF(ISNUMBER(SEARCH($V$21,T934)),"WINCOMHANAM",IF(ISNUMBER(SEARCH($V$22,T934)),"WINCOMNAMDINH",IF(ISNUMBER(SEARCH($V$23,T934)),"WINCOMLANGSON",IF(ISNUMBER(SEARCH($V$24,T934)),"WINCOMTHANHHOA",IF(ISNUMBER(SEARCH($V$25,T934)),"WINCOMYENBAI",IF(ISNUMBER(SEARCH($V$26,T934)),"WINCOMTUYENQUANG",IF(ISNUMBER(SEARCH($V$27,T934)),"WINCOMHUE",IF(ISNUMBER(SEARCH($V$28,T934)),"WINCOMQUANGNAM",IF(ISNUMBER(SEARCH($V$29,T934)),"WINCOMVINHPHUC",IF(ISNUMBER(SEARCH($V$30,T934)),"WINCOMHAGIANG",IF(ISNUMBER(SEARCH($V$31,T934)),"WINCOMNINHBINH",IF(ISNUMBER(SEARCH($V$32,T934)),"WINCOMTRAVINH",IF(ISNUMBER(SEARCH($V$33,T934)),"WINCOMCANTHO",IF(ISNUMBER(SEARCH($V$34,T934)),"WINCOMBENTRE",IF(ISNUMBER(SEARCH($V$35,T934)),"WINCOMCAMAU",IF(ISNUMBER(SEARCH($V$36,T934)),"WINCOMANGIANG",IF(ISNUMBER(SEARCH($V$37,T934)),"WINCOMNINHTHUAN",IF(ISNUMBER(SEARCH($V$38,T934)),"WINCOMTHAIBINH",IF(ISNUMBER(SEARCH($V$39,T934)),"WINCOMGIALAI",IF(ISNUMBER(SEARCH($V$40,T934)),"WINCOMHOABINH",IF(ISNUMBER(SEARCH($V$41,T934)),"WINCOMQUANGNGAI",IF(ISNUMBER(SEARCH($V$42,T934)),"WINCOMBINHTHUAN",IF(ISNUMBER(SEARCH($V$43,T934)),"WINCOMDAKLAK",IF(ISNUMBER(SEARCH($V$44,T934)),"WINCOMSOCTRANG",IF(ISNUMBER(SEARCH($V$45,T934)),"WINCOMSONLA",IF(ISNUMBER(SEARCH($V$46,T934)),"WINCOMKONTUM",IF(ISNUMBER(SEARCH($V$47,T934)),"WINCOMPHUYEN",IF(ISNUMBER(SEARCH($V$48,T934)),"WINCOMQUANGTRI",IF(ISNUMBER(SEARCH($V$49,T934)),"WINCOMBINHDINH",IF(ISNUMBER(SEARCH($V$50,T934)),"WINCOMCAOBANG",IF(ISNUMBER(SEARCH($V$51,T934)),"WINCOMQUANGBINH",IF(ISNUMBER(SEARCH($V$52,T934)),"WINCOMLAMDONG",IF(ISNUMBER(SEARCH($V$53,T934)),"WINCOMVINHLONG",IF(ISNUMBER(SEARCH($V$54,T934)),"WINCOMDONGTHAP",IF(ISNUMBER(SEARCH($V$55,T934)),"WINCOMTIENGIANG",IF(ISNUMBER(SEARCH($V$56,T934)),"WINCOMQUANGNINH",0))))))))))))))))))))))))))))))))))))))))))))))))))))))</f>
        <v>WINCOMHAIPHONG</v>
      </c>
    </row>
    <row r="935" spans="1:25" x14ac:dyDescent="0.2">
      <c r="A935" t="s">
        <v>0</v>
      </c>
      <c r="B935" t="s">
        <v>1649</v>
      </c>
      <c r="C935" t="s">
        <v>31</v>
      </c>
      <c r="D935" t="s">
        <v>39</v>
      </c>
      <c r="E935" t="s">
        <v>4</v>
      </c>
      <c r="F935" s="5">
        <f t="shared" si="57"/>
        <v>1</v>
      </c>
      <c r="G935" s="2">
        <v>46000</v>
      </c>
      <c r="H935" s="2">
        <v>50600.000000000007</v>
      </c>
      <c r="I935" t="s">
        <v>5</v>
      </c>
      <c r="J935" t="s">
        <v>40</v>
      </c>
      <c r="K935" t="str">
        <f t="shared" si="58"/>
        <v>Mộc nấm hương gói 250g</v>
      </c>
      <c r="L935" s="8" t="str">
        <f>VLOOKUP(K935,'[1]Mã Misa'!$B$2:$D$74,2,0)</f>
        <v>Mộc Nấm Hương 250g</v>
      </c>
      <c r="M935" s="8" t="str">
        <f>VLOOKUP(L935,'[1]Mã Misa'!$C$2:$D$74,2,0)</f>
        <v>MNH250</v>
      </c>
      <c r="N935" s="2">
        <v>46000</v>
      </c>
      <c r="O935" t="s">
        <v>375</v>
      </c>
      <c r="P935" s="8" t="str">
        <f t="shared" si="59"/>
        <v>0010693</v>
      </c>
      <c r="Q935" s="18" t="s">
        <v>7465</v>
      </c>
      <c r="R935" s="12">
        <v>44508</v>
      </c>
      <c r="S935" t="s">
        <v>1650</v>
      </c>
      <c r="T935" s="8" t="str">
        <f t="shared" si="60"/>
        <v>VM+ HPG Cl</v>
      </c>
      <c r="U935" t="s">
        <v>6451</v>
      </c>
      <c r="Y935" t="str">
        <f t="array" ref="Y935">IF(ISNUMBER(SEARCH($V$3,T935)),"WINCOMHANOI",IF(ISNUMBER(SEARCH($V$4,T935)),"WINCOMHOCHIMINH",IF(ISNUMBER(SEARCH($V$5,T935)),"WINCOMDANANG",IF(ISNUMBER(SEARCH($V$6,T935)),"WINCOMHAIDUONG",IF(ISNUMBER(SEARCH($V$7,T935)),"WINCOMQUANGNINH",IF(ISNUMBER(SEARCH($V$8,T935)),"WINCOMHAIPHONG",IF(ISNUMBER(SEARCH($V$9,T935)),"WINCOMBACGIANG",IF(ISNUMBER(SEARCH($V$10,T935)),"WINCOMBACNINH",IF(ISNUMBER(SEARCH($V$11,T935)),"WINCOMPHUTHO",IF(ISNUMBER(SEARCH($V$12,T935)),"WINCOMHATINH",IF(ISNUMBER(SEARCH($V$13,T935)),"WINCOMTHAINGUYEN",IF(ISNUMBER(SEARCH($V$14,T935)),"WINCOMKHANHHOA",IF(ISNUMBER(SEARCH($V$15,T935)),"WINCOMHUNGYEN",IF(ISNUMBER(SEARCH($V$16,T935)),"WINCOMNGHEAN",IF(ISNUMBER(SEARCH($V$17,T935)),"WINCOMLAOCAI",IF(ISNUMBER(SEARCH($V$18,T935)),"WINCOMVUNGTAU",IF(ISNUMBER(SEARCH($V$19,T935)),"WINCOMBINHDUONG",IF(ISNUMBER(SEARCH($V$20,T935)),"WINCOMKIENGIANG",IF(ISNUMBER(SEARCH($V$21,T935)),"WINCOMHANAM",IF(ISNUMBER(SEARCH($V$22,T935)),"WINCOMNAMDINH",IF(ISNUMBER(SEARCH($V$23,T935)),"WINCOMLANGSON",IF(ISNUMBER(SEARCH($V$24,T935)),"WINCOMTHANHHOA",IF(ISNUMBER(SEARCH($V$25,T935)),"WINCOMYENBAI",IF(ISNUMBER(SEARCH($V$26,T935)),"WINCOMTUYENQUANG",IF(ISNUMBER(SEARCH($V$27,T935)),"WINCOMHUE",IF(ISNUMBER(SEARCH($V$28,T935)),"WINCOMQUANGNAM",IF(ISNUMBER(SEARCH($V$29,T935)),"WINCOMVINHPHUC",IF(ISNUMBER(SEARCH($V$30,T935)),"WINCOMHAGIANG",IF(ISNUMBER(SEARCH($V$31,T935)),"WINCOMNINHBINH",IF(ISNUMBER(SEARCH($V$32,T935)),"WINCOMTRAVINH",IF(ISNUMBER(SEARCH($V$33,T935)),"WINCOMCANTHO",IF(ISNUMBER(SEARCH($V$34,T935)),"WINCOMBENTRE",IF(ISNUMBER(SEARCH($V$35,T935)),"WINCOMCAMAU",IF(ISNUMBER(SEARCH($V$36,T935)),"WINCOMANGIANG",IF(ISNUMBER(SEARCH($V$37,T935)),"WINCOMNINHTHUAN",IF(ISNUMBER(SEARCH($V$38,T935)),"WINCOMTHAIBINH",IF(ISNUMBER(SEARCH($V$39,T935)),"WINCOMGIALAI",IF(ISNUMBER(SEARCH($V$40,T935)),"WINCOMHOABINH",IF(ISNUMBER(SEARCH($V$41,T935)),"WINCOMQUANGNGAI",IF(ISNUMBER(SEARCH($V$42,T935)),"WINCOMBINHTHUAN",IF(ISNUMBER(SEARCH($V$43,T935)),"WINCOMDAKLAK",IF(ISNUMBER(SEARCH($V$44,T935)),"WINCOMSOCTRANG",IF(ISNUMBER(SEARCH($V$45,T935)),"WINCOMSONLA",IF(ISNUMBER(SEARCH($V$46,T935)),"WINCOMKONTUM",IF(ISNUMBER(SEARCH($V$47,T935)),"WINCOMPHUYEN",IF(ISNUMBER(SEARCH($V$48,T935)),"WINCOMQUANGTRI",IF(ISNUMBER(SEARCH($V$49,T935)),"WINCOMBINHDINH",IF(ISNUMBER(SEARCH($V$50,T935)),"WINCOMCAOBANG",IF(ISNUMBER(SEARCH($V$51,T935)),"WINCOMQUANGBINH",IF(ISNUMBER(SEARCH($V$52,T935)),"WINCOMLAMDONG",IF(ISNUMBER(SEARCH($V$53,T935)),"WINCOMVINHLONG",IF(ISNUMBER(SEARCH($V$54,T935)),"WINCOMDONGTHAP",IF(ISNUMBER(SEARCH($V$55,T935)),"WINCOMTIENGIANG",IF(ISNUMBER(SEARCH($V$56,T935)),"WINCOMQUANGNINH",0))))))))))))))))))))))))))))))))))))))))))))))))))))))</f>
        <v>WINCOMHAIPHONG</v>
      </c>
    </row>
    <row r="936" spans="1:25" x14ac:dyDescent="0.2">
      <c r="A936" t="s">
        <v>0</v>
      </c>
      <c r="B936" t="s">
        <v>1651</v>
      </c>
      <c r="C936" t="s">
        <v>2</v>
      </c>
      <c r="D936" t="s">
        <v>62</v>
      </c>
      <c r="E936" t="s">
        <v>4</v>
      </c>
      <c r="F936" s="5">
        <f t="shared" si="57"/>
        <v>4</v>
      </c>
      <c r="G936" s="2">
        <v>421600</v>
      </c>
      <c r="H936" s="2">
        <v>463760.00000000006</v>
      </c>
      <c r="I936" t="s">
        <v>5</v>
      </c>
      <c r="J936" t="s">
        <v>63</v>
      </c>
      <c r="K936" t="str">
        <f t="shared" si="58"/>
        <v>_Đùi gà sốt cay 500g</v>
      </c>
      <c r="L936" s="8" t="str">
        <f>VLOOKUP(K936,'[1]Mã Misa'!$B$2:$D$74,2,0)</f>
        <v>Đùi gà sốt cay 500g</v>
      </c>
      <c r="M936" s="8" t="str">
        <f>VLOOKUP(L936,'[1]Mã Misa'!$C$2:$D$74,2,0)</f>
        <v>DGSC500</v>
      </c>
      <c r="N936" s="2">
        <v>105400</v>
      </c>
      <c r="O936" t="s">
        <v>1652</v>
      </c>
      <c r="P936" s="8" t="str">
        <f t="shared" si="59"/>
        <v>0140884</v>
      </c>
      <c r="Q936" s="8" t="e">
        <f t="array" ref="Q936">IF(VLOOKUP(P936,$AA$1:$AC$32,1,0)&lt;&gt;0,(P936&amp;"A"),0)</f>
        <v>#N/A</v>
      </c>
      <c r="R936" s="12">
        <v>44517</v>
      </c>
      <c r="S936" t="s">
        <v>1653</v>
      </c>
      <c r="T936" s="8" t="str">
        <f t="shared" si="60"/>
        <v>VM+ HNI 10</v>
      </c>
      <c r="U936" t="s">
        <v>6452</v>
      </c>
      <c r="Y936" t="str">
        <f t="array" ref="Y936">IF(ISNUMBER(SEARCH($V$3,T936)),"WINCOMHANOI",IF(ISNUMBER(SEARCH($V$4,T936)),"WINCOMHOCHIMINH",IF(ISNUMBER(SEARCH($V$5,T936)),"WINCOMDANANG",IF(ISNUMBER(SEARCH($V$6,T936)),"WINCOMHAIDUONG",IF(ISNUMBER(SEARCH($V$7,T936)),"WINCOMQUANGNINH",IF(ISNUMBER(SEARCH($V$8,T936)),"WINCOMHAIPHONG",IF(ISNUMBER(SEARCH($V$9,T936)),"WINCOMBACGIANG",IF(ISNUMBER(SEARCH($V$10,T936)),"WINCOMBACNINH",IF(ISNUMBER(SEARCH($V$11,T936)),"WINCOMPHUTHO",IF(ISNUMBER(SEARCH($V$12,T936)),"WINCOMHATINH",IF(ISNUMBER(SEARCH($V$13,T936)),"WINCOMTHAINGUYEN",IF(ISNUMBER(SEARCH($V$14,T936)),"WINCOMKHANHHOA",IF(ISNUMBER(SEARCH($V$15,T936)),"WINCOMHUNGYEN",IF(ISNUMBER(SEARCH($V$16,T936)),"WINCOMNGHEAN",IF(ISNUMBER(SEARCH($V$17,T936)),"WINCOMLAOCAI",IF(ISNUMBER(SEARCH($V$18,T936)),"WINCOMVUNGTAU",IF(ISNUMBER(SEARCH($V$19,T936)),"WINCOMBINHDUONG",IF(ISNUMBER(SEARCH($V$20,T936)),"WINCOMKIENGIANG",IF(ISNUMBER(SEARCH($V$21,T936)),"WINCOMHANAM",IF(ISNUMBER(SEARCH($V$22,T936)),"WINCOMNAMDINH",IF(ISNUMBER(SEARCH($V$23,T936)),"WINCOMLANGSON",IF(ISNUMBER(SEARCH($V$24,T936)),"WINCOMTHANHHOA",IF(ISNUMBER(SEARCH($V$25,T936)),"WINCOMYENBAI",IF(ISNUMBER(SEARCH($V$26,T936)),"WINCOMTUYENQUANG",IF(ISNUMBER(SEARCH($V$27,T936)),"WINCOMHUE",IF(ISNUMBER(SEARCH($V$28,T936)),"WINCOMQUANGNAM",IF(ISNUMBER(SEARCH($V$29,T936)),"WINCOMVINHPHUC",IF(ISNUMBER(SEARCH($V$30,T936)),"WINCOMHAGIANG",IF(ISNUMBER(SEARCH($V$31,T936)),"WINCOMNINHBINH",IF(ISNUMBER(SEARCH($V$32,T936)),"WINCOMTRAVINH",IF(ISNUMBER(SEARCH($V$33,T936)),"WINCOMCANTHO",IF(ISNUMBER(SEARCH($V$34,T936)),"WINCOMBENTRE",IF(ISNUMBER(SEARCH($V$35,T936)),"WINCOMCAMAU",IF(ISNUMBER(SEARCH($V$36,T936)),"WINCOMANGIANG",IF(ISNUMBER(SEARCH($V$37,T936)),"WINCOMNINHTHUAN",IF(ISNUMBER(SEARCH($V$38,T936)),"WINCOMTHAIBINH",IF(ISNUMBER(SEARCH($V$39,T936)),"WINCOMGIALAI",IF(ISNUMBER(SEARCH($V$40,T936)),"WINCOMHOABINH",IF(ISNUMBER(SEARCH($V$41,T936)),"WINCOMQUANGNGAI",IF(ISNUMBER(SEARCH($V$42,T936)),"WINCOMBINHTHUAN",IF(ISNUMBER(SEARCH($V$43,T936)),"WINCOMDAKLAK",IF(ISNUMBER(SEARCH($V$44,T936)),"WINCOMSOCTRANG",IF(ISNUMBER(SEARCH($V$45,T936)),"WINCOMSONLA",IF(ISNUMBER(SEARCH($V$46,T936)),"WINCOMKONTUM",IF(ISNUMBER(SEARCH($V$47,T936)),"WINCOMPHUYEN",IF(ISNUMBER(SEARCH($V$48,T936)),"WINCOMQUANGTRI",IF(ISNUMBER(SEARCH($V$49,T936)),"WINCOMBINHDINH",IF(ISNUMBER(SEARCH($V$50,T936)),"WINCOMCAOBANG",IF(ISNUMBER(SEARCH($V$51,T936)),"WINCOMQUANGBINH",IF(ISNUMBER(SEARCH($V$52,T936)),"WINCOMLAMDONG",IF(ISNUMBER(SEARCH($V$53,T936)),"WINCOMVINHLONG",IF(ISNUMBER(SEARCH($V$54,T936)),"WINCOMDONGTHAP",IF(ISNUMBER(SEARCH($V$55,T936)),"WINCOMTIENGIANG",IF(ISNUMBER(SEARCH($V$56,T936)),"WINCOMQUANGNINH",0))))))))))))))))))))))))))))))))))))))))))))))))))))))</f>
        <v>WINCOMHANOI</v>
      </c>
    </row>
    <row r="937" spans="1:25" x14ac:dyDescent="0.2">
      <c r="A937" t="s">
        <v>0</v>
      </c>
      <c r="B937" t="s">
        <v>1654</v>
      </c>
      <c r="C937" t="s">
        <v>2</v>
      </c>
      <c r="D937" t="s">
        <v>62</v>
      </c>
      <c r="E937" t="s">
        <v>4</v>
      </c>
      <c r="F937" s="5">
        <f t="shared" si="57"/>
        <v>3</v>
      </c>
      <c r="G937" s="2">
        <v>316200</v>
      </c>
      <c r="H937" s="2">
        <v>347820</v>
      </c>
      <c r="I937" t="s">
        <v>5</v>
      </c>
      <c r="J937" t="s">
        <v>63</v>
      </c>
      <c r="K937" t="str">
        <f t="shared" si="58"/>
        <v>_Đùi gà sốt cay 500g</v>
      </c>
      <c r="L937" s="8" t="str">
        <f>VLOOKUP(K937,'[1]Mã Misa'!$B$2:$D$74,2,0)</f>
        <v>Đùi gà sốt cay 500g</v>
      </c>
      <c r="M937" s="8" t="str">
        <f>VLOOKUP(L937,'[1]Mã Misa'!$C$2:$D$74,2,0)</f>
        <v>DGSC500</v>
      </c>
      <c r="N937" s="2">
        <v>105400</v>
      </c>
      <c r="O937" t="s">
        <v>1655</v>
      </c>
      <c r="P937" s="8" t="str">
        <f t="shared" si="59"/>
        <v>0043615</v>
      </c>
      <c r="Q937" s="8" t="e">
        <f t="array" ref="Q937">IF(VLOOKUP(P937,$AA$1:$AC$32,1,0)&lt;&gt;0,(P937&amp;"A"),0)</f>
        <v>#N/A</v>
      </c>
      <c r="R937" s="12">
        <v>44517</v>
      </c>
      <c r="S937" t="s">
        <v>1656</v>
      </c>
      <c r="T937" s="8" t="str">
        <f t="shared" si="60"/>
        <v>VM+ HCM 19</v>
      </c>
      <c r="U937" t="s">
        <v>6453</v>
      </c>
      <c r="Y937" t="str">
        <f t="array" ref="Y937">IF(ISNUMBER(SEARCH($V$3,T937)),"WINCOMHANOI",IF(ISNUMBER(SEARCH($V$4,T937)),"WINCOMHOCHIMINH",IF(ISNUMBER(SEARCH($V$5,T937)),"WINCOMDANANG",IF(ISNUMBER(SEARCH($V$6,T937)),"WINCOMHAIDUONG",IF(ISNUMBER(SEARCH($V$7,T937)),"WINCOMQUANGNINH",IF(ISNUMBER(SEARCH($V$8,T937)),"WINCOMHAIPHONG",IF(ISNUMBER(SEARCH($V$9,T937)),"WINCOMBACGIANG",IF(ISNUMBER(SEARCH($V$10,T937)),"WINCOMBACNINH",IF(ISNUMBER(SEARCH($V$11,T937)),"WINCOMPHUTHO",IF(ISNUMBER(SEARCH($V$12,T937)),"WINCOMHATINH",IF(ISNUMBER(SEARCH($V$13,T937)),"WINCOMTHAINGUYEN",IF(ISNUMBER(SEARCH($V$14,T937)),"WINCOMKHANHHOA",IF(ISNUMBER(SEARCH($V$15,T937)),"WINCOMHUNGYEN",IF(ISNUMBER(SEARCH($V$16,T937)),"WINCOMNGHEAN",IF(ISNUMBER(SEARCH($V$17,T937)),"WINCOMLAOCAI",IF(ISNUMBER(SEARCH($V$18,T937)),"WINCOMVUNGTAU",IF(ISNUMBER(SEARCH($V$19,T937)),"WINCOMBINHDUONG",IF(ISNUMBER(SEARCH($V$20,T937)),"WINCOMKIENGIANG",IF(ISNUMBER(SEARCH($V$21,T937)),"WINCOMHANAM",IF(ISNUMBER(SEARCH($V$22,T937)),"WINCOMNAMDINH",IF(ISNUMBER(SEARCH($V$23,T937)),"WINCOMLANGSON",IF(ISNUMBER(SEARCH($V$24,T937)),"WINCOMTHANHHOA",IF(ISNUMBER(SEARCH($V$25,T937)),"WINCOMYENBAI",IF(ISNUMBER(SEARCH($V$26,T937)),"WINCOMTUYENQUANG",IF(ISNUMBER(SEARCH($V$27,T937)),"WINCOMHUE",IF(ISNUMBER(SEARCH($V$28,T937)),"WINCOMQUANGNAM",IF(ISNUMBER(SEARCH($V$29,T937)),"WINCOMVINHPHUC",IF(ISNUMBER(SEARCH($V$30,T937)),"WINCOMHAGIANG",IF(ISNUMBER(SEARCH($V$31,T937)),"WINCOMNINHBINH",IF(ISNUMBER(SEARCH($V$32,T937)),"WINCOMTRAVINH",IF(ISNUMBER(SEARCH($V$33,T937)),"WINCOMCANTHO",IF(ISNUMBER(SEARCH($V$34,T937)),"WINCOMBENTRE",IF(ISNUMBER(SEARCH($V$35,T937)),"WINCOMCAMAU",IF(ISNUMBER(SEARCH($V$36,T937)),"WINCOMANGIANG",IF(ISNUMBER(SEARCH($V$37,T937)),"WINCOMNINHTHUAN",IF(ISNUMBER(SEARCH($V$38,T937)),"WINCOMTHAIBINH",IF(ISNUMBER(SEARCH($V$39,T937)),"WINCOMGIALAI",IF(ISNUMBER(SEARCH($V$40,T937)),"WINCOMHOABINH",IF(ISNUMBER(SEARCH($V$41,T937)),"WINCOMQUANGNGAI",IF(ISNUMBER(SEARCH($V$42,T937)),"WINCOMBINHTHUAN",IF(ISNUMBER(SEARCH($V$43,T937)),"WINCOMDAKLAK",IF(ISNUMBER(SEARCH($V$44,T937)),"WINCOMSOCTRANG",IF(ISNUMBER(SEARCH($V$45,T937)),"WINCOMSONLA",IF(ISNUMBER(SEARCH($V$46,T937)),"WINCOMKONTUM",IF(ISNUMBER(SEARCH($V$47,T937)),"WINCOMPHUYEN",IF(ISNUMBER(SEARCH($V$48,T937)),"WINCOMQUANGTRI",IF(ISNUMBER(SEARCH($V$49,T937)),"WINCOMBINHDINH",IF(ISNUMBER(SEARCH($V$50,T937)),"WINCOMCAOBANG",IF(ISNUMBER(SEARCH($V$51,T937)),"WINCOMQUANGBINH",IF(ISNUMBER(SEARCH($V$52,T937)),"WINCOMLAMDONG",IF(ISNUMBER(SEARCH($V$53,T937)),"WINCOMVINHLONG",IF(ISNUMBER(SEARCH($V$54,T937)),"WINCOMDONGTHAP",IF(ISNUMBER(SEARCH($V$55,T937)),"WINCOMTIENGIANG",IF(ISNUMBER(SEARCH($V$56,T937)),"WINCOMQUANGNINH",0))))))))))))))))))))))))))))))))))))))))))))))))))))))</f>
        <v>WINCOMHOCHIMINH</v>
      </c>
    </row>
    <row r="938" spans="1:25" x14ac:dyDescent="0.2">
      <c r="A938" t="s">
        <v>0</v>
      </c>
      <c r="B938" t="s">
        <v>1657</v>
      </c>
      <c r="C938" t="s">
        <v>2</v>
      </c>
      <c r="D938" t="s">
        <v>45</v>
      </c>
      <c r="E938" t="s">
        <v>4</v>
      </c>
      <c r="F938" s="5">
        <f t="shared" si="57"/>
        <v>1</v>
      </c>
      <c r="G938" s="2">
        <v>87787</v>
      </c>
      <c r="H938" s="2">
        <v>96565.700000000012</v>
      </c>
      <c r="I938" t="s">
        <v>5</v>
      </c>
      <c r="J938" t="s">
        <v>46</v>
      </c>
      <c r="K938" t="str">
        <f t="shared" si="58"/>
        <v>Bắp bò muối gói 200g</v>
      </c>
      <c r="L938" s="8" t="str">
        <f>VLOOKUP(K938,'[1]Mã Misa'!$B$2:$D$74,2,0)</f>
        <v>Bắp bò muối 200g</v>
      </c>
      <c r="M938" s="8" t="str">
        <f>VLOOKUP(L938,'[1]Mã Misa'!$C$2:$D$74,2,0)</f>
        <v>BBM200</v>
      </c>
      <c r="N938" s="2">
        <v>87787</v>
      </c>
      <c r="O938" t="s">
        <v>1658</v>
      </c>
      <c r="P938" s="8" t="str">
        <f t="shared" si="59"/>
        <v>0018113</v>
      </c>
      <c r="Q938" s="8" t="e">
        <f t="array" ref="Q938">IF(VLOOKUP(P938,$AA$1:$AC$32,1,0)&lt;&gt;0,(P938&amp;"A"),0)</f>
        <v>#N/A</v>
      </c>
      <c r="R938" s="12">
        <v>44517</v>
      </c>
      <c r="S938" t="s">
        <v>247</v>
      </c>
      <c r="T938" s="8" t="str">
        <f t="shared" si="60"/>
        <v>VM+ DNG 13</v>
      </c>
      <c r="U938" t="s">
        <v>6039</v>
      </c>
      <c r="Y938" t="str">
        <f t="array" ref="Y938">IF(ISNUMBER(SEARCH($V$3,T938)),"WINCOMHANOI",IF(ISNUMBER(SEARCH($V$4,T938)),"WINCOMHOCHIMINH",IF(ISNUMBER(SEARCH($V$5,T938)),"WINCOMDANANG",IF(ISNUMBER(SEARCH($V$6,T938)),"WINCOMHAIDUONG",IF(ISNUMBER(SEARCH($V$7,T938)),"WINCOMQUANGNINH",IF(ISNUMBER(SEARCH($V$8,T938)),"WINCOMHAIPHONG",IF(ISNUMBER(SEARCH($V$9,T938)),"WINCOMBACGIANG",IF(ISNUMBER(SEARCH($V$10,T938)),"WINCOMBACNINH",IF(ISNUMBER(SEARCH($V$11,T938)),"WINCOMPHUTHO",IF(ISNUMBER(SEARCH($V$12,T938)),"WINCOMHATINH",IF(ISNUMBER(SEARCH($V$13,T938)),"WINCOMTHAINGUYEN",IF(ISNUMBER(SEARCH($V$14,T938)),"WINCOMKHANHHOA",IF(ISNUMBER(SEARCH($V$15,T938)),"WINCOMHUNGYEN",IF(ISNUMBER(SEARCH($V$16,T938)),"WINCOMNGHEAN",IF(ISNUMBER(SEARCH($V$17,T938)),"WINCOMLAOCAI",IF(ISNUMBER(SEARCH($V$18,T938)),"WINCOMVUNGTAU",IF(ISNUMBER(SEARCH($V$19,T938)),"WINCOMBINHDUONG",IF(ISNUMBER(SEARCH($V$20,T938)),"WINCOMKIENGIANG",IF(ISNUMBER(SEARCH($V$21,T938)),"WINCOMHANAM",IF(ISNUMBER(SEARCH($V$22,T938)),"WINCOMNAMDINH",IF(ISNUMBER(SEARCH($V$23,T938)),"WINCOMLANGSON",IF(ISNUMBER(SEARCH($V$24,T938)),"WINCOMTHANHHOA",IF(ISNUMBER(SEARCH($V$25,T938)),"WINCOMYENBAI",IF(ISNUMBER(SEARCH($V$26,T938)),"WINCOMTUYENQUANG",IF(ISNUMBER(SEARCH($V$27,T938)),"WINCOMHUE",IF(ISNUMBER(SEARCH($V$28,T938)),"WINCOMQUANGNAM",IF(ISNUMBER(SEARCH($V$29,T938)),"WINCOMVINHPHUC",IF(ISNUMBER(SEARCH($V$30,T938)),"WINCOMHAGIANG",IF(ISNUMBER(SEARCH($V$31,T938)),"WINCOMNINHBINH",IF(ISNUMBER(SEARCH($V$32,T938)),"WINCOMTRAVINH",IF(ISNUMBER(SEARCH($V$33,T938)),"WINCOMCANTHO",IF(ISNUMBER(SEARCH($V$34,T938)),"WINCOMBENTRE",IF(ISNUMBER(SEARCH($V$35,T938)),"WINCOMCAMAU",IF(ISNUMBER(SEARCH($V$36,T938)),"WINCOMANGIANG",IF(ISNUMBER(SEARCH($V$37,T938)),"WINCOMNINHTHUAN",IF(ISNUMBER(SEARCH($V$38,T938)),"WINCOMTHAIBINH",IF(ISNUMBER(SEARCH($V$39,T938)),"WINCOMGIALAI",IF(ISNUMBER(SEARCH($V$40,T938)),"WINCOMHOABINH",IF(ISNUMBER(SEARCH($V$41,T938)),"WINCOMQUANGNGAI",IF(ISNUMBER(SEARCH($V$42,T938)),"WINCOMBINHTHUAN",IF(ISNUMBER(SEARCH($V$43,T938)),"WINCOMDAKLAK",IF(ISNUMBER(SEARCH($V$44,T938)),"WINCOMSOCTRANG",IF(ISNUMBER(SEARCH($V$45,T938)),"WINCOMSONLA",IF(ISNUMBER(SEARCH($V$46,T938)),"WINCOMKONTUM",IF(ISNUMBER(SEARCH($V$47,T938)),"WINCOMPHUYEN",IF(ISNUMBER(SEARCH($V$48,T938)),"WINCOMQUANGTRI",IF(ISNUMBER(SEARCH($V$49,T938)),"WINCOMBINHDINH",IF(ISNUMBER(SEARCH($V$50,T938)),"WINCOMCAOBANG",IF(ISNUMBER(SEARCH($V$51,T938)),"WINCOMQUANGBINH",IF(ISNUMBER(SEARCH($V$52,T938)),"WINCOMLAMDONG",IF(ISNUMBER(SEARCH($V$53,T938)),"WINCOMVINHLONG",IF(ISNUMBER(SEARCH($V$54,T938)),"WINCOMDONGTHAP",IF(ISNUMBER(SEARCH($V$55,T938)),"WINCOMTIENGIANG",IF(ISNUMBER(SEARCH($V$56,T938)),"WINCOMQUANGNINH",0))))))))))))))))))))))))))))))))))))))))))))))))))))))</f>
        <v>WINCOMDANANG</v>
      </c>
    </row>
    <row r="939" spans="1:25" x14ac:dyDescent="0.2">
      <c r="A939" t="s">
        <v>0</v>
      </c>
      <c r="B939" t="s">
        <v>1659</v>
      </c>
      <c r="C939" t="s">
        <v>2</v>
      </c>
      <c r="D939" t="s">
        <v>223</v>
      </c>
      <c r="E939" t="s">
        <v>4</v>
      </c>
      <c r="F939" s="5">
        <f t="shared" si="57"/>
        <v>1</v>
      </c>
      <c r="G939" s="2">
        <v>94013</v>
      </c>
      <c r="H939" s="2">
        <v>103414.3</v>
      </c>
      <c r="I939" t="s">
        <v>5</v>
      </c>
      <c r="J939" t="s">
        <v>224</v>
      </c>
      <c r="K939" t="str">
        <f t="shared" si="58"/>
        <v xml:space="preserve"> Giò lụa 500g</v>
      </c>
      <c r="L939" s="8" t="str">
        <f>VLOOKUP(K939,'[1]Mã Misa'!$B$2:$D$74,2,0)</f>
        <v>Giò lụa 500g</v>
      </c>
      <c r="M939" s="8" t="str">
        <f>VLOOKUP(L939,'[1]Mã Misa'!$C$2:$D$74,2,0)</f>
        <v>GL500</v>
      </c>
      <c r="N939" s="2">
        <v>94013</v>
      </c>
      <c r="O939" t="s">
        <v>1660</v>
      </c>
      <c r="P939" s="8" t="str">
        <f t="shared" si="59"/>
        <v>0005233</v>
      </c>
      <c r="Q939" s="8" t="e">
        <f t="array" ref="Q939">IF(VLOOKUP(P939,$AA$1:$AC$32,1,0)&lt;&gt;0,(P939&amp;"A"),0)</f>
        <v>#N/A</v>
      </c>
      <c r="R939" s="12">
        <v>44517</v>
      </c>
      <c r="S939" t="s">
        <v>1661</v>
      </c>
      <c r="T939" s="8" t="str">
        <f t="shared" si="60"/>
        <v>VM+ THA 52</v>
      </c>
      <c r="U939" t="s">
        <v>6454</v>
      </c>
      <c r="Y939" t="str">
        <f t="array" ref="Y939">IF(ISNUMBER(SEARCH($V$3,T939)),"WINCOMHANOI",IF(ISNUMBER(SEARCH($V$4,T939)),"WINCOMHOCHIMINH",IF(ISNUMBER(SEARCH($V$5,T939)),"WINCOMDANANG",IF(ISNUMBER(SEARCH($V$6,T939)),"WINCOMHAIDUONG",IF(ISNUMBER(SEARCH($V$7,T939)),"WINCOMQUANGNINH",IF(ISNUMBER(SEARCH($V$8,T939)),"WINCOMHAIPHONG",IF(ISNUMBER(SEARCH($V$9,T939)),"WINCOMBACGIANG",IF(ISNUMBER(SEARCH($V$10,T939)),"WINCOMBACNINH",IF(ISNUMBER(SEARCH($V$11,T939)),"WINCOMPHUTHO",IF(ISNUMBER(SEARCH($V$12,T939)),"WINCOMHATINH",IF(ISNUMBER(SEARCH($V$13,T939)),"WINCOMTHAINGUYEN",IF(ISNUMBER(SEARCH($V$14,T939)),"WINCOMKHANHHOA",IF(ISNUMBER(SEARCH($V$15,T939)),"WINCOMHUNGYEN",IF(ISNUMBER(SEARCH($V$16,T939)),"WINCOMNGHEAN",IF(ISNUMBER(SEARCH($V$17,T939)),"WINCOMLAOCAI",IF(ISNUMBER(SEARCH($V$18,T939)),"WINCOMVUNGTAU",IF(ISNUMBER(SEARCH($V$19,T939)),"WINCOMBINHDUONG",IF(ISNUMBER(SEARCH($V$20,T939)),"WINCOMKIENGIANG",IF(ISNUMBER(SEARCH($V$21,T939)),"WINCOMHANAM",IF(ISNUMBER(SEARCH($V$22,T939)),"WINCOMNAMDINH",IF(ISNUMBER(SEARCH($V$23,T939)),"WINCOMLANGSON",IF(ISNUMBER(SEARCH($V$24,T939)),"WINCOMTHANHHOA",IF(ISNUMBER(SEARCH($V$25,T939)),"WINCOMYENBAI",IF(ISNUMBER(SEARCH($V$26,T939)),"WINCOMTUYENQUANG",IF(ISNUMBER(SEARCH($V$27,T939)),"WINCOMHUE",IF(ISNUMBER(SEARCH($V$28,T939)),"WINCOMQUANGNAM",IF(ISNUMBER(SEARCH($V$29,T939)),"WINCOMVINHPHUC",IF(ISNUMBER(SEARCH($V$30,T939)),"WINCOMHAGIANG",IF(ISNUMBER(SEARCH($V$31,T939)),"WINCOMNINHBINH",IF(ISNUMBER(SEARCH($V$32,T939)),"WINCOMTRAVINH",IF(ISNUMBER(SEARCH($V$33,T939)),"WINCOMCANTHO",IF(ISNUMBER(SEARCH($V$34,T939)),"WINCOMBENTRE",IF(ISNUMBER(SEARCH($V$35,T939)),"WINCOMCAMAU",IF(ISNUMBER(SEARCH($V$36,T939)),"WINCOMANGIANG",IF(ISNUMBER(SEARCH($V$37,T939)),"WINCOMNINHTHUAN",IF(ISNUMBER(SEARCH($V$38,T939)),"WINCOMTHAIBINH",IF(ISNUMBER(SEARCH($V$39,T939)),"WINCOMGIALAI",IF(ISNUMBER(SEARCH($V$40,T939)),"WINCOMHOABINH",IF(ISNUMBER(SEARCH($V$41,T939)),"WINCOMQUANGNGAI",IF(ISNUMBER(SEARCH($V$42,T939)),"WINCOMBINHTHUAN",IF(ISNUMBER(SEARCH($V$43,T939)),"WINCOMDAKLAK",IF(ISNUMBER(SEARCH($V$44,T939)),"WINCOMSOCTRANG",IF(ISNUMBER(SEARCH($V$45,T939)),"WINCOMSONLA",IF(ISNUMBER(SEARCH($V$46,T939)),"WINCOMKONTUM",IF(ISNUMBER(SEARCH($V$47,T939)),"WINCOMPHUYEN",IF(ISNUMBER(SEARCH($V$48,T939)),"WINCOMQUANGTRI",IF(ISNUMBER(SEARCH($V$49,T939)),"WINCOMBINHDINH",IF(ISNUMBER(SEARCH($V$50,T939)),"WINCOMCAOBANG",IF(ISNUMBER(SEARCH($V$51,T939)),"WINCOMQUANGBINH",IF(ISNUMBER(SEARCH($V$52,T939)),"WINCOMLAMDONG",IF(ISNUMBER(SEARCH($V$53,T939)),"WINCOMVINHLONG",IF(ISNUMBER(SEARCH($V$54,T939)),"WINCOMDONGTHAP",IF(ISNUMBER(SEARCH($V$55,T939)),"WINCOMTIENGIANG",IF(ISNUMBER(SEARCH($V$56,T939)),"WINCOMQUANGNINH",0))))))))))))))))))))))))))))))))))))))))))))))))))))))</f>
        <v>WINCOMTHANHHOA</v>
      </c>
    </row>
    <row r="940" spans="1:25" x14ac:dyDescent="0.2">
      <c r="A940" t="s">
        <v>0</v>
      </c>
      <c r="B940" t="s">
        <v>1659</v>
      </c>
      <c r="C940" t="s">
        <v>31</v>
      </c>
      <c r="D940" t="s">
        <v>121</v>
      </c>
      <c r="E940" t="s">
        <v>4</v>
      </c>
      <c r="F940" s="5">
        <f t="shared" si="57"/>
        <v>1</v>
      </c>
      <c r="G940" s="2">
        <v>101989</v>
      </c>
      <c r="H940" s="2">
        <v>112187.90000000001</v>
      </c>
      <c r="I940" t="s">
        <v>5</v>
      </c>
      <c r="J940" t="s">
        <v>122</v>
      </c>
      <c r="K940" t="str">
        <f t="shared" si="58"/>
        <v>Giò tai nấm hương 500g</v>
      </c>
      <c r="L940" s="8" t="str">
        <f>VLOOKUP(K940,'[1]Mã Misa'!$B$2:$D$74,2,0)</f>
        <v>Giò tai nấm hương 500g</v>
      </c>
      <c r="M940" s="8" t="str">
        <f>VLOOKUP(L940,'[1]Mã Misa'!$C$2:$D$74,2,0)</f>
        <v>GTNH500</v>
      </c>
      <c r="N940" s="2">
        <v>101989</v>
      </c>
      <c r="O940" t="s">
        <v>1660</v>
      </c>
      <c r="P940" s="8" t="str">
        <f t="shared" si="59"/>
        <v>0005233</v>
      </c>
      <c r="Q940" s="8" t="e">
        <f t="array" ref="Q940">IF(VLOOKUP(P940,$AA$1:$AC$32,1,0)&lt;&gt;0,(P940&amp;"A"),0)</f>
        <v>#N/A</v>
      </c>
      <c r="R940" s="12">
        <v>44517</v>
      </c>
      <c r="S940" t="s">
        <v>1661</v>
      </c>
      <c r="T940" s="8" t="str">
        <f t="shared" si="60"/>
        <v>VM+ THA 52</v>
      </c>
      <c r="U940" t="s">
        <v>6454</v>
      </c>
      <c r="Y940" t="str">
        <f t="array" ref="Y940">IF(ISNUMBER(SEARCH($V$3,T940)),"WINCOMHANOI",IF(ISNUMBER(SEARCH($V$4,T940)),"WINCOMHOCHIMINH",IF(ISNUMBER(SEARCH($V$5,T940)),"WINCOMDANANG",IF(ISNUMBER(SEARCH($V$6,T940)),"WINCOMHAIDUONG",IF(ISNUMBER(SEARCH($V$7,T940)),"WINCOMQUANGNINH",IF(ISNUMBER(SEARCH($V$8,T940)),"WINCOMHAIPHONG",IF(ISNUMBER(SEARCH($V$9,T940)),"WINCOMBACGIANG",IF(ISNUMBER(SEARCH($V$10,T940)),"WINCOMBACNINH",IF(ISNUMBER(SEARCH($V$11,T940)),"WINCOMPHUTHO",IF(ISNUMBER(SEARCH($V$12,T940)),"WINCOMHATINH",IF(ISNUMBER(SEARCH($V$13,T940)),"WINCOMTHAINGUYEN",IF(ISNUMBER(SEARCH($V$14,T940)),"WINCOMKHANHHOA",IF(ISNUMBER(SEARCH($V$15,T940)),"WINCOMHUNGYEN",IF(ISNUMBER(SEARCH($V$16,T940)),"WINCOMNGHEAN",IF(ISNUMBER(SEARCH($V$17,T940)),"WINCOMLAOCAI",IF(ISNUMBER(SEARCH($V$18,T940)),"WINCOMVUNGTAU",IF(ISNUMBER(SEARCH($V$19,T940)),"WINCOMBINHDUONG",IF(ISNUMBER(SEARCH($V$20,T940)),"WINCOMKIENGIANG",IF(ISNUMBER(SEARCH($V$21,T940)),"WINCOMHANAM",IF(ISNUMBER(SEARCH($V$22,T940)),"WINCOMNAMDINH",IF(ISNUMBER(SEARCH($V$23,T940)),"WINCOMLANGSON",IF(ISNUMBER(SEARCH($V$24,T940)),"WINCOMTHANHHOA",IF(ISNUMBER(SEARCH($V$25,T940)),"WINCOMYENBAI",IF(ISNUMBER(SEARCH($V$26,T940)),"WINCOMTUYENQUANG",IF(ISNUMBER(SEARCH($V$27,T940)),"WINCOMHUE",IF(ISNUMBER(SEARCH($V$28,T940)),"WINCOMQUANGNAM",IF(ISNUMBER(SEARCH($V$29,T940)),"WINCOMVINHPHUC",IF(ISNUMBER(SEARCH($V$30,T940)),"WINCOMHAGIANG",IF(ISNUMBER(SEARCH($V$31,T940)),"WINCOMNINHBINH",IF(ISNUMBER(SEARCH($V$32,T940)),"WINCOMTRAVINH",IF(ISNUMBER(SEARCH($V$33,T940)),"WINCOMCANTHO",IF(ISNUMBER(SEARCH($V$34,T940)),"WINCOMBENTRE",IF(ISNUMBER(SEARCH($V$35,T940)),"WINCOMCAMAU",IF(ISNUMBER(SEARCH($V$36,T940)),"WINCOMANGIANG",IF(ISNUMBER(SEARCH($V$37,T940)),"WINCOMNINHTHUAN",IF(ISNUMBER(SEARCH($V$38,T940)),"WINCOMTHAIBINH",IF(ISNUMBER(SEARCH($V$39,T940)),"WINCOMGIALAI",IF(ISNUMBER(SEARCH($V$40,T940)),"WINCOMHOABINH",IF(ISNUMBER(SEARCH($V$41,T940)),"WINCOMQUANGNGAI",IF(ISNUMBER(SEARCH($V$42,T940)),"WINCOMBINHTHUAN",IF(ISNUMBER(SEARCH($V$43,T940)),"WINCOMDAKLAK",IF(ISNUMBER(SEARCH($V$44,T940)),"WINCOMSOCTRANG",IF(ISNUMBER(SEARCH($V$45,T940)),"WINCOMSONLA",IF(ISNUMBER(SEARCH($V$46,T940)),"WINCOMKONTUM",IF(ISNUMBER(SEARCH($V$47,T940)),"WINCOMPHUYEN",IF(ISNUMBER(SEARCH($V$48,T940)),"WINCOMQUANGTRI",IF(ISNUMBER(SEARCH($V$49,T940)),"WINCOMBINHDINH",IF(ISNUMBER(SEARCH($V$50,T940)),"WINCOMCAOBANG",IF(ISNUMBER(SEARCH($V$51,T940)),"WINCOMQUANGBINH",IF(ISNUMBER(SEARCH($V$52,T940)),"WINCOMLAMDONG",IF(ISNUMBER(SEARCH($V$53,T940)),"WINCOMVINHLONG",IF(ISNUMBER(SEARCH($V$54,T940)),"WINCOMDONGTHAP",IF(ISNUMBER(SEARCH($V$55,T940)),"WINCOMTIENGIANG",IF(ISNUMBER(SEARCH($V$56,T940)),"WINCOMQUANGNINH",0))))))))))))))))))))))))))))))))))))))))))))))))))))))</f>
        <v>WINCOMTHANHHOA</v>
      </c>
    </row>
    <row r="941" spans="1:25" x14ac:dyDescent="0.2">
      <c r="A941" t="s">
        <v>0</v>
      </c>
      <c r="B941" t="s">
        <v>1662</v>
      </c>
      <c r="C941" t="s">
        <v>2</v>
      </c>
      <c r="D941" t="s">
        <v>20</v>
      </c>
      <c r="E941" t="s">
        <v>4</v>
      </c>
      <c r="F941" s="5">
        <f t="shared" si="57"/>
        <v>13</v>
      </c>
      <c r="G941" s="2">
        <v>652366</v>
      </c>
      <c r="H941" s="2">
        <v>717602.60000000009</v>
      </c>
      <c r="I941" t="s">
        <v>5</v>
      </c>
      <c r="J941" t="s">
        <v>21</v>
      </c>
      <c r="K941" t="str">
        <f t="shared" si="58"/>
        <v>Giò tai lưỡi xào gói 250g</v>
      </c>
      <c r="L941" s="8" t="str">
        <f>VLOOKUP(K941,'[1]Mã Misa'!$B$2:$D$74,2,0)</f>
        <v>Giò Tai Lưỡi Xào 250g</v>
      </c>
      <c r="M941" s="8" t="str">
        <f>VLOOKUP(L941,'[1]Mã Misa'!$C$2:$D$74,2,0)</f>
        <v>GTLX250G</v>
      </c>
      <c r="N941" s="2">
        <v>50182</v>
      </c>
      <c r="O941" t="s">
        <v>1663</v>
      </c>
      <c r="P941" s="8" t="str">
        <f t="shared" si="59"/>
        <v>0043617</v>
      </c>
      <c r="Q941" s="8" t="e">
        <f t="array" ref="Q941">IF(VLOOKUP(P941,$AA$1:$AC$32,1,0)&lt;&gt;0,(P941&amp;"A"),0)</f>
        <v>#N/A</v>
      </c>
      <c r="R941" s="12">
        <v>44517</v>
      </c>
      <c r="S941" t="s">
        <v>1664</v>
      </c>
      <c r="T941" s="8" t="str">
        <f t="shared" si="60"/>
        <v>VM+ HCM 61</v>
      </c>
      <c r="U941" t="s">
        <v>6455</v>
      </c>
      <c r="Y941" t="str">
        <f t="array" ref="Y941">IF(ISNUMBER(SEARCH($V$3,T941)),"WINCOMHANOI",IF(ISNUMBER(SEARCH($V$4,T941)),"WINCOMHOCHIMINH",IF(ISNUMBER(SEARCH($V$5,T941)),"WINCOMDANANG",IF(ISNUMBER(SEARCH($V$6,T941)),"WINCOMHAIDUONG",IF(ISNUMBER(SEARCH($V$7,T941)),"WINCOMQUANGNINH",IF(ISNUMBER(SEARCH($V$8,T941)),"WINCOMHAIPHONG",IF(ISNUMBER(SEARCH($V$9,T941)),"WINCOMBACGIANG",IF(ISNUMBER(SEARCH($V$10,T941)),"WINCOMBACNINH",IF(ISNUMBER(SEARCH($V$11,T941)),"WINCOMPHUTHO",IF(ISNUMBER(SEARCH($V$12,T941)),"WINCOMHATINH",IF(ISNUMBER(SEARCH($V$13,T941)),"WINCOMTHAINGUYEN",IF(ISNUMBER(SEARCH($V$14,T941)),"WINCOMKHANHHOA",IF(ISNUMBER(SEARCH($V$15,T941)),"WINCOMHUNGYEN",IF(ISNUMBER(SEARCH($V$16,T941)),"WINCOMNGHEAN",IF(ISNUMBER(SEARCH($V$17,T941)),"WINCOMLAOCAI",IF(ISNUMBER(SEARCH($V$18,T941)),"WINCOMVUNGTAU",IF(ISNUMBER(SEARCH($V$19,T941)),"WINCOMBINHDUONG",IF(ISNUMBER(SEARCH($V$20,T941)),"WINCOMKIENGIANG",IF(ISNUMBER(SEARCH($V$21,T941)),"WINCOMHANAM",IF(ISNUMBER(SEARCH($V$22,T941)),"WINCOMNAMDINH",IF(ISNUMBER(SEARCH($V$23,T941)),"WINCOMLANGSON",IF(ISNUMBER(SEARCH($V$24,T941)),"WINCOMTHANHHOA",IF(ISNUMBER(SEARCH($V$25,T941)),"WINCOMYENBAI",IF(ISNUMBER(SEARCH($V$26,T941)),"WINCOMTUYENQUANG",IF(ISNUMBER(SEARCH($V$27,T941)),"WINCOMHUE",IF(ISNUMBER(SEARCH($V$28,T941)),"WINCOMQUANGNAM",IF(ISNUMBER(SEARCH($V$29,T941)),"WINCOMVINHPHUC",IF(ISNUMBER(SEARCH($V$30,T941)),"WINCOMHAGIANG",IF(ISNUMBER(SEARCH($V$31,T941)),"WINCOMNINHBINH",IF(ISNUMBER(SEARCH($V$32,T941)),"WINCOMTRAVINH",IF(ISNUMBER(SEARCH($V$33,T941)),"WINCOMCANTHO",IF(ISNUMBER(SEARCH($V$34,T941)),"WINCOMBENTRE",IF(ISNUMBER(SEARCH($V$35,T941)),"WINCOMCAMAU",IF(ISNUMBER(SEARCH($V$36,T941)),"WINCOMANGIANG",IF(ISNUMBER(SEARCH($V$37,T941)),"WINCOMNINHTHUAN",IF(ISNUMBER(SEARCH($V$38,T941)),"WINCOMTHAIBINH",IF(ISNUMBER(SEARCH($V$39,T941)),"WINCOMGIALAI",IF(ISNUMBER(SEARCH($V$40,T941)),"WINCOMHOABINH",IF(ISNUMBER(SEARCH($V$41,T941)),"WINCOMQUANGNGAI",IF(ISNUMBER(SEARCH($V$42,T941)),"WINCOMBINHTHUAN",IF(ISNUMBER(SEARCH($V$43,T941)),"WINCOMDAKLAK",IF(ISNUMBER(SEARCH($V$44,T941)),"WINCOMSOCTRANG",IF(ISNUMBER(SEARCH($V$45,T941)),"WINCOMSONLA",IF(ISNUMBER(SEARCH($V$46,T941)),"WINCOMKONTUM",IF(ISNUMBER(SEARCH($V$47,T941)),"WINCOMPHUYEN",IF(ISNUMBER(SEARCH($V$48,T941)),"WINCOMQUANGTRI",IF(ISNUMBER(SEARCH($V$49,T941)),"WINCOMBINHDINH",IF(ISNUMBER(SEARCH($V$50,T941)),"WINCOMCAOBANG",IF(ISNUMBER(SEARCH($V$51,T941)),"WINCOMQUANGBINH",IF(ISNUMBER(SEARCH($V$52,T941)),"WINCOMLAMDONG",IF(ISNUMBER(SEARCH($V$53,T941)),"WINCOMVINHLONG",IF(ISNUMBER(SEARCH($V$54,T941)),"WINCOMDONGTHAP",IF(ISNUMBER(SEARCH($V$55,T941)),"WINCOMTIENGIANG",IF(ISNUMBER(SEARCH($V$56,T941)),"WINCOMQUANGNINH",0))))))))))))))))))))))))))))))))))))))))))))))))))))))</f>
        <v>WINCOMHOCHIMINH</v>
      </c>
    </row>
    <row r="942" spans="1:25" x14ac:dyDescent="0.2">
      <c r="A942" t="s">
        <v>0</v>
      </c>
      <c r="B942" t="s">
        <v>1665</v>
      </c>
      <c r="C942" t="s">
        <v>2</v>
      </c>
      <c r="D942" t="s">
        <v>15</v>
      </c>
      <c r="E942" t="s">
        <v>4</v>
      </c>
      <c r="F942" s="5">
        <f t="shared" si="57"/>
        <v>1</v>
      </c>
      <c r="G942" s="2">
        <v>60308</v>
      </c>
      <c r="H942" s="2">
        <v>66338.8</v>
      </c>
      <c r="I942" t="s">
        <v>5</v>
      </c>
      <c r="J942" t="s">
        <v>16</v>
      </c>
      <c r="K942" t="str">
        <f t="shared" si="58"/>
        <v>_Chả nướng 300g</v>
      </c>
      <c r="L942" s="8" t="str">
        <f>VLOOKUP(K942,'[1]Mã Misa'!$B$2:$D$74,2,0)</f>
        <v>Chả nướng 300g</v>
      </c>
      <c r="M942" s="8" t="str">
        <f>VLOOKUP(L942,'[1]Mã Misa'!$C$2:$D$74,2,0)</f>
        <v>CN300</v>
      </c>
      <c r="N942" s="2">
        <v>60308</v>
      </c>
      <c r="O942" t="s">
        <v>1666</v>
      </c>
      <c r="P942" s="8" t="str">
        <f t="shared" si="59"/>
        <v>0140897</v>
      </c>
      <c r="Q942" s="8" t="e">
        <f t="array" ref="Q942">IF(VLOOKUP(P942,$AA$1:$AC$32,1,0)&lt;&gt;0,(P942&amp;"A"),0)</f>
        <v>#N/A</v>
      </c>
      <c r="R942" s="12">
        <v>44517</v>
      </c>
      <c r="S942" t="s">
        <v>1667</v>
      </c>
      <c r="T942" s="8" t="str">
        <f t="shared" si="60"/>
        <v>VM+ HNI 65</v>
      </c>
      <c r="U942" t="s">
        <v>6456</v>
      </c>
      <c r="Y942" t="str">
        <f t="array" ref="Y942">IF(ISNUMBER(SEARCH($V$3,T942)),"WINCOMHANOI",IF(ISNUMBER(SEARCH($V$4,T942)),"WINCOMHOCHIMINH",IF(ISNUMBER(SEARCH($V$5,T942)),"WINCOMDANANG",IF(ISNUMBER(SEARCH($V$6,T942)),"WINCOMHAIDUONG",IF(ISNUMBER(SEARCH($V$7,T942)),"WINCOMQUANGNINH",IF(ISNUMBER(SEARCH($V$8,T942)),"WINCOMHAIPHONG",IF(ISNUMBER(SEARCH($V$9,T942)),"WINCOMBACGIANG",IF(ISNUMBER(SEARCH($V$10,T942)),"WINCOMBACNINH",IF(ISNUMBER(SEARCH($V$11,T942)),"WINCOMPHUTHO",IF(ISNUMBER(SEARCH($V$12,T942)),"WINCOMHATINH",IF(ISNUMBER(SEARCH($V$13,T942)),"WINCOMTHAINGUYEN",IF(ISNUMBER(SEARCH($V$14,T942)),"WINCOMKHANHHOA",IF(ISNUMBER(SEARCH($V$15,T942)),"WINCOMHUNGYEN",IF(ISNUMBER(SEARCH($V$16,T942)),"WINCOMNGHEAN",IF(ISNUMBER(SEARCH($V$17,T942)),"WINCOMLAOCAI",IF(ISNUMBER(SEARCH($V$18,T942)),"WINCOMVUNGTAU",IF(ISNUMBER(SEARCH($V$19,T942)),"WINCOMBINHDUONG",IF(ISNUMBER(SEARCH($V$20,T942)),"WINCOMKIENGIANG",IF(ISNUMBER(SEARCH($V$21,T942)),"WINCOMHANAM",IF(ISNUMBER(SEARCH($V$22,T942)),"WINCOMNAMDINH",IF(ISNUMBER(SEARCH($V$23,T942)),"WINCOMLANGSON",IF(ISNUMBER(SEARCH($V$24,T942)),"WINCOMTHANHHOA",IF(ISNUMBER(SEARCH($V$25,T942)),"WINCOMYENBAI",IF(ISNUMBER(SEARCH($V$26,T942)),"WINCOMTUYENQUANG",IF(ISNUMBER(SEARCH($V$27,T942)),"WINCOMHUE",IF(ISNUMBER(SEARCH($V$28,T942)),"WINCOMQUANGNAM",IF(ISNUMBER(SEARCH($V$29,T942)),"WINCOMVINHPHUC",IF(ISNUMBER(SEARCH($V$30,T942)),"WINCOMHAGIANG",IF(ISNUMBER(SEARCH($V$31,T942)),"WINCOMNINHBINH",IF(ISNUMBER(SEARCH($V$32,T942)),"WINCOMTRAVINH",IF(ISNUMBER(SEARCH($V$33,T942)),"WINCOMCANTHO",IF(ISNUMBER(SEARCH($V$34,T942)),"WINCOMBENTRE",IF(ISNUMBER(SEARCH($V$35,T942)),"WINCOMCAMAU",IF(ISNUMBER(SEARCH($V$36,T942)),"WINCOMANGIANG",IF(ISNUMBER(SEARCH($V$37,T942)),"WINCOMNINHTHUAN",IF(ISNUMBER(SEARCH($V$38,T942)),"WINCOMTHAIBINH",IF(ISNUMBER(SEARCH($V$39,T942)),"WINCOMGIALAI",IF(ISNUMBER(SEARCH($V$40,T942)),"WINCOMHOABINH",IF(ISNUMBER(SEARCH($V$41,T942)),"WINCOMQUANGNGAI",IF(ISNUMBER(SEARCH($V$42,T942)),"WINCOMBINHTHUAN",IF(ISNUMBER(SEARCH($V$43,T942)),"WINCOMDAKLAK",IF(ISNUMBER(SEARCH($V$44,T942)),"WINCOMSOCTRANG",IF(ISNUMBER(SEARCH($V$45,T942)),"WINCOMSONLA",IF(ISNUMBER(SEARCH($V$46,T942)),"WINCOMKONTUM",IF(ISNUMBER(SEARCH($V$47,T942)),"WINCOMPHUYEN",IF(ISNUMBER(SEARCH($V$48,T942)),"WINCOMQUANGTRI",IF(ISNUMBER(SEARCH($V$49,T942)),"WINCOMBINHDINH",IF(ISNUMBER(SEARCH($V$50,T942)),"WINCOMCAOBANG",IF(ISNUMBER(SEARCH($V$51,T942)),"WINCOMQUANGBINH",IF(ISNUMBER(SEARCH($V$52,T942)),"WINCOMLAMDONG",IF(ISNUMBER(SEARCH($V$53,T942)),"WINCOMVINHLONG",IF(ISNUMBER(SEARCH($V$54,T942)),"WINCOMDONGTHAP",IF(ISNUMBER(SEARCH($V$55,T942)),"WINCOMTIENGIANG",IF(ISNUMBER(SEARCH($V$56,T942)),"WINCOMQUANGNINH",0))))))))))))))))))))))))))))))))))))))))))))))))))))))</f>
        <v>WINCOMHANOI</v>
      </c>
    </row>
    <row r="943" spans="1:25" x14ac:dyDescent="0.2">
      <c r="A943" t="s">
        <v>0</v>
      </c>
      <c r="B943" t="s">
        <v>1665</v>
      </c>
      <c r="C943" t="s">
        <v>31</v>
      </c>
      <c r="D943" t="s">
        <v>10</v>
      </c>
      <c r="E943" t="s">
        <v>4</v>
      </c>
      <c r="F943" s="5">
        <f t="shared" si="57"/>
        <v>2</v>
      </c>
      <c r="G943" s="2">
        <v>122100</v>
      </c>
      <c r="H943" s="2">
        <v>134310</v>
      </c>
      <c r="I943" t="s">
        <v>5</v>
      </c>
      <c r="J943" t="s">
        <v>11</v>
      </c>
      <c r="K943" t="str">
        <f t="shared" si="58"/>
        <v>_Giò sụn gà 250g</v>
      </c>
      <c r="L943" s="8" t="str">
        <f>VLOOKUP(K943,'[1]Mã Misa'!$B$2:$D$74,2,0)</f>
        <v>Giò sụn gà 250g</v>
      </c>
      <c r="M943" s="8" t="str">
        <f>VLOOKUP(L943,'[1]Mã Misa'!$C$2:$D$74,2,0)</f>
        <v>GSG250</v>
      </c>
      <c r="N943" s="2">
        <v>61050</v>
      </c>
      <c r="O943" t="s">
        <v>1666</v>
      </c>
      <c r="P943" s="8" t="str">
        <f t="shared" si="59"/>
        <v>0140897</v>
      </c>
      <c r="Q943" s="8" t="e">
        <f t="array" ref="Q943">IF(VLOOKUP(P943,$AA$1:$AC$32,1,0)&lt;&gt;0,(P943&amp;"A"),0)</f>
        <v>#N/A</v>
      </c>
      <c r="R943" s="12">
        <v>44517</v>
      </c>
      <c r="S943" t="s">
        <v>1667</v>
      </c>
      <c r="T943" s="8" t="str">
        <f t="shared" si="60"/>
        <v>VM+ HNI 65</v>
      </c>
      <c r="U943" t="s">
        <v>6456</v>
      </c>
      <c r="Y943" t="str">
        <f t="array" ref="Y943">IF(ISNUMBER(SEARCH($V$3,T943)),"WINCOMHANOI",IF(ISNUMBER(SEARCH($V$4,T943)),"WINCOMHOCHIMINH",IF(ISNUMBER(SEARCH($V$5,T943)),"WINCOMDANANG",IF(ISNUMBER(SEARCH($V$6,T943)),"WINCOMHAIDUONG",IF(ISNUMBER(SEARCH($V$7,T943)),"WINCOMQUANGNINH",IF(ISNUMBER(SEARCH($V$8,T943)),"WINCOMHAIPHONG",IF(ISNUMBER(SEARCH($V$9,T943)),"WINCOMBACGIANG",IF(ISNUMBER(SEARCH($V$10,T943)),"WINCOMBACNINH",IF(ISNUMBER(SEARCH($V$11,T943)),"WINCOMPHUTHO",IF(ISNUMBER(SEARCH($V$12,T943)),"WINCOMHATINH",IF(ISNUMBER(SEARCH($V$13,T943)),"WINCOMTHAINGUYEN",IF(ISNUMBER(SEARCH($V$14,T943)),"WINCOMKHANHHOA",IF(ISNUMBER(SEARCH($V$15,T943)),"WINCOMHUNGYEN",IF(ISNUMBER(SEARCH($V$16,T943)),"WINCOMNGHEAN",IF(ISNUMBER(SEARCH($V$17,T943)),"WINCOMLAOCAI",IF(ISNUMBER(SEARCH($V$18,T943)),"WINCOMVUNGTAU",IF(ISNUMBER(SEARCH($V$19,T943)),"WINCOMBINHDUONG",IF(ISNUMBER(SEARCH($V$20,T943)),"WINCOMKIENGIANG",IF(ISNUMBER(SEARCH($V$21,T943)),"WINCOMHANAM",IF(ISNUMBER(SEARCH($V$22,T943)),"WINCOMNAMDINH",IF(ISNUMBER(SEARCH($V$23,T943)),"WINCOMLANGSON",IF(ISNUMBER(SEARCH($V$24,T943)),"WINCOMTHANHHOA",IF(ISNUMBER(SEARCH($V$25,T943)),"WINCOMYENBAI",IF(ISNUMBER(SEARCH($V$26,T943)),"WINCOMTUYENQUANG",IF(ISNUMBER(SEARCH($V$27,T943)),"WINCOMHUE",IF(ISNUMBER(SEARCH($V$28,T943)),"WINCOMQUANGNAM",IF(ISNUMBER(SEARCH($V$29,T943)),"WINCOMVINHPHUC",IF(ISNUMBER(SEARCH($V$30,T943)),"WINCOMHAGIANG",IF(ISNUMBER(SEARCH($V$31,T943)),"WINCOMNINHBINH",IF(ISNUMBER(SEARCH($V$32,T943)),"WINCOMTRAVINH",IF(ISNUMBER(SEARCH($V$33,T943)),"WINCOMCANTHO",IF(ISNUMBER(SEARCH($V$34,T943)),"WINCOMBENTRE",IF(ISNUMBER(SEARCH($V$35,T943)),"WINCOMCAMAU",IF(ISNUMBER(SEARCH($V$36,T943)),"WINCOMANGIANG",IF(ISNUMBER(SEARCH($V$37,T943)),"WINCOMNINHTHUAN",IF(ISNUMBER(SEARCH($V$38,T943)),"WINCOMTHAIBINH",IF(ISNUMBER(SEARCH($V$39,T943)),"WINCOMGIALAI",IF(ISNUMBER(SEARCH($V$40,T943)),"WINCOMHOABINH",IF(ISNUMBER(SEARCH($V$41,T943)),"WINCOMQUANGNGAI",IF(ISNUMBER(SEARCH($V$42,T943)),"WINCOMBINHTHUAN",IF(ISNUMBER(SEARCH($V$43,T943)),"WINCOMDAKLAK",IF(ISNUMBER(SEARCH($V$44,T943)),"WINCOMSOCTRANG",IF(ISNUMBER(SEARCH($V$45,T943)),"WINCOMSONLA",IF(ISNUMBER(SEARCH($V$46,T943)),"WINCOMKONTUM",IF(ISNUMBER(SEARCH($V$47,T943)),"WINCOMPHUYEN",IF(ISNUMBER(SEARCH($V$48,T943)),"WINCOMQUANGTRI",IF(ISNUMBER(SEARCH($V$49,T943)),"WINCOMBINHDINH",IF(ISNUMBER(SEARCH($V$50,T943)),"WINCOMCAOBANG",IF(ISNUMBER(SEARCH($V$51,T943)),"WINCOMQUANGBINH",IF(ISNUMBER(SEARCH($V$52,T943)),"WINCOMLAMDONG",IF(ISNUMBER(SEARCH($V$53,T943)),"WINCOMVINHLONG",IF(ISNUMBER(SEARCH($V$54,T943)),"WINCOMDONGTHAP",IF(ISNUMBER(SEARCH($V$55,T943)),"WINCOMTIENGIANG",IF(ISNUMBER(SEARCH($V$56,T943)),"WINCOMQUANGNINH",0))))))))))))))))))))))))))))))))))))))))))))))))))))))</f>
        <v>WINCOMHANOI</v>
      </c>
    </row>
    <row r="944" spans="1:25" x14ac:dyDescent="0.2">
      <c r="A944" t="s">
        <v>0</v>
      </c>
      <c r="B944" t="s">
        <v>1665</v>
      </c>
      <c r="C944" t="s">
        <v>34</v>
      </c>
      <c r="D944" t="s">
        <v>27</v>
      </c>
      <c r="E944" t="s">
        <v>4</v>
      </c>
      <c r="F944" s="5">
        <f t="shared" si="57"/>
        <v>1</v>
      </c>
      <c r="G944" s="2">
        <v>74250</v>
      </c>
      <c r="H944" s="2">
        <v>81675</v>
      </c>
      <c r="I944" t="s">
        <v>5</v>
      </c>
      <c r="J944" t="s">
        <v>28</v>
      </c>
      <c r="K944" t="str">
        <f t="shared" si="58"/>
        <v>_Chả cốm 300g</v>
      </c>
      <c r="L944" s="8" t="str">
        <f>VLOOKUP(K944,'[1]Mã Misa'!$B$2:$D$74,2,0)</f>
        <v>Chả cốm 300g</v>
      </c>
      <c r="M944" s="8" t="str">
        <f>VLOOKUP(L944,'[1]Mã Misa'!$C$2:$D$74,2,0)</f>
        <v>CC300</v>
      </c>
      <c r="N944" s="2">
        <v>74250</v>
      </c>
      <c r="O944" t="s">
        <v>1666</v>
      </c>
      <c r="P944" s="8" t="str">
        <f t="shared" si="59"/>
        <v>0140897</v>
      </c>
      <c r="Q944" s="8" t="e">
        <f t="array" ref="Q944">IF(VLOOKUP(P944,$AA$1:$AC$32,1,0)&lt;&gt;0,(P944&amp;"A"),0)</f>
        <v>#N/A</v>
      </c>
      <c r="R944" s="12">
        <v>44517</v>
      </c>
      <c r="S944" t="s">
        <v>1667</v>
      </c>
      <c r="T944" s="8" t="str">
        <f t="shared" si="60"/>
        <v>VM+ HNI 65</v>
      </c>
      <c r="U944" t="s">
        <v>6456</v>
      </c>
      <c r="Y944" t="str">
        <f t="array" ref="Y944">IF(ISNUMBER(SEARCH($V$3,T944)),"WINCOMHANOI",IF(ISNUMBER(SEARCH($V$4,T944)),"WINCOMHOCHIMINH",IF(ISNUMBER(SEARCH($V$5,T944)),"WINCOMDANANG",IF(ISNUMBER(SEARCH($V$6,T944)),"WINCOMHAIDUONG",IF(ISNUMBER(SEARCH($V$7,T944)),"WINCOMQUANGNINH",IF(ISNUMBER(SEARCH($V$8,T944)),"WINCOMHAIPHONG",IF(ISNUMBER(SEARCH($V$9,T944)),"WINCOMBACGIANG",IF(ISNUMBER(SEARCH($V$10,T944)),"WINCOMBACNINH",IF(ISNUMBER(SEARCH($V$11,T944)),"WINCOMPHUTHO",IF(ISNUMBER(SEARCH($V$12,T944)),"WINCOMHATINH",IF(ISNUMBER(SEARCH($V$13,T944)),"WINCOMTHAINGUYEN",IF(ISNUMBER(SEARCH($V$14,T944)),"WINCOMKHANHHOA",IF(ISNUMBER(SEARCH($V$15,T944)),"WINCOMHUNGYEN",IF(ISNUMBER(SEARCH($V$16,T944)),"WINCOMNGHEAN",IF(ISNUMBER(SEARCH($V$17,T944)),"WINCOMLAOCAI",IF(ISNUMBER(SEARCH($V$18,T944)),"WINCOMVUNGTAU",IF(ISNUMBER(SEARCH($V$19,T944)),"WINCOMBINHDUONG",IF(ISNUMBER(SEARCH($V$20,T944)),"WINCOMKIENGIANG",IF(ISNUMBER(SEARCH($V$21,T944)),"WINCOMHANAM",IF(ISNUMBER(SEARCH($V$22,T944)),"WINCOMNAMDINH",IF(ISNUMBER(SEARCH($V$23,T944)),"WINCOMLANGSON",IF(ISNUMBER(SEARCH($V$24,T944)),"WINCOMTHANHHOA",IF(ISNUMBER(SEARCH($V$25,T944)),"WINCOMYENBAI",IF(ISNUMBER(SEARCH($V$26,T944)),"WINCOMTUYENQUANG",IF(ISNUMBER(SEARCH($V$27,T944)),"WINCOMHUE",IF(ISNUMBER(SEARCH($V$28,T944)),"WINCOMQUANGNAM",IF(ISNUMBER(SEARCH($V$29,T944)),"WINCOMVINHPHUC",IF(ISNUMBER(SEARCH($V$30,T944)),"WINCOMHAGIANG",IF(ISNUMBER(SEARCH($V$31,T944)),"WINCOMNINHBINH",IF(ISNUMBER(SEARCH($V$32,T944)),"WINCOMTRAVINH",IF(ISNUMBER(SEARCH($V$33,T944)),"WINCOMCANTHO",IF(ISNUMBER(SEARCH($V$34,T944)),"WINCOMBENTRE",IF(ISNUMBER(SEARCH($V$35,T944)),"WINCOMCAMAU",IF(ISNUMBER(SEARCH($V$36,T944)),"WINCOMANGIANG",IF(ISNUMBER(SEARCH($V$37,T944)),"WINCOMNINHTHUAN",IF(ISNUMBER(SEARCH($V$38,T944)),"WINCOMTHAIBINH",IF(ISNUMBER(SEARCH($V$39,T944)),"WINCOMGIALAI",IF(ISNUMBER(SEARCH($V$40,T944)),"WINCOMHOABINH",IF(ISNUMBER(SEARCH($V$41,T944)),"WINCOMQUANGNGAI",IF(ISNUMBER(SEARCH($V$42,T944)),"WINCOMBINHTHUAN",IF(ISNUMBER(SEARCH($V$43,T944)),"WINCOMDAKLAK",IF(ISNUMBER(SEARCH($V$44,T944)),"WINCOMSOCTRANG",IF(ISNUMBER(SEARCH($V$45,T944)),"WINCOMSONLA",IF(ISNUMBER(SEARCH($V$46,T944)),"WINCOMKONTUM",IF(ISNUMBER(SEARCH($V$47,T944)),"WINCOMPHUYEN",IF(ISNUMBER(SEARCH($V$48,T944)),"WINCOMQUANGTRI",IF(ISNUMBER(SEARCH($V$49,T944)),"WINCOMBINHDINH",IF(ISNUMBER(SEARCH($V$50,T944)),"WINCOMCAOBANG",IF(ISNUMBER(SEARCH($V$51,T944)),"WINCOMQUANGBINH",IF(ISNUMBER(SEARCH($V$52,T944)),"WINCOMLAMDONG",IF(ISNUMBER(SEARCH($V$53,T944)),"WINCOMVINHLONG",IF(ISNUMBER(SEARCH($V$54,T944)),"WINCOMDONGTHAP",IF(ISNUMBER(SEARCH($V$55,T944)),"WINCOMTIENGIANG",IF(ISNUMBER(SEARCH($V$56,T944)),"WINCOMQUANGNINH",0))))))))))))))))))))))))))))))))))))))))))))))))))))))</f>
        <v>WINCOMHANOI</v>
      </c>
    </row>
    <row r="945" spans="1:25" x14ac:dyDescent="0.2">
      <c r="A945" t="s">
        <v>0</v>
      </c>
      <c r="B945" t="s">
        <v>1665</v>
      </c>
      <c r="C945" t="s">
        <v>37</v>
      </c>
      <c r="D945" t="s">
        <v>20</v>
      </c>
      <c r="E945" t="s">
        <v>4</v>
      </c>
      <c r="F945" s="5">
        <f t="shared" si="57"/>
        <v>1</v>
      </c>
      <c r="G945" s="2">
        <v>50182</v>
      </c>
      <c r="H945" s="2">
        <v>55200.200000000004</v>
      </c>
      <c r="I945" t="s">
        <v>5</v>
      </c>
      <c r="J945" t="s">
        <v>21</v>
      </c>
      <c r="K945" t="str">
        <f t="shared" si="58"/>
        <v>Giò tai lưỡi xào gói 250g</v>
      </c>
      <c r="L945" s="8" t="str">
        <f>VLOOKUP(K945,'[1]Mã Misa'!$B$2:$D$74,2,0)</f>
        <v>Giò Tai Lưỡi Xào 250g</v>
      </c>
      <c r="M945" s="8" t="str">
        <f>VLOOKUP(L945,'[1]Mã Misa'!$C$2:$D$74,2,0)</f>
        <v>GTLX250G</v>
      </c>
      <c r="N945" s="2">
        <v>50182</v>
      </c>
      <c r="O945" t="s">
        <v>1666</v>
      </c>
      <c r="P945" s="8" t="str">
        <f t="shared" si="59"/>
        <v>0140897</v>
      </c>
      <c r="Q945" s="8" t="e">
        <f t="array" ref="Q945">IF(VLOOKUP(P945,$AA$1:$AC$32,1,0)&lt;&gt;0,(P945&amp;"A"),0)</f>
        <v>#N/A</v>
      </c>
      <c r="R945" s="12">
        <v>44517</v>
      </c>
      <c r="S945" t="s">
        <v>1667</v>
      </c>
      <c r="T945" s="8" t="str">
        <f t="shared" si="60"/>
        <v>VM+ HNI 65</v>
      </c>
      <c r="U945" t="s">
        <v>6456</v>
      </c>
      <c r="Y945" t="str">
        <f t="array" ref="Y945">IF(ISNUMBER(SEARCH($V$3,T945)),"WINCOMHANOI",IF(ISNUMBER(SEARCH($V$4,T945)),"WINCOMHOCHIMINH",IF(ISNUMBER(SEARCH($V$5,T945)),"WINCOMDANANG",IF(ISNUMBER(SEARCH($V$6,T945)),"WINCOMHAIDUONG",IF(ISNUMBER(SEARCH($V$7,T945)),"WINCOMQUANGNINH",IF(ISNUMBER(SEARCH($V$8,T945)),"WINCOMHAIPHONG",IF(ISNUMBER(SEARCH($V$9,T945)),"WINCOMBACGIANG",IF(ISNUMBER(SEARCH($V$10,T945)),"WINCOMBACNINH",IF(ISNUMBER(SEARCH($V$11,T945)),"WINCOMPHUTHO",IF(ISNUMBER(SEARCH($V$12,T945)),"WINCOMHATINH",IF(ISNUMBER(SEARCH($V$13,T945)),"WINCOMTHAINGUYEN",IF(ISNUMBER(SEARCH($V$14,T945)),"WINCOMKHANHHOA",IF(ISNUMBER(SEARCH($V$15,T945)),"WINCOMHUNGYEN",IF(ISNUMBER(SEARCH($V$16,T945)),"WINCOMNGHEAN",IF(ISNUMBER(SEARCH($V$17,T945)),"WINCOMLAOCAI",IF(ISNUMBER(SEARCH($V$18,T945)),"WINCOMVUNGTAU",IF(ISNUMBER(SEARCH($V$19,T945)),"WINCOMBINHDUONG",IF(ISNUMBER(SEARCH($V$20,T945)),"WINCOMKIENGIANG",IF(ISNUMBER(SEARCH($V$21,T945)),"WINCOMHANAM",IF(ISNUMBER(SEARCH($V$22,T945)),"WINCOMNAMDINH",IF(ISNUMBER(SEARCH($V$23,T945)),"WINCOMLANGSON",IF(ISNUMBER(SEARCH($V$24,T945)),"WINCOMTHANHHOA",IF(ISNUMBER(SEARCH($V$25,T945)),"WINCOMYENBAI",IF(ISNUMBER(SEARCH($V$26,T945)),"WINCOMTUYENQUANG",IF(ISNUMBER(SEARCH($V$27,T945)),"WINCOMHUE",IF(ISNUMBER(SEARCH($V$28,T945)),"WINCOMQUANGNAM",IF(ISNUMBER(SEARCH($V$29,T945)),"WINCOMVINHPHUC",IF(ISNUMBER(SEARCH($V$30,T945)),"WINCOMHAGIANG",IF(ISNUMBER(SEARCH($V$31,T945)),"WINCOMNINHBINH",IF(ISNUMBER(SEARCH($V$32,T945)),"WINCOMTRAVINH",IF(ISNUMBER(SEARCH($V$33,T945)),"WINCOMCANTHO",IF(ISNUMBER(SEARCH($V$34,T945)),"WINCOMBENTRE",IF(ISNUMBER(SEARCH($V$35,T945)),"WINCOMCAMAU",IF(ISNUMBER(SEARCH($V$36,T945)),"WINCOMANGIANG",IF(ISNUMBER(SEARCH($V$37,T945)),"WINCOMNINHTHUAN",IF(ISNUMBER(SEARCH($V$38,T945)),"WINCOMTHAIBINH",IF(ISNUMBER(SEARCH($V$39,T945)),"WINCOMGIALAI",IF(ISNUMBER(SEARCH($V$40,T945)),"WINCOMHOABINH",IF(ISNUMBER(SEARCH($V$41,T945)),"WINCOMQUANGNGAI",IF(ISNUMBER(SEARCH($V$42,T945)),"WINCOMBINHTHUAN",IF(ISNUMBER(SEARCH($V$43,T945)),"WINCOMDAKLAK",IF(ISNUMBER(SEARCH($V$44,T945)),"WINCOMSOCTRANG",IF(ISNUMBER(SEARCH($V$45,T945)),"WINCOMSONLA",IF(ISNUMBER(SEARCH($V$46,T945)),"WINCOMKONTUM",IF(ISNUMBER(SEARCH($V$47,T945)),"WINCOMPHUYEN",IF(ISNUMBER(SEARCH($V$48,T945)),"WINCOMQUANGTRI",IF(ISNUMBER(SEARCH($V$49,T945)),"WINCOMBINHDINH",IF(ISNUMBER(SEARCH($V$50,T945)),"WINCOMCAOBANG",IF(ISNUMBER(SEARCH($V$51,T945)),"WINCOMQUANGBINH",IF(ISNUMBER(SEARCH($V$52,T945)),"WINCOMLAMDONG",IF(ISNUMBER(SEARCH($V$53,T945)),"WINCOMVINHLONG",IF(ISNUMBER(SEARCH($V$54,T945)),"WINCOMDONGTHAP",IF(ISNUMBER(SEARCH($V$55,T945)),"WINCOMTIENGIANG",IF(ISNUMBER(SEARCH($V$56,T945)),"WINCOMQUANGNINH",0))))))))))))))))))))))))))))))))))))))))))))))))))))))</f>
        <v>WINCOMHANOI</v>
      </c>
    </row>
    <row r="946" spans="1:25" x14ac:dyDescent="0.2">
      <c r="A946" t="s">
        <v>0</v>
      </c>
      <c r="B946" t="s">
        <v>1668</v>
      </c>
      <c r="C946" t="s">
        <v>2</v>
      </c>
      <c r="D946" t="s">
        <v>45</v>
      </c>
      <c r="E946" t="s">
        <v>4</v>
      </c>
      <c r="F946" s="5">
        <f t="shared" si="57"/>
        <v>1</v>
      </c>
      <c r="G946" s="2">
        <v>87787</v>
      </c>
      <c r="H946" s="2">
        <v>96565.700000000012</v>
      </c>
      <c r="I946" t="s">
        <v>5</v>
      </c>
      <c r="J946" t="s">
        <v>46</v>
      </c>
      <c r="K946" t="str">
        <f t="shared" si="58"/>
        <v>Bắp bò muối gói 200g</v>
      </c>
      <c r="L946" s="8" t="str">
        <f>VLOOKUP(K946,'[1]Mã Misa'!$B$2:$D$74,2,0)</f>
        <v>Bắp bò muối 200g</v>
      </c>
      <c r="M946" s="8" t="str">
        <f>VLOOKUP(L946,'[1]Mã Misa'!$C$2:$D$74,2,0)</f>
        <v>BBM200</v>
      </c>
      <c r="N946" s="2">
        <v>87787</v>
      </c>
      <c r="O946" t="s">
        <v>1669</v>
      </c>
      <c r="P946" s="8" t="str">
        <f t="shared" si="59"/>
        <v>0140905</v>
      </c>
      <c r="Q946" s="8" t="e">
        <f t="array" ref="Q946">IF(VLOOKUP(P946,$AA$1:$AC$32,1,0)&lt;&gt;0,(P946&amp;"A"),0)</f>
        <v>#N/A</v>
      </c>
      <c r="R946" s="12">
        <v>44517</v>
      </c>
      <c r="S946" t="s">
        <v>1670</v>
      </c>
      <c r="T946" s="8" t="str">
        <f t="shared" si="60"/>
        <v>VM+ HNI SH</v>
      </c>
      <c r="U946" t="s">
        <v>6457</v>
      </c>
      <c r="Y946" t="str">
        <f t="array" ref="Y946">IF(ISNUMBER(SEARCH($V$3,T946)),"WINCOMHANOI",IF(ISNUMBER(SEARCH($V$4,T946)),"WINCOMHOCHIMINH",IF(ISNUMBER(SEARCH($V$5,T946)),"WINCOMDANANG",IF(ISNUMBER(SEARCH($V$6,T946)),"WINCOMHAIDUONG",IF(ISNUMBER(SEARCH($V$7,T946)),"WINCOMQUANGNINH",IF(ISNUMBER(SEARCH($V$8,T946)),"WINCOMHAIPHONG",IF(ISNUMBER(SEARCH($V$9,T946)),"WINCOMBACGIANG",IF(ISNUMBER(SEARCH($V$10,T946)),"WINCOMBACNINH",IF(ISNUMBER(SEARCH($V$11,T946)),"WINCOMPHUTHO",IF(ISNUMBER(SEARCH($V$12,T946)),"WINCOMHATINH",IF(ISNUMBER(SEARCH($V$13,T946)),"WINCOMTHAINGUYEN",IF(ISNUMBER(SEARCH($V$14,T946)),"WINCOMKHANHHOA",IF(ISNUMBER(SEARCH($V$15,T946)),"WINCOMHUNGYEN",IF(ISNUMBER(SEARCH($V$16,T946)),"WINCOMNGHEAN",IF(ISNUMBER(SEARCH($V$17,T946)),"WINCOMLAOCAI",IF(ISNUMBER(SEARCH($V$18,T946)),"WINCOMVUNGTAU",IF(ISNUMBER(SEARCH($V$19,T946)),"WINCOMBINHDUONG",IF(ISNUMBER(SEARCH($V$20,T946)),"WINCOMKIENGIANG",IF(ISNUMBER(SEARCH($V$21,T946)),"WINCOMHANAM",IF(ISNUMBER(SEARCH($V$22,T946)),"WINCOMNAMDINH",IF(ISNUMBER(SEARCH($V$23,T946)),"WINCOMLANGSON",IF(ISNUMBER(SEARCH($V$24,T946)),"WINCOMTHANHHOA",IF(ISNUMBER(SEARCH($V$25,T946)),"WINCOMYENBAI",IF(ISNUMBER(SEARCH($V$26,T946)),"WINCOMTUYENQUANG",IF(ISNUMBER(SEARCH($V$27,T946)),"WINCOMHUE",IF(ISNUMBER(SEARCH($V$28,T946)),"WINCOMQUANGNAM",IF(ISNUMBER(SEARCH($V$29,T946)),"WINCOMVINHPHUC",IF(ISNUMBER(SEARCH($V$30,T946)),"WINCOMHAGIANG",IF(ISNUMBER(SEARCH($V$31,T946)),"WINCOMNINHBINH",IF(ISNUMBER(SEARCH($V$32,T946)),"WINCOMTRAVINH",IF(ISNUMBER(SEARCH($V$33,T946)),"WINCOMCANTHO",IF(ISNUMBER(SEARCH($V$34,T946)),"WINCOMBENTRE",IF(ISNUMBER(SEARCH($V$35,T946)),"WINCOMCAMAU",IF(ISNUMBER(SEARCH($V$36,T946)),"WINCOMANGIANG",IF(ISNUMBER(SEARCH($V$37,T946)),"WINCOMNINHTHUAN",IF(ISNUMBER(SEARCH($V$38,T946)),"WINCOMTHAIBINH",IF(ISNUMBER(SEARCH($V$39,T946)),"WINCOMGIALAI",IF(ISNUMBER(SEARCH($V$40,T946)),"WINCOMHOABINH",IF(ISNUMBER(SEARCH($V$41,T946)),"WINCOMQUANGNGAI",IF(ISNUMBER(SEARCH($V$42,T946)),"WINCOMBINHTHUAN",IF(ISNUMBER(SEARCH($V$43,T946)),"WINCOMDAKLAK",IF(ISNUMBER(SEARCH($V$44,T946)),"WINCOMSOCTRANG",IF(ISNUMBER(SEARCH($V$45,T946)),"WINCOMSONLA",IF(ISNUMBER(SEARCH($V$46,T946)),"WINCOMKONTUM",IF(ISNUMBER(SEARCH($V$47,T946)),"WINCOMPHUYEN",IF(ISNUMBER(SEARCH($V$48,T946)),"WINCOMQUANGTRI",IF(ISNUMBER(SEARCH($V$49,T946)),"WINCOMBINHDINH",IF(ISNUMBER(SEARCH($V$50,T946)),"WINCOMCAOBANG",IF(ISNUMBER(SEARCH($V$51,T946)),"WINCOMQUANGBINH",IF(ISNUMBER(SEARCH($V$52,T946)),"WINCOMLAMDONG",IF(ISNUMBER(SEARCH($V$53,T946)),"WINCOMVINHLONG",IF(ISNUMBER(SEARCH($V$54,T946)),"WINCOMDONGTHAP",IF(ISNUMBER(SEARCH($V$55,T946)),"WINCOMTIENGIANG",IF(ISNUMBER(SEARCH($V$56,T946)),"WINCOMQUANGNINH",0))))))))))))))))))))))))))))))))))))))))))))))))))))))</f>
        <v>WINCOMHANOI</v>
      </c>
    </row>
    <row r="947" spans="1:25" x14ac:dyDescent="0.2">
      <c r="A947" t="s">
        <v>0</v>
      </c>
      <c r="B947" t="s">
        <v>1671</v>
      </c>
      <c r="C947" t="s">
        <v>2</v>
      </c>
      <c r="D947" t="s">
        <v>45</v>
      </c>
      <c r="E947" t="s">
        <v>4</v>
      </c>
      <c r="F947" s="5">
        <f t="shared" si="57"/>
        <v>2</v>
      </c>
      <c r="G947" s="2">
        <v>175574</v>
      </c>
      <c r="H947" s="2">
        <v>193131.40000000002</v>
      </c>
      <c r="I947" t="s">
        <v>5</v>
      </c>
      <c r="J947" t="s">
        <v>46</v>
      </c>
      <c r="K947" t="str">
        <f t="shared" si="58"/>
        <v>Bắp bò muối gói 200g</v>
      </c>
      <c r="L947" s="8" t="str">
        <f>VLOOKUP(K947,'[1]Mã Misa'!$B$2:$D$74,2,0)</f>
        <v>Bắp bò muối 200g</v>
      </c>
      <c r="M947" s="8" t="str">
        <f>VLOOKUP(L947,'[1]Mã Misa'!$C$2:$D$74,2,0)</f>
        <v>BBM200</v>
      </c>
      <c r="N947" s="2">
        <v>87787</v>
      </c>
      <c r="O947" t="s">
        <v>1672</v>
      </c>
      <c r="P947" s="8" t="str">
        <f t="shared" si="59"/>
        <v>0001922</v>
      </c>
      <c r="Q947" s="8" t="e">
        <f t="array" ref="Q947">IF(VLOOKUP(P947,$AA$1:$AC$32,1,0)&lt;&gt;0,(P947&amp;"A"),0)</f>
        <v>#N/A</v>
      </c>
      <c r="R947" s="12">
        <v>44517</v>
      </c>
      <c r="S947" t="s">
        <v>1673</v>
      </c>
      <c r="T947" s="8" t="str">
        <f t="shared" si="60"/>
        <v>VM+ NTN 9B</v>
      </c>
      <c r="U947" t="s">
        <v>6458</v>
      </c>
      <c r="Y947" t="str">
        <f t="array" ref="Y947">IF(ISNUMBER(SEARCH($V$3,T947)),"WINCOMHANOI",IF(ISNUMBER(SEARCH($V$4,T947)),"WINCOMHOCHIMINH",IF(ISNUMBER(SEARCH($V$5,T947)),"WINCOMDANANG",IF(ISNUMBER(SEARCH($V$6,T947)),"WINCOMHAIDUONG",IF(ISNUMBER(SEARCH($V$7,T947)),"WINCOMQUANGNINH",IF(ISNUMBER(SEARCH($V$8,T947)),"WINCOMHAIPHONG",IF(ISNUMBER(SEARCH($V$9,T947)),"WINCOMBACGIANG",IF(ISNUMBER(SEARCH($V$10,T947)),"WINCOMBACNINH",IF(ISNUMBER(SEARCH($V$11,T947)),"WINCOMPHUTHO",IF(ISNUMBER(SEARCH($V$12,T947)),"WINCOMHATINH",IF(ISNUMBER(SEARCH($V$13,T947)),"WINCOMTHAINGUYEN",IF(ISNUMBER(SEARCH($V$14,T947)),"WINCOMKHANHHOA",IF(ISNUMBER(SEARCH($V$15,T947)),"WINCOMHUNGYEN",IF(ISNUMBER(SEARCH($V$16,T947)),"WINCOMNGHEAN",IF(ISNUMBER(SEARCH($V$17,T947)),"WINCOMLAOCAI",IF(ISNUMBER(SEARCH($V$18,T947)),"WINCOMVUNGTAU",IF(ISNUMBER(SEARCH($V$19,T947)),"WINCOMBINHDUONG",IF(ISNUMBER(SEARCH($V$20,T947)),"WINCOMKIENGIANG",IF(ISNUMBER(SEARCH($V$21,T947)),"WINCOMHANAM",IF(ISNUMBER(SEARCH($V$22,T947)),"WINCOMNAMDINH",IF(ISNUMBER(SEARCH($V$23,T947)),"WINCOMLANGSON",IF(ISNUMBER(SEARCH($V$24,T947)),"WINCOMTHANHHOA",IF(ISNUMBER(SEARCH($V$25,T947)),"WINCOMYENBAI",IF(ISNUMBER(SEARCH($V$26,T947)),"WINCOMTUYENQUANG",IF(ISNUMBER(SEARCH($V$27,T947)),"WINCOMHUE",IF(ISNUMBER(SEARCH($V$28,T947)),"WINCOMQUANGNAM",IF(ISNUMBER(SEARCH($V$29,T947)),"WINCOMVINHPHUC",IF(ISNUMBER(SEARCH($V$30,T947)),"WINCOMHAGIANG",IF(ISNUMBER(SEARCH($V$31,T947)),"WINCOMNINHBINH",IF(ISNUMBER(SEARCH($V$32,T947)),"WINCOMTRAVINH",IF(ISNUMBER(SEARCH($V$33,T947)),"WINCOMCANTHO",IF(ISNUMBER(SEARCH($V$34,T947)),"WINCOMBENTRE",IF(ISNUMBER(SEARCH($V$35,T947)),"WINCOMCAMAU",IF(ISNUMBER(SEARCH($V$36,T947)),"WINCOMANGIANG",IF(ISNUMBER(SEARCH($V$37,T947)),"WINCOMNINHTHUAN",IF(ISNUMBER(SEARCH($V$38,T947)),"WINCOMTHAIBINH",IF(ISNUMBER(SEARCH($V$39,T947)),"WINCOMGIALAI",IF(ISNUMBER(SEARCH($V$40,T947)),"WINCOMHOABINH",IF(ISNUMBER(SEARCH($V$41,T947)),"WINCOMQUANGNGAI",IF(ISNUMBER(SEARCH($V$42,T947)),"WINCOMBINHTHUAN",IF(ISNUMBER(SEARCH($V$43,T947)),"WINCOMDAKLAK",IF(ISNUMBER(SEARCH($V$44,T947)),"WINCOMSOCTRANG",IF(ISNUMBER(SEARCH($V$45,T947)),"WINCOMSONLA",IF(ISNUMBER(SEARCH($V$46,T947)),"WINCOMKONTUM",IF(ISNUMBER(SEARCH($V$47,T947)),"WINCOMPHUYEN",IF(ISNUMBER(SEARCH($V$48,T947)),"WINCOMQUANGTRI",IF(ISNUMBER(SEARCH($V$49,T947)),"WINCOMBINHDINH",IF(ISNUMBER(SEARCH($V$50,T947)),"WINCOMCAOBANG",IF(ISNUMBER(SEARCH($V$51,T947)),"WINCOMQUANGBINH",IF(ISNUMBER(SEARCH($V$52,T947)),"WINCOMLAMDONG",IF(ISNUMBER(SEARCH($V$53,T947)),"WINCOMVINHLONG",IF(ISNUMBER(SEARCH($V$54,T947)),"WINCOMDONGTHAP",IF(ISNUMBER(SEARCH($V$55,T947)),"WINCOMTIENGIANG",IF(ISNUMBER(SEARCH($V$56,T947)),"WINCOMQUANGNINH",0))))))))))))))))))))))))))))))))))))))))))))))))))))))</f>
        <v>WINCOMNINHTHUAN</v>
      </c>
    </row>
    <row r="948" spans="1:25" x14ac:dyDescent="0.2">
      <c r="A948" t="s">
        <v>0</v>
      </c>
      <c r="B948" t="s">
        <v>1674</v>
      </c>
      <c r="C948" t="s">
        <v>2</v>
      </c>
      <c r="D948" t="s">
        <v>62</v>
      </c>
      <c r="E948" t="s">
        <v>4</v>
      </c>
      <c r="F948" s="5">
        <f t="shared" si="57"/>
        <v>3</v>
      </c>
      <c r="G948" s="2">
        <v>316200</v>
      </c>
      <c r="H948" s="2">
        <v>347820</v>
      </c>
      <c r="I948" t="s">
        <v>5</v>
      </c>
      <c r="J948" t="s">
        <v>63</v>
      </c>
      <c r="K948" t="str">
        <f t="shared" si="58"/>
        <v>_Đùi gà sốt cay 500g</v>
      </c>
      <c r="L948" s="8" t="str">
        <f>VLOOKUP(K948,'[1]Mã Misa'!$B$2:$D$74,2,0)</f>
        <v>Đùi gà sốt cay 500g</v>
      </c>
      <c r="M948" s="8" t="str">
        <f>VLOOKUP(L948,'[1]Mã Misa'!$C$2:$D$74,2,0)</f>
        <v>DGSC500</v>
      </c>
      <c r="N948" s="2">
        <v>105400</v>
      </c>
      <c r="O948" t="s">
        <v>1675</v>
      </c>
      <c r="P948" s="8" t="str">
        <f t="shared" si="59"/>
        <v>0140924</v>
      </c>
      <c r="Q948" s="8" t="e">
        <f t="array" ref="Q948">IF(VLOOKUP(P948,$AA$1:$AC$32,1,0)&lt;&gt;0,(P948&amp;"A"),0)</f>
        <v>#N/A</v>
      </c>
      <c r="R948" s="12">
        <v>44517</v>
      </c>
      <c r="S948" t="s">
        <v>1676</v>
      </c>
      <c r="T948" s="8" t="str">
        <f t="shared" si="60"/>
        <v>VM+ HNI CT</v>
      </c>
      <c r="U948" t="s">
        <v>6459</v>
      </c>
      <c r="Y948" t="str">
        <f t="array" ref="Y948">IF(ISNUMBER(SEARCH($V$3,T948)),"WINCOMHANOI",IF(ISNUMBER(SEARCH($V$4,T948)),"WINCOMHOCHIMINH",IF(ISNUMBER(SEARCH($V$5,T948)),"WINCOMDANANG",IF(ISNUMBER(SEARCH($V$6,T948)),"WINCOMHAIDUONG",IF(ISNUMBER(SEARCH($V$7,T948)),"WINCOMQUANGNINH",IF(ISNUMBER(SEARCH($V$8,T948)),"WINCOMHAIPHONG",IF(ISNUMBER(SEARCH($V$9,T948)),"WINCOMBACGIANG",IF(ISNUMBER(SEARCH($V$10,T948)),"WINCOMBACNINH",IF(ISNUMBER(SEARCH($V$11,T948)),"WINCOMPHUTHO",IF(ISNUMBER(SEARCH($V$12,T948)),"WINCOMHATINH",IF(ISNUMBER(SEARCH($V$13,T948)),"WINCOMTHAINGUYEN",IF(ISNUMBER(SEARCH($V$14,T948)),"WINCOMKHANHHOA",IF(ISNUMBER(SEARCH($V$15,T948)),"WINCOMHUNGYEN",IF(ISNUMBER(SEARCH($V$16,T948)),"WINCOMNGHEAN",IF(ISNUMBER(SEARCH($V$17,T948)),"WINCOMLAOCAI",IF(ISNUMBER(SEARCH($V$18,T948)),"WINCOMVUNGTAU",IF(ISNUMBER(SEARCH($V$19,T948)),"WINCOMBINHDUONG",IF(ISNUMBER(SEARCH($V$20,T948)),"WINCOMKIENGIANG",IF(ISNUMBER(SEARCH($V$21,T948)),"WINCOMHANAM",IF(ISNUMBER(SEARCH($V$22,T948)),"WINCOMNAMDINH",IF(ISNUMBER(SEARCH($V$23,T948)),"WINCOMLANGSON",IF(ISNUMBER(SEARCH($V$24,T948)),"WINCOMTHANHHOA",IF(ISNUMBER(SEARCH($V$25,T948)),"WINCOMYENBAI",IF(ISNUMBER(SEARCH($V$26,T948)),"WINCOMTUYENQUANG",IF(ISNUMBER(SEARCH($V$27,T948)),"WINCOMHUE",IF(ISNUMBER(SEARCH($V$28,T948)),"WINCOMQUANGNAM",IF(ISNUMBER(SEARCH($V$29,T948)),"WINCOMVINHPHUC",IF(ISNUMBER(SEARCH($V$30,T948)),"WINCOMHAGIANG",IF(ISNUMBER(SEARCH($V$31,T948)),"WINCOMNINHBINH",IF(ISNUMBER(SEARCH($V$32,T948)),"WINCOMTRAVINH",IF(ISNUMBER(SEARCH($V$33,T948)),"WINCOMCANTHO",IF(ISNUMBER(SEARCH($V$34,T948)),"WINCOMBENTRE",IF(ISNUMBER(SEARCH($V$35,T948)),"WINCOMCAMAU",IF(ISNUMBER(SEARCH($V$36,T948)),"WINCOMANGIANG",IF(ISNUMBER(SEARCH($V$37,T948)),"WINCOMNINHTHUAN",IF(ISNUMBER(SEARCH($V$38,T948)),"WINCOMTHAIBINH",IF(ISNUMBER(SEARCH($V$39,T948)),"WINCOMGIALAI",IF(ISNUMBER(SEARCH($V$40,T948)),"WINCOMHOABINH",IF(ISNUMBER(SEARCH($V$41,T948)),"WINCOMQUANGNGAI",IF(ISNUMBER(SEARCH($V$42,T948)),"WINCOMBINHTHUAN",IF(ISNUMBER(SEARCH($V$43,T948)),"WINCOMDAKLAK",IF(ISNUMBER(SEARCH($V$44,T948)),"WINCOMSOCTRANG",IF(ISNUMBER(SEARCH($V$45,T948)),"WINCOMSONLA",IF(ISNUMBER(SEARCH($V$46,T948)),"WINCOMKONTUM",IF(ISNUMBER(SEARCH($V$47,T948)),"WINCOMPHUYEN",IF(ISNUMBER(SEARCH($V$48,T948)),"WINCOMQUANGTRI",IF(ISNUMBER(SEARCH($V$49,T948)),"WINCOMBINHDINH",IF(ISNUMBER(SEARCH($V$50,T948)),"WINCOMCAOBANG",IF(ISNUMBER(SEARCH($V$51,T948)),"WINCOMQUANGBINH",IF(ISNUMBER(SEARCH($V$52,T948)),"WINCOMLAMDONG",IF(ISNUMBER(SEARCH($V$53,T948)),"WINCOMVINHLONG",IF(ISNUMBER(SEARCH($V$54,T948)),"WINCOMDONGTHAP",IF(ISNUMBER(SEARCH($V$55,T948)),"WINCOMTIENGIANG",IF(ISNUMBER(SEARCH($V$56,T948)),"WINCOMQUANGNINH",0))))))))))))))))))))))))))))))))))))))))))))))))))))))</f>
        <v>WINCOMHANOI</v>
      </c>
    </row>
    <row r="949" spans="1:25" x14ac:dyDescent="0.2">
      <c r="A949" t="s">
        <v>0</v>
      </c>
      <c r="B949" t="s">
        <v>1677</v>
      </c>
      <c r="C949" t="s">
        <v>2</v>
      </c>
      <c r="D949" t="s">
        <v>20</v>
      </c>
      <c r="E949" t="s">
        <v>4</v>
      </c>
      <c r="F949" s="5">
        <f t="shared" si="57"/>
        <v>11</v>
      </c>
      <c r="G949" s="2">
        <v>552002</v>
      </c>
      <c r="H949" s="2">
        <v>607202.20000000007</v>
      </c>
      <c r="I949" t="s">
        <v>5</v>
      </c>
      <c r="J949" t="s">
        <v>21</v>
      </c>
      <c r="K949" t="str">
        <f t="shared" si="58"/>
        <v>Giò tai lưỡi xào gói 250g</v>
      </c>
      <c r="L949" s="8" t="str">
        <f>VLOOKUP(K949,'[1]Mã Misa'!$B$2:$D$74,2,0)</f>
        <v>Giò Tai Lưỡi Xào 250g</v>
      </c>
      <c r="M949" s="8" t="str">
        <f>VLOOKUP(L949,'[1]Mã Misa'!$C$2:$D$74,2,0)</f>
        <v>GTLX250G</v>
      </c>
      <c r="N949" s="2">
        <v>50182</v>
      </c>
      <c r="O949" t="s">
        <v>1678</v>
      </c>
      <c r="P949" s="8" t="str">
        <f t="shared" si="59"/>
        <v>0043641</v>
      </c>
      <c r="Q949" s="8" t="e">
        <f t="array" ref="Q949">IF(VLOOKUP(P949,$AA$1:$AC$32,1,0)&lt;&gt;0,(P949&amp;"A"),0)</f>
        <v>#N/A</v>
      </c>
      <c r="R949" s="12">
        <v>44517</v>
      </c>
      <c r="S949" t="s">
        <v>250</v>
      </c>
      <c r="T949" s="8" t="str">
        <f t="shared" si="60"/>
        <v>VM+ HCM 22</v>
      </c>
      <c r="U949" t="s">
        <v>6040</v>
      </c>
      <c r="Y949" t="str">
        <f t="array" ref="Y949">IF(ISNUMBER(SEARCH($V$3,T949)),"WINCOMHANOI",IF(ISNUMBER(SEARCH($V$4,T949)),"WINCOMHOCHIMINH",IF(ISNUMBER(SEARCH($V$5,T949)),"WINCOMDANANG",IF(ISNUMBER(SEARCH($V$6,T949)),"WINCOMHAIDUONG",IF(ISNUMBER(SEARCH($V$7,T949)),"WINCOMQUANGNINH",IF(ISNUMBER(SEARCH($V$8,T949)),"WINCOMHAIPHONG",IF(ISNUMBER(SEARCH($V$9,T949)),"WINCOMBACGIANG",IF(ISNUMBER(SEARCH($V$10,T949)),"WINCOMBACNINH",IF(ISNUMBER(SEARCH($V$11,T949)),"WINCOMPHUTHO",IF(ISNUMBER(SEARCH($V$12,T949)),"WINCOMHATINH",IF(ISNUMBER(SEARCH($V$13,T949)),"WINCOMTHAINGUYEN",IF(ISNUMBER(SEARCH($V$14,T949)),"WINCOMKHANHHOA",IF(ISNUMBER(SEARCH($V$15,T949)),"WINCOMHUNGYEN",IF(ISNUMBER(SEARCH($V$16,T949)),"WINCOMNGHEAN",IF(ISNUMBER(SEARCH($V$17,T949)),"WINCOMLAOCAI",IF(ISNUMBER(SEARCH($V$18,T949)),"WINCOMVUNGTAU",IF(ISNUMBER(SEARCH($V$19,T949)),"WINCOMBINHDUONG",IF(ISNUMBER(SEARCH($V$20,T949)),"WINCOMKIENGIANG",IF(ISNUMBER(SEARCH($V$21,T949)),"WINCOMHANAM",IF(ISNUMBER(SEARCH($V$22,T949)),"WINCOMNAMDINH",IF(ISNUMBER(SEARCH($V$23,T949)),"WINCOMLANGSON",IF(ISNUMBER(SEARCH($V$24,T949)),"WINCOMTHANHHOA",IF(ISNUMBER(SEARCH($V$25,T949)),"WINCOMYENBAI",IF(ISNUMBER(SEARCH($V$26,T949)),"WINCOMTUYENQUANG",IF(ISNUMBER(SEARCH($V$27,T949)),"WINCOMHUE",IF(ISNUMBER(SEARCH($V$28,T949)),"WINCOMQUANGNAM",IF(ISNUMBER(SEARCH($V$29,T949)),"WINCOMVINHPHUC",IF(ISNUMBER(SEARCH($V$30,T949)),"WINCOMHAGIANG",IF(ISNUMBER(SEARCH($V$31,T949)),"WINCOMNINHBINH",IF(ISNUMBER(SEARCH($V$32,T949)),"WINCOMTRAVINH",IF(ISNUMBER(SEARCH($V$33,T949)),"WINCOMCANTHO",IF(ISNUMBER(SEARCH($V$34,T949)),"WINCOMBENTRE",IF(ISNUMBER(SEARCH($V$35,T949)),"WINCOMCAMAU",IF(ISNUMBER(SEARCH($V$36,T949)),"WINCOMANGIANG",IF(ISNUMBER(SEARCH($V$37,T949)),"WINCOMNINHTHUAN",IF(ISNUMBER(SEARCH($V$38,T949)),"WINCOMTHAIBINH",IF(ISNUMBER(SEARCH($V$39,T949)),"WINCOMGIALAI",IF(ISNUMBER(SEARCH($V$40,T949)),"WINCOMHOABINH",IF(ISNUMBER(SEARCH($V$41,T949)),"WINCOMQUANGNGAI",IF(ISNUMBER(SEARCH($V$42,T949)),"WINCOMBINHTHUAN",IF(ISNUMBER(SEARCH($V$43,T949)),"WINCOMDAKLAK",IF(ISNUMBER(SEARCH($V$44,T949)),"WINCOMSOCTRANG",IF(ISNUMBER(SEARCH($V$45,T949)),"WINCOMSONLA",IF(ISNUMBER(SEARCH($V$46,T949)),"WINCOMKONTUM",IF(ISNUMBER(SEARCH($V$47,T949)),"WINCOMPHUYEN",IF(ISNUMBER(SEARCH($V$48,T949)),"WINCOMQUANGTRI",IF(ISNUMBER(SEARCH($V$49,T949)),"WINCOMBINHDINH",IF(ISNUMBER(SEARCH($V$50,T949)),"WINCOMCAOBANG",IF(ISNUMBER(SEARCH($V$51,T949)),"WINCOMQUANGBINH",IF(ISNUMBER(SEARCH($V$52,T949)),"WINCOMLAMDONG",IF(ISNUMBER(SEARCH($V$53,T949)),"WINCOMVINHLONG",IF(ISNUMBER(SEARCH($V$54,T949)),"WINCOMDONGTHAP",IF(ISNUMBER(SEARCH($V$55,T949)),"WINCOMTIENGIANG",IF(ISNUMBER(SEARCH($V$56,T949)),"WINCOMQUANGNINH",0))))))))))))))))))))))))))))))))))))))))))))))))))))))</f>
        <v>WINCOMHOCHIMINH</v>
      </c>
    </row>
    <row r="950" spans="1:25" x14ac:dyDescent="0.2">
      <c r="A950" t="s">
        <v>0</v>
      </c>
      <c r="B950" t="s">
        <v>1679</v>
      </c>
      <c r="C950" t="s">
        <v>2</v>
      </c>
      <c r="D950" t="s">
        <v>45</v>
      </c>
      <c r="E950" t="s">
        <v>4</v>
      </c>
      <c r="F950" s="5">
        <f t="shared" si="57"/>
        <v>1</v>
      </c>
      <c r="G950" s="2">
        <v>87787</v>
      </c>
      <c r="H950" s="2">
        <v>96565.700000000012</v>
      </c>
      <c r="I950" t="s">
        <v>5</v>
      </c>
      <c r="J950" t="s">
        <v>46</v>
      </c>
      <c r="K950" t="str">
        <f t="shared" si="58"/>
        <v>Bắp bò muối gói 200g</v>
      </c>
      <c r="L950" s="8" t="str">
        <f>VLOOKUP(K950,'[1]Mã Misa'!$B$2:$D$74,2,0)</f>
        <v>Bắp bò muối 200g</v>
      </c>
      <c r="M950" s="8" t="str">
        <f>VLOOKUP(L950,'[1]Mã Misa'!$C$2:$D$74,2,0)</f>
        <v>BBM200</v>
      </c>
      <c r="N950" s="2">
        <v>87787</v>
      </c>
      <c r="O950" t="s">
        <v>1680</v>
      </c>
      <c r="P950" s="8" t="str">
        <f t="shared" si="59"/>
        <v>0043643</v>
      </c>
      <c r="Q950" s="8" t="e">
        <f t="array" ref="Q950">IF(VLOOKUP(P950,$AA$1:$AC$32,1,0)&lt;&gt;0,(P950&amp;"A"),0)</f>
        <v>#N/A</v>
      </c>
      <c r="R950" s="12">
        <v>44517</v>
      </c>
      <c r="S950" t="s">
        <v>1681</v>
      </c>
      <c r="T950" s="8" t="str">
        <f t="shared" si="60"/>
        <v>VM+ HCM 11</v>
      </c>
      <c r="U950" t="s">
        <v>6460</v>
      </c>
      <c r="Y950" t="str">
        <f t="array" ref="Y950">IF(ISNUMBER(SEARCH($V$3,T950)),"WINCOMHANOI",IF(ISNUMBER(SEARCH($V$4,T950)),"WINCOMHOCHIMINH",IF(ISNUMBER(SEARCH($V$5,T950)),"WINCOMDANANG",IF(ISNUMBER(SEARCH($V$6,T950)),"WINCOMHAIDUONG",IF(ISNUMBER(SEARCH($V$7,T950)),"WINCOMQUANGNINH",IF(ISNUMBER(SEARCH($V$8,T950)),"WINCOMHAIPHONG",IF(ISNUMBER(SEARCH($V$9,T950)),"WINCOMBACGIANG",IF(ISNUMBER(SEARCH($V$10,T950)),"WINCOMBACNINH",IF(ISNUMBER(SEARCH($V$11,T950)),"WINCOMPHUTHO",IF(ISNUMBER(SEARCH($V$12,T950)),"WINCOMHATINH",IF(ISNUMBER(SEARCH($V$13,T950)),"WINCOMTHAINGUYEN",IF(ISNUMBER(SEARCH($V$14,T950)),"WINCOMKHANHHOA",IF(ISNUMBER(SEARCH($V$15,T950)),"WINCOMHUNGYEN",IF(ISNUMBER(SEARCH($V$16,T950)),"WINCOMNGHEAN",IF(ISNUMBER(SEARCH($V$17,T950)),"WINCOMLAOCAI",IF(ISNUMBER(SEARCH($V$18,T950)),"WINCOMVUNGTAU",IF(ISNUMBER(SEARCH($V$19,T950)),"WINCOMBINHDUONG",IF(ISNUMBER(SEARCH($V$20,T950)),"WINCOMKIENGIANG",IF(ISNUMBER(SEARCH($V$21,T950)),"WINCOMHANAM",IF(ISNUMBER(SEARCH($V$22,T950)),"WINCOMNAMDINH",IF(ISNUMBER(SEARCH($V$23,T950)),"WINCOMLANGSON",IF(ISNUMBER(SEARCH($V$24,T950)),"WINCOMTHANHHOA",IF(ISNUMBER(SEARCH($V$25,T950)),"WINCOMYENBAI",IF(ISNUMBER(SEARCH($V$26,T950)),"WINCOMTUYENQUANG",IF(ISNUMBER(SEARCH($V$27,T950)),"WINCOMHUE",IF(ISNUMBER(SEARCH($V$28,T950)),"WINCOMQUANGNAM",IF(ISNUMBER(SEARCH($V$29,T950)),"WINCOMVINHPHUC",IF(ISNUMBER(SEARCH($V$30,T950)),"WINCOMHAGIANG",IF(ISNUMBER(SEARCH($V$31,T950)),"WINCOMNINHBINH",IF(ISNUMBER(SEARCH($V$32,T950)),"WINCOMTRAVINH",IF(ISNUMBER(SEARCH($V$33,T950)),"WINCOMCANTHO",IF(ISNUMBER(SEARCH($V$34,T950)),"WINCOMBENTRE",IF(ISNUMBER(SEARCH($V$35,T950)),"WINCOMCAMAU",IF(ISNUMBER(SEARCH($V$36,T950)),"WINCOMANGIANG",IF(ISNUMBER(SEARCH($V$37,T950)),"WINCOMNINHTHUAN",IF(ISNUMBER(SEARCH($V$38,T950)),"WINCOMTHAIBINH",IF(ISNUMBER(SEARCH($V$39,T950)),"WINCOMGIALAI",IF(ISNUMBER(SEARCH($V$40,T950)),"WINCOMHOABINH",IF(ISNUMBER(SEARCH($V$41,T950)),"WINCOMQUANGNGAI",IF(ISNUMBER(SEARCH($V$42,T950)),"WINCOMBINHTHUAN",IF(ISNUMBER(SEARCH($V$43,T950)),"WINCOMDAKLAK",IF(ISNUMBER(SEARCH($V$44,T950)),"WINCOMSOCTRANG",IF(ISNUMBER(SEARCH($V$45,T950)),"WINCOMSONLA",IF(ISNUMBER(SEARCH($V$46,T950)),"WINCOMKONTUM",IF(ISNUMBER(SEARCH($V$47,T950)),"WINCOMPHUYEN",IF(ISNUMBER(SEARCH($V$48,T950)),"WINCOMQUANGTRI",IF(ISNUMBER(SEARCH($V$49,T950)),"WINCOMBINHDINH",IF(ISNUMBER(SEARCH($V$50,T950)),"WINCOMCAOBANG",IF(ISNUMBER(SEARCH($V$51,T950)),"WINCOMQUANGBINH",IF(ISNUMBER(SEARCH($V$52,T950)),"WINCOMLAMDONG",IF(ISNUMBER(SEARCH($V$53,T950)),"WINCOMVINHLONG",IF(ISNUMBER(SEARCH($V$54,T950)),"WINCOMDONGTHAP",IF(ISNUMBER(SEARCH($V$55,T950)),"WINCOMTIENGIANG",IF(ISNUMBER(SEARCH($V$56,T950)),"WINCOMQUANGNINH",0))))))))))))))))))))))))))))))))))))))))))))))))))))))</f>
        <v>WINCOMHOCHIMINH</v>
      </c>
    </row>
    <row r="951" spans="1:25" x14ac:dyDescent="0.2">
      <c r="A951" t="s">
        <v>0</v>
      </c>
      <c r="B951" t="s">
        <v>1679</v>
      </c>
      <c r="C951" t="s">
        <v>31</v>
      </c>
      <c r="D951" t="s">
        <v>35</v>
      </c>
      <c r="E951" t="s">
        <v>4</v>
      </c>
      <c r="F951" s="5">
        <f t="shared" si="57"/>
        <v>1</v>
      </c>
      <c r="G951" s="2">
        <v>73431</v>
      </c>
      <c r="H951" s="2">
        <v>80774.100000000006</v>
      </c>
      <c r="I951" t="s">
        <v>5</v>
      </c>
      <c r="J951" t="s">
        <v>36</v>
      </c>
      <c r="K951" t="str">
        <f t="shared" si="58"/>
        <v>Chân giò heo muối gói 300g</v>
      </c>
      <c r="L951" s="8" t="str">
        <f>VLOOKUP(K951,'[1]Mã Misa'!$B$2:$D$74,2,0)</f>
        <v>Chân giò heo muối 300g</v>
      </c>
      <c r="M951" s="8" t="str">
        <f>VLOOKUP(L951,'[1]Mã Misa'!$C$2:$D$74,2,0)</f>
        <v>CGM300</v>
      </c>
      <c r="N951" s="2">
        <v>73431</v>
      </c>
      <c r="O951" t="s">
        <v>1680</v>
      </c>
      <c r="P951" s="8" t="str">
        <f t="shared" si="59"/>
        <v>0043643</v>
      </c>
      <c r="Q951" s="8" t="e">
        <f t="array" ref="Q951">IF(VLOOKUP(P951,$AA$1:$AC$32,1,0)&lt;&gt;0,(P951&amp;"A"),0)</f>
        <v>#N/A</v>
      </c>
      <c r="R951" s="12">
        <v>44517</v>
      </c>
      <c r="S951" t="s">
        <v>1681</v>
      </c>
      <c r="T951" s="8" t="str">
        <f t="shared" si="60"/>
        <v>VM+ HCM 11</v>
      </c>
      <c r="U951" t="s">
        <v>6460</v>
      </c>
      <c r="Y951" t="str">
        <f t="array" ref="Y951">IF(ISNUMBER(SEARCH($V$3,T951)),"WINCOMHANOI",IF(ISNUMBER(SEARCH($V$4,T951)),"WINCOMHOCHIMINH",IF(ISNUMBER(SEARCH($V$5,T951)),"WINCOMDANANG",IF(ISNUMBER(SEARCH($V$6,T951)),"WINCOMHAIDUONG",IF(ISNUMBER(SEARCH($V$7,T951)),"WINCOMQUANGNINH",IF(ISNUMBER(SEARCH($V$8,T951)),"WINCOMHAIPHONG",IF(ISNUMBER(SEARCH($V$9,T951)),"WINCOMBACGIANG",IF(ISNUMBER(SEARCH($V$10,T951)),"WINCOMBACNINH",IF(ISNUMBER(SEARCH($V$11,T951)),"WINCOMPHUTHO",IF(ISNUMBER(SEARCH($V$12,T951)),"WINCOMHATINH",IF(ISNUMBER(SEARCH($V$13,T951)),"WINCOMTHAINGUYEN",IF(ISNUMBER(SEARCH($V$14,T951)),"WINCOMKHANHHOA",IF(ISNUMBER(SEARCH($V$15,T951)),"WINCOMHUNGYEN",IF(ISNUMBER(SEARCH($V$16,T951)),"WINCOMNGHEAN",IF(ISNUMBER(SEARCH($V$17,T951)),"WINCOMLAOCAI",IF(ISNUMBER(SEARCH($V$18,T951)),"WINCOMVUNGTAU",IF(ISNUMBER(SEARCH($V$19,T951)),"WINCOMBINHDUONG",IF(ISNUMBER(SEARCH($V$20,T951)),"WINCOMKIENGIANG",IF(ISNUMBER(SEARCH($V$21,T951)),"WINCOMHANAM",IF(ISNUMBER(SEARCH($V$22,T951)),"WINCOMNAMDINH",IF(ISNUMBER(SEARCH($V$23,T951)),"WINCOMLANGSON",IF(ISNUMBER(SEARCH($V$24,T951)),"WINCOMTHANHHOA",IF(ISNUMBER(SEARCH($V$25,T951)),"WINCOMYENBAI",IF(ISNUMBER(SEARCH($V$26,T951)),"WINCOMTUYENQUANG",IF(ISNUMBER(SEARCH($V$27,T951)),"WINCOMHUE",IF(ISNUMBER(SEARCH($V$28,T951)),"WINCOMQUANGNAM",IF(ISNUMBER(SEARCH($V$29,T951)),"WINCOMVINHPHUC",IF(ISNUMBER(SEARCH($V$30,T951)),"WINCOMHAGIANG",IF(ISNUMBER(SEARCH($V$31,T951)),"WINCOMNINHBINH",IF(ISNUMBER(SEARCH($V$32,T951)),"WINCOMTRAVINH",IF(ISNUMBER(SEARCH($V$33,T951)),"WINCOMCANTHO",IF(ISNUMBER(SEARCH($V$34,T951)),"WINCOMBENTRE",IF(ISNUMBER(SEARCH($V$35,T951)),"WINCOMCAMAU",IF(ISNUMBER(SEARCH($V$36,T951)),"WINCOMANGIANG",IF(ISNUMBER(SEARCH($V$37,T951)),"WINCOMNINHTHUAN",IF(ISNUMBER(SEARCH($V$38,T951)),"WINCOMTHAIBINH",IF(ISNUMBER(SEARCH($V$39,T951)),"WINCOMGIALAI",IF(ISNUMBER(SEARCH($V$40,T951)),"WINCOMHOABINH",IF(ISNUMBER(SEARCH($V$41,T951)),"WINCOMQUANGNGAI",IF(ISNUMBER(SEARCH($V$42,T951)),"WINCOMBINHTHUAN",IF(ISNUMBER(SEARCH($V$43,T951)),"WINCOMDAKLAK",IF(ISNUMBER(SEARCH($V$44,T951)),"WINCOMSOCTRANG",IF(ISNUMBER(SEARCH($V$45,T951)),"WINCOMSONLA",IF(ISNUMBER(SEARCH($V$46,T951)),"WINCOMKONTUM",IF(ISNUMBER(SEARCH($V$47,T951)),"WINCOMPHUYEN",IF(ISNUMBER(SEARCH($V$48,T951)),"WINCOMQUANGTRI",IF(ISNUMBER(SEARCH($V$49,T951)),"WINCOMBINHDINH",IF(ISNUMBER(SEARCH($V$50,T951)),"WINCOMCAOBANG",IF(ISNUMBER(SEARCH($V$51,T951)),"WINCOMQUANGBINH",IF(ISNUMBER(SEARCH($V$52,T951)),"WINCOMLAMDONG",IF(ISNUMBER(SEARCH($V$53,T951)),"WINCOMVINHLONG",IF(ISNUMBER(SEARCH($V$54,T951)),"WINCOMDONGTHAP",IF(ISNUMBER(SEARCH($V$55,T951)),"WINCOMTIENGIANG",IF(ISNUMBER(SEARCH($V$56,T951)),"WINCOMQUANGNINH",0))))))))))))))))))))))))))))))))))))))))))))))))))))))</f>
        <v>WINCOMHOCHIMINH</v>
      </c>
    </row>
    <row r="952" spans="1:25" x14ac:dyDescent="0.2">
      <c r="A952" t="s">
        <v>0</v>
      </c>
      <c r="B952" t="s">
        <v>1679</v>
      </c>
      <c r="C952" t="s">
        <v>34</v>
      </c>
      <c r="D952" t="s">
        <v>3</v>
      </c>
      <c r="E952" t="s">
        <v>4</v>
      </c>
      <c r="F952" s="5">
        <f t="shared" si="57"/>
        <v>1</v>
      </c>
      <c r="G952" s="2">
        <v>88846</v>
      </c>
      <c r="H952" s="2">
        <v>97730.6</v>
      </c>
      <c r="I952" t="s">
        <v>5</v>
      </c>
      <c r="J952" t="s">
        <v>6</v>
      </c>
      <c r="K952" t="str">
        <f t="shared" si="58"/>
        <v>Gà muối gói 500g</v>
      </c>
      <c r="L952" s="8" t="str">
        <f>VLOOKUP(K952,'[1]Mã Misa'!$B$2:$D$74,2,0)</f>
        <v>Gà muối 500g</v>
      </c>
      <c r="M952" s="8" t="str">
        <f>VLOOKUP(L952,'[1]Mã Misa'!$C$2:$D$74,2,0)</f>
        <v>GM500</v>
      </c>
      <c r="N952" s="2">
        <v>88846</v>
      </c>
      <c r="O952" t="s">
        <v>1680</v>
      </c>
      <c r="P952" s="8" t="str">
        <f t="shared" si="59"/>
        <v>0043643</v>
      </c>
      <c r="Q952" s="8" t="e">
        <f t="array" ref="Q952">IF(VLOOKUP(P952,$AA$1:$AC$32,1,0)&lt;&gt;0,(P952&amp;"A"),0)</f>
        <v>#N/A</v>
      </c>
      <c r="R952" s="12">
        <v>44517</v>
      </c>
      <c r="S952" t="s">
        <v>1681</v>
      </c>
      <c r="T952" s="8" t="str">
        <f t="shared" si="60"/>
        <v>VM+ HCM 11</v>
      </c>
      <c r="U952" t="s">
        <v>6460</v>
      </c>
      <c r="Y952" t="str">
        <f t="array" ref="Y952">IF(ISNUMBER(SEARCH($V$3,T952)),"WINCOMHANOI",IF(ISNUMBER(SEARCH($V$4,T952)),"WINCOMHOCHIMINH",IF(ISNUMBER(SEARCH($V$5,T952)),"WINCOMDANANG",IF(ISNUMBER(SEARCH($V$6,T952)),"WINCOMHAIDUONG",IF(ISNUMBER(SEARCH($V$7,T952)),"WINCOMQUANGNINH",IF(ISNUMBER(SEARCH($V$8,T952)),"WINCOMHAIPHONG",IF(ISNUMBER(SEARCH($V$9,T952)),"WINCOMBACGIANG",IF(ISNUMBER(SEARCH($V$10,T952)),"WINCOMBACNINH",IF(ISNUMBER(SEARCH($V$11,T952)),"WINCOMPHUTHO",IF(ISNUMBER(SEARCH($V$12,T952)),"WINCOMHATINH",IF(ISNUMBER(SEARCH($V$13,T952)),"WINCOMTHAINGUYEN",IF(ISNUMBER(SEARCH($V$14,T952)),"WINCOMKHANHHOA",IF(ISNUMBER(SEARCH($V$15,T952)),"WINCOMHUNGYEN",IF(ISNUMBER(SEARCH($V$16,T952)),"WINCOMNGHEAN",IF(ISNUMBER(SEARCH($V$17,T952)),"WINCOMLAOCAI",IF(ISNUMBER(SEARCH($V$18,T952)),"WINCOMVUNGTAU",IF(ISNUMBER(SEARCH($V$19,T952)),"WINCOMBINHDUONG",IF(ISNUMBER(SEARCH($V$20,T952)),"WINCOMKIENGIANG",IF(ISNUMBER(SEARCH($V$21,T952)),"WINCOMHANAM",IF(ISNUMBER(SEARCH($V$22,T952)),"WINCOMNAMDINH",IF(ISNUMBER(SEARCH($V$23,T952)),"WINCOMLANGSON",IF(ISNUMBER(SEARCH($V$24,T952)),"WINCOMTHANHHOA",IF(ISNUMBER(SEARCH($V$25,T952)),"WINCOMYENBAI",IF(ISNUMBER(SEARCH($V$26,T952)),"WINCOMTUYENQUANG",IF(ISNUMBER(SEARCH($V$27,T952)),"WINCOMHUE",IF(ISNUMBER(SEARCH($V$28,T952)),"WINCOMQUANGNAM",IF(ISNUMBER(SEARCH($V$29,T952)),"WINCOMVINHPHUC",IF(ISNUMBER(SEARCH($V$30,T952)),"WINCOMHAGIANG",IF(ISNUMBER(SEARCH($V$31,T952)),"WINCOMNINHBINH",IF(ISNUMBER(SEARCH($V$32,T952)),"WINCOMTRAVINH",IF(ISNUMBER(SEARCH($V$33,T952)),"WINCOMCANTHO",IF(ISNUMBER(SEARCH($V$34,T952)),"WINCOMBENTRE",IF(ISNUMBER(SEARCH($V$35,T952)),"WINCOMCAMAU",IF(ISNUMBER(SEARCH($V$36,T952)),"WINCOMANGIANG",IF(ISNUMBER(SEARCH($V$37,T952)),"WINCOMNINHTHUAN",IF(ISNUMBER(SEARCH($V$38,T952)),"WINCOMTHAIBINH",IF(ISNUMBER(SEARCH($V$39,T952)),"WINCOMGIALAI",IF(ISNUMBER(SEARCH($V$40,T952)),"WINCOMHOABINH",IF(ISNUMBER(SEARCH($V$41,T952)),"WINCOMQUANGNGAI",IF(ISNUMBER(SEARCH($V$42,T952)),"WINCOMBINHTHUAN",IF(ISNUMBER(SEARCH($V$43,T952)),"WINCOMDAKLAK",IF(ISNUMBER(SEARCH($V$44,T952)),"WINCOMSOCTRANG",IF(ISNUMBER(SEARCH($V$45,T952)),"WINCOMSONLA",IF(ISNUMBER(SEARCH($V$46,T952)),"WINCOMKONTUM",IF(ISNUMBER(SEARCH($V$47,T952)),"WINCOMPHUYEN",IF(ISNUMBER(SEARCH($V$48,T952)),"WINCOMQUANGTRI",IF(ISNUMBER(SEARCH($V$49,T952)),"WINCOMBINHDINH",IF(ISNUMBER(SEARCH($V$50,T952)),"WINCOMCAOBANG",IF(ISNUMBER(SEARCH($V$51,T952)),"WINCOMQUANGBINH",IF(ISNUMBER(SEARCH($V$52,T952)),"WINCOMLAMDONG",IF(ISNUMBER(SEARCH($V$53,T952)),"WINCOMVINHLONG",IF(ISNUMBER(SEARCH($V$54,T952)),"WINCOMDONGTHAP",IF(ISNUMBER(SEARCH($V$55,T952)),"WINCOMTIENGIANG",IF(ISNUMBER(SEARCH($V$56,T952)),"WINCOMQUANGNINH",0))))))))))))))))))))))))))))))))))))))))))))))))))))))</f>
        <v>WINCOMHOCHIMINH</v>
      </c>
    </row>
    <row r="953" spans="1:25" x14ac:dyDescent="0.2">
      <c r="A953" t="s">
        <v>0</v>
      </c>
      <c r="B953" t="s">
        <v>1679</v>
      </c>
      <c r="C953" t="s">
        <v>37</v>
      </c>
      <c r="D953" t="s">
        <v>32</v>
      </c>
      <c r="E953" t="s">
        <v>4</v>
      </c>
      <c r="F953" s="5">
        <f t="shared" si="57"/>
        <v>1</v>
      </c>
      <c r="G953" s="2">
        <v>59400</v>
      </c>
      <c r="H953" s="2">
        <v>65340.000000000007</v>
      </c>
      <c r="I953" t="s">
        <v>5</v>
      </c>
      <c r="J953" t="s">
        <v>33</v>
      </c>
      <c r="K953" t="str">
        <f t="shared" si="58"/>
        <v>_Giò lụa 250g</v>
      </c>
      <c r="L953" s="8" t="str">
        <f>VLOOKUP(K953,'[1]Mã Misa'!$B$2:$D$74,2,0)</f>
        <v>Giò lụa 250g</v>
      </c>
      <c r="M953" s="8" t="str">
        <f>VLOOKUP(L953,'[1]Mã Misa'!$C$2:$D$74,2,0)</f>
        <v>GL250</v>
      </c>
      <c r="N953" s="2">
        <v>59400</v>
      </c>
      <c r="O953" t="s">
        <v>1680</v>
      </c>
      <c r="P953" s="8" t="str">
        <f t="shared" si="59"/>
        <v>0043643</v>
      </c>
      <c r="Q953" s="8" t="e">
        <f t="array" ref="Q953">IF(VLOOKUP(P953,$AA$1:$AC$32,1,0)&lt;&gt;0,(P953&amp;"A"),0)</f>
        <v>#N/A</v>
      </c>
      <c r="R953" s="12">
        <v>44517</v>
      </c>
      <c r="S953" t="s">
        <v>1681</v>
      </c>
      <c r="T953" s="8" t="str">
        <f t="shared" si="60"/>
        <v>VM+ HCM 11</v>
      </c>
      <c r="U953" t="s">
        <v>6460</v>
      </c>
      <c r="Y953" t="str">
        <f t="array" ref="Y953">IF(ISNUMBER(SEARCH($V$3,T953)),"WINCOMHANOI",IF(ISNUMBER(SEARCH($V$4,T953)),"WINCOMHOCHIMINH",IF(ISNUMBER(SEARCH($V$5,T953)),"WINCOMDANANG",IF(ISNUMBER(SEARCH($V$6,T953)),"WINCOMHAIDUONG",IF(ISNUMBER(SEARCH($V$7,T953)),"WINCOMQUANGNINH",IF(ISNUMBER(SEARCH($V$8,T953)),"WINCOMHAIPHONG",IF(ISNUMBER(SEARCH($V$9,T953)),"WINCOMBACGIANG",IF(ISNUMBER(SEARCH($V$10,T953)),"WINCOMBACNINH",IF(ISNUMBER(SEARCH($V$11,T953)),"WINCOMPHUTHO",IF(ISNUMBER(SEARCH($V$12,T953)),"WINCOMHATINH",IF(ISNUMBER(SEARCH($V$13,T953)),"WINCOMTHAINGUYEN",IF(ISNUMBER(SEARCH($V$14,T953)),"WINCOMKHANHHOA",IF(ISNUMBER(SEARCH($V$15,T953)),"WINCOMHUNGYEN",IF(ISNUMBER(SEARCH($V$16,T953)),"WINCOMNGHEAN",IF(ISNUMBER(SEARCH($V$17,T953)),"WINCOMLAOCAI",IF(ISNUMBER(SEARCH($V$18,T953)),"WINCOMVUNGTAU",IF(ISNUMBER(SEARCH($V$19,T953)),"WINCOMBINHDUONG",IF(ISNUMBER(SEARCH($V$20,T953)),"WINCOMKIENGIANG",IF(ISNUMBER(SEARCH($V$21,T953)),"WINCOMHANAM",IF(ISNUMBER(SEARCH($V$22,T953)),"WINCOMNAMDINH",IF(ISNUMBER(SEARCH($V$23,T953)),"WINCOMLANGSON",IF(ISNUMBER(SEARCH($V$24,T953)),"WINCOMTHANHHOA",IF(ISNUMBER(SEARCH($V$25,T953)),"WINCOMYENBAI",IF(ISNUMBER(SEARCH($V$26,T953)),"WINCOMTUYENQUANG",IF(ISNUMBER(SEARCH($V$27,T953)),"WINCOMHUE",IF(ISNUMBER(SEARCH($V$28,T953)),"WINCOMQUANGNAM",IF(ISNUMBER(SEARCH($V$29,T953)),"WINCOMVINHPHUC",IF(ISNUMBER(SEARCH($V$30,T953)),"WINCOMHAGIANG",IF(ISNUMBER(SEARCH($V$31,T953)),"WINCOMNINHBINH",IF(ISNUMBER(SEARCH($V$32,T953)),"WINCOMTRAVINH",IF(ISNUMBER(SEARCH($V$33,T953)),"WINCOMCANTHO",IF(ISNUMBER(SEARCH($V$34,T953)),"WINCOMBENTRE",IF(ISNUMBER(SEARCH($V$35,T953)),"WINCOMCAMAU",IF(ISNUMBER(SEARCH($V$36,T953)),"WINCOMANGIANG",IF(ISNUMBER(SEARCH($V$37,T953)),"WINCOMNINHTHUAN",IF(ISNUMBER(SEARCH($V$38,T953)),"WINCOMTHAIBINH",IF(ISNUMBER(SEARCH($V$39,T953)),"WINCOMGIALAI",IF(ISNUMBER(SEARCH($V$40,T953)),"WINCOMHOABINH",IF(ISNUMBER(SEARCH($V$41,T953)),"WINCOMQUANGNGAI",IF(ISNUMBER(SEARCH($V$42,T953)),"WINCOMBINHTHUAN",IF(ISNUMBER(SEARCH($V$43,T953)),"WINCOMDAKLAK",IF(ISNUMBER(SEARCH($V$44,T953)),"WINCOMSOCTRANG",IF(ISNUMBER(SEARCH($V$45,T953)),"WINCOMSONLA",IF(ISNUMBER(SEARCH($V$46,T953)),"WINCOMKONTUM",IF(ISNUMBER(SEARCH($V$47,T953)),"WINCOMPHUYEN",IF(ISNUMBER(SEARCH($V$48,T953)),"WINCOMQUANGTRI",IF(ISNUMBER(SEARCH($V$49,T953)),"WINCOMBINHDINH",IF(ISNUMBER(SEARCH($V$50,T953)),"WINCOMCAOBANG",IF(ISNUMBER(SEARCH($V$51,T953)),"WINCOMQUANGBINH",IF(ISNUMBER(SEARCH($V$52,T953)),"WINCOMLAMDONG",IF(ISNUMBER(SEARCH($V$53,T953)),"WINCOMVINHLONG",IF(ISNUMBER(SEARCH($V$54,T953)),"WINCOMDONGTHAP",IF(ISNUMBER(SEARCH($V$55,T953)),"WINCOMTIENGIANG",IF(ISNUMBER(SEARCH($V$56,T953)),"WINCOMQUANGNINH",0))))))))))))))))))))))))))))))))))))))))))))))))))))))</f>
        <v>WINCOMHOCHIMINH</v>
      </c>
    </row>
    <row r="954" spans="1:25" x14ac:dyDescent="0.2">
      <c r="A954" t="s">
        <v>0</v>
      </c>
      <c r="B954" t="s">
        <v>1679</v>
      </c>
      <c r="C954" t="s">
        <v>38</v>
      </c>
      <c r="D954" t="s">
        <v>20</v>
      </c>
      <c r="E954" t="s">
        <v>4</v>
      </c>
      <c r="F954" s="5">
        <f t="shared" si="57"/>
        <v>2</v>
      </c>
      <c r="G954" s="2">
        <v>100364</v>
      </c>
      <c r="H954" s="2">
        <v>110400.40000000001</v>
      </c>
      <c r="I954" t="s">
        <v>5</v>
      </c>
      <c r="J954" t="s">
        <v>21</v>
      </c>
      <c r="K954" t="str">
        <f t="shared" si="58"/>
        <v>Giò tai lưỡi xào gói 250g</v>
      </c>
      <c r="L954" s="8" t="str">
        <f>VLOOKUP(K954,'[1]Mã Misa'!$B$2:$D$74,2,0)</f>
        <v>Giò Tai Lưỡi Xào 250g</v>
      </c>
      <c r="M954" s="8" t="str">
        <f>VLOOKUP(L954,'[1]Mã Misa'!$C$2:$D$74,2,0)</f>
        <v>GTLX250G</v>
      </c>
      <c r="N954" s="2">
        <v>50182</v>
      </c>
      <c r="O954" t="s">
        <v>1680</v>
      </c>
      <c r="P954" s="8" t="str">
        <f t="shared" si="59"/>
        <v>0043643</v>
      </c>
      <c r="Q954" s="8" t="e">
        <f t="array" ref="Q954">IF(VLOOKUP(P954,$AA$1:$AC$32,1,0)&lt;&gt;0,(P954&amp;"A"),0)</f>
        <v>#N/A</v>
      </c>
      <c r="R954" s="12">
        <v>44517</v>
      </c>
      <c r="S954" t="s">
        <v>1681</v>
      </c>
      <c r="T954" s="8" t="str">
        <f t="shared" si="60"/>
        <v>VM+ HCM 11</v>
      </c>
      <c r="U954" t="s">
        <v>6460</v>
      </c>
      <c r="Y954" t="str">
        <f t="array" ref="Y954">IF(ISNUMBER(SEARCH($V$3,T954)),"WINCOMHANOI",IF(ISNUMBER(SEARCH($V$4,T954)),"WINCOMHOCHIMINH",IF(ISNUMBER(SEARCH($V$5,T954)),"WINCOMDANANG",IF(ISNUMBER(SEARCH($V$6,T954)),"WINCOMHAIDUONG",IF(ISNUMBER(SEARCH($V$7,T954)),"WINCOMQUANGNINH",IF(ISNUMBER(SEARCH($V$8,T954)),"WINCOMHAIPHONG",IF(ISNUMBER(SEARCH($V$9,T954)),"WINCOMBACGIANG",IF(ISNUMBER(SEARCH($V$10,T954)),"WINCOMBACNINH",IF(ISNUMBER(SEARCH($V$11,T954)),"WINCOMPHUTHO",IF(ISNUMBER(SEARCH($V$12,T954)),"WINCOMHATINH",IF(ISNUMBER(SEARCH($V$13,T954)),"WINCOMTHAINGUYEN",IF(ISNUMBER(SEARCH($V$14,T954)),"WINCOMKHANHHOA",IF(ISNUMBER(SEARCH($V$15,T954)),"WINCOMHUNGYEN",IF(ISNUMBER(SEARCH($V$16,T954)),"WINCOMNGHEAN",IF(ISNUMBER(SEARCH($V$17,T954)),"WINCOMLAOCAI",IF(ISNUMBER(SEARCH($V$18,T954)),"WINCOMVUNGTAU",IF(ISNUMBER(SEARCH($V$19,T954)),"WINCOMBINHDUONG",IF(ISNUMBER(SEARCH($V$20,T954)),"WINCOMKIENGIANG",IF(ISNUMBER(SEARCH($V$21,T954)),"WINCOMHANAM",IF(ISNUMBER(SEARCH($V$22,T954)),"WINCOMNAMDINH",IF(ISNUMBER(SEARCH($V$23,T954)),"WINCOMLANGSON",IF(ISNUMBER(SEARCH($V$24,T954)),"WINCOMTHANHHOA",IF(ISNUMBER(SEARCH($V$25,T954)),"WINCOMYENBAI",IF(ISNUMBER(SEARCH($V$26,T954)),"WINCOMTUYENQUANG",IF(ISNUMBER(SEARCH($V$27,T954)),"WINCOMHUE",IF(ISNUMBER(SEARCH($V$28,T954)),"WINCOMQUANGNAM",IF(ISNUMBER(SEARCH($V$29,T954)),"WINCOMVINHPHUC",IF(ISNUMBER(SEARCH($V$30,T954)),"WINCOMHAGIANG",IF(ISNUMBER(SEARCH($V$31,T954)),"WINCOMNINHBINH",IF(ISNUMBER(SEARCH($V$32,T954)),"WINCOMTRAVINH",IF(ISNUMBER(SEARCH($V$33,T954)),"WINCOMCANTHO",IF(ISNUMBER(SEARCH($V$34,T954)),"WINCOMBENTRE",IF(ISNUMBER(SEARCH($V$35,T954)),"WINCOMCAMAU",IF(ISNUMBER(SEARCH($V$36,T954)),"WINCOMANGIANG",IF(ISNUMBER(SEARCH($V$37,T954)),"WINCOMNINHTHUAN",IF(ISNUMBER(SEARCH($V$38,T954)),"WINCOMTHAIBINH",IF(ISNUMBER(SEARCH($V$39,T954)),"WINCOMGIALAI",IF(ISNUMBER(SEARCH($V$40,T954)),"WINCOMHOABINH",IF(ISNUMBER(SEARCH($V$41,T954)),"WINCOMQUANGNGAI",IF(ISNUMBER(SEARCH($V$42,T954)),"WINCOMBINHTHUAN",IF(ISNUMBER(SEARCH($V$43,T954)),"WINCOMDAKLAK",IF(ISNUMBER(SEARCH($V$44,T954)),"WINCOMSOCTRANG",IF(ISNUMBER(SEARCH($V$45,T954)),"WINCOMSONLA",IF(ISNUMBER(SEARCH($V$46,T954)),"WINCOMKONTUM",IF(ISNUMBER(SEARCH($V$47,T954)),"WINCOMPHUYEN",IF(ISNUMBER(SEARCH($V$48,T954)),"WINCOMQUANGTRI",IF(ISNUMBER(SEARCH($V$49,T954)),"WINCOMBINHDINH",IF(ISNUMBER(SEARCH($V$50,T954)),"WINCOMCAOBANG",IF(ISNUMBER(SEARCH($V$51,T954)),"WINCOMQUANGBINH",IF(ISNUMBER(SEARCH($V$52,T954)),"WINCOMLAMDONG",IF(ISNUMBER(SEARCH($V$53,T954)),"WINCOMVINHLONG",IF(ISNUMBER(SEARCH($V$54,T954)),"WINCOMDONGTHAP",IF(ISNUMBER(SEARCH($V$55,T954)),"WINCOMTIENGIANG",IF(ISNUMBER(SEARCH($V$56,T954)),"WINCOMQUANGNINH",0))))))))))))))))))))))))))))))))))))))))))))))))))))))</f>
        <v>WINCOMHOCHIMINH</v>
      </c>
    </row>
    <row r="955" spans="1:25" x14ac:dyDescent="0.2">
      <c r="A955" t="s">
        <v>0</v>
      </c>
      <c r="B955" t="s">
        <v>1682</v>
      </c>
      <c r="C955" t="s">
        <v>2</v>
      </c>
      <c r="D955" t="s">
        <v>20</v>
      </c>
      <c r="E955" t="s">
        <v>4</v>
      </c>
      <c r="F955" s="5">
        <f t="shared" si="57"/>
        <v>1</v>
      </c>
      <c r="G955" s="2">
        <v>50182</v>
      </c>
      <c r="H955" s="2">
        <v>55200.200000000004</v>
      </c>
      <c r="I955" t="s">
        <v>5</v>
      </c>
      <c r="J955" t="s">
        <v>21</v>
      </c>
      <c r="K955" t="str">
        <f t="shared" si="58"/>
        <v>Giò tai lưỡi xào gói 250g</v>
      </c>
      <c r="L955" s="8" t="str">
        <f>VLOOKUP(K955,'[1]Mã Misa'!$B$2:$D$74,2,0)</f>
        <v>Giò Tai Lưỡi Xào 250g</v>
      </c>
      <c r="M955" s="8" t="str">
        <f>VLOOKUP(L955,'[1]Mã Misa'!$C$2:$D$74,2,0)</f>
        <v>GTLX250G</v>
      </c>
      <c r="N955" s="2">
        <v>50182</v>
      </c>
      <c r="O955" t="s">
        <v>1683</v>
      </c>
      <c r="P955" s="8" t="str">
        <f t="shared" si="59"/>
        <v>0140926</v>
      </c>
      <c r="Q955" s="8" t="e">
        <f t="array" ref="Q955">IF(VLOOKUP(P955,$AA$1:$AC$32,1,0)&lt;&gt;0,(P955&amp;"A"),0)</f>
        <v>#N/A</v>
      </c>
      <c r="R955" s="12">
        <v>44517</v>
      </c>
      <c r="S955" t="s">
        <v>1684</v>
      </c>
      <c r="T955" s="8" t="str">
        <f t="shared" si="60"/>
        <v>VM+ HNI 16</v>
      </c>
      <c r="U955" t="s">
        <v>6461</v>
      </c>
      <c r="Y955" t="str">
        <f t="array" ref="Y955">IF(ISNUMBER(SEARCH($V$3,T955)),"WINCOMHANOI",IF(ISNUMBER(SEARCH($V$4,T955)),"WINCOMHOCHIMINH",IF(ISNUMBER(SEARCH($V$5,T955)),"WINCOMDANANG",IF(ISNUMBER(SEARCH($V$6,T955)),"WINCOMHAIDUONG",IF(ISNUMBER(SEARCH($V$7,T955)),"WINCOMQUANGNINH",IF(ISNUMBER(SEARCH($V$8,T955)),"WINCOMHAIPHONG",IF(ISNUMBER(SEARCH($V$9,T955)),"WINCOMBACGIANG",IF(ISNUMBER(SEARCH($V$10,T955)),"WINCOMBACNINH",IF(ISNUMBER(SEARCH($V$11,T955)),"WINCOMPHUTHO",IF(ISNUMBER(SEARCH($V$12,T955)),"WINCOMHATINH",IF(ISNUMBER(SEARCH($V$13,T955)),"WINCOMTHAINGUYEN",IF(ISNUMBER(SEARCH($V$14,T955)),"WINCOMKHANHHOA",IF(ISNUMBER(SEARCH($V$15,T955)),"WINCOMHUNGYEN",IF(ISNUMBER(SEARCH($V$16,T955)),"WINCOMNGHEAN",IF(ISNUMBER(SEARCH($V$17,T955)),"WINCOMLAOCAI",IF(ISNUMBER(SEARCH($V$18,T955)),"WINCOMVUNGTAU",IF(ISNUMBER(SEARCH($V$19,T955)),"WINCOMBINHDUONG",IF(ISNUMBER(SEARCH($V$20,T955)),"WINCOMKIENGIANG",IF(ISNUMBER(SEARCH($V$21,T955)),"WINCOMHANAM",IF(ISNUMBER(SEARCH($V$22,T955)),"WINCOMNAMDINH",IF(ISNUMBER(SEARCH($V$23,T955)),"WINCOMLANGSON",IF(ISNUMBER(SEARCH($V$24,T955)),"WINCOMTHANHHOA",IF(ISNUMBER(SEARCH($V$25,T955)),"WINCOMYENBAI",IF(ISNUMBER(SEARCH($V$26,T955)),"WINCOMTUYENQUANG",IF(ISNUMBER(SEARCH($V$27,T955)),"WINCOMHUE",IF(ISNUMBER(SEARCH($V$28,T955)),"WINCOMQUANGNAM",IF(ISNUMBER(SEARCH($V$29,T955)),"WINCOMVINHPHUC",IF(ISNUMBER(SEARCH($V$30,T955)),"WINCOMHAGIANG",IF(ISNUMBER(SEARCH($V$31,T955)),"WINCOMNINHBINH",IF(ISNUMBER(SEARCH($V$32,T955)),"WINCOMTRAVINH",IF(ISNUMBER(SEARCH($V$33,T955)),"WINCOMCANTHO",IF(ISNUMBER(SEARCH($V$34,T955)),"WINCOMBENTRE",IF(ISNUMBER(SEARCH($V$35,T955)),"WINCOMCAMAU",IF(ISNUMBER(SEARCH($V$36,T955)),"WINCOMANGIANG",IF(ISNUMBER(SEARCH($V$37,T955)),"WINCOMNINHTHUAN",IF(ISNUMBER(SEARCH($V$38,T955)),"WINCOMTHAIBINH",IF(ISNUMBER(SEARCH($V$39,T955)),"WINCOMGIALAI",IF(ISNUMBER(SEARCH($V$40,T955)),"WINCOMHOABINH",IF(ISNUMBER(SEARCH($V$41,T955)),"WINCOMQUANGNGAI",IF(ISNUMBER(SEARCH($V$42,T955)),"WINCOMBINHTHUAN",IF(ISNUMBER(SEARCH($V$43,T955)),"WINCOMDAKLAK",IF(ISNUMBER(SEARCH($V$44,T955)),"WINCOMSOCTRANG",IF(ISNUMBER(SEARCH($V$45,T955)),"WINCOMSONLA",IF(ISNUMBER(SEARCH($V$46,T955)),"WINCOMKONTUM",IF(ISNUMBER(SEARCH($V$47,T955)),"WINCOMPHUYEN",IF(ISNUMBER(SEARCH($V$48,T955)),"WINCOMQUANGTRI",IF(ISNUMBER(SEARCH($V$49,T955)),"WINCOMBINHDINH",IF(ISNUMBER(SEARCH($V$50,T955)),"WINCOMCAOBANG",IF(ISNUMBER(SEARCH($V$51,T955)),"WINCOMQUANGBINH",IF(ISNUMBER(SEARCH($V$52,T955)),"WINCOMLAMDONG",IF(ISNUMBER(SEARCH($V$53,T955)),"WINCOMVINHLONG",IF(ISNUMBER(SEARCH($V$54,T955)),"WINCOMDONGTHAP",IF(ISNUMBER(SEARCH($V$55,T955)),"WINCOMTIENGIANG",IF(ISNUMBER(SEARCH($V$56,T955)),"WINCOMQUANGNINH",0))))))))))))))))))))))))))))))))))))))))))))))))))))))</f>
        <v>WINCOMHANOI</v>
      </c>
    </row>
    <row r="956" spans="1:25" x14ac:dyDescent="0.2">
      <c r="A956" t="s">
        <v>0</v>
      </c>
      <c r="B956" t="s">
        <v>1685</v>
      </c>
      <c r="C956" t="s">
        <v>2</v>
      </c>
      <c r="D956" t="s">
        <v>20</v>
      </c>
      <c r="E956" t="s">
        <v>4</v>
      </c>
      <c r="F956" s="5">
        <f t="shared" si="57"/>
        <v>1</v>
      </c>
      <c r="G956" s="2">
        <v>50182</v>
      </c>
      <c r="H956" s="2">
        <v>55200.200000000004</v>
      </c>
      <c r="I956" t="s">
        <v>5</v>
      </c>
      <c r="J956" t="s">
        <v>21</v>
      </c>
      <c r="K956" t="str">
        <f t="shared" si="58"/>
        <v>Giò tai lưỡi xào gói 250g</v>
      </c>
      <c r="L956" s="8" t="str">
        <f>VLOOKUP(K956,'[1]Mã Misa'!$B$2:$D$74,2,0)</f>
        <v>Giò Tai Lưỡi Xào 250g</v>
      </c>
      <c r="M956" s="8" t="str">
        <f>VLOOKUP(L956,'[1]Mã Misa'!$C$2:$D$74,2,0)</f>
        <v>GTLX250G</v>
      </c>
      <c r="N956" s="2">
        <v>50182</v>
      </c>
      <c r="O956" t="s">
        <v>1686</v>
      </c>
      <c r="P956" s="8" t="str">
        <f t="shared" si="59"/>
        <v>0001186</v>
      </c>
      <c r="Q956" s="8" t="e">
        <f t="array" ref="Q956">IF(VLOOKUP(P956,$AA$1:$AC$32,1,0)&lt;&gt;0,(P956&amp;"A"),0)</f>
        <v>#N/A</v>
      </c>
      <c r="R956" s="12">
        <v>44517</v>
      </c>
      <c r="S956" t="s">
        <v>1687</v>
      </c>
      <c r="T956" s="8" t="str">
        <f t="shared" si="60"/>
        <v>VM+ CMU 12</v>
      </c>
      <c r="U956" t="s">
        <v>6462</v>
      </c>
      <c r="Y956" t="str">
        <f t="array" ref="Y956">IF(ISNUMBER(SEARCH($V$3,T956)),"WINCOMHANOI",IF(ISNUMBER(SEARCH($V$4,T956)),"WINCOMHOCHIMINH",IF(ISNUMBER(SEARCH($V$5,T956)),"WINCOMDANANG",IF(ISNUMBER(SEARCH($V$6,T956)),"WINCOMHAIDUONG",IF(ISNUMBER(SEARCH($V$7,T956)),"WINCOMQUANGNINH",IF(ISNUMBER(SEARCH($V$8,T956)),"WINCOMHAIPHONG",IF(ISNUMBER(SEARCH($V$9,T956)),"WINCOMBACGIANG",IF(ISNUMBER(SEARCH($V$10,T956)),"WINCOMBACNINH",IF(ISNUMBER(SEARCH($V$11,T956)),"WINCOMPHUTHO",IF(ISNUMBER(SEARCH($V$12,T956)),"WINCOMHATINH",IF(ISNUMBER(SEARCH($V$13,T956)),"WINCOMTHAINGUYEN",IF(ISNUMBER(SEARCH($V$14,T956)),"WINCOMKHANHHOA",IF(ISNUMBER(SEARCH($V$15,T956)),"WINCOMHUNGYEN",IF(ISNUMBER(SEARCH($V$16,T956)),"WINCOMNGHEAN",IF(ISNUMBER(SEARCH($V$17,T956)),"WINCOMLAOCAI",IF(ISNUMBER(SEARCH($V$18,T956)),"WINCOMVUNGTAU",IF(ISNUMBER(SEARCH($V$19,T956)),"WINCOMBINHDUONG",IF(ISNUMBER(SEARCH($V$20,T956)),"WINCOMKIENGIANG",IF(ISNUMBER(SEARCH($V$21,T956)),"WINCOMHANAM",IF(ISNUMBER(SEARCH($V$22,T956)),"WINCOMNAMDINH",IF(ISNUMBER(SEARCH($V$23,T956)),"WINCOMLANGSON",IF(ISNUMBER(SEARCH($V$24,T956)),"WINCOMTHANHHOA",IF(ISNUMBER(SEARCH($V$25,T956)),"WINCOMYENBAI",IF(ISNUMBER(SEARCH($V$26,T956)),"WINCOMTUYENQUANG",IF(ISNUMBER(SEARCH($V$27,T956)),"WINCOMHUE",IF(ISNUMBER(SEARCH($V$28,T956)),"WINCOMQUANGNAM",IF(ISNUMBER(SEARCH($V$29,T956)),"WINCOMVINHPHUC",IF(ISNUMBER(SEARCH($V$30,T956)),"WINCOMHAGIANG",IF(ISNUMBER(SEARCH($V$31,T956)),"WINCOMNINHBINH",IF(ISNUMBER(SEARCH($V$32,T956)),"WINCOMTRAVINH",IF(ISNUMBER(SEARCH($V$33,T956)),"WINCOMCANTHO",IF(ISNUMBER(SEARCH($V$34,T956)),"WINCOMBENTRE",IF(ISNUMBER(SEARCH($V$35,T956)),"WINCOMCAMAU",IF(ISNUMBER(SEARCH($V$36,T956)),"WINCOMANGIANG",IF(ISNUMBER(SEARCH($V$37,T956)),"WINCOMNINHTHUAN",IF(ISNUMBER(SEARCH($V$38,T956)),"WINCOMTHAIBINH",IF(ISNUMBER(SEARCH($V$39,T956)),"WINCOMGIALAI",IF(ISNUMBER(SEARCH($V$40,T956)),"WINCOMHOABINH",IF(ISNUMBER(SEARCH($V$41,T956)),"WINCOMQUANGNGAI",IF(ISNUMBER(SEARCH($V$42,T956)),"WINCOMBINHTHUAN",IF(ISNUMBER(SEARCH($V$43,T956)),"WINCOMDAKLAK",IF(ISNUMBER(SEARCH($V$44,T956)),"WINCOMSOCTRANG",IF(ISNUMBER(SEARCH($V$45,T956)),"WINCOMSONLA",IF(ISNUMBER(SEARCH($V$46,T956)),"WINCOMKONTUM",IF(ISNUMBER(SEARCH($V$47,T956)),"WINCOMPHUYEN",IF(ISNUMBER(SEARCH($V$48,T956)),"WINCOMQUANGTRI",IF(ISNUMBER(SEARCH($V$49,T956)),"WINCOMBINHDINH",IF(ISNUMBER(SEARCH($V$50,T956)),"WINCOMCAOBANG",IF(ISNUMBER(SEARCH($V$51,T956)),"WINCOMQUANGBINH",IF(ISNUMBER(SEARCH($V$52,T956)),"WINCOMLAMDONG",IF(ISNUMBER(SEARCH($V$53,T956)),"WINCOMVINHLONG",IF(ISNUMBER(SEARCH($V$54,T956)),"WINCOMDONGTHAP",IF(ISNUMBER(SEARCH($V$55,T956)),"WINCOMTIENGIANG",IF(ISNUMBER(SEARCH($V$56,T956)),"WINCOMQUANGNINH",0))))))))))))))))))))))))))))))))))))))))))))))))))))))</f>
        <v>WINCOMCAMAU</v>
      </c>
    </row>
    <row r="957" spans="1:25" x14ac:dyDescent="0.2">
      <c r="A957" t="s">
        <v>0</v>
      </c>
      <c r="B957" t="s">
        <v>1688</v>
      </c>
      <c r="C957" t="s">
        <v>2</v>
      </c>
      <c r="D957" t="s">
        <v>168</v>
      </c>
      <c r="E957" t="s">
        <v>4</v>
      </c>
      <c r="F957" s="5">
        <f t="shared" si="57"/>
        <v>1</v>
      </c>
      <c r="G957" s="2">
        <v>61250</v>
      </c>
      <c r="H957" s="2">
        <v>67375</v>
      </c>
      <c r="I957" t="s">
        <v>5</v>
      </c>
      <c r="J957" t="s">
        <v>169</v>
      </c>
      <c r="K957" t="str">
        <f t="shared" si="58"/>
        <v xml:space="preserve"> Càng ghẹ cốm hoa 250g</v>
      </c>
      <c r="L957" s="8" t="str">
        <f>VLOOKUP(K957,'[1]Mã Misa'!$B$2:$D$74,2,0)</f>
        <v>Càng ghẹ cốm hoa 250g</v>
      </c>
      <c r="M957" s="8" t="str">
        <f>VLOOKUP(L957,'[1]Mã Misa'!$C$2:$D$74,2,0)</f>
        <v>CGCH250</v>
      </c>
      <c r="N957" s="2">
        <v>61250</v>
      </c>
      <c r="O957" t="s">
        <v>1689</v>
      </c>
      <c r="P957" s="8" t="str">
        <f t="shared" si="59"/>
        <v>0043647</v>
      </c>
      <c r="Q957" s="8" t="e">
        <f t="array" ref="Q957">IF(VLOOKUP(P957,$AA$1:$AC$32,1,0)&lt;&gt;0,(P957&amp;"A"),0)</f>
        <v>#N/A</v>
      </c>
      <c r="R957" s="12">
        <v>44517</v>
      </c>
      <c r="S957" t="s">
        <v>1690</v>
      </c>
      <c r="T957" s="8" t="str">
        <f t="shared" si="60"/>
        <v>VM+ HCM A0</v>
      </c>
      <c r="U957" t="s">
        <v>6463</v>
      </c>
      <c r="Y957" t="str">
        <f t="array" ref="Y957">IF(ISNUMBER(SEARCH($V$3,T957)),"WINCOMHANOI",IF(ISNUMBER(SEARCH($V$4,T957)),"WINCOMHOCHIMINH",IF(ISNUMBER(SEARCH($V$5,T957)),"WINCOMDANANG",IF(ISNUMBER(SEARCH($V$6,T957)),"WINCOMHAIDUONG",IF(ISNUMBER(SEARCH($V$7,T957)),"WINCOMQUANGNINH",IF(ISNUMBER(SEARCH($V$8,T957)),"WINCOMHAIPHONG",IF(ISNUMBER(SEARCH($V$9,T957)),"WINCOMBACGIANG",IF(ISNUMBER(SEARCH($V$10,T957)),"WINCOMBACNINH",IF(ISNUMBER(SEARCH($V$11,T957)),"WINCOMPHUTHO",IF(ISNUMBER(SEARCH($V$12,T957)),"WINCOMHATINH",IF(ISNUMBER(SEARCH($V$13,T957)),"WINCOMTHAINGUYEN",IF(ISNUMBER(SEARCH($V$14,T957)),"WINCOMKHANHHOA",IF(ISNUMBER(SEARCH($V$15,T957)),"WINCOMHUNGYEN",IF(ISNUMBER(SEARCH($V$16,T957)),"WINCOMNGHEAN",IF(ISNUMBER(SEARCH($V$17,T957)),"WINCOMLAOCAI",IF(ISNUMBER(SEARCH($V$18,T957)),"WINCOMVUNGTAU",IF(ISNUMBER(SEARCH($V$19,T957)),"WINCOMBINHDUONG",IF(ISNUMBER(SEARCH($V$20,T957)),"WINCOMKIENGIANG",IF(ISNUMBER(SEARCH($V$21,T957)),"WINCOMHANAM",IF(ISNUMBER(SEARCH($V$22,T957)),"WINCOMNAMDINH",IF(ISNUMBER(SEARCH($V$23,T957)),"WINCOMLANGSON",IF(ISNUMBER(SEARCH($V$24,T957)),"WINCOMTHANHHOA",IF(ISNUMBER(SEARCH($V$25,T957)),"WINCOMYENBAI",IF(ISNUMBER(SEARCH($V$26,T957)),"WINCOMTUYENQUANG",IF(ISNUMBER(SEARCH($V$27,T957)),"WINCOMHUE",IF(ISNUMBER(SEARCH($V$28,T957)),"WINCOMQUANGNAM",IF(ISNUMBER(SEARCH($V$29,T957)),"WINCOMVINHPHUC",IF(ISNUMBER(SEARCH($V$30,T957)),"WINCOMHAGIANG",IF(ISNUMBER(SEARCH($V$31,T957)),"WINCOMNINHBINH",IF(ISNUMBER(SEARCH($V$32,T957)),"WINCOMTRAVINH",IF(ISNUMBER(SEARCH($V$33,T957)),"WINCOMCANTHO",IF(ISNUMBER(SEARCH($V$34,T957)),"WINCOMBENTRE",IF(ISNUMBER(SEARCH($V$35,T957)),"WINCOMCAMAU",IF(ISNUMBER(SEARCH($V$36,T957)),"WINCOMANGIANG",IF(ISNUMBER(SEARCH($V$37,T957)),"WINCOMNINHTHUAN",IF(ISNUMBER(SEARCH($V$38,T957)),"WINCOMTHAIBINH",IF(ISNUMBER(SEARCH($V$39,T957)),"WINCOMGIALAI",IF(ISNUMBER(SEARCH($V$40,T957)),"WINCOMHOABINH",IF(ISNUMBER(SEARCH($V$41,T957)),"WINCOMQUANGNGAI",IF(ISNUMBER(SEARCH($V$42,T957)),"WINCOMBINHTHUAN",IF(ISNUMBER(SEARCH($V$43,T957)),"WINCOMDAKLAK",IF(ISNUMBER(SEARCH($V$44,T957)),"WINCOMSOCTRANG",IF(ISNUMBER(SEARCH($V$45,T957)),"WINCOMSONLA",IF(ISNUMBER(SEARCH($V$46,T957)),"WINCOMKONTUM",IF(ISNUMBER(SEARCH($V$47,T957)),"WINCOMPHUYEN",IF(ISNUMBER(SEARCH($V$48,T957)),"WINCOMQUANGTRI",IF(ISNUMBER(SEARCH($V$49,T957)),"WINCOMBINHDINH",IF(ISNUMBER(SEARCH($V$50,T957)),"WINCOMCAOBANG",IF(ISNUMBER(SEARCH($V$51,T957)),"WINCOMQUANGBINH",IF(ISNUMBER(SEARCH($V$52,T957)),"WINCOMLAMDONG",IF(ISNUMBER(SEARCH($V$53,T957)),"WINCOMVINHLONG",IF(ISNUMBER(SEARCH($V$54,T957)),"WINCOMDONGTHAP",IF(ISNUMBER(SEARCH($V$55,T957)),"WINCOMTIENGIANG",IF(ISNUMBER(SEARCH($V$56,T957)),"WINCOMQUANGNINH",0))))))))))))))))))))))))))))))))))))))))))))))))))))))</f>
        <v>WINCOMHOCHIMINH</v>
      </c>
    </row>
    <row r="958" spans="1:25" x14ac:dyDescent="0.2">
      <c r="A958" t="s">
        <v>0</v>
      </c>
      <c r="B958" t="s">
        <v>1688</v>
      </c>
      <c r="C958" t="s">
        <v>31</v>
      </c>
      <c r="D958" t="s">
        <v>105</v>
      </c>
      <c r="E958" t="s">
        <v>106</v>
      </c>
      <c r="F958" s="5">
        <f t="shared" si="57"/>
        <v>3</v>
      </c>
      <c r="G958" s="2">
        <v>531564</v>
      </c>
      <c r="H958" s="2">
        <v>531564</v>
      </c>
      <c r="I958" t="s">
        <v>5</v>
      </c>
      <c r="J958" t="s">
        <v>107</v>
      </c>
      <c r="K958" t="str">
        <f t="shared" si="58"/>
        <v xml:space="preserve"> Mực lá câu làm sạch 450g</v>
      </c>
      <c r="L958" s="8" t="str">
        <f>VLOOKUP(K958,'[1]Mã Misa'!$B$2:$D$74,2,0)</f>
        <v>Mực lá câu làm sạch 450g</v>
      </c>
      <c r="M958" s="8" t="str">
        <f>VLOOKUP(L958,'[1]Mã Misa'!$C$2:$D$74,2,0)</f>
        <v>ML450</v>
      </c>
      <c r="N958" s="2">
        <v>177188</v>
      </c>
      <c r="O958" t="s">
        <v>1689</v>
      </c>
      <c r="P958" s="8" t="str">
        <f t="shared" si="59"/>
        <v>0043647</v>
      </c>
      <c r="Q958" s="8" t="e">
        <f t="array" ref="Q958">IF(VLOOKUP(P958,$AA$1:$AC$32,1,0)&lt;&gt;0,(P958&amp;"A"),0)</f>
        <v>#N/A</v>
      </c>
      <c r="R958" s="12">
        <v>44517</v>
      </c>
      <c r="S958" t="s">
        <v>1690</v>
      </c>
      <c r="T958" s="8" t="str">
        <f t="shared" si="60"/>
        <v>VM+ HCM A0</v>
      </c>
      <c r="U958" t="s">
        <v>6463</v>
      </c>
      <c r="Y958" t="str">
        <f t="array" ref="Y958">IF(ISNUMBER(SEARCH($V$3,T958)),"WINCOMHANOI",IF(ISNUMBER(SEARCH($V$4,T958)),"WINCOMHOCHIMINH",IF(ISNUMBER(SEARCH($V$5,T958)),"WINCOMDANANG",IF(ISNUMBER(SEARCH($V$6,T958)),"WINCOMHAIDUONG",IF(ISNUMBER(SEARCH($V$7,T958)),"WINCOMQUANGNINH",IF(ISNUMBER(SEARCH($V$8,T958)),"WINCOMHAIPHONG",IF(ISNUMBER(SEARCH($V$9,T958)),"WINCOMBACGIANG",IF(ISNUMBER(SEARCH($V$10,T958)),"WINCOMBACNINH",IF(ISNUMBER(SEARCH($V$11,T958)),"WINCOMPHUTHO",IF(ISNUMBER(SEARCH($V$12,T958)),"WINCOMHATINH",IF(ISNUMBER(SEARCH($V$13,T958)),"WINCOMTHAINGUYEN",IF(ISNUMBER(SEARCH($V$14,T958)),"WINCOMKHANHHOA",IF(ISNUMBER(SEARCH($V$15,T958)),"WINCOMHUNGYEN",IF(ISNUMBER(SEARCH($V$16,T958)),"WINCOMNGHEAN",IF(ISNUMBER(SEARCH($V$17,T958)),"WINCOMLAOCAI",IF(ISNUMBER(SEARCH($V$18,T958)),"WINCOMVUNGTAU",IF(ISNUMBER(SEARCH($V$19,T958)),"WINCOMBINHDUONG",IF(ISNUMBER(SEARCH($V$20,T958)),"WINCOMKIENGIANG",IF(ISNUMBER(SEARCH($V$21,T958)),"WINCOMHANAM",IF(ISNUMBER(SEARCH($V$22,T958)),"WINCOMNAMDINH",IF(ISNUMBER(SEARCH($V$23,T958)),"WINCOMLANGSON",IF(ISNUMBER(SEARCH($V$24,T958)),"WINCOMTHANHHOA",IF(ISNUMBER(SEARCH($V$25,T958)),"WINCOMYENBAI",IF(ISNUMBER(SEARCH($V$26,T958)),"WINCOMTUYENQUANG",IF(ISNUMBER(SEARCH($V$27,T958)),"WINCOMHUE",IF(ISNUMBER(SEARCH($V$28,T958)),"WINCOMQUANGNAM",IF(ISNUMBER(SEARCH($V$29,T958)),"WINCOMVINHPHUC",IF(ISNUMBER(SEARCH($V$30,T958)),"WINCOMHAGIANG",IF(ISNUMBER(SEARCH($V$31,T958)),"WINCOMNINHBINH",IF(ISNUMBER(SEARCH($V$32,T958)),"WINCOMTRAVINH",IF(ISNUMBER(SEARCH($V$33,T958)),"WINCOMCANTHO",IF(ISNUMBER(SEARCH($V$34,T958)),"WINCOMBENTRE",IF(ISNUMBER(SEARCH($V$35,T958)),"WINCOMCAMAU",IF(ISNUMBER(SEARCH($V$36,T958)),"WINCOMANGIANG",IF(ISNUMBER(SEARCH($V$37,T958)),"WINCOMNINHTHUAN",IF(ISNUMBER(SEARCH($V$38,T958)),"WINCOMTHAIBINH",IF(ISNUMBER(SEARCH($V$39,T958)),"WINCOMGIALAI",IF(ISNUMBER(SEARCH($V$40,T958)),"WINCOMHOABINH",IF(ISNUMBER(SEARCH($V$41,T958)),"WINCOMQUANGNGAI",IF(ISNUMBER(SEARCH($V$42,T958)),"WINCOMBINHTHUAN",IF(ISNUMBER(SEARCH($V$43,T958)),"WINCOMDAKLAK",IF(ISNUMBER(SEARCH($V$44,T958)),"WINCOMSOCTRANG",IF(ISNUMBER(SEARCH($V$45,T958)),"WINCOMSONLA",IF(ISNUMBER(SEARCH($V$46,T958)),"WINCOMKONTUM",IF(ISNUMBER(SEARCH($V$47,T958)),"WINCOMPHUYEN",IF(ISNUMBER(SEARCH($V$48,T958)),"WINCOMQUANGTRI",IF(ISNUMBER(SEARCH($V$49,T958)),"WINCOMBINHDINH",IF(ISNUMBER(SEARCH($V$50,T958)),"WINCOMCAOBANG",IF(ISNUMBER(SEARCH($V$51,T958)),"WINCOMQUANGBINH",IF(ISNUMBER(SEARCH($V$52,T958)),"WINCOMLAMDONG",IF(ISNUMBER(SEARCH($V$53,T958)),"WINCOMVINHLONG",IF(ISNUMBER(SEARCH($V$54,T958)),"WINCOMDONGTHAP",IF(ISNUMBER(SEARCH($V$55,T958)),"WINCOMTIENGIANG",IF(ISNUMBER(SEARCH($V$56,T958)),"WINCOMQUANGNINH",0))))))))))))))))))))))))))))))))))))))))))))))))))))))</f>
        <v>WINCOMHOCHIMINH</v>
      </c>
    </row>
    <row r="959" spans="1:25" x14ac:dyDescent="0.2">
      <c r="A959" t="s">
        <v>0</v>
      </c>
      <c r="B959" t="s">
        <v>1688</v>
      </c>
      <c r="C959" t="s">
        <v>34</v>
      </c>
      <c r="D959" t="s">
        <v>202</v>
      </c>
      <c r="E959" t="s">
        <v>106</v>
      </c>
      <c r="F959" s="5">
        <f t="shared" si="57"/>
        <v>2</v>
      </c>
      <c r="G959" s="2">
        <v>704700</v>
      </c>
      <c r="H959" s="2">
        <v>704700</v>
      </c>
      <c r="I959" t="s">
        <v>5</v>
      </c>
      <c r="J959" t="s">
        <v>203</v>
      </c>
      <c r="K959" t="str">
        <f t="shared" si="58"/>
        <v xml:space="preserve"> Tôm mũ ni bỏ đầu 450g</v>
      </c>
      <c r="L959" s="8" t="str">
        <f>VLOOKUP(K959,'[1]Mã Misa'!$B$2:$D$74,2,0)</f>
        <v>Tôm mũ ni bỏ đầu 450g</v>
      </c>
      <c r="M959" s="8" t="str">
        <f>VLOOKUP(L959,'[1]Mã Misa'!$C$2:$D$74,2,0)</f>
        <v>TBĐ450</v>
      </c>
      <c r="N959" s="2">
        <v>352350</v>
      </c>
      <c r="O959" t="s">
        <v>1689</v>
      </c>
      <c r="P959" s="8" t="str">
        <f t="shared" si="59"/>
        <v>0043647</v>
      </c>
      <c r="Q959" s="8" t="e">
        <f t="array" ref="Q959">IF(VLOOKUP(P959,$AA$1:$AC$32,1,0)&lt;&gt;0,(P959&amp;"A"),0)</f>
        <v>#N/A</v>
      </c>
      <c r="R959" s="12">
        <v>44517</v>
      </c>
      <c r="S959" t="s">
        <v>1690</v>
      </c>
      <c r="T959" s="8" t="str">
        <f t="shared" si="60"/>
        <v>VM+ HCM A0</v>
      </c>
      <c r="U959" t="s">
        <v>6463</v>
      </c>
      <c r="Y959" t="str">
        <f t="array" ref="Y959">IF(ISNUMBER(SEARCH($V$3,T959)),"WINCOMHANOI",IF(ISNUMBER(SEARCH($V$4,T959)),"WINCOMHOCHIMINH",IF(ISNUMBER(SEARCH($V$5,T959)),"WINCOMDANANG",IF(ISNUMBER(SEARCH($V$6,T959)),"WINCOMHAIDUONG",IF(ISNUMBER(SEARCH($V$7,T959)),"WINCOMQUANGNINH",IF(ISNUMBER(SEARCH($V$8,T959)),"WINCOMHAIPHONG",IF(ISNUMBER(SEARCH($V$9,T959)),"WINCOMBACGIANG",IF(ISNUMBER(SEARCH($V$10,T959)),"WINCOMBACNINH",IF(ISNUMBER(SEARCH($V$11,T959)),"WINCOMPHUTHO",IF(ISNUMBER(SEARCH($V$12,T959)),"WINCOMHATINH",IF(ISNUMBER(SEARCH($V$13,T959)),"WINCOMTHAINGUYEN",IF(ISNUMBER(SEARCH($V$14,T959)),"WINCOMKHANHHOA",IF(ISNUMBER(SEARCH($V$15,T959)),"WINCOMHUNGYEN",IF(ISNUMBER(SEARCH($V$16,T959)),"WINCOMNGHEAN",IF(ISNUMBER(SEARCH($V$17,T959)),"WINCOMLAOCAI",IF(ISNUMBER(SEARCH($V$18,T959)),"WINCOMVUNGTAU",IF(ISNUMBER(SEARCH($V$19,T959)),"WINCOMBINHDUONG",IF(ISNUMBER(SEARCH($V$20,T959)),"WINCOMKIENGIANG",IF(ISNUMBER(SEARCH($V$21,T959)),"WINCOMHANAM",IF(ISNUMBER(SEARCH($V$22,T959)),"WINCOMNAMDINH",IF(ISNUMBER(SEARCH($V$23,T959)),"WINCOMLANGSON",IF(ISNUMBER(SEARCH($V$24,T959)),"WINCOMTHANHHOA",IF(ISNUMBER(SEARCH($V$25,T959)),"WINCOMYENBAI",IF(ISNUMBER(SEARCH($V$26,T959)),"WINCOMTUYENQUANG",IF(ISNUMBER(SEARCH($V$27,T959)),"WINCOMHUE",IF(ISNUMBER(SEARCH($V$28,T959)),"WINCOMQUANGNAM",IF(ISNUMBER(SEARCH($V$29,T959)),"WINCOMVINHPHUC",IF(ISNUMBER(SEARCH($V$30,T959)),"WINCOMHAGIANG",IF(ISNUMBER(SEARCH($V$31,T959)),"WINCOMNINHBINH",IF(ISNUMBER(SEARCH($V$32,T959)),"WINCOMTRAVINH",IF(ISNUMBER(SEARCH($V$33,T959)),"WINCOMCANTHO",IF(ISNUMBER(SEARCH($V$34,T959)),"WINCOMBENTRE",IF(ISNUMBER(SEARCH($V$35,T959)),"WINCOMCAMAU",IF(ISNUMBER(SEARCH($V$36,T959)),"WINCOMANGIANG",IF(ISNUMBER(SEARCH($V$37,T959)),"WINCOMNINHTHUAN",IF(ISNUMBER(SEARCH($V$38,T959)),"WINCOMTHAIBINH",IF(ISNUMBER(SEARCH($V$39,T959)),"WINCOMGIALAI",IF(ISNUMBER(SEARCH($V$40,T959)),"WINCOMHOABINH",IF(ISNUMBER(SEARCH($V$41,T959)),"WINCOMQUANGNGAI",IF(ISNUMBER(SEARCH($V$42,T959)),"WINCOMBINHTHUAN",IF(ISNUMBER(SEARCH($V$43,T959)),"WINCOMDAKLAK",IF(ISNUMBER(SEARCH($V$44,T959)),"WINCOMSOCTRANG",IF(ISNUMBER(SEARCH($V$45,T959)),"WINCOMSONLA",IF(ISNUMBER(SEARCH($V$46,T959)),"WINCOMKONTUM",IF(ISNUMBER(SEARCH($V$47,T959)),"WINCOMPHUYEN",IF(ISNUMBER(SEARCH($V$48,T959)),"WINCOMQUANGTRI",IF(ISNUMBER(SEARCH($V$49,T959)),"WINCOMBINHDINH",IF(ISNUMBER(SEARCH($V$50,T959)),"WINCOMCAOBANG",IF(ISNUMBER(SEARCH($V$51,T959)),"WINCOMQUANGBINH",IF(ISNUMBER(SEARCH($V$52,T959)),"WINCOMLAMDONG",IF(ISNUMBER(SEARCH($V$53,T959)),"WINCOMVINHLONG",IF(ISNUMBER(SEARCH($V$54,T959)),"WINCOMDONGTHAP",IF(ISNUMBER(SEARCH($V$55,T959)),"WINCOMTIENGIANG",IF(ISNUMBER(SEARCH($V$56,T959)),"WINCOMQUANGNINH",0))))))))))))))))))))))))))))))))))))))))))))))))))))))</f>
        <v>WINCOMHOCHIMINH</v>
      </c>
    </row>
    <row r="960" spans="1:25" x14ac:dyDescent="0.2">
      <c r="A960" t="s">
        <v>0</v>
      </c>
      <c r="B960" t="s">
        <v>1688</v>
      </c>
      <c r="C960" t="s">
        <v>37</v>
      </c>
      <c r="D960" t="s">
        <v>199</v>
      </c>
      <c r="E960" t="s">
        <v>106</v>
      </c>
      <c r="F960" s="5">
        <f t="shared" si="57"/>
        <v>2</v>
      </c>
      <c r="G960" s="2">
        <v>396900</v>
      </c>
      <c r="H960" s="2">
        <v>396900</v>
      </c>
      <c r="I960" t="s">
        <v>5</v>
      </c>
      <c r="J960" t="s">
        <v>200</v>
      </c>
      <c r="K960" t="str">
        <f t="shared" si="58"/>
        <v xml:space="preserve"> Tôm mũ ni nguyên con 450g</v>
      </c>
      <c r="L960" s="8" t="str">
        <f>VLOOKUP(K960,'[1]Mã Misa'!$B$2:$D$74,2,0)</f>
        <v>Tôm mũ ni nguyên con 450g</v>
      </c>
      <c r="M960" s="8" t="str">
        <f>VLOOKUP(L960,'[1]Mã Misa'!$C$2:$D$74,2,0)</f>
        <v>TNC450</v>
      </c>
      <c r="N960" s="2">
        <v>198450</v>
      </c>
      <c r="O960" t="s">
        <v>1689</v>
      </c>
      <c r="P960" s="8" t="str">
        <f t="shared" si="59"/>
        <v>0043647</v>
      </c>
      <c r="Q960" s="8" t="e">
        <f t="array" ref="Q960">IF(VLOOKUP(P960,$AA$1:$AC$32,1,0)&lt;&gt;0,(P960&amp;"A"),0)</f>
        <v>#N/A</v>
      </c>
      <c r="R960" s="12">
        <v>44517</v>
      </c>
      <c r="S960" t="s">
        <v>1690</v>
      </c>
      <c r="T960" s="8" t="str">
        <f t="shared" si="60"/>
        <v>VM+ HCM A0</v>
      </c>
      <c r="U960" t="s">
        <v>6463</v>
      </c>
      <c r="Y960" t="str">
        <f t="array" ref="Y960">IF(ISNUMBER(SEARCH($V$3,T960)),"WINCOMHANOI",IF(ISNUMBER(SEARCH($V$4,T960)),"WINCOMHOCHIMINH",IF(ISNUMBER(SEARCH($V$5,T960)),"WINCOMDANANG",IF(ISNUMBER(SEARCH($V$6,T960)),"WINCOMHAIDUONG",IF(ISNUMBER(SEARCH($V$7,T960)),"WINCOMQUANGNINH",IF(ISNUMBER(SEARCH($V$8,T960)),"WINCOMHAIPHONG",IF(ISNUMBER(SEARCH($V$9,T960)),"WINCOMBACGIANG",IF(ISNUMBER(SEARCH($V$10,T960)),"WINCOMBACNINH",IF(ISNUMBER(SEARCH($V$11,T960)),"WINCOMPHUTHO",IF(ISNUMBER(SEARCH($V$12,T960)),"WINCOMHATINH",IF(ISNUMBER(SEARCH($V$13,T960)),"WINCOMTHAINGUYEN",IF(ISNUMBER(SEARCH($V$14,T960)),"WINCOMKHANHHOA",IF(ISNUMBER(SEARCH($V$15,T960)),"WINCOMHUNGYEN",IF(ISNUMBER(SEARCH($V$16,T960)),"WINCOMNGHEAN",IF(ISNUMBER(SEARCH($V$17,T960)),"WINCOMLAOCAI",IF(ISNUMBER(SEARCH($V$18,T960)),"WINCOMVUNGTAU",IF(ISNUMBER(SEARCH($V$19,T960)),"WINCOMBINHDUONG",IF(ISNUMBER(SEARCH($V$20,T960)),"WINCOMKIENGIANG",IF(ISNUMBER(SEARCH($V$21,T960)),"WINCOMHANAM",IF(ISNUMBER(SEARCH($V$22,T960)),"WINCOMNAMDINH",IF(ISNUMBER(SEARCH($V$23,T960)),"WINCOMLANGSON",IF(ISNUMBER(SEARCH($V$24,T960)),"WINCOMTHANHHOA",IF(ISNUMBER(SEARCH($V$25,T960)),"WINCOMYENBAI",IF(ISNUMBER(SEARCH($V$26,T960)),"WINCOMTUYENQUANG",IF(ISNUMBER(SEARCH($V$27,T960)),"WINCOMHUE",IF(ISNUMBER(SEARCH($V$28,T960)),"WINCOMQUANGNAM",IF(ISNUMBER(SEARCH($V$29,T960)),"WINCOMVINHPHUC",IF(ISNUMBER(SEARCH($V$30,T960)),"WINCOMHAGIANG",IF(ISNUMBER(SEARCH($V$31,T960)),"WINCOMNINHBINH",IF(ISNUMBER(SEARCH($V$32,T960)),"WINCOMTRAVINH",IF(ISNUMBER(SEARCH($V$33,T960)),"WINCOMCANTHO",IF(ISNUMBER(SEARCH($V$34,T960)),"WINCOMBENTRE",IF(ISNUMBER(SEARCH($V$35,T960)),"WINCOMCAMAU",IF(ISNUMBER(SEARCH($V$36,T960)),"WINCOMANGIANG",IF(ISNUMBER(SEARCH($V$37,T960)),"WINCOMNINHTHUAN",IF(ISNUMBER(SEARCH($V$38,T960)),"WINCOMTHAIBINH",IF(ISNUMBER(SEARCH($V$39,T960)),"WINCOMGIALAI",IF(ISNUMBER(SEARCH($V$40,T960)),"WINCOMHOABINH",IF(ISNUMBER(SEARCH($V$41,T960)),"WINCOMQUANGNGAI",IF(ISNUMBER(SEARCH($V$42,T960)),"WINCOMBINHTHUAN",IF(ISNUMBER(SEARCH($V$43,T960)),"WINCOMDAKLAK",IF(ISNUMBER(SEARCH($V$44,T960)),"WINCOMSOCTRANG",IF(ISNUMBER(SEARCH($V$45,T960)),"WINCOMSONLA",IF(ISNUMBER(SEARCH($V$46,T960)),"WINCOMKONTUM",IF(ISNUMBER(SEARCH($V$47,T960)),"WINCOMPHUYEN",IF(ISNUMBER(SEARCH($V$48,T960)),"WINCOMQUANGTRI",IF(ISNUMBER(SEARCH($V$49,T960)),"WINCOMBINHDINH",IF(ISNUMBER(SEARCH($V$50,T960)),"WINCOMCAOBANG",IF(ISNUMBER(SEARCH($V$51,T960)),"WINCOMQUANGBINH",IF(ISNUMBER(SEARCH($V$52,T960)),"WINCOMLAMDONG",IF(ISNUMBER(SEARCH($V$53,T960)),"WINCOMVINHLONG",IF(ISNUMBER(SEARCH($V$54,T960)),"WINCOMDONGTHAP",IF(ISNUMBER(SEARCH($V$55,T960)),"WINCOMTIENGIANG",IF(ISNUMBER(SEARCH($V$56,T960)),"WINCOMQUANGNINH",0))))))))))))))))))))))))))))))))))))))))))))))))))))))</f>
        <v>WINCOMHOCHIMINH</v>
      </c>
    </row>
    <row r="961" spans="1:25" x14ac:dyDescent="0.2">
      <c r="A961" t="s">
        <v>0</v>
      </c>
      <c r="B961" t="s">
        <v>1688</v>
      </c>
      <c r="C961" t="s">
        <v>38</v>
      </c>
      <c r="D961" t="s">
        <v>45</v>
      </c>
      <c r="E961" t="s">
        <v>4</v>
      </c>
      <c r="F961" s="5">
        <f t="shared" si="57"/>
        <v>3</v>
      </c>
      <c r="G961" s="2">
        <v>263361</v>
      </c>
      <c r="H961" s="2">
        <v>289697.10000000003</v>
      </c>
      <c r="I961" t="s">
        <v>5</v>
      </c>
      <c r="J961" t="s">
        <v>46</v>
      </c>
      <c r="K961" t="str">
        <f t="shared" si="58"/>
        <v>Bắp bò muối gói 200g</v>
      </c>
      <c r="L961" s="8" t="str">
        <f>VLOOKUP(K961,'[1]Mã Misa'!$B$2:$D$74,2,0)</f>
        <v>Bắp bò muối 200g</v>
      </c>
      <c r="M961" s="8" t="str">
        <f>VLOOKUP(L961,'[1]Mã Misa'!$C$2:$D$74,2,0)</f>
        <v>BBM200</v>
      </c>
      <c r="N961" s="2">
        <v>87787</v>
      </c>
      <c r="O961" t="s">
        <v>1689</v>
      </c>
      <c r="P961" s="8" t="str">
        <f t="shared" si="59"/>
        <v>0043647</v>
      </c>
      <c r="Q961" s="8" t="e">
        <f t="array" ref="Q961">IF(VLOOKUP(P961,$AA$1:$AC$32,1,0)&lt;&gt;0,(P961&amp;"A"),0)</f>
        <v>#N/A</v>
      </c>
      <c r="R961" s="12">
        <v>44517</v>
      </c>
      <c r="S961" t="s">
        <v>1690</v>
      </c>
      <c r="T961" s="8" t="str">
        <f t="shared" si="60"/>
        <v>VM+ HCM A0</v>
      </c>
      <c r="U961" t="s">
        <v>6463</v>
      </c>
      <c r="Y961" t="str">
        <f t="array" ref="Y961">IF(ISNUMBER(SEARCH($V$3,T961)),"WINCOMHANOI",IF(ISNUMBER(SEARCH($V$4,T961)),"WINCOMHOCHIMINH",IF(ISNUMBER(SEARCH($V$5,T961)),"WINCOMDANANG",IF(ISNUMBER(SEARCH($V$6,T961)),"WINCOMHAIDUONG",IF(ISNUMBER(SEARCH($V$7,T961)),"WINCOMQUANGNINH",IF(ISNUMBER(SEARCH($V$8,T961)),"WINCOMHAIPHONG",IF(ISNUMBER(SEARCH($V$9,T961)),"WINCOMBACGIANG",IF(ISNUMBER(SEARCH($V$10,T961)),"WINCOMBACNINH",IF(ISNUMBER(SEARCH($V$11,T961)),"WINCOMPHUTHO",IF(ISNUMBER(SEARCH($V$12,T961)),"WINCOMHATINH",IF(ISNUMBER(SEARCH($V$13,T961)),"WINCOMTHAINGUYEN",IF(ISNUMBER(SEARCH($V$14,T961)),"WINCOMKHANHHOA",IF(ISNUMBER(SEARCH($V$15,T961)),"WINCOMHUNGYEN",IF(ISNUMBER(SEARCH($V$16,T961)),"WINCOMNGHEAN",IF(ISNUMBER(SEARCH($V$17,T961)),"WINCOMLAOCAI",IF(ISNUMBER(SEARCH($V$18,T961)),"WINCOMVUNGTAU",IF(ISNUMBER(SEARCH($V$19,T961)),"WINCOMBINHDUONG",IF(ISNUMBER(SEARCH($V$20,T961)),"WINCOMKIENGIANG",IF(ISNUMBER(SEARCH($V$21,T961)),"WINCOMHANAM",IF(ISNUMBER(SEARCH($V$22,T961)),"WINCOMNAMDINH",IF(ISNUMBER(SEARCH($V$23,T961)),"WINCOMLANGSON",IF(ISNUMBER(SEARCH($V$24,T961)),"WINCOMTHANHHOA",IF(ISNUMBER(SEARCH($V$25,T961)),"WINCOMYENBAI",IF(ISNUMBER(SEARCH($V$26,T961)),"WINCOMTUYENQUANG",IF(ISNUMBER(SEARCH($V$27,T961)),"WINCOMHUE",IF(ISNUMBER(SEARCH($V$28,T961)),"WINCOMQUANGNAM",IF(ISNUMBER(SEARCH($V$29,T961)),"WINCOMVINHPHUC",IF(ISNUMBER(SEARCH($V$30,T961)),"WINCOMHAGIANG",IF(ISNUMBER(SEARCH($V$31,T961)),"WINCOMNINHBINH",IF(ISNUMBER(SEARCH($V$32,T961)),"WINCOMTRAVINH",IF(ISNUMBER(SEARCH($V$33,T961)),"WINCOMCANTHO",IF(ISNUMBER(SEARCH($V$34,T961)),"WINCOMBENTRE",IF(ISNUMBER(SEARCH($V$35,T961)),"WINCOMCAMAU",IF(ISNUMBER(SEARCH($V$36,T961)),"WINCOMANGIANG",IF(ISNUMBER(SEARCH($V$37,T961)),"WINCOMNINHTHUAN",IF(ISNUMBER(SEARCH($V$38,T961)),"WINCOMTHAIBINH",IF(ISNUMBER(SEARCH($V$39,T961)),"WINCOMGIALAI",IF(ISNUMBER(SEARCH($V$40,T961)),"WINCOMHOABINH",IF(ISNUMBER(SEARCH($V$41,T961)),"WINCOMQUANGNGAI",IF(ISNUMBER(SEARCH($V$42,T961)),"WINCOMBINHTHUAN",IF(ISNUMBER(SEARCH($V$43,T961)),"WINCOMDAKLAK",IF(ISNUMBER(SEARCH($V$44,T961)),"WINCOMSOCTRANG",IF(ISNUMBER(SEARCH($V$45,T961)),"WINCOMSONLA",IF(ISNUMBER(SEARCH($V$46,T961)),"WINCOMKONTUM",IF(ISNUMBER(SEARCH($V$47,T961)),"WINCOMPHUYEN",IF(ISNUMBER(SEARCH($V$48,T961)),"WINCOMQUANGTRI",IF(ISNUMBER(SEARCH($V$49,T961)),"WINCOMBINHDINH",IF(ISNUMBER(SEARCH($V$50,T961)),"WINCOMCAOBANG",IF(ISNUMBER(SEARCH($V$51,T961)),"WINCOMQUANGBINH",IF(ISNUMBER(SEARCH($V$52,T961)),"WINCOMLAMDONG",IF(ISNUMBER(SEARCH($V$53,T961)),"WINCOMVINHLONG",IF(ISNUMBER(SEARCH($V$54,T961)),"WINCOMDONGTHAP",IF(ISNUMBER(SEARCH($V$55,T961)),"WINCOMTIENGIANG",IF(ISNUMBER(SEARCH($V$56,T961)),"WINCOMQUANGNINH",0))))))))))))))))))))))))))))))))))))))))))))))))))))))</f>
        <v>WINCOMHOCHIMINH</v>
      </c>
    </row>
    <row r="962" spans="1:25" x14ac:dyDescent="0.2">
      <c r="A962" t="s">
        <v>0</v>
      </c>
      <c r="B962" t="s">
        <v>1691</v>
      </c>
      <c r="C962" t="s">
        <v>2</v>
      </c>
      <c r="D962" t="s">
        <v>27</v>
      </c>
      <c r="E962" t="s">
        <v>4</v>
      </c>
      <c r="F962" s="5">
        <f t="shared" si="57"/>
        <v>1</v>
      </c>
      <c r="G962" s="2">
        <v>74250</v>
      </c>
      <c r="H962" s="2">
        <v>81675</v>
      </c>
      <c r="I962" t="s">
        <v>5</v>
      </c>
      <c r="J962" t="s">
        <v>28</v>
      </c>
      <c r="K962" t="str">
        <f t="shared" si="58"/>
        <v>_Chả cốm 300g</v>
      </c>
      <c r="L962" s="8" t="str">
        <f>VLOOKUP(K962,'[1]Mã Misa'!$B$2:$D$74,2,0)</f>
        <v>Chả cốm 300g</v>
      </c>
      <c r="M962" s="8" t="str">
        <f>VLOOKUP(L962,'[1]Mã Misa'!$C$2:$D$74,2,0)</f>
        <v>CC300</v>
      </c>
      <c r="N962" s="2">
        <v>74250</v>
      </c>
      <c r="O962" t="s">
        <v>1692</v>
      </c>
      <c r="P962" s="8" t="str">
        <f t="shared" si="59"/>
        <v>0043648</v>
      </c>
      <c r="Q962" s="8" t="e">
        <f t="array" ref="Q962">IF(VLOOKUP(P962,$AA$1:$AC$32,1,0)&lt;&gt;0,(P962&amp;"A"),0)</f>
        <v>#N/A</v>
      </c>
      <c r="R962" s="12">
        <v>44517</v>
      </c>
      <c r="S962" t="s">
        <v>1690</v>
      </c>
      <c r="T962" s="8" t="str">
        <f t="shared" si="60"/>
        <v>VM+ HCM A0</v>
      </c>
      <c r="U962" t="s">
        <v>6463</v>
      </c>
      <c r="Y962" t="str">
        <f t="array" ref="Y962">IF(ISNUMBER(SEARCH($V$3,T962)),"WINCOMHANOI",IF(ISNUMBER(SEARCH($V$4,T962)),"WINCOMHOCHIMINH",IF(ISNUMBER(SEARCH($V$5,T962)),"WINCOMDANANG",IF(ISNUMBER(SEARCH($V$6,T962)),"WINCOMHAIDUONG",IF(ISNUMBER(SEARCH($V$7,T962)),"WINCOMQUANGNINH",IF(ISNUMBER(SEARCH($V$8,T962)),"WINCOMHAIPHONG",IF(ISNUMBER(SEARCH($V$9,T962)),"WINCOMBACGIANG",IF(ISNUMBER(SEARCH($V$10,T962)),"WINCOMBACNINH",IF(ISNUMBER(SEARCH($V$11,T962)),"WINCOMPHUTHO",IF(ISNUMBER(SEARCH($V$12,T962)),"WINCOMHATINH",IF(ISNUMBER(SEARCH($V$13,T962)),"WINCOMTHAINGUYEN",IF(ISNUMBER(SEARCH($V$14,T962)),"WINCOMKHANHHOA",IF(ISNUMBER(SEARCH($V$15,T962)),"WINCOMHUNGYEN",IF(ISNUMBER(SEARCH($V$16,T962)),"WINCOMNGHEAN",IF(ISNUMBER(SEARCH($V$17,T962)),"WINCOMLAOCAI",IF(ISNUMBER(SEARCH($V$18,T962)),"WINCOMVUNGTAU",IF(ISNUMBER(SEARCH($V$19,T962)),"WINCOMBINHDUONG",IF(ISNUMBER(SEARCH($V$20,T962)),"WINCOMKIENGIANG",IF(ISNUMBER(SEARCH($V$21,T962)),"WINCOMHANAM",IF(ISNUMBER(SEARCH($V$22,T962)),"WINCOMNAMDINH",IF(ISNUMBER(SEARCH($V$23,T962)),"WINCOMLANGSON",IF(ISNUMBER(SEARCH($V$24,T962)),"WINCOMTHANHHOA",IF(ISNUMBER(SEARCH($V$25,T962)),"WINCOMYENBAI",IF(ISNUMBER(SEARCH($V$26,T962)),"WINCOMTUYENQUANG",IF(ISNUMBER(SEARCH($V$27,T962)),"WINCOMHUE",IF(ISNUMBER(SEARCH($V$28,T962)),"WINCOMQUANGNAM",IF(ISNUMBER(SEARCH($V$29,T962)),"WINCOMVINHPHUC",IF(ISNUMBER(SEARCH($V$30,T962)),"WINCOMHAGIANG",IF(ISNUMBER(SEARCH($V$31,T962)),"WINCOMNINHBINH",IF(ISNUMBER(SEARCH($V$32,T962)),"WINCOMTRAVINH",IF(ISNUMBER(SEARCH($V$33,T962)),"WINCOMCANTHO",IF(ISNUMBER(SEARCH($V$34,T962)),"WINCOMBENTRE",IF(ISNUMBER(SEARCH($V$35,T962)),"WINCOMCAMAU",IF(ISNUMBER(SEARCH($V$36,T962)),"WINCOMANGIANG",IF(ISNUMBER(SEARCH($V$37,T962)),"WINCOMNINHTHUAN",IF(ISNUMBER(SEARCH($V$38,T962)),"WINCOMTHAIBINH",IF(ISNUMBER(SEARCH($V$39,T962)),"WINCOMGIALAI",IF(ISNUMBER(SEARCH($V$40,T962)),"WINCOMHOABINH",IF(ISNUMBER(SEARCH($V$41,T962)),"WINCOMQUANGNGAI",IF(ISNUMBER(SEARCH($V$42,T962)),"WINCOMBINHTHUAN",IF(ISNUMBER(SEARCH($V$43,T962)),"WINCOMDAKLAK",IF(ISNUMBER(SEARCH($V$44,T962)),"WINCOMSOCTRANG",IF(ISNUMBER(SEARCH($V$45,T962)),"WINCOMSONLA",IF(ISNUMBER(SEARCH($V$46,T962)),"WINCOMKONTUM",IF(ISNUMBER(SEARCH($V$47,T962)),"WINCOMPHUYEN",IF(ISNUMBER(SEARCH($V$48,T962)),"WINCOMQUANGTRI",IF(ISNUMBER(SEARCH($V$49,T962)),"WINCOMBINHDINH",IF(ISNUMBER(SEARCH($V$50,T962)),"WINCOMCAOBANG",IF(ISNUMBER(SEARCH($V$51,T962)),"WINCOMQUANGBINH",IF(ISNUMBER(SEARCH($V$52,T962)),"WINCOMLAMDONG",IF(ISNUMBER(SEARCH($V$53,T962)),"WINCOMVINHLONG",IF(ISNUMBER(SEARCH($V$54,T962)),"WINCOMDONGTHAP",IF(ISNUMBER(SEARCH($V$55,T962)),"WINCOMTIENGIANG",IF(ISNUMBER(SEARCH($V$56,T962)),"WINCOMQUANGNINH",0))))))))))))))))))))))))))))))))))))))))))))))))))))))</f>
        <v>WINCOMHOCHIMINH</v>
      </c>
    </row>
    <row r="963" spans="1:25" x14ac:dyDescent="0.2">
      <c r="A963" t="s">
        <v>0</v>
      </c>
      <c r="B963" t="s">
        <v>1693</v>
      </c>
      <c r="C963" t="s">
        <v>2</v>
      </c>
      <c r="D963" t="s">
        <v>10</v>
      </c>
      <c r="E963" t="s">
        <v>4</v>
      </c>
      <c r="F963" s="5">
        <f t="shared" ref="F963:F1026" si="61">G963/N963</f>
        <v>1</v>
      </c>
      <c r="G963" s="2">
        <v>61050</v>
      </c>
      <c r="H963" s="2">
        <v>67155</v>
      </c>
      <c r="I963" t="s">
        <v>5</v>
      </c>
      <c r="J963" t="s">
        <v>11</v>
      </c>
      <c r="K963" t="str">
        <f t="shared" ref="K963:K1026" si="62">MID(J963,10,26)</f>
        <v>_Giò sụn gà 250g</v>
      </c>
      <c r="L963" s="8" t="str">
        <f>VLOOKUP(K963,'[1]Mã Misa'!$B$2:$D$74,2,0)</f>
        <v>Giò sụn gà 250g</v>
      </c>
      <c r="M963" s="8" t="str">
        <f>VLOOKUP(L963,'[1]Mã Misa'!$C$2:$D$74,2,0)</f>
        <v>GSG250</v>
      </c>
      <c r="N963" s="2">
        <v>61050</v>
      </c>
      <c r="O963" t="s">
        <v>1694</v>
      </c>
      <c r="P963" s="8" t="str">
        <f t="shared" ref="P963:P1026" si="63">RIGHT(O963,7)</f>
        <v>0002526</v>
      </c>
      <c r="Q963" s="8" t="e">
        <f t="array" ref="Q963">IF(VLOOKUP(P963,$AA$1:$AC$32,1,0)&lt;&gt;0,(P963&amp;"A"),0)</f>
        <v>#N/A</v>
      </c>
      <c r="R963" s="12">
        <v>44517</v>
      </c>
      <c r="S963" t="s">
        <v>1695</v>
      </c>
      <c r="T963" s="8" t="str">
        <f t="shared" si="60"/>
        <v>VM+ PTO Kh</v>
      </c>
      <c r="U963" t="s">
        <v>6464</v>
      </c>
      <c r="Y963" t="str">
        <f t="array" ref="Y963">IF(ISNUMBER(SEARCH($V$3,T963)),"WINCOMHANOI",IF(ISNUMBER(SEARCH($V$4,T963)),"WINCOMHOCHIMINH",IF(ISNUMBER(SEARCH($V$5,T963)),"WINCOMDANANG",IF(ISNUMBER(SEARCH($V$6,T963)),"WINCOMHAIDUONG",IF(ISNUMBER(SEARCH($V$7,T963)),"WINCOMQUANGNINH",IF(ISNUMBER(SEARCH($V$8,T963)),"WINCOMHAIPHONG",IF(ISNUMBER(SEARCH($V$9,T963)),"WINCOMBACGIANG",IF(ISNUMBER(SEARCH($V$10,T963)),"WINCOMBACNINH",IF(ISNUMBER(SEARCH($V$11,T963)),"WINCOMPHUTHO",IF(ISNUMBER(SEARCH($V$12,T963)),"WINCOMHATINH",IF(ISNUMBER(SEARCH($V$13,T963)),"WINCOMTHAINGUYEN",IF(ISNUMBER(SEARCH($V$14,T963)),"WINCOMKHANHHOA",IF(ISNUMBER(SEARCH($V$15,T963)),"WINCOMHUNGYEN",IF(ISNUMBER(SEARCH($V$16,T963)),"WINCOMNGHEAN",IF(ISNUMBER(SEARCH($V$17,T963)),"WINCOMLAOCAI",IF(ISNUMBER(SEARCH($V$18,T963)),"WINCOMVUNGTAU",IF(ISNUMBER(SEARCH($V$19,T963)),"WINCOMBINHDUONG",IF(ISNUMBER(SEARCH($V$20,T963)),"WINCOMKIENGIANG",IF(ISNUMBER(SEARCH($V$21,T963)),"WINCOMHANAM",IF(ISNUMBER(SEARCH($V$22,T963)),"WINCOMNAMDINH",IF(ISNUMBER(SEARCH($V$23,T963)),"WINCOMLANGSON",IF(ISNUMBER(SEARCH($V$24,T963)),"WINCOMTHANHHOA",IF(ISNUMBER(SEARCH($V$25,T963)),"WINCOMYENBAI",IF(ISNUMBER(SEARCH($V$26,T963)),"WINCOMTUYENQUANG",IF(ISNUMBER(SEARCH($V$27,T963)),"WINCOMHUE",IF(ISNUMBER(SEARCH($V$28,T963)),"WINCOMQUANGNAM",IF(ISNUMBER(SEARCH($V$29,T963)),"WINCOMVINHPHUC",IF(ISNUMBER(SEARCH($V$30,T963)),"WINCOMHAGIANG",IF(ISNUMBER(SEARCH($V$31,T963)),"WINCOMNINHBINH",IF(ISNUMBER(SEARCH($V$32,T963)),"WINCOMTRAVINH",IF(ISNUMBER(SEARCH($V$33,T963)),"WINCOMCANTHO",IF(ISNUMBER(SEARCH($V$34,T963)),"WINCOMBENTRE",IF(ISNUMBER(SEARCH($V$35,T963)),"WINCOMCAMAU",IF(ISNUMBER(SEARCH($V$36,T963)),"WINCOMANGIANG",IF(ISNUMBER(SEARCH($V$37,T963)),"WINCOMNINHTHUAN",IF(ISNUMBER(SEARCH($V$38,T963)),"WINCOMTHAIBINH",IF(ISNUMBER(SEARCH($V$39,T963)),"WINCOMGIALAI",IF(ISNUMBER(SEARCH($V$40,T963)),"WINCOMHOABINH",IF(ISNUMBER(SEARCH($V$41,T963)),"WINCOMQUANGNGAI",IF(ISNUMBER(SEARCH($V$42,T963)),"WINCOMBINHTHUAN",IF(ISNUMBER(SEARCH($V$43,T963)),"WINCOMDAKLAK",IF(ISNUMBER(SEARCH($V$44,T963)),"WINCOMSOCTRANG",IF(ISNUMBER(SEARCH($V$45,T963)),"WINCOMSONLA",IF(ISNUMBER(SEARCH($V$46,T963)),"WINCOMKONTUM",IF(ISNUMBER(SEARCH($V$47,T963)),"WINCOMPHUYEN",IF(ISNUMBER(SEARCH($V$48,T963)),"WINCOMQUANGTRI",IF(ISNUMBER(SEARCH($V$49,T963)),"WINCOMBINHDINH",IF(ISNUMBER(SEARCH($V$50,T963)),"WINCOMCAOBANG",IF(ISNUMBER(SEARCH($V$51,T963)),"WINCOMQUANGBINH",IF(ISNUMBER(SEARCH($V$52,T963)),"WINCOMLAMDONG",IF(ISNUMBER(SEARCH($V$53,T963)),"WINCOMVINHLONG",IF(ISNUMBER(SEARCH($V$54,T963)),"WINCOMDONGTHAP",IF(ISNUMBER(SEARCH($V$55,T963)),"WINCOMTIENGIANG",IF(ISNUMBER(SEARCH($V$56,T963)),"WINCOMQUANGNINH",0))))))))))))))))))))))))))))))))))))))))))))))))))))))</f>
        <v>WINCOMPHUTHO</v>
      </c>
    </row>
    <row r="964" spans="1:25" x14ac:dyDescent="0.2">
      <c r="A964" t="s">
        <v>0</v>
      </c>
      <c r="B964" t="s">
        <v>1693</v>
      </c>
      <c r="C964" t="s">
        <v>31</v>
      </c>
      <c r="D964" t="s">
        <v>3</v>
      </c>
      <c r="E964" t="s">
        <v>4</v>
      </c>
      <c r="F964" s="5">
        <f t="shared" si="61"/>
        <v>1</v>
      </c>
      <c r="G964" s="2">
        <v>88846</v>
      </c>
      <c r="H964" s="2">
        <v>97730.6</v>
      </c>
      <c r="I964" t="s">
        <v>5</v>
      </c>
      <c r="J964" t="s">
        <v>6</v>
      </c>
      <c r="K964" t="str">
        <f t="shared" si="62"/>
        <v>Gà muối gói 500g</v>
      </c>
      <c r="L964" s="8" t="str">
        <f>VLOOKUP(K964,'[1]Mã Misa'!$B$2:$D$74,2,0)</f>
        <v>Gà muối 500g</v>
      </c>
      <c r="M964" s="8" t="str">
        <f>VLOOKUP(L964,'[1]Mã Misa'!$C$2:$D$74,2,0)</f>
        <v>GM500</v>
      </c>
      <c r="N964" s="2">
        <v>88846</v>
      </c>
      <c r="O964" t="s">
        <v>1694</v>
      </c>
      <c r="P964" s="8" t="str">
        <f t="shared" si="63"/>
        <v>0002526</v>
      </c>
      <c r="Q964" s="8" t="e">
        <f t="array" ref="Q964">IF(VLOOKUP(P964,$AA$1:$AC$32,1,0)&lt;&gt;0,(P964&amp;"A"),0)</f>
        <v>#N/A</v>
      </c>
      <c r="R964" s="12">
        <v>44517</v>
      </c>
      <c r="S964" t="s">
        <v>1695</v>
      </c>
      <c r="T964" s="8" t="str">
        <f t="shared" ref="T964:T1027" si="64">LEFT(U964,10)</f>
        <v>VM+ PTO Kh</v>
      </c>
      <c r="U964" t="s">
        <v>6464</v>
      </c>
      <c r="Y964" t="str">
        <f t="array" ref="Y964">IF(ISNUMBER(SEARCH($V$3,T964)),"WINCOMHANOI",IF(ISNUMBER(SEARCH($V$4,T964)),"WINCOMHOCHIMINH",IF(ISNUMBER(SEARCH($V$5,T964)),"WINCOMDANANG",IF(ISNUMBER(SEARCH($V$6,T964)),"WINCOMHAIDUONG",IF(ISNUMBER(SEARCH($V$7,T964)),"WINCOMQUANGNINH",IF(ISNUMBER(SEARCH($V$8,T964)),"WINCOMHAIPHONG",IF(ISNUMBER(SEARCH($V$9,T964)),"WINCOMBACGIANG",IF(ISNUMBER(SEARCH($V$10,T964)),"WINCOMBACNINH",IF(ISNUMBER(SEARCH($V$11,T964)),"WINCOMPHUTHO",IF(ISNUMBER(SEARCH($V$12,T964)),"WINCOMHATINH",IF(ISNUMBER(SEARCH($V$13,T964)),"WINCOMTHAINGUYEN",IF(ISNUMBER(SEARCH($V$14,T964)),"WINCOMKHANHHOA",IF(ISNUMBER(SEARCH($V$15,T964)),"WINCOMHUNGYEN",IF(ISNUMBER(SEARCH($V$16,T964)),"WINCOMNGHEAN",IF(ISNUMBER(SEARCH($V$17,T964)),"WINCOMLAOCAI",IF(ISNUMBER(SEARCH($V$18,T964)),"WINCOMVUNGTAU",IF(ISNUMBER(SEARCH($V$19,T964)),"WINCOMBINHDUONG",IF(ISNUMBER(SEARCH($V$20,T964)),"WINCOMKIENGIANG",IF(ISNUMBER(SEARCH($V$21,T964)),"WINCOMHANAM",IF(ISNUMBER(SEARCH($V$22,T964)),"WINCOMNAMDINH",IF(ISNUMBER(SEARCH($V$23,T964)),"WINCOMLANGSON",IF(ISNUMBER(SEARCH($V$24,T964)),"WINCOMTHANHHOA",IF(ISNUMBER(SEARCH($V$25,T964)),"WINCOMYENBAI",IF(ISNUMBER(SEARCH($V$26,T964)),"WINCOMTUYENQUANG",IF(ISNUMBER(SEARCH($V$27,T964)),"WINCOMHUE",IF(ISNUMBER(SEARCH($V$28,T964)),"WINCOMQUANGNAM",IF(ISNUMBER(SEARCH($V$29,T964)),"WINCOMVINHPHUC",IF(ISNUMBER(SEARCH($V$30,T964)),"WINCOMHAGIANG",IF(ISNUMBER(SEARCH($V$31,T964)),"WINCOMNINHBINH",IF(ISNUMBER(SEARCH($V$32,T964)),"WINCOMTRAVINH",IF(ISNUMBER(SEARCH($V$33,T964)),"WINCOMCANTHO",IF(ISNUMBER(SEARCH($V$34,T964)),"WINCOMBENTRE",IF(ISNUMBER(SEARCH($V$35,T964)),"WINCOMCAMAU",IF(ISNUMBER(SEARCH($V$36,T964)),"WINCOMANGIANG",IF(ISNUMBER(SEARCH($V$37,T964)),"WINCOMNINHTHUAN",IF(ISNUMBER(SEARCH($V$38,T964)),"WINCOMTHAIBINH",IF(ISNUMBER(SEARCH($V$39,T964)),"WINCOMGIALAI",IF(ISNUMBER(SEARCH($V$40,T964)),"WINCOMHOABINH",IF(ISNUMBER(SEARCH($V$41,T964)),"WINCOMQUANGNGAI",IF(ISNUMBER(SEARCH($V$42,T964)),"WINCOMBINHTHUAN",IF(ISNUMBER(SEARCH($V$43,T964)),"WINCOMDAKLAK",IF(ISNUMBER(SEARCH($V$44,T964)),"WINCOMSOCTRANG",IF(ISNUMBER(SEARCH($V$45,T964)),"WINCOMSONLA",IF(ISNUMBER(SEARCH($V$46,T964)),"WINCOMKONTUM",IF(ISNUMBER(SEARCH($V$47,T964)),"WINCOMPHUYEN",IF(ISNUMBER(SEARCH($V$48,T964)),"WINCOMQUANGTRI",IF(ISNUMBER(SEARCH($V$49,T964)),"WINCOMBINHDINH",IF(ISNUMBER(SEARCH($V$50,T964)),"WINCOMCAOBANG",IF(ISNUMBER(SEARCH($V$51,T964)),"WINCOMQUANGBINH",IF(ISNUMBER(SEARCH($V$52,T964)),"WINCOMLAMDONG",IF(ISNUMBER(SEARCH($V$53,T964)),"WINCOMVINHLONG",IF(ISNUMBER(SEARCH($V$54,T964)),"WINCOMDONGTHAP",IF(ISNUMBER(SEARCH($V$55,T964)),"WINCOMTIENGIANG",IF(ISNUMBER(SEARCH($V$56,T964)),"WINCOMQUANGNINH",0))))))))))))))))))))))))))))))))))))))))))))))))))))))</f>
        <v>WINCOMPHUTHO</v>
      </c>
    </row>
    <row r="965" spans="1:25" x14ac:dyDescent="0.2">
      <c r="A965" t="s">
        <v>0</v>
      </c>
      <c r="B965" t="s">
        <v>1696</v>
      </c>
      <c r="C965" t="s">
        <v>2</v>
      </c>
      <c r="D965" t="s">
        <v>62</v>
      </c>
      <c r="E965" t="s">
        <v>4</v>
      </c>
      <c r="F965" s="5">
        <f t="shared" si="61"/>
        <v>2</v>
      </c>
      <c r="G965" s="2">
        <v>210800</v>
      </c>
      <c r="H965" s="2">
        <v>231880.00000000003</v>
      </c>
      <c r="I965" t="s">
        <v>5</v>
      </c>
      <c r="J965" t="s">
        <v>63</v>
      </c>
      <c r="K965" t="str">
        <f t="shared" si="62"/>
        <v>_Đùi gà sốt cay 500g</v>
      </c>
      <c r="L965" s="8" t="str">
        <f>VLOOKUP(K965,'[1]Mã Misa'!$B$2:$D$74,2,0)</f>
        <v>Đùi gà sốt cay 500g</v>
      </c>
      <c r="M965" s="8" t="str">
        <f>VLOOKUP(L965,'[1]Mã Misa'!$C$2:$D$74,2,0)</f>
        <v>DGSC500</v>
      </c>
      <c r="N965" s="2">
        <v>105400</v>
      </c>
      <c r="O965" t="s">
        <v>1027</v>
      </c>
      <c r="P965" s="8" t="str">
        <f t="shared" si="63"/>
        <v>0002861</v>
      </c>
      <c r="Q965" s="18" t="s">
        <v>7469</v>
      </c>
      <c r="R965" s="12">
        <v>44508</v>
      </c>
      <c r="S965" t="s">
        <v>1697</v>
      </c>
      <c r="T965" s="8" t="str">
        <f t="shared" si="64"/>
        <v>VM+ HDG Th</v>
      </c>
      <c r="U965" t="s">
        <v>6465</v>
      </c>
      <c r="Y965" t="str">
        <f t="array" ref="Y965">IF(ISNUMBER(SEARCH($V$3,T965)),"WINCOMHANOI",IF(ISNUMBER(SEARCH($V$4,T965)),"WINCOMHOCHIMINH",IF(ISNUMBER(SEARCH($V$5,T965)),"WINCOMDANANG",IF(ISNUMBER(SEARCH($V$6,T965)),"WINCOMHAIDUONG",IF(ISNUMBER(SEARCH($V$7,T965)),"WINCOMQUANGNINH",IF(ISNUMBER(SEARCH($V$8,T965)),"WINCOMHAIPHONG",IF(ISNUMBER(SEARCH($V$9,T965)),"WINCOMBACGIANG",IF(ISNUMBER(SEARCH($V$10,T965)),"WINCOMBACNINH",IF(ISNUMBER(SEARCH($V$11,T965)),"WINCOMPHUTHO",IF(ISNUMBER(SEARCH($V$12,T965)),"WINCOMHATINH",IF(ISNUMBER(SEARCH($V$13,T965)),"WINCOMTHAINGUYEN",IF(ISNUMBER(SEARCH($V$14,T965)),"WINCOMKHANHHOA",IF(ISNUMBER(SEARCH($V$15,T965)),"WINCOMHUNGYEN",IF(ISNUMBER(SEARCH($V$16,T965)),"WINCOMNGHEAN",IF(ISNUMBER(SEARCH($V$17,T965)),"WINCOMLAOCAI",IF(ISNUMBER(SEARCH($V$18,T965)),"WINCOMVUNGTAU",IF(ISNUMBER(SEARCH($V$19,T965)),"WINCOMBINHDUONG",IF(ISNUMBER(SEARCH($V$20,T965)),"WINCOMKIENGIANG",IF(ISNUMBER(SEARCH($V$21,T965)),"WINCOMHANAM",IF(ISNUMBER(SEARCH($V$22,T965)),"WINCOMNAMDINH",IF(ISNUMBER(SEARCH($V$23,T965)),"WINCOMLANGSON",IF(ISNUMBER(SEARCH($V$24,T965)),"WINCOMTHANHHOA",IF(ISNUMBER(SEARCH($V$25,T965)),"WINCOMYENBAI",IF(ISNUMBER(SEARCH($V$26,T965)),"WINCOMTUYENQUANG",IF(ISNUMBER(SEARCH($V$27,T965)),"WINCOMHUE",IF(ISNUMBER(SEARCH($V$28,T965)),"WINCOMQUANGNAM",IF(ISNUMBER(SEARCH($V$29,T965)),"WINCOMVINHPHUC",IF(ISNUMBER(SEARCH($V$30,T965)),"WINCOMHAGIANG",IF(ISNUMBER(SEARCH($V$31,T965)),"WINCOMNINHBINH",IF(ISNUMBER(SEARCH($V$32,T965)),"WINCOMTRAVINH",IF(ISNUMBER(SEARCH($V$33,T965)),"WINCOMCANTHO",IF(ISNUMBER(SEARCH($V$34,T965)),"WINCOMBENTRE",IF(ISNUMBER(SEARCH($V$35,T965)),"WINCOMCAMAU",IF(ISNUMBER(SEARCH($V$36,T965)),"WINCOMANGIANG",IF(ISNUMBER(SEARCH($V$37,T965)),"WINCOMNINHTHUAN",IF(ISNUMBER(SEARCH($V$38,T965)),"WINCOMTHAIBINH",IF(ISNUMBER(SEARCH($V$39,T965)),"WINCOMGIALAI",IF(ISNUMBER(SEARCH($V$40,T965)),"WINCOMHOABINH",IF(ISNUMBER(SEARCH($V$41,T965)),"WINCOMQUANGNGAI",IF(ISNUMBER(SEARCH($V$42,T965)),"WINCOMBINHTHUAN",IF(ISNUMBER(SEARCH($V$43,T965)),"WINCOMDAKLAK",IF(ISNUMBER(SEARCH($V$44,T965)),"WINCOMSOCTRANG",IF(ISNUMBER(SEARCH($V$45,T965)),"WINCOMSONLA",IF(ISNUMBER(SEARCH($V$46,T965)),"WINCOMKONTUM",IF(ISNUMBER(SEARCH($V$47,T965)),"WINCOMPHUYEN",IF(ISNUMBER(SEARCH($V$48,T965)),"WINCOMQUANGTRI",IF(ISNUMBER(SEARCH($V$49,T965)),"WINCOMBINHDINH",IF(ISNUMBER(SEARCH($V$50,T965)),"WINCOMCAOBANG",IF(ISNUMBER(SEARCH($V$51,T965)),"WINCOMQUANGBINH",IF(ISNUMBER(SEARCH($V$52,T965)),"WINCOMLAMDONG",IF(ISNUMBER(SEARCH($V$53,T965)),"WINCOMVINHLONG",IF(ISNUMBER(SEARCH($V$54,T965)),"WINCOMDONGTHAP",IF(ISNUMBER(SEARCH($V$55,T965)),"WINCOMTIENGIANG",IF(ISNUMBER(SEARCH($V$56,T965)),"WINCOMQUANGNINH",0))))))))))))))))))))))))))))))))))))))))))))))))))))))</f>
        <v>WINCOMHAIDUONG</v>
      </c>
    </row>
    <row r="966" spans="1:25" x14ac:dyDescent="0.2">
      <c r="A966" t="s">
        <v>0</v>
      </c>
      <c r="B966" t="s">
        <v>1696</v>
      </c>
      <c r="C966" t="s">
        <v>31</v>
      </c>
      <c r="D966" t="s">
        <v>39</v>
      </c>
      <c r="E966" t="s">
        <v>4</v>
      </c>
      <c r="F966" s="5">
        <f t="shared" si="61"/>
        <v>1</v>
      </c>
      <c r="G966" s="2">
        <v>46000</v>
      </c>
      <c r="H966" s="2">
        <v>50600.000000000007</v>
      </c>
      <c r="I966" t="s">
        <v>5</v>
      </c>
      <c r="J966" t="s">
        <v>40</v>
      </c>
      <c r="K966" t="str">
        <f t="shared" si="62"/>
        <v>Mộc nấm hương gói 250g</v>
      </c>
      <c r="L966" s="8" t="str">
        <f>VLOOKUP(K966,'[1]Mã Misa'!$B$2:$D$74,2,0)</f>
        <v>Mộc Nấm Hương 250g</v>
      </c>
      <c r="M966" s="8" t="str">
        <f>VLOOKUP(L966,'[1]Mã Misa'!$C$2:$D$74,2,0)</f>
        <v>MNH250</v>
      </c>
      <c r="N966" s="2">
        <v>46000</v>
      </c>
      <c r="O966" t="s">
        <v>1027</v>
      </c>
      <c r="P966" s="8" t="str">
        <f t="shared" si="63"/>
        <v>0002861</v>
      </c>
      <c r="Q966" s="18" t="s">
        <v>7469</v>
      </c>
      <c r="R966" s="12">
        <v>44508</v>
      </c>
      <c r="S966" t="s">
        <v>1697</v>
      </c>
      <c r="T966" s="8" t="str">
        <f t="shared" si="64"/>
        <v>VM+ HDG Th</v>
      </c>
      <c r="U966" t="s">
        <v>6465</v>
      </c>
      <c r="Y966" t="str">
        <f t="array" ref="Y966">IF(ISNUMBER(SEARCH($V$3,T966)),"WINCOMHANOI",IF(ISNUMBER(SEARCH($V$4,T966)),"WINCOMHOCHIMINH",IF(ISNUMBER(SEARCH($V$5,T966)),"WINCOMDANANG",IF(ISNUMBER(SEARCH($V$6,T966)),"WINCOMHAIDUONG",IF(ISNUMBER(SEARCH($V$7,T966)),"WINCOMQUANGNINH",IF(ISNUMBER(SEARCH($V$8,T966)),"WINCOMHAIPHONG",IF(ISNUMBER(SEARCH($V$9,T966)),"WINCOMBACGIANG",IF(ISNUMBER(SEARCH($V$10,T966)),"WINCOMBACNINH",IF(ISNUMBER(SEARCH($V$11,T966)),"WINCOMPHUTHO",IF(ISNUMBER(SEARCH($V$12,T966)),"WINCOMHATINH",IF(ISNUMBER(SEARCH($V$13,T966)),"WINCOMTHAINGUYEN",IF(ISNUMBER(SEARCH($V$14,T966)),"WINCOMKHANHHOA",IF(ISNUMBER(SEARCH($V$15,T966)),"WINCOMHUNGYEN",IF(ISNUMBER(SEARCH($V$16,T966)),"WINCOMNGHEAN",IF(ISNUMBER(SEARCH($V$17,T966)),"WINCOMLAOCAI",IF(ISNUMBER(SEARCH($V$18,T966)),"WINCOMVUNGTAU",IF(ISNUMBER(SEARCH($V$19,T966)),"WINCOMBINHDUONG",IF(ISNUMBER(SEARCH($V$20,T966)),"WINCOMKIENGIANG",IF(ISNUMBER(SEARCH($V$21,T966)),"WINCOMHANAM",IF(ISNUMBER(SEARCH($V$22,T966)),"WINCOMNAMDINH",IF(ISNUMBER(SEARCH($V$23,T966)),"WINCOMLANGSON",IF(ISNUMBER(SEARCH($V$24,T966)),"WINCOMTHANHHOA",IF(ISNUMBER(SEARCH($V$25,T966)),"WINCOMYENBAI",IF(ISNUMBER(SEARCH($V$26,T966)),"WINCOMTUYENQUANG",IF(ISNUMBER(SEARCH($V$27,T966)),"WINCOMHUE",IF(ISNUMBER(SEARCH($V$28,T966)),"WINCOMQUANGNAM",IF(ISNUMBER(SEARCH($V$29,T966)),"WINCOMVINHPHUC",IF(ISNUMBER(SEARCH($V$30,T966)),"WINCOMHAGIANG",IF(ISNUMBER(SEARCH($V$31,T966)),"WINCOMNINHBINH",IF(ISNUMBER(SEARCH($V$32,T966)),"WINCOMTRAVINH",IF(ISNUMBER(SEARCH($V$33,T966)),"WINCOMCANTHO",IF(ISNUMBER(SEARCH($V$34,T966)),"WINCOMBENTRE",IF(ISNUMBER(SEARCH($V$35,T966)),"WINCOMCAMAU",IF(ISNUMBER(SEARCH($V$36,T966)),"WINCOMANGIANG",IF(ISNUMBER(SEARCH($V$37,T966)),"WINCOMNINHTHUAN",IF(ISNUMBER(SEARCH($V$38,T966)),"WINCOMTHAIBINH",IF(ISNUMBER(SEARCH($V$39,T966)),"WINCOMGIALAI",IF(ISNUMBER(SEARCH($V$40,T966)),"WINCOMHOABINH",IF(ISNUMBER(SEARCH($V$41,T966)),"WINCOMQUANGNGAI",IF(ISNUMBER(SEARCH($V$42,T966)),"WINCOMBINHTHUAN",IF(ISNUMBER(SEARCH($V$43,T966)),"WINCOMDAKLAK",IF(ISNUMBER(SEARCH($V$44,T966)),"WINCOMSOCTRANG",IF(ISNUMBER(SEARCH($V$45,T966)),"WINCOMSONLA",IF(ISNUMBER(SEARCH($V$46,T966)),"WINCOMKONTUM",IF(ISNUMBER(SEARCH($V$47,T966)),"WINCOMPHUYEN",IF(ISNUMBER(SEARCH($V$48,T966)),"WINCOMQUANGTRI",IF(ISNUMBER(SEARCH($V$49,T966)),"WINCOMBINHDINH",IF(ISNUMBER(SEARCH($V$50,T966)),"WINCOMCAOBANG",IF(ISNUMBER(SEARCH($V$51,T966)),"WINCOMQUANGBINH",IF(ISNUMBER(SEARCH($V$52,T966)),"WINCOMLAMDONG",IF(ISNUMBER(SEARCH($V$53,T966)),"WINCOMVINHLONG",IF(ISNUMBER(SEARCH($V$54,T966)),"WINCOMDONGTHAP",IF(ISNUMBER(SEARCH($V$55,T966)),"WINCOMTIENGIANG",IF(ISNUMBER(SEARCH($V$56,T966)),"WINCOMQUANGNINH",0))))))))))))))))))))))))))))))))))))))))))))))))))))))</f>
        <v>WINCOMHAIDUONG</v>
      </c>
    </row>
    <row r="967" spans="1:25" x14ac:dyDescent="0.2">
      <c r="A967" t="s">
        <v>0</v>
      </c>
      <c r="B967" t="s">
        <v>1698</v>
      </c>
      <c r="C967" t="s">
        <v>2</v>
      </c>
      <c r="D967" t="s">
        <v>45</v>
      </c>
      <c r="E967" t="s">
        <v>4</v>
      </c>
      <c r="F967" s="5">
        <f t="shared" si="61"/>
        <v>4</v>
      </c>
      <c r="G967" s="2">
        <v>351148</v>
      </c>
      <c r="H967" s="2">
        <v>386262.80000000005</v>
      </c>
      <c r="I967" t="s">
        <v>5</v>
      </c>
      <c r="J967" t="s">
        <v>46</v>
      </c>
      <c r="K967" t="str">
        <f t="shared" si="62"/>
        <v>Bắp bò muối gói 200g</v>
      </c>
      <c r="L967" s="8" t="str">
        <f>VLOOKUP(K967,'[1]Mã Misa'!$B$2:$D$74,2,0)</f>
        <v>Bắp bò muối 200g</v>
      </c>
      <c r="M967" s="8" t="str">
        <f>VLOOKUP(L967,'[1]Mã Misa'!$C$2:$D$74,2,0)</f>
        <v>BBM200</v>
      </c>
      <c r="N967" s="2">
        <v>87787</v>
      </c>
      <c r="O967" t="s">
        <v>1699</v>
      </c>
      <c r="P967" s="8" t="str">
        <f t="shared" si="63"/>
        <v>0140931</v>
      </c>
      <c r="Q967" s="8" t="e">
        <f t="array" ref="Q967">IF(VLOOKUP(P967,$AA$1:$AC$32,1,0)&lt;&gt;0,(P967&amp;"A"),0)</f>
        <v>#N/A</v>
      </c>
      <c r="R967" s="12">
        <v>44517</v>
      </c>
      <c r="S967" t="s">
        <v>1700</v>
      </c>
      <c r="T967" s="8" t="str">
        <f t="shared" si="64"/>
        <v>VM+ HNI 86</v>
      </c>
      <c r="U967" t="s">
        <v>6466</v>
      </c>
      <c r="Y967" t="str">
        <f t="array" ref="Y967">IF(ISNUMBER(SEARCH($V$3,T967)),"WINCOMHANOI",IF(ISNUMBER(SEARCH($V$4,T967)),"WINCOMHOCHIMINH",IF(ISNUMBER(SEARCH($V$5,T967)),"WINCOMDANANG",IF(ISNUMBER(SEARCH($V$6,T967)),"WINCOMHAIDUONG",IF(ISNUMBER(SEARCH($V$7,T967)),"WINCOMQUANGNINH",IF(ISNUMBER(SEARCH($V$8,T967)),"WINCOMHAIPHONG",IF(ISNUMBER(SEARCH($V$9,T967)),"WINCOMBACGIANG",IF(ISNUMBER(SEARCH($V$10,T967)),"WINCOMBACNINH",IF(ISNUMBER(SEARCH($V$11,T967)),"WINCOMPHUTHO",IF(ISNUMBER(SEARCH($V$12,T967)),"WINCOMHATINH",IF(ISNUMBER(SEARCH($V$13,T967)),"WINCOMTHAINGUYEN",IF(ISNUMBER(SEARCH($V$14,T967)),"WINCOMKHANHHOA",IF(ISNUMBER(SEARCH($V$15,T967)),"WINCOMHUNGYEN",IF(ISNUMBER(SEARCH($V$16,T967)),"WINCOMNGHEAN",IF(ISNUMBER(SEARCH($V$17,T967)),"WINCOMLAOCAI",IF(ISNUMBER(SEARCH($V$18,T967)),"WINCOMVUNGTAU",IF(ISNUMBER(SEARCH($V$19,T967)),"WINCOMBINHDUONG",IF(ISNUMBER(SEARCH($V$20,T967)),"WINCOMKIENGIANG",IF(ISNUMBER(SEARCH($V$21,T967)),"WINCOMHANAM",IF(ISNUMBER(SEARCH($V$22,T967)),"WINCOMNAMDINH",IF(ISNUMBER(SEARCH($V$23,T967)),"WINCOMLANGSON",IF(ISNUMBER(SEARCH($V$24,T967)),"WINCOMTHANHHOA",IF(ISNUMBER(SEARCH($V$25,T967)),"WINCOMYENBAI",IF(ISNUMBER(SEARCH($V$26,T967)),"WINCOMTUYENQUANG",IF(ISNUMBER(SEARCH($V$27,T967)),"WINCOMHUE",IF(ISNUMBER(SEARCH($V$28,T967)),"WINCOMQUANGNAM",IF(ISNUMBER(SEARCH($V$29,T967)),"WINCOMVINHPHUC",IF(ISNUMBER(SEARCH($V$30,T967)),"WINCOMHAGIANG",IF(ISNUMBER(SEARCH($V$31,T967)),"WINCOMNINHBINH",IF(ISNUMBER(SEARCH($V$32,T967)),"WINCOMTRAVINH",IF(ISNUMBER(SEARCH($V$33,T967)),"WINCOMCANTHO",IF(ISNUMBER(SEARCH($V$34,T967)),"WINCOMBENTRE",IF(ISNUMBER(SEARCH($V$35,T967)),"WINCOMCAMAU",IF(ISNUMBER(SEARCH($V$36,T967)),"WINCOMANGIANG",IF(ISNUMBER(SEARCH($V$37,T967)),"WINCOMNINHTHUAN",IF(ISNUMBER(SEARCH($V$38,T967)),"WINCOMTHAIBINH",IF(ISNUMBER(SEARCH($V$39,T967)),"WINCOMGIALAI",IF(ISNUMBER(SEARCH($V$40,T967)),"WINCOMHOABINH",IF(ISNUMBER(SEARCH($V$41,T967)),"WINCOMQUANGNGAI",IF(ISNUMBER(SEARCH($V$42,T967)),"WINCOMBINHTHUAN",IF(ISNUMBER(SEARCH($V$43,T967)),"WINCOMDAKLAK",IF(ISNUMBER(SEARCH($V$44,T967)),"WINCOMSOCTRANG",IF(ISNUMBER(SEARCH($V$45,T967)),"WINCOMSONLA",IF(ISNUMBER(SEARCH($V$46,T967)),"WINCOMKONTUM",IF(ISNUMBER(SEARCH($V$47,T967)),"WINCOMPHUYEN",IF(ISNUMBER(SEARCH($V$48,T967)),"WINCOMQUANGTRI",IF(ISNUMBER(SEARCH($V$49,T967)),"WINCOMBINHDINH",IF(ISNUMBER(SEARCH($V$50,T967)),"WINCOMCAOBANG",IF(ISNUMBER(SEARCH($V$51,T967)),"WINCOMQUANGBINH",IF(ISNUMBER(SEARCH($V$52,T967)),"WINCOMLAMDONG",IF(ISNUMBER(SEARCH($V$53,T967)),"WINCOMVINHLONG",IF(ISNUMBER(SEARCH($V$54,T967)),"WINCOMDONGTHAP",IF(ISNUMBER(SEARCH($V$55,T967)),"WINCOMTIENGIANG",IF(ISNUMBER(SEARCH($V$56,T967)),"WINCOMQUANGNINH",0))))))))))))))))))))))))))))))))))))))))))))))))))))))</f>
        <v>WINCOMHANOI</v>
      </c>
    </row>
    <row r="968" spans="1:25" x14ac:dyDescent="0.2">
      <c r="A968" t="s">
        <v>0</v>
      </c>
      <c r="B968" t="s">
        <v>1698</v>
      </c>
      <c r="C968" t="s">
        <v>31</v>
      </c>
      <c r="D968" t="s">
        <v>35</v>
      </c>
      <c r="E968" t="s">
        <v>4</v>
      </c>
      <c r="F968" s="5">
        <f t="shared" si="61"/>
        <v>2</v>
      </c>
      <c r="G968" s="2">
        <v>146862</v>
      </c>
      <c r="H968" s="2">
        <v>161548.20000000001</v>
      </c>
      <c r="I968" t="s">
        <v>5</v>
      </c>
      <c r="J968" t="s">
        <v>36</v>
      </c>
      <c r="K968" t="str">
        <f t="shared" si="62"/>
        <v>Chân giò heo muối gói 300g</v>
      </c>
      <c r="L968" s="8" t="str">
        <f>VLOOKUP(K968,'[1]Mã Misa'!$B$2:$D$74,2,0)</f>
        <v>Chân giò heo muối 300g</v>
      </c>
      <c r="M968" s="8" t="str">
        <f>VLOOKUP(L968,'[1]Mã Misa'!$C$2:$D$74,2,0)</f>
        <v>CGM300</v>
      </c>
      <c r="N968" s="2">
        <v>73431</v>
      </c>
      <c r="O968" t="s">
        <v>1699</v>
      </c>
      <c r="P968" s="8" t="str">
        <f t="shared" si="63"/>
        <v>0140931</v>
      </c>
      <c r="Q968" s="8" t="e">
        <f t="array" ref="Q968">IF(VLOOKUP(P968,$AA$1:$AC$32,1,0)&lt;&gt;0,(P968&amp;"A"),0)</f>
        <v>#N/A</v>
      </c>
      <c r="R968" s="12">
        <v>44517</v>
      </c>
      <c r="S968" t="s">
        <v>1700</v>
      </c>
      <c r="T968" s="8" t="str">
        <f t="shared" si="64"/>
        <v>VM+ HNI 86</v>
      </c>
      <c r="U968" t="s">
        <v>6466</v>
      </c>
      <c r="Y968" t="str">
        <f t="array" ref="Y968">IF(ISNUMBER(SEARCH($V$3,T968)),"WINCOMHANOI",IF(ISNUMBER(SEARCH($V$4,T968)),"WINCOMHOCHIMINH",IF(ISNUMBER(SEARCH($V$5,T968)),"WINCOMDANANG",IF(ISNUMBER(SEARCH($V$6,T968)),"WINCOMHAIDUONG",IF(ISNUMBER(SEARCH($V$7,T968)),"WINCOMQUANGNINH",IF(ISNUMBER(SEARCH($V$8,T968)),"WINCOMHAIPHONG",IF(ISNUMBER(SEARCH($V$9,T968)),"WINCOMBACGIANG",IF(ISNUMBER(SEARCH($V$10,T968)),"WINCOMBACNINH",IF(ISNUMBER(SEARCH($V$11,T968)),"WINCOMPHUTHO",IF(ISNUMBER(SEARCH($V$12,T968)),"WINCOMHATINH",IF(ISNUMBER(SEARCH($V$13,T968)),"WINCOMTHAINGUYEN",IF(ISNUMBER(SEARCH($V$14,T968)),"WINCOMKHANHHOA",IF(ISNUMBER(SEARCH($V$15,T968)),"WINCOMHUNGYEN",IF(ISNUMBER(SEARCH($V$16,T968)),"WINCOMNGHEAN",IF(ISNUMBER(SEARCH($V$17,T968)),"WINCOMLAOCAI",IF(ISNUMBER(SEARCH($V$18,T968)),"WINCOMVUNGTAU",IF(ISNUMBER(SEARCH($V$19,T968)),"WINCOMBINHDUONG",IF(ISNUMBER(SEARCH($V$20,T968)),"WINCOMKIENGIANG",IF(ISNUMBER(SEARCH($V$21,T968)),"WINCOMHANAM",IF(ISNUMBER(SEARCH($V$22,T968)),"WINCOMNAMDINH",IF(ISNUMBER(SEARCH($V$23,T968)),"WINCOMLANGSON",IF(ISNUMBER(SEARCH($V$24,T968)),"WINCOMTHANHHOA",IF(ISNUMBER(SEARCH($V$25,T968)),"WINCOMYENBAI",IF(ISNUMBER(SEARCH($V$26,T968)),"WINCOMTUYENQUANG",IF(ISNUMBER(SEARCH($V$27,T968)),"WINCOMHUE",IF(ISNUMBER(SEARCH($V$28,T968)),"WINCOMQUANGNAM",IF(ISNUMBER(SEARCH($V$29,T968)),"WINCOMVINHPHUC",IF(ISNUMBER(SEARCH($V$30,T968)),"WINCOMHAGIANG",IF(ISNUMBER(SEARCH($V$31,T968)),"WINCOMNINHBINH",IF(ISNUMBER(SEARCH($V$32,T968)),"WINCOMTRAVINH",IF(ISNUMBER(SEARCH($V$33,T968)),"WINCOMCANTHO",IF(ISNUMBER(SEARCH($V$34,T968)),"WINCOMBENTRE",IF(ISNUMBER(SEARCH($V$35,T968)),"WINCOMCAMAU",IF(ISNUMBER(SEARCH($V$36,T968)),"WINCOMANGIANG",IF(ISNUMBER(SEARCH($V$37,T968)),"WINCOMNINHTHUAN",IF(ISNUMBER(SEARCH($V$38,T968)),"WINCOMTHAIBINH",IF(ISNUMBER(SEARCH($V$39,T968)),"WINCOMGIALAI",IF(ISNUMBER(SEARCH($V$40,T968)),"WINCOMHOABINH",IF(ISNUMBER(SEARCH($V$41,T968)),"WINCOMQUANGNGAI",IF(ISNUMBER(SEARCH($V$42,T968)),"WINCOMBINHTHUAN",IF(ISNUMBER(SEARCH($V$43,T968)),"WINCOMDAKLAK",IF(ISNUMBER(SEARCH($V$44,T968)),"WINCOMSOCTRANG",IF(ISNUMBER(SEARCH($V$45,T968)),"WINCOMSONLA",IF(ISNUMBER(SEARCH($V$46,T968)),"WINCOMKONTUM",IF(ISNUMBER(SEARCH($V$47,T968)),"WINCOMPHUYEN",IF(ISNUMBER(SEARCH($V$48,T968)),"WINCOMQUANGTRI",IF(ISNUMBER(SEARCH($V$49,T968)),"WINCOMBINHDINH",IF(ISNUMBER(SEARCH($V$50,T968)),"WINCOMCAOBANG",IF(ISNUMBER(SEARCH($V$51,T968)),"WINCOMQUANGBINH",IF(ISNUMBER(SEARCH($V$52,T968)),"WINCOMLAMDONG",IF(ISNUMBER(SEARCH($V$53,T968)),"WINCOMVINHLONG",IF(ISNUMBER(SEARCH($V$54,T968)),"WINCOMDONGTHAP",IF(ISNUMBER(SEARCH($V$55,T968)),"WINCOMTIENGIANG",IF(ISNUMBER(SEARCH($V$56,T968)),"WINCOMQUANGNINH",0))))))))))))))))))))))))))))))))))))))))))))))))))))))</f>
        <v>WINCOMHANOI</v>
      </c>
    </row>
    <row r="969" spans="1:25" x14ac:dyDescent="0.2">
      <c r="A969" t="s">
        <v>0</v>
      </c>
      <c r="B969" t="s">
        <v>1698</v>
      </c>
      <c r="C969" t="s">
        <v>34</v>
      </c>
      <c r="D969" t="s">
        <v>3</v>
      </c>
      <c r="E969" t="s">
        <v>4</v>
      </c>
      <c r="F969" s="5">
        <f t="shared" si="61"/>
        <v>4</v>
      </c>
      <c r="G969" s="2">
        <v>355384</v>
      </c>
      <c r="H969" s="2">
        <v>390922.4</v>
      </c>
      <c r="I969" t="s">
        <v>5</v>
      </c>
      <c r="J969" t="s">
        <v>6</v>
      </c>
      <c r="K969" t="str">
        <f t="shared" si="62"/>
        <v>Gà muối gói 500g</v>
      </c>
      <c r="L969" s="8" t="str">
        <f>VLOOKUP(K969,'[1]Mã Misa'!$B$2:$D$74,2,0)</f>
        <v>Gà muối 500g</v>
      </c>
      <c r="M969" s="8" t="str">
        <f>VLOOKUP(L969,'[1]Mã Misa'!$C$2:$D$74,2,0)</f>
        <v>GM500</v>
      </c>
      <c r="N969" s="2">
        <v>88846</v>
      </c>
      <c r="O969" t="s">
        <v>1699</v>
      </c>
      <c r="P969" s="8" t="str">
        <f t="shared" si="63"/>
        <v>0140931</v>
      </c>
      <c r="Q969" s="8" t="e">
        <f t="array" ref="Q969">IF(VLOOKUP(P969,$AA$1:$AC$32,1,0)&lt;&gt;0,(P969&amp;"A"),0)</f>
        <v>#N/A</v>
      </c>
      <c r="R969" s="12">
        <v>44517</v>
      </c>
      <c r="S969" t="s">
        <v>1700</v>
      </c>
      <c r="T969" s="8" t="str">
        <f t="shared" si="64"/>
        <v>VM+ HNI 86</v>
      </c>
      <c r="U969" t="s">
        <v>6466</v>
      </c>
      <c r="Y969" t="str">
        <f t="array" ref="Y969">IF(ISNUMBER(SEARCH($V$3,T969)),"WINCOMHANOI",IF(ISNUMBER(SEARCH($V$4,T969)),"WINCOMHOCHIMINH",IF(ISNUMBER(SEARCH($V$5,T969)),"WINCOMDANANG",IF(ISNUMBER(SEARCH($V$6,T969)),"WINCOMHAIDUONG",IF(ISNUMBER(SEARCH($V$7,T969)),"WINCOMQUANGNINH",IF(ISNUMBER(SEARCH($V$8,T969)),"WINCOMHAIPHONG",IF(ISNUMBER(SEARCH($V$9,T969)),"WINCOMBACGIANG",IF(ISNUMBER(SEARCH($V$10,T969)),"WINCOMBACNINH",IF(ISNUMBER(SEARCH($V$11,T969)),"WINCOMPHUTHO",IF(ISNUMBER(SEARCH($V$12,T969)),"WINCOMHATINH",IF(ISNUMBER(SEARCH($V$13,T969)),"WINCOMTHAINGUYEN",IF(ISNUMBER(SEARCH($V$14,T969)),"WINCOMKHANHHOA",IF(ISNUMBER(SEARCH($V$15,T969)),"WINCOMHUNGYEN",IF(ISNUMBER(SEARCH($V$16,T969)),"WINCOMNGHEAN",IF(ISNUMBER(SEARCH($V$17,T969)),"WINCOMLAOCAI",IF(ISNUMBER(SEARCH($V$18,T969)),"WINCOMVUNGTAU",IF(ISNUMBER(SEARCH($V$19,T969)),"WINCOMBINHDUONG",IF(ISNUMBER(SEARCH($V$20,T969)),"WINCOMKIENGIANG",IF(ISNUMBER(SEARCH($V$21,T969)),"WINCOMHANAM",IF(ISNUMBER(SEARCH($V$22,T969)),"WINCOMNAMDINH",IF(ISNUMBER(SEARCH($V$23,T969)),"WINCOMLANGSON",IF(ISNUMBER(SEARCH($V$24,T969)),"WINCOMTHANHHOA",IF(ISNUMBER(SEARCH($V$25,T969)),"WINCOMYENBAI",IF(ISNUMBER(SEARCH($V$26,T969)),"WINCOMTUYENQUANG",IF(ISNUMBER(SEARCH($V$27,T969)),"WINCOMHUE",IF(ISNUMBER(SEARCH($V$28,T969)),"WINCOMQUANGNAM",IF(ISNUMBER(SEARCH($V$29,T969)),"WINCOMVINHPHUC",IF(ISNUMBER(SEARCH($V$30,T969)),"WINCOMHAGIANG",IF(ISNUMBER(SEARCH($V$31,T969)),"WINCOMNINHBINH",IF(ISNUMBER(SEARCH($V$32,T969)),"WINCOMTRAVINH",IF(ISNUMBER(SEARCH($V$33,T969)),"WINCOMCANTHO",IF(ISNUMBER(SEARCH($V$34,T969)),"WINCOMBENTRE",IF(ISNUMBER(SEARCH($V$35,T969)),"WINCOMCAMAU",IF(ISNUMBER(SEARCH($V$36,T969)),"WINCOMANGIANG",IF(ISNUMBER(SEARCH($V$37,T969)),"WINCOMNINHTHUAN",IF(ISNUMBER(SEARCH($V$38,T969)),"WINCOMTHAIBINH",IF(ISNUMBER(SEARCH($V$39,T969)),"WINCOMGIALAI",IF(ISNUMBER(SEARCH($V$40,T969)),"WINCOMHOABINH",IF(ISNUMBER(SEARCH($V$41,T969)),"WINCOMQUANGNGAI",IF(ISNUMBER(SEARCH($V$42,T969)),"WINCOMBINHTHUAN",IF(ISNUMBER(SEARCH($V$43,T969)),"WINCOMDAKLAK",IF(ISNUMBER(SEARCH($V$44,T969)),"WINCOMSOCTRANG",IF(ISNUMBER(SEARCH($V$45,T969)),"WINCOMSONLA",IF(ISNUMBER(SEARCH($V$46,T969)),"WINCOMKONTUM",IF(ISNUMBER(SEARCH($V$47,T969)),"WINCOMPHUYEN",IF(ISNUMBER(SEARCH($V$48,T969)),"WINCOMQUANGTRI",IF(ISNUMBER(SEARCH($V$49,T969)),"WINCOMBINHDINH",IF(ISNUMBER(SEARCH($V$50,T969)),"WINCOMCAOBANG",IF(ISNUMBER(SEARCH($V$51,T969)),"WINCOMQUANGBINH",IF(ISNUMBER(SEARCH($V$52,T969)),"WINCOMLAMDONG",IF(ISNUMBER(SEARCH($V$53,T969)),"WINCOMVINHLONG",IF(ISNUMBER(SEARCH($V$54,T969)),"WINCOMDONGTHAP",IF(ISNUMBER(SEARCH($V$55,T969)),"WINCOMTIENGIANG",IF(ISNUMBER(SEARCH($V$56,T969)),"WINCOMQUANGNINH",0))))))))))))))))))))))))))))))))))))))))))))))))))))))</f>
        <v>WINCOMHANOI</v>
      </c>
    </row>
    <row r="970" spans="1:25" x14ac:dyDescent="0.2">
      <c r="A970" t="s">
        <v>0</v>
      </c>
      <c r="B970" t="s">
        <v>1698</v>
      </c>
      <c r="C970" t="s">
        <v>37</v>
      </c>
      <c r="D970" t="s">
        <v>20</v>
      </c>
      <c r="E970" t="s">
        <v>4</v>
      </c>
      <c r="F970" s="5">
        <f t="shared" si="61"/>
        <v>8</v>
      </c>
      <c r="G970" s="2">
        <v>401456</v>
      </c>
      <c r="H970" s="2">
        <v>441601.60000000003</v>
      </c>
      <c r="I970" t="s">
        <v>5</v>
      </c>
      <c r="J970" t="s">
        <v>21</v>
      </c>
      <c r="K970" t="str">
        <f t="shared" si="62"/>
        <v>Giò tai lưỡi xào gói 250g</v>
      </c>
      <c r="L970" s="8" t="str">
        <f>VLOOKUP(K970,'[1]Mã Misa'!$B$2:$D$74,2,0)</f>
        <v>Giò Tai Lưỡi Xào 250g</v>
      </c>
      <c r="M970" s="8" t="str">
        <f>VLOOKUP(L970,'[1]Mã Misa'!$C$2:$D$74,2,0)</f>
        <v>GTLX250G</v>
      </c>
      <c r="N970" s="2">
        <v>50182</v>
      </c>
      <c r="O970" t="s">
        <v>1699</v>
      </c>
      <c r="P970" s="8" t="str">
        <f t="shared" si="63"/>
        <v>0140931</v>
      </c>
      <c r="Q970" s="8" t="e">
        <f t="array" ref="Q970">IF(VLOOKUP(P970,$AA$1:$AC$32,1,0)&lt;&gt;0,(P970&amp;"A"),0)</f>
        <v>#N/A</v>
      </c>
      <c r="R970" s="12">
        <v>44517</v>
      </c>
      <c r="S970" t="s">
        <v>1700</v>
      </c>
      <c r="T970" s="8" t="str">
        <f t="shared" si="64"/>
        <v>VM+ HNI 86</v>
      </c>
      <c r="U970" t="s">
        <v>6466</v>
      </c>
      <c r="Y970" t="str">
        <f t="array" ref="Y970">IF(ISNUMBER(SEARCH($V$3,T970)),"WINCOMHANOI",IF(ISNUMBER(SEARCH($V$4,T970)),"WINCOMHOCHIMINH",IF(ISNUMBER(SEARCH($V$5,T970)),"WINCOMDANANG",IF(ISNUMBER(SEARCH($V$6,T970)),"WINCOMHAIDUONG",IF(ISNUMBER(SEARCH($V$7,T970)),"WINCOMQUANGNINH",IF(ISNUMBER(SEARCH($V$8,T970)),"WINCOMHAIPHONG",IF(ISNUMBER(SEARCH($V$9,T970)),"WINCOMBACGIANG",IF(ISNUMBER(SEARCH($V$10,T970)),"WINCOMBACNINH",IF(ISNUMBER(SEARCH($V$11,T970)),"WINCOMPHUTHO",IF(ISNUMBER(SEARCH($V$12,T970)),"WINCOMHATINH",IF(ISNUMBER(SEARCH($V$13,T970)),"WINCOMTHAINGUYEN",IF(ISNUMBER(SEARCH($V$14,T970)),"WINCOMKHANHHOA",IF(ISNUMBER(SEARCH($V$15,T970)),"WINCOMHUNGYEN",IF(ISNUMBER(SEARCH($V$16,T970)),"WINCOMNGHEAN",IF(ISNUMBER(SEARCH($V$17,T970)),"WINCOMLAOCAI",IF(ISNUMBER(SEARCH($V$18,T970)),"WINCOMVUNGTAU",IF(ISNUMBER(SEARCH($V$19,T970)),"WINCOMBINHDUONG",IF(ISNUMBER(SEARCH($V$20,T970)),"WINCOMKIENGIANG",IF(ISNUMBER(SEARCH($V$21,T970)),"WINCOMHANAM",IF(ISNUMBER(SEARCH($V$22,T970)),"WINCOMNAMDINH",IF(ISNUMBER(SEARCH($V$23,T970)),"WINCOMLANGSON",IF(ISNUMBER(SEARCH($V$24,T970)),"WINCOMTHANHHOA",IF(ISNUMBER(SEARCH($V$25,T970)),"WINCOMYENBAI",IF(ISNUMBER(SEARCH($V$26,T970)),"WINCOMTUYENQUANG",IF(ISNUMBER(SEARCH($V$27,T970)),"WINCOMHUE",IF(ISNUMBER(SEARCH($V$28,T970)),"WINCOMQUANGNAM",IF(ISNUMBER(SEARCH($V$29,T970)),"WINCOMVINHPHUC",IF(ISNUMBER(SEARCH($V$30,T970)),"WINCOMHAGIANG",IF(ISNUMBER(SEARCH($V$31,T970)),"WINCOMNINHBINH",IF(ISNUMBER(SEARCH($V$32,T970)),"WINCOMTRAVINH",IF(ISNUMBER(SEARCH($V$33,T970)),"WINCOMCANTHO",IF(ISNUMBER(SEARCH($V$34,T970)),"WINCOMBENTRE",IF(ISNUMBER(SEARCH($V$35,T970)),"WINCOMCAMAU",IF(ISNUMBER(SEARCH($V$36,T970)),"WINCOMANGIANG",IF(ISNUMBER(SEARCH($V$37,T970)),"WINCOMNINHTHUAN",IF(ISNUMBER(SEARCH($V$38,T970)),"WINCOMTHAIBINH",IF(ISNUMBER(SEARCH($V$39,T970)),"WINCOMGIALAI",IF(ISNUMBER(SEARCH($V$40,T970)),"WINCOMHOABINH",IF(ISNUMBER(SEARCH($V$41,T970)),"WINCOMQUANGNGAI",IF(ISNUMBER(SEARCH($V$42,T970)),"WINCOMBINHTHUAN",IF(ISNUMBER(SEARCH($V$43,T970)),"WINCOMDAKLAK",IF(ISNUMBER(SEARCH($V$44,T970)),"WINCOMSOCTRANG",IF(ISNUMBER(SEARCH($V$45,T970)),"WINCOMSONLA",IF(ISNUMBER(SEARCH($V$46,T970)),"WINCOMKONTUM",IF(ISNUMBER(SEARCH($V$47,T970)),"WINCOMPHUYEN",IF(ISNUMBER(SEARCH($V$48,T970)),"WINCOMQUANGTRI",IF(ISNUMBER(SEARCH($V$49,T970)),"WINCOMBINHDINH",IF(ISNUMBER(SEARCH($V$50,T970)),"WINCOMCAOBANG",IF(ISNUMBER(SEARCH($V$51,T970)),"WINCOMQUANGBINH",IF(ISNUMBER(SEARCH($V$52,T970)),"WINCOMLAMDONG",IF(ISNUMBER(SEARCH($V$53,T970)),"WINCOMVINHLONG",IF(ISNUMBER(SEARCH($V$54,T970)),"WINCOMDONGTHAP",IF(ISNUMBER(SEARCH($V$55,T970)),"WINCOMTIENGIANG",IF(ISNUMBER(SEARCH($V$56,T970)),"WINCOMQUANGNINH",0))))))))))))))))))))))))))))))))))))))))))))))))))))))</f>
        <v>WINCOMHANOI</v>
      </c>
    </row>
    <row r="971" spans="1:25" x14ac:dyDescent="0.2">
      <c r="A971" t="s">
        <v>0</v>
      </c>
      <c r="B971" t="s">
        <v>1698</v>
      </c>
      <c r="C971" t="s">
        <v>38</v>
      </c>
      <c r="D971" t="s">
        <v>39</v>
      </c>
      <c r="E971" t="s">
        <v>4</v>
      </c>
      <c r="F971" s="5">
        <f t="shared" si="61"/>
        <v>1</v>
      </c>
      <c r="G971" s="2">
        <v>46000</v>
      </c>
      <c r="H971" s="2">
        <v>50600.000000000007</v>
      </c>
      <c r="I971" t="s">
        <v>5</v>
      </c>
      <c r="J971" t="s">
        <v>40</v>
      </c>
      <c r="K971" t="str">
        <f t="shared" si="62"/>
        <v>Mộc nấm hương gói 250g</v>
      </c>
      <c r="L971" s="8" t="str">
        <f>VLOOKUP(K971,'[1]Mã Misa'!$B$2:$D$74,2,0)</f>
        <v>Mộc Nấm Hương 250g</v>
      </c>
      <c r="M971" s="8" t="str">
        <f>VLOOKUP(L971,'[1]Mã Misa'!$C$2:$D$74,2,0)</f>
        <v>MNH250</v>
      </c>
      <c r="N971" s="2">
        <v>46000</v>
      </c>
      <c r="O971" t="s">
        <v>1699</v>
      </c>
      <c r="P971" s="8" t="str">
        <f t="shared" si="63"/>
        <v>0140931</v>
      </c>
      <c r="Q971" s="8" t="e">
        <f t="array" ref="Q971">IF(VLOOKUP(P971,$AA$1:$AC$32,1,0)&lt;&gt;0,(P971&amp;"A"),0)</f>
        <v>#N/A</v>
      </c>
      <c r="R971" s="12">
        <v>44517</v>
      </c>
      <c r="S971" t="s">
        <v>1700</v>
      </c>
      <c r="T971" s="8" t="str">
        <f t="shared" si="64"/>
        <v>VM+ HNI 86</v>
      </c>
      <c r="U971" t="s">
        <v>6466</v>
      </c>
      <c r="Y971" t="str">
        <f t="array" ref="Y971">IF(ISNUMBER(SEARCH($V$3,T971)),"WINCOMHANOI",IF(ISNUMBER(SEARCH($V$4,T971)),"WINCOMHOCHIMINH",IF(ISNUMBER(SEARCH($V$5,T971)),"WINCOMDANANG",IF(ISNUMBER(SEARCH($V$6,T971)),"WINCOMHAIDUONG",IF(ISNUMBER(SEARCH($V$7,T971)),"WINCOMQUANGNINH",IF(ISNUMBER(SEARCH($V$8,T971)),"WINCOMHAIPHONG",IF(ISNUMBER(SEARCH($V$9,T971)),"WINCOMBACGIANG",IF(ISNUMBER(SEARCH($V$10,T971)),"WINCOMBACNINH",IF(ISNUMBER(SEARCH($V$11,T971)),"WINCOMPHUTHO",IF(ISNUMBER(SEARCH($V$12,T971)),"WINCOMHATINH",IF(ISNUMBER(SEARCH($V$13,T971)),"WINCOMTHAINGUYEN",IF(ISNUMBER(SEARCH($V$14,T971)),"WINCOMKHANHHOA",IF(ISNUMBER(SEARCH($V$15,T971)),"WINCOMHUNGYEN",IF(ISNUMBER(SEARCH($V$16,T971)),"WINCOMNGHEAN",IF(ISNUMBER(SEARCH($V$17,T971)),"WINCOMLAOCAI",IF(ISNUMBER(SEARCH($V$18,T971)),"WINCOMVUNGTAU",IF(ISNUMBER(SEARCH($V$19,T971)),"WINCOMBINHDUONG",IF(ISNUMBER(SEARCH($V$20,T971)),"WINCOMKIENGIANG",IF(ISNUMBER(SEARCH($V$21,T971)),"WINCOMHANAM",IF(ISNUMBER(SEARCH($V$22,T971)),"WINCOMNAMDINH",IF(ISNUMBER(SEARCH($V$23,T971)),"WINCOMLANGSON",IF(ISNUMBER(SEARCH($V$24,T971)),"WINCOMTHANHHOA",IF(ISNUMBER(SEARCH($V$25,T971)),"WINCOMYENBAI",IF(ISNUMBER(SEARCH($V$26,T971)),"WINCOMTUYENQUANG",IF(ISNUMBER(SEARCH($V$27,T971)),"WINCOMHUE",IF(ISNUMBER(SEARCH($V$28,T971)),"WINCOMQUANGNAM",IF(ISNUMBER(SEARCH($V$29,T971)),"WINCOMVINHPHUC",IF(ISNUMBER(SEARCH($V$30,T971)),"WINCOMHAGIANG",IF(ISNUMBER(SEARCH($V$31,T971)),"WINCOMNINHBINH",IF(ISNUMBER(SEARCH($V$32,T971)),"WINCOMTRAVINH",IF(ISNUMBER(SEARCH($V$33,T971)),"WINCOMCANTHO",IF(ISNUMBER(SEARCH($V$34,T971)),"WINCOMBENTRE",IF(ISNUMBER(SEARCH($V$35,T971)),"WINCOMCAMAU",IF(ISNUMBER(SEARCH($V$36,T971)),"WINCOMANGIANG",IF(ISNUMBER(SEARCH($V$37,T971)),"WINCOMNINHTHUAN",IF(ISNUMBER(SEARCH($V$38,T971)),"WINCOMTHAIBINH",IF(ISNUMBER(SEARCH($V$39,T971)),"WINCOMGIALAI",IF(ISNUMBER(SEARCH($V$40,T971)),"WINCOMHOABINH",IF(ISNUMBER(SEARCH($V$41,T971)),"WINCOMQUANGNGAI",IF(ISNUMBER(SEARCH($V$42,T971)),"WINCOMBINHTHUAN",IF(ISNUMBER(SEARCH($V$43,T971)),"WINCOMDAKLAK",IF(ISNUMBER(SEARCH($V$44,T971)),"WINCOMSOCTRANG",IF(ISNUMBER(SEARCH($V$45,T971)),"WINCOMSONLA",IF(ISNUMBER(SEARCH($V$46,T971)),"WINCOMKONTUM",IF(ISNUMBER(SEARCH($V$47,T971)),"WINCOMPHUYEN",IF(ISNUMBER(SEARCH($V$48,T971)),"WINCOMQUANGTRI",IF(ISNUMBER(SEARCH($V$49,T971)),"WINCOMBINHDINH",IF(ISNUMBER(SEARCH($V$50,T971)),"WINCOMCAOBANG",IF(ISNUMBER(SEARCH($V$51,T971)),"WINCOMQUANGBINH",IF(ISNUMBER(SEARCH($V$52,T971)),"WINCOMLAMDONG",IF(ISNUMBER(SEARCH($V$53,T971)),"WINCOMVINHLONG",IF(ISNUMBER(SEARCH($V$54,T971)),"WINCOMDONGTHAP",IF(ISNUMBER(SEARCH($V$55,T971)),"WINCOMTIENGIANG",IF(ISNUMBER(SEARCH($V$56,T971)),"WINCOMQUANGNINH",0))))))))))))))))))))))))))))))))))))))))))))))))))))))</f>
        <v>WINCOMHANOI</v>
      </c>
    </row>
    <row r="972" spans="1:25" x14ac:dyDescent="0.2">
      <c r="A972" t="s">
        <v>0</v>
      </c>
      <c r="B972" t="s">
        <v>1701</v>
      </c>
      <c r="C972" t="s">
        <v>2</v>
      </c>
      <c r="D972" t="s">
        <v>123</v>
      </c>
      <c r="E972" t="s">
        <v>4</v>
      </c>
      <c r="F972" s="5">
        <f t="shared" si="61"/>
        <v>1</v>
      </c>
      <c r="G972" s="2">
        <v>55595</v>
      </c>
      <c r="H972" s="2">
        <v>61154.500000000007</v>
      </c>
      <c r="I972" t="s">
        <v>5</v>
      </c>
      <c r="J972" t="s">
        <v>124</v>
      </c>
      <c r="K972" t="str">
        <f t="shared" si="62"/>
        <v>Tai heo muối gói 200g</v>
      </c>
      <c r="L972" s="8" t="str">
        <f>VLOOKUP(K972,'[1]Mã Misa'!$B$2:$D$74,2,0)</f>
        <v>Tai heo muối 200g</v>
      </c>
      <c r="M972" s="8" t="str">
        <f>VLOOKUP(L972,'[1]Mã Misa'!$C$2:$D$74,2,0)</f>
        <v>TH200</v>
      </c>
      <c r="N972" s="2">
        <v>55595</v>
      </c>
      <c r="O972" t="s">
        <v>1702</v>
      </c>
      <c r="P972" s="8" t="str">
        <f t="shared" si="63"/>
        <v>0018130</v>
      </c>
      <c r="Q972" s="8" t="e">
        <f t="array" ref="Q972">IF(VLOOKUP(P972,$AA$1:$AC$32,1,0)&lt;&gt;0,(P972&amp;"A"),0)</f>
        <v>#N/A</v>
      </c>
      <c r="R972" s="12">
        <v>44517</v>
      </c>
      <c r="S972" t="s">
        <v>1703</v>
      </c>
      <c r="T972" s="8" t="str">
        <f t="shared" si="64"/>
        <v>VM+ DNG 36</v>
      </c>
      <c r="U972" t="s">
        <v>6467</v>
      </c>
      <c r="Y972" t="str">
        <f t="array" ref="Y972">IF(ISNUMBER(SEARCH($V$3,T972)),"WINCOMHANOI",IF(ISNUMBER(SEARCH($V$4,T972)),"WINCOMHOCHIMINH",IF(ISNUMBER(SEARCH($V$5,T972)),"WINCOMDANANG",IF(ISNUMBER(SEARCH($V$6,T972)),"WINCOMHAIDUONG",IF(ISNUMBER(SEARCH($V$7,T972)),"WINCOMQUANGNINH",IF(ISNUMBER(SEARCH($V$8,T972)),"WINCOMHAIPHONG",IF(ISNUMBER(SEARCH($V$9,T972)),"WINCOMBACGIANG",IF(ISNUMBER(SEARCH($V$10,T972)),"WINCOMBACNINH",IF(ISNUMBER(SEARCH($V$11,T972)),"WINCOMPHUTHO",IF(ISNUMBER(SEARCH($V$12,T972)),"WINCOMHATINH",IF(ISNUMBER(SEARCH($V$13,T972)),"WINCOMTHAINGUYEN",IF(ISNUMBER(SEARCH($V$14,T972)),"WINCOMKHANHHOA",IF(ISNUMBER(SEARCH($V$15,T972)),"WINCOMHUNGYEN",IF(ISNUMBER(SEARCH($V$16,T972)),"WINCOMNGHEAN",IF(ISNUMBER(SEARCH($V$17,T972)),"WINCOMLAOCAI",IF(ISNUMBER(SEARCH($V$18,T972)),"WINCOMVUNGTAU",IF(ISNUMBER(SEARCH($V$19,T972)),"WINCOMBINHDUONG",IF(ISNUMBER(SEARCH($V$20,T972)),"WINCOMKIENGIANG",IF(ISNUMBER(SEARCH($V$21,T972)),"WINCOMHANAM",IF(ISNUMBER(SEARCH($V$22,T972)),"WINCOMNAMDINH",IF(ISNUMBER(SEARCH($V$23,T972)),"WINCOMLANGSON",IF(ISNUMBER(SEARCH($V$24,T972)),"WINCOMTHANHHOA",IF(ISNUMBER(SEARCH($V$25,T972)),"WINCOMYENBAI",IF(ISNUMBER(SEARCH($V$26,T972)),"WINCOMTUYENQUANG",IF(ISNUMBER(SEARCH($V$27,T972)),"WINCOMHUE",IF(ISNUMBER(SEARCH($V$28,T972)),"WINCOMQUANGNAM",IF(ISNUMBER(SEARCH($V$29,T972)),"WINCOMVINHPHUC",IF(ISNUMBER(SEARCH($V$30,T972)),"WINCOMHAGIANG",IF(ISNUMBER(SEARCH($V$31,T972)),"WINCOMNINHBINH",IF(ISNUMBER(SEARCH($V$32,T972)),"WINCOMTRAVINH",IF(ISNUMBER(SEARCH($V$33,T972)),"WINCOMCANTHO",IF(ISNUMBER(SEARCH($V$34,T972)),"WINCOMBENTRE",IF(ISNUMBER(SEARCH($V$35,T972)),"WINCOMCAMAU",IF(ISNUMBER(SEARCH($V$36,T972)),"WINCOMANGIANG",IF(ISNUMBER(SEARCH($V$37,T972)),"WINCOMNINHTHUAN",IF(ISNUMBER(SEARCH($V$38,T972)),"WINCOMTHAIBINH",IF(ISNUMBER(SEARCH($V$39,T972)),"WINCOMGIALAI",IF(ISNUMBER(SEARCH($V$40,T972)),"WINCOMHOABINH",IF(ISNUMBER(SEARCH($V$41,T972)),"WINCOMQUANGNGAI",IF(ISNUMBER(SEARCH($V$42,T972)),"WINCOMBINHTHUAN",IF(ISNUMBER(SEARCH($V$43,T972)),"WINCOMDAKLAK",IF(ISNUMBER(SEARCH($V$44,T972)),"WINCOMSOCTRANG",IF(ISNUMBER(SEARCH($V$45,T972)),"WINCOMSONLA",IF(ISNUMBER(SEARCH($V$46,T972)),"WINCOMKONTUM",IF(ISNUMBER(SEARCH($V$47,T972)),"WINCOMPHUYEN",IF(ISNUMBER(SEARCH($V$48,T972)),"WINCOMQUANGTRI",IF(ISNUMBER(SEARCH($V$49,T972)),"WINCOMBINHDINH",IF(ISNUMBER(SEARCH($V$50,T972)),"WINCOMCAOBANG",IF(ISNUMBER(SEARCH($V$51,T972)),"WINCOMQUANGBINH",IF(ISNUMBER(SEARCH($V$52,T972)),"WINCOMLAMDONG",IF(ISNUMBER(SEARCH($V$53,T972)),"WINCOMVINHLONG",IF(ISNUMBER(SEARCH($V$54,T972)),"WINCOMDONGTHAP",IF(ISNUMBER(SEARCH($V$55,T972)),"WINCOMTIENGIANG",IF(ISNUMBER(SEARCH($V$56,T972)),"WINCOMQUANGNINH",0))))))))))))))))))))))))))))))))))))))))))))))))))))))</f>
        <v>WINCOMDANANG</v>
      </c>
    </row>
    <row r="973" spans="1:25" x14ac:dyDescent="0.2">
      <c r="A973" t="s">
        <v>0</v>
      </c>
      <c r="B973" t="s">
        <v>1704</v>
      </c>
      <c r="C973" t="s">
        <v>2</v>
      </c>
      <c r="D973" t="s">
        <v>3</v>
      </c>
      <c r="E973" t="s">
        <v>4</v>
      </c>
      <c r="F973" s="5">
        <f t="shared" si="61"/>
        <v>2</v>
      </c>
      <c r="G973" s="2">
        <v>177692</v>
      </c>
      <c r="H973" s="2">
        <v>195461.2</v>
      </c>
      <c r="I973" t="s">
        <v>5</v>
      </c>
      <c r="J973" t="s">
        <v>6</v>
      </c>
      <c r="K973" t="str">
        <f t="shared" si="62"/>
        <v>Gà muối gói 500g</v>
      </c>
      <c r="L973" s="8" t="str">
        <f>VLOOKUP(K973,'[1]Mã Misa'!$B$2:$D$74,2,0)</f>
        <v>Gà muối 500g</v>
      </c>
      <c r="M973" s="8" t="str">
        <f>VLOOKUP(L973,'[1]Mã Misa'!$C$2:$D$74,2,0)</f>
        <v>GM500</v>
      </c>
      <c r="N973" s="2">
        <v>88846</v>
      </c>
      <c r="O973" t="s">
        <v>1705</v>
      </c>
      <c r="P973" s="8" t="str">
        <f t="shared" si="63"/>
        <v>0140937</v>
      </c>
      <c r="Q973" s="8" t="e">
        <f t="array" ref="Q973">IF(VLOOKUP(P973,$AA$1:$AC$32,1,0)&lt;&gt;0,(P973&amp;"A"),0)</f>
        <v>#N/A</v>
      </c>
      <c r="R973" s="12">
        <v>44517</v>
      </c>
      <c r="S973" t="s">
        <v>1706</v>
      </c>
      <c r="T973" s="8" t="str">
        <f t="shared" si="64"/>
        <v>VM+ HNI Ch</v>
      </c>
      <c r="U973" t="s">
        <v>6468</v>
      </c>
      <c r="Y973" t="str">
        <f t="array" ref="Y973">IF(ISNUMBER(SEARCH($V$3,T973)),"WINCOMHANOI",IF(ISNUMBER(SEARCH($V$4,T973)),"WINCOMHOCHIMINH",IF(ISNUMBER(SEARCH($V$5,T973)),"WINCOMDANANG",IF(ISNUMBER(SEARCH($V$6,T973)),"WINCOMHAIDUONG",IF(ISNUMBER(SEARCH($V$7,T973)),"WINCOMQUANGNINH",IF(ISNUMBER(SEARCH($V$8,T973)),"WINCOMHAIPHONG",IF(ISNUMBER(SEARCH($V$9,T973)),"WINCOMBACGIANG",IF(ISNUMBER(SEARCH($V$10,T973)),"WINCOMBACNINH",IF(ISNUMBER(SEARCH($V$11,T973)),"WINCOMPHUTHO",IF(ISNUMBER(SEARCH($V$12,T973)),"WINCOMHATINH",IF(ISNUMBER(SEARCH($V$13,T973)),"WINCOMTHAINGUYEN",IF(ISNUMBER(SEARCH($V$14,T973)),"WINCOMKHANHHOA",IF(ISNUMBER(SEARCH($V$15,T973)),"WINCOMHUNGYEN",IF(ISNUMBER(SEARCH($V$16,T973)),"WINCOMNGHEAN",IF(ISNUMBER(SEARCH($V$17,T973)),"WINCOMLAOCAI",IF(ISNUMBER(SEARCH($V$18,T973)),"WINCOMVUNGTAU",IF(ISNUMBER(SEARCH($V$19,T973)),"WINCOMBINHDUONG",IF(ISNUMBER(SEARCH($V$20,T973)),"WINCOMKIENGIANG",IF(ISNUMBER(SEARCH($V$21,T973)),"WINCOMHANAM",IF(ISNUMBER(SEARCH($V$22,T973)),"WINCOMNAMDINH",IF(ISNUMBER(SEARCH($V$23,T973)),"WINCOMLANGSON",IF(ISNUMBER(SEARCH($V$24,T973)),"WINCOMTHANHHOA",IF(ISNUMBER(SEARCH($V$25,T973)),"WINCOMYENBAI",IF(ISNUMBER(SEARCH($V$26,T973)),"WINCOMTUYENQUANG",IF(ISNUMBER(SEARCH($V$27,T973)),"WINCOMHUE",IF(ISNUMBER(SEARCH($V$28,T973)),"WINCOMQUANGNAM",IF(ISNUMBER(SEARCH($V$29,T973)),"WINCOMVINHPHUC",IF(ISNUMBER(SEARCH($V$30,T973)),"WINCOMHAGIANG",IF(ISNUMBER(SEARCH($V$31,T973)),"WINCOMNINHBINH",IF(ISNUMBER(SEARCH($V$32,T973)),"WINCOMTRAVINH",IF(ISNUMBER(SEARCH($V$33,T973)),"WINCOMCANTHO",IF(ISNUMBER(SEARCH($V$34,T973)),"WINCOMBENTRE",IF(ISNUMBER(SEARCH($V$35,T973)),"WINCOMCAMAU",IF(ISNUMBER(SEARCH($V$36,T973)),"WINCOMANGIANG",IF(ISNUMBER(SEARCH($V$37,T973)),"WINCOMNINHTHUAN",IF(ISNUMBER(SEARCH($V$38,T973)),"WINCOMTHAIBINH",IF(ISNUMBER(SEARCH($V$39,T973)),"WINCOMGIALAI",IF(ISNUMBER(SEARCH($V$40,T973)),"WINCOMHOABINH",IF(ISNUMBER(SEARCH($V$41,T973)),"WINCOMQUANGNGAI",IF(ISNUMBER(SEARCH($V$42,T973)),"WINCOMBINHTHUAN",IF(ISNUMBER(SEARCH($V$43,T973)),"WINCOMDAKLAK",IF(ISNUMBER(SEARCH($V$44,T973)),"WINCOMSOCTRANG",IF(ISNUMBER(SEARCH($V$45,T973)),"WINCOMSONLA",IF(ISNUMBER(SEARCH($V$46,T973)),"WINCOMKONTUM",IF(ISNUMBER(SEARCH($V$47,T973)),"WINCOMPHUYEN",IF(ISNUMBER(SEARCH($V$48,T973)),"WINCOMQUANGTRI",IF(ISNUMBER(SEARCH($V$49,T973)),"WINCOMBINHDINH",IF(ISNUMBER(SEARCH($V$50,T973)),"WINCOMCAOBANG",IF(ISNUMBER(SEARCH($V$51,T973)),"WINCOMQUANGBINH",IF(ISNUMBER(SEARCH($V$52,T973)),"WINCOMLAMDONG",IF(ISNUMBER(SEARCH($V$53,T973)),"WINCOMVINHLONG",IF(ISNUMBER(SEARCH($V$54,T973)),"WINCOMDONGTHAP",IF(ISNUMBER(SEARCH($V$55,T973)),"WINCOMTIENGIANG",IF(ISNUMBER(SEARCH($V$56,T973)),"WINCOMQUANGNINH",0))))))))))))))))))))))))))))))))))))))))))))))))))))))</f>
        <v>WINCOMHANOI</v>
      </c>
    </row>
    <row r="974" spans="1:25" x14ac:dyDescent="0.2">
      <c r="A974" t="s">
        <v>0</v>
      </c>
      <c r="B974" t="s">
        <v>1704</v>
      </c>
      <c r="C974" t="s">
        <v>31</v>
      </c>
      <c r="D974" t="s">
        <v>20</v>
      </c>
      <c r="E974" t="s">
        <v>4</v>
      </c>
      <c r="F974" s="5">
        <f t="shared" si="61"/>
        <v>2</v>
      </c>
      <c r="G974" s="2">
        <v>100364</v>
      </c>
      <c r="H974" s="2">
        <v>110400.40000000001</v>
      </c>
      <c r="I974" t="s">
        <v>5</v>
      </c>
      <c r="J974" t="s">
        <v>21</v>
      </c>
      <c r="K974" t="str">
        <f t="shared" si="62"/>
        <v>Giò tai lưỡi xào gói 250g</v>
      </c>
      <c r="L974" s="8" t="str">
        <f>VLOOKUP(K974,'[1]Mã Misa'!$B$2:$D$74,2,0)</f>
        <v>Giò Tai Lưỡi Xào 250g</v>
      </c>
      <c r="M974" s="8" t="str">
        <f>VLOOKUP(L974,'[1]Mã Misa'!$C$2:$D$74,2,0)</f>
        <v>GTLX250G</v>
      </c>
      <c r="N974" s="2">
        <v>50182</v>
      </c>
      <c r="O974" t="s">
        <v>1705</v>
      </c>
      <c r="P974" s="8" t="str">
        <f t="shared" si="63"/>
        <v>0140937</v>
      </c>
      <c r="Q974" s="8" t="e">
        <f t="array" ref="Q974">IF(VLOOKUP(P974,$AA$1:$AC$32,1,0)&lt;&gt;0,(P974&amp;"A"),0)</f>
        <v>#N/A</v>
      </c>
      <c r="R974" s="12">
        <v>44517</v>
      </c>
      <c r="S974" t="s">
        <v>1706</v>
      </c>
      <c r="T974" s="8" t="str">
        <f t="shared" si="64"/>
        <v>VM+ HNI Ch</v>
      </c>
      <c r="U974" t="s">
        <v>6468</v>
      </c>
      <c r="Y974" t="str">
        <f t="array" ref="Y974">IF(ISNUMBER(SEARCH($V$3,T974)),"WINCOMHANOI",IF(ISNUMBER(SEARCH($V$4,T974)),"WINCOMHOCHIMINH",IF(ISNUMBER(SEARCH($V$5,T974)),"WINCOMDANANG",IF(ISNUMBER(SEARCH($V$6,T974)),"WINCOMHAIDUONG",IF(ISNUMBER(SEARCH($V$7,T974)),"WINCOMQUANGNINH",IF(ISNUMBER(SEARCH($V$8,T974)),"WINCOMHAIPHONG",IF(ISNUMBER(SEARCH($V$9,T974)),"WINCOMBACGIANG",IF(ISNUMBER(SEARCH($V$10,T974)),"WINCOMBACNINH",IF(ISNUMBER(SEARCH($V$11,T974)),"WINCOMPHUTHO",IF(ISNUMBER(SEARCH($V$12,T974)),"WINCOMHATINH",IF(ISNUMBER(SEARCH($V$13,T974)),"WINCOMTHAINGUYEN",IF(ISNUMBER(SEARCH($V$14,T974)),"WINCOMKHANHHOA",IF(ISNUMBER(SEARCH($V$15,T974)),"WINCOMHUNGYEN",IF(ISNUMBER(SEARCH($V$16,T974)),"WINCOMNGHEAN",IF(ISNUMBER(SEARCH($V$17,T974)),"WINCOMLAOCAI",IF(ISNUMBER(SEARCH($V$18,T974)),"WINCOMVUNGTAU",IF(ISNUMBER(SEARCH($V$19,T974)),"WINCOMBINHDUONG",IF(ISNUMBER(SEARCH($V$20,T974)),"WINCOMKIENGIANG",IF(ISNUMBER(SEARCH($V$21,T974)),"WINCOMHANAM",IF(ISNUMBER(SEARCH($V$22,T974)),"WINCOMNAMDINH",IF(ISNUMBER(SEARCH($V$23,T974)),"WINCOMLANGSON",IF(ISNUMBER(SEARCH($V$24,T974)),"WINCOMTHANHHOA",IF(ISNUMBER(SEARCH($V$25,T974)),"WINCOMYENBAI",IF(ISNUMBER(SEARCH($V$26,T974)),"WINCOMTUYENQUANG",IF(ISNUMBER(SEARCH($V$27,T974)),"WINCOMHUE",IF(ISNUMBER(SEARCH($V$28,T974)),"WINCOMQUANGNAM",IF(ISNUMBER(SEARCH($V$29,T974)),"WINCOMVINHPHUC",IF(ISNUMBER(SEARCH($V$30,T974)),"WINCOMHAGIANG",IF(ISNUMBER(SEARCH($V$31,T974)),"WINCOMNINHBINH",IF(ISNUMBER(SEARCH($V$32,T974)),"WINCOMTRAVINH",IF(ISNUMBER(SEARCH($V$33,T974)),"WINCOMCANTHO",IF(ISNUMBER(SEARCH($V$34,T974)),"WINCOMBENTRE",IF(ISNUMBER(SEARCH($V$35,T974)),"WINCOMCAMAU",IF(ISNUMBER(SEARCH($V$36,T974)),"WINCOMANGIANG",IF(ISNUMBER(SEARCH($V$37,T974)),"WINCOMNINHTHUAN",IF(ISNUMBER(SEARCH($V$38,T974)),"WINCOMTHAIBINH",IF(ISNUMBER(SEARCH($V$39,T974)),"WINCOMGIALAI",IF(ISNUMBER(SEARCH($V$40,T974)),"WINCOMHOABINH",IF(ISNUMBER(SEARCH($V$41,T974)),"WINCOMQUANGNGAI",IF(ISNUMBER(SEARCH($V$42,T974)),"WINCOMBINHTHUAN",IF(ISNUMBER(SEARCH($V$43,T974)),"WINCOMDAKLAK",IF(ISNUMBER(SEARCH($V$44,T974)),"WINCOMSOCTRANG",IF(ISNUMBER(SEARCH($V$45,T974)),"WINCOMSONLA",IF(ISNUMBER(SEARCH($V$46,T974)),"WINCOMKONTUM",IF(ISNUMBER(SEARCH($V$47,T974)),"WINCOMPHUYEN",IF(ISNUMBER(SEARCH($V$48,T974)),"WINCOMQUANGTRI",IF(ISNUMBER(SEARCH($V$49,T974)),"WINCOMBINHDINH",IF(ISNUMBER(SEARCH($V$50,T974)),"WINCOMCAOBANG",IF(ISNUMBER(SEARCH($V$51,T974)),"WINCOMQUANGBINH",IF(ISNUMBER(SEARCH($V$52,T974)),"WINCOMLAMDONG",IF(ISNUMBER(SEARCH($V$53,T974)),"WINCOMVINHLONG",IF(ISNUMBER(SEARCH($V$54,T974)),"WINCOMDONGTHAP",IF(ISNUMBER(SEARCH($V$55,T974)),"WINCOMTIENGIANG",IF(ISNUMBER(SEARCH($V$56,T974)),"WINCOMQUANGNINH",0))))))))))))))))))))))))))))))))))))))))))))))))))))))</f>
        <v>WINCOMHANOI</v>
      </c>
    </row>
    <row r="975" spans="1:25" x14ac:dyDescent="0.2">
      <c r="A975" t="s">
        <v>0</v>
      </c>
      <c r="B975" t="s">
        <v>1704</v>
      </c>
      <c r="C975" t="s">
        <v>34</v>
      </c>
      <c r="D975" t="s">
        <v>62</v>
      </c>
      <c r="E975" t="s">
        <v>4</v>
      </c>
      <c r="F975" s="5">
        <f t="shared" si="61"/>
        <v>1</v>
      </c>
      <c r="G975" s="2">
        <v>105400</v>
      </c>
      <c r="H975" s="2">
        <v>115940.00000000001</v>
      </c>
      <c r="I975" t="s">
        <v>5</v>
      </c>
      <c r="J975" t="s">
        <v>63</v>
      </c>
      <c r="K975" t="str">
        <f t="shared" si="62"/>
        <v>_Đùi gà sốt cay 500g</v>
      </c>
      <c r="L975" s="8" t="str">
        <f>VLOOKUP(K975,'[1]Mã Misa'!$B$2:$D$74,2,0)</f>
        <v>Đùi gà sốt cay 500g</v>
      </c>
      <c r="M975" s="8" t="str">
        <f>VLOOKUP(L975,'[1]Mã Misa'!$C$2:$D$74,2,0)</f>
        <v>DGSC500</v>
      </c>
      <c r="N975" s="2">
        <v>105400</v>
      </c>
      <c r="O975" t="s">
        <v>1705</v>
      </c>
      <c r="P975" s="8" t="str">
        <f t="shared" si="63"/>
        <v>0140937</v>
      </c>
      <c r="Q975" s="8" t="e">
        <f t="array" ref="Q975">IF(VLOOKUP(P975,$AA$1:$AC$32,1,0)&lt;&gt;0,(P975&amp;"A"),0)</f>
        <v>#N/A</v>
      </c>
      <c r="R975" s="12">
        <v>44517</v>
      </c>
      <c r="S975" t="s">
        <v>1706</v>
      </c>
      <c r="T975" s="8" t="str">
        <f t="shared" si="64"/>
        <v>VM+ HNI Ch</v>
      </c>
      <c r="U975" t="s">
        <v>6468</v>
      </c>
      <c r="Y975" t="str">
        <f t="array" ref="Y975">IF(ISNUMBER(SEARCH($V$3,T975)),"WINCOMHANOI",IF(ISNUMBER(SEARCH($V$4,T975)),"WINCOMHOCHIMINH",IF(ISNUMBER(SEARCH($V$5,T975)),"WINCOMDANANG",IF(ISNUMBER(SEARCH($V$6,T975)),"WINCOMHAIDUONG",IF(ISNUMBER(SEARCH($V$7,T975)),"WINCOMQUANGNINH",IF(ISNUMBER(SEARCH($V$8,T975)),"WINCOMHAIPHONG",IF(ISNUMBER(SEARCH($V$9,T975)),"WINCOMBACGIANG",IF(ISNUMBER(SEARCH($V$10,T975)),"WINCOMBACNINH",IF(ISNUMBER(SEARCH($V$11,T975)),"WINCOMPHUTHO",IF(ISNUMBER(SEARCH($V$12,T975)),"WINCOMHATINH",IF(ISNUMBER(SEARCH($V$13,T975)),"WINCOMTHAINGUYEN",IF(ISNUMBER(SEARCH($V$14,T975)),"WINCOMKHANHHOA",IF(ISNUMBER(SEARCH($V$15,T975)),"WINCOMHUNGYEN",IF(ISNUMBER(SEARCH($V$16,T975)),"WINCOMNGHEAN",IF(ISNUMBER(SEARCH($V$17,T975)),"WINCOMLAOCAI",IF(ISNUMBER(SEARCH($V$18,T975)),"WINCOMVUNGTAU",IF(ISNUMBER(SEARCH($V$19,T975)),"WINCOMBINHDUONG",IF(ISNUMBER(SEARCH($V$20,T975)),"WINCOMKIENGIANG",IF(ISNUMBER(SEARCH($V$21,T975)),"WINCOMHANAM",IF(ISNUMBER(SEARCH($V$22,T975)),"WINCOMNAMDINH",IF(ISNUMBER(SEARCH($V$23,T975)),"WINCOMLANGSON",IF(ISNUMBER(SEARCH($V$24,T975)),"WINCOMTHANHHOA",IF(ISNUMBER(SEARCH($V$25,T975)),"WINCOMYENBAI",IF(ISNUMBER(SEARCH($V$26,T975)),"WINCOMTUYENQUANG",IF(ISNUMBER(SEARCH($V$27,T975)),"WINCOMHUE",IF(ISNUMBER(SEARCH($V$28,T975)),"WINCOMQUANGNAM",IF(ISNUMBER(SEARCH($V$29,T975)),"WINCOMVINHPHUC",IF(ISNUMBER(SEARCH($V$30,T975)),"WINCOMHAGIANG",IF(ISNUMBER(SEARCH($V$31,T975)),"WINCOMNINHBINH",IF(ISNUMBER(SEARCH($V$32,T975)),"WINCOMTRAVINH",IF(ISNUMBER(SEARCH($V$33,T975)),"WINCOMCANTHO",IF(ISNUMBER(SEARCH($V$34,T975)),"WINCOMBENTRE",IF(ISNUMBER(SEARCH($V$35,T975)),"WINCOMCAMAU",IF(ISNUMBER(SEARCH($V$36,T975)),"WINCOMANGIANG",IF(ISNUMBER(SEARCH($V$37,T975)),"WINCOMNINHTHUAN",IF(ISNUMBER(SEARCH($V$38,T975)),"WINCOMTHAIBINH",IF(ISNUMBER(SEARCH($V$39,T975)),"WINCOMGIALAI",IF(ISNUMBER(SEARCH($V$40,T975)),"WINCOMHOABINH",IF(ISNUMBER(SEARCH($V$41,T975)),"WINCOMQUANGNGAI",IF(ISNUMBER(SEARCH($V$42,T975)),"WINCOMBINHTHUAN",IF(ISNUMBER(SEARCH($V$43,T975)),"WINCOMDAKLAK",IF(ISNUMBER(SEARCH($V$44,T975)),"WINCOMSOCTRANG",IF(ISNUMBER(SEARCH($V$45,T975)),"WINCOMSONLA",IF(ISNUMBER(SEARCH($V$46,T975)),"WINCOMKONTUM",IF(ISNUMBER(SEARCH($V$47,T975)),"WINCOMPHUYEN",IF(ISNUMBER(SEARCH($V$48,T975)),"WINCOMQUANGTRI",IF(ISNUMBER(SEARCH($V$49,T975)),"WINCOMBINHDINH",IF(ISNUMBER(SEARCH($V$50,T975)),"WINCOMCAOBANG",IF(ISNUMBER(SEARCH($V$51,T975)),"WINCOMQUANGBINH",IF(ISNUMBER(SEARCH($V$52,T975)),"WINCOMLAMDONG",IF(ISNUMBER(SEARCH($V$53,T975)),"WINCOMVINHLONG",IF(ISNUMBER(SEARCH($V$54,T975)),"WINCOMDONGTHAP",IF(ISNUMBER(SEARCH($V$55,T975)),"WINCOMTIENGIANG",IF(ISNUMBER(SEARCH($V$56,T975)),"WINCOMQUANGNINH",0))))))))))))))))))))))))))))))))))))))))))))))))))))))</f>
        <v>WINCOMHANOI</v>
      </c>
    </row>
    <row r="976" spans="1:25" x14ac:dyDescent="0.2">
      <c r="A976" t="s">
        <v>0</v>
      </c>
      <c r="B976" t="s">
        <v>1707</v>
      </c>
      <c r="C976" t="s">
        <v>2</v>
      </c>
      <c r="D976" t="s">
        <v>45</v>
      </c>
      <c r="E976" t="s">
        <v>4</v>
      </c>
      <c r="F976" s="5">
        <f t="shared" si="61"/>
        <v>2</v>
      </c>
      <c r="G976" s="2">
        <v>175574</v>
      </c>
      <c r="H976" s="2">
        <v>193131.40000000002</v>
      </c>
      <c r="I976" t="s">
        <v>5</v>
      </c>
      <c r="J976" t="s">
        <v>46</v>
      </c>
      <c r="K976" t="str">
        <f t="shared" si="62"/>
        <v>Bắp bò muối gói 200g</v>
      </c>
      <c r="L976" s="8" t="str">
        <f>VLOOKUP(K976,'[1]Mã Misa'!$B$2:$D$74,2,0)</f>
        <v>Bắp bò muối 200g</v>
      </c>
      <c r="M976" s="8" t="str">
        <f>VLOOKUP(L976,'[1]Mã Misa'!$C$2:$D$74,2,0)</f>
        <v>BBM200</v>
      </c>
      <c r="N976" s="2">
        <v>87787</v>
      </c>
      <c r="O976" t="s">
        <v>1708</v>
      </c>
      <c r="P976" s="8" t="str">
        <f t="shared" si="63"/>
        <v>0003188</v>
      </c>
      <c r="Q976" s="8" t="e">
        <f t="array" ref="Q976">IF(VLOOKUP(P976,$AA$1:$AC$32,1,0)&lt;&gt;0,(P976&amp;"A"),0)</f>
        <v>#N/A</v>
      </c>
      <c r="R976" s="12">
        <v>44517</v>
      </c>
      <c r="S976" t="s">
        <v>1709</v>
      </c>
      <c r="T976" s="8" t="str">
        <f t="shared" si="64"/>
        <v>VM+ VTU 11</v>
      </c>
      <c r="U976" t="s">
        <v>6469</v>
      </c>
      <c r="Y976" t="str">
        <f t="array" ref="Y976">IF(ISNUMBER(SEARCH($V$3,T976)),"WINCOMHANOI",IF(ISNUMBER(SEARCH($V$4,T976)),"WINCOMHOCHIMINH",IF(ISNUMBER(SEARCH($V$5,T976)),"WINCOMDANANG",IF(ISNUMBER(SEARCH($V$6,T976)),"WINCOMHAIDUONG",IF(ISNUMBER(SEARCH($V$7,T976)),"WINCOMQUANGNINH",IF(ISNUMBER(SEARCH($V$8,T976)),"WINCOMHAIPHONG",IF(ISNUMBER(SEARCH($V$9,T976)),"WINCOMBACGIANG",IF(ISNUMBER(SEARCH($V$10,T976)),"WINCOMBACNINH",IF(ISNUMBER(SEARCH($V$11,T976)),"WINCOMPHUTHO",IF(ISNUMBER(SEARCH($V$12,T976)),"WINCOMHATINH",IF(ISNUMBER(SEARCH($V$13,T976)),"WINCOMTHAINGUYEN",IF(ISNUMBER(SEARCH($V$14,T976)),"WINCOMKHANHHOA",IF(ISNUMBER(SEARCH($V$15,T976)),"WINCOMHUNGYEN",IF(ISNUMBER(SEARCH($V$16,T976)),"WINCOMNGHEAN",IF(ISNUMBER(SEARCH($V$17,T976)),"WINCOMLAOCAI",IF(ISNUMBER(SEARCH($V$18,T976)),"WINCOMVUNGTAU",IF(ISNUMBER(SEARCH($V$19,T976)),"WINCOMBINHDUONG",IF(ISNUMBER(SEARCH($V$20,T976)),"WINCOMKIENGIANG",IF(ISNUMBER(SEARCH($V$21,T976)),"WINCOMHANAM",IF(ISNUMBER(SEARCH($V$22,T976)),"WINCOMNAMDINH",IF(ISNUMBER(SEARCH($V$23,T976)),"WINCOMLANGSON",IF(ISNUMBER(SEARCH($V$24,T976)),"WINCOMTHANHHOA",IF(ISNUMBER(SEARCH($V$25,T976)),"WINCOMYENBAI",IF(ISNUMBER(SEARCH($V$26,T976)),"WINCOMTUYENQUANG",IF(ISNUMBER(SEARCH($V$27,T976)),"WINCOMHUE",IF(ISNUMBER(SEARCH($V$28,T976)),"WINCOMQUANGNAM",IF(ISNUMBER(SEARCH($V$29,T976)),"WINCOMVINHPHUC",IF(ISNUMBER(SEARCH($V$30,T976)),"WINCOMHAGIANG",IF(ISNUMBER(SEARCH($V$31,T976)),"WINCOMNINHBINH",IF(ISNUMBER(SEARCH($V$32,T976)),"WINCOMTRAVINH",IF(ISNUMBER(SEARCH($V$33,T976)),"WINCOMCANTHO",IF(ISNUMBER(SEARCH($V$34,T976)),"WINCOMBENTRE",IF(ISNUMBER(SEARCH($V$35,T976)),"WINCOMCAMAU",IF(ISNUMBER(SEARCH($V$36,T976)),"WINCOMANGIANG",IF(ISNUMBER(SEARCH($V$37,T976)),"WINCOMNINHTHUAN",IF(ISNUMBER(SEARCH($V$38,T976)),"WINCOMTHAIBINH",IF(ISNUMBER(SEARCH($V$39,T976)),"WINCOMGIALAI",IF(ISNUMBER(SEARCH($V$40,T976)),"WINCOMHOABINH",IF(ISNUMBER(SEARCH($V$41,T976)),"WINCOMQUANGNGAI",IF(ISNUMBER(SEARCH($V$42,T976)),"WINCOMBINHTHUAN",IF(ISNUMBER(SEARCH($V$43,T976)),"WINCOMDAKLAK",IF(ISNUMBER(SEARCH($V$44,T976)),"WINCOMSOCTRANG",IF(ISNUMBER(SEARCH($V$45,T976)),"WINCOMSONLA",IF(ISNUMBER(SEARCH($V$46,T976)),"WINCOMKONTUM",IF(ISNUMBER(SEARCH($V$47,T976)),"WINCOMPHUYEN",IF(ISNUMBER(SEARCH($V$48,T976)),"WINCOMQUANGTRI",IF(ISNUMBER(SEARCH($V$49,T976)),"WINCOMBINHDINH",IF(ISNUMBER(SEARCH($V$50,T976)),"WINCOMCAOBANG",IF(ISNUMBER(SEARCH($V$51,T976)),"WINCOMQUANGBINH",IF(ISNUMBER(SEARCH($V$52,T976)),"WINCOMLAMDONG",IF(ISNUMBER(SEARCH($V$53,T976)),"WINCOMVINHLONG",IF(ISNUMBER(SEARCH($V$54,T976)),"WINCOMDONGTHAP",IF(ISNUMBER(SEARCH($V$55,T976)),"WINCOMTIENGIANG",IF(ISNUMBER(SEARCH($V$56,T976)),"WINCOMQUANGNINH",0))))))))))))))))))))))))))))))))))))))))))))))))))))))</f>
        <v>WINCOMVUNGTAU</v>
      </c>
    </row>
    <row r="977" spans="1:25" x14ac:dyDescent="0.2">
      <c r="A977" t="s">
        <v>0</v>
      </c>
      <c r="B977" t="s">
        <v>1707</v>
      </c>
      <c r="C977" t="s">
        <v>31</v>
      </c>
      <c r="D977" t="s">
        <v>39</v>
      </c>
      <c r="E977" t="s">
        <v>4</v>
      </c>
      <c r="F977" s="5">
        <f t="shared" si="61"/>
        <v>1</v>
      </c>
      <c r="G977" s="2">
        <v>46000</v>
      </c>
      <c r="H977" s="2">
        <v>50600.000000000007</v>
      </c>
      <c r="I977" t="s">
        <v>5</v>
      </c>
      <c r="J977" t="s">
        <v>40</v>
      </c>
      <c r="K977" t="str">
        <f t="shared" si="62"/>
        <v>Mộc nấm hương gói 250g</v>
      </c>
      <c r="L977" s="8" t="str">
        <f>VLOOKUP(K977,'[1]Mã Misa'!$B$2:$D$74,2,0)</f>
        <v>Mộc Nấm Hương 250g</v>
      </c>
      <c r="M977" s="8" t="str">
        <f>VLOOKUP(L977,'[1]Mã Misa'!$C$2:$D$74,2,0)</f>
        <v>MNH250</v>
      </c>
      <c r="N977" s="2">
        <v>46000</v>
      </c>
      <c r="O977" t="s">
        <v>1708</v>
      </c>
      <c r="P977" s="8" t="str">
        <f t="shared" si="63"/>
        <v>0003188</v>
      </c>
      <c r="Q977" s="8" t="e">
        <f t="array" ref="Q977">IF(VLOOKUP(P977,$AA$1:$AC$32,1,0)&lt;&gt;0,(P977&amp;"A"),0)</f>
        <v>#N/A</v>
      </c>
      <c r="R977" s="12">
        <v>44517</v>
      </c>
      <c r="S977" t="s">
        <v>1709</v>
      </c>
      <c r="T977" s="8" t="str">
        <f t="shared" si="64"/>
        <v>VM+ VTU 11</v>
      </c>
      <c r="U977" t="s">
        <v>6469</v>
      </c>
      <c r="Y977" t="str">
        <f t="array" ref="Y977">IF(ISNUMBER(SEARCH($V$3,T977)),"WINCOMHANOI",IF(ISNUMBER(SEARCH($V$4,T977)),"WINCOMHOCHIMINH",IF(ISNUMBER(SEARCH($V$5,T977)),"WINCOMDANANG",IF(ISNUMBER(SEARCH($V$6,T977)),"WINCOMHAIDUONG",IF(ISNUMBER(SEARCH($V$7,T977)),"WINCOMQUANGNINH",IF(ISNUMBER(SEARCH($V$8,T977)),"WINCOMHAIPHONG",IF(ISNUMBER(SEARCH($V$9,T977)),"WINCOMBACGIANG",IF(ISNUMBER(SEARCH($V$10,T977)),"WINCOMBACNINH",IF(ISNUMBER(SEARCH($V$11,T977)),"WINCOMPHUTHO",IF(ISNUMBER(SEARCH($V$12,T977)),"WINCOMHATINH",IF(ISNUMBER(SEARCH($V$13,T977)),"WINCOMTHAINGUYEN",IF(ISNUMBER(SEARCH($V$14,T977)),"WINCOMKHANHHOA",IF(ISNUMBER(SEARCH($V$15,T977)),"WINCOMHUNGYEN",IF(ISNUMBER(SEARCH($V$16,T977)),"WINCOMNGHEAN",IF(ISNUMBER(SEARCH($V$17,T977)),"WINCOMLAOCAI",IF(ISNUMBER(SEARCH($V$18,T977)),"WINCOMVUNGTAU",IF(ISNUMBER(SEARCH($V$19,T977)),"WINCOMBINHDUONG",IF(ISNUMBER(SEARCH($V$20,T977)),"WINCOMKIENGIANG",IF(ISNUMBER(SEARCH($V$21,T977)),"WINCOMHANAM",IF(ISNUMBER(SEARCH($V$22,T977)),"WINCOMNAMDINH",IF(ISNUMBER(SEARCH($V$23,T977)),"WINCOMLANGSON",IF(ISNUMBER(SEARCH($V$24,T977)),"WINCOMTHANHHOA",IF(ISNUMBER(SEARCH($V$25,T977)),"WINCOMYENBAI",IF(ISNUMBER(SEARCH($V$26,T977)),"WINCOMTUYENQUANG",IF(ISNUMBER(SEARCH($V$27,T977)),"WINCOMHUE",IF(ISNUMBER(SEARCH($V$28,T977)),"WINCOMQUANGNAM",IF(ISNUMBER(SEARCH($V$29,T977)),"WINCOMVINHPHUC",IF(ISNUMBER(SEARCH($V$30,T977)),"WINCOMHAGIANG",IF(ISNUMBER(SEARCH($V$31,T977)),"WINCOMNINHBINH",IF(ISNUMBER(SEARCH($V$32,T977)),"WINCOMTRAVINH",IF(ISNUMBER(SEARCH($V$33,T977)),"WINCOMCANTHO",IF(ISNUMBER(SEARCH($V$34,T977)),"WINCOMBENTRE",IF(ISNUMBER(SEARCH($V$35,T977)),"WINCOMCAMAU",IF(ISNUMBER(SEARCH($V$36,T977)),"WINCOMANGIANG",IF(ISNUMBER(SEARCH($V$37,T977)),"WINCOMNINHTHUAN",IF(ISNUMBER(SEARCH($V$38,T977)),"WINCOMTHAIBINH",IF(ISNUMBER(SEARCH($V$39,T977)),"WINCOMGIALAI",IF(ISNUMBER(SEARCH($V$40,T977)),"WINCOMHOABINH",IF(ISNUMBER(SEARCH($V$41,T977)),"WINCOMQUANGNGAI",IF(ISNUMBER(SEARCH($V$42,T977)),"WINCOMBINHTHUAN",IF(ISNUMBER(SEARCH($V$43,T977)),"WINCOMDAKLAK",IF(ISNUMBER(SEARCH($V$44,T977)),"WINCOMSOCTRANG",IF(ISNUMBER(SEARCH($V$45,T977)),"WINCOMSONLA",IF(ISNUMBER(SEARCH($V$46,T977)),"WINCOMKONTUM",IF(ISNUMBER(SEARCH($V$47,T977)),"WINCOMPHUYEN",IF(ISNUMBER(SEARCH($V$48,T977)),"WINCOMQUANGTRI",IF(ISNUMBER(SEARCH($V$49,T977)),"WINCOMBINHDINH",IF(ISNUMBER(SEARCH($V$50,T977)),"WINCOMCAOBANG",IF(ISNUMBER(SEARCH($V$51,T977)),"WINCOMQUANGBINH",IF(ISNUMBER(SEARCH($V$52,T977)),"WINCOMLAMDONG",IF(ISNUMBER(SEARCH($V$53,T977)),"WINCOMVINHLONG",IF(ISNUMBER(SEARCH($V$54,T977)),"WINCOMDONGTHAP",IF(ISNUMBER(SEARCH($V$55,T977)),"WINCOMTIENGIANG",IF(ISNUMBER(SEARCH($V$56,T977)),"WINCOMQUANGNINH",0))))))))))))))))))))))))))))))))))))))))))))))))))))))</f>
        <v>WINCOMVUNGTAU</v>
      </c>
    </row>
    <row r="978" spans="1:25" x14ac:dyDescent="0.2">
      <c r="A978" t="s">
        <v>0</v>
      </c>
      <c r="B978" t="s">
        <v>1710</v>
      </c>
      <c r="C978" t="s">
        <v>2</v>
      </c>
      <c r="D978" t="s">
        <v>223</v>
      </c>
      <c r="E978" t="s">
        <v>4</v>
      </c>
      <c r="F978" s="5">
        <f t="shared" si="61"/>
        <v>1</v>
      </c>
      <c r="G978" s="2">
        <v>94013</v>
      </c>
      <c r="H978" s="2">
        <v>103414.3</v>
      </c>
      <c r="I978" t="s">
        <v>5</v>
      </c>
      <c r="J978" t="s">
        <v>224</v>
      </c>
      <c r="K978" t="str">
        <f t="shared" si="62"/>
        <v xml:space="preserve"> Giò lụa 500g</v>
      </c>
      <c r="L978" s="8" t="str">
        <f>VLOOKUP(K978,'[1]Mã Misa'!$B$2:$D$74,2,0)</f>
        <v>Giò lụa 500g</v>
      </c>
      <c r="M978" s="8" t="str">
        <f>VLOOKUP(L978,'[1]Mã Misa'!$C$2:$D$74,2,0)</f>
        <v>GL500</v>
      </c>
      <c r="N978" s="2">
        <v>94013</v>
      </c>
      <c r="O978" t="s">
        <v>1711</v>
      </c>
      <c r="P978" s="8" t="str">
        <f t="shared" si="63"/>
        <v>0002024</v>
      </c>
      <c r="Q978" s="8" t="e">
        <f t="array" ref="Q978">IF(VLOOKUP(P978,$AA$1:$AC$32,1,0)&lt;&gt;0,(P978&amp;"A"),0)</f>
        <v>#N/A</v>
      </c>
      <c r="R978" s="12">
        <v>44517</v>
      </c>
      <c r="S978" t="s">
        <v>1712</v>
      </c>
      <c r="T978" s="8" t="str">
        <f t="shared" si="64"/>
        <v>VM+ HTH 08</v>
      </c>
      <c r="U978" t="s">
        <v>6470</v>
      </c>
      <c r="Y978" t="str">
        <f t="array" ref="Y978">IF(ISNUMBER(SEARCH($V$3,T978)),"WINCOMHANOI",IF(ISNUMBER(SEARCH($V$4,T978)),"WINCOMHOCHIMINH",IF(ISNUMBER(SEARCH($V$5,T978)),"WINCOMDANANG",IF(ISNUMBER(SEARCH($V$6,T978)),"WINCOMHAIDUONG",IF(ISNUMBER(SEARCH($V$7,T978)),"WINCOMQUANGNINH",IF(ISNUMBER(SEARCH($V$8,T978)),"WINCOMHAIPHONG",IF(ISNUMBER(SEARCH($V$9,T978)),"WINCOMBACGIANG",IF(ISNUMBER(SEARCH($V$10,T978)),"WINCOMBACNINH",IF(ISNUMBER(SEARCH($V$11,T978)),"WINCOMPHUTHO",IF(ISNUMBER(SEARCH($V$12,T978)),"WINCOMHATINH",IF(ISNUMBER(SEARCH($V$13,T978)),"WINCOMTHAINGUYEN",IF(ISNUMBER(SEARCH($V$14,T978)),"WINCOMKHANHHOA",IF(ISNUMBER(SEARCH($V$15,T978)),"WINCOMHUNGYEN",IF(ISNUMBER(SEARCH($V$16,T978)),"WINCOMNGHEAN",IF(ISNUMBER(SEARCH($V$17,T978)),"WINCOMLAOCAI",IF(ISNUMBER(SEARCH($V$18,T978)),"WINCOMVUNGTAU",IF(ISNUMBER(SEARCH($V$19,T978)),"WINCOMBINHDUONG",IF(ISNUMBER(SEARCH($V$20,T978)),"WINCOMKIENGIANG",IF(ISNUMBER(SEARCH($V$21,T978)),"WINCOMHANAM",IF(ISNUMBER(SEARCH($V$22,T978)),"WINCOMNAMDINH",IF(ISNUMBER(SEARCH($V$23,T978)),"WINCOMLANGSON",IF(ISNUMBER(SEARCH($V$24,T978)),"WINCOMTHANHHOA",IF(ISNUMBER(SEARCH($V$25,T978)),"WINCOMYENBAI",IF(ISNUMBER(SEARCH($V$26,T978)),"WINCOMTUYENQUANG",IF(ISNUMBER(SEARCH($V$27,T978)),"WINCOMHUE",IF(ISNUMBER(SEARCH($V$28,T978)),"WINCOMQUANGNAM",IF(ISNUMBER(SEARCH($V$29,T978)),"WINCOMVINHPHUC",IF(ISNUMBER(SEARCH($V$30,T978)),"WINCOMHAGIANG",IF(ISNUMBER(SEARCH($V$31,T978)),"WINCOMNINHBINH",IF(ISNUMBER(SEARCH($V$32,T978)),"WINCOMTRAVINH",IF(ISNUMBER(SEARCH($V$33,T978)),"WINCOMCANTHO",IF(ISNUMBER(SEARCH($V$34,T978)),"WINCOMBENTRE",IF(ISNUMBER(SEARCH($V$35,T978)),"WINCOMCAMAU",IF(ISNUMBER(SEARCH($V$36,T978)),"WINCOMANGIANG",IF(ISNUMBER(SEARCH($V$37,T978)),"WINCOMNINHTHUAN",IF(ISNUMBER(SEARCH($V$38,T978)),"WINCOMTHAIBINH",IF(ISNUMBER(SEARCH($V$39,T978)),"WINCOMGIALAI",IF(ISNUMBER(SEARCH($V$40,T978)),"WINCOMHOABINH",IF(ISNUMBER(SEARCH($V$41,T978)),"WINCOMQUANGNGAI",IF(ISNUMBER(SEARCH($V$42,T978)),"WINCOMBINHTHUAN",IF(ISNUMBER(SEARCH($V$43,T978)),"WINCOMDAKLAK",IF(ISNUMBER(SEARCH($V$44,T978)),"WINCOMSOCTRANG",IF(ISNUMBER(SEARCH($V$45,T978)),"WINCOMSONLA",IF(ISNUMBER(SEARCH($V$46,T978)),"WINCOMKONTUM",IF(ISNUMBER(SEARCH($V$47,T978)),"WINCOMPHUYEN",IF(ISNUMBER(SEARCH($V$48,T978)),"WINCOMQUANGTRI",IF(ISNUMBER(SEARCH($V$49,T978)),"WINCOMBINHDINH",IF(ISNUMBER(SEARCH($V$50,T978)),"WINCOMCAOBANG",IF(ISNUMBER(SEARCH($V$51,T978)),"WINCOMQUANGBINH",IF(ISNUMBER(SEARCH($V$52,T978)),"WINCOMLAMDONG",IF(ISNUMBER(SEARCH($V$53,T978)),"WINCOMVINHLONG",IF(ISNUMBER(SEARCH($V$54,T978)),"WINCOMDONGTHAP",IF(ISNUMBER(SEARCH($V$55,T978)),"WINCOMTIENGIANG",IF(ISNUMBER(SEARCH($V$56,T978)),"WINCOMQUANGNINH",0))))))))))))))))))))))))))))))))))))))))))))))))))))))</f>
        <v>WINCOMHATINH</v>
      </c>
    </row>
    <row r="979" spans="1:25" x14ac:dyDescent="0.2">
      <c r="A979" t="s">
        <v>0</v>
      </c>
      <c r="B979" t="s">
        <v>1710</v>
      </c>
      <c r="C979" t="s">
        <v>31</v>
      </c>
      <c r="D979" t="s">
        <v>121</v>
      </c>
      <c r="E979" t="s">
        <v>4</v>
      </c>
      <c r="F979" s="5">
        <f t="shared" si="61"/>
        <v>1</v>
      </c>
      <c r="G979" s="2">
        <v>101989</v>
      </c>
      <c r="H979" s="2">
        <v>112187.90000000001</v>
      </c>
      <c r="I979" t="s">
        <v>5</v>
      </c>
      <c r="J979" t="s">
        <v>122</v>
      </c>
      <c r="K979" t="str">
        <f t="shared" si="62"/>
        <v>Giò tai nấm hương 500g</v>
      </c>
      <c r="L979" s="8" t="str">
        <f>VLOOKUP(K979,'[1]Mã Misa'!$B$2:$D$74,2,0)</f>
        <v>Giò tai nấm hương 500g</v>
      </c>
      <c r="M979" s="8" t="str">
        <f>VLOOKUP(L979,'[1]Mã Misa'!$C$2:$D$74,2,0)</f>
        <v>GTNH500</v>
      </c>
      <c r="N979" s="2">
        <v>101989</v>
      </c>
      <c r="O979" t="s">
        <v>1711</v>
      </c>
      <c r="P979" s="8" t="str">
        <f t="shared" si="63"/>
        <v>0002024</v>
      </c>
      <c r="Q979" s="8" t="e">
        <f t="array" ref="Q979">IF(VLOOKUP(P979,$AA$1:$AC$32,1,0)&lt;&gt;0,(P979&amp;"A"),0)</f>
        <v>#N/A</v>
      </c>
      <c r="R979" s="12">
        <v>44517</v>
      </c>
      <c r="S979" t="s">
        <v>1712</v>
      </c>
      <c r="T979" s="8" t="str">
        <f t="shared" si="64"/>
        <v>VM+ HTH 08</v>
      </c>
      <c r="U979" t="s">
        <v>6470</v>
      </c>
      <c r="Y979" t="str">
        <f t="array" ref="Y979">IF(ISNUMBER(SEARCH($V$3,T979)),"WINCOMHANOI",IF(ISNUMBER(SEARCH($V$4,T979)),"WINCOMHOCHIMINH",IF(ISNUMBER(SEARCH($V$5,T979)),"WINCOMDANANG",IF(ISNUMBER(SEARCH($V$6,T979)),"WINCOMHAIDUONG",IF(ISNUMBER(SEARCH($V$7,T979)),"WINCOMQUANGNINH",IF(ISNUMBER(SEARCH($V$8,T979)),"WINCOMHAIPHONG",IF(ISNUMBER(SEARCH($V$9,T979)),"WINCOMBACGIANG",IF(ISNUMBER(SEARCH($V$10,T979)),"WINCOMBACNINH",IF(ISNUMBER(SEARCH($V$11,T979)),"WINCOMPHUTHO",IF(ISNUMBER(SEARCH($V$12,T979)),"WINCOMHATINH",IF(ISNUMBER(SEARCH($V$13,T979)),"WINCOMTHAINGUYEN",IF(ISNUMBER(SEARCH($V$14,T979)),"WINCOMKHANHHOA",IF(ISNUMBER(SEARCH($V$15,T979)),"WINCOMHUNGYEN",IF(ISNUMBER(SEARCH($V$16,T979)),"WINCOMNGHEAN",IF(ISNUMBER(SEARCH($V$17,T979)),"WINCOMLAOCAI",IF(ISNUMBER(SEARCH($V$18,T979)),"WINCOMVUNGTAU",IF(ISNUMBER(SEARCH($V$19,T979)),"WINCOMBINHDUONG",IF(ISNUMBER(SEARCH($V$20,T979)),"WINCOMKIENGIANG",IF(ISNUMBER(SEARCH($V$21,T979)),"WINCOMHANAM",IF(ISNUMBER(SEARCH($V$22,T979)),"WINCOMNAMDINH",IF(ISNUMBER(SEARCH($V$23,T979)),"WINCOMLANGSON",IF(ISNUMBER(SEARCH($V$24,T979)),"WINCOMTHANHHOA",IF(ISNUMBER(SEARCH($V$25,T979)),"WINCOMYENBAI",IF(ISNUMBER(SEARCH($V$26,T979)),"WINCOMTUYENQUANG",IF(ISNUMBER(SEARCH($V$27,T979)),"WINCOMHUE",IF(ISNUMBER(SEARCH($V$28,T979)),"WINCOMQUANGNAM",IF(ISNUMBER(SEARCH($V$29,T979)),"WINCOMVINHPHUC",IF(ISNUMBER(SEARCH($V$30,T979)),"WINCOMHAGIANG",IF(ISNUMBER(SEARCH($V$31,T979)),"WINCOMNINHBINH",IF(ISNUMBER(SEARCH($V$32,T979)),"WINCOMTRAVINH",IF(ISNUMBER(SEARCH($V$33,T979)),"WINCOMCANTHO",IF(ISNUMBER(SEARCH($V$34,T979)),"WINCOMBENTRE",IF(ISNUMBER(SEARCH($V$35,T979)),"WINCOMCAMAU",IF(ISNUMBER(SEARCH($V$36,T979)),"WINCOMANGIANG",IF(ISNUMBER(SEARCH($V$37,T979)),"WINCOMNINHTHUAN",IF(ISNUMBER(SEARCH($V$38,T979)),"WINCOMTHAIBINH",IF(ISNUMBER(SEARCH($V$39,T979)),"WINCOMGIALAI",IF(ISNUMBER(SEARCH($V$40,T979)),"WINCOMHOABINH",IF(ISNUMBER(SEARCH($V$41,T979)),"WINCOMQUANGNGAI",IF(ISNUMBER(SEARCH($V$42,T979)),"WINCOMBINHTHUAN",IF(ISNUMBER(SEARCH($V$43,T979)),"WINCOMDAKLAK",IF(ISNUMBER(SEARCH($V$44,T979)),"WINCOMSOCTRANG",IF(ISNUMBER(SEARCH($V$45,T979)),"WINCOMSONLA",IF(ISNUMBER(SEARCH($V$46,T979)),"WINCOMKONTUM",IF(ISNUMBER(SEARCH($V$47,T979)),"WINCOMPHUYEN",IF(ISNUMBER(SEARCH($V$48,T979)),"WINCOMQUANGTRI",IF(ISNUMBER(SEARCH($V$49,T979)),"WINCOMBINHDINH",IF(ISNUMBER(SEARCH($V$50,T979)),"WINCOMCAOBANG",IF(ISNUMBER(SEARCH($V$51,T979)),"WINCOMQUANGBINH",IF(ISNUMBER(SEARCH($V$52,T979)),"WINCOMLAMDONG",IF(ISNUMBER(SEARCH($V$53,T979)),"WINCOMVINHLONG",IF(ISNUMBER(SEARCH($V$54,T979)),"WINCOMDONGTHAP",IF(ISNUMBER(SEARCH($V$55,T979)),"WINCOMTIENGIANG",IF(ISNUMBER(SEARCH($V$56,T979)),"WINCOMQUANGNINH",0))))))))))))))))))))))))))))))))))))))))))))))))))))))</f>
        <v>WINCOMHATINH</v>
      </c>
    </row>
    <row r="980" spans="1:25" x14ac:dyDescent="0.2">
      <c r="A980" t="s">
        <v>0</v>
      </c>
      <c r="B980" t="s">
        <v>1713</v>
      </c>
      <c r="C980" t="s">
        <v>2</v>
      </c>
      <c r="D980" t="s">
        <v>3</v>
      </c>
      <c r="E980" t="s">
        <v>4</v>
      </c>
      <c r="F980" s="5">
        <f t="shared" si="61"/>
        <v>1</v>
      </c>
      <c r="G980" s="2">
        <v>88846</v>
      </c>
      <c r="H980" s="2">
        <v>97730.6</v>
      </c>
      <c r="I980" t="s">
        <v>5</v>
      </c>
      <c r="J980" t="s">
        <v>6</v>
      </c>
      <c r="K980" t="str">
        <f t="shared" si="62"/>
        <v>Gà muối gói 500g</v>
      </c>
      <c r="L980" s="8" t="str">
        <f>VLOOKUP(K980,'[1]Mã Misa'!$B$2:$D$74,2,0)</f>
        <v>Gà muối 500g</v>
      </c>
      <c r="M980" s="8" t="str">
        <f>VLOOKUP(L980,'[1]Mã Misa'!$C$2:$D$74,2,0)</f>
        <v>GM500</v>
      </c>
      <c r="N980" s="2">
        <v>88846</v>
      </c>
      <c r="O980" t="s">
        <v>1714</v>
      </c>
      <c r="P980" s="8" t="str">
        <f t="shared" si="63"/>
        <v>0043661</v>
      </c>
      <c r="Q980" s="8" t="e">
        <f t="array" ref="Q980">IF(VLOOKUP(P980,$AA$1:$AC$32,1,0)&lt;&gt;0,(P980&amp;"A"),0)</f>
        <v>#N/A</v>
      </c>
      <c r="R980" s="12">
        <v>44517</v>
      </c>
      <c r="S980" t="s">
        <v>1715</v>
      </c>
      <c r="T980" s="8" t="str">
        <f t="shared" si="64"/>
        <v>VM+ HCM 10</v>
      </c>
      <c r="U980" t="s">
        <v>6471</v>
      </c>
      <c r="Y980" t="str">
        <f t="array" ref="Y980">IF(ISNUMBER(SEARCH($V$3,T980)),"WINCOMHANOI",IF(ISNUMBER(SEARCH($V$4,T980)),"WINCOMHOCHIMINH",IF(ISNUMBER(SEARCH($V$5,T980)),"WINCOMDANANG",IF(ISNUMBER(SEARCH($V$6,T980)),"WINCOMHAIDUONG",IF(ISNUMBER(SEARCH($V$7,T980)),"WINCOMQUANGNINH",IF(ISNUMBER(SEARCH($V$8,T980)),"WINCOMHAIPHONG",IF(ISNUMBER(SEARCH($V$9,T980)),"WINCOMBACGIANG",IF(ISNUMBER(SEARCH($V$10,T980)),"WINCOMBACNINH",IF(ISNUMBER(SEARCH($V$11,T980)),"WINCOMPHUTHO",IF(ISNUMBER(SEARCH($V$12,T980)),"WINCOMHATINH",IF(ISNUMBER(SEARCH($V$13,T980)),"WINCOMTHAINGUYEN",IF(ISNUMBER(SEARCH($V$14,T980)),"WINCOMKHANHHOA",IF(ISNUMBER(SEARCH($V$15,T980)),"WINCOMHUNGYEN",IF(ISNUMBER(SEARCH($V$16,T980)),"WINCOMNGHEAN",IF(ISNUMBER(SEARCH($V$17,T980)),"WINCOMLAOCAI",IF(ISNUMBER(SEARCH($V$18,T980)),"WINCOMVUNGTAU",IF(ISNUMBER(SEARCH($V$19,T980)),"WINCOMBINHDUONG",IF(ISNUMBER(SEARCH($V$20,T980)),"WINCOMKIENGIANG",IF(ISNUMBER(SEARCH($V$21,T980)),"WINCOMHANAM",IF(ISNUMBER(SEARCH($V$22,T980)),"WINCOMNAMDINH",IF(ISNUMBER(SEARCH($V$23,T980)),"WINCOMLANGSON",IF(ISNUMBER(SEARCH($V$24,T980)),"WINCOMTHANHHOA",IF(ISNUMBER(SEARCH($V$25,T980)),"WINCOMYENBAI",IF(ISNUMBER(SEARCH($V$26,T980)),"WINCOMTUYENQUANG",IF(ISNUMBER(SEARCH($V$27,T980)),"WINCOMHUE",IF(ISNUMBER(SEARCH($V$28,T980)),"WINCOMQUANGNAM",IF(ISNUMBER(SEARCH($V$29,T980)),"WINCOMVINHPHUC",IF(ISNUMBER(SEARCH($V$30,T980)),"WINCOMHAGIANG",IF(ISNUMBER(SEARCH($V$31,T980)),"WINCOMNINHBINH",IF(ISNUMBER(SEARCH($V$32,T980)),"WINCOMTRAVINH",IF(ISNUMBER(SEARCH($V$33,T980)),"WINCOMCANTHO",IF(ISNUMBER(SEARCH($V$34,T980)),"WINCOMBENTRE",IF(ISNUMBER(SEARCH($V$35,T980)),"WINCOMCAMAU",IF(ISNUMBER(SEARCH($V$36,T980)),"WINCOMANGIANG",IF(ISNUMBER(SEARCH($V$37,T980)),"WINCOMNINHTHUAN",IF(ISNUMBER(SEARCH($V$38,T980)),"WINCOMTHAIBINH",IF(ISNUMBER(SEARCH($V$39,T980)),"WINCOMGIALAI",IF(ISNUMBER(SEARCH($V$40,T980)),"WINCOMHOABINH",IF(ISNUMBER(SEARCH($V$41,T980)),"WINCOMQUANGNGAI",IF(ISNUMBER(SEARCH($V$42,T980)),"WINCOMBINHTHUAN",IF(ISNUMBER(SEARCH($V$43,T980)),"WINCOMDAKLAK",IF(ISNUMBER(SEARCH($V$44,T980)),"WINCOMSOCTRANG",IF(ISNUMBER(SEARCH($V$45,T980)),"WINCOMSONLA",IF(ISNUMBER(SEARCH($V$46,T980)),"WINCOMKONTUM",IF(ISNUMBER(SEARCH($V$47,T980)),"WINCOMPHUYEN",IF(ISNUMBER(SEARCH($V$48,T980)),"WINCOMQUANGTRI",IF(ISNUMBER(SEARCH($V$49,T980)),"WINCOMBINHDINH",IF(ISNUMBER(SEARCH($V$50,T980)),"WINCOMCAOBANG",IF(ISNUMBER(SEARCH($V$51,T980)),"WINCOMQUANGBINH",IF(ISNUMBER(SEARCH($V$52,T980)),"WINCOMLAMDONG",IF(ISNUMBER(SEARCH($V$53,T980)),"WINCOMVINHLONG",IF(ISNUMBER(SEARCH($V$54,T980)),"WINCOMDONGTHAP",IF(ISNUMBER(SEARCH($V$55,T980)),"WINCOMTIENGIANG",IF(ISNUMBER(SEARCH($V$56,T980)),"WINCOMQUANGNINH",0))))))))))))))))))))))))))))))))))))))))))))))))))))))</f>
        <v>WINCOMHOCHIMINH</v>
      </c>
    </row>
    <row r="981" spans="1:25" x14ac:dyDescent="0.2">
      <c r="A981" t="s">
        <v>0</v>
      </c>
      <c r="B981" t="s">
        <v>1713</v>
      </c>
      <c r="C981" t="s">
        <v>31</v>
      </c>
      <c r="D981" t="s">
        <v>15</v>
      </c>
      <c r="E981" t="s">
        <v>4</v>
      </c>
      <c r="F981" s="5">
        <f t="shared" si="61"/>
        <v>1</v>
      </c>
      <c r="G981" s="2">
        <v>60308</v>
      </c>
      <c r="H981" s="2">
        <v>66338.8</v>
      </c>
      <c r="I981" t="s">
        <v>5</v>
      </c>
      <c r="J981" t="s">
        <v>16</v>
      </c>
      <c r="K981" t="str">
        <f t="shared" si="62"/>
        <v>_Chả nướng 300g</v>
      </c>
      <c r="L981" s="8" t="str">
        <f>VLOOKUP(K981,'[1]Mã Misa'!$B$2:$D$74,2,0)</f>
        <v>Chả nướng 300g</v>
      </c>
      <c r="M981" s="8" t="str">
        <f>VLOOKUP(L981,'[1]Mã Misa'!$C$2:$D$74,2,0)</f>
        <v>CN300</v>
      </c>
      <c r="N981" s="2">
        <v>60308</v>
      </c>
      <c r="O981" t="s">
        <v>1714</v>
      </c>
      <c r="P981" s="8" t="str">
        <f t="shared" si="63"/>
        <v>0043661</v>
      </c>
      <c r="Q981" s="8" t="e">
        <f t="array" ref="Q981">IF(VLOOKUP(P981,$AA$1:$AC$32,1,0)&lt;&gt;0,(P981&amp;"A"),0)</f>
        <v>#N/A</v>
      </c>
      <c r="R981" s="12">
        <v>44517</v>
      </c>
      <c r="S981" t="s">
        <v>1715</v>
      </c>
      <c r="T981" s="8" t="str">
        <f t="shared" si="64"/>
        <v>VM+ HCM 10</v>
      </c>
      <c r="U981" t="s">
        <v>6471</v>
      </c>
      <c r="Y981" t="str">
        <f t="array" ref="Y981">IF(ISNUMBER(SEARCH($V$3,T981)),"WINCOMHANOI",IF(ISNUMBER(SEARCH($V$4,T981)),"WINCOMHOCHIMINH",IF(ISNUMBER(SEARCH($V$5,T981)),"WINCOMDANANG",IF(ISNUMBER(SEARCH($V$6,T981)),"WINCOMHAIDUONG",IF(ISNUMBER(SEARCH($V$7,T981)),"WINCOMQUANGNINH",IF(ISNUMBER(SEARCH($V$8,T981)),"WINCOMHAIPHONG",IF(ISNUMBER(SEARCH($V$9,T981)),"WINCOMBACGIANG",IF(ISNUMBER(SEARCH($V$10,T981)),"WINCOMBACNINH",IF(ISNUMBER(SEARCH($V$11,T981)),"WINCOMPHUTHO",IF(ISNUMBER(SEARCH($V$12,T981)),"WINCOMHATINH",IF(ISNUMBER(SEARCH($V$13,T981)),"WINCOMTHAINGUYEN",IF(ISNUMBER(SEARCH($V$14,T981)),"WINCOMKHANHHOA",IF(ISNUMBER(SEARCH($V$15,T981)),"WINCOMHUNGYEN",IF(ISNUMBER(SEARCH($V$16,T981)),"WINCOMNGHEAN",IF(ISNUMBER(SEARCH($V$17,T981)),"WINCOMLAOCAI",IF(ISNUMBER(SEARCH($V$18,T981)),"WINCOMVUNGTAU",IF(ISNUMBER(SEARCH($V$19,T981)),"WINCOMBINHDUONG",IF(ISNUMBER(SEARCH($V$20,T981)),"WINCOMKIENGIANG",IF(ISNUMBER(SEARCH($V$21,T981)),"WINCOMHANAM",IF(ISNUMBER(SEARCH($V$22,T981)),"WINCOMNAMDINH",IF(ISNUMBER(SEARCH($V$23,T981)),"WINCOMLANGSON",IF(ISNUMBER(SEARCH($V$24,T981)),"WINCOMTHANHHOA",IF(ISNUMBER(SEARCH($V$25,T981)),"WINCOMYENBAI",IF(ISNUMBER(SEARCH($V$26,T981)),"WINCOMTUYENQUANG",IF(ISNUMBER(SEARCH($V$27,T981)),"WINCOMHUE",IF(ISNUMBER(SEARCH($V$28,T981)),"WINCOMQUANGNAM",IF(ISNUMBER(SEARCH($V$29,T981)),"WINCOMVINHPHUC",IF(ISNUMBER(SEARCH($V$30,T981)),"WINCOMHAGIANG",IF(ISNUMBER(SEARCH($V$31,T981)),"WINCOMNINHBINH",IF(ISNUMBER(SEARCH($V$32,T981)),"WINCOMTRAVINH",IF(ISNUMBER(SEARCH($V$33,T981)),"WINCOMCANTHO",IF(ISNUMBER(SEARCH($V$34,T981)),"WINCOMBENTRE",IF(ISNUMBER(SEARCH($V$35,T981)),"WINCOMCAMAU",IF(ISNUMBER(SEARCH($V$36,T981)),"WINCOMANGIANG",IF(ISNUMBER(SEARCH($V$37,T981)),"WINCOMNINHTHUAN",IF(ISNUMBER(SEARCH($V$38,T981)),"WINCOMTHAIBINH",IF(ISNUMBER(SEARCH($V$39,T981)),"WINCOMGIALAI",IF(ISNUMBER(SEARCH($V$40,T981)),"WINCOMHOABINH",IF(ISNUMBER(SEARCH($V$41,T981)),"WINCOMQUANGNGAI",IF(ISNUMBER(SEARCH($V$42,T981)),"WINCOMBINHTHUAN",IF(ISNUMBER(SEARCH($V$43,T981)),"WINCOMDAKLAK",IF(ISNUMBER(SEARCH($V$44,T981)),"WINCOMSOCTRANG",IF(ISNUMBER(SEARCH($V$45,T981)),"WINCOMSONLA",IF(ISNUMBER(SEARCH($V$46,T981)),"WINCOMKONTUM",IF(ISNUMBER(SEARCH($V$47,T981)),"WINCOMPHUYEN",IF(ISNUMBER(SEARCH($V$48,T981)),"WINCOMQUANGTRI",IF(ISNUMBER(SEARCH($V$49,T981)),"WINCOMBINHDINH",IF(ISNUMBER(SEARCH($V$50,T981)),"WINCOMCAOBANG",IF(ISNUMBER(SEARCH($V$51,T981)),"WINCOMQUANGBINH",IF(ISNUMBER(SEARCH($V$52,T981)),"WINCOMLAMDONG",IF(ISNUMBER(SEARCH($V$53,T981)),"WINCOMVINHLONG",IF(ISNUMBER(SEARCH($V$54,T981)),"WINCOMDONGTHAP",IF(ISNUMBER(SEARCH($V$55,T981)),"WINCOMTIENGIANG",IF(ISNUMBER(SEARCH($V$56,T981)),"WINCOMQUANGNINH",0))))))))))))))))))))))))))))))))))))))))))))))))))))))</f>
        <v>WINCOMHOCHIMINH</v>
      </c>
    </row>
    <row r="982" spans="1:25" x14ac:dyDescent="0.2">
      <c r="A982" t="s">
        <v>0</v>
      </c>
      <c r="B982" t="s">
        <v>1716</v>
      </c>
      <c r="C982" t="s">
        <v>2</v>
      </c>
      <c r="D982" t="s">
        <v>10</v>
      </c>
      <c r="E982" t="s">
        <v>4</v>
      </c>
      <c r="F982" s="5">
        <f t="shared" si="61"/>
        <v>2</v>
      </c>
      <c r="G982" s="2">
        <v>122100</v>
      </c>
      <c r="H982" s="2">
        <v>134310</v>
      </c>
      <c r="I982" t="s">
        <v>5</v>
      </c>
      <c r="J982" t="s">
        <v>11</v>
      </c>
      <c r="K982" t="str">
        <f t="shared" si="62"/>
        <v>_Giò sụn gà 250g</v>
      </c>
      <c r="L982" s="8" t="str">
        <f>VLOOKUP(K982,'[1]Mã Misa'!$B$2:$D$74,2,0)</f>
        <v>Giò sụn gà 250g</v>
      </c>
      <c r="M982" s="8" t="str">
        <f>VLOOKUP(L982,'[1]Mã Misa'!$C$2:$D$74,2,0)</f>
        <v>GSG250</v>
      </c>
      <c r="N982" s="2">
        <v>61050</v>
      </c>
      <c r="O982" t="s">
        <v>1717</v>
      </c>
      <c r="P982" s="8" t="str">
        <f t="shared" si="63"/>
        <v>0140957</v>
      </c>
      <c r="Q982" s="8" t="e">
        <f t="array" ref="Q982">IF(VLOOKUP(P982,$AA$1:$AC$32,1,0)&lt;&gt;0,(P982&amp;"A"),0)</f>
        <v>#N/A</v>
      </c>
      <c r="R982" s="12">
        <v>44517</v>
      </c>
      <c r="S982" t="s">
        <v>1718</v>
      </c>
      <c r="T982" s="8" t="str">
        <f t="shared" si="64"/>
        <v>VM VMM HNI</v>
      </c>
      <c r="U982" t="s">
        <v>6472</v>
      </c>
      <c r="Y982" t="str">
        <f t="array" ref="Y982">IF(ISNUMBER(SEARCH($V$3,T982)),"WINCOMHANOI",IF(ISNUMBER(SEARCH($V$4,T982)),"WINCOMHOCHIMINH",IF(ISNUMBER(SEARCH($V$5,T982)),"WINCOMDANANG",IF(ISNUMBER(SEARCH($V$6,T982)),"WINCOMHAIDUONG",IF(ISNUMBER(SEARCH($V$7,T982)),"WINCOMQUANGNINH",IF(ISNUMBER(SEARCH($V$8,T982)),"WINCOMHAIPHONG",IF(ISNUMBER(SEARCH($V$9,T982)),"WINCOMBACGIANG",IF(ISNUMBER(SEARCH($V$10,T982)),"WINCOMBACNINH",IF(ISNUMBER(SEARCH($V$11,T982)),"WINCOMPHUTHO",IF(ISNUMBER(SEARCH($V$12,T982)),"WINCOMHATINH",IF(ISNUMBER(SEARCH($V$13,T982)),"WINCOMTHAINGUYEN",IF(ISNUMBER(SEARCH($V$14,T982)),"WINCOMKHANHHOA",IF(ISNUMBER(SEARCH($V$15,T982)),"WINCOMHUNGYEN",IF(ISNUMBER(SEARCH($V$16,T982)),"WINCOMNGHEAN",IF(ISNUMBER(SEARCH($V$17,T982)),"WINCOMLAOCAI",IF(ISNUMBER(SEARCH($V$18,T982)),"WINCOMVUNGTAU",IF(ISNUMBER(SEARCH($V$19,T982)),"WINCOMBINHDUONG",IF(ISNUMBER(SEARCH($V$20,T982)),"WINCOMKIENGIANG",IF(ISNUMBER(SEARCH($V$21,T982)),"WINCOMHANAM",IF(ISNUMBER(SEARCH($V$22,T982)),"WINCOMNAMDINH",IF(ISNUMBER(SEARCH($V$23,T982)),"WINCOMLANGSON",IF(ISNUMBER(SEARCH($V$24,T982)),"WINCOMTHANHHOA",IF(ISNUMBER(SEARCH($V$25,T982)),"WINCOMYENBAI",IF(ISNUMBER(SEARCH($V$26,T982)),"WINCOMTUYENQUANG",IF(ISNUMBER(SEARCH($V$27,T982)),"WINCOMHUE",IF(ISNUMBER(SEARCH($V$28,T982)),"WINCOMQUANGNAM",IF(ISNUMBER(SEARCH($V$29,T982)),"WINCOMVINHPHUC",IF(ISNUMBER(SEARCH($V$30,T982)),"WINCOMHAGIANG",IF(ISNUMBER(SEARCH($V$31,T982)),"WINCOMNINHBINH",IF(ISNUMBER(SEARCH($V$32,T982)),"WINCOMTRAVINH",IF(ISNUMBER(SEARCH($V$33,T982)),"WINCOMCANTHO",IF(ISNUMBER(SEARCH($V$34,T982)),"WINCOMBENTRE",IF(ISNUMBER(SEARCH($V$35,T982)),"WINCOMCAMAU",IF(ISNUMBER(SEARCH($V$36,T982)),"WINCOMANGIANG",IF(ISNUMBER(SEARCH($V$37,T982)),"WINCOMNINHTHUAN",IF(ISNUMBER(SEARCH($V$38,T982)),"WINCOMTHAIBINH",IF(ISNUMBER(SEARCH($V$39,T982)),"WINCOMGIALAI",IF(ISNUMBER(SEARCH($V$40,T982)),"WINCOMHOABINH",IF(ISNUMBER(SEARCH($V$41,T982)),"WINCOMQUANGNGAI",IF(ISNUMBER(SEARCH($V$42,T982)),"WINCOMBINHTHUAN",IF(ISNUMBER(SEARCH($V$43,T982)),"WINCOMDAKLAK",IF(ISNUMBER(SEARCH($V$44,T982)),"WINCOMSOCTRANG",IF(ISNUMBER(SEARCH($V$45,T982)),"WINCOMSONLA",IF(ISNUMBER(SEARCH($V$46,T982)),"WINCOMKONTUM",IF(ISNUMBER(SEARCH($V$47,T982)),"WINCOMPHUYEN",IF(ISNUMBER(SEARCH($V$48,T982)),"WINCOMQUANGTRI",IF(ISNUMBER(SEARCH($V$49,T982)),"WINCOMBINHDINH",IF(ISNUMBER(SEARCH($V$50,T982)),"WINCOMCAOBANG",IF(ISNUMBER(SEARCH($V$51,T982)),"WINCOMQUANGBINH",IF(ISNUMBER(SEARCH($V$52,T982)),"WINCOMLAMDONG",IF(ISNUMBER(SEARCH($V$53,T982)),"WINCOMVINHLONG",IF(ISNUMBER(SEARCH($V$54,T982)),"WINCOMDONGTHAP",IF(ISNUMBER(SEARCH($V$55,T982)),"WINCOMTIENGIANG",IF(ISNUMBER(SEARCH($V$56,T982)),"WINCOMQUANGNINH",0))))))))))))))))))))))))))))))))))))))))))))))))))))))</f>
        <v>WINCOMHANOI</v>
      </c>
    </row>
    <row r="983" spans="1:25" x14ac:dyDescent="0.2">
      <c r="A983" t="s">
        <v>0</v>
      </c>
      <c r="B983" t="s">
        <v>1719</v>
      </c>
      <c r="C983" t="s">
        <v>2</v>
      </c>
      <c r="D983" t="s">
        <v>3</v>
      </c>
      <c r="E983" t="s">
        <v>4</v>
      </c>
      <c r="F983" s="5">
        <f t="shared" si="61"/>
        <v>1</v>
      </c>
      <c r="G983" s="2">
        <v>88846</v>
      </c>
      <c r="H983" s="2">
        <v>97730.6</v>
      </c>
      <c r="I983" t="s">
        <v>5</v>
      </c>
      <c r="J983" t="s">
        <v>6</v>
      </c>
      <c r="K983" t="str">
        <f t="shared" si="62"/>
        <v>Gà muối gói 500g</v>
      </c>
      <c r="L983" s="8" t="str">
        <f>VLOOKUP(K983,'[1]Mã Misa'!$B$2:$D$74,2,0)</f>
        <v>Gà muối 500g</v>
      </c>
      <c r="M983" s="8" t="str">
        <f>VLOOKUP(L983,'[1]Mã Misa'!$C$2:$D$74,2,0)</f>
        <v>GM500</v>
      </c>
      <c r="N983" s="2">
        <v>88846</v>
      </c>
      <c r="O983" t="s">
        <v>1720</v>
      </c>
      <c r="P983" s="8" t="str">
        <f t="shared" si="63"/>
        <v>0043671</v>
      </c>
      <c r="Q983" s="8" t="e">
        <f t="array" ref="Q983">IF(VLOOKUP(P983,$AA$1:$AC$32,1,0)&lt;&gt;0,(P983&amp;"A"),0)</f>
        <v>#N/A</v>
      </c>
      <c r="R983" s="12">
        <v>44517</v>
      </c>
      <c r="S983" t="s">
        <v>195</v>
      </c>
      <c r="T983" s="8" t="str">
        <f t="shared" si="64"/>
        <v>VM+ HCM Dr</v>
      </c>
      <c r="U983" t="s">
        <v>6028</v>
      </c>
      <c r="Y983" t="str">
        <f t="array" ref="Y983">IF(ISNUMBER(SEARCH($V$3,T983)),"WINCOMHANOI",IF(ISNUMBER(SEARCH($V$4,T983)),"WINCOMHOCHIMINH",IF(ISNUMBER(SEARCH($V$5,T983)),"WINCOMDANANG",IF(ISNUMBER(SEARCH($V$6,T983)),"WINCOMHAIDUONG",IF(ISNUMBER(SEARCH($V$7,T983)),"WINCOMQUANGNINH",IF(ISNUMBER(SEARCH($V$8,T983)),"WINCOMHAIPHONG",IF(ISNUMBER(SEARCH($V$9,T983)),"WINCOMBACGIANG",IF(ISNUMBER(SEARCH($V$10,T983)),"WINCOMBACNINH",IF(ISNUMBER(SEARCH($V$11,T983)),"WINCOMPHUTHO",IF(ISNUMBER(SEARCH($V$12,T983)),"WINCOMHATINH",IF(ISNUMBER(SEARCH($V$13,T983)),"WINCOMTHAINGUYEN",IF(ISNUMBER(SEARCH($V$14,T983)),"WINCOMKHANHHOA",IF(ISNUMBER(SEARCH($V$15,T983)),"WINCOMHUNGYEN",IF(ISNUMBER(SEARCH($V$16,T983)),"WINCOMNGHEAN",IF(ISNUMBER(SEARCH($V$17,T983)),"WINCOMLAOCAI",IF(ISNUMBER(SEARCH($V$18,T983)),"WINCOMVUNGTAU",IF(ISNUMBER(SEARCH($V$19,T983)),"WINCOMBINHDUONG",IF(ISNUMBER(SEARCH($V$20,T983)),"WINCOMKIENGIANG",IF(ISNUMBER(SEARCH($V$21,T983)),"WINCOMHANAM",IF(ISNUMBER(SEARCH($V$22,T983)),"WINCOMNAMDINH",IF(ISNUMBER(SEARCH($V$23,T983)),"WINCOMLANGSON",IF(ISNUMBER(SEARCH($V$24,T983)),"WINCOMTHANHHOA",IF(ISNUMBER(SEARCH($V$25,T983)),"WINCOMYENBAI",IF(ISNUMBER(SEARCH($V$26,T983)),"WINCOMTUYENQUANG",IF(ISNUMBER(SEARCH($V$27,T983)),"WINCOMHUE",IF(ISNUMBER(SEARCH($V$28,T983)),"WINCOMQUANGNAM",IF(ISNUMBER(SEARCH($V$29,T983)),"WINCOMVINHPHUC",IF(ISNUMBER(SEARCH($V$30,T983)),"WINCOMHAGIANG",IF(ISNUMBER(SEARCH($V$31,T983)),"WINCOMNINHBINH",IF(ISNUMBER(SEARCH($V$32,T983)),"WINCOMTRAVINH",IF(ISNUMBER(SEARCH($V$33,T983)),"WINCOMCANTHO",IF(ISNUMBER(SEARCH($V$34,T983)),"WINCOMBENTRE",IF(ISNUMBER(SEARCH($V$35,T983)),"WINCOMCAMAU",IF(ISNUMBER(SEARCH($V$36,T983)),"WINCOMANGIANG",IF(ISNUMBER(SEARCH($V$37,T983)),"WINCOMNINHTHUAN",IF(ISNUMBER(SEARCH($V$38,T983)),"WINCOMTHAIBINH",IF(ISNUMBER(SEARCH($V$39,T983)),"WINCOMGIALAI",IF(ISNUMBER(SEARCH($V$40,T983)),"WINCOMHOABINH",IF(ISNUMBER(SEARCH($V$41,T983)),"WINCOMQUANGNGAI",IF(ISNUMBER(SEARCH($V$42,T983)),"WINCOMBINHTHUAN",IF(ISNUMBER(SEARCH($V$43,T983)),"WINCOMDAKLAK",IF(ISNUMBER(SEARCH($V$44,T983)),"WINCOMSOCTRANG",IF(ISNUMBER(SEARCH($V$45,T983)),"WINCOMSONLA",IF(ISNUMBER(SEARCH($V$46,T983)),"WINCOMKONTUM",IF(ISNUMBER(SEARCH($V$47,T983)),"WINCOMPHUYEN",IF(ISNUMBER(SEARCH($V$48,T983)),"WINCOMQUANGTRI",IF(ISNUMBER(SEARCH($V$49,T983)),"WINCOMBINHDINH",IF(ISNUMBER(SEARCH($V$50,T983)),"WINCOMCAOBANG",IF(ISNUMBER(SEARCH($V$51,T983)),"WINCOMQUANGBINH",IF(ISNUMBER(SEARCH($V$52,T983)),"WINCOMLAMDONG",IF(ISNUMBER(SEARCH($V$53,T983)),"WINCOMVINHLONG",IF(ISNUMBER(SEARCH($V$54,T983)),"WINCOMDONGTHAP",IF(ISNUMBER(SEARCH($V$55,T983)),"WINCOMTIENGIANG",IF(ISNUMBER(SEARCH($V$56,T983)),"WINCOMQUANGNINH",0))))))))))))))))))))))))))))))))))))))))))))))))))))))</f>
        <v>WINCOMHOCHIMINH</v>
      </c>
    </row>
    <row r="984" spans="1:25" x14ac:dyDescent="0.2">
      <c r="A984" t="s">
        <v>0</v>
      </c>
      <c r="B984" t="s">
        <v>1719</v>
      </c>
      <c r="C984" t="s">
        <v>31</v>
      </c>
      <c r="D984" t="s">
        <v>20</v>
      </c>
      <c r="E984" t="s">
        <v>4</v>
      </c>
      <c r="F984" s="5">
        <f t="shared" si="61"/>
        <v>7</v>
      </c>
      <c r="G984" s="2">
        <v>351274</v>
      </c>
      <c r="H984" s="2">
        <v>386401.4</v>
      </c>
      <c r="I984" t="s">
        <v>5</v>
      </c>
      <c r="J984" t="s">
        <v>21</v>
      </c>
      <c r="K984" t="str">
        <f t="shared" si="62"/>
        <v>Giò tai lưỡi xào gói 250g</v>
      </c>
      <c r="L984" s="8" t="str">
        <f>VLOOKUP(K984,'[1]Mã Misa'!$B$2:$D$74,2,0)</f>
        <v>Giò Tai Lưỡi Xào 250g</v>
      </c>
      <c r="M984" s="8" t="str">
        <f>VLOOKUP(L984,'[1]Mã Misa'!$C$2:$D$74,2,0)</f>
        <v>GTLX250G</v>
      </c>
      <c r="N984" s="2">
        <v>50182</v>
      </c>
      <c r="O984" t="s">
        <v>1720</v>
      </c>
      <c r="P984" s="8" t="str">
        <f t="shared" si="63"/>
        <v>0043671</v>
      </c>
      <c r="Q984" s="8" t="e">
        <f t="array" ref="Q984">IF(VLOOKUP(P984,$AA$1:$AC$32,1,0)&lt;&gt;0,(P984&amp;"A"),0)</f>
        <v>#N/A</v>
      </c>
      <c r="R984" s="12">
        <v>44517</v>
      </c>
      <c r="S984" t="s">
        <v>195</v>
      </c>
      <c r="T984" s="8" t="str">
        <f t="shared" si="64"/>
        <v>VM+ HCM Dr</v>
      </c>
      <c r="U984" t="s">
        <v>6028</v>
      </c>
      <c r="Y984" t="str">
        <f t="array" ref="Y984">IF(ISNUMBER(SEARCH($V$3,T984)),"WINCOMHANOI",IF(ISNUMBER(SEARCH($V$4,T984)),"WINCOMHOCHIMINH",IF(ISNUMBER(SEARCH($V$5,T984)),"WINCOMDANANG",IF(ISNUMBER(SEARCH($V$6,T984)),"WINCOMHAIDUONG",IF(ISNUMBER(SEARCH($V$7,T984)),"WINCOMQUANGNINH",IF(ISNUMBER(SEARCH($V$8,T984)),"WINCOMHAIPHONG",IF(ISNUMBER(SEARCH($V$9,T984)),"WINCOMBACGIANG",IF(ISNUMBER(SEARCH($V$10,T984)),"WINCOMBACNINH",IF(ISNUMBER(SEARCH($V$11,T984)),"WINCOMPHUTHO",IF(ISNUMBER(SEARCH($V$12,T984)),"WINCOMHATINH",IF(ISNUMBER(SEARCH($V$13,T984)),"WINCOMTHAINGUYEN",IF(ISNUMBER(SEARCH($V$14,T984)),"WINCOMKHANHHOA",IF(ISNUMBER(SEARCH($V$15,T984)),"WINCOMHUNGYEN",IF(ISNUMBER(SEARCH($V$16,T984)),"WINCOMNGHEAN",IF(ISNUMBER(SEARCH($V$17,T984)),"WINCOMLAOCAI",IF(ISNUMBER(SEARCH($V$18,T984)),"WINCOMVUNGTAU",IF(ISNUMBER(SEARCH($V$19,T984)),"WINCOMBINHDUONG",IF(ISNUMBER(SEARCH($V$20,T984)),"WINCOMKIENGIANG",IF(ISNUMBER(SEARCH($V$21,T984)),"WINCOMHANAM",IF(ISNUMBER(SEARCH($V$22,T984)),"WINCOMNAMDINH",IF(ISNUMBER(SEARCH($V$23,T984)),"WINCOMLANGSON",IF(ISNUMBER(SEARCH($V$24,T984)),"WINCOMTHANHHOA",IF(ISNUMBER(SEARCH($V$25,T984)),"WINCOMYENBAI",IF(ISNUMBER(SEARCH($V$26,T984)),"WINCOMTUYENQUANG",IF(ISNUMBER(SEARCH($V$27,T984)),"WINCOMHUE",IF(ISNUMBER(SEARCH($V$28,T984)),"WINCOMQUANGNAM",IF(ISNUMBER(SEARCH($V$29,T984)),"WINCOMVINHPHUC",IF(ISNUMBER(SEARCH($V$30,T984)),"WINCOMHAGIANG",IF(ISNUMBER(SEARCH($V$31,T984)),"WINCOMNINHBINH",IF(ISNUMBER(SEARCH($V$32,T984)),"WINCOMTRAVINH",IF(ISNUMBER(SEARCH($V$33,T984)),"WINCOMCANTHO",IF(ISNUMBER(SEARCH($V$34,T984)),"WINCOMBENTRE",IF(ISNUMBER(SEARCH($V$35,T984)),"WINCOMCAMAU",IF(ISNUMBER(SEARCH($V$36,T984)),"WINCOMANGIANG",IF(ISNUMBER(SEARCH($V$37,T984)),"WINCOMNINHTHUAN",IF(ISNUMBER(SEARCH($V$38,T984)),"WINCOMTHAIBINH",IF(ISNUMBER(SEARCH($V$39,T984)),"WINCOMGIALAI",IF(ISNUMBER(SEARCH($V$40,T984)),"WINCOMHOABINH",IF(ISNUMBER(SEARCH($V$41,T984)),"WINCOMQUANGNGAI",IF(ISNUMBER(SEARCH($V$42,T984)),"WINCOMBINHTHUAN",IF(ISNUMBER(SEARCH($V$43,T984)),"WINCOMDAKLAK",IF(ISNUMBER(SEARCH($V$44,T984)),"WINCOMSOCTRANG",IF(ISNUMBER(SEARCH($V$45,T984)),"WINCOMSONLA",IF(ISNUMBER(SEARCH($V$46,T984)),"WINCOMKONTUM",IF(ISNUMBER(SEARCH($V$47,T984)),"WINCOMPHUYEN",IF(ISNUMBER(SEARCH($V$48,T984)),"WINCOMQUANGTRI",IF(ISNUMBER(SEARCH($V$49,T984)),"WINCOMBINHDINH",IF(ISNUMBER(SEARCH($V$50,T984)),"WINCOMCAOBANG",IF(ISNUMBER(SEARCH($V$51,T984)),"WINCOMQUANGBINH",IF(ISNUMBER(SEARCH($V$52,T984)),"WINCOMLAMDONG",IF(ISNUMBER(SEARCH($V$53,T984)),"WINCOMVINHLONG",IF(ISNUMBER(SEARCH($V$54,T984)),"WINCOMDONGTHAP",IF(ISNUMBER(SEARCH($V$55,T984)),"WINCOMTIENGIANG",IF(ISNUMBER(SEARCH($V$56,T984)),"WINCOMQUANGNINH",0))))))))))))))))))))))))))))))))))))))))))))))))))))))</f>
        <v>WINCOMHOCHIMINH</v>
      </c>
    </row>
    <row r="985" spans="1:25" x14ac:dyDescent="0.2">
      <c r="A985" t="s">
        <v>0</v>
      </c>
      <c r="B985" t="s">
        <v>1719</v>
      </c>
      <c r="C985" t="s">
        <v>34</v>
      </c>
      <c r="D985" t="s">
        <v>15</v>
      </c>
      <c r="E985" t="s">
        <v>4</v>
      </c>
      <c r="F985" s="5">
        <f t="shared" si="61"/>
        <v>10</v>
      </c>
      <c r="G985" s="2">
        <v>603080</v>
      </c>
      <c r="H985" s="2">
        <v>663388</v>
      </c>
      <c r="I985" t="s">
        <v>5</v>
      </c>
      <c r="J985" t="s">
        <v>16</v>
      </c>
      <c r="K985" t="str">
        <f t="shared" si="62"/>
        <v>_Chả nướng 300g</v>
      </c>
      <c r="L985" s="8" t="str">
        <f>VLOOKUP(K985,'[1]Mã Misa'!$B$2:$D$74,2,0)</f>
        <v>Chả nướng 300g</v>
      </c>
      <c r="M985" s="8" t="str">
        <f>VLOOKUP(L985,'[1]Mã Misa'!$C$2:$D$74,2,0)</f>
        <v>CN300</v>
      </c>
      <c r="N985" s="2">
        <v>60308</v>
      </c>
      <c r="O985" t="s">
        <v>1720</v>
      </c>
      <c r="P985" s="8" t="str">
        <f t="shared" si="63"/>
        <v>0043671</v>
      </c>
      <c r="Q985" s="8" t="e">
        <f t="array" ref="Q985">IF(VLOOKUP(P985,$AA$1:$AC$32,1,0)&lt;&gt;0,(P985&amp;"A"),0)</f>
        <v>#N/A</v>
      </c>
      <c r="R985" s="12">
        <v>44517</v>
      </c>
      <c r="S985" t="s">
        <v>195</v>
      </c>
      <c r="T985" s="8" t="str">
        <f t="shared" si="64"/>
        <v>VM+ HCM Dr</v>
      </c>
      <c r="U985" t="s">
        <v>6028</v>
      </c>
      <c r="Y985" t="str">
        <f t="array" ref="Y985">IF(ISNUMBER(SEARCH($V$3,T985)),"WINCOMHANOI",IF(ISNUMBER(SEARCH($V$4,T985)),"WINCOMHOCHIMINH",IF(ISNUMBER(SEARCH($V$5,T985)),"WINCOMDANANG",IF(ISNUMBER(SEARCH($V$6,T985)),"WINCOMHAIDUONG",IF(ISNUMBER(SEARCH($V$7,T985)),"WINCOMQUANGNINH",IF(ISNUMBER(SEARCH($V$8,T985)),"WINCOMHAIPHONG",IF(ISNUMBER(SEARCH($V$9,T985)),"WINCOMBACGIANG",IF(ISNUMBER(SEARCH($V$10,T985)),"WINCOMBACNINH",IF(ISNUMBER(SEARCH($V$11,T985)),"WINCOMPHUTHO",IF(ISNUMBER(SEARCH($V$12,T985)),"WINCOMHATINH",IF(ISNUMBER(SEARCH($V$13,T985)),"WINCOMTHAINGUYEN",IF(ISNUMBER(SEARCH($V$14,T985)),"WINCOMKHANHHOA",IF(ISNUMBER(SEARCH($V$15,T985)),"WINCOMHUNGYEN",IF(ISNUMBER(SEARCH($V$16,T985)),"WINCOMNGHEAN",IF(ISNUMBER(SEARCH($V$17,T985)),"WINCOMLAOCAI",IF(ISNUMBER(SEARCH($V$18,T985)),"WINCOMVUNGTAU",IF(ISNUMBER(SEARCH($V$19,T985)),"WINCOMBINHDUONG",IF(ISNUMBER(SEARCH($V$20,T985)),"WINCOMKIENGIANG",IF(ISNUMBER(SEARCH($V$21,T985)),"WINCOMHANAM",IF(ISNUMBER(SEARCH($V$22,T985)),"WINCOMNAMDINH",IF(ISNUMBER(SEARCH($V$23,T985)),"WINCOMLANGSON",IF(ISNUMBER(SEARCH($V$24,T985)),"WINCOMTHANHHOA",IF(ISNUMBER(SEARCH($V$25,T985)),"WINCOMYENBAI",IF(ISNUMBER(SEARCH($V$26,T985)),"WINCOMTUYENQUANG",IF(ISNUMBER(SEARCH($V$27,T985)),"WINCOMHUE",IF(ISNUMBER(SEARCH($V$28,T985)),"WINCOMQUANGNAM",IF(ISNUMBER(SEARCH($V$29,T985)),"WINCOMVINHPHUC",IF(ISNUMBER(SEARCH($V$30,T985)),"WINCOMHAGIANG",IF(ISNUMBER(SEARCH($V$31,T985)),"WINCOMNINHBINH",IF(ISNUMBER(SEARCH($V$32,T985)),"WINCOMTRAVINH",IF(ISNUMBER(SEARCH($V$33,T985)),"WINCOMCANTHO",IF(ISNUMBER(SEARCH($V$34,T985)),"WINCOMBENTRE",IF(ISNUMBER(SEARCH($V$35,T985)),"WINCOMCAMAU",IF(ISNUMBER(SEARCH($V$36,T985)),"WINCOMANGIANG",IF(ISNUMBER(SEARCH($V$37,T985)),"WINCOMNINHTHUAN",IF(ISNUMBER(SEARCH($V$38,T985)),"WINCOMTHAIBINH",IF(ISNUMBER(SEARCH($V$39,T985)),"WINCOMGIALAI",IF(ISNUMBER(SEARCH($V$40,T985)),"WINCOMHOABINH",IF(ISNUMBER(SEARCH($V$41,T985)),"WINCOMQUANGNGAI",IF(ISNUMBER(SEARCH($V$42,T985)),"WINCOMBINHTHUAN",IF(ISNUMBER(SEARCH($V$43,T985)),"WINCOMDAKLAK",IF(ISNUMBER(SEARCH($V$44,T985)),"WINCOMSOCTRANG",IF(ISNUMBER(SEARCH($V$45,T985)),"WINCOMSONLA",IF(ISNUMBER(SEARCH($V$46,T985)),"WINCOMKONTUM",IF(ISNUMBER(SEARCH($V$47,T985)),"WINCOMPHUYEN",IF(ISNUMBER(SEARCH($V$48,T985)),"WINCOMQUANGTRI",IF(ISNUMBER(SEARCH($V$49,T985)),"WINCOMBINHDINH",IF(ISNUMBER(SEARCH($V$50,T985)),"WINCOMCAOBANG",IF(ISNUMBER(SEARCH($V$51,T985)),"WINCOMQUANGBINH",IF(ISNUMBER(SEARCH($V$52,T985)),"WINCOMLAMDONG",IF(ISNUMBER(SEARCH($V$53,T985)),"WINCOMVINHLONG",IF(ISNUMBER(SEARCH($V$54,T985)),"WINCOMDONGTHAP",IF(ISNUMBER(SEARCH($V$55,T985)),"WINCOMTIENGIANG",IF(ISNUMBER(SEARCH($V$56,T985)),"WINCOMQUANGNINH",0))))))))))))))))))))))))))))))))))))))))))))))))))))))</f>
        <v>WINCOMHOCHIMINH</v>
      </c>
    </row>
    <row r="986" spans="1:25" x14ac:dyDescent="0.2">
      <c r="A986" t="s">
        <v>0</v>
      </c>
      <c r="B986" t="s">
        <v>1719</v>
      </c>
      <c r="C986" t="s">
        <v>37</v>
      </c>
      <c r="D986" t="s">
        <v>10</v>
      </c>
      <c r="E986" t="s">
        <v>4</v>
      </c>
      <c r="F986" s="5">
        <f t="shared" si="61"/>
        <v>4</v>
      </c>
      <c r="G986" s="2">
        <v>244200</v>
      </c>
      <c r="H986" s="2">
        <v>268620</v>
      </c>
      <c r="I986" t="s">
        <v>5</v>
      </c>
      <c r="J986" t="s">
        <v>11</v>
      </c>
      <c r="K986" t="str">
        <f t="shared" si="62"/>
        <v>_Giò sụn gà 250g</v>
      </c>
      <c r="L986" s="8" t="str">
        <f>VLOOKUP(K986,'[1]Mã Misa'!$B$2:$D$74,2,0)</f>
        <v>Giò sụn gà 250g</v>
      </c>
      <c r="M986" s="8" t="str">
        <f>VLOOKUP(L986,'[1]Mã Misa'!$C$2:$D$74,2,0)</f>
        <v>GSG250</v>
      </c>
      <c r="N986" s="2">
        <v>61050</v>
      </c>
      <c r="O986" t="s">
        <v>1720</v>
      </c>
      <c r="P986" s="8" t="str">
        <f t="shared" si="63"/>
        <v>0043671</v>
      </c>
      <c r="Q986" s="8" t="e">
        <f t="array" ref="Q986">IF(VLOOKUP(P986,$AA$1:$AC$32,1,0)&lt;&gt;0,(P986&amp;"A"),0)</f>
        <v>#N/A</v>
      </c>
      <c r="R986" s="12">
        <v>44517</v>
      </c>
      <c r="S986" t="s">
        <v>195</v>
      </c>
      <c r="T986" s="8" t="str">
        <f t="shared" si="64"/>
        <v>VM+ HCM Dr</v>
      </c>
      <c r="U986" t="s">
        <v>6028</v>
      </c>
      <c r="Y986" t="str">
        <f t="array" ref="Y986">IF(ISNUMBER(SEARCH($V$3,T986)),"WINCOMHANOI",IF(ISNUMBER(SEARCH($V$4,T986)),"WINCOMHOCHIMINH",IF(ISNUMBER(SEARCH($V$5,T986)),"WINCOMDANANG",IF(ISNUMBER(SEARCH($V$6,T986)),"WINCOMHAIDUONG",IF(ISNUMBER(SEARCH($V$7,T986)),"WINCOMQUANGNINH",IF(ISNUMBER(SEARCH($V$8,T986)),"WINCOMHAIPHONG",IF(ISNUMBER(SEARCH($V$9,T986)),"WINCOMBACGIANG",IF(ISNUMBER(SEARCH($V$10,T986)),"WINCOMBACNINH",IF(ISNUMBER(SEARCH($V$11,T986)),"WINCOMPHUTHO",IF(ISNUMBER(SEARCH($V$12,T986)),"WINCOMHATINH",IF(ISNUMBER(SEARCH($V$13,T986)),"WINCOMTHAINGUYEN",IF(ISNUMBER(SEARCH($V$14,T986)),"WINCOMKHANHHOA",IF(ISNUMBER(SEARCH($V$15,T986)),"WINCOMHUNGYEN",IF(ISNUMBER(SEARCH($V$16,T986)),"WINCOMNGHEAN",IF(ISNUMBER(SEARCH($V$17,T986)),"WINCOMLAOCAI",IF(ISNUMBER(SEARCH($V$18,T986)),"WINCOMVUNGTAU",IF(ISNUMBER(SEARCH($V$19,T986)),"WINCOMBINHDUONG",IF(ISNUMBER(SEARCH($V$20,T986)),"WINCOMKIENGIANG",IF(ISNUMBER(SEARCH($V$21,T986)),"WINCOMHANAM",IF(ISNUMBER(SEARCH($V$22,T986)),"WINCOMNAMDINH",IF(ISNUMBER(SEARCH($V$23,T986)),"WINCOMLANGSON",IF(ISNUMBER(SEARCH($V$24,T986)),"WINCOMTHANHHOA",IF(ISNUMBER(SEARCH($V$25,T986)),"WINCOMYENBAI",IF(ISNUMBER(SEARCH($V$26,T986)),"WINCOMTUYENQUANG",IF(ISNUMBER(SEARCH($V$27,T986)),"WINCOMHUE",IF(ISNUMBER(SEARCH($V$28,T986)),"WINCOMQUANGNAM",IF(ISNUMBER(SEARCH($V$29,T986)),"WINCOMVINHPHUC",IF(ISNUMBER(SEARCH($V$30,T986)),"WINCOMHAGIANG",IF(ISNUMBER(SEARCH($V$31,T986)),"WINCOMNINHBINH",IF(ISNUMBER(SEARCH($V$32,T986)),"WINCOMTRAVINH",IF(ISNUMBER(SEARCH($V$33,T986)),"WINCOMCANTHO",IF(ISNUMBER(SEARCH($V$34,T986)),"WINCOMBENTRE",IF(ISNUMBER(SEARCH($V$35,T986)),"WINCOMCAMAU",IF(ISNUMBER(SEARCH($V$36,T986)),"WINCOMANGIANG",IF(ISNUMBER(SEARCH($V$37,T986)),"WINCOMNINHTHUAN",IF(ISNUMBER(SEARCH($V$38,T986)),"WINCOMTHAIBINH",IF(ISNUMBER(SEARCH($V$39,T986)),"WINCOMGIALAI",IF(ISNUMBER(SEARCH($V$40,T986)),"WINCOMHOABINH",IF(ISNUMBER(SEARCH($V$41,T986)),"WINCOMQUANGNGAI",IF(ISNUMBER(SEARCH($V$42,T986)),"WINCOMBINHTHUAN",IF(ISNUMBER(SEARCH($V$43,T986)),"WINCOMDAKLAK",IF(ISNUMBER(SEARCH($V$44,T986)),"WINCOMSOCTRANG",IF(ISNUMBER(SEARCH($V$45,T986)),"WINCOMSONLA",IF(ISNUMBER(SEARCH($V$46,T986)),"WINCOMKONTUM",IF(ISNUMBER(SEARCH($V$47,T986)),"WINCOMPHUYEN",IF(ISNUMBER(SEARCH($V$48,T986)),"WINCOMQUANGTRI",IF(ISNUMBER(SEARCH($V$49,T986)),"WINCOMBINHDINH",IF(ISNUMBER(SEARCH($V$50,T986)),"WINCOMCAOBANG",IF(ISNUMBER(SEARCH($V$51,T986)),"WINCOMQUANGBINH",IF(ISNUMBER(SEARCH($V$52,T986)),"WINCOMLAMDONG",IF(ISNUMBER(SEARCH($V$53,T986)),"WINCOMVINHLONG",IF(ISNUMBER(SEARCH($V$54,T986)),"WINCOMDONGTHAP",IF(ISNUMBER(SEARCH($V$55,T986)),"WINCOMTIENGIANG",IF(ISNUMBER(SEARCH($V$56,T986)),"WINCOMQUANGNINH",0))))))))))))))))))))))))))))))))))))))))))))))))))))))</f>
        <v>WINCOMHOCHIMINH</v>
      </c>
    </row>
    <row r="987" spans="1:25" x14ac:dyDescent="0.2">
      <c r="A987" t="s">
        <v>0</v>
      </c>
      <c r="B987" t="s">
        <v>1721</v>
      </c>
      <c r="C987" t="s">
        <v>2</v>
      </c>
      <c r="D987" t="s">
        <v>39</v>
      </c>
      <c r="E987" t="s">
        <v>4</v>
      </c>
      <c r="F987" s="5">
        <f t="shared" si="61"/>
        <v>4</v>
      </c>
      <c r="G987" s="2">
        <v>184000</v>
      </c>
      <c r="H987" s="2">
        <v>202400.00000000003</v>
      </c>
      <c r="I987" t="s">
        <v>5</v>
      </c>
      <c r="J987" t="s">
        <v>40</v>
      </c>
      <c r="K987" t="str">
        <f t="shared" si="62"/>
        <v>Mộc nấm hương gói 250g</v>
      </c>
      <c r="L987" s="8" t="str">
        <f>VLOOKUP(K987,'[1]Mã Misa'!$B$2:$D$74,2,0)</f>
        <v>Mộc Nấm Hương 250g</v>
      </c>
      <c r="M987" s="8" t="str">
        <f>VLOOKUP(L987,'[1]Mã Misa'!$C$2:$D$74,2,0)</f>
        <v>MNH250</v>
      </c>
      <c r="N987" s="2">
        <v>46000</v>
      </c>
      <c r="O987" t="s">
        <v>1722</v>
      </c>
      <c r="P987" s="8" t="str">
        <f t="shared" si="63"/>
        <v>0018138</v>
      </c>
      <c r="Q987" s="8" t="e">
        <f t="array" ref="Q987">IF(VLOOKUP(P987,$AA$1:$AC$32,1,0)&lt;&gt;0,(P987&amp;"A"),0)</f>
        <v>#N/A</v>
      </c>
      <c r="R987" s="12">
        <v>44517</v>
      </c>
      <c r="S987" t="s">
        <v>1723</v>
      </c>
      <c r="T987" s="8" t="str">
        <f t="shared" si="64"/>
        <v>VM+ DNG 15</v>
      </c>
      <c r="U987" t="s">
        <v>6473</v>
      </c>
      <c r="Y987" t="str">
        <f t="array" ref="Y987">IF(ISNUMBER(SEARCH($V$3,T987)),"WINCOMHANOI",IF(ISNUMBER(SEARCH($V$4,T987)),"WINCOMHOCHIMINH",IF(ISNUMBER(SEARCH($V$5,T987)),"WINCOMDANANG",IF(ISNUMBER(SEARCH($V$6,T987)),"WINCOMHAIDUONG",IF(ISNUMBER(SEARCH($V$7,T987)),"WINCOMQUANGNINH",IF(ISNUMBER(SEARCH($V$8,T987)),"WINCOMHAIPHONG",IF(ISNUMBER(SEARCH($V$9,T987)),"WINCOMBACGIANG",IF(ISNUMBER(SEARCH($V$10,T987)),"WINCOMBACNINH",IF(ISNUMBER(SEARCH($V$11,T987)),"WINCOMPHUTHO",IF(ISNUMBER(SEARCH($V$12,T987)),"WINCOMHATINH",IF(ISNUMBER(SEARCH($V$13,T987)),"WINCOMTHAINGUYEN",IF(ISNUMBER(SEARCH($V$14,T987)),"WINCOMKHANHHOA",IF(ISNUMBER(SEARCH($V$15,T987)),"WINCOMHUNGYEN",IF(ISNUMBER(SEARCH($V$16,T987)),"WINCOMNGHEAN",IF(ISNUMBER(SEARCH($V$17,T987)),"WINCOMLAOCAI",IF(ISNUMBER(SEARCH($V$18,T987)),"WINCOMVUNGTAU",IF(ISNUMBER(SEARCH($V$19,T987)),"WINCOMBINHDUONG",IF(ISNUMBER(SEARCH($V$20,T987)),"WINCOMKIENGIANG",IF(ISNUMBER(SEARCH($V$21,T987)),"WINCOMHANAM",IF(ISNUMBER(SEARCH($V$22,T987)),"WINCOMNAMDINH",IF(ISNUMBER(SEARCH($V$23,T987)),"WINCOMLANGSON",IF(ISNUMBER(SEARCH($V$24,T987)),"WINCOMTHANHHOA",IF(ISNUMBER(SEARCH($V$25,T987)),"WINCOMYENBAI",IF(ISNUMBER(SEARCH($V$26,T987)),"WINCOMTUYENQUANG",IF(ISNUMBER(SEARCH($V$27,T987)),"WINCOMHUE",IF(ISNUMBER(SEARCH($V$28,T987)),"WINCOMQUANGNAM",IF(ISNUMBER(SEARCH($V$29,T987)),"WINCOMVINHPHUC",IF(ISNUMBER(SEARCH($V$30,T987)),"WINCOMHAGIANG",IF(ISNUMBER(SEARCH($V$31,T987)),"WINCOMNINHBINH",IF(ISNUMBER(SEARCH($V$32,T987)),"WINCOMTRAVINH",IF(ISNUMBER(SEARCH($V$33,T987)),"WINCOMCANTHO",IF(ISNUMBER(SEARCH($V$34,T987)),"WINCOMBENTRE",IF(ISNUMBER(SEARCH($V$35,T987)),"WINCOMCAMAU",IF(ISNUMBER(SEARCH($V$36,T987)),"WINCOMANGIANG",IF(ISNUMBER(SEARCH($V$37,T987)),"WINCOMNINHTHUAN",IF(ISNUMBER(SEARCH($V$38,T987)),"WINCOMTHAIBINH",IF(ISNUMBER(SEARCH($V$39,T987)),"WINCOMGIALAI",IF(ISNUMBER(SEARCH($V$40,T987)),"WINCOMHOABINH",IF(ISNUMBER(SEARCH($V$41,T987)),"WINCOMQUANGNGAI",IF(ISNUMBER(SEARCH($V$42,T987)),"WINCOMBINHTHUAN",IF(ISNUMBER(SEARCH($V$43,T987)),"WINCOMDAKLAK",IF(ISNUMBER(SEARCH($V$44,T987)),"WINCOMSOCTRANG",IF(ISNUMBER(SEARCH($V$45,T987)),"WINCOMSONLA",IF(ISNUMBER(SEARCH($V$46,T987)),"WINCOMKONTUM",IF(ISNUMBER(SEARCH($V$47,T987)),"WINCOMPHUYEN",IF(ISNUMBER(SEARCH($V$48,T987)),"WINCOMQUANGTRI",IF(ISNUMBER(SEARCH($V$49,T987)),"WINCOMBINHDINH",IF(ISNUMBER(SEARCH($V$50,T987)),"WINCOMCAOBANG",IF(ISNUMBER(SEARCH($V$51,T987)),"WINCOMQUANGBINH",IF(ISNUMBER(SEARCH($V$52,T987)),"WINCOMLAMDONG",IF(ISNUMBER(SEARCH($V$53,T987)),"WINCOMVINHLONG",IF(ISNUMBER(SEARCH($V$54,T987)),"WINCOMDONGTHAP",IF(ISNUMBER(SEARCH($V$55,T987)),"WINCOMTIENGIANG",IF(ISNUMBER(SEARCH($V$56,T987)),"WINCOMQUANGNINH",0))))))))))))))))))))))))))))))))))))))))))))))))))))))</f>
        <v>WINCOMDANANG</v>
      </c>
    </row>
    <row r="988" spans="1:25" x14ac:dyDescent="0.2">
      <c r="A988" t="s">
        <v>0</v>
      </c>
      <c r="B988" t="s">
        <v>1724</v>
      </c>
      <c r="C988" t="s">
        <v>2</v>
      </c>
      <c r="D988" t="s">
        <v>199</v>
      </c>
      <c r="E988" t="s">
        <v>106</v>
      </c>
      <c r="F988" s="5">
        <f t="shared" si="61"/>
        <v>1</v>
      </c>
      <c r="G988" s="2">
        <v>198450</v>
      </c>
      <c r="H988" s="2">
        <v>198450</v>
      </c>
      <c r="I988" t="s">
        <v>5</v>
      </c>
      <c r="J988" t="s">
        <v>200</v>
      </c>
      <c r="K988" t="str">
        <f t="shared" si="62"/>
        <v xml:space="preserve"> Tôm mũ ni nguyên con 450g</v>
      </c>
      <c r="L988" s="8" t="str">
        <f>VLOOKUP(K988,'[1]Mã Misa'!$B$2:$D$74,2,0)</f>
        <v>Tôm mũ ni nguyên con 450g</v>
      </c>
      <c r="M988" s="8" t="str">
        <f>VLOOKUP(L988,'[1]Mã Misa'!$C$2:$D$74,2,0)</f>
        <v>TNC450</v>
      </c>
      <c r="N988" s="2">
        <v>198450</v>
      </c>
      <c r="O988" t="s">
        <v>1725</v>
      </c>
      <c r="P988" s="8" t="str">
        <f t="shared" si="63"/>
        <v>0043677</v>
      </c>
      <c r="Q988" s="8" t="e">
        <f t="array" ref="Q988">IF(VLOOKUP(P988,$AA$1:$AC$32,1,0)&lt;&gt;0,(P988&amp;"A"),0)</f>
        <v>#N/A</v>
      </c>
      <c r="R988" s="12">
        <v>44517</v>
      </c>
      <c r="S988" t="s">
        <v>195</v>
      </c>
      <c r="T988" s="8" t="str">
        <f t="shared" si="64"/>
        <v>VM+ HCM Dr</v>
      </c>
      <c r="U988" t="s">
        <v>6028</v>
      </c>
      <c r="Y988" t="str">
        <f t="array" ref="Y988">IF(ISNUMBER(SEARCH($V$3,T988)),"WINCOMHANOI",IF(ISNUMBER(SEARCH($V$4,T988)),"WINCOMHOCHIMINH",IF(ISNUMBER(SEARCH($V$5,T988)),"WINCOMDANANG",IF(ISNUMBER(SEARCH($V$6,T988)),"WINCOMHAIDUONG",IF(ISNUMBER(SEARCH($V$7,T988)),"WINCOMQUANGNINH",IF(ISNUMBER(SEARCH($V$8,T988)),"WINCOMHAIPHONG",IF(ISNUMBER(SEARCH($V$9,T988)),"WINCOMBACGIANG",IF(ISNUMBER(SEARCH($V$10,T988)),"WINCOMBACNINH",IF(ISNUMBER(SEARCH($V$11,T988)),"WINCOMPHUTHO",IF(ISNUMBER(SEARCH($V$12,T988)),"WINCOMHATINH",IF(ISNUMBER(SEARCH($V$13,T988)),"WINCOMTHAINGUYEN",IF(ISNUMBER(SEARCH($V$14,T988)),"WINCOMKHANHHOA",IF(ISNUMBER(SEARCH($V$15,T988)),"WINCOMHUNGYEN",IF(ISNUMBER(SEARCH($V$16,T988)),"WINCOMNGHEAN",IF(ISNUMBER(SEARCH($V$17,T988)),"WINCOMLAOCAI",IF(ISNUMBER(SEARCH($V$18,T988)),"WINCOMVUNGTAU",IF(ISNUMBER(SEARCH($V$19,T988)),"WINCOMBINHDUONG",IF(ISNUMBER(SEARCH($V$20,T988)),"WINCOMKIENGIANG",IF(ISNUMBER(SEARCH($V$21,T988)),"WINCOMHANAM",IF(ISNUMBER(SEARCH($V$22,T988)),"WINCOMNAMDINH",IF(ISNUMBER(SEARCH($V$23,T988)),"WINCOMLANGSON",IF(ISNUMBER(SEARCH($V$24,T988)),"WINCOMTHANHHOA",IF(ISNUMBER(SEARCH($V$25,T988)),"WINCOMYENBAI",IF(ISNUMBER(SEARCH($V$26,T988)),"WINCOMTUYENQUANG",IF(ISNUMBER(SEARCH($V$27,T988)),"WINCOMHUE",IF(ISNUMBER(SEARCH($V$28,T988)),"WINCOMQUANGNAM",IF(ISNUMBER(SEARCH($V$29,T988)),"WINCOMVINHPHUC",IF(ISNUMBER(SEARCH($V$30,T988)),"WINCOMHAGIANG",IF(ISNUMBER(SEARCH($V$31,T988)),"WINCOMNINHBINH",IF(ISNUMBER(SEARCH($V$32,T988)),"WINCOMTRAVINH",IF(ISNUMBER(SEARCH($V$33,T988)),"WINCOMCANTHO",IF(ISNUMBER(SEARCH($V$34,T988)),"WINCOMBENTRE",IF(ISNUMBER(SEARCH($V$35,T988)),"WINCOMCAMAU",IF(ISNUMBER(SEARCH($V$36,T988)),"WINCOMANGIANG",IF(ISNUMBER(SEARCH($V$37,T988)),"WINCOMNINHTHUAN",IF(ISNUMBER(SEARCH($V$38,T988)),"WINCOMTHAIBINH",IF(ISNUMBER(SEARCH($V$39,T988)),"WINCOMGIALAI",IF(ISNUMBER(SEARCH($V$40,T988)),"WINCOMHOABINH",IF(ISNUMBER(SEARCH($V$41,T988)),"WINCOMQUANGNGAI",IF(ISNUMBER(SEARCH($V$42,T988)),"WINCOMBINHTHUAN",IF(ISNUMBER(SEARCH($V$43,T988)),"WINCOMDAKLAK",IF(ISNUMBER(SEARCH($V$44,T988)),"WINCOMSOCTRANG",IF(ISNUMBER(SEARCH($V$45,T988)),"WINCOMSONLA",IF(ISNUMBER(SEARCH($V$46,T988)),"WINCOMKONTUM",IF(ISNUMBER(SEARCH($V$47,T988)),"WINCOMPHUYEN",IF(ISNUMBER(SEARCH($V$48,T988)),"WINCOMQUANGTRI",IF(ISNUMBER(SEARCH($V$49,T988)),"WINCOMBINHDINH",IF(ISNUMBER(SEARCH($V$50,T988)),"WINCOMCAOBANG",IF(ISNUMBER(SEARCH($V$51,T988)),"WINCOMQUANGBINH",IF(ISNUMBER(SEARCH($V$52,T988)),"WINCOMLAMDONG",IF(ISNUMBER(SEARCH($V$53,T988)),"WINCOMVINHLONG",IF(ISNUMBER(SEARCH($V$54,T988)),"WINCOMDONGTHAP",IF(ISNUMBER(SEARCH($V$55,T988)),"WINCOMTIENGIANG",IF(ISNUMBER(SEARCH($V$56,T988)),"WINCOMQUANGNINH",0))))))))))))))))))))))))))))))))))))))))))))))))))))))</f>
        <v>WINCOMHOCHIMINH</v>
      </c>
    </row>
    <row r="989" spans="1:25" x14ac:dyDescent="0.2">
      <c r="A989" t="s">
        <v>0</v>
      </c>
      <c r="B989" t="s">
        <v>1724</v>
      </c>
      <c r="C989" t="s">
        <v>31</v>
      </c>
      <c r="D989" t="s">
        <v>202</v>
      </c>
      <c r="E989" t="s">
        <v>106</v>
      </c>
      <c r="F989" s="5">
        <f t="shared" si="61"/>
        <v>1</v>
      </c>
      <c r="G989" s="2">
        <v>352350</v>
      </c>
      <c r="H989" s="2">
        <v>352350</v>
      </c>
      <c r="I989" t="s">
        <v>5</v>
      </c>
      <c r="J989" t="s">
        <v>203</v>
      </c>
      <c r="K989" t="str">
        <f t="shared" si="62"/>
        <v xml:space="preserve"> Tôm mũ ni bỏ đầu 450g</v>
      </c>
      <c r="L989" s="8" t="str">
        <f>VLOOKUP(K989,'[1]Mã Misa'!$B$2:$D$74,2,0)</f>
        <v>Tôm mũ ni bỏ đầu 450g</v>
      </c>
      <c r="M989" s="8" t="str">
        <f>VLOOKUP(L989,'[1]Mã Misa'!$C$2:$D$74,2,0)</f>
        <v>TBĐ450</v>
      </c>
      <c r="N989" s="2">
        <v>352350</v>
      </c>
      <c r="O989" t="s">
        <v>1725</v>
      </c>
      <c r="P989" s="8" t="str">
        <f t="shared" si="63"/>
        <v>0043677</v>
      </c>
      <c r="Q989" s="8" t="e">
        <f t="array" ref="Q989">IF(VLOOKUP(P989,$AA$1:$AC$32,1,0)&lt;&gt;0,(P989&amp;"A"),0)</f>
        <v>#N/A</v>
      </c>
      <c r="R989" s="12">
        <v>44517</v>
      </c>
      <c r="S989" t="s">
        <v>195</v>
      </c>
      <c r="T989" s="8" t="str">
        <f t="shared" si="64"/>
        <v>VM+ HCM Dr</v>
      </c>
      <c r="U989" t="s">
        <v>6028</v>
      </c>
      <c r="Y989" t="str">
        <f t="array" ref="Y989">IF(ISNUMBER(SEARCH($V$3,T989)),"WINCOMHANOI",IF(ISNUMBER(SEARCH($V$4,T989)),"WINCOMHOCHIMINH",IF(ISNUMBER(SEARCH($V$5,T989)),"WINCOMDANANG",IF(ISNUMBER(SEARCH($V$6,T989)),"WINCOMHAIDUONG",IF(ISNUMBER(SEARCH($V$7,T989)),"WINCOMQUANGNINH",IF(ISNUMBER(SEARCH($V$8,T989)),"WINCOMHAIPHONG",IF(ISNUMBER(SEARCH($V$9,T989)),"WINCOMBACGIANG",IF(ISNUMBER(SEARCH($V$10,T989)),"WINCOMBACNINH",IF(ISNUMBER(SEARCH($V$11,T989)),"WINCOMPHUTHO",IF(ISNUMBER(SEARCH($V$12,T989)),"WINCOMHATINH",IF(ISNUMBER(SEARCH($V$13,T989)),"WINCOMTHAINGUYEN",IF(ISNUMBER(SEARCH($V$14,T989)),"WINCOMKHANHHOA",IF(ISNUMBER(SEARCH($V$15,T989)),"WINCOMHUNGYEN",IF(ISNUMBER(SEARCH($V$16,T989)),"WINCOMNGHEAN",IF(ISNUMBER(SEARCH($V$17,T989)),"WINCOMLAOCAI",IF(ISNUMBER(SEARCH($V$18,T989)),"WINCOMVUNGTAU",IF(ISNUMBER(SEARCH($V$19,T989)),"WINCOMBINHDUONG",IF(ISNUMBER(SEARCH($V$20,T989)),"WINCOMKIENGIANG",IF(ISNUMBER(SEARCH($V$21,T989)),"WINCOMHANAM",IF(ISNUMBER(SEARCH($V$22,T989)),"WINCOMNAMDINH",IF(ISNUMBER(SEARCH($V$23,T989)),"WINCOMLANGSON",IF(ISNUMBER(SEARCH($V$24,T989)),"WINCOMTHANHHOA",IF(ISNUMBER(SEARCH($V$25,T989)),"WINCOMYENBAI",IF(ISNUMBER(SEARCH($V$26,T989)),"WINCOMTUYENQUANG",IF(ISNUMBER(SEARCH($V$27,T989)),"WINCOMHUE",IF(ISNUMBER(SEARCH($V$28,T989)),"WINCOMQUANGNAM",IF(ISNUMBER(SEARCH($V$29,T989)),"WINCOMVINHPHUC",IF(ISNUMBER(SEARCH($V$30,T989)),"WINCOMHAGIANG",IF(ISNUMBER(SEARCH($V$31,T989)),"WINCOMNINHBINH",IF(ISNUMBER(SEARCH($V$32,T989)),"WINCOMTRAVINH",IF(ISNUMBER(SEARCH($V$33,T989)),"WINCOMCANTHO",IF(ISNUMBER(SEARCH($V$34,T989)),"WINCOMBENTRE",IF(ISNUMBER(SEARCH($V$35,T989)),"WINCOMCAMAU",IF(ISNUMBER(SEARCH($V$36,T989)),"WINCOMANGIANG",IF(ISNUMBER(SEARCH($V$37,T989)),"WINCOMNINHTHUAN",IF(ISNUMBER(SEARCH($V$38,T989)),"WINCOMTHAIBINH",IF(ISNUMBER(SEARCH($V$39,T989)),"WINCOMGIALAI",IF(ISNUMBER(SEARCH($V$40,T989)),"WINCOMHOABINH",IF(ISNUMBER(SEARCH($V$41,T989)),"WINCOMQUANGNGAI",IF(ISNUMBER(SEARCH($V$42,T989)),"WINCOMBINHTHUAN",IF(ISNUMBER(SEARCH($V$43,T989)),"WINCOMDAKLAK",IF(ISNUMBER(SEARCH($V$44,T989)),"WINCOMSOCTRANG",IF(ISNUMBER(SEARCH($V$45,T989)),"WINCOMSONLA",IF(ISNUMBER(SEARCH($V$46,T989)),"WINCOMKONTUM",IF(ISNUMBER(SEARCH($V$47,T989)),"WINCOMPHUYEN",IF(ISNUMBER(SEARCH($V$48,T989)),"WINCOMQUANGTRI",IF(ISNUMBER(SEARCH($V$49,T989)),"WINCOMBINHDINH",IF(ISNUMBER(SEARCH($V$50,T989)),"WINCOMCAOBANG",IF(ISNUMBER(SEARCH($V$51,T989)),"WINCOMQUANGBINH",IF(ISNUMBER(SEARCH($V$52,T989)),"WINCOMLAMDONG",IF(ISNUMBER(SEARCH($V$53,T989)),"WINCOMVINHLONG",IF(ISNUMBER(SEARCH($V$54,T989)),"WINCOMDONGTHAP",IF(ISNUMBER(SEARCH($V$55,T989)),"WINCOMTIENGIANG",IF(ISNUMBER(SEARCH($V$56,T989)),"WINCOMQUANGNINH",0))))))))))))))))))))))))))))))))))))))))))))))))))))))</f>
        <v>WINCOMHOCHIMINH</v>
      </c>
    </row>
    <row r="990" spans="1:25" x14ac:dyDescent="0.2">
      <c r="A990" t="s">
        <v>0</v>
      </c>
      <c r="B990" t="s">
        <v>1726</v>
      </c>
      <c r="C990" t="s">
        <v>2</v>
      </c>
      <c r="D990" t="s">
        <v>45</v>
      </c>
      <c r="E990" t="s">
        <v>4</v>
      </c>
      <c r="F990" s="5">
        <f t="shared" si="61"/>
        <v>3</v>
      </c>
      <c r="G990" s="2">
        <v>263361</v>
      </c>
      <c r="H990" s="2">
        <v>289697.10000000003</v>
      </c>
      <c r="I990" t="s">
        <v>5</v>
      </c>
      <c r="J990" t="s">
        <v>46</v>
      </c>
      <c r="K990" t="str">
        <f t="shared" si="62"/>
        <v>Bắp bò muối gói 200g</v>
      </c>
      <c r="L990" s="8" t="str">
        <f>VLOOKUP(K990,'[1]Mã Misa'!$B$2:$D$74,2,0)</f>
        <v>Bắp bò muối 200g</v>
      </c>
      <c r="M990" s="8" t="str">
        <f>VLOOKUP(L990,'[1]Mã Misa'!$C$2:$D$74,2,0)</f>
        <v>BBM200</v>
      </c>
      <c r="N990" s="2">
        <v>87787</v>
      </c>
      <c r="O990" t="s">
        <v>1727</v>
      </c>
      <c r="P990" s="8" t="str">
        <f t="shared" si="63"/>
        <v>0043678</v>
      </c>
      <c r="Q990" s="8" t="e">
        <f t="array" ref="Q990">IF(VLOOKUP(P990,$AA$1:$AC$32,1,0)&lt;&gt;0,(P990&amp;"A"),0)</f>
        <v>#N/A</v>
      </c>
      <c r="R990" s="12">
        <v>44517</v>
      </c>
      <c r="S990" t="s">
        <v>1728</v>
      </c>
      <c r="T990" s="8" t="str">
        <f t="shared" si="64"/>
        <v>VM+ HCM 17</v>
      </c>
      <c r="U990" t="s">
        <v>6474</v>
      </c>
      <c r="Y990" t="str">
        <f t="array" ref="Y990">IF(ISNUMBER(SEARCH($V$3,T990)),"WINCOMHANOI",IF(ISNUMBER(SEARCH($V$4,T990)),"WINCOMHOCHIMINH",IF(ISNUMBER(SEARCH($V$5,T990)),"WINCOMDANANG",IF(ISNUMBER(SEARCH($V$6,T990)),"WINCOMHAIDUONG",IF(ISNUMBER(SEARCH($V$7,T990)),"WINCOMQUANGNINH",IF(ISNUMBER(SEARCH($V$8,T990)),"WINCOMHAIPHONG",IF(ISNUMBER(SEARCH($V$9,T990)),"WINCOMBACGIANG",IF(ISNUMBER(SEARCH($V$10,T990)),"WINCOMBACNINH",IF(ISNUMBER(SEARCH($V$11,T990)),"WINCOMPHUTHO",IF(ISNUMBER(SEARCH($V$12,T990)),"WINCOMHATINH",IF(ISNUMBER(SEARCH($V$13,T990)),"WINCOMTHAINGUYEN",IF(ISNUMBER(SEARCH($V$14,T990)),"WINCOMKHANHHOA",IF(ISNUMBER(SEARCH($V$15,T990)),"WINCOMHUNGYEN",IF(ISNUMBER(SEARCH($V$16,T990)),"WINCOMNGHEAN",IF(ISNUMBER(SEARCH($V$17,T990)),"WINCOMLAOCAI",IF(ISNUMBER(SEARCH($V$18,T990)),"WINCOMVUNGTAU",IF(ISNUMBER(SEARCH($V$19,T990)),"WINCOMBINHDUONG",IF(ISNUMBER(SEARCH($V$20,T990)),"WINCOMKIENGIANG",IF(ISNUMBER(SEARCH($V$21,T990)),"WINCOMHANAM",IF(ISNUMBER(SEARCH($V$22,T990)),"WINCOMNAMDINH",IF(ISNUMBER(SEARCH($V$23,T990)),"WINCOMLANGSON",IF(ISNUMBER(SEARCH($V$24,T990)),"WINCOMTHANHHOA",IF(ISNUMBER(SEARCH($V$25,T990)),"WINCOMYENBAI",IF(ISNUMBER(SEARCH($V$26,T990)),"WINCOMTUYENQUANG",IF(ISNUMBER(SEARCH($V$27,T990)),"WINCOMHUE",IF(ISNUMBER(SEARCH($V$28,T990)),"WINCOMQUANGNAM",IF(ISNUMBER(SEARCH($V$29,T990)),"WINCOMVINHPHUC",IF(ISNUMBER(SEARCH($V$30,T990)),"WINCOMHAGIANG",IF(ISNUMBER(SEARCH($V$31,T990)),"WINCOMNINHBINH",IF(ISNUMBER(SEARCH($V$32,T990)),"WINCOMTRAVINH",IF(ISNUMBER(SEARCH($V$33,T990)),"WINCOMCANTHO",IF(ISNUMBER(SEARCH($V$34,T990)),"WINCOMBENTRE",IF(ISNUMBER(SEARCH($V$35,T990)),"WINCOMCAMAU",IF(ISNUMBER(SEARCH($V$36,T990)),"WINCOMANGIANG",IF(ISNUMBER(SEARCH($V$37,T990)),"WINCOMNINHTHUAN",IF(ISNUMBER(SEARCH($V$38,T990)),"WINCOMTHAIBINH",IF(ISNUMBER(SEARCH($V$39,T990)),"WINCOMGIALAI",IF(ISNUMBER(SEARCH($V$40,T990)),"WINCOMHOABINH",IF(ISNUMBER(SEARCH($V$41,T990)),"WINCOMQUANGNGAI",IF(ISNUMBER(SEARCH($V$42,T990)),"WINCOMBINHTHUAN",IF(ISNUMBER(SEARCH($V$43,T990)),"WINCOMDAKLAK",IF(ISNUMBER(SEARCH($V$44,T990)),"WINCOMSOCTRANG",IF(ISNUMBER(SEARCH($V$45,T990)),"WINCOMSONLA",IF(ISNUMBER(SEARCH($V$46,T990)),"WINCOMKONTUM",IF(ISNUMBER(SEARCH($V$47,T990)),"WINCOMPHUYEN",IF(ISNUMBER(SEARCH($V$48,T990)),"WINCOMQUANGTRI",IF(ISNUMBER(SEARCH($V$49,T990)),"WINCOMBINHDINH",IF(ISNUMBER(SEARCH($V$50,T990)),"WINCOMCAOBANG",IF(ISNUMBER(SEARCH($V$51,T990)),"WINCOMQUANGBINH",IF(ISNUMBER(SEARCH($V$52,T990)),"WINCOMLAMDONG",IF(ISNUMBER(SEARCH($V$53,T990)),"WINCOMVINHLONG",IF(ISNUMBER(SEARCH($V$54,T990)),"WINCOMDONGTHAP",IF(ISNUMBER(SEARCH($V$55,T990)),"WINCOMTIENGIANG",IF(ISNUMBER(SEARCH($V$56,T990)),"WINCOMQUANGNINH",0))))))))))))))))))))))))))))))))))))))))))))))))))))))</f>
        <v>WINCOMHOCHIMINH</v>
      </c>
    </row>
    <row r="991" spans="1:25" x14ac:dyDescent="0.2">
      <c r="A991" t="s">
        <v>0</v>
      </c>
      <c r="B991" t="s">
        <v>1726</v>
      </c>
      <c r="C991" t="s">
        <v>31</v>
      </c>
      <c r="D991" t="s">
        <v>3</v>
      </c>
      <c r="E991" t="s">
        <v>4</v>
      </c>
      <c r="F991" s="5">
        <f t="shared" si="61"/>
        <v>2</v>
      </c>
      <c r="G991" s="2">
        <v>177692</v>
      </c>
      <c r="H991" s="2">
        <v>195461.2</v>
      </c>
      <c r="I991" t="s">
        <v>5</v>
      </c>
      <c r="J991" t="s">
        <v>6</v>
      </c>
      <c r="K991" t="str">
        <f t="shared" si="62"/>
        <v>Gà muối gói 500g</v>
      </c>
      <c r="L991" s="8" t="str">
        <f>VLOOKUP(K991,'[1]Mã Misa'!$B$2:$D$74,2,0)</f>
        <v>Gà muối 500g</v>
      </c>
      <c r="M991" s="8" t="str">
        <f>VLOOKUP(L991,'[1]Mã Misa'!$C$2:$D$74,2,0)</f>
        <v>GM500</v>
      </c>
      <c r="N991" s="2">
        <v>88846</v>
      </c>
      <c r="O991" t="s">
        <v>1727</v>
      </c>
      <c r="P991" s="8" t="str">
        <f t="shared" si="63"/>
        <v>0043678</v>
      </c>
      <c r="Q991" s="8" t="e">
        <f t="array" ref="Q991">IF(VLOOKUP(P991,$AA$1:$AC$32,1,0)&lt;&gt;0,(P991&amp;"A"),0)</f>
        <v>#N/A</v>
      </c>
      <c r="R991" s="12">
        <v>44517</v>
      </c>
      <c r="S991" t="s">
        <v>1728</v>
      </c>
      <c r="T991" s="8" t="str">
        <f t="shared" si="64"/>
        <v>VM+ HCM 17</v>
      </c>
      <c r="U991" t="s">
        <v>6474</v>
      </c>
      <c r="Y991" t="str">
        <f t="array" ref="Y991">IF(ISNUMBER(SEARCH($V$3,T991)),"WINCOMHANOI",IF(ISNUMBER(SEARCH($V$4,T991)),"WINCOMHOCHIMINH",IF(ISNUMBER(SEARCH($V$5,T991)),"WINCOMDANANG",IF(ISNUMBER(SEARCH($V$6,T991)),"WINCOMHAIDUONG",IF(ISNUMBER(SEARCH($V$7,T991)),"WINCOMQUANGNINH",IF(ISNUMBER(SEARCH($V$8,T991)),"WINCOMHAIPHONG",IF(ISNUMBER(SEARCH($V$9,T991)),"WINCOMBACGIANG",IF(ISNUMBER(SEARCH($V$10,T991)),"WINCOMBACNINH",IF(ISNUMBER(SEARCH($V$11,T991)),"WINCOMPHUTHO",IF(ISNUMBER(SEARCH($V$12,T991)),"WINCOMHATINH",IF(ISNUMBER(SEARCH($V$13,T991)),"WINCOMTHAINGUYEN",IF(ISNUMBER(SEARCH($V$14,T991)),"WINCOMKHANHHOA",IF(ISNUMBER(SEARCH($V$15,T991)),"WINCOMHUNGYEN",IF(ISNUMBER(SEARCH($V$16,T991)),"WINCOMNGHEAN",IF(ISNUMBER(SEARCH($V$17,T991)),"WINCOMLAOCAI",IF(ISNUMBER(SEARCH($V$18,T991)),"WINCOMVUNGTAU",IF(ISNUMBER(SEARCH($V$19,T991)),"WINCOMBINHDUONG",IF(ISNUMBER(SEARCH($V$20,T991)),"WINCOMKIENGIANG",IF(ISNUMBER(SEARCH($V$21,T991)),"WINCOMHANAM",IF(ISNUMBER(SEARCH($V$22,T991)),"WINCOMNAMDINH",IF(ISNUMBER(SEARCH($V$23,T991)),"WINCOMLANGSON",IF(ISNUMBER(SEARCH($V$24,T991)),"WINCOMTHANHHOA",IF(ISNUMBER(SEARCH($V$25,T991)),"WINCOMYENBAI",IF(ISNUMBER(SEARCH($V$26,T991)),"WINCOMTUYENQUANG",IF(ISNUMBER(SEARCH($V$27,T991)),"WINCOMHUE",IF(ISNUMBER(SEARCH($V$28,T991)),"WINCOMQUANGNAM",IF(ISNUMBER(SEARCH($V$29,T991)),"WINCOMVINHPHUC",IF(ISNUMBER(SEARCH($V$30,T991)),"WINCOMHAGIANG",IF(ISNUMBER(SEARCH($V$31,T991)),"WINCOMNINHBINH",IF(ISNUMBER(SEARCH($V$32,T991)),"WINCOMTRAVINH",IF(ISNUMBER(SEARCH($V$33,T991)),"WINCOMCANTHO",IF(ISNUMBER(SEARCH($V$34,T991)),"WINCOMBENTRE",IF(ISNUMBER(SEARCH($V$35,T991)),"WINCOMCAMAU",IF(ISNUMBER(SEARCH($V$36,T991)),"WINCOMANGIANG",IF(ISNUMBER(SEARCH($V$37,T991)),"WINCOMNINHTHUAN",IF(ISNUMBER(SEARCH($V$38,T991)),"WINCOMTHAIBINH",IF(ISNUMBER(SEARCH($V$39,T991)),"WINCOMGIALAI",IF(ISNUMBER(SEARCH($V$40,T991)),"WINCOMHOABINH",IF(ISNUMBER(SEARCH($V$41,T991)),"WINCOMQUANGNGAI",IF(ISNUMBER(SEARCH($V$42,T991)),"WINCOMBINHTHUAN",IF(ISNUMBER(SEARCH($V$43,T991)),"WINCOMDAKLAK",IF(ISNUMBER(SEARCH($V$44,T991)),"WINCOMSOCTRANG",IF(ISNUMBER(SEARCH($V$45,T991)),"WINCOMSONLA",IF(ISNUMBER(SEARCH($V$46,T991)),"WINCOMKONTUM",IF(ISNUMBER(SEARCH($V$47,T991)),"WINCOMPHUYEN",IF(ISNUMBER(SEARCH($V$48,T991)),"WINCOMQUANGTRI",IF(ISNUMBER(SEARCH($V$49,T991)),"WINCOMBINHDINH",IF(ISNUMBER(SEARCH($V$50,T991)),"WINCOMCAOBANG",IF(ISNUMBER(SEARCH($V$51,T991)),"WINCOMQUANGBINH",IF(ISNUMBER(SEARCH($V$52,T991)),"WINCOMLAMDONG",IF(ISNUMBER(SEARCH($V$53,T991)),"WINCOMVINHLONG",IF(ISNUMBER(SEARCH($V$54,T991)),"WINCOMDONGTHAP",IF(ISNUMBER(SEARCH($V$55,T991)),"WINCOMTIENGIANG",IF(ISNUMBER(SEARCH($V$56,T991)),"WINCOMQUANGNINH",0))))))))))))))))))))))))))))))))))))))))))))))))))))))</f>
        <v>WINCOMHOCHIMINH</v>
      </c>
    </row>
    <row r="992" spans="1:25" x14ac:dyDescent="0.2">
      <c r="A992" t="s">
        <v>0</v>
      </c>
      <c r="B992" t="s">
        <v>1726</v>
      </c>
      <c r="C992" t="s">
        <v>34</v>
      </c>
      <c r="D992" t="s">
        <v>39</v>
      </c>
      <c r="E992" t="s">
        <v>4</v>
      </c>
      <c r="F992" s="5">
        <f t="shared" si="61"/>
        <v>1</v>
      </c>
      <c r="G992" s="2">
        <v>46000</v>
      </c>
      <c r="H992" s="2">
        <v>50600.000000000007</v>
      </c>
      <c r="I992" t="s">
        <v>5</v>
      </c>
      <c r="J992" t="s">
        <v>40</v>
      </c>
      <c r="K992" t="str">
        <f t="shared" si="62"/>
        <v>Mộc nấm hương gói 250g</v>
      </c>
      <c r="L992" s="8" t="str">
        <f>VLOOKUP(K992,'[1]Mã Misa'!$B$2:$D$74,2,0)</f>
        <v>Mộc Nấm Hương 250g</v>
      </c>
      <c r="M992" s="8" t="str">
        <f>VLOOKUP(L992,'[1]Mã Misa'!$C$2:$D$74,2,0)</f>
        <v>MNH250</v>
      </c>
      <c r="N992" s="2">
        <v>46000</v>
      </c>
      <c r="O992" t="s">
        <v>1727</v>
      </c>
      <c r="P992" s="8" t="str">
        <f t="shared" si="63"/>
        <v>0043678</v>
      </c>
      <c r="Q992" s="8" t="e">
        <f t="array" ref="Q992">IF(VLOOKUP(P992,$AA$1:$AC$32,1,0)&lt;&gt;0,(P992&amp;"A"),0)</f>
        <v>#N/A</v>
      </c>
      <c r="R992" s="12">
        <v>44517</v>
      </c>
      <c r="S992" t="s">
        <v>1728</v>
      </c>
      <c r="T992" s="8" t="str">
        <f t="shared" si="64"/>
        <v>VM+ HCM 17</v>
      </c>
      <c r="U992" t="s">
        <v>6474</v>
      </c>
      <c r="Y992" t="str">
        <f t="array" ref="Y992">IF(ISNUMBER(SEARCH($V$3,T992)),"WINCOMHANOI",IF(ISNUMBER(SEARCH($V$4,T992)),"WINCOMHOCHIMINH",IF(ISNUMBER(SEARCH($V$5,T992)),"WINCOMDANANG",IF(ISNUMBER(SEARCH($V$6,T992)),"WINCOMHAIDUONG",IF(ISNUMBER(SEARCH($V$7,T992)),"WINCOMQUANGNINH",IF(ISNUMBER(SEARCH($V$8,T992)),"WINCOMHAIPHONG",IF(ISNUMBER(SEARCH($V$9,T992)),"WINCOMBACGIANG",IF(ISNUMBER(SEARCH($V$10,T992)),"WINCOMBACNINH",IF(ISNUMBER(SEARCH($V$11,T992)),"WINCOMPHUTHO",IF(ISNUMBER(SEARCH($V$12,T992)),"WINCOMHATINH",IF(ISNUMBER(SEARCH($V$13,T992)),"WINCOMTHAINGUYEN",IF(ISNUMBER(SEARCH($V$14,T992)),"WINCOMKHANHHOA",IF(ISNUMBER(SEARCH($V$15,T992)),"WINCOMHUNGYEN",IF(ISNUMBER(SEARCH($V$16,T992)),"WINCOMNGHEAN",IF(ISNUMBER(SEARCH($V$17,T992)),"WINCOMLAOCAI",IF(ISNUMBER(SEARCH($V$18,T992)),"WINCOMVUNGTAU",IF(ISNUMBER(SEARCH($V$19,T992)),"WINCOMBINHDUONG",IF(ISNUMBER(SEARCH($V$20,T992)),"WINCOMKIENGIANG",IF(ISNUMBER(SEARCH($V$21,T992)),"WINCOMHANAM",IF(ISNUMBER(SEARCH($V$22,T992)),"WINCOMNAMDINH",IF(ISNUMBER(SEARCH($V$23,T992)),"WINCOMLANGSON",IF(ISNUMBER(SEARCH($V$24,T992)),"WINCOMTHANHHOA",IF(ISNUMBER(SEARCH($V$25,T992)),"WINCOMYENBAI",IF(ISNUMBER(SEARCH($V$26,T992)),"WINCOMTUYENQUANG",IF(ISNUMBER(SEARCH($V$27,T992)),"WINCOMHUE",IF(ISNUMBER(SEARCH($V$28,T992)),"WINCOMQUANGNAM",IF(ISNUMBER(SEARCH($V$29,T992)),"WINCOMVINHPHUC",IF(ISNUMBER(SEARCH($V$30,T992)),"WINCOMHAGIANG",IF(ISNUMBER(SEARCH($V$31,T992)),"WINCOMNINHBINH",IF(ISNUMBER(SEARCH($V$32,T992)),"WINCOMTRAVINH",IF(ISNUMBER(SEARCH($V$33,T992)),"WINCOMCANTHO",IF(ISNUMBER(SEARCH($V$34,T992)),"WINCOMBENTRE",IF(ISNUMBER(SEARCH($V$35,T992)),"WINCOMCAMAU",IF(ISNUMBER(SEARCH($V$36,T992)),"WINCOMANGIANG",IF(ISNUMBER(SEARCH($V$37,T992)),"WINCOMNINHTHUAN",IF(ISNUMBER(SEARCH($V$38,T992)),"WINCOMTHAIBINH",IF(ISNUMBER(SEARCH($V$39,T992)),"WINCOMGIALAI",IF(ISNUMBER(SEARCH($V$40,T992)),"WINCOMHOABINH",IF(ISNUMBER(SEARCH($V$41,T992)),"WINCOMQUANGNGAI",IF(ISNUMBER(SEARCH($V$42,T992)),"WINCOMBINHTHUAN",IF(ISNUMBER(SEARCH($V$43,T992)),"WINCOMDAKLAK",IF(ISNUMBER(SEARCH($V$44,T992)),"WINCOMSOCTRANG",IF(ISNUMBER(SEARCH($V$45,T992)),"WINCOMSONLA",IF(ISNUMBER(SEARCH($V$46,T992)),"WINCOMKONTUM",IF(ISNUMBER(SEARCH($V$47,T992)),"WINCOMPHUYEN",IF(ISNUMBER(SEARCH($V$48,T992)),"WINCOMQUANGTRI",IF(ISNUMBER(SEARCH($V$49,T992)),"WINCOMBINHDINH",IF(ISNUMBER(SEARCH($V$50,T992)),"WINCOMCAOBANG",IF(ISNUMBER(SEARCH($V$51,T992)),"WINCOMQUANGBINH",IF(ISNUMBER(SEARCH($V$52,T992)),"WINCOMLAMDONG",IF(ISNUMBER(SEARCH($V$53,T992)),"WINCOMVINHLONG",IF(ISNUMBER(SEARCH($V$54,T992)),"WINCOMDONGTHAP",IF(ISNUMBER(SEARCH($V$55,T992)),"WINCOMTIENGIANG",IF(ISNUMBER(SEARCH($V$56,T992)),"WINCOMQUANGNINH",0))))))))))))))))))))))))))))))))))))))))))))))))))))))</f>
        <v>WINCOMHOCHIMINH</v>
      </c>
    </row>
    <row r="993" spans="1:25" x14ac:dyDescent="0.2">
      <c r="A993" t="s">
        <v>0</v>
      </c>
      <c r="B993" t="s">
        <v>1726</v>
      </c>
      <c r="C993" t="s">
        <v>37</v>
      </c>
      <c r="D993" t="s">
        <v>32</v>
      </c>
      <c r="E993" t="s">
        <v>4</v>
      </c>
      <c r="F993" s="5">
        <f t="shared" si="61"/>
        <v>1</v>
      </c>
      <c r="G993" s="2">
        <v>59400</v>
      </c>
      <c r="H993" s="2">
        <v>65340.000000000007</v>
      </c>
      <c r="I993" t="s">
        <v>5</v>
      </c>
      <c r="J993" t="s">
        <v>33</v>
      </c>
      <c r="K993" t="str">
        <f t="shared" si="62"/>
        <v>_Giò lụa 250g</v>
      </c>
      <c r="L993" s="8" t="str">
        <f>VLOOKUP(K993,'[1]Mã Misa'!$B$2:$D$74,2,0)</f>
        <v>Giò lụa 250g</v>
      </c>
      <c r="M993" s="8" t="str">
        <f>VLOOKUP(L993,'[1]Mã Misa'!$C$2:$D$74,2,0)</f>
        <v>GL250</v>
      </c>
      <c r="N993" s="2">
        <v>59400</v>
      </c>
      <c r="O993" t="s">
        <v>1727</v>
      </c>
      <c r="P993" s="8" t="str">
        <f t="shared" si="63"/>
        <v>0043678</v>
      </c>
      <c r="Q993" s="8" t="e">
        <f t="array" ref="Q993">IF(VLOOKUP(P993,$AA$1:$AC$32,1,0)&lt;&gt;0,(P993&amp;"A"),0)</f>
        <v>#N/A</v>
      </c>
      <c r="R993" s="12">
        <v>44517</v>
      </c>
      <c r="S993" t="s">
        <v>1728</v>
      </c>
      <c r="T993" s="8" t="str">
        <f t="shared" si="64"/>
        <v>VM+ HCM 17</v>
      </c>
      <c r="U993" t="s">
        <v>6474</v>
      </c>
      <c r="Y993" t="str">
        <f t="array" ref="Y993">IF(ISNUMBER(SEARCH($V$3,T993)),"WINCOMHANOI",IF(ISNUMBER(SEARCH($V$4,T993)),"WINCOMHOCHIMINH",IF(ISNUMBER(SEARCH($V$5,T993)),"WINCOMDANANG",IF(ISNUMBER(SEARCH($V$6,T993)),"WINCOMHAIDUONG",IF(ISNUMBER(SEARCH($V$7,T993)),"WINCOMQUANGNINH",IF(ISNUMBER(SEARCH($V$8,T993)),"WINCOMHAIPHONG",IF(ISNUMBER(SEARCH($V$9,T993)),"WINCOMBACGIANG",IF(ISNUMBER(SEARCH($V$10,T993)),"WINCOMBACNINH",IF(ISNUMBER(SEARCH($V$11,T993)),"WINCOMPHUTHO",IF(ISNUMBER(SEARCH($V$12,T993)),"WINCOMHATINH",IF(ISNUMBER(SEARCH($V$13,T993)),"WINCOMTHAINGUYEN",IF(ISNUMBER(SEARCH($V$14,T993)),"WINCOMKHANHHOA",IF(ISNUMBER(SEARCH($V$15,T993)),"WINCOMHUNGYEN",IF(ISNUMBER(SEARCH($V$16,T993)),"WINCOMNGHEAN",IF(ISNUMBER(SEARCH($V$17,T993)),"WINCOMLAOCAI",IF(ISNUMBER(SEARCH($V$18,T993)),"WINCOMVUNGTAU",IF(ISNUMBER(SEARCH($V$19,T993)),"WINCOMBINHDUONG",IF(ISNUMBER(SEARCH($V$20,T993)),"WINCOMKIENGIANG",IF(ISNUMBER(SEARCH($V$21,T993)),"WINCOMHANAM",IF(ISNUMBER(SEARCH($V$22,T993)),"WINCOMNAMDINH",IF(ISNUMBER(SEARCH($V$23,T993)),"WINCOMLANGSON",IF(ISNUMBER(SEARCH($V$24,T993)),"WINCOMTHANHHOA",IF(ISNUMBER(SEARCH($V$25,T993)),"WINCOMYENBAI",IF(ISNUMBER(SEARCH($V$26,T993)),"WINCOMTUYENQUANG",IF(ISNUMBER(SEARCH($V$27,T993)),"WINCOMHUE",IF(ISNUMBER(SEARCH($V$28,T993)),"WINCOMQUANGNAM",IF(ISNUMBER(SEARCH($V$29,T993)),"WINCOMVINHPHUC",IF(ISNUMBER(SEARCH($V$30,T993)),"WINCOMHAGIANG",IF(ISNUMBER(SEARCH($V$31,T993)),"WINCOMNINHBINH",IF(ISNUMBER(SEARCH($V$32,T993)),"WINCOMTRAVINH",IF(ISNUMBER(SEARCH($V$33,T993)),"WINCOMCANTHO",IF(ISNUMBER(SEARCH($V$34,T993)),"WINCOMBENTRE",IF(ISNUMBER(SEARCH($V$35,T993)),"WINCOMCAMAU",IF(ISNUMBER(SEARCH($V$36,T993)),"WINCOMANGIANG",IF(ISNUMBER(SEARCH($V$37,T993)),"WINCOMNINHTHUAN",IF(ISNUMBER(SEARCH($V$38,T993)),"WINCOMTHAIBINH",IF(ISNUMBER(SEARCH($V$39,T993)),"WINCOMGIALAI",IF(ISNUMBER(SEARCH($V$40,T993)),"WINCOMHOABINH",IF(ISNUMBER(SEARCH($V$41,T993)),"WINCOMQUANGNGAI",IF(ISNUMBER(SEARCH($V$42,T993)),"WINCOMBINHTHUAN",IF(ISNUMBER(SEARCH($V$43,T993)),"WINCOMDAKLAK",IF(ISNUMBER(SEARCH($V$44,T993)),"WINCOMSOCTRANG",IF(ISNUMBER(SEARCH($V$45,T993)),"WINCOMSONLA",IF(ISNUMBER(SEARCH($V$46,T993)),"WINCOMKONTUM",IF(ISNUMBER(SEARCH($V$47,T993)),"WINCOMPHUYEN",IF(ISNUMBER(SEARCH($V$48,T993)),"WINCOMQUANGTRI",IF(ISNUMBER(SEARCH($V$49,T993)),"WINCOMBINHDINH",IF(ISNUMBER(SEARCH($V$50,T993)),"WINCOMCAOBANG",IF(ISNUMBER(SEARCH($V$51,T993)),"WINCOMQUANGBINH",IF(ISNUMBER(SEARCH($V$52,T993)),"WINCOMLAMDONG",IF(ISNUMBER(SEARCH($V$53,T993)),"WINCOMVINHLONG",IF(ISNUMBER(SEARCH($V$54,T993)),"WINCOMDONGTHAP",IF(ISNUMBER(SEARCH($V$55,T993)),"WINCOMTIENGIANG",IF(ISNUMBER(SEARCH($V$56,T993)),"WINCOMQUANGNINH",0))))))))))))))))))))))))))))))))))))))))))))))))))))))</f>
        <v>WINCOMHOCHIMINH</v>
      </c>
    </row>
    <row r="994" spans="1:25" x14ac:dyDescent="0.2">
      <c r="A994" t="s">
        <v>0</v>
      </c>
      <c r="B994" t="s">
        <v>1726</v>
      </c>
      <c r="C994" t="s">
        <v>38</v>
      </c>
      <c r="D994" t="s">
        <v>62</v>
      </c>
      <c r="E994" t="s">
        <v>4</v>
      </c>
      <c r="F994" s="5">
        <f t="shared" si="61"/>
        <v>4</v>
      </c>
      <c r="G994" s="2">
        <v>421600</v>
      </c>
      <c r="H994" s="2">
        <v>463760.00000000006</v>
      </c>
      <c r="I994" t="s">
        <v>5</v>
      </c>
      <c r="J994" t="s">
        <v>63</v>
      </c>
      <c r="K994" t="str">
        <f t="shared" si="62"/>
        <v>_Đùi gà sốt cay 500g</v>
      </c>
      <c r="L994" s="8" t="str">
        <f>VLOOKUP(K994,'[1]Mã Misa'!$B$2:$D$74,2,0)</f>
        <v>Đùi gà sốt cay 500g</v>
      </c>
      <c r="M994" s="8" t="str">
        <f>VLOOKUP(L994,'[1]Mã Misa'!$C$2:$D$74,2,0)</f>
        <v>DGSC500</v>
      </c>
      <c r="N994" s="2">
        <v>105400</v>
      </c>
      <c r="O994" t="s">
        <v>1727</v>
      </c>
      <c r="P994" s="8" t="str">
        <f t="shared" si="63"/>
        <v>0043678</v>
      </c>
      <c r="Q994" s="8" t="e">
        <f t="array" ref="Q994">IF(VLOOKUP(P994,$AA$1:$AC$32,1,0)&lt;&gt;0,(P994&amp;"A"),0)</f>
        <v>#N/A</v>
      </c>
      <c r="R994" s="12">
        <v>44517</v>
      </c>
      <c r="S994" t="s">
        <v>1728</v>
      </c>
      <c r="T994" s="8" t="str">
        <f t="shared" si="64"/>
        <v>VM+ HCM 17</v>
      </c>
      <c r="U994" t="s">
        <v>6474</v>
      </c>
      <c r="Y994" t="str">
        <f t="array" ref="Y994">IF(ISNUMBER(SEARCH($V$3,T994)),"WINCOMHANOI",IF(ISNUMBER(SEARCH($V$4,T994)),"WINCOMHOCHIMINH",IF(ISNUMBER(SEARCH($V$5,T994)),"WINCOMDANANG",IF(ISNUMBER(SEARCH($V$6,T994)),"WINCOMHAIDUONG",IF(ISNUMBER(SEARCH($V$7,T994)),"WINCOMQUANGNINH",IF(ISNUMBER(SEARCH($V$8,T994)),"WINCOMHAIPHONG",IF(ISNUMBER(SEARCH($V$9,T994)),"WINCOMBACGIANG",IF(ISNUMBER(SEARCH($V$10,T994)),"WINCOMBACNINH",IF(ISNUMBER(SEARCH($V$11,T994)),"WINCOMPHUTHO",IF(ISNUMBER(SEARCH($V$12,T994)),"WINCOMHATINH",IF(ISNUMBER(SEARCH($V$13,T994)),"WINCOMTHAINGUYEN",IF(ISNUMBER(SEARCH($V$14,T994)),"WINCOMKHANHHOA",IF(ISNUMBER(SEARCH($V$15,T994)),"WINCOMHUNGYEN",IF(ISNUMBER(SEARCH($V$16,T994)),"WINCOMNGHEAN",IF(ISNUMBER(SEARCH($V$17,T994)),"WINCOMLAOCAI",IF(ISNUMBER(SEARCH($V$18,T994)),"WINCOMVUNGTAU",IF(ISNUMBER(SEARCH($V$19,T994)),"WINCOMBINHDUONG",IF(ISNUMBER(SEARCH($V$20,T994)),"WINCOMKIENGIANG",IF(ISNUMBER(SEARCH($V$21,T994)),"WINCOMHANAM",IF(ISNUMBER(SEARCH($V$22,T994)),"WINCOMNAMDINH",IF(ISNUMBER(SEARCH($V$23,T994)),"WINCOMLANGSON",IF(ISNUMBER(SEARCH($V$24,T994)),"WINCOMTHANHHOA",IF(ISNUMBER(SEARCH($V$25,T994)),"WINCOMYENBAI",IF(ISNUMBER(SEARCH($V$26,T994)),"WINCOMTUYENQUANG",IF(ISNUMBER(SEARCH($V$27,T994)),"WINCOMHUE",IF(ISNUMBER(SEARCH($V$28,T994)),"WINCOMQUANGNAM",IF(ISNUMBER(SEARCH($V$29,T994)),"WINCOMVINHPHUC",IF(ISNUMBER(SEARCH($V$30,T994)),"WINCOMHAGIANG",IF(ISNUMBER(SEARCH($V$31,T994)),"WINCOMNINHBINH",IF(ISNUMBER(SEARCH($V$32,T994)),"WINCOMTRAVINH",IF(ISNUMBER(SEARCH($V$33,T994)),"WINCOMCANTHO",IF(ISNUMBER(SEARCH($V$34,T994)),"WINCOMBENTRE",IF(ISNUMBER(SEARCH($V$35,T994)),"WINCOMCAMAU",IF(ISNUMBER(SEARCH($V$36,T994)),"WINCOMANGIANG",IF(ISNUMBER(SEARCH($V$37,T994)),"WINCOMNINHTHUAN",IF(ISNUMBER(SEARCH($V$38,T994)),"WINCOMTHAIBINH",IF(ISNUMBER(SEARCH($V$39,T994)),"WINCOMGIALAI",IF(ISNUMBER(SEARCH($V$40,T994)),"WINCOMHOABINH",IF(ISNUMBER(SEARCH($V$41,T994)),"WINCOMQUANGNGAI",IF(ISNUMBER(SEARCH($V$42,T994)),"WINCOMBINHTHUAN",IF(ISNUMBER(SEARCH($V$43,T994)),"WINCOMDAKLAK",IF(ISNUMBER(SEARCH($V$44,T994)),"WINCOMSOCTRANG",IF(ISNUMBER(SEARCH($V$45,T994)),"WINCOMSONLA",IF(ISNUMBER(SEARCH($V$46,T994)),"WINCOMKONTUM",IF(ISNUMBER(SEARCH($V$47,T994)),"WINCOMPHUYEN",IF(ISNUMBER(SEARCH($V$48,T994)),"WINCOMQUANGTRI",IF(ISNUMBER(SEARCH($V$49,T994)),"WINCOMBINHDINH",IF(ISNUMBER(SEARCH($V$50,T994)),"WINCOMCAOBANG",IF(ISNUMBER(SEARCH($V$51,T994)),"WINCOMQUANGBINH",IF(ISNUMBER(SEARCH($V$52,T994)),"WINCOMLAMDONG",IF(ISNUMBER(SEARCH($V$53,T994)),"WINCOMVINHLONG",IF(ISNUMBER(SEARCH($V$54,T994)),"WINCOMDONGTHAP",IF(ISNUMBER(SEARCH($V$55,T994)),"WINCOMTIENGIANG",IF(ISNUMBER(SEARCH($V$56,T994)),"WINCOMQUANGNINH",0))))))))))))))))))))))))))))))))))))))))))))))))))))))</f>
        <v>WINCOMHOCHIMINH</v>
      </c>
    </row>
    <row r="995" spans="1:25" x14ac:dyDescent="0.2">
      <c r="A995" t="s">
        <v>0</v>
      </c>
      <c r="B995" t="s">
        <v>1726</v>
      </c>
      <c r="C995" t="s">
        <v>49</v>
      </c>
      <c r="D995" t="s">
        <v>27</v>
      </c>
      <c r="E995" t="s">
        <v>4</v>
      </c>
      <c r="F995" s="5">
        <f t="shared" si="61"/>
        <v>1</v>
      </c>
      <c r="G995" s="2">
        <v>74250</v>
      </c>
      <c r="H995" s="2">
        <v>81675</v>
      </c>
      <c r="I995" t="s">
        <v>5</v>
      </c>
      <c r="J995" t="s">
        <v>28</v>
      </c>
      <c r="K995" t="str">
        <f t="shared" si="62"/>
        <v>_Chả cốm 300g</v>
      </c>
      <c r="L995" s="8" t="str">
        <f>VLOOKUP(K995,'[1]Mã Misa'!$B$2:$D$74,2,0)</f>
        <v>Chả cốm 300g</v>
      </c>
      <c r="M995" s="8" t="str">
        <f>VLOOKUP(L995,'[1]Mã Misa'!$C$2:$D$74,2,0)</f>
        <v>CC300</v>
      </c>
      <c r="N995" s="2">
        <v>74250</v>
      </c>
      <c r="O995" t="s">
        <v>1727</v>
      </c>
      <c r="P995" s="8" t="str">
        <f t="shared" si="63"/>
        <v>0043678</v>
      </c>
      <c r="Q995" s="8" t="e">
        <f t="array" ref="Q995">IF(VLOOKUP(P995,$AA$1:$AC$32,1,0)&lt;&gt;0,(P995&amp;"A"),0)</f>
        <v>#N/A</v>
      </c>
      <c r="R995" s="12">
        <v>44517</v>
      </c>
      <c r="S995" t="s">
        <v>1728</v>
      </c>
      <c r="T995" s="8" t="str">
        <f t="shared" si="64"/>
        <v>VM+ HCM 17</v>
      </c>
      <c r="U995" t="s">
        <v>6474</v>
      </c>
      <c r="Y995" t="str">
        <f t="array" ref="Y995">IF(ISNUMBER(SEARCH($V$3,T995)),"WINCOMHANOI",IF(ISNUMBER(SEARCH($V$4,T995)),"WINCOMHOCHIMINH",IF(ISNUMBER(SEARCH($V$5,T995)),"WINCOMDANANG",IF(ISNUMBER(SEARCH($V$6,T995)),"WINCOMHAIDUONG",IF(ISNUMBER(SEARCH($V$7,T995)),"WINCOMQUANGNINH",IF(ISNUMBER(SEARCH($V$8,T995)),"WINCOMHAIPHONG",IF(ISNUMBER(SEARCH($V$9,T995)),"WINCOMBACGIANG",IF(ISNUMBER(SEARCH($V$10,T995)),"WINCOMBACNINH",IF(ISNUMBER(SEARCH($V$11,T995)),"WINCOMPHUTHO",IF(ISNUMBER(SEARCH($V$12,T995)),"WINCOMHATINH",IF(ISNUMBER(SEARCH($V$13,T995)),"WINCOMTHAINGUYEN",IF(ISNUMBER(SEARCH($V$14,T995)),"WINCOMKHANHHOA",IF(ISNUMBER(SEARCH($V$15,T995)),"WINCOMHUNGYEN",IF(ISNUMBER(SEARCH($V$16,T995)),"WINCOMNGHEAN",IF(ISNUMBER(SEARCH($V$17,T995)),"WINCOMLAOCAI",IF(ISNUMBER(SEARCH($V$18,T995)),"WINCOMVUNGTAU",IF(ISNUMBER(SEARCH($V$19,T995)),"WINCOMBINHDUONG",IF(ISNUMBER(SEARCH($V$20,T995)),"WINCOMKIENGIANG",IF(ISNUMBER(SEARCH($V$21,T995)),"WINCOMHANAM",IF(ISNUMBER(SEARCH($V$22,T995)),"WINCOMNAMDINH",IF(ISNUMBER(SEARCH($V$23,T995)),"WINCOMLANGSON",IF(ISNUMBER(SEARCH($V$24,T995)),"WINCOMTHANHHOA",IF(ISNUMBER(SEARCH($V$25,T995)),"WINCOMYENBAI",IF(ISNUMBER(SEARCH($V$26,T995)),"WINCOMTUYENQUANG",IF(ISNUMBER(SEARCH($V$27,T995)),"WINCOMHUE",IF(ISNUMBER(SEARCH($V$28,T995)),"WINCOMQUANGNAM",IF(ISNUMBER(SEARCH($V$29,T995)),"WINCOMVINHPHUC",IF(ISNUMBER(SEARCH($V$30,T995)),"WINCOMHAGIANG",IF(ISNUMBER(SEARCH($V$31,T995)),"WINCOMNINHBINH",IF(ISNUMBER(SEARCH($V$32,T995)),"WINCOMTRAVINH",IF(ISNUMBER(SEARCH($V$33,T995)),"WINCOMCANTHO",IF(ISNUMBER(SEARCH($V$34,T995)),"WINCOMBENTRE",IF(ISNUMBER(SEARCH($V$35,T995)),"WINCOMCAMAU",IF(ISNUMBER(SEARCH($V$36,T995)),"WINCOMANGIANG",IF(ISNUMBER(SEARCH($V$37,T995)),"WINCOMNINHTHUAN",IF(ISNUMBER(SEARCH($V$38,T995)),"WINCOMTHAIBINH",IF(ISNUMBER(SEARCH($V$39,T995)),"WINCOMGIALAI",IF(ISNUMBER(SEARCH($V$40,T995)),"WINCOMHOABINH",IF(ISNUMBER(SEARCH($V$41,T995)),"WINCOMQUANGNGAI",IF(ISNUMBER(SEARCH($V$42,T995)),"WINCOMBINHTHUAN",IF(ISNUMBER(SEARCH($V$43,T995)),"WINCOMDAKLAK",IF(ISNUMBER(SEARCH($V$44,T995)),"WINCOMSOCTRANG",IF(ISNUMBER(SEARCH($V$45,T995)),"WINCOMSONLA",IF(ISNUMBER(SEARCH($V$46,T995)),"WINCOMKONTUM",IF(ISNUMBER(SEARCH($V$47,T995)),"WINCOMPHUYEN",IF(ISNUMBER(SEARCH($V$48,T995)),"WINCOMQUANGTRI",IF(ISNUMBER(SEARCH($V$49,T995)),"WINCOMBINHDINH",IF(ISNUMBER(SEARCH($V$50,T995)),"WINCOMCAOBANG",IF(ISNUMBER(SEARCH($V$51,T995)),"WINCOMQUANGBINH",IF(ISNUMBER(SEARCH($V$52,T995)),"WINCOMLAMDONG",IF(ISNUMBER(SEARCH($V$53,T995)),"WINCOMVINHLONG",IF(ISNUMBER(SEARCH($V$54,T995)),"WINCOMDONGTHAP",IF(ISNUMBER(SEARCH($V$55,T995)),"WINCOMTIENGIANG",IF(ISNUMBER(SEARCH($V$56,T995)),"WINCOMQUANGNINH",0))))))))))))))))))))))))))))))))))))))))))))))))))))))</f>
        <v>WINCOMHOCHIMINH</v>
      </c>
    </row>
    <row r="996" spans="1:25" x14ac:dyDescent="0.2">
      <c r="A996" t="s">
        <v>0</v>
      </c>
      <c r="B996" t="s">
        <v>1729</v>
      </c>
      <c r="C996" t="s">
        <v>2</v>
      </c>
      <c r="D996" t="s">
        <v>39</v>
      </c>
      <c r="E996" t="s">
        <v>4</v>
      </c>
      <c r="F996" s="5">
        <f t="shared" si="61"/>
        <v>7</v>
      </c>
      <c r="G996" s="2">
        <v>322000</v>
      </c>
      <c r="H996" s="2">
        <v>354200</v>
      </c>
      <c r="I996" t="s">
        <v>5</v>
      </c>
      <c r="J996" t="s">
        <v>40</v>
      </c>
      <c r="K996" t="str">
        <f t="shared" si="62"/>
        <v>Mộc nấm hương gói 250g</v>
      </c>
      <c r="L996" s="8" t="str">
        <f>VLOOKUP(K996,'[1]Mã Misa'!$B$2:$D$74,2,0)</f>
        <v>Mộc Nấm Hương 250g</v>
      </c>
      <c r="M996" s="8" t="str">
        <f>VLOOKUP(L996,'[1]Mã Misa'!$C$2:$D$74,2,0)</f>
        <v>MNH250</v>
      </c>
      <c r="N996" s="2">
        <v>46000</v>
      </c>
      <c r="O996" t="s">
        <v>1730</v>
      </c>
      <c r="P996" s="8" t="str">
        <f t="shared" si="63"/>
        <v>0043682</v>
      </c>
      <c r="Q996" s="8" t="e">
        <f t="array" ref="Q996">IF(VLOOKUP(P996,$AA$1:$AC$32,1,0)&lt;&gt;0,(P996&amp;"A"),0)</f>
        <v>#N/A</v>
      </c>
      <c r="R996" s="12">
        <v>44517</v>
      </c>
      <c r="S996" t="s">
        <v>1731</v>
      </c>
      <c r="T996" s="8" t="str">
        <f t="shared" si="64"/>
        <v>VM+ HCM Ki</v>
      </c>
      <c r="U996" t="s">
        <v>6475</v>
      </c>
      <c r="Y996" t="str">
        <f t="array" ref="Y996">IF(ISNUMBER(SEARCH($V$3,T996)),"WINCOMHANOI",IF(ISNUMBER(SEARCH($V$4,T996)),"WINCOMHOCHIMINH",IF(ISNUMBER(SEARCH($V$5,T996)),"WINCOMDANANG",IF(ISNUMBER(SEARCH($V$6,T996)),"WINCOMHAIDUONG",IF(ISNUMBER(SEARCH($V$7,T996)),"WINCOMQUANGNINH",IF(ISNUMBER(SEARCH($V$8,T996)),"WINCOMHAIPHONG",IF(ISNUMBER(SEARCH($V$9,T996)),"WINCOMBACGIANG",IF(ISNUMBER(SEARCH($V$10,T996)),"WINCOMBACNINH",IF(ISNUMBER(SEARCH($V$11,T996)),"WINCOMPHUTHO",IF(ISNUMBER(SEARCH($V$12,T996)),"WINCOMHATINH",IF(ISNUMBER(SEARCH($V$13,T996)),"WINCOMTHAINGUYEN",IF(ISNUMBER(SEARCH($V$14,T996)),"WINCOMKHANHHOA",IF(ISNUMBER(SEARCH($V$15,T996)),"WINCOMHUNGYEN",IF(ISNUMBER(SEARCH($V$16,T996)),"WINCOMNGHEAN",IF(ISNUMBER(SEARCH($V$17,T996)),"WINCOMLAOCAI",IF(ISNUMBER(SEARCH($V$18,T996)),"WINCOMVUNGTAU",IF(ISNUMBER(SEARCH($V$19,T996)),"WINCOMBINHDUONG",IF(ISNUMBER(SEARCH($V$20,T996)),"WINCOMKIENGIANG",IF(ISNUMBER(SEARCH($V$21,T996)),"WINCOMHANAM",IF(ISNUMBER(SEARCH($V$22,T996)),"WINCOMNAMDINH",IF(ISNUMBER(SEARCH($V$23,T996)),"WINCOMLANGSON",IF(ISNUMBER(SEARCH($V$24,T996)),"WINCOMTHANHHOA",IF(ISNUMBER(SEARCH($V$25,T996)),"WINCOMYENBAI",IF(ISNUMBER(SEARCH($V$26,T996)),"WINCOMTUYENQUANG",IF(ISNUMBER(SEARCH($V$27,T996)),"WINCOMHUE",IF(ISNUMBER(SEARCH($V$28,T996)),"WINCOMQUANGNAM",IF(ISNUMBER(SEARCH($V$29,T996)),"WINCOMVINHPHUC",IF(ISNUMBER(SEARCH($V$30,T996)),"WINCOMHAGIANG",IF(ISNUMBER(SEARCH($V$31,T996)),"WINCOMNINHBINH",IF(ISNUMBER(SEARCH($V$32,T996)),"WINCOMTRAVINH",IF(ISNUMBER(SEARCH($V$33,T996)),"WINCOMCANTHO",IF(ISNUMBER(SEARCH($V$34,T996)),"WINCOMBENTRE",IF(ISNUMBER(SEARCH($V$35,T996)),"WINCOMCAMAU",IF(ISNUMBER(SEARCH($V$36,T996)),"WINCOMANGIANG",IF(ISNUMBER(SEARCH($V$37,T996)),"WINCOMNINHTHUAN",IF(ISNUMBER(SEARCH($V$38,T996)),"WINCOMTHAIBINH",IF(ISNUMBER(SEARCH($V$39,T996)),"WINCOMGIALAI",IF(ISNUMBER(SEARCH($V$40,T996)),"WINCOMHOABINH",IF(ISNUMBER(SEARCH($V$41,T996)),"WINCOMQUANGNGAI",IF(ISNUMBER(SEARCH($V$42,T996)),"WINCOMBINHTHUAN",IF(ISNUMBER(SEARCH($V$43,T996)),"WINCOMDAKLAK",IF(ISNUMBER(SEARCH($V$44,T996)),"WINCOMSOCTRANG",IF(ISNUMBER(SEARCH($V$45,T996)),"WINCOMSONLA",IF(ISNUMBER(SEARCH($V$46,T996)),"WINCOMKONTUM",IF(ISNUMBER(SEARCH($V$47,T996)),"WINCOMPHUYEN",IF(ISNUMBER(SEARCH($V$48,T996)),"WINCOMQUANGTRI",IF(ISNUMBER(SEARCH($V$49,T996)),"WINCOMBINHDINH",IF(ISNUMBER(SEARCH($V$50,T996)),"WINCOMCAOBANG",IF(ISNUMBER(SEARCH($V$51,T996)),"WINCOMQUANGBINH",IF(ISNUMBER(SEARCH($V$52,T996)),"WINCOMLAMDONG",IF(ISNUMBER(SEARCH($V$53,T996)),"WINCOMVINHLONG",IF(ISNUMBER(SEARCH($V$54,T996)),"WINCOMDONGTHAP",IF(ISNUMBER(SEARCH($V$55,T996)),"WINCOMTIENGIANG",IF(ISNUMBER(SEARCH($V$56,T996)),"WINCOMQUANGNINH",0))))))))))))))))))))))))))))))))))))))))))))))))))))))</f>
        <v>WINCOMHOCHIMINH</v>
      </c>
    </row>
    <row r="997" spans="1:25" x14ac:dyDescent="0.2">
      <c r="A997" t="s">
        <v>0</v>
      </c>
      <c r="B997" t="s">
        <v>1729</v>
      </c>
      <c r="C997" t="s">
        <v>31</v>
      </c>
      <c r="D997" t="s">
        <v>62</v>
      </c>
      <c r="E997" t="s">
        <v>4</v>
      </c>
      <c r="F997" s="5">
        <f t="shared" si="61"/>
        <v>11</v>
      </c>
      <c r="G997" s="2">
        <v>1159400</v>
      </c>
      <c r="H997" s="2">
        <v>1275340</v>
      </c>
      <c r="I997" t="s">
        <v>5</v>
      </c>
      <c r="J997" t="s">
        <v>63</v>
      </c>
      <c r="K997" t="str">
        <f t="shared" si="62"/>
        <v>_Đùi gà sốt cay 500g</v>
      </c>
      <c r="L997" s="8" t="str">
        <f>VLOOKUP(K997,'[1]Mã Misa'!$B$2:$D$74,2,0)</f>
        <v>Đùi gà sốt cay 500g</v>
      </c>
      <c r="M997" s="8" t="str">
        <f>VLOOKUP(L997,'[1]Mã Misa'!$C$2:$D$74,2,0)</f>
        <v>DGSC500</v>
      </c>
      <c r="N997" s="2">
        <v>105400</v>
      </c>
      <c r="O997" t="s">
        <v>1730</v>
      </c>
      <c r="P997" s="8" t="str">
        <f t="shared" si="63"/>
        <v>0043682</v>
      </c>
      <c r="Q997" s="8" t="e">
        <f t="array" ref="Q997">IF(VLOOKUP(P997,$AA$1:$AC$32,1,0)&lt;&gt;0,(P997&amp;"A"),0)</f>
        <v>#N/A</v>
      </c>
      <c r="R997" s="12">
        <v>44517</v>
      </c>
      <c r="S997" t="s">
        <v>1731</v>
      </c>
      <c r="T997" s="8" t="str">
        <f t="shared" si="64"/>
        <v>VM+ HCM Ki</v>
      </c>
      <c r="U997" t="s">
        <v>6475</v>
      </c>
      <c r="Y997" t="str">
        <f t="array" ref="Y997">IF(ISNUMBER(SEARCH($V$3,T997)),"WINCOMHANOI",IF(ISNUMBER(SEARCH($V$4,T997)),"WINCOMHOCHIMINH",IF(ISNUMBER(SEARCH($V$5,T997)),"WINCOMDANANG",IF(ISNUMBER(SEARCH($V$6,T997)),"WINCOMHAIDUONG",IF(ISNUMBER(SEARCH($V$7,T997)),"WINCOMQUANGNINH",IF(ISNUMBER(SEARCH($V$8,T997)),"WINCOMHAIPHONG",IF(ISNUMBER(SEARCH($V$9,T997)),"WINCOMBACGIANG",IF(ISNUMBER(SEARCH($V$10,T997)),"WINCOMBACNINH",IF(ISNUMBER(SEARCH($V$11,T997)),"WINCOMPHUTHO",IF(ISNUMBER(SEARCH($V$12,T997)),"WINCOMHATINH",IF(ISNUMBER(SEARCH($V$13,T997)),"WINCOMTHAINGUYEN",IF(ISNUMBER(SEARCH($V$14,T997)),"WINCOMKHANHHOA",IF(ISNUMBER(SEARCH($V$15,T997)),"WINCOMHUNGYEN",IF(ISNUMBER(SEARCH($V$16,T997)),"WINCOMNGHEAN",IF(ISNUMBER(SEARCH($V$17,T997)),"WINCOMLAOCAI",IF(ISNUMBER(SEARCH($V$18,T997)),"WINCOMVUNGTAU",IF(ISNUMBER(SEARCH($V$19,T997)),"WINCOMBINHDUONG",IF(ISNUMBER(SEARCH($V$20,T997)),"WINCOMKIENGIANG",IF(ISNUMBER(SEARCH($V$21,T997)),"WINCOMHANAM",IF(ISNUMBER(SEARCH($V$22,T997)),"WINCOMNAMDINH",IF(ISNUMBER(SEARCH($V$23,T997)),"WINCOMLANGSON",IF(ISNUMBER(SEARCH($V$24,T997)),"WINCOMTHANHHOA",IF(ISNUMBER(SEARCH($V$25,T997)),"WINCOMYENBAI",IF(ISNUMBER(SEARCH($V$26,T997)),"WINCOMTUYENQUANG",IF(ISNUMBER(SEARCH($V$27,T997)),"WINCOMHUE",IF(ISNUMBER(SEARCH($V$28,T997)),"WINCOMQUANGNAM",IF(ISNUMBER(SEARCH($V$29,T997)),"WINCOMVINHPHUC",IF(ISNUMBER(SEARCH($V$30,T997)),"WINCOMHAGIANG",IF(ISNUMBER(SEARCH($V$31,T997)),"WINCOMNINHBINH",IF(ISNUMBER(SEARCH($V$32,T997)),"WINCOMTRAVINH",IF(ISNUMBER(SEARCH($V$33,T997)),"WINCOMCANTHO",IF(ISNUMBER(SEARCH($V$34,T997)),"WINCOMBENTRE",IF(ISNUMBER(SEARCH($V$35,T997)),"WINCOMCAMAU",IF(ISNUMBER(SEARCH($V$36,T997)),"WINCOMANGIANG",IF(ISNUMBER(SEARCH($V$37,T997)),"WINCOMNINHTHUAN",IF(ISNUMBER(SEARCH($V$38,T997)),"WINCOMTHAIBINH",IF(ISNUMBER(SEARCH($V$39,T997)),"WINCOMGIALAI",IF(ISNUMBER(SEARCH($V$40,T997)),"WINCOMHOABINH",IF(ISNUMBER(SEARCH($V$41,T997)),"WINCOMQUANGNGAI",IF(ISNUMBER(SEARCH($V$42,T997)),"WINCOMBINHTHUAN",IF(ISNUMBER(SEARCH($V$43,T997)),"WINCOMDAKLAK",IF(ISNUMBER(SEARCH($V$44,T997)),"WINCOMSOCTRANG",IF(ISNUMBER(SEARCH($V$45,T997)),"WINCOMSONLA",IF(ISNUMBER(SEARCH($V$46,T997)),"WINCOMKONTUM",IF(ISNUMBER(SEARCH($V$47,T997)),"WINCOMPHUYEN",IF(ISNUMBER(SEARCH($V$48,T997)),"WINCOMQUANGTRI",IF(ISNUMBER(SEARCH($V$49,T997)),"WINCOMBINHDINH",IF(ISNUMBER(SEARCH($V$50,T997)),"WINCOMCAOBANG",IF(ISNUMBER(SEARCH($V$51,T997)),"WINCOMQUANGBINH",IF(ISNUMBER(SEARCH($V$52,T997)),"WINCOMLAMDONG",IF(ISNUMBER(SEARCH($V$53,T997)),"WINCOMVINHLONG",IF(ISNUMBER(SEARCH($V$54,T997)),"WINCOMDONGTHAP",IF(ISNUMBER(SEARCH($V$55,T997)),"WINCOMTIENGIANG",IF(ISNUMBER(SEARCH($V$56,T997)),"WINCOMQUANGNINH",0))))))))))))))))))))))))))))))))))))))))))))))))))))))</f>
        <v>WINCOMHOCHIMINH</v>
      </c>
    </row>
    <row r="998" spans="1:25" x14ac:dyDescent="0.2">
      <c r="A998" t="s">
        <v>0</v>
      </c>
      <c r="B998" t="s">
        <v>1729</v>
      </c>
      <c r="C998" t="s">
        <v>34</v>
      </c>
      <c r="D998" t="s">
        <v>223</v>
      </c>
      <c r="E998" t="s">
        <v>4</v>
      </c>
      <c r="F998" s="5">
        <f t="shared" si="61"/>
        <v>2</v>
      </c>
      <c r="G998" s="2">
        <v>188026</v>
      </c>
      <c r="H998" s="2">
        <v>206828.6</v>
      </c>
      <c r="I998" t="s">
        <v>5</v>
      </c>
      <c r="J998" t="s">
        <v>224</v>
      </c>
      <c r="K998" t="str">
        <f t="shared" si="62"/>
        <v xml:space="preserve"> Giò lụa 500g</v>
      </c>
      <c r="L998" s="8" t="str">
        <f>VLOOKUP(K998,'[1]Mã Misa'!$B$2:$D$74,2,0)</f>
        <v>Giò lụa 500g</v>
      </c>
      <c r="M998" s="8" t="str">
        <f>VLOOKUP(L998,'[1]Mã Misa'!$C$2:$D$74,2,0)</f>
        <v>GL500</v>
      </c>
      <c r="N998" s="2">
        <v>94013</v>
      </c>
      <c r="O998" t="s">
        <v>1730</v>
      </c>
      <c r="P998" s="8" t="str">
        <f t="shared" si="63"/>
        <v>0043682</v>
      </c>
      <c r="Q998" s="8" t="e">
        <f t="array" ref="Q998">IF(VLOOKUP(P998,$AA$1:$AC$32,1,0)&lt;&gt;0,(P998&amp;"A"),0)</f>
        <v>#N/A</v>
      </c>
      <c r="R998" s="12">
        <v>44517</v>
      </c>
      <c r="S998" t="s">
        <v>1731</v>
      </c>
      <c r="T998" s="8" t="str">
        <f t="shared" si="64"/>
        <v>VM+ HCM Ki</v>
      </c>
      <c r="U998" t="s">
        <v>6475</v>
      </c>
      <c r="Y998" t="str">
        <f t="array" ref="Y998">IF(ISNUMBER(SEARCH($V$3,T998)),"WINCOMHANOI",IF(ISNUMBER(SEARCH($V$4,T998)),"WINCOMHOCHIMINH",IF(ISNUMBER(SEARCH($V$5,T998)),"WINCOMDANANG",IF(ISNUMBER(SEARCH($V$6,T998)),"WINCOMHAIDUONG",IF(ISNUMBER(SEARCH($V$7,T998)),"WINCOMQUANGNINH",IF(ISNUMBER(SEARCH($V$8,T998)),"WINCOMHAIPHONG",IF(ISNUMBER(SEARCH($V$9,T998)),"WINCOMBACGIANG",IF(ISNUMBER(SEARCH($V$10,T998)),"WINCOMBACNINH",IF(ISNUMBER(SEARCH($V$11,T998)),"WINCOMPHUTHO",IF(ISNUMBER(SEARCH($V$12,T998)),"WINCOMHATINH",IF(ISNUMBER(SEARCH($V$13,T998)),"WINCOMTHAINGUYEN",IF(ISNUMBER(SEARCH($V$14,T998)),"WINCOMKHANHHOA",IF(ISNUMBER(SEARCH($V$15,T998)),"WINCOMHUNGYEN",IF(ISNUMBER(SEARCH($V$16,T998)),"WINCOMNGHEAN",IF(ISNUMBER(SEARCH($V$17,T998)),"WINCOMLAOCAI",IF(ISNUMBER(SEARCH($V$18,T998)),"WINCOMVUNGTAU",IF(ISNUMBER(SEARCH($V$19,T998)),"WINCOMBINHDUONG",IF(ISNUMBER(SEARCH($V$20,T998)),"WINCOMKIENGIANG",IF(ISNUMBER(SEARCH($V$21,T998)),"WINCOMHANAM",IF(ISNUMBER(SEARCH($V$22,T998)),"WINCOMNAMDINH",IF(ISNUMBER(SEARCH($V$23,T998)),"WINCOMLANGSON",IF(ISNUMBER(SEARCH($V$24,T998)),"WINCOMTHANHHOA",IF(ISNUMBER(SEARCH($V$25,T998)),"WINCOMYENBAI",IF(ISNUMBER(SEARCH($V$26,T998)),"WINCOMTUYENQUANG",IF(ISNUMBER(SEARCH($V$27,T998)),"WINCOMHUE",IF(ISNUMBER(SEARCH($V$28,T998)),"WINCOMQUANGNAM",IF(ISNUMBER(SEARCH($V$29,T998)),"WINCOMVINHPHUC",IF(ISNUMBER(SEARCH($V$30,T998)),"WINCOMHAGIANG",IF(ISNUMBER(SEARCH($V$31,T998)),"WINCOMNINHBINH",IF(ISNUMBER(SEARCH($V$32,T998)),"WINCOMTRAVINH",IF(ISNUMBER(SEARCH($V$33,T998)),"WINCOMCANTHO",IF(ISNUMBER(SEARCH($V$34,T998)),"WINCOMBENTRE",IF(ISNUMBER(SEARCH($V$35,T998)),"WINCOMCAMAU",IF(ISNUMBER(SEARCH($V$36,T998)),"WINCOMANGIANG",IF(ISNUMBER(SEARCH($V$37,T998)),"WINCOMNINHTHUAN",IF(ISNUMBER(SEARCH($V$38,T998)),"WINCOMTHAIBINH",IF(ISNUMBER(SEARCH($V$39,T998)),"WINCOMGIALAI",IF(ISNUMBER(SEARCH($V$40,T998)),"WINCOMHOABINH",IF(ISNUMBER(SEARCH($V$41,T998)),"WINCOMQUANGNGAI",IF(ISNUMBER(SEARCH($V$42,T998)),"WINCOMBINHTHUAN",IF(ISNUMBER(SEARCH($V$43,T998)),"WINCOMDAKLAK",IF(ISNUMBER(SEARCH($V$44,T998)),"WINCOMSOCTRANG",IF(ISNUMBER(SEARCH($V$45,T998)),"WINCOMSONLA",IF(ISNUMBER(SEARCH($V$46,T998)),"WINCOMKONTUM",IF(ISNUMBER(SEARCH($V$47,T998)),"WINCOMPHUYEN",IF(ISNUMBER(SEARCH($V$48,T998)),"WINCOMQUANGTRI",IF(ISNUMBER(SEARCH($V$49,T998)),"WINCOMBINHDINH",IF(ISNUMBER(SEARCH($V$50,T998)),"WINCOMCAOBANG",IF(ISNUMBER(SEARCH($V$51,T998)),"WINCOMQUANGBINH",IF(ISNUMBER(SEARCH($V$52,T998)),"WINCOMLAMDONG",IF(ISNUMBER(SEARCH($V$53,T998)),"WINCOMVINHLONG",IF(ISNUMBER(SEARCH($V$54,T998)),"WINCOMDONGTHAP",IF(ISNUMBER(SEARCH($V$55,T998)),"WINCOMTIENGIANG",IF(ISNUMBER(SEARCH($V$56,T998)),"WINCOMQUANGNINH",0))))))))))))))))))))))))))))))))))))))))))))))))))))))</f>
        <v>WINCOMHOCHIMINH</v>
      </c>
    </row>
    <row r="999" spans="1:25" x14ac:dyDescent="0.2">
      <c r="A999" t="s">
        <v>0</v>
      </c>
      <c r="B999" t="s">
        <v>1729</v>
      </c>
      <c r="C999" t="s">
        <v>37</v>
      </c>
      <c r="D999" t="s">
        <v>3</v>
      </c>
      <c r="E999" t="s">
        <v>4</v>
      </c>
      <c r="F999" s="5">
        <f t="shared" si="61"/>
        <v>1</v>
      </c>
      <c r="G999" s="2">
        <v>88846</v>
      </c>
      <c r="H999" s="2">
        <v>97730.6</v>
      </c>
      <c r="I999" t="s">
        <v>5</v>
      </c>
      <c r="J999" t="s">
        <v>6</v>
      </c>
      <c r="K999" t="str">
        <f t="shared" si="62"/>
        <v>Gà muối gói 500g</v>
      </c>
      <c r="L999" s="8" t="str">
        <f>VLOOKUP(K999,'[1]Mã Misa'!$B$2:$D$74,2,0)</f>
        <v>Gà muối 500g</v>
      </c>
      <c r="M999" s="8" t="str">
        <f>VLOOKUP(L999,'[1]Mã Misa'!$C$2:$D$74,2,0)</f>
        <v>GM500</v>
      </c>
      <c r="N999" s="2">
        <v>88846</v>
      </c>
      <c r="O999" t="s">
        <v>1730</v>
      </c>
      <c r="P999" s="8" t="str">
        <f t="shared" si="63"/>
        <v>0043682</v>
      </c>
      <c r="Q999" s="8" t="e">
        <f t="array" ref="Q999">IF(VLOOKUP(P999,$AA$1:$AC$32,1,0)&lt;&gt;0,(P999&amp;"A"),0)</f>
        <v>#N/A</v>
      </c>
      <c r="R999" s="12">
        <v>44517</v>
      </c>
      <c r="S999" t="s">
        <v>1731</v>
      </c>
      <c r="T999" s="8" t="str">
        <f t="shared" si="64"/>
        <v>VM+ HCM Ki</v>
      </c>
      <c r="U999" t="s">
        <v>6475</v>
      </c>
      <c r="Y999" t="str">
        <f t="array" ref="Y999">IF(ISNUMBER(SEARCH($V$3,T999)),"WINCOMHANOI",IF(ISNUMBER(SEARCH($V$4,T999)),"WINCOMHOCHIMINH",IF(ISNUMBER(SEARCH($V$5,T999)),"WINCOMDANANG",IF(ISNUMBER(SEARCH($V$6,T999)),"WINCOMHAIDUONG",IF(ISNUMBER(SEARCH($V$7,T999)),"WINCOMQUANGNINH",IF(ISNUMBER(SEARCH($V$8,T999)),"WINCOMHAIPHONG",IF(ISNUMBER(SEARCH($V$9,T999)),"WINCOMBACGIANG",IF(ISNUMBER(SEARCH($V$10,T999)),"WINCOMBACNINH",IF(ISNUMBER(SEARCH($V$11,T999)),"WINCOMPHUTHO",IF(ISNUMBER(SEARCH($V$12,T999)),"WINCOMHATINH",IF(ISNUMBER(SEARCH($V$13,T999)),"WINCOMTHAINGUYEN",IF(ISNUMBER(SEARCH($V$14,T999)),"WINCOMKHANHHOA",IF(ISNUMBER(SEARCH($V$15,T999)),"WINCOMHUNGYEN",IF(ISNUMBER(SEARCH($V$16,T999)),"WINCOMNGHEAN",IF(ISNUMBER(SEARCH($V$17,T999)),"WINCOMLAOCAI",IF(ISNUMBER(SEARCH($V$18,T999)),"WINCOMVUNGTAU",IF(ISNUMBER(SEARCH($V$19,T999)),"WINCOMBINHDUONG",IF(ISNUMBER(SEARCH($V$20,T999)),"WINCOMKIENGIANG",IF(ISNUMBER(SEARCH($V$21,T999)),"WINCOMHANAM",IF(ISNUMBER(SEARCH($V$22,T999)),"WINCOMNAMDINH",IF(ISNUMBER(SEARCH($V$23,T999)),"WINCOMLANGSON",IF(ISNUMBER(SEARCH($V$24,T999)),"WINCOMTHANHHOA",IF(ISNUMBER(SEARCH($V$25,T999)),"WINCOMYENBAI",IF(ISNUMBER(SEARCH($V$26,T999)),"WINCOMTUYENQUANG",IF(ISNUMBER(SEARCH($V$27,T999)),"WINCOMHUE",IF(ISNUMBER(SEARCH($V$28,T999)),"WINCOMQUANGNAM",IF(ISNUMBER(SEARCH($V$29,T999)),"WINCOMVINHPHUC",IF(ISNUMBER(SEARCH($V$30,T999)),"WINCOMHAGIANG",IF(ISNUMBER(SEARCH($V$31,T999)),"WINCOMNINHBINH",IF(ISNUMBER(SEARCH($V$32,T999)),"WINCOMTRAVINH",IF(ISNUMBER(SEARCH($V$33,T999)),"WINCOMCANTHO",IF(ISNUMBER(SEARCH($V$34,T999)),"WINCOMBENTRE",IF(ISNUMBER(SEARCH($V$35,T999)),"WINCOMCAMAU",IF(ISNUMBER(SEARCH($V$36,T999)),"WINCOMANGIANG",IF(ISNUMBER(SEARCH($V$37,T999)),"WINCOMNINHTHUAN",IF(ISNUMBER(SEARCH($V$38,T999)),"WINCOMTHAIBINH",IF(ISNUMBER(SEARCH($V$39,T999)),"WINCOMGIALAI",IF(ISNUMBER(SEARCH($V$40,T999)),"WINCOMHOABINH",IF(ISNUMBER(SEARCH($V$41,T999)),"WINCOMQUANGNGAI",IF(ISNUMBER(SEARCH($V$42,T999)),"WINCOMBINHTHUAN",IF(ISNUMBER(SEARCH($V$43,T999)),"WINCOMDAKLAK",IF(ISNUMBER(SEARCH($V$44,T999)),"WINCOMSOCTRANG",IF(ISNUMBER(SEARCH($V$45,T999)),"WINCOMSONLA",IF(ISNUMBER(SEARCH($V$46,T999)),"WINCOMKONTUM",IF(ISNUMBER(SEARCH($V$47,T999)),"WINCOMPHUYEN",IF(ISNUMBER(SEARCH($V$48,T999)),"WINCOMQUANGTRI",IF(ISNUMBER(SEARCH($V$49,T999)),"WINCOMBINHDINH",IF(ISNUMBER(SEARCH($V$50,T999)),"WINCOMCAOBANG",IF(ISNUMBER(SEARCH($V$51,T999)),"WINCOMQUANGBINH",IF(ISNUMBER(SEARCH($V$52,T999)),"WINCOMLAMDONG",IF(ISNUMBER(SEARCH($V$53,T999)),"WINCOMVINHLONG",IF(ISNUMBER(SEARCH($V$54,T999)),"WINCOMDONGTHAP",IF(ISNUMBER(SEARCH($V$55,T999)),"WINCOMTIENGIANG",IF(ISNUMBER(SEARCH($V$56,T999)),"WINCOMQUANGNINH",0))))))))))))))))))))))))))))))))))))))))))))))))))))))</f>
        <v>WINCOMHOCHIMINH</v>
      </c>
    </row>
    <row r="1000" spans="1:25" x14ac:dyDescent="0.2">
      <c r="A1000" t="s">
        <v>0</v>
      </c>
      <c r="B1000" t="s">
        <v>1729</v>
      </c>
      <c r="C1000" t="s">
        <v>38</v>
      </c>
      <c r="D1000" t="s">
        <v>27</v>
      </c>
      <c r="E1000" t="s">
        <v>4</v>
      </c>
      <c r="F1000" s="5">
        <f t="shared" si="61"/>
        <v>1</v>
      </c>
      <c r="G1000" s="2">
        <v>74250</v>
      </c>
      <c r="H1000" s="2">
        <v>81675</v>
      </c>
      <c r="I1000" t="s">
        <v>5</v>
      </c>
      <c r="J1000" t="s">
        <v>28</v>
      </c>
      <c r="K1000" t="str">
        <f t="shared" si="62"/>
        <v>_Chả cốm 300g</v>
      </c>
      <c r="L1000" s="8" t="str">
        <f>VLOOKUP(K1000,'[1]Mã Misa'!$B$2:$D$74,2,0)</f>
        <v>Chả cốm 300g</v>
      </c>
      <c r="M1000" s="8" t="str">
        <f>VLOOKUP(L1000,'[1]Mã Misa'!$C$2:$D$74,2,0)</f>
        <v>CC300</v>
      </c>
      <c r="N1000" s="2">
        <v>74250</v>
      </c>
      <c r="O1000" t="s">
        <v>1730</v>
      </c>
      <c r="P1000" s="8" t="str">
        <f t="shared" si="63"/>
        <v>0043682</v>
      </c>
      <c r="Q1000" s="8" t="e">
        <f t="array" ref="Q1000">IF(VLOOKUP(P1000,$AA$1:$AC$32,1,0)&lt;&gt;0,(P1000&amp;"A"),0)</f>
        <v>#N/A</v>
      </c>
      <c r="R1000" s="12">
        <v>44517</v>
      </c>
      <c r="S1000" t="s">
        <v>1731</v>
      </c>
      <c r="T1000" s="8" t="str">
        <f t="shared" si="64"/>
        <v>VM+ HCM Ki</v>
      </c>
      <c r="U1000" t="s">
        <v>6475</v>
      </c>
      <c r="Y1000" t="str">
        <f t="array" ref="Y1000">IF(ISNUMBER(SEARCH($V$3,T1000)),"WINCOMHANOI",IF(ISNUMBER(SEARCH($V$4,T1000)),"WINCOMHOCHIMINH",IF(ISNUMBER(SEARCH($V$5,T1000)),"WINCOMDANANG",IF(ISNUMBER(SEARCH($V$6,T1000)),"WINCOMHAIDUONG",IF(ISNUMBER(SEARCH($V$7,T1000)),"WINCOMQUANGNINH",IF(ISNUMBER(SEARCH($V$8,T1000)),"WINCOMHAIPHONG",IF(ISNUMBER(SEARCH($V$9,T1000)),"WINCOMBACGIANG",IF(ISNUMBER(SEARCH($V$10,T1000)),"WINCOMBACNINH",IF(ISNUMBER(SEARCH($V$11,T1000)),"WINCOMPHUTHO",IF(ISNUMBER(SEARCH($V$12,T1000)),"WINCOMHATINH",IF(ISNUMBER(SEARCH($V$13,T1000)),"WINCOMTHAINGUYEN",IF(ISNUMBER(SEARCH($V$14,T1000)),"WINCOMKHANHHOA",IF(ISNUMBER(SEARCH($V$15,T1000)),"WINCOMHUNGYEN",IF(ISNUMBER(SEARCH($V$16,T1000)),"WINCOMNGHEAN",IF(ISNUMBER(SEARCH($V$17,T1000)),"WINCOMLAOCAI",IF(ISNUMBER(SEARCH($V$18,T1000)),"WINCOMVUNGTAU",IF(ISNUMBER(SEARCH($V$19,T1000)),"WINCOMBINHDUONG",IF(ISNUMBER(SEARCH($V$20,T1000)),"WINCOMKIENGIANG",IF(ISNUMBER(SEARCH($V$21,T1000)),"WINCOMHANAM",IF(ISNUMBER(SEARCH($V$22,T1000)),"WINCOMNAMDINH",IF(ISNUMBER(SEARCH($V$23,T1000)),"WINCOMLANGSON",IF(ISNUMBER(SEARCH($V$24,T1000)),"WINCOMTHANHHOA",IF(ISNUMBER(SEARCH($V$25,T1000)),"WINCOMYENBAI",IF(ISNUMBER(SEARCH($V$26,T1000)),"WINCOMTUYENQUANG",IF(ISNUMBER(SEARCH($V$27,T1000)),"WINCOMHUE",IF(ISNUMBER(SEARCH($V$28,T1000)),"WINCOMQUANGNAM",IF(ISNUMBER(SEARCH($V$29,T1000)),"WINCOMVINHPHUC",IF(ISNUMBER(SEARCH($V$30,T1000)),"WINCOMHAGIANG",IF(ISNUMBER(SEARCH($V$31,T1000)),"WINCOMNINHBINH",IF(ISNUMBER(SEARCH($V$32,T1000)),"WINCOMTRAVINH",IF(ISNUMBER(SEARCH($V$33,T1000)),"WINCOMCANTHO",IF(ISNUMBER(SEARCH($V$34,T1000)),"WINCOMBENTRE",IF(ISNUMBER(SEARCH($V$35,T1000)),"WINCOMCAMAU",IF(ISNUMBER(SEARCH($V$36,T1000)),"WINCOMANGIANG",IF(ISNUMBER(SEARCH($V$37,T1000)),"WINCOMNINHTHUAN",IF(ISNUMBER(SEARCH($V$38,T1000)),"WINCOMTHAIBINH",IF(ISNUMBER(SEARCH($V$39,T1000)),"WINCOMGIALAI",IF(ISNUMBER(SEARCH($V$40,T1000)),"WINCOMHOABINH",IF(ISNUMBER(SEARCH($V$41,T1000)),"WINCOMQUANGNGAI",IF(ISNUMBER(SEARCH($V$42,T1000)),"WINCOMBINHTHUAN",IF(ISNUMBER(SEARCH($V$43,T1000)),"WINCOMDAKLAK",IF(ISNUMBER(SEARCH($V$44,T1000)),"WINCOMSOCTRANG",IF(ISNUMBER(SEARCH($V$45,T1000)),"WINCOMSONLA",IF(ISNUMBER(SEARCH($V$46,T1000)),"WINCOMKONTUM",IF(ISNUMBER(SEARCH($V$47,T1000)),"WINCOMPHUYEN",IF(ISNUMBER(SEARCH($V$48,T1000)),"WINCOMQUANGTRI",IF(ISNUMBER(SEARCH($V$49,T1000)),"WINCOMBINHDINH",IF(ISNUMBER(SEARCH($V$50,T1000)),"WINCOMCAOBANG",IF(ISNUMBER(SEARCH($V$51,T1000)),"WINCOMQUANGBINH",IF(ISNUMBER(SEARCH($V$52,T1000)),"WINCOMLAMDONG",IF(ISNUMBER(SEARCH($V$53,T1000)),"WINCOMVINHLONG",IF(ISNUMBER(SEARCH($V$54,T1000)),"WINCOMDONGTHAP",IF(ISNUMBER(SEARCH($V$55,T1000)),"WINCOMTIENGIANG",IF(ISNUMBER(SEARCH($V$56,T1000)),"WINCOMQUANGNINH",0))))))))))))))))))))))))))))))))))))))))))))))))))))))</f>
        <v>WINCOMHOCHIMINH</v>
      </c>
    </row>
    <row r="1001" spans="1:25" x14ac:dyDescent="0.2">
      <c r="A1001" t="s">
        <v>0</v>
      </c>
      <c r="B1001" t="s">
        <v>1732</v>
      </c>
      <c r="C1001" t="s">
        <v>2</v>
      </c>
      <c r="D1001" t="s">
        <v>39</v>
      </c>
      <c r="E1001" t="s">
        <v>4</v>
      </c>
      <c r="F1001" s="5">
        <f t="shared" si="61"/>
        <v>2</v>
      </c>
      <c r="G1001" s="2">
        <v>92000</v>
      </c>
      <c r="H1001" s="2">
        <v>101200.00000000001</v>
      </c>
      <c r="I1001" t="s">
        <v>5</v>
      </c>
      <c r="J1001" t="s">
        <v>40</v>
      </c>
      <c r="K1001" t="str">
        <f t="shared" si="62"/>
        <v>Mộc nấm hương gói 250g</v>
      </c>
      <c r="L1001" s="8" t="str">
        <f>VLOOKUP(K1001,'[1]Mã Misa'!$B$2:$D$74,2,0)</f>
        <v>Mộc Nấm Hương 250g</v>
      </c>
      <c r="M1001" s="8" t="str">
        <f>VLOOKUP(L1001,'[1]Mã Misa'!$C$2:$D$74,2,0)</f>
        <v>MNH250</v>
      </c>
      <c r="N1001" s="2">
        <v>46000</v>
      </c>
      <c r="O1001" t="s">
        <v>1733</v>
      </c>
      <c r="P1001" s="8" t="str">
        <f t="shared" si="63"/>
        <v>0140974</v>
      </c>
      <c r="Q1001" s="8" t="e">
        <f t="array" ref="Q1001">IF(VLOOKUP(P1001,$AA$1:$AC$32,1,0)&lt;&gt;0,(P1001&amp;"A"),0)</f>
        <v>#N/A</v>
      </c>
      <c r="R1001" s="12">
        <v>44517</v>
      </c>
      <c r="S1001" t="s">
        <v>1734</v>
      </c>
      <c r="T1001" s="8" t="str">
        <f t="shared" si="64"/>
        <v>VM+ HNI 10</v>
      </c>
      <c r="U1001" t="s">
        <v>6476</v>
      </c>
      <c r="Y1001" t="str">
        <f t="array" ref="Y1001">IF(ISNUMBER(SEARCH($V$3,T1001)),"WINCOMHANOI",IF(ISNUMBER(SEARCH($V$4,T1001)),"WINCOMHOCHIMINH",IF(ISNUMBER(SEARCH($V$5,T1001)),"WINCOMDANANG",IF(ISNUMBER(SEARCH($V$6,T1001)),"WINCOMHAIDUONG",IF(ISNUMBER(SEARCH($V$7,T1001)),"WINCOMQUANGNINH",IF(ISNUMBER(SEARCH($V$8,T1001)),"WINCOMHAIPHONG",IF(ISNUMBER(SEARCH($V$9,T1001)),"WINCOMBACGIANG",IF(ISNUMBER(SEARCH($V$10,T1001)),"WINCOMBACNINH",IF(ISNUMBER(SEARCH($V$11,T1001)),"WINCOMPHUTHO",IF(ISNUMBER(SEARCH($V$12,T1001)),"WINCOMHATINH",IF(ISNUMBER(SEARCH($V$13,T1001)),"WINCOMTHAINGUYEN",IF(ISNUMBER(SEARCH($V$14,T1001)),"WINCOMKHANHHOA",IF(ISNUMBER(SEARCH($V$15,T1001)),"WINCOMHUNGYEN",IF(ISNUMBER(SEARCH($V$16,T1001)),"WINCOMNGHEAN",IF(ISNUMBER(SEARCH($V$17,T1001)),"WINCOMLAOCAI",IF(ISNUMBER(SEARCH($V$18,T1001)),"WINCOMVUNGTAU",IF(ISNUMBER(SEARCH($V$19,T1001)),"WINCOMBINHDUONG",IF(ISNUMBER(SEARCH($V$20,T1001)),"WINCOMKIENGIANG",IF(ISNUMBER(SEARCH($V$21,T1001)),"WINCOMHANAM",IF(ISNUMBER(SEARCH($V$22,T1001)),"WINCOMNAMDINH",IF(ISNUMBER(SEARCH($V$23,T1001)),"WINCOMLANGSON",IF(ISNUMBER(SEARCH($V$24,T1001)),"WINCOMTHANHHOA",IF(ISNUMBER(SEARCH($V$25,T1001)),"WINCOMYENBAI",IF(ISNUMBER(SEARCH($V$26,T1001)),"WINCOMTUYENQUANG",IF(ISNUMBER(SEARCH($V$27,T1001)),"WINCOMHUE",IF(ISNUMBER(SEARCH($V$28,T1001)),"WINCOMQUANGNAM",IF(ISNUMBER(SEARCH($V$29,T1001)),"WINCOMVINHPHUC",IF(ISNUMBER(SEARCH($V$30,T1001)),"WINCOMHAGIANG",IF(ISNUMBER(SEARCH($V$31,T1001)),"WINCOMNINHBINH",IF(ISNUMBER(SEARCH($V$32,T1001)),"WINCOMTRAVINH",IF(ISNUMBER(SEARCH($V$33,T1001)),"WINCOMCANTHO",IF(ISNUMBER(SEARCH($V$34,T1001)),"WINCOMBENTRE",IF(ISNUMBER(SEARCH($V$35,T1001)),"WINCOMCAMAU",IF(ISNUMBER(SEARCH($V$36,T1001)),"WINCOMANGIANG",IF(ISNUMBER(SEARCH($V$37,T1001)),"WINCOMNINHTHUAN",IF(ISNUMBER(SEARCH($V$38,T1001)),"WINCOMTHAIBINH",IF(ISNUMBER(SEARCH($V$39,T1001)),"WINCOMGIALAI",IF(ISNUMBER(SEARCH($V$40,T1001)),"WINCOMHOABINH",IF(ISNUMBER(SEARCH($V$41,T1001)),"WINCOMQUANGNGAI",IF(ISNUMBER(SEARCH($V$42,T1001)),"WINCOMBINHTHUAN",IF(ISNUMBER(SEARCH($V$43,T1001)),"WINCOMDAKLAK",IF(ISNUMBER(SEARCH($V$44,T1001)),"WINCOMSOCTRANG",IF(ISNUMBER(SEARCH($V$45,T1001)),"WINCOMSONLA",IF(ISNUMBER(SEARCH($V$46,T1001)),"WINCOMKONTUM",IF(ISNUMBER(SEARCH($V$47,T1001)),"WINCOMPHUYEN",IF(ISNUMBER(SEARCH($V$48,T1001)),"WINCOMQUANGTRI",IF(ISNUMBER(SEARCH($V$49,T1001)),"WINCOMBINHDINH",IF(ISNUMBER(SEARCH($V$50,T1001)),"WINCOMCAOBANG",IF(ISNUMBER(SEARCH($V$51,T1001)),"WINCOMQUANGBINH",IF(ISNUMBER(SEARCH($V$52,T1001)),"WINCOMLAMDONG",IF(ISNUMBER(SEARCH($V$53,T1001)),"WINCOMVINHLONG",IF(ISNUMBER(SEARCH($V$54,T1001)),"WINCOMDONGTHAP",IF(ISNUMBER(SEARCH($V$55,T1001)),"WINCOMTIENGIANG",IF(ISNUMBER(SEARCH($V$56,T1001)),"WINCOMQUANGNINH",0))))))))))))))))))))))))))))))))))))))))))))))))))))))</f>
        <v>WINCOMHANOI</v>
      </c>
    </row>
    <row r="1002" spans="1:25" x14ac:dyDescent="0.2">
      <c r="A1002" t="s">
        <v>0</v>
      </c>
      <c r="B1002" t="s">
        <v>1735</v>
      </c>
      <c r="C1002" t="s">
        <v>2</v>
      </c>
      <c r="D1002" t="s">
        <v>123</v>
      </c>
      <c r="E1002" t="s">
        <v>4</v>
      </c>
      <c r="F1002" s="5">
        <f t="shared" si="61"/>
        <v>1</v>
      </c>
      <c r="G1002" s="2">
        <v>55595</v>
      </c>
      <c r="H1002" s="2">
        <v>61154.500000000007</v>
      </c>
      <c r="I1002" t="s">
        <v>5</v>
      </c>
      <c r="J1002" t="s">
        <v>124</v>
      </c>
      <c r="K1002" t="str">
        <f t="shared" si="62"/>
        <v>Tai heo muối gói 200g</v>
      </c>
      <c r="L1002" s="8" t="str">
        <f>VLOOKUP(K1002,'[1]Mã Misa'!$B$2:$D$74,2,0)</f>
        <v>Tai heo muối 200g</v>
      </c>
      <c r="M1002" s="8" t="str">
        <f>VLOOKUP(L1002,'[1]Mã Misa'!$C$2:$D$74,2,0)</f>
        <v>TH200</v>
      </c>
      <c r="N1002" s="2">
        <v>55595</v>
      </c>
      <c r="O1002" t="s">
        <v>1736</v>
      </c>
      <c r="P1002" s="8" t="str">
        <f t="shared" si="63"/>
        <v>0043686</v>
      </c>
      <c r="Q1002" s="8" t="e">
        <f t="array" ref="Q1002">IF(VLOOKUP(P1002,$AA$1:$AC$32,1,0)&lt;&gt;0,(P1002&amp;"A"),0)</f>
        <v>#N/A</v>
      </c>
      <c r="R1002" s="12">
        <v>44517</v>
      </c>
      <c r="S1002" t="s">
        <v>103</v>
      </c>
      <c r="T1002" s="8" t="str">
        <f t="shared" si="64"/>
        <v>VM+ HCM 68</v>
      </c>
      <c r="U1002" t="s">
        <v>6004</v>
      </c>
      <c r="Y1002" t="str">
        <f t="array" ref="Y1002">IF(ISNUMBER(SEARCH($V$3,T1002)),"WINCOMHANOI",IF(ISNUMBER(SEARCH($V$4,T1002)),"WINCOMHOCHIMINH",IF(ISNUMBER(SEARCH($V$5,T1002)),"WINCOMDANANG",IF(ISNUMBER(SEARCH($V$6,T1002)),"WINCOMHAIDUONG",IF(ISNUMBER(SEARCH($V$7,T1002)),"WINCOMQUANGNINH",IF(ISNUMBER(SEARCH($V$8,T1002)),"WINCOMHAIPHONG",IF(ISNUMBER(SEARCH($V$9,T1002)),"WINCOMBACGIANG",IF(ISNUMBER(SEARCH($V$10,T1002)),"WINCOMBACNINH",IF(ISNUMBER(SEARCH($V$11,T1002)),"WINCOMPHUTHO",IF(ISNUMBER(SEARCH($V$12,T1002)),"WINCOMHATINH",IF(ISNUMBER(SEARCH($V$13,T1002)),"WINCOMTHAINGUYEN",IF(ISNUMBER(SEARCH($V$14,T1002)),"WINCOMKHANHHOA",IF(ISNUMBER(SEARCH($V$15,T1002)),"WINCOMHUNGYEN",IF(ISNUMBER(SEARCH($V$16,T1002)),"WINCOMNGHEAN",IF(ISNUMBER(SEARCH($V$17,T1002)),"WINCOMLAOCAI",IF(ISNUMBER(SEARCH($V$18,T1002)),"WINCOMVUNGTAU",IF(ISNUMBER(SEARCH($V$19,T1002)),"WINCOMBINHDUONG",IF(ISNUMBER(SEARCH($V$20,T1002)),"WINCOMKIENGIANG",IF(ISNUMBER(SEARCH($V$21,T1002)),"WINCOMHANAM",IF(ISNUMBER(SEARCH($V$22,T1002)),"WINCOMNAMDINH",IF(ISNUMBER(SEARCH($V$23,T1002)),"WINCOMLANGSON",IF(ISNUMBER(SEARCH($V$24,T1002)),"WINCOMTHANHHOA",IF(ISNUMBER(SEARCH($V$25,T1002)),"WINCOMYENBAI",IF(ISNUMBER(SEARCH($V$26,T1002)),"WINCOMTUYENQUANG",IF(ISNUMBER(SEARCH($V$27,T1002)),"WINCOMHUE",IF(ISNUMBER(SEARCH($V$28,T1002)),"WINCOMQUANGNAM",IF(ISNUMBER(SEARCH($V$29,T1002)),"WINCOMVINHPHUC",IF(ISNUMBER(SEARCH($V$30,T1002)),"WINCOMHAGIANG",IF(ISNUMBER(SEARCH($V$31,T1002)),"WINCOMNINHBINH",IF(ISNUMBER(SEARCH($V$32,T1002)),"WINCOMTRAVINH",IF(ISNUMBER(SEARCH($V$33,T1002)),"WINCOMCANTHO",IF(ISNUMBER(SEARCH($V$34,T1002)),"WINCOMBENTRE",IF(ISNUMBER(SEARCH($V$35,T1002)),"WINCOMCAMAU",IF(ISNUMBER(SEARCH($V$36,T1002)),"WINCOMANGIANG",IF(ISNUMBER(SEARCH($V$37,T1002)),"WINCOMNINHTHUAN",IF(ISNUMBER(SEARCH($V$38,T1002)),"WINCOMTHAIBINH",IF(ISNUMBER(SEARCH($V$39,T1002)),"WINCOMGIALAI",IF(ISNUMBER(SEARCH($V$40,T1002)),"WINCOMHOABINH",IF(ISNUMBER(SEARCH($V$41,T1002)),"WINCOMQUANGNGAI",IF(ISNUMBER(SEARCH($V$42,T1002)),"WINCOMBINHTHUAN",IF(ISNUMBER(SEARCH($V$43,T1002)),"WINCOMDAKLAK",IF(ISNUMBER(SEARCH($V$44,T1002)),"WINCOMSOCTRANG",IF(ISNUMBER(SEARCH($V$45,T1002)),"WINCOMSONLA",IF(ISNUMBER(SEARCH($V$46,T1002)),"WINCOMKONTUM",IF(ISNUMBER(SEARCH($V$47,T1002)),"WINCOMPHUYEN",IF(ISNUMBER(SEARCH($V$48,T1002)),"WINCOMQUANGTRI",IF(ISNUMBER(SEARCH($V$49,T1002)),"WINCOMBINHDINH",IF(ISNUMBER(SEARCH($V$50,T1002)),"WINCOMCAOBANG",IF(ISNUMBER(SEARCH($V$51,T1002)),"WINCOMQUANGBINH",IF(ISNUMBER(SEARCH($V$52,T1002)),"WINCOMLAMDONG",IF(ISNUMBER(SEARCH($V$53,T1002)),"WINCOMVINHLONG",IF(ISNUMBER(SEARCH($V$54,T1002)),"WINCOMDONGTHAP",IF(ISNUMBER(SEARCH($V$55,T1002)),"WINCOMTIENGIANG",IF(ISNUMBER(SEARCH($V$56,T1002)),"WINCOMQUANGNINH",0))))))))))))))))))))))))))))))))))))))))))))))))))))))</f>
        <v>WINCOMHOCHIMINH</v>
      </c>
    </row>
    <row r="1003" spans="1:25" x14ac:dyDescent="0.2">
      <c r="A1003" t="s">
        <v>0</v>
      </c>
      <c r="B1003" t="s">
        <v>1735</v>
      </c>
      <c r="C1003" t="s">
        <v>31</v>
      </c>
      <c r="D1003" t="s">
        <v>45</v>
      </c>
      <c r="E1003" t="s">
        <v>4</v>
      </c>
      <c r="F1003" s="5">
        <f t="shared" si="61"/>
        <v>4</v>
      </c>
      <c r="G1003" s="2">
        <v>351148</v>
      </c>
      <c r="H1003" s="2">
        <v>386262.80000000005</v>
      </c>
      <c r="I1003" t="s">
        <v>5</v>
      </c>
      <c r="J1003" t="s">
        <v>46</v>
      </c>
      <c r="K1003" t="str">
        <f t="shared" si="62"/>
        <v>Bắp bò muối gói 200g</v>
      </c>
      <c r="L1003" s="8" t="str">
        <f>VLOOKUP(K1003,'[1]Mã Misa'!$B$2:$D$74,2,0)</f>
        <v>Bắp bò muối 200g</v>
      </c>
      <c r="M1003" s="8" t="str">
        <f>VLOOKUP(L1003,'[1]Mã Misa'!$C$2:$D$74,2,0)</f>
        <v>BBM200</v>
      </c>
      <c r="N1003" s="2">
        <v>87787</v>
      </c>
      <c r="O1003" t="s">
        <v>1736</v>
      </c>
      <c r="P1003" s="8" t="str">
        <f t="shared" si="63"/>
        <v>0043686</v>
      </c>
      <c r="Q1003" s="8" t="e">
        <f t="array" ref="Q1003">IF(VLOOKUP(P1003,$AA$1:$AC$32,1,0)&lt;&gt;0,(P1003&amp;"A"),0)</f>
        <v>#N/A</v>
      </c>
      <c r="R1003" s="12">
        <v>44517</v>
      </c>
      <c r="S1003" t="s">
        <v>103</v>
      </c>
      <c r="T1003" s="8" t="str">
        <f t="shared" si="64"/>
        <v>VM+ HCM 68</v>
      </c>
      <c r="U1003" t="s">
        <v>6004</v>
      </c>
      <c r="Y1003" t="str">
        <f t="array" ref="Y1003">IF(ISNUMBER(SEARCH($V$3,T1003)),"WINCOMHANOI",IF(ISNUMBER(SEARCH($V$4,T1003)),"WINCOMHOCHIMINH",IF(ISNUMBER(SEARCH($V$5,T1003)),"WINCOMDANANG",IF(ISNUMBER(SEARCH($V$6,T1003)),"WINCOMHAIDUONG",IF(ISNUMBER(SEARCH($V$7,T1003)),"WINCOMQUANGNINH",IF(ISNUMBER(SEARCH($V$8,T1003)),"WINCOMHAIPHONG",IF(ISNUMBER(SEARCH($V$9,T1003)),"WINCOMBACGIANG",IF(ISNUMBER(SEARCH($V$10,T1003)),"WINCOMBACNINH",IF(ISNUMBER(SEARCH($V$11,T1003)),"WINCOMPHUTHO",IF(ISNUMBER(SEARCH($V$12,T1003)),"WINCOMHATINH",IF(ISNUMBER(SEARCH($V$13,T1003)),"WINCOMTHAINGUYEN",IF(ISNUMBER(SEARCH($V$14,T1003)),"WINCOMKHANHHOA",IF(ISNUMBER(SEARCH($V$15,T1003)),"WINCOMHUNGYEN",IF(ISNUMBER(SEARCH($V$16,T1003)),"WINCOMNGHEAN",IF(ISNUMBER(SEARCH($V$17,T1003)),"WINCOMLAOCAI",IF(ISNUMBER(SEARCH($V$18,T1003)),"WINCOMVUNGTAU",IF(ISNUMBER(SEARCH($V$19,T1003)),"WINCOMBINHDUONG",IF(ISNUMBER(SEARCH($V$20,T1003)),"WINCOMKIENGIANG",IF(ISNUMBER(SEARCH($V$21,T1003)),"WINCOMHANAM",IF(ISNUMBER(SEARCH($V$22,T1003)),"WINCOMNAMDINH",IF(ISNUMBER(SEARCH($V$23,T1003)),"WINCOMLANGSON",IF(ISNUMBER(SEARCH($V$24,T1003)),"WINCOMTHANHHOA",IF(ISNUMBER(SEARCH($V$25,T1003)),"WINCOMYENBAI",IF(ISNUMBER(SEARCH($V$26,T1003)),"WINCOMTUYENQUANG",IF(ISNUMBER(SEARCH($V$27,T1003)),"WINCOMHUE",IF(ISNUMBER(SEARCH($V$28,T1003)),"WINCOMQUANGNAM",IF(ISNUMBER(SEARCH($V$29,T1003)),"WINCOMVINHPHUC",IF(ISNUMBER(SEARCH($V$30,T1003)),"WINCOMHAGIANG",IF(ISNUMBER(SEARCH($V$31,T1003)),"WINCOMNINHBINH",IF(ISNUMBER(SEARCH($V$32,T1003)),"WINCOMTRAVINH",IF(ISNUMBER(SEARCH($V$33,T1003)),"WINCOMCANTHO",IF(ISNUMBER(SEARCH($V$34,T1003)),"WINCOMBENTRE",IF(ISNUMBER(SEARCH($V$35,T1003)),"WINCOMCAMAU",IF(ISNUMBER(SEARCH($V$36,T1003)),"WINCOMANGIANG",IF(ISNUMBER(SEARCH($V$37,T1003)),"WINCOMNINHTHUAN",IF(ISNUMBER(SEARCH($V$38,T1003)),"WINCOMTHAIBINH",IF(ISNUMBER(SEARCH($V$39,T1003)),"WINCOMGIALAI",IF(ISNUMBER(SEARCH($V$40,T1003)),"WINCOMHOABINH",IF(ISNUMBER(SEARCH($V$41,T1003)),"WINCOMQUANGNGAI",IF(ISNUMBER(SEARCH($V$42,T1003)),"WINCOMBINHTHUAN",IF(ISNUMBER(SEARCH($V$43,T1003)),"WINCOMDAKLAK",IF(ISNUMBER(SEARCH($V$44,T1003)),"WINCOMSOCTRANG",IF(ISNUMBER(SEARCH($V$45,T1003)),"WINCOMSONLA",IF(ISNUMBER(SEARCH($V$46,T1003)),"WINCOMKONTUM",IF(ISNUMBER(SEARCH($V$47,T1003)),"WINCOMPHUYEN",IF(ISNUMBER(SEARCH($V$48,T1003)),"WINCOMQUANGTRI",IF(ISNUMBER(SEARCH($V$49,T1003)),"WINCOMBINHDINH",IF(ISNUMBER(SEARCH($V$50,T1003)),"WINCOMCAOBANG",IF(ISNUMBER(SEARCH($V$51,T1003)),"WINCOMQUANGBINH",IF(ISNUMBER(SEARCH($V$52,T1003)),"WINCOMLAMDONG",IF(ISNUMBER(SEARCH($V$53,T1003)),"WINCOMVINHLONG",IF(ISNUMBER(SEARCH($V$54,T1003)),"WINCOMDONGTHAP",IF(ISNUMBER(SEARCH($V$55,T1003)),"WINCOMTIENGIANG",IF(ISNUMBER(SEARCH($V$56,T1003)),"WINCOMQUANGNINH",0))))))))))))))))))))))))))))))))))))))))))))))))))))))</f>
        <v>WINCOMHOCHIMINH</v>
      </c>
    </row>
    <row r="1004" spans="1:25" x14ac:dyDescent="0.2">
      <c r="A1004" t="s">
        <v>0</v>
      </c>
      <c r="B1004" t="s">
        <v>1737</v>
      </c>
      <c r="C1004" t="s">
        <v>2</v>
      </c>
      <c r="D1004" t="s">
        <v>39</v>
      </c>
      <c r="E1004" t="s">
        <v>4</v>
      </c>
      <c r="F1004" s="5">
        <f t="shared" si="61"/>
        <v>1</v>
      </c>
      <c r="G1004" s="2">
        <v>46000</v>
      </c>
      <c r="H1004" s="2">
        <v>50600.000000000007</v>
      </c>
      <c r="I1004" t="s">
        <v>5</v>
      </c>
      <c r="J1004" t="s">
        <v>40</v>
      </c>
      <c r="K1004" t="str">
        <f t="shared" si="62"/>
        <v>Mộc nấm hương gói 250g</v>
      </c>
      <c r="L1004" s="8" t="str">
        <f>VLOOKUP(K1004,'[1]Mã Misa'!$B$2:$D$74,2,0)</f>
        <v>Mộc Nấm Hương 250g</v>
      </c>
      <c r="M1004" s="8" t="str">
        <f>VLOOKUP(L1004,'[1]Mã Misa'!$C$2:$D$74,2,0)</f>
        <v>MNH250</v>
      </c>
      <c r="N1004" s="2">
        <v>46000</v>
      </c>
      <c r="O1004" t="s">
        <v>1738</v>
      </c>
      <c r="P1004" s="8" t="str">
        <f t="shared" si="63"/>
        <v>0140981</v>
      </c>
      <c r="Q1004" s="8" t="e">
        <f t="array" ref="Q1004">IF(VLOOKUP(P1004,$AA$1:$AC$32,1,0)&lt;&gt;0,(P1004&amp;"A"),0)</f>
        <v>#N/A</v>
      </c>
      <c r="R1004" s="12">
        <v>44517</v>
      </c>
      <c r="S1004" t="s">
        <v>1739</v>
      </c>
      <c r="T1004" s="8" t="str">
        <f t="shared" si="64"/>
        <v>VM+ HNI 38</v>
      </c>
      <c r="U1004" t="s">
        <v>6477</v>
      </c>
      <c r="Y1004" t="str">
        <f t="array" ref="Y1004">IF(ISNUMBER(SEARCH($V$3,T1004)),"WINCOMHANOI",IF(ISNUMBER(SEARCH($V$4,T1004)),"WINCOMHOCHIMINH",IF(ISNUMBER(SEARCH($V$5,T1004)),"WINCOMDANANG",IF(ISNUMBER(SEARCH($V$6,T1004)),"WINCOMHAIDUONG",IF(ISNUMBER(SEARCH($V$7,T1004)),"WINCOMQUANGNINH",IF(ISNUMBER(SEARCH($V$8,T1004)),"WINCOMHAIPHONG",IF(ISNUMBER(SEARCH($V$9,T1004)),"WINCOMBACGIANG",IF(ISNUMBER(SEARCH($V$10,T1004)),"WINCOMBACNINH",IF(ISNUMBER(SEARCH($V$11,T1004)),"WINCOMPHUTHO",IF(ISNUMBER(SEARCH($V$12,T1004)),"WINCOMHATINH",IF(ISNUMBER(SEARCH($V$13,T1004)),"WINCOMTHAINGUYEN",IF(ISNUMBER(SEARCH($V$14,T1004)),"WINCOMKHANHHOA",IF(ISNUMBER(SEARCH($V$15,T1004)),"WINCOMHUNGYEN",IF(ISNUMBER(SEARCH($V$16,T1004)),"WINCOMNGHEAN",IF(ISNUMBER(SEARCH($V$17,T1004)),"WINCOMLAOCAI",IF(ISNUMBER(SEARCH($V$18,T1004)),"WINCOMVUNGTAU",IF(ISNUMBER(SEARCH($V$19,T1004)),"WINCOMBINHDUONG",IF(ISNUMBER(SEARCH($V$20,T1004)),"WINCOMKIENGIANG",IF(ISNUMBER(SEARCH($V$21,T1004)),"WINCOMHANAM",IF(ISNUMBER(SEARCH($V$22,T1004)),"WINCOMNAMDINH",IF(ISNUMBER(SEARCH($V$23,T1004)),"WINCOMLANGSON",IF(ISNUMBER(SEARCH($V$24,T1004)),"WINCOMTHANHHOA",IF(ISNUMBER(SEARCH($V$25,T1004)),"WINCOMYENBAI",IF(ISNUMBER(SEARCH($V$26,T1004)),"WINCOMTUYENQUANG",IF(ISNUMBER(SEARCH($V$27,T1004)),"WINCOMHUE",IF(ISNUMBER(SEARCH($V$28,T1004)),"WINCOMQUANGNAM",IF(ISNUMBER(SEARCH($V$29,T1004)),"WINCOMVINHPHUC",IF(ISNUMBER(SEARCH($V$30,T1004)),"WINCOMHAGIANG",IF(ISNUMBER(SEARCH($V$31,T1004)),"WINCOMNINHBINH",IF(ISNUMBER(SEARCH($V$32,T1004)),"WINCOMTRAVINH",IF(ISNUMBER(SEARCH($V$33,T1004)),"WINCOMCANTHO",IF(ISNUMBER(SEARCH($V$34,T1004)),"WINCOMBENTRE",IF(ISNUMBER(SEARCH($V$35,T1004)),"WINCOMCAMAU",IF(ISNUMBER(SEARCH($V$36,T1004)),"WINCOMANGIANG",IF(ISNUMBER(SEARCH($V$37,T1004)),"WINCOMNINHTHUAN",IF(ISNUMBER(SEARCH($V$38,T1004)),"WINCOMTHAIBINH",IF(ISNUMBER(SEARCH($V$39,T1004)),"WINCOMGIALAI",IF(ISNUMBER(SEARCH($V$40,T1004)),"WINCOMHOABINH",IF(ISNUMBER(SEARCH($V$41,T1004)),"WINCOMQUANGNGAI",IF(ISNUMBER(SEARCH($V$42,T1004)),"WINCOMBINHTHUAN",IF(ISNUMBER(SEARCH($V$43,T1004)),"WINCOMDAKLAK",IF(ISNUMBER(SEARCH($V$44,T1004)),"WINCOMSOCTRANG",IF(ISNUMBER(SEARCH($V$45,T1004)),"WINCOMSONLA",IF(ISNUMBER(SEARCH($V$46,T1004)),"WINCOMKONTUM",IF(ISNUMBER(SEARCH($V$47,T1004)),"WINCOMPHUYEN",IF(ISNUMBER(SEARCH($V$48,T1004)),"WINCOMQUANGTRI",IF(ISNUMBER(SEARCH($V$49,T1004)),"WINCOMBINHDINH",IF(ISNUMBER(SEARCH($V$50,T1004)),"WINCOMCAOBANG",IF(ISNUMBER(SEARCH($V$51,T1004)),"WINCOMQUANGBINH",IF(ISNUMBER(SEARCH($V$52,T1004)),"WINCOMLAMDONG",IF(ISNUMBER(SEARCH($V$53,T1004)),"WINCOMVINHLONG",IF(ISNUMBER(SEARCH($V$54,T1004)),"WINCOMDONGTHAP",IF(ISNUMBER(SEARCH($V$55,T1004)),"WINCOMTIENGIANG",IF(ISNUMBER(SEARCH($V$56,T1004)),"WINCOMQUANGNINH",0))))))))))))))))))))))))))))))))))))))))))))))))))))))</f>
        <v>WINCOMHANOI</v>
      </c>
    </row>
    <row r="1005" spans="1:25" x14ac:dyDescent="0.2">
      <c r="A1005" t="s">
        <v>0</v>
      </c>
      <c r="B1005" t="s">
        <v>1740</v>
      </c>
      <c r="C1005" t="s">
        <v>2</v>
      </c>
      <c r="D1005" t="s">
        <v>100</v>
      </c>
      <c r="E1005" t="s">
        <v>4</v>
      </c>
      <c r="F1005" s="5">
        <f t="shared" si="61"/>
        <v>4</v>
      </c>
      <c r="G1005" s="2">
        <v>245000</v>
      </c>
      <c r="H1005" s="2">
        <v>269500</v>
      </c>
      <c r="I1005" t="s">
        <v>5</v>
      </c>
      <c r="J1005" t="s">
        <v>101</v>
      </c>
      <c r="K1005" t="str">
        <f t="shared" si="62"/>
        <v xml:space="preserve"> Ghẹ farci 150g</v>
      </c>
      <c r="L1005" s="8" t="str">
        <f>VLOOKUP(K1005,'[1]Mã Misa'!$B$2:$D$74,2,0)</f>
        <v>Ghẹ farci 150g</v>
      </c>
      <c r="M1005" s="8" t="str">
        <f>VLOOKUP(L1005,'[1]Mã Misa'!$C$2:$D$74,2,0)</f>
        <v>GHEFARCI150</v>
      </c>
      <c r="N1005" s="2">
        <v>61250</v>
      </c>
      <c r="O1005" t="s">
        <v>1741</v>
      </c>
      <c r="P1005" s="8" t="str">
        <f t="shared" si="63"/>
        <v>0140992</v>
      </c>
      <c r="Q1005" s="8" t="e">
        <f t="array" ref="Q1005">IF(VLOOKUP(P1005,$AA$1:$AC$32,1,0)&lt;&gt;0,(P1005&amp;"A"),0)</f>
        <v>#N/A</v>
      </c>
      <c r="R1005" s="12">
        <v>44517</v>
      </c>
      <c r="S1005" t="s">
        <v>1742</v>
      </c>
      <c r="T1005" s="8" t="str">
        <f t="shared" si="64"/>
        <v>VM+ HNI N0</v>
      </c>
      <c r="U1005" t="s">
        <v>6478</v>
      </c>
      <c r="Y1005" t="str">
        <f t="array" ref="Y1005">IF(ISNUMBER(SEARCH($V$3,T1005)),"WINCOMHANOI",IF(ISNUMBER(SEARCH($V$4,T1005)),"WINCOMHOCHIMINH",IF(ISNUMBER(SEARCH($V$5,T1005)),"WINCOMDANANG",IF(ISNUMBER(SEARCH($V$6,T1005)),"WINCOMHAIDUONG",IF(ISNUMBER(SEARCH($V$7,T1005)),"WINCOMQUANGNINH",IF(ISNUMBER(SEARCH($V$8,T1005)),"WINCOMHAIPHONG",IF(ISNUMBER(SEARCH($V$9,T1005)),"WINCOMBACGIANG",IF(ISNUMBER(SEARCH($V$10,T1005)),"WINCOMBACNINH",IF(ISNUMBER(SEARCH($V$11,T1005)),"WINCOMPHUTHO",IF(ISNUMBER(SEARCH($V$12,T1005)),"WINCOMHATINH",IF(ISNUMBER(SEARCH($V$13,T1005)),"WINCOMTHAINGUYEN",IF(ISNUMBER(SEARCH($V$14,T1005)),"WINCOMKHANHHOA",IF(ISNUMBER(SEARCH($V$15,T1005)),"WINCOMHUNGYEN",IF(ISNUMBER(SEARCH($V$16,T1005)),"WINCOMNGHEAN",IF(ISNUMBER(SEARCH($V$17,T1005)),"WINCOMLAOCAI",IF(ISNUMBER(SEARCH($V$18,T1005)),"WINCOMVUNGTAU",IF(ISNUMBER(SEARCH($V$19,T1005)),"WINCOMBINHDUONG",IF(ISNUMBER(SEARCH($V$20,T1005)),"WINCOMKIENGIANG",IF(ISNUMBER(SEARCH($V$21,T1005)),"WINCOMHANAM",IF(ISNUMBER(SEARCH($V$22,T1005)),"WINCOMNAMDINH",IF(ISNUMBER(SEARCH($V$23,T1005)),"WINCOMLANGSON",IF(ISNUMBER(SEARCH($V$24,T1005)),"WINCOMTHANHHOA",IF(ISNUMBER(SEARCH($V$25,T1005)),"WINCOMYENBAI",IF(ISNUMBER(SEARCH($V$26,T1005)),"WINCOMTUYENQUANG",IF(ISNUMBER(SEARCH($V$27,T1005)),"WINCOMHUE",IF(ISNUMBER(SEARCH($V$28,T1005)),"WINCOMQUANGNAM",IF(ISNUMBER(SEARCH($V$29,T1005)),"WINCOMVINHPHUC",IF(ISNUMBER(SEARCH($V$30,T1005)),"WINCOMHAGIANG",IF(ISNUMBER(SEARCH($V$31,T1005)),"WINCOMNINHBINH",IF(ISNUMBER(SEARCH($V$32,T1005)),"WINCOMTRAVINH",IF(ISNUMBER(SEARCH($V$33,T1005)),"WINCOMCANTHO",IF(ISNUMBER(SEARCH($V$34,T1005)),"WINCOMBENTRE",IF(ISNUMBER(SEARCH($V$35,T1005)),"WINCOMCAMAU",IF(ISNUMBER(SEARCH($V$36,T1005)),"WINCOMANGIANG",IF(ISNUMBER(SEARCH($V$37,T1005)),"WINCOMNINHTHUAN",IF(ISNUMBER(SEARCH($V$38,T1005)),"WINCOMTHAIBINH",IF(ISNUMBER(SEARCH($V$39,T1005)),"WINCOMGIALAI",IF(ISNUMBER(SEARCH($V$40,T1005)),"WINCOMHOABINH",IF(ISNUMBER(SEARCH($V$41,T1005)),"WINCOMQUANGNGAI",IF(ISNUMBER(SEARCH($V$42,T1005)),"WINCOMBINHTHUAN",IF(ISNUMBER(SEARCH($V$43,T1005)),"WINCOMDAKLAK",IF(ISNUMBER(SEARCH($V$44,T1005)),"WINCOMSOCTRANG",IF(ISNUMBER(SEARCH($V$45,T1005)),"WINCOMSONLA",IF(ISNUMBER(SEARCH($V$46,T1005)),"WINCOMKONTUM",IF(ISNUMBER(SEARCH($V$47,T1005)),"WINCOMPHUYEN",IF(ISNUMBER(SEARCH($V$48,T1005)),"WINCOMQUANGTRI",IF(ISNUMBER(SEARCH($V$49,T1005)),"WINCOMBINHDINH",IF(ISNUMBER(SEARCH($V$50,T1005)),"WINCOMCAOBANG",IF(ISNUMBER(SEARCH($V$51,T1005)),"WINCOMQUANGBINH",IF(ISNUMBER(SEARCH($V$52,T1005)),"WINCOMLAMDONG",IF(ISNUMBER(SEARCH($V$53,T1005)),"WINCOMVINHLONG",IF(ISNUMBER(SEARCH($V$54,T1005)),"WINCOMDONGTHAP",IF(ISNUMBER(SEARCH($V$55,T1005)),"WINCOMTIENGIANG",IF(ISNUMBER(SEARCH($V$56,T1005)),"WINCOMQUANGNINH",0))))))))))))))))))))))))))))))))))))))))))))))))))))))</f>
        <v>WINCOMHANOI</v>
      </c>
    </row>
    <row r="1006" spans="1:25" x14ac:dyDescent="0.2">
      <c r="A1006" t="s">
        <v>0</v>
      </c>
      <c r="B1006" t="s">
        <v>1740</v>
      </c>
      <c r="C1006" t="s">
        <v>31</v>
      </c>
      <c r="D1006" t="s">
        <v>168</v>
      </c>
      <c r="E1006" t="s">
        <v>4</v>
      </c>
      <c r="F1006" s="5">
        <f t="shared" si="61"/>
        <v>2</v>
      </c>
      <c r="G1006" s="2">
        <v>122500</v>
      </c>
      <c r="H1006" s="2">
        <v>134750</v>
      </c>
      <c r="I1006" t="s">
        <v>5</v>
      </c>
      <c r="J1006" t="s">
        <v>169</v>
      </c>
      <c r="K1006" t="str">
        <f t="shared" si="62"/>
        <v xml:space="preserve"> Càng ghẹ cốm hoa 250g</v>
      </c>
      <c r="L1006" s="8" t="str">
        <f>VLOOKUP(K1006,'[1]Mã Misa'!$B$2:$D$74,2,0)</f>
        <v>Càng ghẹ cốm hoa 250g</v>
      </c>
      <c r="M1006" s="8" t="str">
        <f>VLOOKUP(L1006,'[1]Mã Misa'!$C$2:$D$74,2,0)</f>
        <v>CGCH250</v>
      </c>
      <c r="N1006" s="2">
        <v>61250</v>
      </c>
      <c r="O1006" t="s">
        <v>1741</v>
      </c>
      <c r="P1006" s="8" t="str">
        <f t="shared" si="63"/>
        <v>0140992</v>
      </c>
      <c r="Q1006" s="8" t="e">
        <f t="array" ref="Q1006">IF(VLOOKUP(P1006,$AA$1:$AC$32,1,0)&lt;&gt;0,(P1006&amp;"A"),0)</f>
        <v>#N/A</v>
      </c>
      <c r="R1006" s="12">
        <v>44517</v>
      </c>
      <c r="S1006" t="s">
        <v>1742</v>
      </c>
      <c r="T1006" s="8" t="str">
        <f t="shared" si="64"/>
        <v>VM+ HNI N0</v>
      </c>
      <c r="U1006" t="s">
        <v>6478</v>
      </c>
      <c r="Y1006" t="str">
        <f t="array" ref="Y1006">IF(ISNUMBER(SEARCH($V$3,T1006)),"WINCOMHANOI",IF(ISNUMBER(SEARCH($V$4,T1006)),"WINCOMHOCHIMINH",IF(ISNUMBER(SEARCH($V$5,T1006)),"WINCOMDANANG",IF(ISNUMBER(SEARCH($V$6,T1006)),"WINCOMHAIDUONG",IF(ISNUMBER(SEARCH($V$7,T1006)),"WINCOMQUANGNINH",IF(ISNUMBER(SEARCH($V$8,T1006)),"WINCOMHAIPHONG",IF(ISNUMBER(SEARCH($V$9,T1006)),"WINCOMBACGIANG",IF(ISNUMBER(SEARCH($V$10,T1006)),"WINCOMBACNINH",IF(ISNUMBER(SEARCH($V$11,T1006)),"WINCOMPHUTHO",IF(ISNUMBER(SEARCH($V$12,T1006)),"WINCOMHATINH",IF(ISNUMBER(SEARCH($V$13,T1006)),"WINCOMTHAINGUYEN",IF(ISNUMBER(SEARCH($V$14,T1006)),"WINCOMKHANHHOA",IF(ISNUMBER(SEARCH($V$15,T1006)),"WINCOMHUNGYEN",IF(ISNUMBER(SEARCH($V$16,T1006)),"WINCOMNGHEAN",IF(ISNUMBER(SEARCH($V$17,T1006)),"WINCOMLAOCAI",IF(ISNUMBER(SEARCH($V$18,T1006)),"WINCOMVUNGTAU",IF(ISNUMBER(SEARCH($V$19,T1006)),"WINCOMBINHDUONG",IF(ISNUMBER(SEARCH($V$20,T1006)),"WINCOMKIENGIANG",IF(ISNUMBER(SEARCH($V$21,T1006)),"WINCOMHANAM",IF(ISNUMBER(SEARCH($V$22,T1006)),"WINCOMNAMDINH",IF(ISNUMBER(SEARCH($V$23,T1006)),"WINCOMLANGSON",IF(ISNUMBER(SEARCH($V$24,T1006)),"WINCOMTHANHHOA",IF(ISNUMBER(SEARCH($V$25,T1006)),"WINCOMYENBAI",IF(ISNUMBER(SEARCH($V$26,T1006)),"WINCOMTUYENQUANG",IF(ISNUMBER(SEARCH($V$27,T1006)),"WINCOMHUE",IF(ISNUMBER(SEARCH($V$28,T1006)),"WINCOMQUANGNAM",IF(ISNUMBER(SEARCH($V$29,T1006)),"WINCOMVINHPHUC",IF(ISNUMBER(SEARCH($V$30,T1006)),"WINCOMHAGIANG",IF(ISNUMBER(SEARCH($V$31,T1006)),"WINCOMNINHBINH",IF(ISNUMBER(SEARCH($V$32,T1006)),"WINCOMTRAVINH",IF(ISNUMBER(SEARCH($V$33,T1006)),"WINCOMCANTHO",IF(ISNUMBER(SEARCH($V$34,T1006)),"WINCOMBENTRE",IF(ISNUMBER(SEARCH($V$35,T1006)),"WINCOMCAMAU",IF(ISNUMBER(SEARCH($V$36,T1006)),"WINCOMANGIANG",IF(ISNUMBER(SEARCH($V$37,T1006)),"WINCOMNINHTHUAN",IF(ISNUMBER(SEARCH($V$38,T1006)),"WINCOMTHAIBINH",IF(ISNUMBER(SEARCH($V$39,T1006)),"WINCOMGIALAI",IF(ISNUMBER(SEARCH($V$40,T1006)),"WINCOMHOABINH",IF(ISNUMBER(SEARCH($V$41,T1006)),"WINCOMQUANGNGAI",IF(ISNUMBER(SEARCH($V$42,T1006)),"WINCOMBINHTHUAN",IF(ISNUMBER(SEARCH($V$43,T1006)),"WINCOMDAKLAK",IF(ISNUMBER(SEARCH($V$44,T1006)),"WINCOMSOCTRANG",IF(ISNUMBER(SEARCH($V$45,T1006)),"WINCOMSONLA",IF(ISNUMBER(SEARCH($V$46,T1006)),"WINCOMKONTUM",IF(ISNUMBER(SEARCH($V$47,T1006)),"WINCOMPHUYEN",IF(ISNUMBER(SEARCH($V$48,T1006)),"WINCOMQUANGTRI",IF(ISNUMBER(SEARCH($V$49,T1006)),"WINCOMBINHDINH",IF(ISNUMBER(SEARCH($V$50,T1006)),"WINCOMCAOBANG",IF(ISNUMBER(SEARCH($V$51,T1006)),"WINCOMQUANGBINH",IF(ISNUMBER(SEARCH($V$52,T1006)),"WINCOMLAMDONG",IF(ISNUMBER(SEARCH($V$53,T1006)),"WINCOMVINHLONG",IF(ISNUMBER(SEARCH($V$54,T1006)),"WINCOMDONGTHAP",IF(ISNUMBER(SEARCH($V$55,T1006)),"WINCOMTIENGIANG",IF(ISNUMBER(SEARCH($V$56,T1006)),"WINCOMQUANGNINH",0))))))))))))))))))))))))))))))))))))))))))))))))))))))</f>
        <v>WINCOMHANOI</v>
      </c>
    </row>
    <row r="1007" spans="1:25" x14ac:dyDescent="0.2">
      <c r="A1007" t="s">
        <v>0</v>
      </c>
      <c r="B1007" t="s">
        <v>1743</v>
      </c>
      <c r="C1007" t="s">
        <v>2</v>
      </c>
      <c r="D1007" t="s">
        <v>134</v>
      </c>
      <c r="E1007" t="s">
        <v>4</v>
      </c>
      <c r="F1007" s="5">
        <f t="shared" si="61"/>
        <v>2</v>
      </c>
      <c r="G1007" s="2">
        <v>181500</v>
      </c>
      <c r="H1007" s="2">
        <v>199650.00000000003</v>
      </c>
      <c r="I1007" t="s">
        <v>5</v>
      </c>
      <c r="J1007" t="s">
        <v>135</v>
      </c>
      <c r="K1007" t="str">
        <f t="shared" si="62"/>
        <v>_Chân gà sốt cay 400g</v>
      </c>
      <c r="L1007" s="8" t="str">
        <f>VLOOKUP(K1007,'[1]Mã Misa'!$B$2:$D$74,2,0)</f>
        <v>Chân gà sốt cay 400g</v>
      </c>
      <c r="M1007" s="8" t="str">
        <f>VLOOKUP(L1007,'[1]Mã Misa'!$C$2:$D$74,2,0)</f>
        <v>CGSC400</v>
      </c>
      <c r="N1007" s="2">
        <v>90750</v>
      </c>
      <c r="O1007" t="s">
        <v>1744</v>
      </c>
      <c r="P1007" s="8" t="str">
        <f t="shared" si="63"/>
        <v>0043701</v>
      </c>
      <c r="Q1007" s="8" t="e">
        <f t="array" ref="Q1007">IF(VLOOKUP(P1007,$AA$1:$AC$32,1,0)&lt;&gt;0,(P1007&amp;"A"),0)</f>
        <v>#N/A</v>
      </c>
      <c r="R1007" s="12">
        <v>44517</v>
      </c>
      <c r="S1007" t="s">
        <v>1745</v>
      </c>
      <c r="T1007" s="8" t="str">
        <f t="shared" si="64"/>
        <v>VM+ HCM CC</v>
      </c>
      <c r="U1007" t="s">
        <v>6479</v>
      </c>
      <c r="Y1007" t="str">
        <f t="array" ref="Y1007">IF(ISNUMBER(SEARCH($V$3,T1007)),"WINCOMHANOI",IF(ISNUMBER(SEARCH($V$4,T1007)),"WINCOMHOCHIMINH",IF(ISNUMBER(SEARCH($V$5,T1007)),"WINCOMDANANG",IF(ISNUMBER(SEARCH($V$6,T1007)),"WINCOMHAIDUONG",IF(ISNUMBER(SEARCH($V$7,T1007)),"WINCOMQUANGNINH",IF(ISNUMBER(SEARCH($V$8,T1007)),"WINCOMHAIPHONG",IF(ISNUMBER(SEARCH($V$9,T1007)),"WINCOMBACGIANG",IF(ISNUMBER(SEARCH($V$10,T1007)),"WINCOMBACNINH",IF(ISNUMBER(SEARCH($V$11,T1007)),"WINCOMPHUTHO",IF(ISNUMBER(SEARCH($V$12,T1007)),"WINCOMHATINH",IF(ISNUMBER(SEARCH($V$13,T1007)),"WINCOMTHAINGUYEN",IF(ISNUMBER(SEARCH($V$14,T1007)),"WINCOMKHANHHOA",IF(ISNUMBER(SEARCH($V$15,T1007)),"WINCOMHUNGYEN",IF(ISNUMBER(SEARCH($V$16,T1007)),"WINCOMNGHEAN",IF(ISNUMBER(SEARCH($V$17,T1007)),"WINCOMLAOCAI",IF(ISNUMBER(SEARCH($V$18,T1007)),"WINCOMVUNGTAU",IF(ISNUMBER(SEARCH($V$19,T1007)),"WINCOMBINHDUONG",IF(ISNUMBER(SEARCH($V$20,T1007)),"WINCOMKIENGIANG",IF(ISNUMBER(SEARCH($V$21,T1007)),"WINCOMHANAM",IF(ISNUMBER(SEARCH($V$22,T1007)),"WINCOMNAMDINH",IF(ISNUMBER(SEARCH($V$23,T1007)),"WINCOMLANGSON",IF(ISNUMBER(SEARCH($V$24,T1007)),"WINCOMTHANHHOA",IF(ISNUMBER(SEARCH($V$25,T1007)),"WINCOMYENBAI",IF(ISNUMBER(SEARCH($V$26,T1007)),"WINCOMTUYENQUANG",IF(ISNUMBER(SEARCH($V$27,T1007)),"WINCOMHUE",IF(ISNUMBER(SEARCH($V$28,T1007)),"WINCOMQUANGNAM",IF(ISNUMBER(SEARCH($V$29,T1007)),"WINCOMVINHPHUC",IF(ISNUMBER(SEARCH($V$30,T1007)),"WINCOMHAGIANG",IF(ISNUMBER(SEARCH($V$31,T1007)),"WINCOMNINHBINH",IF(ISNUMBER(SEARCH($V$32,T1007)),"WINCOMTRAVINH",IF(ISNUMBER(SEARCH($V$33,T1007)),"WINCOMCANTHO",IF(ISNUMBER(SEARCH($V$34,T1007)),"WINCOMBENTRE",IF(ISNUMBER(SEARCH($V$35,T1007)),"WINCOMCAMAU",IF(ISNUMBER(SEARCH($V$36,T1007)),"WINCOMANGIANG",IF(ISNUMBER(SEARCH($V$37,T1007)),"WINCOMNINHTHUAN",IF(ISNUMBER(SEARCH($V$38,T1007)),"WINCOMTHAIBINH",IF(ISNUMBER(SEARCH($V$39,T1007)),"WINCOMGIALAI",IF(ISNUMBER(SEARCH($V$40,T1007)),"WINCOMHOABINH",IF(ISNUMBER(SEARCH($V$41,T1007)),"WINCOMQUANGNGAI",IF(ISNUMBER(SEARCH($V$42,T1007)),"WINCOMBINHTHUAN",IF(ISNUMBER(SEARCH($V$43,T1007)),"WINCOMDAKLAK",IF(ISNUMBER(SEARCH($V$44,T1007)),"WINCOMSOCTRANG",IF(ISNUMBER(SEARCH($V$45,T1007)),"WINCOMSONLA",IF(ISNUMBER(SEARCH($V$46,T1007)),"WINCOMKONTUM",IF(ISNUMBER(SEARCH($V$47,T1007)),"WINCOMPHUYEN",IF(ISNUMBER(SEARCH($V$48,T1007)),"WINCOMQUANGTRI",IF(ISNUMBER(SEARCH($V$49,T1007)),"WINCOMBINHDINH",IF(ISNUMBER(SEARCH($V$50,T1007)),"WINCOMCAOBANG",IF(ISNUMBER(SEARCH($V$51,T1007)),"WINCOMQUANGBINH",IF(ISNUMBER(SEARCH($V$52,T1007)),"WINCOMLAMDONG",IF(ISNUMBER(SEARCH($V$53,T1007)),"WINCOMVINHLONG",IF(ISNUMBER(SEARCH($V$54,T1007)),"WINCOMDONGTHAP",IF(ISNUMBER(SEARCH($V$55,T1007)),"WINCOMTIENGIANG",IF(ISNUMBER(SEARCH($V$56,T1007)),"WINCOMQUANGNINH",0))))))))))))))))))))))))))))))))))))))))))))))))))))))</f>
        <v>WINCOMHOCHIMINH</v>
      </c>
    </row>
    <row r="1008" spans="1:25" x14ac:dyDescent="0.2">
      <c r="A1008" t="s">
        <v>0</v>
      </c>
      <c r="B1008" t="s">
        <v>1743</v>
      </c>
      <c r="C1008" t="s">
        <v>31</v>
      </c>
      <c r="D1008" t="s">
        <v>3</v>
      </c>
      <c r="E1008" t="s">
        <v>4</v>
      </c>
      <c r="F1008" s="5">
        <f t="shared" si="61"/>
        <v>1</v>
      </c>
      <c r="G1008" s="2">
        <v>88846</v>
      </c>
      <c r="H1008" s="2">
        <v>97730.6</v>
      </c>
      <c r="I1008" t="s">
        <v>5</v>
      </c>
      <c r="J1008" t="s">
        <v>6</v>
      </c>
      <c r="K1008" t="str">
        <f t="shared" si="62"/>
        <v>Gà muối gói 500g</v>
      </c>
      <c r="L1008" s="8" t="str">
        <f>VLOOKUP(K1008,'[1]Mã Misa'!$B$2:$D$74,2,0)</f>
        <v>Gà muối 500g</v>
      </c>
      <c r="M1008" s="8" t="str">
        <f>VLOOKUP(L1008,'[1]Mã Misa'!$C$2:$D$74,2,0)</f>
        <v>GM500</v>
      </c>
      <c r="N1008" s="2">
        <v>88846</v>
      </c>
      <c r="O1008" t="s">
        <v>1744</v>
      </c>
      <c r="P1008" s="8" t="str">
        <f t="shared" si="63"/>
        <v>0043701</v>
      </c>
      <c r="Q1008" s="8" t="e">
        <f t="array" ref="Q1008">IF(VLOOKUP(P1008,$AA$1:$AC$32,1,0)&lt;&gt;0,(P1008&amp;"A"),0)</f>
        <v>#N/A</v>
      </c>
      <c r="R1008" s="12">
        <v>44517</v>
      </c>
      <c r="S1008" t="s">
        <v>1745</v>
      </c>
      <c r="T1008" s="8" t="str">
        <f t="shared" si="64"/>
        <v>VM+ HCM CC</v>
      </c>
      <c r="U1008" t="s">
        <v>6479</v>
      </c>
      <c r="Y1008" t="str">
        <f t="array" ref="Y1008">IF(ISNUMBER(SEARCH($V$3,T1008)),"WINCOMHANOI",IF(ISNUMBER(SEARCH($V$4,T1008)),"WINCOMHOCHIMINH",IF(ISNUMBER(SEARCH($V$5,T1008)),"WINCOMDANANG",IF(ISNUMBER(SEARCH($V$6,T1008)),"WINCOMHAIDUONG",IF(ISNUMBER(SEARCH($V$7,T1008)),"WINCOMQUANGNINH",IF(ISNUMBER(SEARCH($V$8,T1008)),"WINCOMHAIPHONG",IF(ISNUMBER(SEARCH($V$9,T1008)),"WINCOMBACGIANG",IF(ISNUMBER(SEARCH($V$10,T1008)),"WINCOMBACNINH",IF(ISNUMBER(SEARCH($V$11,T1008)),"WINCOMPHUTHO",IF(ISNUMBER(SEARCH($V$12,T1008)),"WINCOMHATINH",IF(ISNUMBER(SEARCH($V$13,T1008)),"WINCOMTHAINGUYEN",IF(ISNUMBER(SEARCH($V$14,T1008)),"WINCOMKHANHHOA",IF(ISNUMBER(SEARCH($V$15,T1008)),"WINCOMHUNGYEN",IF(ISNUMBER(SEARCH($V$16,T1008)),"WINCOMNGHEAN",IF(ISNUMBER(SEARCH($V$17,T1008)),"WINCOMLAOCAI",IF(ISNUMBER(SEARCH($V$18,T1008)),"WINCOMVUNGTAU",IF(ISNUMBER(SEARCH($V$19,T1008)),"WINCOMBINHDUONG",IF(ISNUMBER(SEARCH($V$20,T1008)),"WINCOMKIENGIANG",IF(ISNUMBER(SEARCH($V$21,T1008)),"WINCOMHANAM",IF(ISNUMBER(SEARCH($V$22,T1008)),"WINCOMNAMDINH",IF(ISNUMBER(SEARCH($V$23,T1008)),"WINCOMLANGSON",IF(ISNUMBER(SEARCH($V$24,T1008)),"WINCOMTHANHHOA",IF(ISNUMBER(SEARCH($V$25,T1008)),"WINCOMYENBAI",IF(ISNUMBER(SEARCH($V$26,T1008)),"WINCOMTUYENQUANG",IF(ISNUMBER(SEARCH($V$27,T1008)),"WINCOMHUE",IF(ISNUMBER(SEARCH($V$28,T1008)),"WINCOMQUANGNAM",IF(ISNUMBER(SEARCH($V$29,T1008)),"WINCOMVINHPHUC",IF(ISNUMBER(SEARCH($V$30,T1008)),"WINCOMHAGIANG",IF(ISNUMBER(SEARCH($V$31,T1008)),"WINCOMNINHBINH",IF(ISNUMBER(SEARCH($V$32,T1008)),"WINCOMTRAVINH",IF(ISNUMBER(SEARCH($V$33,T1008)),"WINCOMCANTHO",IF(ISNUMBER(SEARCH($V$34,T1008)),"WINCOMBENTRE",IF(ISNUMBER(SEARCH($V$35,T1008)),"WINCOMCAMAU",IF(ISNUMBER(SEARCH($V$36,T1008)),"WINCOMANGIANG",IF(ISNUMBER(SEARCH($V$37,T1008)),"WINCOMNINHTHUAN",IF(ISNUMBER(SEARCH($V$38,T1008)),"WINCOMTHAIBINH",IF(ISNUMBER(SEARCH($V$39,T1008)),"WINCOMGIALAI",IF(ISNUMBER(SEARCH($V$40,T1008)),"WINCOMHOABINH",IF(ISNUMBER(SEARCH($V$41,T1008)),"WINCOMQUANGNGAI",IF(ISNUMBER(SEARCH($V$42,T1008)),"WINCOMBINHTHUAN",IF(ISNUMBER(SEARCH($V$43,T1008)),"WINCOMDAKLAK",IF(ISNUMBER(SEARCH($V$44,T1008)),"WINCOMSOCTRANG",IF(ISNUMBER(SEARCH($V$45,T1008)),"WINCOMSONLA",IF(ISNUMBER(SEARCH($V$46,T1008)),"WINCOMKONTUM",IF(ISNUMBER(SEARCH($V$47,T1008)),"WINCOMPHUYEN",IF(ISNUMBER(SEARCH($V$48,T1008)),"WINCOMQUANGTRI",IF(ISNUMBER(SEARCH($V$49,T1008)),"WINCOMBINHDINH",IF(ISNUMBER(SEARCH($V$50,T1008)),"WINCOMCAOBANG",IF(ISNUMBER(SEARCH($V$51,T1008)),"WINCOMQUANGBINH",IF(ISNUMBER(SEARCH($V$52,T1008)),"WINCOMLAMDONG",IF(ISNUMBER(SEARCH($V$53,T1008)),"WINCOMVINHLONG",IF(ISNUMBER(SEARCH($V$54,T1008)),"WINCOMDONGTHAP",IF(ISNUMBER(SEARCH($V$55,T1008)),"WINCOMTIENGIANG",IF(ISNUMBER(SEARCH($V$56,T1008)),"WINCOMQUANGNINH",0))))))))))))))))))))))))))))))))))))))))))))))))))))))</f>
        <v>WINCOMHOCHIMINH</v>
      </c>
    </row>
    <row r="1009" spans="1:25" x14ac:dyDescent="0.2">
      <c r="A1009" t="s">
        <v>0</v>
      </c>
      <c r="B1009" t="s">
        <v>1743</v>
      </c>
      <c r="C1009" t="s">
        <v>34</v>
      </c>
      <c r="D1009" t="s">
        <v>20</v>
      </c>
      <c r="E1009" t="s">
        <v>4</v>
      </c>
      <c r="F1009" s="5">
        <f t="shared" si="61"/>
        <v>2</v>
      </c>
      <c r="G1009" s="2">
        <v>100364</v>
      </c>
      <c r="H1009" s="2">
        <v>110400.40000000001</v>
      </c>
      <c r="I1009" t="s">
        <v>5</v>
      </c>
      <c r="J1009" t="s">
        <v>21</v>
      </c>
      <c r="K1009" t="str">
        <f t="shared" si="62"/>
        <v>Giò tai lưỡi xào gói 250g</v>
      </c>
      <c r="L1009" s="8" t="str">
        <f>VLOOKUP(K1009,'[1]Mã Misa'!$B$2:$D$74,2,0)</f>
        <v>Giò Tai Lưỡi Xào 250g</v>
      </c>
      <c r="M1009" s="8" t="str">
        <f>VLOOKUP(L1009,'[1]Mã Misa'!$C$2:$D$74,2,0)</f>
        <v>GTLX250G</v>
      </c>
      <c r="N1009" s="2">
        <v>50182</v>
      </c>
      <c r="O1009" t="s">
        <v>1744</v>
      </c>
      <c r="P1009" s="8" t="str">
        <f t="shared" si="63"/>
        <v>0043701</v>
      </c>
      <c r="Q1009" s="8" t="e">
        <f t="array" ref="Q1009">IF(VLOOKUP(P1009,$AA$1:$AC$32,1,0)&lt;&gt;0,(P1009&amp;"A"),0)</f>
        <v>#N/A</v>
      </c>
      <c r="R1009" s="12">
        <v>44517</v>
      </c>
      <c r="S1009" t="s">
        <v>1745</v>
      </c>
      <c r="T1009" s="8" t="str">
        <f t="shared" si="64"/>
        <v>VM+ HCM CC</v>
      </c>
      <c r="U1009" t="s">
        <v>6479</v>
      </c>
      <c r="Y1009" t="str">
        <f t="array" ref="Y1009">IF(ISNUMBER(SEARCH($V$3,T1009)),"WINCOMHANOI",IF(ISNUMBER(SEARCH($V$4,T1009)),"WINCOMHOCHIMINH",IF(ISNUMBER(SEARCH($V$5,T1009)),"WINCOMDANANG",IF(ISNUMBER(SEARCH($V$6,T1009)),"WINCOMHAIDUONG",IF(ISNUMBER(SEARCH($V$7,T1009)),"WINCOMQUANGNINH",IF(ISNUMBER(SEARCH($V$8,T1009)),"WINCOMHAIPHONG",IF(ISNUMBER(SEARCH($V$9,T1009)),"WINCOMBACGIANG",IF(ISNUMBER(SEARCH($V$10,T1009)),"WINCOMBACNINH",IF(ISNUMBER(SEARCH($V$11,T1009)),"WINCOMPHUTHO",IF(ISNUMBER(SEARCH($V$12,T1009)),"WINCOMHATINH",IF(ISNUMBER(SEARCH($V$13,T1009)),"WINCOMTHAINGUYEN",IF(ISNUMBER(SEARCH($V$14,T1009)),"WINCOMKHANHHOA",IF(ISNUMBER(SEARCH($V$15,T1009)),"WINCOMHUNGYEN",IF(ISNUMBER(SEARCH($V$16,T1009)),"WINCOMNGHEAN",IF(ISNUMBER(SEARCH($V$17,T1009)),"WINCOMLAOCAI",IF(ISNUMBER(SEARCH($V$18,T1009)),"WINCOMVUNGTAU",IF(ISNUMBER(SEARCH($V$19,T1009)),"WINCOMBINHDUONG",IF(ISNUMBER(SEARCH($V$20,T1009)),"WINCOMKIENGIANG",IF(ISNUMBER(SEARCH($V$21,T1009)),"WINCOMHANAM",IF(ISNUMBER(SEARCH($V$22,T1009)),"WINCOMNAMDINH",IF(ISNUMBER(SEARCH($V$23,T1009)),"WINCOMLANGSON",IF(ISNUMBER(SEARCH($V$24,T1009)),"WINCOMTHANHHOA",IF(ISNUMBER(SEARCH($V$25,T1009)),"WINCOMYENBAI",IF(ISNUMBER(SEARCH($V$26,T1009)),"WINCOMTUYENQUANG",IF(ISNUMBER(SEARCH($V$27,T1009)),"WINCOMHUE",IF(ISNUMBER(SEARCH($V$28,T1009)),"WINCOMQUANGNAM",IF(ISNUMBER(SEARCH($V$29,T1009)),"WINCOMVINHPHUC",IF(ISNUMBER(SEARCH($V$30,T1009)),"WINCOMHAGIANG",IF(ISNUMBER(SEARCH($V$31,T1009)),"WINCOMNINHBINH",IF(ISNUMBER(SEARCH($V$32,T1009)),"WINCOMTRAVINH",IF(ISNUMBER(SEARCH($V$33,T1009)),"WINCOMCANTHO",IF(ISNUMBER(SEARCH($V$34,T1009)),"WINCOMBENTRE",IF(ISNUMBER(SEARCH($V$35,T1009)),"WINCOMCAMAU",IF(ISNUMBER(SEARCH($V$36,T1009)),"WINCOMANGIANG",IF(ISNUMBER(SEARCH($V$37,T1009)),"WINCOMNINHTHUAN",IF(ISNUMBER(SEARCH($V$38,T1009)),"WINCOMTHAIBINH",IF(ISNUMBER(SEARCH($V$39,T1009)),"WINCOMGIALAI",IF(ISNUMBER(SEARCH($V$40,T1009)),"WINCOMHOABINH",IF(ISNUMBER(SEARCH($V$41,T1009)),"WINCOMQUANGNGAI",IF(ISNUMBER(SEARCH($V$42,T1009)),"WINCOMBINHTHUAN",IF(ISNUMBER(SEARCH($V$43,T1009)),"WINCOMDAKLAK",IF(ISNUMBER(SEARCH($V$44,T1009)),"WINCOMSOCTRANG",IF(ISNUMBER(SEARCH($V$45,T1009)),"WINCOMSONLA",IF(ISNUMBER(SEARCH($V$46,T1009)),"WINCOMKONTUM",IF(ISNUMBER(SEARCH($V$47,T1009)),"WINCOMPHUYEN",IF(ISNUMBER(SEARCH($V$48,T1009)),"WINCOMQUANGTRI",IF(ISNUMBER(SEARCH($V$49,T1009)),"WINCOMBINHDINH",IF(ISNUMBER(SEARCH($V$50,T1009)),"WINCOMCAOBANG",IF(ISNUMBER(SEARCH($V$51,T1009)),"WINCOMQUANGBINH",IF(ISNUMBER(SEARCH($V$52,T1009)),"WINCOMLAMDONG",IF(ISNUMBER(SEARCH($V$53,T1009)),"WINCOMVINHLONG",IF(ISNUMBER(SEARCH($V$54,T1009)),"WINCOMDONGTHAP",IF(ISNUMBER(SEARCH($V$55,T1009)),"WINCOMTIENGIANG",IF(ISNUMBER(SEARCH($V$56,T1009)),"WINCOMQUANGNINH",0))))))))))))))))))))))))))))))))))))))))))))))))))))))</f>
        <v>WINCOMHOCHIMINH</v>
      </c>
    </row>
    <row r="1010" spans="1:25" x14ac:dyDescent="0.2">
      <c r="A1010" t="s">
        <v>0</v>
      </c>
      <c r="B1010" t="s">
        <v>1743</v>
      </c>
      <c r="C1010" t="s">
        <v>37</v>
      </c>
      <c r="D1010" t="s">
        <v>27</v>
      </c>
      <c r="E1010" t="s">
        <v>4</v>
      </c>
      <c r="F1010" s="5">
        <f t="shared" si="61"/>
        <v>1</v>
      </c>
      <c r="G1010" s="2">
        <v>74250</v>
      </c>
      <c r="H1010" s="2">
        <v>81675</v>
      </c>
      <c r="I1010" t="s">
        <v>5</v>
      </c>
      <c r="J1010" t="s">
        <v>28</v>
      </c>
      <c r="K1010" t="str">
        <f t="shared" si="62"/>
        <v>_Chả cốm 300g</v>
      </c>
      <c r="L1010" s="8" t="str">
        <f>VLOOKUP(K1010,'[1]Mã Misa'!$B$2:$D$74,2,0)</f>
        <v>Chả cốm 300g</v>
      </c>
      <c r="M1010" s="8" t="str">
        <f>VLOOKUP(L1010,'[1]Mã Misa'!$C$2:$D$74,2,0)</f>
        <v>CC300</v>
      </c>
      <c r="N1010" s="2">
        <v>74250</v>
      </c>
      <c r="O1010" t="s">
        <v>1744</v>
      </c>
      <c r="P1010" s="8" t="str">
        <f t="shared" si="63"/>
        <v>0043701</v>
      </c>
      <c r="Q1010" s="8" t="e">
        <f t="array" ref="Q1010">IF(VLOOKUP(P1010,$AA$1:$AC$32,1,0)&lt;&gt;0,(P1010&amp;"A"),0)</f>
        <v>#N/A</v>
      </c>
      <c r="R1010" s="12">
        <v>44517</v>
      </c>
      <c r="S1010" t="s">
        <v>1745</v>
      </c>
      <c r="T1010" s="8" t="str">
        <f t="shared" si="64"/>
        <v>VM+ HCM CC</v>
      </c>
      <c r="U1010" t="s">
        <v>6479</v>
      </c>
      <c r="Y1010" t="str">
        <f t="array" ref="Y1010">IF(ISNUMBER(SEARCH($V$3,T1010)),"WINCOMHANOI",IF(ISNUMBER(SEARCH($V$4,T1010)),"WINCOMHOCHIMINH",IF(ISNUMBER(SEARCH($V$5,T1010)),"WINCOMDANANG",IF(ISNUMBER(SEARCH($V$6,T1010)),"WINCOMHAIDUONG",IF(ISNUMBER(SEARCH($V$7,T1010)),"WINCOMQUANGNINH",IF(ISNUMBER(SEARCH($V$8,T1010)),"WINCOMHAIPHONG",IF(ISNUMBER(SEARCH($V$9,T1010)),"WINCOMBACGIANG",IF(ISNUMBER(SEARCH($V$10,T1010)),"WINCOMBACNINH",IF(ISNUMBER(SEARCH($V$11,T1010)),"WINCOMPHUTHO",IF(ISNUMBER(SEARCH($V$12,T1010)),"WINCOMHATINH",IF(ISNUMBER(SEARCH($V$13,T1010)),"WINCOMTHAINGUYEN",IF(ISNUMBER(SEARCH($V$14,T1010)),"WINCOMKHANHHOA",IF(ISNUMBER(SEARCH($V$15,T1010)),"WINCOMHUNGYEN",IF(ISNUMBER(SEARCH($V$16,T1010)),"WINCOMNGHEAN",IF(ISNUMBER(SEARCH($V$17,T1010)),"WINCOMLAOCAI",IF(ISNUMBER(SEARCH($V$18,T1010)),"WINCOMVUNGTAU",IF(ISNUMBER(SEARCH($V$19,T1010)),"WINCOMBINHDUONG",IF(ISNUMBER(SEARCH($V$20,T1010)),"WINCOMKIENGIANG",IF(ISNUMBER(SEARCH($V$21,T1010)),"WINCOMHANAM",IF(ISNUMBER(SEARCH($V$22,T1010)),"WINCOMNAMDINH",IF(ISNUMBER(SEARCH($V$23,T1010)),"WINCOMLANGSON",IF(ISNUMBER(SEARCH($V$24,T1010)),"WINCOMTHANHHOA",IF(ISNUMBER(SEARCH($V$25,T1010)),"WINCOMYENBAI",IF(ISNUMBER(SEARCH($V$26,T1010)),"WINCOMTUYENQUANG",IF(ISNUMBER(SEARCH($V$27,T1010)),"WINCOMHUE",IF(ISNUMBER(SEARCH($V$28,T1010)),"WINCOMQUANGNAM",IF(ISNUMBER(SEARCH($V$29,T1010)),"WINCOMVINHPHUC",IF(ISNUMBER(SEARCH($V$30,T1010)),"WINCOMHAGIANG",IF(ISNUMBER(SEARCH($V$31,T1010)),"WINCOMNINHBINH",IF(ISNUMBER(SEARCH($V$32,T1010)),"WINCOMTRAVINH",IF(ISNUMBER(SEARCH($V$33,T1010)),"WINCOMCANTHO",IF(ISNUMBER(SEARCH($V$34,T1010)),"WINCOMBENTRE",IF(ISNUMBER(SEARCH($V$35,T1010)),"WINCOMCAMAU",IF(ISNUMBER(SEARCH($V$36,T1010)),"WINCOMANGIANG",IF(ISNUMBER(SEARCH($V$37,T1010)),"WINCOMNINHTHUAN",IF(ISNUMBER(SEARCH($V$38,T1010)),"WINCOMTHAIBINH",IF(ISNUMBER(SEARCH($V$39,T1010)),"WINCOMGIALAI",IF(ISNUMBER(SEARCH($V$40,T1010)),"WINCOMHOABINH",IF(ISNUMBER(SEARCH($V$41,T1010)),"WINCOMQUANGNGAI",IF(ISNUMBER(SEARCH($V$42,T1010)),"WINCOMBINHTHUAN",IF(ISNUMBER(SEARCH($V$43,T1010)),"WINCOMDAKLAK",IF(ISNUMBER(SEARCH($V$44,T1010)),"WINCOMSOCTRANG",IF(ISNUMBER(SEARCH($V$45,T1010)),"WINCOMSONLA",IF(ISNUMBER(SEARCH($V$46,T1010)),"WINCOMKONTUM",IF(ISNUMBER(SEARCH($V$47,T1010)),"WINCOMPHUYEN",IF(ISNUMBER(SEARCH($V$48,T1010)),"WINCOMQUANGTRI",IF(ISNUMBER(SEARCH($V$49,T1010)),"WINCOMBINHDINH",IF(ISNUMBER(SEARCH($V$50,T1010)),"WINCOMCAOBANG",IF(ISNUMBER(SEARCH($V$51,T1010)),"WINCOMQUANGBINH",IF(ISNUMBER(SEARCH($V$52,T1010)),"WINCOMLAMDONG",IF(ISNUMBER(SEARCH($V$53,T1010)),"WINCOMVINHLONG",IF(ISNUMBER(SEARCH($V$54,T1010)),"WINCOMDONGTHAP",IF(ISNUMBER(SEARCH($V$55,T1010)),"WINCOMTIENGIANG",IF(ISNUMBER(SEARCH($V$56,T1010)),"WINCOMQUANGNINH",0))))))))))))))))))))))))))))))))))))))))))))))))))))))</f>
        <v>WINCOMHOCHIMINH</v>
      </c>
    </row>
    <row r="1011" spans="1:25" x14ac:dyDescent="0.2">
      <c r="A1011" t="s">
        <v>0</v>
      </c>
      <c r="B1011" t="s">
        <v>1743</v>
      </c>
      <c r="C1011" t="s">
        <v>38</v>
      </c>
      <c r="D1011" t="s">
        <v>62</v>
      </c>
      <c r="E1011" t="s">
        <v>4</v>
      </c>
      <c r="F1011" s="5">
        <f t="shared" si="61"/>
        <v>8</v>
      </c>
      <c r="G1011" s="2">
        <v>843200</v>
      </c>
      <c r="H1011" s="2">
        <v>927520.00000000012</v>
      </c>
      <c r="I1011" t="s">
        <v>5</v>
      </c>
      <c r="J1011" t="s">
        <v>63</v>
      </c>
      <c r="K1011" t="str">
        <f t="shared" si="62"/>
        <v>_Đùi gà sốt cay 500g</v>
      </c>
      <c r="L1011" s="8" t="str">
        <f>VLOOKUP(K1011,'[1]Mã Misa'!$B$2:$D$74,2,0)</f>
        <v>Đùi gà sốt cay 500g</v>
      </c>
      <c r="M1011" s="8" t="str">
        <f>VLOOKUP(L1011,'[1]Mã Misa'!$C$2:$D$74,2,0)</f>
        <v>DGSC500</v>
      </c>
      <c r="N1011" s="2">
        <v>105400</v>
      </c>
      <c r="O1011" t="s">
        <v>1744</v>
      </c>
      <c r="P1011" s="8" t="str">
        <f t="shared" si="63"/>
        <v>0043701</v>
      </c>
      <c r="Q1011" s="8" t="e">
        <f t="array" ref="Q1011">IF(VLOOKUP(P1011,$AA$1:$AC$32,1,0)&lt;&gt;0,(P1011&amp;"A"),0)</f>
        <v>#N/A</v>
      </c>
      <c r="R1011" s="12">
        <v>44517</v>
      </c>
      <c r="S1011" t="s">
        <v>1745</v>
      </c>
      <c r="T1011" s="8" t="str">
        <f t="shared" si="64"/>
        <v>VM+ HCM CC</v>
      </c>
      <c r="U1011" t="s">
        <v>6479</v>
      </c>
      <c r="Y1011" t="str">
        <f t="array" ref="Y1011">IF(ISNUMBER(SEARCH($V$3,T1011)),"WINCOMHANOI",IF(ISNUMBER(SEARCH($V$4,T1011)),"WINCOMHOCHIMINH",IF(ISNUMBER(SEARCH($V$5,T1011)),"WINCOMDANANG",IF(ISNUMBER(SEARCH($V$6,T1011)),"WINCOMHAIDUONG",IF(ISNUMBER(SEARCH($V$7,T1011)),"WINCOMQUANGNINH",IF(ISNUMBER(SEARCH($V$8,T1011)),"WINCOMHAIPHONG",IF(ISNUMBER(SEARCH($V$9,T1011)),"WINCOMBACGIANG",IF(ISNUMBER(SEARCH($V$10,T1011)),"WINCOMBACNINH",IF(ISNUMBER(SEARCH($V$11,T1011)),"WINCOMPHUTHO",IF(ISNUMBER(SEARCH($V$12,T1011)),"WINCOMHATINH",IF(ISNUMBER(SEARCH($V$13,T1011)),"WINCOMTHAINGUYEN",IF(ISNUMBER(SEARCH($V$14,T1011)),"WINCOMKHANHHOA",IF(ISNUMBER(SEARCH($V$15,T1011)),"WINCOMHUNGYEN",IF(ISNUMBER(SEARCH($V$16,T1011)),"WINCOMNGHEAN",IF(ISNUMBER(SEARCH($V$17,T1011)),"WINCOMLAOCAI",IF(ISNUMBER(SEARCH($V$18,T1011)),"WINCOMVUNGTAU",IF(ISNUMBER(SEARCH($V$19,T1011)),"WINCOMBINHDUONG",IF(ISNUMBER(SEARCH($V$20,T1011)),"WINCOMKIENGIANG",IF(ISNUMBER(SEARCH($V$21,T1011)),"WINCOMHANAM",IF(ISNUMBER(SEARCH($V$22,T1011)),"WINCOMNAMDINH",IF(ISNUMBER(SEARCH($V$23,T1011)),"WINCOMLANGSON",IF(ISNUMBER(SEARCH($V$24,T1011)),"WINCOMTHANHHOA",IF(ISNUMBER(SEARCH($V$25,T1011)),"WINCOMYENBAI",IF(ISNUMBER(SEARCH($V$26,T1011)),"WINCOMTUYENQUANG",IF(ISNUMBER(SEARCH($V$27,T1011)),"WINCOMHUE",IF(ISNUMBER(SEARCH($V$28,T1011)),"WINCOMQUANGNAM",IF(ISNUMBER(SEARCH($V$29,T1011)),"WINCOMVINHPHUC",IF(ISNUMBER(SEARCH($V$30,T1011)),"WINCOMHAGIANG",IF(ISNUMBER(SEARCH($V$31,T1011)),"WINCOMNINHBINH",IF(ISNUMBER(SEARCH($V$32,T1011)),"WINCOMTRAVINH",IF(ISNUMBER(SEARCH($V$33,T1011)),"WINCOMCANTHO",IF(ISNUMBER(SEARCH($V$34,T1011)),"WINCOMBENTRE",IF(ISNUMBER(SEARCH($V$35,T1011)),"WINCOMCAMAU",IF(ISNUMBER(SEARCH($V$36,T1011)),"WINCOMANGIANG",IF(ISNUMBER(SEARCH($V$37,T1011)),"WINCOMNINHTHUAN",IF(ISNUMBER(SEARCH($V$38,T1011)),"WINCOMTHAIBINH",IF(ISNUMBER(SEARCH($V$39,T1011)),"WINCOMGIALAI",IF(ISNUMBER(SEARCH($V$40,T1011)),"WINCOMHOABINH",IF(ISNUMBER(SEARCH($V$41,T1011)),"WINCOMQUANGNGAI",IF(ISNUMBER(SEARCH($V$42,T1011)),"WINCOMBINHTHUAN",IF(ISNUMBER(SEARCH($V$43,T1011)),"WINCOMDAKLAK",IF(ISNUMBER(SEARCH($V$44,T1011)),"WINCOMSOCTRANG",IF(ISNUMBER(SEARCH($V$45,T1011)),"WINCOMSONLA",IF(ISNUMBER(SEARCH($V$46,T1011)),"WINCOMKONTUM",IF(ISNUMBER(SEARCH($V$47,T1011)),"WINCOMPHUYEN",IF(ISNUMBER(SEARCH($V$48,T1011)),"WINCOMQUANGTRI",IF(ISNUMBER(SEARCH($V$49,T1011)),"WINCOMBINHDINH",IF(ISNUMBER(SEARCH($V$50,T1011)),"WINCOMCAOBANG",IF(ISNUMBER(SEARCH($V$51,T1011)),"WINCOMQUANGBINH",IF(ISNUMBER(SEARCH($V$52,T1011)),"WINCOMLAMDONG",IF(ISNUMBER(SEARCH($V$53,T1011)),"WINCOMVINHLONG",IF(ISNUMBER(SEARCH($V$54,T1011)),"WINCOMDONGTHAP",IF(ISNUMBER(SEARCH($V$55,T1011)),"WINCOMTIENGIANG",IF(ISNUMBER(SEARCH($V$56,T1011)),"WINCOMQUANGNINH",0))))))))))))))))))))))))))))))))))))))))))))))))))))))</f>
        <v>WINCOMHOCHIMINH</v>
      </c>
    </row>
    <row r="1012" spans="1:25" x14ac:dyDescent="0.2">
      <c r="A1012" t="s">
        <v>0</v>
      </c>
      <c r="B1012" t="s">
        <v>1743</v>
      </c>
      <c r="C1012" t="s">
        <v>49</v>
      </c>
      <c r="D1012" t="s">
        <v>35</v>
      </c>
      <c r="E1012" t="s">
        <v>4</v>
      </c>
      <c r="F1012" s="5">
        <f t="shared" si="61"/>
        <v>1</v>
      </c>
      <c r="G1012" s="2">
        <v>73431</v>
      </c>
      <c r="H1012" s="2">
        <v>80774.100000000006</v>
      </c>
      <c r="I1012" t="s">
        <v>5</v>
      </c>
      <c r="J1012" t="s">
        <v>36</v>
      </c>
      <c r="K1012" t="str">
        <f t="shared" si="62"/>
        <v>Chân giò heo muối gói 300g</v>
      </c>
      <c r="L1012" s="8" t="str">
        <f>VLOOKUP(K1012,'[1]Mã Misa'!$B$2:$D$74,2,0)</f>
        <v>Chân giò heo muối 300g</v>
      </c>
      <c r="M1012" s="8" t="str">
        <f>VLOOKUP(L1012,'[1]Mã Misa'!$C$2:$D$74,2,0)</f>
        <v>CGM300</v>
      </c>
      <c r="N1012" s="2">
        <v>73431</v>
      </c>
      <c r="O1012" t="s">
        <v>1744</v>
      </c>
      <c r="P1012" s="8" t="str">
        <f t="shared" si="63"/>
        <v>0043701</v>
      </c>
      <c r="Q1012" s="8" t="e">
        <f t="array" ref="Q1012">IF(VLOOKUP(P1012,$AA$1:$AC$32,1,0)&lt;&gt;0,(P1012&amp;"A"),0)</f>
        <v>#N/A</v>
      </c>
      <c r="R1012" s="12">
        <v>44517</v>
      </c>
      <c r="S1012" t="s">
        <v>1745</v>
      </c>
      <c r="T1012" s="8" t="str">
        <f t="shared" si="64"/>
        <v>VM+ HCM CC</v>
      </c>
      <c r="U1012" t="s">
        <v>6479</v>
      </c>
      <c r="Y1012" t="str">
        <f t="array" ref="Y1012">IF(ISNUMBER(SEARCH($V$3,T1012)),"WINCOMHANOI",IF(ISNUMBER(SEARCH($V$4,T1012)),"WINCOMHOCHIMINH",IF(ISNUMBER(SEARCH($V$5,T1012)),"WINCOMDANANG",IF(ISNUMBER(SEARCH($V$6,T1012)),"WINCOMHAIDUONG",IF(ISNUMBER(SEARCH($V$7,T1012)),"WINCOMQUANGNINH",IF(ISNUMBER(SEARCH($V$8,T1012)),"WINCOMHAIPHONG",IF(ISNUMBER(SEARCH($V$9,T1012)),"WINCOMBACGIANG",IF(ISNUMBER(SEARCH($V$10,T1012)),"WINCOMBACNINH",IF(ISNUMBER(SEARCH($V$11,T1012)),"WINCOMPHUTHO",IF(ISNUMBER(SEARCH($V$12,T1012)),"WINCOMHATINH",IF(ISNUMBER(SEARCH($V$13,T1012)),"WINCOMTHAINGUYEN",IF(ISNUMBER(SEARCH($V$14,T1012)),"WINCOMKHANHHOA",IF(ISNUMBER(SEARCH($V$15,T1012)),"WINCOMHUNGYEN",IF(ISNUMBER(SEARCH($V$16,T1012)),"WINCOMNGHEAN",IF(ISNUMBER(SEARCH($V$17,T1012)),"WINCOMLAOCAI",IF(ISNUMBER(SEARCH($V$18,T1012)),"WINCOMVUNGTAU",IF(ISNUMBER(SEARCH($V$19,T1012)),"WINCOMBINHDUONG",IF(ISNUMBER(SEARCH($V$20,T1012)),"WINCOMKIENGIANG",IF(ISNUMBER(SEARCH($V$21,T1012)),"WINCOMHANAM",IF(ISNUMBER(SEARCH($V$22,T1012)),"WINCOMNAMDINH",IF(ISNUMBER(SEARCH($V$23,T1012)),"WINCOMLANGSON",IF(ISNUMBER(SEARCH($V$24,T1012)),"WINCOMTHANHHOA",IF(ISNUMBER(SEARCH($V$25,T1012)),"WINCOMYENBAI",IF(ISNUMBER(SEARCH($V$26,T1012)),"WINCOMTUYENQUANG",IF(ISNUMBER(SEARCH($V$27,T1012)),"WINCOMHUE",IF(ISNUMBER(SEARCH($V$28,T1012)),"WINCOMQUANGNAM",IF(ISNUMBER(SEARCH($V$29,T1012)),"WINCOMVINHPHUC",IF(ISNUMBER(SEARCH($V$30,T1012)),"WINCOMHAGIANG",IF(ISNUMBER(SEARCH($V$31,T1012)),"WINCOMNINHBINH",IF(ISNUMBER(SEARCH($V$32,T1012)),"WINCOMTRAVINH",IF(ISNUMBER(SEARCH($V$33,T1012)),"WINCOMCANTHO",IF(ISNUMBER(SEARCH($V$34,T1012)),"WINCOMBENTRE",IF(ISNUMBER(SEARCH($V$35,T1012)),"WINCOMCAMAU",IF(ISNUMBER(SEARCH($V$36,T1012)),"WINCOMANGIANG",IF(ISNUMBER(SEARCH($V$37,T1012)),"WINCOMNINHTHUAN",IF(ISNUMBER(SEARCH($V$38,T1012)),"WINCOMTHAIBINH",IF(ISNUMBER(SEARCH($V$39,T1012)),"WINCOMGIALAI",IF(ISNUMBER(SEARCH($V$40,T1012)),"WINCOMHOABINH",IF(ISNUMBER(SEARCH($V$41,T1012)),"WINCOMQUANGNGAI",IF(ISNUMBER(SEARCH($V$42,T1012)),"WINCOMBINHTHUAN",IF(ISNUMBER(SEARCH($V$43,T1012)),"WINCOMDAKLAK",IF(ISNUMBER(SEARCH($V$44,T1012)),"WINCOMSOCTRANG",IF(ISNUMBER(SEARCH($V$45,T1012)),"WINCOMSONLA",IF(ISNUMBER(SEARCH($V$46,T1012)),"WINCOMKONTUM",IF(ISNUMBER(SEARCH($V$47,T1012)),"WINCOMPHUYEN",IF(ISNUMBER(SEARCH($V$48,T1012)),"WINCOMQUANGTRI",IF(ISNUMBER(SEARCH($V$49,T1012)),"WINCOMBINHDINH",IF(ISNUMBER(SEARCH($V$50,T1012)),"WINCOMCAOBANG",IF(ISNUMBER(SEARCH($V$51,T1012)),"WINCOMQUANGBINH",IF(ISNUMBER(SEARCH($V$52,T1012)),"WINCOMLAMDONG",IF(ISNUMBER(SEARCH($V$53,T1012)),"WINCOMVINHLONG",IF(ISNUMBER(SEARCH($V$54,T1012)),"WINCOMDONGTHAP",IF(ISNUMBER(SEARCH($V$55,T1012)),"WINCOMTIENGIANG",IF(ISNUMBER(SEARCH($V$56,T1012)),"WINCOMQUANGNINH",0))))))))))))))))))))))))))))))))))))))))))))))))))))))</f>
        <v>WINCOMHOCHIMINH</v>
      </c>
    </row>
    <row r="1013" spans="1:25" x14ac:dyDescent="0.2">
      <c r="A1013" t="s">
        <v>0</v>
      </c>
      <c r="B1013" t="s">
        <v>1746</v>
      </c>
      <c r="C1013" t="s">
        <v>2</v>
      </c>
      <c r="D1013" t="s">
        <v>134</v>
      </c>
      <c r="E1013" t="s">
        <v>4</v>
      </c>
      <c r="F1013" s="5">
        <f t="shared" si="61"/>
        <v>8</v>
      </c>
      <c r="G1013" s="2">
        <v>726000</v>
      </c>
      <c r="H1013" s="2">
        <v>798600.00000000012</v>
      </c>
      <c r="I1013" t="s">
        <v>5</v>
      </c>
      <c r="J1013" t="s">
        <v>135</v>
      </c>
      <c r="K1013" t="str">
        <f t="shared" si="62"/>
        <v>_Chân gà sốt cay 400g</v>
      </c>
      <c r="L1013" s="8" t="str">
        <f>VLOOKUP(K1013,'[1]Mã Misa'!$B$2:$D$74,2,0)</f>
        <v>Chân gà sốt cay 400g</v>
      </c>
      <c r="M1013" s="8" t="str">
        <f>VLOOKUP(L1013,'[1]Mã Misa'!$C$2:$D$74,2,0)</f>
        <v>CGSC400</v>
      </c>
      <c r="N1013" s="2">
        <v>90750</v>
      </c>
      <c r="O1013" t="s">
        <v>1747</v>
      </c>
      <c r="P1013" s="8" t="str">
        <f t="shared" si="63"/>
        <v>0141017</v>
      </c>
      <c r="Q1013" s="8" t="e">
        <f t="array" ref="Q1013">IF(VLOOKUP(P1013,$AA$1:$AC$32,1,0)&lt;&gt;0,(P1013&amp;"A"),0)</f>
        <v>#N/A</v>
      </c>
      <c r="R1013" s="12">
        <v>44517</v>
      </c>
      <c r="S1013" t="s">
        <v>1347</v>
      </c>
      <c r="T1013" s="8" t="str">
        <f t="shared" si="64"/>
        <v>VM HNI Ngu</v>
      </c>
      <c r="U1013" t="s">
        <v>6366</v>
      </c>
      <c r="Y1013" t="str">
        <f t="array" ref="Y1013">IF(ISNUMBER(SEARCH($V$3,T1013)),"WINCOMHANOI",IF(ISNUMBER(SEARCH($V$4,T1013)),"WINCOMHOCHIMINH",IF(ISNUMBER(SEARCH($V$5,T1013)),"WINCOMDANANG",IF(ISNUMBER(SEARCH($V$6,T1013)),"WINCOMHAIDUONG",IF(ISNUMBER(SEARCH($V$7,T1013)),"WINCOMQUANGNINH",IF(ISNUMBER(SEARCH($V$8,T1013)),"WINCOMHAIPHONG",IF(ISNUMBER(SEARCH($V$9,T1013)),"WINCOMBACGIANG",IF(ISNUMBER(SEARCH($V$10,T1013)),"WINCOMBACNINH",IF(ISNUMBER(SEARCH($V$11,T1013)),"WINCOMPHUTHO",IF(ISNUMBER(SEARCH($V$12,T1013)),"WINCOMHATINH",IF(ISNUMBER(SEARCH($V$13,T1013)),"WINCOMTHAINGUYEN",IF(ISNUMBER(SEARCH($V$14,T1013)),"WINCOMKHANHHOA",IF(ISNUMBER(SEARCH($V$15,T1013)),"WINCOMHUNGYEN",IF(ISNUMBER(SEARCH($V$16,T1013)),"WINCOMNGHEAN",IF(ISNUMBER(SEARCH($V$17,T1013)),"WINCOMLAOCAI",IF(ISNUMBER(SEARCH($V$18,T1013)),"WINCOMVUNGTAU",IF(ISNUMBER(SEARCH($V$19,T1013)),"WINCOMBINHDUONG",IF(ISNUMBER(SEARCH($V$20,T1013)),"WINCOMKIENGIANG",IF(ISNUMBER(SEARCH($V$21,T1013)),"WINCOMHANAM",IF(ISNUMBER(SEARCH($V$22,T1013)),"WINCOMNAMDINH",IF(ISNUMBER(SEARCH($V$23,T1013)),"WINCOMLANGSON",IF(ISNUMBER(SEARCH($V$24,T1013)),"WINCOMTHANHHOA",IF(ISNUMBER(SEARCH($V$25,T1013)),"WINCOMYENBAI",IF(ISNUMBER(SEARCH($V$26,T1013)),"WINCOMTUYENQUANG",IF(ISNUMBER(SEARCH($V$27,T1013)),"WINCOMHUE",IF(ISNUMBER(SEARCH($V$28,T1013)),"WINCOMQUANGNAM",IF(ISNUMBER(SEARCH($V$29,T1013)),"WINCOMVINHPHUC",IF(ISNUMBER(SEARCH($V$30,T1013)),"WINCOMHAGIANG",IF(ISNUMBER(SEARCH($V$31,T1013)),"WINCOMNINHBINH",IF(ISNUMBER(SEARCH($V$32,T1013)),"WINCOMTRAVINH",IF(ISNUMBER(SEARCH($V$33,T1013)),"WINCOMCANTHO",IF(ISNUMBER(SEARCH($V$34,T1013)),"WINCOMBENTRE",IF(ISNUMBER(SEARCH($V$35,T1013)),"WINCOMCAMAU",IF(ISNUMBER(SEARCH($V$36,T1013)),"WINCOMANGIANG",IF(ISNUMBER(SEARCH($V$37,T1013)),"WINCOMNINHTHUAN",IF(ISNUMBER(SEARCH($V$38,T1013)),"WINCOMTHAIBINH",IF(ISNUMBER(SEARCH($V$39,T1013)),"WINCOMGIALAI",IF(ISNUMBER(SEARCH($V$40,T1013)),"WINCOMHOABINH",IF(ISNUMBER(SEARCH($V$41,T1013)),"WINCOMQUANGNGAI",IF(ISNUMBER(SEARCH($V$42,T1013)),"WINCOMBINHTHUAN",IF(ISNUMBER(SEARCH($V$43,T1013)),"WINCOMDAKLAK",IF(ISNUMBER(SEARCH($V$44,T1013)),"WINCOMSOCTRANG",IF(ISNUMBER(SEARCH($V$45,T1013)),"WINCOMSONLA",IF(ISNUMBER(SEARCH($V$46,T1013)),"WINCOMKONTUM",IF(ISNUMBER(SEARCH($V$47,T1013)),"WINCOMPHUYEN",IF(ISNUMBER(SEARCH($V$48,T1013)),"WINCOMQUANGTRI",IF(ISNUMBER(SEARCH($V$49,T1013)),"WINCOMBINHDINH",IF(ISNUMBER(SEARCH($V$50,T1013)),"WINCOMCAOBANG",IF(ISNUMBER(SEARCH($V$51,T1013)),"WINCOMQUANGBINH",IF(ISNUMBER(SEARCH($V$52,T1013)),"WINCOMLAMDONG",IF(ISNUMBER(SEARCH($V$53,T1013)),"WINCOMVINHLONG",IF(ISNUMBER(SEARCH($V$54,T1013)),"WINCOMDONGTHAP",IF(ISNUMBER(SEARCH($V$55,T1013)),"WINCOMTIENGIANG",IF(ISNUMBER(SEARCH($V$56,T1013)),"WINCOMQUANGNINH",0))))))))))))))))))))))))))))))))))))))))))))))))))))))</f>
        <v>WINCOMHANOI</v>
      </c>
    </row>
    <row r="1014" spans="1:25" x14ac:dyDescent="0.2">
      <c r="A1014" t="s">
        <v>0</v>
      </c>
      <c r="B1014" t="s">
        <v>1746</v>
      </c>
      <c r="C1014" t="s">
        <v>31</v>
      </c>
      <c r="D1014" t="s">
        <v>62</v>
      </c>
      <c r="E1014" t="s">
        <v>4</v>
      </c>
      <c r="F1014" s="5">
        <f t="shared" si="61"/>
        <v>1</v>
      </c>
      <c r="G1014" s="2">
        <v>105400</v>
      </c>
      <c r="H1014" s="2">
        <v>115940.00000000001</v>
      </c>
      <c r="I1014" t="s">
        <v>5</v>
      </c>
      <c r="J1014" t="s">
        <v>63</v>
      </c>
      <c r="K1014" t="str">
        <f t="shared" si="62"/>
        <v>_Đùi gà sốt cay 500g</v>
      </c>
      <c r="L1014" s="8" t="str">
        <f>VLOOKUP(K1014,'[1]Mã Misa'!$B$2:$D$74,2,0)</f>
        <v>Đùi gà sốt cay 500g</v>
      </c>
      <c r="M1014" s="8" t="str">
        <f>VLOOKUP(L1014,'[1]Mã Misa'!$C$2:$D$74,2,0)</f>
        <v>DGSC500</v>
      </c>
      <c r="N1014" s="2">
        <v>105400</v>
      </c>
      <c r="O1014" t="s">
        <v>1747</v>
      </c>
      <c r="P1014" s="8" t="str">
        <f t="shared" si="63"/>
        <v>0141017</v>
      </c>
      <c r="Q1014" s="8" t="e">
        <f t="array" ref="Q1014">IF(VLOOKUP(P1014,$AA$1:$AC$32,1,0)&lt;&gt;0,(P1014&amp;"A"),0)</f>
        <v>#N/A</v>
      </c>
      <c r="R1014" s="12">
        <v>44517</v>
      </c>
      <c r="S1014" t="s">
        <v>1347</v>
      </c>
      <c r="T1014" s="8" t="str">
        <f t="shared" si="64"/>
        <v>VM HNI Ngu</v>
      </c>
      <c r="U1014" t="s">
        <v>6366</v>
      </c>
      <c r="Y1014" t="str">
        <f t="array" ref="Y1014">IF(ISNUMBER(SEARCH($V$3,T1014)),"WINCOMHANOI",IF(ISNUMBER(SEARCH($V$4,T1014)),"WINCOMHOCHIMINH",IF(ISNUMBER(SEARCH($V$5,T1014)),"WINCOMDANANG",IF(ISNUMBER(SEARCH($V$6,T1014)),"WINCOMHAIDUONG",IF(ISNUMBER(SEARCH($V$7,T1014)),"WINCOMQUANGNINH",IF(ISNUMBER(SEARCH($V$8,T1014)),"WINCOMHAIPHONG",IF(ISNUMBER(SEARCH($V$9,T1014)),"WINCOMBACGIANG",IF(ISNUMBER(SEARCH($V$10,T1014)),"WINCOMBACNINH",IF(ISNUMBER(SEARCH($V$11,T1014)),"WINCOMPHUTHO",IF(ISNUMBER(SEARCH($V$12,T1014)),"WINCOMHATINH",IF(ISNUMBER(SEARCH($V$13,T1014)),"WINCOMTHAINGUYEN",IF(ISNUMBER(SEARCH($V$14,T1014)),"WINCOMKHANHHOA",IF(ISNUMBER(SEARCH($V$15,T1014)),"WINCOMHUNGYEN",IF(ISNUMBER(SEARCH($V$16,T1014)),"WINCOMNGHEAN",IF(ISNUMBER(SEARCH($V$17,T1014)),"WINCOMLAOCAI",IF(ISNUMBER(SEARCH($V$18,T1014)),"WINCOMVUNGTAU",IF(ISNUMBER(SEARCH($V$19,T1014)),"WINCOMBINHDUONG",IF(ISNUMBER(SEARCH($V$20,T1014)),"WINCOMKIENGIANG",IF(ISNUMBER(SEARCH($V$21,T1014)),"WINCOMHANAM",IF(ISNUMBER(SEARCH($V$22,T1014)),"WINCOMNAMDINH",IF(ISNUMBER(SEARCH($V$23,T1014)),"WINCOMLANGSON",IF(ISNUMBER(SEARCH($V$24,T1014)),"WINCOMTHANHHOA",IF(ISNUMBER(SEARCH($V$25,T1014)),"WINCOMYENBAI",IF(ISNUMBER(SEARCH($V$26,T1014)),"WINCOMTUYENQUANG",IF(ISNUMBER(SEARCH($V$27,T1014)),"WINCOMHUE",IF(ISNUMBER(SEARCH($V$28,T1014)),"WINCOMQUANGNAM",IF(ISNUMBER(SEARCH($V$29,T1014)),"WINCOMVINHPHUC",IF(ISNUMBER(SEARCH($V$30,T1014)),"WINCOMHAGIANG",IF(ISNUMBER(SEARCH($V$31,T1014)),"WINCOMNINHBINH",IF(ISNUMBER(SEARCH($V$32,T1014)),"WINCOMTRAVINH",IF(ISNUMBER(SEARCH($V$33,T1014)),"WINCOMCANTHO",IF(ISNUMBER(SEARCH($V$34,T1014)),"WINCOMBENTRE",IF(ISNUMBER(SEARCH($V$35,T1014)),"WINCOMCAMAU",IF(ISNUMBER(SEARCH($V$36,T1014)),"WINCOMANGIANG",IF(ISNUMBER(SEARCH($V$37,T1014)),"WINCOMNINHTHUAN",IF(ISNUMBER(SEARCH($V$38,T1014)),"WINCOMTHAIBINH",IF(ISNUMBER(SEARCH($V$39,T1014)),"WINCOMGIALAI",IF(ISNUMBER(SEARCH($V$40,T1014)),"WINCOMHOABINH",IF(ISNUMBER(SEARCH($V$41,T1014)),"WINCOMQUANGNGAI",IF(ISNUMBER(SEARCH($V$42,T1014)),"WINCOMBINHTHUAN",IF(ISNUMBER(SEARCH($V$43,T1014)),"WINCOMDAKLAK",IF(ISNUMBER(SEARCH($V$44,T1014)),"WINCOMSOCTRANG",IF(ISNUMBER(SEARCH($V$45,T1014)),"WINCOMSONLA",IF(ISNUMBER(SEARCH($V$46,T1014)),"WINCOMKONTUM",IF(ISNUMBER(SEARCH($V$47,T1014)),"WINCOMPHUYEN",IF(ISNUMBER(SEARCH($V$48,T1014)),"WINCOMQUANGTRI",IF(ISNUMBER(SEARCH($V$49,T1014)),"WINCOMBINHDINH",IF(ISNUMBER(SEARCH($V$50,T1014)),"WINCOMCAOBANG",IF(ISNUMBER(SEARCH($V$51,T1014)),"WINCOMQUANGBINH",IF(ISNUMBER(SEARCH($V$52,T1014)),"WINCOMLAMDONG",IF(ISNUMBER(SEARCH($V$53,T1014)),"WINCOMVINHLONG",IF(ISNUMBER(SEARCH($V$54,T1014)),"WINCOMDONGTHAP",IF(ISNUMBER(SEARCH($V$55,T1014)),"WINCOMTIENGIANG",IF(ISNUMBER(SEARCH($V$56,T1014)),"WINCOMQUANGNINH",0))))))))))))))))))))))))))))))))))))))))))))))))))))))</f>
        <v>WINCOMHANOI</v>
      </c>
    </row>
    <row r="1015" spans="1:25" x14ac:dyDescent="0.2">
      <c r="A1015" t="s">
        <v>0</v>
      </c>
      <c r="B1015" t="s">
        <v>1748</v>
      </c>
      <c r="C1015" t="s">
        <v>2</v>
      </c>
      <c r="D1015" t="s">
        <v>62</v>
      </c>
      <c r="E1015" t="s">
        <v>4</v>
      </c>
      <c r="F1015" s="5">
        <f t="shared" si="61"/>
        <v>1</v>
      </c>
      <c r="G1015" s="2">
        <v>105400</v>
      </c>
      <c r="H1015" s="2">
        <v>115940.00000000001</v>
      </c>
      <c r="I1015" t="s">
        <v>5</v>
      </c>
      <c r="J1015" t="s">
        <v>63</v>
      </c>
      <c r="K1015" t="str">
        <f t="shared" si="62"/>
        <v>_Đùi gà sốt cay 500g</v>
      </c>
      <c r="L1015" s="8" t="str">
        <f>VLOOKUP(K1015,'[1]Mã Misa'!$B$2:$D$74,2,0)</f>
        <v>Đùi gà sốt cay 500g</v>
      </c>
      <c r="M1015" s="8" t="str">
        <f>VLOOKUP(L1015,'[1]Mã Misa'!$C$2:$D$74,2,0)</f>
        <v>DGSC500</v>
      </c>
      <c r="N1015" s="2">
        <v>105400</v>
      </c>
      <c r="O1015" t="s">
        <v>1749</v>
      </c>
      <c r="P1015" s="8" t="str">
        <f t="shared" si="63"/>
        <v>0002247</v>
      </c>
      <c r="Q1015" s="8" t="e">
        <f t="array" ref="Q1015">IF(VLOOKUP(P1015,$AA$1:$AC$32,1,0)&lt;&gt;0,(P1015&amp;"A"),0)</f>
        <v>#N/A</v>
      </c>
      <c r="R1015" s="12">
        <v>44517</v>
      </c>
      <c r="S1015" t="s">
        <v>1750</v>
      </c>
      <c r="T1015" s="8" t="str">
        <f t="shared" si="64"/>
        <v>VM+ BGG 61</v>
      </c>
      <c r="U1015" t="s">
        <v>6480</v>
      </c>
      <c r="Y1015" t="str">
        <f t="array" ref="Y1015">IF(ISNUMBER(SEARCH($V$3,T1015)),"WINCOMHANOI",IF(ISNUMBER(SEARCH($V$4,T1015)),"WINCOMHOCHIMINH",IF(ISNUMBER(SEARCH($V$5,T1015)),"WINCOMDANANG",IF(ISNUMBER(SEARCH($V$6,T1015)),"WINCOMHAIDUONG",IF(ISNUMBER(SEARCH($V$7,T1015)),"WINCOMQUANGNINH",IF(ISNUMBER(SEARCH($V$8,T1015)),"WINCOMHAIPHONG",IF(ISNUMBER(SEARCH($V$9,T1015)),"WINCOMBACGIANG",IF(ISNUMBER(SEARCH($V$10,T1015)),"WINCOMBACNINH",IF(ISNUMBER(SEARCH($V$11,T1015)),"WINCOMPHUTHO",IF(ISNUMBER(SEARCH($V$12,T1015)),"WINCOMHATINH",IF(ISNUMBER(SEARCH($V$13,T1015)),"WINCOMTHAINGUYEN",IF(ISNUMBER(SEARCH($V$14,T1015)),"WINCOMKHANHHOA",IF(ISNUMBER(SEARCH($V$15,T1015)),"WINCOMHUNGYEN",IF(ISNUMBER(SEARCH($V$16,T1015)),"WINCOMNGHEAN",IF(ISNUMBER(SEARCH($V$17,T1015)),"WINCOMLAOCAI",IF(ISNUMBER(SEARCH($V$18,T1015)),"WINCOMVUNGTAU",IF(ISNUMBER(SEARCH($V$19,T1015)),"WINCOMBINHDUONG",IF(ISNUMBER(SEARCH($V$20,T1015)),"WINCOMKIENGIANG",IF(ISNUMBER(SEARCH($V$21,T1015)),"WINCOMHANAM",IF(ISNUMBER(SEARCH($V$22,T1015)),"WINCOMNAMDINH",IF(ISNUMBER(SEARCH($V$23,T1015)),"WINCOMLANGSON",IF(ISNUMBER(SEARCH($V$24,T1015)),"WINCOMTHANHHOA",IF(ISNUMBER(SEARCH($V$25,T1015)),"WINCOMYENBAI",IF(ISNUMBER(SEARCH($V$26,T1015)),"WINCOMTUYENQUANG",IF(ISNUMBER(SEARCH($V$27,T1015)),"WINCOMHUE",IF(ISNUMBER(SEARCH($V$28,T1015)),"WINCOMQUANGNAM",IF(ISNUMBER(SEARCH($V$29,T1015)),"WINCOMVINHPHUC",IF(ISNUMBER(SEARCH($V$30,T1015)),"WINCOMHAGIANG",IF(ISNUMBER(SEARCH($V$31,T1015)),"WINCOMNINHBINH",IF(ISNUMBER(SEARCH($V$32,T1015)),"WINCOMTRAVINH",IF(ISNUMBER(SEARCH($V$33,T1015)),"WINCOMCANTHO",IF(ISNUMBER(SEARCH($V$34,T1015)),"WINCOMBENTRE",IF(ISNUMBER(SEARCH($V$35,T1015)),"WINCOMCAMAU",IF(ISNUMBER(SEARCH($V$36,T1015)),"WINCOMANGIANG",IF(ISNUMBER(SEARCH($V$37,T1015)),"WINCOMNINHTHUAN",IF(ISNUMBER(SEARCH($V$38,T1015)),"WINCOMTHAIBINH",IF(ISNUMBER(SEARCH($V$39,T1015)),"WINCOMGIALAI",IF(ISNUMBER(SEARCH($V$40,T1015)),"WINCOMHOABINH",IF(ISNUMBER(SEARCH($V$41,T1015)),"WINCOMQUANGNGAI",IF(ISNUMBER(SEARCH($V$42,T1015)),"WINCOMBINHTHUAN",IF(ISNUMBER(SEARCH($V$43,T1015)),"WINCOMDAKLAK",IF(ISNUMBER(SEARCH($V$44,T1015)),"WINCOMSOCTRANG",IF(ISNUMBER(SEARCH($V$45,T1015)),"WINCOMSONLA",IF(ISNUMBER(SEARCH($V$46,T1015)),"WINCOMKONTUM",IF(ISNUMBER(SEARCH($V$47,T1015)),"WINCOMPHUYEN",IF(ISNUMBER(SEARCH($V$48,T1015)),"WINCOMQUANGTRI",IF(ISNUMBER(SEARCH($V$49,T1015)),"WINCOMBINHDINH",IF(ISNUMBER(SEARCH($V$50,T1015)),"WINCOMCAOBANG",IF(ISNUMBER(SEARCH($V$51,T1015)),"WINCOMQUANGBINH",IF(ISNUMBER(SEARCH($V$52,T1015)),"WINCOMLAMDONG",IF(ISNUMBER(SEARCH($V$53,T1015)),"WINCOMVINHLONG",IF(ISNUMBER(SEARCH($V$54,T1015)),"WINCOMDONGTHAP",IF(ISNUMBER(SEARCH($V$55,T1015)),"WINCOMTIENGIANG",IF(ISNUMBER(SEARCH($V$56,T1015)),"WINCOMQUANGNINH",0))))))))))))))))))))))))))))))))))))))))))))))))))))))</f>
        <v>WINCOMBACGIANG</v>
      </c>
    </row>
    <row r="1016" spans="1:25" x14ac:dyDescent="0.2">
      <c r="A1016" t="s">
        <v>0</v>
      </c>
      <c r="B1016" t="s">
        <v>1751</v>
      </c>
      <c r="C1016" t="s">
        <v>2</v>
      </c>
      <c r="D1016" t="s">
        <v>32</v>
      </c>
      <c r="E1016" t="s">
        <v>4</v>
      </c>
      <c r="F1016" s="5">
        <f t="shared" si="61"/>
        <v>1</v>
      </c>
      <c r="G1016" s="2">
        <v>59400</v>
      </c>
      <c r="H1016" s="2">
        <v>65340.000000000007</v>
      </c>
      <c r="I1016" t="s">
        <v>5</v>
      </c>
      <c r="J1016" t="s">
        <v>33</v>
      </c>
      <c r="K1016" t="str">
        <f t="shared" si="62"/>
        <v>_Giò lụa 250g</v>
      </c>
      <c r="L1016" s="8" t="str">
        <f>VLOOKUP(K1016,'[1]Mã Misa'!$B$2:$D$74,2,0)</f>
        <v>Giò lụa 250g</v>
      </c>
      <c r="M1016" s="8" t="str">
        <f>VLOOKUP(L1016,'[1]Mã Misa'!$C$2:$D$74,2,0)</f>
        <v>GL250</v>
      </c>
      <c r="N1016" s="2">
        <v>59400</v>
      </c>
      <c r="O1016" t="s">
        <v>1752</v>
      </c>
      <c r="P1016" s="8" t="str">
        <f t="shared" si="63"/>
        <v>0010715</v>
      </c>
      <c r="Q1016" s="8" t="e">
        <f t="array" ref="Q1016">IF(VLOOKUP(P1016,$AA$1:$AC$32,1,0)&lt;&gt;0,(P1016&amp;"A"),0)</f>
        <v>#N/A</v>
      </c>
      <c r="R1016" s="12">
        <v>44517</v>
      </c>
      <c r="S1016" t="s">
        <v>1753</v>
      </c>
      <c r="T1016" s="8" t="str">
        <f t="shared" si="64"/>
        <v>VM+ HPG 37</v>
      </c>
      <c r="U1016" t="s">
        <v>6481</v>
      </c>
      <c r="Y1016" t="str">
        <f t="array" ref="Y1016">IF(ISNUMBER(SEARCH($V$3,T1016)),"WINCOMHANOI",IF(ISNUMBER(SEARCH($V$4,T1016)),"WINCOMHOCHIMINH",IF(ISNUMBER(SEARCH($V$5,T1016)),"WINCOMDANANG",IF(ISNUMBER(SEARCH($V$6,T1016)),"WINCOMHAIDUONG",IF(ISNUMBER(SEARCH($V$7,T1016)),"WINCOMQUANGNINH",IF(ISNUMBER(SEARCH($V$8,T1016)),"WINCOMHAIPHONG",IF(ISNUMBER(SEARCH($V$9,T1016)),"WINCOMBACGIANG",IF(ISNUMBER(SEARCH($V$10,T1016)),"WINCOMBACNINH",IF(ISNUMBER(SEARCH($V$11,T1016)),"WINCOMPHUTHO",IF(ISNUMBER(SEARCH($V$12,T1016)),"WINCOMHATINH",IF(ISNUMBER(SEARCH($V$13,T1016)),"WINCOMTHAINGUYEN",IF(ISNUMBER(SEARCH($V$14,T1016)),"WINCOMKHANHHOA",IF(ISNUMBER(SEARCH($V$15,T1016)),"WINCOMHUNGYEN",IF(ISNUMBER(SEARCH($V$16,T1016)),"WINCOMNGHEAN",IF(ISNUMBER(SEARCH($V$17,T1016)),"WINCOMLAOCAI",IF(ISNUMBER(SEARCH($V$18,T1016)),"WINCOMVUNGTAU",IF(ISNUMBER(SEARCH($V$19,T1016)),"WINCOMBINHDUONG",IF(ISNUMBER(SEARCH($V$20,T1016)),"WINCOMKIENGIANG",IF(ISNUMBER(SEARCH($V$21,T1016)),"WINCOMHANAM",IF(ISNUMBER(SEARCH($V$22,T1016)),"WINCOMNAMDINH",IF(ISNUMBER(SEARCH($V$23,T1016)),"WINCOMLANGSON",IF(ISNUMBER(SEARCH($V$24,T1016)),"WINCOMTHANHHOA",IF(ISNUMBER(SEARCH($V$25,T1016)),"WINCOMYENBAI",IF(ISNUMBER(SEARCH($V$26,T1016)),"WINCOMTUYENQUANG",IF(ISNUMBER(SEARCH($V$27,T1016)),"WINCOMHUE",IF(ISNUMBER(SEARCH($V$28,T1016)),"WINCOMQUANGNAM",IF(ISNUMBER(SEARCH($V$29,T1016)),"WINCOMVINHPHUC",IF(ISNUMBER(SEARCH($V$30,T1016)),"WINCOMHAGIANG",IF(ISNUMBER(SEARCH($V$31,T1016)),"WINCOMNINHBINH",IF(ISNUMBER(SEARCH($V$32,T1016)),"WINCOMTRAVINH",IF(ISNUMBER(SEARCH($V$33,T1016)),"WINCOMCANTHO",IF(ISNUMBER(SEARCH($V$34,T1016)),"WINCOMBENTRE",IF(ISNUMBER(SEARCH($V$35,T1016)),"WINCOMCAMAU",IF(ISNUMBER(SEARCH($V$36,T1016)),"WINCOMANGIANG",IF(ISNUMBER(SEARCH($V$37,T1016)),"WINCOMNINHTHUAN",IF(ISNUMBER(SEARCH($V$38,T1016)),"WINCOMTHAIBINH",IF(ISNUMBER(SEARCH($V$39,T1016)),"WINCOMGIALAI",IF(ISNUMBER(SEARCH($V$40,T1016)),"WINCOMHOABINH",IF(ISNUMBER(SEARCH($V$41,T1016)),"WINCOMQUANGNGAI",IF(ISNUMBER(SEARCH($V$42,T1016)),"WINCOMBINHTHUAN",IF(ISNUMBER(SEARCH($V$43,T1016)),"WINCOMDAKLAK",IF(ISNUMBER(SEARCH($V$44,T1016)),"WINCOMSOCTRANG",IF(ISNUMBER(SEARCH($V$45,T1016)),"WINCOMSONLA",IF(ISNUMBER(SEARCH($V$46,T1016)),"WINCOMKONTUM",IF(ISNUMBER(SEARCH($V$47,T1016)),"WINCOMPHUYEN",IF(ISNUMBER(SEARCH($V$48,T1016)),"WINCOMQUANGTRI",IF(ISNUMBER(SEARCH($V$49,T1016)),"WINCOMBINHDINH",IF(ISNUMBER(SEARCH($V$50,T1016)),"WINCOMCAOBANG",IF(ISNUMBER(SEARCH($V$51,T1016)),"WINCOMQUANGBINH",IF(ISNUMBER(SEARCH($V$52,T1016)),"WINCOMLAMDONG",IF(ISNUMBER(SEARCH($V$53,T1016)),"WINCOMVINHLONG",IF(ISNUMBER(SEARCH($V$54,T1016)),"WINCOMDONGTHAP",IF(ISNUMBER(SEARCH($V$55,T1016)),"WINCOMTIENGIANG",IF(ISNUMBER(SEARCH($V$56,T1016)),"WINCOMQUANGNINH",0))))))))))))))))))))))))))))))))))))))))))))))))))))))</f>
        <v>WINCOMHAIPHONG</v>
      </c>
    </row>
    <row r="1017" spans="1:25" x14ac:dyDescent="0.2">
      <c r="A1017" t="s">
        <v>0</v>
      </c>
      <c r="B1017" t="s">
        <v>1751</v>
      </c>
      <c r="C1017" t="s">
        <v>31</v>
      </c>
      <c r="D1017" t="s">
        <v>10</v>
      </c>
      <c r="E1017" t="s">
        <v>4</v>
      </c>
      <c r="F1017" s="5">
        <f t="shared" si="61"/>
        <v>5</v>
      </c>
      <c r="G1017" s="2">
        <v>305250</v>
      </c>
      <c r="H1017" s="2">
        <v>335775</v>
      </c>
      <c r="I1017" t="s">
        <v>5</v>
      </c>
      <c r="J1017" t="s">
        <v>11</v>
      </c>
      <c r="K1017" t="str">
        <f t="shared" si="62"/>
        <v>_Giò sụn gà 250g</v>
      </c>
      <c r="L1017" s="8" t="str">
        <f>VLOOKUP(K1017,'[1]Mã Misa'!$B$2:$D$74,2,0)</f>
        <v>Giò sụn gà 250g</v>
      </c>
      <c r="M1017" s="8" t="str">
        <f>VLOOKUP(L1017,'[1]Mã Misa'!$C$2:$D$74,2,0)</f>
        <v>GSG250</v>
      </c>
      <c r="N1017" s="2">
        <v>61050</v>
      </c>
      <c r="O1017" t="s">
        <v>1752</v>
      </c>
      <c r="P1017" s="8" t="str">
        <f t="shared" si="63"/>
        <v>0010715</v>
      </c>
      <c r="Q1017" s="8" t="e">
        <f t="array" ref="Q1017">IF(VLOOKUP(P1017,$AA$1:$AC$32,1,0)&lt;&gt;0,(P1017&amp;"A"),0)</f>
        <v>#N/A</v>
      </c>
      <c r="R1017" s="12">
        <v>44517</v>
      </c>
      <c r="S1017" t="s">
        <v>1753</v>
      </c>
      <c r="T1017" s="8" t="str">
        <f t="shared" si="64"/>
        <v>VM+ HPG 37</v>
      </c>
      <c r="U1017" t="s">
        <v>6481</v>
      </c>
      <c r="Y1017" t="str">
        <f t="array" ref="Y1017">IF(ISNUMBER(SEARCH($V$3,T1017)),"WINCOMHANOI",IF(ISNUMBER(SEARCH($V$4,T1017)),"WINCOMHOCHIMINH",IF(ISNUMBER(SEARCH($V$5,T1017)),"WINCOMDANANG",IF(ISNUMBER(SEARCH($V$6,T1017)),"WINCOMHAIDUONG",IF(ISNUMBER(SEARCH($V$7,T1017)),"WINCOMQUANGNINH",IF(ISNUMBER(SEARCH($V$8,T1017)),"WINCOMHAIPHONG",IF(ISNUMBER(SEARCH($V$9,T1017)),"WINCOMBACGIANG",IF(ISNUMBER(SEARCH($V$10,T1017)),"WINCOMBACNINH",IF(ISNUMBER(SEARCH($V$11,T1017)),"WINCOMPHUTHO",IF(ISNUMBER(SEARCH($V$12,T1017)),"WINCOMHATINH",IF(ISNUMBER(SEARCH($V$13,T1017)),"WINCOMTHAINGUYEN",IF(ISNUMBER(SEARCH($V$14,T1017)),"WINCOMKHANHHOA",IF(ISNUMBER(SEARCH($V$15,T1017)),"WINCOMHUNGYEN",IF(ISNUMBER(SEARCH($V$16,T1017)),"WINCOMNGHEAN",IF(ISNUMBER(SEARCH($V$17,T1017)),"WINCOMLAOCAI",IF(ISNUMBER(SEARCH($V$18,T1017)),"WINCOMVUNGTAU",IF(ISNUMBER(SEARCH($V$19,T1017)),"WINCOMBINHDUONG",IF(ISNUMBER(SEARCH($V$20,T1017)),"WINCOMKIENGIANG",IF(ISNUMBER(SEARCH($V$21,T1017)),"WINCOMHANAM",IF(ISNUMBER(SEARCH($V$22,T1017)),"WINCOMNAMDINH",IF(ISNUMBER(SEARCH($V$23,T1017)),"WINCOMLANGSON",IF(ISNUMBER(SEARCH($V$24,T1017)),"WINCOMTHANHHOA",IF(ISNUMBER(SEARCH($V$25,T1017)),"WINCOMYENBAI",IF(ISNUMBER(SEARCH($V$26,T1017)),"WINCOMTUYENQUANG",IF(ISNUMBER(SEARCH($V$27,T1017)),"WINCOMHUE",IF(ISNUMBER(SEARCH($V$28,T1017)),"WINCOMQUANGNAM",IF(ISNUMBER(SEARCH($V$29,T1017)),"WINCOMVINHPHUC",IF(ISNUMBER(SEARCH($V$30,T1017)),"WINCOMHAGIANG",IF(ISNUMBER(SEARCH($V$31,T1017)),"WINCOMNINHBINH",IF(ISNUMBER(SEARCH($V$32,T1017)),"WINCOMTRAVINH",IF(ISNUMBER(SEARCH($V$33,T1017)),"WINCOMCANTHO",IF(ISNUMBER(SEARCH($V$34,T1017)),"WINCOMBENTRE",IF(ISNUMBER(SEARCH($V$35,T1017)),"WINCOMCAMAU",IF(ISNUMBER(SEARCH($V$36,T1017)),"WINCOMANGIANG",IF(ISNUMBER(SEARCH($V$37,T1017)),"WINCOMNINHTHUAN",IF(ISNUMBER(SEARCH($V$38,T1017)),"WINCOMTHAIBINH",IF(ISNUMBER(SEARCH($V$39,T1017)),"WINCOMGIALAI",IF(ISNUMBER(SEARCH($V$40,T1017)),"WINCOMHOABINH",IF(ISNUMBER(SEARCH($V$41,T1017)),"WINCOMQUANGNGAI",IF(ISNUMBER(SEARCH($V$42,T1017)),"WINCOMBINHTHUAN",IF(ISNUMBER(SEARCH($V$43,T1017)),"WINCOMDAKLAK",IF(ISNUMBER(SEARCH($V$44,T1017)),"WINCOMSOCTRANG",IF(ISNUMBER(SEARCH($V$45,T1017)),"WINCOMSONLA",IF(ISNUMBER(SEARCH($V$46,T1017)),"WINCOMKONTUM",IF(ISNUMBER(SEARCH($V$47,T1017)),"WINCOMPHUYEN",IF(ISNUMBER(SEARCH($V$48,T1017)),"WINCOMQUANGTRI",IF(ISNUMBER(SEARCH($V$49,T1017)),"WINCOMBINHDINH",IF(ISNUMBER(SEARCH($V$50,T1017)),"WINCOMCAOBANG",IF(ISNUMBER(SEARCH($V$51,T1017)),"WINCOMQUANGBINH",IF(ISNUMBER(SEARCH($V$52,T1017)),"WINCOMLAMDONG",IF(ISNUMBER(SEARCH($V$53,T1017)),"WINCOMVINHLONG",IF(ISNUMBER(SEARCH($V$54,T1017)),"WINCOMDONGTHAP",IF(ISNUMBER(SEARCH($V$55,T1017)),"WINCOMTIENGIANG",IF(ISNUMBER(SEARCH($V$56,T1017)),"WINCOMQUANGNINH",0))))))))))))))))))))))))))))))))))))))))))))))))))))))</f>
        <v>WINCOMHAIPHONG</v>
      </c>
    </row>
    <row r="1018" spans="1:25" x14ac:dyDescent="0.2">
      <c r="A1018" t="s">
        <v>0</v>
      </c>
      <c r="B1018" t="s">
        <v>1751</v>
      </c>
      <c r="C1018" t="s">
        <v>34</v>
      </c>
      <c r="D1018" t="s">
        <v>15</v>
      </c>
      <c r="E1018" t="s">
        <v>4</v>
      </c>
      <c r="F1018" s="5">
        <f t="shared" si="61"/>
        <v>1</v>
      </c>
      <c r="G1018" s="2">
        <v>60308</v>
      </c>
      <c r="H1018" s="2">
        <v>66338.8</v>
      </c>
      <c r="I1018" t="s">
        <v>5</v>
      </c>
      <c r="J1018" t="s">
        <v>16</v>
      </c>
      <c r="K1018" t="str">
        <f t="shared" si="62"/>
        <v>_Chả nướng 300g</v>
      </c>
      <c r="L1018" s="8" t="str">
        <f>VLOOKUP(K1018,'[1]Mã Misa'!$B$2:$D$74,2,0)</f>
        <v>Chả nướng 300g</v>
      </c>
      <c r="M1018" s="8" t="str">
        <f>VLOOKUP(L1018,'[1]Mã Misa'!$C$2:$D$74,2,0)</f>
        <v>CN300</v>
      </c>
      <c r="N1018" s="2">
        <v>60308</v>
      </c>
      <c r="O1018" t="s">
        <v>1752</v>
      </c>
      <c r="P1018" s="8" t="str">
        <f t="shared" si="63"/>
        <v>0010715</v>
      </c>
      <c r="Q1018" s="8" t="e">
        <f t="array" ref="Q1018">IF(VLOOKUP(P1018,$AA$1:$AC$32,1,0)&lt;&gt;0,(P1018&amp;"A"),0)</f>
        <v>#N/A</v>
      </c>
      <c r="R1018" s="12">
        <v>44517</v>
      </c>
      <c r="S1018" t="s">
        <v>1753</v>
      </c>
      <c r="T1018" s="8" t="str">
        <f t="shared" si="64"/>
        <v>VM+ HPG 37</v>
      </c>
      <c r="U1018" t="s">
        <v>6481</v>
      </c>
      <c r="Y1018" t="str">
        <f t="array" ref="Y1018">IF(ISNUMBER(SEARCH($V$3,T1018)),"WINCOMHANOI",IF(ISNUMBER(SEARCH($V$4,T1018)),"WINCOMHOCHIMINH",IF(ISNUMBER(SEARCH($V$5,T1018)),"WINCOMDANANG",IF(ISNUMBER(SEARCH($V$6,T1018)),"WINCOMHAIDUONG",IF(ISNUMBER(SEARCH($V$7,T1018)),"WINCOMQUANGNINH",IF(ISNUMBER(SEARCH($V$8,T1018)),"WINCOMHAIPHONG",IF(ISNUMBER(SEARCH($V$9,T1018)),"WINCOMBACGIANG",IF(ISNUMBER(SEARCH($V$10,T1018)),"WINCOMBACNINH",IF(ISNUMBER(SEARCH($V$11,T1018)),"WINCOMPHUTHO",IF(ISNUMBER(SEARCH($V$12,T1018)),"WINCOMHATINH",IF(ISNUMBER(SEARCH($V$13,T1018)),"WINCOMTHAINGUYEN",IF(ISNUMBER(SEARCH($V$14,T1018)),"WINCOMKHANHHOA",IF(ISNUMBER(SEARCH($V$15,T1018)),"WINCOMHUNGYEN",IF(ISNUMBER(SEARCH($V$16,T1018)),"WINCOMNGHEAN",IF(ISNUMBER(SEARCH($V$17,T1018)),"WINCOMLAOCAI",IF(ISNUMBER(SEARCH($V$18,T1018)),"WINCOMVUNGTAU",IF(ISNUMBER(SEARCH($V$19,T1018)),"WINCOMBINHDUONG",IF(ISNUMBER(SEARCH($V$20,T1018)),"WINCOMKIENGIANG",IF(ISNUMBER(SEARCH($V$21,T1018)),"WINCOMHANAM",IF(ISNUMBER(SEARCH($V$22,T1018)),"WINCOMNAMDINH",IF(ISNUMBER(SEARCH($V$23,T1018)),"WINCOMLANGSON",IF(ISNUMBER(SEARCH($V$24,T1018)),"WINCOMTHANHHOA",IF(ISNUMBER(SEARCH($V$25,T1018)),"WINCOMYENBAI",IF(ISNUMBER(SEARCH($V$26,T1018)),"WINCOMTUYENQUANG",IF(ISNUMBER(SEARCH($V$27,T1018)),"WINCOMHUE",IF(ISNUMBER(SEARCH($V$28,T1018)),"WINCOMQUANGNAM",IF(ISNUMBER(SEARCH($V$29,T1018)),"WINCOMVINHPHUC",IF(ISNUMBER(SEARCH($V$30,T1018)),"WINCOMHAGIANG",IF(ISNUMBER(SEARCH($V$31,T1018)),"WINCOMNINHBINH",IF(ISNUMBER(SEARCH($V$32,T1018)),"WINCOMTRAVINH",IF(ISNUMBER(SEARCH($V$33,T1018)),"WINCOMCANTHO",IF(ISNUMBER(SEARCH($V$34,T1018)),"WINCOMBENTRE",IF(ISNUMBER(SEARCH($V$35,T1018)),"WINCOMCAMAU",IF(ISNUMBER(SEARCH($V$36,T1018)),"WINCOMANGIANG",IF(ISNUMBER(SEARCH($V$37,T1018)),"WINCOMNINHTHUAN",IF(ISNUMBER(SEARCH($V$38,T1018)),"WINCOMTHAIBINH",IF(ISNUMBER(SEARCH($V$39,T1018)),"WINCOMGIALAI",IF(ISNUMBER(SEARCH($V$40,T1018)),"WINCOMHOABINH",IF(ISNUMBER(SEARCH($V$41,T1018)),"WINCOMQUANGNGAI",IF(ISNUMBER(SEARCH($V$42,T1018)),"WINCOMBINHTHUAN",IF(ISNUMBER(SEARCH($V$43,T1018)),"WINCOMDAKLAK",IF(ISNUMBER(SEARCH($V$44,T1018)),"WINCOMSOCTRANG",IF(ISNUMBER(SEARCH($V$45,T1018)),"WINCOMSONLA",IF(ISNUMBER(SEARCH($V$46,T1018)),"WINCOMKONTUM",IF(ISNUMBER(SEARCH($V$47,T1018)),"WINCOMPHUYEN",IF(ISNUMBER(SEARCH($V$48,T1018)),"WINCOMQUANGTRI",IF(ISNUMBER(SEARCH($V$49,T1018)),"WINCOMBINHDINH",IF(ISNUMBER(SEARCH($V$50,T1018)),"WINCOMCAOBANG",IF(ISNUMBER(SEARCH($V$51,T1018)),"WINCOMQUANGBINH",IF(ISNUMBER(SEARCH($V$52,T1018)),"WINCOMLAMDONG",IF(ISNUMBER(SEARCH($V$53,T1018)),"WINCOMVINHLONG",IF(ISNUMBER(SEARCH($V$54,T1018)),"WINCOMDONGTHAP",IF(ISNUMBER(SEARCH($V$55,T1018)),"WINCOMTIENGIANG",IF(ISNUMBER(SEARCH($V$56,T1018)),"WINCOMQUANGNINH",0))))))))))))))))))))))))))))))))))))))))))))))))))))))</f>
        <v>WINCOMHAIPHONG</v>
      </c>
    </row>
    <row r="1019" spans="1:25" x14ac:dyDescent="0.2">
      <c r="A1019" t="s">
        <v>0</v>
      </c>
      <c r="B1019" t="s">
        <v>1754</v>
      </c>
      <c r="C1019" t="s">
        <v>2</v>
      </c>
      <c r="D1019" t="s">
        <v>62</v>
      </c>
      <c r="E1019" t="s">
        <v>4</v>
      </c>
      <c r="F1019" s="5">
        <f t="shared" si="61"/>
        <v>7</v>
      </c>
      <c r="G1019" s="2">
        <v>737800</v>
      </c>
      <c r="H1019" s="2">
        <v>811580.00000000012</v>
      </c>
      <c r="I1019" t="s">
        <v>5</v>
      </c>
      <c r="J1019" t="s">
        <v>63</v>
      </c>
      <c r="K1019" t="str">
        <f t="shared" si="62"/>
        <v>_Đùi gà sốt cay 500g</v>
      </c>
      <c r="L1019" s="8" t="str">
        <f>VLOOKUP(K1019,'[1]Mã Misa'!$B$2:$D$74,2,0)</f>
        <v>Đùi gà sốt cay 500g</v>
      </c>
      <c r="M1019" s="8" t="str">
        <f>VLOOKUP(L1019,'[1]Mã Misa'!$C$2:$D$74,2,0)</f>
        <v>DGSC500</v>
      </c>
      <c r="N1019" s="2">
        <v>105400</v>
      </c>
      <c r="O1019" t="s">
        <v>1755</v>
      </c>
      <c r="P1019" s="8" t="str">
        <f t="shared" si="63"/>
        <v>0141044</v>
      </c>
      <c r="Q1019" s="8" t="e">
        <f t="array" ref="Q1019">IF(VLOOKUP(P1019,$AA$1:$AC$32,1,0)&lt;&gt;0,(P1019&amp;"A"),0)</f>
        <v>#N/A</v>
      </c>
      <c r="R1019" s="12">
        <v>44517</v>
      </c>
      <c r="S1019" t="s">
        <v>1756</v>
      </c>
      <c r="T1019" s="8" t="str">
        <f t="shared" si="64"/>
        <v>VM HNI Hoà</v>
      </c>
      <c r="U1019" t="s">
        <v>6482</v>
      </c>
      <c r="Y1019" t="str">
        <f t="array" ref="Y1019">IF(ISNUMBER(SEARCH($V$3,T1019)),"WINCOMHANOI",IF(ISNUMBER(SEARCH($V$4,T1019)),"WINCOMHOCHIMINH",IF(ISNUMBER(SEARCH($V$5,T1019)),"WINCOMDANANG",IF(ISNUMBER(SEARCH($V$6,T1019)),"WINCOMHAIDUONG",IF(ISNUMBER(SEARCH($V$7,T1019)),"WINCOMQUANGNINH",IF(ISNUMBER(SEARCH($V$8,T1019)),"WINCOMHAIPHONG",IF(ISNUMBER(SEARCH($V$9,T1019)),"WINCOMBACGIANG",IF(ISNUMBER(SEARCH($V$10,T1019)),"WINCOMBACNINH",IF(ISNUMBER(SEARCH($V$11,T1019)),"WINCOMPHUTHO",IF(ISNUMBER(SEARCH($V$12,T1019)),"WINCOMHATINH",IF(ISNUMBER(SEARCH($V$13,T1019)),"WINCOMTHAINGUYEN",IF(ISNUMBER(SEARCH($V$14,T1019)),"WINCOMKHANHHOA",IF(ISNUMBER(SEARCH($V$15,T1019)),"WINCOMHUNGYEN",IF(ISNUMBER(SEARCH($V$16,T1019)),"WINCOMNGHEAN",IF(ISNUMBER(SEARCH($V$17,T1019)),"WINCOMLAOCAI",IF(ISNUMBER(SEARCH($V$18,T1019)),"WINCOMVUNGTAU",IF(ISNUMBER(SEARCH($V$19,T1019)),"WINCOMBINHDUONG",IF(ISNUMBER(SEARCH($V$20,T1019)),"WINCOMKIENGIANG",IF(ISNUMBER(SEARCH($V$21,T1019)),"WINCOMHANAM",IF(ISNUMBER(SEARCH($V$22,T1019)),"WINCOMNAMDINH",IF(ISNUMBER(SEARCH($V$23,T1019)),"WINCOMLANGSON",IF(ISNUMBER(SEARCH($V$24,T1019)),"WINCOMTHANHHOA",IF(ISNUMBER(SEARCH($V$25,T1019)),"WINCOMYENBAI",IF(ISNUMBER(SEARCH($V$26,T1019)),"WINCOMTUYENQUANG",IF(ISNUMBER(SEARCH($V$27,T1019)),"WINCOMHUE",IF(ISNUMBER(SEARCH($V$28,T1019)),"WINCOMQUANGNAM",IF(ISNUMBER(SEARCH($V$29,T1019)),"WINCOMVINHPHUC",IF(ISNUMBER(SEARCH($V$30,T1019)),"WINCOMHAGIANG",IF(ISNUMBER(SEARCH($V$31,T1019)),"WINCOMNINHBINH",IF(ISNUMBER(SEARCH($V$32,T1019)),"WINCOMTRAVINH",IF(ISNUMBER(SEARCH($V$33,T1019)),"WINCOMCANTHO",IF(ISNUMBER(SEARCH($V$34,T1019)),"WINCOMBENTRE",IF(ISNUMBER(SEARCH($V$35,T1019)),"WINCOMCAMAU",IF(ISNUMBER(SEARCH($V$36,T1019)),"WINCOMANGIANG",IF(ISNUMBER(SEARCH($V$37,T1019)),"WINCOMNINHTHUAN",IF(ISNUMBER(SEARCH($V$38,T1019)),"WINCOMTHAIBINH",IF(ISNUMBER(SEARCH($V$39,T1019)),"WINCOMGIALAI",IF(ISNUMBER(SEARCH($V$40,T1019)),"WINCOMHOABINH",IF(ISNUMBER(SEARCH($V$41,T1019)),"WINCOMQUANGNGAI",IF(ISNUMBER(SEARCH($V$42,T1019)),"WINCOMBINHTHUAN",IF(ISNUMBER(SEARCH($V$43,T1019)),"WINCOMDAKLAK",IF(ISNUMBER(SEARCH($V$44,T1019)),"WINCOMSOCTRANG",IF(ISNUMBER(SEARCH($V$45,T1019)),"WINCOMSONLA",IF(ISNUMBER(SEARCH($V$46,T1019)),"WINCOMKONTUM",IF(ISNUMBER(SEARCH($V$47,T1019)),"WINCOMPHUYEN",IF(ISNUMBER(SEARCH($V$48,T1019)),"WINCOMQUANGTRI",IF(ISNUMBER(SEARCH($V$49,T1019)),"WINCOMBINHDINH",IF(ISNUMBER(SEARCH($V$50,T1019)),"WINCOMCAOBANG",IF(ISNUMBER(SEARCH($V$51,T1019)),"WINCOMQUANGBINH",IF(ISNUMBER(SEARCH($V$52,T1019)),"WINCOMLAMDONG",IF(ISNUMBER(SEARCH($V$53,T1019)),"WINCOMVINHLONG",IF(ISNUMBER(SEARCH($V$54,T1019)),"WINCOMDONGTHAP",IF(ISNUMBER(SEARCH($V$55,T1019)),"WINCOMTIENGIANG",IF(ISNUMBER(SEARCH($V$56,T1019)),"WINCOMQUANGNINH",0))))))))))))))))))))))))))))))))))))))))))))))))))))))</f>
        <v>WINCOMHANOI</v>
      </c>
    </row>
    <row r="1020" spans="1:25" x14ac:dyDescent="0.2">
      <c r="A1020" t="s">
        <v>0</v>
      </c>
      <c r="B1020" t="s">
        <v>1754</v>
      </c>
      <c r="C1020" t="s">
        <v>31</v>
      </c>
      <c r="D1020" t="s">
        <v>32</v>
      </c>
      <c r="E1020" t="s">
        <v>4</v>
      </c>
      <c r="F1020" s="5">
        <f t="shared" si="61"/>
        <v>9</v>
      </c>
      <c r="G1020" s="2">
        <v>534600</v>
      </c>
      <c r="H1020" s="2">
        <v>588060</v>
      </c>
      <c r="I1020" t="s">
        <v>5</v>
      </c>
      <c r="J1020" t="s">
        <v>33</v>
      </c>
      <c r="K1020" t="str">
        <f t="shared" si="62"/>
        <v>_Giò lụa 250g</v>
      </c>
      <c r="L1020" s="8" t="str">
        <f>VLOOKUP(K1020,'[1]Mã Misa'!$B$2:$D$74,2,0)</f>
        <v>Giò lụa 250g</v>
      </c>
      <c r="M1020" s="8" t="str">
        <f>VLOOKUP(L1020,'[1]Mã Misa'!$C$2:$D$74,2,0)</f>
        <v>GL250</v>
      </c>
      <c r="N1020" s="2">
        <v>59400</v>
      </c>
      <c r="O1020" t="s">
        <v>1755</v>
      </c>
      <c r="P1020" s="8" t="str">
        <f t="shared" si="63"/>
        <v>0141044</v>
      </c>
      <c r="Q1020" s="8" t="e">
        <f t="array" ref="Q1020">IF(VLOOKUP(P1020,$AA$1:$AC$32,1,0)&lt;&gt;0,(P1020&amp;"A"),0)</f>
        <v>#N/A</v>
      </c>
      <c r="R1020" s="12">
        <v>44517</v>
      </c>
      <c r="S1020" t="s">
        <v>1756</v>
      </c>
      <c r="T1020" s="8" t="str">
        <f t="shared" si="64"/>
        <v>VM HNI Hoà</v>
      </c>
      <c r="U1020" t="s">
        <v>6482</v>
      </c>
      <c r="Y1020" t="str">
        <f t="array" ref="Y1020">IF(ISNUMBER(SEARCH($V$3,T1020)),"WINCOMHANOI",IF(ISNUMBER(SEARCH($V$4,T1020)),"WINCOMHOCHIMINH",IF(ISNUMBER(SEARCH($V$5,T1020)),"WINCOMDANANG",IF(ISNUMBER(SEARCH($V$6,T1020)),"WINCOMHAIDUONG",IF(ISNUMBER(SEARCH($V$7,T1020)),"WINCOMQUANGNINH",IF(ISNUMBER(SEARCH($V$8,T1020)),"WINCOMHAIPHONG",IF(ISNUMBER(SEARCH($V$9,T1020)),"WINCOMBACGIANG",IF(ISNUMBER(SEARCH($V$10,T1020)),"WINCOMBACNINH",IF(ISNUMBER(SEARCH($V$11,T1020)),"WINCOMPHUTHO",IF(ISNUMBER(SEARCH($V$12,T1020)),"WINCOMHATINH",IF(ISNUMBER(SEARCH($V$13,T1020)),"WINCOMTHAINGUYEN",IF(ISNUMBER(SEARCH($V$14,T1020)),"WINCOMKHANHHOA",IF(ISNUMBER(SEARCH($V$15,T1020)),"WINCOMHUNGYEN",IF(ISNUMBER(SEARCH($V$16,T1020)),"WINCOMNGHEAN",IF(ISNUMBER(SEARCH($V$17,T1020)),"WINCOMLAOCAI",IF(ISNUMBER(SEARCH($V$18,T1020)),"WINCOMVUNGTAU",IF(ISNUMBER(SEARCH($V$19,T1020)),"WINCOMBINHDUONG",IF(ISNUMBER(SEARCH($V$20,T1020)),"WINCOMKIENGIANG",IF(ISNUMBER(SEARCH($V$21,T1020)),"WINCOMHANAM",IF(ISNUMBER(SEARCH($V$22,T1020)),"WINCOMNAMDINH",IF(ISNUMBER(SEARCH($V$23,T1020)),"WINCOMLANGSON",IF(ISNUMBER(SEARCH($V$24,T1020)),"WINCOMTHANHHOA",IF(ISNUMBER(SEARCH($V$25,T1020)),"WINCOMYENBAI",IF(ISNUMBER(SEARCH($V$26,T1020)),"WINCOMTUYENQUANG",IF(ISNUMBER(SEARCH($V$27,T1020)),"WINCOMHUE",IF(ISNUMBER(SEARCH($V$28,T1020)),"WINCOMQUANGNAM",IF(ISNUMBER(SEARCH($V$29,T1020)),"WINCOMVINHPHUC",IF(ISNUMBER(SEARCH($V$30,T1020)),"WINCOMHAGIANG",IF(ISNUMBER(SEARCH($V$31,T1020)),"WINCOMNINHBINH",IF(ISNUMBER(SEARCH($V$32,T1020)),"WINCOMTRAVINH",IF(ISNUMBER(SEARCH($V$33,T1020)),"WINCOMCANTHO",IF(ISNUMBER(SEARCH($V$34,T1020)),"WINCOMBENTRE",IF(ISNUMBER(SEARCH($V$35,T1020)),"WINCOMCAMAU",IF(ISNUMBER(SEARCH($V$36,T1020)),"WINCOMANGIANG",IF(ISNUMBER(SEARCH($V$37,T1020)),"WINCOMNINHTHUAN",IF(ISNUMBER(SEARCH($V$38,T1020)),"WINCOMTHAIBINH",IF(ISNUMBER(SEARCH($V$39,T1020)),"WINCOMGIALAI",IF(ISNUMBER(SEARCH($V$40,T1020)),"WINCOMHOABINH",IF(ISNUMBER(SEARCH($V$41,T1020)),"WINCOMQUANGNGAI",IF(ISNUMBER(SEARCH($V$42,T1020)),"WINCOMBINHTHUAN",IF(ISNUMBER(SEARCH($V$43,T1020)),"WINCOMDAKLAK",IF(ISNUMBER(SEARCH($V$44,T1020)),"WINCOMSOCTRANG",IF(ISNUMBER(SEARCH($V$45,T1020)),"WINCOMSONLA",IF(ISNUMBER(SEARCH($V$46,T1020)),"WINCOMKONTUM",IF(ISNUMBER(SEARCH($V$47,T1020)),"WINCOMPHUYEN",IF(ISNUMBER(SEARCH($V$48,T1020)),"WINCOMQUANGTRI",IF(ISNUMBER(SEARCH($V$49,T1020)),"WINCOMBINHDINH",IF(ISNUMBER(SEARCH($V$50,T1020)),"WINCOMCAOBANG",IF(ISNUMBER(SEARCH($V$51,T1020)),"WINCOMQUANGBINH",IF(ISNUMBER(SEARCH($V$52,T1020)),"WINCOMLAMDONG",IF(ISNUMBER(SEARCH($V$53,T1020)),"WINCOMVINHLONG",IF(ISNUMBER(SEARCH($V$54,T1020)),"WINCOMDONGTHAP",IF(ISNUMBER(SEARCH($V$55,T1020)),"WINCOMTIENGIANG",IF(ISNUMBER(SEARCH($V$56,T1020)),"WINCOMQUANGNINH",0))))))))))))))))))))))))))))))))))))))))))))))))))))))</f>
        <v>WINCOMHANOI</v>
      </c>
    </row>
    <row r="1021" spans="1:25" x14ac:dyDescent="0.2">
      <c r="A1021" t="s">
        <v>0</v>
      </c>
      <c r="B1021" t="s">
        <v>1754</v>
      </c>
      <c r="C1021" t="s">
        <v>34</v>
      </c>
      <c r="D1021" t="s">
        <v>10</v>
      </c>
      <c r="E1021" t="s">
        <v>4</v>
      </c>
      <c r="F1021" s="5">
        <f t="shared" si="61"/>
        <v>13</v>
      </c>
      <c r="G1021" s="2">
        <v>793650</v>
      </c>
      <c r="H1021" s="2">
        <v>873015.00000000012</v>
      </c>
      <c r="I1021" t="s">
        <v>5</v>
      </c>
      <c r="J1021" t="s">
        <v>11</v>
      </c>
      <c r="K1021" t="str">
        <f t="shared" si="62"/>
        <v>_Giò sụn gà 250g</v>
      </c>
      <c r="L1021" s="8" t="str">
        <f>VLOOKUP(K1021,'[1]Mã Misa'!$B$2:$D$74,2,0)</f>
        <v>Giò sụn gà 250g</v>
      </c>
      <c r="M1021" s="8" t="str">
        <f>VLOOKUP(L1021,'[1]Mã Misa'!$C$2:$D$74,2,0)</f>
        <v>GSG250</v>
      </c>
      <c r="N1021" s="2">
        <v>61050</v>
      </c>
      <c r="O1021" t="s">
        <v>1755</v>
      </c>
      <c r="P1021" s="8" t="str">
        <f t="shared" si="63"/>
        <v>0141044</v>
      </c>
      <c r="Q1021" s="8" t="e">
        <f t="array" ref="Q1021">IF(VLOOKUP(P1021,$AA$1:$AC$32,1,0)&lt;&gt;0,(P1021&amp;"A"),0)</f>
        <v>#N/A</v>
      </c>
      <c r="R1021" s="12">
        <v>44517</v>
      </c>
      <c r="S1021" t="s">
        <v>1756</v>
      </c>
      <c r="T1021" s="8" t="str">
        <f t="shared" si="64"/>
        <v>VM HNI Hoà</v>
      </c>
      <c r="U1021" t="s">
        <v>6482</v>
      </c>
      <c r="Y1021" t="str">
        <f t="array" ref="Y1021">IF(ISNUMBER(SEARCH($V$3,T1021)),"WINCOMHANOI",IF(ISNUMBER(SEARCH($V$4,T1021)),"WINCOMHOCHIMINH",IF(ISNUMBER(SEARCH($V$5,T1021)),"WINCOMDANANG",IF(ISNUMBER(SEARCH($V$6,T1021)),"WINCOMHAIDUONG",IF(ISNUMBER(SEARCH($V$7,T1021)),"WINCOMQUANGNINH",IF(ISNUMBER(SEARCH($V$8,T1021)),"WINCOMHAIPHONG",IF(ISNUMBER(SEARCH($V$9,T1021)),"WINCOMBACGIANG",IF(ISNUMBER(SEARCH($V$10,T1021)),"WINCOMBACNINH",IF(ISNUMBER(SEARCH($V$11,T1021)),"WINCOMPHUTHO",IF(ISNUMBER(SEARCH($V$12,T1021)),"WINCOMHATINH",IF(ISNUMBER(SEARCH($V$13,T1021)),"WINCOMTHAINGUYEN",IF(ISNUMBER(SEARCH($V$14,T1021)),"WINCOMKHANHHOA",IF(ISNUMBER(SEARCH($V$15,T1021)),"WINCOMHUNGYEN",IF(ISNUMBER(SEARCH($V$16,T1021)),"WINCOMNGHEAN",IF(ISNUMBER(SEARCH($V$17,T1021)),"WINCOMLAOCAI",IF(ISNUMBER(SEARCH($V$18,T1021)),"WINCOMVUNGTAU",IF(ISNUMBER(SEARCH($V$19,T1021)),"WINCOMBINHDUONG",IF(ISNUMBER(SEARCH($V$20,T1021)),"WINCOMKIENGIANG",IF(ISNUMBER(SEARCH($V$21,T1021)),"WINCOMHANAM",IF(ISNUMBER(SEARCH($V$22,T1021)),"WINCOMNAMDINH",IF(ISNUMBER(SEARCH($V$23,T1021)),"WINCOMLANGSON",IF(ISNUMBER(SEARCH($V$24,T1021)),"WINCOMTHANHHOA",IF(ISNUMBER(SEARCH($V$25,T1021)),"WINCOMYENBAI",IF(ISNUMBER(SEARCH($V$26,T1021)),"WINCOMTUYENQUANG",IF(ISNUMBER(SEARCH($V$27,T1021)),"WINCOMHUE",IF(ISNUMBER(SEARCH($V$28,T1021)),"WINCOMQUANGNAM",IF(ISNUMBER(SEARCH($V$29,T1021)),"WINCOMVINHPHUC",IF(ISNUMBER(SEARCH($V$30,T1021)),"WINCOMHAGIANG",IF(ISNUMBER(SEARCH($V$31,T1021)),"WINCOMNINHBINH",IF(ISNUMBER(SEARCH($V$32,T1021)),"WINCOMTRAVINH",IF(ISNUMBER(SEARCH($V$33,T1021)),"WINCOMCANTHO",IF(ISNUMBER(SEARCH($V$34,T1021)),"WINCOMBENTRE",IF(ISNUMBER(SEARCH($V$35,T1021)),"WINCOMCAMAU",IF(ISNUMBER(SEARCH($V$36,T1021)),"WINCOMANGIANG",IF(ISNUMBER(SEARCH($V$37,T1021)),"WINCOMNINHTHUAN",IF(ISNUMBER(SEARCH($V$38,T1021)),"WINCOMTHAIBINH",IF(ISNUMBER(SEARCH($V$39,T1021)),"WINCOMGIALAI",IF(ISNUMBER(SEARCH($V$40,T1021)),"WINCOMHOABINH",IF(ISNUMBER(SEARCH($V$41,T1021)),"WINCOMQUANGNGAI",IF(ISNUMBER(SEARCH($V$42,T1021)),"WINCOMBINHTHUAN",IF(ISNUMBER(SEARCH($V$43,T1021)),"WINCOMDAKLAK",IF(ISNUMBER(SEARCH($V$44,T1021)),"WINCOMSOCTRANG",IF(ISNUMBER(SEARCH($V$45,T1021)),"WINCOMSONLA",IF(ISNUMBER(SEARCH($V$46,T1021)),"WINCOMKONTUM",IF(ISNUMBER(SEARCH($V$47,T1021)),"WINCOMPHUYEN",IF(ISNUMBER(SEARCH($V$48,T1021)),"WINCOMQUANGTRI",IF(ISNUMBER(SEARCH($V$49,T1021)),"WINCOMBINHDINH",IF(ISNUMBER(SEARCH($V$50,T1021)),"WINCOMCAOBANG",IF(ISNUMBER(SEARCH($V$51,T1021)),"WINCOMQUANGBINH",IF(ISNUMBER(SEARCH($V$52,T1021)),"WINCOMLAMDONG",IF(ISNUMBER(SEARCH($V$53,T1021)),"WINCOMVINHLONG",IF(ISNUMBER(SEARCH($V$54,T1021)),"WINCOMDONGTHAP",IF(ISNUMBER(SEARCH($V$55,T1021)),"WINCOMTIENGIANG",IF(ISNUMBER(SEARCH($V$56,T1021)),"WINCOMQUANGNINH",0))))))))))))))))))))))))))))))))))))))))))))))))))))))</f>
        <v>WINCOMHANOI</v>
      </c>
    </row>
    <row r="1022" spans="1:25" x14ac:dyDescent="0.2">
      <c r="A1022" t="s">
        <v>0</v>
      </c>
      <c r="B1022" t="s">
        <v>1754</v>
      </c>
      <c r="C1022" t="s">
        <v>37</v>
      </c>
      <c r="D1022" t="s">
        <v>134</v>
      </c>
      <c r="E1022" t="s">
        <v>4</v>
      </c>
      <c r="F1022" s="5">
        <f t="shared" si="61"/>
        <v>5</v>
      </c>
      <c r="G1022" s="2">
        <v>453750</v>
      </c>
      <c r="H1022" s="2">
        <v>499125.00000000006</v>
      </c>
      <c r="I1022" t="s">
        <v>5</v>
      </c>
      <c r="J1022" t="s">
        <v>135</v>
      </c>
      <c r="K1022" t="str">
        <f t="shared" si="62"/>
        <v>_Chân gà sốt cay 400g</v>
      </c>
      <c r="L1022" s="8" t="str">
        <f>VLOOKUP(K1022,'[1]Mã Misa'!$B$2:$D$74,2,0)</f>
        <v>Chân gà sốt cay 400g</v>
      </c>
      <c r="M1022" s="8" t="str">
        <f>VLOOKUP(L1022,'[1]Mã Misa'!$C$2:$D$74,2,0)</f>
        <v>CGSC400</v>
      </c>
      <c r="N1022" s="2">
        <v>90750</v>
      </c>
      <c r="O1022" t="s">
        <v>1755</v>
      </c>
      <c r="P1022" s="8" t="str">
        <f t="shared" si="63"/>
        <v>0141044</v>
      </c>
      <c r="Q1022" s="8" t="e">
        <f t="array" ref="Q1022">IF(VLOOKUP(P1022,$AA$1:$AC$32,1,0)&lt;&gt;0,(P1022&amp;"A"),0)</f>
        <v>#N/A</v>
      </c>
      <c r="R1022" s="12">
        <v>44517</v>
      </c>
      <c r="S1022" t="s">
        <v>1756</v>
      </c>
      <c r="T1022" s="8" t="str">
        <f t="shared" si="64"/>
        <v>VM HNI Hoà</v>
      </c>
      <c r="U1022" t="s">
        <v>6482</v>
      </c>
      <c r="Y1022" t="str">
        <f t="array" ref="Y1022">IF(ISNUMBER(SEARCH($V$3,T1022)),"WINCOMHANOI",IF(ISNUMBER(SEARCH($V$4,T1022)),"WINCOMHOCHIMINH",IF(ISNUMBER(SEARCH($V$5,T1022)),"WINCOMDANANG",IF(ISNUMBER(SEARCH($V$6,T1022)),"WINCOMHAIDUONG",IF(ISNUMBER(SEARCH($V$7,T1022)),"WINCOMQUANGNINH",IF(ISNUMBER(SEARCH($V$8,T1022)),"WINCOMHAIPHONG",IF(ISNUMBER(SEARCH($V$9,T1022)),"WINCOMBACGIANG",IF(ISNUMBER(SEARCH($V$10,T1022)),"WINCOMBACNINH",IF(ISNUMBER(SEARCH($V$11,T1022)),"WINCOMPHUTHO",IF(ISNUMBER(SEARCH($V$12,T1022)),"WINCOMHATINH",IF(ISNUMBER(SEARCH($V$13,T1022)),"WINCOMTHAINGUYEN",IF(ISNUMBER(SEARCH($V$14,T1022)),"WINCOMKHANHHOA",IF(ISNUMBER(SEARCH($V$15,T1022)),"WINCOMHUNGYEN",IF(ISNUMBER(SEARCH($V$16,T1022)),"WINCOMNGHEAN",IF(ISNUMBER(SEARCH($V$17,T1022)),"WINCOMLAOCAI",IF(ISNUMBER(SEARCH($V$18,T1022)),"WINCOMVUNGTAU",IF(ISNUMBER(SEARCH($V$19,T1022)),"WINCOMBINHDUONG",IF(ISNUMBER(SEARCH($V$20,T1022)),"WINCOMKIENGIANG",IF(ISNUMBER(SEARCH($V$21,T1022)),"WINCOMHANAM",IF(ISNUMBER(SEARCH($V$22,T1022)),"WINCOMNAMDINH",IF(ISNUMBER(SEARCH($V$23,T1022)),"WINCOMLANGSON",IF(ISNUMBER(SEARCH($V$24,T1022)),"WINCOMTHANHHOA",IF(ISNUMBER(SEARCH($V$25,T1022)),"WINCOMYENBAI",IF(ISNUMBER(SEARCH($V$26,T1022)),"WINCOMTUYENQUANG",IF(ISNUMBER(SEARCH($V$27,T1022)),"WINCOMHUE",IF(ISNUMBER(SEARCH($V$28,T1022)),"WINCOMQUANGNAM",IF(ISNUMBER(SEARCH($V$29,T1022)),"WINCOMVINHPHUC",IF(ISNUMBER(SEARCH($V$30,T1022)),"WINCOMHAGIANG",IF(ISNUMBER(SEARCH($V$31,T1022)),"WINCOMNINHBINH",IF(ISNUMBER(SEARCH($V$32,T1022)),"WINCOMTRAVINH",IF(ISNUMBER(SEARCH($V$33,T1022)),"WINCOMCANTHO",IF(ISNUMBER(SEARCH($V$34,T1022)),"WINCOMBENTRE",IF(ISNUMBER(SEARCH($V$35,T1022)),"WINCOMCAMAU",IF(ISNUMBER(SEARCH($V$36,T1022)),"WINCOMANGIANG",IF(ISNUMBER(SEARCH($V$37,T1022)),"WINCOMNINHTHUAN",IF(ISNUMBER(SEARCH($V$38,T1022)),"WINCOMTHAIBINH",IF(ISNUMBER(SEARCH($V$39,T1022)),"WINCOMGIALAI",IF(ISNUMBER(SEARCH($V$40,T1022)),"WINCOMHOABINH",IF(ISNUMBER(SEARCH($V$41,T1022)),"WINCOMQUANGNGAI",IF(ISNUMBER(SEARCH($V$42,T1022)),"WINCOMBINHTHUAN",IF(ISNUMBER(SEARCH($V$43,T1022)),"WINCOMDAKLAK",IF(ISNUMBER(SEARCH($V$44,T1022)),"WINCOMSOCTRANG",IF(ISNUMBER(SEARCH($V$45,T1022)),"WINCOMSONLA",IF(ISNUMBER(SEARCH($V$46,T1022)),"WINCOMKONTUM",IF(ISNUMBER(SEARCH($V$47,T1022)),"WINCOMPHUYEN",IF(ISNUMBER(SEARCH($V$48,T1022)),"WINCOMQUANGTRI",IF(ISNUMBER(SEARCH($V$49,T1022)),"WINCOMBINHDINH",IF(ISNUMBER(SEARCH($V$50,T1022)),"WINCOMCAOBANG",IF(ISNUMBER(SEARCH($V$51,T1022)),"WINCOMQUANGBINH",IF(ISNUMBER(SEARCH($V$52,T1022)),"WINCOMLAMDONG",IF(ISNUMBER(SEARCH($V$53,T1022)),"WINCOMVINHLONG",IF(ISNUMBER(SEARCH($V$54,T1022)),"WINCOMDONGTHAP",IF(ISNUMBER(SEARCH($V$55,T1022)),"WINCOMTIENGIANG",IF(ISNUMBER(SEARCH($V$56,T1022)),"WINCOMQUANGNINH",0))))))))))))))))))))))))))))))))))))))))))))))))))))))</f>
        <v>WINCOMHANOI</v>
      </c>
    </row>
    <row r="1023" spans="1:25" x14ac:dyDescent="0.2">
      <c r="A1023" t="s">
        <v>0</v>
      </c>
      <c r="B1023" t="s">
        <v>1757</v>
      </c>
      <c r="C1023" t="s">
        <v>2</v>
      </c>
      <c r="D1023" t="s">
        <v>27</v>
      </c>
      <c r="E1023" t="s">
        <v>4</v>
      </c>
      <c r="F1023" s="5">
        <f t="shared" si="61"/>
        <v>3</v>
      </c>
      <c r="G1023" s="2">
        <v>222750</v>
      </c>
      <c r="H1023" s="2">
        <v>245025.00000000003</v>
      </c>
      <c r="I1023" t="s">
        <v>5</v>
      </c>
      <c r="J1023" t="s">
        <v>28</v>
      </c>
      <c r="K1023" t="str">
        <f t="shared" si="62"/>
        <v>_Chả cốm 300g</v>
      </c>
      <c r="L1023" s="8" t="str">
        <f>VLOOKUP(K1023,'[1]Mã Misa'!$B$2:$D$74,2,0)</f>
        <v>Chả cốm 300g</v>
      </c>
      <c r="M1023" s="8" t="str">
        <f>VLOOKUP(L1023,'[1]Mã Misa'!$C$2:$D$74,2,0)</f>
        <v>CC300</v>
      </c>
      <c r="N1023" s="2">
        <v>74250</v>
      </c>
      <c r="O1023" t="s">
        <v>1758</v>
      </c>
      <c r="P1023" s="8" t="str">
        <f t="shared" si="63"/>
        <v>0141062</v>
      </c>
      <c r="Q1023" s="8" t="e">
        <f t="array" ref="Q1023">IF(VLOOKUP(P1023,$AA$1:$AC$32,1,0)&lt;&gt;0,(P1023&amp;"A"),0)</f>
        <v>#N/A</v>
      </c>
      <c r="R1023" s="12">
        <v>44517</v>
      </c>
      <c r="S1023" t="s">
        <v>1759</v>
      </c>
      <c r="T1023" s="8" t="str">
        <f t="shared" si="64"/>
        <v>VM+ HNI C2</v>
      </c>
      <c r="U1023" t="s">
        <v>6483</v>
      </c>
      <c r="Y1023" t="str">
        <f t="array" ref="Y1023">IF(ISNUMBER(SEARCH($V$3,T1023)),"WINCOMHANOI",IF(ISNUMBER(SEARCH($V$4,T1023)),"WINCOMHOCHIMINH",IF(ISNUMBER(SEARCH($V$5,T1023)),"WINCOMDANANG",IF(ISNUMBER(SEARCH($V$6,T1023)),"WINCOMHAIDUONG",IF(ISNUMBER(SEARCH($V$7,T1023)),"WINCOMQUANGNINH",IF(ISNUMBER(SEARCH($V$8,T1023)),"WINCOMHAIPHONG",IF(ISNUMBER(SEARCH($V$9,T1023)),"WINCOMBACGIANG",IF(ISNUMBER(SEARCH($V$10,T1023)),"WINCOMBACNINH",IF(ISNUMBER(SEARCH($V$11,T1023)),"WINCOMPHUTHO",IF(ISNUMBER(SEARCH($V$12,T1023)),"WINCOMHATINH",IF(ISNUMBER(SEARCH($V$13,T1023)),"WINCOMTHAINGUYEN",IF(ISNUMBER(SEARCH($V$14,T1023)),"WINCOMKHANHHOA",IF(ISNUMBER(SEARCH($V$15,T1023)),"WINCOMHUNGYEN",IF(ISNUMBER(SEARCH($V$16,T1023)),"WINCOMNGHEAN",IF(ISNUMBER(SEARCH($V$17,T1023)),"WINCOMLAOCAI",IF(ISNUMBER(SEARCH($V$18,T1023)),"WINCOMVUNGTAU",IF(ISNUMBER(SEARCH($V$19,T1023)),"WINCOMBINHDUONG",IF(ISNUMBER(SEARCH($V$20,T1023)),"WINCOMKIENGIANG",IF(ISNUMBER(SEARCH($V$21,T1023)),"WINCOMHANAM",IF(ISNUMBER(SEARCH($V$22,T1023)),"WINCOMNAMDINH",IF(ISNUMBER(SEARCH($V$23,T1023)),"WINCOMLANGSON",IF(ISNUMBER(SEARCH($V$24,T1023)),"WINCOMTHANHHOA",IF(ISNUMBER(SEARCH($V$25,T1023)),"WINCOMYENBAI",IF(ISNUMBER(SEARCH($V$26,T1023)),"WINCOMTUYENQUANG",IF(ISNUMBER(SEARCH($V$27,T1023)),"WINCOMHUE",IF(ISNUMBER(SEARCH($V$28,T1023)),"WINCOMQUANGNAM",IF(ISNUMBER(SEARCH($V$29,T1023)),"WINCOMVINHPHUC",IF(ISNUMBER(SEARCH($V$30,T1023)),"WINCOMHAGIANG",IF(ISNUMBER(SEARCH($V$31,T1023)),"WINCOMNINHBINH",IF(ISNUMBER(SEARCH($V$32,T1023)),"WINCOMTRAVINH",IF(ISNUMBER(SEARCH($V$33,T1023)),"WINCOMCANTHO",IF(ISNUMBER(SEARCH($V$34,T1023)),"WINCOMBENTRE",IF(ISNUMBER(SEARCH($V$35,T1023)),"WINCOMCAMAU",IF(ISNUMBER(SEARCH($V$36,T1023)),"WINCOMANGIANG",IF(ISNUMBER(SEARCH($V$37,T1023)),"WINCOMNINHTHUAN",IF(ISNUMBER(SEARCH($V$38,T1023)),"WINCOMTHAIBINH",IF(ISNUMBER(SEARCH($V$39,T1023)),"WINCOMGIALAI",IF(ISNUMBER(SEARCH($V$40,T1023)),"WINCOMHOABINH",IF(ISNUMBER(SEARCH($V$41,T1023)),"WINCOMQUANGNGAI",IF(ISNUMBER(SEARCH($V$42,T1023)),"WINCOMBINHTHUAN",IF(ISNUMBER(SEARCH($V$43,T1023)),"WINCOMDAKLAK",IF(ISNUMBER(SEARCH($V$44,T1023)),"WINCOMSOCTRANG",IF(ISNUMBER(SEARCH($V$45,T1023)),"WINCOMSONLA",IF(ISNUMBER(SEARCH($V$46,T1023)),"WINCOMKONTUM",IF(ISNUMBER(SEARCH($V$47,T1023)),"WINCOMPHUYEN",IF(ISNUMBER(SEARCH($V$48,T1023)),"WINCOMQUANGTRI",IF(ISNUMBER(SEARCH($V$49,T1023)),"WINCOMBINHDINH",IF(ISNUMBER(SEARCH($V$50,T1023)),"WINCOMCAOBANG",IF(ISNUMBER(SEARCH($V$51,T1023)),"WINCOMQUANGBINH",IF(ISNUMBER(SEARCH($V$52,T1023)),"WINCOMLAMDONG",IF(ISNUMBER(SEARCH($V$53,T1023)),"WINCOMVINHLONG",IF(ISNUMBER(SEARCH($V$54,T1023)),"WINCOMDONGTHAP",IF(ISNUMBER(SEARCH($V$55,T1023)),"WINCOMTIENGIANG",IF(ISNUMBER(SEARCH($V$56,T1023)),"WINCOMQUANGNINH",0))))))))))))))))))))))))))))))))))))))))))))))))))))))</f>
        <v>WINCOMHANOI</v>
      </c>
    </row>
    <row r="1024" spans="1:25" x14ac:dyDescent="0.2">
      <c r="A1024" t="s">
        <v>0</v>
      </c>
      <c r="B1024" t="s">
        <v>1760</v>
      </c>
      <c r="C1024" t="s">
        <v>2</v>
      </c>
      <c r="D1024" t="s">
        <v>35</v>
      </c>
      <c r="E1024" t="s">
        <v>4</v>
      </c>
      <c r="F1024" s="5">
        <f t="shared" si="61"/>
        <v>1</v>
      </c>
      <c r="G1024" s="2">
        <v>73431</v>
      </c>
      <c r="H1024" s="2">
        <v>80774.100000000006</v>
      </c>
      <c r="I1024" t="s">
        <v>5</v>
      </c>
      <c r="J1024" t="s">
        <v>36</v>
      </c>
      <c r="K1024" t="str">
        <f t="shared" si="62"/>
        <v>Chân giò heo muối gói 300g</v>
      </c>
      <c r="L1024" s="8" t="str">
        <f>VLOOKUP(K1024,'[1]Mã Misa'!$B$2:$D$74,2,0)</f>
        <v>Chân giò heo muối 300g</v>
      </c>
      <c r="M1024" s="8" t="str">
        <f>VLOOKUP(L1024,'[1]Mã Misa'!$C$2:$D$74,2,0)</f>
        <v>CGM300</v>
      </c>
      <c r="N1024" s="2">
        <v>73431</v>
      </c>
      <c r="O1024" t="s">
        <v>1761</v>
      </c>
      <c r="P1024" s="8" t="str">
        <f t="shared" si="63"/>
        <v>0001187</v>
      </c>
      <c r="Q1024" s="8" t="e">
        <f t="array" ref="Q1024">IF(VLOOKUP(P1024,$AA$1:$AC$32,1,0)&lt;&gt;0,(P1024&amp;"A"),0)</f>
        <v>#N/A</v>
      </c>
      <c r="R1024" s="12">
        <v>44517</v>
      </c>
      <c r="S1024" t="s">
        <v>1762</v>
      </c>
      <c r="T1024" s="8" t="str">
        <f t="shared" si="64"/>
        <v>VM VCP CMU</v>
      </c>
      <c r="U1024" t="s">
        <v>6484</v>
      </c>
      <c r="Y1024" t="str">
        <f t="array" ref="Y1024">IF(ISNUMBER(SEARCH($V$3,T1024)),"WINCOMHANOI",IF(ISNUMBER(SEARCH($V$4,T1024)),"WINCOMHOCHIMINH",IF(ISNUMBER(SEARCH($V$5,T1024)),"WINCOMDANANG",IF(ISNUMBER(SEARCH($V$6,T1024)),"WINCOMHAIDUONG",IF(ISNUMBER(SEARCH($V$7,T1024)),"WINCOMQUANGNINH",IF(ISNUMBER(SEARCH($V$8,T1024)),"WINCOMHAIPHONG",IF(ISNUMBER(SEARCH($V$9,T1024)),"WINCOMBACGIANG",IF(ISNUMBER(SEARCH($V$10,T1024)),"WINCOMBACNINH",IF(ISNUMBER(SEARCH($V$11,T1024)),"WINCOMPHUTHO",IF(ISNUMBER(SEARCH($V$12,T1024)),"WINCOMHATINH",IF(ISNUMBER(SEARCH($V$13,T1024)),"WINCOMTHAINGUYEN",IF(ISNUMBER(SEARCH($V$14,T1024)),"WINCOMKHANHHOA",IF(ISNUMBER(SEARCH($V$15,T1024)),"WINCOMHUNGYEN",IF(ISNUMBER(SEARCH($V$16,T1024)),"WINCOMNGHEAN",IF(ISNUMBER(SEARCH($V$17,T1024)),"WINCOMLAOCAI",IF(ISNUMBER(SEARCH($V$18,T1024)),"WINCOMVUNGTAU",IF(ISNUMBER(SEARCH($V$19,T1024)),"WINCOMBINHDUONG",IF(ISNUMBER(SEARCH($V$20,T1024)),"WINCOMKIENGIANG",IF(ISNUMBER(SEARCH($V$21,T1024)),"WINCOMHANAM",IF(ISNUMBER(SEARCH($V$22,T1024)),"WINCOMNAMDINH",IF(ISNUMBER(SEARCH($V$23,T1024)),"WINCOMLANGSON",IF(ISNUMBER(SEARCH($V$24,T1024)),"WINCOMTHANHHOA",IF(ISNUMBER(SEARCH($V$25,T1024)),"WINCOMYENBAI",IF(ISNUMBER(SEARCH($V$26,T1024)),"WINCOMTUYENQUANG",IF(ISNUMBER(SEARCH($V$27,T1024)),"WINCOMHUE",IF(ISNUMBER(SEARCH($V$28,T1024)),"WINCOMQUANGNAM",IF(ISNUMBER(SEARCH($V$29,T1024)),"WINCOMVINHPHUC",IF(ISNUMBER(SEARCH($V$30,T1024)),"WINCOMHAGIANG",IF(ISNUMBER(SEARCH($V$31,T1024)),"WINCOMNINHBINH",IF(ISNUMBER(SEARCH($V$32,T1024)),"WINCOMTRAVINH",IF(ISNUMBER(SEARCH($V$33,T1024)),"WINCOMCANTHO",IF(ISNUMBER(SEARCH($V$34,T1024)),"WINCOMBENTRE",IF(ISNUMBER(SEARCH($V$35,T1024)),"WINCOMCAMAU",IF(ISNUMBER(SEARCH($V$36,T1024)),"WINCOMANGIANG",IF(ISNUMBER(SEARCH($V$37,T1024)),"WINCOMNINHTHUAN",IF(ISNUMBER(SEARCH($V$38,T1024)),"WINCOMTHAIBINH",IF(ISNUMBER(SEARCH($V$39,T1024)),"WINCOMGIALAI",IF(ISNUMBER(SEARCH($V$40,T1024)),"WINCOMHOABINH",IF(ISNUMBER(SEARCH($V$41,T1024)),"WINCOMQUANGNGAI",IF(ISNUMBER(SEARCH($V$42,T1024)),"WINCOMBINHTHUAN",IF(ISNUMBER(SEARCH($V$43,T1024)),"WINCOMDAKLAK",IF(ISNUMBER(SEARCH($V$44,T1024)),"WINCOMSOCTRANG",IF(ISNUMBER(SEARCH($V$45,T1024)),"WINCOMSONLA",IF(ISNUMBER(SEARCH($V$46,T1024)),"WINCOMKONTUM",IF(ISNUMBER(SEARCH($V$47,T1024)),"WINCOMPHUYEN",IF(ISNUMBER(SEARCH($V$48,T1024)),"WINCOMQUANGTRI",IF(ISNUMBER(SEARCH($V$49,T1024)),"WINCOMBINHDINH",IF(ISNUMBER(SEARCH($V$50,T1024)),"WINCOMCAOBANG",IF(ISNUMBER(SEARCH($V$51,T1024)),"WINCOMQUANGBINH",IF(ISNUMBER(SEARCH($V$52,T1024)),"WINCOMLAMDONG",IF(ISNUMBER(SEARCH($V$53,T1024)),"WINCOMVINHLONG",IF(ISNUMBER(SEARCH($V$54,T1024)),"WINCOMDONGTHAP",IF(ISNUMBER(SEARCH($V$55,T1024)),"WINCOMTIENGIANG",IF(ISNUMBER(SEARCH($V$56,T1024)),"WINCOMQUANGNINH",0))))))))))))))))))))))))))))))))))))))))))))))))))))))</f>
        <v>WINCOMCAMAU</v>
      </c>
    </row>
    <row r="1025" spans="1:25" x14ac:dyDescent="0.2">
      <c r="A1025" t="s">
        <v>0</v>
      </c>
      <c r="B1025" t="s">
        <v>1763</v>
      </c>
      <c r="C1025" t="s">
        <v>2</v>
      </c>
      <c r="D1025" t="s">
        <v>39</v>
      </c>
      <c r="E1025" t="s">
        <v>4</v>
      </c>
      <c r="F1025" s="5">
        <f t="shared" si="61"/>
        <v>5</v>
      </c>
      <c r="G1025" s="2">
        <v>230000</v>
      </c>
      <c r="H1025" s="2">
        <v>253000.00000000003</v>
      </c>
      <c r="I1025" t="s">
        <v>5</v>
      </c>
      <c r="J1025" t="s">
        <v>40</v>
      </c>
      <c r="K1025" t="str">
        <f t="shared" si="62"/>
        <v>Mộc nấm hương gói 250g</v>
      </c>
      <c r="L1025" s="8" t="str">
        <f>VLOOKUP(K1025,'[1]Mã Misa'!$B$2:$D$74,2,0)</f>
        <v>Mộc Nấm Hương 250g</v>
      </c>
      <c r="M1025" s="8" t="str">
        <f>VLOOKUP(L1025,'[1]Mã Misa'!$C$2:$D$74,2,0)</f>
        <v>MNH250</v>
      </c>
      <c r="N1025" s="2">
        <v>46000</v>
      </c>
      <c r="O1025" t="s">
        <v>1764</v>
      </c>
      <c r="P1025" s="8" t="str">
        <f t="shared" si="63"/>
        <v>0000330</v>
      </c>
      <c r="Q1025" s="8" t="e">
        <f t="array" ref="Q1025">IF(VLOOKUP(P1025,$AA$1:$AC$32,1,0)&lt;&gt;0,(P1025&amp;"A"),0)</f>
        <v>#N/A</v>
      </c>
      <c r="R1025" s="12">
        <v>44517</v>
      </c>
      <c r="S1025" t="s">
        <v>1765</v>
      </c>
      <c r="T1025" s="8" t="str">
        <f t="shared" si="64"/>
        <v>VM+ HGG Số</v>
      </c>
      <c r="U1025" t="s">
        <v>6485</v>
      </c>
      <c r="Y1025" t="str">
        <f t="array" ref="Y1025">IF(ISNUMBER(SEARCH($V$3,T1025)),"WINCOMHANOI",IF(ISNUMBER(SEARCH($V$4,T1025)),"WINCOMHOCHIMINH",IF(ISNUMBER(SEARCH($V$5,T1025)),"WINCOMDANANG",IF(ISNUMBER(SEARCH($V$6,T1025)),"WINCOMHAIDUONG",IF(ISNUMBER(SEARCH($V$7,T1025)),"WINCOMQUANGNINH",IF(ISNUMBER(SEARCH($V$8,T1025)),"WINCOMHAIPHONG",IF(ISNUMBER(SEARCH($V$9,T1025)),"WINCOMBACGIANG",IF(ISNUMBER(SEARCH($V$10,T1025)),"WINCOMBACNINH",IF(ISNUMBER(SEARCH($V$11,T1025)),"WINCOMPHUTHO",IF(ISNUMBER(SEARCH($V$12,T1025)),"WINCOMHATINH",IF(ISNUMBER(SEARCH($V$13,T1025)),"WINCOMTHAINGUYEN",IF(ISNUMBER(SEARCH($V$14,T1025)),"WINCOMKHANHHOA",IF(ISNUMBER(SEARCH($V$15,T1025)),"WINCOMHUNGYEN",IF(ISNUMBER(SEARCH($V$16,T1025)),"WINCOMNGHEAN",IF(ISNUMBER(SEARCH($V$17,T1025)),"WINCOMLAOCAI",IF(ISNUMBER(SEARCH($V$18,T1025)),"WINCOMVUNGTAU",IF(ISNUMBER(SEARCH($V$19,T1025)),"WINCOMBINHDUONG",IF(ISNUMBER(SEARCH($V$20,T1025)),"WINCOMKIENGIANG",IF(ISNUMBER(SEARCH($V$21,T1025)),"WINCOMHANAM",IF(ISNUMBER(SEARCH($V$22,T1025)),"WINCOMNAMDINH",IF(ISNUMBER(SEARCH($V$23,T1025)),"WINCOMLANGSON",IF(ISNUMBER(SEARCH($V$24,T1025)),"WINCOMTHANHHOA",IF(ISNUMBER(SEARCH($V$25,T1025)),"WINCOMYENBAI",IF(ISNUMBER(SEARCH($V$26,T1025)),"WINCOMTUYENQUANG",IF(ISNUMBER(SEARCH($V$27,T1025)),"WINCOMHUE",IF(ISNUMBER(SEARCH($V$28,T1025)),"WINCOMQUANGNAM",IF(ISNUMBER(SEARCH($V$29,T1025)),"WINCOMVINHPHUC",IF(ISNUMBER(SEARCH($V$30,T1025)),"WINCOMHAGIANG",IF(ISNUMBER(SEARCH($V$31,T1025)),"WINCOMNINHBINH",IF(ISNUMBER(SEARCH($V$32,T1025)),"WINCOMTRAVINH",IF(ISNUMBER(SEARCH($V$33,T1025)),"WINCOMCANTHO",IF(ISNUMBER(SEARCH($V$34,T1025)),"WINCOMBENTRE",IF(ISNUMBER(SEARCH($V$35,T1025)),"WINCOMCAMAU",IF(ISNUMBER(SEARCH($V$36,T1025)),"WINCOMANGIANG",IF(ISNUMBER(SEARCH($V$37,T1025)),"WINCOMNINHTHUAN",IF(ISNUMBER(SEARCH($V$38,T1025)),"WINCOMTHAIBINH",IF(ISNUMBER(SEARCH($V$39,T1025)),"WINCOMGIALAI",IF(ISNUMBER(SEARCH($V$40,T1025)),"WINCOMHOABINH",IF(ISNUMBER(SEARCH($V$41,T1025)),"WINCOMQUANGNGAI",IF(ISNUMBER(SEARCH($V$42,T1025)),"WINCOMBINHTHUAN",IF(ISNUMBER(SEARCH($V$43,T1025)),"WINCOMDAKLAK",IF(ISNUMBER(SEARCH($V$44,T1025)),"WINCOMSOCTRANG",IF(ISNUMBER(SEARCH($V$45,T1025)),"WINCOMSONLA",IF(ISNUMBER(SEARCH($V$46,T1025)),"WINCOMKONTUM",IF(ISNUMBER(SEARCH($V$47,T1025)),"WINCOMPHUYEN",IF(ISNUMBER(SEARCH($V$48,T1025)),"WINCOMQUANGTRI",IF(ISNUMBER(SEARCH($V$49,T1025)),"WINCOMBINHDINH",IF(ISNUMBER(SEARCH($V$50,T1025)),"WINCOMCAOBANG",IF(ISNUMBER(SEARCH($V$51,T1025)),"WINCOMQUANGBINH",IF(ISNUMBER(SEARCH($V$52,T1025)),"WINCOMLAMDONG",IF(ISNUMBER(SEARCH($V$53,T1025)),"WINCOMVINHLONG",IF(ISNUMBER(SEARCH($V$54,T1025)),"WINCOMDONGTHAP",IF(ISNUMBER(SEARCH($V$55,T1025)),"WINCOMTIENGIANG",IF(ISNUMBER(SEARCH($V$56,T1025)),"WINCOMQUANGNINH",0))))))))))))))))))))))))))))))))))))))))))))))))))))))</f>
        <v>WINCOMHAGIANG</v>
      </c>
    </row>
    <row r="1026" spans="1:25" x14ac:dyDescent="0.2">
      <c r="A1026" t="s">
        <v>0</v>
      </c>
      <c r="B1026" t="s">
        <v>1766</v>
      </c>
      <c r="C1026" t="s">
        <v>2</v>
      </c>
      <c r="D1026" t="s">
        <v>10</v>
      </c>
      <c r="E1026" t="s">
        <v>4</v>
      </c>
      <c r="F1026" s="5">
        <f t="shared" si="61"/>
        <v>2</v>
      </c>
      <c r="G1026" s="2">
        <v>122100</v>
      </c>
      <c r="H1026" s="2">
        <v>134310</v>
      </c>
      <c r="I1026" t="s">
        <v>5</v>
      </c>
      <c r="J1026" t="s">
        <v>11</v>
      </c>
      <c r="K1026" t="str">
        <f t="shared" si="62"/>
        <v>_Giò sụn gà 250g</v>
      </c>
      <c r="L1026" s="8" t="str">
        <f>VLOOKUP(K1026,'[1]Mã Misa'!$B$2:$D$74,2,0)</f>
        <v>Giò sụn gà 250g</v>
      </c>
      <c r="M1026" s="8" t="str">
        <f>VLOOKUP(L1026,'[1]Mã Misa'!$C$2:$D$74,2,0)</f>
        <v>GSG250</v>
      </c>
      <c r="N1026" s="2">
        <v>61050</v>
      </c>
      <c r="O1026" t="s">
        <v>1767</v>
      </c>
      <c r="P1026" s="8" t="str">
        <f t="shared" si="63"/>
        <v>0141086</v>
      </c>
      <c r="Q1026" s="8" t="e">
        <f t="array" ref="Q1026">IF(VLOOKUP(P1026,$AA$1:$AC$32,1,0)&lt;&gt;0,(P1026&amp;"A"),0)</f>
        <v>#N/A</v>
      </c>
      <c r="R1026" s="12">
        <v>44517</v>
      </c>
      <c r="S1026" t="s">
        <v>1768</v>
      </c>
      <c r="T1026" s="8" t="str">
        <f t="shared" si="64"/>
        <v>VM+ HNI Ki</v>
      </c>
      <c r="U1026" t="s">
        <v>6486</v>
      </c>
      <c r="Y1026" t="str">
        <f t="array" ref="Y1026">IF(ISNUMBER(SEARCH($V$3,T1026)),"WINCOMHANOI",IF(ISNUMBER(SEARCH($V$4,T1026)),"WINCOMHOCHIMINH",IF(ISNUMBER(SEARCH($V$5,T1026)),"WINCOMDANANG",IF(ISNUMBER(SEARCH($V$6,T1026)),"WINCOMHAIDUONG",IF(ISNUMBER(SEARCH($V$7,T1026)),"WINCOMQUANGNINH",IF(ISNUMBER(SEARCH($V$8,T1026)),"WINCOMHAIPHONG",IF(ISNUMBER(SEARCH($V$9,T1026)),"WINCOMBACGIANG",IF(ISNUMBER(SEARCH($V$10,T1026)),"WINCOMBACNINH",IF(ISNUMBER(SEARCH($V$11,T1026)),"WINCOMPHUTHO",IF(ISNUMBER(SEARCH($V$12,T1026)),"WINCOMHATINH",IF(ISNUMBER(SEARCH($V$13,T1026)),"WINCOMTHAINGUYEN",IF(ISNUMBER(SEARCH($V$14,T1026)),"WINCOMKHANHHOA",IF(ISNUMBER(SEARCH($V$15,T1026)),"WINCOMHUNGYEN",IF(ISNUMBER(SEARCH($V$16,T1026)),"WINCOMNGHEAN",IF(ISNUMBER(SEARCH($V$17,T1026)),"WINCOMLAOCAI",IF(ISNUMBER(SEARCH($V$18,T1026)),"WINCOMVUNGTAU",IF(ISNUMBER(SEARCH($V$19,T1026)),"WINCOMBINHDUONG",IF(ISNUMBER(SEARCH($V$20,T1026)),"WINCOMKIENGIANG",IF(ISNUMBER(SEARCH($V$21,T1026)),"WINCOMHANAM",IF(ISNUMBER(SEARCH($V$22,T1026)),"WINCOMNAMDINH",IF(ISNUMBER(SEARCH($V$23,T1026)),"WINCOMLANGSON",IF(ISNUMBER(SEARCH($V$24,T1026)),"WINCOMTHANHHOA",IF(ISNUMBER(SEARCH($V$25,T1026)),"WINCOMYENBAI",IF(ISNUMBER(SEARCH($V$26,T1026)),"WINCOMTUYENQUANG",IF(ISNUMBER(SEARCH($V$27,T1026)),"WINCOMHUE",IF(ISNUMBER(SEARCH($V$28,T1026)),"WINCOMQUANGNAM",IF(ISNUMBER(SEARCH($V$29,T1026)),"WINCOMVINHPHUC",IF(ISNUMBER(SEARCH($V$30,T1026)),"WINCOMHAGIANG",IF(ISNUMBER(SEARCH($V$31,T1026)),"WINCOMNINHBINH",IF(ISNUMBER(SEARCH($V$32,T1026)),"WINCOMTRAVINH",IF(ISNUMBER(SEARCH($V$33,T1026)),"WINCOMCANTHO",IF(ISNUMBER(SEARCH($V$34,T1026)),"WINCOMBENTRE",IF(ISNUMBER(SEARCH($V$35,T1026)),"WINCOMCAMAU",IF(ISNUMBER(SEARCH($V$36,T1026)),"WINCOMANGIANG",IF(ISNUMBER(SEARCH($V$37,T1026)),"WINCOMNINHTHUAN",IF(ISNUMBER(SEARCH($V$38,T1026)),"WINCOMTHAIBINH",IF(ISNUMBER(SEARCH($V$39,T1026)),"WINCOMGIALAI",IF(ISNUMBER(SEARCH($V$40,T1026)),"WINCOMHOABINH",IF(ISNUMBER(SEARCH($V$41,T1026)),"WINCOMQUANGNGAI",IF(ISNUMBER(SEARCH($V$42,T1026)),"WINCOMBINHTHUAN",IF(ISNUMBER(SEARCH($V$43,T1026)),"WINCOMDAKLAK",IF(ISNUMBER(SEARCH($V$44,T1026)),"WINCOMSOCTRANG",IF(ISNUMBER(SEARCH($V$45,T1026)),"WINCOMSONLA",IF(ISNUMBER(SEARCH($V$46,T1026)),"WINCOMKONTUM",IF(ISNUMBER(SEARCH($V$47,T1026)),"WINCOMPHUYEN",IF(ISNUMBER(SEARCH($V$48,T1026)),"WINCOMQUANGTRI",IF(ISNUMBER(SEARCH($V$49,T1026)),"WINCOMBINHDINH",IF(ISNUMBER(SEARCH($V$50,T1026)),"WINCOMCAOBANG",IF(ISNUMBER(SEARCH($V$51,T1026)),"WINCOMQUANGBINH",IF(ISNUMBER(SEARCH($V$52,T1026)),"WINCOMLAMDONG",IF(ISNUMBER(SEARCH($V$53,T1026)),"WINCOMVINHLONG",IF(ISNUMBER(SEARCH($V$54,T1026)),"WINCOMDONGTHAP",IF(ISNUMBER(SEARCH($V$55,T1026)),"WINCOMTIENGIANG",IF(ISNUMBER(SEARCH($V$56,T1026)),"WINCOMQUANGNINH",0))))))))))))))))))))))))))))))))))))))))))))))))))))))</f>
        <v>WINCOMHANOI</v>
      </c>
    </row>
    <row r="1027" spans="1:25" x14ac:dyDescent="0.2">
      <c r="A1027" t="s">
        <v>0</v>
      </c>
      <c r="B1027" t="s">
        <v>1769</v>
      </c>
      <c r="C1027" t="s">
        <v>2</v>
      </c>
      <c r="D1027" t="s">
        <v>20</v>
      </c>
      <c r="E1027" t="s">
        <v>4</v>
      </c>
      <c r="F1027" s="5">
        <f t="shared" ref="F1027:F1090" si="65">G1027/N1027</f>
        <v>4</v>
      </c>
      <c r="G1027" s="2">
        <v>200728</v>
      </c>
      <c r="H1027" s="2">
        <v>220800.80000000002</v>
      </c>
      <c r="I1027" t="s">
        <v>5</v>
      </c>
      <c r="J1027" t="s">
        <v>21</v>
      </c>
      <c r="K1027" t="str">
        <f t="shared" ref="K1027:K1090" si="66">MID(J1027,10,26)</f>
        <v>Giò tai lưỡi xào gói 250g</v>
      </c>
      <c r="L1027" s="8" t="str">
        <f>VLOOKUP(K1027,'[1]Mã Misa'!$B$2:$D$74,2,0)</f>
        <v>Giò Tai Lưỡi Xào 250g</v>
      </c>
      <c r="M1027" s="8" t="str">
        <f>VLOOKUP(L1027,'[1]Mã Misa'!$C$2:$D$74,2,0)</f>
        <v>GTLX250G</v>
      </c>
      <c r="N1027" s="2">
        <v>50182</v>
      </c>
      <c r="O1027" t="s">
        <v>1770</v>
      </c>
      <c r="P1027" s="8" t="str">
        <f t="shared" ref="P1027:P1090" si="67">RIGHT(O1027,7)</f>
        <v>0141094</v>
      </c>
      <c r="Q1027" s="8" t="e">
        <f t="array" ref="Q1027">IF(VLOOKUP(P1027,$AA$1:$AC$32,1,0)&lt;&gt;0,(P1027&amp;"A"),0)</f>
        <v>#N/A</v>
      </c>
      <c r="R1027" s="12">
        <v>44517</v>
      </c>
      <c r="S1027" t="s">
        <v>1771</v>
      </c>
      <c r="T1027" s="8" t="str">
        <f t="shared" si="64"/>
        <v>VM+ HNI CT</v>
      </c>
      <c r="U1027" t="s">
        <v>6487</v>
      </c>
      <c r="Y1027" t="str">
        <f t="array" ref="Y1027">IF(ISNUMBER(SEARCH($V$3,T1027)),"WINCOMHANOI",IF(ISNUMBER(SEARCH($V$4,T1027)),"WINCOMHOCHIMINH",IF(ISNUMBER(SEARCH($V$5,T1027)),"WINCOMDANANG",IF(ISNUMBER(SEARCH($V$6,T1027)),"WINCOMHAIDUONG",IF(ISNUMBER(SEARCH($V$7,T1027)),"WINCOMQUANGNINH",IF(ISNUMBER(SEARCH($V$8,T1027)),"WINCOMHAIPHONG",IF(ISNUMBER(SEARCH($V$9,T1027)),"WINCOMBACGIANG",IF(ISNUMBER(SEARCH($V$10,T1027)),"WINCOMBACNINH",IF(ISNUMBER(SEARCH($V$11,T1027)),"WINCOMPHUTHO",IF(ISNUMBER(SEARCH($V$12,T1027)),"WINCOMHATINH",IF(ISNUMBER(SEARCH($V$13,T1027)),"WINCOMTHAINGUYEN",IF(ISNUMBER(SEARCH($V$14,T1027)),"WINCOMKHANHHOA",IF(ISNUMBER(SEARCH($V$15,T1027)),"WINCOMHUNGYEN",IF(ISNUMBER(SEARCH($V$16,T1027)),"WINCOMNGHEAN",IF(ISNUMBER(SEARCH($V$17,T1027)),"WINCOMLAOCAI",IF(ISNUMBER(SEARCH($V$18,T1027)),"WINCOMVUNGTAU",IF(ISNUMBER(SEARCH($V$19,T1027)),"WINCOMBINHDUONG",IF(ISNUMBER(SEARCH($V$20,T1027)),"WINCOMKIENGIANG",IF(ISNUMBER(SEARCH($V$21,T1027)),"WINCOMHANAM",IF(ISNUMBER(SEARCH($V$22,T1027)),"WINCOMNAMDINH",IF(ISNUMBER(SEARCH($V$23,T1027)),"WINCOMLANGSON",IF(ISNUMBER(SEARCH($V$24,T1027)),"WINCOMTHANHHOA",IF(ISNUMBER(SEARCH($V$25,T1027)),"WINCOMYENBAI",IF(ISNUMBER(SEARCH($V$26,T1027)),"WINCOMTUYENQUANG",IF(ISNUMBER(SEARCH($V$27,T1027)),"WINCOMHUE",IF(ISNUMBER(SEARCH($V$28,T1027)),"WINCOMQUANGNAM",IF(ISNUMBER(SEARCH($V$29,T1027)),"WINCOMVINHPHUC",IF(ISNUMBER(SEARCH($V$30,T1027)),"WINCOMHAGIANG",IF(ISNUMBER(SEARCH($V$31,T1027)),"WINCOMNINHBINH",IF(ISNUMBER(SEARCH($V$32,T1027)),"WINCOMTRAVINH",IF(ISNUMBER(SEARCH($V$33,T1027)),"WINCOMCANTHO",IF(ISNUMBER(SEARCH($V$34,T1027)),"WINCOMBENTRE",IF(ISNUMBER(SEARCH($V$35,T1027)),"WINCOMCAMAU",IF(ISNUMBER(SEARCH($V$36,T1027)),"WINCOMANGIANG",IF(ISNUMBER(SEARCH($V$37,T1027)),"WINCOMNINHTHUAN",IF(ISNUMBER(SEARCH($V$38,T1027)),"WINCOMTHAIBINH",IF(ISNUMBER(SEARCH($V$39,T1027)),"WINCOMGIALAI",IF(ISNUMBER(SEARCH($V$40,T1027)),"WINCOMHOABINH",IF(ISNUMBER(SEARCH($V$41,T1027)),"WINCOMQUANGNGAI",IF(ISNUMBER(SEARCH($V$42,T1027)),"WINCOMBINHTHUAN",IF(ISNUMBER(SEARCH($V$43,T1027)),"WINCOMDAKLAK",IF(ISNUMBER(SEARCH($V$44,T1027)),"WINCOMSOCTRANG",IF(ISNUMBER(SEARCH($V$45,T1027)),"WINCOMSONLA",IF(ISNUMBER(SEARCH($V$46,T1027)),"WINCOMKONTUM",IF(ISNUMBER(SEARCH($V$47,T1027)),"WINCOMPHUYEN",IF(ISNUMBER(SEARCH($V$48,T1027)),"WINCOMQUANGTRI",IF(ISNUMBER(SEARCH($V$49,T1027)),"WINCOMBINHDINH",IF(ISNUMBER(SEARCH($V$50,T1027)),"WINCOMCAOBANG",IF(ISNUMBER(SEARCH($V$51,T1027)),"WINCOMQUANGBINH",IF(ISNUMBER(SEARCH($V$52,T1027)),"WINCOMLAMDONG",IF(ISNUMBER(SEARCH($V$53,T1027)),"WINCOMVINHLONG",IF(ISNUMBER(SEARCH($V$54,T1027)),"WINCOMDONGTHAP",IF(ISNUMBER(SEARCH($V$55,T1027)),"WINCOMTIENGIANG",IF(ISNUMBER(SEARCH($V$56,T1027)),"WINCOMQUANGNINH",0))))))))))))))))))))))))))))))))))))))))))))))))))))))</f>
        <v>WINCOMHANOI</v>
      </c>
    </row>
    <row r="1028" spans="1:25" x14ac:dyDescent="0.2">
      <c r="A1028" t="s">
        <v>0</v>
      </c>
      <c r="B1028" t="s">
        <v>1772</v>
      </c>
      <c r="C1028" t="s">
        <v>2</v>
      </c>
      <c r="D1028" t="s">
        <v>45</v>
      </c>
      <c r="E1028" t="s">
        <v>4</v>
      </c>
      <c r="F1028" s="5">
        <f t="shared" si="65"/>
        <v>2</v>
      </c>
      <c r="G1028" s="2">
        <v>175574</v>
      </c>
      <c r="H1028" s="2">
        <v>193131.40000000002</v>
      </c>
      <c r="I1028" t="s">
        <v>5</v>
      </c>
      <c r="J1028" t="s">
        <v>46</v>
      </c>
      <c r="K1028" t="str">
        <f t="shared" si="66"/>
        <v>Bắp bò muối gói 200g</v>
      </c>
      <c r="L1028" s="8" t="str">
        <f>VLOOKUP(K1028,'[1]Mã Misa'!$B$2:$D$74,2,0)</f>
        <v>Bắp bò muối 200g</v>
      </c>
      <c r="M1028" s="8" t="str">
        <f>VLOOKUP(L1028,'[1]Mã Misa'!$C$2:$D$74,2,0)</f>
        <v>BBM200</v>
      </c>
      <c r="N1028" s="2">
        <v>87787</v>
      </c>
      <c r="O1028" t="s">
        <v>1773</v>
      </c>
      <c r="P1028" s="8" t="str">
        <f t="shared" si="67"/>
        <v>0011118</v>
      </c>
      <c r="Q1028" s="8" t="e">
        <f t="array" ref="Q1028">IF(VLOOKUP(P1028,$AA$1:$AC$32,1,0)&lt;&gt;0,(P1028&amp;"A"),0)</f>
        <v>#N/A</v>
      </c>
      <c r="R1028" s="12">
        <v>44517</v>
      </c>
      <c r="S1028" t="s">
        <v>1774</v>
      </c>
      <c r="T1028" s="8" t="str">
        <f t="shared" ref="T1028:T1091" si="68">LEFT(U1028,10)</f>
        <v>VM+ QNH 62</v>
      </c>
      <c r="U1028" t="s">
        <v>6488</v>
      </c>
      <c r="Y1028" t="str">
        <f t="array" ref="Y1028">IF(ISNUMBER(SEARCH($V$3,T1028)),"WINCOMHANOI",IF(ISNUMBER(SEARCH($V$4,T1028)),"WINCOMHOCHIMINH",IF(ISNUMBER(SEARCH($V$5,T1028)),"WINCOMDANANG",IF(ISNUMBER(SEARCH($V$6,T1028)),"WINCOMHAIDUONG",IF(ISNUMBER(SEARCH($V$7,T1028)),"WINCOMQUANGNINH",IF(ISNUMBER(SEARCH($V$8,T1028)),"WINCOMHAIPHONG",IF(ISNUMBER(SEARCH($V$9,T1028)),"WINCOMBACGIANG",IF(ISNUMBER(SEARCH($V$10,T1028)),"WINCOMBACNINH",IF(ISNUMBER(SEARCH($V$11,T1028)),"WINCOMPHUTHO",IF(ISNUMBER(SEARCH($V$12,T1028)),"WINCOMHATINH",IF(ISNUMBER(SEARCH($V$13,T1028)),"WINCOMTHAINGUYEN",IF(ISNUMBER(SEARCH($V$14,T1028)),"WINCOMKHANHHOA",IF(ISNUMBER(SEARCH($V$15,T1028)),"WINCOMHUNGYEN",IF(ISNUMBER(SEARCH($V$16,T1028)),"WINCOMNGHEAN",IF(ISNUMBER(SEARCH($V$17,T1028)),"WINCOMLAOCAI",IF(ISNUMBER(SEARCH($V$18,T1028)),"WINCOMVUNGTAU",IF(ISNUMBER(SEARCH($V$19,T1028)),"WINCOMBINHDUONG",IF(ISNUMBER(SEARCH($V$20,T1028)),"WINCOMKIENGIANG",IF(ISNUMBER(SEARCH($V$21,T1028)),"WINCOMHANAM",IF(ISNUMBER(SEARCH($V$22,T1028)),"WINCOMNAMDINH",IF(ISNUMBER(SEARCH($V$23,T1028)),"WINCOMLANGSON",IF(ISNUMBER(SEARCH($V$24,T1028)),"WINCOMTHANHHOA",IF(ISNUMBER(SEARCH($V$25,T1028)),"WINCOMYENBAI",IF(ISNUMBER(SEARCH($V$26,T1028)),"WINCOMTUYENQUANG",IF(ISNUMBER(SEARCH($V$27,T1028)),"WINCOMHUE",IF(ISNUMBER(SEARCH($V$28,T1028)),"WINCOMQUANGNAM",IF(ISNUMBER(SEARCH($V$29,T1028)),"WINCOMVINHPHUC",IF(ISNUMBER(SEARCH($V$30,T1028)),"WINCOMHAGIANG",IF(ISNUMBER(SEARCH($V$31,T1028)),"WINCOMNINHBINH",IF(ISNUMBER(SEARCH($V$32,T1028)),"WINCOMTRAVINH",IF(ISNUMBER(SEARCH($V$33,T1028)),"WINCOMCANTHO",IF(ISNUMBER(SEARCH($V$34,T1028)),"WINCOMBENTRE",IF(ISNUMBER(SEARCH($V$35,T1028)),"WINCOMCAMAU",IF(ISNUMBER(SEARCH($V$36,T1028)),"WINCOMANGIANG",IF(ISNUMBER(SEARCH($V$37,T1028)),"WINCOMNINHTHUAN",IF(ISNUMBER(SEARCH($V$38,T1028)),"WINCOMTHAIBINH",IF(ISNUMBER(SEARCH($V$39,T1028)),"WINCOMGIALAI",IF(ISNUMBER(SEARCH($V$40,T1028)),"WINCOMHOABINH",IF(ISNUMBER(SEARCH($V$41,T1028)),"WINCOMQUANGNGAI",IF(ISNUMBER(SEARCH($V$42,T1028)),"WINCOMBINHTHUAN",IF(ISNUMBER(SEARCH($V$43,T1028)),"WINCOMDAKLAK",IF(ISNUMBER(SEARCH($V$44,T1028)),"WINCOMSOCTRANG",IF(ISNUMBER(SEARCH($V$45,T1028)),"WINCOMSONLA",IF(ISNUMBER(SEARCH($V$46,T1028)),"WINCOMKONTUM",IF(ISNUMBER(SEARCH($V$47,T1028)),"WINCOMPHUYEN",IF(ISNUMBER(SEARCH($V$48,T1028)),"WINCOMQUANGTRI",IF(ISNUMBER(SEARCH($V$49,T1028)),"WINCOMBINHDINH",IF(ISNUMBER(SEARCH($V$50,T1028)),"WINCOMCAOBANG",IF(ISNUMBER(SEARCH($V$51,T1028)),"WINCOMQUANGBINH",IF(ISNUMBER(SEARCH($V$52,T1028)),"WINCOMLAMDONG",IF(ISNUMBER(SEARCH($V$53,T1028)),"WINCOMVINHLONG",IF(ISNUMBER(SEARCH($V$54,T1028)),"WINCOMDONGTHAP",IF(ISNUMBER(SEARCH($V$55,T1028)),"WINCOMTIENGIANG",IF(ISNUMBER(SEARCH($V$56,T1028)),"WINCOMQUANGNINH",0))))))))))))))))))))))))))))))))))))))))))))))))))))))</f>
        <v>WINCOMQUANGNINH</v>
      </c>
    </row>
    <row r="1029" spans="1:25" x14ac:dyDescent="0.2">
      <c r="A1029" t="s">
        <v>0</v>
      </c>
      <c r="B1029" t="s">
        <v>1775</v>
      </c>
      <c r="C1029" t="s">
        <v>2</v>
      </c>
      <c r="D1029" t="s">
        <v>3</v>
      </c>
      <c r="E1029" t="s">
        <v>4</v>
      </c>
      <c r="F1029" s="5">
        <f t="shared" si="65"/>
        <v>2</v>
      </c>
      <c r="G1029" s="2">
        <v>177692</v>
      </c>
      <c r="H1029" s="2">
        <v>195461.2</v>
      </c>
      <c r="I1029" t="s">
        <v>5</v>
      </c>
      <c r="J1029" t="s">
        <v>6</v>
      </c>
      <c r="K1029" t="str">
        <f t="shared" si="66"/>
        <v>Gà muối gói 500g</v>
      </c>
      <c r="L1029" s="8" t="str">
        <f>VLOOKUP(K1029,'[1]Mã Misa'!$B$2:$D$74,2,0)</f>
        <v>Gà muối 500g</v>
      </c>
      <c r="M1029" s="8" t="str">
        <f>VLOOKUP(L1029,'[1]Mã Misa'!$C$2:$D$74,2,0)</f>
        <v>GM500</v>
      </c>
      <c r="N1029" s="2">
        <v>88846</v>
      </c>
      <c r="O1029" t="s">
        <v>1776</v>
      </c>
      <c r="P1029" s="8" t="str">
        <f t="shared" si="67"/>
        <v>0000669</v>
      </c>
      <c r="Q1029" s="8" t="e">
        <f t="array" ref="Q1029">IF(VLOOKUP(P1029,$AA$1:$AC$32,1,0)&lt;&gt;0,(P1029&amp;"A"),0)</f>
        <v>#N/A</v>
      </c>
      <c r="R1029" s="12">
        <v>44517</v>
      </c>
      <c r="S1029" t="s">
        <v>1565</v>
      </c>
      <c r="T1029" s="8" t="str">
        <f t="shared" si="68"/>
        <v>VM+ YBI 15</v>
      </c>
      <c r="U1029" t="s">
        <v>6424</v>
      </c>
      <c r="Y1029" t="str">
        <f t="array" ref="Y1029">IF(ISNUMBER(SEARCH($V$3,T1029)),"WINCOMHANOI",IF(ISNUMBER(SEARCH($V$4,T1029)),"WINCOMHOCHIMINH",IF(ISNUMBER(SEARCH($V$5,T1029)),"WINCOMDANANG",IF(ISNUMBER(SEARCH($V$6,T1029)),"WINCOMHAIDUONG",IF(ISNUMBER(SEARCH($V$7,T1029)),"WINCOMQUANGNINH",IF(ISNUMBER(SEARCH($V$8,T1029)),"WINCOMHAIPHONG",IF(ISNUMBER(SEARCH($V$9,T1029)),"WINCOMBACGIANG",IF(ISNUMBER(SEARCH($V$10,T1029)),"WINCOMBACNINH",IF(ISNUMBER(SEARCH($V$11,T1029)),"WINCOMPHUTHO",IF(ISNUMBER(SEARCH($V$12,T1029)),"WINCOMHATINH",IF(ISNUMBER(SEARCH($V$13,T1029)),"WINCOMTHAINGUYEN",IF(ISNUMBER(SEARCH($V$14,T1029)),"WINCOMKHANHHOA",IF(ISNUMBER(SEARCH($V$15,T1029)),"WINCOMHUNGYEN",IF(ISNUMBER(SEARCH($V$16,T1029)),"WINCOMNGHEAN",IF(ISNUMBER(SEARCH($V$17,T1029)),"WINCOMLAOCAI",IF(ISNUMBER(SEARCH($V$18,T1029)),"WINCOMVUNGTAU",IF(ISNUMBER(SEARCH($V$19,T1029)),"WINCOMBINHDUONG",IF(ISNUMBER(SEARCH($V$20,T1029)),"WINCOMKIENGIANG",IF(ISNUMBER(SEARCH($V$21,T1029)),"WINCOMHANAM",IF(ISNUMBER(SEARCH($V$22,T1029)),"WINCOMNAMDINH",IF(ISNUMBER(SEARCH($V$23,T1029)),"WINCOMLANGSON",IF(ISNUMBER(SEARCH($V$24,T1029)),"WINCOMTHANHHOA",IF(ISNUMBER(SEARCH($V$25,T1029)),"WINCOMYENBAI",IF(ISNUMBER(SEARCH($V$26,T1029)),"WINCOMTUYENQUANG",IF(ISNUMBER(SEARCH($V$27,T1029)),"WINCOMHUE",IF(ISNUMBER(SEARCH($V$28,T1029)),"WINCOMQUANGNAM",IF(ISNUMBER(SEARCH($V$29,T1029)),"WINCOMVINHPHUC",IF(ISNUMBER(SEARCH($V$30,T1029)),"WINCOMHAGIANG",IF(ISNUMBER(SEARCH($V$31,T1029)),"WINCOMNINHBINH",IF(ISNUMBER(SEARCH($V$32,T1029)),"WINCOMTRAVINH",IF(ISNUMBER(SEARCH($V$33,T1029)),"WINCOMCANTHO",IF(ISNUMBER(SEARCH($V$34,T1029)),"WINCOMBENTRE",IF(ISNUMBER(SEARCH($V$35,T1029)),"WINCOMCAMAU",IF(ISNUMBER(SEARCH($V$36,T1029)),"WINCOMANGIANG",IF(ISNUMBER(SEARCH($V$37,T1029)),"WINCOMNINHTHUAN",IF(ISNUMBER(SEARCH($V$38,T1029)),"WINCOMTHAIBINH",IF(ISNUMBER(SEARCH($V$39,T1029)),"WINCOMGIALAI",IF(ISNUMBER(SEARCH($V$40,T1029)),"WINCOMHOABINH",IF(ISNUMBER(SEARCH($V$41,T1029)),"WINCOMQUANGNGAI",IF(ISNUMBER(SEARCH($V$42,T1029)),"WINCOMBINHTHUAN",IF(ISNUMBER(SEARCH($V$43,T1029)),"WINCOMDAKLAK",IF(ISNUMBER(SEARCH($V$44,T1029)),"WINCOMSOCTRANG",IF(ISNUMBER(SEARCH($V$45,T1029)),"WINCOMSONLA",IF(ISNUMBER(SEARCH($V$46,T1029)),"WINCOMKONTUM",IF(ISNUMBER(SEARCH($V$47,T1029)),"WINCOMPHUYEN",IF(ISNUMBER(SEARCH($V$48,T1029)),"WINCOMQUANGTRI",IF(ISNUMBER(SEARCH($V$49,T1029)),"WINCOMBINHDINH",IF(ISNUMBER(SEARCH($V$50,T1029)),"WINCOMCAOBANG",IF(ISNUMBER(SEARCH($V$51,T1029)),"WINCOMQUANGBINH",IF(ISNUMBER(SEARCH($V$52,T1029)),"WINCOMLAMDONG",IF(ISNUMBER(SEARCH($V$53,T1029)),"WINCOMVINHLONG",IF(ISNUMBER(SEARCH($V$54,T1029)),"WINCOMDONGTHAP",IF(ISNUMBER(SEARCH($V$55,T1029)),"WINCOMTIENGIANG",IF(ISNUMBER(SEARCH($V$56,T1029)),"WINCOMQUANGNINH",0))))))))))))))))))))))))))))))))))))))))))))))))))))))</f>
        <v>WINCOMYENBAI</v>
      </c>
    </row>
    <row r="1030" spans="1:25" x14ac:dyDescent="0.2">
      <c r="A1030" t="s">
        <v>0</v>
      </c>
      <c r="B1030" t="s">
        <v>1777</v>
      </c>
      <c r="C1030" t="s">
        <v>2</v>
      </c>
      <c r="D1030" t="s">
        <v>3</v>
      </c>
      <c r="E1030" t="s">
        <v>4</v>
      </c>
      <c r="F1030" s="5">
        <f t="shared" si="65"/>
        <v>1</v>
      </c>
      <c r="G1030" s="2">
        <v>88846</v>
      </c>
      <c r="H1030" s="2">
        <v>97730.6</v>
      </c>
      <c r="I1030" t="s">
        <v>5</v>
      </c>
      <c r="J1030" t="s">
        <v>6</v>
      </c>
      <c r="K1030" t="str">
        <f t="shared" si="66"/>
        <v>Gà muối gói 500g</v>
      </c>
      <c r="L1030" s="8" t="str">
        <f>VLOOKUP(K1030,'[1]Mã Misa'!$B$2:$D$74,2,0)</f>
        <v>Gà muối 500g</v>
      </c>
      <c r="M1030" s="8" t="str">
        <f>VLOOKUP(L1030,'[1]Mã Misa'!$C$2:$D$74,2,0)</f>
        <v>GM500</v>
      </c>
      <c r="N1030" s="2">
        <v>88846</v>
      </c>
      <c r="O1030" t="s">
        <v>1778</v>
      </c>
      <c r="P1030" s="8" t="str">
        <f t="shared" si="67"/>
        <v>0005256</v>
      </c>
      <c r="Q1030" s="8" t="e">
        <f t="array" ref="Q1030">IF(VLOOKUP(P1030,$AA$1:$AC$32,1,0)&lt;&gt;0,(P1030&amp;"A"),0)</f>
        <v>#N/A</v>
      </c>
      <c r="R1030" s="12">
        <v>44517</v>
      </c>
      <c r="S1030" t="s">
        <v>1779</v>
      </c>
      <c r="T1030" s="8" t="str">
        <f t="shared" si="68"/>
        <v>VM+ THA 32</v>
      </c>
      <c r="U1030" t="s">
        <v>6489</v>
      </c>
      <c r="Y1030" t="str">
        <f t="array" ref="Y1030">IF(ISNUMBER(SEARCH($V$3,T1030)),"WINCOMHANOI",IF(ISNUMBER(SEARCH($V$4,T1030)),"WINCOMHOCHIMINH",IF(ISNUMBER(SEARCH($V$5,T1030)),"WINCOMDANANG",IF(ISNUMBER(SEARCH($V$6,T1030)),"WINCOMHAIDUONG",IF(ISNUMBER(SEARCH($V$7,T1030)),"WINCOMQUANGNINH",IF(ISNUMBER(SEARCH($V$8,T1030)),"WINCOMHAIPHONG",IF(ISNUMBER(SEARCH($V$9,T1030)),"WINCOMBACGIANG",IF(ISNUMBER(SEARCH($V$10,T1030)),"WINCOMBACNINH",IF(ISNUMBER(SEARCH($V$11,T1030)),"WINCOMPHUTHO",IF(ISNUMBER(SEARCH($V$12,T1030)),"WINCOMHATINH",IF(ISNUMBER(SEARCH($V$13,T1030)),"WINCOMTHAINGUYEN",IF(ISNUMBER(SEARCH($V$14,T1030)),"WINCOMKHANHHOA",IF(ISNUMBER(SEARCH($V$15,T1030)),"WINCOMHUNGYEN",IF(ISNUMBER(SEARCH($V$16,T1030)),"WINCOMNGHEAN",IF(ISNUMBER(SEARCH($V$17,T1030)),"WINCOMLAOCAI",IF(ISNUMBER(SEARCH($V$18,T1030)),"WINCOMVUNGTAU",IF(ISNUMBER(SEARCH($V$19,T1030)),"WINCOMBINHDUONG",IF(ISNUMBER(SEARCH($V$20,T1030)),"WINCOMKIENGIANG",IF(ISNUMBER(SEARCH($V$21,T1030)),"WINCOMHANAM",IF(ISNUMBER(SEARCH($V$22,T1030)),"WINCOMNAMDINH",IF(ISNUMBER(SEARCH($V$23,T1030)),"WINCOMLANGSON",IF(ISNUMBER(SEARCH($V$24,T1030)),"WINCOMTHANHHOA",IF(ISNUMBER(SEARCH($V$25,T1030)),"WINCOMYENBAI",IF(ISNUMBER(SEARCH($V$26,T1030)),"WINCOMTUYENQUANG",IF(ISNUMBER(SEARCH($V$27,T1030)),"WINCOMHUE",IF(ISNUMBER(SEARCH($V$28,T1030)),"WINCOMQUANGNAM",IF(ISNUMBER(SEARCH($V$29,T1030)),"WINCOMVINHPHUC",IF(ISNUMBER(SEARCH($V$30,T1030)),"WINCOMHAGIANG",IF(ISNUMBER(SEARCH($V$31,T1030)),"WINCOMNINHBINH",IF(ISNUMBER(SEARCH($V$32,T1030)),"WINCOMTRAVINH",IF(ISNUMBER(SEARCH($V$33,T1030)),"WINCOMCANTHO",IF(ISNUMBER(SEARCH($V$34,T1030)),"WINCOMBENTRE",IF(ISNUMBER(SEARCH($V$35,T1030)),"WINCOMCAMAU",IF(ISNUMBER(SEARCH($V$36,T1030)),"WINCOMANGIANG",IF(ISNUMBER(SEARCH($V$37,T1030)),"WINCOMNINHTHUAN",IF(ISNUMBER(SEARCH($V$38,T1030)),"WINCOMTHAIBINH",IF(ISNUMBER(SEARCH($V$39,T1030)),"WINCOMGIALAI",IF(ISNUMBER(SEARCH($V$40,T1030)),"WINCOMHOABINH",IF(ISNUMBER(SEARCH($V$41,T1030)),"WINCOMQUANGNGAI",IF(ISNUMBER(SEARCH($V$42,T1030)),"WINCOMBINHTHUAN",IF(ISNUMBER(SEARCH($V$43,T1030)),"WINCOMDAKLAK",IF(ISNUMBER(SEARCH($V$44,T1030)),"WINCOMSOCTRANG",IF(ISNUMBER(SEARCH($V$45,T1030)),"WINCOMSONLA",IF(ISNUMBER(SEARCH($V$46,T1030)),"WINCOMKONTUM",IF(ISNUMBER(SEARCH($V$47,T1030)),"WINCOMPHUYEN",IF(ISNUMBER(SEARCH($V$48,T1030)),"WINCOMQUANGTRI",IF(ISNUMBER(SEARCH($V$49,T1030)),"WINCOMBINHDINH",IF(ISNUMBER(SEARCH($V$50,T1030)),"WINCOMCAOBANG",IF(ISNUMBER(SEARCH($V$51,T1030)),"WINCOMQUANGBINH",IF(ISNUMBER(SEARCH($V$52,T1030)),"WINCOMLAMDONG",IF(ISNUMBER(SEARCH($V$53,T1030)),"WINCOMVINHLONG",IF(ISNUMBER(SEARCH($V$54,T1030)),"WINCOMDONGTHAP",IF(ISNUMBER(SEARCH($V$55,T1030)),"WINCOMTIENGIANG",IF(ISNUMBER(SEARCH($V$56,T1030)),"WINCOMQUANGNINH",0))))))))))))))))))))))))))))))))))))))))))))))))))))))</f>
        <v>WINCOMTHANHHOA</v>
      </c>
    </row>
    <row r="1031" spans="1:25" x14ac:dyDescent="0.2">
      <c r="A1031" t="s">
        <v>0</v>
      </c>
      <c r="B1031" t="s">
        <v>1777</v>
      </c>
      <c r="C1031" t="s">
        <v>31</v>
      </c>
      <c r="D1031" t="s">
        <v>223</v>
      </c>
      <c r="E1031" t="s">
        <v>4</v>
      </c>
      <c r="F1031" s="5">
        <f t="shared" si="65"/>
        <v>1</v>
      </c>
      <c r="G1031" s="2">
        <v>94013</v>
      </c>
      <c r="H1031" s="2">
        <v>103414.3</v>
      </c>
      <c r="I1031" t="s">
        <v>5</v>
      </c>
      <c r="J1031" t="s">
        <v>224</v>
      </c>
      <c r="K1031" t="str">
        <f t="shared" si="66"/>
        <v xml:space="preserve"> Giò lụa 500g</v>
      </c>
      <c r="L1031" s="8" t="str">
        <f>VLOOKUP(K1031,'[1]Mã Misa'!$B$2:$D$74,2,0)</f>
        <v>Giò lụa 500g</v>
      </c>
      <c r="M1031" s="8" t="str">
        <f>VLOOKUP(L1031,'[1]Mã Misa'!$C$2:$D$74,2,0)</f>
        <v>GL500</v>
      </c>
      <c r="N1031" s="2">
        <v>94013</v>
      </c>
      <c r="O1031" t="s">
        <v>1778</v>
      </c>
      <c r="P1031" s="8" t="str">
        <f t="shared" si="67"/>
        <v>0005256</v>
      </c>
      <c r="Q1031" s="8" t="e">
        <f t="array" ref="Q1031">IF(VLOOKUP(P1031,$AA$1:$AC$32,1,0)&lt;&gt;0,(P1031&amp;"A"),0)</f>
        <v>#N/A</v>
      </c>
      <c r="R1031" s="12">
        <v>44517</v>
      </c>
      <c r="S1031" t="s">
        <v>1779</v>
      </c>
      <c r="T1031" s="8" t="str">
        <f t="shared" si="68"/>
        <v>VM+ THA 32</v>
      </c>
      <c r="U1031" t="s">
        <v>6489</v>
      </c>
      <c r="Y1031" t="str">
        <f t="array" ref="Y1031">IF(ISNUMBER(SEARCH($V$3,T1031)),"WINCOMHANOI",IF(ISNUMBER(SEARCH($V$4,T1031)),"WINCOMHOCHIMINH",IF(ISNUMBER(SEARCH($V$5,T1031)),"WINCOMDANANG",IF(ISNUMBER(SEARCH($V$6,T1031)),"WINCOMHAIDUONG",IF(ISNUMBER(SEARCH($V$7,T1031)),"WINCOMQUANGNINH",IF(ISNUMBER(SEARCH($V$8,T1031)),"WINCOMHAIPHONG",IF(ISNUMBER(SEARCH($V$9,T1031)),"WINCOMBACGIANG",IF(ISNUMBER(SEARCH($V$10,T1031)),"WINCOMBACNINH",IF(ISNUMBER(SEARCH($V$11,T1031)),"WINCOMPHUTHO",IF(ISNUMBER(SEARCH($V$12,T1031)),"WINCOMHATINH",IF(ISNUMBER(SEARCH($V$13,T1031)),"WINCOMTHAINGUYEN",IF(ISNUMBER(SEARCH($V$14,T1031)),"WINCOMKHANHHOA",IF(ISNUMBER(SEARCH($V$15,T1031)),"WINCOMHUNGYEN",IF(ISNUMBER(SEARCH($V$16,T1031)),"WINCOMNGHEAN",IF(ISNUMBER(SEARCH($V$17,T1031)),"WINCOMLAOCAI",IF(ISNUMBER(SEARCH($V$18,T1031)),"WINCOMVUNGTAU",IF(ISNUMBER(SEARCH($V$19,T1031)),"WINCOMBINHDUONG",IF(ISNUMBER(SEARCH($V$20,T1031)),"WINCOMKIENGIANG",IF(ISNUMBER(SEARCH($V$21,T1031)),"WINCOMHANAM",IF(ISNUMBER(SEARCH($V$22,T1031)),"WINCOMNAMDINH",IF(ISNUMBER(SEARCH($V$23,T1031)),"WINCOMLANGSON",IF(ISNUMBER(SEARCH($V$24,T1031)),"WINCOMTHANHHOA",IF(ISNUMBER(SEARCH($V$25,T1031)),"WINCOMYENBAI",IF(ISNUMBER(SEARCH($V$26,T1031)),"WINCOMTUYENQUANG",IF(ISNUMBER(SEARCH($V$27,T1031)),"WINCOMHUE",IF(ISNUMBER(SEARCH($V$28,T1031)),"WINCOMQUANGNAM",IF(ISNUMBER(SEARCH($V$29,T1031)),"WINCOMVINHPHUC",IF(ISNUMBER(SEARCH($V$30,T1031)),"WINCOMHAGIANG",IF(ISNUMBER(SEARCH($V$31,T1031)),"WINCOMNINHBINH",IF(ISNUMBER(SEARCH($V$32,T1031)),"WINCOMTRAVINH",IF(ISNUMBER(SEARCH($V$33,T1031)),"WINCOMCANTHO",IF(ISNUMBER(SEARCH($V$34,T1031)),"WINCOMBENTRE",IF(ISNUMBER(SEARCH($V$35,T1031)),"WINCOMCAMAU",IF(ISNUMBER(SEARCH($V$36,T1031)),"WINCOMANGIANG",IF(ISNUMBER(SEARCH($V$37,T1031)),"WINCOMNINHTHUAN",IF(ISNUMBER(SEARCH($V$38,T1031)),"WINCOMTHAIBINH",IF(ISNUMBER(SEARCH($V$39,T1031)),"WINCOMGIALAI",IF(ISNUMBER(SEARCH($V$40,T1031)),"WINCOMHOABINH",IF(ISNUMBER(SEARCH($V$41,T1031)),"WINCOMQUANGNGAI",IF(ISNUMBER(SEARCH($V$42,T1031)),"WINCOMBINHTHUAN",IF(ISNUMBER(SEARCH($V$43,T1031)),"WINCOMDAKLAK",IF(ISNUMBER(SEARCH($V$44,T1031)),"WINCOMSOCTRANG",IF(ISNUMBER(SEARCH($V$45,T1031)),"WINCOMSONLA",IF(ISNUMBER(SEARCH($V$46,T1031)),"WINCOMKONTUM",IF(ISNUMBER(SEARCH($V$47,T1031)),"WINCOMPHUYEN",IF(ISNUMBER(SEARCH($V$48,T1031)),"WINCOMQUANGTRI",IF(ISNUMBER(SEARCH($V$49,T1031)),"WINCOMBINHDINH",IF(ISNUMBER(SEARCH($V$50,T1031)),"WINCOMCAOBANG",IF(ISNUMBER(SEARCH($V$51,T1031)),"WINCOMQUANGBINH",IF(ISNUMBER(SEARCH($V$52,T1031)),"WINCOMLAMDONG",IF(ISNUMBER(SEARCH($V$53,T1031)),"WINCOMVINHLONG",IF(ISNUMBER(SEARCH($V$54,T1031)),"WINCOMDONGTHAP",IF(ISNUMBER(SEARCH($V$55,T1031)),"WINCOMTIENGIANG",IF(ISNUMBER(SEARCH($V$56,T1031)),"WINCOMQUANGNINH",0))))))))))))))))))))))))))))))))))))))))))))))))))))))</f>
        <v>WINCOMTHANHHOA</v>
      </c>
    </row>
    <row r="1032" spans="1:25" x14ac:dyDescent="0.2">
      <c r="A1032" t="s">
        <v>0</v>
      </c>
      <c r="B1032" t="s">
        <v>1777</v>
      </c>
      <c r="C1032" t="s">
        <v>34</v>
      </c>
      <c r="D1032" t="s">
        <v>121</v>
      </c>
      <c r="E1032" t="s">
        <v>4</v>
      </c>
      <c r="F1032" s="5">
        <f t="shared" si="65"/>
        <v>1</v>
      </c>
      <c r="G1032" s="2">
        <v>101989</v>
      </c>
      <c r="H1032" s="2">
        <v>112187.90000000001</v>
      </c>
      <c r="I1032" t="s">
        <v>5</v>
      </c>
      <c r="J1032" t="s">
        <v>122</v>
      </c>
      <c r="K1032" t="str">
        <f t="shared" si="66"/>
        <v>Giò tai nấm hương 500g</v>
      </c>
      <c r="L1032" s="8" t="str">
        <f>VLOOKUP(K1032,'[1]Mã Misa'!$B$2:$D$74,2,0)</f>
        <v>Giò tai nấm hương 500g</v>
      </c>
      <c r="M1032" s="8" t="str">
        <f>VLOOKUP(L1032,'[1]Mã Misa'!$C$2:$D$74,2,0)</f>
        <v>GTNH500</v>
      </c>
      <c r="N1032" s="2">
        <v>101989</v>
      </c>
      <c r="O1032" t="s">
        <v>1778</v>
      </c>
      <c r="P1032" s="8" t="str">
        <f t="shared" si="67"/>
        <v>0005256</v>
      </c>
      <c r="Q1032" s="8" t="e">
        <f t="array" ref="Q1032">IF(VLOOKUP(P1032,$AA$1:$AC$32,1,0)&lt;&gt;0,(P1032&amp;"A"),0)</f>
        <v>#N/A</v>
      </c>
      <c r="R1032" s="12">
        <v>44517</v>
      </c>
      <c r="S1032" t="s">
        <v>1779</v>
      </c>
      <c r="T1032" s="8" t="str">
        <f t="shared" si="68"/>
        <v>VM+ THA 32</v>
      </c>
      <c r="U1032" t="s">
        <v>6489</v>
      </c>
      <c r="Y1032" t="str">
        <f t="array" ref="Y1032">IF(ISNUMBER(SEARCH($V$3,T1032)),"WINCOMHANOI",IF(ISNUMBER(SEARCH($V$4,T1032)),"WINCOMHOCHIMINH",IF(ISNUMBER(SEARCH($V$5,T1032)),"WINCOMDANANG",IF(ISNUMBER(SEARCH($V$6,T1032)),"WINCOMHAIDUONG",IF(ISNUMBER(SEARCH($V$7,T1032)),"WINCOMQUANGNINH",IF(ISNUMBER(SEARCH($V$8,T1032)),"WINCOMHAIPHONG",IF(ISNUMBER(SEARCH($V$9,T1032)),"WINCOMBACGIANG",IF(ISNUMBER(SEARCH($V$10,T1032)),"WINCOMBACNINH",IF(ISNUMBER(SEARCH($V$11,T1032)),"WINCOMPHUTHO",IF(ISNUMBER(SEARCH($V$12,T1032)),"WINCOMHATINH",IF(ISNUMBER(SEARCH($V$13,T1032)),"WINCOMTHAINGUYEN",IF(ISNUMBER(SEARCH($V$14,T1032)),"WINCOMKHANHHOA",IF(ISNUMBER(SEARCH($V$15,T1032)),"WINCOMHUNGYEN",IF(ISNUMBER(SEARCH($V$16,T1032)),"WINCOMNGHEAN",IF(ISNUMBER(SEARCH($V$17,T1032)),"WINCOMLAOCAI",IF(ISNUMBER(SEARCH($V$18,T1032)),"WINCOMVUNGTAU",IF(ISNUMBER(SEARCH($V$19,T1032)),"WINCOMBINHDUONG",IF(ISNUMBER(SEARCH($V$20,T1032)),"WINCOMKIENGIANG",IF(ISNUMBER(SEARCH($V$21,T1032)),"WINCOMHANAM",IF(ISNUMBER(SEARCH($V$22,T1032)),"WINCOMNAMDINH",IF(ISNUMBER(SEARCH($V$23,T1032)),"WINCOMLANGSON",IF(ISNUMBER(SEARCH($V$24,T1032)),"WINCOMTHANHHOA",IF(ISNUMBER(SEARCH($V$25,T1032)),"WINCOMYENBAI",IF(ISNUMBER(SEARCH($V$26,T1032)),"WINCOMTUYENQUANG",IF(ISNUMBER(SEARCH($V$27,T1032)),"WINCOMHUE",IF(ISNUMBER(SEARCH($V$28,T1032)),"WINCOMQUANGNAM",IF(ISNUMBER(SEARCH($V$29,T1032)),"WINCOMVINHPHUC",IF(ISNUMBER(SEARCH($V$30,T1032)),"WINCOMHAGIANG",IF(ISNUMBER(SEARCH($V$31,T1032)),"WINCOMNINHBINH",IF(ISNUMBER(SEARCH($V$32,T1032)),"WINCOMTRAVINH",IF(ISNUMBER(SEARCH($V$33,T1032)),"WINCOMCANTHO",IF(ISNUMBER(SEARCH($V$34,T1032)),"WINCOMBENTRE",IF(ISNUMBER(SEARCH($V$35,T1032)),"WINCOMCAMAU",IF(ISNUMBER(SEARCH($V$36,T1032)),"WINCOMANGIANG",IF(ISNUMBER(SEARCH($V$37,T1032)),"WINCOMNINHTHUAN",IF(ISNUMBER(SEARCH($V$38,T1032)),"WINCOMTHAIBINH",IF(ISNUMBER(SEARCH($V$39,T1032)),"WINCOMGIALAI",IF(ISNUMBER(SEARCH($V$40,T1032)),"WINCOMHOABINH",IF(ISNUMBER(SEARCH($V$41,T1032)),"WINCOMQUANGNGAI",IF(ISNUMBER(SEARCH($V$42,T1032)),"WINCOMBINHTHUAN",IF(ISNUMBER(SEARCH($V$43,T1032)),"WINCOMDAKLAK",IF(ISNUMBER(SEARCH($V$44,T1032)),"WINCOMSOCTRANG",IF(ISNUMBER(SEARCH($V$45,T1032)),"WINCOMSONLA",IF(ISNUMBER(SEARCH($V$46,T1032)),"WINCOMKONTUM",IF(ISNUMBER(SEARCH($V$47,T1032)),"WINCOMPHUYEN",IF(ISNUMBER(SEARCH($V$48,T1032)),"WINCOMQUANGTRI",IF(ISNUMBER(SEARCH($V$49,T1032)),"WINCOMBINHDINH",IF(ISNUMBER(SEARCH($V$50,T1032)),"WINCOMCAOBANG",IF(ISNUMBER(SEARCH($V$51,T1032)),"WINCOMQUANGBINH",IF(ISNUMBER(SEARCH($V$52,T1032)),"WINCOMLAMDONG",IF(ISNUMBER(SEARCH($V$53,T1032)),"WINCOMVINHLONG",IF(ISNUMBER(SEARCH($V$54,T1032)),"WINCOMDONGTHAP",IF(ISNUMBER(SEARCH($V$55,T1032)),"WINCOMTIENGIANG",IF(ISNUMBER(SEARCH($V$56,T1032)),"WINCOMQUANGNINH",0))))))))))))))))))))))))))))))))))))))))))))))))))))))</f>
        <v>WINCOMTHANHHOA</v>
      </c>
    </row>
    <row r="1033" spans="1:25" x14ac:dyDescent="0.2">
      <c r="A1033" t="s">
        <v>0</v>
      </c>
      <c r="B1033" t="s">
        <v>1780</v>
      </c>
      <c r="C1033" t="s">
        <v>2</v>
      </c>
      <c r="D1033" t="s">
        <v>105</v>
      </c>
      <c r="E1033" t="s">
        <v>106</v>
      </c>
      <c r="F1033" s="5">
        <f t="shared" si="65"/>
        <v>2</v>
      </c>
      <c r="G1033" s="2">
        <v>354376</v>
      </c>
      <c r="H1033" s="2">
        <v>354376</v>
      </c>
      <c r="I1033" t="s">
        <v>5</v>
      </c>
      <c r="J1033" t="s">
        <v>107</v>
      </c>
      <c r="K1033" t="str">
        <f t="shared" si="66"/>
        <v xml:space="preserve"> Mực lá câu làm sạch 450g</v>
      </c>
      <c r="L1033" s="8" t="str">
        <f>VLOOKUP(K1033,'[1]Mã Misa'!$B$2:$D$74,2,0)</f>
        <v>Mực lá câu làm sạch 450g</v>
      </c>
      <c r="M1033" s="8" t="str">
        <f>VLOOKUP(L1033,'[1]Mã Misa'!$C$2:$D$74,2,0)</f>
        <v>ML450</v>
      </c>
      <c r="N1033" s="2">
        <v>177188</v>
      </c>
      <c r="O1033" t="s">
        <v>1781</v>
      </c>
      <c r="P1033" s="8" t="str">
        <f t="shared" si="67"/>
        <v>0141120</v>
      </c>
      <c r="Q1033" s="8" t="e">
        <f t="array" ref="Q1033">IF(VLOOKUP(P1033,$AA$1:$AC$32,1,0)&lt;&gt;0,(P1033&amp;"A"),0)</f>
        <v>#N/A</v>
      </c>
      <c r="R1033" s="12">
        <v>44517</v>
      </c>
      <c r="S1033" t="s">
        <v>1782</v>
      </c>
      <c r="T1033" s="8" t="str">
        <f t="shared" si="68"/>
        <v>VM+ HNI 35</v>
      </c>
      <c r="U1033" t="s">
        <v>6490</v>
      </c>
      <c r="Y1033" t="str">
        <f t="array" ref="Y1033">IF(ISNUMBER(SEARCH($V$3,T1033)),"WINCOMHANOI",IF(ISNUMBER(SEARCH($V$4,T1033)),"WINCOMHOCHIMINH",IF(ISNUMBER(SEARCH($V$5,T1033)),"WINCOMDANANG",IF(ISNUMBER(SEARCH($V$6,T1033)),"WINCOMHAIDUONG",IF(ISNUMBER(SEARCH($V$7,T1033)),"WINCOMQUANGNINH",IF(ISNUMBER(SEARCH($V$8,T1033)),"WINCOMHAIPHONG",IF(ISNUMBER(SEARCH($V$9,T1033)),"WINCOMBACGIANG",IF(ISNUMBER(SEARCH($V$10,T1033)),"WINCOMBACNINH",IF(ISNUMBER(SEARCH($V$11,T1033)),"WINCOMPHUTHO",IF(ISNUMBER(SEARCH($V$12,T1033)),"WINCOMHATINH",IF(ISNUMBER(SEARCH($V$13,T1033)),"WINCOMTHAINGUYEN",IF(ISNUMBER(SEARCH($V$14,T1033)),"WINCOMKHANHHOA",IF(ISNUMBER(SEARCH($V$15,T1033)),"WINCOMHUNGYEN",IF(ISNUMBER(SEARCH($V$16,T1033)),"WINCOMNGHEAN",IF(ISNUMBER(SEARCH($V$17,T1033)),"WINCOMLAOCAI",IF(ISNUMBER(SEARCH($V$18,T1033)),"WINCOMVUNGTAU",IF(ISNUMBER(SEARCH($V$19,T1033)),"WINCOMBINHDUONG",IF(ISNUMBER(SEARCH($V$20,T1033)),"WINCOMKIENGIANG",IF(ISNUMBER(SEARCH($V$21,T1033)),"WINCOMHANAM",IF(ISNUMBER(SEARCH($V$22,T1033)),"WINCOMNAMDINH",IF(ISNUMBER(SEARCH($V$23,T1033)),"WINCOMLANGSON",IF(ISNUMBER(SEARCH($V$24,T1033)),"WINCOMTHANHHOA",IF(ISNUMBER(SEARCH($V$25,T1033)),"WINCOMYENBAI",IF(ISNUMBER(SEARCH($V$26,T1033)),"WINCOMTUYENQUANG",IF(ISNUMBER(SEARCH($V$27,T1033)),"WINCOMHUE",IF(ISNUMBER(SEARCH($V$28,T1033)),"WINCOMQUANGNAM",IF(ISNUMBER(SEARCH($V$29,T1033)),"WINCOMVINHPHUC",IF(ISNUMBER(SEARCH($V$30,T1033)),"WINCOMHAGIANG",IF(ISNUMBER(SEARCH($V$31,T1033)),"WINCOMNINHBINH",IF(ISNUMBER(SEARCH($V$32,T1033)),"WINCOMTRAVINH",IF(ISNUMBER(SEARCH($V$33,T1033)),"WINCOMCANTHO",IF(ISNUMBER(SEARCH($V$34,T1033)),"WINCOMBENTRE",IF(ISNUMBER(SEARCH($V$35,T1033)),"WINCOMCAMAU",IF(ISNUMBER(SEARCH($V$36,T1033)),"WINCOMANGIANG",IF(ISNUMBER(SEARCH($V$37,T1033)),"WINCOMNINHTHUAN",IF(ISNUMBER(SEARCH($V$38,T1033)),"WINCOMTHAIBINH",IF(ISNUMBER(SEARCH($V$39,T1033)),"WINCOMGIALAI",IF(ISNUMBER(SEARCH($V$40,T1033)),"WINCOMHOABINH",IF(ISNUMBER(SEARCH($V$41,T1033)),"WINCOMQUANGNGAI",IF(ISNUMBER(SEARCH($V$42,T1033)),"WINCOMBINHTHUAN",IF(ISNUMBER(SEARCH($V$43,T1033)),"WINCOMDAKLAK",IF(ISNUMBER(SEARCH($V$44,T1033)),"WINCOMSOCTRANG",IF(ISNUMBER(SEARCH($V$45,T1033)),"WINCOMSONLA",IF(ISNUMBER(SEARCH($V$46,T1033)),"WINCOMKONTUM",IF(ISNUMBER(SEARCH($V$47,T1033)),"WINCOMPHUYEN",IF(ISNUMBER(SEARCH($V$48,T1033)),"WINCOMQUANGTRI",IF(ISNUMBER(SEARCH($V$49,T1033)),"WINCOMBINHDINH",IF(ISNUMBER(SEARCH($V$50,T1033)),"WINCOMCAOBANG",IF(ISNUMBER(SEARCH($V$51,T1033)),"WINCOMQUANGBINH",IF(ISNUMBER(SEARCH($V$52,T1033)),"WINCOMLAMDONG",IF(ISNUMBER(SEARCH($V$53,T1033)),"WINCOMVINHLONG",IF(ISNUMBER(SEARCH($V$54,T1033)),"WINCOMDONGTHAP",IF(ISNUMBER(SEARCH($V$55,T1033)),"WINCOMTIENGIANG",IF(ISNUMBER(SEARCH($V$56,T1033)),"WINCOMQUANGNINH",0))))))))))))))))))))))))))))))))))))))))))))))))))))))</f>
        <v>WINCOMHANOI</v>
      </c>
    </row>
    <row r="1034" spans="1:25" x14ac:dyDescent="0.2">
      <c r="A1034" t="s">
        <v>0</v>
      </c>
      <c r="B1034" t="s">
        <v>1783</v>
      </c>
      <c r="C1034" t="s">
        <v>2</v>
      </c>
      <c r="D1034" t="s">
        <v>39</v>
      </c>
      <c r="E1034" t="s">
        <v>4</v>
      </c>
      <c r="F1034" s="5">
        <f t="shared" si="65"/>
        <v>3</v>
      </c>
      <c r="G1034" s="2">
        <v>138000</v>
      </c>
      <c r="H1034" s="2">
        <v>151800</v>
      </c>
      <c r="I1034" t="s">
        <v>5</v>
      </c>
      <c r="J1034" t="s">
        <v>40</v>
      </c>
      <c r="K1034" t="str">
        <f t="shared" si="66"/>
        <v>Mộc nấm hương gói 250g</v>
      </c>
      <c r="L1034" s="8" t="str">
        <f>VLOOKUP(K1034,'[1]Mã Misa'!$B$2:$D$74,2,0)</f>
        <v>Mộc Nấm Hương 250g</v>
      </c>
      <c r="M1034" s="8" t="str">
        <f>VLOOKUP(L1034,'[1]Mã Misa'!$C$2:$D$74,2,0)</f>
        <v>MNH250</v>
      </c>
      <c r="N1034" s="2">
        <v>46000</v>
      </c>
      <c r="O1034" t="s">
        <v>1784</v>
      </c>
      <c r="P1034" s="8" t="str">
        <f t="shared" si="67"/>
        <v>0141129</v>
      </c>
      <c r="Q1034" s="8" t="e">
        <f t="array" ref="Q1034">IF(VLOOKUP(P1034,$AA$1:$AC$32,1,0)&lt;&gt;0,(P1034&amp;"A"),0)</f>
        <v>#N/A</v>
      </c>
      <c r="R1034" s="12">
        <v>44517</v>
      </c>
      <c r="S1034" t="s">
        <v>1785</v>
      </c>
      <c r="T1034" s="8" t="str">
        <f t="shared" si="68"/>
        <v>VM+ HNI 47</v>
      </c>
      <c r="U1034" t="s">
        <v>6491</v>
      </c>
      <c r="Y1034" t="str">
        <f t="array" ref="Y1034">IF(ISNUMBER(SEARCH($V$3,T1034)),"WINCOMHANOI",IF(ISNUMBER(SEARCH($V$4,T1034)),"WINCOMHOCHIMINH",IF(ISNUMBER(SEARCH($V$5,T1034)),"WINCOMDANANG",IF(ISNUMBER(SEARCH($V$6,T1034)),"WINCOMHAIDUONG",IF(ISNUMBER(SEARCH($V$7,T1034)),"WINCOMQUANGNINH",IF(ISNUMBER(SEARCH($V$8,T1034)),"WINCOMHAIPHONG",IF(ISNUMBER(SEARCH($V$9,T1034)),"WINCOMBACGIANG",IF(ISNUMBER(SEARCH($V$10,T1034)),"WINCOMBACNINH",IF(ISNUMBER(SEARCH($V$11,T1034)),"WINCOMPHUTHO",IF(ISNUMBER(SEARCH($V$12,T1034)),"WINCOMHATINH",IF(ISNUMBER(SEARCH($V$13,T1034)),"WINCOMTHAINGUYEN",IF(ISNUMBER(SEARCH($V$14,T1034)),"WINCOMKHANHHOA",IF(ISNUMBER(SEARCH($V$15,T1034)),"WINCOMHUNGYEN",IF(ISNUMBER(SEARCH($V$16,T1034)),"WINCOMNGHEAN",IF(ISNUMBER(SEARCH($V$17,T1034)),"WINCOMLAOCAI",IF(ISNUMBER(SEARCH($V$18,T1034)),"WINCOMVUNGTAU",IF(ISNUMBER(SEARCH($V$19,T1034)),"WINCOMBINHDUONG",IF(ISNUMBER(SEARCH($V$20,T1034)),"WINCOMKIENGIANG",IF(ISNUMBER(SEARCH($V$21,T1034)),"WINCOMHANAM",IF(ISNUMBER(SEARCH($V$22,T1034)),"WINCOMNAMDINH",IF(ISNUMBER(SEARCH($V$23,T1034)),"WINCOMLANGSON",IF(ISNUMBER(SEARCH($V$24,T1034)),"WINCOMTHANHHOA",IF(ISNUMBER(SEARCH($V$25,T1034)),"WINCOMYENBAI",IF(ISNUMBER(SEARCH($V$26,T1034)),"WINCOMTUYENQUANG",IF(ISNUMBER(SEARCH($V$27,T1034)),"WINCOMHUE",IF(ISNUMBER(SEARCH($V$28,T1034)),"WINCOMQUANGNAM",IF(ISNUMBER(SEARCH($V$29,T1034)),"WINCOMVINHPHUC",IF(ISNUMBER(SEARCH($V$30,T1034)),"WINCOMHAGIANG",IF(ISNUMBER(SEARCH($V$31,T1034)),"WINCOMNINHBINH",IF(ISNUMBER(SEARCH($V$32,T1034)),"WINCOMTRAVINH",IF(ISNUMBER(SEARCH($V$33,T1034)),"WINCOMCANTHO",IF(ISNUMBER(SEARCH($V$34,T1034)),"WINCOMBENTRE",IF(ISNUMBER(SEARCH($V$35,T1034)),"WINCOMCAMAU",IF(ISNUMBER(SEARCH($V$36,T1034)),"WINCOMANGIANG",IF(ISNUMBER(SEARCH($V$37,T1034)),"WINCOMNINHTHUAN",IF(ISNUMBER(SEARCH($V$38,T1034)),"WINCOMTHAIBINH",IF(ISNUMBER(SEARCH($V$39,T1034)),"WINCOMGIALAI",IF(ISNUMBER(SEARCH($V$40,T1034)),"WINCOMHOABINH",IF(ISNUMBER(SEARCH($V$41,T1034)),"WINCOMQUANGNGAI",IF(ISNUMBER(SEARCH($V$42,T1034)),"WINCOMBINHTHUAN",IF(ISNUMBER(SEARCH($V$43,T1034)),"WINCOMDAKLAK",IF(ISNUMBER(SEARCH($V$44,T1034)),"WINCOMSOCTRANG",IF(ISNUMBER(SEARCH($V$45,T1034)),"WINCOMSONLA",IF(ISNUMBER(SEARCH($V$46,T1034)),"WINCOMKONTUM",IF(ISNUMBER(SEARCH($V$47,T1034)),"WINCOMPHUYEN",IF(ISNUMBER(SEARCH($V$48,T1034)),"WINCOMQUANGTRI",IF(ISNUMBER(SEARCH($V$49,T1034)),"WINCOMBINHDINH",IF(ISNUMBER(SEARCH($V$50,T1034)),"WINCOMCAOBANG",IF(ISNUMBER(SEARCH($V$51,T1034)),"WINCOMQUANGBINH",IF(ISNUMBER(SEARCH($V$52,T1034)),"WINCOMLAMDONG",IF(ISNUMBER(SEARCH($V$53,T1034)),"WINCOMVINHLONG",IF(ISNUMBER(SEARCH($V$54,T1034)),"WINCOMDONGTHAP",IF(ISNUMBER(SEARCH($V$55,T1034)),"WINCOMTIENGIANG",IF(ISNUMBER(SEARCH($V$56,T1034)),"WINCOMQUANGNINH",0))))))))))))))))))))))))))))))))))))))))))))))))))))))</f>
        <v>WINCOMHANOI</v>
      </c>
    </row>
    <row r="1035" spans="1:25" x14ac:dyDescent="0.2">
      <c r="A1035" t="s">
        <v>0</v>
      </c>
      <c r="B1035" t="s">
        <v>1786</v>
      </c>
      <c r="C1035" t="s">
        <v>2</v>
      </c>
      <c r="D1035" t="s">
        <v>3</v>
      </c>
      <c r="E1035" t="s">
        <v>4</v>
      </c>
      <c r="F1035" s="5">
        <f t="shared" si="65"/>
        <v>1</v>
      </c>
      <c r="G1035" s="2">
        <v>88846</v>
      </c>
      <c r="H1035" s="2">
        <v>97730.6</v>
      </c>
      <c r="I1035" t="s">
        <v>5</v>
      </c>
      <c r="J1035" t="s">
        <v>6</v>
      </c>
      <c r="K1035" t="str">
        <f t="shared" si="66"/>
        <v>Gà muối gói 500g</v>
      </c>
      <c r="L1035" s="8" t="str">
        <f>VLOOKUP(K1035,'[1]Mã Misa'!$B$2:$D$74,2,0)</f>
        <v>Gà muối 500g</v>
      </c>
      <c r="M1035" s="8" t="str">
        <f>VLOOKUP(L1035,'[1]Mã Misa'!$C$2:$D$74,2,0)</f>
        <v>GM500</v>
      </c>
      <c r="N1035" s="2">
        <v>88846</v>
      </c>
      <c r="O1035" t="s">
        <v>1787</v>
      </c>
      <c r="P1035" s="8" t="str">
        <f t="shared" si="67"/>
        <v>0000897</v>
      </c>
      <c r="Q1035" s="8" t="e">
        <f t="array" ref="Q1035">IF(VLOOKUP(P1035,$AA$1:$AC$32,1,0)&lt;&gt;0,(P1035&amp;"A"),0)</f>
        <v>#N/A</v>
      </c>
      <c r="R1035" s="12">
        <v>44517</v>
      </c>
      <c r="S1035" t="s">
        <v>905</v>
      </c>
      <c r="T1035" s="8" t="str">
        <f t="shared" si="68"/>
        <v>VM+ QNM 45</v>
      </c>
      <c r="U1035" t="s">
        <v>6242</v>
      </c>
      <c r="Y1035" t="str">
        <f t="array" ref="Y1035">IF(ISNUMBER(SEARCH($V$3,T1035)),"WINCOMHANOI",IF(ISNUMBER(SEARCH($V$4,T1035)),"WINCOMHOCHIMINH",IF(ISNUMBER(SEARCH($V$5,T1035)),"WINCOMDANANG",IF(ISNUMBER(SEARCH($V$6,T1035)),"WINCOMHAIDUONG",IF(ISNUMBER(SEARCH($V$7,T1035)),"WINCOMQUANGNINH",IF(ISNUMBER(SEARCH($V$8,T1035)),"WINCOMHAIPHONG",IF(ISNUMBER(SEARCH($V$9,T1035)),"WINCOMBACGIANG",IF(ISNUMBER(SEARCH($V$10,T1035)),"WINCOMBACNINH",IF(ISNUMBER(SEARCH($V$11,T1035)),"WINCOMPHUTHO",IF(ISNUMBER(SEARCH($V$12,T1035)),"WINCOMHATINH",IF(ISNUMBER(SEARCH($V$13,T1035)),"WINCOMTHAINGUYEN",IF(ISNUMBER(SEARCH($V$14,T1035)),"WINCOMKHANHHOA",IF(ISNUMBER(SEARCH($V$15,T1035)),"WINCOMHUNGYEN",IF(ISNUMBER(SEARCH($V$16,T1035)),"WINCOMNGHEAN",IF(ISNUMBER(SEARCH($V$17,T1035)),"WINCOMLAOCAI",IF(ISNUMBER(SEARCH($V$18,T1035)),"WINCOMVUNGTAU",IF(ISNUMBER(SEARCH($V$19,T1035)),"WINCOMBINHDUONG",IF(ISNUMBER(SEARCH($V$20,T1035)),"WINCOMKIENGIANG",IF(ISNUMBER(SEARCH($V$21,T1035)),"WINCOMHANAM",IF(ISNUMBER(SEARCH($V$22,T1035)),"WINCOMNAMDINH",IF(ISNUMBER(SEARCH($V$23,T1035)),"WINCOMLANGSON",IF(ISNUMBER(SEARCH($V$24,T1035)),"WINCOMTHANHHOA",IF(ISNUMBER(SEARCH($V$25,T1035)),"WINCOMYENBAI",IF(ISNUMBER(SEARCH($V$26,T1035)),"WINCOMTUYENQUANG",IF(ISNUMBER(SEARCH($V$27,T1035)),"WINCOMHUE",IF(ISNUMBER(SEARCH($V$28,T1035)),"WINCOMQUANGNAM",IF(ISNUMBER(SEARCH($V$29,T1035)),"WINCOMVINHPHUC",IF(ISNUMBER(SEARCH($V$30,T1035)),"WINCOMHAGIANG",IF(ISNUMBER(SEARCH($V$31,T1035)),"WINCOMNINHBINH",IF(ISNUMBER(SEARCH($V$32,T1035)),"WINCOMTRAVINH",IF(ISNUMBER(SEARCH($V$33,T1035)),"WINCOMCANTHO",IF(ISNUMBER(SEARCH($V$34,T1035)),"WINCOMBENTRE",IF(ISNUMBER(SEARCH($V$35,T1035)),"WINCOMCAMAU",IF(ISNUMBER(SEARCH($V$36,T1035)),"WINCOMANGIANG",IF(ISNUMBER(SEARCH($V$37,T1035)),"WINCOMNINHTHUAN",IF(ISNUMBER(SEARCH($V$38,T1035)),"WINCOMTHAIBINH",IF(ISNUMBER(SEARCH($V$39,T1035)),"WINCOMGIALAI",IF(ISNUMBER(SEARCH($V$40,T1035)),"WINCOMHOABINH",IF(ISNUMBER(SEARCH($V$41,T1035)),"WINCOMQUANGNGAI",IF(ISNUMBER(SEARCH($V$42,T1035)),"WINCOMBINHTHUAN",IF(ISNUMBER(SEARCH($V$43,T1035)),"WINCOMDAKLAK",IF(ISNUMBER(SEARCH($V$44,T1035)),"WINCOMSOCTRANG",IF(ISNUMBER(SEARCH($V$45,T1035)),"WINCOMSONLA",IF(ISNUMBER(SEARCH($V$46,T1035)),"WINCOMKONTUM",IF(ISNUMBER(SEARCH($V$47,T1035)),"WINCOMPHUYEN",IF(ISNUMBER(SEARCH($V$48,T1035)),"WINCOMQUANGTRI",IF(ISNUMBER(SEARCH($V$49,T1035)),"WINCOMBINHDINH",IF(ISNUMBER(SEARCH($V$50,T1035)),"WINCOMCAOBANG",IF(ISNUMBER(SEARCH($V$51,T1035)),"WINCOMQUANGBINH",IF(ISNUMBER(SEARCH($V$52,T1035)),"WINCOMLAMDONG",IF(ISNUMBER(SEARCH($V$53,T1035)),"WINCOMVINHLONG",IF(ISNUMBER(SEARCH($V$54,T1035)),"WINCOMDONGTHAP",IF(ISNUMBER(SEARCH($V$55,T1035)),"WINCOMTIENGIANG",IF(ISNUMBER(SEARCH($V$56,T1035)),"WINCOMQUANGNINH",0))))))))))))))))))))))))))))))))))))))))))))))))))))))</f>
        <v>WINCOMQUANGNAM</v>
      </c>
    </row>
    <row r="1036" spans="1:25" x14ac:dyDescent="0.2">
      <c r="A1036" t="s">
        <v>0</v>
      </c>
      <c r="B1036" t="s">
        <v>1788</v>
      </c>
      <c r="C1036" t="s">
        <v>2</v>
      </c>
      <c r="D1036" t="s">
        <v>20</v>
      </c>
      <c r="E1036" t="s">
        <v>4</v>
      </c>
      <c r="F1036" s="5">
        <f t="shared" si="65"/>
        <v>1</v>
      </c>
      <c r="G1036" s="2">
        <v>50182</v>
      </c>
      <c r="H1036" s="2">
        <v>55200.200000000004</v>
      </c>
      <c r="I1036" t="s">
        <v>5</v>
      </c>
      <c r="J1036" t="s">
        <v>21</v>
      </c>
      <c r="K1036" t="str">
        <f t="shared" si="66"/>
        <v>Giò tai lưỡi xào gói 250g</v>
      </c>
      <c r="L1036" s="8" t="str">
        <f>VLOOKUP(K1036,'[1]Mã Misa'!$B$2:$D$74,2,0)</f>
        <v>Giò Tai Lưỡi Xào 250g</v>
      </c>
      <c r="M1036" s="8" t="str">
        <f>VLOOKUP(L1036,'[1]Mã Misa'!$C$2:$D$74,2,0)</f>
        <v>GTLX250G</v>
      </c>
      <c r="N1036" s="2">
        <v>50182</v>
      </c>
      <c r="O1036" t="s">
        <v>1789</v>
      </c>
      <c r="P1036" s="8" t="str">
        <f t="shared" si="67"/>
        <v>0001190</v>
      </c>
      <c r="Q1036" s="8" t="e">
        <f t="array" ref="Q1036">IF(VLOOKUP(P1036,$AA$1:$AC$32,1,0)&lt;&gt;0,(P1036&amp;"A"),0)</f>
        <v>#N/A</v>
      </c>
      <c r="R1036" s="12">
        <v>44517</v>
      </c>
      <c r="S1036" t="s">
        <v>1790</v>
      </c>
      <c r="T1036" s="8" t="str">
        <f t="shared" si="68"/>
        <v>VM+ CMU 81</v>
      </c>
      <c r="U1036" t="s">
        <v>6492</v>
      </c>
      <c r="Y1036" t="str">
        <f t="array" ref="Y1036">IF(ISNUMBER(SEARCH($V$3,T1036)),"WINCOMHANOI",IF(ISNUMBER(SEARCH($V$4,T1036)),"WINCOMHOCHIMINH",IF(ISNUMBER(SEARCH($V$5,T1036)),"WINCOMDANANG",IF(ISNUMBER(SEARCH($V$6,T1036)),"WINCOMHAIDUONG",IF(ISNUMBER(SEARCH($V$7,T1036)),"WINCOMQUANGNINH",IF(ISNUMBER(SEARCH($V$8,T1036)),"WINCOMHAIPHONG",IF(ISNUMBER(SEARCH($V$9,T1036)),"WINCOMBACGIANG",IF(ISNUMBER(SEARCH($V$10,T1036)),"WINCOMBACNINH",IF(ISNUMBER(SEARCH($V$11,T1036)),"WINCOMPHUTHO",IF(ISNUMBER(SEARCH($V$12,T1036)),"WINCOMHATINH",IF(ISNUMBER(SEARCH($V$13,T1036)),"WINCOMTHAINGUYEN",IF(ISNUMBER(SEARCH($V$14,T1036)),"WINCOMKHANHHOA",IF(ISNUMBER(SEARCH($V$15,T1036)),"WINCOMHUNGYEN",IF(ISNUMBER(SEARCH($V$16,T1036)),"WINCOMNGHEAN",IF(ISNUMBER(SEARCH($V$17,T1036)),"WINCOMLAOCAI",IF(ISNUMBER(SEARCH($V$18,T1036)),"WINCOMVUNGTAU",IF(ISNUMBER(SEARCH($V$19,T1036)),"WINCOMBINHDUONG",IF(ISNUMBER(SEARCH($V$20,T1036)),"WINCOMKIENGIANG",IF(ISNUMBER(SEARCH($V$21,T1036)),"WINCOMHANAM",IF(ISNUMBER(SEARCH($V$22,T1036)),"WINCOMNAMDINH",IF(ISNUMBER(SEARCH($V$23,T1036)),"WINCOMLANGSON",IF(ISNUMBER(SEARCH($V$24,T1036)),"WINCOMTHANHHOA",IF(ISNUMBER(SEARCH($V$25,T1036)),"WINCOMYENBAI",IF(ISNUMBER(SEARCH($V$26,T1036)),"WINCOMTUYENQUANG",IF(ISNUMBER(SEARCH($V$27,T1036)),"WINCOMHUE",IF(ISNUMBER(SEARCH($V$28,T1036)),"WINCOMQUANGNAM",IF(ISNUMBER(SEARCH($V$29,T1036)),"WINCOMVINHPHUC",IF(ISNUMBER(SEARCH($V$30,T1036)),"WINCOMHAGIANG",IF(ISNUMBER(SEARCH($V$31,T1036)),"WINCOMNINHBINH",IF(ISNUMBER(SEARCH($V$32,T1036)),"WINCOMTRAVINH",IF(ISNUMBER(SEARCH($V$33,T1036)),"WINCOMCANTHO",IF(ISNUMBER(SEARCH($V$34,T1036)),"WINCOMBENTRE",IF(ISNUMBER(SEARCH($V$35,T1036)),"WINCOMCAMAU",IF(ISNUMBER(SEARCH($V$36,T1036)),"WINCOMANGIANG",IF(ISNUMBER(SEARCH($V$37,T1036)),"WINCOMNINHTHUAN",IF(ISNUMBER(SEARCH($V$38,T1036)),"WINCOMTHAIBINH",IF(ISNUMBER(SEARCH($V$39,T1036)),"WINCOMGIALAI",IF(ISNUMBER(SEARCH($V$40,T1036)),"WINCOMHOABINH",IF(ISNUMBER(SEARCH($V$41,T1036)),"WINCOMQUANGNGAI",IF(ISNUMBER(SEARCH($V$42,T1036)),"WINCOMBINHTHUAN",IF(ISNUMBER(SEARCH($V$43,T1036)),"WINCOMDAKLAK",IF(ISNUMBER(SEARCH($V$44,T1036)),"WINCOMSOCTRANG",IF(ISNUMBER(SEARCH($V$45,T1036)),"WINCOMSONLA",IF(ISNUMBER(SEARCH($V$46,T1036)),"WINCOMKONTUM",IF(ISNUMBER(SEARCH($V$47,T1036)),"WINCOMPHUYEN",IF(ISNUMBER(SEARCH($V$48,T1036)),"WINCOMQUANGTRI",IF(ISNUMBER(SEARCH($V$49,T1036)),"WINCOMBINHDINH",IF(ISNUMBER(SEARCH($V$50,T1036)),"WINCOMCAOBANG",IF(ISNUMBER(SEARCH($V$51,T1036)),"WINCOMQUANGBINH",IF(ISNUMBER(SEARCH($V$52,T1036)),"WINCOMLAMDONG",IF(ISNUMBER(SEARCH($V$53,T1036)),"WINCOMVINHLONG",IF(ISNUMBER(SEARCH($V$54,T1036)),"WINCOMDONGTHAP",IF(ISNUMBER(SEARCH($V$55,T1036)),"WINCOMTIENGIANG",IF(ISNUMBER(SEARCH($V$56,T1036)),"WINCOMQUANGNINH",0))))))))))))))))))))))))))))))))))))))))))))))))))))))</f>
        <v>WINCOMCAMAU</v>
      </c>
    </row>
    <row r="1037" spans="1:25" x14ac:dyDescent="0.2">
      <c r="A1037" t="s">
        <v>0</v>
      </c>
      <c r="B1037" t="s">
        <v>1788</v>
      </c>
      <c r="C1037" t="s">
        <v>31</v>
      </c>
      <c r="D1037" t="s">
        <v>3</v>
      </c>
      <c r="E1037" t="s">
        <v>4</v>
      </c>
      <c r="F1037" s="5">
        <f t="shared" si="65"/>
        <v>1</v>
      </c>
      <c r="G1037" s="2">
        <v>88846</v>
      </c>
      <c r="H1037" s="2">
        <v>97730.6</v>
      </c>
      <c r="I1037" t="s">
        <v>5</v>
      </c>
      <c r="J1037" t="s">
        <v>6</v>
      </c>
      <c r="K1037" t="str">
        <f t="shared" si="66"/>
        <v>Gà muối gói 500g</v>
      </c>
      <c r="L1037" s="8" t="str">
        <f>VLOOKUP(K1037,'[1]Mã Misa'!$B$2:$D$74,2,0)</f>
        <v>Gà muối 500g</v>
      </c>
      <c r="M1037" s="8" t="str">
        <f>VLOOKUP(L1037,'[1]Mã Misa'!$C$2:$D$74,2,0)</f>
        <v>GM500</v>
      </c>
      <c r="N1037" s="2">
        <v>88846</v>
      </c>
      <c r="O1037" t="s">
        <v>1789</v>
      </c>
      <c r="P1037" s="8" t="str">
        <f t="shared" si="67"/>
        <v>0001190</v>
      </c>
      <c r="Q1037" s="8" t="e">
        <f t="array" ref="Q1037">IF(VLOOKUP(P1037,$AA$1:$AC$32,1,0)&lt;&gt;0,(P1037&amp;"A"),0)</f>
        <v>#N/A</v>
      </c>
      <c r="R1037" s="12">
        <v>44517</v>
      </c>
      <c r="S1037" t="s">
        <v>1790</v>
      </c>
      <c r="T1037" s="8" t="str">
        <f t="shared" si="68"/>
        <v>VM+ CMU 81</v>
      </c>
      <c r="U1037" t="s">
        <v>6492</v>
      </c>
      <c r="Y1037" t="str">
        <f t="array" ref="Y1037">IF(ISNUMBER(SEARCH($V$3,T1037)),"WINCOMHANOI",IF(ISNUMBER(SEARCH($V$4,T1037)),"WINCOMHOCHIMINH",IF(ISNUMBER(SEARCH($V$5,T1037)),"WINCOMDANANG",IF(ISNUMBER(SEARCH($V$6,T1037)),"WINCOMHAIDUONG",IF(ISNUMBER(SEARCH($V$7,T1037)),"WINCOMQUANGNINH",IF(ISNUMBER(SEARCH($V$8,T1037)),"WINCOMHAIPHONG",IF(ISNUMBER(SEARCH($V$9,T1037)),"WINCOMBACGIANG",IF(ISNUMBER(SEARCH($V$10,T1037)),"WINCOMBACNINH",IF(ISNUMBER(SEARCH($V$11,T1037)),"WINCOMPHUTHO",IF(ISNUMBER(SEARCH($V$12,T1037)),"WINCOMHATINH",IF(ISNUMBER(SEARCH($V$13,T1037)),"WINCOMTHAINGUYEN",IF(ISNUMBER(SEARCH($V$14,T1037)),"WINCOMKHANHHOA",IF(ISNUMBER(SEARCH($V$15,T1037)),"WINCOMHUNGYEN",IF(ISNUMBER(SEARCH($V$16,T1037)),"WINCOMNGHEAN",IF(ISNUMBER(SEARCH($V$17,T1037)),"WINCOMLAOCAI",IF(ISNUMBER(SEARCH($V$18,T1037)),"WINCOMVUNGTAU",IF(ISNUMBER(SEARCH($V$19,T1037)),"WINCOMBINHDUONG",IF(ISNUMBER(SEARCH($V$20,T1037)),"WINCOMKIENGIANG",IF(ISNUMBER(SEARCH($V$21,T1037)),"WINCOMHANAM",IF(ISNUMBER(SEARCH($V$22,T1037)),"WINCOMNAMDINH",IF(ISNUMBER(SEARCH($V$23,T1037)),"WINCOMLANGSON",IF(ISNUMBER(SEARCH($V$24,T1037)),"WINCOMTHANHHOA",IF(ISNUMBER(SEARCH($V$25,T1037)),"WINCOMYENBAI",IF(ISNUMBER(SEARCH($V$26,T1037)),"WINCOMTUYENQUANG",IF(ISNUMBER(SEARCH($V$27,T1037)),"WINCOMHUE",IF(ISNUMBER(SEARCH($V$28,T1037)),"WINCOMQUANGNAM",IF(ISNUMBER(SEARCH($V$29,T1037)),"WINCOMVINHPHUC",IF(ISNUMBER(SEARCH($V$30,T1037)),"WINCOMHAGIANG",IF(ISNUMBER(SEARCH($V$31,T1037)),"WINCOMNINHBINH",IF(ISNUMBER(SEARCH($V$32,T1037)),"WINCOMTRAVINH",IF(ISNUMBER(SEARCH($V$33,T1037)),"WINCOMCANTHO",IF(ISNUMBER(SEARCH($V$34,T1037)),"WINCOMBENTRE",IF(ISNUMBER(SEARCH($V$35,T1037)),"WINCOMCAMAU",IF(ISNUMBER(SEARCH($V$36,T1037)),"WINCOMANGIANG",IF(ISNUMBER(SEARCH($V$37,T1037)),"WINCOMNINHTHUAN",IF(ISNUMBER(SEARCH($V$38,T1037)),"WINCOMTHAIBINH",IF(ISNUMBER(SEARCH($V$39,T1037)),"WINCOMGIALAI",IF(ISNUMBER(SEARCH($V$40,T1037)),"WINCOMHOABINH",IF(ISNUMBER(SEARCH($V$41,T1037)),"WINCOMQUANGNGAI",IF(ISNUMBER(SEARCH($V$42,T1037)),"WINCOMBINHTHUAN",IF(ISNUMBER(SEARCH($V$43,T1037)),"WINCOMDAKLAK",IF(ISNUMBER(SEARCH($V$44,T1037)),"WINCOMSOCTRANG",IF(ISNUMBER(SEARCH($V$45,T1037)),"WINCOMSONLA",IF(ISNUMBER(SEARCH($V$46,T1037)),"WINCOMKONTUM",IF(ISNUMBER(SEARCH($V$47,T1037)),"WINCOMPHUYEN",IF(ISNUMBER(SEARCH($V$48,T1037)),"WINCOMQUANGTRI",IF(ISNUMBER(SEARCH($V$49,T1037)),"WINCOMBINHDINH",IF(ISNUMBER(SEARCH($V$50,T1037)),"WINCOMCAOBANG",IF(ISNUMBER(SEARCH($V$51,T1037)),"WINCOMQUANGBINH",IF(ISNUMBER(SEARCH($V$52,T1037)),"WINCOMLAMDONG",IF(ISNUMBER(SEARCH($V$53,T1037)),"WINCOMVINHLONG",IF(ISNUMBER(SEARCH($V$54,T1037)),"WINCOMDONGTHAP",IF(ISNUMBER(SEARCH($V$55,T1037)),"WINCOMTIENGIANG",IF(ISNUMBER(SEARCH($V$56,T1037)),"WINCOMQUANGNINH",0))))))))))))))))))))))))))))))))))))))))))))))))))))))</f>
        <v>WINCOMCAMAU</v>
      </c>
    </row>
    <row r="1038" spans="1:25" x14ac:dyDescent="0.2">
      <c r="A1038" t="s">
        <v>0</v>
      </c>
      <c r="B1038" t="s">
        <v>1788</v>
      </c>
      <c r="C1038" t="s">
        <v>34</v>
      </c>
      <c r="D1038" t="s">
        <v>35</v>
      </c>
      <c r="E1038" t="s">
        <v>4</v>
      </c>
      <c r="F1038" s="5">
        <f t="shared" si="65"/>
        <v>1</v>
      </c>
      <c r="G1038" s="2">
        <v>73431</v>
      </c>
      <c r="H1038" s="2">
        <v>80774.100000000006</v>
      </c>
      <c r="I1038" t="s">
        <v>5</v>
      </c>
      <c r="J1038" t="s">
        <v>36</v>
      </c>
      <c r="K1038" t="str">
        <f t="shared" si="66"/>
        <v>Chân giò heo muối gói 300g</v>
      </c>
      <c r="L1038" s="8" t="str">
        <f>VLOOKUP(K1038,'[1]Mã Misa'!$B$2:$D$74,2,0)</f>
        <v>Chân giò heo muối 300g</v>
      </c>
      <c r="M1038" s="8" t="str">
        <f>VLOOKUP(L1038,'[1]Mã Misa'!$C$2:$D$74,2,0)</f>
        <v>CGM300</v>
      </c>
      <c r="N1038" s="2">
        <v>73431</v>
      </c>
      <c r="O1038" t="s">
        <v>1789</v>
      </c>
      <c r="P1038" s="8" t="str">
        <f t="shared" si="67"/>
        <v>0001190</v>
      </c>
      <c r="Q1038" s="8" t="e">
        <f t="array" ref="Q1038">IF(VLOOKUP(P1038,$AA$1:$AC$32,1,0)&lt;&gt;0,(P1038&amp;"A"),0)</f>
        <v>#N/A</v>
      </c>
      <c r="R1038" s="12">
        <v>44517</v>
      </c>
      <c r="S1038" t="s">
        <v>1790</v>
      </c>
      <c r="T1038" s="8" t="str">
        <f t="shared" si="68"/>
        <v>VM+ CMU 81</v>
      </c>
      <c r="U1038" t="s">
        <v>6492</v>
      </c>
      <c r="Y1038" t="str">
        <f t="array" ref="Y1038">IF(ISNUMBER(SEARCH($V$3,T1038)),"WINCOMHANOI",IF(ISNUMBER(SEARCH($V$4,T1038)),"WINCOMHOCHIMINH",IF(ISNUMBER(SEARCH($V$5,T1038)),"WINCOMDANANG",IF(ISNUMBER(SEARCH($V$6,T1038)),"WINCOMHAIDUONG",IF(ISNUMBER(SEARCH($V$7,T1038)),"WINCOMQUANGNINH",IF(ISNUMBER(SEARCH($V$8,T1038)),"WINCOMHAIPHONG",IF(ISNUMBER(SEARCH($V$9,T1038)),"WINCOMBACGIANG",IF(ISNUMBER(SEARCH($V$10,T1038)),"WINCOMBACNINH",IF(ISNUMBER(SEARCH($V$11,T1038)),"WINCOMPHUTHO",IF(ISNUMBER(SEARCH($V$12,T1038)),"WINCOMHATINH",IF(ISNUMBER(SEARCH($V$13,T1038)),"WINCOMTHAINGUYEN",IF(ISNUMBER(SEARCH($V$14,T1038)),"WINCOMKHANHHOA",IF(ISNUMBER(SEARCH($V$15,T1038)),"WINCOMHUNGYEN",IF(ISNUMBER(SEARCH($V$16,T1038)),"WINCOMNGHEAN",IF(ISNUMBER(SEARCH($V$17,T1038)),"WINCOMLAOCAI",IF(ISNUMBER(SEARCH($V$18,T1038)),"WINCOMVUNGTAU",IF(ISNUMBER(SEARCH($V$19,T1038)),"WINCOMBINHDUONG",IF(ISNUMBER(SEARCH($V$20,T1038)),"WINCOMKIENGIANG",IF(ISNUMBER(SEARCH($V$21,T1038)),"WINCOMHANAM",IF(ISNUMBER(SEARCH($V$22,T1038)),"WINCOMNAMDINH",IF(ISNUMBER(SEARCH($V$23,T1038)),"WINCOMLANGSON",IF(ISNUMBER(SEARCH($V$24,T1038)),"WINCOMTHANHHOA",IF(ISNUMBER(SEARCH($V$25,T1038)),"WINCOMYENBAI",IF(ISNUMBER(SEARCH($V$26,T1038)),"WINCOMTUYENQUANG",IF(ISNUMBER(SEARCH($V$27,T1038)),"WINCOMHUE",IF(ISNUMBER(SEARCH($V$28,T1038)),"WINCOMQUANGNAM",IF(ISNUMBER(SEARCH($V$29,T1038)),"WINCOMVINHPHUC",IF(ISNUMBER(SEARCH($V$30,T1038)),"WINCOMHAGIANG",IF(ISNUMBER(SEARCH($V$31,T1038)),"WINCOMNINHBINH",IF(ISNUMBER(SEARCH($V$32,T1038)),"WINCOMTRAVINH",IF(ISNUMBER(SEARCH($V$33,T1038)),"WINCOMCANTHO",IF(ISNUMBER(SEARCH($V$34,T1038)),"WINCOMBENTRE",IF(ISNUMBER(SEARCH($V$35,T1038)),"WINCOMCAMAU",IF(ISNUMBER(SEARCH($V$36,T1038)),"WINCOMANGIANG",IF(ISNUMBER(SEARCH($V$37,T1038)),"WINCOMNINHTHUAN",IF(ISNUMBER(SEARCH($V$38,T1038)),"WINCOMTHAIBINH",IF(ISNUMBER(SEARCH($V$39,T1038)),"WINCOMGIALAI",IF(ISNUMBER(SEARCH($V$40,T1038)),"WINCOMHOABINH",IF(ISNUMBER(SEARCH($V$41,T1038)),"WINCOMQUANGNGAI",IF(ISNUMBER(SEARCH($V$42,T1038)),"WINCOMBINHTHUAN",IF(ISNUMBER(SEARCH($V$43,T1038)),"WINCOMDAKLAK",IF(ISNUMBER(SEARCH($V$44,T1038)),"WINCOMSOCTRANG",IF(ISNUMBER(SEARCH($V$45,T1038)),"WINCOMSONLA",IF(ISNUMBER(SEARCH($V$46,T1038)),"WINCOMKONTUM",IF(ISNUMBER(SEARCH($V$47,T1038)),"WINCOMPHUYEN",IF(ISNUMBER(SEARCH($V$48,T1038)),"WINCOMQUANGTRI",IF(ISNUMBER(SEARCH($V$49,T1038)),"WINCOMBINHDINH",IF(ISNUMBER(SEARCH($V$50,T1038)),"WINCOMCAOBANG",IF(ISNUMBER(SEARCH($V$51,T1038)),"WINCOMQUANGBINH",IF(ISNUMBER(SEARCH($V$52,T1038)),"WINCOMLAMDONG",IF(ISNUMBER(SEARCH($V$53,T1038)),"WINCOMVINHLONG",IF(ISNUMBER(SEARCH($V$54,T1038)),"WINCOMDONGTHAP",IF(ISNUMBER(SEARCH($V$55,T1038)),"WINCOMTIENGIANG",IF(ISNUMBER(SEARCH($V$56,T1038)),"WINCOMQUANGNINH",0))))))))))))))))))))))))))))))))))))))))))))))))))))))</f>
        <v>WINCOMCAMAU</v>
      </c>
    </row>
    <row r="1039" spans="1:25" x14ac:dyDescent="0.2">
      <c r="A1039" t="s">
        <v>0</v>
      </c>
      <c r="B1039" t="s">
        <v>1788</v>
      </c>
      <c r="C1039" t="s">
        <v>37</v>
      </c>
      <c r="D1039" t="s">
        <v>45</v>
      </c>
      <c r="E1039" t="s">
        <v>4</v>
      </c>
      <c r="F1039" s="5">
        <f t="shared" si="65"/>
        <v>1</v>
      </c>
      <c r="G1039" s="2">
        <v>87787</v>
      </c>
      <c r="H1039" s="2">
        <v>96565.700000000012</v>
      </c>
      <c r="I1039" t="s">
        <v>5</v>
      </c>
      <c r="J1039" t="s">
        <v>46</v>
      </c>
      <c r="K1039" t="str">
        <f t="shared" si="66"/>
        <v>Bắp bò muối gói 200g</v>
      </c>
      <c r="L1039" s="8" t="str">
        <f>VLOOKUP(K1039,'[1]Mã Misa'!$B$2:$D$74,2,0)</f>
        <v>Bắp bò muối 200g</v>
      </c>
      <c r="M1039" s="8" t="str">
        <f>VLOOKUP(L1039,'[1]Mã Misa'!$C$2:$D$74,2,0)</f>
        <v>BBM200</v>
      </c>
      <c r="N1039" s="2">
        <v>87787</v>
      </c>
      <c r="O1039" t="s">
        <v>1789</v>
      </c>
      <c r="P1039" s="8" t="str">
        <f t="shared" si="67"/>
        <v>0001190</v>
      </c>
      <c r="Q1039" s="8" t="e">
        <f t="array" ref="Q1039">IF(VLOOKUP(P1039,$AA$1:$AC$32,1,0)&lt;&gt;0,(P1039&amp;"A"),0)</f>
        <v>#N/A</v>
      </c>
      <c r="R1039" s="12">
        <v>44517</v>
      </c>
      <c r="S1039" t="s">
        <v>1790</v>
      </c>
      <c r="T1039" s="8" t="str">
        <f t="shared" si="68"/>
        <v>VM+ CMU 81</v>
      </c>
      <c r="U1039" t="s">
        <v>6492</v>
      </c>
      <c r="Y1039" t="str">
        <f t="array" ref="Y1039">IF(ISNUMBER(SEARCH($V$3,T1039)),"WINCOMHANOI",IF(ISNUMBER(SEARCH($V$4,T1039)),"WINCOMHOCHIMINH",IF(ISNUMBER(SEARCH($V$5,T1039)),"WINCOMDANANG",IF(ISNUMBER(SEARCH($V$6,T1039)),"WINCOMHAIDUONG",IF(ISNUMBER(SEARCH($V$7,T1039)),"WINCOMQUANGNINH",IF(ISNUMBER(SEARCH($V$8,T1039)),"WINCOMHAIPHONG",IF(ISNUMBER(SEARCH($V$9,T1039)),"WINCOMBACGIANG",IF(ISNUMBER(SEARCH($V$10,T1039)),"WINCOMBACNINH",IF(ISNUMBER(SEARCH($V$11,T1039)),"WINCOMPHUTHO",IF(ISNUMBER(SEARCH($V$12,T1039)),"WINCOMHATINH",IF(ISNUMBER(SEARCH($V$13,T1039)),"WINCOMTHAINGUYEN",IF(ISNUMBER(SEARCH($V$14,T1039)),"WINCOMKHANHHOA",IF(ISNUMBER(SEARCH($V$15,T1039)),"WINCOMHUNGYEN",IF(ISNUMBER(SEARCH($V$16,T1039)),"WINCOMNGHEAN",IF(ISNUMBER(SEARCH($V$17,T1039)),"WINCOMLAOCAI",IF(ISNUMBER(SEARCH($V$18,T1039)),"WINCOMVUNGTAU",IF(ISNUMBER(SEARCH($V$19,T1039)),"WINCOMBINHDUONG",IF(ISNUMBER(SEARCH($V$20,T1039)),"WINCOMKIENGIANG",IF(ISNUMBER(SEARCH($V$21,T1039)),"WINCOMHANAM",IF(ISNUMBER(SEARCH($V$22,T1039)),"WINCOMNAMDINH",IF(ISNUMBER(SEARCH($V$23,T1039)),"WINCOMLANGSON",IF(ISNUMBER(SEARCH($V$24,T1039)),"WINCOMTHANHHOA",IF(ISNUMBER(SEARCH($V$25,T1039)),"WINCOMYENBAI",IF(ISNUMBER(SEARCH($V$26,T1039)),"WINCOMTUYENQUANG",IF(ISNUMBER(SEARCH($V$27,T1039)),"WINCOMHUE",IF(ISNUMBER(SEARCH($V$28,T1039)),"WINCOMQUANGNAM",IF(ISNUMBER(SEARCH($V$29,T1039)),"WINCOMVINHPHUC",IF(ISNUMBER(SEARCH($V$30,T1039)),"WINCOMHAGIANG",IF(ISNUMBER(SEARCH($V$31,T1039)),"WINCOMNINHBINH",IF(ISNUMBER(SEARCH($V$32,T1039)),"WINCOMTRAVINH",IF(ISNUMBER(SEARCH($V$33,T1039)),"WINCOMCANTHO",IF(ISNUMBER(SEARCH($V$34,T1039)),"WINCOMBENTRE",IF(ISNUMBER(SEARCH($V$35,T1039)),"WINCOMCAMAU",IF(ISNUMBER(SEARCH($V$36,T1039)),"WINCOMANGIANG",IF(ISNUMBER(SEARCH($V$37,T1039)),"WINCOMNINHTHUAN",IF(ISNUMBER(SEARCH($V$38,T1039)),"WINCOMTHAIBINH",IF(ISNUMBER(SEARCH($V$39,T1039)),"WINCOMGIALAI",IF(ISNUMBER(SEARCH($V$40,T1039)),"WINCOMHOABINH",IF(ISNUMBER(SEARCH($V$41,T1039)),"WINCOMQUANGNGAI",IF(ISNUMBER(SEARCH($V$42,T1039)),"WINCOMBINHTHUAN",IF(ISNUMBER(SEARCH($V$43,T1039)),"WINCOMDAKLAK",IF(ISNUMBER(SEARCH($V$44,T1039)),"WINCOMSOCTRANG",IF(ISNUMBER(SEARCH($V$45,T1039)),"WINCOMSONLA",IF(ISNUMBER(SEARCH($V$46,T1039)),"WINCOMKONTUM",IF(ISNUMBER(SEARCH($V$47,T1039)),"WINCOMPHUYEN",IF(ISNUMBER(SEARCH($V$48,T1039)),"WINCOMQUANGTRI",IF(ISNUMBER(SEARCH($V$49,T1039)),"WINCOMBINHDINH",IF(ISNUMBER(SEARCH($V$50,T1039)),"WINCOMCAOBANG",IF(ISNUMBER(SEARCH($V$51,T1039)),"WINCOMQUANGBINH",IF(ISNUMBER(SEARCH($V$52,T1039)),"WINCOMLAMDONG",IF(ISNUMBER(SEARCH($V$53,T1039)),"WINCOMVINHLONG",IF(ISNUMBER(SEARCH($V$54,T1039)),"WINCOMDONGTHAP",IF(ISNUMBER(SEARCH($V$55,T1039)),"WINCOMTIENGIANG",IF(ISNUMBER(SEARCH($V$56,T1039)),"WINCOMQUANGNINH",0))))))))))))))))))))))))))))))))))))))))))))))))))))))</f>
        <v>WINCOMCAMAU</v>
      </c>
    </row>
    <row r="1040" spans="1:25" x14ac:dyDescent="0.2">
      <c r="A1040" t="s">
        <v>0</v>
      </c>
      <c r="B1040" t="s">
        <v>1791</v>
      </c>
      <c r="C1040" t="s">
        <v>2</v>
      </c>
      <c r="D1040" t="s">
        <v>20</v>
      </c>
      <c r="E1040" t="s">
        <v>4</v>
      </c>
      <c r="F1040" s="5">
        <f t="shared" si="65"/>
        <v>1</v>
      </c>
      <c r="G1040" s="2">
        <v>50182</v>
      </c>
      <c r="H1040" s="2">
        <v>55200.200000000004</v>
      </c>
      <c r="I1040" t="s">
        <v>5</v>
      </c>
      <c r="J1040" t="s">
        <v>21</v>
      </c>
      <c r="K1040" t="str">
        <f t="shared" si="66"/>
        <v>Giò tai lưỡi xào gói 250g</v>
      </c>
      <c r="L1040" s="8" t="str">
        <f>VLOOKUP(K1040,'[1]Mã Misa'!$B$2:$D$74,2,0)</f>
        <v>Giò Tai Lưỡi Xào 250g</v>
      </c>
      <c r="M1040" s="8" t="str">
        <f>VLOOKUP(L1040,'[1]Mã Misa'!$C$2:$D$74,2,0)</f>
        <v>GTLX250G</v>
      </c>
      <c r="N1040" s="2">
        <v>50182</v>
      </c>
      <c r="O1040" t="s">
        <v>1792</v>
      </c>
      <c r="P1040" s="8" t="str">
        <f t="shared" si="67"/>
        <v>0043725</v>
      </c>
      <c r="Q1040" s="8" t="e">
        <f t="array" ref="Q1040">IF(VLOOKUP(P1040,$AA$1:$AC$32,1,0)&lt;&gt;0,(P1040&amp;"A"),0)</f>
        <v>#N/A</v>
      </c>
      <c r="R1040" s="12">
        <v>44517</v>
      </c>
      <c r="S1040" t="s">
        <v>1793</v>
      </c>
      <c r="T1040" s="8" t="str">
        <f t="shared" si="68"/>
        <v>VM+ HCM 70</v>
      </c>
      <c r="U1040" t="s">
        <v>6493</v>
      </c>
      <c r="Y1040" t="str">
        <f t="array" ref="Y1040">IF(ISNUMBER(SEARCH($V$3,T1040)),"WINCOMHANOI",IF(ISNUMBER(SEARCH($V$4,T1040)),"WINCOMHOCHIMINH",IF(ISNUMBER(SEARCH($V$5,T1040)),"WINCOMDANANG",IF(ISNUMBER(SEARCH($V$6,T1040)),"WINCOMHAIDUONG",IF(ISNUMBER(SEARCH($V$7,T1040)),"WINCOMQUANGNINH",IF(ISNUMBER(SEARCH($V$8,T1040)),"WINCOMHAIPHONG",IF(ISNUMBER(SEARCH($V$9,T1040)),"WINCOMBACGIANG",IF(ISNUMBER(SEARCH($V$10,T1040)),"WINCOMBACNINH",IF(ISNUMBER(SEARCH($V$11,T1040)),"WINCOMPHUTHO",IF(ISNUMBER(SEARCH($V$12,T1040)),"WINCOMHATINH",IF(ISNUMBER(SEARCH($V$13,T1040)),"WINCOMTHAINGUYEN",IF(ISNUMBER(SEARCH($V$14,T1040)),"WINCOMKHANHHOA",IF(ISNUMBER(SEARCH($V$15,T1040)),"WINCOMHUNGYEN",IF(ISNUMBER(SEARCH($V$16,T1040)),"WINCOMNGHEAN",IF(ISNUMBER(SEARCH($V$17,T1040)),"WINCOMLAOCAI",IF(ISNUMBER(SEARCH($V$18,T1040)),"WINCOMVUNGTAU",IF(ISNUMBER(SEARCH($V$19,T1040)),"WINCOMBINHDUONG",IF(ISNUMBER(SEARCH($V$20,T1040)),"WINCOMKIENGIANG",IF(ISNUMBER(SEARCH($V$21,T1040)),"WINCOMHANAM",IF(ISNUMBER(SEARCH($V$22,T1040)),"WINCOMNAMDINH",IF(ISNUMBER(SEARCH($V$23,T1040)),"WINCOMLANGSON",IF(ISNUMBER(SEARCH($V$24,T1040)),"WINCOMTHANHHOA",IF(ISNUMBER(SEARCH($V$25,T1040)),"WINCOMYENBAI",IF(ISNUMBER(SEARCH($V$26,T1040)),"WINCOMTUYENQUANG",IF(ISNUMBER(SEARCH($V$27,T1040)),"WINCOMHUE",IF(ISNUMBER(SEARCH($V$28,T1040)),"WINCOMQUANGNAM",IF(ISNUMBER(SEARCH($V$29,T1040)),"WINCOMVINHPHUC",IF(ISNUMBER(SEARCH($V$30,T1040)),"WINCOMHAGIANG",IF(ISNUMBER(SEARCH($V$31,T1040)),"WINCOMNINHBINH",IF(ISNUMBER(SEARCH($V$32,T1040)),"WINCOMTRAVINH",IF(ISNUMBER(SEARCH($V$33,T1040)),"WINCOMCANTHO",IF(ISNUMBER(SEARCH($V$34,T1040)),"WINCOMBENTRE",IF(ISNUMBER(SEARCH($V$35,T1040)),"WINCOMCAMAU",IF(ISNUMBER(SEARCH($V$36,T1040)),"WINCOMANGIANG",IF(ISNUMBER(SEARCH($V$37,T1040)),"WINCOMNINHTHUAN",IF(ISNUMBER(SEARCH($V$38,T1040)),"WINCOMTHAIBINH",IF(ISNUMBER(SEARCH($V$39,T1040)),"WINCOMGIALAI",IF(ISNUMBER(SEARCH($V$40,T1040)),"WINCOMHOABINH",IF(ISNUMBER(SEARCH($V$41,T1040)),"WINCOMQUANGNGAI",IF(ISNUMBER(SEARCH($V$42,T1040)),"WINCOMBINHTHUAN",IF(ISNUMBER(SEARCH($V$43,T1040)),"WINCOMDAKLAK",IF(ISNUMBER(SEARCH($V$44,T1040)),"WINCOMSOCTRANG",IF(ISNUMBER(SEARCH($V$45,T1040)),"WINCOMSONLA",IF(ISNUMBER(SEARCH($V$46,T1040)),"WINCOMKONTUM",IF(ISNUMBER(SEARCH($V$47,T1040)),"WINCOMPHUYEN",IF(ISNUMBER(SEARCH($V$48,T1040)),"WINCOMQUANGTRI",IF(ISNUMBER(SEARCH($V$49,T1040)),"WINCOMBINHDINH",IF(ISNUMBER(SEARCH($V$50,T1040)),"WINCOMCAOBANG",IF(ISNUMBER(SEARCH($V$51,T1040)),"WINCOMQUANGBINH",IF(ISNUMBER(SEARCH($V$52,T1040)),"WINCOMLAMDONG",IF(ISNUMBER(SEARCH($V$53,T1040)),"WINCOMVINHLONG",IF(ISNUMBER(SEARCH($V$54,T1040)),"WINCOMDONGTHAP",IF(ISNUMBER(SEARCH($V$55,T1040)),"WINCOMTIENGIANG",IF(ISNUMBER(SEARCH($V$56,T1040)),"WINCOMQUANGNINH",0))))))))))))))))))))))))))))))))))))))))))))))))))))))</f>
        <v>WINCOMHOCHIMINH</v>
      </c>
    </row>
    <row r="1041" spans="1:25" x14ac:dyDescent="0.2">
      <c r="A1041" t="s">
        <v>0</v>
      </c>
      <c r="B1041" t="s">
        <v>1791</v>
      </c>
      <c r="C1041" t="s">
        <v>31</v>
      </c>
      <c r="D1041" t="s">
        <v>3</v>
      </c>
      <c r="E1041" t="s">
        <v>4</v>
      </c>
      <c r="F1041" s="5">
        <f t="shared" si="65"/>
        <v>1</v>
      </c>
      <c r="G1041" s="2">
        <v>88846</v>
      </c>
      <c r="H1041" s="2">
        <v>97730.6</v>
      </c>
      <c r="I1041" t="s">
        <v>5</v>
      </c>
      <c r="J1041" t="s">
        <v>6</v>
      </c>
      <c r="K1041" t="str">
        <f t="shared" si="66"/>
        <v>Gà muối gói 500g</v>
      </c>
      <c r="L1041" s="8" t="str">
        <f>VLOOKUP(K1041,'[1]Mã Misa'!$B$2:$D$74,2,0)</f>
        <v>Gà muối 500g</v>
      </c>
      <c r="M1041" s="8" t="str">
        <f>VLOOKUP(L1041,'[1]Mã Misa'!$C$2:$D$74,2,0)</f>
        <v>GM500</v>
      </c>
      <c r="N1041" s="2">
        <v>88846</v>
      </c>
      <c r="O1041" t="s">
        <v>1792</v>
      </c>
      <c r="P1041" s="8" t="str">
        <f t="shared" si="67"/>
        <v>0043725</v>
      </c>
      <c r="Q1041" s="8" t="e">
        <f t="array" ref="Q1041">IF(VLOOKUP(P1041,$AA$1:$AC$32,1,0)&lt;&gt;0,(P1041&amp;"A"),0)</f>
        <v>#N/A</v>
      </c>
      <c r="R1041" s="12">
        <v>44517</v>
      </c>
      <c r="S1041" t="s">
        <v>1793</v>
      </c>
      <c r="T1041" s="8" t="str">
        <f t="shared" si="68"/>
        <v>VM+ HCM 70</v>
      </c>
      <c r="U1041" t="s">
        <v>6493</v>
      </c>
      <c r="Y1041" t="str">
        <f t="array" ref="Y1041">IF(ISNUMBER(SEARCH($V$3,T1041)),"WINCOMHANOI",IF(ISNUMBER(SEARCH($V$4,T1041)),"WINCOMHOCHIMINH",IF(ISNUMBER(SEARCH($V$5,T1041)),"WINCOMDANANG",IF(ISNUMBER(SEARCH($V$6,T1041)),"WINCOMHAIDUONG",IF(ISNUMBER(SEARCH($V$7,T1041)),"WINCOMQUANGNINH",IF(ISNUMBER(SEARCH($V$8,T1041)),"WINCOMHAIPHONG",IF(ISNUMBER(SEARCH($V$9,T1041)),"WINCOMBACGIANG",IF(ISNUMBER(SEARCH($V$10,T1041)),"WINCOMBACNINH",IF(ISNUMBER(SEARCH($V$11,T1041)),"WINCOMPHUTHO",IF(ISNUMBER(SEARCH($V$12,T1041)),"WINCOMHATINH",IF(ISNUMBER(SEARCH($V$13,T1041)),"WINCOMTHAINGUYEN",IF(ISNUMBER(SEARCH($V$14,T1041)),"WINCOMKHANHHOA",IF(ISNUMBER(SEARCH($V$15,T1041)),"WINCOMHUNGYEN",IF(ISNUMBER(SEARCH($V$16,T1041)),"WINCOMNGHEAN",IF(ISNUMBER(SEARCH($V$17,T1041)),"WINCOMLAOCAI",IF(ISNUMBER(SEARCH($V$18,T1041)),"WINCOMVUNGTAU",IF(ISNUMBER(SEARCH($V$19,T1041)),"WINCOMBINHDUONG",IF(ISNUMBER(SEARCH($V$20,T1041)),"WINCOMKIENGIANG",IF(ISNUMBER(SEARCH($V$21,T1041)),"WINCOMHANAM",IF(ISNUMBER(SEARCH($V$22,T1041)),"WINCOMNAMDINH",IF(ISNUMBER(SEARCH($V$23,T1041)),"WINCOMLANGSON",IF(ISNUMBER(SEARCH($V$24,T1041)),"WINCOMTHANHHOA",IF(ISNUMBER(SEARCH($V$25,T1041)),"WINCOMYENBAI",IF(ISNUMBER(SEARCH($V$26,T1041)),"WINCOMTUYENQUANG",IF(ISNUMBER(SEARCH($V$27,T1041)),"WINCOMHUE",IF(ISNUMBER(SEARCH($V$28,T1041)),"WINCOMQUANGNAM",IF(ISNUMBER(SEARCH($V$29,T1041)),"WINCOMVINHPHUC",IF(ISNUMBER(SEARCH($V$30,T1041)),"WINCOMHAGIANG",IF(ISNUMBER(SEARCH($V$31,T1041)),"WINCOMNINHBINH",IF(ISNUMBER(SEARCH($V$32,T1041)),"WINCOMTRAVINH",IF(ISNUMBER(SEARCH($V$33,T1041)),"WINCOMCANTHO",IF(ISNUMBER(SEARCH($V$34,T1041)),"WINCOMBENTRE",IF(ISNUMBER(SEARCH($V$35,T1041)),"WINCOMCAMAU",IF(ISNUMBER(SEARCH($V$36,T1041)),"WINCOMANGIANG",IF(ISNUMBER(SEARCH($V$37,T1041)),"WINCOMNINHTHUAN",IF(ISNUMBER(SEARCH($V$38,T1041)),"WINCOMTHAIBINH",IF(ISNUMBER(SEARCH($V$39,T1041)),"WINCOMGIALAI",IF(ISNUMBER(SEARCH($V$40,T1041)),"WINCOMHOABINH",IF(ISNUMBER(SEARCH($V$41,T1041)),"WINCOMQUANGNGAI",IF(ISNUMBER(SEARCH($V$42,T1041)),"WINCOMBINHTHUAN",IF(ISNUMBER(SEARCH($V$43,T1041)),"WINCOMDAKLAK",IF(ISNUMBER(SEARCH($V$44,T1041)),"WINCOMSOCTRANG",IF(ISNUMBER(SEARCH($V$45,T1041)),"WINCOMSONLA",IF(ISNUMBER(SEARCH($V$46,T1041)),"WINCOMKONTUM",IF(ISNUMBER(SEARCH($V$47,T1041)),"WINCOMPHUYEN",IF(ISNUMBER(SEARCH($V$48,T1041)),"WINCOMQUANGTRI",IF(ISNUMBER(SEARCH($V$49,T1041)),"WINCOMBINHDINH",IF(ISNUMBER(SEARCH($V$50,T1041)),"WINCOMCAOBANG",IF(ISNUMBER(SEARCH($V$51,T1041)),"WINCOMQUANGBINH",IF(ISNUMBER(SEARCH($V$52,T1041)),"WINCOMLAMDONG",IF(ISNUMBER(SEARCH($V$53,T1041)),"WINCOMVINHLONG",IF(ISNUMBER(SEARCH($V$54,T1041)),"WINCOMDONGTHAP",IF(ISNUMBER(SEARCH($V$55,T1041)),"WINCOMTIENGIANG",IF(ISNUMBER(SEARCH($V$56,T1041)),"WINCOMQUANGNINH",0))))))))))))))))))))))))))))))))))))))))))))))))))))))</f>
        <v>WINCOMHOCHIMINH</v>
      </c>
    </row>
    <row r="1042" spans="1:25" x14ac:dyDescent="0.2">
      <c r="A1042" t="s">
        <v>0</v>
      </c>
      <c r="B1042" t="s">
        <v>1794</v>
      </c>
      <c r="C1042" t="s">
        <v>2</v>
      </c>
      <c r="D1042" t="s">
        <v>35</v>
      </c>
      <c r="E1042" t="s">
        <v>4</v>
      </c>
      <c r="F1042" s="5">
        <f t="shared" si="65"/>
        <v>1</v>
      </c>
      <c r="G1042" s="2">
        <v>73431</v>
      </c>
      <c r="H1042" s="2">
        <v>80774.100000000006</v>
      </c>
      <c r="I1042" t="s">
        <v>5</v>
      </c>
      <c r="J1042" t="s">
        <v>36</v>
      </c>
      <c r="K1042" t="str">
        <f t="shared" si="66"/>
        <v>Chân giò heo muối gói 300g</v>
      </c>
      <c r="L1042" s="8" t="str">
        <f>VLOOKUP(K1042,'[1]Mã Misa'!$B$2:$D$74,2,0)</f>
        <v>Chân giò heo muối 300g</v>
      </c>
      <c r="M1042" s="8" t="str">
        <f>VLOOKUP(L1042,'[1]Mã Misa'!$C$2:$D$74,2,0)</f>
        <v>CGM300</v>
      </c>
      <c r="N1042" s="2">
        <v>73431</v>
      </c>
      <c r="O1042" t="s">
        <v>1795</v>
      </c>
      <c r="P1042" s="8" t="str">
        <f t="shared" si="67"/>
        <v>0005259</v>
      </c>
      <c r="Q1042" s="8" t="e">
        <f t="array" ref="Q1042">IF(VLOOKUP(P1042,$AA$1:$AC$32,1,0)&lt;&gt;0,(P1042&amp;"A"),0)</f>
        <v>#N/A</v>
      </c>
      <c r="R1042" s="12">
        <v>44517</v>
      </c>
      <c r="S1042" t="s">
        <v>1796</v>
      </c>
      <c r="T1042" s="8" t="str">
        <f t="shared" si="68"/>
        <v>VM+ THA 10</v>
      </c>
      <c r="U1042" t="s">
        <v>6494</v>
      </c>
      <c r="Y1042" t="str">
        <f t="array" ref="Y1042">IF(ISNUMBER(SEARCH($V$3,T1042)),"WINCOMHANOI",IF(ISNUMBER(SEARCH($V$4,T1042)),"WINCOMHOCHIMINH",IF(ISNUMBER(SEARCH($V$5,T1042)),"WINCOMDANANG",IF(ISNUMBER(SEARCH($V$6,T1042)),"WINCOMHAIDUONG",IF(ISNUMBER(SEARCH($V$7,T1042)),"WINCOMQUANGNINH",IF(ISNUMBER(SEARCH($V$8,T1042)),"WINCOMHAIPHONG",IF(ISNUMBER(SEARCH($V$9,T1042)),"WINCOMBACGIANG",IF(ISNUMBER(SEARCH($V$10,T1042)),"WINCOMBACNINH",IF(ISNUMBER(SEARCH($V$11,T1042)),"WINCOMPHUTHO",IF(ISNUMBER(SEARCH($V$12,T1042)),"WINCOMHATINH",IF(ISNUMBER(SEARCH($V$13,T1042)),"WINCOMTHAINGUYEN",IF(ISNUMBER(SEARCH($V$14,T1042)),"WINCOMKHANHHOA",IF(ISNUMBER(SEARCH($V$15,T1042)),"WINCOMHUNGYEN",IF(ISNUMBER(SEARCH($V$16,T1042)),"WINCOMNGHEAN",IF(ISNUMBER(SEARCH($V$17,T1042)),"WINCOMLAOCAI",IF(ISNUMBER(SEARCH($V$18,T1042)),"WINCOMVUNGTAU",IF(ISNUMBER(SEARCH($V$19,T1042)),"WINCOMBINHDUONG",IF(ISNUMBER(SEARCH($V$20,T1042)),"WINCOMKIENGIANG",IF(ISNUMBER(SEARCH($V$21,T1042)),"WINCOMHANAM",IF(ISNUMBER(SEARCH($V$22,T1042)),"WINCOMNAMDINH",IF(ISNUMBER(SEARCH($V$23,T1042)),"WINCOMLANGSON",IF(ISNUMBER(SEARCH($V$24,T1042)),"WINCOMTHANHHOA",IF(ISNUMBER(SEARCH($V$25,T1042)),"WINCOMYENBAI",IF(ISNUMBER(SEARCH($V$26,T1042)),"WINCOMTUYENQUANG",IF(ISNUMBER(SEARCH($V$27,T1042)),"WINCOMHUE",IF(ISNUMBER(SEARCH($V$28,T1042)),"WINCOMQUANGNAM",IF(ISNUMBER(SEARCH($V$29,T1042)),"WINCOMVINHPHUC",IF(ISNUMBER(SEARCH($V$30,T1042)),"WINCOMHAGIANG",IF(ISNUMBER(SEARCH($V$31,T1042)),"WINCOMNINHBINH",IF(ISNUMBER(SEARCH($V$32,T1042)),"WINCOMTRAVINH",IF(ISNUMBER(SEARCH($V$33,T1042)),"WINCOMCANTHO",IF(ISNUMBER(SEARCH($V$34,T1042)),"WINCOMBENTRE",IF(ISNUMBER(SEARCH($V$35,T1042)),"WINCOMCAMAU",IF(ISNUMBER(SEARCH($V$36,T1042)),"WINCOMANGIANG",IF(ISNUMBER(SEARCH($V$37,T1042)),"WINCOMNINHTHUAN",IF(ISNUMBER(SEARCH($V$38,T1042)),"WINCOMTHAIBINH",IF(ISNUMBER(SEARCH($V$39,T1042)),"WINCOMGIALAI",IF(ISNUMBER(SEARCH($V$40,T1042)),"WINCOMHOABINH",IF(ISNUMBER(SEARCH($V$41,T1042)),"WINCOMQUANGNGAI",IF(ISNUMBER(SEARCH($V$42,T1042)),"WINCOMBINHTHUAN",IF(ISNUMBER(SEARCH($V$43,T1042)),"WINCOMDAKLAK",IF(ISNUMBER(SEARCH($V$44,T1042)),"WINCOMSOCTRANG",IF(ISNUMBER(SEARCH($V$45,T1042)),"WINCOMSONLA",IF(ISNUMBER(SEARCH($V$46,T1042)),"WINCOMKONTUM",IF(ISNUMBER(SEARCH($V$47,T1042)),"WINCOMPHUYEN",IF(ISNUMBER(SEARCH($V$48,T1042)),"WINCOMQUANGTRI",IF(ISNUMBER(SEARCH($V$49,T1042)),"WINCOMBINHDINH",IF(ISNUMBER(SEARCH($V$50,T1042)),"WINCOMCAOBANG",IF(ISNUMBER(SEARCH($V$51,T1042)),"WINCOMQUANGBINH",IF(ISNUMBER(SEARCH($V$52,T1042)),"WINCOMLAMDONG",IF(ISNUMBER(SEARCH($V$53,T1042)),"WINCOMVINHLONG",IF(ISNUMBER(SEARCH($V$54,T1042)),"WINCOMDONGTHAP",IF(ISNUMBER(SEARCH($V$55,T1042)),"WINCOMTIENGIANG",IF(ISNUMBER(SEARCH($V$56,T1042)),"WINCOMQUANGNINH",0))))))))))))))))))))))))))))))))))))))))))))))))))))))</f>
        <v>WINCOMTHANHHOA</v>
      </c>
    </row>
    <row r="1043" spans="1:25" x14ac:dyDescent="0.2">
      <c r="A1043" t="s">
        <v>0</v>
      </c>
      <c r="B1043" t="s">
        <v>1794</v>
      </c>
      <c r="C1043" t="s">
        <v>31</v>
      </c>
      <c r="D1043" t="s">
        <v>3</v>
      </c>
      <c r="E1043" t="s">
        <v>4</v>
      </c>
      <c r="F1043" s="5">
        <f t="shared" si="65"/>
        <v>3</v>
      </c>
      <c r="G1043" s="2">
        <v>266538</v>
      </c>
      <c r="H1043" s="2">
        <v>293191.80000000005</v>
      </c>
      <c r="I1043" t="s">
        <v>5</v>
      </c>
      <c r="J1043" t="s">
        <v>6</v>
      </c>
      <c r="K1043" t="str">
        <f t="shared" si="66"/>
        <v>Gà muối gói 500g</v>
      </c>
      <c r="L1043" s="8" t="str">
        <f>VLOOKUP(K1043,'[1]Mã Misa'!$B$2:$D$74,2,0)</f>
        <v>Gà muối 500g</v>
      </c>
      <c r="M1043" s="8" t="str">
        <f>VLOOKUP(L1043,'[1]Mã Misa'!$C$2:$D$74,2,0)</f>
        <v>GM500</v>
      </c>
      <c r="N1043" s="2">
        <v>88846</v>
      </c>
      <c r="O1043" t="s">
        <v>1795</v>
      </c>
      <c r="P1043" s="8" t="str">
        <f t="shared" si="67"/>
        <v>0005259</v>
      </c>
      <c r="Q1043" s="8" t="e">
        <f t="array" ref="Q1043">IF(VLOOKUP(P1043,$AA$1:$AC$32,1,0)&lt;&gt;0,(P1043&amp;"A"),0)</f>
        <v>#N/A</v>
      </c>
      <c r="R1043" s="12">
        <v>44517</v>
      </c>
      <c r="S1043" t="s">
        <v>1796</v>
      </c>
      <c r="T1043" s="8" t="str">
        <f t="shared" si="68"/>
        <v>VM+ THA 10</v>
      </c>
      <c r="U1043" t="s">
        <v>6494</v>
      </c>
      <c r="Y1043" t="str">
        <f t="array" ref="Y1043">IF(ISNUMBER(SEARCH($V$3,T1043)),"WINCOMHANOI",IF(ISNUMBER(SEARCH($V$4,T1043)),"WINCOMHOCHIMINH",IF(ISNUMBER(SEARCH($V$5,T1043)),"WINCOMDANANG",IF(ISNUMBER(SEARCH($V$6,T1043)),"WINCOMHAIDUONG",IF(ISNUMBER(SEARCH($V$7,T1043)),"WINCOMQUANGNINH",IF(ISNUMBER(SEARCH($V$8,T1043)),"WINCOMHAIPHONG",IF(ISNUMBER(SEARCH($V$9,T1043)),"WINCOMBACGIANG",IF(ISNUMBER(SEARCH($V$10,T1043)),"WINCOMBACNINH",IF(ISNUMBER(SEARCH($V$11,T1043)),"WINCOMPHUTHO",IF(ISNUMBER(SEARCH($V$12,T1043)),"WINCOMHATINH",IF(ISNUMBER(SEARCH($V$13,T1043)),"WINCOMTHAINGUYEN",IF(ISNUMBER(SEARCH($V$14,T1043)),"WINCOMKHANHHOA",IF(ISNUMBER(SEARCH($V$15,T1043)),"WINCOMHUNGYEN",IF(ISNUMBER(SEARCH($V$16,T1043)),"WINCOMNGHEAN",IF(ISNUMBER(SEARCH($V$17,T1043)),"WINCOMLAOCAI",IF(ISNUMBER(SEARCH($V$18,T1043)),"WINCOMVUNGTAU",IF(ISNUMBER(SEARCH($V$19,T1043)),"WINCOMBINHDUONG",IF(ISNUMBER(SEARCH($V$20,T1043)),"WINCOMKIENGIANG",IF(ISNUMBER(SEARCH($V$21,T1043)),"WINCOMHANAM",IF(ISNUMBER(SEARCH($V$22,T1043)),"WINCOMNAMDINH",IF(ISNUMBER(SEARCH($V$23,T1043)),"WINCOMLANGSON",IF(ISNUMBER(SEARCH($V$24,T1043)),"WINCOMTHANHHOA",IF(ISNUMBER(SEARCH($V$25,T1043)),"WINCOMYENBAI",IF(ISNUMBER(SEARCH($V$26,T1043)),"WINCOMTUYENQUANG",IF(ISNUMBER(SEARCH($V$27,T1043)),"WINCOMHUE",IF(ISNUMBER(SEARCH($V$28,T1043)),"WINCOMQUANGNAM",IF(ISNUMBER(SEARCH($V$29,T1043)),"WINCOMVINHPHUC",IF(ISNUMBER(SEARCH($V$30,T1043)),"WINCOMHAGIANG",IF(ISNUMBER(SEARCH($V$31,T1043)),"WINCOMNINHBINH",IF(ISNUMBER(SEARCH($V$32,T1043)),"WINCOMTRAVINH",IF(ISNUMBER(SEARCH($V$33,T1043)),"WINCOMCANTHO",IF(ISNUMBER(SEARCH($V$34,T1043)),"WINCOMBENTRE",IF(ISNUMBER(SEARCH($V$35,T1043)),"WINCOMCAMAU",IF(ISNUMBER(SEARCH($V$36,T1043)),"WINCOMANGIANG",IF(ISNUMBER(SEARCH($V$37,T1043)),"WINCOMNINHTHUAN",IF(ISNUMBER(SEARCH($V$38,T1043)),"WINCOMTHAIBINH",IF(ISNUMBER(SEARCH($V$39,T1043)),"WINCOMGIALAI",IF(ISNUMBER(SEARCH($V$40,T1043)),"WINCOMHOABINH",IF(ISNUMBER(SEARCH($V$41,T1043)),"WINCOMQUANGNGAI",IF(ISNUMBER(SEARCH($V$42,T1043)),"WINCOMBINHTHUAN",IF(ISNUMBER(SEARCH($V$43,T1043)),"WINCOMDAKLAK",IF(ISNUMBER(SEARCH($V$44,T1043)),"WINCOMSOCTRANG",IF(ISNUMBER(SEARCH($V$45,T1043)),"WINCOMSONLA",IF(ISNUMBER(SEARCH($V$46,T1043)),"WINCOMKONTUM",IF(ISNUMBER(SEARCH($V$47,T1043)),"WINCOMPHUYEN",IF(ISNUMBER(SEARCH($V$48,T1043)),"WINCOMQUANGTRI",IF(ISNUMBER(SEARCH($V$49,T1043)),"WINCOMBINHDINH",IF(ISNUMBER(SEARCH($V$50,T1043)),"WINCOMCAOBANG",IF(ISNUMBER(SEARCH($V$51,T1043)),"WINCOMQUANGBINH",IF(ISNUMBER(SEARCH($V$52,T1043)),"WINCOMLAMDONG",IF(ISNUMBER(SEARCH($V$53,T1043)),"WINCOMVINHLONG",IF(ISNUMBER(SEARCH($V$54,T1043)),"WINCOMDONGTHAP",IF(ISNUMBER(SEARCH($V$55,T1043)),"WINCOMTIENGIANG",IF(ISNUMBER(SEARCH($V$56,T1043)),"WINCOMQUANGNINH",0))))))))))))))))))))))))))))))))))))))))))))))))))))))</f>
        <v>WINCOMTHANHHOA</v>
      </c>
    </row>
    <row r="1044" spans="1:25" x14ac:dyDescent="0.2">
      <c r="A1044" t="s">
        <v>0</v>
      </c>
      <c r="B1044" t="s">
        <v>1794</v>
      </c>
      <c r="C1044" t="s">
        <v>34</v>
      </c>
      <c r="D1044" t="s">
        <v>20</v>
      </c>
      <c r="E1044" t="s">
        <v>4</v>
      </c>
      <c r="F1044" s="5">
        <f t="shared" si="65"/>
        <v>12</v>
      </c>
      <c r="G1044" s="2">
        <v>602184</v>
      </c>
      <c r="H1044" s="2">
        <v>662402.4</v>
      </c>
      <c r="I1044" t="s">
        <v>5</v>
      </c>
      <c r="J1044" t="s">
        <v>21</v>
      </c>
      <c r="K1044" t="str">
        <f t="shared" si="66"/>
        <v>Giò tai lưỡi xào gói 250g</v>
      </c>
      <c r="L1044" s="8" t="str">
        <f>VLOOKUP(K1044,'[1]Mã Misa'!$B$2:$D$74,2,0)</f>
        <v>Giò Tai Lưỡi Xào 250g</v>
      </c>
      <c r="M1044" s="8" t="str">
        <f>VLOOKUP(L1044,'[1]Mã Misa'!$C$2:$D$74,2,0)</f>
        <v>GTLX250G</v>
      </c>
      <c r="N1044" s="2">
        <v>50182</v>
      </c>
      <c r="O1044" t="s">
        <v>1795</v>
      </c>
      <c r="P1044" s="8" t="str">
        <f t="shared" si="67"/>
        <v>0005259</v>
      </c>
      <c r="Q1044" s="8" t="e">
        <f t="array" ref="Q1044">IF(VLOOKUP(P1044,$AA$1:$AC$32,1,0)&lt;&gt;0,(P1044&amp;"A"),0)</f>
        <v>#N/A</v>
      </c>
      <c r="R1044" s="12">
        <v>44517</v>
      </c>
      <c r="S1044" t="s">
        <v>1796</v>
      </c>
      <c r="T1044" s="8" t="str">
        <f t="shared" si="68"/>
        <v>VM+ THA 10</v>
      </c>
      <c r="U1044" t="s">
        <v>6494</v>
      </c>
      <c r="Y1044" t="str">
        <f t="array" ref="Y1044">IF(ISNUMBER(SEARCH($V$3,T1044)),"WINCOMHANOI",IF(ISNUMBER(SEARCH($V$4,T1044)),"WINCOMHOCHIMINH",IF(ISNUMBER(SEARCH($V$5,T1044)),"WINCOMDANANG",IF(ISNUMBER(SEARCH($V$6,T1044)),"WINCOMHAIDUONG",IF(ISNUMBER(SEARCH($V$7,T1044)),"WINCOMQUANGNINH",IF(ISNUMBER(SEARCH($V$8,T1044)),"WINCOMHAIPHONG",IF(ISNUMBER(SEARCH($V$9,T1044)),"WINCOMBACGIANG",IF(ISNUMBER(SEARCH($V$10,T1044)),"WINCOMBACNINH",IF(ISNUMBER(SEARCH($V$11,T1044)),"WINCOMPHUTHO",IF(ISNUMBER(SEARCH($V$12,T1044)),"WINCOMHATINH",IF(ISNUMBER(SEARCH($V$13,T1044)),"WINCOMTHAINGUYEN",IF(ISNUMBER(SEARCH($V$14,T1044)),"WINCOMKHANHHOA",IF(ISNUMBER(SEARCH($V$15,T1044)),"WINCOMHUNGYEN",IF(ISNUMBER(SEARCH($V$16,T1044)),"WINCOMNGHEAN",IF(ISNUMBER(SEARCH($V$17,T1044)),"WINCOMLAOCAI",IF(ISNUMBER(SEARCH($V$18,T1044)),"WINCOMVUNGTAU",IF(ISNUMBER(SEARCH($V$19,T1044)),"WINCOMBINHDUONG",IF(ISNUMBER(SEARCH($V$20,T1044)),"WINCOMKIENGIANG",IF(ISNUMBER(SEARCH($V$21,T1044)),"WINCOMHANAM",IF(ISNUMBER(SEARCH($V$22,T1044)),"WINCOMNAMDINH",IF(ISNUMBER(SEARCH($V$23,T1044)),"WINCOMLANGSON",IF(ISNUMBER(SEARCH($V$24,T1044)),"WINCOMTHANHHOA",IF(ISNUMBER(SEARCH($V$25,T1044)),"WINCOMYENBAI",IF(ISNUMBER(SEARCH($V$26,T1044)),"WINCOMTUYENQUANG",IF(ISNUMBER(SEARCH($V$27,T1044)),"WINCOMHUE",IF(ISNUMBER(SEARCH($V$28,T1044)),"WINCOMQUANGNAM",IF(ISNUMBER(SEARCH($V$29,T1044)),"WINCOMVINHPHUC",IF(ISNUMBER(SEARCH($V$30,T1044)),"WINCOMHAGIANG",IF(ISNUMBER(SEARCH($V$31,T1044)),"WINCOMNINHBINH",IF(ISNUMBER(SEARCH($V$32,T1044)),"WINCOMTRAVINH",IF(ISNUMBER(SEARCH($V$33,T1044)),"WINCOMCANTHO",IF(ISNUMBER(SEARCH($V$34,T1044)),"WINCOMBENTRE",IF(ISNUMBER(SEARCH($V$35,T1044)),"WINCOMCAMAU",IF(ISNUMBER(SEARCH($V$36,T1044)),"WINCOMANGIANG",IF(ISNUMBER(SEARCH($V$37,T1044)),"WINCOMNINHTHUAN",IF(ISNUMBER(SEARCH($V$38,T1044)),"WINCOMTHAIBINH",IF(ISNUMBER(SEARCH($V$39,T1044)),"WINCOMGIALAI",IF(ISNUMBER(SEARCH($V$40,T1044)),"WINCOMHOABINH",IF(ISNUMBER(SEARCH($V$41,T1044)),"WINCOMQUANGNGAI",IF(ISNUMBER(SEARCH($V$42,T1044)),"WINCOMBINHTHUAN",IF(ISNUMBER(SEARCH($V$43,T1044)),"WINCOMDAKLAK",IF(ISNUMBER(SEARCH($V$44,T1044)),"WINCOMSOCTRANG",IF(ISNUMBER(SEARCH($V$45,T1044)),"WINCOMSONLA",IF(ISNUMBER(SEARCH($V$46,T1044)),"WINCOMKONTUM",IF(ISNUMBER(SEARCH($V$47,T1044)),"WINCOMPHUYEN",IF(ISNUMBER(SEARCH($V$48,T1044)),"WINCOMQUANGTRI",IF(ISNUMBER(SEARCH($V$49,T1044)),"WINCOMBINHDINH",IF(ISNUMBER(SEARCH($V$50,T1044)),"WINCOMCAOBANG",IF(ISNUMBER(SEARCH($V$51,T1044)),"WINCOMQUANGBINH",IF(ISNUMBER(SEARCH($V$52,T1044)),"WINCOMLAMDONG",IF(ISNUMBER(SEARCH($V$53,T1044)),"WINCOMVINHLONG",IF(ISNUMBER(SEARCH($V$54,T1044)),"WINCOMDONGTHAP",IF(ISNUMBER(SEARCH($V$55,T1044)),"WINCOMTIENGIANG",IF(ISNUMBER(SEARCH($V$56,T1044)),"WINCOMQUANGNINH",0))))))))))))))))))))))))))))))))))))))))))))))))))))))</f>
        <v>WINCOMTHANHHOA</v>
      </c>
    </row>
    <row r="1045" spans="1:25" x14ac:dyDescent="0.2">
      <c r="A1045" t="s">
        <v>0</v>
      </c>
      <c r="B1045" t="s">
        <v>1794</v>
      </c>
      <c r="C1045" t="s">
        <v>37</v>
      </c>
      <c r="D1045" t="s">
        <v>39</v>
      </c>
      <c r="E1045" t="s">
        <v>4</v>
      </c>
      <c r="F1045" s="5">
        <f t="shared" si="65"/>
        <v>2</v>
      </c>
      <c r="G1045" s="2">
        <v>92000</v>
      </c>
      <c r="H1045" s="2">
        <v>101200.00000000001</v>
      </c>
      <c r="I1045" t="s">
        <v>5</v>
      </c>
      <c r="J1045" t="s">
        <v>40</v>
      </c>
      <c r="K1045" t="str">
        <f t="shared" si="66"/>
        <v>Mộc nấm hương gói 250g</v>
      </c>
      <c r="L1045" s="8" t="str">
        <f>VLOOKUP(K1045,'[1]Mã Misa'!$B$2:$D$74,2,0)</f>
        <v>Mộc Nấm Hương 250g</v>
      </c>
      <c r="M1045" s="8" t="str">
        <f>VLOOKUP(L1045,'[1]Mã Misa'!$C$2:$D$74,2,0)</f>
        <v>MNH250</v>
      </c>
      <c r="N1045" s="2">
        <v>46000</v>
      </c>
      <c r="O1045" t="s">
        <v>1795</v>
      </c>
      <c r="P1045" s="8" t="str">
        <f t="shared" si="67"/>
        <v>0005259</v>
      </c>
      <c r="Q1045" s="8" t="e">
        <f t="array" ref="Q1045">IF(VLOOKUP(P1045,$AA$1:$AC$32,1,0)&lt;&gt;0,(P1045&amp;"A"),0)</f>
        <v>#N/A</v>
      </c>
      <c r="R1045" s="12">
        <v>44517</v>
      </c>
      <c r="S1045" t="s">
        <v>1796</v>
      </c>
      <c r="T1045" s="8" t="str">
        <f t="shared" si="68"/>
        <v>VM+ THA 10</v>
      </c>
      <c r="U1045" t="s">
        <v>6494</v>
      </c>
      <c r="Y1045" t="str">
        <f t="array" ref="Y1045">IF(ISNUMBER(SEARCH($V$3,T1045)),"WINCOMHANOI",IF(ISNUMBER(SEARCH($V$4,T1045)),"WINCOMHOCHIMINH",IF(ISNUMBER(SEARCH($V$5,T1045)),"WINCOMDANANG",IF(ISNUMBER(SEARCH($V$6,T1045)),"WINCOMHAIDUONG",IF(ISNUMBER(SEARCH($V$7,T1045)),"WINCOMQUANGNINH",IF(ISNUMBER(SEARCH($V$8,T1045)),"WINCOMHAIPHONG",IF(ISNUMBER(SEARCH($V$9,T1045)),"WINCOMBACGIANG",IF(ISNUMBER(SEARCH($V$10,T1045)),"WINCOMBACNINH",IF(ISNUMBER(SEARCH($V$11,T1045)),"WINCOMPHUTHO",IF(ISNUMBER(SEARCH($V$12,T1045)),"WINCOMHATINH",IF(ISNUMBER(SEARCH($V$13,T1045)),"WINCOMTHAINGUYEN",IF(ISNUMBER(SEARCH($V$14,T1045)),"WINCOMKHANHHOA",IF(ISNUMBER(SEARCH($V$15,T1045)),"WINCOMHUNGYEN",IF(ISNUMBER(SEARCH($V$16,T1045)),"WINCOMNGHEAN",IF(ISNUMBER(SEARCH($V$17,T1045)),"WINCOMLAOCAI",IF(ISNUMBER(SEARCH($V$18,T1045)),"WINCOMVUNGTAU",IF(ISNUMBER(SEARCH($V$19,T1045)),"WINCOMBINHDUONG",IF(ISNUMBER(SEARCH($V$20,T1045)),"WINCOMKIENGIANG",IF(ISNUMBER(SEARCH($V$21,T1045)),"WINCOMHANAM",IF(ISNUMBER(SEARCH($V$22,T1045)),"WINCOMNAMDINH",IF(ISNUMBER(SEARCH($V$23,T1045)),"WINCOMLANGSON",IF(ISNUMBER(SEARCH($V$24,T1045)),"WINCOMTHANHHOA",IF(ISNUMBER(SEARCH($V$25,T1045)),"WINCOMYENBAI",IF(ISNUMBER(SEARCH($V$26,T1045)),"WINCOMTUYENQUANG",IF(ISNUMBER(SEARCH($V$27,T1045)),"WINCOMHUE",IF(ISNUMBER(SEARCH($V$28,T1045)),"WINCOMQUANGNAM",IF(ISNUMBER(SEARCH($V$29,T1045)),"WINCOMVINHPHUC",IF(ISNUMBER(SEARCH($V$30,T1045)),"WINCOMHAGIANG",IF(ISNUMBER(SEARCH($V$31,T1045)),"WINCOMNINHBINH",IF(ISNUMBER(SEARCH($V$32,T1045)),"WINCOMTRAVINH",IF(ISNUMBER(SEARCH($V$33,T1045)),"WINCOMCANTHO",IF(ISNUMBER(SEARCH($V$34,T1045)),"WINCOMBENTRE",IF(ISNUMBER(SEARCH($V$35,T1045)),"WINCOMCAMAU",IF(ISNUMBER(SEARCH($V$36,T1045)),"WINCOMANGIANG",IF(ISNUMBER(SEARCH($V$37,T1045)),"WINCOMNINHTHUAN",IF(ISNUMBER(SEARCH($V$38,T1045)),"WINCOMTHAIBINH",IF(ISNUMBER(SEARCH($V$39,T1045)),"WINCOMGIALAI",IF(ISNUMBER(SEARCH($V$40,T1045)),"WINCOMHOABINH",IF(ISNUMBER(SEARCH($V$41,T1045)),"WINCOMQUANGNGAI",IF(ISNUMBER(SEARCH($V$42,T1045)),"WINCOMBINHTHUAN",IF(ISNUMBER(SEARCH($V$43,T1045)),"WINCOMDAKLAK",IF(ISNUMBER(SEARCH($V$44,T1045)),"WINCOMSOCTRANG",IF(ISNUMBER(SEARCH($V$45,T1045)),"WINCOMSONLA",IF(ISNUMBER(SEARCH($V$46,T1045)),"WINCOMKONTUM",IF(ISNUMBER(SEARCH($V$47,T1045)),"WINCOMPHUYEN",IF(ISNUMBER(SEARCH($V$48,T1045)),"WINCOMQUANGTRI",IF(ISNUMBER(SEARCH($V$49,T1045)),"WINCOMBINHDINH",IF(ISNUMBER(SEARCH($V$50,T1045)),"WINCOMCAOBANG",IF(ISNUMBER(SEARCH($V$51,T1045)),"WINCOMQUANGBINH",IF(ISNUMBER(SEARCH($V$52,T1045)),"WINCOMLAMDONG",IF(ISNUMBER(SEARCH($V$53,T1045)),"WINCOMVINHLONG",IF(ISNUMBER(SEARCH($V$54,T1045)),"WINCOMDONGTHAP",IF(ISNUMBER(SEARCH($V$55,T1045)),"WINCOMTIENGIANG",IF(ISNUMBER(SEARCH($V$56,T1045)),"WINCOMQUANGNINH",0))))))))))))))))))))))))))))))))))))))))))))))))))))))</f>
        <v>WINCOMTHANHHOA</v>
      </c>
    </row>
    <row r="1046" spans="1:25" x14ac:dyDescent="0.2">
      <c r="A1046" t="s">
        <v>0</v>
      </c>
      <c r="B1046" t="s">
        <v>1794</v>
      </c>
      <c r="C1046" t="s">
        <v>38</v>
      </c>
      <c r="D1046" t="s">
        <v>223</v>
      </c>
      <c r="E1046" t="s">
        <v>4</v>
      </c>
      <c r="F1046" s="5">
        <f t="shared" si="65"/>
        <v>2</v>
      </c>
      <c r="G1046" s="2">
        <v>188026</v>
      </c>
      <c r="H1046" s="2">
        <v>206828.6</v>
      </c>
      <c r="I1046" t="s">
        <v>5</v>
      </c>
      <c r="J1046" t="s">
        <v>224</v>
      </c>
      <c r="K1046" t="str">
        <f t="shared" si="66"/>
        <v xml:space="preserve"> Giò lụa 500g</v>
      </c>
      <c r="L1046" s="8" t="str">
        <f>VLOOKUP(K1046,'[1]Mã Misa'!$B$2:$D$74,2,0)</f>
        <v>Giò lụa 500g</v>
      </c>
      <c r="M1046" s="8" t="str">
        <f>VLOOKUP(L1046,'[1]Mã Misa'!$C$2:$D$74,2,0)</f>
        <v>GL500</v>
      </c>
      <c r="N1046" s="2">
        <v>94013</v>
      </c>
      <c r="O1046" t="s">
        <v>1795</v>
      </c>
      <c r="P1046" s="8" t="str">
        <f t="shared" si="67"/>
        <v>0005259</v>
      </c>
      <c r="Q1046" s="8" t="e">
        <f t="array" ref="Q1046">IF(VLOOKUP(P1046,$AA$1:$AC$32,1,0)&lt;&gt;0,(P1046&amp;"A"),0)</f>
        <v>#N/A</v>
      </c>
      <c r="R1046" s="12">
        <v>44517</v>
      </c>
      <c r="S1046" t="s">
        <v>1796</v>
      </c>
      <c r="T1046" s="8" t="str">
        <f t="shared" si="68"/>
        <v>VM+ THA 10</v>
      </c>
      <c r="U1046" t="s">
        <v>6494</v>
      </c>
      <c r="Y1046" t="str">
        <f t="array" ref="Y1046">IF(ISNUMBER(SEARCH($V$3,T1046)),"WINCOMHANOI",IF(ISNUMBER(SEARCH($V$4,T1046)),"WINCOMHOCHIMINH",IF(ISNUMBER(SEARCH($V$5,T1046)),"WINCOMDANANG",IF(ISNUMBER(SEARCH($V$6,T1046)),"WINCOMHAIDUONG",IF(ISNUMBER(SEARCH($V$7,T1046)),"WINCOMQUANGNINH",IF(ISNUMBER(SEARCH($V$8,T1046)),"WINCOMHAIPHONG",IF(ISNUMBER(SEARCH($V$9,T1046)),"WINCOMBACGIANG",IF(ISNUMBER(SEARCH($V$10,T1046)),"WINCOMBACNINH",IF(ISNUMBER(SEARCH($V$11,T1046)),"WINCOMPHUTHO",IF(ISNUMBER(SEARCH($V$12,T1046)),"WINCOMHATINH",IF(ISNUMBER(SEARCH($V$13,T1046)),"WINCOMTHAINGUYEN",IF(ISNUMBER(SEARCH($V$14,T1046)),"WINCOMKHANHHOA",IF(ISNUMBER(SEARCH($V$15,T1046)),"WINCOMHUNGYEN",IF(ISNUMBER(SEARCH($V$16,T1046)),"WINCOMNGHEAN",IF(ISNUMBER(SEARCH($V$17,T1046)),"WINCOMLAOCAI",IF(ISNUMBER(SEARCH($V$18,T1046)),"WINCOMVUNGTAU",IF(ISNUMBER(SEARCH($V$19,T1046)),"WINCOMBINHDUONG",IF(ISNUMBER(SEARCH($V$20,T1046)),"WINCOMKIENGIANG",IF(ISNUMBER(SEARCH($V$21,T1046)),"WINCOMHANAM",IF(ISNUMBER(SEARCH($V$22,T1046)),"WINCOMNAMDINH",IF(ISNUMBER(SEARCH($V$23,T1046)),"WINCOMLANGSON",IF(ISNUMBER(SEARCH($V$24,T1046)),"WINCOMTHANHHOA",IF(ISNUMBER(SEARCH($V$25,T1046)),"WINCOMYENBAI",IF(ISNUMBER(SEARCH($V$26,T1046)),"WINCOMTUYENQUANG",IF(ISNUMBER(SEARCH($V$27,T1046)),"WINCOMHUE",IF(ISNUMBER(SEARCH($V$28,T1046)),"WINCOMQUANGNAM",IF(ISNUMBER(SEARCH($V$29,T1046)),"WINCOMVINHPHUC",IF(ISNUMBER(SEARCH($V$30,T1046)),"WINCOMHAGIANG",IF(ISNUMBER(SEARCH($V$31,T1046)),"WINCOMNINHBINH",IF(ISNUMBER(SEARCH($V$32,T1046)),"WINCOMTRAVINH",IF(ISNUMBER(SEARCH($V$33,T1046)),"WINCOMCANTHO",IF(ISNUMBER(SEARCH($V$34,T1046)),"WINCOMBENTRE",IF(ISNUMBER(SEARCH($V$35,T1046)),"WINCOMCAMAU",IF(ISNUMBER(SEARCH($V$36,T1046)),"WINCOMANGIANG",IF(ISNUMBER(SEARCH($V$37,T1046)),"WINCOMNINHTHUAN",IF(ISNUMBER(SEARCH($V$38,T1046)),"WINCOMTHAIBINH",IF(ISNUMBER(SEARCH($V$39,T1046)),"WINCOMGIALAI",IF(ISNUMBER(SEARCH($V$40,T1046)),"WINCOMHOABINH",IF(ISNUMBER(SEARCH($V$41,T1046)),"WINCOMQUANGNGAI",IF(ISNUMBER(SEARCH($V$42,T1046)),"WINCOMBINHTHUAN",IF(ISNUMBER(SEARCH($V$43,T1046)),"WINCOMDAKLAK",IF(ISNUMBER(SEARCH($V$44,T1046)),"WINCOMSOCTRANG",IF(ISNUMBER(SEARCH($V$45,T1046)),"WINCOMSONLA",IF(ISNUMBER(SEARCH($V$46,T1046)),"WINCOMKONTUM",IF(ISNUMBER(SEARCH($V$47,T1046)),"WINCOMPHUYEN",IF(ISNUMBER(SEARCH($V$48,T1046)),"WINCOMQUANGTRI",IF(ISNUMBER(SEARCH($V$49,T1046)),"WINCOMBINHDINH",IF(ISNUMBER(SEARCH($V$50,T1046)),"WINCOMCAOBANG",IF(ISNUMBER(SEARCH($V$51,T1046)),"WINCOMQUANGBINH",IF(ISNUMBER(SEARCH($V$52,T1046)),"WINCOMLAMDONG",IF(ISNUMBER(SEARCH($V$53,T1046)),"WINCOMVINHLONG",IF(ISNUMBER(SEARCH($V$54,T1046)),"WINCOMDONGTHAP",IF(ISNUMBER(SEARCH($V$55,T1046)),"WINCOMTIENGIANG",IF(ISNUMBER(SEARCH($V$56,T1046)),"WINCOMQUANGNINH",0))))))))))))))))))))))))))))))))))))))))))))))))))))))</f>
        <v>WINCOMTHANHHOA</v>
      </c>
    </row>
    <row r="1047" spans="1:25" x14ac:dyDescent="0.2">
      <c r="A1047" t="s">
        <v>0</v>
      </c>
      <c r="B1047" t="s">
        <v>1797</v>
      </c>
      <c r="C1047" t="s">
        <v>2</v>
      </c>
      <c r="D1047" t="s">
        <v>45</v>
      </c>
      <c r="E1047" t="s">
        <v>4</v>
      </c>
      <c r="F1047" s="5">
        <f t="shared" si="65"/>
        <v>3</v>
      </c>
      <c r="G1047" s="2">
        <v>263361</v>
      </c>
      <c r="H1047" s="2">
        <v>289697.10000000003</v>
      </c>
      <c r="I1047" t="s">
        <v>5</v>
      </c>
      <c r="J1047" t="s">
        <v>46</v>
      </c>
      <c r="K1047" t="str">
        <f t="shared" si="66"/>
        <v>Bắp bò muối gói 200g</v>
      </c>
      <c r="L1047" s="8" t="str">
        <f>VLOOKUP(K1047,'[1]Mã Misa'!$B$2:$D$74,2,0)</f>
        <v>Bắp bò muối 200g</v>
      </c>
      <c r="M1047" s="8" t="str">
        <f>VLOOKUP(L1047,'[1]Mã Misa'!$C$2:$D$74,2,0)</f>
        <v>BBM200</v>
      </c>
      <c r="N1047" s="2">
        <v>87787</v>
      </c>
      <c r="O1047" t="s">
        <v>1798</v>
      </c>
      <c r="P1047" s="8" t="str">
        <f t="shared" si="67"/>
        <v>0002065</v>
      </c>
      <c r="Q1047" s="8" t="e">
        <f t="array" ref="Q1047">IF(VLOOKUP(P1047,$AA$1:$AC$32,1,0)&lt;&gt;0,(P1047&amp;"A"),0)</f>
        <v>#N/A</v>
      </c>
      <c r="R1047" s="12">
        <v>44517</v>
      </c>
      <c r="S1047" t="s">
        <v>1799</v>
      </c>
      <c r="T1047" s="8" t="str">
        <f t="shared" si="68"/>
        <v>VM+ BTN 22</v>
      </c>
      <c r="U1047" t="s">
        <v>6495</v>
      </c>
      <c r="Y1047" t="str">
        <f t="array" ref="Y1047">IF(ISNUMBER(SEARCH($V$3,T1047)),"WINCOMHANOI",IF(ISNUMBER(SEARCH($V$4,T1047)),"WINCOMHOCHIMINH",IF(ISNUMBER(SEARCH($V$5,T1047)),"WINCOMDANANG",IF(ISNUMBER(SEARCH($V$6,T1047)),"WINCOMHAIDUONG",IF(ISNUMBER(SEARCH($V$7,T1047)),"WINCOMQUANGNINH",IF(ISNUMBER(SEARCH($V$8,T1047)),"WINCOMHAIPHONG",IF(ISNUMBER(SEARCH($V$9,T1047)),"WINCOMBACGIANG",IF(ISNUMBER(SEARCH($V$10,T1047)),"WINCOMBACNINH",IF(ISNUMBER(SEARCH($V$11,T1047)),"WINCOMPHUTHO",IF(ISNUMBER(SEARCH($V$12,T1047)),"WINCOMHATINH",IF(ISNUMBER(SEARCH($V$13,T1047)),"WINCOMTHAINGUYEN",IF(ISNUMBER(SEARCH($V$14,T1047)),"WINCOMKHANHHOA",IF(ISNUMBER(SEARCH($V$15,T1047)),"WINCOMHUNGYEN",IF(ISNUMBER(SEARCH($V$16,T1047)),"WINCOMNGHEAN",IF(ISNUMBER(SEARCH($V$17,T1047)),"WINCOMLAOCAI",IF(ISNUMBER(SEARCH($V$18,T1047)),"WINCOMVUNGTAU",IF(ISNUMBER(SEARCH($V$19,T1047)),"WINCOMBINHDUONG",IF(ISNUMBER(SEARCH($V$20,T1047)),"WINCOMKIENGIANG",IF(ISNUMBER(SEARCH($V$21,T1047)),"WINCOMHANAM",IF(ISNUMBER(SEARCH($V$22,T1047)),"WINCOMNAMDINH",IF(ISNUMBER(SEARCH($V$23,T1047)),"WINCOMLANGSON",IF(ISNUMBER(SEARCH($V$24,T1047)),"WINCOMTHANHHOA",IF(ISNUMBER(SEARCH($V$25,T1047)),"WINCOMYENBAI",IF(ISNUMBER(SEARCH($V$26,T1047)),"WINCOMTUYENQUANG",IF(ISNUMBER(SEARCH($V$27,T1047)),"WINCOMHUE",IF(ISNUMBER(SEARCH($V$28,T1047)),"WINCOMQUANGNAM",IF(ISNUMBER(SEARCH($V$29,T1047)),"WINCOMVINHPHUC",IF(ISNUMBER(SEARCH($V$30,T1047)),"WINCOMHAGIANG",IF(ISNUMBER(SEARCH($V$31,T1047)),"WINCOMNINHBINH",IF(ISNUMBER(SEARCH($V$32,T1047)),"WINCOMTRAVINH",IF(ISNUMBER(SEARCH($V$33,T1047)),"WINCOMCANTHO",IF(ISNUMBER(SEARCH($V$34,T1047)),"WINCOMBENTRE",IF(ISNUMBER(SEARCH($V$35,T1047)),"WINCOMCAMAU",IF(ISNUMBER(SEARCH($V$36,T1047)),"WINCOMANGIANG",IF(ISNUMBER(SEARCH($V$37,T1047)),"WINCOMNINHTHUAN",IF(ISNUMBER(SEARCH($V$38,T1047)),"WINCOMTHAIBINH",IF(ISNUMBER(SEARCH($V$39,T1047)),"WINCOMGIALAI",IF(ISNUMBER(SEARCH($V$40,T1047)),"WINCOMHOABINH",IF(ISNUMBER(SEARCH($V$41,T1047)),"WINCOMQUANGNGAI",IF(ISNUMBER(SEARCH($V$42,T1047)),"WINCOMBINHTHUAN",IF(ISNUMBER(SEARCH($V$43,T1047)),"WINCOMDAKLAK",IF(ISNUMBER(SEARCH($V$44,T1047)),"WINCOMSOCTRANG",IF(ISNUMBER(SEARCH($V$45,T1047)),"WINCOMSONLA",IF(ISNUMBER(SEARCH($V$46,T1047)),"WINCOMKONTUM",IF(ISNUMBER(SEARCH($V$47,T1047)),"WINCOMPHUYEN",IF(ISNUMBER(SEARCH($V$48,T1047)),"WINCOMQUANGTRI",IF(ISNUMBER(SEARCH($V$49,T1047)),"WINCOMBINHDINH",IF(ISNUMBER(SEARCH($V$50,T1047)),"WINCOMCAOBANG",IF(ISNUMBER(SEARCH($V$51,T1047)),"WINCOMQUANGBINH",IF(ISNUMBER(SEARCH($V$52,T1047)),"WINCOMLAMDONG",IF(ISNUMBER(SEARCH($V$53,T1047)),"WINCOMVINHLONG",IF(ISNUMBER(SEARCH($V$54,T1047)),"WINCOMDONGTHAP",IF(ISNUMBER(SEARCH($V$55,T1047)),"WINCOMTIENGIANG",IF(ISNUMBER(SEARCH($V$56,T1047)),"WINCOMQUANGNINH",0))))))))))))))))))))))))))))))))))))))))))))))))))))))</f>
        <v>WINCOMBINHTHUAN</v>
      </c>
    </row>
    <row r="1048" spans="1:25" x14ac:dyDescent="0.2">
      <c r="A1048" t="s">
        <v>0</v>
      </c>
      <c r="B1048" t="s">
        <v>1800</v>
      </c>
      <c r="C1048" t="s">
        <v>2</v>
      </c>
      <c r="D1048" t="s">
        <v>39</v>
      </c>
      <c r="E1048" t="s">
        <v>4</v>
      </c>
      <c r="F1048" s="5">
        <f t="shared" si="65"/>
        <v>3</v>
      </c>
      <c r="G1048" s="2">
        <v>138000</v>
      </c>
      <c r="H1048" s="2">
        <v>151800</v>
      </c>
      <c r="I1048" t="s">
        <v>5</v>
      </c>
      <c r="J1048" t="s">
        <v>40</v>
      </c>
      <c r="K1048" t="str">
        <f t="shared" si="66"/>
        <v>Mộc nấm hương gói 250g</v>
      </c>
      <c r="L1048" s="8" t="str">
        <f>VLOOKUP(K1048,'[1]Mã Misa'!$B$2:$D$74,2,0)</f>
        <v>Mộc Nấm Hương 250g</v>
      </c>
      <c r="M1048" s="8" t="str">
        <f>VLOOKUP(L1048,'[1]Mã Misa'!$C$2:$D$74,2,0)</f>
        <v>MNH250</v>
      </c>
      <c r="N1048" s="2">
        <v>46000</v>
      </c>
      <c r="O1048" t="s">
        <v>1801</v>
      </c>
      <c r="P1048" s="8" t="str">
        <f t="shared" si="67"/>
        <v>0043730</v>
      </c>
      <c r="Q1048" s="8" t="e">
        <f t="array" ref="Q1048">IF(VLOOKUP(P1048,$AA$1:$AC$32,1,0)&lt;&gt;0,(P1048&amp;"A"),0)</f>
        <v>#N/A</v>
      </c>
      <c r="R1048" s="12">
        <v>44517</v>
      </c>
      <c r="S1048" t="s">
        <v>1802</v>
      </c>
      <c r="T1048" s="8" t="str">
        <f t="shared" si="68"/>
        <v>VM HCM Bà</v>
      </c>
      <c r="U1048" t="s">
        <v>6496</v>
      </c>
      <c r="Y1048" t="str">
        <f t="array" ref="Y1048">IF(ISNUMBER(SEARCH($V$3,T1048)),"WINCOMHANOI",IF(ISNUMBER(SEARCH($V$4,T1048)),"WINCOMHOCHIMINH",IF(ISNUMBER(SEARCH($V$5,T1048)),"WINCOMDANANG",IF(ISNUMBER(SEARCH($V$6,T1048)),"WINCOMHAIDUONG",IF(ISNUMBER(SEARCH($V$7,T1048)),"WINCOMQUANGNINH",IF(ISNUMBER(SEARCH($V$8,T1048)),"WINCOMHAIPHONG",IF(ISNUMBER(SEARCH($V$9,T1048)),"WINCOMBACGIANG",IF(ISNUMBER(SEARCH($V$10,T1048)),"WINCOMBACNINH",IF(ISNUMBER(SEARCH($V$11,T1048)),"WINCOMPHUTHO",IF(ISNUMBER(SEARCH($V$12,T1048)),"WINCOMHATINH",IF(ISNUMBER(SEARCH($V$13,T1048)),"WINCOMTHAINGUYEN",IF(ISNUMBER(SEARCH($V$14,T1048)),"WINCOMKHANHHOA",IF(ISNUMBER(SEARCH($V$15,T1048)),"WINCOMHUNGYEN",IF(ISNUMBER(SEARCH($V$16,T1048)),"WINCOMNGHEAN",IF(ISNUMBER(SEARCH($V$17,T1048)),"WINCOMLAOCAI",IF(ISNUMBER(SEARCH($V$18,T1048)),"WINCOMVUNGTAU",IF(ISNUMBER(SEARCH($V$19,T1048)),"WINCOMBINHDUONG",IF(ISNUMBER(SEARCH($V$20,T1048)),"WINCOMKIENGIANG",IF(ISNUMBER(SEARCH($V$21,T1048)),"WINCOMHANAM",IF(ISNUMBER(SEARCH($V$22,T1048)),"WINCOMNAMDINH",IF(ISNUMBER(SEARCH($V$23,T1048)),"WINCOMLANGSON",IF(ISNUMBER(SEARCH($V$24,T1048)),"WINCOMTHANHHOA",IF(ISNUMBER(SEARCH($V$25,T1048)),"WINCOMYENBAI",IF(ISNUMBER(SEARCH($V$26,T1048)),"WINCOMTUYENQUANG",IF(ISNUMBER(SEARCH($V$27,T1048)),"WINCOMHUE",IF(ISNUMBER(SEARCH($V$28,T1048)),"WINCOMQUANGNAM",IF(ISNUMBER(SEARCH($V$29,T1048)),"WINCOMVINHPHUC",IF(ISNUMBER(SEARCH($V$30,T1048)),"WINCOMHAGIANG",IF(ISNUMBER(SEARCH($V$31,T1048)),"WINCOMNINHBINH",IF(ISNUMBER(SEARCH($V$32,T1048)),"WINCOMTRAVINH",IF(ISNUMBER(SEARCH($V$33,T1048)),"WINCOMCANTHO",IF(ISNUMBER(SEARCH($V$34,T1048)),"WINCOMBENTRE",IF(ISNUMBER(SEARCH($V$35,T1048)),"WINCOMCAMAU",IF(ISNUMBER(SEARCH($V$36,T1048)),"WINCOMANGIANG",IF(ISNUMBER(SEARCH($V$37,T1048)),"WINCOMNINHTHUAN",IF(ISNUMBER(SEARCH($V$38,T1048)),"WINCOMTHAIBINH",IF(ISNUMBER(SEARCH($V$39,T1048)),"WINCOMGIALAI",IF(ISNUMBER(SEARCH($V$40,T1048)),"WINCOMHOABINH",IF(ISNUMBER(SEARCH($V$41,T1048)),"WINCOMQUANGNGAI",IF(ISNUMBER(SEARCH($V$42,T1048)),"WINCOMBINHTHUAN",IF(ISNUMBER(SEARCH($V$43,T1048)),"WINCOMDAKLAK",IF(ISNUMBER(SEARCH($V$44,T1048)),"WINCOMSOCTRANG",IF(ISNUMBER(SEARCH($V$45,T1048)),"WINCOMSONLA",IF(ISNUMBER(SEARCH($V$46,T1048)),"WINCOMKONTUM",IF(ISNUMBER(SEARCH($V$47,T1048)),"WINCOMPHUYEN",IF(ISNUMBER(SEARCH($V$48,T1048)),"WINCOMQUANGTRI",IF(ISNUMBER(SEARCH($V$49,T1048)),"WINCOMBINHDINH",IF(ISNUMBER(SEARCH($V$50,T1048)),"WINCOMCAOBANG",IF(ISNUMBER(SEARCH($V$51,T1048)),"WINCOMQUANGBINH",IF(ISNUMBER(SEARCH($V$52,T1048)),"WINCOMLAMDONG",IF(ISNUMBER(SEARCH($V$53,T1048)),"WINCOMVINHLONG",IF(ISNUMBER(SEARCH($V$54,T1048)),"WINCOMDONGTHAP",IF(ISNUMBER(SEARCH($V$55,T1048)),"WINCOMTIENGIANG",IF(ISNUMBER(SEARCH($V$56,T1048)),"WINCOMQUANGNINH",0))))))))))))))))))))))))))))))))))))))))))))))))))))))</f>
        <v>WINCOMHOCHIMINH</v>
      </c>
    </row>
    <row r="1049" spans="1:25" x14ac:dyDescent="0.2">
      <c r="A1049" t="s">
        <v>0</v>
      </c>
      <c r="B1049" t="s">
        <v>1800</v>
      </c>
      <c r="C1049" t="s">
        <v>31</v>
      </c>
      <c r="D1049" t="s">
        <v>20</v>
      </c>
      <c r="E1049" t="s">
        <v>4</v>
      </c>
      <c r="F1049" s="5">
        <f t="shared" si="65"/>
        <v>4</v>
      </c>
      <c r="G1049" s="2">
        <v>200728</v>
      </c>
      <c r="H1049" s="2">
        <v>220800.80000000002</v>
      </c>
      <c r="I1049" t="s">
        <v>5</v>
      </c>
      <c r="J1049" t="s">
        <v>21</v>
      </c>
      <c r="K1049" t="str">
        <f t="shared" si="66"/>
        <v>Giò tai lưỡi xào gói 250g</v>
      </c>
      <c r="L1049" s="8" t="str">
        <f>VLOOKUP(K1049,'[1]Mã Misa'!$B$2:$D$74,2,0)</f>
        <v>Giò Tai Lưỡi Xào 250g</v>
      </c>
      <c r="M1049" s="8" t="str">
        <f>VLOOKUP(L1049,'[1]Mã Misa'!$C$2:$D$74,2,0)</f>
        <v>GTLX250G</v>
      </c>
      <c r="N1049" s="2">
        <v>50182</v>
      </c>
      <c r="O1049" t="s">
        <v>1801</v>
      </c>
      <c r="P1049" s="8" t="str">
        <f t="shared" si="67"/>
        <v>0043730</v>
      </c>
      <c r="Q1049" s="8" t="e">
        <f t="array" ref="Q1049">IF(VLOOKUP(P1049,$AA$1:$AC$32,1,0)&lt;&gt;0,(P1049&amp;"A"),0)</f>
        <v>#N/A</v>
      </c>
      <c r="R1049" s="12">
        <v>44517</v>
      </c>
      <c r="S1049" t="s">
        <v>1802</v>
      </c>
      <c r="T1049" s="8" t="str">
        <f t="shared" si="68"/>
        <v>VM HCM Bà</v>
      </c>
      <c r="U1049" t="s">
        <v>6496</v>
      </c>
      <c r="Y1049" t="str">
        <f t="array" ref="Y1049">IF(ISNUMBER(SEARCH($V$3,T1049)),"WINCOMHANOI",IF(ISNUMBER(SEARCH($V$4,T1049)),"WINCOMHOCHIMINH",IF(ISNUMBER(SEARCH($V$5,T1049)),"WINCOMDANANG",IF(ISNUMBER(SEARCH($V$6,T1049)),"WINCOMHAIDUONG",IF(ISNUMBER(SEARCH($V$7,T1049)),"WINCOMQUANGNINH",IF(ISNUMBER(SEARCH($V$8,T1049)),"WINCOMHAIPHONG",IF(ISNUMBER(SEARCH($V$9,T1049)),"WINCOMBACGIANG",IF(ISNUMBER(SEARCH($V$10,T1049)),"WINCOMBACNINH",IF(ISNUMBER(SEARCH($V$11,T1049)),"WINCOMPHUTHO",IF(ISNUMBER(SEARCH($V$12,T1049)),"WINCOMHATINH",IF(ISNUMBER(SEARCH($V$13,T1049)),"WINCOMTHAINGUYEN",IF(ISNUMBER(SEARCH($V$14,T1049)),"WINCOMKHANHHOA",IF(ISNUMBER(SEARCH($V$15,T1049)),"WINCOMHUNGYEN",IF(ISNUMBER(SEARCH($V$16,T1049)),"WINCOMNGHEAN",IF(ISNUMBER(SEARCH($V$17,T1049)),"WINCOMLAOCAI",IF(ISNUMBER(SEARCH($V$18,T1049)),"WINCOMVUNGTAU",IF(ISNUMBER(SEARCH($V$19,T1049)),"WINCOMBINHDUONG",IF(ISNUMBER(SEARCH($V$20,T1049)),"WINCOMKIENGIANG",IF(ISNUMBER(SEARCH($V$21,T1049)),"WINCOMHANAM",IF(ISNUMBER(SEARCH($V$22,T1049)),"WINCOMNAMDINH",IF(ISNUMBER(SEARCH($V$23,T1049)),"WINCOMLANGSON",IF(ISNUMBER(SEARCH($V$24,T1049)),"WINCOMTHANHHOA",IF(ISNUMBER(SEARCH($V$25,T1049)),"WINCOMYENBAI",IF(ISNUMBER(SEARCH($V$26,T1049)),"WINCOMTUYENQUANG",IF(ISNUMBER(SEARCH($V$27,T1049)),"WINCOMHUE",IF(ISNUMBER(SEARCH($V$28,T1049)),"WINCOMQUANGNAM",IF(ISNUMBER(SEARCH($V$29,T1049)),"WINCOMVINHPHUC",IF(ISNUMBER(SEARCH($V$30,T1049)),"WINCOMHAGIANG",IF(ISNUMBER(SEARCH($V$31,T1049)),"WINCOMNINHBINH",IF(ISNUMBER(SEARCH($V$32,T1049)),"WINCOMTRAVINH",IF(ISNUMBER(SEARCH($V$33,T1049)),"WINCOMCANTHO",IF(ISNUMBER(SEARCH($V$34,T1049)),"WINCOMBENTRE",IF(ISNUMBER(SEARCH($V$35,T1049)),"WINCOMCAMAU",IF(ISNUMBER(SEARCH($V$36,T1049)),"WINCOMANGIANG",IF(ISNUMBER(SEARCH($V$37,T1049)),"WINCOMNINHTHUAN",IF(ISNUMBER(SEARCH($V$38,T1049)),"WINCOMTHAIBINH",IF(ISNUMBER(SEARCH($V$39,T1049)),"WINCOMGIALAI",IF(ISNUMBER(SEARCH($V$40,T1049)),"WINCOMHOABINH",IF(ISNUMBER(SEARCH($V$41,T1049)),"WINCOMQUANGNGAI",IF(ISNUMBER(SEARCH($V$42,T1049)),"WINCOMBINHTHUAN",IF(ISNUMBER(SEARCH($V$43,T1049)),"WINCOMDAKLAK",IF(ISNUMBER(SEARCH($V$44,T1049)),"WINCOMSOCTRANG",IF(ISNUMBER(SEARCH($V$45,T1049)),"WINCOMSONLA",IF(ISNUMBER(SEARCH($V$46,T1049)),"WINCOMKONTUM",IF(ISNUMBER(SEARCH($V$47,T1049)),"WINCOMPHUYEN",IF(ISNUMBER(SEARCH($V$48,T1049)),"WINCOMQUANGTRI",IF(ISNUMBER(SEARCH($V$49,T1049)),"WINCOMBINHDINH",IF(ISNUMBER(SEARCH($V$50,T1049)),"WINCOMCAOBANG",IF(ISNUMBER(SEARCH($V$51,T1049)),"WINCOMQUANGBINH",IF(ISNUMBER(SEARCH($V$52,T1049)),"WINCOMLAMDONG",IF(ISNUMBER(SEARCH($V$53,T1049)),"WINCOMVINHLONG",IF(ISNUMBER(SEARCH($V$54,T1049)),"WINCOMDONGTHAP",IF(ISNUMBER(SEARCH($V$55,T1049)),"WINCOMTIENGIANG",IF(ISNUMBER(SEARCH($V$56,T1049)),"WINCOMQUANGNINH",0))))))))))))))))))))))))))))))))))))))))))))))))))))))</f>
        <v>WINCOMHOCHIMINH</v>
      </c>
    </row>
    <row r="1050" spans="1:25" x14ac:dyDescent="0.2">
      <c r="A1050" t="s">
        <v>0</v>
      </c>
      <c r="B1050" t="s">
        <v>1803</v>
      </c>
      <c r="C1050" t="s">
        <v>2</v>
      </c>
      <c r="D1050" t="s">
        <v>3</v>
      </c>
      <c r="E1050" t="s">
        <v>4</v>
      </c>
      <c r="F1050" s="5">
        <f t="shared" si="65"/>
        <v>4</v>
      </c>
      <c r="G1050" s="2">
        <v>355384</v>
      </c>
      <c r="H1050" s="2">
        <v>390922.4</v>
      </c>
      <c r="I1050" t="s">
        <v>5</v>
      </c>
      <c r="J1050" t="s">
        <v>6</v>
      </c>
      <c r="K1050" t="str">
        <f t="shared" si="66"/>
        <v>Gà muối gói 500g</v>
      </c>
      <c r="L1050" s="8" t="str">
        <f>VLOOKUP(K1050,'[1]Mã Misa'!$B$2:$D$74,2,0)</f>
        <v>Gà muối 500g</v>
      </c>
      <c r="M1050" s="8" t="str">
        <f>VLOOKUP(L1050,'[1]Mã Misa'!$C$2:$D$74,2,0)</f>
        <v>GM500</v>
      </c>
      <c r="N1050" s="2">
        <v>88846</v>
      </c>
      <c r="O1050" t="s">
        <v>1804</v>
      </c>
      <c r="P1050" s="8" t="str">
        <f t="shared" si="67"/>
        <v>0141165</v>
      </c>
      <c r="Q1050" s="8" t="e">
        <f t="array" ref="Q1050">IF(VLOOKUP(P1050,$AA$1:$AC$32,1,0)&lt;&gt;0,(P1050&amp;"A"),0)</f>
        <v>#N/A</v>
      </c>
      <c r="R1050" s="12">
        <v>44517</v>
      </c>
      <c r="S1050" t="s">
        <v>61</v>
      </c>
      <c r="T1050" s="8" t="str">
        <f t="shared" si="68"/>
        <v>VM+ HNI Xó</v>
      </c>
      <c r="U1050" t="s">
        <v>5992</v>
      </c>
      <c r="Y1050" t="str">
        <f t="array" ref="Y1050">IF(ISNUMBER(SEARCH($V$3,T1050)),"WINCOMHANOI",IF(ISNUMBER(SEARCH($V$4,T1050)),"WINCOMHOCHIMINH",IF(ISNUMBER(SEARCH($V$5,T1050)),"WINCOMDANANG",IF(ISNUMBER(SEARCH($V$6,T1050)),"WINCOMHAIDUONG",IF(ISNUMBER(SEARCH($V$7,T1050)),"WINCOMQUANGNINH",IF(ISNUMBER(SEARCH($V$8,T1050)),"WINCOMHAIPHONG",IF(ISNUMBER(SEARCH($V$9,T1050)),"WINCOMBACGIANG",IF(ISNUMBER(SEARCH($V$10,T1050)),"WINCOMBACNINH",IF(ISNUMBER(SEARCH($V$11,T1050)),"WINCOMPHUTHO",IF(ISNUMBER(SEARCH($V$12,T1050)),"WINCOMHATINH",IF(ISNUMBER(SEARCH($V$13,T1050)),"WINCOMTHAINGUYEN",IF(ISNUMBER(SEARCH($V$14,T1050)),"WINCOMKHANHHOA",IF(ISNUMBER(SEARCH($V$15,T1050)),"WINCOMHUNGYEN",IF(ISNUMBER(SEARCH($V$16,T1050)),"WINCOMNGHEAN",IF(ISNUMBER(SEARCH($V$17,T1050)),"WINCOMLAOCAI",IF(ISNUMBER(SEARCH($V$18,T1050)),"WINCOMVUNGTAU",IF(ISNUMBER(SEARCH($V$19,T1050)),"WINCOMBINHDUONG",IF(ISNUMBER(SEARCH($V$20,T1050)),"WINCOMKIENGIANG",IF(ISNUMBER(SEARCH($V$21,T1050)),"WINCOMHANAM",IF(ISNUMBER(SEARCH($V$22,T1050)),"WINCOMNAMDINH",IF(ISNUMBER(SEARCH($V$23,T1050)),"WINCOMLANGSON",IF(ISNUMBER(SEARCH($V$24,T1050)),"WINCOMTHANHHOA",IF(ISNUMBER(SEARCH($V$25,T1050)),"WINCOMYENBAI",IF(ISNUMBER(SEARCH($V$26,T1050)),"WINCOMTUYENQUANG",IF(ISNUMBER(SEARCH($V$27,T1050)),"WINCOMHUE",IF(ISNUMBER(SEARCH($V$28,T1050)),"WINCOMQUANGNAM",IF(ISNUMBER(SEARCH($V$29,T1050)),"WINCOMVINHPHUC",IF(ISNUMBER(SEARCH($V$30,T1050)),"WINCOMHAGIANG",IF(ISNUMBER(SEARCH($V$31,T1050)),"WINCOMNINHBINH",IF(ISNUMBER(SEARCH($V$32,T1050)),"WINCOMTRAVINH",IF(ISNUMBER(SEARCH($V$33,T1050)),"WINCOMCANTHO",IF(ISNUMBER(SEARCH($V$34,T1050)),"WINCOMBENTRE",IF(ISNUMBER(SEARCH($V$35,T1050)),"WINCOMCAMAU",IF(ISNUMBER(SEARCH($V$36,T1050)),"WINCOMANGIANG",IF(ISNUMBER(SEARCH($V$37,T1050)),"WINCOMNINHTHUAN",IF(ISNUMBER(SEARCH($V$38,T1050)),"WINCOMTHAIBINH",IF(ISNUMBER(SEARCH($V$39,T1050)),"WINCOMGIALAI",IF(ISNUMBER(SEARCH($V$40,T1050)),"WINCOMHOABINH",IF(ISNUMBER(SEARCH($V$41,T1050)),"WINCOMQUANGNGAI",IF(ISNUMBER(SEARCH($V$42,T1050)),"WINCOMBINHTHUAN",IF(ISNUMBER(SEARCH($V$43,T1050)),"WINCOMDAKLAK",IF(ISNUMBER(SEARCH($V$44,T1050)),"WINCOMSOCTRANG",IF(ISNUMBER(SEARCH($V$45,T1050)),"WINCOMSONLA",IF(ISNUMBER(SEARCH($V$46,T1050)),"WINCOMKONTUM",IF(ISNUMBER(SEARCH($V$47,T1050)),"WINCOMPHUYEN",IF(ISNUMBER(SEARCH($V$48,T1050)),"WINCOMQUANGTRI",IF(ISNUMBER(SEARCH($V$49,T1050)),"WINCOMBINHDINH",IF(ISNUMBER(SEARCH($V$50,T1050)),"WINCOMCAOBANG",IF(ISNUMBER(SEARCH($V$51,T1050)),"WINCOMQUANGBINH",IF(ISNUMBER(SEARCH($V$52,T1050)),"WINCOMLAMDONG",IF(ISNUMBER(SEARCH($V$53,T1050)),"WINCOMVINHLONG",IF(ISNUMBER(SEARCH($V$54,T1050)),"WINCOMDONGTHAP",IF(ISNUMBER(SEARCH($V$55,T1050)),"WINCOMTIENGIANG",IF(ISNUMBER(SEARCH($V$56,T1050)),"WINCOMQUANGNINH",0))))))))))))))))))))))))))))))))))))))))))))))))))))))</f>
        <v>WINCOMHANOI</v>
      </c>
    </row>
    <row r="1051" spans="1:25" x14ac:dyDescent="0.2">
      <c r="A1051" t="s">
        <v>0</v>
      </c>
      <c r="B1051" t="s">
        <v>1805</v>
      </c>
      <c r="C1051" t="s">
        <v>2</v>
      </c>
      <c r="D1051" t="s">
        <v>45</v>
      </c>
      <c r="E1051" t="s">
        <v>4</v>
      </c>
      <c r="F1051" s="5">
        <f t="shared" si="65"/>
        <v>5</v>
      </c>
      <c r="G1051" s="2">
        <v>438935</v>
      </c>
      <c r="H1051" s="2">
        <v>482828.50000000006</v>
      </c>
      <c r="I1051" t="s">
        <v>5</v>
      </c>
      <c r="J1051" t="s">
        <v>46</v>
      </c>
      <c r="K1051" t="str">
        <f t="shared" si="66"/>
        <v>Bắp bò muối gói 200g</v>
      </c>
      <c r="L1051" s="8" t="str">
        <f>VLOOKUP(K1051,'[1]Mã Misa'!$B$2:$D$74,2,0)</f>
        <v>Bắp bò muối 200g</v>
      </c>
      <c r="M1051" s="8" t="str">
        <f>VLOOKUP(L1051,'[1]Mã Misa'!$C$2:$D$74,2,0)</f>
        <v>BBM200</v>
      </c>
      <c r="N1051" s="2">
        <v>87787</v>
      </c>
      <c r="O1051" t="s">
        <v>1806</v>
      </c>
      <c r="P1051" s="8" t="str">
        <f t="shared" si="67"/>
        <v>0018169</v>
      </c>
      <c r="Q1051" s="8" t="e">
        <f t="array" ref="Q1051">IF(VLOOKUP(P1051,$AA$1:$AC$32,1,0)&lt;&gt;0,(P1051&amp;"A"),0)</f>
        <v>#N/A</v>
      </c>
      <c r="R1051" s="12">
        <v>44517</v>
      </c>
      <c r="S1051" t="s">
        <v>1807</v>
      </c>
      <c r="T1051" s="8" t="str">
        <f t="shared" si="68"/>
        <v>VM+ DNG 28</v>
      </c>
      <c r="U1051" t="s">
        <v>6497</v>
      </c>
      <c r="Y1051" t="str">
        <f t="array" ref="Y1051">IF(ISNUMBER(SEARCH($V$3,T1051)),"WINCOMHANOI",IF(ISNUMBER(SEARCH($V$4,T1051)),"WINCOMHOCHIMINH",IF(ISNUMBER(SEARCH($V$5,T1051)),"WINCOMDANANG",IF(ISNUMBER(SEARCH($V$6,T1051)),"WINCOMHAIDUONG",IF(ISNUMBER(SEARCH($V$7,T1051)),"WINCOMQUANGNINH",IF(ISNUMBER(SEARCH($V$8,T1051)),"WINCOMHAIPHONG",IF(ISNUMBER(SEARCH($V$9,T1051)),"WINCOMBACGIANG",IF(ISNUMBER(SEARCH($V$10,T1051)),"WINCOMBACNINH",IF(ISNUMBER(SEARCH($V$11,T1051)),"WINCOMPHUTHO",IF(ISNUMBER(SEARCH($V$12,T1051)),"WINCOMHATINH",IF(ISNUMBER(SEARCH($V$13,T1051)),"WINCOMTHAINGUYEN",IF(ISNUMBER(SEARCH($V$14,T1051)),"WINCOMKHANHHOA",IF(ISNUMBER(SEARCH($V$15,T1051)),"WINCOMHUNGYEN",IF(ISNUMBER(SEARCH($V$16,T1051)),"WINCOMNGHEAN",IF(ISNUMBER(SEARCH($V$17,T1051)),"WINCOMLAOCAI",IF(ISNUMBER(SEARCH($V$18,T1051)),"WINCOMVUNGTAU",IF(ISNUMBER(SEARCH($V$19,T1051)),"WINCOMBINHDUONG",IF(ISNUMBER(SEARCH($V$20,T1051)),"WINCOMKIENGIANG",IF(ISNUMBER(SEARCH($V$21,T1051)),"WINCOMHANAM",IF(ISNUMBER(SEARCH($V$22,T1051)),"WINCOMNAMDINH",IF(ISNUMBER(SEARCH($V$23,T1051)),"WINCOMLANGSON",IF(ISNUMBER(SEARCH($V$24,T1051)),"WINCOMTHANHHOA",IF(ISNUMBER(SEARCH($V$25,T1051)),"WINCOMYENBAI",IF(ISNUMBER(SEARCH($V$26,T1051)),"WINCOMTUYENQUANG",IF(ISNUMBER(SEARCH($V$27,T1051)),"WINCOMHUE",IF(ISNUMBER(SEARCH($V$28,T1051)),"WINCOMQUANGNAM",IF(ISNUMBER(SEARCH($V$29,T1051)),"WINCOMVINHPHUC",IF(ISNUMBER(SEARCH($V$30,T1051)),"WINCOMHAGIANG",IF(ISNUMBER(SEARCH($V$31,T1051)),"WINCOMNINHBINH",IF(ISNUMBER(SEARCH($V$32,T1051)),"WINCOMTRAVINH",IF(ISNUMBER(SEARCH($V$33,T1051)),"WINCOMCANTHO",IF(ISNUMBER(SEARCH($V$34,T1051)),"WINCOMBENTRE",IF(ISNUMBER(SEARCH($V$35,T1051)),"WINCOMCAMAU",IF(ISNUMBER(SEARCH($V$36,T1051)),"WINCOMANGIANG",IF(ISNUMBER(SEARCH($V$37,T1051)),"WINCOMNINHTHUAN",IF(ISNUMBER(SEARCH($V$38,T1051)),"WINCOMTHAIBINH",IF(ISNUMBER(SEARCH($V$39,T1051)),"WINCOMGIALAI",IF(ISNUMBER(SEARCH($V$40,T1051)),"WINCOMHOABINH",IF(ISNUMBER(SEARCH($V$41,T1051)),"WINCOMQUANGNGAI",IF(ISNUMBER(SEARCH($V$42,T1051)),"WINCOMBINHTHUAN",IF(ISNUMBER(SEARCH($V$43,T1051)),"WINCOMDAKLAK",IF(ISNUMBER(SEARCH($V$44,T1051)),"WINCOMSOCTRANG",IF(ISNUMBER(SEARCH($V$45,T1051)),"WINCOMSONLA",IF(ISNUMBER(SEARCH($V$46,T1051)),"WINCOMKONTUM",IF(ISNUMBER(SEARCH($V$47,T1051)),"WINCOMPHUYEN",IF(ISNUMBER(SEARCH($V$48,T1051)),"WINCOMQUANGTRI",IF(ISNUMBER(SEARCH($V$49,T1051)),"WINCOMBINHDINH",IF(ISNUMBER(SEARCH($V$50,T1051)),"WINCOMCAOBANG",IF(ISNUMBER(SEARCH($V$51,T1051)),"WINCOMQUANGBINH",IF(ISNUMBER(SEARCH($V$52,T1051)),"WINCOMLAMDONG",IF(ISNUMBER(SEARCH($V$53,T1051)),"WINCOMVINHLONG",IF(ISNUMBER(SEARCH($V$54,T1051)),"WINCOMDONGTHAP",IF(ISNUMBER(SEARCH($V$55,T1051)),"WINCOMTIENGIANG",IF(ISNUMBER(SEARCH($V$56,T1051)),"WINCOMQUANGNINH",0))))))))))))))))))))))))))))))))))))))))))))))))))))))</f>
        <v>WINCOMDANANG</v>
      </c>
    </row>
    <row r="1052" spans="1:25" x14ac:dyDescent="0.2">
      <c r="A1052" t="s">
        <v>0</v>
      </c>
      <c r="B1052" t="s">
        <v>1808</v>
      </c>
      <c r="C1052" t="s">
        <v>2</v>
      </c>
      <c r="D1052" t="s">
        <v>20</v>
      </c>
      <c r="E1052" t="s">
        <v>4</v>
      </c>
      <c r="F1052" s="5">
        <f t="shared" si="65"/>
        <v>13</v>
      </c>
      <c r="G1052" s="2">
        <v>652366</v>
      </c>
      <c r="H1052" s="2">
        <v>717602.60000000009</v>
      </c>
      <c r="I1052" t="s">
        <v>5</v>
      </c>
      <c r="J1052" t="s">
        <v>21</v>
      </c>
      <c r="K1052" t="str">
        <f t="shared" si="66"/>
        <v>Giò tai lưỡi xào gói 250g</v>
      </c>
      <c r="L1052" s="8" t="str">
        <f>VLOOKUP(K1052,'[1]Mã Misa'!$B$2:$D$74,2,0)</f>
        <v>Giò Tai Lưỡi Xào 250g</v>
      </c>
      <c r="M1052" s="8" t="str">
        <f>VLOOKUP(L1052,'[1]Mã Misa'!$C$2:$D$74,2,0)</f>
        <v>GTLX250G</v>
      </c>
      <c r="N1052" s="2">
        <v>50182</v>
      </c>
      <c r="O1052" t="s">
        <v>1809</v>
      </c>
      <c r="P1052" s="8" t="str">
        <f t="shared" si="67"/>
        <v>0043734</v>
      </c>
      <c r="Q1052" s="8" t="e">
        <f t="array" ref="Q1052">IF(VLOOKUP(P1052,$AA$1:$AC$32,1,0)&lt;&gt;0,(P1052&amp;"A"),0)</f>
        <v>#N/A</v>
      </c>
      <c r="R1052" s="12">
        <v>44517</v>
      </c>
      <c r="S1052" t="s">
        <v>1810</v>
      </c>
      <c r="T1052" s="8" t="str">
        <f t="shared" si="68"/>
        <v>VM+ HCM 60</v>
      </c>
      <c r="U1052" t="s">
        <v>6498</v>
      </c>
      <c r="Y1052" t="str">
        <f t="array" ref="Y1052">IF(ISNUMBER(SEARCH($V$3,T1052)),"WINCOMHANOI",IF(ISNUMBER(SEARCH($V$4,T1052)),"WINCOMHOCHIMINH",IF(ISNUMBER(SEARCH($V$5,T1052)),"WINCOMDANANG",IF(ISNUMBER(SEARCH($V$6,T1052)),"WINCOMHAIDUONG",IF(ISNUMBER(SEARCH($V$7,T1052)),"WINCOMQUANGNINH",IF(ISNUMBER(SEARCH($V$8,T1052)),"WINCOMHAIPHONG",IF(ISNUMBER(SEARCH($V$9,T1052)),"WINCOMBACGIANG",IF(ISNUMBER(SEARCH($V$10,T1052)),"WINCOMBACNINH",IF(ISNUMBER(SEARCH($V$11,T1052)),"WINCOMPHUTHO",IF(ISNUMBER(SEARCH($V$12,T1052)),"WINCOMHATINH",IF(ISNUMBER(SEARCH($V$13,T1052)),"WINCOMTHAINGUYEN",IF(ISNUMBER(SEARCH($V$14,T1052)),"WINCOMKHANHHOA",IF(ISNUMBER(SEARCH($V$15,T1052)),"WINCOMHUNGYEN",IF(ISNUMBER(SEARCH($V$16,T1052)),"WINCOMNGHEAN",IF(ISNUMBER(SEARCH($V$17,T1052)),"WINCOMLAOCAI",IF(ISNUMBER(SEARCH($V$18,T1052)),"WINCOMVUNGTAU",IF(ISNUMBER(SEARCH($V$19,T1052)),"WINCOMBINHDUONG",IF(ISNUMBER(SEARCH($V$20,T1052)),"WINCOMKIENGIANG",IF(ISNUMBER(SEARCH($V$21,T1052)),"WINCOMHANAM",IF(ISNUMBER(SEARCH($V$22,T1052)),"WINCOMNAMDINH",IF(ISNUMBER(SEARCH($V$23,T1052)),"WINCOMLANGSON",IF(ISNUMBER(SEARCH($V$24,T1052)),"WINCOMTHANHHOA",IF(ISNUMBER(SEARCH($V$25,T1052)),"WINCOMYENBAI",IF(ISNUMBER(SEARCH($V$26,T1052)),"WINCOMTUYENQUANG",IF(ISNUMBER(SEARCH($V$27,T1052)),"WINCOMHUE",IF(ISNUMBER(SEARCH($V$28,T1052)),"WINCOMQUANGNAM",IF(ISNUMBER(SEARCH($V$29,T1052)),"WINCOMVINHPHUC",IF(ISNUMBER(SEARCH($V$30,T1052)),"WINCOMHAGIANG",IF(ISNUMBER(SEARCH($V$31,T1052)),"WINCOMNINHBINH",IF(ISNUMBER(SEARCH($V$32,T1052)),"WINCOMTRAVINH",IF(ISNUMBER(SEARCH($V$33,T1052)),"WINCOMCANTHO",IF(ISNUMBER(SEARCH($V$34,T1052)),"WINCOMBENTRE",IF(ISNUMBER(SEARCH($V$35,T1052)),"WINCOMCAMAU",IF(ISNUMBER(SEARCH($V$36,T1052)),"WINCOMANGIANG",IF(ISNUMBER(SEARCH($V$37,T1052)),"WINCOMNINHTHUAN",IF(ISNUMBER(SEARCH($V$38,T1052)),"WINCOMTHAIBINH",IF(ISNUMBER(SEARCH($V$39,T1052)),"WINCOMGIALAI",IF(ISNUMBER(SEARCH($V$40,T1052)),"WINCOMHOABINH",IF(ISNUMBER(SEARCH($V$41,T1052)),"WINCOMQUANGNGAI",IF(ISNUMBER(SEARCH($V$42,T1052)),"WINCOMBINHTHUAN",IF(ISNUMBER(SEARCH($V$43,T1052)),"WINCOMDAKLAK",IF(ISNUMBER(SEARCH($V$44,T1052)),"WINCOMSOCTRANG",IF(ISNUMBER(SEARCH($V$45,T1052)),"WINCOMSONLA",IF(ISNUMBER(SEARCH($V$46,T1052)),"WINCOMKONTUM",IF(ISNUMBER(SEARCH($V$47,T1052)),"WINCOMPHUYEN",IF(ISNUMBER(SEARCH($V$48,T1052)),"WINCOMQUANGTRI",IF(ISNUMBER(SEARCH($V$49,T1052)),"WINCOMBINHDINH",IF(ISNUMBER(SEARCH($V$50,T1052)),"WINCOMCAOBANG",IF(ISNUMBER(SEARCH($V$51,T1052)),"WINCOMQUANGBINH",IF(ISNUMBER(SEARCH($V$52,T1052)),"WINCOMLAMDONG",IF(ISNUMBER(SEARCH($V$53,T1052)),"WINCOMVINHLONG",IF(ISNUMBER(SEARCH($V$54,T1052)),"WINCOMDONGTHAP",IF(ISNUMBER(SEARCH($V$55,T1052)),"WINCOMTIENGIANG",IF(ISNUMBER(SEARCH($V$56,T1052)),"WINCOMQUANGNINH",0))))))))))))))))))))))))))))))))))))))))))))))))))))))</f>
        <v>WINCOMHOCHIMINH</v>
      </c>
    </row>
    <row r="1053" spans="1:25" x14ac:dyDescent="0.2">
      <c r="A1053" t="s">
        <v>0</v>
      </c>
      <c r="B1053" t="s">
        <v>1808</v>
      </c>
      <c r="C1053" t="s">
        <v>31</v>
      </c>
      <c r="D1053" t="s">
        <v>3</v>
      </c>
      <c r="E1053" t="s">
        <v>4</v>
      </c>
      <c r="F1053" s="5">
        <f t="shared" si="65"/>
        <v>3</v>
      </c>
      <c r="G1053" s="2">
        <v>266538</v>
      </c>
      <c r="H1053" s="2">
        <v>293191.80000000005</v>
      </c>
      <c r="I1053" t="s">
        <v>5</v>
      </c>
      <c r="J1053" t="s">
        <v>6</v>
      </c>
      <c r="K1053" t="str">
        <f t="shared" si="66"/>
        <v>Gà muối gói 500g</v>
      </c>
      <c r="L1053" s="8" t="str">
        <f>VLOOKUP(K1053,'[1]Mã Misa'!$B$2:$D$74,2,0)</f>
        <v>Gà muối 500g</v>
      </c>
      <c r="M1053" s="8" t="str">
        <f>VLOOKUP(L1053,'[1]Mã Misa'!$C$2:$D$74,2,0)</f>
        <v>GM500</v>
      </c>
      <c r="N1053" s="2">
        <v>88846</v>
      </c>
      <c r="O1053" t="s">
        <v>1809</v>
      </c>
      <c r="P1053" s="8" t="str">
        <f t="shared" si="67"/>
        <v>0043734</v>
      </c>
      <c r="Q1053" s="8" t="e">
        <f t="array" ref="Q1053">IF(VLOOKUP(P1053,$AA$1:$AC$32,1,0)&lt;&gt;0,(P1053&amp;"A"),0)</f>
        <v>#N/A</v>
      </c>
      <c r="R1053" s="12">
        <v>44517</v>
      </c>
      <c r="S1053" t="s">
        <v>1810</v>
      </c>
      <c r="T1053" s="8" t="str">
        <f t="shared" si="68"/>
        <v>VM+ HCM 60</v>
      </c>
      <c r="U1053" t="s">
        <v>6498</v>
      </c>
      <c r="Y1053" t="str">
        <f t="array" ref="Y1053">IF(ISNUMBER(SEARCH($V$3,T1053)),"WINCOMHANOI",IF(ISNUMBER(SEARCH($V$4,T1053)),"WINCOMHOCHIMINH",IF(ISNUMBER(SEARCH($V$5,T1053)),"WINCOMDANANG",IF(ISNUMBER(SEARCH($V$6,T1053)),"WINCOMHAIDUONG",IF(ISNUMBER(SEARCH($V$7,T1053)),"WINCOMQUANGNINH",IF(ISNUMBER(SEARCH($V$8,T1053)),"WINCOMHAIPHONG",IF(ISNUMBER(SEARCH($V$9,T1053)),"WINCOMBACGIANG",IF(ISNUMBER(SEARCH($V$10,T1053)),"WINCOMBACNINH",IF(ISNUMBER(SEARCH($V$11,T1053)),"WINCOMPHUTHO",IF(ISNUMBER(SEARCH($V$12,T1053)),"WINCOMHATINH",IF(ISNUMBER(SEARCH($V$13,T1053)),"WINCOMTHAINGUYEN",IF(ISNUMBER(SEARCH($V$14,T1053)),"WINCOMKHANHHOA",IF(ISNUMBER(SEARCH($V$15,T1053)),"WINCOMHUNGYEN",IF(ISNUMBER(SEARCH($V$16,T1053)),"WINCOMNGHEAN",IF(ISNUMBER(SEARCH($V$17,T1053)),"WINCOMLAOCAI",IF(ISNUMBER(SEARCH($V$18,T1053)),"WINCOMVUNGTAU",IF(ISNUMBER(SEARCH($V$19,T1053)),"WINCOMBINHDUONG",IF(ISNUMBER(SEARCH($V$20,T1053)),"WINCOMKIENGIANG",IF(ISNUMBER(SEARCH($V$21,T1053)),"WINCOMHANAM",IF(ISNUMBER(SEARCH($V$22,T1053)),"WINCOMNAMDINH",IF(ISNUMBER(SEARCH($V$23,T1053)),"WINCOMLANGSON",IF(ISNUMBER(SEARCH($V$24,T1053)),"WINCOMTHANHHOA",IF(ISNUMBER(SEARCH($V$25,T1053)),"WINCOMYENBAI",IF(ISNUMBER(SEARCH($V$26,T1053)),"WINCOMTUYENQUANG",IF(ISNUMBER(SEARCH($V$27,T1053)),"WINCOMHUE",IF(ISNUMBER(SEARCH($V$28,T1053)),"WINCOMQUANGNAM",IF(ISNUMBER(SEARCH($V$29,T1053)),"WINCOMVINHPHUC",IF(ISNUMBER(SEARCH($V$30,T1053)),"WINCOMHAGIANG",IF(ISNUMBER(SEARCH($V$31,T1053)),"WINCOMNINHBINH",IF(ISNUMBER(SEARCH($V$32,T1053)),"WINCOMTRAVINH",IF(ISNUMBER(SEARCH($V$33,T1053)),"WINCOMCANTHO",IF(ISNUMBER(SEARCH($V$34,T1053)),"WINCOMBENTRE",IF(ISNUMBER(SEARCH($V$35,T1053)),"WINCOMCAMAU",IF(ISNUMBER(SEARCH($V$36,T1053)),"WINCOMANGIANG",IF(ISNUMBER(SEARCH($V$37,T1053)),"WINCOMNINHTHUAN",IF(ISNUMBER(SEARCH($V$38,T1053)),"WINCOMTHAIBINH",IF(ISNUMBER(SEARCH($V$39,T1053)),"WINCOMGIALAI",IF(ISNUMBER(SEARCH($V$40,T1053)),"WINCOMHOABINH",IF(ISNUMBER(SEARCH($V$41,T1053)),"WINCOMQUANGNGAI",IF(ISNUMBER(SEARCH($V$42,T1053)),"WINCOMBINHTHUAN",IF(ISNUMBER(SEARCH($V$43,T1053)),"WINCOMDAKLAK",IF(ISNUMBER(SEARCH($V$44,T1053)),"WINCOMSOCTRANG",IF(ISNUMBER(SEARCH($V$45,T1053)),"WINCOMSONLA",IF(ISNUMBER(SEARCH($V$46,T1053)),"WINCOMKONTUM",IF(ISNUMBER(SEARCH($V$47,T1053)),"WINCOMPHUYEN",IF(ISNUMBER(SEARCH($V$48,T1053)),"WINCOMQUANGTRI",IF(ISNUMBER(SEARCH($V$49,T1053)),"WINCOMBINHDINH",IF(ISNUMBER(SEARCH($V$50,T1053)),"WINCOMCAOBANG",IF(ISNUMBER(SEARCH($V$51,T1053)),"WINCOMQUANGBINH",IF(ISNUMBER(SEARCH($V$52,T1053)),"WINCOMLAMDONG",IF(ISNUMBER(SEARCH($V$53,T1053)),"WINCOMVINHLONG",IF(ISNUMBER(SEARCH($V$54,T1053)),"WINCOMDONGTHAP",IF(ISNUMBER(SEARCH($V$55,T1053)),"WINCOMTIENGIANG",IF(ISNUMBER(SEARCH($V$56,T1053)),"WINCOMQUANGNINH",0))))))))))))))))))))))))))))))))))))))))))))))))))))))</f>
        <v>WINCOMHOCHIMINH</v>
      </c>
    </row>
    <row r="1054" spans="1:25" x14ac:dyDescent="0.2">
      <c r="A1054" t="s">
        <v>0</v>
      </c>
      <c r="B1054" t="s">
        <v>1811</v>
      </c>
      <c r="C1054" t="s">
        <v>2</v>
      </c>
      <c r="D1054" t="s">
        <v>27</v>
      </c>
      <c r="E1054" t="s">
        <v>4</v>
      </c>
      <c r="F1054" s="5">
        <f t="shared" si="65"/>
        <v>1</v>
      </c>
      <c r="G1054" s="2">
        <v>74250</v>
      </c>
      <c r="H1054" s="2">
        <v>81675</v>
      </c>
      <c r="I1054" t="s">
        <v>5</v>
      </c>
      <c r="J1054" t="s">
        <v>28</v>
      </c>
      <c r="K1054" t="str">
        <f t="shared" si="66"/>
        <v>_Chả cốm 300g</v>
      </c>
      <c r="L1054" s="8" t="str">
        <f>VLOOKUP(K1054,'[1]Mã Misa'!$B$2:$D$74,2,0)</f>
        <v>Chả cốm 300g</v>
      </c>
      <c r="M1054" s="8" t="str">
        <f>VLOOKUP(L1054,'[1]Mã Misa'!$C$2:$D$74,2,0)</f>
        <v>CC300</v>
      </c>
      <c r="N1054" s="2">
        <v>74250</v>
      </c>
      <c r="O1054" t="s">
        <v>1812</v>
      </c>
      <c r="P1054" s="8" t="str">
        <f t="shared" si="67"/>
        <v>0043736</v>
      </c>
      <c r="Q1054" s="8" t="e">
        <f t="array" ref="Q1054">IF(VLOOKUP(P1054,$AA$1:$AC$32,1,0)&lt;&gt;0,(P1054&amp;"A"),0)</f>
        <v>#N/A</v>
      </c>
      <c r="R1054" s="12">
        <v>44517</v>
      </c>
      <c r="S1054" t="s">
        <v>1813</v>
      </c>
      <c r="T1054" s="8" t="str">
        <f t="shared" si="68"/>
        <v>VM+HCM A–0</v>
      </c>
      <c r="U1054" t="s">
        <v>6499</v>
      </c>
      <c r="Y1054" t="str">
        <f t="array" ref="Y1054">IF(ISNUMBER(SEARCH($V$3,T1054)),"WINCOMHANOI",IF(ISNUMBER(SEARCH($V$4,T1054)),"WINCOMHOCHIMINH",IF(ISNUMBER(SEARCH($V$5,T1054)),"WINCOMDANANG",IF(ISNUMBER(SEARCH($V$6,T1054)),"WINCOMHAIDUONG",IF(ISNUMBER(SEARCH($V$7,T1054)),"WINCOMQUANGNINH",IF(ISNUMBER(SEARCH($V$8,T1054)),"WINCOMHAIPHONG",IF(ISNUMBER(SEARCH($V$9,T1054)),"WINCOMBACGIANG",IF(ISNUMBER(SEARCH($V$10,T1054)),"WINCOMBACNINH",IF(ISNUMBER(SEARCH($V$11,T1054)),"WINCOMPHUTHO",IF(ISNUMBER(SEARCH($V$12,T1054)),"WINCOMHATINH",IF(ISNUMBER(SEARCH($V$13,T1054)),"WINCOMTHAINGUYEN",IF(ISNUMBER(SEARCH($V$14,T1054)),"WINCOMKHANHHOA",IF(ISNUMBER(SEARCH($V$15,T1054)),"WINCOMHUNGYEN",IF(ISNUMBER(SEARCH($V$16,T1054)),"WINCOMNGHEAN",IF(ISNUMBER(SEARCH($V$17,T1054)),"WINCOMLAOCAI",IF(ISNUMBER(SEARCH($V$18,T1054)),"WINCOMVUNGTAU",IF(ISNUMBER(SEARCH($V$19,T1054)),"WINCOMBINHDUONG",IF(ISNUMBER(SEARCH($V$20,T1054)),"WINCOMKIENGIANG",IF(ISNUMBER(SEARCH($V$21,T1054)),"WINCOMHANAM",IF(ISNUMBER(SEARCH($V$22,T1054)),"WINCOMNAMDINH",IF(ISNUMBER(SEARCH($V$23,T1054)),"WINCOMLANGSON",IF(ISNUMBER(SEARCH($V$24,T1054)),"WINCOMTHANHHOA",IF(ISNUMBER(SEARCH($V$25,T1054)),"WINCOMYENBAI",IF(ISNUMBER(SEARCH($V$26,T1054)),"WINCOMTUYENQUANG",IF(ISNUMBER(SEARCH($V$27,T1054)),"WINCOMHUE",IF(ISNUMBER(SEARCH($V$28,T1054)),"WINCOMQUANGNAM",IF(ISNUMBER(SEARCH($V$29,T1054)),"WINCOMVINHPHUC",IF(ISNUMBER(SEARCH($V$30,T1054)),"WINCOMHAGIANG",IF(ISNUMBER(SEARCH($V$31,T1054)),"WINCOMNINHBINH",IF(ISNUMBER(SEARCH($V$32,T1054)),"WINCOMTRAVINH",IF(ISNUMBER(SEARCH($V$33,T1054)),"WINCOMCANTHO",IF(ISNUMBER(SEARCH($V$34,T1054)),"WINCOMBENTRE",IF(ISNUMBER(SEARCH($V$35,T1054)),"WINCOMCAMAU",IF(ISNUMBER(SEARCH($V$36,T1054)),"WINCOMANGIANG",IF(ISNUMBER(SEARCH($V$37,T1054)),"WINCOMNINHTHUAN",IF(ISNUMBER(SEARCH($V$38,T1054)),"WINCOMTHAIBINH",IF(ISNUMBER(SEARCH($V$39,T1054)),"WINCOMGIALAI",IF(ISNUMBER(SEARCH($V$40,T1054)),"WINCOMHOABINH",IF(ISNUMBER(SEARCH($V$41,T1054)),"WINCOMQUANGNGAI",IF(ISNUMBER(SEARCH($V$42,T1054)),"WINCOMBINHTHUAN",IF(ISNUMBER(SEARCH($V$43,T1054)),"WINCOMDAKLAK",IF(ISNUMBER(SEARCH($V$44,T1054)),"WINCOMSOCTRANG",IF(ISNUMBER(SEARCH($V$45,T1054)),"WINCOMSONLA",IF(ISNUMBER(SEARCH($V$46,T1054)),"WINCOMKONTUM",IF(ISNUMBER(SEARCH($V$47,T1054)),"WINCOMPHUYEN",IF(ISNUMBER(SEARCH($V$48,T1054)),"WINCOMQUANGTRI",IF(ISNUMBER(SEARCH($V$49,T1054)),"WINCOMBINHDINH",IF(ISNUMBER(SEARCH($V$50,T1054)),"WINCOMCAOBANG",IF(ISNUMBER(SEARCH($V$51,T1054)),"WINCOMQUANGBINH",IF(ISNUMBER(SEARCH($V$52,T1054)),"WINCOMLAMDONG",IF(ISNUMBER(SEARCH($V$53,T1054)),"WINCOMVINHLONG",IF(ISNUMBER(SEARCH($V$54,T1054)),"WINCOMDONGTHAP",IF(ISNUMBER(SEARCH($V$55,T1054)),"WINCOMTIENGIANG",IF(ISNUMBER(SEARCH($V$56,T1054)),"WINCOMQUANGNINH",0))))))))))))))))))))))))))))))))))))))))))))))))))))))</f>
        <v>WINCOMHOCHIMINH</v>
      </c>
    </row>
    <row r="1055" spans="1:25" x14ac:dyDescent="0.2">
      <c r="A1055" t="s">
        <v>0</v>
      </c>
      <c r="B1055" t="s">
        <v>1811</v>
      </c>
      <c r="C1055" t="s">
        <v>31</v>
      </c>
      <c r="D1055" t="s">
        <v>3</v>
      </c>
      <c r="E1055" t="s">
        <v>4</v>
      </c>
      <c r="F1055" s="5">
        <f t="shared" si="65"/>
        <v>2</v>
      </c>
      <c r="G1055" s="2">
        <v>177692</v>
      </c>
      <c r="H1055" s="2">
        <v>195461.2</v>
      </c>
      <c r="I1055" t="s">
        <v>5</v>
      </c>
      <c r="J1055" t="s">
        <v>6</v>
      </c>
      <c r="K1055" t="str">
        <f t="shared" si="66"/>
        <v>Gà muối gói 500g</v>
      </c>
      <c r="L1055" s="8" t="str">
        <f>VLOOKUP(K1055,'[1]Mã Misa'!$B$2:$D$74,2,0)</f>
        <v>Gà muối 500g</v>
      </c>
      <c r="M1055" s="8" t="str">
        <f>VLOOKUP(L1055,'[1]Mã Misa'!$C$2:$D$74,2,0)</f>
        <v>GM500</v>
      </c>
      <c r="N1055" s="2">
        <v>88846</v>
      </c>
      <c r="O1055" t="s">
        <v>1812</v>
      </c>
      <c r="P1055" s="8" t="str">
        <f t="shared" si="67"/>
        <v>0043736</v>
      </c>
      <c r="Q1055" s="8" t="e">
        <f t="array" ref="Q1055">IF(VLOOKUP(P1055,$AA$1:$AC$32,1,0)&lt;&gt;0,(P1055&amp;"A"),0)</f>
        <v>#N/A</v>
      </c>
      <c r="R1055" s="12">
        <v>44517</v>
      </c>
      <c r="S1055" t="s">
        <v>1813</v>
      </c>
      <c r="T1055" s="8" t="str">
        <f t="shared" si="68"/>
        <v>VM+HCM A–0</v>
      </c>
      <c r="U1055" t="s">
        <v>6499</v>
      </c>
      <c r="Y1055" t="str">
        <f t="array" ref="Y1055">IF(ISNUMBER(SEARCH($V$3,T1055)),"WINCOMHANOI",IF(ISNUMBER(SEARCH($V$4,T1055)),"WINCOMHOCHIMINH",IF(ISNUMBER(SEARCH($V$5,T1055)),"WINCOMDANANG",IF(ISNUMBER(SEARCH($V$6,T1055)),"WINCOMHAIDUONG",IF(ISNUMBER(SEARCH($V$7,T1055)),"WINCOMQUANGNINH",IF(ISNUMBER(SEARCH($V$8,T1055)),"WINCOMHAIPHONG",IF(ISNUMBER(SEARCH($V$9,T1055)),"WINCOMBACGIANG",IF(ISNUMBER(SEARCH($V$10,T1055)),"WINCOMBACNINH",IF(ISNUMBER(SEARCH($V$11,T1055)),"WINCOMPHUTHO",IF(ISNUMBER(SEARCH($V$12,T1055)),"WINCOMHATINH",IF(ISNUMBER(SEARCH($V$13,T1055)),"WINCOMTHAINGUYEN",IF(ISNUMBER(SEARCH($V$14,T1055)),"WINCOMKHANHHOA",IF(ISNUMBER(SEARCH($V$15,T1055)),"WINCOMHUNGYEN",IF(ISNUMBER(SEARCH($V$16,T1055)),"WINCOMNGHEAN",IF(ISNUMBER(SEARCH($V$17,T1055)),"WINCOMLAOCAI",IF(ISNUMBER(SEARCH($V$18,T1055)),"WINCOMVUNGTAU",IF(ISNUMBER(SEARCH($V$19,T1055)),"WINCOMBINHDUONG",IF(ISNUMBER(SEARCH($V$20,T1055)),"WINCOMKIENGIANG",IF(ISNUMBER(SEARCH($V$21,T1055)),"WINCOMHANAM",IF(ISNUMBER(SEARCH($V$22,T1055)),"WINCOMNAMDINH",IF(ISNUMBER(SEARCH($V$23,T1055)),"WINCOMLANGSON",IF(ISNUMBER(SEARCH($V$24,T1055)),"WINCOMTHANHHOA",IF(ISNUMBER(SEARCH($V$25,T1055)),"WINCOMYENBAI",IF(ISNUMBER(SEARCH($V$26,T1055)),"WINCOMTUYENQUANG",IF(ISNUMBER(SEARCH($V$27,T1055)),"WINCOMHUE",IF(ISNUMBER(SEARCH($V$28,T1055)),"WINCOMQUANGNAM",IF(ISNUMBER(SEARCH($V$29,T1055)),"WINCOMVINHPHUC",IF(ISNUMBER(SEARCH($V$30,T1055)),"WINCOMHAGIANG",IF(ISNUMBER(SEARCH($V$31,T1055)),"WINCOMNINHBINH",IF(ISNUMBER(SEARCH($V$32,T1055)),"WINCOMTRAVINH",IF(ISNUMBER(SEARCH($V$33,T1055)),"WINCOMCANTHO",IF(ISNUMBER(SEARCH($V$34,T1055)),"WINCOMBENTRE",IF(ISNUMBER(SEARCH($V$35,T1055)),"WINCOMCAMAU",IF(ISNUMBER(SEARCH($V$36,T1055)),"WINCOMANGIANG",IF(ISNUMBER(SEARCH($V$37,T1055)),"WINCOMNINHTHUAN",IF(ISNUMBER(SEARCH($V$38,T1055)),"WINCOMTHAIBINH",IF(ISNUMBER(SEARCH($V$39,T1055)),"WINCOMGIALAI",IF(ISNUMBER(SEARCH($V$40,T1055)),"WINCOMHOABINH",IF(ISNUMBER(SEARCH($V$41,T1055)),"WINCOMQUANGNGAI",IF(ISNUMBER(SEARCH($V$42,T1055)),"WINCOMBINHTHUAN",IF(ISNUMBER(SEARCH($V$43,T1055)),"WINCOMDAKLAK",IF(ISNUMBER(SEARCH($V$44,T1055)),"WINCOMSOCTRANG",IF(ISNUMBER(SEARCH($V$45,T1055)),"WINCOMSONLA",IF(ISNUMBER(SEARCH($V$46,T1055)),"WINCOMKONTUM",IF(ISNUMBER(SEARCH($V$47,T1055)),"WINCOMPHUYEN",IF(ISNUMBER(SEARCH($V$48,T1055)),"WINCOMQUANGTRI",IF(ISNUMBER(SEARCH($V$49,T1055)),"WINCOMBINHDINH",IF(ISNUMBER(SEARCH($V$50,T1055)),"WINCOMCAOBANG",IF(ISNUMBER(SEARCH($V$51,T1055)),"WINCOMQUANGBINH",IF(ISNUMBER(SEARCH($V$52,T1055)),"WINCOMLAMDONG",IF(ISNUMBER(SEARCH($V$53,T1055)),"WINCOMVINHLONG",IF(ISNUMBER(SEARCH($V$54,T1055)),"WINCOMDONGTHAP",IF(ISNUMBER(SEARCH($V$55,T1055)),"WINCOMTIENGIANG",IF(ISNUMBER(SEARCH($V$56,T1055)),"WINCOMQUANGNINH",0))))))))))))))))))))))))))))))))))))))))))))))))))))))</f>
        <v>WINCOMHOCHIMINH</v>
      </c>
    </row>
    <row r="1056" spans="1:25" x14ac:dyDescent="0.2">
      <c r="A1056" t="s">
        <v>0</v>
      </c>
      <c r="B1056" t="s">
        <v>1811</v>
      </c>
      <c r="C1056" t="s">
        <v>34</v>
      </c>
      <c r="D1056" t="s">
        <v>39</v>
      </c>
      <c r="E1056" t="s">
        <v>4</v>
      </c>
      <c r="F1056" s="5">
        <f t="shared" si="65"/>
        <v>1</v>
      </c>
      <c r="G1056" s="2">
        <v>46000</v>
      </c>
      <c r="H1056" s="2">
        <v>50600.000000000007</v>
      </c>
      <c r="I1056" t="s">
        <v>5</v>
      </c>
      <c r="J1056" t="s">
        <v>40</v>
      </c>
      <c r="K1056" t="str">
        <f t="shared" si="66"/>
        <v>Mộc nấm hương gói 250g</v>
      </c>
      <c r="L1056" s="8" t="str">
        <f>VLOOKUP(K1056,'[1]Mã Misa'!$B$2:$D$74,2,0)</f>
        <v>Mộc Nấm Hương 250g</v>
      </c>
      <c r="M1056" s="8" t="str">
        <f>VLOOKUP(L1056,'[1]Mã Misa'!$C$2:$D$74,2,0)</f>
        <v>MNH250</v>
      </c>
      <c r="N1056" s="2">
        <v>46000</v>
      </c>
      <c r="O1056" t="s">
        <v>1812</v>
      </c>
      <c r="P1056" s="8" t="str">
        <f t="shared" si="67"/>
        <v>0043736</v>
      </c>
      <c r="Q1056" s="8" t="e">
        <f t="array" ref="Q1056">IF(VLOOKUP(P1056,$AA$1:$AC$32,1,0)&lt;&gt;0,(P1056&amp;"A"),0)</f>
        <v>#N/A</v>
      </c>
      <c r="R1056" s="12">
        <v>44517</v>
      </c>
      <c r="S1056" t="s">
        <v>1813</v>
      </c>
      <c r="T1056" s="8" t="str">
        <f t="shared" si="68"/>
        <v>VM+HCM A–0</v>
      </c>
      <c r="U1056" t="s">
        <v>6499</v>
      </c>
      <c r="Y1056" t="str">
        <f t="array" ref="Y1056">IF(ISNUMBER(SEARCH($V$3,T1056)),"WINCOMHANOI",IF(ISNUMBER(SEARCH($V$4,T1056)),"WINCOMHOCHIMINH",IF(ISNUMBER(SEARCH($V$5,T1056)),"WINCOMDANANG",IF(ISNUMBER(SEARCH($V$6,T1056)),"WINCOMHAIDUONG",IF(ISNUMBER(SEARCH($V$7,T1056)),"WINCOMQUANGNINH",IF(ISNUMBER(SEARCH($V$8,T1056)),"WINCOMHAIPHONG",IF(ISNUMBER(SEARCH($V$9,T1056)),"WINCOMBACGIANG",IF(ISNUMBER(SEARCH($V$10,T1056)),"WINCOMBACNINH",IF(ISNUMBER(SEARCH($V$11,T1056)),"WINCOMPHUTHO",IF(ISNUMBER(SEARCH($V$12,T1056)),"WINCOMHATINH",IF(ISNUMBER(SEARCH($V$13,T1056)),"WINCOMTHAINGUYEN",IF(ISNUMBER(SEARCH($V$14,T1056)),"WINCOMKHANHHOA",IF(ISNUMBER(SEARCH($V$15,T1056)),"WINCOMHUNGYEN",IF(ISNUMBER(SEARCH($V$16,T1056)),"WINCOMNGHEAN",IF(ISNUMBER(SEARCH($V$17,T1056)),"WINCOMLAOCAI",IF(ISNUMBER(SEARCH($V$18,T1056)),"WINCOMVUNGTAU",IF(ISNUMBER(SEARCH($V$19,T1056)),"WINCOMBINHDUONG",IF(ISNUMBER(SEARCH($V$20,T1056)),"WINCOMKIENGIANG",IF(ISNUMBER(SEARCH($V$21,T1056)),"WINCOMHANAM",IF(ISNUMBER(SEARCH($V$22,T1056)),"WINCOMNAMDINH",IF(ISNUMBER(SEARCH($V$23,T1056)),"WINCOMLANGSON",IF(ISNUMBER(SEARCH($V$24,T1056)),"WINCOMTHANHHOA",IF(ISNUMBER(SEARCH($V$25,T1056)),"WINCOMYENBAI",IF(ISNUMBER(SEARCH($V$26,T1056)),"WINCOMTUYENQUANG",IF(ISNUMBER(SEARCH($V$27,T1056)),"WINCOMHUE",IF(ISNUMBER(SEARCH($V$28,T1056)),"WINCOMQUANGNAM",IF(ISNUMBER(SEARCH($V$29,T1056)),"WINCOMVINHPHUC",IF(ISNUMBER(SEARCH($V$30,T1056)),"WINCOMHAGIANG",IF(ISNUMBER(SEARCH($V$31,T1056)),"WINCOMNINHBINH",IF(ISNUMBER(SEARCH($V$32,T1056)),"WINCOMTRAVINH",IF(ISNUMBER(SEARCH($V$33,T1056)),"WINCOMCANTHO",IF(ISNUMBER(SEARCH($V$34,T1056)),"WINCOMBENTRE",IF(ISNUMBER(SEARCH($V$35,T1056)),"WINCOMCAMAU",IF(ISNUMBER(SEARCH($V$36,T1056)),"WINCOMANGIANG",IF(ISNUMBER(SEARCH($V$37,T1056)),"WINCOMNINHTHUAN",IF(ISNUMBER(SEARCH($V$38,T1056)),"WINCOMTHAIBINH",IF(ISNUMBER(SEARCH($V$39,T1056)),"WINCOMGIALAI",IF(ISNUMBER(SEARCH($V$40,T1056)),"WINCOMHOABINH",IF(ISNUMBER(SEARCH($V$41,T1056)),"WINCOMQUANGNGAI",IF(ISNUMBER(SEARCH($V$42,T1056)),"WINCOMBINHTHUAN",IF(ISNUMBER(SEARCH($V$43,T1056)),"WINCOMDAKLAK",IF(ISNUMBER(SEARCH($V$44,T1056)),"WINCOMSOCTRANG",IF(ISNUMBER(SEARCH($V$45,T1056)),"WINCOMSONLA",IF(ISNUMBER(SEARCH($V$46,T1056)),"WINCOMKONTUM",IF(ISNUMBER(SEARCH($V$47,T1056)),"WINCOMPHUYEN",IF(ISNUMBER(SEARCH($V$48,T1056)),"WINCOMQUANGTRI",IF(ISNUMBER(SEARCH($V$49,T1056)),"WINCOMBINHDINH",IF(ISNUMBER(SEARCH($V$50,T1056)),"WINCOMCAOBANG",IF(ISNUMBER(SEARCH($V$51,T1056)),"WINCOMQUANGBINH",IF(ISNUMBER(SEARCH($V$52,T1056)),"WINCOMLAMDONG",IF(ISNUMBER(SEARCH($V$53,T1056)),"WINCOMVINHLONG",IF(ISNUMBER(SEARCH($V$54,T1056)),"WINCOMDONGTHAP",IF(ISNUMBER(SEARCH($V$55,T1056)),"WINCOMTIENGIANG",IF(ISNUMBER(SEARCH($V$56,T1056)),"WINCOMQUANGNINH",0))))))))))))))))))))))))))))))))))))))))))))))))))))))</f>
        <v>WINCOMHOCHIMINH</v>
      </c>
    </row>
    <row r="1057" spans="1:25" x14ac:dyDescent="0.2">
      <c r="A1057" t="s">
        <v>0</v>
      </c>
      <c r="B1057" t="s">
        <v>1814</v>
      </c>
      <c r="C1057" t="s">
        <v>2</v>
      </c>
      <c r="D1057" t="s">
        <v>39</v>
      </c>
      <c r="E1057" t="s">
        <v>4</v>
      </c>
      <c r="F1057" s="5">
        <f t="shared" si="65"/>
        <v>1</v>
      </c>
      <c r="G1057" s="2">
        <v>46000</v>
      </c>
      <c r="H1057" s="2">
        <v>50600.000000000007</v>
      </c>
      <c r="I1057" t="s">
        <v>5</v>
      </c>
      <c r="J1057" t="s">
        <v>40</v>
      </c>
      <c r="K1057" t="str">
        <f t="shared" si="66"/>
        <v>Mộc nấm hương gói 250g</v>
      </c>
      <c r="L1057" s="8" t="str">
        <f>VLOOKUP(K1057,'[1]Mã Misa'!$B$2:$D$74,2,0)</f>
        <v>Mộc Nấm Hương 250g</v>
      </c>
      <c r="M1057" s="8" t="str">
        <f>VLOOKUP(L1057,'[1]Mã Misa'!$C$2:$D$74,2,0)</f>
        <v>MNH250</v>
      </c>
      <c r="N1057" s="2">
        <v>46000</v>
      </c>
      <c r="O1057" t="s">
        <v>1815</v>
      </c>
      <c r="P1057" s="8" t="str">
        <f t="shared" si="67"/>
        <v>0141183</v>
      </c>
      <c r="Q1057" s="8" t="e">
        <f t="array" ref="Q1057">IF(VLOOKUP(P1057,$AA$1:$AC$32,1,0)&lt;&gt;0,(P1057&amp;"A"),0)</f>
        <v>#N/A</v>
      </c>
      <c r="R1057" s="12">
        <v>44517</v>
      </c>
      <c r="S1057" t="s">
        <v>1177</v>
      </c>
      <c r="T1057" s="8" t="str">
        <f t="shared" si="68"/>
        <v>VM+ HNI 12</v>
      </c>
      <c r="U1057" t="s">
        <v>6320</v>
      </c>
      <c r="Y1057" t="str">
        <f t="array" ref="Y1057">IF(ISNUMBER(SEARCH($V$3,T1057)),"WINCOMHANOI",IF(ISNUMBER(SEARCH($V$4,T1057)),"WINCOMHOCHIMINH",IF(ISNUMBER(SEARCH($V$5,T1057)),"WINCOMDANANG",IF(ISNUMBER(SEARCH($V$6,T1057)),"WINCOMHAIDUONG",IF(ISNUMBER(SEARCH($V$7,T1057)),"WINCOMQUANGNINH",IF(ISNUMBER(SEARCH($V$8,T1057)),"WINCOMHAIPHONG",IF(ISNUMBER(SEARCH($V$9,T1057)),"WINCOMBACGIANG",IF(ISNUMBER(SEARCH($V$10,T1057)),"WINCOMBACNINH",IF(ISNUMBER(SEARCH($V$11,T1057)),"WINCOMPHUTHO",IF(ISNUMBER(SEARCH($V$12,T1057)),"WINCOMHATINH",IF(ISNUMBER(SEARCH($V$13,T1057)),"WINCOMTHAINGUYEN",IF(ISNUMBER(SEARCH($V$14,T1057)),"WINCOMKHANHHOA",IF(ISNUMBER(SEARCH($V$15,T1057)),"WINCOMHUNGYEN",IF(ISNUMBER(SEARCH($V$16,T1057)),"WINCOMNGHEAN",IF(ISNUMBER(SEARCH($V$17,T1057)),"WINCOMLAOCAI",IF(ISNUMBER(SEARCH($V$18,T1057)),"WINCOMVUNGTAU",IF(ISNUMBER(SEARCH($V$19,T1057)),"WINCOMBINHDUONG",IF(ISNUMBER(SEARCH($V$20,T1057)),"WINCOMKIENGIANG",IF(ISNUMBER(SEARCH($V$21,T1057)),"WINCOMHANAM",IF(ISNUMBER(SEARCH($V$22,T1057)),"WINCOMNAMDINH",IF(ISNUMBER(SEARCH($V$23,T1057)),"WINCOMLANGSON",IF(ISNUMBER(SEARCH($V$24,T1057)),"WINCOMTHANHHOA",IF(ISNUMBER(SEARCH($V$25,T1057)),"WINCOMYENBAI",IF(ISNUMBER(SEARCH($V$26,T1057)),"WINCOMTUYENQUANG",IF(ISNUMBER(SEARCH($V$27,T1057)),"WINCOMHUE",IF(ISNUMBER(SEARCH($V$28,T1057)),"WINCOMQUANGNAM",IF(ISNUMBER(SEARCH($V$29,T1057)),"WINCOMVINHPHUC",IF(ISNUMBER(SEARCH($V$30,T1057)),"WINCOMHAGIANG",IF(ISNUMBER(SEARCH($V$31,T1057)),"WINCOMNINHBINH",IF(ISNUMBER(SEARCH($V$32,T1057)),"WINCOMTRAVINH",IF(ISNUMBER(SEARCH($V$33,T1057)),"WINCOMCANTHO",IF(ISNUMBER(SEARCH($V$34,T1057)),"WINCOMBENTRE",IF(ISNUMBER(SEARCH($V$35,T1057)),"WINCOMCAMAU",IF(ISNUMBER(SEARCH($V$36,T1057)),"WINCOMANGIANG",IF(ISNUMBER(SEARCH($V$37,T1057)),"WINCOMNINHTHUAN",IF(ISNUMBER(SEARCH($V$38,T1057)),"WINCOMTHAIBINH",IF(ISNUMBER(SEARCH($V$39,T1057)),"WINCOMGIALAI",IF(ISNUMBER(SEARCH($V$40,T1057)),"WINCOMHOABINH",IF(ISNUMBER(SEARCH($V$41,T1057)),"WINCOMQUANGNGAI",IF(ISNUMBER(SEARCH($V$42,T1057)),"WINCOMBINHTHUAN",IF(ISNUMBER(SEARCH($V$43,T1057)),"WINCOMDAKLAK",IF(ISNUMBER(SEARCH($V$44,T1057)),"WINCOMSOCTRANG",IF(ISNUMBER(SEARCH($V$45,T1057)),"WINCOMSONLA",IF(ISNUMBER(SEARCH($V$46,T1057)),"WINCOMKONTUM",IF(ISNUMBER(SEARCH($V$47,T1057)),"WINCOMPHUYEN",IF(ISNUMBER(SEARCH($V$48,T1057)),"WINCOMQUANGTRI",IF(ISNUMBER(SEARCH($V$49,T1057)),"WINCOMBINHDINH",IF(ISNUMBER(SEARCH($V$50,T1057)),"WINCOMCAOBANG",IF(ISNUMBER(SEARCH($V$51,T1057)),"WINCOMQUANGBINH",IF(ISNUMBER(SEARCH($V$52,T1057)),"WINCOMLAMDONG",IF(ISNUMBER(SEARCH($V$53,T1057)),"WINCOMVINHLONG",IF(ISNUMBER(SEARCH($V$54,T1057)),"WINCOMDONGTHAP",IF(ISNUMBER(SEARCH($V$55,T1057)),"WINCOMTIENGIANG",IF(ISNUMBER(SEARCH($V$56,T1057)),"WINCOMQUANGNINH",0))))))))))))))))))))))))))))))))))))))))))))))))))))))</f>
        <v>WINCOMHANOI</v>
      </c>
    </row>
    <row r="1058" spans="1:25" x14ac:dyDescent="0.2">
      <c r="A1058" t="s">
        <v>0</v>
      </c>
      <c r="B1058" t="s">
        <v>1816</v>
      </c>
      <c r="C1058" t="s">
        <v>2</v>
      </c>
      <c r="D1058" t="s">
        <v>123</v>
      </c>
      <c r="E1058" t="s">
        <v>4</v>
      </c>
      <c r="F1058" s="5">
        <f t="shared" si="65"/>
        <v>2</v>
      </c>
      <c r="G1058" s="2">
        <v>111190</v>
      </c>
      <c r="H1058" s="2">
        <v>122309.00000000001</v>
      </c>
      <c r="I1058" t="s">
        <v>5</v>
      </c>
      <c r="J1058" t="s">
        <v>124</v>
      </c>
      <c r="K1058" t="str">
        <f t="shared" si="66"/>
        <v>Tai heo muối gói 200g</v>
      </c>
      <c r="L1058" s="8" t="str">
        <f>VLOOKUP(K1058,'[1]Mã Misa'!$B$2:$D$74,2,0)</f>
        <v>Tai heo muối 200g</v>
      </c>
      <c r="M1058" s="8" t="str">
        <f>VLOOKUP(L1058,'[1]Mã Misa'!$C$2:$D$74,2,0)</f>
        <v>TH200</v>
      </c>
      <c r="N1058" s="2">
        <v>55595</v>
      </c>
      <c r="O1058" t="s">
        <v>1817</v>
      </c>
      <c r="P1058" s="8" t="str">
        <f t="shared" si="67"/>
        <v>0043745</v>
      </c>
      <c r="Q1058" s="8" t="e">
        <f t="array" ref="Q1058">IF(VLOOKUP(P1058,$AA$1:$AC$32,1,0)&lt;&gt;0,(P1058&amp;"A"),0)</f>
        <v>#N/A</v>
      </c>
      <c r="R1058" s="12">
        <v>44517</v>
      </c>
      <c r="S1058" t="s">
        <v>1818</v>
      </c>
      <c r="T1058" s="8" t="str">
        <f t="shared" si="68"/>
        <v>VM+ HCM Lô</v>
      </c>
      <c r="U1058" t="s">
        <v>6500</v>
      </c>
      <c r="Y1058" t="str">
        <f t="array" ref="Y1058">IF(ISNUMBER(SEARCH($V$3,T1058)),"WINCOMHANOI",IF(ISNUMBER(SEARCH($V$4,T1058)),"WINCOMHOCHIMINH",IF(ISNUMBER(SEARCH($V$5,T1058)),"WINCOMDANANG",IF(ISNUMBER(SEARCH($V$6,T1058)),"WINCOMHAIDUONG",IF(ISNUMBER(SEARCH($V$7,T1058)),"WINCOMQUANGNINH",IF(ISNUMBER(SEARCH($V$8,T1058)),"WINCOMHAIPHONG",IF(ISNUMBER(SEARCH($V$9,T1058)),"WINCOMBACGIANG",IF(ISNUMBER(SEARCH($V$10,T1058)),"WINCOMBACNINH",IF(ISNUMBER(SEARCH($V$11,T1058)),"WINCOMPHUTHO",IF(ISNUMBER(SEARCH($V$12,T1058)),"WINCOMHATINH",IF(ISNUMBER(SEARCH($V$13,T1058)),"WINCOMTHAINGUYEN",IF(ISNUMBER(SEARCH($V$14,T1058)),"WINCOMKHANHHOA",IF(ISNUMBER(SEARCH($V$15,T1058)),"WINCOMHUNGYEN",IF(ISNUMBER(SEARCH($V$16,T1058)),"WINCOMNGHEAN",IF(ISNUMBER(SEARCH($V$17,T1058)),"WINCOMLAOCAI",IF(ISNUMBER(SEARCH($V$18,T1058)),"WINCOMVUNGTAU",IF(ISNUMBER(SEARCH($V$19,T1058)),"WINCOMBINHDUONG",IF(ISNUMBER(SEARCH($V$20,T1058)),"WINCOMKIENGIANG",IF(ISNUMBER(SEARCH($V$21,T1058)),"WINCOMHANAM",IF(ISNUMBER(SEARCH($V$22,T1058)),"WINCOMNAMDINH",IF(ISNUMBER(SEARCH($V$23,T1058)),"WINCOMLANGSON",IF(ISNUMBER(SEARCH($V$24,T1058)),"WINCOMTHANHHOA",IF(ISNUMBER(SEARCH($V$25,T1058)),"WINCOMYENBAI",IF(ISNUMBER(SEARCH($V$26,T1058)),"WINCOMTUYENQUANG",IF(ISNUMBER(SEARCH($V$27,T1058)),"WINCOMHUE",IF(ISNUMBER(SEARCH($V$28,T1058)),"WINCOMQUANGNAM",IF(ISNUMBER(SEARCH($V$29,T1058)),"WINCOMVINHPHUC",IF(ISNUMBER(SEARCH($V$30,T1058)),"WINCOMHAGIANG",IF(ISNUMBER(SEARCH($V$31,T1058)),"WINCOMNINHBINH",IF(ISNUMBER(SEARCH($V$32,T1058)),"WINCOMTRAVINH",IF(ISNUMBER(SEARCH($V$33,T1058)),"WINCOMCANTHO",IF(ISNUMBER(SEARCH($V$34,T1058)),"WINCOMBENTRE",IF(ISNUMBER(SEARCH($V$35,T1058)),"WINCOMCAMAU",IF(ISNUMBER(SEARCH($V$36,T1058)),"WINCOMANGIANG",IF(ISNUMBER(SEARCH($V$37,T1058)),"WINCOMNINHTHUAN",IF(ISNUMBER(SEARCH($V$38,T1058)),"WINCOMTHAIBINH",IF(ISNUMBER(SEARCH($V$39,T1058)),"WINCOMGIALAI",IF(ISNUMBER(SEARCH($V$40,T1058)),"WINCOMHOABINH",IF(ISNUMBER(SEARCH($V$41,T1058)),"WINCOMQUANGNGAI",IF(ISNUMBER(SEARCH($V$42,T1058)),"WINCOMBINHTHUAN",IF(ISNUMBER(SEARCH($V$43,T1058)),"WINCOMDAKLAK",IF(ISNUMBER(SEARCH($V$44,T1058)),"WINCOMSOCTRANG",IF(ISNUMBER(SEARCH($V$45,T1058)),"WINCOMSONLA",IF(ISNUMBER(SEARCH($V$46,T1058)),"WINCOMKONTUM",IF(ISNUMBER(SEARCH($V$47,T1058)),"WINCOMPHUYEN",IF(ISNUMBER(SEARCH($V$48,T1058)),"WINCOMQUANGTRI",IF(ISNUMBER(SEARCH($V$49,T1058)),"WINCOMBINHDINH",IF(ISNUMBER(SEARCH($V$50,T1058)),"WINCOMCAOBANG",IF(ISNUMBER(SEARCH($V$51,T1058)),"WINCOMQUANGBINH",IF(ISNUMBER(SEARCH($V$52,T1058)),"WINCOMLAMDONG",IF(ISNUMBER(SEARCH($V$53,T1058)),"WINCOMVINHLONG",IF(ISNUMBER(SEARCH($V$54,T1058)),"WINCOMDONGTHAP",IF(ISNUMBER(SEARCH($V$55,T1058)),"WINCOMTIENGIANG",IF(ISNUMBER(SEARCH($V$56,T1058)),"WINCOMQUANGNINH",0))))))))))))))))))))))))))))))))))))))))))))))))))))))</f>
        <v>WINCOMHOCHIMINH</v>
      </c>
    </row>
    <row r="1059" spans="1:25" x14ac:dyDescent="0.2">
      <c r="A1059" t="s">
        <v>0</v>
      </c>
      <c r="B1059" t="s">
        <v>1816</v>
      </c>
      <c r="C1059" t="s">
        <v>31</v>
      </c>
      <c r="D1059" t="s">
        <v>20</v>
      </c>
      <c r="E1059" t="s">
        <v>4</v>
      </c>
      <c r="F1059" s="5">
        <f t="shared" si="65"/>
        <v>20</v>
      </c>
      <c r="G1059" s="2">
        <v>1003640</v>
      </c>
      <c r="H1059" s="2">
        <v>1104004</v>
      </c>
      <c r="I1059" t="s">
        <v>5</v>
      </c>
      <c r="J1059" t="s">
        <v>21</v>
      </c>
      <c r="K1059" t="str">
        <f t="shared" si="66"/>
        <v>Giò tai lưỡi xào gói 250g</v>
      </c>
      <c r="L1059" s="8" t="str">
        <f>VLOOKUP(K1059,'[1]Mã Misa'!$B$2:$D$74,2,0)</f>
        <v>Giò Tai Lưỡi Xào 250g</v>
      </c>
      <c r="M1059" s="8" t="str">
        <f>VLOOKUP(L1059,'[1]Mã Misa'!$C$2:$D$74,2,0)</f>
        <v>GTLX250G</v>
      </c>
      <c r="N1059" s="2">
        <v>50182</v>
      </c>
      <c r="O1059" t="s">
        <v>1817</v>
      </c>
      <c r="P1059" s="8" t="str">
        <f t="shared" si="67"/>
        <v>0043745</v>
      </c>
      <c r="Q1059" s="8" t="e">
        <f t="array" ref="Q1059">IF(VLOOKUP(P1059,$AA$1:$AC$32,1,0)&lt;&gt;0,(P1059&amp;"A"),0)</f>
        <v>#N/A</v>
      </c>
      <c r="R1059" s="12">
        <v>44517</v>
      </c>
      <c r="S1059" t="s">
        <v>1818</v>
      </c>
      <c r="T1059" s="8" t="str">
        <f t="shared" si="68"/>
        <v>VM+ HCM Lô</v>
      </c>
      <c r="U1059" t="s">
        <v>6500</v>
      </c>
      <c r="Y1059" t="str">
        <f t="array" ref="Y1059">IF(ISNUMBER(SEARCH($V$3,T1059)),"WINCOMHANOI",IF(ISNUMBER(SEARCH($V$4,T1059)),"WINCOMHOCHIMINH",IF(ISNUMBER(SEARCH($V$5,T1059)),"WINCOMDANANG",IF(ISNUMBER(SEARCH($V$6,T1059)),"WINCOMHAIDUONG",IF(ISNUMBER(SEARCH($V$7,T1059)),"WINCOMQUANGNINH",IF(ISNUMBER(SEARCH($V$8,T1059)),"WINCOMHAIPHONG",IF(ISNUMBER(SEARCH($V$9,T1059)),"WINCOMBACGIANG",IF(ISNUMBER(SEARCH($V$10,T1059)),"WINCOMBACNINH",IF(ISNUMBER(SEARCH($V$11,T1059)),"WINCOMPHUTHO",IF(ISNUMBER(SEARCH($V$12,T1059)),"WINCOMHATINH",IF(ISNUMBER(SEARCH($V$13,T1059)),"WINCOMTHAINGUYEN",IF(ISNUMBER(SEARCH($V$14,T1059)),"WINCOMKHANHHOA",IF(ISNUMBER(SEARCH($V$15,T1059)),"WINCOMHUNGYEN",IF(ISNUMBER(SEARCH($V$16,T1059)),"WINCOMNGHEAN",IF(ISNUMBER(SEARCH($V$17,T1059)),"WINCOMLAOCAI",IF(ISNUMBER(SEARCH($V$18,T1059)),"WINCOMVUNGTAU",IF(ISNUMBER(SEARCH($V$19,T1059)),"WINCOMBINHDUONG",IF(ISNUMBER(SEARCH($V$20,T1059)),"WINCOMKIENGIANG",IF(ISNUMBER(SEARCH($V$21,T1059)),"WINCOMHANAM",IF(ISNUMBER(SEARCH($V$22,T1059)),"WINCOMNAMDINH",IF(ISNUMBER(SEARCH($V$23,T1059)),"WINCOMLANGSON",IF(ISNUMBER(SEARCH($V$24,T1059)),"WINCOMTHANHHOA",IF(ISNUMBER(SEARCH($V$25,T1059)),"WINCOMYENBAI",IF(ISNUMBER(SEARCH($V$26,T1059)),"WINCOMTUYENQUANG",IF(ISNUMBER(SEARCH($V$27,T1059)),"WINCOMHUE",IF(ISNUMBER(SEARCH($V$28,T1059)),"WINCOMQUANGNAM",IF(ISNUMBER(SEARCH($V$29,T1059)),"WINCOMVINHPHUC",IF(ISNUMBER(SEARCH($V$30,T1059)),"WINCOMHAGIANG",IF(ISNUMBER(SEARCH($V$31,T1059)),"WINCOMNINHBINH",IF(ISNUMBER(SEARCH($V$32,T1059)),"WINCOMTRAVINH",IF(ISNUMBER(SEARCH($V$33,T1059)),"WINCOMCANTHO",IF(ISNUMBER(SEARCH($V$34,T1059)),"WINCOMBENTRE",IF(ISNUMBER(SEARCH($V$35,T1059)),"WINCOMCAMAU",IF(ISNUMBER(SEARCH($V$36,T1059)),"WINCOMANGIANG",IF(ISNUMBER(SEARCH($V$37,T1059)),"WINCOMNINHTHUAN",IF(ISNUMBER(SEARCH($V$38,T1059)),"WINCOMTHAIBINH",IF(ISNUMBER(SEARCH($V$39,T1059)),"WINCOMGIALAI",IF(ISNUMBER(SEARCH($V$40,T1059)),"WINCOMHOABINH",IF(ISNUMBER(SEARCH($V$41,T1059)),"WINCOMQUANGNGAI",IF(ISNUMBER(SEARCH($V$42,T1059)),"WINCOMBINHTHUAN",IF(ISNUMBER(SEARCH($V$43,T1059)),"WINCOMDAKLAK",IF(ISNUMBER(SEARCH($V$44,T1059)),"WINCOMSOCTRANG",IF(ISNUMBER(SEARCH($V$45,T1059)),"WINCOMSONLA",IF(ISNUMBER(SEARCH($V$46,T1059)),"WINCOMKONTUM",IF(ISNUMBER(SEARCH($V$47,T1059)),"WINCOMPHUYEN",IF(ISNUMBER(SEARCH($V$48,T1059)),"WINCOMQUANGTRI",IF(ISNUMBER(SEARCH($V$49,T1059)),"WINCOMBINHDINH",IF(ISNUMBER(SEARCH($V$50,T1059)),"WINCOMCAOBANG",IF(ISNUMBER(SEARCH($V$51,T1059)),"WINCOMQUANGBINH",IF(ISNUMBER(SEARCH($V$52,T1059)),"WINCOMLAMDONG",IF(ISNUMBER(SEARCH($V$53,T1059)),"WINCOMVINHLONG",IF(ISNUMBER(SEARCH($V$54,T1059)),"WINCOMDONGTHAP",IF(ISNUMBER(SEARCH($V$55,T1059)),"WINCOMTIENGIANG",IF(ISNUMBER(SEARCH($V$56,T1059)),"WINCOMQUANGNINH",0))))))))))))))))))))))))))))))))))))))))))))))))))))))</f>
        <v>WINCOMHOCHIMINH</v>
      </c>
    </row>
    <row r="1060" spans="1:25" x14ac:dyDescent="0.2">
      <c r="A1060" t="s">
        <v>0</v>
      </c>
      <c r="B1060" t="s">
        <v>1819</v>
      </c>
      <c r="C1060" t="s">
        <v>2</v>
      </c>
      <c r="D1060" t="s">
        <v>3</v>
      </c>
      <c r="E1060" t="s">
        <v>4</v>
      </c>
      <c r="F1060" s="5">
        <f t="shared" si="65"/>
        <v>1</v>
      </c>
      <c r="G1060" s="2">
        <v>88846</v>
      </c>
      <c r="H1060" s="2">
        <v>97730.6</v>
      </c>
      <c r="I1060" t="s">
        <v>5</v>
      </c>
      <c r="J1060" t="s">
        <v>6</v>
      </c>
      <c r="K1060" t="str">
        <f t="shared" si="66"/>
        <v>Gà muối gói 500g</v>
      </c>
      <c r="L1060" s="8" t="str">
        <f>VLOOKUP(K1060,'[1]Mã Misa'!$B$2:$D$74,2,0)</f>
        <v>Gà muối 500g</v>
      </c>
      <c r="M1060" s="8" t="str">
        <f>VLOOKUP(L1060,'[1]Mã Misa'!$C$2:$D$74,2,0)</f>
        <v>GM500</v>
      </c>
      <c r="N1060" s="2">
        <v>88846</v>
      </c>
      <c r="O1060" t="s">
        <v>1820</v>
      </c>
      <c r="P1060" s="8" t="str">
        <f t="shared" si="67"/>
        <v>0018178</v>
      </c>
      <c r="Q1060" s="8" t="e">
        <f t="array" ref="Q1060">IF(VLOOKUP(P1060,$AA$1:$AC$32,1,0)&lt;&gt;0,(P1060&amp;"A"),0)</f>
        <v>#N/A</v>
      </c>
      <c r="R1060" s="12">
        <v>44517</v>
      </c>
      <c r="S1060" t="s">
        <v>1821</v>
      </c>
      <c r="T1060" s="8" t="str">
        <f t="shared" si="68"/>
        <v>VM+ DNG 19</v>
      </c>
      <c r="U1060" t="s">
        <v>6501</v>
      </c>
      <c r="Y1060" t="str">
        <f t="array" ref="Y1060">IF(ISNUMBER(SEARCH($V$3,T1060)),"WINCOMHANOI",IF(ISNUMBER(SEARCH($V$4,T1060)),"WINCOMHOCHIMINH",IF(ISNUMBER(SEARCH($V$5,T1060)),"WINCOMDANANG",IF(ISNUMBER(SEARCH($V$6,T1060)),"WINCOMHAIDUONG",IF(ISNUMBER(SEARCH($V$7,T1060)),"WINCOMQUANGNINH",IF(ISNUMBER(SEARCH($V$8,T1060)),"WINCOMHAIPHONG",IF(ISNUMBER(SEARCH($V$9,T1060)),"WINCOMBACGIANG",IF(ISNUMBER(SEARCH($V$10,T1060)),"WINCOMBACNINH",IF(ISNUMBER(SEARCH($V$11,T1060)),"WINCOMPHUTHO",IF(ISNUMBER(SEARCH($V$12,T1060)),"WINCOMHATINH",IF(ISNUMBER(SEARCH($V$13,T1060)),"WINCOMTHAINGUYEN",IF(ISNUMBER(SEARCH($V$14,T1060)),"WINCOMKHANHHOA",IF(ISNUMBER(SEARCH($V$15,T1060)),"WINCOMHUNGYEN",IF(ISNUMBER(SEARCH($V$16,T1060)),"WINCOMNGHEAN",IF(ISNUMBER(SEARCH($V$17,T1060)),"WINCOMLAOCAI",IF(ISNUMBER(SEARCH($V$18,T1060)),"WINCOMVUNGTAU",IF(ISNUMBER(SEARCH($V$19,T1060)),"WINCOMBINHDUONG",IF(ISNUMBER(SEARCH($V$20,T1060)),"WINCOMKIENGIANG",IF(ISNUMBER(SEARCH($V$21,T1060)),"WINCOMHANAM",IF(ISNUMBER(SEARCH($V$22,T1060)),"WINCOMNAMDINH",IF(ISNUMBER(SEARCH($V$23,T1060)),"WINCOMLANGSON",IF(ISNUMBER(SEARCH($V$24,T1060)),"WINCOMTHANHHOA",IF(ISNUMBER(SEARCH($V$25,T1060)),"WINCOMYENBAI",IF(ISNUMBER(SEARCH($V$26,T1060)),"WINCOMTUYENQUANG",IF(ISNUMBER(SEARCH($V$27,T1060)),"WINCOMHUE",IF(ISNUMBER(SEARCH($V$28,T1060)),"WINCOMQUANGNAM",IF(ISNUMBER(SEARCH($V$29,T1060)),"WINCOMVINHPHUC",IF(ISNUMBER(SEARCH($V$30,T1060)),"WINCOMHAGIANG",IF(ISNUMBER(SEARCH($V$31,T1060)),"WINCOMNINHBINH",IF(ISNUMBER(SEARCH($V$32,T1060)),"WINCOMTRAVINH",IF(ISNUMBER(SEARCH($V$33,T1060)),"WINCOMCANTHO",IF(ISNUMBER(SEARCH($V$34,T1060)),"WINCOMBENTRE",IF(ISNUMBER(SEARCH($V$35,T1060)),"WINCOMCAMAU",IF(ISNUMBER(SEARCH($V$36,T1060)),"WINCOMANGIANG",IF(ISNUMBER(SEARCH($V$37,T1060)),"WINCOMNINHTHUAN",IF(ISNUMBER(SEARCH($V$38,T1060)),"WINCOMTHAIBINH",IF(ISNUMBER(SEARCH($V$39,T1060)),"WINCOMGIALAI",IF(ISNUMBER(SEARCH($V$40,T1060)),"WINCOMHOABINH",IF(ISNUMBER(SEARCH($V$41,T1060)),"WINCOMQUANGNGAI",IF(ISNUMBER(SEARCH($V$42,T1060)),"WINCOMBINHTHUAN",IF(ISNUMBER(SEARCH($V$43,T1060)),"WINCOMDAKLAK",IF(ISNUMBER(SEARCH($V$44,T1060)),"WINCOMSOCTRANG",IF(ISNUMBER(SEARCH($V$45,T1060)),"WINCOMSONLA",IF(ISNUMBER(SEARCH($V$46,T1060)),"WINCOMKONTUM",IF(ISNUMBER(SEARCH($V$47,T1060)),"WINCOMPHUYEN",IF(ISNUMBER(SEARCH($V$48,T1060)),"WINCOMQUANGTRI",IF(ISNUMBER(SEARCH($V$49,T1060)),"WINCOMBINHDINH",IF(ISNUMBER(SEARCH($V$50,T1060)),"WINCOMCAOBANG",IF(ISNUMBER(SEARCH($V$51,T1060)),"WINCOMQUANGBINH",IF(ISNUMBER(SEARCH($V$52,T1060)),"WINCOMLAMDONG",IF(ISNUMBER(SEARCH($V$53,T1060)),"WINCOMVINHLONG",IF(ISNUMBER(SEARCH($V$54,T1060)),"WINCOMDONGTHAP",IF(ISNUMBER(SEARCH($V$55,T1060)),"WINCOMTIENGIANG",IF(ISNUMBER(SEARCH($V$56,T1060)),"WINCOMQUANGNINH",0))))))))))))))))))))))))))))))))))))))))))))))))))))))</f>
        <v>WINCOMDANANG</v>
      </c>
    </row>
    <row r="1061" spans="1:25" x14ac:dyDescent="0.2">
      <c r="A1061" t="s">
        <v>0</v>
      </c>
      <c r="B1061" t="s">
        <v>1819</v>
      </c>
      <c r="C1061" t="s">
        <v>31</v>
      </c>
      <c r="D1061" t="s">
        <v>39</v>
      </c>
      <c r="E1061" t="s">
        <v>4</v>
      </c>
      <c r="F1061" s="5">
        <f t="shared" si="65"/>
        <v>3</v>
      </c>
      <c r="G1061" s="2">
        <v>138000</v>
      </c>
      <c r="H1061" s="2">
        <v>151800</v>
      </c>
      <c r="I1061" t="s">
        <v>5</v>
      </c>
      <c r="J1061" t="s">
        <v>40</v>
      </c>
      <c r="K1061" t="str">
        <f t="shared" si="66"/>
        <v>Mộc nấm hương gói 250g</v>
      </c>
      <c r="L1061" s="8" t="str">
        <f>VLOOKUP(K1061,'[1]Mã Misa'!$B$2:$D$74,2,0)</f>
        <v>Mộc Nấm Hương 250g</v>
      </c>
      <c r="M1061" s="8" t="str">
        <f>VLOOKUP(L1061,'[1]Mã Misa'!$C$2:$D$74,2,0)</f>
        <v>MNH250</v>
      </c>
      <c r="N1061" s="2">
        <v>46000</v>
      </c>
      <c r="O1061" t="s">
        <v>1820</v>
      </c>
      <c r="P1061" s="8" t="str">
        <f t="shared" si="67"/>
        <v>0018178</v>
      </c>
      <c r="Q1061" s="8" t="e">
        <f t="array" ref="Q1061">IF(VLOOKUP(P1061,$AA$1:$AC$32,1,0)&lt;&gt;0,(P1061&amp;"A"),0)</f>
        <v>#N/A</v>
      </c>
      <c r="R1061" s="12">
        <v>44517</v>
      </c>
      <c r="S1061" t="s">
        <v>1821</v>
      </c>
      <c r="T1061" s="8" t="str">
        <f t="shared" si="68"/>
        <v>VM+ DNG 19</v>
      </c>
      <c r="U1061" t="s">
        <v>6501</v>
      </c>
      <c r="Y1061" t="str">
        <f t="array" ref="Y1061">IF(ISNUMBER(SEARCH($V$3,T1061)),"WINCOMHANOI",IF(ISNUMBER(SEARCH($V$4,T1061)),"WINCOMHOCHIMINH",IF(ISNUMBER(SEARCH($V$5,T1061)),"WINCOMDANANG",IF(ISNUMBER(SEARCH($V$6,T1061)),"WINCOMHAIDUONG",IF(ISNUMBER(SEARCH($V$7,T1061)),"WINCOMQUANGNINH",IF(ISNUMBER(SEARCH($V$8,T1061)),"WINCOMHAIPHONG",IF(ISNUMBER(SEARCH($V$9,T1061)),"WINCOMBACGIANG",IF(ISNUMBER(SEARCH($V$10,T1061)),"WINCOMBACNINH",IF(ISNUMBER(SEARCH($V$11,T1061)),"WINCOMPHUTHO",IF(ISNUMBER(SEARCH($V$12,T1061)),"WINCOMHATINH",IF(ISNUMBER(SEARCH($V$13,T1061)),"WINCOMTHAINGUYEN",IF(ISNUMBER(SEARCH($V$14,T1061)),"WINCOMKHANHHOA",IF(ISNUMBER(SEARCH($V$15,T1061)),"WINCOMHUNGYEN",IF(ISNUMBER(SEARCH($V$16,T1061)),"WINCOMNGHEAN",IF(ISNUMBER(SEARCH($V$17,T1061)),"WINCOMLAOCAI",IF(ISNUMBER(SEARCH($V$18,T1061)),"WINCOMVUNGTAU",IF(ISNUMBER(SEARCH($V$19,T1061)),"WINCOMBINHDUONG",IF(ISNUMBER(SEARCH($V$20,T1061)),"WINCOMKIENGIANG",IF(ISNUMBER(SEARCH($V$21,T1061)),"WINCOMHANAM",IF(ISNUMBER(SEARCH($V$22,T1061)),"WINCOMNAMDINH",IF(ISNUMBER(SEARCH($V$23,T1061)),"WINCOMLANGSON",IF(ISNUMBER(SEARCH($V$24,T1061)),"WINCOMTHANHHOA",IF(ISNUMBER(SEARCH($V$25,T1061)),"WINCOMYENBAI",IF(ISNUMBER(SEARCH($V$26,T1061)),"WINCOMTUYENQUANG",IF(ISNUMBER(SEARCH($V$27,T1061)),"WINCOMHUE",IF(ISNUMBER(SEARCH($V$28,T1061)),"WINCOMQUANGNAM",IF(ISNUMBER(SEARCH($V$29,T1061)),"WINCOMVINHPHUC",IF(ISNUMBER(SEARCH($V$30,T1061)),"WINCOMHAGIANG",IF(ISNUMBER(SEARCH($V$31,T1061)),"WINCOMNINHBINH",IF(ISNUMBER(SEARCH($V$32,T1061)),"WINCOMTRAVINH",IF(ISNUMBER(SEARCH($V$33,T1061)),"WINCOMCANTHO",IF(ISNUMBER(SEARCH($V$34,T1061)),"WINCOMBENTRE",IF(ISNUMBER(SEARCH($V$35,T1061)),"WINCOMCAMAU",IF(ISNUMBER(SEARCH($V$36,T1061)),"WINCOMANGIANG",IF(ISNUMBER(SEARCH($V$37,T1061)),"WINCOMNINHTHUAN",IF(ISNUMBER(SEARCH($V$38,T1061)),"WINCOMTHAIBINH",IF(ISNUMBER(SEARCH($V$39,T1061)),"WINCOMGIALAI",IF(ISNUMBER(SEARCH($V$40,T1061)),"WINCOMHOABINH",IF(ISNUMBER(SEARCH($V$41,T1061)),"WINCOMQUANGNGAI",IF(ISNUMBER(SEARCH($V$42,T1061)),"WINCOMBINHTHUAN",IF(ISNUMBER(SEARCH($V$43,T1061)),"WINCOMDAKLAK",IF(ISNUMBER(SEARCH($V$44,T1061)),"WINCOMSOCTRANG",IF(ISNUMBER(SEARCH($V$45,T1061)),"WINCOMSONLA",IF(ISNUMBER(SEARCH($V$46,T1061)),"WINCOMKONTUM",IF(ISNUMBER(SEARCH($V$47,T1061)),"WINCOMPHUYEN",IF(ISNUMBER(SEARCH($V$48,T1061)),"WINCOMQUANGTRI",IF(ISNUMBER(SEARCH($V$49,T1061)),"WINCOMBINHDINH",IF(ISNUMBER(SEARCH($V$50,T1061)),"WINCOMCAOBANG",IF(ISNUMBER(SEARCH($V$51,T1061)),"WINCOMQUANGBINH",IF(ISNUMBER(SEARCH($V$52,T1061)),"WINCOMLAMDONG",IF(ISNUMBER(SEARCH($V$53,T1061)),"WINCOMVINHLONG",IF(ISNUMBER(SEARCH($V$54,T1061)),"WINCOMDONGTHAP",IF(ISNUMBER(SEARCH($V$55,T1061)),"WINCOMTIENGIANG",IF(ISNUMBER(SEARCH($V$56,T1061)),"WINCOMQUANGNINH",0))))))))))))))))))))))))))))))))))))))))))))))))))))))</f>
        <v>WINCOMDANANG</v>
      </c>
    </row>
    <row r="1062" spans="1:25" x14ac:dyDescent="0.2">
      <c r="A1062" t="s">
        <v>0</v>
      </c>
      <c r="B1062" t="s">
        <v>1822</v>
      </c>
      <c r="C1062" t="s">
        <v>2</v>
      </c>
      <c r="D1062" t="s">
        <v>20</v>
      </c>
      <c r="E1062" t="s">
        <v>4</v>
      </c>
      <c r="F1062" s="5">
        <f t="shared" si="65"/>
        <v>7</v>
      </c>
      <c r="G1062" s="2">
        <v>351274</v>
      </c>
      <c r="H1062" s="2">
        <v>386401.4</v>
      </c>
      <c r="I1062" t="s">
        <v>5</v>
      </c>
      <c r="J1062" t="s">
        <v>21</v>
      </c>
      <c r="K1062" t="str">
        <f t="shared" si="66"/>
        <v>Giò tai lưỡi xào gói 250g</v>
      </c>
      <c r="L1062" s="8" t="str">
        <f>VLOOKUP(K1062,'[1]Mã Misa'!$B$2:$D$74,2,0)</f>
        <v>Giò Tai Lưỡi Xào 250g</v>
      </c>
      <c r="M1062" s="8" t="str">
        <f>VLOOKUP(L1062,'[1]Mã Misa'!$C$2:$D$74,2,0)</f>
        <v>GTLX250G</v>
      </c>
      <c r="N1062" s="2">
        <v>50182</v>
      </c>
      <c r="O1062" t="s">
        <v>1823</v>
      </c>
      <c r="P1062" s="8" t="str">
        <f t="shared" si="67"/>
        <v>0141201</v>
      </c>
      <c r="Q1062" s="8" t="e">
        <f t="array" ref="Q1062">IF(VLOOKUP(P1062,$AA$1:$AC$32,1,0)&lt;&gt;0,(P1062&amp;"A"),0)</f>
        <v>#N/A</v>
      </c>
      <c r="R1062" s="12">
        <v>44517</v>
      </c>
      <c r="S1062" t="s">
        <v>1051</v>
      </c>
      <c r="T1062" s="8" t="str">
        <f t="shared" si="68"/>
        <v>VM+ HNI 87</v>
      </c>
      <c r="U1062" t="s">
        <v>6284</v>
      </c>
      <c r="Y1062" t="str">
        <f t="array" ref="Y1062">IF(ISNUMBER(SEARCH($V$3,T1062)),"WINCOMHANOI",IF(ISNUMBER(SEARCH($V$4,T1062)),"WINCOMHOCHIMINH",IF(ISNUMBER(SEARCH($V$5,T1062)),"WINCOMDANANG",IF(ISNUMBER(SEARCH($V$6,T1062)),"WINCOMHAIDUONG",IF(ISNUMBER(SEARCH($V$7,T1062)),"WINCOMQUANGNINH",IF(ISNUMBER(SEARCH($V$8,T1062)),"WINCOMHAIPHONG",IF(ISNUMBER(SEARCH($V$9,T1062)),"WINCOMBACGIANG",IF(ISNUMBER(SEARCH($V$10,T1062)),"WINCOMBACNINH",IF(ISNUMBER(SEARCH($V$11,T1062)),"WINCOMPHUTHO",IF(ISNUMBER(SEARCH($V$12,T1062)),"WINCOMHATINH",IF(ISNUMBER(SEARCH($V$13,T1062)),"WINCOMTHAINGUYEN",IF(ISNUMBER(SEARCH($V$14,T1062)),"WINCOMKHANHHOA",IF(ISNUMBER(SEARCH($V$15,T1062)),"WINCOMHUNGYEN",IF(ISNUMBER(SEARCH($V$16,T1062)),"WINCOMNGHEAN",IF(ISNUMBER(SEARCH($V$17,T1062)),"WINCOMLAOCAI",IF(ISNUMBER(SEARCH($V$18,T1062)),"WINCOMVUNGTAU",IF(ISNUMBER(SEARCH($V$19,T1062)),"WINCOMBINHDUONG",IF(ISNUMBER(SEARCH($V$20,T1062)),"WINCOMKIENGIANG",IF(ISNUMBER(SEARCH($V$21,T1062)),"WINCOMHANAM",IF(ISNUMBER(SEARCH($V$22,T1062)),"WINCOMNAMDINH",IF(ISNUMBER(SEARCH($V$23,T1062)),"WINCOMLANGSON",IF(ISNUMBER(SEARCH($V$24,T1062)),"WINCOMTHANHHOA",IF(ISNUMBER(SEARCH($V$25,T1062)),"WINCOMYENBAI",IF(ISNUMBER(SEARCH($V$26,T1062)),"WINCOMTUYENQUANG",IF(ISNUMBER(SEARCH($V$27,T1062)),"WINCOMHUE",IF(ISNUMBER(SEARCH($V$28,T1062)),"WINCOMQUANGNAM",IF(ISNUMBER(SEARCH($V$29,T1062)),"WINCOMVINHPHUC",IF(ISNUMBER(SEARCH($V$30,T1062)),"WINCOMHAGIANG",IF(ISNUMBER(SEARCH($V$31,T1062)),"WINCOMNINHBINH",IF(ISNUMBER(SEARCH($V$32,T1062)),"WINCOMTRAVINH",IF(ISNUMBER(SEARCH($V$33,T1062)),"WINCOMCANTHO",IF(ISNUMBER(SEARCH($V$34,T1062)),"WINCOMBENTRE",IF(ISNUMBER(SEARCH($V$35,T1062)),"WINCOMCAMAU",IF(ISNUMBER(SEARCH($V$36,T1062)),"WINCOMANGIANG",IF(ISNUMBER(SEARCH($V$37,T1062)),"WINCOMNINHTHUAN",IF(ISNUMBER(SEARCH($V$38,T1062)),"WINCOMTHAIBINH",IF(ISNUMBER(SEARCH($V$39,T1062)),"WINCOMGIALAI",IF(ISNUMBER(SEARCH($V$40,T1062)),"WINCOMHOABINH",IF(ISNUMBER(SEARCH($V$41,T1062)),"WINCOMQUANGNGAI",IF(ISNUMBER(SEARCH($V$42,T1062)),"WINCOMBINHTHUAN",IF(ISNUMBER(SEARCH($V$43,T1062)),"WINCOMDAKLAK",IF(ISNUMBER(SEARCH($V$44,T1062)),"WINCOMSOCTRANG",IF(ISNUMBER(SEARCH($V$45,T1062)),"WINCOMSONLA",IF(ISNUMBER(SEARCH($V$46,T1062)),"WINCOMKONTUM",IF(ISNUMBER(SEARCH($V$47,T1062)),"WINCOMPHUYEN",IF(ISNUMBER(SEARCH($V$48,T1062)),"WINCOMQUANGTRI",IF(ISNUMBER(SEARCH($V$49,T1062)),"WINCOMBINHDINH",IF(ISNUMBER(SEARCH($V$50,T1062)),"WINCOMCAOBANG",IF(ISNUMBER(SEARCH($V$51,T1062)),"WINCOMQUANGBINH",IF(ISNUMBER(SEARCH($V$52,T1062)),"WINCOMLAMDONG",IF(ISNUMBER(SEARCH($V$53,T1062)),"WINCOMVINHLONG",IF(ISNUMBER(SEARCH($V$54,T1062)),"WINCOMDONGTHAP",IF(ISNUMBER(SEARCH($V$55,T1062)),"WINCOMTIENGIANG",IF(ISNUMBER(SEARCH($V$56,T1062)),"WINCOMQUANGNINH",0))))))))))))))))))))))))))))))))))))))))))))))))))))))</f>
        <v>WINCOMHANOI</v>
      </c>
    </row>
    <row r="1063" spans="1:25" x14ac:dyDescent="0.2">
      <c r="A1063" t="s">
        <v>0</v>
      </c>
      <c r="B1063" t="s">
        <v>1824</v>
      </c>
      <c r="C1063" t="s">
        <v>2</v>
      </c>
      <c r="D1063" t="s">
        <v>62</v>
      </c>
      <c r="E1063" t="s">
        <v>4</v>
      </c>
      <c r="F1063" s="5">
        <f t="shared" si="65"/>
        <v>2</v>
      </c>
      <c r="G1063" s="2">
        <v>210800</v>
      </c>
      <c r="H1063" s="2">
        <v>231880.00000000003</v>
      </c>
      <c r="I1063" t="s">
        <v>5</v>
      </c>
      <c r="J1063" t="s">
        <v>63</v>
      </c>
      <c r="K1063" t="str">
        <f t="shared" si="66"/>
        <v>_Đùi gà sốt cay 500g</v>
      </c>
      <c r="L1063" s="8" t="str">
        <f>VLOOKUP(K1063,'[1]Mã Misa'!$B$2:$D$74,2,0)</f>
        <v>Đùi gà sốt cay 500g</v>
      </c>
      <c r="M1063" s="8" t="str">
        <f>VLOOKUP(L1063,'[1]Mã Misa'!$C$2:$D$74,2,0)</f>
        <v>DGSC500</v>
      </c>
      <c r="N1063" s="2">
        <v>105400</v>
      </c>
      <c r="O1063" t="s">
        <v>1825</v>
      </c>
      <c r="P1063" s="8" t="str">
        <f t="shared" si="67"/>
        <v>0141202</v>
      </c>
      <c r="Q1063" s="8" t="e">
        <f t="array" ref="Q1063">IF(VLOOKUP(P1063,$AA$1:$AC$32,1,0)&lt;&gt;0,(P1063&amp;"A"),0)</f>
        <v>#N/A</v>
      </c>
      <c r="R1063" s="12">
        <v>44517</v>
      </c>
      <c r="S1063" t="s">
        <v>1826</v>
      </c>
      <c r="T1063" s="8" t="str">
        <f t="shared" si="68"/>
        <v>VM+ HNI T0</v>
      </c>
      <c r="U1063" t="s">
        <v>6502</v>
      </c>
      <c r="Y1063" t="str">
        <f t="array" ref="Y1063">IF(ISNUMBER(SEARCH($V$3,T1063)),"WINCOMHANOI",IF(ISNUMBER(SEARCH($V$4,T1063)),"WINCOMHOCHIMINH",IF(ISNUMBER(SEARCH($V$5,T1063)),"WINCOMDANANG",IF(ISNUMBER(SEARCH($V$6,T1063)),"WINCOMHAIDUONG",IF(ISNUMBER(SEARCH($V$7,T1063)),"WINCOMQUANGNINH",IF(ISNUMBER(SEARCH($V$8,T1063)),"WINCOMHAIPHONG",IF(ISNUMBER(SEARCH($V$9,T1063)),"WINCOMBACGIANG",IF(ISNUMBER(SEARCH($V$10,T1063)),"WINCOMBACNINH",IF(ISNUMBER(SEARCH($V$11,T1063)),"WINCOMPHUTHO",IF(ISNUMBER(SEARCH($V$12,T1063)),"WINCOMHATINH",IF(ISNUMBER(SEARCH($V$13,T1063)),"WINCOMTHAINGUYEN",IF(ISNUMBER(SEARCH($V$14,T1063)),"WINCOMKHANHHOA",IF(ISNUMBER(SEARCH($V$15,T1063)),"WINCOMHUNGYEN",IF(ISNUMBER(SEARCH($V$16,T1063)),"WINCOMNGHEAN",IF(ISNUMBER(SEARCH($V$17,T1063)),"WINCOMLAOCAI",IF(ISNUMBER(SEARCH($V$18,T1063)),"WINCOMVUNGTAU",IF(ISNUMBER(SEARCH($V$19,T1063)),"WINCOMBINHDUONG",IF(ISNUMBER(SEARCH($V$20,T1063)),"WINCOMKIENGIANG",IF(ISNUMBER(SEARCH($V$21,T1063)),"WINCOMHANAM",IF(ISNUMBER(SEARCH($V$22,T1063)),"WINCOMNAMDINH",IF(ISNUMBER(SEARCH($V$23,T1063)),"WINCOMLANGSON",IF(ISNUMBER(SEARCH($V$24,T1063)),"WINCOMTHANHHOA",IF(ISNUMBER(SEARCH($V$25,T1063)),"WINCOMYENBAI",IF(ISNUMBER(SEARCH($V$26,T1063)),"WINCOMTUYENQUANG",IF(ISNUMBER(SEARCH($V$27,T1063)),"WINCOMHUE",IF(ISNUMBER(SEARCH($V$28,T1063)),"WINCOMQUANGNAM",IF(ISNUMBER(SEARCH($V$29,T1063)),"WINCOMVINHPHUC",IF(ISNUMBER(SEARCH($V$30,T1063)),"WINCOMHAGIANG",IF(ISNUMBER(SEARCH($V$31,T1063)),"WINCOMNINHBINH",IF(ISNUMBER(SEARCH($V$32,T1063)),"WINCOMTRAVINH",IF(ISNUMBER(SEARCH($V$33,T1063)),"WINCOMCANTHO",IF(ISNUMBER(SEARCH($V$34,T1063)),"WINCOMBENTRE",IF(ISNUMBER(SEARCH($V$35,T1063)),"WINCOMCAMAU",IF(ISNUMBER(SEARCH($V$36,T1063)),"WINCOMANGIANG",IF(ISNUMBER(SEARCH($V$37,T1063)),"WINCOMNINHTHUAN",IF(ISNUMBER(SEARCH($V$38,T1063)),"WINCOMTHAIBINH",IF(ISNUMBER(SEARCH($V$39,T1063)),"WINCOMGIALAI",IF(ISNUMBER(SEARCH($V$40,T1063)),"WINCOMHOABINH",IF(ISNUMBER(SEARCH($V$41,T1063)),"WINCOMQUANGNGAI",IF(ISNUMBER(SEARCH($V$42,T1063)),"WINCOMBINHTHUAN",IF(ISNUMBER(SEARCH($V$43,T1063)),"WINCOMDAKLAK",IF(ISNUMBER(SEARCH($V$44,T1063)),"WINCOMSOCTRANG",IF(ISNUMBER(SEARCH($V$45,T1063)),"WINCOMSONLA",IF(ISNUMBER(SEARCH($V$46,T1063)),"WINCOMKONTUM",IF(ISNUMBER(SEARCH($V$47,T1063)),"WINCOMPHUYEN",IF(ISNUMBER(SEARCH($V$48,T1063)),"WINCOMQUANGTRI",IF(ISNUMBER(SEARCH($V$49,T1063)),"WINCOMBINHDINH",IF(ISNUMBER(SEARCH($V$50,T1063)),"WINCOMCAOBANG",IF(ISNUMBER(SEARCH($V$51,T1063)),"WINCOMQUANGBINH",IF(ISNUMBER(SEARCH($V$52,T1063)),"WINCOMLAMDONG",IF(ISNUMBER(SEARCH($V$53,T1063)),"WINCOMVINHLONG",IF(ISNUMBER(SEARCH($V$54,T1063)),"WINCOMDONGTHAP",IF(ISNUMBER(SEARCH($V$55,T1063)),"WINCOMTIENGIANG",IF(ISNUMBER(SEARCH($V$56,T1063)),"WINCOMQUANGNINH",0))))))))))))))))))))))))))))))))))))))))))))))))))))))</f>
        <v>WINCOMHANOI</v>
      </c>
    </row>
    <row r="1064" spans="1:25" x14ac:dyDescent="0.2">
      <c r="A1064" t="s">
        <v>0</v>
      </c>
      <c r="B1064" t="s">
        <v>1827</v>
      </c>
      <c r="C1064" t="s">
        <v>2</v>
      </c>
      <c r="D1064" t="s">
        <v>62</v>
      </c>
      <c r="E1064" t="s">
        <v>4</v>
      </c>
      <c r="F1064" s="5">
        <f t="shared" si="65"/>
        <v>2</v>
      </c>
      <c r="G1064" s="2">
        <v>210800</v>
      </c>
      <c r="H1064" s="2">
        <v>231880.00000000003</v>
      </c>
      <c r="I1064" t="s">
        <v>5</v>
      </c>
      <c r="J1064" t="s">
        <v>63</v>
      </c>
      <c r="K1064" t="str">
        <f t="shared" si="66"/>
        <v>_Đùi gà sốt cay 500g</v>
      </c>
      <c r="L1064" s="8" t="str">
        <f>VLOOKUP(K1064,'[1]Mã Misa'!$B$2:$D$74,2,0)</f>
        <v>Đùi gà sốt cay 500g</v>
      </c>
      <c r="M1064" s="8" t="str">
        <f>VLOOKUP(L1064,'[1]Mã Misa'!$C$2:$D$74,2,0)</f>
        <v>DGSC500</v>
      </c>
      <c r="N1064" s="2">
        <v>105400</v>
      </c>
      <c r="O1064" t="s">
        <v>1828</v>
      </c>
      <c r="P1064" s="8" t="str">
        <f t="shared" si="67"/>
        <v>0141204</v>
      </c>
      <c r="Q1064" s="8" t="e">
        <f t="array" ref="Q1064">IF(VLOOKUP(P1064,$AA$1:$AC$32,1,0)&lt;&gt;0,(P1064&amp;"A"),0)</f>
        <v>#N/A</v>
      </c>
      <c r="R1064" s="12">
        <v>44517</v>
      </c>
      <c r="S1064" t="s">
        <v>1829</v>
      </c>
      <c r="T1064" s="8" t="str">
        <f t="shared" si="68"/>
        <v>VM+ HNI 71</v>
      </c>
      <c r="U1064" t="s">
        <v>6503</v>
      </c>
      <c r="Y1064" t="str">
        <f t="array" ref="Y1064">IF(ISNUMBER(SEARCH($V$3,T1064)),"WINCOMHANOI",IF(ISNUMBER(SEARCH($V$4,T1064)),"WINCOMHOCHIMINH",IF(ISNUMBER(SEARCH($V$5,T1064)),"WINCOMDANANG",IF(ISNUMBER(SEARCH($V$6,T1064)),"WINCOMHAIDUONG",IF(ISNUMBER(SEARCH($V$7,T1064)),"WINCOMQUANGNINH",IF(ISNUMBER(SEARCH($V$8,T1064)),"WINCOMHAIPHONG",IF(ISNUMBER(SEARCH($V$9,T1064)),"WINCOMBACGIANG",IF(ISNUMBER(SEARCH($V$10,T1064)),"WINCOMBACNINH",IF(ISNUMBER(SEARCH($V$11,T1064)),"WINCOMPHUTHO",IF(ISNUMBER(SEARCH($V$12,T1064)),"WINCOMHATINH",IF(ISNUMBER(SEARCH($V$13,T1064)),"WINCOMTHAINGUYEN",IF(ISNUMBER(SEARCH($V$14,T1064)),"WINCOMKHANHHOA",IF(ISNUMBER(SEARCH($V$15,T1064)),"WINCOMHUNGYEN",IF(ISNUMBER(SEARCH($V$16,T1064)),"WINCOMNGHEAN",IF(ISNUMBER(SEARCH($V$17,T1064)),"WINCOMLAOCAI",IF(ISNUMBER(SEARCH($V$18,T1064)),"WINCOMVUNGTAU",IF(ISNUMBER(SEARCH($V$19,T1064)),"WINCOMBINHDUONG",IF(ISNUMBER(SEARCH($V$20,T1064)),"WINCOMKIENGIANG",IF(ISNUMBER(SEARCH($V$21,T1064)),"WINCOMHANAM",IF(ISNUMBER(SEARCH($V$22,T1064)),"WINCOMNAMDINH",IF(ISNUMBER(SEARCH($V$23,T1064)),"WINCOMLANGSON",IF(ISNUMBER(SEARCH($V$24,T1064)),"WINCOMTHANHHOA",IF(ISNUMBER(SEARCH($V$25,T1064)),"WINCOMYENBAI",IF(ISNUMBER(SEARCH($V$26,T1064)),"WINCOMTUYENQUANG",IF(ISNUMBER(SEARCH($V$27,T1064)),"WINCOMHUE",IF(ISNUMBER(SEARCH($V$28,T1064)),"WINCOMQUANGNAM",IF(ISNUMBER(SEARCH($V$29,T1064)),"WINCOMVINHPHUC",IF(ISNUMBER(SEARCH($V$30,T1064)),"WINCOMHAGIANG",IF(ISNUMBER(SEARCH($V$31,T1064)),"WINCOMNINHBINH",IF(ISNUMBER(SEARCH($V$32,T1064)),"WINCOMTRAVINH",IF(ISNUMBER(SEARCH($V$33,T1064)),"WINCOMCANTHO",IF(ISNUMBER(SEARCH($V$34,T1064)),"WINCOMBENTRE",IF(ISNUMBER(SEARCH($V$35,T1064)),"WINCOMCAMAU",IF(ISNUMBER(SEARCH($V$36,T1064)),"WINCOMANGIANG",IF(ISNUMBER(SEARCH($V$37,T1064)),"WINCOMNINHTHUAN",IF(ISNUMBER(SEARCH($V$38,T1064)),"WINCOMTHAIBINH",IF(ISNUMBER(SEARCH($V$39,T1064)),"WINCOMGIALAI",IF(ISNUMBER(SEARCH($V$40,T1064)),"WINCOMHOABINH",IF(ISNUMBER(SEARCH($V$41,T1064)),"WINCOMQUANGNGAI",IF(ISNUMBER(SEARCH($V$42,T1064)),"WINCOMBINHTHUAN",IF(ISNUMBER(SEARCH($V$43,T1064)),"WINCOMDAKLAK",IF(ISNUMBER(SEARCH($V$44,T1064)),"WINCOMSOCTRANG",IF(ISNUMBER(SEARCH($V$45,T1064)),"WINCOMSONLA",IF(ISNUMBER(SEARCH($V$46,T1064)),"WINCOMKONTUM",IF(ISNUMBER(SEARCH($V$47,T1064)),"WINCOMPHUYEN",IF(ISNUMBER(SEARCH($V$48,T1064)),"WINCOMQUANGTRI",IF(ISNUMBER(SEARCH($V$49,T1064)),"WINCOMBINHDINH",IF(ISNUMBER(SEARCH($V$50,T1064)),"WINCOMCAOBANG",IF(ISNUMBER(SEARCH($V$51,T1064)),"WINCOMQUANGBINH",IF(ISNUMBER(SEARCH($V$52,T1064)),"WINCOMLAMDONG",IF(ISNUMBER(SEARCH($V$53,T1064)),"WINCOMVINHLONG",IF(ISNUMBER(SEARCH($V$54,T1064)),"WINCOMDONGTHAP",IF(ISNUMBER(SEARCH($V$55,T1064)),"WINCOMTIENGIANG",IF(ISNUMBER(SEARCH($V$56,T1064)),"WINCOMQUANGNINH",0))))))))))))))))))))))))))))))))))))))))))))))))))))))</f>
        <v>WINCOMHANOI</v>
      </c>
    </row>
    <row r="1065" spans="1:25" x14ac:dyDescent="0.2">
      <c r="A1065" t="s">
        <v>0</v>
      </c>
      <c r="B1065" t="s">
        <v>1827</v>
      </c>
      <c r="C1065" t="s">
        <v>31</v>
      </c>
      <c r="D1065" t="s">
        <v>39</v>
      </c>
      <c r="E1065" t="s">
        <v>4</v>
      </c>
      <c r="F1065" s="5">
        <f t="shared" si="65"/>
        <v>2</v>
      </c>
      <c r="G1065" s="2">
        <v>92000</v>
      </c>
      <c r="H1065" s="2">
        <v>101200.00000000001</v>
      </c>
      <c r="I1065" t="s">
        <v>5</v>
      </c>
      <c r="J1065" t="s">
        <v>40</v>
      </c>
      <c r="K1065" t="str">
        <f t="shared" si="66"/>
        <v>Mộc nấm hương gói 250g</v>
      </c>
      <c r="L1065" s="8" t="str">
        <f>VLOOKUP(K1065,'[1]Mã Misa'!$B$2:$D$74,2,0)</f>
        <v>Mộc Nấm Hương 250g</v>
      </c>
      <c r="M1065" s="8" t="str">
        <f>VLOOKUP(L1065,'[1]Mã Misa'!$C$2:$D$74,2,0)</f>
        <v>MNH250</v>
      </c>
      <c r="N1065" s="2">
        <v>46000</v>
      </c>
      <c r="O1065" t="s">
        <v>1828</v>
      </c>
      <c r="P1065" s="8" t="str">
        <f t="shared" si="67"/>
        <v>0141204</v>
      </c>
      <c r="Q1065" s="8" t="e">
        <f t="array" ref="Q1065">IF(VLOOKUP(P1065,$AA$1:$AC$32,1,0)&lt;&gt;0,(P1065&amp;"A"),0)</f>
        <v>#N/A</v>
      </c>
      <c r="R1065" s="12">
        <v>44517</v>
      </c>
      <c r="S1065" t="s">
        <v>1829</v>
      </c>
      <c r="T1065" s="8" t="str">
        <f t="shared" si="68"/>
        <v>VM+ HNI 71</v>
      </c>
      <c r="U1065" t="s">
        <v>6503</v>
      </c>
      <c r="Y1065" t="str">
        <f t="array" ref="Y1065">IF(ISNUMBER(SEARCH($V$3,T1065)),"WINCOMHANOI",IF(ISNUMBER(SEARCH($V$4,T1065)),"WINCOMHOCHIMINH",IF(ISNUMBER(SEARCH($V$5,T1065)),"WINCOMDANANG",IF(ISNUMBER(SEARCH($V$6,T1065)),"WINCOMHAIDUONG",IF(ISNUMBER(SEARCH($V$7,T1065)),"WINCOMQUANGNINH",IF(ISNUMBER(SEARCH($V$8,T1065)),"WINCOMHAIPHONG",IF(ISNUMBER(SEARCH($V$9,T1065)),"WINCOMBACGIANG",IF(ISNUMBER(SEARCH($V$10,T1065)),"WINCOMBACNINH",IF(ISNUMBER(SEARCH($V$11,T1065)),"WINCOMPHUTHO",IF(ISNUMBER(SEARCH($V$12,T1065)),"WINCOMHATINH",IF(ISNUMBER(SEARCH($V$13,T1065)),"WINCOMTHAINGUYEN",IF(ISNUMBER(SEARCH($V$14,T1065)),"WINCOMKHANHHOA",IF(ISNUMBER(SEARCH($V$15,T1065)),"WINCOMHUNGYEN",IF(ISNUMBER(SEARCH($V$16,T1065)),"WINCOMNGHEAN",IF(ISNUMBER(SEARCH($V$17,T1065)),"WINCOMLAOCAI",IF(ISNUMBER(SEARCH($V$18,T1065)),"WINCOMVUNGTAU",IF(ISNUMBER(SEARCH($V$19,T1065)),"WINCOMBINHDUONG",IF(ISNUMBER(SEARCH($V$20,T1065)),"WINCOMKIENGIANG",IF(ISNUMBER(SEARCH($V$21,T1065)),"WINCOMHANAM",IF(ISNUMBER(SEARCH($V$22,T1065)),"WINCOMNAMDINH",IF(ISNUMBER(SEARCH($V$23,T1065)),"WINCOMLANGSON",IF(ISNUMBER(SEARCH($V$24,T1065)),"WINCOMTHANHHOA",IF(ISNUMBER(SEARCH($V$25,T1065)),"WINCOMYENBAI",IF(ISNUMBER(SEARCH($V$26,T1065)),"WINCOMTUYENQUANG",IF(ISNUMBER(SEARCH($V$27,T1065)),"WINCOMHUE",IF(ISNUMBER(SEARCH($V$28,T1065)),"WINCOMQUANGNAM",IF(ISNUMBER(SEARCH($V$29,T1065)),"WINCOMVINHPHUC",IF(ISNUMBER(SEARCH($V$30,T1065)),"WINCOMHAGIANG",IF(ISNUMBER(SEARCH($V$31,T1065)),"WINCOMNINHBINH",IF(ISNUMBER(SEARCH($V$32,T1065)),"WINCOMTRAVINH",IF(ISNUMBER(SEARCH($V$33,T1065)),"WINCOMCANTHO",IF(ISNUMBER(SEARCH($V$34,T1065)),"WINCOMBENTRE",IF(ISNUMBER(SEARCH($V$35,T1065)),"WINCOMCAMAU",IF(ISNUMBER(SEARCH($V$36,T1065)),"WINCOMANGIANG",IF(ISNUMBER(SEARCH($V$37,T1065)),"WINCOMNINHTHUAN",IF(ISNUMBER(SEARCH($V$38,T1065)),"WINCOMTHAIBINH",IF(ISNUMBER(SEARCH($V$39,T1065)),"WINCOMGIALAI",IF(ISNUMBER(SEARCH($V$40,T1065)),"WINCOMHOABINH",IF(ISNUMBER(SEARCH($V$41,T1065)),"WINCOMQUANGNGAI",IF(ISNUMBER(SEARCH($V$42,T1065)),"WINCOMBINHTHUAN",IF(ISNUMBER(SEARCH($V$43,T1065)),"WINCOMDAKLAK",IF(ISNUMBER(SEARCH($V$44,T1065)),"WINCOMSOCTRANG",IF(ISNUMBER(SEARCH($V$45,T1065)),"WINCOMSONLA",IF(ISNUMBER(SEARCH($V$46,T1065)),"WINCOMKONTUM",IF(ISNUMBER(SEARCH($V$47,T1065)),"WINCOMPHUYEN",IF(ISNUMBER(SEARCH($V$48,T1065)),"WINCOMQUANGTRI",IF(ISNUMBER(SEARCH($V$49,T1065)),"WINCOMBINHDINH",IF(ISNUMBER(SEARCH($V$50,T1065)),"WINCOMCAOBANG",IF(ISNUMBER(SEARCH($V$51,T1065)),"WINCOMQUANGBINH",IF(ISNUMBER(SEARCH($V$52,T1065)),"WINCOMLAMDONG",IF(ISNUMBER(SEARCH($V$53,T1065)),"WINCOMVINHLONG",IF(ISNUMBER(SEARCH($V$54,T1065)),"WINCOMDONGTHAP",IF(ISNUMBER(SEARCH($V$55,T1065)),"WINCOMTIENGIANG",IF(ISNUMBER(SEARCH($V$56,T1065)),"WINCOMQUANGNINH",0))))))))))))))))))))))))))))))))))))))))))))))))))))))</f>
        <v>WINCOMHANOI</v>
      </c>
    </row>
    <row r="1066" spans="1:25" x14ac:dyDescent="0.2">
      <c r="A1066" t="s">
        <v>0</v>
      </c>
      <c r="B1066" t="s">
        <v>1827</v>
      </c>
      <c r="C1066" t="s">
        <v>34</v>
      </c>
      <c r="D1066" t="s">
        <v>20</v>
      </c>
      <c r="E1066" t="s">
        <v>4</v>
      </c>
      <c r="F1066" s="5">
        <f t="shared" si="65"/>
        <v>2</v>
      </c>
      <c r="G1066" s="2">
        <v>100364</v>
      </c>
      <c r="H1066" s="2">
        <v>110400.40000000001</v>
      </c>
      <c r="I1066" t="s">
        <v>5</v>
      </c>
      <c r="J1066" t="s">
        <v>21</v>
      </c>
      <c r="K1066" t="str">
        <f t="shared" si="66"/>
        <v>Giò tai lưỡi xào gói 250g</v>
      </c>
      <c r="L1066" s="8" t="str">
        <f>VLOOKUP(K1066,'[1]Mã Misa'!$B$2:$D$74,2,0)</f>
        <v>Giò Tai Lưỡi Xào 250g</v>
      </c>
      <c r="M1066" s="8" t="str">
        <f>VLOOKUP(L1066,'[1]Mã Misa'!$C$2:$D$74,2,0)</f>
        <v>GTLX250G</v>
      </c>
      <c r="N1066" s="2">
        <v>50182</v>
      </c>
      <c r="O1066" t="s">
        <v>1828</v>
      </c>
      <c r="P1066" s="8" t="str">
        <f t="shared" si="67"/>
        <v>0141204</v>
      </c>
      <c r="Q1066" s="8" t="e">
        <f t="array" ref="Q1066">IF(VLOOKUP(P1066,$AA$1:$AC$32,1,0)&lt;&gt;0,(P1066&amp;"A"),0)</f>
        <v>#N/A</v>
      </c>
      <c r="R1066" s="12">
        <v>44517</v>
      </c>
      <c r="S1066" t="s">
        <v>1829</v>
      </c>
      <c r="T1066" s="8" t="str">
        <f t="shared" si="68"/>
        <v>VM+ HNI 71</v>
      </c>
      <c r="U1066" t="s">
        <v>6503</v>
      </c>
      <c r="Y1066" t="str">
        <f t="array" ref="Y1066">IF(ISNUMBER(SEARCH($V$3,T1066)),"WINCOMHANOI",IF(ISNUMBER(SEARCH($V$4,T1066)),"WINCOMHOCHIMINH",IF(ISNUMBER(SEARCH($V$5,T1066)),"WINCOMDANANG",IF(ISNUMBER(SEARCH($V$6,T1066)),"WINCOMHAIDUONG",IF(ISNUMBER(SEARCH($V$7,T1066)),"WINCOMQUANGNINH",IF(ISNUMBER(SEARCH($V$8,T1066)),"WINCOMHAIPHONG",IF(ISNUMBER(SEARCH($V$9,T1066)),"WINCOMBACGIANG",IF(ISNUMBER(SEARCH($V$10,T1066)),"WINCOMBACNINH",IF(ISNUMBER(SEARCH($V$11,T1066)),"WINCOMPHUTHO",IF(ISNUMBER(SEARCH($V$12,T1066)),"WINCOMHATINH",IF(ISNUMBER(SEARCH($V$13,T1066)),"WINCOMTHAINGUYEN",IF(ISNUMBER(SEARCH($V$14,T1066)),"WINCOMKHANHHOA",IF(ISNUMBER(SEARCH($V$15,T1066)),"WINCOMHUNGYEN",IF(ISNUMBER(SEARCH($V$16,T1066)),"WINCOMNGHEAN",IF(ISNUMBER(SEARCH($V$17,T1066)),"WINCOMLAOCAI",IF(ISNUMBER(SEARCH($V$18,T1066)),"WINCOMVUNGTAU",IF(ISNUMBER(SEARCH($V$19,T1066)),"WINCOMBINHDUONG",IF(ISNUMBER(SEARCH($V$20,T1066)),"WINCOMKIENGIANG",IF(ISNUMBER(SEARCH($V$21,T1066)),"WINCOMHANAM",IF(ISNUMBER(SEARCH($V$22,T1066)),"WINCOMNAMDINH",IF(ISNUMBER(SEARCH($V$23,T1066)),"WINCOMLANGSON",IF(ISNUMBER(SEARCH($V$24,T1066)),"WINCOMTHANHHOA",IF(ISNUMBER(SEARCH($V$25,T1066)),"WINCOMYENBAI",IF(ISNUMBER(SEARCH($V$26,T1066)),"WINCOMTUYENQUANG",IF(ISNUMBER(SEARCH($V$27,T1066)),"WINCOMHUE",IF(ISNUMBER(SEARCH($V$28,T1066)),"WINCOMQUANGNAM",IF(ISNUMBER(SEARCH($V$29,T1066)),"WINCOMVINHPHUC",IF(ISNUMBER(SEARCH($V$30,T1066)),"WINCOMHAGIANG",IF(ISNUMBER(SEARCH($V$31,T1066)),"WINCOMNINHBINH",IF(ISNUMBER(SEARCH($V$32,T1066)),"WINCOMTRAVINH",IF(ISNUMBER(SEARCH($V$33,T1066)),"WINCOMCANTHO",IF(ISNUMBER(SEARCH($V$34,T1066)),"WINCOMBENTRE",IF(ISNUMBER(SEARCH($V$35,T1066)),"WINCOMCAMAU",IF(ISNUMBER(SEARCH($V$36,T1066)),"WINCOMANGIANG",IF(ISNUMBER(SEARCH($V$37,T1066)),"WINCOMNINHTHUAN",IF(ISNUMBER(SEARCH($V$38,T1066)),"WINCOMTHAIBINH",IF(ISNUMBER(SEARCH($V$39,T1066)),"WINCOMGIALAI",IF(ISNUMBER(SEARCH($V$40,T1066)),"WINCOMHOABINH",IF(ISNUMBER(SEARCH($V$41,T1066)),"WINCOMQUANGNGAI",IF(ISNUMBER(SEARCH($V$42,T1066)),"WINCOMBINHTHUAN",IF(ISNUMBER(SEARCH($V$43,T1066)),"WINCOMDAKLAK",IF(ISNUMBER(SEARCH($V$44,T1066)),"WINCOMSOCTRANG",IF(ISNUMBER(SEARCH($V$45,T1066)),"WINCOMSONLA",IF(ISNUMBER(SEARCH($V$46,T1066)),"WINCOMKONTUM",IF(ISNUMBER(SEARCH($V$47,T1066)),"WINCOMPHUYEN",IF(ISNUMBER(SEARCH($V$48,T1066)),"WINCOMQUANGTRI",IF(ISNUMBER(SEARCH($V$49,T1066)),"WINCOMBINHDINH",IF(ISNUMBER(SEARCH($V$50,T1066)),"WINCOMCAOBANG",IF(ISNUMBER(SEARCH($V$51,T1066)),"WINCOMQUANGBINH",IF(ISNUMBER(SEARCH($V$52,T1066)),"WINCOMLAMDONG",IF(ISNUMBER(SEARCH($V$53,T1066)),"WINCOMVINHLONG",IF(ISNUMBER(SEARCH($V$54,T1066)),"WINCOMDONGTHAP",IF(ISNUMBER(SEARCH($V$55,T1066)),"WINCOMTIENGIANG",IF(ISNUMBER(SEARCH($V$56,T1066)),"WINCOMQUANGNINH",0))))))))))))))))))))))))))))))))))))))))))))))))))))))</f>
        <v>WINCOMHANOI</v>
      </c>
    </row>
    <row r="1067" spans="1:25" x14ac:dyDescent="0.2">
      <c r="A1067" t="s">
        <v>0</v>
      </c>
      <c r="B1067" t="s">
        <v>1830</v>
      </c>
      <c r="C1067" t="s">
        <v>2</v>
      </c>
      <c r="D1067" t="s">
        <v>20</v>
      </c>
      <c r="E1067" t="s">
        <v>4</v>
      </c>
      <c r="F1067" s="5">
        <f t="shared" si="65"/>
        <v>1</v>
      </c>
      <c r="G1067" s="2">
        <v>50182</v>
      </c>
      <c r="H1067" s="2">
        <v>55200.200000000004</v>
      </c>
      <c r="I1067" t="s">
        <v>5</v>
      </c>
      <c r="J1067" t="s">
        <v>21</v>
      </c>
      <c r="K1067" t="str">
        <f t="shared" si="66"/>
        <v>Giò tai lưỡi xào gói 250g</v>
      </c>
      <c r="L1067" s="8" t="str">
        <f>VLOOKUP(K1067,'[1]Mã Misa'!$B$2:$D$74,2,0)</f>
        <v>Giò Tai Lưỡi Xào 250g</v>
      </c>
      <c r="M1067" s="8" t="str">
        <f>VLOOKUP(L1067,'[1]Mã Misa'!$C$2:$D$74,2,0)</f>
        <v>GTLX250G</v>
      </c>
      <c r="N1067" s="2">
        <v>50182</v>
      </c>
      <c r="O1067" t="s">
        <v>1831</v>
      </c>
      <c r="P1067" s="8" t="str">
        <f t="shared" si="67"/>
        <v>0141209</v>
      </c>
      <c r="Q1067" s="8" t="e">
        <f t="array" ref="Q1067">IF(VLOOKUP(P1067,$AA$1:$AC$32,1,0)&lt;&gt;0,(P1067&amp;"A"),0)</f>
        <v>#N/A</v>
      </c>
      <c r="R1067" s="12">
        <v>44517</v>
      </c>
      <c r="S1067" t="s">
        <v>1832</v>
      </c>
      <c r="T1067" s="8" t="str">
        <f t="shared" si="68"/>
        <v>VM+ HNI S1</v>
      </c>
      <c r="U1067" t="s">
        <v>6504</v>
      </c>
      <c r="Y1067" t="str">
        <f t="array" ref="Y1067">IF(ISNUMBER(SEARCH($V$3,T1067)),"WINCOMHANOI",IF(ISNUMBER(SEARCH($V$4,T1067)),"WINCOMHOCHIMINH",IF(ISNUMBER(SEARCH($V$5,T1067)),"WINCOMDANANG",IF(ISNUMBER(SEARCH($V$6,T1067)),"WINCOMHAIDUONG",IF(ISNUMBER(SEARCH($V$7,T1067)),"WINCOMQUANGNINH",IF(ISNUMBER(SEARCH($V$8,T1067)),"WINCOMHAIPHONG",IF(ISNUMBER(SEARCH($V$9,T1067)),"WINCOMBACGIANG",IF(ISNUMBER(SEARCH($V$10,T1067)),"WINCOMBACNINH",IF(ISNUMBER(SEARCH($V$11,T1067)),"WINCOMPHUTHO",IF(ISNUMBER(SEARCH($V$12,T1067)),"WINCOMHATINH",IF(ISNUMBER(SEARCH($V$13,T1067)),"WINCOMTHAINGUYEN",IF(ISNUMBER(SEARCH($V$14,T1067)),"WINCOMKHANHHOA",IF(ISNUMBER(SEARCH($V$15,T1067)),"WINCOMHUNGYEN",IF(ISNUMBER(SEARCH($V$16,T1067)),"WINCOMNGHEAN",IF(ISNUMBER(SEARCH($V$17,T1067)),"WINCOMLAOCAI",IF(ISNUMBER(SEARCH($V$18,T1067)),"WINCOMVUNGTAU",IF(ISNUMBER(SEARCH($V$19,T1067)),"WINCOMBINHDUONG",IF(ISNUMBER(SEARCH($V$20,T1067)),"WINCOMKIENGIANG",IF(ISNUMBER(SEARCH($V$21,T1067)),"WINCOMHANAM",IF(ISNUMBER(SEARCH($V$22,T1067)),"WINCOMNAMDINH",IF(ISNUMBER(SEARCH($V$23,T1067)),"WINCOMLANGSON",IF(ISNUMBER(SEARCH($V$24,T1067)),"WINCOMTHANHHOA",IF(ISNUMBER(SEARCH($V$25,T1067)),"WINCOMYENBAI",IF(ISNUMBER(SEARCH($V$26,T1067)),"WINCOMTUYENQUANG",IF(ISNUMBER(SEARCH($V$27,T1067)),"WINCOMHUE",IF(ISNUMBER(SEARCH($V$28,T1067)),"WINCOMQUANGNAM",IF(ISNUMBER(SEARCH($V$29,T1067)),"WINCOMVINHPHUC",IF(ISNUMBER(SEARCH($V$30,T1067)),"WINCOMHAGIANG",IF(ISNUMBER(SEARCH($V$31,T1067)),"WINCOMNINHBINH",IF(ISNUMBER(SEARCH($V$32,T1067)),"WINCOMTRAVINH",IF(ISNUMBER(SEARCH($V$33,T1067)),"WINCOMCANTHO",IF(ISNUMBER(SEARCH($V$34,T1067)),"WINCOMBENTRE",IF(ISNUMBER(SEARCH($V$35,T1067)),"WINCOMCAMAU",IF(ISNUMBER(SEARCH($V$36,T1067)),"WINCOMANGIANG",IF(ISNUMBER(SEARCH($V$37,T1067)),"WINCOMNINHTHUAN",IF(ISNUMBER(SEARCH($V$38,T1067)),"WINCOMTHAIBINH",IF(ISNUMBER(SEARCH($V$39,T1067)),"WINCOMGIALAI",IF(ISNUMBER(SEARCH($V$40,T1067)),"WINCOMHOABINH",IF(ISNUMBER(SEARCH($V$41,T1067)),"WINCOMQUANGNGAI",IF(ISNUMBER(SEARCH($V$42,T1067)),"WINCOMBINHTHUAN",IF(ISNUMBER(SEARCH($V$43,T1067)),"WINCOMDAKLAK",IF(ISNUMBER(SEARCH($V$44,T1067)),"WINCOMSOCTRANG",IF(ISNUMBER(SEARCH($V$45,T1067)),"WINCOMSONLA",IF(ISNUMBER(SEARCH($V$46,T1067)),"WINCOMKONTUM",IF(ISNUMBER(SEARCH($V$47,T1067)),"WINCOMPHUYEN",IF(ISNUMBER(SEARCH($V$48,T1067)),"WINCOMQUANGTRI",IF(ISNUMBER(SEARCH($V$49,T1067)),"WINCOMBINHDINH",IF(ISNUMBER(SEARCH($V$50,T1067)),"WINCOMCAOBANG",IF(ISNUMBER(SEARCH($V$51,T1067)),"WINCOMQUANGBINH",IF(ISNUMBER(SEARCH($V$52,T1067)),"WINCOMLAMDONG",IF(ISNUMBER(SEARCH($V$53,T1067)),"WINCOMVINHLONG",IF(ISNUMBER(SEARCH($V$54,T1067)),"WINCOMDONGTHAP",IF(ISNUMBER(SEARCH($V$55,T1067)),"WINCOMTIENGIANG",IF(ISNUMBER(SEARCH($V$56,T1067)),"WINCOMQUANGNINH",0))))))))))))))))))))))))))))))))))))))))))))))))))))))</f>
        <v>WINCOMHANOI</v>
      </c>
    </row>
    <row r="1068" spans="1:25" x14ac:dyDescent="0.2">
      <c r="A1068" t="s">
        <v>0</v>
      </c>
      <c r="B1068" t="s">
        <v>1833</v>
      </c>
      <c r="C1068" t="s">
        <v>2</v>
      </c>
      <c r="D1068" t="s">
        <v>35</v>
      </c>
      <c r="E1068" t="s">
        <v>4</v>
      </c>
      <c r="F1068" s="5">
        <f t="shared" si="65"/>
        <v>1</v>
      </c>
      <c r="G1068" s="2">
        <v>73431</v>
      </c>
      <c r="H1068" s="2">
        <v>80774.100000000006</v>
      </c>
      <c r="I1068" t="s">
        <v>5</v>
      </c>
      <c r="J1068" t="s">
        <v>36</v>
      </c>
      <c r="K1068" t="str">
        <f t="shared" si="66"/>
        <v>Chân giò heo muối gói 300g</v>
      </c>
      <c r="L1068" s="8" t="str">
        <f>VLOOKUP(K1068,'[1]Mã Misa'!$B$2:$D$74,2,0)</f>
        <v>Chân giò heo muối 300g</v>
      </c>
      <c r="M1068" s="8" t="str">
        <f>VLOOKUP(L1068,'[1]Mã Misa'!$C$2:$D$74,2,0)</f>
        <v>CGM300</v>
      </c>
      <c r="N1068" s="2">
        <v>73431</v>
      </c>
      <c r="O1068" t="s">
        <v>1834</v>
      </c>
      <c r="P1068" s="8" t="str">
        <f t="shared" si="67"/>
        <v>0011134</v>
      </c>
      <c r="Q1068" s="8" t="e">
        <f t="array" ref="Q1068">IF(VLOOKUP(P1068,$AA$1:$AC$32,1,0)&lt;&gt;0,(P1068&amp;"A"),0)</f>
        <v>#N/A</v>
      </c>
      <c r="R1068" s="12">
        <v>44517</v>
      </c>
      <c r="S1068" t="s">
        <v>1835</v>
      </c>
      <c r="T1068" s="8" t="str">
        <f t="shared" si="68"/>
        <v>VM+ QNH Tổ</v>
      </c>
      <c r="U1068" t="s">
        <v>6505</v>
      </c>
      <c r="Y1068" t="str">
        <f t="array" ref="Y1068">IF(ISNUMBER(SEARCH($V$3,T1068)),"WINCOMHANOI",IF(ISNUMBER(SEARCH($V$4,T1068)),"WINCOMHOCHIMINH",IF(ISNUMBER(SEARCH($V$5,T1068)),"WINCOMDANANG",IF(ISNUMBER(SEARCH($V$6,T1068)),"WINCOMHAIDUONG",IF(ISNUMBER(SEARCH($V$7,T1068)),"WINCOMQUANGNINH",IF(ISNUMBER(SEARCH($V$8,T1068)),"WINCOMHAIPHONG",IF(ISNUMBER(SEARCH($V$9,T1068)),"WINCOMBACGIANG",IF(ISNUMBER(SEARCH($V$10,T1068)),"WINCOMBACNINH",IF(ISNUMBER(SEARCH($V$11,T1068)),"WINCOMPHUTHO",IF(ISNUMBER(SEARCH($V$12,T1068)),"WINCOMHATINH",IF(ISNUMBER(SEARCH($V$13,T1068)),"WINCOMTHAINGUYEN",IF(ISNUMBER(SEARCH($V$14,T1068)),"WINCOMKHANHHOA",IF(ISNUMBER(SEARCH($V$15,T1068)),"WINCOMHUNGYEN",IF(ISNUMBER(SEARCH($V$16,T1068)),"WINCOMNGHEAN",IF(ISNUMBER(SEARCH($V$17,T1068)),"WINCOMLAOCAI",IF(ISNUMBER(SEARCH($V$18,T1068)),"WINCOMVUNGTAU",IF(ISNUMBER(SEARCH($V$19,T1068)),"WINCOMBINHDUONG",IF(ISNUMBER(SEARCH($V$20,T1068)),"WINCOMKIENGIANG",IF(ISNUMBER(SEARCH($V$21,T1068)),"WINCOMHANAM",IF(ISNUMBER(SEARCH($V$22,T1068)),"WINCOMNAMDINH",IF(ISNUMBER(SEARCH($V$23,T1068)),"WINCOMLANGSON",IF(ISNUMBER(SEARCH($V$24,T1068)),"WINCOMTHANHHOA",IF(ISNUMBER(SEARCH($V$25,T1068)),"WINCOMYENBAI",IF(ISNUMBER(SEARCH($V$26,T1068)),"WINCOMTUYENQUANG",IF(ISNUMBER(SEARCH($V$27,T1068)),"WINCOMHUE",IF(ISNUMBER(SEARCH($V$28,T1068)),"WINCOMQUANGNAM",IF(ISNUMBER(SEARCH($V$29,T1068)),"WINCOMVINHPHUC",IF(ISNUMBER(SEARCH($V$30,T1068)),"WINCOMHAGIANG",IF(ISNUMBER(SEARCH($V$31,T1068)),"WINCOMNINHBINH",IF(ISNUMBER(SEARCH($V$32,T1068)),"WINCOMTRAVINH",IF(ISNUMBER(SEARCH($V$33,T1068)),"WINCOMCANTHO",IF(ISNUMBER(SEARCH($V$34,T1068)),"WINCOMBENTRE",IF(ISNUMBER(SEARCH($V$35,T1068)),"WINCOMCAMAU",IF(ISNUMBER(SEARCH($V$36,T1068)),"WINCOMANGIANG",IF(ISNUMBER(SEARCH($V$37,T1068)),"WINCOMNINHTHUAN",IF(ISNUMBER(SEARCH($V$38,T1068)),"WINCOMTHAIBINH",IF(ISNUMBER(SEARCH($V$39,T1068)),"WINCOMGIALAI",IF(ISNUMBER(SEARCH($V$40,T1068)),"WINCOMHOABINH",IF(ISNUMBER(SEARCH($V$41,T1068)),"WINCOMQUANGNGAI",IF(ISNUMBER(SEARCH($V$42,T1068)),"WINCOMBINHTHUAN",IF(ISNUMBER(SEARCH($V$43,T1068)),"WINCOMDAKLAK",IF(ISNUMBER(SEARCH($V$44,T1068)),"WINCOMSOCTRANG",IF(ISNUMBER(SEARCH($V$45,T1068)),"WINCOMSONLA",IF(ISNUMBER(SEARCH($V$46,T1068)),"WINCOMKONTUM",IF(ISNUMBER(SEARCH($V$47,T1068)),"WINCOMPHUYEN",IF(ISNUMBER(SEARCH($V$48,T1068)),"WINCOMQUANGTRI",IF(ISNUMBER(SEARCH($V$49,T1068)),"WINCOMBINHDINH",IF(ISNUMBER(SEARCH($V$50,T1068)),"WINCOMCAOBANG",IF(ISNUMBER(SEARCH($V$51,T1068)),"WINCOMQUANGBINH",IF(ISNUMBER(SEARCH($V$52,T1068)),"WINCOMLAMDONG",IF(ISNUMBER(SEARCH($V$53,T1068)),"WINCOMVINHLONG",IF(ISNUMBER(SEARCH($V$54,T1068)),"WINCOMDONGTHAP",IF(ISNUMBER(SEARCH($V$55,T1068)),"WINCOMTIENGIANG",IF(ISNUMBER(SEARCH($V$56,T1068)),"WINCOMQUANGNINH",0))))))))))))))))))))))))))))))))))))))))))))))))))))))</f>
        <v>WINCOMQUANGNINH</v>
      </c>
    </row>
    <row r="1069" spans="1:25" x14ac:dyDescent="0.2">
      <c r="A1069" t="s">
        <v>0</v>
      </c>
      <c r="B1069" t="s">
        <v>1836</v>
      </c>
      <c r="C1069" t="s">
        <v>2</v>
      </c>
      <c r="D1069" t="s">
        <v>3</v>
      </c>
      <c r="E1069" t="s">
        <v>4</v>
      </c>
      <c r="F1069" s="5">
        <f t="shared" si="65"/>
        <v>1</v>
      </c>
      <c r="G1069" s="2">
        <v>88846</v>
      </c>
      <c r="H1069" s="2">
        <v>97730.6</v>
      </c>
      <c r="I1069" t="s">
        <v>5</v>
      </c>
      <c r="J1069" t="s">
        <v>6</v>
      </c>
      <c r="K1069" t="str">
        <f t="shared" si="66"/>
        <v>Gà muối gói 500g</v>
      </c>
      <c r="L1069" s="8" t="str">
        <f>VLOOKUP(K1069,'[1]Mã Misa'!$B$2:$D$74,2,0)</f>
        <v>Gà muối 500g</v>
      </c>
      <c r="M1069" s="8" t="str">
        <f>VLOOKUP(L1069,'[1]Mã Misa'!$C$2:$D$74,2,0)</f>
        <v>GM500</v>
      </c>
      <c r="N1069" s="2">
        <v>88846</v>
      </c>
      <c r="O1069" t="s">
        <v>1837</v>
      </c>
      <c r="P1069" s="8" t="str">
        <f t="shared" si="67"/>
        <v>0011135</v>
      </c>
      <c r="Q1069" s="8" t="e">
        <f t="array" ref="Q1069">IF(VLOOKUP(P1069,$AA$1:$AC$32,1,0)&lt;&gt;0,(P1069&amp;"A"),0)</f>
        <v>#N/A</v>
      </c>
      <c r="R1069" s="12">
        <v>44517</v>
      </c>
      <c r="S1069" t="s">
        <v>1838</v>
      </c>
      <c r="T1069" s="8" t="str">
        <f t="shared" si="68"/>
        <v>VM+ QNG Tổ</v>
      </c>
      <c r="U1069" t="s">
        <v>6506</v>
      </c>
      <c r="Y1069" t="str">
        <f t="array" ref="Y1069">IF(ISNUMBER(SEARCH($V$3,T1069)),"WINCOMHANOI",IF(ISNUMBER(SEARCH($V$4,T1069)),"WINCOMHOCHIMINH",IF(ISNUMBER(SEARCH($V$5,T1069)),"WINCOMDANANG",IF(ISNUMBER(SEARCH($V$6,T1069)),"WINCOMHAIDUONG",IF(ISNUMBER(SEARCH($V$7,T1069)),"WINCOMQUANGNINH",IF(ISNUMBER(SEARCH($V$8,T1069)),"WINCOMHAIPHONG",IF(ISNUMBER(SEARCH($V$9,T1069)),"WINCOMBACGIANG",IF(ISNUMBER(SEARCH($V$10,T1069)),"WINCOMBACNINH",IF(ISNUMBER(SEARCH($V$11,T1069)),"WINCOMPHUTHO",IF(ISNUMBER(SEARCH($V$12,T1069)),"WINCOMHATINH",IF(ISNUMBER(SEARCH($V$13,T1069)),"WINCOMTHAINGUYEN",IF(ISNUMBER(SEARCH($V$14,T1069)),"WINCOMKHANHHOA",IF(ISNUMBER(SEARCH($V$15,T1069)),"WINCOMHUNGYEN",IF(ISNUMBER(SEARCH($V$16,T1069)),"WINCOMNGHEAN",IF(ISNUMBER(SEARCH($V$17,T1069)),"WINCOMLAOCAI",IF(ISNUMBER(SEARCH($V$18,T1069)),"WINCOMVUNGTAU",IF(ISNUMBER(SEARCH($V$19,T1069)),"WINCOMBINHDUONG",IF(ISNUMBER(SEARCH($V$20,T1069)),"WINCOMKIENGIANG",IF(ISNUMBER(SEARCH($V$21,T1069)),"WINCOMHANAM",IF(ISNUMBER(SEARCH($V$22,T1069)),"WINCOMNAMDINH",IF(ISNUMBER(SEARCH($V$23,T1069)),"WINCOMLANGSON",IF(ISNUMBER(SEARCH($V$24,T1069)),"WINCOMTHANHHOA",IF(ISNUMBER(SEARCH($V$25,T1069)),"WINCOMYENBAI",IF(ISNUMBER(SEARCH($V$26,T1069)),"WINCOMTUYENQUANG",IF(ISNUMBER(SEARCH($V$27,T1069)),"WINCOMHUE",IF(ISNUMBER(SEARCH($V$28,T1069)),"WINCOMQUANGNAM",IF(ISNUMBER(SEARCH($V$29,T1069)),"WINCOMVINHPHUC",IF(ISNUMBER(SEARCH($V$30,T1069)),"WINCOMHAGIANG",IF(ISNUMBER(SEARCH($V$31,T1069)),"WINCOMNINHBINH",IF(ISNUMBER(SEARCH($V$32,T1069)),"WINCOMTRAVINH",IF(ISNUMBER(SEARCH($V$33,T1069)),"WINCOMCANTHO",IF(ISNUMBER(SEARCH($V$34,T1069)),"WINCOMBENTRE",IF(ISNUMBER(SEARCH($V$35,T1069)),"WINCOMCAMAU",IF(ISNUMBER(SEARCH($V$36,T1069)),"WINCOMANGIANG",IF(ISNUMBER(SEARCH($V$37,T1069)),"WINCOMNINHTHUAN",IF(ISNUMBER(SEARCH($V$38,T1069)),"WINCOMTHAIBINH",IF(ISNUMBER(SEARCH($V$39,T1069)),"WINCOMGIALAI",IF(ISNUMBER(SEARCH($V$40,T1069)),"WINCOMHOABINH",IF(ISNUMBER(SEARCH($V$41,T1069)),"WINCOMQUANGNGAI",IF(ISNUMBER(SEARCH($V$42,T1069)),"WINCOMBINHTHUAN",IF(ISNUMBER(SEARCH($V$43,T1069)),"WINCOMDAKLAK",IF(ISNUMBER(SEARCH($V$44,T1069)),"WINCOMSOCTRANG",IF(ISNUMBER(SEARCH($V$45,T1069)),"WINCOMSONLA",IF(ISNUMBER(SEARCH($V$46,T1069)),"WINCOMKONTUM",IF(ISNUMBER(SEARCH($V$47,T1069)),"WINCOMPHUYEN",IF(ISNUMBER(SEARCH($V$48,T1069)),"WINCOMQUANGTRI",IF(ISNUMBER(SEARCH($V$49,T1069)),"WINCOMBINHDINH",IF(ISNUMBER(SEARCH($V$50,T1069)),"WINCOMCAOBANG",IF(ISNUMBER(SEARCH($V$51,T1069)),"WINCOMQUANGBINH",IF(ISNUMBER(SEARCH($V$52,T1069)),"WINCOMLAMDONG",IF(ISNUMBER(SEARCH($V$53,T1069)),"WINCOMVINHLONG",IF(ISNUMBER(SEARCH($V$54,T1069)),"WINCOMDONGTHAP",IF(ISNUMBER(SEARCH($V$55,T1069)),"WINCOMTIENGIANG",IF(ISNUMBER(SEARCH($V$56,T1069)),"WINCOMQUANGNINH",0))))))))))))))))))))))))))))))))))))))))))))))))))))))</f>
        <v>WINCOMQUANGNINH</v>
      </c>
    </row>
    <row r="1070" spans="1:25" x14ac:dyDescent="0.2">
      <c r="A1070" t="s">
        <v>0</v>
      </c>
      <c r="B1070" t="s">
        <v>1836</v>
      </c>
      <c r="C1070" t="s">
        <v>31</v>
      </c>
      <c r="D1070" t="s">
        <v>27</v>
      </c>
      <c r="E1070" t="s">
        <v>4</v>
      </c>
      <c r="F1070" s="5">
        <f t="shared" si="65"/>
        <v>1</v>
      </c>
      <c r="G1070" s="2">
        <v>74250</v>
      </c>
      <c r="H1070" s="2">
        <v>81675</v>
      </c>
      <c r="I1070" t="s">
        <v>5</v>
      </c>
      <c r="J1070" t="s">
        <v>28</v>
      </c>
      <c r="K1070" t="str">
        <f t="shared" si="66"/>
        <v>_Chả cốm 300g</v>
      </c>
      <c r="L1070" s="8" t="str">
        <f>VLOOKUP(K1070,'[1]Mã Misa'!$B$2:$D$74,2,0)</f>
        <v>Chả cốm 300g</v>
      </c>
      <c r="M1070" s="8" t="str">
        <f>VLOOKUP(L1070,'[1]Mã Misa'!$C$2:$D$74,2,0)</f>
        <v>CC300</v>
      </c>
      <c r="N1070" s="2">
        <v>74250</v>
      </c>
      <c r="O1070" t="s">
        <v>1837</v>
      </c>
      <c r="P1070" s="8" t="str">
        <f t="shared" si="67"/>
        <v>0011135</v>
      </c>
      <c r="Q1070" s="8" t="e">
        <f t="array" ref="Q1070">IF(VLOOKUP(P1070,$AA$1:$AC$32,1,0)&lt;&gt;0,(P1070&amp;"A"),0)</f>
        <v>#N/A</v>
      </c>
      <c r="R1070" s="12">
        <v>44517</v>
      </c>
      <c r="S1070" t="s">
        <v>1838</v>
      </c>
      <c r="T1070" s="8" t="str">
        <f t="shared" si="68"/>
        <v>VM+ QNG Tổ</v>
      </c>
      <c r="U1070" t="s">
        <v>6506</v>
      </c>
      <c r="Y1070" t="str">
        <f t="array" ref="Y1070">IF(ISNUMBER(SEARCH($V$3,T1070)),"WINCOMHANOI",IF(ISNUMBER(SEARCH($V$4,T1070)),"WINCOMHOCHIMINH",IF(ISNUMBER(SEARCH($V$5,T1070)),"WINCOMDANANG",IF(ISNUMBER(SEARCH($V$6,T1070)),"WINCOMHAIDUONG",IF(ISNUMBER(SEARCH($V$7,T1070)),"WINCOMQUANGNINH",IF(ISNUMBER(SEARCH($V$8,T1070)),"WINCOMHAIPHONG",IF(ISNUMBER(SEARCH($V$9,T1070)),"WINCOMBACGIANG",IF(ISNUMBER(SEARCH($V$10,T1070)),"WINCOMBACNINH",IF(ISNUMBER(SEARCH($V$11,T1070)),"WINCOMPHUTHO",IF(ISNUMBER(SEARCH($V$12,T1070)),"WINCOMHATINH",IF(ISNUMBER(SEARCH($V$13,T1070)),"WINCOMTHAINGUYEN",IF(ISNUMBER(SEARCH($V$14,T1070)),"WINCOMKHANHHOA",IF(ISNUMBER(SEARCH($V$15,T1070)),"WINCOMHUNGYEN",IF(ISNUMBER(SEARCH($V$16,T1070)),"WINCOMNGHEAN",IF(ISNUMBER(SEARCH($V$17,T1070)),"WINCOMLAOCAI",IF(ISNUMBER(SEARCH($V$18,T1070)),"WINCOMVUNGTAU",IF(ISNUMBER(SEARCH($V$19,T1070)),"WINCOMBINHDUONG",IF(ISNUMBER(SEARCH($V$20,T1070)),"WINCOMKIENGIANG",IF(ISNUMBER(SEARCH($V$21,T1070)),"WINCOMHANAM",IF(ISNUMBER(SEARCH($V$22,T1070)),"WINCOMNAMDINH",IF(ISNUMBER(SEARCH($V$23,T1070)),"WINCOMLANGSON",IF(ISNUMBER(SEARCH($V$24,T1070)),"WINCOMTHANHHOA",IF(ISNUMBER(SEARCH($V$25,T1070)),"WINCOMYENBAI",IF(ISNUMBER(SEARCH($V$26,T1070)),"WINCOMTUYENQUANG",IF(ISNUMBER(SEARCH($V$27,T1070)),"WINCOMHUE",IF(ISNUMBER(SEARCH($V$28,T1070)),"WINCOMQUANGNAM",IF(ISNUMBER(SEARCH($V$29,T1070)),"WINCOMVINHPHUC",IF(ISNUMBER(SEARCH($V$30,T1070)),"WINCOMHAGIANG",IF(ISNUMBER(SEARCH($V$31,T1070)),"WINCOMNINHBINH",IF(ISNUMBER(SEARCH($V$32,T1070)),"WINCOMTRAVINH",IF(ISNUMBER(SEARCH($V$33,T1070)),"WINCOMCANTHO",IF(ISNUMBER(SEARCH($V$34,T1070)),"WINCOMBENTRE",IF(ISNUMBER(SEARCH($V$35,T1070)),"WINCOMCAMAU",IF(ISNUMBER(SEARCH($V$36,T1070)),"WINCOMANGIANG",IF(ISNUMBER(SEARCH($V$37,T1070)),"WINCOMNINHTHUAN",IF(ISNUMBER(SEARCH($V$38,T1070)),"WINCOMTHAIBINH",IF(ISNUMBER(SEARCH($V$39,T1070)),"WINCOMGIALAI",IF(ISNUMBER(SEARCH($V$40,T1070)),"WINCOMHOABINH",IF(ISNUMBER(SEARCH($V$41,T1070)),"WINCOMQUANGNGAI",IF(ISNUMBER(SEARCH($V$42,T1070)),"WINCOMBINHTHUAN",IF(ISNUMBER(SEARCH($V$43,T1070)),"WINCOMDAKLAK",IF(ISNUMBER(SEARCH($V$44,T1070)),"WINCOMSOCTRANG",IF(ISNUMBER(SEARCH($V$45,T1070)),"WINCOMSONLA",IF(ISNUMBER(SEARCH($V$46,T1070)),"WINCOMKONTUM",IF(ISNUMBER(SEARCH($V$47,T1070)),"WINCOMPHUYEN",IF(ISNUMBER(SEARCH($V$48,T1070)),"WINCOMQUANGTRI",IF(ISNUMBER(SEARCH($V$49,T1070)),"WINCOMBINHDINH",IF(ISNUMBER(SEARCH($V$50,T1070)),"WINCOMCAOBANG",IF(ISNUMBER(SEARCH($V$51,T1070)),"WINCOMQUANGBINH",IF(ISNUMBER(SEARCH($V$52,T1070)),"WINCOMLAMDONG",IF(ISNUMBER(SEARCH($V$53,T1070)),"WINCOMVINHLONG",IF(ISNUMBER(SEARCH($V$54,T1070)),"WINCOMDONGTHAP",IF(ISNUMBER(SEARCH($V$55,T1070)),"WINCOMTIENGIANG",IF(ISNUMBER(SEARCH($V$56,T1070)),"WINCOMQUANGNINH",0))))))))))))))))))))))))))))))))))))))))))))))))))))))</f>
        <v>WINCOMQUANGNINH</v>
      </c>
    </row>
    <row r="1071" spans="1:25" x14ac:dyDescent="0.2">
      <c r="A1071" t="s">
        <v>0</v>
      </c>
      <c r="B1071" t="s">
        <v>1839</v>
      </c>
      <c r="C1071" t="s">
        <v>2</v>
      </c>
      <c r="D1071" t="s">
        <v>62</v>
      </c>
      <c r="E1071" t="s">
        <v>4</v>
      </c>
      <c r="F1071" s="5">
        <f t="shared" si="65"/>
        <v>1</v>
      </c>
      <c r="G1071" s="2">
        <v>105400</v>
      </c>
      <c r="H1071" s="2">
        <v>115940.00000000001</v>
      </c>
      <c r="I1071" t="s">
        <v>5</v>
      </c>
      <c r="J1071" t="s">
        <v>63</v>
      </c>
      <c r="K1071" t="str">
        <f t="shared" si="66"/>
        <v>_Đùi gà sốt cay 500g</v>
      </c>
      <c r="L1071" s="8" t="str">
        <f>VLOOKUP(K1071,'[1]Mã Misa'!$B$2:$D$74,2,0)</f>
        <v>Đùi gà sốt cay 500g</v>
      </c>
      <c r="M1071" s="8" t="str">
        <f>VLOOKUP(L1071,'[1]Mã Misa'!$C$2:$D$74,2,0)</f>
        <v>DGSC500</v>
      </c>
      <c r="N1071" s="2">
        <v>105400</v>
      </c>
      <c r="O1071" t="s">
        <v>1840</v>
      </c>
      <c r="P1071" s="8" t="str">
        <f t="shared" si="67"/>
        <v>0011140</v>
      </c>
      <c r="Q1071" s="8" t="e">
        <f t="array" ref="Q1071">IF(VLOOKUP(P1071,$AA$1:$AC$32,1,0)&lt;&gt;0,(P1071&amp;"A"),0)</f>
        <v>#N/A</v>
      </c>
      <c r="R1071" s="12">
        <v>44517</v>
      </c>
      <c r="S1071" t="s">
        <v>1841</v>
      </c>
      <c r="T1071" s="8" t="str">
        <f t="shared" si="68"/>
        <v>VM+ QNH SH</v>
      </c>
      <c r="U1071" t="s">
        <v>6507</v>
      </c>
      <c r="Y1071" t="str">
        <f t="array" ref="Y1071">IF(ISNUMBER(SEARCH($V$3,T1071)),"WINCOMHANOI",IF(ISNUMBER(SEARCH($V$4,T1071)),"WINCOMHOCHIMINH",IF(ISNUMBER(SEARCH($V$5,T1071)),"WINCOMDANANG",IF(ISNUMBER(SEARCH($V$6,T1071)),"WINCOMHAIDUONG",IF(ISNUMBER(SEARCH($V$7,T1071)),"WINCOMQUANGNINH",IF(ISNUMBER(SEARCH($V$8,T1071)),"WINCOMHAIPHONG",IF(ISNUMBER(SEARCH($V$9,T1071)),"WINCOMBACGIANG",IF(ISNUMBER(SEARCH($V$10,T1071)),"WINCOMBACNINH",IF(ISNUMBER(SEARCH($V$11,T1071)),"WINCOMPHUTHO",IF(ISNUMBER(SEARCH($V$12,T1071)),"WINCOMHATINH",IF(ISNUMBER(SEARCH($V$13,T1071)),"WINCOMTHAINGUYEN",IF(ISNUMBER(SEARCH($V$14,T1071)),"WINCOMKHANHHOA",IF(ISNUMBER(SEARCH($V$15,T1071)),"WINCOMHUNGYEN",IF(ISNUMBER(SEARCH($V$16,T1071)),"WINCOMNGHEAN",IF(ISNUMBER(SEARCH($V$17,T1071)),"WINCOMLAOCAI",IF(ISNUMBER(SEARCH($V$18,T1071)),"WINCOMVUNGTAU",IF(ISNUMBER(SEARCH($V$19,T1071)),"WINCOMBINHDUONG",IF(ISNUMBER(SEARCH($V$20,T1071)),"WINCOMKIENGIANG",IF(ISNUMBER(SEARCH($V$21,T1071)),"WINCOMHANAM",IF(ISNUMBER(SEARCH($V$22,T1071)),"WINCOMNAMDINH",IF(ISNUMBER(SEARCH($V$23,T1071)),"WINCOMLANGSON",IF(ISNUMBER(SEARCH($V$24,T1071)),"WINCOMTHANHHOA",IF(ISNUMBER(SEARCH($V$25,T1071)),"WINCOMYENBAI",IF(ISNUMBER(SEARCH($V$26,T1071)),"WINCOMTUYENQUANG",IF(ISNUMBER(SEARCH($V$27,T1071)),"WINCOMHUE",IF(ISNUMBER(SEARCH($V$28,T1071)),"WINCOMQUANGNAM",IF(ISNUMBER(SEARCH($V$29,T1071)),"WINCOMVINHPHUC",IF(ISNUMBER(SEARCH($V$30,T1071)),"WINCOMHAGIANG",IF(ISNUMBER(SEARCH($V$31,T1071)),"WINCOMNINHBINH",IF(ISNUMBER(SEARCH($V$32,T1071)),"WINCOMTRAVINH",IF(ISNUMBER(SEARCH($V$33,T1071)),"WINCOMCANTHO",IF(ISNUMBER(SEARCH($V$34,T1071)),"WINCOMBENTRE",IF(ISNUMBER(SEARCH($V$35,T1071)),"WINCOMCAMAU",IF(ISNUMBER(SEARCH($V$36,T1071)),"WINCOMANGIANG",IF(ISNUMBER(SEARCH($V$37,T1071)),"WINCOMNINHTHUAN",IF(ISNUMBER(SEARCH($V$38,T1071)),"WINCOMTHAIBINH",IF(ISNUMBER(SEARCH($V$39,T1071)),"WINCOMGIALAI",IF(ISNUMBER(SEARCH($V$40,T1071)),"WINCOMHOABINH",IF(ISNUMBER(SEARCH($V$41,T1071)),"WINCOMQUANGNGAI",IF(ISNUMBER(SEARCH($V$42,T1071)),"WINCOMBINHTHUAN",IF(ISNUMBER(SEARCH($V$43,T1071)),"WINCOMDAKLAK",IF(ISNUMBER(SEARCH($V$44,T1071)),"WINCOMSOCTRANG",IF(ISNUMBER(SEARCH($V$45,T1071)),"WINCOMSONLA",IF(ISNUMBER(SEARCH($V$46,T1071)),"WINCOMKONTUM",IF(ISNUMBER(SEARCH($V$47,T1071)),"WINCOMPHUYEN",IF(ISNUMBER(SEARCH($V$48,T1071)),"WINCOMQUANGTRI",IF(ISNUMBER(SEARCH($V$49,T1071)),"WINCOMBINHDINH",IF(ISNUMBER(SEARCH($V$50,T1071)),"WINCOMCAOBANG",IF(ISNUMBER(SEARCH($V$51,T1071)),"WINCOMQUANGBINH",IF(ISNUMBER(SEARCH($V$52,T1071)),"WINCOMLAMDONG",IF(ISNUMBER(SEARCH($V$53,T1071)),"WINCOMVINHLONG",IF(ISNUMBER(SEARCH($V$54,T1071)),"WINCOMDONGTHAP",IF(ISNUMBER(SEARCH($V$55,T1071)),"WINCOMTIENGIANG",IF(ISNUMBER(SEARCH($V$56,T1071)),"WINCOMQUANGNINH",0))))))))))))))))))))))))))))))))))))))))))))))))))))))</f>
        <v>WINCOMQUANGNINH</v>
      </c>
    </row>
    <row r="1072" spans="1:25" x14ac:dyDescent="0.2">
      <c r="A1072" t="s">
        <v>0</v>
      </c>
      <c r="B1072" t="s">
        <v>1842</v>
      </c>
      <c r="C1072" t="s">
        <v>2</v>
      </c>
      <c r="D1072" t="s">
        <v>15</v>
      </c>
      <c r="E1072" t="s">
        <v>4</v>
      </c>
      <c r="F1072" s="5">
        <f t="shared" si="65"/>
        <v>1</v>
      </c>
      <c r="G1072" s="2">
        <v>60308</v>
      </c>
      <c r="H1072" s="2">
        <v>66338.8</v>
      </c>
      <c r="I1072" t="s">
        <v>5</v>
      </c>
      <c r="J1072" t="s">
        <v>16</v>
      </c>
      <c r="K1072" t="str">
        <f t="shared" si="66"/>
        <v>_Chả nướng 300g</v>
      </c>
      <c r="L1072" s="8" t="str">
        <f>VLOOKUP(K1072,'[1]Mã Misa'!$B$2:$D$74,2,0)</f>
        <v>Chả nướng 300g</v>
      </c>
      <c r="M1072" s="8" t="str">
        <f>VLOOKUP(L1072,'[1]Mã Misa'!$C$2:$D$74,2,0)</f>
        <v>CN300</v>
      </c>
      <c r="N1072" s="2">
        <v>60308</v>
      </c>
      <c r="O1072" t="s">
        <v>1843</v>
      </c>
      <c r="P1072" s="8" t="str">
        <f t="shared" si="67"/>
        <v>0002209</v>
      </c>
      <c r="Q1072" s="8" t="e">
        <f t="array" ref="Q1072">IF(VLOOKUP(P1072,$AA$1:$AC$32,1,0)&lt;&gt;0,(P1072&amp;"A"),0)</f>
        <v>#N/A</v>
      </c>
      <c r="R1072" s="12">
        <v>44517</v>
      </c>
      <c r="S1072" t="s">
        <v>978</v>
      </c>
      <c r="T1072" s="8" t="str">
        <f t="shared" si="68"/>
        <v>VM+ NDH 13</v>
      </c>
      <c r="U1072" t="s">
        <v>6263</v>
      </c>
      <c r="Y1072" t="str">
        <f t="array" ref="Y1072">IF(ISNUMBER(SEARCH($V$3,T1072)),"WINCOMHANOI",IF(ISNUMBER(SEARCH($V$4,T1072)),"WINCOMHOCHIMINH",IF(ISNUMBER(SEARCH($V$5,T1072)),"WINCOMDANANG",IF(ISNUMBER(SEARCH($V$6,T1072)),"WINCOMHAIDUONG",IF(ISNUMBER(SEARCH($V$7,T1072)),"WINCOMQUANGNINH",IF(ISNUMBER(SEARCH($V$8,T1072)),"WINCOMHAIPHONG",IF(ISNUMBER(SEARCH($V$9,T1072)),"WINCOMBACGIANG",IF(ISNUMBER(SEARCH($V$10,T1072)),"WINCOMBACNINH",IF(ISNUMBER(SEARCH($V$11,T1072)),"WINCOMPHUTHO",IF(ISNUMBER(SEARCH($V$12,T1072)),"WINCOMHATINH",IF(ISNUMBER(SEARCH($V$13,T1072)),"WINCOMTHAINGUYEN",IF(ISNUMBER(SEARCH($V$14,T1072)),"WINCOMKHANHHOA",IF(ISNUMBER(SEARCH($V$15,T1072)),"WINCOMHUNGYEN",IF(ISNUMBER(SEARCH($V$16,T1072)),"WINCOMNGHEAN",IF(ISNUMBER(SEARCH($V$17,T1072)),"WINCOMLAOCAI",IF(ISNUMBER(SEARCH($V$18,T1072)),"WINCOMVUNGTAU",IF(ISNUMBER(SEARCH($V$19,T1072)),"WINCOMBINHDUONG",IF(ISNUMBER(SEARCH($V$20,T1072)),"WINCOMKIENGIANG",IF(ISNUMBER(SEARCH($V$21,T1072)),"WINCOMHANAM",IF(ISNUMBER(SEARCH($V$22,T1072)),"WINCOMNAMDINH",IF(ISNUMBER(SEARCH($V$23,T1072)),"WINCOMLANGSON",IF(ISNUMBER(SEARCH($V$24,T1072)),"WINCOMTHANHHOA",IF(ISNUMBER(SEARCH($V$25,T1072)),"WINCOMYENBAI",IF(ISNUMBER(SEARCH($V$26,T1072)),"WINCOMTUYENQUANG",IF(ISNUMBER(SEARCH($V$27,T1072)),"WINCOMHUE",IF(ISNUMBER(SEARCH($V$28,T1072)),"WINCOMQUANGNAM",IF(ISNUMBER(SEARCH($V$29,T1072)),"WINCOMVINHPHUC",IF(ISNUMBER(SEARCH($V$30,T1072)),"WINCOMHAGIANG",IF(ISNUMBER(SEARCH($V$31,T1072)),"WINCOMNINHBINH",IF(ISNUMBER(SEARCH($V$32,T1072)),"WINCOMTRAVINH",IF(ISNUMBER(SEARCH($V$33,T1072)),"WINCOMCANTHO",IF(ISNUMBER(SEARCH($V$34,T1072)),"WINCOMBENTRE",IF(ISNUMBER(SEARCH($V$35,T1072)),"WINCOMCAMAU",IF(ISNUMBER(SEARCH($V$36,T1072)),"WINCOMANGIANG",IF(ISNUMBER(SEARCH($V$37,T1072)),"WINCOMNINHTHUAN",IF(ISNUMBER(SEARCH($V$38,T1072)),"WINCOMTHAIBINH",IF(ISNUMBER(SEARCH($V$39,T1072)),"WINCOMGIALAI",IF(ISNUMBER(SEARCH($V$40,T1072)),"WINCOMHOABINH",IF(ISNUMBER(SEARCH($V$41,T1072)),"WINCOMQUANGNGAI",IF(ISNUMBER(SEARCH($V$42,T1072)),"WINCOMBINHTHUAN",IF(ISNUMBER(SEARCH($V$43,T1072)),"WINCOMDAKLAK",IF(ISNUMBER(SEARCH($V$44,T1072)),"WINCOMSOCTRANG",IF(ISNUMBER(SEARCH($V$45,T1072)),"WINCOMSONLA",IF(ISNUMBER(SEARCH($V$46,T1072)),"WINCOMKONTUM",IF(ISNUMBER(SEARCH($V$47,T1072)),"WINCOMPHUYEN",IF(ISNUMBER(SEARCH($V$48,T1072)),"WINCOMQUANGTRI",IF(ISNUMBER(SEARCH($V$49,T1072)),"WINCOMBINHDINH",IF(ISNUMBER(SEARCH($V$50,T1072)),"WINCOMCAOBANG",IF(ISNUMBER(SEARCH($V$51,T1072)),"WINCOMQUANGBINH",IF(ISNUMBER(SEARCH($V$52,T1072)),"WINCOMLAMDONG",IF(ISNUMBER(SEARCH($V$53,T1072)),"WINCOMVINHLONG",IF(ISNUMBER(SEARCH($V$54,T1072)),"WINCOMDONGTHAP",IF(ISNUMBER(SEARCH($V$55,T1072)),"WINCOMTIENGIANG",IF(ISNUMBER(SEARCH($V$56,T1072)),"WINCOMQUANGNINH",0))))))))))))))))))))))))))))))))))))))))))))))))))))))</f>
        <v>WINCOMNAMDINH</v>
      </c>
    </row>
    <row r="1073" spans="1:25" x14ac:dyDescent="0.2">
      <c r="A1073" t="s">
        <v>0</v>
      </c>
      <c r="B1073" t="s">
        <v>1844</v>
      </c>
      <c r="C1073" t="s">
        <v>2</v>
      </c>
      <c r="D1073" t="s">
        <v>62</v>
      </c>
      <c r="E1073" t="s">
        <v>4</v>
      </c>
      <c r="F1073" s="5">
        <f t="shared" si="65"/>
        <v>7</v>
      </c>
      <c r="G1073" s="2">
        <v>737800</v>
      </c>
      <c r="H1073" s="2">
        <v>811580.00000000012</v>
      </c>
      <c r="I1073" t="s">
        <v>5</v>
      </c>
      <c r="J1073" t="s">
        <v>63</v>
      </c>
      <c r="K1073" t="str">
        <f t="shared" si="66"/>
        <v>_Đùi gà sốt cay 500g</v>
      </c>
      <c r="L1073" s="8" t="str">
        <f>VLOOKUP(K1073,'[1]Mã Misa'!$B$2:$D$74,2,0)</f>
        <v>Đùi gà sốt cay 500g</v>
      </c>
      <c r="M1073" s="8" t="str">
        <f>VLOOKUP(L1073,'[1]Mã Misa'!$C$2:$D$74,2,0)</f>
        <v>DGSC500</v>
      </c>
      <c r="N1073" s="2">
        <v>105400</v>
      </c>
      <c r="O1073" t="s">
        <v>1845</v>
      </c>
      <c r="P1073" s="8" t="str">
        <f t="shared" si="67"/>
        <v>0000759</v>
      </c>
      <c r="Q1073" s="8" t="e">
        <f t="array" ref="Q1073">IF(VLOOKUP(P1073,$AA$1:$AC$32,1,0)&lt;&gt;0,(P1073&amp;"A"),0)</f>
        <v>#N/A</v>
      </c>
      <c r="R1073" s="12">
        <v>44517</v>
      </c>
      <c r="S1073" t="s">
        <v>424</v>
      </c>
      <c r="T1073" s="8" t="str">
        <f t="shared" si="68"/>
        <v>VM VCP HBH</v>
      </c>
      <c r="U1073" t="s">
        <v>6096</v>
      </c>
      <c r="Y1073" t="str">
        <f t="array" ref="Y1073">IF(ISNUMBER(SEARCH($V$3,T1073)),"WINCOMHANOI",IF(ISNUMBER(SEARCH($V$4,T1073)),"WINCOMHOCHIMINH",IF(ISNUMBER(SEARCH($V$5,T1073)),"WINCOMDANANG",IF(ISNUMBER(SEARCH($V$6,T1073)),"WINCOMHAIDUONG",IF(ISNUMBER(SEARCH($V$7,T1073)),"WINCOMQUANGNINH",IF(ISNUMBER(SEARCH($V$8,T1073)),"WINCOMHAIPHONG",IF(ISNUMBER(SEARCH($V$9,T1073)),"WINCOMBACGIANG",IF(ISNUMBER(SEARCH($V$10,T1073)),"WINCOMBACNINH",IF(ISNUMBER(SEARCH($V$11,T1073)),"WINCOMPHUTHO",IF(ISNUMBER(SEARCH($V$12,T1073)),"WINCOMHATINH",IF(ISNUMBER(SEARCH($V$13,T1073)),"WINCOMTHAINGUYEN",IF(ISNUMBER(SEARCH($V$14,T1073)),"WINCOMKHANHHOA",IF(ISNUMBER(SEARCH($V$15,T1073)),"WINCOMHUNGYEN",IF(ISNUMBER(SEARCH($V$16,T1073)),"WINCOMNGHEAN",IF(ISNUMBER(SEARCH($V$17,T1073)),"WINCOMLAOCAI",IF(ISNUMBER(SEARCH($V$18,T1073)),"WINCOMVUNGTAU",IF(ISNUMBER(SEARCH($V$19,T1073)),"WINCOMBINHDUONG",IF(ISNUMBER(SEARCH($V$20,T1073)),"WINCOMKIENGIANG",IF(ISNUMBER(SEARCH($V$21,T1073)),"WINCOMHANAM",IF(ISNUMBER(SEARCH($V$22,T1073)),"WINCOMNAMDINH",IF(ISNUMBER(SEARCH($V$23,T1073)),"WINCOMLANGSON",IF(ISNUMBER(SEARCH($V$24,T1073)),"WINCOMTHANHHOA",IF(ISNUMBER(SEARCH($V$25,T1073)),"WINCOMYENBAI",IF(ISNUMBER(SEARCH($V$26,T1073)),"WINCOMTUYENQUANG",IF(ISNUMBER(SEARCH($V$27,T1073)),"WINCOMHUE",IF(ISNUMBER(SEARCH($V$28,T1073)),"WINCOMQUANGNAM",IF(ISNUMBER(SEARCH($V$29,T1073)),"WINCOMVINHPHUC",IF(ISNUMBER(SEARCH($V$30,T1073)),"WINCOMHAGIANG",IF(ISNUMBER(SEARCH($V$31,T1073)),"WINCOMNINHBINH",IF(ISNUMBER(SEARCH($V$32,T1073)),"WINCOMTRAVINH",IF(ISNUMBER(SEARCH($V$33,T1073)),"WINCOMCANTHO",IF(ISNUMBER(SEARCH($V$34,T1073)),"WINCOMBENTRE",IF(ISNUMBER(SEARCH($V$35,T1073)),"WINCOMCAMAU",IF(ISNUMBER(SEARCH($V$36,T1073)),"WINCOMANGIANG",IF(ISNUMBER(SEARCH($V$37,T1073)),"WINCOMNINHTHUAN",IF(ISNUMBER(SEARCH($V$38,T1073)),"WINCOMTHAIBINH",IF(ISNUMBER(SEARCH($V$39,T1073)),"WINCOMGIALAI",IF(ISNUMBER(SEARCH($V$40,T1073)),"WINCOMHOABINH",IF(ISNUMBER(SEARCH($V$41,T1073)),"WINCOMQUANGNGAI",IF(ISNUMBER(SEARCH($V$42,T1073)),"WINCOMBINHTHUAN",IF(ISNUMBER(SEARCH($V$43,T1073)),"WINCOMDAKLAK",IF(ISNUMBER(SEARCH($V$44,T1073)),"WINCOMSOCTRANG",IF(ISNUMBER(SEARCH($V$45,T1073)),"WINCOMSONLA",IF(ISNUMBER(SEARCH($V$46,T1073)),"WINCOMKONTUM",IF(ISNUMBER(SEARCH($V$47,T1073)),"WINCOMPHUYEN",IF(ISNUMBER(SEARCH($V$48,T1073)),"WINCOMQUANGTRI",IF(ISNUMBER(SEARCH($V$49,T1073)),"WINCOMBINHDINH",IF(ISNUMBER(SEARCH($V$50,T1073)),"WINCOMCAOBANG",IF(ISNUMBER(SEARCH($V$51,T1073)),"WINCOMQUANGBINH",IF(ISNUMBER(SEARCH($V$52,T1073)),"WINCOMLAMDONG",IF(ISNUMBER(SEARCH($V$53,T1073)),"WINCOMVINHLONG",IF(ISNUMBER(SEARCH($V$54,T1073)),"WINCOMDONGTHAP",IF(ISNUMBER(SEARCH($V$55,T1073)),"WINCOMTIENGIANG",IF(ISNUMBER(SEARCH($V$56,T1073)),"WINCOMQUANGNINH",0))))))))))))))))))))))))))))))))))))))))))))))))))))))</f>
        <v>WINCOMHOABINH</v>
      </c>
    </row>
    <row r="1074" spans="1:25" x14ac:dyDescent="0.2">
      <c r="A1074" t="s">
        <v>0</v>
      </c>
      <c r="B1074" t="s">
        <v>1846</v>
      </c>
      <c r="C1074" t="s">
        <v>2</v>
      </c>
      <c r="D1074" t="s">
        <v>45</v>
      </c>
      <c r="E1074" t="s">
        <v>4</v>
      </c>
      <c r="F1074" s="5">
        <f t="shared" si="65"/>
        <v>2</v>
      </c>
      <c r="G1074" s="2">
        <v>175574</v>
      </c>
      <c r="H1074" s="2">
        <v>193131.40000000002</v>
      </c>
      <c r="I1074" t="s">
        <v>5</v>
      </c>
      <c r="J1074" t="s">
        <v>46</v>
      </c>
      <c r="K1074" t="str">
        <f t="shared" si="66"/>
        <v>Bắp bò muối gói 200g</v>
      </c>
      <c r="L1074" s="8" t="str">
        <f>VLOOKUP(K1074,'[1]Mã Misa'!$B$2:$D$74,2,0)</f>
        <v>Bắp bò muối 200g</v>
      </c>
      <c r="M1074" s="8" t="str">
        <f>VLOOKUP(L1074,'[1]Mã Misa'!$C$2:$D$74,2,0)</f>
        <v>BBM200</v>
      </c>
      <c r="N1074" s="2">
        <v>87787</v>
      </c>
      <c r="O1074" t="s">
        <v>1847</v>
      </c>
      <c r="P1074" s="8" t="str">
        <f t="shared" si="67"/>
        <v>0141238</v>
      </c>
      <c r="Q1074" s="8" t="e">
        <f t="array" ref="Q1074">IF(VLOOKUP(P1074,$AA$1:$AC$32,1,0)&lt;&gt;0,(P1074&amp;"A"),0)</f>
        <v>#N/A</v>
      </c>
      <c r="R1074" s="12">
        <v>44517</v>
      </c>
      <c r="S1074" t="s">
        <v>1848</v>
      </c>
      <c r="T1074" s="8" t="str">
        <f t="shared" si="68"/>
        <v>VM+ HNI 15</v>
      </c>
      <c r="U1074" t="s">
        <v>6508</v>
      </c>
      <c r="Y1074" t="str">
        <f t="array" ref="Y1074">IF(ISNUMBER(SEARCH($V$3,T1074)),"WINCOMHANOI",IF(ISNUMBER(SEARCH($V$4,T1074)),"WINCOMHOCHIMINH",IF(ISNUMBER(SEARCH($V$5,T1074)),"WINCOMDANANG",IF(ISNUMBER(SEARCH($V$6,T1074)),"WINCOMHAIDUONG",IF(ISNUMBER(SEARCH($V$7,T1074)),"WINCOMQUANGNINH",IF(ISNUMBER(SEARCH($V$8,T1074)),"WINCOMHAIPHONG",IF(ISNUMBER(SEARCH($V$9,T1074)),"WINCOMBACGIANG",IF(ISNUMBER(SEARCH($V$10,T1074)),"WINCOMBACNINH",IF(ISNUMBER(SEARCH($V$11,T1074)),"WINCOMPHUTHO",IF(ISNUMBER(SEARCH($V$12,T1074)),"WINCOMHATINH",IF(ISNUMBER(SEARCH($V$13,T1074)),"WINCOMTHAINGUYEN",IF(ISNUMBER(SEARCH($V$14,T1074)),"WINCOMKHANHHOA",IF(ISNUMBER(SEARCH($V$15,T1074)),"WINCOMHUNGYEN",IF(ISNUMBER(SEARCH($V$16,T1074)),"WINCOMNGHEAN",IF(ISNUMBER(SEARCH($V$17,T1074)),"WINCOMLAOCAI",IF(ISNUMBER(SEARCH($V$18,T1074)),"WINCOMVUNGTAU",IF(ISNUMBER(SEARCH($V$19,T1074)),"WINCOMBINHDUONG",IF(ISNUMBER(SEARCH($V$20,T1074)),"WINCOMKIENGIANG",IF(ISNUMBER(SEARCH($V$21,T1074)),"WINCOMHANAM",IF(ISNUMBER(SEARCH($V$22,T1074)),"WINCOMNAMDINH",IF(ISNUMBER(SEARCH($V$23,T1074)),"WINCOMLANGSON",IF(ISNUMBER(SEARCH($V$24,T1074)),"WINCOMTHANHHOA",IF(ISNUMBER(SEARCH($V$25,T1074)),"WINCOMYENBAI",IF(ISNUMBER(SEARCH($V$26,T1074)),"WINCOMTUYENQUANG",IF(ISNUMBER(SEARCH($V$27,T1074)),"WINCOMHUE",IF(ISNUMBER(SEARCH($V$28,T1074)),"WINCOMQUANGNAM",IF(ISNUMBER(SEARCH($V$29,T1074)),"WINCOMVINHPHUC",IF(ISNUMBER(SEARCH($V$30,T1074)),"WINCOMHAGIANG",IF(ISNUMBER(SEARCH($V$31,T1074)),"WINCOMNINHBINH",IF(ISNUMBER(SEARCH($V$32,T1074)),"WINCOMTRAVINH",IF(ISNUMBER(SEARCH($V$33,T1074)),"WINCOMCANTHO",IF(ISNUMBER(SEARCH($V$34,T1074)),"WINCOMBENTRE",IF(ISNUMBER(SEARCH($V$35,T1074)),"WINCOMCAMAU",IF(ISNUMBER(SEARCH($V$36,T1074)),"WINCOMANGIANG",IF(ISNUMBER(SEARCH($V$37,T1074)),"WINCOMNINHTHUAN",IF(ISNUMBER(SEARCH($V$38,T1074)),"WINCOMTHAIBINH",IF(ISNUMBER(SEARCH($V$39,T1074)),"WINCOMGIALAI",IF(ISNUMBER(SEARCH($V$40,T1074)),"WINCOMHOABINH",IF(ISNUMBER(SEARCH($V$41,T1074)),"WINCOMQUANGNGAI",IF(ISNUMBER(SEARCH($V$42,T1074)),"WINCOMBINHTHUAN",IF(ISNUMBER(SEARCH($V$43,T1074)),"WINCOMDAKLAK",IF(ISNUMBER(SEARCH($V$44,T1074)),"WINCOMSOCTRANG",IF(ISNUMBER(SEARCH($V$45,T1074)),"WINCOMSONLA",IF(ISNUMBER(SEARCH($V$46,T1074)),"WINCOMKONTUM",IF(ISNUMBER(SEARCH($V$47,T1074)),"WINCOMPHUYEN",IF(ISNUMBER(SEARCH($V$48,T1074)),"WINCOMQUANGTRI",IF(ISNUMBER(SEARCH($V$49,T1074)),"WINCOMBINHDINH",IF(ISNUMBER(SEARCH($V$50,T1074)),"WINCOMCAOBANG",IF(ISNUMBER(SEARCH($V$51,T1074)),"WINCOMQUANGBINH",IF(ISNUMBER(SEARCH($V$52,T1074)),"WINCOMLAMDONG",IF(ISNUMBER(SEARCH($V$53,T1074)),"WINCOMVINHLONG",IF(ISNUMBER(SEARCH($V$54,T1074)),"WINCOMDONGTHAP",IF(ISNUMBER(SEARCH($V$55,T1074)),"WINCOMTIENGIANG",IF(ISNUMBER(SEARCH($V$56,T1074)),"WINCOMQUANGNINH",0))))))))))))))))))))))))))))))))))))))))))))))))))))))</f>
        <v>WINCOMHANOI</v>
      </c>
    </row>
    <row r="1075" spans="1:25" x14ac:dyDescent="0.2">
      <c r="A1075" t="s">
        <v>0</v>
      </c>
      <c r="B1075" t="s">
        <v>1846</v>
      </c>
      <c r="C1075" t="s">
        <v>31</v>
      </c>
      <c r="D1075" t="s">
        <v>20</v>
      </c>
      <c r="E1075" t="s">
        <v>4</v>
      </c>
      <c r="F1075" s="5">
        <f t="shared" si="65"/>
        <v>5</v>
      </c>
      <c r="G1075" s="2">
        <v>250910</v>
      </c>
      <c r="H1075" s="2">
        <v>276001</v>
      </c>
      <c r="I1075" t="s">
        <v>5</v>
      </c>
      <c r="J1075" t="s">
        <v>21</v>
      </c>
      <c r="K1075" t="str">
        <f t="shared" si="66"/>
        <v>Giò tai lưỡi xào gói 250g</v>
      </c>
      <c r="L1075" s="8" t="str">
        <f>VLOOKUP(K1075,'[1]Mã Misa'!$B$2:$D$74,2,0)</f>
        <v>Giò Tai Lưỡi Xào 250g</v>
      </c>
      <c r="M1075" s="8" t="str">
        <f>VLOOKUP(L1075,'[1]Mã Misa'!$C$2:$D$74,2,0)</f>
        <v>GTLX250G</v>
      </c>
      <c r="N1075" s="2">
        <v>50182</v>
      </c>
      <c r="O1075" t="s">
        <v>1847</v>
      </c>
      <c r="P1075" s="8" t="str">
        <f t="shared" si="67"/>
        <v>0141238</v>
      </c>
      <c r="Q1075" s="8" t="e">
        <f t="array" ref="Q1075">IF(VLOOKUP(P1075,$AA$1:$AC$32,1,0)&lt;&gt;0,(P1075&amp;"A"),0)</f>
        <v>#N/A</v>
      </c>
      <c r="R1075" s="12">
        <v>44517</v>
      </c>
      <c r="S1075" t="s">
        <v>1848</v>
      </c>
      <c r="T1075" s="8" t="str">
        <f t="shared" si="68"/>
        <v>VM+ HNI 15</v>
      </c>
      <c r="U1075" t="s">
        <v>6508</v>
      </c>
      <c r="Y1075" t="str">
        <f t="array" ref="Y1075">IF(ISNUMBER(SEARCH($V$3,T1075)),"WINCOMHANOI",IF(ISNUMBER(SEARCH($V$4,T1075)),"WINCOMHOCHIMINH",IF(ISNUMBER(SEARCH($V$5,T1075)),"WINCOMDANANG",IF(ISNUMBER(SEARCH($V$6,T1075)),"WINCOMHAIDUONG",IF(ISNUMBER(SEARCH($V$7,T1075)),"WINCOMQUANGNINH",IF(ISNUMBER(SEARCH($V$8,T1075)),"WINCOMHAIPHONG",IF(ISNUMBER(SEARCH($V$9,T1075)),"WINCOMBACGIANG",IF(ISNUMBER(SEARCH($V$10,T1075)),"WINCOMBACNINH",IF(ISNUMBER(SEARCH($V$11,T1075)),"WINCOMPHUTHO",IF(ISNUMBER(SEARCH($V$12,T1075)),"WINCOMHATINH",IF(ISNUMBER(SEARCH($V$13,T1075)),"WINCOMTHAINGUYEN",IF(ISNUMBER(SEARCH($V$14,T1075)),"WINCOMKHANHHOA",IF(ISNUMBER(SEARCH($V$15,T1075)),"WINCOMHUNGYEN",IF(ISNUMBER(SEARCH($V$16,T1075)),"WINCOMNGHEAN",IF(ISNUMBER(SEARCH($V$17,T1075)),"WINCOMLAOCAI",IF(ISNUMBER(SEARCH($V$18,T1075)),"WINCOMVUNGTAU",IF(ISNUMBER(SEARCH($V$19,T1075)),"WINCOMBINHDUONG",IF(ISNUMBER(SEARCH($V$20,T1075)),"WINCOMKIENGIANG",IF(ISNUMBER(SEARCH($V$21,T1075)),"WINCOMHANAM",IF(ISNUMBER(SEARCH($V$22,T1075)),"WINCOMNAMDINH",IF(ISNUMBER(SEARCH($V$23,T1075)),"WINCOMLANGSON",IF(ISNUMBER(SEARCH($V$24,T1075)),"WINCOMTHANHHOA",IF(ISNUMBER(SEARCH($V$25,T1075)),"WINCOMYENBAI",IF(ISNUMBER(SEARCH($V$26,T1075)),"WINCOMTUYENQUANG",IF(ISNUMBER(SEARCH($V$27,T1075)),"WINCOMHUE",IF(ISNUMBER(SEARCH($V$28,T1075)),"WINCOMQUANGNAM",IF(ISNUMBER(SEARCH($V$29,T1075)),"WINCOMVINHPHUC",IF(ISNUMBER(SEARCH($V$30,T1075)),"WINCOMHAGIANG",IF(ISNUMBER(SEARCH($V$31,T1075)),"WINCOMNINHBINH",IF(ISNUMBER(SEARCH($V$32,T1075)),"WINCOMTRAVINH",IF(ISNUMBER(SEARCH($V$33,T1075)),"WINCOMCANTHO",IF(ISNUMBER(SEARCH($V$34,T1075)),"WINCOMBENTRE",IF(ISNUMBER(SEARCH($V$35,T1075)),"WINCOMCAMAU",IF(ISNUMBER(SEARCH($V$36,T1075)),"WINCOMANGIANG",IF(ISNUMBER(SEARCH($V$37,T1075)),"WINCOMNINHTHUAN",IF(ISNUMBER(SEARCH($V$38,T1075)),"WINCOMTHAIBINH",IF(ISNUMBER(SEARCH($V$39,T1075)),"WINCOMGIALAI",IF(ISNUMBER(SEARCH($V$40,T1075)),"WINCOMHOABINH",IF(ISNUMBER(SEARCH($V$41,T1075)),"WINCOMQUANGNGAI",IF(ISNUMBER(SEARCH($V$42,T1075)),"WINCOMBINHTHUAN",IF(ISNUMBER(SEARCH($V$43,T1075)),"WINCOMDAKLAK",IF(ISNUMBER(SEARCH($V$44,T1075)),"WINCOMSOCTRANG",IF(ISNUMBER(SEARCH($V$45,T1075)),"WINCOMSONLA",IF(ISNUMBER(SEARCH($V$46,T1075)),"WINCOMKONTUM",IF(ISNUMBER(SEARCH($V$47,T1075)),"WINCOMPHUYEN",IF(ISNUMBER(SEARCH($V$48,T1075)),"WINCOMQUANGTRI",IF(ISNUMBER(SEARCH($V$49,T1075)),"WINCOMBINHDINH",IF(ISNUMBER(SEARCH($V$50,T1075)),"WINCOMCAOBANG",IF(ISNUMBER(SEARCH($V$51,T1075)),"WINCOMQUANGBINH",IF(ISNUMBER(SEARCH($V$52,T1075)),"WINCOMLAMDONG",IF(ISNUMBER(SEARCH($V$53,T1075)),"WINCOMVINHLONG",IF(ISNUMBER(SEARCH($V$54,T1075)),"WINCOMDONGTHAP",IF(ISNUMBER(SEARCH($V$55,T1075)),"WINCOMTIENGIANG",IF(ISNUMBER(SEARCH($V$56,T1075)),"WINCOMQUANGNINH",0))))))))))))))))))))))))))))))))))))))))))))))))))))))</f>
        <v>WINCOMHANOI</v>
      </c>
    </row>
    <row r="1076" spans="1:25" x14ac:dyDescent="0.2">
      <c r="A1076" t="s">
        <v>0</v>
      </c>
      <c r="B1076" t="s">
        <v>1849</v>
      </c>
      <c r="C1076" t="s">
        <v>2</v>
      </c>
      <c r="D1076" t="s">
        <v>3</v>
      </c>
      <c r="E1076" t="s">
        <v>4</v>
      </c>
      <c r="F1076" s="5">
        <f t="shared" si="65"/>
        <v>1</v>
      </c>
      <c r="G1076" s="2">
        <v>88846</v>
      </c>
      <c r="H1076" s="2">
        <v>97730.6</v>
      </c>
      <c r="I1076" t="s">
        <v>5</v>
      </c>
      <c r="J1076" t="s">
        <v>6</v>
      </c>
      <c r="K1076" t="str">
        <f t="shared" si="66"/>
        <v>Gà muối gói 500g</v>
      </c>
      <c r="L1076" s="8" t="str">
        <f>VLOOKUP(K1076,'[1]Mã Misa'!$B$2:$D$74,2,0)</f>
        <v>Gà muối 500g</v>
      </c>
      <c r="M1076" s="8" t="str">
        <f>VLOOKUP(L1076,'[1]Mã Misa'!$C$2:$D$74,2,0)</f>
        <v>GM500</v>
      </c>
      <c r="N1076" s="2">
        <v>88846</v>
      </c>
      <c r="O1076" t="s">
        <v>1850</v>
      </c>
      <c r="P1076" s="8" t="str">
        <f t="shared" si="67"/>
        <v>0141242</v>
      </c>
      <c r="Q1076" s="8" t="e">
        <f t="array" ref="Q1076">IF(VLOOKUP(P1076,$AA$1:$AC$32,1,0)&lt;&gt;0,(P1076&amp;"A"),0)</f>
        <v>#N/A</v>
      </c>
      <c r="R1076" s="12">
        <v>44517</v>
      </c>
      <c r="S1076" t="s">
        <v>1851</v>
      </c>
      <c r="T1076" s="8" t="str">
        <f t="shared" si="68"/>
        <v>VM+ HNI 81</v>
      </c>
      <c r="U1076" t="s">
        <v>6509</v>
      </c>
      <c r="Y1076" t="str">
        <f t="array" ref="Y1076">IF(ISNUMBER(SEARCH($V$3,T1076)),"WINCOMHANOI",IF(ISNUMBER(SEARCH($V$4,T1076)),"WINCOMHOCHIMINH",IF(ISNUMBER(SEARCH($V$5,T1076)),"WINCOMDANANG",IF(ISNUMBER(SEARCH($V$6,T1076)),"WINCOMHAIDUONG",IF(ISNUMBER(SEARCH($V$7,T1076)),"WINCOMQUANGNINH",IF(ISNUMBER(SEARCH($V$8,T1076)),"WINCOMHAIPHONG",IF(ISNUMBER(SEARCH($V$9,T1076)),"WINCOMBACGIANG",IF(ISNUMBER(SEARCH($V$10,T1076)),"WINCOMBACNINH",IF(ISNUMBER(SEARCH($V$11,T1076)),"WINCOMPHUTHO",IF(ISNUMBER(SEARCH($V$12,T1076)),"WINCOMHATINH",IF(ISNUMBER(SEARCH($V$13,T1076)),"WINCOMTHAINGUYEN",IF(ISNUMBER(SEARCH($V$14,T1076)),"WINCOMKHANHHOA",IF(ISNUMBER(SEARCH($V$15,T1076)),"WINCOMHUNGYEN",IF(ISNUMBER(SEARCH($V$16,T1076)),"WINCOMNGHEAN",IF(ISNUMBER(SEARCH($V$17,T1076)),"WINCOMLAOCAI",IF(ISNUMBER(SEARCH($V$18,T1076)),"WINCOMVUNGTAU",IF(ISNUMBER(SEARCH($V$19,T1076)),"WINCOMBINHDUONG",IF(ISNUMBER(SEARCH($V$20,T1076)),"WINCOMKIENGIANG",IF(ISNUMBER(SEARCH($V$21,T1076)),"WINCOMHANAM",IF(ISNUMBER(SEARCH($V$22,T1076)),"WINCOMNAMDINH",IF(ISNUMBER(SEARCH($V$23,T1076)),"WINCOMLANGSON",IF(ISNUMBER(SEARCH($V$24,T1076)),"WINCOMTHANHHOA",IF(ISNUMBER(SEARCH($V$25,T1076)),"WINCOMYENBAI",IF(ISNUMBER(SEARCH($V$26,T1076)),"WINCOMTUYENQUANG",IF(ISNUMBER(SEARCH($V$27,T1076)),"WINCOMHUE",IF(ISNUMBER(SEARCH($V$28,T1076)),"WINCOMQUANGNAM",IF(ISNUMBER(SEARCH($V$29,T1076)),"WINCOMVINHPHUC",IF(ISNUMBER(SEARCH($V$30,T1076)),"WINCOMHAGIANG",IF(ISNUMBER(SEARCH($V$31,T1076)),"WINCOMNINHBINH",IF(ISNUMBER(SEARCH($V$32,T1076)),"WINCOMTRAVINH",IF(ISNUMBER(SEARCH($V$33,T1076)),"WINCOMCANTHO",IF(ISNUMBER(SEARCH($V$34,T1076)),"WINCOMBENTRE",IF(ISNUMBER(SEARCH($V$35,T1076)),"WINCOMCAMAU",IF(ISNUMBER(SEARCH($V$36,T1076)),"WINCOMANGIANG",IF(ISNUMBER(SEARCH($V$37,T1076)),"WINCOMNINHTHUAN",IF(ISNUMBER(SEARCH($V$38,T1076)),"WINCOMTHAIBINH",IF(ISNUMBER(SEARCH($V$39,T1076)),"WINCOMGIALAI",IF(ISNUMBER(SEARCH($V$40,T1076)),"WINCOMHOABINH",IF(ISNUMBER(SEARCH($V$41,T1076)),"WINCOMQUANGNGAI",IF(ISNUMBER(SEARCH($V$42,T1076)),"WINCOMBINHTHUAN",IF(ISNUMBER(SEARCH($V$43,T1076)),"WINCOMDAKLAK",IF(ISNUMBER(SEARCH($V$44,T1076)),"WINCOMSOCTRANG",IF(ISNUMBER(SEARCH($V$45,T1076)),"WINCOMSONLA",IF(ISNUMBER(SEARCH($V$46,T1076)),"WINCOMKONTUM",IF(ISNUMBER(SEARCH($V$47,T1076)),"WINCOMPHUYEN",IF(ISNUMBER(SEARCH($V$48,T1076)),"WINCOMQUANGTRI",IF(ISNUMBER(SEARCH($V$49,T1076)),"WINCOMBINHDINH",IF(ISNUMBER(SEARCH($V$50,T1076)),"WINCOMCAOBANG",IF(ISNUMBER(SEARCH($V$51,T1076)),"WINCOMQUANGBINH",IF(ISNUMBER(SEARCH($V$52,T1076)),"WINCOMLAMDONG",IF(ISNUMBER(SEARCH($V$53,T1076)),"WINCOMVINHLONG",IF(ISNUMBER(SEARCH($V$54,T1076)),"WINCOMDONGTHAP",IF(ISNUMBER(SEARCH($V$55,T1076)),"WINCOMTIENGIANG",IF(ISNUMBER(SEARCH($V$56,T1076)),"WINCOMQUANGNINH",0))))))))))))))))))))))))))))))))))))))))))))))))))))))</f>
        <v>WINCOMHANOI</v>
      </c>
    </row>
    <row r="1077" spans="1:25" x14ac:dyDescent="0.2">
      <c r="A1077" t="s">
        <v>0</v>
      </c>
      <c r="B1077" t="s">
        <v>1849</v>
      </c>
      <c r="C1077" t="s">
        <v>31</v>
      </c>
      <c r="D1077" t="s">
        <v>20</v>
      </c>
      <c r="E1077" t="s">
        <v>4</v>
      </c>
      <c r="F1077" s="5">
        <f t="shared" si="65"/>
        <v>1</v>
      </c>
      <c r="G1077" s="2">
        <v>50182</v>
      </c>
      <c r="H1077" s="2">
        <v>55200.200000000004</v>
      </c>
      <c r="I1077" t="s">
        <v>5</v>
      </c>
      <c r="J1077" t="s">
        <v>21</v>
      </c>
      <c r="K1077" t="str">
        <f t="shared" si="66"/>
        <v>Giò tai lưỡi xào gói 250g</v>
      </c>
      <c r="L1077" s="8" t="str">
        <f>VLOOKUP(K1077,'[1]Mã Misa'!$B$2:$D$74,2,0)</f>
        <v>Giò Tai Lưỡi Xào 250g</v>
      </c>
      <c r="M1077" s="8" t="str">
        <f>VLOOKUP(L1077,'[1]Mã Misa'!$C$2:$D$74,2,0)</f>
        <v>GTLX250G</v>
      </c>
      <c r="N1077" s="2">
        <v>50182</v>
      </c>
      <c r="O1077" t="s">
        <v>1850</v>
      </c>
      <c r="P1077" s="8" t="str">
        <f t="shared" si="67"/>
        <v>0141242</v>
      </c>
      <c r="Q1077" s="8" t="e">
        <f t="array" ref="Q1077">IF(VLOOKUP(P1077,$AA$1:$AC$32,1,0)&lt;&gt;0,(P1077&amp;"A"),0)</f>
        <v>#N/A</v>
      </c>
      <c r="R1077" s="12">
        <v>44517</v>
      </c>
      <c r="S1077" t="s">
        <v>1851</v>
      </c>
      <c r="T1077" s="8" t="str">
        <f t="shared" si="68"/>
        <v>VM+ HNI 81</v>
      </c>
      <c r="U1077" t="s">
        <v>6509</v>
      </c>
      <c r="Y1077" t="str">
        <f t="array" ref="Y1077">IF(ISNUMBER(SEARCH($V$3,T1077)),"WINCOMHANOI",IF(ISNUMBER(SEARCH($V$4,T1077)),"WINCOMHOCHIMINH",IF(ISNUMBER(SEARCH($V$5,T1077)),"WINCOMDANANG",IF(ISNUMBER(SEARCH($V$6,T1077)),"WINCOMHAIDUONG",IF(ISNUMBER(SEARCH($V$7,T1077)),"WINCOMQUANGNINH",IF(ISNUMBER(SEARCH($V$8,T1077)),"WINCOMHAIPHONG",IF(ISNUMBER(SEARCH($V$9,T1077)),"WINCOMBACGIANG",IF(ISNUMBER(SEARCH($V$10,T1077)),"WINCOMBACNINH",IF(ISNUMBER(SEARCH($V$11,T1077)),"WINCOMPHUTHO",IF(ISNUMBER(SEARCH($V$12,T1077)),"WINCOMHATINH",IF(ISNUMBER(SEARCH($V$13,T1077)),"WINCOMTHAINGUYEN",IF(ISNUMBER(SEARCH($V$14,T1077)),"WINCOMKHANHHOA",IF(ISNUMBER(SEARCH($V$15,T1077)),"WINCOMHUNGYEN",IF(ISNUMBER(SEARCH($V$16,T1077)),"WINCOMNGHEAN",IF(ISNUMBER(SEARCH($V$17,T1077)),"WINCOMLAOCAI",IF(ISNUMBER(SEARCH($V$18,T1077)),"WINCOMVUNGTAU",IF(ISNUMBER(SEARCH($V$19,T1077)),"WINCOMBINHDUONG",IF(ISNUMBER(SEARCH($V$20,T1077)),"WINCOMKIENGIANG",IF(ISNUMBER(SEARCH($V$21,T1077)),"WINCOMHANAM",IF(ISNUMBER(SEARCH($V$22,T1077)),"WINCOMNAMDINH",IF(ISNUMBER(SEARCH($V$23,T1077)),"WINCOMLANGSON",IF(ISNUMBER(SEARCH($V$24,T1077)),"WINCOMTHANHHOA",IF(ISNUMBER(SEARCH($V$25,T1077)),"WINCOMYENBAI",IF(ISNUMBER(SEARCH($V$26,T1077)),"WINCOMTUYENQUANG",IF(ISNUMBER(SEARCH($V$27,T1077)),"WINCOMHUE",IF(ISNUMBER(SEARCH($V$28,T1077)),"WINCOMQUANGNAM",IF(ISNUMBER(SEARCH($V$29,T1077)),"WINCOMVINHPHUC",IF(ISNUMBER(SEARCH($V$30,T1077)),"WINCOMHAGIANG",IF(ISNUMBER(SEARCH($V$31,T1077)),"WINCOMNINHBINH",IF(ISNUMBER(SEARCH($V$32,T1077)),"WINCOMTRAVINH",IF(ISNUMBER(SEARCH($V$33,T1077)),"WINCOMCANTHO",IF(ISNUMBER(SEARCH($V$34,T1077)),"WINCOMBENTRE",IF(ISNUMBER(SEARCH($V$35,T1077)),"WINCOMCAMAU",IF(ISNUMBER(SEARCH($V$36,T1077)),"WINCOMANGIANG",IF(ISNUMBER(SEARCH($V$37,T1077)),"WINCOMNINHTHUAN",IF(ISNUMBER(SEARCH($V$38,T1077)),"WINCOMTHAIBINH",IF(ISNUMBER(SEARCH($V$39,T1077)),"WINCOMGIALAI",IF(ISNUMBER(SEARCH($V$40,T1077)),"WINCOMHOABINH",IF(ISNUMBER(SEARCH($V$41,T1077)),"WINCOMQUANGNGAI",IF(ISNUMBER(SEARCH($V$42,T1077)),"WINCOMBINHTHUAN",IF(ISNUMBER(SEARCH($V$43,T1077)),"WINCOMDAKLAK",IF(ISNUMBER(SEARCH($V$44,T1077)),"WINCOMSOCTRANG",IF(ISNUMBER(SEARCH($V$45,T1077)),"WINCOMSONLA",IF(ISNUMBER(SEARCH($V$46,T1077)),"WINCOMKONTUM",IF(ISNUMBER(SEARCH($V$47,T1077)),"WINCOMPHUYEN",IF(ISNUMBER(SEARCH($V$48,T1077)),"WINCOMQUANGTRI",IF(ISNUMBER(SEARCH($V$49,T1077)),"WINCOMBINHDINH",IF(ISNUMBER(SEARCH($V$50,T1077)),"WINCOMCAOBANG",IF(ISNUMBER(SEARCH($V$51,T1077)),"WINCOMQUANGBINH",IF(ISNUMBER(SEARCH($V$52,T1077)),"WINCOMLAMDONG",IF(ISNUMBER(SEARCH($V$53,T1077)),"WINCOMVINHLONG",IF(ISNUMBER(SEARCH($V$54,T1077)),"WINCOMDONGTHAP",IF(ISNUMBER(SEARCH($V$55,T1077)),"WINCOMTIENGIANG",IF(ISNUMBER(SEARCH($V$56,T1077)),"WINCOMQUANGNINH",0))))))))))))))))))))))))))))))))))))))))))))))))))))))</f>
        <v>WINCOMHANOI</v>
      </c>
    </row>
    <row r="1078" spans="1:25" x14ac:dyDescent="0.2">
      <c r="A1078" t="s">
        <v>0</v>
      </c>
      <c r="B1078" t="s">
        <v>1852</v>
      </c>
      <c r="C1078" t="s">
        <v>2</v>
      </c>
      <c r="D1078" t="s">
        <v>62</v>
      </c>
      <c r="E1078" t="s">
        <v>4</v>
      </c>
      <c r="F1078" s="5">
        <f t="shared" si="65"/>
        <v>1</v>
      </c>
      <c r="G1078" s="2">
        <v>105400</v>
      </c>
      <c r="H1078" s="2">
        <v>115940.00000000001</v>
      </c>
      <c r="I1078" t="s">
        <v>5</v>
      </c>
      <c r="J1078" t="s">
        <v>63</v>
      </c>
      <c r="K1078" t="str">
        <f t="shared" si="66"/>
        <v>_Đùi gà sốt cay 500g</v>
      </c>
      <c r="L1078" s="8" t="str">
        <f>VLOOKUP(K1078,'[1]Mã Misa'!$B$2:$D$74,2,0)</f>
        <v>Đùi gà sốt cay 500g</v>
      </c>
      <c r="M1078" s="8" t="str">
        <f>VLOOKUP(L1078,'[1]Mã Misa'!$C$2:$D$74,2,0)</f>
        <v>DGSC500</v>
      </c>
      <c r="N1078" s="2">
        <v>105400</v>
      </c>
      <c r="O1078" t="s">
        <v>1853</v>
      </c>
      <c r="P1078" s="8" t="str">
        <f t="shared" si="67"/>
        <v>0011149</v>
      </c>
      <c r="Q1078" s="8" t="e">
        <f t="array" ref="Q1078">IF(VLOOKUP(P1078,$AA$1:$AC$32,1,0)&lt;&gt;0,(P1078&amp;"A"),0)</f>
        <v>#N/A</v>
      </c>
      <c r="R1078" s="12">
        <v>44517</v>
      </c>
      <c r="S1078" t="s">
        <v>1854</v>
      </c>
      <c r="T1078" s="8" t="str">
        <f t="shared" si="68"/>
        <v>VM+ QNH số</v>
      </c>
      <c r="U1078" t="s">
        <v>6510</v>
      </c>
      <c r="Y1078" t="str">
        <f t="array" ref="Y1078">IF(ISNUMBER(SEARCH($V$3,T1078)),"WINCOMHANOI",IF(ISNUMBER(SEARCH($V$4,T1078)),"WINCOMHOCHIMINH",IF(ISNUMBER(SEARCH($V$5,T1078)),"WINCOMDANANG",IF(ISNUMBER(SEARCH($V$6,T1078)),"WINCOMHAIDUONG",IF(ISNUMBER(SEARCH($V$7,T1078)),"WINCOMQUANGNINH",IF(ISNUMBER(SEARCH($V$8,T1078)),"WINCOMHAIPHONG",IF(ISNUMBER(SEARCH($V$9,T1078)),"WINCOMBACGIANG",IF(ISNUMBER(SEARCH($V$10,T1078)),"WINCOMBACNINH",IF(ISNUMBER(SEARCH($V$11,T1078)),"WINCOMPHUTHO",IF(ISNUMBER(SEARCH($V$12,T1078)),"WINCOMHATINH",IF(ISNUMBER(SEARCH($V$13,T1078)),"WINCOMTHAINGUYEN",IF(ISNUMBER(SEARCH($V$14,T1078)),"WINCOMKHANHHOA",IF(ISNUMBER(SEARCH($V$15,T1078)),"WINCOMHUNGYEN",IF(ISNUMBER(SEARCH($V$16,T1078)),"WINCOMNGHEAN",IF(ISNUMBER(SEARCH($V$17,T1078)),"WINCOMLAOCAI",IF(ISNUMBER(SEARCH($V$18,T1078)),"WINCOMVUNGTAU",IF(ISNUMBER(SEARCH($V$19,T1078)),"WINCOMBINHDUONG",IF(ISNUMBER(SEARCH($V$20,T1078)),"WINCOMKIENGIANG",IF(ISNUMBER(SEARCH($V$21,T1078)),"WINCOMHANAM",IF(ISNUMBER(SEARCH($V$22,T1078)),"WINCOMNAMDINH",IF(ISNUMBER(SEARCH($V$23,T1078)),"WINCOMLANGSON",IF(ISNUMBER(SEARCH($V$24,T1078)),"WINCOMTHANHHOA",IF(ISNUMBER(SEARCH($V$25,T1078)),"WINCOMYENBAI",IF(ISNUMBER(SEARCH($V$26,T1078)),"WINCOMTUYENQUANG",IF(ISNUMBER(SEARCH($V$27,T1078)),"WINCOMHUE",IF(ISNUMBER(SEARCH($V$28,T1078)),"WINCOMQUANGNAM",IF(ISNUMBER(SEARCH($V$29,T1078)),"WINCOMVINHPHUC",IF(ISNUMBER(SEARCH($V$30,T1078)),"WINCOMHAGIANG",IF(ISNUMBER(SEARCH($V$31,T1078)),"WINCOMNINHBINH",IF(ISNUMBER(SEARCH($V$32,T1078)),"WINCOMTRAVINH",IF(ISNUMBER(SEARCH($V$33,T1078)),"WINCOMCANTHO",IF(ISNUMBER(SEARCH($V$34,T1078)),"WINCOMBENTRE",IF(ISNUMBER(SEARCH($V$35,T1078)),"WINCOMCAMAU",IF(ISNUMBER(SEARCH($V$36,T1078)),"WINCOMANGIANG",IF(ISNUMBER(SEARCH($V$37,T1078)),"WINCOMNINHTHUAN",IF(ISNUMBER(SEARCH($V$38,T1078)),"WINCOMTHAIBINH",IF(ISNUMBER(SEARCH($V$39,T1078)),"WINCOMGIALAI",IF(ISNUMBER(SEARCH($V$40,T1078)),"WINCOMHOABINH",IF(ISNUMBER(SEARCH($V$41,T1078)),"WINCOMQUANGNGAI",IF(ISNUMBER(SEARCH($V$42,T1078)),"WINCOMBINHTHUAN",IF(ISNUMBER(SEARCH($V$43,T1078)),"WINCOMDAKLAK",IF(ISNUMBER(SEARCH($V$44,T1078)),"WINCOMSOCTRANG",IF(ISNUMBER(SEARCH($V$45,T1078)),"WINCOMSONLA",IF(ISNUMBER(SEARCH($V$46,T1078)),"WINCOMKONTUM",IF(ISNUMBER(SEARCH($V$47,T1078)),"WINCOMPHUYEN",IF(ISNUMBER(SEARCH($V$48,T1078)),"WINCOMQUANGTRI",IF(ISNUMBER(SEARCH($V$49,T1078)),"WINCOMBINHDINH",IF(ISNUMBER(SEARCH($V$50,T1078)),"WINCOMCAOBANG",IF(ISNUMBER(SEARCH($V$51,T1078)),"WINCOMQUANGBINH",IF(ISNUMBER(SEARCH($V$52,T1078)),"WINCOMLAMDONG",IF(ISNUMBER(SEARCH($V$53,T1078)),"WINCOMVINHLONG",IF(ISNUMBER(SEARCH($V$54,T1078)),"WINCOMDONGTHAP",IF(ISNUMBER(SEARCH($V$55,T1078)),"WINCOMTIENGIANG",IF(ISNUMBER(SEARCH($V$56,T1078)),"WINCOMQUANGNINH",0))))))))))))))))))))))))))))))))))))))))))))))))))))))</f>
        <v>WINCOMQUANGNINH</v>
      </c>
    </row>
    <row r="1079" spans="1:25" x14ac:dyDescent="0.2">
      <c r="A1079" t="s">
        <v>0</v>
      </c>
      <c r="B1079" t="s">
        <v>1855</v>
      </c>
      <c r="C1079" t="s">
        <v>2</v>
      </c>
      <c r="D1079" t="s">
        <v>20</v>
      </c>
      <c r="E1079" t="s">
        <v>4</v>
      </c>
      <c r="F1079" s="5">
        <f t="shared" si="65"/>
        <v>1</v>
      </c>
      <c r="G1079" s="2">
        <v>50182</v>
      </c>
      <c r="H1079" s="2">
        <v>55200.200000000004</v>
      </c>
      <c r="I1079" t="s">
        <v>5</v>
      </c>
      <c r="J1079" t="s">
        <v>21</v>
      </c>
      <c r="K1079" t="str">
        <f t="shared" si="66"/>
        <v>Giò tai lưỡi xào gói 250g</v>
      </c>
      <c r="L1079" s="8" t="str">
        <f>VLOOKUP(K1079,'[1]Mã Misa'!$B$2:$D$74,2,0)</f>
        <v>Giò Tai Lưỡi Xào 250g</v>
      </c>
      <c r="M1079" s="8" t="str">
        <f>VLOOKUP(L1079,'[1]Mã Misa'!$C$2:$D$74,2,0)</f>
        <v>GTLX250G</v>
      </c>
      <c r="N1079" s="2">
        <v>50182</v>
      </c>
      <c r="O1079" t="s">
        <v>1856</v>
      </c>
      <c r="P1079" s="8" t="str">
        <f t="shared" si="67"/>
        <v>0141248</v>
      </c>
      <c r="Q1079" s="8" t="e">
        <f t="array" ref="Q1079">IF(VLOOKUP(P1079,$AA$1:$AC$32,1,0)&lt;&gt;0,(P1079&amp;"A"),0)</f>
        <v>#N/A</v>
      </c>
      <c r="R1079" s="12">
        <v>44517</v>
      </c>
      <c r="S1079" t="s">
        <v>1857</v>
      </c>
      <c r="T1079" s="8" t="str">
        <f t="shared" si="68"/>
        <v>VM+ HNI 18</v>
      </c>
      <c r="U1079" t="s">
        <v>6511</v>
      </c>
      <c r="Y1079" t="str">
        <f t="array" ref="Y1079">IF(ISNUMBER(SEARCH($V$3,T1079)),"WINCOMHANOI",IF(ISNUMBER(SEARCH($V$4,T1079)),"WINCOMHOCHIMINH",IF(ISNUMBER(SEARCH($V$5,T1079)),"WINCOMDANANG",IF(ISNUMBER(SEARCH($V$6,T1079)),"WINCOMHAIDUONG",IF(ISNUMBER(SEARCH($V$7,T1079)),"WINCOMQUANGNINH",IF(ISNUMBER(SEARCH($V$8,T1079)),"WINCOMHAIPHONG",IF(ISNUMBER(SEARCH($V$9,T1079)),"WINCOMBACGIANG",IF(ISNUMBER(SEARCH($V$10,T1079)),"WINCOMBACNINH",IF(ISNUMBER(SEARCH($V$11,T1079)),"WINCOMPHUTHO",IF(ISNUMBER(SEARCH($V$12,T1079)),"WINCOMHATINH",IF(ISNUMBER(SEARCH($V$13,T1079)),"WINCOMTHAINGUYEN",IF(ISNUMBER(SEARCH($V$14,T1079)),"WINCOMKHANHHOA",IF(ISNUMBER(SEARCH($V$15,T1079)),"WINCOMHUNGYEN",IF(ISNUMBER(SEARCH($V$16,T1079)),"WINCOMNGHEAN",IF(ISNUMBER(SEARCH($V$17,T1079)),"WINCOMLAOCAI",IF(ISNUMBER(SEARCH($V$18,T1079)),"WINCOMVUNGTAU",IF(ISNUMBER(SEARCH($V$19,T1079)),"WINCOMBINHDUONG",IF(ISNUMBER(SEARCH($V$20,T1079)),"WINCOMKIENGIANG",IF(ISNUMBER(SEARCH($V$21,T1079)),"WINCOMHANAM",IF(ISNUMBER(SEARCH($V$22,T1079)),"WINCOMNAMDINH",IF(ISNUMBER(SEARCH($V$23,T1079)),"WINCOMLANGSON",IF(ISNUMBER(SEARCH($V$24,T1079)),"WINCOMTHANHHOA",IF(ISNUMBER(SEARCH($V$25,T1079)),"WINCOMYENBAI",IF(ISNUMBER(SEARCH($V$26,T1079)),"WINCOMTUYENQUANG",IF(ISNUMBER(SEARCH($V$27,T1079)),"WINCOMHUE",IF(ISNUMBER(SEARCH($V$28,T1079)),"WINCOMQUANGNAM",IF(ISNUMBER(SEARCH($V$29,T1079)),"WINCOMVINHPHUC",IF(ISNUMBER(SEARCH($V$30,T1079)),"WINCOMHAGIANG",IF(ISNUMBER(SEARCH($V$31,T1079)),"WINCOMNINHBINH",IF(ISNUMBER(SEARCH($V$32,T1079)),"WINCOMTRAVINH",IF(ISNUMBER(SEARCH($V$33,T1079)),"WINCOMCANTHO",IF(ISNUMBER(SEARCH($V$34,T1079)),"WINCOMBENTRE",IF(ISNUMBER(SEARCH($V$35,T1079)),"WINCOMCAMAU",IF(ISNUMBER(SEARCH($V$36,T1079)),"WINCOMANGIANG",IF(ISNUMBER(SEARCH($V$37,T1079)),"WINCOMNINHTHUAN",IF(ISNUMBER(SEARCH($V$38,T1079)),"WINCOMTHAIBINH",IF(ISNUMBER(SEARCH($V$39,T1079)),"WINCOMGIALAI",IF(ISNUMBER(SEARCH($V$40,T1079)),"WINCOMHOABINH",IF(ISNUMBER(SEARCH($V$41,T1079)),"WINCOMQUANGNGAI",IF(ISNUMBER(SEARCH($V$42,T1079)),"WINCOMBINHTHUAN",IF(ISNUMBER(SEARCH($V$43,T1079)),"WINCOMDAKLAK",IF(ISNUMBER(SEARCH($V$44,T1079)),"WINCOMSOCTRANG",IF(ISNUMBER(SEARCH($V$45,T1079)),"WINCOMSONLA",IF(ISNUMBER(SEARCH($V$46,T1079)),"WINCOMKONTUM",IF(ISNUMBER(SEARCH($V$47,T1079)),"WINCOMPHUYEN",IF(ISNUMBER(SEARCH($V$48,T1079)),"WINCOMQUANGTRI",IF(ISNUMBER(SEARCH($V$49,T1079)),"WINCOMBINHDINH",IF(ISNUMBER(SEARCH($V$50,T1079)),"WINCOMCAOBANG",IF(ISNUMBER(SEARCH($V$51,T1079)),"WINCOMQUANGBINH",IF(ISNUMBER(SEARCH($V$52,T1079)),"WINCOMLAMDONG",IF(ISNUMBER(SEARCH($V$53,T1079)),"WINCOMVINHLONG",IF(ISNUMBER(SEARCH($V$54,T1079)),"WINCOMDONGTHAP",IF(ISNUMBER(SEARCH($V$55,T1079)),"WINCOMTIENGIANG",IF(ISNUMBER(SEARCH($V$56,T1079)),"WINCOMQUANGNINH",0))))))))))))))))))))))))))))))))))))))))))))))))))))))</f>
        <v>WINCOMHANOI</v>
      </c>
    </row>
    <row r="1080" spans="1:25" x14ac:dyDescent="0.2">
      <c r="A1080" t="s">
        <v>0</v>
      </c>
      <c r="B1080" t="s">
        <v>1855</v>
      </c>
      <c r="C1080" t="s">
        <v>31</v>
      </c>
      <c r="D1080" t="s">
        <v>39</v>
      </c>
      <c r="E1080" t="s">
        <v>4</v>
      </c>
      <c r="F1080" s="5">
        <f t="shared" si="65"/>
        <v>3</v>
      </c>
      <c r="G1080" s="2">
        <v>138000</v>
      </c>
      <c r="H1080" s="2">
        <v>151800</v>
      </c>
      <c r="I1080" t="s">
        <v>5</v>
      </c>
      <c r="J1080" t="s">
        <v>40</v>
      </c>
      <c r="K1080" t="str">
        <f t="shared" si="66"/>
        <v>Mộc nấm hương gói 250g</v>
      </c>
      <c r="L1080" s="8" t="str">
        <f>VLOOKUP(K1080,'[1]Mã Misa'!$B$2:$D$74,2,0)</f>
        <v>Mộc Nấm Hương 250g</v>
      </c>
      <c r="M1080" s="8" t="str">
        <f>VLOOKUP(L1080,'[1]Mã Misa'!$C$2:$D$74,2,0)</f>
        <v>MNH250</v>
      </c>
      <c r="N1080" s="2">
        <v>46000</v>
      </c>
      <c r="O1080" t="s">
        <v>1856</v>
      </c>
      <c r="P1080" s="8" t="str">
        <f t="shared" si="67"/>
        <v>0141248</v>
      </c>
      <c r="Q1080" s="8" t="e">
        <f t="array" ref="Q1080">IF(VLOOKUP(P1080,$AA$1:$AC$32,1,0)&lt;&gt;0,(P1080&amp;"A"),0)</f>
        <v>#N/A</v>
      </c>
      <c r="R1080" s="12">
        <v>44517</v>
      </c>
      <c r="S1080" t="s">
        <v>1857</v>
      </c>
      <c r="T1080" s="8" t="str">
        <f t="shared" si="68"/>
        <v>VM+ HNI 18</v>
      </c>
      <c r="U1080" t="s">
        <v>6511</v>
      </c>
      <c r="Y1080" t="str">
        <f t="array" ref="Y1080">IF(ISNUMBER(SEARCH($V$3,T1080)),"WINCOMHANOI",IF(ISNUMBER(SEARCH($V$4,T1080)),"WINCOMHOCHIMINH",IF(ISNUMBER(SEARCH($V$5,T1080)),"WINCOMDANANG",IF(ISNUMBER(SEARCH($V$6,T1080)),"WINCOMHAIDUONG",IF(ISNUMBER(SEARCH($V$7,T1080)),"WINCOMQUANGNINH",IF(ISNUMBER(SEARCH($V$8,T1080)),"WINCOMHAIPHONG",IF(ISNUMBER(SEARCH($V$9,T1080)),"WINCOMBACGIANG",IF(ISNUMBER(SEARCH($V$10,T1080)),"WINCOMBACNINH",IF(ISNUMBER(SEARCH($V$11,T1080)),"WINCOMPHUTHO",IF(ISNUMBER(SEARCH($V$12,T1080)),"WINCOMHATINH",IF(ISNUMBER(SEARCH($V$13,T1080)),"WINCOMTHAINGUYEN",IF(ISNUMBER(SEARCH($V$14,T1080)),"WINCOMKHANHHOA",IF(ISNUMBER(SEARCH($V$15,T1080)),"WINCOMHUNGYEN",IF(ISNUMBER(SEARCH($V$16,T1080)),"WINCOMNGHEAN",IF(ISNUMBER(SEARCH($V$17,T1080)),"WINCOMLAOCAI",IF(ISNUMBER(SEARCH($V$18,T1080)),"WINCOMVUNGTAU",IF(ISNUMBER(SEARCH($V$19,T1080)),"WINCOMBINHDUONG",IF(ISNUMBER(SEARCH($V$20,T1080)),"WINCOMKIENGIANG",IF(ISNUMBER(SEARCH($V$21,T1080)),"WINCOMHANAM",IF(ISNUMBER(SEARCH($V$22,T1080)),"WINCOMNAMDINH",IF(ISNUMBER(SEARCH($V$23,T1080)),"WINCOMLANGSON",IF(ISNUMBER(SEARCH($V$24,T1080)),"WINCOMTHANHHOA",IF(ISNUMBER(SEARCH($V$25,T1080)),"WINCOMYENBAI",IF(ISNUMBER(SEARCH($V$26,T1080)),"WINCOMTUYENQUANG",IF(ISNUMBER(SEARCH($V$27,T1080)),"WINCOMHUE",IF(ISNUMBER(SEARCH($V$28,T1080)),"WINCOMQUANGNAM",IF(ISNUMBER(SEARCH($V$29,T1080)),"WINCOMVINHPHUC",IF(ISNUMBER(SEARCH($V$30,T1080)),"WINCOMHAGIANG",IF(ISNUMBER(SEARCH($V$31,T1080)),"WINCOMNINHBINH",IF(ISNUMBER(SEARCH($V$32,T1080)),"WINCOMTRAVINH",IF(ISNUMBER(SEARCH($V$33,T1080)),"WINCOMCANTHO",IF(ISNUMBER(SEARCH($V$34,T1080)),"WINCOMBENTRE",IF(ISNUMBER(SEARCH($V$35,T1080)),"WINCOMCAMAU",IF(ISNUMBER(SEARCH($V$36,T1080)),"WINCOMANGIANG",IF(ISNUMBER(SEARCH($V$37,T1080)),"WINCOMNINHTHUAN",IF(ISNUMBER(SEARCH($V$38,T1080)),"WINCOMTHAIBINH",IF(ISNUMBER(SEARCH($V$39,T1080)),"WINCOMGIALAI",IF(ISNUMBER(SEARCH($V$40,T1080)),"WINCOMHOABINH",IF(ISNUMBER(SEARCH($V$41,T1080)),"WINCOMQUANGNGAI",IF(ISNUMBER(SEARCH($V$42,T1080)),"WINCOMBINHTHUAN",IF(ISNUMBER(SEARCH($V$43,T1080)),"WINCOMDAKLAK",IF(ISNUMBER(SEARCH($V$44,T1080)),"WINCOMSOCTRANG",IF(ISNUMBER(SEARCH($V$45,T1080)),"WINCOMSONLA",IF(ISNUMBER(SEARCH($V$46,T1080)),"WINCOMKONTUM",IF(ISNUMBER(SEARCH($V$47,T1080)),"WINCOMPHUYEN",IF(ISNUMBER(SEARCH($V$48,T1080)),"WINCOMQUANGTRI",IF(ISNUMBER(SEARCH($V$49,T1080)),"WINCOMBINHDINH",IF(ISNUMBER(SEARCH($V$50,T1080)),"WINCOMCAOBANG",IF(ISNUMBER(SEARCH($V$51,T1080)),"WINCOMQUANGBINH",IF(ISNUMBER(SEARCH($V$52,T1080)),"WINCOMLAMDONG",IF(ISNUMBER(SEARCH($V$53,T1080)),"WINCOMVINHLONG",IF(ISNUMBER(SEARCH($V$54,T1080)),"WINCOMDONGTHAP",IF(ISNUMBER(SEARCH($V$55,T1080)),"WINCOMTIENGIANG",IF(ISNUMBER(SEARCH($V$56,T1080)),"WINCOMQUANGNINH",0))))))))))))))))))))))))))))))))))))))))))))))))))))))</f>
        <v>WINCOMHANOI</v>
      </c>
    </row>
    <row r="1081" spans="1:25" x14ac:dyDescent="0.2">
      <c r="A1081" t="s">
        <v>0</v>
      </c>
      <c r="B1081" t="s">
        <v>1858</v>
      </c>
      <c r="C1081" t="s">
        <v>2</v>
      </c>
      <c r="D1081" t="s">
        <v>15</v>
      </c>
      <c r="E1081" t="s">
        <v>4</v>
      </c>
      <c r="F1081" s="5">
        <f t="shared" si="65"/>
        <v>1</v>
      </c>
      <c r="G1081" s="2">
        <v>60308</v>
      </c>
      <c r="H1081" s="2">
        <v>66338.8</v>
      </c>
      <c r="I1081" t="s">
        <v>5</v>
      </c>
      <c r="J1081" t="s">
        <v>16</v>
      </c>
      <c r="K1081" t="str">
        <f t="shared" si="66"/>
        <v>_Chả nướng 300g</v>
      </c>
      <c r="L1081" s="8" t="str">
        <f>VLOOKUP(K1081,'[1]Mã Misa'!$B$2:$D$74,2,0)</f>
        <v>Chả nướng 300g</v>
      </c>
      <c r="M1081" s="8" t="str">
        <f>VLOOKUP(L1081,'[1]Mã Misa'!$C$2:$D$74,2,0)</f>
        <v>CN300</v>
      </c>
      <c r="N1081" s="2">
        <v>60308</v>
      </c>
      <c r="O1081" t="s">
        <v>1859</v>
      </c>
      <c r="P1081" s="8" t="str">
        <f t="shared" si="67"/>
        <v>0002868</v>
      </c>
      <c r="Q1081" s="8" t="e">
        <f t="array" ref="Q1081">IF(VLOOKUP(P1081,$AA$1:$AC$32,1,0)&lt;&gt;0,(P1081&amp;"A"),0)</f>
        <v>#N/A</v>
      </c>
      <c r="R1081" s="12">
        <v>44517</v>
      </c>
      <c r="S1081" t="s">
        <v>1860</v>
      </c>
      <c r="T1081" s="8" t="str">
        <f t="shared" si="68"/>
        <v>VM+ HDG TT</v>
      </c>
      <c r="U1081" t="s">
        <v>6512</v>
      </c>
      <c r="Y1081" t="str">
        <f t="array" ref="Y1081">IF(ISNUMBER(SEARCH($V$3,T1081)),"WINCOMHANOI",IF(ISNUMBER(SEARCH($V$4,T1081)),"WINCOMHOCHIMINH",IF(ISNUMBER(SEARCH($V$5,T1081)),"WINCOMDANANG",IF(ISNUMBER(SEARCH($V$6,T1081)),"WINCOMHAIDUONG",IF(ISNUMBER(SEARCH($V$7,T1081)),"WINCOMQUANGNINH",IF(ISNUMBER(SEARCH($V$8,T1081)),"WINCOMHAIPHONG",IF(ISNUMBER(SEARCH($V$9,T1081)),"WINCOMBACGIANG",IF(ISNUMBER(SEARCH($V$10,T1081)),"WINCOMBACNINH",IF(ISNUMBER(SEARCH($V$11,T1081)),"WINCOMPHUTHO",IF(ISNUMBER(SEARCH($V$12,T1081)),"WINCOMHATINH",IF(ISNUMBER(SEARCH($V$13,T1081)),"WINCOMTHAINGUYEN",IF(ISNUMBER(SEARCH($V$14,T1081)),"WINCOMKHANHHOA",IF(ISNUMBER(SEARCH($V$15,T1081)),"WINCOMHUNGYEN",IF(ISNUMBER(SEARCH($V$16,T1081)),"WINCOMNGHEAN",IF(ISNUMBER(SEARCH($V$17,T1081)),"WINCOMLAOCAI",IF(ISNUMBER(SEARCH($V$18,T1081)),"WINCOMVUNGTAU",IF(ISNUMBER(SEARCH($V$19,T1081)),"WINCOMBINHDUONG",IF(ISNUMBER(SEARCH($V$20,T1081)),"WINCOMKIENGIANG",IF(ISNUMBER(SEARCH($V$21,T1081)),"WINCOMHANAM",IF(ISNUMBER(SEARCH($V$22,T1081)),"WINCOMNAMDINH",IF(ISNUMBER(SEARCH($V$23,T1081)),"WINCOMLANGSON",IF(ISNUMBER(SEARCH($V$24,T1081)),"WINCOMTHANHHOA",IF(ISNUMBER(SEARCH($V$25,T1081)),"WINCOMYENBAI",IF(ISNUMBER(SEARCH($V$26,T1081)),"WINCOMTUYENQUANG",IF(ISNUMBER(SEARCH($V$27,T1081)),"WINCOMHUE",IF(ISNUMBER(SEARCH($V$28,T1081)),"WINCOMQUANGNAM",IF(ISNUMBER(SEARCH($V$29,T1081)),"WINCOMVINHPHUC",IF(ISNUMBER(SEARCH($V$30,T1081)),"WINCOMHAGIANG",IF(ISNUMBER(SEARCH($V$31,T1081)),"WINCOMNINHBINH",IF(ISNUMBER(SEARCH($V$32,T1081)),"WINCOMTRAVINH",IF(ISNUMBER(SEARCH($V$33,T1081)),"WINCOMCANTHO",IF(ISNUMBER(SEARCH($V$34,T1081)),"WINCOMBENTRE",IF(ISNUMBER(SEARCH($V$35,T1081)),"WINCOMCAMAU",IF(ISNUMBER(SEARCH($V$36,T1081)),"WINCOMANGIANG",IF(ISNUMBER(SEARCH($V$37,T1081)),"WINCOMNINHTHUAN",IF(ISNUMBER(SEARCH($V$38,T1081)),"WINCOMTHAIBINH",IF(ISNUMBER(SEARCH($V$39,T1081)),"WINCOMGIALAI",IF(ISNUMBER(SEARCH($V$40,T1081)),"WINCOMHOABINH",IF(ISNUMBER(SEARCH($V$41,T1081)),"WINCOMQUANGNGAI",IF(ISNUMBER(SEARCH($V$42,T1081)),"WINCOMBINHTHUAN",IF(ISNUMBER(SEARCH($V$43,T1081)),"WINCOMDAKLAK",IF(ISNUMBER(SEARCH($V$44,T1081)),"WINCOMSOCTRANG",IF(ISNUMBER(SEARCH($V$45,T1081)),"WINCOMSONLA",IF(ISNUMBER(SEARCH($V$46,T1081)),"WINCOMKONTUM",IF(ISNUMBER(SEARCH($V$47,T1081)),"WINCOMPHUYEN",IF(ISNUMBER(SEARCH($V$48,T1081)),"WINCOMQUANGTRI",IF(ISNUMBER(SEARCH($V$49,T1081)),"WINCOMBINHDINH",IF(ISNUMBER(SEARCH($V$50,T1081)),"WINCOMCAOBANG",IF(ISNUMBER(SEARCH($V$51,T1081)),"WINCOMQUANGBINH",IF(ISNUMBER(SEARCH($V$52,T1081)),"WINCOMLAMDONG",IF(ISNUMBER(SEARCH($V$53,T1081)),"WINCOMVINHLONG",IF(ISNUMBER(SEARCH($V$54,T1081)),"WINCOMDONGTHAP",IF(ISNUMBER(SEARCH($V$55,T1081)),"WINCOMTIENGIANG",IF(ISNUMBER(SEARCH($V$56,T1081)),"WINCOMQUANGNINH",0))))))))))))))))))))))))))))))))))))))))))))))))))))))</f>
        <v>WINCOMHAIDUONG</v>
      </c>
    </row>
    <row r="1082" spans="1:25" x14ac:dyDescent="0.2">
      <c r="A1082" t="s">
        <v>0</v>
      </c>
      <c r="B1082" t="s">
        <v>1858</v>
      </c>
      <c r="C1082" t="s">
        <v>31</v>
      </c>
      <c r="D1082" t="s">
        <v>62</v>
      </c>
      <c r="E1082" t="s">
        <v>4</v>
      </c>
      <c r="F1082" s="5">
        <f t="shared" si="65"/>
        <v>1</v>
      </c>
      <c r="G1082" s="2">
        <v>105400</v>
      </c>
      <c r="H1082" s="2">
        <v>115940.00000000001</v>
      </c>
      <c r="I1082" t="s">
        <v>5</v>
      </c>
      <c r="J1082" t="s">
        <v>63</v>
      </c>
      <c r="K1082" t="str">
        <f t="shared" si="66"/>
        <v>_Đùi gà sốt cay 500g</v>
      </c>
      <c r="L1082" s="8" t="str">
        <f>VLOOKUP(K1082,'[1]Mã Misa'!$B$2:$D$74,2,0)</f>
        <v>Đùi gà sốt cay 500g</v>
      </c>
      <c r="M1082" s="8" t="str">
        <f>VLOOKUP(L1082,'[1]Mã Misa'!$C$2:$D$74,2,0)</f>
        <v>DGSC500</v>
      </c>
      <c r="N1082" s="2">
        <v>105400</v>
      </c>
      <c r="O1082" t="s">
        <v>1859</v>
      </c>
      <c r="P1082" s="8" t="str">
        <f t="shared" si="67"/>
        <v>0002868</v>
      </c>
      <c r="Q1082" s="8" t="e">
        <f t="array" ref="Q1082">IF(VLOOKUP(P1082,$AA$1:$AC$32,1,0)&lt;&gt;0,(P1082&amp;"A"),0)</f>
        <v>#N/A</v>
      </c>
      <c r="R1082" s="12">
        <v>44517</v>
      </c>
      <c r="S1082" t="s">
        <v>1860</v>
      </c>
      <c r="T1082" s="8" t="str">
        <f t="shared" si="68"/>
        <v>VM+ HDG TT</v>
      </c>
      <c r="U1082" t="s">
        <v>6512</v>
      </c>
      <c r="Y1082" t="str">
        <f t="array" ref="Y1082">IF(ISNUMBER(SEARCH($V$3,T1082)),"WINCOMHANOI",IF(ISNUMBER(SEARCH($V$4,T1082)),"WINCOMHOCHIMINH",IF(ISNUMBER(SEARCH($V$5,T1082)),"WINCOMDANANG",IF(ISNUMBER(SEARCH($V$6,T1082)),"WINCOMHAIDUONG",IF(ISNUMBER(SEARCH($V$7,T1082)),"WINCOMQUANGNINH",IF(ISNUMBER(SEARCH($V$8,T1082)),"WINCOMHAIPHONG",IF(ISNUMBER(SEARCH($V$9,T1082)),"WINCOMBACGIANG",IF(ISNUMBER(SEARCH($V$10,T1082)),"WINCOMBACNINH",IF(ISNUMBER(SEARCH($V$11,T1082)),"WINCOMPHUTHO",IF(ISNUMBER(SEARCH($V$12,T1082)),"WINCOMHATINH",IF(ISNUMBER(SEARCH($V$13,T1082)),"WINCOMTHAINGUYEN",IF(ISNUMBER(SEARCH($V$14,T1082)),"WINCOMKHANHHOA",IF(ISNUMBER(SEARCH($V$15,T1082)),"WINCOMHUNGYEN",IF(ISNUMBER(SEARCH($V$16,T1082)),"WINCOMNGHEAN",IF(ISNUMBER(SEARCH($V$17,T1082)),"WINCOMLAOCAI",IF(ISNUMBER(SEARCH($V$18,T1082)),"WINCOMVUNGTAU",IF(ISNUMBER(SEARCH($V$19,T1082)),"WINCOMBINHDUONG",IF(ISNUMBER(SEARCH($V$20,T1082)),"WINCOMKIENGIANG",IF(ISNUMBER(SEARCH($V$21,T1082)),"WINCOMHANAM",IF(ISNUMBER(SEARCH($V$22,T1082)),"WINCOMNAMDINH",IF(ISNUMBER(SEARCH($V$23,T1082)),"WINCOMLANGSON",IF(ISNUMBER(SEARCH($V$24,T1082)),"WINCOMTHANHHOA",IF(ISNUMBER(SEARCH($V$25,T1082)),"WINCOMYENBAI",IF(ISNUMBER(SEARCH($V$26,T1082)),"WINCOMTUYENQUANG",IF(ISNUMBER(SEARCH($V$27,T1082)),"WINCOMHUE",IF(ISNUMBER(SEARCH($V$28,T1082)),"WINCOMQUANGNAM",IF(ISNUMBER(SEARCH($V$29,T1082)),"WINCOMVINHPHUC",IF(ISNUMBER(SEARCH($V$30,T1082)),"WINCOMHAGIANG",IF(ISNUMBER(SEARCH($V$31,T1082)),"WINCOMNINHBINH",IF(ISNUMBER(SEARCH($V$32,T1082)),"WINCOMTRAVINH",IF(ISNUMBER(SEARCH($V$33,T1082)),"WINCOMCANTHO",IF(ISNUMBER(SEARCH($V$34,T1082)),"WINCOMBENTRE",IF(ISNUMBER(SEARCH($V$35,T1082)),"WINCOMCAMAU",IF(ISNUMBER(SEARCH($V$36,T1082)),"WINCOMANGIANG",IF(ISNUMBER(SEARCH($V$37,T1082)),"WINCOMNINHTHUAN",IF(ISNUMBER(SEARCH($V$38,T1082)),"WINCOMTHAIBINH",IF(ISNUMBER(SEARCH($V$39,T1082)),"WINCOMGIALAI",IF(ISNUMBER(SEARCH($V$40,T1082)),"WINCOMHOABINH",IF(ISNUMBER(SEARCH($V$41,T1082)),"WINCOMQUANGNGAI",IF(ISNUMBER(SEARCH($V$42,T1082)),"WINCOMBINHTHUAN",IF(ISNUMBER(SEARCH($V$43,T1082)),"WINCOMDAKLAK",IF(ISNUMBER(SEARCH($V$44,T1082)),"WINCOMSOCTRANG",IF(ISNUMBER(SEARCH($V$45,T1082)),"WINCOMSONLA",IF(ISNUMBER(SEARCH($V$46,T1082)),"WINCOMKONTUM",IF(ISNUMBER(SEARCH($V$47,T1082)),"WINCOMPHUYEN",IF(ISNUMBER(SEARCH($V$48,T1082)),"WINCOMQUANGTRI",IF(ISNUMBER(SEARCH($V$49,T1082)),"WINCOMBINHDINH",IF(ISNUMBER(SEARCH($V$50,T1082)),"WINCOMCAOBANG",IF(ISNUMBER(SEARCH($V$51,T1082)),"WINCOMQUANGBINH",IF(ISNUMBER(SEARCH($V$52,T1082)),"WINCOMLAMDONG",IF(ISNUMBER(SEARCH($V$53,T1082)),"WINCOMVINHLONG",IF(ISNUMBER(SEARCH($V$54,T1082)),"WINCOMDONGTHAP",IF(ISNUMBER(SEARCH($V$55,T1082)),"WINCOMTIENGIANG",IF(ISNUMBER(SEARCH($V$56,T1082)),"WINCOMQUANGNINH",0))))))))))))))))))))))))))))))))))))))))))))))))))))))</f>
        <v>WINCOMHAIDUONG</v>
      </c>
    </row>
    <row r="1083" spans="1:25" x14ac:dyDescent="0.2">
      <c r="A1083" t="s">
        <v>0</v>
      </c>
      <c r="B1083" t="s">
        <v>1861</v>
      </c>
      <c r="C1083" t="s">
        <v>2</v>
      </c>
      <c r="D1083" t="s">
        <v>105</v>
      </c>
      <c r="E1083" t="s">
        <v>106</v>
      </c>
      <c r="F1083" s="5">
        <f t="shared" si="65"/>
        <v>1</v>
      </c>
      <c r="G1083" s="2">
        <v>177188</v>
      </c>
      <c r="H1083" s="2">
        <v>177188</v>
      </c>
      <c r="I1083" t="s">
        <v>5</v>
      </c>
      <c r="J1083" t="s">
        <v>107</v>
      </c>
      <c r="K1083" t="str">
        <f t="shared" si="66"/>
        <v xml:space="preserve"> Mực lá câu làm sạch 450g</v>
      </c>
      <c r="L1083" s="8" t="str">
        <f>VLOOKUP(K1083,'[1]Mã Misa'!$B$2:$D$74,2,0)</f>
        <v>Mực lá câu làm sạch 450g</v>
      </c>
      <c r="M1083" s="8" t="str">
        <f>VLOOKUP(L1083,'[1]Mã Misa'!$C$2:$D$74,2,0)</f>
        <v>ML450</v>
      </c>
      <c r="N1083" s="2">
        <v>177188</v>
      </c>
      <c r="O1083" t="s">
        <v>1862</v>
      </c>
      <c r="P1083" s="8" t="str">
        <f t="shared" si="67"/>
        <v>0141266</v>
      </c>
      <c r="Q1083" s="8" t="e">
        <f t="array" ref="Q1083">IF(VLOOKUP(P1083,$AA$1:$AC$32,1,0)&lt;&gt;0,(P1083&amp;"A"),0)</f>
        <v>#N/A</v>
      </c>
      <c r="R1083" s="12">
        <v>44517</v>
      </c>
      <c r="S1083" t="s">
        <v>1851</v>
      </c>
      <c r="T1083" s="8" t="str">
        <f t="shared" si="68"/>
        <v>VM+ HNI 81</v>
      </c>
      <c r="U1083" t="s">
        <v>6509</v>
      </c>
      <c r="Y1083" t="str">
        <f t="array" ref="Y1083">IF(ISNUMBER(SEARCH($V$3,T1083)),"WINCOMHANOI",IF(ISNUMBER(SEARCH($V$4,T1083)),"WINCOMHOCHIMINH",IF(ISNUMBER(SEARCH($V$5,T1083)),"WINCOMDANANG",IF(ISNUMBER(SEARCH($V$6,T1083)),"WINCOMHAIDUONG",IF(ISNUMBER(SEARCH($V$7,T1083)),"WINCOMQUANGNINH",IF(ISNUMBER(SEARCH($V$8,T1083)),"WINCOMHAIPHONG",IF(ISNUMBER(SEARCH($V$9,T1083)),"WINCOMBACGIANG",IF(ISNUMBER(SEARCH($V$10,T1083)),"WINCOMBACNINH",IF(ISNUMBER(SEARCH($V$11,T1083)),"WINCOMPHUTHO",IF(ISNUMBER(SEARCH($V$12,T1083)),"WINCOMHATINH",IF(ISNUMBER(SEARCH($V$13,T1083)),"WINCOMTHAINGUYEN",IF(ISNUMBER(SEARCH($V$14,T1083)),"WINCOMKHANHHOA",IF(ISNUMBER(SEARCH($V$15,T1083)),"WINCOMHUNGYEN",IF(ISNUMBER(SEARCH($V$16,T1083)),"WINCOMNGHEAN",IF(ISNUMBER(SEARCH($V$17,T1083)),"WINCOMLAOCAI",IF(ISNUMBER(SEARCH($V$18,T1083)),"WINCOMVUNGTAU",IF(ISNUMBER(SEARCH($V$19,T1083)),"WINCOMBINHDUONG",IF(ISNUMBER(SEARCH($V$20,T1083)),"WINCOMKIENGIANG",IF(ISNUMBER(SEARCH($V$21,T1083)),"WINCOMHANAM",IF(ISNUMBER(SEARCH($V$22,T1083)),"WINCOMNAMDINH",IF(ISNUMBER(SEARCH($V$23,T1083)),"WINCOMLANGSON",IF(ISNUMBER(SEARCH($V$24,T1083)),"WINCOMTHANHHOA",IF(ISNUMBER(SEARCH($V$25,T1083)),"WINCOMYENBAI",IF(ISNUMBER(SEARCH($V$26,T1083)),"WINCOMTUYENQUANG",IF(ISNUMBER(SEARCH($V$27,T1083)),"WINCOMHUE",IF(ISNUMBER(SEARCH($V$28,T1083)),"WINCOMQUANGNAM",IF(ISNUMBER(SEARCH($V$29,T1083)),"WINCOMVINHPHUC",IF(ISNUMBER(SEARCH($V$30,T1083)),"WINCOMHAGIANG",IF(ISNUMBER(SEARCH($V$31,T1083)),"WINCOMNINHBINH",IF(ISNUMBER(SEARCH($V$32,T1083)),"WINCOMTRAVINH",IF(ISNUMBER(SEARCH($V$33,T1083)),"WINCOMCANTHO",IF(ISNUMBER(SEARCH($V$34,T1083)),"WINCOMBENTRE",IF(ISNUMBER(SEARCH($V$35,T1083)),"WINCOMCAMAU",IF(ISNUMBER(SEARCH($V$36,T1083)),"WINCOMANGIANG",IF(ISNUMBER(SEARCH($V$37,T1083)),"WINCOMNINHTHUAN",IF(ISNUMBER(SEARCH($V$38,T1083)),"WINCOMTHAIBINH",IF(ISNUMBER(SEARCH($V$39,T1083)),"WINCOMGIALAI",IF(ISNUMBER(SEARCH($V$40,T1083)),"WINCOMHOABINH",IF(ISNUMBER(SEARCH($V$41,T1083)),"WINCOMQUANGNGAI",IF(ISNUMBER(SEARCH($V$42,T1083)),"WINCOMBINHTHUAN",IF(ISNUMBER(SEARCH($V$43,T1083)),"WINCOMDAKLAK",IF(ISNUMBER(SEARCH($V$44,T1083)),"WINCOMSOCTRANG",IF(ISNUMBER(SEARCH($V$45,T1083)),"WINCOMSONLA",IF(ISNUMBER(SEARCH($V$46,T1083)),"WINCOMKONTUM",IF(ISNUMBER(SEARCH($V$47,T1083)),"WINCOMPHUYEN",IF(ISNUMBER(SEARCH($V$48,T1083)),"WINCOMQUANGTRI",IF(ISNUMBER(SEARCH($V$49,T1083)),"WINCOMBINHDINH",IF(ISNUMBER(SEARCH($V$50,T1083)),"WINCOMCAOBANG",IF(ISNUMBER(SEARCH($V$51,T1083)),"WINCOMQUANGBINH",IF(ISNUMBER(SEARCH($V$52,T1083)),"WINCOMLAMDONG",IF(ISNUMBER(SEARCH($V$53,T1083)),"WINCOMVINHLONG",IF(ISNUMBER(SEARCH($V$54,T1083)),"WINCOMDONGTHAP",IF(ISNUMBER(SEARCH($V$55,T1083)),"WINCOMTIENGIANG",IF(ISNUMBER(SEARCH($V$56,T1083)),"WINCOMQUANGNINH",0))))))))))))))))))))))))))))))))))))))))))))))))))))))</f>
        <v>WINCOMHANOI</v>
      </c>
    </row>
    <row r="1084" spans="1:25" x14ac:dyDescent="0.2">
      <c r="A1084" t="s">
        <v>0</v>
      </c>
      <c r="B1084" t="s">
        <v>1863</v>
      </c>
      <c r="C1084" t="s">
        <v>2</v>
      </c>
      <c r="D1084" t="s">
        <v>20</v>
      </c>
      <c r="E1084" t="s">
        <v>4</v>
      </c>
      <c r="F1084" s="5">
        <f t="shared" si="65"/>
        <v>4</v>
      </c>
      <c r="G1084" s="2">
        <v>200728</v>
      </c>
      <c r="H1084" s="2">
        <v>220800.80000000002</v>
      </c>
      <c r="I1084" t="s">
        <v>5</v>
      </c>
      <c r="J1084" t="s">
        <v>21</v>
      </c>
      <c r="K1084" t="str">
        <f t="shared" si="66"/>
        <v>Giò tai lưỡi xào gói 250g</v>
      </c>
      <c r="L1084" s="8" t="str">
        <f>VLOOKUP(K1084,'[1]Mã Misa'!$B$2:$D$74,2,0)</f>
        <v>Giò Tai Lưỡi Xào 250g</v>
      </c>
      <c r="M1084" s="8" t="str">
        <f>VLOOKUP(L1084,'[1]Mã Misa'!$C$2:$D$74,2,0)</f>
        <v>GTLX250G</v>
      </c>
      <c r="N1084" s="2">
        <v>50182</v>
      </c>
      <c r="O1084" t="s">
        <v>1864</v>
      </c>
      <c r="P1084" s="8" t="str">
        <f t="shared" si="67"/>
        <v>0043765</v>
      </c>
      <c r="Q1084" s="8" t="e">
        <f t="array" ref="Q1084">IF(VLOOKUP(P1084,$AA$1:$AC$32,1,0)&lt;&gt;0,(P1084&amp;"A"),0)</f>
        <v>#N/A</v>
      </c>
      <c r="R1084" s="12">
        <v>44517</v>
      </c>
      <c r="S1084" t="s">
        <v>1865</v>
      </c>
      <c r="T1084" s="8" t="str">
        <f t="shared" si="68"/>
        <v>VM+ HCM CC</v>
      </c>
      <c r="U1084" t="s">
        <v>6513</v>
      </c>
      <c r="Y1084" t="str">
        <f t="array" ref="Y1084">IF(ISNUMBER(SEARCH($V$3,T1084)),"WINCOMHANOI",IF(ISNUMBER(SEARCH($V$4,T1084)),"WINCOMHOCHIMINH",IF(ISNUMBER(SEARCH($V$5,T1084)),"WINCOMDANANG",IF(ISNUMBER(SEARCH($V$6,T1084)),"WINCOMHAIDUONG",IF(ISNUMBER(SEARCH($V$7,T1084)),"WINCOMQUANGNINH",IF(ISNUMBER(SEARCH($V$8,T1084)),"WINCOMHAIPHONG",IF(ISNUMBER(SEARCH($V$9,T1084)),"WINCOMBACGIANG",IF(ISNUMBER(SEARCH($V$10,T1084)),"WINCOMBACNINH",IF(ISNUMBER(SEARCH($V$11,T1084)),"WINCOMPHUTHO",IF(ISNUMBER(SEARCH($V$12,T1084)),"WINCOMHATINH",IF(ISNUMBER(SEARCH($V$13,T1084)),"WINCOMTHAINGUYEN",IF(ISNUMBER(SEARCH($V$14,T1084)),"WINCOMKHANHHOA",IF(ISNUMBER(SEARCH($V$15,T1084)),"WINCOMHUNGYEN",IF(ISNUMBER(SEARCH($V$16,T1084)),"WINCOMNGHEAN",IF(ISNUMBER(SEARCH($V$17,T1084)),"WINCOMLAOCAI",IF(ISNUMBER(SEARCH($V$18,T1084)),"WINCOMVUNGTAU",IF(ISNUMBER(SEARCH($V$19,T1084)),"WINCOMBINHDUONG",IF(ISNUMBER(SEARCH($V$20,T1084)),"WINCOMKIENGIANG",IF(ISNUMBER(SEARCH($V$21,T1084)),"WINCOMHANAM",IF(ISNUMBER(SEARCH($V$22,T1084)),"WINCOMNAMDINH",IF(ISNUMBER(SEARCH($V$23,T1084)),"WINCOMLANGSON",IF(ISNUMBER(SEARCH($V$24,T1084)),"WINCOMTHANHHOA",IF(ISNUMBER(SEARCH($V$25,T1084)),"WINCOMYENBAI",IF(ISNUMBER(SEARCH($V$26,T1084)),"WINCOMTUYENQUANG",IF(ISNUMBER(SEARCH($V$27,T1084)),"WINCOMHUE",IF(ISNUMBER(SEARCH($V$28,T1084)),"WINCOMQUANGNAM",IF(ISNUMBER(SEARCH($V$29,T1084)),"WINCOMVINHPHUC",IF(ISNUMBER(SEARCH($V$30,T1084)),"WINCOMHAGIANG",IF(ISNUMBER(SEARCH($V$31,T1084)),"WINCOMNINHBINH",IF(ISNUMBER(SEARCH($V$32,T1084)),"WINCOMTRAVINH",IF(ISNUMBER(SEARCH($V$33,T1084)),"WINCOMCANTHO",IF(ISNUMBER(SEARCH($V$34,T1084)),"WINCOMBENTRE",IF(ISNUMBER(SEARCH($V$35,T1084)),"WINCOMCAMAU",IF(ISNUMBER(SEARCH($V$36,T1084)),"WINCOMANGIANG",IF(ISNUMBER(SEARCH($V$37,T1084)),"WINCOMNINHTHUAN",IF(ISNUMBER(SEARCH($V$38,T1084)),"WINCOMTHAIBINH",IF(ISNUMBER(SEARCH($V$39,T1084)),"WINCOMGIALAI",IF(ISNUMBER(SEARCH($V$40,T1084)),"WINCOMHOABINH",IF(ISNUMBER(SEARCH($V$41,T1084)),"WINCOMQUANGNGAI",IF(ISNUMBER(SEARCH($V$42,T1084)),"WINCOMBINHTHUAN",IF(ISNUMBER(SEARCH($V$43,T1084)),"WINCOMDAKLAK",IF(ISNUMBER(SEARCH($V$44,T1084)),"WINCOMSOCTRANG",IF(ISNUMBER(SEARCH($V$45,T1084)),"WINCOMSONLA",IF(ISNUMBER(SEARCH($V$46,T1084)),"WINCOMKONTUM",IF(ISNUMBER(SEARCH($V$47,T1084)),"WINCOMPHUYEN",IF(ISNUMBER(SEARCH($V$48,T1084)),"WINCOMQUANGTRI",IF(ISNUMBER(SEARCH($V$49,T1084)),"WINCOMBINHDINH",IF(ISNUMBER(SEARCH($V$50,T1084)),"WINCOMCAOBANG",IF(ISNUMBER(SEARCH($V$51,T1084)),"WINCOMQUANGBINH",IF(ISNUMBER(SEARCH($V$52,T1084)),"WINCOMLAMDONG",IF(ISNUMBER(SEARCH($V$53,T1084)),"WINCOMVINHLONG",IF(ISNUMBER(SEARCH($V$54,T1084)),"WINCOMDONGTHAP",IF(ISNUMBER(SEARCH($V$55,T1084)),"WINCOMTIENGIANG",IF(ISNUMBER(SEARCH($V$56,T1084)),"WINCOMQUANGNINH",0))))))))))))))))))))))))))))))))))))))))))))))))))))))</f>
        <v>WINCOMHOCHIMINH</v>
      </c>
    </row>
    <row r="1085" spans="1:25" x14ac:dyDescent="0.2">
      <c r="A1085" t="s">
        <v>0</v>
      </c>
      <c r="B1085" t="s">
        <v>1863</v>
      </c>
      <c r="C1085" t="s">
        <v>31</v>
      </c>
      <c r="D1085" t="s">
        <v>123</v>
      </c>
      <c r="E1085" t="s">
        <v>4</v>
      </c>
      <c r="F1085" s="5">
        <f t="shared" si="65"/>
        <v>1</v>
      </c>
      <c r="G1085" s="2">
        <v>55595</v>
      </c>
      <c r="H1085" s="2">
        <v>61154.500000000007</v>
      </c>
      <c r="I1085" t="s">
        <v>5</v>
      </c>
      <c r="J1085" t="s">
        <v>124</v>
      </c>
      <c r="K1085" t="str">
        <f t="shared" si="66"/>
        <v>Tai heo muối gói 200g</v>
      </c>
      <c r="L1085" s="8" t="str">
        <f>VLOOKUP(K1085,'[1]Mã Misa'!$B$2:$D$74,2,0)</f>
        <v>Tai heo muối 200g</v>
      </c>
      <c r="M1085" s="8" t="str">
        <f>VLOOKUP(L1085,'[1]Mã Misa'!$C$2:$D$74,2,0)</f>
        <v>TH200</v>
      </c>
      <c r="N1085" s="2">
        <v>55595</v>
      </c>
      <c r="O1085" t="s">
        <v>1864</v>
      </c>
      <c r="P1085" s="8" t="str">
        <f t="shared" si="67"/>
        <v>0043765</v>
      </c>
      <c r="Q1085" s="8" t="e">
        <f t="array" ref="Q1085">IF(VLOOKUP(P1085,$AA$1:$AC$32,1,0)&lt;&gt;0,(P1085&amp;"A"),0)</f>
        <v>#N/A</v>
      </c>
      <c r="R1085" s="12">
        <v>44517</v>
      </c>
      <c r="S1085" t="s">
        <v>1865</v>
      </c>
      <c r="T1085" s="8" t="str">
        <f t="shared" si="68"/>
        <v>VM+ HCM CC</v>
      </c>
      <c r="U1085" t="s">
        <v>6513</v>
      </c>
      <c r="Y1085" t="str">
        <f t="array" ref="Y1085">IF(ISNUMBER(SEARCH($V$3,T1085)),"WINCOMHANOI",IF(ISNUMBER(SEARCH($V$4,T1085)),"WINCOMHOCHIMINH",IF(ISNUMBER(SEARCH($V$5,T1085)),"WINCOMDANANG",IF(ISNUMBER(SEARCH($V$6,T1085)),"WINCOMHAIDUONG",IF(ISNUMBER(SEARCH($V$7,T1085)),"WINCOMQUANGNINH",IF(ISNUMBER(SEARCH($V$8,T1085)),"WINCOMHAIPHONG",IF(ISNUMBER(SEARCH($V$9,T1085)),"WINCOMBACGIANG",IF(ISNUMBER(SEARCH($V$10,T1085)),"WINCOMBACNINH",IF(ISNUMBER(SEARCH($V$11,T1085)),"WINCOMPHUTHO",IF(ISNUMBER(SEARCH($V$12,T1085)),"WINCOMHATINH",IF(ISNUMBER(SEARCH($V$13,T1085)),"WINCOMTHAINGUYEN",IF(ISNUMBER(SEARCH($V$14,T1085)),"WINCOMKHANHHOA",IF(ISNUMBER(SEARCH($V$15,T1085)),"WINCOMHUNGYEN",IF(ISNUMBER(SEARCH($V$16,T1085)),"WINCOMNGHEAN",IF(ISNUMBER(SEARCH($V$17,T1085)),"WINCOMLAOCAI",IF(ISNUMBER(SEARCH($V$18,T1085)),"WINCOMVUNGTAU",IF(ISNUMBER(SEARCH($V$19,T1085)),"WINCOMBINHDUONG",IF(ISNUMBER(SEARCH($V$20,T1085)),"WINCOMKIENGIANG",IF(ISNUMBER(SEARCH($V$21,T1085)),"WINCOMHANAM",IF(ISNUMBER(SEARCH($V$22,T1085)),"WINCOMNAMDINH",IF(ISNUMBER(SEARCH($V$23,T1085)),"WINCOMLANGSON",IF(ISNUMBER(SEARCH($V$24,T1085)),"WINCOMTHANHHOA",IF(ISNUMBER(SEARCH($V$25,T1085)),"WINCOMYENBAI",IF(ISNUMBER(SEARCH($V$26,T1085)),"WINCOMTUYENQUANG",IF(ISNUMBER(SEARCH($V$27,T1085)),"WINCOMHUE",IF(ISNUMBER(SEARCH($V$28,T1085)),"WINCOMQUANGNAM",IF(ISNUMBER(SEARCH($V$29,T1085)),"WINCOMVINHPHUC",IF(ISNUMBER(SEARCH($V$30,T1085)),"WINCOMHAGIANG",IF(ISNUMBER(SEARCH($V$31,T1085)),"WINCOMNINHBINH",IF(ISNUMBER(SEARCH($V$32,T1085)),"WINCOMTRAVINH",IF(ISNUMBER(SEARCH($V$33,T1085)),"WINCOMCANTHO",IF(ISNUMBER(SEARCH($V$34,T1085)),"WINCOMBENTRE",IF(ISNUMBER(SEARCH($V$35,T1085)),"WINCOMCAMAU",IF(ISNUMBER(SEARCH($V$36,T1085)),"WINCOMANGIANG",IF(ISNUMBER(SEARCH($V$37,T1085)),"WINCOMNINHTHUAN",IF(ISNUMBER(SEARCH($V$38,T1085)),"WINCOMTHAIBINH",IF(ISNUMBER(SEARCH($V$39,T1085)),"WINCOMGIALAI",IF(ISNUMBER(SEARCH($V$40,T1085)),"WINCOMHOABINH",IF(ISNUMBER(SEARCH($V$41,T1085)),"WINCOMQUANGNGAI",IF(ISNUMBER(SEARCH($V$42,T1085)),"WINCOMBINHTHUAN",IF(ISNUMBER(SEARCH($V$43,T1085)),"WINCOMDAKLAK",IF(ISNUMBER(SEARCH($V$44,T1085)),"WINCOMSOCTRANG",IF(ISNUMBER(SEARCH($V$45,T1085)),"WINCOMSONLA",IF(ISNUMBER(SEARCH($V$46,T1085)),"WINCOMKONTUM",IF(ISNUMBER(SEARCH($V$47,T1085)),"WINCOMPHUYEN",IF(ISNUMBER(SEARCH($V$48,T1085)),"WINCOMQUANGTRI",IF(ISNUMBER(SEARCH($V$49,T1085)),"WINCOMBINHDINH",IF(ISNUMBER(SEARCH($V$50,T1085)),"WINCOMCAOBANG",IF(ISNUMBER(SEARCH($V$51,T1085)),"WINCOMQUANGBINH",IF(ISNUMBER(SEARCH($V$52,T1085)),"WINCOMLAMDONG",IF(ISNUMBER(SEARCH($V$53,T1085)),"WINCOMVINHLONG",IF(ISNUMBER(SEARCH($V$54,T1085)),"WINCOMDONGTHAP",IF(ISNUMBER(SEARCH($V$55,T1085)),"WINCOMTIENGIANG",IF(ISNUMBER(SEARCH($V$56,T1085)),"WINCOMQUANGNINH",0))))))))))))))))))))))))))))))))))))))))))))))))))))))</f>
        <v>WINCOMHOCHIMINH</v>
      </c>
    </row>
    <row r="1086" spans="1:25" x14ac:dyDescent="0.2">
      <c r="A1086" t="s">
        <v>0</v>
      </c>
      <c r="B1086" t="s">
        <v>1863</v>
      </c>
      <c r="C1086" t="s">
        <v>34</v>
      </c>
      <c r="D1086" t="s">
        <v>62</v>
      </c>
      <c r="E1086" t="s">
        <v>4</v>
      </c>
      <c r="F1086" s="5">
        <f t="shared" si="65"/>
        <v>2</v>
      </c>
      <c r="G1086" s="2">
        <v>210800</v>
      </c>
      <c r="H1086" s="2">
        <v>231880.00000000003</v>
      </c>
      <c r="I1086" t="s">
        <v>5</v>
      </c>
      <c r="J1086" t="s">
        <v>63</v>
      </c>
      <c r="K1086" t="str">
        <f t="shared" si="66"/>
        <v>_Đùi gà sốt cay 500g</v>
      </c>
      <c r="L1086" s="8" t="str">
        <f>VLOOKUP(K1086,'[1]Mã Misa'!$B$2:$D$74,2,0)</f>
        <v>Đùi gà sốt cay 500g</v>
      </c>
      <c r="M1086" s="8" t="str">
        <f>VLOOKUP(L1086,'[1]Mã Misa'!$C$2:$D$74,2,0)</f>
        <v>DGSC500</v>
      </c>
      <c r="N1086" s="2">
        <v>105400</v>
      </c>
      <c r="O1086" t="s">
        <v>1864</v>
      </c>
      <c r="P1086" s="8" t="str">
        <f t="shared" si="67"/>
        <v>0043765</v>
      </c>
      <c r="Q1086" s="8" t="e">
        <f t="array" ref="Q1086">IF(VLOOKUP(P1086,$AA$1:$AC$32,1,0)&lt;&gt;0,(P1086&amp;"A"),0)</f>
        <v>#N/A</v>
      </c>
      <c r="R1086" s="12">
        <v>44517</v>
      </c>
      <c r="S1086" t="s">
        <v>1865</v>
      </c>
      <c r="T1086" s="8" t="str">
        <f t="shared" si="68"/>
        <v>VM+ HCM CC</v>
      </c>
      <c r="U1086" t="s">
        <v>6513</v>
      </c>
      <c r="Y1086" t="str">
        <f t="array" ref="Y1086">IF(ISNUMBER(SEARCH($V$3,T1086)),"WINCOMHANOI",IF(ISNUMBER(SEARCH($V$4,T1086)),"WINCOMHOCHIMINH",IF(ISNUMBER(SEARCH($V$5,T1086)),"WINCOMDANANG",IF(ISNUMBER(SEARCH($V$6,T1086)),"WINCOMHAIDUONG",IF(ISNUMBER(SEARCH($V$7,T1086)),"WINCOMQUANGNINH",IF(ISNUMBER(SEARCH($V$8,T1086)),"WINCOMHAIPHONG",IF(ISNUMBER(SEARCH($V$9,T1086)),"WINCOMBACGIANG",IF(ISNUMBER(SEARCH($V$10,T1086)),"WINCOMBACNINH",IF(ISNUMBER(SEARCH($V$11,T1086)),"WINCOMPHUTHO",IF(ISNUMBER(SEARCH($V$12,T1086)),"WINCOMHATINH",IF(ISNUMBER(SEARCH($V$13,T1086)),"WINCOMTHAINGUYEN",IF(ISNUMBER(SEARCH($V$14,T1086)),"WINCOMKHANHHOA",IF(ISNUMBER(SEARCH($V$15,T1086)),"WINCOMHUNGYEN",IF(ISNUMBER(SEARCH($V$16,T1086)),"WINCOMNGHEAN",IF(ISNUMBER(SEARCH($V$17,T1086)),"WINCOMLAOCAI",IF(ISNUMBER(SEARCH($V$18,T1086)),"WINCOMVUNGTAU",IF(ISNUMBER(SEARCH($V$19,T1086)),"WINCOMBINHDUONG",IF(ISNUMBER(SEARCH($V$20,T1086)),"WINCOMKIENGIANG",IF(ISNUMBER(SEARCH($V$21,T1086)),"WINCOMHANAM",IF(ISNUMBER(SEARCH($V$22,T1086)),"WINCOMNAMDINH",IF(ISNUMBER(SEARCH($V$23,T1086)),"WINCOMLANGSON",IF(ISNUMBER(SEARCH($V$24,T1086)),"WINCOMTHANHHOA",IF(ISNUMBER(SEARCH($V$25,T1086)),"WINCOMYENBAI",IF(ISNUMBER(SEARCH($V$26,T1086)),"WINCOMTUYENQUANG",IF(ISNUMBER(SEARCH($V$27,T1086)),"WINCOMHUE",IF(ISNUMBER(SEARCH($V$28,T1086)),"WINCOMQUANGNAM",IF(ISNUMBER(SEARCH($V$29,T1086)),"WINCOMVINHPHUC",IF(ISNUMBER(SEARCH($V$30,T1086)),"WINCOMHAGIANG",IF(ISNUMBER(SEARCH($V$31,T1086)),"WINCOMNINHBINH",IF(ISNUMBER(SEARCH($V$32,T1086)),"WINCOMTRAVINH",IF(ISNUMBER(SEARCH($V$33,T1086)),"WINCOMCANTHO",IF(ISNUMBER(SEARCH($V$34,T1086)),"WINCOMBENTRE",IF(ISNUMBER(SEARCH($V$35,T1086)),"WINCOMCAMAU",IF(ISNUMBER(SEARCH($V$36,T1086)),"WINCOMANGIANG",IF(ISNUMBER(SEARCH($V$37,T1086)),"WINCOMNINHTHUAN",IF(ISNUMBER(SEARCH($V$38,T1086)),"WINCOMTHAIBINH",IF(ISNUMBER(SEARCH($V$39,T1086)),"WINCOMGIALAI",IF(ISNUMBER(SEARCH($V$40,T1086)),"WINCOMHOABINH",IF(ISNUMBER(SEARCH($V$41,T1086)),"WINCOMQUANGNGAI",IF(ISNUMBER(SEARCH($V$42,T1086)),"WINCOMBINHTHUAN",IF(ISNUMBER(SEARCH($V$43,T1086)),"WINCOMDAKLAK",IF(ISNUMBER(SEARCH($V$44,T1086)),"WINCOMSOCTRANG",IF(ISNUMBER(SEARCH($V$45,T1086)),"WINCOMSONLA",IF(ISNUMBER(SEARCH($V$46,T1086)),"WINCOMKONTUM",IF(ISNUMBER(SEARCH($V$47,T1086)),"WINCOMPHUYEN",IF(ISNUMBER(SEARCH($V$48,T1086)),"WINCOMQUANGTRI",IF(ISNUMBER(SEARCH($V$49,T1086)),"WINCOMBINHDINH",IF(ISNUMBER(SEARCH($V$50,T1086)),"WINCOMCAOBANG",IF(ISNUMBER(SEARCH($V$51,T1086)),"WINCOMQUANGBINH",IF(ISNUMBER(SEARCH($V$52,T1086)),"WINCOMLAMDONG",IF(ISNUMBER(SEARCH($V$53,T1086)),"WINCOMVINHLONG",IF(ISNUMBER(SEARCH($V$54,T1086)),"WINCOMDONGTHAP",IF(ISNUMBER(SEARCH($V$55,T1086)),"WINCOMTIENGIANG",IF(ISNUMBER(SEARCH($V$56,T1086)),"WINCOMQUANGNINH",0))))))))))))))))))))))))))))))))))))))))))))))))))))))</f>
        <v>WINCOMHOCHIMINH</v>
      </c>
    </row>
    <row r="1087" spans="1:25" x14ac:dyDescent="0.2">
      <c r="A1087" t="s">
        <v>0</v>
      </c>
      <c r="B1087" t="s">
        <v>1866</v>
      </c>
      <c r="C1087" t="s">
        <v>2</v>
      </c>
      <c r="D1087" t="s">
        <v>62</v>
      </c>
      <c r="E1087" t="s">
        <v>4</v>
      </c>
      <c r="F1087" s="5">
        <f t="shared" si="65"/>
        <v>3</v>
      </c>
      <c r="G1087" s="2">
        <v>316200</v>
      </c>
      <c r="H1087" s="2">
        <v>347820</v>
      </c>
      <c r="I1087" t="s">
        <v>5</v>
      </c>
      <c r="J1087" t="s">
        <v>63</v>
      </c>
      <c r="K1087" t="str">
        <f t="shared" si="66"/>
        <v>_Đùi gà sốt cay 500g</v>
      </c>
      <c r="L1087" s="8" t="str">
        <f>VLOOKUP(K1087,'[1]Mã Misa'!$B$2:$D$74,2,0)</f>
        <v>Đùi gà sốt cay 500g</v>
      </c>
      <c r="M1087" s="8" t="str">
        <f>VLOOKUP(L1087,'[1]Mã Misa'!$C$2:$D$74,2,0)</f>
        <v>DGSC500</v>
      </c>
      <c r="N1087" s="2">
        <v>105400</v>
      </c>
      <c r="O1087" t="s">
        <v>1867</v>
      </c>
      <c r="P1087" s="8" t="str">
        <f t="shared" si="67"/>
        <v>0141276</v>
      </c>
      <c r="Q1087" s="8" t="e">
        <f t="array" ref="Q1087">IF(VLOOKUP(P1087,$AA$1:$AC$32,1,0)&lt;&gt;0,(P1087&amp;"A"),0)</f>
        <v>#N/A</v>
      </c>
      <c r="R1087" s="12">
        <v>44517</v>
      </c>
      <c r="S1087" t="s">
        <v>1868</v>
      </c>
      <c r="T1087" s="8" t="str">
        <f t="shared" si="68"/>
        <v>VM+ HNI Ki</v>
      </c>
      <c r="U1087" t="s">
        <v>6514</v>
      </c>
      <c r="Y1087" t="str">
        <f t="array" ref="Y1087">IF(ISNUMBER(SEARCH($V$3,T1087)),"WINCOMHANOI",IF(ISNUMBER(SEARCH($V$4,T1087)),"WINCOMHOCHIMINH",IF(ISNUMBER(SEARCH($V$5,T1087)),"WINCOMDANANG",IF(ISNUMBER(SEARCH($V$6,T1087)),"WINCOMHAIDUONG",IF(ISNUMBER(SEARCH($V$7,T1087)),"WINCOMQUANGNINH",IF(ISNUMBER(SEARCH($V$8,T1087)),"WINCOMHAIPHONG",IF(ISNUMBER(SEARCH($V$9,T1087)),"WINCOMBACGIANG",IF(ISNUMBER(SEARCH($V$10,T1087)),"WINCOMBACNINH",IF(ISNUMBER(SEARCH($V$11,T1087)),"WINCOMPHUTHO",IF(ISNUMBER(SEARCH($V$12,T1087)),"WINCOMHATINH",IF(ISNUMBER(SEARCH($V$13,T1087)),"WINCOMTHAINGUYEN",IF(ISNUMBER(SEARCH($V$14,T1087)),"WINCOMKHANHHOA",IF(ISNUMBER(SEARCH($V$15,T1087)),"WINCOMHUNGYEN",IF(ISNUMBER(SEARCH($V$16,T1087)),"WINCOMNGHEAN",IF(ISNUMBER(SEARCH($V$17,T1087)),"WINCOMLAOCAI",IF(ISNUMBER(SEARCH($V$18,T1087)),"WINCOMVUNGTAU",IF(ISNUMBER(SEARCH($V$19,T1087)),"WINCOMBINHDUONG",IF(ISNUMBER(SEARCH($V$20,T1087)),"WINCOMKIENGIANG",IF(ISNUMBER(SEARCH($V$21,T1087)),"WINCOMHANAM",IF(ISNUMBER(SEARCH($V$22,T1087)),"WINCOMNAMDINH",IF(ISNUMBER(SEARCH($V$23,T1087)),"WINCOMLANGSON",IF(ISNUMBER(SEARCH($V$24,T1087)),"WINCOMTHANHHOA",IF(ISNUMBER(SEARCH($V$25,T1087)),"WINCOMYENBAI",IF(ISNUMBER(SEARCH($V$26,T1087)),"WINCOMTUYENQUANG",IF(ISNUMBER(SEARCH($V$27,T1087)),"WINCOMHUE",IF(ISNUMBER(SEARCH($V$28,T1087)),"WINCOMQUANGNAM",IF(ISNUMBER(SEARCH($V$29,T1087)),"WINCOMVINHPHUC",IF(ISNUMBER(SEARCH($V$30,T1087)),"WINCOMHAGIANG",IF(ISNUMBER(SEARCH($V$31,T1087)),"WINCOMNINHBINH",IF(ISNUMBER(SEARCH($V$32,T1087)),"WINCOMTRAVINH",IF(ISNUMBER(SEARCH($V$33,T1087)),"WINCOMCANTHO",IF(ISNUMBER(SEARCH($V$34,T1087)),"WINCOMBENTRE",IF(ISNUMBER(SEARCH($V$35,T1087)),"WINCOMCAMAU",IF(ISNUMBER(SEARCH($V$36,T1087)),"WINCOMANGIANG",IF(ISNUMBER(SEARCH($V$37,T1087)),"WINCOMNINHTHUAN",IF(ISNUMBER(SEARCH($V$38,T1087)),"WINCOMTHAIBINH",IF(ISNUMBER(SEARCH($V$39,T1087)),"WINCOMGIALAI",IF(ISNUMBER(SEARCH($V$40,T1087)),"WINCOMHOABINH",IF(ISNUMBER(SEARCH($V$41,T1087)),"WINCOMQUANGNGAI",IF(ISNUMBER(SEARCH($V$42,T1087)),"WINCOMBINHTHUAN",IF(ISNUMBER(SEARCH($V$43,T1087)),"WINCOMDAKLAK",IF(ISNUMBER(SEARCH($V$44,T1087)),"WINCOMSOCTRANG",IF(ISNUMBER(SEARCH($V$45,T1087)),"WINCOMSONLA",IF(ISNUMBER(SEARCH($V$46,T1087)),"WINCOMKONTUM",IF(ISNUMBER(SEARCH($V$47,T1087)),"WINCOMPHUYEN",IF(ISNUMBER(SEARCH($V$48,T1087)),"WINCOMQUANGTRI",IF(ISNUMBER(SEARCH($V$49,T1087)),"WINCOMBINHDINH",IF(ISNUMBER(SEARCH($V$50,T1087)),"WINCOMCAOBANG",IF(ISNUMBER(SEARCH($V$51,T1087)),"WINCOMQUANGBINH",IF(ISNUMBER(SEARCH($V$52,T1087)),"WINCOMLAMDONG",IF(ISNUMBER(SEARCH($V$53,T1087)),"WINCOMVINHLONG",IF(ISNUMBER(SEARCH($V$54,T1087)),"WINCOMDONGTHAP",IF(ISNUMBER(SEARCH($V$55,T1087)),"WINCOMTIENGIANG",IF(ISNUMBER(SEARCH($V$56,T1087)),"WINCOMQUANGNINH",0))))))))))))))))))))))))))))))))))))))))))))))))))))))</f>
        <v>WINCOMHANOI</v>
      </c>
    </row>
    <row r="1088" spans="1:25" x14ac:dyDescent="0.2">
      <c r="A1088" t="s">
        <v>0</v>
      </c>
      <c r="B1088" t="s">
        <v>1866</v>
      </c>
      <c r="C1088" t="s">
        <v>31</v>
      </c>
      <c r="D1088" t="s">
        <v>39</v>
      </c>
      <c r="E1088" t="s">
        <v>4</v>
      </c>
      <c r="F1088" s="5">
        <f t="shared" si="65"/>
        <v>1</v>
      </c>
      <c r="G1088" s="2">
        <v>46000</v>
      </c>
      <c r="H1088" s="2">
        <v>50600.000000000007</v>
      </c>
      <c r="I1088" t="s">
        <v>5</v>
      </c>
      <c r="J1088" t="s">
        <v>40</v>
      </c>
      <c r="K1088" t="str">
        <f t="shared" si="66"/>
        <v>Mộc nấm hương gói 250g</v>
      </c>
      <c r="L1088" s="8" t="str">
        <f>VLOOKUP(K1088,'[1]Mã Misa'!$B$2:$D$74,2,0)</f>
        <v>Mộc Nấm Hương 250g</v>
      </c>
      <c r="M1088" s="8" t="str">
        <f>VLOOKUP(L1088,'[1]Mã Misa'!$C$2:$D$74,2,0)</f>
        <v>MNH250</v>
      </c>
      <c r="N1088" s="2">
        <v>46000</v>
      </c>
      <c r="O1088" t="s">
        <v>1867</v>
      </c>
      <c r="P1088" s="8" t="str">
        <f t="shared" si="67"/>
        <v>0141276</v>
      </c>
      <c r="Q1088" s="8" t="e">
        <f t="array" ref="Q1088">IF(VLOOKUP(P1088,$AA$1:$AC$32,1,0)&lt;&gt;0,(P1088&amp;"A"),0)</f>
        <v>#N/A</v>
      </c>
      <c r="R1088" s="12">
        <v>44517</v>
      </c>
      <c r="S1088" t="s">
        <v>1868</v>
      </c>
      <c r="T1088" s="8" t="str">
        <f t="shared" si="68"/>
        <v>VM+ HNI Ki</v>
      </c>
      <c r="U1088" t="s">
        <v>6514</v>
      </c>
      <c r="Y1088" t="str">
        <f t="array" ref="Y1088">IF(ISNUMBER(SEARCH($V$3,T1088)),"WINCOMHANOI",IF(ISNUMBER(SEARCH($V$4,T1088)),"WINCOMHOCHIMINH",IF(ISNUMBER(SEARCH($V$5,T1088)),"WINCOMDANANG",IF(ISNUMBER(SEARCH($V$6,T1088)),"WINCOMHAIDUONG",IF(ISNUMBER(SEARCH($V$7,T1088)),"WINCOMQUANGNINH",IF(ISNUMBER(SEARCH($V$8,T1088)),"WINCOMHAIPHONG",IF(ISNUMBER(SEARCH($V$9,T1088)),"WINCOMBACGIANG",IF(ISNUMBER(SEARCH($V$10,T1088)),"WINCOMBACNINH",IF(ISNUMBER(SEARCH($V$11,T1088)),"WINCOMPHUTHO",IF(ISNUMBER(SEARCH($V$12,T1088)),"WINCOMHATINH",IF(ISNUMBER(SEARCH($V$13,T1088)),"WINCOMTHAINGUYEN",IF(ISNUMBER(SEARCH($V$14,T1088)),"WINCOMKHANHHOA",IF(ISNUMBER(SEARCH($V$15,T1088)),"WINCOMHUNGYEN",IF(ISNUMBER(SEARCH($V$16,T1088)),"WINCOMNGHEAN",IF(ISNUMBER(SEARCH($V$17,T1088)),"WINCOMLAOCAI",IF(ISNUMBER(SEARCH($V$18,T1088)),"WINCOMVUNGTAU",IF(ISNUMBER(SEARCH($V$19,T1088)),"WINCOMBINHDUONG",IF(ISNUMBER(SEARCH($V$20,T1088)),"WINCOMKIENGIANG",IF(ISNUMBER(SEARCH($V$21,T1088)),"WINCOMHANAM",IF(ISNUMBER(SEARCH($V$22,T1088)),"WINCOMNAMDINH",IF(ISNUMBER(SEARCH($V$23,T1088)),"WINCOMLANGSON",IF(ISNUMBER(SEARCH($V$24,T1088)),"WINCOMTHANHHOA",IF(ISNUMBER(SEARCH($V$25,T1088)),"WINCOMYENBAI",IF(ISNUMBER(SEARCH($V$26,T1088)),"WINCOMTUYENQUANG",IF(ISNUMBER(SEARCH($V$27,T1088)),"WINCOMHUE",IF(ISNUMBER(SEARCH($V$28,T1088)),"WINCOMQUANGNAM",IF(ISNUMBER(SEARCH($V$29,T1088)),"WINCOMVINHPHUC",IF(ISNUMBER(SEARCH($V$30,T1088)),"WINCOMHAGIANG",IF(ISNUMBER(SEARCH($V$31,T1088)),"WINCOMNINHBINH",IF(ISNUMBER(SEARCH($V$32,T1088)),"WINCOMTRAVINH",IF(ISNUMBER(SEARCH($V$33,T1088)),"WINCOMCANTHO",IF(ISNUMBER(SEARCH($V$34,T1088)),"WINCOMBENTRE",IF(ISNUMBER(SEARCH($V$35,T1088)),"WINCOMCAMAU",IF(ISNUMBER(SEARCH($V$36,T1088)),"WINCOMANGIANG",IF(ISNUMBER(SEARCH($V$37,T1088)),"WINCOMNINHTHUAN",IF(ISNUMBER(SEARCH($V$38,T1088)),"WINCOMTHAIBINH",IF(ISNUMBER(SEARCH($V$39,T1088)),"WINCOMGIALAI",IF(ISNUMBER(SEARCH($V$40,T1088)),"WINCOMHOABINH",IF(ISNUMBER(SEARCH($V$41,T1088)),"WINCOMQUANGNGAI",IF(ISNUMBER(SEARCH($V$42,T1088)),"WINCOMBINHTHUAN",IF(ISNUMBER(SEARCH($V$43,T1088)),"WINCOMDAKLAK",IF(ISNUMBER(SEARCH($V$44,T1088)),"WINCOMSOCTRANG",IF(ISNUMBER(SEARCH($V$45,T1088)),"WINCOMSONLA",IF(ISNUMBER(SEARCH($V$46,T1088)),"WINCOMKONTUM",IF(ISNUMBER(SEARCH($V$47,T1088)),"WINCOMPHUYEN",IF(ISNUMBER(SEARCH($V$48,T1088)),"WINCOMQUANGTRI",IF(ISNUMBER(SEARCH($V$49,T1088)),"WINCOMBINHDINH",IF(ISNUMBER(SEARCH($V$50,T1088)),"WINCOMCAOBANG",IF(ISNUMBER(SEARCH($V$51,T1088)),"WINCOMQUANGBINH",IF(ISNUMBER(SEARCH($V$52,T1088)),"WINCOMLAMDONG",IF(ISNUMBER(SEARCH($V$53,T1088)),"WINCOMVINHLONG",IF(ISNUMBER(SEARCH($V$54,T1088)),"WINCOMDONGTHAP",IF(ISNUMBER(SEARCH($V$55,T1088)),"WINCOMTIENGIANG",IF(ISNUMBER(SEARCH($V$56,T1088)),"WINCOMQUANGNINH",0))))))))))))))))))))))))))))))))))))))))))))))))))))))</f>
        <v>WINCOMHANOI</v>
      </c>
    </row>
    <row r="1089" spans="1:25" x14ac:dyDescent="0.2">
      <c r="A1089" t="s">
        <v>0</v>
      </c>
      <c r="B1089" t="s">
        <v>1866</v>
      </c>
      <c r="C1089" t="s">
        <v>34</v>
      </c>
      <c r="D1089" t="s">
        <v>20</v>
      </c>
      <c r="E1089" t="s">
        <v>4</v>
      </c>
      <c r="F1089" s="5">
        <f t="shared" si="65"/>
        <v>1</v>
      </c>
      <c r="G1089" s="2">
        <v>50182</v>
      </c>
      <c r="H1089" s="2">
        <v>55200.200000000004</v>
      </c>
      <c r="I1089" t="s">
        <v>5</v>
      </c>
      <c r="J1089" t="s">
        <v>21</v>
      </c>
      <c r="K1089" t="str">
        <f t="shared" si="66"/>
        <v>Giò tai lưỡi xào gói 250g</v>
      </c>
      <c r="L1089" s="8" t="str">
        <f>VLOOKUP(K1089,'[1]Mã Misa'!$B$2:$D$74,2,0)</f>
        <v>Giò Tai Lưỡi Xào 250g</v>
      </c>
      <c r="M1089" s="8" t="str">
        <f>VLOOKUP(L1089,'[1]Mã Misa'!$C$2:$D$74,2,0)</f>
        <v>GTLX250G</v>
      </c>
      <c r="N1089" s="2">
        <v>50182</v>
      </c>
      <c r="O1089" t="s">
        <v>1867</v>
      </c>
      <c r="P1089" s="8" t="str">
        <f t="shared" si="67"/>
        <v>0141276</v>
      </c>
      <c r="Q1089" s="8" t="e">
        <f t="array" ref="Q1089">IF(VLOOKUP(P1089,$AA$1:$AC$32,1,0)&lt;&gt;0,(P1089&amp;"A"),0)</f>
        <v>#N/A</v>
      </c>
      <c r="R1089" s="12">
        <v>44517</v>
      </c>
      <c r="S1089" t="s">
        <v>1868</v>
      </c>
      <c r="T1089" s="8" t="str">
        <f t="shared" si="68"/>
        <v>VM+ HNI Ki</v>
      </c>
      <c r="U1089" t="s">
        <v>6514</v>
      </c>
      <c r="Y1089" t="str">
        <f t="array" ref="Y1089">IF(ISNUMBER(SEARCH($V$3,T1089)),"WINCOMHANOI",IF(ISNUMBER(SEARCH($V$4,T1089)),"WINCOMHOCHIMINH",IF(ISNUMBER(SEARCH($V$5,T1089)),"WINCOMDANANG",IF(ISNUMBER(SEARCH($V$6,T1089)),"WINCOMHAIDUONG",IF(ISNUMBER(SEARCH($V$7,T1089)),"WINCOMQUANGNINH",IF(ISNUMBER(SEARCH($V$8,T1089)),"WINCOMHAIPHONG",IF(ISNUMBER(SEARCH($V$9,T1089)),"WINCOMBACGIANG",IF(ISNUMBER(SEARCH($V$10,T1089)),"WINCOMBACNINH",IF(ISNUMBER(SEARCH($V$11,T1089)),"WINCOMPHUTHO",IF(ISNUMBER(SEARCH($V$12,T1089)),"WINCOMHATINH",IF(ISNUMBER(SEARCH($V$13,T1089)),"WINCOMTHAINGUYEN",IF(ISNUMBER(SEARCH($V$14,T1089)),"WINCOMKHANHHOA",IF(ISNUMBER(SEARCH($V$15,T1089)),"WINCOMHUNGYEN",IF(ISNUMBER(SEARCH($V$16,T1089)),"WINCOMNGHEAN",IF(ISNUMBER(SEARCH($V$17,T1089)),"WINCOMLAOCAI",IF(ISNUMBER(SEARCH($V$18,T1089)),"WINCOMVUNGTAU",IF(ISNUMBER(SEARCH($V$19,T1089)),"WINCOMBINHDUONG",IF(ISNUMBER(SEARCH($V$20,T1089)),"WINCOMKIENGIANG",IF(ISNUMBER(SEARCH($V$21,T1089)),"WINCOMHANAM",IF(ISNUMBER(SEARCH($V$22,T1089)),"WINCOMNAMDINH",IF(ISNUMBER(SEARCH($V$23,T1089)),"WINCOMLANGSON",IF(ISNUMBER(SEARCH($V$24,T1089)),"WINCOMTHANHHOA",IF(ISNUMBER(SEARCH($V$25,T1089)),"WINCOMYENBAI",IF(ISNUMBER(SEARCH($V$26,T1089)),"WINCOMTUYENQUANG",IF(ISNUMBER(SEARCH($V$27,T1089)),"WINCOMHUE",IF(ISNUMBER(SEARCH($V$28,T1089)),"WINCOMQUANGNAM",IF(ISNUMBER(SEARCH($V$29,T1089)),"WINCOMVINHPHUC",IF(ISNUMBER(SEARCH($V$30,T1089)),"WINCOMHAGIANG",IF(ISNUMBER(SEARCH($V$31,T1089)),"WINCOMNINHBINH",IF(ISNUMBER(SEARCH($V$32,T1089)),"WINCOMTRAVINH",IF(ISNUMBER(SEARCH($V$33,T1089)),"WINCOMCANTHO",IF(ISNUMBER(SEARCH($V$34,T1089)),"WINCOMBENTRE",IF(ISNUMBER(SEARCH($V$35,T1089)),"WINCOMCAMAU",IF(ISNUMBER(SEARCH($V$36,T1089)),"WINCOMANGIANG",IF(ISNUMBER(SEARCH($V$37,T1089)),"WINCOMNINHTHUAN",IF(ISNUMBER(SEARCH($V$38,T1089)),"WINCOMTHAIBINH",IF(ISNUMBER(SEARCH($V$39,T1089)),"WINCOMGIALAI",IF(ISNUMBER(SEARCH($V$40,T1089)),"WINCOMHOABINH",IF(ISNUMBER(SEARCH($V$41,T1089)),"WINCOMQUANGNGAI",IF(ISNUMBER(SEARCH($V$42,T1089)),"WINCOMBINHTHUAN",IF(ISNUMBER(SEARCH($V$43,T1089)),"WINCOMDAKLAK",IF(ISNUMBER(SEARCH($V$44,T1089)),"WINCOMSOCTRANG",IF(ISNUMBER(SEARCH($V$45,T1089)),"WINCOMSONLA",IF(ISNUMBER(SEARCH($V$46,T1089)),"WINCOMKONTUM",IF(ISNUMBER(SEARCH($V$47,T1089)),"WINCOMPHUYEN",IF(ISNUMBER(SEARCH($V$48,T1089)),"WINCOMQUANGTRI",IF(ISNUMBER(SEARCH($V$49,T1089)),"WINCOMBINHDINH",IF(ISNUMBER(SEARCH($V$50,T1089)),"WINCOMCAOBANG",IF(ISNUMBER(SEARCH($V$51,T1089)),"WINCOMQUANGBINH",IF(ISNUMBER(SEARCH($V$52,T1089)),"WINCOMLAMDONG",IF(ISNUMBER(SEARCH($V$53,T1089)),"WINCOMVINHLONG",IF(ISNUMBER(SEARCH($V$54,T1089)),"WINCOMDONGTHAP",IF(ISNUMBER(SEARCH($V$55,T1089)),"WINCOMTIENGIANG",IF(ISNUMBER(SEARCH($V$56,T1089)),"WINCOMQUANGNINH",0))))))))))))))))))))))))))))))))))))))))))))))))))))))</f>
        <v>WINCOMHANOI</v>
      </c>
    </row>
    <row r="1090" spans="1:25" x14ac:dyDescent="0.2">
      <c r="A1090" t="s">
        <v>0</v>
      </c>
      <c r="B1090" t="s">
        <v>1866</v>
      </c>
      <c r="C1090" t="s">
        <v>37</v>
      </c>
      <c r="D1090" t="s">
        <v>3</v>
      </c>
      <c r="E1090" t="s">
        <v>4</v>
      </c>
      <c r="F1090" s="5">
        <f t="shared" si="65"/>
        <v>3</v>
      </c>
      <c r="G1090" s="2">
        <v>266538</v>
      </c>
      <c r="H1090" s="2">
        <v>293191.80000000005</v>
      </c>
      <c r="I1090" t="s">
        <v>5</v>
      </c>
      <c r="J1090" t="s">
        <v>6</v>
      </c>
      <c r="K1090" t="str">
        <f t="shared" si="66"/>
        <v>Gà muối gói 500g</v>
      </c>
      <c r="L1090" s="8" t="str">
        <f>VLOOKUP(K1090,'[1]Mã Misa'!$B$2:$D$74,2,0)</f>
        <v>Gà muối 500g</v>
      </c>
      <c r="M1090" s="8" t="str">
        <f>VLOOKUP(L1090,'[1]Mã Misa'!$C$2:$D$74,2,0)</f>
        <v>GM500</v>
      </c>
      <c r="N1090" s="2">
        <v>88846</v>
      </c>
      <c r="O1090" t="s">
        <v>1867</v>
      </c>
      <c r="P1090" s="8" t="str">
        <f t="shared" si="67"/>
        <v>0141276</v>
      </c>
      <c r="Q1090" s="8" t="e">
        <f t="array" ref="Q1090">IF(VLOOKUP(P1090,$AA$1:$AC$32,1,0)&lt;&gt;0,(P1090&amp;"A"),0)</f>
        <v>#N/A</v>
      </c>
      <c r="R1090" s="12">
        <v>44517</v>
      </c>
      <c r="S1090" t="s">
        <v>1868</v>
      </c>
      <c r="T1090" s="8" t="str">
        <f t="shared" si="68"/>
        <v>VM+ HNI Ki</v>
      </c>
      <c r="U1090" t="s">
        <v>6514</v>
      </c>
      <c r="Y1090" t="str">
        <f t="array" ref="Y1090">IF(ISNUMBER(SEARCH($V$3,T1090)),"WINCOMHANOI",IF(ISNUMBER(SEARCH($V$4,T1090)),"WINCOMHOCHIMINH",IF(ISNUMBER(SEARCH($V$5,T1090)),"WINCOMDANANG",IF(ISNUMBER(SEARCH($V$6,T1090)),"WINCOMHAIDUONG",IF(ISNUMBER(SEARCH($V$7,T1090)),"WINCOMQUANGNINH",IF(ISNUMBER(SEARCH($V$8,T1090)),"WINCOMHAIPHONG",IF(ISNUMBER(SEARCH($V$9,T1090)),"WINCOMBACGIANG",IF(ISNUMBER(SEARCH($V$10,T1090)),"WINCOMBACNINH",IF(ISNUMBER(SEARCH($V$11,T1090)),"WINCOMPHUTHO",IF(ISNUMBER(SEARCH($V$12,T1090)),"WINCOMHATINH",IF(ISNUMBER(SEARCH($V$13,T1090)),"WINCOMTHAINGUYEN",IF(ISNUMBER(SEARCH($V$14,T1090)),"WINCOMKHANHHOA",IF(ISNUMBER(SEARCH($V$15,T1090)),"WINCOMHUNGYEN",IF(ISNUMBER(SEARCH($V$16,T1090)),"WINCOMNGHEAN",IF(ISNUMBER(SEARCH($V$17,T1090)),"WINCOMLAOCAI",IF(ISNUMBER(SEARCH($V$18,T1090)),"WINCOMVUNGTAU",IF(ISNUMBER(SEARCH($V$19,T1090)),"WINCOMBINHDUONG",IF(ISNUMBER(SEARCH($V$20,T1090)),"WINCOMKIENGIANG",IF(ISNUMBER(SEARCH($V$21,T1090)),"WINCOMHANAM",IF(ISNUMBER(SEARCH($V$22,T1090)),"WINCOMNAMDINH",IF(ISNUMBER(SEARCH($V$23,T1090)),"WINCOMLANGSON",IF(ISNUMBER(SEARCH($V$24,T1090)),"WINCOMTHANHHOA",IF(ISNUMBER(SEARCH($V$25,T1090)),"WINCOMYENBAI",IF(ISNUMBER(SEARCH($V$26,T1090)),"WINCOMTUYENQUANG",IF(ISNUMBER(SEARCH($V$27,T1090)),"WINCOMHUE",IF(ISNUMBER(SEARCH($V$28,T1090)),"WINCOMQUANGNAM",IF(ISNUMBER(SEARCH($V$29,T1090)),"WINCOMVINHPHUC",IF(ISNUMBER(SEARCH($V$30,T1090)),"WINCOMHAGIANG",IF(ISNUMBER(SEARCH($V$31,T1090)),"WINCOMNINHBINH",IF(ISNUMBER(SEARCH($V$32,T1090)),"WINCOMTRAVINH",IF(ISNUMBER(SEARCH($V$33,T1090)),"WINCOMCANTHO",IF(ISNUMBER(SEARCH($V$34,T1090)),"WINCOMBENTRE",IF(ISNUMBER(SEARCH($V$35,T1090)),"WINCOMCAMAU",IF(ISNUMBER(SEARCH($V$36,T1090)),"WINCOMANGIANG",IF(ISNUMBER(SEARCH($V$37,T1090)),"WINCOMNINHTHUAN",IF(ISNUMBER(SEARCH($V$38,T1090)),"WINCOMTHAIBINH",IF(ISNUMBER(SEARCH($V$39,T1090)),"WINCOMGIALAI",IF(ISNUMBER(SEARCH($V$40,T1090)),"WINCOMHOABINH",IF(ISNUMBER(SEARCH($V$41,T1090)),"WINCOMQUANGNGAI",IF(ISNUMBER(SEARCH($V$42,T1090)),"WINCOMBINHTHUAN",IF(ISNUMBER(SEARCH($V$43,T1090)),"WINCOMDAKLAK",IF(ISNUMBER(SEARCH($V$44,T1090)),"WINCOMSOCTRANG",IF(ISNUMBER(SEARCH($V$45,T1090)),"WINCOMSONLA",IF(ISNUMBER(SEARCH($V$46,T1090)),"WINCOMKONTUM",IF(ISNUMBER(SEARCH($V$47,T1090)),"WINCOMPHUYEN",IF(ISNUMBER(SEARCH($V$48,T1090)),"WINCOMQUANGTRI",IF(ISNUMBER(SEARCH($V$49,T1090)),"WINCOMBINHDINH",IF(ISNUMBER(SEARCH($V$50,T1090)),"WINCOMCAOBANG",IF(ISNUMBER(SEARCH($V$51,T1090)),"WINCOMQUANGBINH",IF(ISNUMBER(SEARCH($V$52,T1090)),"WINCOMLAMDONG",IF(ISNUMBER(SEARCH($V$53,T1090)),"WINCOMVINHLONG",IF(ISNUMBER(SEARCH($V$54,T1090)),"WINCOMDONGTHAP",IF(ISNUMBER(SEARCH($V$55,T1090)),"WINCOMTIENGIANG",IF(ISNUMBER(SEARCH($V$56,T1090)),"WINCOMQUANGNINH",0))))))))))))))))))))))))))))))))))))))))))))))))))))))</f>
        <v>WINCOMHANOI</v>
      </c>
    </row>
    <row r="1091" spans="1:25" x14ac:dyDescent="0.2">
      <c r="A1091" t="s">
        <v>0</v>
      </c>
      <c r="B1091" t="s">
        <v>1869</v>
      </c>
      <c r="C1091" t="s">
        <v>2</v>
      </c>
      <c r="D1091" t="s">
        <v>45</v>
      </c>
      <c r="E1091" t="s">
        <v>4</v>
      </c>
      <c r="F1091" s="5">
        <f t="shared" ref="F1091:F1154" si="69">G1091/N1091</f>
        <v>2</v>
      </c>
      <c r="G1091" s="2">
        <v>175574</v>
      </c>
      <c r="H1091" s="2">
        <v>193131.40000000002</v>
      </c>
      <c r="I1091" t="s">
        <v>5</v>
      </c>
      <c r="J1091" t="s">
        <v>46</v>
      </c>
      <c r="K1091" t="str">
        <f t="shared" ref="K1091:K1154" si="70">MID(J1091,10,26)</f>
        <v>Bắp bò muối gói 200g</v>
      </c>
      <c r="L1091" s="8" t="str">
        <f>VLOOKUP(K1091,'[1]Mã Misa'!$B$2:$D$74,2,0)</f>
        <v>Bắp bò muối 200g</v>
      </c>
      <c r="M1091" s="8" t="str">
        <f>VLOOKUP(L1091,'[1]Mã Misa'!$C$2:$D$74,2,0)</f>
        <v>BBM200</v>
      </c>
      <c r="N1091" s="2">
        <v>87787</v>
      </c>
      <c r="O1091" t="s">
        <v>1870</v>
      </c>
      <c r="P1091" s="8" t="str">
        <f t="shared" ref="P1091:P1154" si="71">RIGHT(O1091,7)</f>
        <v>0141296</v>
      </c>
      <c r="Q1091" s="8" t="e">
        <f t="array" ref="Q1091">IF(VLOOKUP(P1091,$AA$1:$AC$32,1,0)&lt;&gt;0,(P1091&amp;"A"),0)</f>
        <v>#N/A</v>
      </c>
      <c r="R1091" s="12">
        <v>44517</v>
      </c>
      <c r="S1091" t="s">
        <v>1087</v>
      </c>
      <c r="T1091" s="8" t="str">
        <f t="shared" si="68"/>
        <v>VM+ HNI 27</v>
      </c>
      <c r="U1091" t="s">
        <v>6294</v>
      </c>
      <c r="Y1091" t="str">
        <f t="array" ref="Y1091">IF(ISNUMBER(SEARCH($V$3,T1091)),"WINCOMHANOI",IF(ISNUMBER(SEARCH($V$4,T1091)),"WINCOMHOCHIMINH",IF(ISNUMBER(SEARCH($V$5,T1091)),"WINCOMDANANG",IF(ISNUMBER(SEARCH($V$6,T1091)),"WINCOMHAIDUONG",IF(ISNUMBER(SEARCH($V$7,T1091)),"WINCOMQUANGNINH",IF(ISNUMBER(SEARCH($V$8,T1091)),"WINCOMHAIPHONG",IF(ISNUMBER(SEARCH($V$9,T1091)),"WINCOMBACGIANG",IF(ISNUMBER(SEARCH($V$10,T1091)),"WINCOMBACNINH",IF(ISNUMBER(SEARCH($V$11,T1091)),"WINCOMPHUTHO",IF(ISNUMBER(SEARCH($V$12,T1091)),"WINCOMHATINH",IF(ISNUMBER(SEARCH($V$13,T1091)),"WINCOMTHAINGUYEN",IF(ISNUMBER(SEARCH($V$14,T1091)),"WINCOMKHANHHOA",IF(ISNUMBER(SEARCH($V$15,T1091)),"WINCOMHUNGYEN",IF(ISNUMBER(SEARCH($V$16,T1091)),"WINCOMNGHEAN",IF(ISNUMBER(SEARCH($V$17,T1091)),"WINCOMLAOCAI",IF(ISNUMBER(SEARCH($V$18,T1091)),"WINCOMVUNGTAU",IF(ISNUMBER(SEARCH($V$19,T1091)),"WINCOMBINHDUONG",IF(ISNUMBER(SEARCH($V$20,T1091)),"WINCOMKIENGIANG",IF(ISNUMBER(SEARCH($V$21,T1091)),"WINCOMHANAM",IF(ISNUMBER(SEARCH($V$22,T1091)),"WINCOMNAMDINH",IF(ISNUMBER(SEARCH($V$23,T1091)),"WINCOMLANGSON",IF(ISNUMBER(SEARCH($V$24,T1091)),"WINCOMTHANHHOA",IF(ISNUMBER(SEARCH($V$25,T1091)),"WINCOMYENBAI",IF(ISNUMBER(SEARCH($V$26,T1091)),"WINCOMTUYENQUANG",IF(ISNUMBER(SEARCH($V$27,T1091)),"WINCOMHUE",IF(ISNUMBER(SEARCH($V$28,T1091)),"WINCOMQUANGNAM",IF(ISNUMBER(SEARCH($V$29,T1091)),"WINCOMVINHPHUC",IF(ISNUMBER(SEARCH($V$30,T1091)),"WINCOMHAGIANG",IF(ISNUMBER(SEARCH($V$31,T1091)),"WINCOMNINHBINH",IF(ISNUMBER(SEARCH($V$32,T1091)),"WINCOMTRAVINH",IF(ISNUMBER(SEARCH($V$33,T1091)),"WINCOMCANTHO",IF(ISNUMBER(SEARCH($V$34,T1091)),"WINCOMBENTRE",IF(ISNUMBER(SEARCH($V$35,T1091)),"WINCOMCAMAU",IF(ISNUMBER(SEARCH($V$36,T1091)),"WINCOMANGIANG",IF(ISNUMBER(SEARCH($V$37,T1091)),"WINCOMNINHTHUAN",IF(ISNUMBER(SEARCH($V$38,T1091)),"WINCOMTHAIBINH",IF(ISNUMBER(SEARCH($V$39,T1091)),"WINCOMGIALAI",IF(ISNUMBER(SEARCH($V$40,T1091)),"WINCOMHOABINH",IF(ISNUMBER(SEARCH($V$41,T1091)),"WINCOMQUANGNGAI",IF(ISNUMBER(SEARCH($V$42,T1091)),"WINCOMBINHTHUAN",IF(ISNUMBER(SEARCH($V$43,T1091)),"WINCOMDAKLAK",IF(ISNUMBER(SEARCH($V$44,T1091)),"WINCOMSOCTRANG",IF(ISNUMBER(SEARCH($V$45,T1091)),"WINCOMSONLA",IF(ISNUMBER(SEARCH($V$46,T1091)),"WINCOMKONTUM",IF(ISNUMBER(SEARCH($V$47,T1091)),"WINCOMPHUYEN",IF(ISNUMBER(SEARCH($V$48,T1091)),"WINCOMQUANGTRI",IF(ISNUMBER(SEARCH($V$49,T1091)),"WINCOMBINHDINH",IF(ISNUMBER(SEARCH($V$50,T1091)),"WINCOMCAOBANG",IF(ISNUMBER(SEARCH($V$51,T1091)),"WINCOMQUANGBINH",IF(ISNUMBER(SEARCH($V$52,T1091)),"WINCOMLAMDONG",IF(ISNUMBER(SEARCH($V$53,T1091)),"WINCOMVINHLONG",IF(ISNUMBER(SEARCH($V$54,T1091)),"WINCOMDONGTHAP",IF(ISNUMBER(SEARCH($V$55,T1091)),"WINCOMTIENGIANG",IF(ISNUMBER(SEARCH($V$56,T1091)),"WINCOMQUANGNINH",0))))))))))))))))))))))))))))))))))))))))))))))))))))))</f>
        <v>WINCOMHANOI</v>
      </c>
    </row>
    <row r="1092" spans="1:25" x14ac:dyDescent="0.2">
      <c r="A1092" t="s">
        <v>0</v>
      </c>
      <c r="B1092" t="s">
        <v>1871</v>
      </c>
      <c r="C1092" t="s">
        <v>2</v>
      </c>
      <c r="D1092" t="s">
        <v>3</v>
      </c>
      <c r="E1092" t="s">
        <v>4</v>
      </c>
      <c r="F1092" s="5">
        <f t="shared" si="69"/>
        <v>1</v>
      </c>
      <c r="G1092" s="2">
        <v>88846</v>
      </c>
      <c r="H1092" s="2">
        <v>97730.6</v>
      </c>
      <c r="I1092" t="s">
        <v>5</v>
      </c>
      <c r="J1092" t="s">
        <v>6</v>
      </c>
      <c r="K1092" t="str">
        <f t="shared" si="70"/>
        <v>Gà muối gói 500g</v>
      </c>
      <c r="L1092" s="8" t="str">
        <f>VLOOKUP(K1092,'[1]Mã Misa'!$B$2:$D$74,2,0)</f>
        <v>Gà muối 500g</v>
      </c>
      <c r="M1092" s="8" t="str">
        <f>VLOOKUP(L1092,'[1]Mã Misa'!$C$2:$D$74,2,0)</f>
        <v>GM500</v>
      </c>
      <c r="N1092" s="2">
        <v>88846</v>
      </c>
      <c r="O1092" t="s">
        <v>1872</v>
      </c>
      <c r="P1092" s="8" t="str">
        <f t="shared" si="71"/>
        <v>0141297</v>
      </c>
      <c r="Q1092" s="8" t="e">
        <f t="array" ref="Q1092">IF(VLOOKUP(P1092,$AA$1:$AC$32,1,0)&lt;&gt;0,(P1092&amp;"A"),0)</f>
        <v>#N/A</v>
      </c>
      <c r="R1092" s="12">
        <v>44517</v>
      </c>
      <c r="S1092" t="s">
        <v>1873</v>
      </c>
      <c r="T1092" s="8" t="str">
        <f t="shared" ref="T1092:T1155" si="72">LEFT(U1092,10)</f>
        <v>VM+ HNI Xó</v>
      </c>
      <c r="U1092" t="s">
        <v>6515</v>
      </c>
      <c r="Y1092" t="str">
        <f t="array" ref="Y1092">IF(ISNUMBER(SEARCH($V$3,T1092)),"WINCOMHANOI",IF(ISNUMBER(SEARCH($V$4,T1092)),"WINCOMHOCHIMINH",IF(ISNUMBER(SEARCH($V$5,T1092)),"WINCOMDANANG",IF(ISNUMBER(SEARCH($V$6,T1092)),"WINCOMHAIDUONG",IF(ISNUMBER(SEARCH($V$7,T1092)),"WINCOMQUANGNINH",IF(ISNUMBER(SEARCH($V$8,T1092)),"WINCOMHAIPHONG",IF(ISNUMBER(SEARCH($V$9,T1092)),"WINCOMBACGIANG",IF(ISNUMBER(SEARCH($V$10,T1092)),"WINCOMBACNINH",IF(ISNUMBER(SEARCH($V$11,T1092)),"WINCOMPHUTHO",IF(ISNUMBER(SEARCH($V$12,T1092)),"WINCOMHATINH",IF(ISNUMBER(SEARCH($V$13,T1092)),"WINCOMTHAINGUYEN",IF(ISNUMBER(SEARCH($V$14,T1092)),"WINCOMKHANHHOA",IF(ISNUMBER(SEARCH($V$15,T1092)),"WINCOMHUNGYEN",IF(ISNUMBER(SEARCH($V$16,T1092)),"WINCOMNGHEAN",IF(ISNUMBER(SEARCH($V$17,T1092)),"WINCOMLAOCAI",IF(ISNUMBER(SEARCH($V$18,T1092)),"WINCOMVUNGTAU",IF(ISNUMBER(SEARCH($V$19,T1092)),"WINCOMBINHDUONG",IF(ISNUMBER(SEARCH($V$20,T1092)),"WINCOMKIENGIANG",IF(ISNUMBER(SEARCH($V$21,T1092)),"WINCOMHANAM",IF(ISNUMBER(SEARCH($V$22,T1092)),"WINCOMNAMDINH",IF(ISNUMBER(SEARCH($V$23,T1092)),"WINCOMLANGSON",IF(ISNUMBER(SEARCH($V$24,T1092)),"WINCOMTHANHHOA",IF(ISNUMBER(SEARCH($V$25,T1092)),"WINCOMYENBAI",IF(ISNUMBER(SEARCH($V$26,T1092)),"WINCOMTUYENQUANG",IF(ISNUMBER(SEARCH($V$27,T1092)),"WINCOMHUE",IF(ISNUMBER(SEARCH($V$28,T1092)),"WINCOMQUANGNAM",IF(ISNUMBER(SEARCH($V$29,T1092)),"WINCOMVINHPHUC",IF(ISNUMBER(SEARCH($V$30,T1092)),"WINCOMHAGIANG",IF(ISNUMBER(SEARCH($V$31,T1092)),"WINCOMNINHBINH",IF(ISNUMBER(SEARCH($V$32,T1092)),"WINCOMTRAVINH",IF(ISNUMBER(SEARCH($V$33,T1092)),"WINCOMCANTHO",IF(ISNUMBER(SEARCH($V$34,T1092)),"WINCOMBENTRE",IF(ISNUMBER(SEARCH($V$35,T1092)),"WINCOMCAMAU",IF(ISNUMBER(SEARCH($V$36,T1092)),"WINCOMANGIANG",IF(ISNUMBER(SEARCH($V$37,T1092)),"WINCOMNINHTHUAN",IF(ISNUMBER(SEARCH($V$38,T1092)),"WINCOMTHAIBINH",IF(ISNUMBER(SEARCH($V$39,T1092)),"WINCOMGIALAI",IF(ISNUMBER(SEARCH($V$40,T1092)),"WINCOMHOABINH",IF(ISNUMBER(SEARCH($V$41,T1092)),"WINCOMQUANGNGAI",IF(ISNUMBER(SEARCH($V$42,T1092)),"WINCOMBINHTHUAN",IF(ISNUMBER(SEARCH($V$43,T1092)),"WINCOMDAKLAK",IF(ISNUMBER(SEARCH($V$44,T1092)),"WINCOMSOCTRANG",IF(ISNUMBER(SEARCH($V$45,T1092)),"WINCOMSONLA",IF(ISNUMBER(SEARCH($V$46,T1092)),"WINCOMKONTUM",IF(ISNUMBER(SEARCH($V$47,T1092)),"WINCOMPHUYEN",IF(ISNUMBER(SEARCH($V$48,T1092)),"WINCOMQUANGTRI",IF(ISNUMBER(SEARCH($V$49,T1092)),"WINCOMBINHDINH",IF(ISNUMBER(SEARCH($V$50,T1092)),"WINCOMCAOBANG",IF(ISNUMBER(SEARCH($V$51,T1092)),"WINCOMQUANGBINH",IF(ISNUMBER(SEARCH($V$52,T1092)),"WINCOMLAMDONG",IF(ISNUMBER(SEARCH($V$53,T1092)),"WINCOMVINHLONG",IF(ISNUMBER(SEARCH($V$54,T1092)),"WINCOMDONGTHAP",IF(ISNUMBER(SEARCH($V$55,T1092)),"WINCOMTIENGIANG",IF(ISNUMBER(SEARCH($V$56,T1092)),"WINCOMQUANGNINH",0))))))))))))))))))))))))))))))))))))))))))))))))))))))</f>
        <v>WINCOMHANOI</v>
      </c>
    </row>
    <row r="1093" spans="1:25" x14ac:dyDescent="0.2">
      <c r="A1093" t="s">
        <v>0</v>
      </c>
      <c r="B1093" t="s">
        <v>1871</v>
      </c>
      <c r="C1093" t="s">
        <v>31</v>
      </c>
      <c r="D1093" t="s">
        <v>20</v>
      </c>
      <c r="E1093" t="s">
        <v>4</v>
      </c>
      <c r="F1093" s="5">
        <f t="shared" si="69"/>
        <v>1</v>
      </c>
      <c r="G1093" s="2">
        <v>50182</v>
      </c>
      <c r="H1093" s="2">
        <v>55200.200000000004</v>
      </c>
      <c r="I1093" t="s">
        <v>5</v>
      </c>
      <c r="J1093" t="s">
        <v>21</v>
      </c>
      <c r="K1093" t="str">
        <f t="shared" si="70"/>
        <v>Giò tai lưỡi xào gói 250g</v>
      </c>
      <c r="L1093" s="8" t="str">
        <f>VLOOKUP(K1093,'[1]Mã Misa'!$B$2:$D$74,2,0)</f>
        <v>Giò Tai Lưỡi Xào 250g</v>
      </c>
      <c r="M1093" s="8" t="str">
        <f>VLOOKUP(L1093,'[1]Mã Misa'!$C$2:$D$74,2,0)</f>
        <v>GTLX250G</v>
      </c>
      <c r="N1093" s="2">
        <v>50182</v>
      </c>
      <c r="O1093" t="s">
        <v>1872</v>
      </c>
      <c r="P1093" s="8" t="str">
        <f t="shared" si="71"/>
        <v>0141297</v>
      </c>
      <c r="Q1093" s="8" t="e">
        <f t="array" ref="Q1093">IF(VLOOKUP(P1093,$AA$1:$AC$32,1,0)&lt;&gt;0,(P1093&amp;"A"),0)</f>
        <v>#N/A</v>
      </c>
      <c r="R1093" s="12">
        <v>44517</v>
      </c>
      <c r="S1093" t="s">
        <v>1873</v>
      </c>
      <c r="T1093" s="8" t="str">
        <f t="shared" si="72"/>
        <v>VM+ HNI Xó</v>
      </c>
      <c r="U1093" t="s">
        <v>6515</v>
      </c>
      <c r="Y1093" t="str">
        <f t="array" ref="Y1093">IF(ISNUMBER(SEARCH($V$3,T1093)),"WINCOMHANOI",IF(ISNUMBER(SEARCH($V$4,T1093)),"WINCOMHOCHIMINH",IF(ISNUMBER(SEARCH($V$5,T1093)),"WINCOMDANANG",IF(ISNUMBER(SEARCH($V$6,T1093)),"WINCOMHAIDUONG",IF(ISNUMBER(SEARCH($V$7,T1093)),"WINCOMQUANGNINH",IF(ISNUMBER(SEARCH($V$8,T1093)),"WINCOMHAIPHONG",IF(ISNUMBER(SEARCH($V$9,T1093)),"WINCOMBACGIANG",IF(ISNUMBER(SEARCH($V$10,T1093)),"WINCOMBACNINH",IF(ISNUMBER(SEARCH($V$11,T1093)),"WINCOMPHUTHO",IF(ISNUMBER(SEARCH($V$12,T1093)),"WINCOMHATINH",IF(ISNUMBER(SEARCH($V$13,T1093)),"WINCOMTHAINGUYEN",IF(ISNUMBER(SEARCH($V$14,T1093)),"WINCOMKHANHHOA",IF(ISNUMBER(SEARCH($V$15,T1093)),"WINCOMHUNGYEN",IF(ISNUMBER(SEARCH($V$16,T1093)),"WINCOMNGHEAN",IF(ISNUMBER(SEARCH($V$17,T1093)),"WINCOMLAOCAI",IF(ISNUMBER(SEARCH($V$18,T1093)),"WINCOMVUNGTAU",IF(ISNUMBER(SEARCH($V$19,T1093)),"WINCOMBINHDUONG",IF(ISNUMBER(SEARCH($V$20,T1093)),"WINCOMKIENGIANG",IF(ISNUMBER(SEARCH($V$21,T1093)),"WINCOMHANAM",IF(ISNUMBER(SEARCH($V$22,T1093)),"WINCOMNAMDINH",IF(ISNUMBER(SEARCH($V$23,T1093)),"WINCOMLANGSON",IF(ISNUMBER(SEARCH($V$24,T1093)),"WINCOMTHANHHOA",IF(ISNUMBER(SEARCH($V$25,T1093)),"WINCOMYENBAI",IF(ISNUMBER(SEARCH($V$26,T1093)),"WINCOMTUYENQUANG",IF(ISNUMBER(SEARCH($V$27,T1093)),"WINCOMHUE",IF(ISNUMBER(SEARCH($V$28,T1093)),"WINCOMQUANGNAM",IF(ISNUMBER(SEARCH($V$29,T1093)),"WINCOMVINHPHUC",IF(ISNUMBER(SEARCH($V$30,T1093)),"WINCOMHAGIANG",IF(ISNUMBER(SEARCH($V$31,T1093)),"WINCOMNINHBINH",IF(ISNUMBER(SEARCH($V$32,T1093)),"WINCOMTRAVINH",IF(ISNUMBER(SEARCH($V$33,T1093)),"WINCOMCANTHO",IF(ISNUMBER(SEARCH($V$34,T1093)),"WINCOMBENTRE",IF(ISNUMBER(SEARCH($V$35,T1093)),"WINCOMCAMAU",IF(ISNUMBER(SEARCH($V$36,T1093)),"WINCOMANGIANG",IF(ISNUMBER(SEARCH($V$37,T1093)),"WINCOMNINHTHUAN",IF(ISNUMBER(SEARCH($V$38,T1093)),"WINCOMTHAIBINH",IF(ISNUMBER(SEARCH($V$39,T1093)),"WINCOMGIALAI",IF(ISNUMBER(SEARCH($V$40,T1093)),"WINCOMHOABINH",IF(ISNUMBER(SEARCH($V$41,T1093)),"WINCOMQUANGNGAI",IF(ISNUMBER(SEARCH($V$42,T1093)),"WINCOMBINHTHUAN",IF(ISNUMBER(SEARCH($V$43,T1093)),"WINCOMDAKLAK",IF(ISNUMBER(SEARCH($V$44,T1093)),"WINCOMSOCTRANG",IF(ISNUMBER(SEARCH($V$45,T1093)),"WINCOMSONLA",IF(ISNUMBER(SEARCH($V$46,T1093)),"WINCOMKONTUM",IF(ISNUMBER(SEARCH($V$47,T1093)),"WINCOMPHUYEN",IF(ISNUMBER(SEARCH($V$48,T1093)),"WINCOMQUANGTRI",IF(ISNUMBER(SEARCH($V$49,T1093)),"WINCOMBINHDINH",IF(ISNUMBER(SEARCH($V$50,T1093)),"WINCOMCAOBANG",IF(ISNUMBER(SEARCH($V$51,T1093)),"WINCOMQUANGBINH",IF(ISNUMBER(SEARCH($V$52,T1093)),"WINCOMLAMDONG",IF(ISNUMBER(SEARCH($V$53,T1093)),"WINCOMVINHLONG",IF(ISNUMBER(SEARCH($V$54,T1093)),"WINCOMDONGTHAP",IF(ISNUMBER(SEARCH($V$55,T1093)),"WINCOMTIENGIANG",IF(ISNUMBER(SEARCH($V$56,T1093)),"WINCOMQUANGNINH",0))))))))))))))))))))))))))))))))))))))))))))))))))))))</f>
        <v>WINCOMHANOI</v>
      </c>
    </row>
    <row r="1094" spans="1:25" x14ac:dyDescent="0.2">
      <c r="A1094" t="s">
        <v>0</v>
      </c>
      <c r="B1094" t="s">
        <v>1874</v>
      </c>
      <c r="C1094" t="s">
        <v>2</v>
      </c>
      <c r="D1094" t="s">
        <v>3</v>
      </c>
      <c r="E1094" t="s">
        <v>4</v>
      </c>
      <c r="F1094" s="5">
        <f t="shared" si="69"/>
        <v>4</v>
      </c>
      <c r="G1094" s="2">
        <v>355384</v>
      </c>
      <c r="H1094" s="2">
        <v>390922.4</v>
      </c>
      <c r="I1094" t="s">
        <v>5</v>
      </c>
      <c r="J1094" t="s">
        <v>6</v>
      </c>
      <c r="K1094" t="str">
        <f t="shared" si="70"/>
        <v>Gà muối gói 500g</v>
      </c>
      <c r="L1094" s="8" t="str">
        <f>VLOOKUP(K1094,'[1]Mã Misa'!$B$2:$D$74,2,0)</f>
        <v>Gà muối 500g</v>
      </c>
      <c r="M1094" s="8" t="str">
        <f>VLOOKUP(L1094,'[1]Mã Misa'!$C$2:$D$74,2,0)</f>
        <v>GM500</v>
      </c>
      <c r="N1094" s="2">
        <v>88846</v>
      </c>
      <c r="O1094" t="s">
        <v>1875</v>
      </c>
      <c r="P1094" s="8" t="str">
        <f t="shared" si="71"/>
        <v>0141299</v>
      </c>
      <c r="Q1094" s="8" t="e">
        <f t="array" ref="Q1094">IF(VLOOKUP(P1094,$AA$1:$AC$32,1,0)&lt;&gt;0,(P1094&amp;"A"),0)</f>
        <v>#N/A</v>
      </c>
      <c r="R1094" s="12">
        <v>44517</v>
      </c>
      <c r="S1094" t="s">
        <v>1876</v>
      </c>
      <c r="T1094" s="8" t="str">
        <f t="shared" si="72"/>
        <v>VM+ HNI 44</v>
      </c>
      <c r="U1094" t="s">
        <v>6516</v>
      </c>
      <c r="Y1094" t="str">
        <f t="array" ref="Y1094">IF(ISNUMBER(SEARCH($V$3,T1094)),"WINCOMHANOI",IF(ISNUMBER(SEARCH($V$4,T1094)),"WINCOMHOCHIMINH",IF(ISNUMBER(SEARCH($V$5,T1094)),"WINCOMDANANG",IF(ISNUMBER(SEARCH($V$6,T1094)),"WINCOMHAIDUONG",IF(ISNUMBER(SEARCH($V$7,T1094)),"WINCOMQUANGNINH",IF(ISNUMBER(SEARCH($V$8,T1094)),"WINCOMHAIPHONG",IF(ISNUMBER(SEARCH($V$9,T1094)),"WINCOMBACGIANG",IF(ISNUMBER(SEARCH($V$10,T1094)),"WINCOMBACNINH",IF(ISNUMBER(SEARCH($V$11,T1094)),"WINCOMPHUTHO",IF(ISNUMBER(SEARCH($V$12,T1094)),"WINCOMHATINH",IF(ISNUMBER(SEARCH($V$13,T1094)),"WINCOMTHAINGUYEN",IF(ISNUMBER(SEARCH($V$14,T1094)),"WINCOMKHANHHOA",IF(ISNUMBER(SEARCH($V$15,T1094)),"WINCOMHUNGYEN",IF(ISNUMBER(SEARCH($V$16,T1094)),"WINCOMNGHEAN",IF(ISNUMBER(SEARCH($V$17,T1094)),"WINCOMLAOCAI",IF(ISNUMBER(SEARCH($V$18,T1094)),"WINCOMVUNGTAU",IF(ISNUMBER(SEARCH($V$19,T1094)),"WINCOMBINHDUONG",IF(ISNUMBER(SEARCH($V$20,T1094)),"WINCOMKIENGIANG",IF(ISNUMBER(SEARCH($V$21,T1094)),"WINCOMHANAM",IF(ISNUMBER(SEARCH($V$22,T1094)),"WINCOMNAMDINH",IF(ISNUMBER(SEARCH($V$23,T1094)),"WINCOMLANGSON",IF(ISNUMBER(SEARCH($V$24,T1094)),"WINCOMTHANHHOA",IF(ISNUMBER(SEARCH($V$25,T1094)),"WINCOMYENBAI",IF(ISNUMBER(SEARCH($V$26,T1094)),"WINCOMTUYENQUANG",IF(ISNUMBER(SEARCH($V$27,T1094)),"WINCOMHUE",IF(ISNUMBER(SEARCH($V$28,T1094)),"WINCOMQUANGNAM",IF(ISNUMBER(SEARCH($V$29,T1094)),"WINCOMVINHPHUC",IF(ISNUMBER(SEARCH($V$30,T1094)),"WINCOMHAGIANG",IF(ISNUMBER(SEARCH($V$31,T1094)),"WINCOMNINHBINH",IF(ISNUMBER(SEARCH($V$32,T1094)),"WINCOMTRAVINH",IF(ISNUMBER(SEARCH($V$33,T1094)),"WINCOMCANTHO",IF(ISNUMBER(SEARCH($V$34,T1094)),"WINCOMBENTRE",IF(ISNUMBER(SEARCH($V$35,T1094)),"WINCOMCAMAU",IF(ISNUMBER(SEARCH($V$36,T1094)),"WINCOMANGIANG",IF(ISNUMBER(SEARCH($V$37,T1094)),"WINCOMNINHTHUAN",IF(ISNUMBER(SEARCH($V$38,T1094)),"WINCOMTHAIBINH",IF(ISNUMBER(SEARCH($V$39,T1094)),"WINCOMGIALAI",IF(ISNUMBER(SEARCH($V$40,T1094)),"WINCOMHOABINH",IF(ISNUMBER(SEARCH($V$41,T1094)),"WINCOMQUANGNGAI",IF(ISNUMBER(SEARCH($V$42,T1094)),"WINCOMBINHTHUAN",IF(ISNUMBER(SEARCH($V$43,T1094)),"WINCOMDAKLAK",IF(ISNUMBER(SEARCH($V$44,T1094)),"WINCOMSOCTRANG",IF(ISNUMBER(SEARCH($V$45,T1094)),"WINCOMSONLA",IF(ISNUMBER(SEARCH($V$46,T1094)),"WINCOMKONTUM",IF(ISNUMBER(SEARCH($V$47,T1094)),"WINCOMPHUYEN",IF(ISNUMBER(SEARCH($V$48,T1094)),"WINCOMQUANGTRI",IF(ISNUMBER(SEARCH($V$49,T1094)),"WINCOMBINHDINH",IF(ISNUMBER(SEARCH($V$50,T1094)),"WINCOMCAOBANG",IF(ISNUMBER(SEARCH($V$51,T1094)),"WINCOMQUANGBINH",IF(ISNUMBER(SEARCH($V$52,T1094)),"WINCOMLAMDONG",IF(ISNUMBER(SEARCH($V$53,T1094)),"WINCOMVINHLONG",IF(ISNUMBER(SEARCH($V$54,T1094)),"WINCOMDONGTHAP",IF(ISNUMBER(SEARCH($V$55,T1094)),"WINCOMTIENGIANG",IF(ISNUMBER(SEARCH($V$56,T1094)),"WINCOMQUANGNINH",0))))))))))))))))))))))))))))))))))))))))))))))))))))))</f>
        <v>WINCOMHANOI</v>
      </c>
    </row>
    <row r="1095" spans="1:25" x14ac:dyDescent="0.2">
      <c r="A1095" t="s">
        <v>0</v>
      </c>
      <c r="B1095" t="s">
        <v>1874</v>
      </c>
      <c r="C1095" t="s">
        <v>31</v>
      </c>
      <c r="D1095" t="s">
        <v>35</v>
      </c>
      <c r="E1095" t="s">
        <v>4</v>
      </c>
      <c r="F1095" s="5">
        <f t="shared" si="69"/>
        <v>1</v>
      </c>
      <c r="G1095" s="2">
        <v>73431</v>
      </c>
      <c r="H1095" s="2">
        <v>80774.100000000006</v>
      </c>
      <c r="I1095" t="s">
        <v>5</v>
      </c>
      <c r="J1095" t="s">
        <v>36</v>
      </c>
      <c r="K1095" t="str">
        <f t="shared" si="70"/>
        <v>Chân giò heo muối gói 300g</v>
      </c>
      <c r="L1095" s="8" t="str">
        <f>VLOOKUP(K1095,'[1]Mã Misa'!$B$2:$D$74,2,0)</f>
        <v>Chân giò heo muối 300g</v>
      </c>
      <c r="M1095" s="8" t="str">
        <f>VLOOKUP(L1095,'[1]Mã Misa'!$C$2:$D$74,2,0)</f>
        <v>CGM300</v>
      </c>
      <c r="N1095" s="2">
        <v>73431</v>
      </c>
      <c r="O1095" t="s">
        <v>1875</v>
      </c>
      <c r="P1095" s="8" t="str">
        <f t="shared" si="71"/>
        <v>0141299</v>
      </c>
      <c r="Q1095" s="8" t="e">
        <f t="array" ref="Q1095">IF(VLOOKUP(P1095,$AA$1:$AC$32,1,0)&lt;&gt;0,(P1095&amp;"A"),0)</f>
        <v>#N/A</v>
      </c>
      <c r="R1095" s="12">
        <v>44517</v>
      </c>
      <c r="S1095" t="s">
        <v>1876</v>
      </c>
      <c r="T1095" s="8" t="str">
        <f t="shared" si="72"/>
        <v>VM+ HNI 44</v>
      </c>
      <c r="U1095" t="s">
        <v>6516</v>
      </c>
      <c r="Y1095" t="str">
        <f t="array" ref="Y1095">IF(ISNUMBER(SEARCH($V$3,T1095)),"WINCOMHANOI",IF(ISNUMBER(SEARCH($V$4,T1095)),"WINCOMHOCHIMINH",IF(ISNUMBER(SEARCH($V$5,T1095)),"WINCOMDANANG",IF(ISNUMBER(SEARCH($V$6,T1095)),"WINCOMHAIDUONG",IF(ISNUMBER(SEARCH($V$7,T1095)),"WINCOMQUANGNINH",IF(ISNUMBER(SEARCH($V$8,T1095)),"WINCOMHAIPHONG",IF(ISNUMBER(SEARCH($V$9,T1095)),"WINCOMBACGIANG",IF(ISNUMBER(SEARCH($V$10,T1095)),"WINCOMBACNINH",IF(ISNUMBER(SEARCH($V$11,T1095)),"WINCOMPHUTHO",IF(ISNUMBER(SEARCH($V$12,T1095)),"WINCOMHATINH",IF(ISNUMBER(SEARCH($V$13,T1095)),"WINCOMTHAINGUYEN",IF(ISNUMBER(SEARCH($V$14,T1095)),"WINCOMKHANHHOA",IF(ISNUMBER(SEARCH($V$15,T1095)),"WINCOMHUNGYEN",IF(ISNUMBER(SEARCH($V$16,T1095)),"WINCOMNGHEAN",IF(ISNUMBER(SEARCH($V$17,T1095)),"WINCOMLAOCAI",IF(ISNUMBER(SEARCH($V$18,T1095)),"WINCOMVUNGTAU",IF(ISNUMBER(SEARCH($V$19,T1095)),"WINCOMBINHDUONG",IF(ISNUMBER(SEARCH($V$20,T1095)),"WINCOMKIENGIANG",IF(ISNUMBER(SEARCH($V$21,T1095)),"WINCOMHANAM",IF(ISNUMBER(SEARCH($V$22,T1095)),"WINCOMNAMDINH",IF(ISNUMBER(SEARCH($V$23,T1095)),"WINCOMLANGSON",IF(ISNUMBER(SEARCH($V$24,T1095)),"WINCOMTHANHHOA",IF(ISNUMBER(SEARCH($V$25,T1095)),"WINCOMYENBAI",IF(ISNUMBER(SEARCH($V$26,T1095)),"WINCOMTUYENQUANG",IF(ISNUMBER(SEARCH($V$27,T1095)),"WINCOMHUE",IF(ISNUMBER(SEARCH($V$28,T1095)),"WINCOMQUANGNAM",IF(ISNUMBER(SEARCH($V$29,T1095)),"WINCOMVINHPHUC",IF(ISNUMBER(SEARCH($V$30,T1095)),"WINCOMHAGIANG",IF(ISNUMBER(SEARCH($V$31,T1095)),"WINCOMNINHBINH",IF(ISNUMBER(SEARCH($V$32,T1095)),"WINCOMTRAVINH",IF(ISNUMBER(SEARCH($V$33,T1095)),"WINCOMCANTHO",IF(ISNUMBER(SEARCH($V$34,T1095)),"WINCOMBENTRE",IF(ISNUMBER(SEARCH($V$35,T1095)),"WINCOMCAMAU",IF(ISNUMBER(SEARCH($V$36,T1095)),"WINCOMANGIANG",IF(ISNUMBER(SEARCH($V$37,T1095)),"WINCOMNINHTHUAN",IF(ISNUMBER(SEARCH($V$38,T1095)),"WINCOMTHAIBINH",IF(ISNUMBER(SEARCH($V$39,T1095)),"WINCOMGIALAI",IF(ISNUMBER(SEARCH($V$40,T1095)),"WINCOMHOABINH",IF(ISNUMBER(SEARCH($V$41,T1095)),"WINCOMQUANGNGAI",IF(ISNUMBER(SEARCH($V$42,T1095)),"WINCOMBINHTHUAN",IF(ISNUMBER(SEARCH($V$43,T1095)),"WINCOMDAKLAK",IF(ISNUMBER(SEARCH($V$44,T1095)),"WINCOMSOCTRANG",IF(ISNUMBER(SEARCH($V$45,T1095)),"WINCOMSONLA",IF(ISNUMBER(SEARCH($V$46,T1095)),"WINCOMKONTUM",IF(ISNUMBER(SEARCH($V$47,T1095)),"WINCOMPHUYEN",IF(ISNUMBER(SEARCH($V$48,T1095)),"WINCOMQUANGTRI",IF(ISNUMBER(SEARCH($V$49,T1095)),"WINCOMBINHDINH",IF(ISNUMBER(SEARCH($V$50,T1095)),"WINCOMCAOBANG",IF(ISNUMBER(SEARCH($V$51,T1095)),"WINCOMQUANGBINH",IF(ISNUMBER(SEARCH($V$52,T1095)),"WINCOMLAMDONG",IF(ISNUMBER(SEARCH($V$53,T1095)),"WINCOMVINHLONG",IF(ISNUMBER(SEARCH($V$54,T1095)),"WINCOMDONGTHAP",IF(ISNUMBER(SEARCH($V$55,T1095)),"WINCOMTIENGIANG",IF(ISNUMBER(SEARCH($V$56,T1095)),"WINCOMQUANGNINH",0))))))))))))))))))))))))))))))))))))))))))))))))))))))</f>
        <v>WINCOMHANOI</v>
      </c>
    </row>
    <row r="1096" spans="1:25" x14ac:dyDescent="0.2">
      <c r="A1096" t="s">
        <v>0</v>
      </c>
      <c r="B1096" t="s">
        <v>1874</v>
      </c>
      <c r="C1096" t="s">
        <v>34</v>
      </c>
      <c r="D1096" t="s">
        <v>45</v>
      </c>
      <c r="E1096" t="s">
        <v>4</v>
      </c>
      <c r="F1096" s="5">
        <f t="shared" si="69"/>
        <v>1</v>
      </c>
      <c r="G1096" s="2">
        <v>87787</v>
      </c>
      <c r="H1096" s="2">
        <v>96565.700000000012</v>
      </c>
      <c r="I1096" t="s">
        <v>5</v>
      </c>
      <c r="J1096" t="s">
        <v>46</v>
      </c>
      <c r="K1096" t="str">
        <f t="shared" si="70"/>
        <v>Bắp bò muối gói 200g</v>
      </c>
      <c r="L1096" s="8" t="str">
        <f>VLOOKUP(K1096,'[1]Mã Misa'!$B$2:$D$74,2,0)</f>
        <v>Bắp bò muối 200g</v>
      </c>
      <c r="M1096" s="8" t="str">
        <f>VLOOKUP(L1096,'[1]Mã Misa'!$C$2:$D$74,2,0)</f>
        <v>BBM200</v>
      </c>
      <c r="N1096" s="2">
        <v>87787</v>
      </c>
      <c r="O1096" t="s">
        <v>1875</v>
      </c>
      <c r="P1096" s="8" t="str">
        <f t="shared" si="71"/>
        <v>0141299</v>
      </c>
      <c r="Q1096" s="8" t="e">
        <f t="array" ref="Q1096">IF(VLOOKUP(P1096,$AA$1:$AC$32,1,0)&lt;&gt;0,(P1096&amp;"A"),0)</f>
        <v>#N/A</v>
      </c>
      <c r="R1096" s="12">
        <v>44517</v>
      </c>
      <c r="S1096" t="s">
        <v>1876</v>
      </c>
      <c r="T1096" s="8" t="str">
        <f t="shared" si="72"/>
        <v>VM+ HNI 44</v>
      </c>
      <c r="U1096" t="s">
        <v>6516</v>
      </c>
      <c r="Y1096" t="str">
        <f t="array" ref="Y1096">IF(ISNUMBER(SEARCH($V$3,T1096)),"WINCOMHANOI",IF(ISNUMBER(SEARCH($V$4,T1096)),"WINCOMHOCHIMINH",IF(ISNUMBER(SEARCH($V$5,T1096)),"WINCOMDANANG",IF(ISNUMBER(SEARCH($V$6,T1096)),"WINCOMHAIDUONG",IF(ISNUMBER(SEARCH($V$7,T1096)),"WINCOMQUANGNINH",IF(ISNUMBER(SEARCH($V$8,T1096)),"WINCOMHAIPHONG",IF(ISNUMBER(SEARCH($V$9,T1096)),"WINCOMBACGIANG",IF(ISNUMBER(SEARCH($V$10,T1096)),"WINCOMBACNINH",IF(ISNUMBER(SEARCH($V$11,T1096)),"WINCOMPHUTHO",IF(ISNUMBER(SEARCH($V$12,T1096)),"WINCOMHATINH",IF(ISNUMBER(SEARCH($V$13,T1096)),"WINCOMTHAINGUYEN",IF(ISNUMBER(SEARCH($V$14,T1096)),"WINCOMKHANHHOA",IF(ISNUMBER(SEARCH($V$15,T1096)),"WINCOMHUNGYEN",IF(ISNUMBER(SEARCH($V$16,T1096)),"WINCOMNGHEAN",IF(ISNUMBER(SEARCH($V$17,T1096)),"WINCOMLAOCAI",IF(ISNUMBER(SEARCH($V$18,T1096)),"WINCOMVUNGTAU",IF(ISNUMBER(SEARCH($V$19,T1096)),"WINCOMBINHDUONG",IF(ISNUMBER(SEARCH($V$20,T1096)),"WINCOMKIENGIANG",IF(ISNUMBER(SEARCH($V$21,T1096)),"WINCOMHANAM",IF(ISNUMBER(SEARCH($V$22,T1096)),"WINCOMNAMDINH",IF(ISNUMBER(SEARCH($V$23,T1096)),"WINCOMLANGSON",IF(ISNUMBER(SEARCH($V$24,T1096)),"WINCOMTHANHHOA",IF(ISNUMBER(SEARCH($V$25,T1096)),"WINCOMYENBAI",IF(ISNUMBER(SEARCH($V$26,T1096)),"WINCOMTUYENQUANG",IF(ISNUMBER(SEARCH($V$27,T1096)),"WINCOMHUE",IF(ISNUMBER(SEARCH($V$28,T1096)),"WINCOMQUANGNAM",IF(ISNUMBER(SEARCH($V$29,T1096)),"WINCOMVINHPHUC",IF(ISNUMBER(SEARCH($V$30,T1096)),"WINCOMHAGIANG",IF(ISNUMBER(SEARCH($V$31,T1096)),"WINCOMNINHBINH",IF(ISNUMBER(SEARCH($V$32,T1096)),"WINCOMTRAVINH",IF(ISNUMBER(SEARCH($V$33,T1096)),"WINCOMCANTHO",IF(ISNUMBER(SEARCH($V$34,T1096)),"WINCOMBENTRE",IF(ISNUMBER(SEARCH($V$35,T1096)),"WINCOMCAMAU",IF(ISNUMBER(SEARCH($V$36,T1096)),"WINCOMANGIANG",IF(ISNUMBER(SEARCH($V$37,T1096)),"WINCOMNINHTHUAN",IF(ISNUMBER(SEARCH($V$38,T1096)),"WINCOMTHAIBINH",IF(ISNUMBER(SEARCH($V$39,T1096)),"WINCOMGIALAI",IF(ISNUMBER(SEARCH($V$40,T1096)),"WINCOMHOABINH",IF(ISNUMBER(SEARCH($V$41,T1096)),"WINCOMQUANGNGAI",IF(ISNUMBER(SEARCH($V$42,T1096)),"WINCOMBINHTHUAN",IF(ISNUMBER(SEARCH($V$43,T1096)),"WINCOMDAKLAK",IF(ISNUMBER(SEARCH($V$44,T1096)),"WINCOMSOCTRANG",IF(ISNUMBER(SEARCH($V$45,T1096)),"WINCOMSONLA",IF(ISNUMBER(SEARCH($V$46,T1096)),"WINCOMKONTUM",IF(ISNUMBER(SEARCH($V$47,T1096)),"WINCOMPHUYEN",IF(ISNUMBER(SEARCH($V$48,T1096)),"WINCOMQUANGTRI",IF(ISNUMBER(SEARCH($V$49,T1096)),"WINCOMBINHDINH",IF(ISNUMBER(SEARCH($V$50,T1096)),"WINCOMCAOBANG",IF(ISNUMBER(SEARCH($V$51,T1096)),"WINCOMQUANGBINH",IF(ISNUMBER(SEARCH($V$52,T1096)),"WINCOMLAMDONG",IF(ISNUMBER(SEARCH($V$53,T1096)),"WINCOMVINHLONG",IF(ISNUMBER(SEARCH($V$54,T1096)),"WINCOMDONGTHAP",IF(ISNUMBER(SEARCH($V$55,T1096)),"WINCOMTIENGIANG",IF(ISNUMBER(SEARCH($V$56,T1096)),"WINCOMQUANGNINH",0))))))))))))))))))))))))))))))))))))))))))))))))))))))</f>
        <v>WINCOMHANOI</v>
      </c>
    </row>
    <row r="1097" spans="1:25" x14ac:dyDescent="0.2">
      <c r="A1097" t="s">
        <v>0</v>
      </c>
      <c r="B1097" t="s">
        <v>1877</v>
      </c>
      <c r="C1097" t="s">
        <v>2</v>
      </c>
      <c r="D1097" t="s">
        <v>20</v>
      </c>
      <c r="E1097" t="s">
        <v>4</v>
      </c>
      <c r="F1097" s="5">
        <f t="shared" si="69"/>
        <v>3</v>
      </c>
      <c r="G1097" s="2">
        <v>150546</v>
      </c>
      <c r="H1097" s="2">
        <v>165600.6</v>
      </c>
      <c r="I1097" t="s">
        <v>5</v>
      </c>
      <c r="J1097" t="s">
        <v>21</v>
      </c>
      <c r="K1097" t="str">
        <f t="shared" si="70"/>
        <v>Giò tai lưỡi xào gói 250g</v>
      </c>
      <c r="L1097" s="8" t="str">
        <f>VLOOKUP(K1097,'[1]Mã Misa'!$B$2:$D$74,2,0)</f>
        <v>Giò Tai Lưỡi Xào 250g</v>
      </c>
      <c r="M1097" s="8" t="str">
        <f>VLOOKUP(L1097,'[1]Mã Misa'!$C$2:$D$74,2,0)</f>
        <v>GTLX250G</v>
      </c>
      <c r="N1097" s="2">
        <v>50182</v>
      </c>
      <c r="O1097" t="s">
        <v>1878</v>
      </c>
      <c r="P1097" s="8" t="str">
        <f t="shared" si="71"/>
        <v>0043770</v>
      </c>
      <c r="Q1097" s="8" t="e">
        <f t="array" ref="Q1097">IF(VLOOKUP(P1097,$AA$1:$AC$32,1,0)&lt;&gt;0,(P1097&amp;"A"),0)</f>
        <v>#N/A</v>
      </c>
      <c r="R1097" s="12">
        <v>44517</v>
      </c>
      <c r="S1097" t="s">
        <v>1879</v>
      </c>
      <c r="T1097" s="8" t="str">
        <f t="shared" si="72"/>
        <v>VM+ HCM CC</v>
      </c>
      <c r="U1097" t="s">
        <v>6517</v>
      </c>
      <c r="Y1097" t="str">
        <f t="array" ref="Y1097">IF(ISNUMBER(SEARCH($V$3,T1097)),"WINCOMHANOI",IF(ISNUMBER(SEARCH($V$4,T1097)),"WINCOMHOCHIMINH",IF(ISNUMBER(SEARCH($V$5,T1097)),"WINCOMDANANG",IF(ISNUMBER(SEARCH($V$6,T1097)),"WINCOMHAIDUONG",IF(ISNUMBER(SEARCH($V$7,T1097)),"WINCOMQUANGNINH",IF(ISNUMBER(SEARCH($V$8,T1097)),"WINCOMHAIPHONG",IF(ISNUMBER(SEARCH($V$9,T1097)),"WINCOMBACGIANG",IF(ISNUMBER(SEARCH($V$10,T1097)),"WINCOMBACNINH",IF(ISNUMBER(SEARCH($V$11,T1097)),"WINCOMPHUTHO",IF(ISNUMBER(SEARCH($V$12,T1097)),"WINCOMHATINH",IF(ISNUMBER(SEARCH($V$13,T1097)),"WINCOMTHAINGUYEN",IF(ISNUMBER(SEARCH($V$14,T1097)),"WINCOMKHANHHOA",IF(ISNUMBER(SEARCH($V$15,T1097)),"WINCOMHUNGYEN",IF(ISNUMBER(SEARCH($V$16,T1097)),"WINCOMNGHEAN",IF(ISNUMBER(SEARCH($V$17,T1097)),"WINCOMLAOCAI",IF(ISNUMBER(SEARCH($V$18,T1097)),"WINCOMVUNGTAU",IF(ISNUMBER(SEARCH($V$19,T1097)),"WINCOMBINHDUONG",IF(ISNUMBER(SEARCH($V$20,T1097)),"WINCOMKIENGIANG",IF(ISNUMBER(SEARCH($V$21,T1097)),"WINCOMHANAM",IF(ISNUMBER(SEARCH($V$22,T1097)),"WINCOMNAMDINH",IF(ISNUMBER(SEARCH($V$23,T1097)),"WINCOMLANGSON",IF(ISNUMBER(SEARCH($V$24,T1097)),"WINCOMTHANHHOA",IF(ISNUMBER(SEARCH($V$25,T1097)),"WINCOMYENBAI",IF(ISNUMBER(SEARCH($V$26,T1097)),"WINCOMTUYENQUANG",IF(ISNUMBER(SEARCH($V$27,T1097)),"WINCOMHUE",IF(ISNUMBER(SEARCH($V$28,T1097)),"WINCOMQUANGNAM",IF(ISNUMBER(SEARCH($V$29,T1097)),"WINCOMVINHPHUC",IF(ISNUMBER(SEARCH($V$30,T1097)),"WINCOMHAGIANG",IF(ISNUMBER(SEARCH($V$31,T1097)),"WINCOMNINHBINH",IF(ISNUMBER(SEARCH($V$32,T1097)),"WINCOMTRAVINH",IF(ISNUMBER(SEARCH($V$33,T1097)),"WINCOMCANTHO",IF(ISNUMBER(SEARCH($V$34,T1097)),"WINCOMBENTRE",IF(ISNUMBER(SEARCH($V$35,T1097)),"WINCOMCAMAU",IF(ISNUMBER(SEARCH($V$36,T1097)),"WINCOMANGIANG",IF(ISNUMBER(SEARCH($V$37,T1097)),"WINCOMNINHTHUAN",IF(ISNUMBER(SEARCH($V$38,T1097)),"WINCOMTHAIBINH",IF(ISNUMBER(SEARCH($V$39,T1097)),"WINCOMGIALAI",IF(ISNUMBER(SEARCH($V$40,T1097)),"WINCOMHOABINH",IF(ISNUMBER(SEARCH($V$41,T1097)),"WINCOMQUANGNGAI",IF(ISNUMBER(SEARCH($V$42,T1097)),"WINCOMBINHTHUAN",IF(ISNUMBER(SEARCH($V$43,T1097)),"WINCOMDAKLAK",IF(ISNUMBER(SEARCH($V$44,T1097)),"WINCOMSOCTRANG",IF(ISNUMBER(SEARCH($V$45,T1097)),"WINCOMSONLA",IF(ISNUMBER(SEARCH($V$46,T1097)),"WINCOMKONTUM",IF(ISNUMBER(SEARCH($V$47,T1097)),"WINCOMPHUYEN",IF(ISNUMBER(SEARCH($V$48,T1097)),"WINCOMQUANGTRI",IF(ISNUMBER(SEARCH($V$49,T1097)),"WINCOMBINHDINH",IF(ISNUMBER(SEARCH($V$50,T1097)),"WINCOMCAOBANG",IF(ISNUMBER(SEARCH($V$51,T1097)),"WINCOMQUANGBINH",IF(ISNUMBER(SEARCH($V$52,T1097)),"WINCOMLAMDONG",IF(ISNUMBER(SEARCH($V$53,T1097)),"WINCOMVINHLONG",IF(ISNUMBER(SEARCH($V$54,T1097)),"WINCOMDONGTHAP",IF(ISNUMBER(SEARCH($V$55,T1097)),"WINCOMTIENGIANG",IF(ISNUMBER(SEARCH($V$56,T1097)),"WINCOMQUANGNINH",0))))))))))))))))))))))))))))))))))))))))))))))))))))))</f>
        <v>WINCOMHOCHIMINH</v>
      </c>
    </row>
    <row r="1098" spans="1:25" x14ac:dyDescent="0.2">
      <c r="A1098" t="s">
        <v>0</v>
      </c>
      <c r="B1098" t="s">
        <v>1880</v>
      </c>
      <c r="C1098" t="s">
        <v>2</v>
      </c>
      <c r="D1098" t="s">
        <v>202</v>
      </c>
      <c r="E1098" t="s">
        <v>106</v>
      </c>
      <c r="F1098" s="5">
        <f t="shared" si="69"/>
        <v>1</v>
      </c>
      <c r="G1098" s="2">
        <v>352350</v>
      </c>
      <c r="H1098" s="2">
        <v>352350</v>
      </c>
      <c r="I1098" t="s">
        <v>5</v>
      </c>
      <c r="J1098" t="s">
        <v>203</v>
      </c>
      <c r="K1098" t="str">
        <f t="shared" si="70"/>
        <v xml:space="preserve"> Tôm mũ ni bỏ đầu 450g</v>
      </c>
      <c r="L1098" s="8" t="str">
        <f>VLOOKUP(K1098,'[1]Mã Misa'!$B$2:$D$74,2,0)</f>
        <v>Tôm mũ ni bỏ đầu 450g</v>
      </c>
      <c r="M1098" s="8" t="str">
        <f>VLOOKUP(L1098,'[1]Mã Misa'!$C$2:$D$74,2,0)</f>
        <v>TBĐ450</v>
      </c>
      <c r="N1098" s="2">
        <v>352350</v>
      </c>
      <c r="O1098" t="s">
        <v>1881</v>
      </c>
      <c r="P1098" s="8" t="str">
        <f t="shared" si="71"/>
        <v>0043771</v>
      </c>
      <c r="Q1098" s="8" t="e">
        <f t="array" ref="Q1098">IF(VLOOKUP(P1098,$AA$1:$AC$32,1,0)&lt;&gt;0,(P1098&amp;"A"),0)</f>
        <v>#N/A</v>
      </c>
      <c r="R1098" s="12">
        <v>44517</v>
      </c>
      <c r="S1098" t="s">
        <v>1879</v>
      </c>
      <c r="T1098" s="8" t="str">
        <f t="shared" si="72"/>
        <v>VM+ HCM CC</v>
      </c>
      <c r="U1098" t="s">
        <v>6517</v>
      </c>
      <c r="Y1098" t="str">
        <f t="array" ref="Y1098">IF(ISNUMBER(SEARCH($V$3,T1098)),"WINCOMHANOI",IF(ISNUMBER(SEARCH($V$4,T1098)),"WINCOMHOCHIMINH",IF(ISNUMBER(SEARCH($V$5,T1098)),"WINCOMDANANG",IF(ISNUMBER(SEARCH($V$6,T1098)),"WINCOMHAIDUONG",IF(ISNUMBER(SEARCH($V$7,T1098)),"WINCOMQUANGNINH",IF(ISNUMBER(SEARCH($V$8,T1098)),"WINCOMHAIPHONG",IF(ISNUMBER(SEARCH($V$9,T1098)),"WINCOMBACGIANG",IF(ISNUMBER(SEARCH($V$10,T1098)),"WINCOMBACNINH",IF(ISNUMBER(SEARCH($V$11,T1098)),"WINCOMPHUTHO",IF(ISNUMBER(SEARCH($V$12,T1098)),"WINCOMHATINH",IF(ISNUMBER(SEARCH($V$13,T1098)),"WINCOMTHAINGUYEN",IF(ISNUMBER(SEARCH($V$14,T1098)),"WINCOMKHANHHOA",IF(ISNUMBER(SEARCH($V$15,T1098)),"WINCOMHUNGYEN",IF(ISNUMBER(SEARCH($V$16,T1098)),"WINCOMNGHEAN",IF(ISNUMBER(SEARCH($V$17,T1098)),"WINCOMLAOCAI",IF(ISNUMBER(SEARCH($V$18,T1098)),"WINCOMVUNGTAU",IF(ISNUMBER(SEARCH($V$19,T1098)),"WINCOMBINHDUONG",IF(ISNUMBER(SEARCH($V$20,T1098)),"WINCOMKIENGIANG",IF(ISNUMBER(SEARCH($V$21,T1098)),"WINCOMHANAM",IF(ISNUMBER(SEARCH($V$22,T1098)),"WINCOMNAMDINH",IF(ISNUMBER(SEARCH($V$23,T1098)),"WINCOMLANGSON",IF(ISNUMBER(SEARCH($V$24,T1098)),"WINCOMTHANHHOA",IF(ISNUMBER(SEARCH($V$25,T1098)),"WINCOMYENBAI",IF(ISNUMBER(SEARCH($V$26,T1098)),"WINCOMTUYENQUANG",IF(ISNUMBER(SEARCH($V$27,T1098)),"WINCOMHUE",IF(ISNUMBER(SEARCH($V$28,T1098)),"WINCOMQUANGNAM",IF(ISNUMBER(SEARCH($V$29,T1098)),"WINCOMVINHPHUC",IF(ISNUMBER(SEARCH($V$30,T1098)),"WINCOMHAGIANG",IF(ISNUMBER(SEARCH($V$31,T1098)),"WINCOMNINHBINH",IF(ISNUMBER(SEARCH($V$32,T1098)),"WINCOMTRAVINH",IF(ISNUMBER(SEARCH($V$33,T1098)),"WINCOMCANTHO",IF(ISNUMBER(SEARCH($V$34,T1098)),"WINCOMBENTRE",IF(ISNUMBER(SEARCH($V$35,T1098)),"WINCOMCAMAU",IF(ISNUMBER(SEARCH($V$36,T1098)),"WINCOMANGIANG",IF(ISNUMBER(SEARCH($V$37,T1098)),"WINCOMNINHTHUAN",IF(ISNUMBER(SEARCH($V$38,T1098)),"WINCOMTHAIBINH",IF(ISNUMBER(SEARCH($V$39,T1098)),"WINCOMGIALAI",IF(ISNUMBER(SEARCH($V$40,T1098)),"WINCOMHOABINH",IF(ISNUMBER(SEARCH($V$41,T1098)),"WINCOMQUANGNGAI",IF(ISNUMBER(SEARCH($V$42,T1098)),"WINCOMBINHTHUAN",IF(ISNUMBER(SEARCH($V$43,T1098)),"WINCOMDAKLAK",IF(ISNUMBER(SEARCH($V$44,T1098)),"WINCOMSOCTRANG",IF(ISNUMBER(SEARCH($V$45,T1098)),"WINCOMSONLA",IF(ISNUMBER(SEARCH($V$46,T1098)),"WINCOMKONTUM",IF(ISNUMBER(SEARCH($V$47,T1098)),"WINCOMPHUYEN",IF(ISNUMBER(SEARCH($V$48,T1098)),"WINCOMQUANGTRI",IF(ISNUMBER(SEARCH($V$49,T1098)),"WINCOMBINHDINH",IF(ISNUMBER(SEARCH($V$50,T1098)),"WINCOMCAOBANG",IF(ISNUMBER(SEARCH($V$51,T1098)),"WINCOMQUANGBINH",IF(ISNUMBER(SEARCH($V$52,T1098)),"WINCOMLAMDONG",IF(ISNUMBER(SEARCH($V$53,T1098)),"WINCOMVINHLONG",IF(ISNUMBER(SEARCH($V$54,T1098)),"WINCOMDONGTHAP",IF(ISNUMBER(SEARCH($V$55,T1098)),"WINCOMTIENGIANG",IF(ISNUMBER(SEARCH($V$56,T1098)),"WINCOMQUANGNINH",0))))))))))))))))))))))))))))))))))))))))))))))))))))))</f>
        <v>WINCOMHOCHIMINH</v>
      </c>
    </row>
    <row r="1099" spans="1:25" x14ac:dyDescent="0.2">
      <c r="A1099" t="s">
        <v>0</v>
      </c>
      <c r="B1099" t="s">
        <v>1880</v>
      </c>
      <c r="C1099" t="s">
        <v>31</v>
      </c>
      <c r="D1099" t="s">
        <v>199</v>
      </c>
      <c r="E1099" t="s">
        <v>106</v>
      </c>
      <c r="F1099" s="5">
        <f t="shared" si="69"/>
        <v>2</v>
      </c>
      <c r="G1099" s="2">
        <v>396900</v>
      </c>
      <c r="H1099" s="2">
        <v>396900</v>
      </c>
      <c r="I1099" t="s">
        <v>5</v>
      </c>
      <c r="J1099" t="s">
        <v>200</v>
      </c>
      <c r="K1099" t="str">
        <f t="shared" si="70"/>
        <v xml:space="preserve"> Tôm mũ ni nguyên con 450g</v>
      </c>
      <c r="L1099" s="8" t="str">
        <f>VLOOKUP(K1099,'[1]Mã Misa'!$B$2:$D$74,2,0)</f>
        <v>Tôm mũ ni nguyên con 450g</v>
      </c>
      <c r="M1099" s="8" t="str">
        <f>VLOOKUP(L1099,'[1]Mã Misa'!$C$2:$D$74,2,0)</f>
        <v>TNC450</v>
      </c>
      <c r="N1099" s="2">
        <v>198450</v>
      </c>
      <c r="O1099" t="s">
        <v>1881</v>
      </c>
      <c r="P1099" s="8" t="str">
        <f t="shared" si="71"/>
        <v>0043771</v>
      </c>
      <c r="Q1099" s="8" t="e">
        <f t="array" ref="Q1099">IF(VLOOKUP(P1099,$AA$1:$AC$32,1,0)&lt;&gt;0,(P1099&amp;"A"),0)</f>
        <v>#N/A</v>
      </c>
      <c r="R1099" s="12">
        <v>44517</v>
      </c>
      <c r="S1099" t="s">
        <v>1879</v>
      </c>
      <c r="T1099" s="8" t="str">
        <f t="shared" si="72"/>
        <v>VM+ HCM CC</v>
      </c>
      <c r="U1099" t="s">
        <v>6517</v>
      </c>
      <c r="Y1099" t="str">
        <f t="array" ref="Y1099">IF(ISNUMBER(SEARCH($V$3,T1099)),"WINCOMHANOI",IF(ISNUMBER(SEARCH($V$4,T1099)),"WINCOMHOCHIMINH",IF(ISNUMBER(SEARCH($V$5,T1099)),"WINCOMDANANG",IF(ISNUMBER(SEARCH($V$6,T1099)),"WINCOMHAIDUONG",IF(ISNUMBER(SEARCH($V$7,T1099)),"WINCOMQUANGNINH",IF(ISNUMBER(SEARCH($V$8,T1099)),"WINCOMHAIPHONG",IF(ISNUMBER(SEARCH($V$9,T1099)),"WINCOMBACGIANG",IF(ISNUMBER(SEARCH($V$10,T1099)),"WINCOMBACNINH",IF(ISNUMBER(SEARCH($V$11,T1099)),"WINCOMPHUTHO",IF(ISNUMBER(SEARCH($V$12,T1099)),"WINCOMHATINH",IF(ISNUMBER(SEARCH($V$13,T1099)),"WINCOMTHAINGUYEN",IF(ISNUMBER(SEARCH($V$14,T1099)),"WINCOMKHANHHOA",IF(ISNUMBER(SEARCH($V$15,T1099)),"WINCOMHUNGYEN",IF(ISNUMBER(SEARCH($V$16,T1099)),"WINCOMNGHEAN",IF(ISNUMBER(SEARCH($V$17,T1099)),"WINCOMLAOCAI",IF(ISNUMBER(SEARCH($V$18,T1099)),"WINCOMVUNGTAU",IF(ISNUMBER(SEARCH($V$19,T1099)),"WINCOMBINHDUONG",IF(ISNUMBER(SEARCH($V$20,T1099)),"WINCOMKIENGIANG",IF(ISNUMBER(SEARCH($V$21,T1099)),"WINCOMHANAM",IF(ISNUMBER(SEARCH($V$22,T1099)),"WINCOMNAMDINH",IF(ISNUMBER(SEARCH($V$23,T1099)),"WINCOMLANGSON",IF(ISNUMBER(SEARCH($V$24,T1099)),"WINCOMTHANHHOA",IF(ISNUMBER(SEARCH($V$25,T1099)),"WINCOMYENBAI",IF(ISNUMBER(SEARCH($V$26,T1099)),"WINCOMTUYENQUANG",IF(ISNUMBER(SEARCH($V$27,T1099)),"WINCOMHUE",IF(ISNUMBER(SEARCH($V$28,T1099)),"WINCOMQUANGNAM",IF(ISNUMBER(SEARCH($V$29,T1099)),"WINCOMVINHPHUC",IF(ISNUMBER(SEARCH($V$30,T1099)),"WINCOMHAGIANG",IF(ISNUMBER(SEARCH($V$31,T1099)),"WINCOMNINHBINH",IF(ISNUMBER(SEARCH($V$32,T1099)),"WINCOMTRAVINH",IF(ISNUMBER(SEARCH($V$33,T1099)),"WINCOMCANTHO",IF(ISNUMBER(SEARCH($V$34,T1099)),"WINCOMBENTRE",IF(ISNUMBER(SEARCH($V$35,T1099)),"WINCOMCAMAU",IF(ISNUMBER(SEARCH($V$36,T1099)),"WINCOMANGIANG",IF(ISNUMBER(SEARCH($V$37,T1099)),"WINCOMNINHTHUAN",IF(ISNUMBER(SEARCH($V$38,T1099)),"WINCOMTHAIBINH",IF(ISNUMBER(SEARCH($V$39,T1099)),"WINCOMGIALAI",IF(ISNUMBER(SEARCH($V$40,T1099)),"WINCOMHOABINH",IF(ISNUMBER(SEARCH($V$41,T1099)),"WINCOMQUANGNGAI",IF(ISNUMBER(SEARCH($V$42,T1099)),"WINCOMBINHTHUAN",IF(ISNUMBER(SEARCH($V$43,T1099)),"WINCOMDAKLAK",IF(ISNUMBER(SEARCH($V$44,T1099)),"WINCOMSOCTRANG",IF(ISNUMBER(SEARCH($V$45,T1099)),"WINCOMSONLA",IF(ISNUMBER(SEARCH($V$46,T1099)),"WINCOMKONTUM",IF(ISNUMBER(SEARCH($V$47,T1099)),"WINCOMPHUYEN",IF(ISNUMBER(SEARCH($V$48,T1099)),"WINCOMQUANGTRI",IF(ISNUMBER(SEARCH($V$49,T1099)),"WINCOMBINHDINH",IF(ISNUMBER(SEARCH($V$50,T1099)),"WINCOMCAOBANG",IF(ISNUMBER(SEARCH($V$51,T1099)),"WINCOMQUANGBINH",IF(ISNUMBER(SEARCH($V$52,T1099)),"WINCOMLAMDONG",IF(ISNUMBER(SEARCH($V$53,T1099)),"WINCOMVINHLONG",IF(ISNUMBER(SEARCH($V$54,T1099)),"WINCOMDONGTHAP",IF(ISNUMBER(SEARCH($V$55,T1099)),"WINCOMTIENGIANG",IF(ISNUMBER(SEARCH($V$56,T1099)),"WINCOMQUANGNINH",0))))))))))))))))))))))))))))))))))))))))))))))))))))))</f>
        <v>WINCOMHOCHIMINH</v>
      </c>
    </row>
    <row r="1100" spans="1:25" x14ac:dyDescent="0.2">
      <c r="A1100" t="s">
        <v>0</v>
      </c>
      <c r="B1100" t="s">
        <v>1882</v>
      </c>
      <c r="C1100" t="s">
        <v>2</v>
      </c>
      <c r="D1100" t="s">
        <v>3</v>
      </c>
      <c r="E1100" t="s">
        <v>4</v>
      </c>
      <c r="F1100" s="5">
        <f t="shared" si="69"/>
        <v>2</v>
      </c>
      <c r="G1100" s="2">
        <v>177692</v>
      </c>
      <c r="H1100" s="2">
        <v>195461.2</v>
      </c>
      <c r="I1100" t="s">
        <v>5</v>
      </c>
      <c r="J1100" t="s">
        <v>6</v>
      </c>
      <c r="K1100" t="str">
        <f t="shared" si="70"/>
        <v>Gà muối gói 500g</v>
      </c>
      <c r="L1100" s="8" t="str">
        <f>VLOOKUP(K1100,'[1]Mã Misa'!$B$2:$D$74,2,0)</f>
        <v>Gà muối 500g</v>
      </c>
      <c r="M1100" s="8" t="str">
        <f>VLOOKUP(L1100,'[1]Mã Misa'!$C$2:$D$74,2,0)</f>
        <v>GM500</v>
      </c>
      <c r="N1100" s="2">
        <v>88846</v>
      </c>
      <c r="O1100" t="s">
        <v>1883</v>
      </c>
      <c r="P1100" s="8" t="str">
        <f t="shared" si="71"/>
        <v>0141321</v>
      </c>
      <c r="Q1100" s="8" t="e">
        <f t="array" ref="Q1100">IF(VLOOKUP(P1100,$AA$1:$AC$32,1,0)&lt;&gt;0,(P1100&amp;"A"),0)</f>
        <v>#N/A</v>
      </c>
      <c r="R1100" s="12">
        <v>44517</v>
      </c>
      <c r="S1100" t="s">
        <v>1884</v>
      </c>
      <c r="T1100" s="8" t="str">
        <f t="shared" si="72"/>
        <v>VM+ HNI 76</v>
      </c>
      <c r="U1100" t="s">
        <v>6518</v>
      </c>
      <c r="Y1100" t="str">
        <f t="array" ref="Y1100">IF(ISNUMBER(SEARCH($V$3,T1100)),"WINCOMHANOI",IF(ISNUMBER(SEARCH($V$4,T1100)),"WINCOMHOCHIMINH",IF(ISNUMBER(SEARCH($V$5,T1100)),"WINCOMDANANG",IF(ISNUMBER(SEARCH($V$6,T1100)),"WINCOMHAIDUONG",IF(ISNUMBER(SEARCH($V$7,T1100)),"WINCOMQUANGNINH",IF(ISNUMBER(SEARCH($V$8,T1100)),"WINCOMHAIPHONG",IF(ISNUMBER(SEARCH($V$9,T1100)),"WINCOMBACGIANG",IF(ISNUMBER(SEARCH($V$10,T1100)),"WINCOMBACNINH",IF(ISNUMBER(SEARCH($V$11,T1100)),"WINCOMPHUTHO",IF(ISNUMBER(SEARCH($V$12,T1100)),"WINCOMHATINH",IF(ISNUMBER(SEARCH($V$13,T1100)),"WINCOMTHAINGUYEN",IF(ISNUMBER(SEARCH($V$14,T1100)),"WINCOMKHANHHOA",IF(ISNUMBER(SEARCH($V$15,T1100)),"WINCOMHUNGYEN",IF(ISNUMBER(SEARCH($V$16,T1100)),"WINCOMNGHEAN",IF(ISNUMBER(SEARCH($V$17,T1100)),"WINCOMLAOCAI",IF(ISNUMBER(SEARCH($V$18,T1100)),"WINCOMVUNGTAU",IF(ISNUMBER(SEARCH($V$19,T1100)),"WINCOMBINHDUONG",IF(ISNUMBER(SEARCH($V$20,T1100)),"WINCOMKIENGIANG",IF(ISNUMBER(SEARCH($V$21,T1100)),"WINCOMHANAM",IF(ISNUMBER(SEARCH($V$22,T1100)),"WINCOMNAMDINH",IF(ISNUMBER(SEARCH($V$23,T1100)),"WINCOMLANGSON",IF(ISNUMBER(SEARCH($V$24,T1100)),"WINCOMTHANHHOA",IF(ISNUMBER(SEARCH($V$25,T1100)),"WINCOMYENBAI",IF(ISNUMBER(SEARCH($V$26,T1100)),"WINCOMTUYENQUANG",IF(ISNUMBER(SEARCH($V$27,T1100)),"WINCOMHUE",IF(ISNUMBER(SEARCH($V$28,T1100)),"WINCOMQUANGNAM",IF(ISNUMBER(SEARCH($V$29,T1100)),"WINCOMVINHPHUC",IF(ISNUMBER(SEARCH($V$30,T1100)),"WINCOMHAGIANG",IF(ISNUMBER(SEARCH($V$31,T1100)),"WINCOMNINHBINH",IF(ISNUMBER(SEARCH($V$32,T1100)),"WINCOMTRAVINH",IF(ISNUMBER(SEARCH($V$33,T1100)),"WINCOMCANTHO",IF(ISNUMBER(SEARCH($V$34,T1100)),"WINCOMBENTRE",IF(ISNUMBER(SEARCH($V$35,T1100)),"WINCOMCAMAU",IF(ISNUMBER(SEARCH($V$36,T1100)),"WINCOMANGIANG",IF(ISNUMBER(SEARCH($V$37,T1100)),"WINCOMNINHTHUAN",IF(ISNUMBER(SEARCH($V$38,T1100)),"WINCOMTHAIBINH",IF(ISNUMBER(SEARCH($V$39,T1100)),"WINCOMGIALAI",IF(ISNUMBER(SEARCH($V$40,T1100)),"WINCOMHOABINH",IF(ISNUMBER(SEARCH($V$41,T1100)),"WINCOMQUANGNGAI",IF(ISNUMBER(SEARCH($V$42,T1100)),"WINCOMBINHTHUAN",IF(ISNUMBER(SEARCH($V$43,T1100)),"WINCOMDAKLAK",IF(ISNUMBER(SEARCH($V$44,T1100)),"WINCOMSOCTRANG",IF(ISNUMBER(SEARCH($V$45,T1100)),"WINCOMSONLA",IF(ISNUMBER(SEARCH($V$46,T1100)),"WINCOMKONTUM",IF(ISNUMBER(SEARCH($V$47,T1100)),"WINCOMPHUYEN",IF(ISNUMBER(SEARCH($V$48,T1100)),"WINCOMQUANGTRI",IF(ISNUMBER(SEARCH($V$49,T1100)),"WINCOMBINHDINH",IF(ISNUMBER(SEARCH($V$50,T1100)),"WINCOMCAOBANG",IF(ISNUMBER(SEARCH($V$51,T1100)),"WINCOMQUANGBINH",IF(ISNUMBER(SEARCH($V$52,T1100)),"WINCOMLAMDONG",IF(ISNUMBER(SEARCH($V$53,T1100)),"WINCOMVINHLONG",IF(ISNUMBER(SEARCH($V$54,T1100)),"WINCOMDONGTHAP",IF(ISNUMBER(SEARCH($V$55,T1100)),"WINCOMTIENGIANG",IF(ISNUMBER(SEARCH($V$56,T1100)),"WINCOMQUANGNINH",0))))))))))))))))))))))))))))))))))))))))))))))))))))))</f>
        <v>WINCOMHANOI</v>
      </c>
    </row>
    <row r="1101" spans="1:25" x14ac:dyDescent="0.2">
      <c r="A1101" t="s">
        <v>0</v>
      </c>
      <c r="B1101" t="s">
        <v>1885</v>
      </c>
      <c r="C1101" t="s">
        <v>2</v>
      </c>
      <c r="D1101" t="s">
        <v>10</v>
      </c>
      <c r="E1101" t="s">
        <v>4</v>
      </c>
      <c r="F1101" s="5">
        <f t="shared" si="69"/>
        <v>3</v>
      </c>
      <c r="G1101" s="2">
        <v>183150</v>
      </c>
      <c r="H1101" s="2">
        <v>201465.00000000003</v>
      </c>
      <c r="I1101" t="s">
        <v>5</v>
      </c>
      <c r="J1101" t="s">
        <v>11</v>
      </c>
      <c r="K1101" t="str">
        <f t="shared" si="70"/>
        <v>_Giò sụn gà 250g</v>
      </c>
      <c r="L1101" s="8" t="str">
        <f>VLOOKUP(K1101,'[1]Mã Misa'!$B$2:$D$74,2,0)</f>
        <v>Giò sụn gà 250g</v>
      </c>
      <c r="M1101" s="8" t="str">
        <f>VLOOKUP(L1101,'[1]Mã Misa'!$C$2:$D$74,2,0)</f>
        <v>GSG250</v>
      </c>
      <c r="N1101" s="2">
        <v>61050</v>
      </c>
      <c r="O1101" t="s">
        <v>1886</v>
      </c>
      <c r="P1101" s="8" t="str">
        <f t="shared" si="71"/>
        <v>0141322</v>
      </c>
      <c r="Q1101" s="8" t="e">
        <f t="array" ref="Q1101">IF(VLOOKUP(P1101,$AA$1:$AC$32,1,0)&lt;&gt;0,(P1101&amp;"A"),0)</f>
        <v>#N/A</v>
      </c>
      <c r="R1101" s="12">
        <v>44517</v>
      </c>
      <c r="S1101" t="s">
        <v>1887</v>
      </c>
      <c r="T1101" s="8" t="str">
        <f t="shared" si="72"/>
        <v>VM+ HNI 10</v>
      </c>
      <c r="U1101" t="s">
        <v>6519</v>
      </c>
      <c r="Y1101" t="str">
        <f t="array" ref="Y1101">IF(ISNUMBER(SEARCH($V$3,T1101)),"WINCOMHANOI",IF(ISNUMBER(SEARCH($V$4,T1101)),"WINCOMHOCHIMINH",IF(ISNUMBER(SEARCH($V$5,T1101)),"WINCOMDANANG",IF(ISNUMBER(SEARCH($V$6,T1101)),"WINCOMHAIDUONG",IF(ISNUMBER(SEARCH($V$7,T1101)),"WINCOMQUANGNINH",IF(ISNUMBER(SEARCH($V$8,T1101)),"WINCOMHAIPHONG",IF(ISNUMBER(SEARCH($V$9,T1101)),"WINCOMBACGIANG",IF(ISNUMBER(SEARCH($V$10,T1101)),"WINCOMBACNINH",IF(ISNUMBER(SEARCH($V$11,T1101)),"WINCOMPHUTHO",IF(ISNUMBER(SEARCH($V$12,T1101)),"WINCOMHATINH",IF(ISNUMBER(SEARCH($V$13,T1101)),"WINCOMTHAINGUYEN",IF(ISNUMBER(SEARCH($V$14,T1101)),"WINCOMKHANHHOA",IF(ISNUMBER(SEARCH($V$15,T1101)),"WINCOMHUNGYEN",IF(ISNUMBER(SEARCH($V$16,T1101)),"WINCOMNGHEAN",IF(ISNUMBER(SEARCH($V$17,T1101)),"WINCOMLAOCAI",IF(ISNUMBER(SEARCH($V$18,T1101)),"WINCOMVUNGTAU",IF(ISNUMBER(SEARCH($V$19,T1101)),"WINCOMBINHDUONG",IF(ISNUMBER(SEARCH($V$20,T1101)),"WINCOMKIENGIANG",IF(ISNUMBER(SEARCH($V$21,T1101)),"WINCOMHANAM",IF(ISNUMBER(SEARCH($V$22,T1101)),"WINCOMNAMDINH",IF(ISNUMBER(SEARCH($V$23,T1101)),"WINCOMLANGSON",IF(ISNUMBER(SEARCH($V$24,T1101)),"WINCOMTHANHHOA",IF(ISNUMBER(SEARCH($V$25,T1101)),"WINCOMYENBAI",IF(ISNUMBER(SEARCH($V$26,T1101)),"WINCOMTUYENQUANG",IF(ISNUMBER(SEARCH($V$27,T1101)),"WINCOMHUE",IF(ISNUMBER(SEARCH($V$28,T1101)),"WINCOMQUANGNAM",IF(ISNUMBER(SEARCH($V$29,T1101)),"WINCOMVINHPHUC",IF(ISNUMBER(SEARCH($V$30,T1101)),"WINCOMHAGIANG",IF(ISNUMBER(SEARCH($V$31,T1101)),"WINCOMNINHBINH",IF(ISNUMBER(SEARCH($V$32,T1101)),"WINCOMTRAVINH",IF(ISNUMBER(SEARCH($V$33,T1101)),"WINCOMCANTHO",IF(ISNUMBER(SEARCH($V$34,T1101)),"WINCOMBENTRE",IF(ISNUMBER(SEARCH($V$35,T1101)),"WINCOMCAMAU",IF(ISNUMBER(SEARCH($V$36,T1101)),"WINCOMANGIANG",IF(ISNUMBER(SEARCH($V$37,T1101)),"WINCOMNINHTHUAN",IF(ISNUMBER(SEARCH($V$38,T1101)),"WINCOMTHAIBINH",IF(ISNUMBER(SEARCH($V$39,T1101)),"WINCOMGIALAI",IF(ISNUMBER(SEARCH($V$40,T1101)),"WINCOMHOABINH",IF(ISNUMBER(SEARCH($V$41,T1101)),"WINCOMQUANGNGAI",IF(ISNUMBER(SEARCH($V$42,T1101)),"WINCOMBINHTHUAN",IF(ISNUMBER(SEARCH($V$43,T1101)),"WINCOMDAKLAK",IF(ISNUMBER(SEARCH($V$44,T1101)),"WINCOMSOCTRANG",IF(ISNUMBER(SEARCH($V$45,T1101)),"WINCOMSONLA",IF(ISNUMBER(SEARCH($V$46,T1101)),"WINCOMKONTUM",IF(ISNUMBER(SEARCH($V$47,T1101)),"WINCOMPHUYEN",IF(ISNUMBER(SEARCH($V$48,T1101)),"WINCOMQUANGTRI",IF(ISNUMBER(SEARCH($V$49,T1101)),"WINCOMBINHDINH",IF(ISNUMBER(SEARCH($V$50,T1101)),"WINCOMCAOBANG",IF(ISNUMBER(SEARCH($V$51,T1101)),"WINCOMQUANGBINH",IF(ISNUMBER(SEARCH($V$52,T1101)),"WINCOMLAMDONG",IF(ISNUMBER(SEARCH($V$53,T1101)),"WINCOMVINHLONG",IF(ISNUMBER(SEARCH($V$54,T1101)),"WINCOMDONGTHAP",IF(ISNUMBER(SEARCH($V$55,T1101)),"WINCOMTIENGIANG",IF(ISNUMBER(SEARCH($V$56,T1101)),"WINCOMQUANGNINH",0))))))))))))))))))))))))))))))))))))))))))))))))))))))</f>
        <v>WINCOMHANOI</v>
      </c>
    </row>
    <row r="1102" spans="1:25" x14ac:dyDescent="0.2">
      <c r="A1102" t="s">
        <v>0</v>
      </c>
      <c r="B1102" t="s">
        <v>1888</v>
      </c>
      <c r="C1102" t="s">
        <v>2</v>
      </c>
      <c r="D1102" t="s">
        <v>121</v>
      </c>
      <c r="E1102" t="s">
        <v>4</v>
      </c>
      <c r="F1102" s="5">
        <f t="shared" si="69"/>
        <v>12</v>
      </c>
      <c r="G1102" s="2">
        <v>1223868</v>
      </c>
      <c r="H1102" s="2">
        <v>1346254.8</v>
      </c>
      <c r="I1102" t="s">
        <v>5</v>
      </c>
      <c r="J1102" t="s">
        <v>122</v>
      </c>
      <c r="K1102" t="str">
        <f t="shared" si="70"/>
        <v>Giò tai nấm hương 500g</v>
      </c>
      <c r="L1102" s="8" t="str">
        <f>VLOOKUP(K1102,'[1]Mã Misa'!$B$2:$D$74,2,0)</f>
        <v>Giò tai nấm hương 500g</v>
      </c>
      <c r="M1102" s="8" t="str">
        <f>VLOOKUP(L1102,'[1]Mã Misa'!$C$2:$D$74,2,0)</f>
        <v>GTNH500</v>
      </c>
      <c r="N1102" s="2">
        <v>101989</v>
      </c>
      <c r="O1102" t="s">
        <v>1889</v>
      </c>
      <c r="P1102" s="8" t="str">
        <f t="shared" si="71"/>
        <v>0005269</v>
      </c>
      <c r="Q1102" s="8" t="e">
        <f t="array" ref="Q1102">IF(VLOOKUP(P1102,$AA$1:$AC$32,1,0)&lt;&gt;0,(P1102&amp;"A"),0)</f>
        <v>#N/A</v>
      </c>
      <c r="R1102" s="12">
        <v>44517</v>
      </c>
      <c r="S1102" t="s">
        <v>1890</v>
      </c>
      <c r="T1102" s="8" t="str">
        <f t="shared" si="72"/>
        <v>VM+ THA 49</v>
      </c>
      <c r="U1102" t="s">
        <v>6520</v>
      </c>
      <c r="Y1102" t="str">
        <f t="array" ref="Y1102">IF(ISNUMBER(SEARCH($V$3,T1102)),"WINCOMHANOI",IF(ISNUMBER(SEARCH($V$4,T1102)),"WINCOMHOCHIMINH",IF(ISNUMBER(SEARCH($V$5,T1102)),"WINCOMDANANG",IF(ISNUMBER(SEARCH($V$6,T1102)),"WINCOMHAIDUONG",IF(ISNUMBER(SEARCH($V$7,T1102)),"WINCOMQUANGNINH",IF(ISNUMBER(SEARCH($V$8,T1102)),"WINCOMHAIPHONG",IF(ISNUMBER(SEARCH($V$9,T1102)),"WINCOMBACGIANG",IF(ISNUMBER(SEARCH($V$10,T1102)),"WINCOMBACNINH",IF(ISNUMBER(SEARCH($V$11,T1102)),"WINCOMPHUTHO",IF(ISNUMBER(SEARCH($V$12,T1102)),"WINCOMHATINH",IF(ISNUMBER(SEARCH($V$13,T1102)),"WINCOMTHAINGUYEN",IF(ISNUMBER(SEARCH($V$14,T1102)),"WINCOMKHANHHOA",IF(ISNUMBER(SEARCH($V$15,T1102)),"WINCOMHUNGYEN",IF(ISNUMBER(SEARCH($V$16,T1102)),"WINCOMNGHEAN",IF(ISNUMBER(SEARCH($V$17,T1102)),"WINCOMLAOCAI",IF(ISNUMBER(SEARCH($V$18,T1102)),"WINCOMVUNGTAU",IF(ISNUMBER(SEARCH($V$19,T1102)),"WINCOMBINHDUONG",IF(ISNUMBER(SEARCH($V$20,T1102)),"WINCOMKIENGIANG",IF(ISNUMBER(SEARCH($V$21,T1102)),"WINCOMHANAM",IF(ISNUMBER(SEARCH($V$22,T1102)),"WINCOMNAMDINH",IF(ISNUMBER(SEARCH($V$23,T1102)),"WINCOMLANGSON",IF(ISNUMBER(SEARCH($V$24,T1102)),"WINCOMTHANHHOA",IF(ISNUMBER(SEARCH($V$25,T1102)),"WINCOMYENBAI",IF(ISNUMBER(SEARCH($V$26,T1102)),"WINCOMTUYENQUANG",IF(ISNUMBER(SEARCH($V$27,T1102)),"WINCOMHUE",IF(ISNUMBER(SEARCH($V$28,T1102)),"WINCOMQUANGNAM",IF(ISNUMBER(SEARCH($V$29,T1102)),"WINCOMVINHPHUC",IF(ISNUMBER(SEARCH($V$30,T1102)),"WINCOMHAGIANG",IF(ISNUMBER(SEARCH($V$31,T1102)),"WINCOMNINHBINH",IF(ISNUMBER(SEARCH($V$32,T1102)),"WINCOMTRAVINH",IF(ISNUMBER(SEARCH($V$33,T1102)),"WINCOMCANTHO",IF(ISNUMBER(SEARCH($V$34,T1102)),"WINCOMBENTRE",IF(ISNUMBER(SEARCH($V$35,T1102)),"WINCOMCAMAU",IF(ISNUMBER(SEARCH($V$36,T1102)),"WINCOMANGIANG",IF(ISNUMBER(SEARCH($V$37,T1102)),"WINCOMNINHTHUAN",IF(ISNUMBER(SEARCH($V$38,T1102)),"WINCOMTHAIBINH",IF(ISNUMBER(SEARCH($V$39,T1102)),"WINCOMGIALAI",IF(ISNUMBER(SEARCH($V$40,T1102)),"WINCOMHOABINH",IF(ISNUMBER(SEARCH($V$41,T1102)),"WINCOMQUANGNGAI",IF(ISNUMBER(SEARCH($V$42,T1102)),"WINCOMBINHTHUAN",IF(ISNUMBER(SEARCH($V$43,T1102)),"WINCOMDAKLAK",IF(ISNUMBER(SEARCH($V$44,T1102)),"WINCOMSOCTRANG",IF(ISNUMBER(SEARCH($V$45,T1102)),"WINCOMSONLA",IF(ISNUMBER(SEARCH($V$46,T1102)),"WINCOMKONTUM",IF(ISNUMBER(SEARCH($V$47,T1102)),"WINCOMPHUYEN",IF(ISNUMBER(SEARCH($V$48,T1102)),"WINCOMQUANGTRI",IF(ISNUMBER(SEARCH($V$49,T1102)),"WINCOMBINHDINH",IF(ISNUMBER(SEARCH($V$50,T1102)),"WINCOMCAOBANG",IF(ISNUMBER(SEARCH($V$51,T1102)),"WINCOMQUANGBINH",IF(ISNUMBER(SEARCH($V$52,T1102)),"WINCOMLAMDONG",IF(ISNUMBER(SEARCH($V$53,T1102)),"WINCOMVINHLONG",IF(ISNUMBER(SEARCH($V$54,T1102)),"WINCOMDONGTHAP",IF(ISNUMBER(SEARCH($V$55,T1102)),"WINCOMTIENGIANG",IF(ISNUMBER(SEARCH($V$56,T1102)),"WINCOMQUANGNINH",0))))))))))))))))))))))))))))))))))))))))))))))))))))))</f>
        <v>WINCOMTHANHHOA</v>
      </c>
    </row>
    <row r="1103" spans="1:25" x14ac:dyDescent="0.2">
      <c r="A1103" t="s">
        <v>0</v>
      </c>
      <c r="B1103" t="s">
        <v>1891</v>
      </c>
      <c r="C1103" t="s">
        <v>2</v>
      </c>
      <c r="D1103" t="s">
        <v>121</v>
      </c>
      <c r="E1103" t="s">
        <v>4</v>
      </c>
      <c r="F1103" s="5">
        <f t="shared" si="69"/>
        <v>3</v>
      </c>
      <c r="G1103" s="2">
        <v>305967</v>
      </c>
      <c r="H1103" s="2">
        <v>336563.7</v>
      </c>
      <c r="I1103" t="s">
        <v>5</v>
      </c>
      <c r="J1103" t="s">
        <v>122</v>
      </c>
      <c r="K1103" t="str">
        <f t="shared" si="70"/>
        <v>Giò tai nấm hương 500g</v>
      </c>
      <c r="L1103" s="8" t="str">
        <f>VLOOKUP(K1103,'[1]Mã Misa'!$B$2:$D$74,2,0)</f>
        <v>Giò tai nấm hương 500g</v>
      </c>
      <c r="M1103" s="8" t="str">
        <f>VLOOKUP(L1103,'[1]Mã Misa'!$C$2:$D$74,2,0)</f>
        <v>GTNH500</v>
      </c>
      <c r="N1103" s="2">
        <v>101989</v>
      </c>
      <c r="O1103" t="s">
        <v>1892</v>
      </c>
      <c r="P1103" s="8" t="str">
        <f t="shared" si="71"/>
        <v>0141350</v>
      </c>
      <c r="Q1103" s="8" t="e">
        <f t="array" ref="Q1103">IF(VLOOKUP(P1103,$AA$1:$AC$32,1,0)&lt;&gt;0,(P1103&amp;"A"),0)</f>
        <v>#N/A</v>
      </c>
      <c r="R1103" s="12">
        <v>44517</v>
      </c>
      <c r="S1103" t="s">
        <v>1887</v>
      </c>
      <c r="T1103" s="8" t="str">
        <f t="shared" si="72"/>
        <v>VM+ HNI 10</v>
      </c>
      <c r="U1103" t="s">
        <v>6519</v>
      </c>
      <c r="Y1103" t="str">
        <f t="array" ref="Y1103">IF(ISNUMBER(SEARCH($V$3,T1103)),"WINCOMHANOI",IF(ISNUMBER(SEARCH($V$4,T1103)),"WINCOMHOCHIMINH",IF(ISNUMBER(SEARCH($V$5,T1103)),"WINCOMDANANG",IF(ISNUMBER(SEARCH($V$6,T1103)),"WINCOMHAIDUONG",IF(ISNUMBER(SEARCH($V$7,T1103)),"WINCOMQUANGNINH",IF(ISNUMBER(SEARCH($V$8,T1103)),"WINCOMHAIPHONG",IF(ISNUMBER(SEARCH($V$9,T1103)),"WINCOMBACGIANG",IF(ISNUMBER(SEARCH($V$10,T1103)),"WINCOMBACNINH",IF(ISNUMBER(SEARCH($V$11,T1103)),"WINCOMPHUTHO",IF(ISNUMBER(SEARCH($V$12,T1103)),"WINCOMHATINH",IF(ISNUMBER(SEARCH($V$13,T1103)),"WINCOMTHAINGUYEN",IF(ISNUMBER(SEARCH($V$14,T1103)),"WINCOMKHANHHOA",IF(ISNUMBER(SEARCH($V$15,T1103)),"WINCOMHUNGYEN",IF(ISNUMBER(SEARCH($V$16,T1103)),"WINCOMNGHEAN",IF(ISNUMBER(SEARCH($V$17,T1103)),"WINCOMLAOCAI",IF(ISNUMBER(SEARCH($V$18,T1103)),"WINCOMVUNGTAU",IF(ISNUMBER(SEARCH($V$19,T1103)),"WINCOMBINHDUONG",IF(ISNUMBER(SEARCH($V$20,T1103)),"WINCOMKIENGIANG",IF(ISNUMBER(SEARCH($V$21,T1103)),"WINCOMHANAM",IF(ISNUMBER(SEARCH($V$22,T1103)),"WINCOMNAMDINH",IF(ISNUMBER(SEARCH($V$23,T1103)),"WINCOMLANGSON",IF(ISNUMBER(SEARCH($V$24,T1103)),"WINCOMTHANHHOA",IF(ISNUMBER(SEARCH($V$25,T1103)),"WINCOMYENBAI",IF(ISNUMBER(SEARCH($V$26,T1103)),"WINCOMTUYENQUANG",IF(ISNUMBER(SEARCH($V$27,T1103)),"WINCOMHUE",IF(ISNUMBER(SEARCH($V$28,T1103)),"WINCOMQUANGNAM",IF(ISNUMBER(SEARCH($V$29,T1103)),"WINCOMVINHPHUC",IF(ISNUMBER(SEARCH($V$30,T1103)),"WINCOMHAGIANG",IF(ISNUMBER(SEARCH($V$31,T1103)),"WINCOMNINHBINH",IF(ISNUMBER(SEARCH($V$32,T1103)),"WINCOMTRAVINH",IF(ISNUMBER(SEARCH($V$33,T1103)),"WINCOMCANTHO",IF(ISNUMBER(SEARCH($V$34,T1103)),"WINCOMBENTRE",IF(ISNUMBER(SEARCH($V$35,T1103)),"WINCOMCAMAU",IF(ISNUMBER(SEARCH($V$36,T1103)),"WINCOMANGIANG",IF(ISNUMBER(SEARCH($V$37,T1103)),"WINCOMNINHTHUAN",IF(ISNUMBER(SEARCH($V$38,T1103)),"WINCOMTHAIBINH",IF(ISNUMBER(SEARCH($V$39,T1103)),"WINCOMGIALAI",IF(ISNUMBER(SEARCH($V$40,T1103)),"WINCOMHOABINH",IF(ISNUMBER(SEARCH($V$41,T1103)),"WINCOMQUANGNGAI",IF(ISNUMBER(SEARCH($V$42,T1103)),"WINCOMBINHTHUAN",IF(ISNUMBER(SEARCH($V$43,T1103)),"WINCOMDAKLAK",IF(ISNUMBER(SEARCH($V$44,T1103)),"WINCOMSOCTRANG",IF(ISNUMBER(SEARCH($V$45,T1103)),"WINCOMSONLA",IF(ISNUMBER(SEARCH($V$46,T1103)),"WINCOMKONTUM",IF(ISNUMBER(SEARCH($V$47,T1103)),"WINCOMPHUYEN",IF(ISNUMBER(SEARCH($V$48,T1103)),"WINCOMQUANGTRI",IF(ISNUMBER(SEARCH($V$49,T1103)),"WINCOMBINHDINH",IF(ISNUMBER(SEARCH($V$50,T1103)),"WINCOMCAOBANG",IF(ISNUMBER(SEARCH($V$51,T1103)),"WINCOMQUANGBINH",IF(ISNUMBER(SEARCH($V$52,T1103)),"WINCOMLAMDONG",IF(ISNUMBER(SEARCH($V$53,T1103)),"WINCOMVINHLONG",IF(ISNUMBER(SEARCH($V$54,T1103)),"WINCOMDONGTHAP",IF(ISNUMBER(SEARCH($V$55,T1103)),"WINCOMTIENGIANG",IF(ISNUMBER(SEARCH($V$56,T1103)),"WINCOMQUANGNINH",0))))))))))))))))))))))))))))))))))))))))))))))))))))))</f>
        <v>WINCOMHANOI</v>
      </c>
    </row>
    <row r="1104" spans="1:25" x14ac:dyDescent="0.2">
      <c r="A1104" t="s">
        <v>0</v>
      </c>
      <c r="B1104" t="s">
        <v>1893</v>
      </c>
      <c r="C1104" t="s">
        <v>2</v>
      </c>
      <c r="D1104" t="s">
        <v>3</v>
      </c>
      <c r="E1104" t="s">
        <v>4</v>
      </c>
      <c r="F1104" s="5">
        <f t="shared" si="69"/>
        <v>2</v>
      </c>
      <c r="G1104" s="2">
        <v>177692</v>
      </c>
      <c r="H1104" s="2">
        <v>195461.2</v>
      </c>
      <c r="I1104" t="s">
        <v>5</v>
      </c>
      <c r="J1104" t="s">
        <v>6</v>
      </c>
      <c r="K1104" t="str">
        <f t="shared" si="70"/>
        <v>Gà muối gói 500g</v>
      </c>
      <c r="L1104" s="8" t="str">
        <f>VLOOKUP(K1104,'[1]Mã Misa'!$B$2:$D$74,2,0)</f>
        <v>Gà muối 500g</v>
      </c>
      <c r="M1104" s="8" t="str">
        <f>VLOOKUP(L1104,'[1]Mã Misa'!$C$2:$D$74,2,0)</f>
        <v>GM500</v>
      </c>
      <c r="N1104" s="2">
        <v>88846</v>
      </c>
      <c r="O1104" t="s">
        <v>1894</v>
      </c>
      <c r="P1104" s="8" t="str">
        <f t="shared" si="71"/>
        <v>0003220</v>
      </c>
      <c r="Q1104" s="8" t="e">
        <f t="array" ref="Q1104">IF(VLOOKUP(P1104,$AA$1:$AC$32,1,0)&lt;&gt;0,(P1104&amp;"A"),0)</f>
        <v>#N/A</v>
      </c>
      <c r="R1104" s="12">
        <v>44517</v>
      </c>
      <c r="S1104" t="s">
        <v>705</v>
      </c>
      <c r="T1104" s="8" t="str">
        <f t="shared" si="72"/>
        <v>VM+ AGG 26</v>
      </c>
      <c r="U1104" t="s">
        <v>6182</v>
      </c>
      <c r="Y1104" t="str">
        <f t="array" ref="Y1104">IF(ISNUMBER(SEARCH($V$3,T1104)),"WINCOMHANOI",IF(ISNUMBER(SEARCH($V$4,T1104)),"WINCOMHOCHIMINH",IF(ISNUMBER(SEARCH($V$5,T1104)),"WINCOMDANANG",IF(ISNUMBER(SEARCH($V$6,T1104)),"WINCOMHAIDUONG",IF(ISNUMBER(SEARCH($V$7,T1104)),"WINCOMQUANGNINH",IF(ISNUMBER(SEARCH($V$8,T1104)),"WINCOMHAIPHONG",IF(ISNUMBER(SEARCH($V$9,T1104)),"WINCOMBACGIANG",IF(ISNUMBER(SEARCH($V$10,T1104)),"WINCOMBACNINH",IF(ISNUMBER(SEARCH($V$11,T1104)),"WINCOMPHUTHO",IF(ISNUMBER(SEARCH($V$12,T1104)),"WINCOMHATINH",IF(ISNUMBER(SEARCH($V$13,T1104)),"WINCOMTHAINGUYEN",IF(ISNUMBER(SEARCH($V$14,T1104)),"WINCOMKHANHHOA",IF(ISNUMBER(SEARCH($V$15,T1104)),"WINCOMHUNGYEN",IF(ISNUMBER(SEARCH($V$16,T1104)),"WINCOMNGHEAN",IF(ISNUMBER(SEARCH($V$17,T1104)),"WINCOMLAOCAI",IF(ISNUMBER(SEARCH($V$18,T1104)),"WINCOMVUNGTAU",IF(ISNUMBER(SEARCH($V$19,T1104)),"WINCOMBINHDUONG",IF(ISNUMBER(SEARCH($V$20,T1104)),"WINCOMKIENGIANG",IF(ISNUMBER(SEARCH($V$21,T1104)),"WINCOMHANAM",IF(ISNUMBER(SEARCH($V$22,T1104)),"WINCOMNAMDINH",IF(ISNUMBER(SEARCH($V$23,T1104)),"WINCOMLANGSON",IF(ISNUMBER(SEARCH($V$24,T1104)),"WINCOMTHANHHOA",IF(ISNUMBER(SEARCH($V$25,T1104)),"WINCOMYENBAI",IF(ISNUMBER(SEARCH($V$26,T1104)),"WINCOMTUYENQUANG",IF(ISNUMBER(SEARCH($V$27,T1104)),"WINCOMHUE",IF(ISNUMBER(SEARCH($V$28,T1104)),"WINCOMQUANGNAM",IF(ISNUMBER(SEARCH($V$29,T1104)),"WINCOMVINHPHUC",IF(ISNUMBER(SEARCH($V$30,T1104)),"WINCOMHAGIANG",IF(ISNUMBER(SEARCH($V$31,T1104)),"WINCOMNINHBINH",IF(ISNUMBER(SEARCH($V$32,T1104)),"WINCOMTRAVINH",IF(ISNUMBER(SEARCH($V$33,T1104)),"WINCOMCANTHO",IF(ISNUMBER(SEARCH($V$34,T1104)),"WINCOMBENTRE",IF(ISNUMBER(SEARCH($V$35,T1104)),"WINCOMCAMAU",IF(ISNUMBER(SEARCH($V$36,T1104)),"WINCOMANGIANG",IF(ISNUMBER(SEARCH($V$37,T1104)),"WINCOMNINHTHUAN",IF(ISNUMBER(SEARCH($V$38,T1104)),"WINCOMTHAIBINH",IF(ISNUMBER(SEARCH($V$39,T1104)),"WINCOMGIALAI",IF(ISNUMBER(SEARCH($V$40,T1104)),"WINCOMHOABINH",IF(ISNUMBER(SEARCH($V$41,T1104)),"WINCOMQUANGNGAI",IF(ISNUMBER(SEARCH($V$42,T1104)),"WINCOMBINHTHUAN",IF(ISNUMBER(SEARCH($V$43,T1104)),"WINCOMDAKLAK",IF(ISNUMBER(SEARCH($V$44,T1104)),"WINCOMSOCTRANG",IF(ISNUMBER(SEARCH($V$45,T1104)),"WINCOMSONLA",IF(ISNUMBER(SEARCH($V$46,T1104)),"WINCOMKONTUM",IF(ISNUMBER(SEARCH($V$47,T1104)),"WINCOMPHUYEN",IF(ISNUMBER(SEARCH($V$48,T1104)),"WINCOMQUANGTRI",IF(ISNUMBER(SEARCH($V$49,T1104)),"WINCOMBINHDINH",IF(ISNUMBER(SEARCH($V$50,T1104)),"WINCOMCAOBANG",IF(ISNUMBER(SEARCH($V$51,T1104)),"WINCOMQUANGBINH",IF(ISNUMBER(SEARCH($V$52,T1104)),"WINCOMLAMDONG",IF(ISNUMBER(SEARCH($V$53,T1104)),"WINCOMVINHLONG",IF(ISNUMBER(SEARCH($V$54,T1104)),"WINCOMDONGTHAP",IF(ISNUMBER(SEARCH($V$55,T1104)),"WINCOMTIENGIANG",IF(ISNUMBER(SEARCH($V$56,T1104)),"WINCOMQUANGNINH",0))))))))))))))))))))))))))))))))))))))))))))))))))))))</f>
        <v>WINCOMANGIANG</v>
      </c>
    </row>
    <row r="1105" spans="1:25" x14ac:dyDescent="0.2">
      <c r="A1105" t="s">
        <v>0</v>
      </c>
      <c r="B1105" t="s">
        <v>1895</v>
      </c>
      <c r="C1105" t="s">
        <v>2</v>
      </c>
      <c r="D1105" t="s">
        <v>100</v>
      </c>
      <c r="E1105" t="s">
        <v>4</v>
      </c>
      <c r="F1105" s="5">
        <f t="shared" si="69"/>
        <v>1</v>
      </c>
      <c r="G1105" s="2">
        <v>61250</v>
      </c>
      <c r="H1105" s="2">
        <v>67375</v>
      </c>
      <c r="I1105" t="s">
        <v>5</v>
      </c>
      <c r="J1105" t="s">
        <v>101</v>
      </c>
      <c r="K1105" t="str">
        <f t="shared" si="70"/>
        <v xml:space="preserve"> Ghẹ farci 150g</v>
      </c>
      <c r="L1105" s="8" t="str">
        <f>VLOOKUP(K1105,'[1]Mã Misa'!$B$2:$D$74,2,0)</f>
        <v>Ghẹ farci 150g</v>
      </c>
      <c r="M1105" s="8" t="str">
        <f>VLOOKUP(L1105,'[1]Mã Misa'!$C$2:$D$74,2,0)</f>
        <v>GHEFARCI150</v>
      </c>
      <c r="N1105" s="2">
        <v>61250</v>
      </c>
      <c r="O1105" t="s">
        <v>1896</v>
      </c>
      <c r="P1105" s="8" t="str">
        <f t="shared" si="71"/>
        <v>0043782</v>
      </c>
      <c r="Q1105" s="8" t="e">
        <f t="array" ref="Q1105">IF(VLOOKUP(P1105,$AA$1:$AC$32,1,0)&lt;&gt;0,(P1105&amp;"A"),0)</f>
        <v>#N/A</v>
      </c>
      <c r="R1105" s="12">
        <v>44517</v>
      </c>
      <c r="S1105" t="s">
        <v>1897</v>
      </c>
      <c r="T1105" s="8" t="str">
        <f t="shared" si="72"/>
        <v>VM+ HCM Nề</v>
      </c>
      <c r="U1105" t="s">
        <v>6521</v>
      </c>
      <c r="Y1105" t="str">
        <f t="array" ref="Y1105">IF(ISNUMBER(SEARCH($V$3,T1105)),"WINCOMHANOI",IF(ISNUMBER(SEARCH($V$4,T1105)),"WINCOMHOCHIMINH",IF(ISNUMBER(SEARCH($V$5,T1105)),"WINCOMDANANG",IF(ISNUMBER(SEARCH($V$6,T1105)),"WINCOMHAIDUONG",IF(ISNUMBER(SEARCH($V$7,T1105)),"WINCOMQUANGNINH",IF(ISNUMBER(SEARCH($V$8,T1105)),"WINCOMHAIPHONG",IF(ISNUMBER(SEARCH($V$9,T1105)),"WINCOMBACGIANG",IF(ISNUMBER(SEARCH($V$10,T1105)),"WINCOMBACNINH",IF(ISNUMBER(SEARCH($V$11,T1105)),"WINCOMPHUTHO",IF(ISNUMBER(SEARCH($V$12,T1105)),"WINCOMHATINH",IF(ISNUMBER(SEARCH($V$13,T1105)),"WINCOMTHAINGUYEN",IF(ISNUMBER(SEARCH($V$14,T1105)),"WINCOMKHANHHOA",IF(ISNUMBER(SEARCH($V$15,T1105)),"WINCOMHUNGYEN",IF(ISNUMBER(SEARCH($V$16,T1105)),"WINCOMNGHEAN",IF(ISNUMBER(SEARCH($V$17,T1105)),"WINCOMLAOCAI",IF(ISNUMBER(SEARCH($V$18,T1105)),"WINCOMVUNGTAU",IF(ISNUMBER(SEARCH($V$19,T1105)),"WINCOMBINHDUONG",IF(ISNUMBER(SEARCH($V$20,T1105)),"WINCOMKIENGIANG",IF(ISNUMBER(SEARCH($V$21,T1105)),"WINCOMHANAM",IF(ISNUMBER(SEARCH($V$22,T1105)),"WINCOMNAMDINH",IF(ISNUMBER(SEARCH($V$23,T1105)),"WINCOMLANGSON",IF(ISNUMBER(SEARCH($V$24,T1105)),"WINCOMTHANHHOA",IF(ISNUMBER(SEARCH($V$25,T1105)),"WINCOMYENBAI",IF(ISNUMBER(SEARCH($V$26,T1105)),"WINCOMTUYENQUANG",IF(ISNUMBER(SEARCH($V$27,T1105)),"WINCOMHUE",IF(ISNUMBER(SEARCH($V$28,T1105)),"WINCOMQUANGNAM",IF(ISNUMBER(SEARCH($V$29,T1105)),"WINCOMVINHPHUC",IF(ISNUMBER(SEARCH($V$30,T1105)),"WINCOMHAGIANG",IF(ISNUMBER(SEARCH($V$31,T1105)),"WINCOMNINHBINH",IF(ISNUMBER(SEARCH($V$32,T1105)),"WINCOMTRAVINH",IF(ISNUMBER(SEARCH($V$33,T1105)),"WINCOMCANTHO",IF(ISNUMBER(SEARCH($V$34,T1105)),"WINCOMBENTRE",IF(ISNUMBER(SEARCH($V$35,T1105)),"WINCOMCAMAU",IF(ISNUMBER(SEARCH($V$36,T1105)),"WINCOMANGIANG",IF(ISNUMBER(SEARCH($V$37,T1105)),"WINCOMNINHTHUAN",IF(ISNUMBER(SEARCH($V$38,T1105)),"WINCOMTHAIBINH",IF(ISNUMBER(SEARCH($V$39,T1105)),"WINCOMGIALAI",IF(ISNUMBER(SEARCH($V$40,T1105)),"WINCOMHOABINH",IF(ISNUMBER(SEARCH($V$41,T1105)),"WINCOMQUANGNGAI",IF(ISNUMBER(SEARCH($V$42,T1105)),"WINCOMBINHTHUAN",IF(ISNUMBER(SEARCH($V$43,T1105)),"WINCOMDAKLAK",IF(ISNUMBER(SEARCH($V$44,T1105)),"WINCOMSOCTRANG",IF(ISNUMBER(SEARCH($V$45,T1105)),"WINCOMSONLA",IF(ISNUMBER(SEARCH($V$46,T1105)),"WINCOMKONTUM",IF(ISNUMBER(SEARCH($V$47,T1105)),"WINCOMPHUYEN",IF(ISNUMBER(SEARCH($V$48,T1105)),"WINCOMQUANGTRI",IF(ISNUMBER(SEARCH($V$49,T1105)),"WINCOMBINHDINH",IF(ISNUMBER(SEARCH($V$50,T1105)),"WINCOMCAOBANG",IF(ISNUMBER(SEARCH($V$51,T1105)),"WINCOMQUANGBINH",IF(ISNUMBER(SEARCH($V$52,T1105)),"WINCOMLAMDONG",IF(ISNUMBER(SEARCH($V$53,T1105)),"WINCOMVINHLONG",IF(ISNUMBER(SEARCH($V$54,T1105)),"WINCOMDONGTHAP",IF(ISNUMBER(SEARCH($V$55,T1105)),"WINCOMTIENGIANG",IF(ISNUMBER(SEARCH($V$56,T1105)),"WINCOMQUANGNINH",0))))))))))))))))))))))))))))))))))))))))))))))))))))))</f>
        <v>WINCOMHOCHIMINH</v>
      </c>
    </row>
    <row r="1106" spans="1:25" x14ac:dyDescent="0.2">
      <c r="A1106" t="s">
        <v>0</v>
      </c>
      <c r="B1106" t="s">
        <v>1898</v>
      </c>
      <c r="C1106" t="s">
        <v>2</v>
      </c>
      <c r="D1106" t="s">
        <v>35</v>
      </c>
      <c r="E1106" t="s">
        <v>4</v>
      </c>
      <c r="F1106" s="5">
        <f t="shared" si="69"/>
        <v>2</v>
      </c>
      <c r="G1106" s="2">
        <v>146862</v>
      </c>
      <c r="H1106" s="2">
        <v>161548.20000000001</v>
      </c>
      <c r="I1106" t="s">
        <v>5</v>
      </c>
      <c r="J1106" t="s">
        <v>36</v>
      </c>
      <c r="K1106" t="str">
        <f t="shared" si="70"/>
        <v>Chân giò heo muối gói 300g</v>
      </c>
      <c r="L1106" s="8" t="str">
        <f>VLOOKUP(K1106,'[1]Mã Misa'!$B$2:$D$74,2,0)</f>
        <v>Chân giò heo muối 300g</v>
      </c>
      <c r="M1106" s="8" t="str">
        <f>VLOOKUP(L1106,'[1]Mã Misa'!$C$2:$D$74,2,0)</f>
        <v>CGM300</v>
      </c>
      <c r="N1106" s="2">
        <v>73431</v>
      </c>
      <c r="O1106" t="s">
        <v>1899</v>
      </c>
      <c r="P1106" s="8" t="str">
        <f t="shared" si="71"/>
        <v>0141383</v>
      </c>
      <c r="Q1106" s="8" t="e">
        <f t="array" ref="Q1106">IF(VLOOKUP(P1106,$AA$1:$AC$32,1,0)&lt;&gt;0,(P1106&amp;"A"),0)</f>
        <v>#N/A</v>
      </c>
      <c r="R1106" s="12">
        <v>44517</v>
      </c>
      <c r="S1106" t="s">
        <v>917</v>
      </c>
      <c r="T1106" s="8" t="str">
        <f t="shared" si="72"/>
        <v>VM+ HNI 54</v>
      </c>
      <c r="U1106" t="s">
        <v>6246</v>
      </c>
      <c r="Y1106" t="str">
        <f t="array" ref="Y1106">IF(ISNUMBER(SEARCH($V$3,T1106)),"WINCOMHANOI",IF(ISNUMBER(SEARCH($V$4,T1106)),"WINCOMHOCHIMINH",IF(ISNUMBER(SEARCH($V$5,T1106)),"WINCOMDANANG",IF(ISNUMBER(SEARCH($V$6,T1106)),"WINCOMHAIDUONG",IF(ISNUMBER(SEARCH($V$7,T1106)),"WINCOMQUANGNINH",IF(ISNUMBER(SEARCH($V$8,T1106)),"WINCOMHAIPHONG",IF(ISNUMBER(SEARCH($V$9,T1106)),"WINCOMBACGIANG",IF(ISNUMBER(SEARCH($V$10,T1106)),"WINCOMBACNINH",IF(ISNUMBER(SEARCH($V$11,T1106)),"WINCOMPHUTHO",IF(ISNUMBER(SEARCH($V$12,T1106)),"WINCOMHATINH",IF(ISNUMBER(SEARCH($V$13,T1106)),"WINCOMTHAINGUYEN",IF(ISNUMBER(SEARCH($V$14,T1106)),"WINCOMKHANHHOA",IF(ISNUMBER(SEARCH($V$15,T1106)),"WINCOMHUNGYEN",IF(ISNUMBER(SEARCH($V$16,T1106)),"WINCOMNGHEAN",IF(ISNUMBER(SEARCH($V$17,T1106)),"WINCOMLAOCAI",IF(ISNUMBER(SEARCH($V$18,T1106)),"WINCOMVUNGTAU",IF(ISNUMBER(SEARCH($V$19,T1106)),"WINCOMBINHDUONG",IF(ISNUMBER(SEARCH($V$20,T1106)),"WINCOMKIENGIANG",IF(ISNUMBER(SEARCH($V$21,T1106)),"WINCOMHANAM",IF(ISNUMBER(SEARCH($V$22,T1106)),"WINCOMNAMDINH",IF(ISNUMBER(SEARCH($V$23,T1106)),"WINCOMLANGSON",IF(ISNUMBER(SEARCH($V$24,T1106)),"WINCOMTHANHHOA",IF(ISNUMBER(SEARCH($V$25,T1106)),"WINCOMYENBAI",IF(ISNUMBER(SEARCH($V$26,T1106)),"WINCOMTUYENQUANG",IF(ISNUMBER(SEARCH($V$27,T1106)),"WINCOMHUE",IF(ISNUMBER(SEARCH($V$28,T1106)),"WINCOMQUANGNAM",IF(ISNUMBER(SEARCH($V$29,T1106)),"WINCOMVINHPHUC",IF(ISNUMBER(SEARCH($V$30,T1106)),"WINCOMHAGIANG",IF(ISNUMBER(SEARCH($V$31,T1106)),"WINCOMNINHBINH",IF(ISNUMBER(SEARCH($V$32,T1106)),"WINCOMTRAVINH",IF(ISNUMBER(SEARCH($V$33,T1106)),"WINCOMCANTHO",IF(ISNUMBER(SEARCH($V$34,T1106)),"WINCOMBENTRE",IF(ISNUMBER(SEARCH($V$35,T1106)),"WINCOMCAMAU",IF(ISNUMBER(SEARCH($V$36,T1106)),"WINCOMANGIANG",IF(ISNUMBER(SEARCH($V$37,T1106)),"WINCOMNINHTHUAN",IF(ISNUMBER(SEARCH($V$38,T1106)),"WINCOMTHAIBINH",IF(ISNUMBER(SEARCH($V$39,T1106)),"WINCOMGIALAI",IF(ISNUMBER(SEARCH($V$40,T1106)),"WINCOMHOABINH",IF(ISNUMBER(SEARCH($V$41,T1106)),"WINCOMQUANGNGAI",IF(ISNUMBER(SEARCH($V$42,T1106)),"WINCOMBINHTHUAN",IF(ISNUMBER(SEARCH($V$43,T1106)),"WINCOMDAKLAK",IF(ISNUMBER(SEARCH($V$44,T1106)),"WINCOMSOCTRANG",IF(ISNUMBER(SEARCH($V$45,T1106)),"WINCOMSONLA",IF(ISNUMBER(SEARCH($V$46,T1106)),"WINCOMKONTUM",IF(ISNUMBER(SEARCH($V$47,T1106)),"WINCOMPHUYEN",IF(ISNUMBER(SEARCH($V$48,T1106)),"WINCOMQUANGTRI",IF(ISNUMBER(SEARCH($V$49,T1106)),"WINCOMBINHDINH",IF(ISNUMBER(SEARCH($V$50,T1106)),"WINCOMCAOBANG",IF(ISNUMBER(SEARCH($V$51,T1106)),"WINCOMQUANGBINH",IF(ISNUMBER(SEARCH($V$52,T1106)),"WINCOMLAMDONG",IF(ISNUMBER(SEARCH($V$53,T1106)),"WINCOMVINHLONG",IF(ISNUMBER(SEARCH($V$54,T1106)),"WINCOMDONGTHAP",IF(ISNUMBER(SEARCH($V$55,T1106)),"WINCOMTIENGIANG",IF(ISNUMBER(SEARCH($V$56,T1106)),"WINCOMQUANGNINH",0))))))))))))))))))))))))))))))))))))))))))))))))))))))</f>
        <v>WINCOMHANOI</v>
      </c>
    </row>
    <row r="1107" spans="1:25" x14ac:dyDescent="0.2">
      <c r="A1107" t="s">
        <v>0</v>
      </c>
      <c r="B1107" t="s">
        <v>1900</v>
      </c>
      <c r="C1107" t="s">
        <v>2</v>
      </c>
      <c r="D1107" t="s">
        <v>3</v>
      </c>
      <c r="E1107" t="s">
        <v>4</v>
      </c>
      <c r="F1107" s="5">
        <f t="shared" si="69"/>
        <v>2</v>
      </c>
      <c r="G1107" s="2">
        <v>177692</v>
      </c>
      <c r="H1107" s="2">
        <v>195461.2</v>
      </c>
      <c r="I1107" t="s">
        <v>5</v>
      </c>
      <c r="J1107" t="s">
        <v>6</v>
      </c>
      <c r="K1107" t="str">
        <f t="shared" si="70"/>
        <v>Gà muối gói 500g</v>
      </c>
      <c r="L1107" s="8" t="str">
        <f>VLOOKUP(K1107,'[1]Mã Misa'!$B$2:$D$74,2,0)</f>
        <v>Gà muối 500g</v>
      </c>
      <c r="M1107" s="8" t="str">
        <f>VLOOKUP(L1107,'[1]Mã Misa'!$C$2:$D$74,2,0)</f>
        <v>GM500</v>
      </c>
      <c r="N1107" s="2">
        <v>88846</v>
      </c>
      <c r="O1107" t="s">
        <v>1901</v>
      </c>
      <c r="P1107" s="8" t="str">
        <f t="shared" si="71"/>
        <v>0011172</v>
      </c>
      <c r="Q1107" s="8" t="e">
        <f t="array" ref="Q1107">IF(VLOOKUP(P1107,$AA$1:$AC$32,1,0)&lt;&gt;0,(P1107&amp;"A"),0)</f>
        <v>#N/A</v>
      </c>
      <c r="R1107" s="12">
        <v>44517</v>
      </c>
      <c r="S1107" t="s">
        <v>537</v>
      </c>
      <c r="T1107" s="8" t="str">
        <f t="shared" si="72"/>
        <v>VM+ QNH 07</v>
      </c>
      <c r="U1107" t="s">
        <v>6131</v>
      </c>
      <c r="Y1107" t="str">
        <f t="array" ref="Y1107">IF(ISNUMBER(SEARCH($V$3,T1107)),"WINCOMHANOI",IF(ISNUMBER(SEARCH($V$4,T1107)),"WINCOMHOCHIMINH",IF(ISNUMBER(SEARCH($V$5,T1107)),"WINCOMDANANG",IF(ISNUMBER(SEARCH($V$6,T1107)),"WINCOMHAIDUONG",IF(ISNUMBER(SEARCH($V$7,T1107)),"WINCOMQUANGNINH",IF(ISNUMBER(SEARCH($V$8,T1107)),"WINCOMHAIPHONG",IF(ISNUMBER(SEARCH($V$9,T1107)),"WINCOMBACGIANG",IF(ISNUMBER(SEARCH($V$10,T1107)),"WINCOMBACNINH",IF(ISNUMBER(SEARCH($V$11,T1107)),"WINCOMPHUTHO",IF(ISNUMBER(SEARCH($V$12,T1107)),"WINCOMHATINH",IF(ISNUMBER(SEARCH($V$13,T1107)),"WINCOMTHAINGUYEN",IF(ISNUMBER(SEARCH($V$14,T1107)),"WINCOMKHANHHOA",IF(ISNUMBER(SEARCH($V$15,T1107)),"WINCOMHUNGYEN",IF(ISNUMBER(SEARCH($V$16,T1107)),"WINCOMNGHEAN",IF(ISNUMBER(SEARCH($V$17,T1107)),"WINCOMLAOCAI",IF(ISNUMBER(SEARCH($V$18,T1107)),"WINCOMVUNGTAU",IF(ISNUMBER(SEARCH($V$19,T1107)),"WINCOMBINHDUONG",IF(ISNUMBER(SEARCH($V$20,T1107)),"WINCOMKIENGIANG",IF(ISNUMBER(SEARCH($V$21,T1107)),"WINCOMHANAM",IF(ISNUMBER(SEARCH($V$22,T1107)),"WINCOMNAMDINH",IF(ISNUMBER(SEARCH($V$23,T1107)),"WINCOMLANGSON",IF(ISNUMBER(SEARCH($V$24,T1107)),"WINCOMTHANHHOA",IF(ISNUMBER(SEARCH($V$25,T1107)),"WINCOMYENBAI",IF(ISNUMBER(SEARCH($V$26,T1107)),"WINCOMTUYENQUANG",IF(ISNUMBER(SEARCH($V$27,T1107)),"WINCOMHUE",IF(ISNUMBER(SEARCH($V$28,T1107)),"WINCOMQUANGNAM",IF(ISNUMBER(SEARCH($V$29,T1107)),"WINCOMVINHPHUC",IF(ISNUMBER(SEARCH($V$30,T1107)),"WINCOMHAGIANG",IF(ISNUMBER(SEARCH($V$31,T1107)),"WINCOMNINHBINH",IF(ISNUMBER(SEARCH($V$32,T1107)),"WINCOMTRAVINH",IF(ISNUMBER(SEARCH($V$33,T1107)),"WINCOMCANTHO",IF(ISNUMBER(SEARCH($V$34,T1107)),"WINCOMBENTRE",IF(ISNUMBER(SEARCH($V$35,T1107)),"WINCOMCAMAU",IF(ISNUMBER(SEARCH($V$36,T1107)),"WINCOMANGIANG",IF(ISNUMBER(SEARCH($V$37,T1107)),"WINCOMNINHTHUAN",IF(ISNUMBER(SEARCH($V$38,T1107)),"WINCOMTHAIBINH",IF(ISNUMBER(SEARCH($V$39,T1107)),"WINCOMGIALAI",IF(ISNUMBER(SEARCH($V$40,T1107)),"WINCOMHOABINH",IF(ISNUMBER(SEARCH($V$41,T1107)),"WINCOMQUANGNGAI",IF(ISNUMBER(SEARCH($V$42,T1107)),"WINCOMBINHTHUAN",IF(ISNUMBER(SEARCH($V$43,T1107)),"WINCOMDAKLAK",IF(ISNUMBER(SEARCH($V$44,T1107)),"WINCOMSOCTRANG",IF(ISNUMBER(SEARCH($V$45,T1107)),"WINCOMSONLA",IF(ISNUMBER(SEARCH($V$46,T1107)),"WINCOMKONTUM",IF(ISNUMBER(SEARCH($V$47,T1107)),"WINCOMPHUYEN",IF(ISNUMBER(SEARCH($V$48,T1107)),"WINCOMQUANGTRI",IF(ISNUMBER(SEARCH($V$49,T1107)),"WINCOMBINHDINH",IF(ISNUMBER(SEARCH($V$50,T1107)),"WINCOMCAOBANG",IF(ISNUMBER(SEARCH($V$51,T1107)),"WINCOMQUANGBINH",IF(ISNUMBER(SEARCH($V$52,T1107)),"WINCOMLAMDONG",IF(ISNUMBER(SEARCH($V$53,T1107)),"WINCOMVINHLONG",IF(ISNUMBER(SEARCH($V$54,T1107)),"WINCOMDONGTHAP",IF(ISNUMBER(SEARCH($V$55,T1107)),"WINCOMTIENGIANG",IF(ISNUMBER(SEARCH($V$56,T1107)),"WINCOMQUANGNINH",0))))))))))))))))))))))))))))))))))))))))))))))))))))))</f>
        <v>WINCOMQUANGNINH</v>
      </c>
    </row>
    <row r="1108" spans="1:25" x14ac:dyDescent="0.2">
      <c r="A1108" t="s">
        <v>0</v>
      </c>
      <c r="B1108" t="s">
        <v>1902</v>
      </c>
      <c r="C1108" t="s">
        <v>2</v>
      </c>
      <c r="D1108" t="s">
        <v>20</v>
      </c>
      <c r="E1108" t="s">
        <v>4</v>
      </c>
      <c r="F1108" s="5">
        <f t="shared" si="69"/>
        <v>2</v>
      </c>
      <c r="G1108" s="2">
        <v>100364</v>
      </c>
      <c r="H1108" s="2">
        <v>110400.40000000001</v>
      </c>
      <c r="I1108" t="s">
        <v>5</v>
      </c>
      <c r="J1108" t="s">
        <v>21</v>
      </c>
      <c r="K1108" t="str">
        <f t="shared" si="70"/>
        <v>Giò tai lưỡi xào gói 250g</v>
      </c>
      <c r="L1108" s="8" t="str">
        <f>VLOOKUP(K1108,'[1]Mã Misa'!$B$2:$D$74,2,0)</f>
        <v>Giò Tai Lưỡi Xào 250g</v>
      </c>
      <c r="M1108" s="8" t="str">
        <f>VLOOKUP(L1108,'[1]Mã Misa'!$C$2:$D$74,2,0)</f>
        <v>GTLX250G</v>
      </c>
      <c r="N1108" s="2">
        <v>50182</v>
      </c>
      <c r="O1108" t="s">
        <v>1903</v>
      </c>
      <c r="P1108" s="8" t="str">
        <f t="shared" si="71"/>
        <v>0141389</v>
      </c>
      <c r="Q1108" s="8" t="e">
        <f t="array" ref="Q1108">IF(VLOOKUP(P1108,$AA$1:$AC$32,1,0)&lt;&gt;0,(P1108&amp;"A"),0)</f>
        <v>#N/A</v>
      </c>
      <c r="R1108" s="12">
        <v>44517</v>
      </c>
      <c r="S1108" t="s">
        <v>1904</v>
      </c>
      <c r="T1108" s="8" t="str">
        <f t="shared" si="72"/>
        <v>VM+ HNI 10</v>
      </c>
      <c r="U1108" t="s">
        <v>6522</v>
      </c>
      <c r="Y1108" t="str">
        <f t="array" ref="Y1108">IF(ISNUMBER(SEARCH($V$3,T1108)),"WINCOMHANOI",IF(ISNUMBER(SEARCH($V$4,T1108)),"WINCOMHOCHIMINH",IF(ISNUMBER(SEARCH($V$5,T1108)),"WINCOMDANANG",IF(ISNUMBER(SEARCH($V$6,T1108)),"WINCOMHAIDUONG",IF(ISNUMBER(SEARCH($V$7,T1108)),"WINCOMQUANGNINH",IF(ISNUMBER(SEARCH($V$8,T1108)),"WINCOMHAIPHONG",IF(ISNUMBER(SEARCH($V$9,T1108)),"WINCOMBACGIANG",IF(ISNUMBER(SEARCH($V$10,T1108)),"WINCOMBACNINH",IF(ISNUMBER(SEARCH($V$11,T1108)),"WINCOMPHUTHO",IF(ISNUMBER(SEARCH($V$12,T1108)),"WINCOMHATINH",IF(ISNUMBER(SEARCH($V$13,T1108)),"WINCOMTHAINGUYEN",IF(ISNUMBER(SEARCH($V$14,T1108)),"WINCOMKHANHHOA",IF(ISNUMBER(SEARCH($V$15,T1108)),"WINCOMHUNGYEN",IF(ISNUMBER(SEARCH($V$16,T1108)),"WINCOMNGHEAN",IF(ISNUMBER(SEARCH($V$17,T1108)),"WINCOMLAOCAI",IF(ISNUMBER(SEARCH($V$18,T1108)),"WINCOMVUNGTAU",IF(ISNUMBER(SEARCH($V$19,T1108)),"WINCOMBINHDUONG",IF(ISNUMBER(SEARCH($V$20,T1108)),"WINCOMKIENGIANG",IF(ISNUMBER(SEARCH($V$21,T1108)),"WINCOMHANAM",IF(ISNUMBER(SEARCH($V$22,T1108)),"WINCOMNAMDINH",IF(ISNUMBER(SEARCH($V$23,T1108)),"WINCOMLANGSON",IF(ISNUMBER(SEARCH($V$24,T1108)),"WINCOMTHANHHOA",IF(ISNUMBER(SEARCH($V$25,T1108)),"WINCOMYENBAI",IF(ISNUMBER(SEARCH($V$26,T1108)),"WINCOMTUYENQUANG",IF(ISNUMBER(SEARCH($V$27,T1108)),"WINCOMHUE",IF(ISNUMBER(SEARCH($V$28,T1108)),"WINCOMQUANGNAM",IF(ISNUMBER(SEARCH($V$29,T1108)),"WINCOMVINHPHUC",IF(ISNUMBER(SEARCH($V$30,T1108)),"WINCOMHAGIANG",IF(ISNUMBER(SEARCH($V$31,T1108)),"WINCOMNINHBINH",IF(ISNUMBER(SEARCH($V$32,T1108)),"WINCOMTRAVINH",IF(ISNUMBER(SEARCH($V$33,T1108)),"WINCOMCANTHO",IF(ISNUMBER(SEARCH($V$34,T1108)),"WINCOMBENTRE",IF(ISNUMBER(SEARCH($V$35,T1108)),"WINCOMCAMAU",IF(ISNUMBER(SEARCH($V$36,T1108)),"WINCOMANGIANG",IF(ISNUMBER(SEARCH($V$37,T1108)),"WINCOMNINHTHUAN",IF(ISNUMBER(SEARCH($V$38,T1108)),"WINCOMTHAIBINH",IF(ISNUMBER(SEARCH($V$39,T1108)),"WINCOMGIALAI",IF(ISNUMBER(SEARCH($V$40,T1108)),"WINCOMHOABINH",IF(ISNUMBER(SEARCH($V$41,T1108)),"WINCOMQUANGNGAI",IF(ISNUMBER(SEARCH($V$42,T1108)),"WINCOMBINHTHUAN",IF(ISNUMBER(SEARCH($V$43,T1108)),"WINCOMDAKLAK",IF(ISNUMBER(SEARCH($V$44,T1108)),"WINCOMSOCTRANG",IF(ISNUMBER(SEARCH($V$45,T1108)),"WINCOMSONLA",IF(ISNUMBER(SEARCH($V$46,T1108)),"WINCOMKONTUM",IF(ISNUMBER(SEARCH($V$47,T1108)),"WINCOMPHUYEN",IF(ISNUMBER(SEARCH($V$48,T1108)),"WINCOMQUANGTRI",IF(ISNUMBER(SEARCH($V$49,T1108)),"WINCOMBINHDINH",IF(ISNUMBER(SEARCH($V$50,T1108)),"WINCOMCAOBANG",IF(ISNUMBER(SEARCH($V$51,T1108)),"WINCOMQUANGBINH",IF(ISNUMBER(SEARCH($V$52,T1108)),"WINCOMLAMDONG",IF(ISNUMBER(SEARCH($V$53,T1108)),"WINCOMVINHLONG",IF(ISNUMBER(SEARCH($V$54,T1108)),"WINCOMDONGTHAP",IF(ISNUMBER(SEARCH($V$55,T1108)),"WINCOMTIENGIANG",IF(ISNUMBER(SEARCH($V$56,T1108)),"WINCOMQUANGNINH",0))))))))))))))))))))))))))))))))))))))))))))))))))))))</f>
        <v>WINCOMHANOI</v>
      </c>
    </row>
    <row r="1109" spans="1:25" x14ac:dyDescent="0.2">
      <c r="A1109" t="s">
        <v>0</v>
      </c>
      <c r="B1109" t="s">
        <v>1902</v>
      </c>
      <c r="C1109" t="s">
        <v>31</v>
      </c>
      <c r="D1109" t="s">
        <v>39</v>
      </c>
      <c r="E1109" t="s">
        <v>4</v>
      </c>
      <c r="F1109" s="5">
        <f t="shared" si="69"/>
        <v>4</v>
      </c>
      <c r="G1109" s="2">
        <v>184000</v>
      </c>
      <c r="H1109" s="2">
        <v>202400.00000000003</v>
      </c>
      <c r="I1109" t="s">
        <v>5</v>
      </c>
      <c r="J1109" t="s">
        <v>40</v>
      </c>
      <c r="K1109" t="str">
        <f t="shared" si="70"/>
        <v>Mộc nấm hương gói 250g</v>
      </c>
      <c r="L1109" s="8" t="str">
        <f>VLOOKUP(K1109,'[1]Mã Misa'!$B$2:$D$74,2,0)</f>
        <v>Mộc Nấm Hương 250g</v>
      </c>
      <c r="M1109" s="8" t="str">
        <f>VLOOKUP(L1109,'[1]Mã Misa'!$C$2:$D$74,2,0)</f>
        <v>MNH250</v>
      </c>
      <c r="N1109" s="2">
        <v>46000</v>
      </c>
      <c r="O1109" t="s">
        <v>1903</v>
      </c>
      <c r="P1109" s="8" t="str">
        <f t="shared" si="71"/>
        <v>0141389</v>
      </c>
      <c r="Q1109" s="8" t="e">
        <f t="array" ref="Q1109">IF(VLOOKUP(P1109,$AA$1:$AC$32,1,0)&lt;&gt;0,(P1109&amp;"A"),0)</f>
        <v>#N/A</v>
      </c>
      <c r="R1109" s="12">
        <v>44517</v>
      </c>
      <c r="S1109" t="s">
        <v>1904</v>
      </c>
      <c r="T1109" s="8" t="str">
        <f t="shared" si="72"/>
        <v>VM+ HNI 10</v>
      </c>
      <c r="U1109" t="s">
        <v>6522</v>
      </c>
      <c r="Y1109" t="str">
        <f t="array" ref="Y1109">IF(ISNUMBER(SEARCH($V$3,T1109)),"WINCOMHANOI",IF(ISNUMBER(SEARCH($V$4,T1109)),"WINCOMHOCHIMINH",IF(ISNUMBER(SEARCH($V$5,T1109)),"WINCOMDANANG",IF(ISNUMBER(SEARCH($V$6,T1109)),"WINCOMHAIDUONG",IF(ISNUMBER(SEARCH($V$7,T1109)),"WINCOMQUANGNINH",IF(ISNUMBER(SEARCH($V$8,T1109)),"WINCOMHAIPHONG",IF(ISNUMBER(SEARCH($V$9,T1109)),"WINCOMBACGIANG",IF(ISNUMBER(SEARCH($V$10,T1109)),"WINCOMBACNINH",IF(ISNUMBER(SEARCH($V$11,T1109)),"WINCOMPHUTHO",IF(ISNUMBER(SEARCH($V$12,T1109)),"WINCOMHATINH",IF(ISNUMBER(SEARCH($V$13,T1109)),"WINCOMTHAINGUYEN",IF(ISNUMBER(SEARCH($V$14,T1109)),"WINCOMKHANHHOA",IF(ISNUMBER(SEARCH($V$15,T1109)),"WINCOMHUNGYEN",IF(ISNUMBER(SEARCH($V$16,T1109)),"WINCOMNGHEAN",IF(ISNUMBER(SEARCH($V$17,T1109)),"WINCOMLAOCAI",IF(ISNUMBER(SEARCH($V$18,T1109)),"WINCOMVUNGTAU",IF(ISNUMBER(SEARCH($V$19,T1109)),"WINCOMBINHDUONG",IF(ISNUMBER(SEARCH($V$20,T1109)),"WINCOMKIENGIANG",IF(ISNUMBER(SEARCH($V$21,T1109)),"WINCOMHANAM",IF(ISNUMBER(SEARCH($V$22,T1109)),"WINCOMNAMDINH",IF(ISNUMBER(SEARCH($V$23,T1109)),"WINCOMLANGSON",IF(ISNUMBER(SEARCH($V$24,T1109)),"WINCOMTHANHHOA",IF(ISNUMBER(SEARCH($V$25,T1109)),"WINCOMYENBAI",IF(ISNUMBER(SEARCH($V$26,T1109)),"WINCOMTUYENQUANG",IF(ISNUMBER(SEARCH($V$27,T1109)),"WINCOMHUE",IF(ISNUMBER(SEARCH($V$28,T1109)),"WINCOMQUANGNAM",IF(ISNUMBER(SEARCH($V$29,T1109)),"WINCOMVINHPHUC",IF(ISNUMBER(SEARCH($V$30,T1109)),"WINCOMHAGIANG",IF(ISNUMBER(SEARCH($V$31,T1109)),"WINCOMNINHBINH",IF(ISNUMBER(SEARCH($V$32,T1109)),"WINCOMTRAVINH",IF(ISNUMBER(SEARCH($V$33,T1109)),"WINCOMCANTHO",IF(ISNUMBER(SEARCH($V$34,T1109)),"WINCOMBENTRE",IF(ISNUMBER(SEARCH($V$35,T1109)),"WINCOMCAMAU",IF(ISNUMBER(SEARCH($V$36,T1109)),"WINCOMANGIANG",IF(ISNUMBER(SEARCH($V$37,T1109)),"WINCOMNINHTHUAN",IF(ISNUMBER(SEARCH($V$38,T1109)),"WINCOMTHAIBINH",IF(ISNUMBER(SEARCH($V$39,T1109)),"WINCOMGIALAI",IF(ISNUMBER(SEARCH($V$40,T1109)),"WINCOMHOABINH",IF(ISNUMBER(SEARCH($V$41,T1109)),"WINCOMQUANGNGAI",IF(ISNUMBER(SEARCH($V$42,T1109)),"WINCOMBINHTHUAN",IF(ISNUMBER(SEARCH($V$43,T1109)),"WINCOMDAKLAK",IF(ISNUMBER(SEARCH($V$44,T1109)),"WINCOMSOCTRANG",IF(ISNUMBER(SEARCH($V$45,T1109)),"WINCOMSONLA",IF(ISNUMBER(SEARCH($V$46,T1109)),"WINCOMKONTUM",IF(ISNUMBER(SEARCH($V$47,T1109)),"WINCOMPHUYEN",IF(ISNUMBER(SEARCH($V$48,T1109)),"WINCOMQUANGTRI",IF(ISNUMBER(SEARCH($V$49,T1109)),"WINCOMBINHDINH",IF(ISNUMBER(SEARCH($V$50,T1109)),"WINCOMCAOBANG",IF(ISNUMBER(SEARCH($V$51,T1109)),"WINCOMQUANGBINH",IF(ISNUMBER(SEARCH($V$52,T1109)),"WINCOMLAMDONG",IF(ISNUMBER(SEARCH($V$53,T1109)),"WINCOMVINHLONG",IF(ISNUMBER(SEARCH($V$54,T1109)),"WINCOMDONGTHAP",IF(ISNUMBER(SEARCH($V$55,T1109)),"WINCOMTIENGIANG",IF(ISNUMBER(SEARCH($V$56,T1109)),"WINCOMQUANGNINH",0))))))))))))))))))))))))))))))))))))))))))))))))))))))</f>
        <v>WINCOMHANOI</v>
      </c>
    </row>
    <row r="1110" spans="1:25" x14ac:dyDescent="0.2">
      <c r="A1110" t="s">
        <v>0</v>
      </c>
      <c r="B1110" t="s">
        <v>1905</v>
      </c>
      <c r="C1110" t="s">
        <v>2</v>
      </c>
      <c r="D1110" t="s">
        <v>20</v>
      </c>
      <c r="E1110" t="s">
        <v>4</v>
      </c>
      <c r="F1110" s="5">
        <f t="shared" si="69"/>
        <v>1</v>
      </c>
      <c r="G1110" s="2">
        <v>50182</v>
      </c>
      <c r="H1110" s="2">
        <v>55200.200000000004</v>
      </c>
      <c r="I1110" t="s">
        <v>5</v>
      </c>
      <c r="J1110" t="s">
        <v>21</v>
      </c>
      <c r="K1110" t="str">
        <f t="shared" si="70"/>
        <v>Giò tai lưỡi xào gói 250g</v>
      </c>
      <c r="L1110" s="8" t="str">
        <f>VLOOKUP(K1110,'[1]Mã Misa'!$B$2:$D$74,2,0)</f>
        <v>Giò Tai Lưỡi Xào 250g</v>
      </c>
      <c r="M1110" s="8" t="str">
        <f>VLOOKUP(L1110,'[1]Mã Misa'!$C$2:$D$74,2,0)</f>
        <v>GTLX250G</v>
      </c>
      <c r="N1110" s="2">
        <v>50182</v>
      </c>
      <c r="O1110" t="s">
        <v>904</v>
      </c>
      <c r="P1110" s="8" t="str">
        <f t="shared" si="71"/>
        <v>0000871</v>
      </c>
      <c r="Q1110" s="18" t="s">
        <v>7471</v>
      </c>
      <c r="R1110" s="12">
        <v>44508</v>
      </c>
      <c r="S1110" t="s">
        <v>1906</v>
      </c>
      <c r="T1110" s="8" t="str">
        <f t="shared" si="72"/>
        <v>VM+ DTP 33</v>
      </c>
      <c r="U1110" t="s">
        <v>6523</v>
      </c>
      <c r="Y1110" t="str">
        <f t="array" ref="Y1110">IF(ISNUMBER(SEARCH($V$3,T1110)),"WINCOMHANOI",IF(ISNUMBER(SEARCH($V$4,T1110)),"WINCOMHOCHIMINH",IF(ISNUMBER(SEARCH($V$5,T1110)),"WINCOMDANANG",IF(ISNUMBER(SEARCH($V$6,T1110)),"WINCOMHAIDUONG",IF(ISNUMBER(SEARCH($V$7,T1110)),"WINCOMQUANGNINH",IF(ISNUMBER(SEARCH($V$8,T1110)),"WINCOMHAIPHONG",IF(ISNUMBER(SEARCH($V$9,T1110)),"WINCOMBACGIANG",IF(ISNUMBER(SEARCH($V$10,T1110)),"WINCOMBACNINH",IF(ISNUMBER(SEARCH($V$11,T1110)),"WINCOMPHUTHO",IF(ISNUMBER(SEARCH($V$12,T1110)),"WINCOMHATINH",IF(ISNUMBER(SEARCH($V$13,T1110)),"WINCOMTHAINGUYEN",IF(ISNUMBER(SEARCH($V$14,T1110)),"WINCOMKHANHHOA",IF(ISNUMBER(SEARCH($V$15,T1110)),"WINCOMHUNGYEN",IF(ISNUMBER(SEARCH($V$16,T1110)),"WINCOMNGHEAN",IF(ISNUMBER(SEARCH($V$17,T1110)),"WINCOMLAOCAI",IF(ISNUMBER(SEARCH($V$18,T1110)),"WINCOMVUNGTAU",IF(ISNUMBER(SEARCH($V$19,T1110)),"WINCOMBINHDUONG",IF(ISNUMBER(SEARCH($V$20,T1110)),"WINCOMKIENGIANG",IF(ISNUMBER(SEARCH($V$21,T1110)),"WINCOMHANAM",IF(ISNUMBER(SEARCH($V$22,T1110)),"WINCOMNAMDINH",IF(ISNUMBER(SEARCH($V$23,T1110)),"WINCOMLANGSON",IF(ISNUMBER(SEARCH($V$24,T1110)),"WINCOMTHANHHOA",IF(ISNUMBER(SEARCH($V$25,T1110)),"WINCOMYENBAI",IF(ISNUMBER(SEARCH($V$26,T1110)),"WINCOMTUYENQUANG",IF(ISNUMBER(SEARCH($V$27,T1110)),"WINCOMHUE",IF(ISNUMBER(SEARCH($V$28,T1110)),"WINCOMQUANGNAM",IF(ISNUMBER(SEARCH($V$29,T1110)),"WINCOMVINHPHUC",IF(ISNUMBER(SEARCH($V$30,T1110)),"WINCOMHAGIANG",IF(ISNUMBER(SEARCH($V$31,T1110)),"WINCOMNINHBINH",IF(ISNUMBER(SEARCH($V$32,T1110)),"WINCOMTRAVINH",IF(ISNUMBER(SEARCH($V$33,T1110)),"WINCOMCANTHO",IF(ISNUMBER(SEARCH($V$34,T1110)),"WINCOMBENTRE",IF(ISNUMBER(SEARCH($V$35,T1110)),"WINCOMCAMAU",IF(ISNUMBER(SEARCH($V$36,T1110)),"WINCOMANGIANG",IF(ISNUMBER(SEARCH($V$37,T1110)),"WINCOMNINHTHUAN",IF(ISNUMBER(SEARCH($V$38,T1110)),"WINCOMTHAIBINH",IF(ISNUMBER(SEARCH($V$39,T1110)),"WINCOMGIALAI",IF(ISNUMBER(SEARCH($V$40,T1110)),"WINCOMHOABINH",IF(ISNUMBER(SEARCH($V$41,T1110)),"WINCOMQUANGNGAI",IF(ISNUMBER(SEARCH($V$42,T1110)),"WINCOMBINHTHUAN",IF(ISNUMBER(SEARCH($V$43,T1110)),"WINCOMDAKLAK",IF(ISNUMBER(SEARCH($V$44,T1110)),"WINCOMSOCTRANG",IF(ISNUMBER(SEARCH($V$45,T1110)),"WINCOMSONLA",IF(ISNUMBER(SEARCH($V$46,T1110)),"WINCOMKONTUM",IF(ISNUMBER(SEARCH($V$47,T1110)),"WINCOMPHUYEN",IF(ISNUMBER(SEARCH($V$48,T1110)),"WINCOMQUANGTRI",IF(ISNUMBER(SEARCH($V$49,T1110)),"WINCOMBINHDINH",IF(ISNUMBER(SEARCH($V$50,T1110)),"WINCOMCAOBANG",IF(ISNUMBER(SEARCH($V$51,T1110)),"WINCOMQUANGBINH",IF(ISNUMBER(SEARCH($V$52,T1110)),"WINCOMLAMDONG",IF(ISNUMBER(SEARCH($V$53,T1110)),"WINCOMVINHLONG",IF(ISNUMBER(SEARCH($V$54,T1110)),"WINCOMDONGTHAP",IF(ISNUMBER(SEARCH($V$55,T1110)),"WINCOMTIENGIANG",IF(ISNUMBER(SEARCH($V$56,T1110)),"WINCOMQUANGNINH",0))))))))))))))))))))))))))))))))))))))))))))))))))))))</f>
        <v>WINCOMDONGTHAP</v>
      </c>
    </row>
    <row r="1111" spans="1:25" x14ac:dyDescent="0.2">
      <c r="A1111" t="s">
        <v>0</v>
      </c>
      <c r="B1111" t="s">
        <v>1907</v>
      </c>
      <c r="C1111" t="s">
        <v>2</v>
      </c>
      <c r="D1111" t="s">
        <v>45</v>
      </c>
      <c r="E1111" t="s">
        <v>4</v>
      </c>
      <c r="F1111" s="5">
        <f t="shared" si="69"/>
        <v>3</v>
      </c>
      <c r="G1111" s="2">
        <v>263361</v>
      </c>
      <c r="H1111" s="2">
        <v>289697.10000000003</v>
      </c>
      <c r="I1111" t="s">
        <v>5</v>
      </c>
      <c r="J1111" t="s">
        <v>46</v>
      </c>
      <c r="K1111" t="str">
        <f t="shared" si="70"/>
        <v>Bắp bò muối gói 200g</v>
      </c>
      <c r="L1111" s="8" t="str">
        <f>VLOOKUP(K1111,'[1]Mã Misa'!$B$2:$D$74,2,0)</f>
        <v>Bắp bò muối 200g</v>
      </c>
      <c r="M1111" s="8" t="str">
        <f>VLOOKUP(L1111,'[1]Mã Misa'!$C$2:$D$74,2,0)</f>
        <v>BBM200</v>
      </c>
      <c r="N1111" s="2">
        <v>87787</v>
      </c>
      <c r="O1111" t="s">
        <v>1908</v>
      </c>
      <c r="P1111" s="8" t="str">
        <f t="shared" si="71"/>
        <v>0141396</v>
      </c>
      <c r="Q1111" s="8" t="e">
        <f t="array" ref="Q1111">IF(VLOOKUP(P1111,$AA$1:$AC$32,1,0)&lt;&gt;0,(P1111&amp;"A"),0)</f>
        <v>#N/A</v>
      </c>
      <c r="R1111" s="12">
        <v>44517</v>
      </c>
      <c r="S1111" t="s">
        <v>1202</v>
      </c>
      <c r="T1111" s="8" t="str">
        <f t="shared" si="72"/>
        <v xml:space="preserve">VM+ HNI Ô </v>
      </c>
      <c r="U1111" t="s">
        <v>6327</v>
      </c>
      <c r="Y1111" t="str">
        <f t="array" ref="Y1111">IF(ISNUMBER(SEARCH($V$3,T1111)),"WINCOMHANOI",IF(ISNUMBER(SEARCH($V$4,T1111)),"WINCOMHOCHIMINH",IF(ISNUMBER(SEARCH($V$5,T1111)),"WINCOMDANANG",IF(ISNUMBER(SEARCH($V$6,T1111)),"WINCOMHAIDUONG",IF(ISNUMBER(SEARCH($V$7,T1111)),"WINCOMQUANGNINH",IF(ISNUMBER(SEARCH($V$8,T1111)),"WINCOMHAIPHONG",IF(ISNUMBER(SEARCH($V$9,T1111)),"WINCOMBACGIANG",IF(ISNUMBER(SEARCH($V$10,T1111)),"WINCOMBACNINH",IF(ISNUMBER(SEARCH($V$11,T1111)),"WINCOMPHUTHO",IF(ISNUMBER(SEARCH($V$12,T1111)),"WINCOMHATINH",IF(ISNUMBER(SEARCH($V$13,T1111)),"WINCOMTHAINGUYEN",IF(ISNUMBER(SEARCH($V$14,T1111)),"WINCOMKHANHHOA",IF(ISNUMBER(SEARCH($V$15,T1111)),"WINCOMHUNGYEN",IF(ISNUMBER(SEARCH($V$16,T1111)),"WINCOMNGHEAN",IF(ISNUMBER(SEARCH($V$17,T1111)),"WINCOMLAOCAI",IF(ISNUMBER(SEARCH($V$18,T1111)),"WINCOMVUNGTAU",IF(ISNUMBER(SEARCH($V$19,T1111)),"WINCOMBINHDUONG",IF(ISNUMBER(SEARCH($V$20,T1111)),"WINCOMKIENGIANG",IF(ISNUMBER(SEARCH($V$21,T1111)),"WINCOMHANAM",IF(ISNUMBER(SEARCH($V$22,T1111)),"WINCOMNAMDINH",IF(ISNUMBER(SEARCH($V$23,T1111)),"WINCOMLANGSON",IF(ISNUMBER(SEARCH($V$24,T1111)),"WINCOMTHANHHOA",IF(ISNUMBER(SEARCH($V$25,T1111)),"WINCOMYENBAI",IF(ISNUMBER(SEARCH($V$26,T1111)),"WINCOMTUYENQUANG",IF(ISNUMBER(SEARCH($V$27,T1111)),"WINCOMHUE",IF(ISNUMBER(SEARCH($V$28,T1111)),"WINCOMQUANGNAM",IF(ISNUMBER(SEARCH($V$29,T1111)),"WINCOMVINHPHUC",IF(ISNUMBER(SEARCH($V$30,T1111)),"WINCOMHAGIANG",IF(ISNUMBER(SEARCH($V$31,T1111)),"WINCOMNINHBINH",IF(ISNUMBER(SEARCH($V$32,T1111)),"WINCOMTRAVINH",IF(ISNUMBER(SEARCH($V$33,T1111)),"WINCOMCANTHO",IF(ISNUMBER(SEARCH($V$34,T1111)),"WINCOMBENTRE",IF(ISNUMBER(SEARCH($V$35,T1111)),"WINCOMCAMAU",IF(ISNUMBER(SEARCH($V$36,T1111)),"WINCOMANGIANG",IF(ISNUMBER(SEARCH($V$37,T1111)),"WINCOMNINHTHUAN",IF(ISNUMBER(SEARCH($V$38,T1111)),"WINCOMTHAIBINH",IF(ISNUMBER(SEARCH($V$39,T1111)),"WINCOMGIALAI",IF(ISNUMBER(SEARCH($V$40,T1111)),"WINCOMHOABINH",IF(ISNUMBER(SEARCH($V$41,T1111)),"WINCOMQUANGNGAI",IF(ISNUMBER(SEARCH($V$42,T1111)),"WINCOMBINHTHUAN",IF(ISNUMBER(SEARCH($V$43,T1111)),"WINCOMDAKLAK",IF(ISNUMBER(SEARCH($V$44,T1111)),"WINCOMSOCTRANG",IF(ISNUMBER(SEARCH($V$45,T1111)),"WINCOMSONLA",IF(ISNUMBER(SEARCH($V$46,T1111)),"WINCOMKONTUM",IF(ISNUMBER(SEARCH($V$47,T1111)),"WINCOMPHUYEN",IF(ISNUMBER(SEARCH($V$48,T1111)),"WINCOMQUANGTRI",IF(ISNUMBER(SEARCH($V$49,T1111)),"WINCOMBINHDINH",IF(ISNUMBER(SEARCH($V$50,T1111)),"WINCOMCAOBANG",IF(ISNUMBER(SEARCH($V$51,T1111)),"WINCOMQUANGBINH",IF(ISNUMBER(SEARCH($V$52,T1111)),"WINCOMLAMDONG",IF(ISNUMBER(SEARCH($V$53,T1111)),"WINCOMVINHLONG",IF(ISNUMBER(SEARCH($V$54,T1111)),"WINCOMDONGTHAP",IF(ISNUMBER(SEARCH($V$55,T1111)),"WINCOMTIENGIANG",IF(ISNUMBER(SEARCH($V$56,T1111)),"WINCOMQUANGNINH",0))))))))))))))))))))))))))))))))))))))))))))))))))))))</f>
        <v>WINCOMHANOI</v>
      </c>
    </row>
    <row r="1112" spans="1:25" x14ac:dyDescent="0.2">
      <c r="A1112" t="s">
        <v>0</v>
      </c>
      <c r="B1112" t="s">
        <v>1909</v>
      </c>
      <c r="C1112" t="s">
        <v>2</v>
      </c>
      <c r="D1112" t="s">
        <v>121</v>
      </c>
      <c r="E1112" t="s">
        <v>4</v>
      </c>
      <c r="F1112" s="5">
        <f t="shared" si="69"/>
        <v>2</v>
      </c>
      <c r="G1112" s="2">
        <v>203978</v>
      </c>
      <c r="H1112" s="2">
        <v>224375.80000000002</v>
      </c>
      <c r="I1112" t="s">
        <v>5</v>
      </c>
      <c r="J1112" t="s">
        <v>122</v>
      </c>
      <c r="K1112" t="str">
        <f t="shared" si="70"/>
        <v>Giò tai nấm hương 500g</v>
      </c>
      <c r="L1112" s="8" t="str">
        <f>VLOOKUP(K1112,'[1]Mã Misa'!$B$2:$D$74,2,0)</f>
        <v>Giò tai nấm hương 500g</v>
      </c>
      <c r="M1112" s="8" t="str">
        <f>VLOOKUP(L1112,'[1]Mã Misa'!$C$2:$D$74,2,0)</f>
        <v>GTNH500</v>
      </c>
      <c r="N1112" s="2">
        <v>101989</v>
      </c>
      <c r="O1112" t="s">
        <v>1910</v>
      </c>
      <c r="P1112" s="8" t="str">
        <f t="shared" si="71"/>
        <v>0005275</v>
      </c>
      <c r="Q1112" s="8" t="e">
        <f t="array" ref="Q1112">IF(VLOOKUP(P1112,$AA$1:$AC$32,1,0)&lt;&gt;0,(P1112&amp;"A"),0)</f>
        <v>#N/A</v>
      </c>
      <c r="R1112" s="12">
        <v>44517</v>
      </c>
      <c r="S1112" t="s">
        <v>1098</v>
      </c>
      <c r="T1112" s="8" t="str">
        <f t="shared" si="72"/>
        <v>VM+ THA 29</v>
      </c>
      <c r="U1112" t="s">
        <v>6297</v>
      </c>
      <c r="Y1112" t="str">
        <f t="array" ref="Y1112">IF(ISNUMBER(SEARCH($V$3,T1112)),"WINCOMHANOI",IF(ISNUMBER(SEARCH($V$4,T1112)),"WINCOMHOCHIMINH",IF(ISNUMBER(SEARCH($V$5,T1112)),"WINCOMDANANG",IF(ISNUMBER(SEARCH($V$6,T1112)),"WINCOMHAIDUONG",IF(ISNUMBER(SEARCH($V$7,T1112)),"WINCOMQUANGNINH",IF(ISNUMBER(SEARCH($V$8,T1112)),"WINCOMHAIPHONG",IF(ISNUMBER(SEARCH($V$9,T1112)),"WINCOMBACGIANG",IF(ISNUMBER(SEARCH($V$10,T1112)),"WINCOMBACNINH",IF(ISNUMBER(SEARCH($V$11,T1112)),"WINCOMPHUTHO",IF(ISNUMBER(SEARCH($V$12,T1112)),"WINCOMHATINH",IF(ISNUMBER(SEARCH($V$13,T1112)),"WINCOMTHAINGUYEN",IF(ISNUMBER(SEARCH($V$14,T1112)),"WINCOMKHANHHOA",IF(ISNUMBER(SEARCH($V$15,T1112)),"WINCOMHUNGYEN",IF(ISNUMBER(SEARCH($V$16,T1112)),"WINCOMNGHEAN",IF(ISNUMBER(SEARCH($V$17,T1112)),"WINCOMLAOCAI",IF(ISNUMBER(SEARCH($V$18,T1112)),"WINCOMVUNGTAU",IF(ISNUMBER(SEARCH($V$19,T1112)),"WINCOMBINHDUONG",IF(ISNUMBER(SEARCH($V$20,T1112)),"WINCOMKIENGIANG",IF(ISNUMBER(SEARCH($V$21,T1112)),"WINCOMHANAM",IF(ISNUMBER(SEARCH($V$22,T1112)),"WINCOMNAMDINH",IF(ISNUMBER(SEARCH($V$23,T1112)),"WINCOMLANGSON",IF(ISNUMBER(SEARCH($V$24,T1112)),"WINCOMTHANHHOA",IF(ISNUMBER(SEARCH($V$25,T1112)),"WINCOMYENBAI",IF(ISNUMBER(SEARCH($V$26,T1112)),"WINCOMTUYENQUANG",IF(ISNUMBER(SEARCH($V$27,T1112)),"WINCOMHUE",IF(ISNUMBER(SEARCH($V$28,T1112)),"WINCOMQUANGNAM",IF(ISNUMBER(SEARCH($V$29,T1112)),"WINCOMVINHPHUC",IF(ISNUMBER(SEARCH($V$30,T1112)),"WINCOMHAGIANG",IF(ISNUMBER(SEARCH($V$31,T1112)),"WINCOMNINHBINH",IF(ISNUMBER(SEARCH($V$32,T1112)),"WINCOMTRAVINH",IF(ISNUMBER(SEARCH($V$33,T1112)),"WINCOMCANTHO",IF(ISNUMBER(SEARCH($V$34,T1112)),"WINCOMBENTRE",IF(ISNUMBER(SEARCH($V$35,T1112)),"WINCOMCAMAU",IF(ISNUMBER(SEARCH($V$36,T1112)),"WINCOMANGIANG",IF(ISNUMBER(SEARCH($V$37,T1112)),"WINCOMNINHTHUAN",IF(ISNUMBER(SEARCH($V$38,T1112)),"WINCOMTHAIBINH",IF(ISNUMBER(SEARCH($V$39,T1112)),"WINCOMGIALAI",IF(ISNUMBER(SEARCH($V$40,T1112)),"WINCOMHOABINH",IF(ISNUMBER(SEARCH($V$41,T1112)),"WINCOMQUANGNGAI",IF(ISNUMBER(SEARCH($V$42,T1112)),"WINCOMBINHTHUAN",IF(ISNUMBER(SEARCH($V$43,T1112)),"WINCOMDAKLAK",IF(ISNUMBER(SEARCH($V$44,T1112)),"WINCOMSOCTRANG",IF(ISNUMBER(SEARCH($V$45,T1112)),"WINCOMSONLA",IF(ISNUMBER(SEARCH($V$46,T1112)),"WINCOMKONTUM",IF(ISNUMBER(SEARCH($V$47,T1112)),"WINCOMPHUYEN",IF(ISNUMBER(SEARCH($V$48,T1112)),"WINCOMQUANGTRI",IF(ISNUMBER(SEARCH($V$49,T1112)),"WINCOMBINHDINH",IF(ISNUMBER(SEARCH($V$50,T1112)),"WINCOMCAOBANG",IF(ISNUMBER(SEARCH($V$51,T1112)),"WINCOMQUANGBINH",IF(ISNUMBER(SEARCH($V$52,T1112)),"WINCOMLAMDONG",IF(ISNUMBER(SEARCH($V$53,T1112)),"WINCOMVINHLONG",IF(ISNUMBER(SEARCH($V$54,T1112)),"WINCOMDONGTHAP",IF(ISNUMBER(SEARCH($V$55,T1112)),"WINCOMTIENGIANG",IF(ISNUMBER(SEARCH($V$56,T1112)),"WINCOMQUANGNINH",0))))))))))))))))))))))))))))))))))))))))))))))))))))))</f>
        <v>WINCOMTHANHHOA</v>
      </c>
    </row>
    <row r="1113" spans="1:25" x14ac:dyDescent="0.2">
      <c r="A1113" t="s">
        <v>0</v>
      </c>
      <c r="B1113" t="s">
        <v>1911</v>
      </c>
      <c r="C1113" t="s">
        <v>2</v>
      </c>
      <c r="D1113" t="s">
        <v>39</v>
      </c>
      <c r="E1113" t="s">
        <v>4</v>
      </c>
      <c r="F1113" s="5">
        <f t="shared" si="69"/>
        <v>1</v>
      </c>
      <c r="G1113" s="2">
        <v>46000</v>
      </c>
      <c r="H1113" s="2">
        <v>50600.000000000007</v>
      </c>
      <c r="I1113" t="s">
        <v>5</v>
      </c>
      <c r="J1113" t="s">
        <v>40</v>
      </c>
      <c r="K1113" t="str">
        <f t="shared" si="70"/>
        <v>Mộc nấm hương gói 250g</v>
      </c>
      <c r="L1113" s="8" t="str">
        <f>VLOOKUP(K1113,'[1]Mã Misa'!$B$2:$D$74,2,0)</f>
        <v>Mộc Nấm Hương 250g</v>
      </c>
      <c r="M1113" s="8" t="str">
        <f>VLOOKUP(L1113,'[1]Mã Misa'!$C$2:$D$74,2,0)</f>
        <v>MNH250</v>
      </c>
      <c r="N1113" s="2">
        <v>46000</v>
      </c>
      <c r="O1113" t="s">
        <v>1912</v>
      </c>
      <c r="P1113" s="8" t="str">
        <f t="shared" si="71"/>
        <v>0141412</v>
      </c>
      <c r="Q1113" s="8" t="e">
        <f t="array" ref="Q1113">IF(VLOOKUP(P1113,$AA$1:$AC$32,1,0)&lt;&gt;0,(P1113&amp;"A"),0)</f>
        <v>#N/A</v>
      </c>
      <c r="R1113" s="12">
        <v>44517</v>
      </c>
      <c r="S1113" t="s">
        <v>1913</v>
      </c>
      <c r="T1113" s="8" t="str">
        <f t="shared" si="72"/>
        <v>VM+ HNI 55</v>
      </c>
      <c r="U1113" t="s">
        <v>6524</v>
      </c>
      <c r="Y1113" t="str">
        <f t="array" ref="Y1113">IF(ISNUMBER(SEARCH($V$3,T1113)),"WINCOMHANOI",IF(ISNUMBER(SEARCH($V$4,T1113)),"WINCOMHOCHIMINH",IF(ISNUMBER(SEARCH($V$5,T1113)),"WINCOMDANANG",IF(ISNUMBER(SEARCH($V$6,T1113)),"WINCOMHAIDUONG",IF(ISNUMBER(SEARCH($V$7,T1113)),"WINCOMQUANGNINH",IF(ISNUMBER(SEARCH($V$8,T1113)),"WINCOMHAIPHONG",IF(ISNUMBER(SEARCH($V$9,T1113)),"WINCOMBACGIANG",IF(ISNUMBER(SEARCH($V$10,T1113)),"WINCOMBACNINH",IF(ISNUMBER(SEARCH($V$11,T1113)),"WINCOMPHUTHO",IF(ISNUMBER(SEARCH($V$12,T1113)),"WINCOMHATINH",IF(ISNUMBER(SEARCH($V$13,T1113)),"WINCOMTHAINGUYEN",IF(ISNUMBER(SEARCH($V$14,T1113)),"WINCOMKHANHHOA",IF(ISNUMBER(SEARCH($V$15,T1113)),"WINCOMHUNGYEN",IF(ISNUMBER(SEARCH($V$16,T1113)),"WINCOMNGHEAN",IF(ISNUMBER(SEARCH($V$17,T1113)),"WINCOMLAOCAI",IF(ISNUMBER(SEARCH($V$18,T1113)),"WINCOMVUNGTAU",IF(ISNUMBER(SEARCH($V$19,T1113)),"WINCOMBINHDUONG",IF(ISNUMBER(SEARCH($V$20,T1113)),"WINCOMKIENGIANG",IF(ISNUMBER(SEARCH($V$21,T1113)),"WINCOMHANAM",IF(ISNUMBER(SEARCH($V$22,T1113)),"WINCOMNAMDINH",IF(ISNUMBER(SEARCH($V$23,T1113)),"WINCOMLANGSON",IF(ISNUMBER(SEARCH($V$24,T1113)),"WINCOMTHANHHOA",IF(ISNUMBER(SEARCH($V$25,T1113)),"WINCOMYENBAI",IF(ISNUMBER(SEARCH($V$26,T1113)),"WINCOMTUYENQUANG",IF(ISNUMBER(SEARCH($V$27,T1113)),"WINCOMHUE",IF(ISNUMBER(SEARCH($V$28,T1113)),"WINCOMQUANGNAM",IF(ISNUMBER(SEARCH($V$29,T1113)),"WINCOMVINHPHUC",IF(ISNUMBER(SEARCH($V$30,T1113)),"WINCOMHAGIANG",IF(ISNUMBER(SEARCH($V$31,T1113)),"WINCOMNINHBINH",IF(ISNUMBER(SEARCH($V$32,T1113)),"WINCOMTRAVINH",IF(ISNUMBER(SEARCH($V$33,T1113)),"WINCOMCANTHO",IF(ISNUMBER(SEARCH($V$34,T1113)),"WINCOMBENTRE",IF(ISNUMBER(SEARCH($V$35,T1113)),"WINCOMCAMAU",IF(ISNUMBER(SEARCH($V$36,T1113)),"WINCOMANGIANG",IF(ISNUMBER(SEARCH($V$37,T1113)),"WINCOMNINHTHUAN",IF(ISNUMBER(SEARCH($V$38,T1113)),"WINCOMTHAIBINH",IF(ISNUMBER(SEARCH($V$39,T1113)),"WINCOMGIALAI",IF(ISNUMBER(SEARCH($V$40,T1113)),"WINCOMHOABINH",IF(ISNUMBER(SEARCH($V$41,T1113)),"WINCOMQUANGNGAI",IF(ISNUMBER(SEARCH($V$42,T1113)),"WINCOMBINHTHUAN",IF(ISNUMBER(SEARCH($V$43,T1113)),"WINCOMDAKLAK",IF(ISNUMBER(SEARCH($V$44,T1113)),"WINCOMSOCTRANG",IF(ISNUMBER(SEARCH($V$45,T1113)),"WINCOMSONLA",IF(ISNUMBER(SEARCH($V$46,T1113)),"WINCOMKONTUM",IF(ISNUMBER(SEARCH($V$47,T1113)),"WINCOMPHUYEN",IF(ISNUMBER(SEARCH($V$48,T1113)),"WINCOMQUANGTRI",IF(ISNUMBER(SEARCH($V$49,T1113)),"WINCOMBINHDINH",IF(ISNUMBER(SEARCH($V$50,T1113)),"WINCOMCAOBANG",IF(ISNUMBER(SEARCH($V$51,T1113)),"WINCOMQUANGBINH",IF(ISNUMBER(SEARCH($V$52,T1113)),"WINCOMLAMDONG",IF(ISNUMBER(SEARCH($V$53,T1113)),"WINCOMVINHLONG",IF(ISNUMBER(SEARCH($V$54,T1113)),"WINCOMDONGTHAP",IF(ISNUMBER(SEARCH($V$55,T1113)),"WINCOMTIENGIANG",IF(ISNUMBER(SEARCH($V$56,T1113)),"WINCOMQUANGNINH",0))))))))))))))))))))))))))))))))))))))))))))))))))))))</f>
        <v>WINCOMHANOI</v>
      </c>
    </row>
    <row r="1114" spans="1:25" x14ac:dyDescent="0.2">
      <c r="A1114" t="s">
        <v>0</v>
      </c>
      <c r="B1114" t="s">
        <v>1914</v>
      </c>
      <c r="C1114" t="s">
        <v>2</v>
      </c>
      <c r="D1114" t="s">
        <v>223</v>
      </c>
      <c r="E1114" t="s">
        <v>4</v>
      </c>
      <c r="F1114" s="5">
        <f t="shared" si="69"/>
        <v>3</v>
      </c>
      <c r="G1114" s="2">
        <v>282039</v>
      </c>
      <c r="H1114" s="2">
        <v>310242.90000000002</v>
      </c>
      <c r="I1114" t="s">
        <v>5</v>
      </c>
      <c r="J1114" t="s">
        <v>224</v>
      </c>
      <c r="K1114" t="str">
        <f t="shared" si="70"/>
        <v xml:space="preserve"> Giò lụa 500g</v>
      </c>
      <c r="L1114" s="8" t="str">
        <f>VLOOKUP(K1114,'[1]Mã Misa'!$B$2:$D$74,2,0)</f>
        <v>Giò lụa 500g</v>
      </c>
      <c r="M1114" s="8" t="str">
        <f>VLOOKUP(L1114,'[1]Mã Misa'!$C$2:$D$74,2,0)</f>
        <v>GL500</v>
      </c>
      <c r="N1114" s="2">
        <v>94013</v>
      </c>
      <c r="O1114" t="s">
        <v>1915</v>
      </c>
      <c r="P1114" s="8" t="str">
        <f t="shared" si="71"/>
        <v>0002215</v>
      </c>
      <c r="Q1114" s="8" t="e">
        <f t="array" ref="Q1114">IF(VLOOKUP(P1114,$AA$1:$AC$32,1,0)&lt;&gt;0,(P1114&amp;"A"),0)</f>
        <v>#N/A</v>
      </c>
      <c r="R1114" s="12">
        <v>44517</v>
      </c>
      <c r="S1114" t="s">
        <v>1916</v>
      </c>
      <c r="T1114" s="8" t="str">
        <f t="shared" si="72"/>
        <v>VM+ NDH 15</v>
      </c>
      <c r="U1114" t="s">
        <v>6525</v>
      </c>
      <c r="Y1114" t="str">
        <f t="array" ref="Y1114">IF(ISNUMBER(SEARCH($V$3,T1114)),"WINCOMHANOI",IF(ISNUMBER(SEARCH($V$4,T1114)),"WINCOMHOCHIMINH",IF(ISNUMBER(SEARCH($V$5,T1114)),"WINCOMDANANG",IF(ISNUMBER(SEARCH($V$6,T1114)),"WINCOMHAIDUONG",IF(ISNUMBER(SEARCH($V$7,T1114)),"WINCOMQUANGNINH",IF(ISNUMBER(SEARCH($V$8,T1114)),"WINCOMHAIPHONG",IF(ISNUMBER(SEARCH($V$9,T1114)),"WINCOMBACGIANG",IF(ISNUMBER(SEARCH($V$10,T1114)),"WINCOMBACNINH",IF(ISNUMBER(SEARCH($V$11,T1114)),"WINCOMPHUTHO",IF(ISNUMBER(SEARCH($V$12,T1114)),"WINCOMHATINH",IF(ISNUMBER(SEARCH($V$13,T1114)),"WINCOMTHAINGUYEN",IF(ISNUMBER(SEARCH($V$14,T1114)),"WINCOMKHANHHOA",IF(ISNUMBER(SEARCH($V$15,T1114)),"WINCOMHUNGYEN",IF(ISNUMBER(SEARCH($V$16,T1114)),"WINCOMNGHEAN",IF(ISNUMBER(SEARCH($V$17,T1114)),"WINCOMLAOCAI",IF(ISNUMBER(SEARCH($V$18,T1114)),"WINCOMVUNGTAU",IF(ISNUMBER(SEARCH($V$19,T1114)),"WINCOMBINHDUONG",IF(ISNUMBER(SEARCH($V$20,T1114)),"WINCOMKIENGIANG",IF(ISNUMBER(SEARCH($V$21,T1114)),"WINCOMHANAM",IF(ISNUMBER(SEARCH($V$22,T1114)),"WINCOMNAMDINH",IF(ISNUMBER(SEARCH($V$23,T1114)),"WINCOMLANGSON",IF(ISNUMBER(SEARCH($V$24,T1114)),"WINCOMTHANHHOA",IF(ISNUMBER(SEARCH($V$25,T1114)),"WINCOMYENBAI",IF(ISNUMBER(SEARCH($V$26,T1114)),"WINCOMTUYENQUANG",IF(ISNUMBER(SEARCH($V$27,T1114)),"WINCOMHUE",IF(ISNUMBER(SEARCH($V$28,T1114)),"WINCOMQUANGNAM",IF(ISNUMBER(SEARCH($V$29,T1114)),"WINCOMVINHPHUC",IF(ISNUMBER(SEARCH($V$30,T1114)),"WINCOMHAGIANG",IF(ISNUMBER(SEARCH($V$31,T1114)),"WINCOMNINHBINH",IF(ISNUMBER(SEARCH($V$32,T1114)),"WINCOMTRAVINH",IF(ISNUMBER(SEARCH($V$33,T1114)),"WINCOMCANTHO",IF(ISNUMBER(SEARCH($V$34,T1114)),"WINCOMBENTRE",IF(ISNUMBER(SEARCH($V$35,T1114)),"WINCOMCAMAU",IF(ISNUMBER(SEARCH($V$36,T1114)),"WINCOMANGIANG",IF(ISNUMBER(SEARCH($V$37,T1114)),"WINCOMNINHTHUAN",IF(ISNUMBER(SEARCH($V$38,T1114)),"WINCOMTHAIBINH",IF(ISNUMBER(SEARCH($V$39,T1114)),"WINCOMGIALAI",IF(ISNUMBER(SEARCH($V$40,T1114)),"WINCOMHOABINH",IF(ISNUMBER(SEARCH($V$41,T1114)),"WINCOMQUANGNGAI",IF(ISNUMBER(SEARCH($V$42,T1114)),"WINCOMBINHTHUAN",IF(ISNUMBER(SEARCH($V$43,T1114)),"WINCOMDAKLAK",IF(ISNUMBER(SEARCH($V$44,T1114)),"WINCOMSOCTRANG",IF(ISNUMBER(SEARCH($V$45,T1114)),"WINCOMSONLA",IF(ISNUMBER(SEARCH($V$46,T1114)),"WINCOMKONTUM",IF(ISNUMBER(SEARCH($V$47,T1114)),"WINCOMPHUYEN",IF(ISNUMBER(SEARCH($V$48,T1114)),"WINCOMQUANGTRI",IF(ISNUMBER(SEARCH($V$49,T1114)),"WINCOMBINHDINH",IF(ISNUMBER(SEARCH($V$50,T1114)),"WINCOMCAOBANG",IF(ISNUMBER(SEARCH($V$51,T1114)),"WINCOMQUANGBINH",IF(ISNUMBER(SEARCH($V$52,T1114)),"WINCOMLAMDONG",IF(ISNUMBER(SEARCH($V$53,T1114)),"WINCOMVINHLONG",IF(ISNUMBER(SEARCH($V$54,T1114)),"WINCOMDONGTHAP",IF(ISNUMBER(SEARCH($V$55,T1114)),"WINCOMTIENGIANG",IF(ISNUMBER(SEARCH($V$56,T1114)),"WINCOMQUANGNINH",0))))))))))))))))))))))))))))))))))))))))))))))))))))))</f>
        <v>WINCOMNAMDINH</v>
      </c>
    </row>
    <row r="1115" spans="1:25" x14ac:dyDescent="0.2">
      <c r="A1115" t="s">
        <v>0</v>
      </c>
      <c r="B1115" t="s">
        <v>1914</v>
      </c>
      <c r="C1115" t="s">
        <v>31</v>
      </c>
      <c r="D1115" t="s">
        <v>10</v>
      </c>
      <c r="E1115" t="s">
        <v>4</v>
      </c>
      <c r="F1115" s="5">
        <f t="shared" si="69"/>
        <v>3</v>
      </c>
      <c r="G1115" s="2">
        <v>183150</v>
      </c>
      <c r="H1115" s="2">
        <v>201465.00000000003</v>
      </c>
      <c r="I1115" t="s">
        <v>5</v>
      </c>
      <c r="J1115" t="s">
        <v>11</v>
      </c>
      <c r="K1115" t="str">
        <f t="shared" si="70"/>
        <v>_Giò sụn gà 250g</v>
      </c>
      <c r="L1115" s="8" t="str">
        <f>VLOOKUP(K1115,'[1]Mã Misa'!$B$2:$D$74,2,0)</f>
        <v>Giò sụn gà 250g</v>
      </c>
      <c r="M1115" s="8" t="str">
        <f>VLOOKUP(L1115,'[1]Mã Misa'!$C$2:$D$74,2,0)</f>
        <v>GSG250</v>
      </c>
      <c r="N1115" s="2">
        <v>61050</v>
      </c>
      <c r="O1115" t="s">
        <v>1915</v>
      </c>
      <c r="P1115" s="8" t="str">
        <f t="shared" si="71"/>
        <v>0002215</v>
      </c>
      <c r="Q1115" s="8" t="e">
        <f t="array" ref="Q1115">IF(VLOOKUP(P1115,$AA$1:$AC$32,1,0)&lt;&gt;0,(P1115&amp;"A"),0)</f>
        <v>#N/A</v>
      </c>
      <c r="R1115" s="12">
        <v>44517</v>
      </c>
      <c r="S1115" t="s">
        <v>1916</v>
      </c>
      <c r="T1115" s="8" t="str">
        <f t="shared" si="72"/>
        <v>VM+ NDH 15</v>
      </c>
      <c r="U1115" t="s">
        <v>6525</v>
      </c>
      <c r="Y1115" t="str">
        <f t="array" ref="Y1115">IF(ISNUMBER(SEARCH($V$3,T1115)),"WINCOMHANOI",IF(ISNUMBER(SEARCH($V$4,T1115)),"WINCOMHOCHIMINH",IF(ISNUMBER(SEARCH($V$5,T1115)),"WINCOMDANANG",IF(ISNUMBER(SEARCH($V$6,T1115)),"WINCOMHAIDUONG",IF(ISNUMBER(SEARCH($V$7,T1115)),"WINCOMQUANGNINH",IF(ISNUMBER(SEARCH($V$8,T1115)),"WINCOMHAIPHONG",IF(ISNUMBER(SEARCH($V$9,T1115)),"WINCOMBACGIANG",IF(ISNUMBER(SEARCH($V$10,T1115)),"WINCOMBACNINH",IF(ISNUMBER(SEARCH($V$11,T1115)),"WINCOMPHUTHO",IF(ISNUMBER(SEARCH($V$12,T1115)),"WINCOMHATINH",IF(ISNUMBER(SEARCH($V$13,T1115)),"WINCOMTHAINGUYEN",IF(ISNUMBER(SEARCH($V$14,T1115)),"WINCOMKHANHHOA",IF(ISNUMBER(SEARCH($V$15,T1115)),"WINCOMHUNGYEN",IF(ISNUMBER(SEARCH($V$16,T1115)),"WINCOMNGHEAN",IF(ISNUMBER(SEARCH($V$17,T1115)),"WINCOMLAOCAI",IF(ISNUMBER(SEARCH($V$18,T1115)),"WINCOMVUNGTAU",IF(ISNUMBER(SEARCH($V$19,T1115)),"WINCOMBINHDUONG",IF(ISNUMBER(SEARCH($V$20,T1115)),"WINCOMKIENGIANG",IF(ISNUMBER(SEARCH($V$21,T1115)),"WINCOMHANAM",IF(ISNUMBER(SEARCH($V$22,T1115)),"WINCOMNAMDINH",IF(ISNUMBER(SEARCH($V$23,T1115)),"WINCOMLANGSON",IF(ISNUMBER(SEARCH($V$24,T1115)),"WINCOMTHANHHOA",IF(ISNUMBER(SEARCH($V$25,T1115)),"WINCOMYENBAI",IF(ISNUMBER(SEARCH($V$26,T1115)),"WINCOMTUYENQUANG",IF(ISNUMBER(SEARCH($V$27,T1115)),"WINCOMHUE",IF(ISNUMBER(SEARCH($V$28,T1115)),"WINCOMQUANGNAM",IF(ISNUMBER(SEARCH($V$29,T1115)),"WINCOMVINHPHUC",IF(ISNUMBER(SEARCH($V$30,T1115)),"WINCOMHAGIANG",IF(ISNUMBER(SEARCH($V$31,T1115)),"WINCOMNINHBINH",IF(ISNUMBER(SEARCH($V$32,T1115)),"WINCOMTRAVINH",IF(ISNUMBER(SEARCH($V$33,T1115)),"WINCOMCANTHO",IF(ISNUMBER(SEARCH($V$34,T1115)),"WINCOMBENTRE",IF(ISNUMBER(SEARCH($V$35,T1115)),"WINCOMCAMAU",IF(ISNUMBER(SEARCH($V$36,T1115)),"WINCOMANGIANG",IF(ISNUMBER(SEARCH($V$37,T1115)),"WINCOMNINHTHUAN",IF(ISNUMBER(SEARCH($V$38,T1115)),"WINCOMTHAIBINH",IF(ISNUMBER(SEARCH($V$39,T1115)),"WINCOMGIALAI",IF(ISNUMBER(SEARCH($V$40,T1115)),"WINCOMHOABINH",IF(ISNUMBER(SEARCH($V$41,T1115)),"WINCOMQUANGNGAI",IF(ISNUMBER(SEARCH($V$42,T1115)),"WINCOMBINHTHUAN",IF(ISNUMBER(SEARCH($V$43,T1115)),"WINCOMDAKLAK",IF(ISNUMBER(SEARCH($V$44,T1115)),"WINCOMSOCTRANG",IF(ISNUMBER(SEARCH($V$45,T1115)),"WINCOMSONLA",IF(ISNUMBER(SEARCH($V$46,T1115)),"WINCOMKONTUM",IF(ISNUMBER(SEARCH($V$47,T1115)),"WINCOMPHUYEN",IF(ISNUMBER(SEARCH($V$48,T1115)),"WINCOMQUANGTRI",IF(ISNUMBER(SEARCH($V$49,T1115)),"WINCOMBINHDINH",IF(ISNUMBER(SEARCH($V$50,T1115)),"WINCOMCAOBANG",IF(ISNUMBER(SEARCH($V$51,T1115)),"WINCOMQUANGBINH",IF(ISNUMBER(SEARCH($V$52,T1115)),"WINCOMLAMDONG",IF(ISNUMBER(SEARCH($V$53,T1115)),"WINCOMVINHLONG",IF(ISNUMBER(SEARCH($V$54,T1115)),"WINCOMDONGTHAP",IF(ISNUMBER(SEARCH($V$55,T1115)),"WINCOMTIENGIANG",IF(ISNUMBER(SEARCH($V$56,T1115)),"WINCOMQUANGNINH",0))))))))))))))))))))))))))))))))))))))))))))))))))))))</f>
        <v>WINCOMNAMDINH</v>
      </c>
    </row>
    <row r="1116" spans="1:25" x14ac:dyDescent="0.2">
      <c r="A1116" t="s">
        <v>0</v>
      </c>
      <c r="B1116" t="s">
        <v>1914</v>
      </c>
      <c r="C1116" t="s">
        <v>34</v>
      </c>
      <c r="D1116" t="s">
        <v>121</v>
      </c>
      <c r="E1116" t="s">
        <v>4</v>
      </c>
      <c r="F1116" s="5">
        <f t="shared" si="69"/>
        <v>2</v>
      </c>
      <c r="G1116" s="2">
        <v>203978</v>
      </c>
      <c r="H1116" s="2">
        <v>224375.80000000002</v>
      </c>
      <c r="I1116" t="s">
        <v>5</v>
      </c>
      <c r="J1116" t="s">
        <v>122</v>
      </c>
      <c r="K1116" t="str">
        <f t="shared" si="70"/>
        <v>Giò tai nấm hương 500g</v>
      </c>
      <c r="L1116" s="8" t="str">
        <f>VLOOKUP(K1116,'[1]Mã Misa'!$B$2:$D$74,2,0)</f>
        <v>Giò tai nấm hương 500g</v>
      </c>
      <c r="M1116" s="8" t="str">
        <f>VLOOKUP(L1116,'[1]Mã Misa'!$C$2:$D$74,2,0)</f>
        <v>GTNH500</v>
      </c>
      <c r="N1116" s="2">
        <v>101989</v>
      </c>
      <c r="O1116" t="s">
        <v>1915</v>
      </c>
      <c r="P1116" s="8" t="str">
        <f t="shared" si="71"/>
        <v>0002215</v>
      </c>
      <c r="Q1116" s="8" t="e">
        <f t="array" ref="Q1116">IF(VLOOKUP(P1116,$AA$1:$AC$32,1,0)&lt;&gt;0,(P1116&amp;"A"),0)</f>
        <v>#N/A</v>
      </c>
      <c r="R1116" s="12">
        <v>44517</v>
      </c>
      <c r="S1116" t="s">
        <v>1916</v>
      </c>
      <c r="T1116" s="8" t="str">
        <f t="shared" si="72"/>
        <v>VM+ NDH 15</v>
      </c>
      <c r="U1116" t="s">
        <v>6525</v>
      </c>
      <c r="Y1116" t="str">
        <f t="array" ref="Y1116">IF(ISNUMBER(SEARCH($V$3,T1116)),"WINCOMHANOI",IF(ISNUMBER(SEARCH($V$4,T1116)),"WINCOMHOCHIMINH",IF(ISNUMBER(SEARCH($V$5,T1116)),"WINCOMDANANG",IF(ISNUMBER(SEARCH($V$6,T1116)),"WINCOMHAIDUONG",IF(ISNUMBER(SEARCH($V$7,T1116)),"WINCOMQUANGNINH",IF(ISNUMBER(SEARCH($V$8,T1116)),"WINCOMHAIPHONG",IF(ISNUMBER(SEARCH($V$9,T1116)),"WINCOMBACGIANG",IF(ISNUMBER(SEARCH($V$10,T1116)),"WINCOMBACNINH",IF(ISNUMBER(SEARCH($V$11,T1116)),"WINCOMPHUTHO",IF(ISNUMBER(SEARCH($V$12,T1116)),"WINCOMHATINH",IF(ISNUMBER(SEARCH($V$13,T1116)),"WINCOMTHAINGUYEN",IF(ISNUMBER(SEARCH($V$14,T1116)),"WINCOMKHANHHOA",IF(ISNUMBER(SEARCH($V$15,T1116)),"WINCOMHUNGYEN",IF(ISNUMBER(SEARCH($V$16,T1116)),"WINCOMNGHEAN",IF(ISNUMBER(SEARCH($V$17,T1116)),"WINCOMLAOCAI",IF(ISNUMBER(SEARCH($V$18,T1116)),"WINCOMVUNGTAU",IF(ISNUMBER(SEARCH($V$19,T1116)),"WINCOMBINHDUONG",IF(ISNUMBER(SEARCH($V$20,T1116)),"WINCOMKIENGIANG",IF(ISNUMBER(SEARCH($V$21,T1116)),"WINCOMHANAM",IF(ISNUMBER(SEARCH($V$22,T1116)),"WINCOMNAMDINH",IF(ISNUMBER(SEARCH($V$23,T1116)),"WINCOMLANGSON",IF(ISNUMBER(SEARCH($V$24,T1116)),"WINCOMTHANHHOA",IF(ISNUMBER(SEARCH($V$25,T1116)),"WINCOMYENBAI",IF(ISNUMBER(SEARCH($V$26,T1116)),"WINCOMTUYENQUANG",IF(ISNUMBER(SEARCH($V$27,T1116)),"WINCOMHUE",IF(ISNUMBER(SEARCH($V$28,T1116)),"WINCOMQUANGNAM",IF(ISNUMBER(SEARCH($V$29,T1116)),"WINCOMVINHPHUC",IF(ISNUMBER(SEARCH($V$30,T1116)),"WINCOMHAGIANG",IF(ISNUMBER(SEARCH($V$31,T1116)),"WINCOMNINHBINH",IF(ISNUMBER(SEARCH($V$32,T1116)),"WINCOMTRAVINH",IF(ISNUMBER(SEARCH($V$33,T1116)),"WINCOMCANTHO",IF(ISNUMBER(SEARCH($V$34,T1116)),"WINCOMBENTRE",IF(ISNUMBER(SEARCH($V$35,T1116)),"WINCOMCAMAU",IF(ISNUMBER(SEARCH($V$36,T1116)),"WINCOMANGIANG",IF(ISNUMBER(SEARCH($V$37,T1116)),"WINCOMNINHTHUAN",IF(ISNUMBER(SEARCH($V$38,T1116)),"WINCOMTHAIBINH",IF(ISNUMBER(SEARCH($V$39,T1116)),"WINCOMGIALAI",IF(ISNUMBER(SEARCH($V$40,T1116)),"WINCOMHOABINH",IF(ISNUMBER(SEARCH($V$41,T1116)),"WINCOMQUANGNGAI",IF(ISNUMBER(SEARCH($V$42,T1116)),"WINCOMBINHTHUAN",IF(ISNUMBER(SEARCH($V$43,T1116)),"WINCOMDAKLAK",IF(ISNUMBER(SEARCH($V$44,T1116)),"WINCOMSOCTRANG",IF(ISNUMBER(SEARCH($V$45,T1116)),"WINCOMSONLA",IF(ISNUMBER(SEARCH($V$46,T1116)),"WINCOMKONTUM",IF(ISNUMBER(SEARCH($V$47,T1116)),"WINCOMPHUYEN",IF(ISNUMBER(SEARCH($V$48,T1116)),"WINCOMQUANGTRI",IF(ISNUMBER(SEARCH($V$49,T1116)),"WINCOMBINHDINH",IF(ISNUMBER(SEARCH($V$50,T1116)),"WINCOMCAOBANG",IF(ISNUMBER(SEARCH($V$51,T1116)),"WINCOMQUANGBINH",IF(ISNUMBER(SEARCH($V$52,T1116)),"WINCOMLAMDONG",IF(ISNUMBER(SEARCH($V$53,T1116)),"WINCOMVINHLONG",IF(ISNUMBER(SEARCH($V$54,T1116)),"WINCOMDONGTHAP",IF(ISNUMBER(SEARCH($V$55,T1116)),"WINCOMTIENGIANG",IF(ISNUMBER(SEARCH($V$56,T1116)),"WINCOMQUANGNINH",0))))))))))))))))))))))))))))))))))))))))))))))))))))))</f>
        <v>WINCOMNAMDINH</v>
      </c>
    </row>
    <row r="1117" spans="1:25" x14ac:dyDescent="0.2">
      <c r="A1117" t="s">
        <v>0</v>
      </c>
      <c r="B1117" t="s">
        <v>1917</v>
      </c>
      <c r="C1117" t="s">
        <v>2</v>
      </c>
      <c r="D1117" t="s">
        <v>123</v>
      </c>
      <c r="E1117" t="s">
        <v>4</v>
      </c>
      <c r="F1117" s="5">
        <f t="shared" si="69"/>
        <v>5</v>
      </c>
      <c r="G1117" s="2">
        <v>277975</v>
      </c>
      <c r="H1117" s="2">
        <v>305772.5</v>
      </c>
      <c r="I1117" t="s">
        <v>5</v>
      </c>
      <c r="J1117" t="s">
        <v>124</v>
      </c>
      <c r="K1117" t="str">
        <f t="shared" si="70"/>
        <v>Tai heo muối gói 200g</v>
      </c>
      <c r="L1117" s="8" t="str">
        <f>VLOOKUP(K1117,'[1]Mã Misa'!$B$2:$D$74,2,0)</f>
        <v>Tai heo muối 200g</v>
      </c>
      <c r="M1117" s="8" t="str">
        <f>VLOOKUP(L1117,'[1]Mã Misa'!$C$2:$D$74,2,0)</f>
        <v>TH200</v>
      </c>
      <c r="N1117" s="2">
        <v>55595</v>
      </c>
      <c r="O1117" t="s">
        <v>1918</v>
      </c>
      <c r="P1117" s="8" t="str">
        <f t="shared" si="71"/>
        <v>0006855</v>
      </c>
      <c r="Q1117" s="8" t="e">
        <f t="array" ref="Q1117">IF(VLOOKUP(P1117,$AA$1:$AC$32,1,0)&lt;&gt;0,(P1117&amp;"A"),0)</f>
        <v>#N/A</v>
      </c>
      <c r="R1117" s="12">
        <v>44517</v>
      </c>
      <c r="S1117" t="s">
        <v>1919</v>
      </c>
      <c r="T1117" s="8" t="str">
        <f t="shared" si="72"/>
        <v>VM+ CTO 18</v>
      </c>
      <c r="U1117" t="s">
        <v>6526</v>
      </c>
      <c r="Y1117" t="str">
        <f t="array" ref="Y1117">IF(ISNUMBER(SEARCH($V$3,T1117)),"WINCOMHANOI",IF(ISNUMBER(SEARCH($V$4,T1117)),"WINCOMHOCHIMINH",IF(ISNUMBER(SEARCH($V$5,T1117)),"WINCOMDANANG",IF(ISNUMBER(SEARCH($V$6,T1117)),"WINCOMHAIDUONG",IF(ISNUMBER(SEARCH($V$7,T1117)),"WINCOMQUANGNINH",IF(ISNUMBER(SEARCH($V$8,T1117)),"WINCOMHAIPHONG",IF(ISNUMBER(SEARCH($V$9,T1117)),"WINCOMBACGIANG",IF(ISNUMBER(SEARCH($V$10,T1117)),"WINCOMBACNINH",IF(ISNUMBER(SEARCH($V$11,T1117)),"WINCOMPHUTHO",IF(ISNUMBER(SEARCH($V$12,T1117)),"WINCOMHATINH",IF(ISNUMBER(SEARCH($V$13,T1117)),"WINCOMTHAINGUYEN",IF(ISNUMBER(SEARCH($V$14,T1117)),"WINCOMKHANHHOA",IF(ISNUMBER(SEARCH($V$15,T1117)),"WINCOMHUNGYEN",IF(ISNUMBER(SEARCH($V$16,T1117)),"WINCOMNGHEAN",IF(ISNUMBER(SEARCH($V$17,T1117)),"WINCOMLAOCAI",IF(ISNUMBER(SEARCH($V$18,T1117)),"WINCOMVUNGTAU",IF(ISNUMBER(SEARCH($V$19,T1117)),"WINCOMBINHDUONG",IF(ISNUMBER(SEARCH($V$20,T1117)),"WINCOMKIENGIANG",IF(ISNUMBER(SEARCH($V$21,T1117)),"WINCOMHANAM",IF(ISNUMBER(SEARCH($V$22,T1117)),"WINCOMNAMDINH",IF(ISNUMBER(SEARCH($V$23,T1117)),"WINCOMLANGSON",IF(ISNUMBER(SEARCH($V$24,T1117)),"WINCOMTHANHHOA",IF(ISNUMBER(SEARCH($V$25,T1117)),"WINCOMYENBAI",IF(ISNUMBER(SEARCH($V$26,T1117)),"WINCOMTUYENQUANG",IF(ISNUMBER(SEARCH($V$27,T1117)),"WINCOMHUE",IF(ISNUMBER(SEARCH($V$28,T1117)),"WINCOMQUANGNAM",IF(ISNUMBER(SEARCH($V$29,T1117)),"WINCOMVINHPHUC",IF(ISNUMBER(SEARCH($V$30,T1117)),"WINCOMHAGIANG",IF(ISNUMBER(SEARCH($V$31,T1117)),"WINCOMNINHBINH",IF(ISNUMBER(SEARCH($V$32,T1117)),"WINCOMTRAVINH",IF(ISNUMBER(SEARCH($V$33,T1117)),"WINCOMCANTHO",IF(ISNUMBER(SEARCH($V$34,T1117)),"WINCOMBENTRE",IF(ISNUMBER(SEARCH($V$35,T1117)),"WINCOMCAMAU",IF(ISNUMBER(SEARCH($V$36,T1117)),"WINCOMANGIANG",IF(ISNUMBER(SEARCH($V$37,T1117)),"WINCOMNINHTHUAN",IF(ISNUMBER(SEARCH($V$38,T1117)),"WINCOMTHAIBINH",IF(ISNUMBER(SEARCH($V$39,T1117)),"WINCOMGIALAI",IF(ISNUMBER(SEARCH($V$40,T1117)),"WINCOMHOABINH",IF(ISNUMBER(SEARCH($V$41,T1117)),"WINCOMQUANGNGAI",IF(ISNUMBER(SEARCH($V$42,T1117)),"WINCOMBINHTHUAN",IF(ISNUMBER(SEARCH($V$43,T1117)),"WINCOMDAKLAK",IF(ISNUMBER(SEARCH($V$44,T1117)),"WINCOMSOCTRANG",IF(ISNUMBER(SEARCH($V$45,T1117)),"WINCOMSONLA",IF(ISNUMBER(SEARCH($V$46,T1117)),"WINCOMKONTUM",IF(ISNUMBER(SEARCH($V$47,T1117)),"WINCOMPHUYEN",IF(ISNUMBER(SEARCH($V$48,T1117)),"WINCOMQUANGTRI",IF(ISNUMBER(SEARCH($V$49,T1117)),"WINCOMBINHDINH",IF(ISNUMBER(SEARCH($V$50,T1117)),"WINCOMCAOBANG",IF(ISNUMBER(SEARCH($V$51,T1117)),"WINCOMQUANGBINH",IF(ISNUMBER(SEARCH($V$52,T1117)),"WINCOMLAMDONG",IF(ISNUMBER(SEARCH($V$53,T1117)),"WINCOMVINHLONG",IF(ISNUMBER(SEARCH($V$54,T1117)),"WINCOMDONGTHAP",IF(ISNUMBER(SEARCH($V$55,T1117)),"WINCOMTIENGIANG",IF(ISNUMBER(SEARCH($V$56,T1117)),"WINCOMQUANGNINH",0))))))))))))))))))))))))))))))))))))))))))))))))))))))</f>
        <v>WINCOMCANTHO</v>
      </c>
    </row>
    <row r="1118" spans="1:25" x14ac:dyDescent="0.2">
      <c r="A1118" t="s">
        <v>0</v>
      </c>
      <c r="B1118" t="s">
        <v>1917</v>
      </c>
      <c r="C1118" t="s">
        <v>31</v>
      </c>
      <c r="D1118" t="s">
        <v>45</v>
      </c>
      <c r="E1118" t="s">
        <v>4</v>
      </c>
      <c r="F1118" s="5">
        <f t="shared" si="69"/>
        <v>1</v>
      </c>
      <c r="G1118" s="2">
        <v>87787</v>
      </c>
      <c r="H1118" s="2">
        <v>96565.700000000012</v>
      </c>
      <c r="I1118" t="s">
        <v>5</v>
      </c>
      <c r="J1118" t="s">
        <v>46</v>
      </c>
      <c r="K1118" t="str">
        <f t="shared" si="70"/>
        <v>Bắp bò muối gói 200g</v>
      </c>
      <c r="L1118" s="8" t="str">
        <f>VLOOKUP(K1118,'[1]Mã Misa'!$B$2:$D$74,2,0)</f>
        <v>Bắp bò muối 200g</v>
      </c>
      <c r="M1118" s="8" t="str">
        <f>VLOOKUP(L1118,'[1]Mã Misa'!$C$2:$D$74,2,0)</f>
        <v>BBM200</v>
      </c>
      <c r="N1118" s="2">
        <v>87787</v>
      </c>
      <c r="O1118" t="s">
        <v>1918</v>
      </c>
      <c r="P1118" s="8" t="str">
        <f t="shared" si="71"/>
        <v>0006855</v>
      </c>
      <c r="Q1118" s="8" t="e">
        <f t="array" ref="Q1118">IF(VLOOKUP(P1118,$AA$1:$AC$32,1,0)&lt;&gt;0,(P1118&amp;"A"),0)</f>
        <v>#N/A</v>
      </c>
      <c r="R1118" s="12">
        <v>44517</v>
      </c>
      <c r="S1118" t="s">
        <v>1919</v>
      </c>
      <c r="T1118" s="8" t="str">
        <f t="shared" si="72"/>
        <v>VM+ CTO 18</v>
      </c>
      <c r="U1118" t="s">
        <v>6526</v>
      </c>
      <c r="Y1118" t="str">
        <f t="array" ref="Y1118">IF(ISNUMBER(SEARCH($V$3,T1118)),"WINCOMHANOI",IF(ISNUMBER(SEARCH($V$4,T1118)),"WINCOMHOCHIMINH",IF(ISNUMBER(SEARCH($V$5,T1118)),"WINCOMDANANG",IF(ISNUMBER(SEARCH($V$6,T1118)),"WINCOMHAIDUONG",IF(ISNUMBER(SEARCH($V$7,T1118)),"WINCOMQUANGNINH",IF(ISNUMBER(SEARCH($V$8,T1118)),"WINCOMHAIPHONG",IF(ISNUMBER(SEARCH($V$9,T1118)),"WINCOMBACGIANG",IF(ISNUMBER(SEARCH($V$10,T1118)),"WINCOMBACNINH",IF(ISNUMBER(SEARCH($V$11,T1118)),"WINCOMPHUTHO",IF(ISNUMBER(SEARCH($V$12,T1118)),"WINCOMHATINH",IF(ISNUMBER(SEARCH($V$13,T1118)),"WINCOMTHAINGUYEN",IF(ISNUMBER(SEARCH($V$14,T1118)),"WINCOMKHANHHOA",IF(ISNUMBER(SEARCH($V$15,T1118)),"WINCOMHUNGYEN",IF(ISNUMBER(SEARCH($V$16,T1118)),"WINCOMNGHEAN",IF(ISNUMBER(SEARCH($V$17,T1118)),"WINCOMLAOCAI",IF(ISNUMBER(SEARCH($V$18,T1118)),"WINCOMVUNGTAU",IF(ISNUMBER(SEARCH($V$19,T1118)),"WINCOMBINHDUONG",IF(ISNUMBER(SEARCH($V$20,T1118)),"WINCOMKIENGIANG",IF(ISNUMBER(SEARCH($V$21,T1118)),"WINCOMHANAM",IF(ISNUMBER(SEARCH($V$22,T1118)),"WINCOMNAMDINH",IF(ISNUMBER(SEARCH($V$23,T1118)),"WINCOMLANGSON",IF(ISNUMBER(SEARCH($V$24,T1118)),"WINCOMTHANHHOA",IF(ISNUMBER(SEARCH($V$25,T1118)),"WINCOMYENBAI",IF(ISNUMBER(SEARCH($V$26,T1118)),"WINCOMTUYENQUANG",IF(ISNUMBER(SEARCH($V$27,T1118)),"WINCOMHUE",IF(ISNUMBER(SEARCH($V$28,T1118)),"WINCOMQUANGNAM",IF(ISNUMBER(SEARCH($V$29,T1118)),"WINCOMVINHPHUC",IF(ISNUMBER(SEARCH($V$30,T1118)),"WINCOMHAGIANG",IF(ISNUMBER(SEARCH($V$31,T1118)),"WINCOMNINHBINH",IF(ISNUMBER(SEARCH($V$32,T1118)),"WINCOMTRAVINH",IF(ISNUMBER(SEARCH($V$33,T1118)),"WINCOMCANTHO",IF(ISNUMBER(SEARCH($V$34,T1118)),"WINCOMBENTRE",IF(ISNUMBER(SEARCH($V$35,T1118)),"WINCOMCAMAU",IF(ISNUMBER(SEARCH($V$36,T1118)),"WINCOMANGIANG",IF(ISNUMBER(SEARCH($V$37,T1118)),"WINCOMNINHTHUAN",IF(ISNUMBER(SEARCH($V$38,T1118)),"WINCOMTHAIBINH",IF(ISNUMBER(SEARCH($V$39,T1118)),"WINCOMGIALAI",IF(ISNUMBER(SEARCH($V$40,T1118)),"WINCOMHOABINH",IF(ISNUMBER(SEARCH($V$41,T1118)),"WINCOMQUANGNGAI",IF(ISNUMBER(SEARCH($V$42,T1118)),"WINCOMBINHTHUAN",IF(ISNUMBER(SEARCH($V$43,T1118)),"WINCOMDAKLAK",IF(ISNUMBER(SEARCH($V$44,T1118)),"WINCOMSOCTRANG",IF(ISNUMBER(SEARCH($V$45,T1118)),"WINCOMSONLA",IF(ISNUMBER(SEARCH($V$46,T1118)),"WINCOMKONTUM",IF(ISNUMBER(SEARCH($V$47,T1118)),"WINCOMPHUYEN",IF(ISNUMBER(SEARCH($V$48,T1118)),"WINCOMQUANGTRI",IF(ISNUMBER(SEARCH($V$49,T1118)),"WINCOMBINHDINH",IF(ISNUMBER(SEARCH($V$50,T1118)),"WINCOMCAOBANG",IF(ISNUMBER(SEARCH($V$51,T1118)),"WINCOMQUANGBINH",IF(ISNUMBER(SEARCH($V$52,T1118)),"WINCOMLAMDONG",IF(ISNUMBER(SEARCH($V$53,T1118)),"WINCOMVINHLONG",IF(ISNUMBER(SEARCH($V$54,T1118)),"WINCOMDONGTHAP",IF(ISNUMBER(SEARCH($V$55,T1118)),"WINCOMTIENGIANG",IF(ISNUMBER(SEARCH($V$56,T1118)),"WINCOMQUANGNINH",0))))))))))))))))))))))))))))))))))))))))))))))))))))))</f>
        <v>WINCOMCANTHO</v>
      </c>
    </row>
    <row r="1119" spans="1:25" x14ac:dyDescent="0.2">
      <c r="A1119" t="s">
        <v>0</v>
      </c>
      <c r="B1119" t="s">
        <v>1920</v>
      </c>
      <c r="C1119" t="s">
        <v>2</v>
      </c>
      <c r="D1119" t="s">
        <v>32</v>
      </c>
      <c r="E1119" t="s">
        <v>4</v>
      </c>
      <c r="F1119" s="5">
        <f t="shared" si="69"/>
        <v>4</v>
      </c>
      <c r="G1119" s="2">
        <v>237600</v>
      </c>
      <c r="H1119" s="2">
        <v>261360.00000000003</v>
      </c>
      <c r="I1119" t="s">
        <v>5</v>
      </c>
      <c r="J1119" t="s">
        <v>33</v>
      </c>
      <c r="K1119" t="str">
        <f t="shared" si="70"/>
        <v>_Giò lụa 250g</v>
      </c>
      <c r="L1119" s="8" t="str">
        <f>VLOOKUP(K1119,'[1]Mã Misa'!$B$2:$D$74,2,0)</f>
        <v>Giò lụa 250g</v>
      </c>
      <c r="M1119" s="8" t="str">
        <f>VLOOKUP(L1119,'[1]Mã Misa'!$C$2:$D$74,2,0)</f>
        <v>GL250</v>
      </c>
      <c r="N1119" s="2">
        <v>59400</v>
      </c>
      <c r="O1119" t="s">
        <v>1921</v>
      </c>
      <c r="P1119" s="8" t="str">
        <f t="shared" si="71"/>
        <v>0002874</v>
      </c>
      <c r="Q1119" s="8" t="e">
        <f t="array" ref="Q1119">IF(VLOOKUP(P1119,$AA$1:$AC$32,1,0)&lt;&gt;0,(P1119&amp;"A"),0)</f>
        <v>#N/A</v>
      </c>
      <c r="R1119" s="12">
        <v>44517</v>
      </c>
      <c r="S1119" t="s">
        <v>1922</v>
      </c>
      <c r="T1119" s="8" t="str">
        <f t="shared" si="72"/>
        <v>VM+ HDG 42</v>
      </c>
      <c r="U1119" t="s">
        <v>6527</v>
      </c>
      <c r="Y1119" t="str">
        <f t="array" ref="Y1119">IF(ISNUMBER(SEARCH($V$3,T1119)),"WINCOMHANOI",IF(ISNUMBER(SEARCH($V$4,T1119)),"WINCOMHOCHIMINH",IF(ISNUMBER(SEARCH($V$5,T1119)),"WINCOMDANANG",IF(ISNUMBER(SEARCH($V$6,T1119)),"WINCOMHAIDUONG",IF(ISNUMBER(SEARCH($V$7,T1119)),"WINCOMQUANGNINH",IF(ISNUMBER(SEARCH($V$8,T1119)),"WINCOMHAIPHONG",IF(ISNUMBER(SEARCH($V$9,T1119)),"WINCOMBACGIANG",IF(ISNUMBER(SEARCH($V$10,T1119)),"WINCOMBACNINH",IF(ISNUMBER(SEARCH($V$11,T1119)),"WINCOMPHUTHO",IF(ISNUMBER(SEARCH($V$12,T1119)),"WINCOMHATINH",IF(ISNUMBER(SEARCH($V$13,T1119)),"WINCOMTHAINGUYEN",IF(ISNUMBER(SEARCH($V$14,T1119)),"WINCOMKHANHHOA",IF(ISNUMBER(SEARCH($V$15,T1119)),"WINCOMHUNGYEN",IF(ISNUMBER(SEARCH($V$16,T1119)),"WINCOMNGHEAN",IF(ISNUMBER(SEARCH($V$17,T1119)),"WINCOMLAOCAI",IF(ISNUMBER(SEARCH($V$18,T1119)),"WINCOMVUNGTAU",IF(ISNUMBER(SEARCH($V$19,T1119)),"WINCOMBINHDUONG",IF(ISNUMBER(SEARCH($V$20,T1119)),"WINCOMKIENGIANG",IF(ISNUMBER(SEARCH($V$21,T1119)),"WINCOMHANAM",IF(ISNUMBER(SEARCH($V$22,T1119)),"WINCOMNAMDINH",IF(ISNUMBER(SEARCH($V$23,T1119)),"WINCOMLANGSON",IF(ISNUMBER(SEARCH($V$24,T1119)),"WINCOMTHANHHOA",IF(ISNUMBER(SEARCH($V$25,T1119)),"WINCOMYENBAI",IF(ISNUMBER(SEARCH($V$26,T1119)),"WINCOMTUYENQUANG",IF(ISNUMBER(SEARCH($V$27,T1119)),"WINCOMHUE",IF(ISNUMBER(SEARCH($V$28,T1119)),"WINCOMQUANGNAM",IF(ISNUMBER(SEARCH($V$29,T1119)),"WINCOMVINHPHUC",IF(ISNUMBER(SEARCH($V$30,T1119)),"WINCOMHAGIANG",IF(ISNUMBER(SEARCH($V$31,T1119)),"WINCOMNINHBINH",IF(ISNUMBER(SEARCH($V$32,T1119)),"WINCOMTRAVINH",IF(ISNUMBER(SEARCH($V$33,T1119)),"WINCOMCANTHO",IF(ISNUMBER(SEARCH($V$34,T1119)),"WINCOMBENTRE",IF(ISNUMBER(SEARCH($V$35,T1119)),"WINCOMCAMAU",IF(ISNUMBER(SEARCH($V$36,T1119)),"WINCOMANGIANG",IF(ISNUMBER(SEARCH($V$37,T1119)),"WINCOMNINHTHUAN",IF(ISNUMBER(SEARCH($V$38,T1119)),"WINCOMTHAIBINH",IF(ISNUMBER(SEARCH($V$39,T1119)),"WINCOMGIALAI",IF(ISNUMBER(SEARCH($V$40,T1119)),"WINCOMHOABINH",IF(ISNUMBER(SEARCH($V$41,T1119)),"WINCOMQUANGNGAI",IF(ISNUMBER(SEARCH($V$42,T1119)),"WINCOMBINHTHUAN",IF(ISNUMBER(SEARCH($V$43,T1119)),"WINCOMDAKLAK",IF(ISNUMBER(SEARCH($V$44,T1119)),"WINCOMSOCTRANG",IF(ISNUMBER(SEARCH($V$45,T1119)),"WINCOMSONLA",IF(ISNUMBER(SEARCH($V$46,T1119)),"WINCOMKONTUM",IF(ISNUMBER(SEARCH($V$47,T1119)),"WINCOMPHUYEN",IF(ISNUMBER(SEARCH($V$48,T1119)),"WINCOMQUANGTRI",IF(ISNUMBER(SEARCH($V$49,T1119)),"WINCOMBINHDINH",IF(ISNUMBER(SEARCH($V$50,T1119)),"WINCOMCAOBANG",IF(ISNUMBER(SEARCH($V$51,T1119)),"WINCOMQUANGBINH",IF(ISNUMBER(SEARCH($V$52,T1119)),"WINCOMLAMDONG",IF(ISNUMBER(SEARCH($V$53,T1119)),"WINCOMVINHLONG",IF(ISNUMBER(SEARCH($V$54,T1119)),"WINCOMDONGTHAP",IF(ISNUMBER(SEARCH($V$55,T1119)),"WINCOMTIENGIANG",IF(ISNUMBER(SEARCH($V$56,T1119)),"WINCOMQUANGNINH",0))))))))))))))))))))))))))))))))))))))))))))))))))))))</f>
        <v>WINCOMHAIDUONG</v>
      </c>
    </row>
    <row r="1120" spans="1:25" x14ac:dyDescent="0.2">
      <c r="A1120" t="s">
        <v>0</v>
      </c>
      <c r="B1120" t="s">
        <v>1920</v>
      </c>
      <c r="C1120" t="s">
        <v>31</v>
      </c>
      <c r="D1120" t="s">
        <v>10</v>
      </c>
      <c r="E1120" t="s">
        <v>4</v>
      </c>
      <c r="F1120" s="5">
        <f t="shared" si="69"/>
        <v>3</v>
      </c>
      <c r="G1120" s="2">
        <v>183150</v>
      </c>
      <c r="H1120" s="2">
        <v>201465.00000000003</v>
      </c>
      <c r="I1120" t="s">
        <v>5</v>
      </c>
      <c r="J1120" t="s">
        <v>11</v>
      </c>
      <c r="K1120" t="str">
        <f t="shared" si="70"/>
        <v>_Giò sụn gà 250g</v>
      </c>
      <c r="L1120" s="8" t="str">
        <f>VLOOKUP(K1120,'[1]Mã Misa'!$B$2:$D$74,2,0)</f>
        <v>Giò sụn gà 250g</v>
      </c>
      <c r="M1120" s="8" t="str">
        <f>VLOOKUP(L1120,'[1]Mã Misa'!$C$2:$D$74,2,0)</f>
        <v>GSG250</v>
      </c>
      <c r="N1120" s="2">
        <v>61050</v>
      </c>
      <c r="O1120" t="s">
        <v>1921</v>
      </c>
      <c r="P1120" s="8" t="str">
        <f t="shared" si="71"/>
        <v>0002874</v>
      </c>
      <c r="Q1120" s="8" t="e">
        <f t="array" ref="Q1120">IF(VLOOKUP(P1120,$AA$1:$AC$32,1,0)&lt;&gt;0,(P1120&amp;"A"),0)</f>
        <v>#N/A</v>
      </c>
      <c r="R1120" s="12">
        <v>44517</v>
      </c>
      <c r="S1120" t="s">
        <v>1922</v>
      </c>
      <c r="T1120" s="8" t="str">
        <f t="shared" si="72"/>
        <v>VM+ HDG 42</v>
      </c>
      <c r="U1120" t="s">
        <v>6527</v>
      </c>
      <c r="Y1120" t="str">
        <f t="array" ref="Y1120">IF(ISNUMBER(SEARCH($V$3,T1120)),"WINCOMHANOI",IF(ISNUMBER(SEARCH($V$4,T1120)),"WINCOMHOCHIMINH",IF(ISNUMBER(SEARCH($V$5,T1120)),"WINCOMDANANG",IF(ISNUMBER(SEARCH($V$6,T1120)),"WINCOMHAIDUONG",IF(ISNUMBER(SEARCH($V$7,T1120)),"WINCOMQUANGNINH",IF(ISNUMBER(SEARCH($V$8,T1120)),"WINCOMHAIPHONG",IF(ISNUMBER(SEARCH($V$9,T1120)),"WINCOMBACGIANG",IF(ISNUMBER(SEARCH($V$10,T1120)),"WINCOMBACNINH",IF(ISNUMBER(SEARCH($V$11,T1120)),"WINCOMPHUTHO",IF(ISNUMBER(SEARCH($V$12,T1120)),"WINCOMHATINH",IF(ISNUMBER(SEARCH($V$13,T1120)),"WINCOMTHAINGUYEN",IF(ISNUMBER(SEARCH($V$14,T1120)),"WINCOMKHANHHOA",IF(ISNUMBER(SEARCH($V$15,T1120)),"WINCOMHUNGYEN",IF(ISNUMBER(SEARCH($V$16,T1120)),"WINCOMNGHEAN",IF(ISNUMBER(SEARCH($V$17,T1120)),"WINCOMLAOCAI",IF(ISNUMBER(SEARCH($V$18,T1120)),"WINCOMVUNGTAU",IF(ISNUMBER(SEARCH($V$19,T1120)),"WINCOMBINHDUONG",IF(ISNUMBER(SEARCH($V$20,T1120)),"WINCOMKIENGIANG",IF(ISNUMBER(SEARCH($V$21,T1120)),"WINCOMHANAM",IF(ISNUMBER(SEARCH($V$22,T1120)),"WINCOMNAMDINH",IF(ISNUMBER(SEARCH($V$23,T1120)),"WINCOMLANGSON",IF(ISNUMBER(SEARCH($V$24,T1120)),"WINCOMTHANHHOA",IF(ISNUMBER(SEARCH($V$25,T1120)),"WINCOMYENBAI",IF(ISNUMBER(SEARCH($V$26,T1120)),"WINCOMTUYENQUANG",IF(ISNUMBER(SEARCH($V$27,T1120)),"WINCOMHUE",IF(ISNUMBER(SEARCH($V$28,T1120)),"WINCOMQUANGNAM",IF(ISNUMBER(SEARCH($V$29,T1120)),"WINCOMVINHPHUC",IF(ISNUMBER(SEARCH($V$30,T1120)),"WINCOMHAGIANG",IF(ISNUMBER(SEARCH($V$31,T1120)),"WINCOMNINHBINH",IF(ISNUMBER(SEARCH($V$32,T1120)),"WINCOMTRAVINH",IF(ISNUMBER(SEARCH($V$33,T1120)),"WINCOMCANTHO",IF(ISNUMBER(SEARCH($V$34,T1120)),"WINCOMBENTRE",IF(ISNUMBER(SEARCH($V$35,T1120)),"WINCOMCAMAU",IF(ISNUMBER(SEARCH($V$36,T1120)),"WINCOMANGIANG",IF(ISNUMBER(SEARCH($V$37,T1120)),"WINCOMNINHTHUAN",IF(ISNUMBER(SEARCH($V$38,T1120)),"WINCOMTHAIBINH",IF(ISNUMBER(SEARCH($V$39,T1120)),"WINCOMGIALAI",IF(ISNUMBER(SEARCH($V$40,T1120)),"WINCOMHOABINH",IF(ISNUMBER(SEARCH($V$41,T1120)),"WINCOMQUANGNGAI",IF(ISNUMBER(SEARCH($V$42,T1120)),"WINCOMBINHTHUAN",IF(ISNUMBER(SEARCH($V$43,T1120)),"WINCOMDAKLAK",IF(ISNUMBER(SEARCH($V$44,T1120)),"WINCOMSOCTRANG",IF(ISNUMBER(SEARCH($V$45,T1120)),"WINCOMSONLA",IF(ISNUMBER(SEARCH($V$46,T1120)),"WINCOMKONTUM",IF(ISNUMBER(SEARCH($V$47,T1120)),"WINCOMPHUYEN",IF(ISNUMBER(SEARCH($V$48,T1120)),"WINCOMQUANGTRI",IF(ISNUMBER(SEARCH($V$49,T1120)),"WINCOMBINHDINH",IF(ISNUMBER(SEARCH($V$50,T1120)),"WINCOMCAOBANG",IF(ISNUMBER(SEARCH($V$51,T1120)),"WINCOMQUANGBINH",IF(ISNUMBER(SEARCH($V$52,T1120)),"WINCOMLAMDONG",IF(ISNUMBER(SEARCH($V$53,T1120)),"WINCOMVINHLONG",IF(ISNUMBER(SEARCH($V$54,T1120)),"WINCOMDONGTHAP",IF(ISNUMBER(SEARCH($V$55,T1120)),"WINCOMTIENGIANG",IF(ISNUMBER(SEARCH($V$56,T1120)),"WINCOMQUANGNINH",0))))))))))))))))))))))))))))))))))))))))))))))))))))))</f>
        <v>WINCOMHAIDUONG</v>
      </c>
    </row>
    <row r="1121" spans="1:25" x14ac:dyDescent="0.2">
      <c r="A1121" t="s">
        <v>0</v>
      </c>
      <c r="B1121" t="s">
        <v>1920</v>
      </c>
      <c r="C1121" t="s">
        <v>34</v>
      </c>
      <c r="D1121" t="s">
        <v>134</v>
      </c>
      <c r="E1121" t="s">
        <v>4</v>
      </c>
      <c r="F1121" s="5">
        <f t="shared" si="69"/>
        <v>4</v>
      </c>
      <c r="G1121" s="2">
        <v>363000</v>
      </c>
      <c r="H1121" s="2">
        <v>399300.00000000006</v>
      </c>
      <c r="I1121" t="s">
        <v>5</v>
      </c>
      <c r="J1121" t="s">
        <v>135</v>
      </c>
      <c r="K1121" t="str">
        <f t="shared" si="70"/>
        <v>_Chân gà sốt cay 400g</v>
      </c>
      <c r="L1121" s="8" t="str">
        <f>VLOOKUP(K1121,'[1]Mã Misa'!$B$2:$D$74,2,0)</f>
        <v>Chân gà sốt cay 400g</v>
      </c>
      <c r="M1121" s="8" t="str">
        <f>VLOOKUP(L1121,'[1]Mã Misa'!$C$2:$D$74,2,0)</f>
        <v>CGSC400</v>
      </c>
      <c r="N1121" s="2">
        <v>90750</v>
      </c>
      <c r="O1121" t="s">
        <v>1921</v>
      </c>
      <c r="P1121" s="8" t="str">
        <f t="shared" si="71"/>
        <v>0002874</v>
      </c>
      <c r="Q1121" s="8" t="e">
        <f t="array" ref="Q1121">IF(VLOOKUP(P1121,$AA$1:$AC$32,1,0)&lt;&gt;0,(P1121&amp;"A"),0)</f>
        <v>#N/A</v>
      </c>
      <c r="R1121" s="12">
        <v>44517</v>
      </c>
      <c r="S1121" t="s">
        <v>1922</v>
      </c>
      <c r="T1121" s="8" t="str">
        <f t="shared" si="72"/>
        <v>VM+ HDG 42</v>
      </c>
      <c r="U1121" t="s">
        <v>6527</v>
      </c>
      <c r="Y1121" t="str">
        <f t="array" ref="Y1121">IF(ISNUMBER(SEARCH($V$3,T1121)),"WINCOMHANOI",IF(ISNUMBER(SEARCH($V$4,T1121)),"WINCOMHOCHIMINH",IF(ISNUMBER(SEARCH($V$5,T1121)),"WINCOMDANANG",IF(ISNUMBER(SEARCH($V$6,T1121)),"WINCOMHAIDUONG",IF(ISNUMBER(SEARCH($V$7,T1121)),"WINCOMQUANGNINH",IF(ISNUMBER(SEARCH($V$8,T1121)),"WINCOMHAIPHONG",IF(ISNUMBER(SEARCH($V$9,T1121)),"WINCOMBACGIANG",IF(ISNUMBER(SEARCH($V$10,T1121)),"WINCOMBACNINH",IF(ISNUMBER(SEARCH($V$11,T1121)),"WINCOMPHUTHO",IF(ISNUMBER(SEARCH($V$12,T1121)),"WINCOMHATINH",IF(ISNUMBER(SEARCH($V$13,T1121)),"WINCOMTHAINGUYEN",IF(ISNUMBER(SEARCH($V$14,T1121)),"WINCOMKHANHHOA",IF(ISNUMBER(SEARCH($V$15,T1121)),"WINCOMHUNGYEN",IF(ISNUMBER(SEARCH($V$16,T1121)),"WINCOMNGHEAN",IF(ISNUMBER(SEARCH($V$17,T1121)),"WINCOMLAOCAI",IF(ISNUMBER(SEARCH($V$18,T1121)),"WINCOMVUNGTAU",IF(ISNUMBER(SEARCH($V$19,T1121)),"WINCOMBINHDUONG",IF(ISNUMBER(SEARCH($V$20,T1121)),"WINCOMKIENGIANG",IF(ISNUMBER(SEARCH($V$21,T1121)),"WINCOMHANAM",IF(ISNUMBER(SEARCH($V$22,T1121)),"WINCOMNAMDINH",IF(ISNUMBER(SEARCH($V$23,T1121)),"WINCOMLANGSON",IF(ISNUMBER(SEARCH($V$24,T1121)),"WINCOMTHANHHOA",IF(ISNUMBER(SEARCH($V$25,T1121)),"WINCOMYENBAI",IF(ISNUMBER(SEARCH($V$26,T1121)),"WINCOMTUYENQUANG",IF(ISNUMBER(SEARCH($V$27,T1121)),"WINCOMHUE",IF(ISNUMBER(SEARCH($V$28,T1121)),"WINCOMQUANGNAM",IF(ISNUMBER(SEARCH($V$29,T1121)),"WINCOMVINHPHUC",IF(ISNUMBER(SEARCH($V$30,T1121)),"WINCOMHAGIANG",IF(ISNUMBER(SEARCH($V$31,T1121)),"WINCOMNINHBINH",IF(ISNUMBER(SEARCH($V$32,T1121)),"WINCOMTRAVINH",IF(ISNUMBER(SEARCH($V$33,T1121)),"WINCOMCANTHO",IF(ISNUMBER(SEARCH($V$34,T1121)),"WINCOMBENTRE",IF(ISNUMBER(SEARCH($V$35,T1121)),"WINCOMCAMAU",IF(ISNUMBER(SEARCH($V$36,T1121)),"WINCOMANGIANG",IF(ISNUMBER(SEARCH($V$37,T1121)),"WINCOMNINHTHUAN",IF(ISNUMBER(SEARCH($V$38,T1121)),"WINCOMTHAIBINH",IF(ISNUMBER(SEARCH($V$39,T1121)),"WINCOMGIALAI",IF(ISNUMBER(SEARCH($V$40,T1121)),"WINCOMHOABINH",IF(ISNUMBER(SEARCH($V$41,T1121)),"WINCOMQUANGNGAI",IF(ISNUMBER(SEARCH($V$42,T1121)),"WINCOMBINHTHUAN",IF(ISNUMBER(SEARCH($V$43,T1121)),"WINCOMDAKLAK",IF(ISNUMBER(SEARCH($V$44,T1121)),"WINCOMSOCTRANG",IF(ISNUMBER(SEARCH($V$45,T1121)),"WINCOMSONLA",IF(ISNUMBER(SEARCH($V$46,T1121)),"WINCOMKONTUM",IF(ISNUMBER(SEARCH($V$47,T1121)),"WINCOMPHUYEN",IF(ISNUMBER(SEARCH($V$48,T1121)),"WINCOMQUANGTRI",IF(ISNUMBER(SEARCH($V$49,T1121)),"WINCOMBINHDINH",IF(ISNUMBER(SEARCH($V$50,T1121)),"WINCOMCAOBANG",IF(ISNUMBER(SEARCH($V$51,T1121)),"WINCOMQUANGBINH",IF(ISNUMBER(SEARCH($V$52,T1121)),"WINCOMLAMDONG",IF(ISNUMBER(SEARCH($V$53,T1121)),"WINCOMVINHLONG",IF(ISNUMBER(SEARCH($V$54,T1121)),"WINCOMDONGTHAP",IF(ISNUMBER(SEARCH($V$55,T1121)),"WINCOMTIENGIANG",IF(ISNUMBER(SEARCH($V$56,T1121)),"WINCOMQUANGNINH",0))))))))))))))))))))))))))))))))))))))))))))))))))))))</f>
        <v>WINCOMHAIDUONG</v>
      </c>
    </row>
    <row r="1122" spans="1:25" x14ac:dyDescent="0.2">
      <c r="A1122" t="s">
        <v>0</v>
      </c>
      <c r="B1122" t="s">
        <v>1920</v>
      </c>
      <c r="C1122" t="s">
        <v>37</v>
      </c>
      <c r="D1122" t="s">
        <v>15</v>
      </c>
      <c r="E1122" t="s">
        <v>4</v>
      </c>
      <c r="F1122" s="5">
        <f t="shared" si="69"/>
        <v>1</v>
      </c>
      <c r="G1122" s="2">
        <v>60308</v>
      </c>
      <c r="H1122" s="2">
        <v>66338.8</v>
      </c>
      <c r="I1122" t="s">
        <v>5</v>
      </c>
      <c r="J1122" t="s">
        <v>16</v>
      </c>
      <c r="K1122" t="str">
        <f t="shared" si="70"/>
        <v>_Chả nướng 300g</v>
      </c>
      <c r="L1122" s="8" t="str">
        <f>VLOOKUP(K1122,'[1]Mã Misa'!$B$2:$D$74,2,0)</f>
        <v>Chả nướng 300g</v>
      </c>
      <c r="M1122" s="8" t="str">
        <f>VLOOKUP(L1122,'[1]Mã Misa'!$C$2:$D$74,2,0)</f>
        <v>CN300</v>
      </c>
      <c r="N1122" s="2">
        <v>60308</v>
      </c>
      <c r="O1122" t="s">
        <v>1921</v>
      </c>
      <c r="P1122" s="8" t="str">
        <f t="shared" si="71"/>
        <v>0002874</v>
      </c>
      <c r="Q1122" s="8" t="e">
        <f t="array" ref="Q1122">IF(VLOOKUP(P1122,$AA$1:$AC$32,1,0)&lt;&gt;0,(P1122&amp;"A"),0)</f>
        <v>#N/A</v>
      </c>
      <c r="R1122" s="12">
        <v>44517</v>
      </c>
      <c r="S1122" t="s">
        <v>1922</v>
      </c>
      <c r="T1122" s="8" t="str">
        <f t="shared" si="72"/>
        <v>VM+ HDG 42</v>
      </c>
      <c r="U1122" t="s">
        <v>6527</v>
      </c>
      <c r="Y1122" t="str">
        <f t="array" ref="Y1122">IF(ISNUMBER(SEARCH($V$3,T1122)),"WINCOMHANOI",IF(ISNUMBER(SEARCH($V$4,T1122)),"WINCOMHOCHIMINH",IF(ISNUMBER(SEARCH($V$5,T1122)),"WINCOMDANANG",IF(ISNUMBER(SEARCH($V$6,T1122)),"WINCOMHAIDUONG",IF(ISNUMBER(SEARCH($V$7,T1122)),"WINCOMQUANGNINH",IF(ISNUMBER(SEARCH($V$8,T1122)),"WINCOMHAIPHONG",IF(ISNUMBER(SEARCH($V$9,T1122)),"WINCOMBACGIANG",IF(ISNUMBER(SEARCH($V$10,T1122)),"WINCOMBACNINH",IF(ISNUMBER(SEARCH($V$11,T1122)),"WINCOMPHUTHO",IF(ISNUMBER(SEARCH($V$12,T1122)),"WINCOMHATINH",IF(ISNUMBER(SEARCH($V$13,T1122)),"WINCOMTHAINGUYEN",IF(ISNUMBER(SEARCH($V$14,T1122)),"WINCOMKHANHHOA",IF(ISNUMBER(SEARCH($V$15,T1122)),"WINCOMHUNGYEN",IF(ISNUMBER(SEARCH($V$16,T1122)),"WINCOMNGHEAN",IF(ISNUMBER(SEARCH($V$17,T1122)),"WINCOMLAOCAI",IF(ISNUMBER(SEARCH($V$18,T1122)),"WINCOMVUNGTAU",IF(ISNUMBER(SEARCH($V$19,T1122)),"WINCOMBINHDUONG",IF(ISNUMBER(SEARCH($V$20,T1122)),"WINCOMKIENGIANG",IF(ISNUMBER(SEARCH($V$21,T1122)),"WINCOMHANAM",IF(ISNUMBER(SEARCH($V$22,T1122)),"WINCOMNAMDINH",IF(ISNUMBER(SEARCH($V$23,T1122)),"WINCOMLANGSON",IF(ISNUMBER(SEARCH($V$24,T1122)),"WINCOMTHANHHOA",IF(ISNUMBER(SEARCH($V$25,T1122)),"WINCOMYENBAI",IF(ISNUMBER(SEARCH($V$26,T1122)),"WINCOMTUYENQUANG",IF(ISNUMBER(SEARCH($V$27,T1122)),"WINCOMHUE",IF(ISNUMBER(SEARCH($V$28,T1122)),"WINCOMQUANGNAM",IF(ISNUMBER(SEARCH($V$29,T1122)),"WINCOMVINHPHUC",IF(ISNUMBER(SEARCH($V$30,T1122)),"WINCOMHAGIANG",IF(ISNUMBER(SEARCH($V$31,T1122)),"WINCOMNINHBINH",IF(ISNUMBER(SEARCH($V$32,T1122)),"WINCOMTRAVINH",IF(ISNUMBER(SEARCH($V$33,T1122)),"WINCOMCANTHO",IF(ISNUMBER(SEARCH($V$34,T1122)),"WINCOMBENTRE",IF(ISNUMBER(SEARCH($V$35,T1122)),"WINCOMCAMAU",IF(ISNUMBER(SEARCH($V$36,T1122)),"WINCOMANGIANG",IF(ISNUMBER(SEARCH($V$37,T1122)),"WINCOMNINHTHUAN",IF(ISNUMBER(SEARCH($V$38,T1122)),"WINCOMTHAIBINH",IF(ISNUMBER(SEARCH($V$39,T1122)),"WINCOMGIALAI",IF(ISNUMBER(SEARCH($V$40,T1122)),"WINCOMHOABINH",IF(ISNUMBER(SEARCH($V$41,T1122)),"WINCOMQUANGNGAI",IF(ISNUMBER(SEARCH($V$42,T1122)),"WINCOMBINHTHUAN",IF(ISNUMBER(SEARCH($V$43,T1122)),"WINCOMDAKLAK",IF(ISNUMBER(SEARCH($V$44,T1122)),"WINCOMSOCTRANG",IF(ISNUMBER(SEARCH($V$45,T1122)),"WINCOMSONLA",IF(ISNUMBER(SEARCH($V$46,T1122)),"WINCOMKONTUM",IF(ISNUMBER(SEARCH($V$47,T1122)),"WINCOMPHUYEN",IF(ISNUMBER(SEARCH($V$48,T1122)),"WINCOMQUANGTRI",IF(ISNUMBER(SEARCH($V$49,T1122)),"WINCOMBINHDINH",IF(ISNUMBER(SEARCH($V$50,T1122)),"WINCOMCAOBANG",IF(ISNUMBER(SEARCH($V$51,T1122)),"WINCOMQUANGBINH",IF(ISNUMBER(SEARCH($V$52,T1122)),"WINCOMLAMDONG",IF(ISNUMBER(SEARCH($V$53,T1122)),"WINCOMVINHLONG",IF(ISNUMBER(SEARCH($V$54,T1122)),"WINCOMDONGTHAP",IF(ISNUMBER(SEARCH($V$55,T1122)),"WINCOMTIENGIANG",IF(ISNUMBER(SEARCH($V$56,T1122)),"WINCOMQUANGNINH",0))))))))))))))))))))))))))))))))))))))))))))))))))))))</f>
        <v>WINCOMHAIDUONG</v>
      </c>
    </row>
    <row r="1123" spans="1:25" x14ac:dyDescent="0.2">
      <c r="A1123" t="s">
        <v>0</v>
      </c>
      <c r="B1123" t="s">
        <v>1923</v>
      </c>
      <c r="C1123" t="s">
        <v>2</v>
      </c>
      <c r="D1123" t="s">
        <v>45</v>
      </c>
      <c r="E1123" t="s">
        <v>4</v>
      </c>
      <c r="F1123" s="5">
        <f t="shared" si="69"/>
        <v>4</v>
      </c>
      <c r="G1123" s="2">
        <v>351148</v>
      </c>
      <c r="H1123" s="2">
        <v>386262.80000000005</v>
      </c>
      <c r="I1123" t="s">
        <v>5</v>
      </c>
      <c r="J1123" t="s">
        <v>46</v>
      </c>
      <c r="K1123" t="str">
        <f t="shared" si="70"/>
        <v>Bắp bò muối gói 200g</v>
      </c>
      <c r="L1123" s="8" t="str">
        <f>VLOOKUP(K1123,'[1]Mã Misa'!$B$2:$D$74,2,0)</f>
        <v>Bắp bò muối 200g</v>
      </c>
      <c r="M1123" s="8" t="str">
        <f>VLOOKUP(L1123,'[1]Mã Misa'!$C$2:$D$74,2,0)</f>
        <v>BBM200</v>
      </c>
      <c r="N1123" s="2">
        <v>87787</v>
      </c>
      <c r="O1123" t="s">
        <v>1924</v>
      </c>
      <c r="P1123" s="8" t="str">
        <f t="shared" si="71"/>
        <v>0004015</v>
      </c>
      <c r="Q1123" s="8" t="e">
        <f t="array" ref="Q1123">IF(VLOOKUP(P1123,$AA$1:$AC$32,1,0)&lt;&gt;0,(P1123&amp;"A"),0)</f>
        <v>#N/A</v>
      </c>
      <c r="R1123" s="12">
        <v>44517</v>
      </c>
      <c r="S1123" t="s">
        <v>1925</v>
      </c>
      <c r="T1123" s="8" t="str">
        <f t="shared" si="72"/>
        <v>VM+ KHA 8B</v>
      </c>
      <c r="U1123" t="s">
        <v>6528</v>
      </c>
      <c r="Y1123" t="str">
        <f t="array" ref="Y1123">IF(ISNUMBER(SEARCH($V$3,T1123)),"WINCOMHANOI",IF(ISNUMBER(SEARCH($V$4,T1123)),"WINCOMHOCHIMINH",IF(ISNUMBER(SEARCH($V$5,T1123)),"WINCOMDANANG",IF(ISNUMBER(SEARCH($V$6,T1123)),"WINCOMHAIDUONG",IF(ISNUMBER(SEARCH($V$7,T1123)),"WINCOMQUANGNINH",IF(ISNUMBER(SEARCH($V$8,T1123)),"WINCOMHAIPHONG",IF(ISNUMBER(SEARCH($V$9,T1123)),"WINCOMBACGIANG",IF(ISNUMBER(SEARCH($V$10,T1123)),"WINCOMBACNINH",IF(ISNUMBER(SEARCH($V$11,T1123)),"WINCOMPHUTHO",IF(ISNUMBER(SEARCH($V$12,T1123)),"WINCOMHATINH",IF(ISNUMBER(SEARCH($V$13,T1123)),"WINCOMTHAINGUYEN",IF(ISNUMBER(SEARCH($V$14,T1123)),"WINCOMKHANHHOA",IF(ISNUMBER(SEARCH($V$15,T1123)),"WINCOMHUNGYEN",IF(ISNUMBER(SEARCH($V$16,T1123)),"WINCOMNGHEAN",IF(ISNUMBER(SEARCH($V$17,T1123)),"WINCOMLAOCAI",IF(ISNUMBER(SEARCH($V$18,T1123)),"WINCOMVUNGTAU",IF(ISNUMBER(SEARCH($V$19,T1123)),"WINCOMBINHDUONG",IF(ISNUMBER(SEARCH($V$20,T1123)),"WINCOMKIENGIANG",IF(ISNUMBER(SEARCH($V$21,T1123)),"WINCOMHANAM",IF(ISNUMBER(SEARCH($V$22,T1123)),"WINCOMNAMDINH",IF(ISNUMBER(SEARCH($V$23,T1123)),"WINCOMLANGSON",IF(ISNUMBER(SEARCH($V$24,T1123)),"WINCOMTHANHHOA",IF(ISNUMBER(SEARCH($V$25,T1123)),"WINCOMYENBAI",IF(ISNUMBER(SEARCH($V$26,T1123)),"WINCOMTUYENQUANG",IF(ISNUMBER(SEARCH($V$27,T1123)),"WINCOMHUE",IF(ISNUMBER(SEARCH($V$28,T1123)),"WINCOMQUANGNAM",IF(ISNUMBER(SEARCH($V$29,T1123)),"WINCOMVINHPHUC",IF(ISNUMBER(SEARCH($V$30,T1123)),"WINCOMHAGIANG",IF(ISNUMBER(SEARCH($V$31,T1123)),"WINCOMNINHBINH",IF(ISNUMBER(SEARCH($V$32,T1123)),"WINCOMTRAVINH",IF(ISNUMBER(SEARCH($V$33,T1123)),"WINCOMCANTHO",IF(ISNUMBER(SEARCH($V$34,T1123)),"WINCOMBENTRE",IF(ISNUMBER(SEARCH($V$35,T1123)),"WINCOMCAMAU",IF(ISNUMBER(SEARCH($V$36,T1123)),"WINCOMANGIANG",IF(ISNUMBER(SEARCH($V$37,T1123)),"WINCOMNINHTHUAN",IF(ISNUMBER(SEARCH($V$38,T1123)),"WINCOMTHAIBINH",IF(ISNUMBER(SEARCH($V$39,T1123)),"WINCOMGIALAI",IF(ISNUMBER(SEARCH($V$40,T1123)),"WINCOMHOABINH",IF(ISNUMBER(SEARCH($V$41,T1123)),"WINCOMQUANGNGAI",IF(ISNUMBER(SEARCH($V$42,T1123)),"WINCOMBINHTHUAN",IF(ISNUMBER(SEARCH($V$43,T1123)),"WINCOMDAKLAK",IF(ISNUMBER(SEARCH($V$44,T1123)),"WINCOMSOCTRANG",IF(ISNUMBER(SEARCH($V$45,T1123)),"WINCOMSONLA",IF(ISNUMBER(SEARCH($V$46,T1123)),"WINCOMKONTUM",IF(ISNUMBER(SEARCH($V$47,T1123)),"WINCOMPHUYEN",IF(ISNUMBER(SEARCH($V$48,T1123)),"WINCOMQUANGTRI",IF(ISNUMBER(SEARCH($V$49,T1123)),"WINCOMBINHDINH",IF(ISNUMBER(SEARCH($V$50,T1123)),"WINCOMCAOBANG",IF(ISNUMBER(SEARCH($V$51,T1123)),"WINCOMQUANGBINH",IF(ISNUMBER(SEARCH($V$52,T1123)),"WINCOMLAMDONG",IF(ISNUMBER(SEARCH($V$53,T1123)),"WINCOMVINHLONG",IF(ISNUMBER(SEARCH($V$54,T1123)),"WINCOMDONGTHAP",IF(ISNUMBER(SEARCH($V$55,T1123)),"WINCOMTIENGIANG",IF(ISNUMBER(SEARCH($V$56,T1123)),"WINCOMQUANGNINH",0))))))))))))))))))))))))))))))))))))))))))))))))))))))</f>
        <v>WINCOMKHANHHOA</v>
      </c>
    </row>
    <row r="1124" spans="1:25" x14ac:dyDescent="0.2">
      <c r="A1124" t="s">
        <v>0</v>
      </c>
      <c r="B1124" t="s">
        <v>1926</v>
      </c>
      <c r="C1124" t="s">
        <v>2</v>
      </c>
      <c r="D1124" t="s">
        <v>20</v>
      </c>
      <c r="E1124" t="s">
        <v>4</v>
      </c>
      <c r="F1124" s="5">
        <f t="shared" si="69"/>
        <v>2</v>
      </c>
      <c r="G1124" s="2">
        <v>100364</v>
      </c>
      <c r="H1124" s="2">
        <v>110400.40000000001</v>
      </c>
      <c r="I1124" t="s">
        <v>5</v>
      </c>
      <c r="J1124" t="s">
        <v>21</v>
      </c>
      <c r="K1124" t="str">
        <f t="shared" si="70"/>
        <v>Giò tai lưỡi xào gói 250g</v>
      </c>
      <c r="L1124" s="8" t="str">
        <f>VLOOKUP(K1124,'[1]Mã Misa'!$B$2:$D$74,2,0)</f>
        <v>Giò Tai Lưỡi Xào 250g</v>
      </c>
      <c r="M1124" s="8" t="str">
        <f>VLOOKUP(L1124,'[1]Mã Misa'!$C$2:$D$74,2,0)</f>
        <v>GTLX250G</v>
      </c>
      <c r="N1124" s="2">
        <v>50182</v>
      </c>
      <c r="O1124" t="s">
        <v>1927</v>
      </c>
      <c r="P1124" s="8" t="str">
        <f t="shared" si="71"/>
        <v>0141428</v>
      </c>
      <c r="Q1124" s="8" t="e">
        <f t="array" ref="Q1124">IF(VLOOKUP(P1124,$AA$1:$AC$32,1,0)&lt;&gt;0,(P1124&amp;"A"),0)</f>
        <v>#N/A</v>
      </c>
      <c r="R1124" s="12">
        <v>44517</v>
      </c>
      <c r="S1124" t="s">
        <v>1928</v>
      </c>
      <c r="T1124" s="8" t="str">
        <f t="shared" si="72"/>
        <v>VM+ HNI 94</v>
      </c>
      <c r="U1124" t="s">
        <v>6529</v>
      </c>
      <c r="Y1124" t="str">
        <f t="array" ref="Y1124">IF(ISNUMBER(SEARCH($V$3,T1124)),"WINCOMHANOI",IF(ISNUMBER(SEARCH($V$4,T1124)),"WINCOMHOCHIMINH",IF(ISNUMBER(SEARCH($V$5,T1124)),"WINCOMDANANG",IF(ISNUMBER(SEARCH($V$6,T1124)),"WINCOMHAIDUONG",IF(ISNUMBER(SEARCH($V$7,T1124)),"WINCOMQUANGNINH",IF(ISNUMBER(SEARCH($V$8,T1124)),"WINCOMHAIPHONG",IF(ISNUMBER(SEARCH($V$9,T1124)),"WINCOMBACGIANG",IF(ISNUMBER(SEARCH($V$10,T1124)),"WINCOMBACNINH",IF(ISNUMBER(SEARCH($V$11,T1124)),"WINCOMPHUTHO",IF(ISNUMBER(SEARCH($V$12,T1124)),"WINCOMHATINH",IF(ISNUMBER(SEARCH($V$13,T1124)),"WINCOMTHAINGUYEN",IF(ISNUMBER(SEARCH($V$14,T1124)),"WINCOMKHANHHOA",IF(ISNUMBER(SEARCH($V$15,T1124)),"WINCOMHUNGYEN",IF(ISNUMBER(SEARCH($V$16,T1124)),"WINCOMNGHEAN",IF(ISNUMBER(SEARCH($V$17,T1124)),"WINCOMLAOCAI",IF(ISNUMBER(SEARCH($V$18,T1124)),"WINCOMVUNGTAU",IF(ISNUMBER(SEARCH($V$19,T1124)),"WINCOMBINHDUONG",IF(ISNUMBER(SEARCH($V$20,T1124)),"WINCOMKIENGIANG",IF(ISNUMBER(SEARCH($V$21,T1124)),"WINCOMHANAM",IF(ISNUMBER(SEARCH($V$22,T1124)),"WINCOMNAMDINH",IF(ISNUMBER(SEARCH($V$23,T1124)),"WINCOMLANGSON",IF(ISNUMBER(SEARCH($V$24,T1124)),"WINCOMTHANHHOA",IF(ISNUMBER(SEARCH($V$25,T1124)),"WINCOMYENBAI",IF(ISNUMBER(SEARCH($V$26,T1124)),"WINCOMTUYENQUANG",IF(ISNUMBER(SEARCH($V$27,T1124)),"WINCOMHUE",IF(ISNUMBER(SEARCH($V$28,T1124)),"WINCOMQUANGNAM",IF(ISNUMBER(SEARCH($V$29,T1124)),"WINCOMVINHPHUC",IF(ISNUMBER(SEARCH($V$30,T1124)),"WINCOMHAGIANG",IF(ISNUMBER(SEARCH($V$31,T1124)),"WINCOMNINHBINH",IF(ISNUMBER(SEARCH($V$32,T1124)),"WINCOMTRAVINH",IF(ISNUMBER(SEARCH($V$33,T1124)),"WINCOMCANTHO",IF(ISNUMBER(SEARCH($V$34,T1124)),"WINCOMBENTRE",IF(ISNUMBER(SEARCH($V$35,T1124)),"WINCOMCAMAU",IF(ISNUMBER(SEARCH($V$36,T1124)),"WINCOMANGIANG",IF(ISNUMBER(SEARCH($V$37,T1124)),"WINCOMNINHTHUAN",IF(ISNUMBER(SEARCH($V$38,T1124)),"WINCOMTHAIBINH",IF(ISNUMBER(SEARCH($V$39,T1124)),"WINCOMGIALAI",IF(ISNUMBER(SEARCH($V$40,T1124)),"WINCOMHOABINH",IF(ISNUMBER(SEARCH($V$41,T1124)),"WINCOMQUANGNGAI",IF(ISNUMBER(SEARCH($V$42,T1124)),"WINCOMBINHTHUAN",IF(ISNUMBER(SEARCH($V$43,T1124)),"WINCOMDAKLAK",IF(ISNUMBER(SEARCH($V$44,T1124)),"WINCOMSOCTRANG",IF(ISNUMBER(SEARCH($V$45,T1124)),"WINCOMSONLA",IF(ISNUMBER(SEARCH($V$46,T1124)),"WINCOMKONTUM",IF(ISNUMBER(SEARCH($V$47,T1124)),"WINCOMPHUYEN",IF(ISNUMBER(SEARCH($V$48,T1124)),"WINCOMQUANGTRI",IF(ISNUMBER(SEARCH($V$49,T1124)),"WINCOMBINHDINH",IF(ISNUMBER(SEARCH($V$50,T1124)),"WINCOMCAOBANG",IF(ISNUMBER(SEARCH($V$51,T1124)),"WINCOMQUANGBINH",IF(ISNUMBER(SEARCH($V$52,T1124)),"WINCOMLAMDONG",IF(ISNUMBER(SEARCH($V$53,T1124)),"WINCOMVINHLONG",IF(ISNUMBER(SEARCH($V$54,T1124)),"WINCOMDONGTHAP",IF(ISNUMBER(SEARCH($V$55,T1124)),"WINCOMTIENGIANG",IF(ISNUMBER(SEARCH($V$56,T1124)),"WINCOMQUANGNINH",0))))))))))))))))))))))))))))))))))))))))))))))))))))))</f>
        <v>WINCOMHANOI</v>
      </c>
    </row>
    <row r="1125" spans="1:25" x14ac:dyDescent="0.2">
      <c r="A1125" t="s">
        <v>0</v>
      </c>
      <c r="B1125" t="s">
        <v>1929</v>
      </c>
      <c r="C1125" t="s">
        <v>2</v>
      </c>
      <c r="D1125" t="s">
        <v>3</v>
      </c>
      <c r="E1125" t="s">
        <v>4</v>
      </c>
      <c r="F1125" s="5">
        <f t="shared" si="69"/>
        <v>1</v>
      </c>
      <c r="G1125" s="2">
        <v>88846</v>
      </c>
      <c r="H1125" s="2">
        <v>97730.6</v>
      </c>
      <c r="I1125" t="s">
        <v>5</v>
      </c>
      <c r="J1125" t="s">
        <v>6</v>
      </c>
      <c r="K1125" t="str">
        <f t="shared" si="70"/>
        <v>Gà muối gói 500g</v>
      </c>
      <c r="L1125" s="8" t="str">
        <f>VLOOKUP(K1125,'[1]Mã Misa'!$B$2:$D$74,2,0)</f>
        <v>Gà muối 500g</v>
      </c>
      <c r="M1125" s="8" t="str">
        <f>VLOOKUP(L1125,'[1]Mã Misa'!$C$2:$D$74,2,0)</f>
        <v>GM500</v>
      </c>
      <c r="N1125" s="2">
        <v>88846</v>
      </c>
      <c r="O1125" t="s">
        <v>1930</v>
      </c>
      <c r="P1125" s="8" t="str">
        <f t="shared" si="71"/>
        <v>0002035</v>
      </c>
      <c r="Q1125" s="8" t="e">
        <f t="array" ref="Q1125">IF(VLOOKUP(P1125,$AA$1:$AC$32,1,0)&lt;&gt;0,(P1125&amp;"A"),0)</f>
        <v>#N/A</v>
      </c>
      <c r="R1125" s="12">
        <v>44517</v>
      </c>
      <c r="S1125" t="s">
        <v>1425</v>
      </c>
      <c r="T1125" s="8" t="str">
        <f t="shared" si="72"/>
        <v>VM+ HTH 14</v>
      </c>
      <c r="U1125" t="s">
        <v>6388</v>
      </c>
      <c r="Y1125" t="str">
        <f t="array" ref="Y1125">IF(ISNUMBER(SEARCH($V$3,T1125)),"WINCOMHANOI",IF(ISNUMBER(SEARCH($V$4,T1125)),"WINCOMHOCHIMINH",IF(ISNUMBER(SEARCH($V$5,T1125)),"WINCOMDANANG",IF(ISNUMBER(SEARCH($V$6,T1125)),"WINCOMHAIDUONG",IF(ISNUMBER(SEARCH($V$7,T1125)),"WINCOMQUANGNINH",IF(ISNUMBER(SEARCH($V$8,T1125)),"WINCOMHAIPHONG",IF(ISNUMBER(SEARCH($V$9,T1125)),"WINCOMBACGIANG",IF(ISNUMBER(SEARCH($V$10,T1125)),"WINCOMBACNINH",IF(ISNUMBER(SEARCH($V$11,T1125)),"WINCOMPHUTHO",IF(ISNUMBER(SEARCH($V$12,T1125)),"WINCOMHATINH",IF(ISNUMBER(SEARCH($V$13,T1125)),"WINCOMTHAINGUYEN",IF(ISNUMBER(SEARCH($V$14,T1125)),"WINCOMKHANHHOA",IF(ISNUMBER(SEARCH($V$15,T1125)),"WINCOMHUNGYEN",IF(ISNUMBER(SEARCH($V$16,T1125)),"WINCOMNGHEAN",IF(ISNUMBER(SEARCH($V$17,T1125)),"WINCOMLAOCAI",IF(ISNUMBER(SEARCH($V$18,T1125)),"WINCOMVUNGTAU",IF(ISNUMBER(SEARCH($V$19,T1125)),"WINCOMBINHDUONG",IF(ISNUMBER(SEARCH($V$20,T1125)),"WINCOMKIENGIANG",IF(ISNUMBER(SEARCH($V$21,T1125)),"WINCOMHANAM",IF(ISNUMBER(SEARCH($V$22,T1125)),"WINCOMNAMDINH",IF(ISNUMBER(SEARCH($V$23,T1125)),"WINCOMLANGSON",IF(ISNUMBER(SEARCH($V$24,T1125)),"WINCOMTHANHHOA",IF(ISNUMBER(SEARCH($V$25,T1125)),"WINCOMYENBAI",IF(ISNUMBER(SEARCH($V$26,T1125)),"WINCOMTUYENQUANG",IF(ISNUMBER(SEARCH($V$27,T1125)),"WINCOMHUE",IF(ISNUMBER(SEARCH($V$28,T1125)),"WINCOMQUANGNAM",IF(ISNUMBER(SEARCH($V$29,T1125)),"WINCOMVINHPHUC",IF(ISNUMBER(SEARCH($V$30,T1125)),"WINCOMHAGIANG",IF(ISNUMBER(SEARCH($V$31,T1125)),"WINCOMNINHBINH",IF(ISNUMBER(SEARCH($V$32,T1125)),"WINCOMTRAVINH",IF(ISNUMBER(SEARCH($V$33,T1125)),"WINCOMCANTHO",IF(ISNUMBER(SEARCH($V$34,T1125)),"WINCOMBENTRE",IF(ISNUMBER(SEARCH($V$35,T1125)),"WINCOMCAMAU",IF(ISNUMBER(SEARCH($V$36,T1125)),"WINCOMANGIANG",IF(ISNUMBER(SEARCH($V$37,T1125)),"WINCOMNINHTHUAN",IF(ISNUMBER(SEARCH($V$38,T1125)),"WINCOMTHAIBINH",IF(ISNUMBER(SEARCH($V$39,T1125)),"WINCOMGIALAI",IF(ISNUMBER(SEARCH($V$40,T1125)),"WINCOMHOABINH",IF(ISNUMBER(SEARCH($V$41,T1125)),"WINCOMQUANGNGAI",IF(ISNUMBER(SEARCH($V$42,T1125)),"WINCOMBINHTHUAN",IF(ISNUMBER(SEARCH($V$43,T1125)),"WINCOMDAKLAK",IF(ISNUMBER(SEARCH($V$44,T1125)),"WINCOMSOCTRANG",IF(ISNUMBER(SEARCH($V$45,T1125)),"WINCOMSONLA",IF(ISNUMBER(SEARCH($V$46,T1125)),"WINCOMKONTUM",IF(ISNUMBER(SEARCH($V$47,T1125)),"WINCOMPHUYEN",IF(ISNUMBER(SEARCH($V$48,T1125)),"WINCOMQUANGTRI",IF(ISNUMBER(SEARCH($V$49,T1125)),"WINCOMBINHDINH",IF(ISNUMBER(SEARCH($V$50,T1125)),"WINCOMCAOBANG",IF(ISNUMBER(SEARCH($V$51,T1125)),"WINCOMQUANGBINH",IF(ISNUMBER(SEARCH($V$52,T1125)),"WINCOMLAMDONG",IF(ISNUMBER(SEARCH($V$53,T1125)),"WINCOMVINHLONG",IF(ISNUMBER(SEARCH($V$54,T1125)),"WINCOMDONGTHAP",IF(ISNUMBER(SEARCH($V$55,T1125)),"WINCOMTIENGIANG",IF(ISNUMBER(SEARCH($V$56,T1125)),"WINCOMQUANGNINH",0))))))))))))))))))))))))))))))))))))))))))))))))))))))</f>
        <v>WINCOMHATINH</v>
      </c>
    </row>
    <row r="1126" spans="1:25" x14ac:dyDescent="0.2">
      <c r="A1126" t="s">
        <v>0</v>
      </c>
      <c r="B1126" t="s">
        <v>1931</v>
      </c>
      <c r="C1126" t="s">
        <v>2</v>
      </c>
      <c r="D1126" t="s">
        <v>45</v>
      </c>
      <c r="E1126" t="s">
        <v>4</v>
      </c>
      <c r="F1126" s="5">
        <f t="shared" si="69"/>
        <v>1</v>
      </c>
      <c r="G1126" s="2">
        <v>87787</v>
      </c>
      <c r="H1126" s="2">
        <v>96565.700000000012</v>
      </c>
      <c r="I1126" t="s">
        <v>5</v>
      </c>
      <c r="J1126" t="s">
        <v>46</v>
      </c>
      <c r="K1126" t="str">
        <f t="shared" si="70"/>
        <v>Bắp bò muối gói 200g</v>
      </c>
      <c r="L1126" s="8" t="str">
        <f>VLOOKUP(K1126,'[1]Mã Misa'!$B$2:$D$74,2,0)</f>
        <v>Bắp bò muối 200g</v>
      </c>
      <c r="M1126" s="8" t="str">
        <f>VLOOKUP(L1126,'[1]Mã Misa'!$C$2:$D$74,2,0)</f>
        <v>BBM200</v>
      </c>
      <c r="N1126" s="2">
        <v>87787</v>
      </c>
      <c r="O1126" t="s">
        <v>1932</v>
      </c>
      <c r="P1126" s="8" t="str">
        <f t="shared" si="71"/>
        <v>0141453</v>
      </c>
      <c r="Q1126" s="8" t="e">
        <f t="array" ref="Q1126">IF(VLOOKUP(P1126,$AA$1:$AC$32,1,0)&lt;&gt;0,(P1126&amp;"A"),0)</f>
        <v>#N/A</v>
      </c>
      <c r="R1126" s="12">
        <v>44517</v>
      </c>
      <c r="S1126" t="s">
        <v>1933</v>
      </c>
      <c r="T1126" s="8" t="str">
        <f t="shared" si="72"/>
        <v>VM+ HNI 12</v>
      </c>
      <c r="U1126" t="s">
        <v>6530</v>
      </c>
      <c r="Y1126" t="str">
        <f t="array" ref="Y1126">IF(ISNUMBER(SEARCH($V$3,T1126)),"WINCOMHANOI",IF(ISNUMBER(SEARCH($V$4,T1126)),"WINCOMHOCHIMINH",IF(ISNUMBER(SEARCH($V$5,T1126)),"WINCOMDANANG",IF(ISNUMBER(SEARCH($V$6,T1126)),"WINCOMHAIDUONG",IF(ISNUMBER(SEARCH($V$7,T1126)),"WINCOMQUANGNINH",IF(ISNUMBER(SEARCH($V$8,T1126)),"WINCOMHAIPHONG",IF(ISNUMBER(SEARCH($V$9,T1126)),"WINCOMBACGIANG",IF(ISNUMBER(SEARCH($V$10,T1126)),"WINCOMBACNINH",IF(ISNUMBER(SEARCH($V$11,T1126)),"WINCOMPHUTHO",IF(ISNUMBER(SEARCH($V$12,T1126)),"WINCOMHATINH",IF(ISNUMBER(SEARCH($V$13,T1126)),"WINCOMTHAINGUYEN",IF(ISNUMBER(SEARCH($V$14,T1126)),"WINCOMKHANHHOA",IF(ISNUMBER(SEARCH($V$15,T1126)),"WINCOMHUNGYEN",IF(ISNUMBER(SEARCH($V$16,T1126)),"WINCOMNGHEAN",IF(ISNUMBER(SEARCH($V$17,T1126)),"WINCOMLAOCAI",IF(ISNUMBER(SEARCH($V$18,T1126)),"WINCOMVUNGTAU",IF(ISNUMBER(SEARCH($V$19,T1126)),"WINCOMBINHDUONG",IF(ISNUMBER(SEARCH($V$20,T1126)),"WINCOMKIENGIANG",IF(ISNUMBER(SEARCH($V$21,T1126)),"WINCOMHANAM",IF(ISNUMBER(SEARCH($V$22,T1126)),"WINCOMNAMDINH",IF(ISNUMBER(SEARCH($V$23,T1126)),"WINCOMLANGSON",IF(ISNUMBER(SEARCH($V$24,T1126)),"WINCOMTHANHHOA",IF(ISNUMBER(SEARCH($V$25,T1126)),"WINCOMYENBAI",IF(ISNUMBER(SEARCH($V$26,T1126)),"WINCOMTUYENQUANG",IF(ISNUMBER(SEARCH($V$27,T1126)),"WINCOMHUE",IF(ISNUMBER(SEARCH($V$28,T1126)),"WINCOMQUANGNAM",IF(ISNUMBER(SEARCH($V$29,T1126)),"WINCOMVINHPHUC",IF(ISNUMBER(SEARCH($V$30,T1126)),"WINCOMHAGIANG",IF(ISNUMBER(SEARCH($V$31,T1126)),"WINCOMNINHBINH",IF(ISNUMBER(SEARCH($V$32,T1126)),"WINCOMTRAVINH",IF(ISNUMBER(SEARCH($V$33,T1126)),"WINCOMCANTHO",IF(ISNUMBER(SEARCH($V$34,T1126)),"WINCOMBENTRE",IF(ISNUMBER(SEARCH($V$35,T1126)),"WINCOMCAMAU",IF(ISNUMBER(SEARCH($V$36,T1126)),"WINCOMANGIANG",IF(ISNUMBER(SEARCH($V$37,T1126)),"WINCOMNINHTHUAN",IF(ISNUMBER(SEARCH($V$38,T1126)),"WINCOMTHAIBINH",IF(ISNUMBER(SEARCH($V$39,T1126)),"WINCOMGIALAI",IF(ISNUMBER(SEARCH($V$40,T1126)),"WINCOMHOABINH",IF(ISNUMBER(SEARCH($V$41,T1126)),"WINCOMQUANGNGAI",IF(ISNUMBER(SEARCH($V$42,T1126)),"WINCOMBINHTHUAN",IF(ISNUMBER(SEARCH($V$43,T1126)),"WINCOMDAKLAK",IF(ISNUMBER(SEARCH($V$44,T1126)),"WINCOMSOCTRANG",IF(ISNUMBER(SEARCH($V$45,T1126)),"WINCOMSONLA",IF(ISNUMBER(SEARCH($V$46,T1126)),"WINCOMKONTUM",IF(ISNUMBER(SEARCH($V$47,T1126)),"WINCOMPHUYEN",IF(ISNUMBER(SEARCH($V$48,T1126)),"WINCOMQUANGTRI",IF(ISNUMBER(SEARCH($V$49,T1126)),"WINCOMBINHDINH",IF(ISNUMBER(SEARCH($V$50,T1126)),"WINCOMCAOBANG",IF(ISNUMBER(SEARCH($V$51,T1126)),"WINCOMQUANGBINH",IF(ISNUMBER(SEARCH($V$52,T1126)),"WINCOMLAMDONG",IF(ISNUMBER(SEARCH($V$53,T1126)),"WINCOMVINHLONG",IF(ISNUMBER(SEARCH($V$54,T1126)),"WINCOMDONGTHAP",IF(ISNUMBER(SEARCH($V$55,T1126)),"WINCOMTIENGIANG",IF(ISNUMBER(SEARCH($V$56,T1126)),"WINCOMQUANGNINH",0))))))))))))))))))))))))))))))))))))))))))))))))))))))</f>
        <v>WINCOMHANOI</v>
      </c>
    </row>
    <row r="1127" spans="1:25" x14ac:dyDescent="0.2">
      <c r="A1127" t="s">
        <v>0</v>
      </c>
      <c r="B1127" t="s">
        <v>1934</v>
      </c>
      <c r="C1127" t="s">
        <v>2</v>
      </c>
      <c r="D1127" t="s">
        <v>39</v>
      </c>
      <c r="E1127" t="s">
        <v>4</v>
      </c>
      <c r="F1127" s="5">
        <f t="shared" si="69"/>
        <v>4</v>
      </c>
      <c r="G1127" s="2">
        <v>184000</v>
      </c>
      <c r="H1127" s="2">
        <v>202400.00000000003</v>
      </c>
      <c r="I1127" t="s">
        <v>5</v>
      </c>
      <c r="J1127" t="s">
        <v>40</v>
      </c>
      <c r="K1127" t="str">
        <f t="shared" si="70"/>
        <v>Mộc nấm hương gói 250g</v>
      </c>
      <c r="L1127" s="8" t="str">
        <f>VLOOKUP(K1127,'[1]Mã Misa'!$B$2:$D$74,2,0)</f>
        <v>Mộc Nấm Hương 250g</v>
      </c>
      <c r="M1127" s="8" t="str">
        <f>VLOOKUP(L1127,'[1]Mã Misa'!$C$2:$D$74,2,0)</f>
        <v>MNH250</v>
      </c>
      <c r="N1127" s="2">
        <v>46000</v>
      </c>
      <c r="O1127" t="s">
        <v>1935</v>
      </c>
      <c r="P1127" s="8" t="str">
        <f t="shared" si="71"/>
        <v>0141463</v>
      </c>
      <c r="Q1127" s="8" t="e">
        <f t="array" ref="Q1127">IF(VLOOKUP(P1127,$AA$1:$AC$32,1,0)&lt;&gt;0,(P1127&amp;"A"),0)</f>
        <v>#N/A</v>
      </c>
      <c r="R1127" s="12">
        <v>44517</v>
      </c>
      <c r="S1127" t="s">
        <v>1857</v>
      </c>
      <c r="T1127" s="8" t="str">
        <f t="shared" si="72"/>
        <v>VM+ HNI 18</v>
      </c>
      <c r="U1127" t="s">
        <v>6511</v>
      </c>
      <c r="Y1127" t="str">
        <f t="array" ref="Y1127">IF(ISNUMBER(SEARCH($V$3,T1127)),"WINCOMHANOI",IF(ISNUMBER(SEARCH($V$4,T1127)),"WINCOMHOCHIMINH",IF(ISNUMBER(SEARCH($V$5,T1127)),"WINCOMDANANG",IF(ISNUMBER(SEARCH($V$6,T1127)),"WINCOMHAIDUONG",IF(ISNUMBER(SEARCH($V$7,T1127)),"WINCOMQUANGNINH",IF(ISNUMBER(SEARCH($V$8,T1127)),"WINCOMHAIPHONG",IF(ISNUMBER(SEARCH($V$9,T1127)),"WINCOMBACGIANG",IF(ISNUMBER(SEARCH($V$10,T1127)),"WINCOMBACNINH",IF(ISNUMBER(SEARCH($V$11,T1127)),"WINCOMPHUTHO",IF(ISNUMBER(SEARCH($V$12,T1127)),"WINCOMHATINH",IF(ISNUMBER(SEARCH($V$13,T1127)),"WINCOMTHAINGUYEN",IF(ISNUMBER(SEARCH($V$14,T1127)),"WINCOMKHANHHOA",IF(ISNUMBER(SEARCH($V$15,T1127)),"WINCOMHUNGYEN",IF(ISNUMBER(SEARCH($V$16,T1127)),"WINCOMNGHEAN",IF(ISNUMBER(SEARCH($V$17,T1127)),"WINCOMLAOCAI",IF(ISNUMBER(SEARCH($V$18,T1127)),"WINCOMVUNGTAU",IF(ISNUMBER(SEARCH($V$19,T1127)),"WINCOMBINHDUONG",IF(ISNUMBER(SEARCH($V$20,T1127)),"WINCOMKIENGIANG",IF(ISNUMBER(SEARCH($V$21,T1127)),"WINCOMHANAM",IF(ISNUMBER(SEARCH($V$22,T1127)),"WINCOMNAMDINH",IF(ISNUMBER(SEARCH($V$23,T1127)),"WINCOMLANGSON",IF(ISNUMBER(SEARCH($V$24,T1127)),"WINCOMTHANHHOA",IF(ISNUMBER(SEARCH($V$25,T1127)),"WINCOMYENBAI",IF(ISNUMBER(SEARCH($V$26,T1127)),"WINCOMTUYENQUANG",IF(ISNUMBER(SEARCH($V$27,T1127)),"WINCOMHUE",IF(ISNUMBER(SEARCH($V$28,T1127)),"WINCOMQUANGNAM",IF(ISNUMBER(SEARCH($V$29,T1127)),"WINCOMVINHPHUC",IF(ISNUMBER(SEARCH($V$30,T1127)),"WINCOMHAGIANG",IF(ISNUMBER(SEARCH($V$31,T1127)),"WINCOMNINHBINH",IF(ISNUMBER(SEARCH($V$32,T1127)),"WINCOMTRAVINH",IF(ISNUMBER(SEARCH($V$33,T1127)),"WINCOMCANTHO",IF(ISNUMBER(SEARCH($V$34,T1127)),"WINCOMBENTRE",IF(ISNUMBER(SEARCH($V$35,T1127)),"WINCOMCAMAU",IF(ISNUMBER(SEARCH($V$36,T1127)),"WINCOMANGIANG",IF(ISNUMBER(SEARCH($V$37,T1127)),"WINCOMNINHTHUAN",IF(ISNUMBER(SEARCH($V$38,T1127)),"WINCOMTHAIBINH",IF(ISNUMBER(SEARCH($V$39,T1127)),"WINCOMGIALAI",IF(ISNUMBER(SEARCH($V$40,T1127)),"WINCOMHOABINH",IF(ISNUMBER(SEARCH($V$41,T1127)),"WINCOMQUANGNGAI",IF(ISNUMBER(SEARCH($V$42,T1127)),"WINCOMBINHTHUAN",IF(ISNUMBER(SEARCH($V$43,T1127)),"WINCOMDAKLAK",IF(ISNUMBER(SEARCH($V$44,T1127)),"WINCOMSOCTRANG",IF(ISNUMBER(SEARCH($V$45,T1127)),"WINCOMSONLA",IF(ISNUMBER(SEARCH($V$46,T1127)),"WINCOMKONTUM",IF(ISNUMBER(SEARCH($V$47,T1127)),"WINCOMPHUYEN",IF(ISNUMBER(SEARCH($V$48,T1127)),"WINCOMQUANGTRI",IF(ISNUMBER(SEARCH($V$49,T1127)),"WINCOMBINHDINH",IF(ISNUMBER(SEARCH($V$50,T1127)),"WINCOMCAOBANG",IF(ISNUMBER(SEARCH($V$51,T1127)),"WINCOMQUANGBINH",IF(ISNUMBER(SEARCH($V$52,T1127)),"WINCOMLAMDONG",IF(ISNUMBER(SEARCH($V$53,T1127)),"WINCOMVINHLONG",IF(ISNUMBER(SEARCH($V$54,T1127)),"WINCOMDONGTHAP",IF(ISNUMBER(SEARCH($V$55,T1127)),"WINCOMTIENGIANG",IF(ISNUMBER(SEARCH($V$56,T1127)),"WINCOMQUANGNINH",0))))))))))))))))))))))))))))))))))))))))))))))))))))))</f>
        <v>WINCOMHANOI</v>
      </c>
    </row>
    <row r="1128" spans="1:25" x14ac:dyDescent="0.2">
      <c r="A1128" t="s">
        <v>0</v>
      </c>
      <c r="B1128" t="s">
        <v>1936</v>
      </c>
      <c r="C1128" t="s">
        <v>2</v>
      </c>
      <c r="D1128" t="s">
        <v>20</v>
      </c>
      <c r="E1128" t="s">
        <v>4</v>
      </c>
      <c r="F1128" s="5">
        <f t="shared" si="69"/>
        <v>3</v>
      </c>
      <c r="G1128" s="2">
        <v>150546</v>
      </c>
      <c r="H1128" s="2">
        <v>165600.6</v>
      </c>
      <c r="I1128" t="s">
        <v>5</v>
      </c>
      <c r="J1128" t="s">
        <v>21</v>
      </c>
      <c r="K1128" t="str">
        <f t="shared" si="70"/>
        <v>Giò tai lưỡi xào gói 250g</v>
      </c>
      <c r="L1128" s="8" t="str">
        <f>VLOOKUP(K1128,'[1]Mã Misa'!$B$2:$D$74,2,0)</f>
        <v>Giò Tai Lưỡi Xào 250g</v>
      </c>
      <c r="M1128" s="8" t="str">
        <f>VLOOKUP(L1128,'[1]Mã Misa'!$C$2:$D$74,2,0)</f>
        <v>GTLX250G</v>
      </c>
      <c r="N1128" s="2">
        <v>50182</v>
      </c>
      <c r="O1128" t="s">
        <v>1937</v>
      </c>
      <c r="P1128" s="8" t="str">
        <f t="shared" si="71"/>
        <v>0001910</v>
      </c>
      <c r="Q1128" s="8" t="e">
        <f t="array" ref="Q1128">IF(VLOOKUP(P1128,$AA$1:$AC$32,1,0)&lt;&gt;0,(P1128&amp;"A"),0)</f>
        <v>#N/A</v>
      </c>
      <c r="R1128" s="12">
        <v>44517</v>
      </c>
      <c r="S1128" t="s">
        <v>1938</v>
      </c>
      <c r="T1128" s="8" t="str">
        <f t="shared" si="72"/>
        <v>VM+ HYN 17</v>
      </c>
      <c r="U1128" t="s">
        <v>6531</v>
      </c>
      <c r="Y1128" t="str">
        <f t="array" ref="Y1128">IF(ISNUMBER(SEARCH($V$3,T1128)),"WINCOMHANOI",IF(ISNUMBER(SEARCH($V$4,T1128)),"WINCOMHOCHIMINH",IF(ISNUMBER(SEARCH($V$5,T1128)),"WINCOMDANANG",IF(ISNUMBER(SEARCH($V$6,T1128)),"WINCOMHAIDUONG",IF(ISNUMBER(SEARCH($V$7,T1128)),"WINCOMQUANGNINH",IF(ISNUMBER(SEARCH($V$8,T1128)),"WINCOMHAIPHONG",IF(ISNUMBER(SEARCH($V$9,T1128)),"WINCOMBACGIANG",IF(ISNUMBER(SEARCH($V$10,T1128)),"WINCOMBACNINH",IF(ISNUMBER(SEARCH($V$11,T1128)),"WINCOMPHUTHO",IF(ISNUMBER(SEARCH($V$12,T1128)),"WINCOMHATINH",IF(ISNUMBER(SEARCH($V$13,T1128)),"WINCOMTHAINGUYEN",IF(ISNUMBER(SEARCH($V$14,T1128)),"WINCOMKHANHHOA",IF(ISNUMBER(SEARCH($V$15,T1128)),"WINCOMHUNGYEN",IF(ISNUMBER(SEARCH($V$16,T1128)),"WINCOMNGHEAN",IF(ISNUMBER(SEARCH($V$17,T1128)),"WINCOMLAOCAI",IF(ISNUMBER(SEARCH($V$18,T1128)),"WINCOMVUNGTAU",IF(ISNUMBER(SEARCH($V$19,T1128)),"WINCOMBINHDUONG",IF(ISNUMBER(SEARCH($V$20,T1128)),"WINCOMKIENGIANG",IF(ISNUMBER(SEARCH($V$21,T1128)),"WINCOMHANAM",IF(ISNUMBER(SEARCH($V$22,T1128)),"WINCOMNAMDINH",IF(ISNUMBER(SEARCH($V$23,T1128)),"WINCOMLANGSON",IF(ISNUMBER(SEARCH($V$24,T1128)),"WINCOMTHANHHOA",IF(ISNUMBER(SEARCH($V$25,T1128)),"WINCOMYENBAI",IF(ISNUMBER(SEARCH($V$26,T1128)),"WINCOMTUYENQUANG",IF(ISNUMBER(SEARCH($V$27,T1128)),"WINCOMHUE",IF(ISNUMBER(SEARCH($V$28,T1128)),"WINCOMQUANGNAM",IF(ISNUMBER(SEARCH($V$29,T1128)),"WINCOMVINHPHUC",IF(ISNUMBER(SEARCH($V$30,T1128)),"WINCOMHAGIANG",IF(ISNUMBER(SEARCH($V$31,T1128)),"WINCOMNINHBINH",IF(ISNUMBER(SEARCH($V$32,T1128)),"WINCOMTRAVINH",IF(ISNUMBER(SEARCH($V$33,T1128)),"WINCOMCANTHO",IF(ISNUMBER(SEARCH($V$34,T1128)),"WINCOMBENTRE",IF(ISNUMBER(SEARCH($V$35,T1128)),"WINCOMCAMAU",IF(ISNUMBER(SEARCH($V$36,T1128)),"WINCOMANGIANG",IF(ISNUMBER(SEARCH($V$37,T1128)),"WINCOMNINHTHUAN",IF(ISNUMBER(SEARCH($V$38,T1128)),"WINCOMTHAIBINH",IF(ISNUMBER(SEARCH($V$39,T1128)),"WINCOMGIALAI",IF(ISNUMBER(SEARCH($V$40,T1128)),"WINCOMHOABINH",IF(ISNUMBER(SEARCH($V$41,T1128)),"WINCOMQUANGNGAI",IF(ISNUMBER(SEARCH($V$42,T1128)),"WINCOMBINHTHUAN",IF(ISNUMBER(SEARCH($V$43,T1128)),"WINCOMDAKLAK",IF(ISNUMBER(SEARCH($V$44,T1128)),"WINCOMSOCTRANG",IF(ISNUMBER(SEARCH($V$45,T1128)),"WINCOMSONLA",IF(ISNUMBER(SEARCH($V$46,T1128)),"WINCOMKONTUM",IF(ISNUMBER(SEARCH($V$47,T1128)),"WINCOMPHUYEN",IF(ISNUMBER(SEARCH($V$48,T1128)),"WINCOMQUANGTRI",IF(ISNUMBER(SEARCH($V$49,T1128)),"WINCOMBINHDINH",IF(ISNUMBER(SEARCH($V$50,T1128)),"WINCOMCAOBANG",IF(ISNUMBER(SEARCH($V$51,T1128)),"WINCOMQUANGBINH",IF(ISNUMBER(SEARCH($V$52,T1128)),"WINCOMLAMDONG",IF(ISNUMBER(SEARCH($V$53,T1128)),"WINCOMVINHLONG",IF(ISNUMBER(SEARCH($V$54,T1128)),"WINCOMDONGTHAP",IF(ISNUMBER(SEARCH($V$55,T1128)),"WINCOMTIENGIANG",IF(ISNUMBER(SEARCH($V$56,T1128)),"WINCOMQUANGNINH",0))))))))))))))))))))))))))))))))))))))))))))))))))))))</f>
        <v>WINCOMHUNGYEN</v>
      </c>
    </row>
    <row r="1129" spans="1:25" x14ac:dyDescent="0.2">
      <c r="A1129" t="s">
        <v>0</v>
      </c>
      <c r="B1129" t="s">
        <v>1939</v>
      </c>
      <c r="C1129" t="s">
        <v>2</v>
      </c>
      <c r="D1129" t="s">
        <v>62</v>
      </c>
      <c r="E1129" t="s">
        <v>4</v>
      </c>
      <c r="F1129" s="5">
        <f t="shared" si="69"/>
        <v>6</v>
      </c>
      <c r="G1129" s="2">
        <v>632400</v>
      </c>
      <c r="H1129" s="2">
        <v>695640</v>
      </c>
      <c r="I1129" t="s">
        <v>5</v>
      </c>
      <c r="J1129" t="s">
        <v>63</v>
      </c>
      <c r="K1129" t="str">
        <f t="shared" si="70"/>
        <v>_Đùi gà sốt cay 500g</v>
      </c>
      <c r="L1129" s="8" t="str">
        <f>VLOOKUP(K1129,'[1]Mã Misa'!$B$2:$D$74,2,0)</f>
        <v>Đùi gà sốt cay 500g</v>
      </c>
      <c r="M1129" s="8" t="str">
        <f>VLOOKUP(L1129,'[1]Mã Misa'!$C$2:$D$74,2,0)</f>
        <v>DGSC500</v>
      </c>
      <c r="N1129" s="2">
        <v>105400</v>
      </c>
      <c r="O1129" t="s">
        <v>1940</v>
      </c>
      <c r="P1129" s="8" t="str">
        <f t="shared" si="71"/>
        <v>0141474</v>
      </c>
      <c r="Q1129" s="8" t="e">
        <f t="array" ref="Q1129">IF(VLOOKUP(P1129,$AA$1:$AC$32,1,0)&lt;&gt;0,(P1129&amp;"A"),0)</f>
        <v>#N/A</v>
      </c>
      <c r="R1129" s="12">
        <v>44517</v>
      </c>
      <c r="S1129" t="s">
        <v>587</v>
      </c>
      <c r="T1129" s="8" t="str">
        <f t="shared" si="72"/>
        <v>VM+ HNI N2</v>
      </c>
      <c r="U1129" t="s">
        <v>6147</v>
      </c>
      <c r="Y1129" t="str">
        <f t="array" ref="Y1129">IF(ISNUMBER(SEARCH($V$3,T1129)),"WINCOMHANOI",IF(ISNUMBER(SEARCH($V$4,T1129)),"WINCOMHOCHIMINH",IF(ISNUMBER(SEARCH($V$5,T1129)),"WINCOMDANANG",IF(ISNUMBER(SEARCH($V$6,T1129)),"WINCOMHAIDUONG",IF(ISNUMBER(SEARCH($V$7,T1129)),"WINCOMQUANGNINH",IF(ISNUMBER(SEARCH($V$8,T1129)),"WINCOMHAIPHONG",IF(ISNUMBER(SEARCH($V$9,T1129)),"WINCOMBACGIANG",IF(ISNUMBER(SEARCH($V$10,T1129)),"WINCOMBACNINH",IF(ISNUMBER(SEARCH($V$11,T1129)),"WINCOMPHUTHO",IF(ISNUMBER(SEARCH($V$12,T1129)),"WINCOMHATINH",IF(ISNUMBER(SEARCH($V$13,T1129)),"WINCOMTHAINGUYEN",IF(ISNUMBER(SEARCH($V$14,T1129)),"WINCOMKHANHHOA",IF(ISNUMBER(SEARCH($V$15,T1129)),"WINCOMHUNGYEN",IF(ISNUMBER(SEARCH($V$16,T1129)),"WINCOMNGHEAN",IF(ISNUMBER(SEARCH($V$17,T1129)),"WINCOMLAOCAI",IF(ISNUMBER(SEARCH($V$18,T1129)),"WINCOMVUNGTAU",IF(ISNUMBER(SEARCH($V$19,T1129)),"WINCOMBINHDUONG",IF(ISNUMBER(SEARCH($V$20,T1129)),"WINCOMKIENGIANG",IF(ISNUMBER(SEARCH($V$21,T1129)),"WINCOMHANAM",IF(ISNUMBER(SEARCH($V$22,T1129)),"WINCOMNAMDINH",IF(ISNUMBER(SEARCH($V$23,T1129)),"WINCOMLANGSON",IF(ISNUMBER(SEARCH($V$24,T1129)),"WINCOMTHANHHOA",IF(ISNUMBER(SEARCH($V$25,T1129)),"WINCOMYENBAI",IF(ISNUMBER(SEARCH($V$26,T1129)),"WINCOMTUYENQUANG",IF(ISNUMBER(SEARCH($V$27,T1129)),"WINCOMHUE",IF(ISNUMBER(SEARCH($V$28,T1129)),"WINCOMQUANGNAM",IF(ISNUMBER(SEARCH($V$29,T1129)),"WINCOMVINHPHUC",IF(ISNUMBER(SEARCH($V$30,T1129)),"WINCOMHAGIANG",IF(ISNUMBER(SEARCH($V$31,T1129)),"WINCOMNINHBINH",IF(ISNUMBER(SEARCH($V$32,T1129)),"WINCOMTRAVINH",IF(ISNUMBER(SEARCH($V$33,T1129)),"WINCOMCANTHO",IF(ISNUMBER(SEARCH($V$34,T1129)),"WINCOMBENTRE",IF(ISNUMBER(SEARCH($V$35,T1129)),"WINCOMCAMAU",IF(ISNUMBER(SEARCH($V$36,T1129)),"WINCOMANGIANG",IF(ISNUMBER(SEARCH($V$37,T1129)),"WINCOMNINHTHUAN",IF(ISNUMBER(SEARCH($V$38,T1129)),"WINCOMTHAIBINH",IF(ISNUMBER(SEARCH($V$39,T1129)),"WINCOMGIALAI",IF(ISNUMBER(SEARCH($V$40,T1129)),"WINCOMHOABINH",IF(ISNUMBER(SEARCH($V$41,T1129)),"WINCOMQUANGNGAI",IF(ISNUMBER(SEARCH($V$42,T1129)),"WINCOMBINHTHUAN",IF(ISNUMBER(SEARCH($V$43,T1129)),"WINCOMDAKLAK",IF(ISNUMBER(SEARCH($V$44,T1129)),"WINCOMSOCTRANG",IF(ISNUMBER(SEARCH($V$45,T1129)),"WINCOMSONLA",IF(ISNUMBER(SEARCH($V$46,T1129)),"WINCOMKONTUM",IF(ISNUMBER(SEARCH($V$47,T1129)),"WINCOMPHUYEN",IF(ISNUMBER(SEARCH($V$48,T1129)),"WINCOMQUANGTRI",IF(ISNUMBER(SEARCH($V$49,T1129)),"WINCOMBINHDINH",IF(ISNUMBER(SEARCH($V$50,T1129)),"WINCOMCAOBANG",IF(ISNUMBER(SEARCH($V$51,T1129)),"WINCOMQUANGBINH",IF(ISNUMBER(SEARCH($V$52,T1129)),"WINCOMLAMDONG",IF(ISNUMBER(SEARCH($V$53,T1129)),"WINCOMVINHLONG",IF(ISNUMBER(SEARCH($V$54,T1129)),"WINCOMDONGTHAP",IF(ISNUMBER(SEARCH($V$55,T1129)),"WINCOMTIENGIANG",IF(ISNUMBER(SEARCH($V$56,T1129)),"WINCOMQUANGNINH",0))))))))))))))))))))))))))))))))))))))))))))))))))))))</f>
        <v>WINCOMHANOI</v>
      </c>
    </row>
    <row r="1130" spans="1:25" x14ac:dyDescent="0.2">
      <c r="A1130" t="s">
        <v>0</v>
      </c>
      <c r="B1130" t="s">
        <v>1941</v>
      </c>
      <c r="C1130" t="s">
        <v>2</v>
      </c>
      <c r="D1130" t="s">
        <v>39</v>
      </c>
      <c r="E1130" t="s">
        <v>4</v>
      </c>
      <c r="F1130" s="5">
        <f t="shared" si="69"/>
        <v>2</v>
      </c>
      <c r="G1130" s="2">
        <v>92000</v>
      </c>
      <c r="H1130" s="2">
        <v>101200.00000000001</v>
      </c>
      <c r="I1130" t="s">
        <v>5</v>
      </c>
      <c r="J1130" t="s">
        <v>40</v>
      </c>
      <c r="K1130" t="str">
        <f t="shared" si="70"/>
        <v>Mộc nấm hương gói 250g</v>
      </c>
      <c r="L1130" s="8" t="str">
        <f>VLOOKUP(K1130,'[1]Mã Misa'!$B$2:$D$74,2,0)</f>
        <v>Mộc Nấm Hương 250g</v>
      </c>
      <c r="M1130" s="8" t="str">
        <f>VLOOKUP(L1130,'[1]Mã Misa'!$C$2:$D$74,2,0)</f>
        <v>MNH250</v>
      </c>
      <c r="N1130" s="2">
        <v>46000</v>
      </c>
      <c r="O1130" t="s">
        <v>1942</v>
      </c>
      <c r="P1130" s="8" t="str">
        <f t="shared" si="71"/>
        <v>0010758</v>
      </c>
      <c r="Q1130" s="8" t="e">
        <f t="array" ref="Q1130">IF(VLOOKUP(P1130,$AA$1:$AC$32,1,0)&lt;&gt;0,(P1130&amp;"A"),0)</f>
        <v>#N/A</v>
      </c>
      <c r="R1130" s="12">
        <v>44517</v>
      </c>
      <c r="S1130" t="s">
        <v>80</v>
      </c>
      <c r="T1130" s="8" t="str">
        <f t="shared" si="72"/>
        <v>VM+ HPG 24</v>
      </c>
      <c r="U1130" t="s">
        <v>5997</v>
      </c>
      <c r="Y1130" t="str">
        <f t="array" ref="Y1130">IF(ISNUMBER(SEARCH($V$3,T1130)),"WINCOMHANOI",IF(ISNUMBER(SEARCH($V$4,T1130)),"WINCOMHOCHIMINH",IF(ISNUMBER(SEARCH($V$5,T1130)),"WINCOMDANANG",IF(ISNUMBER(SEARCH($V$6,T1130)),"WINCOMHAIDUONG",IF(ISNUMBER(SEARCH($V$7,T1130)),"WINCOMQUANGNINH",IF(ISNUMBER(SEARCH($V$8,T1130)),"WINCOMHAIPHONG",IF(ISNUMBER(SEARCH($V$9,T1130)),"WINCOMBACGIANG",IF(ISNUMBER(SEARCH($V$10,T1130)),"WINCOMBACNINH",IF(ISNUMBER(SEARCH($V$11,T1130)),"WINCOMPHUTHO",IF(ISNUMBER(SEARCH($V$12,T1130)),"WINCOMHATINH",IF(ISNUMBER(SEARCH($V$13,T1130)),"WINCOMTHAINGUYEN",IF(ISNUMBER(SEARCH($V$14,T1130)),"WINCOMKHANHHOA",IF(ISNUMBER(SEARCH($V$15,T1130)),"WINCOMHUNGYEN",IF(ISNUMBER(SEARCH($V$16,T1130)),"WINCOMNGHEAN",IF(ISNUMBER(SEARCH($V$17,T1130)),"WINCOMLAOCAI",IF(ISNUMBER(SEARCH($V$18,T1130)),"WINCOMVUNGTAU",IF(ISNUMBER(SEARCH($V$19,T1130)),"WINCOMBINHDUONG",IF(ISNUMBER(SEARCH($V$20,T1130)),"WINCOMKIENGIANG",IF(ISNUMBER(SEARCH($V$21,T1130)),"WINCOMHANAM",IF(ISNUMBER(SEARCH($V$22,T1130)),"WINCOMNAMDINH",IF(ISNUMBER(SEARCH($V$23,T1130)),"WINCOMLANGSON",IF(ISNUMBER(SEARCH($V$24,T1130)),"WINCOMTHANHHOA",IF(ISNUMBER(SEARCH($V$25,T1130)),"WINCOMYENBAI",IF(ISNUMBER(SEARCH($V$26,T1130)),"WINCOMTUYENQUANG",IF(ISNUMBER(SEARCH($V$27,T1130)),"WINCOMHUE",IF(ISNUMBER(SEARCH($V$28,T1130)),"WINCOMQUANGNAM",IF(ISNUMBER(SEARCH($V$29,T1130)),"WINCOMVINHPHUC",IF(ISNUMBER(SEARCH($V$30,T1130)),"WINCOMHAGIANG",IF(ISNUMBER(SEARCH($V$31,T1130)),"WINCOMNINHBINH",IF(ISNUMBER(SEARCH($V$32,T1130)),"WINCOMTRAVINH",IF(ISNUMBER(SEARCH($V$33,T1130)),"WINCOMCANTHO",IF(ISNUMBER(SEARCH($V$34,T1130)),"WINCOMBENTRE",IF(ISNUMBER(SEARCH($V$35,T1130)),"WINCOMCAMAU",IF(ISNUMBER(SEARCH($V$36,T1130)),"WINCOMANGIANG",IF(ISNUMBER(SEARCH($V$37,T1130)),"WINCOMNINHTHUAN",IF(ISNUMBER(SEARCH($V$38,T1130)),"WINCOMTHAIBINH",IF(ISNUMBER(SEARCH($V$39,T1130)),"WINCOMGIALAI",IF(ISNUMBER(SEARCH($V$40,T1130)),"WINCOMHOABINH",IF(ISNUMBER(SEARCH($V$41,T1130)),"WINCOMQUANGNGAI",IF(ISNUMBER(SEARCH($V$42,T1130)),"WINCOMBINHTHUAN",IF(ISNUMBER(SEARCH($V$43,T1130)),"WINCOMDAKLAK",IF(ISNUMBER(SEARCH($V$44,T1130)),"WINCOMSOCTRANG",IF(ISNUMBER(SEARCH($V$45,T1130)),"WINCOMSONLA",IF(ISNUMBER(SEARCH($V$46,T1130)),"WINCOMKONTUM",IF(ISNUMBER(SEARCH($V$47,T1130)),"WINCOMPHUYEN",IF(ISNUMBER(SEARCH($V$48,T1130)),"WINCOMQUANGTRI",IF(ISNUMBER(SEARCH($V$49,T1130)),"WINCOMBINHDINH",IF(ISNUMBER(SEARCH($V$50,T1130)),"WINCOMCAOBANG",IF(ISNUMBER(SEARCH($V$51,T1130)),"WINCOMQUANGBINH",IF(ISNUMBER(SEARCH($V$52,T1130)),"WINCOMLAMDONG",IF(ISNUMBER(SEARCH($V$53,T1130)),"WINCOMVINHLONG",IF(ISNUMBER(SEARCH($V$54,T1130)),"WINCOMDONGTHAP",IF(ISNUMBER(SEARCH($V$55,T1130)),"WINCOMTIENGIANG",IF(ISNUMBER(SEARCH($V$56,T1130)),"WINCOMQUANGNINH",0))))))))))))))))))))))))))))))))))))))))))))))))))))))</f>
        <v>WINCOMHAIPHONG</v>
      </c>
    </row>
    <row r="1131" spans="1:25" x14ac:dyDescent="0.2">
      <c r="A1131" t="s">
        <v>0</v>
      </c>
      <c r="B1131" t="s">
        <v>1943</v>
      </c>
      <c r="C1131" t="s">
        <v>2</v>
      </c>
      <c r="D1131" t="s">
        <v>10</v>
      </c>
      <c r="E1131" t="s">
        <v>4</v>
      </c>
      <c r="F1131" s="5">
        <f t="shared" si="69"/>
        <v>1</v>
      </c>
      <c r="G1131" s="2">
        <v>61050</v>
      </c>
      <c r="H1131" s="2">
        <v>67155</v>
      </c>
      <c r="I1131" t="s">
        <v>5</v>
      </c>
      <c r="J1131" t="s">
        <v>11</v>
      </c>
      <c r="K1131" t="str">
        <f t="shared" si="70"/>
        <v>_Giò sụn gà 250g</v>
      </c>
      <c r="L1131" s="8" t="str">
        <f>VLOOKUP(K1131,'[1]Mã Misa'!$B$2:$D$74,2,0)</f>
        <v>Giò sụn gà 250g</v>
      </c>
      <c r="M1131" s="8" t="str">
        <f>VLOOKUP(L1131,'[1]Mã Misa'!$C$2:$D$74,2,0)</f>
        <v>GSG250</v>
      </c>
      <c r="N1131" s="2">
        <v>61050</v>
      </c>
      <c r="O1131" t="s">
        <v>1944</v>
      </c>
      <c r="P1131" s="8" t="str">
        <f t="shared" si="71"/>
        <v>0010759</v>
      </c>
      <c r="Q1131" s="8" t="e">
        <f t="array" ref="Q1131">IF(VLOOKUP(P1131,$AA$1:$AC$32,1,0)&lt;&gt;0,(P1131&amp;"A"),0)</f>
        <v>#N/A</v>
      </c>
      <c r="R1131" s="12">
        <v>44517</v>
      </c>
      <c r="S1131" t="s">
        <v>1945</v>
      </c>
      <c r="T1131" s="8" t="str">
        <f t="shared" si="72"/>
        <v>VM+ HPG 69</v>
      </c>
      <c r="U1131" t="s">
        <v>6532</v>
      </c>
      <c r="Y1131" t="str">
        <f t="array" ref="Y1131">IF(ISNUMBER(SEARCH($V$3,T1131)),"WINCOMHANOI",IF(ISNUMBER(SEARCH($V$4,T1131)),"WINCOMHOCHIMINH",IF(ISNUMBER(SEARCH($V$5,T1131)),"WINCOMDANANG",IF(ISNUMBER(SEARCH($V$6,T1131)),"WINCOMHAIDUONG",IF(ISNUMBER(SEARCH($V$7,T1131)),"WINCOMQUANGNINH",IF(ISNUMBER(SEARCH($V$8,T1131)),"WINCOMHAIPHONG",IF(ISNUMBER(SEARCH($V$9,T1131)),"WINCOMBACGIANG",IF(ISNUMBER(SEARCH($V$10,T1131)),"WINCOMBACNINH",IF(ISNUMBER(SEARCH($V$11,T1131)),"WINCOMPHUTHO",IF(ISNUMBER(SEARCH($V$12,T1131)),"WINCOMHATINH",IF(ISNUMBER(SEARCH($V$13,T1131)),"WINCOMTHAINGUYEN",IF(ISNUMBER(SEARCH($V$14,T1131)),"WINCOMKHANHHOA",IF(ISNUMBER(SEARCH($V$15,T1131)),"WINCOMHUNGYEN",IF(ISNUMBER(SEARCH($V$16,T1131)),"WINCOMNGHEAN",IF(ISNUMBER(SEARCH($V$17,T1131)),"WINCOMLAOCAI",IF(ISNUMBER(SEARCH($V$18,T1131)),"WINCOMVUNGTAU",IF(ISNUMBER(SEARCH($V$19,T1131)),"WINCOMBINHDUONG",IF(ISNUMBER(SEARCH($V$20,T1131)),"WINCOMKIENGIANG",IF(ISNUMBER(SEARCH($V$21,T1131)),"WINCOMHANAM",IF(ISNUMBER(SEARCH($V$22,T1131)),"WINCOMNAMDINH",IF(ISNUMBER(SEARCH($V$23,T1131)),"WINCOMLANGSON",IF(ISNUMBER(SEARCH($V$24,T1131)),"WINCOMTHANHHOA",IF(ISNUMBER(SEARCH($V$25,T1131)),"WINCOMYENBAI",IF(ISNUMBER(SEARCH($V$26,T1131)),"WINCOMTUYENQUANG",IF(ISNUMBER(SEARCH($V$27,T1131)),"WINCOMHUE",IF(ISNUMBER(SEARCH($V$28,T1131)),"WINCOMQUANGNAM",IF(ISNUMBER(SEARCH($V$29,T1131)),"WINCOMVINHPHUC",IF(ISNUMBER(SEARCH($V$30,T1131)),"WINCOMHAGIANG",IF(ISNUMBER(SEARCH($V$31,T1131)),"WINCOMNINHBINH",IF(ISNUMBER(SEARCH($V$32,T1131)),"WINCOMTRAVINH",IF(ISNUMBER(SEARCH($V$33,T1131)),"WINCOMCANTHO",IF(ISNUMBER(SEARCH($V$34,T1131)),"WINCOMBENTRE",IF(ISNUMBER(SEARCH($V$35,T1131)),"WINCOMCAMAU",IF(ISNUMBER(SEARCH($V$36,T1131)),"WINCOMANGIANG",IF(ISNUMBER(SEARCH($V$37,T1131)),"WINCOMNINHTHUAN",IF(ISNUMBER(SEARCH($V$38,T1131)),"WINCOMTHAIBINH",IF(ISNUMBER(SEARCH($V$39,T1131)),"WINCOMGIALAI",IF(ISNUMBER(SEARCH($V$40,T1131)),"WINCOMHOABINH",IF(ISNUMBER(SEARCH($V$41,T1131)),"WINCOMQUANGNGAI",IF(ISNUMBER(SEARCH($V$42,T1131)),"WINCOMBINHTHUAN",IF(ISNUMBER(SEARCH($V$43,T1131)),"WINCOMDAKLAK",IF(ISNUMBER(SEARCH($V$44,T1131)),"WINCOMSOCTRANG",IF(ISNUMBER(SEARCH($V$45,T1131)),"WINCOMSONLA",IF(ISNUMBER(SEARCH($V$46,T1131)),"WINCOMKONTUM",IF(ISNUMBER(SEARCH($V$47,T1131)),"WINCOMPHUYEN",IF(ISNUMBER(SEARCH($V$48,T1131)),"WINCOMQUANGTRI",IF(ISNUMBER(SEARCH($V$49,T1131)),"WINCOMBINHDINH",IF(ISNUMBER(SEARCH($V$50,T1131)),"WINCOMCAOBANG",IF(ISNUMBER(SEARCH($V$51,T1131)),"WINCOMQUANGBINH",IF(ISNUMBER(SEARCH($V$52,T1131)),"WINCOMLAMDONG",IF(ISNUMBER(SEARCH($V$53,T1131)),"WINCOMVINHLONG",IF(ISNUMBER(SEARCH($V$54,T1131)),"WINCOMDONGTHAP",IF(ISNUMBER(SEARCH($V$55,T1131)),"WINCOMTIENGIANG",IF(ISNUMBER(SEARCH($V$56,T1131)),"WINCOMQUANGNINH",0))))))))))))))))))))))))))))))))))))))))))))))))))))))</f>
        <v>WINCOMHAIPHONG</v>
      </c>
    </row>
    <row r="1132" spans="1:25" x14ac:dyDescent="0.2">
      <c r="A1132" t="s">
        <v>0</v>
      </c>
      <c r="B1132" t="s">
        <v>1943</v>
      </c>
      <c r="C1132" t="s">
        <v>31</v>
      </c>
      <c r="D1132" t="s">
        <v>15</v>
      </c>
      <c r="E1132" t="s">
        <v>4</v>
      </c>
      <c r="F1132" s="5">
        <f t="shared" si="69"/>
        <v>1</v>
      </c>
      <c r="G1132" s="2">
        <v>60308</v>
      </c>
      <c r="H1132" s="2">
        <v>66338.8</v>
      </c>
      <c r="I1132" t="s">
        <v>5</v>
      </c>
      <c r="J1132" t="s">
        <v>16</v>
      </c>
      <c r="K1132" t="str">
        <f t="shared" si="70"/>
        <v>_Chả nướng 300g</v>
      </c>
      <c r="L1132" s="8" t="str">
        <f>VLOOKUP(K1132,'[1]Mã Misa'!$B$2:$D$74,2,0)</f>
        <v>Chả nướng 300g</v>
      </c>
      <c r="M1132" s="8" t="str">
        <f>VLOOKUP(L1132,'[1]Mã Misa'!$C$2:$D$74,2,0)</f>
        <v>CN300</v>
      </c>
      <c r="N1132" s="2">
        <v>60308</v>
      </c>
      <c r="O1132" t="s">
        <v>1944</v>
      </c>
      <c r="P1132" s="8" t="str">
        <f t="shared" si="71"/>
        <v>0010759</v>
      </c>
      <c r="Q1132" s="8" t="e">
        <f t="array" ref="Q1132">IF(VLOOKUP(P1132,$AA$1:$AC$32,1,0)&lt;&gt;0,(P1132&amp;"A"),0)</f>
        <v>#N/A</v>
      </c>
      <c r="R1132" s="12">
        <v>44517</v>
      </c>
      <c r="S1132" t="s">
        <v>1945</v>
      </c>
      <c r="T1132" s="8" t="str">
        <f t="shared" si="72"/>
        <v>VM+ HPG 69</v>
      </c>
      <c r="U1132" t="s">
        <v>6532</v>
      </c>
      <c r="Y1132" t="str">
        <f t="array" ref="Y1132">IF(ISNUMBER(SEARCH($V$3,T1132)),"WINCOMHANOI",IF(ISNUMBER(SEARCH($V$4,T1132)),"WINCOMHOCHIMINH",IF(ISNUMBER(SEARCH($V$5,T1132)),"WINCOMDANANG",IF(ISNUMBER(SEARCH($V$6,T1132)),"WINCOMHAIDUONG",IF(ISNUMBER(SEARCH($V$7,T1132)),"WINCOMQUANGNINH",IF(ISNUMBER(SEARCH($V$8,T1132)),"WINCOMHAIPHONG",IF(ISNUMBER(SEARCH($V$9,T1132)),"WINCOMBACGIANG",IF(ISNUMBER(SEARCH($V$10,T1132)),"WINCOMBACNINH",IF(ISNUMBER(SEARCH($V$11,T1132)),"WINCOMPHUTHO",IF(ISNUMBER(SEARCH($V$12,T1132)),"WINCOMHATINH",IF(ISNUMBER(SEARCH($V$13,T1132)),"WINCOMTHAINGUYEN",IF(ISNUMBER(SEARCH($V$14,T1132)),"WINCOMKHANHHOA",IF(ISNUMBER(SEARCH($V$15,T1132)),"WINCOMHUNGYEN",IF(ISNUMBER(SEARCH($V$16,T1132)),"WINCOMNGHEAN",IF(ISNUMBER(SEARCH($V$17,T1132)),"WINCOMLAOCAI",IF(ISNUMBER(SEARCH($V$18,T1132)),"WINCOMVUNGTAU",IF(ISNUMBER(SEARCH($V$19,T1132)),"WINCOMBINHDUONG",IF(ISNUMBER(SEARCH($V$20,T1132)),"WINCOMKIENGIANG",IF(ISNUMBER(SEARCH($V$21,T1132)),"WINCOMHANAM",IF(ISNUMBER(SEARCH($V$22,T1132)),"WINCOMNAMDINH",IF(ISNUMBER(SEARCH($V$23,T1132)),"WINCOMLANGSON",IF(ISNUMBER(SEARCH($V$24,T1132)),"WINCOMTHANHHOA",IF(ISNUMBER(SEARCH($V$25,T1132)),"WINCOMYENBAI",IF(ISNUMBER(SEARCH($V$26,T1132)),"WINCOMTUYENQUANG",IF(ISNUMBER(SEARCH($V$27,T1132)),"WINCOMHUE",IF(ISNUMBER(SEARCH($V$28,T1132)),"WINCOMQUANGNAM",IF(ISNUMBER(SEARCH($V$29,T1132)),"WINCOMVINHPHUC",IF(ISNUMBER(SEARCH($V$30,T1132)),"WINCOMHAGIANG",IF(ISNUMBER(SEARCH($V$31,T1132)),"WINCOMNINHBINH",IF(ISNUMBER(SEARCH($V$32,T1132)),"WINCOMTRAVINH",IF(ISNUMBER(SEARCH($V$33,T1132)),"WINCOMCANTHO",IF(ISNUMBER(SEARCH($V$34,T1132)),"WINCOMBENTRE",IF(ISNUMBER(SEARCH($V$35,T1132)),"WINCOMCAMAU",IF(ISNUMBER(SEARCH($V$36,T1132)),"WINCOMANGIANG",IF(ISNUMBER(SEARCH($V$37,T1132)),"WINCOMNINHTHUAN",IF(ISNUMBER(SEARCH($V$38,T1132)),"WINCOMTHAIBINH",IF(ISNUMBER(SEARCH($V$39,T1132)),"WINCOMGIALAI",IF(ISNUMBER(SEARCH($V$40,T1132)),"WINCOMHOABINH",IF(ISNUMBER(SEARCH($V$41,T1132)),"WINCOMQUANGNGAI",IF(ISNUMBER(SEARCH($V$42,T1132)),"WINCOMBINHTHUAN",IF(ISNUMBER(SEARCH($V$43,T1132)),"WINCOMDAKLAK",IF(ISNUMBER(SEARCH($V$44,T1132)),"WINCOMSOCTRANG",IF(ISNUMBER(SEARCH($V$45,T1132)),"WINCOMSONLA",IF(ISNUMBER(SEARCH($V$46,T1132)),"WINCOMKONTUM",IF(ISNUMBER(SEARCH($V$47,T1132)),"WINCOMPHUYEN",IF(ISNUMBER(SEARCH($V$48,T1132)),"WINCOMQUANGTRI",IF(ISNUMBER(SEARCH($V$49,T1132)),"WINCOMBINHDINH",IF(ISNUMBER(SEARCH($V$50,T1132)),"WINCOMCAOBANG",IF(ISNUMBER(SEARCH($V$51,T1132)),"WINCOMQUANGBINH",IF(ISNUMBER(SEARCH($V$52,T1132)),"WINCOMLAMDONG",IF(ISNUMBER(SEARCH($V$53,T1132)),"WINCOMVINHLONG",IF(ISNUMBER(SEARCH($V$54,T1132)),"WINCOMDONGTHAP",IF(ISNUMBER(SEARCH($V$55,T1132)),"WINCOMTIENGIANG",IF(ISNUMBER(SEARCH($V$56,T1132)),"WINCOMQUANGNINH",0))))))))))))))))))))))))))))))))))))))))))))))))))))))</f>
        <v>WINCOMHAIPHONG</v>
      </c>
    </row>
    <row r="1133" spans="1:25" x14ac:dyDescent="0.2">
      <c r="A1133" t="s">
        <v>0</v>
      </c>
      <c r="B1133" t="s">
        <v>1943</v>
      </c>
      <c r="C1133" t="s">
        <v>34</v>
      </c>
      <c r="D1133" t="s">
        <v>39</v>
      </c>
      <c r="E1133" t="s">
        <v>4</v>
      </c>
      <c r="F1133" s="5">
        <f t="shared" si="69"/>
        <v>1</v>
      </c>
      <c r="G1133" s="2">
        <v>46000</v>
      </c>
      <c r="H1133" s="2">
        <v>50600.000000000007</v>
      </c>
      <c r="I1133" t="s">
        <v>5</v>
      </c>
      <c r="J1133" t="s">
        <v>40</v>
      </c>
      <c r="K1133" t="str">
        <f t="shared" si="70"/>
        <v>Mộc nấm hương gói 250g</v>
      </c>
      <c r="L1133" s="8" t="str">
        <f>VLOOKUP(K1133,'[1]Mã Misa'!$B$2:$D$74,2,0)</f>
        <v>Mộc Nấm Hương 250g</v>
      </c>
      <c r="M1133" s="8" t="str">
        <f>VLOOKUP(L1133,'[1]Mã Misa'!$C$2:$D$74,2,0)</f>
        <v>MNH250</v>
      </c>
      <c r="N1133" s="2">
        <v>46000</v>
      </c>
      <c r="O1133" t="s">
        <v>1944</v>
      </c>
      <c r="P1133" s="8" t="str">
        <f t="shared" si="71"/>
        <v>0010759</v>
      </c>
      <c r="Q1133" s="8" t="e">
        <f t="array" ref="Q1133">IF(VLOOKUP(P1133,$AA$1:$AC$32,1,0)&lt;&gt;0,(P1133&amp;"A"),0)</f>
        <v>#N/A</v>
      </c>
      <c r="R1133" s="12">
        <v>44517</v>
      </c>
      <c r="S1133" t="s">
        <v>1945</v>
      </c>
      <c r="T1133" s="8" t="str">
        <f t="shared" si="72"/>
        <v>VM+ HPG 69</v>
      </c>
      <c r="U1133" t="s">
        <v>6532</v>
      </c>
      <c r="Y1133" t="str">
        <f t="array" ref="Y1133">IF(ISNUMBER(SEARCH($V$3,T1133)),"WINCOMHANOI",IF(ISNUMBER(SEARCH($V$4,T1133)),"WINCOMHOCHIMINH",IF(ISNUMBER(SEARCH($V$5,T1133)),"WINCOMDANANG",IF(ISNUMBER(SEARCH($V$6,T1133)),"WINCOMHAIDUONG",IF(ISNUMBER(SEARCH($V$7,T1133)),"WINCOMQUANGNINH",IF(ISNUMBER(SEARCH($V$8,T1133)),"WINCOMHAIPHONG",IF(ISNUMBER(SEARCH($V$9,T1133)),"WINCOMBACGIANG",IF(ISNUMBER(SEARCH($V$10,T1133)),"WINCOMBACNINH",IF(ISNUMBER(SEARCH($V$11,T1133)),"WINCOMPHUTHO",IF(ISNUMBER(SEARCH($V$12,T1133)),"WINCOMHATINH",IF(ISNUMBER(SEARCH($V$13,T1133)),"WINCOMTHAINGUYEN",IF(ISNUMBER(SEARCH($V$14,T1133)),"WINCOMKHANHHOA",IF(ISNUMBER(SEARCH($V$15,T1133)),"WINCOMHUNGYEN",IF(ISNUMBER(SEARCH($V$16,T1133)),"WINCOMNGHEAN",IF(ISNUMBER(SEARCH($V$17,T1133)),"WINCOMLAOCAI",IF(ISNUMBER(SEARCH($V$18,T1133)),"WINCOMVUNGTAU",IF(ISNUMBER(SEARCH($V$19,T1133)),"WINCOMBINHDUONG",IF(ISNUMBER(SEARCH($V$20,T1133)),"WINCOMKIENGIANG",IF(ISNUMBER(SEARCH($V$21,T1133)),"WINCOMHANAM",IF(ISNUMBER(SEARCH($V$22,T1133)),"WINCOMNAMDINH",IF(ISNUMBER(SEARCH($V$23,T1133)),"WINCOMLANGSON",IF(ISNUMBER(SEARCH($V$24,T1133)),"WINCOMTHANHHOA",IF(ISNUMBER(SEARCH($V$25,T1133)),"WINCOMYENBAI",IF(ISNUMBER(SEARCH($V$26,T1133)),"WINCOMTUYENQUANG",IF(ISNUMBER(SEARCH($V$27,T1133)),"WINCOMHUE",IF(ISNUMBER(SEARCH($V$28,T1133)),"WINCOMQUANGNAM",IF(ISNUMBER(SEARCH($V$29,T1133)),"WINCOMVINHPHUC",IF(ISNUMBER(SEARCH($V$30,T1133)),"WINCOMHAGIANG",IF(ISNUMBER(SEARCH($V$31,T1133)),"WINCOMNINHBINH",IF(ISNUMBER(SEARCH($V$32,T1133)),"WINCOMTRAVINH",IF(ISNUMBER(SEARCH($V$33,T1133)),"WINCOMCANTHO",IF(ISNUMBER(SEARCH($V$34,T1133)),"WINCOMBENTRE",IF(ISNUMBER(SEARCH($V$35,T1133)),"WINCOMCAMAU",IF(ISNUMBER(SEARCH($V$36,T1133)),"WINCOMANGIANG",IF(ISNUMBER(SEARCH($V$37,T1133)),"WINCOMNINHTHUAN",IF(ISNUMBER(SEARCH($V$38,T1133)),"WINCOMTHAIBINH",IF(ISNUMBER(SEARCH($V$39,T1133)),"WINCOMGIALAI",IF(ISNUMBER(SEARCH($V$40,T1133)),"WINCOMHOABINH",IF(ISNUMBER(SEARCH($V$41,T1133)),"WINCOMQUANGNGAI",IF(ISNUMBER(SEARCH($V$42,T1133)),"WINCOMBINHTHUAN",IF(ISNUMBER(SEARCH($V$43,T1133)),"WINCOMDAKLAK",IF(ISNUMBER(SEARCH($V$44,T1133)),"WINCOMSOCTRANG",IF(ISNUMBER(SEARCH($V$45,T1133)),"WINCOMSONLA",IF(ISNUMBER(SEARCH($V$46,T1133)),"WINCOMKONTUM",IF(ISNUMBER(SEARCH($V$47,T1133)),"WINCOMPHUYEN",IF(ISNUMBER(SEARCH($V$48,T1133)),"WINCOMQUANGTRI",IF(ISNUMBER(SEARCH($V$49,T1133)),"WINCOMBINHDINH",IF(ISNUMBER(SEARCH($V$50,T1133)),"WINCOMCAOBANG",IF(ISNUMBER(SEARCH($V$51,T1133)),"WINCOMQUANGBINH",IF(ISNUMBER(SEARCH($V$52,T1133)),"WINCOMLAMDONG",IF(ISNUMBER(SEARCH($V$53,T1133)),"WINCOMVINHLONG",IF(ISNUMBER(SEARCH($V$54,T1133)),"WINCOMDONGTHAP",IF(ISNUMBER(SEARCH($V$55,T1133)),"WINCOMTIENGIANG",IF(ISNUMBER(SEARCH($V$56,T1133)),"WINCOMQUANGNINH",0))))))))))))))))))))))))))))))))))))))))))))))))))))))</f>
        <v>WINCOMHAIPHONG</v>
      </c>
    </row>
    <row r="1134" spans="1:25" x14ac:dyDescent="0.2">
      <c r="A1134" t="s">
        <v>0</v>
      </c>
      <c r="B1134" t="s">
        <v>1946</v>
      </c>
      <c r="C1134" t="s">
        <v>2</v>
      </c>
      <c r="D1134" t="s">
        <v>10</v>
      </c>
      <c r="E1134" t="s">
        <v>4</v>
      </c>
      <c r="F1134" s="5">
        <f t="shared" si="69"/>
        <v>1</v>
      </c>
      <c r="G1134" s="2">
        <v>61050</v>
      </c>
      <c r="H1134" s="2">
        <v>67155</v>
      </c>
      <c r="I1134" t="s">
        <v>5</v>
      </c>
      <c r="J1134" t="s">
        <v>11</v>
      </c>
      <c r="K1134" t="str">
        <f t="shared" si="70"/>
        <v>_Giò sụn gà 250g</v>
      </c>
      <c r="L1134" s="8" t="str">
        <f>VLOOKUP(K1134,'[1]Mã Misa'!$B$2:$D$74,2,0)</f>
        <v>Giò sụn gà 250g</v>
      </c>
      <c r="M1134" s="8" t="str">
        <f>VLOOKUP(L1134,'[1]Mã Misa'!$C$2:$D$74,2,0)</f>
        <v>GSG250</v>
      </c>
      <c r="N1134" s="2">
        <v>61050</v>
      </c>
      <c r="O1134" t="s">
        <v>1947</v>
      </c>
      <c r="P1134" s="8" t="str">
        <f t="shared" si="71"/>
        <v>0141487</v>
      </c>
      <c r="Q1134" s="8" t="e">
        <f t="array" ref="Q1134">IF(VLOOKUP(P1134,$AA$1:$AC$32,1,0)&lt;&gt;0,(P1134&amp;"A"),0)</f>
        <v>#N/A</v>
      </c>
      <c r="R1134" s="12">
        <v>44517</v>
      </c>
      <c r="S1134" t="s">
        <v>1948</v>
      </c>
      <c r="T1134" s="8" t="str">
        <f t="shared" si="72"/>
        <v>VM+ HNI 6/</v>
      </c>
      <c r="U1134" t="s">
        <v>6533</v>
      </c>
      <c r="Y1134" t="str">
        <f t="array" ref="Y1134">IF(ISNUMBER(SEARCH($V$3,T1134)),"WINCOMHANOI",IF(ISNUMBER(SEARCH($V$4,T1134)),"WINCOMHOCHIMINH",IF(ISNUMBER(SEARCH($V$5,T1134)),"WINCOMDANANG",IF(ISNUMBER(SEARCH($V$6,T1134)),"WINCOMHAIDUONG",IF(ISNUMBER(SEARCH($V$7,T1134)),"WINCOMQUANGNINH",IF(ISNUMBER(SEARCH($V$8,T1134)),"WINCOMHAIPHONG",IF(ISNUMBER(SEARCH($V$9,T1134)),"WINCOMBACGIANG",IF(ISNUMBER(SEARCH($V$10,T1134)),"WINCOMBACNINH",IF(ISNUMBER(SEARCH($V$11,T1134)),"WINCOMPHUTHO",IF(ISNUMBER(SEARCH($V$12,T1134)),"WINCOMHATINH",IF(ISNUMBER(SEARCH($V$13,T1134)),"WINCOMTHAINGUYEN",IF(ISNUMBER(SEARCH($V$14,T1134)),"WINCOMKHANHHOA",IF(ISNUMBER(SEARCH($V$15,T1134)),"WINCOMHUNGYEN",IF(ISNUMBER(SEARCH($V$16,T1134)),"WINCOMNGHEAN",IF(ISNUMBER(SEARCH($V$17,T1134)),"WINCOMLAOCAI",IF(ISNUMBER(SEARCH($V$18,T1134)),"WINCOMVUNGTAU",IF(ISNUMBER(SEARCH($V$19,T1134)),"WINCOMBINHDUONG",IF(ISNUMBER(SEARCH($V$20,T1134)),"WINCOMKIENGIANG",IF(ISNUMBER(SEARCH($V$21,T1134)),"WINCOMHANAM",IF(ISNUMBER(SEARCH($V$22,T1134)),"WINCOMNAMDINH",IF(ISNUMBER(SEARCH($V$23,T1134)),"WINCOMLANGSON",IF(ISNUMBER(SEARCH($V$24,T1134)),"WINCOMTHANHHOA",IF(ISNUMBER(SEARCH($V$25,T1134)),"WINCOMYENBAI",IF(ISNUMBER(SEARCH($V$26,T1134)),"WINCOMTUYENQUANG",IF(ISNUMBER(SEARCH($V$27,T1134)),"WINCOMHUE",IF(ISNUMBER(SEARCH($V$28,T1134)),"WINCOMQUANGNAM",IF(ISNUMBER(SEARCH($V$29,T1134)),"WINCOMVINHPHUC",IF(ISNUMBER(SEARCH($V$30,T1134)),"WINCOMHAGIANG",IF(ISNUMBER(SEARCH($V$31,T1134)),"WINCOMNINHBINH",IF(ISNUMBER(SEARCH($V$32,T1134)),"WINCOMTRAVINH",IF(ISNUMBER(SEARCH($V$33,T1134)),"WINCOMCANTHO",IF(ISNUMBER(SEARCH($V$34,T1134)),"WINCOMBENTRE",IF(ISNUMBER(SEARCH($V$35,T1134)),"WINCOMCAMAU",IF(ISNUMBER(SEARCH($V$36,T1134)),"WINCOMANGIANG",IF(ISNUMBER(SEARCH($V$37,T1134)),"WINCOMNINHTHUAN",IF(ISNUMBER(SEARCH($V$38,T1134)),"WINCOMTHAIBINH",IF(ISNUMBER(SEARCH($V$39,T1134)),"WINCOMGIALAI",IF(ISNUMBER(SEARCH($V$40,T1134)),"WINCOMHOABINH",IF(ISNUMBER(SEARCH($V$41,T1134)),"WINCOMQUANGNGAI",IF(ISNUMBER(SEARCH($V$42,T1134)),"WINCOMBINHTHUAN",IF(ISNUMBER(SEARCH($V$43,T1134)),"WINCOMDAKLAK",IF(ISNUMBER(SEARCH($V$44,T1134)),"WINCOMSOCTRANG",IF(ISNUMBER(SEARCH($V$45,T1134)),"WINCOMSONLA",IF(ISNUMBER(SEARCH($V$46,T1134)),"WINCOMKONTUM",IF(ISNUMBER(SEARCH($V$47,T1134)),"WINCOMPHUYEN",IF(ISNUMBER(SEARCH($V$48,T1134)),"WINCOMQUANGTRI",IF(ISNUMBER(SEARCH($V$49,T1134)),"WINCOMBINHDINH",IF(ISNUMBER(SEARCH($V$50,T1134)),"WINCOMCAOBANG",IF(ISNUMBER(SEARCH($V$51,T1134)),"WINCOMQUANGBINH",IF(ISNUMBER(SEARCH($V$52,T1134)),"WINCOMLAMDONG",IF(ISNUMBER(SEARCH($V$53,T1134)),"WINCOMVINHLONG",IF(ISNUMBER(SEARCH($V$54,T1134)),"WINCOMDONGTHAP",IF(ISNUMBER(SEARCH($V$55,T1134)),"WINCOMTIENGIANG",IF(ISNUMBER(SEARCH($V$56,T1134)),"WINCOMQUANGNINH",0))))))))))))))))))))))))))))))))))))))))))))))))))))))</f>
        <v>WINCOMHANOI</v>
      </c>
    </row>
    <row r="1135" spans="1:25" x14ac:dyDescent="0.2">
      <c r="A1135" t="s">
        <v>0</v>
      </c>
      <c r="B1135" t="s">
        <v>1949</v>
      </c>
      <c r="C1135" t="s">
        <v>2</v>
      </c>
      <c r="D1135" t="s">
        <v>62</v>
      </c>
      <c r="E1135" t="s">
        <v>4</v>
      </c>
      <c r="F1135" s="5">
        <f t="shared" si="69"/>
        <v>1</v>
      </c>
      <c r="G1135" s="2">
        <v>105400</v>
      </c>
      <c r="H1135" s="2">
        <v>115940.00000000001</v>
      </c>
      <c r="I1135" t="s">
        <v>5</v>
      </c>
      <c r="J1135" t="s">
        <v>63</v>
      </c>
      <c r="K1135" t="str">
        <f t="shared" si="70"/>
        <v>_Đùi gà sốt cay 500g</v>
      </c>
      <c r="L1135" s="8" t="str">
        <f>VLOOKUP(K1135,'[1]Mã Misa'!$B$2:$D$74,2,0)</f>
        <v>Đùi gà sốt cay 500g</v>
      </c>
      <c r="M1135" s="8" t="str">
        <f>VLOOKUP(L1135,'[1]Mã Misa'!$C$2:$D$74,2,0)</f>
        <v>DGSC500</v>
      </c>
      <c r="N1135" s="2">
        <v>105400</v>
      </c>
      <c r="O1135" t="s">
        <v>1950</v>
      </c>
      <c r="P1135" s="8" t="str">
        <f t="shared" si="71"/>
        <v>0141509</v>
      </c>
      <c r="Q1135" s="8" t="e">
        <f t="array" ref="Q1135">IF(VLOOKUP(P1135,$AA$1:$AC$32,1,0)&lt;&gt;0,(P1135&amp;"A"),0)</f>
        <v>#N/A</v>
      </c>
      <c r="R1135" s="12">
        <v>44517</v>
      </c>
      <c r="S1135" t="s">
        <v>1951</v>
      </c>
      <c r="T1135" s="8" t="str">
        <f t="shared" si="72"/>
        <v>VM+ HNI 28</v>
      </c>
      <c r="U1135" t="s">
        <v>6534</v>
      </c>
      <c r="Y1135" t="str">
        <f t="array" ref="Y1135">IF(ISNUMBER(SEARCH($V$3,T1135)),"WINCOMHANOI",IF(ISNUMBER(SEARCH($V$4,T1135)),"WINCOMHOCHIMINH",IF(ISNUMBER(SEARCH($V$5,T1135)),"WINCOMDANANG",IF(ISNUMBER(SEARCH($V$6,T1135)),"WINCOMHAIDUONG",IF(ISNUMBER(SEARCH($V$7,T1135)),"WINCOMQUANGNINH",IF(ISNUMBER(SEARCH($V$8,T1135)),"WINCOMHAIPHONG",IF(ISNUMBER(SEARCH($V$9,T1135)),"WINCOMBACGIANG",IF(ISNUMBER(SEARCH($V$10,T1135)),"WINCOMBACNINH",IF(ISNUMBER(SEARCH($V$11,T1135)),"WINCOMPHUTHO",IF(ISNUMBER(SEARCH($V$12,T1135)),"WINCOMHATINH",IF(ISNUMBER(SEARCH($V$13,T1135)),"WINCOMTHAINGUYEN",IF(ISNUMBER(SEARCH($V$14,T1135)),"WINCOMKHANHHOA",IF(ISNUMBER(SEARCH($V$15,T1135)),"WINCOMHUNGYEN",IF(ISNUMBER(SEARCH($V$16,T1135)),"WINCOMNGHEAN",IF(ISNUMBER(SEARCH($V$17,T1135)),"WINCOMLAOCAI",IF(ISNUMBER(SEARCH($V$18,T1135)),"WINCOMVUNGTAU",IF(ISNUMBER(SEARCH($V$19,T1135)),"WINCOMBINHDUONG",IF(ISNUMBER(SEARCH($V$20,T1135)),"WINCOMKIENGIANG",IF(ISNUMBER(SEARCH($V$21,T1135)),"WINCOMHANAM",IF(ISNUMBER(SEARCH($V$22,T1135)),"WINCOMNAMDINH",IF(ISNUMBER(SEARCH($V$23,T1135)),"WINCOMLANGSON",IF(ISNUMBER(SEARCH($V$24,T1135)),"WINCOMTHANHHOA",IF(ISNUMBER(SEARCH($V$25,T1135)),"WINCOMYENBAI",IF(ISNUMBER(SEARCH($V$26,T1135)),"WINCOMTUYENQUANG",IF(ISNUMBER(SEARCH($V$27,T1135)),"WINCOMHUE",IF(ISNUMBER(SEARCH($V$28,T1135)),"WINCOMQUANGNAM",IF(ISNUMBER(SEARCH($V$29,T1135)),"WINCOMVINHPHUC",IF(ISNUMBER(SEARCH($V$30,T1135)),"WINCOMHAGIANG",IF(ISNUMBER(SEARCH($V$31,T1135)),"WINCOMNINHBINH",IF(ISNUMBER(SEARCH($V$32,T1135)),"WINCOMTRAVINH",IF(ISNUMBER(SEARCH($V$33,T1135)),"WINCOMCANTHO",IF(ISNUMBER(SEARCH($V$34,T1135)),"WINCOMBENTRE",IF(ISNUMBER(SEARCH($V$35,T1135)),"WINCOMCAMAU",IF(ISNUMBER(SEARCH($V$36,T1135)),"WINCOMANGIANG",IF(ISNUMBER(SEARCH($V$37,T1135)),"WINCOMNINHTHUAN",IF(ISNUMBER(SEARCH($V$38,T1135)),"WINCOMTHAIBINH",IF(ISNUMBER(SEARCH($V$39,T1135)),"WINCOMGIALAI",IF(ISNUMBER(SEARCH($V$40,T1135)),"WINCOMHOABINH",IF(ISNUMBER(SEARCH($V$41,T1135)),"WINCOMQUANGNGAI",IF(ISNUMBER(SEARCH($V$42,T1135)),"WINCOMBINHTHUAN",IF(ISNUMBER(SEARCH($V$43,T1135)),"WINCOMDAKLAK",IF(ISNUMBER(SEARCH($V$44,T1135)),"WINCOMSOCTRANG",IF(ISNUMBER(SEARCH($V$45,T1135)),"WINCOMSONLA",IF(ISNUMBER(SEARCH($V$46,T1135)),"WINCOMKONTUM",IF(ISNUMBER(SEARCH($V$47,T1135)),"WINCOMPHUYEN",IF(ISNUMBER(SEARCH($V$48,T1135)),"WINCOMQUANGTRI",IF(ISNUMBER(SEARCH($V$49,T1135)),"WINCOMBINHDINH",IF(ISNUMBER(SEARCH($V$50,T1135)),"WINCOMCAOBANG",IF(ISNUMBER(SEARCH($V$51,T1135)),"WINCOMQUANGBINH",IF(ISNUMBER(SEARCH($V$52,T1135)),"WINCOMLAMDONG",IF(ISNUMBER(SEARCH($V$53,T1135)),"WINCOMVINHLONG",IF(ISNUMBER(SEARCH($V$54,T1135)),"WINCOMDONGTHAP",IF(ISNUMBER(SEARCH($V$55,T1135)),"WINCOMTIENGIANG",IF(ISNUMBER(SEARCH($V$56,T1135)),"WINCOMQUANGNINH",0))))))))))))))))))))))))))))))))))))))))))))))))))))))</f>
        <v>WINCOMHANOI</v>
      </c>
    </row>
    <row r="1136" spans="1:25" x14ac:dyDescent="0.2">
      <c r="A1136" t="s">
        <v>0</v>
      </c>
      <c r="B1136" t="s">
        <v>1952</v>
      </c>
      <c r="C1136" t="s">
        <v>2</v>
      </c>
      <c r="D1136" t="s">
        <v>3</v>
      </c>
      <c r="E1136" t="s">
        <v>4</v>
      </c>
      <c r="F1136" s="5">
        <f t="shared" si="69"/>
        <v>2</v>
      </c>
      <c r="G1136" s="2">
        <v>177692</v>
      </c>
      <c r="H1136" s="2">
        <v>195461.2</v>
      </c>
      <c r="I1136" t="s">
        <v>5</v>
      </c>
      <c r="J1136" t="s">
        <v>6</v>
      </c>
      <c r="K1136" t="str">
        <f t="shared" si="70"/>
        <v>Gà muối gói 500g</v>
      </c>
      <c r="L1136" s="8" t="str">
        <f>VLOOKUP(K1136,'[1]Mã Misa'!$B$2:$D$74,2,0)</f>
        <v>Gà muối 500g</v>
      </c>
      <c r="M1136" s="8" t="str">
        <f>VLOOKUP(L1136,'[1]Mã Misa'!$C$2:$D$74,2,0)</f>
        <v>GM500</v>
      </c>
      <c r="N1136" s="2">
        <v>88846</v>
      </c>
      <c r="O1136" t="s">
        <v>1953</v>
      </c>
      <c r="P1136" s="8" t="str">
        <f t="shared" si="71"/>
        <v>0141510</v>
      </c>
      <c r="Q1136" s="8" t="e">
        <f t="array" ref="Q1136">IF(VLOOKUP(P1136,$AA$1:$AC$32,1,0)&lt;&gt;0,(P1136&amp;"A"),0)</f>
        <v>#N/A</v>
      </c>
      <c r="R1136" s="12">
        <v>44517</v>
      </c>
      <c r="S1136" t="s">
        <v>1954</v>
      </c>
      <c r="T1136" s="8" t="str">
        <f t="shared" si="72"/>
        <v>VM+ HNI 11</v>
      </c>
      <c r="U1136" t="s">
        <v>6535</v>
      </c>
      <c r="Y1136" t="str">
        <f t="array" ref="Y1136">IF(ISNUMBER(SEARCH($V$3,T1136)),"WINCOMHANOI",IF(ISNUMBER(SEARCH($V$4,T1136)),"WINCOMHOCHIMINH",IF(ISNUMBER(SEARCH($V$5,T1136)),"WINCOMDANANG",IF(ISNUMBER(SEARCH($V$6,T1136)),"WINCOMHAIDUONG",IF(ISNUMBER(SEARCH($V$7,T1136)),"WINCOMQUANGNINH",IF(ISNUMBER(SEARCH($V$8,T1136)),"WINCOMHAIPHONG",IF(ISNUMBER(SEARCH($V$9,T1136)),"WINCOMBACGIANG",IF(ISNUMBER(SEARCH($V$10,T1136)),"WINCOMBACNINH",IF(ISNUMBER(SEARCH($V$11,T1136)),"WINCOMPHUTHO",IF(ISNUMBER(SEARCH($V$12,T1136)),"WINCOMHATINH",IF(ISNUMBER(SEARCH($V$13,T1136)),"WINCOMTHAINGUYEN",IF(ISNUMBER(SEARCH($V$14,T1136)),"WINCOMKHANHHOA",IF(ISNUMBER(SEARCH($V$15,T1136)),"WINCOMHUNGYEN",IF(ISNUMBER(SEARCH($V$16,T1136)),"WINCOMNGHEAN",IF(ISNUMBER(SEARCH($V$17,T1136)),"WINCOMLAOCAI",IF(ISNUMBER(SEARCH($V$18,T1136)),"WINCOMVUNGTAU",IF(ISNUMBER(SEARCH($V$19,T1136)),"WINCOMBINHDUONG",IF(ISNUMBER(SEARCH($V$20,T1136)),"WINCOMKIENGIANG",IF(ISNUMBER(SEARCH($V$21,T1136)),"WINCOMHANAM",IF(ISNUMBER(SEARCH($V$22,T1136)),"WINCOMNAMDINH",IF(ISNUMBER(SEARCH($V$23,T1136)),"WINCOMLANGSON",IF(ISNUMBER(SEARCH($V$24,T1136)),"WINCOMTHANHHOA",IF(ISNUMBER(SEARCH($V$25,T1136)),"WINCOMYENBAI",IF(ISNUMBER(SEARCH($V$26,T1136)),"WINCOMTUYENQUANG",IF(ISNUMBER(SEARCH($V$27,T1136)),"WINCOMHUE",IF(ISNUMBER(SEARCH($V$28,T1136)),"WINCOMQUANGNAM",IF(ISNUMBER(SEARCH($V$29,T1136)),"WINCOMVINHPHUC",IF(ISNUMBER(SEARCH($V$30,T1136)),"WINCOMHAGIANG",IF(ISNUMBER(SEARCH($V$31,T1136)),"WINCOMNINHBINH",IF(ISNUMBER(SEARCH($V$32,T1136)),"WINCOMTRAVINH",IF(ISNUMBER(SEARCH($V$33,T1136)),"WINCOMCANTHO",IF(ISNUMBER(SEARCH($V$34,T1136)),"WINCOMBENTRE",IF(ISNUMBER(SEARCH($V$35,T1136)),"WINCOMCAMAU",IF(ISNUMBER(SEARCH($V$36,T1136)),"WINCOMANGIANG",IF(ISNUMBER(SEARCH($V$37,T1136)),"WINCOMNINHTHUAN",IF(ISNUMBER(SEARCH($V$38,T1136)),"WINCOMTHAIBINH",IF(ISNUMBER(SEARCH($V$39,T1136)),"WINCOMGIALAI",IF(ISNUMBER(SEARCH($V$40,T1136)),"WINCOMHOABINH",IF(ISNUMBER(SEARCH($V$41,T1136)),"WINCOMQUANGNGAI",IF(ISNUMBER(SEARCH($V$42,T1136)),"WINCOMBINHTHUAN",IF(ISNUMBER(SEARCH($V$43,T1136)),"WINCOMDAKLAK",IF(ISNUMBER(SEARCH($V$44,T1136)),"WINCOMSOCTRANG",IF(ISNUMBER(SEARCH($V$45,T1136)),"WINCOMSONLA",IF(ISNUMBER(SEARCH($V$46,T1136)),"WINCOMKONTUM",IF(ISNUMBER(SEARCH($V$47,T1136)),"WINCOMPHUYEN",IF(ISNUMBER(SEARCH($V$48,T1136)),"WINCOMQUANGTRI",IF(ISNUMBER(SEARCH($V$49,T1136)),"WINCOMBINHDINH",IF(ISNUMBER(SEARCH($V$50,T1136)),"WINCOMCAOBANG",IF(ISNUMBER(SEARCH($V$51,T1136)),"WINCOMQUANGBINH",IF(ISNUMBER(SEARCH($V$52,T1136)),"WINCOMLAMDONG",IF(ISNUMBER(SEARCH($V$53,T1136)),"WINCOMVINHLONG",IF(ISNUMBER(SEARCH($V$54,T1136)),"WINCOMDONGTHAP",IF(ISNUMBER(SEARCH($V$55,T1136)),"WINCOMTIENGIANG",IF(ISNUMBER(SEARCH($V$56,T1136)),"WINCOMQUANGNINH",0))))))))))))))))))))))))))))))))))))))))))))))))))))))</f>
        <v>WINCOMHANOI</v>
      </c>
    </row>
    <row r="1137" spans="1:25" x14ac:dyDescent="0.2">
      <c r="A1137" t="s">
        <v>0</v>
      </c>
      <c r="B1137" t="s">
        <v>1955</v>
      </c>
      <c r="C1137" t="s">
        <v>2</v>
      </c>
      <c r="D1137" t="s">
        <v>3</v>
      </c>
      <c r="E1137" t="s">
        <v>4</v>
      </c>
      <c r="F1137" s="5">
        <f t="shared" si="69"/>
        <v>2</v>
      </c>
      <c r="G1137" s="2">
        <v>177692</v>
      </c>
      <c r="H1137" s="2">
        <v>195461.2</v>
      </c>
      <c r="I1137" t="s">
        <v>5</v>
      </c>
      <c r="J1137" t="s">
        <v>6</v>
      </c>
      <c r="K1137" t="str">
        <f t="shared" si="70"/>
        <v>Gà muối gói 500g</v>
      </c>
      <c r="L1137" s="8" t="str">
        <f>VLOOKUP(K1137,'[1]Mã Misa'!$B$2:$D$74,2,0)</f>
        <v>Gà muối 500g</v>
      </c>
      <c r="M1137" s="8" t="str">
        <f>VLOOKUP(L1137,'[1]Mã Misa'!$C$2:$D$74,2,0)</f>
        <v>GM500</v>
      </c>
      <c r="N1137" s="2">
        <v>88846</v>
      </c>
      <c r="O1137" t="s">
        <v>1956</v>
      </c>
      <c r="P1137" s="8" t="str">
        <f t="shared" si="71"/>
        <v>0002263</v>
      </c>
      <c r="Q1137" s="8" t="e">
        <f t="array" ref="Q1137">IF(VLOOKUP(P1137,$AA$1:$AC$32,1,0)&lt;&gt;0,(P1137&amp;"A"),0)</f>
        <v>#N/A</v>
      </c>
      <c r="R1137" s="12">
        <v>44517</v>
      </c>
      <c r="S1137" t="s">
        <v>782</v>
      </c>
      <c r="T1137" s="8" t="str">
        <f t="shared" si="72"/>
        <v>VM+ BGG 33</v>
      </c>
      <c r="U1137" t="s">
        <v>6205</v>
      </c>
      <c r="Y1137" t="str">
        <f t="array" ref="Y1137">IF(ISNUMBER(SEARCH($V$3,T1137)),"WINCOMHANOI",IF(ISNUMBER(SEARCH($V$4,T1137)),"WINCOMHOCHIMINH",IF(ISNUMBER(SEARCH($V$5,T1137)),"WINCOMDANANG",IF(ISNUMBER(SEARCH($V$6,T1137)),"WINCOMHAIDUONG",IF(ISNUMBER(SEARCH($V$7,T1137)),"WINCOMQUANGNINH",IF(ISNUMBER(SEARCH($V$8,T1137)),"WINCOMHAIPHONG",IF(ISNUMBER(SEARCH($V$9,T1137)),"WINCOMBACGIANG",IF(ISNUMBER(SEARCH($V$10,T1137)),"WINCOMBACNINH",IF(ISNUMBER(SEARCH($V$11,T1137)),"WINCOMPHUTHO",IF(ISNUMBER(SEARCH($V$12,T1137)),"WINCOMHATINH",IF(ISNUMBER(SEARCH($V$13,T1137)),"WINCOMTHAINGUYEN",IF(ISNUMBER(SEARCH($V$14,T1137)),"WINCOMKHANHHOA",IF(ISNUMBER(SEARCH($V$15,T1137)),"WINCOMHUNGYEN",IF(ISNUMBER(SEARCH($V$16,T1137)),"WINCOMNGHEAN",IF(ISNUMBER(SEARCH($V$17,T1137)),"WINCOMLAOCAI",IF(ISNUMBER(SEARCH($V$18,T1137)),"WINCOMVUNGTAU",IF(ISNUMBER(SEARCH($V$19,T1137)),"WINCOMBINHDUONG",IF(ISNUMBER(SEARCH($V$20,T1137)),"WINCOMKIENGIANG",IF(ISNUMBER(SEARCH($V$21,T1137)),"WINCOMHANAM",IF(ISNUMBER(SEARCH($V$22,T1137)),"WINCOMNAMDINH",IF(ISNUMBER(SEARCH($V$23,T1137)),"WINCOMLANGSON",IF(ISNUMBER(SEARCH($V$24,T1137)),"WINCOMTHANHHOA",IF(ISNUMBER(SEARCH($V$25,T1137)),"WINCOMYENBAI",IF(ISNUMBER(SEARCH($V$26,T1137)),"WINCOMTUYENQUANG",IF(ISNUMBER(SEARCH($V$27,T1137)),"WINCOMHUE",IF(ISNUMBER(SEARCH($V$28,T1137)),"WINCOMQUANGNAM",IF(ISNUMBER(SEARCH($V$29,T1137)),"WINCOMVINHPHUC",IF(ISNUMBER(SEARCH($V$30,T1137)),"WINCOMHAGIANG",IF(ISNUMBER(SEARCH($V$31,T1137)),"WINCOMNINHBINH",IF(ISNUMBER(SEARCH($V$32,T1137)),"WINCOMTRAVINH",IF(ISNUMBER(SEARCH($V$33,T1137)),"WINCOMCANTHO",IF(ISNUMBER(SEARCH($V$34,T1137)),"WINCOMBENTRE",IF(ISNUMBER(SEARCH($V$35,T1137)),"WINCOMCAMAU",IF(ISNUMBER(SEARCH($V$36,T1137)),"WINCOMANGIANG",IF(ISNUMBER(SEARCH($V$37,T1137)),"WINCOMNINHTHUAN",IF(ISNUMBER(SEARCH($V$38,T1137)),"WINCOMTHAIBINH",IF(ISNUMBER(SEARCH($V$39,T1137)),"WINCOMGIALAI",IF(ISNUMBER(SEARCH($V$40,T1137)),"WINCOMHOABINH",IF(ISNUMBER(SEARCH($V$41,T1137)),"WINCOMQUANGNGAI",IF(ISNUMBER(SEARCH($V$42,T1137)),"WINCOMBINHTHUAN",IF(ISNUMBER(SEARCH($V$43,T1137)),"WINCOMDAKLAK",IF(ISNUMBER(SEARCH($V$44,T1137)),"WINCOMSOCTRANG",IF(ISNUMBER(SEARCH($V$45,T1137)),"WINCOMSONLA",IF(ISNUMBER(SEARCH($V$46,T1137)),"WINCOMKONTUM",IF(ISNUMBER(SEARCH($V$47,T1137)),"WINCOMPHUYEN",IF(ISNUMBER(SEARCH($V$48,T1137)),"WINCOMQUANGTRI",IF(ISNUMBER(SEARCH($V$49,T1137)),"WINCOMBINHDINH",IF(ISNUMBER(SEARCH($V$50,T1137)),"WINCOMCAOBANG",IF(ISNUMBER(SEARCH($V$51,T1137)),"WINCOMQUANGBINH",IF(ISNUMBER(SEARCH($V$52,T1137)),"WINCOMLAMDONG",IF(ISNUMBER(SEARCH($V$53,T1137)),"WINCOMVINHLONG",IF(ISNUMBER(SEARCH($V$54,T1137)),"WINCOMDONGTHAP",IF(ISNUMBER(SEARCH($V$55,T1137)),"WINCOMTIENGIANG",IF(ISNUMBER(SEARCH($V$56,T1137)),"WINCOMQUANGNINH",0))))))))))))))))))))))))))))))))))))))))))))))))))))))</f>
        <v>WINCOMBACGIANG</v>
      </c>
    </row>
    <row r="1138" spans="1:25" x14ac:dyDescent="0.2">
      <c r="A1138" t="s">
        <v>0</v>
      </c>
      <c r="B1138" t="s">
        <v>1957</v>
      </c>
      <c r="C1138" t="s">
        <v>2</v>
      </c>
      <c r="D1138" t="s">
        <v>10</v>
      </c>
      <c r="E1138" t="s">
        <v>4</v>
      </c>
      <c r="F1138" s="5">
        <f t="shared" si="69"/>
        <v>5</v>
      </c>
      <c r="G1138" s="2">
        <v>305250</v>
      </c>
      <c r="H1138" s="2">
        <v>335775</v>
      </c>
      <c r="I1138" t="s">
        <v>5</v>
      </c>
      <c r="J1138" t="s">
        <v>11</v>
      </c>
      <c r="K1138" t="str">
        <f t="shared" si="70"/>
        <v>_Giò sụn gà 250g</v>
      </c>
      <c r="L1138" s="8" t="str">
        <f>VLOOKUP(K1138,'[1]Mã Misa'!$B$2:$D$74,2,0)</f>
        <v>Giò sụn gà 250g</v>
      </c>
      <c r="M1138" s="8" t="str">
        <f>VLOOKUP(L1138,'[1]Mã Misa'!$C$2:$D$74,2,0)</f>
        <v>GSG250</v>
      </c>
      <c r="N1138" s="2">
        <v>61050</v>
      </c>
      <c r="O1138" t="s">
        <v>1958</v>
      </c>
      <c r="P1138" s="8" t="str">
        <f t="shared" si="71"/>
        <v>0141526</v>
      </c>
      <c r="Q1138" s="8" t="e">
        <f t="array" ref="Q1138">IF(VLOOKUP(P1138,$AA$1:$AC$32,1,0)&lt;&gt;0,(P1138&amp;"A"),0)</f>
        <v>#N/A</v>
      </c>
      <c r="R1138" s="12">
        <v>44517</v>
      </c>
      <c r="S1138" t="s">
        <v>1959</v>
      </c>
      <c r="T1138" s="8" t="str">
        <f t="shared" si="72"/>
        <v>VM+ HNI 22</v>
      </c>
      <c r="U1138" t="s">
        <v>6536</v>
      </c>
      <c r="Y1138" t="str">
        <f t="array" ref="Y1138">IF(ISNUMBER(SEARCH($V$3,T1138)),"WINCOMHANOI",IF(ISNUMBER(SEARCH($V$4,T1138)),"WINCOMHOCHIMINH",IF(ISNUMBER(SEARCH($V$5,T1138)),"WINCOMDANANG",IF(ISNUMBER(SEARCH($V$6,T1138)),"WINCOMHAIDUONG",IF(ISNUMBER(SEARCH($V$7,T1138)),"WINCOMQUANGNINH",IF(ISNUMBER(SEARCH($V$8,T1138)),"WINCOMHAIPHONG",IF(ISNUMBER(SEARCH($V$9,T1138)),"WINCOMBACGIANG",IF(ISNUMBER(SEARCH($V$10,T1138)),"WINCOMBACNINH",IF(ISNUMBER(SEARCH($V$11,T1138)),"WINCOMPHUTHO",IF(ISNUMBER(SEARCH($V$12,T1138)),"WINCOMHATINH",IF(ISNUMBER(SEARCH($V$13,T1138)),"WINCOMTHAINGUYEN",IF(ISNUMBER(SEARCH($V$14,T1138)),"WINCOMKHANHHOA",IF(ISNUMBER(SEARCH($V$15,T1138)),"WINCOMHUNGYEN",IF(ISNUMBER(SEARCH($V$16,T1138)),"WINCOMNGHEAN",IF(ISNUMBER(SEARCH($V$17,T1138)),"WINCOMLAOCAI",IF(ISNUMBER(SEARCH($V$18,T1138)),"WINCOMVUNGTAU",IF(ISNUMBER(SEARCH($V$19,T1138)),"WINCOMBINHDUONG",IF(ISNUMBER(SEARCH($V$20,T1138)),"WINCOMKIENGIANG",IF(ISNUMBER(SEARCH($V$21,T1138)),"WINCOMHANAM",IF(ISNUMBER(SEARCH($V$22,T1138)),"WINCOMNAMDINH",IF(ISNUMBER(SEARCH($V$23,T1138)),"WINCOMLANGSON",IF(ISNUMBER(SEARCH($V$24,T1138)),"WINCOMTHANHHOA",IF(ISNUMBER(SEARCH($V$25,T1138)),"WINCOMYENBAI",IF(ISNUMBER(SEARCH($V$26,T1138)),"WINCOMTUYENQUANG",IF(ISNUMBER(SEARCH($V$27,T1138)),"WINCOMHUE",IF(ISNUMBER(SEARCH($V$28,T1138)),"WINCOMQUANGNAM",IF(ISNUMBER(SEARCH($V$29,T1138)),"WINCOMVINHPHUC",IF(ISNUMBER(SEARCH($V$30,T1138)),"WINCOMHAGIANG",IF(ISNUMBER(SEARCH($V$31,T1138)),"WINCOMNINHBINH",IF(ISNUMBER(SEARCH($V$32,T1138)),"WINCOMTRAVINH",IF(ISNUMBER(SEARCH($V$33,T1138)),"WINCOMCANTHO",IF(ISNUMBER(SEARCH($V$34,T1138)),"WINCOMBENTRE",IF(ISNUMBER(SEARCH($V$35,T1138)),"WINCOMCAMAU",IF(ISNUMBER(SEARCH($V$36,T1138)),"WINCOMANGIANG",IF(ISNUMBER(SEARCH($V$37,T1138)),"WINCOMNINHTHUAN",IF(ISNUMBER(SEARCH($V$38,T1138)),"WINCOMTHAIBINH",IF(ISNUMBER(SEARCH($V$39,T1138)),"WINCOMGIALAI",IF(ISNUMBER(SEARCH($V$40,T1138)),"WINCOMHOABINH",IF(ISNUMBER(SEARCH($V$41,T1138)),"WINCOMQUANGNGAI",IF(ISNUMBER(SEARCH($V$42,T1138)),"WINCOMBINHTHUAN",IF(ISNUMBER(SEARCH($V$43,T1138)),"WINCOMDAKLAK",IF(ISNUMBER(SEARCH($V$44,T1138)),"WINCOMSOCTRANG",IF(ISNUMBER(SEARCH($V$45,T1138)),"WINCOMSONLA",IF(ISNUMBER(SEARCH($V$46,T1138)),"WINCOMKONTUM",IF(ISNUMBER(SEARCH($V$47,T1138)),"WINCOMPHUYEN",IF(ISNUMBER(SEARCH($V$48,T1138)),"WINCOMQUANGTRI",IF(ISNUMBER(SEARCH($V$49,T1138)),"WINCOMBINHDINH",IF(ISNUMBER(SEARCH($V$50,T1138)),"WINCOMCAOBANG",IF(ISNUMBER(SEARCH($V$51,T1138)),"WINCOMQUANGBINH",IF(ISNUMBER(SEARCH($V$52,T1138)),"WINCOMLAMDONG",IF(ISNUMBER(SEARCH($V$53,T1138)),"WINCOMVINHLONG",IF(ISNUMBER(SEARCH($V$54,T1138)),"WINCOMDONGTHAP",IF(ISNUMBER(SEARCH($V$55,T1138)),"WINCOMTIENGIANG",IF(ISNUMBER(SEARCH($V$56,T1138)),"WINCOMQUANGNINH",0))))))))))))))))))))))))))))))))))))))))))))))))))))))</f>
        <v>WINCOMHANOI</v>
      </c>
    </row>
    <row r="1139" spans="1:25" x14ac:dyDescent="0.2">
      <c r="A1139" t="s">
        <v>0</v>
      </c>
      <c r="B1139" t="s">
        <v>1960</v>
      </c>
      <c r="C1139" t="s">
        <v>2</v>
      </c>
      <c r="D1139" t="s">
        <v>3</v>
      </c>
      <c r="E1139" t="s">
        <v>4</v>
      </c>
      <c r="F1139" s="5">
        <f t="shared" si="69"/>
        <v>1</v>
      </c>
      <c r="G1139" s="2">
        <v>88846</v>
      </c>
      <c r="H1139" s="2">
        <v>97730.6</v>
      </c>
      <c r="I1139" t="s">
        <v>5</v>
      </c>
      <c r="J1139" t="s">
        <v>6</v>
      </c>
      <c r="K1139" t="str">
        <f t="shared" si="70"/>
        <v>Gà muối gói 500g</v>
      </c>
      <c r="L1139" s="8" t="str">
        <f>VLOOKUP(K1139,'[1]Mã Misa'!$B$2:$D$74,2,0)</f>
        <v>Gà muối 500g</v>
      </c>
      <c r="M1139" s="8" t="str">
        <f>VLOOKUP(L1139,'[1]Mã Misa'!$C$2:$D$74,2,0)</f>
        <v>GM500</v>
      </c>
      <c r="N1139" s="2">
        <v>88846</v>
      </c>
      <c r="O1139" t="s">
        <v>1961</v>
      </c>
      <c r="P1139" s="8" t="str">
        <f t="shared" si="71"/>
        <v>0141546</v>
      </c>
      <c r="Q1139" s="8" t="e">
        <f t="array" ref="Q1139">IF(VLOOKUP(P1139,$AA$1:$AC$32,1,0)&lt;&gt;0,(P1139&amp;"A"),0)</f>
        <v>#N/A</v>
      </c>
      <c r="R1139" s="12">
        <v>44517</v>
      </c>
      <c r="S1139" t="s">
        <v>1962</v>
      </c>
      <c r="T1139" s="8" t="str">
        <f t="shared" si="72"/>
        <v>VM+ HNI 80</v>
      </c>
      <c r="U1139" t="s">
        <v>6537</v>
      </c>
      <c r="Y1139" t="str">
        <f t="array" ref="Y1139">IF(ISNUMBER(SEARCH($V$3,T1139)),"WINCOMHANOI",IF(ISNUMBER(SEARCH($V$4,T1139)),"WINCOMHOCHIMINH",IF(ISNUMBER(SEARCH($V$5,T1139)),"WINCOMDANANG",IF(ISNUMBER(SEARCH($V$6,T1139)),"WINCOMHAIDUONG",IF(ISNUMBER(SEARCH($V$7,T1139)),"WINCOMQUANGNINH",IF(ISNUMBER(SEARCH($V$8,T1139)),"WINCOMHAIPHONG",IF(ISNUMBER(SEARCH($V$9,T1139)),"WINCOMBACGIANG",IF(ISNUMBER(SEARCH($V$10,T1139)),"WINCOMBACNINH",IF(ISNUMBER(SEARCH($V$11,T1139)),"WINCOMPHUTHO",IF(ISNUMBER(SEARCH($V$12,T1139)),"WINCOMHATINH",IF(ISNUMBER(SEARCH($V$13,T1139)),"WINCOMTHAINGUYEN",IF(ISNUMBER(SEARCH($V$14,T1139)),"WINCOMKHANHHOA",IF(ISNUMBER(SEARCH($V$15,T1139)),"WINCOMHUNGYEN",IF(ISNUMBER(SEARCH($V$16,T1139)),"WINCOMNGHEAN",IF(ISNUMBER(SEARCH($V$17,T1139)),"WINCOMLAOCAI",IF(ISNUMBER(SEARCH($V$18,T1139)),"WINCOMVUNGTAU",IF(ISNUMBER(SEARCH($V$19,T1139)),"WINCOMBINHDUONG",IF(ISNUMBER(SEARCH($V$20,T1139)),"WINCOMKIENGIANG",IF(ISNUMBER(SEARCH($V$21,T1139)),"WINCOMHANAM",IF(ISNUMBER(SEARCH($V$22,T1139)),"WINCOMNAMDINH",IF(ISNUMBER(SEARCH($V$23,T1139)),"WINCOMLANGSON",IF(ISNUMBER(SEARCH($V$24,T1139)),"WINCOMTHANHHOA",IF(ISNUMBER(SEARCH($V$25,T1139)),"WINCOMYENBAI",IF(ISNUMBER(SEARCH($V$26,T1139)),"WINCOMTUYENQUANG",IF(ISNUMBER(SEARCH($V$27,T1139)),"WINCOMHUE",IF(ISNUMBER(SEARCH($V$28,T1139)),"WINCOMQUANGNAM",IF(ISNUMBER(SEARCH($V$29,T1139)),"WINCOMVINHPHUC",IF(ISNUMBER(SEARCH($V$30,T1139)),"WINCOMHAGIANG",IF(ISNUMBER(SEARCH($V$31,T1139)),"WINCOMNINHBINH",IF(ISNUMBER(SEARCH($V$32,T1139)),"WINCOMTRAVINH",IF(ISNUMBER(SEARCH($V$33,T1139)),"WINCOMCANTHO",IF(ISNUMBER(SEARCH($V$34,T1139)),"WINCOMBENTRE",IF(ISNUMBER(SEARCH($V$35,T1139)),"WINCOMCAMAU",IF(ISNUMBER(SEARCH($V$36,T1139)),"WINCOMANGIANG",IF(ISNUMBER(SEARCH($V$37,T1139)),"WINCOMNINHTHUAN",IF(ISNUMBER(SEARCH($V$38,T1139)),"WINCOMTHAIBINH",IF(ISNUMBER(SEARCH($V$39,T1139)),"WINCOMGIALAI",IF(ISNUMBER(SEARCH($V$40,T1139)),"WINCOMHOABINH",IF(ISNUMBER(SEARCH($V$41,T1139)),"WINCOMQUANGNGAI",IF(ISNUMBER(SEARCH($V$42,T1139)),"WINCOMBINHTHUAN",IF(ISNUMBER(SEARCH($V$43,T1139)),"WINCOMDAKLAK",IF(ISNUMBER(SEARCH($V$44,T1139)),"WINCOMSOCTRANG",IF(ISNUMBER(SEARCH($V$45,T1139)),"WINCOMSONLA",IF(ISNUMBER(SEARCH($V$46,T1139)),"WINCOMKONTUM",IF(ISNUMBER(SEARCH($V$47,T1139)),"WINCOMPHUYEN",IF(ISNUMBER(SEARCH($V$48,T1139)),"WINCOMQUANGTRI",IF(ISNUMBER(SEARCH($V$49,T1139)),"WINCOMBINHDINH",IF(ISNUMBER(SEARCH($V$50,T1139)),"WINCOMCAOBANG",IF(ISNUMBER(SEARCH($V$51,T1139)),"WINCOMQUANGBINH",IF(ISNUMBER(SEARCH($V$52,T1139)),"WINCOMLAMDONG",IF(ISNUMBER(SEARCH($V$53,T1139)),"WINCOMVINHLONG",IF(ISNUMBER(SEARCH($V$54,T1139)),"WINCOMDONGTHAP",IF(ISNUMBER(SEARCH($V$55,T1139)),"WINCOMTIENGIANG",IF(ISNUMBER(SEARCH($V$56,T1139)),"WINCOMQUANGNINH",0))))))))))))))))))))))))))))))))))))))))))))))))))))))</f>
        <v>WINCOMHANOI</v>
      </c>
    </row>
    <row r="1140" spans="1:25" x14ac:dyDescent="0.2">
      <c r="A1140" t="s">
        <v>0</v>
      </c>
      <c r="B1140" t="s">
        <v>1963</v>
      </c>
      <c r="C1140" t="s">
        <v>2</v>
      </c>
      <c r="D1140" t="s">
        <v>134</v>
      </c>
      <c r="E1140" t="s">
        <v>4</v>
      </c>
      <c r="F1140" s="5">
        <f t="shared" si="69"/>
        <v>3</v>
      </c>
      <c r="G1140" s="2">
        <v>272250</v>
      </c>
      <c r="H1140" s="2">
        <v>299475</v>
      </c>
      <c r="I1140" t="s">
        <v>5</v>
      </c>
      <c r="J1140" t="s">
        <v>135</v>
      </c>
      <c r="K1140" t="str">
        <f t="shared" si="70"/>
        <v>_Chân gà sốt cay 400g</v>
      </c>
      <c r="L1140" s="8" t="str">
        <f>VLOOKUP(K1140,'[1]Mã Misa'!$B$2:$D$74,2,0)</f>
        <v>Chân gà sốt cay 400g</v>
      </c>
      <c r="M1140" s="8" t="str">
        <f>VLOOKUP(L1140,'[1]Mã Misa'!$C$2:$D$74,2,0)</f>
        <v>CGSC400</v>
      </c>
      <c r="N1140" s="2">
        <v>90750</v>
      </c>
      <c r="O1140" t="s">
        <v>1964</v>
      </c>
      <c r="P1140" s="8" t="str">
        <f t="shared" si="71"/>
        <v>0141567</v>
      </c>
      <c r="Q1140" s="8" t="e">
        <f t="array" ref="Q1140">IF(VLOOKUP(P1140,$AA$1:$AC$32,1,0)&lt;&gt;0,(P1140&amp;"A"),0)</f>
        <v>#N/A</v>
      </c>
      <c r="R1140" s="12">
        <v>44517</v>
      </c>
      <c r="S1140" t="s">
        <v>1965</v>
      </c>
      <c r="T1140" s="8" t="str">
        <f t="shared" si="72"/>
        <v>VM+ HNI 37</v>
      </c>
      <c r="U1140" t="s">
        <v>6538</v>
      </c>
      <c r="Y1140" t="str">
        <f t="array" ref="Y1140">IF(ISNUMBER(SEARCH($V$3,T1140)),"WINCOMHANOI",IF(ISNUMBER(SEARCH($V$4,T1140)),"WINCOMHOCHIMINH",IF(ISNUMBER(SEARCH($V$5,T1140)),"WINCOMDANANG",IF(ISNUMBER(SEARCH($V$6,T1140)),"WINCOMHAIDUONG",IF(ISNUMBER(SEARCH($V$7,T1140)),"WINCOMQUANGNINH",IF(ISNUMBER(SEARCH($V$8,T1140)),"WINCOMHAIPHONG",IF(ISNUMBER(SEARCH($V$9,T1140)),"WINCOMBACGIANG",IF(ISNUMBER(SEARCH($V$10,T1140)),"WINCOMBACNINH",IF(ISNUMBER(SEARCH($V$11,T1140)),"WINCOMPHUTHO",IF(ISNUMBER(SEARCH($V$12,T1140)),"WINCOMHATINH",IF(ISNUMBER(SEARCH($V$13,T1140)),"WINCOMTHAINGUYEN",IF(ISNUMBER(SEARCH($V$14,T1140)),"WINCOMKHANHHOA",IF(ISNUMBER(SEARCH($V$15,T1140)),"WINCOMHUNGYEN",IF(ISNUMBER(SEARCH($V$16,T1140)),"WINCOMNGHEAN",IF(ISNUMBER(SEARCH($V$17,T1140)),"WINCOMLAOCAI",IF(ISNUMBER(SEARCH($V$18,T1140)),"WINCOMVUNGTAU",IF(ISNUMBER(SEARCH($V$19,T1140)),"WINCOMBINHDUONG",IF(ISNUMBER(SEARCH($V$20,T1140)),"WINCOMKIENGIANG",IF(ISNUMBER(SEARCH($V$21,T1140)),"WINCOMHANAM",IF(ISNUMBER(SEARCH($V$22,T1140)),"WINCOMNAMDINH",IF(ISNUMBER(SEARCH($V$23,T1140)),"WINCOMLANGSON",IF(ISNUMBER(SEARCH($V$24,T1140)),"WINCOMTHANHHOA",IF(ISNUMBER(SEARCH($V$25,T1140)),"WINCOMYENBAI",IF(ISNUMBER(SEARCH($V$26,T1140)),"WINCOMTUYENQUANG",IF(ISNUMBER(SEARCH($V$27,T1140)),"WINCOMHUE",IF(ISNUMBER(SEARCH($V$28,T1140)),"WINCOMQUANGNAM",IF(ISNUMBER(SEARCH($V$29,T1140)),"WINCOMVINHPHUC",IF(ISNUMBER(SEARCH($V$30,T1140)),"WINCOMHAGIANG",IF(ISNUMBER(SEARCH($V$31,T1140)),"WINCOMNINHBINH",IF(ISNUMBER(SEARCH($V$32,T1140)),"WINCOMTRAVINH",IF(ISNUMBER(SEARCH($V$33,T1140)),"WINCOMCANTHO",IF(ISNUMBER(SEARCH($V$34,T1140)),"WINCOMBENTRE",IF(ISNUMBER(SEARCH($V$35,T1140)),"WINCOMCAMAU",IF(ISNUMBER(SEARCH($V$36,T1140)),"WINCOMANGIANG",IF(ISNUMBER(SEARCH($V$37,T1140)),"WINCOMNINHTHUAN",IF(ISNUMBER(SEARCH($V$38,T1140)),"WINCOMTHAIBINH",IF(ISNUMBER(SEARCH($V$39,T1140)),"WINCOMGIALAI",IF(ISNUMBER(SEARCH($V$40,T1140)),"WINCOMHOABINH",IF(ISNUMBER(SEARCH($V$41,T1140)),"WINCOMQUANGNGAI",IF(ISNUMBER(SEARCH($V$42,T1140)),"WINCOMBINHTHUAN",IF(ISNUMBER(SEARCH($V$43,T1140)),"WINCOMDAKLAK",IF(ISNUMBER(SEARCH($V$44,T1140)),"WINCOMSOCTRANG",IF(ISNUMBER(SEARCH($V$45,T1140)),"WINCOMSONLA",IF(ISNUMBER(SEARCH($V$46,T1140)),"WINCOMKONTUM",IF(ISNUMBER(SEARCH($V$47,T1140)),"WINCOMPHUYEN",IF(ISNUMBER(SEARCH($V$48,T1140)),"WINCOMQUANGTRI",IF(ISNUMBER(SEARCH($V$49,T1140)),"WINCOMBINHDINH",IF(ISNUMBER(SEARCH($V$50,T1140)),"WINCOMCAOBANG",IF(ISNUMBER(SEARCH($V$51,T1140)),"WINCOMQUANGBINH",IF(ISNUMBER(SEARCH($V$52,T1140)),"WINCOMLAMDONG",IF(ISNUMBER(SEARCH($V$53,T1140)),"WINCOMVINHLONG",IF(ISNUMBER(SEARCH($V$54,T1140)),"WINCOMDONGTHAP",IF(ISNUMBER(SEARCH($V$55,T1140)),"WINCOMTIENGIANG",IF(ISNUMBER(SEARCH($V$56,T1140)),"WINCOMQUANGNINH",0))))))))))))))))))))))))))))))))))))))))))))))))))))))</f>
        <v>WINCOMHANOI</v>
      </c>
    </row>
    <row r="1141" spans="1:25" x14ac:dyDescent="0.2">
      <c r="A1141" t="s">
        <v>0</v>
      </c>
      <c r="B1141" t="s">
        <v>1966</v>
      </c>
      <c r="C1141" t="s">
        <v>2</v>
      </c>
      <c r="D1141" t="s">
        <v>20</v>
      </c>
      <c r="E1141" t="s">
        <v>4</v>
      </c>
      <c r="F1141" s="5">
        <f t="shared" si="69"/>
        <v>6</v>
      </c>
      <c r="G1141" s="2">
        <v>301092</v>
      </c>
      <c r="H1141" s="2">
        <v>331201.2</v>
      </c>
      <c r="I1141" t="s">
        <v>5</v>
      </c>
      <c r="J1141" t="s">
        <v>21</v>
      </c>
      <c r="K1141" t="str">
        <f t="shared" si="70"/>
        <v>Giò tai lưỡi xào gói 250g</v>
      </c>
      <c r="L1141" s="8" t="str">
        <f>VLOOKUP(K1141,'[1]Mã Misa'!$B$2:$D$74,2,0)</f>
        <v>Giò Tai Lưỡi Xào 250g</v>
      </c>
      <c r="M1141" s="8" t="str">
        <f>VLOOKUP(L1141,'[1]Mã Misa'!$C$2:$D$74,2,0)</f>
        <v>GTLX250G</v>
      </c>
      <c r="N1141" s="2">
        <v>50182</v>
      </c>
      <c r="O1141" t="s">
        <v>1967</v>
      </c>
      <c r="P1141" s="8" t="str">
        <f t="shared" si="71"/>
        <v>0043827</v>
      </c>
      <c r="Q1141" s="8" t="e">
        <f t="array" ref="Q1141">IF(VLOOKUP(P1141,$AA$1:$AC$32,1,0)&lt;&gt;0,(P1141&amp;"A"),0)</f>
        <v>#N/A</v>
      </c>
      <c r="R1141" s="12">
        <v>44517</v>
      </c>
      <c r="S1141" t="s">
        <v>1968</v>
      </c>
      <c r="T1141" s="8" t="str">
        <f t="shared" si="72"/>
        <v>VM+ HCM 89</v>
      </c>
      <c r="U1141" t="s">
        <v>6539</v>
      </c>
      <c r="Y1141" t="str">
        <f t="array" ref="Y1141">IF(ISNUMBER(SEARCH($V$3,T1141)),"WINCOMHANOI",IF(ISNUMBER(SEARCH($V$4,T1141)),"WINCOMHOCHIMINH",IF(ISNUMBER(SEARCH($V$5,T1141)),"WINCOMDANANG",IF(ISNUMBER(SEARCH($V$6,T1141)),"WINCOMHAIDUONG",IF(ISNUMBER(SEARCH($V$7,T1141)),"WINCOMQUANGNINH",IF(ISNUMBER(SEARCH($V$8,T1141)),"WINCOMHAIPHONG",IF(ISNUMBER(SEARCH($V$9,T1141)),"WINCOMBACGIANG",IF(ISNUMBER(SEARCH($V$10,T1141)),"WINCOMBACNINH",IF(ISNUMBER(SEARCH($V$11,T1141)),"WINCOMPHUTHO",IF(ISNUMBER(SEARCH($V$12,T1141)),"WINCOMHATINH",IF(ISNUMBER(SEARCH($V$13,T1141)),"WINCOMTHAINGUYEN",IF(ISNUMBER(SEARCH($V$14,T1141)),"WINCOMKHANHHOA",IF(ISNUMBER(SEARCH($V$15,T1141)),"WINCOMHUNGYEN",IF(ISNUMBER(SEARCH($V$16,T1141)),"WINCOMNGHEAN",IF(ISNUMBER(SEARCH($V$17,T1141)),"WINCOMLAOCAI",IF(ISNUMBER(SEARCH($V$18,T1141)),"WINCOMVUNGTAU",IF(ISNUMBER(SEARCH($V$19,T1141)),"WINCOMBINHDUONG",IF(ISNUMBER(SEARCH($V$20,T1141)),"WINCOMKIENGIANG",IF(ISNUMBER(SEARCH($V$21,T1141)),"WINCOMHANAM",IF(ISNUMBER(SEARCH($V$22,T1141)),"WINCOMNAMDINH",IF(ISNUMBER(SEARCH($V$23,T1141)),"WINCOMLANGSON",IF(ISNUMBER(SEARCH($V$24,T1141)),"WINCOMTHANHHOA",IF(ISNUMBER(SEARCH($V$25,T1141)),"WINCOMYENBAI",IF(ISNUMBER(SEARCH($V$26,T1141)),"WINCOMTUYENQUANG",IF(ISNUMBER(SEARCH($V$27,T1141)),"WINCOMHUE",IF(ISNUMBER(SEARCH($V$28,T1141)),"WINCOMQUANGNAM",IF(ISNUMBER(SEARCH($V$29,T1141)),"WINCOMVINHPHUC",IF(ISNUMBER(SEARCH($V$30,T1141)),"WINCOMHAGIANG",IF(ISNUMBER(SEARCH($V$31,T1141)),"WINCOMNINHBINH",IF(ISNUMBER(SEARCH($V$32,T1141)),"WINCOMTRAVINH",IF(ISNUMBER(SEARCH($V$33,T1141)),"WINCOMCANTHO",IF(ISNUMBER(SEARCH($V$34,T1141)),"WINCOMBENTRE",IF(ISNUMBER(SEARCH($V$35,T1141)),"WINCOMCAMAU",IF(ISNUMBER(SEARCH($V$36,T1141)),"WINCOMANGIANG",IF(ISNUMBER(SEARCH($V$37,T1141)),"WINCOMNINHTHUAN",IF(ISNUMBER(SEARCH($V$38,T1141)),"WINCOMTHAIBINH",IF(ISNUMBER(SEARCH($V$39,T1141)),"WINCOMGIALAI",IF(ISNUMBER(SEARCH($V$40,T1141)),"WINCOMHOABINH",IF(ISNUMBER(SEARCH($V$41,T1141)),"WINCOMQUANGNGAI",IF(ISNUMBER(SEARCH($V$42,T1141)),"WINCOMBINHTHUAN",IF(ISNUMBER(SEARCH($V$43,T1141)),"WINCOMDAKLAK",IF(ISNUMBER(SEARCH($V$44,T1141)),"WINCOMSOCTRANG",IF(ISNUMBER(SEARCH($V$45,T1141)),"WINCOMSONLA",IF(ISNUMBER(SEARCH($V$46,T1141)),"WINCOMKONTUM",IF(ISNUMBER(SEARCH($V$47,T1141)),"WINCOMPHUYEN",IF(ISNUMBER(SEARCH($V$48,T1141)),"WINCOMQUANGTRI",IF(ISNUMBER(SEARCH($V$49,T1141)),"WINCOMBINHDINH",IF(ISNUMBER(SEARCH($V$50,T1141)),"WINCOMCAOBANG",IF(ISNUMBER(SEARCH($V$51,T1141)),"WINCOMQUANGBINH",IF(ISNUMBER(SEARCH($V$52,T1141)),"WINCOMLAMDONG",IF(ISNUMBER(SEARCH($V$53,T1141)),"WINCOMVINHLONG",IF(ISNUMBER(SEARCH($V$54,T1141)),"WINCOMDONGTHAP",IF(ISNUMBER(SEARCH($V$55,T1141)),"WINCOMTIENGIANG",IF(ISNUMBER(SEARCH($V$56,T1141)),"WINCOMQUANGNINH",0))))))))))))))))))))))))))))))))))))))))))))))))))))))</f>
        <v>WINCOMHOCHIMINH</v>
      </c>
    </row>
    <row r="1142" spans="1:25" x14ac:dyDescent="0.2">
      <c r="A1142" t="s">
        <v>0</v>
      </c>
      <c r="B1142" t="s">
        <v>1966</v>
      </c>
      <c r="C1142" t="s">
        <v>31</v>
      </c>
      <c r="D1142" t="s">
        <v>3</v>
      </c>
      <c r="E1142" t="s">
        <v>4</v>
      </c>
      <c r="F1142" s="5">
        <f t="shared" si="69"/>
        <v>2</v>
      </c>
      <c r="G1142" s="2">
        <v>177692</v>
      </c>
      <c r="H1142" s="2">
        <v>195461.2</v>
      </c>
      <c r="I1142" t="s">
        <v>5</v>
      </c>
      <c r="J1142" t="s">
        <v>6</v>
      </c>
      <c r="K1142" t="str">
        <f t="shared" si="70"/>
        <v>Gà muối gói 500g</v>
      </c>
      <c r="L1142" s="8" t="str">
        <f>VLOOKUP(K1142,'[1]Mã Misa'!$B$2:$D$74,2,0)</f>
        <v>Gà muối 500g</v>
      </c>
      <c r="M1142" s="8" t="str">
        <f>VLOOKUP(L1142,'[1]Mã Misa'!$C$2:$D$74,2,0)</f>
        <v>GM500</v>
      </c>
      <c r="N1142" s="2">
        <v>88846</v>
      </c>
      <c r="O1142" t="s">
        <v>1967</v>
      </c>
      <c r="P1142" s="8" t="str">
        <f t="shared" si="71"/>
        <v>0043827</v>
      </c>
      <c r="Q1142" s="8" t="e">
        <f t="array" ref="Q1142">IF(VLOOKUP(P1142,$AA$1:$AC$32,1,0)&lt;&gt;0,(P1142&amp;"A"),0)</f>
        <v>#N/A</v>
      </c>
      <c r="R1142" s="12">
        <v>44517</v>
      </c>
      <c r="S1142" t="s">
        <v>1968</v>
      </c>
      <c r="T1142" s="8" t="str">
        <f t="shared" si="72"/>
        <v>VM+ HCM 89</v>
      </c>
      <c r="U1142" t="s">
        <v>6539</v>
      </c>
      <c r="Y1142" t="str">
        <f t="array" ref="Y1142">IF(ISNUMBER(SEARCH($V$3,T1142)),"WINCOMHANOI",IF(ISNUMBER(SEARCH($V$4,T1142)),"WINCOMHOCHIMINH",IF(ISNUMBER(SEARCH($V$5,T1142)),"WINCOMDANANG",IF(ISNUMBER(SEARCH($V$6,T1142)),"WINCOMHAIDUONG",IF(ISNUMBER(SEARCH($V$7,T1142)),"WINCOMQUANGNINH",IF(ISNUMBER(SEARCH($V$8,T1142)),"WINCOMHAIPHONG",IF(ISNUMBER(SEARCH($V$9,T1142)),"WINCOMBACGIANG",IF(ISNUMBER(SEARCH($V$10,T1142)),"WINCOMBACNINH",IF(ISNUMBER(SEARCH($V$11,T1142)),"WINCOMPHUTHO",IF(ISNUMBER(SEARCH($V$12,T1142)),"WINCOMHATINH",IF(ISNUMBER(SEARCH($V$13,T1142)),"WINCOMTHAINGUYEN",IF(ISNUMBER(SEARCH($V$14,T1142)),"WINCOMKHANHHOA",IF(ISNUMBER(SEARCH($V$15,T1142)),"WINCOMHUNGYEN",IF(ISNUMBER(SEARCH($V$16,T1142)),"WINCOMNGHEAN",IF(ISNUMBER(SEARCH($V$17,T1142)),"WINCOMLAOCAI",IF(ISNUMBER(SEARCH($V$18,T1142)),"WINCOMVUNGTAU",IF(ISNUMBER(SEARCH($V$19,T1142)),"WINCOMBINHDUONG",IF(ISNUMBER(SEARCH($V$20,T1142)),"WINCOMKIENGIANG",IF(ISNUMBER(SEARCH($V$21,T1142)),"WINCOMHANAM",IF(ISNUMBER(SEARCH($V$22,T1142)),"WINCOMNAMDINH",IF(ISNUMBER(SEARCH($V$23,T1142)),"WINCOMLANGSON",IF(ISNUMBER(SEARCH($V$24,T1142)),"WINCOMTHANHHOA",IF(ISNUMBER(SEARCH($V$25,T1142)),"WINCOMYENBAI",IF(ISNUMBER(SEARCH($V$26,T1142)),"WINCOMTUYENQUANG",IF(ISNUMBER(SEARCH($V$27,T1142)),"WINCOMHUE",IF(ISNUMBER(SEARCH($V$28,T1142)),"WINCOMQUANGNAM",IF(ISNUMBER(SEARCH($V$29,T1142)),"WINCOMVINHPHUC",IF(ISNUMBER(SEARCH($V$30,T1142)),"WINCOMHAGIANG",IF(ISNUMBER(SEARCH($V$31,T1142)),"WINCOMNINHBINH",IF(ISNUMBER(SEARCH($V$32,T1142)),"WINCOMTRAVINH",IF(ISNUMBER(SEARCH($V$33,T1142)),"WINCOMCANTHO",IF(ISNUMBER(SEARCH($V$34,T1142)),"WINCOMBENTRE",IF(ISNUMBER(SEARCH($V$35,T1142)),"WINCOMCAMAU",IF(ISNUMBER(SEARCH($V$36,T1142)),"WINCOMANGIANG",IF(ISNUMBER(SEARCH($V$37,T1142)),"WINCOMNINHTHUAN",IF(ISNUMBER(SEARCH($V$38,T1142)),"WINCOMTHAIBINH",IF(ISNUMBER(SEARCH($V$39,T1142)),"WINCOMGIALAI",IF(ISNUMBER(SEARCH($V$40,T1142)),"WINCOMHOABINH",IF(ISNUMBER(SEARCH($V$41,T1142)),"WINCOMQUANGNGAI",IF(ISNUMBER(SEARCH($V$42,T1142)),"WINCOMBINHTHUAN",IF(ISNUMBER(SEARCH($V$43,T1142)),"WINCOMDAKLAK",IF(ISNUMBER(SEARCH($V$44,T1142)),"WINCOMSOCTRANG",IF(ISNUMBER(SEARCH($V$45,T1142)),"WINCOMSONLA",IF(ISNUMBER(SEARCH($V$46,T1142)),"WINCOMKONTUM",IF(ISNUMBER(SEARCH($V$47,T1142)),"WINCOMPHUYEN",IF(ISNUMBER(SEARCH($V$48,T1142)),"WINCOMQUANGTRI",IF(ISNUMBER(SEARCH($V$49,T1142)),"WINCOMBINHDINH",IF(ISNUMBER(SEARCH($V$50,T1142)),"WINCOMCAOBANG",IF(ISNUMBER(SEARCH($V$51,T1142)),"WINCOMQUANGBINH",IF(ISNUMBER(SEARCH($V$52,T1142)),"WINCOMLAMDONG",IF(ISNUMBER(SEARCH($V$53,T1142)),"WINCOMVINHLONG",IF(ISNUMBER(SEARCH($V$54,T1142)),"WINCOMDONGTHAP",IF(ISNUMBER(SEARCH($V$55,T1142)),"WINCOMTIENGIANG",IF(ISNUMBER(SEARCH($V$56,T1142)),"WINCOMQUANGNINH",0))))))))))))))))))))))))))))))))))))))))))))))))))))))</f>
        <v>WINCOMHOCHIMINH</v>
      </c>
    </row>
    <row r="1143" spans="1:25" x14ac:dyDescent="0.2">
      <c r="A1143" t="s">
        <v>0</v>
      </c>
      <c r="B1143" t="s">
        <v>1969</v>
      </c>
      <c r="C1143" t="s">
        <v>2</v>
      </c>
      <c r="D1143" t="s">
        <v>32</v>
      </c>
      <c r="E1143" t="s">
        <v>4</v>
      </c>
      <c r="F1143" s="5">
        <f t="shared" si="69"/>
        <v>1</v>
      </c>
      <c r="G1143" s="2">
        <v>59400</v>
      </c>
      <c r="H1143" s="2">
        <v>65340.000000000007</v>
      </c>
      <c r="I1143" t="s">
        <v>5</v>
      </c>
      <c r="J1143" t="s">
        <v>33</v>
      </c>
      <c r="K1143" t="str">
        <f t="shared" si="70"/>
        <v>_Giò lụa 250g</v>
      </c>
      <c r="L1143" s="8" t="str">
        <f>VLOOKUP(K1143,'[1]Mã Misa'!$B$2:$D$74,2,0)</f>
        <v>Giò lụa 250g</v>
      </c>
      <c r="M1143" s="8" t="str">
        <f>VLOOKUP(L1143,'[1]Mã Misa'!$C$2:$D$74,2,0)</f>
        <v>GL250</v>
      </c>
      <c r="N1143" s="2">
        <v>59400</v>
      </c>
      <c r="O1143" t="s">
        <v>1970</v>
      </c>
      <c r="P1143" s="8" t="str">
        <f t="shared" si="71"/>
        <v>0002876</v>
      </c>
      <c r="Q1143" s="8" t="e">
        <f t="array" ref="Q1143">IF(VLOOKUP(P1143,$AA$1:$AC$32,1,0)&lt;&gt;0,(P1143&amp;"A"),0)</f>
        <v>#N/A</v>
      </c>
      <c r="R1143" s="12">
        <v>44517</v>
      </c>
      <c r="S1143" t="s">
        <v>1971</v>
      </c>
      <c r="T1143" s="8" t="str">
        <f t="shared" si="72"/>
        <v>VM+ HDG 40</v>
      </c>
      <c r="U1143" t="s">
        <v>6540</v>
      </c>
      <c r="Y1143" t="str">
        <f t="array" ref="Y1143">IF(ISNUMBER(SEARCH($V$3,T1143)),"WINCOMHANOI",IF(ISNUMBER(SEARCH($V$4,T1143)),"WINCOMHOCHIMINH",IF(ISNUMBER(SEARCH($V$5,T1143)),"WINCOMDANANG",IF(ISNUMBER(SEARCH($V$6,T1143)),"WINCOMHAIDUONG",IF(ISNUMBER(SEARCH($V$7,T1143)),"WINCOMQUANGNINH",IF(ISNUMBER(SEARCH($V$8,T1143)),"WINCOMHAIPHONG",IF(ISNUMBER(SEARCH($V$9,T1143)),"WINCOMBACGIANG",IF(ISNUMBER(SEARCH($V$10,T1143)),"WINCOMBACNINH",IF(ISNUMBER(SEARCH($V$11,T1143)),"WINCOMPHUTHO",IF(ISNUMBER(SEARCH($V$12,T1143)),"WINCOMHATINH",IF(ISNUMBER(SEARCH($V$13,T1143)),"WINCOMTHAINGUYEN",IF(ISNUMBER(SEARCH($V$14,T1143)),"WINCOMKHANHHOA",IF(ISNUMBER(SEARCH($V$15,T1143)),"WINCOMHUNGYEN",IF(ISNUMBER(SEARCH($V$16,T1143)),"WINCOMNGHEAN",IF(ISNUMBER(SEARCH($V$17,T1143)),"WINCOMLAOCAI",IF(ISNUMBER(SEARCH($V$18,T1143)),"WINCOMVUNGTAU",IF(ISNUMBER(SEARCH($V$19,T1143)),"WINCOMBINHDUONG",IF(ISNUMBER(SEARCH($V$20,T1143)),"WINCOMKIENGIANG",IF(ISNUMBER(SEARCH($V$21,T1143)),"WINCOMHANAM",IF(ISNUMBER(SEARCH($V$22,T1143)),"WINCOMNAMDINH",IF(ISNUMBER(SEARCH($V$23,T1143)),"WINCOMLANGSON",IF(ISNUMBER(SEARCH($V$24,T1143)),"WINCOMTHANHHOA",IF(ISNUMBER(SEARCH($V$25,T1143)),"WINCOMYENBAI",IF(ISNUMBER(SEARCH($V$26,T1143)),"WINCOMTUYENQUANG",IF(ISNUMBER(SEARCH($V$27,T1143)),"WINCOMHUE",IF(ISNUMBER(SEARCH($V$28,T1143)),"WINCOMQUANGNAM",IF(ISNUMBER(SEARCH($V$29,T1143)),"WINCOMVINHPHUC",IF(ISNUMBER(SEARCH($V$30,T1143)),"WINCOMHAGIANG",IF(ISNUMBER(SEARCH($V$31,T1143)),"WINCOMNINHBINH",IF(ISNUMBER(SEARCH($V$32,T1143)),"WINCOMTRAVINH",IF(ISNUMBER(SEARCH($V$33,T1143)),"WINCOMCANTHO",IF(ISNUMBER(SEARCH($V$34,T1143)),"WINCOMBENTRE",IF(ISNUMBER(SEARCH($V$35,T1143)),"WINCOMCAMAU",IF(ISNUMBER(SEARCH($V$36,T1143)),"WINCOMANGIANG",IF(ISNUMBER(SEARCH($V$37,T1143)),"WINCOMNINHTHUAN",IF(ISNUMBER(SEARCH($V$38,T1143)),"WINCOMTHAIBINH",IF(ISNUMBER(SEARCH($V$39,T1143)),"WINCOMGIALAI",IF(ISNUMBER(SEARCH($V$40,T1143)),"WINCOMHOABINH",IF(ISNUMBER(SEARCH($V$41,T1143)),"WINCOMQUANGNGAI",IF(ISNUMBER(SEARCH($V$42,T1143)),"WINCOMBINHTHUAN",IF(ISNUMBER(SEARCH($V$43,T1143)),"WINCOMDAKLAK",IF(ISNUMBER(SEARCH($V$44,T1143)),"WINCOMSOCTRANG",IF(ISNUMBER(SEARCH($V$45,T1143)),"WINCOMSONLA",IF(ISNUMBER(SEARCH($V$46,T1143)),"WINCOMKONTUM",IF(ISNUMBER(SEARCH($V$47,T1143)),"WINCOMPHUYEN",IF(ISNUMBER(SEARCH($V$48,T1143)),"WINCOMQUANGTRI",IF(ISNUMBER(SEARCH($V$49,T1143)),"WINCOMBINHDINH",IF(ISNUMBER(SEARCH($V$50,T1143)),"WINCOMCAOBANG",IF(ISNUMBER(SEARCH($V$51,T1143)),"WINCOMQUANGBINH",IF(ISNUMBER(SEARCH($V$52,T1143)),"WINCOMLAMDONG",IF(ISNUMBER(SEARCH($V$53,T1143)),"WINCOMVINHLONG",IF(ISNUMBER(SEARCH($V$54,T1143)),"WINCOMDONGTHAP",IF(ISNUMBER(SEARCH($V$55,T1143)),"WINCOMTIENGIANG",IF(ISNUMBER(SEARCH($V$56,T1143)),"WINCOMQUANGNINH",0))))))))))))))))))))))))))))))))))))))))))))))))))))))</f>
        <v>WINCOMHAIDUONG</v>
      </c>
    </row>
    <row r="1144" spans="1:25" x14ac:dyDescent="0.2">
      <c r="A1144" t="s">
        <v>0</v>
      </c>
      <c r="B1144" t="s">
        <v>1969</v>
      </c>
      <c r="C1144" t="s">
        <v>31</v>
      </c>
      <c r="D1144" t="s">
        <v>10</v>
      </c>
      <c r="E1144" t="s">
        <v>4</v>
      </c>
      <c r="F1144" s="5">
        <f t="shared" si="69"/>
        <v>1</v>
      </c>
      <c r="G1144" s="2">
        <v>61050</v>
      </c>
      <c r="H1144" s="2">
        <v>67155</v>
      </c>
      <c r="I1144" t="s">
        <v>5</v>
      </c>
      <c r="J1144" t="s">
        <v>11</v>
      </c>
      <c r="K1144" t="str">
        <f t="shared" si="70"/>
        <v>_Giò sụn gà 250g</v>
      </c>
      <c r="L1144" s="8" t="str">
        <f>VLOOKUP(K1144,'[1]Mã Misa'!$B$2:$D$74,2,0)</f>
        <v>Giò sụn gà 250g</v>
      </c>
      <c r="M1144" s="8" t="str">
        <f>VLOOKUP(L1144,'[1]Mã Misa'!$C$2:$D$74,2,0)</f>
        <v>GSG250</v>
      </c>
      <c r="N1144" s="2">
        <v>61050</v>
      </c>
      <c r="O1144" t="s">
        <v>1970</v>
      </c>
      <c r="P1144" s="8" t="str">
        <f t="shared" si="71"/>
        <v>0002876</v>
      </c>
      <c r="Q1144" s="8" t="e">
        <f t="array" ref="Q1144">IF(VLOOKUP(P1144,$AA$1:$AC$32,1,0)&lt;&gt;0,(P1144&amp;"A"),0)</f>
        <v>#N/A</v>
      </c>
      <c r="R1144" s="12">
        <v>44517</v>
      </c>
      <c r="S1144" t="s">
        <v>1971</v>
      </c>
      <c r="T1144" s="8" t="str">
        <f t="shared" si="72"/>
        <v>VM+ HDG 40</v>
      </c>
      <c r="U1144" t="s">
        <v>6540</v>
      </c>
      <c r="Y1144" t="str">
        <f t="array" ref="Y1144">IF(ISNUMBER(SEARCH($V$3,T1144)),"WINCOMHANOI",IF(ISNUMBER(SEARCH($V$4,T1144)),"WINCOMHOCHIMINH",IF(ISNUMBER(SEARCH($V$5,T1144)),"WINCOMDANANG",IF(ISNUMBER(SEARCH($V$6,T1144)),"WINCOMHAIDUONG",IF(ISNUMBER(SEARCH($V$7,T1144)),"WINCOMQUANGNINH",IF(ISNUMBER(SEARCH($V$8,T1144)),"WINCOMHAIPHONG",IF(ISNUMBER(SEARCH($V$9,T1144)),"WINCOMBACGIANG",IF(ISNUMBER(SEARCH($V$10,T1144)),"WINCOMBACNINH",IF(ISNUMBER(SEARCH($V$11,T1144)),"WINCOMPHUTHO",IF(ISNUMBER(SEARCH($V$12,T1144)),"WINCOMHATINH",IF(ISNUMBER(SEARCH($V$13,T1144)),"WINCOMTHAINGUYEN",IF(ISNUMBER(SEARCH($V$14,T1144)),"WINCOMKHANHHOA",IF(ISNUMBER(SEARCH($V$15,T1144)),"WINCOMHUNGYEN",IF(ISNUMBER(SEARCH($V$16,T1144)),"WINCOMNGHEAN",IF(ISNUMBER(SEARCH($V$17,T1144)),"WINCOMLAOCAI",IF(ISNUMBER(SEARCH($V$18,T1144)),"WINCOMVUNGTAU",IF(ISNUMBER(SEARCH($V$19,T1144)),"WINCOMBINHDUONG",IF(ISNUMBER(SEARCH($V$20,T1144)),"WINCOMKIENGIANG",IF(ISNUMBER(SEARCH($V$21,T1144)),"WINCOMHANAM",IF(ISNUMBER(SEARCH($V$22,T1144)),"WINCOMNAMDINH",IF(ISNUMBER(SEARCH($V$23,T1144)),"WINCOMLANGSON",IF(ISNUMBER(SEARCH($V$24,T1144)),"WINCOMTHANHHOA",IF(ISNUMBER(SEARCH($V$25,T1144)),"WINCOMYENBAI",IF(ISNUMBER(SEARCH($V$26,T1144)),"WINCOMTUYENQUANG",IF(ISNUMBER(SEARCH($V$27,T1144)),"WINCOMHUE",IF(ISNUMBER(SEARCH($V$28,T1144)),"WINCOMQUANGNAM",IF(ISNUMBER(SEARCH($V$29,T1144)),"WINCOMVINHPHUC",IF(ISNUMBER(SEARCH($V$30,T1144)),"WINCOMHAGIANG",IF(ISNUMBER(SEARCH($V$31,T1144)),"WINCOMNINHBINH",IF(ISNUMBER(SEARCH($V$32,T1144)),"WINCOMTRAVINH",IF(ISNUMBER(SEARCH($V$33,T1144)),"WINCOMCANTHO",IF(ISNUMBER(SEARCH($V$34,T1144)),"WINCOMBENTRE",IF(ISNUMBER(SEARCH($V$35,T1144)),"WINCOMCAMAU",IF(ISNUMBER(SEARCH($V$36,T1144)),"WINCOMANGIANG",IF(ISNUMBER(SEARCH($V$37,T1144)),"WINCOMNINHTHUAN",IF(ISNUMBER(SEARCH($V$38,T1144)),"WINCOMTHAIBINH",IF(ISNUMBER(SEARCH($V$39,T1144)),"WINCOMGIALAI",IF(ISNUMBER(SEARCH($V$40,T1144)),"WINCOMHOABINH",IF(ISNUMBER(SEARCH($V$41,T1144)),"WINCOMQUANGNGAI",IF(ISNUMBER(SEARCH($V$42,T1144)),"WINCOMBINHTHUAN",IF(ISNUMBER(SEARCH($V$43,T1144)),"WINCOMDAKLAK",IF(ISNUMBER(SEARCH($V$44,T1144)),"WINCOMSOCTRANG",IF(ISNUMBER(SEARCH($V$45,T1144)),"WINCOMSONLA",IF(ISNUMBER(SEARCH($V$46,T1144)),"WINCOMKONTUM",IF(ISNUMBER(SEARCH($V$47,T1144)),"WINCOMPHUYEN",IF(ISNUMBER(SEARCH($V$48,T1144)),"WINCOMQUANGTRI",IF(ISNUMBER(SEARCH($V$49,T1144)),"WINCOMBINHDINH",IF(ISNUMBER(SEARCH($V$50,T1144)),"WINCOMCAOBANG",IF(ISNUMBER(SEARCH($V$51,T1144)),"WINCOMQUANGBINH",IF(ISNUMBER(SEARCH($V$52,T1144)),"WINCOMLAMDONG",IF(ISNUMBER(SEARCH($V$53,T1144)),"WINCOMVINHLONG",IF(ISNUMBER(SEARCH($V$54,T1144)),"WINCOMDONGTHAP",IF(ISNUMBER(SEARCH($V$55,T1144)),"WINCOMTIENGIANG",IF(ISNUMBER(SEARCH($V$56,T1144)),"WINCOMQUANGNINH",0))))))))))))))))))))))))))))))))))))))))))))))))))))))</f>
        <v>WINCOMHAIDUONG</v>
      </c>
    </row>
    <row r="1145" spans="1:25" x14ac:dyDescent="0.2">
      <c r="A1145" t="s">
        <v>0</v>
      </c>
      <c r="B1145" t="s">
        <v>1969</v>
      </c>
      <c r="C1145" t="s">
        <v>34</v>
      </c>
      <c r="D1145" t="s">
        <v>3</v>
      </c>
      <c r="E1145" t="s">
        <v>4</v>
      </c>
      <c r="F1145" s="5">
        <f t="shared" si="69"/>
        <v>2</v>
      </c>
      <c r="G1145" s="2">
        <v>177692</v>
      </c>
      <c r="H1145" s="2">
        <v>195461.2</v>
      </c>
      <c r="I1145" t="s">
        <v>5</v>
      </c>
      <c r="J1145" t="s">
        <v>6</v>
      </c>
      <c r="K1145" t="str">
        <f t="shared" si="70"/>
        <v>Gà muối gói 500g</v>
      </c>
      <c r="L1145" s="8" t="str">
        <f>VLOOKUP(K1145,'[1]Mã Misa'!$B$2:$D$74,2,0)</f>
        <v>Gà muối 500g</v>
      </c>
      <c r="M1145" s="8" t="str">
        <f>VLOOKUP(L1145,'[1]Mã Misa'!$C$2:$D$74,2,0)</f>
        <v>GM500</v>
      </c>
      <c r="N1145" s="2">
        <v>88846</v>
      </c>
      <c r="O1145" t="s">
        <v>1970</v>
      </c>
      <c r="P1145" s="8" t="str">
        <f t="shared" si="71"/>
        <v>0002876</v>
      </c>
      <c r="Q1145" s="8" t="e">
        <f t="array" ref="Q1145">IF(VLOOKUP(P1145,$AA$1:$AC$32,1,0)&lt;&gt;0,(P1145&amp;"A"),0)</f>
        <v>#N/A</v>
      </c>
      <c r="R1145" s="12">
        <v>44517</v>
      </c>
      <c r="S1145" t="s">
        <v>1971</v>
      </c>
      <c r="T1145" s="8" t="str">
        <f t="shared" si="72"/>
        <v>VM+ HDG 40</v>
      </c>
      <c r="U1145" t="s">
        <v>6540</v>
      </c>
      <c r="Y1145" t="str">
        <f t="array" ref="Y1145">IF(ISNUMBER(SEARCH($V$3,T1145)),"WINCOMHANOI",IF(ISNUMBER(SEARCH($V$4,T1145)),"WINCOMHOCHIMINH",IF(ISNUMBER(SEARCH($V$5,T1145)),"WINCOMDANANG",IF(ISNUMBER(SEARCH($V$6,T1145)),"WINCOMHAIDUONG",IF(ISNUMBER(SEARCH($V$7,T1145)),"WINCOMQUANGNINH",IF(ISNUMBER(SEARCH($V$8,T1145)),"WINCOMHAIPHONG",IF(ISNUMBER(SEARCH($V$9,T1145)),"WINCOMBACGIANG",IF(ISNUMBER(SEARCH($V$10,T1145)),"WINCOMBACNINH",IF(ISNUMBER(SEARCH($V$11,T1145)),"WINCOMPHUTHO",IF(ISNUMBER(SEARCH($V$12,T1145)),"WINCOMHATINH",IF(ISNUMBER(SEARCH($V$13,T1145)),"WINCOMTHAINGUYEN",IF(ISNUMBER(SEARCH($V$14,T1145)),"WINCOMKHANHHOA",IF(ISNUMBER(SEARCH($V$15,T1145)),"WINCOMHUNGYEN",IF(ISNUMBER(SEARCH($V$16,T1145)),"WINCOMNGHEAN",IF(ISNUMBER(SEARCH($V$17,T1145)),"WINCOMLAOCAI",IF(ISNUMBER(SEARCH($V$18,T1145)),"WINCOMVUNGTAU",IF(ISNUMBER(SEARCH($V$19,T1145)),"WINCOMBINHDUONG",IF(ISNUMBER(SEARCH($V$20,T1145)),"WINCOMKIENGIANG",IF(ISNUMBER(SEARCH($V$21,T1145)),"WINCOMHANAM",IF(ISNUMBER(SEARCH($V$22,T1145)),"WINCOMNAMDINH",IF(ISNUMBER(SEARCH($V$23,T1145)),"WINCOMLANGSON",IF(ISNUMBER(SEARCH($V$24,T1145)),"WINCOMTHANHHOA",IF(ISNUMBER(SEARCH($V$25,T1145)),"WINCOMYENBAI",IF(ISNUMBER(SEARCH($V$26,T1145)),"WINCOMTUYENQUANG",IF(ISNUMBER(SEARCH($V$27,T1145)),"WINCOMHUE",IF(ISNUMBER(SEARCH($V$28,T1145)),"WINCOMQUANGNAM",IF(ISNUMBER(SEARCH($V$29,T1145)),"WINCOMVINHPHUC",IF(ISNUMBER(SEARCH($V$30,T1145)),"WINCOMHAGIANG",IF(ISNUMBER(SEARCH($V$31,T1145)),"WINCOMNINHBINH",IF(ISNUMBER(SEARCH($V$32,T1145)),"WINCOMTRAVINH",IF(ISNUMBER(SEARCH($V$33,T1145)),"WINCOMCANTHO",IF(ISNUMBER(SEARCH($V$34,T1145)),"WINCOMBENTRE",IF(ISNUMBER(SEARCH($V$35,T1145)),"WINCOMCAMAU",IF(ISNUMBER(SEARCH($V$36,T1145)),"WINCOMANGIANG",IF(ISNUMBER(SEARCH($V$37,T1145)),"WINCOMNINHTHUAN",IF(ISNUMBER(SEARCH($V$38,T1145)),"WINCOMTHAIBINH",IF(ISNUMBER(SEARCH($V$39,T1145)),"WINCOMGIALAI",IF(ISNUMBER(SEARCH($V$40,T1145)),"WINCOMHOABINH",IF(ISNUMBER(SEARCH($V$41,T1145)),"WINCOMQUANGNGAI",IF(ISNUMBER(SEARCH($V$42,T1145)),"WINCOMBINHTHUAN",IF(ISNUMBER(SEARCH($V$43,T1145)),"WINCOMDAKLAK",IF(ISNUMBER(SEARCH($V$44,T1145)),"WINCOMSOCTRANG",IF(ISNUMBER(SEARCH($V$45,T1145)),"WINCOMSONLA",IF(ISNUMBER(SEARCH($V$46,T1145)),"WINCOMKONTUM",IF(ISNUMBER(SEARCH($V$47,T1145)),"WINCOMPHUYEN",IF(ISNUMBER(SEARCH($V$48,T1145)),"WINCOMQUANGTRI",IF(ISNUMBER(SEARCH($V$49,T1145)),"WINCOMBINHDINH",IF(ISNUMBER(SEARCH($V$50,T1145)),"WINCOMCAOBANG",IF(ISNUMBER(SEARCH($V$51,T1145)),"WINCOMQUANGBINH",IF(ISNUMBER(SEARCH($V$52,T1145)),"WINCOMLAMDONG",IF(ISNUMBER(SEARCH($V$53,T1145)),"WINCOMVINHLONG",IF(ISNUMBER(SEARCH($V$54,T1145)),"WINCOMDONGTHAP",IF(ISNUMBER(SEARCH($V$55,T1145)),"WINCOMTIENGIANG",IF(ISNUMBER(SEARCH($V$56,T1145)),"WINCOMQUANGNINH",0))))))))))))))))))))))))))))))))))))))))))))))))))))))</f>
        <v>WINCOMHAIDUONG</v>
      </c>
    </row>
    <row r="1146" spans="1:25" x14ac:dyDescent="0.2">
      <c r="A1146" t="s">
        <v>0</v>
      </c>
      <c r="B1146" t="s">
        <v>1972</v>
      </c>
      <c r="C1146" t="s">
        <v>2</v>
      </c>
      <c r="D1146" t="s">
        <v>62</v>
      </c>
      <c r="E1146" t="s">
        <v>4</v>
      </c>
      <c r="F1146" s="5">
        <f t="shared" si="69"/>
        <v>3</v>
      </c>
      <c r="G1146" s="2">
        <v>316200</v>
      </c>
      <c r="H1146" s="2">
        <v>347820</v>
      </c>
      <c r="I1146" t="s">
        <v>5</v>
      </c>
      <c r="J1146" t="s">
        <v>63</v>
      </c>
      <c r="K1146" t="str">
        <f t="shared" si="70"/>
        <v>_Đùi gà sốt cay 500g</v>
      </c>
      <c r="L1146" s="8" t="str">
        <f>VLOOKUP(K1146,'[1]Mã Misa'!$B$2:$D$74,2,0)</f>
        <v>Đùi gà sốt cay 500g</v>
      </c>
      <c r="M1146" s="8" t="str">
        <f>VLOOKUP(L1146,'[1]Mã Misa'!$C$2:$D$74,2,0)</f>
        <v>DGSC500</v>
      </c>
      <c r="N1146" s="2">
        <v>105400</v>
      </c>
      <c r="O1146" t="s">
        <v>1973</v>
      </c>
      <c r="P1146" s="8" t="str">
        <f t="shared" si="71"/>
        <v>0018227</v>
      </c>
      <c r="Q1146" s="8" t="e">
        <f t="array" ref="Q1146">IF(VLOOKUP(P1146,$AA$1:$AC$32,1,0)&lt;&gt;0,(P1146&amp;"A"),0)</f>
        <v>#N/A</v>
      </c>
      <c r="R1146" s="12">
        <v>44517</v>
      </c>
      <c r="S1146" t="s">
        <v>1974</v>
      </c>
      <c r="T1146" s="8" t="str">
        <f t="shared" si="72"/>
        <v>VM+ DNG 55</v>
      </c>
      <c r="U1146" t="s">
        <v>6541</v>
      </c>
      <c r="Y1146" t="str">
        <f t="array" ref="Y1146">IF(ISNUMBER(SEARCH($V$3,T1146)),"WINCOMHANOI",IF(ISNUMBER(SEARCH($V$4,T1146)),"WINCOMHOCHIMINH",IF(ISNUMBER(SEARCH($V$5,T1146)),"WINCOMDANANG",IF(ISNUMBER(SEARCH($V$6,T1146)),"WINCOMHAIDUONG",IF(ISNUMBER(SEARCH($V$7,T1146)),"WINCOMQUANGNINH",IF(ISNUMBER(SEARCH($V$8,T1146)),"WINCOMHAIPHONG",IF(ISNUMBER(SEARCH($V$9,T1146)),"WINCOMBACGIANG",IF(ISNUMBER(SEARCH($V$10,T1146)),"WINCOMBACNINH",IF(ISNUMBER(SEARCH($V$11,T1146)),"WINCOMPHUTHO",IF(ISNUMBER(SEARCH($V$12,T1146)),"WINCOMHATINH",IF(ISNUMBER(SEARCH($V$13,T1146)),"WINCOMTHAINGUYEN",IF(ISNUMBER(SEARCH($V$14,T1146)),"WINCOMKHANHHOA",IF(ISNUMBER(SEARCH($V$15,T1146)),"WINCOMHUNGYEN",IF(ISNUMBER(SEARCH($V$16,T1146)),"WINCOMNGHEAN",IF(ISNUMBER(SEARCH($V$17,T1146)),"WINCOMLAOCAI",IF(ISNUMBER(SEARCH($V$18,T1146)),"WINCOMVUNGTAU",IF(ISNUMBER(SEARCH($V$19,T1146)),"WINCOMBINHDUONG",IF(ISNUMBER(SEARCH($V$20,T1146)),"WINCOMKIENGIANG",IF(ISNUMBER(SEARCH($V$21,T1146)),"WINCOMHANAM",IF(ISNUMBER(SEARCH($V$22,T1146)),"WINCOMNAMDINH",IF(ISNUMBER(SEARCH($V$23,T1146)),"WINCOMLANGSON",IF(ISNUMBER(SEARCH($V$24,T1146)),"WINCOMTHANHHOA",IF(ISNUMBER(SEARCH($V$25,T1146)),"WINCOMYENBAI",IF(ISNUMBER(SEARCH($V$26,T1146)),"WINCOMTUYENQUANG",IF(ISNUMBER(SEARCH($V$27,T1146)),"WINCOMHUE",IF(ISNUMBER(SEARCH($V$28,T1146)),"WINCOMQUANGNAM",IF(ISNUMBER(SEARCH($V$29,T1146)),"WINCOMVINHPHUC",IF(ISNUMBER(SEARCH($V$30,T1146)),"WINCOMHAGIANG",IF(ISNUMBER(SEARCH($V$31,T1146)),"WINCOMNINHBINH",IF(ISNUMBER(SEARCH($V$32,T1146)),"WINCOMTRAVINH",IF(ISNUMBER(SEARCH($V$33,T1146)),"WINCOMCANTHO",IF(ISNUMBER(SEARCH($V$34,T1146)),"WINCOMBENTRE",IF(ISNUMBER(SEARCH($V$35,T1146)),"WINCOMCAMAU",IF(ISNUMBER(SEARCH($V$36,T1146)),"WINCOMANGIANG",IF(ISNUMBER(SEARCH($V$37,T1146)),"WINCOMNINHTHUAN",IF(ISNUMBER(SEARCH($V$38,T1146)),"WINCOMTHAIBINH",IF(ISNUMBER(SEARCH($V$39,T1146)),"WINCOMGIALAI",IF(ISNUMBER(SEARCH($V$40,T1146)),"WINCOMHOABINH",IF(ISNUMBER(SEARCH($V$41,T1146)),"WINCOMQUANGNGAI",IF(ISNUMBER(SEARCH($V$42,T1146)),"WINCOMBINHTHUAN",IF(ISNUMBER(SEARCH($V$43,T1146)),"WINCOMDAKLAK",IF(ISNUMBER(SEARCH($V$44,T1146)),"WINCOMSOCTRANG",IF(ISNUMBER(SEARCH($V$45,T1146)),"WINCOMSONLA",IF(ISNUMBER(SEARCH($V$46,T1146)),"WINCOMKONTUM",IF(ISNUMBER(SEARCH($V$47,T1146)),"WINCOMPHUYEN",IF(ISNUMBER(SEARCH($V$48,T1146)),"WINCOMQUANGTRI",IF(ISNUMBER(SEARCH($V$49,T1146)),"WINCOMBINHDINH",IF(ISNUMBER(SEARCH($V$50,T1146)),"WINCOMCAOBANG",IF(ISNUMBER(SEARCH($V$51,T1146)),"WINCOMQUANGBINH",IF(ISNUMBER(SEARCH($V$52,T1146)),"WINCOMLAMDONG",IF(ISNUMBER(SEARCH($V$53,T1146)),"WINCOMVINHLONG",IF(ISNUMBER(SEARCH($V$54,T1146)),"WINCOMDONGTHAP",IF(ISNUMBER(SEARCH($V$55,T1146)),"WINCOMTIENGIANG",IF(ISNUMBER(SEARCH($V$56,T1146)),"WINCOMQUANGNINH",0))))))))))))))))))))))))))))))))))))))))))))))))))))))</f>
        <v>WINCOMDANANG</v>
      </c>
    </row>
    <row r="1147" spans="1:25" x14ac:dyDescent="0.2">
      <c r="A1147" t="s">
        <v>0</v>
      </c>
      <c r="B1147" t="s">
        <v>1972</v>
      </c>
      <c r="C1147" t="s">
        <v>31</v>
      </c>
      <c r="D1147" t="s">
        <v>134</v>
      </c>
      <c r="E1147" t="s">
        <v>4</v>
      </c>
      <c r="F1147" s="5">
        <f t="shared" si="69"/>
        <v>4</v>
      </c>
      <c r="G1147" s="2">
        <v>363000</v>
      </c>
      <c r="H1147" s="2">
        <v>399300.00000000006</v>
      </c>
      <c r="I1147" t="s">
        <v>5</v>
      </c>
      <c r="J1147" t="s">
        <v>135</v>
      </c>
      <c r="K1147" t="str">
        <f t="shared" si="70"/>
        <v>_Chân gà sốt cay 400g</v>
      </c>
      <c r="L1147" s="8" t="str">
        <f>VLOOKUP(K1147,'[1]Mã Misa'!$B$2:$D$74,2,0)</f>
        <v>Chân gà sốt cay 400g</v>
      </c>
      <c r="M1147" s="8" t="str">
        <f>VLOOKUP(L1147,'[1]Mã Misa'!$C$2:$D$74,2,0)</f>
        <v>CGSC400</v>
      </c>
      <c r="N1147" s="2">
        <v>90750</v>
      </c>
      <c r="O1147" t="s">
        <v>1973</v>
      </c>
      <c r="P1147" s="8" t="str">
        <f t="shared" si="71"/>
        <v>0018227</v>
      </c>
      <c r="Q1147" s="8" t="e">
        <f t="array" ref="Q1147">IF(VLOOKUP(P1147,$AA$1:$AC$32,1,0)&lt;&gt;0,(P1147&amp;"A"),0)</f>
        <v>#N/A</v>
      </c>
      <c r="R1147" s="12">
        <v>44517</v>
      </c>
      <c r="S1147" t="s">
        <v>1974</v>
      </c>
      <c r="T1147" s="8" t="str">
        <f t="shared" si="72"/>
        <v>VM+ DNG 55</v>
      </c>
      <c r="U1147" t="s">
        <v>6541</v>
      </c>
      <c r="Y1147" t="str">
        <f t="array" ref="Y1147">IF(ISNUMBER(SEARCH($V$3,T1147)),"WINCOMHANOI",IF(ISNUMBER(SEARCH($V$4,T1147)),"WINCOMHOCHIMINH",IF(ISNUMBER(SEARCH($V$5,T1147)),"WINCOMDANANG",IF(ISNUMBER(SEARCH($V$6,T1147)),"WINCOMHAIDUONG",IF(ISNUMBER(SEARCH($V$7,T1147)),"WINCOMQUANGNINH",IF(ISNUMBER(SEARCH($V$8,T1147)),"WINCOMHAIPHONG",IF(ISNUMBER(SEARCH($V$9,T1147)),"WINCOMBACGIANG",IF(ISNUMBER(SEARCH($V$10,T1147)),"WINCOMBACNINH",IF(ISNUMBER(SEARCH($V$11,T1147)),"WINCOMPHUTHO",IF(ISNUMBER(SEARCH($V$12,T1147)),"WINCOMHATINH",IF(ISNUMBER(SEARCH($V$13,T1147)),"WINCOMTHAINGUYEN",IF(ISNUMBER(SEARCH($V$14,T1147)),"WINCOMKHANHHOA",IF(ISNUMBER(SEARCH($V$15,T1147)),"WINCOMHUNGYEN",IF(ISNUMBER(SEARCH($V$16,T1147)),"WINCOMNGHEAN",IF(ISNUMBER(SEARCH($V$17,T1147)),"WINCOMLAOCAI",IF(ISNUMBER(SEARCH($V$18,T1147)),"WINCOMVUNGTAU",IF(ISNUMBER(SEARCH($V$19,T1147)),"WINCOMBINHDUONG",IF(ISNUMBER(SEARCH($V$20,T1147)),"WINCOMKIENGIANG",IF(ISNUMBER(SEARCH($V$21,T1147)),"WINCOMHANAM",IF(ISNUMBER(SEARCH($V$22,T1147)),"WINCOMNAMDINH",IF(ISNUMBER(SEARCH($V$23,T1147)),"WINCOMLANGSON",IF(ISNUMBER(SEARCH($V$24,T1147)),"WINCOMTHANHHOA",IF(ISNUMBER(SEARCH($V$25,T1147)),"WINCOMYENBAI",IF(ISNUMBER(SEARCH($V$26,T1147)),"WINCOMTUYENQUANG",IF(ISNUMBER(SEARCH($V$27,T1147)),"WINCOMHUE",IF(ISNUMBER(SEARCH($V$28,T1147)),"WINCOMQUANGNAM",IF(ISNUMBER(SEARCH($V$29,T1147)),"WINCOMVINHPHUC",IF(ISNUMBER(SEARCH($V$30,T1147)),"WINCOMHAGIANG",IF(ISNUMBER(SEARCH($V$31,T1147)),"WINCOMNINHBINH",IF(ISNUMBER(SEARCH($V$32,T1147)),"WINCOMTRAVINH",IF(ISNUMBER(SEARCH($V$33,T1147)),"WINCOMCANTHO",IF(ISNUMBER(SEARCH($V$34,T1147)),"WINCOMBENTRE",IF(ISNUMBER(SEARCH($V$35,T1147)),"WINCOMCAMAU",IF(ISNUMBER(SEARCH($V$36,T1147)),"WINCOMANGIANG",IF(ISNUMBER(SEARCH($V$37,T1147)),"WINCOMNINHTHUAN",IF(ISNUMBER(SEARCH($V$38,T1147)),"WINCOMTHAIBINH",IF(ISNUMBER(SEARCH($V$39,T1147)),"WINCOMGIALAI",IF(ISNUMBER(SEARCH($V$40,T1147)),"WINCOMHOABINH",IF(ISNUMBER(SEARCH($V$41,T1147)),"WINCOMQUANGNGAI",IF(ISNUMBER(SEARCH($V$42,T1147)),"WINCOMBINHTHUAN",IF(ISNUMBER(SEARCH($V$43,T1147)),"WINCOMDAKLAK",IF(ISNUMBER(SEARCH($V$44,T1147)),"WINCOMSOCTRANG",IF(ISNUMBER(SEARCH($V$45,T1147)),"WINCOMSONLA",IF(ISNUMBER(SEARCH($V$46,T1147)),"WINCOMKONTUM",IF(ISNUMBER(SEARCH($V$47,T1147)),"WINCOMPHUYEN",IF(ISNUMBER(SEARCH($V$48,T1147)),"WINCOMQUANGTRI",IF(ISNUMBER(SEARCH($V$49,T1147)),"WINCOMBINHDINH",IF(ISNUMBER(SEARCH($V$50,T1147)),"WINCOMCAOBANG",IF(ISNUMBER(SEARCH($V$51,T1147)),"WINCOMQUANGBINH",IF(ISNUMBER(SEARCH($V$52,T1147)),"WINCOMLAMDONG",IF(ISNUMBER(SEARCH($V$53,T1147)),"WINCOMVINHLONG",IF(ISNUMBER(SEARCH($V$54,T1147)),"WINCOMDONGTHAP",IF(ISNUMBER(SEARCH($V$55,T1147)),"WINCOMTIENGIANG",IF(ISNUMBER(SEARCH($V$56,T1147)),"WINCOMQUANGNINH",0))))))))))))))))))))))))))))))))))))))))))))))))))))))</f>
        <v>WINCOMDANANG</v>
      </c>
    </row>
    <row r="1148" spans="1:25" x14ac:dyDescent="0.2">
      <c r="A1148" t="s">
        <v>0</v>
      </c>
      <c r="B1148" t="s">
        <v>1972</v>
      </c>
      <c r="C1148" t="s">
        <v>34</v>
      </c>
      <c r="D1148" t="s">
        <v>3</v>
      </c>
      <c r="E1148" t="s">
        <v>4</v>
      </c>
      <c r="F1148" s="5">
        <f t="shared" si="69"/>
        <v>2</v>
      </c>
      <c r="G1148" s="2">
        <v>177692</v>
      </c>
      <c r="H1148" s="2">
        <v>195461.2</v>
      </c>
      <c r="I1148" t="s">
        <v>5</v>
      </c>
      <c r="J1148" t="s">
        <v>6</v>
      </c>
      <c r="K1148" t="str">
        <f t="shared" si="70"/>
        <v>Gà muối gói 500g</v>
      </c>
      <c r="L1148" s="8" t="str">
        <f>VLOOKUP(K1148,'[1]Mã Misa'!$B$2:$D$74,2,0)</f>
        <v>Gà muối 500g</v>
      </c>
      <c r="M1148" s="8" t="str">
        <f>VLOOKUP(L1148,'[1]Mã Misa'!$C$2:$D$74,2,0)</f>
        <v>GM500</v>
      </c>
      <c r="N1148" s="2">
        <v>88846</v>
      </c>
      <c r="O1148" t="s">
        <v>1973</v>
      </c>
      <c r="P1148" s="8" t="str">
        <f t="shared" si="71"/>
        <v>0018227</v>
      </c>
      <c r="Q1148" s="8" t="e">
        <f t="array" ref="Q1148">IF(VLOOKUP(P1148,$AA$1:$AC$32,1,0)&lt;&gt;0,(P1148&amp;"A"),0)</f>
        <v>#N/A</v>
      </c>
      <c r="R1148" s="12">
        <v>44517</v>
      </c>
      <c r="S1148" t="s">
        <v>1974</v>
      </c>
      <c r="T1148" s="8" t="str">
        <f t="shared" si="72"/>
        <v>VM+ DNG 55</v>
      </c>
      <c r="U1148" t="s">
        <v>6541</v>
      </c>
      <c r="Y1148" t="str">
        <f t="array" ref="Y1148">IF(ISNUMBER(SEARCH($V$3,T1148)),"WINCOMHANOI",IF(ISNUMBER(SEARCH($V$4,T1148)),"WINCOMHOCHIMINH",IF(ISNUMBER(SEARCH($V$5,T1148)),"WINCOMDANANG",IF(ISNUMBER(SEARCH($V$6,T1148)),"WINCOMHAIDUONG",IF(ISNUMBER(SEARCH($V$7,T1148)),"WINCOMQUANGNINH",IF(ISNUMBER(SEARCH($V$8,T1148)),"WINCOMHAIPHONG",IF(ISNUMBER(SEARCH($V$9,T1148)),"WINCOMBACGIANG",IF(ISNUMBER(SEARCH($V$10,T1148)),"WINCOMBACNINH",IF(ISNUMBER(SEARCH($V$11,T1148)),"WINCOMPHUTHO",IF(ISNUMBER(SEARCH($V$12,T1148)),"WINCOMHATINH",IF(ISNUMBER(SEARCH($V$13,T1148)),"WINCOMTHAINGUYEN",IF(ISNUMBER(SEARCH($V$14,T1148)),"WINCOMKHANHHOA",IF(ISNUMBER(SEARCH($V$15,T1148)),"WINCOMHUNGYEN",IF(ISNUMBER(SEARCH($V$16,T1148)),"WINCOMNGHEAN",IF(ISNUMBER(SEARCH($V$17,T1148)),"WINCOMLAOCAI",IF(ISNUMBER(SEARCH($V$18,T1148)),"WINCOMVUNGTAU",IF(ISNUMBER(SEARCH($V$19,T1148)),"WINCOMBINHDUONG",IF(ISNUMBER(SEARCH($V$20,T1148)),"WINCOMKIENGIANG",IF(ISNUMBER(SEARCH($V$21,T1148)),"WINCOMHANAM",IF(ISNUMBER(SEARCH($V$22,T1148)),"WINCOMNAMDINH",IF(ISNUMBER(SEARCH($V$23,T1148)),"WINCOMLANGSON",IF(ISNUMBER(SEARCH($V$24,T1148)),"WINCOMTHANHHOA",IF(ISNUMBER(SEARCH($V$25,T1148)),"WINCOMYENBAI",IF(ISNUMBER(SEARCH($V$26,T1148)),"WINCOMTUYENQUANG",IF(ISNUMBER(SEARCH($V$27,T1148)),"WINCOMHUE",IF(ISNUMBER(SEARCH($V$28,T1148)),"WINCOMQUANGNAM",IF(ISNUMBER(SEARCH($V$29,T1148)),"WINCOMVINHPHUC",IF(ISNUMBER(SEARCH($V$30,T1148)),"WINCOMHAGIANG",IF(ISNUMBER(SEARCH($V$31,T1148)),"WINCOMNINHBINH",IF(ISNUMBER(SEARCH($V$32,T1148)),"WINCOMTRAVINH",IF(ISNUMBER(SEARCH($V$33,T1148)),"WINCOMCANTHO",IF(ISNUMBER(SEARCH($V$34,T1148)),"WINCOMBENTRE",IF(ISNUMBER(SEARCH($V$35,T1148)),"WINCOMCAMAU",IF(ISNUMBER(SEARCH($V$36,T1148)),"WINCOMANGIANG",IF(ISNUMBER(SEARCH($V$37,T1148)),"WINCOMNINHTHUAN",IF(ISNUMBER(SEARCH($V$38,T1148)),"WINCOMTHAIBINH",IF(ISNUMBER(SEARCH($V$39,T1148)),"WINCOMGIALAI",IF(ISNUMBER(SEARCH($V$40,T1148)),"WINCOMHOABINH",IF(ISNUMBER(SEARCH($V$41,T1148)),"WINCOMQUANGNGAI",IF(ISNUMBER(SEARCH($V$42,T1148)),"WINCOMBINHTHUAN",IF(ISNUMBER(SEARCH($V$43,T1148)),"WINCOMDAKLAK",IF(ISNUMBER(SEARCH($V$44,T1148)),"WINCOMSOCTRANG",IF(ISNUMBER(SEARCH($V$45,T1148)),"WINCOMSONLA",IF(ISNUMBER(SEARCH($V$46,T1148)),"WINCOMKONTUM",IF(ISNUMBER(SEARCH($V$47,T1148)),"WINCOMPHUYEN",IF(ISNUMBER(SEARCH($V$48,T1148)),"WINCOMQUANGTRI",IF(ISNUMBER(SEARCH($V$49,T1148)),"WINCOMBINHDINH",IF(ISNUMBER(SEARCH($V$50,T1148)),"WINCOMCAOBANG",IF(ISNUMBER(SEARCH($V$51,T1148)),"WINCOMQUANGBINH",IF(ISNUMBER(SEARCH($V$52,T1148)),"WINCOMLAMDONG",IF(ISNUMBER(SEARCH($V$53,T1148)),"WINCOMVINHLONG",IF(ISNUMBER(SEARCH($V$54,T1148)),"WINCOMDONGTHAP",IF(ISNUMBER(SEARCH($V$55,T1148)),"WINCOMTIENGIANG",IF(ISNUMBER(SEARCH($V$56,T1148)),"WINCOMQUANGNINH",0))))))))))))))))))))))))))))))))))))))))))))))))))))))</f>
        <v>WINCOMDANANG</v>
      </c>
    </row>
    <row r="1149" spans="1:25" x14ac:dyDescent="0.2">
      <c r="A1149" t="s">
        <v>0</v>
      </c>
      <c r="B1149" t="s">
        <v>1975</v>
      </c>
      <c r="C1149" t="s">
        <v>2</v>
      </c>
      <c r="D1149" t="s">
        <v>3</v>
      </c>
      <c r="E1149" t="s">
        <v>4</v>
      </c>
      <c r="F1149" s="5">
        <f t="shared" si="69"/>
        <v>1</v>
      </c>
      <c r="G1149" s="2">
        <v>88846</v>
      </c>
      <c r="H1149" s="2">
        <v>97730.6</v>
      </c>
      <c r="I1149" t="s">
        <v>5</v>
      </c>
      <c r="J1149" t="s">
        <v>6</v>
      </c>
      <c r="K1149" t="str">
        <f t="shared" si="70"/>
        <v>Gà muối gói 500g</v>
      </c>
      <c r="L1149" s="8" t="str">
        <f>VLOOKUP(K1149,'[1]Mã Misa'!$B$2:$D$74,2,0)</f>
        <v>Gà muối 500g</v>
      </c>
      <c r="M1149" s="8" t="str">
        <f>VLOOKUP(L1149,'[1]Mã Misa'!$C$2:$D$74,2,0)</f>
        <v>GM500</v>
      </c>
      <c r="N1149" s="2">
        <v>88846</v>
      </c>
      <c r="O1149" t="s">
        <v>1976</v>
      </c>
      <c r="P1149" s="8" t="str">
        <f t="shared" si="71"/>
        <v>0141603</v>
      </c>
      <c r="Q1149" s="8" t="e">
        <f t="array" ref="Q1149">IF(VLOOKUP(P1149,$AA$1:$AC$32,1,0)&lt;&gt;0,(P1149&amp;"A"),0)</f>
        <v>#N/A</v>
      </c>
      <c r="R1149" s="12">
        <v>44517</v>
      </c>
      <c r="S1149" t="s">
        <v>1014</v>
      </c>
      <c r="T1149" s="8" t="str">
        <f t="shared" si="72"/>
        <v>VM+ HNI Số</v>
      </c>
      <c r="U1149" t="s">
        <v>6273</v>
      </c>
      <c r="Y1149" t="str">
        <f t="array" ref="Y1149">IF(ISNUMBER(SEARCH($V$3,T1149)),"WINCOMHANOI",IF(ISNUMBER(SEARCH($V$4,T1149)),"WINCOMHOCHIMINH",IF(ISNUMBER(SEARCH($V$5,T1149)),"WINCOMDANANG",IF(ISNUMBER(SEARCH($V$6,T1149)),"WINCOMHAIDUONG",IF(ISNUMBER(SEARCH($V$7,T1149)),"WINCOMQUANGNINH",IF(ISNUMBER(SEARCH($V$8,T1149)),"WINCOMHAIPHONG",IF(ISNUMBER(SEARCH($V$9,T1149)),"WINCOMBACGIANG",IF(ISNUMBER(SEARCH($V$10,T1149)),"WINCOMBACNINH",IF(ISNUMBER(SEARCH($V$11,T1149)),"WINCOMPHUTHO",IF(ISNUMBER(SEARCH($V$12,T1149)),"WINCOMHATINH",IF(ISNUMBER(SEARCH($V$13,T1149)),"WINCOMTHAINGUYEN",IF(ISNUMBER(SEARCH($V$14,T1149)),"WINCOMKHANHHOA",IF(ISNUMBER(SEARCH($V$15,T1149)),"WINCOMHUNGYEN",IF(ISNUMBER(SEARCH($V$16,T1149)),"WINCOMNGHEAN",IF(ISNUMBER(SEARCH($V$17,T1149)),"WINCOMLAOCAI",IF(ISNUMBER(SEARCH($V$18,T1149)),"WINCOMVUNGTAU",IF(ISNUMBER(SEARCH($V$19,T1149)),"WINCOMBINHDUONG",IF(ISNUMBER(SEARCH($V$20,T1149)),"WINCOMKIENGIANG",IF(ISNUMBER(SEARCH($V$21,T1149)),"WINCOMHANAM",IF(ISNUMBER(SEARCH($V$22,T1149)),"WINCOMNAMDINH",IF(ISNUMBER(SEARCH($V$23,T1149)),"WINCOMLANGSON",IF(ISNUMBER(SEARCH($V$24,T1149)),"WINCOMTHANHHOA",IF(ISNUMBER(SEARCH($V$25,T1149)),"WINCOMYENBAI",IF(ISNUMBER(SEARCH($V$26,T1149)),"WINCOMTUYENQUANG",IF(ISNUMBER(SEARCH($V$27,T1149)),"WINCOMHUE",IF(ISNUMBER(SEARCH($V$28,T1149)),"WINCOMQUANGNAM",IF(ISNUMBER(SEARCH($V$29,T1149)),"WINCOMVINHPHUC",IF(ISNUMBER(SEARCH($V$30,T1149)),"WINCOMHAGIANG",IF(ISNUMBER(SEARCH($V$31,T1149)),"WINCOMNINHBINH",IF(ISNUMBER(SEARCH($V$32,T1149)),"WINCOMTRAVINH",IF(ISNUMBER(SEARCH($V$33,T1149)),"WINCOMCANTHO",IF(ISNUMBER(SEARCH($V$34,T1149)),"WINCOMBENTRE",IF(ISNUMBER(SEARCH($V$35,T1149)),"WINCOMCAMAU",IF(ISNUMBER(SEARCH($V$36,T1149)),"WINCOMANGIANG",IF(ISNUMBER(SEARCH($V$37,T1149)),"WINCOMNINHTHUAN",IF(ISNUMBER(SEARCH($V$38,T1149)),"WINCOMTHAIBINH",IF(ISNUMBER(SEARCH($V$39,T1149)),"WINCOMGIALAI",IF(ISNUMBER(SEARCH($V$40,T1149)),"WINCOMHOABINH",IF(ISNUMBER(SEARCH($V$41,T1149)),"WINCOMQUANGNGAI",IF(ISNUMBER(SEARCH($V$42,T1149)),"WINCOMBINHTHUAN",IF(ISNUMBER(SEARCH($V$43,T1149)),"WINCOMDAKLAK",IF(ISNUMBER(SEARCH($V$44,T1149)),"WINCOMSOCTRANG",IF(ISNUMBER(SEARCH($V$45,T1149)),"WINCOMSONLA",IF(ISNUMBER(SEARCH($V$46,T1149)),"WINCOMKONTUM",IF(ISNUMBER(SEARCH($V$47,T1149)),"WINCOMPHUYEN",IF(ISNUMBER(SEARCH($V$48,T1149)),"WINCOMQUANGTRI",IF(ISNUMBER(SEARCH($V$49,T1149)),"WINCOMBINHDINH",IF(ISNUMBER(SEARCH($V$50,T1149)),"WINCOMCAOBANG",IF(ISNUMBER(SEARCH($V$51,T1149)),"WINCOMQUANGBINH",IF(ISNUMBER(SEARCH($V$52,T1149)),"WINCOMLAMDONG",IF(ISNUMBER(SEARCH($V$53,T1149)),"WINCOMVINHLONG",IF(ISNUMBER(SEARCH($V$54,T1149)),"WINCOMDONGTHAP",IF(ISNUMBER(SEARCH($V$55,T1149)),"WINCOMTIENGIANG",IF(ISNUMBER(SEARCH($V$56,T1149)),"WINCOMQUANGNINH",0))))))))))))))))))))))))))))))))))))))))))))))))))))))</f>
        <v>WINCOMHANOI</v>
      </c>
    </row>
    <row r="1150" spans="1:25" x14ac:dyDescent="0.2">
      <c r="A1150" t="s">
        <v>0</v>
      </c>
      <c r="B1150" t="s">
        <v>1975</v>
      </c>
      <c r="C1150" t="s">
        <v>31</v>
      </c>
      <c r="D1150" t="s">
        <v>45</v>
      </c>
      <c r="E1150" t="s">
        <v>4</v>
      </c>
      <c r="F1150" s="5">
        <f t="shared" si="69"/>
        <v>1</v>
      </c>
      <c r="G1150" s="2">
        <v>87787</v>
      </c>
      <c r="H1150" s="2">
        <v>96565.700000000012</v>
      </c>
      <c r="I1150" t="s">
        <v>5</v>
      </c>
      <c r="J1150" t="s">
        <v>46</v>
      </c>
      <c r="K1150" t="str">
        <f t="shared" si="70"/>
        <v>Bắp bò muối gói 200g</v>
      </c>
      <c r="L1150" s="8" t="str">
        <f>VLOOKUP(K1150,'[1]Mã Misa'!$B$2:$D$74,2,0)</f>
        <v>Bắp bò muối 200g</v>
      </c>
      <c r="M1150" s="8" t="str">
        <f>VLOOKUP(L1150,'[1]Mã Misa'!$C$2:$D$74,2,0)</f>
        <v>BBM200</v>
      </c>
      <c r="N1150" s="2">
        <v>87787</v>
      </c>
      <c r="O1150" t="s">
        <v>1976</v>
      </c>
      <c r="P1150" s="8" t="str">
        <f t="shared" si="71"/>
        <v>0141603</v>
      </c>
      <c r="Q1150" s="8" t="e">
        <f t="array" ref="Q1150">IF(VLOOKUP(P1150,$AA$1:$AC$32,1,0)&lt;&gt;0,(P1150&amp;"A"),0)</f>
        <v>#N/A</v>
      </c>
      <c r="R1150" s="12">
        <v>44517</v>
      </c>
      <c r="S1150" t="s">
        <v>1014</v>
      </c>
      <c r="T1150" s="8" t="str">
        <f t="shared" si="72"/>
        <v>VM+ HNI Số</v>
      </c>
      <c r="U1150" t="s">
        <v>6273</v>
      </c>
      <c r="Y1150" t="str">
        <f t="array" ref="Y1150">IF(ISNUMBER(SEARCH($V$3,T1150)),"WINCOMHANOI",IF(ISNUMBER(SEARCH($V$4,T1150)),"WINCOMHOCHIMINH",IF(ISNUMBER(SEARCH($V$5,T1150)),"WINCOMDANANG",IF(ISNUMBER(SEARCH($V$6,T1150)),"WINCOMHAIDUONG",IF(ISNUMBER(SEARCH($V$7,T1150)),"WINCOMQUANGNINH",IF(ISNUMBER(SEARCH($V$8,T1150)),"WINCOMHAIPHONG",IF(ISNUMBER(SEARCH($V$9,T1150)),"WINCOMBACGIANG",IF(ISNUMBER(SEARCH($V$10,T1150)),"WINCOMBACNINH",IF(ISNUMBER(SEARCH($V$11,T1150)),"WINCOMPHUTHO",IF(ISNUMBER(SEARCH($V$12,T1150)),"WINCOMHATINH",IF(ISNUMBER(SEARCH($V$13,T1150)),"WINCOMTHAINGUYEN",IF(ISNUMBER(SEARCH($V$14,T1150)),"WINCOMKHANHHOA",IF(ISNUMBER(SEARCH($V$15,T1150)),"WINCOMHUNGYEN",IF(ISNUMBER(SEARCH($V$16,T1150)),"WINCOMNGHEAN",IF(ISNUMBER(SEARCH($V$17,T1150)),"WINCOMLAOCAI",IF(ISNUMBER(SEARCH($V$18,T1150)),"WINCOMVUNGTAU",IF(ISNUMBER(SEARCH($V$19,T1150)),"WINCOMBINHDUONG",IF(ISNUMBER(SEARCH($V$20,T1150)),"WINCOMKIENGIANG",IF(ISNUMBER(SEARCH($V$21,T1150)),"WINCOMHANAM",IF(ISNUMBER(SEARCH($V$22,T1150)),"WINCOMNAMDINH",IF(ISNUMBER(SEARCH($V$23,T1150)),"WINCOMLANGSON",IF(ISNUMBER(SEARCH($V$24,T1150)),"WINCOMTHANHHOA",IF(ISNUMBER(SEARCH($V$25,T1150)),"WINCOMYENBAI",IF(ISNUMBER(SEARCH($V$26,T1150)),"WINCOMTUYENQUANG",IF(ISNUMBER(SEARCH($V$27,T1150)),"WINCOMHUE",IF(ISNUMBER(SEARCH($V$28,T1150)),"WINCOMQUANGNAM",IF(ISNUMBER(SEARCH($V$29,T1150)),"WINCOMVINHPHUC",IF(ISNUMBER(SEARCH($V$30,T1150)),"WINCOMHAGIANG",IF(ISNUMBER(SEARCH($V$31,T1150)),"WINCOMNINHBINH",IF(ISNUMBER(SEARCH($V$32,T1150)),"WINCOMTRAVINH",IF(ISNUMBER(SEARCH($V$33,T1150)),"WINCOMCANTHO",IF(ISNUMBER(SEARCH($V$34,T1150)),"WINCOMBENTRE",IF(ISNUMBER(SEARCH($V$35,T1150)),"WINCOMCAMAU",IF(ISNUMBER(SEARCH($V$36,T1150)),"WINCOMANGIANG",IF(ISNUMBER(SEARCH($V$37,T1150)),"WINCOMNINHTHUAN",IF(ISNUMBER(SEARCH($V$38,T1150)),"WINCOMTHAIBINH",IF(ISNUMBER(SEARCH($V$39,T1150)),"WINCOMGIALAI",IF(ISNUMBER(SEARCH($V$40,T1150)),"WINCOMHOABINH",IF(ISNUMBER(SEARCH($V$41,T1150)),"WINCOMQUANGNGAI",IF(ISNUMBER(SEARCH($V$42,T1150)),"WINCOMBINHTHUAN",IF(ISNUMBER(SEARCH($V$43,T1150)),"WINCOMDAKLAK",IF(ISNUMBER(SEARCH($V$44,T1150)),"WINCOMSOCTRANG",IF(ISNUMBER(SEARCH($V$45,T1150)),"WINCOMSONLA",IF(ISNUMBER(SEARCH($V$46,T1150)),"WINCOMKONTUM",IF(ISNUMBER(SEARCH($V$47,T1150)),"WINCOMPHUYEN",IF(ISNUMBER(SEARCH($V$48,T1150)),"WINCOMQUANGTRI",IF(ISNUMBER(SEARCH($V$49,T1150)),"WINCOMBINHDINH",IF(ISNUMBER(SEARCH($V$50,T1150)),"WINCOMCAOBANG",IF(ISNUMBER(SEARCH($V$51,T1150)),"WINCOMQUANGBINH",IF(ISNUMBER(SEARCH($V$52,T1150)),"WINCOMLAMDONG",IF(ISNUMBER(SEARCH($V$53,T1150)),"WINCOMVINHLONG",IF(ISNUMBER(SEARCH($V$54,T1150)),"WINCOMDONGTHAP",IF(ISNUMBER(SEARCH($V$55,T1150)),"WINCOMTIENGIANG",IF(ISNUMBER(SEARCH($V$56,T1150)),"WINCOMQUANGNINH",0))))))))))))))))))))))))))))))))))))))))))))))))))))))</f>
        <v>WINCOMHANOI</v>
      </c>
    </row>
    <row r="1151" spans="1:25" x14ac:dyDescent="0.2">
      <c r="A1151" t="s">
        <v>0</v>
      </c>
      <c r="B1151" t="s">
        <v>1977</v>
      </c>
      <c r="C1151" t="s">
        <v>2</v>
      </c>
      <c r="D1151" t="s">
        <v>3</v>
      </c>
      <c r="E1151" t="s">
        <v>4</v>
      </c>
      <c r="F1151" s="5">
        <f t="shared" si="69"/>
        <v>1</v>
      </c>
      <c r="G1151" s="2">
        <v>88846</v>
      </c>
      <c r="H1151" s="2">
        <v>97730.6</v>
      </c>
      <c r="I1151" t="s">
        <v>5</v>
      </c>
      <c r="J1151" t="s">
        <v>6</v>
      </c>
      <c r="K1151" t="str">
        <f t="shared" si="70"/>
        <v>Gà muối gói 500g</v>
      </c>
      <c r="L1151" s="8" t="str">
        <f>VLOOKUP(K1151,'[1]Mã Misa'!$B$2:$D$74,2,0)</f>
        <v>Gà muối 500g</v>
      </c>
      <c r="M1151" s="8" t="str">
        <f>VLOOKUP(L1151,'[1]Mã Misa'!$C$2:$D$74,2,0)</f>
        <v>GM500</v>
      </c>
      <c r="N1151" s="2">
        <v>88846</v>
      </c>
      <c r="O1151" t="s">
        <v>1978</v>
      </c>
      <c r="P1151" s="8" t="str">
        <f t="shared" si="71"/>
        <v>0141612</v>
      </c>
      <c r="Q1151" s="8" t="e">
        <f t="array" ref="Q1151">IF(VLOOKUP(P1151,$AA$1:$AC$32,1,0)&lt;&gt;0,(P1151&amp;"A"),0)</f>
        <v>#N/A</v>
      </c>
      <c r="R1151" s="12">
        <v>44517</v>
      </c>
      <c r="S1151" t="s">
        <v>1979</v>
      </c>
      <c r="T1151" s="8" t="str">
        <f t="shared" si="72"/>
        <v>VM+ HNI CT</v>
      </c>
      <c r="U1151" t="s">
        <v>6542</v>
      </c>
      <c r="Y1151" t="str">
        <f t="array" ref="Y1151">IF(ISNUMBER(SEARCH($V$3,T1151)),"WINCOMHANOI",IF(ISNUMBER(SEARCH($V$4,T1151)),"WINCOMHOCHIMINH",IF(ISNUMBER(SEARCH($V$5,T1151)),"WINCOMDANANG",IF(ISNUMBER(SEARCH($V$6,T1151)),"WINCOMHAIDUONG",IF(ISNUMBER(SEARCH($V$7,T1151)),"WINCOMQUANGNINH",IF(ISNUMBER(SEARCH($V$8,T1151)),"WINCOMHAIPHONG",IF(ISNUMBER(SEARCH($V$9,T1151)),"WINCOMBACGIANG",IF(ISNUMBER(SEARCH($V$10,T1151)),"WINCOMBACNINH",IF(ISNUMBER(SEARCH($V$11,T1151)),"WINCOMPHUTHO",IF(ISNUMBER(SEARCH($V$12,T1151)),"WINCOMHATINH",IF(ISNUMBER(SEARCH($V$13,T1151)),"WINCOMTHAINGUYEN",IF(ISNUMBER(SEARCH($V$14,T1151)),"WINCOMKHANHHOA",IF(ISNUMBER(SEARCH($V$15,T1151)),"WINCOMHUNGYEN",IF(ISNUMBER(SEARCH($V$16,T1151)),"WINCOMNGHEAN",IF(ISNUMBER(SEARCH($V$17,T1151)),"WINCOMLAOCAI",IF(ISNUMBER(SEARCH($V$18,T1151)),"WINCOMVUNGTAU",IF(ISNUMBER(SEARCH($V$19,T1151)),"WINCOMBINHDUONG",IF(ISNUMBER(SEARCH($V$20,T1151)),"WINCOMKIENGIANG",IF(ISNUMBER(SEARCH($V$21,T1151)),"WINCOMHANAM",IF(ISNUMBER(SEARCH($V$22,T1151)),"WINCOMNAMDINH",IF(ISNUMBER(SEARCH($V$23,T1151)),"WINCOMLANGSON",IF(ISNUMBER(SEARCH($V$24,T1151)),"WINCOMTHANHHOA",IF(ISNUMBER(SEARCH($V$25,T1151)),"WINCOMYENBAI",IF(ISNUMBER(SEARCH($V$26,T1151)),"WINCOMTUYENQUANG",IF(ISNUMBER(SEARCH($V$27,T1151)),"WINCOMHUE",IF(ISNUMBER(SEARCH($V$28,T1151)),"WINCOMQUANGNAM",IF(ISNUMBER(SEARCH($V$29,T1151)),"WINCOMVINHPHUC",IF(ISNUMBER(SEARCH($V$30,T1151)),"WINCOMHAGIANG",IF(ISNUMBER(SEARCH($V$31,T1151)),"WINCOMNINHBINH",IF(ISNUMBER(SEARCH($V$32,T1151)),"WINCOMTRAVINH",IF(ISNUMBER(SEARCH($V$33,T1151)),"WINCOMCANTHO",IF(ISNUMBER(SEARCH($V$34,T1151)),"WINCOMBENTRE",IF(ISNUMBER(SEARCH($V$35,T1151)),"WINCOMCAMAU",IF(ISNUMBER(SEARCH($V$36,T1151)),"WINCOMANGIANG",IF(ISNUMBER(SEARCH($V$37,T1151)),"WINCOMNINHTHUAN",IF(ISNUMBER(SEARCH($V$38,T1151)),"WINCOMTHAIBINH",IF(ISNUMBER(SEARCH($V$39,T1151)),"WINCOMGIALAI",IF(ISNUMBER(SEARCH($V$40,T1151)),"WINCOMHOABINH",IF(ISNUMBER(SEARCH($V$41,T1151)),"WINCOMQUANGNGAI",IF(ISNUMBER(SEARCH($V$42,T1151)),"WINCOMBINHTHUAN",IF(ISNUMBER(SEARCH($V$43,T1151)),"WINCOMDAKLAK",IF(ISNUMBER(SEARCH($V$44,T1151)),"WINCOMSOCTRANG",IF(ISNUMBER(SEARCH($V$45,T1151)),"WINCOMSONLA",IF(ISNUMBER(SEARCH($V$46,T1151)),"WINCOMKONTUM",IF(ISNUMBER(SEARCH($V$47,T1151)),"WINCOMPHUYEN",IF(ISNUMBER(SEARCH($V$48,T1151)),"WINCOMQUANGTRI",IF(ISNUMBER(SEARCH($V$49,T1151)),"WINCOMBINHDINH",IF(ISNUMBER(SEARCH($V$50,T1151)),"WINCOMCAOBANG",IF(ISNUMBER(SEARCH($V$51,T1151)),"WINCOMQUANGBINH",IF(ISNUMBER(SEARCH($V$52,T1151)),"WINCOMLAMDONG",IF(ISNUMBER(SEARCH($V$53,T1151)),"WINCOMVINHLONG",IF(ISNUMBER(SEARCH($V$54,T1151)),"WINCOMDONGTHAP",IF(ISNUMBER(SEARCH($V$55,T1151)),"WINCOMTIENGIANG",IF(ISNUMBER(SEARCH($V$56,T1151)),"WINCOMQUANGNINH",0))))))))))))))))))))))))))))))))))))))))))))))))))))))</f>
        <v>WINCOMHANOI</v>
      </c>
    </row>
    <row r="1152" spans="1:25" x14ac:dyDescent="0.2">
      <c r="A1152" t="s">
        <v>0</v>
      </c>
      <c r="B1152" t="s">
        <v>1980</v>
      </c>
      <c r="C1152" t="s">
        <v>2</v>
      </c>
      <c r="D1152" t="s">
        <v>35</v>
      </c>
      <c r="E1152" t="s">
        <v>4</v>
      </c>
      <c r="F1152" s="5">
        <f t="shared" si="69"/>
        <v>1</v>
      </c>
      <c r="G1152" s="2">
        <v>73431</v>
      </c>
      <c r="H1152" s="2">
        <v>80774.100000000006</v>
      </c>
      <c r="I1152" t="s">
        <v>5</v>
      </c>
      <c r="J1152" t="s">
        <v>36</v>
      </c>
      <c r="K1152" t="str">
        <f t="shared" si="70"/>
        <v>Chân giò heo muối gói 300g</v>
      </c>
      <c r="L1152" s="8" t="str">
        <f>VLOOKUP(K1152,'[1]Mã Misa'!$B$2:$D$74,2,0)</f>
        <v>Chân giò heo muối 300g</v>
      </c>
      <c r="M1152" s="8" t="str">
        <f>VLOOKUP(L1152,'[1]Mã Misa'!$C$2:$D$74,2,0)</f>
        <v>CGM300</v>
      </c>
      <c r="N1152" s="2">
        <v>73431</v>
      </c>
      <c r="O1152" t="s">
        <v>1981</v>
      </c>
      <c r="P1152" s="8" t="str">
        <f t="shared" si="71"/>
        <v>0002971</v>
      </c>
      <c r="Q1152" s="8" t="e">
        <f t="array" ref="Q1152">IF(VLOOKUP(P1152,$AA$1:$AC$32,1,0)&lt;&gt;0,(P1152&amp;"A"),0)</f>
        <v>#N/A</v>
      </c>
      <c r="R1152" s="12">
        <v>44517</v>
      </c>
      <c r="S1152" t="s">
        <v>1982</v>
      </c>
      <c r="T1152" s="8" t="str">
        <f t="shared" si="72"/>
        <v>VM+ BDG 24</v>
      </c>
      <c r="U1152" t="s">
        <v>6543</v>
      </c>
      <c r="Y1152" t="str">
        <f t="array" ref="Y1152">IF(ISNUMBER(SEARCH($V$3,T1152)),"WINCOMHANOI",IF(ISNUMBER(SEARCH($V$4,T1152)),"WINCOMHOCHIMINH",IF(ISNUMBER(SEARCH($V$5,T1152)),"WINCOMDANANG",IF(ISNUMBER(SEARCH($V$6,T1152)),"WINCOMHAIDUONG",IF(ISNUMBER(SEARCH($V$7,T1152)),"WINCOMQUANGNINH",IF(ISNUMBER(SEARCH($V$8,T1152)),"WINCOMHAIPHONG",IF(ISNUMBER(SEARCH($V$9,T1152)),"WINCOMBACGIANG",IF(ISNUMBER(SEARCH($V$10,T1152)),"WINCOMBACNINH",IF(ISNUMBER(SEARCH($V$11,T1152)),"WINCOMPHUTHO",IF(ISNUMBER(SEARCH($V$12,T1152)),"WINCOMHATINH",IF(ISNUMBER(SEARCH($V$13,T1152)),"WINCOMTHAINGUYEN",IF(ISNUMBER(SEARCH($V$14,T1152)),"WINCOMKHANHHOA",IF(ISNUMBER(SEARCH($V$15,T1152)),"WINCOMHUNGYEN",IF(ISNUMBER(SEARCH($V$16,T1152)),"WINCOMNGHEAN",IF(ISNUMBER(SEARCH($V$17,T1152)),"WINCOMLAOCAI",IF(ISNUMBER(SEARCH($V$18,T1152)),"WINCOMVUNGTAU",IF(ISNUMBER(SEARCH($V$19,T1152)),"WINCOMBINHDUONG",IF(ISNUMBER(SEARCH($V$20,T1152)),"WINCOMKIENGIANG",IF(ISNUMBER(SEARCH($V$21,T1152)),"WINCOMHANAM",IF(ISNUMBER(SEARCH($V$22,T1152)),"WINCOMNAMDINH",IF(ISNUMBER(SEARCH($V$23,T1152)),"WINCOMLANGSON",IF(ISNUMBER(SEARCH($V$24,T1152)),"WINCOMTHANHHOA",IF(ISNUMBER(SEARCH($V$25,T1152)),"WINCOMYENBAI",IF(ISNUMBER(SEARCH($V$26,T1152)),"WINCOMTUYENQUANG",IF(ISNUMBER(SEARCH($V$27,T1152)),"WINCOMHUE",IF(ISNUMBER(SEARCH($V$28,T1152)),"WINCOMQUANGNAM",IF(ISNUMBER(SEARCH($V$29,T1152)),"WINCOMVINHPHUC",IF(ISNUMBER(SEARCH($V$30,T1152)),"WINCOMHAGIANG",IF(ISNUMBER(SEARCH($V$31,T1152)),"WINCOMNINHBINH",IF(ISNUMBER(SEARCH($V$32,T1152)),"WINCOMTRAVINH",IF(ISNUMBER(SEARCH($V$33,T1152)),"WINCOMCANTHO",IF(ISNUMBER(SEARCH($V$34,T1152)),"WINCOMBENTRE",IF(ISNUMBER(SEARCH($V$35,T1152)),"WINCOMCAMAU",IF(ISNUMBER(SEARCH($V$36,T1152)),"WINCOMANGIANG",IF(ISNUMBER(SEARCH($V$37,T1152)),"WINCOMNINHTHUAN",IF(ISNUMBER(SEARCH($V$38,T1152)),"WINCOMTHAIBINH",IF(ISNUMBER(SEARCH($V$39,T1152)),"WINCOMGIALAI",IF(ISNUMBER(SEARCH($V$40,T1152)),"WINCOMHOABINH",IF(ISNUMBER(SEARCH($V$41,T1152)),"WINCOMQUANGNGAI",IF(ISNUMBER(SEARCH($V$42,T1152)),"WINCOMBINHTHUAN",IF(ISNUMBER(SEARCH($V$43,T1152)),"WINCOMDAKLAK",IF(ISNUMBER(SEARCH($V$44,T1152)),"WINCOMSOCTRANG",IF(ISNUMBER(SEARCH($V$45,T1152)),"WINCOMSONLA",IF(ISNUMBER(SEARCH($V$46,T1152)),"WINCOMKONTUM",IF(ISNUMBER(SEARCH($V$47,T1152)),"WINCOMPHUYEN",IF(ISNUMBER(SEARCH($V$48,T1152)),"WINCOMQUANGTRI",IF(ISNUMBER(SEARCH($V$49,T1152)),"WINCOMBINHDINH",IF(ISNUMBER(SEARCH($V$50,T1152)),"WINCOMCAOBANG",IF(ISNUMBER(SEARCH($V$51,T1152)),"WINCOMQUANGBINH",IF(ISNUMBER(SEARCH($V$52,T1152)),"WINCOMLAMDONG",IF(ISNUMBER(SEARCH($V$53,T1152)),"WINCOMVINHLONG",IF(ISNUMBER(SEARCH($V$54,T1152)),"WINCOMDONGTHAP",IF(ISNUMBER(SEARCH($V$55,T1152)),"WINCOMTIENGIANG",IF(ISNUMBER(SEARCH($V$56,T1152)),"WINCOMQUANGNINH",0))))))))))))))))))))))))))))))))))))))))))))))))))))))</f>
        <v>WINCOMBINHDUONG</v>
      </c>
    </row>
    <row r="1153" spans="1:25" x14ac:dyDescent="0.2">
      <c r="A1153" t="s">
        <v>0</v>
      </c>
      <c r="B1153" t="s">
        <v>1980</v>
      </c>
      <c r="C1153" t="s">
        <v>31</v>
      </c>
      <c r="D1153" t="s">
        <v>20</v>
      </c>
      <c r="E1153" t="s">
        <v>4</v>
      </c>
      <c r="F1153" s="5">
        <f t="shared" si="69"/>
        <v>2</v>
      </c>
      <c r="G1153" s="2">
        <v>100364</v>
      </c>
      <c r="H1153" s="2">
        <v>110400.40000000001</v>
      </c>
      <c r="I1153" t="s">
        <v>5</v>
      </c>
      <c r="J1153" t="s">
        <v>21</v>
      </c>
      <c r="K1153" t="str">
        <f t="shared" si="70"/>
        <v>Giò tai lưỡi xào gói 250g</v>
      </c>
      <c r="L1153" s="8" t="str">
        <f>VLOOKUP(K1153,'[1]Mã Misa'!$B$2:$D$74,2,0)</f>
        <v>Giò Tai Lưỡi Xào 250g</v>
      </c>
      <c r="M1153" s="8" t="str">
        <f>VLOOKUP(L1153,'[1]Mã Misa'!$C$2:$D$74,2,0)</f>
        <v>GTLX250G</v>
      </c>
      <c r="N1153" s="2">
        <v>50182</v>
      </c>
      <c r="O1153" t="s">
        <v>1981</v>
      </c>
      <c r="P1153" s="8" t="str">
        <f t="shared" si="71"/>
        <v>0002971</v>
      </c>
      <c r="Q1153" s="8" t="e">
        <f t="array" ref="Q1153">IF(VLOOKUP(P1153,$AA$1:$AC$32,1,0)&lt;&gt;0,(P1153&amp;"A"),0)</f>
        <v>#N/A</v>
      </c>
      <c r="R1153" s="12">
        <v>44517</v>
      </c>
      <c r="S1153" t="s">
        <v>1982</v>
      </c>
      <c r="T1153" s="8" t="str">
        <f t="shared" si="72"/>
        <v>VM+ BDG 24</v>
      </c>
      <c r="U1153" t="s">
        <v>6543</v>
      </c>
      <c r="Y1153" t="str">
        <f t="array" ref="Y1153">IF(ISNUMBER(SEARCH($V$3,T1153)),"WINCOMHANOI",IF(ISNUMBER(SEARCH($V$4,T1153)),"WINCOMHOCHIMINH",IF(ISNUMBER(SEARCH($V$5,T1153)),"WINCOMDANANG",IF(ISNUMBER(SEARCH($V$6,T1153)),"WINCOMHAIDUONG",IF(ISNUMBER(SEARCH($V$7,T1153)),"WINCOMQUANGNINH",IF(ISNUMBER(SEARCH($V$8,T1153)),"WINCOMHAIPHONG",IF(ISNUMBER(SEARCH($V$9,T1153)),"WINCOMBACGIANG",IF(ISNUMBER(SEARCH($V$10,T1153)),"WINCOMBACNINH",IF(ISNUMBER(SEARCH($V$11,T1153)),"WINCOMPHUTHO",IF(ISNUMBER(SEARCH($V$12,T1153)),"WINCOMHATINH",IF(ISNUMBER(SEARCH($V$13,T1153)),"WINCOMTHAINGUYEN",IF(ISNUMBER(SEARCH($V$14,T1153)),"WINCOMKHANHHOA",IF(ISNUMBER(SEARCH($V$15,T1153)),"WINCOMHUNGYEN",IF(ISNUMBER(SEARCH($V$16,T1153)),"WINCOMNGHEAN",IF(ISNUMBER(SEARCH($V$17,T1153)),"WINCOMLAOCAI",IF(ISNUMBER(SEARCH($V$18,T1153)),"WINCOMVUNGTAU",IF(ISNUMBER(SEARCH($V$19,T1153)),"WINCOMBINHDUONG",IF(ISNUMBER(SEARCH($V$20,T1153)),"WINCOMKIENGIANG",IF(ISNUMBER(SEARCH($V$21,T1153)),"WINCOMHANAM",IF(ISNUMBER(SEARCH($V$22,T1153)),"WINCOMNAMDINH",IF(ISNUMBER(SEARCH($V$23,T1153)),"WINCOMLANGSON",IF(ISNUMBER(SEARCH($V$24,T1153)),"WINCOMTHANHHOA",IF(ISNUMBER(SEARCH($V$25,T1153)),"WINCOMYENBAI",IF(ISNUMBER(SEARCH($V$26,T1153)),"WINCOMTUYENQUANG",IF(ISNUMBER(SEARCH($V$27,T1153)),"WINCOMHUE",IF(ISNUMBER(SEARCH($V$28,T1153)),"WINCOMQUANGNAM",IF(ISNUMBER(SEARCH($V$29,T1153)),"WINCOMVINHPHUC",IF(ISNUMBER(SEARCH($V$30,T1153)),"WINCOMHAGIANG",IF(ISNUMBER(SEARCH($V$31,T1153)),"WINCOMNINHBINH",IF(ISNUMBER(SEARCH($V$32,T1153)),"WINCOMTRAVINH",IF(ISNUMBER(SEARCH($V$33,T1153)),"WINCOMCANTHO",IF(ISNUMBER(SEARCH($V$34,T1153)),"WINCOMBENTRE",IF(ISNUMBER(SEARCH($V$35,T1153)),"WINCOMCAMAU",IF(ISNUMBER(SEARCH($V$36,T1153)),"WINCOMANGIANG",IF(ISNUMBER(SEARCH($V$37,T1153)),"WINCOMNINHTHUAN",IF(ISNUMBER(SEARCH($V$38,T1153)),"WINCOMTHAIBINH",IF(ISNUMBER(SEARCH($V$39,T1153)),"WINCOMGIALAI",IF(ISNUMBER(SEARCH($V$40,T1153)),"WINCOMHOABINH",IF(ISNUMBER(SEARCH($V$41,T1153)),"WINCOMQUANGNGAI",IF(ISNUMBER(SEARCH($V$42,T1153)),"WINCOMBINHTHUAN",IF(ISNUMBER(SEARCH($V$43,T1153)),"WINCOMDAKLAK",IF(ISNUMBER(SEARCH($V$44,T1153)),"WINCOMSOCTRANG",IF(ISNUMBER(SEARCH($V$45,T1153)),"WINCOMSONLA",IF(ISNUMBER(SEARCH($V$46,T1153)),"WINCOMKONTUM",IF(ISNUMBER(SEARCH($V$47,T1153)),"WINCOMPHUYEN",IF(ISNUMBER(SEARCH($V$48,T1153)),"WINCOMQUANGTRI",IF(ISNUMBER(SEARCH($V$49,T1153)),"WINCOMBINHDINH",IF(ISNUMBER(SEARCH($V$50,T1153)),"WINCOMCAOBANG",IF(ISNUMBER(SEARCH($V$51,T1153)),"WINCOMQUANGBINH",IF(ISNUMBER(SEARCH($V$52,T1153)),"WINCOMLAMDONG",IF(ISNUMBER(SEARCH($V$53,T1153)),"WINCOMVINHLONG",IF(ISNUMBER(SEARCH($V$54,T1153)),"WINCOMDONGTHAP",IF(ISNUMBER(SEARCH($V$55,T1153)),"WINCOMTIENGIANG",IF(ISNUMBER(SEARCH($V$56,T1153)),"WINCOMQUANGNINH",0))))))))))))))))))))))))))))))))))))))))))))))))))))))</f>
        <v>WINCOMBINHDUONG</v>
      </c>
    </row>
    <row r="1154" spans="1:25" x14ac:dyDescent="0.2">
      <c r="A1154" t="s">
        <v>0</v>
      </c>
      <c r="B1154" t="s">
        <v>1983</v>
      </c>
      <c r="C1154" t="s">
        <v>2</v>
      </c>
      <c r="D1154" t="s">
        <v>20</v>
      </c>
      <c r="E1154" t="s">
        <v>4</v>
      </c>
      <c r="F1154" s="5">
        <f t="shared" si="69"/>
        <v>2</v>
      </c>
      <c r="G1154" s="2">
        <v>100364</v>
      </c>
      <c r="H1154" s="2">
        <v>110400.40000000001</v>
      </c>
      <c r="I1154" t="s">
        <v>5</v>
      </c>
      <c r="J1154" t="s">
        <v>21</v>
      </c>
      <c r="K1154" t="str">
        <f t="shared" si="70"/>
        <v>Giò tai lưỡi xào gói 250g</v>
      </c>
      <c r="L1154" s="8" t="str">
        <f>VLOOKUP(K1154,'[1]Mã Misa'!$B$2:$D$74,2,0)</f>
        <v>Giò Tai Lưỡi Xào 250g</v>
      </c>
      <c r="M1154" s="8" t="str">
        <f>VLOOKUP(L1154,'[1]Mã Misa'!$C$2:$D$74,2,0)</f>
        <v>GTLX250G</v>
      </c>
      <c r="N1154" s="2">
        <v>50182</v>
      </c>
      <c r="O1154" t="s">
        <v>1984</v>
      </c>
      <c r="P1154" s="8" t="str">
        <f t="shared" si="71"/>
        <v>0141671</v>
      </c>
      <c r="Q1154" s="8" t="e">
        <f t="array" ref="Q1154">IF(VLOOKUP(P1154,$AA$1:$AC$32,1,0)&lt;&gt;0,(P1154&amp;"A"),0)</f>
        <v>#N/A</v>
      </c>
      <c r="R1154" s="12">
        <v>44517</v>
      </c>
      <c r="S1154" t="s">
        <v>1985</v>
      </c>
      <c r="T1154" s="8" t="str">
        <f t="shared" si="72"/>
        <v>VM+ HNI 4A</v>
      </c>
      <c r="U1154" t="s">
        <v>6544</v>
      </c>
      <c r="Y1154" t="str">
        <f t="array" ref="Y1154">IF(ISNUMBER(SEARCH($V$3,T1154)),"WINCOMHANOI",IF(ISNUMBER(SEARCH($V$4,T1154)),"WINCOMHOCHIMINH",IF(ISNUMBER(SEARCH($V$5,T1154)),"WINCOMDANANG",IF(ISNUMBER(SEARCH($V$6,T1154)),"WINCOMHAIDUONG",IF(ISNUMBER(SEARCH($V$7,T1154)),"WINCOMQUANGNINH",IF(ISNUMBER(SEARCH($V$8,T1154)),"WINCOMHAIPHONG",IF(ISNUMBER(SEARCH($V$9,T1154)),"WINCOMBACGIANG",IF(ISNUMBER(SEARCH($V$10,T1154)),"WINCOMBACNINH",IF(ISNUMBER(SEARCH($V$11,T1154)),"WINCOMPHUTHO",IF(ISNUMBER(SEARCH($V$12,T1154)),"WINCOMHATINH",IF(ISNUMBER(SEARCH($V$13,T1154)),"WINCOMTHAINGUYEN",IF(ISNUMBER(SEARCH($V$14,T1154)),"WINCOMKHANHHOA",IF(ISNUMBER(SEARCH($V$15,T1154)),"WINCOMHUNGYEN",IF(ISNUMBER(SEARCH($V$16,T1154)),"WINCOMNGHEAN",IF(ISNUMBER(SEARCH($V$17,T1154)),"WINCOMLAOCAI",IF(ISNUMBER(SEARCH($V$18,T1154)),"WINCOMVUNGTAU",IF(ISNUMBER(SEARCH($V$19,T1154)),"WINCOMBINHDUONG",IF(ISNUMBER(SEARCH($V$20,T1154)),"WINCOMKIENGIANG",IF(ISNUMBER(SEARCH($V$21,T1154)),"WINCOMHANAM",IF(ISNUMBER(SEARCH($V$22,T1154)),"WINCOMNAMDINH",IF(ISNUMBER(SEARCH($V$23,T1154)),"WINCOMLANGSON",IF(ISNUMBER(SEARCH($V$24,T1154)),"WINCOMTHANHHOA",IF(ISNUMBER(SEARCH($V$25,T1154)),"WINCOMYENBAI",IF(ISNUMBER(SEARCH($V$26,T1154)),"WINCOMTUYENQUANG",IF(ISNUMBER(SEARCH($V$27,T1154)),"WINCOMHUE",IF(ISNUMBER(SEARCH($V$28,T1154)),"WINCOMQUANGNAM",IF(ISNUMBER(SEARCH($V$29,T1154)),"WINCOMVINHPHUC",IF(ISNUMBER(SEARCH($V$30,T1154)),"WINCOMHAGIANG",IF(ISNUMBER(SEARCH($V$31,T1154)),"WINCOMNINHBINH",IF(ISNUMBER(SEARCH($V$32,T1154)),"WINCOMTRAVINH",IF(ISNUMBER(SEARCH($V$33,T1154)),"WINCOMCANTHO",IF(ISNUMBER(SEARCH($V$34,T1154)),"WINCOMBENTRE",IF(ISNUMBER(SEARCH($V$35,T1154)),"WINCOMCAMAU",IF(ISNUMBER(SEARCH($V$36,T1154)),"WINCOMANGIANG",IF(ISNUMBER(SEARCH($V$37,T1154)),"WINCOMNINHTHUAN",IF(ISNUMBER(SEARCH($V$38,T1154)),"WINCOMTHAIBINH",IF(ISNUMBER(SEARCH($V$39,T1154)),"WINCOMGIALAI",IF(ISNUMBER(SEARCH($V$40,T1154)),"WINCOMHOABINH",IF(ISNUMBER(SEARCH($V$41,T1154)),"WINCOMQUANGNGAI",IF(ISNUMBER(SEARCH($V$42,T1154)),"WINCOMBINHTHUAN",IF(ISNUMBER(SEARCH($V$43,T1154)),"WINCOMDAKLAK",IF(ISNUMBER(SEARCH($V$44,T1154)),"WINCOMSOCTRANG",IF(ISNUMBER(SEARCH($V$45,T1154)),"WINCOMSONLA",IF(ISNUMBER(SEARCH($V$46,T1154)),"WINCOMKONTUM",IF(ISNUMBER(SEARCH($V$47,T1154)),"WINCOMPHUYEN",IF(ISNUMBER(SEARCH($V$48,T1154)),"WINCOMQUANGTRI",IF(ISNUMBER(SEARCH($V$49,T1154)),"WINCOMBINHDINH",IF(ISNUMBER(SEARCH($V$50,T1154)),"WINCOMCAOBANG",IF(ISNUMBER(SEARCH($V$51,T1154)),"WINCOMQUANGBINH",IF(ISNUMBER(SEARCH($V$52,T1154)),"WINCOMLAMDONG",IF(ISNUMBER(SEARCH($V$53,T1154)),"WINCOMVINHLONG",IF(ISNUMBER(SEARCH($V$54,T1154)),"WINCOMDONGTHAP",IF(ISNUMBER(SEARCH($V$55,T1154)),"WINCOMTIENGIANG",IF(ISNUMBER(SEARCH($V$56,T1154)),"WINCOMQUANGNINH",0))))))))))))))))))))))))))))))))))))))))))))))))))))))</f>
        <v>WINCOMHANOI</v>
      </c>
    </row>
    <row r="1155" spans="1:25" x14ac:dyDescent="0.2">
      <c r="A1155" t="s">
        <v>0</v>
      </c>
      <c r="B1155" t="s">
        <v>1986</v>
      </c>
      <c r="C1155" t="s">
        <v>2</v>
      </c>
      <c r="D1155" t="s">
        <v>10</v>
      </c>
      <c r="E1155" t="s">
        <v>4</v>
      </c>
      <c r="F1155" s="5">
        <f t="shared" ref="F1155:F1218" si="73">G1155/N1155</f>
        <v>1</v>
      </c>
      <c r="G1155" s="2">
        <v>61050</v>
      </c>
      <c r="H1155" s="2">
        <v>67155</v>
      </c>
      <c r="I1155" t="s">
        <v>5</v>
      </c>
      <c r="J1155" t="s">
        <v>11</v>
      </c>
      <c r="K1155" t="str">
        <f t="shared" ref="K1155:K1218" si="74">MID(J1155,10,26)</f>
        <v>_Giò sụn gà 250g</v>
      </c>
      <c r="L1155" s="8" t="str">
        <f>VLOOKUP(K1155,'[1]Mã Misa'!$B$2:$D$74,2,0)</f>
        <v>Giò sụn gà 250g</v>
      </c>
      <c r="M1155" s="8" t="str">
        <f>VLOOKUP(L1155,'[1]Mã Misa'!$C$2:$D$74,2,0)</f>
        <v>GSG250</v>
      </c>
      <c r="N1155" s="2">
        <v>61050</v>
      </c>
      <c r="O1155" t="s">
        <v>1987</v>
      </c>
      <c r="P1155" s="8" t="str">
        <f t="shared" ref="P1155:P1218" si="75">RIGHT(O1155,7)</f>
        <v>0141673</v>
      </c>
      <c r="Q1155" s="8" t="e">
        <f t="array" ref="Q1155">IF(VLOOKUP(P1155,$AA$1:$AC$32,1,0)&lt;&gt;0,(P1155&amp;"A"),0)</f>
        <v>#N/A</v>
      </c>
      <c r="R1155" s="12">
        <v>44517</v>
      </c>
      <c r="S1155" t="s">
        <v>1988</v>
      </c>
      <c r="T1155" s="8" t="str">
        <f t="shared" si="72"/>
        <v>VM+ HNI 3A</v>
      </c>
      <c r="U1155" t="s">
        <v>6545</v>
      </c>
      <c r="Y1155" t="str">
        <f t="array" ref="Y1155">IF(ISNUMBER(SEARCH($V$3,T1155)),"WINCOMHANOI",IF(ISNUMBER(SEARCH($V$4,T1155)),"WINCOMHOCHIMINH",IF(ISNUMBER(SEARCH($V$5,T1155)),"WINCOMDANANG",IF(ISNUMBER(SEARCH($V$6,T1155)),"WINCOMHAIDUONG",IF(ISNUMBER(SEARCH($V$7,T1155)),"WINCOMQUANGNINH",IF(ISNUMBER(SEARCH($V$8,T1155)),"WINCOMHAIPHONG",IF(ISNUMBER(SEARCH($V$9,T1155)),"WINCOMBACGIANG",IF(ISNUMBER(SEARCH($V$10,T1155)),"WINCOMBACNINH",IF(ISNUMBER(SEARCH($V$11,T1155)),"WINCOMPHUTHO",IF(ISNUMBER(SEARCH($V$12,T1155)),"WINCOMHATINH",IF(ISNUMBER(SEARCH($V$13,T1155)),"WINCOMTHAINGUYEN",IF(ISNUMBER(SEARCH($V$14,T1155)),"WINCOMKHANHHOA",IF(ISNUMBER(SEARCH($V$15,T1155)),"WINCOMHUNGYEN",IF(ISNUMBER(SEARCH($V$16,T1155)),"WINCOMNGHEAN",IF(ISNUMBER(SEARCH($V$17,T1155)),"WINCOMLAOCAI",IF(ISNUMBER(SEARCH($V$18,T1155)),"WINCOMVUNGTAU",IF(ISNUMBER(SEARCH($V$19,T1155)),"WINCOMBINHDUONG",IF(ISNUMBER(SEARCH($V$20,T1155)),"WINCOMKIENGIANG",IF(ISNUMBER(SEARCH($V$21,T1155)),"WINCOMHANAM",IF(ISNUMBER(SEARCH($V$22,T1155)),"WINCOMNAMDINH",IF(ISNUMBER(SEARCH($V$23,T1155)),"WINCOMLANGSON",IF(ISNUMBER(SEARCH($V$24,T1155)),"WINCOMTHANHHOA",IF(ISNUMBER(SEARCH($V$25,T1155)),"WINCOMYENBAI",IF(ISNUMBER(SEARCH($V$26,T1155)),"WINCOMTUYENQUANG",IF(ISNUMBER(SEARCH($V$27,T1155)),"WINCOMHUE",IF(ISNUMBER(SEARCH($V$28,T1155)),"WINCOMQUANGNAM",IF(ISNUMBER(SEARCH($V$29,T1155)),"WINCOMVINHPHUC",IF(ISNUMBER(SEARCH($V$30,T1155)),"WINCOMHAGIANG",IF(ISNUMBER(SEARCH($V$31,T1155)),"WINCOMNINHBINH",IF(ISNUMBER(SEARCH($V$32,T1155)),"WINCOMTRAVINH",IF(ISNUMBER(SEARCH($V$33,T1155)),"WINCOMCANTHO",IF(ISNUMBER(SEARCH($V$34,T1155)),"WINCOMBENTRE",IF(ISNUMBER(SEARCH($V$35,T1155)),"WINCOMCAMAU",IF(ISNUMBER(SEARCH($V$36,T1155)),"WINCOMANGIANG",IF(ISNUMBER(SEARCH($V$37,T1155)),"WINCOMNINHTHUAN",IF(ISNUMBER(SEARCH($V$38,T1155)),"WINCOMTHAIBINH",IF(ISNUMBER(SEARCH($V$39,T1155)),"WINCOMGIALAI",IF(ISNUMBER(SEARCH($V$40,T1155)),"WINCOMHOABINH",IF(ISNUMBER(SEARCH($V$41,T1155)),"WINCOMQUANGNGAI",IF(ISNUMBER(SEARCH($V$42,T1155)),"WINCOMBINHTHUAN",IF(ISNUMBER(SEARCH($V$43,T1155)),"WINCOMDAKLAK",IF(ISNUMBER(SEARCH($V$44,T1155)),"WINCOMSOCTRANG",IF(ISNUMBER(SEARCH($V$45,T1155)),"WINCOMSONLA",IF(ISNUMBER(SEARCH($V$46,T1155)),"WINCOMKONTUM",IF(ISNUMBER(SEARCH($V$47,T1155)),"WINCOMPHUYEN",IF(ISNUMBER(SEARCH($V$48,T1155)),"WINCOMQUANGTRI",IF(ISNUMBER(SEARCH($V$49,T1155)),"WINCOMBINHDINH",IF(ISNUMBER(SEARCH($V$50,T1155)),"WINCOMCAOBANG",IF(ISNUMBER(SEARCH($V$51,T1155)),"WINCOMQUANGBINH",IF(ISNUMBER(SEARCH($V$52,T1155)),"WINCOMLAMDONG",IF(ISNUMBER(SEARCH($V$53,T1155)),"WINCOMVINHLONG",IF(ISNUMBER(SEARCH($V$54,T1155)),"WINCOMDONGTHAP",IF(ISNUMBER(SEARCH($V$55,T1155)),"WINCOMTIENGIANG",IF(ISNUMBER(SEARCH($V$56,T1155)),"WINCOMQUANGNINH",0))))))))))))))))))))))))))))))))))))))))))))))))))))))</f>
        <v>WINCOMHANOI</v>
      </c>
    </row>
    <row r="1156" spans="1:25" x14ac:dyDescent="0.2">
      <c r="A1156" t="s">
        <v>0</v>
      </c>
      <c r="B1156" t="s">
        <v>1986</v>
      </c>
      <c r="C1156" t="s">
        <v>31</v>
      </c>
      <c r="D1156" t="s">
        <v>3</v>
      </c>
      <c r="E1156" t="s">
        <v>4</v>
      </c>
      <c r="F1156" s="5">
        <f t="shared" si="73"/>
        <v>1</v>
      </c>
      <c r="G1156" s="2">
        <v>88846</v>
      </c>
      <c r="H1156" s="2">
        <v>97730.6</v>
      </c>
      <c r="I1156" t="s">
        <v>5</v>
      </c>
      <c r="J1156" t="s">
        <v>6</v>
      </c>
      <c r="K1156" t="str">
        <f t="shared" si="74"/>
        <v>Gà muối gói 500g</v>
      </c>
      <c r="L1156" s="8" t="str">
        <f>VLOOKUP(K1156,'[1]Mã Misa'!$B$2:$D$74,2,0)</f>
        <v>Gà muối 500g</v>
      </c>
      <c r="M1156" s="8" t="str">
        <f>VLOOKUP(L1156,'[1]Mã Misa'!$C$2:$D$74,2,0)</f>
        <v>GM500</v>
      </c>
      <c r="N1156" s="2">
        <v>88846</v>
      </c>
      <c r="O1156" t="s">
        <v>1987</v>
      </c>
      <c r="P1156" s="8" t="str">
        <f t="shared" si="75"/>
        <v>0141673</v>
      </c>
      <c r="Q1156" s="8" t="e">
        <f t="array" ref="Q1156">IF(VLOOKUP(P1156,$AA$1:$AC$32,1,0)&lt;&gt;0,(P1156&amp;"A"),0)</f>
        <v>#N/A</v>
      </c>
      <c r="R1156" s="12">
        <v>44517</v>
      </c>
      <c r="S1156" t="s">
        <v>1988</v>
      </c>
      <c r="T1156" s="8" t="str">
        <f t="shared" ref="T1156:T1219" si="76">LEFT(U1156,10)</f>
        <v>VM+ HNI 3A</v>
      </c>
      <c r="U1156" t="s">
        <v>6545</v>
      </c>
      <c r="Y1156" t="str">
        <f t="array" ref="Y1156">IF(ISNUMBER(SEARCH($V$3,T1156)),"WINCOMHANOI",IF(ISNUMBER(SEARCH($V$4,T1156)),"WINCOMHOCHIMINH",IF(ISNUMBER(SEARCH($V$5,T1156)),"WINCOMDANANG",IF(ISNUMBER(SEARCH($V$6,T1156)),"WINCOMHAIDUONG",IF(ISNUMBER(SEARCH($V$7,T1156)),"WINCOMQUANGNINH",IF(ISNUMBER(SEARCH($V$8,T1156)),"WINCOMHAIPHONG",IF(ISNUMBER(SEARCH($V$9,T1156)),"WINCOMBACGIANG",IF(ISNUMBER(SEARCH($V$10,T1156)),"WINCOMBACNINH",IF(ISNUMBER(SEARCH($V$11,T1156)),"WINCOMPHUTHO",IF(ISNUMBER(SEARCH($V$12,T1156)),"WINCOMHATINH",IF(ISNUMBER(SEARCH($V$13,T1156)),"WINCOMTHAINGUYEN",IF(ISNUMBER(SEARCH($V$14,T1156)),"WINCOMKHANHHOA",IF(ISNUMBER(SEARCH($V$15,T1156)),"WINCOMHUNGYEN",IF(ISNUMBER(SEARCH($V$16,T1156)),"WINCOMNGHEAN",IF(ISNUMBER(SEARCH($V$17,T1156)),"WINCOMLAOCAI",IF(ISNUMBER(SEARCH($V$18,T1156)),"WINCOMVUNGTAU",IF(ISNUMBER(SEARCH($V$19,T1156)),"WINCOMBINHDUONG",IF(ISNUMBER(SEARCH($V$20,T1156)),"WINCOMKIENGIANG",IF(ISNUMBER(SEARCH($V$21,T1156)),"WINCOMHANAM",IF(ISNUMBER(SEARCH($V$22,T1156)),"WINCOMNAMDINH",IF(ISNUMBER(SEARCH($V$23,T1156)),"WINCOMLANGSON",IF(ISNUMBER(SEARCH($V$24,T1156)),"WINCOMTHANHHOA",IF(ISNUMBER(SEARCH($V$25,T1156)),"WINCOMYENBAI",IF(ISNUMBER(SEARCH($V$26,T1156)),"WINCOMTUYENQUANG",IF(ISNUMBER(SEARCH($V$27,T1156)),"WINCOMHUE",IF(ISNUMBER(SEARCH($V$28,T1156)),"WINCOMQUANGNAM",IF(ISNUMBER(SEARCH($V$29,T1156)),"WINCOMVINHPHUC",IF(ISNUMBER(SEARCH($V$30,T1156)),"WINCOMHAGIANG",IF(ISNUMBER(SEARCH($V$31,T1156)),"WINCOMNINHBINH",IF(ISNUMBER(SEARCH($V$32,T1156)),"WINCOMTRAVINH",IF(ISNUMBER(SEARCH($V$33,T1156)),"WINCOMCANTHO",IF(ISNUMBER(SEARCH($V$34,T1156)),"WINCOMBENTRE",IF(ISNUMBER(SEARCH($V$35,T1156)),"WINCOMCAMAU",IF(ISNUMBER(SEARCH($V$36,T1156)),"WINCOMANGIANG",IF(ISNUMBER(SEARCH($V$37,T1156)),"WINCOMNINHTHUAN",IF(ISNUMBER(SEARCH($V$38,T1156)),"WINCOMTHAIBINH",IF(ISNUMBER(SEARCH($V$39,T1156)),"WINCOMGIALAI",IF(ISNUMBER(SEARCH($V$40,T1156)),"WINCOMHOABINH",IF(ISNUMBER(SEARCH($V$41,T1156)),"WINCOMQUANGNGAI",IF(ISNUMBER(SEARCH($V$42,T1156)),"WINCOMBINHTHUAN",IF(ISNUMBER(SEARCH($V$43,T1156)),"WINCOMDAKLAK",IF(ISNUMBER(SEARCH($V$44,T1156)),"WINCOMSOCTRANG",IF(ISNUMBER(SEARCH($V$45,T1156)),"WINCOMSONLA",IF(ISNUMBER(SEARCH($V$46,T1156)),"WINCOMKONTUM",IF(ISNUMBER(SEARCH($V$47,T1156)),"WINCOMPHUYEN",IF(ISNUMBER(SEARCH($V$48,T1156)),"WINCOMQUANGTRI",IF(ISNUMBER(SEARCH($V$49,T1156)),"WINCOMBINHDINH",IF(ISNUMBER(SEARCH($V$50,T1156)),"WINCOMCAOBANG",IF(ISNUMBER(SEARCH($V$51,T1156)),"WINCOMQUANGBINH",IF(ISNUMBER(SEARCH($V$52,T1156)),"WINCOMLAMDONG",IF(ISNUMBER(SEARCH($V$53,T1156)),"WINCOMVINHLONG",IF(ISNUMBER(SEARCH($V$54,T1156)),"WINCOMDONGTHAP",IF(ISNUMBER(SEARCH($V$55,T1156)),"WINCOMTIENGIANG",IF(ISNUMBER(SEARCH($V$56,T1156)),"WINCOMQUANGNINH",0))))))))))))))))))))))))))))))))))))))))))))))))))))))</f>
        <v>WINCOMHANOI</v>
      </c>
    </row>
    <row r="1157" spans="1:25" x14ac:dyDescent="0.2">
      <c r="A1157" t="s">
        <v>0</v>
      </c>
      <c r="B1157" t="s">
        <v>1986</v>
      </c>
      <c r="C1157" t="s">
        <v>34</v>
      </c>
      <c r="D1157" t="s">
        <v>20</v>
      </c>
      <c r="E1157" t="s">
        <v>4</v>
      </c>
      <c r="F1157" s="5">
        <f t="shared" si="73"/>
        <v>1</v>
      </c>
      <c r="G1157" s="2">
        <v>50182</v>
      </c>
      <c r="H1157" s="2">
        <v>55200.200000000004</v>
      </c>
      <c r="I1157" t="s">
        <v>5</v>
      </c>
      <c r="J1157" t="s">
        <v>21</v>
      </c>
      <c r="K1157" t="str">
        <f t="shared" si="74"/>
        <v>Giò tai lưỡi xào gói 250g</v>
      </c>
      <c r="L1157" s="8" t="str">
        <f>VLOOKUP(K1157,'[1]Mã Misa'!$B$2:$D$74,2,0)</f>
        <v>Giò Tai Lưỡi Xào 250g</v>
      </c>
      <c r="M1157" s="8" t="str">
        <f>VLOOKUP(L1157,'[1]Mã Misa'!$C$2:$D$74,2,0)</f>
        <v>GTLX250G</v>
      </c>
      <c r="N1157" s="2">
        <v>50182</v>
      </c>
      <c r="O1157" t="s">
        <v>1987</v>
      </c>
      <c r="P1157" s="8" t="str">
        <f t="shared" si="75"/>
        <v>0141673</v>
      </c>
      <c r="Q1157" s="8" t="e">
        <f t="array" ref="Q1157">IF(VLOOKUP(P1157,$AA$1:$AC$32,1,0)&lt;&gt;0,(P1157&amp;"A"),0)</f>
        <v>#N/A</v>
      </c>
      <c r="R1157" s="12">
        <v>44517</v>
      </c>
      <c r="S1157" t="s">
        <v>1988</v>
      </c>
      <c r="T1157" s="8" t="str">
        <f t="shared" si="76"/>
        <v>VM+ HNI 3A</v>
      </c>
      <c r="U1157" t="s">
        <v>6545</v>
      </c>
      <c r="Y1157" t="str">
        <f t="array" ref="Y1157">IF(ISNUMBER(SEARCH($V$3,T1157)),"WINCOMHANOI",IF(ISNUMBER(SEARCH($V$4,T1157)),"WINCOMHOCHIMINH",IF(ISNUMBER(SEARCH($V$5,T1157)),"WINCOMDANANG",IF(ISNUMBER(SEARCH($V$6,T1157)),"WINCOMHAIDUONG",IF(ISNUMBER(SEARCH($V$7,T1157)),"WINCOMQUANGNINH",IF(ISNUMBER(SEARCH($V$8,T1157)),"WINCOMHAIPHONG",IF(ISNUMBER(SEARCH($V$9,T1157)),"WINCOMBACGIANG",IF(ISNUMBER(SEARCH($V$10,T1157)),"WINCOMBACNINH",IF(ISNUMBER(SEARCH($V$11,T1157)),"WINCOMPHUTHO",IF(ISNUMBER(SEARCH($V$12,T1157)),"WINCOMHATINH",IF(ISNUMBER(SEARCH($V$13,T1157)),"WINCOMTHAINGUYEN",IF(ISNUMBER(SEARCH($V$14,T1157)),"WINCOMKHANHHOA",IF(ISNUMBER(SEARCH($V$15,T1157)),"WINCOMHUNGYEN",IF(ISNUMBER(SEARCH($V$16,T1157)),"WINCOMNGHEAN",IF(ISNUMBER(SEARCH($V$17,T1157)),"WINCOMLAOCAI",IF(ISNUMBER(SEARCH($V$18,T1157)),"WINCOMVUNGTAU",IF(ISNUMBER(SEARCH($V$19,T1157)),"WINCOMBINHDUONG",IF(ISNUMBER(SEARCH($V$20,T1157)),"WINCOMKIENGIANG",IF(ISNUMBER(SEARCH($V$21,T1157)),"WINCOMHANAM",IF(ISNUMBER(SEARCH($V$22,T1157)),"WINCOMNAMDINH",IF(ISNUMBER(SEARCH($V$23,T1157)),"WINCOMLANGSON",IF(ISNUMBER(SEARCH($V$24,T1157)),"WINCOMTHANHHOA",IF(ISNUMBER(SEARCH($V$25,T1157)),"WINCOMYENBAI",IF(ISNUMBER(SEARCH($V$26,T1157)),"WINCOMTUYENQUANG",IF(ISNUMBER(SEARCH($V$27,T1157)),"WINCOMHUE",IF(ISNUMBER(SEARCH($V$28,T1157)),"WINCOMQUANGNAM",IF(ISNUMBER(SEARCH($V$29,T1157)),"WINCOMVINHPHUC",IF(ISNUMBER(SEARCH($V$30,T1157)),"WINCOMHAGIANG",IF(ISNUMBER(SEARCH($V$31,T1157)),"WINCOMNINHBINH",IF(ISNUMBER(SEARCH($V$32,T1157)),"WINCOMTRAVINH",IF(ISNUMBER(SEARCH($V$33,T1157)),"WINCOMCANTHO",IF(ISNUMBER(SEARCH($V$34,T1157)),"WINCOMBENTRE",IF(ISNUMBER(SEARCH($V$35,T1157)),"WINCOMCAMAU",IF(ISNUMBER(SEARCH($V$36,T1157)),"WINCOMANGIANG",IF(ISNUMBER(SEARCH($V$37,T1157)),"WINCOMNINHTHUAN",IF(ISNUMBER(SEARCH($V$38,T1157)),"WINCOMTHAIBINH",IF(ISNUMBER(SEARCH($V$39,T1157)),"WINCOMGIALAI",IF(ISNUMBER(SEARCH($V$40,T1157)),"WINCOMHOABINH",IF(ISNUMBER(SEARCH($V$41,T1157)),"WINCOMQUANGNGAI",IF(ISNUMBER(SEARCH($V$42,T1157)),"WINCOMBINHTHUAN",IF(ISNUMBER(SEARCH($V$43,T1157)),"WINCOMDAKLAK",IF(ISNUMBER(SEARCH($V$44,T1157)),"WINCOMSOCTRANG",IF(ISNUMBER(SEARCH($V$45,T1157)),"WINCOMSONLA",IF(ISNUMBER(SEARCH($V$46,T1157)),"WINCOMKONTUM",IF(ISNUMBER(SEARCH($V$47,T1157)),"WINCOMPHUYEN",IF(ISNUMBER(SEARCH($V$48,T1157)),"WINCOMQUANGTRI",IF(ISNUMBER(SEARCH($V$49,T1157)),"WINCOMBINHDINH",IF(ISNUMBER(SEARCH($V$50,T1157)),"WINCOMCAOBANG",IF(ISNUMBER(SEARCH($V$51,T1157)),"WINCOMQUANGBINH",IF(ISNUMBER(SEARCH($V$52,T1157)),"WINCOMLAMDONG",IF(ISNUMBER(SEARCH($V$53,T1157)),"WINCOMVINHLONG",IF(ISNUMBER(SEARCH($V$54,T1157)),"WINCOMDONGTHAP",IF(ISNUMBER(SEARCH($V$55,T1157)),"WINCOMTIENGIANG",IF(ISNUMBER(SEARCH($V$56,T1157)),"WINCOMQUANGNINH",0))))))))))))))))))))))))))))))))))))))))))))))))))))))</f>
        <v>WINCOMHANOI</v>
      </c>
    </row>
    <row r="1158" spans="1:25" x14ac:dyDescent="0.2">
      <c r="A1158" t="s">
        <v>0</v>
      </c>
      <c r="B1158" t="s">
        <v>1989</v>
      </c>
      <c r="C1158" t="s">
        <v>2</v>
      </c>
      <c r="D1158" t="s">
        <v>121</v>
      </c>
      <c r="E1158" t="s">
        <v>4</v>
      </c>
      <c r="F1158" s="5">
        <f t="shared" si="73"/>
        <v>1</v>
      </c>
      <c r="G1158" s="2">
        <v>101989</v>
      </c>
      <c r="H1158" s="2">
        <v>112187.90000000001</v>
      </c>
      <c r="I1158" t="s">
        <v>5</v>
      </c>
      <c r="J1158" t="s">
        <v>122</v>
      </c>
      <c r="K1158" t="str">
        <f t="shared" si="74"/>
        <v>Giò tai nấm hương 500g</v>
      </c>
      <c r="L1158" s="8" t="str">
        <f>VLOOKUP(K1158,'[1]Mã Misa'!$B$2:$D$74,2,0)</f>
        <v>Giò tai nấm hương 500g</v>
      </c>
      <c r="M1158" s="8" t="str">
        <f>VLOOKUP(L1158,'[1]Mã Misa'!$C$2:$D$74,2,0)</f>
        <v>GTNH500</v>
      </c>
      <c r="N1158" s="2">
        <v>101989</v>
      </c>
      <c r="O1158" t="s">
        <v>1990</v>
      </c>
      <c r="P1158" s="8" t="str">
        <f t="shared" si="75"/>
        <v>0001482</v>
      </c>
      <c r="Q1158" s="8" t="str">
        <f t="array" ref="Q1158">IF(VLOOKUP(P1158,$AA$1:$AC$32,1,0)&lt;&gt;0,(P1158&amp;"A"),0)</f>
        <v>0001482A</v>
      </c>
      <c r="R1158" s="12">
        <v>44517</v>
      </c>
      <c r="S1158" t="s">
        <v>1991</v>
      </c>
      <c r="T1158" s="8" t="str">
        <f t="shared" si="76"/>
        <v>VM+ NBH Th</v>
      </c>
      <c r="U1158" t="s">
        <v>6546</v>
      </c>
      <c r="Y1158" t="str">
        <f t="array" ref="Y1158">IF(ISNUMBER(SEARCH($V$3,T1158)),"WINCOMHANOI",IF(ISNUMBER(SEARCH($V$4,T1158)),"WINCOMHOCHIMINH",IF(ISNUMBER(SEARCH($V$5,T1158)),"WINCOMDANANG",IF(ISNUMBER(SEARCH($V$6,T1158)),"WINCOMHAIDUONG",IF(ISNUMBER(SEARCH($V$7,T1158)),"WINCOMQUANGNINH",IF(ISNUMBER(SEARCH($V$8,T1158)),"WINCOMHAIPHONG",IF(ISNUMBER(SEARCH($V$9,T1158)),"WINCOMBACGIANG",IF(ISNUMBER(SEARCH($V$10,T1158)),"WINCOMBACNINH",IF(ISNUMBER(SEARCH($V$11,T1158)),"WINCOMPHUTHO",IF(ISNUMBER(SEARCH($V$12,T1158)),"WINCOMHATINH",IF(ISNUMBER(SEARCH($V$13,T1158)),"WINCOMTHAINGUYEN",IF(ISNUMBER(SEARCH($V$14,T1158)),"WINCOMKHANHHOA",IF(ISNUMBER(SEARCH($V$15,T1158)),"WINCOMHUNGYEN",IF(ISNUMBER(SEARCH($V$16,T1158)),"WINCOMNGHEAN",IF(ISNUMBER(SEARCH($V$17,T1158)),"WINCOMLAOCAI",IF(ISNUMBER(SEARCH($V$18,T1158)),"WINCOMVUNGTAU",IF(ISNUMBER(SEARCH($V$19,T1158)),"WINCOMBINHDUONG",IF(ISNUMBER(SEARCH($V$20,T1158)),"WINCOMKIENGIANG",IF(ISNUMBER(SEARCH($V$21,T1158)),"WINCOMHANAM",IF(ISNUMBER(SEARCH($V$22,T1158)),"WINCOMNAMDINH",IF(ISNUMBER(SEARCH($V$23,T1158)),"WINCOMLANGSON",IF(ISNUMBER(SEARCH($V$24,T1158)),"WINCOMTHANHHOA",IF(ISNUMBER(SEARCH($V$25,T1158)),"WINCOMYENBAI",IF(ISNUMBER(SEARCH($V$26,T1158)),"WINCOMTUYENQUANG",IF(ISNUMBER(SEARCH($V$27,T1158)),"WINCOMHUE",IF(ISNUMBER(SEARCH($V$28,T1158)),"WINCOMQUANGNAM",IF(ISNUMBER(SEARCH($V$29,T1158)),"WINCOMVINHPHUC",IF(ISNUMBER(SEARCH($V$30,T1158)),"WINCOMHAGIANG",IF(ISNUMBER(SEARCH($V$31,T1158)),"WINCOMNINHBINH",IF(ISNUMBER(SEARCH($V$32,T1158)),"WINCOMTRAVINH",IF(ISNUMBER(SEARCH($V$33,T1158)),"WINCOMCANTHO",IF(ISNUMBER(SEARCH($V$34,T1158)),"WINCOMBENTRE",IF(ISNUMBER(SEARCH($V$35,T1158)),"WINCOMCAMAU",IF(ISNUMBER(SEARCH($V$36,T1158)),"WINCOMANGIANG",IF(ISNUMBER(SEARCH($V$37,T1158)),"WINCOMNINHTHUAN",IF(ISNUMBER(SEARCH($V$38,T1158)),"WINCOMTHAIBINH",IF(ISNUMBER(SEARCH($V$39,T1158)),"WINCOMGIALAI",IF(ISNUMBER(SEARCH($V$40,T1158)),"WINCOMHOABINH",IF(ISNUMBER(SEARCH($V$41,T1158)),"WINCOMQUANGNGAI",IF(ISNUMBER(SEARCH($V$42,T1158)),"WINCOMBINHTHUAN",IF(ISNUMBER(SEARCH($V$43,T1158)),"WINCOMDAKLAK",IF(ISNUMBER(SEARCH($V$44,T1158)),"WINCOMSOCTRANG",IF(ISNUMBER(SEARCH($V$45,T1158)),"WINCOMSONLA",IF(ISNUMBER(SEARCH($V$46,T1158)),"WINCOMKONTUM",IF(ISNUMBER(SEARCH($V$47,T1158)),"WINCOMPHUYEN",IF(ISNUMBER(SEARCH($V$48,T1158)),"WINCOMQUANGTRI",IF(ISNUMBER(SEARCH($V$49,T1158)),"WINCOMBINHDINH",IF(ISNUMBER(SEARCH($V$50,T1158)),"WINCOMCAOBANG",IF(ISNUMBER(SEARCH($V$51,T1158)),"WINCOMQUANGBINH",IF(ISNUMBER(SEARCH($V$52,T1158)),"WINCOMLAMDONG",IF(ISNUMBER(SEARCH($V$53,T1158)),"WINCOMVINHLONG",IF(ISNUMBER(SEARCH($V$54,T1158)),"WINCOMDONGTHAP",IF(ISNUMBER(SEARCH($V$55,T1158)),"WINCOMTIENGIANG",IF(ISNUMBER(SEARCH($V$56,T1158)),"WINCOMQUANGNINH",0))))))))))))))))))))))))))))))))))))))))))))))))))))))</f>
        <v>WINCOMNINHBINH</v>
      </c>
    </row>
    <row r="1159" spans="1:25" x14ac:dyDescent="0.2">
      <c r="A1159" t="s">
        <v>0</v>
      </c>
      <c r="B1159" t="s">
        <v>1989</v>
      </c>
      <c r="C1159" t="s">
        <v>31</v>
      </c>
      <c r="D1159" t="s">
        <v>20</v>
      </c>
      <c r="E1159" t="s">
        <v>4</v>
      </c>
      <c r="F1159" s="5">
        <f t="shared" si="73"/>
        <v>1</v>
      </c>
      <c r="G1159" s="2">
        <v>50182</v>
      </c>
      <c r="H1159" s="2">
        <v>55200.200000000004</v>
      </c>
      <c r="I1159" t="s">
        <v>5</v>
      </c>
      <c r="J1159" t="s">
        <v>21</v>
      </c>
      <c r="K1159" t="str">
        <f t="shared" si="74"/>
        <v>Giò tai lưỡi xào gói 250g</v>
      </c>
      <c r="L1159" s="8" t="str">
        <f>VLOOKUP(K1159,'[1]Mã Misa'!$B$2:$D$74,2,0)</f>
        <v>Giò Tai Lưỡi Xào 250g</v>
      </c>
      <c r="M1159" s="8" t="str">
        <f>VLOOKUP(L1159,'[1]Mã Misa'!$C$2:$D$74,2,0)</f>
        <v>GTLX250G</v>
      </c>
      <c r="N1159" s="2">
        <v>50182</v>
      </c>
      <c r="O1159" t="s">
        <v>1990</v>
      </c>
      <c r="P1159" s="8" t="str">
        <f t="shared" si="75"/>
        <v>0001482</v>
      </c>
      <c r="Q1159" s="8" t="str">
        <f t="array" ref="Q1159">IF(VLOOKUP(P1159,$AA$1:$AC$32,1,0)&lt;&gt;0,(P1159&amp;"A"),0)</f>
        <v>0001482A</v>
      </c>
      <c r="R1159" s="12">
        <v>44517</v>
      </c>
      <c r="S1159" t="s">
        <v>1991</v>
      </c>
      <c r="T1159" s="8" t="str">
        <f t="shared" si="76"/>
        <v>VM+ NBH Th</v>
      </c>
      <c r="U1159" t="s">
        <v>6546</v>
      </c>
      <c r="Y1159" t="str">
        <f t="array" ref="Y1159">IF(ISNUMBER(SEARCH($V$3,T1159)),"WINCOMHANOI",IF(ISNUMBER(SEARCH($V$4,T1159)),"WINCOMHOCHIMINH",IF(ISNUMBER(SEARCH($V$5,T1159)),"WINCOMDANANG",IF(ISNUMBER(SEARCH($V$6,T1159)),"WINCOMHAIDUONG",IF(ISNUMBER(SEARCH($V$7,T1159)),"WINCOMQUANGNINH",IF(ISNUMBER(SEARCH($V$8,T1159)),"WINCOMHAIPHONG",IF(ISNUMBER(SEARCH($V$9,T1159)),"WINCOMBACGIANG",IF(ISNUMBER(SEARCH($V$10,T1159)),"WINCOMBACNINH",IF(ISNUMBER(SEARCH($V$11,T1159)),"WINCOMPHUTHO",IF(ISNUMBER(SEARCH($V$12,T1159)),"WINCOMHATINH",IF(ISNUMBER(SEARCH($V$13,T1159)),"WINCOMTHAINGUYEN",IF(ISNUMBER(SEARCH($V$14,T1159)),"WINCOMKHANHHOA",IF(ISNUMBER(SEARCH($V$15,T1159)),"WINCOMHUNGYEN",IF(ISNUMBER(SEARCH($V$16,T1159)),"WINCOMNGHEAN",IF(ISNUMBER(SEARCH($V$17,T1159)),"WINCOMLAOCAI",IF(ISNUMBER(SEARCH($V$18,T1159)),"WINCOMVUNGTAU",IF(ISNUMBER(SEARCH($V$19,T1159)),"WINCOMBINHDUONG",IF(ISNUMBER(SEARCH($V$20,T1159)),"WINCOMKIENGIANG",IF(ISNUMBER(SEARCH($V$21,T1159)),"WINCOMHANAM",IF(ISNUMBER(SEARCH($V$22,T1159)),"WINCOMNAMDINH",IF(ISNUMBER(SEARCH($V$23,T1159)),"WINCOMLANGSON",IF(ISNUMBER(SEARCH($V$24,T1159)),"WINCOMTHANHHOA",IF(ISNUMBER(SEARCH($V$25,T1159)),"WINCOMYENBAI",IF(ISNUMBER(SEARCH($V$26,T1159)),"WINCOMTUYENQUANG",IF(ISNUMBER(SEARCH($V$27,T1159)),"WINCOMHUE",IF(ISNUMBER(SEARCH($V$28,T1159)),"WINCOMQUANGNAM",IF(ISNUMBER(SEARCH($V$29,T1159)),"WINCOMVINHPHUC",IF(ISNUMBER(SEARCH($V$30,T1159)),"WINCOMHAGIANG",IF(ISNUMBER(SEARCH($V$31,T1159)),"WINCOMNINHBINH",IF(ISNUMBER(SEARCH($V$32,T1159)),"WINCOMTRAVINH",IF(ISNUMBER(SEARCH($V$33,T1159)),"WINCOMCANTHO",IF(ISNUMBER(SEARCH($V$34,T1159)),"WINCOMBENTRE",IF(ISNUMBER(SEARCH($V$35,T1159)),"WINCOMCAMAU",IF(ISNUMBER(SEARCH($V$36,T1159)),"WINCOMANGIANG",IF(ISNUMBER(SEARCH($V$37,T1159)),"WINCOMNINHTHUAN",IF(ISNUMBER(SEARCH($V$38,T1159)),"WINCOMTHAIBINH",IF(ISNUMBER(SEARCH($V$39,T1159)),"WINCOMGIALAI",IF(ISNUMBER(SEARCH($V$40,T1159)),"WINCOMHOABINH",IF(ISNUMBER(SEARCH($V$41,T1159)),"WINCOMQUANGNGAI",IF(ISNUMBER(SEARCH($V$42,T1159)),"WINCOMBINHTHUAN",IF(ISNUMBER(SEARCH($V$43,T1159)),"WINCOMDAKLAK",IF(ISNUMBER(SEARCH($V$44,T1159)),"WINCOMSOCTRANG",IF(ISNUMBER(SEARCH($V$45,T1159)),"WINCOMSONLA",IF(ISNUMBER(SEARCH($V$46,T1159)),"WINCOMKONTUM",IF(ISNUMBER(SEARCH($V$47,T1159)),"WINCOMPHUYEN",IF(ISNUMBER(SEARCH($V$48,T1159)),"WINCOMQUANGTRI",IF(ISNUMBER(SEARCH($V$49,T1159)),"WINCOMBINHDINH",IF(ISNUMBER(SEARCH($V$50,T1159)),"WINCOMCAOBANG",IF(ISNUMBER(SEARCH($V$51,T1159)),"WINCOMQUANGBINH",IF(ISNUMBER(SEARCH($V$52,T1159)),"WINCOMLAMDONG",IF(ISNUMBER(SEARCH($V$53,T1159)),"WINCOMVINHLONG",IF(ISNUMBER(SEARCH($V$54,T1159)),"WINCOMDONGTHAP",IF(ISNUMBER(SEARCH($V$55,T1159)),"WINCOMTIENGIANG",IF(ISNUMBER(SEARCH($V$56,T1159)),"WINCOMQUANGNINH",0))))))))))))))))))))))))))))))))))))))))))))))))))))))</f>
        <v>WINCOMNINHBINH</v>
      </c>
    </row>
    <row r="1160" spans="1:25" x14ac:dyDescent="0.2">
      <c r="A1160" t="s">
        <v>0</v>
      </c>
      <c r="B1160" t="s">
        <v>1989</v>
      </c>
      <c r="C1160" t="s">
        <v>34</v>
      </c>
      <c r="D1160" t="s">
        <v>223</v>
      </c>
      <c r="E1160" t="s">
        <v>4</v>
      </c>
      <c r="F1160" s="5">
        <f t="shared" si="73"/>
        <v>2</v>
      </c>
      <c r="G1160" s="2">
        <v>188026</v>
      </c>
      <c r="H1160" s="2">
        <v>206828.6</v>
      </c>
      <c r="I1160" t="s">
        <v>5</v>
      </c>
      <c r="J1160" t="s">
        <v>224</v>
      </c>
      <c r="K1160" t="str">
        <f t="shared" si="74"/>
        <v xml:space="preserve"> Giò lụa 500g</v>
      </c>
      <c r="L1160" s="8" t="str">
        <f>VLOOKUP(K1160,'[1]Mã Misa'!$B$2:$D$74,2,0)</f>
        <v>Giò lụa 500g</v>
      </c>
      <c r="M1160" s="8" t="str">
        <f>VLOOKUP(L1160,'[1]Mã Misa'!$C$2:$D$74,2,0)</f>
        <v>GL500</v>
      </c>
      <c r="N1160" s="2">
        <v>94013</v>
      </c>
      <c r="O1160" t="s">
        <v>1990</v>
      </c>
      <c r="P1160" s="8" t="str">
        <f t="shared" si="75"/>
        <v>0001482</v>
      </c>
      <c r="Q1160" s="8" t="str">
        <f t="array" ref="Q1160">IF(VLOOKUP(P1160,$AA$1:$AC$32,1,0)&lt;&gt;0,(P1160&amp;"A"),0)</f>
        <v>0001482A</v>
      </c>
      <c r="R1160" s="12">
        <v>44517</v>
      </c>
      <c r="S1160" t="s">
        <v>1991</v>
      </c>
      <c r="T1160" s="8" t="str">
        <f t="shared" si="76"/>
        <v>VM+ NBH Th</v>
      </c>
      <c r="U1160" t="s">
        <v>6546</v>
      </c>
      <c r="Y1160" t="str">
        <f t="array" ref="Y1160">IF(ISNUMBER(SEARCH($V$3,T1160)),"WINCOMHANOI",IF(ISNUMBER(SEARCH($V$4,T1160)),"WINCOMHOCHIMINH",IF(ISNUMBER(SEARCH($V$5,T1160)),"WINCOMDANANG",IF(ISNUMBER(SEARCH($V$6,T1160)),"WINCOMHAIDUONG",IF(ISNUMBER(SEARCH($V$7,T1160)),"WINCOMQUANGNINH",IF(ISNUMBER(SEARCH($V$8,T1160)),"WINCOMHAIPHONG",IF(ISNUMBER(SEARCH($V$9,T1160)),"WINCOMBACGIANG",IF(ISNUMBER(SEARCH($V$10,T1160)),"WINCOMBACNINH",IF(ISNUMBER(SEARCH($V$11,T1160)),"WINCOMPHUTHO",IF(ISNUMBER(SEARCH($V$12,T1160)),"WINCOMHATINH",IF(ISNUMBER(SEARCH($V$13,T1160)),"WINCOMTHAINGUYEN",IF(ISNUMBER(SEARCH($V$14,T1160)),"WINCOMKHANHHOA",IF(ISNUMBER(SEARCH($V$15,T1160)),"WINCOMHUNGYEN",IF(ISNUMBER(SEARCH($V$16,T1160)),"WINCOMNGHEAN",IF(ISNUMBER(SEARCH($V$17,T1160)),"WINCOMLAOCAI",IF(ISNUMBER(SEARCH($V$18,T1160)),"WINCOMVUNGTAU",IF(ISNUMBER(SEARCH($V$19,T1160)),"WINCOMBINHDUONG",IF(ISNUMBER(SEARCH($V$20,T1160)),"WINCOMKIENGIANG",IF(ISNUMBER(SEARCH($V$21,T1160)),"WINCOMHANAM",IF(ISNUMBER(SEARCH($V$22,T1160)),"WINCOMNAMDINH",IF(ISNUMBER(SEARCH($V$23,T1160)),"WINCOMLANGSON",IF(ISNUMBER(SEARCH($V$24,T1160)),"WINCOMTHANHHOA",IF(ISNUMBER(SEARCH($V$25,T1160)),"WINCOMYENBAI",IF(ISNUMBER(SEARCH($V$26,T1160)),"WINCOMTUYENQUANG",IF(ISNUMBER(SEARCH($V$27,T1160)),"WINCOMHUE",IF(ISNUMBER(SEARCH($V$28,T1160)),"WINCOMQUANGNAM",IF(ISNUMBER(SEARCH($V$29,T1160)),"WINCOMVINHPHUC",IF(ISNUMBER(SEARCH($V$30,T1160)),"WINCOMHAGIANG",IF(ISNUMBER(SEARCH($V$31,T1160)),"WINCOMNINHBINH",IF(ISNUMBER(SEARCH($V$32,T1160)),"WINCOMTRAVINH",IF(ISNUMBER(SEARCH($V$33,T1160)),"WINCOMCANTHO",IF(ISNUMBER(SEARCH($V$34,T1160)),"WINCOMBENTRE",IF(ISNUMBER(SEARCH($V$35,T1160)),"WINCOMCAMAU",IF(ISNUMBER(SEARCH($V$36,T1160)),"WINCOMANGIANG",IF(ISNUMBER(SEARCH($V$37,T1160)),"WINCOMNINHTHUAN",IF(ISNUMBER(SEARCH($V$38,T1160)),"WINCOMTHAIBINH",IF(ISNUMBER(SEARCH($V$39,T1160)),"WINCOMGIALAI",IF(ISNUMBER(SEARCH($V$40,T1160)),"WINCOMHOABINH",IF(ISNUMBER(SEARCH($V$41,T1160)),"WINCOMQUANGNGAI",IF(ISNUMBER(SEARCH($V$42,T1160)),"WINCOMBINHTHUAN",IF(ISNUMBER(SEARCH($V$43,T1160)),"WINCOMDAKLAK",IF(ISNUMBER(SEARCH($V$44,T1160)),"WINCOMSOCTRANG",IF(ISNUMBER(SEARCH($V$45,T1160)),"WINCOMSONLA",IF(ISNUMBER(SEARCH($V$46,T1160)),"WINCOMKONTUM",IF(ISNUMBER(SEARCH($V$47,T1160)),"WINCOMPHUYEN",IF(ISNUMBER(SEARCH($V$48,T1160)),"WINCOMQUANGTRI",IF(ISNUMBER(SEARCH($V$49,T1160)),"WINCOMBINHDINH",IF(ISNUMBER(SEARCH($V$50,T1160)),"WINCOMCAOBANG",IF(ISNUMBER(SEARCH($V$51,T1160)),"WINCOMQUANGBINH",IF(ISNUMBER(SEARCH($V$52,T1160)),"WINCOMLAMDONG",IF(ISNUMBER(SEARCH($V$53,T1160)),"WINCOMVINHLONG",IF(ISNUMBER(SEARCH($V$54,T1160)),"WINCOMDONGTHAP",IF(ISNUMBER(SEARCH($V$55,T1160)),"WINCOMTIENGIANG",IF(ISNUMBER(SEARCH($V$56,T1160)),"WINCOMQUANGNINH",0))))))))))))))))))))))))))))))))))))))))))))))))))))))</f>
        <v>WINCOMNINHBINH</v>
      </c>
    </row>
    <row r="1161" spans="1:25" x14ac:dyDescent="0.2">
      <c r="A1161" t="s">
        <v>0</v>
      </c>
      <c r="B1161" t="s">
        <v>1989</v>
      </c>
      <c r="C1161" t="s">
        <v>37</v>
      </c>
      <c r="D1161" t="s">
        <v>39</v>
      </c>
      <c r="E1161" t="s">
        <v>4</v>
      </c>
      <c r="F1161" s="5">
        <f t="shared" si="73"/>
        <v>3</v>
      </c>
      <c r="G1161" s="2">
        <v>138000</v>
      </c>
      <c r="H1161" s="2">
        <v>151800</v>
      </c>
      <c r="I1161" t="s">
        <v>5</v>
      </c>
      <c r="J1161" t="s">
        <v>40</v>
      </c>
      <c r="K1161" t="str">
        <f t="shared" si="74"/>
        <v>Mộc nấm hương gói 250g</v>
      </c>
      <c r="L1161" s="8" t="str">
        <f>VLOOKUP(K1161,'[1]Mã Misa'!$B$2:$D$74,2,0)</f>
        <v>Mộc Nấm Hương 250g</v>
      </c>
      <c r="M1161" s="8" t="str">
        <f>VLOOKUP(L1161,'[1]Mã Misa'!$C$2:$D$74,2,0)</f>
        <v>MNH250</v>
      </c>
      <c r="N1161" s="2">
        <v>46000</v>
      </c>
      <c r="O1161" t="s">
        <v>1990</v>
      </c>
      <c r="P1161" s="8" t="str">
        <f t="shared" si="75"/>
        <v>0001482</v>
      </c>
      <c r="Q1161" s="8" t="str">
        <f t="array" ref="Q1161">IF(VLOOKUP(P1161,$AA$1:$AC$32,1,0)&lt;&gt;0,(P1161&amp;"A"),0)</f>
        <v>0001482A</v>
      </c>
      <c r="R1161" s="12">
        <v>44517</v>
      </c>
      <c r="S1161" t="s">
        <v>1991</v>
      </c>
      <c r="T1161" s="8" t="str">
        <f t="shared" si="76"/>
        <v>VM+ NBH Th</v>
      </c>
      <c r="U1161" t="s">
        <v>6546</v>
      </c>
      <c r="Y1161" t="str">
        <f t="array" ref="Y1161">IF(ISNUMBER(SEARCH($V$3,T1161)),"WINCOMHANOI",IF(ISNUMBER(SEARCH($V$4,T1161)),"WINCOMHOCHIMINH",IF(ISNUMBER(SEARCH($V$5,T1161)),"WINCOMDANANG",IF(ISNUMBER(SEARCH($V$6,T1161)),"WINCOMHAIDUONG",IF(ISNUMBER(SEARCH($V$7,T1161)),"WINCOMQUANGNINH",IF(ISNUMBER(SEARCH($V$8,T1161)),"WINCOMHAIPHONG",IF(ISNUMBER(SEARCH($V$9,T1161)),"WINCOMBACGIANG",IF(ISNUMBER(SEARCH($V$10,T1161)),"WINCOMBACNINH",IF(ISNUMBER(SEARCH($V$11,T1161)),"WINCOMPHUTHO",IF(ISNUMBER(SEARCH($V$12,T1161)),"WINCOMHATINH",IF(ISNUMBER(SEARCH($V$13,T1161)),"WINCOMTHAINGUYEN",IF(ISNUMBER(SEARCH($V$14,T1161)),"WINCOMKHANHHOA",IF(ISNUMBER(SEARCH($V$15,T1161)),"WINCOMHUNGYEN",IF(ISNUMBER(SEARCH($V$16,T1161)),"WINCOMNGHEAN",IF(ISNUMBER(SEARCH($V$17,T1161)),"WINCOMLAOCAI",IF(ISNUMBER(SEARCH($V$18,T1161)),"WINCOMVUNGTAU",IF(ISNUMBER(SEARCH($V$19,T1161)),"WINCOMBINHDUONG",IF(ISNUMBER(SEARCH($V$20,T1161)),"WINCOMKIENGIANG",IF(ISNUMBER(SEARCH($V$21,T1161)),"WINCOMHANAM",IF(ISNUMBER(SEARCH($V$22,T1161)),"WINCOMNAMDINH",IF(ISNUMBER(SEARCH($V$23,T1161)),"WINCOMLANGSON",IF(ISNUMBER(SEARCH($V$24,T1161)),"WINCOMTHANHHOA",IF(ISNUMBER(SEARCH($V$25,T1161)),"WINCOMYENBAI",IF(ISNUMBER(SEARCH($V$26,T1161)),"WINCOMTUYENQUANG",IF(ISNUMBER(SEARCH($V$27,T1161)),"WINCOMHUE",IF(ISNUMBER(SEARCH($V$28,T1161)),"WINCOMQUANGNAM",IF(ISNUMBER(SEARCH($V$29,T1161)),"WINCOMVINHPHUC",IF(ISNUMBER(SEARCH($V$30,T1161)),"WINCOMHAGIANG",IF(ISNUMBER(SEARCH($V$31,T1161)),"WINCOMNINHBINH",IF(ISNUMBER(SEARCH($V$32,T1161)),"WINCOMTRAVINH",IF(ISNUMBER(SEARCH($V$33,T1161)),"WINCOMCANTHO",IF(ISNUMBER(SEARCH($V$34,T1161)),"WINCOMBENTRE",IF(ISNUMBER(SEARCH($V$35,T1161)),"WINCOMCAMAU",IF(ISNUMBER(SEARCH($V$36,T1161)),"WINCOMANGIANG",IF(ISNUMBER(SEARCH($V$37,T1161)),"WINCOMNINHTHUAN",IF(ISNUMBER(SEARCH($V$38,T1161)),"WINCOMTHAIBINH",IF(ISNUMBER(SEARCH($V$39,T1161)),"WINCOMGIALAI",IF(ISNUMBER(SEARCH($V$40,T1161)),"WINCOMHOABINH",IF(ISNUMBER(SEARCH($V$41,T1161)),"WINCOMQUANGNGAI",IF(ISNUMBER(SEARCH($V$42,T1161)),"WINCOMBINHTHUAN",IF(ISNUMBER(SEARCH($V$43,T1161)),"WINCOMDAKLAK",IF(ISNUMBER(SEARCH($V$44,T1161)),"WINCOMSOCTRANG",IF(ISNUMBER(SEARCH($V$45,T1161)),"WINCOMSONLA",IF(ISNUMBER(SEARCH($V$46,T1161)),"WINCOMKONTUM",IF(ISNUMBER(SEARCH($V$47,T1161)),"WINCOMPHUYEN",IF(ISNUMBER(SEARCH($V$48,T1161)),"WINCOMQUANGTRI",IF(ISNUMBER(SEARCH($V$49,T1161)),"WINCOMBINHDINH",IF(ISNUMBER(SEARCH($V$50,T1161)),"WINCOMCAOBANG",IF(ISNUMBER(SEARCH($V$51,T1161)),"WINCOMQUANGBINH",IF(ISNUMBER(SEARCH($V$52,T1161)),"WINCOMLAMDONG",IF(ISNUMBER(SEARCH($V$53,T1161)),"WINCOMVINHLONG",IF(ISNUMBER(SEARCH($V$54,T1161)),"WINCOMDONGTHAP",IF(ISNUMBER(SEARCH($V$55,T1161)),"WINCOMTIENGIANG",IF(ISNUMBER(SEARCH($V$56,T1161)),"WINCOMQUANGNINH",0))))))))))))))))))))))))))))))))))))))))))))))))))))))</f>
        <v>WINCOMNINHBINH</v>
      </c>
    </row>
    <row r="1162" spans="1:25" x14ac:dyDescent="0.2">
      <c r="A1162" t="s">
        <v>0</v>
      </c>
      <c r="B1162" t="s">
        <v>1992</v>
      </c>
      <c r="C1162" t="s">
        <v>2</v>
      </c>
      <c r="D1162" t="s">
        <v>45</v>
      </c>
      <c r="E1162" t="s">
        <v>4</v>
      </c>
      <c r="F1162" s="5">
        <f t="shared" si="73"/>
        <v>2</v>
      </c>
      <c r="G1162" s="2">
        <v>175574</v>
      </c>
      <c r="H1162" s="2">
        <v>193131.40000000002</v>
      </c>
      <c r="I1162" t="s">
        <v>5</v>
      </c>
      <c r="J1162" t="s">
        <v>46</v>
      </c>
      <c r="K1162" t="str">
        <f t="shared" si="74"/>
        <v>Bắp bò muối gói 200g</v>
      </c>
      <c r="L1162" s="8" t="str">
        <f>VLOOKUP(K1162,'[1]Mã Misa'!$B$2:$D$74,2,0)</f>
        <v>Bắp bò muối 200g</v>
      </c>
      <c r="M1162" s="8" t="str">
        <f>VLOOKUP(L1162,'[1]Mã Misa'!$C$2:$D$74,2,0)</f>
        <v>BBM200</v>
      </c>
      <c r="N1162" s="2">
        <v>87787</v>
      </c>
      <c r="O1162" t="s">
        <v>1993</v>
      </c>
      <c r="P1162" s="8" t="str">
        <f t="shared" si="75"/>
        <v>0141682</v>
      </c>
      <c r="Q1162" s="8" t="e">
        <f t="array" ref="Q1162">IF(VLOOKUP(P1162,$AA$1:$AC$32,1,0)&lt;&gt;0,(P1162&amp;"A"),0)</f>
        <v>#N/A</v>
      </c>
      <c r="R1162" s="12">
        <v>44517</v>
      </c>
      <c r="S1162" t="s">
        <v>1994</v>
      </c>
      <c r="T1162" s="8" t="str">
        <f t="shared" si="76"/>
        <v>VM+ HNI Th</v>
      </c>
      <c r="U1162" t="s">
        <v>6547</v>
      </c>
      <c r="Y1162" t="str">
        <f t="array" ref="Y1162">IF(ISNUMBER(SEARCH($V$3,T1162)),"WINCOMHANOI",IF(ISNUMBER(SEARCH($V$4,T1162)),"WINCOMHOCHIMINH",IF(ISNUMBER(SEARCH($V$5,T1162)),"WINCOMDANANG",IF(ISNUMBER(SEARCH($V$6,T1162)),"WINCOMHAIDUONG",IF(ISNUMBER(SEARCH($V$7,T1162)),"WINCOMQUANGNINH",IF(ISNUMBER(SEARCH($V$8,T1162)),"WINCOMHAIPHONG",IF(ISNUMBER(SEARCH($V$9,T1162)),"WINCOMBACGIANG",IF(ISNUMBER(SEARCH($V$10,T1162)),"WINCOMBACNINH",IF(ISNUMBER(SEARCH($V$11,T1162)),"WINCOMPHUTHO",IF(ISNUMBER(SEARCH($V$12,T1162)),"WINCOMHATINH",IF(ISNUMBER(SEARCH($V$13,T1162)),"WINCOMTHAINGUYEN",IF(ISNUMBER(SEARCH($V$14,T1162)),"WINCOMKHANHHOA",IF(ISNUMBER(SEARCH($V$15,T1162)),"WINCOMHUNGYEN",IF(ISNUMBER(SEARCH($V$16,T1162)),"WINCOMNGHEAN",IF(ISNUMBER(SEARCH($V$17,T1162)),"WINCOMLAOCAI",IF(ISNUMBER(SEARCH($V$18,T1162)),"WINCOMVUNGTAU",IF(ISNUMBER(SEARCH($V$19,T1162)),"WINCOMBINHDUONG",IF(ISNUMBER(SEARCH($V$20,T1162)),"WINCOMKIENGIANG",IF(ISNUMBER(SEARCH($V$21,T1162)),"WINCOMHANAM",IF(ISNUMBER(SEARCH($V$22,T1162)),"WINCOMNAMDINH",IF(ISNUMBER(SEARCH($V$23,T1162)),"WINCOMLANGSON",IF(ISNUMBER(SEARCH($V$24,T1162)),"WINCOMTHANHHOA",IF(ISNUMBER(SEARCH($V$25,T1162)),"WINCOMYENBAI",IF(ISNUMBER(SEARCH($V$26,T1162)),"WINCOMTUYENQUANG",IF(ISNUMBER(SEARCH($V$27,T1162)),"WINCOMHUE",IF(ISNUMBER(SEARCH($V$28,T1162)),"WINCOMQUANGNAM",IF(ISNUMBER(SEARCH($V$29,T1162)),"WINCOMVINHPHUC",IF(ISNUMBER(SEARCH($V$30,T1162)),"WINCOMHAGIANG",IF(ISNUMBER(SEARCH($V$31,T1162)),"WINCOMNINHBINH",IF(ISNUMBER(SEARCH($V$32,T1162)),"WINCOMTRAVINH",IF(ISNUMBER(SEARCH($V$33,T1162)),"WINCOMCANTHO",IF(ISNUMBER(SEARCH($V$34,T1162)),"WINCOMBENTRE",IF(ISNUMBER(SEARCH($V$35,T1162)),"WINCOMCAMAU",IF(ISNUMBER(SEARCH($V$36,T1162)),"WINCOMANGIANG",IF(ISNUMBER(SEARCH($V$37,T1162)),"WINCOMNINHTHUAN",IF(ISNUMBER(SEARCH($V$38,T1162)),"WINCOMTHAIBINH",IF(ISNUMBER(SEARCH($V$39,T1162)),"WINCOMGIALAI",IF(ISNUMBER(SEARCH($V$40,T1162)),"WINCOMHOABINH",IF(ISNUMBER(SEARCH($V$41,T1162)),"WINCOMQUANGNGAI",IF(ISNUMBER(SEARCH($V$42,T1162)),"WINCOMBINHTHUAN",IF(ISNUMBER(SEARCH($V$43,T1162)),"WINCOMDAKLAK",IF(ISNUMBER(SEARCH($V$44,T1162)),"WINCOMSOCTRANG",IF(ISNUMBER(SEARCH($V$45,T1162)),"WINCOMSONLA",IF(ISNUMBER(SEARCH($V$46,T1162)),"WINCOMKONTUM",IF(ISNUMBER(SEARCH($V$47,T1162)),"WINCOMPHUYEN",IF(ISNUMBER(SEARCH($V$48,T1162)),"WINCOMQUANGTRI",IF(ISNUMBER(SEARCH($V$49,T1162)),"WINCOMBINHDINH",IF(ISNUMBER(SEARCH($V$50,T1162)),"WINCOMCAOBANG",IF(ISNUMBER(SEARCH($V$51,T1162)),"WINCOMQUANGBINH",IF(ISNUMBER(SEARCH($V$52,T1162)),"WINCOMLAMDONG",IF(ISNUMBER(SEARCH($V$53,T1162)),"WINCOMVINHLONG",IF(ISNUMBER(SEARCH($V$54,T1162)),"WINCOMDONGTHAP",IF(ISNUMBER(SEARCH($V$55,T1162)),"WINCOMTIENGIANG",IF(ISNUMBER(SEARCH($V$56,T1162)),"WINCOMQUANGNINH",0))))))))))))))))))))))))))))))))))))))))))))))))))))))</f>
        <v>WINCOMHANOI</v>
      </c>
    </row>
    <row r="1163" spans="1:25" x14ac:dyDescent="0.2">
      <c r="A1163" t="s">
        <v>0</v>
      </c>
      <c r="B1163" t="s">
        <v>1995</v>
      </c>
      <c r="C1163" t="s">
        <v>2</v>
      </c>
      <c r="D1163" t="s">
        <v>3</v>
      </c>
      <c r="E1163" t="s">
        <v>4</v>
      </c>
      <c r="F1163" s="5">
        <f t="shared" si="73"/>
        <v>2</v>
      </c>
      <c r="G1163" s="2">
        <v>177692</v>
      </c>
      <c r="H1163" s="2">
        <v>195461.2</v>
      </c>
      <c r="I1163" t="s">
        <v>5</v>
      </c>
      <c r="J1163" t="s">
        <v>6</v>
      </c>
      <c r="K1163" t="str">
        <f t="shared" si="74"/>
        <v>Gà muối gói 500g</v>
      </c>
      <c r="L1163" s="8" t="str">
        <f>VLOOKUP(K1163,'[1]Mã Misa'!$B$2:$D$74,2,0)</f>
        <v>Gà muối 500g</v>
      </c>
      <c r="M1163" s="8" t="str">
        <f>VLOOKUP(L1163,'[1]Mã Misa'!$C$2:$D$74,2,0)</f>
        <v>GM500</v>
      </c>
      <c r="N1163" s="2">
        <v>88846</v>
      </c>
      <c r="O1163" t="s">
        <v>1996</v>
      </c>
      <c r="P1163" s="8" t="str">
        <f t="shared" si="75"/>
        <v>0003200</v>
      </c>
      <c r="Q1163" s="8" t="e">
        <f t="array" ref="Q1163">IF(VLOOKUP(P1163,$AA$1:$AC$32,1,0)&lt;&gt;0,(P1163&amp;"A"),0)</f>
        <v>#N/A</v>
      </c>
      <c r="R1163" s="12">
        <v>44517</v>
      </c>
      <c r="S1163" t="s">
        <v>1997</v>
      </c>
      <c r="T1163" s="8" t="str">
        <f t="shared" si="76"/>
        <v>VM+ VTU 27</v>
      </c>
      <c r="U1163" t="s">
        <v>6548</v>
      </c>
      <c r="Y1163" t="str">
        <f t="array" ref="Y1163">IF(ISNUMBER(SEARCH($V$3,T1163)),"WINCOMHANOI",IF(ISNUMBER(SEARCH($V$4,T1163)),"WINCOMHOCHIMINH",IF(ISNUMBER(SEARCH($V$5,T1163)),"WINCOMDANANG",IF(ISNUMBER(SEARCH($V$6,T1163)),"WINCOMHAIDUONG",IF(ISNUMBER(SEARCH($V$7,T1163)),"WINCOMQUANGNINH",IF(ISNUMBER(SEARCH($V$8,T1163)),"WINCOMHAIPHONG",IF(ISNUMBER(SEARCH($V$9,T1163)),"WINCOMBACGIANG",IF(ISNUMBER(SEARCH($V$10,T1163)),"WINCOMBACNINH",IF(ISNUMBER(SEARCH($V$11,T1163)),"WINCOMPHUTHO",IF(ISNUMBER(SEARCH($V$12,T1163)),"WINCOMHATINH",IF(ISNUMBER(SEARCH($V$13,T1163)),"WINCOMTHAINGUYEN",IF(ISNUMBER(SEARCH($V$14,T1163)),"WINCOMKHANHHOA",IF(ISNUMBER(SEARCH($V$15,T1163)),"WINCOMHUNGYEN",IF(ISNUMBER(SEARCH($V$16,T1163)),"WINCOMNGHEAN",IF(ISNUMBER(SEARCH($V$17,T1163)),"WINCOMLAOCAI",IF(ISNUMBER(SEARCH($V$18,T1163)),"WINCOMVUNGTAU",IF(ISNUMBER(SEARCH($V$19,T1163)),"WINCOMBINHDUONG",IF(ISNUMBER(SEARCH($V$20,T1163)),"WINCOMKIENGIANG",IF(ISNUMBER(SEARCH($V$21,T1163)),"WINCOMHANAM",IF(ISNUMBER(SEARCH($V$22,T1163)),"WINCOMNAMDINH",IF(ISNUMBER(SEARCH($V$23,T1163)),"WINCOMLANGSON",IF(ISNUMBER(SEARCH($V$24,T1163)),"WINCOMTHANHHOA",IF(ISNUMBER(SEARCH($V$25,T1163)),"WINCOMYENBAI",IF(ISNUMBER(SEARCH($V$26,T1163)),"WINCOMTUYENQUANG",IF(ISNUMBER(SEARCH($V$27,T1163)),"WINCOMHUE",IF(ISNUMBER(SEARCH($V$28,T1163)),"WINCOMQUANGNAM",IF(ISNUMBER(SEARCH($V$29,T1163)),"WINCOMVINHPHUC",IF(ISNUMBER(SEARCH($V$30,T1163)),"WINCOMHAGIANG",IF(ISNUMBER(SEARCH($V$31,T1163)),"WINCOMNINHBINH",IF(ISNUMBER(SEARCH($V$32,T1163)),"WINCOMTRAVINH",IF(ISNUMBER(SEARCH($V$33,T1163)),"WINCOMCANTHO",IF(ISNUMBER(SEARCH($V$34,T1163)),"WINCOMBENTRE",IF(ISNUMBER(SEARCH($V$35,T1163)),"WINCOMCAMAU",IF(ISNUMBER(SEARCH($V$36,T1163)),"WINCOMANGIANG",IF(ISNUMBER(SEARCH($V$37,T1163)),"WINCOMNINHTHUAN",IF(ISNUMBER(SEARCH($V$38,T1163)),"WINCOMTHAIBINH",IF(ISNUMBER(SEARCH($V$39,T1163)),"WINCOMGIALAI",IF(ISNUMBER(SEARCH($V$40,T1163)),"WINCOMHOABINH",IF(ISNUMBER(SEARCH($V$41,T1163)),"WINCOMQUANGNGAI",IF(ISNUMBER(SEARCH($V$42,T1163)),"WINCOMBINHTHUAN",IF(ISNUMBER(SEARCH($V$43,T1163)),"WINCOMDAKLAK",IF(ISNUMBER(SEARCH($V$44,T1163)),"WINCOMSOCTRANG",IF(ISNUMBER(SEARCH($V$45,T1163)),"WINCOMSONLA",IF(ISNUMBER(SEARCH($V$46,T1163)),"WINCOMKONTUM",IF(ISNUMBER(SEARCH($V$47,T1163)),"WINCOMPHUYEN",IF(ISNUMBER(SEARCH($V$48,T1163)),"WINCOMQUANGTRI",IF(ISNUMBER(SEARCH($V$49,T1163)),"WINCOMBINHDINH",IF(ISNUMBER(SEARCH($V$50,T1163)),"WINCOMCAOBANG",IF(ISNUMBER(SEARCH($V$51,T1163)),"WINCOMQUANGBINH",IF(ISNUMBER(SEARCH($V$52,T1163)),"WINCOMLAMDONG",IF(ISNUMBER(SEARCH($V$53,T1163)),"WINCOMVINHLONG",IF(ISNUMBER(SEARCH($V$54,T1163)),"WINCOMDONGTHAP",IF(ISNUMBER(SEARCH($V$55,T1163)),"WINCOMTIENGIANG",IF(ISNUMBER(SEARCH($V$56,T1163)),"WINCOMQUANGNINH",0))))))))))))))))))))))))))))))))))))))))))))))))))))))</f>
        <v>WINCOMVUNGTAU</v>
      </c>
    </row>
    <row r="1164" spans="1:25" x14ac:dyDescent="0.2">
      <c r="A1164" t="s">
        <v>0</v>
      </c>
      <c r="B1164" t="s">
        <v>1998</v>
      </c>
      <c r="C1164" t="s">
        <v>2</v>
      </c>
      <c r="D1164" t="s">
        <v>39</v>
      </c>
      <c r="E1164" t="s">
        <v>4</v>
      </c>
      <c r="F1164" s="5">
        <f t="shared" si="73"/>
        <v>2</v>
      </c>
      <c r="G1164" s="2">
        <v>92000</v>
      </c>
      <c r="H1164" s="2">
        <v>101200.00000000001</v>
      </c>
      <c r="I1164" t="s">
        <v>5</v>
      </c>
      <c r="J1164" t="s">
        <v>40</v>
      </c>
      <c r="K1164" t="str">
        <f t="shared" si="74"/>
        <v>Mộc nấm hương gói 250g</v>
      </c>
      <c r="L1164" s="8" t="str">
        <f>VLOOKUP(K1164,'[1]Mã Misa'!$B$2:$D$74,2,0)</f>
        <v>Mộc Nấm Hương 250g</v>
      </c>
      <c r="M1164" s="8" t="str">
        <f>VLOOKUP(L1164,'[1]Mã Misa'!$C$2:$D$74,2,0)</f>
        <v>MNH250</v>
      </c>
      <c r="N1164" s="2">
        <v>46000</v>
      </c>
      <c r="O1164" t="s">
        <v>1999</v>
      </c>
      <c r="P1164" s="8" t="str">
        <f t="shared" si="75"/>
        <v>0141687</v>
      </c>
      <c r="Q1164" s="8" t="e">
        <f t="array" ref="Q1164">IF(VLOOKUP(P1164,$AA$1:$AC$32,1,0)&lt;&gt;0,(P1164&amp;"A"),0)</f>
        <v>#N/A</v>
      </c>
      <c r="R1164" s="12">
        <v>44517</v>
      </c>
      <c r="S1164" t="s">
        <v>2000</v>
      </c>
      <c r="T1164" s="8" t="str">
        <f t="shared" si="76"/>
        <v>VM+ HNI Ng</v>
      </c>
      <c r="U1164" t="s">
        <v>6549</v>
      </c>
      <c r="Y1164" t="str">
        <f t="array" ref="Y1164">IF(ISNUMBER(SEARCH($V$3,T1164)),"WINCOMHANOI",IF(ISNUMBER(SEARCH($V$4,T1164)),"WINCOMHOCHIMINH",IF(ISNUMBER(SEARCH($V$5,T1164)),"WINCOMDANANG",IF(ISNUMBER(SEARCH($V$6,T1164)),"WINCOMHAIDUONG",IF(ISNUMBER(SEARCH($V$7,T1164)),"WINCOMQUANGNINH",IF(ISNUMBER(SEARCH($V$8,T1164)),"WINCOMHAIPHONG",IF(ISNUMBER(SEARCH($V$9,T1164)),"WINCOMBACGIANG",IF(ISNUMBER(SEARCH($V$10,T1164)),"WINCOMBACNINH",IF(ISNUMBER(SEARCH($V$11,T1164)),"WINCOMPHUTHO",IF(ISNUMBER(SEARCH($V$12,T1164)),"WINCOMHATINH",IF(ISNUMBER(SEARCH($V$13,T1164)),"WINCOMTHAINGUYEN",IF(ISNUMBER(SEARCH($V$14,T1164)),"WINCOMKHANHHOA",IF(ISNUMBER(SEARCH($V$15,T1164)),"WINCOMHUNGYEN",IF(ISNUMBER(SEARCH($V$16,T1164)),"WINCOMNGHEAN",IF(ISNUMBER(SEARCH($V$17,T1164)),"WINCOMLAOCAI",IF(ISNUMBER(SEARCH($V$18,T1164)),"WINCOMVUNGTAU",IF(ISNUMBER(SEARCH($V$19,T1164)),"WINCOMBINHDUONG",IF(ISNUMBER(SEARCH($V$20,T1164)),"WINCOMKIENGIANG",IF(ISNUMBER(SEARCH($V$21,T1164)),"WINCOMHANAM",IF(ISNUMBER(SEARCH($V$22,T1164)),"WINCOMNAMDINH",IF(ISNUMBER(SEARCH($V$23,T1164)),"WINCOMLANGSON",IF(ISNUMBER(SEARCH($V$24,T1164)),"WINCOMTHANHHOA",IF(ISNUMBER(SEARCH($V$25,T1164)),"WINCOMYENBAI",IF(ISNUMBER(SEARCH($V$26,T1164)),"WINCOMTUYENQUANG",IF(ISNUMBER(SEARCH($V$27,T1164)),"WINCOMHUE",IF(ISNUMBER(SEARCH($V$28,T1164)),"WINCOMQUANGNAM",IF(ISNUMBER(SEARCH($V$29,T1164)),"WINCOMVINHPHUC",IF(ISNUMBER(SEARCH($V$30,T1164)),"WINCOMHAGIANG",IF(ISNUMBER(SEARCH($V$31,T1164)),"WINCOMNINHBINH",IF(ISNUMBER(SEARCH($V$32,T1164)),"WINCOMTRAVINH",IF(ISNUMBER(SEARCH($V$33,T1164)),"WINCOMCANTHO",IF(ISNUMBER(SEARCH($V$34,T1164)),"WINCOMBENTRE",IF(ISNUMBER(SEARCH($V$35,T1164)),"WINCOMCAMAU",IF(ISNUMBER(SEARCH($V$36,T1164)),"WINCOMANGIANG",IF(ISNUMBER(SEARCH($V$37,T1164)),"WINCOMNINHTHUAN",IF(ISNUMBER(SEARCH($V$38,T1164)),"WINCOMTHAIBINH",IF(ISNUMBER(SEARCH($V$39,T1164)),"WINCOMGIALAI",IF(ISNUMBER(SEARCH($V$40,T1164)),"WINCOMHOABINH",IF(ISNUMBER(SEARCH($V$41,T1164)),"WINCOMQUANGNGAI",IF(ISNUMBER(SEARCH($V$42,T1164)),"WINCOMBINHTHUAN",IF(ISNUMBER(SEARCH($V$43,T1164)),"WINCOMDAKLAK",IF(ISNUMBER(SEARCH($V$44,T1164)),"WINCOMSOCTRANG",IF(ISNUMBER(SEARCH($V$45,T1164)),"WINCOMSONLA",IF(ISNUMBER(SEARCH($V$46,T1164)),"WINCOMKONTUM",IF(ISNUMBER(SEARCH($V$47,T1164)),"WINCOMPHUYEN",IF(ISNUMBER(SEARCH($V$48,T1164)),"WINCOMQUANGTRI",IF(ISNUMBER(SEARCH($V$49,T1164)),"WINCOMBINHDINH",IF(ISNUMBER(SEARCH($V$50,T1164)),"WINCOMCAOBANG",IF(ISNUMBER(SEARCH($V$51,T1164)),"WINCOMQUANGBINH",IF(ISNUMBER(SEARCH($V$52,T1164)),"WINCOMLAMDONG",IF(ISNUMBER(SEARCH($V$53,T1164)),"WINCOMVINHLONG",IF(ISNUMBER(SEARCH($V$54,T1164)),"WINCOMDONGTHAP",IF(ISNUMBER(SEARCH($V$55,T1164)),"WINCOMTIENGIANG",IF(ISNUMBER(SEARCH($V$56,T1164)),"WINCOMQUANGNINH",0))))))))))))))))))))))))))))))))))))))))))))))))))))))</f>
        <v>WINCOMHANOI</v>
      </c>
    </row>
    <row r="1165" spans="1:25" x14ac:dyDescent="0.2">
      <c r="A1165" t="s">
        <v>0</v>
      </c>
      <c r="B1165" t="s">
        <v>2001</v>
      </c>
      <c r="C1165" t="s">
        <v>2</v>
      </c>
      <c r="D1165" t="s">
        <v>10</v>
      </c>
      <c r="E1165" t="s">
        <v>4</v>
      </c>
      <c r="F1165" s="5">
        <f t="shared" si="73"/>
        <v>1</v>
      </c>
      <c r="G1165" s="2">
        <v>61050</v>
      </c>
      <c r="H1165" s="2">
        <v>67155</v>
      </c>
      <c r="I1165" t="s">
        <v>5</v>
      </c>
      <c r="J1165" t="s">
        <v>11</v>
      </c>
      <c r="K1165" t="str">
        <f t="shared" si="74"/>
        <v>_Giò sụn gà 250g</v>
      </c>
      <c r="L1165" s="8" t="str">
        <f>VLOOKUP(K1165,'[1]Mã Misa'!$B$2:$D$74,2,0)</f>
        <v>Giò sụn gà 250g</v>
      </c>
      <c r="M1165" s="8" t="str">
        <f>VLOOKUP(L1165,'[1]Mã Misa'!$C$2:$D$74,2,0)</f>
        <v>GSG250</v>
      </c>
      <c r="N1165" s="2">
        <v>61050</v>
      </c>
      <c r="O1165" t="s">
        <v>2002</v>
      </c>
      <c r="P1165" s="8" t="str">
        <f t="shared" si="75"/>
        <v>0141688</v>
      </c>
      <c r="Q1165" s="8" t="e">
        <f t="array" ref="Q1165">IF(VLOOKUP(P1165,$AA$1:$AC$32,1,0)&lt;&gt;0,(P1165&amp;"A"),0)</f>
        <v>#N/A</v>
      </c>
      <c r="R1165" s="12">
        <v>44517</v>
      </c>
      <c r="S1165" t="s">
        <v>2003</v>
      </c>
      <c r="T1165" s="8" t="str">
        <f t="shared" si="76"/>
        <v>VM+ HNI 27</v>
      </c>
      <c r="U1165" t="s">
        <v>6550</v>
      </c>
      <c r="Y1165" t="str">
        <f t="array" ref="Y1165">IF(ISNUMBER(SEARCH($V$3,T1165)),"WINCOMHANOI",IF(ISNUMBER(SEARCH($V$4,T1165)),"WINCOMHOCHIMINH",IF(ISNUMBER(SEARCH($V$5,T1165)),"WINCOMDANANG",IF(ISNUMBER(SEARCH($V$6,T1165)),"WINCOMHAIDUONG",IF(ISNUMBER(SEARCH($V$7,T1165)),"WINCOMQUANGNINH",IF(ISNUMBER(SEARCH($V$8,T1165)),"WINCOMHAIPHONG",IF(ISNUMBER(SEARCH($V$9,T1165)),"WINCOMBACGIANG",IF(ISNUMBER(SEARCH($V$10,T1165)),"WINCOMBACNINH",IF(ISNUMBER(SEARCH($V$11,T1165)),"WINCOMPHUTHO",IF(ISNUMBER(SEARCH($V$12,T1165)),"WINCOMHATINH",IF(ISNUMBER(SEARCH($V$13,T1165)),"WINCOMTHAINGUYEN",IF(ISNUMBER(SEARCH($V$14,T1165)),"WINCOMKHANHHOA",IF(ISNUMBER(SEARCH($V$15,T1165)),"WINCOMHUNGYEN",IF(ISNUMBER(SEARCH($V$16,T1165)),"WINCOMNGHEAN",IF(ISNUMBER(SEARCH($V$17,T1165)),"WINCOMLAOCAI",IF(ISNUMBER(SEARCH($V$18,T1165)),"WINCOMVUNGTAU",IF(ISNUMBER(SEARCH($V$19,T1165)),"WINCOMBINHDUONG",IF(ISNUMBER(SEARCH($V$20,T1165)),"WINCOMKIENGIANG",IF(ISNUMBER(SEARCH($V$21,T1165)),"WINCOMHANAM",IF(ISNUMBER(SEARCH($V$22,T1165)),"WINCOMNAMDINH",IF(ISNUMBER(SEARCH($V$23,T1165)),"WINCOMLANGSON",IF(ISNUMBER(SEARCH($V$24,T1165)),"WINCOMTHANHHOA",IF(ISNUMBER(SEARCH($V$25,T1165)),"WINCOMYENBAI",IF(ISNUMBER(SEARCH($V$26,T1165)),"WINCOMTUYENQUANG",IF(ISNUMBER(SEARCH($V$27,T1165)),"WINCOMHUE",IF(ISNUMBER(SEARCH($V$28,T1165)),"WINCOMQUANGNAM",IF(ISNUMBER(SEARCH($V$29,T1165)),"WINCOMVINHPHUC",IF(ISNUMBER(SEARCH($V$30,T1165)),"WINCOMHAGIANG",IF(ISNUMBER(SEARCH($V$31,T1165)),"WINCOMNINHBINH",IF(ISNUMBER(SEARCH($V$32,T1165)),"WINCOMTRAVINH",IF(ISNUMBER(SEARCH($V$33,T1165)),"WINCOMCANTHO",IF(ISNUMBER(SEARCH($V$34,T1165)),"WINCOMBENTRE",IF(ISNUMBER(SEARCH($V$35,T1165)),"WINCOMCAMAU",IF(ISNUMBER(SEARCH($V$36,T1165)),"WINCOMANGIANG",IF(ISNUMBER(SEARCH($V$37,T1165)),"WINCOMNINHTHUAN",IF(ISNUMBER(SEARCH($V$38,T1165)),"WINCOMTHAIBINH",IF(ISNUMBER(SEARCH($V$39,T1165)),"WINCOMGIALAI",IF(ISNUMBER(SEARCH($V$40,T1165)),"WINCOMHOABINH",IF(ISNUMBER(SEARCH($V$41,T1165)),"WINCOMQUANGNGAI",IF(ISNUMBER(SEARCH($V$42,T1165)),"WINCOMBINHTHUAN",IF(ISNUMBER(SEARCH($V$43,T1165)),"WINCOMDAKLAK",IF(ISNUMBER(SEARCH($V$44,T1165)),"WINCOMSOCTRANG",IF(ISNUMBER(SEARCH($V$45,T1165)),"WINCOMSONLA",IF(ISNUMBER(SEARCH($V$46,T1165)),"WINCOMKONTUM",IF(ISNUMBER(SEARCH($V$47,T1165)),"WINCOMPHUYEN",IF(ISNUMBER(SEARCH($V$48,T1165)),"WINCOMQUANGTRI",IF(ISNUMBER(SEARCH($V$49,T1165)),"WINCOMBINHDINH",IF(ISNUMBER(SEARCH($V$50,T1165)),"WINCOMCAOBANG",IF(ISNUMBER(SEARCH($V$51,T1165)),"WINCOMQUANGBINH",IF(ISNUMBER(SEARCH($V$52,T1165)),"WINCOMLAMDONG",IF(ISNUMBER(SEARCH($V$53,T1165)),"WINCOMVINHLONG",IF(ISNUMBER(SEARCH($V$54,T1165)),"WINCOMDONGTHAP",IF(ISNUMBER(SEARCH($V$55,T1165)),"WINCOMTIENGIANG",IF(ISNUMBER(SEARCH($V$56,T1165)),"WINCOMQUANGNINH",0))))))))))))))))))))))))))))))))))))))))))))))))))))))</f>
        <v>WINCOMHANOI</v>
      </c>
    </row>
    <row r="1166" spans="1:25" x14ac:dyDescent="0.2">
      <c r="A1166" t="s">
        <v>0</v>
      </c>
      <c r="B1166" t="s">
        <v>2001</v>
      </c>
      <c r="C1166" t="s">
        <v>31</v>
      </c>
      <c r="D1166" t="s">
        <v>45</v>
      </c>
      <c r="E1166" t="s">
        <v>4</v>
      </c>
      <c r="F1166" s="5">
        <f t="shared" si="73"/>
        <v>1</v>
      </c>
      <c r="G1166" s="2">
        <v>87787</v>
      </c>
      <c r="H1166" s="2">
        <v>96565.700000000012</v>
      </c>
      <c r="I1166" t="s">
        <v>5</v>
      </c>
      <c r="J1166" t="s">
        <v>46</v>
      </c>
      <c r="K1166" t="str">
        <f t="shared" si="74"/>
        <v>Bắp bò muối gói 200g</v>
      </c>
      <c r="L1166" s="8" t="str">
        <f>VLOOKUP(K1166,'[1]Mã Misa'!$B$2:$D$74,2,0)</f>
        <v>Bắp bò muối 200g</v>
      </c>
      <c r="M1166" s="8" t="str">
        <f>VLOOKUP(L1166,'[1]Mã Misa'!$C$2:$D$74,2,0)</f>
        <v>BBM200</v>
      </c>
      <c r="N1166" s="2">
        <v>87787</v>
      </c>
      <c r="O1166" t="s">
        <v>2002</v>
      </c>
      <c r="P1166" s="8" t="str">
        <f t="shared" si="75"/>
        <v>0141688</v>
      </c>
      <c r="Q1166" s="8" t="e">
        <f t="array" ref="Q1166">IF(VLOOKUP(P1166,$AA$1:$AC$32,1,0)&lt;&gt;0,(P1166&amp;"A"),0)</f>
        <v>#N/A</v>
      </c>
      <c r="R1166" s="12">
        <v>44517</v>
      </c>
      <c r="S1166" t="s">
        <v>2003</v>
      </c>
      <c r="T1166" s="8" t="str">
        <f t="shared" si="76"/>
        <v>VM+ HNI 27</v>
      </c>
      <c r="U1166" t="s">
        <v>6550</v>
      </c>
      <c r="Y1166" t="str">
        <f t="array" ref="Y1166">IF(ISNUMBER(SEARCH($V$3,T1166)),"WINCOMHANOI",IF(ISNUMBER(SEARCH($V$4,T1166)),"WINCOMHOCHIMINH",IF(ISNUMBER(SEARCH($V$5,T1166)),"WINCOMDANANG",IF(ISNUMBER(SEARCH($V$6,T1166)),"WINCOMHAIDUONG",IF(ISNUMBER(SEARCH($V$7,T1166)),"WINCOMQUANGNINH",IF(ISNUMBER(SEARCH($V$8,T1166)),"WINCOMHAIPHONG",IF(ISNUMBER(SEARCH($V$9,T1166)),"WINCOMBACGIANG",IF(ISNUMBER(SEARCH($V$10,T1166)),"WINCOMBACNINH",IF(ISNUMBER(SEARCH($V$11,T1166)),"WINCOMPHUTHO",IF(ISNUMBER(SEARCH($V$12,T1166)),"WINCOMHATINH",IF(ISNUMBER(SEARCH($V$13,T1166)),"WINCOMTHAINGUYEN",IF(ISNUMBER(SEARCH($V$14,T1166)),"WINCOMKHANHHOA",IF(ISNUMBER(SEARCH($V$15,T1166)),"WINCOMHUNGYEN",IF(ISNUMBER(SEARCH($V$16,T1166)),"WINCOMNGHEAN",IF(ISNUMBER(SEARCH($V$17,T1166)),"WINCOMLAOCAI",IF(ISNUMBER(SEARCH($V$18,T1166)),"WINCOMVUNGTAU",IF(ISNUMBER(SEARCH($V$19,T1166)),"WINCOMBINHDUONG",IF(ISNUMBER(SEARCH($V$20,T1166)),"WINCOMKIENGIANG",IF(ISNUMBER(SEARCH($V$21,T1166)),"WINCOMHANAM",IF(ISNUMBER(SEARCH($V$22,T1166)),"WINCOMNAMDINH",IF(ISNUMBER(SEARCH($V$23,T1166)),"WINCOMLANGSON",IF(ISNUMBER(SEARCH($V$24,T1166)),"WINCOMTHANHHOA",IF(ISNUMBER(SEARCH($V$25,T1166)),"WINCOMYENBAI",IF(ISNUMBER(SEARCH($V$26,T1166)),"WINCOMTUYENQUANG",IF(ISNUMBER(SEARCH($V$27,T1166)),"WINCOMHUE",IF(ISNUMBER(SEARCH($V$28,T1166)),"WINCOMQUANGNAM",IF(ISNUMBER(SEARCH($V$29,T1166)),"WINCOMVINHPHUC",IF(ISNUMBER(SEARCH($V$30,T1166)),"WINCOMHAGIANG",IF(ISNUMBER(SEARCH($V$31,T1166)),"WINCOMNINHBINH",IF(ISNUMBER(SEARCH($V$32,T1166)),"WINCOMTRAVINH",IF(ISNUMBER(SEARCH($V$33,T1166)),"WINCOMCANTHO",IF(ISNUMBER(SEARCH($V$34,T1166)),"WINCOMBENTRE",IF(ISNUMBER(SEARCH($V$35,T1166)),"WINCOMCAMAU",IF(ISNUMBER(SEARCH($V$36,T1166)),"WINCOMANGIANG",IF(ISNUMBER(SEARCH($V$37,T1166)),"WINCOMNINHTHUAN",IF(ISNUMBER(SEARCH($V$38,T1166)),"WINCOMTHAIBINH",IF(ISNUMBER(SEARCH($V$39,T1166)),"WINCOMGIALAI",IF(ISNUMBER(SEARCH($V$40,T1166)),"WINCOMHOABINH",IF(ISNUMBER(SEARCH($V$41,T1166)),"WINCOMQUANGNGAI",IF(ISNUMBER(SEARCH($V$42,T1166)),"WINCOMBINHTHUAN",IF(ISNUMBER(SEARCH($V$43,T1166)),"WINCOMDAKLAK",IF(ISNUMBER(SEARCH($V$44,T1166)),"WINCOMSOCTRANG",IF(ISNUMBER(SEARCH($V$45,T1166)),"WINCOMSONLA",IF(ISNUMBER(SEARCH($V$46,T1166)),"WINCOMKONTUM",IF(ISNUMBER(SEARCH($V$47,T1166)),"WINCOMPHUYEN",IF(ISNUMBER(SEARCH($V$48,T1166)),"WINCOMQUANGTRI",IF(ISNUMBER(SEARCH($V$49,T1166)),"WINCOMBINHDINH",IF(ISNUMBER(SEARCH($V$50,T1166)),"WINCOMCAOBANG",IF(ISNUMBER(SEARCH($V$51,T1166)),"WINCOMQUANGBINH",IF(ISNUMBER(SEARCH($V$52,T1166)),"WINCOMLAMDONG",IF(ISNUMBER(SEARCH($V$53,T1166)),"WINCOMVINHLONG",IF(ISNUMBER(SEARCH($V$54,T1166)),"WINCOMDONGTHAP",IF(ISNUMBER(SEARCH($V$55,T1166)),"WINCOMTIENGIANG",IF(ISNUMBER(SEARCH($V$56,T1166)),"WINCOMQUANGNINH",0))))))))))))))))))))))))))))))))))))))))))))))))))))))</f>
        <v>WINCOMHANOI</v>
      </c>
    </row>
    <row r="1167" spans="1:25" x14ac:dyDescent="0.2">
      <c r="A1167" t="s">
        <v>0</v>
      </c>
      <c r="B1167" t="s">
        <v>2004</v>
      </c>
      <c r="C1167" t="s">
        <v>2</v>
      </c>
      <c r="D1167" t="s">
        <v>62</v>
      </c>
      <c r="E1167" t="s">
        <v>4</v>
      </c>
      <c r="F1167" s="5">
        <f t="shared" si="73"/>
        <v>1</v>
      </c>
      <c r="G1167" s="2">
        <v>105400</v>
      </c>
      <c r="H1167" s="2">
        <v>115940.00000000001</v>
      </c>
      <c r="I1167" t="s">
        <v>5</v>
      </c>
      <c r="J1167" t="s">
        <v>63</v>
      </c>
      <c r="K1167" t="str">
        <f t="shared" si="74"/>
        <v>_Đùi gà sốt cay 500g</v>
      </c>
      <c r="L1167" s="8" t="str">
        <f>VLOOKUP(K1167,'[1]Mã Misa'!$B$2:$D$74,2,0)</f>
        <v>Đùi gà sốt cay 500g</v>
      </c>
      <c r="M1167" s="8" t="str">
        <f>VLOOKUP(L1167,'[1]Mã Misa'!$C$2:$D$74,2,0)</f>
        <v>DGSC500</v>
      </c>
      <c r="N1167" s="2">
        <v>105400</v>
      </c>
      <c r="O1167" t="s">
        <v>2005</v>
      </c>
      <c r="P1167" s="8" t="str">
        <f t="shared" si="75"/>
        <v>0141689</v>
      </c>
      <c r="Q1167" s="8" t="e">
        <f t="array" ref="Q1167">IF(VLOOKUP(P1167,$AA$1:$AC$32,1,0)&lt;&gt;0,(P1167&amp;"A"),0)</f>
        <v>#N/A</v>
      </c>
      <c r="R1167" s="12">
        <v>44517</v>
      </c>
      <c r="S1167" t="s">
        <v>2006</v>
      </c>
      <c r="T1167" s="8" t="str">
        <f t="shared" si="76"/>
        <v>VM+ HNI Số</v>
      </c>
      <c r="U1167" t="s">
        <v>6551</v>
      </c>
      <c r="Y1167" t="str">
        <f t="array" ref="Y1167">IF(ISNUMBER(SEARCH($V$3,T1167)),"WINCOMHANOI",IF(ISNUMBER(SEARCH($V$4,T1167)),"WINCOMHOCHIMINH",IF(ISNUMBER(SEARCH($V$5,T1167)),"WINCOMDANANG",IF(ISNUMBER(SEARCH($V$6,T1167)),"WINCOMHAIDUONG",IF(ISNUMBER(SEARCH($V$7,T1167)),"WINCOMQUANGNINH",IF(ISNUMBER(SEARCH($V$8,T1167)),"WINCOMHAIPHONG",IF(ISNUMBER(SEARCH($V$9,T1167)),"WINCOMBACGIANG",IF(ISNUMBER(SEARCH($V$10,T1167)),"WINCOMBACNINH",IF(ISNUMBER(SEARCH($V$11,T1167)),"WINCOMPHUTHO",IF(ISNUMBER(SEARCH($V$12,T1167)),"WINCOMHATINH",IF(ISNUMBER(SEARCH($V$13,T1167)),"WINCOMTHAINGUYEN",IF(ISNUMBER(SEARCH($V$14,T1167)),"WINCOMKHANHHOA",IF(ISNUMBER(SEARCH($V$15,T1167)),"WINCOMHUNGYEN",IF(ISNUMBER(SEARCH($V$16,T1167)),"WINCOMNGHEAN",IF(ISNUMBER(SEARCH($V$17,T1167)),"WINCOMLAOCAI",IF(ISNUMBER(SEARCH($V$18,T1167)),"WINCOMVUNGTAU",IF(ISNUMBER(SEARCH($V$19,T1167)),"WINCOMBINHDUONG",IF(ISNUMBER(SEARCH($V$20,T1167)),"WINCOMKIENGIANG",IF(ISNUMBER(SEARCH($V$21,T1167)),"WINCOMHANAM",IF(ISNUMBER(SEARCH($V$22,T1167)),"WINCOMNAMDINH",IF(ISNUMBER(SEARCH($V$23,T1167)),"WINCOMLANGSON",IF(ISNUMBER(SEARCH($V$24,T1167)),"WINCOMTHANHHOA",IF(ISNUMBER(SEARCH($V$25,T1167)),"WINCOMYENBAI",IF(ISNUMBER(SEARCH($V$26,T1167)),"WINCOMTUYENQUANG",IF(ISNUMBER(SEARCH($V$27,T1167)),"WINCOMHUE",IF(ISNUMBER(SEARCH($V$28,T1167)),"WINCOMQUANGNAM",IF(ISNUMBER(SEARCH($V$29,T1167)),"WINCOMVINHPHUC",IF(ISNUMBER(SEARCH($V$30,T1167)),"WINCOMHAGIANG",IF(ISNUMBER(SEARCH($V$31,T1167)),"WINCOMNINHBINH",IF(ISNUMBER(SEARCH($V$32,T1167)),"WINCOMTRAVINH",IF(ISNUMBER(SEARCH($V$33,T1167)),"WINCOMCANTHO",IF(ISNUMBER(SEARCH($V$34,T1167)),"WINCOMBENTRE",IF(ISNUMBER(SEARCH($V$35,T1167)),"WINCOMCAMAU",IF(ISNUMBER(SEARCH($V$36,T1167)),"WINCOMANGIANG",IF(ISNUMBER(SEARCH($V$37,T1167)),"WINCOMNINHTHUAN",IF(ISNUMBER(SEARCH($V$38,T1167)),"WINCOMTHAIBINH",IF(ISNUMBER(SEARCH($V$39,T1167)),"WINCOMGIALAI",IF(ISNUMBER(SEARCH($V$40,T1167)),"WINCOMHOABINH",IF(ISNUMBER(SEARCH($V$41,T1167)),"WINCOMQUANGNGAI",IF(ISNUMBER(SEARCH($V$42,T1167)),"WINCOMBINHTHUAN",IF(ISNUMBER(SEARCH($V$43,T1167)),"WINCOMDAKLAK",IF(ISNUMBER(SEARCH($V$44,T1167)),"WINCOMSOCTRANG",IF(ISNUMBER(SEARCH($V$45,T1167)),"WINCOMSONLA",IF(ISNUMBER(SEARCH($V$46,T1167)),"WINCOMKONTUM",IF(ISNUMBER(SEARCH($V$47,T1167)),"WINCOMPHUYEN",IF(ISNUMBER(SEARCH($V$48,T1167)),"WINCOMQUANGTRI",IF(ISNUMBER(SEARCH($V$49,T1167)),"WINCOMBINHDINH",IF(ISNUMBER(SEARCH($V$50,T1167)),"WINCOMCAOBANG",IF(ISNUMBER(SEARCH($V$51,T1167)),"WINCOMQUANGBINH",IF(ISNUMBER(SEARCH($V$52,T1167)),"WINCOMLAMDONG",IF(ISNUMBER(SEARCH($V$53,T1167)),"WINCOMVINHLONG",IF(ISNUMBER(SEARCH($V$54,T1167)),"WINCOMDONGTHAP",IF(ISNUMBER(SEARCH($V$55,T1167)),"WINCOMTIENGIANG",IF(ISNUMBER(SEARCH($V$56,T1167)),"WINCOMQUANGNINH",0))))))))))))))))))))))))))))))))))))))))))))))))))))))</f>
        <v>WINCOMHANOI</v>
      </c>
    </row>
    <row r="1168" spans="1:25" x14ac:dyDescent="0.2">
      <c r="A1168" t="s">
        <v>0</v>
      </c>
      <c r="B1168" t="s">
        <v>2007</v>
      </c>
      <c r="C1168" t="s">
        <v>2</v>
      </c>
      <c r="D1168" t="s">
        <v>223</v>
      </c>
      <c r="E1168" t="s">
        <v>4</v>
      </c>
      <c r="F1168" s="5">
        <f t="shared" si="73"/>
        <v>1</v>
      </c>
      <c r="G1168" s="2">
        <v>94013</v>
      </c>
      <c r="H1168" s="2">
        <v>103414.3</v>
      </c>
      <c r="I1168" t="s">
        <v>5</v>
      </c>
      <c r="J1168" t="s">
        <v>224</v>
      </c>
      <c r="K1168" t="str">
        <f t="shared" si="74"/>
        <v xml:space="preserve"> Giò lụa 500g</v>
      </c>
      <c r="L1168" s="8" t="str">
        <f>VLOOKUP(K1168,'[1]Mã Misa'!$B$2:$D$74,2,0)</f>
        <v>Giò lụa 500g</v>
      </c>
      <c r="M1168" s="8" t="str">
        <f>VLOOKUP(L1168,'[1]Mã Misa'!$C$2:$D$74,2,0)</f>
        <v>GL500</v>
      </c>
      <c r="N1168" s="2">
        <v>94013</v>
      </c>
      <c r="O1168" t="s">
        <v>2008</v>
      </c>
      <c r="P1168" s="8" t="str">
        <f t="shared" si="75"/>
        <v>0002217</v>
      </c>
      <c r="Q1168" s="8" t="e">
        <f t="array" ref="Q1168">IF(VLOOKUP(P1168,$AA$1:$AC$32,1,0)&lt;&gt;0,(P1168&amp;"A"),0)</f>
        <v>#N/A</v>
      </c>
      <c r="R1168" s="12">
        <v>44517</v>
      </c>
      <c r="S1168" t="s">
        <v>2009</v>
      </c>
      <c r="T1168" s="8" t="str">
        <f t="shared" si="76"/>
        <v>VM+ NDH 18</v>
      </c>
      <c r="U1168" t="s">
        <v>6552</v>
      </c>
      <c r="Y1168" t="str">
        <f t="array" ref="Y1168">IF(ISNUMBER(SEARCH($V$3,T1168)),"WINCOMHANOI",IF(ISNUMBER(SEARCH($V$4,T1168)),"WINCOMHOCHIMINH",IF(ISNUMBER(SEARCH($V$5,T1168)),"WINCOMDANANG",IF(ISNUMBER(SEARCH($V$6,T1168)),"WINCOMHAIDUONG",IF(ISNUMBER(SEARCH($V$7,T1168)),"WINCOMQUANGNINH",IF(ISNUMBER(SEARCH($V$8,T1168)),"WINCOMHAIPHONG",IF(ISNUMBER(SEARCH($V$9,T1168)),"WINCOMBACGIANG",IF(ISNUMBER(SEARCH($V$10,T1168)),"WINCOMBACNINH",IF(ISNUMBER(SEARCH($V$11,T1168)),"WINCOMPHUTHO",IF(ISNUMBER(SEARCH($V$12,T1168)),"WINCOMHATINH",IF(ISNUMBER(SEARCH($V$13,T1168)),"WINCOMTHAINGUYEN",IF(ISNUMBER(SEARCH($V$14,T1168)),"WINCOMKHANHHOA",IF(ISNUMBER(SEARCH($V$15,T1168)),"WINCOMHUNGYEN",IF(ISNUMBER(SEARCH($V$16,T1168)),"WINCOMNGHEAN",IF(ISNUMBER(SEARCH($V$17,T1168)),"WINCOMLAOCAI",IF(ISNUMBER(SEARCH($V$18,T1168)),"WINCOMVUNGTAU",IF(ISNUMBER(SEARCH($V$19,T1168)),"WINCOMBINHDUONG",IF(ISNUMBER(SEARCH($V$20,T1168)),"WINCOMKIENGIANG",IF(ISNUMBER(SEARCH($V$21,T1168)),"WINCOMHANAM",IF(ISNUMBER(SEARCH($V$22,T1168)),"WINCOMNAMDINH",IF(ISNUMBER(SEARCH($V$23,T1168)),"WINCOMLANGSON",IF(ISNUMBER(SEARCH($V$24,T1168)),"WINCOMTHANHHOA",IF(ISNUMBER(SEARCH($V$25,T1168)),"WINCOMYENBAI",IF(ISNUMBER(SEARCH($V$26,T1168)),"WINCOMTUYENQUANG",IF(ISNUMBER(SEARCH($V$27,T1168)),"WINCOMHUE",IF(ISNUMBER(SEARCH($V$28,T1168)),"WINCOMQUANGNAM",IF(ISNUMBER(SEARCH($V$29,T1168)),"WINCOMVINHPHUC",IF(ISNUMBER(SEARCH($V$30,T1168)),"WINCOMHAGIANG",IF(ISNUMBER(SEARCH($V$31,T1168)),"WINCOMNINHBINH",IF(ISNUMBER(SEARCH($V$32,T1168)),"WINCOMTRAVINH",IF(ISNUMBER(SEARCH($V$33,T1168)),"WINCOMCANTHO",IF(ISNUMBER(SEARCH($V$34,T1168)),"WINCOMBENTRE",IF(ISNUMBER(SEARCH($V$35,T1168)),"WINCOMCAMAU",IF(ISNUMBER(SEARCH($V$36,T1168)),"WINCOMANGIANG",IF(ISNUMBER(SEARCH($V$37,T1168)),"WINCOMNINHTHUAN",IF(ISNUMBER(SEARCH($V$38,T1168)),"WINCOMTHAIBINH",IF(ISNUMBER(SEARCH($V$39,T1168)),"WINCOMGIALAI",IF(ISNUMBER(SEARCH($V$40,T1168)),"WINCOMHOABINH",IF(ISNUMBER(SEARCH($V$41,T1168)),"WINCOMQUANGNGAI",IF(ISNUMBER(SEARCH($V$42,T1168)),"WINCOMBINHTHUAN",IF(ISNUMBER(SEARCH($V$43,T1168)),"WINCOMDAKLAK",IF(ISNUMBER(SEARCH($V$44,T1168)),"WINCOMSOCTRANG",IF(ISNUMBER(SEARCH($V$45,T1168)),"WINCOMSONLA",IF(ISNUMBER(SEARCH($V$46,T1168)),"WINCOMKONTUM",IF(ISNUMBER(SEARCH($V$47,T1168)),"WINCOMPHUYEN",IF(ISNUMBER(SEARCH($V$48,T1168)),"WINCOMQUANGTRI",IF(ISNUMBER(SEARCH($V$49,T1168)),"WINCOMBINHDINH",IF(ISNUMBER(SEARCH($V$50,T1168)),"WINCOMCAOBANG",IF(ISNUMBER(SEARCH($V$51,T1168)),"WINCOMQUANGBINH",IF(ISNUMBER(SEARCH($V$52,T1168)),"WINCOMLAMDONG",IF(ISNUMBER(SEARCH($V$53,T1168)),"WINCOMVINHLONG",IF(ISNUMBER(SEARCH($V$54,T1168)),"WINCOMDONGTHAP",IF(ISNUMBER(SEARCH($V$55,T1168)),"WINCOMTIENGIANG",IF(ISNUMBER(SEARCH($V$56,T1168)),"WINCOMQUANGNINH",0))))))))))))))))))))))))))))))))))))))))))))))))))))))</f>
        <v>WINCOMNAMDINH</v>
      </c>
    </row>
    <row r="1169" spans="1:25" x14ac:dyDescent="0.2">
      <c r="A1169" t="s">
        <v>0</v>
      </c>
      <c r="B1169" t="s">
        <v>2007</v>
      </c>
      <c r="C1169" t="s">
        <v>31</v>
      </c>
      <c r="D1169" t="s">
        <v>62</v>
      </c>
      <c r="E1169" t="s">
        <v>4</v>
      </c>
      <c r="F1169" s="5">
        <f t="shared" si="73"/>
        <v>2</v>
      </c>
      <c r="G1169" s="2">
        <v>210800</v>
      </c>
      <c r="H1169" s="2">
        <v>231880.00000000003</v>
      </c>
      <c r="I1169" t="s">
        <v>5</v>
      </c>
      <c r="J1169" t="s">
        <v>63</v>
      </c>
      <c r="K1169" t="str">
        <f t="shared" si="74"/>
        <v>_Đùi gà sốt cay 500g</v>
      </c>
      <c r="L1169" s="8" t="str">
        <f>VLOOKUP(K1169,'[1]Mã Misa'!$B$2:$D$74,2,0)</f>
        <v>Đùi gà sốt cay 500g</v>
      </c>
      <c r="M1169" s="8" t="str">
        <f>VLOOKUP(L1169,'[1]Mã Misa'!$C$2:$D$74,2,0)</f>
        <v>DGSC500</v>
      </c>
      <c r="N1169" s="2">
        <v>105400</v>
      </c>
      <c r="O1169" t="s">
        <v>2008</v>
      </c>
      <c r="P1169" s="8" t="str">
        <f t="shared" si="75"/>
        <v>0002217</v>
      </c>
      <c r="Q1169" s="8" t="e">
        <f t="array" ref="Q1169">IF(VLOOKUP(P1169,$AA$1:$AC$32,1,0)&lt;&gt;0,(P1169&amp;"A"),0)</f>
        <v>#N/A</v>
      </c>
      <c r="R1169" s="12">
        <v>44517</v>
      </c>
      <c r="S1169" t="s">
        <v>2009</v>
      </c>
      <c r="T1169" s="8" t="str">
        <f t="shared" si="76"/>
        <v>VM+ NDH 18</v>
      </c>
      <c r="U1169" t="s">
        <v>6552</v>
      </c>
      <c r="Y1169" t="str">
        <f t="array" ref="Y1169">IF(ISNUMBER(SEARCH($V$3,T1169)),"WINCOMHANOI",IF(ISNUMBER(SEARCH($V$4,T1169)),"WINCOMHOCHIMINH",IF(ISNUMBER(SEARCH($V$5,T1169)),"WINCOMDANANG",IF(ISNUMBER(SEARCH($V$6,T1169)),"WINCOMHAIDUONG",IF(ISNUMBER(SEARCH($V$7,T1169)),"WINCOMQUANGNINH",IF(ISNUMBER(SEARCH($V$8,T1169)),"WINCOMHAIPHONG",IF(ISNUMBER(SEARCH($V$9,T1169)),"WINCOMBACGIANG",IF(ISNUMBER(SEARCH($V$10,T1169)),"WINCOMBACNINH",IF(ISNUMBER(SEARCH($V$11,T1169)),"WINCOMPHUTHO",IF(ISNUMBER(SEARCH($V$12,T1169)),"WINCOMHATINH",IF(ISNUMBER(SEARCH($V$13,T1169)),"WINCOMTHAINGUYEN",IF(ISNUMBER(SEARCH($V$14,T1169)),"WINCOMKHANHHOA",IF(ISNUMBER(SEARCH($V$15,T1169)),"WINCOMHUNGYEN",IF(ISNUMBER(SEARCH($V$16,T1169)),"WINCOMNGHEAN",IF(ISNUMBER(SEARCH($V$17,T1169)),"WINCOMLAOCAI",IF(ISNUMBER(SEARCH($V$18,T1169)),"WINCOMVUNGTAU",IF(ISNUMBER(SEARCH($V$19,T1169)),"WINCOMBINHDUONG",IF(ISNUMBER(SEARCH($V$20,T1169)),"WINCOMKIENGIANG",IF(ISNUMBER(SEARCH($V$21,T1169)),"WINCOMHANAM",IF(ISNUMBER(SEARCH($V$22,T1169)),"WINCOMNAMDINH",IF(ISNUMBER(SEARCH($V$23,T1169)),"WINCOMLANGSON",IF(ISNUMBER(SEARCH($V$24,T1169)),"WINCOMTHANHHOA",IF(ISNUMBER(SEARCH($V$25,T1169)),"WINCOMYENBAI",IF(ISNUMBER(SEARCH($V$26,T1169)),"WINCOMTUYENQUANG",IF(ISNUMBER(SEARCH($V$27,T1169)),"WINCOMHUE",IF(ISNUMBER(SEARCH($V$28,T1169)),"WINCOMQUANGNAM",IF(ISNUMBER(SEARCH($V$29,T1169)),"WINCOMVINHPHUC",IF(ISNUMBER(SEARCH($V$30,T1169)),"WINCOMHAGIANG",IF(ISNUMBER(SEARCH($V$31,T1169)),"WINCOMNINHBINH",IF(ISNUMBER(SEARCH($V$32,T1169)),"WINCOMTRAVINH",IF(ISNUMBER(SEARCH($V$33,T1169)),"WINCOMCANTHO",IF(ISNUMBER(SEARCH($V$34,T1169)),"WINCOMBENTRE",IF(ISNUMBER(SEARCH($V$35,T1169)),"WINCOMCAMAU",IF(ISNUMBER(SEARCH($V$36,T1169)),"WINCOMANGIANG",IF(ISNUMBER(SEARCH($V$37,T1169)),"WINCOMNINHTHUAN",IF(ISNUMBER(SEARCH($V$38,T1169)),"WINCOMTHAIBINH",IF(ISNUMBER(SEARCH($V$39,T1169)),"WINCOMGIALAI",IF(ISNUMBER(SEARCH($V$40,T1169)),"WINCOMHOABINH",IF(ISNUMBER(SEARCH($V$41,T1169)),"WINCOMQUANGNGAI",IF(ISNUMBER(SEARCH($V$42,T1169)),"WINCOMBINHTHUAN",IF(ISNUMBER(SEARCH($V$43,T1169)),"WINCOMDAKLAK",IF(ISNUMBER(SEARCH($V$44,T1169)),"WINCOMSOCTRANG",IF(ISNUMBER(SEARCH($V$45,T1169)),"WINCOMSONLA",IF(ISNUMBER(SEARCH($V$46,T1169)),"WINCOMKONTUM",IF(ISNUMBER(SEARCH($V$47,T1169)),"WINCOMPHUYEN",IF(ISNUMBER(SEARCH($V$48,T1169)),"WINCOMQUANGTRI",IF(ISNUMBER(SEARCH($V$49,T1169)),"WINCOMBINHDINH",IF(ISNUMBER(SEARCH($V$50,T1169)),"WINCOMCAOBANG",IF(ISNUMBER(SEARCH($V$51,T1169)),"WINCOMQUANGBINH",IF(ISNUMBER(SEARCH($V$52,T1169)),"WINCOMLAMDONG",IF(ISNUMBER(SEARCH($V$53,T1169)),"WINCOMVINHLONG",IF(ISNUMBER(SEARCH($V$54,T1169)),"WINCOMDONGTHAP",IF(ISNUMBER(SEARCH($V$55,T1169)),"WINCOMTIENGIANG",IF(ISNUMBER(SEARCH($V$56,T1169)),"WINCOMQUANGNINH",0))))))))))))))))))))))))))))))))))))))))))))))))))))))</f>
        <v>WINCOMNAMDINH</v>
      </c>
    </row>
    <row r="1170" spans="1:25" x14ac:dyDescent="0.2">
      <c r="A1170" t="s">
        <v>0</v>
      </c>
      <c r="B1170" t="s">
        <v>2007</v>
      </c>
      <c r="C1170" t="s">
        <v>34</v>
      </c>
      <c r="D1170" t="s">
        <v>121</v>
      </c>
      <c r="E1170" t="s">
        <v>4</v>
      </c>
      <c r="F1170" s="5">
        <f t="shared" si="73"/>
        <v>1</v>
      </c>
      <c r="G1170" s="2">
        <v>101989</v>
      </c>
      <c r="H1170" s="2">
        <v>112187.90000000001</v>
      </c>
      <c r="I1170" t="s">
        <v>5</v>
      </c>
      <c r="J1170" t="s">
        <v>122</v>
      </c>
      <c r="K1170" t="str">
        <f t="shared" si="74"/>
        <v>Giò tai nấm hương 500g</v>
      </c>
      <c r="L1170" s="8" t="str">
        <f>VLOOKUP(K1170,'[1]Mã Misa'!$B$2:$D$74,2,0)</f>
        <v>Giò tai nấm hương 500g</v>
      </c>
      <c r="M1170" s="8" t="str">
        <f>VLOOKUP(L1170,'[1]Mã Misa'!$C$2:$D$74,2,0)</f>
        <v>GTNH500</v>
      </c>
      <c r="N1170" s="2">
        <v>101989</v>
      </c>
      <c r="O1170" t="s">
        <v>2008</v>
      </c>
      <c r="P1170" s="8" t="str">
        <f t="shared" si="75"/>
        <v>0002217</v>
      </c>
      <c r="Q1170" s="8" t="e">
        <f t="array" ref="Q1170">IF(VLOOKUP(P1170,$AA$1:$AC$32,1,0)&lt;&gt;0,(P1170&amp;"A"),0)</f>
        <v>#N/A</v>
      </c>
      <c r="R1170" s="12">
        <v>44517</v>
      </c>
      <c r="S1170" t="s">
        <v>2009</v>
      </c>
      <c r="T1170" s="8" t="str">
        <f t="shared" si="76"/>
        <v>VM+ NDH 18</v>
      </c>
      <c r="U1170" t="s">
        <v>6552</v>
      </c>
      <c r="Y1170" t="str">
        <f t="array" ref="Y1170">IF(ISNUMBER(SEARCH($V$3,T1170)),"WINCOMHANOI",IF(ISNUMBER(SEARCH($V$4,T1170)),"WINCOMHOCHIMINH",IF(ISNUMBER(SEARCH($V$5,T1170)),"WINCOMDANANG",IF(ISNUMBER(SEARCH($V$6,T1170)),"WINCOMHAIDUONG",IF(ISNUMBER(SEARCH($V$7,T1170)),"WINCOMQUANGNINH",IF(ISNUMBER(SEARCH($V$8,T1170)),"WINCOMHAIPHONG",IF(ISNUMBER(SEARCH($V$9,T1170)),"WINCOMBACGIANG",IF(ISNUMBER(SEARCH($V$10,T1170)),"WINCOMBACNINH",IF(ISNUMBER(SEARCH($V$11,T1170)),"WINCOMPHUTHO",IF(ISNUMBER(SEARCH($V$12,T1170)),"WINCOMHATINH",IF(ISNUMBER(SEARCH($V$13,T1170)),"WINCOMTHAINGUYEN",IF(ISNUMBER(SEARCH($V$14,T1170)),"WINCOMKHANHHOA",IF(ISNUMBER(SEARCH($V$15,T1170)),"WINCOMHUNGYEN",IF(ISNUMBER(SEARCH($V$16,T1170)),"WINCOMNGHEAN",IF(ISNUMBER(SEARCH($V$17,T1170)),"WINCOMLAOCAI",IF(ISNUMBER(SEARCH($V$18,T1170)),"WINCOMVUNGTAU",IF(ISNUMBER(SEARCH($V$19,T1170)),"WINCOMBINHDUONG",IF(ISNUMBER(SEARCH($V$20,T1170)),"WINCOMKIENGIANG",IF(ISNUMBER(SEARCH($V$21,T1170)),"WINCOMHANAM",IF(ISNUMBER(SEARCH($V$22,T1170)),"WINCOMNAMDINH",IF(ISNUMBER(SEARCH($V$23,T1170)),"WINCOMLANGSON",IF(ISNUMBER(SEARCH($V$24,T1170)),"WINCOMTHANHHOA",IF(ISNUMBER(SEARCH($V$25,T1170)),"WINCOMYENBAI",IF(ISNUMBER(SEARCH($V$26,T1170)),"WINCOMTUYENQUANG",IF(ISNUMBER(SEARCH($V$27,T1170)),"WINCOMHUE",IF(ISNUMBER(SEARCH($V$28,T1170)),"WINCOMQUANGNAM",IF(ISNUMBER(SEARCH($V$29,T1170)),"WINCOMVINHPHUC",IF(ISNUMBER(SEARCH($V$30,T1170)),"WINCOMHAGIANG",IF(ISNUMBER(SEARCH($V$31,T1170)),"WINCOMNINHBINH",IF(ISNUMBER(SEARCH($V$32,T1170)),"WINCOMTRAVINH",IF(ISNUMBER(SEARCH($V$33,T1170)),"WINCOMCANTHO",IF(ISNUMBER(SEARCH($V$34,T1170)),"WINCOMBENTRE",IF(ISNUMBER(SEARCH($V$35,T1170)),"WINCOMCAMAU",IF(ISNUMBER(SEARCH($V$36,T1170)),"WINCOMANGIANG",IF(ISNUMBER(SEARCH($V$37,T1170)),"WINCOMNINHTHUAN",IF(ISNUMBER(SEARCH($V$38,T1170)),"WINCOMTHAIBINH",IF(ISNUMBER(SEARCH($V$39,T1170)),"WINCOMGIALAI",IF(ISNUMBER(SEARCH($V$40,T1170)),"WINCOMHOABINH",IF(ISNUMBER(SEARCH($V$41,T1170)),"WINCOMQUANGNGAI",IF(ISNUMBER(SEARCH($V$42,T1170)),"WINCOMBINHTHUAN",IF(ISNUMBER(SEARCH($V$43,T1170)),"WINCOMDAKLAK",IF(ISNUMBER(SEARCH($V$44,T1170)),"WINCOMSOCTRANG",IF(ISNUMBER(SEARCH($V$45,T1170)),"WINCOMSONLA",IF(ISNUMBER(SEARCH($V$46,T1170)),"WINCOMKONTUM",IF(ISNUMBER(SEARCH($V$47,T1170)),"WINCOMPHUYEN",IF(ISNUMBER(SEARCH($V$48,T1170)),"WINCOMQUANGTRI",IF(ISNUMBER(SEARCH($V$49,T1170)),"WINCOMBINHDINH",IF(ISNUMBER(SEARCH($V$50,T1170)),"WINCOMCAOBANG",IF(ISNUMBER(SEARCH($V$51,T1170)),"WINCOMQUANGBINH",IF(ISNUMBER(SEARCH($V$52,T1170)),"WINCOMLAMDONG",IF(ISNUMBER(SEARCH($V$53,T1170)),"WINCOMVINHLONG",IF(ISNUMBER(SEARCH($V$54,T1170)),"WINCOMDONGTHAP",IF(ISNUMBER(SEARCH($V$55,T1170)),"WINCOMTIENGIANG",IF(ISNUMBER(SEARCH($V$56,T1170)),"WINCOMQUANGNINH",0))))))))))))))))))))))))))))))))))))))))))))))))))))))</f>
        <v>WINCOMNAMDINH</v>
      </c>
    </row>
    <row r="1171" spans="1:25" x14ac:dyDescent="0.2">
      <c r="A1171" t="s">
        <v>0</v>
      </c>
      <c r="B1171" t="s">
        <v>2010</v>
      </c>
      <c r="C1171" t="s">
        <v>2</v>
      </c>
      <c r="D1171" t="s">
        <v>20</v>
      </c>
      <c r="E1171" t="s">
        <v>4</v>
      </c>
      <c r="F1171" s="5">
        <f t="shared" si="73"/>
        <v>3</v>
      </c>
      <c r="G1171" s="2">
        <v>150546</v>
      </c>
      <c r="H1171" s="2">
        <v>165600.6</v>
      </c>
      <c r="I1171" t="s">
        <v>5</v>
      </c>
      <c r="J1171" t="s">
        <v>21</v>
      </c>
      <c r="K1171" t="str">
        <f t="shared" si="74"/>
        <v>Giò tai lưỡi xào gói 250g</v>
      </c>
      <c r="L1171" s="8" t="str">
        <f>VLOOKUP(K1171,'[1]Mã Misa'!$B$2:$D$74,2,0)</f>
        <v>Giò Tai Lưỡi Xào 250g</v>
      </c>
      <c r="M1171" s="8" t="str">
        <f>VLOOKUP(L1171,'[1]Mã Misa'!$C$2:$D$74,2,0)</f>
        <v>GTLX250G</v>
      </c>
      <c r="N1171" s="2">
        <v>50182</v>
      </c>
      <c r="O1171" t="s">
        <v>2011</v>
      </c>
      <c r="P1171" s="8" t="str">
        <f t="shared" si="75"/>
        <v>0043854</v>
      </c>
      <c r="Q1171" s="8" t="e">
        <f t="array" ref="Q1171">IF(VLOOKUP(P1171,$AA$1:$AC$32,1,0)&lt;&gt;0,(P1171&amp;"A"),0)</f>
        <v>#N/A</v>
      </c>
      <c r="R1171" s="12">
        <v>44517</v>
      </c>
      <c r="S1171" t="s">
        <v>2012</v>
      </c>
      <c r="T1171" s="8" t="str">
        <f t="shared" si="76"/>
        <v>VM+ HCM 00</v>
      </c>
      <c r="U1171" t="s">
        <v>6553</v>
      </c>
      <c r="Y1171" t="str">
        <f t="array" ref="Y1171">IF(ISNUMBER(SEARCH($V$3,T1171)),"WINCOMHANOI",IF(ISNUMBER(SEARCH($V$4,T1171)),"WINCOMHOCHIMINH",IF(ISNUMBER(SEARCH($V$5,T1171)),"WINCOMDANANG",IF(ISNUMBER(SEARCH($V$6,T1171)),"WINCOMHAIDUONG",IF(ISNUMBER(SEARCH($V$7,T1171)),"WINCOMQUANGNINH",IF(ISNUMBER(SEARCH($V$8,T1171)),"WINCOMHAIPHONG",IF(ISNUMBER(SEARCH($V$9,T1171)),"WINCOMBACGIANG",IF(ISNUMBER(SEARCH($V$10,T1171)),"WINCOMBACNINH",IF(ISNUMBER(SEARCH($V$11,T1171)),"WINCOMPHUTHO",IF(ISNUMBER(SEARCH($V$12,T1171)),"WINCOMHATINH",IF(ISNUMBER(SEARCH($V$13,T1171)),"WINCOMTHAINGUYEN",IF(ISNUMBER(SEARCH($V$14,T1171)),"WINCOMKHANHHOA",IF(ISNUMBER(SEARCH($V$15,T1171)),"WINCOMHUNGYEN",IF(ISNUMBER(SEARCH($V$16,T1171)),"WINCOMNGHEAN",IF(ISNUMBER(SEARCH($V$17,T1171)),"WINCOMLAOCAI",IF(ISNUMBER(SEARCH($V$18,T1171)),"WINCOMVUNGTAU",IF(ISNUMBER(SEARCH($V$19,T1171)),"WINCOMBINHDUONG",IF(ISNUMBER(SEARCH($V$20,T1171)),"WINCOMKIENGIANG",IF(ISNUMBER(SEARCH($V$21,T1171)),"WINCOMHANAM",IF(ISNUMBER(SEARCH($V$22,T1171)),"WINCOMNAMDINH",IF(ISNUMBER(SEARCH($V$23,T1171)),"WINCOMLANGSON",IF(ISNUMBER(SEARCH($V$24,T1171)),"WINCOMTHANHHOA",IF(ISNUMBER(SEARCH($V$25,T1171)),"WINCOMYENBAI",IF(ISNUMBER(SEARCH($V$26,T1171)),"WINCOMTUYENQUANG",IF(ISNUMBER(SEARCH($V$27,T1171)),"WINCOMHUE",IF(ISNUMBER(SEARCH($V$28,T1171)),"WINCOMQUANGNAM",IF(ISNUMBER(SEARCH($V$29,T1171)),"WINCOMVINHPHUC",IF(ISNUMBER(SEARCH($V$30,T1171)),"WINCOMHAGIANG",IF(ISNUMBER(SEARCH($V$31,T1171)),"WINCOMNINHBINH",IF(ISNUMBER(SEARCH($V$32,T1171)),"WINCOMTRAVINH",IF(ISNUMBER(SEARCH($V$33,T1171)),"WINCOMCANTHO",IF(ISNUMBER(SEARCH($V$34,T1171)),"WINCOMBENTRE",IF(ISNUMBER(SEARCH($V$35,T1171)),"WINCOMCAMAU",IF(ISNUMBER(SEARCH($V$36,T1171)),"WINCOMANGIANG",IF(ISNUMBER(SEARCH($V$37,T1171)),"WINCOMNINHTHUAN",IF(ISNUMBER(SEARCH($V$38,T1171)),"WINCOMTHAIBINH",IF(ISNUMBER(SEARCH($V$39,T1171)),"WINCOMGIALAI",IF(ISNUMBER(SEARCH($V$40,T1171)),"WINCOMHOABINH",IF(ISNUMBER(SEARCH($V$41,T1171)),"WINCOMQUANGNGAI",IF(ISNUMBER(SEARCH($V$42,T1171)),"WINCOMBINHTHUAN",IF(ISNUMBER(SEARCH($V$43,T1171)),"WINCOMDAKLAK",IF(ISNUMBER(SEARCH($V$44,T1171)),"WINCOMSOCTRANG",IF(ISNUMBER(SEARCH($V$45,T1171)),"WINCOMSONLA",IF(ISNUMBER(SEARCH($V$46,T1171)),"WINCOMKONTUM",IF(ISNUMBER(SEARCH($V$47,T1171)),"WINCOMPHUYEN",IF(ISNUMBER(SEARCH($V$48,T1171)),"WINCOMQUANGTRI",IF(ISNUMBER(SEARCH($V$49,T1171)),"WINCOMBINHDINH",IF(ISNUMBER(SEARCH($V$50,T1171)),"WINCOMCAOBANG",IF(ISNUMBER(SEARCH($V$51,T1171)),"WINCOMQUANGBINH",IF(ISNUMBER(SEARCH($V$52,T1171)),"WINCOMLAMDONG",IF(ISNUMBER(SEARCH($V$53,T1171)),"WINCOMVINHLONG",IF(ISNUMBER(SEARCH($V$54,T1171)),"WINCOMDONGTHAP",IF(ISNUMBER(SEARCH($V$55,T1171)),"WINCOMTIENGIANG",IF(ISNUMBER(SEARCH($V$56,T1171)),"WINCOMQUANGNINH",0))))))))))))))))))))))))))))))))))))))))))))))))))))))</f>
        <v>WINCOMHOCHIMINH</v>
      </c>
    </row>
    <row r="1172" spans="1:25" x14ac:dyDescent="0.2">
      <c r="A1172" t="s">
        <v>0</v>
      </c>
      <c r="B1172" t="s">
        <v>2010</v>
      </c>
      <c r="C1172" t="s">
        <v>31</v>
      </c>
      <c r="D1172" t="s">
        <v>62</v>
      </c>
      <c r="E1172" t="s">
        <v>4</v>
      </c>
      <c r="F1172" s="5">
        <f t="shared" si="73"/>
        <v>4</v>
      </c>
      <c r="G1172" s="2">
        <v>421600</v>
      </c>
      <c r="H1172" s="2">
        <v>463760.00000000006</v>
      </c>
      <c r="I1172" t="s">
        <v>5</v>
      </c>
      <c r="J1172" t="s">
        <v>63</v>
      </c>
      <c r="K1172" t="str">
        <f t="shared" si="74"/>
        <v>_Đùi gà sốt cay 500g</v>
      </c>
      <c r="L1172" s="8" t="str">
        <f>VLOOKUP(K1172,'[1]Mã Misa'!$B$2:$D$74,2,0)</f>
        <v>Đùi gà sốt cay 500g</v>
      </c>
      <c r="M1172" s="8" t="str">
        <f>VLOOKUP(L1172,'[1]Mã Misa'!$C$2:$D$74,2,0)</f>
        <v>DGSC500</v>
      </c>
      <c r="N1172" s="2">
        <v>105400</v>
      </c>
      <c r="O1172" t="s">
        <v>2011</v>
      </c>
      <c r="P1172" s="8" t="str">
        <f t="shared" si="75"/>
        <v>0043854</v>
      </c>
      <c r="Q1172" s="8" t="e">
        <f t="array" ref="Q1172">IF(VLOOKUP(P1172,$AA$1:$AC$32,1,0)&lt;&gt;0,(P1172&amp;"A"),0)</f>
        <v>#N/A</v>
      </c>
      <c r="R1172" s="12">
        <v>44517</v>
      </c>
      <c r="S1172" t="s">
        <v>2012</v>
      </c>
      <c r="T1172" s="8" t="str">
        <f t="shared" si="76"/>
        <v>VM+ HCM 00</v>
      </c>
      <c r="U1172" t="s">
        <v>6553</v>
      </c>
      <c r="Y1172" t="str">
        <f t="array" ref="Y1172">IF(ISNUMBER(SEARCH($V$3,T1172)),"WINCOMHANOI",IF(ISNUMBER(SEARCH($V$4,T1172)),"WINCOMHOCHIMINH",IF(ISNUMBER(SEARCH($V$5,T1172)),"WINCOMDANANG",IF(ISNUMBER(SEARCH($V$6,T1172)),"WINCOMHAIDUONG",IF(ISNUMBER(SEARCH($V$7,T1172)),"WINCOMQUANGNINH",IF(ISNUMBER(SEARCH($V$8,T1172)),"WINCOMHAIPHONG",IF(ISNUMBER(SEARCH($V$9,T1172)),"WINCOMBACGIANG",IF(ISNUMBER(SEARCH($V$10,T1172)),"WINCOMBACNINH",IF(ISNUMBER(SEARCH($V$11,T1172)),"WINCOMPHUTHO",IF(ISNUMBER(SEARCH($V$12,T1172)),"WINCOMHATINH",IF(ISNUMBER(SEARCH($V$13,T1172)),"WINCOMTHAINGUYEN",IF(ISNUMBER(SEARCH($V$14,T1172)),"WINCOMKHANHHOA",IF(ISNUMBER(SEARCH($V$15,T1172)),"WINCOMHUNGYEN",IF(ISNUMBER(SEARCH($V$16,T1172)),"WINCOMNGHEAN",IF(ISNUMBER(SEARCH($V$17,T1172)),"WINCOMLAOCAI",IF(ISNUMBER(SEARCH($V$18,T1172)),"WINCOMVUNGTAU",IF(ISNUMBER(SEARCH($V$19,T1172)),"WINCOMBINHDUONG",IF(ISNUMBER(SEARCH($V$20,T1172)),"WINCOMKIENGIANG",IF(ISNUMBER(SEARCH($V$21,T1172)),"WINCOMHANAM",IF(ISNUMBER(SEARCH($V$22,T1172)),"WINCOMNAMDINH",IF(ISNUMBER(SEARCH($V$23,T1172)),"WINCOMLANGSON",IF(ISNUMBER(SEARCH($V$24,T1172)),"WINCOMTHANHHOA",IF(ISNUMBER(SEARCH($V$25,T1172)),"WINCOMYENBAI",IF(ISNUMBER(SEARCH($V$26,T1172)),"WINCOMTUYENQUANG",IF(ISNUMBER(SEARCH($V$27,T1172)),"WINCOMHUE",IF(ISNUMBER(SEARCH($V$28,T1172)),"WINCOMQUANGNAM",IF(ISNUMBER(SEARCH($V$29,T1172)),"WINCOMVINHPHUC",IF(ISNUMBER(SEARCH($V$30,T1172)),"WINCOMHAGIANG",IF(ISNUMBER(SEARCH($V$31,T1172)),"WINCOMNINHBINH",IF(ISNUMBER(SEARCH($V$32,T1172)),"WINCOMTRAVINH",IF(ISNUMBER(SEARCH($V$33,T1172)),"WINCOMCANTHO",IF(ISNUMBER(SEARCH($V$34,T1172)),"WINCOMBENTRE",IF(ISNUMBER(SEARCH($V$35,T1172)),"WINCOMCAMAU",IF(ISNUMBER(SEARCH($V$36,T1172)),"WINCOMANGIANG",IF(ISNUMBER(SEARCH($V$37,T1172)),"WINCOMNINHTHUAN",IF(ISNUMBER(SEARCH($V$38,T1172)),"WINCOMTHAIBINH",IF(ISNUMBER(SEARCH($V$39,T1172)),"WINCOMGIALAI",IF(ISNUMBER(SEARCH($V$40,T1172)),"WINCOMHOABINH",IF(ISNUMBER(SEARCH($V$41,T1172)),"WINCOMQUANGNGAI",IF(ISNUMBER(SEARCH($V$42,T1172)),"WINCOMBINHTHUAN",IF(ISNUMBER(SEARCH($V$43,T1172)),"WINCOMDAKLAK",IF(ISNUMBER(SEARCH($V$44,T1172)),"WINCOMSOCTRANG",IF(ISNUMBER(SEARCH($V$45,T1172)),"WINCOMSONLA",IF(ISNUMBER(SEARCH($V$46,T1172)),"WINCOMKONTUM",IF(ISNUMBER(SEARCH($V$47,T1172)),"WINCOMPHUYEN",IF(ISNUMBER(SEARCH($V$48,T1172)),"WINCOMQUANGTRI",IF(ISNUMBER(SEARCH($V$49,T1172)),"WINCOMBINHDINH",IF(ISNUMBER(SEARCH($V$50,T1172)),"WINCOMCAOBANG",IF(ISNUMBER(SEARCH($V$51,T1172)),"WINCOMQUANGBINH",IF(ISNUMBER(SEARCH($V$52,T1172)),"WINCOMLAMDONG",IF(ISNUMBER(SEARCH($V$53,T1172)),"WINCOMVINHLONG",IF(ISNUMBER(SEARCH($V$54,T1172)),"WINCOMDONGTHAP",IF(ISNUMBER(SEARCH($V$55,T1172)),"WINCOMTIENGIANG",IF(ISNUMBER(SEARCH($V$56,T1172)),"WINCOMQUANGNINH",0))))))))))))))))))))))))))))))))))))))))))))))))))))))</f>
        <v>WINCOMHOCHIMINH</v>
      </c>
    </row>
    <row r="1173" spans="1:25" x14ac:dyDescent="0.2">
      <c r="A1173" t="s">
        <v>0</v>
      </c>
      <c r="B1173" t="s">
        <v>2013</v>
      </c>
      <c r="C1173" t="s">
        <v>2</v>
      </c>
      <c r="D1173" t="s">
        <v>123</v>
      </c>
      <c r="E1173" t="s">
        <v>4</v>
      </c>
      <c r="F1173" s="5">
        <f t="shared" si="73"/>
        <v>1</v>
      </c>
      <c r="G1173" s="2">
        <v>55595</v>
      </c>
      <c r="H1173" s="2">
        <v>61154.500000000007</v>
      </c>
      <c r="I1173" t="s">
        <v>5</v>
      </c>
      <c r="J1173" t="s">
        <v>124</v>
      </c>
      <c r="K1173" t="str">
        <f t="shared" si="74"/>
        <v>Tai heo muối gói 200g</v>
      </c>
      <c r="L1173" s="8" t="str">
        <f>VLOOKUP(K1173,'[1]Mã Misa'!$B$2:$D$74,2,0)</f>
        <v>Tai heo muối 200g</v>
      </c>
      <c r="M1173" s="8" t="str">
        <f>VLOOKUP(L1173,'[1]Mã Misa'!$C$2:$D$74,2,0)</f>
        <v>TH200</v>
      </c>
      <c r="N1173" s="2">
        <v>55595</v>
      </c>
      <c r="O1173" t="s">
        <v>2014</v>
      </c>
      <c r="P1173" s="8" t="str">
        <f t="shared" si="75"/>
        <v>0141748</v>
      </c>
      <c r="Q1173" s="8" t="e">
        <f t="array" ref="Q1173">IF(VLOOKUP(P1173,$AA$1:$AC$32,1,0)&lt;&gt;0,(P1173&amp;"A"),0)</f>
        <v>#N/A</v>
      </c>
      <c r="R1173" s="12">
        <v>44517</v>
      </c>
      <c r="S1173" t="s">
        <v>2015</v>
      </c>
      <c r="T1173" s="8" t="str">
        <f t="shared" si="76"/>
        <v>VM+ HNI 10</v>
      </c>
      <c r="U1173" t="s">
        <v>6554</v>
      </c>
      <c r="Y1173" t="str">
        <f t="array" ref="Y1173">IF(ISNUMBER(SEARCH($V$3,T1173)),"WINCOMHANOI",IF(ISNUMBER(SEARCH($V$4,T1173)),"WINCOMHOCHIMINH",IF(ISNUMBER(SEARCH($V$5,T1173)),"WINCOMDANANG",IF(ISNUMBER(SEARCH($V$6,T1173)),"WINCOMHAIDUONG",IF(ISNUMBER(SEARCH($V$7,T1173)),"WINCOMQUANGNINH",IF(ISNUMBER(SEARCH($V$8,T1173)),"WINCOMHAIPHONG",IF(ISNUMBER(SEARCH($V$9,T1173)),"WINCOMBACGIANG",IF(ISNUMBER(SEARCH($V$10,T1173)),"WINCOMBACNINH",IF(ISNUMBER(SEARCH($V$11,T1173)),"WINCOMPHUTHO",IF(ISNUMBER(SEARCH($V$12,T1173)),"WINCOMHATINH",IF(ISNUMBER(SEARCH($V$13,T1173)),"WINCOMTHAINGUYEN",IF(ISNUMBER(SEARCH($V$14,T1173)),"WINCOMKHANHHOA",IF(ISNUMBER(SEARCH($V$15,T1173)),"WINCOMHUNGYEN",IF(ISNUMBER(SEARCH($V$16,T1173)),"WINCOMNGHEAN",IF(ISNUMBER(SEARCH($V$17,T1173)),"WINCOMLAOCAI",IF(ISNUMBER(SEARCH($V$18,T1173)),"WINCOMVUNGTAU",IF(ISNUMBER(SEARCH($V$19,T1173)),"WINCOMBINHDUONG",IF(ISNUMBER(SEARCH($V$20,T1173)),"WINCOMKIENGIANG",IF(ISNUMBER(SEARCH($V$21,T1173)),"WINCOMHANAM",IF(ISNUMBER(SEARCH($V$22,T1173)),"WINCOMNAMDINH",IF(ISNUMBER(SEARCH($V$23,T1173)),"WINCOMLANGSON",IF(ISNUMBER(SEARCH($V$24,T1173)),"WINCOMTHANHHOA",IF(ISNUMBER(SEARCH($V$25,T1173)),"WINCOMYENBAI",IF(ISNUMBER(SEARCH($V$26,T1173)),"WINCOMTUYENQUANG",IF(ISNUMBER(SEARCH($V$27,T1173)),"WINCOMHUE",IF(ISNUMBER(SEARCH($V$28,T1173)),"WINCOMQUANGNAM",IF(ISNUMBER(SEARCH($V$29,T1173)),"WINCOMVINHPHUC",IF(ISNUMBER(SEARCH($V$30,T1173)),"WINCOMHAGIANG",IF(ISNUMBER(SEARCH($V$31,T1173)),"WINCOMNINHBINH",IF(ISNUMBER(SEARCH($V$32,T1173)),"WINCOMTRAVINH",IF(ISNUMBER(SEARCH($V$33,T1173)),"WINCOMCANTHO",IF(ISNUMBER(SEARCH($V$34,T1173)),"WINCOMBENTRE",IF(ISNUMBER(SEARCH($V$35,T1173)),"WINCOMCAMAU",IF(ISNUMBER(SEARCH($V$36,T1173)),"WINCOMANGIANG",IF(ISNUMBER(SEARCH($V$37,T1173)),"WINCOMNINHTHUAN",IF(ISNUMBER(SEARCH($V$38,T1173)),"WINCOMTHAIBINH",IF(ISNUMBER(SEARCH($V$39,T1173)),"WINCOMGIALAI",IF(ISNUMBER(SEARCH($V$40,T1173)),"WINCOMHOABINH",IF(ISNUMBER(SEARCH($V$41,T1173)),"WINCOMQUANGNGAI",IF(ISNUMBER(SEARCH($V$42,T1173)),"WINCOMBINHTHUAN",IF(ISNUMBER(SEARCH($V$43,T1173)),"WINCOMDAKLAK",IF(ISNUMBER(SEARCH($V$44,T1173)),"WINCOMSOCTRANG",IF(ISNUMBER(SEARCH($V$45,T1173)),"WINCOMSONLA",IF(ISNUMBER(SEARCH($V$46,T1173)),"WINCOMKONTUM",IF(ISNUMBER(SEARCH($V$47,T1173)),"WINCOMPHUYEN",IF(ISNUMBER(SEARCH($V$48,T1173)),"WINCOMQUANGTRI",IF(ISNUMBER(SEARCH($V$49,T1173)),"WINCOMBINHDINH",IF(ISNUMBER(SEARCH($V$50,T1173)),"WINCOMCAOBANG",IF(ISNUMBER(SEARCH($V$51,T1173)),"WINCOMQUANGBINH",IF(ISNUMBER(SEARCH($V$52,T1173)),"WINCOMLAMDONG",IF(ISNUMBER(SEARCH($V$53,T1173)),"WINCOMVINHLONG",IF(ISNUMBER(SEARCH($V$54,T1173)),"WINCOMDONGTHAP",IF(ISNUMBER(SEARCH($V$55,T1173)),"WINCOMTIENGIANG",IF(ISNUMBER(SEARCH($V$56,T1173)),"WINCOMQUANGNINH",0))))))))))))))))))))))))))))))))))))))))))))))))))))))</f>
        <v>WINCOMHANOI</v>
      </c>
    </row>
    <row r="1174" spans="1:25" x14ac:dyDescent="0.2">
      <c r="A1174" t="s">
        <v>0</v>
      </c>
      <c r="B1174" t="s">
        <v>2013</v>
      </c>
      <c r="C1174" t="s">
        <v>31</v>
      </c>
      <c r="D1174" t="s">
        <v>3</v>
      </c>
      <c r="E1174" t="s">
        <v>4</v>
      </c>
      <c r="F1174" s="5">
        <f t="shared" si="73"/>
        <v>1</v>
      </c>
      <c r="G1174" s="2">
        <v>88846</v>
      </c>
      <c r="H1174" s="2">
        <v>97730.6</v>
      </c>
      <c r="I1174" t="s">
        <v>5</v>
      </c>
      <c r="J1174" t="s">
        <v>6</v>
      </c>
      <c r="K1174" t="str">
        <f t="shared" si="74"/>
        <v>Gà muối gói 500g</v>
      </c>
      <c r="L1174" s="8" t="str">
        <f>VLOOKUP(K1174,'[1]Mã Misa'!$B$2:$D$74,2,0)</f>
        <v>Gà muối 500g</v>
      </c>
      <c r="M1174" s="8" t="str">
        <f>VLOOKUP(L1174,'[1]Mã Misa'!$C$2:$D$74,2,0)</f>
        <v>GM500</v>
      </c>
      <c r="N1174" s="2">
        <v>88846</v>
      </c>
      <c r="O1174" t="s">
        <v>2014</v>
      </c>
      <c r="P1174" s="8" t="str">
        <f t="shared" si="75"/>
        <v>0141748</v>
      </c>
      <c r="Q1174" s="8" t="e">
        <f t="array" ref="Q1174">IF(VLOOKUP(P1174,$AA$1:$AC$32,1,0)&lt;&gt;0,(P1174&amp;"A"),0)</f>
        <v>#N/A</v>
      </c>
      <c r="R1174" s="12">
        <v>44517</v>
      </c>
      <c r="S1174" t="s">
        <v>2015</v>
      </c>
      <c r="T1174" s="8" t="str">
        <f t="shared" si="76"/>
        <v>VM+ HNI 10</v>
      </c>
      <c r="U1174" t="s">
        <v>6554</v>
      </c>
      <c r="Y1174" t="str">
        <f t="array" ref="Y1174">IF(ISNUMBER(SEARCH($V$3,T1174)),"WINCOMHANOI",IF(ISNUMBER(SEARCH($V$4,T1174)),"WINCOMHOCHIMINH",IF(ISNUMBER(SEARCH($V$5,T1174)),"WINCOMDANANG",IF(ISNUMBER(SEARCH($V$6,T1174)),"WINCOMHAIDUONG",IF(ISNUMBER(SEARCH($V$7,T1174)),"WINCOMQUANGNINH",IF(ISNUMBER(SEARCH($V$8,T1174)),"WINCOMHAIPHONG",IF(ISNUMBER(SEARCH($V$9,T1174)),"WINCOMBACGIANG",IF(ISNUMBER(SEARCH($V$10,T1174)),"WINCOMBACNINH",IF(ISNUMBER(SEARCH($V$11,T1174)),"WINCOMPHUTHO",IF(ISNUMBER(SEARCH($V$12,T1174)),"WINCOMHATINH",IF(ISNUMBER(SEARCH($V$13,T1174)),"WINCOMTHAINGUYEN",IF(ISNUMBER(SEARCH($V$14,T1174)),"WINCOMKHANHHOA",IF(ISNUMBER(SEARCH($V$15,T1174)),"WINCOMHUNGYEN",IF(ISNUMBER(SEARCH($V$16,T1174)),"WINCOMNGHEAN",IF(ISNUMBER(SEARCH($V$17,T1174)),"WINCOMLAOCAI",IF(ISNUMBER(SEARCH($V$18,T1174)),"WINCOMVUNGTAU",IF(ISNUMBER(SEARCH($V$19,T1174)),"WINCOMBINHDUONG",IF(ISNUMBER(SEARCH($V$20,T1174)),"WINCOMKIENGIANG",IF(ISNUMBER(SEARCH($V$21,T1174)),"WINCOMHANAM",IF(ISNUMBER(SEARCH($V$22,T1174)),"WINCOMNAMDINH",IF(ISNUMBER(SEARCH($V$23,T1174)),"WINCOMLANGSON",IF(ISNUMBER(SEARCH($V$24,T1174)),"WINCOMTHANHHOA",IF(ISNUMBER(SEARCH($V$25,T1174)),"WINCOMYENBAI",IF(ISNUMBER(SEARCH($V$26,T1174)),"WINCOMTUYENQUANG",IF(ISNUMBER(SEARCH($V$27,T1174)),"WINCOMHUE",IF(ISNUMBER(SEARCH($V$28,T1174)),"WINCOMQUANGNAM",IF(ISNUMBER(SEARCH($V$29,T1174)),"WINCOMVINHPHUC",IF(ISNUMBER(SEARCH($V$30,T1174)),"WINCOMHAGIANG",IF(ISNUMBER(SEARCH($V$31,T1174)),"WINCOMNINHBINH",IF(ISNUMBER(SEARCH($V$32,T1174)),"WINCOMTRAVINH",IF(ISNUMBER(SEARCH($V$33,T1174)),"WINCOMCANTHO",IF(ISNUMBER(SEARCH($V$34,T1174)),"WINCOMBENTRE",IF(ISNUMBER(SEARCH($V$35,T1174)),"WINCOMCAMAU",IF(ISNUMBER(SEARCH($V$36,T1174)),"WINCOMANGIANG",IF(ISNUMBER(SEARCH($V$37,T1174)),"WINCOMNINHTHUAN",IF(ISNUMBER(SEARCH($V$38,T1174)),"WINCOMTHAIBINH",IF(ISNUMBER(SEARCH($V$39,T1174)),"WINCOMGIALAI",IF(ISNUMBER(SEARCH($V$40,T1174)),"WINCOMHOABINH",IF(ISNUMBER(SEARCH($V$41,T1174)),"WINCOMQUANGNGAI",IF(ISNUMBER(SEARCH($V$42,T1174)),"WINCOMBINHTHUAN",IF(ISNUMBER(SEARCH($V$43,T1174)),"WINCOMDAKLAK",IF(ISNUMBER(SEARCH($V$44,T1174)),"WINCOMSOCTRANG",IF(ISNUMBER(SEARCH($V$45,T1174)),"WINCOMSONLA",IF(ISNUMBER(SEARCH($V$46,T1174)),"WINCOMKONTUM",IF(ISNUMBER(SEARCH($V$47,T1174)),"WINCOMPHUYEN",IF(ISNUMBER(SEARCH($V$48,T1174)),"WINCOMQUANGTRI",IF(ISNUMBER(SEARCH($V$49,T1174)),"WINCOMBINHDINH",IF(ISNUMBER(SEARCH($V$50,T1174)),"WINCOMCAOBANG",IF(ISNUMBER(SEARCH($V$51,T1174)),"WINCOMQUANGBINH",IF(ISNUMBER(SEARCH($V$52,T1174)),"WINCOMLAMDONG",IF(ISNUMBER(SEARCH($V$53,T1174)),"WINCOMVINHLONG",IF(ISNUMBER(SEARCH($V$54,T1174)),"WINCOMDONGTHAP",IF(ISNUMBER(SEARCH($V$55,T1174)),"WINCOMTIENGIANG",IF(ISNUMBER(SEARCH($V$56,T1174)),"WINCOMQUANGNINH",0))))))))))))))))))))))))))))))))))))))))))))))))))))))</f>
        <v>WINCOMHANOI</v>
      </c>
    </row>
    <row r="1175" spans="1:25" x14ac:dyDescent="0.2">
      <c r="A1175" t="s">
        <v>0</v>
      </c>
      <c r="B1175" t="s">
        <v>2016</v>
      </c>
      <c r="C1175" t="s">
        <v>2</v>
      </c>
      <c r="D1175" t="s">
        <v>20</v>
      </c>
      <c r="E1175" t="s">
        <v>4</v>
      </c>
      <c r="F1175" s="5">
        <f t="shared" si="73"/>
        <v>1</v>
      </c>
      <c r="G1175" s="2">
        <v>50182</v>
      </c>
      <c r="H1175" s="2">
        <v>55200.200000000004</v>
      </c>
      <c r="I1175" t="s">
        <v>5</v>
      </c>
      <c r="J1175" t="s">
        <v>21</v>
      </c>
      <c r="K1175" t="str">
        <f t="shared" si="74"/>
        <v>Giò tai lưỡi xào gói 250g</v>
      </c>
      <c r="L1175" s="8" t="str">
        <f>VLOOKUP(K1175,'[1]Mã Misa'!$B$2:$D$74,2,0)</f>
        <v>Giò Tai Lưỡi Xào 250g</v>
      </c>
      <c r="M1175" s="8" t="str">
        <f>VLOOKUP(L1175,'[1]Mã Misa'!$C$2:$D$74,2,0)</f>
        <v>GTLX250G</v>
      </c>
      <c r="N1175" s="2">
        <v>50182</v>
      </c>
      <c r="O1175" t="s">
        <v>2017</v>
      </c>
      <c r="P1175" s="8" t="str">
        <f t="shared" si="75"/>
        <v>0043859</v>
      </c>
      <c r="Q1175" s="8" t="e">
        <f t="array" ref="Q1175">IF(VLOOKUP(P1175,$AA$1:$AC$32,1,0)&lt;&gt;0,(P1175&amp;"A"),0)</f>
        <v>#N/A</v>
      </c>
      <c r="R1175" s="12">
        <v>44517</v>
      </c>
      <c r="S1175" t="s">
        <v>2018</v>
      </c>
      <c r="T1175" s="8" t="str">
        <f t="shared" si="76"/>
        <v>VM+ HCM 15</v>
      </c>
      <c r="U1175" t="s">
        <v>6555</v>
      </c>
      <c r="Y1175" t="str">
        <f t="array" ref="Y1175">IF(ISNUMBER(SEARCH($V$3,T1175)),"WINCOMHANOI",IF(ISNUMBER(SEARCH($V$4,T1175)),"WINCOMHOCHIMINH",IF(ISNUMBER(SEARCH($V$5,T1175)),"WINCOMDANANG",IF(ISNUMBER(SEARCH($V$6,T1175)),"WINCOMHAIDUONG",IF(ISNUMBER(SEARCH($V$7,T1175)),"WINCOMQUANGNINH",IF(ISNUMBER(SEARCH($V$8,T1175)),"WINCOMHAIPHONG",IF(ISNUMBER(SEARCH($V$9,T1175)),"WINCOMBACGIANG",IF(ISNUMBER(SEARCH($V$10,T1175)),"WINCOMBACNINH",IF(ISNUMBER(SEARCH($V$11,T1175)),"WINCOMPHUTHO",IF(ISNUMBER(SEARCH($V$12,T1175)),"WINCOMHATINH",IF(ISNUMBER(SEARCH($V$13,T1175)),"WINCOMTHAINGUYEN",IF(ISNUMBER(SEARCH($V$14,T1175)),"WINCOMKHANHHOA",IF(ISNUMBER(SEARCH($V$15,T1175)),"WINCOMHUNGYEN",IF(ISNUMBER(SEARCH($V$16,T1175)),"WINCOMNGHEAN",IF(ISNUMBER(SEARCH($V$17,T1175)),"WINCOMLAOCAI",IF(ISNUMBER(SEARCH($V$18,T1175)),"WINCOMVUNGTAU",IF(ISNUMBER(SEARCH($V$19,T1175)),"WINCOMBINHDUONG",IF(ISNUMBER(SEARCH($V$20,T1175)),"WINCOMKIENGIANG",IF(ISNUMBER(SEARCH($V$21,T1175)),"WINCOMHANAM",IF(ISNUMBER(SEARCH($V$22,T1175)),"WINCOMNAMDINH",IF(ISNUMBER(SEARCH($V$23,T1175)),"WINCOMLANGSON",IF(ISNUMBER(SEARCH($V$24,T1175)),"WINCOMTHANHHOA",IF(ISNUMBER(SEARCH($V$25,T1175)),"WINCOMYENBAI",IF(ISNUMBER(SEARCH($V$26,T1175)),"WINCOMTUYENQUANG",IF(ISNUMBER(SEARCH($V$27,T1175)),"WINCOMHUE",IF(ISNUMBER(SEARCH($V$28,T1175)),"WINCOMQUANGNAM",IF(ISNUMBER(SEARCH($V$29,T1175)),"WINCOMVINHPHUC",IF(ISNUMBER(SEARCH($V$30,T1175)),"WINCOMHAGIANG",IF(ISNUMBER(SEARCH($V$31,T1175)),"WINCOMNINHBINH",IF(ISNUMBER(SEARCH($V$32,T1175)),"WINCOMTRAVINH",IF(ISNUMBER(SEARCH($V$33,T1175)),"WINCOMCANTHO",IF(ISNUMBER(SEARCH($V$34,T1175)),"WINCOMBENTRE",IF(ISNUMBER(SEARCH($V$35,T1175)),"WINCOMCAMAU",IF(ISNUMBER(SEARCH($V$36,T1175)),"WINCOMANGIANG",IF(ISNUMBER(SEARCH($V$37,T1175)),"WINCOMNINHTHUAN",IF(ISNUMBER(SEARCH($V$38,T1175)),"WINCOMTHAIBINH",IF(ISNUMBER(SEARCH($V$39,T1175)),"WINCOMGIALAI",IF(ISNUMBER(SEARCH($V$40,T1175)),"WINCOMHOABINH",IF(ISNUMBER(SEARCH($V$41,T1175)),"WINCOMQUANGNGAI",IF(ISNUMBER(SEARCH($V$42,T1175)),"WINCOMBINHTHUAN",IF(ISNUMBER(SEARCH($V$43,T1175)),"WINCOMDAKLAK",IF(ISNUMBER(SEARCH($V$44,T1175)),"WINCOMSOCTRANG",IF(ISNUMBER(SEARCH($V$45,T1175)),"WINCOMSONLA",IF(ISNUMBER(SEARCH($V$46,T1175)),"WINCOMKONTUM",IF(ISNUMBER(SEARCH($V$47,T1175)),"WINCOMPHUYEN",IF(ISNUMBER(SEARCH($V$48,T1175)),"WINCOMQUANGTRI",IF(ISNUMBER(SEARCH($V$49,T1175)),"WINCOMBINHDINH",IF(ISNUMBER(SEARCH($V$50,T1175)),"WINCOMCAOBANG",IF(ISNUMBER(SEARCH($V$51,T1175)),"WINCOMQUANGBINH",IF(ISNUMBER(SEARCH($V$52,T1175)),"WINCOMLAMDONG",IF(ISNUMBER(SEARCH($V$53,T1175)),"WINCOMVINHLONG",IF(ISNUMBER(SEARCH($V$54,T1175)),"WINCOMDONGTHAP",IF(ISNUMBER(SEARCH($V$55,T1175)),"WINCOMTIENGIANG",IF(ISNUMBER(SEARCH($V$56,T1175)),"WINCOMQUANGNINH",0))))))))))))))))))))))))))))))))))))))))))))))))))))))</f>
        <v>WINCOMHOCHIMINH</v>
      </c>
    </row>
    <row r="1176" spans="1:25" x14ac:dyDescent="0.2">
      <c r="A1176" t="s">
        <v>0</v>
      </c>
      <c r="B1176" t="s">
        <v>2016</v>
      </c>
      <c r="C1176" t="s">
        <v>31</v>
      </c>
      <c r="D1176" t="s">
        <v>62</v>
      </c>
      <c r="E1176" t="s">
        <v>4</v>
      </c>
      <c r="F1176" s="5">
        <f t="shared" si="73"/>
        <v>1</v>
      </c>
      <c r="G1176" s="2">
        <v>105400</v>
      </c>
      <c r="H1176" s="2">
        <v>115940.00000000001</v>
      </c>
      <c r="I1176" t="s">
        <v>5</v>
      </c>
      <c r="J1176" t="s">
        <v>63</v>
      </c>
      <c r="K1176" t="str">
        <f t="shared" si="74"/>
        <v>_Đùi gà sốt cay 500g</v>
      </c>
      <c r="L1176" s="8" t="str">
        <f>VLOOKUP(K1176,'[1]Mã Misa'!$B$2:$D$74,2,0)</f>
        <v>Đùi gà sốt cay 500g</v>
      </c>
      <c r="M1176" s="8" t="str">
        <f>VLOOKUP(L1176,'[1]Mã Misa'!$C$2:$D$74,2,0)</f>
        <v>DGSC500</v>
      </c>
      <c r="N1176" s="2">
        <v>105400</v>
      </c>
      <c r="O1176" t="s">
        <v>2017</v>
      </c>
      <c r="P1176" s="8" t="str">
        <f t="shared" si="75"/>
        <v>0043859</v>
      </c>
      <c r="Q1176" s="8" t="e">
        <f t="array" ref="Q1176">IF(VLOOKUP(P1176,$AA$1:$AC$32,1,0)&lt;&gt;0,(P1176&amp;"A"),0)</f>
        <v>#N/A</v>
      </c>
      <c r="R1176" s="12">
        <v>44517</v>
      </c>
      <c r="S1176" t="s">
        <v>2018</v>
      </c>
      <c r="T1176" s="8" t="str">
        <f t="shared" si="76"/>
        <v>VM+ HCM 15</v>
      </c>
      <c r="U1176" t="s">
        <v>6555</v>
      </c>
      <c r="Y1176" t="str">
        <f t="array" ref="Y1176">IF(ISNUMBER(SEARCH($V$3,T1176)),"WINCOMHANOI",IF(ISNUMBER(SEARCH($V$4,T1176)),"WINCOMHOCHIMINH",IF(ISNUMBER(SEARCH($V$5,T1176)),"WINCOMDANANG",IF(ISNUMBER(SEARCH($V$6,T1176)),"WINCOMHAIDUONG",IF(ISNUMBER(SEARCH($V$7,T1176)),"WINCOMQUANGNINH",IF(ISNUMBER(SEARCH($V$8,T1176)),"WINCOMHAIPHONG",IF(ISNUMBER(SEARCH($V$9,T1176)),"WINCOMBACGIANG",IF(ISNUMBER(SEARCH($V$10,T1176)),"WINCOMBACNINH",IF(ISNUMBER(SEARCH($V$11,T1176)),"WINCOMPHUTHO",IF(ISNUMBER(SEARCH($V$12,T1176)),"WINCOMHATINH",IF(ISNUMBER(SEARCH($V$13,T1176)),"WINCOMTHAINGUYEN",IF(ISNUMBER(SEARCH($V$14,T1176)),"WINCOMKHANHHOA",IF(ISNUMBER(SEARCH($V$15,T1176)),"WINCOMHUNGYEN",IF(ISNUMBER(SEARCH($V$16,T1176)),"WINCOMNGHEAN",IF(ISNUMBER(SEARCH($V$17,T1176)),"WINCOMLAOCAI",IF(ISNUMBER(SEARCH($V$18,T1176)),"WINCOMVUNGTAU",IF(ISNUMBER(SEARCH($V$19,T1176)),"WINCOMBINHDUONG",IF(ISNUMBER(SEARCH($V$20,T1176)),"WINCOMKIENGIANG",IF(ISNUMBER(SEARCH($V$21,T1176)),"WINCOMHANAM",IF(ISNUMBER(SEARCH($V$22,T1176)),"WINCOMNAMDINH",IF(ISNUMBER(SEARCH($V$23,T1176)),"WINCOMLANGSON",IF(ISNUMBER(SEARCH($V$24,T1176)),"WINCOMTHANHHOA",IF(ISNUMBER(SEARCH($V$25,T1176)),"WINCOMYENBAI",IF(ISNUMBER(SEARCH($V$26,T1176)),"WINCOMTUYENQUANG",IF(ISNUMBER(SEARCH($V$27,T1176)),"WINCOMHUE",IF(ISNUMBER(SEARCH($V$28,T1176)),"WINCOMQUANGNAM",IF(ISNUMBER(SEARCH($V$29,T1176)),"WINCOMVINHPHUC",IF(ISNUMBER(SEARCH($V$30,T1176)),"WINCOMHAGIANG",IF(ISNUMBER(SEARCH($V$31,T1176)),"WINCOMNINHBINH",IF(ISNUMBER(SEARCH($V$32,T1176)),"WINCOMTRAVINH",IF(ISNUMBER(SEARCH($V$33,T1176)),"WINCOMCANTHO",IF(ISNUMBER(SEARCH($V$34,T1176)),"WINCOMBENTRE",IF(ISNUMBER(SEARCH($V$35,T1176)),"WINCOMCAMAU",IF(ISNUMBER(SEARCH($V$36,T1176)),"WINCOMANGIANG",IF(ISNUMBER(SEARCH($V$37,T1176)),"WINCOMNINHTHUAN",IF(ISNUMBER(SEARCH($V$38,T1176)),"WINCOMTHAIBINH",IF(ISNUMBER(SEARCH($V$39,T1176)),"WINCOMGIALAI",IF(ISNUMBER(SEARCH($V$40,T1176)),"WINCOMHOABINH",IF(ISNUMBER(SEARCH($V$41,T1176)),"WINCOMQUANGNGAI",IF(ISNUMBER(SEARCH($V$42,T1176)),"WINCOMBINHTHUAN",IF(ISNUMBER(SEARCH($V$43,T1176)),"WINCOMDAKLAK",IF(ISNUMBER(SEARCH($V$44,T1176)),"WINCOMSOCTRANG",IF(ISNUMBER(SEARCH($V$45,T1176)),"WINCOMSONLA",IF(ISNUMBER(SEARCH($V$46,T1176)),"WINCOMKONTUM",IF(ISNUMBER(SEARCH($V$47,T1176)),"WINCOMPHUYEN",IF(ISNUMBER(SEARCH($V$48,T1176)),"WINCOMQUANGTRI",IF(ISNUMBER(SEARCH($V$49,T1176)),"WINCOMBINHDINH",IF(ISNUMBER(SEARCH($V$50,T1176)),"WINCOMCAOBANG",IF(ISNUMBER(SEARCH($V$51,T1176)),"WINCOMQUANGBINH",IF(ISNUMBER(SEARCH($V$52,T1176)),"WINCOMLAMDONG",IF(ISNUMBER(SEARCH($V$53,T1176)),"WINCOMVINHLONG",IF(ISNUMBER(SEARCH($V$54,T1176)),"WINCOMDONGTHAP",IF(ISNUMBER(SEARCH($V$55,T1176)),"WINCOMTIENGIANG",IF(ISNUMBER(SEARCH($V$56,T1176)),"WINCOMQUANGNINH",0))))))))))))))))))))))))))))))))))))))))))))))))))))))</f>
        <v>WINCOMHOCHIMINH</v>
      </c>
    </row>
    <row r="1177" spans="1:25" x14ac:dyDescent="0.2">
      <c r="A1177" t="s">
        <v>0</v>
      </c>
      <c r="B1177" t="s">
        <v>2016</v>
      </c>
      <c r="C1177" t="s">
        <v>34</v>
      </c>
      <c r="D1177" t="s">
        <v>3</v>
      </c>
      <c r="E1177" t="s">
        <v>4</v>
      </c>
      <c r="F1177" s="5">
        <f t="shared" si="73"/>
        <v>5</v>
      </c>
      <c r="G1177" s="2">
        <v>444230</v>
      </c>
      <c r="H1177" s="2">
        <v>488653.00000000006</v>
      </c>
      <c r="I1177" t="s">
        <v>5</v>
      </c>
      <c r="J1177" t="s">
        <v>6</v>
      </c>
      <c r="K1177" t="str">
        <f t="shared" si="74"/>
        <v>Gà muối gói 500g</v>
      </c>
      <c r="L1177" s="8" t="str">
        <f>VLOOKUP(K1177,'[1]Mã Misa'!$B$2:$D$74,2,0)</f>
        <v>Gà muối 500g</v>
      </c>
      <c r="M1177" s="8" t="str">
        <f>VLOOKUP(L1177,'[1]Mã Misa'!$C$2:$D$74,2,0)</f>
        <v>GM500</v>
      </c>
      <c r="N1177" s="2">
        <v>88846</v>
      </c>
      <c r="O1177" t="s">
        <v>2017</v>
      </c>
      <c r="P1177" s="8" t="str">
        <f t="shared" si="75"/>
        <v>0043859</v>
      </c>
      <c r="Q1177" s="8" t="e">
        <f t="array" ref="Q1177">IF(VLOOKUP(P1177,$AA$1:$AC$32,1,0)&lt;&gt;0,(P1177&amp;"A"),0)</f>
        <v>#N/A</v>
      </c>
      <c r="R1177" s="12">
        <v>44517</v>
      </c>
      <c r="S1177" t="s">
        <v>2018</v>
      </c>
      <c r="T1177" s="8" t="str">
        <f t="shared" si="76"/>
        <v>VM+ HCM 15</v>
      </c>
      <c r="U1177" t="s">
        <v>6555</v>
      </c>
      <c r="Y1177" t="str">
        <f t="array" ref="Y1177">IF(ISNUMBER(SEARCH($V$3,T1177)),"WINCOMHANOI",IF(ISNUMBER(SEARCH($V$4,T1177)),"WINCOMHOCHIMINH",IF(ISNUMBER(SEARCH($V$5,T1177)),"WINCOMDANANG",IF(ISNUMBER(SEARCH($V$6,T1177)),"WINCOMHAIDUONG",IF(ISNUMBER(SEARCH($V$7,T1177)),"WINCOMQUANGNINH",IF(ISNUMBER(SEARCH($V$8,T1177)),"WINCOMHAIPHONG",IF(ISNUMBER(SEARCH($V$9,T1177)),"WINCOMBACGIANG",IF(ISNUMBER(SEARCH($V$10,T1177)),"WINCOMBACNINH",IF(ISNUMBER(SEARCH($V$11,T1177)),"WINCOMPHUTHO",IF(ISNUMBER(SEARCH($V$12,T1177)),"WINCOMHATINH",IF(ISNUMBER(SEARCH($V$13,T1177)),"WINCOMTHAINGUYEN",IF(ISNUMBER(SEARCH($V$14,T1177)),"WINCOMKHANHHOA",IF(ISNUMBER(SEARCH($V$15,T1177)),"WINCOMHUNGYEN",IF(ISNUMBER(SEARCH($V$16,T1177)),"WINCOMNGHEAN",IF(ISNUMBER(SEARCH($V$17,T1177)),"WINCOMLAOCAI",IF(ISNUMBER(SEARCH($V$18,T1177)),"WINCOMVUNGTAU",IF(ISNUMBER(SEARCH($V$19,T1177)),"WINCOMBINHDUONG",IF(ISNUMBER(SEARCH($V$20,T1177)),"WINCOMKIENGIANG",IF(ISNUMBER(SEARCH($V$21,T1177)),"WINCOMHANAM",IF(ISNUMBER(SEARCH($V$22,T1177)),"WINCOMNAMDINH",IF(ISNUMBER(SEARCH($V$23,T1177)),"WINCOMLANGSON",IF(ISNUMBER(SEARCH($V$24,T1177)),"WINCOMTHANHHOA",IF(ISNUMBER(SEARCH($V$25,T1177)),"WINCOMYENBAI",IF(ISNUMBER(SEARCH($V$26,T1177)),"WINCOMTUYENQUANG",IF(ISNUMBER(SEARCH($V$27,T1177)),"WINCOMHUE",IF(ISNUMBER(SEARCH($V$28,T1177)),"WINCOMQUANGNAM",IF(ISNUMBER(SEARCH($V$29,T1177)),"WINCOMVINHPHUC",IF(ISNUMBER(SEARCH($V$30,T1177)),"WINCOMHAGIANG",IF(ISNUMBER(SEARCH($V$31,T1177)),"WINCOMNINHBINH",IF(ISNUMBER(SEARCH($V$32,T1177)),"WINCOMTRAVINH",IF(ISNUMBER(SEARCH($V$33,T1177)),"WINCOMCANTHO",IF(ISNUMBER(SEARCH($V$34,T1177)),"WINCOMBENTRE",IF(ISNUMBER(SEARCH($V$35,T1177)),"WINCOMCAMAU",IF(ISNUMBER(SEARCH($V$36,T1177)),"WINCOMANGIANG",IF(ISNUMBER(SEARCH($V$37,T1177)),"WINCOMNINHTHUAN",IF(ISNUMBER(SEARCH($V$38,T1177)),"WINCOMTHAIBINH",IF(ISNUMBER(SEARCH($V$39,T1177)),"WINCOMGIALAI",IF(ISNUMBER(SEARCH($V$40,T1177)),"WINCOMHOABINH",IF(ISNUMBER(SEARCH($V$41,T1177)),"WINCOMQUANGNGAI",IF(ISNUMBER(SEARCH($V$42,T1177)),"WINCOMBINHTHUAN",IF(ISNUMBER(SEARCH($V$43,T1177)),"WINCOMDAKLAK",IF(ISNUMBER(SEARCH($V$44,T1177)),"WINCOMSOCTRANG",IF(ISNUMBER(SEARCH($V$45,T1177)),"WINCOMSONLA",IF(ISNUMBER(SEARCH($V$46,T1177)),"WINCOMKONTUM",IF(ISNUMBER(SEARCH($V$47,T1177)),"WINCOMPHUYEN",IF(ISNUMBER(SEARCH($V$48,T1177)),"WINCOMQUANGTRI",IF(ISNUMBER(SEARCH($V$49,T1177)),"WINCOMBINHDINH",IF(ISNUMBER(SEARCH($V$50,T1177)),"WINCOMCAOBANG",IF(ISNUMBER(SEARCH($V$51,T1177)),"WINCOMQUANGBINH",IF(ISNUMBER(SEARCH($V$52,T1177)),"WINCOMLAMDONG",IF(ISNUMBER(SEARCH($V$53,T1177)),"WINCOMVINHLONG",IF(ISNUMBER(SEARCH($V$54,T1177)),"WINCOMDONGTHAP",IF(ISNUMBER(SEARCH($V$55,T1177)),"WINCOMTIENGIANG",IF(ISNUMBER(SEARCH($V$56,T1177)),"WINCOMQUANGNINH",0))))))))))))))))))))))))))))))))))))))))))))))))))))))</f>
        <v>WINCOMHOCHIMINH</v>
      </c>
    </row>
    <row r="1178" spans="1:25" x14ac:dyDescent="0.2">
      <c r="A1178" t="s">
        <v>0</v>
      </c>
      <c r="B1178" t="s">
        <v>2019</v>
      </c>
      <c r="C1178" t="s">
        <v>2</v>
      </c>
      <c r="D1178" t="s">
        <v>3</v>
      </c>
      <c r="E1178" t="s">
        <v>4</v>
      </c>
      <c r="F1178" s="5">
        <f t="shared" si="73"/>
        <v>1</v>
      </c>
      <c r="G1178" s="2">
        <v>88846</v>
      </c>
      <c r="H1178" s="2">
        <v>97730.6</v>
      </c>
      <c r="I1178" t="s">
        <v>5</v>
      </c>
      <c r="J1178" t="s">
        <v>6</v>
      </c>
      <c r="K1178" t="str">
        <f t="shared" si="74"/>
        <v>Gà muối gói 500g</v>
      </c>
      <c r="L1178" s="8" t="str">
        <f>VLOOKUP(K1178,'[1]Mã Misa'!$B$2:$D$74,2,0)</f>
        <v>Gà muối 500g</v>
      </c>
      <c r="M1178" s="8" t="str">
        <f>VLOOKUP(L1178,'[1]Mã Misa'!$C$2:$D$74,2,0)</f>
        <v>GM500</v>
      </c>
      <c r="N1178" s="2">
        <v>88846</v>
      </c>
      <c r="O1178" t="s">
        <v>2020</v>
      </c>
      <c r="P1178" s="8" t="str">
        <f t="shared" si="75"/>
        <v>0141749</v>
      </c>
      <c r="Q1178" s="8" t="e">
        <f t="array" ref="Q1178">IF(VLOOKUP(P1178,$AA$1:$AC$32,1,0)&lt;&gt;0,(P1178&amp;"A"),0)</f>
        <v>#N/A</v>
      </c>
      <c r="R1178" s="12">
        <v>44517</v>
      </c>
      <c r="S1178" t="s">
        <v>2021</v>
      </c>
      <c r="T1178" s="8" t="str">
        <f t="shared" si="76"/>
        <v xml:space="preserve">VM+ HNI 3 </v>
      </c>
      <c r="U1178" t="s">
        <v>6556</v>
      </c>
      <c r="Y1178" t="str">
        <f t="array" ref="Y1178">IF(ISNUMBER(SEARCH($V$3,T1178)),"WINCOMHANOI",IF(ISNUMBER(SEARCH($V$4,T1178)),"WINCOMHOCHIMINH",IF(ISNUMBER(SEARCH($V$5,T1178)),"WINCOMDANANG",IF(ISNUMBER(SEARCH($V$6,T1178)),"WINCOMHAIDUONG",IF(ISNUMBER(SEARCH($V$7,T1178)),"WINCOMQUANGNINH",IF(ISNUMBER(SEARCH($V$8,T1178)),"WINCOMHAIPHONG",IF(ISNUMBER(SEARCH($V$9,T1178)),"WINCOMBACGIANG",IF(ISNUMBER(SEARCH($V$10,T1178)),"WINCOMBACNINH",IF(ISNUMBER(SEARCH($V$11,T1178)),"WINCOMPHUTHO",IF(ISNUMBER(SEARCH($V$12,T1178)),"WINCOMHATINH",IF(ISNUMBER(SEARCH($V$13,T1178)),"WINCOMTHAINGUYEN",IF(ISNUMBER(SEARCH($V$14,T1178)),"WINCOMKHANHHOA",IF(ISNUMBER(SEARCH($V$15,T1178)),"WINCOMHUNGYEN",IF(ISNUMBER(SEARCH($V$16,T1178)),"WINCOMNGHEAN",IF(ISNUMBER(SEARCH($V$17,T1178)),"WINCOMLAOCAI",IF(ISNUMBER(SEARCH($V$18,T1178)),"WINCOMVUNGTAU",IF(ISNUMBER(SEARCH($V$19,T1178)),"WINCOMBINHDUONG",IF(ISNUMBER(SEARCH($V$20,T1178)),"WINCOMKIENGIANG",IF(ISNUMBER(SEARCH($V$21,T1178)),"WINCOMHANAM",IF(ISNUMBER(SEARCH($V$22,T1178)),"WINCOMNAMDINH",IF(ISNUMBER(SEARCH($V$23,T1178)),"WINCOMLANGSON",IF(ISNUMBER(SEARCH($V$24,T1178)),"WINCOMTHANHHOA",IF(ISNUMBER(SEARCH($V$25,T1178)),"WINCOMYENBAI",IF(ISNUMBER(SEARCH($V$26,T1178)),"WINCOMTUYENQUANG",IF(ISNUMBER(SEARCH($V$27,T1178)),"WINCOMHUE",IF(ISNUMBER(SEARCH($V$28,T1178)),"WINCOMQUANGNAM",IF(ISNUMBER(SEARCH($V$29,T1178)),"WINCOMVINHPHUC",IF(ISNUMBER(SEARCH($V$30,T1178)),"WINCOMHAGIANG",IF(ISNUMBER(SEARCH($V$31,T1178)),"WINCOMNINHBINH",IF(ISNUMBER(SEARCH($V$32,T1178)),"WINCOMTRAVINH",IF(ISNUMBER(SEARCH($V$33,T1178)),"WINCOMCANTHO",IF(ISNUMBER(SEARCH($V$34,T1178)),"WINCOMBENTRE",IF(ISNUMBER(SEARCH($V$35,T1178)),"WINCOMCAMAU",IF(ISNUMBER(SEARCH($V$36,T1178)),"WINCOMANGIANG",IF(ISNUMBER(SEARCH($V$37,T1178)),"WINCOMNINHTHUAN",IF(ISNUMBER(SEARCH($V$38,T1178)),"WINCOMTHAIBINH",IF(ISNUMBER(SEARCH($V$39,T1178)),"WINCOMGIALAI",IF(ISNUMBER(SEARCH($V$40,T1178)),"WINCOMHOABINH",IF(ISNUMBER(SEARCH($V$41,T1178)),"WINCOMQUANGNGAI",IF(ISNUMBER(SEARCH($V$42,T1178)),"WINCOMBINHTHUAN",IF(ISNUMBER(SEARCH($V$43,T1178)),"WINCOMDAKLAK",IF(ISNUMBER(SEARCH($V$44,T1178)),"WINCOMSOCTRANG",IF(ISNUMBER(SEARCH($V$45,T1178)),"WINCOMSONLA",IF(ISNUMBER(SEARCH($V$46,T1178)),"WINCOMKONTUM",IF(ISNUMBER(SEARCH($V$47,T1178)),"WINCOMPHUYEN",IF(ISNUMBER(SEARCH($V$48,T1178)),"WINCOMQUANGTRI",IF(ISNUMBER(SEARCH($V$49,T1178)),"WINCOMBINHDINH",IF(ISNUMBER(SEARCH($V$50,T1178)),"WINCOMCAOBANG",IF(ISNUMBER(SEARCH($V$51,T1178)),"WINCOMQUANGBINH",IF(ISNUMBER(SEARCH($V$52,T1178)),"WINCOMLAMDONG",IF(ISNUMBER(SEARCH($V$53,T1178)),"WINCOMVINHLONG",IF(ISNUMBER(SEARCH($V$54,T1178)),"WINCOMDONGTHAP",IF(ISNUMBER(SEARCH($V$55,T1178)),"WINCOMTIENGIANG",IF(ISNUMBER(SEARCH($V$56,T1178)),"WINCOMQUANGNINH",0))))))))))))))))))))))))))))))))))))))))))))))))))))))</f>
        <v>WINCOMHANOI</v>
      </c>
    </row>
    <row r="1179" spans="1:25" x14ac:dyDescent="0.2">
      <c r="A1179" t="s">
        <v>0</v>
      </c>
      <c r="B1179" t="s">
        <v>2019</v>
      </c>
      <c r="C1179" t="s">
        <v>31</v>
      </c>
      <c r="D1179" t="s">
        <v>15</v>
      </c>
      <c r="E1179" t="s">
        <v>4</v>
      </c>
      <c r="F1179" s="5">
        <f t="shared" si="73"/>
        <v>1</v>
      </c>
      <c r="G1179" s="2">
        <v>60308</v>
      </c>
      <c r="H1179" s="2">
        <v>66338.8</v>
      </c>
      <c r="I1179" t="s">
        <v>5</v>
      </c>
      <c r="J1179" t="s">
        <v>16</v>
      </c>
      <c r="K1179" t="str">
        <f t="shared" si="74"/>
        <v>_Chả nướng 300g</v>
      </c>
      <c r="L1179" s="8" t="str">
        <f>VLOOKUP(K1179,'[1]Mã Misa'!$B$2:$D$74,2,0)</f>
        <v>Chả nướng 300g</v>
      </c>
      <c r="M1179" s="8" t="str">
        <f>VLOOKUP(L1179,'[1]Mã Misa'!$C$2:$D$74,2,0)</f>
        <v>CN300</v>
      </c>
      <c r="N1179" s="2">
        <v>60308</v>
      </c>
      <c r="O1179" t="s">
        <v>2020</v>
      </c>
      <c r="P1179" s="8" t="str">
        <f t="shared" si="75"/>
        <v>0141749</v>
      </c>
      <c r="Q1179" s="8" t="e">
        <f t="array" ref="Q1179">IF(VLOOKUP(P1179,$AA$1:$AC$32,1,0)&lt;&gt;0,(P1179&amp;"A"),0)</f>
        <v>#N/A</v>
      </c>
      <c r="R1179" s="12">
        <v>44517</v>
      </c>
      <c r="S1179" t="s">
        <v>2021</v>
      </c>
      <c r="T1179" s="8" t="str">
        <f t="shared" si="76"/>
        <v xml:space="preserve">VM+ HNI 3 </v>
      </c>
      <c r="U1179" t="s">
        <v>6556</v>
      </c>
      <c r="Y1179" t="str">
        <f t="array" ref="Y1179">IF(ISNUMBER(SEARCH($V$3,T1179)),"WINCOMHANOI",IF(ISNUMBER(SEARCH($V$4,T1179)),"WINCOMHOCHIMINH",IF(ISNUMBER(SEARCH($V$5,T1179)),"WINCOMDANANG",IF(ISNUMBER(SEARCH($V$6,T1179)),"WINCOMHAIDUONG",IF(ISNUMBER(SEARCH($V$7,T1179)),"WINCOMQUANGNINH",IF(ISNUMBER(SEARCH($V$8,T1179)),"WINCOMHAIPHONG",IF(ISNUMBER(SEARCH($V$9,T1179)),"WINCOMBACGIANG",IF(ISNUMBER(SEARCH($V$10,T1179)),"WINCOMBACNINH",IF(ISNUMBER(SEARCH($V$11,T1179)),"WINCOMPHUTHO",IF(ISNUMBER(SEARCH($V$12,T1179)),"WINCOMHATINH",IF(ISNUMBER(SEARCH($V$13,T1179)),"WINCOMTHAINGUYEN",IF(ISNUMBER(SEARCH($V$14,T1179)),"WINCOMKHANHHOA",IF(ISNUMBER(SEARCH($V$15,T1179)),"WINCOMHUNGYEN",IF(ISNUMBER(SEARCH($V$16,T1179)),"WINCOMNGHEAN",IF(ISNUMBER(SEARCH($V$17,T1179)),"WINCOMLAOCAI",IF(ISNUMBER(SEARCH($V$18,T1179)),"WINCOMVUNGTAU",IF(ISNUMBER(SEARCH($V$19,T1179)),"WINCOMBINHDUONG",IF(ISNUMBER(SEARCH($V$20,T1179)),"WINCOMKIENGIANG",IF(ISNUMBER(SEARCH($V$21,T1179)),"WINCOMHANAM",IF(ISNUMBER(SEARCH($V$22,T1179)),"WINCOMNAMDINH",IF(ISNUMBER(SEARCH($V$23,T1179)),"WINCOMLANGSON",IF(ISNUMBER(SEARCH($V$24,T1179)),"WINCOMTHANHHOA",IF(ISNUMBER(SEARCH($V$25,T1179)),"WINCOMYENBAI",IF(ISNUMBER(SEARCH($V$26,T1179)),"WINCOMTUYENQUANG",IF(ISNUMBER(SEARCH($V$27,T1179)),"WINCOMHUE",IF(ISNUMBER(SEARCH($V$28,T1179)),"WINCOMQUANGNAM",IF(ISNUMBER(SEARCH($V$29,T1179)),"WINCOMVINHPHUC",IF(ISNUMBER(SEARCH($V$30,T1179)),"WINCOMHAGIANG",IF(ISNUMBER(SEARCH($V$31,T1179)),"WINCOMNINHBINH",IF(ISNUMBER(SEARCH($V$32,T1179)),"WINCOMTRAVINH",IF(ISNUMBER(SEARCH($V$33,T1179)),"WINCOMCANTHO",IF(ISNUMBER(SEARCH($V$34,T1179)),"WINCOMBENTRE",IF(ISNUMBER(SEARCH($V$35,T1179)),"WINCOMCAMAU",IF(ISNUMBER(SEARCH($V$36,T1179)),"WINCOMANGIANG",IF(ISNUMBER(SEARCH($V$37,T1179)),"WINCOMNINHTHUAN",IF(ISNUMBER(SEARCH($V$38,T1179)),"WINCOMTHAIBINH",IF(ISNUMBER(SEARCH($V$39,T1179)),"WINCOMGIALAI",IF(ISNUMBER(SEARCH($V$40,T1179)),"WINCOMHOABINH",IF(ISNUMBER(SEARCH($V$41,T1179)),"WINCOMQUANGNGAI",IF(ISNUMBER(SEARCH($V$42,T1179)),"WINCOMBINHTHUAN",IF(ISNUMBER(SEARCH($V$43,T1179)),"WINCOMDAKLAK",IF(ISNUMBER(SEARCH($V$44,T1179)),"WINCOMSOCTRANG",IF(ISNUMBER(SEARCH($V$45,T1179)),"WINCOMSONLA",IF(ISNUMBER(SEARCH($V$46,T1179)),"WINCOMKONTUM",IF(ISNUMBER(SEARCH($V$47,T1179)),"WINCOMPHUYEN",IF(ISNUMBER(SEARCH($V$48,T1179)),"WINCOMQUANGTRI",IF(ISNUMBER(SEARCH($V$49,T1179)),"WINCOMBINHDINH",IF(ISNUMBER(SEARCH($V$50,T1179)),"WINCOMCAOBANG",IF(ISNUMBER(SEARCH($V$51,T1179)),"WINCOMQUANGBINH",IF(ISNUMBER(SEARCH($V$52,T1179)),"WINCOMLAMDONG",IF(ISNUMBER(SEARCH($V$53,T1179)),"WINCOMVINHLONG",IF(ISNUMBER(SEARCH($V$54,T1179)),"WINCOMDONGTHAP",IF(ISNUMBER(SEARCH($V$55,T1179)),"WINCOMTIENGIANG",IF(ISNUMBER(SEARCH($V$56,T1179)),"WINCOMQUANGNINH",0))))))))))))))))))))))))))))))))))))))))))))))))))))))</f>
        <v>WINCOMHANOI</v>
      </c>
    </row>
    <row r="1180" spans="1:25" x14ac:dyDescent="0.2">
      <c r="A1180" t="s">
        <v>0</v>
      </c>
      <c r="B1180" t="s">
        <v>2022</v>
      </c>
      <c r="C1180" t="s">
        <v>2</v>
      </c>
      <c r="D1180" t="s">
        <v>45</v>
      </c>
      <c r="E1180" t="s">
        <v>4</v>
      </c>
      <c r="F1180" s="5">
        <f t="shared" si="73"/>
        <v>2</v>
      </c>
      <c r="G1180" s="2">
        <v>175574</v>
      </c>
      <c r="H1180" s="2">
        <v>193131.40000000002</v>
      </c>
      <c r="I1180" t="s">
        <v>5</v>
      </c>
      <c r="J1180" t="s">
        <v>46</v>
      </c>
      <c r="K1180" t="str">
        <f t="shared" si="74"/>
        <v>Bắp bò muối gói 200g</v>
      </c>
      <c r="L1180" s="8" t="str">
        <f>VLOOKUP(K1180,'[1]Mã Misa'!$B$2:$D$74,2,0)</f>
        <v>Bắp bò muối 200g</v>
      </c>
      <c r="M1180" s="8" t="str">
        <f>VLOOKUP(L1180,'[1]Mã Misa'!$C$2:$D$74,2,0)</f>
        <v>BBM200</v>
      </c>
      <c r="N1180" s="2">
        <v>87787</v>
      </c>
      <c r="O1180" t="s">
        <v>2023</v>
      </c>
      <c r="P1180" s="8" t="str">
        <f t="shared" si="75"/>
        <v>0141757</v>
      </c>
      <c r="Q1180" s="8" t="e">
        <f t="array" ref="Q1180">IF(VLOOKUP(P1180,$AA$1:$AC$32,1,0)&lt;&gt;0,(P1180&amp;"A"),0)</f>
        <v>#N/A</v>
      </c>
      <c r="R1180" s="12">
        <v>44517</v>
      </c>
      <c r="S1180" t="s">
        <v>2024</v>
      </c>
      <c r="T1180" s="8" t="str">
        <f t="shared" si="76"/>
        <v>VM+ HNI Tầ</v>
      </c>
      <c r="U1180" t="s">
        <v>6557</v>
      </c>
      <c r="Y1180" t="str">
        <f t="array" ref="Y1180">IF(ISNUMBER(SEARCH($V$3,T1180)),"WINCOMHANOI",IF(ISNUMBER(SEARCH($V$4,T1180)),"WINCOMHOCHIMINH",IF(ISNUMBER(SEARCH($V$5,T1180)),"WINCOMDANANG",IF(ISNUMBER(SEARCH($V$6,T1180)),"WINCOMHAIDUONG",IF(ISNUMBER(SEARCH($V$7,T1180)),"WINCOMQUANGNINH",IF(ISNUMBER(SEARCH($V$8,T1180)),"WINCOMHAIPHONG",IF(ISNUMBER(SEARCH($V$9,T1180)),"WINCOMBACGIANG",IF(ISNUMBER(SEARCH($V$10,T1180)),"WINCOMBACNINH",IF(ISNUMBER(SEARCH($V$11,T1180)),"WINCOMPHUTHO",IF(ISNUMBER(SEARCH($V$12,T1180)),"WINCOMHATINH",IF(ISNUMBER(SEARCH($V$13,T1180)),"WINCOMTHAINGUYEN",IF(ISNUMBER(SEARCH($V$14,T1180)),"WINCOMKHANHHOA",IF(ISNUMBER(SEARCH($V$15,T1180)),"WINCOMHUNGYEN",IF(ISNUMBER(SEARCH($V$16,T1180)),"WINCOMNGHEAN",IF(ISNUMBER(SEARCH($V$17,T1180)),"WINCOMLAOCAI",IF(ISNUMBER(SEARCH($V$18,T1180)),"WINCOMVUNGTAU",IF(ISNUMBER(SEARCH($V$19,T1180)),"WINCOMBINHDUONG",IF(ISNUMBER(SEARCH($V$20,T1180)),"WINCOMKIENGIANG",IF(ISNUMBER(SEARCH($V$21,T1180)),"WINCOMHANAM",IF(ISNUMBER(SEARCH($V$22,T1180)),"WINCOMNAMDINH",IF(ISNUMBER(SEARCH($V$23,T1180)),"WINCOMLANGSON",IF(ISNUMBER(SEARCH($V$24,T1180)),"WINCOMTHANHHOA",IF(ISNUMBER(SEARCH($V$25,T1180)),"WINCOMYENBAI",IF(ISNUMBER(SEARCH($V$26,T1180)),"WINCOMTUYENQUANG",IF(ISNUMBER(SEARCH($V$27,T1180)),"WINCOMHUE",IF(ISNUMBER(SEARCH($V$28,T1180)),"WINCOMQUANGNAM",IF(ISNUMBER(SEARCH($V$29,T1180)),"WINCOMVINHPHUC",IF(ISNUMBER(SEARCH($V$30,T1180)),"WINCOMHAGIANG",IF(ISNUMBER(SEARCH($V$31,T1180)),"WINCOMNINHBINH",IF(ISNUMBER(SEARCH($V$32,T1180)),"WINCOMTRAVINH",IF(ISNUMBER(SEARCH($V$33,T1180)),"WINCOMCANTHO",IF(ISNUMBER(SEARCH($V$34,T1180)),"WINCOMBENTRE",IF(ISNUMBER(SEARCH($V$35,T1180)),"WINCOMCAMAU",IF(ISNUMBER(SEARCH($V$36,T1180)),"WINCOMANGIANG",IF(ISNUMBER(SEARCH($V$37,T1180)),"WINCOMNINHTHUAN",IF(ISNUMBER(SEARCH($V$38,T1180)),"WINCOMTHAIBINH",IF(ISNUMBER(SEARCH($V$39,T1180)),"WINCOMGIALAI",IF(ISNUMBER(SEARCH($V$40,T1180)),"WINCOMHOABINH",IF(ISNUMBER(SEARCH($V$41,T1180)),"WINCOMQUANGNGAI",IF(ISNUMBER(SEARCH($V$42,T1180)),"WINCOMBINHTHUAN",IF(ISNUMBER(SEARCH($V$43,T1180)),"WINCOMDAKLAK",IF(ISNUMBER(SEARCH($V$44,T1180)),"WINCOMSOCTRANG",IF(ISNUMBER(SEARCH($V$45,T1180)),"WINCOMSONLA",IF(ISNUMBER(SEARCH($V$46,T1180)),"WINCOMKONTUM",IF(ISNUMBER(SEARCH($V$47,T1180)),"WINCOMPHUYEN",IF(ISNUMBER(SEARCH($V$48,T1180)),"WINCOMQUANGTRI",IF(ISNUMBER(SEARCH($V$49,T1180)),"WINCOMBINHDINH",IF(ISNUMBER(SEARCH($V$50,T1180)),"WINCOMCAOBANG",IF(ISNUMBER(SEARCH($V$51,T1180)),"WINCOMQUANGBINH",IF(ISNUMBER(SEARCH($V$52,T1180)),"WINCOMLAMDONG",IF(ISNUMBER(SEARCH($V$53,T1180)),"WINCOMVINHLONG",IF(ISNUMBER(SEARCH($V$54,T1180)),"WINCOMDONGTHAP",IF(ISNUMBER(SEARCH($V$55,T1180)),"WINCOMTIENGIANG",IF(ISNUMBER(SEARCH($V$56,T1180)),"WINCOMQUANGNINH",0))))))))))))))))))))))))))))))))))))))))))))))))))))))</f>
        <v>WINCOMHANOI</v>
      </c>
    </row>
    <row r="1181" spans="1:25" x14ac:dyDescent="0.2">
      <c r="A1181" t="s">
        <v>0</v>
      </c>
      <c r="B1181" t="s">
        <v>2022</v>
      </c>
      <c r="C1181" t="s">
        <v>31</v>
      </c>
      <c r="D1181" t="s">
        <v>3</v>
      </c>
      <c r="E1181" t="s">
        <v>4</v>
      </c>
      <c r="F1181" s="5">
        <f t="shared" si="73"/>
        <v>1</v>
      </c>
      <c r="G1181" s="2">
        <v>88846</v>
      </c>
      <c r="H1181" s="2">
        <v>97730.6</v>
      </c>
      <c r="I1181" t="s">
        <v>5</v>
      </c>
      <c r="J1181" t="s">
        <v>6</v>
      </c>
      <c r="K1181" t="str">
        <f t="shared" si="74"/>
        <v>Gà muối gói 500g</v>
      </c>
      <c r="L1181" s="8" t="str">
        <f>VLOOKUP(K1181,'[1]Mã Misa'!$B$2:$D$74,2,0)</f>
        <v>Gà muối 500g</v>
      </c>
      <c r="M1181" s="8" t="str">
        <f>VLOOKUP(L1181,'[1]Mã Misa'!$C$2:$D$74,2,0)</f>
        <v>GM500</v>
      </c>
      <c r="N1181" s="2">
        <v>88846</v>
      </c>
      <c r="O1181" t="s">
        <v>2023</v>
      </c>
      <c r="P1181" s="8" t="str">
        <f t="shared" si="75"/>
        <v>0141757</v>
      </c>
      <c r="Q1181" s="8" t="e">
        <f t="array" ref="Q1181">IF(VLOOKUP(P1181,$AA$1:$AC$32,1,0)&lt;&gt;0,(P1181&amp;"A"),0)</f>
        <v>#N/A</v>
      </c>
      <c r="R1181" s="12">
        <v>44517</v>
      </c>
      <c r="S1181" t="s">
        <v>2024</v>
      </c>
      <c r="T1181" s="8" t="str">
        <f t="shared" si="76"/>
        <v>VM+ HNI Tầ</v>
      </c>
      <c r="U1181" t="s">
        <v>6557</v>
      </c>
      <c r="Y1181" t="str">
        <f t="array" ref="Y1181">IF(ISNUMBER(SEARCH($V$3,T1181)),"WINCOMHANOI",IF(ISNUMBER(SEARCH($V$4,T1181)),"WINCOMHOCHIMINH",IF(ISNUMBER(SEARCH($V$5,T1181)),"WINCOMDANANG",IF(ISNUMBER(SEARCH($V$6,T1181)),"WINCOMHAIDUONG",IF(ISNUMBER(SEARCH($V$7,T1181)),"WINCOMQUANGNINH",IF(ISNUMBER(SEARCH($V$8,T1181)),"WINCOMHAIPHONG",IF(ISNUMBER(SEARCH($V$9,T1181)),"WINCOMBACGIANG",IF(ISNUMBER(SEARCH($V$10,T1181)),"WINCOMBACNINH",IF(ISNUMBER(SEARCH($V$11,T1181)),"WINCOMPHUTHO",IF(ISNUMBER(SEARCH($V$12,T1181)),"WINCOMHATINH",IF(ISNUMBER(SEARCH($V$13,T1181)),"WINCOMTHAINGUYEN",IF(ISNUMBER(SEARCH($V$14,T1181)),"WINCOMKHANHHOA",IF(ISNUMBER(SEARCH($V$15,T1181)),"WINCOMHUNGYEN",IF(ISNUMBER(SEARCH($V$16,T1181)),"WINCOMNGHEAN",IF(ISNUMBER(SEARCH($V$17,T1181)),"WINCOMLAOCAI",IF(ISNUMBER(SEARCH($V$18,T1181)),"WINCOMVUNGTAU",IF(ISNUMBER(SEARCH($V$19,T1181)),"WINCOMBINHDUONG",IF(ISNUMBER(SEARCH($V$20,T1181)),"WINCOMKIENGIANG",IF(ISNUMBER(SEARCH($V$21,T1181)),"WINCOMHANAM",IF(ISNUMBER(SEARCH($V$22,T1181)),"WINCOMNAMDINH",IF(ISNUMBER(SEARCH($V$23,T1181)),"WINCOMLANGSON",IF(ISNUMBER(SEARCH($V$24,T1181)),"WINCOMTHANHHOA",IF(ISNUMBER(SEARCH($V$25,T1181)),"WINCOMYENBAI",IF(ISNUMBER(SEARCH($V$26,T1181)),"WINCOMTUYENQUANG",IF(ISNUMBER(SEARCH($V$27,T1181)),"WINCOMHUE",IF(ISNUMBER(SEARCH($V$28,T1181)),"WINCOMQUANGNAM",IF(ISNUMBER(SEARCH($V$29,T1181)),"WINCOMVINHPHUC",IF(ISNUMBER(SEARCH($V$30,T1181)),"WINCOMHAGIANG",IF(ISNUMBER(SEARCH($V$31,T1181)),"WINCOMNINHBINH",IF(ISNUMBER(SEARCH($V$32,T1181)),"WINCOMTRAVINH",IF(ISNUMBER(SEARCH($V$33,T1181)),"WINCOMCANTHO",IF(ISNUMBER(SEARCH($V$34,T1181)),"WINCOMBENTRE",IF(ISNUMBER(SEARCH($V$35,T1181)),"WINCOMCAMAU",IF(ISNUMBER(SEARCH($V$36,T1181)),"WINCOMANGIANG",IF(ISNUMBER(SEARCH($V$37,T1181)),"WINCOMNINHTHUAN",IF(ISNUMBER(SEARCH($V$38,T1181)),"WINCOMTHAIBINH",IF(ISNUMBER(SEARCH($V$39,T1181)),"WINCOMGIALAI",IF(ISNUMBER(SEARCH($V$40,T1181)),"WINCOMHOABINH",IF(ISNUMBER(SEARCH($V$41,T1181)),"WINCOMQUANGNGAI",IF(ISNUMBER(SEARCH($V$42,T1181)),"WINCOMBINHTHUAN",IF(ISNUMBER(SEARCH($V$43,T1181)),"WINCOMDAKLAK",IF(ISNUMBER(SEARCH($V$44,T1181)),"WINCOMSOCTRANG",IF(ISNUMBER(SEARCH($V$45,T1181)),"WINCOMSONLA",IF(ISNUMBER(SEARCH($V$46,T1181)),"WINCOMKONTUM",IF(ISNUMBER(SEARCH($V$47,T1181)),"WINCOMPHUYEN",IF(ISNUMBER(SEARCH($V$48,T1181)),"WINCOMQUANGTRI",IF(ISNUMBER(SEARCH($V$49,T1181)),"WINCOMBINHDINH",IF(ISNUMBER(SEARCH($V$50,T1181)),"WINCOMCAOBANG",IF(ISNUMBER(SEARCH($V$51,T1181)),"WINCOMQUANGBINH",IF(ISNUMBER(SEARCH($V$52,T1181)),"WINCOMLAMDONG",IF(ISNUMBER(SEARCH($V$53,T1181)),"WINCOMVINHLONG",IF(ISNUMBER(SEARCH($V$54,T1181)),"WINCOMDONGTHAP",IF(ISNUMBER(SEARCH($V$55,T1181)),"WINCOMTIENGIANG",IF(ISNUMBER(SEARCH($V$56,T1181)),"WINCOMQUANGNINH",0))))))))))))))))))))))))))))))))))))))))))))))))))))))</f>
        <v>WINCOMHANOI</v>
      </c>
    </row>
    <row r="1182" spans="1:25" x14ac:dyDescent="0.2">
      <c r="A1182" t="s">
        <v>0</v>
      </c>
      <c r="B1182" t="s">
        <v>2025</v>
      </c>
      <c r="C1182" t="s">
        <v>2</v>
      </c>
      <c r="D1182" t="s">
        <v>202</v>
      </c>
      <c r="E1182" t="s">
        <v>106</v>
      </c>
      <c r="F1182" s="5">
        <f t="shared" si="73"/>
        <v>3</v>
      </c>
      <c r="G1182" s="2">
        <v>1057050</v>
      </c>
      <c r="H1182" s="2">
        <v>1057050</v>
      </c>
      <c r="I1182" t="s">
        <v>5</v>
      </c>
      <c r="J1182" t="s">
        <v>203</v>
      </c>
      <c r="K1182" t="str">
        <f t="shared" si="74"/>
        <v xml:space="preserve"> Tôm mũ ni bỏ đầu 450g</v>
      </c>
      <c r="L1182" s="8" t="str">
        <f>VLOOKUP(K1182,'[1]Mã Misa'!$B$2:$D$74,2,0)</f>
        <v>Tôm mũ ni bỏ đầu 450g</v>
      </c>
      <c r="M1182" s="8" t="str">
        <f>VLOOKUP(L1182,'[1]Mã Misa'!$C$2:$D$74,2,0)</f>
        <v>TBĐ450</v>
      </c>
      <c r="N1182" s="2">
        <v>352350</v>
      </c>
      <c r="O1182" t="s">
        <v>2026</v>
      </c>
      <c r="P1182" s="8" t="str">
        <f t="shared" si="75"/>
        <v>0043862</v>
      </c>
      <c r="Q1182" s="8" t="e">
        <f t="array" ref="Q1182">IF(VLOOKUP(P1182,$AA$1:$AC$32,1,0)&lt;&gt;0,(P1182&amp;"A"),0)</f>
        <v>#N/A</v>
      </c>
      <c r="R1182" s="12">
        <v>44517</v>
      </c>
      <c r="S1182" t="s">
        <v>1865</v>
      </c>
      <c r="T1182" s="8" t="str">
        <f t="shared" si="76"/>
        <v>VM+ HCM CC</v>
      </c>
      <c r="U1182" t="s">
        <v>6513</v>
      </c>
      <c r="Y1182" t="str">
        <f t="array" ref="Y1182">IF(ISNUMBER(SEARCH($V$3,T1182)),"WINCOMHANOI",IF(ISNUMBER(SEARCH($V$4,T1182)),"WINCOMHOCHIMINH",IF(ISNUMBER(SEARCH($V$5,T1182)),"WINCOMDANANG",IF(ISNUMBER(SEARCH($V$6,T1182)),"WINCOMHAIDUONG",IF(ISNUMBER(SEARCH($V$7,T1182)),"WINCOMQUANGNINH",IF(ISNUMBER(SEARCH($V$8,T1182)),"WINCOMHAIPHONG",IF(ISNUMBER(SEARCH($V$9,T1182)),"WINCOMBACGIANG",IF(ISNUMBER(SEARCH($V$10,T1182)),"WINCOMBACNINH",IF(ISNUMBER(SEARCH($V$11,T1182)),"WINCOMPHUTHO",IF(ISNUMBER(SEARCH($V$12,T1182)),"WINCOMHATINH",IF(ISNUMBER(SEARCH($V$13,T1182)),"WINCOMTHAINGUYEN",IF(ISNUMBER(SEARCH($V$14,T1182)),"WINCOMKHANHHOA",IF(ISNUMBER(SEARCH($V$15,T1182)),"WINCOMHUNGYEN",IF(ISNUMBER(SEARCH($V$16,T1182)),"WINCOMNGHEAN",IF(ISNUMBER(SEARCH($V$17,T1182)),"WINCOMLAOCAI",IF(ISNUMBER(SEARCH($V$18,T1182)),"WINCOMVUNGTAU",IF(ISNUMBER(SEARCH($V$19,T1182)),"WINCOMBINHDUONG",IF(ISNUMBER(SEARCH($V$20,T1182)),"WINCOMKIENGIANG",IF(ISNUMBER(SEARCH($V$21,T1182)),"WINCOMHANAM",IF(ISNUMBER(SEARCH($V$22,T1182)),"WINCOMNAMDINH",IF(ISNUMBER(SEARCH($V$23,T1182)),"WINCOMLANGSON",IF(ISNUMBER(SEARCH($V$24,T1182)),"WINCOMTHANHHOA",IF(ISNUMBER(SEARCH($V$25,T1182)),"WINCOMYENBAI",IF(ISNUMBER(SEARCH($V$26,T1182)),"WINCOMTUYENQUANG",IF(ISNUMBER(SEARCH($V$27,T1182)),"WINCOMHUE",IF(ISNUMBER(SEARCH($V$28,T1182)),"WINCOMQUANGNAM",IF(ISNUMBER(SEARCH($V$29,T1182)),"WINCOMVINHPHUC",IF(ISNUMBER(SEARCH($V$30,T1182)),"WINCOMHAGIANG",IF(ISNUMBER(SEARCH($V$31,T1182)),"WINCOMNINHBINH",IF(ISNUMBER(SEARCH($V$32,T1182)),"WINCOMTRAVINH",IF(ISNUMBER(SEARCH($V$33,T1182)),"WINCOMCANTHO",IF(ISNUMBER(SEARCH($V$34,T1182)),"WINCOMBENTRE",IF(ISNUMBER(SEARCH($V$35,T1182)),"WINCOMCAMAU",IF(ISNUMBER(SEARCH($V$36,T1182)),"WINCOMANGIANG",IF(ISNUMBER(SEARCH($V$37,T1182)),"WINCOMNINHTHUAN",IF(ISNUMBER(SEARCH($V$38,T1182)),"WINCOMTHAIBINH",IF(ISNUMBER(SEARCH($V$39,T1182)),"WINCOMGIALAI",IF(ISNUMBER(SEARCH($V$40,T1182)),"WINCOMHOABINH",IF(ISNUMBER(SEARCH($V$41,T1182)),"WINCOMQUANGNGAI",IF(ISNUMBER(SEARCH($V$42,T1182)),"WINCOMBINHTHUAN",IF(ISNUMBER(SEARCH($V$43,T1182)),"WINCOMDAKLAK",IF(ISNUMBER(SEARCH($V$44,T1182)),"WINCOMSOCTRANG",IF(ISNUMBER(SEARCH($V$45,T1182)),"WINCOMSONLA",IF(ISNUMBER(SEARCH($V$46,T1182)),"WINCOMKONTUM",IF(ISNUMBER(SEARCH($V$47,T1182)),"WINCOMPHUYEN",IF(ISNUMBER(SEARCH($V$48,T1182)),"WINCOMQUANGTRI",IF(ISNUMBER(SEARCH($V$49,T1182)),"WINCOMBINHDINH",IF(ISNUMBER(SEARCH($V$50,T1182)),"WINCOMCAOBANG",IF(ISNUMBER(SEARCH($V$51,T1182)),"WINCOMQUANGBINH",IF(ISNUMBER(SEARCH($V$52,T1182)),"WINCOMLAMDONG",IF(ISNUMBER(SEARCH($V$53,T1182)),"WINCOMVINHLONG",IF(ISNUMBER(SEARCH($V$54,T1182)),"WINCOMDONGTHAP",IF(ISNUMBER(SEARCH($V$55,T1182)),"WINCOMTIENGIANG",IF(ISNUMBER(SEARCH($V$56,T1182)),"WINCOMQUANGNINH",0))))))))))))))))))))))))))))))))))))))))))))))))))))))</f>
        <v>WINCOMHOCHIMINH</v>
      </c>
    </row>
    <row r="1183" spans="1:25" x14ac:dyDescent="0.2">
      <c r="A1183" t="s">
        <v>0</v>
      </c>
      <c r="B1183" t="s">
        <v>2025</v>
      </c>
      <c r="C1183" t="s">
        <v>31</v>
      </c>
      <c r="D1183" t="s">
        <v>199</v>
      </c>
      <c r="E1183" t="s">
        <v>106</v>
      </c>
      <c r="F1183" s="5">
        <f t="shared" si="73"/>
        <v>2</v>
      </c>
      <c r="G1183" s="2">
        <v>396900</v>
      </c>
      <c r="H1183" s="2">
        <v>396900</v>
      </c>
      <c r="I1183" t="s">
        <v>5</v>
      </c>
      <c r="J1183" t="s">
        <v>200</v>
      </c>
      <c r="K1183" t="str">
        <f t="shared" si="74"/>
        <v xml:space="preserve"> Tôm mũ ni nguyên con 450g</v>
      </c>
      <c r="L1183" s="8" t="str">
        <f>VLOOKUP(K1183,'[1]Mã Misa'!$B$2:$D$74,2,0)</f>
        <v>Tôm mũ ni nguyên con 450g</v>
      </c>
      <c r="M1183" s="8" t="str">
        <f>VLOOKUP(L1183,'[1]Mã Misa'!$C$2:$D$74,2,0)</f>
        <v>TNC450</v>
      </c>
      <c r="N1183" s="2">
        <v>198450</v>
      </c>
      <c r="O1183" t="s">
        <v>2026</v>
      </c>
      <c r="P1183" s="8" t="str">
        <f t="shared" si="75"/>
        <v>0043862</v>
      </c>
      <c r="Q1183" s="8" t="e">
        <f t="array" ref="Q1183">IF(VLOOKUP(P1183,$AA$1:$AC$32,1,0)&lt;&gt;0,(P1183&amp;"A"),0)</f>
        <v>#N/A</v>
      </c>
      <c r="R1183" s="12">
        <v>44517</v>
      </c>
      <c r="S1183" t="s">
        <v>1865</v>
      </c>
      <c r="T1183" s="8" t="str">
        <f t="shared" si="76"/>
        <v>VM+ HCM CC</v>
      </c>
      <c r="U1183" t="s">
        <v>6513</v>
      </c>
      <c r="Y1183" t="str">
        <f t="array" ref="Y1183">IF(ISNUMBER(SEARCH($V$3,T1183)),"WINCOMHANOI",IF(ISNUMBER(SEARCH($V$4,T1183)),"WINCOMHOCHIMINH",IF(ISNUMBER(SEARCH($V$5,T1183)),"WINCOMDANANG",IF(ISNUMBER(SEARCH($V$6,T1183)),"WINCOMHAIDUONG",IF(ISNUMBER(SEARCH($V$7,T1183)),"WINCOMQUANGNINH",IF(ISNUMBER(SEARCH($V$8,T1183)),"WINCOMHAIPHONG",IF(ISNUMBER(SEARCH($V$9,T1183)),"WINCOMBACGIANG",IF(ISNUMBER(SEARCH($V$10,T1183)),"WINCOMBACNINH",IF(ISNUMBER(SEARCH($V$11,T1183)),"WINCOMPHUTHO",IF(ISNUMBER(SEARCH($V$12,T1183)),"WINCOMHATINH",IF(ISNUMBER(SEARCH($V$13,T1183)),"WINCOMTHAINGUYEN",IF(ISNUMBER(SEARCH($V$14,T1183)),"WINCOMKHANHHOA",IF(ISNUMBER(SEARCH($V$15,T1183)),"WINCOMHUNGYEN",IF(ISNUMBER(SEARCH($V$16,T1183)),"WINCOMNGHEAN",IF(ISNUMBER(SEARCH($V$17,T1183)),"WINCOMLAOCAI",IF(ISNUMBER(SEARCH($V$18,T1183)),"WINCOMVUNGTAU",IF(ISNUMBER(SEARCH($V$19,T1183)),"WINCOMBINHDUONG",IF(ISNUMBER(SEARCH($V$20,T1183)),"WINCOMKIENGIANG",IF(ISNUMBER(SEARCH($V$21,T1183)),"WINCOMHANAM",IF(ISNUMBER(SEARCH($V$22,T1183)),"WINCOMNAMDINH",IF(ISNUMBER(SEARCH($V$23,T1183)),"WINCOMLANGSON",IF(ISNUMBER(SEARCH($V$24,T1183)),"WINCOMTHANHHOA",IF(ISNUMBER(SEARCH($V$25,T1183)),"WINCOMYENBAI",IF(ISNUMBER(SEARCH($V$26,T1183)),"WINCOMTUYENQUANG",IF(ISNUMBER(SEARCH($V$27,T1183)),"WINCOMHUE",IF(ISNUMBER(SEARCH($V$28,T1183)),"WINCOMQUANGNAM",IF(ISNUMBER(SEARCH($V$29,T1183)),"WINCOMVINHPHUC",IF(ISNUMBER(SEARCH($V$30,T1183)),"WINCOMHAGIANG",IF(ISNUMBER(SEARCH($V$31,T1183)),"WINCOMNINHBINH",IF(ISNUMBER(SEARCH($V$32,T1183)),"WINCOMTRAVINH",IF(ISNUMBER(SEARCH($V$33,T1183)),"WINCOMCANTHO",IF(ISNUMBER(SEARCH($V$34,T1183)),"WINCOMBENTRE",IF(ISNUMBER(SEARCH($V$35,T1183)),"WINCOMCAMAU",IF(ISNUMBER(SEARCH($V$36,T1183)),"WINCOMANGIANG",IF(ISNUMBER(SEARCH($V$37,T1183)),"WINCOMNINHTHUAN",IF(ISNUMBER(SEARCH($V$38,T1183)),"WINCOMTHAIBINH",IF(ISNUMBER(SEARCH($V$39,T1183)),"WINCOMGIALAI",IF(ISNUMBER(SEARCH($V$40,T1183)),"WINCOMHOABINH",IF(ISNUMBER(SEARCH($V$41,T1183)),"WINCOMQUANGNGAI",IF(ISNUMBER(SEARCH($V$42,T1183)),"WINCOMBINHTHUAN",IF(ISNUMBER(SEARCH($V$43,T1183)),"WINCOMDAKLAK",IF(ISNUMBER(SEARCH($V$44,T1183)),"WINCOMSOCTRANG",IF(ISNUMBER(SEARCH($V$45,T1183)),"WINCOMSONLA",IF(ISNUMBER(SEARCH($V$46,T1183)),"WINCOMKONTUM",IF(ISNUMBER(SEARCH($V$47,T1183)),"WINCOMPHUYEN",IF(ISNUMBER(SEARCH($V$48,T1183)),"WINCOMQUANGTRI",IF(ISNUMBER(SEARCH($V$49,T1183)),"WINCOMBINHDINH",IF(ISNUMBER(SEARCH($V$50,T1183)),"WINCOMCAOBANG",IF(ISNUMBER(SEARCH($V$51,T1183)),"WINCOMQUANGBINH",IF(ISNUMBER(SEARCH($V$52,T1183)),"WINCOMLAMDONG",IF(ISNUMBER(SEARCH($V$53,T1183)),"WINCOMVINHLONG",IF(ISNUMBER(SEARCH($V$54,T1183)),"WINCOMDONGTHAP",IF(ISNUMBER(SEARCH($V$55,T1183)),"WINCOMTIENGIANG",IF(ISNUMBER(SEARCH($V$56,T1183)),"WINCOMQUANGNINH",0))))))))))))))))))))))))))))))))))))))))))))))))))))))</f>
        <v>WINCOMHOCHIMINH</v>
      </c>
    </row>
    <row r="1184" spans="1:25" x14ac:dyDescent="0.2">
      <c r="A1184" t="s">
        <v>0</v>
      </c>
      <c r="B1184" t="s">
        <v>2027</v>
      </c>
      <c r="C1184" t="s">
        <v>2</v>
      </c>
      <c r="D1184" t="s">
        <v>62</v>
      </c>
      <c r="E1184" t="s">
        <v>4</v>
      </c>
      <c r="F1184" s="5">
        <f t="shared" si="73"/>
        <v>1</v>
      </c>
      <c r="G1184" s="2">
        <v>105400</v>
      </c>
      <c r="H1184" s="2">
        <v>115940.00000000001</v>
      </c>
      <c r="I1184" t="s">
        <v>5</v>
      </c>
      <c r="J1184" t="s">
        <v>63</v>
      </c>
      <c r="K1184" t="str">
        <f t="shared" si="74"/>
        <v>_Đùi gà sốt cay 500g</v>
      </c>
      <c r="L1184" s="8" t="str">
        <f>VLOOKUP(K1184,'[1]Mã Misa'!$B$2:$D$74,2,0)</f>
        <v>Đùi gà sốt cay 500g</v>
      </c>
      <c r="M1184" s="8" t="str">
        <f>VLOOKUP(L1184,'[1]Mã Misa'!$C$2:$D$74,2,0)</f>
        <v>DGSC500</v>
      </c>
      <c r="N1184" s="2">
        <v>105400</v>
      </c>
      <c r="O1184" t="s">
        <v>2028</v>
      </c>
      <c r="P1184" s="8" t="str">
        <f t="shared" si="75"/>
        <v>0141782</v>
      </c>
      <c r="Q1184" s="8" t="e">
        <f t="array" ref="Q1184">IF(VLOOKUP(P1184,$AA$1:$AC$32,1,0)&lt;&gt;0,(P1184&amp;"A"),0)</f>
        <v>#N/A</v>
      </c>
      <c r="R1184" s="12">
        <v>44517</v>
      </c>
      <c r="S1184" t="s">
        <v>2021</v>
      </c>
      <c r="T1184" s="8" t="str">
        <f t="shared" si="76"/>
        <v xml:space="preserve">VM+ HNI 3 </v>
      </c>
      <c r="U1184" t="s">
        <v>6556</v>
      </c>
      <c r="Y1184" t="str">
        <f t="array" ref="Y1184">IF(ISNUMBER(SEARCH($V$3,T1184)),"WINCOMHANOI",IF(ISNUMBER(SEARCH($V$4,T1184)),"WINCOMHOCHIMINH",IF(ISNUMBER(SEARCH($V$5,T1184)),"WINCOMDANANG",IF(ISNUMBER(SEARCH($V$6,T1184)),"WINCOMHAIDUONG",IF(ISNUMBER(SEARCH($V$7,T1184)),"WINCOMQUANGNINH",IF(ISNUMBER(SEARCH($V$8,T1184)),"WINCOMHAIPHONG",IF(ISNUMBER(SEARCH($V$9,T1184)),"WINCOMBACGIANG",IF(ISNUMBER(SEARCH($V$10,T1184)),"WINCOMBACNINH",IF(ISNUMBER(SEARCH($V$11,T1184)),"WINCOMPHUTHO",IF(ISNUMBER(SEARCH($V$12,T1184)),"WINCOMHATINH",IF(ISNUMBER(SEARCH($V$13,T1184)),"WINCOMTHAINGUYEN",IF(ISNUMBER(SEARCH($V$14,T1184)),"WINCOMKHANHHOA",IF(ISNUMBER(SEARCH($V$15,T1184)),"WINCOMHUNGYEN",IF(ISNUMBER(SEARCH($V$16,T1184)),"WINCOMNGHEAN",IF(ISNUMBER(SEARCH($V$17,T1184)),"WINCOMLAOCAI",IF(ISNUMBER(SEARCH($V$18,T1184)),"WINCOMVUNGTAU",IF(ISNUMBER(SEARCH($V$19,T1184)),"WINCOMBINHDUONG",IF(ISNUMBER(SEARCH($V$20,T1184)),"WINCOMKIENGIANG",IF(ISNUMBER(SEARCH($V$21,T1184)),"WINCOMHANAM",IF(ISNUMBER(SEARCH($V$22,T1184)),"WINCOMNAMDINH",IF(ISNUMBER(SEARCH($V$23,T1184)),"WINCOMLANGSON",IF(ISNUMBER(SEARCH($V$24,T1184)),"WINCOMTHANHHOA",IF(ISNUMBER(SEARCH($V$25,T1184)),"WINCOMYENBAI",IF(ISNUMBER(SEARCH($V$26,T1184)),"WINCOMTUYENQUANG",IF(ISNUMBER(SEARCH($V$27,T1184)),"WINCOMHUE",IF(ISNUMBER(SEARCH($V$28,T1184)),"WINCOMQUANGNAM",IF(ISNUMBER(SEARCH($V$29,T1184)),"WINCOMVINHPHUC",IF(ISNUMBER(SEARCH($V$30,T1184)),"WINCOMHAGIANG",IF(ISNUMBER(SEARCH($V$31,T1184)),"WINCOMNINHBINH",IF(ISNUMBER(SEARCH($V$32,T1184)),"WINCOMTRAVINH",IF(ISNUMBER(SEARCH($V$33,T1184)),"WINCOMCANTHO",IF(ISNUMBER(SEARCH($V$34,T1184)),"WINCOMBENTRE",IF(ISNUMBER(SEARCH($V$35,T1184)),"WINCOMCAMAU",IF(ISNUMBER(SEARCH($V$36,T1184)),"WINCOMANGIANG",IF(ISNUMBER(SEARCH($V$37,T1184)),"WINCOMNINHTHUAN",IF(ISNUMBER(SEARCH($V$38,T1184)),"WINCOMTHAIBINH",IF(ISNUMBER(SEARCH($V$39,T1184)),"WINCOMGIALAI",IF(ISNUMBER(SEARCH($V$40,T1184)),"WINCOMHOABINH",IF(ISNUMBER(SEARCH($V$41,T1184)),"WINCOMQUANGNGAI",IF(ISNUMBER(SEARCH($V$42,T1184)),"WINCOMBINHTHUAN",IF(ISNUMBER(SEARCH($V$43,T1184)),"WINCOMDAKLAK",IF(ISNUMBER(SEARCH($V$44,T1184)),"WINCOMSOCTRANG",IF(ISNUMBER(SEARCH($V$45,T1184)),"WINCOMSONLA",IF(ISNUMBER(SEARCH($V$46,T1184)),"WINCOMKONTUM",IF(ISNUMBER(SEARCH($V$47,T1184)),"WINCOMPHUYEN",IF(ISNUMBER(SEARCH($V$48,T1184)),"WINCOMQUANGTRI",IF(ISNUMBER(SEARCH($V$49,T1184)),"WINCOMBINHDINH",IF(ISNUMBER(SEARCH($V$50,T1184)),"WINCOMCAOBANG",IF(ISNUMBER(SEARCH($V$51,T1184)),"WINCOMQUANGBINH",IF(ISNUMBER(SEARCH($V$52,T1184)),"WINCOMLAMDONG",IF(ISNUMBER(SEARCH($V$53,T1184)),"WINCOMVINHLONG",IF(ISNUMBER(SEARCH($V$54,T1184)),"WINCOMDONGTHAP",IF(ISNUMBER(SEARCH($V$55,T1184)),"WINCOMTIENGIANG",IF(ISNUMBER(SEARCH($V$56,T1184)),"WINCOMQUANGNINH",0))))))))))))))))))))))))))))))))))))))))))))))))))))))</f>
        <v>WINCOMHANOI</v>
      </c>
    </row>
    <row r="1185" spans="1:25" x14ac:dyDescent="0.2">
      <c r="A1185" t="s">
        <v>0</v>
      </c>
      <c r="B1185" t="s">
        <v>2029</v>
      </c>
      <c r="C1185" t="s">
        <v>2</v>
      </c>
      <c r="D1185" t="s">
        <v>20</v>
      </c>
      <c r="E1185" t="s">
        <v>4</v>
      </c>
      <c r="F1185" s="5">
        <f t="shared" si="73"/>
        <v>1</v>
      </c>
      <c r="G1185" s="2">
        <v>50182</v>
      </c>
      <c r="H1185" s="2">
        <v>55200.200000000004</v>
      </c>
      <c r="I1185" t="s">
        <v>5</v>
      </c>
      <c r="J1185" t="s">
        <v>21</v>
      </c>
      <c r="K1185" t="str">
        <f t="shared" si="74"/>
        <v>Giò tai lưỡi xào gói 250g</v>
      </c>
      <c r="L1185" s="8" t="str">
        <f>VLOOKUP(K1185,'[1]Mã Misa'!$B$2:$D$74,2,0)</f>
        <v>Giò Tai Lưỡi Xào 250g</v>
      </c>
      <c r="M1185" s="8" t="str">
        <f>VLOOKUP(L1185,'[1]Mã Misa'!$C$2:$D$74,2,0)</f>
        <v>GTLX250G</v>
      </c>
      <c r="N1185" s="2">
        <v>50182</v>
      </c>
      <c r="O1185" t="s">
        <v>2030</v>
      </c>
      <c r="P1185" s="8" t="str">
        <f t="shared" si="75"/>
        <v>0141798</v>
      </c>
      <c r="Q1185" s="8" t="e">
        <f t="array" ref="Q1185">IF(VLOOKUP(P1185,$AA$1:$AC$32,1,0)&lt;&gt;0,(P1185&amp;"A"),0)</f>
        <v>#N/A</v>
      </c>
      <c r="R1185" s="12">
        <v>44517</v>
      </c>
      <c r="S1185" t="s">
        <v>2031</v>
      </c>
      <c r="T1185" s="8" t="str">
        <f t="shared" si="76"/>
        <v>VM+ HNI 25</v>
      </c>
      <c r="U1185" t="s">
        <v>6558</v>
      </c>
      <c r="Y1185" t="str">
        <f t="array" ref="Y1185">IF(ISNUMBER(SEARCH($V$3,T1185)),"WINCOMHANOI",IF(ISNUMBER(SEARCH($V$4,T1185)),"WINCOMHOCHIMINH",IF(ISNUMBER(SEARCH($V$5,T1185)),"WINCOMDANANG",IF(ISNUMBER(SEARCH($V$6,T1185)),"WINCOMHAIDUONG",IF(ISNUMBER(SEARCH($V$7,T1185)),"WINCOMQUANGNINH",IF(ISNUMBER(SEARCH($V$8,T1185)),"WINCOMHAIPHONG",IF(ISNUMBER(SEARCH($V$9,T1185)),"WINCOMBACGIANG",IF(ISNUMBER(SEARCH($V$10,T1185)),"WINCOMBACNINH",IF(ISNUMBER(SEARCH($V$11,T1185)),"WINCOMPHUTHO",IF(ISNUMBER(SEARCH($V$12,T1185)),"WINCOMHATINH",IF(ISNUMBER(SEARCH($V$13,T1185)),"WINCOMTHAINGUYEN",IF(ISNUMBER(SEARCH($V$14,T1185)),"WINCOMKHANHHOA",IF(ISNUMBER(SEARCH($V$15,T1185)),"WINCOMHUNGYEN",IF(ISNUMBER(SEARCH($V$16,T1185)),"WINCOMNGHEAN",IF(ISNUMBER(SEARCH($V$17,T1185)),"WINCOMLAOCAI",IF(ISNUMBER(SEARCH($V$18,T1185)),"WINCOMVUNGTAU",IF(ISNUMBER(SEARCH($V$19,T1185)),"WINCOMBINHDUONG",IF(ISNUMBER(SEARCH($V$20,T1185)),"WINCOMKIENGIANG",IF(ISNUMBER(SEARCH($V$21,T1185)),"WINCOMHANAM",IF(ISNUMBER(SEARCH($V$22,T1185)),"WINCOMNAMDINH",IF(ISNUMBER(SEARCH($V$23,T1185)),"WINCOMLANGSON",IF(ISNUMBER(SEARCH($V$24,T1185)),"WINCOMTHANHHOA",IF(ISNUMBER(SEARCH($V$25,T1185)),"WINCOMYENBAI",IF(ISNUMBER(SEARCH($V$26,T1185)),"WINCOMTUYENQUANG",IF(ISNUMBER(SEARCH($V$27,T1185)),"WINCOMHUE",IF(ISNUMBER(SEARCH($V$28,T1185)),"WINCOMQUANGNAM",IF(ISNUMBER(SEARCH($V$29,T1185)),"WINCOMVINHPHUC",IF(ISNUMBER(SEARCH($V$30,T1185)),"WINCOMHAGIANG",IF(ISNUMBER(SEARCH($V$31,T1185)),"WINCOMNINHBINH",IF(ISNUMBER(SEARCH($V$32,T1185)),"WINCOMTRAVINH",IF(ISNUMBER(SEARCH($V$33,T1185)),"WINCOMCANTHO",IF(ISNUMBER(SEARCH($V$34,T1185)),"WINCOMBENTRE",IF(ISNUMBER(SEARCH($V$35,T1185)),"WINCOMCAMAU",IF(ISNUMBER(SEARCH($V$36,T1185)),"WINCOMANGIANG",IF(ISNUMBER(SEARCH($V$37,T1185)),"WINCOMNINHTHUAN",IF(ISNUMBER(SEARCH($V$38,T1185)),"WINCOMTHAIBINH",IF(ISNUMBER(SEARCH($V$39,T1185)),"WINCOMGIALAI",IF(ISNUMBER(SEARCH($V$40,T1185)),"WINCOMHOABINH",IF(ISNUMBER(SEARCH($V$41,T1185)),"WINCOMQUANGNGAI",IF(ISNUMBER(SEARCH($V$42,T1185)),"WINCOMBINHTHUAN",IF(ISNUMBER(SEARCH($V$43,T1185)),"WINCOMDAKLAK",IF(ISNUMBER(SEARCH($V$44,T1185)),"WINCOMSOCTRANG",IF(ISNUMBER(SEARCH($V$45,T1185)),"WINCOMSONLA",IF(ISNUMBER(SEARCH($V$46,T1185)),"WINCOMKONTUM",IF(ISNUMBER(SEARCH($V$47,T1185)),"WINCOMPHUYEN",IF(ISNUMBER(SEARCH($V$48,T1185)),"WINCOMQUANGTRI",IF(ISNUMBER(SEARCH($V$49,T1185)),"WINCOMBINHDINH",IF(ISNUMBER(SEARCH($V$50,T1185)),"WINCOMCAOBANG",IF(ISNUMBER(SEARCH($V$51,T1185)),"WINCOMQUANGBINH",IF(ISNUMBER(SEARCH($V$52,T1185)),"WINCOMLAMDONG",IF(ISNUMBER(SEARCH($V$53,T1185)),"WINCOMVINHLONG",IF(ISNUMBER(SEARCH($V$54,T1185)),"WINCOMDONGTHAP",IF(ISNUMBER(SEARCH($V$55,T1185)),"WINCOMTIENGIANG",IF(ISNUMBER(SEARCH($V$56,T1185)),"WINCOMQUANGNINH",0))))))))))))))))))))))))))))))))))))))))))))))))))))))</f>
        <v>WINCOMHANOI</v>
      </c>
    </row>
    <row r="1186" spans="1:25" x14ac:dyDescent="0.2">
      <c r="A1186" t="s">
        <v>0</v>
      </c>
      <c r="B1186" t="s">
        <v>2032</v>
      </c>
      <c r="C1186" t="s">
        <v>2</v>
      </c>
      <c r="D1186" t="s">
        <v>10</v>
      </c>
      <c r="E1186" t="s">
        <v>4</v>
      </c>
      <c r="F1186" s="5">
        <f t="shared" si="73"/>
        <v>3</v>
      </c>
      <c r="G1186" s="2">
        <v>183150</v>
      </c>
      <c r="H1186" s="2">
        <v>201465.00000000003</v>
      </c>
      <c r="I1186" t="s">
        <v>5</v>
      </c>
      <c r="J1186" t="s">
        <v>11</v>
      </c>
      <c r="K1186" t="str">
        <f t="shared" si="74"/>
        <v>_Giò sụn gà 250g</v>
      </c>
      <c r="L1186" s="8" t="str">
        <f>VLOOKUP(K1186,'[1]Mã Misa'!$B$2:$D$74,2,0)</f>
        <v>Giò sụn gà 250g</v>
      </c>
      <c r="M1186" s="8" t="str">
        <f>VLOOKUP(L1186,'[1]Mã Misa'!$C$2:$D$74,2,0)</f>
        <v>GSG250</v>
      </c>
      <c r="N1186" s="2">
        <v>61050</v>
      </c>
      <c r="O1186" t="s">
        <v>2033</v>
      </c>
      <c r="P1186" s="8" t="str">
        <f t="shared" si="75"/>
        <v>0141799</v>
      </c>
      <c r="Q1186" s="8" t="e">
        <f t="array" ref="Q1186">IF(VLOOKUP(P1186,$AA$1:$AC$32,1,0)&lt;&gt;0,(P1186&amp;"A"),0)</f>
        <v>#N/A</v>
      </c>
      <c r="R1186" s="12">
        <v>44517</v>
      </c>
      <c r="S1186" t="s">
        <v>164</v>
      </c>
      <c r="T1186" s="8" t="str">
        <f t="shared" si="76"/>
        <v>VM+ HNI UD</v>
      </c>
      <c r="U1186" t="s">
        <v>6020</v>
      </c>
      <c r="Y1186" t="str">
        <f t="array" ref="Y1186">IF(ISNUMBER(SEARCH($V$3,T1186)),"WINCOMHANOI",IF(ISNUMBER(SEARCH($V$4,T1186)),"WINCOMHOCHIMINH",IF(ISNUMBER(SEARCH($V$5,T1186)),"WINCOMDANANG",IF(ISNUMBER(SEARCH($V$6,T1186)),"WINCOMHAIDUONG",IF(ISNUMBER(SEARCH($V$7,T1186)),"WINCOMQUANGNINH",IF(ISNUMBER(SEARCH($V$8,T1186)),"WINCOMHAIPHONG",IF(ISNUMBER(SEARCH($V$9,T1186)),"WINCOMBACGIANG",IF(ISNUMBER(SEARCH($V$10,T1186)),"WINCOMBACNINH",IF(ISNUMBER(SEARCH($V$11,T1186)),"WINCOMPHUTHO",IF(ISNUMBER(SEARCH($V$12,T1186)),"WINCOMHATINH",IF(ISNUMBER(SEARCH($V$13,T1186)),"WINCOMTHAINGUYEN",IF(ISNUMBER(SEARCH($V$14,T1186)),"WINCOMKHANHHOA",IF(ISNUMBER(SEARCH($V$15,T1186)),"WINCOMHUNGYEN",IF(ISNUMBER(SEARCH($V$16,T1186)),"WINCOMNGHEAN",IF(ISNUMBER(SEARCH($V$17,T1186)),"WINCOMLAOCAI",IF(ISNUMBER(SEARCH($V$18,T1186)),"WINCOMVUNGTAU",IF(ISNUMBER(SEARCH($V$19,T1186)),"WINCOMBINHDUONG",IF(ISNUMBER(SEARCH($V$20,T1186)),"WINCOMKIENGIANG",IF(ISNUMBER(SEARCH($V$21,T1186)),"WINCOMHANAM",IF(ISNUMBER(SEARCH($V$22,T1186)),"WINCOMNAMDINH",IF(ISNUMBER(SEARCH($V$23,T1186)),"WINCOMLANGSON",IF(ISNUMBER(SEARCH($V$24,T1186)),"WINCOMTHANHHOA",IF(ISNUMBER(SEARCH($V$25,T1186)),"WINCOMYENBAI",IF(ISNUMBER(SEARCH($V$26,T1186)),"WINCOMTUYENQUANG",IF(ISNUMBER(SEARCH($V$27,T1186)),"WINCOMHUE",IF(ISNUMBER(SEARCH($V$28,T1186)),"WINCOMQUANGNAM",IF(ISNUMBER(SEARCH($V$29,T1186)),"WINCOMVINHPHUC",IF(ISNUMBER(SEARCH($V$30,T1186)),"WINCOMHAGIANG",IF(ISNUMBER(SEARCH($V$31,T1186)),"WINCOMNINHBINH",IF(ISNUMBER(SEARCH($V$32,T1186)),"WINCOMTRAVINH",IF(ISNUMBER(SEARCH($V$33,T1186)),"WINCOMCANTHO",IF(ISNUMBER(SEARCH($V$34,T1186)),"WINCOMBENTRE",IF(ISNUMBER(SEARCH($V$35,T1186)),"WINCOMCAMAU",IF(ISNUMBER(SEARCH($V$36,T1186)),"WINCOMANGIANG",IF(ISNUMBER(SEARCH($V$37,T1186)),"WINCOMNINHTHUAN",IF(ISNUMBER(SEARCH($V$38,T1186)),"WINCOMTHAIBINH",IF(ISNUMBER(SEARCH($V$39,T1186)),"WINCOMGIALAI",IF(ISNUMBER(SEARCH($V$40,T1186)),"WINCOMHOABINH",IF(ISNUMBER(SEARCH($V$41,T1186)),"WINCOMQUANGNGAI",IF(ISNUMBER(SEARCH($V$42,T1186)),"WINCOMBINHTHUAN",IF(ISNUMBER(SEARCH($V$43,T1186)),"WINCOMDAKLAK",IF(ISNUMBER(SEARCH($V$44,T1186)),"WINCOMSOCTRANG",IF(ISNUMBER(SEARCH($V$45,T1186)),"WINCOMSONLA",IF(ISNUMBER(SEARCH($V$46,T1186)),"WINCOMKONTUM",IF(ISNUMBER(SEARCH($V$47,T1186)),"WINCOMPHUYEN",IF(ISNUMBER(SEARCH($V$48,T1186)),"WINCOMQUANGTRI",IF(ISNUMBER(SEARCH($V$49,T1186)),"WINCOMBINHDINH",IF(ISNUMBER(SEARCH($V$50,T1186)),"WINCOMCAOBANG",IF(ISNUMBER(SEARCH($V$51,T1186)),"WINCOMQUANGBINH",IF(ISNUMBER(SEARCH($V$52,T1186)),"WINCOMLAMDONG",IF(ISNUMBER(SEARCH($V$53,T1186)),"WINCOMVINHLONG",IF(ISNUMBER(SEARCH($V$54,T1186)),"WINCOMDONGTHAP",IF(ISNUMBER(SEARCH($V$55,T1186)),"WINCOMTIENGIANG",IF(ISNUMBER(SEARCH($V$56,T1186)),"WINCOMQUANGNINH",0))))))))))))))))))))))))))))))))))))))))))))))))))))))</f>
        <v>WINCOMHANOI</v>
      </c>
    </row>
    <row r="1187" spans="1:25" x14ac:dyDescent="0.2">
      <c r="A1187" t="s">
        <v>0</v>
      </c>
      <c r="B1187" t="s">
        <v>2034</v>
      </c>
      <c r="C1187" t="s">
        <v>2</v>
      </c>
      <c r="D1187" t="s">
        <v>62</v>
      </c>
      <c r="E1187" t="s">
        <v>4</v>
      </c>
      <c r="F1187" s="5">
        <f t="shared" si="73"/>
        <v>1</v>
      </c>
      <c r="G1187" s="2">
        <v>105400</v>
      </c>
      <c r="H1187" s="2">
        <v>115940.00000000001</v>
      </c>
      <c r="I1187" t="s">
        <v>5</v>
      </c>
      <c r="J1187" t="s">
        <v>63</v>
      </c>
      <c r="K1187" t="str">
        <f t="shared" si="74"/>
        <v>_Đùi gà sốt cay 500g</v>
      </c>
      <c r="L1187" s="8" t="str">
        <f>VLOOKUP(K1187,'[1]Mã Misa'!$B$2:$D$74,2,0)</f>
        <v>Đùi gà sốt cay 500g</v>
      </c>
      <c r="M1187" s="8" t="str">
        <f>VLOOKUP(L1187,'[1]Mã Misa'!$C$2:$D$74,2,0)</f>
        <v>DGSC500</v>
      </c>
      <c r="N1187" s="2">
        <v>105400</v>
      </c>
      <c r="O1187" t="s">
        <v>2035</v>
      </c>
      <c r="P1187" s="8" t="str">
        <f t="shared" si="75"/>
        <v>0141840</v>
      </c>
      <c r="Q1187" s="8" t="e">
        <f t="array" ref="Q1187">IF(VLOOKUP(P1187,$AA$1:$AC$32,1,0)&lt;&gt;0,(P1187&amp;"A"),0)</f>
        <v>#N/A</v>
      </c>
      <c r="R1187" s="12">
        <v>44517</v>
      </c>
      <c r="S1187" t="s">
        <v>2036</v>
      </c>
      <c r="T1187" s="8" t="str">
        <f t="shared" si="76"/>
        <v>VM+ HNI Số</v>
      </c>
      <c r="U1187" t="s">
        <v>6559</v>
      </c>
      <c r="Y1187" t="str">
        <f t="array" ref="Y1187">IF(ISNUMBER(SEARCH($V$3,T1187)),"WINCOMHANOI",IF(ISNUMBER(SEARCH($V$4,T1187)),"WINCOMHOCHIMINH",IF(ISNUMBER(SEARCH($V$5,T1187)),"WINCOMDANANG",IF(ISNUMBER(SEARCH($V$6,T1187)),"WINCOMHAIDUONG",IF(ISNUMBER(SEARCH($V$7,T1187)),"WINCOMQUANGNINH",IF(ISNUMBER(SEARCH($V$8,T1187)),"WINCOMHAIPHONG",IF(ISNUMBER(SEARCH($V$9,T1187)),"WINCOMBACGIANG",IF(ISNUMBER(SEARCH($V$10,T1187)),"WINCOMBACNINH",IF(ISNUMBER(SEARCH($V$11,T1187)),"WINCOMPHUTHO",IF(ISNUMBER(SEARCH($V$12,T1187)),"WINCOMHATINH",IF(ISNUMBER(SEARCH($V$13,T1187)),"WINCOMTHAINGUYEN",IF(ISNUMBER(SEARCH($V$14,T1187)),"WINCOMKHANHHOA",IF(ISNUMBER(SEARCH($V$15,T1187)),"WINCOMHUNGYEN",IF(ISNUMBER(SEARCH($V$16,T1187)),"WINCOMNGHEAN",IF(ISNUMBER(SEARCH($V$17,T1187)),"WINCOMLAOCAI",IF(ISNUMBER(SEARCH($V$18,T1187)),"WINCOMVUNGTAU",IF(ISNUMBER(SEARCH($V$19,T1187)),"WINCOMBINHDUONG",IF(ISNUMBER(SEARCH($V$20,T1187)),"WINCOMKIENGIANG",IF(ISNUMBER(SEARCH($V$21,T1187)),"WINCOMHANAM",IF(ISNUMBER(SEARCH($V$22,T1187)),"WINCOMNAMDINH",IF(ISNUMBER(SEARCH($V$23,T1187)),"WINCOMLANGSON",IF(ISNUMBER(SEARCH($V$24,T1187)),"WINCOMTHANHHOA",IF(ISNUMBER(SEARCH($V$25,T1187)),"WINCOMYENBAI",IF(ISNUMBER(SEARCH($V$26,T1187)),"WINCOMTUYENQUANG",IF(ISNUMBER(SEARCH($V$27,T1187)),"WINCOMHUE",IF(ISNUMBER(SEARCH($V$28,T1187)),"WINCOMQUANGNAM",IF(ISNUMBER(SEARCH($V$29,T1187)),"WINCOMVINHPHUC",IF(ISNUMBER(SEARCH($V$30,T1187)),"WINCOMHAGIANG",IF(ISNUMBER(SEARCH($V$31,T1187)),"WINCOMNINHBINH",IF(ISNUMBER(SEARCH($V$32,T1187)),"WINCOMTRAVINH",IF(ISNUMBER(SEARCH($V$33,T1187)),"WINCOMCANTHO",IF(ISNUMBER(SEARCH($V$34,T1187)),"WINCOMBENTRE",IF(ISNUMBER(SEARCH($V$35,T1187)),"WINCOMCAMAU",IF(ISNUMBER(SEARCH($V$36,T1187)),"WINCOMANGIANG",IF(ISNUMBER(SEARCH($V$37,T1187)),"WINCOMNINHTHUAN",IF(ISNUMBER(SEARCH($V$38,T1187)),"WINCOMTHAIBINH",IF(ISNUMBER(SEARCH($V$39,T1187)),"WINCOMGIALAI",IF(ISNUMBER(SEARCH($V$40,T1187)),"WINCOMHOABINH",IF(ISNUMBER(SEARCH($V$41,T1187)),"WINCOMQUANGNGAI",IF(ISNUMBER(SEARCH($V$42,T1187)),"WINCOMBINHTHUAN",IF(ISNUMBER(SEARCH($V$43,T1187)),"WINCOMDAKLAK",IF(ISNUMBER(SEARCH($V$44,T1187)),"WINCOMSOCTRANG",IF(ISNUMBER(SEARCH($V$45,T1187)),"WINCOMSONLA",IF(ISNUMBER(SEARCH($V$46,T1187)),"WINCOMKONTUM",IF(ISNUMBER(SEARCH($V$47,T1187)),"WINCOMPHUYEN",IF(ISNUMBER(SEARCH($V$48,T1187)),"WINCOMQUANGTRI",IF(ISNUMBER(SEARCH($V$49,T1187)),"WINCOMBINHDINH",IF(ISNUMBER(SEARCH($V$50,T1187)),"WINCOMCAOBANG",IF(ISNUMBER(SEARCH($V$51,T1187)),"WINCOMQUANGBINH",IF(ISNUMBER(SEARCH($V$52,T1187)),"WINCOMLAMDONG",IF(ISNUMBER(SEARCH($V$53,T1187)),"WINCOMVINHLONG",IF(ISNUMBER(SEARCH($V$54,T1187)),"WINCOMDONGTHAP",IF(ISNUMBER(SEARCH($V$55,T1187)),"WINCOMTIENGIANG",IF(ISNUMBER(SEARCH($V$56,T1187)),"WINCOMQUANGNINH",0))))))))))))))))))))))))))))))))))))))))))))))))))))))</f>
        <v>WINCOMHANOI</v>
      </c>
    </row>
    <row r="1188" spans="1:25" x14ac:dyDescent="0.2">
      <c r="A1188" t="s">
        <v>0</v>
      </c>
      <c r="B1188" t="s">
        <v>2037</v>
      </c>
      <c r="C1188" t="s">
        <v>2</v>
      </c>
      <c r="D1188" t="s">
        <v>62</v>
      </c>
      <c r="E1188" t="s">
        <v>4</v>
      </c>
      <c r="F1188" s="5">
        <f t="shared" si="73"/>
        <v>1</v>
      </c>
      <c r="G1188" s="2">
        <v>105400</v>
      </c>
      <c r="H1188" s="2">
        <v>115940.00000000001</v>
      </c>
      <c r="I1188" t="s">
        <v>5</v>
      </c>
      <c r="J1188" t="s">
        <v>63</v>
      </c>
      <c r="K1188" t="str">
        <f t="shared" si="74"/>
        <v>_Đùi gà sốt cay 500g</v>
      </c>
      <c r="L1188" s="8" t="str">
        <f>VLOOKUP(K1188,'[1]Mã Misa'!$B$2:$D$74,2,0)</f>
        <v>Đùi gà sốt cay 500g</v>
      </c>
      <c r="M1188" s="8" t="str">
        <f>VLOOKUP(L1188,'[1]Mã Misa'!$C$2:$D$74,2,0)</f>
        <v>DGSC500</v>
      </c>
      <c r="N1188" s="2">
        <v>105400</v>
      </c>
      <c r="O1188" t="s">
        <v>2038</v>
      </c>
      <c r="P1188" s="8" t="str">
        <f t="shared" si="75"/>
        <v>0018249</v>
      </c>
      <c r="Q1188" s="8" t="e">
        <f t="array" ref="Q1188">IF(VLOOKUP(P1188,$AA$1:$AC$32,1,0)&lt;&gt;0,(P1188&amp;"A"),0)</f>
        <v>#N/A</v>
      </c>
      <c r="R1188" s="12">
        <v>44517</v>
      </c>
      <c r="S1188" t="s">
        <v>2039</v>
      </c>
      <c r="T1188" s="8" t="str">
        <f t="shared" si="76"/>
        <v>VM+ DNG 76</v>
      </c>
      <c r="U1188" t="s">
        <v>6560</v>
      </c>
      <c r="Y1188" t="str">
        <f t="array" ref="Y1188">IF(ISNUMBER(SEARCH($V$3,T1188)),"WINCOMHANOI",IF(ISNUMBER(SEARCH($V$4,T1188)),"WINCOMHOCHIMINH",IF(ISNUMBER(SEARCH($V$5,T1188)),"WINCOMDANANG",IF(ISNUMBER(SEARCH($V$6,T1188)),"WINCOMHAIDUONG",IF(ISNUMBER(SEARCH($V$7,T1188)),"WINCOMQUANGNINH",IF(ISNUMBER(SEARCH($V$8,T1188)),"WINCOMHAIPHONG",IF(ISNUMBER(SEARCH($V$9,T1188)),"WINCOMBACGIANG",IF(ISNUMBER(SEARCH($V$10,T1188)),"WINCOMBACNINH",IF(ISNUMBER(SEARCH($V$11,T1188)),"WINCOMPHUTHO",IF(ISNUMBER(SEARCH($V$12,T1188)),"WINCOMHATINH",IF(ISNUMBER(SEARCH($V$13,T1188)),"WINCOMTHAINGUYEN",IF(ISNUMBER(SEARCH($V$14,T1188)),"WINCOMKHANHHOA",IF(ISNUMBER(SEARCH($V$15,T1188)),"WINCOMHUNGYEN",IF(ISNUMBER(SEARCH($V$16,T1188)),"WINCOMNGHEAN",IF(ISNUMBER(SEARCH($V$17,T1188)),"WINCOMLAOCAI",IF(ISNUMBER(SEARCH($V$18,T1188)),"WINCOMVUNGTAU",IF(ISNUMBER(SEARCH($V$19,T1188)),"WINCOMBINHDUONG",IF(ISNUMBER(SEARCH($V$20,T1188)),"WINCOMKIENGIANG",IF(ISNUMBER(SEARCH($V$21,T1188)),"WINCOMHANAM",IF(ISNUMBER(SEARCH($V$22,T1188)),"WINCOMNAMDINH",IF(ISNUMBER(SEARCH($V$23,T1188)),"WINCOMLANGSON",IF(ISNUMBER(SEARCH($V$24,T1188)),"WINCOMTHANHHOA",IF(ISNUMBER(SEARCH($V$25,T1188)),"WINCOMYENBAI",IF(ISNUMBER(SEARCH($V$26,T1188)),"WINCOMTUYENQUANG",IF(ISNUMBER(SEARCH($V$27,T1188)),"WINCOMHUE",IF(ISNUMBER(SEARCH($V$28,T1188)),"WINCOMQUANGNAM",IF(ISNUMBER(SEARCH($V$29,T1188)),"WINCOMVINHPHUC",IF(ISNUMBER(SEARCH($V$30,T1188)),"WINCOMHAGIANG",IF(ISNUMBER(SEARCH($V$31,T1188)),"WINCOMNINHBINH",IF(ISNUMBER(SEARCH($V$32,T1188)),"WINCOMTRAVINH",IF(ISNUMBER(SEARCH($V$33,T1188)),"WINCOMCANTHO",IF(ISNUMBER(SEARCH($V$34,T1188)),"WINCOMBENTRE",IF(ISNUMBER(SEARCH($V$35,T1188)),"WINCOMCAMAU",IF(ISNUMBER(SEARCH($V$36,T1188)),"WINCOMANGIANG",IF(ISNUMBER(SEARCH($V$37,T1188)),"WINCOMNINHTHUAN",IF(ISNUMBER(SEARCH($V$38,T1188)),"WINCOMTHAIBINH",IF(ISNUMBER(SEARCH($V$39,T1188)),"WINCOMGIALAI",IF(ISNUMBER(SEARCH($V$40,T1188)),"WINCOMHOABINH",IF(ISNUMBER(SEARCH($V$41,T1188)),"WINCOMQUANGNGAI",IF(ISNUMBER(SEARCH($V$42,T1188)),"WINCOMBINHTHUAN",IF(ISNUMBER(SEARCH($V$43,T1188)),"WINCOMDAKLAK",IF(ISNUMBER(SEARCH($V$44,T1188)),"WINCOMSOCTRANG",IF(ISNUMBER(SEARCH($V$45,T1188)),"WINCOMSONLA",IF(ISNUMBER(SEARCH($V$46,T1188)),"WINCOMKONTUM",IF(ISNUMBER(SEARCH($V$47,T1188)),"WINCOMPHUYEN",IF(ISNUMBER(SEARCH($V$48,T1188)),"WINCOMQUANGTRI",IF(ISNUMBER(SEARCH($V$49,T1188)),"WINCOMBINHDINH",IF(ISNUMBER(SEARCH($V$50,T1188)),"WINCOMCAOBANG",IF(ISNUMBER(SEARCH($V$51,T1188)),"WINCOMQUANGBINH",IF(ISNUMBER(SEARCH($V$52,T1188)),"WINCOMLAMDONG",IF(ISNUMBER(SEARCH($V$53,T1188)),"WINCOMVINHLONG",IF(ISNUMBER(SEARCH($V$54,T1188)),"WINCOMDONGTHAP",IF(ISNUMBER(SEARCH($V$55,T1188)),"WINCOMTIENGIANG",IF(ISNUMBER(SEARCH($V$56,T1188)),"WINCOMQUANGNINH",0))))))))))))))))))))))))))))))))))))))))))))))))))))))</f>
        <v>WINCOMDANANG</v>
      </c>
    </row>
    <row r="1189" spans="1:25" x14ac:dyDescent="0.2">
      <c r="A1189" t="s">
        <v>0</v>
      </c>
      <c r="B1189" t="s">
        <v>2040</v>
      </c>
      <c r="C1189" t="s">
        <v>2</v>
      </c>
      <c r="D1189" t="s">
        <v>20</v>
      </c>
      <c r="E1189" t="s">
        <v>4</v>
      </c>
      <c r="F1189" s="5">
        <f t="shared" si="73"/>
        <v>1</v>
      </c>
      <c r="G1189" s="2">
        <v>50182</v>
      </c>
      <c r="H1189" s="2">
        <v>55200.200000000004</v>
      </c>
      <c r="I1189" t="s">
        <v>5</v>
      </c>
      <c r="J1189" t="s">
        <v>21</v>
      </c>
      <c r="K1189" t="str">
        <f t="shared" si="74"/>
        <v>Giò tai lưỡi xào gói 250g</v>
      </c>
      <c r="L1189" s="8" t="str">
        <f>VLOOKUP(K1189,'[1]Mã Misa'!$B$2:$D$74,2,0)</f>
        <v>Giò Tai Lưỡi Xào 250g</v>
      </c>
      <c r="M1189" s="8" t="str">
        <f>VLOOKUP(L1189,'[1]Mã Misa'!$C$2:$D$74,2,0)</f>
        <v>GTLX250G</v>
      </c>
      <c r="N1189" s="2">
        <v>50182</v>
      </c>
      <c r="O1189" t="s">
        <v>2041</v>
      </c>
      <c r="P1189" s="8" t="str">
        <f t="shared" si="75"/>
        <v>0141875</v>
      </c>
      <c r="Q1189" s="8" t="e">
        <f t="array" ref="Q1189">IF(VLOOKUP(P1189,$AA$1:$AC$32,1,0)&lt;&gt;0,(P1189&amp;"A"),0)</f>
        <v>#N/A</v>
      </c>
      <c r="R1189" s="12">
        <v>44517</v>
      </c>
      <c r="S1189" t="s">
        <v>2042</v>
      </c>
      <c r="T1189" s="8" t="str">
        <f t="shared" si="76"/>
        <v>VM+ HNI 45</v>
      </c>
      <c r="U1189" t="s">
        <v>6561</v>
      </c>
      <c r="Y1189" t="str">
        <f t="array" ref="Y1189">IF(ISNUMBER(SEARCH($V$3,T1189)),"WINCOMHANOI",IF(ISNUMBER(SEARCH($V$4,T1189)),"WINCOMHOCHIMINH",IF(ISNUMBER(SEARCH($V$5,T1189)),"WINCOMDANANG",IF(ISNUMBER(SEARCH($V$6,T1189)),"WINCOMHAIDUONG",IF(ISNUMBER(SEARCH($V$7,T1189)),"WINCOMQUANGNINH",IF(ISNUMBER(SEARCH($V$8,T1189)),"WINCOMHAIPHONG",IF(ISNUMBER(SEARCH($V$9,T1189)),"WINCOMBACGIANG",IF(ISNUMBER(SEARCH($V$10,T1189)),"WINCOMBACNINH",IF(ISNUMBER(SEARCH($V$11,T1189)),"WINCOMPHUTHO",IF(ISNUMBER(SEARCH($V$12,T1189)),"WINCOMHATINH",IF(ISNUMBER(SEARCH($V$13,T1189)),"WINCOMTHAINGUYEN",IF(ISNUMBER(SEARCH($V$14,T1189)),"WINCOMKHANHHOA",IF(ISNUMBER(SEARCH($V$15,T1189)),"WINCOMHUNGYEN",IF(ISNUMBER(SEARCH($V$16,T1189)),"WINCOMNGHEAN",IF(ISNUMBER(SEARCH($V$17,T1189)),"WINCOMLAOCAI",IF(ISNUMBER(SEARCH($V$18,T1189)),"WINCOMVUNGTAU",IF(ISNUMBER(SEARCH($V$19,T1189)),"WINCOMBINHDUONG",IF(ISNUMBER(SEARCH($V$20,T1189)),"WINCOMKIENGIANG",IF(ISNUMBER(SEARCH($V$21,T1189)),"WINCOMHANAM",IF(ISNUMBER(SEARCH($V$22,T1189)),"WINCOMNAMDINH",IF(ISNUMBER(SEARCH($V$23,T1189)),"WINCOMLANGSON",IF(ISNUMBER(SEARCH($V$24,T1189)),"WINCOMTHANHHOA",IF(ISNUMBER(SEARCH($V$25,T1189)),"WINCOMYENBAI",IF(ISNUMBER(SEARCH($V$26,T1189)),"WINCOMTUYENQUANG",IF(ISNUMBER(SEARCH($V$27,T1189)),"WINCOMHUE",IF(ISNUMBER(SEARCH($V$28,T1189)),"WINCOMQUANGNAM",IF(ISNUMBER(SEARCH($V$29,T1189)),"WINCOMVINHPHUC",IF(ISNUMBER(SEARCH($V$30,T1189)),"WINCOMHAGIANG",IF(ISNUMBER(SEARCH($V$31,T1189)),"WINCOMNINHBINH",IF(ISNUMBER(SEARCH($V$32,T1189)),"WINCOMTRAVINH",IF(ISNUMBER(SEARCH($V$33,T1189)),"WINCOMCANTHO",IF(ISNUMBER(SEARCH($V$34,T1189)),"WINCOMBENTRE",IF(ISNUMBER(SEARCH($V$35,T1189)),"WINCOMCAMAU",IF(ISNUMBER(SEARCH($V$36,T1189)),"WINCOMANGIANG",IF(ISNUMBER(SEARCH($V$37,T1189)),"WINCOMNINHTHUAN",IF(ISNUMBER(SEARCH($V$38,T1189)),"WINCOMTHAIBINH",IF(ISNUMBER(SEARCH($V$39,T1189)),"WINCOMGIALAI",IF(ISNUMBER(SEARCH($V$40,T1189)),"WINCOMHOABINH",IF(ISNUMBER(SEARCH($V$41,T1189)),"WINCOMQUANGNGAI",IF(ISNUMBER(SEARCH($V$42,T1189)),"WINCOMBINHTHUAN",IF(ISNUMBER(SEARCH($V$43,T1189)),"WINCOMDAKLAK",IF(ISNUMBER(SEARCH($V$44,T1189)),"WINCOMSOCTRANG",IF(ISNUMBER(SEARCH($V$45,T1189)),"WINCOMSONLA",IF(ISNUMBER(SEARCH($V$46,T1189)),"WINCOMKONTUM",IF(ISNUMBER(SEARCH($V$47,T1189)),"WINCOMPHUYEN",IF(ISNUMBER(SEARCH($V$48,T1189)),"WINCOMQUANGTRI",IF(ISNUMBER(SEARCH($V$49,T1189)),"WINCOMBINHDINH",IF(ISNUMBER(SEARCH($V$50,T1189)),"WINCOMCAOBANG",IF(ISNUMBER(SEARCH($V$51,T1189)),"WINCOMQUANGBINH",IF(ISNUMBER(SEARCH($V$52,T1189)),"WINCOMLAMDONG",IF(ISNUMBER(SEARCH($V$53,T1189)),"WINCOMVINHLONG",IF(ISNUMBER(SEARCH($V$54,T1189)),"WINCOMDONGTHAP",IF(ISNUMBER(SEARCH($V$55,T1189)),"WINCOMTIENGIANG",IF(ISNUMBER(SEARCH($V$56,T1189)),"WINCOMQUANGNINH",0))))))))))))))))))))))))))))))))))))))))))))))))))))))</f>
        <v>WINCOMHANOI</v>
      </c>
    </row>
    <row r="1190" spans="1:25" x14ac:dyDescent="0.2">
      <c r="A1190" t="s">
        <v>0</v>
      </c>
      <c r="B1190" t="s">
        <v>2043</v>
      </c>
      <c r="C1190" t="s">
        <v>2</v>
      </c>
      <c r="D1190" t="s">
        <v>3</v>
      </c>
      <c r="E1190" t="s">
        <v>4</v>
      </c>
      <c r="F1190" s="5">
        <f t="shared" si="73"/>
        <v>1</v>
      </c>
      <c r="G1190" s="2">
        <v>88846</v>
      </c>
      <c r="H1190" s="2">
        <v>97730.6</v>
      </c>
      <c r="I1190" t="s">
        <v>5</v>
      </c>
      <c r="J1190" t="s">
        <v>6</v>
      </c>
      <c r="K1190" t="str">
        <f t="shared" si="74"/>
        <v>Gà muối gói 500g</v>
      </c>
      <c r="L1190" s="8" t="str">
        <f>VLOOKUP(K1190,'[1]Mã Misa'!$B$2:$D$74,2,0)</f>
        <v>Gà muối 500g</v>
      </c>
      <c r="M1190" s="8" t="str">
        <f>VLOOKUP(L1190,'[1]Mã Misa'!$C$2:$D$74,2,0)</f>
        <v>GM500</v>
      </c>
      <c r="N1190" s="2">
        <v>88846</v>
      </c>
      <c r="O1190" t="s">
        <v>2044</v>
      </c>
      <c r="P1190" s="8" t="str">
        <f t="shared" si="75"/>
        <v>0141880</v>
      </c>
      <c r="Q1190" s="8" t="e">
        <f t="array" ref="Q1190">IF(VLOOKUP(P1190,$AA$1:$AC$32,1,0)&lt;&gt;0,(P1190&amp;"A"),0)</f>
        <v>#N/A</v>
      </c>
      <c r="R1190" s="12">
        <v>44517</v>
      </c>
      <c r="S1190" t="s">
        <v>2045</v>
      </c>
      <c r="T1190" s="8" t="str">
        <f t="shared" si="76"/>
        <v>VM+ HNI 18</v>
      </c>
      <c r="U1190" t="s">
        <v>6562</v>
      </c>
      <c r="Y1190" t="str">
        <f t="array" ref="Y1190">IF(ISNUMBER(SEARCH($V$3,T1190)),"WINCOMHANOI",IF(ISNUMBER(SEARCH($V$4,T1190)),"WINCOMHOCHIMINH",IF(ISNUMBER(SEARCH($V$5,T1190)),"WINCOMDANANG",IF(ISNUMBER(SEARCH($V$6,T1190)),"WINCOMHAIDUONG",IF(ISNUMBER(SEARCH($V$7,T1190)),"WINCOMQUANGNINH",IF(ISNUMBER(SEARCH($V$8,T1190)),"WINCOMHAIPHONG",IF(ISNUMBER(SEARCH($V$9,T1190)),"WINCOMBACGIANG",IF(ISNUMBER(SEARCH($V$10,T1190)),"WINCOMBACNINH",IF(ISNUMBER(SEARCH($V$11,T1190)),"WINCOMPHUTHO",IF(ISNUMBER(SEARCH($V$12,T1190)),"WINCOMHATINH",IF(ISNUMBER(SEARCH($V$13,T1190)),"WINCOMTHAINGUYEN",IF(ISNUMBER(SEARCH($V$14,T1190)),"WINCOMKHANHHOA",IF(ISNUMBER(SEARCH($V$15,T1190)),"WINCOMHUNGYEN",IF(ISNUMBER(SEARCH($V$16,T1190)),"WINCOMNGHEAN",IF(ISNUMBER(SEARCH($V$17,T1190)),"WINCOMLAOCAI",IF(ISNUMBER(SEARCH($V$18,T1190)),"WINCOMVUNGTAU",IF(ISNUMBER(SEARCH($V$19,T1190)),"WINCOMBINHDUONG",IF(ISNUMBER(SEARCH($V$20,T1190)),"WINCOMKIENGIANG",IF(ISNUMBER(SEARCH($V$21,T1190)),"WINCOMHANAM",IF(ISNUMBER(SEARCH($V$22,T1190)),"WINCOMNAMDINH",IF(ISNUMBER(SEARCH($V$23,T1190)),"WINCOMLANGSON",IF(ISNUMBER(SEARCH($V$24,T1190)),"WINCOMTHANHHOA",IF(ISNUMBER(SEARCH($V$25,T1190)),"WINCOMYENBAI",IF(ISNUMBER(SEARCH($V$26,T1190)),"WINCOMTUYENQUANG",IF(ISNUMBER(SEARCH($V$27,T1190)),"WINCOMHUE",IF(ISNUMBER(SEARCH($V$28,T1190)),"WINCOMQUANGNAM",IF(ISNUMBER(SEARCH($V$29,T1190)),"WINCOMVINHPHUC",IF(ISNUMBER(SEARCH($V$30,T1190)),"WINCOMHAGIANG",IF(ISNUMBER(SEARCH($V$31,T1190)),"WINCOMNINHBINH",IF(ISNUMBER(SEARCH($V$32,T1190)),"WINCOMTRAVINH",IF(ISNUMBER(SEARCH($V$33,T1190)),"WINCOMCANTHO",IF(ISNUMBER(SEARCH($V$34,T1190)),"WINCOMBENTRE",IF(ISNUMBER(SEARCH($V$35,T1190)),"WINCOMCAMAU",IF(ISNUMBER(SEARCH($V$36,T1190)),"WINCOMANGIANG",IF(ISNUMBER(SEARCH($V$37,T1190)),"WINCOMNINHTHUAN",IF(ISNUMBER(SEARCH($V$38,T1190)),"WINCOMTHAIBINH",IF(ISNUMBER(SEARCH($V$39,T1190)),"WINCOMGIALAI",IF(ISNUMBER(SEARCH($V$40,T1190)),"WINCOMHOABINH",IF(ISNUMBER(SEARCH($V$41,T1190)),"WINCOMQUANGNGAI",IF(ISNUMBER(SEARCH($V$42,T1190)),"WINCOMBINHTHUAN",IF(ISNUMBER(SEARCH($V$43,T1190)),"WINCOMDAKLAK",IF(ISNUMBER(SEARCH($V$44,T1190)),"WINCOMSOCTRANG",IF(ISNUMBER(SEARCH($V$45,T1190)),"WINCOMSONLA",IF(ISNUMBER(SEARCH($V$46,T1190)),"WINCOMKONTUM",IF(ISNUMBER(SEARCH($V$47,T1190)),"WINCOMPHUYEN",IF(ISNUMBER(SEARCH($V$48,T1190)),"WINCOMQUANGTRI",IF(ISNUMBER(SEARCH($V$49,T1190)),"WINCOMBINHDINH",IF(ISNUMBER(SEARCH($V$50,T1190)),"WINCOMCAOBANG",IF(ISNUMBER(SEARCH($V$51,T1190)),"WINCOMQUANGBINH",IF(ISNUMBER(SEARCH($V$52,T1190)),"WINCOMLAMDONG",IF(ISNUMBER(SEARCH($V$53,T1190)),"WINCOMVINHLONG",IF(ISNUMBER(SEARCH($V$54,T1190)),"WINCOMDONGTHAP",IF(ISNUMBER(SEARCH($V$55,T1190)),"WINCOMTIENGIANG",IF(ISNUMBER(SEARCH($V$56,T1190)),"WINCOMQUANGNINH",0))))))))))))))))))))))))))))))))))))))))))))))))))))))</f>
        <v>WINCOMHANOI</v>
      </c>
    </row>
    <row r="1191" spans="1:25" x14ac:dyDescent="0.2">
      <c r="A1191" t="s">
        <v>0</v>
      </c>
      <c r="B1191" t="s">
        <v>2046</v>
      </c>
      <c r="C1191" t="s">
        <v>2</v>
      </c>
      <c r="D1191" t="s">
        <v>3</v>
      </c>
      <c r="E1191" t="s">
        <v>4</v>
      </c>
      <c r="F1191" s="5">
        <f t="shared" si="73"/>
        <v>1</v>
      </c>
      <c r="G1191" s="2">
        <v>88846</v>
      </c>
      <c r="H1191" s="2">
        <v>97730.6</v>
      </c>
      <c r="I1191" t="s">
        <v>5</v>
      </c>
      <c r="J1191" t="s">
        <v>6</v>
      </c>
      <c r="K1191" t="str">
        <f t="shared" si="74"/>
        <v>Gà muối gói 500g</v>
      </c>
      <c r="L1191" s="8" t="str">
        <f>VLOOKUP(K1191,'[1]Mã Misa'!$B$2:$D$74,2,0)</f>
        <v>Gà muối 500g</v>
      </c>
      <c r="M1191" s="8" t="str">
        <f>VLOOKUP(L1191,'[1]Mã Misa'!$C$2:$D$74,2,0)</f>
        <v>GM500</v>
      </c>
      <c r="N1191" s="2">
        <v>88846</v>
      </c>
      <c r="O1191" t="s">
        <v>2047</v>
      </c>
      <c r="P1191" s="8" t="str">
        <f t="shared" si="75"/>
        <v>0141881</v>
      </c>
      <c r="Q1191" s="8" t="e">
        <f t="array" ref="Q1191">IF(VLOOKUP(P1191,$AA$1:$AC$32,1,0)&lt;&gt;0,(P1191&amp;"A"),0)</f>
        <v>#N/A</v>
      </c>
      <c r="R1191" s="12">
        <v>44517</v>
      </c>
      <c r="S1191" t="s">
        <v>2048</v>
      </c>
      <c r="T1191" s="8" t="str">
        <f t="shared" si="76"/>
        <v>VM+ HNI 38</v>
      </c>
      <c r="U1191" t="s">
        <v>6563</v>
      </c>
      <c r="Y1191" t="str">
        <f t="array" ref="Y1191">IF(ISNUMBER(SEARCH($V$3,T1191)),"WINCOMHANOI",IF(ISNUMBER(SEARCH($V$4,T1191)),"WINCOMHOCHIMINH",IF(ISNUMBER(SEARCH($V$5,T1191)),"WINCOMDANANG",IF(ISNUMBER(SEARCH($V$6,T1191)),"WINCOMHAIDUONG",IF(ISNUMBER(SEARCH($V$7,T1191)),"WINCOMQUANGNINH",IF(ISNUMBER(SEARCH($V$8,T1191)),"WINCOMHAIPHONG",IF(ISNUMBER(SEARCH($V$9,T1191)),"WINCOMBACGIANG",IF(ISNUMBER(SEARCH($V$10,T1191)),"WINCOMBACNINH",IF(ISNUMBER(SEARCH($V$11,T1191)),"WINCOMPHUTHO",IF(ISNUMBER(SEARCH($V$12,T1191)),"WINCOMHATINH",IF(ISNUMBER(SEARCH($V$13,T1191)),"WINCOMTHAINGUYEN",IF(ISNUMBER(SEARCH($V$14,T1191)),"WINCOMKHANHHOA",IF(ISNUMBER(SEARCH($V$15,T1191)),"WINCOMHUNGYEN",IF(ISNUMBER(SEARCH($V$16,T1191)),"WINCOMNGHEAN",IF(ISNUMBER(SEARCH($V$17,T1191)),"WINCOMLAOCAI",IF(ISNUMBER(SEARCH($V$18,T1191)),"WINCOMVUNGTAU",IF(ISNUMBER(SEARCH($V$19,T1191)),"WINCOMBINHDUONG",IF(ISNUMBER(SEARCH($V$20,T1191)),"WINCOMKIENGIANG",IF(ISNUMBER(SEARCH($V$21,T1191)),"WINCOMHANAM",IF(ISNUMBER(SEARCH($V$22,T1191)),"WINCOMNAMDINH",IF(ISNUMBER(SEARCH($V$23,T1191)),"WINCOMLANGSON",IF(ISNUMBER(SEARCH($V$24,T1191)),"WINCOMTHANHHOA",IF(ISNUMBER(SEARCH($V$25,T1191)),"WINCOMYENBAI",IF(ISNUMBER(SEARCH($V$26,T1191)),"WINCOMTUYENQUANG",IF(ISNUMBER(SEARCH($V$27,T1191)),"WINCOMHUE",IF(ISNUMBER(SEARCH($V$28,T1191)),"WINCOMQUANGNAM",IF(ISNUMBER(SEARCH($V$29,T1191)),"WINCOMVINHPHUC",IF(ISNUMBER(SEARCH($V$30,T1191)),"WINCOMHAGIANG",IF(ISNUMBER(SEARCH($V$31,T1191)),"WINCOMNINHBINH",IF(ISNUMBER(SEARCH($V$32,T1191)),"WINCOMTRAVINH",IF(ISNUMBER(SEARCH($V$33,T1191)),"WINCOMCANTHO",IF(ISNUMBER(SEARCH($V$34,T1191)),"WINCOMBENTRE",IF(ISNUMBER(SEARCH($V$35,T1191)),"WINCOMCAMAU",IF(ISNUMBER(SEARCH($V$36,T1191)),"WINCOMANGIANG",IF(ISNUMBER(SEARCH($V$37,T1191)),"WINCOMNINHTHUAN",IF(ISNUMBER(SEARCH($V$38,T1191)),"WINCOMTHAIBINH",IF(ISNUMBER(SEARCH($V$39,T1191)),"WINCOMGIALAI",IF(ISNUMBER(SEARCH($V$40,T1191)),"WINCOMHOABINH",IF(ISNUMBER(SEARCH($V$41,T1191)),"WINCOMQUANGNGAI",IF(ISNUMBER(SEARCH($V$42,T1191)),"WINCOMBINHTHUAN",IF(ISNUMBER(SEARCH($V$43,T1191)),"WINCOMDAKLAK",IF(ISNUMBER(SEARCH($V$44,T1191)),"WINCOMSOCTRANG",IF(ISNUMBER(SEARCH($V$45,T1191)),"WINCOMSONLA",IF(ISNUMBER(SEARCH($V$46,T1191)),"WINCOMKONTUM",IF(ISNUMBER(SEARCH($V$47,T1191)),"WINCOMPHUYEN",IF(ISNUMBER(SEARCH($V$48,T1191)),"WINCOMQUANGTRI",IF(ISNUMBER(SEARCH($V$49,T1191)),"WINCOMBINHDINH",IF(ISNUMBER(SEARCH($V$50,T1191)),"WINCOMCAOBANG",IF(ISNUMBER(SEARCH($V$51,T1191)),"WINCOMQUANGBINH",IF(ISNUMBER(SEARCH($V$52,T1191)),"WINCOMLAMDONG",IF(ISNUMBER(SEARCH($V$53,T1191)),"WINCOMVINHLONG",IF(ISNUMBER(SEARCH($V$54,T1191)),"WINCOMDONGTHAP",IF(ISNUMBER(SEARCH($V$55,T1191)),"WINCOMTIENGIANG",IF(ISNUMBER(SEARCH($V$56,T1191)),"WINCOMQUANGNINH",0))))))))))))))))))))))))))))))))))))))))))))))))))))))</f>
        <v>WINCOMHANOI</v>
      </c>
    </row>
    <row r="1192" spans="1:25" x14ac:dyDescent="0.2">
      <c r="A1192" t="s">
        <v>0</v>
      </c>
      <c r="B1192" t="s">
        <v>2049</v>
      </c>
      <c r="C1192" t="s">
        <v>2</v>
      </c>
      <c r="D1192" t="s">
        <v>3</v>
      </c>
      <c r="E1192" t="s">
        <v>4</v>
      </c>
      <c r="F1192" s="5">
        <f t="shared" si="73"/>
        <v>1</v>
      </c>
      <c r="G1192" s="2">
        <v>88846</v>
      </c>
      <c r="H1192" s="2">
        <v>97730.6</v>
      </c>
      <c r="I1192" t="s">
        <v>5</v>
      </c>
      <c r="J1192" t="s">
        <v>6</v>
      </c>
      <c r="K1192" t="str">
        <f t="shared" si="74"/>
        <v>Gà muối gói 500g</v>
      </c>
      <c r="L1192" s="8" t="str">
        <f>VLOOKUP(K1192,'[1]Mã Misa'!$B$2:$D$74,2,0)</f>
        <v>Gà muối 500g</v>
      </c>
      <c r="M1192" s="8" t="str">
        <f>VLOOKUP(L1192,'[1]Mã Misa'!$C$2:$D$74,2,0)</f>
        <v>GM500</v>
      </c>
      <c r="N1192" s="2">
        <v>88846</v>
      </c>
      <c r="O1192" t="s">
        <v>2050</v>
      </c>
      <c r="P1192" s="8" t="str">
        <f t="shared" si="75"/>
        <v>0141882</v>
      </c>
      <c r="Q1192" s="8" t="e">
        <f t="array" ref="Q1192">IF(VLOOKUP(P1192,$AA$1:$AC$32,1,0)&lt;&gt;0,(P1192&amp;"A"),0)</f>
        <v>#N/A</v>
      </c>
      <c r="R1192" s="12">
        <v>44517</v>
      </c>
      <c r="S1192" t="s">
        <v>2051</v>
      </c>
      <c r="T1192" s="8" t="str">
        <f t="shared" si="76"/>
        <v>VM+ HNI S2</v>
      </c>
      <c r="U1192" t="s">
        <v>6564</v>
      </c>
      <c r="Y1192" t="str">
        <f t="array" ref="Y1192">IF(ISNUMBER(SEARCH($V$3,T1192)),"WINCOMHANOI",IF(ISNUMBER(SEARCH($V$4,T1192)),"WINCOMHOCHIMINH",IF(ISNUMBER(SEARCH($V$5,T1192)),"WINCOMDANANG",IF(ISNUMBER(SEARCH($V$6,T1192)),"WINCOMHAIDUONG",IF(ISNUMBER(SEARCH($V$7,T1192)),"WINCOMQUANGNINH",IF(ISNUMBER(SEARCH($V$8,T1192)),"WINCOMHAIPHONG",IF(ISNUMBER(SEARCH($V$9,T1192)),"WINCOMBACGIANG",IF(ISNUMBER(SEARCH($V$10,T1192)),"WINCOMBACNINH",IF(ISNUMBER(SEARCH($V$11,T1192)),"WINCOMPHUTHO",IF(ISNUMBER(SEARCH($V$12,T1192)),"WINCOMHATINH",IF(ISNUMBER(SEARCH($V$13,T1192)),"WINCOMTHAINGUYEN",IF(ISNUMBER(SEARCH($V$14,T1192)),"WINCOMKHANHHOA",IF(ISNUMBER(SEARCH($V$15,T1192)),"WINCOMHUNGYEN",IF(ISNUMBER(SEARCH($V$16,T1192)),"WINCOMNGHEAN",IF(ISNUMBER(SEARCH($V$17,T1192)),"WINCOMLAOCAI",IF(ISNUMBER(SEARCH($V$18,T1192)),"WINCOMVUNGTAU",IF(ISNUMBER(SEARCH($V$19,T1192)),"WINCOMBINHDUONG",IF(ISNUMBER(SEARCH($V$20,T1192)),"WINCOMKIENGIANG",IF(ISNUMBER(SEARCH($V$21,T1192)),"WINCOMHANAM",IF(ISNUMBER(SEARCH($V$22,T1192)),"WINCOMNAMDINH",IF(ISNUMBER(SEARCH($V$23,T1192)),"WINCOMLANGSON",IF(ISNUMBER(SEARCH($V$24,T1192)),"WINCOMTHANHHOA",IF(ISNUMBER(SEARCH($V$25,T1192)),"WINCOMYENBAI",IF(ISNUMBER(SEARCH($V$26,T1192)),"WINCOMTUYENQUANG",IF(ISNUMBER(SEARCH($V$27,T1192)),"WINCOMHUE",IF(ISNUMBER(SEARCH($V$28,T1192)),"WINCOMQUANGNAM",IF(ISNUMBER(SEARCH($V$29,T1192)),"WINCOMVINHPHUC",IF(ISNUMBER(SEARCH($V$30,T1192)),"WINCOMHAGIANG",IF(ISNUMBER(SEARCH($V$31,T1192)),"WINCOMNINHBINH",IF(ISNUMBER(SEARCH($V$32,T1192)),"WINCOMTRAVINH",IF(ISNUMBER(SEARCH($V$33,T1192)),"WINCOMCANTHO",IF(ISNUMBER(SEARCH($V$34,T1192)),"WINCOMBENTRE",IF(ISNUMBER(SEARCH($V$35,T1192)),"WINCOMCAMAU",IF(ISNUMBER(SEARCH($V$36,T1192)),"WINCOMANGIANG",IF(ISNUMBER(SEARCH($V$37,T1192)),"WINCOMNINHTHUAN",IF(ISNUMBER(SEARCH($V$38,T1192)),"WINCOMTHAIBINH",IF(ISNUMBER(SEARCH($V$39,T1192)),"WINCOMGIALAI",IF(ISNUMBER(SEARCH($V$40,T1192)),"WINCOMHOABINH",IF(ISNUMBER(SEARCH($V$41,T1192)),"WINCOMQUANGNGAI",IF(ISNUMBER(SEARCH($V$42,T1192)),"WINCOMBINHTHUAN",IF(ISNUMBER(SEARCH($V$43,T1192)),"WINCOMDAKLAK",IF(ISNUMBER(SEARCH($V$44,T1192)),"WINCOMSOCTRANG",IF(ISNUMBER(SEARCH($V$45,T1192)),"WINCOMSONLA",IF(ISNUMBER(SEARCH($V$46,T1192)),"WINCOMKONTUM",IF(ISNUMBER(SEARCH($V$47,T1192)),"WINCOMPHUYEN",IF(ISNUMBER(SEARCH($V$48,T1192)),"WINCOMQUANGTRI",IF(ISNUMBER(SEARCH($V$49,T1192)),"WINCOMBINHDINH",IF(ISNUMBER(SEARCH($V$50,T1192)),"WINCOMCAOBANG",IF(ISNUMBER(SEARCH($V$51,T1192)),"WINCOMQUANGBINH",IF(ISNUMBER(SEARCH($V$52,T1192)),"WINCOMLAMDONG",IF(ISNUMBER(SEARCH($V$53,T1192)),"WINCOMVINHLONG",IF(ISNUMBER(SEARCH($V$54,T1192)),"WINCOMDONGTHAP",IF(ISNUMBER(SEARCH($V$55,T1192)),"WINCOMTIENGIANG",IF(ISNUMBER(SEARCH($V$56,T1192)),"WINCOMQUANGNINH",0))))))))))))))))))))))))))))))))))))))))))))))))))))))</f>
        <v>WINCOMHANOI</v>
      </c>
    </row>
    <row r="1193" spans="1:25" x14ac:dyDescent="0.2">
      <c r="A1193" t="s">
        <v>0</v>
      </c>
      <c r="B1193" t="s">
        <v>2052</v>
      </c>
      <c r="C1193" t="s">
        <v>2</v>
      </c>
      <c r="D1193" t="s">
        <v>3</v>
      </c>
      <c r="E1193" t="s">
        <v>4</v>
      </c>
      <c r="F1193" s="5">
        <f t="shared" si="73"/>
        <v>5</v>
      </c>
      <c r="G1193" s="2">
        <v>444230</v>
      </c>
      <c r="H1193" s="2">
        <v>488653.00000000006</v>
      </c>
      <c r="I1193" t="s">
        <v>5</v>
      </c>
      <c r="J1193" t="s">
        <v>6</v>
      </c>
      <c r="K1193" t="str">
        <f t="shared" si="74"/>
        <v>Gà muối gói 500g</v>
      </c>
      <c r="L1193" s="8" t="str">
        <f>VLOOKUP(K1193,'[1]Mã Misa'!$B$2:$D$74,2,0)</f>
        <v>Gà muối 500g</v>
      </c>
      <c r="M1193" s="8" t="str">
        <f>VLOOKUP(L1193,'[1]Mã Misa'!$C$2:$D$74,2,0)</f>
        <v>GM500</v>
      </c>
      <c r="N1193" s="2">
        <v>88846</v>
      </c>
      <c r="O1193" t="s">
        <v>2053</v>
      </c>
      <c r="P1193" s="8" t="str">
        <f t="shared" si="75"/>
        <v>0001078</v>
      </c>
      <c r="Q1193" s="8" t="e">
        <f t="array" ref="Q1193">IF(VLOOKUP(P1193,$AA$1:$AC$32,1,0)&lt;&gt;0,(P1193&amp;"A"),0)</f>
        <v>#N/A</v>
      </c>
      <c r="R1193" s="12">
        <v>44517</v>
      </c>
      <c r="S1193" t="s">
        <v>2054</v>
      </c>
      <c r="T1193" s="8" t="str">
        <f t="shared" si="76"/>
        <v>VM+ TQG 10</v>
      </c>
      <c r="U1193" t="s">
        <v>6565</v>
      </c>
      <c r="Y1193" t="str">
        <f t="array" ref="Y1193">IF(ISNUMBER(SEARCH($V$3,T1193)),"WINCOMHANOI",IF(ISNUMBER(SEARCH($V$4,T1193)),"WINCOMHOCHIMINH",IF(ISNUMBER(SEARCH($V$5,T1193)),"WINCOMDANANG",IF(ISNUMBER(SEARCH($V$6,T1193)),"WINCOMHAIDUONG",IF(ISNUMBER(SEARCH($V$7,T1193)),"WINCOMQUANGNINH",IF(ISNUMBER(SEARCH($V$8,T1193)),"WINCOMHAIPHONG",IF(ISNUMBER(SEARCH($V$9,T1193)),"WINCOMBACGIANG",IF(ISNUMBER(SEARCH($V$10,T1193)),"WINCOMBACNINH",IF(ISNUMBER(SEARCH($V$11,T1193)),"WINCOMPHUTHO",IF(ISNUMBER(SEARCH($V$12,T1193)),"WINCOMHATINH",IF(ISNUMBER(SEARCH($V$13,T1193)),"WINCOMTHAINGUYEN",IF(ISNUMBER(SEARCH($V$14,T1193)),"WINCOMKHANHHOA",IF(ISNUMBER(SEARCH($V$15,T1193)),"WINCOMHUNGYEN",IF(ISNUMBER(SEARCH($V$16,T1193)),"WINCOMNGHEAN",IF(ISNUMBER(SEARCH($V$17,T1193)),"WINCOMLAOCAI",IF(ISNUMBER(SEARCH($V$18,T1193)),"WINCOMVUNGTAU",IF(ISNUMBER(SEARCH($V$19,T1193)),"WINCOMBINHDUONG",IF(ISNUMBER(SEARCH($V$20,T1193)),"WINCOMKIENGIANG",IF(ISNUMBER(SEARCH($V$21,T1193)),"WINCOMHANAM",IF(ISNUMBER(SEARCH($V$22,T1193)),"WINCOMNAMDINH",IF(ISNUMBER(SEARCH($V$23,T1193)),"WINCOMLANGSON",IF(ISNUMBER(SEARCH($V$24,T1193)),"WINCOMTHANHHOA",IF(ISNUMBER(SEARCH($V$25,T1193)),"WINCOMYENBAI",IF(ISNUMBER(SEARCH($V$26,T1193)),"WINCOMTUYENQUANG",IF(ISNUMBER(SEARCH($V$27,T1193)),"WINCOMHUE",IF(ISNUMBER(SEARCH($V$28,T1193)),"WINCOMQUANGNAM",IF(ISNUMBER(SEARCH($V$29,T1193)),"WINCOMVINHPHUC",IF(ISNUMBER(SEARCH($V$30,T1193)),"WINCOMHAGIANG",IF(ISNUMBER(SEARCH($V$31,T1193)),"WINCOMNINHBINH",IF(ISNUMBER(SEARCH($V$32,T1193)),"WINCOMTRAVINH",IF(ISNUMBER(SEARCH($V$33,T1193)),"WINCOMCANTHO",IF(ISNUMBER(SEARCH($V$34,T1193)),"WINCOMBENTRE",IF(ISNUMBER(SEARCH($V$35,T1193)),"WINCOMCAMAU",IF(ISNUMBER(SEARCH($V$36,T1193)),"WINCOMANGIANG",IF(ISNUMBER(SEARCH($V$37,T1193)),"WINCOMNINHTHUAN",IF(ISNUMBER(SEARCH($V$38,T1193)),"WINCOMTHAIBINH",IF(ISNUMBER(SEARCH($V$39,T1193)),"WINCOMGIALAI",IF(ISNUMBER(SEARCH($V$40,T1193)),"WINCOMHOABINH",IF(ISNUMBER(SEARCH($V$41,T1193)),"WINCOMQUANGNGAI",IF(ISNUMBER(SEARCH($V$42,T1193)),"WINCOMBINHTHUAN",IF(ISNUMBER(SEARCH($V$43,T1193)),"WINCOMDAKLAK",IF(ISNUMBER(SEARCH($V$44,T1193)),"WINCOMSOCTRANG",IF(ISNUMBER(SEARCH($V$45,T1193)),"WINCOMSONLA",IF(ISNUMBER(SEARCH($V$46,T1193)),"WINCOMKONTUM",IF(ISNUMBER(SEARCH($V$47,T1193)),"WINCOMPHUYEN",IF(ISNUMBER(SEARCH($V$48,T1193)),"WINCOMQUANGTRI",IF(ISNUMBER(SEARCH($V$49,T1193)),"WINCOMBINHDINH",IF(ISNUMBER(SEARCH($V$50,T1193)),"WINCOMCAOBANG",IF(ISNUMBER(SEARCH($V$51,T1193)),"WINCOMQUANGBINH",IF(ISNUMBER(SEARCH($V$52,T1193)),"WINCOMLAMDONG",IF(ISNUMBER(SEARCH($V$53,T1193)),"WINCOMVINHLONG",IF(ISNUMBER(SEARCH($V$54,T1193)),"WINCOMDONGTHAP",IF(ISNUMBER(SEARCH($V$55,T1193)),"WINCOMTIENGIANG",IF(ISNUMBER(SEARCH($V$56,T1193)),"WINCOMQUANGNINH",0))))))))))))))))))))))))))))))))))))))))))))))))))))))</f>
        <v>WINCOMTUYENQUANG</v>
      </c>
    </row>
    <row r="1194" spans="1:25" x14ac:dyDescent="0.2">
      <c r="A1194" t="s">
        <v>0</v>
      </c>
      <c r="B1194" t="s">
        <v>2052</v>
      </c>
      <c r="C1194" t="s">
        <v>31</v>
      </c>
      <c r="D1194" t="s">
        <v>20</v>
      </c>
      <c r="E1194" t="s">
        <v>4</v>
      </c>
      <c r="F1194" s="5">
        <f t="shared" si="73"/>
        <v>8</v>
      </c>
      <c r="G1194" s="2">
        <v>401456</v>
      </c>
      <c r="H1194" s="2">
        <v>441601.60000000003</v>
      </c>
      <c r="I1194" t="s">
        <v>5</v>
      </c>
      <c r="J1194" t="s">
        <v>21</v>
      </c>
      <c r="K1194" t="str">
        <f t="shared" si="74"/>
        <v>Giò tai lưỡi xào gói 250g</v>
      </c>
      <c r="L1194" s="8" t="str">
        <f>VLOOKUP(K1194,'[1]Mã Misa'!$B$2:$D$74,2,0)</f>
        <v>Giò Tai Lưỡi Xào 250g</v>
      </c>
      <c r="M1194" s="8" t="str">
        <f>VLOOKUP(L1194,'[1]Mã Misa'!$C$2:$D$74,2,0)</f>
        <v>GTLX250G</v>
      </c>
      <c r="N1194" s="2">
        <v>50182</v>
      </c>
      <c r="O1194" t="s">
        <v>2053</v>
      </c>
      <c r="P1194" s="8" t="str">
        <f t="shared" si="75"/>
        <v>0001078</v>
      </c>
      <c r="Q1194" s="8" t="e">
        <f t="array" ref="Q1194">IF(VLOOKUP(P1194,$AA$1:$AC$32,1,0)&lt;&gt;0,(P1194&amp;"A"),0)</f>
        <v>#N/A</v>
      </c>
      <c r="R1194" s="12">
        <v>44517</v>
      </c>
      <c r="S1194" t="s">
        <v>2054</v>
      </c>
      <c r="T1194" s="8" t="str">
        <f t="shared" si="76"/>
        <v>VM+ TQG 10</v>
      </c>
      <c r="U1194" t="s">
        <v>6565</v>
      </c>
      <c r="Y1194" t="str">
        <f t="array" ref="Y1194">IF(ISNUMBER(SEARCH($V$3,T1194)),"WINCOMHANOI",IF(ISNUMBER(SEARCH($V$4,T1194)),"WINCOMHOCHIMINH",IF(ISNUMBER(SEARCH($V$5,T1194)),"WINCOMDANANG",IF(ISNUMBER(SEARCH($V$6,T1194)),"WINCOMHAIDUONG",IF(ISNUMBER(SEARCH($V$7,T1194)),"WINCOMQUANGNINH",IF(ISNUMBER(SEARCH($V$8,T1194)),"WINCOMHAIPHONG",IF(ISNUMBER(SEARCH($V$9,T1194)),"WINCOMBACGIANG",IF(ISNUMBER(SEARCH($V$10,T1194)),"WINCOMBACNINH",IF(ISNUMBER(SEARCH($V$11,T1194)),"WINCOMPHUTHO",IF(ISNUMBER(SEARCH($V$12,T1194)),"WINCOMHATINH",IF(ISNUMBER(SEARCH($V$13,T1194)),"WINCOMTHAINGUYEN",IF(ISNUMBER(SEARCH($V$14,T1194)),"WINCOMKHANHHOA",IF(ISNUMBER(SEARCH($V$15,T1194)),"WINCOMHUNGYEN",IF(ISNUMBER(SEARCH($V$16,T1194)),"WINCOMNGHEAN",IF(ISNUMBER(SEARCH($V$17,T1194)),"WINCOMLAOCAI",IF(ISNUMBER(SEARCH($V$18,T1194)),"WINCOMVUNGTAU",IF(ISNUMBER(SEARCH($V$19,T1194)),"WINCOMBINHDUONG",IF(ISNUMBER(SEARCH($V$20,T1194)),"WINCOMKIENGIANG",IF(ISNUMBER(SEARCH($V$21,T1194)),"WINCOMHANAM",IF(ISNUMBER(SEARCH($V$22,T1194)),"WINCOMNAMDINH",IF(ISNUMBER(SEARCH($V$23,T1194)),"WINCOMLANGSON",IF(ISNUMBER(SEARCH($V$24,T1194)),"WINCOMTHANHHOA",IF(ISNUMBER(SEARCH($V$25,T1194)),"WINCOMYENBAI",IF(ISNUMBER(SEARCH($V$26,T1194)),"WINCOMTUYENQUANG",IF(ISNUMBER(SEARCH($V$27,T1194)),"WINCOMHUE",IF(ISNUMBER(SEARCH($V$28,T1194)),"WINCOMQUANGNAM",IF(ISNUMBER(SEARCH($V$29,T1194)),"WINCOMVINHPHUC",IF(ISNUMBER(SEARCH($V$30,T1194)),"WINCOMHAGIANG",IF(ISNUMBER(SEARCH($V$31,T1194)),"WINCOMNINHBINH",IF(ISNUMBER(SEARCH($V$32,T1194)),"WINCOMTRAVINH",IF(ISNUMBER(SEARCH($V$33,T1194)),"WINCOMCANTHO",IF(ISNUMBER(SEARCH($V$34,T1194)),"WINCOMBENTRE",IF(ISNUMBER(SEARCH($V$35,T1194)),"WINCOMCAMAU",IF(ISNUMBER(SEARCH($V$36,T1194)),"WINCOMANGIANG",IF(ISNUMBER(SEARCH($V$37,T1194)),"WINCOMNINHTHUAN",IF(ISNUMBER(SEARCH($V$38,T1194)),"WINCOMTHAIBINH",IF(ISNUMBER(SEARCH($V$39,T1194)),"WINCOMGIALAI",IF(ISNUMBER(SEARCH($V$40,T1194)),"WINCOMHOABINH",IF(ISNUMBER(SEARCH($V$41,T1194)),"WINCOMQUANGNGAI",IF(ISNUMBER(SEARCH($V$42,T1194)),"WINCOMBINHTHUAN",IF(ISNUMBER(SEARCH($V$43,T1194)),"WINCOMDAKLAK",IF(ISNUMBER(SEARCH($V$44,T1194)),"WINCOMSOCTRANG",IF(ISNUMBER(SEARCH($V$45,T1194)),"WINCOMSONLA",IF(ISNUMBER(SEARCH($V$46,T1194)),"WINCOMKONTUM",IF(ISNUMBER(SEARCH($V$47,T1194)),"WINCOMPHUYEN",IF(ISNUMBER(SEARCH($V$48,T1194)),"WINCOMQUANGTRI",IF(ISNUMBER(SEARCH($V$49,T1194)),"WINCOMBINHDINH",IF(ISNUMBER(SEARCH($V$50,T1194)),"WINCOMCAOBANG",IF(ISNUMBER(SEARCH($V$51,T1194)),"WINCOMQUANGBINH",IF(ISNUMBER(SEARCH($V$52,T1194)),"WINCOMLAMDONG",IF(ISNUMBER(SEARCH($V$53,T1194)),"WINCOMVINHLONG",IF(ISNUMBER(SEARCH($V$54,T1194)),"WINCOMDONGTHAP",IF(ISNUMBER(SEARCH($V$55,T1194)),"WINCOMTIENGIANG",IF(ISNUMBER(SEARCH($V$56,T1194)),"WINCOMQUANGNINH",0))))))))))))))))))))))))))))))))))))))))))))))))))))))</f>
        <v>WINCOMTUYENQUANG</v>
      </c>
    </row>
    <row r="1195" spans="1:25" x14ac:dyDescent="0.2">
      <c r="A1195" t="s">
        <v>0</v>
      </c>
      <c r="B1195" t="s">
        <v>2052</v>
      </c>
      <c r="C1195" t="s">
        <v>34</v>
      </c>
      <c r="D1195" t="s">
        <v>27</v>
      </c>
      <c r="E1195" t="s">
        <v>4</v>
      </c>
      <c r="F1195" s="5">
        <f t="shared" si="73"/>
        <v>6</v>
      </c>
      <c r="G1195" s="2">
        <v>445500</v>
      </c>
      <c r="H1195" s="2">
        <v>490050.00000000006</v>
      </c>
      <c r="I1195" t="s">
        <v>5</v>
      </c>
      <c r="J1195" t="s">
        <v>28</v>
      </c>
      <c r="K1195" t="str">
        <f t="shared" si="74"/>
        <v>_Chả cốm 300g</v>
      </c>
      <c r="L1195" s="8" t="str">
        <f>VLOOKUP(K1195,'[1]Mã Misa'!$B$2:$D$74,2,0)</f>
        <v>Chả cốm 300g</v>
      </c>
      <c r="M1195" s="8" t="str">
        <f>VLOOKUP(L1195,'[1]Mã Misa'!$C$2:$D$74,2,0)</f>
        <v>CC300</v>
      </c>
      <c r="N1195" s="2">
        <v>74250</v>
      </c>
      <c r="O1195" t="s">
        <v>2053</v>
      </c>
      <c r="P1195" s="8" t="str">
        <f t="shared" si="75"/>
        <v>0001078</v>
      </c>
      <c r="Q1195" s="8" t="e">
        <f t="array" ref="Q1195">IF(VLOOKUP(P1195,$AA$1:$AC$32,1,0)&lt;&gt;0,(P1195&amp;"A"),0)</f>
        <v>#N/A</v>
      </c>
      <c r="R1195" s="12">
        <v>44517</v>
      </c>
      <c r="S1195" t="s">
        <v>2054</v>
      </c>
      <c r="T1195" s="8" t="str">
        <f t="shared" si="76"/>
        <v>VM+ TQG 10</v>
      </c>
      <c r="U1195" t="s">
        <v>6565</v>
      </c>
      <c r="Y1195" t="str">
        <f t="array" ref="Y1195">IF(ISNUMBER(SEARCH($V$3,T1195)),"WINCOMHANOI",IF(ISNUMBER(SEARCH($V$4,T1195)),"WINCOMHOCHIMINH",IF(ISNUMBER(SEARCH($V$5,T1195)),"WINCOMDANANG",IF(ISNUMBER(SEARCH($V$6,T1195)),"WINCOMHAIDUONG",IF(ISNUMBER(SEARCH($V$7,T1195)),"WINCOMQUANGNINH",IF(ISNUMBER(SEARCH($V$8,T1195)),"WINCOMHAIPHONG",IF(ISNUMBER(SEARCH($V$9,T1195)),"WINCOMBACGIANG",IF(ISNUMBER(SEARCH($V$10,T1195)),"WINCOMBACNINH",IF(ISNUMBER(SEARCH($V$11,T1195)),"WINCOMPHUTHO",IF(ISNUMBER(SEARCH($V$12,T1195)),"WINCOMHATINH",IF(ISNUMBER(SEARCH($V$13,T1195)),"WINCOMTHAINGUYEN",IF(ISNUMBER(SEARCH($V$14,T1195)),"WINCOMKHANHHOA",IF(ISNUMBER(SEARCH($V$15,T1195)),"WINCOMHUNGYEN",IF(ISNUMBER(SEARCH($V$16,T1195)),"WINCOMNGHEAN",IF(ISNUMBER(SEARCH($V$17,T1195)),"WINCOMLAOCAI",IF(ISNUMBER(SEARCH($V$18,T1195)),"WINCOMVUNGTAU",IF(ISNUMBER(SEARCH($V$19,T1195)),"WINCOMBINHDUONG",IF(ISNUMBER(SEARCH($V$20,T1195)),"WINCOMKIENGIANG",IF(ISNUMBER(SEARCH($V$21,T1195)),"WINCOMHANAM",IF(ISNUMBER(SEARCH($V$22,T1195)),"WINCOMNAMDINH",IF(ISNUMBER(SEARCH($V$23,T1195)),"WINCOMLANGSON",IF(ISNUMBER(SEARCH($V$24,T1195)),"WINCOMTHANHHOA",IF(ISNUMBER(SEARCH($V$25,T1195)),"WINCOMYENBAI",IF(ISNUMBER(SEARCH($V$26,T1195)),"WINCOMTUYENQUANG",IF(ISNUMBER(SEARCH($V$27,T1195)),"WINCOMHUE",IF(ISNUMBER(SEARCH($V$28,T1195)),"WINCOMQUANGNAM",IF(ISNUMBER(SEARCH($V$29,T1195)),"WINCOMVINHPHUC",IF(ISNUMBER(SEARCH($V$30,T1195)),"WINCOMHAGIANG",IF(ISNUMBER(SEARCH($V$31,T1195)),"WINCOMNINHBINH",IF(ISNUMBER(SEARCH($V$32,T1195)),"WINCOMTRAVINH",IF(ISNUMBER(SEARCH($V$33,T1195)),"WINCOMCANTHO",IF(ISNUMBER(SEARCH($V$34,T1195)),"WINCOMBENTRE",IF(ISNUMBER(SEARCH($V$35,T1195)),"WINCOMCAMAU",IF(ISNUMBER(SEARCH($V$36,T1195)),"WINCOMANGIANG",IF(ISNUMBER(SEARCH($V$37,T1195)),"WINCOMNINHTHUAN",IF(ISNUMBER(SEARCH($V$38,T1195)),"WINCOMTHAIBINH",IF(ISNUMBER(SEARCH($V$39,T1195)),"WINCOMGIALAI",IF(ISNUMBER(SEARCH($V$40,T1195)),"WINCOMHOABINH",IF(ISNUMBER(SEARCH($V$41,T1195)),"WINCOMQUANGNGAI",IF(ISNUMBER(SEARCH($V$42,T1195)),"WINCOMBINHTHUAN",IF(ISNUMBER(SEARCH($V$43,T1195)),"WINCOMDAKLAK",IF(ISNUMBER(SEARCH($V$44,T1195)),"WINCOMSOCTRANG",IF(ISNUMBER(SEARCH($V$45,T1195)),"WINCOMSONLA",IF(ISNUMBER(SEARCH($V$46,T1195)),"WINCOMKONTUM",IF(ISNUMBER(SEARCH($V$47,T1195)),"WINCOMPHUYEN",IF(ISNUMBER(SEARCH($V$48,T1195)),"WINCOMQUANGTRI",IF(ISNUMBER(SEARCH($V$49,T1195)),"WINCOMBINHDINH",IF(ISNUMBER(SEARCH($V$50,T1195)),"WINCOMCAOBANG",IF(ISNUMBER(SEARCH($V$51,T1195)),"WINCOMQUANGBINH",IF(ISNUMBER(SEARCH($V$52,T1195)),"WINCOMLAMDONG",IF(ISNUMBER(SEARCH($V$53,T1195)),"WINCOMVINHLONG",IF(ISNUMBER(SEARCH($V$54,T1195)),"WINCOMDONGTHAP",IF(ISNUMBER(SEARCH($V$55,T1195)),"WINCOMTIENGIANG",IF(ISNUMBER(SEARCH($V$56,T1195)),"WINCOMQUANGNINH",0))))))))))))))))))))))))))))))))))))))))))))))))))))))</f>
        <v>WINCOMTUYENQUANG</v>
      </c>
    </row>
    <row r="1196" spans="1:25" x14ac:dyDescent="0.2">
      <c r="A1196" t="s">
        <v>0</v>
      </c>
      <c r="B1196" t="s">
        <v>2055</v>
      </c>
      <c r="C1196" t="s">
        <v>2</v>
      </c>
      <c r="D1196" t="s">
        <v>62</v>
      </c>
      <c r="E1196" t="s">
        <v>4</v>
      </c>
      <c r="F1196" s="5">
        <f t="shared" si="73"/>
        <v>3</v>
      </c>
      <c r="G1196" s="2">
        <v>316200</v>
      </c>
      <c r="H1196" s="2">
        <v>347820</v>
      </c>
      <c r="I1196" t="s">
        <v>5</v>
      </c>
      <c r="J1196" t="s">
        <v>63</v>
      </c>
      <c r="K1196" t="str">
        <f t="shared" si="74"/>
        <v>_Đùi gà sốt cay 500g</v>
      </c>
      <c r="L1196" s="8" t="str">
        <f>VLOOKUP(K1196,'[1]Mã Misa'!$B$2:$D$74,2,0)</f>
        <v>Đùi gà sốt cay 500g</v>
      </c>
      <c r="M1196" s="8" t="str">
        <f>VLOOKUP(L1196,'[1]Mã Misa'!$C$2:$D$74,2,0)</f>
        <v>DGSC500</v>
      </c>
      <c r="N1196" s="2">
        <v>105400</v>
      </c>
      <c r="O1196" t="s">
        <v>2056</v>
      </c>
      <c r="P1196" s="8" t="str">
        <f t="shared" si="75"/>
        <v>0018255</v>
      </c>
      <c r="Q1196" s="8" t="e">
        <f t="array" ref="Q1196">IF(VLOOKUP(P1196,$AA$1:$AC$32,1,0)&lt;&gt;0,(P1196&amp;"A"),0)</f>
        <v>#N/A</v>
      </c>
      <c r="R1196" s="12">
        <v>44517</v>
      </c>
      <c r="S1196" t="s">
        <v>2057</v>
      </c>
      <c r="T1196" s="8" t="str">
        <f t="shared" si="76"/>
        <v>VM+ DNG 64</v>
      </c>
      <c r="U1196" t="s">
        <v>6566</v>
      </c>
      <c r="Y1196" t="str">
        <f t="array" ref="Y1196">IF(ISNUMBER(SEARCH($V$3,T1196)),"WINCOMHANOI",IF(ISNUMBER(SEARCH($V$4,T1196)),"WINCOMHOCHIMINH",IF(ISNUMBER(SEARCH($V$5,T1196)),"WINCOMDANANG",IF(ISNUMBER(SEARCH($V$6,T1196)),"WINCOMHAIDUONG",IF(ISNUMBER(SEARCH($V$7,T1196)),"WINCOMQUANGNINH",IF(ISNUMBER(SEARCH($V$8,T1196)),"WINCOMHAIPHONG",IF(ISNUMBER(SEARCH($V$9,T1196)),"WINCOMBACGIANG",IF(ISNUMBER(SEARCH($V$10,T1196)),"WINCOMBACNINH",IF(ISNUMBER(SEARCH($V$11,T1196)),"WINCOMPHUTHO",IF(ISNUMBER(SEARCH($V$12,T1196)),"WINCOMHATINH",IF(ISNUMBER(SEARCH($V$13,T1196)),"WINCOMTHAINGUYEN",IF(ISNUMBER(SEARCH($V$14,T1196)),"WINCOMKHANHHOA",IF(ISNUMBER(SEARCH($V$15,T1196)),"WINCOMHUNGYEN",IF(ISNUMBER(SEARCH($V$16,T1196)),"WINCOMNGHEAN",IF(ISNUMBER(SEARCH($V$17,T1196)),"WINCOMLAOCAI",IF(ISNUMBER(SEARCH($V$18,T1196)),"WINCOMVUNGTAU",IF(ISNUMBER(SEARCH($V$19,T1196)),"WINCOMBINHDUONG",IF(ISNUMBER(SEARCH($V$20,T1196)),"WINCOMKIENGIANG",IF(ISNUMBER(SEARCH($V$21,T1196)),"WINCOMHANAM",IF(ISNUMBER(SEARCH($V$22,T1196)),"WINCOMNAMDINH",IF(ISNUMBER(SEARCH($V$23,T1196)),"WINCOMLANGSON",IF(ISNUMBER(SEARCH($V$24,T1196)),"WINCOMTHANHHOA",IF(ISNUMBER(SEARCH($V$25,T1196)),"WINCOMYENBAI",IF(ISNUMBER(SEARCH($V$26,T1196)),"WINCOMTUYENQUANG",IF(ISNUMBER(SEARCH($V$27,T1196)),"WINCOMHUE",IF(ISNUMBER(SEARCH($V$28,T1196)),"WINCOMQUANGNAM",IF(ISNUMBER(SEARCH($V$29,T1196)),"WINCOMVINHPHUC",IF(ISNUMBER(SEARCH($V$30,T1196)),"WINCOMHAGIANG",IF(ISNUMBER(SEARCH($V$31,T1196)),"WINCOMNINHBINH",IF(ISNUMBER(SEARCH($V$32,T1196)),"WINCOMTRAVINH",IF(ISNUMBER(SEARCH($V$33,T1196)),"WINCOMCANTHO",IF(ISNUMBER(SEARCH($V$34,T1196)),"WINCOMBENTRE",IF(ISNUMBER(SEARCH($V$35,T1196)),"WINCOMCAMAU",IF(ISNUMBER(SEARCH($V$36,T1196)),"WINCOMANGIANG",IF(ISNUMBER(SEARCH($V$37,T1196)),"WINCOMNINHTHUAN",IF(ISNUMBER(SEARCH($V$38,T1196)),"WINCOMTHAIBINH",IF(ISNUMBER(SEARCH($V$39,T1196)),"WINCOMGIALAI",IF(ISNUMBER(SEARCH($V$40,T1196)),"WINCOMHOABINH",IF(ISNUMBER(SEARCH($V$41,T1196)),"WINCOMQUANGNGAI",IF(ISNUMBER(SEARCH($V$42,T1196)),"WINCOMBINHTHUAN",IF(ISNUMBER(SEARCH($V$43,T1196)),"WINCOMDAKLAK",IF(ISNUMBER(SEARCH($V$44,T1196)),"WINCOMSOCTRANG",IF(ISNUMBER(SEARCH($V$45,T1196)),"WINCOMSONLA",IF(ISNUMBER(SEARCH($V$46,T1196)),"WINCOMKONTUM",IF(ISNUMBER(SEARCH($V$47,T1196)),"WINCOMPHUYEN",IF(ISNUMBER(SEARCH($V$48,T1196)),"WINCOMQUANGTRI",IF(ISNUMBER(SEARCH($V$49,T1196)),"WINCOMBINHDINH",IF(ISNUMBER(SEARCH($V$50,T1196)),"WINCOMCAOBANG",IF(ISNUMBER(SEARCH($V$51,T1196)),"WINCOMQUANGBINH",IF(ISNUMBER(SEARCH($V$52,T1196)),"WINCOMLAMDONG",IF(ISNUMBER(SEARCH($V$53,T1196)),"WINCOMVINHLONG",IF(ISNUMBER(SEARCH($V$54,T1196)),"WINCOMDONGTHAP",IF(ISNUMBER(SEARCH($V$55,T1196)),"WINCOMTIENGIANG",IF(ISNUMBER(SEARCH($V$56,T1196)),"WINCOMQUANGNINH",0))))))))))))))))))))))))))))))))))))))))))))))))))))))</f>
        <v>WINCOMDANANG</v>
      </c>
    </row>
    <row r="1197" spans="1:25" x14ac:dyDescent="0.2">
      <c r="A1197" t="s">
        <v>0</v>
      </c>
      <c r="B1197" t="s">
        <v>2058</v>
      </c>
      <c r="C1197" t="s">
        <v>2</v>
      </c>
      <c r="D1197" t="s">
        <v>3</v>
      </c>
      <c r="E1197" t="s">
        <v>4</v>
      </c>
      <c r="F1197" s="5">
        <f t="shared" si="73"/>
        <v>1</v>
      </c>
      <c r="G1197" s="2">
        <v>88846</v>
      </c>
      <c r="H1197" s="2">
        <v>97730.6</v>
      </c>
      <c r="I1197" t="s">
        <v>5</v>
      </c>
      <c r="J1197" t="s">
        <v>6</v>
      </c>
      <c r="K1197" t="str">
        <f t="shared" si="74"/>
        <v>Gà muối gói 500g</v>
      </c>
      <c r="L1197" s="8" t="str">
        <f>VLOOKUP(K1197,'[1]Mã Misa'!$B$2:$D$74,2,0)</f>
        <v>Gà muối 500g</v>
      </c>
      <c r="M1197" s="8" t="str">
        <f>VLOOKUP(L1197,'[1]Mã Misa'!$C$2:$D$74,2,0)</f>
        <v>GM500</v>
      </c>
      <c r="N1197" s="2">
        <v>88846</v>
      </c>
      <c r="O1197" t="s">
        <v>2059</v>
      </c>
      <c r="P1197" s="8" t="str">
        <f t="shared" si="75"/>
        <v>0141906</v>
      </c>
      <c r="Q1197" s="8" t="e">
        <f t="array" ref="Q1197">IF(VLOOKUP(P1197,$AA$1:$AC$32,1,0)&lt;&gt;0,(P1197&amp;"A"),0)</f>
        <v>#N/A</v>
      </c>
      <c r="R1197" s="12">
        <v>44517</v>
      </c>
      <c r="S1197" t="s">
        <v>2060</v>
      </c>
      <c r="T1197" s="8" t="str">
        <f t="shared" si="76"/>
        <v>VM+ HNI 31</v>
      </c>
      <c r="U1197" t="s">
        <v>6567</v>
      </c>
      <c r="Y1197" t="str">
        <f t="array" ref="Y1197">IF(ISNUMBER(SEARCH($V$3,T1197)),"WINCOMHANOI",IF(ISNUMBER(SEARCH($V$4,T1197)),"WINCOMHOCHIMINH",IF(ISNUMBER(SEARCH($V$5,T1197)),"WINCOMDANANG",IF(ISNUMBER(SEARCH($V$6,T1197)),"WINCOMHAIDUONG",IF(ISNUMBER(SEARCH($V$7,T1197)),"WINCOMQUANGNINH",IF(ISNUMBER(SEARCH($V$8,T1197)),"WINCOMHAIPHONG",IF(ISNUMBER(SEARCH($V$9,T1197)),"WINCOMBACGIANG",IF(ISNUMBER(SEARCH($V$10,T1197)),"WINCOMBACNINH",IF(ISNUMBER(SEARCH($V$11,T1197)),"WINCOMPHUTHO",IF(ISNUMBER(SEARCH($V$12,T1197)),"WINCOMHATINH",IF(ISNUMBER(SEARCH($V$13,T1197)),"WINCOMTHAINGUYEN",IF(ISNUMBER(SEARCH($V$14,T1197)),"WINCOMKHANHHOA",IF(ISNUMBER(SEARCH($V$15,T1197)),"WINCOMHUNGYEN",IF(ISNUMBER(SEARCH($V$16,T1197)),"WINCOMNGHEAN",IF(ISNUMBER(SEARCH($V$17,T1197)),"WINCOMLAOCAI",IF(ISNUMBER(SEARCH($V$18,T1197)),"WINCOMVUNGTAU",IF(ISNUMBER(SEARCH($V$19,T1197)),"WINCOMBINHDUONG",IF(ISNUMBER(SEARCH($V$20,T1197)),"WINCOMKIENGIANG",IF(ISNUMBER(SEARCH($V$21,T1197)),"WINCOMHANAM",IF(ISNUMBER(SEARCH($V$22,T1197)),"WINCOMNAMDINH",IF(ISNUMBER(SEARCH($V$23,T1197)),"WINCOMLANGSON",IF(ISNUMBER(SEARCH($V$24,T1197)),"WINCOMTHANHHOA",IF(ISNUMBER(SEARCH($V$25,T1197)),"WINCOMYENBAI",IF(ISNUMBER(SEARCH($V$26,T1197)),"WINCOMTUYENQUANG",IF(ISNUMBER(SEARCH($V$27,T1197)),"WINCOMHUE",IF(ISNUMBER(SEARCH($V$28,T1197)),"WINCOMQUANGNAM",IF(ISNUMBER(SEARCH($V$29,T1197)),"WINCOMVINHPHUC",IF(ISNUMBER(SEARCH($V$30,T1197)),"WINCOMHAGIANG",IF(ISNUMBER(SEARCH($V$31,T1197)),"WINCOMNINHBINH",IF(ISNUMBER(SEARCH($V$32,T1197)),"WINCOMTRAVINH",IF(ISNUMBER(SEARCH($V$33,T1197)),"WINCOMCANTHO",IF(ISNUMBER(SEARCH($V$34,T1197)),"WINCOMBENTRE",IF(ISNUMBER(SEARCH($V$35,T1197)),"WINCOMCAMAU",IF(ISNUMBER(SEARCH($V$36,T1197)),"WINCOMANGIANG",IF(ISNUMBER(SEARCH($V$37,T1197)),"WINCOMNINHTHUAN",IF(ISNUMBER(SEARCH($V$38,T1197)),"WINCOMTHAIBINH",IF(ISNUMBER(SEARCH($V$39,T1197)),"WINCOMGIALAI",IF(ISNUMBER(SEARCH($V$40,T1197)),"WINCOMHOABINH",IF(ISNUMBER(SEARCH($V$41,T1197)),"WINCOMQUANGNGAI",IF(ISNUMBER(SEARCH($V$42,T1197)),"WINCOMBINHTHUAN",IF(ISNUMBER(SEARCH($V$43,T1197)),"WINCOMDAKLAK",IF(ISNUMBER(SEARCH($V$44,T1197)),"WINCOMSOCTRANG",IF(ISNUMBER(SEARCH($V$45,T1197)),"WINCOMSONLA",IF(ISNUMBER(SEARCH($V$46,T1197)),"WINCOMKONTUM",IF(ISNUMBER(SEARCH($V$47,T1197)),"WINCOMPHUYEN",IF(ISNUMBER(SEARCH($V$48,T1197)),"WINCOMQUANGTRI",IF(ISNUMBER(SEARCH($V$49,T1197)),"WINCOMBINHDINH",IF(ISNUMBER(SEARCH($V$50,T1197)),"WINCOMCAOBANG",IF(ISNUMBER(SEARCH($V$51,T1197)),"WINCOMQUANGBINH",IF(ISNUMBER(SEARCH($V$52,T1197)),"WINCOMLAMDONG",IF(ISNUMBER(SEARCH($V$53,T1197)),"WINCOMVINHLONG",IF(ISNUMBER(SEARCH($V$54,T1197)),"WINCOMDONGTHAP",IF(ISNUMBER(SEARCH($V$55,T1197)),"WINCOMTIENGIANG",IF(ISNUMBER(SEARCH($V$56,T1197)),"WINCOMQUANGNINH",0))))))))))))))))))))))))))))))))))))))))))))))))))))))</f>
        <v>WINCOMHANOI</v>
      </c>
    </row>
    <row r="1198" spans="1:25" x14ac:dyDescent="0.2">
      <c r="A1198" t="s">
        <v>0</v>
      </c>
      <c r="B1198" t="s">
        <v>2061</v>
      </c>
      <c r="C1198" t="s">
        <v>2</v>
      </c>
      <c r="D1198" t="s">
        <v>123</v>
      </c>
      <c r="E1198" t="s">
        <v>4</v>
      </c>
      <c r="F1198" s="5">
        <f t="shared" si="73"/>
        <v>2</v>
      </c>
      <c r="G1198" s="2">
        <v>111190</v>
      </c>
      <c r="H1198" s="2">
        <v>122309.00000000001</v>
      </c>
      <c r="I1198" t="s">
        <v>5</v>
      </c>
      <c r="J1198" t="s">
        <v>124</v>
      </c>
      <c r="K1198" t="str">
        <f t="shared" si="74"/>
        <v>Tai heo muối gói 200g</v>
      </c>
      <c r="L1198" s="8" t="str">
        <f>VLOOKUP(K1198,'[1]Mã Misa'!$B$2:$D$74,2,0)</f>
        <v>Tai heo muối 200g</v>
      </c>
      <c r="M1198" s="8" t="str">
        <f>VLOOKUP(L1198,'[1]Mã Misa'!$C$2:$D$74,2,0)</f>
        <v>TH200</v>
      </c>
      <c r="N1198" s="2">
        <v>55595</v>
      </c>
      <c r="O1198" t="s">
        <v>2062</v>
      </c>
      <c r="P1198" s="8" t="str">
        <f t="shared" si="75"/>
        <v>0001445</v>
      </c>
      <c r="Q1198" s="8" t="e">
        <f t="array" ref="Q1198">IF(VLOOKUP(P1198,$AA$1:$AC$32,1,0)&lt;&gt;0,(P1198&amp;"A"),0)</f>
        <v>#N/A</v>
      </c>
      <c r="R1198" s="12">
        <v>44517</v>
      </c>
      <c r="S1198" t="s">
        <v>2063</v>
      </c>
      <c r="T1198" s="8" t="str">
        <f t="shared" si="76"/>
        <v>VM+ TVH 10</v>
      </c>
      <c r="U1198" t="s">
        <v>6568</v>
      </c>
      <c r="Y1198" t="str">
        <f t="array" ref="Y1198">IF(ISNUMBER(SEARCH($V$3,T1198)),"WINCOMHANOI",IF(ISNUMBER(SEARCH($V$4,T1198)),"WINCOMHOCHIMINH",IF(ISNUMBER(SEARCH($V$5,T1198)),"WINCOMDANANG",IF(ISNUMBER(SEARCH($V$6,T1198)),"WINCOMHAIDUONG",IF(ISNUMBER(SEARCH($V$7,T1198)),"WINCOMQUANGNINH",IF(ISNUMBER(SEARCH($V$8,T1198)),"WINCOMHAIPHONG",IF(ISNUMBER(SEARCH($V$9,T1198)),"WINCOMBACGIANG",IF(ISNUMBER(SEARCH($V$10,T1198)),"WINCOMBACNINH",IF(ISNUMBER(SEARCH($V$11,T1198)),"WINCOMPHUTHO",IF(ISNUMBER(SEARCH($V$12,T1198)),"WINCOMHATINH",IF(ISNUMBER(SEARCH($V$13,T1198)),"WINCOMTHAINGUYEN",IF(ISNUMBER(SEARCH($V$14,T1198)),"WINCOMKHANHHOA",IF(ISNUMBER(SEARCH($V$15,T1198)),"WINCOMHUNGYEN",IF(ISNUMBER(SEARCH($V$16,T1198)),"WINCOMNGHEAN",IF(ISNUMBER(SEARCH($V$17,T1198)),"WINCOMLAOCAI",IF(ISNUMBER(SEARCH($V$18,T1198)),"WINCOMVUNGTAU",IF(ISNUMBER(SEARCH($V$19,T1198)),"WINCOMBINHDUONG",IF(ISNUMBER(SEARCH($V$20,T1198)),"WINCOMKIENGIANG",IF(ISNUMBER(SEARCH($V$21,T1198)),"WINCOMHANAM",IF(ISNUMBER(SEARCH($V$22,T1198)),"WINCOMNAMDINH",IF(ISNUMBER(SEARCH($V$23,T1198)),"WINCOMLANGSON",IF(ISNUMBER(SEARCH($V$24,T1198)),"WINCOMTHANHHOA",IF(ISNUMBER(SEARCH($V$25,T1198)),"WINCOMYENBAI",IF(ISNUMBER(SEARCH($V$26,T1198)),"WINCOMTUYENQUANG",IF(ISNUMBER(SEARCH($V$27,T1198)),"WINCOMHUE",IF(ISNUMBER(SEARCH($V$28,T1198)),"WINCOMQUANGNAM",IF(ISNUMBER(SEARCH($V$29,T1198)),"WINCOMVINHPHUC",IF(ISNUMBER(SEARCH($V$30,T1198)),"WINCOMHAGIANG",IF(ISNUMBER(SEARCH($V$31,T1198)),"WINCOMNINHBINH",IF(ISNUMBER(SEARCH($V$32,T1198)),"WINCOMTRAVINH",IF(ISNUMBER(SEARCH($V$33,T1198)),"WINCOMCANTHO",IF(ISNUMBER(SEARCH($V$34,T1198)),"WINCOMBENTRE",IF(ISNUMBER(SEARCH($V$35,T1198)),"WINCOMCAMAU",IF(ISNUMBER(SEARCH($V$36,T1198)),"WINCOMANGIANG",IF(ISNUMBER(SEARCH($V$37,T1198)),"WINCOMNINHTHUAN",IF(ISNUMBER(SEARCH($V$38,T1198)),"WINCOMTHAIBINH",IF(ISNUMBER(SEARCH($V$39,T1198)),"WINCOMGIALAI",IF(ISNUMBER(SEARCH($V$40,T1198)),"WINCOMHOABINH",IF(ISNUMBER(SEARCH($V$41,T1198)),"WINCOMQUANGNGAI",IF(ISNUMBER(SEARCH($V$42,T1198)),"WINCOMBINHTHUAN",IF(ISNUMBER(SEARCH($V$43,T1198)),"WINCOMDAKLAK",IF(ISNUMBER(SEARCH($V$44,T1198)),"WINCOMSOCTRANG",IF(ISNUMBER(SEARCH($V$45,T1198)),"WINCOMSONLA",IF(ISNUMBER(SEARCH($V$46,T1198)),"WINCOMKONTUM",IF(ISNUMBER(SEARCH($V$47,T1198)),"WINCOMPHUYEN",IF(ISNUMBER(SEARCH($V$48,T1198)),"WINCOMQUANGTRI",IF(ISNUMBER(SEARCH($V$49,T1198)),"WINCOMBINHDINH",IF(ISNUMBER(SEARCH($V$50,T1198)),"WINCOMCAOBANG",IF(ISNUMBER(SEARCH($V$51,T1198)),"WINCOMQUANGBINH",IF(ISNUMBER(SEARCH($V$52,T1198)),"WINCOMLAMDONG",IF(ISNUMBER(SEARCH($V$53,T1198)),"WINCOMVINHLONG",IF(ISNUMBER(SEARCH($V$54,T1198)),"WINCOMDONGTHAP",IF(ISNUMBER(SEARCH($V$55,T1198)),"WINCOMTIENGIANG",IF(ISNUMBER(SEARCH($V$56,T1198)),"WINCOMQUANGNINH",0))))))))))))))))))))))))))))))))))))))))))))))))))))))</f>
        <v>WINCOMTRAVINH</v>
      </c>
    </row>
    <row r="1199" spans="1:25" x14ac:dyDescent="0.2">
      <c r="A1199" t="s">
        <v>0</v>
      </c>
      <c r="B1199" t="s">
        <v>2064</v>
      </c>
      <c r="C1199" t="s">
        <v>2</v>
      </c>
      <c r="D1199" t="s">
        <v>121</v>
      </c>
      <c r="E1199" t="s">
        <v>4</v>
      </c>
      <c r="F1199" s="5">
        <f t="shared" si="73"/>
        <v>1</v>
      </c>
      <c r="G1199" s="2">
        <v>101989</v>
      </c>
      <c r="H1199" s="2">
        <v>112187.90000000001</v>
      </c>
      <c r="I1199" t="s">
        <v>5</v>
      </c>
      <c r="J1199" t="s">
        <v>122</v>
      </c>
      <c r="K1199" t="str">
        <f t="shared" si="74"/>
        <v>Giò tai nấm hương 500g</v>
      </c>
      <c r="L1199" s="8" t="str">
        <f>VLOOKUP(K1199,'[1]Mã Misa'!$B$2:$D$74,2,0)</f>
        <v>Giò tai nấm hương 500g</v>
      </c>
      <c r="M1199" s="8" t="str">
        <f>VLOOKUP(L1199,'[1]Mã Misa'!$C$2:$D$74,2,0)</f>
        <v>GTNH500</v>
      </c>
      <c r="N1199" s="2">
        <v>101989</v>
      </c>
      <c r="O1199" t="s">
        <v>2065</v>
      </c>
      <c r="P1199" s="8" t="str">
        <f t="shared" si="75"/>
        <v>0043889</v>
      </c>
      <c r="Q1199" s="8" t="e">
        <f t="array" ref="Q1199">IF(VLOOKUP(P1199,$AA$1:$AC$32,1,0)&lt;&gt;0,(P1199&amp;"A"),0)</f>
        <v>#N/A</v>
      </c>
      <c r="R1199" s="12">
        <v>44517</v>
      </c>
      <c r="S1199" t="s">
        <v>2066</v>
      </c>
      <c r="T1199" s="8" t="str">
        <f t="shared" si="76"/>
        <v>VM+ HCM 1.</v>
      </c>
      <c r="U1199" t="s">
        <v>6569</v>
      </c>
      <c r="Y1199" t="str">
        <f t="array" ref="Y1199">IF(ISNUMBER(SEARCH($V$3,T1199)),"WINCOMHANOI",IF(ISNUMBER(SEARCH($V$4,T1199)),"WINCOMHOCHIMINH",IF(ISNUMBER(SEARCH($V$5,T1199)),"WINCOMDANANG",IF(ISNUMBER(SEARCH($V$6,T1199)),"WINCOMHAIDUONG",IF(ISNUMBER(SEARCH($V$7,T1199)),"WINCOMQUANGNINH",IF(ISNUMBER(SEARCH($V$8,T1199)),"WINCOMHAIPHONG",IF(ISNUMBER(SEARCH($V$9,T1199)),"WINCOMBACGIANG",IF(ISNUMBER(SEARCH($V$10,T1199)),"WINCOMBACNINH",IF(ISNUMBER(SEARCH($V$11,T1199)),"WINCOMPHUTHO",IF(ISNUMBER(SEARCH($V$12,T1199)),"WINCOMHATINH",IF(ISNUMBER(SEARCH($V$13,T1199)),"WINCOMTHAINGUYEN",IF(ISNUMBER(SEARCH($V$14,T1199)),"WINCOMKHANHHOA",IF(ISNUMBER(SEARCH($V$15,T1199)),"WINCOMHUNGYEN",IF(ISNUMBER(SEARCH($V$16,T1199)),"WINCOMNGHEAN",IF(ISNUMBER(SEARCH($V$17,T1199)),"WINCOMLAOCAI",IF(ISNUMBER(SEARCH($V$18,T1199)),"WINCOMVUNGTAU",IF(ISNUMBER(SEARCH($V$19,T1199)),"WINCOMBINHDUONG",IF(ISNUMBER(SEARCH($V$20,T1199)),"WINCOMKIENGIANG",IF(ISNUMBER(SEARCH($V$21,T1199)),"WINCOMHANAM",IF(ISNUMBER(SEARCH($V$22,T1199)),"WINCOMNAMDINH",IF(ISNUMBER(SEARCH($V$23,T1199)),"WINCOMLANGSON",IF(ISNUMBER(SEARCH($V$24,T1199)),"WINCOMTHANHHOA",IF(ISNUMBER(SEARCH($V$25,T1199)),"WINCOMYENBAI",IF(ISNUMBER(SEARCH($V$26,T1199)),"WINCOMTUYENQUANG",IF(ISNUMBER(SEARCH($V$27,T1199)),"WINCOMHUE",IF(ISNUMBER(SEARCH($V$28,T1199)),"WINCOMQUANGNAM",IF(ISNUMBER(SEARCH($V$29,T1199)),"WINCOMVINHPHUC",IF(ISNUMBER(SEARCH($V$30,T1199)),"WINCOMHAGIANG",IF(ISNUMBER(SEARCH($V$31,T1199)),"WINCOMNINHBINH",IF(ISNUMBER(SEARCH($V$32,T1199)),"WINCOMTRAVINH",IF(ISNUMBER(SEARCH($V$33,T1199)),"WINCOMCANTHO",IF(ISNUMBER(SEARCH($V$34,T1199)),"WINCOMBENTRE",IF(ISNUMBER(SEARCH($V$35,T1199)),"WINCOMCAMAU",IF(ISNUMBER(SEARCH($V$36,T1199)),"WINCOMANGIANG",IF(ISNUMBER(SEARCH($V$37,T1199)),"WINCOMNINHTHUAN",IF(ISNUMBER(SEARCH($V$38,T1199)),"WINCOMTHAIBINH",IF(ISNUMBER(SEARCH($V$39,T1199)),"WINCOMGIALAI",IF(ISNUMBER(SEARCH($V$40,T1199)),"WINCOMHOABINH",IF(ISNUMBER(SEARCH($V$41,T1199)),"WINCOMQUANGNGAI",IF(ISNUMBER(SEARCH($V$42,T1199)),"WINCOMBINHTHUAN",IF(ISNUMBER(SEARCH($V$43,T1199)),"WINCOMDAKLAK",IF(ISNUMBER(SEARCH($V$44,T1199)),"WINCOMSOCTRANG",IF(ISNUMBER(SEARCH($V$45,T1199)),"WINCOMSONLA",IF(ISNUMBER(SEARCH($V$46,T1199)),"WINCOMKONTUM",IF(ISNUMBER(SEARCH($V$47,T1199)),"WINCOMPHUYEN",IF(ISNUMBER(SEARCH($V$48,T1199)),"WINCOMQUANGTRI",IF(ISNUMBER(SEARCH($V$49,T1199)),"WINCOMBINHDINH",IF(ISNUMBER(SEARCH($V$50,T1199)),"WINCOMCAOBANG",IF(ISNUMBER(SEARCH($V$51,T1199)),"WINCOMQUANGBINH",IF(ISNUMBER(SEARCH($V$52,T1199)),"WINCOMLAMDONG",IF(ISNUMBER(SEARCH($V$53,T1199)),"WINCOMVINHLONG",IF(ISNUMBER(SEARCH($V$54,T1199)),"WINCOMDONGTHAP",IF(ISNUMBER(SEARCH($V$55,T1199)),"WINCOMTIENGIANG",IF(ISNUMBER(SEARCH($V$56,T1199)),"WINCOMQUANGNINH",0))))))))))))))))))))))))))))))))))))))))))))))))))))))</f>
        <v>WINCOMHOCHIMINH</v>
      </c>
    </row>
    <row r="1200" spans="1:25" x14ac:dyDescent="0.2">
      <c r="A1200" t="s">
        <v>0</v>
      </c>
      <c r="B1200" t="s">
        <v>2064</v>
      </c>
      <c r="C1200" t="s">
        <v>31</v>
      </c>
      <c r="D1200" t="s">
        <v>20</v>
      </c>
      <c r="E1200" t="s">
        <v>4</v>
      </c>
      <c r="F1200" s="5">
        <f t="shared" si="73"/>
        <v>1</v>
      </c>
      <c r="G1200" s="2">
        <v>50182</v>
      </c>
      <c r="H1200" s="2">
        <v>55200.200000000004</v>
      </c>
      <c r="I1200" t="s">
        <v>5</v>
      </c>
      <c r="J1200" t="s">
        <v>21</v>
      </c>
      <c r="K1200" t="str">
        <f t="shared" si="74"/>
        <v>Giò tai lưỡi xào gói 250g</v>
      </c>
      <c r="L1200" s="8" t="str">
        <f>VLOOKUP(K1200,'[1]Mã Misa'!$B$2:$D$74,2,0)</f>
        <v>Giò Tai Lưỡi Xào 250g</v>
      </c>
      <c r="M1200" s="8" t="str">
        <f>VLOOKUP(L1200,'[1]Mã Misa'!$C$2:$D$74,2,0)</f>
        <v>GTLX250G</v>
      </c>
      <c r="N1200" s="2">
        <v>50182</v>
      </c>
      <c r="O1200" t="s">
        <v>2065</v>
      </c>
      <c r="P1200" s="8" t="str">
        <f t="shared" si="75"/>
        <v>0043889</v>
      </c>
      <c r="Q1200" s="8" t="e">
        <f t="array" ref="Q1200">IF(VLOOKUP(P1200,$AA$1:$AC$32,1,0)&lt;&gt;0,(P1200&amp;"A"),0)</f>
        <v>#N/A</v>
      </c>
      <c r="R1200" s="12">
        <v>44517</v>
      </c>
      <c r="S1200" t="s">
        <v>2066</v>
      </c>
      <c r="T1200" s="8" t="str">
        <f t="shared" si="76"/>
        <v>VM+ HCM 1.</v>
      </c>
      <c r="U1200" t="s">
        <v>6569</v>
      </c>
      <c r="Y1200" t="str">
        <f t="array" ref="Y1200">IF(ISNUMBER(SEARCH($V$3,T1200)),"WINCOMHANOI",IF(ISNUMBER(SEARCH($V$4,T1200)),"WINCOMHOCHIMINH",IF(ISNUMBER(SEARCH($V$5,T1200)),"WINCOMDANANG",IF(ISNUMBER(SEARCH($V$6,T1200)),"WINCOMHAIDUONG",IF(ISNUMBER(SEARCH($V$7,T1200)),"WINCOMQUANGNINH",IF(ISNUMBER(SEARCH($V$8,T1200)),"WINCOMHAIPHONG",IF(ISNUMBER(SEARCH($V$9,T1200)),"WINCOMBACGIANG",IF(ISNUMBER(SEARCH($V$10,T1200)),"WINCOMBACNINH",IF(ISNUMBER(SEARCH($V$11,T1200)),"WINCOMPHUTHO",IF(ISNUMBER(SEARCH($V$12,T1200)),"WINCOMHATINH",IF(ISNUMBER(SEARCH($V$13,T1200)),"WINCOMTHAINGUYEN",IF(ISNUMBER(SEARCH($V$14,T1200)),"WINCOMKHANHHOA",IF(ISNUMBER(SEARCH($V$15,T1200)),"WINCOMHUNGYEN",IF(ISNUMBER(SEARCH($V$16,T1200)),"WINCOMNGHEAN",IF(ISNUMBER(SEARCH($V$17,T1200)),"WINCOMLAOCAI",IF(ISNUMBER(SEARCH($V$18,T1200)),"WINCOMVUNGTAU",IF(ISNUMBER(SEARCH($V$19,T1200)),"WINCOMBINHDUONG",IF(ISNUMBER(SEARCH($V$20,T1200)),"WINCOMKIENGIANG",IF(ISNUMBER(SEARCH($V$21,T1200)),"WINCOMHANAM",IF(ISNUMBER(SEARCH($V$22,T1200)),"WINCOMNAMDINH",IF(ISNUMBER(SEARCH($V$23,T1200)),"WINCOMLANGSON",IF(ISNUMBER(SEARCH($V$24,T1200)),"WINCOMTHANHHOA",IF(ISNUMBER(SEARCH($V$25,T1200)),"WINCOMYENBAI",IF(ISNUMBER(SEARCH($V$26,T1200)),"WINCOMTUYENQUANG",IF(ISNUMBER(SEARCH($V$27,T1200)),"WINCOMHUE",IF(ISNUMBER(SEARCH($V$28,T1200)),"WINCOMQUANGNAM",IF(ISNUMBER(SEARCH($V$29,T1200)),"WINCOMVINHPHUC",IF(ISNUMBER(SEARCH($V$30,T1200)),"WINCOMHAGIANG",IF(ISNUMBER(SEARCH($V$31,T1200)),"WINCOMNINHBINH",IF(ISNUMBER(SEARCH($V$32,T1200)),"WINCOMTRAVINH",IF(ISNUMBER(SEARCH($V$33,T1200)),"WINCOMCANTHO",IF(ISNUMBER(SEARCH($V$34,T1200)),"WINCOMBENTRE",IF(ISNUMBER(SEARCH($V$35,T1200)),"WINCOMCAMAU",IF(ISNUMBER(SEARCH($V$36,T1200)),"WINCOMANGIANG",IF(ISNUMBER(SEARCH($V$37,T1200)),"WINCOMNINHTHUAN",IF(ISNUMBER(SEARCH($V$38,T1200)),"WINCOMTHAIBINH",IF(ISNUMBER(SEARCH($V$39,T1200)),"WINCOMGIALAI",IF(ISNUMBER(SEARCH($V$40,T1200)),"WINCOMHOABINH",IF(ISNUMBER(SEARCH($V$41,T1200)),"WINCOMQUANGNGAI",IF(ISNUMBER(SEARCH($V$42,T1200)),"WINCOMBINHTHUAN",IF(ISNUMBER(SEARCH($V$43,T1200)),"WINCOMDAKLAK",IF(ISNUMBER(SEARCH($V$44,T1200)),"WINCOMSOCTRANG",IF(ISNUMBER(SEARCH($V$45,T1200)),"WINCOMSONLA",IF(ISNUMBER(SEARCH($V$46,T1200)),"WINCOMKONTUM",IF(ISNUMBER(SEARCH($V$47,T1200)),"WINCOMPHUYEN",IF(ISNUMBER(SEARCH($V$48,T1200)),"WINCOMQUANGTRI",IF(ISNUMBER(SEARCH($V$49,T1200)),"WINCOMBINHDINH",IF(ISNUMBER(SEARCH($V$50,T1200)),"WINCOMCAOBANG",IF(ISNUMBER(SEARCH($V$51,T1200)),"WINCOMQUANGBINH",IF(ISNUMBER(SEARCH($V$52,T1200)),"WINCOMLAMDONG",IF(ISNUMBER(SEARCH($V$53,T1200)),"WINCOMVINHLONG",IF(ISNUMBER(SEARCH($V$54,T1200)),"WINCOMDONGTHAP",IF(ISNUMBER(SEARCH($V$55,T1200)),"WINCOMTIENGIANG",IF(ISNUMBER(SEARCH($V$56,T1200)),"WINCOMQUANGNINH",0))))))))))))))))))))))))))))))))))))))))))))))))))))))</f>
        <v>WINCOMHOCHIMINH</v>
      </c>
    </row>
    <row r="1201" spans="1:25" x14ac:dyDescent="0.2">
      <c r="A1201" t="s">
        <v>0</v>
      </c>
      <c r="B1201" t="s">
        <v>2064</v>
      </c>
      <c r="C1201" t="s">
        <v>34</v>
      </c>
      <c r="D1201" t="s">
        <v>62</v>
      </c>
      <c r="E1201" t="s">
        <v>4</v>
      </c>
      <c r="F1201" s="5">
        <f t="shared" si="73"/>
        <v>3</v>
      </c>
      <c r="G1201" s="2">
        <v>316200</v>
      </c>
      <c r="H1201" s="2">
        <v>347820</v>
      </c>
      <c r="I1201" t="s">
        <v>5</v>
      </c>
      <c r="J1201" t="s">
        <v>63</v>
      </c>
      <c r="K1201" t="str">
        <f t="shared" si="74"/>
        <v>_Đùi gà sốt cay 500g</v>
      </c>
      <c r="L1201" s="8" t="str">
        <f>VLOOKUP(K1201,'[1]Mã Misa'!$B$2:$D$74,2,0)</f>
        <v>Đùi gà sốt cay 500g</v>
      </c>
      <c r="M1201" s="8" t="str">
        <f>VLOOKUP(L1201,'[1]Mã Misa'!$C$2:$D$74,2,0)</f>
        <v>DGSC500</v>
      </c>
      <c r="N1201" s="2">
        <v>105400</v>
      </c>
      <c r="O1201" t="s">
        <v>2065</v>
      </c>
      <c r="P1201" s="8" t="str">
        <f t="shared" si="75"/>
        <v>0043889</v>
      </c>
      <c r="Q1201" s="8" t="e">
        <f t="array" ref="Q1201">IF(VLOOKUP(P1201,$AA$1:$AC$32,1,0)&lt;&gt;0,(P1201&amp;"A"),0)</f>
        <v>#N/A</v>
      </c>
      <c r="R1201" s="12">
        <v>44517</v>
      </c>
      <c r="S1201" t="s">
        <v>2066</v>
      </c>
      <c r="T1201" s="8" t="str">
        <f t="shared" si="76"/>
        <v>VM+ HCM 1.</v>
      </c>
      <c r="U1201" t="s">
        <v>6569</v>
      </c>
      <c r="Y1201" t="str">
        <f t="array" ref="Y1201">IF(ISNUMBER(SEARCH($V$3,T1201)),"WINCOMHANOI",IF(ISNUMBER(SEARCH($V$4,T1201)),"WINCOMHOCHIMINH",IF(ISNUMBER(SEARCH($V$5,T1201)),"WINCOMDANANG",IF(ISNUMBER(SEARCH($V$6,T1201)),"WINCOMHAIDUONG",IF(ISNUMBER(SEARCH($V$7,T1201)),"WINCOMQUANGNINH",IF(ISNUMBER(SEARCH($V$8,T1201)),"WINCOMHAIPHONG",IF(ISNUMBER(SEARCH($V$9,T1201)),"WINCOMBACGIANG",IF(ISNUMBER(SEARCH($V$10,T1201)),"WINCOMBACNINH",IF(ISNUMBER(SEARCH($V$11,T1201)),"WINCOMPHUTHO",IF(ISNUMBER(SEARCH($V$12,T1201)),"WINCOMHATINH",IF(ISNUMBER(SEARCH($V$13,T1201)),"WINCOMTHAINGUYEN",IF(ISNUMBER(SEARCH($V$14,T1201)),"WINCOMKHANHHOA",IF(ISNUMBER(SEARCH($V$15,T1201)),"WINCOMHUNGYEN",IF(ISNUMBER(SEARCH($V$16,T1201)),"WINCOMNGHEAN",IF(ISNUMBER(SEARCH($V$17,T1201)),"WINCOMLAOCAI",IF(ISNUMBER(SEARCH($V$18,T1201)),"WINCOMVUNGTAU",IF(ISNUMBER(SEARCH($V$19,T1201)),"WINCOMBINHDUONG",IF(ISNUMBER(SEARCH($V$20,T1201)),"WINCOMKIENGIANG",IF(ISNUMBER(SEARCH($V$21,T1201)),"WINCOMHANAM",IF(ISNUMBER(SEARCH($V$22,T1201)),"WINCOMNAMDINH",IF(ISNUMBER(SEARCH($V$23,T1201)),"WINCOMLANGSON",IF(ISNUMBER(SEARCH($V$24,T1201)),"WINCOMTHANHHOA",IF(ISNUMBER(SEARCH($V$25,T1201)),"WINCOMYENBAI",IF(ISNUMBER(SEARCH($V$26,T1201)),"WINCOMTUYENQUANG",IF(ISNUMBER(SEARCH($V$27,T1201)),"WINCOMHUE",IF(ISNUMBER(SEARCH($V$28,T1201)),"WINCOMQUANGNAM",IF(ISNUMBER(SEARCH($V$29,T1201)),"WINCOMVINHPHUC",IF(ISNUMBER(SEARCH($V$30,T1201)),"WINCOMHAGIANG",IF(ISNUMBER(SEARCH($V$31,T1201)),"WINCOMNINHBINH",IF(ISNUMBER(SEARCH($V$32,T1201)),"WINCOMTRAVINH",IF(ISNUMBER(SEARCH($V$33,T1201)),"WINCOMCANTHO",IF(ISNUMBER(SEARCH($V$34,T1201)),"WINCOMBENTRE",IF(ISNUMBER(SEARCH($V$35,T1201)),"WINCOMCAMAU",IF(ISNUMBER(SEARCH($V$36,T1201)),"WINCOMANGIANG",IF(ISNUMBER(SEARCH($V$37,T1201)),"WINCOMNINHTHUAN",IF(ISNUMBER(SEARCH($V$38,T1201)),"WINCOMTHAIBINH",IF(ISNUMBER(SEARCH($V$39,T1201)),"WINCOMGIALAI",IF(ISNUMBER(SEARCH($V$40,T1201)),"WINCOMHOABINH",IF(ISNUMBER(SEARCH($V$41,T1201)),"WINCOMQUANGNGAI",IF(ISNUMBER(SEARCH($V$42,T1201)),"WINCOMBINHTHUAN",IF(ISNUMBER(SEARCH($V$43,T1201)),"WINCOMDAKLAK",IF(ISNUMBER(SEARCH($V$44,T1201)),"WINCOMSOCTRANG",IF(ISNUMBER(SEARCH($V$45,T1201)),"WINCOMSONLA",IF(ISNUMBER(SEARCH($V$46,T1201)),"WINCOMKONTUM",IF(ISNUMBER(SEARCH($V$47,T1201)),"WINCOMPHUYEN",IF(ISNUMBER(SEARCH($V$48,T1201)),"WINCOMQUANGTRI",IF(ISNUMBER(SEARCH($V$49,T1201)),"WINCOMBINHDINH",IF(ISNUMBER(SEARCH($V$50,T1201)),"WINCOMCAOBANG",IF(ISNUMBER(SEARCH($V$51,T1201)),"WINCOMQUANGBINH",IF(ISNUMBER(SEARCH($V$52,T1201)),"WINCOMLAMDONG",IF(ISNUMBER(SEARCH($V$53,T1201)),"WINCOMVINHLONG",IF(ISNUMBER(SEARCH($V$54,T1201)),"WINCOMDONGTHAP",IF(ISNUMBER(SEARCH($V$55,T1201)),"WINCOMTIENGIANG",IF(ISNUMBER(SEARCH($V$56,T1201)),"WINCOMQUANGNINH",0))))))))))))))))))))))))))))))))))))))))))))))))))))))</f>
        <v>WINCOMHOCHIMINH</v>
      </c>
    </row>
    <row r="1202" spans="1:25" x14ac:dyDescent="0.2">
      <c r="A1202" t="s">
        <v>0</v>
      </c>
      <c r="B1202" t="s">
        <v>2067</v>
      </c>
      <c r="C1202" t="s">
        <v>2</v>
      </c>
      <c r="D1202" t="s">
        <v>45</v>
      </c>
      <c r="E1202" t="s">
        <v>4</v>
      </c>
      <c r="F1202" s="5">
        <f t="shared" si="73"/>
        <v>1</v>
      </c>
      <c r="G1202" s="2">
        <v>87787</v>
      </c>
      <c r="H1202" s="2">
        <v>96565.700000000012</v>
      </c>
      <c r="I1202" t="s">
        <v>5</v>
      </c>
      <c r="J1202" t="s">
        <v>46</v>
      </c>
      <c r="K1202" t="str">
        <f t="shared" si="74"/>
        <v>Bắp bò muối gói 200g</v>
      </c>
      <c r="L1202" s="8" t="str">
        <f>VLOOKUP(K1202,'[1]Mã Misa'!$B$2:$D$74,2,0)</f>
        <v>Bắp bò muối 200g</v>
      </c>
      <c r="M1202" s="8" t="str">
        <f>VLOOKUP(L1202,'[1]Mã Misa'!$C$2:$D$74,2,0)</f>
        <v>BBM200</v>
      </c>
      <c r="N1202" s="2">
        <v>87787</v>
      </c>
      <c r="O1202" t="s">
        <v>2068</v>
      </c>
      <c r="P1202" s="8" t="str">
        <f t="shared" si="75"/>
        <v>0141932</v>
      </c>
      <c r="Q1202" s="8" t="e">
        <f t="array" ref="Q1202">IF(VLOOKUP(P1202,$AA$1:$AC$32,1,0)&lt;&gt;0,(P1202&amp;"A"),0)</f>
        <v>#N/A</v>
      </c>
      <c r="R1202" s="12">
        <v>44517</v>
      </c>
      <c r="S1202" t="s">
        <v>785</v>
      </c>
      <c r="T1202" s="8" t="str">
        <f t="shared" si="76"/>
        <v>VM+ HNI CT</v>
      </c>
      <c r="U1202" t="s">
        <v>6206</v>
      </c>
      <c r="Y1202" t="str">
        <f t="array" ref="Y1202">IF(ISNUMBER(SEARCH($V$3,T1202)),"WINCOMHANOI",IF(ISNUMBER(SEARCH($V$4,T1202)),"WINCOMHOCHIMINH",IF(ISNUMBER(SEARCH($V$5,T1202)),"WINCOMDANANG",IF(ISNUMBER(SEARCH($V$6,T1202)),"WINCOMHAIDUONG",IF(ISNUMBER(SEARCH($V$7,T1202)),"WINCOMQUANGNINH",IF(ISNUMBER(SEARCH($V$8,T1202)),"WINCOMHAIPHONG",IF(ISNUMBER(SEARCH($V$9,T1202)),"WINCOMBACGIANG",IF(ISNUMBER(SEARCH($V$10,T1202)),"WINCOMBACNINH",IF(ISNUMBER(SEARCH($V$11,T1202)),"WINCOMPHUTHO",IF(ISNUMBER(SEARCH($V$12,T1202)),"WINCOMHATINH",IF(ISNUMBER(SEARCH($V$13,T1202)),"WINCOMTHAINGUYEN",IF(ISNUMBER(SEARCH($V$14,T1202)),"WINCOMKHANHHOA",IF(ISNUMBER(SEARCH($V$15,T1202)),"WINCOMHUNGYEN",IF(ISNUMBER(SEARCH($V$16,T1202)),"WINCOMNGHEAN",IF(ISNUMBER(SEARCH($V$17,T1202)),"WINCOMLAOCAI",IF(ISNUMBER(SEARCH($V$18,T1202)),"WINCOMVUNGTAU",IF(ISNUMBER(SEARCH($V$19,T1202)),"WINCOMBINHDUONG",IF(ISNUMBER(SEARCH($V$20,T1202)),"WINCOMKIENGIANG",IF(ISNUMBER(SEARCH($V$21,T1202)),"WINCOMHANAM",IF(ISNUMBER(SEARCH($V$22,T1202)),"WINCOMNAMDINH",IF(ISNUMBER(SEARCH($V$23,T1202)),"WINCOMLANGSON",IF(ISNUMBER(SEARCH($V$24,T1202)),"WINCOMTHANHHOA",IF(ISNUMBER(SEARCH($V$25,T1202)),"WINCOMYENBAI",IF(ISNUMBER(SEARCH($V$26,T1202)),"WINCOMTUYENQUANG",IF(ISNUMBER(SEARCH($V$27,T1202)),"WINCOMHUE",IF(ISNUMBER(SEARCH($V$28,T1202)),"WINCOMQUANGNAM",IF(ISNUMBER(SEARCH($V$29,T1202)),"WINCOMVINHPHUC",IF(ISNUMBER(SEARCH($V$30,T1202)),"WINCOMHAGIANG",IF(ISNUMBER(SEARCH($V$31,T1202)),"WINCOMNINHBINH",IF(ISNUMBER(SEARCH($V$32,T1202)),"WINCOMTRAVINH",IF(ISNUMBER(SEARCH($V$33,T1202)),"WINCOMCANTHO",IF(ISNUMBER(SEARCH($V$34,T1202)),"WINCOMBENTRE",IF(ISNUMBER(SEARCH($V$35,T1202)),"WINCOMCAMAU",IF(ISNUMBER(SEARCH($V$36,T1202)),"WINCOMANGIANG",IF(ISNUMBER(SEARCH($V$37,T1202)),"WINCOMNINHTHUAN",IF(ISNUMBER(SEARCH($V$38,T1202)),"WINCOMTHAIBINH",IF(ISNUMBER(SEARCH($V$39,T1202)),"WINCOMGIALAI",IF(ISNUMBER(SEARCH($V$40,T1202)),"WINCOMHOABINH",IF(ISNUMBER(SEARCH($V$41,T1202)),"WINCOMQUANGNGAI",IF(ISNUMBER(SEARCH($V$42,T1202)),"WINCOMBINHTHUAN",IF(ISNUMBER(SEARCH($V$43,T1202)),"WINCOMDAKLAK",IF(ISNUMBER(SEARCH($V$44,T1202)),"WINCOMSOCTRANG",IF(ISNUMBER(SEARCH($V$45,T1202)),"WINCOMSONLA",IF(ISNUMBER(SEARCH($V$46,T1202)),"WINCOMKONTUM",IF(ISNUMBER(SEARCH($V$47,T1202)),"WINCOMPHUYEN",IF(ISNUMBER(SEARCH($V$48,T1202)),"WINCOMQUANGTRI",IF(ISNUMBER(SEARCH($V$49,T1202)),"WINCOMBINHDINH",IF(ISNUMBER(SEARCH($V$50,T1202)),"WINCOMCAOBANG",IF(ISNUMBER(SEARCH($V$51,T1202)),"WINCOMQUANGBINH",IF(ISNUMBER(SEARCH($V$52,T1202)),"WINCOMLAMDONG",IF(ISNUMBER(SEARCH($V$53,T1202)),"WINCOMVINHLONG",IF(ISNUMBER(SEARCH($V$54,T1202)),"WINCOMDONGTHAP",IF(ISNUMBER(SEARCH($V$55,T1202)),"WINCOMTIENGIANG",IF(ISNUMBER(SEARCH($V$56,T1202)),"WINCOMQUANGNINH",0))))))))))))))))))))))))))))))))))))))))))))))))))))))</f>
        <v>WINCOMHANOI</v>
      </c>
    </row>
    <row r="1203" spans="1:25" x14ac:dyDescent="0.2">
      <c r="A1203" t="s">
        <v>0</v>
      </c>
      <c r="B1203" t="s">
        <v>2069</v>
      </c>
      <c r="C1203" t="s">
        <v>2</v>
      </c>
      <c r="D1203" t="s">
        <v>10</v>
      </c>
      <c r="E1203" t="s">
        <v>4</v>
      </c>
      <c r="F1203" s="5">
        <f t="shared" si="73"/>
        <v>1</v>
      </c>
      <c r="G1203" s="2">
        <v>61050</v>
      </c>
      <c r="H1203" s="2">
        <v>67155</v>
      </c>
      <c r="I1203" t="s">
        <v>5</v>
      </c>
      <c r="J1203" t="s">
        <v>11</v>
      </c>
      <c r="K1203" t="str">
        <f t="shared" si="74"/>
        <v>_Giò sụn gà 250g</v>
      </c>
      <c r="L1203" s="8" t="str">
        <f>VLOOKUP(K1203,'[1]Mã Misa'!$B$2:$D$74,2,0)</f>
        <v>Giò sụn gà 250g</v>
      </c>
      <c r="M1203" s="8" t="str">
        <f>VLOOKUP(L1203,'[1]Mã Misa'!$C$2:$D$74,2,0)</f>
        <v>GSG250</v>
      </c>
      <c r="N1203" s="2">
        <v>61050</v>
      </c>
      <c r="O1203" t="s">
        <v>71</v>
      </c>
      <c r="P1203" s="8" t="str">
        <f t="shared" si="75"/>
        <v>0010787</v>
      </c>
      <c r="Q1203" s="18" t="s">
        <v>7466</v>
      </c>
      <c r="R1203" s="12">
        <v>44508</v>
      </c>
      <c r="S1203" t="s">
        <v>2070</v>
      </c>
      <c r="T1203" s="8" t="str">
        <f t="shared" si="76"/>
        <v>VM+ HPG 13</v>
      </c>
      <c r="U1203" t="s">
        <v>6570</v>
      </c>
      <c r="Y1203" t="str">
        <f t="array" ref="Y1203">IF(ISNUMBER(SEARCH($V$3,T1203)),"WINCOMHANOI",IF(ISNUMBER(SEARCH($V$4,T1203)),"WINCOMHOCHIMINH",IF(ISNUMBER(SEARCH($V$5,T1203)),"WINCOMDANANG",IF(ISNUMBER(SEARCH($V$6,T1203)),"WINCOMHAIDUONG",IF(ISNUMBER(SEARCH($V$7,T1203)),"WINCOMQUANGNINH",IF(ISNUMBER(SEARCH($V$8,T1203)),"WINCOMHAIPHONG",IF(ISNUMBER(SEARCH($V$9,T1203)),"WINCOMBACGIANG",IF(ISNUMBER(SEARCH($V$10,T1203)),"WINCOMBACNINH",IF(ISNUMBER(SEARCH($V$11,T1203)),"WINCOMPHUTHO",IF(ISNUMBER(SEARCH($V$12,T1203)),"WINCOMHATINH",IF(ISNUMBER(SEARCH($V$13,T1203)),"WINCOMTHAINGUYEN",IF(ISNUMBER(SEARCH($V$14,T1203)),"WINCOMKHANHHOA",IF(ISNUMBER(SEARCH($V$15,T1203)),"WINCOMHUNGYEN",IF(ISNUMBER(SEARCH($V$16,T1203)),"WINCOMNGHEAN",IF(ISNUMBER(SEARCH($V$17,T1203)),"WINCOMLAOCAI",IF(ISNUMBER(SEARCH($V$18,T1203)),"WINCOMVUNGTAU",IF(ISNUMBER(SEARCH($V$19,T1203)),"WINCOMBINHDUONG",IF(ISNUMBER(SEARCH($V$20,T1203)),"WINCOMKIENGIANG",IF(ISNUMBER(SEARCH($V$21,T1203)),"WINCOMHANAM",IF(ISNUMBER(SEARCH($V$22,T1203)),"WINCOMNAMDINH",IF(ISNUMBER(SEARCH($V$23,T1203)),"WINCOMLANGSON",IF(ISNUMBER(SEARCH($V$24,T1203)),"WINCOMTHANHHOA",IF(ISNUMBER(SEARCH($V$25,T1203)),"WINCOMYENBAI",IF(ISNUMBER(SEARCH($V$26,T1203)),"WINCOMTUYENQUANG",IF(ISNUMBER(SEARCH($V$27,T1203)),"WINCOMHUE",IF(ISNUMBER(SEARCH($V$28,T1203)),"WINCOMQUANGNAM",IF(ISNUMBER(SEARCH($V$29,T1203)),"WINCOMVINHPHUC",IF(ISNUMBER(SEARCH($V$30,T1203)),"WINCOMHAGIANG",IF(ISNUMBER(SEARCH($V$31,T1203)),"WINCOMNINHBINH",IF(ISNUMBER(SEARCH($V$32,T1203)),"WINCOMTRAVINH",IF(ISNUMBER(SEARCH($V$33,T1203)),"WINCOMCANTHO",IF(ISNUMBER(SEARCH($V$34,T1203)),"WINCOMBENTRE",IF(ISNUMBER(SEARCH($V$35,T1203)),"WINCOMCAMAU",IF(ISNUMBER(SEARCH($V$36,T1203)),"WINCOMANGIANG",IF(ISNUMBER(SEARCH($V$37,T1203)),"WINCOMNINHTHUAN",IF(ISNUMBER(SEARCH($V$38,T1203)),"WINCOMTHAIBINH",IF(ISNUMBER(SEARCH($V$39,T1203)),"WINCOMGIALAI",IF(ISNUMBER(SEARCH($V$40,T1203)),"WINCOMHOABINH",IF(ISNUMBER(SEARCH($V$41,T1203)),"WINCOMQUANGNGAI",IF(ISNUMBER(SEARCH($V$42,T1203)),"WINCOMBINHTHUAN",IF(ISNUMBER(SEARCH($V$43,T1203)),"WINCOMDAKLAK",IF(ISNUMBER(SEARCH($V$44,T1203)),"WINCOMSOCTRANG",IF(ISNUMBER(SEARCH($V$45,T1203)),"WINCOMSONLA",IF(ISNUMBER(SEARCH($V$46,T1203)),"WINCOMKONTUM",IF(ISNUMBER(SEARCH($V$47,T1203)),"WINCOMPHUYEN",IF(ISNUMBER(SEARCH($V$48,T1203)),"WINCOMQUANGTRI",IF(ISNUMBER(SEARCH($V$49,T1203)),"WINCOMBINHDINH",IF(ISNUMBER(SEARCH($V$50,T1203)),"WINCOMCAOBANG",IF(ISNUMBER(SEARCH($V$51,T1203)),"WINCOMQUANGBINH",IF(ISNUMBER(SEARCH($V$52,T1203)),"WINCOMLAMDONG",IF(ISNUMBER(SEARCH($V$53,T1203)),"WINCOMVINHLONG",IF(ISNUMBER(SEARCH($V$54,T1203)),"WINCOMDONGTHAP",IF(ISNUMBER(SEARCH($V$55,T1203)),"WINCOMTIENGIANG",IF(ISNUMBER(SEARCH($V$56,T1203)),"WINCOMQUANGNINH",0))))))))))))))))))))))))))))))))))))))))))))))))))))))</f>
        <v>WINCOMHAIPHONG</v>
      </c>
    </row>
    <row r="1204" spans="1:25" x14ac:dyDescent="0.2">
      <c r="A1204" t="s">
        <v>0</v>
      </c>
      <c r="B1204" t="s">
        <v>2069</v>
      </c>
      <c r="C1204" t="s">
        <v>31</v>
      </c>
      <c r="D1204" t="s">
        <v>20</v>
      </c>
      <c r="E1204" t="s">
        <v>4</v>
      </c>
      <c r="F1204" s="5">
        <f t="shared" si="73"/>
        <v>2</v>
      </c>
      <c r="G1204" s="2">
        <v>100364</v>
      </c>
      <c r="H1204" s="2">
        <v>110400.40000000001</v>
      </c>
      <c r="I1204" t="s">
        <v>5</v>
      </c>
      <c r="J1204" t="s">
        <v>21</v>
      </c>
      <c r="K1204" t="str">
        <f t="shared" si="74"/>
        <v>Giò tai lưỡi xào gói 250g</v>
      </c>
      <c r="L1204" s="8" t="str">
        <f>VLOOKUP(K1204,'[1]Mã Misa'!$B$2:$D$74,2,0)</f>
        <v>Giò Tai Lưỡi Xào 250g</v>
      </c>
      <c r="M1204" s="8" t="str">
        <f>VLOOKUP(L1204,'[1]Mã Misa'!$C$2:$D$74,2,0)</f>
        <v>GTLX250G</v>
      </c>
      <c r="N1204" s="2">
        <v>50182</v>
      </c>
      <c r="O1204" t="s">
        <v>71</v>
      </c>
      <c r="P1204" s="8" t="str">
        <f t="shared" si="75"/>
        <v>0010787</v>
      </c>
      <c r="Q1204" s="18" t="s">
        <v>7466</v>
      </c>
      <c r="R1204" s="12">
        <v>44508</v>
      </c>
      <c r="S1204" t="s">
        <v>2070</v>
      </c>
      <c r="T1204" s="8" t="str">
        <f t="shared" si="76"/>
        <v>VM+ HPG 13</v>
      </c>
      <c r="U1204" t="s">
        <v>6570</v>
      </c>
      <c r="Y1204" t="str">
        <f t="array" ref="Y1204">IF(ISNUMBER(SEARCH($V$3,T1204)),"WINCOMHANOI",IF(ISNUMBER(SEARCH($V$4,T1204)),"WINCOMHOCHIMINH",IF(ISNUMBER(SEARCH($V$5,T1204)),"WINCOMDANANG",IF(ISNUMBER(SEARCH($V$6,T1204)),"WINCOMHAIDUONG",IF(ISNUMBER(SEARCH($V$7,T1204)),"WINCOMQUANGNINH",IF(ISNUMBER(SEARCH($V$8,T1204)),"WINCOMHAIPHONG",IF(ISNUMBER(SEARCH($V$9,T1204)),"WINCOMBACGIANG",IF(ISNUMBER(SEARCH($V$10,T1204)),"WINCOMBACNINH",IF(ISNUMBER(SEARCH($V$11,T1204)),"WINCOMPHUTHO",IF(ISNUMBER(SEARCH($V$12,T1204)),"WINCOMHATINH",IF(ISNUMBER(SEARCH($V$13,T1204)),"WINCOMTHAINGUYEN",IF(ISNUMBER(SEARCH($V$14,T1204)),"WINCOMKHANHHOA",IF(ISNUMBER(SEARCH($V$15,T1204)),"WINCOMHUNGYEN",IF(ISNUMBER(SEARCH($V$16,T1204)),"WINCOMNGHEAN",IF(ISNUMBER(SEARCH($V$17,T1204)),"WINCOMLAOCAI",IF(ISNUMBER(SEARCH($V$18,T1204)),"WINCOMVUNGTAU",IF(ISNUMBER(SEARCH($V$19,T1204)),"WINCOMBINHDUONG",IF(ISNUMBER(SEARCH($V$20,T1204)),"WINCOMKIENGIANG",IF(ISNUMBER(SEARCH($V$21,T1204)),"WINCOMHANAM",IF(ISNUMBER(SEARCH($V$22,T1204)),"WINCOMNAMDINH",IF(ISNUMBER(SEARCH($V$23,T1204)),"WINCOMLANGSON",IF(ISNUMBER(SEARCH($V$24,T1204)),"WINCOMTHANHHOA",IF(ISNUMBER(SEARCH($V$25,T1204)),"WINCOMYENBAI",IF(ISNUMBER(SEARCH($V$26,T1204)),"WINCOMTUYENQUANG",IF(ISNUMBER(SEARCH($V$27,T1204)),"WINCOMHUE",IF(ISNUMBER(SEARCH($V$28,T1204)),"WINCOMQUANGNAM",IF(ISNUMBER(SEARCH($V$29,T1204)),"WINCOMVINHPHUC",IF(ISNUMBER(SEARCH($V$30,T1204)),"WINCOMHAGIANG",IF(ISNUMBER(SEARCH($V$31,T1204)),"WINCOMNINHBINH",IF(ISNUMBER(SEARCH($V$32,T1204)),"WINCOMTRAVINH",IF(ISNUMBER(SEARCH($V$33,T1204)),"WINCOMCANTHO",IF(ISNUMBER(SEARCH($V$34,T1204)),"WINCOMBENTRE",IF(ISNUMBER(SEARCH($V$35,T1204)),"WINCOMCAMAU",IF(ISNUMBER(SEARCH($V$36,T1204)),"WINCOMANGIANG",IF(ISNUMBER(SEARCH($V$37,T1204)),"WINCOMNINHTHUAN",IF(ISNUMBER(SEARCH($V$38,T1204)),"WINCOMTHAIBINH",IF(ISNUMBER(SEARCH($V$39,T1204)),"WINCOMGIALAI",IF(ISNUMBER(SEARCH($V$40,T1204)),"WINCOMHOABINH",IF(ISNUMBER(SEARCH($V$41,T1204)),"WINCOMQUANGNGAI",IF(ISNUMBER(SEARCH($V$42,T1204)),"WINCOMBINHTHUAN",IF(ISNUMBER(SEARCH($V$43,T1204)),"WINCOMDAKLAK",IF(ISNUMBER(SEARCH($V$44,T1204)),"WINCOMSOCTRANG",IF(ISNUMBER(SEARCH($V$45,T1204)),"WINCOMSONLA",IF(ISNUMBER(SEARCH($V$46,T1204)),"WINCOMKONTUM",IF(ISNUMBER(SEARCH($V$47,T1204)),"WINCOMPHUYEN",IF(ISNUMBER(SEARCH($V$48,T1204)),"WINCOMQUANGTRI",IF(ISNUMBER(SEARCH($V$49,T1204)),"WINCOMBINHDINH",IF(ISNUMBER(SEARCH($V$50,T1204)),"WINCOMCAOBANG",IF(ISNUMBER(SEARCH($V$51,T1204)),"WINCOMQUANGBINH",IF(ISNUMBER(SEARCH($V$52,T1204)),"WINCOMLAMDONG",IF(ISNUMBER(SEARCH($V$53,T1204)),"WINCOMVINHLONG",IF(ISNUMBER(SEARCH($V$54,T1204)),"WINCOMDONGTHAP",IF(ISNUMBER(SEARCH($V$55,T1204)),"WINCOMTIENGIANG",IF(ISNUMBER(SEARCH($V$56,T1204)),"WINCOMQUANGNINH",0))))))))))))))))))))))))))))))))))))))))))))))))))))))</f>
        <v>WINCOMHAIPHONG</v>
      </c>
    </row>
    <row r="1205" spans="1:25" x14ac:dyDescent="0.2">
      <c r="A1205" t="s">
        <v>0</v>
      </c>
      <c r="B1205" s="5" t="s">
        <v>2071</v>
      </c>
      <c r="C1205" t="s">
        <v>2</v>
      </c>
      <c r="D1205" t="s">
        <v>27</v>
      </c>
      <c r="E1205" t="s">
        <v>4</v>
      </c>
      <c r="F1205" s="5">
        <f t="shared" si="73"/>
        <v>3</v>
      </c>
      <c r="G1205" s="2">
        <v>222750</v>
      </c>
      <c r="H1205" s="2">
        <v>245025.00000000003</v>
      </c>
      <c r="I1205" t="s">
        <v>5</v>
      </c>
      <c r="J1205" t="s">
        <v>28</v>
      </c>
      <c r="K1205" t="str">
        <f t="shared" si="74"/>
        <v>_Chả cốm 300g</v>
      </c>
      <c r="L1205" s="8" t="str">
        <f>VLOOKUP(K1205,'[1]Mã Misa'!$B$2:$D$74,2,0)</f>
        <v>Chả cốm 300g</v>
      </c>
      <c r="M1205" s="8" t="str">
        <f>VLOOKUP(L1205,'[1]Mã Misa'!$C$2:$D$74,2,0)</f>
        <v>CC300</v>
      </c>
      <c r="N1205" s="2">
        <v>74250</v>
      </c>
      <c r="O1205" t="s">
        <v>2072</v>
      </c>
      <c r="P1205" s="8" t="str">
        <f t="shared" si="75"/>
        <v>0141945</v>
      </c>
      <c r="Q1205" s="8" t="e">
        <f t="array" ref="Q1205">IF(VLOOKUP(P1205,$AA$1:$AC$32,1,0)&lt;&gt;0,(P1205&amp;"A"),0)</f>
        <v>#N/A</v>
      </c>
      <c r="R1205" s="12">
        <v>44517</v>
      </c>
      <c r="S1205" t="s">
        <v>2073</v>
      </c>
      <c r="T1205" s="8" t="str">
        <f t="shared" si="76"/>
        <v>VM+ HNI 10</v>
      </c>
      <c r="U1205" t="s">
        <v>6571</v>
      </c>
      <c r="Y1205" t="str">
        <f t="array" ref="Y1205">IF(ISNUMBER(SEARCH($V$3,T1205)),"WINCOMHANOI",IF(ISNUMBER(SEARCH($V$4,T1205)),"WINCOMHOCHIMINH",IF(ISNUMBER(SEARCH($V$5,T1205)),"WINCOMDANANG",IF(ISNUMBER(SEARCH($V$6,T1205)),"WINCOMHAIDUONG",IF(ISNUMBER(SEARCH($V$7,T1205)),"WINCOMQUANGNINH",IF(ISNUMBER(SEARCH($V$8,T1205)),"WINCOMHAIPHONG",IF(ISNUMBER(SEARCH($V$9,T1205)),"WINCOMBACGIANG",IF(ISNUMBER(SEARCH($V$10,T1205)),"WINCOMBACNINH",IF(ISNUMBER(SEARCH($V$11,T1205)),"WINCOMPHUTHO",IF(ISNUMBER(SEARCH($V$12,T1205)),"WINCOMHATINH",IF(ISNUMBER(SEARCH($V$13,T1205)),"WINCOMTHAINGUYEN",IF(ISNUMBER(SEARCH($V$14,T1205)),"WINCOMKHANHHOA",IF(ISNUMBER(SEARCH($V$15,T1205)),"WINCOMHUNGYEN",IF(ISNUMBER(SEARCH($V$16,T1205)),"WINCOMNGHEAN",IF(ISNUMBER(SEARCH($V$17,T1205)),"WINCOMLAOCAI",IF(ISNUMBER(SEARCH($V$18,T1205)),"WINCOMVUNGTAU",IF(ISNUMBER(SEARCH($V$19,T1205)),"WINCOMBINHDUONG",IF(ISNUMBER(SEARCH($V$20,T1205)),"WINCOMKIENGIANG",IF(ISNUMBER(SEARCH($V$21,T1205)),"WINCOMHANAM",IF(ISNUMBER(SEARCH($V$22,T1205)),"WINCOMNAMDINH",IF(ISNUMBER(SEARCH($V$23,T1205)),"WINCOMLANGSON",IF(ISNUMBER(SEARCH($V$24,T1205)),"WINCOMTHANHHOA",IF(ISNUMBER(SEARCH($V$25,T1205)),"WINCOMYENBAI",IF(ISNUMBER(SEARCH($V$26,T1205)),"WINCOMTUYENQUANG",IF(ISNUMBER(SEARCH($V$27,T1205)),"WINCOMHUE",IF(ISNUMBER(SEARCH($V$28,T1205)),"WINCOMQUANGNAM",IF(ISNUMBER(SEARCH($V$29,T1205)),"WINCOMVINHPHUC",IF(ISNUMBER(SEARCH($V$30,T1205)),"WINCOMHAGIANG",IF(ISNUMBER(SEARCH($V$31,T1205)),"WINCOMNINHBINH",IF(ISNUMBER(SEARCH($V$32,T1205)),"WINCOMTRAVINH",IF(ISNUMBER(SEARCH($V$33,T1205)),"WINCOMCANTHO",IF(ISNUMBER(SEARCH($V$34,T1205)),"WINCOMBENTRE",IF(ISNUMBER(SEARCH($V$35,T1205)),"WINCOMCAMAU",IF(ISNUMBER(SEARCH($V$36,T1205)),"WINCOMANGIANG",IF(ISNUMBER(SEARCH($V$37,T1205)),"WINCOMNINHTHUAN",IF(ISNUMBER(SEARCH($V$38,T1205)),"WINCOMTHAIBINH",IF(ISNUMBER(SEARCH($V$39,T1205)),"WINCOMGIALAI",IF(ISNUMBER(SEARCH($V$40,T1205)),"WINCOMHOABINH",IF(ISNUMBER(SEARCH($V$41,T1205)),"WINCOMQUANGNGAI",IF(ISNUMBER(SEARCH($V$42,T1205)),"WINCOMBINHTHUAN",IF(ISNUMBER(SEARCH($V$43,T1205)),"WINCOMDAKLAK",IF(ISNUMBER(SEARCH($V$44,T1205)),"WINCOMSOCTRANG",IF(ISNUMBER(SEARCH($V$45,T1205)),"WINCOMSONLA",IF(ISNUMBER(SEARCH($V$46,T1205)),"WINCOMKONTUM",IF(ISNUMBER(SEARCH($V$47,T1205)),"WINCOMPHUYEN",IF(ISNUMBER(SEARCH($V$48,T1205)),"WINCOMQUANGTRI",IF(ISNUMBER(SEARCH($V$49,T1205)),"WINCOMBINHDINH",IF(ISNUMBER(SEARCH($V$50,T1205)),"WINCOMCAOBANG",IF(ISNUMBER(SEARCH($V$51,T1205)),"WINCOMQUANGBINH",IF(ISNUMBER(SEARCH($V$52,T1205)),"WINCOMLAMDONG",IF(ISNUMBER(SEARCH($V$53,T1205)),"WINCOMVINHLONG",IF(ISNUMBER(SEARCH($V$54,T1205)),"WINCOMDONGTHAP",IF(ISNUMBER(SEARCH($V$55,T1205)),"WINCOMTIENGIANG",IF(ISNUMBER(SEARCH($V$56,T1205)),"WINCOMQUANGNINH",0))))))))))))))))))))))))))))))))))))))))))))))))))))))</f>
        <v>WINCOMHANOI</v>
      </c>
    </row>
    <row r="1206" spans="1:25" x14ac:dyDescent="0.2">
      <c r="A1206" t="s">
        <v>0</v>
      </c>
      <c r="B1206" t="s">
        <v>2071</v>
      </c>
      <c r="C1206" t="s">
        <v>31</v>
      </c>
      <c r="D1206" t="s">
        <v>45</v>
      </c>
      <c r="E1206" t="s">
        <v>4</v>
      </c>
      <c r="F1206" s="5">
        <f t="shared" si="73"/>
        <v>2</v>
      </c>
      <c r="G1206" s="2">
        <v>175574</v>
      </c>
      <c r="H1206" s="2">
        <v>193131.40000000002</v>
      </c>
      <c r="I1206" t="s">
        <v>5</v>
      </c>
      <c r="J1206" t="s">
        <v>46</v>
      </c>
      <c r="K1206" t="str">
        <f t="shared" si="74"/>
        <v>Bắp bò muối gói 200g</v>
      </c>
      <c r="L1206" s="8" t="str">
        <f>VLOOKUP(K1206,'[1]Mã Misa'!$B$2:$D$74,2,0)</f>
        <v>Bắp bò muối 200g</v>
      </c>
      <c r="M1206" s="8" t="str">
        <f>VLOOKUP(L1206,'[1]Mã Misa'!$C$2:$D$74,2,0)</f>
        <v>BBM200</v>
      </c>
      <c r="N1206" s="2">
        <v>87787</v>
      </c>
      <c r="O1206" t="s">
        <v>2072</v>
      </c>
      <c r="P1206" s="8" t="str">
        <f t="shared" si="75"/>
        <v>0141945</v>
      </c>
      <c r="Q1206" s="8" t="e">
        <f t="array" ref="Q1206">IF(VLOOKUP(P1206,$AA$1:$AC$32,1,0)&lt;&gt;0,(P1206&amp;"A"),0)</f>
        <v>#N/A</v>
      </c>
      <c r="R1206" s="12">
        <v>44517</v>
      </c>
      <c r="S1206" t="s">
        <v>2073</v>
      </c>
      <c r="T1206" s="8" t="str">
        <f t="shared" si="76"/>
        <v>VM+ HNI 10</v>
      </c>
      <c r="U1206" t="s">
        <v>6571</v>
      </c>
      <c r="Y1206" t="str">
        <f t="array" ref="Y1206">IF(ISNUMBER(SEARCH($V$3,T1206)),"WINCOMHANOI",IF(ISNUMBER(SEARCH($V$4,T1206)),"WINCOMHOCHIMINH",IF(ISNUMBER(SEARCH($V$5,T1206)),"WINCOMDANANG",IF(ISNUMBER(SEARCH($V$6,T1206)),"WINCOMHAIDUONG",IF(ISNUMBER(SEARCH($V$7,T1206)),"WINCOMQUANGNINH",IF(ISNUMBER(SEARCH($V$8,T1206)),"WINCOMHAIPHONG",IF(ISNUMBER(SEARCH($V$9,T1206)),"WINCOMBACGIANG",IF(ISNUMBER(SEARCH($V$10,T1206)),"WINCOMBACNINH",IF(ISNUMBER(SEARCH($V$11,T1206)),"WINCOMPHUTHO",IF(ISNUMBER(SEARCH($V$12,T1206)),"WINCOMHATINH",IF(ISNUMBER(SEARCH($V$13,T1206)),"WINCOMTHAINGUYEN",IF(ISNUMBER(SEARCH($V$14,T1206)),"WINCOMKHANHHOA",IF(ISNUMBER(SEARCH($V$15,T1206)),"WINCOMHUNGYEN",IF(ISNUMBER(SEARCH($V$16,T1206)),"WINCOMNGHEAN",IF(ISNUMBER(SEARCH($V$17,T1206)),"WINCOMLAOCAI",IF(ISNUMBER(SEARCH($V$18,T1206)),"WINCOMVUNGTAU",IF(ISNUMBER(SEARCH($V$19,T1206)),"WINCOMBINHDUONG",IF(ISNUMBER(SEARCH($V$20,T1206)),"WINCOMKIENGIANG",IF(ISNUMBER(SEARCH($V$21,T1206)),"WINCOMHANAM",IF(ISNUMBER(SEARCH($V$22,T1206)),"WINCOMNAMDINH",IF(ISNUMBER(SEARCH($V$23,T1206)),"WINCOMLANGSON",IF(ISNUMBER(SEARCH($V$24,T1206)),"WINCOMTHANHHOA",IF(ISNUMBER(SEARCH($V$25,T1206)),"WINCOMYENBAI",IF(ISNUMBER(SEARCH($V$26,T1206)),"WINCOMTUYENQUANG",IF(ISNUMBER(SEARCH($V$27,T1206)),"WINCOMHUE",IF(ISNUMBER(SEARCH($V$28,T1206)),"WINCOMQUANGNAM",IF(ISNUMBER(SEARCH($V$29,T1206)),"WINCOMVINHPHUC",IF(ISNUMBER(SEARCH($V$30,T1206)),"WINCOMHAGIANG",IF(ISNUMBER(SEARCH($V$31,T1206)),"WINCOMNINHBINH",IF(ISNUMBER(SEARCH($V$32,T1206)),"WINCOMTRAVINH",IF(ISNUMBER(SEARCH($V$33,T1206)),"WINCOMCANTHO",IF(ISNUMBER(SEARCH($V$34,T1206)),"WINCOMBENTRE",IF(ISNUMBER(SEARCH($V$35,T1206)),"WINCOMCAMAU",IF(ISNUMBER(SEARCH($V$36,T1206)),"WINCOMANGIANG",IF(ISNUMBER(SEARCH($V$37,T1206)),"WINCOMNINHTHUAN",IF(ISNUMBER(SEARCH($V$38,T1206)),"WINCOMTHAIBINH",IF(ISNUMBER(SEARCH($V$39,T1206)),"WINCOMGIALAI",IF(ISNUMBER(SEARCH($V$40,T1206)),"WINCOMHOABINH",IF(ISNUMBER(SEARCH($V$41,T1206)),"WINCOMQUANGNGAI",IF(ISNUMBER(SEARCH($V$42,T1206)),"WINCOMBINHTHUAN",IF(ISNUMBER(SEARCH($V$43,T1206)),"WINCOMDAKLAK",IF(ISNUMBER(SEARCH($V$44,T1206)),"WINCOMSOCTRANG",IF(ISNUMBER(SEARCH($V$45,T1206)),"WINCOMSONLA",IF(ISNUMBER(SEARCH($V$46,T1206)),"WINCOMKONTUM",IF(ISNUMBER(SEARCH($V$47,T1206)),"WINCOMPHUYEN",IF(ISNUMBER(SEARCH($V$48,T1206)),"WINCOMQUANGTRI",IF(ISNUMBER(SEARCH($V$49,T1206)),"WINCOMBINHDINH",IF(ISNUMBER(SEARCH($V$50,T1206)),"WINCOMCAOBANG",IF(ISNUMBER(SEARCH($V$51,T1206)),"WINCOMQUANGBINH",IF(ISNUMBER(SEARCH($V$52,T1206)),"WINCOMLAMDONG",IF(ISNUMBER(SEARCH($V$53,T1206)),"WINCOMVINHLONG",IF(ISNUMBER(SEARCH($V$54,T1206)),"WINCOMDONGTHAP",IF(ISNUMBER(SEARCH($V$55,T1206)),"WINCOMTIENGIANG",IF(ISNUMBER(SEARCH($V$56,T1206)),"WINCOMQUANGNINH",0))))))))))))))))))))))))))))))))))))))))))))))))))))))</f>
        <v>WINCOMHANOI</v>
      </c>
    </row>
    <row r="1207" spans="1:25" x14ac:dyDescent="0.2">
      <c r="A1207" t="s">
        <v>0</v>
      </c>
      <c r="B1207" t="s">
        <v>2071</v>
      </c>
      <c r="C1207" t="s">
        <v>34</v>
      </c>
      <c r="D1207" t="s">
        <v>39</v>
      </c>
      <c r="E1207" t="s">
        <v>4</v>
      </c>
      <c r="F1207" s="5">
        <f t="shared" si="73"/>
        <v>1</v>
      </c>
      <c r="G1207" s="2">
        <v>46000</v>
      </c>
      <c r="H1207" s="2">
        <v>50600.000000000007</v>
      </c>
      <c r="I1207" t="s">
        <v>5</v>
      </c>
      <c r="J1207" t="s">
        <v>40</v>
      </c>
      <c r="K1207" t="str">
        <f t="shared" si="74"/>
        <v>Mộc nấm hương gói 250g</v>
      </c>
      <c r="L1207" s="8" t="str">
        <f>VLOOKUP(K1207,'[1]Mã Misa'!$B$2:$D$74,2,0)</f>
        <v>Mộc Nấm Hương 250g</v>
      </c>
      <c r="M1207" s="8" t="str">
        <f>VLOOKUP(L1207,'[1]Mã Misa'!$C$2:$D$74,2,0)</f>
        <v>MNH250</v>
      </c>
      <c r="N1207" s="2">
        <v>46000</v>
      </c>
      <c r="O1207" t="s">
        <v>2072</v>
      </c>
      <c r="P1207" s="8" t="str">
        <f t="shared" si="75"/>
        <v>0141945</v>
      </c>
      <c r="Q1207" s="8" t="e">
        <f t="array" ref="Q1207">IF(VLOOKUP(P1207,$AA$1:$AC$32,1,0)&lt;&gt;0,(P1207&amp;"A"),0)</f>
        <v>#N/A</v>
      </c>
      <c r="R1207" s="12">
        <v>44517</v>
      </c>
      <c r="S1207" t="s">
        <v>2073</v>
      </c>
      <c r="T1207" s="8" t="str">
        <f t="shared" si="76"/>
        <v>VM+ HNI 10</v>
      </c>
      <c r="U1207" t="s">
        <v>6571</v>
      </c>
      <c r="Y1207" t="str">
        <f t="array" ref="Y1207">IF(ISNUMBER(SEARCH($V$3,T1207)),"WINCOMHANOI",IF(ISNUMBER(SEARCH($V$4,T1207)),"WINCOMHOCHIMINH",IF(ISNUMBER(SEARCH($V$5,T1207)),"WINCOMDANANG",IF(ISNUMBER(SEARCH($V$6,T1207)),"WINCOMHAIDUONG",IF(ISNUMBER(SEARCH($V$7,T1207)),"WINCOMQUANGNINH",IF(ISNUMBER(SEARCH($V$8,T1207)),"WINCOMHAIPHONG",IF(ISNUMBER(SEARCH($V$9,T1207)),"WINCOMBACGIANG",IF(ISNUMBER(SEARCH($V$10,T1207)),"WINCOMBACNINH",IF(ISNUMBER(SEARCH($V$11,T1207)),"WINCOMPHUTHO",IF(ISNUMBER(SEARCH($V$12,T1207)),"WINCOMHATINH",IF(ISNUMBER(SEARCH($V$13,T1207)),"WINCOMTHAINGUYEN",IF(ISNUMBER(SEARCH($V$14,T1207)),"WINCOMKHANHHOA",IF(ISNUMBER(SEARCH($V$15,T1207)),"WINCOMHUNGYEN",IF(ISNUMBER(SEARCH($V$16,T1207)),"WINCOMNGHEAN",IF(ISNUMBER(SEARCH($V$17,T1207)),"WINCOMLAOCAI",IF(ISNUMBER(SEARCH($V$18,T1207)),"WINCOMVUNGTAU",IF(ISNUMBER(SEARCH($V$19,T1207)),"WINCOMBINHDUONG",IF(ISNUMBER(SEARCH($V$20,T1207)),"WINCOMKIENGIANG",IF(ISNUMBER(SEARCH($V$21,T1207)),"WINCOMHANAM",IF(ISNUMBER(SEARCH($V$22,T1207)),"WINCOMNAMDINH",IF(ISNUMBER(SEARCH($V$23,T1207)),"WINCOMLANGSON",IF(ISNUMBER(SEARCH($V$24,T1207)),"WINCOMTHANHHOA",IF(ISNUMBER(SEARCH($V$25,T1207)),"WINCOMYENBAI",IF(ISNUMBER(SEARCH($V$26,T1207)),"WINCOMTUYENQUANG",IF(ISNUMBER(SEARCH($V$27,T1207)),"WINCOMHUE",IF(ISNUMBER(SEARCH($V$28,T1207)),"WINCOMQUANGNAM",IF(ISNUMBER(SEARCH($V$29,T1207)),"WINCOMVINHPHUC",IF(ISNUMBER(SEARCH($V$30,T1207)),"WINCOMHAGIANG",IF(ISNUMBER(SEARCH($V$31,T1207)),"WINCOMNINHBINH",IF(ISNUMBER(SEARCH($V$32,T1207)),"WINCOMTRAVINH",IF(ISNUMBER(SEARCH($V$33,T1207)),"WINCOMCANTHO",IF(ISNUMBER(SEARCH($V$34,T1207)),"WINCOMBENTRE",IF(ISNUMBER(SEARCH($V$35,T1207)),"WINCOMCAMAU",IF(ISNUMBER(SEARCH($V$36,T1207)),"WINCOMANGIANG",IF(ISNUMBER(SEARCH($V$37,T1207)),"WINCOMNINHTHUAN",IF(ISNUMBER(SEARCH($V$38,T1207)),"WINCOMTHAIBINH",IF(ISNUMBER(SEARCH($V$39,T1207)),"WINCOMGIALAI",IF(ISNUMBER(SEARCH($V$40,T1207)),"WINCOMHOABINH",IF(ISNUMBER(SEARCH($V$41,T1207)),"WINCOMQUANGNGAI",IF(ISNUMBER(SEARCH($V$42,T1207)),"WINCOMBINHTHUAN",IF(ISNUMBER(SEARCH($V$43,T1207)),"WINCOMDAKLAK",IF(ISNUMBER(SEARCH($V$44,T1207)),"WINCOMSOCTRANG",IF(ISNUMBER(SEARCH($V$45,T1207)),"WINCOMSONLA",IF(ISNUMBER(SEARCH($V$46,T1207)),"WINCOMKONTUM",IF(ISNUMBER(SEARCH($V$47,T1207)),"WINCOMPHUYEN",IF(ISNUMBER(SEARCH($V$48,T1207)),"WINCOMQUANGTRI",IF(ISNUMBER(SEARCH($V$49,T1207)),"WINCOMBINHDINH",IF(ISNUMBER(SEARCH($V$50,T1207)),"WINCOMCAOBANG",IF(ISNUMBER(SEARCH($V$51,T1207)),"WINCOMQUANGBINH",IF(ISNUMBER(SEARCH($V$52,T1207)),"WINCOMLAMDONG",IF(ISNUMBER(SEARCH($V$53,T1207)),"WINCOMVINHLONG",IF(ISNUMBER(SEARCH($V$54,T1207)),"WINCOMDONGTHAP",IF(ISNUMBER(SEARCH($V$55,T1207)),"WINCOMTIENGIANG",IF(ISNUMBER(SEARCH($V$56,T1207)),"WINCOMQUANGNINH",0))))))))))))))))))))))))))))))))))))))))))))))))))))))</f>
        <v>WINCOMHANOI</v>
      </c>
    </row>
    <row r="1208" spans="1:25" x14ac:dyDescent="0.2">
      <c r="A1208" t="s">
        <v>0</v>
      </c>
      <c r="B1208" t="s">
        <v>2071</v>
      </c>
      <c r="C1208" t="s">
        <v>37</v>
      </c>
      <c r="D1208" t="s">
        <v>123</v>
      </c>
      <c r="E1208" t="s">
        <v>4</v>
      </c>
      <c r="F1208" s="5">
        <f t="shared" si="73"/>
        <v>2</v>
      </c>
      <c r="G1208" s="2">
        <v>111190</v>
      </c>
      <c r="H1208" s="2">
        <v>122309.00000000001</v>
      </c>
      <c r="I1208" t="s">
        <v>5</v>
      </c>
      <c r="J1208" t="s">
        <v>124</v>
      </c>
      <c r="K1208" t="str">
        <f t="shared" si="74"/>
        <v>Tai heo muối gói 200g</v>
      </c>
      <c r="L1208" s="8" t="str">
        <f>VLOOKUP(K1208,'[1]Mã Misa'!$B$2:$D$74,2,0)</f>
        <v>Tai heo muối 200g</v>
      </c>
      <c r="M1208" s="8" t="str">
        <f>VLOOKUP(L1208,'[1]Mã Misa'!$C$2:$D$74,2,0)</f>
        <v>TH200</v>
      </c>
      <c r="N1208" s="2">
        <v>55595</v>
      </c>
      <c r="O1208" t="s">
        <v>2072</v>
      </c>
      <c r="P1208" s="8" t="str">
        <f t="shared" si="75"/>
        <v>0141945</v>
      </c>
      <c r="Q1208" s="8" t="e">
        <f t="array" ref="Q1208">IF(VLOOKUP(P1208,$AA$1:$AC$32,1,0)&lt;&gt;0,(P1208&amp;"A"),0)</f>
        <v>#N/A</v>
      </c>
      <c r="R1208" s="12">
        <v>44517</v>
      </c>
      <c r="S1208" t="s">
        <v>2073</v>
      </c>
      <c r="T1208" s="8" t="str">
        <f t="shared" si="76"/>
        <v>VM+ HNI 10</v>
      </c>
      <c r="U1208" t="s">
        <v>6571</v>
      </c>
      <c r="Y1208" t="str">
        <f t="array" ref="Y1208">IF(ISNUMBER(SEARCH($V$3,T1208)),"WINCOMHANOI",IF(ISNUMBER(SEARCH($V$4,T1208)),"WINCOMHOCHIMINH",IF(ISNUMBER(SEARCH($V$5,T1208)),"WINCOMDANANG",IF(ISNUMBER(SEARCH($V$6,T1208)),"WINCOMHAIDUONG",IF(ISNUMBER(SEARCH($V$7,T1208)),"WINCOMQUANGNINH",IF(ISNUMBER(SEARCH($V$8,T1208)),"WINCOMHAIPHONG",IF(ISNUMBER(SEARCH($V$9,T1208)),"WINCOMBACGIANG",IF(ISNUMBER(SEARCH($V$10,T1208)),"WINCOMBACNINH",IF(ISNUMBER(SEARCH($V$11,T1208)),"WINCOMPHUTHO",IF(ISNUMBER(SEARCH($V$12,T1208)),"WINCOMHATINH",IF(ISNUMBER(SEARCH($V$13,T1208)),"WINCOMTHAINGUYEN",IF(ISNUMBER(SEARCH($V$14,T1208)),"WINCOMKHANHHOA",IF(ISNUMBER(SEARCH($V$15,T1208)),"WINCOMHUNGYEN",IF(ISNUMBER(SEARCH($V$16,T1208)),"WINCOMNGHEAN",IF(ISNUMBER(SEARCH($V$17,T1208)),"WINCOMLAOCAI",IF(ISNUMBER(SEARCH($V$18,T1208)),"WINCOMVUNGTAU",IF(ISNUMBER(SEARCH($V$19,T1208)),"WINCOMBINHDUONG",IF(ISNUMBER(SEARCH($V$20,T1208)),"WINCOMKIENGIANG",IF(ISNUMBER(SEARCH($V$21,T1208)),"WINCOMHANAM",IF(ISNUMBER(SEARCH($V$22,T1208)),"WINCOMNAMDINH",IF(ISNUMBER(SEARCH($V$23,T1208)),"WINCOMLANGSON",IF(ISNUMBER(SEARCH($V$24,T1208)),"WINCOMTHANHHOA",IF(ISNUMBER(SEARCH($V$25,T1208)),"WINCOMYENBAI",IF(ISNUMBER(SEARCH($V$26,T1208)),"WINCOMTUYENQUANG",IF(ISNUMBER(SEARCH($V$27,T1208)),"WINCOMHUE",IF(ISNUMBER(SEARCH($V$28,T1208)),"WINCOMQUANGNAM",IF(ISNUMBER(SEARCH($V$29,T1208)),"WINCOMVINHPHUC",IF(ISNUMBER(SEARCH($V$30,T1208)),"WINCOMHAGIANG",IF(ISNUMBER(SEARCH($V$31,T1208)),"WINCOMNINHBINH",IF(ISNUMBER(SEARCH($V$32,T1208)),"WINCOMTRAVINH",IF(ISNUMBER(SEARCH($V$33,T1208)),"WINCOMCANTHO",IF(ISNUMBER(SEARCH($V$34,T1208)),"WINCOMBENTRE",IF(ISNUMBER(SEARCH($V$35,T1208)),"WINCOMCAMAU",IF(ISNUMBER(SEARCH($V$36,T1208)),"WINCOMANGIANG",IF(ISNUMBER(SEARCH($V$37,T1208)),"WINCOMNINHTHUAN",IF(ISNUMBER(SEARCH($V$38,T1208)),"WINCOMTHAIBINH",IF(ISNUMBER(SEARCH($V$39,T1208)),"WINCOMGIALAI",IF(ISNUMBER(SEARCH($V$40,T1208)),"WINCOMHOABINH",IF(ISNUMBER(SEARCH($V$41,T1208)),"WINCOMQUANGNGAI",IF(ISNUMBER(SEARCH($V$42,T1208)),"WINCOMBINHTHUAN",IF(ISNUMBER(SEARCH($V$43,T1208)),"WINCOMDAKLAK",IF(ISNUMBER(SEARCH($V$44,T1208)),"WINCOMSOCTRANG",IF(ISNUMBER(SEARCH($V$45,T1208)),"WINCOMSONLA",IF(ISNUMBER(SEARCH($V$46,T1208)),"WINCOMKONTUM",IF(ISNUMBER(SEARCH($V$47,T1208)),"WINCOMPHUYEN",IF(ISNUMBER(SEARCH($V$48,T1208)),"WINCOMQUANGTRI",IF(ISNUMBER(SEARCH($V$49,T1208)),"WINCOMBINHDINH",IF(ISNUMBER(SEARCH($V$50,T1208)),"WINCOMCAOBANG",IF(ISNUMBER(SEARCH($V$51,T1208)),"WINCOMQUANGBINH",IF(ISNUMBER(SEARCH($V$52,T1208)),"WINCOMLAMDONG",IF(ISNUMBER(SEARCH($V$53,T1208)),"WINCOMVINHLONG",IF(ISNUMBER(SEARCH($V$54,T1208)),"WINCOMDONGTHAP",IF(ISNUMBER(SEARCH($V$55,T1208)),"WINCOMTIENGIANG",IF(ISNUMBER(SEARCH($V$56,T1208)),"WINCOMQUANGNINH",0))))))))))))))))))))))))))))))))))))))))))))))))))))))</f>
        <v>WINCOMHANOI</v>
      </c>
    </row>
    <row r="1209" spans="1:25" x14ac:dyDescent="0.2">
      <c r="A1209" t="s">
        <v>0</v>
      </c>
      <c r="B1209" t="s">
        <v>2071</v>
      </c>
      <c r="C1209" t="s">
        <v>38</v>
      </c>
      <c r="D1209" t="s">
        <v>32</v>
      </c>
      <c r="E1209" t="s">
        <v>4</v>
      </c>
      <c r="F1209" s="5">
        <f t="shared" si="73"/>
        <v>1</v>
      </c>
      <c r="G1209" s="2">
        <v>59400</v>
      </c>
      <c r="H1209" s="2">
        <v>65340.000000000007</v>
      </c>
      <c r="I1209" t="s">
        <v>5</v>
      </c>
      <c r="J1209" t="s">
        <v>33</v>
      </c>
      <c r="K1209" t="str">
        <f t="shared" si="74"/>
        <v>_Giò lụa 250g</v>
      </c>
      <c r="L1209" s="8" t="str">
        <f>VLOOKUP(K1209,'[1]Mã Misa'!$B$2:$D$74,2,0)</f>
        <v>Giò lụa 250g</v>
      </c>
      <c r="M1209" s="8" t="str">
        <f>VLOOKUP(L1209,'[1]Mã Misa'!$C$2:$D$74,2,0)</f>
        <v>GL250</v>
      </c>
      <c r="N1209" s="2">
        <v>59400</v>
      </c>
      <c r="O1209" t="s">
        <v>2072</v>
      </c>
      <c r="P1209" s="8" t="str">
        <f t="shared" si="75"/>
        <v>0141945</v>
      </c>
      <c r="Q1209" s="8" t="e">
        <f t="array" ref="Q1209">IF(VLOOKUP(P1209,$AA$1:$AC$32,1,0)&lt;&gt;0,(P1209&amp;"A"),0)</f>
        <v>#N/A</v>
      </c>
      <c r="R1209" s="12">
        <v>44517</v>
      </c>
      <c r="S1209" t="s">
        <v>2073</v>
      </c>
      <c r="T1209" s="8" t="str">
        <f t="shared" si="76"/>
        <v>VM+ HNI 10</v>
      </c>
      <c r="U1209" t="s">
        <v>6571</v>
      </c>
      <c r="Y1209" t="str">
        <f t="array" ref="Y1209">IF(ISNUMBER(SEARCH($V$3,T1209)),"WINCOMHANOI",IF(ISNUMBER(SEARCH($V$4,T1209)),"WINCOMHOCHIMINH",IF(ISNUMBER(SEARCH($V$5,T1209)),"WINCOMDANANG",IF(ISNUMBER(SEARCH($V$6,T1209)),"WINCOMHAIDUONG",IF(ISNUMBER(SEARCH($V$7,T1209)),"WINCOMQUANGNINH",IF(ISNUMBER(SEARCH($V$8,T1209)),"WINCOMHAIPHONG",IF(ISNUMBER(SEARCH($V$9,T1209)),"WINCOMBACGIANG",IF(ISNUMBER(SEARCH($V$10,T1209)),"WINCOMBACNINH",IF(ISNUMBER(SEARCH($V$11,T1209)),"WINCOMPHUTHO",IF(ISNUMBER(SEARCH($V$12,T1209)),"WINCOMHATINH",IF(ISNUMBER(SEARCH($V$13,T1209)),"WINCOMTHAINGUYEN",IF(ISNUMBER(SEARCH($V$14,T1209)),"WINCOMKHANHHOA",IF(ISNUMBER(SEARCH($V$15,T1209)),"WINCOMHUNGYEN",IF(ISNUMBER(SEARCH($V$16,T1209)),"WINCOMNGHEAN",IF(ISNUMBER(SEARCH($V$17,T1209)),"WINCOMLAOCAI",IF(ISNUMBER(SEARCH($V$18,T1209)),"WINCOMVUNGTAU",IF(ISNUMBER(SEARCH($V$19,T1209)),"WINCOMBINHDUONG",IF(ISNUMBER(SEARCH($V$20,T1209)),"WINCOMKIENGIANG",IF(ISNUMBER(SEARCH($V$21,T1209)),"WINCOMHANAM",IF(ISNUMBER(SEARCH($V$22,T1209)),"WINCOMNAMDINH",IF(ISNUMBER(SEARCH($V$23,T1209)),"WINCOMLANGSON",IF(ISNUMBER(SEARCH($V$24,T1209)),"WINCOMTHANHHOA",IF(ISNUMBER(SEARCH($V$25,T1209)),"WINCOMYENBAI",IF(ISNUMBER(SEARCH($V$26,T1209)),"WINCOMTUYENQUANG",IF(ISNUMBER(SEARCH($V$27,T1209)),"WINCOMHUE",IF(ISNUMBER(SEARCH($V$28,T1209)),"WINCOMQUANGNAM",IF(ISNUMBER(SEARCH($V$29,T1209)),"WINCOMVINHPHUC",IF(ISNUMBER(SEARCH($V$30,T1209)),"WINCOMHAGIANG",IF(ISNUMBER(SEARCH($V$31,T1209)),"WINCOMNINHBINH",IF(ISNUMBER(SEARCH($V$32,T1209)),"WINCOMTRAVINH",IF(ISNUMBER(SEARCH($V$33,T1209)),"WINCOMCANTHO",IF(ISNUMBER(SEARCH($V$34,T1209)),"WINCOMBENTRE",IF(ISNUMBER(SEARCH($V$35,T1209)),"WINCOMCAMAU",IF(ISNUMBER(SEARCH($V$36,T1209)),"WINCOMANGIANG",IF(ISNUMBER(SEARCH($V$37,T1209)),"WINCOMNINHTHUAN",IF(ISNUMBER(SEARCH($V$38,T1209)),"WINCOMTHAIBINH",IF(ISNUMBER(SEARCH($V$39,T1209)),"WINCOMGIALAI",IF(ISNUMBER(SEARCH($V$40,T1209)),"WINCOMHOABINH",IF(ISNUMBER(SEARCH($V$41,T1209)),"WINCOMQUANGNGAI",IF(ISNUMBER(SEARCH($V$42,T1209)),"WINCOMBINHTHUAN",IF(ISNUMBER(SEARCH($V$43,T1209)),"WINCOMDAKLAK",IF(ISNUMBER(SEARCH($V$44,T1209)),"WINCOMSOCTRANG",IF(ISNUMBER(SEARCH($V$45,T1209)),"WINCOMSONLA",IF(ISNUMBER(SEARCH($V$46,T1209)),"WINCOMKONTUM",IF(ISNUMBER(SEARCH($V$47,T1209)),"WINCOMPHUYEN",IF(ISNUMBER(SEARCH($V$48,T1209)),"WINCOMQUANGTRI",IF(ISNUMBER(SEARCH($V$49,T1209)),"WINCOMBINHDINH",IF(ISNUMBER(SEARCH($V$50,T1209)),"WINCOMCAOBANG",IF(ISNUMBER(SEARCH($V$51,T1209)),"WINCOMQUANGBINH",IF(ISNUMBER(SEARCH($V$52,T1209)),"WINCOMLAMDONG",IF(ISNUMBER(SEARCH($V$53,T1209)),"WINCOMVINHLONG",IF(ISNUMBER(SEARCH($V$54,T1209)),"WINCOMDONGTHAP",IF(ISNUMBER(SEARCH($V$55,T1209)),"WINCOMTIENGIANG",IF(ISNUMBER(SEARCH($V$56,T1209)),"WINCOMQUANGNINH",0))))))))))))))))))))))))))))))))))))))))))))))))))))))</f>
        <v>WINCOMHANOI</v>
      </c>
    </row>
    <row r="1210" spans="1:25" x14ac:dyDescent="0.2">
      <c r="A1210" t="s">
        <v>0</v>
      </c>
      <c r="B1210" t="s">
        <v>2071</v>
      </c>
      <c r="C1210" t="s">
        <v>49</v>
      </c>
      <c r="D1210" t="s">
        <v>10</v>
      </c>
      <c r="E1210" t="s">
        <v>4</v>
      </c>
      <c r="F1210" s="5">
        <f t="shared" si="73"/>
        <v>6</v>
      </c>
      <c r="G1210" s="2">
        <v>366300</v>
      </c>
      <c r="H1210" s="2">
        <v>402930.00000000006</v>
      </c>
      <c r="I1210" t="s">
        <v>5</v>
      </c>
      <c r="J1210" t="s">
        <v>11</v>
      </c>
      <c r="K1210" t="str">
        <f t="shared" si="74"/>
        <v>_Giò sụn gà 250g</v>
      </c>
      <c r="L1210" s="8" t="str">
        <f>VLOOKUP(K1210,'[1]Mã Misa'!$B$2:$D$74,2,0)</f>
        <v>Giò sụn gà 250g</v>
      </c>
      <c r="M1210" s="8" t="str">
        <f>VLOOKUP(L1210,'[1]Mã Misa'!$C$2:$D$74,2,0)</f>
        <v>GSG250</v>
      </c>
      <c r="N1210" s="2">
        <v>61050</v>
      </c>
      <c r="O1210" t="s">
        <v>2072</v>
      </c>
      <c r="P1210" s="8" t="str">
        <f t="shared" si="75"/>
        <v>0141945</v>
      </c>
      <c r="Q1210" s="8" t="e">
        <f t="array" ref="Q1210">IF(VLOOKUP(P1210,$AA$1:$AC$32,1,0)&lt;&gt;0,(P1210&amp;"A"),0)</f>
        <v>#N/A</v>
      </c>
      <c r="R1210" s="12">
        <v>44517</v>
      </c>
      <c r="S1210" t="s">
        <v>2073</v>
      </c>
      <c r="T1210" s="8" t="str">
        <f t="shared" si="76"/>
        <v>VM+ HNI 10</v>
      </c>
      <c r="U1210" t="s">
        <v>6571</v>
      </c>
      <c r="Y1210" t="str">
        <f t="array" ref="Y1210">IF(ISNUMBER(SEARCH($V$3,T1210)),"WINCOMHANOI",IF(ISNUMBER(SEARCH($V$4,T1210)),"WINCOMHOCHIMINH",IF(ISNUMBER(SEARCH($V$5,T1210)),"WINCOMDANANG",IF(ISNUMBER(SEARCH($V$6,T1210)),"WINCOMHAIDUONG",IF(ISNUMBER(SEARCH($V$7,T1210)),"WINCOMQUANGNINH",IF(ISNUMBER(SEARCH($V$8,T1210)),"WINCOMHAIPHONG",IF(ISNUMBER(SEARCH($V$9,T1210)),"WINCOMBACGIANG",IF(ISNUMBER(SEARCH($V$10,T1210)),"WINCOMBACNINH",IF(ISNUMBER(SEARCH($V$11,T1210)),"WINCOMPHUTHO",IF(ISNUMBER(SEARCH($V$12,T1210)),"WINCOMHATINH",IF(ISNUMBER(SEARCH($V$13,T1210)),"WINCOMTHAINGUYEN",IF(ISNUMBER(SEARCH($V$14,T1210)),"WINCOMKHANHHOA",IF(ISNUMBER(SEARCH($V$15,T1210)),"WINCOMHUNGYEN",IF(ISNUMBER(SEARCH($V$16,T1210)),"WINCOMNGHEAN",IF(ISNUMBER(SEARCH($V$17,T1210)),"WINCOMLAOCAI",IF(ISNUMBER(SEARCH($V$18,T1210)),"WINCOMVUNGTAU",IF(ISNUMBER(SEARCH($V$19,T1210)),"WINCOMBINHDUONG",IF(ISNUMBER(SEARCH($V$20,T1210)),"WINCOMKIENGIANG",IF(ISNUMBER(SEARCH($V$21,T1210)),"WINCOMHANAM",IF(ISNUMBER(SEARCH($V$22,T1210)),"WINCOMNAMDINH",IF(ISNUMBER(SEARCH($V$23,T1210)),"WINCOMLANGSON",IF(ISNUMBER(SEARCH($V$24,T1210)),"WINCOMTHANHHOA",IF(ISNUMBER(SEARCH($V$25,T1210)),"WINCOMYENBAI",IF(ISNUMBER(SEARCH($V$26,T1210)),"WINCOMTUYENQUANG",IF(ISNUMBER(SEARCH($V$27,T1210)),"WINCOMHUE",IF(ISNUMBER(SEARCH($V$28,T1210)),"WINCOMQUANGNAM",IF(ISNUMBER(SEARCH($V$29,T1210)),"WINCOMVINHPHUC",IF(ISNUMBER(SEARCH($V$30,T1210)),"WINCOMHAGIANG",IF(ISNUMBER(SEARCH($V$31,T1210)),"WINCOMNINHBINH",IF(ISNUMBER(SEARCH($V$32,T1210)),"WINCOMTRAVINH",IF(ISNUMBER(SEARCH($V$33,T1210)),"WINCOMCANTHO",IF(ISNUMBER(SEARCH($V$34,T1210)),"WINCOMBENTRE",IF(ISNUMBER(SEARCH($V$35,T1210)),"WINCOMCAMAU",IF(ISNUMBER(SEARCH($V$36,T1210)),"WINCOMANGIANG",IF(ISNUMBER(SEARCH($V$37,T1210)),"WINCOMNINHTHUAN",IF(ISNUMBER(SEARCH($V$38,T1210)),"WINCOMTHAIBINH",IF(ISNUMBER(SEARCH($V$39,T1210)),"WINCOMGIALAI",IF(ISNUMBER(SEARCH($V$40,T1210)),"WINCOMHOABINH",IF(ISNUMBER(SEARCH($V$41,T1210)),"WINCOMQUANGNGAI",IF(ISNUMBER(SEARCH($V$42,T1210)),"WINCOMBINHTHUAN",IF(ISNUMBER(SEARCH($V$43,T1210)),"WINCOMDAKLAK",IF(ISNUMBER(SEARCH($V$44,T1210)),"WINCOMSOCTRANG",IF(ISNUMBER(SEARCH($V$45,T1210)),"WINCOMSONLA",IF(ISNUMBER(SEARCH($V$46,T1210)),"WINCOMKONTUM",IF(ISNUMBER(SEARCH($V$47,T1210)),"WINCOMPHUYEN",IF(ISNUMBER(SEARCH($V$48,T1210)),"WINCOMQUANGTRI",IF(ISNUMBER(SEARCH($V$49,T1210)),"WINCOMBINHDINH",IF(ISNUMBER(SEARCH($V$50,T1210)),"WINCOMCAOBANG",IF(ISNUMBER(SEARCH($V$51,T1210)),"WINCOMQUANGBINH",IF(ISNUMBER(SEARCH($V$52,T1210)),"WINCOMLAMDONG",IF(ISNUMBER(SEARCH($V$53,T1210)),"WINCOMVINHLONG",IF(ISNUMBER(SEARCH($V$54,T1210)),"WINCOMDONGTHAP",IF(ISNUMBER(SEARCH($V$55,T1210)),"WINCOMTIENGIANG",IF(ISNUMBER(SEARCH($V$56,T1210)),"WINCOMQUANGNINH",0))))))))))))))))))))))))))))))))))))))))))))))))))))))</f>
        <v>WINCOMHANOI</v>
      </c>
    </row>
    <row r="1211" spans="1:25" x14ac:dyDescent="0.2">
      <c r="A1211" t="s">
        <v>0</v>
      </c>
      <c r="B1211" t="s">
        <v>2071</v>
      </c>
      <c r="C1211" t="s">
        <v>225</v>
      </c>
      <c r="D1211" t="s">
        <v>62</v>
      </c>
      <c r="E1211" t="s">
        <v>4</v>
      </c>
      <c r="F1211" s="5">
        <f t="shared" si="73"/>
        <v>1</v>
      </c>
      <c r="G1211" s="2">
        <v>105400</v>
      </c>
      <c r="H1211" s="2">
        <v>115940.00000000001</v>
      </c>
      <c r="I1211" t="s">
        <v>5</v>
      </c>
      <c r="J1211" t="s">
        <v>63</v>
      </c>
      <c r="K1211" t="str">
        <f t="shared" si="74"/>
        <v>_Đùi gà sốt cay 500g</v>
      </c>
      <c r="L1211" s="8" t="str">
        <f>VLOOKUP(K1211,'[1]Mã Misa'!$B$2:$D$74,2,0)</f>
        <v>Đùi gà sốt cay 500g</v>
      </c>
      <c r="M1211" s="8" t="str">
        <f>VLOOKUP(L1211,'[1]Mã Misa'!$C$2:$D$74,2,0)</f>
        <v>DGSC500</v>
      </c>
      <c r="N1211" s="2">
        <v>105400</v>
      </c>
      <c r="O1211" t="s">
        <v>2072</v>
      </c>
      <c r="P1211" s="8" t="str">
        <f t="shared" si="75"/>
        <v>0141945</v>
      </c>
      <c r="Q1211" s="8" t="e">
        <f t="array" ref="Q1211">IF(VLOOKUP(P1211,$AA$1:$AC$32,1,0)&lt;&gt;0,(P1211&amp;"A"),0)</f>
        <v>#N/A</v>
      </c>
      <c r="R1211" s="12">
        <v>44517</v>
      </c>
      <c r="S1211" t="s">
        <v>2073</v>
      </c>
      <c r="T1211" s="8" t="str">
        <f t="shared" si="76"/>
        <v>VM+ HNI 10</v>
      </c>
      <c r="U1211" t="s">
        <v>6571</v>
      </c>
      <c r="Y1211" t="str">
        <f t="array" ref="Y1211">IF(ISNUMBER(SEARCH($V$3,T1211)),"WINCOMHANOI",IF(ISNUMBER(SEARCH($V$4,T1211)),"WINCOMHOCHIMINH",IF(ISNUMBER(SEARCH($V$5,T1211)),"WINCOMDANANG",IF(ISNUMBER(SEARCH($V$6,T1211)),"WINCOMHAIDUONG",IF(ISNUMBER(SEARCH($V$7,T1211)),"WINCOMQUANGNINH",IF(ISNUMBER(SEARCH($V$8,T1211)),"WINCOMHAIPHONG",IF(ISNUMBER(SEARCH($V$9,T1211)),"WINCOMBACGIANG",IF(ISNUMBER(SEARCH($V$10,T1211)),"WINCOMBACNINH",IF(ISNUMBER(SEARCH($V$11,T1211)),"WINCOMPHUTHO",IF(ISNUMBER(SEARCH($V$12,T1211)),"WINCOMHATINH",IF(ISNUMBER(SEARCH($V$13,T1211)),"WINCOMTHAINGUYEN",IF(ISNUMBER(SEARCH($V$14,T1211)),"WINCOMKHANHHOA",IF(ISNUMBER(SEARCH($V$15,T1211)),"WINCOMHUNGYEN",IF(ISNUMBER(SEARCH($V$16,T1211)),"WINCOMNGHEAN",IF(ISNUMBER(SEARCH($V$17,T1211)),"WINCOMLAOCAI",IF(ISNUMBER(SEARCH($V$18,T1211)),"WINCOMVUNGTAU",IF(ISNUMBER(SEARCH($V$19,T1211)),"WINCOMBINHDUONG",IF(ISNUMBER(SEARCH($V$20,T1211)),"WINCOMKIENGIANG",IF(ISNUMBER(SEARCH($V$21,T1211)),"WINCOMHANAM",IF(ISNUMBER(SEARCH($V$22,T1211)),"WINCOMNAMDINH",IF(ISNUMBER(SEARCH($V$23,T1211)),"WINCOMLANGSON",IF(ISNUMBER(SEARCH($V$24,T1211)),"WINCOMTHANHHOA",IF(ISNUMBER(SEARCH($V$25,T1211)),"WINCOMYENBAI",IF(ISNUMBER(SEARCH($V$26,T1211)),"WINCOMTUYENQUANG",IF(ISNUMBER(SEARCH($V$27,T1211)),"WINCOMHUE",IF(ISNUMBER(SEARCH($V$28,T1211)),"WINCOMQUANGNAM",IF(ISNUMBER(SEARCH($V$29,T1211)),"WINCOMVINHPHUC",IF(ISNUMBER(SEARCH($V$30,T1211)),"WINCOMHAGIANG",IF(ISNUMBER(SEARCH($V$31,T1211)),"WINCOMNINHBINH",IF(ISNUMBER(SEARCH($V$32,T1211)),"WINCOMTRAVINH",IF(ISNUMBER(SEARCH($V$33,T1211)),"WINCOMCANTHO",IF(ISNUMBER(SEARCH($V$34,T1211)),"WINCOMBENTRE",IF(ISNUMBER(SEARCH($V$35,T1211)),"WINCOMCAMAU",IF(ISNUMBER(SEARCH($V$36,T1211)),"WINCOMANGIANG",IF(ISNUMBER(SEARCH($V$37,T1211)),"WINCOMNINHTHUAN",IF(ISNUMBER(SEARCH($V$38,T1211)),"WINCOMTHAIBINH",IF(ISNUMBER(SEARCH($V$39,T1211)),"WINCOMGIALAI",IF(ISNUMBER(SEARCH($V$40,T1211)),"WINCOMHOABINH",IF(ISNUMBER(SEARCH($V$41,T1211)),"WINCOMQUANGNGAI",IF(ISNUMBER(SEARCH($V$42,T1211)),"WINCOMBINHTHUAN",IF(ISNUMBER(SEARCH($V$43,T1211)),"WINCOMDAKLAK",IF(ISNUMBER(SEARCH($V$44,T1211)),"WINCOMSOCTRANG",IF(ISNUMBER(SEARCH($V$45,T1211)),"WINCOMSONLA",IF(ISNUMBER(SEARCH($V$46,T1211)),"WINCOMKONTUM",IF(ISNUMBER(SEARCH($V$47,T1211)),"WINCOMPHUYEN",IF(ISNUMBER(SEARCH($V$48,T1211)),"WINCOMQUANGTRI",IF(ISNUMBER(SEARCH($V$49,T1211)),"WINCOMBINHDINH",IF(ISNUMBER(SEARCH($V$50,T1211)),"WINCOMCAOBANG",IF(ISNUMBER(SEARCH($V$51,T1211)),"WINCOMQUANGBINH",IF(ISNUMBER(SEARCH($V$52,T1211)),"WINCOMLAMDONG",IF(ISNUMBER(SEARCH($V$53,T1211)),"WINCOMVINHLONG",IF(ISNUMBER(SEARCH($V$54,T1211)),"WINCOMDONGTHAP",IF(ISNUMBER(SEARCH($V$55,T1211)),"WINCOMTIENGIANG",IF(ISNUMBER(SEARCH($V$56,T1211)),"WINCOMQUANGNINH",0))))))))))))))))))))))))))))))))))))))))))))))))))))))</f>
        <v>WINCOMHANOI</v>
      </c>
    </row>
    <row r="1212" spans="1:25" x14ac:dyDescent="0.2">
      <c r="A1212" t="s">
        <v>0</v>
      </c>
      <c r="B1212" t="s">
        <v>2074</v>
      </c>
      <c r="C1212" t="s">
        <v>2</v>
      </c>
      <c r="D1212" t="s">
        <v>123</v>
      </c>
      <c r="E1212" t="s">
        <v>4</v>
      </c>
      <c r="F1212" s="5">
        <f t="shared" si="73"/>
        <v>1</v>
      </c>
      <c r="G1212" s="2">
        <v>55595</v>
      </c>
      <c r="H1212" s="2">
        <v>61154.500000000007</v>
      </c>
      <c r="I1212" t="s">
        <v>5</v>
      </c>
      <c r="J1212" t="s">
        <v>124</v>
      </c>
      <c r="K1212" t="str">
        <f t="shared" si="74"/>
        <v>Tai heo muối gói 200g</v>
      </c>
      <c r="L1212" s="8" t="str">
        <f>VLOOKUP(K1212,'[1]Mã Misa'!$B$2:$D$74,2,0)</f>
        <v>Tai heo muối 200g</v>
      </c>
      <c r="M1212" s="8" t="str">
        <f>VLOOKUP(L1212,'[1]Mã Misa'!$C$2:$D$74,2,0)</f>
        <v>TH200</v>
      </c>
      <c r="N1212" s="2">
        <v>55595</v>
      </c>
      <c r="O1212" t="s">
        <v>2075</v>
      </c>
      <c r="P1212" s="8" t="str">
        <f t="shared" si="75"/>
        <v>0001927</v>
      </c>
      <c r="Q1212" s="8" t="e">
        <f t="array" ref="Q1212">IF(VLOOKUP(P1212,$AA$1:$AC$32,1,0)&lt;&gt;0,(P1212&amp;"A"),0)</f>
        <v>#N/A</v>
      </c>
      <c r="R1212" s="12">
        <v>44517</v>
      </c>
      <c r="S1212" t="s">
        <v>2076</v>
      </c>
      <c r="T1212" s="8" t="str">
        <f t="shared" si="76"/>
        <v>VM+ TTH 10</v>
      </c>
      <c r="U1212" t="s">
        <v>6572</v>
      </c>
      <c r="Y1212" t="str">
        <f t="array" ref="Y1212">IF(ISNUMBER(SEARCH($V$3,T1212)),"WINCOMHANOI",IF(ISNUMBER(SEARCH($V$4,T1212)),"WINCOMHOCHIMINH",IF(ISNUMBER(SEARCH($V$5,T1212)),"WINCOMDANANG",IF(ISNUMBER(SEARCH($V$6,T1212)),"WINCOMHAIDUONG",IF(ISNUMBER(SEARCH($V$7,T1212)),"WINCOMQUANGNINH",IF(ISNUMBER(SEARCH($V$8,T1212)),"WINCOMHAIPHONG",IF(ISNUMBER(SEARCH($V$9,T1212)),"WINCOMBACGIANG",IF(ISNUMBER(SEARCH($V$10,T1212)),"WINCOMBACNINH",IF(ISNUMBER(SEARCH($V$11,T1212)),"WINCOMPHUTHO",IF(ISNUMBER(SEARCH($V$12,T1212)),"WINCOMHATINH",IF(ISNUMBER(SEARCH($V$13,T1212)),"WINCOMTHAINGUYEN",IF(ISNUMBER(SEARCH($V$14,T1212)),"WINCOMKHANHHOA",IF(ISNUMBER(SEARCH($V$15,T1212)),"WINCOMHUNGYEN",IF(ISNUMBER(SEARCH($V$16,T1212)),"WINCOMNGHEAN",IF(ISNUMBER(SEARCH($V$17,T1212)),"WINCOMLAOCAI",IF(ISNUMBER(SEARCH($V$18,T1212)),"WINCOMVUNGTAU",IF(ISNUMBER(SEARCH($V$19,T1212)),"WINCOMBINHDUONG",IF(ISNUMBER(SEARCH($V$20,T1212)),"WINCOMKIENGIANG",IF(ISNUMBER(SEARCH($V$21,T1212)),"WINCOMHANAM",IF(ISNUMBER(SEARCH($V$22,T1212)),"WINCOMNAMDINH",IF(ISNUMBER(SEARCH($V$23,T1212)),"WINCOMLANGSON",IF(ISNUMBER(SEARCH($V$24,T1212)),"WINCOMTHANHHOA",IF(ISNUMBER(SEARCH($V$25,T1212)),"WINCOMYENBAI",IF(ISNUMBER(SEARCH($V$26,T1212)),"WINCOMTUYENQUANG",IF(ISNUMBER(SEARCH($V$27,T1212)),"WINCOMHUE",IF(ISNUMBER(SEARCH($V$28,T1212)),"WINCOMQUANGNAM",IF(ISNUMBER(SEARCH($V$29,T1212)),"WINCOMVINHPHUC",IF(ISNUMBER(SEARCH($V$30,T1212)),"WINCOMHAGIANG",IF(ISNUMBER(SEARCH($V$31,T1212)),"WINCOMNINHBINH",IF(ISNUMBER(SEARCH($V$32,T1212)),"WINCOMTRAVINH",IF(ISNUMBER(SEARCH($V$33,T1212)),"WINCOMCANTHO",IF(ISNUMBER(SEARCH($V$34,T1212)),"WINCOMBENTRE",IF(ISNUMBER(SEARCH($V$35,T1212)),"WINCOMCAMAU",IF(ISNUMBER(SEARCH($V$36,T1212)),"WINCOMANGIANG",IF(ISNUMBER(SEARCH($V$37,T1212)),"WINCOMNINHTHUAN",IF(ISNUMBER(SEARCH($V$38,T1212)),"WINCOMTHAIBINH",IF(ISNUMBER(SEARCH($V$39,T1212)),"WINCOMGIALAI",IF(ISNUMBER(SEARCH($V$40,T1212)),"WINCOMHOABINH",IF(ISNUMBER(SEARCH($V$41,T1212)),"WINCOMQUANGNGAI",IF(ISNUMBER(SEARCH($V$42,T1212)),"WINCOMBINHTHUAN",IF(ISNUMBER(SEARCH($V$43,T1212)),"WINCOMDAKLAK",IF(ISNUMBER(SEARCH($V$44,T1212)),"WINCOMSOCTRANG",IF(ISNUMBER(SEARCH($V$45,T1212)),"WINCOMSONLA",IF(ISNUMBER(SEARCH($V$46,T1212)),"WINCOMKONTUM",IF(ISNUMBER(SEARCH($V$47,T1212)),"WINCOMPHUYEN",IF(ISNUMBER(SEARCH($V$48,T1212)),"WINCOMQUANGTRI",IF(ISNUMBER(SEARCH($V$49,T1212)),"WINCOMBINHDINH",IF(ISNUMBER(SEARCH($V$50,T1212)),"WINCOMCAOBANG",IF(ISNUMBER(SEARCH($V$51,T1212)),"WINCOMQUANGBINH",IF(ISNUMBER(SEARCH($V$52,T1212)),"WINCOMLAMDONG",IF(ISNUMBER(SEARCH($V$53,T1212)),"WINCOMVINHLONG",IF(ISNUMBER(SEARCH($V$54,T1212)),"WINCOMDONGTHAP",IF(ISNUMBER(SEARCH($V$55,T1212)),"WINCOMTIENGIANG",IF(ISNUMBER(SEARCH($V$56,T1212)),"WINCOMQUANGNINH",0))))))))))))))))))))))))))))))))))))))))))))))))))))))</f>
        <v>WINCOMHUE</v>
      </c>
    </row>
    <row r="1213" spans="1:25" x14ac:dyDescent="0.2">
      <c r="A1213" t="s">
        <v>0</v>
      </c>
      <c r="B1213" t="s">
        <v>2077</v>
      </c>
      <c r="C1213" t="s">
        <v>2</v>
      </c>
      <c r="D1213" t="s">
        <v>20</v>
      </c>
      <c r="E1213" t="s">
        <v>4</v>
      </c>
      <c r="F1213" s="5">
        <f t="shared" si="73"/>
        <v>4</v>
      </c>
      <c r="G1213" s="2">
        <v>200728</v>
      </c>
      <c r="H1213" s="2">
        <v>220800.80000000002</v>
      </c>
      <c r="I1213" t="s">
        <v>5</v>
      </c>
      <c r="J1213" t="s">
        <v>21</v>
      </c>
      <c r="K1213" t="str">
        <f t="shared" si="74"/>
        <v>Giò tai lưỡi xào gói 250g</v>
      </c>
      <c r="L1213" s="8" t="str">
        <f>VLOOKUP(K1213,'[1]Mã Misa'!$B$2:$D$74,2,0)</f>
        <v>Giò Tai Lưỡi Xào 250g</v>
      </c>
      <c r="M1213" s="8" t="str">
        <f>VLOOKUP(L1213,'[1]Mã Misa'!$C$2:$D$74,2,0)</f>
        <v>GTLX250G</v>
      </c>
      <c r="N1213" s="2">
        <v>50182</v>
      </c>
      <c r="O1213" t="s">
        <v>2078</v>
      </c>
      <c r="P1213" s="8" t="str">
        <f t="shared" si="75"/>
        <v>0043894</v>
      </c>
      <c r="Q1213" s="8" t="e">
        <f t="array" ref="Q1213">IF(VLOOKUP(P1213,$AA$1:$AC$32,1,0)&lt;&gt;0,(P1213&amp;"A"),0)</f>
        <v>#N/A</v>
      </c>
      <c r="R1213" s="12">
        <v>44517</v>
      </c>
      <c r="S1213" t="s">
        <v>2079</v>
      </c>
      <c r="T1213" s="8" t="str">
        <f t="shared" si="76"/>
        <v>VM+ HCM 50</v>
      </c>
      <c r="U1213" t="s">
        <v>6573</v>
      </c>
      <c r="Y1213" t="str">
        <f t="array" ref="Y1213">IF(ISNUMBER(SEARCH($V$3,T1213)),"WINCOMHANOI",IF(ISNUMBER(SEARCH($V$4,T1213)),"WINCOMHOCHIMINH",IF(ISNUMBER(SEARCH($V$5,T1213)),"WINCOMDANANG",IF(ISNUMBER(SEARCH($V$6,T1213)),"WINCOMHAIDUONG",IF(ISNUMBER(SEARCH($V$7,T1213)),"WINCOMQUANGNINH",IF(ISNUMBER(SEARCH($V$8,T1213)),"WINCOMHAIPHONG",IF(ISNUMBER(SEARCH($V$9,T1213)),"WINCOMBACGIANG",IF(ISNUMBER(SEARCH($V$10,T1213)),"WINCOMBACNINH",IF(ISNUMBER(SEARCH($V$11,T1213)),"WINCOMPHUTHO",IF(ISNUMBER(SEARCH($V$12,T1213)),"WINCOMHATINH",IF(ISNUMBER(SEARCH($V$13,T1213)),"WINCOMTHAINGUYEN",IF(ISNUMBER(SEARCH($V$14,T1213)),"WINCOMKHANHHOA",IF(ISNUMBER(SEARCH($V$15,T1213)),"WINCOMHUNGYEN",IF(ISNUMBER(SEARCH($V$16,T1213)),"WINCOMNGHEAN",IF(ISNUMBER(SEARCH($V$17,T1213)),"WINCOMLAOCAI",IF(ISNUMBER(SEARCH($V$18,T1213)),"WINCOMVUNGTAU",IF(ISNUMBER(SEARCH($V$19,T1213)),"WINCOMBINHDUONG",IF(ISNUMBER(SEARCH($V$20,T1213)),"WINCOMKIENGIANG",IF(ISNUMBER(SEARCH($V$21,T1213)),"WINCOMHANAM",IF(ISNUMBER(SEARCH($V$22,T1213)),"WINCOMNAMDINH",IF(ISNUMBER(SEARCH($V$23,T1213)),"WINCOMLANGSON",IF(ISNUMBER(SEARCH($V$24,T1213)),"WINCOMTHANHHOA",IF(ISNUMBER(SEARCH($V$25,T1213)),"WINCOMYENBAI",IF(ISNUMBER(SEARCH($V$26,T1213)),"WINCOMTUYENQUANG",IF(ISNUMBER(SEARCH($V$27,T1213)),"WINCOMHUE",IF(ISNUMBER(SEARCH($V$28,T1213)),"WINCOMQUANGNAM",IF(ISNUMBER(SEARCH($V$29,T1213)),"WINCOMVINHPHUC",IF(ISNUMBER(SEARCH($V$30,T1213)),"WINCOMHAGIANG",IF(ISNUMBER(SEARCH($V$31,T1213)),"WINCOMNINHBINH",IF(ISNUMBER(SEARCH($V$32,T1213)),"WINCOMTRAVINH",IF(ISNUMBER(SEARCH($V$33,T1213)),"WINCOMCANTHO",IF(ISNUMBER(SEARCH($V$34,T1213)),"WINCOMBENTRE",IF(ISNUMBER(SEARCH($V$35,T1213)),"WINCOMCAMAU",IF(ISNUMBER(SEARCH($V$36,T1213)),"WINCOMANGIANG",IF(ISNUMBER(SEARCH($V$37,T1213)),"WINCOMNINHTHUAN",IF(ISNUMBER(SEARCH($V$38,T1213)),"WINCOMTHAIBINH",IF(ISNUMBER(SEARCH($V$39,T1213)),"WINCOMGIALAI",IF(ISNUMBER(SEARCH($V$40,T1213)),"WINCOMHOABINH",IF(ISNUMBER(SEARCH($V$41,T1213)),"WINCOMQUANGNGAI",IF(ISNUMBER(SEARCH($V$42,T1213)),"WINCOMBINHTHUAN",IF(ISNUMBER(SEARCH($V$43,T1213)),"WINCOMDAKLAK",IF(ISNUMBER(SEARCH($V$44,T1213)),"WINCOMSOCTRANG",IF(ISNUMBER(SEARCH($V$45,T1213)),"WINCOMSONLA",IF(ISNUMBER(SEARCH($V$46,T1213)),"WINCOMKONTUM",IF(ISNUMBER(SEARCH($V$47,T1213)),"WINCOMPHUYEN",IF(ISNUMBER(SEARCH($V$48,T1213)),"WINCOMQUANGTRI",IF(ISNUMBER(SEARCH($V$49,T1213)),"WINCOMBINHDINH",IF(ISNUMBER(SEARCH($V$50,T1213)),"WINCOMCAOBANG",IF(ISNUMBER(SEARCH($V$51,T1213)),"WINCOMQUANGBINH",IF(ISNUMBER(SEARCH($V$52,T1213)),"WINCOMLAMDONG",IF(ISNUMBER(SEARCH($V$53,T1213)),"WINCOMVINHLONG",IF(ISNUMBER(SEARCH($V$54,T1213)),"WINCOMDONGTHAP",IF(ISNUMBER(SEARCH($V$55,T1213)),"WINCOMTIENGIANG",IF(ISNUMBER(SEARCH($V$56,T1213)),"WINCOMQUANGNINH",0))))))))))))))))))))))))))))))))))))))))))))))))))))))</f>
        <v>WINCOMHOCHIMINH</v>
      </c>
    </row>
    <row r="1214" spans="1:25" x14ac:dyDescent="0.2">
      <c r="A1214" t="s">
        <v>0</v>
      </c>
      <c r="B1214" t="s">
        <v>2077</v>
      </c>
      <c r="C1214" t="s">
        <v>31</v>
      </c>
      <c r="D1214" t="s">
        <v>35</v>
      </c>
      <c r="E1214" t="s">
        <v>4</v>
      </c>
      <c r="F1214" s="5">
        <f t="shared" si="73"/>
        <v>2</v>
      </c>
      <c r="G1214" s="2">
        <v>146862</v>
      </c>
      <c r="H1214" s="2">
        <v>161548.20000000001</v>
      </c>
      <c r="I1214" t="s">
        <v>5</v>
      </c>
      <c r="J1214" t="s">
        <v>36</v>
      </c>
      <c r="K1214" t="str">
        <f t="shared" si="74"/>
        <v>Chân giò heo muối gói 300g</v>
      </c>
      <c r="L1214" s="8" t="str">
        <f>VLOOKUP(K1214,'[1]Mã Misa'!$B$2:$D$74,2,0)</f>
        <v>Chân giò heo muối 300g</v>
      </c>
      <c r="M1214" s="8" t="str">
        <f>VLOOKUP(L1214,'[1]Mã Misa'!$C$2:$D$74,2,0)</f>
        <v>CGM300</v>
      </c>
      <c r="N1214" s="2">
        <v>73431</v>
      </c>
      <c r="O1214" t="s">
        <v>2078</v>
      </c>
      <c r="P1214" s="8" t="str">
        <f t="shared" si="75"/>
        <v>0043894</v>
      </c>
      <c r="Q1214" s="8" t="e">
        <f t="array" ref="Q1214">IF(VLOOKUP(P1214,$AA$1:$AC$32,1,0)&lt;&gt;0,(P1214&amp;"A"),0)</f>
        <v>#N/A</v>
      </c>
      <c r="R1214" s="12">
        <v>44517</v>
      </c>
      <c r="S1214" t="s">
        <v>2079</v>
      </c>
      <c r="T1214" s="8" t="str">
        <f t="shared" si="76"/>
        <v>VM+ HCM 50</v>
      </c>
      <c r="U1214" t="s">
        <v>6573</v>
      </c>
      <c r="Y1214" t="str">
        <f t="array" ref="Y1214">IF(ISNUMBER(SEARCH($V$3,T1214)),"WINCOMHANOI",IF(ISNUMBER(SEARCH($V$4,T1214)),"WINCOMHOCHIMINH",IF(ISNUMBER(SEARCH($V$5,T1214)),"WINCOMDANANG",IF(ISNUMBER(SEARCH($V$6,T1214)),"WINCOMHAIDUONG",IF(ISNUMBER(SEARCH($V$7,T1214)),"WINCOMQUANGNINH",IF(ISNUMBER(SEARCH($V$8,T1214)),"WINCOMHAIPHONG",IF(ISNUMBER(SEARCH($V$9,T1214)),"WINCOMBACGIANG",IF(ISNUMBER(SEARCH($V$10,T1214)),"WINCOMBACNINH",IF(ISNUMBER(SEARCH($V$11,T1214)),"WINCOMPHUTHO",IF(ISNUMBER(SEARCH($V$12,T1214)),"WINCOMHATINH",IF(ISNUMBER(SEARCH($V$13,T1214)),"WINCOMTHAINGUYEN",IF(ISNUMBER(SEARCH($V$14,T1214)),"WINCOMKHANHHOA",IF(ISNUMBER(SEARCH($V$15,T1214)),"WINCOMHUNGYEN",IF(ISNUMBER(SEARCH($V$16,T1214)),"WINCOMNGHEAN",IF(ISNUMBER(SEARCH($V$17,T1214)),"WINCOMLAOCAI",IF(ISNUMBER(SEARCH($V$18,T1214)),"WINCOMVUNGTAU",IF(ISNUMBER(SEARCH($V$19,T1214)),"WINCOMBINHDUONG",IF(ISNUMBER(SEARCH($V$20,T1214)),"WINCOMKIENGIANG",IF(ISNUMBER(SEARCH($V$21,T1214)),"WINCOMHANAM",IF(ISNUMBER(SEARCH($V$22,T1214)),"WINCOMNAMDINH",IF(ISNUMBER(SEARCH($V$23,T1214)),"WINCOMLANGSON",IF(ISNUMBER(SEARCH($V$24,T1214)),"WINCOMTHANHHOA",IF(ISNUMBER(SEARCH($V$25,T1214)),"WINCOMYENBAI",IF(ISNUMBER(SEARCH($V$26,T1214)),"WINCOMTUYENQUANG",IF(ISNUMBER(SEARCH($V$27,T1214)),"WINCOMHUE",IF(ISNUMBER(SEARCH($V$28,T1214)),"WINCOMQUANGNAM",IF(ISNUMBER(SEARCH($V$29,T1214)),"WINCOMVINHPHUC",IF(ISNUMBER(SEARCH($V$30,T1214)),"WINCOMHAGIANG",IF(ISNUMBER(SEARCH($V$31,T1214)),"WINCOMNINHBINH",IF(ISNUMBER(SEARCH($V$32,T1214)),"WINCOMTRAVINH",IF(ISNUMBER(SEARCH($V$33,T1214)),"WINCOMCANTHO",IF(ISNUMBER(SEARCH($V$34,T1214)),"WINCOMBENTRE",IF(ISNUMBER(SEARCH($V$35,T1214)),"WINCOMCAMAU",IF(ISNUMBER(SEARCH($V$36,T1214)),"WINCOMANGIANG",IF(ISNUMBER(SEARCH($V$37,T1214)),"WINCOMNINHTHUAN",IF(ISNUMBER(SEARCH($V$38,T1214)),"WINCOMTHAIBINH",IF(ISNUMBER(SEARCH($V$39,T1214)),"WINCOMGIALAI",IF(ISNUMBER(SEARCH($V$40,T1214)),"WINCOMHOABINH",IF(ISNUMBER(SEARCH($V$41,T1214)),"WINCOMQUANGNGAI",IF(ISNUMBER(SEARCH($V$42,T1214)),"WINCOMBINHTHUAN",IF(ISNUMBER(SEARCH($V$43,T1214)),"WINCOMDAKLAK",IF(ISNUMBER(SEARCH($V$44,T1214)),"WINCOMSOCTRANG",IF(ISNUMBER(SEARCH($V$45,T1214)),"WINCOMSONLA",IF(ISNUMBER(SEARCH($V$46,T1214)),"WINCOMKONTUM",IF(ISNUMBER(SEARCH($V$47,T1214)),"WINCOMPHUYEN",IF(ISNUMBER(SEARCH($V$48,T1214)),"WINCOMQUANGTRI",IF(ISNUMBER(SEARCH($V$49,T1214)),"WINCOMBINHDINH",IF(ISNUMBER(SEARCH($V$50,T1214)),"WINCOMCAOBANG",IF(ISNUMBER(SEARCH($V$51,T1214)),"WINCOMQUANGBINH",IF(ISNUMBER(SEARCH($V$52,T1214)),"WINCOMLAMDONG",IF(ISNUMBER(SEARCH($V$53,T1214)),"WINCOMVINHLONG",IF(ISNUMBER(SEARCH($V$54,T1214)),"WINCOMDONGTHAP",IF(ISNUMBER(SEARCH($V$55,T1214)),"WINCOMTIENGIANG",IF(ISNUMBER(SEARCH($V$56,T1214)),"WINCOMQUANGNINH",0))))))))))))))))))))))))))))))))))))))))))))))))))))))</f>
        <v>WINCOMHOCHIMINH</v>
      </c>
    </row>
    <row r="1215" spans="1:25" x14ac:dyDescent="0.2">
      <c r="A1215" t="s">
        <v>0</v>
      </c>
      <c r="B1215" t="s">
        <v>2077</v>
      </c>
      <c r="C1215" t="s">
        <v>34</v>
      </c>
      <c r="D1215" t="s">
        <v>45</v>
      </c>
      <c r="E1215" t="s">
        <v>4</v>
      </c>
      <c r="F1215" s="5">
        <f t="shared" si="73"/>
        <v>4</v>
      </c>
      <c r="G1215" s="2">
        <v>351148</v>
      </c>
      <c r="H1215" s="2">
        <v>386262.80000000005</v>
      </c>
      <c r="I1215" t="s">
        <v>5</v>
      </c>
      <c r="J1215" t="s">
        <v>46</v>
      </c>
      <c r="K1215" t="str">
        <f t="shared" si="74"/>
        <v>Bắp bò muối gói 200g</v>
      </c>
      <c r="L1215" s="8" t="str">
        <f>VLOOKUP(K1215,'[1]Mã Misa'!$B$2:$D$74,2,0)</f>
        <v>Bắp bò muối 200g</v>
      </c>
      <c r="M1215" s="8" t="str">
        <f>VLOOKUP(L1215,'[1]Mã Misa'!$C$2:$D$74,2,0)</f>
        <v>BBM200</v>
      </c>
      <c r="N1215" s="2">
        <v>87787</v>
      </c>
      <c r="O1215" t="s">
        <v>2078</v>
      </c>
      <c r="P1215" s="8" t="str">
        <f t="shared" si="75"/>
        <v>0043894</v>
      </c>
      <c r="Q1215" s="8" t="e">
        <f t="array" ref="Q1215">IF(VLOOKUP(P1215,$AA$1:$AC$32,1,0)&lt;&gt;0,(P1215&amp;"A"),0)</f>
        <v>#N/A</v>
      </c>
      <c r="R1215" s="12">
        <v>44517</v>
      </c>
      <c r="S1215" t="s">
        <v>2079</v>
      </c>
      <c r="T1215" s="8" t="str">
        <f t="shared" si="76"/>
        <v>VM+ HCM 50</v>
      </c>
      <c r="U1215" t="s">
        <v>6573</v>
      </c>
      <c r="Y1215" t="str">
        <f t="array" ref="Y1215">IF(ISNUMBER(SEARCH($V$3,T1215)),"WINCOMHANOI",IF(ISNUMBER(SEARCH($V$4,T1215)),"WINCOMHOCHIMINH",IF(ISNUMBER(SEARCH($V$5,T1215)),"WINCOMDANANG",IF(ISNUMBER(SEARCH($V$6,T1215)),"WINCOMHAIDUONG",IF(ISNUMBER(SEARCH($V$7,T1215)),"WINCOMQUANGNINH",IF(ISNUMBER(SEARCH($V$8,T1215)),"WINCOMHAIPHONG",IF(ISNUMBER(SEARCH($V$9,T1215)),"WINCOMBACGIANG",IF(ISNUMBER(SEARCH($V$10,T1215)),"WINCOMBACNINH",IF(ISNUMBER(SEARCH($V$11,T1215)),"WINCOMPHUTHO",IF(ISNUMBER(SEARCH($V$12,T1215)),"WINCOMHATINH",IF(ISNUMBER(SEARCH($V$13,T1215)),"WINCOMTHAINGUYEN",IF(ISNUMBER(SEARCH($V$14,T1215)),"WINCOMKHANHHOA",IF(ISNUMBER(SEARCH($V$15,T1215)),"WINCOMHUNGYEN",IF(ISNUMBER(SEARCH($V$16,T1215)),"WINCOMNGHEAN",IF(ISNUMBER(SEARCH($V$17,T1215)),"WINCOMLAOCAI",IF(ISNUMBER(SEARCH($V$18,T1215)),"WINCOMVUNGTAU",IF(ISNUMBER(SEARCH($V$19,T1215)),"WINCOMBINHDUONG",IF(ISNUMBER(SEARCH($V$20,T1215)),"WINCOMKIENGIANG",IF(ISNUMBER(SEARCH($V$21,T1215)),"WINCOMHANAM",IF(ISNUMBER(SEARCH($V$22,T1215)),"WINCOMNAMDINH",IF(ISNUMBER(SEARCH($V$23,T1215)),"WINCOMLANGSON",IF(ISNUMBER(SEARCH($V$24,T1215)),"WINCOMTHANHHOA",IF(ISNUMBER(SEARCH($V$25,T1215)),"WINCOMYENBAI",IF(ISNUMBER(SEARCH($V$26,T1215)),"WINCOMTUYENQUANG",IF(ISNUMBER(SEARCH($V$27,T1215)),"WINCOMHUE",IF(ISNUMBER(SEARCH($V$28,T1215)),"WINCOMQUANGNAM",IF(ISNUMBER(SEARCH($V$29,T1215)),"WINCOMVINHPHUC",IF(ISNUMBER(SEARCH($V$30,T1215)),"WINCOMHAGIANG",IF(ISNUMBER(SEARCH($V$31,T1215)),"WINCOMNINHBINH",IF(ISNUMBER(SEARCH($V$32,T1215)),"WINCOMTRAVINH",IF(ISNUMBER(SEARCH($V$33,T1215)),"WINCOMCANTHO",IF(ISNUMBER(SEARCH($V$34,T1215)),"WINCOMBENTRE",IF(ISNUMBER(SEARCH($V$35,T1215)),"WINCOMCAMAU",IF(ISNUMBER(SEARCH($V$36,T1215)),"WINCOMANGIANG",IF(ISNUMBER(SEARCH($V$37,T1215)),"WINCOMNINHTHUAN",IF(ISNUMBER(SEARCH($V$38,T1215)),"WINCOMTHAIBINH",IF(ISNUMBER(SEARCH($V$39,T1215)),"WINCOMGIALAI",IF(ISNUMBER(SEARCH($V$40,T1215)),"WINCOMHOABINH",IF(ISNUMBER(SEARCH($V$41,T1215)),"WINCOMQUANGNGAI",IF(ISNUMBER(SEARCH($V$42,T1215)),"WINCOMBINHTHUAN",IF(ISNUMBER(SEARCH($V$43,T1215)),"WINCOMDAKLAK",IF(ISNUMBER(SEARCH($V$44,T1215)),"WINCOMSOCTRANG",IF(ISNUMBER(SEARCH($V$45,T1215)),"WINCOMSONLA",IF(ISNUMBER(SEARCH($V$46,T1215)),"WINCOMKONTUM",IF(ISNUMBER(SEARCH($V$47,T1215)),"WINCOMPHUYEN",IF(ISNUMBER(SEARCH($V$48,T1215)),"WINCOMQUANGTRI",IF(ISNUMBER(SEARCH($V$49,T1215)),"WINCOMBINHDINH",IF(ISNUMBER(SEARCH($V$50,T1215)),"WINCOMCAOBANG",IF(ISNUMBER(SEARCH($V$51,T1215)),"WINCOMQUANGBINH",IF(ISNUMBER(SEARCH($V$52,T1215)),"WINCOMLAMDONG",IF(ISNUMBER(SEARCH($V$53,T1215)),"WINCOMVINHLONG",IF(ISNUMBER(SEARCH($V$54,T1215)),"WINCOMDONGTHAP",IF(ISNUMBER(SEARCH($V$55,T1215)),"WINCOMTIENGIANG",IF(ISNUMBER(SEARCH($V$56,T1215)),"WINCOMQUANGNINH",0))))))))))))))))))))))))))))))))))))))))))))))))))))))</f>
        <v>WINCOMHOCHIMINH</v>
      </c>
    </row>
    <row r="1216" spans="1:25" x14ac:dyDescent="0.2">
      <c r="A1216" t="s">
        <v>0</v>
      </c>
      <c r="B1216" t="s">
        <v>2080</v>
      </c>
      <c r="C1216" t="s">
        <v>2</v>
      </c>
      <c r="D1216" t="s">
        <v>15</v>
      </c>
      <c r="E1216" t="s">
        <v>4</v>
      </c>
      <c r="F1216" s="5">
        <f t="shared" si="73"/>
        <v>1</v>
      </c>
      <c r="G1216" s="2">
        <v>60308</v>
      </c>
      <c r="H1216" s="2">
        <v>66338.8</v>
      </c>
      <c r="I1216" t="s">
        <v>5</v>
      </c>
      <c r="J1216" t="s">
        <v>16</v>
      </c>
      <c r="K1216" t="str">
        <f t="shared" si="74"/>
        <v>_Chả nướng 300g</v>
      </c>
      <c r="L1216" s="8" t="str">
        <f>VLOOKUP(K1216,'[1]Mã Misa'!$B$2:$D$74,2,0)</f>
        <v>Chả nướng 300g</v>
      </c>
      <c r="M1216" s="8" t="str">
        <f>VLOOKUP(L1216,'[1]Mã Misa'!$C$2:$D$74,2,0)</f>
        <v>CN300</v>
      </c>
      <c r="N1216" s="2">
        <v>60308</v>
      </c>
      <c r="O1216" t="s">
        <v>2081</v>
      </c>
      <c r="P1216" s="8" t="str">
        <f t="shared" si="75"/>
        <v>0141959</v>
      </c>
      <c r="Q1216" s="8" t="e">
        <f t="array" ref="Q1216">IF(VLOOKUP(P1216,$AA$1:$AC$32,1,0)&lt;&gt;0,(P1216&amp;"A"),0)</f>
        <v>#N/A</v>
      </c>
      <c r="R1216" s="12">
        <v>44517</v>
      </c>
      <c r="S1216" t="s">
        <v>2082</v>
      </c>
      <c r="T1216" s="8" t="str">
        <f t="shared" si="76"/>
        <v>VM HNI Xuâ</v>
      </c>
      <c r="U1216" t="s">
        <v>6574</v>
      </c>
      <c r="Y1216" t="str">
        <f t="array" ref="Y1216">IF(ISNUMBER(SEARCH($V$3,T1216)),"WINCOMHANOI",IF(ISNUMBER(SEARCH($V$4,T1216)),"WINCOMHOCHIMINH",IF(ISNUMBER(SEARCH($V$5,T1216)),"WINCOMDANANG",IF(ISNUMBER(SEARCH($V$6,T1216)),"WINCOMHAIDUONG",IF(ISNUMBER(SEARCH($V$7,T1216)),"WINCOMQUANGNINH",IF(ISNUMBER(SEARCH($V$8,T1216)),"WINCOMHAIPHONG",IF(ISNUMBER(SEARCH($V$9,T1216)),"WINCOMBACGIANG",IF(ISNUMBER(SEARCH($V$10,T1216)),"WINCOMBACNINH",IF(ISNUMBER(SEARCH($V$11,T1216)),"WINCOMPHUTHO",IF(ISNUMBER(SEARCH($V$12,T1216)),"WINCOMHATINH",IF(ISNUMBER(SEARCH($V$13,T1216)),"WINCOMTHAINGUYEN",IF(ISNUMBER(SEARCH($V$14,T1216)),"WINCOMKHANHHOA",IF(ISNUMBER(SEARCH($V$15,T1216)),"WINCOMHUNGYEN",IF(ISNUMBER(SEARCH($V$16,T1216)),"WINCOMNGHEAN",IF(ISNUMBER(SEARCH($V$17,T1216)),"WINCOMLAOCAI",IF(ISNUMBER(SEARCH($V$18,T1216)),"WINCOMVUNGTAU",IF(ISNUMBER(SEARCH($V$19,T1216)),"WINCOMBINHDUONG",IF(ISNUMBER(SEARCH($V$20,T1216)),"WINCOMKIENGIANG",IF(ISNUMBER(SEARCH($V$21,T1216)),"WINCOMHANAM",IF(ISNUMBER(SEARCH($V$22,T1216)),"WINCOMNAMDINH",IF(ISNUMBER(SEARCH($V$23,T1216)),"WINCOMLANGSON",IF(ISNUMBER(SEARCH($V$24,T1216)),"WINCOMTHANHHOA",IF(ISNUMBER(SEARCH($V$25,T1216)),"WINCOMYENBAI",IF(ISNUMBER(SEARCH($V$26,T1216)),"WINCOMTUYENQUANG",IF(ISNUMBER(SEARCH($V$27,T1216)),"WINCOMHUE",IF(ISNUMBER(SEARCH($V$28,T1216)),"WINCOMQUANGNAM",IF(ISNUMBER(SEARCH($V$29,T1216)),"WINCOMVINHPHUC",IF(ISNUMBER(SEARCH($V$30,T1216)),"WINCOMHAGIANG",IF(ISNUMBER(SEARCH($V$31,T1216)),"WINCOMNINHBINH",IF(ISNUMBER(SEARCH($V$32,T1216)),"WINCOMTRAVINH",IF(ISNUMBER(SEARCH($V$33,T1216)),"WINCOMCANTHO",IF(ISNUMBER(SEARCH($V$34,T1216)),"WINCOMBENTRE",IF(ISNUMBER(SEARCH($V$35,T1216)),"WINCOMCAMAU",IF(ISNUMBER(SEARCH($V$36,T1216)),"WINCOMANGIANG",IF(ISNUMBER(SEARCH($V$37,T1216)),"WINCOMNINHTHUAN",IF(ISNUMBER(SEARCH($V$38,T1216)),"WINCOMTHAIBINH",IF(ISNUMBER(SEARCH($V$39,T1216)),"WINCOMGIALAI",IF(ISNUMBER(SEARCH($V$40,T1216)),"WINCOMHOABINH",IF(ISNUMBER(SEARCH($V$41,T1216)),"WINCOMQUANGNGAI",IF(ISNUMBER(SEARCH($V$42,T1216)),"WINCOMBINHTHUAN",IF(ISNUMBER(SEARCH($V$43,T1216)),"WINCOMDAKLAK",IF(ISNUMBER(SEARCH($V$44,T1216)),"WINCOMSOCTRANG",IF(ISNUMBER(SEARCH($V$45,T1216)),"WINCOMSONLA",IF(ISNUMBER(SEARCH($V$46,T1216)),"WINCOMKONTUM",IF(ISNUMBER(SEARCH($V$47,T1216)),"WINCOMPHUYEN",IF(ISNUMBER(SEARCH($V$48,T1216)),"WINCOMQUANGTRI",IF(ISNUMBER(SEARCH($V$49,T1216)),"WINCOMBINHDINH",IF(ISNUMBER(SEARCH($V$50,T1216)),"WINCOMCAOBANG",IF(ISNUMBER(SEARCH($V$51,T1216)),"WINCOMQUANGBINH",IF(ISNUMBER(SEARCH($V$52,T1216)),"WINCOMLAMDONG",IF(ISNUMBER(SEARCH($V$53,T1216)),"WINCOMVINHLONG",IF(ISNUMBER(SEARCH($V$54,T1216)),"WINCOMDONGTHAP",IF(ISNUMBER(SEARCH($V$55,T1216)),"WINCOMTIENGIANG",IF(ISNUMBER(SEARCH($V$56,T1216)),"WINCOMQUANGNINH",0))))))))))))))))))))))))))))))))))))))))))))))))))))))</f>
        <v>WINCOMHANOI</v>
      </c>
    </row>
    <row r="1217" spans="1:25" x14ac:dyDescent="0.2">
      <c r="A1217" t="s">
        <v>0</v>
      </c>
      <c r="B1217" t="s">
        <v>2083</v>
      </c>
      <c r="C1217" t="s">
        <v>2</v>
      </c>
      <c r="D1217" t="s">
        <v>10</v>
      </c>
      <c r="E1217" t="s">
        <v>4</v>
      </c>
      <c r="F1217" s="5">
        <f t="shared" si="73"/>
        <v>1</v>
      </c>
      <c r="G1217" s="2">
        <v>61050</v>
      </c>
      <c r="H1217" s="2">
        <v>67155</v>
      </c>
      <c r="I1217" t="s">
        <v>5</v>
      </c>
      <c r="J1217" t="s">
        <v>11</v>
      </c>
      <c r="K1217" t="str">
        <f t="shared" si="74"/>
        <v>_Giò sụn gà 250g</v>
      </c>
      <c r="L1217" s="8" t="str">
        <f>VLOOKUP(K1217,'[1]Mã Misa'!$B$2:$D$74,2,0)</f>
        <v>Giò sụn gà 250g</v>
      </c>
      <c r="M1217" s="8" t="str">
        <f>VLOOKUP(L1217,'[1]Mã Misa'!$C$2:$D$74,2,0)</f>
        <v>GSG250</v>
      </c>
      <c r="N1217" s="2">
        <v>61050</v>
      </c>
      <c r="O1217" t="s">
        <v>2084</v>
      </c>
      <c r="P1217" s="8" t="str">
        <f t="shared" si="75"/>
        <v>0043897</v>
      </c>
      <c r="Q1217" s="8" t="e">
        <f t="array" ref="Q1217">IF(VLOOKUP(P1217,$AA$1:$AC$32,1,0)&lt;&gt;0,(P1217&amp;"A"),0)</f>
        <v>#N/A</v>
      </c>
      <c r="R1217" s="12">
        <v>44517</v>
      </c>
      <c r="S1217" t="s">
        <v>2079</v>
      </c>
      <c r="T1217" s="8" t="str">
        <f t="shared" si="76"/>
        <v>VM+ HCM 50</v>
      </c>
      <c r="U1217" t="s">
        <v>6573</v>
      </c>
      <c r="Y1217" t="str">
        <f t="array" ref="Y1217">IF(ISNUMBER(SEARCH($V$3,T1217)),"WINCOMHANOI",IF(ISNUMBER(SEARCH($V$4,T1217)),"WINCOMHOCHIMINH",IF(ISNUMBER(SEARCH($V$5,T1217)),"WINCOMDANANG",IF(ISNUMBER(SEARCH($V$6,T1217)),"WINCOMHAIDUONG",IF(ISNUMBER(SEARCH($V$7,T1217)),"WINCOMQUANGNINH",IF(ISNUMBER(SEARCH($V$8,T1217)),"WINCOMHAIPHONG",IF(ISNUMBER(SEARCH($V$9,T1217)),"WINCOMBACGIANG",IF(ISNUMBER(SEARCH($V$10,T1217)),"WINCOMBACNINH",IF(ISNUMBER(SEARCH($V$11,T1217)),"WINCOMPHUTHO",IF(ISNUMBER(SEARCH($V$12,T1217)),"WINCOMHATINH",IF(ISNUMBER(SEARCH($V$13,T1217)),"WINCOMTHAINGUYEN",IF(ISNUMBER(SEARCH($V$14,T1217)),"WINCOMKHANHHOA",IF(ISNUMBER(SEARCH($V$15,T1217)),"WINCOMHUNGYEN",IF(ISNUMBER(SEARCH($V$16,T1217)),"WINCOMNGHEAN",IF(ISNUMBER(SEARCH($V$17,T1217)),"WINCOMLAOCAI",IF(ISNUMBER(SEARCH($V$18,T1217)),"WINCOMVUNGTAU",IF(ISNUMBER(SEARCH($V$19,T1217)),"WINCOMBINHDUONG",IF(ISNUMBER(SEARCH($V$20,T1217)),"WINCOMKIENGIANG",IF(ISNUMBER(SEARCH($V$21,T1217)),"WINCOMHANAM",IF(ISNUMBER(SEARCH($V$22,T1217)),"WINCOMNAMDINH",IF(ISNUMBER(SEARCH($V$23,T1217)),"WINCOMLANGSON",IF(ISNUMBER(SEARCH($V$24,T1217)),"WINCOMTHANHHOA",IF(ISNUMBER(SEARCH($V$25,T1217)),"WINCOMYENBAI",IF(ISNUMBER(SEARCH($V$26,T1217)),"WINCOMTUYENQUANG",IF(ISNUMBER(SEARCH($V$27,T1217)),"WINCOMHUE",IF(ISNUMBER(SEARCH($V$28,T1217)),"WINCOMQUANGNAM",IF(ISNUMBER(SEARCH($V$29,T1217)),"WINCOMVINHPHUC",IF(ISNUMBER(SEARCH($V$30,T1217)),"WINCOMHAGIANG",IF(ISNUMBER(SEARCH($V$31,T1217)),"WINCOMNINHBINH",IF(ISNUMBER(SEARCH($V$32,T1217)),"WINCOMTRAVINH",IF(ISNUMBER(SEARCH($V$33,T1217)),"WINCOMCANTHO",IF(ISNUMBER(SEARCH($V$34,T1217)),"WINCOMBENTRE",IF(ISNUMBER(SEARCH($V$35,T1217)),"WINCOMCAMAU",IF(ISNUMBER(SEARCH($V$36,T1217)),"WINCOMANGIANG",IF(ISNUMBER(SEARCH($V$37,T1217)),"WINCOMNINHTHUAN",IF(ISNUMBER(SEARCH($V$38,T1217)),"WINCOMTHAIBINH",IF(ISNUMBER(SEARCH($V$39,T1217)),"WINCOMGIALAI",IF(ISNUMBER(SEARCH($V$40,T1217)),"WINCOMHOABINH",IF(ISNUMBER(SEARCH($V$41,T1217)),"WINCOMQUANGNGAI",IF(ISNUMBER(SEARCH($V$42,T1217)),"WINCOMBINHTHUAN",IF(ISNUMBER(SEARCH($V$43,T1217)),"WINCOMDAKLAK",IF(ISNUMBER(SEARCH($V$44,T1217)),"WINCOMSOCTRANG",IF(ISNUMBER(SEARCH($V$45,T1217)),"WINCOMSONLA",IF(ISNUMBER(SEARCH($V$46,T1217)),"WINCOMKONTUM",IF(ISNUMBER(SEARCH($V$47,T1217)),"WINCOMPHUYEN",IF(ISNUMBER(SEARCH($V$48,T1217)),"WINCOMQUANGTRI",IF(ISNUMBER(SEARCH($V$49,T1217)),"WINCOMBINHDINH",IF(ISNUMBER(SEARCH($V$50,T1217)),"WINCOMCAOBANG",IF(ISNUMBER(SEARCH($V$51,T1217)),"WINCOMQUANGBINH",IF(ISNUMBER(SEARCH($V$52,T1217)),"WINCOMLAMDONG",IF(ISNUMBER(SEARCH($V$53,T1217)),"WINCOMVINHLONG",IF(ISNUMBER(SEARCH($V$54,T1217)),"WINCOMDONGTHAP",IF(ISNUMBER(SEARCH($V$55,T1217)),"WINCOMTIENGIANG",IF(ISNUMBER(SEARCH($V$56,T1217)),"WINCOMQUANGNINH",0))))))))))))))))))))))))))))))))))))))))))))))))))))))</f>
        <v>WINCOMHOCHIMINH</v>
      </c>
    </row>
    <row r="1218" spans="1:25" x14ac:dyDescent="0.2">
      <c r="A1218" t="s">
        <v>0</v>
      </c>
      <c r="B1218" t="s">
        <v>2083</v>
      </c>
      <c r="C1218" t="s">
        <v>31</v>
      </c>
      <c r="D1218" t="s">
        <v>32</v>
      </c>
      <c r="E1218" t="s">
        <v>4</v>
      </c>
      <c r="F1218" s="5">
        <f t="shared" si="73"/>
        <v>1</v>
      </c>
      <c r="G1218" s="2">
        <v>59400</v>
      </c>
      <c r="H1218" s="2">
        <v>65340.000000000007</v>
      </c>
      <c r="I1218" t="s">
        <v>5</v>
      </c>
      <c r="J1218" t="s">
        <v>33</v>
      </c>
      <c r="K1218" t="str">
        <f t="shared" si="74"/>
        <v>_Giò lụa 250g</v>
      </c>
      <c r="L1218" s="8" t="str">
        <f>VLOOKUP(K1218,'[1]Mã Misa'!$B$2:$D$74,2,0)</f>
        <v>Giò lụa 250g</v>
      </c>
      <c r="M1218" s="8" t="str">
        <f>VLOOKUP(L1218,'[1]Mã Misa'!$C$2:$D$74,2,0)</f>
        <v>GL250</v>
      </c>
      <c r="N1218" s="2">
        <v>59400</v>
      </c>
      <c r="O1218" t="s">
        <v>2084</v>
      </c>
      <c r="P1218" s="8" t="str">
        <f t="shared" si="75"/>
        <v>0043897</v>
      </c>
      <c r="Q1218" s="8" t="e">
        <f t="array" ref="Q1218">IF(VLOOKUP(P1218,$AA$1:$AC$32,1,0)&lt;&gt;0,(P1218&amp;"A"),0)</f>
        <v>#N/A</v>
      </c>
      <c r="R1218" s="12">
        <v>44517</v>
      </c>
      <c r="S1218" t="s">
        <v>2079</v>
      </c>
      <c r="T1218" s="8" t="str">
        <f t="shared" si="76"/>
        <v>VM+ HCM 50</v>
      </c>
      <c r="U1218" t="s">
        <v>6573</v>
      </c>
      <c r="Y1218" t="str">
        <f t="array" ref="Y1218">IF(ISNUMBER(SEARCH($V$3,T1218)),"WINCOMHANOI",IF(ISNUMBER(SEARCH($V$4,T1218)),"WINCOMHOCHIMINH",IF(ISNUMBER(SEARCH($V$5,T1218)),"WINCOMDANANG",IF(ISNUMBER(SEARCH($V$6,T1218)),"WINCOMHAIDUONG",IF(ISNUMBER(SEARCH($V$7,T1218)),"WINCOMQUANGNINH",IF(ISNUMBER(SEARCH($V$8,T1218)),"WINCOMHAIPHONG",IF(ISNUMBER(SEARCH($V$9,T1218)),"WINCOMBACGIANG",IF(ISNUMBER(SEARCH($V$10,T1218)),"WINCOMBACNINH",IF(ISNUMBER(SEARCH($V$11,T1218)),"WINCOMPHUTHO",IF(ISNUMBER(SEARCH($V$12,T1218)),"WINCOMHATINH",IF(ISNUMBER(SEARCH($V$13,T1218)),"WINCOMTHAINGUYEN",IF(ISNUMBER(SEARCH($V$14,T1218)),"WINCOMKHANHHOA",IF(ISNUMBER(SEARCH($V$15,T1218)),"WINCOMHUNGYEN",IF(ISNUMBER(SEARCH($V$16,T1218)),"WINCOMNGHEAN",IF(ISNUMBER(SEARCH($V$17,T1218)),"WINCOMLAOCAI",IF(ISNUMBER(SEARCH($V$18,T1218)),"WINCOMVUNGTAU",IF(ISNUMBER(SEARCH($V$19,T1218)),"WINCOMBINHDUONG",IF(ISNUMBER(SEARCH($V$20,T1218)),"WINCOMKIENGIANG",IF(ISNUMBER(SEARCH($V$21,T1218)),"WINCOMHANAM",IF(ISNUMBER(SEARCH($V$22,T1218)),"WINCOMNAMDINH",IF(ISNUMBER(SEARCH($V$23,T1218)),"WINCOMLANGSON",IF(ISNUMBER(SEARCH($V$24,T1218)),"WINCOMTHANHHOA",IF(ISNUMBER(SEARCH($V$25,T1218)),"WINCOMYENBAI",IF(ISNUMBER(SEARCH($V$26,T1218)),"WINCOMTUYENQUANG",IF(ISNUMBER(SEARCH($V$27,T1218)),"WINCOMHUE",IF(ISNUMBER(SEARCH($V$28,T1218)),"WINCOMQUANGNAM",IF(ISNUMBER(SEARCH($V$29,T1218)),"WINCOMVINHPHUC",IF(ISNUMBER(SEARCH($V$30,T1218)),"WINCOMHAGIANG",IF(ISNUMBER(SEARCH($V$31,T1218)),"WINCOMNINHBINH",IF(ISNUMBER(SEARCH($V$32,T1218)),"WINCOMTRAVINH",IF(ISNUMBER(SEARCH($V$33,T1218)),"WINCOMCANTHO",IF(ISNUMBER(SEARCH($V$34,T1218)),"WINCOMBENTRE",IF(ISNUMBER(SEARCH($V$35,T1218)),"WINCOMCAMAU",IF(ISNUMBER(SEARCH($V$36,T1218)),"WINCOMANGIANG",IF(ISNUMBER(SEARCH($V$37,T1218)),"WINCOMNINHTHUAN",IF(ISNUMBER(SEARCH($V$38,T1218)),"WINCOMTHAIBINH",IF(ISNUMBER(SEARCH($V$39,T1218)),"WINCOMGIALAI",IF(ISNUMBER(SEARCH($V$40,T1218)),"WINCOMHOABINH",IF(ISNUMBER(SEARCH($V$41,T1218)),"WINCOMQUANGNGAI",IF(ISNUMBER(SEARCH($V$42,T1218)),"WINCOMBINHTHUAN",IF(ISNUMBER(SEARCH($V$43,T1218)),"WINCOMDAKLAK",IF(ISNUMBER(SEARCH($V$44,T1218)),"WINCOMSOCTRANG",IF(ISNUMBER(SEARCH($V$45,T1218)),"WINCOMSONLA",IF(ISNUMBER(SEARCH($V$46,T1218)),"WINCOMKONTUM",IF(ISNUMBER(SEARCH($V$47,T1218)),"WINCOMPHUYEN",IF(ISNUMBER(SEARCH($V$48,T1218)),"WINCOMQUANGTRI",IF(ISNUMBER(SEARCH($V$49,T1218)),"WINCOMBINHDINH",IF(ISNUMBER(SEARCH($V$50,T1218)),"WINCOMCAOBANG",IF(ISNUMBER(SEARCH($V$51,T1218)),"WINCOMQUANGBINH",IF(ISNUMBER(SEARCH($V$52,T1218)),"WINCOMLAMDONG",IF(ISNUMBER(SEARCH($V$53,T1218)),"WINCOMVINHLONG",IF(ISNUMBER(SEARCH($V$54,T1218)),"WINCOMDONGTHAP",IF(ISNUMBER(SEARCH($V$55,T1218)),"WINCOMTIENGIANG",IF(ISNUMBER(SEARCH($V$56,T1218)),"WINCOMQUANGNINH",0))))))))))))))))))))))))))))))))))))))))))))))))))))))</f>
        <v>WINCOMHOCHIMINH</v>
      </c>
    </row>
    <row r="1219" spans="1:25" x14ac:dyDescent="0.2">
      <c r="A1219" t="s">
        <v>0</v>
      </c>
      <c r="B1219" t="s">
        <v>2083</v>
      </c>
      <c r="C1219" t="s">
        <v>34</v>
      </c>
      <c r="D1219" t="s">
        <v>62</v>
      </c>
      <c r="E1219" t="s">
        <v>4</v>
      </c>
      <c r="F1219" s="5">
        <f t="shared" ref="F1219:F1282" si="77">G1219/N1219</f>
        <v>5</v>
      </c>
      <c r="G1219" s="2">
        <v>527000</v>
      </c>
      <c r="H1219" s="2">
        <v>579700</v>
      </c>
      <c r="I1219" t="s">
        <v>5</v>
      </c>
      <c r="J1219" t="s">
        <v>63</v>
      </c>
      <c r="K1219" t="str">
        <f t="shared" ref="K1219:K1282" si="78">MID(J1219,10,26)</f>
        <v>_Đùi gà sốt cay 500g</v>
      </c>
      <c r="L1219" s="8" t="str">
        <f>VLOOKUP(K1219,'[1]Mã Misa'!$B$2:$D$74,2,0)</f>
        <v>Đùi gà sốt cay 500g</v>
      </c>
      <c r="M1219" s="8" t="str">
        <f>VLOOKUP(L1219,'[1]Mã Misa'!$C$2:$D$74,2,0)</f>
        <v>DGSC500</v>
      </c>
      <c r="N1219" s="2">
        <v>105400</v>
      </c>
      <c r="O1219" t="s">
        <v>2084</v>
      </c>
      <c r="P1219" s="8" t="str">
        <f t="shared" ref="P1219:P1282" si="79">RIGHT(O1219,7)</f>
        <v>0043897</v>
      </c>
      <c r="Q1219" s="8" t="e">
        <f t="array" ref="Q1219">IF(VLOOKUP(P1219,$AA$1:$AC$32,1,0)&lt;&gt;0,(P1219&amp;"A"),0)</f>
        <v>#N/A</v>
      </c>
      <c r="R1219" s="12">
        <v>44517</v>
      </c>
      <c r="S1219" t="s">
        <v>2079</v>
      </c>
      <c r="T1219" s="8" t="str">
        <f t="shared" si="76"/>
        <v>VM+ HCM 50</v>
      </c>
      <c r="U1219" t="s">
        <v>6573</v>
      </c>
      <c r="Y1219" t="str">
        <f t="array" ref="Y1219">IF(ISNUMBER(SEARCH($V$3,T1219)),"WINCOMHANOI",IF(ISNUMBER(SEARCH($V$4,T1219)),"WINCOMHOCHIMINH",IF(ISNUMBER(SEARCH($V$5,T1219)),"WINCOMDANANG",IF(ISNUMBER(SEARCH($V$6,T1219)),"WINCOMHAIDUONG",IF(ISNUMBER(SEARCH($V$7,T1219)),"WINCOMQUANGNINH",IF(ISNUMBER(SEARCH($V$8,T1219)),"WINCOMHAIPHONG",IF(ISNUMBER(SEARCH($V$9,T1219)),"WINCOMBACGIANG",IF(ISNUMBER(SEARCH($V$10,T1219)),"WINCOMBACNINH",IF(ISNUMBER(SEARCH($V$11,T1219)),"WINCOMPHUTHO",IF(ISNUMBER(SEARCH($V$12,T1219)),"WINCOMHATINH",IF(ISNUMBER(SEARCH($V$13,T1219)),"WINCOMTHAINGUYEN",IF(ISNUMBER(SEARCH($V$14,T1219)),"WINCOMKHANHHOA",IF(ISNUMBER(SEARCH($V$15,T1219)),"WINCOMHUNGYEN",IF(ISNUMBER(SEARCH($V$16,T1219)),"WINCOMNGHEAN",IF(ISNUMBER(SEARCH($V$17,T1219)),"WINCOMLAOCAI",IF(ISNUMBER(SEARCH($V$18,T1219)),"WINCOMVUNGTAU",IF(ISNUMBER(SEARCH($V$19,T1219)),"WINCOMBINHDUONG",IF(ISNUMBER(SEARCH($V$20,T1219)),"WINCOMKIENGIANG",IF(ISNUMBER(SEARCH($V$21,T1219)),"WINCOMHANAM",IF(ISNUMBER(SEARCH($V$22,T1219)),"WINCOMNAMDINH",IF(ISNUMBER(SEARCH($V$23,T1219)),"WINCOMLANGSON",IF(ISNUMBER(SEARCH($V$24,T1219)),"WINCOMTHANHHOA",IF(ISNUMBER(SEARCH($V$25,T1219)),"WINCOMYENBAI",IF(ISNUMBER(SEARCH($V$26,T1219)),"WINCOMTUYENQUANG",IF(ISNUMBER(SEARCH($V$27,T1219)),"WINCOMHUE",IF(ISNUMBER(SEARCH($V$28,T1219)),"WINCOMQUANGNAM",IF(ISNUMBER(SEARCH($V$29,T1219)),"WINCOMVINHPHUC",IF(ISNUMBER(SEARCH($V$30,T1219)),"WINCOMHAGIANG",IF(ISNUMBER(SEARCH($V$31,T1219)),"WINCOMNINHBINH",IF(ISNUMBER(SEARCH($V$32,T1219)),"WINCOMTRAVINH",IF(ISNUMBER(SEARCH($V$33,T1219)),"WINCOMCANTHO",IF(ISNUMBER(SEARCH($V$34,T1219)),"WINCOMBENTRE",IF(ISNUMBER(SEARCH($V$35,T1219)),"WINCOMCAMAU",IF(ISNUMBER(SEARCH($V$36,T1219)),"WINCOMANGIANG",IF(ISNUMBER(SEARCH($V$37,T1219)),"WINCOMNINHTHUAN",IF(ISNUMBER(SEARCH($V$38,T1219)),"WINCOMTHAIBINH",IF(ISNUMBER(SEARCH($V$39,T1219)),"WINCOMGIALAI",IF(ISNUMBER(SEARCH($V$40,T1219)),"WINCOMHOABINH",IF(ISNUMBER(SEARCH($V$41,T1219)),"WINCOMQUANGNGAI",IF(ISNUMBER(SEARCH($V$42,T1219)),"WINCOMBINHTHUAN",IF(ISNUMBER(SEARCH($V$43,T1219)),"WINCOMDAKLAK",IF(ISNUMBER(SEARCH($V$44,T1219)),"WINCOMSOCTRANG",IF(ISNUMBER(SEARCH($V$45,T1219)),"WINCOMSONLA",IF(ISNUMBER(SEARCH($V$46,T1219)),"WINCOMKONTUM",IF(ISNUMBER(SEARCH($V$47,T1219)),"WINCOMPHUYEN",IF(ISNUMBER(SEARCH($V$48,T1219)),"WINCOMQUANGTRI",IF(ISNUMBER(SEARCH($V$49,T1219)),"WINCOMBINHDINH",IF(ISNUMBER(SEARCH($V$50,T1219)),"WINCOMCAOBANG",IF(ISNUMBER(SEARCH($V$51,T1219)),"WINCOMQUANGBINH",IF(ISNUMBER(SEARCH($V$52,T1219)),"WINCOMLAMDONG",IF(ISNUMBER(SEARCH($V$53,T1219)),"WINCOMVINHLONG",IF(ISNUMBER(SEARCH($V$54,T1219)),"WINCOMDONGTHAP",IF(ISNUMBER(SEARCH($V$55,T1219)),"WINCOMTIENGIANG",IF(ISNUMBER(SEARCH($V$56,T1219)),"WINCOMQUANGNINH",0))))))))))))))))))))))))))))))))))))))))))))))))))))))</f>
        <v>WINCOMHOCHIMINH</v>
      </c>
    </row>
    <row r="1220" spans="1:25" x14ac:dyDescent="0.2">
      <c r="A1220" t="s">
        <v>0</v>
      </c>
      <c r="B1220" t="s">
        <v>2085</v>
      </c>
      <c r="C1220" t="s">
        <v>2</v>
      </c>
      <c r="D1220" t="s">
        <v>20</v>
      </c>
      <c r="E1220" t="s">
        <v>4</v>
      </c>
      <c r="F1220" s="5">
        <f t="shared" si="77"/>
        <v>3</v>
      </c>
      <c r="G1220" s="2">
        <v>150546</v>
      </c>
      <c r="H1220" s="2">
        <v>165600.6</v>
      </c>
      <c r="I1220" t="s">
        <v>5</v>
      </c>
      <c r="J1220" t="s">
        <v>21</v>
      </c>
      <c r="K1220" t="str">
        <f t="shared" si="78"/>
        <v>Giò tai lưỡi xào gói 250g</v>
      </c>
      <c r="L1220" s="8" t="str">
        <f>VLOOKUP(K1220,'[1]Mã Misa'!$B$2:$D$74,2,0)</f>
        <v>Giò Tai Lưỡi Xào 250g</v>
      </c>
      <c r="M1220" s="8" t="str">
        <f>VLOOKUP(L1220,'[1]Mã Misa'!$C$2:$D$74,2,0)</f>
        <v>GTLX250G</v>
      </c>
      <c r="N1220" s="2">
        <v>50182</v>
      </c>
      <c r="O1220" t="s">
        <v>2086</v>
      </c>
      <c r="P1220" s="8" t="str">
        <f t="shared" si="79"/>
        <v>0141974</v>
      </c>
      <c r="Q1220" s="8" t="e">
        <f t="array" ref="Q1220">IF(VLOOKUP(P1220,$AA$1:$AC$32,1,0)&lt;&gt;0,(P1220&amp;"A"),0)</f>
        <v>#N/A</v>
      </c>
      <c r="R1220" s="12">
        <v>44517</v>
      </c>
      <c r="S1220" t="s">
        <v>2087</v>
      </c>
      <c r="T1220" s="8" t="str">
        <f t="shared" ref="T1220:T1283" si="80">LEFT(U1220,10)</f>
        <v>VM+ HNI 5/</v>
      </c>
      <c r="U1220" t="s">
        <v>6575</v>
      </c>
      <c r="Y1220" t="str">
        <f t="array" ref="Y1220">IF(ISNUMBER(SEARCH($V$3,T1220)),"WINCOMHANOI",IF(ISNUMBER(SEARCH($V$4,T1220)),"WINCOMHOCHIMINH",IF(ISNUMBER(SEARCH($V$5,T1220)),"WINCOMDANANG",IF(ISNUMBER(SEARCH($V$6,T1220)),"WINCOMHAIDUONG",IF(ISNUMBER(SEARCH($V$7,T1220)),"WINCOMQUANGNINH",IF(ISNUMBER(SEARCH($V$8,T1220)),"WINCOMHAIPHONG",IF(ISNUMBER(SEARCH($V$9,T1220)),"WINCOMBACGIANG",IF(ISNUMBER(SEARCH($V$10,T1220)),"WINCOMBACNINH",IF(ISNUMBER(SEARCH($V$11,T1220)),"WINCOMPHUTHO",IF(ISNUMBER(SEARCH($V$12,T1220)),"WINCOMHATINH",IF(ISNUMBER(SEARCH($V$13,T1220)),"WINCOMTHAINGUYEN",IF(ISNUMBER(SEARCH($V$14,T1220)),"WINCOMKHANHHOA",IF(ISNUMBER(SEARCH($V$15,T1220)),"WINCOMHUNGYEN",IF(ISNUMBER(SEARCH($V$16,T1220)),"WINCOMNGHEAN",IF(ISNUMBER(SEARCH($V$17,T1220)),"WINCOMLAOCAI",IF(ISNUMBER(SEARCH($V$18,T1220)),"WINCOMVUNGTAU",IF(ISNUMBER(SEARCH($V$19,T1220)),"WINCOMBINHDUONG",IF(ISNUMBER(SEARCH($V$20,T1220)),"WINCOMKIENGIANG",IF(ISNUMBER(SEARCH($V$21,T1220)),"WINCOMHANAM",IF(ISNUMBER(SEARCH($V$22,T1220)),"WINCOMNAMDINH",IF(ISNUMBER(SEARCH($V$23,T1220)),"WINCOMLANGSON",IF(ISNUMBER(SEARCH($V$24,T1220)),"WINCOMTHANHHOA",IF(ISNUMBER(SEARCH($V$25,T1220)),"WINCOMYENBAI",IF(ISNUMBER(SEARCH($V$26,T1220)),"WINCOMTUYENQUANG",IF(ISNUMBER(SEARCH($V$27,T1220)),"WINCOMHUE",IF(ISNUMBER(SEARCH($V$28,T1220)),"WINCOMQUANGNAM",IF(ISNUMBER(SEARCH($V$29,T1220)),"WINCOMVINHPHUC",IF(ISNUMBER(SEARCH($V$30,T1220)),"WINCOMHAGIANG",IF(ISNUMBER(SEARCH($V$31,T1220)),"WINCOMNINHBINH",IF(ISNUMBER(SEARCH($V$32,T1220)),"WINCOMTRAVINH",IF(ISNUMBER(SEARCH($V$33,T1220)),"WINCOMCANTHO",IF(ISNUMBER(SEARCH($V$34,T1220)),"WINCOMBENTRE",IF(ISNUMBER(SEARCH($V$35,T1220)),"WINCOMCAMAU",IF(ISNUMBER(SEARCH($V$36,T1220)),"WINCOMANGIANG",IF(ISNUMBER(SEARCH($V$37,T1220)),"WINCOMNINHTHUAN",IF(ISNUMBER(SEARCH($V$38,T1220)),"WINCOMTHAIBINH",IF(ISNUMBER(SEARCH($V$39,T1220)),"WINCOMGIALAI",IF(ISNUMBER(SEARCH($V$40,T1220)),"WINCOMHOABINH",IF(ISNUMBER(SEARCH($V$41,T1220)),"WINCOMQUANGNGAI",IF(ISNUMBER(SEARCH($V$42,T1220)),"WINCOMBINHTHUAN",IF(ISNUMBER(SEARCH($V$43,T1220)),"WINCOMDAKLAK",IF(ISNUMBER(SEARCH($V$44,T1220)),"WINCOMSOCTRANG",IF(ISNUMBER(SEARCH($V$45,T1220)),"WINCOMSONLA",IF(ISNUMBER(SEARCH($V$46,T1220)),"WINCOMKONTUM",IF(ISNUMBER(SEARCH($V$47,T1220)),"WINCOMPHUYEN",IF(ISNUMBER(SEARCH($V$48,T1220)),"WINCOMQUANGTRI",IF(ISNUMBER(SEARCH($V$49,T1220)),"WINCOMBINHDINH",IF(ISNUMBER(SEARCH($V$50,T1220)),"WINCOMCAOBANG",IF(ISNUMBER(SEARCH($V$51,T1220)),"WINCOMQUANGBINH",IF(ISNUMBER(SEARCH($V$52,T1220)),"WINCOMLAMDONG",IF(ISNUMBER(SEARCH($V$53,T1220)),"WINCOMVINHLONG",IF(ISNUMBER(SEARCH($V$54,T1220)),"WINCOMDONGTHAP",IF(ISNUMBER(SEARCH($V$55,T1220)),"WINCOMTIENGIANG",IF(ISNUMBER(SEARCH($V$56,T1220)),"WINCOMQUANGNINH",0))))))))))))))))))))))))))))))))))))))))))))))))))))))</f>
        <v>WINCOMHANOI</v>
      </c>
    </row>
    <row r="1221" spans="1:25" x14ac:dyDescent="0.2">
      <c r="A1221" t="s">
        <v>0</v>
      </c>
      <c r="B1221" t="s">
        <v>2085</v>
      </c>
      <c r="C1221" t="s">
        <v>31</v>
      </c>
      <c r="D1221" t="s">
        <v>3</v>
      </c>
      <c r="E1221" t="s">
        <v>4</v>
      </c>
      <c r="F1221" s="5">
        <f t="shared" si="77"/>
        <v>3</v>
      </c>
      <c r="G1221" s="2">
        <v>266538</v>
      </c>
      <c r="H1221" s="2">
        <v>293191.80000000005</v>
      </c>
      <c r="I1221" t="s">
        <v>5</v>
      </c>
      <c r="J1221" t="s">
        <v>6</v>
      </c>
      <c r="K1221" t="str">
        <f t="shared" si="78"/>
        <v>Gà muối gói 500g</v>
      </c>
      <c r="L1221" s="8" t="str">
        <f>VLOOKUP(K1221,'[1]Mã Misa'!$B$2:$D$74,2,0)</f>
        <v>Gà muối 500g</v>
      </c>
      <c r="M1221" s="8" t="str">
        <f>VLOOKUP(L1221,'[1]Mã Misa'!$C$2:$D$74,2,0)</f>
        <v>GM500</v>
      </c>
      <c r="N1221" s="2">
        <v>88846</v>
      </c>
      <c r="O1221" t="s">
        <v>2086</v>
      </c>
      <c r="P1221" s="8" t="str">
        <f t="shared" si="79"/>
        <v>0141974</v>
      </c>
      <c r="Q1221" s="8" t="e">
        <f t="array" ref="Q1221">IF(VLOOKUP(P1221,$AA$1:$AC$32,1,0)&lt;&gt;0,(P1221&amp;"A"),0)</f>
        <v>#N/A</v>
      </c>
      <c r="R1221" s="12">
        <v>44517</v>
      </c>
      <c r="S1221" t="s">
        <v>2087</v>
      </c>
      <c r="T1221" s="8" t="str">
        <f t="shared" si="80"/>
        <v>VM+ HNI 5/</v>
      </c>
      <c r="U1221" t="s">
        <v>6575</v>
      </c>
      <c r="Y1221" t="str">
        <f t="array" ref="Y1221">IF(ISNUMBER(SEARCH($V$3,T1221)),"WINCOMHANOI",IF(ISNUMBER(SEARCH($V$4,T1221)),"WINCOMHOCHIMINH",IF(ISNUMBER(SEARCH($V$5,T1221)),"WINCOMDANANG",IF(ISNUMBER(SEARCH($V$6,T1221)),"WINCOMHAIDUONG",IF(ISNUMBER(SEARCH($V$7,T1221)),"WINCOMQUANGNINH",IF(ISNUMBER(SEARCH($V$8,T1221)),"WINCOMHAIPHONG",IF(ISNUMBER(SEARCH($V$9,T1221)),"WINCOMBACGIANG",IF(ISNUMBER(SEARCH($V$10,T1221)),"WINCOMBACNINH",IF(ISNUMBER(SEARCH($V$11,T1221)),"WINCOMPHUTHO",IF(ISNUMBER(SEARCH($V$12,T1221)),"WINCOMHATINH",IF(ISNUMBER(SEARCH($V$13,T1221)),"WINCOMTHAINGUYEN",IF(ISNUMBER(SEARCH($V$14,T1221)),"WINCOMKHANHHOA",IF(ISNUMBER(SEARCH($V$15,T1221)),"WINCOMHUNGYEN",IF(ISNUMBER(SEARCH($V$16,T1221)),"WINCOMNGHEAN",IF(ISNUMBER(SEARCH($V$17,T1221)),"WINCOMLAOCAI",IF(ISNUMBER(SEARCH($V$18,T1221)),"WINCOMVUNGTAU",IF(ISNUMBER(SEARCH($V$19,T1221)),"WINCOMBINHDUONG",IF(ISNUMBER(SEARCH($V$20,T1221)),"WINCOMKIENGIANG",IF(ISNUMBER(SEARCH($V$21,T1221)),"WINCOMHANAM",IF(ISNUMBER(SEARCH($V$22,T1221)),"WINCOMNAMDINH",IF(ISNUMBER(SEARCH($V$23,T1221)),"WINCOMLANGSON",IF(ISNUMBER(SEARCH($V$24,T1221)),"WINCOMTHANHHOA",IF(ISNUMBER(SEARCH($V$25,T1221)),"WINCOMYENBAI",IF(ISNUMBER(SEARCH($V$26,T1221)),"WINCOMTUYENQUANG",IF(ISNUMBER(SEARCH($V$27,T1221)),"WINCOMHUE",IF(ISNUMBER(SEARCH($V$28,T1221)),"WINCOMQUANGNAM",IF(ISNUMBER(SEARCH($V$29,T1221)),"WINCOMVINHPHUC",IF(ISNUMBER(SEARCH($V$30,T1221)),"WINCOMHAGIANG",IF(ISNUMBER(SEARCH($V$31,T1221)),"WINCOMNINHBINH",IF(ISNUMBER(SEARCH($V$32,T1221)),"WINCOMTRAVINH",IF(ISNUMBER(SEARCH($V$33,T1221)),"WINCOMCANTHO",IF(ISNUMBER(SEARCH($V$34,T1221)),"WINCOMBENTRE",IF(ISNUMBER(SEARCH($V$35,T1221)),"WINCOMCAMAU",IF(ISNUMBER(SEARCH($V$36,T1221)),"WINCOMANGIANG",IF(ISNUMBER(SEARCH($V$37,T1221)),"WINCOMNINHTHUAN",IF(ISNUMBER(SEARCH($V$38,T1221)),"WINCOMTHAIBINH",IF(ISNUMBER(SEARCH($V$39,T1221)),"WINCOMGIALAI",IF(ISNUMBER(SEARCH($V$40,T1221)),"WINCOMHOABINH",IF(ISNUMBER(SEARCH($V$41,T1221)),"WINCOMQUANGNGAI",IF(ISNUMBER(SEARCH($V$42,T1221)),"WINCOMBINHTHUAN",IF(ISNUMBER(SEARCH($V$43,T1221)),"WINCOMDAKLAK",IF(ISNUMBER(SEARCH($V$44,T1221)),"WINCOMSOCTRANG",IF(ISNUMBER(SEARCH($V$45,T1221)),"WINCOMSONLA",IF(ISNUMBER(SEARCH($V$46,T1221)),"WINCOMKONTUM",IF(ISNUMBER(SEARCH($V$47,T1221)),"WINCOMPHUYEN",IF(ISNUMBER(SEARCH($V$48,T1221)),"WINCOMQUANGTRI",IF(ISNUMBER(SEARCH($V$49,T1221)),"WINCOMBINHDINH",IF(ISNUMBER(SEARCH($V$50,T1221)),"WINCOMCAOBANG",IF(ISNUMBER(SEARCH($V$51,T1221)),"WINCOMQUANGBINH",IF(ISNUMBER(SEARCH($V$52,T1221)),"WINCOMLAMDONG",IF(ISNUMBER(SEARCH($V$53,T1221)),"WINCOMVINHLONG",IF(ISNUMBER(SEARCH($V$54,T1221)),"WINCOMDONGTHAP",IF(ISNUMBER(SEARCH($V$55,T1221)),"WINCOMTIENGIANG",IF(ISNUMBER(SEARCH($V$56,T1221)),"WINCOMQUANGNINH",0))))))))))))))))))))))))))))))))))))))))))))))))))))))</f>
        <v>WINCOMHANOI</v>
      </c>
    </row>
    <row r="1222" spans="1:25" x14ac:dyDescent="0.2">
      <c r="A1222" t="s">
        <v>0</v>
      </c>
      <c r="B1222" t="s">
        <v>2088</v>
      </c>
      <c r="C1222" t="s">
        <v>2</v>
      </c>
      <c r="D1222" t="s">
        <v>121</v>
      </c>
      <c r="E1222" t="s">
        <v>4</v>
      </c>
      <c r="F1222" s="5">
        <f t="shared" si="77"/>
        <v>4</v>
      </c>
      <c r="G1222" s="2">
        <v>407956</v>
      </c>
      <c r="H1222" s="2">
        <v>448751.60000000003</v>
      </c>
      <c r="I1222" t="s">
        <v>5</v>
      </c>
      <c r="J1222" t="s">
        <v>122</v>
      </c>
      <c r="K1222" t="str">
        <f t="shared" si="78"/>
        <v>Giò tai nấm hương 500g</v>
      </c>
      <c r="L1222" s="8" t="str">
        <f>VLOOKUP(K1222,'[1]Mã Misa'!$B$2:$D$74,2,0)</f>
        <v>Giò tai nấm hương 500g</v>
      </c>
      <c r="M1222" s="8" t="str">
        <f>VLOOKUP(L1222,'[1]Mã Misa'!$C$2:$D$74,2,0)</f>
        <v>GTNH500</v>
      </c>
      <c r="N1222" s="2">
        <v>101989</v>
      </c>
      <c r="O1222" t="s">
        <v>2089</v>
      </c>
      <c r="P1222" s="8" t="str">
        <f t="shared" si="79"/>
        <v>0141997</v>
      </c>
      <c r="Q1222" s="8" t="e">
        <f t="array" ref="Q1222">IF(VLOOKUP(P1222,$AA$1:$AC$32,1,0)&lt;&gt;0,(P1222&amp;"A"),0)</f>
        <v>#N/A</v>
      </c>
      <c r="R1222" s="12">
        <v>44517</v>
      </c>
      <c r="S1222" t="s">
        <v>2090</v>
      </c>
      <c r="T1222" s="8" t="str">
        <f t="shared" si="80"/>
        <v>VM+ HNI Kh</v>
      </c>
      <c r="U1222" t="s">
        <v>6576</v>
      </c>
      <c r="Y1222" t="str">
        <f t="array" ref="Y1222">IF(ISNUMBER(SEARCH($V$3,T1222)),"WINCOMHANOI",IF(ISNUMBER(SEARCH($V$4,T1222)),"WINCOMHOCHIMINH",IF(ISNUMBER(SEARCH($V$5,T1222)),"WINCOMDANANG",IF(ISNUMBER(SEARCH($V$6,T1222)),"WINCOMHAIDUONG",IF(ISNUMBER(SEARCH($V$7,T1222)),"WINCOMQUANGNINH",IF(ISNUMBER(SEARCH($V$8,T1222)),"WINCOMHAIPHONG",IF(ISNUMBER(SEARCH($V$9,T1222)),"WINCOMBACGIANG",IF(ISNUMBER(SEARCH($V$10,T1222)),"WINCOMBACNINH",IF(ISNUMBER(SEARCH($V$11,T1222)),"WINCOMPHUTHO",IF(ISNUMBER(SEARCH($V$12,T1222)),"WINCOMHATINH",IF(ISNUMBER(SEARCH($V$13,T1222)),"WINCOMTHAINGUYEN",IF(ISNUMBER(SEARCH($V$14,T1222)),"WINCOMKHANHHOA",IF(ISNUMBER(SEARCH($V$15,T1222)),"WINCOMHUNGYEN",IF(ISNUMBER(SEARCH($V$16,T1222)),"WINCOMNGHEAN",IF(ISNUMBER(SEARCH($V$17,T1222)),"WINCOMLAOCAI",IF(ISNUMBER(SEARCH($V$18,T1222)),"WINCOMVUNGTAU",IF(ISNUMBER(SEARCH($V$19,T1222)),"WINCOMBINHDUONG",IF(ISNUMBER(SEARCH($V$20,T1222)),"WINCOMKIENGIANG",IF(ISNUMBER(SEARCH($V$21,T1222)),"WINCOMHANAM",IF(ISNUMBER(SEARCH($V$22,T1222)),"WINCOMNAMDINH",IF(ISNUMBER(SEARCH($V$23,T1222)),"WINCOMLANGSON",IF(ISNUMBER(SEARCH($V$24,T1222)),"WINCOMTHANHHOA",IF(ISNUMBER(SEARCH($V$25,T1222)),"WINCOMYENBAI",IF(ISNUMBER(SEARCH($V$26,T1222)),"WINCOMTUYENQUANG",IF(ISNUMBER(SEARCH($V$27,T1222)),"WINCOMHUE",IF(ISNUMBER(SEARCH($V$28,T1222)),"WINCOMQUANGNAM",IF(ISNUMBER(SEARCH($V$29,T1222)),"WINCOMVINHPHUC",IF(ISNUMBER(SEARCH($V$30,T1222)),"WINCOMHAGIANG",IF(ISNUMBER(SEARCH($V$31,T1222)),"WINCOMNINHBINH",IF(ISNUMBER(SEARCH($V$32,T1222)),"WINCOMTRAVINH",IF(ISNUMBER(SEARCH($V$33,T1222)),"WINCOMCANTHO",IF(ISNUMBER(SEARCH($V$34,T1222)),"WINCOMBENTRE",IF(ISNUMBER(SEARCH($V$35,T1222)),"WINCOMCAMAU",IF(ISNUMBER(SEARCH($V$36,T1222)),"WINCOMANGIANG",IF(ISNUMBER(SEARCH($V$37,T1222)),"WINCOMNINHTHUAN",IF(ISNUMBER(SEARCH($V$38,T1222)),"WINCOMTHAIBINH",IF(ISNUMBER(SEARCH($V$39,T1222)),"WINCOMGIALAI",IF(ISNUMBER(SEARCH($V$40,T1222)),"WINCOMHOABINH",IF(ISNUMBER(SEARCH($V$41,T1222)),"WINCOMQUANGNGAI",IF(ISNUMBER(SEARCH($V$42,T1222)),"WINCOMBINHTHUAN",IF(ISNUMBER(SEARCH($V$43,T1222)),"WINCOMDAKLAK",IF(ISNUMBER(SEARCH($V$44,T1222)),"WINCOMSOCTRANG",IF(ISNUMBER(SEARCH($V$45,T1222)),"WINCOMSONLA",IF(ISNUMBER(SEARCH($V$46,T1222)),"WINCOMKONTUM",IF(ISNUMBER(SEARCH($V$47,T1222)),"WINCOMPHUYEN",IF(ISNUMBER(SEARCH($V$48,T1222)),"WINCOMQUANGTRI",IF(ISNUMBER(SEARCH($V$49,T1222)),"WINCOMBINHDINH",IF(ISNUMBER(SEARCH($V$50,T1222)),"WINCOMCAOBANG",IF(ISNUMBER(SEARCH($V$51,T1222)),"WINCOMQUANGBINH",IF(ISNUMBER(SEARCH($V$52,T1222)),"WINCOMLAMDONG",IF(ISNUMBER(SEARCH($V$53,T1222)),"WINCOMVINHLONG",IF(ISNUMBER(SEARCH($V$54,T1222)),"WINCOMDONGTHAP",IF(ISNUMBER(SEARCH($V$55,T1222)),"WINCOMTIENGIANG",IF(ISNUMBER(SEARCH($V$56,T1222)),"WINCOMQUANGNINH",0))))))))))))))))))))))))))))))))))))))))))))))))))))))</f>
        <v>WINCOMHANOI</v>
      </c>
    </row>
    <row r="1223" spans="1:25" x14ac:dyDescent="0.2">
      <c r="A1223" t="s">
        <v>0</v>
      </c>
      <c r="B1223" t="s">
        <v>2091</v>
      </c>
      <c r="C1223" t="s">
        <v>2</v>
      </c>
      <c r="D1223" t="s">
        <v>39</v>
      </c>
      <c r="E1223" t="s">
        <v>4</v>
      </c>
      <c r="F1223" s="5">
        <f t="shared" si="77"/>
        <v>1</v>
      </c>
      <c r="G1223" s="2">
        <v>46000</v>
      </c>
      <c r="H1223" s="2">
        <v>50600.000000000007</v>
      </c>
      <c r="I1223" t="s">
        <v>5</v>
      </c>
      <c r="J1223" t="s">
        <v>40</v>
      </c>
      <c r="K1223" t="str">
        <f t="shared" si="78"/>
        <v>Mộc nấm hương gói 250g</v>
      </c>
      <c r="L1223" s="8" t="str">
        <f>VLOOKUP(K1223,'[1]Mã Misa'!$B$2:$D$74,2,0)</f>
        <v>Mộc Nấm Hương 250g</v>
      </c>
      <c r="M1223" s="8" t="str">
        <f>VLOOKUP(L1223,'[1]Mã Misa'!$C$2:$D$74,2,0)</f>
        <v>MNH250</v>
      </c>
      <c r="N1223" s="2">
        <v>46000</v>
      </c>
      <c r="O1223" t="s">
        <v>2092</v>
      </c>
      <c r="P1223" s="8" t="str">
        <f t="shared" si="79"/>
        <v>0018273</v>
      </c>
      <c r="Q1223" s="8" t="e">
        <f t="array" ref="Q1223">IF(VLOOKUP(P1223,$AA$1:$AC$32,1,0)&lt;&gt;0,(P1223&amp;"A"),0)</f>
        <v>#N/A</v>
      </c>
      <c r="R1223" s="12">
        <v>44517</v>
      </c>
      <c r="S1223" t="s">
        <v>1159</v>
      </c>
      <c r="T1223" s="8" t="str">
        <f t="shared" si="80"/>
        <v>VM+ DNG 13</v>
      </c>
      <c r="U1223" t="s">
        <v>6314</v>
      </c>
      <c r="Y1223" t="str">
        <f t="array" ref="Y1223">IF(ISNUMBER(SEARCH($V$3,T1223)),"WINCOMHANOI",IF(ISNUMBER(SEARCH($V$4,T1223)),"WINCOMHOCHIMINH",IF(ISNUMBER(SEARCH($V$5,T1223)),"WINCOMDANANG",IF(ISNUMBER(SEARCH($V$6,T1223)),"WINCOMHAIDUONG",IF(ISNUMBER(SEARCH($V$7,T1223)),"WINCOMQUANGNINH",IF(ISNUMBER(SEARCH($V$8,T1223)),"WINCOMHAIPHONG",IF(ISNUMBER(SEARCH($V$9,T1223)),"WINCOMBACGIANG",IF(ISNUMBER(SEARCH($V$10,T1223)),"WINCOMBACNINH",IF(ISNUMBER(SEARCH($V$11,T1223)),"WINCOMPHUTHO",IF(ISNUMBER(SEARCH($V$12,T1223)),"WINCOMHATINH",IF(ISNUMBER(SEARCH($V$13,T1223)),"WINCOMTHAINGUYEN",IF(ISNUMBER(SEARCH($V$14,T1223)),"WINCOMKHANHHOA",IF(ISNUMBER(SEARCH($V$15,T1223)),"WINCOMHUNGYEN",IF(ISNUMBER(SEARCH($V$16,T1223)),"WINCOMNGHEAN",IF(ISNUMBER(SEARCH($V$17,T1223)),"WINCOMLAOCAI",IF(ISNUMBER(SEARCH($V$18,T1223)),"WINCOMVUNGTAU",IF(ISNUMBER(SEARCH($V$19,T1223)),"WINCOMBINHDUONG",IF(ISNUMBER(SEARCH($V$20,T1223)),"WINCOMKIENGIANG",IF(ISNUMBER(SEARCH($V$21,T1223)),"WINCOMHANAM",IF(ISNUMBER(SEARCH($V$22,T1223)),"WINCOMNAMDINH",IF(ISNUMBER(SEARCH($V$23,T1223)),"WINCOMLANGSON",IF(ISNUMBER(SEARCH($V$24,T1223)),"WINCOMTHANHHOA",IF(ISNUMBER(SEARCH($V$25,T1223)),"WINCOMYENBAI",IF(ISNUMBER(SEARCH($V$26,T1223)),"WINCOMTUYENQUANG",IF(ISNUMBER(SEARCH($V$27,T1223)),"WINCOMHUE",IF(ISNUMBER(SEARCH($V$28,T1223)),"WINCOMQUANGNAM",IF(ISNUMBER(SEARCH($V$29,T1223)),"WINCOMVINHPHUC",IF(ISNUMBER(SEARCH($V$30,T1223)),"WINCOMHAGIANG",IF(ISNUMBER(SEARCH($V$31,T1223)),"WINCOMNINHBINH",IF(ISNUMBER(SEARCH($V$32,T1223)),"WINCOMTRAVINH",IF(ISNUMBER(SEARCH($V$33,T1223)),"WINCOMCANTHO",IF(ISNUMBER(SEARCH($V$34,T1223)),"WINCOMBENTRE",IF(ISNUMBER(SEARCH($V$35,T1223)),"WINCOMCAMAU",IF(ISNUMBER(SEARCH($V$36,T1223)),"WINCOMANGIANG",IF(ISNUMBER(SEARCH($V$37,T1223)),"WINCOMNINHTHUAN",IF(ISNUMBER(SEARCH($V$38,T1223)),"WINCOMTHAIBINH",IF(ISNUMBER(SEARCH($V$39,T1223)),"WINCOMGIALAI",IF(ISNUMBER(SEARCH($V$40,T1223)),"WINCOMHOABINH",IF(ISNUMBER(SEARCH($V$41,T1223)),"WINCOMQUANGNGAI",IF(ISNUMBER(SEARCH($V$42,T1223)),"WINCOMBINHTHUAN",IF(ISNUMBER(SEARCH($V$43,T1223)),"WINCOMDAKLAK",IF(ISNUMBER(SEARCH($V$44,T1223)),"WINCOMSOCTRANG",IF(ISNUMBER(SEARCH($V$45,T1223)),"WINCOMSONLA",IF(ISNUMBER(SEARCH($V$46,T1223)),"WINCOMKONTUM",IF(ISNUMBER(SEARCH($V$47,T1223)),"WINCOMPHUYEN",IF(ISNUMBER(SEARCH($V$48,T1223)),"WINCOMQUANGTRI",IF(ISNUMBER(SEARCH($V$49,T1223)),"WINCOMBINHDINH",IF(ISNUMBER(SEARCH($V$50,T1223)),"WINCOMCAOBANG",IF(ISNUMBER(SEARCH($V$51,T1223)),"WINCOMQUANGBINH",IF(ISNUMBER(SEARCH($V$52,T1223)),"WINCOMLAMDONG",IF(ISNUMBER(SEARCH($V$53,T1223)),"WINCOMVINHLONG",IF(ISNUMBER(SEARCH($V$54,T1223)),"WINCOMDONGTHAP",IF(ISNUMBER(SEARCH($V$55,T1223)),"WINCOMTIENGIANG",IF(ISNUMBER(SEARCH($V$56,T1223)),"WINCOMQUANGNINH",0))))))))))))))))))))))))))))))))))))))))))))))))))))))</f>
        <v>WINCOMDANANG</v>
      </c>
    </row>
    <row r="1224" spans="1:25" x14ac:dyDescent="0.2">
      <c r="A1224" t="s">
        <v>0</v>
      </c>
      <c r="B1224" t="s">
        <v>2093</v>
      </c>
      <c r="C1224" t="s">
        <v>2</v>
      </c>
      <c r="D1224" t="s">
        <v>62</v>
      </c>
      <c r="E1224" t="s">
        <v>4</v>
      </c>
      <c r="F1224" s="5">
        <f t="shared" si="77"/>
        <v>1</v>
      </c>
      <c r="G1224" s="2">
        <v>105400</v>
      </c>
      <c r="H1224" s="2">
        <v>115940.00000000001</v>
      </c>
      <c r="I1224" t="s">
        <v>5</v>
      </c>
      <c r="J1224" t="s">
        <v>63</v>
      </c>
      <c r="K1224" t="str">
        <f t="shared" si="78"/>
        <v>_Đùi gà sốt cay 500g</v>
      </c>
      <c r="L1224" s="8" t="str">
        <f>VLOOKUP(K1224,'[1]Mã Misa'!$B$2:$D$74,2,0)</f>
        <v>Đùi gà sốt cay 500g</v>
      </c>
      <c r="M1224" s="8" t="str">
        <f>VLOOKUP(L1224,'[1]Mã Misa'!$C$2:$D$74,2,0)</f>
        <v>DGSC500</v>
      </c>
      <c r="N1224" s="2">
        <v>105400</v>
      </c>
      <c r="O1224" t="s">
        <v>2094</v>
      </c>
      <c r="P1224" s="8" t="str">
        <f t="shared" si="79"/>
        <v>0043904</v>
      </c>
      <c r="Q1224" s="8" t="e">
        <f t="array" ref="Q1224">IF(VLOOKUP(P1224,$AA$1:$AC$32,1,0)&lt;&gt;0,(P1224&amp;"A"),0)</f>
        <v>#N/A</v>
      </c>
      <c r="R1224" s="12">
        <v>44517</v>
      </c>
      <c r="S1224" t="s">
        <v>2095</v>
      </c>
      <c r="T1224" s="8" t="str">
        <f t="shared" si="80"/>
        <v>VM+ HCM CC</v>
      </c>
      <c r="U1224" t="s">
        <v>6577</v>
      </c>
      <c r="Y1224" t="str">
        <f t="array" ref="Y1224">IF(ISNUMBER(SEARCH($V$3,T1224)),"WINCOMHANOI",IF(ISNUMBER(SEARCH($V$4,T1224)),"WINCOMHOCHIMINH",IF(ISNUMBER(SEARCH($V$5,T1224)),"WINCOMDANANG",IF(ISNUMBER(SEARCH($V$6,T1224)),"WINCOMHAIDUONG",IF(ISNUMBER(SEARCH($V$7,T1224)),"WINCOMQUANGNINH",IF(ISNUMBER(SEARCH($V$8,T1224)),"WINCOMHAIPHONG",IF(ISNUMBER(SEARCH($V$9,T1224)),"WINCOMBACGIANG",IF(ISNUMBER(SEARCH($V$10,T1224)),"WINCOMBACNINH",IF(ISNUMBER(SEARCH($V$11,T1224)),"WINCOMPHUTHO",IF(ISNUMBER(SEARCH($V$12,T1224)),"WINCOMHATINH",IF(ISNUMBER(SEARCH($V$13,T1224)),"WINCOMTHAINGUYEN",IF(ISNUMBER(SEARCH($V$14,T1224)),"WINCOMKHANHHOA",IF(ISNUMBER(SEARCH($V$15,T1224)),"WINCOMHUNGYEN",IF(ISNUMBER(SEARCH($V$16,T1224)),"WINCOMNGHEAN",IF(ISNUMBER(SEARCH($V$17,T1224)),"WINCOMLAOCAI",IF(ISNUMBER(SEARCH($V$18,T1224)),"WINCOMVUNGTAU",IF(ISNUMBER(SEARCH($V$19,T1224)),"WINCOMBINHDUONG",IF(ISNUMBER(SEARCH($V$20,T1224)),"WINCOMKIENGIANG",IF(ISNUMBER(SEARCH($V$21,T1224)),"WINCOMHANAM",IF(ISNUMBER(SEARCH($V$22,T1224)),"WINCOMNAMDINH",IF(ISNUMBER(SEARCH($V$23,T1224)),"WINCOMLANGSON",IF(ISNUMBER(SEARCH($V$24,T1224)),"WINCOMTHANHHOA",IF(ISNUMBER(SEARCH($V$25,T1224)),"WINCOMYENBAI",IF(ISNUMBER(SEARCH($V$26,T1224)),"WINCOMTUYENQUANG",IF(ISNUMBER(SEARCH($V$27,T1224)),"WINCOMHUE",IF(ISNUMBER(SEARCH($V$28,T1224)),"WINCOMQUANGNAM",IF(ISNUMBER(SEARCH($V$29,T1224)),"WINCOMVINHPHUC",IF(ISNUMBER(SEARCH($V$30,T1224)),"WINCOMHAGIANG",IF(ISNUMBER(SEARCH($V$31,T1224)),"WINCOMNINHBINH",IF(ISNUMBER(SEARCH($V$32,T1224)),"WINCOMTRAVINH",IF(ISNUMBER(SEARCH($V$33,T1224)),"WINCOMCANTHO",IF(ISNUMBER(SEARCH($V$34,T1224)),"WINCOMBENTRE",IF(ISNUMBER(SEARCH($V$35,T1224)),"WINCOMCAMAU",IF(ISNUMBER(SEARCH($V$36,T1224)),"WINCOMANGIANG",IF(ISNUMBER(SEARCH($V$37,T1224)),"WINCOMNINHTHUAN",IF(ISNUMBER(SEARCH($V$38,T1224)),"WINCOMTHAIBINH",IF(ISNUMBER(SEARCH($V$39,T1224)),"WINCOMGIALAI",IF(ISNUMBER(SEARCH($V$40,T1224)),"WINCOMHOABINH",IF(ISNUMBER(SEARCH($V$41,T1224)),"WINCOMQUANGNGAI",IF(ISNUMBER(SEARCH($V$42,T1224)),"WINCOMBINHTHUAN",IF(ISNUMBER(SEARCH($V$43,T1224)),"WINCOMDAKLAK",IF(ISNUMBER(SEARCH($V$44,T1224)),"WINCOMSOCTRANG",IF(ISNUMBER(SEARCH($V$45,T1224)),"WINCOMSONLA",IF(ISNUMBER(SEARCH($V$46,T1224)),"WINCOMKONTUM",IF(ISNUMBER(SEARCH($V$47,T1224)),"WINCOMPHUYEN",IF(ISNUMBER(SEARCH($V$48,T1224)),"WINCOMQUANGTRI",IF(ISNUMBER(SEARCH($V$49,T1224)),"WINCOMBINHDINH",IF(ISNUMBER(SEARCH($V$50,T1224)),"WINCOMCAOBANG",IF(ISNUMBER(SEARCH($V$51,T1224)),"WINCOMQUANGBINH",IF(ISNUMBER(SEARCH($V$52,T1224)),"WINCOMLAMDONG",IF(ISNUMBER(SEARCH($V$53,T1224)),"WINCOMVINHLONG",IF(ISNUMBER(SEARCH($V$54,T1224)),"WINCOMDONGTHAP",IF(ISNUMBER(SEARCH($V$55,T1224)),"WINCOMTIENGIANG",IF(ISNUMBER(SEARCH($V$56,T1224)),"WINCOMQUANGNINH",0))))))))))))))))))))))))))))))))))))))))))))))))))))))</f>
        <v>WINCOMHOCHIMINH</v>
      </c>
    </row>
    <row r="1225" spans="1:25" x14ac:dyDescent="0.2">
      <c r="A1225" t="s">
        <v>0</v>
      </c>
      <c r="B1225" t="s">
        <v>2096</v>
      </c>
      <c r="C1225" t="s">
        <v>2</v>
      </c>
      <c r="D1225" t="s">
        <v>62</v>
      </c>
      <c r="E1225" t="s">
        <v>4</v>
      </c>
      <c r="F1225" s="5">
        <f t="shared" si="77"/>
        <v>3</v>
      </c>
      <c r="G1225" s="2">
        <v>316200</v>
      </c>
      <c r="H1225" s="2">
        <v>347820</v>
      </c>
      <c r="I1225" t="s">
        <v>5</v>
      </c>
      <c r="J1225" t="s">
        <v>63</v>
      </c>
      <c r="K1225" t="str">
        <f t="shared" si="78"/>
        <v>_Đùi gà sốt cay 500g</v>
      </c>
      <c r="L1225" s="8" t="str">
        <f>VLOOKUP(K1225,'[1]Mã Misa'!$B$2:$D$74,2,0)</f>
        <v>Đùi gà sốt cay 500g</v>
      </c>
      <c r="M1225" s="8" t="str">
        <f>VLOOKUP(L1225,'[1]Mã Misa'!$C$2:$D$74,2,0)</f>
        <v>DGSC500</v>
      </c>
      <c r="N1225" s="2">
        <v>105400</v>
      </c>
      <c r="O1225" t="s">
        <v>2097</v>
      </c>
      <c r="P1225" s="8" t="str">
        <f t="shared" si="79"/>
        <v>0018276</v>
      </c>
      <c r="Q1225" s="8" t="e">
        <f t="array" ref="Q1225">IF(VLOOKUP(P1225,$AA$1:$AC$32,1,0)&lt;&gt;0,(P1225&amp;"A"),0)</f>
        <v>#N/A</v>
      </c>
      <c r="R1225" s="12">
        <v>44517</v>
      </c>
      <c r="S1225" t="s">
        <v>2098</v>
      </c>
      <c r="T1225" s="8" t="str">
        <f t="shared" si="80"/>
        <v>VM+ DNG 31</v>
      </c>
      <c r="U1225" t="s">
        <v>6578</v>
      </c>
      <c r="Y1225" t="str">
        <f t="array" ref="Y1225">IF(ISNUMBER(SEARCH($V$3,T1225)),"WINCOMHANOI",IF(ISNUMBER(SEARCH($V$4,T1225)),"WINCOMHOCHIMINH",IF(ISNUMBER(SEARCH($V$5,T1225)),"WINCOMDANANG",IF(ISNUMBER(SEARCH($V$6,T1225)),"WINCOMHAIDUONG",IF(ISNUMBER(SEARCH($V$7,T1225)),"WINCOMQUANGNINH",IF(ISNUMBER(SEARCH($V$8,T1225)),"WINCOMHAIPHONG",IF(ISNUMBER(SEARCH($V$9,T1225)),"WINCOMBACGIANG",IF(ISNUMBER(SEARCH($V$10,T1225)),"WINCOMBACNINH",IF(ISNUMBER(SEARCH($V$11,T1225)),"WINCOMPHUTHO",IF(ISNUMBER(SEARCH($V$12,T1225)),"WINCOMHATINH",IF(ISNUMBER(SEARCH($V$13,T1225)),"WINCOMTHAINGUYEN",IF(ISNUMBER(SEARCH($V$14,T1225)),"WINCOMKHANHHOA",IF(ISNUMBER(SEARCH($V$15,T1225)),"WINCOMHUNGYEN",IF(ISNUMBER(SEARCH($V$16,T1225)),"WINCOMNGHEAN",IF(ISNUMBER(SEARCH($V$17,T1225)),"WINCOMLAOCAI",IF(ISNUMBER(SEARCH($V$18,T1225)),"WINCOMVUNGTAU",IF(ISNUMBER(SEARCH($V$19,T1225)),"WINCOMBINHDUONG",IF(ISNUMBER(SEARCH($V$20,T1225)),"WINCOMKIENGIANG",IF(ISNUMBER(SEARCH($V$21,T1225)),"WINCOMHANAM",IF(ISNUMBER(SEARCH($V$22,T1225)),"WINCOMNAMDINH",IF(ISNUMBER(SEARCH($V$23,T1225)),"WINCOMLANGSON",IF(ISNUMBER(SEARCH($V$24,T1225)),"WINCOMTHANHHOA",IF(ISNUMBER(SEARCH($V$25,T1225)),"WINCOMYENBAI",IF(ISNUMBER(SEARCH($V$26,T1225)),"WINCOMTUYENQUANG",IF(ISNUMBER(SEARCH($V$27,T1225)),"WINCOMHUE",IF(ISNUMBER(SEARCH($V$28,T1225)),"WINCOMQUANGNAM",IF(ISNUMBER(SEARCH($V$29,T1225)),"WINCOMVINHPHUC",IF(ISNUMBER(SEARCH($V$30,T1225)),"WINCOMHAGIANG",IF(ISNUMBER(SEARCH($V$31,T1225)),"WINCOMNINHBINH",IF(ISNUMBER(SEARCH($V$32,T1225)),"WINCOMTRAVINH",IF(ISNUMBER(SEARCH($V$33,T1225)),"WINCOMCANTHO",IF(ISNUMBER(SEARCH($V$34,T1225)),"WINCOMBENTRE",IF(ISNUMBER(SEARCH($V$35,T1225)),"WINCOMCAMAU",IF(ISNUMBER(SEARCH($V$36,T1225)),"WINCOMANGIANG",IF(ISNUMBER(SEARCH($V$37,T1225)),"WINCOMNINHTHUAN",IF(ISNUMBER(SEARCH($V$38,T1225)),"WINCOMTHAIBINH",IF(ISNUMBER(SEARCH($V$39,T1225)),"WINCOMGIALAI",IF(ISNUMBER(SEARCH($V$40,T1225)),"WINCOMHOABINH",IF(ISNUMBER(SEARCH($V$41,T1225)),"WINCOMQUANGNGAI",IF(ISNUMBER(SEARCH($V$42,T1225)),"WINCOMBINHTHUAN",IF(ISNUMBER(SEARCH($V$43,T1225)),"WINCOMDAKLAK",IF(ISNUMBER(SEARCH($V$44,T1225)),"WINCOMSOCTRANG",IF(ISNUMBER(SEARCH($V$45,T1225)),"WINCOMSONLA",IF(ISNUMBER(SEARCH($V$46,T1225)),"WINCOMKONTUM",IF(ISNUMBER(SEARCH($V$47,T1225)),"WINCOMPHUYEN",IF(ISNUMBER(SEARCH($V$48,T1225)),"WINCOMQUANGTRI",IF(ISNUMBER(SEARCH($V$49,T1225)),"WINCOMBINHDINH",IF(ISNUMBER(SEARCH($V$50,T1225)),"WINCOMCAOBANG",IF(ISNUMBER(SEARCH($V$51,T1225)),"WINCOMQUANGBINH",IF(ISNUMBER(SEARCH($V$52,T1225)),"WINCOMLAMDONG",IF(ISNUMBER(SEARCH($V$53,T1225)),"WINCOMVINHLONG",IF(ISNUMBER(SEARCH($V$54,T1225)),"WINCOMDONGTHAP",IF(ISNUMBER(SEARCH($V$55,T1225)),"WINCOMTIENGIANG",IF(ISNUMBER(SEARCH($V$56,T1225)),"WINCOMQUANGNINH",0))))))))))))))))))))))))))))))))))))))))))))))))))))))</f>
        <v>WINCOMDANANG</v>
      </c>
    </row>
    <row r="1226" spans="1:25" x14ac:dyDescent="0.2">
      <c r="A1226" t="s">
        <v>0</v>
      </c>
      <c r="B1226" t="s">
        <v>2099</v>
      </c>
      <c r="C1226" t="s">
        <v>2</v>
      </c>
      <c r="D1226" t="s">
        <v>39</v>
      </c>
      <c r="E1226" t="s">
        <v>4</v>
      </c>
      <c r="F1226" s="5">
        <f t="shared" si="77"/>
        <v>1</v>
      </c>
      <c r="G1226" s="2">
        <v>46000</v>
      </c>
      <c r="H1226" s="2">
        <v>50600.000000000007</v>
      </c>
      <c r="I1226" t="s">
        <v>5</v>
      </c>
      <c r="J1226" t="s">
        <v>40</v>
      </c>
      <c r="K1226" t="str">
        <f t="shared" si="78"/>
        <v>Mộc nấm hương gói 250g</v>
      </c>
      <c r="L1226" s="8" t="str">
        <f>VLOOKUP(K1226,'[1]Mã Misa'!$B$2:$D$74,2,0)</f>
        <v>Mộc Nấm Hương 250g</v>
      </c>
      <c r="M1226" s="8" t="str">
        <f>VLOOKUP(L1226,'[1]Mã Misa'!$C$2:$D$74,2,0)</f>
        <v>MNH250</v>
      </c>
      <c r="N1226" s="2">
        <v>46000</v>
      </c>
      <c r="O1226" t="s">
        <v>2100</v>
      </c>
      <c r="P1226" s="8" t="str">
        <f t="shared" si="79"/>
        <v>0142018</v>
      </c>
      <c r="Q1226" s="8" t="e">
        <f t="array" ref="Q1226">IF(VLOOKUP(P1226,$AA$1:$AC$32,1,0)&lt;&gt;0,(P1226&amp;"A"),0)</f>
        <v>#N/A</v>
      </c>
      <c r="R1226" s="12">
        <v>44517</v>
      </c>
      <c r="S1226" t="s">
        <v>2101</v>
      </c>
      <c r="T1226" s="8" t="str">
        <f t="shared" si="80"/>
        <v>VM+ HNI 26</v>
      </c>
      <c r="U1226" t="s">
        <v>6579</v>
      </c>
      <c r="Y1226" t="str">
        <f t="array" ref="Y1226">IF(ISNUMBER(SEARCH($V$3,T1226)),"WINCOMHANOI",IF(ISNUMBER(SEARCH($V$4,T1226)),"WINCOMHOCHIMINH",IF(ISNUMBER(SEARCH($V$5,T1226)),"WINCOMDANANG",IF(ISNUMBER(SEARCH($V$6,T1226)),"WINCOMHAIDUONG",IF(ISNUMBER(SEARCH($V$7,T1226)),"WINCOMQUANGNINH",IF(ISNUMBER(SEARCH($V$8,T1226)),"WINCOMHAIPHONG",IF(ISNUMBER(SEARCH($V$9,T1226)),"WINCOMBACGIANG",IF(ISNUMBER(SEARCH($V$10,T1226)),"WINCOMBACNINH",IF(ISNUMBER(SEARCH($V$11,T1226)),"WINCOMPHUTHO",IF(ISNUMBER(SEARCH($V$12,T1226)),"WINCOMHATINH",IF(ISNUMBER(SEARCH($V$13,T1226)),"WINCOMTHAINGUYEN",IF(ISNUMBER(SEARCH($V$14,T1226)),"WINCOMKHANHHOA",IF(ISNUMBER(SEARCH($V$15,T1226)),"WINCOMHUNGYEN",IF(ISNUMBER(SEARCH($V$16,T1226)),"WINCOMNGHEAN",IF(ISNUMBER(SEARCH($V$17,T1226)),"WINCOMLAOCAI",IF(ISNUMBER(SEARCH($V$18,T1226)),"WINCOMVUNGTAU",IF(ISNUMBER(SEARCH($V$19,T1226)),"WINCOMBINHDUONG",IF(ISNUMBER(SEARCH($V$20,T1226)),"WINCOMKIENGIANG",IF(ISNUMBER(SEARCH($V$21,T1226)),"WINCOMHANAM",IF(ISNUMBER(SEARCH($V$22,T1226)),"WINCOMNAMDINH",IF(ISNUMBER(SEARCH($V$23,T1226)),"WINCOMLANGSON",IF(ISNUMBER(SEARCH($V$24,T1226)),"WINCOMTHANHHOA",IF(ISNUMBER(SEARCH($V$25,T1226)),"WINCOMYENBAI",IF(ISNUMBER(SEARCH($V$26,T1226)),"WINCOMTUYENQUANG",IF(ISNUMBER(SEARCH($V$27,T1226)),"WINCOMHUE",IF(ISNUMBER(SEARCH($V$28,T1226)),"WINCOMQUANGNAM",IF(ISNUMBER(SEARCH($V$29,T1226)),"WINCOMVINHPHUC",IF(ISNUMBER(SEARCH($V$30,T1226)),"WINCOMHAGIANG",IF(ISNUMBER(SEARCH($V$31,T1226)),"WINCOMNINHBINH",IF(ISNUMBER(SEARCH($V$32,T1226)),"WINCOMTRAVINH",IF(ISNUMBER(SEARCH($V$33,T1226)),"WINCOMCANTHO",IF(ISNUMBER(SEARCH($V$34,T1226)),"WINCOMBENTRE",IF(ISNUMBER(SEARCH($V$35,T1226)),"WINCOMCAMAU",IF(ISNUMBER(SEARCH($V$36,T1226)),"WINCOMANGIANG",IF(ISNUMBER(SEARCH($V$37,T1226)),"WINCOMNINHTHUAN",IF(ISNUMBER(SEARCH($V$38,T1226)),"WINCOMTHAIBINH",IF(ISNUMBER(SEARCH($V$39,T1226)),"WINCOMGIALAI",IF(ISNUMBER(SEARCH($V$40,T1226)),"WINCOMHOABINH",IF(ISNUMBER(SEARCH($V$41,T1226)),"WINCOMQUANGNGAI",IF(ISNUMBER(SEARCH($V$42,T1226)),"WINCOMBINHTHUAN",IF(ISNUMBER(SEARCH($V$43,T1226)),"WINCOMDAKLAK",IF(ISNUMBER(SEARCH($V$44,T1226)),"WINCOMSOCTRANG",IF(ISNUMBER(SEARCH($V$45,T1226)),"WINCOMSONLA",IF(ISNUMBER(SEARCH($V$46,T1226)),"WINCOMKONTUM",IF(ISNUMBER(SEARCH($V$47,T1226)),"WINCOMPHUYEN",IF(ISNUMBER(SEARCH($V$48,T1226)),"WINCOMQUANGTRI",IF(ISNUMBER(SEARCH($V$49,T1226)),"WINCOMBINHDINH",IF(ISNUMBER(SEARCH($V$50,T1226)),"WINCOMCAOBANG",IF(ISNUMBER(SEARCH($V$51,T1226)),"WINCOMQUANGBINH",IF(ISNUMBER(SEARCH($V$52,T1226)),"WINCOMLAMDONG",IF(ISNUMBER(SEARCH($V$53,T1226)),"WINCOMVINHLONG",IF(ISNUMBER(SEARCH($V$54,T1226)),"WINCOMDONGTHAP",IF(ISNUMBER(SEARCH($V$55,T1226)),"WINCOMTIENGIANG",IF(ISNUMBER(SEARCH($V$56,T1226)),"WINCOMQUANGNINH",0))))))))))))))))))))))))))))))))))))))))))))))))))))))</f>
        <v>WINCOMHANOI</v>
      </c>
    </row>
    <row r="1227" spans="1:25" x14ac:dyDescent="0.2">
      <c r="A1227" t="s">
        <v>0</v>
      </c>
      <c r="B1227" t="s">
        <v>2102</v>
      </c>
      <c r="C1227" t="s">
        <v>2</v>
      </c>
      <c r="D1227" t="s">
        <v>32</v>
      </c>
      <c r="E1227" t="s">
        <v>4</v>
      </c>
      <c r="F1227" s="5">
        <f t="shared" si="77"/>
        <v>4</v>
      </c>
      <c r="G1227" s="2">
        <v>237600</v>
      </c>
      <c r="H1227" s="2">
        <v>261360.00000000003</v>
      </c>
      <c r="I1227" t="s">
        <v>5</v>
      </c>
      <c r="J1227" t="s">
        <v>33</v>
      </c>
      <c r="K1227" t="str">
        <f t="shared" si="78"/>
        <v>_Giò lụa 250g</v>
      </c>
      <c r="L1227" s="8" t="str">
        <f>VLOOKUP(K1227,'[1]Mã Misa'!$B$2:$D$74,2,0)</f>
        <v>Giò lụa 250g</v>
      </c>
      <c r="M1227" s="8" t="str">
        <f>VLOOKUP(L1227,'[1]Mã Misa'!$C$2:$D$74,2,0)</f>
        <v>GL250</v>
      </c>
      <c r="N1227" s="2">
        <v>59400</v>
      </c>
      <c r="O1227" t="s">
        <v>2103</v>
      </c>
      <c r="P1227" s="8" t="str">
        <f t="shared" si="79"/>
        <v>0142035</v>
      </c>
      <c r="Q1227" s="8" t="e">
        <f t="array" ref="Q1227">IF(VLOOKUP(P1227,$AA$1:$AC$32,1,0)&lt;&gt;0,(P1227&amp;"A"),0)</f>
        <v>#N/A</v>
      </c>
      <c r="R1227" s="12">
        <v>44517</v>
      </c>
      <c r="S1227" t="s">
        <v>587</v>
      </c>
      <c r="T1227" s="8" t="str">
        <f t="shared" si="80"/>
        <v>VM+ HNI N2</v>
      </c>
      <c r="U1227" t="s">
        <v>6147</v>
      </c>
      <c r="Y1227" t="str">
        <f t="array" ref="Y1227">IF(ISNUMBER(SEARCH($V$3,T1227)),"WINCOMHANOI",IF(ISNUMBER(SEARCH($V$4,T1227)),"WINCOMHOCHIMINH",IF(ISNUMBER(SEARCH($V$5,T1227)),"WINCOMDANANG",IF(ISNUMBER(SEARCH($V$6,T1227)),"WINCOMHAIDUONG",IF(ISNUMBER(SEARCH($V$7,T1227)),"WINCOMQUANGNINH",IF(ISNUMBER(SEARCH($V$8,T1227)),"WINCOMHAIPHONG",IF(ISNUMBER(SEARCH($V$9,T1227)),"WINCOMBACGIANG",IF(ISNUMBER(SEARCH($V$10,T1227)),"WINCOMBACNINH",IF(ISNUMBER(SEARCH($V$11,T1227)),"WINCOMPHUTHO",IF(ISNUMBER(SEARCH($V$12,T1227)),"WINCOMHATINH",IF(ISNUMBER(SEARCH($V$13,T1227)),"WINCOMTHAINGUYEN",IF(ISNUMBER(SEARCH($V$14,T1227)),"WINCOMKHANHHOA",IF(ISNUMBER(SEARCH($V$15,T1227)),"WINCOMHUNGYEN",IF(ISNUMBER(SEARCH($V$16,T1227)),"WINCOMNGHEAN",IF(ISNUMBER(SEARCH($V$17,T1227)),"WINCOMLAOCAI",IF(ISNUMBER(SEARCH($V$18,T1227)),"WINCOMVUNGTAU",IF(ISNUMBER(SEARCH($V$19,T1227)),"WINCOMBINHDUONG",IF(ISNUMBER(SEARCH($V$20,T1227)),"WINCOMKIENGIANG",IF(ISNUMBER(SEARCH($V$21,T1227)),"WINCOMHANAM",IF(ISNUMBER(SEARCH($V$22,T1227)),"WINCOMNAMDINH",IF(ISNUMBER(SEARCH($V$23,T1227)),"WINCOMLANGSON",IF(ISNUMBER(SEARCH($V$24,T1227)),"WINCOMTHANHHOA",IF(ISNUMBER(SEARCH($V$25,T1227)),"WINCOMYENBAI",IF(ISNUMBER(SEARCH($V$26,T1227)),"WINCOMTUYENQUANG",IF(ISNUMBER(SEARCH($V$27,T1227)),"WINCOMHUE",IF(ISNUMBER(SEARCH($V$28,T1227)),"WINCOMQUANGNAM",IF(ISNUMBER(SEARCH($V$29,T1227)),"WINCOMVINHPHUC",IF(ISNUMBER(SEARCH($V$30,T1227)),"WINCOMHAGIANG",IF(ISNUMBER(SEARCH($V$31,T1227)),"WINCOMNINHBINH",IF(ISNUMBER(SEARCH($V$32,T1227)),"WINCOMTRAVINH",IF(ISNUMBER(SEARCH($V$33,T1227)),"WINCOMCANTHO",IF(ISNUMBER(SEARCH($V$34,T1227)),"WINCOMBENTRE",IF(ISNUMBER(SEARCH($V$35,T1227)),"WINCOMCAMAU",IF(ISNUMBER(SEARCH($V$36,T1227)),"WINCOMANGIANG",IF(ISNUMBER(SEARCH($V$37,T1227)),"WINCOMNINHTHUAN",IF(ISNUMBER(SEARCH($V$38,T1227)),"WINCOMTHAIBINH",IF(ISNUMBER(SEARCH($V$39,T1227)),"WINCOMGIALAI",IF(ISNUMBER(SEARCH($V$40,T1227)),"WINCOMHOABINH",IF(ISNUMBER(SEARCH($V$41,T1227)),"WINCOMQUANGNGAI",IF(ISNUMBER(SEARCH($V$42,T1227)),"WINCOMBINHTHUAN",IF(ISNUMBER(SEARCH($V$43,T1227)),"WINCOMDAKLAK",IF(ISNUMBER(SEARCH($V$44,T1227)),"WINCOMSOCTRANG",IF(ISNUMBER(SEARCH($V$45,T1227)),"WINCOMSONLA",IF(ISNUMBER(SEARCH($V$46,T1227)),"WINCOMKONTUM",IF(ISNUMBER(SEARCH($V$47,T1227)),"WINCOMPHUYEN",IF(ISNUMBER(SEARCH($V$48,T1227)),"WINCOMQUANGTRI",IF(ISNUMBER(SEARCH($V$49,T1227)),"WINCOMBINHDINH",IF(ISNUMBER(SEARCH($V$50,T1227)),"WINCOMCAOBANG",IF(ISNUMBER(SEARCH($V$51,T1227)),"WINCOMQUANGBINH",IF(ISNUMBER(SEARCH($V$52,T1227)),"WINCOMLAMDONG",IF(ISNUMBER(SEARCH($V$53,T1227)),"WINCOMVINHLONG",IF(ISNUMBER(SEARCH($V$54,T1227)),"WINCOMDONGTHAP",IF(ISNUMBER(SEARCH($V$55,T1227)),"WINCOMTIENGIANG",IF(ISNUMBER(SEARCH($V$56,T1227)),"WINCOMQUANGNINH",0))))))))))))))))))))))))))))))))))))))))))))))))))))))</f>
        <v>WINCOMHANOI</v>
      </c>
    </row>
    <row r="1228" spans="1:25" x14ac:dyDescent="0.2">
      <c r="A1228" t="s">
        <v>0</v>
      </c>
      <c r="B1228" t="s">
        <v>2102</v>
      </c>
      <c r="C1228" t="s">
        <v>31</v>
      </c>
      <c r="D1228" t="s">
        <v>10</v>
      </c>
      <c r="E1228" t="s">
        <v>4</v>
      </c>
      <c r="F1228" s="5">
        <f t="shared" si="77"/>
        <v>2</v>
      </c>
      <c r="G1228" s="2">
        <v>122100</v>
      </c>
      <c r="H1228" s="2">
        <v>134310</v>
      </c>
      <c r="I1228" t="s">
        <v>5</v>
      </c>
      <c r="J1228" t="s">
        <v>11</v>
      </c>
      <c r="K1228" t="str">
        <f t="shared" si="78"/>
        <v>_Giò sụn gà 250g</v>
      </c>
      <c r="L1228" s="8" t="str">
        <f>VLOOKUP(K1228,'[1]Mã Misa'!$B$2:$D$74,2,0)</f>
        <v>Giò sụn gà 250g</v>
      </c>
      <c r="M1228" s="8" t="str">
        <f>VLOOKUP(L1228,'[1]Mã Misa'!$C$2:$D$74,2,0)</f>
        <v>GSG250</v>
      </c>
      <c r="N1228" s="2">
        <v>61050</v>
      </c>
      <c r="O1228" t="s">
        <v>2103</v>
      </c>
      <c r="P1228" s="8" t="str">
        <f t="shared" si="79"/>
        <v>0142035</v>
      </c>
      <c r="Q1228" s="8" t="e">
        <f t="array" ref="Q1228">IF(VLOOKUP(P1228,$AA$1:$AC$32,1,0)&lt;&gt;0,(P1228&amp;"A"),0)</f>
        <v>#N/A</v>
      </c>
      <c r="R1228" s="12">
        <v>44517</v>
      </c>
      <c r="S1228" t="s">
        <v>587</v>
      </c>
      <c r="T1228" s="8" t="str">
        <f t="shared" si="80"/>
        <v>VM+ HNI N2</v>
      </c>
      <c r="U1228" t="s">
        <v>6147</v>
      </c>
      <c r="Y1228" t="str">
        <f t="array" ref="Y1228">IF(ISNUMBER(SEARCH($V$3,T1228)),"WINCOMHANOI",IF(ISNUMBER(SEARCH($V$4,T1228)),"WINCOMHOCHIMINH",IF(ISNUMBER(SEARCH($V$5,T1228)),"WINCOMDANANG",IF(ISNUMBER(SEARCH($V$6,T1228)),"WINCOMHAIDUONG",IF(ISNUMBER(SEARCH($V$7,T1228)),"WINCOMQUANGNINH",IF(ISNUMBER(SEARCH($V$8,T1228)),"WINCOMHAIPHONG",IF(ISNUMBER(SEARCH($V$9,T1228)),"WINCOMBACGIANG",IF(ISNUMBER(SEARCH($V$10,T1228)),"WINCOMBACNINH",IF(ISNUMBER(SEARCH($V$11,T1228)),"WINCOMPHUTHO",IF(ISNUMBER(SEARCH($V$12,T1228)),"WINCOMHATINH",IF(ISNUMBER(SEARCH($V$13,T1228)),"WINCOMTHAINGUYEN",IF(ISNUMBER(SEARCH($V$14,T1228)),"WINCOMKHANHHOA",IF(ISNUMBER(SEARCH($V$15,T1228)),"WINCOMHUNGYEN",IF(ISNUMBER(SEARCH($V$16,T1228)),"WINCOMNGHEAN",IF(ISNUMBER(SEARCH($V$17,T1228)),"WINCOMLAOCAI",IF(ISNUMBER(SEARCH($V$18,T1228)),"WINCOMVUNGTAU",IF(ISNUMBER(SEARCH($V$19,T1228)),"WINCOMBINHDUONG",IF(ISNUMBER(SEARCH($V$20,T1228)),"WINCOMKIENGIANG",IF(ISNUMBER(SEARCH($V$21,T1228)),"WINCOMHANAM",IF(ISNUMBER(SEARCH($V$22,T1228)),"WINCOMNAMDINH",IF(ISNUMBER(SEARCH($V$23,T1228)),"WINCOMLANGSON",IF(ISNUMBER(SEARCH($V$24,T1228)),"WINCOMTHANHHOA",IF(ISNUMBER(SEARCH($V$25,T1228)),"WINCOMYENBAI",IF(ISNUMBER(SEARCH($V$26,T1228)),"WINCOMTUYENQUANG",IF(ISNUMBER(SEARCH($V$27,T1228)),"WINCOMHUE",IF(ISNUMBER(SEARCH($V$28,T1228)),"WINCOMQUANGNAM",IF(ISNUMBER(SEARCH($V$29,T1228)),"WINCOMVINHPHUC",IF(ISNUMBER(SEARCH($V$30,T1228)),"WINCOMHAGIANG",IF(ISNUMBER(SEARCH($V$31,T1228)),"WINCOMNINHBINH",IF(ISNUMBER(SEARCH($V$32,T1228)),"WINCOMTRAVINH",IF(ISNUMBER(SEARCH($V$33,T1228)),"WINCOMCANTHO",IF(ISNUMBER(SEARCH($V$34,T1228)),"WINCOMBENTRE",IF(ISNUMBER(SEARCH($V$35,T1228)),"WINCOMCAMAU",IF(ISNUMBER(SEARCH($V$36,T1228)),"WINCOMANGIANG",IF(ISNUMBER(SEARCH($V$37,T1228)),"WINCOMNINHTHUAN",IF(ISNUMBER(SEARCH($V$38,T1228)),"WINCOMTHAIBINH",IF(ISNUMBER(SEARCH($V$39,T1228)),"WINCOMGIALAI",IF(ISNUMBER(SEARCH($V$40,T1228)),"WINCOMHOABINH",IF(ISNUMBER(SEARCH($V$41,T1228)),"WINCOMQUANGNGAI",IF(ISNUMBER(SEARCH($V$42,T1228)),"WINCOMBINHTHUAN",IF(ISNUMBER(SEARCH($V$43,T1228)),"WINCOMDAKLAK",IF(ISNUMBER(SEARCH($V$44,T1228)),"WINCOMSOCTRANG",IF(ISNUMBER(SEARCH($V$45,T1228)),"WINCOMSONLA",IF(ISNUMBER(SEARCH($V$46,T1228)),"WINCOMKONTUM",IF(ISNUMBER(SEARCH($V$47,T1228)),"WINCOMPHUYEN",IF(ISNUMBER(SEARCH($V$48,T1228)),"WINCOMQUANGTRI",IF(ISNUMBER(SEARCH($V$49,T1228)),"WINCOMBINHDINH",IF(ISNUMBER(SEARCH($V$50,T1228)),"WINCOMCAOBANG",IF(ISNUMBER(SEARCH($V$51,T1228)),"WINCOMQUANGBINH",IF(ISNUMBER(SEARCH($V$52,T1228)),"WINCOMLAMDONG",IF(ISNUMBER(SEARCH($V$53,T1228)),"WINCOMVINHLONG",IF(ISNUMBER(SEARCH($V$54,T1228)),"WINCOMDONGTHAP",IF(ISNUMBER(SEARCH($V$55,T1228)),"WINCOMTIENGIANG",IF(ISNUMBER(SEARCH($V$56,T1228)),"WINCOMQUANGNINH",0))))))))))))))))))))))))))))))))))))))))))))))))))))))</f>
        <v>WINCOMHANOI</v>
      </c>
    </row>
    <row r="1229" spans="1:25" x14ac:dyDescent="0.2">
      <c r="A1229" t="s">
        <v>0</v>
      </c>
      <c r="B1229" t="s">
        <v>2104</v>
      </c>
      <c r="C1229" t="s">
        <v>2</v>
      </c>
      <c r="D1229" t="s">
        <v>3</v>
      </c>
      <c r="E1229" t="s">
        <v>4</v>
      </c>
      <c r="F1229" s="5">
        <f t="shared" si="77"/>
        <v>1</v>
      </c>
      <c r="G1229" s="2">
        <v>88846</v>
      </c>
      <c r="H1229" s="2">
        <v>97730.6</v>
      </c>
      <c r="I1229" t="s">
        <v>5</v>
      </c>
      <c r="J1229" t="s">
        <v>6</v>
      </c>
      <c r="K1229" t="str">
        <f t="shared" si="78"/>
        <v>Gà muối gói 500g</v>
      </c>
      <c r="L1229" s="8" t="str">
        <f>VLOOKUP(K1229,'[1]Mã Misa'!$B$2:$D$74,2,0)</f>
        <v>Gà muối 500g</v>
      </c>
      <c r="M1229" s="8" t="str">
        <f>VLOOKUP(L1229,'[1]Mã Misa'!$C$2:$D$74,2,0)</f>
        <v>GM500</v>
      </c>
      <c r="N1229" s="2">
        <v>88846</v>
      </c>
      <c r="O1229" t="s">
        <v>2105</v>
      </c>
      <c r="P1229" s="8" t="str">
        <f t="shared" si="79"/>
        <v>0142042</v>
      </c>
      <c r="Q1229" s="8" t="e">
        <f t="array" ref="Q1229">IF(VLOOKUP(P1229,$AA$1:$AC$32,1,0)&lt;&gt;0,(P1229&amp;"A"),0)</f>
        <v>#N/A</v>
      </c>
      <c r="R1229" s="12">
        <v>44517</v>
      </c>
      <c r="S1229" t="s">
        <v>2106</v>
      </c>
      <c r="T1229" s="8" t="str">
        <f t="shared" si="80"/>
        <v>VM+ HNI Lô</v>
      </c>
      <c r="U1229" t="s">
        <v>6580</v>
      </c>
      <c r="Y1229" t="str">
        <f t="array" ref="Y1229">IF(ISNUMBER(SEARCH($V$3,T1229)),"WINCOMHANOI",IF(ISNUMBER(SEARCH($V$4,T1229)),"WINCOMHOCHIMINH",IF(ISNUMBER(SEARCH($V$5,T1229)),"WINCOMDANANG",IF(ISNUMBER(SEARCH($V$6,T1229)),"WINCOMHAIDUONG",IF(ISNUMBER(SEARCH($V$7,T1229)),"WINCOMQUANGNINH",IF(ISNUMBER(SEARCH($V$8,T1229)),"WINCOMHAIPHONG",IF(ISNUMBER(SEARCH($V$9,T1229)),"WINCOMBACGIANG",IF(ISNUMBER(SEARCH($V$10,T1229)),"WINCOMBACNINH",IF(ISNUMBER(SEARCH($V$11,T1229)),"WINCOMPHUTHO",IF(ISNUMBER(SEARCH($V$12,T1229)),"WINCOMHATINH",IF(ISNUMBER(SEARCH($V$13,T1229)),"WINCOMTHAINGUYEN",IF(ISNUMBER(SEARCH($V$14,T1229)),"WINCOMKHANHHOA",IF(ISNUMBER(SEARCH($V$15,T1229)),"WINCOMHUNGYEN",IF(ISNUMBER(SEARCH($V$16,T1229)),"WINCOMNGHEAN",IF(ISNUMBER(SEARCH($V$17,T1229)),"WINCOMLAOCAI",IF(ISNUMBER(SEARCH($V$18,T1229)),"WINCOMVUNGTAU",IF(ISNUMBER(SEARCH($V$19,T1229)),"WINCOMBINHDUONG",IF(ISNUMBER(SEARCH($V$20,T1229)),"WINCOMKIENGIANG",IF(ISNUMBER(SEARCH($V$21,T1229)),"WINCOMHANAM",IF(ISNUMBER(SEARCH($V$22,T1229)),"WINCOMNAMDINH",IF(ISNUMBER(SEARCH($V$23,T1229)),"WINCOMLANGSON",IF(ISNUMBER(SEARCH($V$24,T1229)),"WINCOMTHANHHOA",IF(ISNUMBER(SEARCH($V$25,T1229)),"WINCOMYENBAI",IF(ISNUMBER(SEARCH($V$26,T1229)),"WINCOMTUYENQUANG",IF(ISNUMBER(SEARCH($V$27,T1229)),"WINCOMHUE",IF(ISNUMBER(SEARCH($V$28,T1229)),"WINCOMQUANGNAM",IF(ISNUMBER(SEARCH($V$29,T1229)),"WINCOMVINHPHUC",IF(ISNUMBER(SEARCH($V$30,T1229)),"WINCOMHAGIANG",IF(ISNUMBER(SEARCH($V$31,T1229)),"WINCOMNINHBINH",IF(ISNUMBER(SEARCH($V$32,T1229)),"WINCOMTRAVINH",IF(ISNUMBER(SEARCH($V$33,T1229)),"WINCOMCANTHO",IF(ISNUMBER(SEARCH($V$34,T1229)),"WINCOMBENTRE",IF(ISNUMBER(SEARCH($V$35,T1229)),"WINCOMCAMAU",IF(ISNUMBER(SEARCH($V$36,T1229)),"WINCOMANGIANG",IF(ISNUMBER(SEARCH($V$37,T1229)),"WINCOMNINHTHUAN",IF(ISNUMBER(SEARCH($V$38,T1229)),"WINCOMTHAIBINH",IF(ISNUMBER(SEARCH($V$39,T1229)),"WINCOMGIALAI",IF(ISNUMBER(SEARCH($V$40,T1229)),"WINCOMHOABINH",IF(ISNUMBER(SEARCH($V$41,T1229)),"WINCOMQUANGNGAI",IF(ISNUMBER(SEARCH($V$42,T1229)),"WINCOMBINHTHUAN",IF(ISNUMBER(SEARCH($V$43,T1229)),"WINCOMDAKLAK",IF(ISNUMBER(SEARCH($V$44,T1229)),"WINCOMSOCTRANG",IF(ISNUMBER(SEARCH($V$45,T1229)),"WINCOMSONLA",IF(ISNUMBER(SEARCH($V$46,T1229)),"WINCOMKONTUM",IF(ISNUMBER(SEARCH($V$47,T1229)),"WINCOMPHUYEN",IF(ISNUMBER(SEARCH($V$48,T1229)),"WINCOMQUANGTRI",IF(ISNUMBER(SEARCH($V$49,T1229)),"WINCOMBINHDINH",IF(ISNUMBER(SEARCH($V$50,T1229)),"WINCOMCAOBANG",IF(ISNUMBER(SEARCH($V$51,T1229)),"WINCOMQUANGBINH",IF(ISNUMBER(SEARCH($V$52,T1229)),"WINCOMLAMDONG",IF(ISNUMBER(SEARCH($V$53,T1229)),"WINCOMVINHLONG",IF(ISNUMBER(SEARCH($V$54,T1229)),"WINCOMDONGTHAP",IF(ISNUMBER(SEARCH($V$55,T1229)),"WINCOMTIENGIANG",IF(ISNUMBER(SEARCH($V$56,T1229)),"WINCOMQUANGNINH",0))))))))))))))))))))))))))))))))))))))))))))))))))))))</f>
        <v>WINCOMHANOI</v>
      </c>
    </row>
    <row r="1230" spans="1:25" x14ac:dyDescent="0.2">
      <c r="A1230" t="s">
        <v>0</v>
      </c>
      <c r="B1230" t="s">
        <v>2104</v>
      </c>
      <c r="C1230" t="s">
        <v>31</v>
      </c>
      <c r="D1230" t="s">
        <v>45</v>
      </c>
      <c r="E1230" t="s">
        <v>4</v>
      </c>
      <c r="F1230" s="5">
        <f t="shared" si="77"/>
        <v>1</v>
      </c>
      <c r="G1230" s="2">
        <v>87787</v>
      </c>
      <c r="H1230" s="2">
        <v>96565.700000000012</v>
      </c>
      <c r="I1230" t="s">
        <v>5</v>
      </c>
      <c r="J1230" t="s">
        <v>46</v>
      </c>
      <c r="K1230" t="str">
        <f t="shared" si="78"/>
        <v>Bắp bò muối gói 200g</v>
      </c>
      <c r="L1230" s="8" t="str">
        <f>VLOOKUP(K1230,'[1]Mã Misa'!$B$2:$D$74,2,0)</f>
        <v>Bắp bò muối 200g</v>
      </c>
      <c r="M1230" s="8" t="str">
        <f>VLOOKUP(L1230,'[1]Mã Misa'!$C$2:$D$74,2,0)</f>
        <v>BBM200</v>
      </c>
      <c r="N1230" s="2">
        <v>87787</v>
      </c>
      <c r="O1230" t="s">
        <v>2105</v>
      </c>
      <c r="P1230" s="8" t="str">
        <f t="shared" si="79"/>
        <v>0142042</v>
      </c>
      <c r="Q1230" s="8" t="e">
        <f t="array" ref="Q1230">IF(VLOOKUP(P1230,$AA$1:$AC$32,1,0)&lt;&gt;0,(P1230&amp;"A"),0)</f>
        <v>#N/A</v>
      </c>
      <c r="R1230" s="12">
        <v>44517</v>
      </c>
      <c r="S1230" t="s">
        <v>2106</v>
      </c>
      <c r="T1230" s="8" t="str">
        <f t="shared" si="80"/>
        <v>VM+ HNI Lô</v>
      </c>
      <c r="U1230" t="s">
        <v>6580</v>
      </c>
      <c r="Y1230" t="str">
        <f t="array" ref="Y1230">IF(ISNUMBER(SEARCH($V$3,T1230)),"WINCOMHANOI",IF(ISNUMBER(SEARCH($V$4,T1230)),"WINCOMHOCHIMINH",IF(ISNUMBER(SEARCH($V$5,T1230)),"WINCOMDANANG",IF(ISNUMBER(SEARCH($V$6,T1230)),"WINCOMHAIDUONG",IF(ISNUMBER(SEARCH($V$7,T1230)),"WINCOMQUANGNINH",IF(ISNUMBER(SEARCH($V$8,T1230)),"WINCOMHAIPHONG",IF(ISNUMBER(SEARCH($V$9,T1230)),"WINCOMBACGIANG",IF(ISNUMBER(SEARCH($V$10,T1230)),"WINCOMBACNINH",IF(ISNUMBER(SEARCH($V$11,T1230)),"WINCOMPHUTHO",IF(ISNUMBER(SEARCH($V$12,T1230)),"WINCOMHATINH",IF(ISNUMBER(SEARCH($V$13,T1230)),"WINCOMTHAINGUYEN",IF(ISNUMBER(SEARCH($V$14,T1230)),"WINCOMKHANHHOA",IF(ISNUMBER(SEARCH($V$15,T1230)),"WINCOMHUNGYEN",IF(ISNUMBER(SEARCH($V$16,T1230)),"WINCOMNGHEAN",IF(ISNUMBER(SEARCH($V$17,T1230)),"WINCOMLAOCAI",IF(ISNUMBER(SEARCH($V$18,T1230)),"WINCOMVUNGTAU",IF(ISNUMBER(SEARCH($V$19,T1230)),"WINCOMBINHDUONG",IF(ISNUMBER(SEARCH($V$20,T1230)),"WINCOMKIENGIANG",IF(ISNUMBER(SEARCH($V$21,T1230)),"WINCOMHANAM",IF(ISNUMBER(SEARCH($V$22,T1230)),"WINCOMNAMDINH",IF(ISNUMBER(SEARCH($V$23,T1230)),"WINCOMLANGSON",IF(ISNUMBER(SEARCH($V$24,T1230)),"WINCOMTHANHHOA",IF(ISNUMBER(SEARCH($V$25,T1230)),"WINCOMYENBAI",IF(ISNUMBER(SEARCH($V$26,T1230)),"WINCOMTUYENQUANG",IF(ISNUMBER(SEARCH($V$27,T1230)),"WINCOMHUE",IF(ISNUMBER(SEARCH($V$28,T1230)),"WINCOMQUANGNAM",IF(ISNUMBER(SEARCH($V$29,T1230)),"WINCOMVINHPHUC",IF(ISNUMBER(SEARCH($V$30,T1230)),"WINCOMHAGIANG",IF(ISNUMBER(SEARCH($V$31,T1230)),"WINCOMNINHBINH",IF(ISNUMBER(SEARCH($V$32,T1230)),"WINCOMTRAVINH",IF(ISNUMBER(SEARCH($V$33,T1230)),"WINCOMCANTHO",IF(ISNUMBER(SEARCH($V$34,T1230)),"WINCOMBENTRE",IF(ISNUMBER(SEARCH($V$35,T1230)),"WINCOMCAMAU",IF(ISNUMBER(SEARCH($V$36,T1230)),"WINCOMANGIANG",IF(ISNUMBER(SEARCH($V$37,T1230)),"WINCOMNINHTHUAN",IF(ISNUMBER(SEARCH($V$38,T1230)),"WINCOMTHAIBINH",IF(ISNUMBER(SEARCH($V$39,T1230)),"WINCOMGIALAI",IF(ISNUMBER(SEARCH($V$40,T1230)),"WINCOMHOABINH",IF(ISNUMBER(SEARCH($V$41,T1230)),"WINCOMQUANGNGAI",IF(ISNUMBER(SEARCH($V$42,T1230)),"WINCOMBINHTHUAN",IF(ISNUMBER(SEARCH($V$43,T1230)),"WINCOMDAKLAK",IF(ISNUMBER(SEARCH($V$44,T1230)),"WINCOMSOCTRANG",IF(ISNUMBER(SEARCH($V$45,T1230)),"WINCOMSONLA",IF(ISNUMBER(SEARCH($V$46,T1230)),"WINCOMKONTUM",IF(ISNUMBER(SEARCH($V$47,T1230)),"WINCOMPHUYEN",IF(ISNUMBER(SEARCH($V$48,T1230)),"WINCOMQUANGTRI",IF(ISNUMBER(SEARCH($V$49,T1230)),"WINCOMBINHDINH",IF(ISNUMBER(SEARCH($V$50,T1230)),"WINCOMCAOBANG",IF(ISNUMBER(SEARCH($V$51,T1230)),"WINCOMQUANGBINH",IF(ISNUMBER(SEARCH($V$52,T1230)),"WINCOMLAMDONG",IF(ISNUMBER(SEARCH($V$53,T1230)),"WINCOMVINHLONG",IF(ISNUMBER(SEARCH($V$54,T1230)),"WINCOMDONGTHAP",IF(ISNUMBER(SEARCH($V$55,T1230)),"WINCOMTIENGIANG",IF(ISNUMBER(SEARCH($V$56,T1230)),"WINCOMQUANGNINH",0))))))))))))))))))))))))))))))))))))))))))))))))))))))</f>
        <v>WINCOMHANOI</v>
      </c>
    </row>
    <row r="1231" spans="1:25" x14ac:dyDescent="0.2">
      <c r="A1231" t="s">
        <v>0</v>
      </c>
      <c r="B1231" t="s">
        <v>2107</v>
      </c>
      <c r="C1231" t="s">
        <v>2</v>
      </c>
      <c r="D1231" t="s">
        <v>105</v>
      </c>
      <c r="E1231" t="s">
        <v>106</v>
      </c>
      <c r="F1231" s="5">
        <f t="shared" si="77"/>
        <v>3</v>
      </c>
      <c r="G1231" s="2">
        <v>531564</v>
      </c>
      <c r="H1231" s="2">
        <v>531564</v>
      </c>
      <c r="I1231" t="s">
        <v>5</v>
      </c>
      <c r="J1231" t="s">
        <v>107</v>
      </c>
      <c r="K1231" t="str">
        <f t="shared" si="78"/>
        <v xml:space="preserve"> Mực lá câu làm sạch 450g</v>
      </c>
      <c r="L1231" s="8" t="str">
        <f>VLOOKUP(K1231,'[1]Mã Misa'!$B$2:$D$74,2,0)</f>
        <v>Mực lá câu làm sạch 450g</v>
      </c>
      <c r="M1231" s="8" t="str">
        <f>VLOOKUP(L1231,'[1]Mã Misa'!$C$2:$D$74,2,0)</f>
        <v>ML450</v>
      </c>
      <c r="N1231" s="2">
        <v>177188</v>
      </c>
      <c r="O1231" t="s">
        <v>2108</v>
      </c>
      <c r="P1231" s="8" t="str">
        <f t="shared" si="79"/>
        <v>0142043</v>
      </c>
      <c r="Q1231" s="8" t="e">
        <f t="array" ref="Q1231">IF(VLOOKUP(P1231,$AA$1:$AC$32,1,0)&lt;&gt;0,(P1231&amp;"A"),0)</f>
        <v>#N/A</v>
      </c>
      <c r="R1231" s="12">
        <v>44517</v>
      </c>
      <c r="S1231" t="s">
        <v>2106</v>
      </c>
      <c r="T1231" s="8" t="str">
        <f t="shared" si="80"/>
        <v>VM+ HNI Lô</v>
      </c>
      <c r="U1231" t="s">
        <v>6580</v>
      </c>
      <c r="Y1231" t="str">
        <f t="array" ref="Y1231">IF(ISNUMBER(SEARCH($V$3,T1231)),"WINCOMHANOI",IF(ISNUMBER(SEARCH($V$4,T1231)),"WINCOMHOCHIMINH",IF(ISNUMBER(SEARCH($V$5,T1231)),"WINCOMDANANG",IF(ISNUMBER(SEARCH($V$6,T1231)),"WINCOMHAIDUONG",IF(ISNUMBER(SEARCH($V$7,T1231)),"WINCOMQUANGNINH",IF(ISNUMBER(SEARCH($V$8,T1231)),"WINCOMHAIPHONG",IF(ISNUMBER(SEARCH($V$9,T1231)),"WINCOMBACGIANG",IF(ISNUMBER(SEARCH($V$10,T1231)),"WINCOMBACNINH",IF(ISNUMBER(SEARCH($V$11,T1231)),"WINCOMPHUTHO",IF(ISNUMBER(SEARCH($V$12,T1231)),"WINCOMHATINH",IF(ISNUMBER(SEARCH($V$13,T1231)),"WINCOMTHAINGUYEN",IF(ISNUMBER(SEARCH($V$14,T1231)),"WINCOMKHANHHOA",IF(ISNUMBER(SEARCH($V$15,T1231)),"WINCOMHUNGYEN",IF(ISNUMBER(SEARCH($V$16,T1231)),"WINCOMNGHEAN",IF(ISNUMBER(SEARCH($V$17,T1231)),"WINCOMLAOCAI",IF(ISNUMBER(SEARCH($V$18,T1231)),"WINCOMVUNGTAU",IF(ISNUMBER(SEARCH($V$19,T1231)),"WINCOMBINHDUONG",IF(ISNUMBER(SEARCH($V$20,T1231)),"WINCOMKIENGIANG",IF(ISNUMBER(SEARCH($V$21,T1231)),"WINCOMHANAM",IF(ISNUMBER(SEARCH($V$22,T1231)),"WINCOMNAMDINH",IF(ISNUMBER(SEARCH($V$23,T1231)),"WINCOMLANGSON",IF(ISNUMBER(SEARCH($V$24,T1231)),"WINCOMTHANHHOA",IF(ISNUMBER(SEARCH($V$25,T1231)),"WINCOMYENBAI",IF(ISNUMBER(SEARCH($V$26,T1231)),"WINCOMTUYENQUANG",IF(ISNUMBER(SEARCH($V$27,T1231)),"WINCOMHUE",IF(ISNUMBER(SEARCH($V$28,T1231)),"WINCOMQUANGNAM",IF(ISNUMBER(SEARCH($V$29,T1231)),"WINCOMVINHPHUC",IF(ISNUMBER(SEARCH($V$30,T1231)),"WINCOMHAGIANG",IF(ISNUMBER(SEARCH($V$31,T1231)),"WINCOMNINHBINH",IF(ISNUMBER(SEARCH($V$32,T1231)),"WINCOMTRAVINH",IF(ISNUMBER(SEARCH($V$33,T1231)),"WINCOMCANTHO",IF(ISNUMBER(SEARCH($V$34,T1231)),"WINCOMBENTRE",IF(ISNUMBER(SEARCH($V$35,T1231)),"WINCOMCAMAU",IF(ISNUMBER(SEARCH($V$36,T1231)),"WINCOMANGIANG",IF(ISNUMBER(SEARCH($V$37,T1231)),"WINCOMNINHTHUAN",IF(ISNUMBER(SEARCH($V$38,T1231)),"WINCOMTHAIBINH",IF(ISNUMBER(SEARCH($V$39,T1231)),"WINCOMGIALAI",IF(ISNUMBER(SEARCH($V$40,T1231)),"WINCOMHOABINH",IF(ISNUMBER(SEARCH($V$41,T1231)),"WINCOMQUANGNGAI",IF(ISNUMBER(SEARCH($V$42,T1231)),"WINCOMBINHTHUAN",IF(ISNUMBER(SEARCH($V$43,T1231)),"WINCOMDAKLAK",IF(ISNUMBER(SEARCH($V$44,T1231)),"WINCOMSOCTRANG",IF(ISNUMBER(SEARCH($V$45,T1231)),"WINCOMSONLA",IF(ISNUMBER(SEARCH($V$46,T1231)),"WINCOMKONTUM",IF(ISNUMBER(SEARCH($V$47,T1231)),"WINCOMPHUYEN",IF(ISNUMBER(SEARCH($V$48,T1231)),"WINCOMQUANGTRI",IF(ISNUMBER(SEARCH($V$49,T1231)),"WINCOMBINHDINH",IF(ISNUMBER(SEARCH($V$50,T1231)),"WINCOMCAOBANG",IF(ISNUMBER(SEARCH($V$51,T1231)),"WINCOMQUANGBINH",IF(ISNUMBER(SEARCH($V$52,T1231)),"WINCOMLAMDONG",IF(ISNUMBER(SEARCH($V$53,T1231)),"WINCOMVINHLONG",IF(ISNUMBER(SEARCH($V$54,T1231)),"WINCOMDONGTHAP",IF(ISNUMBER(SEARCH($V$55,T1231)),"WINCOMTIENGIANG",IF(ISNUMBER(SEARCH($V$56,T1231)),"WINCOMQUANGNINH",0))))))))))))))))))))))))))))))))))))))))))))))))))))))</f>
        <v>WINCOMHANOI</v>
      </c>
    </row>
    <row r="1232" spans="1:25" x14ac:dyDescent="0.2">
      <c r="A1232" t="s">
        <v>0</v>
      </c>
      <c r="B1232" t="s">
        <v>2109</v>
      </c>
      <c r="C1232" t="s">
        <v>2</v>
      </c>
      <c r="D1232" t="s">
        <v>27</v>
      </c>
      <c r="E1232" t="s">
        <v>4</v>
      </c>
      <c r="F1232" s="5">
        <f t="shared" si="77"/>
        <v>4</v>
      </c>
      <c r="G1232" s="2">
        <v>297000</v>
      </c>
      <c r="H1232" s="2">
        <v>326700</v>
      </c>
      <c r="I1232" t="s">
        <v>5</v>
      </c>
      <c r="J1232" t="s">
        <v>28</v>
      </c>
      <c r="K1232" t="str">
        <f t="shared" si="78"/>
        <v>_Chả cốm 300g</v>
      </c>
      <c r="L1232" s="8" t="str">
        <f>VLOOKUP(K1232,'[1]Mã Misa'!$B$2:$D$74,2,0)</f>
        <v>Chả cốm 300g</v>
      </c>
      <c r="M1232" s="8" t="str">
        <f>VLOOKUP(L1232,'[1]Mã Misa'!$C$2:$D$74,2,0)</f>
        <v>CC300</v>
      </c>
      <c r="N1232" s="2">
        <v>74250</v>
      </c>
      <c r="O1232" t="s">
        <v>2110</v>
      </c>
      <c r="P1232" s="8" t="str">
        <f t="shared" si="79"/>
        <v>0142045</v>
      </c>
      <c r="Q1232" s="8" t="e">
        <f t="array" ref="Q1232">IF(VLOOKUP(P1232,$AA$1:$AC$32,1,0)&lt;&gt;0,(P1232&amp;"A"),0)</f>
        <v>#N/A</v>
      </c>
      <c r="R1232" s="12">
        <v>44517</v>
      </c>
      <c r="S1232" t="s">
        <v>2111</v>
      </c>
      <c r="T1232" s="8" t="str">
        <f t="shared" si="80"/>
        <v>VM+ HNI Lô</v>
      </c>
      <c r="U1232" t="s">
        <v>6581</v>
      </c>
      <c r="Y1232" t="str">
        <f t="array" ref="Y1232">IF(ISNUMBER(SEARCH($V$3,T1232)),"WINCOMHANOI",IF(ISNUMBER(SEARCH($V$4,T1232)),"WINCOMHOCHIMINH",IF(ISNUMBER(SEARCH($V$5,T1232)),"WINCOMDANANG",IF(ISNUMBER(SEARCH($V$6,T1232)),"WINCOMHAIDUONG",IF(ISNUMBER(SEARCH($V$7,T1232)),"WINCOMQUANGNINH",IF(ISNUMBER(SEARCH($V$8,T1232)),"WINCOMHAIPHONG",IF(ISNUMBER(SEARCH($V$9,T1232)),"WINCOMBACGIANG",IF(ISNUMBER(SEARCH($V$10,T1232)),"WINCOMBACNINH",IF(ISNUMBER(SEARCH($V$11,T1232)),"WINCOMPHUTHO",IF(ISNUMBER(SEARCH($V$12,T1232)),"WINCOMHATINH",IF(ISNUMBER(SEARCH($V$13,T1232)),"WINCOMTHAINGUYEN",IF(ISNUMBER(SEARCH($V$14,T1232)),"WINCOMKHANHHOA",IF(ISNUMBER(SEARCH($V$15,T1232)),"WINCOMHUNGYEN",IF(ISNUMBER(SEARCH($V$16,T1232)),"WINCOMNGHEAN",IF(ISNUMBER(SEARCH($V$17,T1232)),"WINCOMLAOCAI",IF(ISNUMBER(SEARCH($V$18,T1232)),"WINCOMVUNGTAU",IF(ISNUMBER(SEARCH($V$19,T1232)),"WINCOMBINHDUONG",IF(ISNUMBER(SEARCH($V$20,T1232)),"WINCOMKIENGIANG",IF(ISNUMBER(SEARCH($V$21,T1232)),"WINCOMHANAM",IF(ISNUMBER(SEARCH($V$22,T1232)),"WINCOMNAMDINH",IF(ISNUMBER(SEARCH($V$23,T1232)),"WINCOMLANGSON",IF(ISNUMBER(SEARCH($V$24,T1232)),"WINCOMTHANHHOA",IF(ISNUMBER(SEARCH($V$25,T1232)),"WINCOMYENBAI",IF(ISNUMBER(SEARCH($V$26,T1232)),"WINCOMTUYENQUANG",IF(ISNUMBER(SEARCH($V$27,T1232)),"WINCOMHUE",IF(ISNUMBER(SEARCH($V$28,T1232)),"WINCOMQUANGNAM",IF(ISNUMBER(SEARCH($V$29,T1232)),"WINCOMVINHPHUC",IF(ISNUMBER(SEARCH($V$30,T1232)),"WINCOMHAGIANG",IF(ISNUMBER(SEARCH($V$31,T1232)),"WINCOMNINHBINH",IF(ISNUMBER(SEARCH($V$32,T1232)),"WINCOMTRAVINH",IF(ISNUMBER(SEARCH($V$33,T1232)),"WINCOMCANTHO",IF(ISNUMBER(SEARCH($V$34,T1232)),"WINCOMBENTRE",IF(ISNUMBER(SEARCH($V$35,T1232)),"WINCOMCAMAU",IF(ISNUMBER(SEARCH($V$36,T1232)),"WINCOMANGIANG",IF(ISNUMBER(SEARCH($V$37,T1232)),"WINCOMNINHTHUAN",IF(ISNUMBER(SEARCH($V$38,T1232)),"WINCOMTHAIBINH",IF(ISNUMBER(SEARCH($V$39,T1232)),"WINCOMGIALAI",IF(ISNUMBER(SEARCH($V$40,T1232)),"WINCOMHOABINH",IF(ISNUMBER(SEARCH($V$41,T1232)),"WINCOMQUANGNGAI",IF(ISNUMBER(SEARCH($V$42,T1232)),"WINCOMBINHTHUAN",IF(ISNUMBER(SEARCH($V$43,T1232)),"WINCOMDAKLAK",IF(ISNUMBER(SEARCH($V$44,T1232)),"WINCOMSOCTRANG",IF(ISNUMBER(SEARCH($V$45,T1232)),"WINCOMSONLA",IF(ISNUMBER(SEARCH($V$46,T1232)),"WINCOMKONTUM",IF(ISNUMBER(SEARCH($V$47,T1232)),"WINCOMPHUYEN",IF(ISNUMBER(SEARCH($V$48,T1232)),"WINCOMQUANGTRI",IF(ISNUMBER(SEARCH($V$49,T1232)),"WINCOMBINHDINH",IF(ISNUMBER(SEARCH($V$50,T1232)),"WINCOMCAOBANG",IF(ISNUMBER(SEARCH($V$51,T1232)),"WINCOMQUANGBINH",IF(ISNUMBER(SEARCH($V$52,T1232)),"WINCOMLAMDONG",IF(ISNUMBER(SEARCH($V$53,T1232)),"WINCOMVINHLONG",IF(ISNUMBER(SEARCH($V$54,T1232)),"WINCOMDONGTHAP",IF(ISNUMBER(SEARCH($V$55,T1232)),"WINCOMTIENGIANG",IF(ISNUMBER(SEARCH($V$56,T1232)),"WINCOMQUANGNINH",0))))))))))))))))))))))))))))))))))))))))))))))))))))))</f>
        <v>WINCOMHANOI</v>
      </c>
    </row>
    <row r="1233" spans="1:25" x14ac:dyDescent="0.2">
      <c r="A1233" t="s">
        <v>0</v>
      </c>
      <c r="B1233" t="s">
        <v>2109</v>
      </c>
      <c r="C1233" t="s">
        <v>31</v>
      </c>
      <c r="D1233" t="s">
        <v>45</v>
      </c>
      <c r="E1233" t="s">
        <v>4</v>
      </c>
      <c r="F1233" s="5">
        <f t="shared" si="77"/>
        <v>2</v>
      </c>
      <c r="G1233" s="2">
        <v>175574</v>
      </c>
      <c r="H1233" s="2">
        <v>193131.40000000002</v>
      </c>
      <c r="I1233" t="s">
        <v>5</v>
      </c>
      <c r="J1233" t="s">
        <v>46</v>
      </c>
      <c r="K1233" t="str">
        <f t="shared" si="78"/>
        <v>Bắp bò muối gói 200g</v>
      </c>
      <c r="L1233" s="8" t="str">
        <f>VLOOKUP(K1233,'[1]Mã Misa'!$B$2:$D$74,2,0)</f>
        <v>Bắp bò muối 200g</v>
      </c>
      <c r="M1233" s="8" t="str">
        <f>VLOOKUP(L1233,'[1]Mã Misa'!$C$2:$D$74,2,0)</f>
        <v>BBM200</v>
      </c>
      <c r="N1233" s="2">
        <v>87787</v>
      </c>
      <c r="O1233" t="s">
        <v>2110</v>
      </c>
      <c r="P1233" s="8" t="str">
        <f t="shared" si="79"/>
        <v>0142045</v>
      </c>
      <c r="Q1233" s="8" t="e">
        <f t="array" ref="Q1233">IF(VLOOKUP(P1233,$AA$1:$AC$32,1,0)&lt;&gt;0,(P1233&amp;"A"),0)</f>
        <v>#N/A</v>
      </c>
      <c r="R1233" s="12">
        <v>44517</v>
      </c>
      <c r="S1233" t="s">
        <v>2111</v>
      </c>
      <c r="T1233" s="8" t="str">
        <f t="shared" si="80"/>
        <v>VM+ HNI Lô</v>
      </c>
      <c r="U1233" t="s">
        <v>6581</v>
      </c>
      <c r="Y1233" t="str">
        <f t="array" ref="Y1233">IF(ISNUMBER(SEARCH($V$3,T1233)),"WINCOMHANOI",IF(ISNUMBER(SEARCH($V$4,T1233)),"WINCOMHOCHIMINH",IF(ISNUMBER(SEARCH($V$5,T1233)),"WINCOMDANANG",IF(ISNUMBER(SEARCH($V$6,T1233)),"WINCOMHAIDUONG",IF(ISNUMBER(SEARCH($V$7,T1233)),"WINCOMQUANGNINH",IF(ISNUMBER(SEARCH($V$8,T1233)),"WINCOMHAIPHONG",IF(ISNUMBER(SEARCH($V$9,T1233)),"WINCOMBACGIANG",IF(ISNUMBER(SEARCH($V$10,T1233)),"WINCOMBACNINH",IF(ISNUMBER(SEARCH($V$11,T1233)),"WINCOMPHUTHO",IF(ISNUMBER(SEARCH($V$12,T1233)),"WINCOMHATINH",IF(ISNUMBER(SEARCH($V$13,T1233)),"WINCOMTHAINGUYEN",IF(ISNUMBER(SEARCH($V$14,T1233)),"WINCOMKHANHHOA",IF(ISNUMBER(SEARCH($V$15,T1233)),"WINCOMHUNGYEN",IF(ISNUMBER(SEARCH($V$16,T1233)),"WINCOMNGHEAN",IF(ISNUMBER(SEARCH($V$17,T1233)),"WINCOMLAOCAI",IF(ISNUMBER(SEARCH($V$18,T1233)),"WINCOMVUNGTAU",IF(ISNUMBER(SEARCH($V$19,T1233)),"WINCOMBINHDUONG",IF(ISNUMBER(SEARCH($V$20,T1233)),"WINCOMKIENGIANG",IF(ISNUMBER(SEARCH($V$21,T1233)),"WINCOMHANAM",IF(ISNUMBER(SEARCH($V$22,T1233)),"WINCOMNAMDINH",IF(ISNUMBER(SEARCH($V$23,T1233)),"WINCOMLANGSON",IF(ISNUMBER(SEARCH($V$24,T1233)),"WINCOMTHANHHOA",IF(ISNUMBER(SEARCH($V$25,T1233)),"WINCOMYENBAI",IF(ISNUMBER(SEARCH($V$26,T1233)),"WINCOMTUYENQUANG",IF(ISNUMBER(SEARCH($V$27,T1233)),"WINCOMHUE",IF(ISNUMBER(SEARCH($V$28,T1233)),"WINCOMQUANGNAM",IF(ISNUMBER(SEARCH($V$29,T1233)),"WINCOMVINHPHUC",IF(ISNUMBER(SEARCH($V$30,T1233)),"WINCOMHAGIANG",IF(ISNUMBER(SEARCH($V$31,T1233)),"WINCOMNINHBINH",IF(ISNUMBER(SEARCH($V$32,T1233)),"WINCOMTRAVINH",IF(ISNUMBER(SEARCH($V$33,T1233)),"WINCOMCANTHO",IF(ISNUMBER(SEARCH($V$34,T1233)),"WINCOMBENTRE",IF(ISNUMBER(SEARCH($V$35,T1233)),"WINCOMCAMAU",IF(ISNUMBER(SEARCH($V$36,T1233)),"WINCOMANGIANG",IF(ISNUMBER(SEARCH($V$37,T1233)),"WINCOMNINHTHUAN",IF(ISNUMBER(SEARCH($V$38,T1233)),"WINCOMTHAIBINH",IF(ISNUMBER(SEARCH($V$39,T1233)),"WINCOMGIALAI",IF(ISNUMBER(SEARCH($V$40,T1233)),"WINCOMHOABINH",IF(ISNUMBER(SEARCH($V$41,T1233)),"WINCOMQUANGNGAI",IF(ISNUMBER(SEARCH($V$42,T1233)),"WINCOMBINHTHUAN",IF(ISNUMBER(SEARCH($V$43,T1233)),"WINCOMDAKLAK",IF(ISNUMBER(SEARCH($V$44,T1233)),"WINCOMSOCTRANG",IF(ISNUMBER(SEARCH($V$45,T1233)),"WINCOMSONLA",IF(ISNUMBER(SEARCH($V$46,T1233)),"WINCOMKONTUM",IF(ISNUMBER(SEARCH($V$47,T1233)),"WINCOMPHUYEN",IF(ISNUMBER(SEARCH($V$48,T1233)),"WINCOMQUANGTRI",IF(ISNUMBER(SEARCH($V$49,T1233)),"WINCOMBINHDINH",IF(ISNUMBER(SEARCH($V$50,T1233)),"WINCOMCAOBANG",IF(ISNUMBER(SEARCH($V$51,T1233)),"WINCOMQUANGBINH",IF(ISNUMBER(SEARCH($V$52,T1233)),"WINCOMLAMDONG",IF(ISNUMBER(SEARCH($V$53,T1233)),"WINCOMVINHLONG",IF(ISNUMBER(SEARCH($V$54,T1233)),"WINCOMDONGTHAP",IF(ISNUMBER(SEARCH($V$55,T1233)),"WINCOMTIENGIANG",IF(ISNUMBER(SEARCH($V$56,T1233)),"WINCOMQUANGNINH",0))))))))))))))))))))))))))))))))))))))))))))))))))))))</f>
        <v>WINCOMHANOI</v>
      </c>
    </row>
    <row r="1234" spans="1:25" x14ac:dyDescent="0.2">
      <c r="A1234" t="s">
        <v>0</v>
      </c>
      <c r="B1234" t="s">
        <v>2112</v>
      </c>
      <c r="C1234" t="s">
        <v>2</v>
      </c>
      <c r="D1234" t="s">
        <v>20</v>
      </c>
      <c r="E1234" t="s">
        <v>4</v>
      </c>
      <c r="F1234" s="5">
        <f t="shared" si="77"/>
        <v>1</v>
      </c>
      <c r="G1234" s="2">
        <v>50182</v>
      </c>
      <c r="H1234" s="2">
        <v>55200.200000000004</v>
      </c>
      <c r="I1234" t="s">
        <v>5</v>
      </c>
      <c r="J1234" t="s">
        <v>21</v>
      </c>
      <c r="K1234" t="str">
        <f t="shared" si="78"/>
        <v>Giò tai lưỡi xào gói 250g</v>
      </c>
      <c r="L1234" s="8" t="str">
        <f>VLOOKUP(K1234,'[1]Mã Misa'!$B$2:$D$74,2,0)</f>
        <v>Giò Tai Lưỡi Xào 250g</v>
      </c>
      <c r="M1234" s="8" t="str">
        <f>VLOOKUP(L1234,'[1]Mã Misa'!$C$2:$D$74,2,0)</f>
        <v>GTLX250G</v>
      </c>
      <c r="N1234" s="2">
        <v>50182</v>
      </c>
      <c r="O1234" t="s">
        <v>2113</v>
      </c>
      <c r="P1234" s="8" t="str">
        <f t="shared" si="79"/>
        <v>0003305</v>
      </c>
      <c r="Q1234" s="8" t="e">
        <f t="array" ref="Q1234">IF(VLOOKUP(P1234,$AA$1:$AC$32,1,0)&lt;&gt;0,(P1234&amp;"A"),0)</f>
        <v>#N/A</v>
      </c>
      <c r="R1234" s="12">
        <v>44517</v>
      </c>
      <c r="S1234" t="s">
        <v>2114</v>
      </c>
      <c r="T1234" s="8" t="str">
        <f t="shared" si="80"/>
        <v>VM+ BNH 14</v>
      </c>
      <c r="U1234" t="s">
        <v>6582</v>
      </c>
      <c r="Y1234" t="str">
        <f t="array" ref="Y1234">IF(ISNUMBER(SEARCH($V$3,T1234)),"WINCOMHANOI",IF(ISNUMBER(SEARCH($V$4,T1234)),"WINCOMHOCHIMINH",IF(ISNUMBER(SEARCH($V$5,T1234)),"WINCOMDANANG",IF(ISNUMBER(SEARCH($V$6,T1234)),"WINCOMHAIDUONG",IF(ISNUMBER(SEARCH($V$7,T1234)),"WINCOMQUANGNINH",IF(ISNUMBER(SEARCH($V$8,T1234)),"WINCOMHAIPHONG",IF(ISNUMBER(SEARCH($V$9,T1234)),"WINCOMBACGIANG",IF(ISNUMBER(SEARCH($V$10,T1234)),"WINCOMBACNINH",IF(ISNUMBER(SEARCH($V$11,T1234)),"WINCOMPHUTHO",IF(ISNUMBER(SEARCH($V$12,T1234)),"WINCOMHATINH",IF(ISNUMBER(SEARCH($V$13,T1234)),"WINCOMTHAINGUYEN",IF(ISNUMBER(SEARCH($V$14,T1234)),"WINCOMKHANHHOA",IF(ISNUMBER(SEARCH($V$15,T1234)),"WINCOMHUNGYEN",IF(ISNUMBER(SEARCH($V$16,T1234)),"WINCOMNGHEAN",IF(ISNUMBER(SEARCH($V$17,T1234)),"WINCOMLAOCAI",IF(ISNUMBER(SEARCH($V$18,T1234)),"WINCOMVUNGTAU",IF(ISNUMBER(SEARCH($V$19,T1234)),"WINCOMBINHDUONG",IF(ISNUMBER(SEARCH($V$20,T1234)),"WINCOMKIENGIANG",IF(ISNUMBER(SEARCH($V$21,T1234)),"WINCOMHANAM",IF(ISNUMBER(SEARCH($V$22,T1234)),"WINCOMNAMDINH",IF(ISNUMBER(SEARCH($V$23,T1234)),"WINCOMLANGSON",IF(ISNUMBER(SEARCH($V$24,T1234)),"WINCOMTHANHHOA",IF(ISNUMBER(SEARCH($V$25,T1234)),"WINCOMYENBAI",IF(ISNUMBER(SEARCH($V$26,T1234)),"WINCOMTUYENQUANG",IF(ISNUMBER(SEARCH($V$27,T1234)),"WINCOMHUE",IF(ISNUMBER(SEARCH($V$28,T1234)),"WINCOMQUANGNAM",IF(ISNUMBER(SEARCH($V$29,T1234)),"WINCOMVINHPHUC",IF(ISNUMBER(SEARCH($V$30,T1234)),"WINCOMHAGIANG",IF(ISNUMBER(SEARCH($V$31,T1234)),"WINCOMNINHBINH",IF(ISNUMBER(SEARCH($V$32,T1234)),"WINCOMTRAVINH",IF(ISNUMBER(SEARCH($V$33,T1234)),"WINCOMCANTHO",IF(ISNUMBER(SEARCH($V$34,T1234)),"WINCOMBENTRE",IF(ISNUMBER(SEARCH($V$35,T1234)),"WINCOMCAMAU",IF(ISNUMBER(SEARCH($V$36,T1234)),"WINCOMANGIANG",IF(ISNUMBER(SEARCH($V$37,T1234)),"WINCOMNINHTHUAN",IF(ISNUMBER(SEARCH($V$38,T1234)),"WINCOMTHAIBINH",IF(ISNUMBER(SEARCH($V$39,T1234)),"WINCOMGIALAI",IF(ISNUMBER(SEARCH($V$40,T1234)),"WINCOMHOABINH",IF(ISNUMBER(SEARCH($V$41,T1234)),"WINCOMQUANGNGAI",IF(ISNUMBER(SEARCH($V$42,T1234)),"WINCOMBINHTHUAN",IF(ISNUMBER(SEARCH($V$43,T1234)),"WINCOMDAKLAK",IF(ISNUMBER(SEARCH($V$44,T1234)),"WINCOMSOCTRANG",IF(ISNUMBER(SEARCH($V$45,T1234)),"WINCOMSONLA",IF(ISNUMBER(SEARCH($V$46,T1234)),"WINCOMKONTUM",IF(ISNUMBER(SEARCH($V$47,T1234)),"WINCOMPHUYEN",IF(ISNUMBER(SEARCH($V$48,T1234)),"WINCOMQUANGTRI",IF(ISNUMBER(SEARCH($V$49,T1234)),"WINCOMBINHDINH",IF(ISNUMBER(SEARCH($V$50,T1234)),"WINCOMCAOBANG",IF(ISNUMBER(SEARCH($V$51,T1234)),"WINCOMQUANGBINH",IF(ISNUMBER(SEARCH($V$52,T1234)),"WINCOMLAMDONG",IF(ISNUMBER(SEARCH($V$53,T1234)),"WINCOMVINHLONG",IF(ISNUMBER(SEARCH($V$54,T1234)),"WINCOMDONGTHAP",IF(ISNUMBER(SEARCH($V$55,T1234)),"WINCOMTIENGIANG",IF(ISNUMBER(SEARCH($V$56,T1234)),"WINCOMQUANGNINH",0))))))))))))))))))))))))))))))))))))))))))))))))))))))</f>
        <v>WINCOMBACNINH</v>
      </c>
    </row>
    <row r="1235" spans="1:25" x14ac:dyDescent="0.2">
      <c r="A1235" t="s">
        <v>0</v>
      </c>
      <c r="B1235" t="s">
        <v>2112</v>
      </c>
      <c r="C1235" t="s">
        <v>31</v>
      </c>
      <c r="D1235" t="s">
        <v>3</v>
      </c>
      <c r="E1235" t="s">
        <v>4</v>
      </c>
      <c r="F1235" s="5">
        <f t="shared" si="77"/>
        <v>4</v>
      </c>
      <c r="G1235" s="2">
        <v>355384</v>
      </c>
      <c r="H1235" s="2">
        <v>390922.4</v>
      </c>
      <c r="I1235" t="s">
        <v>5</v>
      </c>
      <c r="J1235" t="s">
        <v>6</v>
      </c>
      <c r="K1235" t="str">
        <f t="shared" si="78"/>
        <v>Gà muối gói 500g</v>
      </c>
      <c r="L1235" s="8" t="str">
        <f>VLOOKUP(K1235,'[1]Mã Misa'!$B$2:$D$74,2,0)</f>
        <v>Gà muối 500g</v>
      </c>
      <c r="M1235" s="8" t="str">
        <f>VLOOKUP(L1235,'[1]Mã Misa'!$C$2:$D$74,2,0)</f>
        <v>GM500</v>
      </c>
      <c r="N1235" s="2">
        <v>88846</v>
      </c>
      <c r="O1235" t="s">
        <v>2113</v>
      </c>
      <c r="P1235" s="8" t="str">
        <f t="shared" si="79"/>
        <v>0003305</v>
      </c>
      <c r="Q1235" s="8" t="e">
        <f t="array" ref="Q1235">IF(VLOOKUP(P1235,$AA$1:$AC$32,1,0)&lt;&gt;0,(P1235&amp;"A"),0)</f>
        <v>#N/A</v>
      </c>
      <c r="R1235" s="12">
        <v>44517</v>
      </c>
      <c r="S1235" t="s">
        <v>2114</v>
      </c>
      <c r="T1235" s="8" t="str">
        <f t="shared" si="80"/>
        <v>VM+ BNH 14</v>
      </c>
      <c r="U1235" t="s">
        <v>6582</v>
      </c>
      <c r="Y1235" t="str">
        <f t="array" ref="Y1235">IF(ISNUMBER(SEARCH($V$3,T1235)),"WINCOMHANOI",IF(ISNUMBER(SEARCH($V$4,T1235)),"WINCOMHOCHIMINH",IF(ISNUMBER(SEARCH($V$5,T1235)),"WINCOMDANANG",IF(ISNUMBER(SEARCH($V$6,T1235)),"WINCOMHAIDUONG",IF(ISNUMBER(SEARCH($V$7,T1235)),"WINCOMQUANGNINH",IF(ISNUMBER(SEARCH($V$8,T1235)),"WINCOMHAIPHONG",IF(ISNUMBER(SEARCH($V$9,T1235)),"WINCOMBACGIANG",IF(ISNUMBER(SEARCH($V$10,T1235)),"WINCOMBACNINH",IF(ISNUMBER(SEARCH($V$11,T1235)),"WINCOMPHUTHO",IF(ISNUMBER(SEARCH($V$12,T1235)),"WINCOMHATINH",IF(ISNUMBER(SEARCH($V$13,T1235)),"WINCOMTHAINGUYEN",IF(ISNUMBER(SEARCH($V$14,T1235)),"WINCOMKHANHHOA",IF(ISNUMBER(SEARCH($V$15,T1235)),"WINCOMHUNGYEN",IF(ISNUMBER(SEARCH($V$16,T1235)),"WINCOMNGHEAN",IF(ISNUMBER(SEARCH($V$17,T1235)),"WINCOMLAOCAI",IF(ISNUMBER(SEARCH($V$18,T1235)),"WINCOMVUNGTAU",IF(ISNUMBER(SEARCH($V$19,T1235)),"WINCOMBINHDUONG",IF(ISNUMBER(SEARCH($V$20,T1235)),"WINCOMKIENGIANG",IF(ISNUMBER(SEARCH($V$21,T1235)),"WINCOMHANAM",IF(ISNUMBER(SEARCH($V$22,T1235)),"WINCOMNAMDINH",IF(ISNUMBER(SEARCH($V$23,T1235)),"WINCOMLANGSON",IF(ISNUMBER(SEARCH($V$24,T1235)),"WINCOMTHANHHOA",IF(ISNUMBER(SEARCH($V$25,T1235)),"WINCOMYENBAI",IF(ISNUMBER(SEARCH($V$26,T1235)),"WINCOMTUYENQUANG",IF(ISNUMBER(SEARCH($V$27,T1235)),"WINCOMHUE",IF(ISNUMBER(SEARCH($V$28,T1235)),"WINCOMQUANGNAM",IF(ISNUMBER(SEARCH($V$29,T1235)),"WINCOMVINHPHUC",IF(ISNUMBER(SEARCH($V$30,T1235)),"WINCOMHAGIANG",IF(ISNUMBER(SEARCH($V$31,T1235)),"WINCOMNINHBINH",IF(ISNUMBER(SEARCH($V$32,T1235)),"WINCOMTRAVINH",IF(ISNUMBER(SEARCH($V$33,T1235)),"WINCOMCANTHO",IF(ISNUMBER(SEARCH($V$34,T1235)),"WINCOMBENTRE",IF(ISNUMBER(SEARCH($V$35,T1235)),"WINCOMCAMAU",IF(ISNUMBER(SEARCH($V$36,T1235)),"WINCOMANGIANG",IF(ISNUMBER(SEARCH($V$37,T1235)),"WINCOMNINHTHUAN",IF(ISNUMBER(SEARCH($V$38,T1235)),"WINCOMTHAIBINH",IF(ISNUMBER(SEARCH($V$39,T1235)),"WINCOMGIALAI",IF(ISNUMBER(SEARCH($V$40,T1235)),"WINCOMHOABINH",IF(ISNUMBER(SEARCH($V$41,T1235)),"WINCOMQUANGNGAI",IF(ISNUMBER(SEARCH($V$42,T1235)),"WINCOMBINHTHUAN",IF(ISNUMBER(SEARCH($V$43,T1235)),"WINCOMDAKLAK",IF(ISNUMBER(SEARCH($V$44,T1235)),"WINCOMSOCTRANG",IF(ISNUMBER(SEARCH($V$45,T1235)),"WINCOMSONLA",IF(ISNUMBER(SEARCH($V$46,T1235)),"WINCOMKONTUM",IF(ISNUMBER(SEARCH($V$47,T1235)),"WINCOMPHUYEN",IF(ISNUMBER(SEARCH($V$48,T1235)),"WINCOMQUANGTRI",IF(ISNUMBER(SEARCH($V$49,T1235)),"WINCOMBINHDINH",IF(ISNUMBER(SEARCH($V$50,T1235)),"WINCOMCAOBANG",IF(ISNUMBER(SEARCH($V$51,T1235)),"WINCOMQUANGBINH",IF(ISNUMBER(SEARCH($V$52,T1235)),"WINCOMLAMDONG",IF(ISNUMBER(SEARCH($V$53,T1235)),"WINCOMVINHLONG",IF(ISNUMBER(SEARCH($V$54,T1235)),"WINCOMDONGTHAP",IF(ISNUMBER(SEARCH($V$55,T1235)),"WINCOMTIENGIANG",IF(ISNUMBER(SEARCH($V$56,T1235)),"WINCOMQUANGNINH",0))))))))))))))))))))))))))))))))))))))))))))))))))))))</f>
        <v>WINCOMBACNINH</v>
      </c>
    </row>
    <row r="1236" spans="1:25" x14ac:dyDescent="0.2">
      <c r="A1236" t="s">
        <v>0</v>
      </c>
      <c r="B1236" t="s">
        <v>2115</v>
      </c>
      <c r="C1236" t="s">
        <v>2</v>
      </c>
      <c r="D1236" t="s">
        <v>62</v>
      </c>
      <c r="E1236" t="s">
        <v>4</v>
      </c>
      <c r="F1236" s="5">
        <f t="shared" si="77"/>
        <v>3</v>
      </c>
      <c r="G1236" s="2">
        <v>316200</v>
      </c>
      <c r="H1236" s="2">
        <v>347820</v>
      </c>
      <c r="I1236" t="s">
        <v>5</v>
      </c>
      <c r="J1236" t="s">
        <v>63</v>
      </c>
      <c r="K1236" t="str">
        <f t="shared" si="78"/>
        <v>_Đùi gà sốt cay 500g</v>
      </c>
      <c r="L1236" s="8" t="str">
        <f>VLOOKUP(K1236,'[1]Mã Misa'!$B$2:$D$74,2,0)</f>
        <v>Đùi gà sốt cay 500g</v>
      </c>
      <c r="M1236" s="8" t="str">
        <f>VLOOKUP(L1236,'[1]Mã Misa'!$C$2:$D$74,2,0)</f>
        <v>DGSC500</v>
      </c>
      <c r="N1236" s="2">
        <v>105400</v>
      </c>
      <c r="O1236" t="s">
        <v>2116</v>
      </c>
      <c r="P1236" s="8" t="str">
        <f t="shared" si="79"/>
        <v>0000584</v>
      </c>
      <c r="Q1236" s="8" t="e">
        <f t="array" ref="Q1236">IF(VLOOKUP(P1236,$AA$1:$AC$32,1,0)&lt;&gt;0,(P1236&amp;"A"),0)</f>
        <v>#N/A</v>
      </c>
      <c r="R1236" s="12">
        <v>44517</v>
      </c>
      <c r="S1236" t="s">
        <v>1034</v>
      </c>
      <c r="T1236" s="8" t="str">
        <f t="shared" si="80"/>
        <v>VM+ VPC 38</v>
      </c>
      <c r="U1236" t="s">
        <v>6279</v>
      </c>
      <c r="Y1236" t="str">
        <f t="array" ref="Y1236">IF(ISNUMBER(SEARCH($V$3,T1236)),"WINCOMHANOI",IF(ISNUMBER(SEARCH($V$4,T1236)),"WINCOMHOCHIMINH",IF(ISNUMBER(SEARCH($V$5,T1236)),"WINCOMDANANG",IF(ISNUMBER(SEARCH($V$6,T1236)),"WINCOMHAIDUONG",IF(ISNUMBER(SEARCH($V$7,T1236)),"WINCOMQUANGNINH",IF(ISNUMBER(SEARCH($V$8,T1236)),"WINCOMHAIPHONG",IF(ISNUMBER(SEARCH($V$9,T1236)),"WINCOMBACGIANG",IF(ISNUMBER(SEARCH($V$10,T1236)),"WINCOMBACNINH",IF(ISNUMBER(SEARCH($V$11,T1236)),"WINCOMPHUTHO",IF(ISNUMBER(SEARCH($V$12,T1236)),"WINCOMHATINH",IF(ISNUMBER(SEARCH($V$13,T1236)),"WINCOMTHAINGUYEN",IF(ISNUMBER(SEARCH($V$14,T1236)),"WINCOMKHANHHOA",IF(ISNUMBER(SEARCH($V$15,T1236)),"WINCOMHUNGYEN",IF(ISNUMBER(SEARCH($V$16,T1236)),"WINCOMNGHEAN",IF(ISNUMBER(SEARCH($V$17,T1236)),"WINCOMLAOCAI",IF(ISNUMBER(SEARCH($V$18,T1236)),"WINCOMVUNGTAU",IF(ISNUMBER(SEARCH($V$19,T1236)),"WINCOMBINHDUONG",IF(ISNUMBER(SEARCH($V$20,T1236)),"WINCOMKIENGIANG",IF(ISNUMBER(SEARCH($V$21,T1236)),"WINCOMHANAM",IF(ISNUMBER(SEARCH($V$22,T1236)),"WINCOMNAMDINH",IF(ISNUMBER(SEARCH($V$23,T1236)),"WINCOMLANGSON",IF(ISNUMBER(SEARCH($V$24,T1236)),"WINCOMTHANHHOA",IF(ISNUMBER(SEARCH($V$25,T1236)),"WINCOMYENBAI",IF(ISNUMBER(SEARCH($V$26,T1236)),"WINCOMTUYENQUANG",IF(ISNUMBER(SEARCH($V$27,T1236)),"WINCOMHUE",IF(ISNUMBER(SEARCH($V$28,T1236)),"WINCOMQUANGNAM",IF(ISNUMBER(SEARCH($V$29,T1236)),"WINCOMVINHPHUC",IF(ISNUMBER(SEARCH($V$30,T1236)),"WINCOMHAGIANG",IF(ISNUMBER(SEARCH($V$31,T1236)),"WINCOMNINHBINH",IF(ISNUMBER(SEARCH($V$32,T1236)),"WINCOMTRAVINH",IF(ISNUMBER(SEARCH($V$33,T1236)),"WINCOMCANTHO",IF(ISNUMBER(SEARCH($V$34,T1236)),"WINCOMBENTRE",IF(ISNUMBER(SEARCH($V$35,T1236)),"WINCOMCAMAU",IF(ISNUMBER(SEARCH($V$36,T1236)),"WINCOMANGIANG",IF(ISNUMBER(SEARCH($V$37,T1236)),"WINCOMNINHTHUAN",IF(ISNUMBER(SEARCH($V$38,T1236)),"WINCOMTHAIBINH",IF(ISNUMBER(SEARCH($V$39,T1236)),"WINCOMGIALAI",IF(ISNUMBER(SEARCH($V$40,T1236)),"WINCOMHOABINH",IF(ISNUMBER(SEARCH($V$41,T1236)),"WINCOMQUANGNGAI",IF(ISNUMBER(SEARCH($V$42,T1236)),"WINCOMBINHTHUAN",IF(ISNUMBER(SEARCH($V$43,T1236)),"WINCOMDAKLAK",IF(ISNUMBER(SEARCH($V$44,T1236)),"WINCOMSOCTRANG",IF(ISNUMBER(SEARCH($V$45,T1236)),"WINCOMSONLA",IF(ISNUMBER(SEARCH($V$46,T1236)),"WINCOMKONTUM",IF(ISNUMBER(SEARCH($V$47,T1236)),"WINCOMPHUYEN",IF(ISNUMBER(SEARCH($V$48,T1236)),"WINCOMQUANGTRI",IF(ISNUMBER(SEARCH($V$49,T1236)),"WINCOMBINHDINH",IF(ISNUMBER(SEARCH($V$50,T1236)),"WINCOMCAOBANG",IF(ISNUMBER(SEARCH($V$51,T1236)),"WINCOMQUANGBINH",IF(ISNUMBER(SEARCH($V$52,T1236)),"WINCOMLAMDONG",IF(ISNUMBER(SEARCH($V$53,T1236)),"WINCOMVINHLONG",IF(ISNUMBER(SEARCH($V$54,T1236)),"WINCOMDONGTHAP",IF(ISNUMBER(SEARCH($V$55,T1236)),"WINCOMTIENGIANG",IF(ISNUMBER(SEARCH($V$56,T1236)),"WINCOMQUANGNINH",0))))))))))))))))))))))))))))))))))))))))))))))))))))))</f>
        <v>WINCOMVINHPHUC</v>
      </c>
    </row>
    <row r="1237" spans="1:25" x14ac:dyDescent="0.2">
      <c r="A1237" t="s">
        <v>0</v>
      </c>
      <c r="B1237" t="s">
        <v>2117</v>
      </c>
      <c r="C1237" t="s">
        <v>2</v>
      </c>
      <c r="D1237" t="s">
        <v>20</v>
      </c>
      <c r="E1237" t="s">
        <v>4</v>
      </c>
      <c r="F1237" s="5">
        <f t="shared" si="77"/>
        <v>5</v>
      </c>
      <c r="G1237" s="2">
        <v>250910</v>
      </c>
      <c r="H1237" s="2">
        <v>276001</v>
      </c>
      <c r="I1237" t="s">
        <v>5</v>
      </c>
      <c r="J1237" t="s">
        <v>21</v>
      </c>
      <c r="K1237" t="str">
        <f t="shared" si="78"/>
        <v>Giò tai lưỡi xào gói 250g</v>
      </c>
      <c r="L1237" s="8" t="str">
        <f>VLOOKUP(K1237,'[1]Mã Misa'!$B$2:$D$74,2,0)</f>
        <v>Giò Tai Lưỡi Xào 250g</v>
      </c>
      <c r="M1237" s="8" t="str">
        <f>VLOOKUP(L1237,'[1]Mã Misa'!$C$2:$D$74,2,0)</f>
        <v>GTLX250G</v>
      </c>
      <c r="N1237" s="2">
        <v>50182</v>
      </c>
      <c r="O1237" t="s">
        <v>2118</v>
      </c>
      <c r="P1237" s="8" t="str">
        <f t="shared" si="79"/>
        <v>0005294</v>
      </c>
      <c r="Q1237" s="8" t="e">
        <f t="array" ref="Q1237">IF(VLOOKUP(P1237,$AA$1:$AC$32,1,0)&lt;&gt;0,(P1237&amp;"A"),0)</f>
        <v>#N/A</v>
      </c>
      <c r="R1237" s="12">
        <v>44517</v>
      </c>
      <c r="S1237" t="s">
        <v>2119</v>
      </c>
      <c r="T1237" s="8" t="str">
        <f t="shared" si="80"/>
        <v>VM+ THA 69</v>
      </c>
      <c r="U1237" t="s">
        <v>6583</v>
      </c>
      <c r="Y1237" t="str">
        <f t="array" ref="Y1237">IF(ISNUMBER(SEARCH($V$3,T1237)),"WINCOMHANOI",IF(ISNUMBER(SEARCH($V$4,T1237)),"WINCOMHOCHIMINH",IF(ISNUMBER(SEARCH($V$5,T1237)),"WINCOMDANANG",IF(ISNUMBER(SEARCH($V$6,T1237)),"WINCOMHAIDUONG",IF(ISNUMBER(SEARCH($V$7,T1237)),"WINCOMQUANGNINH",IF(ISNUMBER(SEARCH($V$8,T1237)),"WINCOMHAIPHONG",IF(ISNUMBER(SEARCH($V$9,T1237)),"WINCOMBACGIANG",IF(ISNUMBER(SEARCH($V$10,T1237)),"WINCOMBACNINH",IF(ISNUMBER(SEARCH($V$11,T1237)),"WINCOMPHUTHO",IF(ISNUMBER(SEARCH($V$12,T1237)),"WINCOMHATINH",IF(ISNUMBER(SEARCH($V$13,T1237)),"WINCOMTHAINGUYEN",IF(ISNUMBER(SEARCH($V$14,T1237)),"WINCOMKHANHHOA",IF(ISNUMBER(SEARCH($V$15,T1237)),"WINCOMHUNGYEN",IF(ISNUMBER(SEARCH($V$16,T1237)),"WINCOMNGHEAN",IF(ISNUMBER(SEARCH($V$17,T1237)),"WINCOMLAOCAI",IF(ISNUMBER(SEARCH($V$18,T1237)),"WINCOMVUNGTAU",IF(ISNUMBER(SEARCH($V$19,T1237)),"WINCOMBINHDUONG",IF(ISNUMBER(SEARCH($V$20,T1237)),"WINCOMKIENGIANG",IF(ISNUMBER(SEARCH($V$21,T1237)),"WINCOMHANAM",IF(ISNUMBER(SEARCH($V$22,T1237)),"WINCOMNAMDINH",IF(ISNUMBER(SEARCH($V$23,T1237)),"WINCOMLANGSON",IF(ISNUMBER(SEARCH($V$24,T1237)),"WINCOMTHANHHOA",IF(ISNUMBER(SEARCH($V$25,T1237)),"WINCOMYENBAI",IF(ISNUMBER(SEARCH($V$26,T1237)),"WINCOMTUYENQUANG",IF(ISNUMBER(SEARCH($V$27,T1237)),"WINCOMHUE",IF(ISNUMBER(SEARCH($V$28,T1237)),"WINCOMQUANGNAM",IF(ISNUMBER(SEARCH($V$29,T1237)),"WINCOMVINHPHUC",IF(ISNUMBER(SEARCH($V$30,T1237)),"WINCOMHAGIANG",IF(ISNUMBER(SEARCH($V$31,T1237)),"WINCOMNINHBINH",IF(ISNUMBER(SEARCH($V$32,T1237)),"WINCOMTRAVINH",IF(ISNUMBER(SEARCH($V$33,T1237)),"WINCOMCANTHO",IF(ISNUMBER(SEARCH($V$34,T1237)),"WINCOMBENTRE",IF(ISNUMBER(SEARCH($V$35,T1237)),"WINCOMCAMAU",IF(ISNUMBER(SEARCH($V$36,T1237)),"WINCOMANGIANG",IF(ISNUMBER(SEARCH($V$37,T1237)),"WINCOMNINHTHUAN",IF(ISNUMBER(SEARCH($V$38,T1237)),"WINCOMTHAIBINH",IF(ISNUMBER(SEARCH($V$39,T1237)),"WINCOMGIALAI",IF(ISNUMBER(SEARCH($V$40,T1237)),"WINCOMHOABINH",IF(ISNUMBER(SEARCH($V$41,T1237)),"WINCOMQUANGNGAI",IF(ISNUMBER(SEARCH($V$42,T1237)),"WINCOMBINHTHUAN",IF(ISNUMBER(SEARCH($V$43,T1237)),"WINCOMDAKLAK",IF(ISNUMBER(SEARCH($V$44,T1237)),"WINCOMSOCTRANG",IF(ISNUMBER(SEARCH($V$45,T1237)),"WINCOMSONLA",IF(ISNUMBER(SEARCH($V$46,T1237)),"WINCOMKONTUM",IF(ISNUMBER(SEARCH($V$47,T1237)),"WINCOMPHUYEN",IF(ISNUMBER(SEARCH($V$48,T1237)),"WINCOMQUANGTRI",IF(ISNUMBER(SEARCH($V$49,T1237)),"WINCOMBINHDINH",IF(ISNUMBER(SEARCH($V$50,T1237)),"WINCOMCAOBANG",IF(ISNUMBER(SEARCH($V$51,T1237)),"WINCOMQUANGBINH",IF(ISNUMBER(SEARCH($V$52,T1237)),"WINCOMLAMDONG",IF(ISNUMBER(SEARCH($V$53,T1237)),"WINCOMVINHLONG",IF(ISNUMBER(SEARCH($V$54,T1237)),"WINCOMDONGTHAP",IF(ISNUMBER(SEARCH($V$55,T1237)),"WINCOMTIENGIANG",IF(ISNUMBER(SEARCH($V$56,T1237)),"WINCOMQUANGNINH",0))))))))))))))))))))))))))))))))))))))))))))))))))))))</f>
        <v>WINCOMTHANHHOA</v>
      </c>
    </row>
    <row r="1238" spans="1:25" x14ac:dyDescent="0.2">
      <c r="A1238" t="s">
        <v>0</v>
      </c>
      <c r="B1238" t="s">
        <v>2120</v>
      </c>
      <c r="C1238" t="s">
        <v>2</v>
      </c>
      <c r="D1238" t="s">
        <v>35</v>
      </c>
      <c r="E1238" t="s">
        <v>4</v>
      </c>
      <c r="F1238" s="5">
        <f t="shared" si="77"/>
        <v>2</v>
      </c>
      <c r="G1238" s="2">
        <v>146862</v>
      </c>
      <c r="H1238" s="2">
        <v>161548.20000000001</v>
      </c>
      <c r="I1238" t="s">
        <v>5</v>
      </c>
      <c r="J1238" t="s">
        <v>36</v>
      </c>
      <c r="K1238" t="str">
        <f t="shared" si="78"/>
        <v>Chân giò heo muối gói 300g</v>
      </c>
      <c r="L1238" s="8" t="str">
        <f>VLOOKUP(K1238,'[1]Mã Misa'!$B$2:$D$74,2,0)</f>
        <v>Chân giò heo muối 300g</v>
      </c>
      <c r="M1238" s="8" t="str">
        <f>VLOOKUP(L1238,'[1]Mã Misa'!$C$2:$D$74,2,0)</f>
        <v>CGM300</v>
      </c>
      <c r="N1238" s="2">
        <v>73431</v>
      </c>
      <c r="O1238" t="s">
        <v>2121</v>
      </c>
      <c r="P1238" s="8" t="str">
        <f t="shared" si="79"/>
        <v>0001933</v>
      </c>
      <c r="Q1238" s="8" t="e">
        <f t="array" ref="Q1238">IF(VLOOKUP(P1238,$AA$1:$AC$32,1,0)&lt;&gt;0,(P1238&amp;"A"),0)</f>
        <v>#N/A</v>
      </c>
      <c r="R1238" s="12">
        <v>44517</v>
      </c>
      <c r="S1238" t="s">
        <v>2122</v>
      </c>
      <c r="T1238" s="8" t="str">
        <f t="shared" si="80"/>
        <v>VM+ NTN 11</v>
      </c>
      <c r="U1238" t="s">
        <v>6584</v>
      </c>
      <c r="Y1238" t="str">
        <f t="array" ref="Y1238">IF(ISNUMBER(SEARCH($V$3,T1238)),"WINCOMHANOI",IF(ISNUMBER(SEARCH($V$4,T1238)),"WINCOMHOCHIMINH",IF(ISNUMBER(SEARCH($V$5,T1238)),"WINCOMDANANG",IF(ISNUMBER(SEARCH($V$6,T1238)),"WINCOMHAIDUONG",IF(ISNUMBER(SEARCH($V$7,T1238)),"WINCOMQUANGNINH",IF(ISNUMBER(SEARCH($V$8,T1238)),"WINCOMHAIPHONG",IF(ISNUMBER(SEARCH($V$9,T1238)),"WINCOMBACGIANG",IF(ISNUMBER(SEARCH($V$10,T1238)),"WINCOMBACNINH",IF(ISNUMBER(SEARCH($V$11,T1238)),"WINCOMPHUTHO",IF(ISNUMBER(SEARCH($V$12,T1238)),"WINCOMHATINH",IF(ISNUMBER(SEARCH($V$13,T1238)),"WINCOMTHAINGUYEN",IF(ISNUMBER(SEARCH($V$14,T1238)),"WINCOMKHANHHOA",IF(ISNUMBER(SEARCH($V$15,T1238)),"WINCOMHUNGYEN",IF(ISNUMBER(SEARCH($V$16,T1238)),"WINCOMNGHEAN",IF(ISNUMBER(SEARCH($V$17,T1238)),"WINCOMLAOCAI",IF(ISNUMBER(SEARCH($V$18,T1238)),"WINCOMVUNGTAU",IF(ISNUMBER(SEARCH($V$19,T1238)),"WINCOMBINHDUONG",IF(ISNUMBER(SEARCH($V$20,T1238)),"WINCOMKIENGIANG",IF(ISNUMBER(SEARCH($V$21,T1238)),"WINCOMHANAM",IF(ISNUMBER(SEARCH($V$22,T1238)),"WINCOMNAMDINH",IF(ISNUMBER(SEARCH($V$23,T1238)),"WINCOMLANGSON",IF(ISNUMBER(SEARCH($V$24,T1238)),"WINCOMTHANHHOA",IF(ISNUMBER(SEARCH($V$25,T1238)),"WINCOMYENBAI",IF(ISNUMBER(SEARCH($V$26,T1238)),"WINCOMTUYENQUANG",IF(ISNUMBER(SEARCH($V$27,T1238)),"WINCOMHUE",IF(ISNUMBER(SEARCH($V$28,T1238)),"WINCOMQUANGNAM",IF(ISNUMBER(SEARCH($V$29,T1238)),"WINCOMVINHPHUC",IF(ISNUMBER(SEARCH($V$30,T1238)),"WINCOMHAGIANG",IF(ISNUMBER(SEARCH($V$31,T1238)),"WINCOMNINHBINH",IF(ISNUMBER(SEARCH($V$32,T1238)),"WINCOMTRAVINH",IF(ISNUMBER(SEARCH($V$33,T1238)),"WINCOMCANTHO",IF(ISNUMBER(SEARCH($V$34,T1238)),"WINCOMBENTRE",IF(ISNUMBER(SEARCH($V$35,T1238)),"WINCOMCAMAU",IF(ISNUMBER(SEARCH($V$36,T1238)),"WINCOMANGIANG",IF(ISNUMBER(SEARCH($V$37,T1238)),"WINCOMNINHTHUAN",IF(ISNUMBER(SEARCH($V$38,T1238)),"WINCOMTHAIBINH",IF(ISNUMBER(SEARCH($V$39,T1238)),"WINCOMGIALAI",IF(ISNUMBER(SEARCH($V$40,T1238)),"WINCOMHOABINH",IF(ISNUMBER(SEARCH($V$41,T1238)),"WINCOMQUANGNGAI",IF(ISNUMBER(SEARCH($V$42,T1238)),"WINCOMBINHTHUAN",IF(ISNUMBER(SEARCH($V$43,T1238)),"WINCOMDAKLAK",IF(ISNUMBER(SEARCH($V$44,T1238)),"WINCOMSOCTRANG",IF(ISNUMBER(SEARCH($V$45,T1238)),"WINCOMSONLA",IF(ISNUMBER(SEARCH($V$46,T1238)),"WINCOMKONTUM",IF(ISNUMBER(SEARCH($V$47,T1238)),"WINCOMPHUYEN",IF(ISNUMBER(SEARCH($V$48,T1238)),"WINCOMQUANGTRI",IF(ISNUMBER(SEARCH($V$49,T1238)),"WINCOMBINHDINH",IF(ISNUMBER(SEARCH($V$50,T1238)),"WINCOMCAOBANG",IF(ISNUMBER(SEARCH($V$51,T1238)),"WINCOMQUANGBINH",IF(ISNUMBER(SEARCH($V$52,T1238)),"WINCOMLAMDONG",IF(ISNUMBER(SEARCH($V$53,T1238)),"WINCOMVINHLONG",IF(ISNUMBER(SEARCH($V$54,T1238)),"WINCOMDONGTHAP",IF(ISNUMBER(SEARCH($V$55,T1238)),"WINCOMTIENGIANG",IF(ISNUMBER(SEARCH($V$56,T1238)),"WINCOMQUANGNINH",0))))))))))))))))))))))))))))))))))))))))))))))))))))))</f>
        <v>WINCOMNINHTHUAN</v>
      </c>
    </row>
    <row r="1239" spans="1:25" x14ac:dyDescent="0.2">
      <c r="A1239" t="s">
        <v>0</v>
      </c>
      <c r="B1239" t="s">
        <v>2120</v>
      </c>
      <c r="C1239" t="s">
        <v>31</v>
      </c>
      <c r="D1239" t="s">
        <v>45</v>
      </c>
      <c r="E1239" t="s">
        <v>4</v>
      </c>
      <c r="F1239" s="5">
        <f t="shared" si="77"/>
        <v>1</v>
      </c>
      <c r="G1239" s="2">
        <v>87787</v>
      </c>
      <c r="H1239" s="2">
        <v>96565.700000000012</v>
      </c>
      <c r="I1239" t="s">
        <v>5</v>
      </c>
      <c r="J1239" t="s">
        <v>46</v>
      </c>
      <c r="K1239" t="str">
        <f t="shared" si="78"/>
        <v>Bắp bò muối gói 200g</v>
      </c>
      <c r="L1239" s="8" t="str">
        <f>VLOOKUP(K1239,'[1]Mã Misa'!$B$2:$D$74,2,0)</f>
        <v>Bắp bò muối 200g</v>
      </c>
      <c r="M1239" s="8" t="str">
        <f>VLOOKUP(L1239,'[1]Mã Misa'!$C$2:$D$74,2,0)</f>
        <v>BBM200</v>
      </c>
      <c r="N1239" s="2">
        <v>87787</v>
      </c>
      <c r="O1239" t="s">
        <v>2121</v>
      </c>
      <c r="P1239" s="8" t="str">
        <f t="shared" si="79"/>
        <v>0001933</v>
      </c>
      <c r="Q1239" s="8" t="e">
        <f t="array" ref="Q1239">IF(VLOOKUP(P1239,$AA$1:$AC$32,1,0)&lt;&gt;0,(P1239&amp;"A"),0)</f>
        <v>#N/A</v>
      </c>
      <c r="R1239" s="12">
        <v>44517</v>
      </c>
      <c r="S1239" t="s">
        <v>2122</v>
      </c>
      <c r="T1239" s="8" t="str">
        <f t="shared" si="80"/>
        <v>VM+ NTN 11</v>
      </c>
      <c r="U1239" t="s">
        <v>6584</v>
      </c>
      <c r="Y1239" t="str">
        <f t="array" ref="Y1239">IF(ISNUMBER(SEARCH($V$3,T1239)),"WINCOMHANOI",IF(ISNUMBER(SEARCH($V$4,T1239)),"WINCOMHOCHIMINH",IF(ISNUMBER(SEARCH($V$5,T1239)),"WINCOMDANANG",IF(ISNUMBER(SEARCH($V$6,T1239)),"WINCOMHAIDUONG",IF(ISNUMBER(SEARCH($V$7,T1239)),"WINCOMQUANGNINH",IF(ISNUMBER(SEARCH($V$8,T1239)),"WINCOMHAIPHONG",IF(ISNUMBER(SEARCH($V$9,T1239)),"WINCOMBACGIANG",IF(ISNUMBER(SEARCH($V$10,T1239)),"WINCOMBACNINH",IF(ISNUMBER(SEARCH($V$11,T1239)),"WINCOMPHUTHO",IF(ISNUMBER(SEARCH($V$12,T1239)),"WINCOMHATINH",IF(ISNUMBER(SEARCH($V$13,T1239)),"WINCOMTHAINGUYEN",IF(ISNUMBER(SEARCH($V$14,T1239)),"WINCOMKHANHHOA",IF(ISNUMBER(SEARCH($V$15,T1239)),"WINCOMHUNGYEN",IF(ISNUMBER(SEARCH($V$16,T1239)),"WINCOMNGHEAN",IF(ISNUMBER(SEARCH($V$17,T1239)),"WINCOMLAOCAI",IF(ISNUMBER(SEARCH($V$18,T1239)),"WINCOMVUNGTAU",IF(ISNUMBER(SEARCH($V$19,T1239)),"WINCOMBINHDUONG",IF(ISNUMBER(SEARCH($V$20,T1239)),"WINCOMKIENGIANG",IF(ISNUMBER(SEARCH($V$21,T1239)),"WINCOMHANAM",IF(ISNUMBER(SEARCH($V$22,T1239)),"WINCOMNAMDINH",IF(ISNUMBER(SEARCH($V$23,T1239)),"WINCOMLANGSON",IF(ISNUMBER(SEARCH($V$24,T1239)),"WINCOMTHANHHOA",IF(ISNUMBER(SEARCH($V$25,T1239)),"WINCOMYENBAI",IF(ISNUMBER(SEARCH($V$26,T1239)),"WINCOMTUYENQUANG",IF(ISNUMBER(SEARCH($V$27,T1239)),"WINCOMHUE",IF(ISNUMBER(SEARCH($V$28,T1239)),"WINCOMQUANGNAM",IF(ISNUMBER(SEARCH($V$29,T1239)),"WINCOMVINHPHUC",IF(ISNUMBER(SEARCH($V$30,T1239)),"WINCOMHAGIANG",IF(ISNUMBER(SEARCH($V$31,T1239)),"WINCOMNINHBINH",IF(ISNUMBER(SEARCH($V$32,T1239)),"WINCOMTRAVINH",IF(ISNUMBER(SEARCH($V$33,T1239)),"WINCOMCANTHO",IF(ISNUMBER(SEARCH($V$34,T1239)),"WINCOMBENTRE",IF(ISNUMBER(SEARCH($V$35,T1239)),"WINCOMCAMAU",IF(ISNUMBER(SEARCH($V$36,T1239)),"WINCOMANGIANG",IF(ISNUMBER(SEARCH($V$37,T1239)),"WINCOMNINHTHUAN",IF(ISNUMBER(SEARCH($V$38,T1239)),"WINCOMTHAIBINH",IF(ISNUMBER(SEARCH($V$39,T1239)),"WINCOMGIALAI",IF(ISNUMBER(SEARCH($V$40,T1239)),"WINCOMHOABINH",IF(ISNUMBER(SEARCH($V$41,T1239)),"WINCOMQUANGNGAI",IF(ISNUMBER(SEARCH($V$42,T1239)),"WINCOMBINHTHUAN",IF(ISNUMBER(SEARCH($V$43,T1239)),"WINCOMDAKLAK",IF(ISNUMBER(SEARCH($V$44,T1239)),"WINCOMSOCTRANG",IF(ISNUMBER(SEARCH($V$45,T1239)),"WINCOMSONLA",IF(ISNUMBER(SEARCH($V$46,T1239)),"WINCOMKONTUM",IF(ISNUMBER(SEARCH($V$47,T1239)),"WINCOMPHUYEN",IF(ISNUMBER(SEARCH($V$48,T1239)),"WINCOMQUANGTRI",IF(ISNUMBER(SEARCH($V$49,T1239)),"WINCOMBINHDINH",IF(ISNUMBER(SEARCH($V$50,T1239)),"WINCOMCAOBANG",IF(ISNUMBER(SEARCH($V$51,T1239)),"WINCOMQUANGBINH",IF(ISNUMBER(SEARCH($V$52,T1239)),"WINCOMLAMDONG",IF(ISNUMBER(SEARCH($V$53,T1239)),"WINCOMVINHLONG",IF(ISNUMBER(SEARCH($V$54,T1239)),"WINCOMDONGTHAP",IF(ISNUMBER(SEARCH($V$55,T1239)),"WINCOMTIENGIANG",IF(ISNUMBER(SEARCH($V$56,T1239)),"WINCOMQUANGNINH",0))))))))))))))))))))))))))))))))))))))))))))))))))))))</f>
        <v>WINCOMNINHTHUAN</v>
      </c>
    </row>
    <row r="1240" spans="1:25" x14ac:dyDescent="0.2">
      <c r="A1240" t="s">
        <v>0</v>
      </c>
      <c r="B1240" t="s">
        <v>2120</v>
      </c>
      <c r="C1240" t="s">
        <v>34</v>
      </c>
      <c r="D1240" t="s">
        <v>3</v>
      </c>
      <c r="E1240" t="s">
        <v>4</v>
      </c>
      <c r="F1240" s="5">
        <f t="shared" si="77"/>
        <v>1</v>
      </c>
      <c r="G1240" s="2">
        <v>88846</v>
      </c>
      <c r="H1240" s="2">
        <v>97730.6</v>
      </c>
      <c r="I1240" t="s">
        <v>5</v>
      </c>
      <c r="J1240" t="s">
        <v>6</v>
      </c>
      <c r="K1240" t="str">
        <f t="shared" si="78"/>
        <v>Gà muối gói 500g</v>
      </c>
      <c r="L1240" s="8" t="str">
        <f>VLOOKUP(K1240,'[1]Mã Misa'!$B$2:$D$74,2,0)</f>
        <v>Gà muối 500g</v>
      </c>
      <c r="M1240" s="8" t="str">
        <f>VLOOKUP(L1240,'[1]Mã Misa'!$C$2:$D$74,2,0)</f>
        <v>GM500</v>
      </c>
      <c r="N1240" s="2">
        <v>88846</v>
      </c>
      <c r="O1240" t="s">
        <v>2121</v>
      </c>
      <c r="P1240" s="8" t="str">
        <f t="shared" si="79"/>
        <v>0001933</v>
      </c>
      <c r="Q1240" s="8" t="e">
        <f t="array" ref="Q1240">IF(VLOOKUP(P1240,$AA$1:$AC$32,1,0)&lt;&gt;0,(P1240&amp;"A"),0)</f>
        <v>#N/A</v>
      </c>
      <c r="R1240" s="12">
        <v>44517</v>
      </c>
      <c r="S1240" t="s">
        <v>2122</v>
      </c>
      <c r="T1240" s="8" t="str">
        <f t="shared" si="80"/>
        <v>VM+ NTN 11</v>
      </c>
      <c r="U1240" t="s">
        <v>6584</v>
      </c>
      <c r="Y1240" t="str">
        <f t="array" ref="Y1240">IF(ISNUMBER(SEARCH($V$3,T1240)),"WINCOMHANOI",IF(ISNUMBER(SEARCH($V$4,T1240)),"WINCOMHOCHIMINH",IF(ISNUMBER(SEARCH($V$5,T1240)),"WINCOMDANANG",IF(ISNUMBER(SEARCH($V$6,T1240)),"WINCOMHAIDUONG",IF(ISNUMBER(SEARCH($V$7,T1240)),"WINCOMQUANGNINH",IF(ISNUMBER(SEARCH($V$8,T1240)),"WINCOMHAIPHONG",IF(ISNUMBER(SEARCH($V$9,T1240)),"WINCOMBACGIANG",IF(ISNUMBER(SEARCH($V$10,T1240)),"WINCOMBACNINH",IF(ISNUMBER(SEARCH($V$11,T1240)),"WINCOMPHUTHO",IF(ISNUMBER(SEARCH($V$12,T1240)),"WINCOMHATINH",IF(ISNUMBER(SEARCH($V$13,T1240)),"WINCOMTHAINGUYEN",IF(ISNUMBER(SEARCH($V$14,T1240)),"WINCOMKHANHHOA",IF(ISNUMBER(SEARCH($V$15,T1240)),"WINCOMHUNGYEN",IF(ISNUMBER(SEARCH($V$16,T1240)),"WINCOMNGHEAN",IF(ISNUMBER(SEARCH($V$17,T1240)),"WINCOMLAOCAI",IF(ISNUMBER(SEARCH($V$18,T1240)),"WINCOMVUNGTAU",IF(ISNUMBER(SEARCH($V$19,T1240)),"WINCOMBINHDUONG",IF(ISNUMBER(SEARCH($V$20,T1240)),"WINCOMKIENGIANG",IF(ISNUMBER(SEARCH($V$21,T1240)),"WINCOMHANAM",IF(ISNUMBER(SEARCH($V$22,T1240)),"WINCOMNAMDINH",IF(ISNUMBER(SEARCH($V$23,T1240)),"WINCOMLANGSON",IF(ISNUMBER(SEARCH($V$24,T1240)),"WINCOMTHANHHOA",IF(ISNUMBER(SEARCH($V$25,T1240)),"WINCOMYENBAI",IF(ISNUMBER(SEARCH($V$26,T1240)),"WINCOMTUYENQUANG",IF(ISNUMBER(SEARCH($V$27,T1240)),"WINCOMHUE",IF(ISNUMBER(SEARCH($V$28,T1240)),"WINCOMQUANGNAM",IF(ISNUMBER(SEARCH($V$29,T1240)),"WINCOMVINHPHUC",IF(ISNUMBER(SEARCH($V$30,T1240)),"WINCOMHAGIANG",IF(ISNUMBER(SEARCH($V$31,T1240)),"WINCOMNINHBINH",IF(ISNUMBER(SEARCH($V$32,T1240)),"WINCOMTRAVINH",IF(ISNUMBER(SEARCH($V$33,T1240)),"WINCOMCANTHO",IF(ISNUMBER(SEARCH($V$34,T1240)),"WINCOMBENTRE",IF(ISNUMBER(SEARCH($V$35,T1240)),"WINCOMCAMAU",IF(ISNUMBER(SEARCH($V$36,T1240)),"WINCOMANGIANG",IF(ISNUMBER(SEARCH($V$37,T1240)),"WINCOMNINHTHUAN",IF(ISNUMBER(SEARCH($V$38,T1240)),"WINCOMTHAIBINH",IF(ISNUMBER(SEARCH($V$39,T1240)),"WINCOMGIALAI",IF(ISNUMBER(SEARCH($V$40,T1240)),"WINCOMHOABINH",IF(ISNUMBER(SEARCH($V$41,T1240)),"WINCOMQUANGNGAI",IF(ISNUMBER(SEARCH($V$42,T1240)),"WINCOMBINHTHUAN",IF(ISNUMBER(SEARCH($V$43,T1240)),"WINCOMDAKLAK",IF(ISNUMBER(SEARCH($V$44,T1240)),"WINCOMSOCTRANG",IF(ISNUMBER(SEARCH($V$45,T1240)),"WINCOMSONLA",IF(ISNUMBER(SEARCH($V$46,T1240)),"WINCOMKONTUM",IF(ISNUMBER(SEARCH($V$47,T1240)),"WINCOMPHUYEN",IF(ISNUMBER(SEARCH($V$48,T1240)),"WINCOMQUANGTRI",IF(ISNUMBER(SEARCH($V$49,T1240)),"WINCOMBINHDINH",IF(ISNUMBER(SEARCH($V$50,T1240)),"WINCOMCAOBANG",IF(ISNUMBER(SEARCH($V$51,T1240)),"WINCOMQUANGBINH",IF(ISNUMBER(SEARCH($V$52,T1240)),"WINCOMLAMDONG",IF(ISNUMBER(SEARCH($V$53,T1240)),"WINCOMVINHLONG",IF(ISNUMBER(SEARCH($V$54,T1240)),"WINCOMDONGTHAP",IF(ISNUMBER(SEARCH($V$55,T1240)),"WINCOMTIENGIANG",IF(ISNUMBER(SEARCH($V$56,T1240)),"WINCOMQUANGNINH",0))))))))))))))))))))))))))))))))))))))))))))))))))))))</f>
        <v>WINCOMNINHTHUAN</v>
      </c>
    </row>
    <row r="1241" spans="1:25" x14ac:dyDescent="0.2">
      <c r="A1241" t="s">
        <v>0</v>
      </c>
      <c r="B1241" t="s">
        <v>2120</v>
      </c>
      <c r="C1241" t="s">
        <v>37</v>
      </c>
      <c r="D1241" t="s">
        <v>27</v>
      </c>
      <c r="E1241" t="s">
        <v>4</v>
      </c>
      <c r="F1241" s="5">
        <f t="shared" si="77"/>
        <v>1</v>
      </c>
      <c r="G1241" s="2">
        <v>74250</v>
      </c>
      <c r="H1241" s="2">
        <v>81675</v>
      </c>
      <c r="I1241" t="s">
        <v>5</v>
      </c>
      <c r="J1241" t="s">
        <v>28</v>
      </c>
      <c r="K1241" t="str">
        <f t="shared" si="78"/>
        <v>_Chả cốm 300g</v>
      </c>
      <c r="L1241" s="8" t="str">
        <f>VLOOKUP(K1241,'[1]Mã Misa'!$B$2:$D$74,2,0)</f>
        <v>Chả cốm 300g</v>
      </c>
      <c r="M1241" s="8" t="str">
        <f>VLOOKUP(L1241,'[1]Mã Misa'!$C$2:$D$74,2,0)</f>
        <v>CC300</v>
      </c>
      <c r="N1241" s="2">
        <v>74250</v>
      </c>
      <c r="O1241" t="s">
        <v>2121</v>
      </c>
      <c r="P1241" s="8" t="str">
        <f t="shared" si="79"/>
        <v>0001933</v>
      </c>
      <c r="Q1241" s="8" t="e">
        <f t="array" ref="Q1241">IF(VLOOKUP(P1241,$AA$1:$AC$32,1,0)&lt;&gt;0,(P1241&amp;"A"),0)</f>
        <v>#N/A</v>
      </c>
      <c r="R1241" s="12">
        <v>44517</v>
      </c>
      <c r="S1241" t="s">
        <v>2122</v>
      </c>
      <c r="T1241" s="8" t="str">
        <f t="shared" si="80"/>
        <v>VM+ NTN 11</v>
      </c>
      <c r="U1241" t="s">
        <v>6584</v>
      </c>
      <c r="Y1241" t="str">
        <f t="array" ref="Y1241">IF(ISNUMBER(SEARCH($V$3,T1241)),"WINCOMHANOI",IF(ISNUMBER(SEARCH($V$4,T1241)),"WINCOMHOCHIMINH",IF(ISNUMBER(SEARCH($V$5,T1241)),"WINCOMDANANG",IF(ISNUMBER(SEARCH($V$6,T1241)),"WINCOMHAIDUONG",IF(ISNUMBER(SEARCH($V$7,T1241)),"WINCOMQUANGNINH",IF(ISNUMBER(SEARCH($V$8,T1241)),"WINCOMHAIPHONG",IF(ISNUMBER(SEARCH($V$9,T1241)),"WINCOMBACGIANG",IF(ISNUMBER(SEARCH($V$10,T1241)),"WINCOMBACNINH",IF(ISNUMBER(SEARCH($V$11,T1241)),"WINCOMPHUTHO",IF(ISNUMBER(SEARCH($V$12,T1241)),"WINCOMHATINH",IF(ISNUMBER(SEARCH($V$13,T1241)),"WINCOMTHAINGUYEN",IF(ISNUMBER(SEARCH($V$14,T1241)),"WINCOMKHANHHOA",IF(ISNUMBER(SEARCH($V$15,T1241)),"WINCOMHUNGYEN",IF(ISNUMBER(SEARCH($V$16,T1241)),"WINCOMNGHEAN",IF(ISNUMBER(SEARCH($V$17,T1241)),"WINCOMLAOCAI",IF(ISNUMBER(SEARCH($V$18,T1241)),"WINCOMVUNGTAU",IF(ISNUMBER(SEARCH($V$19,T1241)),"WINCOMBINHDUONG",IF(ISNUMBER(SEARCH($V$20,T1241)),"WINCOMKIENGIANG",IF(ISNUMBER(SEARCH($V$21,T1241)),"WINCOMHANAM",IF(ISNUMBER(SEARCH($V$22,T1241)),"WINCOMNAMDINH",IF(ISNUMBER(SEARCH($V$23,T1241)),"WINCOMLANGSON",IF(ISNUMBER(SEARCH($V$24,T1241)),"WINCOMTHANHHOA",IF(ISNUMBER(SEARCH($V$25,T1241)),"WINCOMYENBAI",IF(ISNUMBER(SEARCH($V$26,T1241)),"WINCOMTUYENQUANG",IF(ISNUMBER(SEARCH($V$27,T1241)),"WINCOMHUE",IF(ISNUMBER(SEARCH($V$28,T1241)),"WINCOMQUANGNAM",IF(ISNUMBER(SEARCH($V$29,T1241)),"WINCOMVINHPHUC",IF(ISNUMBER(SEARCH($V$30,T1241)),"WINCOMHAGIANG",IF(ISNUMBER(SEARCH($V$31,T1241)),"WINCOMNINHBINH",IF(ISNUMBER(SEARCH($V$32,T1241)),"WINCOMTRAVINH",IF(ISNUMBER(SEARCH($V$33,T1241)),"WINCOMCANTHO",IF(ISNUMBER(SEARCH($V$34,T1241)),"WINCOMBENTRE",IF(ISNUMBER(SEARCH($V$35,T1241)),"WINCOMCAMAU",IF(ISNUMBER(SEARCH($V$36,T1241)),"WINCOMANGIANG",IF(ISNUMBER(SEARCH($V$37,T1241)),"WINCOMNINHTHUAN",IF(ISNUMBER(SEARCH($V$38,T1241)),"WINCOMTHAIBINH",IF(ISNUMBER(SEARCH($V$39,T1241)),"WINCOMGIALAI",IF(ISNUMBER(SEARCH($V$40,T1241)),"WINCOMHOABINH",IF(ISNUMBER(SEARCH($V$41,T1241)),"WINCOMQUANGNGAI",IF(ISNUMBER(SEARCH($V$42,T1241)),"WINCOMBINHTHUAN",IF(ISNUMBER(SEARCH($V$43,T1241)),"WINCOMDAKLAK",IF(ISNUMBER(SEARCH($V$44,T1241)),"WINCOMSOCTRANG",IF(ISNUMBER(SEARCH($V$45,T1241)),"WINCOMSONLA",IF(ISNUMBER(SEARCH($V$46,T1241)),"WINCOMKONTUM",IF(ISNUMBER(SEARCH($V$47,T1241)),"WINCOMPHUYEN",IF(ISNUMBER(SEARCH($V$48,T1241)),"WINCOMQUANGTRI",IF(ISNUMBER(SEARCH($V$49,T1241)),"WINCOMBINHDINH",IF(ISNUMBER(SEARCH($V$50,T1241)),"WINCOMCAOBANG",IF(ISNUMBER(SEARCH($V$51,T1241)),"WINCOMQUANGBINH",IF(ISNUMBER(SEARCH($V$52,T1241)),"WINCOMLAMDONG",IF(ISNUMBER(SEARCH($V$53,T1241)),"WINCOMVINHLONG",IF(ISNUMBER(SEARCH($V$54,T1241)),"WINCOMDONGTHAP",IF(ISNUMBER(SEARCH($V$55,T1241)),"WINCOMTIENGIANG",IF(ISNUMBER(SEARCH($V$56,T1241)),"WINCOMQUANGNINH",0))))))))))))))))))))))))))))))))))))))))))))))))))))))</f>
        <v>WINCOMNINHTHUAN</v>
      </c>
    </row>
    <row r="1242" spans="1:25" x14ac:dyDescent="0.2">
      <c r="A1242" t="s">
        <v>0</v>
      </c>
      <c r="B1242" t="s">
        <v>2123</v>
      </c>
      <c r="C1242" t="s">
        <v>2</v>
      </c>
      <c r="D1242" t="s">
        <v>45</v>
      </c>
      <c r="E1242" t="s">
        <v>4</v>
      </c>
      <c r="F1242" s="5">
        <f t="shared" si="77"/>
        <v>3</v>
      </c>
      <c r="G1242" s="2">
        <v>263361</v>
      </c>
      <c r="H1242" s="2">
        <v>289697.10000000003</v>
      </c>
      <c r="I1242" t="s">
        <v>5</v>
      </c>
      <c r="J1242" t="s">
        <v>46</v>
      </c>
      <c r="K1242" t="str">
        <f t="shared" si="78"/>
        <v>Bắp bò muối gói 200g</v>
      </c>
      <c r="L1242" s="8" t="str">
        <f>VLOOKUP(K1242,'[1]Mã Misa'!$B$2:$D$74,2,0)</f>
        <v>Bắp bò muối 200g</v>
      </c>
      <c r="M1242" s="8" t="str">
        <f>VLOOKUP(L1242,'[1]Mã Misa'!$C$2:$D$74,2,0)</f>
        <v>BBM200</v>
      </c>
      <c r="N1242" s="2">
        <v>87787</v>
      </c>
      <c r="O1242" t="s">
        <v>2124</v>
      </c>
      <c r="P1242" s="8" t="str">
        <f t="shared" si="79"/>
        <v>0002044</v>
      </c>
      <c r="Q1242" s="8" t="e">
        <f t="array" ref="Q1242">IF(VLOOKUP(P1242,$AA$1:$AC$32,1,0)&lt;&gt;0,(P1242&amp;"A"),0)</f>
        <v>#N/A</v>
      </c>
      <c r="R1242" s="12">
        <v>44517</v>
      </c>
      <c r="S1242" t="s">
        <v>2125</v>
      </c>
      <c r="T1242" s="8" t="str">
        <f t="shared" si="80"/>
        <v>VM+ HTH 13</v>
      </c>
      <c r="U1242" t="s">
        <v>6585</v>
      </c>
      <c r="Y1242" t="str">
        <f t="array" ref="Y1242">IF(ISNUMBER(SEARCH($V$3,T1242)),"WINCOMHANOI",IF(ISNUMBER(SEARCH($V$4,T1242)),"WINCOMHOCHIMINH",IF(ISNUMBER(SEARCH($V$5,T1242)),"WINCOMDANANG",IF(ISNUMBER(SEARCH($V$6,T1242)),"WINCOMHAIDUONG",IF(ISNUMBER(SEARCH($V$7,T1242)),"WINCOMQUANGNINH",IF(ISNUMBER(SEARCH($V$8,T1242)),"WINCOMHAIPHONG",IF(ISNUMBER(SEARCH($V$9,T1242)),"WINCOMBACGIANG",IF(ISNUMBER(SEARCH($V$10,T1242)),"WINCOMBACNINH",IF(ISNUMBER(SEARCH($V$11,T1242)),"WINCOMPHUTHO",IF(ISNUMBER(SEARCH($V$12,T1242)),"WINCOMHATINH",IF(ISNUMBER(SEARCH($V$13,T1242)),"WINCOMTHAINGUYEN",IF(ISNUMBER(SEARCH($V$14,T1242)),"WINCOMKHANHHOA",IF(ISNUMBER(SEARCH($V$15,T1242)),"WINCOMHUNGYEN",IF(ISNUMBER(SEARCH($V$16,T1242)),"WINCOMNGHEAN",IF(ISNUMBER(SEARCH($V$17,T1242)),"WINCOMLAOCAI",IF(ISNUMBER(SEARCH($V$18,T1242)),"WINCOMVUNGTAU",IF(ISNUMBER(SEARCH($V$19,T1242)),"WINCOMBINHDUONG",IF(ISNUMBER(SEARCH($V$20,T1242)),"WINCOMKIENGIANG",IF(ISNUMBER(SEARCH($V$21,T1242)),"WINCOMHANAM",IF(ISNUMBER(SEARCH($V$22,T1242)),"WINCOMNAMDINH",IF(ISNUMBER(SEARCH($V$23,T1242)),"WINCOMLANGSON",IF(ISNUMBER(SEARCH($V$24,T1242)),"WINCOMTHANHHOA",IF(ISNUMBER(SEARCH($V$25,T1242)),"WINCOMYENBAI",IF(ISNUMBER(SEARCH($V$26,T1242)),"WINCOMTUYENQUANG",IF(ISNUMBER(SEARCH($V$27,T1242)),"WINCOMHUE",IF(ISNUMBER(SEARCH($V$28,T1242)),"WINCOMQUANGNAM",IF(ISNUMBER(SEARCH($V$29,T1242)),"WINCOMVINHPHUC",IF(ISNUMBER(SEARCH($V$30,T1242)),"WINCOMHAGIANG",IF(ISNUMBER(SEARCH($V$31,T1242)),"WINCOMNINHBINH",IF(ISNUMBER(SEARCH($V$32,T1242)),"WINCOMTRAVINH",IF(ISNUMBER(SEARCH($V$33,T1242)),"WINCOMCANTHO",IF(ISNUMBER(SEARCH($V$34,T1242)),"WINCOMBENTRE",IF(ISNUMBER(SEARCH($V$35,T1242)),"WINCOMCAMAU",IF(ISNUMBER(SEARCH($V$36,T1242)),"WINCOMANGIANG",IF(ISNUMBER(SEARCH($V$37,T1242)),"WINCOMNINHTHUAN",IF(ISNUMBER(SEARCH($V$38,T1242)),"WINCOMTHAIBINH",IF(ISNUMBER(SEARCH($V$39,T1242)),"WINCOMGIALAI",IF(ISNUMBER(SEARCH($V$40,T1242)),"WINCOMHOABINH",IF(ISNUMBER(SEARCH($V$41,T1242)),"WINCOMQUANGNGAI",IF(ISNUMBER(SEARCH($V$42,T1242)),"WINCOMBINHTHUAN",IF(ISNUMBER(SEARCH($V$43,T1242)),"WINCOMDAKLAK",IF(ISNUMBER(SEARCH($V$44,T1242)),"WINCOMSOCTRANG",IF(ISNUMBER(SEARCH($V$45,T1242)),"WINCOMSONLA",IF(ISNUMBER(SEARCH($V$46,T1242)),"WINCOMKONTUM",IF(ISNUMBER(SEARCH($V$47,T1242)),"WINCOMPHUYEN",IF(ISNUMBER(SEARCH($V$48,T1242)),"WINCOMQUANGTRI",IF(ISNUMBER(SEARCH($V$49,T1242)),"WINCOMBINHDINH",IF(ISNUMBER(SEARCH($V$50,T1242)),"WINCOMCAOBANG",IF(ISNUMBER(SEARCH($V$51,T1242)),"WINCOMQUANGBINH",IF(ISNUMBER(SEARCH($V$52,T1242)),"WINCOMLAMDONG",IF(ISNUMBER(SEARCH($V$53,T1242)),"WINCOMVINHLONG",IF(ISNUMBER(SEARCH($V$54,T1242)),"WINCOMDONGTHAP",IF(ISNUMBER(SEARCH($V$55,T1242)),"WINCOMTIENGIANG",IF(ISNUMBER(SEARCH($V$56,T1242)),"WINCOMQUANGNINH",0))))))))))))))))))))))))))))))))))))))))))))))))))))))</f>
        <v>WINCOMHATINH</v>
      </c>
    </row>
    <row r="1243" spans="1:25" x14ac:dyDescent="0.2">
      <c r="A1243" t="s">
        <v>0</v>
      </c>
      <c r="B1243" t="s">
        <v>2123</v>
      </c>
      <c r="C1243" t="s">
        <v>31</v>
      </c>
      <c r="D1243" t="s">
        <v>10</v>
      </c>
      <c r="E1243" t="s">
        <v>4</v>
      </c>
      <c r="F1243" s="5">
        <f t="shared" si="77"/>
        <v>2</v>
      </c>
      <c r="G1243" s="2">
        <v>122100</v>
      </c>
      <c r="H1243" s="2">
        <v>134310</v>
      </c>
      <c r="I1243" t="s">
        <v>5</v>
      </c>
      <c r="J1243" t="s">
        <v>11</v>
      </c>
      <c r="K1243" t="str">
        <f t="shared" si="78"/>
        <v>_Giò sụn gà 250g</v>
      </c>
      <c r="L1243" s="8" t="str">
        <f>VLOOKUP(K1243,'[1]Mã Misa'!$B$2:$D$74,2,0)</f>
        <v>Giò sụn gà 250g</v>
      </c>
      <c r="M1243" s="8" t="str">
        <f>VLOOKUP(L1243,'[1]Mã Misa'!$C$2:$D$74,2,0)</f>
        <v>GSG250</v>
      </c>
      <c r="N1243" s="2">
        <v>61050</v>
      </c>
      <c r="O1243" t="s">
        <v>2124</v>
      </c>
      <c r="P1243" s="8" t="str">
        <f t="shared" si="79"/>
        <v>0002044</v>
      </c>
      <c r="Q1243" s="8" t="e">
        <f t="array" ref="Q1243">IF(VLOOKUP(P1243,$AA$1:$AC$32,1,0)&lt;&gt;0,(P1243&amp;"A"),0)</f>
        <v>#N/A</v>
      </c>
      <c r="R1243" s="12">
        <v>44517</v>
      </c>
      <c r="S1243" t="s">
        <v>2125</v>
      </c>
      <c r="T1243" s="8" t="str">
        <f t="shared" si="80"/>
        <v>VM+ HTH 13</v>
      </c>
      <c r="U1243" t="s">
        <v>6585</v>
      </c>
      <c r="Y1243" t="str">
        <f t="array" ref="Y1243">IF(ISNUMBER(SEARCH($V$3,T1243)),"WINCOMHANOI",IF(ISNUMBER(SEARCH($V$4,T1243)),"WINCOMHOCHIMINH",IF(ISNUMBER(SEARCH($V$5,T1243)),"WINCOMDANANG",IF(ISNUMBER(SEARCH($V$6,T1243)),"WINCOMHAIDUONG",IF(ISNUMBER(SEARCH($V$7,T1243)),"WINCOMQUANGNINH",IF(ISNUMBER(SEARCH($V$8,T1243)),"WINCOMHAIPHONG",IF(ISNUMBER(SEARCH($V$9,T1243)),"WINCOMBACGIANG",IF(ISNUMBER(SEARCH($V$10,T1243)),"WINCOMBACNINH",IF(ISNUMBER(SEARCH($V$11,T1243)),"WINCOMPHUTHO",IF(ISNUMBER(SEARCH($V$12,T1243)),"WINCOMHATINH",IF(ISNUMBER(SEARCH($V$13,T1243)),"WINCOMTHAINGUYEN",IF(ISNUMBER(SEARCH($V$14,T1243)),"WINCOMKHANHHOA",IF(ISNUMBER(SEARCH($V$15,T1243)),"WINCOMHUNGYEN",IF(ISNUMBER(SEARCH($V$16,T1243)),"WINCOMNGHEAN",IF(ISNUMBER(SEARCH($V$17,T1243)),"WINCOMLAOCAI",IF(ISNUMBER(SEARCH($V$18,T1243)),"WINCOMVUNGTAU",IF(ISNUMBER(SEARCH($V$19,T1243)),"WINCOMBINHDUONG",IF(ISNUMBER(SEARCH($V$20,T1243)),"WINCOMKIENGIANG",IF(ISNUMBER(SEARCH($V$21,T1243)),"WINCOMHANAM",IF(ISNUMBER(SEARCH($V$22,T1243)),"WINCOMNAMDINH",IF(ISNUMBER(SEARCH($V$23,T1243)),"WINCOMLANGSON",IF(ISNUMBER(SEARCH($V$24,T1243)),"WINCOMTHANHHOA",IF(ISNUMBER(SEARCH($V$25,T1243)),"WINCOMYENBAI",IF(ISNUMBER(SEARCH($V$26,T1243)),"WINCOMTUYENQUANG",IF(ISNUMBER(SEARCH($V$27,T1243)),"WINCOMHUE",IF(ISNUMBER(SEARCH($V$28,T1243)),"WINCOMQUANGNAM",IF(ISNUMBER(SEARCH($V$29,T1243)),"WINCOMVINHPHUC",IF(ISNUMBER(SEARCH($V$30,T1243)),"WINCOMHAGIANG",IF(ISNUMBER(SEARCH($V$31,T1243)),"WINCOMNINHBINH",IF(ISNUMBER(SEARCH($V$32,T1243)),"WINCOMTRAVINH",IF(ISNUMBER(SEARCH($V$33,T1243)),"WINCOMCANTHO",IF(ISNUMBER(SEARCH($V$34,T1243)),"WINCOMBENTRE",IF(ISNUMBER(SEARCH($V$35,T1243)),"WINCOMCAMAU",IF(ISNUMBER(SEARCH($V$36,T1243)),"WINCOMANGIANG",IF(ISNUMBER(SEARCH($V$37,T1243)),"WINCOMNINHTHUAN",IF(ISNUMBER(SEARCH($V$38,T1243)),"WINCOMTHAIBINH",IF(ISNUMBER(SEARCH($V$39,T1243)),"WINCOMGIALAI",IF(ISNUMBER(SEARCH($V$40,T1243)),"WINCOMHOABINH",IF(ISNUMBER(SEARCH($V$41,T1243)),"WINCOMQUANGNGAI",IF(ISNUMBER(SEARCH($V$42,T1243)),"WINCOMBINHTHUAN",IF(ISNUMBER(SEARCH($V$43,T1243)),"WINCOMDAKLAK",IF(ISNUMBER(SEARCH($V$44,T1243)),"WINCOMSOCTRANG",IF(ISNUMBER(SEARCH($V$45,T1243)),"WINCOMSONLA",IF(ISNUMBER(SEARCH($V$46,T1243)),"WINCOMKONTUM",IF(ISNUMBER(SEARCH($V$47,T1243)),"WINCOMPHUYEN",IF(ISNUMBER(SEARCH($V$48,T1243)),"WINCOMQUANGTRI",IF(ISNUMBER(SEARCH($V$49,T1243)),"WINCOMBINHDINH",IF(ISNUMBER(SEARCH($V$50,T1243)),"WINCOMCAOBANG",IF(ISNUMBER(SEARCH($V$51,T1243)),"WINCOMQUANGBINH",IF(ISNUMBER(SEARCH($V$52,T1243)),"WINCOMLAMDONG",IF(ISNUMBER(SEARCH($V$53,T1243)),"WINCOMVINHLONG",IF(ISNUMBER(SEARCH($V$54,T1243)),"WINCOMDONGTHAP",IF(ISNUMBER(SEARCH($V$55,T1243)),"WINCOMTIENGIANG",IF(ISNUMBER(SEARCH($V$56,T1243)),"WINCOMQUANGNINH",0))))))))))))))))))))))))))))))))))))))))))))))))))))))</f>
        <v>WINCOMHATINH</v>
      </c>
    </row>
    <row r="1244" spans="1:25" x14ac:dyDescent="0.2">
      <c r="A1244" t="s">
        <v>0</v>
      </c>
      <c r="B1244" t="s">
        <v>2123</v>
      </c>
      <c r="C1244" t="s">
        <v>34</v>
      </c>
      <c r="D1244" t="s">
        <v>35</v>
      </c>
      <c r="E1244" t="s">
        <v>4</v>
      </c>
      <c r="F1244" s="5">
        <f t="shared" si="77"/>
        <v>1</v>
      </c>
      <c r="G1244" s="2">
        <v>73431</v>
      </c>
      <c r="H1244" s="2">
        <v>80774.100000000006</v>
      </c>
      <c r="I1244" t="s">
        <v>5</v>
      </c>
      <c r="J1244" t="s">
        <v>36</v>
      </c>
      <c r="K1244" t="str">
        <f t="shared" si="78"/>
        <v>Chân giò heo muối gói 300g</v>
      </c>
      <c r="L1244" s="8" t="str">
        <f>VLOOKUP(K1244,'[1]Mã Misa'!$B$2:$D$74,2,0)</f>
        <v>Chân giò heo muối 300g</v>
      </c>
      <c r="M1244" s="8" t="str">
        <f>VLOOKUP(L1244,'[1]Mã Misa'!$C$2:$D$74,2,0)</f>
        <v>CGM300</v>
      </c>
      <c r="N1244" s="2">
        <v>73431</v>
      </c>
      <c r="O1244" t="s">
        <v>2124</v>
      </c>
      <c r="P1244" s="8" t="str">
        <f t="shared" si="79"/>
        <v>0002044</v>
      </c>
      <c r="Q1244" s="8" t="e">
        <f t="array" ref="Q1244">IF(VLOOKUP(P1244,$AA$1:$AC$32,1,0)&lt;&gt;0,(P1244&amp;"A"),0)</f>
        <v>#N/A</v>
      </c>
      <c r="R1244" s="12">
        <v>44517</v>
      </c>
      <c r="S1244" t="s">
        <v>2125</v>
      </c>
      <c r="T1244" s="8" t="str">
        <f t="shared" si="80"/>
        <v>VM+ HTH 13</v>
      </c>
      <c r="U1244" t="s">
        <v>6585</v>
      </c>
      <c r="Y1244" t="str">
        <f t="array" ref="Y1244">IF(ISNUMBER(SEARCH($V$3,T1244)),"WINCOMHANOI",IF(ISNUMBER(SEARCH($V$4,T1244)),"WINCOMHOCHIMINH",IF(ISNUMBER(SEARCH($V$5,T1244)),"WINCOMDANANG",IF(ISNUMBER(SEARCH($V$6,T1244)),"WINCOMHAIDUONG",IF(ISNUMBER(SEARCH($V$7,T1244)),"WINCOMQUANGNINH",IF(ISNUMBER(SEARCH($V$8,T1244)),"WINCOMHAIPHONG",IF(ISNUMBER(SEARCH($V$9,T1244)),"WINCOMBACGIANG",IF(ISNUMBER(SEARCH($V$10,T1244)),"WINCOMBACNINH",IF(ISNUMBER(SEARCH($V$11,T1244)),"WINCOMPHUTHO",IF(ISNUMBER(SEARCH($V$12,T1244)),"WINCOMHATINH",IF(ISNUMBER(SEARCH($V$13,T1244)),"WINCOMTHAINGUYEN",IF(ISNUMBER(SEARCH($V$14,T1244)),"WINCOMKHANHHOA",IF(ISNUMBER(SEARCH($V$15,T1244)),"WINCOMHUNGYEN",IF(ISNUMBER(SEARCH($V$16,T1244)),"WINCOMNGHEAN",IF(ISNUMBER(SEARCH($V$17,T1244)),"WINCOMLAOCAI",IF(ISNUMBER(SEARCH($V$18,T1244)),"WINCOMVUNGTAU",IF(ISNUMBER(SEARCH($V$19,T1244)),"WINCOMBINHDUONG",IF(ISNUMBER(SEARCH($V$20,T1244)),"WINCOMKIENGIANG",IF(ISNUMBER(SEARCH($V$21,T1244)),"WINCOMHANAM",IF(ISNUMBER(SEARCH($V$22,T1244)),"WINCOMNAMDINH",IF(ISNUMBER(SEARCH($V$23,T1244)),"WINCOMLANGSON",IF(ISNUMBER(SEARCH($V$24,T1244)),"WINCOMTHANHHOA",IF(ISNUMBER(SEARCH($V$25,T1244)),"WINCOMYENBAI",IF(ISNUMBER(SEARCH($V$26,T1244)),"WINCOMTUYENQUANG",IF(ISNUMBER(SEARCH($V$27,T1244)),"WINCOMHUE",IF(ISNUMBER(SEARCH($V$28,T1244)),"WINCOMQUANGNAM",IF(ISNUMBER(SEARCH($V$29,T1244)),"WINCOMVINHPHUC",IF(ISNUMBER(SEARCH($V$30,T1244)),"WINCOMHAGIANG",IF(ISNUMBER(SEARCH($V$31,T1244)),"WINCOMNINHBINH",IF(ISNUMBER(SEARCH($V$32,T1244)),"WINCOMTRAVINH",IF(ISNUMBER(SEARCH($V$33,T1244)),"WINCOMCANTHO",IF(ISNUMBER(SEARCH($V$34,T1244)),"WINCOMBENTRE",IF(ISNUMBER(SEARCH($V$35,T1244)),"WINCOMCAMAU",IF(ISNUMBER(SEARCH($V$36,T1244)),"WINCOMANGIANG",IF(ISNUMBER(SEARCH($V$37,T1244)),"WINCOMNINHTHUAN",IF(ISNUMBER(SEARCH($V$38,T1244)),"WINCOMTHAIBINH",IF(ISNUMBER(SEARCH($V$39,T1244)),"WINCOMGIALAI",IF(ISNUMBER(SEARCH($V$40,T1244)),"WINCOMHOABINH",IF(ISNUMBER(SEARCH($V$41,T1244)),"WINCOMQUANGNGAI",IF(ISNUMBER(SEARCH($V$42,T1244)),"WINCOMBINHTHUAN",IF(ISNUMBER(SEARCH($V$43,T1244)),"WINCOMDAKLAK",IF(ISNUMBER(SEARCH($V$44,T1244)),"WINCOMSOCTRANG",IF(ISNUMBER(SEARCH($V$45,T1244)),"WINCOMSONLA",IF(ISNUMBER(SEARCH($V$46,T1244)),"WINCOMKONTUM",IF(ISNUMBER(SEARCH($V$47,T1244)),"WINCOMPHUYEN",IF(ISNUMBER(SEARCH($V$48,T1244)),"WINCOMQUANGTRI",IF(ISNUMBER(SEARCH($V$49,T1244)),"WINCOMBINHDINH",IF(ISNUMBER(SEARCH($V$50,T1244)),"WINCOMCAOBANG",IF(ISNUMBER(SEARCH($V$51,T1244)),"WINCOMQUANGBINH",IF(ISNUMBER(SEARCH($V$52,T1244)),"WINCOMLAMDONG",IF(ISNUMBER(SEARCH($V$53,T1244)),"WINCOMVINHLONG",IF(ISNUMBER(SEARCH($V$54,T1244)),"WINCOMDONGTHAP",IF(ISNUMBER(SEARCH($V$55,T1244)),"WINCOMTIENGIANG",IF(ISNUMBER(SEARCH($V$56,T1244)),"WINCOMQUANGNINH",0))))))))))))))))))))))))))))))))))))))))))))))))))))))</f>
        <v>WINCOMHATINH</v>
      </c>
    </row>
    <row r="1245" spans="1:25" x14ac:dyDescent="0.2">
      <c r="A1245" t="s">
        <v>0</v>
      </c>
      <c r="B1245" t="s">
        <v>2126</v>
      </c>
      <c r="C1245" t="s">
        <v>2</v>
      </c>
      <c r="D1245" t="s">
        <v>62</v>
      </c>
      <c r="E1245" t="s">
        <v>4</v>
      </c>
      <c r="F1245" s="5">
        <f t="shared" si="77"/>
        <v>2</v>
      </c>
      <c r="G1245" s="2">
        <v>210800</v>
      </c>
      <c r="H1245" s="2">
        <v>231880.00000000003</v>
      </c>
      <c r="I1245" t="s">
        <v>5</v>
      </c>
      <c r="J1245" t="s">
        <v>63</v>
      </c>
      <c r="K1245" t="str">
        <f t="shared" si="78"/>
        <v>_Đùi gà sốt cay 500g</v>
      </c>
      <c r="L1245" s="8" t="str">
        <f>VLOOKUP(K1245,'[1]Mã Misa'!$B$2:$D$74,2,0)</f>
        <v>Đùi gà sốt cay 500g</v>
      </c>
      <c r="M1245" s="8" t="str">
        <f>VLOOKUP(L1245,'[1]Mã Misa'!$C$2:$D$74,2,0)</f>
        <v>DGSC500</v>
      </c>
      <c r="N1245" s="2">
        <v>105400</v>
      </c>
      <c r="O1245" t="s">
        <v>2127</v>
      </c>
      <c r="P1245" s="8" t="str">
        <f t="shared" si="79"/>
        <v>0018295</v>
      </c>
      <c r="Q1245" s="8" t="e">
        <f t="array" ref="Q1245">IF(VLOOKUP(P1245,$AA$1:$AC$32,1,0)&lt;&gt;0,(P1245&amp;"A"),0)</f>
        <v>#N/A</v>
      </c>
      <c r="R1245" s="12">
        <v>44517</v>
      </c>
      <c r="S1245" t="s">
        <v>2128</v>
      </c>
      <c r="T1245" s="8" t="str">
        <f t="shared" si="80"/>
        <v>VM+ DNG 47</v>
      </c>
      <c r="U1245" t="s">
        <v>6586</v>
      </c>
      <c r="Y1245" t="str">
        <f t="array" ref="Y1245">IF(ISNUMBER(SEARCH($V$3,T1245)),"WINCOMHANOI",IF(ISNUMBER(SEARCH($V$4,T1245)),"WINCOMHOCHIMINH",IF(ISNUMBER(SEARCH($V$5,T1245)),"WINCOMDANANG",IF(ISNUMBER(SEARCH($V$6,T1245)),"WINCOMHAIDUONG",IF(ISNUMBER(SEARCH($V$7,T1245)),"WINCOMQUANGNINH",IF(ISNUMBER(SEARCH($V$8,T1245)),"WINCOMHAIPHONG",IF(ISNUMBER(SEARCH($V$9,T1245)),"WINCOMBACGIANG",IF(ISNUMBER(SEARCH($V$10,T1245)),"WINCOMBACNINH",IF(ISNUMBER(SEARCH($V$11,T1245)),"WINCOMPHUTHO",IF(ISNUMBER(SEARCH($V$12,T1245)),"WINCOMHATINH",IF(ISNUMBER(SEARCH($V$13,T1245)),"WINCOMTHAINGUYEN",IF(ISNUMBER(SEARCH($V$14,T1245)),"WINCOMKHANHHOA",IF(ISNUMBER(SEARCH($V$15,T1245)),"WINCOMHUNGYEN",IF(ISNUMBER(SEARCH($V$16,T1245)),"WINCOMNGHEAN",IF(ISNUMBER(SEARCH($V$17,T1245)),"WINCOMLAOCAI",IF(ISNUMBER(SEARCH($V$18,T1245)),"WINCOMVUNGTAU",IF(ISNUMBER(SEARCH($V$19,T1245)),"WINCOMBINHDUONG",IF(ISNUMBER(SEARCH($V$20,T1245)),"WINCOMKIENGIANG",IF(ISNUMBER(SEARCH($V$21,T1245)),"WINCOMHANAM",IF(ISNUMBER(SEARCH($V$22,T1245)),"WINCOMNAMDINH",IF(ISNUMBER(SEARCH($V$23,T1245)),"WINCOMLANGSON",IF(ISNUMBER(SEARCH($V$24,T1245)),"WINCOMTHANHHOA",IF(ISNUMBER(SEARCH($V$25,T1245)),"WINCOMYENBAI",IF(ISNUMBER(SEARCH($V$26,T1245)),"WINCOMTUYENQUANG",IF(ISNUMBER(SEARCH($V$27,T1245)),"WINCOMHUE",IF(ISNUMBER(SEARCH($V$28,T1245)),"WINCOMQUANGNAM",IF(ISNUMBER(SEARCH($V$29,T1245)),"WINCOMVINHPHUC",IF(ISNUMBER(SEARCH($V$30,T1245)),"WINCOMHAGIANG",IF(ISNUMBER(SEARCH($V$31,T1245)),"WINCOMNINHBINH",IF(ISNUMBER(SEARCH($V$32,T1245)),"WINCOMTRAVINH",IF(ISNUMBER(SEARCH($V$33,T1245)),"WINCOMCANTHO",IF(ISNUMBER(SEARCH($V$34,T1245)),"WINCOMBENTRE",IF(ISNUMBER(SEARCH($V$35,T1245)),"WINCOMCAMAU",IF(ISNUMBER(SEARCH($V$36,T1245)),"WINCOMANGIANG",IF(ISNUMBER(SEARCH($V$37,T1245)),"WINCOMNINHTHUAN",IF(ISNUMBER(SEARCH($V$38,T1245)),"WINCOMTHAIBINH",IF(ISNUMBER(SEARCH($V$39,T1245)),"WINCOMGIALAI",IF(ISNUMBER(SEARCH($V$40,T1245)),"WINCOMHOABINH",IF(ISNUMBER(SEARCH($V$41,T1245)),"WINCOMQUANGNGAI",IF(ISNUMBER(SEARCH($V$42,T1245)),"WINCOMBINHTHUAN",IF(ISNUMBER(SEARCH($V$43,T1245)),"WINCOMDAKLAK",IF(ISNUMBER(SEARCH($V$44,T1245)),"WINCOMSOCTRANG",IF(ISNUMBER(SEARCH($V$45,T1245)),"WINCOMSONLA",IF(ISNUMBER(SEARCH($V$46,T1245)),"WINCOMKONTUM",IF(ISNUMBER(SEARCH($V$47,T1245)),"WINCOMPHUYEN",IF(ISNUMBER(SEARCH($V$48,T1245)),"WINCOMQUANGTRI",IF(ISNUMBER(SEARCH($V$49,T1245)),"WINCOMBINHDINH",IF(ISNUMBER(SEARCH($V$50,T1245)),"WINCOMCAOBANG",IF(ISNUMBER(SEARCH($V$51,T1245)),"WINCOMQUANGBINH",IF(ISNUMBER(SEARCH($V$52,T1245)),"WINCOMLAMDONG",IF(ISNUMBER(SEARCH($V$53,T1245)),"WINCOMVINHLONG",IF(ISNUMBER(SEARCH($V$54,T1245)),"WINCOMDONGTHAP",IF(ISNUMBER(SEARCH($V$55,T1245)),"WINCOMTIENGIANG",IF(ISNUMBER(SEARCH($V$56,T1245)),"WINCOMQUANGNINH",0))))))))))))))))))))))))))))))))))))))))))))))))))))))</f>
        <v>WINCOMDANANG</v>
      </c>
    </row>
    <row r="1246" spans="1:25" x14ac:dyDescent="0.2">
      <c r="A1246" t="s">
        <v>0</v>
      </c>
      <c r="B1246" t="s">
        <v>2129</v>
      </c>
      <c r="C1246" t="s">
        <v>2</v>
      </c>
      <c r="D1246" t="s">
        <v>3</v>
      </c>
      <c r="E1246" t="s">
        <v>4</v>
      </c>
      <c r="F1246" s="5">
        <f t="shared" si="77"/>
        <v>3</v>
      </c>
      <c r="G1246" s="2">
        <v>266538</v>
      </c>
      <c r="H1246" s="2">
        <v>293191.80000000005</v>
      </c>
      <c r="I1246" t="s">
        <v>5</v>
      </c>
      <c r="J1246" t="s">
        <v>6</v>
      </c>
      <c r="K1246" t="str">
        <f t="shared" si="78"/>
        <v>Gà muối gói 500g</v>
      </c>
      <c r="L1246" s="8" t="str">
        <f>VLOOKUP(K1246,'[1]Mã Misa'!$B$2:$D$74,2,0)</f>
        <v>Gà muối 500g</v>
      </c>
      <c r="M1246" s="8" t="str">
        <f>VLOOKUP(L1246,'[1]Mã Misa'!$C$2:$D$74,2,0)</f>
        <v>GM500</v>
      </c>
      <c r="N1246" s="2">
        <v>88846</v>
      </c>
      <c r="O1246" t="s">
        <v>2130</v>
      </c>
      <c r="P1246" s="8" t="str">
        <f t="shared" si="79"/>
        <v>0011229</v>
      </c>
      <c r="Q1246" s="8" t="e">
        <f t="array" ref="Q1246">IF(VLOOKUP(P1246,$AA$1:$AC$32,1,0)&lt;&gt;0,(P1246&amp;"A"),0)</f>
        <v>#N/A</v>
      </c>
      <c r="R1246" s="12">
        <v>44517</v>
      </c>
      <c r="S1246" t="s">
        <v>2131</v>
      </c>
      <c r="T1246" s="8" t="str">
        <f t="shared" si="80"/>
        <v>VM+ QNH 61</v>
      </c>
      <c r="U1246" t="s">
        <v>6587</v>
      </c>
      <c r="Y1246" t="str">
        <f t="array" ref="Y1246">IF(ISNUMBER(SEARCH($V$3,T1246)),"WINCOMHANOI",IF(ISNUMBER(SEARCH($V$4,T1246)),"WINCOMHOCHIMINH",IF(ISNUMBER(SEARCH($V$5,T1246)),"WINCOMDANANG",IF(ISNUMBER(SEARCH($V$6,T1246)),"WINCOMHAIDUONG",IF(ISNUMBER(SEARCH($V$7,T1246)),"WINCOMQUANGNINH",IF(ISNUMBER(SEARCH($V$8,T1246)),"WINCOMHAIPHONG",IF(ISNUMBER(SEARCH($V$9,T1246)),"WINCOMBACGIANG",IF(ISNUMBER(SEARCH($V$10,T1246)),"WINCOMBACNINH",IF(ISNUMBER(SEARCH($V$11,T1246)),"WINCOMPHUTHO",IF(ISNUMBER(SEARCH($V$12,T1246)),"WINCOMHATINH",IF(ISNUMBER(SEARCH($V$13,T1246)),"WINCOMTHAINGUYEN",IF(ISNUMBER(SEARCH($V$14,T1246)),"WINCOMKHANHHOA",IF(ISNUMBER(SEARCH($V$15,T1246)),"WINCOMHUNGYEN",IF(ISNUMBER(SEARCH($V$16,T1246)),"WINCOMNGHEAN",IF(ISNUMBER(SEARCH($V$17,T1246)),"WINCOMLAOCAI",IF(ISNUMBER(SEARCH($V$18,T1246)),"WINCOMVUNGTAU",IF(ISNUMBER(SEARCH($V$19,T1246)),"WINCOMBINHDUONG",IF(ISNUMBER(SEARCH($V$20,T1246)),"WINCOMKIENGIANG",IF(ISNUMBER(SEARCH($V$21,T1246)),"WINCOMHANAM",IF(ISNUMBER(SEARCH($V$22,T1246)),"WINCOMNAMDINH",IF(ISNUMBER(SEARCH($V$23,T1246)),"WINCOMLANGSON",IF(ISNUMBER(SEARCH($V$24,T1246)),"WINCOMTHANHHOA",IF(ISNUMBER(SEARCH($V$25,T1246)),"WINCOMYENBAI",IF(ISNUMBER(SEARCH($V$26,T1246)),"WINCOMTUYENQUANG",IF(ISNUMBER(SEARCH($V$27,T1246)),"WINCOMHUE",IF(ISNUMBER(SEARCH($V$28,T1246)),"WINCOMQUANGNAM",IF(ISNUMBER(SEARCH($V$29,T1246)),"WINCOMVINHPHUC",IF(ISNUMBER(SEARCH($V$30,T1246)),"WINCOMHAGIANG",IF(ISNUMBER(SEARCH($V$31,T1246)),"WINCOMNINHBINH",IF(ISNUMBER(SEARCH($V$32,T1246)),"WINCOMTRAVINH",IF(ISNUMBER(SEARCH($V$33,T1246)),"WINCOMCANTHO",IF(ISNUMBER(SEARCH($V$34,T1246)),"WINCOMBENTRE",IF(ISNUMBER(SEARCH($V$35,T1246)),"WINCOMCAMAU",IF(ISNUMBER(SEARCH($V$36,T1246)),"WINCOMANGIANG",IF(ISNUMBER(SEARCH($V$37,T1246)),"WINCOMNINHTHUAN",IF(ISNUMBER(SEARCH($V$38,T1246)),"WINCOMTHAIBINH",IF(ISNUMBER(SEARCH($V$39,T1246)),"WINCOMGIALAI",IF(ISNUMBER(SEARCH($V$40,T1246)),"WINCOMHOABINH",IF(ISNUMBER(SEARCH($V$41,T1246)),"WINCOMQUANGNGAI",IF(ISNUMBER(SEARCH($V$42,T1246)),"WINCOMBINHTHUAN",IF(ISNUMBER(SEARCH($V$43,T1246)),"WINCOMDAKLAK",IF(ISNUMBER(SEARCH($V$44,T1246)),"WINCOMSOCTRANG",IF(ISNUMBER(SEARCH($V$45,T1246)),"WINCOMSONLA",IF(ISNUMBER(SEARCH($V$46,T1246)),"WINCOMKONTUM",IF(ISNUMBER(SEARCH($V$47,T1246)),"WINCOMPHUYEN",IF(ISNUMBER(SEARCH($V$48,T1246)),"WINCOMQUANGTRI",IF(ISNUMBER(SEARCH($V$49,T1246)),"WINCOMBINHDINH",IF(ISNUMBER(SEARCH($V$50,T1246)),"WINCOMCAOBANG",IF(ISNUMBER(SEARCH($V$51,T1246)),"WINCOMQUANGBINH",IF(ISNUMBER(SEARCH($V$52,T1246)),"WINCOMLAMDONG",IF(ISNUMBER(SEARCH($V$53,T1246)),"WINCOMVINHLONG",IF(ISNUMBER(SEARCH($V$54,T1246)),"WINCOMDONGTHAP",IF(ISNUMBER(SEARCH($V$55,T1246)),"WINCOMTIENGIANG",IF(ISNUMBER(SEARCH($V$56,T1246)),"WINCOMQUANGNINH",0))))))))))))))))))))))))))))))))))))))))))))))))))))))</f>
        <v>WINCOMQUANGNINH</v>
      </c>
    </row>
    <row r="1247" spans="1:25" x14ac:dyDescent="0.2">
      <c r="A1247" t="s">
        <v>0</v>
      </c>
      <c r="B1247" t="s">
        <v>2132</v>
      </c>
      <c r="C1247" t="s">
        <v>2</v>
      </c>
      <c r="D1247" t="s">
        <v>27</v>
      </c>
      <c r="E1247" t="s">
        <v>4</v>
      </c>
      <c r="F1247" s="5">
        <f t="shared" si="77"/>
        <v>3</v>
      </c>
      <c r="G1247" s="2">
        <v>222750</v>
      </c>
      <c r="H1247" s="2">
        <v>245025.00000000003</v>
      </c>
      <c r="I1247" t="s">
        <v>5</v>
      </c>
      <c r="J1247" t="s">
        <v>28</v>
      </c>
      <c r="K1247" t="str">
        <f t="shared" si="78"/>
        <v>_Chả cốm 300g</v>
      </c>
      <c r="L1247" s="8" t="str">
        <f>VLOOKUP(K1247,'[1]Mã Misa'!$B$2:$D$74,2,0)</f>
        <v>Chả cốm 300g</v>
      </c>
      <c r="M1247" s="8" t="str">
        <f>VLOOKUP(L1247,'[1]Mã Misa'!$C$2:$D$74,2,0)</f>
        <v>CC300</v>
      </c>
      <c r="N1247" s="2">
        <v>74250</v>
      </c>
      <c r="O1247" t="s">
        <v>2133</v>
      </c>
      <c r="P1247" s="8" t="str">
        <f t="shared" si="79"/>
        <v>0142105</v>
      </c>
      <c r="Q1247" s="8" t="e">
        <f t="array" ref="Q1247">IF(VLOOKUP(P1247,$AA$1:$AC$32,1,0)&lt;&gt;0,(P1247&amp;"A"),0)</f>
        <v>#N/A</v>
      </c>
      <c r="R1247" s="12">
        <v>44517</v>
      </c>
      <c r="S1247" t="s">
        <v>2134</v>
      </c>
      <c r="T1247" s="8" t="str">
        <f t="shared" si="80"/>
        <v>VM+ HNI 67</v>
      </c>
      <c r="U1247" t="s">
        <v>6588</v>
      </c>
      <c r="Y1247" t="str">
        <f t="array" ref="Y1247">IF(ISNUMBER(SEARCH($V$3,T1247)),"WINCOMHANOI",IF(ISNUMBER(SEARCH($V$4,T1247)),"WINCOMHOCHIMINH",IF(ISNUMBER(SEARCH($V$5,T1247)),"WINCOMDANANG",IF(ISNUMBER(SEARCH($V$6,T1247)),"WINCOMHAIDUONG",IF(ISNUMBER(SEARCH($V$7,T1247)),"WINCOMQUANGNINH",IF(ISNUMBER(SEARCH($V$8,T1247)),"WINCOMHAIPHONG",IF(ISNUMBER(SEARCH($V$9,T1247)),"WINCOMBACGIANG",IF(ISNUMBER(SEARCH($V$10,T1247)),"WINCOMBACNINH",IF(ISNUMBER(SEARCH($V$11,T1247)),"WINCOMPHUTHO",IF(ISNUMBER(SEARCH($V$12,T1247)),"WINCOMHATINH",IF(ISNUMBER(SEARCH($V$13,T1247)),"WINCOMTHAINGUYEN",IF(ISNUMBER(SEARCH($V$14,T1247)),"WINCOMKHANHHOA",IF(ISNUMBER(SEARCH($V$15,T1247)),"WINCOMHUNGYEN",IF(ISNUMBER(SEARCH($V$16,T1247)),"WINCOMNGHEAN",IF(ISNUMBER(SEARCH($V$17,T1247)),"WINCOMLAOCAI",IF(ISNUMBER(SEARCH($V$18,T1247)),"WINCOMVUNGTAU",IF(ISNUMBER(SEARCH($V$19,T1247)),"WINCOMBINHDUONG",IF(ISNUMBER(SEARCH($V$20,T1247)),"WINCOMKIENGIANG",IF(ISNUMBER(SEARCH($V$21,T1247)),"WINCOMHANAM",IF(ISNUMBER(SEARCH($V$22,T1247)),"WINCOMNAMDINH",IF(ISNUMBER(SEARCH($V$23,T1247)),"WINCOMLANGSON",IF(ISNUMBER(SEARCH($V$24,T1247)),"WINCOMTHANHHOA",IF(ISNUMBER(SEARCH($V$25,T1247)),"WINCOMYENBAI",IF(ISNUMBER(SEARCH($V$26,T1247)),"WINCOMTUYENQUANG",IF(ISNUMBER(SEARCH($V$27,T1247)),"WINCOMHUE",IF(ISNUMBER(SEARCH($V$28,T1247)),"WINCOMQUANGNAM",IF(ISNUMBER(SEARCH($V$29,T1247)),"WINCOMVINHPHUC",IF(ISNUMBER(SEARCH($V$30,T1247)),"WINCOMHAGIANG",IF(ISNUMBER(SEARCH($V$31,T1247)),"WINCOMNINHBINH",IF(ISNUMBER(SEARCH($V$32,T1247)),"WINCOMTRAVINH",IF(ISNUMBER(SEARCH($V$33,T1247)),"WINCOMCANTHO",IF(ISNUMBER(SEARCH($V$34,T1247)),"WINCOMBENTRE",IF(ISNUMBER(SEARCH($V$35,T1247)),"WINCOMCAMAU",IF(ISNUMBER(SEARCH($V$36,T1247)),"WINCOMANGIANG",IF(ISNUMBER(SEARCH($V$37,T1247)),"WINCOMNINHTHUAN",IF(ISNUMBER(SEARCH($V$38,T1247)),"WINCOMTHAIBINH",IF(ISNUMBER(SEARCH($V$39,T1247)),"WINCOMGIALAI",IF(ISNUMBER(SEARCH($V$40,T1247)),"WINCOMHOABINH",IF(ISNUMBER(SEARCH($V$41,T1247)),"WINCOMQUANGNGAI",IF(ISNUMBER(SEARCH($V$42,T1247)),"WINCOMBINHTHUAN",IF(ISNUMBER(SEARCH($V$43,T1247)),"WINCOMDAKLAK",IF(ISNUMBER(SEARCH($V$44,T1247)),"WINCOMSOCTRANG",IF(ISNUMBER(SEARCH($V$45,T1247)),"WINCOMSONLA",IF(ISNUMBER(SEARCH($V$46,T1247)),"WINCOMKONTUM",IF(ISNUMBER(SEARCH($V$47,T1247)),"WINCOMPHUYEN",IF(ISNUMBER(SEARCH($V$48,T1247)),"WINCOMQUANGTRI",IF(ISNUMBER(SEARCH($V$49,T1247)),"WINCOMBINHDINH",IF(ISNUMBER(SEARCH($V$50,T1247)),"WINCOMCAOBANG",IF(ISNUMBER(SEARCH($V$51,T1247)),"WINCOMQUANGBINH",IF(ISNUMBER(SEARCH($V$52,T1247)),"WINCOMLAMDONG",IF(ISNUMBER(SEARCH($V$53,T1247)),"WINCOMVINHLONG",IF(ISNUMBER(SEARCH($V$54,T1247)),"WINCOMDONGTHAP",IF(ISNUMBER(SEARCH($V$55,T1247)),"WINCOMTIENGIANG",IF(ISNUMBER(SEARCH($V$56,T1247)),"WINCOMQUANGNINH",0))))))))))))))))))))))))))))))))))))))))))))))))))))))</f>
        <v>WINCOMHANOI</v>
      </c>
    </row>
    <row r="1248" spans="1:25" x14ac:dyDescent="0.2">
      <c r="A1248" t="s">
        <v>0</v>
      </c>
      <c r="B1248" t="s">
        <v>2132</v>
      </c>
      <c r="C1248" t="s">
        <v>31</v>
      </c>
      <c r="D1248" t="s">
        <v>35</v>
      </c>
      <c r="E1248" t="s">
        <v>4</v>
      </c>
      <c r="F1248" s="5">
        <f t="shared" si="77"/>
        <v>1</v>
      </c>
      <c r="G1248" s="2">
        <v>73431</v>
      </c>
      <c r="H1248" s="2">
        <v>80774.100000000006</v>
      </c>
      <c r="I1248" t="s">
        <v>5</v>
      </c>
      <c r="J1248" t="s">
        <v>36</v>
      </c>
      <c r="K1248" t="str">
        <f t="shared" si="78"/>
        <v>Chân giò heo muối gói 300g</v>
      </c>
      <c r="L1248" s="8" t="str">
        <f>VLOOKUP(K1248,'[1]Mã Misa'!$B$2:$D$74,2,0)</f>
        <v>Chân giò heo muối 300g</v>
      </c>
      <c r="M1248" s="8" t="str">
        <f>VLOOKUP(L1248,'[1]Mã Misa'!$C$2:$D$74,2,0)</f>
        <v>CGM300</v>
      </c>
      <c r="N1248" s="2">
        <v>73431</v>
      </c>
      <c r="O1248" t="s">
        <v>2133</v>
      </c>
      <c r="P1248" s="8" t="str">
        <f t="shared" si="79"/>
        <v>0142105</v>
      </c>
      <c r="Q1248" s="8" t="e">
        <f t="array" ref="Q1248">IF(VLOOKUP(P1248,$AA$1:$AC$32,1,0)&lt;&gt;0,(P1248&amp;"A"),0)</f>
        <v>#N/A</v>
      </c>
      <c r="R1248" s="12">
        <v>44517</v>
      </c>
      <c r="S1248" t="s">
        <v>2134</v>
      </c>
      <c r="T1248" s="8" t="str">
        <f t="shared" si="80"/>
        <v>VM+ HNI 67</v>
      </c>
      <c r="U1248" t="s">
        <v>6588</v>
      </c>
      <c r="Y1248" t="str">
        <f t="array" ref="Y1248">IF(ISNUMBER(SEARCH($V$3,T1248)),"WINCOMHANOI",IF(ISNUMBER(SEARCH($V$4,T1248)),"WINCOMHOCHIMINH",IF(ISNUMBER(SEARCH($V$5,T1248)),"WINCOMDANANG",IF(ISNUMBER(SEARCH($V$6,T1248)),"WINCOMHAIDUONG",IF(ISNUMBER(SEARCH($V$7,T1248)),"WINCOMQUANGNINH",IF(ISNUMBER(SEARCH($V$8,T1248)),"WINCOMHAIPHONG",IF(ISNUMBER(SEARCH($V$9,T1248)),"WINCOMBACGIANG",IF(ISNUMBER(SEARCH($V$10,T1248)),"WINCOMBACNINH",IF(ISNUMBER(SEARCH($V$11,T1248)),"WINCOMPHUTHO",IF(ISNUMBER(SEARCH($V$12,T1248)),"WINCOMHATINH",IF(ISNUMBER(SEARCH($V$13,T1248)),"WINCOMTHAINGUYEN",IF(ISNUMBER(SEARCH($V$14,T1248)),"WINCOMKHANHHOA",IF(ISNUMBER(SEARCH($V$15,T1248)),"WINCOMHUNGYEN",IF(ISNUMBER(SEARCH($V$16,T1248)),"WINCOMNGHEAN",IF(ISNUMBER(SEARCH($V$17,T1248)),"WINCOMLAOCAI",IF(ISNUMBER(SEARCH($V$18,T1248)),"WINCOMVUNGTAU",IF(ISNUMBER(SEARCH($V$19,T1248)),"WINCOMBINHDUONG",IF(ISNUMBER(SEARCH($V$20,T1248)),"WINCOMKIENGIANG",IF(ISNUMBER(SEARCH($V$21,T1248)),"WINCOMHANAM",IF(ISNUMBER(SEARCH($V$22,T1248)),"WINCOMNAMDINH",IF(ISNUMBER(SEARCH($V$23,T1248)),"WINCOMLANGSON",IF(ISNUMBER(SEARCH($V$24,T1248)),"WINCOMTHANHHOA",IF(ISNUMBER(SEARCH($V$25,T1248)),"WINCOMYENBAI",IF(ISNUMBER(SEARCH($V$26,T1248)),"WINCOMTUYENQUANG",IF(ISNUMBER(SEARCH($V$27,T1248)),"WINCOMHUE",IF(ISNUMBER(SEARCH($V$28,T1248)),"WINCOMQUANGNAM",IF(ISNUMBER(SEARCH($V$29,T1248)),"WINCOMVINHPHUC",IF(ISNUMBER(SEARCH($V$30,T1248)),"WINCOMHAGIANG",IF(ISNUMBER(SEARCH($V$31,T1248)),"WINCOMNINHBINH",IF(ISNUMBER(SEARCH($V$32,T1248)),"WINCOMTRAVINH",IF(ISNUMBER(SEARCH($V$33,T1248)),"WINCOMCANTHO",IF(ISNUMBER(SEARCH($V$34,T1248)),"WINCOMBENTRE",IF(ISNUMBER(SEARCH($V$35,T1248)),"WINCOMCAMAU",IF(ISNUMBER(SEARCH($V$36,T1248)),"WINCOMANGIANG",IF(ISNUMBER(SEARCH($V$37,T1248)),"WINCOMNINHTHUAN",IF(ISNUMBER(SEARCH($V$38,T1248)),"WINCOMTHAIBINH",IF(ISNUMBER(SEARCH($V$39,T1248)),"WINCOMGIALAI",IF(ISNUMBER(SEARCH($V$40,T1248)),"WINCOMHOABINH",IF(ISNUMBER(SEARCH($V$41,T1248)),"WINCOMQUANGNGAI",IF(ISNUMBER(SEARCH($V$42,T1248)),"WINCOMBINHTHUAN",IF(ISNUMBER(SEARCH($V$43,T1248)),"WINCOMDAKLAK",IF(ISNUMBER(SEARCH($V$44,T1248)),"WINCOMSOCTRANG",IF(ISNUMBER(SEARCH($V$45,T1248)),"WINCOMSONLA",IF(ISNUMBER(SEARCH($V$46,T1248)),"WINCOMKONTUM",IF(ISNUMBER(SEARCH($V$47,T1248)),"WINCOMPHUYEN",IF(ISNUMBER(SEARCH($V$48,T1248)),"WINCOMQUANGTRI",IF(ISNUMBER(SEARCH($V$49,T1248)),"WINCOMBINHDINH",IF(ISNUMBER(SEARCH($V$50,T1248)),"WINCOMCAOBANG",IF(ISNUMBER(SEARCH($V$51,T1248)),"WINCOMQUANGBINH",IF(ISNUMBER(SEARCH($V$52,T1248)),"WINCOMLAMDONG",IF(ISNUMBER(SEARCH($V$53,T1248)),"WINCOMVINHLONG",IF(ISNUMBER(SEARCH($V$54,T1248)),"WINCOMDONGTHAP",IF(ISNUMBER(SEARCH($V$55,T1248)),"WINCOMTIENGIANG",IF(ISNUMBER(SEARCH($V$56,T1248)),"WINCOMQUANGNINH",0))))))))))))))))))))))))))))))))))))))))))))))))))))))</f>
        <v>WINCOMHANOI</v>
      </c>
    </row>
    <row r="1249" spans="1:25" x14ac:dyDescent="0.2">
      <c r="A1249" t="s">
        <v>0</v>
      </c>
      <c r="B1249" t="s">
        <v>2135</v>
      </c>
      <c r="C1249" t="s">
        <v>2</v>
      </c>
      <c r="D1249" t="s">
        <v>45</v>
      </c>
      <c r="E1249" t="s">
        <v>4</v>
      </c>
      <c r="F1249" s="5">
        <f t="shared" si="77"/>
        <v>9</v>
      </c>
      <c r="G1249" s="2">
        <v>790083</v>
      </c>
      <c r="H1249" s="2">
        <v>869091.3</v>
      </c>
      <c r="I1249" t="s">
        <v>5</v>
      </c>
      <c r="J1249" t="s">
        <v>46</v>
      </c>
      <c r="K1249" t="str">
        <f t="shared" si="78"/>
        <v>Bắp bò muối gói 200g</v>
      </c>
      <c r="L1249" s="8" t="str">
        <f>VLOOKUP(K1249,'[1]Mã Misa'!$B$2:$D$74,2,0)</f>
        <v>Bắp bò muối 200g</v>
      </c>
      <c r="M1249" s="8" t="str">
        <f>VLOOKUP(L1249,'[1]Mã Misa'!$C$2:$D$74,2,0)</f>
        <v>BBM200</v>
      </c>
      <c r="N1249" s="2">
        <v>87787</v>
      </c>
      <c r="O1249" t="s">
        <v>2136</v>
      </c>
      <c r="P1249" s="8" t="str">
        <f t="shared" si="79"/>
        <v>0004025</v>
      </c>
      <c r="Q1249" s="8" t="e">
        <f t="array" ref="Q1249">IF(VLOOKUP(P1249,$AA$1:$AC$32,1,0)&lt;&gt;0,(P1249&amp;"A"),0)</f>
        <v>#N/A</v>
      </c>
      <c r="R1249" s="12">
        <v>44517</v>
      </c>
      <c r="S1249" t="s">
        <v>2137</v>
      </c>
      <c r="T1249" s="8" t="str">
        <f t="shared" si="80"/>
        <v>VM+ KHA 18</v>
      </c>
      <c r="U1249" t="s">
        <v>6589</v>
      </c>
      <c r="Y1249" t="str">
        <f t="array" ref="Y1249">IF(ISNUMBER(SEARCH($V$3,T1249)),"WINCOMHANOI",IF(ISNUMBER(SEARCH($V$4,T1249)),"WINCOMHOCHIMINH",IF(ISNUMBER(SEARCH($V$5,T1249)),"WINCOMDANANG",IF(ISNUMBER(SEARCH($V$6,T1249)),"WINCOMHAIDUONG",IF(ISNUMBER(SEARCH($V$7,T1249)),"WINCOMQUANGNINH",IF(ISNUMBER(SEARCH($V$8,T1249)),"WINCOMHAIPHONG",IF(ISNUMBER(SEARCH($V$9,T1249)),"WINCOMBACGIANG",IF(ISNUMBER(SEARCH($V$10,T1249)),"WINCOMBACNINH",IF(ISNUMBER(SEARCH($V$11,T1249)),"WINCOMPHUTHO",IF(ISNUMBER(SEARCH($V$12,T1249)),"WINCOMHATINH",IF(ISNUMBER(SEARCH($V$13,T1249)),"WINCOMTHAINGUYEN",IF(ISNUMBER(SEARCH($V$14,T1249)),"WINCOMKHANHHOA",IF(ISNUMBER(SEARCH($V$15,T1249)),"WINCOMHUNGYEN",IF(ISNUMBER(SEARCH($V$16,T1249)),"WINCOMNGHEAN",IF(ISNUMBER(SEARCH($V$17,T1249)),"WINCOMLAOCAI",IF(ISNUMBER(SEARCH($V$18,T1249)),"WINCOMVUNGTAU",IF(ISNUMBER(SEARCH($V$19,T1249)),"WINCOMBINHDUONG",IF(ISNUMBER(SEARCH($V$20,T1249)),"WINCOMKIENGIANG",IF(ISNUMBER(SEARCH($V$21,T1249)),"WINCOMHANAM",IF(ISNUMBER(SEARCH($V$22,T1249)),"WINCOMNAMDINH",IF(ISNUMBER(SEARCH($V$23,T1249)),"WINCOMLANGSON",IF(ISNUMBER(SEARCH($V$24,T1249)),"WINCOMTHANHHOA",IF(ISNUMBER(SEARCH($V$25,T1249)),"WINCOMYENBAI",IF(ISNUMBER(SEARCH($V$26,T1249)),"WINCOMTUYENQUANG",IF(ISNUMBER(SEARCH($V$27,T1249)),"WINCOMHUE",IF(ISNUMBER(SEARCH($V$28,T1249)),"WINCOMQUANGNAM",IF(ISNUMBER(SEARCH($V$29,T1249)),"WINCOMVINHPHUC",IF(ISNUMBER(SEARCH($V$30,T1249)),"WINCOMHAGIANG",IF(ISNUMBER(SEARCH($V$31,T1249)),"WINCOMNINHBINH",IF(ISNUMBER(SEARCH($V$32,T1249)),"WINCOMTRAVINH",IF(ISNUMBER(SEARCH($V$33,T1249)),"WINCOMCANTHO",IF(ISNUMBER(SEARCH($V$34,T1249)),"WINCOMBENTRE",IF(ISNUMBER(SEARCH($V$35,T1249)),"WINCOMCAMAU",IF(ISNUMBER(SEARCH($V$36,T1249)),"WINCOMANGIANG",IF(ISNUMBER(SEARCH($V$37,T1249)),"WINCOMNINHTHUAN",IF(ISNUMBER(SEARCH($V$38,T1249)),"WINCOMTHAIBINH",IF(ISNUMBER(SEARCH($V$39,T1249)),"WINCOMGIALAI",IF(ISNUMBER(SEARCH($V$40,T1249)),"WINCOMHOABINH",IF(ISNUMBER(SEARCH($V$41,T1249)),"WINCOMQUANGNGAI",IF(ISNUMBER(SEARCH($V$42,T1249)),"WINCOMBINHTHUAN",IF(ISNUMBER(SEARCH($V$43,T1249)),"WINCOMDAKLAK",IF(ISNUMBER(SEARCH($V$44,T1249)),"WINCOMSOCTRANG",IF(ISNUMBER(SEARCH($V$45,T1249)),"WINCOMSONLA",IF(ISNUMBER(SEARCH($V$46,T1249)),"WINCOMKONTUM",IF(ISNUMBER(SEARCH($V$47,T1249)),"WINCOMPHUYEN",IF(ISNUMBER(SEARCH($V$48,T1249)),"WINCOMQUANGTRI",IF(ISNUMBER(SEARCH($V$49,T1249)),"WINCOMBINHDINH",IF(ISNUMBER(SEARCH($V$50,T1249)),"WINCOMCAOBANG",IF(ISNUMBER(SEARCH($V$51,T1249)),"WINCOMQUANGBINH",IF(ISNUMBER(SEARCH($V$52,T1249)),"WINCOMLAMDONG",IF(ISNUMBER(SEARCH($V$53,T1249)),"WINCOMVINHLONG",IF(ISNUMBER(SEARCH($V$54,T1249)),"WINCOMDONGTHAP",IF(ISNUMBER(SEARCH($V$55,T1249)),"WINCOMTIENGIANG",IF(ISNUMBER(SEARCH($V$56,T1249)),"WINCOMQUANGNINH",0))))))))))))))))))))))))))))))))))))))))))))))))))))))</f>
        <v>WINCOMKHANHHOA</v>
      </c>
    </row>
    <row r="1250" spans="1:25" x14ac:dyDescent="0.2">
      <c r="A1250" t="s">
        <v>0</v>
      </c>
      <c r="B1250" t="s">
        <v>2135</v>
      </c>
      <c r="C1250" t="s">
        <v>31</v>
      </c>
      <c r="D1250" t="s">
        <v>35</v>
      </c>
      <c r="E1250" t="s">
        <v>4</v>
      </c>
      <c r="F1250" s="5">
        <f t="shared" si="77"/>
        <v>2</v>
      </c>
      <c r="G1250" s="2">
        <v>146862</v>
      </c>
      <c r="H1250" s="2">
        <v>161548.20000000001</v>
      </c>
      <c r="I1250" t="s">
        <v>5</v>
      </c>
      <c r="J1250" t="s">
        <v>36</v>
      </c>
      <c r="K1250" t="str">
        <f t="shared" si="78"/>
        <v>Chân giò heo muối gói 300g</v>
      </c>
      <c r="L1250" s="8" t="str">
        <f>VLOOKUP(K1250,'[1]Mã Misa'!$B$2:$D$74,2,0)</f>
        <v>Chân giò heo muối 300g</v>
      </c>
      <c r="M1250" s="8" t="str">
        <f>VLOOKUP(L1250,'[1]Mã Misa'!$C$2:$D$74,2,0)</f>
        <v>CGM300</v>
      </c>
      <c r="N1250" s="2">
        <v>73431</v>
      </c>
      <c r="O1250" t="s">
        <v>2136</v>
      </c>
      <c r="P1250" s="8" t="str">
        <f t="shared" si="79"/>
        <v>0004025</v>
      </c>
      <c r="Q1250" s="8" t="e">
        <f t="array" ref="Q1250">IF(VLOOKUP(P1250,$AA$1:$AC$32,1,0)&lt;&gt;0,(P1250&amp;"A"),0)</f>
        <v>#N/A</v>
      </c>
      <c r="R1250" s="12">
        <v>44517</v>
      </c>
      <c r="S1250" t="s">
        <v>2137</v>
      </c>
      <c r="T1250" s="8" t="str">
        <f t="shared" si="80"/>
        <v>VM+ KHA 18</v>
      </c>
      <c r="U1250" t="s">
        <v>6589</v>
      </c>
      <c r="Y1250" t="str">
        <f t="array" ref="Y1250">IF(ISNUMBER(SEARCH($V$3,T1250)),"WINCOMHANOI",IF(ISNUMBER(SEARCH($V$4,T1250)),"WINCOMHOCHIMINH",IF(ISNUMBER(SEARCH($V$5,T1250)),"WINCOMDANANG",IF(ISNUMBER(SEARCH($V$6,T1250)),"WINCOMHAIDUONG",IF(ISNUMBER(SEARCH($V$7,T1250)),"WINCOMQUANGNINH",IF(ISNUMBER(SEARCH($V$8,T1250)),"WINCOMHAIPHONG",IF(ISNUMBER(SEARCH($V$9,T1250)),"WINCOMBACGIANG",IF(ISNUMBER(SEARCH($V$10,T1250)),"WINCOMBACNINH",IF(ISNUMBER(SEARCH($V$11,T1250)),"WINCOMPHUTHO",IF(ISNUMBER(SEARCH($V$12,T1250)),"WINCOMHATINH",IF(ISNUMBER(SEARCH($V$13,T1250)),"WINCOMTHAINGUYEN",IF(ISNUMBER(SEARCH($V$14,T1250)),"WINCOMKHANHHOA",IF(ISNUMBER(SEARCH($V$15,T1250)),"WINCOMHUNGYEN",IF(ISNUMBER(SEARCH($V$16,T1250)),"WINCOMNGHEAN",IF(ISNUMBER(SEARCH($V$17,T1250)),"WINCOMLAOCAI",IF(ISNUMBER(SEARCH($V$18,T1250)),"WINCOMVUNGTAU",IF(ISNUMBER(SEARCH($V$19,T1250)),"WINCOMBINHDUONG",IF(ISNUMBER(SEARCH($V$20,T1250)),"WINCOMKIENGIANG",IF(ISNUMBER(SEARCH($V$21,T1250)),"WINCOMHANAM",IF(ISNUMBER(SEARCH($V$22,T1250)),"WINCOMNAMDINH",IF(ISNUMBER(SEARCH($V$23,T1250)),"WINCOMLANGSON",IF(ISNUMBER(SEARCH($V$24,T1250)),"WINCOMTHANHHOA",IF(ISNUMBER(SEARCH($V$25,T1250)),"WINCOMYENBAI",IF(ISNUMBER(SEARCH($V$26,T1250)),"WINCOMTUYENQUANG",IF(ISNUMBER(SEARCH($V$27,T1250)),"WINCOMHUE",IF(ISNUMBER(SEARCH($V$28,T1250)),"WINCOMQUANGNAM",IF(ISNUMBER(SEARCH($V$29,T1250)),"WINCOMVINHPHUC",IF(ISNUMBER(SEARCH($V$30,T1250)),"WINCOMHAGIANG",IF(ISNUMBER(SEARCH($V$31,T1250)),"WINCOMNINHBINH",IF(ISNUMBER(SEARCH($V$32,T1250)),"WINCOMTRAVINH",IF(ISNUMBER(SEARCH($V$33,T1250)),"WINCOMCANTHO",IF(ISNUMBER(SEARCH($V$34,T1250)),"WINCOMBENTRE",IF(ISNUMBER(SEARCH($V$35,T1250)),"WINCOMCAMAU",IF(ISNUMBER(SEARCH($V$36,T1250)),"WINCOMANGIANG",IF(ISNUMBER(SEARCH($V$37,T1250)),"WINCOMNINHTHUAN",IF(ISNUMBER(SEARCH($V$38,T1250)),"WINCOMTHAIBINH",IF(ISNUMBER(SEARCH($V$39,T1250)),"WINCOMGIALAI",IF(ISNUMBER(SEARCH($V$40,T1250)),"WINCOMHOABINH",IF(ISNUMBER(SEARCH($V$41,T1250)),"WINCOMQUANGNGAI",IF(ISNUMBER(SEARCH($V$42,T1250)),"WINCOMBINHTHUAN",IF(ISNUMBER(SEARCH($V$43,T1250)),"WINCOMDAKLAK",IF(ISNUMBER(SEARCH($V$44,T1250)),"WINCOMSOCTRANG",IF(ISNUMBER(SEARCH($V$45,T1250)),"WINCOMSONLA",IF(ISNUMBER(SEARCH($V$46,T1250)),"WINCOMKONTUM",IF(ISNUMBER(SEARCH($V$47,T1250)),"WINCOMPHUYEN",IF(ISNUMBER(SEARCH($V$48,T1250)),"WINCOMQUANGTRI",IF(ISNUMBER(SEARCH($V$49,T1250)),"WINCOMBINHDINH",IF(ISNUMBER(SEARCH($V$50,T1250)),"WINCOMCAOBANG",IF(ISNUMBER(SEARCH($V$51,T1250)),"WINCOMQUANGBINH",IF(ISNUMBER(SEARCH($V$52,T1250)),"WINCOMLAMDONG",IF(ISNUMBER(SEARCH($V$53,T1250)),"WINCOMVINHLONG",IF(ISNUMBER(SEARCH($V$54,T1250)),"WINCOMDONGTHAP",IF(ISNUMBER(SEARCH($V$55,T1250)),"WINCOMTIENGIANG",IF(ISNUMBER(SEARCH($V$56,T1250)),"WINCOMQUANGNINH",0))))))))))))))))))))))))))))))))))))))))))))))))))))))</f>
        <v>WINCOMKHANHHOA</v>
      </c>
    </row>
    <row r="1251" spans="1:25" x14ac:dyDescent="0.2">
      <c r="A1251" t="s">
        <v>0</v>
      </c>
      <c r="B1251" t="s">
        <v>2135</v>
      </c>
      <c r="C1251" t="s">
        <v>34</v>
      </c>
      <c r="D1251" t="s">
        <v>3</v>
      </c>
      <c r="E1251" t="s">
        <v>4</v>
      </c>
      <c r="F1251" s="5">
        <f t="shared" si="77"/>
        <v>1</v>
      </c>
      <c r="G1251" s="2">
        <v>88846</v>
      </c>
      <c r="H1251" s="2">
        <v>97730.6</v>
      </c>
      <c r="I1251" t="s">
        <v>5</v>
      </c>
      <c r="J1251" t="s">
        <v>6</v>
      </c>
      <c r="K1251" t="str">
        <f t="shared" si="78"/>
        <v>Gà muối gói 500g</v>
      </c>
      <c r="L1251" s="8" t="str">
        <f>VLOOKUP(K1251,'[1]Mã Misa'!$B$2:$D$74,2,0)</f>
        <v>Gà muối 500g</v>
      </c>
      <c r="M1251" s="8" t="str">
        <f>VLOOKUP(L1251,'[1]Mã Misa'!$C$2:$D$74,2,0)</f>
        <v>GM500</v>
      </c>
      <c r="N1251" s="2">
        <v>88846</v>
      </c>
      <c r="O1251" t="s">
        <v>2136</v>
      </c>
      <c r="P1251" s="8" t="str">
        <f t="shared" si="79"/>
        <v>0004025</v>
      </c>
      <c r="Q1251" s="8" t="e">
        <f t="array" ref="Q1251">IF(VLOOKUP(P1251,$AA$1:$AC$32,1,0)&lt;&gt;0,(P1251&amp;"A"),0)</f>
        <v>#N/A</v>
      </c>
      <c r="R1251" s="12">
        <v>44517</v>
      </c>
      <c r="S1251" t="s">
        <v>2137</v>
      </c>
      <c r="T1251" s="8" t="str">
        <f t="shared" si="80"/>
        <v>VM+ KHA 18</v>
      </c>
      <c r="U1251" t="s">
        <v>6589</v>
      </c>
      <c r="Y1251" t="str">
        <f t="array" ref="Y1251">IF(ISNUMBER(SEARCH($V$3,T1251)),"WINCOMHANOI",IF(ISNUMBER(SEARCH($V$4,T1251)),"WINCOMHOCHIMINH",IF(ISNUMBER(SEARCH($V$5,T1251)),"WINCOMDANANG",IF(ISNUMBER(SEARCH($V$6,T1251)),"WINCOMHAIDUONG",IF(ISNUMBER(SEARCH($V$7,T1251)),"WINCOMQUANGNINH",IF(ISNUMBER(SEARCH($V$8,T1251)),"WINCOMHAIPHONG",IF(ISNUMBER(SEARCH($V$9,T1251)),"WINCOMBACGIANG",IF(ISNUMBER(SEARCH($V$10,T1251)),"WINCOMBACNINH",IF(ISNUMBER(SEARCH($V$11,T1251)),"WINCOMPHUTHO",IF(ISNUMBER(SEARCH($V$12,T1251)),"WINCOMHATINH",IF(ISNUMBER(SEARCH($V$13,T1251)),"WINCOMTHAINGUYEN",IF(ISNUMBER(SEARCH($V$14,T1251)),"WINCOMKHANHHOA",IF(ISNUMBER(SEARCH($V$15,T1251)),"WINCOMHUNGYEN",IF(ISNUMBER(SEARCH($V$16,T1251)),"WINCOMNGHEAN",IF(ISNUMBER(SEARCH($V$17,T1251)),"WINCOMLAOCAI",IF(ISNUMBER(SEARCH($V$18,T1251)),"WINCOMVUNGTAU",IF(ISNUMBER(SEARCH($V$19,T1251)),"WINCOMBINHDUONG",IF(ISNUMBER(SEARCH($V$20,T1251)),"WINCOMKIENGIANG",IF(ISNUMBER(SEARCH($V$21,T1251)),"WINCOMHANAM",IF(ISNUMBER(SEARCH($V$22,T1251)),"WINCOMNAMDINH",IF(ISNUMBER(SEARCH($V$23,T1251)),"WINCOMLANGSON",IF(ISNUMBER(SEARCH($V$24,T1251)),"WINCOMTHANHHOA",IF(ISNUMBER(SEARCH($V$25,T1251)),"WINCOMYENBAI",IF(ISNUMBER(SEARCH($V$26,T1251)),"WINCOMTUYENQUANG",IF(ISNUMBER(SEARCH($V$27,T1251)),"WINCOMHUE",IF(ISNUMBER(SEARCH($V$28,T1251)),"WINCOMQUANGNAM",IF(ISNUMBER(SEARCH($V$29,T1251)),"WINCOMVINHPHUC",IF(ISNUMBER(SEARCH($V$30,T1251)),"WINCOMHAGIANG",IF(ISNUMBER(SEARCH($V$31,T1251)),"WINCOMNINHBINH",IF(ISNUMBER(SEARCH($V$32,T1251)),"WINCOMTRAVINH",IF(ISNUMBER(SEARCH($V$33,T1251)),"WINCOMCANTHO",IF(ISNUMBER(SEARCH($V$34,T1251)),"WINCOMBENTRE",IF(ISNUMBER(SEARCH($V$35,T1251)),"WINCOMCAMAU",IF(ISNUMBER(SEARCH($V$36,T1251)),"WINCOMANGIANG",IF(ISNUMBER(SEARCH($V$37,T1251)),"WINCOMNINHTHUAN",IF(ISNUMBER(SEARCH($V$38,T1251)),"WINCOMTHAIBINH",IF(ISNUMBER(SEARCH($V$39,T1251)),"WINCOMGIALAI",IF(ISNUMBER(SEARCH($V$40,T1251)),"WINCOMHOABINH",IF(ISNUMBER(SEARCH($V$41,T1251)),"WINCOMQUANGNGAI",IF(ISNUMBER(SEARCH($V$42,T1251)),"WINCOMBINHTHUAN",IF(ISNUMBER(SEARCH($V$43,T1251)),"WINCOMDAKLAK",IF(ISNUMBER(SEARCH($V$44,T1251)),"WINCOMSOCTRANG",IF(ISNUMBER(SEARCH($V$45,T1251)),"WINCOMSONLA",IF(ISNUMBER(SEARCH($V$46,T1251)),"WINCOMKONTUM",IF(ISNUMBER(SEARCH($V$47,T1251)),"WINCOMPHUYEN",IF(ISNUMBER(SEARCH($V$48,T1251)),"WINCOMQUANGTRI",IF(ISNUMBER(SEARCH($V$49,T1251)),"WINCOMBINHDINH",IF(ISNUMBER(SEARCH($V$50,T1251)),"WINCOMCAOBANG",IF(ISNUMBER(SEARCH($V$51,T1251)),"WINCOMQUANGBINH",IF(ISNUMBER(SEARCH($V$52,T1251)),"WINCOMLAMDONG",IF(ISNUMBER(SEARCH($V$53,T1251)),"WINCOMVINHLONG",IF(ISNUMBER(SEARCH($V$54,T1251)),"WINCOMDONGTHAP",IF(ISNUMBER(SEARCH($V$55,T1251)),"WINCOMTIENGIANG",IF(ISNUMBER(SEARCH($V$56,T1251)),"WINCOMQUANGNINH",0))))))))))))))))))))))))))))))))))))))))))))))))))))))</f>
        <v>WINCOMKHANHHOA</v>
      </c>
    </row>
    <row r="1252" spans="1:25" x14ac:dyDescent="0.2">
      <c r="A1252" t="s">
        <v>0</v>
      </c>
      <c r="B1252" t="s">
        <v>2138</v>
      </c>
      <c r="C1252" t="s">
        <v>2</v>
      </c>
      <c r="D1252" t="s">
        <v>35</v>
      </c>
      <c r="E1252" t="s">
        <v>4</v>
      </c>
      <c r="F1252" s="5">
        <f t="shared" si="77"/>
        <v>1</v>
      </c>
      <c r="G1252" s="2">
        <v>73431</v>
      </c>
      <c r="H1252" s="2">
        <v>80774.100000000006</v>
      </c>
      <c r="I1252" t="s">
        <v>5</v>
      </c>
      <c r="J1252" t="s">
        <v>36</v>
      </c>
      <c r="K1252" t="str">
        <f t="shared" si="78"/>
        <v>Chân giò heo muối gói 300g</v>
      </c>
      <c r="L1252" s="8" t="str">
        <f>VLOOKUP(K1252,'[1]Mã Misa'!$B$2:$D$74,2,0)</f>
        <v>Chân giò heo muối 300g</v>
      </c>
      <c r="M1252" s="8" t="str">
        <f>VLOOKUP(L1252,'[1]Mã Misa'!$C$2:$D$74,2,0)</f>
        <v>CGM300</v>
      </c>
      <c r="N1252" s="2">
        <v>73431</v>
      </c>
      <c r="O1252" t="s">
        <v>2139</v>
      </c>
      <c r="P1252" s="8" t="str">
        <f t="shared" si="79"/>
        <v>0011231</v>
      </c>
      <c r="Q1252" s="8" t="e">
        <f t="array" ref="Q1252">IF(VLOOKUP(P1252,$AA$1:$AC$32,1,0)&lt;&gt;0,(P1252&amp;"A"),0)</f>
        <v>#N/A</v>
      </c>
      <c r="R1252" s="12">
        <v>44517</v>
      </c>
      <c r="S1252" t="s">
        <v>2140</v>
      </c>
      <c r="T1252" s="8" t="str">
        <f t="shared" si="80"/>
        <v>VM+ QNH 16</v>
      </c>
      <c r="U1252" t="s">
        <v>6590</v>
      </c>
      <c r="Y1252" t="str">
        <f t="array" ref="Y1252">IF(ISNUMBER(SEARCH($V$3,T1252)),"WINCOMHANOI",IF(ISNUMBER(SEARCH($V$4,T1252)),"WINCOMHOCHIMINH",IF(ISNUMBER(SEARCH($V$5,T1252)),"WINCOMDANANG",IF(ISNUMBER(SEARCH($V$6,T1252)),"WINCOMHAIDUONG",IF(ISNUMBER(SEARCH($V$7,T1252)),"WINCOMQUANGNINH",IF(ISNUMBER(SEARCH($V$8,T1252)),"WINCOMHAIPHONG",IF(ISNUMBER(SEARCH($V$9,T1252)),"WINCOMBACGIANG",IF(ISNUMBER(SEARCH($V$10,T1252)),"WINCOMBACNINH",IF(ISNUMBER(SEARCH($V$11,T1252)),"WINCOMPHUTHO",IF(ISNUMBER(SEARCH($V$12,T1252)),"WINCOMHATINH",IF(ISNUMBER(SEARCH($V$13,T1252)),"WINCOMTHAINGUYEN",IF(ISNUMBER(SEARCH($V$14,T1252)),"WINCOMKHANHHOA",IF(ISNUMBER(SEARCH($V$15,T1252)),"WINCOMHUNGYEN",IF(ISNUMBER(SEARCH($V$16,T1252)),"WINCOMNGHEAN",IF(ISNUMBER(SEARCH($V$17,T1252)),"WINCOMLAOCAI",IF(ISNUMBER(SEARCH($V$18,T1252)),"WINCOMVUNGTAU",IF(ISNUMBER(SEARCH($V$19,T1252)),"WINCOMBINHDUONG",IF(ISNUMBER(SEARCH($V$20,T1252)),"WINCOMKIENGIANG",IF(ISNUMBER(SEARCH($V$21,T1252)),"WINCOMHANAM",IF(ISNUMBER(SEARCH($V$22,T1252)),"WINCOMNAMDINH",IF(ISNUMBER(SEARCH($V$23,T1252)),"WINCOMLANGSON",IF(ISNUMBER(SEARCH($V$24,T1252)),"WINCOMTHANHHOA",IF(ISNUMBER(SEARCH($V$25,T1252)),"WINCOMYENBAI",IF(ISNUMBER(SEARCH($V$26,T1252)),"WINCOMTUYENQUANG",IF(ISNUMBER(SEARCH($V$27,T1252)),"WINCOMHUE",IF(ISNUMBER(SEARCH($V$28,T1252)),"WINCOMQUANGNAM",IF(ISNUMBER(SEARCH($V$29,T1252)),"WINCOMVINHPHUC",IF(ISNUMBER(SEARCH($V$30,T1252)),"WINCOMHAGIANG",IF(ISNUMBER(SEARCH($V$31,T1252)),"WINCOMNINHBINH",IF(ISNUMBER(SEARCH($V$32,T1252)),"WINCOMTRAVINH",IF(ISNUMBER(SEARCH($V$33,T1252)),"WINCOMCANTHO",IF(ISNUMBER(SEARCH($V$34,T1252)),"WINCOMBENTRE",IF(ISNUMBER(SEARCH($V$35,T1252)),"WINCOMCAMAU",IF(ISNUMBER(SEARCH($V$36,T1252)),"WINCOMANGIANG",IF(ISNUMBER(SEARCH($V$37,T1252)),"WINCOMNINHTHUAN",IF(ISNUMBER(SEARCH($V$38,T1252)),"WINCOMTHAIBINH",IF(ISNUMBER(SEARCH($V$39,T1252)),"WINCOMGIALAI",IF(ISNUMBER(SEARCH($V$40,T1252)),"WINCOMHOABINH",IF(ISNUMBER(SEARCH($V$41,T1252)),"WINCOMQUANGNGAI",IF(ISNUMBER(SEARCH($V$42,T1252)),"WINCOMBINHTHUAN",IF(ISNUMBER(SEARCH($V$43,T1252)),"WINCOMDAKLAK",IF(ISNUMBER(SEARCH($V$44,T1252)),"WINCOMSOCTRANG",IF(ISNUMBER(SEARCH($V$45,T1252)),"WINCOMSONLA",IF(ISNUMBER(SEARCH($V$46,T1252)),"WINCOMKONTUM",IF(ISNUMBER(SEARCH($V$47,T1252)),"WINCOMPHUYEN",IF(ISNUMBER(SEARCH($V$48,T1252)),"WINCOMQUANGTRI",IF(ISNUMBER(SEARCH($V$49,T1252)),"WINCOMBINHDINH",IF(ISNUMBER(SEARCH($V$50,T1252)),"WINCOMCAOBANG",IF(ISNUMBER(SEARCH($V$51,T1252)),"WINCOMQUANGBINH",IF(ISNUMBER(SEARCH($V$52,T1252)),"WINCOMLAMDONG",IF(ISNUMBER(SEARCH($V$53,T1252)),"WINCOMVINHLONG",IF(ISNUMBER(SEARCH($V$54,T1252)),"WINCOMDONGTHAP",IF(ISNUMBER(SEARCH($V$55,T1252)),"WINCOMTIENGIANG",IF(ISNUMBER(SEARCH($V$56,T1252)),"WINCOMQUANGNINH",0))))))))))))))))))))))))))))))))))))))))))))))))))))))</f>
        <v>WINCOMQUANGNINH</v>
      </c>
    </row>
    <row r="1253" spans="1:25" x14ac:dyDescent="0.2">
      <c r="A1253" t="s">
        <v>0</v>
      </c>
      <c r="B1253" t="s">
        <v>2141</v>
      </c>
      <c r="C1253" t="s">
        <v>2</v>
      </c>
      <c r="D1253" t="s">
        <v>121</v>
      </c>
      <c r="E1253" t="s">
        <v>4</v>
      </c>
      <c r="F1253" s="5">
        <f t="shared" si="77"/>
        <v>2</v>
      </c>
      <c r="G1253" s="2">
        <v>203978</v>
      </c>
      <c r="H1253" s="2">
        <v>224375.80000000002</v>
      </c>
      <c r="I1253" t="s">
        <v>5</v>
      </c>
      <c r="J1253" t="s">
        <v>122</v>
      </c>
      <c r="K1253" t="str">
        <f t="shared" si="78"/>
        <v>Giò tai nấm hương 500g</v>
      </c>
      <c r="L1253" s="8" t="str">
        <f>VLOOKUP(K1253,'[1]Mã Misa'!$B$2:$D$74,2,0)</f>
        <v>Giò tai nấm hương 500g</v>
      </c>
      <c r="M1253" s="8" t="str">
        <f>VLOOKUP(L1253,'[1]Mã Misa'!$C$2:$D$74,2,0)</f>
        <v>GTNH500</v>
      </c>
      <c r="N1253" s="2">
        <v>101989</v>
      </c>
      <c r="O1253" t="s">
        <v>2142</v>
      </c>
      <c r="P1253" s="8" t="str">
        <f t="shared" si="79"/>
        <v>0002939</v>
      </c>
      <c r="Q1253" s="8" t="e">
        <f t="array" ref="Q1253">IF(VLOOKUP(P1253,$AA$1:$AC$32,1,0)&lt;&gt;0,(P1253&amp;"A"),0)</f>
        <v>#N/A</v>
      </c>
      <c r="R1253" s="12">
        <v>44517</v>
      </c>
      <c r="S1253" t="s">
        <v>2143</v>
      </c>
      <c r="T1253" s="8" t="str">
        <f t="shared" si="80"/>
        <v>VM+ NAN 30</v>
      </c>
      <c r="U1253" t="s">
        <v>6591</v>
      </c>
      <c r="Y1253" t="str">
        <f t="array" ref="Y1253">IF(ISNUMBER(SEARCH($V$3,T1253)),"WINCOMHANOI",IF(ISNUMBER(SEARCH($V$4,T1253)),"WINCOMHOCHIMINH",IF(ISNUMBER(SEARCH($V$5,T1253)),"WINCOMDANANG",IF(ISNUMBER(SEARCH($V$6,T1253)),"WINCOMHAIDUONG",IF(ISNUMBER(SEARCH($V$7,T1253)),"WINCOMQUANGNINH",IF(ISNUMBER(SEARCH($V$8,T1253)),"WINCOMHAIPHONG",IF(ISNUMBER(SEARCH($V$9,T1253)),"WINCOMBACGIANG",IF(ISNUMBER(SEARCH($V$10,T1253)),"WINCOMBACNINH",IF(ISNUMBER(SEARCH($V$11,T1253)),"WINCOMPHUTHO",IF(ISNUMBER(SEARCH($V$12,T1253)),"WINCOMHATINH",IF(ISNUMBER(SEARCH($V$13,T1253)),"WINCOMTHAINGUYEN",IF(ISNUMBER(SEARCH($V$14,T1253)),"WINCOMKHANHHOA",IF(ISNUMBER(SEARCH($V$15,T1253)),"WINCOMHUNGYEN",IF(ISNUMBER(SEARCH($V$16,T1253)),"WINCOMNGHEAN",IF(ISNUMBER(SEARCH($V$17,T1253)),"WINCOMLAOCAI",IF(ISNUMBER(SEARCH($V$18,T1253)),"WINCOMVUNGTAU",IF(ISNUMBER(SEARCH($V$19,T1253)),"WINCOMBINHDUONG",IF(ISNUMBER(SEARCH($V$20,T1253)),"WINCOMKIENGIANG",IF(ISNUMBER(SEARCH($V$21,T1253)),"WINCOMHANAM",IF(ISNUMBER(SEARCH($V$22,T1253)),"WINCOMNAMDINH",IF(ISNUMBER(SEARCH($V$23,T1253)),"WINCOMLANGSON",IF(ISNUMBER(SEARCH($V$24,T1253)),"WINCOMTHANHHOA",IF(ISNUMBER(SEARCH($V$25,T1253)),"WINCOMYENBAI",IF(ISNUMBER(SEARCH($V$26,T1253)),"WINCOMTUYENQUANG",IF(ISNUMBER(SEARCH($V$27,T1253)),"WINCOMHUE",IF(ISNUMBER(SEARCH($V$28,T1253)),"WINCOMQUANGNAM",IF(ISNUMBER(SEARCH($V$29,T1253)),"WINCOMVINHPHUC",IF(ISNUMBER(SEARCH($V$30,T1253)),"WINCOMHAGIANG",IF(ISNUMBER(SEARCH($V$31,T1253)),"WINCOMNINHBINH",IF(ISNUMBER(SEARCH($V$32,T1253)),"WINCOMTRAVINH",IF(ISNUMBER(SEARCH($V$33,T1253)),"WINCOMCANTHO",IF(ISNUMBER(SEARCH($V$34,T1253)),"WINCOMBENTRE",IF(ISNUMBER(SEARCH($V$35,T1253)),"WINCOMCAMAU",IF(ISNUMBER(SEARCH($V$36,T1253)),"WINCOMANGIANG",IF(ISNUMBER(SEARCH($V$37,T1253)),"WINCOMNINHTHUAN",IF(ISNUMBER(SEARCH($V$38,T1253)),"WINCOMTHAIBINH",IF(ISNUMBER(SEARCH($V$39,T1253)),"WINCOMGIALAI",IF(ISNUMBER(SEARCH($V$40,T1253)),"WINCOMHOABINH",IF(ISNUMBER(SEARCH($V$41,T1253)),"WINCOMQUANGNGAI",IF(ISNUMBER(SEARCH($V$42,T1253)),"WINCOMBINHTHUAN",IF(ISNUMBER(SEARCH($V$43,T1253)),"WINCOMDAKLAK",IF(ISNUMBER(SEARCH($V$44,T1253)),"WINCOMSOCTRANG",IF(ISNUMBER(SEARCH($V$45,T1253)),"WINCOMSONLA",IF(ISNUMBER(SEARCH($V$46,T1253)),"WINCOMKONTUM",IF(ISNUMBER(SEARCH($V$47,T1253)),"WINCOMPHUYEN",IF(ISNUMBER(SEARCH($V$48,T1253)),"WINCOMQUANGTRI",IF(ISNUMBER(SEARCH($V$49,T1253)),"WINCOMBINHDINH",IF(ISNUMBER(SEARCH($V$50,T1253)),"WINCOMCAOBANG",IF(ISNUMBER(SEARCH($V$51,T1253)),"WINCOMQUANGBINH",IF(ISNUMBER(SEARCH($V$52,T1253)),"WINCOMLAMDONG",IF(ISNUMBER(SEARCH($V$53,T1253)),"WINCOMVINHLONG",IF(ISNUMBER(SEARCH($V$54,T1253)),"WINCOMDONGTHAP",IF(ISNUMBER(SEARCH($V$55,T1253)),"WINCOMTIENGIANG",IF(ISNUMBER(SEARCH($V$56,T1253)),"WINCOMQUANGNINH",0))))))))))))))))))))))))))))))))))))))))))))))))))))))</f>
        <v>WINCOMNGHEAN</v>
      </c>
    </row>
    <row r="1254" spans="1:25" x14ac:dyDescent="0.2">
      <c r="A1254" t="s">
        <v>0</v>
      </c>
      <c r="B1254" t="s">
        <v>2141</v>
      </c>
      <c r="C1254" t="s">
        <v>31</v>
      </c>
      <c r="D1254" t="s">
        <v>35</v>
      </c>
      <c r="E1254" t="s">
        <v>4</v>
      </c>
      <c r="F1254" s="5">
        <f t="shared" si="77"/>
        <v>1</v>
      </c>
      <c r="G1254" s="2">
        <v>73431</v>
      </c>
      <c r="H1254" s="2">
        <v>80774.100000000006</v>
      </c>
      <c r="I1254" t="s">
        <v>5</v>
      </c>
      <c r="J1254" t="s">
        <v>36</v>
      </c>
      <c r="K1254" t="str">
        <f t="shared" si="78"/>
        <v>Chân giò heo muối gói 300g</v>
      </c>
      <c r="L1254" s="8" t="str">
        <f>VLOOKUP(K1254,'[1]Mã Misa'!$B$2:$D$74,2,0)</f>
        <v>Chân giò heo muối 300g</v>
      </c>
      <c r="M1254" s="8" t="str">
        <f>VLOOKUP(L1254,'[1]Mã Misa'!$C$2:$D$74,2,0)</f>
        <v>CGM300</v>
      </c>
      <c r="N1254" s="2">
        <v>73431</v>
      </c>
      <c r="O1254" t="s">
        <v>2142</v>
      </c>
      <c r="P1254" s="8" t="str">
        <f t="shared" si="79"/>
        <v>0002939</v>
      </c>
      <c r="Q1254" s="8" t="e">
        <f t="array" ref="Q1254">IF(VLOOKUP(P1254,$AA$1:$AC$32,1,0)&lt;&gt;0,(P1254&amp;"A"),0)</f>
        <v>#N/A</v>
      </c>
      <c r="R1254" s="12">
        <v>44517</v>
      </c>
      <c r="S1254" t="s">
        <v>2143</v>
      </c>
      <c r="T1254" s="8" t="str">
        <f t="shared" si="80"/>
        <v>VM+ NAN 30</v>
      </c>
      <c r="U1254" t="s">
        <v>6591</v>
      </c>
      <c r="Y1254" t="str">
        <f t="array" ref="Y1254">IF(ISNUMBER(SEARCH($V$3,T1254)),"WINCOMHANOI",IF(ISNUMBER(SEARCH($V$4,T1254)),"WINCOMHOCHIMINH",IF(ISNUMBER(SEARCH($V$5,T1254)),"WINCOMDANANG",IF(ISNUMBER(SEARCH($V$6,T1254)),"WINCOMHAIDUONG",IF(ISNUMBER(SEARCH($V$7,T1254)),"WINCOMQUANGNINH",IF(ISNUMBER(SEARCH($V$8,T1254)),"WINCOMHAIPHONG",IF(ISNUMBER(SEARCH($V$9,T1254)),"WINCOMBACGIANG",IF(ISNUMBER(SEARCH($V$10,T1254)),"WINCOMBACNINH",IF(ISNUMBER(SEARCH($V$11,T1254)),"WINCOMPHUTHO",IF(ISNUMBER(SEARCH($V$12,T1254)),"WINCOMHATINH",IF(ISNUMBER(SEARCH($V$13,T1254)),"WINCOMTHAINGUYEN",IF(ISNUMBER(SEARCH($V$14,T1254)),"WINCOMKHANHHOA",IF(ISNUMBER(SEARCH($V$15,T1254)),"WINCOMHUNGYEN",IF(ISNUMBER(SEARCH($V$16,T1254)),"WINCOMNGHEAN",IF(ISNUMBER(SEARCH($V$17,T1254)),"WINCOMLAOCAI",IF(ISNUMBER(SEARCH($V$18,T1254)),"WINCOMVUNGTAU",IF(ISNUMBER(SEARCH($V$19,T1254)),"WINCOMBINHDUONG",IF(ISNUMBER(SEARCH($V$20,T1254)),"WINCOMKIENGIANG",IF(ISNUMBER(SEARCH($V$21,T1254)),"WINCOMHANAM",IF(ISNUMBER(SEARCH($V$22,T1254)),"WINCOMNAMDINH",IF(ISNUMBER(SEARCH($V$23,T1254)),"WINCOMLANGSON",IF(ISNUMBER(SEARCH($V$24,T1254)),"WINCOMTHANHHOA",IF(ISNUMBER(SEARCH($V$25,T1254)),"WINCOMYENBAI",IF(ISNUMBER(SEARCH($V$26,T1254)),"WINCOMTUYENQUANG",IF(ISNUMBER(SEARCH($V$27,T1254)),"WINCOMHUE",IF(ISNUMBER(SEARCH($V$28,T1254)),"WINCOMQUANGNAM",IF(ISNUMBER(SEARCH($V$29,T1254)),"WINCOMVINHPHUC",IF(ISNUMBER(SEARCH($V$30,T1254)),"WINCOMHAGIANG",IF(ISNUMBER(SEARCH($V$31,T1254)),"WINCOMNINHBINH",IF(ISNUMBER(SEARCH($V$32,T1254)),"WINCOMTRAVINH",IF(ISNUMBER(SEARCH($V$33,T1254)),"WINCOMCANTHO",IF(ISNUMBER(SEARCH($V$34,T1254)),"WINCOMBENTRE",IF(ISNUMBER(SEARCH($V$35,T1254)),"WINCOMCAMAU",IF(ISNUMBER(SEARCH($V$36,T1254)),"WINCOMANGIANG",IF(ISNUMBER(SEARCH($V$37,T1254)),"WINCOMNINHTHUAN",IF(ISNUMBER(SEARCH($V$38,T1254)),"WINCOMTHAIBINH",IF(ISNUMBER(SEARCH($V$39,T1254)),"WINCOMGIALAI",IF(ISNUMBER(SEARCH($V$40,T1254)),"WINCOMHOABINH",IF(ISNUMBER(SEARCH($V$41,T1254)),"WINCOMQUANGNGAI",IF(ISNUMBER(SEARCH($V$42,T1254)),"WINCOMBINHTHUAN",IF(ISNUMBER(SEARCH($V$43,T1254)),"WINCOMDAKLAK",IF(ISNUMBER(SEARCH($V$44,T1254)),"WINCOMSOCTRANG",IF(ISNUMBER(SEARCH($V$45,T1254)),"WINCOMSONLA",IF(ISNUMBER(SEARCH($V$46,T1254)),"WINCOMKONTUM",IF(ISNUMBER(SEARCH($V$47,T1254)),"WINCOMPHUYEN",IF(ISNUMBER(SEARCH($V$48,T1254)),"WINCOMQUANGTRI",IF(ISNUMBER(SEARCH($V$49,T1254)),"WINCOMBINHDINH",IF(ISNUMBER(SEARCH($V$50,T1254)),"WINCOMCAOBANG",IF(ISNUMBER(SEARCH($V$51,T1254)),"WINCOMQUANGBINH",IF(ISNUMBER(SEARCH($V$52,T1254)),"WINCOMLAMDONG",IF(ISNUMBER(SEARCH($V$53,T1254)),"WINCOMVINHLONG",IF(ISNUMBER(SEARCH($V$54,T1254)),"WINCOMDONGTHAP",IF(ISNUMBER(SEARCH($V$55,T1254)),"WINCOMTIENGIANG",IF(ISNUMBER(SEARCH($V$56,T1254)),"WINCOMQUANGNINH",0))))))))))))))))))))))))))))))))))))))))))))))))))))))</f>
        <v>WINCOMNGHEAN</v>
      </c>
    </row>
    <row r="1255" spans="1:25" x14ac:dyDescent="0.2">
      <c r="A1255" t="s">
        <v>0</v>
      </c>
      <c r="B1255" t="s">
        <v>2144</v>
      </c>
      <c r="C1255" t="s">
        <v>2</v>
      </c>
      <c r="D1255" t="s">
        <v>20</v>
      </c>
      <c r="E1255" t="s">
        <v>4</v>
      </c>
      <c r="F1255" s="5">
        <f t="shared" si="77"/>
        <v>6</v>
      </c>
      <c r="G1255" s="2">
        <v>301092</v>
      </c>
      <c r="H1255" s="2">
        <v>331201.2</v>
      </c>
      <c r="I1255" t="s">
        <v>5</v>
      </c>
      <c r="J1255" t="s">
        <v>21</v>
      </c>
      <c r="K1255" t="str">
        <f t="shared" si="78"/>
        <v>Giò tai lưỡi xào gói 250g</v>
      </c>
      <c r="L1255" s="8" t="str">
        <f>VLOOKUP(K1255,'[1]Mã Misa'!$B$2:$D$74,2,0)</f>
        <v>Giò Tai Lưỡi Xào 250g</v>
      </c>
      <c r="M1255" s="8" t="str">
        <f>VLOOKUP(L1255,'[1]Mã Misa'!$C$2:$D$74,2,0)</f>
        <v>GTLX250G</v>
      </c>
      <c r="N1255" s="2">
        <v>50182</v>
      </c>
      <c r="O1255" t="s">
        <v>2145</v>
      </c>
      <c r="P1255" s="8" t="str">
        <f t="shared" si="79"/>
        <v>0142129</v>
      </c>
      <c r="Q1255" s="8" t="e">
        <f t="array" ref="Q1255">IF(VLOOKUP(P1255,$AA$1:$AC$32,1,0)&lt;&gt;0,(P1255&amp;"A"),0)</f>
        <v>#N/A</v>
      </c>
      <c r="R1255" s="12">
        <v>44517</v>
      </c>
      <c r="S1255" t="s">
        <v>2146</v>
      </c>
      <c r="T1255" s="8" t="str">
        <f t="shared" si="80"/>
        <v>VM+ HNI Xó</v>
      </c>
      <c r="U1255" t="s">
        <v>6592</v>
      </c>
      <c r="Y1255" t="str">
        <f t="array" ref="Y1255">IF(ISNUMBER(SEARCH($V$3,T1255)),"WINCOMHANOI",IF(ISNUMBER(SEARCH($V$4,T1255)),"WINCOMHOCHIMINH",IF(ISNUMBER(SEARCH($V$5,T1255)),"WINCOMDANANG",IF(ISNUMBER(SEARCH($V$6,T1255)),"WINCOMHAIDUONG",IF(ISNUMBER(SEARCH($V$7,T1255)),"WINCOMQUANGNINH",IF(ISNUMBER(SEARCH($V$8,T1255)),"WINCOMHAIPHONG",IF(ISNUMBER(SEARCH($V$9,T1255)),"WINCOMBACGIANG",IF(ISNUMBER(SEARCH($V$10,T1255)),"WINCOMBACNINH",IF(ISNUMBER(SEARCH($V$11,T1255)),"WINCOMPHUTHO",IF(ISNUMBER(SEARCH($V$12,T1255)),"WINCOMHATINH",IF(ISNUMBER(SEARCH($V$13,T1255)),"WINCOMTHAINGUYEN",IF(ISNUMBER(SEARCH($V$14,T1255)),"WINCOMKHANHHOA",IF(ISNUMBER(SEARCH($V$15,T1255)),"WINCOMHUNGYEN",IF(ISNUMBER(SEARCH($V$16,T1255)),"WINCOMNGHEAN",IF(ISNUMBER(SEARCH($V$17,T1255)),"WINCOMLAOCAI",IF(ISNUMBER(SEARCH($V$18,T1255)),"WINCOMVUNGTAU",IF(ISNUMBER(SEARCH($V$19,T1255)),"WINCOMBINHDUONG",IF(ISNUMBER(SEARCH($V$20,T1255)),"WINCOMKIENGIANG",IF(ISNUMBER(SEARCH($V$21,T1255)),"WINCOMHANAM",IF(ISNUMBER(SEARCH($V$22,T1255)),"WINCOMNAMDINH",IF(ISNUMBER(SEARCH($V$23,T1255)),"WINCOMLANGSON",IF(ISNUMBER(SEARCH($V$24,T1255)),"WINCOMTHANHHOA",IF(ISNUMBER(SEARCH($V$25,T1255)),"WINCOMYENBAI",IF(ISNUMBER(SEARCH($V$26,T1255)),"WINCOMTUYENQUANG",IF(ISNUMBER(SEARCH($V$27,T1255)),"WINCOMHUE",IF(ISNUMBER(SEARCH($V$28,T1255)),"WINCOMQUANGNAM",IF(ISNUMBER(SEARCH($V$29,T1255)),"WINCOMVINHPHUC",IF(ISNUMBER(SEARCH($V$30,T1255)),"WINCOMHAGIANG",IF(ISNUMBER(SEARCH($V$31,T1255)),"WINCOMNINHBINH",IF(ISNUMBER(SEARCH($V$32,T1255)),"WINCOMTRAVINH",IF(ISNUMBER(SEARCH($V$33,T1255)),"WINCOMCANTHO",IF(ISNUMBER(SEARCH($V$34,T1255)),"WINCOMBENTRE",IF(ISNUMBER(SEARCH($V$35,T1255)),"WINCOMCAMAU",IF(ISNUMBER(SEARCH($V$36,T1255)),"WINCOMANGIANG",IF(ISNUMBER(SEARCH($V$37,T1255)),"WINCOMNINHTHUAN",IF(ISNUMBER(SEARCH($V$38,T1255)),"WINCOMTHAIBINH",IF(ISNUMBER(SEARCH($V$39,T1255)),"WINCOMGIALAI",IF(ISNUMBER(SEARCH($V$40,T1255)),"WINCOMHOABINH",IF(ISNUMBER(SEARCH($V$41,T1255)),"WINCOMQUANGNGAI",IF(ISNUMBER(SEARCH($V$42,T1255)),"WINCOMBINHTHUAN",IF(ISNUMBER(SEARCH($V$43,T1255)),"WINCOMDAKLAK",IF(ISNUMBER(SEARCH($V$44,T1255)),"WINCOMSOCTRANG",IF(ISNUMBER(SEARCH($V$45,T1255)),"WINCOMSONLA",IF(ISNUMBER(SEARCH($V$46,T1255)),"WINCOMKONTUM",IF(ISNUMBER(SEARCH($V$47,T1255)),"WINCOMPHUYEN",IF(ISNUMBER(SEARCH($V$48,T1255)),"WINCOMQUANGTRI",IF(ISNUMBER(SEARCH($V$49,T1255)),"WINCOMBINHDINH",IF(ISNUMBER(SEARCH($V$50,T1255)),"WINCOMCAOBANG",IF(ISNUMBER(SEARCH($V$51,T1255)),"WINCOMQUANGBINH",IF(ISNUMBER(SEARCH($V$52,T1255)),"WINCOMLAMDONG",IF(ISNUMBER(SEARCH($V$53,T1255)),"WINCOMVINHLONG",IF(ISNUMBER(SEARCH($V$54,T1255)),"WINCOMDONGTHAP",IF(ISNUMBER(SEARCH($V$55,T1255)),"WINCOMTIENGIANG",IF(ISNUMBER(SEARCH($V$56,T1255)),"WINCOMQUANGNINH",0))))))))))))))))))))))))))))))))))))))))))))))))))))))</f>
        <v>WINCOMHANOI</v>
      </c>
    </row>
    <row r="1256" spans="1:25" x14ac:dyDescent="0.2">
      <c r="A1256" t="s">
        <v>0</v>
      </c>
      <c r="B1256" t="s">
        <v>2147</v>
      </c>
      <c r="C1256" t="s">
        <v>2</v>
      </c>
      <c r="D1256" t="s">
        <v>3</v>
      </c>
      <c r="E1256" t="s">
        <v>4</v>
      </c>
      <c r="F1256" s="5">
        <f t="shared" si="77"/>
        <v>1</v>
      </c>
      <c r="G1256" s="2">
        <v>88846</v>
      </c>
      <c r="H1256" s="2">
        <v>97730.6</v>
      </c>
      <c r="I1256" t="s">
        <v>5</v>
      </c>
      <c r="J1256" t="s">
        <v>6</v>
      </c>
      <c r="K1256" t="str">
        <f t="shared" si="78"/>
        <v>Gà muối gói 500g</v>
      </c>
      <c r="L1256" s="8" t="str">
        <f>VLOOKUP(K1256,'[1]Mã Misa'!$B$2:$D$74,2,0)</f>
        <v>Gà muối 500g</v>
      </c>
      <c r="M1256" s="8" t="str">
        <f>VLOOKUP(L1256,'[1]Mã Misa'!$C$2:$D$74,2,0)</f>
        <v>GM500</v>
      </c>
      <c r="N1256" s="2">
        <v>88846</v>
      </c>
      <c r="O1256" t="s">
        <v>2148</v>
      </c>
      <c r="P1256" s="8" t="str">
        <f t="shared" si="79"/>
        <v>0142131</v>
      </c>
      <c r="Q1256" s="8" t="e">
        <f t="array" ref="Q1256">IF(VLOOKUP(P1256,$AA$1:$AC$32,1,0)&lt;&gt;0,(P1256&amp;"A"),0)</f>
        <v>#N/A</v>
      </c>
      <c r="R1256" s="12">
        <v>44517</v>
      </c>
      <c r="S1256" t="s">
        <v>2149</v>
      </c>
      <c r="T1256" s="8" t="str">
        <f t="shared" si="80"/>
        <v>VM+ HNI 22</v>
      </c>
      <c r="U1256" t="s">
        <v>6593</v>
      </c>
      <c r="Y1256" t="str">
        <f t="array" ref="Y1256">IF(ISNUMBER(SEARCH($V$3,T1256)),"WINCOMHANOI",IF(ISNUMBER(SEARCH($V$4,T1256)),"WINCOMHOCHIMINH",IF(ISNUMBER(SEARCH($V$5,T1256)),"WINCOMDANANG",IF(ISNUMBER(SEARCH($V$6,T1256)),"WINCOMHAIDUONG",IF(ISNUMBER(SEARCH($V$7,T1256)),"WINCOMQUANGNINH",IF(ISNUMBER(SEARCH($V$8,T1256)),"WINCOMHAIPHONG",IF(ISNUMBER(SEARCH($V$9,T1256)),"WINCOMBACGIANG",IF(ISNUMBER(SEARCH($V$10,T1256)),"WINCOMBACNINH",IF(ISNUMBER(SEARCH($V$11,T1256)),"WINCOMPHUTHO",IF(ISNUMBER(SEARCH($V$12,T1256)),"WINCOMHATINH",IF(ISNUMBER(SEARCH($V$13,T1256)),"WINCOMTHAINGUYEN",IF(ISNUMBER(SEARCH($V$14,T1256)),"WINCOMKHANHHOA",IF(ISNUMBER(SEARCH($V$15,T1256)),"WINCOMHUNGYEN",IF(ISNUMBER(SEARCH($V$16,T1256)),"WINCOMNGHEAN",IF(ISNUMBER(SEARCH($V$17,T1256)),"WINCOMLAOCAI",IF(ISNUMBER(SEARCH($V$18,T1256)),"WINCOMVUNGTAU",IF(ISNUMBER(SEARCH($V$19,T1256)),"WINCOMBINHDUONG",IF(ISNUMBER(SEARCH($V$20,T1256)),"WINCOMKIENGIANG",IF(ISNUMBER(SEARCH($V$21,T1256)),"WINCOMHANAM",IF(ISNUMBER(SEARCH($V$22,T1256)),"WINCOMNAMDINH",IF(ISNUMBER(SEARCH($V$23,T1256)),"WINCOMLANGSON",IF(ISNUMBER(SEARCH($V$24,T1256)),"WINCOMTHANHHOA",IF(ISNUMBER(SEARCH($V$25,T1256)),"WINCOMYENBAI",IF(ISNUMBER(SEARCH($V$26,T1256)),"WINCOMTUYENQUANG",IF(ISNUMBER(SEARCH($V$27,T1256)),"WINCOMHUE",IF(ISNUMBER(SEARCH($V$28,T1256)),"WINCOMQUANGNAM",IF(ISNUMBER(SEARCH($V$29,T1256)),"WINCOMVINHPHUC",IF(ISNUMBER(SEARCH($V$30,T1256)),"WINCOMHAGIANG",IF(ISNUMBER(SEARCH($V$31,T1256)),"WINCOMNINHBINH",IF(ISNUMBER(SEARCH($V$32,T1256)),"WINCOMTRAVINH",IF(ISNUMBER(SEARCH($V$33,T1256)),"WINCOMCANTHO",IF(ISNUMBER(SEARCH($V$34,T1256)),"WINCOMBENTRE",IF(ISNUMBER(SEARCH($V$35,T1256)),"WINCOMCAMAU",IF(ISNUMBER(SEARCH($V$36,T1256)),"WINCOMANGIANG",IF(ISNUMBER(SEARCH($V$37,T1256)),"WINCOMNINHTHUAN",IF(ISNUMBER(SEARCH($V$38,T1256)),"WINCOMTHAIBINH",IF(ISNUMBER(SEARCH($V$39,T1256)),"WINCOMGIALAI",IF(ISNUMBER(SEARCH($V$40,T1256)),"WINCOMHOABINH",IF(ISNUMBER(SEARCH($V$41,T1256)),"WINCOMQUANGNGAI",IF(ISNUMBER(SEARCH($V$42,T1256)),"WINCOMBINHTHUAN",IF(ISNUMBER(SEARCH($V$43,T1256)),"WINCOMDAKLAK",IF(ISNUMBER(SEARCH($V$44,T1256)),"WINCOMSOCTRANG",IF(ISNUMBER(SEARCH($V$45,T1256)),"WINCOMSONLA",IF(ISNUMBER(SEARCH($V$46,T1256)),"WINCOMKONTUM",IF(ISNUMBER(SEARCH($V$47,T1256)),"WINCOMPHUYEN",IF(ISNUMBER(SEARCH($V$48,T1256)),"WINCOMQUANGTRI",IF(ISNUMBER(SEARCH($V$49,T1256)),"WINCOMBINHDINH",IF(ISNUMBER(SEARCH($V$50,T1256)),"WINCOMCAOBANG",IF(ISNUMBER(SEARCH($V$51,T1256)),"WINCOMQUANGBINH",IF(ISNUMBER(SEARCH($V$52,T1256)),"WINCOMLAMDONG",IF(ISNUMBER(SEARCH($V$53,T1256)),"WINCOMVINHLONG",IF(ISNUMBER(SEARCH($V$54,T1256)),"WINCOMDONGTHAP",IF(ISNUMBER(SEARCH($V$55,T1256)),"WINCOMTIENGIANG",IF(ISNUMBER(SEARCH($V$56,T1256)),"WINCOMQUANGNINH",0))))))))))))))))))))))))))))))))))))))))))))))))))))))</f>
        <v>WINCOMHANOI</v>
      </c>
    </row>
    <row r="1257" spans="1:25" x14ac:dyDescent="0.2">
      <c r="A1257" t="s">
        <v>0</v>
      </c>
      <c r="B1257" t="s">
        <v>2150</v>
      </c>
      <c r="C1257" t="s">
        <v>2</v>
      </c>
      <c r="D1257" t="s">
        <v>20</v>
      </c>
      <c r="E1257" t="s">
        <v>4</v>
      </c>
      <c r="F1257" s="5">
        <f t="shared" si="77"/>
        <v>6</v>
      </c>
      <c r="G1257" s="2">
        <v>301092</v>
      </c>
      <c r="H1257" s="2">
        <v>331201.2</v>
      </c>
      <c r="I1257" t="s">
        <v>5</v>
      </c>
      <c r="J1257" t="s">
        <v>21</v>
      </c>
      <c r="K1257" t="str">
        <f t="shared" si="78"/>
        <v>Giò tai lưỡi xào gói 250g</v>
      </c>
      <c r="L1257" s="8" t="str">
        <f>VLOOKUP(K1257,'[1]Mã Misa'!$B$2:$D$74,2,0)</f>
        <v>Giò Tai Lưỡi Xào 250g</v>
      </c>
      <c r="M1257" s="8" t="str">
        <f>VLOOKUP(L1257,'[1]Mã Misa'!$C$2:$D$74,2,0)</f>
        <v>GTLX250G</v>
      </c>
      <c r="N1257" s="2">
        <v>50182</v>
      </c>
      <c r="O1257" t="s">
        <v>2151</v>
      </c>
      <c r="P1257" s="8" t="str">
        <f t="shared" si="79"/>
        <v>0043926</v>
      </c>
      <c r="Q1257" s="8" t="e">
        <f t="array" ref="Q1257">IF(VLOOKUP(P1257,$AA$1:$AC$32,1,0)&lt;&gt;0,(P1257&amp;"A"),0)</f>
        <v>#N/A</v>
      </c>
      <c r="R1257" s="12">
        <v>44517</v>
      </c>
      <c r="S1257" t="s">
        <v>2152</v>
      </c>
      <c r="T1257" s="8" t="str">
        <f t="shared" si="80"/>
        <v>VM+ HCM 42</v>
      </c>
      <c r="U1257" t="s">
        <v>6594</v>
      </c>
      <c r="Y1257" t="str">
        <f t="array" ref="Y1257">IF(ISNUMBER(SEARCH($V$3,T1257)),"WINCOMHANOI",IF(ISNUMBER(SEARCH($V$4,T1257)),"WINCOMHOCHIMINH",IF(ISNUMBER(SEARCH($V$5,T1257)),"WINCOMDANANG",IF(ISNUMBER(SEARCH($V$6,T1257)),"WINCOMHAIDUONG",IF(ISNUMBER(SEARCH($V$7,T1257)),"WINCOMQUANGNINH",IF(ISNUMBER(SEARCH($V$8,T1257)),"WINCOMHAIPHONG",IF(ISNUMBER(SEARCH($V$9,T1257)),"WINCOMBACGIANG",IF(ISNUMBER(SEARCH($V$10,T1257)),"WINCOMBACNINH",IF(ISNUMBER(SEARCH($V$11,T1257)),"WINCOMPHUTHO",IF(ISNUMBER(SEARCH($V$12,T1257)),"WINCOMHATINH",IF(ISNUMBER(SEARCH($V$13,T1257)),"WINCOMTHAINGUYEN",IF(ISNUMBER(SEARCH($V$14,T1257)),"WINCOMKHANHHOA",IF(ISNUMBER(SEARCH($V$15,T1257)),"WINCOMHUNGYEN",IF(ISNUMBER(SEARCH($V$16,T1257)),"WINCOMNGHEAN",IF(ISNUMBER(SEARCH($V$17,T1257)),"WINCOMLAOCAI",IF(ISNUMBER(SEARCH($V$18,T1257)),"WINCOMVUNGTAU",IF(ISNUMBER(SEARCH($V$19,T1257)),"WINCOMBINHDUONG",IF(ISNUMBER(SEARCH($V$20,T1257)),"WINCOMKIENGIANG",IF(ISNUMBER(SEARCH($V$21,T1257)),"WINCOMHANAM",IF(ISNUMBER(SEARCH($V$22,T1257)),"WINCOMNAMDINH",IF(ISNUMBER(SEARCH($V$23,T1257)),"WINCOMLANGSON",IF(ISNUMBER(SEARCH($V$24,T1257)),"WINCOMTHANHHOA",IF(ISNUMBER(SEARCH($V$25,T1257)),"WINCOMYENBAI",IF(ISNUMBER(SEARCH($V$26,T1257)),"WINCOMTUYENQUANG",IF(ISNUMBER(SEARCH($V$27,T1257)),"WINCOMHUE",IF(ISNUMBER(SEARCH($V$28,T1257)),"WINCOMQUANGNAM",IF(ISNUMBER(SEARCH($V$29,T1257)),"WINCOMVINHPHUC",IF(ISNUMBER(SEARCH($V$30,T1257)),"WINCOMHAGIANG",IF(ISNUMBER(SEARCH($V$31,T1257)),"WINCOMNINHBINH",IF(ISNUMBER(SEARCH($V$32,T1257)),"WINCOMTRAVINH",IF(ISNUMBER(SEARCH($V$33,T1257)),"WINCOMCANTHO",IF(ISNUMBER(SEARCH($V$34,T1257)),"WINCOMBENTRE",IF(ISNUMBER(SEARCH($V$35,T1257)),"WINCOMCAMAU",IF(ISNUMBER(SEARCH($V$36,T1257)),"WINCOMANGIANG",IF(ISNUMBER(SEARCH($V$37,T1257)),"WINCOMNINHTHUAN",IF(ISNUMBER(SEARCH($V$38,T1257)),"WINCOMTHAIBINH",IF(ISNUMBER(SEARCH($V$39,T1257)),"WINCOMGIALAI",IF(ISNUMBER(SEARCH($V$40,T1257)),"WINCOMHOABINH",IF(ISNUMBER(SEARCH($V$41,T1257)),"WINCOMQUANGNGAI",IF(ISNUMBER(SEARCH($V$42,T1257)),"WINCOMBINHTHUAN",IF(ISNUMBER(SEARCH($V$43,T1257)),"WINCOMDAKLAK",IF(ISNUMBER(SEARCH($V$44,T1257)),"WINCOMSOCTRANG",IF(ISNUMBER(SEARCH($V$45,T1257)),"WINCOMSONLA",IF(ISNUMBER(SEARCH($V$46,T1257)),"WINCOMKONTUM",IF(ISNUMBER(SEARCH($V$47,T1257)),"WINCOMPHUYEN",IF(ISNUMBER(SEARCH($V$48,T1257)),"WINCOMQUANGTRI",IF(ISNUMBER(SEARCH($V$49,T1257)),"WINCOMBINHDINH",IF(ISNUMBER(SEARCH($V$50,T1257)),"WINCOMCAOBANG",IF(ISNUMBER(SEARCH($V$51,T1257)),"WINCOMQUANGBINH",IF(ISNUMBER(SEARCH($V$52,T1257)),"WINCOMLAMDONG",IF(ISNUMBER(SEARCH($V$53,T1257)),"WINCOMVINHLONG",IF(ISNUMBER(SEARCH($V$54,T1257)),"WINCOMDONGTHAP",IF(ISNUMBER(SEARCH($V$55,T1257)),"WINCOMTIENGIANG",IF(ISNUMBER(SEARCH($V$56,T1257)),"WINCOMQUANGNINH",0))))))))))))))))))))))))))))))))))))))))))))))))))))))</f>
        <v>WINCOMHOCHIMINH</v>
      </c>
    </row>
    <row r="1258" spans="1:25" x14ac:dyDescent="0.2">
      <c r="A1258" t="s">
        <v>0</v>
      </c>
      <c r="B1258" t="s">
        <v>2153</v>
      </c>
      <c r="C1258" t="s">
        <v>2</v>
      </c>
      <c r="D1258" t="s">
        <v>20</v>
      </c>
      <c r="E1258" t="s">
        <v>4</v>
      </c>
      <c r="F1258" s="5">
        <f t="shared" si="77"/>
        <v>2</v>
      </c>
      <c r="G1258" s="2">
        <v>100364</v>
      </c>
      <c r="H1258" s="2">
        <v>110400.40000000001</v>
      </c>
      <c r="I1258" t="s">
        <v>5</v>
      </c>
      <c r="J1258" t="s">
        <v>21</v>
      </c>
      <c r="K1258" t="str">
        <f t="shared" si="78"/>
        <v>Giò tai lưỡi xào gói 250g</v>
      </c>
      <c r="L1258" s="8" t="str">
        <f>VLOOKUP(K1258,'[1]Mã Misa'!$B$2:$D$74,2,0)</f>
        <v>Giò Tai Lưỡi Xào 250g</v>
      </c>
      <c r="M1258" s="8" t="str">
        <f>VLOOKUP(L1258,'[1]Mã Misa'!$C$2:$D$74,2,0)</f>
        <v>GTLX250G</v>
      </c>
      <c r="N1258" s="2">
        <v>50182</v>
      </c>
      <c r="O1258" t="s">
        <v>2154</v>
      </c>
      <c r="P1258" s="8" t="str">
        <f t="shared" si="79"/>
        <v>0142161</v>
      </c>
      <c r="Q1258" s="8" t="e">
        <f t="array" ref="Q1258">IF(VLOOKUP(P1258,$AA$1:$AC$32,1,0)&lt;&gt;0,(P1258&amp;"A"),0)</f>
        <v>#N/A</v>
      </c>
      <c r="R1258" s="12">
        <v>44517</v>
      </c>
      <c r="S1258" t="s">
        <v>2155</v>
      </c>
      <c r="T1258" s="8" t="str">
        <f t="shared" si="80"/>
        <v>VM+ HNI 88</v>
      </c>
      <c r="U1258" t="s">
        <v>6595</v>
      </c>
      <c r="Y1258" t="str">
        <f t="array" ref="Y1258">IF(ISNUMBER(SEARCH($V$3,T1258)),"WINCOMHANOI",IF(ISNUMBER(SEARCH($V$4,T1258)),"WINCOMHOCHIMINH",IF(ISNUMBER(SEARCH($V$5,T1258)),"WINCOMDANANG",IF(ISNUMBER(SEARCH($V$6,T1258)),"WINCOMHAIDUONG",IF(ISNUMBER(SEARCH($V$7,T1258)),"WINCOMQUANGNINH",IF(ISNUMBER(SEARCH($V$8,T1258)),"WINCOMHAIPHONG",IF(ISNUMBER(SEARCH($V$9,T1258)),"WINCOMBACGIANG",IF(ISNUMBER(SEARCH($V$10,T1258)),"WINCOMBACNINH",IF(ISNUMBER(SEARCH($V$11,T1258)),"WINCOMPHUTHO",IF(ISNUMBER(SEARCH($V$12,T1258)),"WINCOMHATINH",IF(ISNUMBER(SEARCH($V$13,T1258)),"WINCOMTHAINGUYEN",IF(ISNUMBER(SEARCH($V$14,T1258)),"WINCOMKHANHHOA",IF(ISNUMBER(SEARCH($V$15,T1258)),"WINCOMHUNGYEN",IF(ISNUMBER(SEARCH($V$16,T1258)),"WINCOMNGHEAN",IF(ISNUMBER(SEARCH($V$17,T1258)),"WINCOMLAOCAI",IF(ISNUMBER(SEARCH($V$18,T1258)),"WINCOMVUNGTAU",IF(ISNUMBER(SEARCH($V$19,T1258)),"WINCOMBINHDUONG",IF(ISNUMBER(SEARCH($V$20,T1258)),"WINCOMKIENGIANG",IF(ISNUMBER(SEARCH($V$21,T1258)),"WINCOMHANAM",IF(ISNUMBER(SEARCH($V$22,T1258)),"WINCOMNAMDINH",IF(ISNUMBER(SEARCH($V$23,T1258)),"WINCOMLANGSON",IF(ISNUMBER(SEARCH($V$24,T1258)),"WINCOMTHANHHOA",IF(ISNUMBER(SEARCH($V$25,T1258)),"WINCOMYENBAI",IF(ISNUMBER(SEARCH($V$26,T1258)),"WINCOMTUYENQUANG",IF(ISNUMBER(SEARCH($V$27,T1258)),"WINCOMHUE",IF(ISNUMBER(SEARCH($V$28,T1258)),"WINCOMQUANGNAM",IF(ISNUMBER(SEARCH($V$29,T1258)),"WINCOMVINHPHUC",IF(ISNUMBER(SEARCH($V$30,T1258)),"WINCOMHAGIANG",IF(ISNUMBER(SEARCH($V$31,T1258)),"WINCOMNINHBINH",IF(ISNUMBER(SEARCH($V$32,T1258)),"WINCOMTRAVINH",IF(ISNUMBER(SEARCH($V$33,T1258)),"WINCOMCANTHO",IF(ISNUMBER(SEARCH($V$34,T1258)),"WINCOMBENTRE",IF(ISNUMBER(SEARCH($V$35,T1258)),"WINCOMCAMAU",IF(ISNUMBER(SEARCH($V$36,T1258)),"WINCOMANGIANG",IF(ISNUMBER(SEARCH($V$37,T1258)),"WINCOMNINHTHUAN",IF(ISNUMBER(SEARCH($V$38,T1258)),"WINCOMTHAIBINH",IF(ISNUMBER(SEARCH($V$39,T1258)),"WINCOMGIALAI",IF(ISNUMBER(SEARCH($V$40,T1258)),"WINCOMHOABINH",IF(ISNUMBER(SEARCH($V$41,T1258)),"WINCOMQUANGNGAI",IF(ISNUMBER(SEARCH($V$42,T1258)),"WINCOMBINHTHUAN",IF(ISNUMBER(SEARCH($V$43,T1258)),"WINCOMDAKLAK",IF(ISNUMBER(SEARCH($V$44,T1258)),"WINCOMSOCTRANG",IF(ISNUMBER(SEARCH($V$45,T1258)),"WINCOMSONLA",IF(ISNUMBER(SEARCH($V$46,T1258)),"WINCOMKONTUM",IF(ISNUMBER(SEARCH($V$47,T1258)),"WINCOMPHUYEN",IF(ISNUMBER(SEARCH($V$48,T1258)),"WINCOMQUANGTRI",IF(ISNUMBER(SEARCH($V$49,T1258)),"WINCOMBINHDINH",IF(ISNUMBER(SEARCH($V$50,T1258)),"WINCOMCAOBANG",IF(ISNUMBER(SEARCH($V$51,T1258)),"WINCOMQUANGBINH",IF(ISNUMBER(SEARCH($V$52,T1258)),"WINCOMLAMDONG",IF(ISNUMBER(SEARCH($V$53,T1258)),"WINCOMVINHLONG",IF(ISNUMBER(SEARCH($V$54,T1258)),"WINCOMDONGTHAP",IF(ISNUMBER(SEARCH($V$55,T1258)),"WINCOMTIENGIANG",IF(ISNUMBER(SEARCH($V$56,T1258)),"WINCOMQUANGNINH",0))))))))))))))))))))))))))))))))))))))))))))))))))))))</f>
        <v>WINCOMHANOI</v>
      </c>
    </row>
    <row r="1259" spans="1:25" x14ac:dyDescent="0.2">
      <c r="A1259" t="s">
        <v>0</v>
      </c>
      <c r="B1259" t="s">
        <v>2153</v>
      </c>
      <c r="C1259" t="s">
        <v>31</v>
      </c>
      <c r="D1259" t="s">
        <v>39</v>
      </c>
      <c r="E1259" t="s">
        <v>4</v>
      </c>
      <c r="F1259" s="5">
        <f t="shared" si="77"/>
        <v>3</v>
      </c>
      <c r="G1259" s="2">
        <v>138000</v>
      </c>
      <c r="H1259" s="2">
        <v>151800</v>
      </c>
      <c r="I1259" t="s">
        <v>5</v>
      </c>
      <c r="J1259" t="s">
        <v>40</v>
      </c>
      <c r="K1259" t="str">
        <f t="shared" si="78"/>
        <v>Mộc nấm hương gói 250g</v>
      </c>
      <c r="L1259" s="8" t="str">
        <f>VLOOKUP(K1259,'[1]Mã Misa'!$B$2:$D$74,2,0)</f>
        <v>Mộc Nấm Hương 250g</v>
      </c>
      <c r="M1259" s="8" t="str">
        <f>VLOOKUP(L1259,'[1]Mã Misa'!$C$2:$D$74,2,0)</f>
        <v>MNH250</v>
      </c>
      <c r="N1259" s="2">
        <v>46000</v>
      </c>
      <c r="O1259" t="s">
        <v>2154</v>
      </c>
      <c r="P1259" s="8" t="str">
        <f t="shared" si="79"/>
        <v>0142161</v>
      </c>
      <c r="Q1259" s="8" t="e">
        <f t="array" ref="Q1259">IF(VLOOKUP(P1259,$AA$1:$AC$32,1,0)&lt;&gt;0,(P1259&amp;"A"),0)</f>
        <v>#N/A</v>
      </c>
      <c r="R1259" s="12">
        <v>44517</v>
      </c>
      <c r="S1259" t="s">
        <v>2155</v>
      </c>
      <c r="T1259" s="8" t="str">
        <f t="shared" si="80"/>
        <v>VM+ HNI 88</v>
      </c>
      <c r="U1259" t="s">
        <v>6595</v>
      </c>
      <c r="Y1259" t="str">
        <f t="array" ref="Y1259">IF(ISNUMBER(SEARCH($V$3,T1259)),"WINCOMHANOI",IF(ISNUMBER(SEARCH($V$4,T1259)),"WINCOMHOCHIMINH",IF(ISNUMBER(SEARCH($V$5,T1259)),"WINCOMDANANG",IF(ISNUMBER(SEARCH($V$6,T1259)),"WINCOMHAIDUONG",IF(ISNUMBER(SEARCH($V$7,T1259)),"WINCOMQUANGNINH",IF(ISNUMBER(SEARCH($V$8,T1259)),"WINCOMHAIPHONG",IF(ISNUMBER(SEARCH($V$9,T1259)),"WINCOMBACGIANG",IF(ISNUMBER(SEARCH($V$10,T1259)),"WINCOMBACNINH",IF(ISNUMBER(SEARCH($V$11,T1259)),"WINCOMPHUTHO",IF(ISNUMBER(SEARCH($V$12,T1259)),"WINCOMHATINH",IF(ISNUMBER(SEARCH($V$13,T1259)),"WINCOMTHAINGUYEN",IF(ISNUMBER(SEARCH($V$14,T1259)),"WINCOMKHANHHOA",IF(ISNUMBER(SEARCH($V$15,T1259)),"WINCOMHUNGYEN",IF(ISNUMBER(SEARCH($V$16,T1259)),"WINCOMNGHEAN",IF(ISNUMBER(SEARCH($V$17,T1259)),"WINCOMLAOCAI",IF(ISNUMBER(SEARCH($V$18,T1259)),"WINCOMVUNGTAU",IF(ISNUMBER(SEARCH($V$19,T1259)),"WINCOMBINHDUONG",IF(ISNUMBER(SEARCH($V$20,T1259)),"WINCOMKIENGIANG",IF(ISNUMBER(SEARCH($V$21,T1259)),"WINCOMHANAM",IF(ISNUMBER(SEARCH($V$22,T1259)),"WINCOMNAMDINH",IF(ISNUMBER(SEARCH($V$23,T1259)),"WINCOMLANGSON",IF(ISNUMBER(SEARCH($V$24,T1259)),"WINCOMTHANHHOA",IF(ISNUMBER(SEARCH($V$25,T1259)),"WINCOMYENBAI",IF(ISNUMBER(SEARCH($V$26,T1259)),"WINCOMTUYENQUANG",IF(ISNUMBER(SEARCH($V$27,T1259)),"WINCOMHUE",IF(ISNUMBER(SEARCH($V$28,T1259)),"WINCOMQUANGNAM",IF(ISNUMBER(SEARCH($V$29,T1259)),"WINCOMVINHPHUC",IF(ISNUMBER(SEARCH($V$30,T1259)),"WINCOMHAGIANG",IF(ISNUMBER(SEARCH($V$31,T1259)),"WINCOMNINHBINH",IF(ISNUMBER(SEARCH($V$32,T1259)),"WINCOMTRAVINH",IF(ISNUMBER(SEARCH($V$33,T1259)),"WINCOMCANTHO",IF(ISNUMBER(SEARCH($V$34,T1259)),"WINCOMBENTRE",IF(ISNUMBER(SEARCH($V$35,T1259)),"WINCOMCAMAU",IF(ISNUMBER(SEARCH($V$36,T1259)),"WINCOMANGIANG",IF(ISNUMBER(SEARCH($V$37,T1259)),"WINCOMNINHTHUAN",IF(ISNUMBER(SEARCH($V$38,T1259)),"WINCOMTHAIBINH",IF(ISNUMBER(SEARCH($V$39,T1259)),"WINCOMGIALAI",IF(ISNUMBER(SEARCH($V$40,T1259)),"WINCOMHOABINH",IF(ISNUMBER(SEARCH($V$41,T1259)),"WINCOMQUANGNGAI",IF(ISNUMBER(SEARCH($V$42,T1259)),"WINCOMBINHTHUAN",IF(ISNUMBER(SEARCH($V$43,T1259)),"WINCOMDAKLAK",IF(ISNUMBER(SEARCH($V$44,T1259)),"WINCOMSOCTRANG",IF(ISNUMBER(SEARCH($V$45,T1259)),"WINCOMSONLA",IF(ISNUMBER(SEARCH($V$46,T1259)),"WINCOMKONTUM",IF(ISNUMBER(SEARCH($V$47,T1259)),"WINCOMPHUYEN",IF(ISNUMBER(SEARCH($V$48,T1259)),"WINCOMQUANGTRI",IF(ISNUMBER(SEARCH($V$49,T1259)),"WINCOMBINHDINH",IF(ISNUMBER(SEARCH($V$50,T1259)),"WINCOMCAOBANG",IF(ISNUMBER(SEARCH($V$51,T1259)),"WINCOMQUANGBINH",IF(ISNUMBER(SEARCH($V$52,T1259)),"WINCOMLAMDONG",IF(ISNUMBER(SEARCH($V$53,T1259)),"WINCOMVINHLONG",IF(ISNUMBER(SEARCH($V$54,T1259)),"WINCOMDONGTHAP",IF(ISNUMBER(SEARCH($V$55,T1259)),"WINCOMTIENGIANG",IF(ISNUMBER(SEARCH($V$56,T1259)),"WINCOMQUANGNINH",0))))))))))))))))))))))))))))))))))))))))))))))))))))))</f>
        <v>WINCOMHANOI</v>
      </c>
    </row>
    <row r="1260" spans="1:25" x14ac:dyDescent="0.2">
      <c r="A1260" t="s">
        <v>0</v>
      </c>
      <c r="B1260" t="s">
        <v>2156</v>
      </c>
      <c r="C1260" t="s">
        <v>2</v>
      </c>
      <c r="D1260" t="s">
        <v>35</v>
      </c>
      <c r="E1260" t="s">
        <v>4</v>
      </c>
      <c r="F1260" s="5">
        <f t="shared" si="77"/>
        <v>1</v>
      </c>
      <c r="G1260" s="2">
        <v>73431</v>
      </c>
      <c r="H1260" s="2">
        <v>80774.100000000006</v>
      </c>
      <c r="I1260" t="s">
        <v>5</v>
      </c>
      <c r="J1260" t="s">
        <v>36</v>
      </c>
      <c r="K1260" t="str">
        <f t="shared" si="78"/>
        <v>Chân giò heo muối gói 300g</v>
      </c>
      <c r="L1260" s="8" t="str">
        <f>VLOOKUP(K1260,'[1]Mã Misa'!$B$2:$D$74,2,0)</f>
        <v>Chân giò heo muối 300g</v>
      </c>
      <c r="M1260" s="8" t="str">
        <f>VLOOKUP(L1260,'[1]Mã Misa'!$C$2:$D$74,2,0)</f>
        <v>CGM300</v>
      </c>
      <c r="N1260" s="2">
        <v>73431</v>
      </c>
      <c r="O1260" t="s">
        <v>2157</v>
      </c>
      <c r="P1260" s="8" t="str">
        <f t="shared" si="79"/>
        <v>0005298</v>
      </c>
      <c r="Q1260" s="8" t="e">
        <f t="array" ref="Q1260">IF(VLOOKUP(P1260,$AA$1:$AC$32,1,0)&lt;&gt;0,(P1260&amp;"A"),0)</f>
        <v>#N/A</v>
      </c>
      <c r="R1260" s="12">
        <v>44517</v>
      </c>
      <c r="S1260" t="s">
        <v>2158</v>
      </c>
      <c r="T1260" s="8" t="str">
        <f t="shared" si="80"/>
        <v>VM+ THA Lô</v>
      </c>
      <c r="U1260" t="s">
        <v>6596</v>
      </c>
      <c r="Y1260" t="str">
        <f t="array" ref="Y1260">IF(ISNUMBER(SEARCH($V$3,T1260)),"WINCOMHANOI",IF(ISNUMBER(SEARCH($V$4,T1260)),"WINCOMHOCHIMINH",IF(ISNUMBER(SEARCH($V$5,T1260)),"WINCOMDANANG",IF(ISNUMBER(SEARCH($V$6,T1260)),"WINCOMHAIDUONG",IF(ISNUMBER(SEARCH($V$7,T1260)),"WINCOMQUANGNINH",IF(ISNUMBER(SEARCH($V$8,T1260)),"WINCOMHAIPHONG",IF(ISNUMBER(SEARCH($V$9,T1260)),"WINCOMBACGIANG",IF(ISNUMBER(SEARCH($V$10,T1260)),"WINCOMBACNINH",IF(ISNUMBER(SEARCH($V$11,T1260)),"WINCOMPHUTHO",IF(ISNUMBER(SEARCH($V$12,T1260)),"WINCOMHATINH",IF(ISNUMBER(SEARCH($V$13,T1260)),"WINCOMTHAINGUYEN",IF(ISNUMBER(SEARCH($V$14,T1260)),"WINCOMKHANHHOA",IF(ISNUMBER(SEARCH($V$15,T1260)),"WINCOMHUNGYEN",IF(ISNUMBER(SEARCH($V$16,T1260)),"WINCOMNGHEAN",IF(ISNUMBER(SEARCH($V$17,T1260)),"WINCOMLAOCAI",IF(ISNUMBER(SEARCH($V$18,T1260)),"WINCOMVUNGTAU",IF(ISNUMBER(SEARCH($V$19,T1260)),"WINCOMBINHDUONG",IF(ISNUMBER(SEARCH($V$20,T1260)),"WINCOMKIENGIANG",IF(ISNUMBER(SEARCH($V$21,T1260)),"WINCOMHANAM",IF(ISNUMBER(SEARCH($V$22,T1260)),"WINCOMNAMDINH",IF(ISNUMBER(SEARCH($V$23,T1260)),"WINCOMLANGSON",IF(ISNUMBER(SEARCH($V$24,T1260)),"WINCOMTHANHHOA",IF(ISNUMBER(SEARCH($V$25,T1260)),"WINCOMYENBAI",IF(ISNUMBER(SEARCH($V$26,T1260)),"WINCOMTUYENQUANG",IF(ISNUMBER(SEARCH($V$27,T1260)),"WINCOMHUE",IF(ISNUMBER(SEARCH($V$28,T1260)),"WINCOMQUANGNAM",IF(ISNUMBER(SEARCH($V$29,T1260)),"WINCOMVINHPHUC",IF(ISNUMBER(SEARCH($V$30,T1260)),"WINCOMHAGIANG",IF(ISNUMBER(SEARCH($V$31,T1260)),"WINCOMNINHBINH",IF(ISNUMBER(SEARCH($V$32,T1260)),"WINCOMTRAVINH",IF(ISNUMBER(SEARCH($V$33,T1260)),"WINCOMCANTHO",IF(ISNUMBER(SEARCH($V$34,T1260)),"WINCOMBENTRE",IF(ISNUMBER(SEARCH($V$35,T1260)),"WINCOMCAMAU",IF(ISNUMBER(SEARCH($V$36,T1260)),"WINCOMANGIANG",IF(ISNUMBER(SEARCH($V$37,T1260)),"WINCOMNINHTHUAN",IF(ISNUMBER(SEARCH($V$38,T1260)),"WINCOMTHAIBINH",IF(ISNUMBER(SEARCH($V$39,T1260)),"WINCOMGIALAI",IF(ISNUMBER(SEARCH($V$40,T1260)),"WINCOMHOABINH",IF(ISNUMBER(SEARCH($V$41,T1260)),"WINCOMQUANGNGAI",IF(ISNUMBER(SEARCH($V$42,T1260)),"WINCOMBINHTHUAN",IF(ISNUMBER(SEARCH($V$43,T1260)),"WINCOMDAKLAK",IF(ISNUMBER(SEARCH($V$44,T1260)),"WINCOMSOCTRANG",IF(ISNUMBER(SEARCH($V$45,T1260)),"WINCOMSONLA",IF(ISNUMBER(SEARCH($V$46,T1260)),"WINCOMKONTUM",IF(ISNUMBER(SEARCH($V$47,T1260)),"WINCOMPHUYEN",IF(ISNUMBER(SEARCH($V$48,T1260)),"WINCOMQUANGTRI",IF(ISNUMBER(SEARCH($V$49,T1260)),"WINCOMBINHDINH",IF(ISNUMBER(SEARCH($V$50,T1260)),"WINCOMCAOBANG",IF(ISNUMBER(SEARCH($V$51,T1260)),"WINCOMQUANGBINH",IF(ISNUMBER(SEARCH($V$52,T1260)),"WINCOMLAMDONG",IF(ISNUMBER(SEARCH($V$53,T1260)),"WINCOMVINHLONG",IF(ISNUMBER(SEARCH($V$54,T1260)),"WINCOMDONGTHAP",IF(ISNUMBER(SEARCH($V$55,T1260)),"WINCOMTIENGIANG",IF(ISNUMBER(SEARCH($V$56,T1260)),"WINCOMQUANGNINH",0))))))))))))))))))))))))))))))))))))))))))))))))))))))</f>
        <v>WINCOMTHANHHOA</v>
      </c>
    </row>
    <row r="1261" spans="1:25" x14ac:dyDescent="0.2">
      <c r="A1261" t="s">
        <v>0</v>
      </c>
      <c r="B1261" t="s">
        <v>2156</v>
      </c>
      <c r="C1261" t="s">
        <v>31</v>
      </c>
      <c r="D1261" t="s">
        <v>3</v>
      </c>
      <c r="E1261" t="s">
        <v>4</v>
      </c>
      <c r="F1261" s="5">
        <f t="shared" si="77"/>
        <v>2</v>
      </c>
      <c r="G1261" s="2">
        <v>177692</v>
      </c>
      <c r="H1261" s="2">
        <v>195461.2</v>
      </c>
      <c r="I1261" t="s">
        <v>5</v>
      </c>
      <c r="J1261" t="s">
        <v>6</v>
      </c>
      <c r="K1261" t="str">
        <f t="shared" si="78"/>
        <v>Gà muối gói 500g</v>
      </c>
      <c r="L1261" s="8" t="str">
        <f>VLOOKUP(K1261,'[1]Mã Misa'!$B$2:$D$74,2,0)</f>
        <v>Gà muối 500g</v>
      </c>
      <c r="M1261" s="8" t="str">
        <f>VLOOKUP(L1261,'[1]Mã Misa'!$C$2:$D$74,2,0)</f>
        <v>GM500</v>
      </c>
      <c r="N1261" s="2">
        <v>88846</v>
      </c>
      <c r="O1261" t="s">
        <v>2157</v>
      </c>
      <c r="P1261" s="8" t="str">
        <f t="shared" si="79"/>
        <v>0005298</v>
      </c>
      <c r="Q1261" s="8" t="e">
        <f t="array" ref="Q1261">IF(VLOOKUP(P1261,$AA$1:$AC$32,1,0)&lt;&gt;0,(P1261&amp;"A"),0)</f>
        <v>#N/A</v>
      </c>
      <c r="R1261" s="12">
        <v>44517</v>
      </c>
      <c r="S1261" t="s">
        <v>2158</v>
      </c>
      <c r="T1261" s="8" t="str">
        <f t="shared" si="80"/>
        <v>VM+ THA Lô</v>
      </c>
      <c r="U1261" t="s">
        <v>6596</v>
      </c>
      <c r="Y1261" t="str">
        <f t="array" ref="Y1261">IF(ISNUMBER(SEARCH($V$3,T1261)),"WINCOMHANOI",IF(ISNUMBER(SEARCH($V$4,T1261)),"WINCOMHOCHIMINH",IF(ISNUMBER(SEARCH($V$5,T1261)),"WINCOMDANANG",IF(ISNUMBER(SEARCH($V$6,T1261)),"WINCOMHAIDUONG",IF(ISNUMBER(SEARCH($V$7,T1261)),"WINCOMQUANGNINH",IF(ISNUMBER(SEARCH($V$8,T1261)),"WINCOMHAIPHONG",IF(ISNUMBER(SEARCH($V$9,T1261)),"WINCOMBACGIANG",IF(ISNUMBER(SEARCH($V$10,T1261)),"WINCOMBACNINH",IF(ISNUMBER(SEARCH($V$11,T1261)),"WINCOMPHUTHO",IF(ISNUMBER(SEARCH($V$12,T1261)),"WINCOMHATINH",IF(ISNUMBER(SEARCH($V$13,T1261)),"WINCOMTHAINGUYEN",IF(ISNUMBER(SEARCH($V$14,T1261)),"WINCOMKHANHHOA",IF(ISNUMBER(SEARCH($V$15,T1261)),"WINCOMHUNGYEN",IF(ISNUMBER(SEARCH($V$16,T1261)),"WINCOMNGHEAN",IF(ISNUMBER(SEARCH($V$17,T1261)),"WINCOMLAOCAI",IF(ISNUMBER(SEARCH($V$18,T1261)),"WINCOMVUNGTAU",IF(ISNUMBER(SEARCH($V$19,T1261)),"WINCOMBINHDUONG",IF(ISNUMBER(SEARCH($V$20,T1261)),"WINCOMKIENGIANG",IF(ISNUMBER(SEARCH($V$21,T1261)),"WINCOMHANAM",IF(ISNUMBER(SEARCH($V$22,T1261)),"WINCOMNAMDINH",IF(ISNUMBER(SEARCH($V$23,T1261)),"WINCOMLANGSON",IF(ISNUMBER(SEARCH($V$24,T1261)),"WINCOMTHANHHOA",IF(ISNUMBER(SEARCH($V$25,T1261)),"WINCOMYENBAI",IF(ISNUMBER(SEARCH($V$26,T1261)),"WINCOMTUYENQUANG",IF(ISNUMBER(SEARCH($V$27,T1261)),"WINCOMHUE",IF(ISNUMBER(SEARCH($V$28,T1261)),"WINCOMQUANGNAM",IF(ISNUMBER(SEARCH($V$29,T1261)),"WINCOMVINHPHUC",IF(ISNUMBER(SEARCH($V$30,T1261)),"WINCOMHAGIANG",IF(ISNUMBER(SEARCH($V$31,T1261)),"WINCOMNINHBINH",IF(ISNUMBER(SEARCH($V$32,T1261)),"WINCOMTRAVINH",IF(ISNUMBER(SEARCH($V$33,T1261)),"WINCOMCANTHO",IF(ISNUMBER(SEARCH($V$34,T1261)),"WINCOMBENTRE",IF(ISNUMBER(SEARCH($V$35,T1261)),"WINCOMCAMAU",IF(ISNUMBER(SEARCH($V$36,T1261)),"WINCOMANGIANG",IF(ISNUMBER(SEARCH($V$37,T1261)),"WINCOMNINHTHUAN",IF(ISNUMBER(SEARCH($V$38,T1261)),"WINCOMTHAIBINH",IF(ISNUMBER(SEARCH($V$39,T1261)),"WINCOMGIALAI",IF(ISNUMBER(SEARCH($V$40,T1261)),"WINCOMHOABINH",IF(ISNUMBER(SEARCH($V$41,T1261)),"WINCOMQUANGNGAI",IF(ISNUMBER(SEARCH($V$42,T1261)),"WINCOMBINHTHUAN",IF(ISNUMBER(SEARCH($V$43,T1261)),"WINCOMDAKLAK",IF(ISNUMBER(SEARCH($V$44,T1261)),"WINCOMSOCTRANG",IF(ISNUMBER(SEARCH($V$45,T1261)),"WINCOMSONLA",IF(ISNUMBER(SEARCH($V$46,T1261)),"WINCOMKONTUM",IF(ISNUMBER(SEARCH($V$47,T1261)),"WINCOMPHUYEN",IF(ISNUMBER(SEARCH($V$48,T1261)),"WINCOMQUANGTRI",IF(ISNUMBER(SEARCH($V$49,T1261)),"WINCOMBINHDINH",IF(ISNUMBER(SEARCH($V$50,T1261)),"WINCOMCAOBANG",IF(ISNUMBER(SEARCH($V$51,T1261)),"WINCOMQUANGBINH",IF(ISNUMBER(SEARCH($V$52,T1261)),"WINCOMLAMDONG",IF(ISNUMBER(SEARCH($V$53,T1261)),"WINCOMVINHLONG",IF(ISNUMBER(SEARCH($V$54,T1261)),"WINCOMDONGTHAP",IF(ISNUMBER(SEARCH($V$55,T1261)),"WINCOMTIENGIANG",IF(ISNUMBER(SEARCH($V$56,T1261)),"WINCOMQUANGNINH",0))))))))))))))))))))))))))))))))))))))))))))))))))))))</f>
        <v>WINCOMTHANHHOA</v>
      </c>
    </row>
    <row r="1262" spans="1:25" x14ac:dyDescent="0.2">
      <c r="A1262" t="s">
        <v>0</v>
      </c>
      <c r="B1262" t="s">
        <v>2159</v>
      </c>
      <c r="C1262" t="s">
        <v>2</v>
      </c>
      <c r="D1262" t="s">
        <v>45</v>
      </c>
      <c r="E1262" t="s">
        <v>4</v>
      </c>
      <c r="F1262" s="5">
        <f t="shared" si="77"/>
        <v>1</v>
      </c>
      <c r="G1262" s="2">
        <v>87787</v>
      </c>
      <c r="H1262" s="2">
        <v>96565.700000000012</v>
      </c>
      <c r="I1262" t="s">
        <v>5</v>
      </c>
      <c r="J1262" t="s">
        <v>46</v>
      </c>
      <c r="K1262" t="str">
        <f t="shared" si="78"/>
        <v>Bắp bò muối gói 200g</v>
      </c>
      <c r="L1262" s="8" t="str">
        <f>VLOOKUP(K1262,'[1]Mã Misa'!$B$2:$D$74,2,0)</f>
        <v>Bắp bò muối 200g</v>
      </c>
      <c r="M1262" s="8" t="str">
        <f>VLOOKUP(L1262,'[1]Mã Misa'!$C$2:$D$74,2,0)</f>
        <v>BBM200</v>
      </c>
      <c r="N1262" s="2">
        <v>87787</v>
      </c>
      <c r="O1262" t="s">
        <v>2160</v>
      </c>
      <c r="P1262" s="8" t="str">
        <f t="shared" si="79"/>
        <v>0043945</v>
      </c>
      <c r="Q1262" s="8" t="e">
        <f t="array" ref="Q1262">IF(VLOOKUP(P1262,$AA$1:$AC$32,1,0)&lt;&gt;0,(P1262&amp;"A"),0)</f>
        <v>#N/A</v>
      </c>
      <c r="R1262" s="12">
        <v>44517</v>
      </c>
      <c r="S1262" t="s">
        <v>2152</v>
      </c>
      <c r="T1262" s="8" t="str">
        <f t="shared" si="80"/>
        <v>VM+ HCM 42</v>
      </c>
      <c r="U1262" t="s">
        <v>6594</v>
      </c>
      <c r="Y1262" t="str">
        <f t="array" ref="Y1262">IF(ISNUMBER(SEARCH($V$3,T1262)),"WINCOMHANOI",IF(ISNUMBER(SEARCH($V$4,T1262)),"WINCOMHOCHIMINH",IF(ISNUMBER(SEARCH($V$5,T1262)),"WINCOMDANANG",IF(ISNUMBER(SEARCH($V$6,T1262)),"WINCOMHAIDUONG",IF(ISNUMBER(SEARCH($V$7,T1262)),"WINCOMQUANGNINH",IF(ISNUMBER(SEARCH($V$8,T1262)),"WINCOMHAIPHONG",IF(ISNUMBER(SEARCH($V$9,T1262)),"WINCOMBACGIANG",IF(ISNUMBER(SEARCH($V$10,T1262)),"WINCOMBACNINH",IF(ISNUMBER(SEARCH($V$11,T1262)),"WINCOMPHUTHO",IF(ISNUMBER(SEARCH($V$12,T1262)),"WINCOMHATINH",IF(ISNUMBER(SEARCH($V$13,T1262)),"WINCOMTHAINGUYEN",IF(ISNUMBER(SEARCH($V$14,T1262)),"WINCOMKHANHHOA",IF(ISNUMBER(SEARCH($V$15,T1262)),"WINCOMHUNGYEN",IF(ISNUMBER(SEARCH($V$16,T1262)),"WINCOMNGHEAN",IF(ISNUMBER(SEARCH($V$17,T1262)),"WINCOMLAOCAI",IF(ISNUMBER(SEARCH($V$18,T1262)),"WINCOMVUNGTAU",IF(ISNUMBER(SEARCH($V$19,T1262)),"WINCOMBINHDUONG",IF(ISNUMBER(SEARCH($V$20,T1262)),"WINCOMKIENGIANG",IF(ISNUMBER(SEARCH($V$21,T1262)),"WINCOMHANAM",IF(ISNUMBER(SEARCH($V$22,T1262)),"WINCOMNAMDINH",IF(ISNUMBER(SEARCH($V$23,T1262)),"WINCOMLANGSON",IF(ISNUMBER(SEARCH($V$24,T1262)),"WINCOMTHANHHOA",IF(ISNUMBER(SEARCH($V$25,T1262)),"WINCOMYENBAI",IF(ISNUMBER(SEARCH($V$26,T1262)),"WINCOMTUYENQUANG",IF(ISNUMBER(SEARCH($V$27,T1262)),"WINCOMHUE",IF(ISNUMBER(SEARCH($V$28,T1262)),"WINCOMQUANGNAM",IF(ISNUMBER(SEARCH($V$29,T1262)),"WINCOMVINHPHUC",IF(ISNUMBER(SEARCH($V$30,T1262)),"WINCOMHAGIANG",IF(ISNUMBER(SEARCH($V$31,T1262)),"WINCOMNINHBINH",IF(ISNUMBER(SEARCH($V$32,T1262)),"WINCOMTRAVINH",IF(ISNUMBER(SEARCH($V$33,T1262)),"WINCOMCANTHO",IF(ISNUMBER(SEARCH($V$34,T1262)),"WINCOMBENTRE",IF(ISNUMBER(SEARCH($V$35,T1262)),"WINCOMCAMAU",IF(ISNUMBER(SEARCH($V$36,T1262)),"WINCOMANGIANG",IF(ISNUMBER(SEARCH($V$37,T1262)),"WINCOMNINHTHUAN",IF(ISNUMBER(SEARCH($V$38,T1262)),"WINCOMTHAIBINH",IF(ISNUMBER(SEARCH($V$39,T1262)),"WINCOMGIALAI",IF(ISNUMBER(SEARCH($V$40,T1262)),"WINCOMHOABINH",IF(ISNUMBER(SEARCH($V$41,T1262)),"WINCOMQUANGNGAI",IF(ISNUMBER(SEARCH($V$42,T1262)),"WINCOMBINHTHUAN",IF(ISNUMBER(SEARCH($V$43,T1262)),"WINCOMDAKLAK",IF(ISNUMBER(SEARCH($V$44,T1262)),"WINCOMSOCTRANG",IF(ISNUMBER(SEARCH($V$45,T1262)),"WINCOMSONLA",IF(ISNUMBER(SEARCH($V$46,T1262)),"WINCOMKONTUM",IF(ISNUMBER(SEARCH($V$47,T1262)),"WINCOMPHUYEN",IF(ISNUMBER(SEARCH($V$48,T1262)),"WINCOMQUANGTRI",IF(ISNUMBER(SEARCH($V$49,T1262)),"WINCOMBINHDINH",IF(ISNUMBER(SEARCH($V$50,T1262)),"WINCOMCAOBANG",IF(ISNUMBER(SEARCH($V$51,T1262)),"WINCOMQUANGBINH",IF(ISNUMBER(SEARCH($V$52,T1262)),"WINCOMLAMDONG",IF(ISNUMBER(SEARCH($V$53,T1262)),"WINCOMVINHLONG",IF(ISNUMBER(SEARCH($V$54,T1262)),"WINCOMDONGTHAP",IF(ISNUMBER(SEARCH($V$55,T1262)),"WINCOMTIENGIANG",IF(ISNUMBER(SEARCH($V$56,T1262)),"WINCOMQUANGNINH",0))))))))))))))))))))))))))))))))))))))))))))))))))))))</f>
        <v>WINCOMHOCHIMINH</v>
      </c>
    </row>
    <row r="1263" spans="1:25" x14ac:dyDescent="0.2">
      <c r="A1263" t="s">
        <v>0</v>
      </c>
      <c r="B1263" t="s">
        <v>2159</v>
      </c>
      <c r="C1263" t="s">
        <v>31</v>
      </c>
      <c r="D1263" t="s">
        <v>35</v>
      </c>
      <c r="E1263" t="s">
        <v>4</v>
      </c>
      <c r="F1263" s="5">
        <f t="shared" si="77"/>
        <v>1</v>
      </c>
      <c r="G1263" s="2">
        <v>73431</v>
      </c>
      <c r="H1263" s="2">
        <v>80774.100000000006</v>
      </c>
      <c r="I1263" t="s">
        <v>5</v>
      </c>
      <c r="J1263" t="s">
        <v>36</v>
      </c>
      <c r="K1263" t="str">
        <f t="shared" si="78"/>
        <v>Chân giò heo muối gói 300g</v>
      </c>
      <c r="L1263" s="8" t="str">
        <f>VLOOKUP(K1263,'[1]Mã Misa'!$B$2:$D$74,2,0)</f>
        <v>Chân giò heo muối 300g</v>
      </c>
      <c r="M1263" s="8" t="str">
        <f>VLOOKUP(L1263,'[1]Mã Misa'!$C$2:$D$74,2,0)</f>
        <v>CGM300</v>
      </c>
      <c r="N1263" s="2">
        <v>73431</v>
      </c>
      <c r="O1263" t="s">
        <v>2160</v>
      </c>
      <c r="P1263" s="8" t="str">
        <f t="shared" si="79"/>
        <v>0043945</v>
      </c>
      <c r="Q1263" s="8" t="e">
        <f t="array" ref="Q1263">IF(VLOOKUP(P1263,$AA$1:$AC$32,1,0)&lt;&gt;0,(P1263&amp;"A"),0)</f>
        <v>#N/A</v>
      </c>
      <c r="R1263" s="12">
        <v>44517</v>
      </c>
      <c r="S1263" t="s">
        <v>2152</v>
      </c>
      <c r="T1263" s="8" t="str">
        <f t="shared" si="80"/>
        <v>VM+ HCM 42</v>
      </c>
      <c r="U1263" t="s">
        <v>6594</v>
      </c>
      <c r="Y1263" t="str">
        <f t="array" ref="Y1263">IF(ISNUMBER(SEARCH($V$3,T1263)),"WINCOMHANOI",IF(ISNUMBER(SEARCH($V$4,T1263)),"WINCOMHOCHIMINH",IF(ISNUMBER(SEARCH($V$5,T1263)),"WINCOMDANANG",IF(ISNUMBER(SEARCH($V$6,T1263)),"WINCOMHAIDUONG",IF(ISNUMBER(SEARCH($V$7,T1263)),"WINCOMQUANGNINH",IF(ISNUMBER(SEARCH($V$8,T1263)),"WINCOMHAIPHONG",IF(ISNUMBER(SEARCH($V$9,T1263)),"WINCOMBACGIANG",IF(ISNUMBER(SEARCH($V$10,T1263)),"WINCOMBACNINH",IF(ISNUMBER(SEARCH($V$11,T1263)),"WINCOMPHUTHO",IF(ISNUMBER(SEARCH($V$12,T1263)),"WINCOMHATINH",IF(ISNUMBER(SEARCH($V$13,T1263)),"WINCOMTHAINGUYEN",IF(ISNUMBER(SEARCH($V$14,T1263)),"WINCOMKHANHHOA",IF(ISNUMBER(SEARCH($V$15,T1263)),"WINCOMHUNGYEN",IF(ISNUMBER(SEARCH($V$16,T1263)),"WINCOMNGHEAN",IF(ISNUMBER(SEARCH($V$17,T1263)),"WINCOMLAOCAI",IF(ISNUMBER(SEARCH($V$18,T1263)),"WINCOMVUNGTAU",IF(ISNUMBER(SEARCH($V$19,T1263)),"WINCOMBINHDUONG",IF(ISNUMBER(SEARCH($V$20,T1263)),"WINCOMKIENGIANG",IF(ISNUMBER(SEARCH($V$21,T1263)),"WINCOMHANAM",IF(ISNUMBER(SEARCH($V$22,T1263)),"WINCOMNAMDINH",IF(ISNUMBER(SEARCH($V$23,T1263)),"WINCOMLANGSON",IF(ISNUMBER(SEARCH($V$24,T1263)),"WINCOMTHANHHOA",IF(ISNUMBER(SEARCH($V$25,T1263)),"WINCOMYENBAI",IF(ISNUMBER(SEARCH($V$26,T1263)),"WINCOMTUYENQUANG",IF(ISNUMBER(SEARCH($V$27,T1263)),"WINCOMHUE",IF(ISNUMBER(SEARCH($V$28,T1263)),"WINCOMQUANGNAM",IF(ISNUMBER(SEARCH($V$29,T1263)),"WINCOMVINHPHUC",IF(ISNUMBER(SEARCH($V$30,T1263)),"WINCOMHAGIANG",IF(ISNUMBER(SEARCH($V$31,T1263)),"WINCOMNINHBINH",IF(ISNUMBER(SEARCH($V$32,T1263)),"WINCOMTRAVINH",IF(ISNUMBER(SEARCH($V$33,T1263)),"WINCOMCANTHO",IF(ISNUMBER(SEARCH($V$34,T1263)),"WINCOMBENTRE",IF(ISNUMBER(SEARCH($V$35,T1263)),"WINCOMCAMAU",IF(ISNUMBER(SEARCH($V$36,T1263)),"WINCOMANGIANG",IF(ISNUMBER(SEARCH($V$37,T1263)),"WINCOMNINHTHUAN",IF(ISNUMBER(SEARCH($V$38,T1263)),"WINCOMTHAIBINH",IF(ISNUMBER(SEARCH($V$39,T1263)),"WINCOMGIALAI",IF(ISNUMBER(SEARCH($V$40,T1263)),"WINCOMHOABINH",IF(ISNUMBER(SEARCH($V$41,T1263)),"WINCOMQUANGNGAI",IF(ISNUMBER(SEARCH($V$42,T1263)),"WINCOMBINHTHUAN",IF(ISNUMBER(SEARCH($V$43,T1263)),"WINCOMDAKLAK",IF(ISNUMBER(SEARCH($V$44,T1263)),"WINCOMSOCTRANG",IF(ISNUMBER(SEARCH($V$45,T1263)),"WINCOMSONLA",IF(ISNUMBER(SEARCH($V$46,T1263)),"WINCOMKONTUM",IF(ISNUMBER(SEARCH($V$47,T1263)),"WINCOMPHUYEN",IF(ISNUMBER(SEARCH($V$48,T1263)),"WINCOMQUANGTRI",IF(ISNUMBER(SEARCH($V$49,T1263)),"WINCOMBINHDINH",IF(ISNUMBER(SEARCH($V$50,T1263)),"WINCOMCAOBANG",IF(ISNUMBER(SEARCH($V$51,T1263)),"WINCOMQUANGBINH",IF(ISNUMBER(SEARCH($V$52,T1263)),"WINCOMLAMDONG",IF(ISNUMBER(SEARCH($V$53,T1263)),"WINCOMVINHLONG",IF(ISNUMBER(SEARCH($V$54,T1263)),"WINCOMDONGTHAP",IF(ISNUMBER(SEARCH($V$55,T1263)),"WINCOMTIENGIANG",IF(ISNUMBER(SEARCH($V$56,T1263)),"WINCOMQUANGNINH",0))))))))))))))))))))))))))))))))))))))))))))))))))))))</f>
        <v>WINCOMHOCHIMINH</v>
      </c>
    </row>
    <row r="1264" spans="1:25" x14ac:dyDescent="0.2">
      <c r="A1264" t="s">
        <v>0</v>
      </c>
      <c r="B1264" t="s">
        <v>2161</v>
      </c>
      <c r="C1264" t="s">
        <v>2</v>
      </c>
      <c r="D1264" t="s">
        <v>32</v>
      </c>
      <c r="E1264" t="s">
        <v>4</v>
      </c>
      <c r="F1264" s="5">
        <f t="shared" si="77"/>
        <v>2</v>
      </c>
      <c r="G1264" s="2">
        <v>118800</v>
      </c>
      <c r="H1264" s="2">
        <v>130680.00000000001</v>
      </c>
      <c r="I1264" t="s">
        <v>5</v>
      </c>
      <c r="J1264" t="s">
        <v>33</v>
      </c>
      <c r="K1264" t="str">
        <f t="shared" si="78"/>
        <v>_Giò lụa 250g</v>
      </c>
      <c r="L1264" s="8" t="str">
        <f>VLOOKUP(K1264,'[1]Mã Misa'!$B$2:$D$74,2,0)</f>
        <v>Giò lụa 250g</v>
      </c>
      <c r="M1264" s="8" t="str">
        <f>VLOOKUP(L1264,'[1]Mã Misa'!$C$2:$D$74,2,0)</f>
        <v>GL250</v>
      </c>
      <c r="N1264" s="2">
        <v>59400</v>
      </c>
      <c r="O1264" t="s">
        <v>2162</v>
      </c>
      <c r="P1264" s="8" t="str">
        <f t="shared" si="79"/>
        <v>0001530</v>
      </c>
      <c r="Q1264" s="8" t="e">
        <f t="array" ref="Q1264">IF(VLOOKUP(P1264,$AA$1:$AC$32,1,0)&lt;&gt;0,(P1264&amp;"A"),0)</f>
        <v>#N/A</v>
      </c>
      <c r="R1264" s="12">
        <v>44517</v>
      </c>
      <c r="S1264" t="s">
        <v>2163</v>
      </c>
      <c r="T1264" s="8" t="str">
        <f t="shared" si="80"/>
        <v>VM+ TNN 15</v>
      </c>
      <c r="U1264" t="s">
        <v>6597</v>
      </c>
      <c r="Y1264" t="str">
        <f t="array" ref="Y1264">IF(ISNUMBER(SEARCH($V$3,T1264)),"WINCOMHANOI",IF(ISNUMBER(SEARCH($V$4,T1264)),"WINCOMHOCHIMINH",IF(ISNUMBER(SEARCH($V$5,T1264)),"WINCOMDANANG",IF(ISNUMBER(SEARCH($V$6,T1264)),"WINCOMHAIDUONG",IF(ISNUMBER(SEARCH($V$7,T1264)),"WINCOMQUANGNINH",IF(ISNUMBER(SEARCH($V$8,T1264)),"WINCOMHAIPHONG",IF(ISNUMBER(SEARCH($V$9,T1264)),"WINCOMBACGIANG",IF(ISNUMBER(SEARCH($V$10,T1264)),"WINCOMBACNINH",IF(ISNUMBER(SEARCH($V$11,T1264)),"WINCOMPHUTHO",IF(ISNUMBER(SEARCH($V$12,T1264)),"WINCOMHATINH",IF(ISNUMBER(SEARCH($V$13,T1264)),"WINCOMTHAINGUYEN",IF(ISNUMBER(SEARCH($V$14,T1264)),"WINCOMKHANHHOA",IF(ISNUMBER(SEARCH($V$15,T1264)),"WINCOMHUNGYEN",IF(ISNUMBER(SEARCH($V$16,T1264)),"WINCOMNGHEAN",IF(ISNUMBER(SEARCH($V$17,T1264)),"WINCOMLAOCAI",IF(ISNUMBER(SEARCH($V$18,T1264)),"WINCOMVUNGTAU",IF(ISNUMBER(SEARCH($V$19,T1264)),"WINCOMBINHDUONG",IF(ISNUMBER(SEARCH($V$20,T1264)),"WINCOMKIENGIANG",IF(ISNUMBER(SEARCH($V$21,T1264)),"WINCOMHANAM",IF(ISNUMBER(SEARCH($V$22,T1264)),"WINCOMNAMDINH",IF(ISNUMBER(SEARCH($V$23,T1264)),"WINCOMLANGSON",IF(ISNUMBER(SEARCH($V$24,T1264)),"WINCOMTHANHHOA",IF(ISNUMBER(SEARCH($V$25,T1264)),"WINCOMYENBAI",IF(ISNUMBER(SEARCH($V$26,T1264)),"WINCOMTUYENQUANG",IF(ISNUMBER(SEARCH($V$27,T1264)),"WINCOMHUE",IF(ISNUMBER(SEARCH($V$28,T1264)),"WINCOMQUANGNAM",IF(ISNUMBER(SEARCH($V$29,T1264)),"WINCOMVINHPHUC",IF(ISNUMBER(SEARCH($V$30,T1264)),"WINCOMHAGIANG",IF(ISNUMBER(SEARCH($V$31,T1264)),"WINCOMNINHBINH",IF(ISNUMBER(SEARCH($V$32,T1264)),"WINCOMTRAVINH",IF(ISNUMBER(SEARCH($V$33,T1264)),"WINCOMCANTHO",IF(ISNUMBER(SEARCH($V$34,T1264)),"WINCOMBENTRE",IF(ISNUMBER(SEARCH($V$35,T1264)),"WINCOMCAMAU",IF(ISNUMBER(SEARCH($V$36,T1264)),"WINCOMANGIANG",IF(ISNUMBER(SEARCH($V$37,T1264)),"WINCOMNINHTHUAN",IF(ISNUMBER(SEARCH($V$38,T1264)),"WINCOMTHAIBINH",IF(ISNUMBER(SEARCH($V$39,T1264)),"WINCOMGIALAI",IF(ISNUMBER(SEARCH($V$40,T1264)),"WINCOMHOABINH",IF(ISNUMBER(SEARCH($V$41,T1264)),"WINCOMQUANGNGAI",IF(ISNUMBER(SEARCH($V$42,T1264)),"WINCOMBINHTHUAN",IF(ISNUMBER(SEARCH($V$43,T1264)),"WINCOMDAKLAK",IF(ISNUMBER(SEARCH($V$44,T1264)),"WINCOMSOCTRANG",IF(ISNUMBER(SEARCH($V$45,T1264)),"WINCOMSONLA",IF(ISNUMBER(SEARCH($V$46,T1264)),"WINCOMKONTUM",IF(ISNUMBER(SEARCH($V$47,T1264)),"WINCOMPHUYEN",IF(ISNUMBER(SEARCH($V$48,T1264)),"WINCOMQUANGTRI",IF(ISNUMBER(SEARCH($V$49,T1264)),"WINCOMBINHDINH",IF(ISNUMBER(SEARCH($V$50,T1264)),"WINCOMCAOBANG",IF(ISNUMBER(SEARCH($V$51,T1264)),"WINCOMQUANGBINH",IF(ISNUMBER(SEARCH($V$52,T1264)),"WINCOMLAMDONG",IF(ISNUMBER(SEARCH($V$53,T1264)),"WINCOMVINHLONG",IF(ISNUMBER(SEARCH($V$54,T1264)),"WINCOMDONGTHAP",IF(ISNUMBER(SEARCH($V$55,T1264)),"WINCOMTIENGIANG",IF(ISNUMBER(SEARCH($V$56,T1264)),"WINCOMQUANGNINH",0))))))))))))))))))))))))))))))))))))))))))))))))))))))</f>
        <v>WINCOMTHAINGUYEN</v>
      </c>
    </row>
    <row r="1265" spans="1:25" x14ac:dyDescent="0.2">
      <c r="A1265" t="s">
        <v>0</v>
      </c>
      <c r="B1265" t="s">
        <v>2161</v>
      </c>
      <c r="C1265" t="s">
        <v>31</v>
      </c>
      <c r="D1265" t="s">
        <v>10</v>
      </c>
      <c r="E1265" t="s">
        <v>4</v>
      </c>
      <c r="F1265" s="5">
        <f t="shared" si="77"/>
        <v>3</v>
      </c>
      <c r="G1265" s="2">
        <v>183150</v>
      </c>
      <c r="H1265" s="2">
        <v>201465.00000000003</v>
      </c>
      <c r="I1265" t="s">
        <v>5</v>
      </c>
      <c r="J1265" t="s">
        <v>11</v>
      </c>
      <c r="K1265" t="str">
        <f t="shared" si="78"/>
        <v>_Giò sụn gà 250g</v>
      </c>
      <c r="L1265" s="8" t="str">
        <f>VLOOKUP(K1265,'[1]Mã Misa'!$B$2:$D$74,2,0)</f>
        <v>Giò sụn gà 250g</v>
      </c>
      <c r="M1265" s="8" t="str">
        <f>VLOOKUP(L1265,'[1]Mã Misa'!$C$2:$D$74,2,0)</f>
        <v>GSG250</v>
      </c>
      <c r="N1265" s="2">
        <v>61050</v>
      </c>
      <c r="O1265" t="s">
        <v>2162</v>
      </c>
      <c r="P1265" s="8" t="str">
        <f t="shared" si="79"/>
        <v>0001530</v>
      </c>
      <c r="Q1265" s="8" t="e">
        <f t="array" ref="Q1265">IF(VLOOKUP(P1265,$AA$1:$AC$32,1,0)&lt;&gt;0,(P1265&amp;"A"),0)</f>
        <v>#N/A</v>
      </c>
      <c r="R1265" s="12">
        <v>44517</v>
      </c>
      <c r="S1265" t="s">
        <v>2163</v>
      </c>
      <c r="T1265" s="8" t="str">
        <f t="shared" si="80"/>
        <v>VM+ TNN 15</v>
      </c>
      <c r="U1265" t="s">
        <v>6597</v>
      </c>
      <c r="Y1265" t="str">
        <f t="array" ref="Y1265">IF(ISNUMBER(SEARCH($V$3,T1265)),"WINCOMHANOI",IF(ISNUMBER(SEARCH($V$4,T1265)),"WINCOMHOCHIMINH",IF(ISNUMBER(SEARCH($V$5,T1265)),"WINCOMDANANG",IF(ISNUMBER(SEARCH($V$6,T1265)),"WINCOMHAIDUONG",IF(ISNUMBER(SEARCH($V$7,T1265)),"WINCOMQUANGNINH",IF(ISNUMBER(SEARCH($V$8,T1265)),"WINCOMHAIPHONG",IF(ISNUMBER(SEARCH($V$9,T1265)),"WINCOMBACGIANG",IF(ISNUMBER(SEARCH($V$10,T1265)),"WINCOMBACNINH",IF(ISNUMBER(SEARCH($V$11,T1265)),"WINCOMPHUTHO",IF(ISNUMBER(SEARCH($V$12,T1265)),"WINCOMHATINH",IF(ISNUMBER(SEARCH($V$13,T1265)),"WINCOMTHAINGUYEN",IF(ISNUMBER(SEARCH($V$14,T1265)),"WINCOMKHANHHOA",IF(ISNUMBER(SEARCH($V$15,T1265)),"WINCOMHUNGYEN",IF(ISNUMBER(SEARCH($V$16,T1265)),"WINCOMNGHEAN",IF(ISNUMBER(SEARCH($V$17,T1265)),"WINCOMLAOCAI",IF(ISNUMBER(SEARCH($V$18,T1265)),"WINCOMVUNGTAU",IF(ISNUMBER(SEARCH($V$19,T1265)),"WINCOMBINHDUONG",IF(ISNUMBER(SEARCH($V$20,T1265)),"WINCOMKIENGIANG",IF(ISNUMBER(SEARCH($V$21,T1265)),"WINCOMHANAM",IF(ISNUMBER(SEARCH($V$22,T1265)),"WINCOMNAMDINH",IF(ISNUMBER(SEARCH($V$23,T1265)),"WINCOMLANGSON",IF(ISNUMBER(SEARCH($V$24,T1265)),"WINCOMTHANHHOA",IF(ISNUMBER(SEARCH($V$25,T1265)),"WINCOMYENBAI",IF(ISNUMBER(SEARCH($V$26,T1265)),"WINCOMTUYENQUANG",IF(ISNUMBER(SEARCH($V$27,T1265)),"WINCOMHUE",IF(ISNUMBER(SEARCH($V$28,T1265)),"WINCOMQUANGNAM",IF(ISNUMBER(SEARCH($V$29,T1265)),"WINCOMVINHPHUC",IF(ISNUMBER(SEARCH($V$30,T1265)),"WINCOMHAGIANG",IF(ISNUMBER(SEARCH($V$31,T1265)),"WINCOMNINHBINH",IF(ISNUMBER(SEARCH($V$32,T1265)),"WINCOMTRAVINH",IF(ISNUMBER(SEARCH($V$33,T1265)),"WINCOMCANTHO",IF(ISNUMBER(SEARCH($V$34,T1265)),"WINCOMBENTRE",IF(ISNUMBER(SEARCH($V$35,T1265)),"WINCOMCAMAU",IF(ISNUMBER(SEARCH($V$36,T1265)),"WINCOMANGIANG",IF(ISNUMBER(SEARCH($V$37,T1265)),"WINCOMNINHTHUAN",IF(ISNUMBER(SEARCH($V$38,T1265)),"WINCOMTHAIBINH",IF(ISNUMBER(SEARCH($V$39,T1265)),"WINCOMGIALAI",IF(ISNUMBER(SEARCH($V$40,T1265)),"WINCOMHOABINH",IF(ISNUMBER(SEARCH($V$41,T1265)),"WINCOMQUANGNGAI",IF(ISNUMBER(SEARCH($V$42,T1265)),"WINCOMBINHTHUAN",IF(ISNUMBER(SEARCH($V$43,T1265)),"WINCOMDAKLAK",IF(ISNUMBER(SEARCH($V$44,T1265)),"WINCOMSOCTRANG",IF(ISNUMBER(SEARCH($V$45,T1265)),"WINCOMSONLA",IF(ISNUMBER(SEARCH($V$46,T1265)),"WINCOMKONTUM",IF(ISNUMBER(SEARCH($V$47,T1265)),"WINCOMPHUYEN",IF(ISNUMBER(SEARCH($V$48,T1265)),"WINCOMQUANGTRI",IF(ISNUMBER(SEARCH($V$49,T1265)),"WINCOMBINHDINH",IF(ISNUMBER(SEARCH($V$50,T1265)),"WINCOMCAOBANG",IF(ISNUMBER(SEARCH($V$51,T1265)),"WINCOMQUANGBINH",IF(ISNUMBER(SEARCH($V$52,T1265)),"WINCOMLAMDONG",IF(ISNUMBER(SEARCH($V$53,T1265)),"WINCOMVINHLONG",IF(ISNUMBER(SEARCH($V$54,T1265)),"WINCOMDONGTHAP",IF(ISNUMBER(SEARCH($V$55,T1265)),"WINCOMTIENGIANG",IF(ISNUMBER(SEARCH($V$56,T1265)),"WINCOMQUANGNINH",0))))))))))))))))))))))))))))))))))))))))))))))))))))))</f>
        <v>WINCOMTHAINGUYEN</v>
      </c>
    </row>
    <row r="1266" spans="1:25" x14ac:dyDescent="0.2">
      <c r="A1266" t="s">
        <v>0</v>
      </c>
      <c r="B1266" t="s">
        <v>2164</v>
      </c>
      <c r="C1266" t="s">
        <v>2</v>
      </c>
      <c r="D1266" t="s">
        <v>15</v>
      </c>
      <c r="E1266" t="s">
        <v>4</v>
      </c>
      <c r="F1266" s="5">
        <f t="shared" si="77"/>
        <v>2</v>
      </c>
      <c r="G1266" s="2">
        <v>120616</v>
      </c>
      <c r="H1266" s="2">
        <v>132677.6</v>
      </c>
      <c r="I1266" t="s">
        <v>5</v>
      </c>
      <c r="J1266" t="s">
        <v>16</v>
      </c>
      <c r="K1266" t="str">
        <f t="shared" si="78"/>
        <v>_Chả nướng 300g</v>
      </c>
      <c r="L1266" s="8" t="str">
        <f>VLOOKUP(K1266,'[1]Mã Misa'!$B$2:$D$74,2,0)</f>
        <v>Chả nướng 300g</v>
      </c>
      <c r="M1266" s="8" t="str">
        <f>VLOOKUP(L1266,'[1]Mã Misa'!$C$2:$D$74,2,0)</f>
        <v>CN300</v>
      </c>
      <c r="N1266" s="2">
        <v>60308</v>
      </c>
      <c r="O1266" t="s">
        <v>2165</v>
      </c>
      <c r="P1266" s="8" t="str">
        <f t="shared" si="79"/>
        <v>0142228</v>
      </c>
      <c r="Q1266" s="8" t="e">
        <f t="array" ref="Q1266">IF(VLOOKUP(P1266,$AA$1:$AC$32,1,0)&lt;&gt;0,(P1266&amp;"A"),0)</f>
        <v>#N/A</v>
      </c>
      <c r="R1266" s="12">
        <v>44517</v>
      </c>
      <c r="S1266" t="s">
        <v>2166</v>
      </c>
      <c r="T1266" s="8" t="str">
        <f t="shared" si="80"/>
        <v xml:space="preserve">VM HNI La </v>
      </c>
      <c r="U1266" t="s">
        <v>6598</v>
      </c>
      <c r="Y1266" t="str">
        <f t="array" ref="Y1266">IF(ISNUMBER(SEARCH($V$3,T1266)),"WINCOMHANOI",IF(ISNUMBER(SEARCH($V$4,T1266)),"WINCOMHOCHIMINH",IF(ISNUMBER(SEARCH($V$5,T1266)),"WINCOMDANANG",IF(ISNUMBER(SEARCH($V$6,T1266)),"WINCOMHAIDUONG",IF(ISNUMBER(SEARCH($V$7,T1266)),"WINCOMQUANGNINH",IF(ISNUMBER(SEARCH($V$8,T1266)),"WINCOMHAIPHONG",IF(ISNUMBER(SEARCH($V$9,T1266)),"WINCOMBACGIANG",IF(ISNUMBER(SEARCH($V$10,T1266)),"WINCOMBACNINH",IF(ISNUMBER(SEARCH($V$11,T1266)),"WINCOMPHUTHO",IF(ISNUMBER(SEARCH($V$12,T1266)),"WINCOMHATINH",IF(ISNUMBER(SEARCH($V$13,T1266)),"WINCOMTHAINGUYEN",IF(ISNUMBER(SEARCH($V$14,T1266)),"WINCOMKHANHHOA",IF(ISNUMBER(SEARCH($V$15,T1266)),"WINCOMHUNGYEN",IF(ISNUMBER(SEARCH($V$16,T1266)),"WINCOMNGHEAN",IF(ISNUMBER(SEARCH($V$17,T1266)),"WINCOMLAOCAI",IF(ISNUMBER(SEARCH($V$18,T1266)),"WINCOMVUNGTAU",IF(ISNUMBER(SEARCH($V$19,T1266)),"WINCOMBINHDUONG",IF(ISNUMBER(SEARCH($V$20,T1266)),"WINCOMKIENGIANG",IF(ISNUMBER(SEARCH($V$21,T1266)),"WINCOMHANAM",IF(ISNUMBER(SEARCH($V$22,T1266)),"WINCOMNAMDINH",IF(ISNUMBER(SEARCH($V$23,T1266)),"WINCOMLANGSON",IF(ISNUMBER(SEARCH($V$24,T1266)),"WINCOMTHANHHOA",IF(ISNUMBER(SEARCH($V$25,T1266)),"WINCOMYENBAI",IF(ISNUMBER(SEARCH($V$26,T1266)),"WINCOMTUYENQUANG",IF(ISNUMBER(SEARCH($V$27,T1266)),"WINCOMHUE",IF(ISNUMBER(SEARCH($V$28,T1266)),"WINCOMQUANGNAM",IF(ISNUMBER(SEARCH($V$29,T1266)),"WINCOMVINHPHUC",IF(ISNUMBER(SEARCH($V$30,T1266)),"WINCOMHAGIANG",IF(ISNUMBER(SEARCH($V$31,T1266)),"WINCOMNINHBINH",IF(ISNUMBER(SEARCH($V$32,T1266)),"WINCOMTRAVINH",IF(ISNUMBER(SEARCH($V$33,T1266)),"WINCOMCANTHO",IF(ISNUMBER(SEARCH($V$34,T1266)),"WINCOMBENTRE",IF(ISNUMBER(SEARCH($V$35,T1266)),"WINCOMCAMAU",IF(ISNUMBER(SEARCH($V$36,T1266)),"WINCOMANGIANG",IF(ISNUMBER(SEARCH($V$37,T1266)),"WINCOMNINHTHUAN",IF(ISNUMBER(SEARCH($V$38,T1266)),"WINCOMTHAIBINH",IF(ISNUMBER(SEARCH($V$39,T1266)),"WINCOMGIALAI",IF(ISNUMBER(SEARCH($V$40,T1266)),"WINCOMHOABINH",IF(ISNUMBER(SEARCH($V$41,T1266)),"WINCOMQUANGNGAI",IF(ISNUMBER(SEARCH($V$42,T1266)),"WINCOMBINHTHUAN",IF(ISNUMBER(SEARCH($V$43,T1266)),"WINCOMDAKLAK",IF(ISNUMBER(SEARCH($V$44,T1266)),"WINCOMSOCTRANG",IF(ISNUMBER(SEARCH($V$45,T1266)),"WINCOMSONLA",IF(ISNUMBER(SEARCH($V$46,T1266)),"WINCOMKONTUM",IF(ISNUMBER(SEARCH($V$47,T1266)),"WINCOMPHUYEN",IF(ISNUMBER(SEARCH($V$48,T1266)),"WINCOMQUANGTRI",IF(ISNUMBER(SEARCH($V$49,T1266)),"WINCOMBINHDINH",IF(ISNUMBER(SEARCH($V$50,T1266)),"WINCOMCAOBANG",IF(ISNUMBER(SEARCH($V$51,T1266)),"WINCOMQUANGBINH",IF(ISNUMBER(SEARCH($V$52,T1266)),"WINCOMLAMDONG",IF(ISNUMBER(SEARCH($V$53,T1266)),"WINCOMVINHLONG",IF(ISNUMBER(SEARCH($V$54,T1266)),"WINCOMDONGTHAP",IF(ISNUMBER(SEARCH($V$55,T1266)),"WINCOMTIENGIANG",IF(ISNUMBER(SEARCH($V$56,T1266)),"WINCOMQUANGNINH",0))))))))))))))))))))))))))))))))))))))))))))))))))))))</f>
        <v>WINCOMHANOI</v>
      </c>
    </row>
    <row r="1267" spans="1:25" x14ac:dyDescent="0.2">
      <c r="A1267" t="s">
        <v>0</v>
      </c>
      <c r="B1267" t="s">
        <v>2164</v>
      </c>
      <c r="C1267" t="s">
        <v>31</v>
      </c>
      <c r="D1267" t="s">
        <v>27</v>
      </c>
      <c r="E1267" t="s">
        <v>4</v>
      </c>
      <c r="F1267" s="5">
        <f t="shared" si="77"/>
        <v>3</v>
      </c>
      <c r="G1267" s="2">
        <v>222750</v>
      </c>
      <c r="H1267" s="2">
        <v>245025.00000000003</v>
      </c>
      <c r="I1267" t="s">
        <v>5</v>
      </c>
      <c r="J1267" t="s">
        <v>28</v>
      </c>
      <c r="K1267" t="str">
        <f t="shared" si="78"/>
        <v>_Chả cốm 300g</v>
      </c>
      <c r="L1267" s="8" t="str">
        <f>VLOOKUP(K1267,'[1]Mã Misa'!$B$2:$D$74,2,0)</f>
        <v>Chả cốm 300g</v>
      </c>
      <c r="M1267" s="8" t="str">
        <f>VLOOKUP(L1267,'[1]Mã Misa'!$C$2:$D$74,2,0)</f>
        <v>CC300</v>
      </c>
      <c r="N1267" s="2">
        <v>74250</v>
      </c>
      <c r="O1267" t="s">
        <v>2165</v>
      </c>
      <c r="P1267" s="8" t="str">
        <f t="shared" si="79"/>
        <v>0142228</v>
      </c>
      <c r="Q1267" s="8" t="e">
        <f t="array" ref="Q1267">IF(VLOOKUP(P1267,$AA$1:$AC$32,1,0)&lt;&gt;0,(P1267&amp;"A"),0)</f>
        <v>#N/A</v>
      </c>
      <c r="R1267" s="12">
        <v>44517</v>
      </c>
      <c r="S1267" t="s">
        <v>2166</v>
      </c>
      <c r="T1267" s="8" t="str">
        <f t="shared" si="80"/>
        <v xml:space="preserve">VM HNI La </v>
      </c>
      <c r="U1267" t="s">
        <v>6598</v>
      </c>
      <c r="Y1267" t="str">
        <f t="array" ref="Y1267">IF(ISNUMBER(SEARCH($V$3,T1267)),"WINCOMHANOI",IF(ISNUMBER(SEARCH($V$4,T1267)),"WINCOMHOCHIMINH",IF(ISNUMBER(SEARCH($V$5,T1267)),"WINCOMDANANG",IF(ISNUMBER(SEARCH($V$6,T1267)),"WINCOMHAIDUONG",IF(ISNUMBER(SEARCH($V$7,T1267)),"WINCOMQUANGNINH",IF(ISNUMBER(SEARCH($V$8,T1267)),"WINCOMHAIPHONG",IF(ISNUMBER(SEARCH($V$9,T1267)),"WINCOMBACGIANG",IF(ISNUMBER(SEARCH($V$10,T1267)),"WINCOMBACNINH",IF(ISNUMBER(SEARCH($V$11,T1267)),"WINCOMPHUTHO",IF(ISNUMBER(SEARCH($V$12,T1267)),"WINCOMHATINH",IF(ISNUMBER(SEARCH($V$13,T1267)),"WINCOMTHAINGUYEN",IF(ISNUMBER(SEARCH($V$14,T1267)),"WINCOMKHANHHOA",IF(ISNUMBER(SEARCH($V$15,T1267)),"WINCOMHUNGYEN",IF(ISNUMBER(SEARCH($V$16,T1267)),"WINCOMNGHEAN",IF(ISNUMBER(SEARCH($V$17,T1267)),"WINCOMLAOCAI",IF(ISNUMBER(SEARCH($V$18,T1267)),"WINCOMVUNGTAU",IF(ISNUMBER(SEARCH($V$19,T1267)),"WINCOMBINHDUONG",IF(ISNUMBER(SEARCH($V$20,T1267)),"WINCOMKIENGIANG",IF(ISNUMBER(SEARCH($V$21,T1267)),"WINCOMHANAM",IF(ISNUMBER(SEARCH($V$22,T1267)),"WINCOMNAMDINH",IF(ISNUMBER(SEARCH($V$23,T1267)),"WINCOMLANGSON",IF(ISNUMBER(SEARCH($V$24,T1267)),"WINCOMTHANHHOA",IF(ISNUMBER(SEARCH($V$25,T1267)),"WINCOMYENBAI",IF(ISNUMBER(SEARCH($V$26,T1267)),"WINCOMTUYENQUANG",IF(ISNUMBER(SEARCH($V$27,T1267)),"WINCOMHUE",IF(ISNUMBER(SEARCH($V$28,T1267)),"WINCOMQUANGNAM",IF(ISNUMBER(SEARCH($V$29,T1267)),"WINCOMVINHPHUC",IF(ISNUMBER(SEARCH($V$30,T1267)),"WINCOMHAGIANG",IF(ISNUMBER(SEARCH($V$31,T1267)),"WINCOMNINHBINH",IF(ISNUMBER(SEARCH($V$32,T1267)),"WINCOMTRAVINH",IF(ISNUMBER(SEARCH($V$33,T1267)),"WINCOMCANTHO",IF(ISNUMBER(SEARCH($V$34,T1267)),"WINCOMBENTRE",IF(ISNUMBER(SEARCH($V$35,T1267)),"WINCOMCAMAU",IF(ISNUMBER(SEARCH($V$36,T1267)),"WINCOMANGIANG",IF(ISNUMBER(SEARCH($V$37,T1267)),"WINCOMNINHTHUAN",IF(ISNUMBER(SEARCH($V$38,T1267)),"WINCOMTHAIBINH",IF(ISNUMBER(SEARCH($V$39,T1267)),"WINCOMGIALAI",IF(ISNUMBER(SEARCH($V$40,T1267)),"WINCOMHOABINH",IF(ISNUMBER(SEARCH($V$41,T1267)),"WINCOMQUANGNGAI",IF(ISNUMBER(SEARCH($V$42,T1267)),"WINCOMBINHTHUAN",IF(ISNUMBER(SEARCH($V$43,T1267)),"WINCOMDAKLAK",IF(ISNUMBER(SEARCH($V$44,T1267)),"WINCOMSOCTRANG",IF(ISNUMBER(SEARCH($V$45,T1267)),"WINCOMSONLA",IF(ISNUMBER(SEARCH($V$46,T1267)),"WINCOMKONTUM",IF(ISNUMBER(SEARCH($V$47,T1267)),"WINCOMPHUYEN",IF(ISNUMBER(SEARCH($V$48,T1267)),"WINCOMQUANGTRI",IF(ISNUMBER(SEARCH($V$49,T1267)),"WINCOMBINHDINH",IF(ISNUMBER(SEARCH($V$50,T1267)),"WINCOMCAOBANG",IF(ISNUMBER(SEARCH($V$51,T1267)),"WINCOMQUANGBINH",IF(ISNUMBER(SEARCH($V$52,T1267)),"WINCOMLAMDONG",IF(ISNUMBER(SEARCH($V$53,T1267)),"WINCOMVINHLONG",IF(ISNUMBER(SEARCH($V$54,T1267)),"WINCOMDONGTHAP",IF(ISNUMBER(SEARCH($V$55,T1267)),"WINCOMTIENGIANG",IF(ISNUMBER(SEARCH($V$56,T1267)),"WINCOMQUANGNINH",0))))))))))))))))))))))))))))))))))))))))))))))))))))))</f>
        <v>WINCOMHANOI</v>
      </c>
    </row>
    <row r="1268" spans="1:25" x14ac:dyDescent="0.2">
      <c r="A1268" t="s">
        <v>0</v>
      </c>
      <c r="B1268" t="s">
        <v>2164</v>
      </c>
      <c r="C1268" t="s">
        <v>34</v>
      </c>
      <c r="D1268" t="s">
        <v>39</v>
      </c>
      <c r="E1268" t="s">
        <v>4</v>
      </c>
      <c r="F1268" s="5">
        <f t="shared" si="77"/>
        <v>2</v>
      </c>
      <c r="G1268" s="2">
        <v>92000</v>
      </c>
      <c r="H1268" s="2">
        <v>101200.00000000001</v>
      </c>
      <c r="I1268" t="s">
        <v>5</v>
      </c>
      <c r="J1268" t="s">
        <v>40</v>
      </c>
      <c r="K1268" t="str">
        <f t="shared" si="78"/>
        <v>Mộc nấm hương gói 250g</v>
      </c>
      <c r="L1268" s="8" t="str">
        <f>VLOOKUP(K1268,'[1]Mã Misa'!$B$2:$D$74,2,0)</f>
        <v>Mộc Nấm Hương 250g</v>
      </c>
      <c r="M1268" s="8" t="str">
        <f>VLOOKUP(L1268,'[1]Mã Misa'!$C$2:$D$74,2,0)</f>
        <v>MNH250</v>
      </c>
      <c r="N1268" s="2">
        <v>46000</v>
      </c>
      <c r="O1268" t="s">
        <v>2165</v>
      </c>
      <c r="P1268" s="8" t="str">
        <f t="shared" si="79"/>
        <v>0142228</v>
      </c>
      <c r="Q1268" s="8" t="e">
        <f t="array" ref="Q1268">IF(VLOOKUP(P1268,$AA$1:$AC$32,1,0)&lt;&gt;0,(P1268&amp;"A"),0)</f>
        <v>#N/A</v>
      </c>
      <c r="R1268" s="12">
        <v>44517</v>
      </c>
      <c r="S1268" t="s">
        <v>2166</v>
      </c>
      <c r="T1268" s="8" t="str">
        <f t="shared" si="80"/>
        <v xml:space="preserve">VM HNI La </v>
      </c>
      <c r="U1268" t="s">
        <v>6598</v>
      </c>
      <c r="Y1268" t="str">
        <f t="array" ref="Y1268">IF(ISNUMBER(SEARCH($V$3,T1268)),"WINCOMHANOI",IF(ISNUMBER(SEARCH($V$4,T1268)),"WINCOMHOCHIMINH",IF(ISNUMBER(SEARCH($V$5,T1268)),"WINCOMDANANG",IF(ISNUMBER(SEARCH($V$6,T1268)),"WINCOMHAIDUONG",IF(ISNUMBER(SEARCH($V$7,T1268)),"WINCOMQUANGNINH",IF(ISNUMBER(SEARCH($V$8,T1268)),"WINCOMHAIPHONG",IF(ISNUMBER(SEARCH($V$9,T1268)),"WINCOMBACGIANG",IF(ISNUMBER(SEARCH($V$10,T1268)),"WINCOMBACNINH",IF(ISNUMBER(SEARCH($V$11,T1268)),"WINCOMPHUTHO",IF(ISNUMBER(SEARCH($V$12,T1268)),"WINCOMHATINH",IF(ISNUMBER(SEARCH($V$13,T1268)),"WINCOMTHAINGUYEN",IF(ISNUMBER(SEARCH($V$14,T1268)),"WINCOMKHANHHOA",IF(ISNUMBER(SEARCH($V$15,T1268)),"WINCOMHUNGYEN",IF(ISNUMBER(SEARCH($V$16,T1268)),"WINCOMNGHEAN",IF(ISNUMBER(SEARCH($V$17,T1268)),"WINCOMLAOCAI",IF(ISNUMBER(SEARCH($V$18,T1268)),"WINCOMVUNGTAU",IF(ISNUMBER(SEARCH($V$19,T1268)),"WINCOMBINHDUONG",IF(ISNUMBER(SEARCH($V$20,T1268)),"WINCOMKIENGIANG",IF(ISNUMBER(SEARCH($V$21,T1268)),"WINCOMHANAM",IF(ISNUMBER(SEARCH($V$22,T1268)),"WINCOMNAMDINH",IF(ISNUMBER(SEARCH($V$23,T1268)),"WINCOMLANGSON",IF(ISNUMBER(SEARCH($V$24,T1268)),"WINCOMTHANHHOA",IF(ISNUMBER(SEARCH($V$25,T1268)),"WINCOMYENBAI",IF(ISNUMBER(SEARCH($V$26,T1268)),"WINCOMTUYENQUANG",IF(ISNUMBER(SEARCH($V$27,T1268)),"WINCOMHUE",IF(ISNUMBER(SEARCH($V$28,T1268)),"WINCOMQUANGNAM",IF(ISNUMBER(SEARCH($V$29,T1268)),"WINCOMVINHPHUC",IF(ISNUMBER(SEARCH($V$30,T1268)),"WINCOMHAGIANG",IF(ISNUMBER(SEARCH($V$31,T1268)),"WINCOMNINHBINH",IF(ISNUMBER(SEARCH($V$32,T1268)),"WINCOMTRAVINH",IF(ISNUMBER(SEARCH($V$33,T1268)),"WINCOMCANTHO",IF(ISNUMBER(SEARCH($V$34,T1268)),"WINCOMBENTRE",IF(ISNUMBER(SEARCH($V$35,T1268)),"WINCOMCAMAU",IF(ISNUMBER(SEARCH($V$36,T1268)),"WINCOMANGIANG",IF(ISNUMBER(SEARCH($V$37,T1268)),"WINCOMNINHTHUAN",IF(ISNUMBER(SEARCH($V$38,T1268)),"WINCOMTHAIBINH",IF(ISNUMBER(SEARCH($V$39,T1268)),"WINCOMGIALAI",IF(ISNUMBER(SEARCH($V$40,T1268)),"WINCOMHOABINH",IF(ISNUMBER(SEARCH($V$41,T1268)),"WINCOMQUANGNGAI",IF(ISNUMBER(SEARCH($V$42,T1268)),"WINCOMBINHTHUAN",IF(ISNUMBER(SEARCH($V$43,T1268)),"WINCOMDAKLAK",IF(ISNUMBER(SEARCH($V$44,T1268)),"WINCOMSOCTRANG",IF(ISNUMBER(SEARCH($V$45,T1268)),"WINCOMSONLA",IF(ISNUMBER(SEARCH($V$46,T1268)),"WINCOMKONTUM",IF(ISNUMBER(SEARCH($V$47,T1268)),"WINCOMPHUYEN",IF(ISNUMBER(SEARCH($V$48,T1268)),"WINCOMQUANGTRI",IF(ISNUMBER(SEARCH($V$49,T1268)),"WINCOMBINHDINH",IF(ISNUMBER(SEARCH($V$50,T1268)),"WINCOMCAOBANG",IF(ISNUMBER(SEARCH($V$51,T1268)),"WINCOMQUANGBINH",IF(ISNUMBER(SEARCH($V$52,T1268)),"WINCOMLAMDONG",IF(ISNUMBER(SEARCH($V$53,T1268)),"WINCOMVINHLONG",IF(ISNUMBER(SEARCH($V$54,T1268)),"WINCOMDONGTHAP",IF(ISNUMBER(SEARCH($V$55,T1268)),"WINCOMTIENGIANG",IF(ISNUMBER(SEARCH($V$56,T1268)),"WINCOMQUANGNINH",0))))))))))))))))))))))))))))))))))))))))))))))))))))))</f>
        <v>WINCOMHANOI</v>
      </c>
    </row>
    <row r="1269" spans="1:25" x14ac:dyDescent="0.2">
      <c r="A1269" t="s">
        <v>0</v>
      </c>
      <c r="B1269" t="s">
        <v>2167</v>
      </c>
      <c r="C1269" t="s">
        <v>2</v>
      </c>
      <c r="D1269" t="s">
        <v>62</v>
      </c>
      <c r="E1269" t="s">
        <v>4</v>
      </c>
      <c r="F1269" s="5">
        <f t="shared" si="77"/>
        <v>6</v>
      </c>
      <c r="G1269" s="2">
        <v>632400</v>
      </c>
      <c r="H1269" s="2">
        <v>695640</v>
      </c>
      <c r="I1269" t="s">
        <v>5</v>
      </c>
      <c r="J1269" t="s">
        <v>63</v>
      </c>
      <c r="K1269" t="str">
        <f t="shared" si="78"/>
        <v>_Đùi gà sốt cay 500g</v>
      </c>
      <c r="L1269" s="8" t="str">
        <f>VLOOKUP(K1269,'[1]Mã Misa'!$B$2:$D$74,2,0)</f>
        <v>Đùi gà sốt cay 500g</v>
      </c>
      <c r="M1269" s="8" t="str">
        <f>VLOOKUP(L1269,'[1]Mã Misa'!$C$2:$D$74,2,0)</f>
        <v>DGSC500</v>
      </c>
      <c r="N1269" s="2">
        <v>105400</v>
      </c>
      <c r="O1269" t="s">
        <v>2168</v>
      </c>
      <c r="P1269" s="8" t="str">
        <f t="shared" si="79"/>
        <v>0043947</v>
      </c>
      <c r="Q1269" s="8" t="e">
        <f t="array" ref="Q1269">IF(VLOOKUP(P1269,$AA$1:$AC$32,1,0)&lt;&gt;0,(P1269&amp;"A"),0)</f>
        <v>#N/A</v>
      </c>
      <c r="R1269" s="12">
        <v>44517</v>
      </c>
      <c r="S1269" t="s">
        <v>2169</v>
      </c>
      <c r="T1269" s="8" t="str">
        <f t="shared" si="80"/>
        <v>VM+ HCM 0.</v>
      </c>
      <c r="U1269" t="s">
        <v>6599</v>
      </c>
      <c r="Y1269" t="str">
        <f t="array" ref="Y1269">IF(ISNUMBER(SEARCH($V$3,T1269)),"WINCOMHANOI",IF(ISNUMBER(SEARCH($V$4,T1269)),"WINCOMHOCHIMINH",IF(ISNUMBER(SEARCH($V$5,T1269)),"WINCOMDANANG",IF(ISNUMBER(SEARCH($V$6,T1269)),"WINCOMHAIDUONG",IF(ISNUMBER(SEARCH($V$7,T1269)),"WINCOMQUANGNINH",IF(ISNUMBER(SEARCH($V$8,T1269)),"WINCOMHAIPHONG",IF(ISNUMBER(SEARCH($V$9,T1269)),"WINCOMBACGIANG",IF(ISNUMBER(SEARCH($V$10,T1269)),"WINCOMBACNINH",IF(ISNUMBER(SEARCH($V$11,T1269)),"WINCOMPHUTHO",IF(ISNUMBER(SEARCH($V$12,T1269)),"WINCOMHATINH",IF(ISNUMBER(SEARCH($V$13,T1269)),"WINCOMTHAINGUYEN",IF(ISNUMBER(SEARCH($V$14,T1269)),"WINCOMKHANHHOA",IF(ISNUMBER(SEARCH($V$15,T1269)),"WINCOMHUNGYEN",IF(ISNUMBER(SEARCH($V$16,T1269)),"WINCOMNGHEAN",IF(ISNUMBER(SEARCH($V$17,T1269)),"WINCOMLAOCAI",IF(ISNUMBER(SEARCH($V$18,T1269)),"WINCOMVUNGTAU",IF(ISNUMBER(SEARCH($V$19,T1269)),"WINCOMBINHDUONG",IF(ISNUMBER(SEARCH($V$20,T1269)),"WINCOMKIENGIANG",IF(ISNUMBER(SEARCH($V$21,T1269)),"WINCOMHANAM",IF(ISNUMBER(SEARCH($V$22,T1269)),"WINCOMNAMDINH",IF(ISNUMBER(SEARCH($V$23,T1269)),"WINCOMLANGSON",IF(ISNUMBER(SEARCH($V$24,T1269)),"WINCOMTHANHHOA",IF(ISNUMBER(SEARCH($V$25,T1269)),"WINCOMYENBAI",IF(ISNUMBER(SEARCH($V$26,T1269)),"WINCOMTUYENQUANG",IF(ISNUMBER(SEARCH($V$27,T1269)),"WINCOMHUE",IF(ISNUMBER(SEARCH($V$28,T1269)),"WINCOMQUANGNAM",IF(ISNUMBER(SEARCH($V$29,T1269)),"WINCOMVINHPHUC",IF(ISNUMBER(SEARCH($V$30,T1269)),"WINCOMHAGIANG",IF(ISNUMBER(SEARCH($V$31,T1269)),"WINCOMNINHBINH",IF(ISNUMBER(SEARCH($V$32,T1269)),"WINCOMTRAVINH",IF(ISNUMBER(SEARCH($V$33,T1269)),"WINCOMCANTHO",IF(ISNUMBER(SEARCH($V$34,T1269)),"WINCOMBENTRE",IF(ISNUMBER(SEARCH($V$35,T1269)),"WINCOMCAMAU",IF(ISNUMBER(SEARCH($V$36,T1269)),"WINCOMANGIANG",IF(ISNUMBER(SEARCH($V$37,T1269)),"WINCOMNINHTHUAN",IF(ISNUMBER(SEARCH($V$38,T1269)),"WINCOMTHAIBINH",IF(ISNUMBER(SEARCH($V$39,T1269)),"WINCOMGIALAI",IF(ISNUMBER(SEARCH($V$40,T1269)),"WINCOMHOABINH",IF(ISNUMBER(SEARCH($V$41,T1269)),"WINCOMQUANGNGAI",IF(ISNUMBER(SEARCH($V$42,T1269)),"WINCOMBINHTHUAN",IF(ISNUMBER(SEARCH($V$43,T1269)),"WINCOMDAKLAK",IF(ISNUMBER(SEARCH($V$44,T1269)),"WINCOMSOCTRANG",IF(ISNUMBER(SEARCH($V$45,T1269)),"WINCOMSONLA",IF(ISNUMBER(SEARCH($V$46,T1269)),"WINCOMKONTUM",IF(ISNUMBER(SEARCH($V$47,T1269)),"WINCOMPHUYEN",IF(ISNUMBER(SEARCH($V$48,T1269)),"WINCOMQUANGTRI",IF(ISNUMBER(SEARCH($V$49,T1269)),"WINCOMBINHDINH",IF(ISNUMBER(SEARCH($V$50,T1269)),"WINCOMCAOBANG",IF(ISNUMBER(SEARCH($V$51,T1269)),"WINCOMQUANGBINH",IF(ISNUMBER(SEARCH($V$52,T1269)),"WINCOMLAMDONG",IF(ISNUMBER(SEARCH($V$53,T1269)),"WINCOMVINHLONG",IF(ISNUMBER(SEARCH($V$54,T1269)),"WINCOMDONGTHAP",IF(ISNUMBER(SEARCH($V$55,T1269)),"WINCOMTIENGIANG",IF(ISNUMBER(SEARCH($V$56,T1269)),"WINCOMQUANGNINH",0))))))))))))))))))))))))))))))))))))))))))))))))))))))</f>
        <v>WINCOMHOCHIMINH</v>
      </c>
    </row>
    <row r="1270" spans="1:25" x14ac:dyDescent="0.2">
      <c r="A1270" t="s">
        <v>0</v>
      </c>
      <c r="B1270" t="s">
        <v>2167</v>
      </c>
      <c r="C1270" t="s">
        <v>31</v>
      </c>
      <c r="D1270" t="s">
        <v>10</v>
      </c>
      <c r="E1270" t="s">
        <v>4</v>
      </c>
      <c r="F1270" s="5">
        <f t="shared" si="77"/>
        <v>1</v>
      </c>
      <c r="G1270" s="2">
        <v>61050</v>
      </c>
      <c r="H1270" s="2">
        <v>67155</v>
      </c>
      <c r="I1270" t="s">
        <v>5</v>
      </c>
      <c r="J1270" t="s">
        <v>11</v>
      </c>
      <c r="K1270" t="str">
        <f t="shared" si="78"/>
        <v>_Giò sụn gà 250g</v>
      </c>
      <c r="L1270" s="8" t="str">
        <f>VLOOKUP(K1270,'[1]Mã Misa'!$B$2:$D$74,2,0)</f>
        <v>Giò sụn gà 250g</v>
      </c>
      <c r="M1270" s="8" t="str">
        <f>VLOOKUP(L1270,'[1]Mã Misa'!$C$2:$D$74,2,0)</f>
        <v>GSG250</v>
      </c>
      <c r="N1270" s="2">
        <v>61050</v>
      </c>
      <c r="O1270" t="s">
        <v>2168</v>
      </c>
      <c r="P1270" s="8" t="str">
        <f t="shared" si="79"/>
        <v>0043947</v>
      </c>
      <c r="Q1270" s="8" t="e">
        <f t="array" ref="Q1270">IF(VLOOKUP(P1270,$AA$1:$AC$32,1,0)&lt;&gt;0,(P1270&amp;"A"),0)</f>
        <v>#N/A</v>
      </c>
      <c r="R1270" s="12">
        <v>44517</v>
      </c>
      <c r="S1270" t="s">
        <v>2169</v>
      </c>
      <c r="T1270" s="8" t="str">
        <f t="shared" si="80"/>
        <v>VM+ HCM 0.</v>
      </c>
      <c r="U1270" t="s">
        <v>6599</v>
      </c>
      <c r="Y1270" t="str">
        <f t="array" ref="Y1270">IF(ISNUMBER(SEARCH($V$3,T1270)),"WINCOMHANOI",IF(ISNUMBER(SEARCH($V$4,T1270)),"WINCOMHOCHIMINH",IF(ISNUMBER(SEARCH($V$5,T1270)),"WINCOMDANANG",IF(ISNUMBER(SEARCH($V$6,T1270)),"WINCOMHAIDUONG",IF(ISNUMBER(SEARCH($V$7,T1270)),"WINCOMQUANGNINH",IF(ISNUMBER(SEARCH($V$8,T1270)),"WINCOMHAIPHONG",IF(ISNUMBER(SEARCH($V$9,T1270)),"WINCOMBACGIANG",IF(ISNUMBER(SEARCH($V$10,T1270)),"WINCOMBACNINH",IF(ISNUMBER(SEARCH($V$11,T1270)),"WINCOMPHUTHO",IF(ISNUMBER(SEARCH($V$12,T1270)),"WINCOMHATINH",IF(ISNUMBER(SEARCH($V$13,T1270)),"WINCOMTHAINGUYEN",IF(ISNUMBER(SEARCH($V$14,T1270)),"WINCOMKHANHHOA",IF(ISNUMBER(SEARCH($V$15,T1270)),"WINCOMHUNGYEN",IF(ISNUMBER(SEARCH($V$16,T1270)),"WINCOMNGHEAN",IF(ISNUMBER(SEARCH($V$17,T1270)),"WINCOMLAOCAI",IF(ISNUMBER(SEARCH($V$18,T1270)),"WINCOMVUNGTAU",IF(ISNUMBER(SEARCH($V$19,T1270)),"WINCOMBINHDUONG",IF(ISNUMBER(SEARCH($V$20,T1270)),"WINCOMKIENGIANG",IF(ISNUMBER(SEARCH($V$21,T1270)),"WINCOMHANAM",IF(ISNUMBER(SEARCH($V$22,T1270)),"WINCOMNAMDINH",IF(ISNUMBER(SEARCH($V$23,T1270)),"WINCOMLANGSON",IF(ISNUMBER(SEARCH($V$24,T1270)),"WINCOMTHANHHOA",IF(ISNUMBER(SEARCH($V$25,T1270)),"WINCOMYENBAI",IF(ISNUMBER(SEARCH($V$26,T1270)),"WINCOMTUYENQUANG",IF(ISNUMBER(SEARCH($V$27,T1270)),"WINCOMHUE",IF(ISNUMBER(SEARCH($V$28,T1270)),"WINCOMQUANGNAM",IF(ISNUMBER(SEARCH($V$29,T1270)),"WINCOMVINHPHUC",IF(ISNUMBER(SEARCH($V$30,T1270)),"WINCOMHAGIANG",IF(ISNUMBER(SEARCH($V$31,T1270)),"WINCOMNINHBINH",IF(ISNUMBER(SEARCH($V$32,T1270)),"WINCOMTRAVINH",IF(ISNUMBER(SEARCH($V$33,T1270)),"WINCOMCANTHO",IF(ISNUMBER(SEARCH($V$34,T1270)),"WINCOMBENTRE",IF(ISNUMBER(SEARCH($V$35,T1270)),"WINCOMCAMAU",IF(ISNUMBER(SEARCH($V$36,T1270)),"WINCOMANGIANG",IF(ISNUMBER(SEARCH($V$37,T1270)),"WINCOMNINHTHUAN",IF(ISNUMBER(SEARCH($V$38,T1270)),"WINCOMTHAIBINH",IF(ISNUMBER(SEARCH($V$39,T1270)),"WINCOMGIALAI",IF(ISNUMBER(SEARCH($V$40,T1270)),"WINCOMHOABINH",IF(ISNUMBER(SEARCH($V$41,T1270)),"WINCOMQUANGNGAI",IF(ISNUMBER(SEARCH($V$42,T1270)),"WINCOMBINHTHUAN",IF(ISNUMBER(SEARCH($V$43,T1270)),"WINCOMDAKLAK",IF(ISNUMBER(SEARCH($V$44,T1270)),"WINCOMSOCTRANG",IF(ISNUMBER(SEARCH($V$45,T1270)),"WINCOMSONLA",IF(ISNUMBER(SEARCH($V$46,T1270)),"WINCOMKONTUM",IF(ISNUMBER(SEARCH($V$47,T1270)),"WINCOMPHUYEN",IF(ISNUMBER(SEARCH($V$48,T1270)),"WINCOMQUANGTRI",IF(ISNUMBER(SEARCH($V$49,T1270)),"WINCOMBINHDINH",IF(ISNUMBER(SEARCH($V$50,T1270)),"WINCOMCAOBANG",IF(ISNUMBER(SEARCH($V$51,T1270)),"WINCOMQUANGBINH",IF(ISNUMBER(SEARCH($V$52,T1270)),"WINCOMLAMDONG",IF(ISNUMBER(SEARCH($V$53,T1270)),"WINCOMVINHLONG",IF(ISNUMBER(SEARCH($V$54,T1270)),"WINCOMDONGTHAP",IF(ISNUMBER(SEARCH($V$55,T1270)),"WINCOMTIENGIANG",IF(ISNUMBER(SEARCH($V$56,T1270)),"WINCOMQUANGNINH",0))))))))))))))))))))))))))))))))))))))))))))))))))))))</f>
        <v>WINCOMHOCHIMINH</v>
      </c>
    </row>
    <row r="1271" spans="1:25" x14ac:dyDescent="0.2">
      <c r="A1271" t="s">
        <v>0</v>
      </c>
      <c r="B1271" t="s">
        <v>2170</v>
      </c>
      <c r="C1271" t="s">
        <v>2</v>
      </c>
      <c r="D1271" t="s">
        <v>45</v>
      </c>
      <c r="E1271" t="s">
        <v>4</v>
      </c>
      <c r="F1271" s="5">
        <f t="shared" si="77"/>
        <v>1</v>
      </c>
      <c r="G1271" s="2">
        <v>87787</v>
      </c>
      <c r="H1271" s="2">
        <v>96565.700000000012</v>
      </c>
      <c r="I1271" t="s">
        <v>5</v>
      </c>
      <c r="J1271" t="s">
        <v>46</v>
      </c>
      <c r="K1271" t="str">
        <f t="shared" si="78"/>
        <v>Bắp bò muối gói 200g</v>
      </c>
      <c r="L1271" s="8" t="str">
        <f>VLOOKUP(K1271,'[1]Mã Misa'!$B$2:$D$74,2,0)</f>
        <v>Bắp bò muối 200g</v>
      </c>
      <c r="M1271" s="8" t="str">
        <f>VLOOKUP(L1271,'[1]Mã Misa'!$C$2:$D$74,2,0)</f>
        <v>BBM200</v>
      </c>
      <c r="N1271" s="2">
        <v>87787</v>
      </c>
      <c r="O1271" t="s">
        <v>2171</v>
      </c>
      <c r="P1271" s="8" t="str">
        <f t="shared" si="79"/>
        <v>0001918</v>
      </c>
      <c r="Q1271" s="8" t="e">
        <f t="array" ref="Q1271">IF(VLOOKUP(P1271,$AA$1:$AC$32,1,0)&lt;&gt;0,(P1271&amp;"A"),0)</f>
        <v>#N/A</v>
      </c>
      <c r="R1271" s="12">
        <v>44517</v>
      </c>
      <c r="S1271" t="s">
        <v>2172</v>
      </c>
      <c r="T1271" s="8" t="str">
        <f t="shared" si="80"/>
        <v>VM+ HYN Th</v>
      </c>
      <c r="U1271" t="s">
        <v>6600</v>
      </c>
      <c r="Y1271" t="str">
        <f t="array" ref="Y1271">IF(ISNUMBER(SEARCH($V$3,T1271)),"WINCOMHANOI",IF(ISNUMBER(SEARCH($V$4,T1271)),"WINCOMHOCHIMINH",IF(ISNUMBER(SEARCH($V$5,T1271)),"WINCOMDANANG",IF(ISNUMBER(SEARCH($V$6,T1271)),"WINCOMHAIDUONG",IF(ISNUMBER(SEARCH($V$7,T1271)),"WINCOMQUANGNINH",IF(ISNUMBER(SEARCH($V$8,T1271)),"WINCOMHAIPHONG",IF(ISNUMBER(SEARCH($V$9,T1271)),"WINCOMBACGIANG",IF(ISNUMBER(SEARCH($V$10,T1271)),"WINCOMBACNINH",IF(ISNUMBER(SEARCH($V$11,T1271)),"WINCOMPHUTHO",IF(ISNUMBER(SEARCH($V$12,T1271)),"WINCOMHATINH",IF(ISNUMBER(SEARCH($V$13,T1271)),"WINCOMTHAINGUYEN",IF(ISNUMBER(SEARCH($V$14,T1271)),"WINCOMKHANHHOA",IF(ISNUMBER(SEARCH($V$15,T1271)),"WINCOMHUNGYEN",IF(ISNUMBER(SEARCH($V$16,T1271)),"WINCOMNGHEAN",IF(ISNUMBER(SEARCH($V$17,T1271)),"WINCOMLAOCAI",IF(ISNUMBER(SEARCH($V$18,T1271)),"WINCOMVUNGTAU",IF(ISNUMBER(SEARCH($V$19,T1271)),"WINCOMBINHDUONG",IF(ISNUMBER(SEARCH($V$20,T1271)),"WINCOMKIENGIANG",IF(ISNUMBER(SEARCH($V$21,T1271)),"WINCOMHANAM",IF(ISNUMBER(SEARCH($V$22,T1271)),"WINCOMNAMDINH",IF(ISNUMBER(SEARCH($V$23,T1271)),"WINCOMLANGSON",IF(ISNUMBER(SEARCH($V$24,T1271)),"WINCOMTHANHHOA",IF(ISNUMBER(SEARCH($V$25,T1271)),"WINCOMYENBAI",IF(ISNUMBER(SEARCH($V$26,T1271)),"WINCOMTUYENQUANG",IF(ISNUMBER(SEARCH($V$27,T1271)),"WINCOMHUE",IF(ISNUMBER(SEARCH($V$28,T1271)),"WINCOMQUANGNAM",IF(ISNUMBER(SEARCH($V$29,T1271)),"WINCOMVINHPHUC",IF(ISNUMBER(SEARCH($V$30,T1271)),"WINCOMHAGIANG",IF(ISNUMBER(SEARCH($V$31,T1271)),"WINCOMNINHBINH",IF(ISNUMBER(SEARCH($V$32,T1271)),"WINCOMTRAVINH",IF(ISNUMBER(SEARCH($V$33,T1271)),"WINCOMCANTHO",IF(ISNUMBER(SEARCH($V$34,T1271)),"WINCOMBENTRE",IF(ISNUMBER(SEARCH($V$35,T1271)),"WINCOMCAMAU",IF(ISNUMBER(SEARCH($V$36,T1271)),"WINCOMANGIANG",IF(ISNUMBER(SEARCH($V$37,T1271)),"WINCOMNINHTHUAN",IF(ISNUMBER(SEARCH($V$38,T1271)),"WINCOMTHAIBINH",IF(ISNUMBER(SEARCH($V$39,T1271)),"WINCOMGIALAI",IF(ISNUMBER(SEARCH($V$40,T1271)),"WINCOMHOABINH",IF(ISNUMBER(SEARCH($V$41,T1271)),"WINCOMQUANGNGAI",IF(ISNUMBER(SEARCH($V$42,T1271)),"WINCOMBINHTHUAN",IF(ISNUMBER(SEARCH($V$43,T1271)),"WINCOMDAKLAK",IF(ISNUMBER(SEARCH($V$44,T1271)),"WINCOMSOCTRANG",IF(ISNUMBER(SEARCH($V$45,T1271)),"WINCOMSONLA",IF(ISNUMBER(SEARCH($V$46,T1271)),"WINCOMKONTUM",IF(ISNUMBER(SEARCH($V$47,T1271)),"WINCOMPHUYEN",IF(ISNUMBER(SEARCH($V$48,T1271)),"WINCOMQUANGTRI",IF(ISNUMBER(SEARCH($V$49,T1271)),"WINCOMBINHDINH",IF(ISNUMBER(SEARCH($V$50,T1271)),"WINCOMCAOBANG",IF(ISNUMBER(SEARCH($V$51,T1271)),"WINCOMQUANGBINH",IF(ISNUMBER(SEARCH($V$52,T1271)),"WINCOMLAMDONG",IF(ISNUMBER(SEARCH($V$53,T1271)),"WINCOMVINHLONG",IF(ISNUMBER(SEARCH($V$54,T1271)),"WINCOMDONGTHAP",IF(ISNUMBER(SEARCH($V$55,T1271)),"WINCOMTIENGIANG",IF(ISNUMBER(SEARCH($V$56,T1271)),"WINCOMQUANGNINH",0))))))))))))))))))))))))))))))))))))))))))))))))))))))</f>
        <v>WINCOMHUNGYEN</v>
      </c>
    </row>
    <row r="1272" spans="1:25" x14ac:dyDescent="0.2">
      <c r="A1272" t="s">
        <v>0</v>
      </c>
      <c r="B1272" t="s">
        <v>2170</v>
      </c>
      <c r="C1272" t="s">
        <v>31</v>
      </c>
      <c r="D1272" t="s">
        <v>123</v>
      </c>
      <c r="E1272" t="s">
        <v>4</v>
      </c>
      <c r="F1272" s="5">
        <f t="shared" si="77"/>
        <v>1</v>
      </c>
      <c r="G1272" s="2">
        <v>55595</v>
      </c>
      <c r="H1272" s="2">
        <v>61154.500000000007</v>
      </c>
      <c r="I1272" t="s">
        <v>5</v>
      </c>
      <c r="J1272" t="s">
        <v>124</v>
      </c>
      <c r="K1272" t="str">
        <f t="shared" si="78"/>
        <v>Tai heo muối gói 200g</v>
      </c>
      <c r="L1272" s="8" t="str">
        <f>VLOOKUP(K1272,'[1]Mã Misa'!$B$2:$D$74,2,0)</f>
        <v>Tai heo muối 200g</v>
      </c>
      <c r="M1272" s="8" t="str">
        <f>VLOOKUP(L1272,'[1]Mã Misa'!$C$2:$D$74,2,0)</f>
        <v>TH200</v>
      </c>
      <c r="N1272" s="2">
        <v>55595</v>
      </c>
      <c r="O1272" t="s">
        <v>2171</v>
      </c>
      <c r="P1272" s="8" t="str">
        <f t="shared" si="79"/>
        <v>0001918</v>
      </c>
      <c r="Q1272" s="8" t="e">
        <f t="array" ref="Q1272">IF(VLOOKUP(P1272,$AA$1:$AC$32,1,0)&lt;&gt;0,(P1272&amp;"A"),0)</f>
        <v>#N/A</v>
      </c>
      <c r="R1272" s="12">
        <v>44517</v>
      </c>
      <c r="S1272" t="s">
        <v>2172</v>
      </c>
      <c r="T1272" s="8" t="str">
        <f t="shared" si="80"/>
        <v>VM+ HYN Th</v>
      </c>
      <c r="U1272" t="s">
        <v>6600</v>
      </c>
      <c r="Y1272" t="str">
        <f t="array" ref="Y1272">IF(ISNUMBER(SEARCH($V$3,T1272)),"WINCOMHANOI",IF(ISNUMBER(SEARCH($V$4,T1272)),"WINCOMHOCHIMINH",IF(ISNUMBER(SEARCH($V$5,T1272)),"WINCOMDANANG",IF(ISNUMBER(SEARCH($V$6,T1272)),"WINCOMHAIDUONG",IF(ISNUMBER(SEARCH($V$7,T1272)),"WINCOMQUANGNINH",IF(ISNUMBER(SEARCH($V$8,T1272)),"WINCOMHAIPHONG",IF(ISNUMBER(SEARCH($V$9,T1272)),"WINCOMBACGIANG",IF(ISNUMBER(SEARCH($V$10,T1272)),"WINCOMBACNINH",IF(ISNUMBER(SEARCH($V$11,T1272)),"WINCOMPHUTHO",IF(ISNUMBER(SEARCH($V$12,T1272)),"WINCOMHATINH",IF(ISNUMBER(SEARCH($V$13,T1272)),"WINCOMTHAINGUYEN",IF(ISNUMBER(SEARCH($V$14,T1272)),"WINCOMKHANHHOA",IF(ISNUMBER(SEARCH($V$15,T1272)),"WINCOMHUNGYEN",IF(ISNUMBER(SEARCH($V$16,T1272)),"WINCOMNGHEAN",IF(ISNUMBER(SEARCH($V$17,T1272)),"WINCOMLAOCAI",IF(ISNUMBER(SEARCH($V$18,T1272)),"WINCOMVUNGTAU",IF(ISNUMBER(SEARCH($V$19,T1272)),"WINCOMBINHDUONG",IF(ISNUMBER(SEARCH($V$20,T1272)),"WINCOMKIENGIANG",IF(ISNUMBER(SEARCH($V$21,T1272)),"WINCOMHANAM",IF(ISNUMBER(SEARCH($V$22,T1272)),"WINCOMNAMDINH",IF(ISNUMBER(SEARCH($V$23,T1272)),"WINCOMLANGSON",IF(ISNUMBER(SEARCH($V$24,T1272)),"WINCOMTHANHHOA",IF(ISNUMBER(SEARCH($V$25,T1272)),"WINCOMYENBAI",IF(ISNUMBER(SEARCH($V$26,T1272)),"WINCOMTUYENQUANG",IF(ISNUMBER(SEARCH($V$27,T1272)),"WINCOMHUE",IF(ISNUMBER(SEARCH($V$28,T1272)),"WINCOMQUANGNAM",IF(ISNUMBER(SEARCH($V$29,T1272)),"WINCOMVINHPHUC",IF(ISNUMBER(SEARCH($V$30,T1272)),"WINCOMHAGIANG",IF(ISNUMBER(SEARCH($V$31,T1272)),"WINCOMNINHBINH",IF(ISNUMBER(SEARCH($V$32,T1272)),"WINCOMTRAVINH",IF(ISNUMBER(SEARCH($V$33,T1272)),"WINCOMCANTHO",IF(ISNUMBER(SEARCH($V$34,T1272)),"WINCOMBENTRE",IF(ISNUMBER(SEARCH($V$35,T1272)),"WINCOMCAMAU",IF(ISNUMBER(SEARCH($V$36,T1272)),"WINCOMANGIANG",IF(ISNUMBER(SEARCH($V$37,T1272)),"WINCOMNINHTHUAN",IF(ISNUMBER(SEARCH($V$38,T1272)),"WINCOMTHAIBINH",IF(ISNUMBER(SEARCH($V$39,T1272)),"WINCOMGIALAI",IF(ISNUMBER(SEARCH($V$40,T1272)),"WINCOMHOABINH",IF(ISNUMBER(SEARCH($V$41,T1272)),"WINCOMQUANGNGAI",IF(ISNUMBER(SEARCH($V$42,T1272)),"WINCOMBINHTHUAN",IF(ISNUMBER(SEARCH($V$43,T1272)),"WINCOMDAKLAK",IF(ISNUMBER(SEARCH($V$44,T1272)),"WINCOMSOCTRANG",IF(ISNUMBER(SEARCH($V$45,T1272)),"WINCOMSONLA",IF(ISNUMBER(SEARCH($V$46,T1272)),"WINCOMKONTUM",IF(ISNUMBER(SEARCH($V$47,T1272)),"WINCOMPHUYEN",IF(ISNUMBER(SEARCH($V$48,T1272)),"WINCOMQUANGTRI",IF(ISNUMBER(SEARCH($V$49,T1272)),"WINCOMBINHDINH",IF(ISNUMBER(SEARCH($V$50,T1272)),"WINCOMCAOBANG",IF(ISNUMBER(SEARCH($V$51,T1272)),"WINCOMQUANGBINH",IF(ISNUMBER(SEARCH($V$52,T1272)),"WINCOMLAMDONG",IF(ISNUMBER(SEARCH($V$53,T1272)),"WINCOMVINHLONG",IF(ISNUMBER(SEARCH($V$54,T1272)),"WINCOMDONGTHAP",IF(ISNUMBER(SEARCH($V$55,T1272)),"WINCOMTIENGIANG",IF(ISNUMBER(SEARCH($V$56,T1272)),"WINCOMQUANGNINH",0))))))))))))))))))))))))))))))))))))))))))))))))))))))</f>
        <v>WINCOMHUNGYEN</v>
      </c>
    </row>
    <row r="1273" spans="1:25" x14ac:dyDescent="0.2">
      <c r="A1273" t="s">
        <v>0</v>
      </c>
      <c r="B1273" t="s">
        <v>2170</v>
      </c>
      <c r="C1273" t="s">
        <v>34</v>
      </c>
      <c r="D1273" t="s">
        <v>20</v>
      </c>
      <c r="E1273" t="s">
        <v>4</v>
      </c>
      <c r="F1273" s="5">
        <f t="shared" si="77"/>
        <v>1</v>
      </c>
      <c r="G1273" s="2">
        <v>50182</v>
      </c>
      <c r="H1273" s="2">
        <v>55200.200000000004</v>
      </c>
      <c r="I1273" t="s">
        <v>5</v>
      </c>
      <c r="J1273" t="s">
        <v>21</v>
      </c>
      <c r="K1273" t="str">
        <f t="shared" si="78"/>
        <v>Giò tai lưỡi xào gói 250g</v>
      </c>
      <c r="L1273" s="8" t="str">
        <f>VLOOKUP(K1273,'[1]Mã Misa'!$B$2:$D$74,2,0)</f>
        <v>Giò Tai Lưỡi Xào 250g</v>
      </c>
      <c r="M1273" s="8" t="str">
        <f>VLOOKUP(L1273,'[1]Mã Misa'!$C$2:$D$74,2,0)</f>
        <v>GTLX250G</v>
      </c>
      <c r="N1273" s="2">
        <v>50182</v>
      </c>
      <c r="O1273" t="s">
        <v>2171</v>
      </c>
      <c r="P1273" s="8" t="str">
        <f t="shared" si="79"/>
        <v>0001918</v>
      </c>
      <c r="Q1273" s="8" t="e">
        <f t="array" ref="Q1273">IF(VLOOKUP(P1273,$AA$1:$AC$32,1,0)&lt;&gt;0,(P1273&amp;"A"),0)</f>
        <v>#N/A</v>
      </c>
      <c r="R1273" s="12">
        <v>44517</v>
      </c>
      <c r="S1273" t="s">
        <v>2172</v>
      </c>
      <c r="T1273" s="8" t="str">
        <f t="shared" si="80"/>
        <v>VM+ HYN Th</v>
      </c>
      <c r="U1273" t="s">
        <v>6600</v>
      </c>
      <c r="Y1273" t="str">
        <f t="array" ref="Y1273">IF(ISNUMBER(SEARCH($V$3,T1273)),"WINCOMHANOI",IF(ISNUMBER(SEARCH($V$4,T1273)),"WINCOMHOCHIMINH",IF(ISNUMBER(SEARCH($V$5,T1273)),"WINCOMDANANG",IF(ISNUMBER(SEARCH($V$6,T1273)),"WINCOMHAIDUONG",IF(ISNUMBER(SEARCH($V$7,T1273)),"WINCOMQUANGNINH",IF(ISNUMBER(SEARCH($V$8,T1273)),"WINCOMHAIPHONG",IF(ISNUMBER(SEARCH($V$9,T1273)),"WINCOMBACGIANG",IF(ISNUMBER(SEARCH($V$10,T1273)),"WINCOMBACNINH",IF(ISNUMBER(SEARCH($V$11,T1273)),"WINCOMPHUTHO",IF(ISNUMBER(SEARCH($V$12,T1273)),"WINCOMHATINH",IF(ISNUMBER(SEARCH($V$13,T1273)),"WINCOMTHAINGUYEN",IF(ISNUMBER(SEARCH($V$14,T1273)),"WINCOMKHANHHOA",IF(ISNUMBER(SEARCH($V$15,T1273)),"WINCOMHUNGYEN",IF(ISNUMBER(SEARCH($V$16,T1273)),"WINCOMNGHEAN",IF(ISNUMBER(SEARCH($V$17,T1273)),"WINCOMLAOCAI",IF(ISNUMBER(SEARCH($V$18,T1273)),"WINCOMVUNGTAU",IF(ISNUMBER(SEARCH($V$19,T1273)),"WINCOMBINHDUONG",IF(ISNUMBER(SEARCH($V$20,T1273)),"WINCOMKIENGIANG",IF(ISNUMBER(SEARCH($V$21,T1273)),"WINCOMHANAM",IF(ISNUMBER(SEARCH($V$22,T1273)),"WINCOMNAMDINH",IF(ISNUMBER(SEARCH($V$23,T1273)),"WINCOMLANGSON",IF(ISNUMBER(SEARCH($V$24,T1273)),"WINCOMTHANHHOA",IF(ISNUMBER(SEARCH($V$25,T1273)),"WINCOMYENBAI",IF(ISNUMBER(SEARCH($V$26,T1273)),"WINCOMTUYENQUANG",IF(ISNUMBER(SEARCH($V$27,T1273)),"WINCOMHUE",IF(ISNUMBER(SEARCH($V$28,T1273)),"WINCOMQUANGNAM",IF(ISNUMBER(SEARCH($V$29,T1273)),"WINCOMVINHPHUC",IF(ISNUMBER(SEARCH($V$30,T1273)),"WINCOMHAGIANG",IF(ISNUMBER(SEARCH($V$31,T1273)),"WINCOMNINHBINH",IF(ISNUMBER(SEARCH($V$32,T1273)),"WINCOMTRAVINH",IF(ISNUMBER(SEARCH($V$33,T1273)),"WINCOMCANTHO",IF(ISNUMBER(SEARCH($V$34,T1273)),"WINCOMBENTRE",IF(ISNUMBER(SEARCH($V$35,T1273)),"WINCOMCAMAU",IF(ISNUMBER(SEARCH($V$36,T1273)),"WINCOMANGIANG",IF(ISNUMBER(SEARCH($V$37,T1273)),"WINCOMNINHTHUAN",IF(ISNUMBER(SEARCH($V$38,T1273)),"WINCOMTHAIBINH",IF(ISNUMBER(SEARCH($V$39,T1273)),"WINCOMGIALAI",IF(ISNUMBER(SEARCH($V$40,T1273)),"WINCOMHOABINH",IF(ISNUMBER(SEARCH($V$41,T1273)),"WINCOMQUANGNGAI",IF(ISNUMBER(SEARCH($V$42,T1273)),"WINCOMBINHTHUAN",IF(ISNUMBER(SEARCH($V$43,T1273)),"WINCOMDAKLAK",IF(ISNUMBER(SEARCH($V$44,T1273)),"WINCOMSOCTRANG",IF(ISNUMBER(SEARCH($V$45,T1273)),"WINCOMSONLA",IF(ISNUMBER(SEARCH($V$46,T1273)),"WINCOMKONTUM",IF(ISNUMBER(SEARCH($V$47,T1273)),"WINCOMPHUYEN",IF(ISNUMBER(SEARCH($V$48,T1273)),"WINCOMQUANGTRI",IF(ISNUMBER(SEARCH($V$49,T1273)),"WINCOMBINHDINH",IF(ISNUMBER(SEARCH($V$50,T1273)),"WINCOMCAOBANG",IF(ISNUMBER(SEARCH($V$51,T1273)),"WINCOMQUANGBINH",IF(ISNUMBER(SEARCH($V$52,T1273)),"WINCOMLAMDONG",IF(ISNUMBER(SEARCH($V$53,T1273)),"WINCOMVINHLONG",IF(ISNUMBER(SEARCH($V$54,T1273)),"WINCOMDONGTHAP",IF(ISNUMBER(SEARCH($V$55,T1273)),"WINCOMTIENGIANG",IF(ISNUMBER(SEARCH($V$56,T1273)),"WINCOMQUANGNINH",0))))))))))))))))))))))))))))))))))))))))))))))))))))))</f>
        <v>WINCOMHUNGYEN</v>
      </c>
    </row>
    <row r="1274" spans="1:25" x14ac:dyDescent="0.2">
      <c r="A1274" t="s">
        <v>0</v>
      </c>
      <c r="B1274" t="s">
        <v>2170</v>
      </c>
      <c r="C1274" t="s">
        <v>37</v>
      </c>
      <c r="D1274" t="s">
        <v>27</v>
      </c>
      <c r="E1274" t="s">
        <v>4</v>
      </c>
      <c r="F1274" s="5">
        <f t="shared" si="77"/>
        <v>1</v>
      </c>
      <c r="G1274" s="2">
        <v>74250</v>
      </c>
      <c r="H1274" s="2">
        <v>81675</v>
      </c>
      <c r="I1274" t="s">
        <v>5</v>
      </c>
      <c r="J1274" t="s">
        <v>28</v>
      </c>
      <c r="K1274" t="str">
        <f t="shared" si="78"/>
        <v>_Chả cốm 300g</v>
      </c>
      <c r="L1274" s="8" t="str">
        <f>VLOOKUP(K1274,'[1]Mã Misa'!$B$2:$D$74,2,0)</f>
        <v>Chả cốm 300g</v>
      </c>
      <c r="M1274" s="8" t="str">
        <f>VLOOKUP(L1274,'[1]Mã Misa'!$C$2:$D$74,2,0)</f>
        <v>CC300</v>
      </c>
      <c r="N1274" s="2">
        <v>74250</v>
      </c>
      <c r="O1274" t="s">
        <v>2171</v>
      </c>
      <c r="P1274" s="8" t="str">
        <f t="shared" si="79"/>
        <v>0001918</v>
      </c>
      <c r="Q1274" s="8" t="e">
        <f t="array" ref="Q1274">IF(VLOOKUP(P1274,$AA$1:$AC$32,1,0)&lt;&gt;0,(P1274&amp;"A"),0)</f>
        <v>#N/A</v>
      </c>
      <c r="R1274" s="12">
        <v>44517</v>
      </c>
      <c r="S1274" t="s">
        <v>2172</v>
      </c>
      <c r="T1274" s="8" t="str">
        <f t="shared" si="80"/>
        <v>VM+ HYN Th</v>
      </c>
      <c r="U1274" t="s">
        <v>6600</v>
      </c>
      <c r="Y1274" t="str">
        <f t="array" ref="Y1274">IF(ISNUMBER(SEARCH($V$3,T1274)),"WINCOMHANOI",IF(ISNUMBER(SEARCH($V$4,T1274)),"WINCOMHOCHIMINH",IF(ISNUMBER(SEARCH($V$5,T1274)),"WINCOMDANANG",IF(ISNUMBER(SEARCH($V$6,T1274)),"WINCOMHAIDUONG",IF(ISNUMBER(SEARCH($V$7,T1274)),"WINCOMQUANGNINH",IF(ISNUMBER(SEARCH($V$8,T1274)),"WINCOMHAIPHONG",IF(ISNUMBER(SEARCH($V$9,T1274)),"WINCOMBACGIANG",IF(ISNUMBER(SEARCH($V$10,T1274)),"WINCOMBACNINH",IF(ISNUMBER(SEARCH($V$11,T1274)),"WINCOMPHUTHO",IF(ISNUMBER(SEARCH($V$12,T1274)),"WINCOMHATINH",IF(ISNUMBER(SEARCH($V$13,T1274)),"WINCOMTHAINGUYEN",IF(ISNUMBER(SEARCH($V$14,T1274)),"WINCOMKHANHHOA",IF(ISNUMBER(SEARCH($V$15,T1274)),"WINCOMHUNGYEN",IF(ISNUMBER(SEARCH($V$16,T1274)),"WINCOMNGHEAN",IF(ISNUMBER(SEARCH($V$17,T1274)),"WINCOMLAOCAI",IF(ISNUMBER(SEARCH($V$18,T1274)),"WINCOMVUNGTAU",IF(ISNUMBER(SEARCH($V$19,T1274)),"WINCOMBINHDUONG",IF(ISNUMBER(SEARCH($V$20,T1274)),"WINCOMKIENGIANG",IF(ISNUMBER(SEARCH($V$21,T1274)),"WINCOMHANAM",IF(ISNUMBER(SEARCH($V$22,T1274)),"WINCOMNAMDINH",IF(ISNUMBER(SEARCH($V$23,T1274)),"WINCOMLANGSON",IF(ISNUMBER(SEARCH($V$24,T1274)),"WINCOMTHANHHOA",IF(ISNUMBER(SEARCH($V$25,T1274)),"WINCOMYENBAI",IF(ISNUMBER(SEARCH($V$26,T1274)),"WINCOMTUYENQUANG",IF(ISNUMBER(SEARCH($V$27,T1274)),"WINCOMHUE",IF(ISNUMBER(SEARCH($V$28,T1274)),"WINCOMQUANGNAM",IF(ISNUMBER(SEARCH($V$29,T1274)),"WINCOMVINHPHUC",IF(ISNUMBER(SEARCH($V$30,T1274)),"WINCOMHAGIANG",IF(ISNUMBER(SEARCH($V$31,T1274)),"WINCOMNINHBINH",IF(ISNUMBER(SEARCH($V$32,T1274)),"WINCOMTRAVINH",IF(ISNUMBER(SEARCH($V$33,T1274)),"WINCOMCANTHO",IF(ISNUMBER(SEARCH($V$34,T1274)),"WINCOMBENTRE",IF(ISNUMBER(SEARCH($V$35,T1274)),"WINCOMCAMAU",IF(ISNUMBER(SEARCH($V$36,T1274)),"WINCOMANGIANG",IF(ISNUMBER(SEARCH($V$37,T1274)),"WINCOMNINHTHUAN",IF(ISNUMBER(SEARCH($V$38,T1274)),"WINCOMTHAIBINH",IF(ISNUMBER(SEARCH($V$39,T1274)),"WINCOMGIALAI",IF(ISNUMBER(SEARCH($V$40,T1274)),"WINCOMHOABINH",IF(ISNUMBER(SEARCH($V$41,T1274)),"WINCOMQUANGNGAI",IF(ISNUMBER(SEARCH($V$42,T1274)),"WINCOMBINHTHUAN",IF(ISNUMBER(SEARCH($V$43,T1274)),"WINCOMDAKLAK",IF(ISNUMBER(SEARCH($V$44,T1274)),"WINCOMSOCTRANG",IF(ISNUMBER(SEARCH($V$45,T1274)),"WINCOMSONLA",IF(ISNUMBER(SEARCH($V$46,T1274)),"WINCOMKONTUM",IF(ISNUMBER(SEARCH($V$47,T1274)),"WINCOMPHUYEN",IF(ISNUMBER(SEARCH($V$48,T1274)),"WINCOMQUANGTRI",IF(ISNUMBER(SEARCH($V$49,T1274)),"WINCOMBINHDINH",IF(ISNUMBER(SEARCH($V$50,T1274)),"WINCOMCAOBANG",IF(ISNUMBER(SEARCH($V$51,T1274)),"WINCOMQUANGBINH",IF(ISNUMBER(SEARCH($V$52,T1274)),"WINCOMLAMDONG",IF(ISNUMBER(SEARCH($V$53,T1274)),"WINCOMVINHLONG",IF(ISNUMBER(SEARCH($V$54,T1274)),"WINCOMDONGTHAP",IF(ISNUMBER(SEARCH($V$55,T1274)),"WINCOMTIENGIANG",IF(ISNUMBER(SEARCH($V$56,T1274)),"WINCOMQUANGNINH",0))))))))))))))))))))))))))))))))))))))))))))))))))))))</f>
        <v>WINCOMHUNGYEN</v>
      </c>
    </row>
    <row r="1275" spans="1:25" x14ac:dyDescent="0.2">
      <c r="A1275" t="s">
        <v>0</v>
      </c>
      <c r="B1275" t="s">
        <v>2173</v>
      </c>
      <c r="C1275" t="s">
        <v>2</v>
      </c>
      <c r="D1275" t="s">
        <v>62</v>
      </c>
      <c r="E1275" t="s">
        <v>4</v>
      </c>
      <c r="F1275" s="5">
        <f t="shared" si="77"/>
        <v>3</v>
      </c>
      <c r="G1275" s="2">
        <v>316200</v>
      </c>
      <c r="H1275" s="2">
        <v>347820</v>
      </c>
      <c r="I1275" t="s">
        <v>5</v>
      </c>
      <c r="J1275" t="s">
        <v>63</v>
      </c>
      <c r="K1275" t="str">
        <f t="shared" si="78"/>
        <v>_Đùi gà sốt cay 500g</v>
      </c>
      <c r="L1275" s="8" t="str">
        <f>VLOOKUP(K1275,'[1]Mã Misa'!$B$2:$D$74,2,0)</f>
        <v>Đùi gà sốt cay 500g</v>
      </c>
      <c r="M1275" s="8" t="str">
        <f>VLOOKUP(L1275,'[1]Mã Misa'!$C$2:$D$74,2,0)</f>
        <v>DGSC500</v>
      </c>
      <c r="N1275" s="2">
        <v>105400</v>
      </c>
      <c r="O1275" t="s">
        <v>2174</v>
      </c>
      <c r="P1275" s="8" t="str">
        <f t="shared" si="79"/>
        <v>0142236</v>
      </c>
      <c r="Q1275" s="8" t="e">
        <f t="array" ref="Q1275">IF(VLOOKUP(P1275,$AA$1:$AC$32,1,0)&lt;&gt;0,(P1275&amp;"A"),0)</f>
        <v>#N/A</v>
      </c>
      <c r="R1275" s="12">
        <v>44517</v>
      </c>
      <c r="S1275" t="s">
        <v>2175</v>
      </c>
      <c r="T1275" s="8" t="str">
        <f t="shared" si="80"/>
        <v>VM+ HNI Lô</v>
      </c>
      <c r="U1275" t="s">
        <v>6601</v>
      </c>
      <c r="Y1275" t="str">
        <f t="array" ref="Y1275">IF(ISNUMBER(SEARCH($V$3,T1275)),"WINCOMHANOI",IF(ISNUMBER(SEARCH($V$4,T1275)),"WINCOMHOCHIMINH",IF(ISNUMBER(SEARCH($V$5,T1275)),"WINCOMDANANG",IF(ISNUMBER(SEARCH($V$6,T1275)),"WINCOMHAIDUONG",IF(ISNUMBER(SEARCH($V$7,T1275)),"WINCOMQUANGNINH",IF(ISNUMBER(SEARCH($V$8,T1275)),"WINCOMHAIPHONG",IF(ISNUMBER(SEARCH($V$9,T1275)),"WINCOMBACGIANG",IF(ISNUMBER(SEARCH($V$10,T1275)),"WINCOMBACNINH",IF(ISNUMBER(SEARCH($V$11,T1275)),"WINCOMPHUTHO",IF(ISNUMBER(SEARCH($V$12,T1275)),"WINCOMHATINH",IF(ISNUMBER(SEARCH($V$13,T1275)),"WINCOMTHAINGUYEN",IF(ISNUMBER(SEARCH($V$14,T1275)),"WINCOMKHANHHOA",IF(ISNUMBER(SEARCH($V$15,T1275)),"WINCOMHUNGYEN",IF(ISNUMBER(SEARCH($V$16,T1275)),"WINCOMNGHEAN",IF(ISNUMBER(SEARCH($V$17,T1275)),"WINCOMLAOCAI",IF(ISNUMBER(SEARCH($V$18,T1275)),"WINCOMVUNGTAU",IF(ISNUMBER(SEARCH($V$19,T1275)),"WINCOMBINHDUONG",IF(ISNUMBER(SEARCH($V$20,T1275)),"WINCOMKIENGIANG",IF(ISNUMBER(SEARCH($V$21,T1275)),"WINCOMHANAM",IF(ISNUMBER(SEARCH($V$22,T1275)),"WINCOMNAMDINH",IF(ISNUMBER(SEARCH($V$23,T1275)),"WINCOMLANGSON",IF(ISNUMBER(SEARCH($V$24,T1275)),"WINCOMTHANHHOA",IF(ISNUMBER(SEARCH($V$25,T1275)),"WINCOMYENBAI",IF(ISNUMBER(SEARCH($V$26,T1275)),"WINCOMTUYENQUANG",IF(ISNUMBER(SEARCH($V$27,T1275)),"WINCOMHUE",IF(ISNUMBER(SEARCH($V$28,T1275)),"WINCOMQUANGNAM",IF(ISNUMBER(SEARCH($V$29,T1275)),"WINCOMVINHPHUC",IF(ISNUMBER(SEARCH($V$30,T1275)),"WINCOMHAGIANG",IF(ISNUMBER(SEARCH($V$31,T1275)),"WINCOMNINHBINH",IF(ISNUMBER(SEARCH($V$32,T1275)),"WINCOMTRAVINH",IF(ISNUMBER(SEARCH($V$33,T1275)),"WINCOMCANTHO",IF(ISNUMBER(SEARCH($V$34,T1275)),"WINCOMBENTRE",IF(ISNUMBER(SEARCH($V$35,T1275)),"WINCOMCAMAU",IF(ISNUMBER(SEARCH($V$36,T1275)),"WINCOMANGIANG",IF(ISNUMBER(SEARCH($V$37,T1275)),"WINCOMNINHTHUAN",IF(ISNUMBER(SEARCH($V$38,T1275)),"WINCOMTHAIBINH",IF(ISNUMBER(SEARCH($V$39,T1275)),"WINCOMGIALAI",IF(ISNUMBER(SEARCH($V$40,T1275)),"WINCOMHOABINH",IF(ISNUMBER(SEARCH($V$41,T1275)),"WINCOMQUANGNGAI",IF(ISNUMBER(SEARCH($V$42,T1275)),"WINCOMBINHTHUAN",IF(ISNUMBER(SEARCH($V$43,T1275)),"WINCOMDAKLAK",IF(ISNUMBER(SEARCH($V$44,T1275)),"WINCOMSOCTRANG",IF(ISNUMBER(SEARCH($V$45,T1275)),"WINCOMSONLA",IF(ISNUMBER(SEARCH($V$46,T1275)),"WINCOMKONTUM",IF(ISNUMBER(SEARCH($V$47,T1275)),"WINCOMPHUYEN",IF(ISNUMBER(SEARCH($V$48,T1275)),"WINCOMQUANGTRI",IF(ISNUMBER(SEARCH($V$49,T1275)),"WINCOMBINHDINH",IF(ISNUMBER(SEARCH($V$50,T1275)),"WINCOMCAOBANG",IF(ISNUMBER(SEARCH($V$51,T1275)),"WINCOMQUANGBINH",IF(ISNUMBER(SEARCH($V$52,T1275)),"WINCOMLAMDONG",IF(ISNUMBER(SEARCH($V$53,T1275)),"WINCOMVINHLONG",IF(ISNUMBER(SEARCH($V$54,T1275)),"WINCOMDONGTHAP",IF(ISNUMBER(SEARCH($V$55,T1275)),"WINCOMTIENGIANG",IF(ISNUMBER(SEARCH($V$56,T1275)),"WINCOMQUANGNINH",0))))))))))))))))))))))))))))))))))))))))))))))))))))))</f>
        <v>WINCOMHANOI</v>
      </c>
    </row>
    <row r="1276" spans="1:25" x14ac:dyDescent="0.2">
      <c r="A1276" t="s">
        <v>0</v>
      </c>
      <c r="B1276" t="s">
        <v>2173</v>
      </c>
      <c r="C1276" t="s">
        <v>31</v>
      </c>
      <c r="D1276" t="s">
        <v>32</v>
      </c>
      <c r="E1276" t="s">
        <v>4</v>
      </c>
      <c r="F1276" s="5">
        <f t="shared" si="77"/>
        <v>2</v>
      </c>
      <c r="G1276" s="2">
        <v>118800</v>
      </c>
      <c r="H1276" s="2">
        <v>130680.00000000001</v>
      </c>
      <c r="I1276" t="s">
        <v>5</v>
      </c>
      <c r="J1276" t="s">
        <v>33</v>
      </c>
      <c r="K1276" t="str">
        <f t="shared" si="78"/>
        <v>_Giò lụa 250g</v>
      </c>
      <c r="L1276" s="8" t="str">
        <f>VLOOKUP(K1276,'[1]Mã Misa'!$B$2:$D$74,2,0)</f>
        <v>Giò lụa 250g</v>
      </c>
      <c r="M1276" s="8" t="str">
        <f>VLOOKUP(L1276,'[1]Mã Misa'!$C$2:$D$74,2,0)</f>
        <v>GL250</v>
      </c>
      <c r="N1276" s="2">
        <v>59400</v>
      </c>
      <c r="O1276" t="s">
        <v>2174</v>
      </c>
      <c r="P1276" s="8" t="str">
        <f t="shared" si="79"/>
        <v>0142236</v>
      </c>
      <c r="Q1276" s="8" t="e">
        <f t="array" ref="Q1276">IF(VLOOKUP(P1276,$AA$1:$AC$32,1,0)&lt;&gt;0,(P1276&amp;"A"),0)</f>
        <v>#N/A</v>
      </c>
      <c r="R1276" s="12">
        <v>44517</v>
      </c>
      <c r="S1276" t="s">
        <v>2175</v>
      </c>
      <c r="T1276" s="8" t="str">
        <f t="shared" si="80"/>
        <v>VM+ HNI Lô</v>
      </c>
      <c r="U1276" t="s">
        <v>6601</v>
      </c>
      <c r="Y1276" t="str">
        <f t="array" ref="Y1276">IF(ISNUMBER(SEARCH($V$3,T1276)),"WINCOMHANOI",IF(ISNUMBER(SEARCH($V$4,T1276)),"WINCOMHOCHIMINH",IF(ISNUMBER(SEARCH($V$5,T1276)),"WINCOMDANANG",IF(ISNUMBER(SEARCH($V$6,T1276)),"WINCOMHAIDUONG",IF(ISNUMBER(SEARCH($V$7,T1276)),"WINCOMQUANGNINH",IF(ISNUMBER(SEARCH($V$8,T1276)),"WINCOMHAIPHONG",IF(ISNUMBER(SEARCH($V$9,T1276)),"WINCOMBACGIANG",IF(ISNUMBER(SEARCH($V$10,T1276)),"WINCOMBACNINH",IF(ISNUMBER(SEARCH($V$11,T1276)),"WINCOMPHUTHO",IF(ISNUMBER(SEARCH($V$12,T1276)),"WINCOMHATINH",IF(ISNUMBER(SEARCH($V$13,T1276)),"WINCOMTHAINGUYEN",IF(ISNUMBER(SEARCH($V$14,T1276)),"WINCOMKHANHHOA",IF(ISNUMBER(SEARCH($V$15,T1276)),"WINCOMHUNGYEN",IF(ISNUMBER(SEARCH($V$16,T1276)),"WINCOMNGHEAN",IF(ISNUMBER(SEARCH($V$17,T1276)),"WINCOMLAOCAI",IF(ISNUMBER(SEARCH($V$18,T1276)),"WINCOMVUNGTAU",IF(ISNUMBER(SEARCH($V$19,T1276)),"WINCOMBINHDUONG",IF(ISNUMBER(SEARCH($V$20,T1276)),"WINCOMKIENGIANG",IF(ISNUMBER(SEARCH($V$21,T1276)),"WINCOMHANAM",IF(ISNUMBER(SEARCH($V$22,T1276)),"WINCOMNAMDINH",IF(ISNUMBER(SEARCH($V$23,T1276)),"WINCOMLANGSON",IF(ISNUMBER(SEARCH($V$24,T1276)),"WINCOMTHANHHOA",IF(ISNUMBER(SEARCH($V$25,T1276)),"WINCOMYENBAI",IF(ISNUMBER(SEARCH($V$26,T1276)),"WINCOMTUYENQUANG",IF(ISNUMBER(SEARCH($V$27,T1276)),"WINCOMHUE",IF(ISNUMBER(SEARCH($V$28,T1276)),"WINCOMQUANGNAM",IF(ISNUMBER(SEARCH($V$29,T1276)),"WINCOMVINHPHUC",IF(ISNUMBER(SEARCH($V$30,T1276)),"WINCOMHAGIANG",IF(ISNUMBER(SEARCH($V$31,T1276)),"WINCOMNINHBINH",IF(ISNUMBER(SEARCH($V$32,T1276)),"WINCOMTRAVINH",IF(ISNUMBER(SEARCH($V$33,T1276)),"WINCOMCANTHO",IF(ISNUMBER(SEARCH($V$34,T1276)),"WINCOMBENTRE",IF(ISNUMBER(SEARCH($V$35,T1276)),"WINCOMCAMAU",IF(ISNUMBER(SEARCH($V$36,T1276)),"WINCOMANGIANG",IF(ISNUMBER(SEARCH($V$37,T1276)),"WINCOMNINHTHUAN",IF(ISNUMBER(SEARCH($V$38,T1276)),"WINCOMTHAIBINH",IF(ISNUMBER(SEARCH($V$39,T1276)),"WINCOMGIALAI",IF(ISNUMBER(SEARCH($V$40,T1276)),"WINCOMHOABINH",IF(ISNUMBER(SEARCH($V$41,T1276)),"WINCOMQUANGNGAI",IF(ISNUMBER(SEARCH($V$42,T1276)),"WINCOMBINHTHUAN",IF(ISNUMBER(SEARCH($V$43,T1276)),"WINCOMDAKLAK",IF(ISNUMBER(SEARCH($V$44,T1276)),"WINCOMSOCTRANG",IF(ISNUMBER(SEARCH($V$45,T1276)),"WINCOMSONLA",IF(ISNUMBER(SEARCH($V$46,T1276)),"WINCOMKONTUM",IF(ISNUMBER(SEARCH($V$47,T1276)),"WINCOMPHUYEN",IF(ISNUMBER(SEARCH($V$48,T1276)),"WINCOMQUANGTRI",IF(ISNUMBER(SEARCH($V$49,T1276)),"WINCOMBINHDINH",IF(ISNUMBER(SEARCH($V$50,T1276)),"WINCOMCAOBANG",IF(ISNUMBER(SEARCH($V$51,T1276)),"WINCOMQUANGBINH",IF(ISNUMBER(SEARCH($V$52,T1276)),"WINCOMLAMDONG",IF(ISNUMBER(SEARCH($V$53,T1276)),"WINCOMVINHLONG",IF(ISNUMBER(SEARCH($V$54,T1276)),"WINCOMDONGTHAP",IF(ISNUMBER(SEARCH($V$55,T1276)),"WINCOMTIENGIANG",IF(ISNUMBER(SEARCH($V$56,T1276)),"WINCOMQUANGNINH",0))))))))))))))))))))))))))))))))))))))))))))))))))))))</f>
        <v>WINCOMHANOI</v>
      </c>
    </row>
    <row r="1277" spans="1:25" x14ac:dyDescent="0.2">
      <c r="A1277" t="s">
        <v>0</v>
      </c>
      <c r="B1277" t="s">
        <v>2173</v>
      </c>
      <c r="C1277" t="s">
        <v>34</v>
      </c>
      <c r="D1277" t="s">
        <v>27</v>
      </c>
      <c r="E1277" t="s">
        <v>4</v>
      </c>
      <c r="F1277" s="5">
        <f t="shared" si="77"/>
        <v>1</v>
      </c>
      <c r="G1277" s="2">
        <v>74250</v>
      </c>
      <c r="H1277" s="2">
        <v>81675</v>
      </c>
      <c r="I1277" t="s">
        <v>5</v>
      </c>
      <c r="J1277" t="s">
        <v>28</v>
      </c>
      <c r="K1277" t="str">
        <f t="shared" si="78"/>
        <v>_Chả cốm 300g</v>
      </c>
      <c r="L1277" s="8" t="str">
        <f>VLOOKUP(K1277,'[1]Mã Misa'!$B$2:$D$74,2,0)</f>
        <v>Chả cốm 300g</v>
      </c>
      <c r="M1277" s="8" t="str">
        <f>VLOOKUP(L1277,'[1]Mã Misa'!$C$2:$D$74,2,0)</f>
        <v>CC300</v>
      </c>
      <c r="N1277" s="2">
        <v>74250</v>
      </c>
      <c r="O1277" t="s">
        <v>2174</v>
      </c>
      <c r="P1277" s="8" t="str">
        <f t="shared" si="79"/>
        <v>0142236</v>
      </c>
      <c r="Q1277" s="8" t="e">
        <f t="array" ref="Q1277">IF(VLOOKUP(P1277,$AA$1:$AC$32,1,0)&lt;&gt;0,(P1277&amp;"A"),0)</f>
        <v>#N/A</v>
      </c>
      <c r="R1277" s="12">
        <v>44517</v>
      </c>
      <c r="S1277" t="s">
        <v>2175</v>
      </c>
      <c r="T1277" s="8" t="str">
        <f t="shared" si="80"/>
        <v>VM+ HNI Lô</v>
      </c>
      <c r="U1277" t="s">
        <v>6601</v>
      </c>
      <c r="Y1277" t="str">
        <f t="array" ref="Y1277">IF(ISNUMBER(SEARCH($V$3,T1277)),"WINCOMHANOI",IF(ISNUMBER(SEARCH($V$4,T1277)),"WINCOMHOCHIMINH",IF(ISNUMBER(SEARCH($V$5,T1277)),"WINCOMDANANG",IF(ISNUMBER(SEARCH($V$6,T1277)),"WINCOMHAIDUONG",IF(ISNUMBER(SEARCH($V$7,T1277)),"WINCOMQUANGNINH",IF(ISNUMBER(SEARCH($V$8,T1277)),"WINCOMHAIPHONG",IF(ISNUMBER(SEARCH($V$9,T1277)),"WINCOMBACGIANG",IF(ISNUMBER(SEARCH($V$10,T1277)),"WINCOMBACNINH",IF(ISNUMBER(SEARCH($V$11,T1277)),"WINCOMPHUTHO",IF(ISNUMBER(SEARCH($V$12,T1277)),"WINCOMHATINH",IF(ISNUMBER(SEARCH($V$13,T1277)),"WINCOMTHAINGUYEN",IF(ISNUMBER(SEARCH($V$14,T1277)),"WINCOMKHANHHOA",IF(ISNUMBER(SEARCH($V$15,T1277)),"WINCOMHUNGYEN",IF(ISNUMBER(SEARCH($V$16,T1277)),"WINCOMNGHEAN",IF(ISNUMBER(SEARCH($V$17,T1277)),"WINCOMLAOCAI",IF(ISNUMBER(SEARCH($V$18,T1277)),"WINCOMVUNGTAU",IF(ISNUMBER(SEARCH($V$19,T1277)),"WINCOMBINHDUONG",IF(ISNUMBER(SEARCH($V$20,T1277)),"WINCOMKIENGIANG",IF(ISNUMBER(SEARCH($V$21,T1277)),"WINCOMHANAM",IF(ISNUMBER(SEARCH($V$22,T1277)),"WINCOMNAMDINH",IF(ISNUMBER(SEARCH($V$23,T1277)),"WINCOMLANGSON",IF(ISNUMBER(SEARCH($V$24,T1277)),"WINCOMTHANHHOA",IF(ISNUMBER(SEARCH($V$25,T1277)),"WINCOMYENBAI",IF(ISNUMBER(SEARCH($V$26,T1277)),"WINCOMTUYENQUANG",IF(ISNUMBER(SEARCH($V$27,T1277)),"WINCOMHUE",IF(ISNUMBER(SEARCH($V$28,T1277)),"WINCOMQUANGNAM",IF(ISNUMBER(SEARCH($V$29,T1277)),"WINCOMVINHPHUC",IF(ISNUMBER(SEARCH($V$30,T1277)),"WINCOMHAGIANG",IF(ISNUMBER(SEARCH($V$31,T1277)),"WINCOMNINHBINH",IF(ISNUMBER(SEARCH($V$32,T1277)),"WINCOMTRAVINH",IF(ISNUMBER(SEARCH($V$33,T1277)),"WINCOMCANTHO",IF(ISNUMBER(SEARCH($V$34,T1277)),"WINCOMBENTRE",IF(ISNUMBER(SEARCH($V$35,T1277)),"WINCOMCAMAU",IF(ISNUMBER(SEARCH($V$36,T1277)),"WINCOMANGIANG",IF(ISNUMBER(SEARCH($V$37,T1277)),"WINCOMNINHTHUAN",IF(ISNUMBER(SEARCH($V$38,T1277)),"WINCOMTHAIBINH",IF(ISNUMBER(SEARCH($V$39,T1277)),"WINCOMGIALAI",IF(ISNUMBER(SEARCH($V$40,T1277)),"WINCOMHOABINH",IF(ISNUMBER(SEARCH($V$41,T1277)),"WINCOMQUANGNGAI",IF(ISNUMBER(SEARCH($V$42,T1277)),"WINCOMBINHTHUAN",IF(ISNUMBER(SEARCH($V$43,T1277)),"WINCOMDAKLAK",IF(ISNUMBER(SEARCH($V$44,T1277)),"WINCOMSOCTRANG",IF(ISNUMBER(SEARCH($V$45,T1277)),"WINCOMSONLA",IF(ISNUMBER(SEARCH($V$46,T1277)),"WINCOMKONTUM",IF(ISNUMBER(SEARCH($V$47,T1277)),"WINCOMPHUYEN",IF(ISNUMBER(SEARCH($V$48,T1277)),"WINCOMQUANGTRI",IF(ISNUMBER(SEARCH($V$49,T1277)),"WINCOMBINHDINH",IF(ISNUMBER(SEARCH($V$50,T1277)),"WINCOMCAOBANG",IF(ISNUMBER(SEARCH($V$51,T1277)),"WINCOMQUANGBINH",IF(ISNUMBER(SEARCH($V$52,T1277)),"WINCOMLAMDONG",IF(ISNUMBER(SEARCH($V$53,T1277)),"WINCOMVINHLONG",IF(ISNUMBER(SEARCH($V$54,T1277)),"WINCOMDONGTHAP",IF(ISNUMBER(SEARCH($V$55,T1277)),"WINCOMTIENGIANG",IF(ISNUMBER(SEARCH($V$56,T1277)),"WINCOMQUANGNINH",0))))))))))))))))))))))))))))))))))))))))))))))))))))))</f>
        <v>WINCOMHANOI</v>
      </c>
    </row>
    <row r="1278" spans="1:25" x14ac:dyDescent="0.2">
      <c r="A1278" t="s">
        <v>0</v>
      </c>
      <c r="B1278" t="s">
        <v>2173</v>
      </c>
      <c r="C1278" t="s">
        <v>37</v>
      </c>
      <c r="D1278" t="s">
        <v>39</v>
      </c>
      <c r="E1278" t="s">
        <v>4</v>
      </c>
      <c r="F1278" s="5">
        <f t="shared" si="77"/>
        <v>1</v>
      </c>
      <c r="G1278" s="2">
        <v>46000</v>
      </c>
      <c r="H1278" s="2">
        <v>50600.000000000007</v>
      </c>
      <c r="I1278" t="s">
        <v>5</v>
      </c>
      <c r="J1278" t="s">
        <v>40</v>
      </c>
      <c r="K1278" t="str">
        <f t="shared" si="78"/>
        <v>Mộc nấm hương gói 250g</v>
      </c>
      <c r="L1278" s="8" t="str">
        <f>VLOOKUP(K1278,'[1]Mã Misa'!$B$2:$D$74,2,0)</f>
        <v>Mộc Nấm Hương 250g</v>
      </c>
      <c r="M1278" s="8" t="str">
        <f>VLOOKUP(L1278,'[1]Mã Misa'!$C$2:$D$74,2,0)</f>
        <v>MNH250</v>
      </c>
      <c r="N1278" s="2">
        <v>46000</v>
      </c>
      <c r="O1278" t="s">
        <v>2174</v>
      </c>
      <c r="P1278" s="8" t="str">
        <f t="shared" si="79"/>
        <v>0142236</v>
      </c>
      <c r="Q1278" s="8" t="e">
        <f t="array" ref="Q1278">IF(VLOOKUP(P1278,$AA$1:$AC$32,1,0)&lt;&gt;0,(P1278&amp;"A"),0)</f>
        <v>#N/A</v>
      </c>
      <c r="R1278" s="12">
        <v>44517</v>
      </c>
      <c r="S1278" t="s">
        <v>2175</v>
      </c>
      <c r="T1278" s="8" t="str">
        <f t="shared" si="80"/>
        <v>VM+ HNI Lô</v>
      </c>
      <c r="U1278" t="s">
        <v>6601</v>
      </c>
      <c r="Y1278" t="str">
        <f t="array" ref="Y1278">IF(ISNUMBER(SEARCH($V$3,T1278)),"WINCOMHANOI",IF(ISNUMBER(SEARCH($V$4,T1278)),"WINCOMHOCHIMINH",IF(ISNUMBER(SEARCH($V$5,T1278)),"WINCOMDANANG",IF(ISNUMBER(SEARCH($V$6,T1278)),"WINCOMHAIDUONG",IF(ISNUMBER(SEARCH($V$7,T1278)),"WINCOMQUANGNINH",IF(ISNUMBER(SEARCH($V$8,T1278)),"WINCOMHAIPHONG",IF(ISNUMBER(SEARCH($V$9,T1278)),"WINCOMBACGIANG",IF(ISNUMBER(SEARCH($V$10,T1278)),"WINCOMBACNINH",IF(ISNUMBER(SEARCH($V$11,T1278)),"WINCOMPHUTHO",IF(ISNUMBER(SEARCH($V$12,T1278)),"WINCOMHATINH",IF(ISNUMBER(SEARCH($V$13,T1278)),"WINCOMTHAINGUYEN",IF(ISNUMBER(SEARCH($V$14,T1278)),"WINCOMKHANHHOA",IF(ISNUMBER(SEARCH($V$15,T1278)),"WINCOMHUNGYEN",IF(ISNUMBER(SEARCH($V$16,T1278)),"WINCOMNGHEAN",IF(ISNUMBER(SEARCH($V$17,T1278)),"WINCOMLAOCAI",IF(ISNUMBER(SEARCH($V$18,T1278)),"WINCOMVUNGTAU",IF(ISNUMBER(SEARCH($V$19,T1278)),"WINCOMBINHDUONG",IF(ISNUMBER(SEARCH($V$20,T1278)),"WINCOMKIENGIANG",IF(ISNUMBER(SEARCH($V$21,T1278)),"WINCOMHANAM",IF(ISNUMBER(SEARCH($V$22,T1278)),"WINCOMNAMDINH",IF(ISNUMBER(SEARCH($V$23,T1278)),"WINCOMLANGSON",IF(ISNUMBER(SEARCH($V$24,T1278)),"WINCOMTHANHHOA",IF(ISNUMBER(SEARCH($V$25,T1278)),"WINCOMYENBAI",IF(ISNUMBER(SEARCH($V$26,T1278)),"WINCOMTUYENQUANG",IF(ISNUMBER(SEARCH($V$27,T1278)),"WINCOMHUE",IF(ISNUMBER(SEARCH($V$28,T1278)),"WINCOMQUANGNAM",IF(ISNUMBER(SEARCH($V$29,T1278)),"WINCOMVINHPHUC",IF(ISNUMBER(SEARCH($V$30,T1278)),"WINCOMHAGIANG",IF(ISNUMBER(SEARCH($V$31,T1278)),"WINCOMNINHBINH",IF(ISNUMBER(SEARCH($V$32,T1278)),"WINCOMTRAVINH",IF(ISNUMBER(SEARCH($V$33,T1278)),"WINCOMCANTHO",IF(ISNUMBER(SEARCH($V$34,T1278)),"WINCOMBENTRE",IF(ISNUMBER(SEARCH($V$35,T1278)),"WINCOMCAMAU",IF(ISNUMBER(SEARCH($V$36,T1278)),"WINCOMANGIANG",IF(ISNUMBER(SEARCH($V$37,T1278)),"WINCOMNINHTHUAN",IF(ISNUMBER(SEARCH($V$38,T1278)),"WINCOMTHAIBINH",IF(ISNUMBER(SEARCH($V$39,T1278)),"WINCOMGIALAI",IF(ISNUMBER(SEARCH($V$40,T1278)),"WINCOMHOABINH",IF(ISNUMBER(SEARCH($V$41,T1278)),"WINCOMQUANGNGAI",IF(ISNUMBER(SEARCH($V$42,T1278)),"WINCOMBINHTHUAN",IF(ISNUMBER(SEARCH($V$43,T1278)),"WINCOMDAKLAK",IF(ISNUMBER(SEARCH($V$44,T1278)),"WINCOMSOCTRANG",IF(ISNUMBER(SEARCH($V$45,T1278)),"WINCOMSONLA",IF(ISNUMBER(SEARCH($V$46,T1278)),"WINCOMKONTUM",IF(ISNUMBER(SEARCH($V$47,T1278)),"WINCOMPHUYEN",IF(ISNUMBER(SEARCH($V$48,T1278)),"WINCOMQUANGTRI",IF(ISNUMBER(SEARCH($V$49,T1278)),"WINCOMBINHDINH",IF(ISNUMBER(SEARCH($V$50,T1278)),"WINCOMCAOBANG",IF(ISNUMBER(SEARCH($V$51,T1278)),"WINCOMQUANGBINH",IF(ISNUMBER(SEARCH($V$52,T1278)),"WINCOMLAMDONG",IF(ISNUMBER(SEARCH($V$53,T1278)),"WINCOMVINHLONG",IF(ISNUMBER(SEARCH($V$54,T1278)),"WINCOMDONGTHAP",IF(ISNUMBER(SEARCH($V$55,T1278)),"WINCOMTIENGIANG",IF(ISNUMBER(SEARCH($V$56,T1278)),"WINCOMQUANGNINH",0))))))))))))))))))))))))))))))))))))))))))))))))))))))</f>
        <v>WINCOMHANOI</v>
      </c>
    </row>
    <row r="1279" spans="1:25" x14ac:dyDescent="0.2">
      <c r="A1279" t="s">
        <v>0</v>
      </c>
      <c r="B1279" t="s">
        <v>2176</v>
      </c>
      <c r="C1279" t="s">
        <v>2</v>
      </c>
      <c r="D1279" t="s">
        <v>20</v>
      </c>
      <c r="E1279" t="s">
        <v>4</v>
      </c>
      <c r="F1279" s="5">
        <f t="shared" si="77"/>
        <v>15</v>
      </c>
      <c r="G1279" s="2">
        <v>752730</v>
      </c>
      <c r="H1279" s="2">
        <v>828003.00000000012</v>
      </c>
      <c r="I1279" t="s">
        <v>5</v>
      </c>
      <c r="J1279" t="s">
        <v>21</v>
      </c>
      <c r="K1279" t="str">
        <f t="shared" si="78"/>
        <v>Giò tai lưỡi xào gói 250g</v>
      </c>
      <c r="L1279" s="8" t="str">
        <f>VLOOKUP(K1279,'[1]Mã Misa'!$B$2:$D$74,2,0)</f>
        <v>Giò Tai Lưỡi Xào 250g</v>
      </c>
      <c r="M1279" s="8" t="str">
        <f>VLOOKUP(L1279,'[1]Mã Misa'!$C$2:$D$74,2,0)</f>
        <v>GTLX250G</v>
      </c>
      <c r="N1279" s="2">
        <v>50182</v>
      </c>
      <c r="O1279" t="s">
        <v>2177</v>
      </c>
      <c r="P1279" s="8" t="str">
        <f t="shared" si="79"/>
        <v>0043949</v>
      </c>
      <c r="Q1279" s="8" t="e">
        <f t="array" ref="Q1279">IF(VLOOKUP(P1279,$AA$1:$AC$32,1,0)&lt;&gt;0,(P1279&amp;"A"),0)</f>
        <v>#N/A</v>
      </c>
      <c r="R1279" s="12">
        <v>44517</v>
      </c>
      <c r="S1279" t="s">
        <v>2178</v>
      </c>
      <c r="T1279" s="8" t="str">
        <f t="shared" si="80"/>
        <v>VM+ HCM TM</v>
      </c>
      <c r="U1279" t="s">
        <v>6602</v>
      </c>
      <c r="Y1279" t="str">
        <f t="array" ref="Y1279">IF(ISNUMBER(SEARCH($V$3,T1279)),"WINCOMHANOI",IF(ISNUMBER(SEARCH($V$4,T1279)),"WINCOMHOCHIMINH",IF(ISNUMBER(SEARCH($V$5,T1279)),"WINCOMDANANG",IF(ISNUMBER(SEARCH($V$6,T1279)),"WINCOMHAIDUONG",IF(ISNUMBER(SEARCH($V$7,T1279)),"WINCOMQUANGNINH",IF(ISNUMBER(SEARCH($V$8,T1279)),"WINCOMHAIPHONG",IF(ISNUMBER(SEARCH($V$9,T1279)),"WINCOMBACGIANG",IF(ISNUMBER(SEARCH($V$10,T1279)),"WINCOMBACNINH",IF(ISNUMBER(SEARCH($V$11,T1279)),"WINCOMPHUTHO",IF(ISNUMBER(SEARCH($V$12,T1279)),"WINCOMHATINH",IF(ISNUMBER(SEARCH($V$13,T1279)),"WINCOMTHAINGUYEN",IF(ISNUMBER(SEARCH($V$14,T1279)),"WINCOMKHANHHOA",IF(ISNUMBER(SEARCH($V$15,T1279)),"WINCOMHUNGYEN",IF(ISNUMBER(SEARCH($V$16,T1279)),"WINCOMNGHEAN",IF(ISNUMBER(SEARCH($V$17,T1279)),"WINCOMLAOCAI",IF(ISNUMBER(SEARCH($V$18,T1279)),"WINCOMVUNGTAU",IF(ISNUMBER(SEARCH($V$19,T1279)),"WINCOMBINHDUONG",IF(ISNUMBER(SEARCH($V$20,T1279)),"WINCOMKIENGIANG",IF(ISNUMBER(SEARCH($V$21,T1279)),"WINCOMHANAM",IF(ISNUMBER(SEARCH($V$22,T1279)),"WINCOMNAMDINH",IF(ISNUMBER(SEARCH($V$23,T1279)),"WINCOMLANGSON",IF(ISNUMBER(SEARCH($V$24,T1279)),"WINCOMTHANHHOA",IF(ISNUMBER(SEARCH($V$25,T1279)),"WINCOMYENBAI",IF(ISNUMBER(SEARCH($V$26,T1279)),"WINCOMTUYENQUANG",IF(ISNUMBER(SEARCH($V$27,T1279)),"WINCOMHUE",IF(ISNUMBER(SEARCH($V$28,T1279)),"WINCOMQUANGNAM",IF(ISNUMBER(SEARCH($V$29,T1279)),"WINCOMVINHPHUC",IF(ISNUMBER(SEARCH($V$30,T1279)),"WINCOMHAGIANG",IF(ISNUMBER(SEARCH($V$31,T1279)),"WINCOMNINHBINH",IF(ISNUMBER(SEARCH($V$32,T1279)),"WINCOMTRAVINH",IF(ISNUMBER(SEARCH($V$33,T1279)),"WINCOMCANTHO",IF(ISNUMBER(SEARCH($V$34,T1279)),"WINCOMBENTRE",IF(ISNUMBER(SEARCH($V$35,T1279)),"WINCOMCAMAU",IF(ISNUMBER(SEARCH($V$36,T1279)),"WINCOMANGIANG",IF(ISNUMBER(SEARCH($V$37,T1279)),"WINCOMNINHTHUAN",IF(ISNUMBER(SEARCH($V$38,T1279)),"WINCOMTHAIBINH",IF(ISNUMBER(SEARCH($V$39,T1279)),"WINCOMGIALAI",IF(ISNUMBER(SEARCH($V$40,T1279)),"WINCOMHOABINH",IF(ISNUMBER(SEARCH($V$41,T1279)),"WINCOMQUANGNGAI",IF(ISNUMBER(SEARCH($V$42,T1279)),"WINCOMBINHTHUAN",IF(ISNUMBER(SEARCH($V$43,T1279)),"WINCOMDAKLAK",IF(ISNUMBER(SEARCH($V$44,T1279)),"WINCOMSOCTRANG",IF(ISNUMBER(SEARCH($V$45,T1279)),"WINCOMSONLA",IF(ISNUMBER(SEARCH($V$46,T1279)),"WINCOMKONTUM",IF(ISNUMBER(SEARCH($V$47,T1279)),"WINCOMPHUYEN",IF(ISNUMBER(SEARCH($V$48,T1279)),"WINCOMQUANGTRI",IF(ISNUMBER(SEARCH($V$49,T1279)),"WINCOMBINHDINH",IF(ISNUMBER(SEARCH($V$50,T1279)),"WINCOMCAOBANG",IF(ISNUMBER(SEARCH($V$51,T1279)),"WINCOMQUANGBINH",IF(ISNUMBER(SEARCH($V$52,T1279)),"WINCOMLAMDONG",IF(ISNUMBER(SEARCH($V$53,T1279)),"WINCOMVINHLONG",IF(ISNUMBER(SEARCH($V$54,T1279)),"WINCOMDONGTHAP",IF(ISNUMBER(SEARCH($V$55,T1279)),"WINCOMTIENGIANG",IF(ISNUMBER(SEARCH($V$56,T1279)),"WINCOMQUANGNINH",0))))))))))))))))))))))))))))))))))))))))))))))))))))))</f>
        <v>WINCOMHOCHIMINH</v>
      </c>
    </row>
    <row r="1280" spans="1:25" x14ac:dyDescent="0.2">
      <c r="A1280" t="s">
        <v>0</v>
      </c>
      <c r="B1280" t="s">
        <v>2176</v>
      </c>
      <c r="C1280" t="s">
        <v>31</v>
      </c>
      <c r="D1280" t="s">
        <v>10</v>
      </c>
      <c r="E1280" t="s">
        <v>4</v>
      </c>
      <c r="F1280" s="5">
        <f t="shared" si="77"/>
        <v>1</v>
      </c>
      <c r="G1280" s="2">
        <v>61050</v>
      </c>
      <c r="H1280" s="2">
        <v>67155</v>
      </c>
      <c r="I1280" t="s">
        <v>5</v>
      </c>
      <c r="J1280" t="s">
        <v>11</v>
      </c>
      <c r="K1280" t="str">
        <f t="shared" si="78"/>
        <v>_Giò sụn gà 250g</v>
      </c>
      <c r="L1280" s="8" t="str">
        <f>VLOOKUP(K1280,'[1]Mã Misa'!$B$2:$D$74,2,0)</f>
        <v>Giò sụn gà 250g</v>
      </c>
      <c r="M1280" s="8" t="str">
        <f>VLOOKUP(L1280,'[1]Mã Misa'!$C$2:$D$74,2,0)</f>
        <v>GSG250</v>
      </c>
      <c r="N1280" s="2">
        <v>61050</v>
      </c>
      <c r="O1280" t="s">
        <v>2177</v>
      </c>
      <c r="P1280" s="8" t="str">
        <f t="shared" si="79"/>
        <v>0043949</v>
      </c>
      <c r="Q1280" s="8" t="e">
        <f t="array" ref="Q1280">IF(VLOOKUP(P1280,$AA$1:$AC$32,1,0)&lt;&gt;0,(P1280&amp;"A"),0)</f>
        <v>#N/A</v>
      </c>
      <c r="R1280" s="12">
        <v>44517</v>
      </c>
      <c r="S1280" t="s">
        <v>2178</v>
      </c>
      <c r="T1280" s="8" t="str">
        <f t="shared" si="80"/>
        <v>VM+ HCM TM</v>
      </c>
      <c r="U1280" t="s">
        <v>6602</v>
      </c>
      <c r="Y1280" t="str">
        <f t="array" ref="Y1280">IF(ISNUMBER(SEARCH($V$3,T1280)),"WINCOMHANOI",IF(ISNUMBER(SEARCH($V$4,T1280)),"WINCOMHOCHIMINH",IF(ISNUMBER(SEARCH($V$5,T1280)),"WINCOMDANANG",IF(ISNUMBER(SEARCH($V$6,T1280)),"WINCOMHAIDUONG",IF(ISNUMBER(SEARCH($V$7,T1280)),"WINCOMQUANGNINH",IF(ISNUMBER(SEARCH($V$8,T1280)),"WINCOMHAIPHONG",IF(ISNUMBER(SEARCH($V$9,T1280)),"WINCOMBACGIANG",IF(ISNUMBER(SEARCH($V$10,T1280)),"WINCOMBACNINH",IF(ISNUMBER(SEARCH($V$11,T1280)),"WINCOMPHUTHO",IF(ISNUMBER(SEARCH($V$12,T1280)),"WINCOMHATINH",IF(ISNUMBER(SEARCH($V$13,T1280)),"WINCOMTHAINGUYEN",IF(ISNUMBER(SEARCH($V$14,T1280)),"WINCOMKHANHHOA",IF(ISNUMBER(SEARCH($V$15,T1280)),"WINCOMHUNGYEN",IF(ISNUMBER(SEARCH($V$16,T1280)),"WINCOMNGHEAN",IF(ISNUMBER(SEARCH($V$17,T1280)),"WINCOMLAOCAI",IF(ISNUMBER(SEARCH($V$18,T1280)),"WINCOMVUNGTAU",IF(ISNUMBER(SEARCH($V$19,T1280)),"WINCOMBINHDUONG",IF(ISNUMBER(SEARCH($V$20,T1280)),"WINCOMKIENGIANG",IF(ISNUMBER(SEARCH($V$21,T1280)),"WINCOMHANAM",IF(ISNUMBER(SEARCH($V$22,T1280)),"WINCOMNAMDINH",IF(ISNUMBER(SEARCH($V$23,T1280)),"WINCOMLANGSON",IF(ISNUMBER(SEARCH($V$24,T1280)),"WINCOMTHANHHOA",IF(ISNUMBER(SEARCH($V$25,T1280)),"WINCOMYENBAI",IF(ISNUMBER(SEARCH($V$26,T1280)),"WINCOMTUYENQUANG",IF(ISNUMBER(SEARCH($V$27,T1280)),"WINCOMHUE",IF(ISNUMBER(SEARCH($V$28,T1280)),"WINCOMQUANGNAM",IF(ISNUMBER(SEARCH($V$29,T1280)),"WINCOMVINHPHUC",IF(ISNUMBER(SEARCH($V$30,T1280)),"WINCOMHAGIANG",IF(ISNUMBER(SEARCH($V$31,T1280)),"WINCOMNINHBINH",IF(ISNUMBER(SEARCH($V$32,T1280)),"WINCOMTRAVINH",IF(ISNUMBER(SEARCH($V$33,T1280)),"WINCOMCANTHO",IF(ISNUMBER(SEARCH($V$34,T1280)),"WINCOMBENTRE",IF(ISNUMBER(SEARCH($V$35,T1280)),"WINCOMCAMAU",IF(ISNUMBER(SEARCH($V$36,T1280)),"WINCOMANGIANG",IF(ISNUMBER(SEARCH($V$37,T1280)),"WINCOMNINHTHUAN",IF(ISNUMBER(SEARCH($V$38,T1280)),"WINCOMTHAIBINH",IF(ISNUMBER(SEARCH($V$39,T1280)),"WINCOMGIALAI",IF(ISNUMBER(SEARCH($V$40,T1280)),"WINCOMHOABINH",IF(ISNUMBER(SEARCH($V$41,T1280)),"WINCOMQUANGNGAI",IF(ISNUMBER(SEARCH($V$42,T1280)),"WINCOMBINHTHUAN",IF(ISNUMBER(SEARCH($V$43,T1280)),"WINCOMDAKLAK",IF(ISNUMBER(SEARCH($V$44,T1280)),"WINCOMSOCTRANG",IF(ISNUMBER(SEARCH($V$45,T1280)),"WINCOMSONLA",IF(ISNUMBER(SEARCH($V$46,T1280)),"WINCOMKONTUM",IF(ISNUMBER(SEARCH($V$47,T1280)),"WINCOMPHUYEN",IF(ISNUMBER(SEARCH($V$48,T1280)),"WINCOMQUANGTRI",IF(ISNUMBER(SEARCH($V$49,T1280)),"WINCOMBINHDINH",IF(ISNUMBER(SEARCH($V$50,T1280)),"WINCOMCAOBANG",IF(ISNUMBER(SEARCH($V$51,T1280)),"WINCOMQUANGBINH",IF(ISNUMBER(SEARCH($V$52,T1280)),"WINCOMLAMDONG",IF(ISNUMBER(SEARCH($V$53,T1280)),"WINCOMVINHLONG",IF(ISNUMBER(SEARCH($V$54,T1280)),"WINCOMDONGTHAP",IF(ISNUMBER(SEARCH($V$55,T1280)),"WINCOMTIENGIANG",IF(ISNUMBER(SEARCH($V$56,T1280)),"WINCOMQUANGNINH",0))))))))))))))))))))))))))))))))))))))))))))))))))))))</f>
        <v>WINCOMHOCHIMINH</v>
      </c>
    </row>
    <row r="1281" spans="1:25" x14ac:dyDescent="0.2">
      <c r="A1281" t="s">
        <v>0</v>
      </c>
      <c r="B1281" t="s">
        <v>2176</v>
      </c>
      <c r="C1281" t="s">
        <v>34</v>
      </c>
      <c r="D1281" t="s">
        <v>62</v>
      </c>
      <c r="E1281" t="s">
        <v>4</v>
      </c>
      <c r="F1281" s="5">
        <f t="shared" si="77"/>
        <v>23</v>
      </c>
      <c r="G1281" s="2">
        <v>2424200</v>
      </c>
      <c r="H1281" s="2">
        <v>2666620</v>
      </c>
      <c r="I1281" t="s">
        <v>5</v>
      </c>
      <c r="J1281" t="s">
        <v>63</v>
      </c>
      <c r="K1281" t="str">
        <f t="shared" si="78"/>
        <v>_Đùi gà sốt cay 500g</v>
      </c>
      <c r="L1281" s="8" t="str">
        <f>VLOOKUP(K1281,'[1]Mã Misa'!$B$2:$D$74,2,0)</f>
        <v>Đùi gà sốt cay 500g</v>
      </c>
      <c r="M1281" s="8" t="str">
        <f>VLOOKUP(L1281,'[1]Mã Misa'!$C$2:$D$74,2,0)</f>
        <v>DGSC500</v>
      </c>
      <c r="N1281" s="2">
        <v>105400</v>
      </c>
      <c r="O1281" t="s">
        <v>2177</v>
      </c>
      <c r="P1281" s="8" t="str">
        <f t="shared" si="79"/>
        <v>0043949</v>
      </c>
      <c r="Q1281" s="8" t="e">
        <f t="array" ref="Q1281">IF(VLOOKUP(P1281,$AA$1:$AC$32,1,0)&lt;&gt;0,(P1281&amp;"A"),0)</f>
        <v>#N/A</v>
      </c>
      <c r="R1281" s="12">
        <v>44517</v>
      </c>
      <c r="S1281" t="s">
        <v>2178</v>
      </c>
      <c r="T1281" s="8" t="str">
        <f t="shared" si="80"/>
        <v>VM+ HCM TM</v>
      </c>
      <c r="U1281" t="s">
        <v>6602</v>
      </c>
      <c r="Y1281" t="str">
        <f t="array" ref="Y1281">IF(ISNUMBER(SEARCH($V$3,T1281)),"WINCOMHANOI",IF(ISNUMBER(SEARCH($V$4,T1281)),"WINCOMHOCHIMINH",IF(ISNUMBER(SEARCH($V$5,T1281)),"WINCOMDANANG",IF(ISNUMBER(SEARCH($V$6,T1281)),"WINCOMHAIDUONG",IF(ISNUMBER(SEARCH($V$7,T1281)),"WINCOMQUANGNINH",IF(ISNUMBER(SEARCH($V$8,T1281)),"WINCOMHAIPHONG",IF(ISNUMBER(SEARCH($V$9,T1281)),"WINCOMBACGIANG",IF(ISNUMBER(SEARCH($V$10,T1281)),"WINCOMBACNINH",IF(ISNUMBER(SEARCH($V$11,T1281)),"WINCOMPHUTHO",IF(ISNUMBER(SEARCH($V$12,T1281)),"WINCOMHATINH",IF(ISNUMBER(SEARCH($V$13,T1281)),"WINCOMTHAINGUYEN",IF(ISNUMBER(SEARCH($V$14,T1281)),"WINCOMKHANHHOA",IF(ISNUMBER(SEARCH($V$15,T1281)),"WINCOMHUNGYEN",IF(ISNUMBER(SEARCH($V$16,T1281)),"WINCOMNGHEAN",IF(ISNUMBER(SEARCH($V$17,T1281)),"WINCOMLAOCAI",IF(ISNUMBER(SEARCH($V$18,T1281)),"WINCOMVUNGTAU",IF(ISNUMBER(SEARCH($V$19,T1281)),"WINCOMBINHDUONG",IF(ISNUMBER(SEARCH($V$20,T1281)),"WINCOMKIENGIANG",IF(ISNUMBER(SEARCH($V$21,T1281)),"WINCOMHANAM",IF(ISNUMBER(SEARCH($V$22,T1281)),"WINCOMNAMDINH",IF(ISNUMBER(SEARCH($V$23,T1281)),"WINCOMLANGSON",IF(ISNUMBER(SEARCH($V$24,T1281)),"WINCOMTHANHHOA",IF(ISNUMBER(SEARCH($V$25,T1281)),"WINCOMYENBAI",IF(ISNUMBER(SEARCH($V$26,T1281)),"WINCOMTUYENQUANG",IF(ISNUMBER(SEARCH($V$27,T1281)),"WINCOMHUE",IF(ISNUMBER(SEARCH($V$28,T1281)),"WINCOMQUANGNAM",IF(ISNUMBER(SEARCH($V$29,T1281)),"WINCOMVINHPHUC",IF(ISNUMBER(SEARCH($V$30,T1281)),"WINCOMHAGIANG",IF(ISNUMBER(SEARCH($V$31,T1281)),"WINCOMNINHBINH",IF(ISNUMBER(SEARCH($V$32,T1281)),"WINCOMTRAVINH",IF(ISNUMBER(SEARCH($V$33,T1281)),"WINCOMCANTHO",IF(ISNUMBER(SEARCH($V$34,T1281)),"WINCOMBENTRE",IF(ISNUMBER(SEARCH($V$35,T1281)),"WINCOMCAMAU",IF(ISNUMBER(SEARCH($V$36,T1281)),"WINCOMANGIANG",IF(ISNUMBER(SEARCH($V$37,T1281)),"WINCOMNINHTHUAN",IF(ISNUMBER(SEARCH($V$38,T1281)),"WINCOMTHAIBINH",IF(ISNUMBER(SEARCH($V$39,T1281)),"WINCOMGIALAI",IF(ISNUMBER(SEARCH($V$40,T1281)),"WINCOMHOABINH",IF(ISNUMBER(SEARCH($V$41,T1281)),"WINCOMQUANGNGAI",IF(ISNUMBER(SEARCH($V$42,T1281)),"WINCOMBINHTHUAN",IF(ISNUMBER(SEARCH($V$43,T1281)),"WINCOMDAKLAK",IF(ISNUMBER(SEARCH($V$44,T1281)),"WINCOMSOCTRANG",IF(ISNUMBER(SEARCH($V$45,T1281)),"WINCOMSONLA",IF(ISNUMBER(SEARCH($V$46,T1281)),"WINCOMKONTUM",IF(ISNUMBER(SEARCH($V$47,T1281)),"WINCOMPHUYEN",IF(ISNUMBER(SEARCH($V$48,T1281)),"WINCOMQUANGTRI",IF(ISNUMBER(SEARCH($V$49,T1281)),"WINCOMBINHDINH",IF(ISNUMBER(SEARCH($V$50,T1281)),"WINCOMCAOBANG",IF(ISNUMBER(SEARCH($V$51,T1281)),"WINCOMQUANGBINH",IF(ISNUMBER(SEARCH($V$52,T1281)),"WINCOMLAMDONG",IF(ISNUMBER(SEARCH($V$53,T1281)),"WINCOMVINHLONG",IF(ISNUMBER(SEARCH($V$54,T1281)),"WINCOMDONGTHAP",IF(ISNUMBER(SEARCH($V$55,T1281)),"WINCOMTIENGIANG",IF(ISNUMBER(SEARCH($V$56,T1281)),"WINCOMQUANGNINH",0))))))))))))))))))))))))))))))))))))))))))))))))))))))</f>
        <v>WINCOMHOCHIMINH</v>
      </c>
    </row>
    <row r="1282" spans="1:25" x14ac:dyDescent="0.2">
      <c r="A1282" t="s">
        <v>0</v>
      </c>
      <c r="B1282" t="s">
        <v>2176</v>
      </c>
      <c r="C1282" t="s">
        <v>37</v>
      </c>
      <c r="D1282" t="s">
        <v>134</v>
      </c>
      <c r="E1282" t="s">
        <v>4</v>
      </c>
      <c r="F1282" s="5">
        <f t="shared" si="77"/>
        <v>3</v>
      </c>
      <c r="G1282" s="2">
        <v>272250</v>
      </c>
      <c r="H1282" s="2">
        <v>299475</v>
      </c>
      <c r="I1282" t="s">
        <v>5</v>
      </c>
      <c r="J1282" t="s">
        <v>135</v>
      </c>
      <c r="K1282" t="str">
        <f t="shared" si="78"/>
        <v>_Chân gà sốt cay 400g</v>
      </c>
      <c r="L1282" s="8" t="str">
        <f>VLOOKUP(K1282,'[1]Mã Misa'!$B$2:$D$74,2,0)</f>
        <v>Chân gà sốt cay 400g</v>
      </c>
      <c r="M1282" s="8" t="str">
        <f>VLOOKUP(L1282,'[1]Mã Misa'!$C$2:$D$74,2,0)</f>
        <v>CGSC400</v>
      </c>
      <c r="N1282" s="2">
        <v>90750</v>
      </c>
      <c r="O1282" t="s">
        <v>2177</v>
      </c>
      <c r="P1282" s="8" t="str">
        <f t="shared" si="79"/>
        <v>0043949</v>
      </c>
      <c r="Q1282" s="8" t="e">
        <f t="array" ref="Q1282">IF(VLOOKUP(P1282,$AA$1:$AC$32,1,0)&lt;&gt;0,(P1282&amp;"A"),0)</f>
        <v>#N/A</v>
      </c>
      <c r="R1282" s="12">
        <v>44517</v>
      </c>
      <c r="S1282" t="s">
        <v>2178</v>
      </c>
      <c r="T1282" s="8" t="str">
        <f t="shared" si="80"/>
        <v>VM+ HCM TM</v>
      </c>
      <c r="U1282" t="s">
        <v>6602</v>
      </c>
      <c r="Y1282" t="str">
        <f t="array" ref="Y1282">IF(ISNUMBER(SEARCH($V$3,T1282)),"WINCOMHANOI",IF(ISNUMBER(SEARCH($V$4,T1282)),"WINCOMHOCHIMINH",IF(ISNUMBER(SEARCH($V$5,T1282)),"WINCOMDANANG",IF(ISNUMBER(SEARCH($V$6,T1282)),"WINCOMHAIDUONG",IF(ISNUMBER(SEARCH($V$7,T1282)),"WINCOMQUANGNINH",IF(ISNUMBER(SEARCH($V$8,T1282)),"WINCOMHAIPHONG",IF(ISNUMBER(SEARCH($V$9,T1282)),"WINCOMBACGIANG",IF(ISNUMBER(SEARCH($V$10,T1282)),"WINCOMBACNINH",IF(ISNUMBER(SEARCH($V$11,T1282)),"WINCOMPHUTHO",IF(ISNUMBER(SEARCH($V$12,T1282)),"WINCOMHATINH",IF(ISNUMBER(SEARCH($V$13,T1282)),"WINCOMTHAINGUYEN",IF(ISNUMBER(SEARCH($V$14,T1282)),"WINCOMKHANHHOA",IF(ISNUMBER(SEARCH($V$15,T1282)),"WINCOMHUNGYEN",IF(ISNUMBER(SEARCH($V$16,T1282)),"WINCOMNGHEAN",IF(ISNUMBER(SEARCH($V$17,T1282)),"WINCOMLAOCAI",IF(ISNUMBER(SEARCH($V$18,T1282)),"WINCOMVUNGTAU",IF(ISNUMBER(SEARCH($V$19,T1282)),"WINCOMBINHDUONG",IF(ISNUMBER(SEARCH($V$20,T1282)),"WINCOMKIENGIANG",IF(ISNUMBER(SEARCH($V$21,T1282)),"WINCOMHANAM",IF(ISNUMBER(SEARCH($V$22,T1282)),"WINCOMNAMDINH",IF(ISNUMBER(SEARCH($V$23,T1282)),"WINCOMLANGSON",IF(ISNUMBER(SEARCH($V$24,T1282)),"WINCOMTHANHHOA",IF(ISNUMBER(SEARCH($V$25,T1282)),"WINCOMYENBAI",IF(ISNUMBER(SEARCH($V$26,T1282)),"WINCOMTUYENQUANG",IF(ISNUMBER(SEARCH($V$27,T1282)),"WINCOMHUE",IF(ISNUMBER(SEARCH($V$28,T1282)),"WINCOMQUANGNAM",IF(ISNUMBER(SEARCH($V$29,T1282)),"WINCOMVINHPHUC",IF(ISNUMBER(SEARCH($V$30,T1282)),"WINCOMHAGIANG",IF(ISNUMBER(SEARCH($V$31,T1282)),"WINCOMNINHBINH",IF(ISNUMBER(SEARCH($V$32,T1282)),"WINCOMTRAVINH",IF(ISNUMBER(SEARCH($V$33,T1282)),"WINCOMCANTHO",IF(ISNUMBER(SEARCH($V$34,T1282)),"WINCOMBENTRE",IF(ISNUMBER(SEARCH($V$35,T1282)),"WINCOMCAMAU",IF(ISNUMBER(SEARCH($V$36,T1282)),"WINCOMANGIANG",IF(ISNUMBER(SEARCH($V$37,T1282)),"WINCOMNINHTHUAN",IF(ISNUMBER(SEARCH($V$38,T1282)),"WINCOMTHAIBINH",IF(ISNUMBER(SEARCH($V$39,T1282)),"WINCOMGIALAI",IF(ISNUMBER(SEARCH($V$40,T1282)),"WINCOMHOABINH",IF(ISNUMBER(SEARCH($V$41,T1282)),"WINCOMQUANGNGAI",IF(ISNUMBER(SEARCH($V$42,T1282)),"WINCOMBINHTHUAN",IF(ISNUMBER(SEARCH($V$43,T1282)),"WINCOMDAKLAK",IF(ISNUMBER(SEARCH($V$44,T1282)),"WINCOMSOCTRANG",IF(ISNUMBER(SEARCH($V$45,T1282)),"WINCOMSONLA",IF(ISNUMBER(SEARCH($V$46,T1282)),"WINCOMKONTUM",IF(ISNUMBER(SEARCH($V$47,T1282)),"WINCOMPHUYEN",IF(ISNUMBER(SEARCH($V$48,T1282)),"WINCOMQUANGTRI",IF(ISNUMBER(SEARCH($V$49,T1282)),"WINCOMBINHDINH",IF(ISNUMBER(SEARCH($V$50,T1282)),"WINCOMCAOBANG",IF(ISNUMBER(SEARCH($V$51,T1282)),"WINCOMQUANGBINH",IF(ISNUMBER(SEARCH($V$52,T1282)),"WINCOMLAMDONG",IF(ISNUMBER(SEARCH($V$53,T1282)),"WINCOMVINHLONG",IF(ISNUMBER(SEARCH($V$54,T1282)),"WINCOMDONGTHAP",IF(ISNUMBER(SEARCH($V$55,T1282)),"WINCOMTIENGIANG",IF(ISNUMBER(SEARCH($V$56,T1282)),"WINCOMQUANGNINH",0))))))))))))))))))))))))))))))))))))))))))))))))))))))</f>
        <v>WINCOMHOCHIMINH</v>
      </c>
    </row>
    <row r="1283" spans="1:25" x14ac:dyDescent="0.2">
      <c r="A1283" t="s">
        <v>0</v>
      </c>
      <c r="B1283" t="s">
        <v>2179</v>
      </c>
      <c r="C1283" t="s">
        <v>2</v>
      </c>
      <c r="D1283" t="s">
        <v>35</v>
      </c>
      <c r="E1283" t="s">
        <v>4</v>
      </c>
      <c r="F1283" s="5">
        <f t="shared" ref="F1283:F1346" si="81">G1283/N1283</f>
        <v>2</v>
      </c>
      <c r="G1283" s="2">
        <v>146862</v>
      </c>
      <c r="H1283" s="2">
        <v>161548.20000000001</v>
      </c>
      <c r="I1283" t="s">
        <v>5</v>
      </c>
      <c r="J1283" t="s">
        <v>36</v>
      </c>
      <c r="K1283" t="str">
        <f t="shared" ref="K1283:K1346" si="82">MID(J1283,10,26)</f>
        <v>Chân giò heo muối gói 300g</v>
      </c>
      <c r="L1283" s="8" t="str">
        <f>VLOOKUP(K1283,'[1]Mã Misa'!$B$2:$D$74,2,0)</f>
        <v>Chân giò heo muối 300g</v>
      </c>
      <c r="M1283" s="8" t="str">
        <f>VLOOKUP(L1283,'[1]Mã Misa'!$C$2:$D$74,2,0)</f>
        <v>CGM300</v>
      </c>
      <c r="N1283" s="2">
        <v>73431</v>
      </c>
      <c r="O1283" t="s">
        <v>2180</v>
      </c>
      <c r="P1283" s="8" t="str">
        <f t="shared" ref="P1283:P1346" si="83">RIGHT(O1283,7)</f>
        <v>0043950</v>
      </c>
      <c r="Q1283" s="8" t="e">
        <f t="array" ref="Q1283">IF(VLOOKUP(P1283,$AA$1:$AC$32,1,0)&lt;&gt;0,(P1283&amp;"A"),0)</f>
        <v>#N/A</v>
      </c>
      <c r="R1283" s="12">
        <v>44517</v>
      </c>
      <c r="S1283" t="s">
        <v>2181</v>
      </c>
      <c r="T1283" s="8" t="str">
        <f t="shared" si="80"/>
        <v>VM+ HCM 39</v>
      </c>
      <c r="U1283" t="s">
        <v>6603</v>
      </c>
      <c r="Y1283" t="str">
        <f t="array" ref="Y1283">IF(ISNUMBER(SEARCH($V$3,T1283)),"WINCOMHANOI",IF(ISNUMBER(SEARCH($V$4,T1283)),"WINCOMHOCHIMINH",IF(ISNUMBER(SEARCH($V$5,T1283)),"WINCOMDANANG",IF(ISNUMBER(SEARCH($V$6,T1283)),"WINCOMHAIDUONG",IF(ISNUMBER(SEARCH($V$7,T1283)),"WINCOMQUANGNINH",IF(ISNUMBER(SEARCH($V$8,T1283)),"WINCOMHAIPHONG",IF(ISNUMBER(SEARCH($V$9,T1283)),"WINCOMBACGIANG",IF(ISNUMBER(SEARCH($V$10,T1283)),"WINCOMBACNINH",IF(ISNUMBER(SEARCH($V$11,T1283)),"WINCOMPHUTHO",IF(ISNUMBER(SEARCH($V$12,T1283)),"WINCOMHATINH",IF(ISNUMBER(SEARCH($V$13,T1283)),"WINCOMTHAINGUYEN",IF(ISNUMBER(SEARCH($V$14,T1283)),"WINCOMKHANHHOA",IF(ISNUMBER(SEARCH($V$15,T1283)),"WINCOMHUNGYEN",IF(ISNUMBER(SEARCH($V$16,T1283)),"WINCOMNGHEAN",IF(ISNUMBER(SEARCH($V$17,T1283)),"WINCOMLAOCAI",IF(ISNUMBER(SEARCH($V$18,T1283)),"WINCOMVUNGTAU",IF(ISNUMBER(SEARCH($V$19,T1283)),"WINCOMBINHDUONG",IF(ISNUMBER(SEARCH($V$20,T1283)),"WINCOMKIENGIANG",IF(ISNUMBER(SEARCH($V$21,T1283)),"WINCOMHANAM",IF(ISNUMBER(SEARCH($V$22,T1283)),"WINCOMNAMDINH",IF(ISNUMBER(SEARCH($V$23,T1283)),"WINCOMLANGSON",IF(ISNUMBER(SEARCH($V$24,T1283)),"WINCOMTHANHHOA",IF(ISNUMBER(SEARCH($V$25,T1283)),"WINCOMYENBAI",IF(ISNUMBER(SEARCH($V$26,T1283)),"WINCOMTUYENQUANG",IF(ISNUMBER(SEARCH($V$27,T1283)),"WINCOMHUE",IF(ISNUMBER(SEARCH($V$28,T1283)),"WINCOMQUANGNAM",IF(ISNUMBER(SEARCH($V$29,T1283)),"WINCOMVINHPHUC",IF(ISNUMBER(SEARCH($V$30,T1283)),"WINCOMHAGIANG",IF(ISNUMBER(SEARCH($V$31,T1283)),"WINCOMNINHBINH",IF(ISNUMBER(SEARCH($V$32,T1283)),"WINCOMTRAVINH",IF(ISNUMBER(SEARCH($V$33,T1283)),"WINCOMCANTHO",IF(ISNUMBER(SEARCH($V$34,T1283)),"WINCOMBENTRE",IF(ISNUMBER(SEARCH($V$35,T1283)),"WINCOMCAMAU",IF(ISNUMBER(SEARCH($V$36,T1283)),"WINCOMANGIANG",IF(ISNUMBER(SEARCH($V$37,T1283)),"WINCOMNINHTHUAN",IF(ISNUMBER(SEARCH($V$38,T1283)),"WINCOMTHAIBINH",IF(ISNUMBER(SEARCH($V$39,T1283)),"WINCOMGIALAI",IF(ISNUMBER(SEARCH($V$40,T1283)),"WINCOMHOABINH",IF(ISNUMBER(SEARCH($V$41,T1283)),"WINCOMQUANGNGAI",IF(ISNUMBER(SEARCH($V$42,T1283)),"WINCOMBINHTHUAN",IF(ISNUMBER(SEARCH($V$43,T1283)),"WINCOMDAKLAK",IF(ISNUMBER(SEARCH($V$44,T1283)),"WINCOMSOCTRANG",IF(ISNUMBER(SEARCH($V$45,T1283)),"WINCOMSONLA",IF(ISNUMBER(SEARCH($V$46,T1283)),"WINCOMKONTUM",IF(ISNUMBER(SEARCH($V$47,T1283)),"WINCOMPHUYEN",IF(ISNUMBER(SEARCH($V$48,T1283)),"WINCOMQUANGTRI",IF(ISNUMBER(SEARCH($V$49,T1283)),"WINCOMBINHDINH",IF(ISNUMBER(SEARCH($V$50,T1283)),"WINCOMCAOBANG",IF(ISNUMBER(SEARCH($V$51,T1283)),"WINCOMQUANGBINH",IF(ISNUMBER(SEARCH($V$52,T1283)),"WINCOMLAMDONG",IF(ISNUMBER(SEARCH($V$53,T1283)),"WINCOMVINHLONG",IF(ISNUMBER(SEARCH($V$54,T1283)),"WINCOMDONGTHAP",IF(ISNUMBER(SEARCH($V$55,T1283)),"WINCOMTIENGIANG",IF(ISNUMBER(SEARCH($V$56,T1283)),"WINCOMQUANGNINH",0))))))))))))))))))))))))))))))))))))))))))))))))))))))</f>
        <v>WINCOMHOCHIMINH</v>
      </c>
    </row>
    <row r="1284" spans="1:25" x14ac:dyDescent="0.2">
      <c r="A1284" t="s">
        <v>0</v>
      </c>
      <c r="B1284" t="s">
        <v>2179</v>
      </c>
      <c r="C1284" t="s">
        <v>31</v>
      </c>
      <c r="D1284" t="s">
        <v>39</v>
      </c>
      <c r="E1284" t="s">
        <v>4</v>
      </c>
      <c r="F1284" s="5">
        <f t="shared" si="81"/>
        <v>1</v>
      </c>
      <c r="G1284" s="2">
        <v>46000</v>
      </c>
      <c r="H1284" s="2">
        <v>50600.000000000007</v>
      </c>
      <c r="I1284" t="s">
        <v>5</v>
      </c>
      <c r="J1284" t="s">
        <v>40</v>
      </c>
      <c r="K1284" t="str">
        <f t="shared" si="82"/>
        <v>Mộc nấm hương gói 250g</v>
      </c>
      <c r="L1284" s="8" t="str">
        <f>VLOOKUP(K1284,'[1]Mã Misa'!$B$2:$D$74,2,0)</f>
        <v>Mộc Nấm Hương 250g</v>
      </c>
      <c r="M1284" s="8" t="str">
        <f>VLOOKUP(L1284,'[1]Mã Misa'!$C$2:$D$74,2,0)</f>
        <v>MNH250</v>
      </c>
      <c r="N1284" s="2">
        <v>46000</v>
      </c>
      <c r="O1284" t="s">
        <v>2180</v>
      </c>
      <c r="P1284" s="8" t="str">
        <f t="shared" si="83"/>
        <v>0043950</v>
      </c>
      <c r="Q1284" s="8" t="e">
        <f t="array" ref="Q1284">IF(VLOOKUP(P1284,$AA$1:$AC$32,1,0)&lt;&gt;0,(P1284&amp;"A"),0)</f>
        <v>#N/A</v>
      </c>
      <c r="R1284" s="12">
        <v>44517</v>
      </c>
      <c r="S1284" t="s">
        <v>2181</v>
      </c>
      <c r="T1284" s="8" t="str">
        <f t="shared" ref="T1284:T1347" si="84">LEFT(U1284,10)</f>
        <v>VM+ HCM 39</v>
      </c>
      <c r="U1284" t="s">
        <v>6603</v>
      </c>
      <c r="Y1284" t="str">
        <f t="array" ref="Y1284">IF(ISNUMBER(SEARCH($V$3,T1284)),"WINCOMHANOI",IF(ISNUMBER(SEARCH($V$4,T1284)),"WINCOMHOCHIMINH",IF(ISNUMBER(SEARCH($V$5,T1284)),"WINCOMDANANG",IF(ISNUMBER(SEARCH($V$6,T1284)),"WINCOMHAIDUONG",IF(ISNUMBER(SEARCH($V$7,T1284)),"WINCOMQUANGNINH",IF(ISNUMBER(SEARCH($V$8,T1284)),"WINCOMHAIPHONG",IF(ISNUMBER(SEARCH($V$9,T1284)),"WINCOMBACGIANG",IF(ISNUMBER(SEARCH($V$10,T1284)),"WINCOMBACNINH",IF(ISNUMBER(SEARCH($V$11,T1284)),"WINCOMPHUTHO",IF(ISNUMBER(SEARCH($V$12,T1284)),"WINCOMHATINH",IF(ISNUMBER(SEARCH($V$13,T1284)),"WINCOMTHAINGUYEN",IF(ISNUMBER(SEARCH($V$14,T1284)),"WINCOMKHANHHOA",IF(ISNUMBER(SEARCH($V$15,T1284)),"WINCOMHUNGYEN",IF(ISNUMBER(SEARCH($V$16,T1284)),"WINCOMNGHEAN",IF(ISNUMBER(SEARCH($V$17,T1284)),"WINCOMLAOCAI",IF(ISNUMBER(SEARCH($V$18,T1284)),"WINCOMVUNGTAU",IF(ISNUMBER(SEARCH($V$19,T1284)),"WINCOMBINHDUONG",IF(ISNUMBER(SEARCH($V$20,T1284)),"WINCOMKIENGIANG",IF(ISNUMBER(SEARCH($V$21,T1284)),"WINCOMHANAM",IF(ISNUMBER(SEARCH($V$22,T1284)),"WINCOMNAMDINH",IF(ISNUMBER(SEARCH($V$23,T1284)),"WINCOMLANGSON",IF(ISNUMBER(SEARCH($V$24,T1284)),"WINCOMTHANHHOA",IF(ISNUMBER(SEARCH($V$25,T1284)),"WINCOMYENBAI",IF(ISNUMBER(SEARCH($V$26,T1284)),"WINCOMTUYENQUANG",IF(ISNUMBER(SEARCH($V$27,T1284)),"WINCOMHUE",IF(ISNUMBER(SEARCH($V$28,T1284)),"WINCOMQUANGNAM",IF(ISNUMBER(SEARCH($V$29,T1284)),"WINCOMVINHPHUC",IF(ISNUMBER(SEARCH($V$30,T1284)),"WINCOMHAGIANG",IF(ISNUMBER(SEARCH($V$31,T1284)),"WINCOMNINHBINH",IF(ISNUMBER(SEARCH($V$32,T1284)),"WINCOMTRAVINH",IF(ISNUMBER(SEARCH($V$33,T1284)),"WINCOMCANTHO",IF(ISNUMBER(SEARCH($V$34,T1284)),"WINCOMBENTRE",IF(ISNUMBER(SEARCH($V$35,T1284)),"WINCOMCAMAU",IF(ISNUMBER(SEARCH($V$36,T1284)),"WINCOMANGIANG",IF(ISNUMBER(SEARCH($V$37,T1284)),"WINCOMNINHTHUAN",IF(ISNUMBER(SEARCH($V$38,T1284)),"WINCOMTHAIBINH",IF(ISNUMBER(SEARCH($V$39,T1284)),"WINCOMGIALAI",IF(ISNUMBER(SEARCH($V$40,T1284)),"WINCOMHOABINH",IF(ISNUMBER(SEARCH($V$41,T1284)),"WINCOMQUANGNGAI",IF(ISNUMBER(SEARCH($V$42,T1284)),"WINCOMBINHTHUAN",IF(ISNUMBER(SEARCH($V$43,T1284)),"WINCOMDAKLAK",IF(ISNUMBER(SEARCH($V$44,T1284)),"WINCOMSOCTRANG",IF(ISNUMBER(SEARCH($V$45,T1284)),"WINCOMSONLA",IF(ISNUMBER(SEARCH($V$46,T1284)),"WINCOMKONTUM",IF(ISNUMBER(SEARCH($V$47,T1284)),"WINCOMPHUYEN",IF(ISNUMBER(SEARCH($V$48,T1284)),"WINCOMQUANGTRI",IF(ISNUMBER(SEARCH($V$49,T1284)),"WINCOMBINHDINH",IF(ISNUMBER(SEARCH($V$50,T1284)),"WINCOMCAOBANG",IF(ISNUMBER(SEARCH($V$51,T1284)),"WINCOMQUANGBINH",IF(ISNUMBER(SEARCH($V$52,T1284)),"WINCOMLAMDONG",IF(ISNUMBER(SEARCH($V$53,T1284)),"WINCOMVINHLONG",IF(ISNUMBER(SEARCH($V$54,T1284)),"WINCOMDONGTHAP",IF(ISNUMBER(SEARCH($V$55,T1284)),"WINCOMTIENGIANG",IF(ISNUMBER(SEARCH($V$56,T1284)),"WINCOMQUANGNINH",0))))))))))))))))))))))))))))))))))))))))))))))))))))))</f>
        <v>WINCOMHOCHIMINH</v>
      </c>
    </row>
    <row r="1285" spans="1:25" x14ac:dyDescent="0.2">
      <c r="A1285" t="s">
        <v>0</v>
      </c>
      <c r="B1285" t="s">
        <v>2179</v>
      </c>
      <c r="C1285" t="s">
        <v>34</v>
      </c>
      <c r="D1285" t="s">
        <v>3</v>
      </c>
      <c r="E1285" t="s">
        <v>4</v>
      </c>
      <c r="F1285" s="5">
        <f t="shared" si="81"/>
        <v>1</v>
      </c>
      <c r="G1285" s="2">
        <v>88846</v>
      </c>
      <c r="H1285" s="2">
        <v>97730.6</v>
      </c>
      <c r="I1285" t="s">
        <v>5</v>
      </c>
      <c r="J1285" t="s">
        <v>6</v>
      </c>
      <c r="K1285" t="str">
        <f t="shared" si="82"/>
        <v>Gà muối gói 500g</v>
      </c>
      <c r="L1285" s="8" t="str">
        <f>VLOOKUP(K1285,'[1]Mã Misa'!$B$2:$D$74,2,0)</f>
        <v>Gà muối 500g</v>
      </c>
      <c r="M1285" s="8" t="str">
        <f>VLOOKUP(L1285,'[1]Mã Misa'!$C$2:$D$74,2,0)</f>
        <v>GM500</v>
      </c>
      <c r="N1285" s="2">
        <v>88846</v>
      </c>
      <c r="O1285" t="s">
        <v>2180</v>
      </c>
      <c r="P1285" s="8" t="str">
        <f t="shared" si="83"/>
        <v>0043950</v>
      </c>
      <c r="Q1285" s="8" t="e">
        <f t="array" ref="Q1285">IF(VLOOKUP(P1285,$AA$1:$AC$32,1,0)&lt;&gt;0,(P1285&amp;"A"),0)</f>
        <v>#N/A</v>
      </c>
      <c r="R1285" s="12">
        <v>44517</v>
      </c>
      <c r="S1285" t="s">
        <v>2181</v>
      </c>
      <c r="T1285" s="8" t="str">
        <f t="shared" si="84"/>
        <v>VM+ HCM 39</v>
      </c>
      <c r="U1285" t="s">
        <v>6603</v>
      </c>
      <c r="Y1285" t="str">
        <f t="array" ref="Y1285">IF(ISNUMBER(SEARCH($V$3,T1285)),"WINCOMHANOI",IF(ISNUMBER(SEARCH($V$4,T1285)),"WINCOMHOCHIMINH",IF(ISNUMBER(SEARCH($V$5,T1285)),"WINCOMDANANG",IF(ISNUMBER(SEARCH($V$6,T1285)),"WINCOMHAIDUONG",IF(ISNUMBER(SEARCH($V$7,T1285)),"WINCOMQUANGNINH",IF(ISNUMBER(SEARCH($V$8,T1285)),"WINCOMHAIPHONG",IF(ISNUMBER(SEARCH($V$9,T1285)),"WINCOMBACGIANG",IF(ISNUMBER(SEARCH($V$10,T1285)),"WINCOMBACNINH",IF(ISNUMBER(SEARCH($V$11,T1285)),"WINCOMPHUTHO",IF(ISNUMBER(SEARCH($V$12,T1285)),"WINCOMHATINH",IF(ISNUMBER(SEARCH($V$13,T1285)),"WINCOMTHAINGUYEN",IF(ISNUMBER(SEARCH($V$14,T1285)),"WINCOMKHANHHOA",IF(ISNUMBER(SEARCH($V$15,T1285)),"WINCOMHUNGYEN",IF(ISNUMBER(SEARCH($V$16,T1285)),"WINCOMNGHEAN",IF(ISNUMBER(SEARCH($V$17,T1285)),"WINCOMLAOCAI",IF(ISNUMBER(SEARCH($V$18,T1285)),"WINCOMVUNGTAU",IF(ISNUMBER(SEARCH($V$19,T1285)),"WINCOMBINHDUONG",IF(ISNUMBER(SEARCH($V$20,T1285)),"WINCOMKIENGIANG",IF(ISNUMBER(SEARCH($V$21,T1285)),"WINCOMHANAM",IF(ISNUMBER(SEARCH($V$22,T1285)),"WINCOMNAMDINH",IF(ISNUMBER(SEARCH($V$23,T1285)),"WINCOMLANGSON",IF(ISNUMBER(SEARCH($V$24,T1285)),"WINCOMTHANHHOA",IF(ISNUMBER(SEARCH($V$25,T1285)),"WINCOMYENBAI",IF(ISNUMBER(SEARCH($V$26,T1285)),"WINCOMTUYENQUANG",IF(ISNUMBER(SEARCH($V$27,T1285)),"WINCOMHUE",IF(ISNUMBER(SEARCH($V$28,T1285)),"WINCOMQUANGNAM",IF(ISNUMBER(SEARCH($V$29,T1285)),"WINCOMVINHPHUC",IF(ISNUMBER(SEARCH($V$30,T1285)),"WINCOMHAGIANG",IF(ISNUMBER(SEARCH($V$31,T1285)),"WINCOMNINHBINH",IF(ISNUMBER(SEARCH($V$32,T1285)),"WINCOMTRAVINH",IF(ISNUMBER(SEARCH($V$33,T1285)),"WINCOMCANTHO",IF(ISNUMBER(SEARCH($V$34,T1285)),"WINCOMBENTRE",IF(ISNUMBER(SEARCH($V$35,T1285)),"WINCOMCAMAU",IF(ISNUMBER(SEARCH($V$36,T1285)),"WINCOMANGIANG",IF(ISNUMBER(SEARCH($V$37,T1285)),"WINCOMNINHTHUAN",IF(ISNUMBER(SEARCH($V$38,T1285)),"WINCOMTHAIBINH",IF(ISNUMBER(SEARCH($V$39,T1285)),"WINCOMGIALAI",IF(ISNUMBER(SEARCH($V$40,T1285)),"WINCOMHOABINH",IF(ISNUMBER(SEARCH($V$41,T1285)),"WINCOMQUANGNGAI",IF(ISNUMBER(SEARCH($V$42,T1285)),"WINCOMBINHTHUAN",IF(ISNUMBER(SEARCH($V$43,T1285)),"WINCOMDAKLAK",IF(ISNUMBER(SEARCH($V$44,T1285)),"WINCOMSOCTRANG",IF(ISNUMBER(SEARCH($V$45,T1285)),"WINCOMSONLA",IF(ISNUMBER(SEARCH($V$46,T1285)),"WINCOMKONTUM",IF(ISNUMBER(SEARCH($V$47,T1285)),"WINCOMPHUYEN",IF(ISNUMBER(SEARCH($V$48,T1285)),"WINCOMQUANGTRI",IF(ISNUMBER(SEARCH($V$49,T1285)),"WINCOMBINHDINH",IF(ISNUMBER(SEARCH($V$50,T1285)),"WINCOMCAOBANG",IF(ISNUMBER(SEARCH($V$51,T1285)),"WINCOMQUANGBINH",IF(ISNUMBER(SEARCH($V$52,T1285)),"WINCOMLAMDONG",IF(ISNUMBER(SEARCH($V$53,T1285)),"WINCOMVINHLONG",IF(ISNUMBER(SEARCH($V$54,T1285)),"WINCOMDONGTHAP",IF(ISNUMBER(SEARCH($V$55,T1285)),"WINCOMTIENGIANG",IF(ISNUMBER(SEARCH($V$56,T1285)),"WINCOMQUANGNINH",0))))))))))))))))))))))))))))))))))))))))))))))))))))))</f>
        <v>WINCOMHOCHIMINH</v>
      </c>
    </row>
    <row r="1286" spans="1:25" x14ac:dyDescent="0.2">
      <c r="A1286" t="s">
        <v>0</v>
      </c>
      <c r="B1286" t="s">
        <v>2179</v>
      </c>
      <c r="C1286" t="s">
        <v>37</v>
      </c>
      <c r="D1286" t="s">
        <v>123</v>
      </c>
      <c r="E1286" t="s">
        <v>4</v>
      </c>
      <c r="F1286" s="5">
        <f t="shared" si="81"/>
        <v>14</v>
      </c>
      <c r="G1286" s="2">
        <v>778330</v>
      </c>
      <c r="H1286" s="2">
        <v>856163.00000000012</v>
      </c>
      <c r="I1286" t="s">
        <v>5</v>
      </c>
      <c r="J1286" t="s">
        <v>124</v>
      </c>
      <c r="K1286" t="str">
        <f t="shared" si="82"/>
        <v>Tai heo muối gói 200g</v>
      </c>
      <c r="L1286" s="8" t="str">
        <f>VLOOKUP(K1286,'[1]Mã Misa'!$B$2:$D$74,2,0)</f>
        <v>Tai heo muối 200g</v>
      </c>
      <c r="M1286" s="8" t="str">
        <f>VLOOKUP(L1286,'[1]Mã Misa'!$C$2:$D$74,2,0)</f>
        <v>TH200</v>
      </c>
      <c r="N1286" s="2">
        <v>55595</v>
      </c>
      <c r="O1286" t="s">
        <v>2180</v>
      </c>
      <c r="P1286" s="8" t="str">
        <f t="shared" si="83"/>
        <v>0043950</v>
      </c>
      <c r="Q1286" s="8" t="e">
        <f t="array" ref="Q1286">IF(VLOOKUP(P1286,$AA$1:$AC$32,1,0)&lt;&gt;0,(P1286&amp;"A"),0)</f>
        <v>#N/A</v>
      </c>
      <c r="R1286" s="12">
        <v>44517</v>
      </c>
      <c r="S1286" t="s">
        <v>2181</v>
      </c>
      <c r="T1286" s="8" t="str">
        <f t="shared" si="84"/>
        <v>VM+ HCM 39</v>
      </c>
      <c r="U1286" t="s">
        <v>6603</v>
      </c>
      <c r="Y1286" t="str">
        <f t="array" ref="Y1286">IF(ISNUMBER(SEARCH($V$3,T1286)),"WINCOMHANOI",IF(ISNUMBER(SEARCH($V$4,T1286)),"WINCOMHOCHIMINH",IF(ISNUMBER(SEARCH($V$5,T1286)),"WINCOMDANANG",IF(ISNUMBER(SEARCH($V$6,T1286)),"WINCOMHAIDUONG",IF(ISNUMBER(SEARCH($V$7,T1286)),"WINCOMQUANGNINH",IF(ISNUMBER(SEARCH($V$8,T1286)),"WINCOMHAIPHONG",IF(ISNUMBER(SEARCH($V$9,T1286)),"WINCOMBACGIANG",IF(ISNUMBER(SEARCH($V$10,T1286)),"WINCOMBACNINH",IF(ISNUMBER(SEARCH($V$11,T1286)),"WINCOMPHUTHO",IF(ISNUMBER(SEARCH($V$12,T1286)),"WINCOMHATINH",IF(ISNUMBER(SEARCH($V$13,T1286)),"WINCOMTHAINGUYEN",IF(ISNUMBER(SEARCH($V$14,T1286)),"WINCOMKHANHHOA",IF(ISNUMBER(SEARCH($V$15,T1286)),"WINCOMHUNGYEN",IF(ISNUMBER(SEARCH($V$16,T1286)),"WINCOMNGHEAN",IF(ISNUMBER(SEARCH($V$17,T1286)),"WINCOMLAOCAI",IF(ISNUMBER(SEARCH($V$18,T1286)),"WINCOMVUNGTAU",IF(ISNUMBER(SEARCH($V$19,T1286)),"WINCOMBINHDUONG",IF(ISNUMBER(SEARCH($V$20,T1286)),"WINCOMKIENGIANG",IF(ISNUMBER(SEARCH($V$21,T1286)),"WINCOMHANAM",IF(ISNUMBER(SEARCH($V$22,T1286)),"WINCOMNAMDINH",IF(ISNUMBER(SEARCH($V$23,T1286)),"WINCOMLANGSON",IF(ISNUMBER(SEARCH($V$24,T1286)),"WINCOMTHANHHOA",IF(ISNUMBER(SEARCH($V$25,T1286)),"WINCOMYENBAI",IF(ISNUMBER(SEARCH($V$26,T1286)),"WINCOMTUYENQUANG",IF(ISNUMBER(SEARCH($V$27,T1286)),"WINCOMHUE",IF(ISNUMBER(SEARCH($V$28,T1286)),"WINCOMQUANGNAM",IF(ISNUMBER(SEARCH($V$29,T1286)),"WINCOMVINHPHUC",IF(ISNUMBER(SEARCH($V$30,T1286)),"WINCOMHAGIANG",IF(ISNUMBER(SEARCH($V$31,T1286)),"WINCOMNINHBINH",IF(ISNUMBER(SEARCH($V$32,T1286)),"WINCOMTRAVINH",IF(ISNUMBER(SEARCH($V$33,T1286)),"WINCOMCANTHO",IF(ISNUMBER(SEARCH($V$34,T1286)),"WINCOMBENTRE",IF(ISNUMBER(SEARCH($V$35,T1286)),"WINCOMCAMAU",IF(ISNUMBER(SEARCH($V$36,T1286)),"WINCOMANGIANG",IF(ISNUMBER(SEARCH($V$37,T1286)),"WINCOMNINHTHUAN",IF(ISNUMBER(SEARCH($V$38,T1286)),"WINCOMTHAIBINH",IF(ISNUMBER(SEARCH($V$39,T1286)),"WINCOMGIALAI",IF(ISNUMBER(SEARCH($V$40,T1286)),"WINCOMHOABINH",IF(ISNUMBER(SEARCH($V$41,T1286)),"WINCOMQUANGNGAI",IF(ISNUMBER(SEARCH($V$42,T1286)),"WINCOMBINHTHUAN",IF(ISNUMBER(SEARCH($V$43,T1286)),"WINCOMDAKLAK",IF(ISNUMBER(SEARCH($V$44,T1286)),"WINCOMSOCTRANG",IF(ISNUMBER(SEARCH($V$45,T1286)),"WINCOMSONLA",IF(ISNUMBER(SEARCH($V$46,T1286)),"WINCOMKONTUM",IF(ISNUMBER(SEARCH($V$47,T1286)),"WINCOMPHUYEN",IF(ISNUMBER(SEARCH($V$48,T1286)),"WINCOMQUANGTRI",IF(ISNUMBER(SEARCH($V$49,T1286)),"WINCOMBINHDINH",IF(ISNUMBER(SEARCH($V$50,T1286)),"WINCOMCAOBANG",IF(ISNUMBER(SEARCH($V$51,T1286)),"WINCOMQUANGBINH",IF(ISNUMBER(SEARCH($V$52,T1286)),"WINCOMLAMDONG",IF(ISNUMBER(SEARCH($V$53,T1286)),"WINCOMVINHLONG",IF(ISNUMBER(SEARCH($V$54,T1286)),"WINCOMDONGTHAP",IF(ISNUMBER(SEARCH($V$55,T1286)),"WINCOMTIENGIANG",IF(ISNUMBER(SEARCH($V$56,T1286)),"WINCOMQUANGNINH",0))))))))))))))))))))))))))))))))))))))))))))))))))))))</f>
        <v>WINCOMHOCHIMINH</v>
      </c>
    </row>
    <row r="1287" spans="1:25" x14ac:dyDescent="0.2">
      <c r="A1287" t="s">
        <v>0</v>
      </c>
      <c r="B1287" t="s">
        <v>2182</v>
      </c>
      <c r="C1287" t="s">
        <v>2</v>
      </c>
      <c r="D1287" t="s">
        <v>62</v>
      </c>
      <c r="E1287" t="s">
        <v>4</v>
      </c>
      <c r="F1287" s="5">
        <f t="shared" si="81"/>
        <v>1</v>
      </c>
      <c r="G1287" s="2">
        <v>105400</v>
      </c>
      <c r="H1287" s="2">
        <v>115940.00000000001</v>
      </c>
      <c r="I1287" t="s">
        <v>5</v>
      </c>
      <c r="J1287" t="s">
        <v>63</v>
      </c>
      <c r="K1287" t="str">
        <f t="shared" si="82"/>
        <v>_Đùi gà sốt cay 500g</v>
      </c>
      <c r="L1287" s="8" t="str">
        <f>VLOOKUP(K1287,'[1]Mã Misa'!$B$2:$D$74,2,0)</f>
        <v>Đùi gà sốt cay 500g</v>
      </c>
      <c r="M1287" s="8" t="str">
        <f>VLOOKUP(L1287,'[1]Mã Misa'!$C$2:$D$74,2,0)</f>
        <v>DGSC500</v>
      </c>
      <c r="N1287" s="2">
        <v>105400</v>
      </c>
      <c r="O1287" t="s">
        <v>2183</v>
      </c>
      <c r="P1287" s="8" t="str">
        <f t="shared" si="83"/>
        <v>0043952</v>
      </c>
      <c r="Q1287" s="8" t="e">
        <f t="array" ref="Q1287">IF(VLOOKUP(P1287,$AA$1:$AC$32,1,0)&lt;&gt;0,(P1287&amp;"A"),0)</f>
        <v>#N/A</v>
      </c>
      <c r="R1287" s="12">
        <v>44517</v>
      </c>
      <c r="S1287" t="s">
        <v>2184</v>
      </c>
      <c r="T1287" s="8" t="str">
        <f t="shared" si="84"/>
        <v>VM+ HCM 55</v>
      </c>
      <c r="U1287" t="s">
        <v>6604</v>
      </c>
      <c r="Y1287" t="str">
        <f t="array" ref="Y1287">IF(ISNUMBER(SEARCH($V$3,T1287)),"WINCOMHANOI",IF(ISNUMBER(SEARCH($V$4,T1287)),"WINCOMHOCHIMINH",IF(ISNUMBER(SEARCH($V$5,T1287)),"WINCOMDANANG",IF(ISNUMBER(SEARCH($V$6,T1287)),"WINCOMHAIDUONG",IF(ISNUMBER(SEARCH($V$7,T1287)),"WINCOMQUANGNINH",IF(ISNUMBER(SEARCH($V$8,T1287)),"WINCOMHAIPHONG",IF(ISNUMBER(SEARCH($V$9,T1287)),"WINCOMBACGIANG",IF(ISNUMBER(SEARCH($V$10,T1287)),"WINCOMBACNINH",IF(ISNUMBER(SEARCH($V$11,T1287)),"WINCOMPHUTHO",IF(ISNUMBER(SEARCH($V$12,T1287)),"WINCOMHATINH",IF(ISNUMBER(SEARCH($V$13,T1287)),"WINCOMTHAINGUYEN",IF(ISNUMBER(SEARCH($V$14,T1287)),"WINCOMKHANHHOA",IF(ISNUMBER(SEARCH($V$15,T1287)),"WINCOMHUNGYEN",IF(ISNUMBER(SEARCH($V$16,T1287)),"WINCOMNGHEAN",IF(ISNUMBER(SEARCH($V$17,T1287)),"WINCOMLAOCAI",IF(ISNUMBER(SEARCH($V$18,T1287)),"WINCOMVUNGTAU",IF(ISNUMBER(SEARCH($V$19,T1287)),"WINCOMBINHDUONG",IF(ISNUMBER(SEARCH($V$20,T1287)),"WINCOMKIENGIANG",IF(ISNUMBER(SEARCH($V$21,T1287)),"WINCOMHANAM",IF(ISNUMBER(SEARCH($V$22,T1287)),"WINCOMNAMDINH",IF(ISNUMBER(SEARCH($V$23,T1287)),"WINCOMLANGSON",IF(ISNUMBER(SEARCH($V$24,T1287)),"WINCOMTHANHHOA",IF(ISNUMBER(SEARCH($V$25,T1287)),"WINCOMYENBAI",IF(ISNUMBER(SEARCH($V$26,T1287)),"WINCOMTUYENQUANG",IF(ISNUMBER(SEARCH($V$27,T1287)),"WINCOMHUE",IF(ISNUMBER(SEARCH($V$28,T1287)),"WINCOMQUANGNAM",IF(ISNUMBER(SEARCH($V$29,T1287)),"WINCOMVINHPHUC",IF(ISNUMBER(SEARCH($V$30,T1287)),"WINCOMHAGIANG",IF(ISNUMBER(SEARCH($V$31,T1287)),"WINCOMNINHBINH",IF(ISNUMBER(SEARCH($V$32,T1287)),"WINCOMTRAVINH",IF(ISNUMBER(SEARCH($V$33,T1287)),"WINCOMCANTHO",IF(ISNUMBER(SEARCH($V$34,T1287)),"WINCOMBENTRE",IF(ISNUMBER(SEARCH($V$35,T1287)),"WINCOMCAMAU",IF(ISNUMBER(SEARCH($V$36,T1287)),"WINCOMANGIANG",IF(ISNUMBER(SEARCH($V$37,T1287)),"WINCOMNINHTHUAN",IF(ISNUMBER(SEARCH($V$38,T1287)),"WINCOMTHAIBINH",IF(ISNUMBER(SEARCH($V$39,T1287)),"WINCOMGIALAI",IF(ISNUMBER(SEARCH($V$40,T1287)),"WINCOMHOABINH",IF(ISNUMBER(SEARCH($V$41,T1287)),"WINCOMQUANGNGAI",IF(ISNUMBER(SEARCH($V$42,T1287)),"WINCOMBINHTHUAN",IF(ISNUMBER(SEARCH($V$43,T1287)),"WINCOMDAKLAK",IF(ISNUMBER(SEARCH($V$44,T1287)),"WINCOMSOCTRANG",IF(ISNUMBER(SEARCH($V$45,T1287)),"WINCOMSONLA",IF(ISNUMBER(SEARCH($V$46,T1287)),"WINCOMKONTUM",IF(ISNUMBER(SEARCH($V$47,T1287)),"WINCOMPHUYEN",IF(ISNUMBER(SEARCH($V$48,T1287)),"WINCOMQUANGTRI",IF(ISNUMBER(SEARCH($V$49,T1287)),"WINCOMBINHDINH",IF(ISNUMBER(SEARCH($V$50,T1287)),"WINCOMCAOBANG",IF(ISNUMBER(SEARCH($V$51,T1287)),"WINCOMQUANGBINH",IF(ISNUMBER(SEARCH($V$52,T1287)),"WINCOMLAMDONG",IF(ISNUMBER(SEARCH($V$53,T1287)),"WINCOMVINHLONG",IF(ISNUMBER(SEARCH($V$54,T1287)),"WINCOMDONGTHAP",IF(ISNUMBER(SEARCH($V$55,T1287)),"WINCOMTIENGIANG",IF(ISNUMBER(SEARCH($V$56,T1287)),"WINCOMQUANGNINH",0))))))))))))))))))))))))))))))))))))))))))))))))))))))</f>
        <v>WINCOMHOCHIMINH</v>
      </c>
    </row>
    <row r="1288" spans="1:25" x14ac:dyDescent="0.2">
      <c r="A1288" t="s">
        <v>0</v>
      </c>
      <c r="B1288" t="s">
        <v>2182</v>
      </c>
      <c r="C1288" t="s">
        <v>31</v>
      </c>
      <c r="D1288" t="s">
        <v>45</v>
      </c>
      <c r="E1288" t="s">
        <v>4</v>
      </c>
      <c r="F1288" s="5">
        <f t="shared" si="81"/>
        <v>1</v>
      </c>
      <c r="G1288" s="2">
        <v>87787</v>
      </c>
      <c r="H1288" s="2">
        <v>96565.700000000012</v>
      </c>
      <c r="I1288" t="s">
        <v>5</v>
      </c>
      <c r="J1288" t="s">
        <v>46</v>
      </c>
      <c r="K1288" t="str">
        <f t="shared" si="82"/>
        <v>Bắp bò muối gói 200g</v>
      </c>
      <c r="L1288" s="8" t="str">
        <f>VLOOKUP(K1288,'[1]Mã Misa'!$B$2:$D$74,2,0)</f>
        <v>Bắp bò muối 200g</v>
      </c>
      <c r="M1288" s="8" t="str">
        <f>VLOOKUP(L1288,'[1]Mã Misa'!$C$2:$D$74,2,0)</f>
        <v>BBM200</v>
      </c>
      <c r="N1288" s="2">
        <v>87787</v>
      </c>
      <c r="O1288" t="s">
        <v>2183</v>
      </c>
      <c r="P1288" s="8" t="str">
        <f t="shared" si="83"/>
        <v>0043952</v>
      </c>
      <c r="Q1288" s="8" t="e">
        <f t="array" ref="Q1288">IF(VLOOKUP(P1288,$AA$1:$AC$32,1,0)&lt;&gt;0,(P1288&amp;"A"),0)</f>
        <v>#N/A</v>
      </c>
      <c r="R1288" s="12">
        <v>44517</v>
      </c>
      <c r="S1288" t="s">
        <v>2184</v>
      </c>
      <c r="T1288" s="8" t="str">
        <f t="shared" si="84"/>
        <v>VM+ HCM 55</v>
      </c>
      <c r="U1288" t="s">
        <v>6604</v>
      </c>
      <c r="Y1288" t="str">
        <f t="array" ref="Y1288">IF(ISNUMBER(SEARCH($V$3,T1288)),"WINCOMHANOI",IF(ISNUMBER(SEARCH($V$4,T1288)),"WINCOMHOCHIMINH",IF(ISNUMBER(SEARCH($V$5,T1288)),"WINCOMDANANG",IF(ISNUMBER(SEARCH($V$6,T1288)),"WINCOMHAIDUONG",IF(ISNUMBER(SEARCH($V$7,T1288)),"WINCOMQUANGNINH",IF(ISNUMBER(SEARCH($V$8,T1288)),"WINCOMHAIPHONG",IF(ISNUMBER(SEARCH($V$9,T1288)),"WINCOMBACGIANG",IF(ISNUMBER(SEARCH($V$10,T1288)),"WINCOMBACNINH",IF(ISNUMBER(SEARCH($V$11,T1288)),"WINCOMPHUTHO",IF(ISNUMBER(SEARCH($V$12,T1288)),"WINCOMHATINH",IF(ISNUMBER(SEARCH($V$13,T1288)),"WINCOMTHAINGUYEN",IF(ISNUMBER(SEARCH($V$14,T1288)),"WINCOMKHANHHOA",IF(ISNUMBER(SEARCH($V$15,T1288)),"WINCOMHUNGYEN",IF(ISNUMBER(SEARCH($V$16,T1288)),"WINCOMNGHEAN",IF(ISNUMBER(SEARCH($V$17,T1288)),"WINCOMLAOCAI",IF(ISNUMBER(SEARCH($V$18,T1288)),"WINCOMVUNGTAU",IF(ISNUMBER(SEARCH($V$19,T1288)),"WINCOMBINHDUONG",IF(ISNUMBER(SEARCH($V$20,T1288)),"WINCOMKIENGIANG",IF(ISNUMBER(SEARCH($V$21,T1288)),"WINCOMHANAM",IF(ISNUMBER(SEARCH($V$22,T1288)),"WINCOMNAMDINH",IF(ISNUMBER(SEARCH($V$23,T1288)),"WINCOMLANGSON",IF(ISNUMBER(SEARCH($V$24,T1288)),"WINCOMTHANHHOA",IF(ISNUMBER(SEARCH($V$25,T1288)),"WINCOMYENBAI",IF(ISNUMBER(SEARCH($V$26,T1288)),"WINCOMTUYENQUANG",IF(ISNUMBER(SEARCH($V$27,T1288)),"WINCOMHUE",IF(ISNUMBER(SEARCH($V$28,T1288)),"WINCOMQUANGNAM",IF(ISNUMBER(SEARCH($V$29,T1288)),"WINCOMVINHPHUC",IF(ISNUMBER(SEARCH($V$30,T1288)),"WINCOMHAGIANG",IF(ISNUMBER(SEARCH($V$31,T1288)),"WINCOMNINHBINH",IF(ISNUMBER(SEARCH($V$32,T1288)),"WINCOMTRAVINH",IF(ISNUMBER(SEARCH($V$33,T1288)),"WINCOMCANTHO",IF(ISNUMBER(SEARCH($V$34,T1288)),"WINCOMBENTRE",IF(ISNUMBER(SEARCH($V$35,T1288)),"WINCOMCAMAU",IF(ISNUMBER(SEARCH($V$36,T1288)),"WINCOMANGIANG",IF(ISNUMBER(SEARCH($V$37,T1288)),"WINCOMNINHTHUAN",IF(ISNUMBER(SEARCH($V$38,T1288)),"WINCOMTHAIBINH",IF(ISNUMBER(SEARCH($V$39,T1288)),"WINCOMGIALAI",IF(ISNUMBER(SEARCH($V$40,T1288)),"WINCOMHOABINH",IF(ISNUMBER(SEARCH($V$41,T1288)),"WINCOMQUANGNGAI",IF(ISNUMBER(SEARCH($V$42,T1288)),"WINCOMBINHTHUAN",IF(ISNUMBER(SEARCH($V$43,T1288)),"WINCOMDAKLAK",IF(ISNUMBER(SEARCH($V$44,T1288)),"WINCOMSOCTRANG",IF(ISNUMBER(SEARCH($V$45,T1288)),"WINCOMSONLA",IF(ISNUMBER(SEARCH($V$46,T1288)),"WINCOMKONTUM",IF(ISNUMBER(SEARCH($V$47,T1288)),"WINCOMPHUYEN",IF(ISNUMBER(SEARCH($V$48,T1288)),"WINCOMQUANGTRI",IF(ISNUMBER(SEARCH($V$49,T1288)),"WINCOMBINHDINH",IF(ISNUMBER(SEARCH($V$50,T1288)),"WINCOMCAOBANG",IF(ISNUMBER(SEARCH($V$51,T1288)),"WINCOMQUANGBINH",IF(ISNUMBER(SEARCH($V$52,T1288)),"WINCOMLAMDONG",IF(ISNUMBER(SEARCH($V$53,T1288)),"WINCOMVINHLONG",IF(ISNUMBER(SEARCH($V$54,T1288)),"WINCOMDONGTHAP",IF(ISNUMBER(SEARCH($V$55,T1288)),"WINCOMTIENGIANG",IF(ISNUMBER(SEARCH($V$56,T1288)),"WINCOMQUANGNINH",0))))))))))))))))))))))))))))))))))))))))))))))))))))))</f>
        <v>WINCOMHOCHIMINH</v>
      </c>
    </row>
    <row r="1289" spans="1:25" x14ac:dyDescent="0.2">
      <c r="A1289" t="s">
        <v>0</v>
      </c>
      <c r="B1289" t="s">
        <v>2185</v>
      </c>
      <c r="C1289" t="s">
        <v>2</v>
      </c>
      <c r="D1289" t="s">
        <v>3</v>
      </c>
      <c r="E1289" t="s">
        <v>4</v>
      </c>
      <c r="F1289" s="5">
        <f t="shared" si="81"/>
        <v>1</v>
      </c>
      <c r="G1289" s="2">
        <v>88846</v>
      </c>
      <c r="H1289" s="2">
        <v>97730.6</v>
      </c>
      <c r="I1289" t="s">
        <v>5</v>
      </c>
      <c r="J1289" t="s">
        <v>6</v>
      </c>
      <c r="K1289" t="str">
        <f t="shared" si="82"/>
        <v>Gà muối gói 500g</v>
      </c>
      <c r="L1289" s="8" t="str">
        <f>VLOOKUP(K1289,'[1]Mã Misa'!$B$2:$D$74,2,0)</f>
        <v>Gà muối 500g</v>
      </c>
      <c r="M1289" s="8" t="str">
        <f>VLOOKUP(L1289,'[1]Mã Misa'!$C$2:$D$74,2,0)</f>
        <v>GM500</v>
      </c>
      <c r="N1289" s="2">
        <v>88846</v>
      </c>
      <c r="O1289" t="s">
        <v>2186</v>
      </c>
      <c r="P1289" s="8" t="str">
        <f t="shared" si="83"/>
        <v>0142249</v>
      </c>
      <c r="Q1289" s="8" t="e">
        <f t="array" ref="Q1289">IF(VLOOKUP(P1289,$AA$1:$AC$32,1,0)&lt;&gt;0,(P1289&amp;"A"),0)</f>
        <v>#N/A</v>
      </c>
      <c r="R1289" s="12">
        <v>44517</v>
      </c>
      <c r="S1289" t="s">
        <v>2187</v>
      </c>
      <c r="T1289" s="8" t="str">
        <f t="shared" si="84"/>
        <v>VM+ HNI CT</v>
      </c>
      <c r="U1289" t="s">
        <v>6605</v>
      </c>
      <c r="Y1289" t="str">
        <f t="array" ref="Y1289">IF(ISNUMBER(SEARCH($V$3,T1289)),"WINCOMHANOI",IF(ISNUMBER(SEARCH($V$4,T1289)),"WINCOMHOCHIMINH",IF(ISNUMBER(SEARCH($V$5,T1289)),"WINCOMDANANG",IF(ISNUMBER(SEARCH($V$6,T1289)),"WINCOMHAIDUONG",IF(ISNUMBER(SEARCH($V$7,T1289)),"WINCOMQUANGNINH",IF(ISNUMBER(SEARCH($V$8,T1289)),"WINCOMHAIPHONG",IF(ISNUMBER(SEARCH($V$9,T1289)),"WINCOMBACGIANG",IF(ISNUMBER(SEARCH($V$10,T1289)),"WINCOMBACNINH",IF(ISNUMBER(SEARCH($V$11,T1289)),"WINCOMPHUTHO",IF(ISNUMBER(SEARCH($V$12,T1289)),"WINCOMHATINH",IF(ISNUMBER(SEARCH($V$13,T1289)),"WINCOMTHAINGUYEN",IF(ISNUMBER(SEARCH($V$14,T1289)),"WINCOMKHANHHOA",IF(ISNUMBER(SEARCH($V$15,T1289)),"WINCOMHUNGYEN",IF(ISNUMBER(SEARCH($V$16,T1289)),"WINCOMNGHEAN",IF(ISNUMBER(SEARCH($V$17,T1289)),"WINCOMLAOCAI",IF(ISNUMBER(SEARCH($V$18,T1289)),"WINCOMVUNGTAU",IF(ISNUMBER(SEARCH($V$19,T1289)),"WINCOMBINHDUONG",IF(ISNUMBER(SEARCH($V$20,T1289)),"WINCOMKIENGIANG",IF(ISNUMBER(SEARCH($V$21,T1289)),"WINCOMHANAM",IF(ISNUMBER(SEARCH($V$22,T1289)),"WINCOMNAMDINH",IF(ISNUMBER(SEARCH($V$23,T1289)),"WINCOMLANGSON",IF(ISNUMBER(SEARCH($V$24,T1289)),"WINCOMTHANHHOA",IF(ISNUMBER(SEARCH($V$25,T1289)),"WINCOMYENBAI",IF(ISNUMBER(SEARCH($V$26,T1289)),"WINCOMTUYENQUANG",IF(ISNUMBER(SEARCH($V$27,T1289)),"WINCOMHUE",IF(ISNUMBER(SEARCH($V$28,T1289)),"WINCOMQUANGNAM",IF(ISNUMBER(SEARCH($V$29,T1289)),"WINCOMVINHPHUC",IF(ISNUMBER(SEARCH($V$30,T1289)),"WINCOMHAGIANG",IF(ISNUMBER(SEARCH($V$31,T1289)),"WINCOMNINHBINH",IF(ISNUMBER(SEARCH($V$32,T1289)),"WINCOMTRAVINH",IF(ISNUMBER(SEARCH($V$33,T1289)),"WINCOMCANTHO",IF(ISNUMBER(SEARCH($V$34,T1289)),"WINCOMBENTRE",IF(ISNUMBER(SEARCH($V$35,T1289)),"WINCOMCAMAU",IF(ISNUMBER(SEARCH($V$36,T1289)),"WINCOMANGIANG",IF(ISNUMBER(SEARCH($V$37,T1289)),"WINCOMNINHTHUAN",IF(ISNUMBER(SEARCH($V$38,T1289)),"WINCOMTHAIBINH",IF(ISNUMBER(SEARCH($V$39,T1289)),"WINCOMGIALAI",IF(ISNUMBER(SEARCH($V$40,T1289)),"WINCOMHOABINH",IF(ISNUMBER(SEARCH($V$41,T1289)),"WINCOMQUANGNGAI",IF(ISNUMBER(SEARCH($V$42,T1289)),"WINCOMBINHTHUAN",IF(ISNUMBER(SEARCH($V$43,T1289)),"WINCOMDAKLAK",IF(ISNUMBER(SEARCH($V$44,T1289)),"WINCOMSOCTRANG",IF(ISNUMBER(SEARCH($V$45,T1289)),"WINCOMSONLA",IF(ISNUMBER(SEARCH($V$46,T1289)),"WINCOMKONTUM",IF(ISNUMBER(SEARCH($V$47,T1289)),"WINCOMPHUYEN",IF(ISNUMBER(SEARCH($V$48,T1289)),"WINCOMQUANGTRI",IF(ISNUMBER(SEARCH($V$49,T1289)),"WINCOMBINHDINH",IF(ISNUMBER(SEARCH($V$50,T1289)),"WINCOMCAOBANG",IF(ISNUMBER(SEARCH($V$51,T1289)),"WINCOMQUANGBINH",IF(ISNUMBER(SEARCH($V$52,T1289)),"WINCOMLAMDONG",IF(ISNUMBER(SEARCH($V$53,T1289)),"WINCOMVINHLONG",IF(ISNUMBER(SEARCH($V$54,T1289)),"WINCOMDONGTHAP",IF(ISNUMBER(SEARCH($V$55,T1289)),"WINCOMTIENGIANG",IF(ISNUMBER(SEARCH($V$56,T1289)),"WINCOMQUANGNINH",0))))))))))))))))))))))))))))))))))))))))))))))))))))))</f>
        <v>WINCOMHANOI</v>
      </c>
    </row>
    <row r="1290" spans="1:25" x14ac:dyDescent="0.2">
      <c r="A1290" t="s">
        <v>0</v>
      </c>
      <c r="B1290" t="s">
        <v>2185</v>
      </c>
      <c r="C1290" t="s">
        <v>31</v>
      </c>
      <c r="D1290" t="s">
        <v>20</v>
      </c>
      <c r="E1290" t="s">
        <v>4</v>
      </c>
      <c r="F1290" s="5">
        <f t="shared" si="81"/>
        <v>1</v>
      </c>
      <c r="G1290" s="2">
        <v>50182</v>
      </c>
      <c r="H1290" s="2">
        <v>55200.200000000004</v>
      </c>
      <c r="I1290" t="s">
        <v>5</v>
      </c>
      <c r="J1290" t="s">
        <v>21</v>
      </c>
      <c r="K1290" t="str">
        <f t="shared" si="82"/>
        <v>Giò tai lưỡi xào gói 250g</v>
      </c>
      <c r="L1290" s="8" t="str">
        <f>VLOOKUP(K1290,'[1]Mã Misa'!$B$2:$D$74,2,0)</f>
        <v>Giò Tai Lưỡi Xào 250g</v>
      </c>
      <c r="M1290" s="8" t="str">
        <f>VLOOKUP(L1290,'[1]Mã Misa'!$C$2:$D$74,2,0)</f>
        <v>GTLX250G</v>
      </c>
      <c r="N1290" s="2">
        <v>50182</v>
      </c>
      <c r="O1290" t="s">
        <v>2186</v>
      </c>
      <c r="P1290" s="8" t="str">
        <f t="shared" si="83"/>
        <v>0142249</v>
      </c>
      <c r="Q1290" s="8" t="e">
        <f t="array" ref="Q1290">IF(VLOOKUP(P1290,$AA$1:$AC$32,1,0)&lt;&gt;0,(P1290&amp;"A"),0)</f>
        <v>#N/A</v>
      </c>
      <c r="R1290" s="12">
        <v>44517</v>
      </c>
      <c r="S1290" t="s">
        <v>2187</v>
      </c>
      <c r="T1290" s="8" t="str">
        <f t="shared" si="84"/>
        <v>VM+ HNI CT</v>
      </c>
      <c r="U1290" t="s">
        <v>6605</v>
      </c>
      <c r="Y1290" t="str">
        <f t="array" ref="Y1290">IF(ISNUMBER(SEARCH($V$3,T1290)),"WINCOMHANOI",IF(ISNUMBER(SEARCH($V$4,T1290)),"WINCOMHOCHIMINH",IF(ISNUMBER(SEARCH($V$5,T1290)),"WINCOMDANANG",IF(ISNUMBER(SEARCH($V$6,T1290)),"WINCOMHAIDUONG",IF(ISNUMBER(SEARCH($V$7,T1290)),"WINCOMQUANGNINH",IF(ISNUMBER(SEARCH($V$8,T1290)),"WINCOMHAIPHONG",IF(ISNUMBER(SEARCH($V$9,T1290)),"WINCOMBACGIANG",IF(ISNUMBER(SEARCH($V$10,T1290)),"WINCOMBACNINH",IF(ISNUMBER(SEARCH($V$11,T1290)),"WINCOMPHUTHO",IF(ISNUMBER(SEARCH($V$12,T1290)),"WINCOMHATINH",IF(ISNUMBER(SEARCH($V$13,T1290)),"WINCOMTHAINGUYEN",IF(ISNUMBER(SEARCH($V$14,T1290)),"WINCOMKHANHHOA",IF(ISNUMBER(SEARCH($V$15,T1290)),"WINCOMHUNGYEN",IF(ISNUMBER(SEARCH($V$16,T1290)),"WINCOMNGHEAN",IF(ISNUMBER(SEARCH($V$17,T1290)),"WINCOMLAOCAI",IF(ISNUMBER(SEARCH($V$18,T1290)),"WINCOMVUNGTAU",IF(ISNUMBER(SEARCH($V$19,T1290)),"WINCOMBINHDUONG",IF(ISNUMBER(SEARCH($V$20,T1290)),"WINCOMKIENGIANG",IF(ISNUMBER(SEARCH($V$21,T1290)),"WINCOMHANAM",IF(ISNUMBER(SEARCH($V$22,T1290)),"WINCOMNAMDINH",IF(ISNUMBER(SEARCH($V$23,T1290)),"WINCOMLANGSON",IF(ISNUMBER(SEARCH($V$24,T1290)),"WINCOMTHANHHOA",IF(ISNUMBER(SEARCH($V$25,T1290)),"WINCOMYENBAI",IF(ISNUMBER(SEARCH($V$26,T1290)),"WINCOMTUYENQUANG",IF(ISNUMBER(SEARCH($V$27,T1290)),"WINCOMHUE",IF(ISNUMBER(SEARCH($V$28,T1290)),"WINCOMQUANGNAM",IF(ISNUMBER(SEARCH($V$29,T1290)),"WINCOMVINHPHUC",IF(ISNUMBER(SEARCH($V$30,T1290)),"WINCOMHAGIANG",IF(ISNUMBER(SEARCH($V$31,T1290)),"WINCOMNINHBINH",IF(ISNUMBER(SEARCH($V$32,T1290)),"WINCOMTRAVINH",IF(ISNUMBER(SEARCH($V$33,T1290)),"WINCOMCANTHO",IF(ISNUMBER(SEARCH($V$34,T1290)),"WINCOMBENTRE",IF(ISNUMBER(SEARCH($V$35,T1290)),"WINCOMCAMAU",IF(ISNUMBER(SEARCH($V$36,T1290)),"WINCOMANGIANG",IF(ISNUMBER(SEARCH($V$37,T1290)),"WINCOMNINHTHUAN",IF(ISNUMBER(SEARCH($V$38,T1290)),"WINCOMTHAIBINH",IF(ISNUMBER(SEARCH($V$39,T1290)),"WINCOMGIALAI",IF(ISNUMBER(SEARCH($V$40,T1290)),"WINCOMHOABINH",IF(ISNUMBER(SEARCH($V$41,T1290)),"WINCOMQUANGNGAI",IF(ISNUMBER(SEARCH($V$42,T1290)),"WINCOMBINHTHUAN",IF(ISNUMBER(SEARCH($V$43,T1290)),"WINCOMDAKLAK",IF(ISNUMBER(SEARCH($V$44,T1290)),"WINCOMSOCTRANG",IF(ISNUMBER(SEARCH($V$45,T1290)),"WINCOMSONLA",IF(ISNUMBER(SEARCH($V$46,T1290)),"WINCOMKONTUM",IF(ISNUMBER(SEARCH($V$47,T1290)),"WINCOMPHUYEN",IF(ISNUMBER(SEARCH($V$48,T1290)),"WINCOMQUANGTRI",IF(ISNUMBER(SEARCH($V$49,T1290)),"WINCOMBINHDINH",IF(ISNUMBER(SEARCH($V$50,T1290)),"WINCOMCAOBANG",IF(ISNUMBER(SEARCH($V$51,T1290)),"WINCOMQUANGBINH",IF(ISNUMBER(SEARCH($V$52,T1290)),"WINCOMLAMDONG",IF(ISNUMBER(SEARCH($V$53,T1290)),"WINCOMVINHLONG",IF(ISNUMBER(SEARCH($V$54,T1290)),"WINCOMDONGTHAP",IF(ISNUMBER(SEARCH($V$55,T1290)),"WINCOMTIENGIANG",IF(ISNUMBER(SEARCH($V$56,T1290)),"WINCOMQUANGNINH",0))))))))))))))))))))))))))))))))))))))))))))))))))))))</f>
        <v>WINCOMHANOI</v>
      </c>
    </row>
    <row r="1291" spans="1:25" x14ac:dyDescent="0.2">
      <c r="A1291" t="s">
        <v>0</v>
      </c>
      <c r="B1291" t="s">
        <v>2188</v>
      </c>
      <c r="C1291" t="s">
        <v>2</v>
      </c>
      <c r="D1291" t="s">
        <v>20</v>
      </c>
      <c r="E1291" t="s">
        <v>4</v>
      </c>
      <c r="F1291" s="5">
        <f t="shared" si="81"/>
        <v>12</v>
      </c>
      <c r="G1291" s="2">
        <v>602184</v>
      </c>
      <c r="H1291" s="2">
        <v>662402.4</v>
      </c>
      <c r="I1291" t="s">
        <v>5</v>
      </c>
      <c r="J1291" t="s">
        <v>21</v>
      </c>
      <c r="K1291" t="str">
        <f t="shared" si="82"/>
        <v>Giò tai lưỡi xào gói 250g</v>
      </c>
      <c r="L1291" s="8" t="str">
        <f>VLOOKUP(K1291,'[1]Mã Misa'!$B$2:$D$74,2,0)</f>
        <v>Giò Tai Lưỡi Xào 250g</v>
      </c>
      <c r="M1291" s="8" t="str">
        <f>VLOOKUP(L1291,'[1]Mã Misa'!$C$2:$D$74,2,0)</f>
        <v>GTLX250G</v>
      </c>
      <c r="N1291" s="2">
        <v>50182</v>
      </c>
      <c r="O1291" t="s">
        <v>2189</v>
      </c>
      <c r="P1291" s="8" t="str">
        <f t="shared" si="83"/>
        <v>0043953</v>
      </c>
      <c r="Q1291" s="8" t="e">
        <f t="array" ref="Q1291">IF(VLOOKUP(P1291,$AA$1:$AC$32,1,0)&lt;&gt;0,(P1291&amp;"A"),0)</f>
        <v>#N/A</v>
      </c>
      <c r="R1291" s="12">
        <v>44517</v>
      </c>
      <c r="S1291" t="s">
        <v>2190</v>
      </c>
      <c r="T1291" s="8" t="str">
        <f t="shared" si="84"/>
        <v>VM+ HCM B2</v>
      </c>
      <c r="U1291" t="s">
        <v>6606</v>
      </c>
      <c r="Y1291" t="str">
        <f t="array" ref="Y1291">IF(ISNUMBER(SEARCH($V$3,T1291)),"WINCOMHANOI",IF(ISNUMBER(SEARCH($V$4,T1291)),"WINCOMHOCHIMINH",IF(ISNUMBER(SEARCH($V$5,T1291)),"WINCOMDANANG",IF(ISNUMBER(SEARCH($V$6,T1291)),"WINCOMHAIDUONG",IF(ISNUMBER(SEARCH($V$7,T1291)),"WINCOMQUANGNINH",IF(ISNUMBER(SEARCH($V$8,T1291)),"WINCOMHAIPHONG",IF(ISNUMBER(SEARCH($V$9,T1291)),"WINCOMBACGIANG",IF(ISNUMBER(SEARCH($V$10,T1291)),"WINCOMBACNINH",IF(ISNUMBER(SEARCH($V$11,T1291)),"WINCOMPHUTHO",IF(ISNUMBER(SEARCH($V$12,T1291)),"WINCOMHATINH",IF(ISNUMBER(SEARCH($V$13,T1291)),"WINCOMTHAINGUYEN",IF(ISNUMBER(SEARCH($V$14,T1291)),"WINCOMKHANHHOA",IF(ISNUMBER(SEARCH($V$15,T1291)),"WINCOMHUNGYEN",IF(ISNUMBER(SEARCH($V$16,T1291)),"WINCOMNGHEAN",IF(ISNUMBER(SEARCH($V$17,T1291)),"WINCOMLAOCAI",IF(ISNUMBER(SEARCH($V$18,T1291)),"WINCOMVUNGTAU",IF(ISNUMBER(SEARCH($V$19,T1291)),"WINCOMBINHDUONG",IF(ISNUMBER(SEARCH($V$20,T1291)),"WINCOMKIENGIANG",IF(ISNUMBER(SEARCH($V$21,T1291)),"WINCOMHANAM",IF(ISNUMBER(SEARCH($V$22,T1291)),"WINCOMNAMDINH",IF(ISNUMBER(SEARCH($V$23,T1291)),"WINCOMLANGSON",IF(ISNUMBER(SEARCH($V$24,T1291)),"WINCOMTHANHHOA",IF(ISNUMBER(SEARCH($V$25,T1291)),"WINCOMYENBAI",IF(ISNUMBER(SEARCH($V$26,T1291)),"WINCOMTUYENQUANG",IF(ISNUMBER(SEARCH($V$27,T1291)),"WINCOMHUE",IF(ISNUMBER(SEARCH($V$28,T1291)),"WINCOMQUANGNAM",IF(ISNUMBER(SEARCH($V$29,T1291)),"WINCOMVINHPHUC",IF(ISNUMBER(SEARCH($V$30,T1291)),"WINCOMHAGIANG",IF(ISNUMBER(SEARCH($V$31,T1291)),"WINCOMNINHBINH",IF(ISNUMBER(SEARCH($V$32,T1291)),"WINCOMTRAVINH",IF(ISNUMBER(SEARCH($V$33,T1291)),"WINCOMCANTHO",IF(ISNUMBER(SEARCH($V$34,T1291)),"WINCOMBENTRE",IF(ISNUMBER(SEARCH($V$35,T1291)),"WINCOMCAMAU",IF(ISNUMBER(SEARCH($V$36,T1291)),"WINCOMANGIANG",IF(ISNUMBER(SEARCH($V$37,T1291)),"WINCOMNINHTHUAN",IF(ISNUMBER(SEARCH($V$38,T1291)),"WINCOMTHAIBINH",IF(ISNUMBER(SEARCH($V$39,T1291)),"WINCOMGIALAI",IF(ISNUMBER(SEARCH($V$40,T1291)),"WINCOMHOABINH",IF(ISNUMBER(SEARCH($V$41,T1291)),"WINCOMQUANGNGAI",IF(ISNUMBER(SEARCH($V$42,T1291)),"WINCOMBINHTHUAN",IF(ISNUMBER(SEARCH($V$43,T1291)),"WINCOMDAKLAK",IF(ISNUMBER(SEARCH($V$44,T1291)),"WINCOMSOCTRANG",IF(ISNUMBER(SEARCH($V$45,T1291)),"WINCOMSONLA",IF(ISNUMBER(SEARCH($V$46,T1291)),"WINCOMKONTUM",IF(ISNUMBER(SEARCH($V$47,T1291)),"WINCOMPHUYEN",IF(ISNUMBER(SEARCH($V$48,T1291)),"WINCOMQUANGTRI",IF(ISNUMBER(SEARCH($V$49,T1291)),"WINCOMBINHDINH",IF(ISNUMBER(SEARCH($V$50,T1291)),"WINCOMCAOBANG",IF(ISNUMBER(SEARCH($V$51,T1291)),"WINCOMQUANGBINH",IF(ISNUMBER(SEARCH($V$52,T1291)),"WINCOMLAMDONG",IF(ISNUMBER(SEARCH($V$53,T1291)),"WINCOMVINHLONG",IF(ISNUMBER(SEARCH($V$54,T1291)),"WINCOMDONGTHAP",IF(ISNUMBER(SEARCH($V$55,T1291)),"WINCOMTIENGIANG",IF(ISNUMBER(SEARCH($V$56,T1291)),"WINCOMQUANGNINH",0))))))))))))))))))))))))))))))))))))))))))))))))))))))</f>
        <v>WINCOMHOCHIMINH</v>
      </c>
    </row>
    <row r="1292" spans="1:25" x14ac:dyDescent="0.2">
      <c r="A1292" t="s">
        <v>0</v>
      </c>
      <c r="B1292" t="s">
        <v>2188</v>
      </c>
      <c r="C1292" t="s">
        <v>31</v>
      </c>
      <c r="D1292" t="s">
        <v>3</v>
      </c>
      <c r="E1292" t="s">
        <v>4</v>
      </c>
      <c r="F1292" s="5">
        <f t="shared" si="81"/>
        <v>1</v>
      </c>
      <c r="G1292" s="2">
        <v>88846</v>
      </c>
      <c r="H1292" s="2">
        <v>97730.6</v>
      </c>
      <c r="I1292" t="s">
        <v>5</v>
      </c>
      <c r="J1292" t="s">
        <v>6</v>
      </c>
      <c r="K1292" t="str">
        <f t="shared" si="82"/>
        <v>Gà muối gói 500g</v>
      </c>
      <c r="L1292" s="8" t="str">
        <f>VLOOKUP(K1292,'[1]Mã Misa'!$B$2:$D$74,2,0)</f>
        <v>Gà muối 500g</v>
      </c>
      <c r="M1292" s="8" t="str">
        <f>VLOOKUP(L1292,'[1]Mã Misa'!$C$2:$D$74,2,0)</f>
        <v>GM500</v>
      </c>
      <c r="N1292" s="2">
        <v>88846</v>
      </c>
      <c r="O1292" t="s">
        <v>2189</v>
      </c>
      <c r="P1292" s="8" t="str">
        <f t="shared" si="83"/>
        <v>0043953</v>
      </c>
      <c r="Q1292" s="8" t="e">
        <f t="array" ref="Q1292">IF(VLOOKUP(P1292,$AA$1:$AC$32,1,0)&lt;&gt;0,(P1292&amp;"A"),0)</f>
        <v>#N/A</v>
      </c>
      <c r="R1292" s="12">
        <v>44517</v>
      </c>
      <c r="S1292" t="s">
        <v>2190</v>
      </c>
      <c r="T1292" s="8" t="str">
        <f t="shared" si="84"/>
        <v>VM+ HCM B2</v>
      </c>
      <c r="U1292" t="s">
        <v>6606</v>
      </c>
      <c r="Y1292" t="str">
        <f t="array" ref="Y1292">IF(ISNUMBER(SEARCH($V$3,T1292)),"WINCOMHANOI",IF(ISNUMBER(SEARCH($V$4,T1292)),"WINCOMHOCHIMINH",IF(ISNUMBER(SEARCH($V$5,T1292)),"WINCOMDANANG",IF(ISNUMBER(SEARCH($V$6,T1292)),"WINCOMHAIDUONG",IF(ISNUMBER(SEARCH($V$7,T1292)),"WINCOMQUANGNINH",IF(ISNUMBER(SEARCH($V$8,T1292)),"WINCOMHAIPHONG",IF(ISNUMBER(SEARCH($V$9,T1292)),"WINCOMBACGIANG",IF(ISNUMBER(SEARCH($V$10,T1292)),"WINCOMBACNINH",IF(ISNUMBER(SEARCH($V$11,T1292)),"WINCOMPHUTHO",IF(ISNUMBER(SEARCH($V$12,T1292)),"WINCOMHATINH",IF(ISNUMBER(SEARCH($V$13,T1292)),"WINCOMTHAINGUYEN",IF(ISNUMBER(SEARCH($V$14,T1292)),"WINCOMKHANHHOA",IF(ISNUMBER(SEARCH($V$15,T1292)),"WINCOMHUNGYEN",IF(ISNUMBER(SEARCH($V$16,T1292)),"WINCOMNGHEAN",IF(ISNUMBER(SEARCH($V$17,T1292)),"WINCOMLAOCAI",IF(ISNUMBER(SEARCH($V$18,T1292)),"WINCOMVUNGTAU",IF(ISNUMBER(SEARCH($V$19,T1292)),"WINCOMBINHDUONG",IF(ISNUMBER(SEARCH($V$20,T1292)),"WINCOMKIENGIANG",IF(ISNUMBER(SEARCH($V$21,T1292)),"WINCOMHANAM",IF(ISNUMBER(SEARCH($V$22,T1292)),"WINCOMNAMDINH",IF(ISNUMBER(SEARCH($V$23,T1292)),"WINCOMLANGSON",IF(ISNUMBER(SEARCH($V$24,T1292)),"WINCOMTHANHHOA",IF(ISNUMBER(SEARCH($V$25,T1292)),"WINCOMYENBAI",IF(ISNUMBER(SEARCH($V$26,T1292)),"WINCOMTUYENQUANG",IF(ISNUMBER(SEARCH($V$27,T1292)),"WINCOMHUE",IF(ISNUMBER(SEARCH($V$28,T1292)),"WINCOMQUANGNAM",IF(ISNUMBER(SEARCH($V$29,T1292)),"WINCOMVINHPHUC",IF(ISNUMBER(SEARCH($V$30,T1292)),"WINCOMHAGIANG",IF(ISNUMBER(SEARCH($V$31,T1292)),"WINCOMNINHBINH",IF(ISNUMBER(SEARCH($V$32,T1292)),"WINCOMTRAVINH",IF(ISNUMBER(SEARCH($V$33,T1292)),"WINCOMCANTHO",IF(ISNUMBER(SEARCH($V$34,T1292)),"WINCOMBENTRE",IF(ISNUMBER(SEARCH($V$35,T1292)),"WINCOMCAMAU",IF(ISNUMBER(SEARCH($V$36,T1292)),"WINCOMANGIANG",IF(ISNUMBER(SEARCH($V$37,T1292)),"WINCOMNINHTHUAN",IF(ISNUMBER(SEARCH($V$38,T1292)),"WINCOMTHAIBINH",IF(ISNUMBER(SEARCH($V$39,T1292)),"WINCOMGIALAI",IF(ISNUMBER(SEARCH($V$40,T1292)),"WINCOMHOABINH",IF(ISNUMBER(SEARCH($V$41,T1292)),"WINCOMQUANGNGAI",IF(ISNUMBER(SEARCH($V$42,T1292)),"WINCOMBINHTHUAN",IF(ISNUMBER(SEARCH($V$43,T1292)),"WINCOMDAKLAK",IF(ISNUMBER(SEARCH($V$44,T1292)),"WINCOMSOCTRANG",IF(ISNUMBER(SEARCH($V$45,T1292)),"WINCOMSONLA",IF(ISNUMBER(SEARCH($V$46,T1292)),"WINCOMKONTUM",IF(ISNUMBER(SEARCH($V$47,T1292)),"WINCOMPHUYEN",IF(ISNUMBER(SEARCH($V$48,T1292)),"WINCOMQUANGTRI",IF(ISNUMBER(SEARCH($V$49,T1292)),"WINCOMBINHDINH",IF(ISNUMBER(SEARCH($V$50,T1292)),"WINCOMCAOBANG",IF(ISNUMBER(SEARCH($V$51,T1292)),"WINCOMQUANGBINH",IF(ISNUMBER(SEARCH($V$52,T1292)),"WINCOMLAMDONG",IF(ISNUMBER(SEARCH($V$53,T1292)),"WINCOMVINHLONG",IF(ISNUMBER(SEARCH($V$54,T1292)),"WINCOMDONGTHAP",IF(ISNUMBER(SEARCH($V$55,T1292)),"WINCOMTIENGIANG",IF(ISNUMBER(SEARCH($V$56,T1292)),"WINCOMQUANGNINH",0))))))))))))))))))))))))))))))))))))))))))))))))))))))</f>
        <v>WINCOMHOCHIMINH</v>
      </c>
    </row>
    <row r="1293" spans="1:25" x14ac:dyDescent="0.2">
      <c r="A1293" t="s">
        <v>0</v>
      </c>
      <c r="B1293" t="s">
        <v>2188</v>
      </c>
      <c r="C1293" t="s">
        <v>34</v>
      </c>
      <c r="D1293" t="s">
        <v>10</v>
      </c>
      <c r="E1293" t="s">
        <v>4</v>
      </c>
      <c r="F1293" s="5">
        <f t="shared" si="81"/>
        <v>2</v>
      </c>
      <c r="G1293" s="2">
        <v>122100</v>
      </c>
      <c r="H1293" s="2">
        <v>134310</v>
      </c>
      <c r="I1293" t="s">
        <v>5</v>
      </c>
      <c r="J1293" t="s">
        <v>11</v>
      </c>
      <c r="K1293" t="str">
        <f t="shared" si="82"/>
        <v>_Giò sụn gà 250g</v>
      </c>
      <c r="L1293" s="8" t="str">
        <f>VLOOKUP(K1293,'[1]Mã Misa'!$B$2:$D$74,2,0)</f>
        <v>Giò sụn gà 250g</v>
      </c>
      <c r="M1293" s="8" t="str">
        <f>VLOOKUP(L1293,'[1]Mã Misa'!$C$2:$D$74,2,0)</f>
        <v>GSG250</v>
      </c>
      <c r="N1293" s="2">
        <v>61050</v>
      </c>
      <c r="O1293" t="s">
        <v>2189</v>
      </c>
      <c r="P1293" s="8" t="str">
        <f t="shared" si="83"/>
        <v>0043953</v>
      </c>
      <c r="Q1293" s="8" t="e">
        <f t="array" ref="Q1293">IF(VLOOKUP(P1293,$AA$1:$AC$32,1,0)&lt;&gt;0,(P1293&amp;"A"),0)</f>
        <v>#N/A</v>
      </c>
      <c r="R1293" s="12">
        <v>44517</v>
      </c>
      <c r="S1293" t="s">
        <v>2190</v>
      </c>
      <c r="T1293" s="8" t="str">
        <f t="shared" si="84"/>
        <v>VM+ HCM B2</v>
      </c>
      <c r="U1293" t="s">
        <v>6606</v>
      </c>
      <c r="Y1293" t="str">
        <f t="array" ref="Y1293">IF(ISNUMBER(SEARCH($V$3,T1293)),"WINCOMHANOI",IF(ISNUMBER(SEARCH($V$4,T1293)),"WINCOMHOCHIMINH",IF(ISNUMBER(SEARCH($V$5,T1293)),"WINCOMDANANG",IF(ISNUMBER(SEARCH($V$6,T1293)),"WINCOMHAIDUONG",IF(ISNUMBER(SEARCH($V$7,T1293)),"WINCOMQUANGNINH",IF(ISNUMBER(SEARCH($V$8,T1293)),"WINCOMHAIPHONG",IF(ISNUMBER(SEARCH($V$9,T1293)),"WINCOMBACGIANG",IF(ISNUMBER(SEARCH($V$10,T1293)),"WINCOMBACNINH",IF(ISNUMBER(SEARCH($V$11,T1293)),"WINCOMPHUTHO",IF(ISNUMBER(SEARCH($V$12,T1293)),"WINCOMHATINH",IF(ISNUMBER(SEARCH($V$13,T1293)),"WINCOMTHAINGUYEN",IF(ISNUMBER(SEARCH($V$14,T1293)),"WINCOMKHANHHOA",IF(ISNUMBER(SEARCH($V$15,T1293)),"WINCOMHUNGYEN",IF(ISNUMBER(SEARCH($V$16,T1293)),"WINCOMNGHEAN",IF(ISNUMBER(SEARCH($V$17,T1293)),"WINCOMLAOCAI",IF(ISNUMBER(SEARCH($V$18,T1293)),"WINCOMVUNGTAU",IF(ISNUMBER(SEARCH($V$19,T1293)),"WINCOMBINHDUONG",IF(ISNUMBER(SEARCH($V$20,T1293)),"WINCOMKIENGIANG",IF(ISNUMBER(SEARCH($V$21,T1293)),"WINCOMHANAM",IF(ISNUMBER(SEARCH($V$22,T1293)),"WINCOMNAMDINH",IF(ISNUMBER(SEARCH($V$23,T1293)),"WINCOMLANGSON",IF(ISNUMBER(SEARCH($V$24,T1293)),"WINCOMTHANHHOA",IF(ISNUMBER(SEARCH($V$25,T1293)),"WINCOMYENBAI",IF(ISNUMBER(SEARCH($V$26,T1293)),"WINCOMTUYENQUANG",IF(ISNUMBER(SEARCH($V$27,T1293)),"WINCOMHUE",IF(ISNUMBER(SEARCH($V$28,T1293)),"WINCOMQUANGNAM",IF(ISNUMBER(SEARCH($V$29,T1293)),"WINCOMVINHPHUC",IF(ISNUMBER(SEARCH($V$30,T1293)),"WINCOMHAGIANG",IF(ISNUMBER(SEARCH($V$31,T1293)),"WINCOMNINHBINH",IF(ISNUMBER(SEARCH($V$32,T1293)),"WINCOMTRAVINH",IF(ISNUMBER(SEARCH($V$33,T1293)),"WINCOMCANTHO",IF(ISNUMBER(SEARCH($V$34,T1293)),"WINCOMBENTRE",IF(ISNUMBER(SEARCH($V$35,T1293)),"WINCOMCAMAU",IF(ISNUMBER(SEARCH($V$36,T1293)),"WINCOMANGIANG",IF(ISNUMBER(SEARCH($V$37,T1293)),"WINCOMNINHTHUAN",IF(ISNUMBER(SEARCH($V$38,T1293)),"WINCOMTHAIBINH",IF(ISNUMBER(SEARCH($V$39,T1293)),"WINCOMGIALAI",IF(ISNUMBER(SEARCH($V$40,T1293)),"WINCOMHOABINH",IF(ISNUMBER(SEARCH($V$41,T1293)),"WINCOMQUANGNGAI",IF(ISNUMBER(SEARCH($V$42,T1293)),"WINCOMBINHTHUAN",IF(ISNUMBER(SEARCH($V$43,T1293)),"WINCOMDAKLAK",IF(ISNUMBER(SEARCH($V$44,T1293)),"WINCOMSOCTRANG",IF(ISNUMBER(SEARCH($V$45,T1293)),"WINCOMSONLA",IF(ISNUMBER(SEARCH($V$46,T1293)),"WINCOMKONTUM",IF(ISNUMBER(SEARCH($V$47,T1293)),"WINCOMPHUYEN",IF(ISNUMBER(SEARCH($V$48,T1293)),"WINCOMQUANGTRI",IF(ISNUMBER(SEARCH($V$49,T1293)),"WINCOMBINHDINH",IF(ISNUMBER(SEARCH($V$50,T1293)),"WINCOMCAOBANG",IF(ISNUMBER(SEARCH($V$51,T1293)),"WINCOMQUANGBINH",IF(ISNUMBER(SEARCH($V$52,T1293)),"WINCOMLAMDONG",IF(ISNUMBER(SEARCH($V$53,T1293)),"WINCOMVINHLONG",IF(ISNUMBER(SEARCH($V$54,T1293)),"WINCOMDONGTHAP",IF(ISNUMBER(SEARCH($V$55,T1293)),"WINCOMTIENGIANG",IF(ISNUMBER(SEARCH($V$56,T1293)),"WINCOMQUANGNINH",0))))))))))))))))))))))))))))))))))))))))))))))))))))))</f>
        <v>WINCOMHOCHIMINH</v>
      </c>
    </row>
    <row r="1294" spans="1:25" x14ac:dyDescent="0.2">
      <c r="A1294" t="s">
        <v>0</v>
      </c>
      <c r="B1294" t="s">
        <v>2188</v>
      </c>
      <c r="C1294" t="s">
        <v>37</v>
      </c>
      <c r="D1294" t="s">
        <v>27</v>
      </c>
      <c r="E1294" t="s">
        <v>4</v>
      </c>
      <c r="F1294" s="5">
        <f t="shared" si="81"/>
        <v>1</v>
      </c>
      <c r="G1294" s="2">
        <v>74250</v>
      </c>
      <c r="H1294" s="2">
        <v>81675</v>
      </c>
      <c r="I1294" t="s">
        <v>5</v>
      </c>
      <c r="J1294" t="s">
        <v>28</v>
      </c>
      <c r="K1294" t="str">
        <f t="shared" si="82"/>
        <v>_Chả cốm 300g</v>
      </c>
      <c r="L1294" s="8" t="str">
        <f>VLOOKUP(K1294,'[1]Mã Misa'!$B$2:$D$74,2,0)</f>
        <v>Chả cốm 300g</v>
      </c>
      <c r="M1294" s="8" t="str">
        <f>VLOOKUP(L1294,'[1]Mã Misa'!$C$2:$D$74,2,0)</f>
        <v>CC300</v>
      </c>
      <c r="N1294" s="2">
        <v>74250</v>
      </c>
      <c r="O1294" t="s">
        <v>2189</v>
      </c>
      <c r="P1294" s="8" t="str">
        <f t="shared" si="83"/>
        <v>0043953</v>
      </c>
      <c r="Q1294" s="8" t="e">
        <f t="array" ref="Q1294">IF(VLOOKUP(P1294,$AA$1:$AC$32,1,0)&lt;&gt;0,(P1294&amp;"A"),0)</f>
        <v>#N/A</v>
      </c>
      <c r="R1294" s="12">
        <v>44517</v>
      </c>
      <c r="S1294" t="s">
        <v>2190</v>
      </c>
      <c r="T1294" s="8" t="str">
        <f t="shared" si="84"/>
        <v>VM+ HCM B2</v>
      </c>
      <c r="U1294" t="s">
        <v>6606</v>
      </c>
      <c r="Y1294" t="str">
        <f t="array" ref="Y1294">IF(ISNUMBER(SEARCH($V$3,T1294)),"WINCOMHANOI",IF(ISNUMBER(SEARCH($V$4,T1294)),"WINCOMHOCHIMINH",IF(ISNUMBER(SEARCH($V$5,T1294)),"WINCOMDANANG",IF(ISNUMBER(SEARCH($V$6,T1294)),"WINCOMHAIDUONG",IF(ISNUMBER(SEARCH($V$7,T1294)),"WINCOMQUANGNINH",IF(ISNUMBER(SEARCH($V$8,T1294)),"WINCOMHAIPHONG",IF(ISNUMBER(SEARCH($V$9,T1294)),"WINCOMBACGIANG",IF(ISNUMBER(SEARCH($V$10,T1294)),"WINCOMBACNINH",IF(ISNUMBER(SEARCH($V$11,T1294)),"WINCOMPHUTHO",IF(ISNUMBER(SEARCH($V$12,T1294)),"WINCOMHATINH",IF(ISNUMBER(SEARCH($V$13,T1294)),"WINCOMTHAINGUYEN",IF(ISNUMBER(SEARCH($V$14,T1294)),"WINCOMKHANHHOA",IF(ISNUMBER(SEARCH($V$15,T1294)),"WINCOMHUNGYEN",IF(ISNUMBER(SEARCH($V$16,T1294)),"WINCOMNGHEAN",IF(ISNUMBER(SEARCH($V$17,T1294)),"WINCOMLAOCAI",IF(ISNUMBER(SEARCH($V$18,T1294)),"WINCOMVUNGTAU",IF(ISNUMBER(SEARCH($V$19,T1294)),"WINCOMBINHDUONG",IF(ISNUMBER(SEARCH($V$20,T1294)),"WINCOMKIENGIANG",IF(ISNUMBER(SEARCH($V$21,T1294)),"WINCOMHANAM",IF(ISNUMBER(SEARCH($V$22,T1294)),"WINCOMNAMDINH",IF(ISNUMBER(SEARCH($V$23,T1294)),"WINCOMLANGSON",IF(ISNUMBER(SEARCH($V$24,T1294)),"WINCOMTHANHHOA",IF(ISNUMBER(SEARCH($V$25,T1294)),"WINCOMYENBAI",IF(ISNUMBER(SEARCH($V$26,T1294)),"WINCOMTUYENQUANG",IF(ISNUMBER(SEARCH($V$27,T1294)),"WINCOMHUE",IF(ISNUMBER(SEARCH($V$28,T1294)),"WINCOMQUANGNAM",IF(ISNUMBER(SEARCH($V$29,T1294)),"WINCOMVINHPHUC",IF(ISNUMBER(SEARCH($V$30,T1294)),"WINCOMHAGIANG",IF(ISNUMBER(SEARCH($V$31,T1294)),"WINCOMNINHBINH",IF(ISNUMBER(SEARCH($V$32,T1294)),"WINCOMTRAVINH",IF(ISNUMBER(SEARCH($V$33,T1294)),"WINCOMCANTHO",IF(ISNUMBER(SEARCH($V$34,T1294)),"WINCOMBENTRE",IF(ISNUMBER(SEARCH($V$35,T1294)),"WINCOMCAMAU",IF(ISNUMBER(SEARCH($V$36,T1294)),"WINCOMANGIANG",IF(ISNUMBER(SEARCH($V$37,T1294)),"WINCOMNINHTHUAN",IF(ISNUMBER(SEARCH($V$38,T1294)),"WINCOMTHAIBINH",IF(ISNUMBER(SEARCH($V$39,T1294)),"WINCOMGIALAI",IF(ISNUMBER(SEARCH($V$40,T1294)),"WINCOMHOABINH",IF(ISNUMBER(SEARCH($V$41,T1294)),"WINCOMQUANGNGAI",IF(ISNUMBER(SEARCH($V$42,T1294)),"WINCOMBINHTHUAN",IF(ISNUMBER(SEARCH($V$43,T1294)),"WINCOMDAKLAK",IF(ISNUMBER(SEARCH($V$44,T1294)),"WINCOMSOCTRANG",IF(ISNUMBER(SEARCH($V$45,T1294)),"WINCOMSONLA",IF(ISNUMBER(SEARCH($V$46,T1294)),"WINCOMKONTUM",IF(ISNUMBER(SEARCH($V$47,T1294)),"WINCOMPHUYEN",IF(ISNUMBER(SEARCH($V$48,T1294)),"WINCOMQUANGTRI",IF(ISNUMBER(SEARCH($V$49,T1294)),"WINCOMBINHDINH",IF(ISNUMBER(SEARCH($V$50,T1294)),"WINCOMCAOBANG",IF(ISNUMBER(SEARCH($V$51,T1294)),"WINCOMQUANGBINH",IF(ISNUMBER(SEARCH($V$52,T1294)),"WINCOMLAMDONG",IF(ISNUMBER(SEARCH($V$53,T1294)),"WINCOMVINHLONG",IF(ISNUMBER(SEARCH($V$54,T1294)),"WINCOMDONGTHAP",IF(ISNUMBER(SEARCH($V$55,T1294)),"WINCOMTIENGIANG",IF(ISNUMBER(SEARCH($V$56,T1294)),"WINCOMQUANGNINH",0))))))))))))))))))))))))))))))))))))))))))))))))))))))</f>
        <v>WINCOMHOCHIMINH</v>
      </c>
    </row>
    <row r="1295" spans="1:25" x14ac:dyDescent="0.2">
      <c r="A1295" t="s">
        <v>0</v>
      </c>
      <c r="B1295" t="s">
        <v>2188</v>
      </c>
      <c r="C1295" t="s">
        <v>38</v>
      </c>
      <c r="D1295" t="s">
        <v>62</v>
      </c>
      <c r="E1295" t="s">
        <v>4</v>
      </c>
      <c r="F1295" s="5">
        <f t="shared" si="81"/>
        <v>1</v>
      </c>
      <c r="G1295" s="2">
        <v>105400</v>
      </c>
      <c r="H1295" s="2">
        <v>115940.00000000001</v>
      </c>
      <c r="I1295" t="s">
        <v>5</v>
      </c>
      <c r="J1295" t="s">
        <v>63</v>
      </c>
      <c r="K1295" t="str">
        <f t="shared" si="82"/>
        <v>_Đùi gà sốt cay 500g</v>
      </c>
      <c r="L1295" s="8" t="str">
        <f>VLOOKUP(K1295,'[1]Mã Misa'!$B$2:$D$74,2,0)</f>
        <v>Đùi gà sốt cay 500g</v>
      </c>
      <c r="M1295" s="8" t="str">
        <f>VLOOKUP(L1295,'[1]Mã Misa'!$C$2:$D$74,2,0)</f>
        <v>DGSC500</v>
      </c>
      <c r="N1295" s="2">
        <v>105400</v>
      </c>
      <c r="O1295" t="s">
        <v>2189</v>
      </c>
      <c r="P1295" s="8" t="str">
        <f t="shared" si="83"/>
        <v>0043953</v>
      </c>
      <c r="Q1295" s="8" t="e">
        <f t="array" ref="Q1295">IF(VLOOKUP(P1295,$AA$1:$AC$32,1,0)&lt;&gt;0,(P1295&amp;"A"),0)</f>
        <v>#N/A</v>
      </c>
      <c r="R1295" s="12">
        <v>44517</v>
      </c>
      <c r="S1295" t="s">
        <v>2190</v>
      </c>
      <c r="T1295" s="8" t="str">
        <f t="shared" si="84"/>
        <v>VM+ HCM B2</v>
      </c>
      <c r="U1295" t="s">
        <v>6606</v>
      </c>
      <c r="Y1295" t="str">
        <f t="array" ref="Y1295">IF(ISNUMBER(SEARCH($V$3,T1295)),"WINCOMHANOI",IF(ISNUMBER(SEARCH($V$4,T1295)),"WINCOMHOCHIMINH",IF(ISNUMBER(SEARCH($V$5,T1295)),"WINCOMDANANG",IF(ISNUMBER(SEARCH($V$6,T1295)),"WINCOMHAIDUONG",IF(ISNUMBER(SEARCH($V$7,T1295)),"WINCOMQUANGNINH",IF(ISNUMBER(SEARCH($V$8,T1295)),"WINCOMHAIPHONG",IF(ISNUMBER(SEARCH($V$9,T1295)),"WINCOMBACGIANG",IF(ISNUMBER(SEARCH($V$10,T1295)),"WINCOMBACNINH",IF(ISNUMBER(SEARCH($V$11,T1295)),"WINCOMPHUTHO",IF(ISNUMBER(SEARCH($V$12,T1295)),"WINCOMHATINH",IF(ISNUMBER(SEARCH($V$13,T1295)),"WINCOMTHAINGUYEN",IF(ISNUMBER(SEARCH($V$14,T1295)),"WINCOMKHANHHOA",IF(ISNUMBER(SEARCH($V$15,T1295)),"WINCOMHUNGYEN",IF(ISNUMBER(SEARCH($V$16,T1295)),"WINCOMNGHEAN",IF(ISNUMBER(SEARCH($V$17,T1295)),"WINCOMLAOCAI",IF(ISNUMBER(SEARCH($V$18,T1295)),"WINCOMVUNGTAU",IF(ISNUMBER(SEARCH($V$19,T1295)),"WINCOMBINHDUONG",IF(ISNUMBER(SEARCH($V$20,T1295)),"WINCOMKIENGIANG",IF(ISNUMBER(SEARCH($V$21,T1295)),"WINCOMHANAM",IF(ISNUMBER(SEARCH($V$22,T1295)),"WINCOMNAMDINH",IF(ISNUMBER(SEARCH($V$23,T1295)),"WINCOMLANGSON",IF(ISNUMBER(SEARCH($V$24,T1295)),"WINCOMTHANHHOA",IF(ISNUMBER(SEARCH($V$25,T1295)),"WINCOMYENBAI",IF(ISNUMBER(SEARCH($V$26,T1295)),"WINCOMTUYENQUANG",IF(ISNUMBER(SEARCH($V$27,T1295)),"WINCOMHUE",IF(ISNUMBER(SEARCH($V$28,T1295)),"WINCOMQUANGNAM",IF(ISNUMBER(SEARCH($V$29,T1295)),"WINCOMVINHPHUC",IF(ISNUMBER(SEARCH($V$30,T1295)),"WINCOMHAGIANG",IF(ISNUMBER(SEARCH($V$31,T1295)),"WINCOMNINHBINH",IF(ISNUMBER(SEARCH($V$32,T1295)),"WINCOMTRAVINH",IF(ISNUMBER(SEARCH($V$33,T1295)),"WINCOMCANTHO",IF(ISNUMBER(SEARCH($V$34,T1295)),"WINCOMBENTRE",IF(ISNUMBER(SEARCH($V$35,T1295)),"WINCOMCAMAU",IF(ISNUMBER(SEARCH($V$36,T1295)),"WINCOMANGIANG",IF(ISNUMBER(SEARCH($V$37,T1295)),"WINCOMNINHTHUAN",IF(ISNUMBER(SEARCH($V$38,T1295)),"WINCOMTHAIBINH",IF(ISNUMBER(SEARCH($V$39,T1295)),"WINCOMGIALAI",IF(ISNUMBER(SEARCH($V$40,T1295)),"WINCOMHOABINH",IF(ISNUMBER(SEARCH($V$41,T1295)),"WINCOMQUANGNGAI",IF(ISNUMBER(SEARCH($V$42,T1295)),"WINCOMBINHTHUAN",IF(ISNUMBER(SEARCH($V$43,T1295)),"WINCOMDAKLAK",IF(ISNUMBER(SEARCH($V$44,T1295)),"WINCOMSOCTRANG",IF(ISNUMBER(SEARCH($V$45,T1295)),"WINCOMSONLA",IF(ISNUMBER(SEARCH($V$46,T1295)),"WINCOMKONTUM",IF(ISNUMBER(SEARCH($V$47,T1295)),"WINCOMPHUYEN",IF(ISNUMBER(SEARCH($V$48,T1295)),"WINCOMQUANGTRI",IF(ISNUMBER(SEARCH($V$49,T1295)),"WINCOMBINHDINH",IF(ISNUMBER(SEARCH($V$50,T1295)),"WINCOMCAOBANG",IF(ISNUMBER(SEARCH($V$51,T1295)),"WINCOMQUANGBINH",IF(ISNUMBER(SEARCH($V$52,T1295)),"WINCOMLAMDONG",IF(ISNUMBER(SEARCH($V$53,T1295)),"WINCOMVINHLONG",IF(ISNUMBER(SEARCH($V$54,T1295)),"WINCOMDONGTHAP",IF(ISNUMBER(SEARCH($V$55,T1295)),"WINCOMTIENGIANG",IF(ISNUMBER(SEARCH($V$56,T1295)),"WINCOMQUANGNINH",0))))))))))))))))))))))))))))))))))))))))))))))))))))))</f>
        <v>WINCOMHOCHIMINH</v>
      </c>
    </row>
    <row r="1296" spans="1:25" x14ac:dyDescent="0.2">
      <c r="A1296" t="s">
        <v>0</v>
      </c>
      <c r="B1296" t="s">
        <v>2188</v>
      </c>
      <c r="C1296" t="s">
        <v>49</v>
      </c>
      <c r="D1296" t="s">
        <v>134</v>
      </c>
      <c r="E1296" t="s">
        <v>4</v>
      </c>
      <c r="F1296" s="5">
        <f t="shared" si="81"/>
        <v>1</v>
      </c>
      <c r="G1296" s="2">
        <v>90750</v>
      </c>
      <c r="H1296" s="2">
        <v>99825.000000000015</v>
      </c>
      <c r="I1296" t="s">
        <v>5</v>
      </c>
      <c r="J1296" t="s">
        <v>135</v>
      </c>
      <c r="K1296" t="str">
        <f t="shared" si="82"/>
        <v>_Chân gà sốt cay 400g</v>
      </c>
      <c r="L1296" s="8" t="str">
        <f>VLOOKUP(K1296,'[1]Mã Misa'!$B$2:$D$74,2,0)</f>
        <v>Chân gà sốt cay 400g</v>
      </c>
      <c r="M1296" s="8" t="str">
        <f>VLOOKUP(L1296,'[1]Mã Misa'!$C$2:$D$74,2,0)</f>
        <v>CGSC400</v>
      </c>
      <c r="N1296" s="2">
        <v>90750</v>
      </c>
      <c r="O1296" t="s">
        <v>2189</v>
      </c>
      <c r="P1296" s="8" t="str">
        <f t="shared" si="83"/>
        <v>0043953</v>
      </c>
      <c r="Q1296" s="8" t="e">
        <f t="array" ref="Q1296">IF(VLOOKUP(P1296,$AA$1:$AC$32,1,0)&lt;&gt;0,(P1296&amp;"A"),0)</f>
        <v>#N/A</v>
      </c>
      <c r="R1296" s="12">
        <v>44517</v>
      </c>
      <c r="S1296" t="s">
        <v>2190</v>
      </c>
      <c r="T1296" s="8" t="str">
        <f t="shared" si="84"/>
        <v>VM+ HCM B2</v>
      </c>
      <c r="U1296" t="s">
        <v>6606</v>
      </c>
      <c r="Y1296" t="str">
        <f t="array" ref="Y1296">IF(ISNUMBER(SEARCH($V$3,T1296)),"WINCOMHANOI",IF(ISNUMBER(SEARCH($V$4,T1296)),"WINCOMHOCHIMINH",IF(ISNUMBER(SEARCH($V$5,T1296)),"WINCOMDANANG",IF(ISNUMBER(SEARCH($V$6,T1296)),"WINCOMHAIDUONG",IF(ISNUMBER(SEARCH($V$7,T1296)),"WINCOMQUANGNINH",IF(ISNUMBER(SEARCH($V$8,T1296)),"WINCOMHAIPHONG",IF(ISNUMBER(SEARCH($V$9,T1296)),"WINCOMBACGIANG",IF(ISNUMBER(SEARCH($V$10,T1296)),"WINCOMBACNINH",IF(ISNUMBER(SEARCH($V$11,T1296)),"WINCOMPHUTHO",IF(ISNUMBER(SEARCH($V$12,T1296)),"WINCOMHATINH",IF(ISNUMBER(SEARCH($V$13,T1296)),"WINCOMTHAINGUYEN",IF(ISNUMBER(SEARCH($V$14,T1296)),"WINCOMKHANHHOA",IF(ISNUMBER(SEARCH($V$15,T1296)),"WINCOMHUNGYEN",IF(ISNUMBER(SEARCH($V$16,T1296)),"WINCOMNGHEAN",IF(ISNUMBER(SEARCH($V$17,T1296)),"WINCOMLAOCAI",IF(ISNUMBER(SEARCH($V$18,T1296)),"WINCOMVUNGTAU",IF(ISNUMBER(SEARCH($V$19,T1296)),"WINCOMBINHDUONG",IF(ISNUMBER(SEARCH($V$20,T1296)),"WINCOMKIENGIANG",IF(ISNUMBER(SEARCH($V$21,T1296)),"WINCOMHANAM",IF(ISNUMBER(SEARCH($V$22,T1296)),"WINCOMNAMDINH",IF(ISNUMBER(SEARCH($V$23,T1296)),"WINCOMLANGSON",IF(ISNUMBER(SEARCH($V$24,T1296)),"WINCOMTHANHHOA",IF(ISNUMBER(SEARCH($V$25,T1296)),"WINCOMYENBAI",IF(ISNUMBER(SEARCH($V$26,T1296)),"WINCOMTUYENQUANG",IF(ISNUMBER(SEARCH($V$27,T1296)),"WINCOMHUE",IF(ISNUMBER(SEARCH($V$28,T1296)),"WINCOMQUANGNAM",IF(ISNUMBER(SEARCH($V$29,T1296)),"WINCOMVINHPHUC",IF(ISNUMBER(SEARCH($V$30,T1296)),"WINCOMHAGIANG",IF(ISNUMBER(SEARCH($V$31,T1296)),"WINCOMNINHBINH",IF(ISNUMBER(SEARCH($V$32,T1296)),"WINCOMTRAVINH",IF(ISNUMBER(SEARCH($V$33,T1296)),"WINCOMCANTHO",IF(ISNUMBER(SEARCH($V$34,T1296)),"WINCOMBENTRE",IF(ISNUMBER(SEARCH($V$35,T1296)),"WINCOMCAMAU",IF(ISNUMBER(SEARCH($V$36,T1296)),"WINCOMANGIANG",IF(ISNUMBER(SEARCH($V$37,T1296)),"WINCOMNINHTHUAN",IF(ISNUMBER(SEARCH($V$38,T1296)),"WINCOMTHAIBINH",IF(ISNUMBER(SEARCH($V$39,T1296)),"WINCOMGIALAI",IF(ISNUMBER(SEARCH($V$40,T1296)),"WINCOMHOABINH",IF(ISNUMBER(SEARCH($V$41,T1296)),"WINCOMQUANGNGAI",IF(ISNUMBER(SEARCH($V$42,T1296)),"WINCOMBINHTHUAN",IF(ISNUMBER(SEARCH($V$43,T1296)),"WINCOMDAKLAK",IF(ISNUMBER(SEARCH($V$44,T1296)),"WINCOMSOCTRANG",IF(ISNUMBER(SEARCH($V$45,T1296)),"WINCOMSONLA",IF(ISNUMBER(SEARCH($V$46,T1296)),"WINCOMKONTUM",IF(ISNUMBER(SEARCH($V$47,T1296)),"WINCOMPHUYEN",IF(ISNUMBER(SEARCH($V$48,T1296)),"WINCOMQUANGTRI",IF(ISNUMBER(SEARCH($V$49,T1296)),"WINCOMBINHDINH",IF(ISNUMBER(SEARCH($V$50,T1296)),"WINCOMCAOBANG",IF(ISNUMBER(SEARCH($V$51,T1296)),"WINCOMQUANGBINH",IF(ISNUMBER(SEARCH($V$52,T1296)),"WINCOMLAMDONG",IF(ISNUMBER(SEARCH($V$53,T1296)),"WINCOMVINHLONG",IF(ISNUMBER(SEARCH($V$54,T1296)),"WINCOMDONGTHAP",IF(ISNUMBER(SEARCH($V$55,T1296)),"WINCOMTIENGIANG",IF(ISNUMBER(SEARCH($V$56,T1296)),"WINCOMQUANGNINH",0))))))))))))))))))))))))))))))))))))))))))))))))))))))</f>
        <v>WINCOMHOCHIMINH</v>
      </c>
    </row>
    <row r="1297" spans="1:25" x14ac:dyDescent="0.2">
      <c r="A1297" t="s">
        <v>0</v>
      </c>
      <c r="B1297" t="s">
        <v>2191</v>
      </c>
      <c r="C1297" t="s">
        <v>2</v>
      </c>
      <c r="D1297" t="s">
        <v>20</v>
      </c>
      <c r="E1297" t="s">
        <v>4</v>
      </c>
      <c r="F1297" s="5">
        <f t="shared" si="81"/>
        <v>6</v>
      </c>
      <c r="G1297" s="2">
        <v>301092</v>
      </c>
      <c r="H1297" s="2">
        <v>331201.2</v>
      </c>
      <c r="I1297" t="s">
        <v>5</v>
      </c>
      <c r="J1297" t="s">
        <v>21</v>
      </c>
      <c r="K1297" t="str">
        <f t="shared" si="82"/>
        <v>Giò tai lưỡi xào gói 250g</v>
      </c>
      <c r="L1297" s="8" t="str">
        <f>VLOOKUP(K1297,'[1]Mã Misa'!$B$2:$D$74,2,0)</f>
        <v>Giò Tai Lưỡi Xào 250g</v>
      </c>
      <c r="M1297" s="8" t="str">
        <f>VLOOKUP(L1297,'[1]Mã Misa'!$C$2:$D$74,2,0)</f>
        <v>GTLX250G</v>
      </c>
      <c r="N1297" s="2">
        <v>50182</v>
      </c>
      <c r="O1297" t="s">
        <v>2192</v>
      </c>
      <c r="P1297" s="8" t="str">
        <f t="shared" si="83"/>
        <v>0142261</v>
      </c>
      <c r="Q1297" s="8" t="e">
        <f t="array" ref="Q1297">IF(VLOOKUP(P1297,$AA$1:$AC$32,1,0)&lt;&gt;0,(P1297&amp;"A"),0)</f>
        <v>#N/A</v>
      </c>
      <c r="R1297" s="12">
        <v>44517</v>
      </c>
      <c r="S1297" t="s">
        <v>2193</v>
      </c>
      <c r="T1297" s="8" t="str">
        <f t="shared" si="84"/>
        <v>VM+ HNI G1</v>
      </c>
      <c r="U1297" t="s">
        <v>6607</v>
      </c>
      <c r="Y1297" t="str">
        <f t="array" ref="Y1297">IF(ISNUMBER(SEARCH($V$3,T1297)),"WINCOMHANOI",IF(ISNUMBER(SEARCH($V$4,T1297)),"WINCOMHOCHIMINH",IF(ISNUMBER(SEARCH($V$5,T1297)),"WINCOMDANANG",IF(ISNUMBER(SEARCH($V$6,T1297)),"WINCOMHAIDUONG",IF(ISNUMBER(SEARCH($V$7,T1297)),"WINCOMQUANGNINH",IF(ISNUMBER(SEARCH($V$8,T1297)),"WINCOMHAIPHONG",IF(ISNUMBER(SEARCH($V$9,T1297)),"WINCOMBACGIANG",IF(ISNUMBER(SEARCH($V$10,T1297)),"WINCOMBACNINH",IF(ISNUMBER(SEARCH($V$11,T1297)),"WINCOMPHUTHO",IF(ISNUMBER(SEARCH($V$12,T1297)),"WINCOMHATINH",IF(ISNUMBER(SEARCH($V$13,T1297)),"WINCOMTHAINGUYEN",IF(ISNUMBER(SEARCH($V$14,T1297)),"WINCOMKHANHHOA",IF(ISNUMBER(SEARCH($V$15,T1297)),"WINCOMHUNGYEN",IF(ISNUMBER(SEARCH($V$16,T1297)),"WINCOMNGHEAN",IF(ISNUMBER(SEARCH($V$17,T1297)),"WINCOMLAOCAI",IF(ISNUMBER(SEARCH($V$18,T1297)),"WINCOMVUNGTAU",IF(ISNUMBER(SEARCH($V$19,T1297)),"WINCOMBINHDUONG",IF(ISNUMBER(SEARCH($V$20,T1297)),"WINCOMKIENGIANG",IF(ISNUMBER(SEARCH($V$21,T1297)),"WINCOMHANAM",IF(ISNUMBER(SEARCH($V$22,T1297)),"WINCOMNAMDINH",IF(ISNUMBER(SEARCH($V$23,T1297)),"WINCOMLANGSON",IF(ISNUMBER(SEARCH($V$24,T1297)),"WINCOMTHANHHOA",IF(ISNUMBER(SEARCH($V$25,T1297)),"WINCOMYENBAI",IF(ISNUMBER(SEARCH($V$26,T1297)),"WINCOMTUYENQUANG",IF(ISNUMBER(SEARCH($V$27,T1297)),"WINCOMHUE",IF(ISNUMBER(SEARCH($V$28,T1297)),"WINCOMQUANGNAM",IF(ISNUMBER(SEARCH($V$29,T1297)),"WINCOMVINHPHUC",IF(ISNUMBER(SEARCH($V$30,T1297)),"WINCOMHAGIANG",IF(ISNUMBER(SEARCH($V$31,T1297)),"WINCOMNINHBINH",IF(ISNUMBER(SEARCH($V$32,T1297)),"WINCOMTRAVINH",IF(ISNUMBER(SEARCH($V$33,T1297)),"WINCOMCANTHO",IF(ISNUMBER(SEARCH($V$34,T1297)),"WINCOMBENTRE",IF(ISNUMBER(SEARCH($V$35,T1297)),"WINCOMCAMAU",IF(ISNUMBER(SEARCH($V$36,T1297)),"WINCOMANGIANG",IF(ISNUMBER(SEARCH($V$37,T1297)),"WINCOMNINHTHUAN",IF(ISNUMBER(SEARCH($V$38,T1297)),"WINCOMTHAIBINH",IF(ISNUMBER(SEARCH($V$39,T1297)),"WINCOMGIALAI",IF(ISNUMBER(SEARCH($V$40,T1297)),"WINCOMHOABINH",IF(ISNUMBER(SEARCH($V$41,T1297)),"WINCOMQUANGNGAI",IF(ISNUMBER(SEARCH($V$42,T1297)),"WINCOMBINHTHUAN",IF(ISNUMBER(SEARCH($V$43,T1297)),"WINCOMDAKLAK",IF(ISNUMBER(SEARCH($V$44,T1297)),"WINCOMSOCTRANG",IF(ISNUMBER(SEARCH($V$45,T1297)),"WINCOMSONLA",IF(ISNUMBER(SEARCH($V$46,T1297)),"WINCOMKONTUM",IF(ISNUMBER(SEARCH($V$47,T1297)),"WINCOMPHUYEN",IF(ISNUMBER(SEARCH($V$48,T1297)),"WINCOMQUANGTRI",IF(ISNUMBER(SEARCH($V$49,T1297)),"WINCOMBINHDINH",IF(ISNUMBER(SEARCH($V$50,T1297)),"WINCOMCAOBANG",IF(ISNUMBER(SEARCH($V$51,T1297)),"WINCOMQUANGBINH",IF(ISNUMBER(SEARCH($V$52,T1297)),"WINCOMLAMDONG",IF(ISNUMBER(SEARCH($V$53,T1297)),"WINCOMVINHLONG",IF(ISNUMBER(SEARCH($V$54,T1297)),"WINCOMDONGTHAP",IF(ISNUMBER(SEARCH($V$55,T1297)),"WINCOMTIENGIANG",IF(ISNUMBER(SEARCH($V$56,T1297)),"WINCOMQUANGNINH",0))))))))))))))))))))))))))))))))))))))))))))))))))))))</f>
        <v>WINCOMHANOI</v>
      </c>
    </row>
    <row r="1298" spans="1:25" x14ac:dyDescent="0.2">
      <c r="A1298" t="s">
        <v>0</v>
      </c>
      <c r="B1298" t="s">
        <v>2194</v>
      </c>
      <c r="C1298" t="s">
        <v>2</v>
      </c>
      <c r="D1298" t="s">
        <v>45</v>
      </c>
      <c r="E1298" t="s">
        <v>4</v>
      </c>
      <c r="F1298" s="5">
        <f t="shared" si="81"/>
        <v>1</v>
      </c>
      <c r="G1298" s="2">
        <v>87787</v>
      </c>
      <c r="H1298" s="2">
        <v>96565.700000000012</v>
      </c>
      <c r="I1298" t="s">
        <v>5</v>
      </c>
      <c r="J1298" t="s">
        <v>46</v>
      </c>
      <c r="K1298" t="str">
        <f t="shared" si="82"/>
        <v>Bắp bò muối gói 200g</v>
      </c>
      <c r="L1298" s="8" t="str">
        <f>VLOOKUP(K1298,'[1]Mã Misa'!$B$2:$D$74,2,0)</f>
        <v>Bắp bò muối 200g</v>
      </c>
      <c r="M1298" s="8" t="str">
        <f>VLOOKUP(L1298,'[1]Mã Misa'!$C$2:$D$74,2,0)</f>
        <v>BBM200</v>
      </c>
      <c r="N1298" s="2">
        <v>87787</v>
      </c>
      <c r="O1298" t="s">
        <v>2195</v>
      </c>
      <c r="P1298" s="8" t="str">
        <f t="shared" si="83"/>
        <v>0142262</v>
      </c>
      <c r="Q1298" s="8" t="e">
        <f t="array" ref="Q1298">IF(VLOOKUP(P1298,$AA$1:$AC$32,1,0)&lt;&gt;0,(P1298&amp;"A"),0)</f>
        <v>#N/A</v>
      </c>
      <c r="R1298" s="12">
        <v>44517</v>
      </c>
      <c r="S1298" t="s">
        <v>2196</v>
      </c>
      <c r="T1298" s="8" t="str">
        <f t="shared" si="84"/>
        <v>VM+ HNI 68</v>
      </c>
      <c r="U1298" t="s">
        <v>6608</v>
      </c>
      <c r="Y1298" t="str">
        <f t="array" ref="Y1298">IF(ISNUMBER(SEARCH($V$3,T1298)),"WINCOMHANOI",IF(ISNUMBER(SEARCH($V$4,T1298)),"WINCOMHOCHIMINH",IF(ISNUMBER(SEARCH($V$5,T1298)),"WINCOMDANANG",IF(ISNUMBER(SEARCH($V$6,T1298)),"WINCOMHAIDUONG",IF(ISNUMBER(SEARCH($V$7,T1298)),"WINCOMQUANGNINH",IF(ISNUMBER(SEARCH($V$8,T1298)),"WINCOMHAIPHONG",IF(ISNUMBER(SEARCH($V$9,T1298)),"WINCOMBACGIANG",IF(ISNUMBER(SEARCH($V$10,T1298)),"WINCOMBACNINH",IF(ISNUMBER(SEARCH($V$11,T1298)),"WINCOMPHUTHO",IF(ISNUMBER(SEARCH($V$12,T1298)),"WINCOMHATINH",IF(ISNUMBER(SEARCH($V$13,T1298)),"WINCOMTHAINGUYEN",IF(ISNUMBER(SEARCH($V$14,T1298)),"WINCOMKHANHHOA",IF(ISNUMBER(SEARCH($V$15,T1298)),"WINCOMHUNGYEN",IF(ISNUMBER(SEARCH($V$16,T1298)),"WINCOMNGHEAN",IF(ISNUMBER(SEARCH($V$17,T1298)),"WINCOMLAOCAI",IF(ISNUMBER(SEARCH($V$18,T1298)),"WINCOMVUNGTAU",IF(ISNUMBER(SEARCH($V$19,T1298)),"WINCOMBINHDUONG",IF(ISNUMBER(SEARCH($V$20,T1298)),"WINCOMKIENGIANG",IF(ISNUMBER(SEARCH($V$21,T1298)),"WINCOMHANAM",IF(ISNUMBER(SEARCH($V$22,T1298)),"WINCOMNAMDINH",IF(ISNUMBER(SEARCH($V$23,T1298)),"WINCOMLANGSON",IF(ISNUMBER(SEARCH($V$24,T1298)),"WINCOMTHANHHOA",IF(ISNUMBER(SEARCH($V$25,T1298)),"WINCOMYENBAI",IF(ISNUMBER(SEARCH($V$26,T1298)),"WINCOMTUYENQUANG",IF(ISNUMBER(SEARCH($V$27,T1298)),"WINCOMHUE",IF(ISNUMBER(SEARCH($V$28,T1298)),"WINCOMQUANGNAM",IF(ISNUMBER(SEARCH($V$29,T1298)),"WINCOMVINHPHUC",IF(ISNUMBER(SEARCH($V$30,T1298)),"WINCOMHAGIANG",IF(ISNUMBER(SEARCH($V$31,T1298)),"WINCOMNINHBINH",IF(ISNUMBER(SEARCH($V$32,T1298)),"WINCOMTRAVINH",IF(ISNUMBER(SEARCH($V$33,T1298)),"WINCOMCANTHO",IF(ISNUMBER(SEARCH($V$34,T1298)),"WINCOMBENTRE",IF(ISNUMBER(SEARCH($V$35,T1298)),"WINCOMCAMAU",IF(ISNUMBER(SEARCH($V$36,T1298)),"WINCOMANGIANG",IF(ISNUMBER(SEARCH($V$37,T1298)),"WINCOMNINHTHUAN",IF(ISNUMBER(SEARCH($V$38,T1298)),"WINCOMTHAIBINH",IF(ISNUMBER(SEARCH($V$39,T1298)),"WINCOMGIALAI",IF(ISNUMBER(SEARCH($V$40,T1298)),"WINCOMHOABINH",IF(ISNUMBER(SEARCH($V$41,T1298)),"WINCOMQUANGNGAI",IF(ISNUMBER(SEARCH($V$42,T1298)),"WINCOMBINHTHUAN",IF(ISNUMBER(SEARCH($V$43,T1298)),"WINCOMDAKLAK",IF(ISNUMBER(SEARCH($V$44,T1298)),"WINCOMSOCTRANG",IF(ISNUMBER(SEARCH($V$45,T1298)),"WINCOMSONLA",IF(ISNUMBER(SEARCH($V$46,T1298)),"WINCOMKONTUM",IF(ISNUMBER(SEARCH($V$47,T1298)),"WINCOMPHUYEN",IF(ISNUMBER(SEARCH($V$48,T1298)),"WINCOMQUANGTRI",IF(ISNUMBER(SEARCH($V$49,T1298)),"WINCOMBINHDINH",IF(ISNUMBER(SEARCH($V$50,T1298)),"WINCOMCAOBANG",IF(ISNUMBER(SEARCH($V$51,T1298)),"WINCOMQUANGBINH",IF(ISNUMBER(SEARCH($V$52,T1298)),"WINCOMLAMDONG",IF(ISNUMBER(SEARCH($V$53,T1298)),"WINCOMVINHLONG",IF(ISNUMBER(SEARCH($V$54,T1298)),"WINCOMDONGTHAP",IF(ISNUMBER(SEARCH($V$55,T1298)),"WINCOMTIENGIANG",IF(ISNUMBER(SEARCH($V$56,T1298)),"WINCOMQUANGNINH",0))))))))))))))))))))))))))))))))))))))))))))))))))))))</f>
        <v>WINCOMHANOI</v>
      </c>
    </row>
    <row r="1299" spans="1:25" x14ac:dyDescent="0.2">
      <c r="A1299" t="s">
        <v>0</v>
      </c>
      <c r="B1299" t="s">
        <v>2194</v>
      </c>
      <c r="C1299" t="s">
        <v>31</v>
      </c>
      <c r="D1299" t="s">
        <v>27</v>
      </c>
      <c r="E1299" t="s">
        <v>4</v>
      </c>
      <c r="F1299" s="5">
        <f t="shared" si="81"/>
        <v>5</v>
      </c>
      <c r="G1299" s="2">
        <v>371250</v>
      </c>
      <c r="H1299" s="2">
        <v>408375.00000000006</v>
      </c>
      <c r="I1299" t="s">
        <v>5</v>
      </c>
      <c r="J1299" t="s">
        <v>28</v>
      </c>
      <c r="K1299" t="str">
        <f t="shared" si="82"/>
        <v>_Chả cốm 300g</v>
      </c>
      <c r="L1299" s="8" t="str">
        <f>VLOOKUP(K1299,'[1]Mã Misa'!$B$2:$D$74,2,0)</f>
        <v>Chả cốm 300g</v>
      </c>
      <c r="M1299" s="8" t="str">
        <f>VLOOKUP(L1299,'[1]Mã Misa'!$C$2:$D$74,2,0)</f>
        <v>CC300</v>
      </c>
      <c r="N1299" s="2">
        <v>74250</v>
      </c>
      <c r="O1299" t="s">
        <v>2195</v>
      </c>
      <c r="P1299" s="8" t="str">
        <f t="shared" si="83"/>
        <v>0142262</v>
      </c>
      <c r="Q1299" s="8" t="e">
        <f t="array" ref="Q1299">IF(VLOOKUP(P1299,$AA$1:$AC$32,1,0)&lt;&gt;0,(P1299&amp;"A"),0)</f>
        <v>#N/A</v>
      </c>
      <c r="R1299" s="12">
        <v>44517</v>
      </c>
      <c r="S1299" t="s">
        <v>2196</v>
      </c>
      <c r="T1299" s="8" t="str">
        <f t="shared" si="84"/>
        <v>VM+ HNI 68</v>
      </c>
      <c r="U1299" t="s">
        <v>6608</v>
      </c>
      <c r="Y1299" t="str">
        <f t="array" ref="Y1299">IF(ISNUMBER(SEARCH($V$3,T1299)),"WINCOMHANOI",IF(ISNUMBER(SEARCH($V$4,T1299)),"WINCOMHOCHIMINH",IF(ISNUMBER(SEARCH($V$5,T1299)),"WINCOMDANANG",IF(ISNUMBER(SEARCH($V$6,T1299)),"WINCOMHAIDUONG",IF(ISNUMBER(SEARCH($V$7,T1299)),"WINCOMQUANGNINH",IF(ISNUMBER(SEARCH($V$8,T1299)),"WINCOMHAIPHONG",IF(ISNUMBER(SEARCH($V$9,T1299)),"WINCOMBACGIANG",IF(ISNUMBER(SEARCH($V$10,T1299)),"WINCOMBACNINH",IF(ISNUMBER(SEARCH($V$11,T1299)),"WINCOMPHUTHO",IF(ISNUMBER(SEARCH($V$12,T1299)),"WINCOMHATINH",IF(ISNUMBER(SEARCH($V$13,T1299)),"WINCOMTHAINGUYEN",IF(ISNUMBER(SEARCH($V$14,T1299)),"WINCOMKHANHHOA",IF(ISNUMBER(SEARCH($V$15,T1299)),"WINCOMHUNGYEN",IF(ISNUMBER(SEARCH($V$16,T1299)),"WINCOMNGHEAN",IF(ISNUMBER(SEARCH($V$17,T1299)),"WINCOMLAOCAI",IF(ISNUMBER(SEARCH($V$18,T1299)),"WINCOMVUNGTAU",IF(ISNUMBER(SEARCH($V$19,T1299)),"WINCOMBINHDUONG",IF(ISNUMBER(SEARCH($V$20,T1299)),"WINCOMKIENGIANG",IF(ISNUMBER(SEARCH($V$21,T1299)),"WINCOMHANAM",IF(ISNUMBER(SEARCH($V$22,T1299)),"WINCOMNAMDINH",IF(ISNUMBER(SEARCH($V$23,T1299)),"WINCOMLANGSON",IF(ISNUMBER(SEARCH($V$24,T1299)),"WINCOMTHANHHOA",IF(ISNUMBER(SEARCH($V$25,T1299)),"WINCOMYENBAI",IF(ISNUMBER(SEARCH($V$26,T1299)),"WINCOMTUYENQUANG",IF(ISNUMBER(SEARCH($V$27,T1299)),"WINCOMHUE",IF(ISNUMBER(SEARCH($V$28,T1299)),"WINCOMQUANGNAM",IF(ISNUMBER(SEARCH($V$29,T1299)),"WINCOMVINHPHUC",IF(ISNUMBER(SEARCH($V$30,T1299)),"WINCOMHAGIANG",IF(ISNUMBER(SEARCH($V$31,T1299)),"WINCOMNINHBINH",IF(ISNUMBER(SEARCH($V$32,T1299)),"WINCOMTRAVINH",IF(ISNUMBER(SEARCH($V$33,T1299)),"WINCOMCANTHO",IF(ISNUMBER(SEARCH($V$34,T1299)),"WINCOMBENTRE",IF(ISNUMBER(SEARCH($V$35,T1299)),"WINCOMCAMAU",IF(ISNUMBER(SEARCH($V$36,T1299)),"WINCOMANGIANG",IF(ISNUMBER(SEARCH($V$37,T1299)),"WINCOMNINHTHUAN",IF(ISNUMBER(SEARCH($V$38,T1299)),"WINCOMTHAIBINH",IF(ISNUMBER(SEARCH($V$39,T1299)),"WINCOMGIALAI",IF(ISNUMBER(SEARCH($V$40,T1299)),"WINCOMHOABINH",IF(ISNUMBER(SEARCH($V$41,T1299)),"WINCOMQUANGNGAI",IF(ISNUMBER(SEARCH($V$42,T1299)),"WINCOMBINHTHUAN",IF(ISNUMBER(SEARCH($V$43,T1299)),"WINCOMDAKLAK",IF(ISNUMBER(SEARCH($V$44,T1299)),"WINCOMSOCTRANG",IF(ISNUMBER(SEARCH($V$45,T1299)),"WINCOMSONLA",IF(ISNUMBER(SEARCH($V$46,T1299)),"WINCOMKONTUM",IF(ISNUMBER(SEARCH($V$47,T1299)),"WINCOMPHUYEN",IF(ISNUMBER(SEARCH($V$48,T1299)),"WINCOMQUANGTRI",IF(ISNUMBER(SEARCH($V$49,T1299)),"WINCOMBINHDINH",IF(ISNUMBER(SEARCH($V$50,T1299)),"WINCOMCAOBANG",IF(ISNUMBER(SEARCH($V$51,T1299)),"WINCOMQUANGBINH",IF(ISNUMBER(SEARCH($V$52,T1299)),"WINCOMLAMDONG",IF(ISNUMBER(SEARCH($V$53,T1299)),"WINCOMVINHLONG",IF(ISNUMBER(SEARCH($V$54,T1299)),"WINCOMDONGTHAP",IF(ISNUMBER(SEARCH($V$55,T1299)),"WINCOMTIENGIANG",IF(ISNUMBER(SEARCH($V$56,T1299)),"WINCOMQUANGNINH",0))))))))))))))))))))))))))))))))))))))))))))))))))))))</f>
        <v>WINCOMHANOI</v>
      </c>
    </row>
    <row r="1300" spans="1:25" x14ac:dyDescent="0.2">
      <c r="A1300" t="s">
        <v>0</v>
      </c>
      <c r="B1300" t="s">
        <v>2194</v>
      </c>
      <c r="C1300" t="s">
        <v>34</v>
      </c>
      <c r="D1300" t="s">
        <v>62</v>
      </c>
      <c r="E1300" t="s">
        <v>4</v>
      </c>
      <c r="F1300" s="5">
        <f t="shared" si="81"/>
        <v>2</v>
      </c>
      <c r="G1300" s="2">
        <v>210800</v>
      </c>
      <c r="H1300" s="2">
        <v>231880.00000000003</v>
      </c>
      <c r="I1300" t="s">
        <v>5</v>
      </c>
      <c r="J1300" t="s">
        <v>63</v>
      </c>
      <c r="K1300" t="str">
        <f t="shared" si="82"/>
        <v>_Đùi gà sốt cay 500g</v>
      </c>
      <c r="L1300" s="8" t="str">
        <f>VLOOKUP(K1300,'[1]Mã Misa'!$B$2:$D$74,2,0)</f>
        <v>Đùi gà sốt cay 500g</v>
      </c>
      <c r="M1300" s="8" t="str">
        <f>VLOOKUP(L1300,'[1]Mã Misa'!$C$2:$D$74,2,0)</f>
        <v>DGSC500</v>
      </c>
      <c r="N1300" s="2">
        <v>105400</v>
      </c>
      <c r="O1300" t="s">
        <v>2195</v>
      </c>
      <c r="P1300" s="8" t="str">
        <f t="shared" si="83"/>
        <v>0142262</v>
      </c>
      <c r="Q1300" s="8" t="e">
        <f t="array" ref="Q1300">IF(VLOOKUP(P1300,$AA$1:$AC$32,1,0)&lt;&gt;0,(P1300&amp;"A"),0)</f>
        <v>#N/A</v>
      </c>
      <c r="R1300" s="12">
        <v>44517</v>
      </c>
      <c r="S1300" t="s">
        <v>2196</v>
      </c>
      <c r="T1300" s="8" t="str">
        <f t="shared" si="84"/>
        <v>VM+ HNI 68</v>
      </c>
      <c r="U1300" t="s">
        <v>6608</v>
      </c>
      <c r="Y1300" t="str">
        <f t="array" ref="Y1300">IF(ISNUMBER(SEARCH($V$3,T1300)),"WINCOMHANOI",IF(ISNUMBER(SEARCH($V$4,T1300)),"WINCOMHOCHIMINH",IF(ISNUMBER(SEARCH($V$5,T1300)),"WINCOMDANANG",IF(ISNUMBER(SEARCH($V$6,T1300)),"WINCOMHAIDUONG",IF(ISNUMBER(SEARCH($V$7,T1300)),"WINCOMQUANGNINH",IF(ISNUMBER(SEARCH($V$8,T1300)),"WINCOMHAIPHONG",IF(ISNUMBER(SEARCH($V$9,T1300)),"WINCOMBACGIANG",IF(ISNUMBER(SEARCH($V$10,T1300)),"WINCOMBACNINH",IF(ISNUMBER(SEARCH($V$11,T1300)),"WINCOMPHUTHO",IF(ISNUMBER(SEARCH($V$12,T1300)),"WINCOMHATINH",IF(ISNUMBER(SEARCH($V$13,T1300)),"WINCOMTHAINGUYEN",IF(ISNUMBER(SEARCH($V$14,T1300)),"WINCOMKHANHHOA",IF(ISNUMBER(SEARCH($V$15,T1300)),"WINCOMHUNGYEN",IF(ISNUMBER(SEARCH($V$16,T1300)),"WINCOMNGHEAN",IF(ISNUMBER(SEARCH($V$17,T1300)),"WINCOMLAOCAI",IF(ISNUMBER(SEARCH($V$18,T1300)),"WINCOMVUNGTAU",IF(ISNUMBER(SEARCH($V$19,T1300)),"WINCOMBINHDUONG",IF(ISNUMBER(SEARCH($V$20,T1300)),"WINCOMKIENGIANG",IF(ISNUMBER(SEARCH($V$21,T1300)),"WINCOMHANAM",IF(ISNUMBER(SEARCH($V$22,T1300)),"WINCOMNAMDINH",IF(ISNUMBER(SEARCH($V$23,T1300)),"WINCOMLANGSON",IF(ISNUMBER(SEARCH($V$24,T1300)),"WINCOMTHANHHOA",IF(ISNUMBER(SEARCH($V$25,T1300)),"WINCOMYENBAI",IF(ISNUMBER(SEARCH($V$26,T1300)),"WINCOMTUYENQUANG",IF(ISNUMBER(SEARCH($V$27,T1300)),"WINCOMHUE",IF(ISNUMBER(SEARCH($V$28,T1300)),"WINCOMQUANGNAM",IF(ISNUMBER(SEARCH($V$29,T1300)),"WINCOMVINHPHUC",IF(ISNUMBER(SEARCH($V$30,T1300)),"WINCOMHAGIANG",IF(ISNUMBER(SEARCH($V$31,T1300)),"WINCOMNINHBINH",IF(ISNUMBER(SEARCH($V$32,T1300)),"WINCOMTRAVINH",IF(ISNUMBER(SEARCH($V$33,T1300)),"WINCOMCANTHO",IF(ISNUMBER(SEARCH($V$34,T1300)),"WINCOMBENTRE",IF(ISNUMBER(SEARCH($V$35,T1300)),"WINCOMCAMAU",IF(ISNUMBER(SEARCH($V$36,T1300)),"WINCOMANGIANG",IF(ISNUMBER(SEARCH($V$37,T1300)),"WINCOMNINHTHUAN",IF(ISNUMBER(SEARCH($V$38,T1300)),"WINCOMTHAIBINH",IF(ISNUMBER(SEARCH($V$39,T1300)),"WINCOMGIALAI",IF(ISNUMBER(SEARCH($V$40,T1300)),"WINCOMHOABINH",IF(ISNUMBER(SEARCH($V$41,T1300)),"WINCOMQUANGNGAI",IF(ISNUMBER(SEARCH($V$42,T1300)),"WINCOMBINHTHUAN",IF(ISNUMBER(SEARCH($V$43,T1300)),"WINCOMDAKLAK",IF(ISNUMBER(SEARCH($V$44,T1300)),"WINCOMSOCTRANG",IF(ISNUMBER(SEARCH($V$45,T1300)),"WINCOMSONLA",IF(ISNUMBER(SEARCH($V$46,T1300)),"WINCOMKONTUM",IF(ISNUMBER(SEARCH($V$47,T1300)),"WINCOMPHUYEN",IF(ISNUMBER(SEARCH($V$48,T1300)),"WINCOMQUANGTRI",IF(ISNUMBER(SEARCH($V$49,T1300)),"WINCOMBINHDINH",IF(ISNUMBER(SEARCH($V$50,T1300)),"WINCOMCAOBANG",IF(ISNUMBER(SEARCH($V$51,T1300)),"WINCOMQUANGBINH",IF(ISNUMBER(SEARCH($V$52,T1300)),"WINCOMLAMDONG",IF(ISNUMBER(SEARCH($V$53,T1300)),"WINCOMVINHLONG",IF(ISNUMBER(SEARCH($V$54,T1300)),"WINCOMDONGTHAP",IF(ISNUMBER(SEARCH($V$55,T1300)),"WINCOMTIENGIANG",IF(ISNUMBER(SEARCH($V$56,T1300)),"WINCOMQUANGNINH",0))))))))))))))))))))))))))))))))))))))))))))))))))))))</f>
        <v>WINCOMHANOI</v>
      </c>
    </row>
    <row r="1301" spans="1:25" x14ac:dyDescent="0.2">
      <c r="A1301" t="s">
        <v>0</v>
      </c>
      <c r="B1301" t="s">
        <v>2194</v>
      </c>
      <c r="C1301" t="s">
        <v>37</v>
      </c>
      <c r="D1301" t="s">
        <v>134</v>
      </c>
      <c r="E1301" t="s">
        <v>4</v>
      </c>
      <c r="F1301" s="5">
        <f t="shared" si="81"/>
        <v>2</v>
      </c>
      <c r="G1301" s="2">
        <v>181500</v>
      </c>
      <c r="H1301" s="2">
        <v>199650.00000000003</v>
      </c>
      <c r="I1301" t="s">
        <v>5</v>
      </c>
      <c r="J1301" t="s">
        <v>135</v>
      </c>
      <c r="K1301" t="str">
        <f t="shared" si="82"/>
        <v>_Chân gà sốt cay 400g</v>
      </c>
      <c r="L1301" s="8" t="str">
        <f>VLOOKUP(K1301,'[1]Mã Misa'!$B$2:$D$74,2,0)</f>
        <v>Chân gà sốt cay 400g</v>
      </c>
      <c r="M1301" s="8" t="str">
        <f>VLOOKUP(L1301,'[1]Mã Misa'!$C$2:$D$74,2,0)</f>
        <v>CGSC400</v>
      </c>
      <c r="N1301" s="2">
        <v>90750</v>
      </c>
      <c r="O1301" t="s">
        <v>2195</v>
      </c>
      <c r="P1301" s="8" t="str">
        <f t="shared" si="83"/>
        <v>0142262</v>
      </c>
      <c r="Q1301" s="8" t="e">
        <f t="array" ref="Q1301">IF(VLOOKUP(P1301,$AA$1:$AC$32,1,0)&lt;&gt;0,(P1301&amp;"A"),0)</f>
        <v>#N/A</v>
      </c>
      <c r="R1301" s="12">
        <v>44517</v>
      </c>
      <c r="S1301" t="s">
        <v>2196</v>
      </c>
      <c r="T1301" s="8" t="str">
        <f t="shared" si="84"/>
        <v>VM+ HNI 68</v>
      </c>
      <c r="U1301" t="s">
        <v>6608</v>
      </c>
      <c r="Y1301" t="str">
        <f t="array" ref="Y1301">IF(ISNUMBER(SEARCH($V$3,T1301)),"WINCOMHANOI",IF(ISNUMBER(SEARCH($V$4,T1301)),"WINCOMHOCHIMINH",IF(ISNUMBER(SEARCH($V$5,T1301)),"WINCOMDANANG",IF(ISNUMBER(SEARCH($V$6,T1301)),"WINCOMHAIDUONG",IF(ISNUMBER(SEARCH($V$7,T1301)),"WINCOMQUANGNINH",IF(ISNUMBER(SEARCH($V$8,T1301)),"WINCOMHAIPHONG",IF(ISNUMBER(SEARCH($V$9,T1301)),"WINCOMBACGIANG",IF(ISNUMBER(SEARCH($V$10,T1301)),"WINCOMBACNINH",IF(ISNUMBER(SEARCH($V$11,T1301)),"WINCOMPHUTHO",IF(ISNUMBER(SEARCH($V$12,T1301)),"WINCOMHATINH",IF(ISNUMBER(SEARCH($V$13,T1301)),"WINCOMTHAINGUYEN",IF(ISNUMBER(SEARCH($V$14,T1301)),"WINCOMKHANHHOA",IF(ISNUMBER(SEARCH($V$15,T1301)),"WINCOMHUNGYEN",IF(ISNUMBER(SEARCH($V$16,T1301)),"WINCOMNGHEAN",IF(ISNUMBER(SEARCH($V$17,T1301)),"WINCOMLAOCAI",IF(ISNUMBER(SEARCH($V$18,T1301)),"WINCOMVUNGTAU",IF(ISNUMBER(SEARCH($V$19,T1301)),"WINCOMBINHDUONG",IF(ISNUMBER(SEARCH($V$20,T1301)),"WINCOMKIENGIANG",IF(ISNUMBER(SEARCH($V$21,T1301)),"WINCOMHANAM",IF(ISNUMBER(SEARCH($V$22,T1301)),"WINCOMNAMDINH",IF(ISNUMBER(SEARCH($V$23,T1301)),"WINCOMLANGSON",IF(ISNUMBER(SEARCH($V$24,T1301)),"WINCOMTHANHHOA",IF(ISNUMBER(SEARCH($V$25,T1301)),"WINCOMYENBAI",IF(ISNUMBER(SEARCH($V$26,T1301)),"WINCOMTUYENQUANG",IF(ISNUMBER(SEARCH($V$27,T1301)),"WINCOMHUE",IF(ISNUMBER(SEARCH($V$28,T1301)),"WINCOMQUANGNAM",IF(ISNUMBER(SEARCH($V$29,T1301)),"WINCOMVINHPHUC",IF(ISNUMBER(SEARCH($V$30,T1301)),"WINCOMHAGIANG",IF(ISNUMBER(SEARCH($V$31,T1301)),"WINCOMNINHBINH",IF(ISNUMBER(SEARCH($V$32,T1301)),"WINCOMTRAVINH",IF(ISNUMBER(SEARCH($V$33,T1301)),"WINCOMCANTHO",IF(ISNUMBER(SEARCH($V$34,T1301)),"WINCOMBENTRE",IF(ISNUMBER(SEARCH($V$35,T1301)),"WINCOMCAMAU",IF(ISNUMBER(SEARCH($V$36,T1301)),"WINCOMANGIANG",IF(ISNUMBER(SEARCH($V$37,T1301)),"WINCOMNINHTHUAN",IF(ISNUMBER(SEARCH($V$38,T1301)),"WINCOMTHAIBINH",IF(ISNUMBER(SEARCH($V$39,T1301)),"WINCOMGIALAI",IF(ISNUMBER(SEARCH($V$40,T1301)),"WINCOMHOABINH",IF(ISNUMBER(SEARCH($V$41,T1301)),"WINCOMQUANGNGAI",IF(ISNUMBER(SEARCH($V$42,T1301)),"WINCOMBINHTHUAN",IF(ISNUMBER(SEARCH($V$43,T1301)),"WINCOMDAKLAK",IF(ISNUMBER(SEARCH($V$44,T1301)),"WINCOMSOCTRANG",IF(ISNUMBER(SEARCH($V$45,T1301)),"WINCOMSONLA",IF(ISNUMBER(SEARCH($V$46,T1301)),"WINCOMKONTUM",IF(ISNUMBER(SEARCH($V$47,T1301)),"WINCOMPHUYEN",IF(ISNUMBER(SEARCH($V$48,T1301)),"WINCOMQUANGTRI",IF(ISNUMBER(SEARCH($V$49,T1301)),"WINCOMBINHDINH",IF(ISNUMBER(SEARCH($V$50,T1301)),"WINCOMCAOBANG",IF(ISNUMBER(SEARCH($V$51,T1301)),"WINCOMQUANGBINH",IF(ISNUMBER(SEARCH($V$52,T1301)),"WINCOMLAMDONG",IF(ISNUMBER(SEARCH($V$53,T1301)),"WINCOMVINHLONG",IF(ISNUMBER(SEARCH($V$54,T1301)),"WINCOMDONGTHAP",IF(ISNUMBER(SEARCH($V$55,T1301)),"WINCOMTIENGIANG",IF(ISNUMBER(SEARCH($V$56,T1301)),"WINCOMQUANGNINH",0))))))))))))))))))))))))))))))))))))))))))))))))))))))</f>
        <v>WINCOMHANOI</v>
      </c>
    </row>
    <row r="1302" spans="1:25" x14ac:dyDescent="0.2">
      <c r="A1302" t="s">
        <v>0</v>
      </c>
      <c r="B1302" t="s">
        <v>2194</v>
      </c>
      <c r="C1302" t="s">
        <v>38</v>
      </c>
      <c r="D1302" t="s">
        <v>20</v>
      </c>
      <c r="E1302" t="s">
        <v>4</v>
      </c>
      <c r="F1302" s="5">
        <f t="shared" si="81"/>
        <v>1</v>
      </c>
      <c r="G1302" s="2">
        <v>50182</v>
      </c>
      <c r="H1302" s="2">
        <v>55200.200000000004</v>
      </c>
      <c r="I1302" t="s">
        <v>5</v>
      </c>
      <c r="J1302" t="s">
        <v>21</v>
      </c>
      <c r="K1302" t="str">
        <f t="shared" si="82"/>
        <v>Giò tai lưỡi xào gói 250g</v>
      </c>
      <c r="L1302" s="8" t="str">
        <f>VLOOKUP(K1302,'[1]Mã Misa'!$B$2:$D$74,2,0)</f>
        <v>Giò Tai Lưỡi Xào 250g</v>
      </c>
      <c r="M1302" s="8" t="str">
        <f>VLOOKUP(L1302,'[1]Mã Misa'!$C$2:$D$74,2,0)</f>
        <v>GTLX250G</v>
      </c>
      <c r="N1302" s="2">
        <v>50182</v>
      </c>
      <c r="O1302" t="s">
        <v>2195</v>
      </c>
      <c r="P1302" s="8" t="str">
        <f t="shared" si="83"/>
        <v>0142262</v>
      </c>
      <c r="Q1302" s="8" t="e">
        <f t="array" ref="Q1302">IF(VLOOKUP(P1302,$AA$1:$AC$32,1,0)&lt;&gt;0,(P1302&amp;"A"),0)</f>
        <v>#N/A</v>
      </c>
      <c r="R1302" s="12">
        <v>44517</v>
      </c>
      <c r="S1302" t="s">
        <v>2196</v>
      </c>
      <c r="T1302" s="8" t="str">
        <f t="shared" si="84"/>
        <v>VM+ HNI 68</v>
      </c>
      <c r="U1302" t="s">
        <v>6608</v>
      </c>
      <c r="Y1302" t="str">
        <f t="array" ref="Y1302">IF(ISNUMBER(SEARCH($V$3,T1302)),"WINCOMHANOI",IF(ISNUMBER(SEARCH($V$4,T1302)),"WINCOMHOCHIMINH",IF(ISNUMBER(SEARCH($V$5,T1302)),"WINCOMDANANG",IF(ISNUMBER(SEARCH($V$6,T1302)),"WINCOMHAIDUONG",IF(ISNUMBER(SEARCH($V$7,T1302)),"WINCOMQUANGNINH",IF(ISNUMBER(SEARCH($V$8,T1302)),"WINCOMHAIPHONG",IF(ISNUMBER(SEARCH($V$9,T1302)),"WINCOMBACGIANG",IF(ISNUMBER(SEARCH($V$10,T1302)),"WINCOMBACNINH",IF(ISNUMBER(SEARCH($V$11,T1302)),"WINCOMPHUTHO",IF(ISNUMBER(SEARCH($V$12,T1302)),"WINCOMHATINH",IF(ISNUMBER(SEARCH($V$13,T1302)),"WINCOMTHAINGUYEN",IF(ISNUMBER(SEARCH($V$14,T1302)),"WINCOMKHANHHOA",IF(ISNUMBER(SEARCH($V$15,T1302)),"WINCOMHUNGYEN",IF(ISNUMBER(SEARCH($V$16,T1302)),"WINCOMNGHEAN",IF(ISNUMBER(SEARCH($V$17,T1302)),"WINCOMLAOCAI",IF(ISNUMBER(SEARCH($V$18,T1302)),"WINCOMVUNGTAU",IF(ISNUMBER(SEARCH($V$19,T1302)),"WINCOMBINHDUONG",IF(ISNUMBER(SEARCH($V$20,T1302)),"WINCOMKIENGIANG",IF(ISNUMBER(SEARCH($V$21,T1302)),"WINCOMHANAM",IF(ISNUMBER(SEARCH($V$22,T1302)),"WINCOMNAMDINH",IF(ISNUMBER(SEARCH($V$23,T1302)),"WINCOMLANGSON",IF(ISNUMBER(SEARCH($V$24,T1302)),"WINCOMTHANHHOA",IF(ISNUMBER(SEARCH($V$25,T1302)),"WINCOMYENBAI",IF(ISNUMBER(SEARCH($V$26,T1302)),"WINCOMTUYENQUANG",IF(ISNUMBER(SEARCH($V$27,T1302)),"WINCOMHUE",IF(ISNUMBER(SEARCH($V$28,T1302)),"WINCOMQUANGNAM",IF(ISNUMBER(SEARCH($V$29,T1302)),"WINCOMVINHPHUC",IF(ISNUMBER(SEARCH($V$30,T1302)),"WINCOMHAGIANG",IF(ISNUMBER(SEARCH($V$31,T1302)),"WINCOMNINHBINH",IF(ISNUMBER(SEARCH($V$32,T1302)),"WINCOMTRAVINH",IF(ISNUMBER(SEARCH($V$33,T1302)),"WINCOMCANTHO",IF(ISNUMBER(SEARCH($V$34,T1302)),"WINCOMBENTRE",IF(ISNUMBER(SEARCH($V$35,T1302)),"WINCOMCAMAU",IF(ISNUMBER(SEARCH($V$36,T1302)),"WINCOMANGIANG",IF(ISNUMBER(SEARCH($V$37,T1302)),"WINCOMNINHTHUAN",IF(ISNUMBER(SEARCH($V$38,T1302)),"WINCOMTHAIBINH",IF(ISNUMBER(SEARCH($V$39,T1302)),"WINCOMGIALAI",IF(ISNUMBER(SEARCH($V$40,T1302)),"WINCOMHOABINH",IF(ISNUMBER(SEARCH($V$41,T1302)),"WINCOMQUANGNGAI",IF(ISNUMBER(SEARCH($V$42,T1302)),"WINCOMBINHTHUAN",IF(ISNUMBER(SEARCH($V$43,T1302)),"WINCOMDAKLAK",IF(ISNUMBER(SEARCH($V$44,T1302)),"WINCOMSOCTRANG",IF(ISNUMBER(SEARCH($V$45,T1302)),"WINCOMSONLA",IF(ISNUMBER(SEARCH($V$46,T1302)),"WINCOMKONTUM",IF(ISNUMBER(SEARCH($V$47,T1302)),"WINCOMPHUYEN",IF(ISNUMBER(SEARCH($V$48,T1302)),"WINCOMQUANGTRI",IF(ISNUMBER(SEARCH($V$49,T1302)),"WINCOMBINHDINH",IF(ISNUMBER(SEARCH($V$50,T1302)),"WINCOMCAOBANG",IF(ISNUMBER(SEARCH($V$51,T1302)),"WINCOMQUANGBINH",IF(ISNUMBER(SEARCH($V$52,T1302)),"WINCOMLAMDONG",IF(ISNUMBER(SEARCH($V$53,T1302)),"WINCOMVINHLONG",IF(ISNUMBER(SEARCH($V$54,T1302)),"WINCOMDONGTHAP",IF(ISNUMBER(SEARCH($V$55,T1302)),"WINCOMTIENGIANG",IF(ISNUMBER(SEARCH($V$56,T1302)),"WINCOMQUANGNINH",0))))))))))))))))))))))))))))))))))))))))))))))))))))))</f>
        <v>WINCOMHANOI</v>
      </c>
    </row>
    <row r="1303" spans="1:25" x14ac:dyDescent="0.2">
      <c r="A1303" t="s">
        <v>0</v>
      </c>
      <c r="B1303" t="s">
        <v>2194</v>
      </c>
      <c r="C1303" t="s">
        <v>49</v>
      </c>
      <c r="D1303" t="s">
        <v>39</v>
      </c>
      <c r="E1303" t="s">
        <v>4</v>
      </c>
      <c r="F1303" s="5">
        <f t="shared" si="81"/>
        <v>3</v>
      </c>
      <c r="G1303" s="2">
        <v>138000</v>
      </c>
      <c r="H1303" s="2">
        <v>151800</v>
      </c>
      <c r="I1303" t="s">
        <v>5</v>
      </c>
      <c r="J1303" t="s">
        <v>40</v>
      </c>
      <c r="K1303" t="str">
        <f t="shared" si="82"/>
        <v>Mộc nấm hương gói 250g</v>
      </c>
      <c r="L1303" s="8" t="str">
        <f>VLOOKUP(K1303,'[1]Mã Misa'!$B$2:$D$74,2,0)</f>
        <v>Mộc Nấm Hương 250g</v>
      </c>
      <c r="M1303" s="8" t="str">
        <f>VLOOKUP(L1303,'[1]Mã Misa'!$C$2:$D$74,2,0)</f>
        <v>MNH250</v>
      </c>
      <c r="N1303" s="2">
        <v>46000</v>
      </c>
      <c r="O1303" t="s">
        <v>2195</v>
      </c>
      <c r="P1303" s="8" t="str">
        <f t="shared" si="83"/>
        <v>0142262</v>
      </c>
      <c r="Q1303" s="8" t="e">
        <f t="array" ref="Q1303">IF(VLOOKUP(P1303,$AA$1:$AC$32,1,0)&lt;&gt;0,(P1303&amp;"A"),0)</f>
        <v>#N/A</v>
      </c>
      <c r="R1303" s="12">
        <v>44517</v>
      </c>
      <c r="S1303" t="s">
        <v>2196</v>
      </c>
      <c r="T1303" s="8" t="str">
        <f t="shared" si="84"/>
        <v>VM+ HNI 68</v>
      </c>
      <c r="U1303" t="s">
        <v>6608</v>
      </c>
      <c r="Y1303" t="str">
        <f t="array" ref="Y1303">IF(ISNUMBER(SEARCH($V$3,T1303)),"WINCOMHANOI",IF(ISNUMBER(SEARCH($V$4,T1303)),"WINCOMHOCHIMINH",IF(ISNUMBER(SEARCH($V$5,T1303)),"WINCOMDANANG",IF(ISNUMBER(SEARCH($V$6,T1303)),"WINCOMHAIDUONG",IF(ISNUMBER(SEARCH($V$7,T1303)),"WINCOMQUANGNINH",IF(ISNUMBER(SEARCH($V$8,T1303)),"WINCOMHAIPHONG",IF(ISNUMBER(SEARCH($V$9,T1303)),"WINCOMBACGIANG",IF(ISNUMBER(SEARCH($V$10,T1303)),"WINCOMBACNINH",IF(ISNUMBER(SEARCH($V$11,T1303)),"WINCOMPHUTHO",IF(ISNUMBER(SEARCH($V$12,T1303)),"WINCOMHATINH",IF(ISNUMBER(SEARCH($V$13,T1303)),"WINCOMTHAINGUYEN",IF(ISNUMBER(SEARCH($V$14,T1303)),"WINCOMKHANHHOA",IF(ISNUMBER(SEARCH($V$15,T1303)),"WINCOMHUNGYEN",IF(ISNUMBER(SEARCH($V$16,T1303)),"WINCOMNGHEAN",IF(ISNUMBER(SEARCH($V$17,T1303)),"WINCOMLAOCAI",IF(ISNUMBER(SEARCH($V$18,T1303)),"WINCOMVUNGTAU",IF(ISNUMBER(SEARCH($V$19,T1303)),"WINCOMBINHDUONG",IF(ISNUMBER(SEARCH($V$20,T1303)),"WINCOMKIENGIANG",IF(ISNUMBER(SEARCH($V$21,T1303)),"WINCOMHANAM",IF(ISNUMBER(SEARCH($V$22,T1303)),"WINCOMNAMDINH",IF(ISNUMBER(SEARCH($V$23,T1303)),"WINCOMLANGSON",IF(ISNUMBER(SEARCH($V$24,T1303)),"WINCOMTHANHHOA",IF(ISNUMBER(SEARCH($V$25,T1303)),"WINCOMYENBAI",IF(ISNUMBER(SEARCH($V$26,T1303)),"WINCOMTUYENQUANG",IF(ISNUMBER(SEARCH($V$27,T1303)),"WINCOMHUE",IF(ISNUMBER(SEARCH($V$28,T1303)),"WINCOMQUANGNAM",IF(ISNUMBER(SEARCH($V$29,T1303)),"WINCOMVINHPHUC",IF(ISNUMBER(SEARCH($V$30,T1303)),"WINCOMHAGIANG",IF(ISNUMBER(SEARCH($V$31,T1303)),"WINCOMNINHBINH",IF(ISNUMBER(SEARCH($V$32,T1303)),"WINCOMTRAVINH",IF(ISNUMBER(SEARCH($V$33,T1303)),"WINCOMCANTHO",IF(ISNUMBER(SEARCH($V$34,T1303)),"WINCOMBENTRE",IF(ISNUMBER(SEARCH($V$35,T1303)),"WINCOMCAMAU",IF(ISNUMBER(SEARCH($V$36,T1303)),"WINCOMANGIANG",IF(ISNUMBER(SEARCH($V$37,T1303)),"WINCOMNINHTHUAN",IF(ISNUMBER(SEARCH($V$38,T1303)),"WINCOMTHAIBINH",IF(ISNUMBER(SEARCH($V$39,T1303)),"WINCOMGIALAI",IF(ISNUMBER(SEARCH($V$40,T1303)),"WINCOMHOABINH",IF(ISNUMBER(SEARCH($V$41,T1303)),"WINCOMQUANGNGAI",IF(ISNUMBER(SEARCH($V$42,T1303)),"WINCOMBINHTHUAN",IF(ISNUMBER(SEARCH($V$43,T1303)),"WINCOMDAKLAK",IF(ISNUMBER(SEARCH($V$44,T1303)),"WINCOMSOCTRANG",IF(ISNUMBER(SEARCH($V$45,T1303)),"WINCOMSONLA",IF(ISNUMBER(SEARCH($V$46,T1303)),"WINCOMKONTUM",IF(ISNUMBER(SEARCH($V$47,T1303)),"WINCOMPHUYEN",IF(ISNUMBER(SEARCH($V$48,T1303)),"WINCOMQUANGTRI",IF(ISNUMBER(SEARCH($V$49,T1303)),"WINCOMBINHDINH",IF(ISNUMBER(SEARCH($V$50,T1303)),"WINCOMCAOBANG",IF(ISNUMBER(SEARCH($V$51,T1303)),"WINCOMQUANGBINH",IF(ISNUMBER(SEARCH($V$52,T1303)),"WINCOMLAMDONG",IF(ISNUMBER(SEARCH($V$53,T1303)),"WINCOMVINHLONG",IF(ISNUMBER(SEARCH($V$54,T1303)),"WINCOMDONGTHAP",IF(ISNUMBER(SEARCH($V$55,T1303)),"WINCOMTIENGIANG",IF(ISNUMBER(SEARCH($V$56,T1303)),"WINCOMQUANGNINH",0))))))))))))))))))))))))))))))))))))))))))))))))))))))</f>
        <v>WINCOMHANOI</v>
      </c>
    </row>
    <row r="1304" spans="1:25" x14ac:dyDescent="0.2">
      <c r="A1304" t="s">
        <v>0</v>
      </c>
      <c r="B1304" t="s">
        <v>2197</v>
      </c>
      <c r="C1304" t="s">
        <v>2</v>
      </c>
      <c r="D1304" t="s">
        <v>3</v>
      </c>
      <c r="E1304" t="s">
        <v>4</v>
      </c>
      <c r="F1304" s="5">
        <f t="shared" si="81"/>
        <v>2</v>
      </c>
      <c r="G1304" s="2">
        <v>177692</v>
      </c>
      <c r="H1304" s="2">
        <v>195461.2</v>
      </c>
      <c r="I1304" t="s">
        <v>5</v>
      </c>
      <c r="J1304" t="s">
        <v>6</v>
      </c>
      <c r="K1304" t="str">
        <f t="shared" si="82"/>
        <v>Gà muối gói 500g</v>
      </c>
      <c r="L1304" s="8" t="str">
        <f>VLOOKUP(K1304,'[1]Mã Misa'!$B$2:$D$74,2,0)</f>
        <v>Gà muối 500g</v>
      </c>
      <c r="M1304" s="8" t="str">
        <f>VLOOKUP(L1304,'[1]Mã Misa'!$C$2:$D$74,2,0)</f>
        <v>GM500</v>
      </c>
      <c r="N1304" s="2">
        <v>88846</v>
      </c>
      <c r="O1304" t="s">
        <v>2198</v>
      </c>
      <c r="P1304" s="8" t="str">
        <f t="shared" si="83"/>
        <v>0142267</v>
      </c>
      <c r="Q1304" s="8" t="e">
        <f t="array" ref="Q1304">IF(VLOOKUP(P1304,$AA$1:$AC$32,1,0)&lt;&gt;0,(P1304&amp;"A"),0)</f>
        <v>#N/A</v>
      </c>
      <c r="R1304" s="12">
        <v>44517</v>
      </c>
      <c r="S1304" t="s">
        <v>2199</v>
      </c>
      <c r="T1304" s="8" t="str">
        <f t="shared" si="84"/>
        <v>VM+ HNI In</v>
      </c>
      <c r="U1304" t="s">
        <v>6609</v>
      </c>
      <c r="Y1304" t="str">
        <f t="array" ref="Y1304">IF(ISNUMBER(SEARCH($V$3,T1304)),"WINCOMHANOI",IF(ISNUMBER(SEARCH($V$4,T1304)),"WINCOMHOCHIMINH",IF(ISNUMBER(SEARCH($V$5,T1304)),"WINCOMDANANG",IF(ISNUMBER(SEARCH($V$6,T1304)),"WINCOMHAIDUONG",IF(ISNUMBER(SEARCH($V$7,T1304)),"WINCOMQUANGNINH",IF(ISNUMBER(SEARCH($V$8,T1304)),"WINCOMHAIPHONG",IF(ISNUMBER(SEARCH($V$9,T1304)),"WINCOMBACGIANG",IF(ISNUMBER(SEARCH($V$10,T1304)),"WINCOMBACNINH",IF(ISNUMBER(SEARCH($V$11,T1304)),"WINCOMPHUTHO",IF(ISNUMBER(SEARCH($V$12,T1304)),"WINCOMHATINH",IF(ISNUMBER(SEARCH($V$13,T1304)),"WINCOMTHAINGUYEN",IF(ISNUMBER(SEARCH($V$14,T1304)),"WINCOMKHANHHOA",IF(ISNUMBER(SEARCH($V$15,T1304)),"WINCOMHUNGYEN",IF(ISNUMBER(SEARCH($V$16,T1304)),"WINCOMNGHEAN",IF(ISNUMBER(SEARCH($V$17,T1304)),"WINCOMLAOCAI",IF(ISNUMBER(SEARCH($V$18,T1304)),"WINCOMVUNGTAU",IF(ISNUMBER(SEARCH($V$19,T1304)),"WINCOMBINHDUONG",IF(ISNUMBER(SEARCH($V$20,T1304)),"WINCOMKIENGIANG",IF(ISNUMBER(SEARCH($V$21,T1304)),"WINCOMHANAM",IF(ISNUMBER(SEARCH($V$22,T1304)),"WINCOMNAMDINH",IF(ISNUMBER(SEARCH($V$23,T1304)),"WINCOMLANGSON",IF(ISNUMBER(SEARCH($V$24,T1304)),"WINCOMTHANHHOA",IF(ISNUMBER(SEARCH($V$25,T1304)),"WINCOMYENBAI",IF(ISNUMBER(SEARCH($V$26,T1304)),"WINCOMTUYENQUANG",IF(ISNUMBER(SEARCH($V$27,T1304)),"WINCOMHUE",IF(ISNUMBER(SEARCH($V$28,T1304)),"WINCOMQUANGNAM",IF(ISNUMBER(SEARCH($V$29,T1304)),"WINCOMVINHPHUC",IF(ISNUMBER(SEARCH($V$30,T1304)),"WINCOMHAGIANG",IF(ISNUMBER(SEARCH($V$31,T1304)),"WINCOMNINHBINH",IF(ISNUMBER(SEARCH($V$32,T1304)),"WINCOMTRAVINH",IF(ISNUMBER(SEARCH($V$33,T1304)),"WINCOMCANTHO",IF(ISNUMBER(SEARCH($V$34,T1304)),"WINCOMBENTRE",IF(ISNUMBER(SEARCH($V$35,T1304)),"WINCOMCAMAU",IF(ISNUMBER(SEARCH($V$36,T1304)),"WINCOMANGIANG",IF(ISNUMBER(SEARCH($V$37,T1304)),"WINCOMNINHTHUAN",IF(ISNUMBER(SEARCH($V$38,T1304)),"WINCOMTHAIBINH",IF(ISNUMBER(SEARCH($V$39,T1304)),"WINCOMGIALAI",IF(ISNUMBER(SEARCH($V$40,T1304)),"WINCOMHOABINH",IF(ISNUMBER(SEARCH($V$41,T1304)),"WINCOMQUANGNGAI",IF(ISNUMBER(SEARCH($V$42,T1304)),"WINCOMBINHTHUAN",IF(ISNUMBER(SEARCH($V$43,T1304)),"WINCOMDAKLAK",IF(ISNUMBER(SEARCH($V$44,T1304)),"WINCOMSOCTRANG",IF(ISNUMBER(SEARCH($V$45,T1304)),"WINCOMSONLA",IF(ISNUMBER(SEARCH($V$46,T1304)),"WINCOMKONTUM",IF(ISNUMBER(SEARCH($V$47,T1304)),"WINCOMPHUYEN",IF(ISNUMBER(SEARCH($V$48,T1304)),"WINCOMQUANGTRI",IF(ISNUMBER(SEARCH($V$49,T1304)),"WINCOMBINHDINH",IF(ISNUMBER(SEARCH($V$50,T1304)),"WINCOMCAOBANG",IF(ISNUMBER(SEARCH($V$51,T1304)),"WINCOMQUANGBINH",IF(ISNUMBER(SEARCH($V$52,T1304)),"WINCOMLAMDONG",IF(ISNUMBER(SEARCH($V$53,T1304)),"WINCOMVINHLONG",IF(ISNUMBER(SEARCH($V$54,T1304)),"WINCOMDONGTHAP",IF(ISNUMBER(SEARCH($V$55,T1304)),"WINCOMTIENGIANG",IF(ISNUMBER(SEARCH($V$56,T1304)),"WINCOMQUANGNINH",0))))))))))))))))))))))))))))))))))))))))))))))))))))))</f>
        <v>WINCOMHANOI</v>
      </c>
    </row>
    <row r="1305" spans="1:25" x14ac:dyDescent="0.2">
      <c r="A1305" t="s">
        <v>0</v>
      </c>
      <c r="B1305" t="s">
        <v>2200</v>
      </c>
      <c r="C1305" t="s">
        <v>2</v>
      </c>
      <c r="D1305" t="s">
        <v>35</v>
      </c>
      <c r="E1305" t="s">
        <v>4</v>
      </c>
      <c r="F1305" s="5">
        <f t="shared" si="81"/>
        <v>1</v>
      </c>
      <c r="G1305" s="2">
        <v>73431</v>
      </c>
      <c r="H1305" s="2">
        <v>80774.100000000006</v>
      </c>
      <c r="I1305" t="s">
        <v>5</v>
      </c>
      <c r="J1305" t="s">
        <v>36</v>
      </c>
      <c r="K1305" t="str">
        <f t="shared" si="82"/>
        <v>Chân giò heo muối gói 300g</v>
      </c>
      <c r="L1305" s="8" t="str">
        <f>VLOOKUP(K1305,'[1]Mã Misa'!$B$2:$D$74,2,0)</f>
        <v>Chân giò heo muối 300g</v>
      </c>
      <c r="M1305" s="8" t="str">
        <f>VLOOKUP(L1305,'[1]Mã Misa'!$C$2:$D$74,2,0)</f>
        <v>CGM300</v>
      </c>
      <c r="N1305" s="2">
        <v>73431</v>
      </c>
      <c r="O1305" t="s">
        <v>2201</v>
      </c>
      <c r="P1305" s="8" t="str">
        <f t="shared" si="83"/>
        <v>0043957</v>
      </c>
      <c r="Q1305" s="8" t="e">
        <f t="array" ref="Q1305">IF(VLOOKUP(P1305,$AA$1:$AC$32,1,0)&lt;&gt;0,(P1305&amp;"A"),0)</f>
        <v>#N/A</v>
      </c>
      <c r="R1305" s="12">
        <v>44517</v>
      </c>
      <c r="S1305" t="s">
        <v>2202</v>
      </c>
      <c r="T1305" s="8" t="str">
        <f t="shared" si="84"/>
        <v>VM+ HCM Ho</v>
      </c>
      <c r="U1305" t="s">
        <v>6610</v>
      </c>
      <c r="Y1305" t="str">
        <f t="array" ref="Y1305">IF(ISNUMBER(SEARCH($V$3,T1305)),"WINCOMHANOI",IF(ISNUMBER(SEARCH($V$4,T1305)),"WINCOMHOCHIMINH",IF(ISNUMBER(SEARCH($V$5,T1305)),"WINCOMDANANG",IF(ISNUMBER(SEARCH($V$6,T1305)),"WINCOMHAIDUONG",IF(ISNUMBER(SEARCH($V$7,T1305)),"WINCOMQUANGNINH",IF(ISNUMBER(SEARCH($V$8,T1305)),"WINCOMHAIPHONG",IF(ISNUMBER(SEARCH($V$9,T1305)),"WINCOMBACGIANG",IF(ISNUMBER(SEARCH($V$10,T1305)),"WINCOMBACNINH",IF(ISNUMBER(SEARCH($V$11,T1305)),"WINCOMPHUTHO",IF(ISNUMBER(SEARCH($V$12,T1305)),"WINCOMHATINH",IF(ISNUMBER(SEARCH($V$13,T1305)),"WINCOMTHAINGUYEN",IF(ISNUMBER(SEARCH($V$14,T1305)),"WINCOMKHANHHOA",IF(ISNUMBER(SEARCH($V$15,T1305)),"WINCOMHUNGYEN",IF(ISNUMBER(SEARCH($V$16,T1305)),"WINCOMNGHEAN",IF(ISNUMBER(SEARCH($V$17,T1305)),"WINCOMLAOCAI",IF(ISNUMBER(SEARCH($V$18,T1305)),"WINCOMVUNGTAU",IF(ISNUMBER(SEARCH($V$19,T1305)),"WINCOMBINHDUONG",IF(ISNUMBER(SEARCH($V$20,T1305)),"WINCOMKIENGIANG",IF(ISNUMBER(SEARCH($V$21,T1305)),"WINCOMHANAM",IF(ISNUMBER(SEARCH($V$22,T1305)),"WINCOMNAMDINH",IF(ISNUMBER(SEARCH($V$23,T1305)),"WINCOMLANGSON",IF(ISNUMBER(SEARCH($V$24,T1305)),"WINCOMTHANHHOA",IF(ISNUMBER(SEARCH($V$25,T1305)),"WINCOMYENBAI",IF(ISNUMBER(SEARCH($V$26,T1305)),"WINCOMTUYENQUANG",IF(ISNUMBER(SEARCH($V$27,T1305)),"WINCOMHUE",IF(ISNUMBER(SEARCH($V$28,T1305)),"WINCOMQUANGNAM",IF(ISNUMBER(SEARCH($V$29,T1305)),"WINCOMVINHPHUC",IF(ISNUMBER(SEARCH($V$30,T1305)),"WINCOMHAGIANG",IF(ISNUMBER(SEARCH($V$31,T1305)),"WINCOMNINHBINH",IF(ISNUMBER(SEARCH($V$32,T1305)),"WINCOMTRAVINH",IF(ISNUMBER(SEARCH($V$33,T1305)),"WINCOMCANTHO",IF(ISNUMBER(SEARCH($V$34,T1305)),"WINCOMBENTRE",IF(ISNUMBER(SEARCH($V$35,T1305)),"WINCOMCAMAU",IF(ISNUMBER(SEARCH($V$36,T1305)),"WINCOMANGIANG",IF(ISNUMBER(SEARCH($V$37,T1305)),"WINCOMNINHTHUAN",IF(ISNUMBER(SEARCH($V$38,T1305)),"WINCOMTHAIBINH",IF(ISNUMBER(SEARCH($V$39,T1305)),"WINCOMGIALAI",IF(ISNUMBER(SEARCH($V$40,T1305)),"WINCOMHOABINH",IF(ISNUMBER(SEARCH($V$41,T1305)),"WINCOMQUANGNGAI",IF(ISNUMBER(SEARCH($V$42,T1305)),"WINCOMBINHTHUAN",IF(ISNUMBER(SEARCH($V$43,T1305)),"WINCOMDAKLAK",IF(ISNUMBER(SEARCH($V$44,T1305)),"WINCOMSOCTRANG",IF(ISNUMBER(SEARCH($V$45,T1305)),"WINCOMSONLA",IF(ISNUMBER(SEARCH($V$46,T1305)),"WINCOMKONTUM",IF(ISNUMBER(SEARCH($V$47,T1305)),"WINCOMPHUYEN",IF(ISNUMBER(SEARCH($V$48,T1305)),"WINCOMQUANGTRI",IF(ISNUMBER(SEARCH($V$49,T1305)),"WINCOMBINHDINH",IF(ISNUMBER(SEARCH($V$50,T1305)),"WINCOMCAOBANG",IF(ISNUMBER(SEARCH($V$51,T1305)),"WINCOMQUANGBINH",IF(ISNUMBER(SEARCH($V$52,T1305)),"WINCOMLAMDONG",IF(ISNUMBER(SEARCH($V$53,T1305)),"WINCOMVINHLONG",IF(ISNUMBER(SEARCH($V$54,T1305)),"WINCOMDONGTHAP",IF(ISNUMBER(SEARCH($V$55,T1305)),"WINCOMTIENGIANG",IF(ISNUMBER(SEARCH($V$56,T1305)),"WINCOMQUANGNINH",0))))))))))))))))))))))))))))))))))))))))))))))))))))))</f>
        <v>WINCOMHOCHIMINH</v>
      </c>
    </row>
    <row r="1306" spans="1:25" x14ac:dyDescent="0.2">
      <c r="A1306" t="s">
        <v>0</v>
      </c>
      <c r="B1306" t="s">
        <v>2200</v>
      </c>
      <c r="C1306" t="s">
        <v>31</v>
      </c>
      <c r="D1306" t="s">
        <v>3</v>
      </c>
      <c r="E1306" t="s">
        <v>4</v>
      </c>
      <c r="F1306" s="5">
        <f t="shared" si="81"/>
        <v>4</v>
      </c>
      <c r="G1306" s="2">
        <v>355384</v>
      </c>
      <c r="H1306" s="2">
        <v>390922.4</v>
      </c>
      <c r="I1306" t="s">
        <v>5</v>
      </c>
      <c r="J1306" t="s">
        <v>6</v>
      </c>
      <c r="K1306" t="str">
        <f t="shared" si="82"/>
        <v>Gà muối gói 500g</v>
      </c>
      <c r="L1306" s="8" t="str">
        <f>VLOOKUP(K1306,'[1]Mã Misa'!$B$2:$D$74,2,0)</f>
        <v>Gà muối 500g</v>
      </c>
      <c r="M1306" s="8" t="str">
        <f>VLOOKUP(L1306,'[1]Mã Misa'!$C$2:$D$74,2,0)</f>
        <v>GM500</v>
      </c>
      <c r="N1306" s="2">
        <v>88846</v>
      </c>
      <c r="O1306" t="s">
        <v>2201</v>
      </c>
      <c r="P1306" s="8" t="str">
        <f t="shared" si="83"/>
        <v>0043957</v>
      </c>
      <c r="Q1306" s="8" t="e">
        <f t="array" ref="Q1306">IF(VLOOKUP(P1306,$AA$1:$AC$32,1,0)&lt;&gt;0,(P1306&amp;"A"),0)</f>
        <v>#N/A</v>
      </c>
      <c r="R1306" s="12">
        <v>44517</v>
      </c>
      <c r="S1306" t="s">
        <v>2202</v>
      </c>
      <c r="T1306" s="8" t="str">
        <f t="shared" si="84"/>
        <v>VM+ HCM Ho</v>
      </c>
      <c r="U1306" t="s">
        <v>6610</v>
      </c>
      <c r="Y1306" t="str">
        <f t="array" ref="Y1306">IF(ISNUMBER(SEARCH($V$3,T1306)),"WINCOMHANOI",IF(ISNUMBER(SEARCH($V$4,T1306)),"WINCOMHOCHIMINH",IF(ISNUMBER(SEARCH($V$5,T1306)),"WINCOMDANANG",IF(ISNUMBER(SEARCH($V$6,T1306)),"WINCOMHAIDUONG",IF(ISNUMBER(SEARCH($V$7,T1306)),"WINCOMQUANGNINH",IF(ISNUMBER(SEARCH($V$8,T1306)),"WINCOMHAIPHONG",IF(ISNUMBER(SEARCH($V$9,T1306)),"WINCOMBACGIANG",IF(ISNUMBER(SEARCH($V$10,T1306)),"WINCOMBACNINH",IF(ISNUMBER(SEARCH($V$11,T1306)),"WINCOMPHUTHO",IF(ISNUMBER(SEARCH($V$12,T1306)),"WINCOMHATINH",IF(ISNUMBER(SEARCH($V$13,T1306)),"WINCOMTHAINGUYEN",IF(ISNUMBER(SEARCH($V$14,T1306)),"WINCOMKHANHHOA",IF(ISNUMBER(SEARCH($V$15,T1306)),"WINCOMHUNGYEN",IF(ISNUMBER(SEARCH($V$16,T1306)),"WINCOMNGHEAN",IF(ISNUMBER(SEARCH($V$17,T1306)),"WINCOMLAOCAI",IF(ISNUMBER(SEARCH($V$18,T1306)),"WINCOMVUNGTAU",IF(ISNUMBER(SEARCH($V$19,T1306)),"WINCOMBINHDUONG",IF(ISNUMBER(SEARCH($V$20,T1306)),"WINCOMKIENGIANG",IF(ISNUMBER(SEARCH($V$21,T1306)),"WINCOMHANAM",IF(ISNUMBER(SEARCH($V$22,T1306)),"WINCOMNAMDINH",IF(ISNUMBER(SEARCH($V$23,T1306)),"WINCOMLANGSON",IF(ISNUMBER(SEARCH($V$24,T1306)),"WINCOMTHANHHOA",IF(ISNUMBER(SEARCH($V$25,T1306)),"WINCOMYENBAI",IF(ISNUMBER(SEARCH($V$26,T1306)),"WINCOMTUYENQUANG",IF(ISNUMBER(SEARCH($V$27,T1306)),"WINCOMHUE",IF(ISNUMBER(SEARCH($V$28,T1306)),"WINCOMQUANGNAM",IF(ISNUMBER(SEARCH($V$29,T1306)),"WINCOMVINHPHUC",IF(ISNUMBER(SEARCH($V$30,T1306)),"WINCOMHAGIANG",IF(ISNUMBER(SEARCH($V$31,T1306)),"WINCOMNINHBINH",IF(ISNUMBER(SEARCH($V$32,T1306)),"WINCOMTRAVINH",IF(ISNUMBER(SEARCH($V$33,T1306)),"WINCOMCANTHO",IF(ISNUMBER(SEARCH($V$34,T1306)),"WINCOMBENTRE",IF(ISNUMBER(SEARCH($V$35,T1306)),"WINCOMCAMAU",IF(ISNUMBER(SEARCH($V$36,T1306)),"WINCOMANGIANG",IF(ISNUMBER(SEARCH($V$37,T1306)),"WINCOMNINHTHUAN",IF(ISNUMBER(SEARCH($V$38,T1306)),"WINCOMTHAIBINH",IF(ISNUMBER(SEARCH($V$39,T1306)),"WINCOMGIALAI",IF(ISNUMBER(SEARCH($V$40,T1306)),"WINCOMHOABINH",IF(ISNUMBER(SEARCH($V$41,T1306)),"WINCOMQUANGNGAI",IF(ISNUMBER(SEARCH($V$42,T1306)),"WINCOMBINHTHUAN",IF(ISNUMBER(SEARCH($V$43,T1306)),"WINCOMDAKLAK",IF(ISNUMBER(SEARCH($V$44,T1306)),"WINCOMSOCTRANG",IF(ISNUMBER(SEARCH($V$45,T1306)),"WINCOMSONLA",IF(ISNUMBER(SEARCH($V$46,T1306)),"WINCOMKONTUM",IF(ISNUMBER(SEARCH($V$47,T1306)),"WINCOMPHUYEN",IF(ISNUMBER(SEARCH($V$48,T1306)),"WINCOMQUANGTRI",IF(ISNUMBER(SEARCH($V$49,T1306)),"WINCOMBINHDINH",IF(ISNUMBER(SEARCH($V$50,T1306)),"WINCOMCAOBANG",IF(ISNUMBER(SEARCH($V$51,T1306)),"WINCOMQUANGBINH",IF(ISNUMBER(SEARCH($V$52,T1306)),"WINCOMLAMDONG",IF(ISNUMBER(SEARCH($V$53,T1306)),"WINCOMVINHLONG",IF(ISNUMBER(SEARCH($V$54,T1306)),"WINCOMDONGTHAP",IF(ISNUMBER(SEARCH($V$55,T1306)),"WINCOMTIENGIANG",IF(ISNUMBER(SEARCH($V$56,T1306)),"WINCOMQUANGNINH",0))))))))))))))))))))))))))))))))))))))))))))))))))))))</f>
        <v>WINCOMHOCHIMINH</v>
      </c>
    </row>
    <row r="1307" spans="1:25" x14ac:dyDescent="0.2">
      <c r="A1307" t="s">
        <v>0</v>
      </c>
      <c r="B1307" t="s">
        <v>2200</v>
      </c>
      <c r="C1307" t="s">
        <v>34</v>
      </c>
      <c r="D1307" t="s">
        <v>15</v>
      </c>
      <c r="E1307" t="s">
        <v>4</v>
      </c>
      <c r="F1307" s="5">
        <f t="shared" si="81"/>
        <v>1</v>
      </c>
      <c r="G1307" s="2">
        <v>60308</v>
      </c>
      <c r="H1307" s="2">
        <v>66338.8</v>
      </c>
      <c r="I1307" t="s">
        <v>5</v>
      </c>
      <c r="J1307" t="s">
        <v>16</v>
      </c>
      <c r="K1307" t="str">
        <f t="shared" si="82"/>
        <v>_Chả nướng 300g</v>
      </c>
      <c r="L1307" s="8" t="str">
        <f>VLOOKUP(K1307,'[1]Mã Misa'!$B$2:$D$74,2,0)</f>
        <v>Chả nướng 300g</v>
      </c>
      <c r="M1307" s="8" t="str">
        <f>VLOOKUP(L1307,'[1]Mã Misa'!$C$2:$D$74,2,0)</f>
        <v>CN300</v>
      </c>
      <c r="N1307" s="2">
        <v>60308</v>
      </c>
      <c r="O1307" t="s">
        <v>2201</v>
      </c>
      <c r="P1307" s="8" t="str">
        <f t="shared" si="83"/>
        <v>0043957</v>
      </c>
      <c r="Q1307" s="8" t="e">
        <f t="array" ref="Q1307">IF(VLOOKUP(P1307,$AA$1:$AC$32,1,0)&lt;&gt;0,(P1307&amp;"A"),0)</f>
        <v>#N/A</v>
      </c>
      <c r="R1307" s="12">
        <v>44517</v>
      </c>
      <c r="S1307" t="s">
        <v>2202</v>
      </c>
      <c r="T1307" s="8" t="str">
        <f t="shared" si="84"/>
        <v>VM+ HCM Ho</v>
      </c>
      <c r="U1307" t="s">
        <v>6610</v>
      </c>
      <c r="Y1307" t="str">
        <f t="array" ref="Y1307">IF(ISNUMBER(SEARCH($V$3,T1307)),"WINCOMHANOI",IF(ISNUMBER(SEARCH($V$4,T1307)),"WINCOMHOCHIMINH",IF(ISNUMBER(SEARCH($V$5,T1307)),"WINCOMDANANG",IF(ISNUMBER(SEARCH($V$6,T1307)),"WINCOMHAIDUONG",IF(ISNUMBER(SEARCH($V$7,T1307)),"WINCOMQUANGNINH",IF(ISNUMBER(SEARCH($V$8,T1307)),"WINCOMHAIPHONG",IF(ISNUMBER(SEARCH($V$9,T1307)),"WINCOMBACGIANG",IF(ISNUMBER(SEARCH($V$10,T1307)),"WINCOMBACNINH",IF(ISNUMBER(SEARCH($V$11,T1307)),"WINCOMPHUTHO",IF(ISNUMBER(SEARCH($V$12,T1307)),"WINCOMHATINH",IF(ISNUMBER(SEARCH($V$13,T1307)),"WINCOMTHAINGUYEN",IF(ISNUMBER(SEARCH($V$14,T1307)),"WINCOMKHANHHOA",IF(ISNUMBER(SEARCH($V$15,T1307)),"WINCOMHUNGYEN",IF(ISNUMBER(SEARCH($V$16,T1307)),"WINCOMNGHEAN",IF(ISNUMBER(SEARCH($V$17,T1307)),"WINCOMLAOCAI",IF(ISNUMBER(SEARCH($V$18,T1307)),"WINCOMVUNGTAU",IF(ISNUMBER(SEARCH($V$19,T1307)),"WINCOMBINHDUONG",IF(ISNUMBER(SEARCH($V$20,T1307)),"WINCOMKIENGIANG",IF(ISNUMBER(SEARCH($V$21,T1307)),"WINCOMHANAM",IF(ISNUMBER(SEARCH($V$22,T1307)),"WINCOMNAMDINH",IF(ISNUMBER(SEARCH($V$23,T1307)),"WINCOMLANGSON",IF(ISNUMBER(SEARCH($V$24,T1307)),"WINCOMTHANHHOA",IF(ISNUMBER(SEARCH($V$25,T1307)),"WINCOMYENBAI",IF(ISNUMBER(SEARCH($V$26,T1307)),"WINCOMTUYENQUANG",IF(ISNUMBER(SEARCH($V$27,T1307)),"WINCOMHUE",IF(ISNUMBER(SEARCH($V$28,T1307)),"WINCOMQUANGNAM",IF(ISNUMBER(SEARCH($V$29,T1307)),"WINCOMVINHPHUC",IF(ISNUMBER(SEARCH($V$30,T1307)),"WINCOMHAGIANG",IF(ISNUMBER(SEARCH($V$31,T1307)),"WINCOMNINHBINH",IF(ISNUMBER(SEARCH($V$32,T1307)),"WINCOMTRAVINH",IF(ISNUMBER(SEARCH($V$33,T1307)),"WINCOMCANTHO",IF(ISNUMBER(SEARCH($V$34,T1307)),"WINCOMBENTRE",IF(ISNUMBER(SEARCH($V$35,T1307)),"WINCOMCAMAU",IF(ISNUMBER(SEARCH($V$36,T1307)),"WINCOMANGIANG",IF(ISNUMBER(SEARCH($V$37,T1307)),"WINCOMNINHTHUAN",IF(ISNUMBER(SEARCH($V$38,T1307)),"WINCOMTHAIBINH",IF(ISNUMBER(SEARCH($V$39,T1307)),"WINCOMGIALAI",IF(ISNUMBER(SEARCH($V$40,T1307)),"WINCOMHOABINH",IF(ISNUMBER(SEARCH($V$41,T1307)),"WINCOMQUANGNGAI",IF(ISNUMBER(SEARCH($V$42,T1307)),"WINCOMBINHTHUAN",IF(ISNUMBER(SEARCH($V$43,T1307)),"WINCOMDAKLAK",IF(ISNUMBER(SEARCH($V$44,T1307)),"WINCOMSOCTRANG",IF(ISNUMBER(SEARCH($V$45,T1307)),"WINCOMSONLA",IF(ISNUMBER(SEARCH($V$46,T1307)),"WINCOMKONTUM",IF(ISNUMBER(SEARCH($V$47,T1307)),"WINCOMPHUYEN",IF(ISNUMBER(SEARCH($V$48,T1307)),"WINCOMQUANGTRI",IF(ISNUMBER(SEARCH($V$49,T1307)),"WINCOMBINHDINH",IF(ISNUMBER(SEARCH($V$50,T1307)),"WINCOMCAOBANG",IF(ISNUMBER(SEARCH($V$51,T1307)),"WINCOMQUANGBINH",IF(ISNUMBER(SEARCH($V$52,T1307)),"WINCOMLAMDONG",IF(ISNUMBER(SEARCH($V$53,T1307)),"WINCOMVINHLONG",IF(ISNUMBER(SEARCH($V$54,T1307)),"WINCOMDONGTHAP",IF(ISNUMBER(SEARCH($V$55,T1307)),"WINCOMTIENGIANG",IF(ISNUMBER(SEARCH($V$56,T1307)),"WINCOMQUANGNINH",0))))))))))))))))))))))))))))))))))))))))))))))))))))))</f>
        <v>WINCOMHOCHIMINH</v>
      </c>
    </row>
    <row r="1308" spans="1:25" x14ac:dyDescent="0.2">
      <c r="A1308" t="s">
        <v>0</v>
      </c>
      <c r="B1308" t="s">
        <v>2203</v>
      </c>
      <c r="C1308" t="s">
        <v>2</v>
      </c>
      <c r="D1308" t="s">
        <v>100</v>
      </c>
      <c r="E1308" t="s">
        <v>4</v>
      </c>
      <c r="F1308" s="5">
        <f t="shared" si="81"/>
        <v>1</v>
      </c>
      <c r="G1308" s="2">
        <v>61250</v>
      </c>
      <c r="H1308" s="2">
        <v>67375</v>
      </c>
      <c r="I1308" t="s">
        <v>5</v>
      </c>
      <c r="J1308" t="s">
        <v>101</v>
      </c>
      <c r="K1308" t="str">
        <f t="shared" si="82"/>
        <v xml:space="preserve"> Ghẹ farci 150g</v>
      </c>
      <c r="L1308" s="8" t="str">
        <f>VLOOKUP(K1308,'[1]Mã Misa'!$B$2:$D$74,2,0)</f>
        <v>Ghẹ farci 150g</v>
      </c>
      <c r="M1308" s="8" t="str">
        <f>VLOOKUP(L1308,'[1]Mã Misa'!$C$2:$D$74,2,0)</f>
        <v>GHEFARCI150</v>
      </c>
      <c r="N1308" s="2">
        <v>61250</v>
      </c>
      <c r="O1308" t="s">
        <v>2204</v>
      </c>
      <c r="P1308" s="8" t="str">
        <f t="shared" si="83"/>
        <v>0043958</v>
      </c>
      <c r="Q1308" s="8" t="e">
        <f t="array" ref="Q1308">IF(VLOOKUP(P1308,$AA$1:$AC$32,1,0)&lt;&gt;0,(P1308&amp;"A"),0)</f>
        <v>#N/A</v>
      </c>
      <c r="R1308" s="12">
        <v>44517</v>
      </c>
      <c r="S1308" t="s">
        <v>2202</v>
      </c>
      <c r="T1308" s="8" t="str">
        <f t="shared" si="84"/>
        <v>VM+ HCM Ho</v>
      </c>
      <c r="U1308" t="s">
        <v>6610</v>
      </c>
      <c r="Y1308" t="str">
        <f t="array" ref="Y1308">IF(ISNUMBER(SEARCH($V$3,T1308)),"WINCOMHANOI",IF(ISNUMBER(SEARCH($V$4,T1308)),"WINCOMHOCHIMINH",IF(ISNUMBER(SEARCH($V$5,T1308)),"WINCOMDANANG",IF(ISNUMBER(SEARCH($V$6,T1308)),"WINCOMHAIDUONG",IF(ISNUMBER(SEARCH($V$7,T1308)),"WINCOMQUANGNINH",IF(ISNUMBER(SEARCH($V$8,T1308)),"WINCOMHAIPHONG",IF(ISNUMBER(SEARCH($V$9,T1308)),"WINCOMBACGIANG",IF(ISNUMBER(SEARCH($V$10,T1308)),"WINCOMBACNINH",IF(ISNUMBER(SEARCH($V$11,T1308)),"WINCOMPHUTHO",IF(ISNUMBER(SEARCH($V$12,T1308)),"WINCOMHATINH",IF(ISNUMBER(SEARCH($V$13,T1308)),"WINCOMTHAINGUYEN",IF(ISNUMBER(SEARCH($V$14,T1308)),"WINCOMKHANHHOA",IF(ISNUMBER(SEARCH($V$15,T1308)),"WINCOMHUNGYEN",IF(ISNUMBER(SEARCH($V$16,T1308)),"WINCOMNGHEAN",IF(ISNUMBER(SEARCH($V$17,T1308)),"WINCOMLAOCAI",IF(ISNUMBER(SEARCH($V$18,T1308)),"WINCOMVUNGTAU",IF(ISNUMBER(SEARCH($V$19,T1308)),"WINCOMBINHDUONG",IF(ISNUMBER(SEARCH($V$20,T1308)),"WINCOMKIENGIANG",IF(ISNUMBER(SEARCH($V$21,T1308)),"WINCOMHANAM",IF(ISNUMBER(SEARCH($V$22,T1308)),"WINCOMNAMDINH",IF(ISNUMBER(SEARCH($V$23,T1308)),"WINCOMLANGSON",IF(ISNUMBER(SEARCH($V$24,T1308)),"WINCOMTHANHHOA",IF(ISNUMBER(SEARCH($V$25,T1308)),"WINCOMYENBAI",IF(ISNUMBER(SEARCH($V$26,T1308)),"WINCOMTUYENQUANG",IF(ISNUMBER(SEARCH($V$27,T1308)),"WINCOMHUE",IF(ISNUMBER(SEARCH($V$28,T1308)),"WINCOMQUANGNAM",IF(ISNUMBER(SEARCH($V$29,T1308)),"WINCOMVINHPHUC",IF(ISNUMBER(SEARCH($V$30,T1308)),"WINCOMHAGIANG",IF(ISNUMBER(SEARCH($V$31,T1308)),"WINCOMNINHBINH",IF(ISNUMBER(SEARCH($V$32,T1308)),"WINCOMTRAVINH",IF(ISNUMBER(SEARCH($V$33,T1308)),"WINCOMCANTHO",IF(ISNUMBER(SEARCH($V$34,T1308)),"WINCOMBENTRE",IF(ISNUMBER(SEARCH($V$35,T1308)),"WINCOMCAMAU",IF(ISNUMBER(SEARCH($V$36,T1308)),"WINCOMANGIANG",IF(ISNUMBER(SEARCH($V$37,T1308)),"WINCOMNINHTHUAN",IF(ISNUMBER(SEARCH($V$38,T1308)),"WINCOMTHAIBINH",IF(ISNUMBER(SEARCH($V$39,T1308)),"WINCOMGIALAI",IF(ISNUMBER(SEARCH($V$40,T1308)),"WINCOMHOABINH",IF(ISNUMBER(SEARCH($V$41,T1308)),"WINCOMQUANGNGAI",IF(ISNUMBER(SEARCH($V$42,T1308)),"WINCOMBINHTHUAN",IF(ISNUMBER(SEARCH($V$43,T1308)),"WINCOMDAKLAK",IF(ISNUMBER(SEARCH($V$44,T1308)),"WINCOMSOCTRANG",IF(ISNUMBER(SEARCH($V$45,T1308)),"WINCOMSONLA",IF(ISNUMBER(SEARCH($V$46,T1308)),"WINCOMKONTUM",IF(ISNUMBER(SEARCH($V$47,T1308)),"WINCOMPHUYEN",IF(ISNUMBER(SEARCH($V$48,T1308)),"WINCOMQUANGTRI",IF(ISNUMBER(SEARCH($V$49,T1308)),"WINCOMBINHDINH",IF(ISNUMBER(SEARCH($V$50,T1308)),"WINCOMCAOBANG",IF(ISNUMBER(SEARCH($V$51,T1308)),"WINCOMQUANGBINH",IF(ISNUMBER(SEARCH($V$52,T1308)),"WINCOMLAMDONG",IF(ISNUMBER(SEARCH($V$53,T1308)),"WINCOMVINHLONG",IF(ISNUMBER(SEARCH($V$54,T1308)),"WINCOMDONGTHAP",IF(ISNUMBER(SEARCH($V$55,T1308)),"WINCOMTIENGIANG",IF(ISNUMBER(SEARCH($V$56,T1308)),"WINCOMQUANGNINH",0))))))))))))))))))))))))))))))))))))))))))))))))))))))</f>
        <v>WINCOMHOCHIMINH</v>
      </c>
    </row>
    <row r="1309" spans="1:25" x14ac:dyDescent="0.2">
      <c r="A1309" t="s">
        <v>0</v>
      </c>
      <c r="B1309" t="s">
        <v>2205</v>
      </c>
      <c r="C1309" t="s">
        <v>2</v>
      </c>
      <c r="D1309" t="s">
        <v>100</v>
      </c>
      <c r="E1309" t="s">
        <v>4</v>
      </c>
      <c r="F1309" s="5">
        <f t="shared" si="81"/>
        <v>3</v>
      </c>
      <c r="G1309" s="2">
        <v>183750</v>
      </c>
      <c r="H1309" s="2">
        <v>202125.00000000003</v>
      </c>
      <c r="I1309" t="s">
        <v>5</v>
      </c>
      <c r="J1309" t="s">
        <v>101</v>
      </c>
      <c r="K1309" t="str">
        <f t="shared" si="82"/>
        <v xml:space="preserve"> Ghẹ farci 150g</v>
      </c>
      <c r="L1309" s="8" t="str">
        <f>VLOOKUP(K1309,'[1]Mã Misa'!$B$2:$D$74,2,0)</f>
        <v>Ghẹ farci 150g</v>
      </c>
      <c r="M1309" s="8" t="str">
        <f>VLOOKUP(L1309,'[1]Mã Misa'!$C$2:$D$74,2,0)</f>
        <v>GHEFARCI150</v>
      </c>
      <c r="N1309" s="2">
        <v>61250</v>
      </c>
      <c r="O1309" t="s">
        <v>2206</v>
      </c>
      <c r="P1309" s="8" t="str">
        <f t="shared" si="83"/>
        <v>0142271</v>
      </c>
      <c r="Q1309" s="8" t="e">
        <f t="array" ref="Q1309">IF(VLOOKUP(P1309,$AA$1:$AC$32,1,0)&lt;&gt;0,(P1309&amp;"A"),0)</f>
        <v>#N/A</v>
      </c>
      <c r="R1309" s="12">
        <v>44517</v>
      </c>
      <c r="S1309" t="s">
        <v>2175</v>
      </c>
      <c r="T1309" s="8" t="str">
        <f t="shared" si="84"/>
        <v>VM+ HNI Lô</v>
      </c>
      <c r="U1309" t="s">
        <v>6601</v>
      </c>
      <c r="Y1309" t="str">
        <f t="array" ref="Y1309">IF(ISNUMBER(SEARCH($V$3,T1309)),"WINCOMHANOI",IF(ISNUMBER(SEARCH($V$4,T1309)),"WINCOMHOCHIMINH",IF(ISNUMBER(SEARCH($V$5,T1309)),"WINCOMDANANG",IF(ISNUMBER(SEARCH($V$6,T1309)),"WINCOMHAIDUONG",IF(ISNUMBER(SEARCH($V$7,T1309)),"WINCOMQUANGNINH",IF(ISNUMBER(SEARCH($V$8,T1309)),"WINCOMHAIPHONG",IF(ISNUMBER(SEARCH($V$9,T1309)),"WINCOMBACGIANG",IF(ISNUMBER(SEARCH($V$10,T1309)),"WINCOMBACNINH",IF(ISNUMBER(SEARCH($V$11,T1309)),"WINCOMPHUTHO",IF(ISNUMBER(SEARCH($V$12,T1309)),"WINCOMHATINH",IF(ISNUMBER(SEARCH($V$13,T1309)),"WINCOMTHAINGUYEN",IF(ISNUMBER(SEARCH($V$14,T1309)),"WINCOMKHANHHOA",IF(ISNUMBER(SEARCH($V$15,T1309)),"WINCOMHUNGYEN",IF(ISNUMBER(SEARCH($V$16,T1309)),"WINCOMNGHEAN",IF(ISNUMBER(SEARCH($V$17,T1309)),"WINCOMLAOCAI",IF(ISNUMBER(SEARCH($V$18,T1309)),"WINCOMVUNGTAU",IF(ISNUMBER(SEARCH($V$19,T1309)),"WINCOMBINHDUONG",IF(ISNUMBER(SEARCH($V$20,T1309)),"WINCOMKIENGIANG",IF(ISNUMBER(SEARCH($V$21,T1309)),"WINCOMHANAM",IF(ISNUMBER(SEARCH($V$22,T1309)),"WINCOMNAMDINH",IF(ISNUMBER(SEARCH($V$23,T1309)),"WINCOMLANGSON",IF(ISNUMBER(SEARCH($V$24,T1309)),"WINCOMTHANHHOA",IF(ISNUMBER(SEARCH($V$25,T1309)),"WINCOMYENBAI",IF(ISNUMBER(SEARCH($V$26,T1309)),"WINCOMTUYENQUANG",IF(ISNUMBER(SEARCH($V$27,T1309)),"WINCOMHUE",IF(ISNUMBER(SEARCH($V$28,T1309)),"WINCOMQUANGNAM",IF(ISNUMBER(SEARCH($V$29,T1309)),"WINCOMVINHPHUC",IF(ISNUMBER(SEARCH($V$30,T1309)),"WINCOMHAGIANG",IF(ISNUMBER(SEARCH($V$31,T1309)),"WINCOMNINHBINH",IF(ISNUMBER(SEARCH($V$32,T1309)),"WINCOMTRAVINH",IF(ISNUMBER(SEARCH($V$33,T1309)),"WINCOMCANTHO",IF(ISNUMBER(SEARCH($V$34,T1309)),"WINCOMBENTRE",IF(ISNUMBER(SEARCH($V$35,T1309)),"WINCOMCAMAU",IF(ISNUMBER(SEARCH($V$36,T1309)),"WINCOMANGIANG",IF(ISNUMBER(SEARCH($V$37,T1309)),"WINCOMNINHTHUAN",IF(ISNUMBER(SEARCH($V$38,T1309)),"WINCOMTHAIBINH",IF(ISNUMBER(SEARCH($V$39,T1309)),"WINCOMGIALAI",IF(ISNUMBER(SEARCH($V$40,T1309)),"WINCOMHOABINH",IF(ISNUMBER(SEARCH($V$41,T1309)),"WINCOMQUANGNGAI",IF(ISNUMBER(SEARCH($V$42,T1309)),"WINCOMBINHTHUAN",IF(ISNUMBER(SEARCH($V$43,T1309)),"WINCOMDAKLAK",IF(ISNUMBER(SEARCH($V$44,T1309)),"WINCOMSOCTRANG",IF(ISNUMBER(SEARCH($V$45,T1309)),"WINCOMSONLA",IF(ISNUMBER(SEARCH($V$46,T1309)),"WINCOMKONTUM",IF(ISNUMBER(SEARCH($V$47,T1309)),"WINCOMPHUYEN",IF(ISNUMBER(SEARCH($V$48,T1309)),"WINCOMQUANGTRI",IF(ISNUMBER(SEARCH($V$49,T1309)),"WINCOMBINHDINH",IF(ISNUMBER(SEARCH($V$50,T1309)),"WINCOMCAOBANG",IF(ISNUMBER(SEARCH($V$51,T1309)),"WINCOMQUANGBINH",IF(ISNUMBER(SEARCH($V$52,T1309)),"WINCOMLAMDONG",IF(ISNUMBER(SEARCH($V$53,T1309)),"WINCOMVINHLONG",IF(ISNUMBER(SEARCH($V$54,T1309)),"WINCOMDONGTHAP",IF(ISNUMBER(SEARCH($V$55,T1309)),"WINCOMTIENGIANG",IF(ISNUMBER(SEARCH($V$56,T1309)),"WINCOMQUANGNINH",0))))))))))))))))))))))))))))))))))))))))))))))))))))))</f>
        <v>WINCOMHANOI</v>
      </c>
    </row>
    <row r="1310" spans="1:25" x14ac:dyDescent="0.2">
      <c r="A1310" t="s">
        <v>0</v>
      </c>
      <c r="B1310" t="s">
        <v>2207</v>
      </c>
      <c r="C1310" t="s">
        <v>2</v>
      </c>
      <c r="D1310" t="s">
        <v>15</v>
      </c>
      <c r="E1310" t="s">
        <v>4</v>
      </c>
      <c r="F1310" s="5">
        <f t="shared" si="81"/>
        <v>2</v>
      </c>
      <c r="G1310" s="2">
        <v>120616</v>
      </c>
      <c r="H1310" s="2">
        <v>132677.6</v>
      </c>
      <c r="I1310" t="s">
        <v>5</v>
      </c>
      <c r="J1310" t="s">
        <v>16</v>
      </c>
      <c r="K1310" t="str">
        <f t="shared" si="82"/>
        <v>_Chả nướng 300g</v>
      </c>
      <c r="L1310" s="8" t="str">
        <f>VLOOKUP(K1310,'[1]Mã Misa'!$B$2:$D$74,2,0)</f>
        <v>Chả nướng 300g</v>
      </c>
      <c r="M1310" s="8" t="str">
        <f>VLOOKUP(L1310,'[1]Mã Misa'!$C$2:$D$74,2,0)</f>
        <v>CN300</v>
      </c>
      <c r="N1310" s="2">
        <v>60308</v>
      </c>
      <c r="O1310" t="s">
        <v>2208</v>
      </c>
      <c r="P1310" s="8" t="str">
        <f t="shared" si="83"/>
        <v>0142272</v>
      </c>
      <c r="Q1310" s="8" t="e">
        <f t="array" ref="Q1310">IF(VLOOKUP(P1310,$AA$1:$AC$32,1,0)&lt;&gt;0,(P1310&amp;"A"),0)</f>
        <v>#N/A</v>
      </c>
      <c r="R1310" s="12">
        <v>44517</v>
      </c>
      <c r="S1310" t="s">
        <v>433</v>
      </c>
      <c r="T1310" s="8" t="str">
        <f t="shared" si="84"/>
        <v>VM+ HNI 32</v>
      </c>
      <c r="U1310" t="s">
        <v>6099</v>
      </c>
      <c r="Y1310" t="str">
        <f t="array" ref="Y1310">IF(ISNUMBER(SEARCH($V$3,T1310)),"WINCOMHANOI",IF(ISNUMBER(SEARCH($V$4,T1310)),"WINCOMHOCHIMINH",IF(ISNUMBER(SEARCH($V$5,T1310)),"WINCOMDANANG",IF(ISNUMBER(SEARCH($V$6,T1310)),"WINCOMHAIDUONG",IF(ISNUMBER(SEARCH($V$7,T1310)),"WINCOMQUANGNINH",IF(ISNUMBER(SEARCH($V$8,T1310)),"WINCOMHAIPHONG",IF(ISNUMBER(SEARCH($V$9,T1310)),"WINCOMBACGIANG",IF(ISNUMBER(SEARCH($V$10,T1310)),"WINCOMBACNINH",IF(ISNUMBER(SEARCH($V$11,T1310)),"WINCOMPHUTHO",IF(ISNUMBER(SEARCH($V$12,T1310)),"WINCOMHATINH",IF(ISNUMBER(SEARCH($V$13,T1310)),"WINCOMTHAINGUYEN",IF(ISNUMBER(SEARCH($V$14,T1310)),"WINCOMKHANHHOA",IF(ISNUMBER(SEARCH($V$15,T1310)),"WINCOMHUNGYEN",IF(ISNUMBER(SEARCH($V$16,T1310)),"WINCOMNGHEAN",IF(ISNUMBER(SEARCH($V$17,T1310)),"WINCOMLAOCAI",IF(ISNUMBER(SEARCH($V$18,T1310)),"WINCOMVUNGTAU",IF(ISNUMBER(SEARCH($V$19,T1310)),"WINCOMBINHDUONG",IF(ISNUMBER(SEARCH($V$20,T1310)),"WINCOMKIENGIANG",IF(ISNUMBER(SEARCH($V$21,T1310)),"WINCOMHANAM",IF(ISNUMBER(SEARCH($V$22,T1310)),"WINCOMNAMDINH",IF(ISNUMBER(SEARCH($V$23,T1310)),"WINCOMLANGSON",IF(ISNUMBER(SEARCH($V$24,T1310)),"WINCOMTHANHHOA",IF(ISNUMBER(SEARCH($V$25,T1310)),"WINCOMYENBAI",IF(ISNUMBER(SEARCH($V$26,T1310)),"WINCOMTUYENQUANG",IF(ISNUMBER(SEARCH($V$27,T1310)),"WINCOMHUE",IF(ISNUMBER(SEARCH($V$28,T1310)),"WINCOMQUANGNAM",IF(ISNUMBER(SEARCH($V$29,T1310)),"WINCOMVINHPHUC",IF(ISNUMBER(SEARCH($V$30,T1310)),"WINCOMHAGIANG",IF(ISNUMBER(SEARCH($V$31,T1310)),"WINCOMNINHBINH",IF(ISNUMBER(SEARCH($V$32,T1310)),"WINCOMTRAVINH",IF(ISNUMBER(SEARCH($V$33,T1310)),"WINCOMCANTHO",IF(ISNUMBER(SEARCH($V$34,T1310)),"WINCOMBENTRE",IF(ISNUMBER(SEARCH($V$35,T1310)),"WINCOMCAMAU",IF(ISNUMBER(SEARCH($V$36,T1310)),"WINCOMANGIANG",IF(ISNUMBER(SEARCH($V$37,T1310)),"WINCOMNINHTHUAN",IF(ISNUMBER(SEARCH($V$38,T1310)),"WINCOMTHAIBINH",IF(ISNUMBER(SEARCH($V$39,T1310)),"WINCOMGIALAI",IF(ISNUMBER(SEARCH($V$40,T1310)),"WINCOMHOABINH",IF(ISNUMBER(SEARCH($V$41,T1310)),"WINCOMQUANGNGAI",IF(ISNUMBER(SEARCH($V$42,T1310)),"WINCOMBINHTHUAN",IF(ISNUMBER(SEARCH($V$43,T1310)),"WINCOMDAKLAK",IF(ISNUMBER(SEARCH($V$44,T1310)),"WINCOMSOCTRANG",IF(ISNUMBER(SEARCH($V$45,T1310)),"WINCOMSONLA",IF(ISNUMBER(SEARCH($V$46,T1310)),"WINCOMKONTUM",IF(ISNUMBER(SEARCH($V$47,T1310)),"WINCOMPHUYEN",IF(ISNUMBER(SEARCH($V$48,T1310)),"WINCOMQUANGTRI",IF(ISNUMBER(SEARCH($V$49,T1310)),"WINCOMBINHDINH",IF(ISNUMBER(SEARCH($V$50,T1310)),"WINCOMCAOBANG",IF(ISNUMBER(SEARCH($V$51,T1310)),"WINCOMQUANGBINH",IF(ISNUMBER(SEARCH($V$52,T1310)),"WINCOMLAMDONG",IF(ISNUMBER(SEARCH($V$53,T1310)),"WINCOMVINHLONG",IF(ISNUMBER(SEARCH($V$54,T1310)),"WINCOMDONGTHAP",IF(ISNUMBER(SEARCH($V$55,T1310)),"WINCOMTIENGIANG",IF(ISNUMBER(SEARCH($V$56,T1310)),"WINCOMQUANGNINH",0))))))))))))))))))))))))))))))))))))))))))))))))))))))</f>
        <v>WINCOMHANOI</v>
      </c>
    </row>
    <row r="1311" spans="1:25" x14ac:dyDescent="0.2">
      <c r="A1311" t="s">
        <v>0</v>
      </c>
      <c r="B1311" t="s">
        <v>2207</v>
      </c>
      <c r="C1311" t="s">
        <v>31</v>
      </c>
      <c r="D1311" t="s">
        <v>62</v>
      </c>
      <c r="E1311" t="s">
        <v>4</v>
      </c>
      <c r="F1311" s="5">
        <f t="shared" si="81"/>
        <v>1</v>
      </c>
      <c r="G1311" s="2">
        <v>105400</v>
      </c>
      <c r="H1311" s="2">
        <v>115940.00000000001</v>
      </c>
      <c r="I1311" t="s">
        <v>5</v>
      </c>
      <c r="J1311" t="s">
        <v>63</v>
      </c>
      <c r="K1311" t="str">
        <f t="shared" si="82"/>
        <v>_Đùi gà sốt cay 500g</v>
      </c>
      <c r="L1311" s="8" t="str">
        <f>VLOOKUP(K1311,'[1]Mã Misa'!$B$2:$D$74,2,0)</f>
        <v>Đùi gà sốt cay 500g</v>
      </c>
      <c r="M1311" s="8" t="str">
        <f>VLOOKUP(L1311,'[1]Mã Misa'!$C$2:$D$74,2,0)</f>
        <v>DGSC500</v>
      </c>
      <c r="N1311" s="2">
        <v>105400</v>
      </c>
      <c r="O1311" t="s">
        <v>2208</v>
      </c>
      <c r="P1311" s="8" t="str">
        <f t="shared" si="83"/>
        <v>0142272</v>
      </c>
      <c r="Q1311" s="8" t="e">
        <f t="array" ref="Q1311">IF(VLOOKUP(P1311,$AA$1:$AC$32,1,0)&lt;&gt;0,(P1311&amp;"A"),0)</f>
        <v>#N/A</v>
      </c>
      <c r="R1311" s="12">
        <v>44517</v>
      </c>
      <c r="S1311" t="s">
        <v>433</v>
      </c>
      <c r="T1311" s="8" t="str">
        <f t="shared" si="84"/>
        <v>VM+ HNI 32</v>
      </c>
      <c r="U1311" t="s">
        <v>6099</v>
      </c>
      <c r="Y1311" t="str">
        <f t="array" ref="Y1311">IF(ISNUMBER(SEARCH($V$3,T1311)),"WINCOMHANOI",IF(ISNUMBER(SEARCH($V$4,T1311)),"WINCOMHOCHIMINH",IF(ISNUMBER(SEARCH($V$5,T1311)),"WINCOMDANANG",IF(ISNUMBER(SEARCH($V$6,T1311)),"WINCOMHAIDUONG",IF(ISNUMBER(SEARCH($V$7,T1311)),"WINCOMQUANGNINH",IF(ISNUMBER(SEARCH($V$8,T1311)),"WINCOMHAIPHONG",IF(ISNUMBER(SEARCH($V$9,T1311)),"WINCOMBACGIANG",IF(ISNUMBER(SEARCH($V$10,T1311)),"WINCOMBACNINH",IF(ISNUMBER(SEARCH($V$11,T1311)),"WINCOMPHUTHO",IF(ISNUMBER(SEARCH($V$12,T1311)),"WINCOMHATINH",IF(ISNUMBER(SEARCH($V$13,T1311)),"WINCOMTHAINGUYEN",IF(ISNUMBER(SEARCH($V$14,T1311)),"WINCOMKHANHHOA",IF(ISNUMBER(SEARCH($V$15,T1311)),"WINCOMHUNGYEN",IF(ISNUMBER(SEARCH($V$16,T1311)),"WINCOMNGHEAN",IF(ISNUMBER(SEARCH($V$17,T1311)),"WINCOMLAOCAI",IF(ISNUMBER(SEARCH($V$18,T1311)),"WINCOMVUNGTAU",IF(ISNUMBER(SEARCH($V$19,T1311)),"WINCOMBINHDUONG",IF(ISNUMBER(SEARCH($V$20,T1311)),"WINCOMKIENGIANG",IF(ISNUMBER(SEARCH($V$21,T1311)),"WINCOMHANAM",IF(ISNUMBER(SEARCH($V$22,T1311)),"WINCOMNAMDINH",IF(ISNUMBER(SEARCH($V$23,T1311)),"WINCOMLANGSON",IF(ISNUMBER(SEARCH($V$24,T1311)),"WINCOMTHANHHOA",IF(ISNUMBER(SEARCH($V$25,T1311)),"WINCOMYENBAI",IF(ISNUMBER(SEARCH($V$26,T1311)),"WINCOMTUYENQUANG",IF(ISNUMBER(SEARCH($V$27,T1311)),"WINCOMHUE",IF(ISNUMBER(SEARCH($V$28,T1311)),"WINCOMQUANGNAM",IF(ISNUMBER(SEARCH($V$29,T1311)),"WINCOMVINHPHUC",IF(ISNUMBER(SEARCH($V$30,T1311)),"WINCOMHAGIANG",IF(ISNUMBER(SEARCH($V$31,T1311)),"WINCOMNINHBINH",IF(ISNUMBER(SEARCH($V$32,T1311)),"WINCOMTRAVINH",IF(ISNUMBER(SEARCH($V$33,T1311)),"WINCOMCANTHO",IF(ISNUMBER(SEARCH($V$34,T1311)),"WINCOMBENTRE",IF(ISNUMBER(SEARCH($V$35,T1311)),"WINCOMCAMAU",IF(ISNUMBER(SEARCH($V$36,T1311)),"WINCOMANGIANG",IF(ISNUMBER(SEARCH($V$37,T1311)),"WINCOMNINHTHUAN",IF(ISNUMBER(SEARCH($V$38,T1311)),"WINCOMTHAIBINH",IF(ISNUMBER(SEARCH($V$39,T1311)),"WINCOMGIALAI",IF(ISNUMBER(SEARCH($V$40,T1311)),"WINCOMHOABINH",IF(ISNUMBER(SEARCH($V$41,T1311)),"WINCOMQUANGNGAI",IF(ISNUMBER(SEARCH($V$42,T1311)),"WINCOMBINHTHUAN",IF(ISNUMBER(SEARCH($V$43,T1311)),"WINCOMDAKLAK",IF(ISNUMBER(SEARCH($V$44,T1311)),"WINCOMSOCTRANG",IF(ISNUMBER(SEARCH($V$45,T1311)),"WINCOMSONLA",IF(ISNUMBER(SEARCH($V$46,T1311)),"WINCOMKONTUM",IF(ISNUMBER(SEARCH($V$47,T1311)),"WINCOMPHUYEN",IF(ISNUMBER(SEARCH($V$48,T1311)),"WINCOMQUANGTRI",IF(ISNUMBER(SEARCH($V$49,T1311)),"WINCOMBINHDINH",IF(ISNUMBER(SEARCH($V$50,T1311)),"WINCOMCAOBANG",IF(ISNUMBER(SEARCH($V$51,T1311)),"WINCOMQUANGBINH",IF(ISNUMBER(SEARCH($V$52,T1311)),"WINCOMLAMDONG",IF(ISNUMBER(SEARCH($V$53,T1311)),"WINCOMVINHLONG",IF(ISNUMBER(SEARCH($V$54,T1311)),"WINCOMDONGTHAP",IF(ISNUMBER(SEARCH($V$55,T1311)),"WINCOMTIENGIANG",IF(ISNUMBER(SEARCH($V$56,T1311)),"WINCOMQUANGNINH",0))))))))))))))))))))))))))))))))))))))))))))))))))))))</f>
        <v>WINCOMHANOI</v>
      </c>
    </row>
    <row r="1312" spans="1:25" x14ac:dyDescent="0.2">
      <c r="A1312" t="s">
        <v>0</v>
      </c>
      <c r="B1312" t="s">
        <v>2207</v>
      </c>
      <c r="C1312" t="s">
        <v>34</v>
      </c>
      <c r="D1312" t="s">
        <v>134</v>
      </c>
      <c r="E1312" t="s">
        <v>4</v>
      </c>
      <c r="F1312" s="5">
        <f t="shared" si="81"/>
        <v>1</v>
      </c>
      <c r="G1312" s="2">
        <v>90750</v>
      </c>
      <c r="H1312" s="2">
        <v>99825.000000000015</v>
      </c>
      <c r="I1312" t="s">
        <v>5</v>
      </c>
      <c r="J1312" t="s">
        <v>135</v>
      </c>
      <c r="K1312" t="str">
        <f t="shared" si="82"/>
        <v>_Chân gà sốt cay 400g</v>
      </c>
      <c r="L1312" s="8" t="str">
        <f>VLOOKUP(K1312,'[1]Mã Misa'!$B$2:$D$74,2,0)</f>
        <v>Chân gà sốt cay 400g</v>
      </c>
      <c r="M1312" s="8" t="str">
        <f>VLOOKUP(L1312,'[1]Mã Misa'!$C$2:$D$74,2,0)</f>
        <v>CGSC400</v>
      </c>
      <c r="N1312" s="2">
        <v>90750</v>
      </c>
      <c r="O1312" t="s">
        <v>2208</v>
      </c>
      <c r="P1312" s="8" t="str">
        <f t="shared" si="83"/>
        <v>0142272</v>
      </c>
      <c r="Q1312" s="8" t="e">
        <f t="array" ref="Q1312">IF(VLOOKUP(P1312,$AA$1:$AC$32,1,0)&lt;&gt;0,(P1312&amp;"A"),0)</f>
        <v>#N/A</v>
      </c>
      <c r="R1312" s="12">
        <v>44517</v>
      </c>
      <c r="S1312" t="s">
        <v>433</v>
      </c>
      <c r="T1312" s="8" t="str">
        <f t="shared" si="84"/>
        <v>VM+ HNI 32</v>
      </c>
      <c r="U1312" t="s">
        <v>6099</v>
      </c>
      <c r="Y1312" t="str">
        <f t="array" ref="Y1312">IF(ISNUMBER(SEARCH($V$3,T1312)),"WINCOMHANOI",IF(ISNUMBER(SEARCH($V$4,T1312)),"WINCOMHOCHIMINH",IF(ISNUMBER(SEARCH($V$5,T1312)),"WINCOMDANANG",IF(ISNUMBER(SEARCH($V$6,T1312)),"WINCOMHAIDUONG",IF(ISNUMBER(SEARCH($V$7,T1312)),"WINCOMQUANGNINH",IF(ISNUMBER(SEARCH($V$8,T1312)),"WINCOMHAIPHONG",IF(ISNUMBER(SEARCH($V$9,T1312)),"WINCOMBACGIANG",IF(ISNUMBER(SEARCH($V$10,T1312)),"WINCOMBACNINH",IF(ISNUMBER(SEARCH($V$11,T1312)),"WINCOMPHUTHO",IF(ISNUMBER(SEARCH($V$12,T1312)),"WINCOMHATINH",IF(ISNUMBER(SEARCH($V$13,T1312)),"WINCOMTHAINGUYEN",IF(ISNUMBER(SEARCH($V$14,T1312)),"WINCOMKHANHHOA",IF(ISNUMBER(SEARCH($V$15,T1312)),"WINCOMHUNGYEN",IF(ISNUMBER(SEARCH($V$16,T1312)),"WINCOMNGHEAN",IF(ISNUMBER(SEARCH($V$17,T1312)),"WINCOMLAOCAI",IF(ISNUMBER(SEARCH($V$18,T1312)),"WINCOMVUNGTAU",IF(ISNUMBER(SEARCH($V$19,T1312)),"WINCOMBINHDUONG",IF(ISNUMBER(SEARCH($V$20,T1312)),"WINCOMKIENGIANG",IF(ISNUMBER(SEARCH($V$21,T1312)),"WINCOMHANAM",IF(ISNUMBER(SEARCH($V$22,T1312)),"WINCOMNAMDINH",IF(ISNUMBER(SEARCH($V$23,T1312)),"WINCOMLANGSON",IF(ISNUMBER(SEARCH($V$24,T1312)),"WINCOMTHANHHOA",IF(ISNUMBER(SEARCH($V$25,T1312)),"WINCOMYENBAI",IF(ISNUMBER(SEARCH($V$26,T1312)),"WINCOMTUYENQUANG",IF(ISNUMBER(SEARCH($V$27,T1312)),"WINCOMHUE",IF(ISNUMBER(SEARCH($V$28,T1312)),"WINCOMQUANGNAM",IF(ISNUMBER(SEARCH($V$29,T1312)),"WINCOMVINHPHUC",IF(ISNUMBER(SEARCH($V$30,T1312)),"WINCOMHAGIANG",IF(ISNUMBER(SEARCH($V$31,T1312)),"WINCOMNINHBINH",IF(ISNUMBER(SEARCH($V$32,T1312)),"WINCOMTRAVINH",IF(ISNUMBER(SEARCH($V$33,T1312)),"WINCOMCANTHO",IF(ISNUMBER(SEARCH($V$34,T1312)),"WINCOMBENTRE",IF(ISNUMBER(SEARCH($V$35,T1312)),"WINCOMCAMAU",IF(ISNUMBER(SEARCH($V$36,T1312)),"WINCOMANGIANG",IF(ISNUMBER(SEARCH($V$37,T1312)),"WINCOMNINHTHUAN",IF(ISNUMBER(SEARCH($V$38,T1312)),"WINCOMTHAIBINH",IF(ISNUMBER(SEARCH($V$39,T1312)),"WINCOMGIALAI",IF(ISNUMBER(SEARCH($V$40,T1312)),"WINCOMHOABINH",IF(ISNUMBER(SEARCH($V$41,T1312)),"WINCOMQUANGNGAI",IF(ISNUMBER(SEARCH($V$42,T1312)),"WINCOMBINHTHUAN",IF(ISNUMBER(SEARCH($V$43,T1312)),"WINCOMDAKLAK",IF(ISNUMBER(SEARCH($V$44,T1312)),"WINCOMSOCTRANG",IF(ISNUMBER(SEARCH($V$45,T1312)),"WINCOMSONLA",IF(ISNUMBER(SEARCH($V$46,T1312)),"WINCOMKONTUM",IF(ISNUMBER(SEARCH($V$47,T1312)),"WINCOMPHUYEN",IF(ISNUMBER(SEARCH($V$48,T1312)),"WINCOMQUANGTRI",IF(ISNUMBER(SEARCH($V$49,T1312)),"WINCOMBINHDINH",IF(ISNUMBER(SEARCH($V$50,T1312)),"WINCOMCAOBANG",IF(ISNUMBER(SEARCH($V$51,T1312)),"WINCOMQUANGBINH",IF(ISNUMBER(SEARCH($V$52,T1312)),"WINCOMLAMDONG",IF(ISNUMBER(SEARCH($V$53,T1312)),"WINCOMVINHLONG",IF(ISNUMBER(SEARCH($V$54,T1312)),"WINCOMDONGTHAP",IF(ISNUMBER(SEARCH($V$55,T1312)),"WINCOMTIENGIANG",IF(ISNUMBER(SEARCH($V$56,T1312)),"WINCOMQUANGNINH",0))))))))))))))))))))))))))))))))))))))))))))))))))))))</f>
        <v>WINCOMHANOI</v>
      </c>
    </row>
    <row r="1313" spans="1:25" x14ac:dyDescent="0.2">
      <c r="A1313" t="s">
        <v>0</v>
      </c>
      <c r="B1313" t="s">
        <v>2207</v>
      </c>
      <c r="C1313" t="s">
        <v>37</v>
      </c>
      <c r="D1313" t="s">
        <v>3</v>
      </c>
      <c r="E1313" t="s">
        <v>4</v>
      </c>
      <c r="F1313" s="5">
        <f t="shared" si="81"/>
        <v>1</v>
      </c>
      <c r="G1313" s="2">
        <v>88846</v>
      </c>
      <c r="H1313" s="2">
        <v>97730.6</v>
      </c>
      <c r="I1313" t="s">
        <v>5</v>
      </c>
      <c r="J1313" t="s">
        <v>6</v>
      </c>
      <c r="K1313" t="str">
        <f t="shared" si="82"/>
        <v>Gà muối gói 500g</v>
      </c>
      <c r="L1313" s="8" t="str">
        <f>VLOOKUP(K1313,'[1]Mã Misa'!$B$2:$D$74,2,0)</f>
        <v>Gà muối 500g</v>
      </c>
      <c r="M1313" s="8" t="str">
        <f>VLOOKUP(L1313,'[1]Mã Misa'!$C$2:$D$74,2,0)</f>
        <v>GM500</v>
      </c>
      <c r="N1313" s="2">
        <v>88846</v>
      </c>
      <c r="O1313" t="s">
        <v>2208</v>
      </c>
      <c r="P1313" s="8" t="str">
        <f t="shared" si="83"/>
        <v>0142272</v>
      </c>
      <c r="Q1313" s="8" t="e">
        <f t="array" ref="Q1313">IF(VLOOKUP(P1313,$AA$1:$AC$32,1,0)&lt;&gt;0,(P1313&amp;"A"),0)</f>
        <v>#N/A</v>
      </c>
      <c r="R1313" s="12">
        <v>44517</v>
      </c>
      <c r="S1313" t="s">
        <v>433</v>
      </c>
      <c r="T1313" s="8" t="str">
        <f t="shared" si="84"/>
        <v>VM+ HNI 32</v>
      </c>
      <c r="U1313" t="s">
        <v>6099</v>
      </c>
      <c r="Y1313" t="str">
        <f t="array" ref="Y1313">IF(ISNUMBER(SEARCH($V$3,T1313)),"WINCOMHANOI",IF(ISNUMBER(SEARCH($V$4,T1313)),"WINCOMHOCHIMINH",IF(ISNUMBER(SEARCH($V$5,T1313)),"WINCOMDANANG",IF(ISNUMBER(SEARCH($V$6,T1313)),"WINCOMHAIDUONG",IF(ISNUMBER(SEARCH($V$7,T1313)),"WINCOMQUANGNINH",IF(ISNUMBER(SEARCH($V$8,T1313)),"WINCOMHAIPHONG",IF(ISNUMBER(SEARCH($V$9,T1313)),"WINCOMBACGIANG",IF(ISNUMBER(SEARCH($V$10,T1313)),"WINCOMBACNINH",IF(ISNUMBER(SEARCH($V$11,T1313)),"WINCOMPHUTHO",IF(ISNUMBER(SEARCH($V$12,T1313)),"WINCOMHATINH",IF(ISNUMBER(SEARCH($V$13,T1313)),"WINCOMTHAINGUYEN",IF(ISNUMBER(SEARCH($V$14,T1313)),"WINCOMKHANHHOA",IF(ISNUMBER(SEARCH($V$15,T1313)),"WINCOMHUNGYEN",IF(ISNUMBER(SEARCH($V$16,T1313)),"WINCOMNGHEAN",IF(ISNUMBER(SEARCH($V$17,T1313)),"WINCOMLAOCAI",IF(ISNUMBER(SEARCH($V$18,T1313)),"WINCOMVUNGTAU",IF(ISNUMBER(SEARCH($V$19,T1313)),"WINCOMBINHDUONG",IF(ISNUMBER(SEARCH($V$20,T1313)),"WINCOMKIENGIANG",IF(ISNUMBER(SEARCH($V$21,T1313)),"WINCOMHANAM",IF(ISNUMBER(SEARCH($V$22,T1313)),"WINCOMNAMDINH",IF(ISNUMBER(SEARCH($V$23,T1313)),"WINCOMLANGSON",IF(ISNUMBER(SEARCH($V$24,T1313)),"WINCOMTHANHHOA",IF(ISNUMBER(SEARCH($V$25,T1313)),"WINCOMYENBAI",IF(ISNUMBER(SEARCH($V$26,T1313)),"WINCOMTUYENQUANG",IF(ISNUMBER(SEARCH($V$27,T1313)),"WINCOMHUE",IF(ISNUMBER(SEARCH($V$28,T1313)),"WINCOMQUANGNAM",IF(ISNUMBER(SEARCH($V$29,T1313)),"WINCOMVINHPHUC",IF(ISNUMBER(SEARCH($V$30,T1313)),"WINCOMHAGIANG",IF(ISNUMBER(SEARCH($V$31,T1313)),"WINCOMNINHBINH",IF(ISNUMBER(SEARCH($V$32,T1313)),"WINCOMTRAVINH",IF(ISNUMBER(SEARCH($V$33,T1313)),"WINCOMCANTHO",IF(ISNUMBER(SEARCH($V$34,T1313)),"WINCOMBENTRE",IF(ISNUMBER(SEARCH($V$35,T1313)),"WINCOMCAMAU",IF(ISNUMBER(SEARCH($V$36,T1313)),"WINCOMANGIANG",IF(ISNUMBER(SEARCH($V$37,T1313)),"WINCOMNINHTHUAN",IF(ISNUMBER(SEARCH($V$38,T1313)),"WINCOMTHAIBINH",IF(ISNUMBER(SEARCH($V$39,T1313)),"WINCOMGIALAI",IF(ISNUMBER(SEARCH($V$40,T1313)),"WINCOMHOABINH",IF(ISNUMBER(SEARCH($V$41,T1313)),"WINCOMQUANGNGAI",IF(ISNUMBER(SEARCH($V$42,T1313)),"WINCOMBINHTHUAN",IF(ISNUMBER(SEARCH($V$43,T1313)),"WINCOMDAKLAK",IF(ISNUMBER(SEARCH($V$44,T1313)),"WINCOMSOCTRANG",IF(ISNUMBER(SEARCH($V$45,T1313)),"WINCOMSONLA",IF(ISNUMBER(SEARCH($V$46,T1313)),"WINCOMKONTUM",IF(ISNUMBER(SEARCH($V$47,T1313)),"WINCOMPHUYEN",IF(ISNUMBER(SEARCH($V$48,T1313)),"WINCOMQUANGTRI",IF(ISNUMBER(SEARCH($V$49,T1313)),"WINCOMBINHDINH",IF(ISNUMBER(SEARCH($V$50,T1313)),"WINCOMCAOBANG",IF(ISNUMBER(SEARCH($V$51,T1313)),"WINCOMQUANGBINH",IF(ISNUMBER(SEARCH($V$52,T1313)),"WINCOMLAMDONG",IF(ISNUMBER(SEARCH($V$53,T1313)),"WINCOMVINHLONG",IF(ISNUMBER(SEARCH($V$54,T1313)),"WINCOMDONGTHAP",IF(ISNUMBER(SEARCH($V$55,T1313)),"WINCOMTIENGIANG",IF(ISNUMBER(SEARCH($V$56,T1313)),"WINCOMQUANGNINH",0))))))))))))))))))))))))))))))))))))))))))))))))))))))</f>
        <v>WINCOMHANOI</v>
      </c>
    </row>
    <row r="1314" spans="1:25" x14ac:dyDescent="0.2">
      <c r="A1314" t="s">
        <v>0</v>
      </c>
      <c r="B1314" t="s">
        <v>2209</v>
      </c>
      <c r="C1314" t="s">
        <v>2</v>
      </c>
      <c r="D1314" t="s">
        <v>15</v>
      </c>
      <c r="E1314" t="s">
        <v>4</v>
      </c>
      <c r="F1314" s="5">
        <f t="shared" si="81"/>
        <v>1</v>
      </c>
      <c r="G1314" s="2">
        <v>60308</v>
      </c>
      <c r="H1314" s="2">
        <v>66338.8</v>
      </c>
      <c r="I1314" t="s">
        <v>5</v>
      </c>
      <c r="J1314" t="s">
        <v>16</v>
      </c>
      <c r="K1314" t="str">
        <f t="shared" si="82"/>
        <v>_Chả nướng 300g</v>
      </c>
      <c r="L1314" s="8" t="str">
        <f>VLOOKUP(K1314,'[1]Mã Misa'!$B$2:$D$74,2,0)</f>
        <v>Chả nướng 300g</v>
      </c>
      <c r="M1314" s="8" t="str">
        <f>VLOOKUP(L1314,'[1]Mã Misa'!$C$2:$D$74,2,0)</f>
        <v>CN300</v>
      </c>
      <c r="N1314" s="2">
        <v>60308</v>
      </c>
      <c r="O1314" t="s">
        <v>2210</v>
      </c>
      <c r="P1314" s="8" t="str">
        <f t="shared" si="83"/>
        <v>0142277</v>
      </c>
      <c r="Q1314" s="8" t="e">
        <f t="array" ref="Q1314">IF(VLOOKUP(P1314,$AA$1:$AC$32,1,0)&lt;&gt;0,(P1314&amp;"A"),0)</f>
        <v>#N/A</v>
      </c>
      <c r="R1314" s="12">
        <v>44517</v>
      </c>
      <c r="S1314" t="s">
        <v>1517</v>
      </c>
      <c r="T1314" s="8" t="str">
        <f t="shared" si="84"/>
        <v>VM+ HNI CT</v>
      </c>
      <c r="U1314" t="s">
        <v>6412</v>
      </c>
      <c r="Y1314" t="str">
        <f t="array" ref="Y1314">IF(ISNUMBER(SEARCH($V$3,T1314)),"WINCOMHANOI",IF(ISNUMBER(SEARCH($V$4,T1314)),"WINCOMHOCHIMINH",IF(ISNUMBER(SEARCH($V$5,T1314)),"WINCOMDANANG",IF(ISNUMBER(SEARCH($V$6,T1314)),"WINCOMHAIDUONG",IF(ISNUMBER(SEARCH($V$7,T1314)),"WINCOMQUANGNINH",IF(ISNUMBER(SEARCH($V$8,T1314)),"WINCOMHAIPHONG",IF(ISNUMBER(SEARCH($V$9,T1314)),"WINCOMBACGIANG",IF(ISNUMBER(SEARCH($V$10,T1314)),"WINCOMBACNINH",IF(ISNUMBER(SEARCH($V$11,T1314)),"WINCOMPHUTHO",IF(ISNUMBER(SEARCH($V$12,T1314)),"WINCOMHATINH",IF(ISNUMBER(SEARCH($V$13,T1314)),"WINCOMTHAINGUYEN",IF(ISNUMBER(SEARCH($V$14,T1314)),"WINCOMKHANHHOA",IF(ISNUMBER(SEARCH($V$15,T1314)),"WINCOMHUNGYEN",IF(ISNUMBER(SEARCH($V$16,T1314)),"WINCOMNGHEAN",IF(ISNUMBER(SEARCH($V$17,T1314)),"WINCOMLAOCAI",IF(ISNUMBER(SEARCH($V$18,T1314)),"WINCOMVUNGTAU",IF(ISNUMBER(SEARCH($V$19,T1314)),"WINCOMBINHDUONG",IF(ISNUMBER(SEARCH($V$20,T1314)),"WINCOMKIENGIANG",IF(ISNUMBER(SEARCH($V$21,T1314)),"WINCOMHANAM",IF(ISNUMBER(SEARCH($V$22,T1314)),"WINCOMNAMDINH",IF(ISNUMBER(SEARCH($V$23,T1314)),"WINCOMLANGSON",IF(ISNUMBER(SEARCH($V$24,T1314)),"WINCOMTHANHHOA",IF(ISNUMBER(SEARCH($V$25,T1314)),"WINCOMYENBAI",IF(ISNUMBER(SEARCH($V$26,T1314)),"WINCOMTUYENQUANG",IF(ISNUMBER(SEARCH($V$27,T1314)),"WINCOMHUE",IF(ISNUMBER(SEARCH($V$28,T1314)),"WINCOMQUANGNAM",IF(ISNUMBER(SEARCH($V$29,T1314)),"WINCOMVINHPHUC",IF(ISNUMBER(SEARCH($V$30,T1314)),"WINCOMHAGIANG",IF(ISNUMBER(SEARCH($V$31,T1314)),"WINCOMNINHBINH",IF(ISNUMBER(SEARCH($V$32,T1314)),"WINCOMTRAVINH",IF(ISNUMBER(SEARCH($V$33,T1314)),"WINCOMCANTHO",IF(ISNUMBER(SEARCH($V$34,T1314)),"WINCOMBENTRE",IF(ISNUMBER(SEARCH($V$35,T1314)),"WINCOMCAMAU",IF(ISNUMBER(SEARCH($V$36,T1314)),"WINCOMANGIANG",IF(ISNUMBER(SEARCH($V$37,T1314)),"WINCOMNINHTHUAN",IF(ISNUMBER(SEARCH($V$38,T1314)),"WINCOMTHAIBINH",IF(ISNUMBER(SEARCH($V$39,T1314)),"WINCOMGIALAI",IF(ISNUMBER(SEARCH($V$40,T1314)),"WINCOMHOABINH",IF(ISNUMBER(SEARCH($V$41,T1314)),"WINCOMQUANGNGAI",IF(ISNUMBER(SEARCH($V$42,T1314)),"WINCOMBINHTHUAN",IF(ISNUMBER(SEARCH($V$43,T1314)),"WINCOMDAKLAK",IF(ISNUMBER(SEARCH($V$44,T1314)),"WINCOMSOCTRANG",IF(ISNUMBER(SEARCH($V$45,T1314)),"WINCOMSONLA",IF(ISNUMBER(SEARCH($V$46,T1314)),"WINCOMKONTUM",IF(ISNUMBER(SEARCH($V$47,T1314)),"WINCOMPHUYEN",IF(ISNUMBER(SEARCH($V$48,T1314)),"WINCOMQUANGTRI",IF(ISNUMBER(SEARCH($V$49,T1314)),"WINCOMBINHDINH",IF(ISNUMBER(SEARCH($V$50,T1314)),"WINCOMCAOBANG",IF(ISNUMBER(SEARCH($V$51,T1314)),"WINCOMQUANGBINH",IF(ISNUMBER(SEARCH($V$52,T1314)),"WINCOMLAMDONG",IF(ISNUMBER(SEARCH($V$53,T1314)),"WINCOMVINHLONG",IF(ISNUMBER(SEARCH($V$54,T1314)),"WINCOMDONGTHAP",IF(ISNUMBER(SEARCH($V$55,T1314)),"WINCOMTIENGIANG",IF(ISNUMBER(SEARCH($V$56,T1314)),"WINCOMQUANGNINH",0))))))))))))))))))))))))))))))))))))))))))))))))))))))</f>
        <v>WINCOMHANOI</v>
      </c>
    </row>
    <row r="1315" spans="1:25" x14ac:dyDescent="0.2">
      <c r="A1315" t="s">
        <v>0</v>
      </c>
      <c r="B1315" t="s">
        <v>2211</v>
      </c>
      <c r="C1315" t="s">
        <v>2</v>
      </c>
      <c r="D1315" t="s">
        <v>10</v>
      </c>
      <c r="E1315" t="s">
        <v>4</v>
      </c>
      <c r="F1315" s="5">
        <f t="shared" si="81"/>
        <v>3</v>
      </c>
      <c r="G1315" s="2">
        <v>183150</v>
      </c>
      <c r="H1315" s="2">
        <v>201465.00000000003</v>
      </c>
      <c r="I1315" t="s">
        <v>5</v>
      </c>
      <c r="J1315" t="s">
        <v>11</v>
      </c>
      <c r="K1315" t="str">
        <f t="shared" si="82"/>
        <v>_Giò sụn gà 250g</v>
      </c>
      <c r="L1315" s="8" t="str">
        <f>VLOOKUP(K1315,'[1]Mã Misa'!$B$2:$D$74,2,0)</f>
        <v>Giò sụn gà 250g</v>
      </c>
      <c r="M1315" s="8" t="str">
        <f>VLOOKUP(L1315,'[1]Mã Misa'!$C$2:$D$74,2,0)</f>
        <v>GSG250</v>
      </c>
      <c r="N1315" s="2">
        <v>61050</v>
      </c>
      <c r="O1315" t="s">
        <v>2212</v>
      </c>
      <c r="P1315" s="8" t="str">
        <f t="shared" si="83"/>
        <v>0142282</v>
      </c>
      <c r="Q1315" s="8" t="e">
        <f t="array" ref="Q1315">IF(VLOOKUP(P1315,$AA$1:$AC$32,1,0)&lt;&gt;0,(P1315&amp;"A"),0)</f>
        <v>#N/A</v>
      </c>
      <c r="R1315" s="12">
        <v>44517</v>
      </c>
      <c r="S1315" t="s">
        <v>2213</v>
      </c>
      <c r="T1315" s="8" t="str">
        <f t="shared" si="84"/>
        <v>VM+ HNI Kh</v>
      </c>
      <c r="U1315" t="s">
        <v>6611</v>
      </c>
      <c r="Y1315" t="str">
        <f t="array" ref="Y1315">IF(ISNUMBER(SEARCH($V$3,T1315)),"WINCOMHANOI",IF(ISNUMBER(SEARCH($V$4,T1315)),"WINCOMHOCHIMINH",IF(ISNUMBER(SEARCH($V$5,T1315)),"WINCOMDANANG",IF(ISNUMBER(SEARCH($V$6,T1315)),"WINCOMHAIDUONG",IF(ISNUMBER(SEARCH($V$7,T1315)),"WINCOMQUANGNINH",IF(ISNUMBER(SEARCH($V$8,T1315)),"WINCOMHAIPHONG",IF(ISNUMBER(SEARCH($V$9,T1315)),"WINCOMBACGIANG",IF(ISNUMBER(SEARCH($V$10,T1315)),"WINCOMBACNINH",IF(ISNUMBER(SEARCH($V$11,T1315)),"WINCOMPHUTHO",IF(ISNUMBER(SEARCH($V$12,T1315)),"WINCOMHATINH",IF(ISNUMBER(SEARCH($V$13,T1315)),"WINCOMTHAINGUYEN",IF(ISNUMBER(SEARCH($V$14,T1315)),"WINCOMKHANHHOA",IF(ISNUMBER(SEARCH($V$15,T1315)),"WINCOMHUNGYEN",IF(ISNUMBER(SEARCH($V$16,T1315)),"WINCOMNGHEAN",IF(ISNUMBER(SEARCH($V$17,T1315)),"WINCOMLAOCAI",IF(ISNUMBER(SEARCH($V$18,T1315)),"WINCOMVUNGTAU",IF(ISNUMBER(SEARCH($V$19,T1315)),"WINCOMBINHDUONG",IF(ISNUMBER(SEARCH($V$20,T1315)),"WINCOMKIENGIANG",IF(ISNUMBER(SEARCH($V$21,T1315)),"WINCOMHANAM",IF(ISNUMBER(SEARCH($V$22,T1315)),"WINCOMNAMDINH",IF(ISNUMBER(SEARCH($V$23,T1315)),"WINCOMLANGSON",IF(ISNUMBER(SEARCH($V$24,T1315)),"WINCOMTHANHHOA",IF(ISNUMBER(SEARCH($V$25,T1315)),"WINCOMYENBAI",IF(ISNUMBER(SEARCH($V$26,T1315)),"WINCOMTUYENQUANG",IF(ISNUMBER(SEARCH($V$27,T1315)),"WINCOMHUE",IF(ISNUMBER(SEARCH($V$28,T1315)),"WINCOMQUANGNAM",IF(ISNUMBER(SEARCH($V$29,T1315)),"WINCOMVINHPHUC",IF(ISNUMBER(SEARCH($V$30,T1315)),"WINCOMHAGIANG",IF(ISNUMBER(SEARCH($V$31,T1315)),"WINCOMNINHBINH",IF(ISNUMBER(SEARCH($V$32,T1315)),"WINCOMTRAVINH",IF(ISNUMBER(SEARCH($V$33,T1315)),"WINCOMCANTHO",IF(ISNUMBER(SEARCH($V$34,T1315)),"WINCOMBENTRE",IF(ISNUMBER(SEARCH($V$35,T1315)),"WINCOMCAMAU",IF(ISNUMBER(SEARCH($V$36,T1315)),"WINCOMANGIANG",IF(ISNUMBER(SEARCH($V$37,T1315)),"WINCOMNINHTHUAN",IF(ISNUMBER(SEARCH($V$38,T1315)),"WINCOMTHAIBINH",IF(ISNUMBER(SEARCH($V$39,T1315)),"WINCOMGIALAI",IF(ISNUMBER(SEARCH($V$40,T1315)),"WINCOMHOABINH",IF(ISNUMBER(SEARCH($V$41,T1315)),"WINCOMQUANGNGAI",IF(ISNUMBER(SEARCH($V$42,T1315)),"WINCOMBINHTHUAN",IF(ISNUMBER(SEARCH($V$43,T1315)),"WINCOMDAKLAK",IF(ISNUMBER(SEARCH($V$44,T1315)),"WINCOMSOCTRANG",IF(ISNUMBER(SEARCH($V$45,T1315)),"WINCOMSONLA",IF(ISNUMBER(SEARCH($V$46,T1315)),"WINCOMKONTUM",IF(ISNUMBER(SEARCH($V$47,T1315)),"WINCOMPHUYEN",IF(ISNUMBER(SEARCH($V$48,T1315)),"WINCOMQUANGTRI",IF(ISNUMBER(SEARCH($V$49,T1315)),"WINCOMBINHDINH",IF(ISNUMBER(SEARCH($V$50,T1315)),"WINCOMCAOBANG",IF(ISNUMBER(SEARCH($V$51,T1315)),"WINCOMQUANGBINH",IF(ISNUMBER(SEARCH($V$52,T1315)),"WINCOMLAMDONG",IF(ISNUMBER(SEARCH($V$53,T1315)),"WINCOMVINHLONG",IF(ISNUMBER(SEARCH($V$54,T1315)),"WINCOMDONGTHAP",IF(ISNUMBER(SEARCH($V$55,T1315)),"WINCOMTIENGIANG",IF(ISNUMBER(SEARCH($V$56,T1315)),"WINCOMQUANGNINH",0))))))))))))))))))))))))))))))))))))))))))))))))))))))</f>
        <v>WINCOMHANOI</v>
      </c>
    </row>
    <row r="1316" spans="1:25" x14ac:dyDescent="0.2">
      <c r="A1316" t="s">
        <v>0</v>
      </c>
      <c r="B1316" t="s">
        <v>2214</v>
      </c>
      <c r="C1316" t="s">
        <v>2</v>
      </c>
      <c r="D1316" t="s">
        <v>39</v>
      </c>
      <c r="E1316" t="s">
        <v>4</v>
      </c>
      <c r="F1316" s="5">
        <f t="shared" si="81"/>
        <v>3</v>
      </c>
      <c r="G1316" s="2">
        <v>138000</v>
      </c>
      <c r="H1316" s="2">
        <v>151800</v>
      </c>
      <c r="I1316" t="s">
        <v>5</v>
      </c>
      <c r="J1316" t="s">
        <v>40</v>
      </c>
      <c r="K1316" t="str">
        <f t="shared" si="82"/>
        <v>Mộc nấm hương gói 250g</v>
      </c>
      <c r="L1316" s="8" t="str">
        <f>VLOOKUP(K1316,'[1]Mã Misa'!$B$2:$D$74,2,0)</f>
        <v>Mộc Nấm Hương 250g</v>
      </c>
      <c r="M1316" s="8" t="str">
        <f>VLOOKUP(L1316,'[1]Mã Misa'!$C$2:$D$74,2,0)</f>
        <v>MNH250</v>
      </c>
      <c r="N1316" s="2">
        <v>46000</v>
      </c>
      <c r="O1316" t="s">
        <v>2215</v>
      </c>
      <c r="P1316" s="8" t="str">
        <f t="shared" si="83"/>
        <v>0001532</v>
      </c>
      <c r="Q1316" s="8" t="e">
        <f t="array" ref="Q1316">IF(VLOOKUP(P1316,$AA$1:$AC$32,1,0)&lt;&gt;0,(P1316&amp;"A"),0)</f>
        <v>#N/A</v>
      </c>
      <c r="R1316" s="12">
        <v>44517</v>
      </c>
      <c r="S1316" t="s">
        <v>2216</v>
      </c>
      <c r="T1316" s="8" t="str">
        <f t="shared" si="84"/>
        <v>VM+ TNN 37</v>
      </c>
      <c r="U1316" t="s">
        <v>6612</v>
      </c>
      <c r="Y1316" t="str">
        <f t="array" ref="Y1316">IF(ISNUMBER(SEARCH($V$3,T1316)),"WINCOMHANOI",IF(ISNUMBER(SEARCH($V$4,T1316)),"WINCOMHOCHIMINH",IF(ISNUMBER(SEARCH($V$5,T1316)),"WINCOMDANANG",IF(ISNUMBER(SEARCH($V$6,T1316)),"WINCOMHAIDUONG",IF(ISNUMBER(SEARCH($V$7,T1316)),"WINCOMQUANGNINH",IF(ISNUMBER(SEARCH($V$8,T1316)),"WINCOMHAIPHONG",IF(ISNUMBER(SEARCH($V$9,T1316)),"WINCOMBACGIANG",IF(ISNUMBER(SEARCH($V$10,T1316)),"WINCOMBACNINH",IF(ISNUMBER(SEARCH($V$11,T1316)),"WINCOMPHUTHO",IF(ISNUMBER(SEARCH($V$12,T1316)),"WINCOMHATINH",IF(ISNUMBER(SEARCH($V$13,T1316)),"WINCOMTHAINGUYEN",IF(ISNUMBER(SEARCH($V$14,T1316)),"WINCOMKHANHHOA",IF(ISNUMBER(SEARCH($V$15,T1316)),"WINCOMHUNGYEN",IF(ISNUMBER(SEARCH($V$16,T1316)),"WINCOMNGHEAN",IF(ISNUMBER(SEARCH($V$17,T1316)),"WINCOMLAOCAI",IF(ISNUMBER(SEARCH($V$18,T1316)),"WINCOMVUNGTAU",IF(ISNUMBER(SEARCH($V$19,T1316)),"WINCOMBINHDUONG",IF(ISNUMBER(SEARCH($V$20,T1316)),"WINCOMKIENGIANG",IF(ISNUMBER(SEARCH($V$21,T1316)),"WINCOMHANAM",IF(ISNUMBER(SEARCH($V$22,T1316)),"WINCOMNAMDINH",IF(ISNUMBER(SEARCH($V$23,T1316)),"WINCOMLANGSON",IF(ISNUMBER(SEARCH($V$24,T1316)),"WINCOMTHANHHOA",IF(ISNUMBER(SEARCH($V$25,T1316)),"WINCOMYENBAI",IF(ISNUMBER(SEARCH($V$26,T1316)),"WINCOMTUYENQUANG",IF(ISNUMBER(SEARCH($V$27,T1316)),"WINCOMHUE",IF(ISNUMBER(SEARCH($V$28,T1316)),"WINCOMQUANGNAM",IF(ISNUMBER(SEARCH($V$29,T1316)),"WINCOMVINHPHUC",IF(ISNUMBER(SEARCH($V$30,T1316)),"WINCOMHAGIANG",IF(ISNUMBER(SEARCH($V$31,T1316)),"WINCOMNINHBINH",IF(ISNUMBER(SEARCH($V$32,T1316)),"WINCOMTRAVINH",IF(ISNUMBER(SEARCH($V$33,T1316)),"WINCOMCANTHO",IF(ISNUMBER(SEARCH($V$34,T1316)),"WINCOMBENTRE",IF(ISNUMBER(SEARCH($V$35,T1316)),"WINCOMCAMAU",IF(ISNUMBER(SEARCH($V$36,T1316)),"WINCOMANGIANG",IF(ISNUMBER(SEARCH($V$37,T1316)),"WINCOMNINHTHUAN",IF(ISNUMBER(SEARCH($V$38,T1316)),"WINCOMTHAIBINH",IF(ISNUMBER(SEARCH($V$39,T1316)),"WINCOMGIALAI",IF(ISNUMBER(SEARCH($V$40,T1316)),"WINCOMHOABINH",IF(ISNUMBER(SEARCH($V$41,T1316)),"WINCOMQUANGNGAI",IF(ISNUMBER(SEARCH($V$42,T1316)),"WINCOMBINHTHUAN",IF(ISNUMBER(SEARCH($V$43,T1316)),"WINCOMDAKLAK",IF(ISNUMBER(SEARCH($V$44,T1316)),"WINCOMSOCTRANG",IF(ISNUMBER(SEARCH($V$45,T1316)),"WINCOMSONLA",IF(ISNUMBER(SEARCH($V$46,T1316)),"WINCOMKONTUM",IF(ISNUMBER(SEARCH($V$47,T1316)),"WINCOMPHUYEN",IF(ISNUMBER(SEARCH($V$48,T1316)),"WINCOMQUANGTRI",IF(ISNUMBER(SEARCH($V$49,T1316)),"WINCOMBINHDINH",IF(ISNUMBER(SEARCH($V$50,T1316)),"WINCOMCAOBANG",IF(ISNUMBER(SEARCH($V$51,T1316)),"WINCOMQUANGBINH",IF(ISNUMBER(SEARCH($V$52,T1316)),"WINCOMLAMDONG",IF(ISNUMBER(SEARCH($V$53,T1316)),"WINCOMVINHLONG",IF(ISNUMBER(SEARCH($V$54,T1316)),"WINCOMDONGTHAP",IF(ISNUMBER(SEARCH($V$55,T1316)),"WINCOMTIENGIANG",IF(ISNUMBER(SEARCH($V$56,T1316)),"WINCOMQUANGNINH",0))))))))))))))))))))))))))))))))))))))))))))))))))))))</f>
        <v>WINCOMTHAINGUYEN</v>
      </c>
    </row>
    <row r="1317" spans="1:25" x14ac:dyDescent="0.2">
      <c r="A1317" t="s">
        <v>0</v>
      </c>
      <c r="B1317" t="s">
        <v>2214</v>
      </c>
      <c r="C1317" t="s">
        <v>31</v>
      </c>
      <c r="D1317" t="s">
        <v>3</v>
      </c>
      <c r="E1317" t="s">
        <v>4</v>
      </c>
      <c r="F1317" s="5">
        <f t="shared" si="81"/>
        <v>1</v>
      </c>
      <c r="G1317" s="2">
        <v>88846</v>
      </c>
      <c r="H1317" s="2">
        <v>97730.6</v>
      </c>
      <c r="I1317" t="s">
        <v>5</v>
      </c>
      <c r="J1317" t="s">
        <v>6</v>
      </c>
      <c r="K1317" t="str">
        <f t="shared" si="82"/>
        <v>Gà muối gói 500g</v>
      </c>
      <c r="L1317" s="8" t="str">
        <f>VLOOKUP(K1317,'[1]Mã Misa'!$B$2:$D$74,2,0)</f>
        <v>Gà muối 500g</v>
      </c>
      <c r="M1317" s="8" t="str">
        <f>VLOOKUP(L1317,'[1]Mã Misa'!$C$2:$D$74,2,0)</f>
        <v>GM500</v>
      </c>
      <c r="N1317" s="2">
        <v>88846</v>
      </c>
      <c r="O1317" t="s">
        <v>2215</v>
      </c>
      <c r="P1317" s="8" t="str">
        <f t="shared" si="83"/>
        <v>0001532</v>
      </c>
      <c r="Q1317" s="8" t="e">
        <f t="array" ref="Q1317">IF(VLOOKUP(P1317,$AA$1:$AC$32,1,0)&lt;&gt;0,(P1317&amp;"A"),0)</f>
        <v>#N/A</v>
      </c>
      <c r="R1317" s="12">
        <v>44517</v>
      </c>
      <c r="S1317" t="s">
        <v>2216</v>
      </c>
      <c r="T1317" s="8" t="str">
        <f t="shared" si="84"/>
        <v>VM+ TNN 37</v>
      </c>
      <c r="U1317" t="s">
        <v>6612</v>
      </c>
      <c r="Y1317" t="str">
        <f t="array" ref="Y1317">IF(ISNUMBER(SEARCH($V$3,T1317)),"WINCOMHANOI",IF(ISNUMBER(SEARCH($V$4,T1317)),"WINCOMHOCHIMINH",IF(ISNUMBER(SEARCH($V$5,T1317)),"WINCOMDANANG",IF(ISNUMBER(SEARCH($V$6,T1317)),"WINCOMHAIDUONG",IF(ISNUMBER(SEARCH($V$7,T1317)),"WINCOMQUANGNINH",IF(ISNUMBER(SEARCH($V$8,T1317)),"WINCOMHAIPHONG",IF(ISNUMBER(SEARCH($V$9,T1317)),"WINCOMBACGIANG",IF(ISNUMBER(SEARCH($V$10,T1317)),"WINCOMBACNINH",IF(ISNUMBER(SEARCH($V$11,T1317)),"WINCOMPHUTHO",IF(ISNUMBER(SEARCH($V$12,T1317)),"WINCOMHATINH",IF(ISNUMBER(SEARCH($V$13,T1317)),"WINCOMTHAINGUYEN",IF(ISNUMBER(SEARCH($V$14,T1317)),"WINCOMKHANHHOA",IF(ISNUMBER(SEARCH($V$15,T1317)),"WINCOMHUNGYEN",IF(ISNUMBER(SEARCH($V$16,T1317)),"WINCOMNGHEAN",IF(ISNUMBER(SEARCH($V$17,T1317)),"WINCOMLAOCAI",IF(ISNUMBER(SEARCH($V$18,T1317)),"WINCOMVUNGTAU",IF(ISNUMBER(SEARCH($V$19,T1317)),"WINCOMBINHDUONG",IF(ISNUMBER(SEARCH($V$20,T1317)),"WINCOMKIENGIANG",IF(ISNUMBER(SEARCH($V$21,T1317)),"WINCOMHANAM",IF(ISNUMBER(SEARCH($V$22,T1317)),"WINCOMNAMDINH",IF(ISNUMBER(SEARCH($V$23,T1317)),"WINCOMLANGSON",IF(ISNUMBER(SEARCH($V$24,T1317)),"WINCOMTHANHHOA",IF(ISNUMBER(SEARCH($V$25,T1317)),"WINCOMYENBAI",IF(ISNUMBER(SEARCH($V$26,T1317)),"WINCOMTUYENQUANG",IF(ISNUMBER(SEARCH($V$27,T1317)),"WINCOMHUE",IF(ISNUMBER(SEARCH($V$28,T1317)),"WINCOMQUANGNAM",IF(ISNUMBER(SEARCH($V$29,T1317)),"WINCOMVINHPHUC",IF(ISNUMBER(SEARCH($V$30,T1317)),"WINCOMHAGIANG",IF(ISNUMBER(SEARCH($V$31,T1317)),"WINCOMNINHBINH",IF(ISNUMBER(SEARCH($V$32,T1317)),"WINCOMTRAVINH",IF(ISNUMBER(SEARCH($V$33,T1317)),"WINCOMCANTHO",IF(ISNUMBER(SEARCH($V$34,T1317)),"WINCOMBENTRE",IF(ISNUMBER(SEARCH($V$35,T1317)),"WINCOMCAMAU",IF(ISNUMBER(SEARCH($V$36,T1317)),"WINCOMANGIANG",IF(ISNUMBER(SEARCH($V$37,T1317)),"WINCOMNINHTHUAN",IF(ISNUMBER(SEARCH($V$38,T1317)),"WINCOMTHAIBINH",IF(ISNUMBER(SEARCH($V$39,T1317)),"WINCOMGIALAI",IF(ISNUMBER(SEARCH($V$40,T1317)),"WINCOMHOABINH",IF(ISNUMBER(SEARCH($V$41,T1317)),"WINCOMQUANGNGAI",IF(ISNUMBER(SEARCH($V$42,T1317)),"WINCOMBINHTHUAN",IF(ISNUMBER(SEARCH($V$43,T1317)),"WINCOMDAKLAK",IF(ISNUMBER(SEARCH($V$44,T1317)),"WINCOMSOCTRANG",IF(ISNUMBER(SEARCH($V$45,T1317)),"WINCOMSONLA",IF(ISNUMBER(SEARCH($V$46,T1317)),"WINCOMKONTUM",IF(ISNUMBER(SEARCH($V$47,T1317)),"WINCOMPHUYEN",IF(ISNUMBER(SEARCH($V$48,T1317)),"WINCOMQUANGTRI",IF(ISNUMBER(SEARCH($V$49,T1317)),"WINCOMBINHDINH",IF(ISNUMBER(SEARCH($V$50,T1317)),"WINCOMCAOBANG",IF(ISNUMBER(SEARCH($V$51,T1317)),"WINCOMQUANGBINH",IF(ISNUMBER(SEARCH($V$52,T1317)),"WINCOMLAMDONG",IF(ISNUMBER(SEARCH($V$53,T1317)),"WINCOMVINHLONG",IF(ISNUMBER(SEARCH($V$54,T1317)),"WINCOMDONGTHAP",IF(ISNUMBER(SEARCH($V$55,T1317)),"WINCOMTIENGIANG",IF(ISNUMBER(SEARCH($V$56,T1317)),"WINCOMQUANGNINH",0))))))))))))))))))))))))))))))))))))))))))))))))))))))</f>
        <v>WINCOMTHAINGUYEN</v>
      </c>
    </row>
    <row r="1318" spans="1:25" x14ac:dyDescent="0.2">
      <c r="A1318" t="s">
        <v>0</v>
      </c>
      <c r="B1318" t="s">
        <v>2217</v>
      </c>
      <c r="C1318" t="s">
        <v>2</v>
      </c>
      <c r="D1318" t="s">
        <v>27</v>
      </c>
      <c r="E1318" t="s">
        <v>4</v>
      </c>
      <c r="F1318" s="5">
        <f t="shared" si="81"/>
        <v>3</v>
      </c>
      <c r="G1318" s="2">
        <v>222750</v>
      </c>
      <c r="H1318" s="2">
        <v>245025.00000000003</v>
      </c>
      <c r="I1318" t="s">
        <v>5</v>
      </c>
      <c r="J1318" t="s">
        <v>28</v>
      </c>
      <c r="K1318" t="str">
        <f t="shared" si="82"/>
        <v>_Chả cốm 300g</v>
      </c>
      <c r="L1318" s="8" t="str">
        <f>VLOOKUP(K1318,'[1]Mã Misa'!$B$2:$D$74,2,0)</f>
        <v>Chả cốm 300g</v>
      </c>
      <c r="M1318" s="8" t="str">
        <f>VLOOKUP(L1318,'[1]Mã Misa'!$C$2:$D$74,2,0)</f>
        <v>CC300</v>
      </c>
      <c r="N1318" s="2">
        <v>74250</v>
      </c>
      <c r="O1318" t="s">
        <v>2218</v>
      </c>
      <c r="P1318" s="8" t="str">
        <f t="shared" si="83"/>
        <v>0142287</v>
      </c>
      <c r="Q1318" s="8" t="e">
        <f t="array" ref="Q1318">IF(VLOOKUP(P1318,$AA$1:$AC$32,1,0)&lt;&gt;0,(P1318&amp;"A"),0)</f>
        <v>#N/A</v>
      </c>
      <c r="R1318" s="12">
        <v>44517</v>
      </c>
      <c r="S1318" t="s">
        <v>1868</v>
      </c>
      <c r="T1318" s="8" t="str">
        <f t="shared" si="84"/>
        <v>VM+ HNI Ki</v>
      </c>
      <c r="U1318" t="s">
        <v>6514</v>
      </c>
      <c r="Y1318" t="str">
        <f t="array" ref="Y1318">IF(ISNUMBER(SEARCH($V$3,T1318)),"WINCOMHANOI",IF(ISNUMBER(SEARCH($V$4,T1318)),"WINCOMHOCHIMINH",IF(ISNUMBER(SEARCH($V$5,T1318)),"WINCOMDANANG",IF(ISNUMBER(SEARCH($V$6,T1318)),"WINCOMHAIDUONG",IF(ISNUMBER(SEARCH($V$7,T1318)),"WINCOMQUANGNINH",IF(ISNUMBER(SEARCH($V$8,T1318)),"WINCOMHAIPHONG",IF(ISNUMBER(SEARCH($V$9,T1318)),"WINCOMBACGIANG",IF(ISNUMBER(SEARCH($V$10,T1318)),"WINCOMBACNINH",IF(ISNUMBER(SEARCH($V$11,T1318)),"WINCOMPHUTHO",IF(ISNUMBER(SEARCH($V$12,T1318)),"WINCOMHATINH",IF(ISNUMBER(SEARCH($V$13,T1318)),"WINCOMTHAINGUYEN",IF(ISNUMBER(SEARCH($V$14,T1318)),"WINCOMKHANHHOA",IF(ISNUMBER(SEARCH($V$15,T1318)),"WINCOMHUNGYEN",IF(ISNUMBER(SEARCH($V$16,T1318)),"WINCOMNGHEAN",IF(ISNUMBER(SEARCH($V$17,T1318)),"WINCOMLAOCAI",IF(ISNUMBER(SEARCH($V$18,T1318)),"WINCOMVUNGTAU",IF(ISNUMBER(SEARCH($V$19,T1318)),"WINCOMBINHDUONG",IF(ISNUMBER(SEARCH($V$20,T1318)),"WINCOMKIENGIANG",IF(ISNUMBER(SEARCH($V$21,T1318)),"WINCOMHANAM",IF(ISNUMBER(SEARCH($V$22,T1318)),"WINCOMNAMDINH",IF(ISNUMBER(SEARCH($V$23,T1318)),"WINCOMLANGSON",IF(ISNUMBER(SEARCH($V$24,T1318)),"WINCOMTHANHHOA",IF(ISNUMBER(SEARCH($V$25,T1318)),"WINCOMYENBAI",IF(ISNUMBER(SEARCH($V$26,T1318)),"WINCOMTUYENQUANG",IF(ISNUMBER(SEARCH($V$27,T1318)),"WINCOMHUE",IF(ISNUMBER(SEARCH($V$28,T1318)),"WINCOMQUANGNAM",IF(ISNUMBER(SEARCH($V$29,T1318)),"WINCOMVINHPHUC",IF(ISNUMBER(SEARCH($V$30,T1318)),"WINCOMHAGIANG",IF(ISNUMBER(SEARCH($V$31,T1318)),"WINCOMNINHBINH",IF(ISNUMBER(SEARCH($V$32,T1318)),"WINCOMTRAVINH",IF(ISNUMBER(SEARCH($V$33,T1318)),"WINCOMCANTHO",IF(ISNUMBER(SEARCH($V$34,T1318)),"WINCOMBENTRE",IF(ISNUMBER(SEARCH($V$35,T1318)),"WINCOMCAMAU",IF(ISNUMBER(SEARCH($V$36,T1318)),"WINCOMANGIANG",IF(ISNUMBER(SEARCH($V$37,T1318)),"WINCOMNINHTHUAN",IF(ISNUMBER(SEARCH($V$38,T1318)),"WINCOMTHAIBINH",IF(ISNUMBER(SEARCH($V$39,T1318)),"WINCOMGIALAI",IF(ISNUMBER(SEARCH($V$40,T1318)),"WINCOMHOABINH",IF(ISNUMBER(SEARCH($V$41,T1318)),"WINCOMQUANGNGAI",IF(ISNUMBER(SEARCH($V$42,T1318)),"WINCOMBINHTHUAN",IF(ISNUMBER(SEARCH($V$43,T1318)),"WINCOMDAKLAK",IF(ISNUMBER(SEARCH($V$44,T1318)),"WINCOMSOCTRANG",IF(ISNUMBER(SEARCH($V$45,T1318)),"WINCOMSONLA",IF(ISNUMBER(SEARCH($V$46,T1318)),"WINCOMKONTUM",IF(ISNUMBER(SEARCH($V$47,T1318)),"WINCOMPHUYEN",IF(ISNUMBER(SEARCH($V$48,T1318)),"WINCOMQUANGTRI",IF(ISNUMBER(SEARCH($V$49,T1318)),"WINCOMBINHDINH",IF(ISNUMBER(SEARCH($V$50,T1318)),"WINCOMCAOBANG",IF(ISNUMBER(SEARCH($V$51,T1318)),"WINCOMQUANGBINH",IF(ISNUMBER(SEARCH($V$52,T1318)),"WINCOMLAMDONG",IF(ISNUMBER(SEARCH($V$53,T1318)),"WINCOMVINHLONG",IF(ISNUMBER(SEARCH($V$54,T1318)),"WINCOMDONGTHAP",IF(ISNUMBER(SEARCH($V$55,T1318)),"WINCOMTIENGIANG",IF(ISNUMBER(SEARCH($V$56,T1318)),"WINCOMQUANGNINH",0))))))))))))))))))))))))))))))))))))))))))))))))))))))</f>
        <v>WINCOMHANOI</v>
      </c>
    </row>
    <row r="1319" spans="1:25" x14ac:dyDescent="0.2">
      <c r="A1319" t="s">
        <v>0</v>
      </c>
      <c r="B1319" t="s">
        <v>2219</v>
      </c>
      <c r="C1319" t="s">
        <v>2</v>
      </c>
      <c r="D1319" t="s">
        <v>123</v>
      </c>
      <c r="E1319" t="s">
        <v>4</v>
      </c>
      <c r="F1319" s="5">
        <f t="shared" si="81"/>
        <v>4</v>
      </c>
      <c r="G1319" s="2">
        <v>222380</v>
      </c>
      <c r="H1319" s="2">
        <v>244618.00000000003</v>
      </c>
      <c r="I1319" t="s">
        <v>5</v>
      </c>
      <c r="J1319" t="s">
        <v>124</v>
      </c>
      <c r="K1319" t="str">
        <f t="shared" si="82"/>
        <v>Tai heo muối gói 200g</v>
      </c>
      <c r="L1319" s="8" t="str">
        <f>VLOOKUP(K1319,'[1]Mã Misa'!$B$2:$D$74,2,0)</f>
        <v>Tai heo muối 200g</v>
      </c>
      <c r="M1319" s="8" t="str">
        <f>VLOOKUP(L1319,'[1]Mã Misa'!$C$2:$D$74,2,0)</f>
        <v>TH200</v>
      </c>
      <c r="N1319" s="2">
        <v>55595</v>
      </c>
      <c r="O1319" t="s">
        <v>2220</v>
      </c>
      <c r="P1319" s="8" t="str">
        <f t="shared" si="83"/>
        <v>0142292</v>
      </c>
      <c r="Q1319" s="8" t="e">
        <f t="array" ref="Q1319">IF(VLOOKUP(P1319,$AA$1:$AC$32,1,0)&lt;&gt;0,(P1319&amp;"A"),0)</f>
        <v>#N/A</v>
      </c>
      <c r="R1319" s="12">
        <v>44517</v>
      </c>
      <c r="S1319" t="s">
        <v>2221</v>
      </c>
      <c r="T1319" s="8" t="str">
        <f t="shared" si="84"/>
        <v>VM+ HNI 28</v>
      </c>
      <c r="U1319" t="s">
        <v>6613</v>
      </c>
      <c r="Y1319" t="str">
        <f t="array" ref="Y1319">IF(ISNUMBER(SEARCH($V$3,T1319)),"WINCOMHANOI",IF(ISNUMBER(SEARCH($V$4,T1319)),"WINCOMHOCHIMINH",IF(ISNUMBER(SEARCH($V$5,T1319)),"WINCOMDANANG",IF(ISNUMBER(SEARCH($V$6,T1319)),"WINCOMHAIDUONG",IF(ISNUMBER(SEARCH($V$7,T1319)),"WINCOMQUANGNINH",IF(ISNUMBER(SEARCH($V$8,T1319)),"WINCOMHAIPHONG",IF(ISNUMBER(SEARCH($V$9,T1319)),"WINCOMBACGIANG",IF(ISNUMBER(SEARCH($V$10,T1319)),"WINCOMBACNINH",IF(ISNUMBER(SEARCH($V$11,T1319)),"WINCOMPHUTHO",IF(ISNUMBER(SEARCH($V$12,T1319)),"WINCOMHATINH",IF(ISNUMBER(SEARCH($V$13,T1319)),"WINCOMTHAINGUYEN",IF(ISNUMBER(SEARCH($V$14,T1319)),"WINCOMKHANHHOA",IF(ISNUMBER(SEARCH($V$15,T1319)),"WINCOMHUNGYEN",IF(ISNUMBER(SEARCH($V$16,T1319)),"WINCOMNGHEAN",IF(ISNUMBER(SEARCH($V$17,T1319)),"WINCOMLAOCAI",IF(ISNUMBER(SEARCH($V$18,T1319)),"WINCOMVUNGTAU",IF(ISNUMBER(SEARCH($V$19,T1319)),"WINCOMBINHDUONG",IF(ISNUMBER(SEARCH($V$20,T1319)),"WINCOMKIENGIANG",IF(ISNUMBER(SEARCH($V$21,T1319)),"WINCOMHANAM",IF(ISNUMBER(SEARCH($V$22,T1319)),"WINCOMNAMDINH",IF(ISNUMBER(SEARCH($V$23,T1319)),"WINCOMLANGSON",IF(ISNUMBER(SEARCH($V$24,T1319)),"WINCOMTHANHHOA",IF(ISNUMBER(SEARCH($V$25,T1319)),"WINCOMYENBAI",IF(ISNUMBER(SEARCH($V$26,T1319)),"WINCOMTUYENQUANG",IF(ISNUMBER(SEARCH($V$27,T1319)),"WINCOMHUE",IF(ISNUMBER(SEARCH($V$28,T1319)),"WINCOMQUANGNAM",IF(ISNUMBER(SEARCH($V$29,T1319)),"WINCOMVINHPHUC",IF(ISNUMBER(SEARCH($V$30,T1319)),"WINCOMHAGIANG",IF(ISNUMBER(SEARCH($V$31,T1319)),"WINCOMNINHBINH",IF(ISNUMBER(SEARCH($V$32,T1319)),"WINCOMTRAVINH",IF(ISNUMBER(SEARCH($V$33,T1319)),"WINCOMCANTHO",IF(ISNUMBER(SEARCH($V$34,T1319)),"WINCOMBENTRE",IF(ISNUMBER(SEARCH($V$35,T1319)),"WINCOMCAMAU",IF(ISNUMBER(SEARCH($V$36,T1319)),"WINCOMANGIANG",IF(ISNUMBER(SEARCH($V$37,T1319)),"WINCOMNINHTHUAN",IF(ISNUMBER(SEARCH($V$38,T1319)),"WINCOMTHAIBINH",IF(ISNUMBER(SEARCH($V$39,T1319)),"WINCOMGIALAI",IF(ISNUMBER(SEARCH($V$40,T1319)),"WINCOMHOABINH",IF(ISNUMBER(SEARCH($V$41,T1319)),"WINCOMQUANGNGAI",IF(ISNUMBER(SEARCH($V$42,T1319)),"WINCOMBINHTHUAN",IF(ISNUMBER(SEARCH($V$43,T1319)),"WINCOMDAKLAK",IF(ISNUMBER(SEARCH($V$44,T1319)),"WINCOMSOCTRANG",IF(ISNUMBER(SEARCH($V$45,T1319)),"WINCOMSONLA",IF(ISNUMBER(SEARCH($V$46,T1319)),"WINCOMKONTUM",IF(ISNUMBER(SEARCH($V$47,T1319)),"WINCOMPHUYEN",IF(ISNUMBER(SEARCH($V$48,T1319)),"WINCOMQUANGTRI",IF(ISNUMBER(SEARCH($V$49,T1319)),"WINCOMBINHDINH",IF(ISNUMBER(SEARCH($V$50,T1319)),"WINCOMCAOBANG",IF(ISNUMBER(SEARCH($V$51,T1319)),"WINCOMQUANGBINH",IF(ISNUMBER(SEARCH($V$52,T1319)),"WINCOMLAMDONG",IF(ISNUMBER(SEARCH($V$53,T1319)),"WINCOMVINHLONG",IF(ISNUMBER(SEARCH($V$54,T1319)),"WINCOMDONGTHAP",IF(ISNUMBER(SEARCH($V$55,T1319)),"WINCOMTIENGIANG",IF(ISNUMBER(SEARCH($V$56,T1319)),"WINCOMQUANGNINH",0))))))))))))))))))))))))))))))))))))))))))))))))))))))</f>
        <v>WINCOMHANOI</v>
      </c>
    </row>
    <row r="1320" spans="1:25" x14ac:dyDescent="0.2">
      <c r="A1320" t="s">
        <v>0</v>
      </c>
      <c r="B1320" t="s">
        <v>2219</v>
      </c>
      <c r="C1320" t="s">
        <v>31</v>
      </c>
      <c r="D1320" t="s">
        <v>20</v>
      </c>
      <c r="E1320" t="s">
        <v>4</v>
      </c>
      <c r="F1320" s="5">
        <f t="shared" si="81"/>
        <v>3</v>
      </c>
      <c r="G1320" s="2">
        <v>150546</v>
      </c>
      <c r="H1320" s="2">
        <v>165600.6</v>
      </c>
      <c r="I1320" t="s">
        <v>5</v>
      </c>
      <c r="J1320" t="s">
        <v>21</v>
      </c>
      <c r="K1320" t="str">
        <f t="shared" si="82"/>
        <v>Giò tai lưỡi xào gói 250g</v>
      </c>
      <c r="L1320" s="8" t="str">
        <f>VLOOKUP(K1320,'[1]Mã Misa'!$B$2:$D$74,2,0)</f>
        <v>Giò Tai Lưỡi Xào 250g</v>
      </c>
      <c r="M1320" s="8" t="str">
        <f>VLOOKUP(L1320,'[1]Mã Misa'!$C$2:$D$74,2,0)</f>
        <v>GTLX250G</v>
      </c>
      <c r="N1320" s="2">
        <v>50182</v>
      </c>
      <c r="O1320" t="s">
        <v>2220</v>
      </c>
      <c r="P1320" s="8" t="str">
        <f t="shared" si="83"/>
        <v>0142292</v>
      </c>
      <c r="Q1320" s="8" t="e">
        <f t="array" ref="Q1320">IF(VLOOKUP(P1320,$AA$1:$AC$32,1,0)&lt;&gt;0,(P1320&amp;"A"),0)</f>
        <v>#N/A</v>
      </c>
      <c r="R1320" s="12">
        <v>44517</v>
      </c>
      <c r="S1320" t="s">
        <v>2221</v>
      </c>
      <c r="T1320" s="8" t="str">
        <f t="shared" si="84"/>
        <v>VM+ HNI 28</v>
      </c>
      <c r="U1320" t="s">
        <v>6613</v>
      </c>
      <c r="Y1320" t="str">
        <f t="array" ref="Y1320">IF(ISNUMBER(SEARCH($V$3,T1320)),"WINCOMHANOI",IF(ISNUMBER(SEARCH($V$4,T1320)),"WINCOMHOCHIMINH",IF(ISNUMBER(SEARCH($V$5,T1320)),"WINCOMDANANG",IF(ISNUMBER(SEARCH($V$6,T1320)),"WINCOMHAIDUONG",IF(ISNUMBER(SEARCH($V$7,T1320)),"WINCOMQUANGNINH",IF(ISNUMBER(SEARCH($V$8,T1320)),"WINCOMHAIPHONG",IF(ISNUMBER(SEARCH($V$9,T1320)),"WINCOMBACGIANG",IF(ISNUMBER(SEARCH($V$10,T1320)),"WINCOMBACNINH",IF(ISNUMBER(SEARCH($V$11,T1320)),"WINCOMPHUTHO",IF(ISNUMBER(SEARCH($V$12,T1320)),"WINCOMHATINH",IF(ISNUMBER(SEARCH($V$13,T1320)),"WINCOMTHAINGUYEN",IF(ISNUMBER(SEARCH($V$14,T1320)),"WINCOMKHANHHOA",IF(ISNUMBER(SEARCH($V$15,T1320)),"WINCOMHUNGYEN",IF(ISNUMBER(SEARCH($V$16,T1320)),"WINCOMNGHEAN",IF(ISNUMBER(SEARCH($V$17,T1320)),"WINCOMLAOCAI",IF(ISNUMBER(SEARCH($V$18,T1320)),"WINCOMVUNGTAU",IF(ISNUMBER(SEARCH($V$19,T1320)),"WINCOMBINHDUONG",IF(ISNUMBER(SEARCH($V$20,T1320)),"WINCOMKIENGIANG",IF(ISNUMBER(SEARCH($V$21,T1320)),"WINCOMHANAM",IF(ISNUMBER(SEARCH($V$22,T1320)),"WINCOMNAMDINH",IF(ISNUMBER(SEARCH($V$23,T1320)),"WINCOMLANGSON",IF(ISNUMBER(SEARCH($V$24,T1320)),"WINCOMTHANHHOA",IF(ISNUMBER(SEARCH($V$25,T1320)),"WINCOMYENBAI",IF(ISNUMBER(SEARCH($V$26,T1320)),"WINCOMTUYENQUANG",IF(ISNUMBER(SEARCH($V$27,T1320)),"WINCOMHUE",IF(ISNUMBER(SEARCH($V$28,T1320)),"WINCOMQUANGNAM",IF(ISNUMBER(SEARCH($V$29,T1320)),"WINCOMVINHPHUC",IF(ISNUMBER(SEARCH($V$30,T1320)),"WINCOMHAGIANG",IF(ISNUMBER(SEARCH($V$31,T1320)),"WINCOMNINHBINH",IF(ISNUMBER(SEARCH($V$32,T1320)),"WINCOMTRAVINH",IF(ISNUMBER(SEARCH($V$33,T1320)),"WINCOMCANTHO",IF(ISNUMBER(SEARCH($V$34,T1320)),"WINCOMBENTRE",IF(ISNUMBER(SEARCH($V$35,T1320)),"WINCOMCAMAU",IF(ISNUMBER(SEARCH($V$36,T1320)),"WINCOMANGIANG",IF(ISNUMBER(SEARCH($V$37,T1320)),"WINCOMNINHTHUAN",IF(ISNUMBER(SEARCH($V$38,T1320)),"WINCOMTHAIBINH",IF(ISNUMBER(SEARCH($V$39,T1320)),"WINCOMGIALAI",IF(ISNUMBER(SEARCH($V$40,T1320)),"WINCOMHOABINH",IF(ISNUMBER(SEARCH($V$41,T1320)),"WINCOMQUANGNGAI",IF(ISNUMBER(SEARCH($V$42,T1320)),"WINCOMBINHTHUAN",IF(ISNUMBER(SEARCH($V$43,T1320)),"WINCOMDAKLAK",IF(ISNUMBER(SEARCH($V$44,T1320)),"WINCOMSOCTRANG",IF(ISNUMBER(SEARCH($V$45,T1320)),"WINCOMSONLA",IF(ISNUMBER(SEARCH($V$46,T1320)),"WINCOMKONTUM",IF(ISNUMBER(SEARCH($V$47,T1320)),"WINCOMPHUYEN",IF(ISNUMBER(SEARCH($V$48,T1320)),"WINCOMQUANGTRI",IF(ISNUMBER(SEARCH($V$49,T1320)),"WINCOMBINHDINH",IF(ISNUMBER(SEARCH($V$50,T1320)),"WINCOMCAOBANG",IF(ISNUMBER(SEARCH($V$51,T1320)),"WINCOMQUANGBINH",IF(ISNUMBER(SEARCH($V$52,T1320)),"WINCOMLAMDONG",IF(ISNUMBER(SEARCH($V$53,T1320)),"WINCOMVINHLONG",IF(ISNUMBER(SEARCH($V$54,T1320)),"WINCOMDONGTHAP",IF(ISNUMBER(SEARCH($V$55,T1320)),"WINCOMTIENGIANG",IF(ISNUMBER(SEARCH($V$56,T1320)),"WINCOMQUANGNINH",0))))))))))))))))))))))))))))))))))))))))))))))))))))))</f>
        <v>WINCOMHANOI</v>
      </c>
    </row>
    <row r="1321" spans="1:25" x14ac:dyDescent="0.2">
      <c r="A1321" t="s">
        <v>0</v>
      </c>
      <c r="B1321" t="s">
        <v>2222</v>
      </c>
      <c r="C1321" t="s">
        <v>2</v>
      </c>
      <c r="D1321" t="s">
        <v>45</v>
      </c>
      <c r="E1321" t="s">
        <v>4</v>
      </c>
      <c r="F1321" s="5">
        <f t="shared" si="81"/>
        <v>1</v>
      </c>
      <c r="G1321" s="2">
        <v>87787</v>
      </c>
      <c r="H1321" s="2">
        <v>96565.700000000012</v>
      </c>
      <c r="I1321" t="s">
        <v>5</v>
      </c>
      <c r="J1321" t="s">
        <v>46</v>
      </c>
      <c r="K1321" t="str">
        <f t="shared" si="82"/>
        <v>Bắp bò muối gói 200g</v>
      </c>
      <c r="L1321" s="8" t="str">
        <f>VLOOKUP(K1321,'[1]Mã Misa'!$B$2:$D$74,2,0)</f>
        <v>Bắp bò muối 200g</v>
      </c>
      <c r="M1321" s="8" t="str">
        <f>VLOOKUP(L1321,'[1]Mã Misa'!$C$2:$D$74,2,0)</f>
        <v>BBM200</v>
      </c>
      <c r="N1321" s="2">
        <v>87787</v>
      </c>
      <c r="O1321" t="s">
        <v>2223</v>
      </c>
      <c r="P1321" s="8" t="str">
        <f t="shared" si="83"/>
        <v>0043966</v>
      </c>
      <c r="Q1321" s="8" t="e">
        <f t="array" ref="Q1321">IF(VLOOKUP(P1321,$AA$1:$AC$32,1,0)&lt;&gt;0,(P1321&amp;"A"),0)</f>
        <v>#N/A</v>
      </c>
      <c r="R1321" s="12">
        <v>44517</v>
      </c>
      <c r="S1321" t="s">
        <v>2224</v>
      </c>
      <c r="T1321" s="8" t="str">
        <f t="shared" si="84"/>
        <v>VM+ HCM CC</v>
      </c>
      <c r="U1321" t="s">
        <v>6614</v>
      </c>
      <c r="Y1321" t="str">
        <f t="array" ref="Y1321">IF(ISNUMBER(SEARCH($V$3,T1321)),"WINCOMHANOI",IF(ISNUMBER(SEARCH($V$4,T1321)),"WINCOMHOCHIMINH",IF(ISNUMBER(SEARCH($V$5,T1321)),"WINCOMDANANG",IF(ISNUMBER(SEARCH($V$6,T1321)),"WINCOMHAIDUONG",IF(ISNUMBER(SEARCH($V$7,T1321)),"WINCOMQUANGNINH",IF(ISNUMBER(SEARCH($V$8,T1321)),"WINCOMHAIPHONG",IF(ISNUMBER(SEARCH($V$9,T1321)),"WINCOMBACGIANG",IF(ISNUMBER(SEARCH($V$10,T1321)),"WINCOMBACNINH",IF(ISNUMBER(SEARCH($V$11,T1321)),"WINCOMPHUTHO",IF(ISNUMBER(SEARCH($V$12,T1321)),"WINCOMHATINH",IF(ISNUMBER(SEARCH($V$13,T1321)),"WINCOMTHAINGUYEN",IF(ISNUMBER(SEARCH($V$14,T1321)),"WINCOMKHANHHOA",IF(ISNUMBER(SEARCH($V$15,T1321)),"WINCOMHUNGYEN",IF(ISNUMBER(SEARCH($V$16,T1321)),"WINCOMNGHEAN",IF(ISNUMBER(SEARCH($V$17,T1321)),"WINCOMLAOCAI",IF(ISNUMBER(SEARCH($V$18,T1321)),"WINCOMVUNGTAU",IF(ISNUMBER(SEARCH($V$19,T1321)),"WINCOMBINHDUONG",IF(ISNUMBER(SEARCH($V$20,T1321)),"WINCOMKIENGIANG",IF(ISNUMBER(SEARCH($V$21,T1321)),"WINCOMHANAM",IF(ISNUMBER(SEARCH($V$22,T1321)),"WINCOMNAMDINH",IF(ISNUMBER(SEARCH($V$23,T1321)),"WINCOMLANGSON",IF(ISNUMBER(SEARCH($V$24,T1321)),"WINCOMTHANHHOA",IF(ISNUMBER(SEARCH($V$25,T1321)),"WINCOMYENBAI",IF(ISNUMBER(SEARCH($V$26,T1321)),"WINCOMTUYENQUANG",IF(ISNUMBER(SEARCH($V$27,T1321)),"WINCOMHUE",IF(ISNUMBER(SEARCH($V$28,T1321)),"WINCOMQUANGNAM",IF(ISNUMBER(SEARCH($V$29,T1321)),"WINCOMVINHPHUC",IF(ISNUMBER(SEARCH($V$30,T1321)),"WINCOMHAGIANG",IF(ISNUMBER(SEARCH($V$31,T1321)),"WINCOMNINHBINH",IF(ISNUMBER(SEARCH($V$32,T1321)),"WINCOMTRAVINH",IF(ISNUMBER(SEARCH($V$33,T1321)),"WINCOMCANTHO",IF(ISNUMBER(SEARCH($V$34,T1321)),"WINCOMBENTRE",IF(ISNUMBER(SEARCH($V$35,T1321)),"WINCOMCAMAU",IF(ISNUMBER(SEARCH($V$36,T1321)),"WINCOMANGIANG",IF(ISNUMBER(SEARCH($V$37,T1321)),"WINCOMNINHTHUAN",IF(ISNUMBER(SEARCH($V$38,T1321)),"WINCOMTHAIBINH",IF(ISNUMBER(SEARCH($V$39,T1321)),"WINCOMGIALAI",IF(ISNUMBER(SEARCH($V$40,T1321)),"WINCOMHOABINH",IF(ISNUMBER(SEARCH($V$41,T1321)),"WINCOMQUANGNGAI",IF(ISNUMBER(SEARCH($V$42,T1321)),"WINCOMBINHTHUAN",IF(ISNUMBER(SEARCH($V$43,T1321)),"WINCOMDAKLAK",IF(ISNUMBER(SEARCH($V$44,T1321)),"WINCOMSOCTRANG",IF(ISNUMBER(SEARCH($V$45,T1321)),"WINCOMSONLA",IF(ISNUMBER(SEARCH($V$46,T1321)),"WINCOMKONTUM",IF(ISNUMBER(SEARCH($V$47,T1321)),"WINCOMPHUYEN",IF(ISNUMBER(SEARCH($V$48,T1321)),"WINCOMQUANGTRI",IF(ISNUMBER(SEARCH($V$49,T1321)),"WINCOMBINHDINH",IF(ISNUMBER(SEARCH($V$50,T1321)),"WINCOMCAOBANG",IF(ISNUMBER(SEARCH($V$51,T1321)),"WINCOMQUANGBINH",IF(ISNUMBER(SEARCH($V$52,T1321)),"WINCOMLAMDONG",IF(ISNUMBER(SEARCH($V$53,T1321)),"WINCOMVINHLONG",IF(ISNUMBER(SEARCH($V$54,T1321)),"WINCOMDONGTHAP",IF(ISNUMBER(SEARCH($V$55,T1321)),"WINCOMTIENGIANG",IF(ISNUMBER(SEARCH($V$56,T1321)),"WINCOMQUANGNINH",0))))))))))))))))))))))))))))))))))))))))))))))))))))))</f>
        <v>WINCOMHOCHIMINH</v>
      </c>
    </row>
    <row r="1322" spans="1:25" x14ac:dyDescent="0.2">
      <c r="A1322" t="s">
        <v>0</v>
      </c>
      <c r="B1322" t="s">
        <v>2222</v>
      </c>
      <c r="C1322" t="s">
        <v>31</v>
      </c>
      <c r="D1322" t="s">
        <v>123</v>
      </c>
      <c r="E1322" t="s">
        <v>4</v>
      </c>
      <c r="F1322" s="5">
        <f t="shared" si="81"/>
        <v>4</v>
      </c>
      <c r="G1322" s="2">
        <v>222380</v>
      </c>
      <c r="H1322" s="2">
        <v>244618.00000000003</v>
      </c>
      <c r="I1322" t="s">
        <v>5</v>
      </c>
      <c r="J1322" t="s">
        <v>124</v>
      </c>
      <c r="K1322" t="str">
        <f t="shared" si="82"/>
        <v>Tai heo muối gói 200g</v>
      </c>
      <c r="L1322" s="8" t="str">
        <f>VLOOKUP(K1322,'[1]Mã Misa'!$B$2:$D$74,2,0)</f>
        <v>Tai heo muối 200g</v>
      </c>
      <c r="M1322" s="8" t="str">
        <f>VLOOKUP(L1322,'[1]Mã Misa'!$C$2:$D$74,2,0)</f>
        <v>TH200</v>
      </c>
      <c r="N1322" s="2">
        <v>55595</v>
      </c>
      <c r="O1322" t="s">
        <v>2223</v>
      </c>
      <c r="P1322" s="8" t="str">
        <f t="shared" si="83"/>
        <v>0043966</v>
      </c>
      <c r="Q1322" s="8" t="e">
        <f t="array" ref="Q1322">IF(VLOOKUP(P1322,$AA$1:$AC$32,1,0)&lt;&gt;0,(P1322&amp;"A"),0)</f>
        <v>#N/A</v>
      </c>
      <c r="R1322" s="12">
        <v>44517</v>
      </c>
      <c r="S1322" t="s">
        <v>2224</v>
      </c>
      <c r="T1322" s="8" t="str">
        <f t="shared" si="84"/>
        <v>VM+ HCM CC</v>
      </c>
      <c r="U1322" t="s">
        <v>6614</v>
      </c>
      <c r="Y1322" t="str">
        <f t="array" ref="Y1322">IF(ISNUMBER(SEARCH($V$3,T1322)),"WINCOMHANOI",IF(ISNUMBER(SEARCH($V$4,T1322)),"WINCOMHOCHIMINH",IF(ISNUMBER(SEARCH($V$5,T1322)),"WINCOMDANANG",IF(ISNUMBER(SEARCH($V$6,T1322)),"WINCOMHAIDUONG",IF(ISNUMBER(SEARCH($V$7,T1322)),"WINCOMQUANGNINH",IF(ISNUMBER(SEARCH($V$8,T1322)),"WINCOMHAIPHONG",IF(ISNUMBER(SEARCH($V$9,T1322)),"WINCOMBACGIANG",IF(ISNUMBER(SEARCH($V$10,T1322)),"WINCOMBACNINH",IF(ISNUMBER(SEARCH($V$11,T1322)),"WINCOMPHUTHO",IF(ISNUMBER(SEARCH($V$12,T1322)),"WINCOMHATINH",IF(ISNUMBER(SEARCH($V$13,T1322)),"WINCOMTHAINGUYEN",IF(ISNUMBER(SEARCH($V$14,T1322)),"WINCOMKHANHHOA",IF(ISNUMBER(SEARCH($V$15,T1322)),"WINCOMHUNGYEN",IF(ISNUMBER(SEARCH($V$16,T1322)),"WINCOMNGHEAN",IF(ISNUMBER(SEARCH($V$17,T1322)),"WINCOMLAOCAI",IF(ISNUMBER(SEARCH($V$18,T1322)),"WINCOMVUNGTAU",IF(ISNUMBER(SEARCH($V$19,T1322)),"WINCOMBINHDUONG",IF(ISNUMBER(SEARCH($V$20,T1322)),"WINCOMKIENGIANG",IF(ISNUMBER(SEARCH($V$21,T1322)),"WINCOMHANAM",IF(ISNUMBER(SEARCH($V$22,T1322)),"WINCOMNAMDINH",IF(ISNUMBER(SEARCH($V$23,T1322)),"WINCOMLANGSON",IF(ISNUMBER(SEARCH($V$24,T1322)),"WINCOMTHANHHOA",IF(ISNUMBER(SEARCH($V$25,T1322)),"WINCOMYENBAI",IF(ISNUMBER(SEARCH($V$26,T1322)),"WINCOMTUYENQUANG",IF(ISNUMBER(SEARCH($V$27,T1322)),"WINCOMHUE",IF(ISNUMBER(SEARCH($V$28,T1322)),"WINCOMQUANGNAM",IF(ISNUMBER(SEARCH($V$29,T1322)),"WINCOMVINHPHUC",IF(ISNUMBER(SEARCH($V$30,T1322)),"WINCOMHAGIANG",IF(ISNUMBER(SEARCH($V$31,T1322)),"WINCOMNINHBINH",IF(ISNUMBER(SEARCH($V$32,T1322)),"WINCOMTRAVINH",IF(ISNUMBER(SEARCH($V$33,T1322)),"WINCOMCANTHO",IF(ISNUMBER(SEARCH($V$34,T1322)),"WINCOMBENTRE",IF(ISNUMBER(SEARCH($V$35,T1322)),"WINCOMCAMAU",IF(ISNUMBER(SEARCH($V$36,T1322)),"WINCOMANGIANG",IF(ISNUMBER(SEARCH($V$37,T1322)),"WINCOMNINHTHUAN",IF(ISNUMBER(SEARCH($V$38,T1322)),"WINCOMTHAIBINH",IF(ISNUMBER(SEARCH($V$39,T1322)),"WINCOMGIALAI",IF(ISNUMBER(SEARCH($V$40,T1322)),"WINCOMHOABINH",IF(ISNUMBER(SEARCH($V$41,T1322)),"WINCOMQUANGNGAI",IF(ISNUMBER(SEARCH($V$42,T1322)),"WINCOMBINHTHUAN",IF(ISNUMBER(SEARCH($V$43,T1322)),"WINCOMDAKLAK",IF(ISNUMBER(SEARCH($V$44,T1322)),"WINCOMSOCTRANG",IF(ISNUMBER(SEARCH($V$45,T1322)),"WINCOMSONLA",IF(ISNUMBER(SEARCH($V$46,T1322)),"WINCOMKONTUM",IF(ISNUMBER(SEARCH($V$47,T1322)),"WINCOMPHUYEN",IF(ISNUMBER(SEARCH($V$48,T1322)),"WINCOMQUANGTRI",IF(ISNUMBER(SEARCH($V$49,T1322)),"WINCOMBINHDINH",IF(ISNUMBER(SEARCH($V$50,T1322)),"WINCOMCAOBANG",IF(ISNUMBER(SEARCH($V$51,T1322)),"WINCOMQUANGBINH",IF(ISNUMBER(SEARCH($V$52,T1322)),"WINCOMLAMDONG",IF(ISNUMBER(SEARCH($V$53,T1322)),"WINCOMVINHLONG",IF(ISNUMBER(SEARCH($V$54,T1322)),"WINCOMDONGTHAP",IF(ISNUMBER(SEARCH($V$55,T1322)),"WINCOMTIENGIANG",IF(ISNUMBER(SEARCH($V$56,T1322)),"WINCOMQUANGNINH",0))))))))))))))))))))))))))))))))))))))))))))))))))))))</f>
        <v>WINCOMHOCHIMINH</v>
      </c>
    </row>
    <row r="1323" spans="1:25" x14ac:dyDescent="0.2">
      <c r="A1323" t="s">
        <v>0</v>
      </c>
      <c r="B1323" t="s">
        <v>2222</v>
      </c>
      <c r="C1323" t="s">
        <v>34</v>
      </c>
      <c r="D1323" t="s">
        <v>20</v>
      </c>
      <c r="E1323" t="s">
        <v>4</v>
      </c>
      <c r="F1323" s="5">
        <f t="shared" si="81"/>
        <v>5</v>
      </c>
      <c r="G1323" s="2">
        <v>250910</v>
      </c>
      <c r="H1323" s="2">
        <v>276001</v>
      </c>
      <c r="I1323" t="s">
        <v>5</v>
      </c>
      <c r="J1323" t="s">
        <v>21</v>
      </c>
      <c r="K1323" t="str">
        <f t="shared" si="82"/>
        <v>Giò tai lưỡi xào gói 250g</v>
      </c>
      <c r="L1323" s="8" t="str">
        <f>VLOOKUP(K1323,'[1]Mã Misa'!$B$2:$D$74,2,0)</f>
        <v>Giò Tai Lưỡi Xào 250g</v>
      </c>
      <c r="M1323" s="8" t="str">
        <f>VLOOKUP(L1323,'[1]Mã Misa'!$C$2:$D$74,2,0)</f>
        <v>GTLX250G</v>
      </c>
      <c r="N1323" s="2">
        <v>50182</v>
      </c>
      <c r="O1323" t="s">
        <v>2223</v>
      </c>
      <c r="P1323" s="8" t="str">
        <f t="shared" si="83"/>
        <v>0043966</v>
      </c>
      <c r="Q1323" s="8" t="e">
        <f t="array" ref="Q1323">IF(VLOOKUP(P1323,$AA$1:$AC$32,1,0)&lt;&gt;0,(P1323&amp;"A"),0)</f>
        <v>#N/A</v>
      </c>
      <c r="R1323" s="12">
        <v>44517</v>
      </c>
      <c r="S1323" t="s">
        <v>2224</v>
      </c>
      <c r="T1323" s="8" t="str">
        <f t="shared" si="84"/>
        <v>VM+ HCM CC</v>
      </c>
      <c r="U1323" t="s">
        <v>6614</v>
      </c>
      <c r="Y1323" t="str">
        <f t="array" ref="Y1323">IF(ISNUMBER(SEARCH($V$3,T1323)),"WINCOMHANOI",IF(ISNUMBER(SEARCH($V$4,T1323)),"WINCOMHOCHIMINH",IF(ISNUMBER(SEARCH($V$5,T1323)),"WINCOMDANANG",IF(ISNUMBER(SEARCH($V$6,T1323)),"WINCOMHAIDUONG",IF(ISNUMBER(SEARCH($V$7,T1323)),"WINCOMQUANGNINH",IF(ISNUMBER(SEARCH($V$8,T1323)),"WINCOMHAIPHONG",IF(ISNUMBER(SEARCH($V$9,T1323)),"WINCOMBACGIANG",IF(ISNUMBER(SEARCH($V$10,T1323)),"WINCOMBACNINH",IF(ISNUMBER(SEARCH($V$11,T1323)),"WINCOMPHUTHO",IF(ISNUMBER(SEARCH($V$12,T1323)),"WINCOMHATINH",IF(ISNUMBER(SEARCH($V$13,T1323)),"WINCOMTHAINGUYEN",IF(ISNUMBER(SEARCH($V$14,T1323)),"WINCOMKHANHHOA",IF(ISNUMBER(SEARCH($V$15,T1323)),"WINCOMHUNGYEN",IF(ISNUMBER(SEARCH($V$16,T1323)),"WINCOMNGHEAN",IF(ISNUMBER(SEARCH($V$17,T1323)),"WINCOMLAOCAI",IF(ISNUMBER(SEARCH($V$18,T1323)),"WINCOMVUNGTAU",IF(ISNUMBER(SEARCH($V$19,T1323)),"WINCOMBINHDUONG",IF(ISNUMBER(SEARCH($V$20,T1323)),"WINCOMKIENGIANG",IF(ISNUMBER(SEARCH($V$21,T1323)),"WINCOMHANAM",IF(ISNUMBER(SEARCH($V$22,T1323)),"WINCOMNAMDINH",IF(ISNUMBER(SEARCH($V$23,T1323)),"WINCOMLANGSON",IF(ISNUMBER(SEARCH($V$24,T1323)),"WINCOMTHANHHOA",IF(ISNUMBER(SEARCH($V$25,T1323)),"WINCOMYENBAI",IF(ISNUMBER(SEARCH($V$26,T1323)),"WINCOMTUYENQUANG",IF(ISNUMBER(SEARCH($V$27,T1323)),"WINCOMHUE",IF(ISNUMBER(SEARCH($V$28,T1323)),"WINCOMQUANGNAM",IF(ISNUMBER(SEARCH($V$29,T1323)),"WINCOMVINHPHUC",IF(ISNUMBER(SEARCH($V$30,T1323)),"WINCOMHAGIANG",IF(ISNUMBER(SEARCH($V$31,T1323)),"WINCOMNINHBINH",IF(ISNUMBER(SEARCH($V$32,T1323)),"WINCOMTRAVINH",IF(ISNUMBER(SEARCH($V$33,T1323)),"WINCOMCANTHO",IF(ISNUMBER(SEARCH($V$34,T1323)),"WINCOMBENTRE",IF(ISNUMBER(SEARCH($V$35,T1323)),"WINCOMCAMAU",IF(ISNUMBER(SEARCH($V$36,T1323)),"WINCOMANGIANG",IF(ISNUMBER(SEARCH($V$37,T1323)),"WINCOMNINHTHUAN",IF(ISNUMBER(SEARCH($V$38,T1323)),"WINCOMTHAIBINH",IF(ISNUMBER(SEARCH($V$39,T1323)),"WINCOMGIALAI",IF(ISNUMBER(SEARCH($V$40,T1323)),"WINCOMHOABINH",IF(ISNUMBER(SEARCH($V$41,T1323)),"WINCOMQUANGNGAI",IF(ISNUMBER(SEARCH($V$42,T1323)),"WINCOMBINHTHUAN",IF(ISNUMBER(SEARCH($V$43,T1323)),"WINCOMDAKLAK",IF(ISNUMBER(SEARCH($V$44,T1323)),"WINCOMSOCTRANG",IF(ISNUMBER(SEARCH($V$45,T1323)),"WINCOMSONLA",IF(ISNUMBER(SEARCH($V$46,T1323)),"WINCOMKONTUM",IF(ISNUMBER(SEARCH($V$47,T1323)),"WINCOMPHUYEN",IF(ISNUMBER(SEARCH($V$48,T1323)),"WINCOMQUANGTRI",IF(ISNUMBER(SEARCH($V$49,T1323)),"WINCOMBINHDINH",IF(ISNUMBER(SEARCH($V$50,T1323)),"WINCOMCAOBANG",IF(ISNUMBER(SEARCH($V$51,T1323)),"WINCOMQUANGBINH",IF(ISNUMBER(SEARCH($V$52,T1323)),"WINCOMLAMDONG",IF(ISNUMBER(SEARCH($V$53,T1323)),"WINCOMVINHLONG",IF(ISNUMBER(SEARCH($V$54,T1323)),"WINCOMDONGTHAP",IF(ISNUMBER(SEARCH($V$55,T1323)),"WINCOMTIENGIANG",IF(ISNUMBER(SEARCH($V$56,T1323)),"WINCOMQUANGNINH",0))))))))))))))))))))))))))))))))))))))))))))))))))))))</f>
        <v>WINCOMHOCHIMINH</v>
      </c>
    </row>
    <row r="1324" spans="1:25" x14ac:dyDescent="0.2">
      <c r="A1324" t="s">
        <v>0</v>
      </c>
      <c r="B1324" t="s">
        <v>2225</v>
      </c>
      <c r="C1324" t="s">
        <v>2</v>
      </c>
      <c r="D1324" t="s">
        <v>3</v>
      </c>
      <c r="E1324" t="s">
        <v>4</v>
      </c>
      <c r="F1324" s="5">
        <f t="shared" si="81"/>
        <v>3</v>
      </c>
      <c r="G1324" s="2">
        <v>266538</v>
      </c>
      <c r="H1324" s="2">
        <v>293191.80000000005</v>
      </c>
      <c r="I1324" t="s">
        <v>5</v>
      </c>
      <c r="J1324" t="s">
        <v>6</v>
      </c>
      <c r="K1324" t="str">
        <f t="shared" si="82"/>
        <v>Gà muối gói 500g</v>
      </c>
      <c r="L1324" s="8" t="str">
        <f>VLOOKUP(K1324,'[1]Mã Misa'!$B$2:$D$74,2,0)</f>
        <v>Gà muối 500g</v>
      </c>
      <c r="M1324" s="8" t="str">
        <f>VLOOKUP(L1324,'[1]Mã Misa'!$C$2:$D$74,2,0)</f>
        <v>GM500</v>
      </c>
      <c r="N1324" s="2">
        <v>88846</v>
      </c>
      <c r="O1324" t="s">
        <v>2226</v>
      </c>
      <c r="P1324" s="8" t="str">
        <f t="shared" si="83"/>
        <v>0003207</v>
      </c>
      <c r="Q1324" s="8" t="e">
        <f t="array" ref="Q1324">IF(VLOOKUP(P1324,$AA$1:$AC$32,1,0)&lt;&gt;0,(P1324&amp;"A"),0)</f>
        <v>#N/A</v>
      </c>
      <c r="R1324" s="12">
        <v>44517</v>
      </c>
      <c r="S1324" t="s">
        <v>2227</v>
      </c>
      <c r="T1324" s="8" t="str">
        <f t="shared" si="84"/>
        <v>VM+ VTU Đấ</v>
      </c>
      <c r="U1324" t="s">
        <v>6615</v>
      </c>
      <c r="Y1324" t="str">
        <f t="array" ref="Y1324">IF(ISNUMBER(SEARCH($V$3,T1324)),"WINCOMHANOI",IF(ISNUMBER(SEARCH($V$4,T1324)),"WINCOMHOCHIMINH",IF(ISNUMBER(SEARCH($V$5,T1324)),"WINCOMDANANG",IF(ISNUMBER(SEARCH($V$6,T1324)),"WINCOMHAIDUONG",IF(ISNUMBER(SEARCH($V$7,T1324)),"WINCOMQUANGNINH",IF(ISNUMBER(SEARCH($V$8,T1324)),"WINCOMHAIPHONG",IF(ISNUMBER(SEARCH($V$9,T1324)),"WINCOMBACGIANG",IF(ISNUMBER(SEARCH($V$10,T1324)),"WINCOMBACNINH",IF(ISNUMBER(SEARCH($V$11,T1324)),"WINCOMPHUTHO",IF(ISNUMBER(SEARCH($V$12,T1324)),"WINCOMHATINH",IF(ISNUMBER(SEARCH($V$13,T1324)),"WINCOMTHAINGUYEN",IF(ISNUMBER(SEARCH($V$14,T1324)),"WINCOMKHANHHOA",IF(ISNUMBER(SEARCH($V$15,T1324)),"WINCOMHUNGYEN",IF(ISNUMBER(SEARCH($V$16,T1324)),"WINCOMNGHEAN",IF(ISNUMBER(SEARCH($V$17,T1324)),"WINCOMLAOCAI",IF(ISNUMBER(SEARCH($V$18,T1324)),"WINCOMVUNGTAU",IF(ISNUMBER(SEARCH($V$19,T1324)),"WINCOMBINHDUONG",IF(ISNUMBER(SEARCH($V$20,T1324)),"WINCOMKIENGIANG",IF(ISNUMBER(SEARCH($V$21,T1324)),"WINCOMHANAM",IF(ISNUMBER(SEARCH($V$22,T1324)),"WINCOMNAMDINH",IF(ISNUMBER(SEARCH($V$23,T1324)),"WINCOMLANGSON",IF(ISNUMBER(SEARCH($V$24,T1324)),"WINCOMTHANHHOA",IF(ISNUMBER(SEARCH($V$25,T1324)),"WINCOMYENBAI",IF(ISNUMBER(SEARCH($V$26,T1324)),"WINCOMTUYENQUANG",IF(ISNUMBER(SEARCH($V$27,T1324)),"WINCOMHUE",IF(ISNUMBER(SEARCH($V$28,T1324)),"WINCOMQUANGNAM",IF(ISNUMBER(SEARCH($V$29,T1324)),"WINCOMVINHPHUC",IF(ISNUMBER(SEARCH($V$30,T1324)),"WINCOMHAGIANG",IF(ISNUMBER(SEARCH($V$31,T1324)),"WINCOMNINHBINH",IF(ISNUMBER(SEARCH($V$32,T1324)),"WINCOMTRAVINH",IF(ISNUMBER(SEARCH($V$33,T1324)),"WINCOMCANTHO",IF(ISNUMBER(SEARCH($V$34,T1324)),"WINCOMBENTRE",IF(ISNUMBER(SEARCH($V$35,T1324)),"WINCOMCAMAU",IF(ISNUMBER(SEARCH($V$36,T1324)),"WINCOMANGIANG",IF(ISNUMBER(SEARCH($V$37,T1324)),"WINCOMNINHTHUAN",IF(ISNUMBER(SEARCH($V$38,T1324)),"WINCOMTHAIBINH",IF(ISNUMBER(SEARCH($V$39,T1324)),"WINCOMGIALAI",IF(ISNUMBER(SEARCH($V$40,T1324)),"WINCOMHOABINH",IF(ISNUMBER(SEARCH($V$41,T1324)),"WINCOMQUANGNGAI",IF(ISNUMBER(SEARCH($V$42,T1324)),"WINCOMBINHTHUAN",IF(ISNUMBER(SEARCH($V$43,T1324)),"WINCOMDAKLAK",IF(ISNUMBER(SEARCH($V$44,T1324)),"WINCOMSOCTRANG",IF(ISNUMBER(SEARCH($V$45,T1324)),"WINCOMSONLA",IF(ISNUMBER(SEARCH($V$46,T1324)),"WINCOMKONTUM",IF(ISNUMBER(SEARCH($V$47,T1324)),"WINCOMPHUYEN",IF(ISNUMBER(SEARCH($V$48,T1324)),"WINCOMQUANGTRI",IF(ISNUMBER(SEARCH($V$49,T1324)),"WINCOMBINHDINH",IF(ISNUMBER(SEARCH($V$50,T1324)),"WINCOMCAOBANG",IF(ISNUMBER(SEARCH($V$51,T1324)),"WINCOMQUANGBINH",IF(ISNUMBER(SEARCH($V$52,T1324)),"WINCOMLAMDONG",IF(ISNUMBER(SEARCH($V$53,T1324)),"WINCOMVINHLONG",IF(ISNUMBER(SEARCH($V$54,T1324)),"WINCOMDONGTHAP",IF(ISNUMBER(SEARCH($V$55,T1324)),"WINCOMTIENGIANG",IF(ISNUMBER(SEARCH($V$56,T1324)),"WINCOMQUANGNINH",0))))))))))))))))))))))))))))))))))))))))))))))))))))))</f>
        <v>WINCOMVUNGTAU</v>
      </c>
    </row>
    <row r="1325" spans="1:25" x14ac:dyDescent="0.2">
      <c r="A1325" t="s">
        <v>0</v>
      </c>
      <c r="B1325" t="s">
        <v>2228</v>
      </c>
      <c r="C1325" t="s">
        <v>2</v>
      </c>
      <c r="D1325" t="s">
        <v>3</v>
      </c>
      <c r="E1325" t="s">
        <v>4</v>
      </c>
      <c r="F1325" s="5">
        <f t="shared" si="81"/>
        <v>5</v>
      </c>
      <c r="G1325" s="2">
        <v>444230</v>
      </c>
      <c r="H1325" s="2">
        <v>488653.00000000006</v>
      </c>
      <c r="I1325" t="s">
        <v>5</v>
      </c>
      <c r="J1325" t="s">
        <v>6</v>
      </c>
      <c r="K1325" t="str">
        <f t="shared" si="82"/>
        <v>Gà muối gói 500g</v>
      </c>
      <c r="L1325" s="8" t="str">
        <f>VLOOKUP(K1325,'[1]Mã Misa'!$B$2:$D$74,2,0)</f>
        <v>Gà muối 500g</v>
      </c>
      <c r="M1325" s="8" t="str">
        <f>VLOOKUP(L1325,'[1]Mã Misa'!$C$2:$D$74,2,0)</f>
        <v>GM500</v>
      </c>
      <c r="N1325" s="2">
        <v>88846</v>
      </c>
      <c r="O1325" t="s">
        <v>2229</v>
      </c>
      <c r="P1325" s="8" t="str">
        <f t="shared" si="83"/>
        <v>0004030</v>
      </c>
      <c r="Q1325" s="8" t="e">
        <f t="array" ref="Q1325">IF(VLOOKUP(P1325,$AA$1:$AC$32,1,0)&lt;&gt;0,(P1325&amp;"A"),0)</f>
        <v>#N/A</v>
      </c>
      <c r="R1325" s="12">
        <v>44517</v>
      </c>
      <c r="S1325" t="s">
        <v>216</v>
      </c>
      <c r="T1325" s="8" t="str">
        <f t="shared" si="84"/>
        <v>VM+ KHA 19</v>
      </c>
      <c r="U1325" t="s">
        <v>6031</v>
      </c>
      <c r="Y1325" t="str">
        <f t="array" ref="Y1325">IF(ISNUMBER(SEARCH($V$3,T1325)),"WINCOMHANOI",IF(ISNUMBER(SEARCH($V$4,T1325)),"WINCOMHOCHIMINH",IF(ISNUMBER(SEARCH($V$5,T1325)),"WINCOMDANANG",IF(ISNUMBER(SEARCH($V$6,T1325)),"WINCOMHAIDUONG",IF(ISNUMBER(SEARCH($V$7,T1325)),"WINCOMQUANGNINH",IF(ISNUMBER(SEARCH($V$8,T1325)),"WINCOMHAIPHONG",IF(ISNUMBER(SEARCH($V$9,T1325)),"WINCOMBACGIANG",IF(ISNUMBER(SEARCH($V$10,T1325)),"WINCOMBACNINH",IF(ISNUMBER(SEARCH($V$11,T1325)),"WINCOMPHUTHO",IF(ISNUMBER(SEARCH($V$12,T1325)),"WINCOMHATINH",IF(ISNUMBER(SEARCH($V$13,T1325)),"WINCOMTHAINGUYEN",IF(ISNUMBER(SEARCH($V$14,T1325)),"WINCOMKHANHHOA",IF(ISNUMBER(SEARCH($V$15,T1325)),"WINCOMHUNGYEN",IF(ISNUMBER(SEARCH($V$16,T1325)),"WINCOMNGHEAN",IF(ISNUMBER(SEARCH($V$17,T1325)),"WINCOMLAOCAI",IF(ISNUMBER(SEARCH($V$18,T1325)),"WINCOMVUNGTAU",IF(ISNUMBER(SEARCH($V$19,T1325)),"WINCOMBINHDUONG",IF(ISNUMBER(SEARCH($V$20,T1325)),"WINCOMKIENGIANG",IF(ISNUMBER(SEARCH($V$21,T1325)),"WINCOMHANAM",IF(ISNUMBER(SEARCH($V$22,T1325)),"WINCOMNAMDINH",IF(ISNUMBER(SEARCH($V$23,T1325)),"WINCOMLANGSON",IF(ISNUMBER(SEARCH($V$24,T1325)),"WINCOMTHANHHOA",IF(ISNUMBER(SEARCH($V$25,T1325)),"WINCOMYENBAI",IF(ISNUMBER(SEARCH($V$26,T1325)),"WINCOMTUYENQUANG",IF(ISNUMBER(SEARCH($V$27,T1325)),"WINCOMHUE",IF(ISNUMBER(SEARCH($V$28,T1325)),"WINCOMQUANGNAM",IF(ISNUMBER(SEARCH($V$29,T1325)),"WINCOMVINHPHUC",IF(ISNUMBER(SEARCH($V$30,T1325)),"WINCOMHAGIANG",IF(ISNUMBER(SEARCH($V$31,T1325)),"WINCOMNINHBINH",IF(ISNUMBER(SEARCH($V$32,T1325)),"WINCOMTRAVINH",IF(ISNUMBER(SEARCH($V$33,T1325)),"WINCOMCANTHO",IF(ISNUMBER(SEARCH($V$34,T1325)),"WINCOMBENTRE",IF(ISNUMBER(SEARCH($V$35,T1325)),"WINCOMCAMAU",IF(ISNUMBER(SEARCH($V$36,T1325)),"WINCOMANGIANG",IF(ISNUMBER(SEARCH($V$37,T1325)),"WINCOMNINHTHUAN",IF(ISNUMBER(SEARCH($V$38,T1325)),"WINCOMTHAIBINH",IF(ISNUMBER(SEARCH($V$39,T1325)),"WINCOMGIALAI",IF(ISNUMBER(SEARCH($V$40,T1325)),"WINCOMHOABINH",IF(ISNUMBER(SEARCH($V$41,T1325)),"WINCOMQUANGNGAI",IF(ISNUMBER(SEARCH($V$42,T1325)),"WINCOMBINHTHUAN",IF(ISNUMBER(SEARCH($V$43,T1325)),"WINCOMDAKLAK",IF(ISNUMBER(SEARCH($V$44,T1325)),"WINCOMSOCTRANG",IF(ISNUMBER(SEARCH($V$45,T1325)),"WINCOMSONLA",IF(ISNUMBER(SEARCH($V$46,T1325)),"WINCOMKONTUM",IF(ISNUMBER(SEARCH($V$47,T1325)),"WINCOMPHUYEN",IF(ISNUMBER(SEARCH($V$48,T1325)),"WINCOMQUANGTRI",IF(ISNUMBER(SEARCH($V$49,T1325)),"WINCOMBINHDINH",IF(ISNUMBER(SEARCH($V$50,T1325)),"WINCOMCAOBANG",IF(ISNUMBER(SEARCH($V$51,T1325)),"WINCOMQUANGBINH",IF(ISNUMBER(SEARCH($V$52,T1325)),"WINCOMLAMDONG",IF(ISNUMBER(SEARCH($V$53,T1325)),"WINCOMVINHLONG",IF(ISNUMBER(SEARCH($V$54,T1325)),"WINCOMDONGTHAP",IF(ISNUMBER(SEARCH($V$55,T1325)),"WINCOMTIENGIANG",IF(ISNUMBER(SEARCH($V$56,T1325)),"WINCOMQUANGNINH",0))))))))))))))))))))))))))))))))))))))))))))))))))))))</f>
        <v>WINCOMKHANHHOA</v>
      </c>
    </row>
    <row r="1326" spans="1:25" x14ac:dyDescent="0.2">
      <c r="A1326" t="s">
        <v>0</v>
      </c>
      <c r="B1326" t="s">
        <v>2230</v>
      </c>
      <c r="C1326" t="s">
        <v>2</v>
      </c>
      <c r="D1326" t="s">
        <v>27</v>
      </c>
      <c r="E1326" t="s">
        <v>4</v>
      </c>
      <c r="F1326" s="5">
        <f t="shared" si="81"/>
        <v>4</v>
      </c>
      <c r="G1326" s="2">
        <v>297000</v>
      </c>
      <c r="H1326" s="2">
        <v>326700</v>
      </c>
      <c r="I1326" t="s">
        <v>5</v>
      </c>
      <c r="J1326" t="s">
        <v>28</v>
      </c>
      <c r="K1326" t="str">
        <f t="shared" si="82"/>
        <v>_Chả cốm 300g</v>
      </c>
      <c r="L1326" s="8" t="str">
        <f>VLOOKUP(K1326,'[1]Mã Misa'!$B$2:$D$74,2,0)</f>
        <v>Chả cốm 300g</v>
      </c>
      <c r="M1326" s="8" t="str">
        <f>VLOOKUP(L1326,'[1]Mã Misa'!$C$2:$D$74,2,0)</f>
        <v>CC300</v>
      </c>
      <c r="N1326" s="2">
        <v>74250</v>
      </c>
      <c r="O1326" t="s">
        <v>2231</v>
      </c>
      <c r="P1326" s="8" t="str">
        <f t="shared" si="83"/>
        <v>0142309</v>
      </c>
      <c r="Q1326" s="8" t="e">
        <f t="array" ref="Q1326">IF(VLOOKUP(P1326,$AA$1:$AC$32,1,0)&lt;&gt;0,(P1326&amp;"A"),0)</f>
        <v>#N/A</v>
      </c>
      <c r="R1326" s="12">
        <v>44517</v>
      </c>
      <c r="S1326" t="s">
        <v>2232</v>
      </c>
      <c r="T1326" s="8" t="str">
        <f t="shared" si="84"/>
        <v>VM+ HNI Độ</v>
      </c>
      <c r="U1326" t="s">
        <v>6616</v>
      </c>
      <c r="Y1326" t="str">
        <f t="array" ref="Y1326">IF(ISNUMBER(SEARCH($V$3,T1326)),"WINCOMHANOI",IF(ISNUMBER(SEARCH($V$4,T1326)),"WINCOMHOCHIMINH",IF(ISNUMBER(SEARCH($V$5,T1326)),"WINCOMDANANG",IF(ISNUMBER(SEARCH($V$6,T1326)),"WINCOMHAIDUONG",IF(ISNUMBER(SEARCH($V$7,T1326)),"WINCOMQUANGNINH",IF(ISNUMBER(SEARCH($V$8,T1326)),"WINCOMHAIPHONG",IF(ISNUMBER(SEARCH($V$9,T1326)),"WINCOMBACGIANG",IF(ISNUMBER(SEARCH($V$10,T1326)),"WINCOMBACNINH",IF(ISNUMBER(SEARCH($V$11,T1326)),"WINCOMPHUTHO",IF(ISNUMBER(SEARCH($V$12,T1326)),"WINCOMHATINH",IF(ISNUMBER(SEARCH($V$13,T1326)),"WINCOMTHAINGUYEN",IF(ISNUMBER(SEARCH($V$14,T1326)),"WINCOMKHANHHOA",IF(ISNUMBER(SEARCH($V$15,T1326)),"WINCOMHUNGYEN",IF(ISNUMBER(SEARCH($V$16,T1326)),"WINCOMNGHEAN",IF(ISNUMBER(SEARCH($V$17,T1326)),"WINCOMLAOCAI",IF(ISNUMBER(SEARCH($V$18,T1326)),"WINCOMVUNGTAU",IF(ISNUMBER(SEARCH($V$19,T1326)),"WINCOMBINHDUONG",IF(ISNUMBER(SEARCH($V$20,T1326)),"WINCOMKIENGIANG",IF(ISNUMBER(SEARCH($V$21,T1326)),"WINCOMHANAM",IF(ISNUMBER(SEARCH($V$22,T1326)),"WINCOMNAMDINH",IF(ISNUMBER(SEARCH($V$23,T1326)),"WINCOMLANGSON",IF(ISNUMBER(SEARCH($V$24,T1326)),"WINCOMTHANHHOA",IF(ISNUMBER(SEARCH($V$25,T1326)),"WINCOMYENBAI",IF(ISNUMBER(SEARCH($V$26,T1326)),"WINCOMTUYENQUANG",IF(ISNUMBER(SEARCH($V$27,T1326)),"WINCOMHUE",IF(ISNUMBER(SEARCH($V$28,T1326)),"WINCOMQUANGNAM",IF(ISNUMBER(SEARCH($V$29,T1326)),"WINCOMVINHPHUC",IF(ISNUMBER(SEARCH($V$30,T1326)),"WINCOMHAGIANG",IF(ISNUMBER(SEARCH($V$31,T1326)),"WINCOMNINHBINH",IF(ISNUMBER(SEARCH($V$32,T1326)),"WINCOMTRAVINH",IF(ISNUMBER(SEARCH($V$33,T1326)),"WINCOMCANTHO",IF(ISNUMBER(SEARCH($V$34,T1326)),"WINCOMBENTRE",IF(ISNUMBER(SEARCH($V$35,T1326)),"WINCOMCAMAU",IF(ISNUMBER(SEARCH($V$36,T1326)),"WINCOMANGIANG",IF(ISNUMBER(SEARCH($V$37,T1326)),"WINCOMNINHTHUAN",IF(ISNUMBER(SEARCH($V$38,T1326)),"WINCOMTHAIBINH",IF(ISNUMBER(SEARCH($V$39,T1326)),"WINCOMGIALAI",IF(ISNUMBER(SEARCH($V$40,T1326)),"WINCOMHOABINH",IF(ISNUMBER(SEARCH($V$41,T1326)),"WINCOMQUANGNGAI",IF(ISNUMBER(SEARCH($V$42,T1326)),"WINCOMBINHTHUAN",IF(ISNUMBER(SEARCH($V$43,T1326)),"WINCOMDAKLAK",IF(ISNUMBER(SEARCH($V$44,T1326)),"WINCOMSOCTRANG",IF(ISNUMBER(SEARCH($V$45,T1326)),"WINCOMSONLA",IF(ISNUMBER(SEARCH($V$46,T1326)),"WINCOMKONTUM",IF(ISNUMBER(SEARCH($V$47,T1326)),"WINCOMPHUYEN",IF(ISNUMBER(SEARCH($V$48,T1326)),"WINCOMQUANGTRI",IF(ISNUMBER(SEARCH($V$49,T1326)),"WINCOMBINHDINH",IF(ISNUMBER(SEARCH($V$50,T1326)),"WINCOMCAOBANG",IF(ISNUMBER(SEARCH($V$51,T1326)),"WINCOMQUANGBINH",IF(ISNUMBER(SEARCH($V$52,T1326)),"WINCOMLAMDONG",IF(ISNUMBER(SEARCH($V$53,T1326)),"WINCOMVINHLONG",IF(ISNUMBER(SEARCH($V$54,T1326)),"WINCOMDONGTHAP",IF(ISNUMBER(SEARCH($V$55,T1326)),"WINCOMTIENGIANG",IF(ISNUMBER(SEARCH($V$56,T1326)),"WINCOMQUANGNINH",0))))))))))))))))))))))))))))))))))))))))))))))))))))))</f>
        <v>WINCOMHANOI</v>
      </c>
    </row>
    <row r="1327" spans="1:25" x14ac:dyDescent="0.2">
      <c r="A1327" t="s">
        <v>0</v>
      </c>
      <c r="B1327" t="s">
        <v>2233</v>
      </c>
      <c r="C1327" t="s">
        <v>2</v>
      </c>
      <c r="D1327" t="s">
        <v>10</v>
      </c>
      <c r="E1327" t="s">
        <v>4</v>
      </c>
      <c r="F1327" s="5">
        <f t="shared" si="81"/>
        <v>4</v>
      </c>
      <c r="G1327" s="2">
        <v>244200</v>
      </c>
      <c r="H1327" s="2">
        <v>268620</v>
      </c>
      <c r="I1327" t="s">
        <v>5</v>
      </c>
      <c r="J1327" t="s">
        <v>11</v>
      </c>
      <c r="K1327" t="str">
        <f t="shared" si="82"/>
        <v>_Giò sụn gà 250g</v>
      </c>
      <c r="L1327" s="8" t="str">
        <f>VLOOKUP(K1327,'[1]Mã Misa'!$B$2:$D$74,2,0)</f>
        <v>Giò sụn gà 250g</v>
      </c>
      <c r="M1327" s="8" t="str">
        <f>VLOOKUP(L1327,'[1]Mã Misa'!$C$2:$D$74,2,0)</f>
        <v>GSG250</v>
      </c>
      <c r="N1327" s="2">
        <v>61050</v>
      </c>
      <c r="O1327" t="s">
        <v>2234</v>
      </c>
      <c r="P1327" s="8" t="str">
        <f t="shared" si="83"/>
        <v>0001535</v>
      </c>
      <c r="Q1327" s="8" t="e">
        <f t="array" ref="Q1327">IF(VLOOKUP(P1327,$AA$1:$AC$32,1,0)&lt;&gt;0,(P1327&amp;"A"),0)</f>
        <v>#N/A</v>
      </c>
      <c r="R1327" s="12">
        <v>44517</v>
      </c>
      <c r="S1327" t="s">
        <v>652</v>
      </c>
      <c r="T1327" s="8" t="str">
        <f t="shared" si="84"/>
        <v>VM+ TNN 57</v>
      </c>
      <c r="U1327" t="s">
        <v>6166</v>
      </c>
      <c r="Y1327" t="str">
        <f t="array" ref="Y1327">IF(ISNUMBER(SEARCH($V$3,T1327)),"WINCOMHANOI",IF(ISNUMBER(SEARCH($V$4,T1327)),"WINCOMHOCHIMINH",IF(ISNUMBER(SEARCH($V$5,T1327)),"WINCOMDANANG",IF(ISNUMBER(SEARCH($V$6,T1327)),"WINCOMHAIDUONG",IF(ISNUMBER(SEARCH($V$7,T1327)),"WINCOMQUANGNINH",IF(ISNUMBER(SEARCH($V$8,T1327)),"WINCOMHAIPHONG",IF(ISNUMBER(SEARCH($V$9,T1327)),"WINCOMBACGIANG",IF(ISNUMBER(SEARCH($V$10,T1327)),"WINCOMBACNINH",IF(ISNUMBER(SEARCH($V$11,T1327)),"WINCOMPHUTHO",IF(ISNUMBER(SEARCH($V$12,T1327)),"WINCOMHATINH",IF(ISNUMBER(SEARCH($V$13,T1327)),"WINCOMTHAINGUYEN",IF(ISNUMBER(SEARCH($V$14,T1327)),"WINCOMKHANHHOA",IF(ISNUMBER(SEARCH($V$15,T1327)),"WINCOMHUNGYEN",IF(ISNUMBER(SEARCH($V$16,T1327)),"WINCOMNGHEAN",IF(ISNUMBER(SEARCH($V$17,T1327)),"WINCOMLAOCAI",IF(ISNUMBER(SEARCH($V$18,T1327)),"WINCOMVUNGTAU",IF(ISNUMBER(SEARCH($V$19,T1327)),"WINCOMBINHDUONG",IF(ISNUMBER(SEARCH($V$20,T1327)),"WINCOMKIENGIANG",IF(ISNUMBER(SEARCH($V$21,T1327)),"WINCOMHANAM",IF(ISNUMBER(SEARCH($V$22,T1327)),"WINCOMNAMDINH",IF(ISNUMBER(SEARCH($V$23,T1327)),"WINCOMLANGSON",IF(ISNUMBER(SEARCH($V$24,T1327)),"WINCOMTHANHHOA",IF(ISNUMBER(SEARCH($V$25,T1327)),"WINCOMYENBAI",IF(ISNUMBER(SEARCH($V$26,T1327)),"WINCOMTUYENQUANG",IF(ISNUMBER(SEARCH($V$27,T1327)),"WINCOMHUE",IF(ISNUMBER(SEARCH($V$28,T1327)),"WINCOMQUANGNAM",IF(ISNUMBER(SEARCH($V$29,T1327)),"WINCOMVINHPHUC",IF(ISNUMBER(SEARCH($V$30,T1327)),"WINCOMHAGIANG",IF(ISNUMBER(SEARCH($V$31,T1327)),"WINCOMNINHBINH",IF(ISNUMBER(SEARCH($V$32,T1327)),"WINCOMTRAVINH",IF(ISNUMBER(SEARCH($V$33,T1327)),"WINCOMCANTHO",IF(ISNUMBER(SEARCH($V$34,T1327)),"WINCOMBENTRE",IF(ISNUMBER(SEARCH($V$35,T1327)),"WINCOMCAMAU",IF(ISNUMBER(SEARCH($V$36,T1327)),"WINCOMANGIANG",IF(ISNUMBER(SEARCH($V$37,T1327)),"WINCOMNINHTHUAN",IF(ISNUMBER(SEARCH($V$38,T1327)),"WINCOMTHAIBINH",IF(ISNUMBER(SEARCH($V$39,T1327)),"WINCOMGIALAI",IF(ISNUMBER(SEARCH($V$40,T1327)),"WINCOMHOABINH",IF(ISNUMBER(SEARCH($V$41,T1327)),"WINCOMQUANGNGAI",IF(ISNUMBER(SEARCH($V$42,T1327)),"WINCOMBINHTHUAN",IF(ISNUMBER(SEARCH($V$43,T1327)),"WINCOMDAKLAK",IF(ISNUMBER(SEARCH($V$44,T1327)),"WINCOMSOCTRANG",IF(ISNUMBER(SEARCH($V$45,T1327)),"WINCOMSONLA",IF(ISNUMBER(SEARCH($V$46,T1327)),"WINCOMKONTUM",IF(ISNUMBER(SEARCH($V$47,T1327)),"WINCOMPHUYEN",IF(ISNUMBER(SEARCH($V$48,T1327)),"WINCOMQUANGTRI",IF(ISNUMBER(SEARCH($V$49,T1327)),"WINCOMBINHDINH",IF(ISNUMBER(SEARCH($V$50,T1327)),"WINCOMCAOBANG",IF(ISNUMBER(SEARCH($V$51,T1327)),"WINCOMQUANGBINH",IF(ISNUMBER(SEARCH($V$52,T1327)),"WINCOMLAMDONG",IF(ISNUMBER(SEARCH($V$53,T1327)),"WINCOMVINHLONG",IF(ISNUMBER(SEARCH($V$54,T1327)),"WINCOMDONGTHAP",IF(ISNUMBER(SEARCH($V$55,T1327)),"WINCOMTIENGIANG",IF(ISNUMBER(SEARCH($V$56,T1327)),"WINCOMQUANGNINH",0))))))))))))))))))))))))))))))))))))))))))))))))))))))</f>
        <v>WINCOMTHAINGUYEN</v>
      </c>
    </row>
    <row r="1328" spans="1:25" x14ac:dyDescent="0.2">
      <c r="A1328" t="s">
        <v>0</v>
      </c>
      <c r="B1328" t="s">
        <v>2233</v>
      </c>
      <c r="C1328" t="s">
        <v>31</v>
      </c>
      <c r="D1328" t="s">
        <v>32</v>
      </c>
      <c r="E1328" t="s">
        <v>4</v>
      </c>
      <c r="F1328" s="5">
        <f t="shared" si="81"/>
        <v>2</v>
      </c>
      <c r="G1328" s="2">
        <v>118800</v>
      </c>
      <c r="H1328" s="2">
        <v>130680.00000000001</v>
      </c>
      <c r="I1328" t="s">
        <v>5</v>
      </c>
      <c r="J1328" t="s">
        <v>33</v>
      </c>
      <c r="K1328" t="str">
        <f t="shared" si="82"/>
        <v>_Giò lụa 250g</v>
      </c>
      <c r="L1328" s="8" t="str">
        <f>VLOOKUP(K1328,'[1]Mã Misa'!$B$2:$D$74,2,0)</f>
        <v>Giò lụa 250g</v>
      </c>
      <c r="M1328" s="8" t="str">
        <f>VLOOKUP(L1328,'[1]Mã Misa'!$C$2:$D$74,2,0)</f>
        <v>GL250</v>
      </c>
      <c r="N1328" s="2">
        <v>59400</v>
      </c>
      <c r="O1328" t="s">
        <v>2234</v>
      </c>
      <c r="P1328" s="8" t="str">
        <f t="shared" si="83"/>
        <v>0001535</v>
      </c>
      <c r="Q1328" s="8" t="e">
        <f t="array" ref="Q1328">IF(VLOOKUP(P1328,$AA$1:$AC$32,1,0)&lt;&gt;0,(P1328&amp;"A"),0)</f>
        <v>#N/A</v>
      </c>
      <c r="R1328" s="12">
        <v>44517</v>
      </c>
      <c r="S1328" t="s">
        <v>652</v>
      </c>
      <c r="T1328" s="8" t="str">
        <f t="shared" si="84"/>
        <v>VM+ TNN 57</v>
      </c>
      <c r="U1328" t="s">
        <v>6166</v>
      </c>
      <c r="Y1328" t="str">
        <f t="array" ref="Y1328">IF(ISNUMBER(SEARCH($V$3,T1328)),"WINCOMHANOI",IF(ISNUMBER(SEARCH($V$4,T1328)),"WINCOMHOCHIMINH",IF(ISNUMBER(SEARCH($V$5,T1328)),"WINCOMDANANG",IF(ISNUMBER(SEARCH($V$6,T1328)),"WINCOMHAIDUONG",IF(ISNUMBER(SEARCH($V$7,T1328)),"WINCOMQUANGNINH",IF(ISNUMBER(SEARCH($V$8,T1328)),"WINCOMHAIPHONG",IF(ISNUMBER(SEARCH($V$9,T1328)),"WINCOMBACGIANG",IF(ISNUMBER(SEARCH($V$10,T1328)),"WINCOMBACNINH",IF(ISNUMBER(SEARCH($V$11,T1328)),"WINCOMPHUTHO",IF(ISNUMBER(SEARCH($V$12,T1328)),"WINCOMHATINH",IF(ISNUMBER(SEARCH($V$13,T1328)),"WINCOMTHAINGUYEN",IF(ISNUMBER(SEARCH($V$14,T1328)),"WINCOMKHANHHOA",IF(ISNUMBER(SEARCH($V$15,T1328)),"WINCOMHUNGYEN",IF(ISNUMBER(SEARCH($V$16,T1328)),"WINCOMNGHEAN",IF(ISNUMBER(SEARCH($V$17,T1328)),"WINCOMLAOCAI",IF(ISNUMBER(SEARCH($V$18,T1328)),"WINCOMVUNGTAU",IF(ISNUMBER(SEARCH($V$19,T1328)),"WINCOMBINHDUONG",IF(ISNUMBER(SEARCH($V$20,T1328)),"WINCOMKIENGIANG",IF(ISNUMBER(SEARCH($V$21,T1328)),"WINCOMHANAM",IF(ISNUMBER(SEARCH($V$22,T1328)),"WINCOMNAMDINH",IF(ISNUMBER(SEARCH($V$23,T1328)),"WINCOMLANGSON",IF(ISNUMBER(SEARCH($V$24,T1328)),"WINCOMTHANHHOA",IF(ISNUMBER(SEARCH($V$25,T1328)),"WINCOMYENBAI",IF(ISNUMBER(SEARCH($V$26,T1328)),"WINCOMTUYENQUANG",IF(ISNUMBER(SEARCH($V$27,T1328)),"WINCOMHUE",IF(ISNUMBER(SEARCH($V$28,T1328)),"WINCOMQUANGNAM",IF(ISNUMBER(SEARCH($V$29,T1328)),"WINCOMVINHPHUC",IF(ISNUMBER(SEARCH($V$30,T1328)),"WINCOMHAGIANG",IF(ISNUMBER(SEARCH($V$31,T1328)),"WINCOMNINHBINH",IF(ISNUMBER(SEARCH($V$32,T1328)),"WINCOMTRAVINH",IF(ISNUMBER(SEARCH($V$33,T1328)),"WINCOMCANTHO",IF(ISNUMBER(SEARCH($V$34,T1328)),"WINCOMBENTRE",IF(ISNUMBER(SEARCH($V$35,T1328)),"WINCOMCAMAU",IF(ISNUMBER(SEARCH($V$36,T1328)),"WINCOMANGIANG",IF(ISNUMBER(SEARCH($V$37,T1328)),"WINCOMNINHTHUAN",IF(ISNUMBER(SEARCH($V$38,T1328)),"WINCOMTHAIBINH",IF(ISNUMBER(SEARCH($V$39,T1328)),"WINCOMGIALAI",IF(ISNUMBER(SEARCH($V$40,T1328)),"WINCOMHOABINH",IF(ISNUMBER(SEARCH($V$41,T1328)),"WINCOMQUANGNGAI",IF(ISNUMBER(SEARCH($V$42,T1328)),"WINCOMBINHTHUAN",IF(ISNUMBER(SEARCH($V$43,T1328)),"WINCOMDAKLAK",IF(ISNUMBER(SEARCH($V$44,T1328)),"WINCOMSOCTRANG",IF(ISNUMBER(SEARCH($V$45,T1328)),"WINCOMSONLA",IF(ISNUMBER(SEARCH($V$46,T1328)),"WINCOMKONTUM",IF(ISNUMBER(SEARCH($V$47,T1328)),"WINCOMPHUYEN",IF(ISNUMBER(SEARCH($V$48,T1328)),"WINCOMQUANGTRI",IF(ISNUMBER(SEARCH($V$49,T1328)),"WINCOMBINHDINH",IF(ISNUMBER(SEARCH($V$50,T1328)),"WINCOMCAOBANG",IF(ISNUMBER(SEARCH($V$51,T1328)),"WINCOMQUANGBINH",IF(ISNUMBER(SEARCH($V$52,T1328)),"WINCOMLAMDONG",IF(ISNUMBER(SEARCH($V$53,T1328)),"WINCOMVINHLONG",IF(ISNUMBER(SEARCH($V$54,T1328)),"WINCOMDONGTHAP",IF(ISNUMBER(SEARCH($V$55,T1328)),"WINCOMTIENGIANG",IF(ISNUMBER(SEARCH($V$56,T1328)),"WINCOMQUANGNINH",0))))))))))))))))))))))))))))))))))))))))))))))))))))))</f>
        <v>WINCOMTHAINGUYEN</v>
      </c>
    </row>
    <row r="1329" spans="1:25" x14ac:dyDescent="0.2">
      <c r="A1329" t="s">
        <v>0</v>
      </c>
      <c r="B1329" t="s">
        <v>2233</v>
      </c>
      <c r="C1329" t="s">
        <v>34</v>
      </c>
      <c r="D1329" t="s">
        <v>20</v>
      </c>
      <c r="E1329" t="s">
        <v>4</v>
      </c>
      <c r="F1329" s="5">
        <f t="shared" si="81"/>
        <v>1</v>
      </c>
      <c r="G1329" s="2">
        <v>50182</v>
      </c>
      <c r="H1329" s="2">
        <v>55200.200000000004</v>
      </c>
      <c r="I1329" t="s">
        <v>5</v>
      </c>
      <c r="J1329" t="s">
        <v>21</v>
      </c>
      <c r="K1329" t="str">
        <f t="shared" si="82"/>
        <v>Giò tai lưỡi xào gói 250g</v>
      </c>
      <c r="L1329" s="8" t="str">
        <f>VLOOKUP(K1329,'[1]Mã Misa'!$B$2:$D$74,2,0)</f>
        <v>Giò Tai Lưỡi Xào 250g</v>
      </c>
      <c r="M1329" s="8" t="str">
        <f>VLOOKUP(L1329,'[1]Mã Misa'!$C$2:$D$74,2,0)</f>
        <v>GTLX250G</v>
      </c>
      <c r="N1329" s="2">
        <v>50182</v>
      </c>
      <c r="O1329" t="s">
        <v>2234</v>
      </c>
      <c r="P1329" s="8" t="str">
        <f t="shared" si="83"/>
        <v>0001535</v>
      </c>
      <c r="Q1329" s="8" t="e">
        <f t="array" ref="Q1329">IF(VLOOKUP(P1329,$AA$1:$AC$32,1,0)&lt;&gt;0,(P1329&amp;"A"),0)</f>
        <v>#N/A</v>
      </c>
      <c r="R1329" s="12">
        <v>44517</v>
      </c>
      <c r="S1329" t="s">
        <v>652</v>
      </c>
      <c r="T1329" s="8" t="str">
        <f t="shared" si="84"/>
        <v>VM+ TNN 57</v>
      </c>
      <c r="U1329" t="s">
        <v>6166</v>
      </c>
      <c r="Y1329" t="str">
        <f t="array" ref="Y1329">IF(ISNUMBER(SEARCH($V$3,T1329)),"WINCOMHANOI",IF(ISNUMBER(SEARCH($V$4,T1329)),"WINCOMHOCHIMINH",IF(ISNUMBER(SEARCH($V$5,T1329)),"WINCOMDANANG",IF(ISNUMBER(SEARCH($V$6,T1329)),"WINCOMHAIDUONG",IF(ISNUMBER(SEARCH($V$7,T1329)),"WINCOMQUANGNINH",IF(ISNUMBER(SEARCH($V$8,T1329)),"WINCOMHAIPHONG",IF(ISNUMBER(SEARCH($V$9,T1329)),"WINCOMBACGIANG",IF(ISNUMBER(SEARCH($V$10,T1329)),"WINCOMBACNINH",IF(ISNUMBER(SEARCH($V$11,T1329)),"WINCOMPHUTHO",IF(ISNUMBER(SEARCH($V$12,T1329)),"WINCOMHATINH",IF(ISNUMBER(SEARCH($V$13,T1329)),"WINCOMTHAINGUYEN",IF(ISNUMBER(SEARCH($V$14,T1329)),"WINCOMKHANHHOA",IF(ISNUMBER(SEARCH($V$15,T1329)),"WINCOMHUNGYEN",IF(ISNUMBER(SEARCH($V$16,T1329)),"WINCOMNGHEAN",IF(ISNUMBER(SEARCH($V$17,T1329)),"WINCOMLAOCAI",IF(ISNUMBER(SEARCH($V$18,T1329)),"WINCOMVUNGTAU",IF(ISNUMBER(SEARCH($V$19,T1329)),"WINCOMBINHDUONG",IF(ISNUMBER(SEARCH($V$20,T1329)),"WINCOMKIENGIANG",IF(ISNUMBER(SEARCH($V$21,T1329)),"WINCOMHANAM",IF(ISNUMBER(SEARCH($V$22,T1329)),"WINCOMNAMDINH",IF(ISNUMBER(SEARCH($V$23,T1329)),"WINCOMLANGSON",IF(ISNUMBER(SEARCH($V$24,T1329)),"WINCOMTHANHHOA",IF(ISNUMBER(SEARCH($V$25,T1329)),"WINCOMYENBAI",IF(ISNUMBER(SEARCH($V$26,T1329)),"WINCOMTUYENQUANG",IF(ISNUMBER(SEARCH($V$27,T1329)),"WINCOMHUE",IF(ISNUMBER(SEARCH($V$28,T1329)),"WINCOMQUANGNAM",IF(ISNUMBER(SEARCH($V$29,T1329)),"WINCOMVINHPHUC",IF(ISNUMBER(SEARCH($V$30,T1329)),"WINCOMHAGIANG",IF(ISNUMBER(SEARCH($V$31,T1329)),"WINCOMNINHBINH",IF(ISNUMBER(SEARCH($V$32,T1329)),"WINCOMTRAVINH",IF(ISNUMBER(SEARCH($V$33,T1329)),"WINCOMCANTHO",IF(ISNUMBER(SEARCH($V$34,T1329)),"WINCOMBENTRE",IF(ISNUMBER(SEARCH($V$35,T1329)),"WINCOMCAMAU",IF(ISNUMBER(SEARCH($V$36,T1329)),"WINCOMANGIANG",IF(ISNUMBER(SEARCH($V$37,T1329)),"WINCOMNINHTHUAN",IF(ISNUMBER(SEARCH($V$38,T1329)),"WINCOMTHAIBINH",IF(ISNUMBER(SEARCH($V$39,T1329)),"WINCOMGIALAI",IF(ISNUMBER(SEARCH($V$40,T1329)),"WINCOMHOABINH",IF(ISNUMBER(SEARCH($V$41,T1329)),"WINCOMQUANGNGAI",IF(ISNUMBER(SEARCH($V$42,T1329)),"WINCOMBINHTHUAN",IF(ISNUMBER(SEARCH($V$43,T1329)),"WINCOMDAKLAK",IF(ISNUMBER(SEARCH($V$44,T1329)),"WINCOMSOCTRANG",IF(ISNUMBER(SEARCH($V$45,T1329)),"WINCOMSONLA",IF(ISNUMBER(SEARCH($V$46,T1329)),"WINCOMKONTUM",IF(ISNUMBER(SEARCH($V$47,T1329)),"WINCOMPHUYEN",IF(ISNUMBER(SEARCH($V$48,T1329)),"WINCOMQUANGTRI",IF(ISNUMBER(SEARCH($V$49,T1329)),"WINCOMBINHDINH",IF(ISNUMBER(SEARCH($V$50,T1329)),"WINCOMCAOBANG",IF(ISNUMBER(SEARCH($V$51,T1329)),"WINCOMQUANGBINH",IF(ISNUMBER(SEARCH($V$52,T1329)),"WINCOMLAMDONG",IF(ISNUMBER(SEARCH($V$53,T1329)),"WINCOMVINHLONG",IF(ISNUMBER(SEARCH($V$54,T1329)),"WINCOMDONGTHAP",IF(ISNUMBER(SEARCH($V$55,T1329)),"WINCOMTIENGIANG",IF(ISNUMBER(SEARCH($V$56,T1329)),"WINCOMQUANGNINH",0))))))))))))))))))))))))))))))))))))))))))))))))))))))</f>
        <v>WINCOMTHAINGUYEN</v>
      </c>
    </row>
    <row r="1330" spans="1:25" x14ac:dyDescent="0.2">
      <c r="A1330" t="s">
        <v>0</v>
      </c>
      <c r="B1330" t="s">
        <v>2235</v>
      </c>
      <c r="C1330" t="s">
        <v>2</v>
      </c>
      <c r="D1330" t="s">
        <v>20</v>
      </c>
      <c r="E1330" t="s">
        <v>4</v>
      </c>
      <c r="F1330" s="5">
        <f t="shared" si="81"/>
        <v>1</v>
      </c>
      <c r="G1330" s="2">
        <v>50182</v>
      </c>
      <c r="H1330" s="2">
        <v>55200.200000000004</v>
      </c>
      <c r="I1330" t="s">
        <v>5</v>
      </c>
      <c r="J1330" t="s">
        <v>21</v>
      </c>
      <c r="K1330" t="str">
        <f t="shared" si="82"/>
        <v>Giò tai lưỡi xào gói 250g</v>
      </c>
      <c r="L1330" s="8" t="str">
        <f>VLOOKUP(K1330,'[1]Mã Misa'!$B$2:$D$74,2,0)</f>
        <v>Giò Tai Lưỡi Xào 250g</v>
      </c>
      <c r="M1330" s="8" t="str">
        <f>VLOOKUP(L1330,'[1]Mã Misa'!$C$2:$D$74,2,0)</f>
        <v>GTLX250G</v>
      </c>
      <c r="N1330" s="2">
        <v>50182</v>
      </c>
      <c r="O1330" t="s">
        <v>2236</v>
      </c>
      <c r="P1330" s="8" t="str">
        <f t="shared" si="83"/>
        <v>0142311</v>
      </c>
      <c r="Q1330" s="8" t="e">
        <f t="array" ref="Q1330">IF(VLOOKUP(P1330,$AA$1:$AC$32,1,0)&lt;&gt;0,(P1330&amp;"A"),0)</f>
        <v>#N/A</v>
      </c>
      <c r="R1330" s="12">
        <v>44517</v>
      </c>
      <c r="S1330" t="s">
        <v>2237</v>
      </c>
      <c r="T1330" s="8" t="str">
        <f t="shared" si="84"/>
        <v>VM+ HNI Lô</v>
      </c>
      <c r="U1330" t="s">
        <v>6617</v>
      </c>
      <c r="Y1330" t="str">
        <f t="array" ref="Y1330">IF(ISNUMBER(SEARCH($V$3,T1330)),"WINCOMHANOI",IF(ISNUMBER(SEARCH($V$4,T1330)),"WINCOMHOCHIMINH",IF(ISNUMBER(SEARCH($V$5,T1330)),"WINCOMDANANG",IF(ISNUMBER(SEARCH($V$6,T1330)),"WINCOMHAIDUONG",IF(ISNUMBER(SEARCH($V$7,T1330)),"WINCOMQUANGNINH",IF(ISNUMBER(SEARCH($V$8,T1330)),"WINCOMHAIPHONG",IF(ISNUMBER(SEARCH($V$9,T1330)),"WINCOMBACGIANG",IF(ISNUMBER(SEARCH($V$10,T1330)),"WINCOMBACNINH",IF(ISNUMBER(SEARCH($V$11,T1330)),"WINCOMPHUTHO",IF(ISNUMBER(SEARCH($V$12,T1330)),"WINCOMHATINH",IF(ISNUMBER(SEARCH($V$13,T1330)),"WINCOMTHAINGUYEN",IF(ISNUMBER(SEARCH($V$14,T1330)),"WINCOMKHANHHOA",IF(ISNUMBER(SEARCH($V$15,T1330)),"WINCOMHUNGYEN",IF(ISNUMBER(SEARCH($V$16,T1330)),"WINCOMNGHEAN",IF(ISNUMBER(SEARCH($V$17,T1330)),"WINCOMLAOCAI",IF(ISNUMBER(SEARCH($V$18,T1330)),"WINCOMVUNGTAU",IF(ISNUMBER(SEARCH($V$19,T1330)),"WINCOMBINHDUONG",IF(ISNUMBER(SEARCH($V$20,T1330)),"WINCOMKIENGIANG",IF(ISNUMBER(SEARCH($V$21,T1330)),"WINCOMHANAM",IF(ISNUMBER(SEARCH($V$22,T1330)),"WINCOMNAMDINH",IF(ISNUMBER(SEARCH($V$23,T1330)),"WINCOMLANGSON",IF(ISNUMBER(SEARCH($V$24,T1330)),"WINCOMTHANHHOA",IF(ISNUMBER(SEARCH($V$25,T1330)),"WINCOMYENBAI",IF(ISNUMBER(SEARCH($V$26,T1330)),"WINCOMTUYENQUANG",IF(ISNUMBER(SEARCH($V$27,T1330)),"WINCOMHUE",IF(ISNUMBER(SEARCH($V$28,T1330)),"WINCOMQUANGNAM",IF(ISNUMBER(SEARCH($V$29,T1330)),"WINCOMVINHPHUC",IF(ISNUMBER(SEARCH($V$30,T1330)),"WINCOMHAGIANG",IF(ISNUMBER(SEARCH($V$31,T1330)),"WINCOMNINHBINH",IF(ISNUMBER(SEARCH($V$32,T1330)),"WINCOMTRAVINH",IF(ISNUMBER(SEARCH($V$33,T1330)),"WINCOMCANTHO",IF(ISNUMBER(SEARCH($V$34,T1330)),"WINCOMBENTRE",IF(ISNUMBER(SEARCH($V$35,T1330)),"WINCOMCAMAU",IF(ISNUMBER(SEARCH($V$36,T1330)),"WINCOMANGIANG",IF(ISNUMBER(SEARCH($V$37,T1330)),"WINCOMNINHTHUAN",IF(ISNUMBER(SEARCH($V$38,T1330)),"WINCOMTHAIBINH",IF(ISNUMBER(SEARCH($V$39,T1330)),"WINCOMGIALAI",IF(ISNUMBER(SEARCH($V$40,T1330)),"WINCOMHOABINH",IF(ISNUMBER(SEARCH($V$41,T1330)),"WINCOMQUANGNGAI",IF(ISNUMBER(SEARCH($V$42,T1330)),"WINCOMBINHTHUAN",IF(ISNUMBER(SEARCH($V$43,T1330)),"WINCOMDAKLAK",IF(ISNUMBER(SEARCH($V$44,T1330)),"WINCOMSOCTRANG",IF(ISNUMBER(SEARCH($V$45,T1330)),"WINCOMSONLA",IF(ISNUMBER(SEARCH($V$46,T1330)),"WINCOMKONTUM",IF(ISNUMBER(SEARCH($V$47,T1330)),"WINCOMPHUYEN",IF(ISNUMBER(SEARCH($V$48,T1330)),"WINCOMQUANGTRI",IF(ISNUMBER(SEARCH($V$49,T1330)),"WINCOMBINHDINH",IF(ISNUMBER(SEARCH($V$50,T1330)),"WINCOMCAOBANG",IF(ISNUMBER(SEARCH($V$51,T1330)),"WINCOMQUANGBINH",IF(ISNUMBER(SEARCH($V$52,T1330)),"WINCOMLAMDONG",IF(ISNUMBER(SEARCH($V$53,T1330)),"WINCOMVINHLONG",IF(ISNUMBER(SEARCH($V$54,T1330)),"WINCOMDONGTHAP",IF(ISNUMBER(SEARCH($V$55,T1330)),"WINCOMTIENGIANG",IF(ISNUMBER(SEARCH($V$56,T1330)),"WINCOMQUANGNINH",0))))))))))))))))))))))))))))))))))))))))))))))))))))))</f>
        <v>WINCOMHANOI</v>
      </c>
    </row>
    <row r="1331" spans="1:25" x14ac:dyDescent="0.2">
      <c r="A1331" t="s">
        <v>0</v>
      </c>
      <c r="B1331" t="s">
        <v>2235</v>
      </c>
      <c r="C1331" t="s">
        <v>31</v>
      </c>
      <c r="D1331" t="s">
        <v>62</v>
      </c>
      <c r="E1331" t="s">
        <v>4</v>
      </c>
      <c r="F1331" s="5">
        <f t="shared" si="81"/>
        <v>1</v>
      </c>
      <c r="G1331" s="2">
        <v>105400</v>
      </c>
      <c r="H1331" s="2">
        <v>115940.00000000001</v>
      </c>
      <c r="I1331" t="s">
        <v>5</v>
      </c>
      <c r="J1331" t="s">
        <v>63</v>
      </c>
      <c r="K1331" t="str">
        <f t="shared" si="82"/>
        <v>_Đùi gà sốt cay 500g</v>
      </c>
      <c r="L1331" s="8" t="str">
        <f>VLOOKUP(K1331,'[1]Mã Misa'!$B$2:$D$74,2,0)</f>
        <v>Đùi gà sốt cay 500g</v>
      </c>
      <c r="M1331" s="8" t="str">
        <f>VLOOKUP(L1331,'[1]Mã Misa'!$C$2:$D$74,2,0)</f>
        <v>DGSC500</v>
      </c>
      <c r="N1331" s="2">
        <v>105400</v>
      </c>
      <c r="O1331" t="s">
        <v>2236</v>
      </c>
      <c r="P1331" s="8" t="str">
        <f t="shared" si="83"/>
        <v>0142311</v>
      </c>
      <c r="Q1331" s="8" t="e">
        <f t="array" ref="Q1331">IF(VLOOKUP(P1331,$AA$1:$AC$32,1,0)&lt;&gt;0,(P1331&amp;"A"),0)</f>
        <v>#N/A</v>
      </c>
      <c r="R1331" s="12">
        <v>44517</v>
      </c>
      <c r="S1331" t="s">
        <v>2237</v>
      </c>
      <c r="T1331" s="8" t="str">
        <f t="shared" si="84"/>
        <v>VM+ HNI Lô</v>
      </c>
      <c r="U1331" t="s">
        <v>6617</v>
      </c>
      <c r="Y1331" t="str">
        <f t="array" ref="Y1331">IF(ISNUMBER(SEARCH($V$3,T1331)),"WINCOMHANOI",IF(ISNUMBER(SEARCH($V$4,T1331)),"WINCOMHOCHIMINH",IF(ISNUMBER(SEARCH($V$5,T1331)),"WINCOMDANANG",IF(ISNUMBER(SEARCH($V$6,T1331)),"WINCOMHAIDUONG",IF(ISNUMBER(SEARCH($V$7,T1331)),"WINCOMQUANGNINH",IF(ISNUMBER(SEARCH($V$8,T1331)),"WINCOMHAIPHONG",IF(ISNUMBER(SEARCH($V$9,T1331)),"WINCOMBACGIANG",IF(ISNUMBER(SEARCH($V$10,T1331)),"WINCOMBACNINH",IF(ISNUMBER(SEARCH($V$11,T1331)),"WINCOMPHUTHO",IF(ISNUMBER(SEARCH($V$12,T1331)),"WINCOMHATINH",IF(ISNUMBER(SEARCH($V$13,T1331)),"WINCOMTHAINGUYEN",IF(ISNUMBER(SEARCH($V$14,T1331)),"WINCOMKHANHHOA",IF(ISNUMBER(SEARCH($V$15,T1331)),"WINCOMHUNGYEN",IF(ISNUMBER(SEARCH($V$16,T1331)),"WINCOMNGHEAN",IF(ISNUMBER(SEARCH($V$17,T1331)),"WINCOMLAOCAI",IF(ISNUMBER(SEARCH($V$18,T1331)),"WINCOMVUNGTAU",IF(ISNUMBER(SEARCH($V$19,T1331)),"WINCOMBINHDUONG",IF(ISNUMBER(SEARCH($V$20,T1331)),"WINCOMKIENGIANG",IF(ISNUMBER(SEARCH($V$21,T1331)),"WINCOMHANAM",IF(ISNUMBER(SEARCH($V$22,T1331)),"WINCOMNAMDINH",IF(ISNUMBER(SEARCH($V$23,T1331)),"WINCOMLANGSON",IF(ISNUMBER(SEARCH($V$24,T1331)),"WINCOMTHANHHOA",IF(ISNUMBER(SEARCH($V$25,T1331)),"WINCOMYENBAI",IF(ISNUMBER(SEARCH($V$26,T1331)),"WINCOMTUYENQUANG",IF(ISNUMBER(SEARCH($V$27,T1331)),"WINCOMHUE",IF(ISNUMBER(SEARCH($V$28,T1331)),"WINCOMQUANGNAM",IF(ISNUMBER(SEARCH($V$29,T1331)),"WINCOMVINHPHUC",IF(ISNUMBER(SEARCH($V$30,T1331)),"WINCOMHAGIANG",IF(ISNUMBER(SEARCH($V$31,T1331)),"WINCOMNINHBINH",IF(ISNUMBER(SEARCH($V$32,T1331)),"WINCOMTRAVINH",IF(ISNUMBER(SEARCH($V$33,T1331)),"WINCOMCANTHO",IF(ISNUMBER(SEARCH($V$34,T1331)),"WINCOMBENTRE",IF(ISNUMBER(SEARCH($V$35,T1331)),"WINCOMCAMAU",IF(ISNUMBER(SEARCH($V$36,T1331)),"WINCOMANGIANG",IF(ISNUMBER(SEARCH($V$37,T1331)),"WINCOMNINHTHUAN",IF(ISNUMBER(SEARCH($V$38,T1331)),"WINCOMTHAIBINH",IF(ISNUMBER(SEARCH($V$39,T1331)),"WINCOMGIALAI",IF(ISNUMBER(SEARCH($V$40,T1331)),"WINCOMHOABINH",IF(ISNUMBER(SEARCH($V$41,T1331)),"WINCOMQUANGNGAI",IF(ISNUMBER(SEARCH($V$42,T1331)),"WINCOMBINHTHUAN",IF(ISNUMBER(SEARCH($V$43,T1331)),"WINCOMDAKLAK",IF(ISNUMBER(SEARCH($V$44,T1331)),"WINCOMSOCTRANG",IF(ISNUMBER(SEARCH($V$45,T1331)),"WINCOMSONLA",IF(ISNUMBER(SEARCH($V$46,T1331)),"WINCOMKONTUM",IF(ISNUMBER(SEARCH($V$47,T1331)),"WINCOMPHUYEN",IF(ISNUMBER(SEARCH($V$48,T1331)),"WINCOMQUANGTRI",IF(ISNUMBER(SEARCH($V$49,T1331)),"WINCOMBINHDINH",IF(ISNUMBER(SEARCH($V$50,T1331)),"WINCOMCAOBANG",IF(ISNUMBER(SEARCH($V$51,T1331)),"WINCOMQUANGBINH",IF(ISNUMBER(SEARCH($V$52,T1331)),"WINCOMLAMDONG",IF(ISNUMBER(SEARCH($V$53,T1331)),"WINCOMVINHLONG",IF(ISNUMBER(SEARCH($V$54,T1331)),"WINCOMDONGTHAP",IF(ISNUMBER(SEARCH($V$55,T1331)),"WINCOMTIENGIANG",IF(ISNUMBER(SEARCH($V$56,T1331)),"WINCOMQUANGNINH",0))))))))))))))))))))))))))))))))))))))))))))))))))))))</f>
        <v>WINCOMHANOI</v>
      </c>
    </row>
    <row r="1332" spans="1:25" x14ac:dyDescent="0.2">
      <c r="A1332" t="s">
        <v>0</v>
      </c>
      <c r="B1332" t="s">
        <v>2238</v>
      </c>
      <c r="C1332" t="s">
        <v>2</v>
      </c>
      <c r="D1332" t="s">
        <v>134</v>
      </c>
      <c r="E1332" t="s">
        <v>4</v>
      </c>
      <c r="F1332" s="5">
        <f t="shared" si="81"/>
        <v>2</v>
      </c>
      <c r="G1332" s="2">
        <v>181500</v>
      </c>
      <c r="H1332" s="2">
        <v>199650.00000000003</v>
      </c>
      <c r="I1332" t="s">
        <v>5</v>
      </c>
      <c r="J1332" t="s">
        <v>135</v>
      </c>
      <c r="K1332" t="str">
        <f t="shared" si="82"/>
        <v>_Chân gà sốt cay 400g</v>
      </c>
      <c r="L1332" s="8" t="str">
        <f>VLOOKUP(K1332,'[1]Mã Misa'!$B$2:$D$74,2,0)</f>
        <v>Chân gà sốt cay 400g</v>
      </c>
      <c r="M1332" s="8" t="str">
        <f>VLOOKUP(L1332,'[1]Mã Misa'!$C$2:$D$74,2,0)</f>
        <v>CGSC400</v>
      </c>
      <c r="N1332" s="2">
        <v>90750</v>
      </c>
      <c r="O1332" t="s">
        <v>2239</v>
      </c>
      <c r="P1332" s="8" t="str">
        <f t="shared" si="83"/>
        <v>0142315</v>
      </c>
      <c r="Q1332" s="8" t="e">
        <f t="array" ref="Q1332">IF(VLOOKUP(P1332,$AA$1:$AC$32,1,0)&lt;&gt;0,(P1332&amp;"A"),0)</f>
        <v>#N/A</v>
      </c>
      <c r="R1332" s="12">
        <v>44517</v>
      </c>
      <c r="S1332" t="s">
        <v>302</v>
      </c>
      <c r="T1332" s="8" t="str">
        <f t="shared" si="84"/>
        <v>VM+ HNI 34</v>
      </c>
      <c r="U1332" t="s">
        <v>6056</v>
      </c>
      <c r="Y1332" t="str">
        <f t="array" ref="Y1332">IF(ISNUMBER(SEARCH($V$3,T1332)),"WINCOMHANOI",IF(ISNUMBER(SEARCH($V$4,T1332)),"WINCOMHOCHIMINH",IF(ISNUMBER(SEARCH($V$5,T1332)),"WINCOMDANANG",IF(ISNUMBER(SEARCH($V$6,T1332)),"WINCOMHAIDUONG",IF(ISNUMBER(SEARCH($V$7,T1332)),"WINCOMQUANGNINH",IF(ISNUMBER(SEARCH($V$8,T1332)),"WINCOMHAIPHONG",IF(ISNUMBER(SEARCH($V$9,T1332)),"WINCOMBACGIANG",IF(ISNUMBER(SEARCH($V$10,T1332)),"WINCOMBACNINH",IF(ISNUMBER(SEARCH($V$11,T1332)),"WINCOMPHUTHO",IF(ISNUMBER(SEARCH($V$12,T1332)),"WINCOMHATINH",IF(ISNUMBER(SEARCH($V$13,T1332)),"WINCOMTHAINGUYEN",IF(ISNUMBER(SEARCH($V$14,T1332)),"WINCOMKHANHHOA",IF(ISNUMBER(SEARCH($V$15,T1332)),"WINCOMHUNGYEN",IF(ISNUMBER(SEARCH($V$16,T1332)),"WINCOMNGHEAN",IF(ISNUMBER(SEARCH($V$17,T1332)),"WINCOMLAOCAI",IF(ISNUMBER(SEARCH($V$18,T1332)),"WINCOMVUNGTAU",IF(ISNUMBER(SEARCH($V$19,T1332)),"WINCOMBINHDUONG",IF(ISNUMBER(SEARCH($V$20,T1332)),"WINCOMKIENGIANG",IF(ISNUMBER(SEARCH($V$21,T1332)),"WINCOMHANAM",IF(ISNUMBER(SEARCH($V$22,T1332)),"WINCOMNAMDINH",IF(ISNUMBER(SEARCH($V$23,T1332)),"WINCOMLANGSON",IF(ISNUMBER(SEARCH($V$24,T1332)),"WINCOMTHANHHOA",IF(ISNUMBER(SEARCH($V$25,T1332)),"WINCOMYENBAI",IF(ISNUMBER(SEARCH($V$26,T1332)),"WINCOMTUYENQUANG",IF(ISNUMBER(SEARCH($V$27,T1332)),"WINCOMHUE",IF(ISNUMBER(SEARCH($V$28,T1332)),"WINCOMQUANGNAM",IF(ISNUMBER(SEARCH($V$29,T1332)),"WINCOMVINHPHUC",IF(ISNUMBER(SEARCH($V$30,T1332)),"WINCOMHAGIANG",IF(ISNUMBER(SEARCH($V$31,T1332)),"WINCOMNINHBINH",IF(ISNUMBER(SEARCH($V$32,T1332)),"WINCOMTRAVINH",IF(ISNUMBER(SEARCH($V$33,T1332)),"WINCOMCANTHO",IF(ISNUMBER(SEARCH($V$34,T1332)),"WINCOMBENTRE",IF(ISNUMBER(SEARCH($V$35,T1332)),"WINCOMCAMAU",IF(ISNUMBER(SEARCH($V$36,T1332)),"WINCOMANGIANG",IF(ISNUMBER(SEARCH($V$37,T1332)),"WINCOMNINHTHUAN",IF(ISNUMBER(SEARCH($V$38,T1332)),"WINCOMTHAIBINH",IF(ISNUMBER(SEARCH($V$39,T1332)),"WINCOMGIALAI",IF(ISNUMBER(SEARCH($V$40,T1332)),"WINCOMHOABINH",IF(ISNUMBER(SEARCH($V$41,T1332)),"WINCOMQUANGNGAI",IF(ISNUMBER(SEARCH($V$42,T1332)),"WINCOMBINHTHUAN",IF(ISNUMBER(SEARCH($V$43,T1332)),"WINCOMDAKLAK",IF(ISNUMBER(SEARCH($V$44,T1332)),"WINCOMSOCTRANG",IF(ISNUMBER(SEARCH($V$45,T1332)),"WINCOMSONLA",IF(ISNUMBER(SEARCH($V$46,T1332)),"WINCOMKONTUM",IF(ISNUMBER(SEARCH($V$47,T1332)),"WINCOMPHUYEN",IF(ISNUMBER(SEARCH($V$48,T1332)),"WINCOMQUANGTRI",IF(ISNUMBER(SEARCH($V$49,T1332)),"WINCOMBINHDINH",IF(ISNUMBER(SEARCH($V$50,T1332)),"WINCOMCAOBANG",IF(ISNUMBER(SEARCH($V$51,T1332)),"WINCOMQUANGBINH",IF(ISNUMBER(SEARCH($V$52,T1332)),"WINCOMLAMDONG",IF(ISNUMBER(SEARCH($V$53,T1332)),"WINCOMVINHLONG",IF(ISNUMBER(SEARCH($V$54,T1332)),"WINCOMDONGTHAP",IF(ISNUMBER(SEARCH($V$55,T1332)),"WINCOMTIENGIANG",IF(ISNUMBER(SEARCH($V$56,T1332)),"WINCOMQUANGNINH",0))))))))))))))))))))))))))))))))))))))))))))))))))))))</f>
        <v>WINCOMHANOI</v>
      </c>
    </row>
    <row r="1333" spans="1:25" x14ac:dyDescent="0.2">
      <c r="A1333" t="s">
        <v>0</v>
      </c>
      <c r="B1333" t="s">
        <v>2240</v>
      </c>
      <c r="C1333" t="s">
        <v>2</v>
      </c>
      <c r="D1333" t="s">
        <v>62</v>
      </c>
      <c r="E1333" t="s">
        <v>4</v>
      </c>
      <c r="F1333" s="5">
        <f t="shared" si="81"/>
        <v>2</v>
      </c>
      <c r="G1333" s="2">
        <v>210800</v>
      </c>
      <c r="H1333" s="2">
        <v>231880.00000000003</v>
      </c>
      <c r="I1333" t="s">
        <v>5</v>
      </c>
      <c r="J1333" t="s">
        <v>63</v>
      </c>
      <c r="K1333" t="str">
        <f t="shared" si="82"/>
        <v>_Đùi gà sốt cay 500g</v>
      </c>
      <c r="L1333" s="8" t="str">
        <f>VLOOKUP(K1333,'[1]Mã Misa'!$B$2:$D$74,2,0)</f>
        <v>Đùi gà sốt cay 500g</v>
      </c>
      <c r="M1333" s="8" t="str">
        <f>VLOOKUP(L1333,'[1]Mã Misa'!$C$2:$D$74,2,0)</f>
        <v>DGSC500</v>
      </c>
      <c r="N1333" s="2">
        <v>105400</v>
      </c>
      <c r="O1333" t="s">
        <v>2241</v>
      </c>
      <c r="P1333" s="8" t="str">
        <f t="shared" si="83"/>
        <v>0142320</v>
      </c>
      <c r="Q1333" s="8" t="e">
        <f t="array" ref="Q1333">IF(VLOOKUP(P1333,$AA$1:$AC$32,1,0)&lt;&gt;0,(P1333&amp;"A"),0)</f>
        <v>#N/A</v>
      </c>
      <c r="R1333" s="12">
        <v>44517</v>
      </c>
      <c r="S1333" t="s">
        <v>2242</v>
      </c>
      <c r="T1333" s="8" t="str">
        <f t="shared" si="84"/>
        <v>VM+ HNI CT</v>
      </c>
      <c r="U1333" t="s">
        <v>6618</v>
      </c>
      <c r="Y1333" t="str">
        <f t="array" ref="Y1333">IF(ISNUMBER(SEARCH($V$3,T1333)),"WINCOMHANOI",IF(ISNUMBER(SEARCH($V$4,T1333)),"WINCOMHOCHIMINH",IF(ISNUMBER(SEARCH($V$5,T1333)),"WINCOMDANANG",IF(ISNUMBER(SEARCH($V$6,T1333)),"WINCOMHAIDUONG",IF(ISNUMBER(SEARCH($V$7,T1333)),"WINCOMQUANGNINH",IF(ISNUMBER(SEARCH($V$8,T1333)),"WINCOMHAIPHONG",IF(ISNUMBER(SEARCH($V$9,T1333)),"WINCOMBACGIANG",IF(ISNUMBER(SEARCH($V$10,T1333)),"WINCOMBACNINH",IF(ISNUMBER(SEARCH($V$11,T1333)),"WINCOMPHUTHO",IF(ISNUMBER(SEARCH($V$12,T1333)),"WINCOMHATINH",IF(ISNUMBER(SEARCH($V$13,T1333)),"WINCOMTHAINGUYEN",IF(ISNUMBER(SEARCH($V$14,T1333)),"WINCOMKHANHHOA",IF(ISNUMBER(SEARCH($V$15,T1333)),"WINCOMHUNGYEN",IF(ISNUMBER(SEARCH($V$16,T1333)),"WINCOMNGHEAN",IF(ISNUMBER(SEARCH($V$17,T1333)),"WINCOMLAOCAI",IF(ISNUMBER(SEARCH($V$18,T1333)),"WINCOMVUNGTAU",IF(ISNUMBER(SEARCH($V$19,T1333)),"WINCOMBINHDUONG",IF(ISNUMBER(SEARCH($V$20,T1333)),"WINCOMKIENGIANG",IF(ISNUMBER(SEARCH($V$21,T1333)),"WINCOMHANAM",IF(ISNUMBER(SEARCH($V$22,T1333)),"WINCOMNAMDINH",IF(ISNUMBER(SEARCH($V$23,T1333)),"WINCOMLANGSON",IF(ISNUMBER(SEARCH($V$24,T1333)),"WINCOMTHANHHOA",IF(ISNUMBER(SEARCH($V$25,T1333)),"WINCOMYENBAI",IF(ISNUMBER(SEARCH($V$26,T1333)),"WINCOMTUYENQUANG",IF(ISNUMBER(SEARCH($V$27,T1333)),"WINCOMHUE",IF(ISNUMBER(SEARCH($V$28,T1333)),"WINCOMQUANGNAM",IF(ISNUMBER(SEARCH($V$29,T1333)),"WINCOMVINHPHUC",IF(ISNUMBER(SEARCH($V$30,T1333)),"WINCOMHAGIANG",IF(ISNUMBER(SEARCH($V$31,T1333)),"WINCOMNINHBINH",IF(ISNUMBER(SEARCH($V$32,T1333)),"WINCOMTRAVINH",IF(ISNUMBER(SEARCH($V$33,T1333)),"WINCOMCANTHO",IF(ISNUMBER(SEARCH($V$34,T1333)),"WINCOMBENTRE",IF(ISNUMBER(SEARCH($V$35,T1333)),"WINCOMCAMAU",IF(ISNUMBER(SEARCH($V$36,T1333)),"WINCOMANGIANG",IF(ISNUMBER(SEARCH($V$37,T1333)),"WINCOMNINHTHUAN",IF(ISNUMBER(SEARCH($V$38,T1333)),"WINCOMTHAIBINH",IF(ISNUMBER(SEARCH($V$39,T1333)),"WINCOMGIALAI",IF(ISNUMBER(SEARCH($V$40,T1333)),"WINCOMHOABINH",IF(ISNUMBER(SEARCH($V$41,T1333)),"WINCOMQUANGNGAI",IF(ISNUMBER(SEARCH($V$42,T1333)),"WINCOMBINHTHUAN",IF(ISNUMBER(SEARCH($V$43,T1333)),"WINCOMDAKLAK",IF(ISNUMBER(SEARCH($V$44,T1333)),"WINCOMSOCTRANG",IF(ISNUMBER(SEARCH($V$45,T1333)),"WINCOMSONLA",IF(ISNUMBER(SEARCH($V$46,T1333)),"WINCOMKONTUM",IF(ISNUMBER(SEARCH($V$47,T1333)),"WINCOMPHUYEN",IF(ISNUMBER(SEARCH($V$48,T1333)),"WINCOMQUANGTRI",IF(ISNUMBER(SEARCH($V$49,T1333)),"WINCOMBINHDINH",IF(ISNUMBER(SEARCH($V$50,T1333)),"WINCOMCAOBANG",IF(ISNUMBER(SEARCH($V$51,T1333)),"WINCOMQUANGBINH",IF(ISNUMBER(SEARCH($V$52,T1333)),"WINCOMLAMDONG",IF(ISNUMBER(SEARCH($V$53,T1333)),"WINCOMVINHLONG",IF(ISNUMBER(SEARCH($V$54,T1333)),"WINCOMDONGTHAP",IF(ISNUMBER(SEARCH($V$55,T1333)),"WINCOMTIENGIANG",IF(ISNUMBER(SEARCH($V$56,T1333)),"WINCOMQUANGNINH",0))))))))))))))))))))))))))))))))))))))))))))))))))))))</f>
        <v>WINCOMHANOI</v>
      </c>
    </row>
    <row r="1334" spans="1:25" x14ac:dyDescent="0.2">
      <c r="A1334" t="s">
        <v>0</v>
      </c>
      <c r="B1334" t="s">
        <v>2243</v>
      </c>
      <c r="C1334" t="s">
        <v>2</v>
      </c>
      <c r="D1334" t="s">
        <v>20</v>
      </c>
      <c r="E1334" t="s">
        <v>4</v>
      </c>
      <c r="F1334" s="5">
        <f t="shared" si="81"/>
        <v>5</v>
      </c>
      <c r="G1334" s="2">
        <v>250910</v>
      </c>
      <c r="H1334" s="2">
        <v>276001</v>
      </c>
      <c r="I1334" t="s">
        <v>5</v>
      </c>
      <c r="J1334" t="s">
        <v>21</v>
      </c>
      <c r="K1334" t="str">
        <f t="shared" si="82"/>
        <v>Giò tai lưỡi xào gói 250g</v>
      </c>
      <c r="L1334" s="8" t="str">
        <f>VLOOKUP(K1334,'[1]Mã Misa'!$B$2:$D$74,2,0)</f>
        <v>Giò Tai Lưỡi Xào 250g</v>
      </c>
      <c r="M1334" s="8" t="str">
        <f>VLOOKUP(L1334,'[1]Mã Misa'!$C$2:$D$74,2,0)</f>
        <v>GTLX250G</v>
      </c>
      <c r="N1334" s="2">
        <v>50182</v>
      </c>
      <c r="O1334" t="s">
        <v>2244</v>
      </c>
      <c r="P1334" s="8" t="str">
        <f t="shared" si="83"/>
        <v>0142323</v>
      </c>
      <c r="Q1334" s="8" t="e">
        <f t="array" ref="Q1334">IF(VLOOKUP(P1334,$AA$1:$AC$32,1,0)&lt;&gt;0,(P1334&amp;"A"),0)</f>
        <v>#N/A</v>
      </c>
      <c r="R1334" s="12">
        <v>44517</v>
      </c>
      <c r="S1334" t="s">
        <v>2245</v>
      </c>
      <c r="T1334" s="8" t="str">
        <f t="shared" si="84"/>
        <v>VM+ HNI Số</v>
      </c>
      <c r="U1334" t="s">
        <v>6619</v>
      </c>
      <c r="Y1334" t="str">
        <f t="array" ref="Y1334">IF(ISNUMBER(SEARCH($V$3,T1334)),"WINCOMHANOI",IF(ISNUMBER(SEARCH($V$4,T1334)),"WINCOMHOCHIMINH",IF(ISNUMBER(SEARCH($V$5,T1334)),"WINCOMDANANG",IF(ISNUMBER(SEARCH($V$6,T1334)),"WINCOMHAIDUONG",IF(ISNUMBER(SEARCH($V$7,T1334)),"WINCOMQUANGNINH",IF(ISNUMBER(SEARCH($V$8,T1334)),"WINCOMHAIPHONG",IF(ISNUMBER(SEARCH($V$9,T1334)),"WINCOMBACGIANG",IF(ISNUMBER(SEARCH($V$10,T1334)),"WINCOMBACNINH",IF(ISNUMBER(SEARCH($V$11,T1334)),"WINCOMPHUTHO",IF(ISNUMBER(SEARCH($V$12,T1334)),"WINCOMHATINH",IF(ISNUMBER(SEARCH($V$13,T1334)),"WINCOMTHAINGUYEN",IF(ISNUMBER(SEARCH($V$14,T1334)),"WINCOMKHANHHOA",IF(ISNUMBER(SEARCH($V$15,T1334)),"WINCOMHUNGYEN",IF(ISNUMBER(SEARCH($V$16,T1334)),"WINCOMNGHEAN",IF(ISNUMBER(SEARCH($V$17,T1334)),"WINCOMLAOCAI",IF(ISNUMBER(SEARCH($V$18,T1334)),"WINCOMVUNGTAU",IF(ISNUMBER(SEARCH($V$19,T1334)),"WINCOMBINHDUONG",IF(ISNUMBER(SEARCH($V$20,T1334)),"WINCOMKIENGIANG",IF(ISNUMBER(SEARCH($V$21,T1334)),"WINCOMHANAM",IF(ISNUMBER(SEARCH($V$22,T1334)),"WINCOMNAMDINH",IF(ISNUMBER(SEARCH($V$23,T1334)),"WINCOMLANGSON",IF(ISNUMBER(SEARCH($V$24,T1334)),"WINCOMTHANHHOA",IF(ISNUMBER(SEARCH($V$25,T1334)),"WINCOMYENBAI",IF(ISNUMBER(SEARCH($V$26,T1334)),"WINCOMTUYENQUANG",IF(ISNUMBER(SEARCH($V$27,T1334)),"WINCOMHUE",IF(ISNUMBER(SEARCH($V$28,T1334)),"WINCOMQUANGNAM",IF(ISNUMBER(SEARCH($V$29,T1334)),"WINCOMVINHPHUC",IF(ISNUMBER(SEARCH($V$30,T1334)),"WINCOMHAGIANG",IF(ISNUMBER(SEARCH($V$31,T1334)),"WINCOMNINHBINH",IF(ISNUMBER(SEARCH($V$32,T1334)),"WINCOMTRAVINH",IF(ISNUMBER(SEARCH($V$33,T1334)),"WINCOMCANTHO",IF(ISNUMBER(SEARCH($V$34,T1334)),"WINCOMBENTRE",IF(ISNUMBER(SEARCH($V$35,T1334)),"WINCOMCAMAU",IF(ISNUMBER(SEARCH($V$36,T1334)),"WINCOMANGIANG",IF(ISNUMBER(SEARCH($V$37,T1334)),"WINCOMNINHTHUAN",IF(ISNUMBER(SEARCH($V$38,T1334)),"WINCOMTHAIBINH",IF(ISNUMBER(SEARCH($V$39,T1334)),"WINCOMGIALAI",IF(ISNUMBER(SEARCH($V$40,T1334)),"WINCOMHOABINH",IF(ISNUMBER(SEARCH($V$41,T1334)),"WINCOMQUANGNGAI",IF(ISNUMBER(SEARCH($V$42,T1334)),"WINCOMBINHTHUAN",IF(ISNUMBER(SEARCH($V$43,T1334)),"WINCOMDAKLAK",IF(ISNUMBER(SEARCH($V$44,T1334)),"WINCOMSOCTRANG",IF(ISNUMBER(SEARCH($V$45,T1334)),"WINCOMSONLA",IF(ISNUMBER(SEARCH($V$46,T1334)),"WINCOMKONTUM",IF(ISNUMBER(SEARCH($V$47,T1334)),"WINCOMPHUYEN",IF(ISNUMBER(SEARCH($V$48,T1334)),"WINCOMQUANGTRI",IF(ISNUMBER(SEARCH($V$49,T1334)),"WINCOMBINHDINH",IF(ISNUMBER(SEARCH($V$50,T1334)),"WINCOMCAOBANG",IF(ISNUMBER(SEARCH($V$51,T1334)),"WINCOMQUANGBINH",IF(ISNUMBER(SEARCH($V$52,T1334)),"WINCOMLAMDONG",IF(ISNUMBER(SEARCH($V$53,T1334)),"WINCOMVINHLONG",IF(ISNUMBER(SEARCH($V$54,T1334)),"WINCOMDONGTHAP",IF(ISNUMBER(SEARCH($V$55,T1334)),"WINCOMTIENGIANG",IF(ISNUMBER(SEARCH($V$56,T1334)),"WINCOMQUANGNINH",0))))))))))))))))))))))))))))))))))))))))))))))))))))))</f>
        <v>WINCOMHANOI</v>
      </c>
    </row>
    <row r="1335" spans="1:25" x14ac:dyDescent="0.2">
      <c r="A1335" t="s">
        <v>0</v>
      </c>
      <c r="B1335" t="s">
        <v>2246</v>
      </c>
      <c r="C1335" t="s">
        <v>2</v>
      </c>
      <c r="D1335" t="s">
        <v>15</v>
      </c>
      <c r="E1335" t="s">
        <v>4</v>
      </c>
      <c r="F1335" s="5">
        <f t="shared" si="81"/>
        <v>1</v>
      </c>
      <c r="G1335" s="2">
        <v>60308</v>
      </c>
      <c r="H1335" s="2">
        <v>66338.8</v>
      </c>
      <c r="I1335" t="s">
        <v>5</v>
      </c>
      <c r="J1335" t="s">
        <v>16</v>
      </c>
      <c r="K1335" t="str">
        <f t="shared" si="82"/>
        <v>_Chả nướng 300g</v>
      </c>
      <c r="L1335" s="8" t="str">
        <f>VLOOKUP(K1335,'[1]Mã Misa'!$B$2:$D$74,2,0)</f>
        <v>Chả nướng 300g</v>
      </c>
      <c r="M1335" s="8" t="str">
        <f>VLOOKUP(L1335,'[1]Mã Misa'!$C$2:$D$74,2,0)</f>
        <v>CN300</v>
      </c>
      <c r="N1335" s="2">
        <v>60308</v>
      </c>
      <c r="O1335" t="s">
        <v>2247</v>
      </c>
      <c r="P1335" s="8" t="str">
        <f t="shared" si="83"/>
        <v>0142328</v>
      </c>
      <c r="Q1335" s="8" t="e">
        <f t="array" ref="Q1335">IF(VLOOKUP(P1335,$AA$1:$AC$32,1,0)&lt;&gt;0,(P1335&amp;"A"),0)</f>
        <v>#N/A</v>
      </c>
      <c r="R1335" s="12">
        <v>44517</v>
      </c>
      <c r="S1335" t="s">
        <v>144</v>
      </c>
      <c r="T1335" s="8" t="str">
        <f t="shared" si="84"/>
        <v>VM VCC HNI</v>
      </c>
      <c r="U1335" t="s">
        <v>6014</v>
      </c>
      <c r="Y1335" t="str">
        <f t="array" ref="Y1335">IF(ISNUMBER(SEARCH($V$3,T1335)),"WINCOMHANOI",IF(ISNUMBER(SEARCH($V$4,T1335)),"WINCOMHOCHIMINH",IF(ISNUMBER(SEARCH($V$5,T1335)),"WINCOMDANANG",IF(ISNUMBER(SEARCH($V$6,T1335)),"WINCOMHAIDUONG",IF(ISNUMBER(SEARCH($V$7,T1335)),"WINCOMQUANGNINH",IF(ISNUMBER(SEARCH($V$8,T1335)),"WINCOMHAIPHONG",IF(ISNUMBER(SEARCH($V$9,T1335)),"WINCOMBACGIANG",IF(ISNUMBER(SEARCH($V$10,T1335)),"WINCOMBACNINH",IF(ISNUMBER(SEARCH($V$11,T1335)),"WINCOMPHUTHO",IF(ISNUMBER(SEARCH($V$12,T1335)),"WINCOMHATINH",IF(ISNUMBER(SEARCH($V$13,T1335)),"WINCOMTHAINGUYEN",IF(ISNUMBER(SEARCH($V$14,T1335)),"WINCOMKHANHHOA",IF(ISNUMBER(SEARCH($V$15,T1335)),"WINCOMHUNGYEN",IF(ISNUMBER(SEARCH($V$16,T1335)),"WINCOMNGHEAN",IF(ISNUMBER(SEARCH($V$17,T1335)),"WINCOMLAOCAI",IF(ISNUMBER(SEARCH($V$18,T1335)),"WINCOMVUNGTAU",IF(ISNUMBER(SEARCH($V$19,T1335)),"WINCOMBINHDUONG",IF(ISNUMBER(SEARCH($V$20,T1335)),"WINCOMKIENGIANG",IF(ISNUMBER(SEARCH($V$21,T1335)),"WINCOMHANAM",IF(ISNUMBER(SEARCH($V$22,T1335)),"WINCOMNAMDINH",IF(ISNUMBER(SEARCH($V$23,T1335)),"WINCOMLANGSON",IF(ISNUMBER(SEARCH($V$24,T1335)),"WINCOMTHANHHOA",IF(ISNUMBER(SEARCH($V$25,T1335)),"WINCOMYENBAI",IF(ISNUMBER(SEARCH($V$26,T1335)),"WINCOMTUYENQUANG",IF(ISNUMBER(SEARCH($V$27,T1335)),"WINCOMHUE",IF(ISNUMBER(SEARCH($V$28,T1335)),"WINCOMQUANGNAM",IF(ISNUMBER(SEARCH($V$29,T1335)),"WINCOMVINHPHUC",IF(ISNUMBER(SEARCH($V$30,T1335)),"WINCOMHAGIANG",IF(ISNUMBER(SEARCH($V$31,T1335)),"WINCOMNINHBINH",IF(ISNUMBER(SEARCH($V$32,T1335)),"WINCOMTRAVINH",IF(ISNUMBER(SEARCH($V$33,T1335)),"WINCOMCANTHO",IF(ISNUMBER(SEARCH($V$34,T1335)),"WINCOMBENTRE",IF(ISNUMBER(SEARCH($V$35,T1335)),"WINCOMCAMAU",IF(ISNUMBER(SEARCH($V$36,T1335)),"WINCOMANGIANG",IF(ISNUMBER(SEARCH($V$37,T1335)),"WINCOMNINHTHUAN",IF(ISNUMBER(SEARCH($V$38,T1335)),"WINCOMTHAIBINH",IF(ISNUMBER(SEARCH($V$39,T1335)),"WINCOMGIALAI",IF(ISNUMBER(SEARCH($V$40,T1335)),"WINCOMHOABINH",IF(ISNUMBER(SEARCH($V$41,T1335)),"WINCOMQUANGNGAI",IF(ISNUMBER(SEARCH($V$42,T1335)),"WINCOMBINHTHUAN",IF(ISNUMBER(SEARCH($V$43,T1335)),"WINCOMDAKLAK",IF(ISNUMBER(SEARCH($V$44,T1335)),"WINCOMSOCTRANG",IF(ISNUMBER(SEARCH($V$45,T1335)),"WINCOMSONLA",IF(ISNUMBER(SEARCH($V$46,T1335)),"WINCOMKONTUM",IF(ISNUMBER(SEARCH($V$47,T1335)),"WINCOMPHUYEN",IF(ISNUMBER(SEARCH($V$48,T1335)),"WINCOMQUANGTRI",IF(ISNUMBER(SEARCH($V$49,T1335)),"WINCOMBINHDINH",IF(ISNUMBER(SEARCH($V$50,T1335)),"WINCOMCAOBANG",IF(ISNUMBER(SEARCH($V$51,T1335)),"WINCOMQUANGBINH",IF(ISNUMBER(SEARCH($V$52,T1335)),"WINCOMLAMDONG",IF(ISNUMBER(SEARCH($V$53,T1335)),"WINCOMVINHLONG",IF(ISNUMBER(SEARCH($V$54,T1335)),"WINCOMDONGTHAP",IF(ISNUMBER(SEARCH($V$55,T1335)),"WINCOMTIENGIANG",IF(ISNUMBER(SEARCH($V$56,T1335)),"WINCOMQUANGNINH",0))))))))))))))))))))))))))))))))))))))))))))))))))))))</f>
        <v>WINCOMHANOI</v>
      </c>
    </row>
    <row r="1336" spans="1:25" x14ac:dyDescent="0.2">
      <c r="A1336" t="s">
        <v>0</v>
      </c>
      <c r="B1336" t="s">
        <v>2246</v>
      </c>
      <c r="C1336" t="s">
        <v>31</v>
      </c>
      <c r="D1336" t="s">
        <v>62</v>
      </c>
      <c r="E1336" t="s">
        <v>4</v>
      </c>
      <c r="F1336" s="5">
        <f t="shared" si="81"/>
        <v>2</v>
      </c>
      <c r="G1336" s="2">
        <v>210800</v>
      </c>
      <c r="H1336" s="2">
        <v>231880.00000000003</v>
      </c>
      <c r="I1336" t="s">
        <v>5</v>
      </c>
      <c r="J1336" t="s">
        <v>63</v>
      </c>
      <c r="K1336" t="str">
        <f t="shared" si="82"/>
        <v>_Đùi gà sốt cay 500g</v>
      </c>
      <c r="L1336" s="8" t="str">
        <f>VLOOKUP(K1336,'[1]Mã Misa'!$B$2:$D$74,2,0)</f>
        <v>Đùi gà sốt cay 500g</v>
      </c>
      <c r="M1336" s="8" t="str">
        <f>VLOOKUP(L1336,'[1]Mã Misa'!$C$2:$D$74,2,0)</f>
        <v>DGSC500</v>
      </c>
      <c r="N1336" s="2">
        <v>105400</v>
      </c>
      <c r="O1336" t="s">
        <v>2247</v>
      </c>
      <c r="P1336" s="8" t="str">
        <f t="shared" si="83"/>
        <v>0142328</v>
      </c>
      <c r="Q1336" s="8" t="e">
        <f t="array" ref="Q1336">IF(VLOOKUP(P1336,$AA$1:$AC$32,1,0)&lt;&gt;0,(P1336&amp;"A"),0)</f>
        <v>#N/A</v>
      </c>
      <c r="R1336" s="12">
        <v>44517</v>
      </c>
      <c r="S1336" t="s">
        <v>144</v>
      </c>
      <c r="T1336" s="8" t="str">
        <f t="shared" si="84"/>
        <v>VM VCC HNI</v>
      </c>
      <c r="U1336" t="s">
        <v>6014</v>
      </c>
      <c r="Y1336" t="str">
        <f t="array" ref="Y1336">IF(ISNUMBER(SEARCH($V$3,T1336)),"WINCOMHANOI",IF(ISNUMBER(SEARCH($V$4,T1336)),"WINCOMHOCHIMINH",IF(ISNUMBER(SEARCH($V$5,T1336)),"WINCOMDANANG",IF(ISNUMBER(SEARCH($V$6,T1336)),"WINCOMHAIDUONG",IF(ISNUMBER(SEARCH($V$7,T1336)),"WINCOMQUANGNINH",IF(ISNUMBER(SEARCH($V$8,T1336)),"WINCOMHAIPHONG",IF(ISNUMBER(SEARCH($V$9,T1336)),"WINCOMBACGIANG",IF(ISNUMBER(SEARCH($V$10,T1336)),"WINCOMBACNINH",IF(ISNUMBER(SEARCH($V$11,T1336)),"WINCOMPHUTHO",IF(ISNUMBER(SEARCH($V$12,T1336)),"WINCOMHATINH",IF(ISNUMBER(SEARCH($V$13,T1336)),"WINCOMTHAINGUYEN",IF(ISNUMBER(SEARCH($V$14,T1336)),"WINCOMKHANHHOA",IF(ISNUMBER(SEARCH($V$15,T1336)),"WINCOMHUNGYEN",IF(ISNUMBER(SEARCH($V$16,T1336)),"WINCOMNGHEAN",IF(ISNUMBER(SEARCH($V$17,T1336)),"WINCOMLAOCAI",IF(ISNUMBER(SEARCH($V$18,T1336)),"WINCOMVUNGTAU",IF(ISNUMBER(SEARCH($V$19,T1336)),"WINCOMBINHDUONG",IF(ISNUMBER(SEARCH($V$20,T1336)),"WINCOMKIENGIANG",IF(ISNUMBER(SEARCH($V$21,T1336)),"WINCOMHANAM",IF(ISNUMBER(SEARCH($V$22,T1336)),"WINCOMNAMDINH",IF(ISNUMBER(SEARCH($V$23,T1336)),"WINCOMLANGSON",IF(ISNUMBER(SEARCH($V$24,T1336)),"WINCOMTHANHHOA",IF(ISNUMBER(SEARCH($V$25,T1336)),"WINCOMYENBAI",IF(ISNUMBER(SEARCH($V$26,T1336)),"WINCOMTUYENQUANG",IF(ISNUMBER(SEARCH($V$27,T1336)),"WINCOMHUE",IF(ISNUMBER(SEARCH($V$28,T1336)),"WINCOMQUANGNAM",IF(ISNUMBER(SEARCH($V$29,T1336)),"WINCOMVINHPHUC",IF(ISNUMBER(SEARCH($V$30,T1336)),"WINCOMHAGIANG",IF(ISNUMBER(SEARCH($V$31,T1336)),"WINCOMNINHBINH",IF(ISNUMBER(SEARCH($V$32,T1336)),"WINCOMTRAVINH",IF(ISNUMBER(SEARCH($V$33,T1336)),"WINCOMCANTHO",IF(ISNUMBER(SEARCH($V$34,T1336)),"WINCOMBENTRE",IF(ISNUMBER(SEARCH($V$35,T1336)),"WINCOMCAMAU",IF(ISNUMBER(SEARCH($V$36,T1336)),"WINCOMANGIANG",IF(ISNUMBER(SEARCH($V$37,T1336)),"WINCOMNINHTHUAN",IF(ISNUMBER(SEARCH($V$38,T1336)),"WINCOMTHAIBINH",IF(ISNUMBER(SEARCH($V$39,T1336)),"WINCOMGIALAI",IF(ISNUMBER(SEARCH($V$40,T1336)),"WINCOMHOABINH",IF(ISNUMBER(SEARCH($V$41,T1336)),"WINCOMQUANGNGAI",IF(ISNUMBER(SEARCH($V$42,T1336)),"WINCOMBINHTHUAN",IF(ISNUMBER(SEARCH($V$43,T1336)),"WINCOMDAKLAK",IF(ISNUMBER(SEARCH($V$44,T1336)),"WINCOMSOCTRANG",IF(ISNUMBER(SEARCH($V$45,T1336)),"WINCOMSONLA",IF(ISNUMBER(SEARCH($V$46,T1336)),"WINCOMKONTUM",IF(ISNUMBER(SEARCH($V$47,T1336)),"WINCOMPHUYEN",IF(ISNUMBER(SEARCH($V$48,T1336)),"WINCOMQUANGTRI",IF(ISNUMBER(SEARCH($V$49,T1336)),"WINCOMBINHDINH",IF(ISNUMBER(SEARCH($V$50,T1336)),"WINCOMCAOBANG",IF(ISNUMBER(SEARCH($V$51,T1336)),"WINCOMQUANGBINH",IF(ISNUMBER(SEARCH($V$52,T1336)),"WINCOMLAMDONG",IF(ISNUMBER(SEARCH($V$53,T1336)),"WINCOMVINHLONG",IF(ISNUMBER(SEARCH($V$54,T1336)),"WINCOMDONGTHAP",IF(ISNUMBER(SEARCH($V$55,T1336)),"WINCOMTIENGIANG",IF(ISNUMBER(SEARCH($V$56,T1336)),"WINCOMQUANGNINH",0))))))))))))))))))))))))))))))))))))))))))))))))))))))</f>
        <v>WINCOMHANOI</v>
      </c>
    </row>
    <row r="1337" spans="1:25" x14ac:dyDescent="0.2">
      <c r="A1337" t="s">
        <v>0</v>
      </c>
      <c r="B1337" t="s">
        <v>2248</v>
      </c>
      <c r="C1337" t="s">
        <v>2</v>
      </c>
      <c r="D1337" t="s">
        <v>35</v>
      </c>
      <c r="E1337" t="s">
        <v>4</v>
      </c>
      <c r="F1337" s="5">
        <f t="shared" si="81"/>
        <v>1</v>
      </c>
      <c r="G1337" s="2">
        <v>73431</v>
      </c>
      <c r="H1337" s="2">
        <v>80774.100000000006</v>
      </c>
      <c r="I1337" t="s">
        <v>5</v>
      </c>
      <c r="J1337" t="s">
        <v>36</v>
      </c>
      <c r="K1337" t="str">
        <f t="shared" si="82"/>
        <v>Chân giò heo muối gói 300g</v>
      </c>
      <c r="L1337" s="8" t="str">
        <f>VLOOKUP(K1337,'[1]Mã Misa'!$B$2:$D$74,2,0)</f>
        <v>Chân giò heo muối 300g</v>
      </c>
      <c r="M1337" s="8" t="str">
        <f>VLOOKUP(L1337,'[1]Mã Misa'!$C$2:$D$74,2,0)</f>
        <v>CGM300</v>
      </c>
      <c r="N1337" s="2">
        <v>73431</v>
      </c>
      <c r="O1337" t="s">
        <v>2249</v>
      </c>
      <c r="P1337" s="8" t="str">
        <f t="shared" si="83"/>
        <v>0001222</v>
      </c>
      <c r="Q1337" s="8" t="e">
        <f t="array" ref="Q1337">IF(VLOOKUP(P1337,$AA$1:$AC$32,1,0)&lt;&gt;0,(P1337&amp;"A"),0)</f>
        <v>#N/A</v>
      </c>
      <c r="R1337" s="12">
        <v>44517</v>
      </c>
      <c r="S1337" t="s">
        <v>1205</v>
      </c>
      <c r="T1337" s="8" t="str">
        <f t="shared" si="84"/>
        <v>VM+ QTI 35</v>
      </c>
      <c r="U1337" t="s">
        <v>6328</v>
      </c>
      <c r="Y1337" t="str">
        <f t="array" ref="Y1337">IF(ISNUMBER(SEARCH($V$3,T1337)),"WINCOMHANOI",IF(ISNUMBER(SEARCH($V$4,T1337)),"WINCOMHOCHIMINH",IF(ISNUMBER(SEARCH($V$5,T1337)),"WINCOMDANANG",IF(ISNUMBER(SEARCH($V$6,T1337)),"WINCOMHAIDUONG",IF(ISNUMBER(SEARCH($V$7,T1337)),"WINCOMQUANGNINH",IF(ISNUMBER(SEARCH($V$8,T1337)),"WINCOMHAIPHONG",IF(ISNUMBER(SEARCH($V$9,T1337)),"WINCOMBACGIANG",IF(ISNUMBER(SEARCH($V$10,T1337)),"WINCOMBACNINH",IF(ISNUMBER(SEARCH($V$11,T1337)),"WINCOMPHUTHO",IF(ISNUMBER(SEARCH($V$12,T1337)),"WINCOMHATINH",IF(ISNUMBER(SEARCH($V$13,T1337)),"WINCOMTHAINGUYEN",IF(ISNUMBER(SEARCH($V$14,T1337)),"WINCOMKHANHHOA",IF(ISNUMBER(SEARCH($V$15,T1337)),"WINCOMHUNGYEN",IF(ISNUMBER(SEARCH($V$16,T1337)),"WINCOMNGHEAN",IF(ISNUMBER(SEARCH($V$17,T1337)),"WINCOMLAOCAI",IF(ISNUMBER(SEARCH($V$18,T1337)),"WINCOMVUNGTAU",IF(ISNUMBER(SEARCH($V$19,T1337)),"WINCOMBINHDUONG",IF(ISNUMBER(SEARCH($V$20,T1337)),"WINCOMKIENGIANG",IF(ISNUMBER(SEARCH($V$21,T1337)),"WINCOMHANAM",IF(ISNUMBER(SEARCH($V$22,T1337)),"WINCOMNAMDINH",IF(ISNUMBER(SEARCH($V$23,T1337)),"WINCOMLANGSON",IF(ISNUMBER(SEARCH($V$24,T1337)),"WINCOMTHANHHOA",IF(ISNUMBER(SEARCH($V$25,T1337)),"WINCOMYENBAI",IF(ISNUMBER(SEARCH($V$26,T1337)),"WINCOMTUYENQUANG",IF(ISNUMBER(SEARCH($V$27,T1337)),"WINCOMHUE",IF(ISNUMBER(SEARCH($V$28,T1337)),"WINCOMQUANGNAM",IF(ISNUMBER(SEARCH($V$29,T1337)),"WINCOMVINHPHUC",IF(ISNUMBER(SEARCH($V$30,T1337)),"WINCOMHAGIANG",IF(ISNUMBER(SEARCH($V$31,T1337)),"WINCOMNINHBINH",IF(ISNUMBER(SEARCH($V$32,T1337)),"WINCOMTRAVINH",IF(ISNUMBER(SEARCH($V$33,T1337)),"WINCOMCANTHO",IF(ISNUMBER(SEARCH($V$34,T1337)),"WINCOMBENTRE",IF(ISNUMBER(SEARCH($V$35,T1337)),"WINCOMCAMAU",IF(ISNUMBER(SEARCH($V$36,T1337)),"WINCOMANGIANG",IF(ISNUMBER(SEARCH($V$37,T1337)),"WINCOMNINHTHUAN",IF(ISNUMBER(SEARCH($V$38,T1337)),"WINCOMTHAIBINH",IF(ISNUMBER(SEARCH($V$39,T1337)),"WINCOMGIALAI",IF(ISNUMBER(SEARCH($V$40,T1337)),"WINCOMHOABINH",IF(ISNUMBER(SEARCH($V$41,T1337)),"WINCOMQUANGNGAI",IF(ISNUMBER(SEARCH($V$42,T1337)),"WINCOMBINHTHUAN",IF(ISNUMBER(SEARCH($V$43,T1337)),"WINCOMDAKLAK",IF(ISNUMBER(SEARCH($V$44,T1337)),"WINCOMSOCTRANG",IF(ISNUMBER(SEARCH($V$45,T1337)),"WINCOMSONLA",IF(ISNUMBER(SEARCH($V$46,T1337)),"WINCOMKONTUM",IF(ISNUMBER(SEARCH($V$47,T1337)),"WINCOMPHUYEN",IF(ISNUMBER(SEARCH($V$48,T1337)),"WINCOMQUANGTRI",IF(ISNUMBER(SEARCH($V$49,T1337)),"WINCOMBINHDINH",IF(ISNUMBER(SEARCH($V$50,T1337)),"WINCOMCAOBANG",IF(ISNUMBER(SEARCH($V$51,T1337)),"WINCOMQUANGBINH",IF(ISNUMBER(SEARCH($V$52,T1337)),"WINCOMLAMDONG",IF(ISNUMBER(SEARCH($V$53,T1337)),"WINCOMVINHLONG",IF(ISNUMBER(SEARCH($V$54,T1337)),"WINCOMDONGTHAP",IF(ISNUMBER(SEARCH($V$55,T1337)),"WINCOMTIENGIANG",IF(ISNUMBER(SEARCH($V$56,T1337)),"WINCOMQUANGNINH",0))))))))))))))))))))))))))))))))))))))))))))))))))))))</f>
        <v>WINCOMQUANGTRI</v>
      </c>
    </row>
    <row r="1338" spans="1:25" x14ac:dyDescent="0.2">
      <c r="A1338" t="s">
        <v>0</v>
      </c>
      <c r="B1338" t="s">
        <v>2250</v>
      </c>
      <c r="C1338" t="s">
        <v>2</v>
      </c>
      <c r="D1338" t="s">
        <v>32</v>
      </c>
      <c r="E1338" t="s">
        <v>4</v>
      </c>
      <c r="F1338" s="5">
        <f t="shared" si="81"/>
        <v>1</v>
      </c>
      <c r="G1338" s="2">
        <v>59400</v>
      </c>
      <c r="H1338" s="2">
        <v>65340.000000000007</v>
      </c>
      <c r="I1338" t="s">
        <v>5</v>
      </c>
      <c r="J1338" t="s">
        <v>33</v>
      </c>
      <c r="K1338" t="str">
        <f t="shared" si="82"/>
        <v>_Giò lụa 250g</v>
      </c>
      <c r="L1338" s="8" t="str">
        <f>VLOOKUP(K1338,'[1]Mã Misa'!$B$2:$D$74,2,0)</f>
        <v>Giò lụa 250g</v>
      </c>
      <c r="M1338" s="8" t="str">
        <f>VLOOKUP(L1338,'[1]Mã Misa'!$C$2:$D$74,2,0)</f>
        <v>GL250</v>
      </c>
      <c r="N1338" s="2">
        <v>59400</v>
      </c>
      <c r="O1338" t="s">
        <v>2251</v>
      </c>
      <c r="P1338" s="8" t="str">
        <f t="shared" si="83"/>
        <v>0003309</v>
      </c>
      <c r="Q1338" s="8" t="e">
        <f t="array" ref="Q1338">IF(VLOOKUP(P1338,$AA$1:$AC$32,1,0)&lt;&gt;0,(P1338&amp;"A"),0)</f>
        <v>#N/A</v>
      </c>
      <c r="R1338" s="12">
        <v>44517</v>
      </c>
      <c r="S1338" t="s">
        <v>2252</v>
      </c>
      <c r="T1338" s="8" t="str">
        <f t="shared" si="84"/>
        <v>VM+ BNH Số</v>
      </c>
      <c r="U1338" t="s">
        <v>6620</v>
      </c>
      <c r="Y1338" t="str">
        <f t="array" ref="Y1338">IF(ISNUMBER(SEARCH($V$3,T1338)),"WINCOMHANOI",IF(ISNUMBER(SEARCH($V$4,T1338)),"WINCOMHOCHIMINH",IF(ISNUMBER(SEARCH($V$5,T1338)),"WINCOMDANANG",IF(ISNUMBER(SEARCH($V$6,T1338)),"WINCOMHAIDUONG",IF(ISNUMBER(SEARCH($V$7,T1338)),"WINCOMQUANGNINH",IF(ISNUMBER(SEARCH($V$8,T1338)),"WINCOMHAIPHONG",IF(ISNUMBER(SEARCH($V$9,T1338)),"WINCOMBACGIANG",IF(ISNUMBER(SEARCH($V$10,T1338)),"WINCOMBACNINH",IF(ISNUMBER(SEARCH($V$11,T1338)),"WINCOMPHUTHO",IF(ISNUMBER(SEARCH($V$12,T1338)),"WINCOMHATINH",IF(ISNUMBER(SEARCH($V$13,T1338)),"WINCOMTHAINGUYEN",IF(ISNUMBER(SEARCH($V$14,T1338)),"WINCOMKHANHHOA",IF(ISNUMBER(SEARCH($V$15,T1338)),"WINCOMHUNGYEN",IF(ISNUMBER(SEARCH($V$16,T1338)),"WINCOMNGHEAN",IF(ISNUMBER(SEARCH($V$17,T1338)),"WINCOMLAOCAI",IF(ISNUMBER(SEARCH($V$18,T1338)),"WINCOMVUNGTAU",IF(ISNUMBER(SEARCH($V$19,T1338)),"WINCOMBINHDUONG",IF(ISNUMBER(SEARCH($V$20,T1338)),"WINCOMKIENGIANG",IF(ISNUMBER(SEARCH($V$21,T1338)),"WINCOMHANAM",IF(ISNUMBER(SEARCH($V$22,T1338)),"WINCOMNAMDINH",IF(ISNUMBER(SEARCH($V$23,T1338)),"WINCOMLANGSON",IF(ISNUMBER(SEARCH($V$24,T1338)),"WINCOMTHANHHOA",IF(ISNUMBER(SEARCH($V$25,T1338)),"WINCOMYENBAI",IF(ISNUMBER(SEARCH($V$26,T1338)),"WINCOMTUYENQUANG",IF(ISNUMBER(SEARCH($V$27,T1338)),"WINCOMHUE",IF(ISNUMBER(SEARCH($V$28,T1338)),"WINCOMQUANGNAM",IF(ISNUMBER(SEARCH($V$29,T1338)),"WINCOMVINHPHUC",IF(ISNUMBER(SEARCH($V$30,T1338)),"WINCOMHAGIANG",IF(ISNUMBER(SEARCH($V$31,T1338)),"WINCOMNINHBINH",IF(ISNUMBER(SEARCH($V$32,T1338)),"WINCOMTRAVINH",IF(ISNUMBER(SEARCH($V$33,T1338)),"WINCOMCANTHO",IF(ISNUMBER(SEARCH($V$34,T1338)),"WINCOMBENTRE",IF(ISNUMBER(SEARCH($V$35,T1338)),"WINCOMCAMAU",IF(ISNUMBER(SEARCH($V$36,T1338)),"WINCOMANGIANG",IF(ISNUMBER(SEARCH($V$37,T1338)),"WINCOMNINHTHUAN",IF(ISNUMBER(SEARCH($V$38,T1338)),"WINCOMTHAIBINH",IF(ISNUMBER(SEARCH($V$39,T1338)),"WINCOMGIALAI",IF(ISNUMBER(SEARCH($V$40,T1338)),"WINCOMHOABINH",IF(ISNUMBER(SEARCH($V$41,T1338)),"WINCOMQUANGNGAI",IF(ISNUMBER(SEARCH($V$42,T1338)),"WINCOMBINHTHUAN",IF(ISNUMBER(SEARCH($V$43,T1338)),"WINCOMDAKLAK",IF(ISNUMBER(SEARCH($V$44,T1338)),"WINCOMSOCTRANG",IF(ISNUMBER(SEARCH($V$45,T1338)),"WINCOMSONLA",IF(ISNUMBER(SEARCH($V$46,T1338)),"WINCOMKONTUM",IF(ISNUMBER(SEARCH($V$47,T1338)),"WINCOMPHUYEN",IF(ISNUMBER(SEARCH($V$48,T1338)),"WINCOMQUANGTRI",IF(ISNUMBER(SEARCH($V$49,T1338)),"WINCOMBINHDINH",IF(ISNUMBER(SEARCH($V$50,T1338)),"WINCOMCAOBANG",IF(ISNUMBER(SEARCH($V$51,T1338)),"WINCOMQUANGBINH",IF(ISNUMBER(SEARCH($V$52,T1338)),"WINCOMLAMDONG",IF(ISNUMBER(SEARCH($V$53,T1338)),"WINCOMVINHLONG",IF(ISNUMBER(SEARCH($V$54,T1338)),"WINCOMDONGTHAP",IF(ISNUMBER(SEARCH($V$55,T1338)),"WINCOMTIENGIANG",IF(ISNUMBER(SEARCH($V$56,T1338)),"WINCOMQUANGNINH",0))))))))))))))))))))))))))))))))))))))))))))))))))))))</f>
        <v>WINCOMBACNINH</v>
      </c>
    </row>
    <row r="1339" spans="1:25" x14ac:dyDescent="0.2">
      <c r="A1339" t="s">
        <v>0</v>
      </c>
      <c r="B1339" t="s">
        <v>2253</v>
      </c>
      <c r="C1339" t="s">
        <v>2</v>
      </c>
      <c r="D1339" t="s">
        <v>3</v>
      </c>
      <c r="E1339" t="s">
        <v>4</v>
      </c>
      <c r="F1339" s="5">
        <f t="shared" si="81"/>
        <v>1</v>
      </c>
      <c r="G1339" s="2">
        <v>88846</v>
      </c>
      <c r="H1339" s="2">
        <v>97730.6</v>
      </c>
      <c r="I1339" t="s">
        <v>5</v>
      </c>
      <c r="J1339" t="s">
        <v>6</v>
      </c>
      <c r="K1339" t="str">
        <f t="shared" si="82"/>
        <v>Gà muối gói 500g</v>
      </c>
      <c r="L1339" s="8" t="str">
        <f>VLOOKUP(K1339,'[1]Mã Misa'!$B$2:$D$74,2,0)</f>
        <v>Gà muối 500g</v>
      </c>
      <c r="M1339" s="8" t="str">
        <f>VLOOKUP(L1339,'[1]Mã Misa'!$C$2:$D$74,2,0)</f>
        <v>GM500</v>
      </c>
      <c r="N1339" s="2">
        <v>88846</v>
      </c>
      <c r="O1339" t="s">
        <v>2254</v>
      </c>
      <c r="P1339" s="8" t="str">
        <f t="shared" si="83"/>
        <v>0142337</v>
      </c>
      <c r="Q1339" s="8" t="e">
        <f t="array" ref="Q1339">IF(VLOOKUP(P1339,$AA$1:$AC$32,1,0)&lt;&gt;0,(P1339&amp;"A"),0)</f>
        <v>#N/A</v>
      </c>
      <c r="R1339" s="12">
        <v>44517</v>
      </c>
      <c r="S1339" t="s">
        <v>2073</v>
      </c>
      <c r="T1339" s="8" t="str">
        <f t="shared" si="84"/>
        <v>VM+ HNI 10</v>
      </c>
      <c r="U1339" t="s">
        <v>6571</v>
      </c>
      <c r="Y1339" t="str">
        <f t="array" ref="Y1339">IF(ISNUMBER(SEARCH($V$3,T1339)),"WINCOMHANOI",IF(ISNUMBER(SEARCH($V$4,T1339)),"WINCOMHOCHIMINH",IF(ISNUMBER(SEARCH($V$5,T1339)),"WINCOMDANANG",IF(ISNUMBER(SEARCH($V$6,T1339)),"WINCOMHAIDUONG",IF(ISNUMBER(SEARCH($V$7,T1339)),"WINCOMQUANGNINH",IF(ISNUMBER(SEARCH($V$8,T1339)),"WINCOMHAIPHONG",IF(ISNUMBER(SEARCH($V$9,T1339)),"WINCOMBACGIANG",IF(ISNUMBER(SEARCH($V$10,T1339)),"WINCOMBACNINH",IF(ISNUMBER(SEARCH($V$11,T1339)),"WINCOMPHUTHO",IF(ISNUMBER(SEARCH($V$12,T1339)),"WINCOMHATINH",IF(ISNUMBER(SEARCH($V$13,T1339)),"WINCOMTHAINGUYEN",IF(ISNUMBER(SEARCH($V$14,T1339)),"WINCOMKHANHHOA",IF(ISNUMBER(SEARCH($V$15,T1339)),"WINCOMHUNGYEN",IF(ISNUMBER(SEARCH($V$16,T1339)),"WINCOMNGHEAN",IF(ISNUMBER(SEARCH($V$17,T1339)),"WINCOMLAOCAI",IF(ISNUMBER(SEARCH($V$18,T1339)),"WINCOMVUNGTAU",IF(ISNUMBER(SEARCH($V$19,T1339)),"WINCOMBINHDUONG",IF(ISNUMBER(SEARCH($V$20,T1339)),"WINCOMKIENGIANG",IF(ISNUMBER(SEARCH($V$21,T1339)),"WINCOMHANAM",IF(ISNUMBER(SEARCH($V$22,T1339)),"WINCOMNAMDINH",IF(ISNUMBER(SEARCH($V$23,T1339)),"WINCOMLANGSON",IF(ISNUMBER(SEARCH($V$24,T1339)),"WINCOMTHANHHOA",IF(ISNUMBER(SEARCH($V$25,T1339)),"WINCOMYENBAI",IF(ISNUMBER(SEARCH($V$26,T1339)),"WINCOMTUYENQUANG",IF(ISNUMBER(SEARCH($V$27,T1339)),"WINCOMHUE",IF(ISNUMBER(SEARCH($V$28,T1339)),"WINCOMQUANGNAM",IF(ISNUMBER(SEARCH($V$29,T1339)),"WINCOMVINHPHUC",IF(ISNUMBER(SEARCH($V$30,T1339)),"WINCOMHAGIANG",IF(ISNUMBER(SEARCH($V$31,T1339)),"WINCOMNINHBINH",IF(ISNUMBER(SEARCH($V$32,T1339)),"WINCOMTRAVINH",IF(ISNUMBER(SEARCH($V$33,T1339)),"WINCOMCANTHO",IF(ISNUMBER(SEARCH($V$34,T1339)),"WINCOMBENTRE",IF(ISNUMBER(SEARCH($V$35,T1339)),"WINCOMCAMAU",IF(ISNUMBER(SEARCH($V$36,T1339)),"WINCOMANGIANG",IF(ISNUMBER(SEARCH($V$37,T1339)),"WINCOMNINHTHUAN",IF(ISNUMBER(SEARCH($V$38,T1339)),"WINCOMTHAIBINH",IF(ISNUMBER(SEARCH($V$39,T1339)),"WINCOMGIALAI",IF(ISNUMBER(SEARCH($V$40,T1339)),"WINCOMHOABINH",IF(ISNUMBER(SEARCH($V$41,T1339)),"WINCOMQUANGNGAI",IF(ISNUMBER(SEARCH($V$42,T1339)),"WINCOMBINHTHUAN",IF(ISNUMBER(SEARCH($V$43,T1339)),"WINCOMDAKLAK",IF(ISNUMBER(SEARCH($V$44,T1339)),"WINCOMSOCTRANG",IF(ISNUMBER(SEARCH($V$45,T1339)),"WINCOMSONLA",IF(ISNUMBER(SEARCH($V$46,T1339)),"WINCOMKONTUM",IF(ISNUMBER(SEARCH($V$47,T1339)),"WINCOMPHUYEN",IF(ISNUMBER(SEARCH($V$48,T1339)),"WINCOMQUANGTRI",IF(ISNUMBER(SEARCH($V$49,T1339)),"WINCOMBINHDINH",IF(ISNUMBER(SEARCH($V$50,T1339)),"WINCOMCAOBANG",IF(ISNUMBER(SEARCH($V$51,T1339)),"WINCOMQUANGBINH",IF(ISNUMBER(SEARCH($V$52,T1339)),"WINCOMLAMDONG",IF(ISNUMBER(SEARCH($V$53,T1339)),"WINCOMVINHLONG",IF(ISNUMBER(SEARCH($V$54,T1339)),"WINCOMDONGTHAP",IF(ISNUMBER(SEARCH($V$55,T1339)),"WINCOMTIENGIANG",IF(ISNUMBER(SEARCH($V$56,T1339)),"WINCOMQUANGNINH",0))))))))))))))))))))))))))))))))))))))))))))))))))))))</f>
        <v>WINCOMHANOI</v>
      </c>
    </row>
    <row r="1340" spans="1:25" x14ac:dyDescent="0.2">
      <c r="A1340" t="s">
        <v>0</v>
      </c>
      <c r="B1340" t="s">
        <v>2253</v>
      </c>
      <c r="C1340" t="s">
        <v>31</v>
      </c>
      <c r="D1340" t="s">
        <v>62</v>
      </c>
      <c r="E1340" t="s">
        <v>4</v>
      </c>
      <c r="F1340" s="5">
        <f t="shared" si="81"/>
        <v>9</v>
      </c>
      <c r="G1340" s="2">
        <v>948600</v>
      </c>
      <c r="H1340" s="2">
        <v>1043460.0000000001</v>
      </c>
      <c r="I1340" t="s">
        <v>5</v>
      </c>
      <c r="J1340" t="s">
        <v>63</v>
      </c>
      <c r="K1340" t="str">
        <f t="shared" si="82"/>
        <v>_Đùi gà sốt cay 500g</v>
      </c>
      <c r="L1340" s="8" t="str">
        <f>VLOOKUP(K1340,'[1]Mã Misa'!$B$2:$D$74,2,0)</f>
        <v>Đùi gà sốt cay 500g</v>
      </c>
      <c r="M1340" s="8" t="str">
        <f>VLOOKUP(L1340,'[1]Mã Misa'!$C$2:$D$74,2,0)</f>
        <v>DGSC500</v>
      </c>
      <c r="N1340" s="2">
        <v>105400</v>
      </c>
      <c r="O1340" t="s">
        <v>2254</v>
      </c>
      <c r="P1340" s="8" t="str">
        <f t="shared" si="83"/>
        <v>0142337</v>
      </c>
      <c r="Q1340" s="8" t="e">
        <f t="array" ref="Q1340">IF(VLOOKUP(P1340,$AA$1:$AC$32,1,0)&lt;&gt;0,(P1340&amp;"A"),0)</f>
        <v>#N/A</v>
      </c>
      <c r="R1340" s="12">
        <v>44517</v>
      </c>
      <c r="S1340" t="s">
        <v>2073</v>
      </c>
      <c r="T1340" s="8" t="str">
        <f t="shared" si="84"/>
        <v>VM+ HNI 10</v>
      </c>
      <c r="U1340" t="s">
        <v>6571</v>
      </c>
      <c r="Y1340" t="str">
        <f t="array" ref="Y1340">IF(ISNUMBER(SEARCH($V$3,T1340)),"WINCOMHANOI",IF(ISNUMBER(SEARCH($V$4,T1340)),"WINCOMHOCHIMINH",IF(ISNUMBER(SEARCH($V$5,T1340)),"WINCOMDANANG",IF(ISNUMBER(SEARCH($V$6,T1340)),"WINCOMHAIDUONG",IF(ISNUMBER(SEARCH($V$7,T1340)),"WINCOMQUANGNINH",IF(ISNUMBER(SEARCH($V$8,T1340)),"WINCOMHAIPHONG",IF(ISNUMBER(SEARCH($V$9,T1340)),"WINCOMBACGIANG",IF(ISNUMBER(SEARCH($V$10,T1340)),"WINCOMBACNINH",IF(ISNUMBER(SEARCH($V$11,T1340)),"WINCOMPHUTHO",IF(ISNUMBER(SEARCH($V$12,T1340)),"WINCOMHATINH",IF(ISNUMBER(SEARCH($V$13,T1340)),"WINCOMTHAINGUYEN",IF(ISNUMBER(SEARCH($V$14,T1340)),"WINCOMKHANHHOA",IF(ISNUMBER(SEARCH($V$15,T1340)),"WINCOMHUNGYEN",IF(ISNUMBER(SEARCH($V$16,T1340)),"WINCOMNGHEAN",IF(ISNUMBER(SEARCH($V$17,T1340)),"WINCOMLAOCAI",IF(ISNUMBER(SEARCH($V$18,T1340)),"WINCOMVUNGTAU",IF(ISNUMBER(SEARCH($V$19,T1340)),"WINCOMBINHDUONG",IF(ISNUMBER(SEARCH($V$20,T1340)),"WINCOMKIENGIANG",IF(ISNUMBER(SEARCH($V$21,T1340)),"WINCOMHANAM",IF(ISNUMBER(SEARCH($V$22,T1340)),"WINCOMNAMDINH",IF(ISNUMBER(SEARCH($V$23,T1340)),"WINCOMLANGSON",IF(ISNUMBER(SEARCH($V$24,T1340)),"WINCOMTHANHHOA",IF(ISNUMBER(SEARCH($V$25,T1340)),"WINCOMYENBAI",IF(ISNUMBER(SEARCH($V$26,T1340)),"WINCOMTUYENQUANG",IF(ISNUMBER(SEARCH($V$27,T1340)),"WINCOMHUE",IF(ISNUMBER(SEARCH($V$28,T1340)),"WINCOMQUANGNAM",IF(ISNUMBER(SEARCH($V$29,T1340)),"WINCOMVINHPHUC",IF(ISNUMBER(SEARCH($V$30,T1340)),"WINCOMHAGIANG",IF(ISNUMBER(SEARCH($V$31,T1340)),"WINCOMNINHBINH",IF(ISNUMBER(SEARCH($V$32,T1340)),"WINCOMTRAVINH",IF(ISNUMBER(SEARCH($V$33,T1340)),"WINCOMCANTHO",IF(ISNUMBER(SEARCH($V$34,T1340)),"WINCOMBENTRE",IF(ISNUMBER(SEARCH($V$35,T1340)),"WINCOMCAMAU",IF(ISNUMBER(SEARCH($V$36,T1340)),"WINCOMANGIANG",IF(ISNUMBER(SEARCH($V$37,T1340)),"WINCOMNINHTHUAN",IF(ISNUMBER(SEARCH($V$38,T1340)),"WINCOMTHAIBINH",IF(ISNUMBER(SEARCH($V$39,T1340)),"WINCOMGIALAI",IF(ISNUMBER(SEARCH($V$40,T1340)),"WINCOMHOABINH",IF(ISNUMBER(SEARCH($V$41,T1340)),"WINCOMQUANGNGAI",IF(ISNUMBER(SEARCH($V$42,T1340)),"WINCOMBINHTHUAN",IF(ISNUMBER(SEARCH($V$43,T1340)),"WINCOMDAKLAK",IF(ISNUMBER(SEARCH($V$44,T1340)),"WINCOMSOCTRANG",IF(ISNUMBER(SEARCH($V$45,T1340)),"WINCOMSONLA",IF(ISNUMBER(SEARCH($V$46,T1340)),"WINCOMKONTUM",IF(ISNUMBER(SEARCH($V$47,T1340)),"WINCOMPHUYEN",IF(ISNUMBER(SEARCH($V$48,T1340)),"WINCOMQUANGTRI",IF(ISNUMBER(SEARCH($V$49,T1340)),"WINCOMBINHDINH",IF(ISNUMBER(SEARCH($V$50,T1340)),"WINCOMCAOBANG",IF(ISNUMBER(SEARCH($V$51,T1340)),"WINCOMQUANGBINH",IF(ISNUMBER(SEARCH($V$52,T1340)),"WINCOMLAMDONG",IF(ISNUMBER(SEARCH($V$53,T1340)),"WINCOMVINHLONG",IF(ISNUMBER(SEARCH($V$54,T1340)),"WINCOMDONGTHAP",IF(ISNUMBER(SEARCH($V$55,T1340)),"WINCOMTIENGIANG",IF(ISNUMBER(SEARCH($V$56,T1340)),"WINCOMQUANGNINH",0))))))))))))))))))))))))))))))))))))))))))))))))))))))</f>
        <v>WINCOMHANOI</v>
      </c>
    </row>
    <row r="1341" spans="1:25" x14ac:dyDescent="0.2">
      <c r="A1341" t="s">
        <v>0</v>
      </c>
      <c r="B1341" t="s">
        <v>2253</v>
      </c>
      <c r="C1341" t="s">
        <v>34</v>
      </c>
      <c r="D1341" t="s">
        <v>45</v>
      </c>
      <c r="E1341" t="s">
        <v>4</v>
      </c>
      <c r="F1341" s="5">
        <f t="shared" si="81"/>
        <v>3</v>
      </c>
      <c r="G1341" s="2">
        <v>263361</v>
      </c>
      <c r="H1341" s="2">
        <v>289697.10000000003</v>
      </c>
      <c r="I1341" t="s">
        <v>5</v>
      </c>
      <c r="J1341" t="s">
        <v>46</v>
      </c>
      <c r="K1341" t="str">
        <f t="shared" si="82"/>
        <v>Bắp bò muối gói 200g</v>
      </c>
      <c r="L1341" s="8" t="str">
        <f>VLOOKUP(K1341,'[1]Mã Misa'!$B$2:$D$74,2,0)</f>
        <v>Bắp bò muối 200g</v>
      </c>
      <c r="M1341" s="8" t="str">
        <f>VLOOKUP(L1341,'[1]Mã Misa'!$C$2:$D$74,2,0)</f>
        <v>BBM200</v>
      </c>
      <c r="N1341" s="2">
        <v>87787</v>
      </c>
      <c r="O1341" t="s">
        <v>2254</v>
      </c>
      <c r="P1341" s="8" t="str">
        <f t="shared" si="83"/>
        <v>0142337</v>
      </c>
      <c r="Q1341" s="8" t="e">
        <f t="array" ref="Q1341">IF(VLOOKUP(P1341,$AA$1:$AC$32,1,0)&lt;&gt;0,(P1341&amp;"A"),0)</f>
        <v>#N/A</v>
      </c>
      <c r="R1341" s="12">
        <v>44517</v>
      </c>
      <c r="S1341" t="s">
        <v>2073</v>
      </c>
      <c r="T1341" s="8" t="str">
        <f t="shared" si="84"/>
        <v>VM+ HNI 10</v>
      </c>
      <c r="U1341" t="s">
        <v>6571</v>
      </c>
      <c r="Y1341" t="str">
        <f t="array" ref="Y1341">IF(ISNUMBER(SEARCH($V$3,T1341)),"WINCOMHANOI",IF(ISNUMBER(SEARCH($V$4,T1341)),"WINCOMHOCHIMINH",IF(ISNUMBER(SEARCH($V$5,T1341)),"WINCOMDANANG",IF(ISNUMBER(SEARCH($V$6,T1341)),"WINCOMHAIDUONG",IF(ISNUMBER(SEARCH($V$7,T1341)),"WINCOMQUANGNINH",IF(ISNUMBER(SEARCH($V$8,T1341)),"WINCOMHAIPHONG",IF(ISNUMBER(SEARCH($V$9,T1341)),"WINCOMBACGIANG",IF(ISNUMBER(SEARCH($V$10,T1341)),"WINCOMBACNINH",IF(ISNUMBER(SEARCH($V$11,T1341)),"WINCOMPHUTHO",IF(ISNUMBER(SEARCH($V$12,T1341)),"WINCOMHATINH",IF(ISNUMBER(SEARCH($V$13,T1341)),"WINCOMTHAINGUYEN",IF(ISNUMBER(SEARCH($V$14,T1341)),"WINCOMKHANHHOA",IF(ISNUMBER(SEARCH($V$15,T1341)),"WINCOMHUNGYEN",IF(ISNUMBER(SEARCH($V$16,T1341)),"WINCOMNGHEAN",IF(ISNUMBER(SEARCH($V$17,T1341)),"WINCOMLAOCAI",IF(ISNUMBER(SEARCH($V$18,T1341)),"WINCOMVUNGTAU",IF(ISNUMBER(SEARCH($V$19,T1341)),"WINCOMBINHDUONG",IF(ISNUMBER(SEARCH($V$20,T1341)),"WINCOMKIENGIANG",IF(ISNUMBER(SEARCH($V$21,T1341)),"WINCOMHANAM",IF(ISNUMBER(SEARCH($V$22,T1341)),"WINCOMNAMDINH",IF(ISNUMBER(SEARCH($V$23,T1341)),"WINCOMLANGSON",IF(ISNUMBER(SEARCH($V$24,T1341)),"WINCOMTHANHHOA",IF(ISNUMBER(SEARCH($V$25,T1341)),"WINCOMYENBAI",IF(ISNUMBER(SEARCH($V$26,T1341)),"WINCOMTUYENQUANG",IF(ISNUMBER(SEARCH($V$27,T1341)),"WINCOMHUE",IF(ISNUMBER(SEARCH($V$28,T1341)),"WINCOMQUANGNAM",IF(ISNUMBER(SEARCH($V$29,T1341)),"WINCOMVINHPHUC",IF(ISNUMBER(SEARCH($V$30,T1341)),"WINCOMHAGIANG",IF(ISNUMBER(SEARCH($V$31,T1341)),"WINCOMNINHBINH",IF(ISNUMBER(SEARCH($V$32,T1341)),"WINCOMTRAVINH",IF(ISNUMBER(SEARCH($V$33,T1341)),"WINCOMCANTHO",IF(ISNUMBER(SEARCH($V$34,T1341)),"WINCOMBENTRE",IF(ISNUMBER(SEARCH($V$35,T1341)),"WINCOMCAMAU",IF(ISNUMBER(SEARCH($V$36,T1341)),"WINCOMANGIANG",IF(ISNUMBER(SEARCH($V$37,T1341)),"WINCOMNINHTHUAN",IF(ISNUMBER(SEARCH($V$38,T1341)),"WINCOMTHAIBINH",IF(ISNUMBER(SEARCH($V$39,T1341)),"WINCOMGIALAI",IF(ISNUMBER(SEARCH($V$40,T1341)),"WINCOMHOABINH",IF(ISNUMBER(SEARCH($V$41,T1341)),"WINCOMQUANGNGAI",IF(ISNUMBER(SEARCH($V$42,T1341)),"WINCOMBINHTHUAN",IF(ISNUMBER(SEARCH($V$43,T1341)),"WINCOMDAKLAK",IF(ISNUMBER(SEARCH($V$44,T1341)),"WINCOMSOCTRANG",IF(ISNUMBER(SEARCH($V$45,T1341)),"WINCOMSONLA",IF(ISNUMBER(SEARCH($V$46,T1341)),"WINCOMKONTUM",IF(ISNUMBER(SEARCH($V$47,T1341)),"WINCOMPHUYEN",IF(ISNUMBER(SEARCH($V$48,T1341)),"WINCOMQUANGTRI",IF(ISNUMBER(SEARCH($V$49,T1341)),"WINCOMBINHDINH",IF(ISNUMBER(SEARCH($V$50,T1341)),"WINCOMCAOBANG",IF(ISNUMBER(SEARCH($V$51,T1341)),"WINCOMQUANGBINH",IF(ISNUMBER(SEARCH($V$52,T1341)),"WINCOMLAMDONG",IF(ISNUMBER(SEARCH($V$53,T1341)),"WINCOMVINHLONG",IF(ISNUMBER(SEARCH($V$54,T1341)),"WINCOMDONGTHAP",IF(ISNUMBER(SEARCH($V$55,T1341)),"WINCOMTIENGIANG",IF(ISNUMBER(SEARCH($V$56,T1341)),"WINCOMQUANGNINH",0))))))))))))))))))))))))))))))))))))))))))))))))))))))</f>
        <v>WINCOMHANOI</v>
      </c>
    </row>
    <row r="1342" spans="1:25" x14ac:dyDescent="0.2">
      <c r="A1342" t="s">
        <v>0</v>
      </c>
      <c r="B1342" t="s">
        <v>2255</v>
      </c>
      <c r="C1342" t="s">
        <v>2</v>
      </c>
      <c r="D1342" t="s">
        <v>62</v>
      </c>
      <c r="E1342" t="s">
        <v>4</v>
      </c>
      <c r="F1342" s="5">
        <f t="shared" si="81"/>
        <v>1</v>
      </c>
      <c r="G1342" s="2">
        <v>105400</v>
      </c>
      <c r="H1342" s="2">
        <v>115940.00000000001</v>
      </c>
      <c r="I1342" t="s">
        <v>5</v>
      </c>
      <c r="J1342" t="s">
        <v>63</v>
      </c>
      <c r="K1342" t="str">
        <f t="shared" si="82"/>
        <v>_Đùi gà sốt cay 500g</v>
      </c>
      <c r="L1342" s="8" t="str">
        <f>VLOOKUP(K1342,'[1]Mã Misa'!$B$2:$D$74,2,0)</f>
        <v>Đùi gà sốt cay 500g</v>
      </c>
      <c r="M1342" s="8" t="str">
        <f>VLOOKUP(L1342,'[1]Mã Misa'!$C$2:$D$74,2,0)</f>
        <v>DGSC500</v>
      </c>
      <c r="N1342" s="2">
        <v>105400</v>
      </c>
      <c r="O1342" t="s">
        <v>2256</v>
      </c>
      <c r="P1342" s="8" t="str">
        <f t="shared" si="83"/>
        <v>0142341</v>
      </c>
      <c r="Q1342" s="8" t="e">
        <f t="array" ref="Q1342">IF(VLOOKUP(P1342,$AA$1:$AC$32,1,0)&lt;&gt;0,(P1342&amp;"A"),0)</f>
        <v>#N/A</v>
      </c>
      <c r="R1342" s="12">
        <v>44517</v>
      </c>
      <c r="S1342" t="s">
        <v>1025</v>
      </c>
      <c r="T1342" s="8" t="str">
        <f t="shared" si="84"/>
        <v>VM+ HNI TD</v>
      </c>
      <c r="U1342" t="s">
        <v>6276</v>
      </c>
      <c r="Y1342" t="str">
        <f t="array" ref="Y1342">IF(ISNUMBER(SEARCH($V$3,T1342)),"WINCOMHANOI",IF(ISNUMBER(SEARCH($V$4,T1342)),"WINCOMHOCHIMINH",IF(ISNUMBER(SEARCH($V$5,T1342)),"WINCOMDANANG",IF(ISNUMBER(SEARCH($V$6,T1342)),"WINCOMHAIDUONG",IF(ISNUMBER(SEARCH($V$7,T1342)),"WINCOMQUANGNINH",IF(ISNUMBER(SEARCH($V$8,T1342)),"WINCOMHAIPHONG",IF(ISNUMBER(SEARCH($V$9,T1342)),"WINCOMBACGIANG",IF(ISNUMBER(SEARCH($V$10,T1342)),"WINCOMBACNINH",IF(ISNUMBER(SEARCH($V$11,T1342)),"WINCOMPHUTHO",IF(ISNUMBER(SEARCH($V$12,T1342)),"WINCOMHATINH",IF(ISNUMBER(SEARCH($V$13,T1342)),"WINCOMTHAINGUYEN",IF(ISNUMBER(SEARCH($V$14,T1342)),"WINCOMKHANHHOA",IF(ISNUMBER(SEARCH($V$15,T1342)),"WINCOMHUNGYEN",IF(ISNUMBER(SEARCH($V$16,T1342)),"WINCOMNGHEAN",IF(ISNUMBER(SEARCH($V$17,T1342)),"WINCOMLAOCAI",IF(ISNUMBER(SEARCH($V$18,T1342)),"WINCOMVUNGTAU",IF(ISNUMBER(SEARCH($V$19,T1342)),"WINCOMBINHDUONG",IF(ISNUMBER(SEARCH($V$20,T1342)),"WINCOMKIENGIANG",IF(ISNUMBER(SEARCH($V$21,T1342)),"WINCOMHANAM",IF(ISNUMBER(SEARCH($V$22,T1342)),"WINCOMNAMDINH",IF(ISNUMBER(SEARCH($V$23,T1342)),"WINCOMLANGSON",IF(ISNUMBER(SEARCH($V$24,T1342)),"WINCOMTHANHHOA",IF(ISNUMBER(SEARCH($V$25,T1342)),"WINCOMYENBAI",IF(ISNUMBER(SEARCH($V$26,T1342)),"WINCOMTUYENQUANG",IF(ISNUMBER(SEARCH($V$27,T1342)),"WINCOMHUE",IF(ISNUMBER(SEARCH($V$28,T1342)),"WINCOMQUANGNAM",IF(ISNUMBER(SEARCH($V$29,T1342)),"WINCOMVINHPHUC",IF(ISNUMBER(SEARCH($V$30,T1342)),"WINCOMHAGIANG",IF(ISNUMBER(SEARCH($V$31,T1342)),"WINCOMNINHBINH",IF(ISNUMBER(SEARCH($V$32,T1342)),"WINCOMTRAVINH",IF(ISNUMBER(SEARCH($V$33,T1342)),"WINCOMCANTHO",IF(ISNUMBER(SEARCH($V$34,T1342)),"WINCOMBENTRE",IF(ISNUMBER(SEARCH($V$35,T1342)),"WINCOMCAMAU",IF(ISNUMBER(SEARCH($V$36,T1342)),"WINCOMANGIANG",IF(ISNUMBER(SEARCH($V$37,T1342)),"WINCOMNINHTHUAN",IF(ISNUMBER(SEARCH($V$38,T1342)),"WINCOMTHAIBINH",IF(ISNUMBER(SEARCH($V$39,T1342)),"WINCOMGIALAI",IF(ISNUMBER(SEARCH($V$40,T1342)),"WINCOMHOABINH",IF(ISNUMBER(SEARCH($V$41,T1342)),"WINCOMQUANGNGAI",IF(ISNUMBER(SEARCH($V$42,T1342)),"WINCOMBINHTHUAN",IF(ISNUMBER(SEARCH($V$43,T1342)),"WINCOMDAKLAK",IF(ISNUMBER(SEARCH($V$44,T1342)),"WINCOMSOCTRANG",IF(ISNUMBER(SEARCH($V$45,T1342)),"WINCOMSONLA",IF(ISNUMBER(SEARCH($V$46,T1342)),"WINCOMKONTUM",IF(ISNUMBER(SEARCH($V$47,T1342)),"WINCOMPHUYEN",IF(ISNUMBER(SEARCH($V$48,T1342)),"WINCOMQUANGTRI",IF(ISNUMBER(SEARCH($V$49,T1342)),"WINCOMBINHDINH",IF(ISNUMBER(SEARCH($V$50,T1342)),"WINCOMCAOBANG",IF(ISNUMBER(SEARCH($V$51,T1342)),"WINCOMQUANGBINH",IF(ISNUMBER(SEARCH($V$52,T1342)),"WINCOMLAMDONG",IF(ISNUMBER(SEARCH($V$53,T1342)),"WINCOMVINHLONG",IF(ISNUMBER(SEARCH($V$54,T1342)),"WINCOMDONGTHAP",IF(ISNUMBER(SEARCH($V$55,T1342)),"WINCOMTIENGIANG",IF(ISNUMBER(SEARCH($V$56,T1342)),"WINCOMQUANGNINH",0))))))))))))))))))))))))))))))))))))))))))))))))))))))</f>
        <v>WINCOMHANOI</v>
      </c>
    </row>
    <row r="1343" spans="1:25" x14ac:dyDescent="0.2">
      <c r="A1343" t="s">
        <v>0</v>
      </c>
      <c r="B1343" t="s">
        <v>2257</v>
      </c>
      <c r="C1343" t="s">
        <v>2</v>
      </c>
      <c r="D1343" t="s">
        <v>62</v>
      </c>
      <c r="E1343" t="s">
        <v>4</v>
      </c>
      <c r="F1343" s="5">
        <f t="shared" si="81"/>
        <v>5</v>
      </c>
      <c r="G1343" s="2">
        <v>527000</v>
      </c>
      <c r="H1343" s="2">
        <v>579700</v>
      </c>
      <c r="I1343" t="s">
        <v>5</v>
      </c>
      <c r="J1343" t="s">
        <v>63</v>
      </c>
      <c r="K1343" t="str">
        <f t="shared" si="82"/>
        <v>_Đùi gà sốt cay 500g</v>
      </c>
      <c r="L1343" s="8" t="str">
        <f>VLOOKUP(K1343,'[1]Mã Misa'!$B$2:$D$74,2,0)</f>
        <v>Đùi gà sốt cay 500g</v>
      </c>
      <c r="M1343" s="8" t="str">
        <f>VLOOKUP(L1343,'[1]Mã Misa'!$C$2:$D$74,2,0)</f>
        <v>DGSC500</v>
      </c>
      <c r="N1343" s="2">
        <v>105400</v>
      </c>
      <c r="O1343" t="s">
        <v>2258</v>
      </c>
      <c r="P1343" s="8" t="str">
        <f t="shared" si="83"/>
        <v>0043973</v>
      </c>
      <c r="Q1343" s="8" t="e">
        <f t="array" ref="Q1343">IF(VLOOKUP(P1343,$AA$1:$AC$32,1,0)&lt;&gt;0,(P1343&amp;"A"),0)</f>
        <v>#N/A</v>
      </c>
      <c r="R1343" s="12">
        <v>44517</v>
      </c>
      <c r="S1343" t="s">
        <v>2259</v>
      </c>
      <c r="T1343" s="8" t="str">
        <f t="shared" si="84"/>
        <v>VM+ HCM CC</v>
      </c>
      <c r="U1343" t="s">
        <v>6621</v>
      </c>
      <c r="Y1343" t="str">
        <f t="array" ref="Y1343">IF(ISNUMBER(SEARCH($V$3,T1343)),"WINCOMHANOI",IF(ISNUMBER(SEARCH($V$4,T1343)),"WINCOMHOCHIMINH",IF(ISNUMBER(SEARCH($V$5,T1343)),"WINCOMDANANG",IF(ISNUMBER(SEARCH($V$6,T1343)),"WINCOMHAIDUONG",IF(ISNUMBER(SEARCH($V$7,T1343)),"WINCOMQUANGNINH",IF(ISNUMBER(SEARCH($V$8,T1343)),"WINCOMHAIPHONG",IF(ISNUMBER(SEARCH($V$9,T1343)),"WINCOMBACGIANG",IF(ISNUMBER(SEARCH($V$10,T1343)),"WINCOMBACNINH",IF(ISNUMBER(SEARCH($V$11,T1343)),"WINCOMPHUTHO",IF(ISNUMBER(SEARCH($V$12,T1343)),"WINCOMHATINH",IF(ISNUMBER(SEARCH($V$13,T1343)),"WINCOMTHAINGUYEN",IF(ISNUMBER(SEARCH($V$14,T1343)),"WINCOMKHANHHOA",IF(ISNUMBER(SEARCH($V$15,T1343)),"WINCOMHUNGYEN",IF(ISNUMBER(SEARCH($V$16,T1343)),"WINCOMNGHEAN",IF(ISNUMBER(SEARCH($V$17,T1343)),"WINCOMLAOCAI",IF(ISNUMBER(SEARCH($V$18,T1343)),"WINCOMVUNGTAU",IF(ISNUMBER(SEARCH($V$19,T1343)),"WINCOMBINHDUONG",IF(ISNUMBER(SEARCH($V$20,T1343)),"WINCOMKIENGIANG",IF(ISNUMBER(SEARCH($V$21,T1343)),"WINCOMHANAM",IF(ISNUMBER(SEARCH($V$22,T1343)),"WINCOMNAMDINH",IF(ISNUMBER(SEARCH($V$23,T1343)),"WINCOMLANGSON",IF(ISNUMBER(SEARCH($V$24,T1343)),"WINCOMTHANHHOA",IF(ISNUMBER(SEARCH($V$25,T1343)),"WINCOMYENBAI",IF(ISNUMBER(SEARCH($V$26,T1343)),"WINCOMTUYENQUANG",IF(ISNUMBER(SEARCH($V$27,T1343)),"WINCOMHUE",IF(ISNUMBER(SEARCH($V$28,T1343)),"WINCOMQUANGNAM",IF(ISNUMBER(SEARCH($V$29,T1343)),"WINCOMVINHPHUC",IF(ISNUMBER(SEARCH($V$30,T1343)),"WINCOMHAGIANG",IF(ISNUMBER(SEARCH($V$31,T1343)),"WINCOMNINHBINH",IF(ISNUMBER(SEARCH($V$32,T1343)),"WINCOMTRAVINH",IF(ISNUMBER(SEARCH($V$33,T1343)),"WINCOMCANTHO",IF(ISNUMBER(SEARCH($V$34,T1343)),"WINCOMBENTRE",IF(ISNUMBER(SEARCH($V$35,T1343)),"WINCOMCAMAU",IF(ISNUMBER(SEARCH($V$36,T1343)),"WINCOMANGIANG",IF(ISNUMBER(SEARCH($V$37,T1343)),"WINCOMNINHTHUAN",IF(ISNUMBER(SEARCH($V$38,T1343)),"WINCOMTHAIBINH",IF(ISNUMBER(SEARCH($V$39,T1343)),"WINCOMGIALAI",IF(ISNUMBER(SEARCH($V$40,T1343)),"WINCOMHOABINH",IF(ISNUMBER(SEARCH($V$41,T1343)),"WINCOMQUANGNGAI",IF(ISNUMBER(SEARCH($V$42,T1343)),"WINCOMBINHTHUAN",IF(ISNUMBER(SEARCH($V$43,T1343)),"WINCOMDAKLAK",IF(ISNUMBER(SEARCH($V$44,T1343)),"WINCOMSOCTRANG",IF(ISNUMBER(SEARCH($V$45,T1343)),"WINCOMSONLA",IF(ISNUMBER(SEARCH($V$46,T1343)),"WINCOMKONTUM",IF(ISNUMBER(SEARCH($V$47,T1343)),"WINCOMPHUYEN",IF(ISNUMBER(SEARCH($V$48,T1343)),"WINCOMQUANGTRI",IF(ISNUMBER(SEARCH($V$49,T1343)),"WINCOMBINHDINH",IF(ISNUMBER(SEARCH($V$50,T1343)),"WINCOMCAOBANG",IF(ISNUMBER(SEARCH($V$51,T1343)),"WINCOMQUANGBINH",IF(ISNUMBER(SEARCH($V$52,T1343)),"WINCOMLAMDONG",IF(ISNUMBER(SEARCH($V$53,T1343)),"WINCOMVINHLONG",IF(ISNUMBER(SEARCH($V$54,T1343)),"WINCOMDONGTHAP",IF(ISNUMBER(SEARCH($V$55,T1343)),"WINCOMTIENGIANG",IF(ISNUMBER(SEARCH($V$56,T1343)),"WINCOMQUANGNINH",0))))))))))))))))))))))))))))))))))))))))))))))))))))))</f>
        <v>WINCOMHOCHIMINH</v>
      </c>
    </row>
    <row r="1344" spans="1:25" x14ac:dyDescent="0.2">
      <c r="A1344" t="s">
        <v>0</v>
      </c>
      <c r="B1344" t="s">
        <v>2260</v>
      </c>
      <c r="C1344" t="s">
        <v>2</v>
      </c>
      <c r="D1344" t="s">
        <v>168</v>
      </c>
      <c r="E1344" t="s">
        <v>4</v>
      </c>
      <c r="F1344" s="5">
        <f t="shared" si="81"/>
        <v>1</v>
      </c>
      <c r="G1344" s="2">
        <v>61250</v>
      </c>
      <c r="H1344" s="2">
        <v>67375</v>
      </c>
      <c r="I1344" t="s">
        <v>5</v>
      </c>
      <c r="J1344" t="s">
        <v>169</v>
      </c>
      <c r="K1344" t="str">
        <f t="shared" si="82"/>
        <v xml:space="preserve"> Càng ghẹ cốm hoa 250g</v>
      </c>
      <c r="L1344" s="8" t="str">
        <f>VLOOKUP(K1344,'[1]Mã Misa'!$B$2:$D$74,2,0)</f>
        <v>Càng ghẹ cốm hoa 250g</v>
      </c>
      <c r="M1344" s="8" t="str">
        <f>VLOOKUP(L1344,'[1]Mã Misa'!$C$2:$D$74,2,0)</f>
        <v>CGCH250</v>
      </c>
      <c r="N1344" s="2">
        <v>61250</v>
      </c>
      <c r="O1344" t="s">
        <v>2261</v>
      </c>
      <c r="P1344" s="8" t="str">
        <f t="shared" si="83"/>
        <v>0043974</v>
      </c>
      <c r="Q1344" s="8" t="e">
        <f t="array" ref="Q1344">IF(VLOOKUP(P1344,$AA$1:$AC$32,1,0)&lt;&gt;0,(P1344&amp;"A"),0)</f>
        <v>#N/A</v>
      </c>
      <c r="R1344" s="12">
        <v>44517</v>
      </c>
      <c r="S1344" t="s">
        <v>2259</v>
      </c>
      <c r="T1344" s="8" t="str">
        <f t="shared" si="84"/>
        <v>VM+ HCM CC</v>
      </c>
      <c r="U1344" t="s">
        <v>6621</v>
      </c>
      <c r="Y1344" t="str">
        <f t="array" ref="Y1344">IF(ISNUMBER(SEARCH($V$3,T1344)),"WINCOMHANOI",IF(ISNUMBER(SEARCH($V$4,T1344)),"WINCOMHOCHIMINH",IF(ISNUMBER(SEARCH($V$5,T1344)),"WINCOMDANANG",IF(ISNUMBER(SEARCH($V$6,T1344)),"WINCOMHAIDUONG",IF(ISNUMBER(SEARCH($V$7,T1344)),"WINCOMQUANGNINH",IF(ISNUMBER(SEARCH($V$8,T1344)),"WINCOMHAIPHONG",IF(ISNUMBER(SEARCH($V$9,T1344)),"WINCOMBACGIANG",IF(ISNUMBER(SEARCH($V$10,T1344)),"WINCOMBACNINH",IF(ISNUMBER(SEARCH($V$11,T1344)),"WINCOMPHUTHO",IF(ISNUMBER(SEARCH($V$12,T1344)),"WINCOMHATINH",IF(ISNUMBER(SEARCH($V$13,T1344)),"WINCOMTHAINGUYEN",IF(ISNUMBER(SEARCH($V$14,T1344)),"WINCOMKHANHHOA",IF(ISNUMBER(SEARCH($V$15,T1344)),"WINCOMHUNGYEN",IF(ISNUMBER(SEARCH($V$16,T1344)),"WINCOMNGHEAN",IF(ISNUMBER(SEARCH($V$17,T1344)),"WINCOMLAOCAI",IF(ISNUMBER(SEARCH($V$18,T1344)),"WINCOMVUNGTAU",IF(ISNUMBER(SEARCH($V$19,T1344)),"WINCOMBINHDUONG",IF(ISNUMBER(SEARCH($V$20,T1344)),"WINCOMKIENGIANG",IF(ISNUMBER(SEARCH($V$21,T1344)),"WINCOMHANAM",IF(ISNUMBER(SEARCH($V$22,T1344)),"WINCOMNAMDINH",IF(ISNUMBER(SEARCH($V$23,T1344)),"WINCOMLANGSON",IF(ISNUMBER(SEARCH($V$24,T1344)),"WINCOMTHANHHOA",IF(ISNUMBER(SEARCH($V$25,T1344)),"WINCOMYENBAI",IF(ISNUMBER(SEARCH($V$26,T1344)),"WINCOMTUYENQUANG",IF(ISNUMBER(SEARCH($V$27,T1344)),"WINCOMHUE",IF(ISNUMBER(SEARCH($V$28,T1344)),"WINCOMQUANGNAM",IF(ISNUMBER(SEARCH($V$29,T1344)),"WINCOMVINHPHUC",IF(ISNUMBER(SEARCH($V$30,T1344)),"WINCOMHAGIANG",IF(ISNUMBER(SEARCH($V$31,T1344)),"WINCOMNINHBINH",IF(ISNUMBER(SEARCH($V$32,T1344)),"WINCOMTRAVINH",IF(ISNUMBER(SEARCH($V$33,T1344)),"WINCOMCANTHO",IF(ISNUMBER(SEARCH($V$34,T1344)),"WINCOMBENTRE",IF(ISNUMBER(SEARCH($V$35,T1344)),"WINCOMCAMAU",IF(ISNUMBER(SEARCH($V$36,T1344)),"WINCOMANGIANG",IF(ISNUMBER(SEARCH($V$37,T1344)),"WINCOMNINHTHUAN",IF(ISNUMBER(SEARCH($V$38,T1344)),"WINCOMTHAIBINH",IF(ISNUMBER(SEARCH($V$39,T1344)),"WINCOMGIALAI",IF(ISNUMBER(SEARCH($V$40,T1344)),"WINCOMHOABINH",IF(ISNUMBER(SEARCH($V$41,T1344)),"WINCOMQUANGNGAI",IF(ISNUMBER(SEARCH($V$42,T1344)),"WINCOMBINHTHUAN",IF(ISNUMBER(SEARCH($V$43,T1344)),"WINCOMDAKLAK",IF(ISNUMBER(SEARCH($V$44,T1344)),"WINCOMSOCTRANG",IF(ISNUMBER(SEARCH($V$45,T1344)),"WINCOMSONLA",IF(ISNUMBER(SEARCH($V$46,T1344)),"WINCOMKONTUM",IF(ISNUMBER(SEARCH($V$47,T1344)),"WINCOMPHUYEN",IF(ISNUMBER(SEARCH($V$48,T1344)),"WINCOMQUANGTRI",IF(ISNUMBER(SEARCH($V$49,T1344)),"WINCOMBINHDINH",IF(ISNUMBER(SEARCH($V$50,T1344)),"WINCOMCAOBANG",IF(ISNUMBER(SEARCH($V$51,T1344)),"WINCOMQUANGBINH",IF(ISNUMBER(SEARCH($V$52,T1344)),"WINCOMLAMDONG",IF(ISNUMBER(SEARCH($V$53,T1344)),"WINCOMVINHLONG",IF(ISNUMBER(SEARCH($V$54,T1344)),"WINCOMDONGTHAP",IF(ISNUMBER(SEARCH($V$55,T1344)),"WINCOMTIENGIANG",IF(ISNUMBER(SEARCH($V$56,T1344)),"WINCOMQUANGNINH",0))))))))))))))))))))))))))))))))))))))))))))))))))))))</f>
        <v>WINCOMHOCHIMINH</v>
      </c>
    </row>
    <row r="1345" spans="1:25" x14ac:dyDescent="0.2">
      <c r="A1345" t="s">
        <v>0</v>
      </c>
      <c r="B1345" t="s">
        <v>2260</v>
      </c>
      <c r="C1345" t="s">
        <v>31</v>
      </c>
      <c r="D1345" t="s">
        <v>100</v>
      </c>
      <c r="E1345" t="s">
        <v>4</v>
      </c>
      <c r="F1345" s="5">
        <f t="shared" si="81"/>
        <v>1</v>
      </c>
      <c r="G1345" s="2">
        <v>61250</v>
      </c>
      <c r="H1345" s="2">
        <v>67375</v>
      </c>
      <c r="I1345" t="s">
        <v>5</v>
      </c>
      <c r="J1345" t="s">
        <v>101</v>
      </c>
      <c r="K1345" t="str">
        <f t="shared" si="82"/>
        <v xml:space="preserve"> Ghẹ farci 150g</v>
      </c>
      <c r="L1345" s="8" t="str">
        <f>VLOOKUP(K1345,'[1]Mã Misa'!$B$2:$D$74,2,0)</f>
        <v>Ghẹ farci 150g</v>
      </c>
      <c r="M1345" s="8" t="str">
        <f>VLOOKUP(L1345,'[1]Mã Misa'!$C$2:$D$74,2,0)</f>
        <v>GHEFARCI150</v>
      </c>
      <c r="N1345" s="2">
        <v>61250</v>
      </c>
      <c r="O1345" t="s">
        <v>2261</v>
      </c>
      <c r="P1345" s="8" t="str">
        <f t="shared" si="83"/>
        <v>0043974</v>
      </c>
      <c r="Q1345" s="8" t="e">
        <f t="array" ref="Q1345">IF(VLOOKUP(P1345,$AA$1:$AC$32,1,0)&lt;&gt;0,(P1345&amp;"A"),0)</f>
        <v>#N/A</v>
      </c>
      <c r="R1345" s="12">
        <v>44517</v>
      </c>
      <c r="S1345" t="s">
        <v>2259</v>
      </c>
      <c r="T1345" s="8" t="str">
        <f t="shared" si="84"/>
        <v>VM+ HCM CC</v>
      </c>
      <c r="U1345" t="s">
        <v>6621</v>
      </c>
      <c r="Y1345" t="str">
        <f t="array" ref="Y1345">IF(ISNUMBER(SEARCH($V$3,T1345)),"WINCOMHANOI",IF(ISNUMBER(SEARCH($V$4,T1345)),"WINCOMHOCHIMINH",IF(ISNUMBER(SEARCH($V$5,T1345)),"WINCOMDANANG",IF(ISNUMBER(SEARCH($V$6,T1345)),"WINCOMHAIDUONG",IF(ISNUMBER(SEARCH($V$7,T1345)),"WINCOMQUANGNINH",IF(ISNUMBER(SEARCH($V$8,T1345)),"WINCOMHAIPHONG",IF(ISNUMBER(SEARCH($V$9,T1345)),"WINCOMBACGIANG",IF(ISNUMBER(SEARCH($V$10,T1345)),"WINCOMBACNINH",IF(ISNUMBER(SEARCH($V$11,T1345)),"WINCOMPHUTHO",IF(ISNUMBER(SEARCH($V$12,T1345)),"WINCOMHATINH",IF(ISNUMBER(SEARCH($V$13,T1345)),"WINCOMTHAINGUYEN",IF(ISNUMBER(SEARCH($V$14,T1345)),"WINCOMKHANHHOA",IF(ISNUMBER(SEARCH($V$15,T1345)),"WINCOMHUNGYEN",IF(ISNUMBER(SEARCH($V$16,T1345)),"WINCOMNGHEAN",IF(ISNUMBER(SEARCH($V$17,T1345)),"WINCOMLAOCAI",IF(ISNUMBER(SEARCH($V$18,T1345)),"WINCOMVUNGTAU",IF(ISNUMBER(SEARCH($V$19,T1345)),"WINCOMBINHDUONG",IF(ISNUMBER(SEARCH($V$20,T1345)),"WINCOMKIENGIANG",IF(ISNUMBER(SEARCH($V$21,T1345)),"WINCOMHANAM",IF(ISNUMBER(SEARCH($V$22,T1345)),"WINCOMNAMDINH",IF(ISNUMBER(SEARCH($V$23,T1345)),"WINCOMLANGSON",IF(ISNUMBER(SEARCH($V$24,T1345)),"WINCOMTHANHHOA",IF(ISNUMBER(SEARCH($V$25,T1345)),"WINCOMYENBAI",IF(ISNUMBER(SEARCH($V$26,T1345)),"WINCOMTUYENQUANG",IF(ISNUMBER(SEARCH($V$27,T1345)),"WINCOMHUE",IF(ISNUMBER(SEARCH($V$28,T1345)),"WINCOMQUANGNAM",IF(ISNUMBER(SEARCH($V$29,T1345)),"WINCOMVINHPHUC",IF(ISNUMBER(SEARCH($V$30,T1345)),"WINCOMHAGIANG",IF(ISNUMBER(SEARCH($V$31,T1345)),"WINCOMNINHBINH",IF(ISNUMBER(SEARCH($V$32,T1345)),"WINCOMTRAVINH",IF(ISNUMBER(SEARCH($V$33,T1345)),"WINCOMCANTHO",IF(ISNUMBER(SEARCH($V$34,T1345)),"WINCOMBENTRE",IF(ISNUMBER(SEARCH($V$35,T1345)),"WINCOMCAMAU",IF(ISNUMBER(SEARCH($V$36,T1345)),"WINCOMANGIANG",IF(ISNUMBER(SEARCH($V$37,T1345)),"WINCOMNINHTHUAN",IF(ISNUMBER(SEARCH($V$38,T1345)),"WINCOMTHAIBINH",IF(ISNUMBER(SEARCH($V$39,T1345)),"WINCOMGIALAI",IF(ISNUMBER(SEARCH($V$40,T1345)),"WINCOMHOABINH",IF(ISNUMBER(SEARCH($V$41,T1345)),"WINCOMQUANGNGAI",IF(ISNUMBER(SEARCH($V$42,T1345)),"WINCOMBINHTHUAN",IF(ISNUMBER(SEARCH($V$43,T1345)),"WINCOMDAKLAK",IF(ISNUMBER(SEARCH($V$44,T1345)),"WINCOMSOCTRANG",IF(ISNUMBER(SEARCH($V$45,T1345)),"WINCOMSONLA",IF(ISNUMBER(SEARCH($V$46,T1345)),"WINCOMKONTUM",IF(ISNUMBER(SEARCH($V$47,T1345)),"WINCOMPHUYEN",IF(ISNUMBER(SEARCH($V$48,T1345)),"WINCOMQUANGTRI",IF(ISNUMBER(SEARCH($V$49,T1345)),"WINCOMBINHDINH",IF(ISNUMBER(SEARCH($V$50,T1345)),"WINCOMCAOBANG",IF(ISNUMBER(SEARCH($V$51,T1345)),"WINCOMQUANGBINH",IF(ISNUMBER(SEARCH($V$52,T1345)),"WINCOMLAMDONG",IF(ISNUMBER(SEARCH($V$53,T1345)),"WINCOMVINHLONG",IF(ISNUMBER(SEARCH($V$54,T1345)),"WINCOMDONGTHAP",IF(ISNUMBER(SEARCH($V$55,T1345)),"WINCOMTIENGIANG",IF(ISNUMBER(SEARCH($V$56,T1345)),"WINCOMQUANGNINH",0))))))))))))))))))))))))))))))))))))))))))))))))))))))</f>
        <v>WINCOMHOCHIMINH</v>
      </c>
    </row>
    <row r="1346" spans="1:25" x14ac:dyDescent="0.2">
      <c r="A1346" t="s">
        <v>0</v>
      </c>
      <c r="B1346" t="s">
        <v>2262</v>
      </c>
      <c r="C1346" t="s">
        <v>2</v>
      </c>
      <c r="D1346" t="s">
        <v>62</v>
      </c>
      <c r="E1346" t="s">
        <v>4</v>
      </c>
      <c r="F1346" s="5">
        <f t="shared" si="81"/>
        <v>6</v>
      </c>
      <c r="G1346" s="2">
        <v>632400</v>
      </c>
      <c r="H1346" s="2">
        <v>695640</v>
      </c>
      <c r="I1346" t="s">
        <v>5</v>
      </c>
      <c r="J1346" t="s">
        <v>63</v>
      </c>
      <c r="K1346" t="str">
        <f t="shared" si="82"/>
        <v>_Đùi gà sốt cay 500g</v>
      </c>
      <c r="L1346" s="8" t="str">
        <f>VLOOKUP(K1346,'[1]Mã Misa'!$B$2:$D$74,2,0)</f>
        <v>Đùi gà sốt cay 500g</v>
      </c>
      <c r="M1346" s="8" t="str">
        <f>VLOOKUP(L1346,'[1]Mã Misa'!$C$2:$D$74,2,0)</f>
        <v>DGSC500</v>
      </c>
      <c r="N1346" s="2">
        <v>105400</v>
      </c>
      <c r="O1346" t="s">
        <v>2263</v>
      </c>
      <c r="P1346" s="8" t="str">
        <f t="shared" si="83"/>
        <v>0010814</v>
      </c>
      <c r="Q1346" s="8" t="e">
        <f t="array" ref="Q1346">IF(VLOOKUP(P1346,$AA$1:$AC$32,1,0)&lt;&gt;0,(P1346&amp;"A"),0)</f>
        <v>#N/A</v>
      </c>
      <c r="R1346" s="12">
        <v>44517</v>
      </c>
      <c r="S1346" t="s">
        <v>2264</v>
      </c>
      <c r="T1346" s="8" t="str">
        <f t="shared" si="84"/>
        <v>VM VCP HPG</v>
      </c>
      <c r="U1346" t="s">
        <v>6622</v>
      </c>
      <c r="Y1346" t="str">
        <f t="array" ref="Y1346">IF(ISNUMBER(SEARCH($V$3,T1346)),"WINCOMHANOI",IF(ISNUMBER(SEARCH($V$4,T1346)),"WINCOMHOCHIMINH",IF(ISNUMBER(SEARCH($V$5,T1346)),"WINCOMDANANG",IF(ISNUMBER(SEARCH($V$6,T1346)),"WINCOMHAIDUONG",IF(ISNUMBER(SEARCH($V$7,T1346)),"WINCOMQUANGNINH",IF(ISNUMBER(SEARCH($V$8,T1346)),"WINCOMHAIPHONG",IF(ISNUMBER(SEARCH($V$9,T1346)),"WINCOMBACGIANG",IF(ISNUMBER(SEARCH($V$10,T1346)),"WINCOMBACNINH",IF(ISNUMBER(SEARCH($V$11,T1346)),"WINCOMPHUTHO",IF(ISNUMBER(SEARCH($V$12,T1346)),"WINCOMHATINH",IF(ISNUMBER(SEARCH($V$13,T1346)),"WINCOMTHAINGUYEN",IF(ISNUMBER(SEARCH($V$14,T1346)),"WINCOMKHANHHOA",IF(ISNUMBER(SEARCH($V$15,T1346)),"WINCOMHUNGYEN",IF(ISNUMBER(SEARCH($V$16,T1346)),"WINCOMNGHEAN",IF(ISNUMBER(SEARCH($V$17,T1346)),"WINCOMLAOCAI",IF(ISNUMBER(SEARCH($V$18,T1346)),"WINCOMVUNGTAU",IF(ISNUMBER(SEARCH($V$19,T1346)),"WINCOMBINHDUONG",IF(ISNUMBER(SEARCH($V$20,T1346)),"WINCOMKIENGIANG",IF(ISNUMBER(SEARCH($V$21,T1346)),"WINCOMHANAM",IF(ISNUMBER(SEARCH($V$22,T1346)),"WINCOMNAMDINH",IF(ISNUMBER(SEARCH($V$23,T1346)),"WINCOMLANGSON",IF(ISNUMBER(SEARCH($V$24,T1346)),"WINCOMTHANHHOA",IF(ISNUMBER(SEARCH($V$25,T1346)),"WINCOMYENBAI",IF(ISNUMBER(SEARCH($V$26,T1346)),"WINCOMTUYENQUANG",IF(ISNUMBER(SEARCH($V$27,T1346)),"WINCOMHUE",IF(ISNUMBER(SEARCH($V$28,T1346)),"WINCOMQUANGNAM",IF(ISNUMBER(SEARCH($V$29,T1346)),"WINCOMVINHPHUC",IF(ISNUMBER(SEARCH($V$30,T1346)),"WINCOMHAGIANG",IF(ISNUMBER(SEARCH($V$31,T1346)),"WINCOMNINHBINH",IF(ISNUMBER(SEARCH($V$32,T1346)),"WINCOMTRAVINH",IF(ISNUMBER(SEARCH($V$33,T1346)),"WINCOMCANTHO",IF(ISNUMBER(SEARCH($V$34,T1346)),"WINCOMBENTRE",IF(ISNUMBER(SEARCH($V$35,T1346)),"WINCOMCAMAU",IF(ISNUMBER(SEARCH($V$36,T1346)),"WINCOMANGIANG",IF(ISNUMBER(SEARCH($V$37,T1346)),"WINCOMNINHTHUAN",IF(ISNUMBER(SEARCH($V$38,T1346)),"WINCOMTHAIBINH",IF(ISNUMBER(SEARCH($V$39,T1346)),"WINCOMGIALAI",IF(ISNUMBER(SEARCH($V$40,T1346)),"WINCOMHOABINH",IF(ISNUMBER(SEARCH($V$41,T1346)),"WINCOMQUANGNGAI",IF(ISNUMBER(SEARCH($V$42,T1346)),"WINCOMBINHTHUAN",IF(ISNUMBER(SEARCH($V$43,T1346)),"WINCOMDAKLAK",IF(ISNUMBER(SEARCH($V$44,T1346)),"WINCOMSOCTRANG",IF(ISNUMBER(SEARCH($V$45,T1346)),"WINCOMSONLA",IF(ISNUMBER(SEARCH($V$46,T1346)),"WINCOMKONTUM",IF(ISNUMBER(SEARCH($V$47,T1346)),"WINCOMPHUYEN",IF(ISNUMBER(SEARCH($V$48,T1346)),"WINCOMQUANGTRI",IF(ISNUMBER(SEARCH($V$49,T1346)),"WINCOMBINHDINH",IF(ISNUMBER(SEARCH($V$50,T1346)),"WINCOMCAOBANG",IF(ISNUMBER(SEARCH($V$51,T1346)),"WINCOMQUANGBINH",IF(ISNUMBER(SEARCH($V$52,T1346)),"WINCOMLAMDONG",IF(ISNUMBER(SEARCH($V$53,T1346)),"WINCOMVINHLONG",IF(ISNUMBER(SEARCH($V$54,T1346)),"WINCOMDONGTHAP",IF(ISNUMBER(SEARCH($V$55,T1346)),"WINCOMTIENGIANG",IF(ISNUMBER(SEARCH($V$56,T1346)),"WINCOMQUANGNINH",0))))))))))))))))))))))))))))))))))))))))))))))))))))))</f>
        <v>WINCOMHAIPHONG</v>
      </c>
    </row>
    <row r="1347" spans="1:25" x14ac:dyDescent="0.2">
      <c r="A1347" t="s">
        <v>0</v>
      </c>
      <c r="B1347" t="s">
        <v>2262</v>
      </c>
      <c r="C1347" t="s">
        <v>31</v>
      </c>
      <c r="D1347" t="s">
        <v>134</v>
      </c>
      <c r="E1347" t="s">
        <v>4</v>
      </c>
      <c r="F1347" s="5">
        <f t="shared" ref="F1347:F1410" si="85">G1347/N1347</f>
        <v>3</v>
      </c>
      <c r="G1347" s="2">
        <v>272250</v>
      </c>
      <c r="H1347" s="2">
        <v>299475</v>
      </c>
      <c r="I1347" t="s">
        <v>5</v>
      </c>
      <c r="J1347" t="s">
        <v>135</v>
      </c>
      <c r="K1347" t="str">
        <f t="shared" ref="K1347:K1410" si="86">MID(J1347,10,26)</f>
        <v>_Chân gà sốt cay 400g</v>
      </c>
      <c r="L1347" s="8" t="str">
        <f>VLOOKUP(K1347,'[1]Mã Misa'!$B$2:$D$74,2,0)</f>
        <v>Chân gà sốt cay 400g</v>
      </c>
      <c r="M1347" s="8" t="str">
        <f>VLOOKUP(L1347,'[1]Mã Misa'!$C$2:$D$74,2,0)</f>
        <v>CGSC400</v>
      </c>
      <c r="N1347" s="2">
        <v>90750</v>
      </c>
      <c r="O1347" t="s">
        <v>2263</v>
      </c>
      <c r="P1347" s="8" t="str">
        <f t="shared" ref="P1347:P1410" si="87">RIGHT(O1347,7)</f>
        <v>0010814</v>
      </c>
      <c r="Q1347" s="8" t="e">
        <f t="array" ref="Q1347">IF(VLOOKUP(P1347,$AA$1:$AC$32,1,0)&lt;&gt;0,(P1347&amp;"A"),0)</f>
        <v>#N/A</v>
      </c>
      <c r="R1347" s="12">
        <v>44517</v>
      </c>
      <c r="S1347" t="s">
        <v>2264</v>
      </c>
      <c r="T1347" s="8" t="str">
        <f t="shared" si="84"/>
        <v>VM VCP HPG</v>
      </c>
      <c r="U1347" t="s">
        <v>6622</v>
      </c>
      <c r="Y1347" t="str">
        <f t="array" ref="Y1347">IF(ISNUMBER(SEARCH($V$3,T1347)),"WINCOMHANOI",IF(ISNUMBER(SEARCH($V$4,T1347)),"WINCOMHOCHIMINH",IF(ISNUMBER(SEARCH($V$5,T1347)),"WINCOMDANANG",IF(ISNUMBER(SEARCH($V$6,T1347)),"WINCOMHAIDUONG",IF(ISNUMBER(SEARCH($V$7,T1347)),"WINCOMQUANGNINH",IF(ISNUMBER(SEARCH($V$8,T1347)),"WINCOMHAIPHONG",IF(ISNUMBER(SEARCH($V$9,T1347)),"WINCOMBACGIANG",IF(ISNUMBER(SEARCH($V$10,T1347)),"WINCOMBACNINH",IF(ISNUMBER(SEARCH($V$11,T1347)),"WINCOMPHUTHO",IF(ISNUMBER(SEARCH($V$12,T1347)),"WINCOMHATINH",IF(ISNUMBER(SEARCH($V$13,T1347)),"WINCOMTHAINGUYEN",IF(ISNUMBER(SEARCH($V$14,T1347)),"WINCOMKHANHHOA",IF(ISNUMBER(SEARCH($V$15,T1347)),"WINCOMHUNGYEN",IF(ISNUMBER(SEARCH($V$16,T1347)),"WINCOMNGHEAN",IF(ISNUMBER(SEARCH($V$17,T1347)),"WINCOMLAOCAI",IF(ISNUMBER(SEARCH($V$18,T1347)),"WINCOMVUNGTAU",IF(ISNUMBER(SEARCH($V$19,T1347)),"WINCOMBINHDUONG",IF(ISNUMBER(SEARCH($V$20,T1347)),"WINCOMKIENGIANG",IF(ISNUMBER(SEARCH($V$21,T1347)),"WINCOMHANAM",IF(ISNUMBER(SEARCH($V$22,T1347)),"WINCOMNAMDINH",IF(ISNUMBER(SEARCH($V$23,T1347)),"WINCOMLANGSON",IF(ISNUMBER(SEARCH($V$24,T1347)),"WINCOMTHANHHOA",IF(ISNUMBER(SEARCH($V$25,T1347)),"WINCOMYENBAI",IF(ISNUMBER(SEARCH($V$26,T1347)),"WINCOMTUYENQUANG",IF(ISNUMBER(SEARCH($V$27,T1347)),"WINCOMHUE",IF(ISNUMBER(SEARCH($V$28,T1347)),"WINCOMQUANGNAM",IF(ISNUMBER(SEARCH($V$29,T1347)),"WINCOMVINHPHUC",IF(ISNUMBER(SEARCH($V$30,T1347)),"WINCOMHAGIANG",IF(ISNUMBER(SEARCH($V$31,T1347)),"WINCOMNINHBINH",IF(ISNUMBER(SEARCH($V$32,T1347)),"WINCOMTRAVINH",IF(ISNUMBER(SEARCH($V$33,T1347)),"WINCOMCANTHO",IF(ISNUMBER(SEARCH($V$34,T1347)),"WINCOMBENTRE",IF(ISNUMBER(SEARCH($V$35,T1347)),"WINCOMCAMAU",IF(ISNUMBER(SEARCH($V$36,T1347)),"WINCOMANGIANG",IF(ISNUMBER(SEARCH($V$37,T1347)),"WINCOMNINHTHUAN",IF(ISNUMBER(SEARCH($V$38,T1347)),"WINCOMTHAIBINH",IF(ISNUMBER(SEARCH($V$39,T1347)),"WINCOMGIALAI",IF(ISNUMBER(SEARCH($V$40,T1347)),"WINCOMHOABINH",IF(ISNUMBER(SEARCH($V$41,T1347)),"WINCOMQUANGNGAI",IF(ISNUMBER(SEARCH($V$42,T1347)),"WINCOMBINHTHUAN",IF(ISNUMBER(SEARCH($V$43,T1347)),"WINCOMDAKLAK",IF(ISNUMBER(SEARCH($V$44,T1347)),"WINCOMSOCTRANG",IF(ISNUMBER(SEARCH($V$45,T1347)),"WINCOMSONLA",IF(ISNUMBER(SEARCH($V$46,T1347)),"WINCOMKONTUM",IF(ISNUMBER(SEARCH($V$47,T1347)),"WINCOMPHUYEN",IF(ISNUMBER(SEARCH($V$48,T1347)),"WINCOMQUANGTRI",IF(ISNUMBER(SEARCH($V$49,T1347)),"WINCOMBINHDINH",IF(ISNUMBER(SEARCH($V$50,T1347)),"WINCOMCAOBANG",IF(ISNUMBER(SEARCH($V$51,T1347)),"WINCOMQUANGBINH",IF(ISNUMBER(SEARCH($V$52,T1347)),"WINCOMLAMDONG",IF(ISNUMBER(SEARCH($V$53,T1347)),"WINCOMVINHLONG",IF(ISNUMBER(SEARCH($V$54,T1347)),"WINCOMDONGTHAP",IF(ISNUMBER(SEARCH($V$55,T1347)),"WINCOMTIENGIANG",IF(ISNUMBER(SEARCH($V$56,T1347)),"WINCOMQUANGNINH",0))))))))))))))))))))))))))))))))))))))))))))))))))))))</f>
        <v>WINCOMHAIPHONG</v>
      </c>
    </row>
    <row r="1348" spans="1:25" x14ac:dyDescent="0.2">
      <c r="A1348" t="s">
        <v>0</v>
      </c>
      <c r="B1348" t="s">
        <v>2265</v>
      </c>
      <c r="C1348" t="s">
        <v>2</v>
      </c>
      <c r="D1348" t="s">
        <v>45</v>
      </c>
      <c r="E1348" t="s">
        <v>4</v>
      </c>
      <c r="F1348" s="5">
        <f t="shared" si="85"/>
        <v>4</v>
      </c>
      <c r="G1348" s="2">
        <v>351148</v>
      </c>
      <c r="H1348" s="2">
        <v>386262.80000000005</v>
      </c>
      <c r="I1348" t="s">
        <v>5</v>
      </c>
      <c r="J1348" t="s">
        <v>46</v>
      </c>
      <c r="K1348" t="str">
        <f t="shared" si="86"/>
        <v>Bắp bò muối gói 200g</v>
      </c>
      <c r="L1348" s="8" t="str">
        <f>VLOOKUP(K1348,'[1]Mã Misa'!$B$2:$D$74,2,0)</f>
        <v>Bắp bò muối 200g</v>
      </c>
      <c r="M1348" s="8" t="str">
        <f>VLOOKUP(L1348,'[1]Mã Misa'!$C$2:$D$74,2,0)</f>
        <v>BBM200</v>
      </c>
      <c r="N1348" s="2">
        <v>87787</v>
      </c>
      <c r="O1348" t="s">
        <v>2266</v>
      </c>
      <c r="P1348" s="8" t="str">
        <f t="shared" si="87"/>
        <v>0142366</v>
      </c>
      <c r="Q1348" s="8" t="e">
        <f t="array" ref="Q1348">IF(VLOOKUP(P1348,$AA$1:$AC$32,1,0)&lt;&gt;0,(P1348&amp;"A"),0)</f>
        <v>#N/A</v>
      </c>
      <c r="R1348" s="12">
        <v>44517</v>
      </c>
      <c r="S1348" t="s">
        <v>2090</v>
      </c>
      <c r="T1348" s="8" t="str">
        <f t="shared" ref="T1348:T1411" si="88">LEFT(U1348,10)</f>
        <v>VM+ HNI Kh</v>
      </c>
      <c r="U1348" t="s">
        <v>6576</v>
      </c>
      <c r="Y1348" t="str">
        <f t="array" ref="Y1348">IF(ISNUMBER(SEARCH($V$3,T1348)),"WINCOMHANOI",IF(ISNUMBER(SEARCH($V$4,T1348)),"WINCOMHOCHIMINH",IF(ISNUMBER(SEARCH($V$5,T1348)),"WINCOMDANANG",IF(ISNUMBER(SEARCH($V$6,T1348)),"WINCOMHAIDUONG",IF(ISNUMBER(SEARCH($V$7,T1348)),"WINCOMQUANGNINH",IF(ISNUMBER(SEARCH($V$8,T1348)),"WINCOMHAIPHONG",IF(ISNUMBER(SEARCH($V$9,T1348)),"WINCOMBACGIANG",IF(ISNUMBER(SEARCH($V$10,T1348)),"WINCOMBACNINH",IF(ISNUMBER(SEARCH($V$11,T1348)),"WINCOMPHUTHO",IF(ISNUMBER(SEARCH($V$12,T1348)),"WINCOMHATINH",IF(ISNUMBER(SEARCH($V$13,T1348)),"WINCOMTHAINGUYEN",IF(ISNUMBER(SEARCH($V$14,T1348)),"WINCOMKHANHHOA",IF(ISNUMBER(SEARCH($V$15,T1348)),"WINCOMHUNGYEN",IF(ISNUMBER(SEARCH($V$16,T1348)),"WINCOMNGHEAN",IF(ISNUMBER(SEARCH($V$17,T1348)),"WINCOMLAOCAI",IF(ISNUMBER(SEARCH($V$18,T1348)),"WINCOMVUNGTAU",IF(ISNUMBER(SEARCH($V$19,T1348)),"WINCOMBINHDUONG",IF(ISNUMBER(SEARCH($V$20,T1348)),"WINCOMKIENGIANG",IF(ISNUMBER(SEARCH($V$21,T1348)),"WINCOMHANAM",IF(ISNUMBER(SEARCH($V$22,T1348)),"WINCOMNAMDINH",IF(ISNUMBER(SEARCH($V$23,T1348)),"WINCOMLANGSON",IF(ISNUMBER(SEARCH($V$24,T1348)),"WINCOMTHANHHOA",IF(ISNUMBER(SEARCH($V$25,T1348)),"WINCOMYENBAI",IF(ISNUMBER(SEARCH($V$26,T1348)),"WINCOMTUYENQUANG",IF(ISNUMBER(SEARCH($V$27,T1348)),"WINCOMHUE",IF(ISNUMBER(SEARCH($V$28,T1348)),"WINCOMQUANGNAM",IF(ISNUMBER(SEARCH($V$29,T1348)),"WINCOMVINHPHUC",IF(ISNUMBER(SEARCH($V$30,T1348)),"WINCOMHAGIANG",IF(ISNUMBER(SEARCH($V$31,T1348)),"WINCOMNINHBINH",IF(ISNUMBER(SEARCH($V$32,T1348)),"WINCOMTRAVINH",IF(ISNUMBER(SEARCH($V$33,T1348)),"WINCOMCANTHO",IF(ISNUMBER(SEARCH($V$34,T1348)),"WINCOMBENTRE",IF(ISNUMBER(SEARCH($V$35,T1348)),"WINCOMCAMAU",IF(ISNUMBER(SEARCH($V$36,T1348)),"WINCOMANGIANG",IF(ISNUMBER(SEARCH($V$37,T1348)),"WINCOMNINHTHUAN",IF(ISNUMBER(SEARCH($V$38,T1348)),"WINCOMTHAIBINH",IF(ISNUMBER(SEARCH($V$39,T1348)),"WINCOMGIALAI",IF(ISNUMBER(SEARCH($V$40,T1348)),"WINCOMHOABINH",IF(ISNUMBER(SEARCH($V$41,T1348)),"WINCOMQUANGNGAI",IF(ISNUMBER(SEARCH($V$42,T1348)),"WINCOMBINHTHUAN",IF(ISNUMBER(SEARCH($V$43,T1348)),"WINCOMDAKLAK",IF(ISNUMBER(SEARCH($V$44,T1348)),"WINCOMSOCTRANG",IF(ISNUMBER(SEARCH($V$45,T1348)),"WINCOMSONLA",IF(ISNUMBER(SEARCH($V$46,T1348)),"WINCOMKONTUM",IF(ISNUMBER(SEARCH($V$47,T1348)),"WINCOMPHUYEN",IF(ISNUMBER(SEARCH($V$48,T1348)),"WINCOMQUANGTRI",IF(ISNUMBER(SEARCH($V$49,T1348)),"WINCOMBINHDINH",IF(ISNUMBER(SEARCH($V$50,T1348)),"WINCOMCAOBANG",IF(ISNUMBER(SEARCH($V$51,T1348)),"WINCOMQUANGBINH",IF(ISNUMBER(SEARCH($V$52,T1348)),"WINCOMLAMDONG",IF(ISNUMBER(SEARCH($V$53,T1348)),"WINCOMVINHLONG",IF(ISNUMBER(SEARCH($V$54,T1348)),"WINCOMDONGTHAP",IF(ISNUMBER(SEARCH($V$55,T1348)),"WINCOMTIENGIANG",IF(ISNUMBER(SEARCH($V$56,T1348)),"WINCOMQUANGNINH",0))))))))))))))))))))))))))))))))))))))))))))))))))))))</f>
        <v>WINCOMHANOI</v>
      </c>
    </row>
    <row r="1349" spans="1:25" x14ac:dyDescent="0.2">
      <c r="A1349" t="s">
        <v>0</v>
      </c>
      <c r="B1349" t="s">
        <v>2267</v>
      </c>
      <c r="C1349" t="s">
        <v>2</v>
      </c>
      <c r="D1349" t="s">
        <v>188</v>
      </c>
      <c r="E1349" t="s">
        <v>106</v>
      </c>
      <c r="F1349" s="5">
        <f t="shared" si="85"/>
        <v>1</v>
      </c>
      <c r="G1349" s="2">
        <v>174150</v>
      </c>
      <c r="H1349" s="2">
        <v>174150</v>
      </c>
      <c r="I1349" t="s">
        <v>5</v>
      </c>
      <c r="J1349" t="s">
        <v>189</v>
      </c>
      <c r="K1349" t="str">
        <f t="shared" si="86"/>
        <v xml:space="preserve"> Mực ống tươi 450g</v>
      </c>
      <c r="L1349" s="8" t="str">
        <f>VLOOKUP(K1349,'[1]Mã Misa'!$B$2:$D$74,2,0)</f>
        <v>Mực ống tươi 450g</v>
      </c>
      <c r="M1349" s="8" t="str">
        <f>VLOOKUP(L1349,'[1]Mã Misa'!$C$2:$D$74,2,0)</f>
        <v>MO450</v>
      </c>
      <c r="N1349" s="2">
        <v>174150</v>
      </c>
      <c r="O1349" t="s">
        <v>2268</v>
      </c>
      <c r="P1349" s="8" t="str">
        <f t="shared" si="87"/>
        <v>0043982</v>
      </c>
      <c r="Q1349" s="8" t="e">
        <f t="array" ref="Q1349">IF(VLOOKUP(P1349,$AA$1:$AC$32,1,0)&lt;&gt;0,(P1349&amp;"A"),0)</f>
        <v>#N/A</v>
      </c>
      <c r="R1349" s="12">
        <v>44517</v>
      </c>
      <c r="S1349" t="s">
        <v>2269</v>
      </c>
      <c r="T1349" s="8" t="str">
        <f t="shared" si="88"/>
        <v>VM VCC HCM</v>
      </c>
      <c r="U1349" t="s">
        <v>6623</v>
      </c>
      <c r="Y1349" t="str">
        <f t="array" ref="Y1349">IF(ISNUMBER(SEARCH($V$3,T1349)),"WINCOMHANOI",IF(ISNUMBER(SEARCH($V$4,T1349)),"WINCOMHOCHIMINH",IF(ISNUMBER(SEARCH($V$5,T1349)),"WINCOMDANANG",IF(ISNUMBER(SEARCH($V$6,T1349)),"WINCOMHAIDUONG",IF(ISNUMBER(SEARCH($V$7,T1349)),"WINCOMQUANGNINH",IF(ISNUMBER(SEARCH($V$8,T1349)),"WINCOMHAIPHONG",IF(ISNUMBER(SEARCH($V$9,T1349)),"WINCOMBACGIANG",IF(ISNUMBER(SEARCH($V$10,T1349)),"WINCOMBACNINH",IF(ISNUMBER(SEARCH($V$11,T1349)),"WINCOMPHUTHO",IF(ISNUMBER(SEARCH($V$12,T1349)),"WINCOMHATINH",IF(ISNUMBER(SEARCH($V$13,T1349)),"WINCOMTHAINGUYEN",IF(ISNUMBER(SEARCH($V$14,T1349)),"WINCOMKHANHHOA",IF(ISNUMBER(SEARCH($V$15,T1349)),"WINCOMHUNGYEN",IF(ISNUMBER(SEARCH($V$16,T1349)),"WINCOMNGHEAN",IF(ISNUMBER(SEARCH($V$17,T1349)),"WINCOMLAOCAI",IF(ISNUMBER(SEARCH($V$18,T1349)),"WINCOMVUNGTAU",IF(ISNUMBER(SEARCH($V$19,T1349)),"WINCOMBINHDUONG",IF(ISNUMBER(SEARCH($V$20,T1349)),"WINCOMKIENGIANG",IF(ISNUMBER(SEARCH($V$21,T1349)),"WINCOMHANAM",IF(ISNUMBER(SEARCH($V$22,T1349)),"WINCOMNAMDINH",IF(ISNUMBER(SEARCH($V$23,T1349)),"WINCOMLANGSON",IF(ISNUMBER(SEARCH($V$24,T1349)),"WINCOMTHANHHOA",IF(ISNUMBER(SEARCH($V$25,T1349)),"WINCOMYENBAI",IF(ISNUMBER(SEARCH($V$26,T1349)),"WINCOMTUYENQUANG",IF(ISNUMBER(SEARCH($V$27,T1349)),"WINCOMHUE",IF(ISNUMBER(SEARCH($V$28,T1349)),"WINCOMQUANGNAM",IF(ISNUMBER(SEARCH($V$29,T1349)),"WINCOMVINHPHUC",IF(ISNUMBER(SEARCH($V$30,T1349)),"WINCOMHAGIANG",IF(ISNUMBER(SEARCH($V$31,T1349)),"WINCOMNINHBINH",IF(ISNUMBER(SEARCH($V$32,T1349)),"WINCOMTRAVINH",IF(ISNUMBER(SEARCH($V$33,T1349)),"WINCOMCANTHO",IF(ISNUMBER(SEARCH($V$34,T1349)),"WINCOMBENTRE",IF(ISNUMBER(SEARCH($V$35,T1349)),"WINCOMCAMAU",IF(ISNUMBER(SEARCH($V$36,T1349)),"WINCOMANGIANG",IF(ISNUMBER(SEARCH($V$37,T1349)),"WINCOMNINHTHUAN",IF(ISNUMBER(SEARCH($V$38,T1349)),"WINCOMTHAIBINH",IF(ISNUMBER(SEARCH($V$39,T1349)),"WINCOMGIALAI",IF(ISNUMBER(SEARCH($V$40,T1349)),"WINCOMHOABINH",IF(ISNUMBER(SEARCH($V$41,T1349)),"WINCOMQUANGNGAI",IF(ISNUMBER(SEARCH($V$42,T1349)),"WINCOMBINHTHUAN",IF(ISNUMBER(SEARCH($V$43,T1349)),"WINCOMDAKLAK",IF(ISNUMBER(SEARCH($V$44,T1349)),"WINCOMSOCTRANG",IF(ISNUMBER(SEARCH($V$45,T1349)),"WINCOMSONLA",IF(ISNUMBER(SEARCH($V$46,T1349)),"WINCOMKONTUM",IF(ISNUMBER(SEARCH($V$47,T1349)),"WINCOMPHUYEN",IF(ISNUMBER(SEARCH($V$48,T1349)),"WINCOMQUANGTRI",IF(ISNUMBER(SEARCH($V$49,T1349)),"WINCOMBINHDINH",IF(ISNUMBER(SEARCH($V$50,T1349)),"WINCOMCAOBANG",IF(ISNUMBER(SEARCH($V$51,T1349)),"WINCOMQUANGBINH",IF(ISNUMBER(SEARCH($V$52,T1349)),"WINCOMLAMDONG",IF(ISNUMBER(SEARCH($V$53,T1349)),"WINCOMVINHLONG",IF(ISNUMBER(SEARCH($V$54,T1349)),"WINCOMDONGTHAP",IF(ISNUMBER(SEARCH($V$55,T1349)),"WINCOMTIENGIANG",IF(ISNUMBER(SEARCH($V$56,T1349)),"WINCOMQUANGNINH",0))))))))))))))))))))))))))))))))))))))))))))))))))))))</f>
        <v>WINCOMHOCHIMINH</v>
      </c>
    </row>
    <row r="1350" spans="1:25" x14ac:dyDescent="0.2">
      <c r="A1350" t="s">
        <v>0</v>
      </c>
      <c r="B1350" t="s">
        <v>2267</v>
      </c>
      <c r="C1350" t="s">
        <v>31</v>
      </c>
      <c r="D1350" t="s">
        <v>199</v>
      </c>
      <c r="E1350" t="s">
        <v>106</v>
      </c>
      <c r="F1350" s="5">
        <f t="shared" si="85"/>
        <v>1</v>
      </c>
      <c r="G1350" s="2">
        <v>198450</v>
      </c>
      <c r="H1350" s="2">
        <v>198450</v>
      </c>
      <c r="I1350" t="s">
        <v>5</v>
      </c>
      <c r="J1350" t="s">
        <v>200</v>
      </c>
      <c r="K1350" t="str">
        <f t="shared" si="86"/>
        <v xml:space="preserve"> Tôm mũ ni nguyên con 450g</v>
      </c>
      <c r="L1350" s="8" t="str">
        <f>VLOOKUP(K1350,'[1]Mã Misa'!$B$2:$D$74,2,0)</f>
        <v>Tôm mũ ni nguyên con 450g</v>
      </c>
      <c r="M1350" s="8" t="str">
        <f>VLOOKUP(L1350,'[1]Mã Misa'!$C$2:$D$74,2,0)</f>
        <v>TNC450</v>
      </c>
      <c r="N1350" s="2">
        <v>198450</v>
      </c>
      <c r="O1350" t="s">
        <v>2268</v>
      </c>
      <c r="P1350" s="8" t="str">
        <f t="shared" si="87"/>
        <v>0043982</v>
      </c>
      <c r="Q1350" s="8" t="e">
        <f t="array" ref="Q1350">IF(VLOOKUP(P1350,$AA$1:$AC$32,1,0)&lt;&gt;0,(P1350&amp;"A"),0)</f>
        <v>#N/A</v>
      </c>
      <c r="R1350" s="12">
        <v>44517</v>
      </c>
      <c r="S1350" t="s">
        <v>2269</v>
      </c>
      <c r="T1350" s="8" t="str">
        <f t="shared" si="88"/>
        <v>VM VCC HCM</v>
      </c>
      <c r="U1350" t="s">
        <v>6623</v>
      </c>
      <c r="Y1350" t="str">
        <f t="array" ref="Y1350">IF(ISNUMBER(SEARCH($V$3,T1350)),"WINCOMHANOI",IF(ISNUMBER(SEARCH($V$4,T1350)),"WINCOMHOCHIMINH",IF(ISNUMBER(SEARCH($V$5,T1350)),"WINCOMDANANG",IF(ISNUMBER(SEARCH($V$6,T1350)),"WINCOMHAIDUONG",IF(ISNUMBER(SEARCH($V$7,T1350)),"WINCOMQUANGNINH",IF(ISNUMBER(SEARCH($V$8,T1350)),"WINCOMHAIPHONG",IF(ISNUMBER(SEARCH($V$9,T1350)),"WINCOMBACGIANG",IF(ISNUMBER(SEARCH($V$10,T1350)),"WINCOMBACNINH",IF(ISNUMBER(SEARCH($V$11,T1350)),"WINCOMPHUTHO",IF(ISNUMBER(SEARCH($V$12,T1350)),"WINCOMHATINH",IF(ISNUMBER(SEARCH($V$13,T1350)),"WINCOMTHAINGUYEN",IF(ISNUMBER(SEARCH($V$14,T1350)),"WINCOMKHANHHOA",IF(ISNUMBER(SEARCH($V$15,T1350)),"WINCOMHUNGYEN",IF(ISNUMBER(SEARCH($V$16,T1350)),"WINCOMNGHEAN",IF(ISNUMBER(SEARCH($V$17,T1350)),"WINCOMLAOCAI",IF(ISNUMBER(SEARCH($V$18,T1350)),"WINCOMVUNGTAU",IF(ISNUMBER(SEARCH($V$19,T1350)),"WINCOMBINHDUONG",IF(ISNUMBER(SEARCH($V$20,T1350)),"WINCOMKIENGIANG",IF(ISNUMBER(SEARCH($V$21,T1350)),"WINCOMHANAM",IF(ISNUMBER(SEARCH($V$22,T1350)),"WINCOMNAMDINH",IF(ISNUMBER(SEARCH($V$23,T1350)),"WINCOMLANGSON",IF(ISNUMBER(SEARCH($V$24,T1350)),"WINCOMTHANHHOA",IF(ISNUMBER(SEARCH($V$25,T1350)),"WINCOMYENBAI",IF(ISNUMBER(SEARCH($V$26,T1350)),"WINCOMTUYENQUANG",IF(ISNUMBER(SEARCH($V$27,T1350)),"WINCOMHUE",IF(ISNUMBER(SEARCH($V$28,T1350)),"WINCOMQUANGNAM",IF(ISNUMBER(SEARCH($V$29,T1350)),"WINCOMVINHPHUC",IF(ISNUMBER(SEARCH($V$30,T1350)),"WINCOMHAGIANG",IF(ISNUMBER(SEARCH($V$31,T1350)),"WINCOMNINHBINH",IF(ISNUMBER(SEARCH($V$32,T1350)),"WINCOMTRAVINH",IF(ISNUMBER(SEARCH($V$33,T1350)),"WINCOMCANTHO",IF(ISNUMBER(SEARCH($V$34,T1350)),"WINCOMBENTRE",IF(ISNUMBER(SEARCH($V$35,T1350)),"WINCOMCAMAU",IF(ISNUMBER(SEARCH($V$36,T1350)),"WINCOMANGIANG",IF(ISNUMBER(SEARCH($V$37,T1350)),"WINCOMNINHTHUAN",IF(ISNUMBER(SEARCH($V$38,T1350)),"WINCOMTHAIBINH",IF(ISNUMBER(SEARCH($V$39,T1350)),"WINCOMGIALAI",IF(ISNUMBER(SEARCH($V$40,T1350)),"WINCOMHOABINH",IF(ISNUMBER(SEARCH($V$41,T1350)),"WINCOMQUANGNGAI",IF(ISNUMBER(SEARCH($V$42,T1350)),"WINCOMBINHTHUAN",IF(ISNUMBER(SEARCH($V$43,T1350)),"WINCOMDAKLAK",IF(ISNUMBER(SEARCH($V$44,T1350)),"WINCOMSOCTRANG",IF(ISNUMBER(SEARCH($V$45,T1350)),"WINCOMSONLA",IF(ISNUMBER(SEARCH($V$46,T1350)),"WINCOMKONTUM",IF(ISNUMBER(SEARCH($V$47,T1350)),"WINCOMPHUYEN",IF(ISNUMBER(SEARCH($V$48,T1350)),"WINCOMQUANGTRI",IF(ISNUMBER(SEARCH($V$49,T1350)),"WINCOMBINHDINH",IF(ISNUMBER(SEARCH($V$50,T1350)),"WINCOMCAOBANG",IF(ISNUMBER(SEARCH($V$51,T1350)),"WINCOMQUANGBINH",IF(ISNUMBER(SEARCH($V$52,T1350)),"WINCOMLAMDONG",IF(ISNUMBER(SEARCH($V$53,T1350)),"WINCOMVINHLONG",IF(ISNUMBER(SEARCH($V$54,T1350)),"WINCOMDONGTHAP",IF(ISNUMBER(SEARCH($V$55,T1350)),"WINCOMTIENGIANG",IF(ISNUMBER(SEARCH($V$56,T1350)),"WINCOMQUANGNINH",0))))))))))))))))))))))))))))))))))))))))))))))))))))))</f>
        <v>WINCOMHOCHIMINH</v>
      </c>
    </row>
    <row r="1351" spans="1:25" x14ac:dyDescent="0.2">
      <c r="A1351" t="s">
        <v>0</v>
      </c>
      <c r="B1351" t="s">
        <v>2267</v>
      </c>
      <c r="C1351" t="s">
        <v>34</v>
      </c>
      <c r="D1351" t="s">
        <v>100</v>
      </c>
      <c r="E1351" t="s">
        <v>4</v>
      </c>
      <c r="F1351" s="5">
        <f t="shared" si="85"/>
        <v>1</v>
      </c>
      <c r="G1351" s="2">
        <v>61250</v>
      </c>
      <c r="H1351" s="2">
        <v>67375</v>
      </c>
      <c r="I1351" t="s">
        <v>5</v>
      </c>
      <c r="J1351" t="s">
        <v>101</v>
      </c>
      <c r="K1351" t="str">
        <f t="shared" si="86"/>
        <v xml:space="preserve"> Ghẹ farci 150g</v>
      </c>
      <c r="L1351" s="8" t="str">
        <f>VLOOKUP(K1351,'[1]Mã Misa'!$B$2:$D$74,2,0)</f>
        <v>Ghẹ farci 150g</v>
      </c>
      <c r="M1351" s="8" t="str">
        <f>VLOOKUP(L1351,'[1]Mã Misa'!$C$2:$D$74,2,0)</f>
        <v>GHEFARCI150</v>
      </c>
      <c r="N1351" s="2">
        <v>61250</v>
      </c>
      <c r="O1351" t="s">
        <v>2268</v>
      </c>
      <c r="P1351" s="8" t="str">
        <f t="shared" si="87"/>
        <v>0043982</v>
      </c>
      <c r="Q1351" s="8" t="e">
        <f t="array" ref="Q1351">IF(VLOOKUP(P1351,$AA$1:$AC$32,1,0)&lt;&gt;0,(P1351&amp;"A"),0)</f>
        <v>#N/A</v>
      </c>
      <c r="R1351" s="12">
        <v>44517</v>
      </c>
      <c r="S1351" t="s">
        <v>2269</v>
      </c>
      <c r="T1351" s="8" t="str">
        <f t="shared" si="88"/>
        <v>VM VCC HCM</v>
      </c>
      <c r="U1351" t="s">
        <v>6623</v>
      </c>
      <c r="Y1351" t="str">
        <f t="array" ref="Y1351">IF(ISNUMBER(SEARCH($V$3,T1351)),"WINCOMHANOI",IF(ISNUMBER(SEARCH($V$4,T1351)),"WINCOMHOCHIMINH",IF(ISNUMBER(SEARCH($V$5,T1351)),"WINCOMDANANG",IF(ISNUMBER(SEARCH($V$6,T1351)),"WINCOMHAIDUONG",IF(ISNUMBER(SEARCH($V$7,T1351)),"WINCOMQUANGNINH",IF(ISNUMBER(SEARCH($V$8,T1351)),"WINCOMHAIPHONG",IF(ISNUMBER(SEARCH($V$9,T1351)),"WINCOMBACGIANG",IF(ISNUMBER(SEARCH($V$10,T1351)),"WINCOMBACNINH",IF(ISNUMBER(SEARCH($V$11,T1351)),"WINCOMPHUTHO",IF(ISNUMBER(SEARCH($V$12,T1351)),"WINCOMHATINH",IF(ISNUMBER(SEARCH($V$13,T1351)),"WINCOMTHAINGUYEN",IF(ISNUMBER(SEARCH($V$14,T1351)),"WINCOMKHANHHOA",IF(ISNUMBER(SEARCH($V$15,T1351)),"WINCOMHUNGYEN",IF(ISNUMBER(SEARCH($V$16,T1351)),"WINCOMNGHEAN",IF(ISNUMBER(SEARCH($V$17,T1351)),"WINCOMLAOCAI",IF(ISNUMBER(SEARCH($V$18,T1351)),"WINCOMVUNGTAU",IF(ISNUMBER(SEARCH($V$19,T1351)),"WINCOMBINHDUONG",IF(ISNUMBER(SEARCH($V$20,T1351)),"WINCOMKIENGIANG",IF(ISNUMBER(SEARCH($V$21,T1351)),"WINCOMHANAM",IF(ISNUMBER(SEARCH($V$22,T1351)),"WINCOMNAMDINH",IF(ISNUMBER(SEARCH($V$23,T1351)),"WINCOMLANGSON",IF(ISNUMBER(SEARCH($V$24,T1351)),"WINCOMTHANHHOA",IF(ISNUMBER(SEARCH($V$25,T1351)),"WINCOMYENBAI",IF(ISNUMBER(SEARCH($V$26,T1351)),"WINCOMTUYENQUANG",IF(ISNUMBER(SEARCH($V$27,T1351)),"WINCOMHUE",IF(ISNUMBER(SEARCH($V$28,T1351)),"WINCOMQUANGNAM",IF(ISNUMBER(SEARCH($V$29,T1351)),"WINCOMVINHPHUC",IF(ISNUMBER(SEARCH($V$30,T1351)),"WINCOMHAGIANG",IF(ISNUMBER(SEARCH($V$31,T1351)),"WINCOMNINHBINH",IF(ISNUMBER(SEARCH($V$32,T1351)),"WINCOMTRAVINH",IF(ISNUMBER(SEARCH($V$33,T1351)),"WINCOMCANTHO",IF(ISNUMBER(SEARCH($V$34,T1351)),"WINCOMBENTRE",IF(ISNUMBER(SEARCH($V$35,T1351)),"WINCOMCAMAU",IF(ISNUMBER(SEARCH($V$36,T1351)),"WINCOMANGIANG",IF(ISNUMBER(SEARCH($V$37,T1351)),"WINCOMNINHTHUAN",IF(ISNUMBER(SEARCH($V$38,T1351)),"WINCOMTHAIBINH",IF(ISNUMBER(SEARCH($V$39,T1351)),"WINCOMGIALAI",IF(ISNUMBER(SEARCH($V$40,T1351)),"WINCOMHOABINH",IF(ISNUMBER(SEARCH($V$41,T1351)),"WINCOMQUANGNGAI",IF(ISNUMBER(SEARCH($V$42,T1351)),"WINCOMBINHTHUAN",IF(ISNUMBER(SEARCH($V$43,T1351)),"WINCOMDAKLAK",IF(ISNUMBER(SEARCH($V$44,T1351)),"WINCOMSOCTRANG",IF(ISNUMBER(SEARCH($V$45,T1351)),"WINCOMSONLA",IF(ISNUMBER(SEARCH($V$46,T1351)),"WINCOMKONTUM",IF(ISNUMBER(SEARCH($V$47,T1351)),"WINCOMPHUYEN",IF(ISNUMBER(SEARCH($V$48,T1351)),"WINCOMQUANGTRI",IF(ISNUMBER(SEARCH($V$49,T1351)),"WINCOMBINHDINH",IF(ISNUMBER(SEARCH($V$50,T1351)),"WINCOMCAOBANG",IF(ISNUMBER(SEARCH($V$51,T1351)),"WINCOMQUANGBINH",IF(ISNUMBER(SEARCH($V$52,T1351)),"WINCOMLAMDONG",IF(ISNUMBER(SEARCH($V$53,T1351)),"WINCOMVINHLONG",IF(ISNUMBER(SEARCH($V$54,T1351)),"WINCOMDONGTHAP",IF(ISNUMBER(SEARCH($V$55,T1351)),"WINCOMTIENGIANG",IF(ISNUMBER(SEARCH($V$56,T1351)),"WINCOMQUANGNINH",0))))))))))))))))))))))))))))))))))))))))))))))))))))))</f>
        <v>WINCOMHOCHIMINH</v>
      </c>
    </row>
    <row r="1352" spans="1:25" x14ac:dyDescent="0.2">
      <c r="A1352" t="s">
        <v>0</v>
      </c>
      <c r="B1352" t="s">
        <v>2270</v>
      </c>
      <c r="C1352" t="s">
        <v>2</v>
      </c>
      <c r="D1352" t="s">
        <v>62</v>
      </c>
      <c r="E1352" t="s">
        <v>4</v>
      </c>
      <c r="F1352" s="5">
        <f t="shared" si="85"/>
        <v>3</v>
      </c>
      <c r="G1352" s="2">
        <v>316200</v>
      </c>
      <c r="H1352" s="2">
        <v>347820</v>
      </c>
      <c r="I1352" t="s">
        <v>5</v>
      </c>
      <c r="J1352" t="s">
        <v>63</v>
      </c>
      <c r="K1352" t="str">
        <f t="shared" si="86"/>
        <v>_Đùi gà sốt cay 500g</v>
      </c>
      <c r="L1352" s="8" t="str">
        <f>VLOOKUP(K1352,'[1]Mã Misa'!$B$2:$D$74,2,0)</f>
        <v>Đùi gà sốt cay 500g</v>
      </c>
      <c r="M1352" s="8" t="str">
        <f>VLOOKUP(L1352,'[1]Mã Misa'!$C$2:$D$74,2,0)</f>
        <v>DGSC500</v>
      </c>
      <c r="N1352" s="2">
        <v>105400</v>
      </c>
      <c r="O1352" t="s">
        <v>2271</v>
      </c>
      <c r="P1352" s="8" t="str">
        <f t="shared" si="87"/>
        <v>0142387</v>
      </c>
      <c r="Q1352" s="8" t="e">
        <f t="array" ref="Q1352">IF(VLOOKUP(P1352,$AA$1:$AC$32,1,0)&lt;&gt;0,(P1352&amp;"A"),0)</f>
        <v>#N/A</v>
      </c>
      <c r="R1352" s="12">
        <v>44517</v>
      </c>
      <c r="S1352" t="s">
        <v>2272</v>
      </c>
      <c r="T1352" s="8" t="str">
        <f t="shared" si="88"/>
        <v>VM+ HNI Gr</v>
      </c>
      <c r="U1352" t="s">
        <v>6624</v>
      </c>
      <c r="Y1352" t="str">
        <f t="array" ref="Y1352">IF(ISNUMBER(SEARCH($V$3,T1352)),"WINCOMHANOI",IF(ISNUMBER(SEARCH($V$4,T1352)),"WINCOMHOCHIMINH",IF(ISNUMBER(SEARCH($V$5,T1352)),"WINCOMDANANG",IF(ISNUMBER(SEARCH($V$6,T1352)),"WINCOMHAIDUONG",IF(ISNUMBER(SEARCH($V$7,T1352)),"WINCOMQUANGNINH",IF(ISNUMBER(SEARCH($V$8,T1352)),"WINCOMHAIPHONG",IF(ISNUMBER(SEARCH($V$9,T1352)),"WINCOMBACGIANG",IF(ISNUMBER(SEARCH($V$10,T1352)),"WINCOMBACNINH",IF(ISNUMBER(SEARCH($V$11,T1352)),"WINCOMPHUTHO",IF(ISNUMBER(SEARCH($V$12,T1352)),"WINCOMHATINH",IF(ISNUMBER(SEARCH($V$13,T1352)),"WINCOMTHAINGUYEN",IF(ISNUMBER(SEARCH($V$14,T1352)),"WINCOMKHANHHOA",IF(ISNUMBER(SEARCH($V$15,T1352)),"WINCOMHUNGYEN",IF(ISNUMBER(SEARCH($V$16,T1352)),"WINCOMNGHEAN",IF(ISNUMBER(SEARCH($V$17,T1352)),"WINCOMLAOCAI",IF(ISNUMBER(SEARCH($V$18,T1352)),"WINCOMVUNGTAU",IF(ISNUMBER(SEARCH($V$19,T1352)),"WINCOMBINHDUONG",IF(ISNUMBER(SEARCH($V$20,T1352)),"WINCOMKIENGIANG",IF(ISNUMBER(SEARCH($V$21,T1352)),"WINCOMHANAM",IF(ISNUMBER(SEARCH($V$22,T1352)),"WINCOMNAMDINH",IF(ISNUMBER(SEARCH($V$23,T1352)),"WINCOMLANGSON",IF(ISNUMBER(SEARCH($V$24,T1352)),"WINCOMTHANHHOA",IF(ISNUMBER(SEARCH($V$25,T1352)),"WINCOMYENBAI",IF(ISNUMBER(SEARCH($V$26,T1352)),"WINCOMTUYENQUANG",IF(ISNUMBER(SEARCH($V$27,T1352)),"WINCOMHUE",IF(ISNUMBER(SEARCH($V$28,T1352)),"WINCOMQUANGNAM",IF(ISNUMBER(SEARCH($V$29,T1352)),"WINCOMVINHPHUC",IF(ISNUMBER(SEARCH($V$30,T1352)),"WINCOMHAGIANG",IF(ISNUMBER(SEARCH($V$31,T1352)),"WINCOMNINHBINH",IF(ISNUMBER(SEARCH($V$32,T1352)),"WINCOMTRAVINH",IF(ISNUMBER(SEARCH($V$33,T1352)),"WINCOMCANTHO",IF(ISNUMBER(SEARCH($V$34,T1352)),"WINCOMBENTRE",IF(ISNUMBER(SEARCH($V$35,T1352)),"WINCOMCAMAU",IF(ISNUMBER(SEARCH($V$36,T1352)),"WINCOMANGIANG",IF(ISNUMBER(SEARCH($V$37,T1352)),"WINCOMNINHTHUAN",IF(ISNUMBER(SEARCH($V$38,T1352)),"WINCOMTHAIBINH",IF(ISNUMBER(SEARCH($V$39,T1352)),"WINCOMGIALAI",IF(ISNUMBER(SEARCH($V$40,T1352)),"WINCOMHOABINH",IF(ISNUMBER(SEARCH($V$41,T1352)),"WINCOMQUANGNGAI",IF(ISNUMBER(SEARCH($V$42,T1352)),"WINCOMBINHTHUAN",IF(ISNUMBER(SEARCH($V$43,T1352)),"WINCOMDAKLAK",IF(ISNUMBER(SEARCH($V$44,T1352)),"WINCOMSOCTRANG",IF(ISNUMBER(SEARCH($V$45,T1352)),"WINCOMSONLA",IF(ISNUMBER(SEARCH($V$46,T1352)),"WINCOMKONTUM",IF(ISNUMBER(SEARCH($V$47,T1352)),"WINCOMPHUYEN",IF(ISNUMBER(SEARCH($V$48,T1352)),"WINCOMQUANGTRI",IF(ISNUMBER(SEARCH($V$49,T1352)),"WINCOMBINHDINH",IF(ISNUMBER(SEARCH($V$50,T1352)),"WINCOMCAOBANG",IF(ISNUMBER(SEARCH($V$51,T1352)),"WINCOMQUANGBINH",IF(ISNUMBER(SEARCH($V$52,T1352)),"WINCOMLAMDONG",IF(ISNUMBER(SEARCH($V$53,T1352)),"WINCOMVINHLONG",IF(ISNUMBER(SEARCH($V$54,T1352)),"WINCOMDONGTHAP",IF(ISNUMBER(SEARCH($V$55,T1352)),"WINCOMTIENGIANG",IF(ISNUMBER(SEARCH($V$56,T1352)),"WINCOMQUANGNINH",0))))))))))))))))))))))))))))))))))))))))))))))))))))))</f>
        <v>WINCOMHANOI</v>
      </c>
    </row>
    <row r="1353" spans="1:25" x14ac:dyDescent="0.2">
      <c r="A1353" t="s">
        <v>0</v>
      </c>
      <c r="B1353" t="s">
        <v>2273</v>
      </c>
      <c r="C1353" t="s">
        <v>2</v>
      </c>
      <c r="D1353" t="s">
        <v>45</v>
      </c>
      <c r="E1353" t="s">
        <v>4</v>
      </c>
      <c r="F1353" s="5">
        <f t="shared" si="85"/>
        <v>1</v>
      </c>
      <c r="G1353" s="2">
        <v>87787</v>
      </c>
      <c r="H1353" s="2">
        <v>96565.700000000012</v>
      </c>
      <c r="I1353" t="s">
        <v>5</v>
      </c>
      <c r="J1353" t="s">
        <v>46</v>
      </c>
      <c r="K1353" t="str">
        <f t="shared" si="86"/>
        <v>Bắp bò muối gói 200g</v>
      </c>
      <c r="L1353" s="8" t="str">
        <f>VLOOKUP(K1353,'[1]Mã Misa'!$B$2:$D$74,2,0)</f>
        <v>Bắp bò muối 200g</v>
      </c>
      <c r="M1353" s="8" t="str">
        <f>VLOOKUP(L1353,'[1]Mã Misa'!$C$2:$D$74,2,0)</f>
        <v>BBM200</v>
      </c>
      <c r="N1353" s="2">
        <v>87787</v>
      </c>
      <c r="O1353" t="s">
        <v>2274</v>
      </c>
      <c r="P1353" s="8" t="str">
        <f t="shared" si="87"/>
        <v>0142391</v>
      </c>
      <c r="Q1353" s="8" t="e">
        <f t="array" ref="Q1353">IF(VLOOKUP(P1353,$AA$1:$AC$32,1,0)&lt;&gt;0,(P1353&amp;"A"),0)</f>
        <v>#N/A</v>
      </c>
      <c r="R1353" s="12">
        <v>44517</v>
      </c>
      <c r="S1353" t="s">
        <v>2275</v>
      </c>
      <c r="T1353" s="8" t="str">
        <f t="shared" si="88"/>
        <v>VM+ HNI R1</v>
      </c>
      <c r="U1353" t="s">
        <v>6625</v>
      </c>
      <c r="Y1353" t="str">
        <f t="array" ref="Y1353">IF(ISNUMBER(SEARCH($V$3,T1353)),"WINCOMHANOI",IF(ISNUMBER(SEARCH($V$4,T1353)),"WINCOMHOCHIMINH",IF(ISNUMBER(SEARCH($V$5,T1353)),"WINCOMDANANG",IF(ISNUMBER(SEARCH($V$6,T1353)),"WINCOMHAIDUONG",IF(ISNUMBER(SEARCH($V$7,T1353)),"WINCOMQUANGNINH",IF(ISNUMBER(SEARCH($V$8,T1353)),"WINCOMHAIPHONG",IF(ISNUMBER(SEARCH($V$9,T1353)),"WINCOMBACGIANG",IF(ISNUMBER(SEARCH($V$10,T1353)),"WINCOMBACNINH",IF(ISNUMBER(SEARCH($V$11,T1353)),"WINCOMPHUTHO",IF(ISNUMBER(SEARCH($V$12,T1353)),"WINCOMHATINH",IF(ISNUMBER(SEARCH($V$13,T1353)),"WINCOMTHAINGUYEN",IF(ISNUMBER(SEARCH($V$14,T1353)),"WINCOMKHANHHOA",IF(ISNUMBER(SEARCH($V$15,T1353)),"WINCOMHUNGYEN",IF(ISNUMBER(SEARCH($V$16,T1353)),"WINCOMNGHEAN",IF(ISNUMBER(SEARCH($V$17,T1353)),"WINCOMLAOCAI",IF(ISNUMBER(SEARCH($V$18,T1353)),"WINCOMVUNGTAU",IF(ISNUMBER(SEARCH($V$19,T1353)),"WINCOMBINHDUONG",IF(ISNUMBER(SEARCH($V$20,T1353)),"WINCOMKIENGIANG",IF(ISNUMBER(SEARCH($V$21,T1353)),"WINCOMHANAM",IF(ISNUMBER(SEARCH($V$22,T1353)),"WINCOMNAMDINH",IF(ISNUMBER(SEARCH($V$23,T1353)),"WINCOMLANGSON",IF(ISNUMBER(SEARCH($V$24,T1353)),"WINCOMTHANHHOA",IF(ISNUMBER(SEARCH($V$25,T1353)),"WINCOMYENBAI",IF(ISNUMBER(SEARCH($V$26,T1353)),"WINCOMTUYENQUANG",IF(ISNUMBER(SEARCH($V$27,T1353)),"WINCOMHUE",IF(ISNUMBER(SEARCH($V$28,T1353)),"WINCOMQUANGNAM",IF(ISNUMBER(SEARCH($V$29,T1353)),"WINCOMVINHPHUC",IF(ISNUMBER(SEARCH($V$30,T1353)),"WINCOMHAGIANG",IF(ISNUMBER(SEARCH($V$31,T1353)),"WINCOMNINHBINH",IF(ISNUMBER(SEARCH($V$32,T1353)),"WINCOMTRAVINH",IF(ISNUMBER(SEARCH($V$33,T1353)),"WINCOMCANTHO",IF(ISNUMBER(SEARCH($V$34,T1353)),"WINCOMBENTRE",IF(ISNUMBER(SEARCH($V$35,T1353)),"WINCOMCAMAU",IF(ISNUMBER(SEARCH($V$36,T1353)),"WINCOMANGIANG",IF(ISNUMBER(SEARCH($V$37,T1353)),"WINCOMNINHTHUAN",IF(ISNUMBER(SEARCH($V$38,T1353)),"WINCOMTHAIBINH",IF(ISNUMBER(SEARCH($V$39,T1353)),"WINCOMGIALAI",IF(ISNUMBER(SEARCH($V$40,T1353)),"WINCOMHOABINH",IF(ISNUMBER(SEARCH($V$41,T1353)),"WINCOMQUANGNGAI",IF(ISNUMBER(SEARCH($V$42,T1353)),"WINCOMBINHTHUAN",IF(ISNUMBER(SEARCH($V$43,T1353)),"WINCOMDAKLAK",IF(ISNUMBER(SEARCH($V$44,T1353)),"WINCOMSOCTRANG",IF(ISNUMBER(SEARCH($V$45,T1353)),"WINCOMSONLA",IF(ISNUMBER(SEARCH($V$46,T1353)),"WINCOMKONTUM",IF(ISNUMBER(SEARCH($V$47,T1353)),"WINCOMPHUYEN",IF(ISNUMBER(SEARCH($V$48,T1353)),"WINCOMQUANGTRI",IF(ISNUMBER(SEARCH($V$49,T1353)),"WINCOMBINHDINH",IF(ISNUMBER(SEARCH($V$50,T1353)),"WINCOMCAOBANG",IF(ISNUMBER(SEARCH($V$51,T1353)),"WINCOMQUANGBINH",IF(ISNUMBER(SEARCH($V$52,T1353)),"WINCOMLAMDONG",IF(ISNUMBER(SEARCH($V$53,T1353)),"WINCOMVINHLONG",IF(ISNUMBER(SEARCH($V$54,T1353)),"WINCOMDONGTHAP",IF(ISNUMBER(SEARCH($V$55,T1353)),"WINCOMTIENGIANG",IF(ISNUMBER(SEARCH($V$56,T1353)),"WINCOMQUANGNINH",0))))))))))))))))))))))))))))))))))))))))))))))))))))))</f>
        <v>WINCOMHANOI</v>
      </c>
    </row>
    <row r="1354" spans="1:25" x14ac:dyDescent="0.2">
      <c r="A1354" t="s">
        <v>0</v>
      </c>
      <c r="B1354" t="s">
        <v>2273</v>
      </c>
      <c r="C1354" t="s">
        <v>31</v>
      </c>
      <c r="D1354" t="s">
        <v>123</v>
      </c>
      <c r="E1354" t="s">
        <v>4</v>
      </c>
      <c r="F1354" s="5">
        <f t="shared" si="85"/>
        <v>1</v>
      </c>
      <c r="G1354" s="2">
        <v>55595</v>
      </c>
      <c r="H1354" s="2">
        <v>61154.500000000007</v>
      </c>
      <c r="I1354" t="s">
        <v>5</v>
      </c>
      <c r="J1354" t="s">
        <v>124</v>
      </c>
      <c r="K1354" t="str">
        <f t="shared" si="86"/>
        <v>Tai heo muối gói 200g</v>
      </c>
      <c r="L1354" s="8" t="str">
        <f>VLOOKUP(K1354,'[1]Mã Misa'!$B$2:$D$74,2,0)</f>
        <v>Tai heo muối 200g</v>
      </c>
      <c r="M1354" s="8" t="str">
        <f>VLOOKUP(L1354,'[1]Mã Misa'!$C$2:$D$74,2,0)</f>
        <v>TH200</v>
      </c>
      <c r="N1354" s="2">
        <v>55595</v>
      </c>
      <c r="O1354" t="s">
        <v>2274</v>
      </c>
      <c r="P1354" s="8" t="str">
        <f t="shared" si="87"/>
        <v>0142391</v>
      </c>
      <c r="Q1354" s="8" t="e">
        <f t="array" ref="Q1354">IF(VLOOKUP(P1354,$AA$1:$AC$32,1,0)&lt;&gt;0,(P1354&amp;"A"),0)</f>
        <v>#N/A</v>
      </c>
      <c r="R1354" s="12">
        <v>44517</v>
      </c>
      <c r="S1354" t="s">
        <v>2275</v>
      </c>
      <c r="T1354" s="8" t="str">
        <f t="shared" si="88"/>
        <v>VM+ HNI R1</v>
      </c>
      <c r="U1354" t="s">
        <v>6625</v>
      </c>
      <c r="Y1354" t="str">
        <f t="array" ref="Y1354">IF(ISNUMBER(SEARCH($V$3,T1354)),"WINCOMHANOI",IF(ISNUMBER(SEARCH($V$4,T1354)),"WINCOMHOCHIMINH",IF(ISNUMBER(SEARCH($V$5,T1354)),"WINCOMDANANG",IF(ISNUMBER(SEARCH($V$6,T1354)),"WINCOMHAIDUONG",IF(ISNUMBER(SEARCH($V$7,T1354)),"WINCOMQUANGNINH",IF(ISNUMBER(SEARCH($V$8,T1354)),"WINCOMHAIPHONG",IF(ISNUMBER(SEARCH($V$9,T1354)),"WINCOMBACGIANG",IF(ISNUMBER(SEARCH($V$10,T1354)),"WINCOMBACNINH",IF(ISNUMBER(SEARCH($V$11,T1354)),"WINCOMPHUTHO",IF(ISNUMBER(SEARCH($V$12,T1354)),"WINCOMHATINH",IF(ISNUMBER(SEARCH($V$13,T1354)),"WINCOMTHAINGUYEN",IF(ISNUMBER(SEARCH($V$14,T1354)),"WINCOMKHANHHOA",IF(ISNUMBER(SEARCH($V$15,T1354)),"WINCOMHUNGYEN",IF(ISNUMBER(SEARCH($V$16,T1354)),"WINCOMNGHEAN",IF(ISNUMBER(SEARCH($V$17,T1354)),"WINCOMLAOCAI",IF(ISNUMBER(SEARCH($V$18,T1354)),"WINCOMVUNGTAU",IF(ISNUMBER(SEARCH($V$19,T1354)),"WINCOMBINHDUONG",IF(ISNUMBER(SEARCH($V$20,T1354)),"WINCOMKIENGIANG",IF(ISNUMBER(SEARCH($V$21,T1354)),"WINCOMHANAM",IF(ISNUMBER(SEARCH($V$22,T1354)),"WINCOMNAMDINH",IF(ISNUMBER(SEARCH($V$23,T1354)),"WINCOMLANGSON",IF(ISNUMBER(SEARCH($V$24,T1354)),"WINCOMTHANHHOA",IF(ISNUMBER(SEARCH($V$25,T1354)),"WINCOMYENBAI",IF(ISNUMBER(SEARCH($V$26,T1354)),"WINCOMTUYENQUANG",IF(ISNUMBER(SEARCH($V$27,T1354)),"WINCOMHUE",IF(ISNUMBER(SEARCH($V$28,T1354)),"WINCOMQUANGNAM",IF(ISNUMBER(SEARCH($V$29,T1354)),"WINCOMVINHPHUC",IF(ISNUMBER(SEARCH($V$30,T1354)),"WINCOMHAGIANG",IF(ISNUMBER(SEARCH($V$31,T1354)),"WINCOMNINHBINH",IF(ISNUMBER(SEARCH($V$32,T1354)),"WINCOMTRAVINH",IF(ISNUMBER(SEARCH($V$33,T1354)),"WINCOMCANTHO",IF(ISNUMBER(SEARCH($V$34,T1354)),"WINCOMBENTRE",IF(ISNUMBER(SEARCH($V$35,T1354)),"WINCOMCAMAU",IF(ISNUMBER(SEARCH($V$36,T1354)),"WINCOMANGIANG",IF(ISNUMBER(SEARCH($V$37,T1354)),"WINCOMNINHTHUAN",IF(ISNUMBER(SEARCH($V$38,T1354)),"WINCOMTHAIBINH",IF(ISNUMBER(SEARCH($V$39,T1354)),"WINCOMGIALAI",IF(ISNUMBER(SEARCH($V$40,T1354)),"WINCOMHOABINH",IF(ISNUMBER(SEARCH($V$41,T1354)),"WINCOMQUANGNGAI",IF(ISNUMBER(SEARCH($V$42,T1354)),"WINCOMBINHTHUAN",IF(ISNUMBER(SEARCH($V$43,T1354)),"WINCOMDAKLAK",IF(ISNUMBER(SEARCH($V$44,T1354)),"WINCOMSOCTRANG",IF(ISNUMBER(SEARCH($V$45,T1354)),"WINCOMSONLA",IF(ISNUMBER(SEARCH($V$46,T1354)),"WINCOMKONTUM",IF(ISNUMBER(SEARCH($V$47,T1354)),"WINCOMPHUYEN",IF(ISNUMBER(SEARCH($V$48,T1354)),"WINCOMQUANGTRI",IF(ISNUMBER(SEARCH($V$49,T1354)),"WINCOMBINHDINH",IF(ISNUMBER(SEARCH($V$50,T1354)),"WINCOMCAOBANG",IF(ISNUMBER(SEARCH($V$51,T1354)),"WINCOMQUANGBINH",IF(ISNUMBER(SEARCH($V$52,T1354)),"WINCOMLAMDONG",IF(ISNUMBER(SEARCH($V$53,T1354)),"WINCOMVINHLONG",IF(ISNUMBER(SEARCH($V$54,T1354)),"WINCOMDONGTHAP",IF(ISNUMBER(SEARCH($V$55,T1354)),"WINCOMTIENGIANG",IF(ISNUMBER(SEARCH($V$56,T1354)),"WINCOMQUANGNINH",0))))))))))))))))))))))))))))))))))))))))))))))))))))))</f>
        <v>WINCOMHANOI</v>
      </c>
    </row>
    <row r="1355" spans="1:25" x14ac:dyDescent="0.2">
      <c r="A1355" t="s">
        <v>0</v>
      </c>
      <c r="B1355" t="s">
        <v>2276</v>
      </c>
      <c r="C1355" t="s">
        <v>2</v>
      </c>
      <c r="D1355" t="s">
        <v>3</v>
      </c>
      <c r="E1355" t="s">
        <v>4</v>
      </c>
      <c r="F1355" s="5">
        <f t="shared" si="85"/>
        <v>1</v>
      </c>
      <c r="G1355" s="2">
        <v>88846</v>
      </c>
      <c r="H1355" s="2">
        <v>97730.6</v>
      </c>
      <c r="I1355" t="s">
        <v>5</v>
      </c>
      <c r="J1355" t="s">
        <v>6</v>
      </c>
      <c r="K1355" t="str">
        <f t="shared" si="86"/>
        <v>Gà muối gói 500g</v>
      </c>
      <c r="L1355" s="8" t="str">
        <f>VLOOKUP(K1355,'[1]Mã Misa'!$B$2:$D$74,2,0)</f>
        <v>Gà muối 500g</v>
      </c>
      <c r="M1355" s="8" t="str">
        <f>VLOOKUP(L1355,'[1]Mã Misa'!$C$2:$D$74,2,0)</f>
        <v>GM500</v>
      </c>
      <c r="N1355" s="2">
        <v>88846</v>
      </c>
      <c r="O1355" t="s">
        <v>2277</v>
      </c>
      <c r="P1355" s="8" t="str">
        <f t="shared" si="87"/>
        <v>0001536</v>
      </c>
      <c r="Q1355" s="8" t="e">
        <f t="array" ref="Q1355">IF(VLOOKUP(P1355,$AA$1:$AC$32,1,0)&lt;&gt;0,(P1355&amp;"A"),0)</f>
        <v>#N/A</v>
      </c>
      <c r="R1355" s="12">
        <v>44517</v>
      </c>
      <c r="S1355" t="s">
        <v>2278</v>
      </c>
      <c r="T1355" s="8" t="str">
        <f t="shared" si="88"/>
        <v>VM+ TNN 91</v>
      </c>
      <c r="U1355" t="s">
        <v>6626</v>
      </c>
      <c r="Y1355" t="str">
        <f t="array" ref="Y1355">IF(ISNUMBER(SEARCH($V$3,T1355)),"WINCOMHANOI",IF(ISNUMBER(SEARCH($V$4,T1355)),"WINCOMHOCHIMINH",IF(ISNUMBER(SEARCH($V$5,T1355)),"WINCOMDANANG",IF(ISNUMBER(SEARCH($V$6,T1355)),"WINCOMHAIDUONG",IF(ISNUMBER(SEARCH($V$7,T1355)),"WINCOMQUANGNINH",IF(ISNUMBER(SEARCH($V$8,T1355)),"WINCOMHAIPHONG",IF(ISNUMBER(SEARCH($V$9,T1355)),"WINCOMBACGIANG",IF(ISNUMBER(SEARCH($V$10,T1355)),"WINCOMBACNINH",IF(ISNUMBER(SEARCH($V$11,T1355)),"WINCOMPHUTHO",IF(ISNUMBER(SEARCH($V$12,T1355)),"WINCOMHATINH",IF(ISNUMBER(SEARCH($V$13,T1355)),"WINCOMTHAINGUYEN",IF(ISNUMBER(SEARCH($V$14,T1355)),"WINCOMKHANHHOA",IF(ISNUMBER(SEARCH($V$15,T1355)),"WINCOMHUNGYEN",IF(ISNUMBER(SEARCH($V$16,T1355)),"WINCOMNGHEAN",IF(ISNUMBER(SEARCH($V$17,T1355)),"WINCOMLAOCAI",IF(ISNUMBER(SEARCH($V$18,T1355)),"WINCOMVUNGTAU",IF(ISNUMBER(SEARCH($V$19,T1355)),"WINCOMBINHDUONG",IF(ISNUMBER(SEARCH($V$20,T1355)),"WINCOMKIENGIANG",IF(ISNUMBER(SEARCH($V$21,T1355)),"WINCOMHANAM",IF(ISNUMBER(SEARCH($V$22,T1355)),"WINCOMNAMDINH",IF(ISNUMBER(SEARCH($V$23,T1355)),"WINCOMLANGSON",IF(ISNUMBER(SEARCH($V$24,T1355)),"WINCOMTHANHHOA",IF(ISNUMBER(SEARCH($V$25,T1355)),"WINCOMYENBAI",IF(ISNUMBER(SEARCH($V$26,T1355)),"WINCOMTUYENQUANG",IF(ISNUMBER(SEARCH($V$27,T1355)),"WINCOMHUE",IF(ISNUMBER(SEARCH($V$28,T1355)),"WINCOMQUANGNAM",IF(ISNUMBER(SEARCH($V$29,T1355)),"WINCOMVINHPHUC",IF(ISNUMBER(SEARCH($V$30,T1355)),"WINCOMHAGIANG",IF(ISNUMBER(SEARCH($V$31,T1355)),"WINCOMNINHBINH",IF(ISNUMBER(SEARCH($V$32,T1355)),"WINCOMTRAVINH",IF(ISNUMBER(SEARCH($V$33,T1355)),"WINCOMCANTHO",IF(ISNUMBER(SEARCH($V$34,T1355)),"WINCOMBENTRE",IF(ISNUMBER(SEARCH($V$35,T1355)),"WINCOMCAMAU",IF(ISNUMBER(SEARCH($V$36,T1355)),"WINCOMANGIANG",IF(ISNUMBER(SEARCH($V$37,T1355)),"WINCOMNINHTHUAN",IF(ISNUMBER(SEARCH($V$38,T1355)),"WINCOMTHAIBINH",IF(ISNUMBER(SEARCH($V$39,T1355)),"WINCOMGIALAI",IF(ISNUMBER(SEARCH($V$40,T1355)),"WINCOMHOABINH",IF(ISNUMBER(SEARCH($V$41,T1355)),"WINCOMQUANGNGAI",IF(ISNUMBER(SEARCH($V$42,T1355)),"WINCOMBINHTHUAN",IF(ISNUMBER(SEARCH($V$43,T1355)),"WINCOMDAKLAK",IF(ISNUMBER(SEARCH($V$44,T1355)),"WINCOMSOCTRANG",IF(ISNUMBER(SEARCH($V$45,T1355)),"WINCOMSONLA",IF(ISNUMBER(SEARCH($V$46,T1355)),"WINCOMKONTUM",IF(ISNUMBER(SEARCH($V$47,T1355)),"WINCOMPHUYEN",IF(ISNUMBER(SEARCH($V$48,T1355)),"WINCOMQUANGTRI",IF(ISNUMBER(SEARCH($V$49,T1355)),"WINCOMBINHDINH",IF(ISNUMBER(SEARCH($V$50,T1355)),"WINCOMCAOBANG",IF(ISNUMBER(SEARCH($V$51,T1355)),"WINCOMQUANGBINH",IF(ISNUMBER(SEARCH($V$52,T1355)),"WINCOMLAMDONG",IF(ISNUMBER(SEARCH($V$53,T1355)),"WINCOMVINHLONG",IF(ISNUMBER(SEARCH($V$54,T1355)),"WINCOMDONGTHAP",IF(ISNUMBER(SEARCH($V$55,T1355)),"WINCOMTIENGIANG",IF(ISNUMBER(SEARCH($V$56,T1355)),"WINCOMQUANGNINH",0))))))))))))))))))))))))))))))))))))))))))))))))))))))</f>
        <v>WINCOMTHAINGUYEN</v>
      </c>
    </row>
    <row r="1356" spans="1:25" x14ac:dyDescent="0.2">
      <c r="A1356" t="s">
        <v>0</v>
      </c>
      <c r="B1356" t="s">
        <v>2276</v>
      </c>
      <c r="C1356" t="s">
        <v>31</v>
      </c>
      <c r="D1356" t="s">
        <v>62</v>
      </c>
      <c r="E1356" t="s">
        <v>4</v>
      </c>
      <c r="F1356" s="5">
        <f t="shared" si="85"/>
        <v>1</v>
      </c>
      <c r="G1356" s="2">
        <v>105400</v>
      </c>
      <c r="H1356" s="2">
        <v>115940.00000000001</v>
      </c>
      <c r="I1356" t="s">
        <v>5</v>
      </c>
      <c r="J1356" t="s">
        <v>63</v>
      </c>
      <c r="K1356" t="str">
        <f t="shared" si="86"/>
        <v>_Đùi gà sốt cay 500g</v>
      </c>
      <c r="L1356" s="8" t="str">
        <f>VLOOKUP(K1356,'[1]Mã Misa'!$B$2:$D$74,2,0)</f>
        <v>Đùi gà sốt cay 500g</v>
      </c>
      <c r="M1356" s="8" t="str">
        <f>VLOOKUP(L1356,'[1]Mã Misa'!$C$2:$D$74,2,0)</f>
        <v>DGSC500</v>
      </c>
      <c r="N1356" s="2">
        <v>105400</v>
      </c>
      <c r="O1356" t="s">
        <v>2277</v>
      </c>
      <c r="P1356" s="8" t="str">
        <f t="shared" si="87"/>
        <v>0001536</v>
      </c>
      <c r="Q1356" s="8" t="e">
        <f t="array" ref="Q1356">IF(VLOOKUP(P1356,$AA$1:$AC$32,1,0)&lt;&gt;0,(P1356&amp;"A"),0)</f>
        <v>#N/A</v>
      </c>
      <c r="R1356" s="12">
        <v>44517</v>
      </c>
      <c r="S1356" t="s">
        <v>2278</v>
      </c>
      <c r="T1356" s="8" t="str">
        <f t="shared" si="88"/>
        <v>VM+ TNN 91</v>
      </c>
      <c r="U1356" t="s">
        <v>6626</v>
      </c>
      <c r="Y1356" t="str">
        <f t="array" ref="Y1356">IF(ISNUMBER(SEARCH($V$3,T1356)),"WINCOMHANOI",IF(ISNUMBER(SEARCH($V$4,T1356)),"WINCOMHOCHIMINH",IF(ISNUMBER(SEARCH($V$5,T1356)),"WINCOMDANANG",IF(ISNUMBER(SEARCH($V$6,T1356)),"WINCOMHAIDUONG",IF(ISNUMBER(SEARCH($V$7,T1356)),"WINCOMQUANGNINH",IF(ISNUMBER(SEARCH($V$8,T1356)),"WINCOMHAIPHONG",IF(ISNUMBER(SEARCH($V$9,T1356)),"WINCOMBACGIANG",IF(ISNUMBER(SEARCH($V$10,T1356)),"WINCOMBACNINH",IF(ISNUMBER(SEARCH($V$11,T1356)),"WINCOMPHUTHO",IF(ISNUMBER(SEARCH($V$12,T1356)),"WINCOMHATINH",IF(ISNUMBER(SEARCH($V$13,T1356)),"WINCOMTHAINGUYEN",IF(ISNUMBER(SEARCH($V$14,T1356)),"WINCOMKHANHHOA",IF(ISNUMBER(SEARCH($V$15,T1356)),"WINCOMHUNGYEN",IF(ISNUMBER(SEARCH($V$16,T1356)),"WINCOMNGHEAN",IF(ISNUMBER(SEARCH($V$17,T1356)),"WINCOMLAOCAI",IF(ISNUMBER(SEARCH($V$18,T1356)),"WINCOMVUNGTAU",IF(ISNUMBER(SEARCH($V$19,T1356)),"WINCOMBINHDUONG",IF(ISNUMBER(SEARCH($V$20,T1356)),"WINCOMKIENGIANG",IF(ISNUMBER(SEARCH($V$21,T1356)),"WINCOMHANAM",IF(ISNUMBER(SEARCH($V$22,T1356)),"WINCOMNAMDINH",IF(ISNUMBER(SEARCH($V$23,T1356)),"WINCOMLANGSON",IF(ISNUMBER(SEARCH($V$24,T1356)),"WINCOMTHANHHOA",IF(ISNUMBER(SEARCH($V$25,T1356)),"WINCOMYENBAI",IF(ISNUMBER(SEARCH($V$26,T1356)),"WINCOMTUYENQUANG",IF(ISNUMBER(SEARCH($V$27,T1356)),"WINCOMHUE",IF(ISNUMBER(SEARCH($V$28,T1356)),"WINCOMQUANGNAM",IF(ISNUMBER(SEARCH($V$29,T1356)),"WINCOMVINHPHUC",IF(ISNUMBER(SEARCH($V$30,T1356)),"WINCOMHAGIANG",IF(ISNUMBER(SEARCH($V$31,T1356)),"WINCOMNINHBINH",IF(ISNUMBER(SEARCH($V$32,T1356)),"WINCOMTRAVINH",IF(ISNUMBER(SEARCH($V$33,T1356)),"WINCOMCANTHO",IF(ISNUMBER(SEARCH($V$34,T1356)),"WINCOMBENTRE",IF(ISNUMBER(SEARCH($V$35,T1356)),"WINCOMCAMAU",IF(ISNUMBER(SEARCH($V$36,T1356)),"WINCOMANGIANG",IF(ISNUMBER(SEARCH($V$37,T1356)),"WINCOMNINHTHUAN",IF(ISNUMBER(SEARCH($V$38,T1356)),"WINCOMTHAIBINH",IF(ISNUMBER(SEARCH($V$39,T1356)),"WINCOMGIALAI",IF(ISNUMBER(SEARCH($V$40,T1356)),"WINCOMHOABINH",IF(ISNUMBER(SEARCH($V$41,T1356)),"WINCOMQUANGNGAI",IF(ISNUMBER(SEARCH($V$42,T1356)),"WINCOMBINHTHUAN",IF(ISNUMBER(SEARCH($V$43,T1356)),"WINCOMDAKLAK",IF(ISNUMBER(SEARCH($V$44,T1356)),"WINCOMSOCTRANG",IF(ISNUMBER(SEARCH($V$45,T1356)),"WINCOMSONLA",IF(ISNUMBER(SEARCH($V$46,T1356)),"WINCOMKONTUM",IF(ISNUMBER(SEARCH($V$47,T1356)),"WINCOMPHUYEN",IF(ISNUMBER(SEARCH($V$48,T1356)),"WINCOMQUANGTRI",IF(ISNUMBER(SEARCH($V$49,T1356)),"WINCOMBINHDINH",IF(ISNUMBER(SEARCH($V$50,T1356)),"WINCOMCAOBANG",IF(ISNUMBER(SEARCH($V$51,T1356)),"WINCOMQUANGBINH",IF(ISNUMBER(SEARCH($V$52,T1356)),"WINCOMLAMDONG",IF(ISNUMBER(SEARCH($V$53,T1356)),"WINCOMVINHLONG",IF(ISNUMBER(SEARCH($V$54,T1356)),"WINCOMDONGTHAP",IF(ISNUMBER(SEARCH($V$55,T1356)),"WINCOMTIENGIANG",IF(ISNUMBER(SEARCH($V$56,T1356)),"WINCOMQUANGNINH",0))))))))))))))))))))))))))))))))))))))))))))))))))))))</f>
        <v>WINCOMTHAINGUYEN</v>
      </c>
    </row>
    <row r="1357" spans="1:25" x14ac:dyDescent="0.2">
      <c r="A1357" t="s">
        <v>0</v>
      </c>
      <c r="B1357" t="s">
        <v>2279</v>
      </c>
      <c r="C1357" t="s">
        <v>2</v>
      </c>
      <c r="D1357" t="s">
        <v>45</v>
      </c>
      <c r="E1357" t="s">
        <v>4</v>
      </c>
      <c r="F1357" s="5">
        <f t="shared" si="85"/>
        <v>2</v>
      </c>
      <c r="G1357" s="2">
        <v>175574</v>
      </c>
      <c r="H1357" s="2">
        <v>193131.40000000002</v>
      </c>
      <c r="I1357" t="s">
        <v>5</v>
      </c>
      <c r="J1357" t="s">
        <v>46</v>
      </c>
      <c r="K1357" t="str">
        <f t="shared" si="86"/>
        <v>Bắp bò muối gói 200g</v>
      </c>
      <c r="L1357" s="8" t="str">
        <f>VLOOKUP(K1357,'[1]Mã Misa'!$B$2:$D$74,2,0)</f>
        <v>Bắp bò muối 200g</v>
      </c>
      <c r="M1357" s="8" t="str">
        <f>VLOOKUP(L1357,'[1]Mã Misa'!$C$2:$D$74,2,0)</f>
        <v>BBM200</v>
      </c>
      <c r="N1357" s="2">
        <v>87787</v>
      </c>
      <c r="O1357" t="s">
        <v>2280</v>
      </c>
      <c r="P1357" s="8" t="str">
        <f t="shared" si="87"/>
        <v>0142429</v>
      </c>
      <c r="Q1357" s="8" t="e">
        <f t="array" ref="Q1357">IF(VLOOKUP(P1357,$AA$1:$AC$32,1,0)&lt;&gt;0,(P1357&amp;"A"),0)</f>
        <v>#N/A</v>
      </c>
      <c r="R1357" s="12">
        <v>44517</v>
      </c>
      <c r="S1357" t="s">
        <v>179</v>
      </c>
      <c r="T1357" s="8" t="str">
        <f t="shared" si="88"/>
        <v>VM+ HNI 2/</v>
      </c>
      <c r="U1357" t="s">
        <v>6024</v>
      </c>
      <c r="Y1357" t="str">
        <f t="array" ref="Y1357">IF(ISNUMBER(SEARCH($V$3,T1357)),"WINCOMHANOI",IF(ISNUMBER(SEARCH($V$4,T1357)),"WINCOMHOCHIMINH",IF(ISNUMBER(SEARCH($V$5,T1357)),"WINCOMDANANG",IF(ISNUMBER(SEARCH($V$6,T1357)),"WINCOMHAIDUONG",IF(ISNUMBER(SEARCH($V$7,T1357)),"WINCOMQUANGNINH",IF(ISNUMBER(SEARCH($V$8,T1357)),"WINCOMHAIPHONG",IF(ISNUMBER(SEARCH($V$9,T1357)),"WINCOMBACGIANG",IF(ISNUMBER(SEARCH($V$10,T1357)),"WINCOMBACNINH",IF(ISNUMBER(SEARCH($V$11,T1357)),"WINCOMPHUTHO",IF(ISNUMBER(SEARCH($V$12,T1357)),"WINCOMHATINH",IF(ISNUMBER(SEARCH($V$13,T1357)),"WINCOMTHAINGUYEN",IF(ISNUMBER(SEARCH($V$14,T1357)),"WINCOMKHANHHOA",IF(ISNUMBER(SEARCH($V$15,T1357)),"WINCOMHUNGYEN",IF(ISNUMBER(SEARCH($V$16,T1357)),"WINCOMNGHEAN",IF(ISNUMBER(SEARCH($V$17,T1357)),"WINCOMLAOCAI",IF(ISNUMBER(SEARCH($V$18,T1357)),"WINCOMVUNGTAU",IF(ISNUMBER(SEARCH($V$19,T1357)),"WINCOMBINHDUONG",IF(ISNUMBER(SEARCH($V$20,T1357)),"WINCOMKIENGIANG",IF(ISNUMBER(SEARCH($V$21,T1357)),"WINCOMHANAM",IF(ISNUMBER(SEARCH($V$22,T1357)),"WINCOMNAMDINH",IF(ISNUMBER(SEARCH($V$23,T1357)),"WINCOMLANGSON",IF(ISNUMBER(SEARCH($V$24,T1357)),"WINCOMTHANHHOA",IF(ISNUMBER(SEARCH($V$25,T1357)),"WINCOMYENBAI",IF(ISNUMBER(SEARCH($V$26,T1357)),"WINCOMTUYENQUANG",IF(ISNUMBER(SEARCH($V$27,T1357)),"WINCOMHUE",IF(ISNUMBER(SEARCH($V$28,T1357)),"WINCOMQUANGNAM",IF(ISNUMBER(SEARCH($V$29,T1357)),"WINCOMVINHPHUC",IF(ISNUMBER(SEARCH($V$30,T1357)),"WINCOMHAGIANG",IF(ISNUMBER(SEARCH($V$31,T1357)),"WINCOMNINHBINH",IF(ISNUMBER(SEARCH($V$32,T1357)),"WINCOMTRAVINH",IF(ISNUMBER(SEARCH($V$33,T1357)),"WINCOMCANTHO",IF(ISNUMBER(SEARCH($V$34,T1357)),"WINCOMBENTRE",IF(ISNUMBER(SEARCH($V$35,T1357)),"WINCOMCAMAU",IF(ISNUMBER(SEARCH($V$36,T1357)),"WINCOMANGIANG",IF(ISNUMBER(SEARCH($V$37,T1357)),"WINCOMNINHTHUAN",IF(ISNUMBER(SEARCH($V$38,T1357)),"WINCOMTHAIBINH",IF(ISNUMBER(SEARCH($V$39,T1357)),"WINCOMGIALAI",IF(ISNUMBER(SEARCH($V$40,T1357)),"WINCOMHOABINH",IF(ISNUMBER(SEARCH($V$41,T1357)),"WINCOMQUANGNGAI",IF(ISNUMBER(SEARCH($V$42,T1357)),"WINCOMBINHTHUAN",IF(ISNUMBER(SEARCH($V$43,T1357)),"WINCOMDAKLAK",IF(ISNUMBER(SEARCH($V$44,T1357)),"WINCOMSOCTRANG",IF(ISNUMBER(SEARCH($V$45,T1357)),"WINCOMSONLA",IF(ISNUMBER(SEARCH($V$46,T1357)),"WINCOMKONTUM",IF(ISNUMBER(SEARCH($V$47,T1357)),"WINCOMPHUYEN",IF(ISNUMBER(SEARCH($V$48,T1357)),"WINCOMQUANGTRI",IF(ISNUMBER(SEARCH($V$49,T1357)),"WINCOMBINHDINH",IF(ISNUMBER(SEARCH($V$50,T1357)),"WINCOMCAOBANG",IF(ISNUMBER(SEARCH($V$51,T1357)),"WINCOMQUANGBINH",IF(ISNUMBER(SEARCH($V$52,T1357)),"WINCOMLAMDONG",IF(ISNUMBER(SEARCH($V$53,T1357)),"WINCOMVINHLONG",IF(ISNUMBER(SEARCH($V$54,T1357)),"WINCOMDONGTHAP",IF(ISNUMBER(SEARCH($V$55,T1357)),"WINCOMTIENGIANG",IF(ISNUMBER(SEARCH($V$56,T1357)),"WINCOMQUANGNINH",0))))))))))))))))))))))))))))))))))))))))))))))))))))))</f>
        <v>WINCOMHANOI</v>
      </c>
    </row>
    <row r="1358" spans="1:25" x14ac:dyDescent="0.2">
      <c r="A1358" t="s">
        <v>0</v>
      </c>
      <c r="B1358" t="s">
        <v>2281</v>
      </c>
      <c r="C1358" t="s">
        <v>2</v>
      </c>
      <c r="D1358" t="s">
        <v>105</v>
      </c>
      <c r="E1358" t="s">
        <v>106</v>
      </c>
      <c r="F1358" s="5">
        <f t="shared" si="85"/>
        <v>1</v>
      </c>
      <c r="G1358" s="2">
        <v>177188</v>
      </c>
      <c r="H1358" s="2">
        <v>177188</v>
      </c>
      <c r="I1358" t="s">
        <v>5</v>
      </c>
      <c r="J1358" t="s">
        <v>107</v>
      </c>
      <c r="K1358" t="str">
        <f t="shared" si="86"/>
        <v xml:space="preserve"> Mực lá câu làm sạch 450g</v>
      </c>
      <c r="L1358" s="8" t="str">
        <f>VLOOKUP(K1358,'[1]Mã Misa'!$B$2:$D$74,2,0)</f>
        <v>Mực lá câu làm sạch 450g</v>
      </c>
      <c r="M1358" s="8" t="str">
        <f>VLOOKUP(L1358,'[1]Mã Misa'!$C$2:$D$74,2,0)</f>
        <v>ML450</v>
      </c>
      <c r="N1358" s="2">
        <v>177188</v>
      </c>
      <c r="O1358" t="s">
        <v>2282</v>
      </c>
      <c r="P1358" s="8" t="str">
        <f t="shared" si="87"/>
        <v>0142433</v>
      </c>
      <c r="Q1358" s="8" t="e">
        <f t="array" ref="Q1358">IF(VLOOKUP(P1358,$AA$1:$AC$32,1,0)&lt;&gt;0,(P1358&amp;"A"),0)</f>
        <v>#N/A</v>
      </c>
      <c r="R1358" s="12">
        <v>44517</v>
      </c>
      <c r="S1358" t="s">
        <v>2272</v>
      </c>
      <c r="T1358" s="8" t="str">
        <f t="shared" si="88"/>
        <v>VM+ HNI Gr</v>
      </c>
      <c r="U1358" t="s">
        <v>6624</v>
      </c>
      <c r="Y1358" t="str">
        <f t="array" ref="Y1358">IF(ISNUMBER(SEARCH($V$3,T1358)),"WINCOMHANOI",IF(ISNUMBER(SEARCH($V$4,T1358)),"WINCOMHOCHIMINH",IF(ISNUMBER(SEARCH($V$5,T1358)),"WINCOMDANANG",IF(ISNUMBER(SEARCH($V$6,T1358)),"WINCOMHAIDUONG",IF(ISNUMBER(SEARCH($V$7,T1358)),"WINCOMQUANGNINH",IF(ISNUMBER(SEARCH($V$8,T1358)),"WINCOMHAIPHONG",IF(ISNUMBER(SEARCH($V$9,T1358)),"WINCOMBACGIANG",IF(ISNUMBER(SEARCH($V$10,T1358)),"WINCOMBACNINH",IF(ISNUMBER(SEARCH($V$11,T1358)),"WINCOMPHUTHO",IF(ISNUMBER(SEARCH($V$12,T1358)),"WINCOMHATINH",IF(ISNUMBER(SEARCH($V$13,T1358)),"WINCOMTHAINGUYEN",IF(ISNUMBER(SEARCH($V$14,T1358)),"WINCOMKHANHHOA",IF(ISNUMBER(SEARCH($V$15,T1358)),"WINCOMHUNGYEN",IF(ISNUMBER(SEARCH($V$16,T1358)),"WINCOMNGHEAN",IF(ISNUMBER(SEARCH($V$17,T1358)),"WINCOMLAOCAI",IF(ISNUMBER(SEARCH($V$18,T1358)),"WINCOMVUNGTAU",IF(ISNUMBER(SEARCH($V$19,T1358)),"WINCOMBINHDUONG",IF(ISNUMBER(SEARCH($V$20,T1358)),"WINCOMKIENGIANG",IF(ISNUMBER(SEARCH($V$21,T1358)),"WINCOMHANAM",IF(ISNUMBER(SEARCH($V$22,T1358)),"WINCOMNAMDINH",IF(ISNUMBER(SEARCH($V$23,T1358)),"WINCOMLANGSON",IF(ISNUMBER(SEARCH($V$24,T1358)),"WINCOMTHANHHOA",IF(ISNUMBER(SEARCH($V$25,T1358)),"WINCOMYENBAI",IF(ISNUMBER(SEARCH($V$26,T1358)),"WINCOMTUYENQUANG",IF(ISNUMBER(SEARCH($V$27,T1358)),"WINCOMHUE",IF(ISNUMBER(SEARCH($V$28,T1358)),"WINCOMQUANGNAM",IF(ISNUMBER(SEARCH($V$29,T1358)),"WINCOMVINHPHUC",IF(ISNUMBER(SEARCH($V$30,T1358)),"WINCOMHAGIANG",IF(ISNUMBER(SEARCH($V$31,T1358)),"WINCOMNINHBINH",IF(ISNUMBER(SEARCH($V$32,T1358)),"WINCOMTRAVINH",IF(ISNUMBER(SEARCH($V$33,T1358)),"WINCOMCANTHO",IF(ISNUMBER(SEARCH($V$34,T1358)),"WINCOMBENTRE",IF(ISNUMBER(SEARCH($V$35,T1358)),"WINCOMCAMAU",IF(ISNUMBER(SEARCH($V$36,T1358)),"WINCOMANGIANG",IF(ISNUMBER(SEARCH($V$37,T1358)),"WINCOMNINHTHUAN",IF(ISNUMBER(SEARCH($V$38,T1358)),"WINCOMTHAIBINH",IF(ISNUMBER(SEARCH($V$39,T1358)),"WINCOMGIALAI",IF(ISNUMBER(SEARCH($V$40,T1358)),"WINCOMHOABINH",IF(ISNUMBER(SEARCH($V$41,T1358)),"WINCOMQUANGNGAI",IF(ISNUMBER(SEARCH($V$42,T1358)),"WINCOMBINHTHUAN",IF(ISNUMBER(SEARCH($V$43,T1358)),"WINCOMDAKLAK",IF(ISNUMBER(SEARCH($V$44,T1358)),"WINCOMSOCTRANG",IF(ISNUMBER(SEARCH($V$45,T1358)),"WINCOMSONLA",IF(ISNUMBER(SEARCH($V$46,T1358)),"WINCOMKONTUM",IF(ISNUMBER(SEARCH($V$47,T1358)),"WINCOMPHUYEN",IF(ISNUMBER(SEARCH($V$48,T1358)),"WINCOMQUANGTRI",IF(ISNUMBER(SEARCH($V$49,T1358)),"WINCOMBINHDINH",IF(ISNUMBER(SEARCH($V$50,T1358)),"WINCOMCAOBANG",IF(ISNUMBER(SEARCH($V$51,T1358)),"WINCOMQUANGBINH",IF(ISNUMBER(SEARCH($V$52,T1358)),"WINCOMLAMDONG",IF(ISNUMBER(SEARCH($V$53,T1358)),"WINCOMVINHLONG",IF(ISNUMBER(SEARCH($V$54,T1358)),"WINCOMDONGTHAP",IF(ISNUMBER(SEARCH($V$55,T1358)),"WINCOMTIENGIANG",IF(ISNUMBER(SEARCH($V$56,T1358)),"WINCOMQUANGNINH",0))))))))))))))))))))))))))))))))))))))))))))))))))))))</f>
        <v>WINCOMHANOI</v>
      </c>
    </row>
    <row r="1359" spans="1:25" x14ac:dyDescent="0.2">
      <c r="A1359" t="s">
        <v>0</v>
      </c>
      <c r="B1359" t="s">
        <v>2283</v>
      </c>
      <c r="C1359" t="s">
        <v>2</v>
      </c>
      <c r="D1359" t="s">
        <v>10</v>
      </c>
      <c r="E1359" t="s">
        <v>4</v>
      </c>
      <c r="F1359" s="5">
        <f t="shared" si="85"/>
        <v>1</v>
      </c>
      <c r="G1359" s="2">
        <v>61050</v>
      </c>
      <c r="H1359" s="2">
        <v>67155</v>
      </c>
      <c r="I1359" t="s">
        <v>5</v>
      </c>
      <c r="J1359" t="s">
        <v>11</v>
      </c>
      <c r="K1359" t="str">
        <f t="shared" si="86"/>
        <v>_Giò sụn gà 250g</v>
      </c>
      <c r="L1359" s="8" t="str">
        <f>VLOOKUP(K1359,'[1]Mã Misa'!$B$2:$D$74,2,0)</f>
        <v>Giò sụn gà 250g</v>
      </c>
      <c r="M1359" s="8" t="str">
        <f>VLOOKUP(L1359,'[1]Mã Misa'!$C$2:$D$74,2,0)</f>
        <v>GSG250</v>
      </c>
      <c r="N1359" s="2">
        <v>61050</v>
      </c>
      <c r="O1359" t="s">
        <v>2284</v>
      </c>
      <c r="P1359" s="8" t="str">
        <f t="shared" si="87"/>
        <v>0142440</v>
      </c>
      <c r="Q1359" s="8" t="e">
        <f t="array" ref="Q1359">IF(VLOOKUP(P1359,$AA$1:$AC$32,1,0)&lt;&gt;0,(P1359&amp;"A"),0)</f>
        <v>#N/A</v>
      </c>
      <c r="R1359" s="12">
        <v>44517</v>
      </c>
      <c r="S1359" t="s">
        <v>886</v>
      </c>
      <c r="T1359" s="8" t="str">
        <f t="shared" si="88"/>
        <v>VM+ HNI Th</v>
      </c>
      <c r="U1359" t="s">
        <v>6237</v>
      </c>
      <c r="Y1359" t="str">
        <f t="array" ref="Y1359">IF(ISNUMBER(SEARCH($V$3,T1359)),"WINCOMHANOI",IF(ISNUMBER(SEARCH($V$4,T1359)),"WINCOMHOCHIMINH",IF(ISNUMBER(SEARCH($V$5,T1359)),"WINCOMDANANG",IF(ISNUMBER(SEARCH($V$6,T1359)),"WINCOMHAIDUONG",IF(ISNUMBER(SEARCH($V$7,T1359)),"WINCOMQUANGNINH",IF(ISNUMBER(SEARCH($V$8,T1359)),"WINCOMHAIPHONG",IF(ISNUMBER(SEARCH($V$9,T1359)),"WINCOMBACGIANG",IF(ISNUMBER(SEARCH($V$10,T1359)),"WINCOMBACNINH",IF(ISNUMBER(SEARCH($V$11,T1359)),"WINCOMPHUTHO",IF(ISNUMBER(SEARCH($V$12,T1359)),"WINCOMHATINH",IF(ISNUMBER(SEARCH($V$13,T1359)),"WINCOMTHAINGUYEN",IF(ISNUMBER(SEARCH($V$14,T1359)),"WINCOMKHANHHOA",IF(ISNUMBER(SEARCH($V$15,T1359)),"WINCOMHUNGYEN",IF(ISNUMBER(SEARCH($V$16,T1359)),"WINCOMNGHEAN",IF(ISNUMBER(SEARCH($V$17,T1359)),"WINCOMLAOCAI",IF(ISNUMBER(SEARCH($V$18,T1359)),"WINCOMVUNGTAU",IF(ISNUMBER(SEARCH($V$19,T1359)),"WINCOMBINHDUONG",IF(ISNUMBER(SEARCH($V$20,T1359)),"WINCOMKIENGIANG",IF(ISNUMBER(SEARCH($V$21,T1359)),"WINCOMHANAM",IF(ISNUMBER(SEARCH($V$22,T1359)),"WINCOMNAMDINH",IF(ISNUMBER(SEARCH($V$23,T1359)),"WINCOMLANGSON",IF(ISNUMBER(SEARCH($V$24,T1359)),"WINCOMTHANHHOA",IF(ISNUMBER(SEARCH($V$25,T1359)),"WINCOMYENBAI",IF(ISNUMBER(SEARCH($V$26,T1359)),"WINCOMTUYENQUANG",IF(ISNUMBER(SEARCH($V$27,T1359)),"WINCOMHUE",IF(ISNUMBER(SEARCH($V$28,T1359)),"WINCOMQUANGNAM",IF(ISNUMBER(SEARCH($V$29,T1359)),"WINCOMVINHPHUC",IF(ISNUMBER(SEARCH($V$30,T1359)),"WINCOMHAGIANG",IF(ISNUMBER(SEARCH($V$31,T1359)),"WINCOMNINHBINH",IF(ISNUMBER(SEARCH($V$32,T1359)),"WINCOMTRAVINH",IF(ISNUMBER(SEARCH($V$33,T1359)),"WINCOMCANTHO",IF(ISNUMBER(SEARCH($V$34,T1359)),"WINCOMBENTRE",IF(ISNUMBER(SEARCH($V$35,T1359)),"WINCOMCAMAU",IF(ISNUMBER(SEARCH($V$36,T1359)),"WINCOMANGIANG",IF(ISNUMBER(SEARCH($V$37,T1359)),"WINCOMNINHTHUAN",IF(ISNUMBER(SEARCH($V$38,T1359)),"WINCOMTHAIBINH",IF(ISNUMBER(SEARCH($V$39,T1359)),"WINCOMGIALAI",IF(ISNUMBER(SEARCH($V$40,T1359)),"WINCOMHOABINH",IF(ISNUMBER(SEARCH($V$41,T1359)),"WINCOMQUANGNGAI",IF(ISNUMBER(SEARCH($V$42,T1359)),"WINCOMBINHTHUAN",IF(ISNUMBER(SEARCH($V$43,T1359)),"WINCOMDAKLAK",IF(ISNUMBER(SEARCH($V$44,T1359)),"WINCOMSOCTRANG",IF(ISNUMBER(SEARCH($V$45,T1359)),"WINCOMSONLA",IF(ISNUMBER(SEARCH($V$46,T1359)),"WINCOMKONTUM",IF(ISNUMBER(SEARCH($V$47,T1359)),"WINCOMPHUYEN",IF(ISNUMBER(SEARCH($V$48,T1359)),"WINCOMQUANGTRI",IF(ISNUMBER(SEARCH($V$49,T1359)),"WINCOMBINHDINH",IF(ISNUMBER(SEARCH($V$50,T1359)),"WINCOMCAOBANG",IF(ISNUMBER(SEARCH($V$51,T1359)),"WINCOMQUANGBINH",IF(ISNUMBER(SEARCH($V$52,T1359)),"WINCOMLAMDONG",IF(ISNUMBER(SEARCH($V$53,T1359)),"WINCOMVINHLONG",IF(ISNUMBER(SEARCH($V$54,T1359)),"WINCOMDONGTHAP",IF(ISNUMBER(SEARCH($V$55,T1359)),"WINCOMTIENGIANG",IF(ISNUMBER(SEARCH($V$56,T1359)),"WINCOMQUANGNINH",0))))))))))))))))))))))))))))))))))))))))))))))))))))))</f>
        <v>WINCOMHANOI</v>
      </c>
    </row>
    <row r="1360" spans="1:25" x14ac:dyDescent="0.2">
      <c r="A1360" t="s">
        <v>0</v>
      </c>
      <c r="B1360" t="s">
        <v>2283</v>
      </c>
      <c r="C1360" t="s">
        <v>31</v>
      </c>
      <c r="D1360" t="s">
        <v>39</v>
      </c>
      <c r="E1360" t="s">
        <v>4</v>
      </c>
      <c r="F1360" s="5">
        <f t="shared" si="85"/>
        <v>1</v>
      </c>
      <c r="G1360" s="2">
        <v>46000</v>
      </c>
      <c r="H1360" s="2">
        <v>50600.000000000007</v>
      </c>
      <c r="I1360" t="s">
        <v>5</v>
      </c>
      <c r="J1360" t="s">
        <v>40</v>
      </c>
      <c r="K1360" t="str">
        <f t="shared" si="86"/>
        <v>Mộc nấm hương gói 250g</v>
      </c>
      <c r="L1360" s="8" t="str">
        <f>VLOOKUP(K1360,'[1]Mã Misa'!$B$2:$D$74,2,0)</f>
        <v>Mộc Nấm Hương 250g</v>
      </c>
      <c r="M1360" s="8" t="str">
        <f>VLOOKUP(L1360,'[1]Mã Misa'!$C$2:$D$74,2,0)</f>
        <v>MNH250</v>
      </c>
      <c r="N1360" s="2">
        <v>46000</v>
      </c>
      <c r="O1360" t="s">
        <v>2284</v>
      </c>
      <c r="P1360" s="8" t="str">
        <f t="shared" si="87"/>
        <v>0142440</v>
      </c>
      <c r="Q1360" s="8" t="e">
        <f t="array" ref="Q1360">IF(VLOOKUP(P1360,$AA$1:$AC$32,1,0)&lt;&gt;0,(P1360&amp;"A"),0)</f>
        <v>#N/A</v>
      </c>
      <c r="R1360" s="12">
        <v>44517</v>
      </c>
      <c r="S1360" t="s">
        <v>886</v>
      </c>
      <c r="T1360" s="8" t="str">
        <f t="shared" si="88"/>
        <v>VM+ HNI Th</v>
      </c>
      <c r="U1360" t="s">
        <v>6237</v>
      </c>
      <c r="Y1360" t="str">
        <f t="array" ref="Y1360">IF(ISNUMBER(SEARCH($V$3,T1360)),"WINCOMHANOI",IF(ISNUMBER(SEARCH($V$4,T1360)),"WINCOMHOCHIMINH",IF(ISNUMBER(SEARCH($V$5,T1360)),"WINCOMDANANG",IF(ISNUMBER(SEARCH($V$6,T1360)),"WINCOMHAIDUONG",IF(ISNUMBER(SEARCH($V$7,T1360)),"WINCOMQUANGNINH",IF(ISNUMBER(SEARCH($V$8,T1360)),"WINCOMHAIPHONG",IF(ISNUMBER(SEARCH($V$9,T1360)),"WINCOMBACGIANG",IF(ISNUMBER(SEARCH($V$10,T1360)),"WINCOMBACNINH",IF(ISNUMBER(SEARCH($V$11,T1360)),"WINCOMPHUTHO",IF(ISNUMBER(SEARCH($V$12,T1360)),"WINCOMHATINH",IF(ISNUMBER(SEARCH($V$13,T1360)),"WINCOMTHAINGUYEN",IF(ISNUMBER(SEARCH($V$14,T1360)),"WINCOMKHANHHOA",IF(ISNUMBER(SEARCH($V$15,T1360)),"WINCOMHUNGYEN",IF(ISNUMBER(SEARCH($V$16,T1360)),"WINCOMNGHEAN",IF(ISNUMBER(SEARCH($V$17,T1360)),"WINCOMLAOCAI",IF(ISNUMBER(SEARCH($V$18,T1360)),"WINCOMVUNGTAU",IF(ISNUMBER(SEARCH($V$19,T1360)),"WINCOMBINHDUONG",IF(ISNUMBER(SEARCH($V$20,T1360)),"WINCOMKIENGIANG",IF(ISNUMBER(SEARCH($V$21,T1360)),"WINCOMHANAM",IF(ISNUMBER(SEARCH($V$22,T1360)),"WINCOMNAMDINH",IF(ISNUMBER(SEARCH($V$23,T1360)),"WINCOMLANGSON",IF(ISNUMBER(SEARCH($V$24,T1360)),"WINCOMTHANHHOA",IF(ISNUMBER(SEARCH($V$25,T1360)),"WINCOMYENBAI",IF(ISNUMBER(SEARCH($V$26,T1360)),"WINCOMTUYENQUANG",IF(ISNUMBER(SEARCH($V$27,T1360)),"WINCOMHUE",IF(ISNUMBER(SEARCH($V$28,T1360)),"WINCOMQUANGNAM",IF(ISNUMBER(SEARCH($V$29,T1360)),"WINCOMVINHPHUC",IF(ISNUMBER(SEARCH($V$30,T1360)),"WINCOMHAGIANG",IF(ISNUMBER(SEARCH($V$31,T1360)),"WINCOMNINHBINH",IF(ISNUMBER(SEARCH($V$32,T1360)),"WINCOMTRAVINH",IF(ISNUMBER(SEARCH($V$33,T1360)),"WINCOMCANTHO",IF(ISNUMBER(SEARCH($V$34,T1360)),"WINCOMBENTRE",IF(ISNUMBER(SEARCH($V$35,T1360)),"WINCOMCAMAU",IF(ISNUMBER(SEARCH($V$36,T1360)),"WINCOMANGIANG",IF(ISNUMBER(SEARCH($V$37,T1360)),"WINCOMNINHTHUAN",IF(ISNUMBER(SEARCH($V$38,T1360)),"WINCOMTHAIBINH",IF(ISNUMBER(SEARCH($V$39,T1360)),"WINCOMGIALAI",IF(ISNUMBER(SEARCH($V$40,T1360)),"WINCOMHOABINH",IF(ISNUMBER(SEARCH($V$41,T1360)),"WINCOMQUANGNGAI",IF(ISNUMBER(SEARCH($V$42,T1360)),"WINCOMBINHTHUAN",IF(ISNUMBER(SEARCH($V$43,T1360)),"WINCOMDAKLAK",IF(ISNUMBER(SEARCH($V$44,T1360)),"WINCOMSOCTRANG",IF(ISNUMBER(SEARCH($V$45,T1360)),"WINCOMSONLA",IF(ISNUMBER(SEARCH($V$46,T1360)),"WINCOMKONTUM",IF(ISNUMBER(SEARCH($V$47,T1360)),"WINCOMPHUYEN",IF(ISNUMBER(SEARCH($V$48,T1360)),"WINCOMQUANGTRI",IF(ISNUMBER(SEARCH($V$49,T1360)),"WINCOMBINHDINH",IF(ISNUMBER(SEARCH($V$50,T1360)),"WINCOMCAOBANG",IF(ISNUMBER(SEARCH($V$51,T1360)),"WINCOMQUANGBINH",IF(ISNUMBER(SEARCH($V$52,T1360)),"WINCOMLAMDONG",IF(ISNUMBER(SEARCH($V$53,T1360)),"WINCOMVINHLONG",IF(ISNUMBER(SEARCH($V$54,T1360)),"WINCOMDONGTHAP",IF(ISNUMBER(SEARCH($V$55,T1360)),"WINCOMTIENGIANG",IF(ISNUMBER(SEARCH($V$56,T1360)),"WINCOMQUANGNINH",0))))))))))))))))))))))))))))))))))))))))))))))))))))))</f>
        <v>WINCOMHANOI</v>
      </c>
    </row>
    <row r="1361" spans="1:25" x14ac:dyDescent="0.2">
      <c r="A1361" t="s">
        <v>0</v>
      </c>
      <c r="B1361" t="s">
        <v>2285</v>
      </c>
      <c r="C1361" t="s">
        <v>2</v>
      </c>
      <c r="D1361" t="s">
        <v>62</v>
      </c>
      <c r="E1361" t="s">
        <v>4</v>
      </c>
      <c r="F1361" s="5">
        <f t="shared" si="85"/>
        <v>3</v>
      </c>
      <c r="G1361" s="2">
        <v>316200</v>
      </c>
      <c r="H1361" s="2">
        <v>347820</v>
      </c>
      <c r="I1361" t="s">
        <v>5</v>
      </c>
      <c r="J1361" t="s">
        <v>63</v>
      </c>
      <c r="K1361" t="str">
        <f t="shared" si="86"/>
        <v>_Đùi gà sốt cay 500g</v>
      </c>
      <c r="L1361" s="8" t="str">
        <f>VLOOKUP(K1361,'[1]Mã Misa'!$B$2:$D$74,2,0)</f>
        <v>Đùi gà sốt cay 500g</v>
      </c>
      <c r="M1361" s="8" t="str">
        <f>VLOOKUP(L1361,'[1]Mã Misa'!$C$2:$D$74,2,0)</f>
        <v>DGSC500</v>
      </c>
      <c r="N1361" s="2">
        <v>105400</v>
      </c>
      <c r="O1361" t="s">
        <v>2286</v>
      </c>
      <c r="P1361" s="8" t="str">
        <f t="shared" si="87"/>
        <v>0142448</v>
      </c>
      <c r="Q1361" s="8" t="e">
        <f t="array" ref="Q1361">IF(VLOOKUP(P1361,$AA$1:$AC$32,1,0)&lt;&gt;0,(P1361&amp;"A"),0)</f>
        <v>#N/A</v>
      </c>
      <c r="R1361" s="12">
        <v>44517</v>
      </c>
      <c r="S1361" t="s">
        <v>975</v>
      </c>
      <c r="T1361" s="8" t="str">
        <f t="shared" si="88"/>
        <v>VM+ HNI QL</v>
      </c>
      <c r="U1361" t="s">
        <v>6262</v>
      </c>
      <c r="Y1361" t="str">
        <f t="array" ref="Y1361">IF(ISNUMBER(SEARCH($V$3,T1361)),"WINCOMHANOI",IF(ISNUMBER(SEARCH($V$4,T1361)),"WINCOMHOCHIMINH",IF(ISNUMBER(SEARCH($V$5,T1361)),"WINCOMDANANG",IF(ISNUMBER(SEARCH($V$6,T1361)),"WINCOMHAIDUONG",IF(ISNUMBER(SEARCH($V$7,T1361)),"WINCOMQUANGNINH",IF(ISNUMBER(SEARCH($V$8,T1361)),"WINCOMHAIPHONG",IF(ISNUMBER(SEARCH($V$9,T1361)),"WINCOMBACGIANG",IF(ISNUMBER(SEARCH($V$10,T1361)),"WINCOMBACNINH",IF(ISNUMBER(SEARCH($V$11,T1361)),"WINCOMPHUTHO",IF(ISNUMBER(SEARCH($V$12,T1361)),"WINCOMHATINH",IF(ISNUMBER(SEARCH($V$13,T1361)),"WINCOMTHAINGUYEN",IF(ISNUMBER(SEARCH($V$14,T1361)),"WINCOMKHANHHOA",IF(ISNUMBER(SEARCH($V$15,T1361)),"WINCOMHUNGYEN",IF(ISNUMBER(SEARCH($V$16,T1361)),"WINCOMNGHEAN",IF(ISNUMBER(SEARCH($V$17,T1361)),"WINCOMLAOCAI",IF(ISNUMBER(SEARCH($V$18,T1361)),"WINCOMVUNGTAU",IF(ISNUMBER(SEARCH($V$19,T1361)),"WINCOMBINHDUONG",IF(ISNUMBER(SEARCH($V$20,T1361)),"WINCOMKIENGIANG",IF(ISNUMBER(SEARCH($V$21,T1361)),"WINCOMHANAM",IF(ISNUMBER(SEARCH($V$22,T1361)),"WINCOMNAMDINH",IF(ISNUMBER(SEARCH($V$23,T1361)),"WINCOMLANGSON",IF(ISNUMBER(SEARCH($V$24,T1361)),"WINCOMTHANHHOA",IF(ISNUMBER(SEARCH($V$25,T1361)),"WINCOMYENBAI",IF(ISNUMBER(SEARCH($V$26,T1361)),"WINCOMTUYENQUANG",IF(ISNUMBER(SEARCH($V$27,T1361)),"WINCOMHUE",IF(ISNUMBER(SEARCH($V$28,T1361)),"WINCOMQUANGNAM",IF(ISNUMBER(SEARCH($V$29,T1361)),"WINCOMVINHPHUC",IF(ISNUMBER(SEARCH($V$30,T1361)),"WINCOMHAGIANG",IF(ISNUMBER(SEARCH($V$31,T1361)),"WINCOMNINHBINH",IF(ISNUMBER(SEARCH($V$32,T1361)),"WINCOMTRAVINH",IF(ISNUMBER(SEARCH($V$33,T1361)),"WINCOMCANTHO",IF(ISNUMBER(SEARCH($V$34,T1361)),"WINCOMBENTRE",IF(ISNUMBER(SEARCH($V$35,T1361)),"WINCOMCAMAU",IF(ISNUMBER(SEARCH($V$36,T1361)),"WINCOMANGIANG",IF(ISNUMBER(SEARCH($V$37,T1361)),"WINCOMNINHTHUAN",IF(ISNUMBER(SEARCH($V$38,T1361)),"WINCOMTHAIBINH",IF(ISNUMBER(SEARCH($V$39,T1361)),"WINCOMGIALAI",IF(ISNUMBER(SEARCH($V$40,T1361)),"WINCOMHOABINH",IF(ISNUMBER(SEARCH($V$41,T1361)),"WINCOMQUANGNGAI",IF(ISNUMBER(SEARCH($V$42,T1361)),"WINCOMBINHTHUAN",IF(ISNUMBER(SEARCH($V$43,T1361)),"WINCOMDAKLAK",IF(ISNUMBER(SEARCH($V$44,T1361)),"WINCOMSOCTRANG",IF(ISNUMBER(SEARCH($V$45,T1361)),"WINCOMSONLA",IF(ISNUMBER(SEARCH($V$46,T1361)),"WINCOMKONTUM",IF(ISNUMBER(SEARCH($V$47,T1361)),"WINCOMPHUYEN",IF(ISNUMBER(SEARCH($V$48,T1361)),"WINCOMQUANGTRI",IF(ISNUMBER(SEARCH($V$49,T1361)),"WINCOMBINHDINH",IF(ISNUMBER(SEARCH($V$50,T1361)),"WINCOMCAOBANG",IF(ISNUMBER(SEARCH($V$51,T1361)),"WINCOMQUANGBINH",IF(ISNUMBER(SEARCH($V$52,T1361)),"WINCOMLAMDONG",IF(ISNUMBER(SEARCH($V$53,T1361)),"WINCOMVINHLONG",IF(ISNUMBER(SEARCH($V$54,T1361)),"WINCOMDONGTHAP",IF(ISNUMBER(SEARCH($V$55,T1361)),"WINCOMTIENGIANG",IF(ISNUMBER(SEARCH($V$56,T1361)),"WINCOMQUANGNINH",0))))))))))))))))))))))))))))))))))))))))))))))))))))))</f>
        <v>WINCOMHANOI</v>
      </c>
    </row>
    <row r="1362" spans="1:25" x14ac:dyDescent="0.2">
      <c r="A1362" t="s">
        <v>0</v>
      </c>
      <c r="B1362" t="s">
        <v>2285</v>
      </c>
      <c r="C1362" t="s">
        <v>31</v>
      </c>
      <c r="D1362" t="s">
        <v>134</v>
      </c>
      <c r="E1362" t="s">
        <v>4</v>
      </c>
      <c r="F1362" s="5">
        <f t="shared" si="85"/>
        <v>1</v>
      </c>
      <c r="G1362" s="2">
        <v>90750</v>
      </c>
      <c r="H1362" s="2">
        <v>99825.000000000015</v>
      </c>
      <c r="I1362" t="s">
        <v>5</v>
      </c>
      <c r="J1362" t="s">
        <v>135</v>
      </c>
      <c r="K1362" t="str">
        <f t="shared" si="86"/>
        <v>_Chân gà sốt cay 400g</v>
      </c>
      <c r="L1362" s="8" t="str">
        <f>VLOOKUP(K1362,'[1]Mã Misa'!$B$2:$D$74,2,0)</f>
        <v>Chân gà sốt cay 400g</v>
      </c>
      <c r="M1362" s="8" t="str">
        <f>VLOOKUP(L1362,'[1]Mã Misa'!$C$2:$D$74,2,0)</f>
        <v>CGSC400</v>
      </c>
      <c r="N1362" s="2">
        <v>90750</v>
      </c>
      <c r="O1362" t="s">
        <v>2286</v>
      </c>
      <c r="P1362" s="8" t="str">
        <f t="shared" si="87"/>
        <v>0142448</v>
      </c>
      <c r="Q1362" s="8" t="e">
        <f t="array" ref="Q1362">IF(VLOOKUP(P1362,$AA$1:$AC$32,1,0)&lt;&gt;0,(P1362&amp;"A"),0)</f>
        <v>#N/A</v>
      </c>
      <c r="R1362" s="12">
        <v>44517</v>
      </c>
      <c r="S1362" t="s">
        <v>975</v>
      </c>
      <c r="T1362" s="8" t="str">
        <f t="shared" si="88"/>
        <v>VM+ HNI QL</v>
      </c>
      <c r="U1362" t="s">
        <v>6262</v>
      </c>
      <c r="Y1362" t="str">
        <f t="array" ref="Y1362">IF(ISNUMBER(SEARCH($V$3,T1362)),"WINCOMHANOI",IF(ISNUMBER(SEARCH($V$4,T1362)),"WINCOMHOCHIMINH",IF(ISNUMBER(SEARCH($V$5,T1362)),"WINCOMDANANG",IF(ISNUMBER(SEARCH($V$6,T1362)),"WINCOMHAIDUONG",IF(ISNUMBER(SEARCH($V$7,T1362)),"WINCOMQUANGNINH",IF(ISNUMBER(SEARCH($V$8,T1362)),"WINCOMHAIPHONG",IF(ISNUMBER(SEARCH($V$9,T1362)),"WINCOMBACGIANG",IF(ISNUMBER(SEARCH($V$10,T1362)),"WINCOMBACNINH",IF(ISNUMBER(SEARCH($V$11,T1362)),"WINCOMPHUTHO",IF(ISNUMBER(SEARCH($V$12,T1362)),"WINCOMHATINH",IF(ISNUMBER(SEARCH($V$13,T1362)),"WINCOMTHAINGUYEN",IF(ISNUMBER(SEARCH($V$14,T1362)),"WINCOMKHANHHOA",IF(ISNUMBER(SEARCH($V$15,T1362)),"WINCOMHUNGYEN",IF(ISNUMBER(SEARCH($V$16,T1362)),"WINCOMNGHEAN",IF(ISNUMBER(SEARCH($V$17,T1362)),"WINCOMLAOCAI",IF(ISNUMBER(SEARCH($V$18,T1362)),"WINCOMVUNGTAU",IF(ISNUMBER(SEARCH($V$19,T1362)),"WINCOMBINHDUONG",IF(ISNUMBER(SEARCH($V$20,T1362)),"WINCOMKIENGIANG",IF(ISNUMBER(SEARCH($V$21,T1362)),"WINCOMHANAM",IF(ISNUMBER(SEARCH($V$22,T1362)),"WINCOMNAMDINH",IF(ISNUMBER(SEARCH($V$23,T1362)),"WINCOMLANGSON",IF(ISNUMBER(SEARCH($V$24,T1362)),"WINCOMTHANHHOA",IF(ISNUMBER(SEARCH($V$25,T1362)),"WINCOMYENBAI",IF(ISNUMBER(SEARCH($V$26,T1362)),"WINCOMTUYENQUANG",IF(ISNUMBER(SEARCH($V$27,T1362)),"WINCOMHUE",IF(ISNUMBER(SEARCH($V$28,T1362)),"WINCOMQUANGNAM",IF(ISNUMBER(SEARCH($V$29,T1362)),"WINCOMVINHPHUC",IF(ISNUMBER(SEARCH($V$30,T1362)),"WINCOMHAGIANG",IF(ISNUMBER(SEARCH($V$31,T1362)),"WINCOMNINHBINH",IF(ISNUMBER(SEARCH($V$32,T1362)),"WINCOMTRAVINH",IF(ISNUMBER(SEARCH($V$33,T1362)),"WINCOMCANTHO",IF(ISNUMBER(SEARCH($V$34,T1362)),"WINCOMBENTRE",IF(ISNUMBER(SEARCH($V$35,T1362)),"WINCOMCAMAU",IF(ISNUMBER(SEARCH($V$36,T1362)),"WINCOMANGIANG",IF(ISNUMBER(SEARCH($V$37,T1362)),"WINCOMNINHTHUAN",IF(ISNUMBER(SEARCH($V$38,T1362)),"WINCOMTHAIBINH",IF(ISNUMBER(SEARCH($V$39,T1362)),"WINCOMGIALAI",IF(ISNUMBER(SEARCH($V$40,T1362)),"WINCOMHOABINH",IF(ISNUMBER(SEARCH($V$41,T1362)),"WINCOMQUANGNGAI",IF(ISNUMBER(SEARCH($V$42,T1362)),"WINCOMBINHTHUAN",IF(ISNUMBER(SEARCH($V$43,T1362)),"WINCOMDAKLAK",IF(ISNUMBER(SEARCH($V$44,T1362)),"WINCOMSOCTRANG",IF(ISNUMBER(SEARCH($V$45,T1362)),"WINCOMSONLA",IF(ISNUMBER(SEARCH($V$46,T1362)),"WINCOMKONTUM",IF(ISNUMBER(SEARCH($V$47,T1362)),"WINCOMPHUYEN",IF(ISNUMBER(SEARCH($V$48,T1362)),"WINCOMQUANGTRI",IF(ISNUMBER(SEARCH($V$49,T1362)),"WINCOMBINHDINH",IF(ISNUMBER(SEARCH($V$50,T1362)),"WINCOMCAOBANG",IF(ISNUMBER(SEARCH($V$51,T1362)),"WINCOMQUANGBINH",IF(ISNUMBER(SEARCH($V$52,T1362)),"WINCOMLAMDONG",IF(ISNUMBER(SEARCH($V$53,T1362)),"WINCOMVINHLONG",IF(ISNUMBER(SEARCH($V$54,T1362)),"WINCOMDONGTHAP",IF(ISNUMBER(SEARCH($V$55,T1362)),"WINCOMTIENGIANG",IF(ISNUMBER(SEARCH($V$56,T1362)),"WINCOMQUANGNINH",0))))))))))))))))))))))))))))))))))))))))))))))))))))))</f>
        <v>WINCOMHANOI</v>
      </c>
    </row>
    <row r="1363" spans="1:25" x14ac:dyDescent="0.2">
      <c r="A1363" t="s">
        <v>0</v>
      </c>
      <c r="B1363" t="s">
        <v>2285</v>
      </c>
      <c r="C1363" t="s">
        <v>34</v>
      </c>
      <c r="D1363" t="s">
        <v>32</v>
      </c>
      <c r="E1363" t="s">
        <v>4</v>
      </c>
      <c r="F1363" s="5">
        <f t="shared" si="85"/>
        <v>1</v>
      </c>
      <c r="G1363" s="2">
        <v>59400</v>
      </c>
      <c r="H1363" s="2">
        <v>65340.000000000007</v>
      </c>
      <c r="I1363" t="s">
        <v>5</v>
      </c>
      <c r="J1363" t="s">
        <v>33</v>
      </c>
      <c r="K1363" t="str">
        <f t="shared" si="86"/>
        <v>_Giò lụa 250g</v>
      </c>
      <c r="L1363" s="8" t="str">
        <f>VLOOKUP(K1363,'[1]Mã Misa'!$B$2:$D$74,2,0)</f>
        <v>Giò lụa 250g</v>
      </c>
      <c r="M1363" s="8" t="str">
        <f>VLOOKUP(L1363,'[1]Mã Misa'!$C$2:$D$74,2,0)</f>
        <v>GL250</v>
      </c>
      <c r="N1363" s="2">
        <v>59400</v>
      </c>
      <c r="O1363" t="s">
        <v>2286</v>
      </c>
      <c r="P1363" s="8" t="str">
        <f t="shared" si="87"/>
        <v>0142448</v>
      </c>
      <c r="Q1363" s="8" t="e">
        <f t="array" ref="Q1363">IF(VLOOKUP(P1363,$AA$1:$AC$32,1,0)&lt;&gt;0,(P1363&amp;"A"),0)</f>
        <v>#N/A</v>
      </c>
      <c r="R1363" s="12">
        <v>44517</v>
      </c>
      <c r="S1363" t="s">
        <v>975</v>
      </c>
      <c r="T1363" s="8" t="str">
        <f t="shared" si="88"/>
        <v>VM+ HNI QL</v>
      </c>
      <c r="U1363" t="s">
        <v>6262</v>
      </c>
      <c r="Y1363" t="str">
        <f t="array" ref="Y1363">IF(ISNUMBER(SEARCH($V$3,T1363)),"WINCOMHANOI",IF(ISNUMBER(SEARCH($V$4,T1363)),"WINCOMHOCHIMINH",IF(ISNUMBER(SEARCH($V$5,T1363)),"WINCOMDANANG",IF(ISNUMBER(SEARCH($V$6,T1363)),"WINCOMHAIDUONG",IF(ISNUMBER(SEARCH($V$7,T1363)),"WINCOMQUANGNINH",IF(ISNUMBER(SEARCH($V$8,T1363)),"WINCOMHAIPHONG",IF(ISNUMBER(SEARCH($V$9,T1363)),"WINCOMBACGIANG",IF(ISNUMBER(SEARCH($V$10,T1363)),"WINCOMBACNINH",IF(ISNUMBER(SEARCH($V$11,T1363)),"WINCOMPHUTHO",IF(ISNUMBER(SEARCH($V$12,T1363)),"WINCOMHATINH",IF(ISNUMBER(SEARCH($V$13,T1363)),"WINCOMTHAINGUYEN",IF(ISNUMBER(SEARCH($V$14,T1363)),"WINCOMKHANHHOA",IF(ISNUMBER(SEARCH($V$15,T1363)),"WINCOMHUNGYEN",IF(ISNUMBER(SEARCH($V$16,T1363)),"WINCOMNGHEAN",IF(ISNUMBER(SEARCH($V$17,T1363)),"WINCOMLAOCAI",IF(ISNUMBER(SEARCH($V$18,T1363)),"WINCOMVUNGTAU",IF(ISNUMBER(SEARCH($V$19,T1363)),"WINCOMBINHDUONG",IF(ISNUMBER(SEARCH($V$20,T1363)),"WINCOMKIENGIANG",IF(ISNUMBER(SEARCH($V$21,T1363)),"WINCOMHANAM",IF(ISNUMBER(SEARCH($V$22,T1363)),"WINCOMNAMDINH",IF(ISNUMBER(SEARCH($V$23,T1363)),"WINCOMLANGSON",IF(ISNUMBER(SEARCH($V$24,T1363)),"WINCOMTHANHHOA",IF(ISNUMBER(SEARCH($V$25,T1363)),"WINCOMYENBAI",IF(ISNUMBER(SEARCH($V$26,T1363)),"WINCOMTUYENQUANG",IF(ISNUMBER(SEARCH($V$27,T1363)),"WINCOMHUE",IF(ISNUMBER(SEARCH($V$28,T1363)),"WINCOMQUANGNAM",IF(ISNUMBER(SEARCH($V$29,T1363)),"WINCOMVINHPHUC",IF(ISNUMBER(SEARCH($V$30,T1363)),"WINCOMHAGIANG",IF(ISNUMBER(SEARCH($V$31,T1363)),"WINCOMNINHBINH",IF(ISNUMBER(SEARCH($V$32,T1363)),"WINCOMTRAVINH",IF(ISNUMBER(SEARCH($V$33,T1363)),"WINCOMCANTHO",IF(ISNUMBER(SEARCH($V$34,T1363)),"WINCOMBENTRE",IF(ISNUMBER(SEARCH($V$35,T1363)),"WINCOMCAMAU",IF(ISNUMBER(SEARCH($V$36,T1363)),"WINCOMANGIANG",IF(ISNUMBER(SEARCH($V$37,T1363)),"WINCOMNINHTHUAN",IF(ISNUMBER(SEARCH($V$38,T1363)),"WINCOMTHAIBINH",IF(ISNUMBER(SEARCH($V$39,T1363)),"WINCOMGIALAI",IF(ISNUMBER(SEARCH($V$40,T1363)),"WINCOMHOABINH",IF(ISNUMBER(SEARCH($V$41,T1363)),"WINCOMQUANGNGAI",IF(ISNUMBER(SEARCH($V$42,T1363)),"WINCOMBINHTHUAN",IF(ISNUMBER(SEARCH($V$43,T1363)),"WINCOMDAKLAK",IF(ISNUMBER(SEARCH($V$44,T1363)),"WINCOMSOCTRANG",IF(ISNUMBER(SEARCH($V$45,T1363)),"WINCOMSONLA",IF(ISNUMBER(SEARCH($V$46,T1363)),"WINCOMKONTUM",IF(ISNUMBER(SEARCH($V$47,T1363)),"WINCOMPHUYEN",IF(ISNUMBER(SEARCH($V$48,T1363)),"WINCOMQUANGTRI",IF(ISNUMBER(SEARCH($V$49,T1363)),"WINCOMBINHDINH",IF(ISNUMBER(SEARCH($V$50,T1363)),"WINCOMCAOBANG",IF(ISNUMBER(SEARCH($V$51,T1363)),"WINCOMQUANGBINH",IF(ISNUMBER(SEARCH($V$52,T1363)),"WINCOMLAMDONG",IF(ISNUMBER(SEARCH($V$53,T1363)),"WINCOMVINHLONG",IF(ISNUMBER(SEARCH($V$54,T1363)),"WINCOMDONGTHAP",IF(ISNUMBER(SEARCH($V$55,T1363)),"WINCOMTIENGIANG",IF(ISNUMBER(SEARCH($V$56,T1363)),"WINCOMQUANGNINH",0))))))))))))))))))))))))))))))))))))))))))))))))))))))</f>
        <v>WINCOMHANOI</v>
      </c>
    </row>
    <row r="1364" spans="1:25" x14ac:dyDescent="0.2">
      <c r="A1364" t="s">
        <v>0</v>
      </c>
      <c r="B1364" t="s">
        <v>2287</v>
      </c>
      <c r="C1364" t="s">
        <v>2</v>
      </c>
      <c r="D1364" t="s">
        <v>20</v>
      </c>
      <c r="E1364" t="s">
        <v>4</v>
      </c>
      <c r="F1364" s="5">
        <f t="shared" si="85"/>
        <v>8</v>
      </c>
      <c r="G1364" s="2">
        <v>401456</v>
      </c>
      <c r="H1364" s="2">
        <v>441601.60000000003</v>
      </c>
      <c r="I1364" t="s">
        <v>5</v>
      </c>
      <c r="J1364" t="s">
        <v>21</v>
      </c>
      <c r="K1364" t="str">
        <f t="shared" si="86"/>
        <v>Giò tai lưỡi xào gói 250g</v>
      </c>
      <c r="L1364" s="8" t="str">
        <f>VLOOKUP(K1364,'[1]Mã Misa'!$B$2:$D$74,2,0)</f>
        <v>Giò Tai Lưỡi Xào 250g</v>
      </c>
      <c r="M1364" s="8" t="str">
        <f>VLOOKUP(L1364,'[1]Mã Misa'!$C$2:$D$74,2,0)</f>
        <v>GTLX250G</v>
      </c>
      <c r="N1364" s="2">
        <v>50182</v>
      </c>
      <c r="O1364" t="s">
        <v>2288</v>
      </c>
      <c r="P1364" s="8" t="str">
        <f t="shared" si="87"/>
        <v>0142451</v>
      </c>
      <c r="Q1364" s="8" t="e">
        <f t="array" ref="Q1364">IF(VLOOKUP(P1364,$AA$1:$AC$32,1,0)&lt;&gt;0,(P1364&amp;"A"),0)</f>
        <v>#N/A</v>
      </c>
      <c r="R1364" s="12">
        <v>44517</v>
      </c>
      <c r="S1364" t="s">
        <v>2289</v>
      </c>
      <c r="T1364" s="8" t="str">
        <f t="shared" si="88"/>
        <v>VM+ HNI 13</v>
      </c>
      <c r="U1364" t="s">
        <v>6627</v>
      </c>
      <c r="Y1364" t="str">
        <f t="array" ref="Y1364">IF(ISNUMBER(SEARCH($V$3,T1364)),"WINCOMHANOI",IF(ISNUMBER(SEARCH($V$4,T1364)),"WINCOMHOCHIMINH",IF(ISNUMBER(SEARCH($V$5,T1364)),"WINCOMDANANG",IF(ISNUMBER(SEARCH($V$6,T1364)),"WINCOMHAIDUONG",IF(ISNUMBER(SEARCH($V$7,T1364)),"WINCOMQUANGNINH",IF(ISNUMBER(SEARCH($V$8,T1364)),"WINCOMHAIPHONG",IF(ISNUMBER(SEARCH($V$9,T1364)),"WINCOMBACGIANG",IF(ISNUMBER(SEARCH($V$10,T1364)),"WINCOMBACNINH",IF(ISNUMBER(SEARCH($V$11,T1364)),"WINCOMPHUTHO",IF(ISNUMBER(SEARCH($V$12,T1364)),"WINCOMHATINH",IF(ISNUMBER(SEARCH($V$13,T1364)),"WINCOMTHAINGUYEN",IF(ISNUMBER(SEARCH($V$14,T1364)),"WINCOMKHANHHOA",IF(ISNUMBER(SEARCH($V$15,T1364)),"WINCOMHUNGYEN",IF(ISNUMBER(SEARCH($V$16,T1364)),"WINCOMNGHEAN",IF(ISNUMBER(SEARCH($V$17,T1364)),"WINCOMLAOCAI",IF(ISNUMBER(SEARCH($V$18,T1364)),"WINCOMVUNGTAU",IF(ISNUMBER(SEARCH($V$19,T1364)),"WINCOMBINHDUONG",IF(ISNUMBER(SEARCH($V$20,T1364)),"WINCOMKIENGIANG",IF(ISNUMBER(SEARCH($V$21,T1364)),"WINCOMHANAM",IF(ISNUMBER(SEARCH($V$22,T1364)),"WINCOMNAMDINH",IF(ISNUMBER(SEARCH($V$23,T1364)),"WINCOMLANGSON",IF(ISNUMBER(SEARCH($V$24,T1364)),"WINCOMTHANHHOA",IF(ISNUMBER(SEARCH($V$25,T1364)),"WINCOMYENBAI",IF(ISNUMBER(SEARCH($V$26,T1364)),"WINCOMTUYENQUANG",IF(ISNUMBER(SEARCH($V$27,T1364)),"WINCOMHUE",IF(ISNUMBER(SEARCH($V$28,T1364)),"WINCOMQUANGNAM",IF(ISNUMBER(SEARCH($V$29,T1364)),"WINCOMVINHPHUC",IF(ISNUMBER(SEARCH($V$30,T1364)),"WINCOMHAGIANG",IF(ISNUMBER(SEARCH($V$31,T1364)),"WINCOMNINHBINH",IF(ISNUMBER(SEARCH($V$32,T1364)),"WINCOMTRAVINH",IF(ISNUMBER(SEARCH($V$33,T1364)),"WINCOMCANTHO",IF(ISNUMBER(SEARCH($V$34,T1364)),"WINCOMBENTRE",IF(ISNUMBER(SEARCH($V$35,T1364)),"WINCOMCAMAU",IF(ISNUMBER(SEARCH($V$36,T1364)),"WINCOMANGIANG",IF(ISNUMBER(SEARCH($V$37,T1364)),"WINCOMNINHTHUAN",IF(ISNUMBER(SEARCH($V$38,T1364)),"WINCOMTHAIBINH",IF(ISNUMBER(SEARCH($V$39,T1364)),"WINCOMGIALAI",IF(ISNUMBER(SEARCH($V$40,T1364)),"WINCOMHOABINH",IF(ISNUMBER(SEARCH($V$41,T1364)),"WINCOMQUANGNGAI",IF(ISNUMBER(SEARCH($V$42,T1364)),"WINCOMBINHTHUAN",IF(ISNUMBER(SEARCH($V$43,T1364)),"WINCOMDAKLAK",IF(ISNUMBER(SEARCH($V$44,T1364)),"WINCOMSOCTRANG",IF(ISNUMBER(SEARCH($V$45,T1364)),"WINCOMSONLA",IF(ISNUMBER(SEARCH($V$46,T1364)),"WINCOMKONTUM",IF(ISNUMBER(SEARCH($V$47,T1364)),"WINCOMPHUYEN",IF(ISNUMBER(SEARCH($V$48,T1364)),"WINCOMQUANGTRI",IF(ISNUMBER(SEARCH($V$49,T1364)),"WINCOMBINHDINH",IF(ISNUMBER(SEARCH($V$50,T1364)),"WINCOMCAOBANG",IF(ISNUMBER(SEARCH($V$51,T1364)),"WINCOMQUANGBINH",IF(ISNUMBER(SEARCH($V$52,T1364)),"WINCOMLAMDONG",IF(ISNUMBER(SEARCH($V$53,T1364)),"WINCOMVINHLONG",IF(ISNUMBER(SEARCH($V$54,T1364)),"WINCOMDONGTHAP",IF(ISNUMBER(SEARCH($V$55,T1364)),"WINCOMTIENGIANG",IF(ISNUMBER(SEARCH($V$56,T1364)),"WINCOMQUANGNINH",0))))))))))))))))))))))))))))))))))))))))))))))))))))))</f>
        <v>WINCOMHANOI</v>
      </c>
    </row>
    <row r="1365" spans="1:25" x14ac:dyDescent="0.2">
      <c r="A1365" t="s">
        <v>0</v>
      </c>
      <c r="B1365" t="s">
        <v>2287</v>
      </c>
      <c r="C1365" t="s">
        <v>31</v>
      </c>
      <c r="D1365" t="s">
        <v>15</v>
      </c>
      <c r="E1365" t="s">
        <v>4</v>
      </c>
      <c r="F1365" s="5">
        <f t="shared" si="85"/>
        <v>3</v>
      </c>
      <c r="G1365" s="2">
        <v>180924</v>
      </c>
      <c r="H1365" s="2">
        <v>199016.40000000002</v>
      </c>
      <c r="I1365" t="s">
        <v>5</v>
      </c>
      <c r="J1365" t="s">
        <v>16</v>
      </c>
      <c r="K1365" t="str">
        <f t="shared" si="86"/>
        <v>_Chả nướng 300g</v>
      </c>
      <c r="L1365" s="8" t="str">
        <f>VLOOKUP(K1365,'[1]Mã Misa'!$B$2:$D$74,2,0)</f>
        <v>Chả nướng 300g</v>
      </c>
      <c r="M1365" s="8" t="str">
        <f>VLOOKUP(L1365,'[1]Mã Misa'!$C$2:$D$74,2,0)</f>
        <v>CN300</v>
      </c>
      <c r="N1365" s="2">
        <v>60308</v>
      </c>
      <c r="O1365" t="s">
        <v>2288</v>
      </c>
      <c r="P1365" s="8" t="str">
        <f t="shared" si="87"/>
        <v>0142451</v>
      </c>
      <c r="Q1365" s="8" t="e">
        <f t="array" ref="Q1365">IF(VLOOKUP(P1365,$AA$1:$AC$32,1,0)&lt;&gt;0,(P1365&amp;"A"),0)</f>
        <v>#N/A</v>
      </c>
      <c r="R1365" s="12">
        <v>44517</v>
      </c>
      <c r="S1365" t="s">
        <v>2289</v>
      </c>
      <c r="T1365" s="8" t="str">
        <f t="shared" si="88"/>
        <v>VM+ HNI 13</v>
      </c>
      <c r="U1365" t="s">
        <v>6627</v>
      </c>
      <c r="Y1365" t="str">
        <f t="array" ref="Y1365">IF(ISNUMBER(SEARCH($V$3,T1365)),"WINCOMHANOI",IF(ISNUMBER(SEARCH($V$4,T1365)),"WINCOMHOCHIMINH",IF(ISNUMBER(SEARCH($V$5,T1365)),"WINCOMDANANG",IF(ISNUMBER(SEARCH($V$6,T1365)),"WINCOMHAIDUONG",IF(ISNUMBER(SEARCH($V$7,T1365)),"WINCOMQUANGNINH",IF(ISNUMBER(SEARCH($V$8,T1365)),"WINCOMHAIPHONG",IF(ISNUMBER(SEARCH($V$9,T1365)),"WINCOMBACGIANG",IF(ISNUMBER(SEARCH($V$10,T1365)),"WINCOMBACNINH",IF(ISNUMBER(SEARCH($V$11,T1365)),"WINCOMPHUTHO",IF(ISNUMBER(SEARCH($V$12,T1365)),"WINCOMHATINH",IF(ISNUMBER(SEARCH($V$13,T1365)),"WINCOMTHAINGUYEN",IF(ISNUMBER(SEARCH($V$14,T1365)),"WINCOMKHANHHOA",IF(ISNUMBER(SEARCH($V$15,T1365)),"WINCOMHUNGYEN",IF(ISNUMBER(SEARCH($V$16,T1365)),"WINCOMNGHEAN",IF(ISNUMBER(SEARCH($V$17,T1365)),"WINCOMLAOCAI",IF(ISNUMBER(SEARCH($V$18,T1365)),"WINCOMVUNGTAU",IF(ISNUMBER(SEARCH($V$19,T1365)),"WINCOMBINHDUONG",IF(ISNUMBER(SEARCH($V$20,T1365)),"WINCOMKIENGIANG",IF(ISNUMBER(SEARCH($V$21,T1365)),"WINCOMHANAM",IF(ISNUMBER(SEARCH($V$22,T1365)),"WINCOMNAMDINH",IF(ISNUMBER(SEARCH($V$23,T1365)),"WINCOMLANGSON",IF(ISNUMBER(SEARCH($V$24,T1365)),"WINCOMTHANHHOA",IF(ISNUMBER(SEARCH($V$25,T1365)),"WINCOMYENBAI",IF(ISNUMBER(SEARCH($V$26,T1365)),"WINCOMTUYENQUANG",IF(ISNUMBER(SEARCH($V$27,T1365)),"WINCOMHUE",IF(ISNUMBER(SEARCH($V$28,T1365)),"WINCOMQUANGNAM",IF(ISNUMBER(SEARCH($V$29,T1365)),"WINCOMVINHPHUC",IF(ISNUMBER(SEARCH($V$30,T1365)),"WINCOMHAGIANG",IF(ISNUMBER(SEARCH($V$31,T1365)),"WINCOMNINHBINH",IF(ISNUMBER(SEARCH($V$32,T1365)),"WINCOMTRAVINH",IF(ISNUMBER(SEARCH($V$33,T1365)),"WINCOMCANTHO",IF(ISNUMBER(SEARCH($V$34,T1365)),"WINCOMBENTRE",IF(ISNUMBER(SEARCH($V$35,T1365)),"WINCOMCAMAU",IF(ISNUMBER(SEARCH($V$36,T1365)),"WINCOMANGIANG",IF(ISNUMBER(SEARCH($V$37,T1365)),"WINCOMNINHTHUAN",IF(ISNUMBER(SEARCH($V$38,T1365)),"WINCOMTHAIBINH",IF(ISNUMBER(SEARCH($V$39,T1365)),"WINCOMGIALAI",IF(ISNUMBER(SEARCH($V$40,T1365)),"WINCOMHOABINH",IF(ISNUMBER(SEARCH($V$41,T1365)),"WINCOMQUANGNGAI",IF(ISNUMBER(SEARCH($V$42,T1365)),"WINCOMBINHTHUAN",IF(ISNUMBER(SEARCH($V$43,T1365)),"WINCOMDAKLAK",IF(ISNUMBER(SEARCH($V$44,T1365)),"WINCOMSOCTRANG",IF(ISNUMBER(SEARCH($V$45,T1365)),"WINCOMSONLA",IF(ISNUMBER(SEARCH($V$46,T1365)),"WINCOMKONTUM",IF(ISNUMBER(SEARCH($V$47,T1365)),"WINCOMPHUYEN",IF(ISNUMBER(SEARCH($V$48,T1365)),"WINCOMQUANGTRI",IF(ISNUMBER(SEARCH($V$49,T1365)),"WINCOMBINHDINH",IF(ISNUMBER(SEARCH($V$50,T1365)),"WINCOMCAOBANG",IF(ISNUMBER(SEARCH($V$51,T1365)),"WINCOMQUANGBINH",IF(ISNUMBER(SEARCH($V$52,T1365)),"WINCOMLAMDONG",IF(ISNUMBER(SEARCH($V$53,T1365)),"WINCOMVINHLONG",IF(ISNUMBER(SEARCH($V$54,T1365)),"WINCOMDONGTHAP",IF(ISNUMBER(SEARCH($V$55,T1365)),"WINCOMTIENGIANG",IF(ISNUMBER(SEARCH($V$56,T1365)),"WINCOMQUANGNINH",0))))))))))))))))))))))))))))))))))))))))))))))))))))))</f>
        <v>WINCOMHANOI</v>
      </c>
    </row>
    <row r="1366" spans="1:25" x14ac:dyDescent="0.2">
      <c r="A1366" t="s">
        <v>0</v>
      </c>
      <c r="B1366" t="s">
        <v>2287</v>
      </c>
      <c r="C1366" t="s">
        <v>34</v>
      </c>
      <c r="D1366" t="s">
        <v>27</v>
      </c>
      <c r="E1366" t="s">
        <v>4</v>
      </c>
      <c r="F1366" s="5">
        <f t="shared" si="85"/>
        <v>1</v>
      </c>
      <c r="G1366" s="2">
        <v>74250</v>
      </c>
      <c r="H1366" s="2">
        <v>81675</v>
      </c>
      <c r="I1366" t="s">
        <v>5</v>
      </c>
      <c r="J1366" t="s">
        <v>28</v>
      </c>
      <c r="K1366" t="str">
        <f t="shared" si="86"/>
        <v>_Chả cốm 300g</v>
      </c>
      <c r="L1366" s="8" t="str">
        <f>VLOOKUP(K1366,'[1]Mã Misa'!$B$2:$D$74,2,0)</f>
        <v>Chả cốm 300g</v>
      </c>
      <c r="M1366" s="8" t="str">
        <f>VLOOKUP(L1366,'[1]Mã Misa'!$C$2:$D$74,2,0)</f>
        <v>CC300</v>
      </c>
      <c r="N1366" s="2">
        <v>74250</v>
      </c>
      <c r="O1366" t="s">
        <v>2288</v>
      </c>
      <c r="P1366" s="8" t="str">
        <f t="shared" si="87"/>
        <v>0142451</v>
      </c>
      <c r="Q1366" s="8" t="e">
        <f t="array" ref="Q1366">IF(VLOOKUP(P1366,$AA$1:$AC$32,1,0)&lt;&gt;0,(P1366&amp;"A"),0)</f>
        <v>#N/A</v>
      </c>
      <c r="R1366" s="12">
        <v>44517</v>
      </c>
      <c r="S1366" t="s">
        <v>2289</v>
      </c>
      <c r="T1366" s="8" t="str">
        <f t="shared" si="88"/>
        <v>VM+ HNI 13</v>
      </c>
      <c r="U1366" t="s">
        <v>6627</v>
      </c>
      <c r="Y1366" t="str">
        <f t="array" ref="Y1366">IF(ISNUMBER(SEARCH($V$3,T1366)),"WINCOMHANOI",IF(ISNUMBER(SEARCH($V$4,T1366)),"WINCOMHOCHIMINH",IF(ISNUMBER(SEARCH($V$5,T1366)),"WINCOMDANANG",IF(ISNUMBER(SEARCH($V$6,T1366)),"WINCOMHAIDUONG",IF(ISNUMBER(SEARCH($V$7,T1366)),"WINCOMQUANGNINH",IF(ISNUMBER(SEARCH($V$8,T1366)),"WINCOMHAIPHONG",IF(ISNUMBER(SEARCH($V$9,T1366)),"WINCOMBACGIANG",IF(ISNUMBER(SEARCH($V$10,T1366)),"WINCOMBACNINH",IF(ISNUMBER(SEARCH($V$11,T1366)),"WINCOMPHUTHO",IF(ISNUMBER(SEARCH($V$12,T1366)),"WINCOMHATINH",IF(ISNUMBER(SEARCH($V$13,T1366)),"WINCOMTHAINGUYEN",IF(ISNUMBER(SEARCH($V$14,T1366)),"WINCOMKHANHHOA",IF(ISNUMBER(SEARCH($V$15,T1366)),"WINCOMHUNGYEN",IF(ISNUMBER(SEARCH($V$16,T1366)),"WINCOMNGHEAN",IF(ISNUMBER(SEARCH($V$17,T1366)),"WINCOMLAOCAI",IF(ISNUMBER(SEARCH($V$18,T1366)),"WINCOMVUNGTAU",IF(ISNUMBER(SEARCH($V$19,T1366)),"WINCOMBINHDUONG",IF(ISNUMBER(SEARCH($V$20,T1366)),"WINCOMKIENGIANG",IF(ISNUMBER(SEARCH($V$21,T1366)),"WINCOMHANAM",IF(ISNUMBER(SEARCH($V$22,T1366)),"WINCOMNAMDINH",IF(ISNUMBER(SEARCH($V$23,T1366)),"WINCOMLANGSON",IF(ISNUMBER(SEARCH($V$24,T1366)),"WINCOMTHANHHOA",IF(ISNUMBER(SEARCH($V$25,T1366)),"WINCOMYENBAI",IF(ISNUMBER(SEARCH($V$26,T1366)),"WINCOMTUYENQUANG",IF(ISNUMBER(SEARCH($V$27,T1366)),"WINCOMHUE",IF(ISNUMBER(SEARCH($V$28,T1366)),"WINCOMQUANGNAM",IF(ISNUMBER(SEARCH($V$29,T1366)),"WINCOMVINHPHUC",IF(ISNUMBER(SEARCH($V$30,T1366)),"WINCOMHAGIANG",IF(ISNUMBER(SEARCH($V$31,T1366)),"WINCOMNINHBINH",IF(ISNUMBER(SEARCH($V$32,T1366)),"WINCOMTRAVINH",IF(ISNUMBER(SEARCH($V$33,T1366)),"WINCOMCANTHO",IF(ISNUMBER(SEARCH($V$34,T1366)),"WINCOMBENTRE",IF(ISNUMBER(SEARCH($V$35,T1366)),"WINCOMCAMAU",IF(ISNUMBER(SEARCH($V$36,T1366)),"WINCOMANGIANG",IF(ISNUMBER(SEARCH($V$37,T1366)),"WINCOMNINHTHUAN",IF(ISNUMBER(SEARCH($V$38,T1366)),"WINCOMTHAIBINH",IF(ISNUMBER(SEARCH($V$39,T1366)),"WINCOMGIALAI",IF(ISNUMBER(SEARCH($V$40,T1366)),"WINCOMHOABINH",IF(ISNUMBER(SEARCH($V$41,T1366)),"WINCOMQUANGNGAI",IF(ISNUMBER(SEARCH($V$42,T1366)),"WINCOMBINHTHUAN",IF(ISNUMBER(SEARCH($V$43,T1366)),"WINCOMDAKLAK",IF(ISNUMBER(SEARCH($V$44,T1366)),"WINCOMSOCTRANG",IF(ISNUMBER(SEARCH($V$45,T1366)),"WINCOMSONLA",IF(ISNUMBER(SEARCH($V$46,T1366)),"WINCOMKONTUM",IF(ISNUMBER(SEARCH($V$47,T1366)),"WINCOMPHUYEN",IF(ISNUMBER(SEARCH($V$48,T1366)),"WINCOMQUANGTRI",IF(ISNUMBER(SEARCH($V$49,T1366)),"WINCOMBINHDINH",IF(ISNUMBER(SEARCH($V$50,T1366)),"WINCOMCAOBANG",IF(ISNUMBER(SEARCH($V$51,T1366)),"WINCOMQUANGBINH",IF(ISNUMBER(SEARCH($V$52,T1366)),"WINCOMLAMDONG",IF(ISNUMBER(SEARCH($V$53,T1366)),"WINCOMVINHLONG",IF(ISNUMBER(SEARCH($V$54,T1366)),"WINCOMDONGTHAP",IF(ISNUMBER(SEARCH($V$55,T1366)),"WINCOMTIENGIANG",IF(ISNUMBER(SEARCH($V$56,T1366)),"WINCOMQUANGNINH",0))))))))))))))))))))))))))))))))))))))))))))))))))))))</f>
        <v>WINCOMHANOI</v>
      </c>
    </row>
    <row r="1367" spans="1:25" x14ac:dyDescent="0.2">
      <c r="A1367" t="s">
        <v>0</v>
      </c>
      <c r="B1367" t="s">
        <v>2290</v>
      </c>
      <c r="C1367" t="s">
        <v>2</v>
      </c>
      <c r="D1367" t="s">
        <v>15</v>
      </c>
      <c r="E1367" t="s">
        <v>4</v>
      </c>
      <c r="F1367" s="5">
        <f t="shared" si="85"/>
        <v>1</v>
      </c>
      <c r="G1367" s="2">
        <v>60308</v>
      </c>
      <c r="H1367" s="2">
        <v>66338.8</v>
      </c>
      <c r="I1367" t="s">
        <v>5</v>
      </c>
      <c r="J1367" t="s">
        <v>16</v>
      </c>
      <c r="K1367" t="str">
        <f t="shared" si="86"/>
        <v>_Chả nướng 300g</v>
      </c>
      <c r="L1367" s="8" t="str">
        <f>VLOOKUP(K1367,'[1]Mã Misa'!$B$2:$D$74,2,0)</f>
        <v>Chả nướng 300g</v>
      </c>
      <c r="M1367" s="8" t="str">
        <f>VLOOKUP(L1367,'[1]Mã Misa'!$C$2:$D$74,2,0)</f>
        <v>CN300</v>
      </c>
      <c r="N1367" s="2">
        <v>60308</v>
      </c>
      <c r="O1367" t="s">
        <v>2291</v>
      </c>
      <c r="P1367" s="8" t="str">
        <f t="shared" si="87"/>
        <v>0142452</v>
      </c>
      <c r="Q1367" s="8" t="e">
        <f t="array" ref="Q1367">IF(VLOOKUP(P1367,$AA$1:$AC$32,1,0)&lt;&gt;0,(P1367&amp;"A"),0)</f>
        <v>#N/A</v>
      </c>
      <c r="R1367" s="12">
        <v>44517</v>
      </c>
      <c r="S1367" t="s">
        <v>1700</v>
      </c>
      <c r="T1367" s="8" t="str">
        <f t="shared" si="88"/>
        <v>VM+ HNI 86</v>
      </c>
      <c r="U1367" t="s">
        <v>6466</v>
      </c>
      <c r="Y1367" t="str">
        <f t="array" ref="Y1367">IF(ISNUMBER(SEARCH($V$3,T1367)),"WINCOMHANOI",IF(ISNUMBER(SEARCH($V$4,T1367)),"WINCOMHOCHIMINH",IF(ISNUMBER(SEARCH($V$5,T1367)),"WINCOMDANANG",IF(ISNUMBER(SEARCH($V$6,T1367)),"WINCOMHAIDUONG",IF(ISNUMBER(SEARCH($V$7,T1367)),"WINCOMQUANGNINH",IF(ISNUMBER(SEARCH($V$8,T1367)),"WINCOMHAIPHONG",IF(ISNUMBER(SEARCH($V$9,T1367)),"WINCOMBACGIANG",IF(ISNUMBER(SEARCH($V$10,T1367)),"WINCOMBACNINH",IF(ISNUMBER(SEARCH($V$11,T1367)),"WINCOMPHUTHO",IF(ISNUMBER(SEARCH($V$12,T1367)),"WINCOMHATINH",IF(ISNUMBER(SEARCH($V$13,T1367)),"WINCOMTHAINGUYEN",IF(ISNUMBER(SEARCH($V$14,T1367)),"WINCOMKHANHHOA",IF(ISNUMBER(SEARCH($V$15,T1367)),"WINCOMHUNGYEN",IF(ISNUMBER(SEARCH($V$16,T1367)),"WINCOMNGHEAN",IF(ISNUMBER(SEARCH($V$17,T1367)),"WINCOMLAOCAI",IF(ISNUMBER(SEARCH($V$18,T1367)),"WINCOMVUNGTAU",IF(ISNUMBER(SEARCH($V$19,T1367)),"WINCOMBINHDUONG",IF(ISNUMBER(SEARCH($V$20,T1367)),"WINCOMKIENGIANG",IF(ISNUMBER(SEARCH($V$21,T1367)),"WINCOMHANAM",IF(ISNUMBER(SEARCH($V$22,T1367)),"WINCOMNAMDINH",IF(ISNUMBER(SEARCH($V$23,T1367)),"WINCOMLANGSON",IF(ISNUMBER(SEARCH($V$24,T1367)),"WINCOMTHANHHOA",IF(ISNUMBER(SEARCH($V$25,T1367)),"WINCOMYENBAI",IF(ISNUMBER(SEARCH($V$26,T1367)),"WINCOMTUYENQUANG",IF(ISNUMBER(SEARCH($V$27,T1367)),"WINCOMHUE",IF(ISNUMBER(SEARCH($V$28,T1367)),"WINCOMQUANGNAM",IF(ISNUMBER(SEARCH($V$29,T1367)),"WINCOMVINHPHUC",IF(ISNUMBER(SEARCH($V$30,T1367)),"WINCOMHAGIANG",IF(ISNUMBER(SEARCH($V$31,T1367)),"WINCOMNINHBINH",IF(ISNUMBER(SEARCH($V$32,T1367)),"WINCOMTRAVINH",IF(ISNUMBER(SEARCH($V$33,T1367)),"WINCOMCANTHO",IF(ISNUMBER(SEARCH($V$34,T1367)),"WINCOMBENTRE",IF(ISNUMBER(SEARCH($V$35,T1367)),"WINCOMCAMAU",IF(ISNUMBER(SEARCH($V$36,T1367)),"WINCOMANGIANG",IF(ISNUMBER(SEARCH($V$37,T1367)),"WINCOMNINHTHUAN",IF(ISNUMBER(SEARCH($V$38,T1367)),"WINCOMTHAIBINH",IF(ISNUMBER(SEARCH($V$39,T1367)),"WINCOMGIALAI",IF(ISNUMBER(SEARCH($V$40,T1367)),"WINCOMHOABINH",IF(ISNUMBER(SEARCH($V$41,T1367)),"WINCOMQUANGNGAI",IF(ISNUMBER(SEARCH($V$42,T1367)),"WINCOMBINHTHUAN",IF(ISNUMBER(SEARCH($V$43,T1367)),"WINCOMDAKLAK",IF(ISNUMBER(SEARCH($V$44,T1367)),"WINCOMSOCTRANG",IF(ISNUMBER(SEARCH($V$45,T1367)),"WINCOMSONLA",IF(ISNUMBER(SEARCH($V$46,T1367)),"WINCOMKONTUM",IF(ISNUMBER(SEARCH($V$47,T1367)),"WINCOMPHUYEN",IF(ISNUMBER(SEARCH($V$48,T1367)),"WINCOMQUANGTRI",IF(ISNUMBER(SEARCH($V$49,T1367)),"WINCOMBINHDINH",IF(ISNUMBER(SEARCH($V$50,T1367)),"WINCOMCAOBANG",IF(ISNUMBER(SEARCH($V$51,T1367)),"WINCOMQUANGBINH",IF(ISNUMBER(SEARCH($V$52,T1367)),"WINCOMLAMDONG",IF(ISNUMBER(SEARCH($V$53,T1367)),"WINCOMVINHLONG",IF(ISNUMBER(SEARCH($V$54,T1367)),"WINCOMDONGTHAP",IF(ISNUMBER(SEARCH($V$55,T1367)),"WINCOMTIENGIANG",IF(ISNUMBER(SEARCH($V$56,T1367)),"WINCOMQUANGNINH",0))))))))))))))))))))))))))))))))))))))))))))))))))))))</f>
        <v>WINCOMHANOI</v>
      </c>
    </row>
    <row r="1368" spans="1:25" x14ac:dyDescent="0.2">
      <c r="A1368" t="s">
        <v>0</v>
      </c>
      <c r="B1368" t="s">
        <v>2290</v>
      </c>
      <c r="C1368" t="s">
        <v>31</v>
      </c>
      <c r="D1368" t="s">
        <v>62</v>
      </c>
      <c r="E1368" t="s">
        <v>4</v>
      </c>
      <c r="F1368" s="5">
        <f t="shared" si="85"/>
        <v>1</v>
      </c>
      <c r="G1368" s="2">
        <v>105400</v>
      </c>
      <c r="H1368" s="2">
        <v>115940.00000000001</v>
      </c>
      <c r="I1368" t="s">
        <v>5</v>
      </c>
      <c r="J1368" t="s">
        <v>63</v>
      </c>
      <c r="K1368" t="str">
        <f t="shared" si="86"/>
        <v>_Đùi gà sốt cay 500g</v>
      </c>
      <c r="L1368" s="8" t="str">
        <f>VLOOKUP(K1368,'[1]Mã Misa'!$B$2:$D$74,2,0)</f>
        <v>Đùi gà sốt cay 500g</v>
      </c>
      <c r="M1368" s="8" t="str">
        <f>VLOOKUP(L1368,'[1]Mã Misa'!$C$2:$D$74,2,0)</f>
        <v>DGSC500</v>
      </c>
      <c r="N1368" s="2">
        <v>105400</v>
      </c>
      <c r="O1368" t="s">
        <v>2291</v>
      </c>
      <c r="P1368" s="8" t="str">
        <f t="shared" si="87"/>
        <v>0142452</v>
      </c>
      <c r="Q1368" s="8" t="e">
        <f t="array" ref="Q1368">IF(VLOOKUP(P1368,$AA$1:$AC$32,1,0)&lt;&gt;0,(P1368&amp;"A"),0)</f>
        <v>#N/A</v>
      </c>
      <c r="R1368" s="12">
        <v>44517</v>
      </c>
      <c r="S1368" t="s">
        <v>1700</v>
      </c>
      <c r="T1368" s="8" t="str">
        <f t="shared" si="88"/>
        <v>VM+ HNI 86</v>
      </c>
      <c r="U1368" t="s">
        <v>6466</v>
      </c>
      <c r="Y1368" t="str">
        <f t="array" ref="Y1368">IF(ISNUMBER(SEARCH($V$3,T1368)),"WINCOMHANOI",IF(ISNUMBER(SEARCH($V$4,T1368)),"WINCOMHOCHIMINH",IF(ISNUMBER(SEARCH($V$5,T1368)),"WINCOMDANANG",IF(ISNUMBER(SEARCH($V$6,T1368)),"WINCOMHAIDUONG",IF(ISNUMBER(SEARCH($V$7,T1368)),"WINCOMQUANGNINH",IF(ISNUMBER(SEARCH($V$8,T1368)),"WINCOMHAIPHONG",IF(ISNUMBER(SEARCH($V$9,T1368)),"WINCOMBACGIANG",IF(ISNUMBER(SEARCH($V$10,T1368)),"WINCOMBACNINH",IF(ISNUMBER(SEARCH($V$11,T1368)),"WINCOMPHUTHO",IF(ISNUMBER(SEARCH($V$12,T1368)),"WINCOMHATINH",IF(ISNUMBER(SEARCH($V$13,T1368)),"WINCOMTHAINGUYEN",IF(ISNUMBER(SEARCH($V$14,T1368)),"WINCOMKHANHHOA",IF(ISNUMBER(SEARCH($V$15,T1368)),"WINCOMHUNGYEN",IF(ISNUMBER(SEARCH($V$16,T1368)),"WINCOMNGHEAN",IF(ISNUMBER(SEARCH($V$17,T1368)),"WINCOMLAOCAI",IF(ISNUMBER(SEARCH($V$18,T1368)),"WINCOMVUNGTAU",IF(ISNUMBER(SEARCH($V$19,T1368)),"WINCOMBINHDUONG",IF(ISNUMBER(SEARCH($V$20,T1368)),"WINCOMKIENGIANG",IF(ISNUMBER(SEARCH($V$21,T1368)),"WINCOMHANAM",IF(ISNUMBER(SEARCH($V$22,T1368)),"WINCOMNAMDINH",IF(ISNUMBER(SEARCH($V$23,T1368)),"WINCOMLANGSON",IF(ISNUMBER(SEARCH($V$24,T1368)),"WINCOMTHANHHOA",IF(ISNUMBER(SEARCH($V$25,T1368)),"WINCOMYENBAI",IF(ISNUMBER(SEARCH($V$26,T1368)),"WINCOMTUYENQUANG",IF(ISNUMBER(SEARCH($V$27,T1368)),"WINCOMHUE",IF(ISNUMBER(SEARCH($V$28,T1368)),"WINCOMQUANGNAM",IF(ISNUMBER(SEARCH($V$29,T1368)),"WINCOMVINHPHUC",IF(ISNUMBER(SEARCH($V$30,T1368)),"WINCOMHAGIANG",IF(ISNUMBER(SEARCH($V$31,T1368)),"WINCOMNINHBINH",IF(ISNUMBER(SEARCH($V$32,T1368)),"WINCOMTRAVINH",IF(ISNUMBER(SEARCH($V$33,T1368)),"WINCOMCANTHO",IF(ISNUMBER(SEARCH($V$34,T1368)),"WINCOMBENTRE",IF(ISNUMBER(SEARCH($V$35,T1368)),"WINCOMCAMAU",IF(ISNUMBER(SEARCH($V$36,T1368)),"WINCOMANGIANG",IF(ISNUMBER(SEARCH($V$37,T1368)),"WINCOMNINHTHUAN",IF(ISNUMBER(SEARCH($V$38,T1368)),"WINCOMTHAIBINH",IF(ISNUMBER(SEARCH($V$39,T1368)),"WINCOMGIALAI",IF(ISNUMBER(SEARCH($V$40,T1368)),"WINCOMHOABINH",IF(ISNUMBER(SEARCH($V$41,T1368)),"WINCOMQUANGNGAI",IF(ISNUMBER(SEARCH($V$42,T1368)),"WINCOMBINHTHUAN",IF(ISNUMBER(SEARCH($V$43,T1368)),"WINCOMDAKLAK",IF(ISNUMBER(SEARCH($V$44,T1368)),"WINCOMSOCTRANG",IF(ISNUMBER(SEARCH($V$45,T1368)),"WINCOMSONLA",IF(ISNUMBER(SEARCH($V$46,T1368)),"WINCOMKONTUM",IF(ISNUMBER(SEARCH($V$47,T1368)),"WINCOMPHUYEN",IF(ISNUMBER(SEARCH($V$48,T1368)),"WINCOMQUANGTRI",IF(ISNUMBER(SEARCH($V$49,T1368)),"WINCOMBINHDINH",IF(ISNUMBER(SEARCH($V$50,T1368)),"WINCOMCAOBANG",IF(ISNUMBER(SEARCH($V$51,T1368)),"WINCOMQUANGBINH",IF(ISNUMBER(SEARCH($V$52,T1368)),"WINCOMLAMDONG",IF(ISNUMBER(SEARCH($V$53,T1368)),"WINCOMVINHLONG",IF(ISNUMBER(SEARCH($V$54,T1368)),"WINCOMDONGTHAP",IF(ISNUMBER(SEARCH($V$55,T1368)),"WINCOMTIENGIANG",IF(ISNUMBER(SEARCH($V$56,T1368)),"WINCOMQUANGNINH",0))))))))))))))))))))))))))))))))))))))))))))))))))))))</f>
        <v>WINCOMHANOI</v>
      </c>
    </row>
    <row r="1369" spans="1:25" x14ac:dyDescent="0.2">
      <c r="A1369" t="s">
        <v>0</v>
      </c>
      <c r="B1369" t="s">
        <v>2290</v>
      </c>
      <c r="C1369" t="s">
        <v>34</v>
      </c>
      <c r="D1369" t="s">
        <v>27</v>
      </c>
      <c r="E1369" t="s">
        <v>4</v>
      </c>
      <c r="F1369" s="5">
        <f t="shared" si="85"/>
        <v>1</v>
      </c>
      <c r="G1369" s="2">
        <v>74250</v>
      </c>
      <c r="H1369" s="2">
        <v>81675</v>
      </c>
      <c r="I1369" t="s">
        <v>5</v>
      </c>
      <c r="J1369" t="s">
        <v>28</v>
      </c>
      <c r="K1369" t="str">
        <f t="shared" si="86"/>
        <v>_Chả cốm 300g</v>
      </c>
      <c r="L1369" s="8" t="str">
        <f>VLOOKUP(K1369,'[1]Mã Misa'!$B$2:$D$74,2,0)</f>
        <v>Chả cốm 300g</v>
      </c>
      <c r="M1369" s="8" t="str">
        <f>VLOOKUP(L1369,'[1]Mã Misa'!$C$2:$D$74,2,0)</f>
        <v>CC300</v>
      </c>
      <c r="N1369" s="2">
        <v>74250</v>
      </c>
      <c r="O1369" t="s">
        <v>2291</v>
      </c>
      <c r="P1369" s="8" t="str">
        <f t="shared" si="87"/>
        <v>0142452</v>
      </c>
      <c r="Q1369" s="8" t="e">
        <f t="array" ref="Q1369">IF(VLOOKUP(P1369,$AA$1:$AC$32,1,0)&lt;&gt;0,(P1369&amp;"A"),0)</f>
        <v>#N/A</v>
      </c>
      <c r="R1369" s="12">
        <v>44517</v>
      </c>
      <c r="S1369" t="s">
        <v>1700</v>
      </c>
      <c r="T1369" s="8" t="str">
        <f t="shared" si="88"/>
        <v>VM+ HNI 86</v>
      </c>
      <c r="U1369" t="s">
        <v>6466</v>
      </c>
      <c r="Y1369" t="str">
        <f t="array" ref="Y1369">IF(ISNUMBER(SEARCH($V$3,T1369)),"WINCOMHANOI",IF(ISNUMBER(SEARCH($V$4,T1369)),"WINCOMHOCHIMINH",IF(ISNUMBER(SEARCH($V$5,T1369)),"WINCOMDANANG",IF(ISNUMBER(SEARCH($V$6,T1369)),"WINCOMHAIDUONG",IF(ISNUMBER(SEARCH($V$7,T1369)),"WINCOMQUANGNINH",IF(ISNUMBER(SEARCH($V$8,T1369)),"WINCOMHAIPHONG",IF(ISNUMBER(SEARCH($V$9,T1369)),"WINCOMBACGIANG",IF(ISNUMBER(SEARCH($V$10,T1369)),"WINCOMBACNINH",IF(ISNUMBER(SEARCH($V$11,T1369)),"WINCOMPHUTHO",IF(ISNUMBER(SEARCH($V$12,T1369)),"WINCOMHATINH",IF(ISNUMBER(SEARCH($V$13,T1369)),"WINCOMTHAINGUYEN",IF(ISNUMBER(SEARCH($V$14,T1369)),"WINCOMKHANHHOA",IF(ISNUMBER(SEARCH($V$15,T1369)),"WINCOMHUNGYEN",IF(ISNUMBER(SEARCH($V$16,T1369)),"WINCOMNGHEAN",IF(ISNUMBER(SEARCH($V$17,T1369)),"WINCOMLAOCAI",IF(ISNUMBER(SEARCH($V$18,T1369)),"WINCOMVUNGTAU",IF(ISNUMBER(SEARCH($V$19,T1369)),"WINCOMBINHDUONG",IF(ISNUMBER(SEARCH($V$20,T1369)),"WINCOMKIENGIANG",IF(ISNUMBER(SEARCH($V$21,T1369)),"WINCOMHANAM",IF(ISNUMBER(SEARCH($V$22,T1369)),"WINCOMNAMDINH",IF(ISNUMBER(SEARCH($V$23,T1369)),"WINCOMLANGSON",IF(ISNUMBER(SEARCH($V$24,T1369)),"WINCOMTHANHHOA",IF(ISNUMBER(SEARCH($V$25,T1369)),"WINCOMYENBAI",IF(ISNUMBER(SEARCH($V$26,T1369)),"WINCOMTUYENQUANG",IF(ISNUMBER(SEARCH($V$27,T1369)),"WINCOMHUE",IF(ISNUMBER(SEARCH($V$28,T1369)),"WINCOMQUANGNAM",IF(ISNUMBER(SEARCH($V$29,T1369)),"WINCOMVINHPHUC",IF(ISNUMBER(SEARCH($V$30,T1369)),"WINCOMHAGIANG",IF(ISNUMBER(SEARCH($V$31,T1369)),"WINCOMNINHBINH",IF(ISNUMBER(SEARCH($V$32,T1369)),"WINCOMTRAVINH",IF(ISNUMBER(SEARCH($V$33,T1369)),"WINCOMCANTHO",IF(ISNUMBER(SEARCH($V$34,T1369)),"WINCOMBENTRE",IF(ISNUMBER(SEARCH($V$35,T1369)),"WINCOMCAMAU",IF(ISNUMBER(SEARCH($V$36,T1369)),"WINCOMANGIANG",IF(ISNUMBER(SEARCH($V$37,T1369)),"WINCOMNINHTHUAN",IF(ISNUMBER(SEARCH($V$38,T1369)),"WINCOMTHAIBINH",IF(ISNUMBER(SEARCH($V$39,T1369)),"WINCOMGIALAI",IF(ISNUMBER(SEARCH($V$40,T1369)),"WINCOMHOABINH",IF(ISNUMBER(SEARCH($V$41,T1369)),"WINCOMQUANGNGAI",IF(ISNUMBER(SEARCH($V$42,T1369)),"WINCOMBINHTHUAN",IF(ISNUMBER(SEARCH($V$43,T1369)),"WINCOMDAKLAK",IF(ISNUMBER(SEARCH($V$44,T1369)),"WINCOMSOCTRANG",IF(ISNUMBER(SEARCH($V$45,T1369)),"WINCOMSONLA",IF(ISNUMBER(SEARCH($V$46,T1369)),"WINCOMKONTUM",IF(ISNUMBER(SEARCH($V$47,T1369)),"WINCOMPHUYEN",IF(ISNUMBER(SEARCH($V$48,T1369)),"WINCOMQUANGTRI",IF(ISNUMBER(SEARCH($V$49,T1369)),"WINCOMBINHDINH",IF(ISNUMBER(SEARCH($V$50,T1369)),"WINCOMCAOBANG",IF(ISNUMBER(SEARCH($V$51,T1369)),"WINCOMQUANGBINH",IF(ISNUMBER(SEARCH($V$52,T1369)),"WINCOMLAMDONG",IF(ISNUMBER(SEARCH($V$53,T1369)),"WINCOMVINHLONG",IF(ISNUMBER(SEARCH($V$54,T1369)),"WINCOMDONGTHAP",IF(ISNUMBER(SEARCH($V$55,T1369)),"WINCOMTIENGIANG",IF(ISNUMBER(SEARCH($V$56,T1369)),"WINCOMQUANGNINH",0))))))))))))))))))))))))))))))))))))))))))))))))))))))</f>
        <v>WINCOMHANOI</v>
      </c>
    </row>
    <row r="1370" spans="1:25" x14ac:dyDescent="0.2">
      <c r="A1370" t="s">
        <v>0</v>
      </c>
      <c r="B1370" t="s">
        <v>2292</v>
      </c>
      <c r="C1370" t="s">
        <v>2</v>
      </c>
      <c r="D1370" t="s">
        <v>3</v>
      </c>
      <c r="E1370" t="s">
        <v>4</v>
      </c>
      <c r="F1370" s="5">
        <f t="shared" si="85"/>
        <v>1</v>
      </c>
      <c r="G1370" s="2">
        <v>88846</v>
      </c>
      <c r="H1370" s="2">
        <v>97730.6</v>
      </c>
      <c r="I1370" t="s">
        <v>5</v>
      </c>
      <c r="J1370" t="s">
        <v>6</v>
      </c>
      <c r="K1370" t="str">
        <f t="shared" si="86"/>
        <v>Gà muối gói 500g</v>
      </c>
      <c r="L1370" s="8" t="str">
        <f>VLOOKUP(K1370,'[1]Mã Misa'!$B$2:$D$74,2,0)</f>
        <v>Gà muối 500g</v>
      </c>
      <c r="M1370" s="8" t="str">
        <f>VLOOKUP(L1370,'[1]Mã Misa'!$C$2:$D$74,2,0)</f>
        <v>GM500</v>
      </c>
      <c r="N1370" s="2">
        <v>88846</v>
      </c>
      <c r="O1370" t="s">
        <v>2293</v>
      </c>
      <c r="P1370" s="8" t="str">
        <f t="shared" si="87"/>
        <v>0142453</v>
      </c>
      <c r="Q1370" s="8" t="e">
        <f t="array" ref="Q1370">IF(VLOOKUP(P1370,$AA$1:$AC$32,1,0)&lt;&gt;0,(P1370&amp;"A"),0)</f>
        <v>#N/A</v>
      </c>
      <c r="R1370" s="12">
        <v>44517</v>
      </c>
      <c r="S1370" t="s">
        <v>1700</v>
      </c>
      <c r="T1370" s="8" t="str">
        <f t="shared" si="88"/>
        <v>VM+ HNI 86</v>
      </c>
      <c r="U1370" t="s">
        <v>6466</v>
      </c>
      <c r="Y1370" t="str">
        <f t="array" ref="Y1370">IF(ISNUMBER(SEARCH($V$3,T1370)),"WINCOMHANOI",IF(ISNUMBER(SEARCH($V$4,T1370)),"WINCOMHOCHIMINH",IF(ISNUMBER(SEARCH($V$5,T1370)),"WINCOMDANANG",IF(ISNUMBER(SEARCH($V$6,T1370)),"WINCOMHAIDUONG",IF(ISNUMBER(SEARCH($V$7,T1370)),"WINCOMQUANGNINH",IF(ISNUMBER(SEARCH($V$8,T1370)),"WINCOMHAIPHONG",IF(ISNUMBER(SEARCH($V$9,T1370)),"WINCOMBACGIANG",IF(ISNUMBER(SEARCH($V$10,T1370)),"WINCOMBACNINH",IF(ISNUMBER(SEARCH($V$11,T1370)),"WINCOMPHUTHO",IF(ISNUMBER(SEARCH($V$12,T1370)),"WINCOMHATINH",IF(ISNUMBER(SEARCH($V$13,T1370)),"WINCOMTHAINGUYEN",IF(ISNUMBER(SEARCH($V$14,T1370)),"WINCOMKHANHHOA",IF(ISNUMBER(SEARCH($V$15,T1370)),"WINCOMHUNGYEN",IF(ISNUMBER(SEARCH($V$16,T1370)),"WINCOMNGHEAN",IF(ISNUMBER(SEARCH($V$17,T1370)),"WINCOMLAOCAI",IF(ISNUMBER(SEARCH($V$18,T1370)),"WINCOMVUNGTAU",IF(ISNUMBER(SEARCH($V$19,T1370)),"WINCOMBINHDUONG",IF(ISNUMBER(SEARCH($V$20,T1370)),"WINCOMKIENGIANG",IF(ISNUMBER(SEARCH($V$21,T1370)),"WINCOMHANAM",IF(ISNUMBER(SEARCH($V$22,T1370)),"WINCOMNAMDINH",IF(ISNUMBER(SEARCH($V$23,T1370)),"WINCOMLANGSON",IF(ISNUMBER(SEARCH($V$24,T1370)),"WINCOMTHANHHOA",IF(ISNUMBER(SEARCH($V$25,T1370)),"WINCOMYENBAI",IF(ISNUMBER(SEARCH($V$26,T1370)),"WINCOMTUYENQUANG",IF(ISNUMBER(SEARCH($V$27,T1370)),"WINCOMHUE",IF(ISNUMBER(SEARCH($V$28,T1370)),"WINCOMQUANGNAM",IF(ISNUMBER(SEARCH($V$29,T1370)),"WINCOMVINHPHUC",IF(ISNUMBER(SEARCH($V$30,T1370)),"WINCOMHAGIANG",IF(ISNUMBER(SEARCH($V$31,T1370)),"WINCOMNINHBINH",IF(ISNUMBER(SEARCH($V$32,T1370)),"WINCOMTRAVINH",IF(ISNUMBER(SEARCH($V$33,T1370)),"WINCOMCANTHO",IF(ISNUMBER(SEARCH($V$34,T1370)),"WINCOMBENTRE",IF(ISNUMBER(SEARCH($V$35,T1370)),"WINCOMCAMAU",IF(ISNUMBER(SEARCH($V$36,T1370)),"WINCOMANGIANG",IF(ISNUMBER(SEARCH($V$37,T1370)),"WINCOMNINHTHUAN",IF(ISNUMBER(SEARCH($V$38,T1370)),"WINCOMTHAIBINH",IF(ISNUMBER(SEARCH($V$39,T1370)),"WINCOMGIALAI",IF(ISNUMBER(SEARCH($V$40,T1370)),"WINCOMHOABINH",IF(ISNUMBER(SEARCH($V$41,T1370)),"WINCOMQUANGNGAI",IF(ISNUMBER(SEARCH($V$42,T1370)),"WINCOMBINHTHUAN",IF(ISNUMBER(SEARCH($V$43,T1370)),"WINCOMDAKLAK",IF(ISNUMBER(SEARCH($V$44,T1370)),"WINCOMSOCTRANG",IF(ISNUMBER(SEARCH($V$45,T1370)),"WINCOMSONLA",IF(ISNUMBER(SEARCH($V$46,T1370)),"WINCOMKONTUM",IF(ISNUMBER(SEARCH($V$47,T1370)),"WINCOMPHUYEN",IF(ISNUMBER(SEARCH($V$48,T1370)),"WINCOMQUANGTRI",IF(ISNUMBER(SEARCH($V$49,T1370)),"WINCOMBINHDINH",IF(ISNUMBER(SEARCH($V$50,T1370)),"WINCOMCAOBANG",IF(ISNUMBER(SEARCH($V$51,T1370)),"WINCOMQUANGBINH",IF(ISNUMBER(SEARCH($V$52,T1370)),"WINCOMLAMDONG",IF(ISNUMBER(SEARCH($V$53,T1370)),"WINCOMVINHLONG",IF(ISNUMBER(SEARCH($V$54,T1370)),"WINCOMDONGTHAP",IF(ISNUMBER(SEARCH($V$55,T1370)),"WINCOMTIENGIANG",IF(ISNUMBER(SEARCH($V$56,T1370)),"WINCOMQUANGNINH",0))))))))))))))))))))))))))))))))))))))))))))))))))))))</f>
        <v>WINCOMHANOI</v>
      </c>
    </row>
    <row r="1371" spans="1:25" x14ac:dyDescent="0.2">
      <c r="A1371" t="s">
        <v>0</v>
      </c>
      <c r="B1371" t="s">
        <v>2294</v>
      </c>
      <c r="C1371" t="s">
        <v>2</v>
      </c>
      <c r="D1371" t="s">
        <v>105</v>
      </c>
      <c r="E1371" t="s">
        <v>106</v>
      </c>
      <c r="F1371" s="5">
        <f t="shared" si="85"/>
        <v>1</v>
      </c>
      <c r="G1371" s="2">
        <v>177188</v>
      </c>
      <c r="H1371" s="2">
        <v>177188</v>
      </c>
      <c r="I1371" t="s">
        <v>5</v>
      </c>
      <c r="J1371" t="s">
        <v>107</v>
      </c>
      <c r="K1371" t="str">
        <f t="shared" si="86"/>
        <v xml:space="preserve"> Mực lá câu làm sạch 450g</v>
      </c>
      <c r="L1371" s="8" t="str">
        <f>VLOOKUP(K1371,'[1]Mã Misa'!$B$2:$D$74,2,0)</f>
        <v>Mực lá câu làm sạch 450g</v>
      </c>
      <c r="M1371" s="8" t="str">
        <f>VLOOKUP(L1371,'[1]Mã Misa'!$C$2:$D$74,2,0)</f>
        <v>ML450</v>
      </c>
      <c r="N1371" s="2">
        <v>177188</v>
      </c>
      <c r="O1371" t="s">
        <v>2295</v>
      </c>
      <c r="P1371" s="8" t="str">
        <f t="shared" si="87"/>
        <v>0142455</v>
      </c>
      <c r="Q1371" s="8" t="e">
        <f t="array" ref="Q1371">IF(VLOOKUP(P1371,$AA$1:$AC$32,1,0)&lt;&gt;0,(P1371&amp;"A"),0)</f>
        <v>#N/A</v>
      </c>
      <c r="R1371" s="12">
        <v>44517</v>
      </c>
      <c r="S1371" t="s">
        <v>179</v>
      </c>
      <c r="T1371" s="8" t="str">
        <f t="shared" si="88"/>
        <v>VM+ HNI 2/</v>
      </c>
      <c r="U1371" t="s">
        <v>6024</v>
      </c>
      <c r="Y1371" t="str">
        <f t="array" ref="Y1371">IF(ISNUMBER(SEARCH($V$3,T1371)),"WINCOMHANOI",IF(ISNUMBER(SEARCH($V$4,T1371)),"WINCOMHOCHIMINH",IF(ISNUMBER(SEARCH($V$5,T1371)),"WINCOMDANANG",IF(ISNUMBER(SEARCH($V$6,T1371)),"WINCOMHAIDUONG",IF(ISNUMBER(SEARCH($V$7,T1371)),"WINCOMQUANGNINH",IF(ISNUMBER(SEARCH($V$8,T1371)),"WINCOMHAIPHONG",IF(ISNUMBER(SEARCH($V$9,T1371)),"WINCOMBACGIANG",IF(ISNUMBER(SEARCH($V$10,T1371)),"WINCOMBACNINH",IF(ISNUMBER(SEARCH($V$11,T1371)),"WINCOMPHUTHO",IF(ISNUMBER(SEARCH($V$12,T1371)),"WINCOMHATINH",IF(ISNUMBER(SEARCH($V$13,T1371)),"WINCOMTHAINGUYEN",IF(ISNUMBER(SEARCH($V$14,T1371)),"WINCOMKHANHHOA",IF(ISNUMBER(SEARCH($V$15,T1371)),"WINCOMHUNGYEN",IF(ISNUMBER(SEARCH($V$16,T1371)),"WINCOMNGHEAN",IF(ISNUMBER(SEARCH($V$17,T1371)),"WINCOMLAOCAI",IF(ISNUMBER(SEARCH($V$18,T1371)),"WINCOMVUNGTAU",IF(ISNUMBER(SEARCH($V$19,T1371)),"WINCOMBINHDUONG",IF(ISNUMBER(SEARCH($V$20,T1371)),"WINCOMKIENGIANG",IF(ISNUMBER(SEARCH($V$21,T1371)),"WINCOMHANAM",IF(ISNUMBER(SEARCH($V$22,T1371)),"WINCOMNAMDINH",IF(ISNUMBER(SEARCH($V$23,T1371)),"WINCOMLANGSON",IF(ISNUMBER(SEARCH($V$24,T1371)),"WINCOMTHANHHOA",IF(ISNUMBER(SEARCH($V$25,T1371)),"WINCOMYENBAI",IF(ISNUMBER(SEARCH($V$26,T1371)),"WINCOMTUYENQUANG",IF(ISNUMBER(SEARCH($V$27,T1371)),"WINCOMHUE",IF(ISNUMBER(SEARCH($V$28,T1371)),"WINCOMQUANGNAM",IF(ISNUMBER(SEARCH($V$29,T1371)),"WINCOMVINHPHUC",IF(ISNUMBER(SEARCH($V$30,T1371)),"WINCOMHAGIANG",IF(ISNUMBER(SEARCH($V$31,T1371)),"WINCOMNINHBINH",IF(ISNUMBER(SEARCH($V$32,T1371)),"WINCOMTRAVINH",IF(ISNUMBER(SEARCH($V$33,T1371)),"WINCOMCANTHO",IF(ISNUMBER(SEARCH($V$34,T1371)),"WINCOMBENTRE",IF(ISNUMBER(SEARCH($V$35,T1371)),"WINCOMCAMAU",IF(ISNUMBER(SEARCH($V$36,T1371)),"WINCOMANGIANG",IF(ISNUMBER(SEARCH($V$37,T1371)),"WINCOMNINHTHUAN",IF(ISNUMBER(SEARCH($V$38,T1371)),"WINCOMTHAIBINH",IF(ISNUMBER(SEARCH($V$39,T1371)),"WINCOMGIALAI",IF(ISNUMBER(SEARCH($V$40,T1371)),"WINCOMHOABINH",IF(ISNUMBER(SEARCH($V$41,T1371)),"WINCOMQUANGNGAI",IF(ISNUMBER(SEARCH($V$42,T1371)),"WINCOMBINHTHUAN",IF(ISNUMBER(SEARCH($V$43,T1371)),"WINCOMDAKLAK",IF(ISNUMBER(SEARCH($V$44,T1371)),"WINCOMSOCTRANG",IF(ISNUMBER(SEARCH($V$45,T1371)),"WINCOMSONLA",IF(ISNUMBER(SEARCH($V$46,T1371)),"WINCOMKONTUM",IF(ISNUMBER(SEARCH($V$47,T1371)),"WINCOMPHUYEN",IF(ISNUMBER(SEARCH($V$48,T1371)),"WINCOMQUANGTRI",IF(ISNUMBER(SEARCH($V$49,T1371)),"WINCOMBINHDINH",IF(ISNUMBER(SEARCH($V$50,T1371)),"WINCOMCAOBANG",IF(ISNUMBER(SEARCH($V$51,T1371)),"WINCOMQUANGBINH",IF(ISNUMBER(SEARCH($V$52,T1371)),"WINCOMLAMDONG",IF(ISNUMBER(SEARCH($V$53,T1371)),"WINCOMVINHLONG",IF(ISNUMBER(SEARCH($V$54,T1371)),"WINCOMDONGTHAP",IF(ISNUMBER(SEARCH($V$55,T1371)),"WINCOMTIENGIANG",IF(ISNUMBER(SEARCH($V$56,T1371)),"WINCOMQUANGNINH",0))))))))))))))))))))))))))))))))))))))))))))))))))))))</f>
        <v>WINCOMHANOI</v>
      </c>
    </row>
    <row r="1372" spans="1:25" x14ac:dyDescent="0.2">
      <c r="A1372" t="s">
        <v>0</v>
      </c>
      <c r="B1372" t="s">
        <v>2296</v>
      </c>
      <c r="C1372" t="s">
        <v>2</v>
      </c>
      <c r="D1372" t="s">
        <v>32</v>
      </c>
      <c r="E1372" t="s">
        <v>4</v>
      </c>
      <c r="F1372" s="5">
        <f t="shared" si="85"/>
        <v>1</v>
      </c>
      <c r="G1372" s="2">
        <v>59400</v>
      </c>
      <c r="H1372" s="2">
        <v>65340.000000000007</v>
      </c>
      <c r="I1372" t="s">
        <v>5</v>
      </c>
      <c r="J1372" t="s">
        <v>33</v>
      </c>
      <c r="K1372" t="str">
        <f t="shared" si="86"/>
        <v>_Giò lụa 250g</v>
      </c>
      <c r="L1372" s="8" t="str">
        <f>VLOOKUP(K1372,'[1]Mã Misa'!$B$2:$D$74,2,0)</f>
        <v>Giò lụa 250g</v>
      </c>
      <c r="M1372" s="8" t="str">
        <f>VLOOKUP(L1372,'[1]Mã Misa'!$C$2:$D$74,2,0)</f>
        <v>GL250</v>
      </c>
      <c r="N1372" s="2">
        <v>59400</v>
      </c>
      <c r="O1372" t="s">
        <v>2297</v>
      </c>
      <c r="P1372" s="8" t="str">
        <f t="shared" si="87"/>
        <v>0010824</v>
      </c>
      <c r="Q1372" s="8" t="e">
        <f t="array" ref="Q1372">IF(VLOOKUP(P1372,$AA$1:$AC$32,1,0)&lt;&gt;0,(P1372&amp;"A"),0)</f>
        <v>#N/A</v>
      </c>
      <c r="R1372" s="12">
        <v>44517</v>
      </c>
      <c r="S1372" t="s">
        <v>2298</v>
      </c>
      <c r="T1372" s="8" t="str">
        <f t="shared" si="88"/>
        <v>VM+ HPG Ph</v>
      </c>
      <c r="U1372" t="s">
        <v>6628</v>
      </c>
      <c r="Y1372" t="str">
        <f t="array" ref="Y1372">IF(ISNUMBER(SEARCH($V$3,T1372)),"WINCOMHANOI",IF(ISNUMBER(SEARCH($V$4,T1372)),"WINCOMHOCHIMINH",IF(ISNUMBER(SEARCH($V$5,T1372)),"WINCOMDANANG",IF(ISNUMBER(SEARCH($V$6,T1372)),"WINCOMHAIDUONG",IF(ISNUMBER(SEARCH($V$7,T1372)),"WINCOMQUANGNINH",IF(ISNUMBER(SEARCH($V$8,T1372)),"WINCOMHAIPHONG",IF(ISNUMBER(SEARCH($V$9,T1372)),"WINCOMBACGIANG",IF(ISNUMBER(SEARCH($V$10,T1372)),"WINCOMBACNINH",IF(ISNUMBER(SEARCH($V$11,T1372)),"WINCOMPHUTHO",IF(ISNUMBER(SEARCH($V$12,T1372)),"WINCOMHATINH",IF(ISNUMBER(SEARCH($V$13,T1372)),"WINCOMTHAINGUYEN",IF(ISNUMBER(SEARCH($V$14,T1372)),"WINCOMKHANHHOA",IF(ISNUMBER(SEARCH($V$15,T1372)),"WINCOMHUNGYEN",IF(ISNUMBER(SEARCH($V$16,T1372)),"WINCOMNGHEAN",IF(ISNUMBER(SEARCH($V$17,T1372)),"WINCOMLAOCAI",IF(ISNUMBER(SEARCH($V$18,T1372)),"WINCOMVUNGTAU",IF(ISNUMBER(SEARCH($V$19,T1372)),"WINCOMBINHDUONG",IF(ISNUMBER(SEARCH($V$20,T1372)),"WINCOMKIENGIANG",IF(ISNUMBER(SEARCH($V$21,T1372)),"WINCOMHANAM",IF(ISNUMBER(SEARCH($V$22,T1372)),"WINCOMNAMDINH",IF(ISNUMBER(SEARCH($V$23,T1372)),"WINCOMLANGSON",IF(ISNUMBER(SEARCH($V$24,T1372)),"WINCOMTHANHHOA",IF(ISNUMBER(SEARCH($V$25,T1372)),"WINCOMYENBAI",IF(ISNUMBER(SEARCH($V$26,T1372)),"WINCOMTUYENQUANG",IF(ISNUMBER(SEARCH($V$27,T1372)),"WINCOMHUE",IF(ISNUMBER(SEARCH($V$28,T1372)),"WINCOMQUANGNAM",IF(ISNUMBER(SEARCH($V$29,T1372)),"WINCOMVINHPHUC",IF(ISNUMBER(SEARCH($V$30,T1372)),"WINCOMHAGIANG",IF(ISNUMBER(SEARCH($V$31,T1372)),"WINCOMNINHBINH",IF(ISNUMBER(SEARCH($V$32,T1372)),"WINCOMTRAVINH",IF(ISNUMBER(SEARCH($V$33,T1372)),"WINCOMCANTHO",IF(ISNUMBER(SEARCH($V$34,T1372)),"WINCOMBENTRE",IF(ISNUMBER(SEARCH($V$35,T1372)),"WINCOMCAMAU",IF(ISNUMBER(SEARCH($V$36,T1372)),"WINCOMANGIANG",IF(ISNUMBER(SEARCH($V$37,T1372)),"WINCOMNINHTHUAN",IF(ISNUMBER(SEARCH($V$38,T1372)),"WINCOMTHAIBINH",IF(ISNUMBER(SEARCH($V$39,T1372)),"WINCOMGIALAI",IF(ISNUMBER(SEARCH($V$40,T1372)),"WINCOMHOABINH",IF(ISNUMBER(SEARCH($V$41,T1372)),"WINCOMQUANGNGAI",IF(ISNUMBER(SEARCH($V$42,T1372)),"WINCOMBINHTHUAN",IF(ISNUMBER(SEARCH($V$43,T1372)),"WINCOMDAKLAK",IF(ISNUMBER(SEARCH($V$44,T1372)),"WINCOMSOCTRANG",IF(ISNUMBER(SEARCH($V$45,T1372)),"WINCOMSONLA",IF(ISNUMBER(SEARCH($V$46,T1372)),"WINCOMKONTUM",IF(ISNUMBER(SEARCH($V$47,T1372)),"WINCOMPHUYEN",IF(ISNUMBER(SEARCH($V$48,T1372)),"WINCOMQUANGTRI",IF(ISNUMBER(SEARCH($V$49,T1372)),"WINCOMBINHDINH",IF(ISNUMBER(SEARCH($V$50,T1372)),"WINCOMCAOBANG",IF(ISNUMBER(SEARCH($V$51,T1372)),"WINCOMQUANGBINH",IF(ISNUMBER(SEARCH($V$52,T1372)),"WINCOMLAMDONG",IF(ISNUMBER(SEARCH($V$53,T1372)),"WINCOMVINHLONG",IF(ISNUMBER(SEARCH($V$54,T1372)),"WINCOMDONGTHAP",IF(ISNUMBER(SEARCH($V$55,T1372)),"WINCOMTIENGIANG",IF(ISNUMBER(SEARCH($V$56,T1372)),"WINCOMQUANGNINH",0))))))))))))))))))))))))))))))))))))))))))))))))))))))</f>
        <v>WINCOMHAIPHONG</v>
      </c>
    </row>
    <row r="1373" spans="1:25" x14ac:dyDescent="0.2">
      <c r="A1373" t="s">
        <v>0</v>
      </c>
      <c r="B1373" t="s">
        <v>2296</v>
      </c>
      <c r="C1373" t="s">
        <v>31</v>
      </c>
      <c r="D1373" t="s">
        <v>62</v>
      </c>
      <c r="E1373" t="s">
        <v>4</v>
      </c>
      <c r="F1373" s="5">
        <f t="shared" si="85"/>
        <v>5</v>
      </c>
      <c r="G1373" s="2">
        <v>527000</v>
      </c>
      <c r="H1373" s="2">
        <v>579700</v>
      </c>
      <c r="I1373" t="s">
        <v>5</v>
      </c>
      <c r="J1373" t="s">
        <v>63</v>
      </c>
      <c r="K1373" t="str">
        <f t="shared" si="86"/>
        <v>_Đùi gà sốt cay 500g</v>
      </c>
      <c r="L1373" s="8" t="str">
        <f>VLOOKUP(K1373,'[1]Mã Misa'!$B$2:$D$74,2,0)</f>
        <v>Đùi gà sốt cay 500g</v>
      </c>
      <c r="M1373" s="8" t="str">
        <f>VLOOKUP(L1373,'[1]Mã Misa'!$C$2:$D$74,2,0)</f>
        <v>DGSC500</v>
      </c>
      <c r="N1373" s="2">
        <v>105400</v>
      </c>
      <c r="O1373" t="s">
        <v>2297</v>
      </c>
      <c r="P1373" s="8" t="str">
        <f t="shared" si="87"/>
        <v>0010824</v>
      </c>
      <c r="Q1373" s="8" t="e">
        <f t="array" ref="Q1373">IF(VLOOKUP(P1373,$AA$1:$AC$32,1,0)&lt;&gt;0,(P1373&amp;"A"),0)</f>
        <v>#N/A</v>
      </c>
      <c r="R1373" s="12">
        <v>44517</v>
      </c>
      <c r="S1373" t="s">
        <v>2298</v>
      </c>
      <c r="T1373" s="8" t="str">
        <f t="shared" si="88"/>
        <v>VM+ HPG Ph</v>
      </c>
      <c r="U1373" t="s">
        <v>6628</v>
      </c>
      <c r="Y1373" t="str">
        <f t="array" ref="Y1373">IF(ISNUMBER(SEARCH($V$3,T1373)),"WINCOMHANOI",IF(ISNUMBER(SEARCH($V$4,T1373)),"WINCOMHOCHIMINH",IF(ISNUMBER(SEARCH($V$5,T1373)),"WINCOMDANANG",IF(ISNUMBER(SEARCH($V$6,T1373)),"WINCOMHAIDUONG",IF(ISNUMBER(SEARCH($V$7,T1373)),"WINCOMQUANGNINH",IF(ISNUMBER(SEARCH($V$8,T1373)),"WINCOMHAIPHONG",IF(ISNUMBER(SEARCH($V$9,T1373)),"WINCOMBACGIANG",IF(ISNUMBER(SEARCH($V$10,T1373)),"WINCOMBACNINH",IF(ISNUMBER(SEARCH($V$11,T1373)),"WINCOMPHUTHO",IF(ISNUMBER(SEARCH($V$12,T1373)),"WINCOMHATINH",IF(ISNUMBER(SEARCH($V$13,T1373)),"WINCOMTHAINGUYEN",IF(ISNUMBER(SEARCH($V$14,T1373)),"WINCOMKHANHHOA",IF(ISNUMBER(SEARCH($V$15,T1373)),"WINCOMHUNGYEN",IF(ISNUMBER(SEARCH($V$16,T1373)),"WINCOMNGHEAN",IF(ISNUMBER(SEARCH($V$17,T1373)),"WINCOMLAOCAI",IF(ISNUMBER(SEARCH($V$18,T1373)),"WINCOMVUNGTAU",IF(ISNUMBER(SEARCH($V$19,T1373)),"WINCOMBINHDUONG",IF(ISNUMBER(SEARCH($V$20,T1373)),"WINCOMKIENGIANG",IF(ISNUMBER(SEARCH($V$21,T1373)),"WINCOMHANAM",IF(ISNUMBER(SEARCH($V$22,T1373)),"WINCOMNAMDINH",IF(ISNUMBER(SEARCH($V$23,T1373)),"WINCOMLANGSON",IF(ISNUMBER(SEARCH($V$24,T1373)),"WINCOMTHANHHOA",IF(ISNUMBER(SEARCH($V$25,T1373)),"WINCOMYENBAI",IF(ISNUMBER(SEARCH($V$26,T1373)),"WINCOMTUYENQUANG",IF(ISNUMBER(SEARCH($V$27,T1373)),"WINCOMHUE",IF(ISNUMBER(SEARCH($V$28,T1373)),"WINCOMQUANGNAM",IF(ISNUMBER(SEARCH($V$29,T1373)),"WINCOMVINHPHUC",IF(ISNUMBER(SEARCH($V$30,T1373)),"WINCOMHAGIANG",IF(ISNUMBER(SEARCH($V$31,T1373)),"WINCOMNINHBINH",IF(ISNUMBER(SEARCH($V$32,T1373)),"WINCOMTRAVINH",IF(ISNUMBER(SEARCH($V$33,T1373)),"WINCOMCANTHO",IF(ISNUMBER(SEARCH($V$34,T1373)),"WINCOMBENTRE",IF(ISNUMBER(SEARCH($V$35,T1373)),"WINCOMCAMAU",IF(ISNUMBER(SEARCH($V$36,T1373)),"WINCOMANGIANG",IF(ISNUMBER(SEARCH($V$37,T1373)),"WINCOMNINHTHUAN",IF(ISNUMBER(SEARCH($V$38,T1373)),"WINCOMTHAIBINH",IF(ISNUMBER(SEARCH($V$39,T1373)),"WINCOMGIALAI",IF(ISNUMBER(SEARCH($V$40,T1373)),"WINCOMHOABINH",IF(ISNUMBER(SEARCH($V$41,T1373)),"WINCOMQUANGNGAI",IF(ISNUMBER(SEARCH($V$42,T1373)),"WINCOMBINHTHUAN",IF(ISNUMBER(SEARCH($V$43,T1373)),"WINCOMDAKLAK",IF(ISNUMBER(SEARCH($V$44,T1373)),"WINCOMSOCTRANG",IF(ISNUMBER(SEARCH($V$45,T1373)),"WINCOMSONLA",IF(ISNUMBER(SEARCH($V$46,T1373)),"WINCOMKONTUM",IF(ISNUMBER(SEARCH($V$47,T1373)),"WINCOMPHUYEN",IF(ISNUMBER(SEARCH($V$48,T1373)),"WINCOMQUANGTRI",IF(ISNUMBER(SEARCH($V$49,T1373)),"WINCOMBINHDINH",IF(ISNUMBER(SEARCH($V$50,T1373)),"WINCOMCAOBANG",IF(ISNUMBER(SEARCH($V$51,T1373)),"WINCOMQUANGBINH",IF(ISNUMBER(SEARCH($V$52,T1373)),"WINCOMLAMDONG",IF(ISNUMBER(SEARCH($V$53,T1373)),"WINCOMVINHLONG",IF(ISNUMBER(SEARCH($V$54,T1373)),"WINCOMDONGTHAP",IF(ISNUMBER(SEARCH($V$55,T1373)),"WINCOMTIENGIANG",IF(ISNUMBER(SEARCH($V$56,T1373)),"WINCOMQUANGNINH",0))))))))))))))))))))))))))))))))))))))))))))))))))))))</f>
        <v>WINCOMHAIPHONG</v>
      </c>
    </row>
    <row r="1374" spans="1:25" x14ac:dyDescent="0.2">
      <c r="A1374" t="s">
        <v>0</v>
      </c>
      <c r="B1374" t="s">
        <v>2296</v>
      </c>
      <c r="C1374" t="s">
        <v>34</v>
      </c>
      <c r="D1374" t="s">
        <v>15</v>
      </c>
      <c r="E1374" t="s">
        <v>4</v>
      </c>
      <c r="F1374" s="5">
        <f t="shared" si="85"/>
        <v>6</v>
      </c>
      <c r="G1374" s="2">
        <v>361848</v>
      </c>
      <c r="H1374" s="2">
        <v>398032.80000000005</v>
      </c>
      <c r="I1374" t="s">
        <v>5</v>
      </c>
      <c r="J1374" t="s">
        <v>16</v>
      </c>
      <c r="K1374" t="str">
        <f t="shared" si="86"/>
        <v>_Chả nướng 300g</v>
      </c>
      <c r="L1374" s="8" t="str">
        <f>VLOOKUP(K1374,'[1]Mã Misa'!$B$2:$D$74,2,0)</f>
        <v>Chả nướng 300g</v>
      </c>
      <c r="M1374" s="8" t="str">
        <f>VLOOKUP(L1374,'[1]Mã Misa'!$C$2:$D$74,2,0)</f>
        <v>CN300</v>
      </c>
      <c r="N1374" s="2">
        <v>60308</v>
      </c>
      <c r="O1374" t="s">
        <v>2297</v>
      </c>
      <c r="P1374" s="8" t="str">
        <f t="shared" si="87"/>
        <v>0010824</v>
      </c>
      <c r="Q1374" s="8" t="e">
        <f t="array" ref="Q1374">IF(VLOOKUP(P1374,$AA$1:$AC$32,1,0)&lt;&gt;0,(P1374&amp;"A"),0)</f>
        <v>#N/A</v>
      </c>
      <c r="R1374" s="12">
        <v>44517</v>
      </c>
      <c r="S1374" t="s">
        <v>2298</v>
      </c>
      <c r="T1374" s="8" t="str">
        <f t="shared" si="88"/>
        <v>VM+ HPG Ph</v>
      </c>
      <c r="U1374" t="s">
        <v>6628</v>
      </c>
      <c r="Y1374" t="str">
        <f t="array" ref="Y1374">IF(ISNUMBER(SEARCH($V$3,T1374)),"WINCOMHANOI",IF(ISNUMBER(SEARCH($V$4,T1374)),"WINCOMHOCHIMINH",IF(ISNUMBER(SEARCH($V$5,T1374)),"WINCOMDANANG",IF(ISNUMBER(SEARCH($V$6,T1374)),"WINCOMHAIDUONG",IF(ISNUMBER(SEARCH($V$7,T1374)),"WINCOMQUANGNINH",IF(ISNUMBER(SEARCH($V$8,T1374)),"WINCOMHAIPHONG",IF(ISNUMBER(SEARCH($V$9,T1374)),"WINCOMBACGIANG",IF(ISNUMBER(SEARCH($V$10,T1374)),"WINCOMBACNINH",IF(ISNUMBER(SEARCH($V$11,T1374)),"WINCOMPHUTHO",IF(ISNUMBER(SEARCH($V$12,T1374)),"WINCOMHATINH",IF(ISNUMBER(SEARCH($V$13,T1374)),"WINCOMTHAINGUYEN",IF(ISNUMBER(SEARCH($V$14,T1374)),"WINCOMKHANHHOA",IF(ISNUMBER(SEARCH($V$15,T1374)),"WINCOMHUNGYEN",IF(ISNUMBER(SEARCH($V$16,T1374)),"WINCOMNGHEAN",IF(ISNUMBER(SEARCH($V$17,T1374)),"WINCOMLAOCAI",IF(ISNUMBER(SEARCH($V$18,T1374)),"WINCOMVUNGTAU",IF(ISNUMBER(SEARCH($V$19,T1374)),"WINCOMBINHDUONG",IF(ISNUMBER(SEARCH($V$20,T1374)),"WINCOMKIENGIANG",IF(ISNUMBER(SEARCH($V$21,T1374)),"WINCOMHANAM",IF(ISNUMBER(SEARCH($V$22,T1374)),"WINCOMNAMDINH",IF(ISNUMBER(SEARCH($V$23,T1374)),"WINCOMLANGSON",IF(ISNUMBER(SEARCH($V$24,T1374)),"WINCOMTHANHHOA",IF(ISNUMBER(SEARCH($V$25,T1374)),"WINCOMYENBAI",IF(ISNUMBER(SEARCH($V$26,T1374)),"WINCOMTUYENQUANG",IF(ISNUMBER(SEARCH($V$27,T1374)),"WINCOMHUE",IF(ISNUMBER(SEARCH($V$28,T1374)),"WINCOMQUANGNAM",IF(ISNUMBER(SEARCH($V$29,T1374)),"WINCOMVINHPHUC",IF(ISNUMBER(SEARCH($V$30,T1374)),"WINCOMHAGIANG",IF(ISNUMBER(SEARCH($V$31,T1374)),"WINCOMNINHBINH",IF(ISNUMBER(SEARCH($V$32,T1374)),"WINCOMTRAVINH",IF(ISNUMBER(SEARCH($V$33,T1374)),"WINCOMCANTHO",IF(ISNUMBER(SEARCH($V$34,T1374)),"WINCOMBENTRE",IF(ISNUMBER(SEARCH($V$35,T1374)),"WINCOMCAMAU",IF(ISNUMBER(SEARCH($V$36,T1374)),"WINCOMANGIANG",IF(ISNUMBER(SEARCH($V$37,T1374)),"WINCOMNINHTHUAN",IF(ISNUMBER(SEARCH($V$38,T1374)),"WINCOMTHAIBINH",IF(ISNUMBER(SEARCH($V$39,T1374)),"WINCOMGIALAI",IF(ISNUMBER(SEARCH($V$40,T1374)),"WINCOMHOABINH",IF(ISNUMBER(SEARCH($V$41,T1374)),"WINCOMQUANGNGAI",IF(ISNUMBER(SEARCH($V$42,T1374)),"WINCOMBINHTHUAN",IF(ISNUMBER(SEARCH($V$43,T1374)),"WINCOMDAKLAK",IF(ISNUMBER(SEARCH($V$44,T1374)),"WINCOMSOCTRANG",IF(ISNUMBER(SEARCH($V$45,T1374)),"WINCOMSONLA",IF(ISNUMBER(SEARCH($V$46,T1374)),"WINCOMKONTUM",IF(ISNUMBER(SEARCH($V$47,T1374)),"WINCOMPHUYEN",IF(ISNUMBER(SEARCH($V$48,T1374)),"WINCOMQUANGTRI",IF(ISNUMBER(SEARCH($V$49,T1374)),"WINCOMBINHDINH",IF(ISNUMBER(SEARCH($V$50,T1374)),"WINCOMCAOBANG",IF(ISNUMBER(SEARCH($V$51,T1374)),"WINCOMQUANGBINH",IF(ISNUMBER(SEARCH($V$52,T1374)),"WINCOMLAMDONG",IF(ISNUMBER(SEARCH($V$53,T1374)),"WINCOMVINHLONG",IF(ISNUMBER(SEARCH($V$54,T1374)),"WINCOMDONGTHAP",IF(ISNUMBER(SEARCH($V$55,T1374)),"WINCOMTIENGIANG",IF(ISNUMBER(SEARCH($V$56,T1374)),"WINCOMQUANGNINH",0))))))))))))))))))))))))))))))))))))))))))))))))))))))</f>
        <v>WINCOMHAIPHONG</v>
      </c>
    </row>
    <row r="1375" spans="1:25" x14ac:dyDescent="0.2">
      <c r="A1375" t="s">
        <v>0</v>
      </c>
      <c r="B1375" t="s">
        <v>2299</v>
      </c>
      <c r="C1375" t="s">
        <v>2</v>
      </c>
      <c r="D1375" t="s">
        <v>223</v>
      </c>
      <c r="E1375" t="s">
        <v>4</v>
      </c>
      <c r="F1375" s="5">
        <f t="shared" si="85"/>
        <v>2</v>
      </c>
      <c r="G1375" s="2">
        <v>188026</v>
      </c>
      <c r="H1375" s="2">
        <v>206828.6</v>
      </c>
      <c r="I1375" t="s">
        <v>5</v>
      </c>
      <c r="J1375" t="s">
        <v>224</v>
      </c>
      <c r="K1375" t="str">
        <f t="shared" si="86"/>
        <v xml:space="preserve"> Giò lụa 500g</v>
      </c>
      <c r="L1375" s="8" t="str">
        <f>VLOOKUP(K1375,'[1]Mã Misa'!$B$2:$D$74,2,0)</f>
        <v>Giò lụa 500g</v>
      </c>
      <c r="M1375" s="8" t="str">
        <f>VLOOKUP(L1375,'[1]Mã Misa'!$C$2:$D$74,2,0)</f>
        <v>GL500</v>
      </c>
      <c r="N1375" s="2">
        <v>94013</v>
      </c>
      <c r="O1375" t="s">
        <v>2300</v>
      </c>
      <c r="P1375" s="8" t="str">
        <f t="shared" si="87"/>
        <v>0002551</v>
      </c>
      <c r="Q1375" s="8" t="e">
        <f t="array" ref="Q1375">IF(VLOOKUP(P1375,$AA$1:$AC$32,1,0)&lt;&gt;0,(P1375&amp;"A"),0)</f>
        <v>#N/A</v>
      </c>
      <c r="R1375" s="12">
        <v>44517</v>
      </c>
      <c r="S1375" t="s">
        <v>276</v>
      </c>
      <c r="T1375" s="8" t="str">
        <f t="shared" si="88"/>
        <v>VM+ PTO 12</v>
      </c>
      <c r="U1375" t="s">
        <v>6048</v>
      </c>
      <c r="Y1375" t="str">
        <f t="array" ref="Y1375">IF(ISNUMBER(SEARCH($V$3,T1375)),"WINCOMHANOI",IF(ISNUMBER(SEARCH($V$4,T1375)),"WINCOMHOCHIMINH",IF(ISNUMBER(SEARCH($V$5,T1375)),"WINCOMDANANG",IF(ISNUMBER(SEARCH($V$6,T1375)),"WINCOMHAIDUONG",IF(ISNUMBER(SEARCH($V$7,T1375)),"WINCOMQUANGNINH",IF(ISNUMBER(SEARCH($V$8,T1375)),"WINCOMHAIPHONG",IF(ISNUMBER(SEARCH($V$9,T1375)),"WINCOMBACGIANG",IF(ISNUMBER(SEARCH($V$10,T1375)),"WINCOMBACNINH",IF(ISNUMBER(SEARCH($V$11,T1375)),"WINCOMPHUTHO",IF(ISNUMBER(SEARCH($V$12,T1375)),"WINCOMHATINH",IF(ISNUMBER(SEARCH($V$13,T1375)),"WINCOMTHAINGUYEN",IF(ISNUMBER(SEARCH($V$14,T1375)),"WINCOMKHANHHOA",IF(ISNUMBER(SEARCH($V$15,T1375)),"WINCOMHUNGYEN",IF(ISNUMBER(SEARCH($V$16,T1375)),"WINCOMNGHEAN",IF(ISNUMBER(SEARCH($V$17,T1375)),"WINCOMLAOCAI",IF(ISNUMBER(SEARCH($V$18,T1375)),"WINCOMVUNGTAU",IF(ISNUMBER(SEARCH($V$19,T1375)),"WINCOMBINHDUONG",IF(ISNUMBER(SEARCH($V$20,T1375)),"WINCOMKIENGIANG",IF(ISNUMBER(SEARCH($V$21,T1375)),"WINCOMHANAM",IF(ISNUMBER(SEARCH($V$22,T1375)),"WINCOMNAMDINH",IF(ISNUMBER(SEARCH($V$23,T1375)),"WINCOMLANGSON",IF(ISNUMBER(SEARCH($V$24,T1375)),"WINCOMTHANHHOA",IF(ISNUMBER(SEARCH($V$25,T1375)),"WINCOMYENBAI",IF(ISNUMBER(SEARCH($V$26,T1375)),"WINCOMTUYENQUANG",IF(ISNUMBER(SEARCH($V$27,T1375)),"WINCOMHUE",IF(ISNUMBER(SEARCH($V$28,T1375)),"WINCOMQUANGNAM",IF(ISNUMBER(SEARCH($V$29,T1375)),"WINCOMVINHPHUC",IF(ISNUMBER(SEARCH($V$30,T1375)),"WINCOMHAGIANG",IF(ISNUMBER(SEARCH($V$31,T1375)),"WINCOMNINHBINH",IF(ISNUMBER(SEARCH($V$32,T1375)),"WINCOMTRAVINH",IF(ISNUMBER(SEARCH($V$33,T1375)),"WINCOMCANTHO",IF(ISNUMBER(SEARCH($V$34,T1375)),"WINCOMBENTRE",IF(ISNUMBER(SEARCH($V$35,T1375)),"WINCOMCAMAU",IF(ISNUMBER(SEARCH($V$36,T1375)),"WINCOMANGIANG",IF(ISNUMBER(SEARCH($V$37,T1375)),"WINCOMNINHTHUAN",IF(ISNUMBER(SEARCH($V$38,T1375)),"WINCOMTHAIBINH",IF(ISNUMBER(SEARCH($V$39,T1375)),"WINCOMGIALAI",IF(ISNUMBER(SEARCH($V$40,T1375)),"WINCOMHOABINH",IF(ISNUMBER(SEARCH($V$41,T1375)),"WINCOMQUANGNGAI",IF(ISNUMBER(SEARCH($V$42,T1375)),"WINCOMBINHTHUAN",IF(ISNUMBER(SEARCH($V$43,T1375)),"WINCOMDAKLAK",IF(ISNUMBER(SEARCH($V$44,T1375)),"WINCOMSOCTRANG",IF(ISNUMBER(SEARCH($V$45,T1375)),"WINCOMSONLA",IF(ISNUMBER(SEARCH($V$46,T1375)),"WINCOMKONTUM",IF(ISNUMBER(SEARCH($V$47,T1375)),"WINCOMPHUYEN",IF(ISNUMBER(SEARCH($V$48,T1375)),"WINCOMQUANGTRI",IF(ISNUMBER(SEARCH($V$49,T1375)),"WINCOMBINHDINH",IF(ISNUMBER(SEARCH($V$50,T1375)),"WINCOMCAOBANG",IF(ISNUMBER(SEARCH($V$51,T1375)),"WINCOMQUANGBINH",IF(ISNUMBER(SEARCH($V$52,T1375)),"WINCOMLAMDONG",IF(ISNUMBER(SEARCH($V$53,T1375)),"WINCOMVINHLONG",IF(ISNUMBER(SEARCH($V$54,T1375)),"WINCOMDONGTHAP",IF(ISNUMBER(SEARCH($V$55,T1375)),"WINCOMTIENGIANG",IF(ISNUMBER(SEARCH($V$56,T1375)),"WINCOMQUANGNINH",0))))))))))))))))))))))))))))))))))))))))))))))))))))))</f>
        <v>WINCOMPHUTHO</v>
      </c>
    </row>
    <row r="1376" spans="1:25" x14ac:dyDescent="0.2">
      <c r="A1376" t="s">
        <v>0</v>
      </c>
      <c r="B1376" t="s">
        <v>2301</v>
      </c>
      <c r="C1376" t="s">
        <v>2</v>
      </c>
      <c r="D1376" t="s">
        <v>123</v>
      </c>
      <c r="E1376" t="s">
        <v>4</v>
      </c>
      <c r="F1376" s="5">
        <f t="shared" si="85"/>
        <v>6</v>
      </c>
      <c r="G1376" s="2">
        <v>333570</v>
      </c>
      <c r="H1376" s="2">
        <v>366927.00000000006</v>
      </c>
      <c r="I1376" t="s">
        <v>5</v>
      </c>
      <c r="J1376" t="s">
        <v>124</v>
      </c>
      <c r="K1376" t="str">
        <f t="shared" si="86"/>
        <v>Tai heo muối gói 200g</v>
      </c>
      <c r="L1376" s="8" t="str">
        <f>VLOOKUP(K1376,'[1]Mã Misa'!$B$2:$D$74,2,0)</f>
        <v>Tai heo muối 200g</v>
      </c>
      <c r="M1376" s="8" t="str">
        <f>VLOOKUP(L1376,'[1]Mã Misa'!$C$2:$D$74,2,0)</f>
        <v>TH200</v>
      </c>
      <c r="N1376" s="2">
        <v>55595</v>
      </c>
      <c r="O1376" t="s">
        <v>2302</v>
      </c>
      <c r="P1376" s="8" t="str">
        <f t="shared" si="87"/>
        <v>0010825</v>
      </c>
      <c r="Q1376" s="8" t="e">
        <f t="array" ref="Q1376">IF(VLOOKUP(P1376,$AA$1:$AC$32,1,0)&lt;&gt;0,(P1376&amp;"A"),0)</f>
        <v>#N/A</v>
      </c>
      <c r="R1376" s="12">
        <v>44517</v>
      </c>
      <c r="S1376" t="s">
        <v>2303</v>
      </c>
      <c r="T1376" s="8" t="str">
        <f t="shared" si="88"/>
        <v>VM+ HPG 37</v>
      </c>
      <c r="U1376" t="s">
        <v>6629</v>
      </c>
      <c r="Y1376" t="str">
        <f t="array" ref="Y1376">IF(ISNUMBER(SEARCH($V$3,T1376)),"WINCOMHANOI",IF(ISNUMBER(SEARCH($V$4,T1376)),"WINCOMHOCHIMINH",IF(ISNUMBER(SEARCH($V$5,T1376)),"WINCOMDANANG",IF(ISNUMBER(SEARCH($V$6,T1376)),"WINCOMHAIDUONG",IF(ISNUMBER(SEARCH($V$7,T1376)),"WINCOMQUANGNINH",IF(ISNUMBER(SEARCH($V$8,T1376)),"WINCOMHAIPHONG",IF(ISNUMBER(SEARCH($V$9,T1376)),"WINCOMBACGIANG",IF(ISNUMBER(SEARCH($V$10,T1376)),"WINCOMBACNINH",IF(ISNUMBER(SEARCH($V$11,T1376)),"WINCOMPHUTHO",IF(ISNUMBER(SEARCH($V$12,T1376)),"WINCOMHATINH",IF(ISNUMBER(SEARCH($V$13,T1376)),"WINCOMTHAINGUYEN",IF(ISNUMBER(SEARCH($V$14,T1376)),"WINCOMKHANHHOA",IF(ISNUMBER(SEARCH($V$15,T1376)),"WINCOMHUNGYEN",IF(ISNUMBER(SEARCH($V$16,T1376)),"WINCOMNGHEAN",IF(ISNUMBER(SEARCH($V$17,T1376)),"WINCOMLAOCAI",IF(ISNUMBER(SEARCH($V$18,T1376)),"WINCOMVUNGTAU",IF(ISNUMBER(SEARCH($V$19,T1376)),"WINCOMBINHDUONG",IF(ISNUMBER(SEARCH($V$20,T1376)),"WINCOMKIENGIANG",IF(ISNUMBER(SEARCH($V$21,T1376)),"WINCOMHANAM",IF(ISNUMBER(SEARCH($V$22,T1376)),"WINCOMNAMDINH",IF(ISNUMBER(SEARCH($V$23,T1376)),"WINCOMLANGSON",IF(ISNUMBER(SEARCH($V$24,T1376)),"WINCOMTHANHHOA",IF(ISNUMBER(SEARCH($V$25,T1376)),"WINCOMYENBAI",IF(ISNUMBER(SEARCH($V$26,T1376)),"WINCOMTUYENQUANG",IF(ISNUMBER(SEARCH($V$27,T1376)),"WINCOMHUE",IF(ISNUMBER(SEARCH($V$28,T1376)),"WINCOMQUANGNAM",IF(ISNUMBER(SEARCH($V$29,T1376)),"WINCOMVINHPHUC",IF(ISNUMBER(SEARCH($V$30,T1376)),"WINCOMHAGIANG",IF(ISNUMBER(SEARCH($V$31,T1376)),"WINCOMNINHBINH",IF(ISNUMBER(SEARCH($V$32,T1376)),"WINCOMTRAVINH",IF(ISNUMBER(SEARCH($V$33,T1376)),"WINCOMCANTHO",IF(ISNUMBER(SEARCH($V$34,T1376)),"WINCOMBENTRE",IF(ISNUMBER(SEARCH($V$35,T1376)),"WINCOMCAMAU",IF(ISNUMBER(SEARCH($V$36,T1376)),"WINCOMANGIANG",IF(ISNUMBER(SEARCH($V$37,T1376)),"WINCOMNINHTHUAN",IF(ISNUMBER(SEARCH($V$38,T1376)),"WINCOMTHAIBINH",IF(ISNUMBER(SEARCH($V$39,T1376)),"WINCOMGIALAI",IF(ISNUMBER(SEARCH($V$40,T1376)),"WINCOMHOABINH",IF(ISNUMBER(SEARCH($V$41,T1376)),"WINCOMQUANGNGAI",IF(ISNUMBER(SEARCH($V$42,T1376)),"WINCOMBINHTHUAN",IF(ISNUMBER(SEARCH($V$43,T1376)),"WINCOMDAKLAK",IF(ISNUMBER(SEARCH($V$44,T1376)),"WINCOMSOCTRANG",IF(ISNUMBER(SEARCH($V$45,T1376)),"WINCOMSONLA",IF(ISNUMBER(SEARCH($V$46,T1376)),"WINCOMKONTUM",IF(ISNUMBER(SEARCH($V$47,T1376)),"WINCOMPHUYEN",IF(ISNUMBER(SEARCH($V$48,T1376)),"WINCOMQUANGTRI",IF(ISNUMBER(SEARCH($V$49,T1376)),"WINCOMBINHDINH",IF(ISNUMBER(SEARCH($V$50,T1376)),"WINCOMCAOBANG",IF(ISNUMBER(SEARCH($V$51,T1376)),"WINCOMQUANGBINH",IF(ISNUMBER(SEARCH($V$52,T1376)),"WINCOMLAMDONG",IF(ISNUMBER(SEARCH($V$53,T1376)),"WINCOMVINHLONG",IF(ISNUMBER(SEARCH($V$54,T1376)),"WINCOMDONGTHAP",IF(ISNUMBER(SEARCH($V$55,T1376)),"WINCOMTIENGIANG",IF(ISNUMBER(SEARCH($V$56,T1376)),"WINCOMQUANGNINH",0))))))))))))))))))))))))))))))))))))))))))))))))))))))</f>
        <v>WINCOMHAIPHONG</v>
      </c>
    </row>
    <row r="1377" spans="1:25" x14ac:dyDescent="0.2">
      <c r="A1377" t="s">
        <v>0</v>
      </c>
      <c r="B1377" t="s">
        <v>2304</v>
      </c>
      <c r="C1377" t="s">
        <v>2</v>
      </c>
      <c r="D1377" t="s">
        <v>62</v>
      </c>
      <c r="E1377" t="s">
        <v>4</v>
      </c>
      <c r="F1377" s="5">
        <f t="shared" si="85"/>
        <v>2</v>
      </c>
      <c r="G1377" s="2">
        <v>210800</v>
      </c>
      <c r="H1377" s="2">
        <v>231880.00000000003</v>
      </c>
      <c r="I1377" t="s">
        <v>5</v>
      </c>
      <c r="J1377" t="s">
        <v>63</v>
      </c>
      <c r="K1377" t="str">
        <f t="shared" si="86"/>
        <v>_Đùi gà sốt cay 500g</v>
      </c>
      <c r="L1377" s="8" t="str">
        <f>VLOOKUP(K1377,'[1]Mã Misa'!$B$2:$D$74,2,0)</f>
        <v>Đùi gà sốt cay 500g</v>
      </c>
      <c r="M1377" s="8" t="str">
        <f>VLOOKUP(L1377,'[1]Mã Misa'!$C$2:$D$74,2,0)</f>
        <v>DGSC500</v>
      </c>
      <c r="N1377" s="2">
        <v>105400</v>
      </c>
      <c r="O1377" t="s">
        <v>2305</v>
      </c>
      <c r="P1377" s="8" t="str">
        <f t="shared" si="87"/>
        <v>0043988</v>
      </c>
      <c r="Q1377" s="8" t="e">
        <f t="array" ref="Q1377">IF(VLOOKUP(P1377,$AA$1:$AC$32,1,0)&lt;&gt;0,(P1377&amp;"A"),0)</f>
        <v>#N/A</v>
      </c>
      <c r="R1377" s="12">
        <v>44517</v>
      </c>
      <c r="S1377" t="s">
        <v>2306</v>
      </c>
      <c r="T1377" s="8" t="str">
        <f t="shared" si="88"/>
        <v>VM+ HCM 13</v>
      </c>
      <c r="U1377" t="s">
        <v>6630</v>
      </c>
      <c r="Y1377" t="str">
        <f t="array" ref="Y1377">IF(ISNUMBER(SEARCH($V$3,T1377)),"WINCOMHANOI",IF(ISNUMBER(SEARCH($V$4,T1377)),"WINCOMHOCHIMINH",IF(ISNUMBER(SEARCH($V$5,T1377)),"WINCOMDANANG",IF(ISNUMBER(SEARCH($V$6,T1377)),"WINCOMHAIDUONG",IF(ISNUMBER(SEARCH($V$7,T1377)),"WINCOMQUANGNINH",IF(ISNUMBER(SEARCH($V$8,T1377)),"WINCOMHAIPHONG",IF(ISNUMBER(SEARCH($V$9,T1377)),"WINCOMBACGIANG",IF(ISNUMBER(SEARCH($V$10,T1377)),"WINCOMBACNINH",IF(ISNUMBER(SEARCH($V$11,T1377)),"WINCOMPHUTHO",IF(ISNUMBER(SEARCH($V$12,T1377)),"WINCOMHATINH",IF(ISNUMBER(SEARCH($V$13,T1377)),"WINCOMTHAINGUYEN",IF(ISNUMBER(SEARCH($V$14,T1377)),"WINCOMKHANHHOA",IF(ISNUMBER(SEARCH($V$15,T1377)),"WINCOMHUNGYEN",IF(ISNUMBER(SEARCH($V$16,T1377)),"WINCOMNGHEAN",IF(ISNUMBER(SEARCH($V$17,T1377)),"WINCOMLAOCAI",IF(ISNUMBER(SEARCH($V$18,T1377)),"WINCOMVUNGTAU",IF(ISNUMBER(SEARCH($V$19,T1377)),"WINCOMBINHDUONG",IF(ISNUMBER(SEARCH($V$20,T1377)),"WINCOMKIENGIANG",IF(ISNUMBER(SEARCH($V$21,T1377)),"WINCOMHANAM",IF(ISNUMBER(SEARCH($V$22,T1377)),"WINCOMNAMDINH",IF(ISNUMBER(SEARCH($V$23,T1377)),"WINCOMLANGSON",IF(ISNUMBER(SEARCH($V$24,T1377)),"WINCOMTHANHHOA",IF(ISNUMBER(SEARCH($V$25,T1377)),"WINCOMYENBAI",IF(ISNUMBER(SEARCH($V$26,T1377)),"WINCOMTUYENQUANG",IF(ISNUMBER(SEARCH($V$27,T1377)),"WINCOMHUE",IF(ISNUMBER(SEARCH($V$28,T1377)),"WINCOMQUANGNAM",IF(ISNUMBER(SEARCH($V$29,T1377)),"WINCOMVINHPHUC",IF(ISNUMBER(SEARCH($V$30,T1377)),"WINCOMHAGIANG",IF(ISNUMBER(SEARCH($V$31,T1377)),"WINCOMNINHBINH",IF(ISNUMBER(SEARCH($V$32,T1377)),"WINCOMTRAVINH",IF(ISNUMBER(SEARCH($V$33,T1377)),"WINCOMCANTHO",IF(ISNUMBER(SEARCH($V$34,T1377)),"WINCOMBENTRE",IF(ISNUMBER(SEARCH($V$35,T1377)),"WINCOMCAMAU",IF(ISNUMBER(SEARCH($V$36,T1377)),"WINCOMANGIANG",IF(ISNUMBER(SEARCH($V$37,T1377)),"WINCOMNINHTHUAN",IF(ISNUMBER(SEARCH($V$38,T1377)),"WINCOMTHAIBINH",IF(ISNUMBER(SEARCH($V$39,T1377)),"WINCOMGIALAI",IF(ISNUMBER(SEARCH($V$40,T1377)),"WINCOMHOABINH",IF(ISNUMBER(SEARCH($V$41,T1377)),"WINCOMQUANGNGAI",IF(ISNUMBER(SEARCH($V$42,T1377)),"WINCOMBINHTHUAN",IF(ISNUMBER(SEARCH($V$43,T1377)),"WINCOMDAKLAK",IF(ISNUMBER(SEARCH($V$44,T1377)),"WINCOMSOCTRANG",IF(ISNUMBER(SEARCH($V$45,T1377)),"WINCOMSONLA",IF(ISNUMBER(SEARCH($V$46,T1377)),"WINCOMKONTUM",IF(ISNUMBER(SEARCH($V$47,T1377)),"WINCOMPHUYEN",IF(ISNUMBER(SEARCH($V$48,T1377)),"WINCOMQUANGTRI",IF(ISNUMBER(SEARCH($V$49,T1377)),"WINCOMBINHDINH",IF(ISNUMBER(SEARCH($V$50,T1377)),"WINCOMCAOBANG",IF(ISNUMBER(SEARCH($V$51,T1377)),"WINCOMQUANGBINH",IF(ISNUMBER(SEARCH($V$52,T1377)),"WINCOMLAMDONG",IF(ISNUMBER(SEARCH($V$53,T1377)),"WINCOMVINHLONG",IF(ISNUMBER(SEARCH($V$54,T1377)),"WINCOMDONGTHAP",IF(ISNUMBER(SEARCH($V$55,T1377)),"WINCOMTIENGIANG",IF(ISNUMBER(SEARCH($V$56,T1377)),"WINCOMQUANGNINH",0))))))))))))))))))))))))))))))))))))))))))))))))))))))</f>
        <v>WINCOMHOCHIMINH</v>
      </c>
    </row>
    <row r="1378" spans="1:25" x14ac:dyDescent="0.2">
      <c r="A1378" t="s">
        <v>0</v>
      </c>
      <c r="B1378" t="s">
        <v>2304</v>
      </c>
      <c r="C1378" t="s">
        <v>31</v>
      </c>
      <c r="D1378" t="s">
        <v>134</v>
      </c>
      <c r="E1378" t="s">
        <v>4</v>
      </c>
      <c r="F1378" s="5">
        <f t="shared" si="85"/>
        <v>1</v>
      </c>
      <c r="G1378" s="2">
        <v>90750</v>
      </c>
      <c r="H1378" s="2">
        <v>99825.000000000015</v>
      </c>
      <c r="I1378" t="s">
        <v>5</v>
      </c>
      <c r="J1378" t="s">
        <v>135</v>
      </c>
      <c r="K1378" t="str">
        <f t="shared" si="86"/>
        <v>_Chân gà sốt cay 400g</v>
      </c>
      <c r="L1378" s="8" t="str">
        <f>VLOOKUP(K1378,'[1]Mã Misa'!$B$2:$D$74,2,0)</f>
        <v>Chân gà sốt cay 400g</v>
      </c>
      <c r="M1378" s="8" t="str">
        <f>VLOOKUP(L1378,'[1]Mã Misa'!$C$2:$D$74,2,0)</f>
        <v>CGSC400</v>
      </c>
      <c r="N1378" s="2">
        <v>90750</v>
      </c>
      <c r="O1378" t="s">
        <v>2305</v>
      </c>
      <c r="P1378" s="8" t="str">
        <f t="shared" si="87"/>
        <v>0043988</v>
      </c>
      <c r="Q1378" s="8" t="e">
        <f t="array" ref="Q1378">IF(VLOOKUP(P1378,$AA$1:$AC$32,1,0)&lt;&gt;0,(P1378&amp;"A"),0)</f>
        <v>#N/A</v>
      </c>
      <c r="R1378" s="12">
        <v>44517</v>
      </c>
      <c r="S1378" t="s">
        <v>2306</v>
      </c>
      <c r="T1378" s="8" t="str">
        <f t="shared" si="88"/>
        <v>VM+ HCM 13</v>
      </c>
      <c r="U1378" t="s">
        <v>6630</v>
      </c>
      <c r="Y1378" t="str">
        <f t="array" ref="Y1378">IF(ISNUMBER(SEARCH($V$3,T1378)),"WINCOMHANOI",IF(ISNUMBER(SEARCH($V$4,T1378)),"WINCOMHOCHIMINH",IF(ISNUMBER(SEARCH($V$5,T1378)),"WINCOMDANANG",IF(ISNUMBER(SEARCH($V$6,T1378)),"WINCOMHAIDUONG",IF(ISNUMBER(SEARCH($V$7,T1378)),"WINCOMQUANGNINH",IF(ISNUMBER(SEARCH($V$8,T1378)),"WINCOMHAIPHONG",IF(ISNUMBER(SEARCH($V$9,T1378)),"WINCOMBACGIANG",IF(ISNUMBER(SEARCH($V$10,T1378)),"WINCOMBACNINH",IF(ISNUMBER(SEARCH($V$11,T1378)),"WINCOMPHUTHO",IF(ISNUMBER(SEARCH($V$12,T1378)),"WINCOMHATINH",IF(ISNUMBER(SEARCH($V$13,T1378)),"WINCOMTHAINGUYEN",IF(ISNUMBER(SEARCH($V$14,T1378)),"WINCOMKHANHHOA",IF(ISNUMBER(SEARCH($V$15,T1378)),"WINCOMHUNGYEN",IF(ISNUMBER(SEARCH($V$16,T1378)),"WINCOMNGHEAN",IF(ISNUMBER(SEARCH($V$17,T1378)),"WINCOMLAOCAI",IF(ISNUMBER(SEARCH($V$18,T1378)),"WINCOMVUNGTAU",IF(ISNUMBER(SEARCH($V$19,T1378)),"WINCOMBINHDUONG",IF(ISNUMBER(SEARCH($V$20,T1378)),"WINCOMKIENGIANG",IF(ISNUMBER(SEARCH($V$21,T1378)),"WINCOMHANAM",IF(ISNUMBER(SEARCH($V$22,T1378)),"WINCOMNAMDINH",IF(ISNUMBER(SEARCH($V$23,T1378)),"WINCOMLANGSON",IF(ISNUMBER(SEARCH($V$24,T1378)),"WINCOMTHANHHOA",IF(ISNUMBER(SEARCH($V$25,T1378)),"WINCOMYENBAI",IF(ISNUMBER(SEARCH($V$26,T1378)),"WINCOMTUYENQUANG",IF(ISNUMBER(SEARCH($V$27,T1378)),"WINCOMHUE",IF(ISNUMBER(SEARCH($V$28,T1378)),"WINCOMQUANGNAM",IF(ISNUMBER(SEARCH($V$29,T1378)),"WINCOMVINHPHUC",IF(ISNUMBER(SEARCH($V$30,T1378)),"WINCOMHAGIANG",IF(ISNUMBER(SEARCH($V$31,T1378)),"WINCOMNINHBINH",IF(ISNUMBER(SEARCH($V$32,T1378)),"WINCOMTRAVINH",IF(ISNUMBER(SEARCH($V$33,T1378)),"WINCOMCANTHO",IF(ISNUMBER(SEARCH($V$34,T1378)),"WINCOMBENTRE",IF(ISNUMBER(SEARCH($V$35,T1378)),"WINCOMCAMAU",IF(ISNUMBER(SEARCH($V$36,T1378)),"WINCOMANGIANG",IF(ISNUMBER(SEARCH($V$37,T1378)),"WINCOMNINHTHUAN",IF(ISNUMBER(SEARCH($V$38,T1378)),"WINCOMTHAIBINH",IF(ISNUMBER(SEARCH($V$39,T1378)),"WINCOMGIALAI",IF(ISNUMBER(SEARCH($V$40,T1378)),"WINCOMHOABINH",IF(ISNUMBER(SEARCH($V$41,T1378)),"WINCOMQUANGNGAI",IF(ISNUMBER(SEARCH($V$42,T1378)),"WINCOMBINHTHUAN",IF(ISNUMBER(SEARCH($V$43,T1378)),"WINCOMDAKLAK",IF(ISNUMBER(SEARCH($V$44,T1378)),"WINCOMSOCTRANG",IF(ISNUMBER(SEARCH($V$45,T1378)),"WINCOMSONLA",IF(ISNUMBER(SEARCH($V$46,T1378)),"WINCOMKONTUM",IF(ISNUMBER(SEARCH($V$47,T1378)),"WINCOMPHUYEN",IF(ISNUMBER(SEARCH($V$48,T1378)),"WINCOMQUANGTRI",IF(ISNUMBER(SEARCH($V$49,T1378)),"WINCOMBINHDINH",IF(ISNUMBER(SEARCH($V$50,T1378)),"WINCOMCAOBANG",IF(ISNUMBER(SEARCH($V$51,T1378)),"WINCOMQUANGBINH",IF(ISNUMBER(SEARCH($V$52,T1378)),"WINCOMLAMDONG",IF(ISNUMBER(SEARCH($V$53,T1378)),"WINCOMVINHLONG",IF(ISNUMBER(SEARCH($V$54,T1378)),"WINCOMDONGTHAP",IF(ISNUMBER(SEARCH($V$55,T1378)),"WINCOMTIENGIANG",IF(ISNUMBER(SEARCH($V$56,T1378)),"WINCOMQUANGNINH",0))))))))))))))))))))))))))))))))))))))))))))))))))))))</f>
        <v>WINCOMHOCHIMINH</v>
      </c>
    </row>
    <row r="1379" spans="1:25" x14ac:dyDescent="0.2">
      <c r="A1379" t="s">
        <v>0</v>
      </c>
      <c r="B1379" t="s">
        <v>2304</v>
      </c>
      <c r="C1379" t="s">
        <v>34</v>
      </c>
      <c r="D1379" t="s">
        <v>20</v>
      </c>
      <c r="E1379" t="s">
        <v>4</v>
      </c>
      <c r="F1379" s="5">
        <f t="shared" si="85"/>
        <v>3</v>
      </c>
      <c r="G1379" s="2">
        <v>150546</v>
      </c>
      <c r="H1379" s="2">
        <v>165600.6</v>
      </c>
      <c r="I1379" t="s">
        <v>5</v>
      </c>
      <c r="J1379" t="s">
        <v>21</v>
      </c>
      <c r="K1379" t="str">
        <f t="shared" si="86"/>
        <v>Giò tai lưỡi xào gói 250g</v>
      </c>
      <c r="L1379" s="8" t="str">
        <f>VLOOKUP(K1379,'[1]Mã Misa'!$B$2:$D$74,2,0)</f>
        <v>Giò Tai Lưỡi Xào 250g</v>
      </c>
      <c r="M1379" s="8" t="str">
        <f>VLOOKUP(L1379,'[1]Mã Misa'!$C$2:$D$74,2,0)</f>
        <v>GTLX250G</v>
      </c>
      <c r="N1379" s="2">
        <v>50182</v>
      </c>
      <c r="O1379" t="s">
        <v>2305</v>
      </c>
      <c r="P1379" s="8" t="str">
        <f t="shared" si="87"/>
        <v>0043988</v>
      </c>
      <c r="Q1379" s="8" t="e">
        <f t="array" ref="Q1379">IF(VLOOKUP(P1379,$AA$1:$AC$32,1,0)&lt;&gt;0,(P1379&amp;"A"),0)</f>
        <v>#N/A</v>
      </c>
      <c r="R1379" s="12">
        <v>44517</v>
      </c>
      <c r="S1379" t="s">
        <v>2306</v>
      </c>
      <c r="T1379" s="8" t="str">
        <f t="shared" si="88"/>
        <v>VM+ HCM 13</v>
      </c>
      <c r="U1379" t="s">
        <v>6630</v>
      </c>
      <c r="Y1379" t="str">
        <f t="array" ref="Y1379">IF(ISNUMBER(SEARCH($V$3,T1379)),"WINCOMHANOI",IF(ISNUMBER(SEARCH($V$4,T1379)),"WINCOMHOCHIMINH",IF(ISNUMBER(SEARCH($V$5,T1379)),"WINCOMDANANG",IF(ISNUMBER(SEARCH($V$6,T1379)),"WINCOMHAIDUONG",IF(ISNUMBER(SEARCH($V$7,T1379)),"WINCOMQUANGNINH",IF(ISNUMBER(SEARCH($V$8,T1379)),"WINCOMHAIPHONG",IF(ISNUMBER(SEARCH($V$9,T1379)),"WINCOMBACGIANG",IF(ISNUMBER(SEARCH($V$10,T1379)),"WINCOMBACNINH",IF(ISNUMBER(SEARCH($V$11,T1379)),"WINCOMPHUTHO",IF(ISNUMBER(SEARCH($V$12,T1379)),"WINCOMHATINH",IF(ISNUMBER(SEARCH($V$13,T1379)),"WINCOMTHAINGUYEN",IF(ISNUMBER(SEARCH($V$14,T1379)),"WINCOMKHANHHOA",IF(ISNUMBER(SEARCH($V$15,T1379)),"WINCOMHUNGYEN",IF(ISNUMBER(SEARCH($V$16,T1379)),"WINCOMNGHEAN",IF(ISNUMBER(SEARCH($V$17,T1379)),"WINCOMLAOCAI",IF(ISNUMBER(SEARCH($V$18,T1379)),"WINCOMVUNGTAU",IF(ISNUMBER(SEARCH($V$19,T1379)),"WINCOMBINHDUONG",IF(ISNUMBER(SEARCH($V$20,T1379)),"WINCOMKIENGIANG",IF(ISNUMBER(SEARCH($V$21,T1379)),"WINCOMHANAM",IF(ISNUMBER(SEARCH($V$22,T1379)),"WINCOMNAMDINH",IF(ISNUMBER(SEARCH($V$23,T1379)),"WINCOMLANGSON",IF(ISNUMBER(SEARCH($V$24,T1379)),"WINCOMTHANHHOA",IF(ISNUMBER(SEARCH($V$25,T1379)),"WINCOMYENBAI",IF(ISNUMBER(SEARCH($V$26,T1379)),"WINCOMTUYENQUANG",IF(ISNUMBER(SEARCH($V$27,T1379)),"WINCOMHUE",IF(ISNUMBER(SEARCH($V$28,T1379)),"WINCOMQUANGNAM",IF(ISNUMBER(SEARCH($V$29,T1379)),"WINCOMVINHPHUC",IF(ISNUMBER(SEARCH($V$30,T1379)),"WINCOMHAGIANG",IF(ISNUMBER(SEARCH($V$31,T1379)),"WINCOMNINHBINH",IF(ISNUMBER(SEARCH($V$32,T1379)),"WINCOMTRAVINH",IF(ISNUMBER(SEARCH($V$33,T1379)),"WINCOMCANTHO",IF(ISNUMBER(SEARCH($V$34,T1379)),"WINCOMBENTRE",IF(ISNUMBER(SEARCH($V$35,T1379)),"WINCOMCAMAU",IF(ISNUMBER(SEARCH($V$36,T1379)),"WINCOMANGIANG",IF(ISNUMBER(SEARCH($V$37,T1379)),"WINCOMNINHTHUAN",IF(ISNUMBER(SEARCH($V$38,T1379)),"WINCOMTHAIBINH",IF(ISNUMBER(SEARCH($V$39,T1379)),"WINCOMGIALAI",IF(ISNUMBER(SEARCH($V$40,T1379)),"WINCOMHOABINH",IF(ISNUMBER(SEARCH($V$41,T1379)),"WINCOMQUANGNGAI",IF(ISNUMBER(SEARCH($V$42,T1379)),"WINCOMBINHTHUAN",IF(ISNUMBER(SEARCH($V$43,T1379)),"WINCOMDAKLAK",IF(ISNUMBER(SEARCH($V$44,T1379)),"WINCOMSOCTRANG",IF(ISNUMBER(SEARCH($V$45,T1379)),"WINCOMSONLA",IF(ISNUMBER(SEARCH($V$46,T1379)),"WINCOMKONTUM",IF(ISNUMBER(SEARCH($V$47,T1379)),"WINCOMPHUYEN",IF(ISNUMBER(SEARCH($V$48,T1379)),"WINCOMQUANGTRI",IF(ISNUMBER(SEARCH($V$49,T1379)),"WINCOMBINHDINH",IF(ISNUMBER(SEARCH($V$50,T1379)),"WINCOMCAOBANG",IF(ISNUMBER(SEARCH($V$51,T1379)),"WINCOMQUANGBINH",IF(ISNUMBER(SEARCH($V$52,T1379)),"WINCOMLAMDONG",IF(ISNUMBER(SEARCH($V$53,T1379)),"WINCOMVINHLONG",IF(ISNUMBER(SEARCH($V$54,T1379)),"WINCOMDONGTHAP",IF(ISNUMBER(SEARCH($V$55,T1379)),"WINCOMTIENGIANG",IF(ISNUMBER(SEARCH($V$56,T1379)),"WINCOMQUANGNINH",0))))))))))))))))))))))))))))))))))))))))))))))))))))))</f>
        <v>WINCOMHOCHIMINH</v>
      </c>
    </row>
    <row r="1380" spans="1:25" x14ac:dyDescent="0.2">
      <c r="A1380" t="s">
        <v>0</v>
      </c>
      <c r="B1380" t="s">
        <v>2304</v>
      </c>
      <c r="C1380" t="s">
        <v>37</v>
      </c>
      <c r="D1380" t="s">
        <v>123</v>
      </c>
      <c r="E1380" t="s">
        <v>4</v>
      </c>
      <c r="F1380" s="5">
        <f t="shared" si="85"/>
        <v>1</v>
      </c>
      <c r="G1380" s="2">
        <v>55595</v>
      </c>
      <c r="H1380" s="2">
        <v>61154.500000000007</v>
      </c>
      <c r="I1380" t="s">
        <v>5</v>
      </c>
      <c r="J1380" t="s">
        <v>124</v>
      </c>
      <c r="K1380" t="str">
        <f t="shared" si="86"/>
        <v>Tai heo muối gói 200g</v>
      </c>
      <c r="L1380" s="8" t="str">
        <f>VLOOKUP(K1380,'[1]Mã Misa'!$B$2:$D$74,2,0)</f>
        <v>Tai heo muối 200g</v>
      </c>
      <c r="M1380" s="8" t="str">
        <f>VLOOKUP(L1380,'[1]Mã Misa'!$C$2:$D$74,2,0)</f>
        <v>TH200</v>
      </c>
      <c r="N1380" s="2">
        <v>55595</v>
      </c>
      <c r="O1380" t="s">
        <v>2305</v>
      </c>
      <c r="P1380" s="8" t="str">
        <f t="shared" si="87"/>
        <v>0043988</v>
      </c>
      <c r="Q1380" s="8" t="e">
        <f t="array" ref="Q1380">IF(VLOOKUP(P1380,$AA$1:$AC$32,1,0)&lt;&gt;0,(P1380&amp;"A"),0)</f>
        <v>#N/A</v>
      </c>
      <c r="R1380" s="12">
        <v>44517</v>
      </c>
      <c r="S1380" t="s">
        <v>2306</v>
      </c>
      <c r="T1380" s="8" t="str">
        <f t="shared" si="88"/>
        <v>VM+ HCM 13</v>
      </c>
      <c r="U1380" t="s">
        <v>6630</v>
      </c>
      <c r="Y1380" t="str">
        <f t="array" ref="Y1380">IF(ISNUMBER(SEARCH($V$3,T1380)),"WINCOMHANOI",IF(ISNUMBER(SEARCH($V$4,T1380)),"WINCOMHOCHIMINH",IF(ISNUMBER(SEARCH($V$5,T1380)),"WINCOMDANANG",IF(ISNUMBER(SEARCH($V$6,T1380)),"WINCOMHAIDUONG",IF(ISNUMBER(SEARCH($V$7,T1380)),"WINCOMQUANGNINH",IF(ISNUMBER(SEARCH($V$8,T1380)),"WINCOMHAIPHONG",IF(ISNUMBER(SEARCH($V$9,T1380)),"WINCOMBACGIANG",IF(ISNUMBER(SEARCH($V$10,T1380)),"WINCOMBACNINH",IF(ISNUMBER(SEARCH($V$11,T1380)),"WINCOMPHUTHO",IF(ISNUMBER(SEARCH($V$12,T1380)),"WINCOMHATINH",IF(ISNUMBER(SEARCH($V$13,T1380)),"WINCOMTHAINGUYEN",IF(ISNUMBER(SEARCH($V$14,T1380)),"WINCOMKHANHHOA",IF(ISNUMBER(SEARCH($V$15,T1380)),"WINCOMHUNGYEN",IF(ISNUMBER(SEARCH($V$16,T1380)),"WINCOMNGHEAN",IF(ISNUMBER(SEARCH($V$17,T1380)),"WINCOMLAOCAI",IF(ISNUMBER(SEARCH($V$18,T1380)),"WINCOMVUNGTAU",IF(ISNUMBER(SEARCH($V$19,T1380)),"WINCOMBINHDUONG",IF(ISNUMBER(SEARCH($V$20,T1380)),"WINCOMKIENGIANG",IF(ISNUMBER(SEARCH($V$21,T1380)),"WINCOMHANAM",IF(ISNUMBER(SEARCH($V$22,T1380)),"WINCOMNAMDINH",IF(ISNUMBER(SEARCH($V$23,T1380)),"WINCOMLANGSON",IF(ISNUMBER(SEARCH($V$24,T1380)),"WINCOMTHANHHOA",IF(ISNUMBER(SEARCH($V$25,T1380)),"WINCOMYENBAI",IF(ISNUMBER(SEARCH($V$26,T1380)),"WINCOMTUYENQUANG",IF(ISNUMBER(SEARCH($V$27,T1380)),"WINCOMHUE",IF(ISNUMBER(SEARCH($V$28,T1380)),"WINCOMQUANGNAM",IF(ISNUMBER(SEARCH($V$29,T1380)),"WINCOMVINHPHUC",IF(ISNUMBER(SEARCH($V$30,T1380)),"WINCOMHAGIANG",IF(ISNUMBER(SEARCH($V$31,T1380)),"WINCOMNINHBINH",IF(ISNUMBER(SEARCH($V$32,T1380)),"WINCOMTRAVINH",IF(ISNUMBER(SEARCH($V$33,T1380)),"WINCOMCANTHO",IF(ISNUMBER(SEARCH($V$34,T1380)),"WINCOMBENTRE",IF(ISNUMBER(SEARCH($V$35,T1380)),"WINCOMCAMAU",IF(ISNUMBER(SEARCH($V$36,T1380)),"WINCOMANGIANG",IF(ISNUMBER(SEARCH($V$37,T1380)),"WINCOMNINHTHUAN",IF(ISNUMBER(SEARCH($V$38,T1380)),"WINCOMTHAIBINH",IF(ISNUMBER(SEARCH($V$39,T1380)),"WINCOMGIALAI",IF(ISNUMBER(SEARCH($V$40,T1380)),"WINCOMHOABINH",IF(ISNUMBER(SEARCH($V$41,T1380)),"WINCOMQUANGNGAI",IF(ISNUMBER(SEARCH($V$42,T1380)),"WINCOMBINHTHUAN",IF(ISNUMBER(SEARCH($V$43,T1380)),"WINCOMDAKLAK",IF(ISNUMBER(SEARCH($V$44,T1380)),"WINCOMSOCTRANG",IF(ISNUMBER(SEARCH($V$45,T1380)),"WINCOMSONLA",IF(ISNUMBER(SEARCH($V$46,T1380)),"WINCOMKONTUM",IF(ISNUMBER(SEARCH($V$47,T1380)),"WINCOMPHUYEN",IF(ISNUMBER(SEARCH($V$48,T1380)),"WINCOMQUANGTRI",IF(ISNUMBER(SEARCH($V$49,T1380)),"WINCOMBINHDINH",IF(ISNUMBER(SEARCH($V$50,T1380)),"WINCOMCAOBANG",IF(ISNUMBER(SEARCH($V$51,T1380)),"WINCOMQUANGBINH",IF(ISNUMBER(SEARCH($V$52,T1380)),"WINCOMLAMDONG",IF(ISNUMBER(SEARCH($V$53,T1380)),"WINCOMVINHLONG",IF(ISNUMBER(SEARCH($V$54,T1380)),"WINCOMDONGTHAP",IF(ISNUMBER(SEARCH($V$55,T1380)),"WINCOMTIENGIANG",IF(ISNUMBER(SEARCH($V$56,T1380)),"WINCOMQUANGNINH",0))))))))))))))))))))))))))))))))))))))))))))))))))))))</f>
        <v>WINCOMHOCHIMINH</v>
      </c>
    </row>
    <row r="1381" spans="1:25" x14ac:dyDescent="0.2">
      <c r="A1381" t="s">
        <v>0</v>
      </c>
      <c r="B1381" t="s">
        <v>2304</v>
      </c>
      <c r="C1381" t="s">
        <v>38</v>
      </c>
      <c r="D1381" t="s">
        <v>3</v>
      </c>
      <c r="E1381" t="s">
        <v>4</v>
      </c>
      <c r="F1381" s="5">
        <f t="shared" si="85"/>
        <v>1</v>
      </c>
      <c r="G1381" s="2">
        <v>88846</v>
      </c>
      <c r="H1381" s="2">
        <v>97730.6</v>
      </c>
      <c r="I1381" t="s">
        <v>5</v>
      </c>
      <c r="J1381" t="s">
        <v>6</v>
      </c>
      <c r="K1381" t="str">
        <f t="shared" si="86"/>
        <v>Gà muối gói 500g</v>
      </c>
      <c r="L1381" s="8" t="str">
        <f>VLOOKUP(K1381,'[1]Mã Misa'!$B$2:$D$74,2,0)</f>
        <v>Gà muối 500g</v>
      </c>
      <c r="M1381" s="8" t="str">
        <f>VLOOKUP(L1381,'[1]Mã Misa'!$C$2:$D$74,2,0)</f>
        <v>GM500</v>
      </c>
      <c r="N1381" s="2">
        <v>88846</v>
      </c>
      <c r="O1381" t="s">
        <v>2305</v>
      </c>
      <c r="P1381" s="8" t="str">
        <f t="shared" si="87"/>
        <v>0043988</v>
      </c>
      <c r="Q1381" s="8" t="e">
        <f t="array" ref="Q1381">IF(VLOOKUP(P1381,$AA$1:$AC$32,1,0)&lt;&gt;0,(P1381&amp;"A"),0)</f>
        <v>#N/A</v>
      </c>
      <c r="R1381" s="12">
        <v>44517</v>
      </c>
      <c r="S1381" t="s">
        <v>2306</v>
      </c>
      <c r="T1381" s="8" t="str">
        <f t="shared" si="88"/>
        <v>VM+ HCM 13</v>
      </c>
      <c r="U1381" t="s">
        <v>6630</v>
      </c>
      <c r="Y1381" t="str">
        <f t="array" ref="Y1381">IF(ISNUMBER(SEARCH($V$3,T1381)),"WINCOMHANOI",IF(ISNUMBER(SEARCH($V$4,T1381)),"WINCOMHOCHIMINH",IF(ISNUMBER(SEARCH($V$5,T1381)),"WINCOMDANANG",IF(ISNUMBER(SEARCH($V$6,T1381)),"WINCOMHAIDUONG",IF(ISNUMBER(SEARCH($V$7,T1381)),"WINCOMQUANGNINH",IF(ISNUMBER(SEARCH($V$8,T1381)),"WINCOMHAIPHONG",IF(ISNUMBER(SEARCH($V$9,T1381)),"WINCOMBACGIANG",IF(ISNUMBER(SEARCH($V$10,T1381)),"WINCOMBACNINH",IF(ISNUMBER(SEARCH($V$11,T1381)),"WINCOMPHUTHO",IF(ISNUMBER(SEARCH($V$12,T1381)),"WINCOMHATINH",IF(ISNUMBER(SEARCH($V$13,T1381)),"WINCOMTHAINGUYEN",IF(ISNUMBER(SEARCH($V$14,T1381)),"WINCOMKHANHHOA",IF(ISNUMBER(SEARCH($V$15,T1381)),"WINCOMHUNGYEN",IF(ISNUMBER(SEARCH($V$16,T1381)),"WINCOMNGHEAN",IF(ISNUMBER(SEARCH($V$17,T1381)),"WINCOMLAOCAI",IF(ISNUMBER(SEARCH($V$18,T1381)),"WINCOMVUNGTAU",IF(ISNUMBER(SEARCH($V$19,T1381)),"WINCOMBINHDUONG",IF(ISNUMBER(SEARCH($V$20,T1381)),"WINCOMKIENGIANG",IF(ISNUMBER(SEARCH($V$21,T1381)),"WINCOMHANAM",IF(ISNUMBER(SEARCH($V$22,T1381)),"WINCOMNAMDINH",IF(ISNUMBER(SEARCH($V$23,T1381)),"WINCOMLANGSON",IF(ISNUMBER(SEARCH($V$24,T1381)),"WINCOMTHANHHOA",IF(ISNUMBER(SEARCH($V$25,T1381)),"WINCOMYENBAI",IF(ISNUMBER(SEARCH($V$26,T1381)),"WINCOMTUYENQUANG",IF(ISNUMBER(SEARCH($V$27,T1381)),"WINCOMHUE",IF(ISNUMBER(SEARCH($V$28,T1381)),"WINCOMQUANGNAM",IF(ISNUMBER(SEARCH($V$29,T1381)),"WINCOMVINHPHUC",IF(ISNUMBER(SEARCH($V$30,T1381)),"WINCOMHAGIANG",IF(ISNUMBER(SEARCH($V$31,T1381)),"WINCOMNINHBINH",IF(ISNUMBER(SEARCH($V$32,T1381)),"WINCOMTRAVINH",IF(ISNUMBER(SEARCH($V$33,T1381)),"WINCOMCANTHO",IF(ISNUMBER(SEARCH($V$34,T1381)),"WINCOMBENTRE",IF(ISNUMBER(SEARCH($V$35,T1381)),"WINCOMCAMAU",IF(ISNUMBER(SEARCH($V$36,T1381)),"WINCOMANGIANG",IF(ISNUMBER(SEARCH($V$37,T1381)),"WINCOMNINHTHUAN",IF(ISNUMBER(SEARCH($V$38,T1381)),"WINCOMTHAIBINH",IF(ISNUMBER(SEARCH($V$39,T1381)),"WINCOMGIALAI",IF(ISNUMBER(SEARCH($V$40,T1381)),"WINCOMHOABINH",IF(ISNUMBER(SEARCH($V$41,T1381)),"WINCOMQUANGNGAI",IF(ISNUMBER(SEARCH($V$42,T1381)),"WINCOMBINHTHUAN",IF(ISNUMBER(SEARCH($V$43,T1381)),"WINCOMDAKLAK",IF(ISNUMBER(SEARCH($V$44,T1381)),"WINCOMSOCTRANG",IF(ISNUMBER(SEARCH($V$45,T1381)),"WINCOMSONLA",IF(ISNUMBER(SEARCH($V$46,T1381)),"WINCOMKONTUM",IF(ISNUMBER(SEARCH($V$47,T1381)),"WINCOMPHUYEN",IF(ISNUMBER(SEARCH($V$48,T1381)),"WINCOMQUANGTRI",IF(ISNUMBER(SEARCH($V$49,T1381)),"WINCOMBINHDINH",IF(ISNUMBER(SEARCH($V$50,T1381)),"WINCOMCAOBANG",IF(ISNUMBER(SEARCH($V$51,T1381)),"WINCOMQUANGBINH",IF(ISNUMBER(SEARCH($V$52,T1381)),"WINCOMLAMDONG",IF(ISNUMBER(SEARCH($V$53,T1381)),"WINCOMVINHLONG",IF(ISNUMBER(SEARCH($V$54,T1381)),"WINCOMDONGTHAP",IF(ISNUMBER(SEARCH($V$55,T1381)),"WINCOMTIENGIANG",IF(ISNUMBER(SEARCH($V$56,T1381)),"WINCOMQUANGNINH",0))))))))))))))))))))))))))))))))))))))))))))))))))))))</f>
        <v>WINCOMHOCHIMINH</v>
      </c>
    </row>
    <row r="1382" spans="1:25" x14ac:dyDescent="0.2">
      <c r="A1382" t="s">
        <v>0</v>
      </c>
      <c r="B1382" t="s">
        <v>2304</v>
      </c>
      <c r="C1382" t="s">
        <v>49</v>
      </c>
      <c r="D1382" t="s">
        <v>35</v>
      </c>
      <c r="E1382" t="s">
        <v>4</v>
      </c>
      <c r="F1382" s="5">
        <f t="shared" si="85"/>
        <v>2</v>
      </c>
      <c r="G1382" s="2">
        <v>146862</v>
      </c>
      <c r="H1382" s="2">
        <v>161548.20000000001</v>
      </c>
      <c r="I1382" t="s">
        <v>5</v>
      </c>
      <c r="J1382" t="s">
        <v>36</v>
      </c>
      <c r="K1382" t="str">
        <f t="shared" si="86"/>
        <v>Chân giò heo muối gói 300g</v>
      </c>
      <c r="L1382" s="8" t="str">
        <f>VLOOKUP(K1382,'[1]Mã Misa'!$B$2:$D$74,2,0)</f>
        <v>Chân giò heo muối 300g</v>
      </c>
      <c r="M1382" s="8" t="str">
        <f>VLOOKUP(L1382,'[1]Mã Misa'!$C$2:$D$74,2,0)</f>
        <v>CGM300</v>
      </c>
      <c r="N1382" s="2">
        <v>73431</v>
      </c>
      <c r="O1382" t="s">
        <v>2305</v>
      </c>
      <c r="P1382" s="8" t="str">
        <f t="shared" si="87"/>
        <v>0043988</v>
      </c>
      <c r="Q1382" s="8" t="e">
        <f t="array" ref="Q1382">IF(VLOOKUP(P1382,$AA$1:$AC$32,1,0)&lt;&gt;0,(P1382&amp;"A"),0)</f>
        <v>#N/A</v>
      </c>
      <c r="R1382" s="12">
        <v>44517</v>
      </c>
      <c r="S1382" t="s">
        <v>2306</v>
      </c>
      <c r="T1382" s="8" t="str">
        <f t="shared" si="88"/>
        <v>VM+ HCM 13</v>
      </c>
      <c r="U1382" t="s">
        <v>6630</v>
      </c>
      <c r="Y1382" t="str">
        <f t="array" ref="Y1382">IF(ISNUMBER(SEARCH($V$3,T1382)),"WINCOMHANOI",IF(ISNUMBER(SEARCH($V$4,T1382)),"WINCOMHOCHIMINH",IF(ISNUMBER(SEARCH($V$5,T1382)),"WINCOMDANANG",IF(ISNUMBER(SEARCH($V$6,T1382)),"WINCOMHAIDUONG",IF(ISNUMBER(SEARCH($V$7,T1382)),"WINCOMQUANGNINH",IF(ISNUMBER(SEARCH($V$8,T1382)),"WINCOMHAIPHONG",IF(ISNUMBER(SEARCH($V$9,T1382)),"WINCOMBACGIANG",IF(ISNUMBER(SEARCH($V$10,T1382)),"WINCOMBACNINH",IF(ISNUMBER(SEARCH($V$11,T1382)),"WINCOMPHUTHO",IF(ISNUMBER(SEARCH($V$12,T1382)),"WINCOMHATINH",IF(ISNUMBER(SEARCH($V$13,T1382)),"WINCOMTHAINGUYEN",IF(ISNUMBER(SEARCH($V$14,T1382)),"WINCOMKHANHHOA",IF(ISNUMBER(SEARCH($V$15,T1382)),"WINCOMHUNGYEN",IF(ISNUMBER(SEARCH($V$16,T1382)),"WINCOMNGHEAN",IF(ISNUMBER(SEARCH($V$17,T1382)),"WINCOMLAOCAI",IF(ISNUMBER(SEARCH($V$18,T1382)),"WINCOMVUNGTAU",IF(ISNUMBER(SEARCH($V$19,T1382)),"WINCOMBINHDUONG",IF(ISNUMBER(SEARCH($V$20,T1382)),"WINCOMKIENGIANG",IF(ISNUMBER(SEARCH($V$21,T1382)),"WINCOMHANAM",IF(ISNUMBER(SEARCH($V$22,T1382)),"WINCOMNAMDINH",IF(ISNUMBER(SEARCH($V$23,T1382)),"WINCOMLANGSON",IF(ISNUMBER(SEARCH($V$24,T1382)),"WINCOMTHANHHOA",IF(ISNUMBER(SEARCH($V$25,T1382)),"WINCOMYENBAI",IF(ISNUMBER(SEARCH($V$26,T1382)),"WINCOMTUYENQUANG",IF(ISNUMBER(SEARCH($V$27,T1382)),"WINCOMHUE",IF(ISNUMBER(SEARCH($V$28,T1382)),"WINCOMQUANGNAM",IF(ISNUMBER(SEARCH($V$29,T1382)),"WINCOMVINHPHUC",IF(ISNUMBER(SEARCH($V$30,T1382)),"WINCOMHAGIANG",IF(ISNUMBER(SEARCH($V$31,T1382)),"WINCOMNINHBINH",IF(ISNUMBER(SEARCH($V$32,T1382)),"WINCOMTRAVINH",IF(ISNUMBER(SEARCH($V$33,T1382)),"WINCOMCANTHO",IF(ISNUMBER(SEARCH($V$34,T1382)),"WINCOMBENTRE",IF(ISNUMBER(SEARCH($V$35,T1382)),"WINCOMCAMAU",IF(ISNUMBER(SEARCH($V$36,T1382)),"WINCOMANGIANG",IF(ISNUMBER(SEARCH($V$37,T1382)),"WINCOMNINHTHUAN",IF(ISNUMBER(SEARCH($V$38,T1382)),"WINCOMTHAIBINH",IF(ISNUMBER(SEARCH($V$39,T1382)),"WINCOMGIALAI",IF(ISNUMBER(SEARCH($V$40,T1382)),"WINCOMHOABINH",IF(ISNUMBER(SEARCH($V$41,T1382)),"WINCOMQUANGNGAI",IF(ISNUMBER(SEARCH($V$42,T1382)),"WINCOMBINHTHUAN",IF(ISNUMBER(SEARCH($V$43,T1382)),"WINCOMDAKLAK",IF(ISNUMBER(SEARCH($V$44,T1382)),"WINCOMSOCTRANG",IF(ISNUMBER(SEARCH($V$45,T1382)),"WINCOMSONLA",IF(ISNUMBER(SEARCH($V$46,T1382)),"WINCOMKONTUM",IF(ISNUMBER(SEARCH($V$47,T1382)),"WINCOMPHUYEN",IF(ISNUMBER(SEARCH($V$48,T1382)),"WINCOMQUANGTRI",IF(ISNUMBER(SEARCH($V$49,T1382)),"WINCOMBINHDINH",IF(ISNUMBER(SEARCH($V$50,T1382)),"WINCOMCAOBANG",IF(ISNUMBER(SEARCH($V$51,T1382)),"WINCOMQUANGBINH",IF(ISNUMBER(SEARCH($V$52,T1382)),"WINCOMLAMDONG",IF(ISNUMBER(SEARCH($V$53,T1382)),"WINCOMVINHLONG",IF(ISNUMBER(SEARCH($V$54,T1382)),"WINCOMDONGTHAP",IF(ISNUMBER(SEARCH($V$55,T1382)),"WINCOMTIENGIANG",IF(ISNUMBER(SEARCH($V$56,T1382)),"WINCOMQUANGNINH",0))))))))))))))))))))))))))))))))))))))))))))))))))))))</f>
        <v>WINCOMHOCHIMINH</v>
      </c>
    </row>
    <row r="1383" spans="1:25" x14ac:dyDescent="0.2">
      <c r="A1383" t="s">
        <v>0</v>
      </c>
      <c r="B1383" t="s">
        <v>2304</v>
      </c>
      <c r="C1383" t="s">
        <v>225</v>
      </c>
      <c r="D1383" t="s">
        <v>121</v>
      </c>
      <c r="E1383" t="s">
        <v>4</v>
      </c>
      <c r="F1383" s="5">
        <f t="shared" si="85"/>
        <v>1</v>
      </c>
      <c r="G1383" s="2">
        <v>101989</v>
      </c>
      <c r="H1383" s="2">
        <v>112187.90000000001</v>
      </c>
      <c r="I1383" t="s">
        <v>5</v>
      </c>
      <c r="J1383" t="s">
        <v>122</v>
      </c>
      <c r="K1383" t="str">
        <f t="shared" si="86"/>
        <v>Giò tai nấm hương 500g</v>
      </c>
      <c r="L1383" s="8" t="str">
        <f>VLOOKUP(K1383,'[1]Mã Misa'!$B$2:$D$74,2,0)</f>
        <v>Giò tai nấm hương 500g</v>
      </c>
      <c r="M1383" s="8" t="str">
        <f>VLOOKUP(L1383,'[1]Mã Misa'!$C$2:$D$74,2,0)</f>
        <v>GTNH500</v>
      </c>
      <c r="N1383" s="2">
        <v>101989</v>
      </c>
      <c r="O1383" t="s">
        <v>2305</v>
      </c>
      <c r="P1383" s="8" t="str">
        <f t="shared" si="87"/>
        <v>0043988</v>
      </c>
      <c r="Q1383" s="8" t="e">
        <f t="array" ref="Q1383">IF(VLOOKUP(P1383,$AA$1:$AC$32,1,0)&lt;&gt;0,(P1383&amp;"A"),0)</f>
        <v>#N/A</v>
      </c>
      <c r="R1383" s="12">
        <v>44517</v>
      </c>
      <c r="S1383" t="s">
        <v>2306</v>
      </c>
      <c r="T1383" s="8" t="str">
        <f t="shared" si="88"/>
        <v>VM+ HCM 13</v>
      </c>
      <c r="U1383" t="s">
        <v>6630</v>
      </c>
      <c r="Y1383" t="str">
        <f t="array" ref="Y1383">IF(ISNUMBER(SEARCH($V$3,T1383)),"WINCOMHANOI",IF(ISNUMBER(SEARCH($V$4,T1383)),"WINCOMHOCHIMINH",IF(ISNUMBER(SEARCH($V$5,T1383)),"WINCOMDANANG",IF(ISNUMBER(SEARCH($V$6,T1383)),"WINCOMHAIDUONG",IF(ISNUMBER(SEARCH($V$7,T1383)),"WINCOMQUANGNINH",IF(ISNUMBER(SEARCH($V$8,T1383)),"WINCOMHAIPHONG",IF(ISNUMBER(SEARCH($V$9,T1383)),"WINCOMBACGIANG",IF(ISNUMBER(SEARCH($V$10,T1383)),"WINCOMBACNINH",IF(ISNUMBER(SEARCH($V$11,T1383)),"WINCOMPHUTHO",IF(ISNUMBER(SEARCH($V$12,T1383)),"WINCOMHATINH",IF(ISNUMBER(SEARCH($V$13,T1383)),"WINCOMTHAINGUYEN",IF(ISNUMBER(SEARCH($V$14,T1383)),"WINCOMKHANHHOA",IF(ISNUMBER(SEARCH($V$15,T1383)),"WINCOMHUNGYEN",IF(ISNUMBER(SEARCH($V$16,T1383)),"WINCOMNGHEAN",IF(ISNUMBER(SEARCH($V$17,T1383)),"WINCOMLAOCAI",IF(ISNUMBER(SEARCH($V$18,T1383)),"WINCOMVUNGTAU",IF(ISNUMBER(SEARCH($V$19,T1383)),"WINCOMBINHDUONG",IF(ISNUMBER(SEARCH($V$20,T1383)),"WINCOMKIENGIANG",IF(ISNUMBER(SEARCH($V$21,T1383)),"WINCOMHANAM",IF(ISNUMBER(SEARCH($V$22,T1383)),"WINCOMNAMDINH",IF(ISNUMBER(SEARCH($V$23,T1383)),"WINCOMLANGSON",IF(ISNUMBER(SEARCH($V$24,T1383)),"WINCOMTHANHHOA",IF(ISNUMBER(SEARCH($V$25,T1383)),"WINCOMYENBAI",IF(ISNUMBER(SEARCH($V$26,T1383)),"WINCOMTUYENQUANG",IF(ISNUMBER(SEARCH($V$27,T1383)),"WINCOMHUE",IF(ISNUMBER(SEARCH($V$28,T1383)),"WINCOMQUANGNAM",IF(ISNUMBER(SEARCH($V$29,T1383)),"WINCOMVINHPHUC",IF(ISNUMBER(SEARCH($V$30,T1383)),"WINCOMHAGIANG",IF(ISNUMBER(SEARCH($V$31,T1383)),"WINCOMNINHBINH",IF(ISNUMBER(SEARCH($V$32,T1383)),"WINCOMTRAVINH",IF(ISNUMBER(SEARCH($V$33,T1383)),"WINCOMCANTHO",IF(ISNUMBER(SEARCH($V$34,T1383)),"WINCOMBENTRE",IF(ISNUMBER(SEARCH($V$35,T1383)),"WINCOMCAMAU",IF(ISNUMBER(SEARCH($V$36,T1383)),"WINCOMANGIANG",IF(ISNUMBER(SEARCH($V$37,T1383)),"WINCOMNINHTHUAN",IF(ISNUMBER(SEARCH($V$38,T1383)),"WINCOMTHAIBINH",IF(ISNUMBER(SEARCH($V$39,T1383)),"WINCOMGIALAI",IF(ISNUMBER(SEARCH($V$40,T1383)),"WINCOMHOABINH",IF(ISNUMBER(SEARCH($V$41,T1383)),"WINCOMQUANGNGAI",IF(ISNUMBER(SEARCH($V$42,T1383)),"WINCOMBINHTHUAN",IF(ISNUMBER(SEARCH($V$43,T1383)),"WINCOMDAKLAK",IF(ISNUMBER(SEARCH($V$44,T1383)),"WINCOMSOCTRANG",IF(ISNUMBER(SEARCH($V$45,T1383)),"WINCOMSONLA",IF(ISNUMBER(SEARCH($V$46,T1383)),"WINCOMKONTUM",IF(ISNUMBER(SEARCH($V$47,T1383)),"WINCOMPHUYEN",IF(ISNUMBER(SEARCH($V$48,T1383)),"WINCOMQUANGTRI",IF(ISNUMBER(SEARCH($V$49,T1383)),"WINCOMBINHDINH",IF(ISNUMBER(SEARCH($V$50,T1383)),"WINCOMCAOBANG",IF(ISNUMBER(SEARCH($V$51,T1383)),"WINCOMQUANGBINH",IF(ISNUMBER(SEARCH($V$52,T1383)),"WINCOMLAMDONG",IF(ISNUMBER(SEARCH($V$53,T1383)),"WINCOMVINHLONG",IF(ISNUMBER(SEARCH($V$54,T1383)),"WINCOMDONGTHAP",IF(ISNUMBER(SEARCH($V$55,T1383)),"WINCOMTIENGIANG",IF(ISNUMBER(SEARCH($V$56,T1383)),"WINCOMQUANGNINH",0))))))))))))))))))))))))))))))))))))))))))))))))))))))</f>
        <v>WINCOMHOCHIMINH</v>
      </c>
    </row>
    <row r="1384" spans="1:25" x14ac:dyDescent="0.2">
      <c r="A1384" t="s">
        <v>0</v>
      </c>
      <c r="B1384" t="s">
        <v>2304</v>
      </c>
      <c r="C1384" t="s">
        <v>226</v>
      </c>
      <c r="D1384" t="s">
        <v>223</v>
      </c>
      <c r="E1384" t="s">
        <v>4</v>
      </c>
      <c r="F1384" s="5">
        <f t="shared" si="85"/>
        <v>1</v>
      </c>
      <c r="G1384" s="2">
        <v>94013</v>
      </c>
      <c r="H1384" s="2">
        <v>103414.3</v>
      </c>
      <c r="I1384" t="s">
        <v>5</v>
      </c>
      <c r="J1384" t="s">
        <v>224</v>
      </c>
      <c r="K1384" t="str">
        <f t="shared" si="86"/>
        <v xml:space="preserve"> Giò lụa 500g</v>
      </c>
      <c r="L1384" s="8" t="str">
        <f>VLOOKUP(K1384,'[1]Mã Misa'!$B$2:$D$74,2,0)</f>
        <v>Giò lụa 500g</v>
      </c>
      <c r="M1384" s="8" t="str">
        <f>VLOOKUP(L1384,'[1]Mã Misa'!$C$2:$D$74,2,0)</f>
        <v>GL500</v>
      </c>
      <c r="N1384" s="2">
        <v>94013</v>
      </c>
      <c r="O1384" t="s">
        <v>2305</v>
      </c>
      <c r="P1384" s="8" t="str">
        <f t="shared" si="87"/>
        <v>0043988</v>
      </c>
      <c r="Q1384" s="8" t="e">
        <f t="array" ref="Q1384">IF(VLOOKUP(P1384,$AA$1:$AC$32,1,0)&lt;&gt;0,(P1384&amp;"A"),0)</f>
        <v>#N/A</v>
      </c>
      <c r="R1384" s="12">
        <v>44517</v>
      </c>
      <c r="S1384" t="s">
        <v>2306</v>
      </c>
      <c r="T1384" s="8" t="str">
        <f t="shared" si="88"/>
        <v>VM+ HCM 13</v>
      </c>
      <c r="U1384" t="s">
        <v>6630</v>
      </c>
      <c r="Y1384" t="str">
        <f t="array" ref="Y1384">IF(ISNUMBER(SEARCH($V$3,T1384)),"WINCOMHANOI",IF(ISNUMBER(SEARCH($V$4,T1384)),"WINCOMHOCHIMINH",IF(ISNUMBER(SEARCH($V$5,T1384)),"WINCOMDANANG",IF(ISNUMBER(SEARCH($V$6,T1384)),"WINCOMHAIDUONG",IF(ISNUMBER(SEARCH($V$7,T1384)),"WINCOMQUANGNINH",IF(ISNUMBER(SEARCH($V$8,T1384)),"WINCOMHAIPHONG",IF(ISNUMBER(SEARCH($V$9,T1384)),"WINCOMBACGIANG",IF(ISNUMBER(SEARCH($V$10,T1384)),"WINCOMBACNINH",IF(ISNUMBER(SEARCH($V$11,T1384)),"WINCOMPHUTHO",IF(ISNUMBER(SEARCH($V$12,T1384)),"WINCOMHATINH",IF(ISNUMBER(SEARCH($V$13,T1384)),"WINCOMTHAINGUYEN",IF(ISNUMBER(SEARCH($V$14,T1384)),"WINCOMKHANHHOA",IF(ISNUMBER(SEARCH($V$15,T1384)),"WINCOMHUNGYEN",IF(ISNUMBER(SEARCH($V$16,T1384)),"WINCOMNGHEAN",IF(ISNUMBER(SEARCH($V$17,T1384)),"WINCOMLAOCAI",IF(ISNUMBER(SEARCH($V$18,T1384)),"WINCOMVUNGTAU",IF(ISNUMBER(SEARCH($V$19,T1384)),"WINCOMBINHDUONG",IF(ISNUMBER(SEARCH($V$20,T1384)),"WINCOMKIENGIANG",IF(ISNUMBER(SEARCH($V$21,T1384)),"WINCOMHANAM",IF(ISNUMBER(SEARCH($V$22,T1384)),"WINCOMNAMDINH",IF(ISNUMBER(SEARCH($V$23,T1384)),"WINCOMLANGSON",IF(ISNUMBER(SEARCH($V$24,T1384)),"WINCOMTHANHHOA",IF(ISNUMBER(SEARCH($V$25,T1384)),"WINCOMYENBAI",IF(ISNUMBER(SEARCH($V$26,T1384)),"WINCOMTUYENQUANG",IF(ISNUMBER(SEARCH($V$27,T1384)),"WINCOMHUE",IF(ISNUMBER(SEARCH($V$28,T1384)),"WINCOMQUANGNAM",IF(ISNUMBER(SEARCH($V$29,T1384)),"WINCOMVINHPHUC",IF(ISNUMBER(SEARCH($V$30,T1384)),"WINCOMHAGIANG",IF(ISNUMBER(SEARCH($V$31,T1384)),"WINCOMNINHBINH",IF(ISNUMBER(SEARCH($V$32,T1384)),"WINCOMTRAVINH",IF(ISNUMBER(SEARCH($V$33,T1384)),"WINCOMCANTHO",IF(ISNUMBER(SEARCH($V$34,T1384)),"WINCOMBENTRE",IF(ISNUMBER(SEARCH($V$35,T1384)),"WINCOMCAMAU",IF(ISNUMBER(SEARCH($V$36,T1384)),"WINCOMANGIANG",IF(ISNUMBER(SEARCH($V$37,T1384)),"WINCOMNINHTHUAN",IF(ISNUMBER(SEARCH($V$38,T1384)),"WINCOMTHAIBINH",IF(ISNUMBER(SEARCH($V$39,T1384)),"WINCOMGIALAI",IF(ISNUMBER(SEARCH($V$40,T1384)),"WINCOMHOABINH",IF(ISNUMBER(SEARCH($V$41,T1384)),"WINCOMQUANGNGAI",IF(ISNUMBER(SEARCH($V$42,T1384)),"WINCOMBINHTHUAN",IF(ISNUMBER(SEARCH($V$43,T1384)),"WINCOMDAKLAK",IF(ISNUMBER(SEARCH($V$44,T1384)),"WINCOMSOCTRANG",IF(ISNUMBER(SEARCH($V$45,T1384)),"WINCOMSONLA",IF(ISNUMBER(SEARCH($V$46,T1384)),"WINCOMKONTUM",IF(ISNUMBER(SEARCH($V$47,T1384)),"WINCOMPHUYEN",IF(ISNUMBER(SEARCH($V$48,T1384)),"WINCOMQUANGTRI",IF(ISNUMBER(SEARCH($V$49,T1384)),"WINCOMBINHDINH",IF(ISNUMBER(SEARCH($V$50,T1384)),"WINCOMCAOBANG",IF(ISNUMBER(SEARCH($V$51,T1384)),"WINCOMQUANGBINH",IF(ISNUMBER(SEARCH($V$52,T1384)),"WINCOMLAMDONG",IF(ISNUMBER(SEARCH($V$53,T1384)),"WINCOMVINHLONG",IF(ISNUMBER(SEARCH($V$54,T1384)),"WINCOMDONGTHAP",IF(ISNUMBER(SEARCH($V$55,T1384)),"WINCOMTIENGIANG",IF(ISNUMBER(SEARCH($V$56,T1384)),"WINCOMQUANGNINH",0))))))))))))))))))))))))))))))))))))))))))))))))))))))</f>
        <v>WINCOMHOCHIMINH</v>
      </c>
    </row>
    <row r="1385" spans="1:25" x14ac:dyDescent="0.2">
      <c r="A1385" t="s">
        <v>0</v>
      </c>
      <c r="B1385" t="s">
        <v>2307</v>
      </c>
      <c r="C1385" t="s">
        <v>2</v>
      </c>
      <c r="D1385" t="s">
        <v>123</v>
      </c>
      <c r="E1385" t="s">
        <v>4</v>
      </c>
      <c r="F1385" s="5">
        <f t="shared" si="85"/>
        <v>7</v>
      </c>
      <c r="G1385" s="2">
        <v>389165</v>
      </c>
      <c r="H1385" s="2">
        <v>428081.50000000006</v>
      </c>
      <c r="I1385" t="s">
        <v>5</v>
      </c>
      <c r="J1385" t="s">
        <v>124</v>
      </c>
      <c r="K1385" t="str">
        <f t="shared" si="86"/>
        <v>Tai heo muối gói 200g</v>
      </c>
      <c r="L1385" s="8" t="str">
        <f>VLOOKUP(K1385,'[1]Mã Misa'!$B$2:$D$74,2,0)</f>
        <v>Tai heo muối 200g</v>
      </c>
      <c r="M1385" s="8" t="str">
        <f>VLOOKUP(L1385,'[1]Mã Misa'!$C$2:$D$74,2,0)</f>
        <v>TH200</v>
      </c>
      <c r="N1385" s="2">
        <v>55595</v>
      </c>
      <c r="O1385" t="s">
        <v>2308</v>
      </c>
      <c r="P1385" s="8" t="str">
        <f t="shared" si="87"/>
        <v>0011252</v>
      </c>
      <c r="Q1385" s="8" t="e">
        <f t="array" ref="Q1385">IF(VLOOKUP(P1385,$AA$1:$AC$32,1,0)&lt;&gt;0,(P1385&amp;"A"),0)</f>
        <v>#N/A</v>
      </c>
      <c r="R1385" s="12">
        <v>44517</v>
      </c>
      <c r="S1385" t="s">
        <v>2309</v>
      </c>
      <c r="T1385" s="8" t="str">
        <f t="shared" si="88"/>
        <v>VM+ QNH 19</v>
      </c>
      <c r="U1385" t="s">
        <v>6631</v>
      </c>
      <c r="Y1385" t="str">
        <f t="array" ref="Y1385">IF(ISNUMBER(SEARCH($V$3,T1385)),"WINCOMHANOI",IF(ISNUMBER(SEARCH($V$4,T1385)),"WINCOMHOCHIMINH",IF(ISNUMBER(SEARCH($V$5,T1385)),"WINCOMDANANG",IF(ISNUMBER(SEARCH($V$6,T1385)),"WINCOMHAIDUONG",IF(ISNUMBER(SEARCH($V$7,T1385)),"WINCOMQUANGNINH",IF(ISNUMBER(SEARCH($V$8,T1385)),"WINCOMHAIPHONG",IF(ISNUMBER(SEARCH($V$9,T1385)),"WINCOMBACGIANG",IF(ISNUMBER(SEARCH($V$10,T1385)),"WINCOMBACNINH",IF(ISNUMBER(SEARCH($V$11,T1385)),"WINCOMPHUTHO",IF(ISNUMBER(SEARCH($V$12,T1385)),"WINCOMHATINH",IF(ISNUMBER(SEARCH($V$13,T1385)),"WINCOMTHAINGUYEN",IF(ISNUMBER(SEARCH($V$14,T1385)),"WINCOMKHANHHOA",IF(ISNUMBER(SEARCH($V$15,T1385)),"WINCOMHUNGYEN",IF(ISNUMBER(SEARCH($V$16,T1385)),"WINCOMNGHEAN",IF(ISNUMBER(SEARCH($V$17,T1385)),"WINCOMLAOCAI",IF(ISNUMBER(SEARCH($V$18,T1385)),"WINCOMVUNGTAU",IF(ISNUMBER(SEARCH($V$19,T1385)),"WINCOMBINHDUONG",IF(ISNUMBER(SEARCH($V$20,T1385)),"WINCOMKIENGIANG",IF(ISNUMBER(SEARCH($V$21,T1385)),"WINCOMHANAM",IF(ISNUMBER(SEARCH($V$22,T1385)),"WINCOMNAMDINH",IF(ISNUMBER(SEARCH($V$23,T1385)),"WINCOMLANGSON",IF(ISNUMBER(SEARCH($V$24,T1385)),"WINCOMTHANHHOA",IF(ISNUMBER(SEARCH($V$25,T1385)),"WINCOMYENBAI",IF(ISNUMBER(SEARCH($V$26,T1385)),"WINCOMTUYENQUANG",IF(ISNUMBER(SEARCH($V$27,T1385)),"WINCOMHUE",IF(ISNUMBER(SEARCH($V$28,T1385)),"WINCOMQUANGNAM",IF(ISNUMBER(SEARCH($V$29,T1385)),"WINCOMVINHPHUC",IF(ISNUMBER(SEARCH($V$30,T1385)),"WINCOMHAGIANG",IF(ISNUMBER(SEARCH($V$31,T1385)),"WINCOMNINHBINH",IF(ISNUMBER(SEARCH($V$32,T1385)),"WINCOMTRAVINH",IF(ISNUMBER(SEARCH($V$33,T1385)),"WINCOMCANTHO",IF(ISNUMBER(SEARCH($V$34,T1385)),"WINCOMBENTRE",IF(ISNUMBER(SEARCH($V$35,T1385)),"WINCOMCAMAU",IF(ISNUMBER(SEARCH($V$36,T1385)),"WINCOMANGIANG",IF(ISNUMBER(SEARCH($V$37,T1385)),"WINCOMNINHTHUAN",IF(ISNUMBER(SEARCH($V$38,T1385)),"WINCOMTHAIBINH",IF(ISNUMBER(SEARCH($V$39,T1385)),"WINCOMGIALAI",IF(ISNUMBER(SEARCH($V$40,T1385)),"WINCOMHOABINH",IF(ISNUMBER(SEARCH($V$41,T1385)),"WINCOMQUANGNGAI",IF(ISNUMBER(SEARCH($V$42,T1385)),"WINCOMBINHTHUAN",IF(ISNUMBER(SEARCH($V$43,T1385)),"WINCOMDAKLAK",IF(ISNUMBER(SEARCH($V$44,T1385)),"WINCOMSOCTRANG",IF(ISNUMBER(SEARCH($V$45,T1385)),"WINCOMSONLA",IF(ISNUMBER(SEARCH($V$46,T1385)),"WINCOMKONTUM",IF(ISNUMBER(SEARCH($V$47,T1385)),"WINCOMPHUYEN",IF(ISNUMBER(SEARCH($V$48,T1385)),"WINCOMQUANGTRI",IF(ISNUMBER(SEARCH($V$49,T1385)),"WINCOMBINHDINH",IF(ISNUMBER(SEARCH($V$50,T1385)),"WINCOMCAOBANG",IF(ISNUMBER(SEARCH($V$51,T1385)),"WINCOMQUANGBINH",IF(ISNUMBER(SEARCH($V$52,T1385)),"WINCOMLAMDONG",IF(ISNUMBER(SEARCH($V$53,T1385)),"WINCOMVINHLONG",IF(ISNUMBER(SEARCH($V$54,T1385)),"WINCOMDONGTHAP",IF(ISNUMBER(SEARCH($V$55,T1385)),"WINCOMTIENGIANG",IF(ISNUMBER(SEARCH($V$56,T1385)),"WINCOMQUANGNINH",0))))))))))))))))))))))))))))))))))))))))))))))))))))))</f>
        <v>WINCOMQUANGNINH</v>
      </c>
    </row>
    <row r="1386" spans="1:25" x14ac:dyDescent="0.2">
      <c r="A1386" t="s">
        <v>0</v>
      </c>
      <c r="B1386" t="s">
        <v>2310</v>
      </c>
      <c r="C1386" t="s">
        <v>2</v>
      </c>
      <c r="D1386" t="s">
        <v>105</v>
      </c>
      <c r="E1386" t="s">
        <v>106</v>
      </c>
      <c r="F1386" s="5">
        <f t="shared" si="85"/>
        <v>2</v>
      </c>
      <c r="G1386" s="2">
        <v>354376</v>
      </c>
      <c r="H1386" s="2">
        <v>354376</v>
      </c>
      <c r="I1386" t="s">
        <v>5</v>
      </c>
      <c r="J1386" t="s">
        <v>107</v>
      </c>
      <c r="K1386" t="str">
        <f t="shared" si="86"/>
        <v xml:space="preserve"> Mực lá câu làm sạch 450g</v>
      </c>
      <c r="L1386" s="8" t="str">
        <f>VLOOKUP(K1386,'[1]Mã Misa'!$B$2:$D$74,2,0)</f>
        <v>Mực lá câu làm sạch 450g</v>
      </c>
      <c r="M1386" s="8" t="str">
        <f>VLOOKUP(L1386,'[1]Mã Misa'!$C$2:$D$74,2,0)</f>
        <v>ML450</v>
      </c>
      <c r="N1386" s="2">
        <v>177188</v>
      </c>
      <c r="O1386" t="s">
        <v>2311</v>
      </c>
      <c r="P1386" s="8" t="str">
        <f t="shared" si="87"/>
        <v>0142462</v>
      </c>
      <c r="Q1386" s="8" t="e">
        <f t="array" ref="Q1386">IF(VLOOKUP(P1386,$AA$1:$AC$32,1,0)&lt;&gt;0,(P1386&amp;"A"),0)</f>
        <v>#N/A</v>
      </c>
      <c r="R1386" s="12">
        <v>44517</v>
      </c>
      <c r="S1386" t="s">
        <v>569</v>
      </c>
      <c r="T1386" s="8" t="str">
        <f t="shared" si="88"/>
        <v>VM+ HNI Lô</v>
      </c>
      <c r="U1386" t="s">
        <v>6141</v>
      </c>
      <c r="Y1386" t="str">
        <f t="array" ref="Y1386">IF(ISNUMBER(SEARCH($V$3,T1386)),"WINCOMHANOI",IF(ISNUMBER(SEARCH($V$4,T1386)),"WINCOMHOCHIMINH",IF(ISNUMBER(SEARCH($V$5,T1386)),"WINCOMDANANG",IF(ISNUMBER(SEARCH($V$6,T1386)),"WINCOMHAIDUONG",IF(ISNUMBER(SEARCH($V$7,T1386)),"WINCOMQUANGNINH",IF(ISNUMBER(SEARCH($V$8,T1386)),"WINCOMHAIPHONG",IF(ISNUMBER(SEARCH($V$9,T1386)),"WINCOMBACGIANG",IF(ISNUMBER(SEARCH($V$10,T1386)),"WINCOMBACNINH",IF(ISNUMBER(SEARCH($V$11,T1386)),"WINCOMPHUTHO",IF(ISNUMBER(SEARCH($V$12,T1386)),"WINCOMHATINH",IF(ISNUMBER(SEARCH($V$13,T1386)),"WINCOMTHAINGUYEN",IF(ISNUMBER(SEARCH($V$14,T1386)),"WINCOMKHANHHOA",IF(ISNUMBER(SEARCH($V$15,T1386)),"WINCOMHUNGYEN",IF(ISNUMBER(SEARCH($V$16,T1386)),"WINCOMNGHEAN",IF(ISNUMBER(SEARCH($V$17,T1386)),"WINCOMLAOCAI",IF(ISNUMBER(SEARCH($V$18,T1386)),"WINCOMVUNGTAU",IF(ISNUMBER(SEARCH($V$19,T1386)),"WINCOMBINHDUONG",IF(ISNUMBER(SEARCH($V$20,T1386)),"WINCOMKIENGIANG",IF(ISNUMBER(SEARCH($V$21,T1386)),"WINCOMHANAM",IF(ISNUMBER(SEARCH($V$22,T1386)),"WINCOMNAMDINH",IF(ISNUMBER(SEARCH($V$23,T1386)),"WINCOMLANGSON",IF(ISNUMBER(SEARCH($V$24,T1386)),"WINCOMTHANHHOA",IF(ISNUMBER(SEARCH($V$25,T1386)),"WINCOMYENBAI",IF(ISNUMBER(SEARCH($V$26,T1386)),"WINCOMTUYENQUANG",IF(ISNUMBER(SEARCH($V$27,T1386)),"WINCOMHUE",IF(ISNUMBER(SEARCH($V$28,T1386)),"WINCOMQUANGNAM",IF(ISNUMBER(SEARCH($V$29,T1386)),"WINCOMVINHPHUC",IF(ISNUMBER(SEARCH($V$30,T1386)),"WINCOMHAGIANG",IF(ISNUMBER(SEARCH($V$31,T1386)),"WINCOMNINHBINH",IF(ISNUMBER(SEARCH($V$32,T1386)),"WINCOMTRAVINH",IF(ISNUMBER(SEARCH($V$33,T1386)),"WINCOMCANTHO",IF(ISNUMBER(SEARCH($V$34,T1386)),"WINCOMBENTRE",IF(ISNUMBER(SEARCH($V$35,T1386)),"WINCOMCAMAU",IF(ISNUMBER(SEARCH($V$36,T1386)),"WINCOMANGIANG",IF(ISNUMBER(SEARCH($V$37,T1386)),"WINCOMNINHTHUAN",IF(ISNUMBER(SEARCH($V$38,T1386)),"WINCOMTHAIBINH",IF(ISNUMBER(SEARCH($V$39,T1386)),"WINCOMGIALAI",IF(ISNUMBER(SEARCH($V$40,T1386)),"WINCOMHOABINH",IF(ISNUMBER(SEARCH($V$41,T1386)),"WINCOMQUANGNGAI",IF(ISNUMBER(SEARCH($V$42,T1386)),"WINCOMBINHTHUAN",IF(ISNUMBER(SEARCH($V$43,T1386)),"WINCOMDAKLAK",IF(ISNUMBER(SEARCH($V$44,T1386)),"WINCOMSOCTRANG",IF(ISNUMBER(SEARCH($V$45,T1386)),"WINCOMSONLA",IF(ISNUMBER(SEARCH($V$46,T1386)),"WINCOMKONTUM",IF(ISNUMBER(SEARCH($V$47,T1386)),"WINCOMPHUYEN",IF(ISNUMBER(SEARCH($V$48,T1386)),"WINCOMQUANGTRI",IF(ISNUMBER(SEARCH($V$49,T1386)),"WINCOMBINHDINH",IF(ISNUMBER(SEARCH($V$50,T1386)),"WINCOMCAOBANG",IF(ISNUMBER(SEARCH($V$51,T1386)),"WINCOMQUANGBINH",IF(ISNUMBER(SEARCH($V$52,T1386)),"WINCOMLAMDONG",IF(ISNUMBER(SEARCH($V$53,T1386)),"WINCOMVINHLONG",IF(ISNUMBER(SEARCH($V$54,T1386)),"WINCOMDONGTHAP",IF(ISNUMBER(SEARCH($V$55,T1386)),"WINCOMTIENGIANG",IF(ISNUMBER(SEARCH($V$56,T1386)),"WINCOMQUANGNINH",0))))))))))))))))))))))))))))))))))))))))))))))))))))))</f>
        <v>WINCOMHANOI</v>
      </c>
    </row>
    <row r="1387" spans="1:25" x14ac:dyDescent="0.2">
      <c r="A1387" t="s">
        <v>0</v>
      </c>
      <c r="B1387" t="s">
        <v>2312</v>
      </c>
      <c r="C1387" t="s">
        <v>2</v>
      </c>
      <c r="D1387" t="s">
        <v>20</v>
      </c>
      <c r="E1387" t="s">
        <v>4</v>
      </c>
      <c r="F1387" s="5">
        <f t="shared" si="85"/>
        <v>1</v>
      </c>
      <c r="G1387" s="2">
        <v>50182</v>
      </c>
      <c r="H1387" s="2">
        <v>55200.200000000004</v>
      </c>
      <c r="I1387" t="s">
        <v>5</v>
      </c>
      <c r="J1387" t="s">
        <v>21</v>
      </c>
      <c r="K1387" t="str">
        <f t="shared" si="86"/>
        <v>Giò tai lưỡi xào gói 250g</v>
      </c>
      <c r="L1387" s="8" t="str">
        <f>VLOOKUP(K1387,'[1]Mã Misa'!$B$2:$D$74,2,0)</f>
        <v>Giò Tai Lưỡi Xào 250g</v>
      </c>
      <c r="M1387" s="8" t="str">
        <f>VLOOKUP(L1387,'[1]Mã Misa'!$C$2:$D$74,2,0)</f>
        <v>GTLX250G</v>
      </c>
      <c r="N1387" s="2">
        <v>50182</v>
      </c>
      <c r="O1387" t="s">
        <v>2313</v>
      </c>
      <c r="P1387" s="8" t="str">
        <f t="shared" si="87"/>
        <v>0142463</v>
      </c>
      <c r="Q1387" s="8" t="e">
        <f t="array" ref="Q1387">IF(VLOOKUP(P1387,$AA$1:$AC$32,1,0)&lt;&gt;0,(P1387&amp;"A"),0)</f>
        <v>#N/A</v>
      </c>
      <c r="R1387" s="12">
        <v>44517</v>
      </c>
      <c r="S1387" t="s">
        <v>569</v>
      </c>
      <c r="T1387" s="8" t="str">
        <f t="shared" si="88"/>
        <v>VM+ HNI Lô</v>
      </c>
      <c r="U1387" t="s">
        <v>6141</v>
      </c>
      <c r="Y1387" t="str">
        <f t="array" ref="Y1387">IF(ISNUMBER(SEARCH($V$3,T1387)),"WINCOMHANOI",IF(ISNUMBER(SEARCH($V$4,T1387)),"WINCOMHOCHIMINH",IF(ISNUMBER(SEARCH($V$5,T1387)),"WINCOMDANANG",IF(ISNUMBER(SEARCH($V$6,T1387)),"WINCOMHAIDUONG",IF(ISNUMBER(SEARCH($V$7,T1387)),"WINCOMQUANGNINH",IF(ISNUMBER(SEARCH($V$8,T1387)),"WINCOMHAIPHONG",IF(ISNUMBER(SEARCH($V$9,T1387)),"WINCOMBACGIANG",IF(ISNUMBER(SEARCH($V$10,T1387)),"WINCOMBACNINH",IF(ISNUMBER(SEARCH($V$11,T1387)),"WINCOMPHUTHO",IF(ISNUMBER(SEARCH($V$12,T1387)),"WINCOMHATINH",IF(ISNUMBER(SEARCH($V$13,T1387)),"WINCOMTHAINGUYEN",IF(ISNUMBER(SEARCH($V$14,T1387)),"WINCOMKHANHHOA",IF(ISNUMBER(SEARCH($V$15,T1387)),"WINCOMHUNGYEN",IF(ISNUMBER(SEARCH($V$16,T1387)),"WINCOMNGHEAN",IF(ISNUMBER(SEARCH($V$17,T1387)),"WINCOMLAOCAI",IF(ISNUMBER(SEARCH($V$18,T1387)),"WINCOMVUNGTAU",IF(ISNUMBER(SEARCH($V$19,T1387)),"WINCOMBINHDUONG",IF(ISNUMBER(SEARCH($V$20,T1387)),"WINCOMKIENGIANG",IF(ISNUMBER(SEARCH($V$21,T1387)),"WINCOMHANAM",IF(ISNUMBER(SEARCH($V$22,T1387)),"WINCOMNAMDINH",IF(ISNUMBER(SEARCH($V$23,T1387)),"WINCOMLANGSON",IF(ISNUMBER(SEARCH($V$24,T1387)),"WINCOMTHANHHOA",IF(ISNUMBER(SEARCH($V$25,T1387)),"WINCOMYENBAI",IF(ISNUMBER(SEARCH($V$26,T1387)),"WINCOMTUYENQUANG",IF(ISNUMBER(SEARCH($V$27,T1387)),"WINCOMHUE",IF(ISNUMBER(SEARCH($V$28,T1387)),"WINCOMQUANGNAM",IF(ISNUMBER(SEARCH($V$29,T1387)),"WINCOMVINHPHUC",IF(ISNUMBER(SEARCH($V$30,T1387)),"WINCOMHAGIANG",IF(ISNUMBER(SEARCH($V$31,T1387)),"WINCOMNINHBINH",IF(ISNUMBER(SEARCH($V$32,T1387)),"WINCOMTRAVINH",IF(ISNUMBER(SEARCH($V$33,T1387)),"WINCOMCANTHO",IF(ISNUMBER(SEARCH($V$34,T1387)),"WINCOMBENTRE",IF(ISNUMBER(SEARCH($V$35,T1387)),"WINCOMCAMAU",IF(ISNUMBER(SEARCH($V$36,T1387)),"WINCOMANGIANG",IF(ISNUMBER(SEARCH($V$37,T1387)),"WINCOMNINHTHUAN",IF(ISNUMBER(SEARCH($V$38,T1387)),"WINCOMTHAIBINH",IF(ISNUMBER(SEARCH($V$39,T1387)),"WINCOMGIALAI",IF(ISNUMBER(SEARCH($V$40,T1387)),"WINCOMHOABINH",IF(ISNUMBER(SEARCH($V$41,T1387)),"WINCOMQUANGNGAI",IF(ISNUMBER(SEARCH($V$42,T1387)),"WINCOMBINHTHUAN",IF(ISNUMBER(SEARCH($V$43,T1387)),"WINCOMDAKLAK",IF(ISNUMBER(SEARCH($V$44,T1387)),"WINCOMSOCTRANG",IF(ISNUMBER(SEARCH($V$45,T1387)),"WINCOMSONLA",IF(ISNUMBER(SEARCH($V$46,T1387)),"WINCOMKONTUM",IF(ISNUMBER(SEARCH($V$47,T1387)),"WINCOMPHUYEN",IF(ISNUMBER(SEARCH($V$48,T1387)),"WINCOMQUANGTRI",IF(ISNUMBER(SEARCH($V$49,T1387)),"WINCOMBINHDINH",IF(ISNUMBER(SEARCH($V$50,T1387)),"WINCOMCAOBANG",IF(ISNUMBER(SEARCH($V$51,T1387)),"WINCOMQUANGBINH",IF(ISNUMBER(SEARCH($V$52,T1387)),"WINCOMLAMDONG",IF(ISNUMBER(SEARCH($V$53,T1387)),"WINCOMVINHLONG",IF(ISNUMBER(SEARCH($V$54,T1387)),"WINCOMDONGTHAP",IF(ISNUMBER(SEARCH($V$55,T1387)),"WINCOMTIENGIANG",IF(ISNUMBER(SEARCH($V$56,T1387)),"WINCOMQUANGNINH",0))))))))))))))))))))))))))))))))))))))))))))))))))))))</f>
        <v>WINCOMHANOI</v>
      </c>
    </row>
    <row r="1388" spans="1:25" x14ac:dyDescent="0.2">
      <c r="A1388" t="s">
        <v>0</v>
      </c>
      <c r="B1388" t="s">
        <v>2314</v>
      </c>
      <c r="C1388" t="s">
        <v>2</v>
      </c>
      <c r="D1388" t="s">
        <v>3</v>
      </c>
      <c r="E1388" t="s">
        <v>4</v>
      </c>
      <c r="F1388" s="5">
        <f t="shared" si="85"/>
        <v>1</v>
      </c>
      <c r="G1388" s="2">
        <v>88846</v>
      </c>
      <c r="H1388" s="2">
        <v>97730.6</v>
      </c>
      <c r="I1388" t="s">
        <v>5</v>
      </c>
      <c r="J1388" t="s">
        <v>6</v>
      </c>
      <c r="K1388" t="str">
        <f t="shared" si="86"/>
        <v>Gà muối gói 500g</v>
      </c>
      <c r="L1388" s="8" t="str">
        <f>VLOOKUP(K1388,'[1]Mã Misa'!$B$2:$D$74,2,0)</f>
        <v>Gà muối 500g</v>
      </c>
      <c r="M1388" s="8" t="str">
        <f>VLOOKUP(L1388,'[1]Mã Misa'!$C$2:$D$74,2,0)</f>
        <v>GM500</v>
      </c>
      <c r="N1388" s="2">
        <v>88846</v>
      </c>
      <c r="O1388" t="s">
        <v>2315</v>
      </c>
      <c r="P1388" s="8" t="str">
        <f t="shared" si="87"/>
        <v>0142464</v>
      </c>
      <c r="Q1388" s="8" t="e">
        <f t="array" ref="Q1388">IF(VLOOKUP(P1388,$AA$1:$AC$32,1,0)&lt;&gt;0,(P1388&amp;"A"),0)</f>
        <v>#N/A</v>
      </c>
      <c r="R1388" s="12">
        <v>44517</v>
      </c>
      <c r="S1388" t="s">
        <v>587</v>
      </c>
      <c r="T1388" s="8" t="str">
        <f t="shared" si="88"/>
        <v>VM+ HNI N2</v>
      </c>
      <c r="U1388" t="s">
        <v>6147</v>
      </c>
      <c r="Y1388" t="str">
        <f t="array" ref="Y1388">IF(ISNUMBER(SEARCH($V$3,T1388)),"WINCOMHANOI",IF(ISNUMBER(SEARCH($V$4,T1388)),"WINCOMHOCHIMINH",IF(ISNUMBER(SEARCH($V$5,T1388)),"WINCOMDANANG",IF(ISNUMBER(SEARCH($V$6,T1388)),"WINCOMHAIDUONG",IF(ISNUMBER(SEARCH($V$7,T1388)),"WINCOMQUANGNINH",IF(ISNUMBER(SEARCH($V$8,T1388)),"WINCOMHAIPHONG",IF(ISNUMBER(SEARCH($V$9,T1388)),"WINCOMBACGIANG",IF(ISNUMBER(SEARCH($V$10,T1388)),"WINCOMBACNINH",IF(ISNUMBER(SEARCH($V$11,T1388)),"WINCOMPHUTHO",IF(ISNUMBER(SEARCH($V$12,T1388)),"WINCOMHATINH",IF(ISNUMBER(SEARCH($V$13,T1388)),"WINCOMTHAINGUYEN",IF(ISNUMBER(SEARCH($V$14,T1388)),"WINCOMKHANHHOA",IF(ISNUMBER(SEARCH($V$15,T1388)),"WINCOMHUNGYEN",IF(ISNUMBER(SEARCH($V$16,T1388)),"WINCOMNGHEAN",IF(ISNUMBER(SEARCH($V$17,T1388)),"WINCOMLAOCAI",IF(ISNUMBER(SEARCH($V$18,T1388)),"WINCOMVUNGTAU",IF(ISNUMBER(SEARCH($V$19,T1388)),"WINCOMBINHDUONG",IF(ISNUMBER(SEARCH($V$20,T1388)),"WINCOMKIENGIANG",IF(ISNUMBER(SEARCH($V$21,T1388)),"WINCOMHANAM",IF(ISNUMBER(SEARCH($V$22,T1388)),"WINCOMNAMDINH",IF(ISNUMBER(SEARCH($V$23,T1388)),"WINCOMLANGSON",IF(ISNUMBER(SEARCH($V$24,T1388)),"WINCOMTHANHHOA",IF(ISNUMBER(SEARCH($V$25,T1388)),"WINCOMYENBAI",IF(ISNUMBER(SEARCH($V$26,T1388)),"WINCOMTUYENQUANG",IF(ISNUMBER(SEARCH($V$27,T1388)),"WINCOMHUE",IF(ISNUMBER(SEARCH($V$28,T1388)),"WINCOMQUANGNAM",IF(ISNUMBER(SEARCH($V$29,T1388)),"WINCOMVINHPHUC",IF(ISNUMBER(SEARCH($V$30,T1388)),"WINCOMHAGIANG",IF(ISNUMBER(SEARCH($V$31,T1388)),"WINCOMNINHBINH",IF(ISNUMBER(SEARCH($V$32,T1388)),"WINCOMTRAVINH",IF(ISNUMBER(SEARCH($V$33,T1388)),"WINCOMCANTHO",IF(ISNUMBER(SEARCH($V$34,T1388)),"WINCOMBENTRE",IF(ISNUMBER(SEARCH($V$35,T1388)),"WINCOMCAMAU",IF(ISNUMBER(SEARCH($V$36,T1388)),"WINCOMANGIANG",IF(ISNUMBER(SEARCH($V$37,T1388)),"WINCOMNINHTHUAN",IF(ISNUMBER(SEARCH($V$38,T1388)),"WINCOMTHAIBINH",IF(ISNUMBER(SEARCH($V$39,T1388)),"WINCOMGIALAI",IF(ISNUMBER(SEARCH($V$40,T1388)),"WINCOMHOABINH",IF(ISNUMBER(SEARCH($V$41,T1388)),"WINCOMQUANGNGAI",IF(ISNUMBER(SEARCH($V$42,T1388)),"WINCOMBINHTHUAN",IF(ISNUMBER(SEARCH($V$43,T1388)),"WINCOMDAKLAK",IF(ISNUMBER(SEARCH($V$44,T1388)),"WINCOMSOCTRANG",IF(ISNUMBER(SEARCH($V$45,T1388)),"WINCOMSONLA",IF(ISNUMBER(SEARCH($V$46,T1388)),"WINCOMKONTUM",IF(ISNUMBER(SEARCH($V$47,T1388)),"WINCOMPHUYEN",IF(ISNUMBER(SEARCH($V$48,T1388)),"WINCOMQUANGTRI",IF(ISNUMBER(SEARCH($V$49,T1388)),"WINCOMBINHDINH",IF(ISNUMBER(SEARCH($V$50,T1388)),"WINCOMCAOBANG",IF(ISNUMBER(SEARCH($V$51,T1388)),"WINCOMQUANGBINH",IF(ISNUMBER(SEARCH($V$52,T1388)),"WINCOMLAMDONG",IF(ISNUMBER(SEARCH($V$53,T1388)),"WINCOMVINHLONG",IF(ISNUMBER(SEARCH($V$54,T1388)),"WINCOMDONGTHAP",IF(ISNUMBER(SEARCH($V$55,T1388)),"WINCOMTIENGIANG",IF(ISNUMBER(SEARCH($V$56,T1388)),"WINCOMQUANGNINH",0))))))))))))))))))))))))))))))))))))))))))))))))))))))</f>
        <v>WINCOMHANOI</v>
      </c>
    </row>
    <row r="1389" spans="1:25" x14ac:dyDescent="0.2">
      <c r="A1389" t="s">
        <v>0</v>
      </c>
      <c r="B1389" t="s">
        <v>2314</v>
      </c>
      <c r="C1389" t="s">
        <v>31</v>
      </c>
      <c r="D1389" t="s">
        <v>20</v>
      </c>
      <c r="E1389" t="s">
        <v>4</v>
      </c>
      <c r="F1389" s="5">
        <f t="shared" si="85"/>
        <v>5</v>
      </c>
      <c r="G1389" s="2">
        <v>250910</v>
      </c>
      <c r="H1389" s="2">
        <v>276001</v>
      </c>
      <c r="I1389" t="s">
        <v>5</v>
      </c>
      <c r="J1389" t="s">
        <v>21</v>
      </c>
      <c r="K1389" t="str">
        <f t="shared" si="86"/>
        <v>Giò tai lưỡi xào gói 250g</v>
      </c>
      <c r="L1389" s="8" t="str">
        <f>VLOOKUP(K1389,'[1]Mã Misa'!$B$2:$D$74,2,0)</f>
        <v>Giò Tai Lưỡi Xào 250g</v>
      </c>
      <c r="M1389" s="8" t="str">
        <f>VLOOKUP(L1389,'[1]Mã Misa'!$C$2:$D$74,2,0)</f>
        <v>GTLX250G</v>
      </c>
      <c r="N1389" s="2">
        <v>50182</v>
      </c>
      <c r="O1389" t="s">
        <v>2315</v>
      </c>
      <c r="P1389" s="8" t="str">
        <f t="shared" si="87"/>
        <v>0142464</v>
      </c>
      <c r="Q1389" s="8" t="e">
        <f t="array" ref="Q1389">IF(VLOOKUP(P1389,$AA$1:$AC$32,1,0)&lt;&gt;0,(P1389&amp;"A"),0)</f>
        <v>#N/A</v>
      </c>
      <c r="R1389" s="12">
        <v>44517</v>
      </c>
      <c r="S1389" t="s">
        <v>587</v>
      </c>
      <c r="T1389" s="8" t="str">
        <f t="shared" si="88"/>
        <v>VM+ HNI N2</v>
      </c>
      <c r="U1389" t="s">
        <v>6147</v>
      </c>
      <c r="Y1389" t="str">
        <f t="array" ref="Y1389">IF(ISNUMBER(SEARCH($V$3,T1389)),"WINCOMHANOI",IF(ISNUMBER(SEARCH($V$4,T1389)),"WINCOMHOCHIMINH",IF(ISNUMBER(SEARCH($V$5,T1389)),"WINCOMDANANG",IF(ISNUMBER(SEARCH($V$6,T1389)),"WINCOMHAIDUONG",IF(ISNUMBER(SEARCH($V$7,T1389)),"WINCOMQUANGNINH",IF(ISNUMBER(SEARCH($V$8,T1389)),"WINCOMHAIPHONG",IF(ISNUMBER(SEARCH($V$9,T1389)),"WINCOMBACGIANG",IF(ISNUMBER(SEARCH($V$10,T1389)),"WINCOMBACNINH",IF(ISNUMBER(SEARCH($V$11,T1389)),"WINCOMPHUTHO",IF(ISNUMBER(SEARCH($V$12,T1389)),"WINCOMHATINH",IF(ISNUMBER(SEARCH($V$13,T1389)),"WINCOMTHAINGUYEN",IF(ISNUMBER(SEARCH($V$14,T1389)),"WINCOMKHANHHOA",IF(ISNUMBER(SEARCH($V$15,T1389)),"WINCOMHUNGYEN",IF(ISNUMBER(SEARCH($V$16,T1389)),"WINCOMNGHEAN",IF(ISNUMBER(SEARCH($V$17,T1389)),"WINCOMLAOCAI",IF(ISNUMBER(SEARCH($V$18,T1389)),"WINCOMVUNGTAU",IF(ISNUMBER(SEARCH($V$19,T1389)),"WINCOMBINHDUONG",IF(ISNUMBER(SEARCH($V$20,T1389)),"WINCOMKIENGIANG",IF(ISNUMBER(SEARCH($V$21,T1389)),"WINCOMHANAM",IF(ISNUMBER(SEARCH($V$22,T1389)),"WINCOMNAMDINH",IF(ISNUMBER(SEARCH($V$23,T1389)),"WINCOMLANGSON",IF(ISNUMBER(SEARCH($V$24,T1389)),"WINCOMTHANHHOA",IF(ISNUMBER(SEARCH($V$25,T1389)),"WINCOMYENBAI",IF(ISNUMBER(SEARCH($V$26,T1389)),"WINCOMTUYENQUANG",IF(ISNUMBER(SEARCH($V$27,T1389)),"WINCOMHUE",IF(ISNUMBER(SEARCH($V$28,T1389)),"WINCOMQUANGNAM",IF(ISNUMBER(SEARCH($V$29,T1389)),"WINCOMVINHPHUC",IF(ISNUMBER(SEARCH($V$30,T1389)),"WINCOMHAGIANG",IF(ISNUMBER(SEARCH($V$31,T1389)),"WINCOMNINHBINH",IF(ISNUMBER(SEARCH($V$32,T1389)),"WINCOMTRAVINH",IF(ISNUMBER(SEARCH($V$33,T1389)),"WINCOMCANTHO",IF(ISNUMBER(SEARCH($V$34,T1389)),"WINCOMBENTRE",IF(ISNUMBER(SEARCH($V$35,T1389)),"WINCOMCAMAU",IF(ISNUMBER(SEARCH($V$36,T1389)),"WINCOMANGIANG",IF(ISNUMBER(SEARCH($V$37,T1389)),"WINCOMNINHTHUAN",IF(ISNUMBER(SEARCH($V$38,T1389)),"WINCOMTHAIBINH",IF(ISNUMBER(SEARCH($V$39,T1389)),"WINCOMGIALAI",IF(ISNUMBER(SEARCH($V$40,T1389)),"WINCOMHOABINH",IF(ISNUMBER(SEARCH($V$41,T1389)),"WINCOMQUANGNGAI",IF(ISNUMBER(SEARCH($V$42,T1389)),"WINCOMBINHTHUAN",IF(ISNUMBER(SEARCH($V$43,T1389)),"WINCOMDAKLAK",IF(ISNUMBER(SEARCH($V$44,T1389)),"WINCOMSOCTRANG",IF(ISNUMBER(SEARCH($V$45,T1389)),"WINCOMSONLA",IF(ISNUMBER(SEARCH($V$46,T1389)),"WINCOMKONTUM",IF(ISNUMBER(SEARCH($V$47,T1389)),"WINCOMPHUYEN",IF(ISNUMBER(SEARCH($V$48,T1389)),"WINCOMQUANGTRI",IF(ISNUMBER(SEARCH($V$49,T1389)),"WINCOMBINHDINH",IF(ISNUMBER(SEARCH($V$50,T1389)),"WINCOMCAOBANG",IF(ISNUMBER(SEARCH($V$51,T1389)),"WINCOMQUANGBINH",IF(ISNUMBER(SEARCH($V$52,T1389)),"WINCOMLAMDONG",IF(ISNUMBER(SEARCH($V$53,T1389)),"WINCOMVINHLONG",IF(ISNUMBER(SEARCH($V$54,T1389)),"WINCOMDONGTHAP",IF(ISNUMBER(SEARCH($V$55,T1389)),"WINCOMTIENGIANG",IF(ISNUMBER(SEARCH($V$56,T1389)),"WINCOMQUANGNINH",0))))))))))))))))))))))))))))))))))))))))))))))))))))))</f>
        <v>WINCOMHANOI</v>
      </c>
    </row>
    <row r="1390" spans="1:25" x14ac:dyDescent="0.2">
      <c r="A1390" t="s">
        <v>0</v>
      </c>
      <c r="B1390" t="s">
        <v>2316</v>
      </c>
      <c r="C1390" t="s">
        <v>2</v>
      </c>
      <c r="D1390" t="s">
        <v>3</v>
      </c>
      <c r="E1390" t="s">
        <v>4</v>
      </c>
      <c r="F1390" s="5">
        <f t="shared" si="85"/>
        <v>1</v>
      </c>
      <c r="G1390" s="2">
        <v>88846</v>
      </c>
      <c r="H1390" s="2">
        <v>97730.6</v>
      </c>
      <c r="I1390" t="s">
        <v>5</v>
      </c>
      <c r="J1390" t="s">
        <v>6</v>
      </c>
      <c r="K1390" t="str">
        <f t="shared" si="86"/>
        <v>Gà muối gói 500g</v>
      </c>
      <c r="L1390" s="8" t="str">
        <f>VLOOKUP(K1390,'[1]Mã Misa'!$B$2:$D$74,2,0)</f>
        <v>Gà muối 500g</v>
      </c>
      <c r="M1390" s="8" t="str">
        <f>VLOOKUP(L1390,'[1]Mã Misa'!$C$2:$D$74,2,0)</f>
        <v>GM500</v>
      </c>
      <c r="N1390" s="2">
        <v>88846</v>
      </c>
      <c r="O1390" t="s">
        <v>2317</v>
      </c>
      <c r="P1390" s="8" t="str">
        <f t="shared" si="87"/>
        <v>0010827</v>
      </c>
      <c r="Q1390" s="8" t="e">
        <f t="array" ref="Q1390">IF(VLOOKUP(P1390,$AA$1:$AC$32,1,0)&lt;&gt;0,(P1390&amp;"A"),0)</f>
        <v>#N/A</v>
      </c>
      <c r="R1390" s="12">
        <v>44517</v>
      </c>
      <c r="S1390" t="s">
        <v>2318</v>
      </c>
      <c r="T1390" s="8" t="str">
        <f t="shared" si="88"/>
        <v xml:space="preserve">VM+ HPG 5 </v>
      </c>
      <c r="U1390" t="s">
        <v>6632</v>
      </c>
      <c r="Y1390" t="str">
        <f t="array" ref="Y1390">IF(ISNUMBER(SEARCH($V$3,T1390)),"WINCOMHANOI",IF(ISNUMBER(SEARCH($V$4,T1390)),"WINCOMHOCHIMINH",IF(ISNUMBER(SEARCH($V$5,T1390)),"WINCOMDANANG",IF(ISNUMBER(SEARCH($V$6,T1390)),"WINCOMHAIDUONG",IF(ISNUMBER(SEARCH($V$7,T1390)),"WINCOMQUANGNINH",IF(ISNUMBER(SEARCH($V$8,T1390)),"WINCOMHAIPHONG",IF(ISNUMBER(SEARCH($V$9,T1390)),"WINCOMBACGIANG",IF(ISNUMBER(SEARCH($V$10,T1390)),"WINCOMBACNINH",IF(ISNUMBER(SEARCH($V$11,T1390)),"WINCOMPHUTHO",IF(ISNUMBER(SEARCH($V$12,T1390)),"WINCOMHATINH",IF(ISNUMBER(SEARCH($V$13,T1390)),"WINCOMTHAINGUYEN",IF(ISNUMBER(SEARCH($V$14,T1390)),"WINCOMKHANHHOA",IF(ISNUMBER(SEARCH($V$15,T1390)),"WINCOMHUNGYEN",IF(ISNUMBER(SEARCH($V$16,T1390)),"WINCOMNGHEAN",IF(ISNUMBER(SEARCH($V$17,T1390)),"WINCOMLAOCAI",IF(ISNUMBER(SEARCH($V$18,T1390)),"WINCOMVUNGTAU",IF(ISNUMBER(SEARCH($V$19,T1390)),"WINCOMBINHDUONG",IF(ISNUMBER(SEARCH($V$20,T1390)),"WINCOMKIENGIANG",IF(ISNUMBER(SEARCH($V$21,T1390)),"WINCOMHANAM",IF(ISNUMBER(SEARCH($V$22,T1390)),"WINCOMNAMDINH",IF(ISNUMBER(SEARCH($V$23,T1390)),"WINCOMLANGSON",IF(ISNUMBER(SEARCH($V$24,T1390)),"WINCOMTHANHHOA",IF(ISNUMBER(SEARCH($V$25,T1390)),"WINCOMYENBAI",IF(ISNUMBER(SEARCH($V$26,T1390)),"WINCOMTUYENQUANG",IF(ISNUMBER(SEARCH($V$27,T1390)),"WINCOMHUE",IF(ISNUMBER(SEARCH($V$28,T1390)),"WINCOMQUANGNAM",IF(ISNUMBER(SEARCH($V$29,T1390)),"WINCOMVINHPHUC",IF(ISNUMBER(SEARCH($V$30,T1390)),"WINCOMHAGIANG",IF(ISNUMBER(SEARCH($V$31,T1390)),"WINCOMNINHBINH",IF(ISNUMBER(SEARCH($V$32,T1390)),"WINCOMTRAVINH",IF(ISNUMBER(SEARCH($V$33,T1390)),"WINCOMCANTHO",IF(ISNUMBER(SEARCH($V$34,T1390)),"WINCOMBENTRE",IF(ISNUMBER(SEARCH($V$35,T1390)),"WINCOMCAMAU",IF(ISNUMBER(SEARCH($V$36,T1390)),"WINCOMANGIANG",IF(ISNUMBER(SEARCH($V$37,T1390)),"WINCOMNINHTHUAN",IF(ISNUMBER(SEARCH($V$38,T1390)),"WINCOMTHAIBINH",IF(ISNUMBER(SEARCH($V$39,T1390)),"WINCOMGIALAI",IF(ISNUMBER(SEARCH($V$40,T1390)),"WINCOMHOABINH",IF(ISNUMBER(SEARCH($V$41,T1390)),"WINCOMQUANGNGAI",IF(ISNUMBER(SEARCH($V$42,T1390)),"WINCOMBINHTHUAN",IF(ISNUMBER(SEARCH($V$43,T1390)),"WINCOMDAKLAK",IF(ISNUMBER(SEARCH($V$44,T1390)),"WINCOMSOCTRANG",IF(ISNUMBER(SEARCH($V$45,T1390)),"WINCOMSONLA",IF(ISNUMBER(SEARCH($V$46,T1390)),"WINCOMKONTUM",IF(ISNUMBER(SEARCH($V$47,T1390)),"WINCOMPHUYEN",IF(ISNUMBER(SEARCH($V$48,T1390)),"WINCOMQUANGTRI",IF(ISNUMBER(SEARCH($V$49,T1390)),"WINCOMBINHDINH",IF(ISNUMBER(SEARCH($V$50,T1390)),"WINCOMCAOBANG",IF(ISNUMBER(SEARCH($V$51,T1390)),"WINCOMQUANGBINH",IF(ISNUMBER(SEARCH($V$52,T1390)),"WINCOMLAMDONG",IF(ISNUMBER(SEARCH($V$53,T1390)),"WINCOMVINHLONG",IF(ISNUMBER(SEARCH($V$54,T1390)),"WINCOMDONGTHAP",IF(ISNUMBER(SEARCH($V$55,T1390)),"WINCOMTIENGIANG",IF(ISNUMBER(SEARCH($V$56,T1390)),"WINCOMQUANGNINH",0))))))))))))))))))))))))))))))))))))))))))))))))))))))</f>
        <v>WINCOMHAIPHONG</v>
      </c>
    </row>
    <row r="1391" spans="1:25" x14ac:dyDescent="0.2">
      <c r="A1391" t="s">
        <v>0</v>
      </c>
      <c r="B1391" t="s">
        <v>2319</v>
      </c>
      <c r="C1391" t="s">
        <v>2</v>
      </c>
      <c r="D1391" t="s">
        <v>3</v>
      </c>
      <c r="E1391" t="s">
        <v>4</v>
      </c>
      <c r="F1391" s="5">
        <f t="shared" si="85"/>
        <v>1</v>
      </c>
      <c r="G1391" s="2">
        <v>88846</v>
      </c>
      <c r="H1391" s="2">
        <v>97730.6</v>
      </c>
      <c r="I1391" t="s">
        <v>5</v>
      </c>
      <c r="J1391" t="s">
        <v>6</v>
      </c>
      <c r="K1391" t="str">
        <f t="shared" si="86"/>
        <v>Gà muối gói 500g</v>
      </c>
      <c r="L1391" s="8" t="str">
        <f>VLOOKUP(K1391,'[1]Mã Misa'!$B$2:$D$74,2,0)</f>
        <v>Gà muối 500g</v>
      </c>
      <c r="M1391" s="8" t="str">
        <f>VLOOKUP(L1391,'[1]Mã Misa'!$C$2:$D$74,2,0)</f>
        <v>GM500</v>
      </c>
      <c r="N1391" s="2">
        <v>88846</v>
      </c>
      <c r="O1391" t="s">
        <v>2320</v>
      </c>
      <c r="P1391" s="8" t="str">
        <f t="shared" si="87"/>
        <v>0001044</v>
      </c>
      <c r="Q1391" s="8" t="e">
        <f t="array" ref="Q1391">IF(VLOOKUP(P1391,$AA$1:$AC$32,1,0)&lt;&gt;0,(P1391&amp;"A"),0)</f>
        <v>#N/A</v>
      </c>
      <c r="R1391" s="12">
        <v>44517</v>
      </c>
      <c r="S1391" t="s">
        <v>2321</v>
      </c>
      <c r="T1391" s="8" t="str">
        <f t="shared" si="88"/>
        <v>VM+ HNM 41</v>
      </c>
      <c r="U1391" t="s">
        <v>6633</v>
      </c>
      <c r="Y1391" t="str">
        <f t="array" ref="Y1391">IF(ISNUMBER(SEARCH($V$3,T1391)),"WINCOMHANOI",IF(ISNUMBER(SEARCH($V$4,T1391)),"WINCOMHOCHIMINH",IF(ISNUMBER(SEARCH($V$5,T1391)),"WINCOMDANANG",IF(ISNUMBER(SEARCH($V$6,T1391)),"WINCOMHAIDUONG",IF(ISNUMBER(SEARCH($V$7,T1391)),"WINCOMQUANGNINH",IF(ISNUMBER(SEARCH($V$8,T1391)),"WINCOMHAIPHONG",IF(ISNUMBER(SEARCH($V$9,T1391)),"WINCOMBACGIANG",IF(ISNUMBER(SEARCH($V$10,T1391)),"WINCOMBACNINH",IF(ISNUMBER(SEARCH($V$11,T1391)),"WINCOMPHUTHO",IF(ISNUMBER(SEARCH($V$12,T1391)),"WINCOMHATINH",IF(ISNUMBER(SEARCH($V$13,T1391)),"WINCOMTHAINGUYEN",IF(ISNUMBER(SEARCH($V$14,T1391)),"WINCOMKHANHHOA",IF(ISNUMBER(SEARCH($V$15,T1391)),"WINCOMHUNGYEN",IF(ISNUMBER(SEARCH($V$16,T1391)),"WINCOMNGHEAN",IF(ISNUMBER(SEARCH($V$17,T1391)),"WINCOMLAOCAI",IF(ISNUMBER(SEARCH($V$18,T1391)),"WINCOMVUNGTAU",IF(ISNUMBER(SEARCH($V$19,T1391)),"WINCOMBINHDUONG",IF(ISNUMBER(SEARCH($V$20,T1391)),"WINCOMKIENGIANG",IF(ISNUMBER(SEARCH($V$21,T1391)),"WINCOMHANAM",IF(ISNUMBER(SEARCH($V$22,T1391)),"WINCOMNAMDINH",IF(ISNUMBER(SEARCH($V$23,T1391)),"WINCOMLANGSON",IF(ISNUMBER(SEARCH($V$24,T1391)),"WINCOMTHANHHOA",IF(ISNUMBER(SEARCH($V$25,T1391)),"WINCOMYENBAI",IF(ISNUMBER(SEARCH($V$26,T1391)),"WINCOMTUYENQUANG",IF(ISNUMBER(SEARCH($V$27,T1391)),"WINCOMHUE",IF(ISNUMBER(SEARCH($V$28,T1391)),"WINCOMQUANGNAM",IF(ISNUMBER(SEARCH($V$29,T1391)),"WINCOMVINHPHUC",IF(ISNUMBER(SEARCH($V$30,T1391)),"WINCOMHAGIANG",IF(ISNUMBER(SEARCH($V$31,T1391)),"WINCOMNINHBINH",IF(ISNUMBER(SEARCH($V$32,T1391)),"WINCOMTRAVINH",IF(ISNUMBER(SEARCH($V$33,T1391)),"WINCOMCANTHO",IF(ISNUMBER(SEARCH($V$34,T1391)),"WINCOMBENTRE",IF(ISNUMBER(SEARCH($V$35,T1391)),"WINCOMCAMAU",IF(ISNUMBER(SEARCH($V$36,T1391)),"WINCOMANGIANG",IF(ISNUMBER(SEARCH($V$37,T1391)),"WINCOMNINHTHUAN",IF(ISNUMBER(SEARCH($V$38,T1391)),"WINCOMTHAIBINH",IF(ISNUMBER(SEARCH($V$39,T1391)),"WINCOMGIALAI",IF(ISNUMBER(SEARCH($V$40,T1391)),"WINCOMHOABINH",IF(ISNUMBER(SEARCH($V$41,T1391)),"WINCOMQUANGNGAI",IF(ISNUMBER(SEARCH($V$42,T1391)),"WINCOMBINHTHUAN",IF(ISNUMBER(SEARCH($V$43,T1391)),"WINCOMDAKLAK",IF(ISNUMBER(SEARCH($V$44,T1391)),"WINCOMSOCTRANG",IF(ISNUMBER(SEARCH($V$45,T1391)),"WINCOMSONLA",IF(ISNUMBER(SEARCH($V$46,T1391)),"WINCOMKONTUM",IF(ISNUMBER(SEARCH($V$47,T1391)),"WINCOMPHUYEN",IF(ISNUMBER(SEARCH($V$48,T1391)),"WINCOMQUANGTRI",IF(ISNUMBER(SEARCH($V$49,T1391)),"WINCOMBINHDINH",IF(ISNUMBER(SEARCH($V$50,T1391)),"WINCOMCAOBANG",IF(ISNUMBER(SEARCH($V$51,T1391)),"WINCOMQUANGBINH",IF(ISNUMBER(SEARCH($V$52,T1391)),"WINCOMLAMDONG",IF(ISNUMBER(SEARCH($V$53,T1391)),"WINCOMVINHLONG",IF(ISNUMBER(SEARCH($V$54,T1391)),"WINCOMDONGTHAP",IF(ISNUMBER(SEARCH($V$55,T1391)),"WINCOMTIENGIANG",IF(ISNUMBER(SEARCH($V$56,T1391)),"WINCOMQUANGNINH",0))))))))))))))))))))))))))))))))))))))))))))))))))))))</f>
        <v>WINCOMHANAM</v>
      </c>
    </row>
    <row r="1392" spans="1:25" x14ac:dyDescent="0.2">
      <c r="A1392" t="s">
        <v>0</v>
      </c>
      <c r="B1392" t="s">
        <v>2322</v>
      </c>
      <c r="C1392" t="s">
        <v>2</v>
      </c>
      <c r="D1392" t="s">
        <v>20</v>
      </c>
      <c r="E1392" t="s">
        <v>4</v>
      </c>
      <c r="F1392" s="5">
        <f t="shared" si="85"/>
        <v>9</v>
      </c>
      <c r="G1392" s="2">
        <v>451638</v>
      </c>
      <c r="H1392" s="2">
        <v>496801.80000000005</v>
      </c>
      <c r="I1392" t="s">
        <v>5</v>
      </c>
      <c r="J1392" t="s">
        <v>21</v>
      </c>
      <c r="K1392" t="str">
        <f t="shared" si="86"/>
        <v>Giò tai lưỡi xào gói 250g</v>
      </c>
      <c r="L1392" s="8" t="str">
        <f>VLOOKUP(K1392,'[1]Mã Misa'!$B$2:$D$74,2,0)</f>
        <v>Giò Tai Lưỡi Xào 250g</v>
      </c>
      <c r="M1392" s="8" t="str">
        <f>VLOOKUP(L1392,'[1]Mã Misa'!$C$2:$D$74,2,0)</f>
        <v>GTLX250G</v>
      </c>
      <c r="N1392" s="2">
        <v>50182</v>
      </c>
      <c r="O1392" t="s">
        <v>2323</v>
      </c>
      <c r="P1392" s="8" t="str">
        <f t="shared" si="87"/>
        <v>0001767</v>
      </c>
      <c r="Q1392" s="8" t="e">
        <f t="array" ref="Q1392">IF(VLOOKUP(P1392,$AA$1:$AC$32,1,0)&lt;&gt;0,(P1392&amp;"A"),0)</f>
        <v>#N/A</v>
      </c>
      <c r="R1392" s="12">
        <v>44517</v>
      </c>
      <c r="S1392" t="s">
        <v>2324</v>
      </c>
      <c r="T1392" s="8" t="str">
        <f t="shared" si="88"/>
        <v>VM+ LSN Số</v>
      </c>
      <c r="U1392" t="s">
        <v>6634</v>
      </c>
      <c r="Y1392" t="str">
        <f t="array" ref="Y1392">IF(ISNUMBER(SEARCH($V$3,T1392)),"WINCOMHANOI",IF(ISNUMBER(SEARCH($V$4,T1392)),"WINCOMHOCHIMINH",IF(ISNUMBER(SEARCH($V$5,T1392)),"WINCOMDANANG",IF(ISNUMBER(SEARCH($V$6,T1392)),"WINCOMHAIDUONG",IF(ISNUMBER(SEARCH($V$7,T1392)),"WINCOMQUANGNINH",IF(ISNUMBER(SEARCH($V$8,T1392)),"WINCOMHAIPHONG",IF(ISNUMBER(SEARCH($V$9,T1392)),"WINCOMBACGIANG",IF(ISNUMBER(SEARCH($V$10,T1392)),"WINCOMBACNINH",IF(ISNUMBER(SEARCH($V$11,T1392)),"WINCOMPHUTHO",IF(ISNUMBER(SEARCH($V$12,T1392)),"WINCOMHATINH",IF(ISNUMBER(SEARCH($V$13,T1392)),"WINCOMTHAINGUYEN",IF(ISNUMBER(SEARCH($V$14,T1392)),"WINCOMKHANHHOA",IF(ISNUMBER(SEARCH($V$15,T1392)),"WINCOMHUNGYEN",IF(ISNUMBER(SEARCH($V$16,T1392)),"WINCOMNGHEAN",IF(ISNUMBER(SEARCH($V$17,T1392)),"WINCOMLAOCAI",IF(ISNUMBER(SEARCH($V$18,T1392)),"WINCOMVUNGTAU",IF(ISNUMBER(SEARCH($V$19,T1392)),"WINCOMBINHDUONG",IF(ISNUMBER(SEARCH($V$20,T1392)),"WINCOMKIENGIANG",IF(ISNUMBER(SEARCH($V$21,T1392)),"WINCOMHANAM",IF(ISNUMBER(SEARCH($V$22,T1392)),"WINCOMNAMDINH",IF(ISNUMBER(SEARCH($V$23,T1392)),"WINCOMLANGSON",IF(ISNUMBER(SEARCH($V$24,T1392)),"WINCOMTHANHHOA",IF(ISNUMBER(SEARCH($V$25,T1392)),"WINCOMYENBAI",IF(ISNUMBER(SEARCH($V$26,T1392)),"WINCOMTUYENQUANG",IF(ISNUMBER(SEARCH($V$27,T1392)),"WINCOMHUE",IF(ISNUMBER(SEARCH($V$28,T1392)),"WINCOMQUANGNAM",IF(ISNUMBER(SEARCH($V$29,T1392)),"WINCOMVINHPHUC",IF(ISNUMBER(SEARCH($V$30,T1392)),"WINCOMHAGIANG",IF(ISNUMBER(SEARCH($V$31,T1392)),"WINCOMNINHBINH",IF(ISNUMBER(SEARCH($V$32,T1392)),"WINCOMTRAVINH",IF(ISNUMBER(SEARCH($V$33,T1392)),"WINCOMCANTHO",IF(ISNUMBER(SEARCH($V$34,T1392)),"WINCOMBENTRE",IF(ISNUMBER(SEARCH($V$35,T1392)),"WINCOMCAMAU",IF(ISNUMBER(SEARCH($V$36,T1392)),"WINCOMANGIANG",IF(ISNUMBER(SEARCH($V$37,T1392)),"WINCOMNINHTHUAN",IF(ISNUMBER(SEARCH($V$38,T1392)),"WINCOMTHAIBINH",IF(ISNUMBER(SEARCH($V$39,T1392)),"WINCOMGIALAI",IF(ISNUMBER(SEARCH($V$40,T1392)),"WINCOMHOABINH",IF(ISNUMBER(SEARCH($V$41,T1392)),"WINCOMQUANGNGAI",IF(ISNUMBER(SEARCH($V$42,T1392)),"WINCOMBINHTHUAN",IF(ISNUMBER(SEARCH($V$43,T1392)),"WINCOMDAKLAK",IF(ISNUMBER(SEARCH($V$44,T1392)),"WINCOMSOCTRANG",IF(ISNUMBER(SEARCH($V$45,T1392)),"WINCOMSONLA",IF(ISNUMBER(SEARCH($V$46,T1392)),"WINCOMKONTUM",IF(ISNUMBER(SEARCH($V$47,T1392)),"WINCOMPHUYEN",IF(ISNUMBER(SEARCH($V$48,T1392)),"WINCOMQUANGTRI",IF(ISNUMBER(SEARCH($V$49,T1392)),"WINCOMBINHDINH",IF(ISNUMBER(SEARCH($V$50,T1392)),"WINCOMCAOBANG",IF(ISNUMBER(SEARCH($V$51,T1392)),"WINCOMQUANGBINH",IF(ISNUMBER(SEARCH($V$52,T1392)),"WINCOMLAMDONG",IF(ISNUMBER(SEARCH($V$53,T1392)),"WINCOMVINHLONG",IF(ISNUMBER(SEARCH($V$54,T1392)),"WINCOMDONGTHAP",IF(ISNUMBER(SEARCH($V$55,T1392)),"WINCOMTIENGIANG",IF(ISNUMBER(SEARCH($V$56,T1392)),"WINCOMQUANGNINH",0))))))))))))))))))))))))))))))))))))))))))))))))))))))</f>
        <v>WINCOMLANGSON</v>
      </c>
    </row>
    <row r="1393" spans="1:25" x14ac:dyDescent="0.2">
      <c r="A1393" t="s">
        <v>0</v>
      </c>
      <c r="B1393" t="s">
        <v>2322</v>
      </c>
      <c r="C1393" t="s">
        <v>31</v>
      </c>
      <c r="D1393" t="s">
        <v>3</v>
      </c>
      <c r="E1393" t="s">
        <v>4</v>
      </c>
      <c r="F1393" s="5">
        <f t="shared" si="85"/>
        <v>2</v>
      </c>
      <c r="G1393" s="2">
        <v>177692</v>
      </c>
      <c r="H1393" s="2">
        <v>195461.2</v>
      </c>
      <c r="I1393" t="s">
        <v>5</v>
      </c>
      <c r="J1393" t="s">
        <v>6</v>
      </c>
      <c r="K1393" t="str">
        <f t="shared" si="86"/>
        <v>Gà muối gói 500g</v>
      </c>
      <c r="L1393" s="8" t="str">
        <f>VLOOKUP(K1393,'[1]Mã Misa'!$B$2:$D$74,2,0)</f>
        <v>Gà muối 500g</v>
      </c>
      <c r="M1393" s="8" t="str">
        <f>VLOOKUP(L1393,'[1]Mã Misa'!$C$2:$D$74,2,0)</f>
        <v>GM500</v>
      </c>
      <c r="N1393" s="2">
        <v>88846</v>
      </c>
      <c r="O1393" t="s">
        <v>2323</v>
      </c>
      <c r="P1393" s="8" t="str">
        <f t="shared" si="87"/>
        <v>0001767</v>
      </c>
      <c r="Q1393" s="8" t="e">
        <f t="array" ref="Q1393">IF(VLOOKUP(P1393,$AA$1:$AC$32,1,0)&lt;&gt;0,(P1393&amp;"A"),0)</f>
        <v>#N/A</v>
      </c>
      <c r="R1393" s="12">
        <v>44517</v>
      </c>
      <c r="S1393" t="s">
        <v>2324</v>
      </c>
      <c r="T1393" s="8" t="str">
        <f t="shared" si="88"/>
        <v>VM+ LSN Số</v>
      </c>
      <c r="U1393" t="s">
        <v>6634</v>
      </c>
      <c r="Y1393" t="str">
        <f t="array" ref="Y1393">IF(ISNUMBER(SEARCH($V$3,T1393)),"WINCOMHANOI",IF(ISNUMBER(SEARCH($V$4,T1393)),"WINCOMHOCHIMINH",IF(ISNUMBER(SEARCH($V$5,T1393)),"WINCOMDANANG",IF(ISNUMBER(SEARCH($V$6,T1393)),"WINCOMHAIDUONG",IF(ISNUMBER(SEARCH($V$7,T1393)),"WINCOMQUANGNINH",IF(ISNUMBER(SEARCH($V$8,T1393)),"WINCOMHAIPHONG",IF(ISNUMBER(SEARCH($V$9,T1393)),"WINCOMBACGIANG",IF(ISNUMBER(SEARCH($V$10,T1393)),"WINCOMBACNINH",IF(ISNUMBER(SEARCH($V$11,T1393)),"WINCOMPHUTHO",IF(ISNUMBER(SEARCH($V$12,T1393)),"WINCOMHATINH",IF(ISNUMBER(SEARCH($V$13,T1393)),"WINCOMTHAINGUYEN",IF(ISNUMBER(SEARCH($V$14,T1393)),"WINCOMKHANHHOA",IF(ISNUMBER(SEARCH($V$15,T1393)),"WINCOMHUNGYEN",IF(ISNUMBER(SEARCH($V$16,T1393)),"WINCOMNGHEAN",IF(ISNUMBER(SEARCH($V$17,T1393)),"WINCOMLAOCAI",IF(ISNUMBER(SEARCH($V$18,T1393)),"WINCOMVUNGTAU",IF(ISNUMBER(SEARCH($V$19,T1393)),"WINCOMBINHDUONG",IF(ISNUMBER(SEARCH($V$20,T1393)),"WINCOMKIENGIANG",IF(ISNUMBER(SEARCH($V$21,T1393)),"WINCOMHANAM",IF(ISNUMBER(SEARCH($V$22,T1393)),"WINCOMNAMDINH",IF(ISNUMBER(SEARCH($V$23,T1393)),"WINCOMLANGSON",IF(ISNUMBER(SEARCH($V$24,T1393)),"WINCOMTHANHHOA",IF(ISNUMBER(SEARCH($V$25,T1393)),"WINCOMYENBAI",IF(ISNUMBER(SEARCH($V$26,T1393)),"WINCOMTUYENQUANG",IF(ISNUMBER(SEARCH($V$27,T1393)),"WINCOMHUE",IF(ISNUMBER(SEARCH($V$28,T1393)),"WINCOMQUANGNAM",IF(ISNUMBER(SEARCH($V$29,T1393)),"WINCOMVINHPHUC",IF(ISNUMBER(SEARCH($V$30,T1393)),"WINCOMHAGIANG",IF(ISNUMBER(SEARCH($V$31,T1393)),"WINCOMNINHBINH",IF(ISNUMBER(SEARCH($V$32,T1393)),"WINCOMTRAVINH",IF(ISNUMBER(SEARCH($V$33,T1393)),"WINCOMCANTHO",IF(ISNUMBER(SEARCH($V$34,T1393)),"WINCOMBENTRE",IF(ISNUMBER(SEARCH($V$35,T1393)),"WINCOMCAMAU",IF(ISNUMBER(SEARCH($V$36,T1393)),"WINCOMANGIANG",IF(ISNUMBER(SEARCH($V$37,T1393)),"WINCOMNINHTHUAN",IF(ISNUMBER(SEARCH($V$38,T1393)),"WINCOMTHAIBINH",IF(ISNUMBER(SEARCH($V$39,T1393)),"WINCOMGIALAI",IF(ISNUMBER(SEARCH($V$40,T1393)),"WINCOMHOABINH",IF(ISNUMBER(SEARCH($V$41,T1393)),"WINCOMQUANGNGAI",IF(ISNUMBER(SEARCH($V$42,T1393)),"WINCOMBINHTHUAN",IF(ISNUMBER(SEARCH($V$43,T1393)),"WINCOMDAKLAK",IF(ISNUMBER(SEARCH($V$44,T1393)),"WINCOMSOCTRANG",IF(ISNUMBER(SEARCH($V$45,T1393)),"WINCOMSONLA",IF(ISNUMBER(SEARCH($V$46,T1393)),"WINCOMKONTUM",IF(ISNUMBER(SEARCH($V$47,T1393)),"WINCOMPHUYEN",IF(ISNUMBER(SEARCH($V$48,T1393)),"WINCOMQUANGTRI",IF(ISNUMBER(SEARCH($V$49,T1393)),"WINCOMBINHDINH",IF(ISNUMBER(SEARCH($V$50,T1393)),"WINCOMCAOBANG",IF(ISNUMBER(SEARCH($V$51,T1393)),"WINCOMQUANGBINH",IF(ISNUMBER(SEARCH($V$52,T1393)),"WINCOMLAMDONG",IF(ISNUMBER(SEARCH($V$53,T1393)),"WINCOMVINHLONG",IF(ISNUMBER(SEARCH($V$54,T1393)),"WINCOMDONGTHAP",IF(ISNUMBER(SEARCH($V$55,T1393)),"WINCOMTIENGIANG",IF(ISNUMBER(SEARCH($V$56,T1393)),"WINCOMQUANGNINH",0))))))))))))))))))))))))))))))))))))))))))))))))))))))</f>
        <v>WINCOMLANGSON</v>
      </c>
    </row>
    <row r="1394" spans="1:25" x14ac:dyDescent="0.2">
      <c r="A1394" t="s">
        <v>0</v>
      </c>
      <c r="B1394" t="s">
        <v>2325</v>
      </c>
      <c r="C1394" t="s">
        <v>2</v>
      </c>
      <c r="D1394" t="s">
        <v>20</v>
      </c>
      <c r="E1394" t="s">
        <v>4</v>
      </c>
      <c r="F1394" s="5">
        <f t="shared" si="85"/>
        <v>4</v>
      </c>
      <c r="G1394" s="2">
        <v>200728</v>
      </c>
      <c r="H1394" s="2">
        <v>220800.80000000002</v>
      </c>
      <c r="I1394" t="s">
        <v>5</v>
      </c>
      <c r="J1394" t="s">
        <v>21</v>
      </c>
      <c r="K1394" t="str">
        <f t="shared" si="86"/>
        <v>Giò tai lưỡi xào gói 250g</v>
      </c>
      <c r="L1394" s="8" t="str">
        <f>VLOOKUP(K1394,'[1]Mã Misa'!$B$2:$D$74,2,0)</f>
        <v>Giò Tai Lưỡi Xào 250g</v>
      </c>
      <c r="M1394" s="8" t="str">
        <f>VLOOKUP(L1394,'[1]Mã Misa'!$C$2:$D$74,2,0)</f>
        <v>GTLX250G</v>
      </c>
      <c r="N1394" s="2">
        <v>50182</v>
      </c>
      <c r="O1394" t="s">
        <v>2326</v>
      </c>
      <c r="P1394" s="8" t="str">
        <f t="shared" si="87"/>
        <v>0142478</v>
      </c>
      <c r="Q1394" s="8" t="e">
        <f t="array" ref="Q1394">IF(VLOOKUP(P1394,$AA$1:$AC$32,1,0)&lt;&gt;0,(P1394&amp;"A"),0)</f>
        <v>#N/A</v>
      </c>
      <c r="R1394" s="12">
        <v>44517</v>
      </c>
      <c r="S1394" t="s">
        <v>2327</v>
      </c>
      <c r="T1394" s="8" t="str">
        <f t="shared" si="88"/>
        <v>VM+ HNI CT</v>
      </c>
      <c r="U1394" t="s">
        <v>6635</v>
      </c>
      <c r="Y1394" t="str">
        <f t="array" ref="Y1394">IF(ISNUMBER(SEARCH($V$3,T1394)),"WINCOMHANOI",IF(ISNUMBER(SEARCH($V$4,T1394)),"WINCOMHOCHIMINH",IF(ISNUMBER(SEARCH($V$5,T1394)),"WINCOMDANANG",IF(ISNUMBER(SEARCH($V$6,T1394)),"WINCOMHAIDUONG",IF(ISNUMBER(SEARCH($V$7,T1394)),"WINCOMQUANGNINH",IF(ISNUMBER(SEARCH($V$8,T1394)),"WINCOMHAIPHONG",IF(ISNUMBER(SEARCH($V$9,T1394)),"WINCOMBACGIANG",IF(ISNUMBER(SEARCH($V$10,T1394)),"WINCOMBACNINH",IF(ISNUMBER(SEARCH($V$11,T1394)),"WINCOMPHUTHO",IF(ISNUMBER(SEARCH($V$12,T1394)),"WINCOMHATINH",IF(ISNUMBER(SEARCH($V$13,T1394)),"WINCOMTHAINGUYEN",IF(ISNUMBER(SEARCH($V$14,T1394)),"WINCOMKHANHHOA",IF(ISNUMBER(SEARCH($V$15,T1394)),"WINCOMHUNGYEN",IF(ISNUMBER(SEARCH($V$16,T1394)),"WINCOMNGHEAN",IF(ISNUMBER(SEARCH($V$17,T1394)),"WINCOMLAOCAI",IF(ISNUMBER(SEARCH($V$18,T1394)),"WINCOMVUNGTAU",IF(ISNUMBER(SEARCH($V$19,T1394)),"WINCOMBINHDUONG",IF(ISNUMBER(SEARCH($V$20,T1394)),"WINCOMKIENGIANG",IF(ISNUMBER(SEARCH($V$21,T1394)),"WINCOMHANAM",IF(ISNUMBER(SEARCH($V$22,T1394)),"WINCOMNAMDINH",IF(ISNUMBER(SEARCH($V$23,T1394)),"WINCOMLANGSON",IF(ISNUMBER(SEARCH($V$24,T1394)),"WINCOMTHANHHOA",IF(ISNUMBER(SEARCH($V$25,T1394)),"WINCOMYENBAI",IF(ISNUMBER(SEARCH($V$26,T1394)),"WINCOMTUYENQUANG",IF(ISNUMBER(SEARCH($V$27,T1394)),"WINCOMHUE",IF(ISNUMBER(SEARCH($V$28,T1394)),"WINCOMQUANGNAM",IF(ISNUMBER(SEARCH($V$29,T1394)),"WINCOMVINHPHUC",IF(ISNUMBER(SEARCH($V$30,T1394)),"WINCOMHAGIANG",IF(ISNUMBER(SEARCH($V$31,T1394)),"WINCOMNINHBINH",IF(ISNUMBER(SEARCH($V$32,T1394)),"WINCOMTRAVINH",IF(ISNUMBER(SEARCH($V$33,T1394)),"WINCOMCANTHO",IF(ISNUMBER(SEARCH($V$34,T1394)),"WINCOMBENTRE",IF(ISNUMBER(SEARCH($V$35,T1394)),"WINCOMCAMAU",IF(ISNUMBER(SEARCH($V$36,T1394)),"WINCOMANGIANG",IF(ISNUMBER(SEARCH($V$37,T1394)),"WINCOMNINHTHUAN",IF(ISNUMBER(SEARCH($V$38,T1394)),"WINCOMTHAIBINH",IF(ISNUMBER(SEARCH($V$39,T1394)),"WINCOMGIALAI",IF(ISNUMBER(SEARCH($V$40,T1394)),"WINCOMHOABINH",IF(ISNUMBER(SEARCH($V$41,T1394)),"WINCOMQUANGNGAI",IF(ISNUMBER(SEARCH($V$42,T1394)),"WINCOMBINHTHUAN",IF(ISNUMBER(SEARCH($V$43,T1394)),"WINCOMDAKLAK",IF(ISNUMBER(SEARCH($V$44,T1394)),"WINCOMSOCTRANG",IF(ISNUMBER(SEARCH($V$45,T1394)),"WINCOMSONLA",IF(ISNUMBER(SEARCH($V$46,T1394)),"WINCOMKONTUM",IF(ISNUMBER(SEARCH($V$47,T1394)),"WINCOMPHUYEN",IF(ISNUMBER(SEARCH($V$48,T1394)),"WINCOMQUANGTRI",IF(ISNUMBER(SEARCH($V$49,T1394)),"WINCOMBINHDINH",IF(ISNUMBER(SEARCH($V$50,T1394)),"WINCOMCAOBANG",IF(ISNUMBER(SEARCH($V$51,T1394)),"WINCOMQUANGBINH",IF(ISNUMBER(SEARCH($V$52,T1394)),"WINCOMLAMDONG",IF(ISNUMBER(SEARCH($V$53,T1394)),"WINCOMVINHLONG",IF(ISNUMBER(SEARCH($V$54,T1394)),"WINCOMDONGTHAP",IF(ISNUMBER(SEARCH($V$55,T1394)),"WINCOMTIENGIANG",IF(ISNUMBER(SEARCH($V$56,T1394)),"WINCOMQUANGNINH",0))))))))))))))))))))))))))))))))))))))))))))))))))))))</f>
        <v>WINCOMHANOI</v>
      </c>
    </row>
    <row r="1395" spans="1:25" x14ac:dyDescent="0.2">
      <c r="A1395" t="s">
        <v>0</v>
      </c>
      <c r="B1395" t="s">
        <v>2328</v>
      </c>
      <c r="C1395" t="s">
        <v>2</v>
      </c>
      <c r="D1395" t="s">
        <v>45</v>
      </c>
      <c r="E1395" t="s">
        <v>4</v>
      </c>
      <c r="F1395" s="5">
        <f t="shared" si="85"/>
        <v>6</v>
      </c>
      <c r="G1395" s="2">
        <v>526722</v>
      </c>
      <c r="H1395" s="2">
        <v>579394.20000000007</v>
      </c>
      <c r="I1395" t="s">
        <v>5</v>
      </c>
      <c r="J1395" t="s">
        <v>46</v>
      </c>
      <c r="K1395" t="str">
        <f t="shared" si="86"/>
        <v>Bắp bò muối gói 200g</v>
      </c>
      <c r="L1395" s="8" t="str">
        <f>VLOOKUP(K1395,'[1]Mã Misa'!$B$2:$D$74,2,0)</f>
        <v>Bắp bò muối 200g</v>
      </c>
      <c r="M1395" s="8" t="str">
        <f>VLOOKUP(L1395,'[1]Mã Misa'!$C$2:$D$74,2,0)</f>
        <v>BBM200</v>
      </c>
      <c r="N1395" s="2">
        <v>87787</v>
      </c>
      <c r="O1395" t="s">
        <v>2329</v>
      </c>
      <c r="P1395" s="8" t="str">
        <f t="shared" si="87"/>
        <v>0142479</v>
      </c>
      <c r="Q1395" s="8" t="e">
        <f t="array" ref="Q1395">IF(VLOOKUP(P1395,$AA$1:$AC$32,1,0)&lt;&gt;0,(P1395&amp;"A"),0)</f>
        <v>#N/A</v>
      </c>
      <c r="R1395" s="12">
        <v>44517</v>
      </c>
      <c r="S1395" t="s">
        <v>2327</v>
      </c>
      <c r="T1395" s="8" t="str">
        <f t="shared" si="88"/>
        <v>VM+ HNI CT</v>
      </c>
      <c r="U1395" t="s">
        <v>6635</v>
      </c>
      <c r="Y1395" t="str">
        <f t="array" ref="Y1395">IF(ISNUMBER(SEARCH($V$3,T1395)),"WINCOMHANOI",IF(ISNUMBER(SEARCH($V$4,T1395)),"WINCOMHOCHIMINH",IF(ISNUMBER(SEARCH($V$5,T1395)),"WINCOMDANANG",IF(ISNUMBER(SEARCH($V$6,T1395)),"WINCOMHAIDUONG",IF(ISNUMBER(SEARCH($V$7,T1395)),"WINCOMQUANGNINH",IF(ISNUMBER(SEARCH($V$8,T1395)),"WINCOMHAIPHONG",IF(ISNUMBER(SEARCH($V$9,T1395)),"WINCOMBACGIANG",IF(ISNUMBER(SEARCH($V$10,T1395)),"WINCOMBACNINH",IF(ISNUMBER(SEARCH($V$11,T1395)),"WINCOMPHUTHO",IF(ISNUMBER(SEARCH($V$12,T1395)),"WINCOMHATINH",IF(ISNUMBER(SEARCH($V$13,T1395)),"WINCOMTHAINGUYEN",IF(ISNUMBER(SEARCH($V$14,T1395)),"WINCOMKHANHHOA",IF(ISNUMBER(SEARCH($V$15,T1395)),"WINCOMHUNGYEN",IF(ISNUMBER(SEARCH($V$16,T1395)),"WINCOMNGHEAN",IF(ISNUMBER(SEARCH($V$17,T1395)),"WINCOMLAOCAI",IF(ISNUMBER(SEARCH($V$18,T1395)),"WINCOMVUNGTAU",IF(ISNUMBER(SEARCH($V$19,T1395)),"WINCOMBINHDUONG",IF(ISNUMBER(SEARCH($V$20,T1395)),"WINCOMKIENGIANG",IF(ISNUMBER(SEARCH($V$21,T1395)),"WINCOMHANAM",IF(ISNUMBER(SEARCH($V$22,T1395)),"WINCOMNAMDINH",IF(ISNUMBER(SEARCH($V$23,T1395)),"WINCOMLANGSON",IF(ISNUMBER(SEARCH($V$24,T1395)),"WINCOMTHANHHOA",IF(ISNUMBER(SEARCH($V$25,T1395)),"WINCOMYENBAI",IF(ISNUMBER(SEARCH($V$26,T1395)),"WINCOMTUYENQUANG",IF(ISNUMBER(SEARCH($V$27,T1395)),"WINCOMHUE",IF(ISNUMBER(SEARCH($V$28,T1395)),"WINCOMQUANGNAM",IF(ISNUMBER(SEARCH($V$29,T1395)),"WINCOMVINHPHUC",IF(ISNUMBER(SEARCH($V$30,T1395)),"WINCOMHAGIANG",IF(ISNUMBER(SEARCH($V$31,T1395)),"WINCOMNINHBINH",IF(ISNUMBER(SEARCH($V$32,T1395)),"WINCOMTRAVINH",IF(ISNUMBER(SEARCH($V$33,T1395)),"WINCOMCANTHO",IF(ISNUMBER(SEARCH($V$34,T1395)),"WINCOMBENTRE",IF(ISNUMBER(SEARCH($V$35,T1395)),"WINCOMCAMAU",IF(ISNUMBER(SEARCH($V$36,T1395)),"WINCOMANGIANG",IF(ISNUMBER(SEARCH($V$37,T1395)),"WINCOMNINHTHUAN",IF(ISNUMBER(SEARCH($V$38,T1395)),"WINCOMTHAIBINH",IF(ISNUMBER(SEARCH($V$39,T1395)),"WINCOMGIALAI",IF(ISNUMBER(SEARCH($V$40,T1395)),"WINCOMHOABINH",IF(ISNUMBER(SEARCH($V$41,T1395)),"WINCOMQUANGNGAI",IF(ISNUMBER(SEARCH($V$42,T1395)),"WINCOMBINHTHUAN",IF(ISNUMBER(SEARCH($V$43,T1395)),"WINCOMDAKLAK",IF(ISNUMBER(SEARCH($V$44,T1395)),"WINCOMSOCTRANG",IF(ISNUMBER(SEARCH($V$45,T1395)),"WINCOMSONLA",IF(ISNUMBER(SEARCH($V$46,T1395)),"WINCOMKONTUM",IF(ISNUMBER(SEARCH($V$47,T1395)),"WINCOMPHUYEN",IF(ISNUMBER(SEARCH($V$48,T1395)),"WINCOMQUANGTRI",IF(ISNUMBER(SEARCH($V$49,T1395)),"WINCOMBINHDINH",IF(ISNUMBER(SEARCH($V$50,T1395)),"WINCOMCAOBANG",IF(ISNUMBER(SEARCH($V$51,T1395)),"WINCOMQUANGBINH",IF(ISNUMBER(SEARCH($V$52,T1395)),"WINCOMLAMDONG",IF(ISNUMBER(SEARCH($V$53,T1395)),"WINCOMVINHLONG",IF(ISNUMBER(SEARCH($V$54,T1395)),"WINCOMDONGTHAP",IF(ISNUMBER(SEARCH($V$55,T1395)),"WINCOMTIENGIANG",IF(ISNUMBER(SEARCH($V$56,T1395)),"WINCOMQUANGNINH",0))))))))))))))))))))))))))))))))))))))))))))))))))))))</f>
        <v>WINCOMHANOI</v>
      </c>
    </row>
    <row r="1396" spans="1:25" x14ac:dyDescent="0.2">
      <c r="A1396" t="s">
        <v>0</v>
      </c>
      <c r="B1396" t="s">
        <v>2330</v>
      </c>
      <c r="C1396" t="s">
        <v>2</v>
      </c>
      <c r="D1396" t="s">
        <v>3</v>
      </c>
      <c r="E1396" t="s">
        <v>4</v>
      </c>
      <c r="F1396" s="5">
        <f t="shared" si="85"/>
        <v>1</v>
      </c>
      <c r="G1396" s="2">
        <v>88846</v>
      </c>
      <c r="H1396" s="2">
        <v>97730.6</v>
      </c>
      <c r="I1396" t="s">
        <v>5</v>
      </c>
      <c r="J1396" t="s">
        <v>6</v>
      </c>
      <c r="K1396" t="str">
        <f t="shared" si="86"/>
        <v>Gà muối gói 500g</v>
      </c>
      <c r="L1396" s="8" t="str">
        <f>VLOOKUP(K1396,'[1]Mã Misa'!$B$2:$D$74,2,0)</f>
        <v>Gà muối 500g</v>
      </c>
      <c r="M1396" s="8" t="str">
        <f>VLOOKUP(L1396,'[1]Mã Misa'!$C$2:$D$74,2,0)</f>
        <v>GM500</v>
      </c>
      <c r="N1396" s="2">
        <v>88846</v>
      </c>
      <c r="O1396" t="s">
        <v>2331</v>
      </c>
      <c r="P1396" s="8" t="str">
        <f t="shared" si="87"/>
        <v>0018338</v>
      </c>
      <c r="Q1396" s="8" t="e">
        <f t="array" ref="Q1396">IF(VLOOKUP(P1396,$AA$1:$AC$32,1,0)&lt;&gt;0,(P1396&amp;"A"),0)</f>
        <v>#N/A</v>
      </c>
      <c r="R1396" s="12">
        <v>44517</v>
      </c>
      <c r="S1396" t="s">
        <v>2332</v>
      </c>
      <c r="T1396" s="8" t="str">
        <f t="shared" si="88"/>
        <v>VM+ DNG 40</v>
      </c>
      <c r="U1396" t="s">
        <v>6636</v>
      </c>
      <c r="Y1396" t="str">
        <f t="array" ref="Y1396">IF(ISNUMBER(SEARCH($V$3,T1396)),"WINCOMHANOI",IF(ISNUMBER(SEARCH($V$4,T1396)),"WINCOMHOCHIMINH",IF(ISNUMBER(SEARCH($V$5,T1396)),"WINCOMDANANG",IF(ISNUMBER(SEARCH($V$6,T1396)),"WINCOMHAIDUONG",IF(ISNUMBER(SEARCH($V$7,T1396)),"WINCOMQUANGNINH",IF(ISNUMBER(SEARCH($V$8,T1396)),"WINCOMHAIPHONG",IF(ISNUMBER(SEARCH($V$9,T1396)),"WINCOMBACGIANG",IF(ISNUMBER(SEARCH($V$10,T1396)),"WINCOMBACNINH",IF(ISNUMBER(SEARCH($V$11,T1396)),"WINCOMPHUTHO",IF(ISNUMBER(SEARCH($V$12,T1396)),"WINCOMHATINH",IF(ISNUMBER(SEARCH($V$13,T1396)),"WINCOMTHAINGUYEN",IF(ISNUMBER(SEARCH($V$14,T1396)),"WINCOMKHANHHOA",IF(ISNUMBER(SEARCH($V$15,T1396)),"WINCOMHUNGYEN",IF(ISNUMBER(SEARCH($V$16,T1396)),"WINCOMNGHEAN",IF(ISNUMBER(SEARCH($V$17,T1396)),"WINCOMLAOCAI",IF(ISNUMBER(SEARCH($V$18,T1396)),"WINCOMVUNGTAU",IF(ISNUMBER(SEARCH($V$19,T1396)),"WINCOMBINHDUONG",IF(ISNUMBER(SEARCH($V$20,T1396)),"WINCOMKIENGIANG",IF(ISNUMBER(SEARCH($V$21,T1396)),"WINCOMHANAM",IF(ISNUMBER(SEARCH($V$22,T1396)),"WINCOMNAMDINH",IF(ISNUMBER(SEARCH($V$23,T1396)),"WINCOMLANGSON",IF(ISNUMBER(SEARCH($V$24,T1396)),"WINCOMTHANHHOA",IF(ISNUMBER(SEARCH($V$25,T1396)),"WINCOMYENBAI",IF(ISNUMBER(SEARCH($V$26,T1396)),"WINCOMTUYENQUANG",IF(ISNUMBER(SEARCH($V$27,T1396)),"WINCOMHUE",IF(ISNUMBER(SEARCH($V$28,T1396)),"WINCOMQUANGNAM",IF(ISNUMBER(SEARCH($V$29,T1396)),"WINCOMVINHPHUC",IF(ISNUMBER(SEARCH($V$30,T1396)),"WINCOMHAGIANG",IF(ISNUMBER(SEARCH($V$31,T1396)),"WINCOMNINHBINH",IF(ISNUMBER(SEARCH($V$32,T1396)),"WINCOMTRAVINH",IF(ISNUMBER(SEARCH($V$33,T1396)),"WINCOMCANTHO",IF(ISNUMBER(SEARCH($V$34,T1396)),"WINCOMBENTRE",IF(ISNUMBER(SEARCH($V$35,T1396)),"WINCOMCAMAU",IF(ISNUMBER(SEARCH($V$36,T1396)),"WINCOMANGIANG",IF(ISNUMBER(SEARCH($V$37,T1396)),"WINCOMNINHTHUAN",IF(ISNUMBER(SEARCH($V$38,T1396)),"WINCOMTHAIBINH",IF(ISNUMBER(SEARCH($V$39,T1396)),"WINCOMGIALAI",IF(ISNUMBER(SEARCH($V$40,T1396)),"WINCOMHOABINH",IF(ISNUMBER(SEARCH($V$41,T1396)),"WINCOMQUANGNGAI",IF(ISNUMBER(SEARCH($V$42,T1396)),"WINCOMBINHTHUAN",IF(ISNUMBER(SEARCH($V$43,T1396)),"WINCOMDAKLAK",IF(ISNUMBER(SEARCH($V$44,T1396)),"WINCOMSOCTRANG",IF(ISNUMBER(SEARCH($V$45,T1396)),"WINCOMSONLA",IF(ISNUMBER(SEARCH($V$46,T1396)),"WINCOMKONTUM",IF(ISNUMBER(SEARCH($V$47,T1396)),"WINCOMPHUYEN",IF(ISNUMBER(SEARCH($V$48,T1396)),"WINCOMQUANGTRI",IF(ISNUMBER(SEARCH($V$49,T1396)),"WINCOMBINHDINH",IF(ISNUMBER(SEARCH($V$50,T1396)),"WINCOMCAOBANG",IF(ISNUMBER(SEARCH($V$51,T1396)),"WINCOMQUANGBINH",IF(ISNUMBER(SEARCH($V$52,T1396)),"WINCOMLAMDONG",IF(ISNUMBER(SEARCH($V$53,T1396)),"WINCOMVINHLONG",IF(ISNUMBER(SEARCH($V$54,T1396)),"WINCOMDONGTHAP",IF(ISNUMBER(SEARCH($V$55,T1396)),"WINCOMTIENGIANG",IF(ISNUMBER(SEARCH($V$56,T1396)),"WINCOMQUANGNINH",0))))))))))))))))))))))))))))))))))))))))))))))))))))))</f>
        <v>WINCOMDANANG</v>
      </c>
    </row>
    <row r="1397" spans="1:25" x14ac:dyDescent="0.2">
      <c r="A1397" t="s">
        <v>0</v>
      </c>
      <c r="B1397" t="s">
        <v>2333</v>
      </c>
      <c r="C1397" t="s">
        <v>31</v>
      </c>
      <c r="D1397" t="s">
        <v>39</v>
      </c>
      <c r="E1397" t="s">
        <v>4</v>
      </c>
      <c r="F1397" s="5">
        <f t="shared" si="85"/>
        <v>1</v>
      </c>
      <c r="G1397" s="2">
        <v>46000</v>
      </c>
      <c r="H1397" s="2">
        <v>50600.000000000007</v>
      </c>
      <c r="I1397" t="s">
        <v>5</v>
      </c>
      <c r="J1397" t="s">
        <v>40</v>
      </c>
      <c r="K1397" t="str">
        <f t="shared" si="86"/>
        <v>Mộc nấm hương gói 250g</v>
      </c>
      <c r="L1397" s="8" t="str">
        <f>VLOOKUP(K1397,'[1]Mã Misa'!$B$2:$D$74,2,0)</f>
        <v>Mộc Nấm Hương 250g</v>
      </c>
      <c r="M1397" s="8" t="str">
        <f>VLOOKUP(L1397,'[1]Mã Misa'!$C$2:$D$74,2,0)</f>
        <v>MNH250</v>
      </c>
      <c r="N1397" s="2">
        <v>46000</v>
      </c>
      <c r="O1397" t="s">
        <v>2334</v>
      </c>
      <c r="P1397" s="8" t="str">
        <f t="shared" si="87"/>
        <v>0142491</v>
      </c>
      <c r="Q1397" s="8" t="e">
        <f t="array" ref="Q1397">IF(VLOOKUP(P1397,$AA$1:$AC$32,1,0)&lt;&gt;0,(P1397&amp;"A"),0)</f>
        <v>#N/A</v>
      </c>
      <c r="R1397" s="12">
        <v>44517</v>
      </c>
      <c r="S1397" t="s">
        <v>2335</v>
      </c>
      <c r="T1397" s="8" t="str">
        <f t="shared" si="88"/>
        <v>VM+ HNI TD</v>
      </c>
      <c r="U1397" t="s">
        <v>6637</v>
      </c>
      <c r="Y1397" t="str">
        <f t="array" ref="Y1397">IF(ISNUMBER(SEARCH($V$3,T1397)),"WINCOMHANOI",IF(ISNUMBER(SEARCH($V$4,T1397)),"WINCOMHOCHIMINH",IF(ISNUMBER(SEARCH($V$5,T1397)),"WINCOMDANANG",IF(ISNUMBER(SEARCH($V$6,T1397)),"WINCOMHAIDUONG",IF(ISNUMBER(SEARCH($V$7,T1397)),"WINCOMQUANGNINH",IF(ISNUMBER(SEARCH($V$8,T1397)),"WINCOMHAIPHONG",IF(ISNUMBER(SEARCH($V$9,T1397)),"WINCOMBACGIANG",IF(ISNUMBER(SEARCH($V$10,T1397)),"WINCOMBACNINH",IF(ISNUMBER(SEARCH($V$11,T1397)),"WINCOMPHUTHO",IF(ISNUMBER(SEARCH($V$12,T1397)),"WINCOMHATINH",IF(ISNUMBER(SEARCH($V$13,T1397)),"WINCOMTHAINGUYEN",IF(ISNUMBER(SEARCH($V$14,T1397)),"WINCOMKHANHHOA",IF(ISNUMBER(SEARCH($V$15,T1397)),"WINCOMHUNGYEN",IF(ISNUMBER(SEARCH($V$16,T1397)),"WINCOMNGHEAN",IF(ISNUMBER(SEARCH($V$17,T1397)),"WINCOMLAOCAI",IF(ISNUMBER(SEARCH($V$18,T1397)),"WINCOMVUNGTAU",IF(ISNUMBER(SEARCH($V$19,T1397)),"WINCOMBINHDUONG",IF(ISNUMBER(SEARCH($V$20,T1397)),"WINCOMKIENGIANG",IF(ISNUMBER(SEARCH($V$21,T1397)),"WINCOMHANAM",IF(ISNUMBER(SEARCH($V$22,T1397)),"WINCOMNAMDINH",IF(ISNUMBER(SEARCH($V$23,T1397)),"WINCOMLANGSON",IF(ISNUMBER(SEARCH($V$24,T1397)),"WINCOMTHANHHOA",IF(ISNUMBER(SEARCH($V$25,T1397)),"WINCOMYENBAI",IF(ISNUMBER(SEARCH($V$26,T1397)),"WINCOMTUYENQUANG",IF(ISNUMBER(SEARCH($V$27,T1397)),"WINCOMHUE",IF(ISNUMBER(SEARCH($V$28,T1397)),"WINCOMQUANGNAM",IF(ISNUMBER(SEARCH($V$29,T1397)),"WINCOMVINHPHUC",IF(ISNUMBER(SEARCH($V$30,T1397)),"WINCOMHAGIANG",IF(ISNUMBER(SEARCH($V$31,T1397)),"WINCOMNINHBINH",IF(ISNUMBER(SEARCH($V$32,T1397)),"WINCOMTRAVINH",IF(ISNUMBER(SEARCH($V$33,T1397)),"WINCOMCANTHO",IF(ISNUMBER(SEARCH($V$34,T1397)),"WINCOMBENTRE",IF(ISNUMBER(SEARCH($V$35,T1397)),"WINCOMCAMAU",IF(ISNUMBER(SEARCH($V$36,T1397)),"WINCOMANGIANG",IF(ISNUMBER(SEARCH($V$37,T1397)),"WINCOMNINHTHUAN",IF(ISNUMBER(SEARCH($V$38,T1397)),"WINCOMTHAIBINH",IF(ISNUMBER(SEARCH($V$39,T1397)),"WINCOMGIALAI",IF(ISNUMBER(SEARCH($V$40,T1397)),"WINCOMHOABINH",IF(ISNUMBER(SEARCH($V$41,T1397)),"WINCOMQUANGNGAI",IF(ISNUMBER(SEARCH($V$42,T1397)),"WINCOMBINHTHUAN",IF(ISNUMBER(SEARCH($V$43,T1397)),"WINCOMDAKLAK",IF(ISNUMBER(SEARCH($V$44,T1397)),"WINCOMSOCTRANG",IF(ISNUMBER(SEARCH($V$45,T1397)),"WINCOMSONLA",IF(ISNUMBER(SEARCH($V$46,T1397)),"WINCOMKONTUM",IF(ISNUMBER(SEARCH($V$47,T1397)),"WINCOMPHUYEN",IF(ISNUMBER(SEARCH($V$48,T1397)),"WINCOMQUANGTRI",IF(ISNUMBER(SEARCH($V$49,T1397)),"WINCOMBINHDINH",IF(ISNUMBER(SEARCH($V$50,T1397)),"WINCOMCAOBANG",IF(ISNUMBER(SEARCH($V$51,T1397)),"WINCOMQUANGBINH",IF(ISNUMBER(SEARCH($V$52,T1397)),"WINCOMLAMDONG",IF(ISNUMBER(SEARCH($V$53,T1397)),"WINCOMVINHLONG",IF(ISNUMBER(SEARCH($V$54,T1397)),"WINCOMDONGTHAP",IF(ISNUMBER(SEARCH($V$55,T1397)),"WINCOMTIENGIANG",IF(ISNUMBER(SEARCH($V$56,T1397)),"WINCOMQUANGNINH",0))))))))))))))))))))))))))))))))))))))))))))))))))))))</f>
        <v>WINCOMHANOI</v>
      </c>
    </row>
    <row r="1398" spans="1:25" x14ac:dyDescent="0.2">
      <c r="A1398" t="s">
        <v>0</v>
      </c>
      <c r="B1398" t="s">
        <v>2333</v>
      </c>
      <c r="C1398" t="s">
        <v>34</v>
      </c>
      <c r="D1398" t="s">
        <v>3</v>
      </c>
      <c r="E1398" t="s">
        <v>4</v>
      </c>
      <c r="F1398" s="5">
        <f t="shared" si="85"/>
        <v>2</v>
      </c>
      <c r="G1398" s="2">
        <v>177692</v>
      </c>
      <c r="H1398" s="2">
        <v>195461.2</v>
      </c>
      <c r="I1398" t="s">
        <v>5</v>
      </c>
      <c r="J1398" t="s">
        <v>6</v>
      </c>
      <c r="K1398" t="str">
        <f t="shared" si="86"/>
        <v>Gà muối gói 500g</v>
      </c>
      <c r="L1398" s="8" t="str">
        <f>VLOOKUP(K1398,'[1]Mã Misa'!$B$2:$D$74,2,0)</f>
        <v>Gà muối 500g</v>
      </c>
      <c r="M1398" s="8" t="str">
        <f>VLOOKUP(L1398,'[1]Mã Misa'!$C$2:$D$74,2,0)</f>
        <v>GM500</v>
      </c>
      <c r="N1398" s="2">
        <v>88846</v>
      </c>
      <c r="O1398" t="s">
        <v>2334</v>
      </c>
      <c r="P1398" s="8" t="str">
        <f t="shared" si="87"/>
        <v>0142491</v>
      </c>
      <c r="Q1398" s="8" t="e">
        <f t="array" ref="Q1398">IF(VLOOKUP(P1398,$AA$1:$AC$32,1,0)&lt;&gt;0,(P1398&amp;"A"),0)</f>
        <v>#N/A</v>
      </c>
      <c r="R1398" s="12">
        <v>44517</v>
      </c>
      <c r="S1398" t="s">
        <v>2335</v>
      </c>
      <c r="T1398" s="8" t="str">
        <f t="shared" si="88"/>
        <v>VM+ HNI TD</v>
      </c>
      <c r="U1398" t="s">
        <v>6637</v>
      </c>
      <c r="Y1398" t="str">
        <f t="array" ref="Y1398">IF(ISNUMBER(SEARCH($V$3,T1398)),"WINCOMHANOI",IF(ISNUMBER(SEARCH($V$4,T1398)),"WINCOMHOCHIMINH",IF(ISNUMBER(SEARCH($V$5,T1398)),"WINCOMDANANG",IF(ISNUMBER(SEARCH($V$6,T1398)),"WINCOMHAIDUONG",IF(ISNUMBER(SEARCH($V$7,T1398)),"WINCOMQUANGNINH",IF(ISNUMBER(SEARCH($V$8,T1398)),"WINCOMHAIPHONG",IF(ISNUMBER(SEARCH($V$9,T1398)),"WINCOMBACGIANG",IF(ISNUMBER(SEARCH($V$10,T1398)),"WINCOMBACNINH",IF(ISNUMBER(SEARCH($V$11,T1398)),"WINCOMPHUTHO",IF(ISNUMBER(SEARCH($V$12,T1398)),"WINCOMHATINH",IF(ISNUMBER(SEARCH($V$13,T1398)),"WINCOMTHAINGUYEN",IF(ISNUMBER(SEARCH($V$14,T1398)),"WINCOMKHANHHOA",IF(ISNUMBER(SEARCH($V$15,T1398)),"WINCOMHUNGYEN",IF(ISNUMBER(SEARCH($V$16,T1398)),"WINCOMNGHEAN",IF(ISNUMBER(SEARCH($V$17,T1398)),"WINCOMLAOCAI",IF(ISNUMBER(SEARCH($V$18,T1398)),"WINCOMVUNGTAU",IF(ISNUMBER(SEARCH($V$19,T1398)),"WINCOMBINHDUONG",IF(ISNUMBER(SEARCH($V$20,T1398)),"WINCOMKIENGIANG",IF(ISNUMBER(SEARCH($V$21,T1398)),"WINCOMHANAM",IF(ISNUMBER(SEARCH($V$22,T1398)),"WINCOMNAMDINH",IF(ISNUMBER(SEARCH($V$23,T1398)),"WINCOMLANGSON",IF(ISNUMBER(SEARCH($V$24,T1398)),"WINCOMTHANHHOA",IF(ISNUMBER(SEARCH($V$25,T1398)),"WINCOMYENBAI",IF(ISNUMBER(SEARCH($V$26,T1398)),"WINCOMTUYENQUANG",IF(ISNUMBER(SEARCH($V$27,T1398)),"WINCOMHUE",IF(ISNUMBER(SEARCH($V$28,T1398)),"WINCOMQUANGNAM",IF(ISNUMBER(SEARCH($V$29,T1398)),"WINCOMVINHPHUC",IF(ISNUMBER(SEARCH($V$30,T1398)),"WINCOMHAGIANG",IF(ISNUMBER(SEARCH($V$31,T1398)),"WINCOMNINHBINH",IF(ISNUMBER(SEARCH($V$32,T1398)),"WINCOMTRAVINH",IF(ISNUMBER(SEARCH($V$33,T1398)),"WINCOMCANTHO",IF(ISNUMBER(SEARCH($V$34,T1398)),"WINCOMBENTRE",IF(ISNUMBER(SEARCH($V$35,T1398)),"WINCOMCAMAU",IF(ISNUMBER(SEARCH($V$36,T1398)),"WINCOMANGIANG",IF(ISNUMBER(SEARCH($V$37,T1398)),"WINCOMNINHTHUAN",IF(ISNUMBER(SEARCH($V$38,T1398)),"WINCOMTHAIBINH",IF(ISNUMBER(SEARCH($V$39,T1398)),"WINCOMGIALAI",IF(ISNUMBER(SEARCH($V$40,T1398)),"WINCOMHOABINH",IF(ISNUMBER(SEARCH($V$41,T1398)),"WINCOMQUANGNGAI",IF(ISNUMBER(SEARCH($V$42,T1398)),"WINCOMBINHTHUAN",IF(ISNUMBER(SEARCH($V$43,T1398)),"WINCOMDAKLAK",IF(ISNUMBER(SEARCH($V$44,T1398)),"WINCOMSOCTRANG",IF(ISNUMBER(SEARCH($V$45,T1398)),"WINCOMSONLA",IF(ISNUMBER(SEARCH($V$46,T1398)),"WINCOMKONTUM",IF(ISNUMBER(SEARCH($V$47,T1398)),"WINCOMPHUYEN",IF(ISNUMBER(SEARCH($V$48,T1398)),"WINCOMQUANGTRI",IF(ISNUMBER(SEARCH($V$49,T1398)),"WINCOMBINHDINH",IF(ISNUMBER(SEARCH($V$50,T1398)),"WINCOMCAOBANG",IF(ISNUMBER(SEARCH($V$51,T1398)),"WINCOMQUANGBINH",IF(ISNUMBER(SEARCH($V$52,T1398)),"WINCOMLAMDONG",IF(ISNUMBER(SEARCH($V$53,T1398)),"WINCOMVINHLONG",IF(ISNUMBER(SEARCH($V$54,T1398)),"WINCOMDONGTHAP",IF(ISNUMBER(SEARCH($V$55,T1398)),"WINCOMTIENGIANG",IF(ISNUMBER(SEARCH($V$56,T1398)),"WINCOMQUANGNINH",0))))))))))))))))))))))))))))))))))))))))))))))))))))))</f>
        <v>WINCOMHANOI</v>
      </c>
    </row>
    <row r="1399" spans="1:25" x14ac:dyDescent="0.2">
      <c r="A1399" t="s">
        <v>0</v>
      </c>
      <c r="B1399" t="s">
        <v>2333</v>
      </c>
      <c r="C1399" t="s">
        <v>37</v>
      </c>
      <c r="D1399" t="s">
        <v>45</v>
      </c>
      <c r="E1399" t="s">
        <v>4</v>
      </c>
      <c r="F1399" s="5">
        <f t="shared" si="85"/>
        <v>1</v>
      </c>
      <c r="G1399" s="2">
        <v>87787</v>
      </c>
      <c r="H1399" s="2">
        <v>96565.700000000012</v>
      </c>
      <c r="I1399" t="s">
        <v>5</v>
      </c>
      <c r="J1399" t="s">
        <v>46</v>
      </c>
      <c r="K1399" t="str">
        <f t="shared" si="86"/>
        <v>Bắp bò muối gói 200g</v>
      </c>
      <c r="L1399" s="8" t="str">
        <f>VLOOKUP(K1399,'[1]Mã Misa'!$B$2:$D$74,2,0)</f>
        <v>Bắp bò muối 200g</v>
      </c>
      <c r="M1399" s="8" t="str">
        <f>VLOOKUP(L1399,'[1]Mã Misa'!$C$2:$D$74,2,0)</f>
        <v>BBM200</v>
      </c>
      <c r="N1399" s="2">
        <v>87787</v>
      </c>
      <c r="O1399" t="s">
        <v>2334</v>
      </c>
      <c r="P1399" s="8" t="str">
        <f t="shared" si="87"/>
        <v>0142491</v>
      </c>
      <c r="Q1399" s="8" t="e">
        <f t="array" ref="Q1399">IF(VLOOKUP(P1399,$AA$1:$AC$32,1,0)&lt;&gt;0,(P1399&amp;"A"),0)</f>
        <v>#N/A</v>
      </c>
      <c r="R1399" s="12">
        <v>44517</v>
      </c>
      <c r="S1399" t="s">
        <v>2335</v>
      </c>
      <c r="T1399" s="8" t="str">
        <f t="shared" si="88"/>
        <v>VM+ HNI TD</v>
      </c>
      <c r="U1399" t="s">
        <v>6637</v>
      </c>
      <c r="Y1399" t="str">
        <f t="array" ref="Y1399">IF(ISNUMBER(SEARCH($V$3,T1399)),"WINCOMHANOI",IF(ISNUMBER(SEARCH($V$4,T1399)),"WINCOMHOCHIMINH",IF(ISNUMBER(SEARCH($V$5,T1399)),"WINCOMDANANG",IF(ISNUMBER(SEARCH($V$6,T1399)),"WINCOMHAIDUONG",IF(ISNUMBER(SEARCH($V$7,T1399)),"WINCOMQUANGNINH",IF(ISNUMBER(SEARCH($V$8,T1399)),"WINCOMHAIPHONG",IF(ISNUMBER(SEARCH($V$9,T1399)),"WINCOMBACGIANG",IF(ISNUMBER(SEARCH($V$10,T1399)),"WINCOMBACNINH",IF(ISNUMBER(SEARCH($V$11,T1399)),"WINCOMPHUTHO",IF(ISNUMBER(SEARCH($V$12,T1399)),"WINCOMHATINH",IF(ISNUMBER(SEARCH($V$13,T1399)),"WINCOMTHAINGUYEN",IF(ISNUMBER(SEARCH($V$14,T1399)),"WINCOMKHANHHOA",IF(ISNUMBER(SEARCH($V$15,T1399)),"WINCOMHUNGYEN",IF(ISNUMBER(SEARCH($V$16,T1399)),"WINCOMNGHEAN",IF(ISNUMBER(SEARCH($V$17,T1399)),"WINCOMLAOCAI",IF(ISNUMBER(SEARCH($V$18,T1399)),"WINCOMVUNGTAU",IF(ISNUMBER(SEARCH($V$19,T1399)),"WINCOMBINHDUONG",IF(ISNUMBER(SEARCH($V$20,T1399)),"WINCOMKIENGIANG",IF(ISNUMBER(SEARCH($V$21,T1399)),"WINCOMHANAM",IF(ISNUMBER(SEARCH($V$22,T1399)),"WINCOMNAMDINH",IF(ISNUMBER(SEARCH($V$23,T1399)),"WINCOMLANGSON",IF(ISNUMBER(SEARCH($V$24,T1399)),"WINCOMTHANHHOA",IF(ISNUMBER(SEARCH($V$25,T1399)),"WINCOMYENBAI",IF(ISNUMBER(SEARCH($V$26,T1399)),"WINCOMTUYENQUANG",IF(ISNUMBER(SEARCH($V$27,T1399)),"WINCOMHUE",IF(ISNUMBER(SEARCH($V$28,T1399)),"WINCOMQUANGNAM",IF(ISNUMBER(SEARCH($V$29,T1399)),"WINCOMVINHPHUC",IF(ISNUMBER(SEARCH($V$30,T1399)),"WINCOMHAGIANG",IF(ISNUMBER(SEARCH($V$31,T1399)),"WINCOMNINHBINH",IF(ISNUMBER(SEARCH($V$32,T1399)),"WINCOMTRAVINH",IF(ISNUMBER(SEARCH($V$33,T1399)),"WINCOMCANTHO",IF(ISNUMBER(SEARCH($V$34,T1399)),"WINCOMBENTRE",IF(ISNUMBER(SEARCH($V$35,T1399)),"WINCOMCAMAU",IF(ISNUMBER(SEARCH($V$36,T1399)),"WINCOMANGIANG",IF(ISNUMBER(SEARCH($V$37,T1399)),"WINCOMNINHTHUAN",IF(ISNUMBER(SEARCH($V$38,T1399)),"WINCOMTHAIBINH",IF(ISNUMBER(SEARCH($V$39,T1399)),"WINCOMGIALAI",IF(ISNUMBER(SEARCH($V$40,T1399)),"WINCOMHOABINH",IF(ISNUMBER(SEARCH($V$41,T1399)),"WINCOMQUANGNGAI",IF(ISNUMBER(SEARCH($V$42,T1399)),"WINCOMBINHTHUAN",IF(ISNUMBER(SEARCH($V$43,T1399)),"WINCOMDAKLAK",IF(ISNUMBER(SEARCH($V$44,T1399)),"WINCOMSOCTRANG",IF(ISNUMBER(SEARCH($V$45,T1399)),"WINCOMSONLA",IF(ISNUMBER(SEARCH($V$46,T1399)),"WINCOMKONTUM",IF(ISNUMBER(SEARCH($V$47,T1399)),"WINCOMPHUYEN",IF(ISNUMBER(SEARCH($V$48,T1399)),"WINCOMQUANGTRI",IF(ISNUMBER(SEARCH($V$49,T1399)),"WINCOMBINHDINH",IF(ISNUMBER(SEARCH($V$50,T1399)),"WINCOMCAOBANG",IF(ISNUMBER(SEARCH($V$51,T1399)),"WINCOMQUANGBINH",IF(ISNUMBER(SEARCH($V$52,T1399)),"WINCOMLAMDONG",IF(ISNUMBER(SEARCH($V$53,T1399)),"WINCOMVINHLONG",IF(ISNUMBER(SEARCH($V$54,T1399)),"WINCOMDONGTHAP",IF(ISNUMBER(SEARCH($V$55,T1399)),"WINCOMTIENGIANG",IF(ISNUMBER(SEARCH($V$56,T1399)),"WINCOMQUANGNINH",0))))))))))))))))))))))))))))))))))))))))))))))))))))))</f>
        <v>WINCOMHANOI</v>
      </c>
    </row>
    <row r="1400" spans="1:25" x14ac:dyDescent="0.2">
      <c r="A1400" t="s">
        <v>0</v>
      </c>
      <c r="B1400" t="s">
        <v>2333</v>
      </c>
      <c r="C1400" t="s">
        <v>38</v>
      </c>
      <c r="D1400" t="s">
        <v>62</v>
      </c>
      <c r="E1400" t="s">
        <v>4</v>
      </c>
      <c r="F1400" s="5">
        <f t="shared" si="85"/>
        <v>2</v>
      </c>
      <c r="G1400" s="2">
        <v>210800</v>
      </c>
      <c r="H1400" s="2">
        <v>231880.00000000003</v>
      </c>
      <c r="I1400" t="s">
        <v>5</v>
      </c>
      <c r="J1400" t="s">
        <v>63</v>
      </c>
      <c r="K1400" t="str">
        <f t="shared" si="86"/>
        <v>_Đùi gà sốt cay 500g</v>
      </c>
      <c r="L1400" s="8" t="str">
        <f>VLOOKUP(K1400,'[1]Mã Misa'!$B$2:$D$74,2,0)</f>
        <v>Đùi gà sốt cay 500g</v>
      </c>
      <c r="M1400" s="8" t="str">
        <f>VLOOKUP(L1400,'[1]Mã Misa'!$C$2:$D$74,2,0)</f>
        <v>DGSC500</v>
      </c>
      <c r="N1400" s="2">
        <v>105400</v>
      </c>
      <c r="O1400" t="s">
        <v>2334</v>
      </c>
      <c r="P1400" s="8" t="str">
        <f t="shared" si="87"/>
        <v>0142491</v>
      </c>
      <c r="Q1400" s="8" t="e">
        <f t="array" ref="Q1400">IF(VLOOKUP(P1400,$AA$1:$AC$32,1,0)&lt;&gt;0,(P1400&amp;"A"),0)</f>
        <v>#N/A</v>
      </c>
      <c r="R1400" s="12">
        <v>44517</v>
      </c>
      <c r="S1400" t="s">
        <v>2335</v>
      </c>
      <c r="T1400" s="8" t="str">
        <f t="shared" si="88"/>
        <v>VM+ HNI TD</v>
      </c>
      <c r="U1400" t="s">
        <v>6637</v>
      </c>
      <c r="Y1400" t="str">
        <f t="array" ref="Y1400">IF(ISNUMBER(SEARCH($V$3,T1400)),"WINCOMHANOI",IF(ISNUMBER(SEARCH($V$4,T1400)),"WINCOMHOCHIMINH",IF(ISNUMBER(SEARCH($V$5,T1400)),"WINCOMDANANG",IF(ISNUMBER(SEARCH($V$6,T1400)),"WINCOMHAIDUONG",IF(ISNUMBER(SEARCH($V$7,T1400)),"WINCOMQUANGNINH",IF(ISNUMBER(SEARCH($V$8,T1400)),"WINCOMHAIPHONG",IF(ISNUMBER(SEARCH($V$9,T1400)),"WINCOMBACGIANG",IF(ISNUMBER(SEARCH($V$10,T1400)),"WINCOMBACNINH",IF(ISNUMBER(SEARCH($V$11,T1400)),"WINCOMPHUTHO",IF(ISNUMBER(SEARCH($V$12,T1400)),"WINCOMHATINH",IF(ISNUMBER(SEARCH($V$13,T1400)),"WINCOMTHAINGUYEN",IF(ISNUMBER(SEARCH($V$14,T1400)),"WINCOMKHANHHOA",IF(ISNUMBER(SEARCH($V$15,T1400)),"WINCOMHUNGYEN",IF(ISNUMBER(SEARCH($V$16,T1400)),"WINCOMNGHEAN",IF(ISNUMBER(SEARCH($V$17,T1400)),"WINCOMLAOCAI",IF(ISNUMBER(SEARCH($V$18,T1400)),"WINCOMVUNGTAU",IF(ISNUMBER(SEARCH($V$19,T1400)),"WINCOMBINHDUONG",IF(ISNUMBER(SEARCH($V$20,T1400)),"WINCOMKIENGIANG",IF(ISNUMBER(SEARCH($V$21,T1400)),"WINCOMHANAM",IF(ISNUMBER(SEARCH($V$22,T1400)),"WINCOMNAMDINH",IF(ISNUMBER(SEARCH($V$23,T1400)),"WINCOMLANGSON",IF(ISNUMBER(SEARCH($V$24,T1400)),"WINCOMTHANHHOA",IF(ISNUMBER(SEARCH($V$25,T1400)),"WINCOMYENBAI",IF(ISNUMBER(SEARCH($V$26,T1400)),"WINCOMTUYENQUANG",IF(ISNUMBER(SEARCH($V$27,T1400)),"WINCOMHUE",IF(ISNUMBER(SEARCH($V$28,T1400)),"WINCOMQUANGNAM",IF(ISNUMBER(SEARCH($V$29,T1400)),"WINCOMVINHPHUC",IF(ISNUMBER(SEARCH($V$30,T1400)),"WINCOMHAGIANG",IF(ISNUMBER(SEARCH($V$31,T1400)),"WINCOMNINHBINH",IF(ISNUMBER(SEARCH($V$32,T1400)),"WINCOMTRAVINH",IF(ISNUMBER(SEARCH($V$33,T1400)),"WINCOMCANTHO",IF(ISNUMBER(SEARCH($V$34,T1400)),"WINCOMBENTRE",IF(ISNUMBER(SEARCH($V$35,T1400)),"WINCOMCAMAU",IF(ISNUMBER(SEARCH($V$36,T1400)),"WINCOMANGIANG",IF(ISNUMBER(SEARCH($V$37,T1400)),"WINCOMNINHTHUAN",IF(ISNUMBER(SEARCH($V$38,T1400)),"WINCOMTHAIBINH",IF(ISNUMBER(SEARCH($V$39,T1400)),"WINCOMGIALAI",IF(ISNUMBER(SEARCH($V$40,T1400)),"WINCOMHOABINH",IF(ISNUMBER(SEARCH($V$41,T1400)),"WINCOMQUANGNGAI",IF(ISNUMBER(SEARCH($V$42,T1400)),"WINCOMBINHTHUAN",IF(ISNUMBER(SEARCH($V$43,T1400)),"WINCOMDAKLAK",IF(ISNUMBER(SEARCH($V$44,T1400)),"WINCOMSOCTRANG",IF(ISNUMBER(SEARCH($V$45,T1400)),"WINCOMSONLA",IF(ISNUMBER(SEARCH($V$46,T1400)),"WINCOMKONTUM",IF(ISNUMBER(SEARCH($V$47,T1400)),"WINCOMPHUYEN",IF(ISNUMBER(SEARCH($V$48,T1400)),"WINCOMQUANGTRI",IF(ISNUMBER(SEARCH($V$49,T1400)),"WINCOMBINHDINH",IF(ISNUMBER(SEARCH($V$50,T1400)),"WINCOMCAOBANG",IF(ISNUMBER(SEARCH($V$51,T1400)),"WINCOMQUANGBINH",IF(ISNUMBER(SEARCH($V$52,T1400)),"WINCOMLAMDONG",IF(ISNUMBER(SEARCH($V$53,T1400)),"WINCOMVINHLONG",IF(ISNUMBER(SEARCH($V$54,T1400)),"WINCOMDONGTHAP",IF(ISNUMBER(SEARCH($V$55,T1400)),"WINCOMTIENGIANG",IF(ISNUMBER(SEARCH($V$56,T1400)),"WINCOMQUANGNINH",0))))))))))))))))))))))))))))))))))))))))))))))))))))))</f>
        <v>WINCOMHANOI</v>
      </c>
    </row>
    <row r="1401" spans="1:25" x14ac:dyDescent="0.2">
      <c r="A1401" t="s">
        <v>0</v>
      </c>
      <c r="B1401" t="s">
        <v>2333</v>
      </c>
      <c r="C1401" t="s">
        <v>49</v>
      </c>
      <c r="D1401" t="s">
        <v>121</v>
      </c>
      <c r="E1401" t="s">
        <v>4</v>
      </c>
      <c r="F1401" s="5">
        <f t="shared" si="85"/>
        <v>4</v>
      </c>
      <c r="G1401" s="2">
        <v>407956</v>
      </c>
      <c r="H1401" s="2">
        <v>448751.60000000003</v>
      </c>
      <c r="I1401" t="s">
        <v>5</v>
      </c>
      <c r="J1401" t="s">
        <v>122</v>
      </c>
      <c r="K1401" t="str">
        <f t="shared" si="86"/>
        <v>Giò tai nấm hương 500g</v>
      </c>
      <c r="L1401" s="8" t="str">
        <f>VLOOKUP(K1401,'[1]Mã Misa'!$B$2:$D$74,2,0)</f>
        <v>Giò tai nấm hương 500g</v>
      </c>
      <c r="M1401" s="8" t="str">
        <f>VLOOKUP(L1401,'[1]Mã Misa'!$C$2:$D$74,2,0)</f>
        <v>GTNH500</v>
      </c>
      <c r="N1401" s="2">
        <v>101989</v>
      </c>
      <c r="O1401" t="s">
        <v>2334</v>
      </c>
      <c r="P1401" s="8" t="str">
        <f t="shared" si="87"/>
        <v>0142491</v>
      </c>
      <c r="Q1401" s="8" t="e">
        <f t="array" ref="Q1401">IF(VLOOKUP(P1401,$AA$1:$AC$32,1,0)&lt;&gt;0,(P1401&amp;"A"),0)</f>
        <v>#N/A</v>
      </c>
      <c r="R1401" s="12">
        <v>44517</v>
      </c>
      <c r="S1401" t="s">
        <v>2335</v>
      </c>
      <c r="T1401" s="8" t="str">
        <f t="shared" si="88"/>
        <v>VM+ HNI TD</v>
      </c>
      <c r="U1401" t="s">
        <v>6637</v>
      </c>
      <c r="Y1401" t="str">
        <f t="array" ref="Y1401">IF(ISNUMBER(SEARCH($V$3,T1401)),"WINCOMHANOI",IF(ISNUMBER(SEARCH($V$4,T1401)),"WINCOMHOCHIMINH",IF(ISNUMBER(SEARCH($V$5,T1401)),"WINCOMDANANG",IF(ISNUMBER(SEARCH($V$6,T1401)),"WINCOMHAIDUONG",IF(ISNUMBER(SEARCH($V$7,T1401)),"WINCOMQUANGNINH",IF(ISNUMBER(SEARCH($V$8,T1401)),"WINCOMHAIPHONG",IF(ISNUMBER(SEARCH($V$9,T1401)),"WINCOMBACGIANG",IF(ISNUMBER(SEARCH($V$10,T1401)),"WINCOMBACNINH",IF(ISNUMBER(SEARCH($V$11,T1401)),"WINCOMPHUTHO",IF(ISNUMBER(SEARCH($V$12,T1401)),"WINCOMHATINH",IF(ISNUMBER(SEARCH($V$13,T1401)),"WINCOMTHAINGUYEN",IF(ISNUMBER(SEARCH($V$14,T1401)),"WINCOMKHANHHOA",IF(ISNUMBER(SEARCH($V$15,T1401)),"WINCOMHUNGYEN",IF(ISNUMBER(SEARCH($V$16,T1401)),"WINCOMNGHEAN",IF(ISNUMBER(SEARCH($V$17,T1401)),"WINCOMLAOCAI",IF(ISNUMBER(SEARCH($V$18,T1401)),"WINCOMVUNGTAU",IF(ISNUMBER(SEARCH($V$19,T1401)),"WINCOMBINHDUONG",IF(ISNUMBER(SEARCH($V$20,T1401)),"WINCOMKIENGIANG",IF(ISNUMBER(SEARCH($V$21,T1401)),"WINCOMHANAM",IF(ISNUMBER(SEARCH($V$22,T1401)),"WINCOMNAMDINH",IF(ISNUMBER(SEARCH($V$23,T1401)),"WINCOMLANGSON",IF(ISNUMBER(SEARCH($V$24,T1401)),"WINCOMTHANHHOA",IF(ISNUMBER(SEARCH($V$25,T1401)),"WINCOMYENBAI",IF(ISNUMBER(SEARCH($V$26,T1401)),"WINCOMTUYENQUANG",IF(ISNUMBER(SEARCH($V$27,T1401)),"WINCOMHUE",IF(ISNUMBER(SEARCH($V$28,T1401)),"WINCOMQUANGNAM",IF(ISNUMBER(SEARCH($V$29,T1401)),"WINCOMVINHPHUC",IF(ISNUMBER(SEARCH($V$30,T1401)),"WINCOMHAGIANG",IF(ISNUMBER(SEARCH($V$31,T1401)),"WINCOMNINHBINH",IF(ISNUMBER(SEARCH($V$32,T1401)),"WINCOMTRAVINH",IF(ISNUMBER(SEARCH($V$33,T1401)),"WINCOMCANTHO",IF(ISNUMBER(SEARCH($V$34,T1401)),"WINCOMBENTRE",IF(ISNUMBER(SEARCH($V$35,T1401)),"WINCOMCAMAU",IF(ISNUMBER(SEARCH($V$36,T1401)),"WINCOMANGIANG",IF(ISNUMBER(SEARCH($V$37,T1401)),"WINCOMNINHTHUAN",IF(ISNUMBER(SEARCH($V$38,T1401)),"WINCOMTHAIBINH",IF(ISNUMBER(SEARCH($V$39,T1401)),"WINCOMGIALAI",IF(ISNUMBER(SEARCH($V$40,T1401)),"WINCOMHOABINH",IF(ISNUMBER(SEARCH($V$41,T1401)),"WINCOMQUANGNGAI",IF(ISNUMBER(SEARCH($V$42,T1401)),"WINCOMBINHTHUAN",IF(ISNUMBER(SEARCH($V$43,T1401)),"WINCOMDAKLAK",IF(ISNUMBER(SEARCH($V$44,T1401)),"WINCOMSOCTRANG",IF(ISNUMBER(SEARCH($V$45,T1401)),"WINCOMSONLA",IF(ISNUMBER(SEARCH($V$46,T1401)),"WINCOMKONTUM",IF(ISNUMBER(SEARCH($V$47,T1401)),"WINCOMPHUYEN",IF(ISNUMBER(SEARCH($V$48,T1401)),"WINCOMQUANGTRI",IF(ISNUMBER(SEARCH($V$49,T1401)),"WINCOMBINHDINH",IF(ISNUMBER(SEARCH($V$50,T1401)),"WINCOMCAOBANG",IF(ISNUMBER(SEARCH($V$51,T1401)),"WINCOMQUANGBINH",IF(ISNUMBER(SEARCH($V$52,T1401)),"WINCOMLAMDONG",IF(ISNUMBER(SEARCH($V$53,T1401)),"WINCOMVINHLONG",IF(ISNUMBER(SEARCH($V$54,T1401)),"WINCOMDONGTHAP",IF(ISNUMBER(SEARCH($V$55,T1401)),"WINCOMTIENGIANG",IF(ISNUMBER(SEARCH($V$56,T1401)),"WINCOMQUANGNINH",0))))))))))))))))))))))))))))))))))))))))))))))))))))))</f>
        <v>WINCOMHANOI</v>
      </c>
    </row>
    <row r="1402" spans="1:25" x14ac:dyDescent="0.2">
      <c r="A1402" t="s">
        <v>0</v>
      </c>
      <c r="B1402" t="s">
        <v>2336</v>
      </c>
      <c r="C1402" t="s">
        <v>2</v>
      </c>
      <c r="D1402" t="s">
        <v>3</v>
      </c>
      <c r="E1402" t="s">
        <v>4</v>
      </c>
      <c r="F1402" s="5">
        <f t="shared" si="85"/>
        <v>2</v>
      </c>
      <c r="G1402" s="2">
        <v>177692</v>
      </c>
      <c r="H1402" s="2">
        <v>195461.2</v>
      </c>
      <c r="I1402" t="s">
        <v>5</v>
      </c>
      <c r="J1402" t="s">
        <v>6</v>
      </c>
      <c r="K1402" t="str">
        <f t="shared" si="86"/>
        <v>Gà muối gói 500g</v>
      </c>
      <c r="L1402" s="8" t="str">
        <f>VLOOKUP(K1402,'[1]Mã Misa'!$B$2:$D$74,2,0)</f>
        <v>Gà muối 500g</v>
      </c>
      <c r="M1402" s="8" t="str">
        <f>VLOOKUP(L1402,'[1]Mã Misa'!$C$2:$D$74,2,0)</f>
        <v>GM500</v>
      </c>
      <c r="N1402" s="2">
        <v>88846</v>
      </c>
      <c r="O1402" t="s">
        <v>2337</v>
      </c>
      <c r="P1402" s="8" t="str">
        <f t="shared" si="87"/>
        <v>0142497</v>
      </c>
      <c r="Q1402" s="8" t="e">
        <f t="array" ref="Q1402">IF(VLOOKUP(P1402,$AA$1:$AC$32,1,0)&lt;&gt;0,(P1402&amp;"A"),0)</f>
        <v>#N/A</v>
      </c>
      <c r="R1402" s="12">
        <v>44517</v>
      </c>
      <c r="S1402" t="s">
        <v>2338</v>
      </c>
      <c r="T1402" s="8" t="str">
        <f t="shared" si="88"/>
        <v>VM+ HNI 1/</v>
      </c>
      <c r="U1402" t="s">
        <v>6638</v>
      </c>
      <c r="Y1402" t="str">
        <f t="array" ref="Y1402">IF(ISNUMBER(SEARCH($V$3,T1402)),"WINCOMHANOI",IF(ISNUMBER(SEARCH($V$4,T1402)),"WINCOMHOCHIMINH",IF(ISNUMBER(SEARCH($V$5,T1402)),"WINCOMDANANG",IF(ISNUMBER(SEARCH($V$6,T1402)),"WINCOMHAIDUONG",IF(ISNUMBER(SEARCH($V$7,T1402)),"WINCOMQUANGNINH",IF(ISNUMBER(SEARCH($V$8,T1402)),"WINCOMHAIPHONG",IF(ISNUMBER(SEARCH($V$9,T1402)),"WINCOMBACGIANG",IF(ISNUMBER(SEARCH($V$10,T1402)),"WINCOMBACNINH",IF(ISNUMBER(SEARCH($V$11,T1402)),"WINCOMPHUTHO",IF(ISNUMBER(SEARCH($V$12,T1402)),"WINCOMHATINH",IF(ISNUMBER(SEARCH($V$13,T1402)),"WINCOMTHAINGUYEN",IF(ISNUMBER(SEARCH($V$14,T1402)),"WINCOMKHANHHOA",IF(ISNUMBER(SEARCH($V$15,T1402)),"WINCOMHUNGYEN",IF(ISNUMBER(SEARCH($V$16,T1402)),"WINCOMNGHEAN",IF(ISNUMBER(SEARCH($V$17,T1402)),"WINCOMLAOCAI",IF(ISNUMBER(SEARCH($V$18,T1402)),"WINCOMVUNGTAU",IF(ISNUMBER(SEARCH($V$19,T1402)),"WINCOMBINHDUONG",IF(ISNUMBER(SEARCH($V$20,T1402)),"WINCOMKIENGIANG",IF(ISNUMBER(SEARCH($V$21,T1402)),"WINCOMHANAM",IF(ISNUMBER(SEARCH($V$22,T1402)),"WINCOMNAMDINH",IF(ISNUMBER(SEARCH($V$23,T1402)),"WINCOMLANGSON",IF(ISNUMBER(SEARCH($V$24,T1402)),"WINCOMTHANHHOA",IF(ISNUMBER(SEARCH($V$25,T1402)),"WINCOMYENBAI",IF(ISNUMBER(SEARCH($V$26,T1402)),"WINCOMTUYENQUANG",IF(ISNUMBER(SEARCH($V$27,T1402)),"WINCOMHUE",IF(ISNUMBER(SEARCH($V$28,T1402)),"WINCOMQUANGNAM",IF(ISNUMBER(SEARCH($V$29,T1402)),"WINCOMVINHPHUC",IF(ISNUMBER(SEARCH($V$30,T1402)),"WINCOMHAGIANG",IF(ISNUMBER(SEARCH($V$31,T1402)),"WINCOMNINHBINH",IF(ISNUMBER(SEARCH($V$32,T1402)),"WINCOMTRAVINH",IF(ISNUMBER(SEARCH($V$33,T1402)),"WINCOMCANTHO",IF(ISNUMBER(SEARCH($V$34,T1402)),"WINCOMBENTRE",IF(ISNUMBER(SEARCH($V$35,T1402)),"WINCOMCAMAU",IF(ISNUMBER(SEARCH($V$36,T1402)),"WINCOMANGIANG",IF(ISNUMBER(SEARCH($V$37,T1402)),"WINCOMNINHTHUAN",IF(ISNUMBER(SEARCH($V$38,T1402)),"WINCOMTHAIBINH",IF(ISNUMBER(SEARCH($V$39,T1402)),"WINCOMGIALAI",IF(ISNUMBER(SEARCH($V$40,T1402)),"WINCOMHOABINH",IF(ISNUMBER(SEARCH($V$41,T1402)),"WINCOMQUANGNGAI",IF(ISNUMBER(SEARCH($V$42,T1402)),"WINCOMBINHTHUAN",IF(ISNUMBER(SEARCH($V$43,T1402)),"WINCOMDAKLAK",IF(ISNUMBER(SEARCH($V$44,T1402)),"WINCOMSOCTRANG",IF(ISNUMBER(SEARCH($V$45,T1402)),"WINCOMSONLA",IF(ISNUMBER(SEARCH($V$46,T1402)),"WINCOMKONTUM",IF(ISNUMBER(SEARCH($V$47,T1402)),"WINCOMPHUYEN",IF(ISNUMBER(SEARCH($V$48,T1402)),"WINCOMQUANGTRI",IF(ISNUMBER(SEARCH($V$49,T1402)),"WINCOMBINHDINH",IF(ISNUMBER(SEARCH($V$50,T1402)),"WINCOMCAOBANG",IF(ISNUMBER(SEARCH($V$51,T1402)),"WINCOMQUANGBINH",IF(ISNUMBER(SEARCH($V$52,T1402)),"WINCOMLAMDONG",IF(ISNUMBER(SEARCH($V$53,T1402)),"WINCOMVINHLONG",IF(ISNUMBER(SEARCH($V$54,T1402)),"WINCOMDONGTHAP",IF(ISNUMBER(SEARCH($V$55,T1402)),"WINCOMTIENGIANG",IF(ISNUMBER(SEARCH($V$56,T1402)),"WINCOMQUANGNINH",0))))))))))))))))))))))))))))))))))))))))))))))))))))))</f>
        <v>WINCOMHANOI</v>
      </c>
    </row>
    <row r="1403" spans="1:25" x14ac:dyDescent="0.2">
      <c r="A1403" t="s">
        <v>0</v>
      </c>
      <c r="B1403" t="s">
        <v>2339</v>
      </c>
      <c r="C1403" t="s">
        <v>2</v>
      </c>
      <c r="D1403" t="s">
        <v>105</v>
      </c>
      <c r="E1403" t="s">
        <v>106</v>
      </c>
      <c r="F1403" s="5">
        <f t="shared" si="85"/>
        <v>2</v>
      </c>
      <c r="G1403" s="2">
        <v>354376</v>
      </c>
      <c r="H1403" s="2">
        <v>354376</v>
      </c>
      <c r="I1403" t="s">
        <v>5</v>
      </c>
      <c r="J1403" t="s">
        <v>107</v>
      </c>
      <c r="K1403" t="str">
        <f t="shared" si="86"/>
        <v xml:space="preserve"> Mực lá câu làm sạch 450g</v>
      </c>
      <c r="L1403" s="8" t="str">
        <f>VLOOKUP(K1403,'[1]Mã Misa'!$B$2:$D$74,2,0)</f>
        <v>Mực lá câu làm sạch 450g</v>
      </c>
      <c r="M1403" s="8" t="str">
        <f>VLOOKUP(L1403,'[1]Mã Misa'!$C$2:$D$74,2,0)</f>
        <v>ML450</v>
      </c>
      <c r="N1403" s="2">
        <v>177188</v>
      </c>
      <c r="O1403" t="s">
        <v>2340</v>
      </c>
      <c r="P1403" s="8" t="str">
        <f t="shared" si="87"/>
        <v>0142498</v>
      </c>
      <c r="Q1403" s="8" t="e">
        <f t="array" ref="Q1403">IF(VLOOKUP(P1403,$AA$1:$AC$32,1,0)&lt;&gt;0,(P1403&amp;"A"),0)</f>
        <v>#N/A</v>
      </c>
      <c r="R1403" s="12">
        <v>44517</v>
      </c>
      <c r="S1403" t="s">
        <v>2338</v>
      </c>
      <c r="T1403" s="8" t="str">
        <f t="shared" si="88"/>
        <v>VM+ HNI 1/</v>
      </c>
      <c r="U1403" t="s">
        <v>6638</v>
      </c>
      <c r="Y1403" t="str">
        <f t="array" ref="Y1403">IF(ISNUMBER(SEARCH($V$3,T1403)),"WINCOMHANOI",IF(ISNUMBER(SEARCH($V$4,T1403)),"WINCOMHOCHIMINH",IF(ISNUMBER(SEARCH($V$5,T1403)),"WINCOMDANANG",IF(ISNUMBER(SEARCH($V$6,T1403)),"WINCOMHAIDUONG",IF(ISNUMBER(SEARCH($V$7,T1403)),"WINCOMQUANGNINH",IF(ISNUMBER(SEARCH($V$8,T1403)),"WINCOMHAIPHONG",IF(ISNUMBER(SEARCH($V$9,T1403)),"WINCOMBACGIANG",IF(ISNUMBER(SEARCH($V$10,T1403)),"WINCOMBACNINH",IF(ISNUMBER(SEARCH($V$11,T1403)),"WINCOMPHUTHO",IF(ISNUMBER(SEARCH($V$12,T1403)),"WINCOMHATINH",IF(ISNUMBER(SEARCH($V$13,T1403)),"WINCOMTHAINGUYEN",IF(ISNUMBER(SEARCH($V$14,T1403)),"WINCOMKHANHHOA",IF(ISNUMBER(SEARCH($V$15,T1403)),"WINCOMHUNGYEN",IF(ISNUMBER(SEARCH($V$16,T1403)),"WINCOMNGHEAN",IF(ISNUMBER(SEARCH($V$17,T1403)),"WINCOMLAOCAI",IF(ISNUMBER(SEARCH($V$18,T1403)),"WINCOMVUNGTAU",IF(ISNUMBER(SEARCH($V$19,T1403)),"WINCOMBINHDUONG",IF(ISNUMBER(SEARCH($V$20,T1403)),"WINCOMKIENGIANG",IF(ISNUMBER(SEARCH($V$21,T1403)),"WINCOMHANAM",IF(ISNUMBER(SEARCH($V$22,T1403)),"WINCOMNAMDINH",IF(ISNUMBER(SEARCH($V$23,T1403)),"WINCOMLANGSON",IF(ISNUMBER(SEARCH($V$24,T1403)),"WINCOMTHANHHOA",IF(ISNUMBER(SEARCH($V$25,T1403)),"WINCOMYENBAI",IF(ISNUMBER(SEARCH($V$26,T1403)),"WINCOMTUYENQUANG",IF(ISNUMBER(SEARCH($V$27,T1403)),"WINCOMHUE",IF(ISNUMBER(SEARCH($V$28,T1403)),"WINCOMQUANGNAM",IF(ISNUMBER(SEARCH($V$29,T1403)),"WINCOMVINHPHUC",IF(ISNUMBER(SEARCH($V$30,T1403)),"WINCOMHAGIANG",IF(ISNUMBER(SEARCH($V$31,T1403)),"WINCOMNINHBINH",IF(ISNUMBER(SEARCH($V$32,T1403)),"WINCOMTRAVINH",IF(ISNUMBER(SEARCH($V$33,T1403)),"WINCOMCANTHO",IF(ISNUMBER(SEARCH($V$34,T1403)),"WINCOMBENTRE",IF(ISNUMBER(SEARCH($V$35,T1403)),"WINCOMCAMAU",IF(ISNUMBER(SEARCH($V$36,T1403)),"WINCOMANGIANG",IF(ISNUMBER(SEARCH($V$37,T1403)),"WINCOMNINHTHUAN",IF(ISNUMBER(SEARCH($V$38,T1403)),"WINCOMTHAIBINH",IF(ISNUMBER(SEARCH($V$39,T1403)),"WINCOMGIALAI",IF(ISNUMBER(SEARCH($V$40,T1403)),"WINCOMHOABINH",IF(ISNUMBER(SEARCH($V$41,T1403)),"WINCOMQUANGNGAI",IF(ISNUMBER(SEARCH($V$42,T1403)),"WINCOMBINHTHUAN",IF(ISNUMBER(SEARCH($V$43,T1403)),"WINCOMDAKLAK",IF(ISNUMBER(SEARCH($V$44,T1403)),"WINCOMSOCTRANG",IF(ISNUMBER(SEARCH($V$45,T1403)),"WINCOMSONLA",IF(ISNUMBER(SEARCH($V$46,T1403)),"WINCOMKONTUM",IF(ISNUMBER(SEARCH($V$47,T1403)),"WINCOMPHUYEN",IF(ISNUMBER(SEARCH($V$48,T1403)),"WINCOMQUANGTRI",IF(ISNUMBER(SEARCH($V$49,T1403)),"WINCOMBINHDINH",IF(ISNUMBER(SEARCH($V$50,T1403)),"WINCOMCAOBANG",IF(ISNUMBER(SEARCH($V$51,T1403)),"WINCOMQUANGBINH",IF(ISNUMBER(SEARCH($V$52,T1403)),"WINCOMLAMDONG",IF(ISNUMBER(SEARCH($V$53,T1403)),"WINCOMVINHLONG",IF(ISNUMBER(SEARCH($V$54,T1403)),"WINCOMDONGTHAP",IF(ISNUMBER(SEARCH($V$55,T1403)),"WINCOMTIENGIANG",IF(ISNUMBER(SEARCH($V$56,T1403)),"WINCOMQUANGNINH",0))))))))))))))))))))))))))))))))))))))))))))))))))))))</f>
        <v>WINCOMHANOI</v>
      </c>
    </row>
    <row r="1404" spans="1:25" x14ac:dyDescent="0.2">
      <c r="A1404" t="s">
        <v>0</v>
      </c>
      <c r="B1404" t="s">
        <v>2341</v>
      </c>
      <c r="C1404" t="s">
        <v>2</v>
      </c>
      <c r="D1404" t="s">
        <v>62</v>
      </c>
      <c r="E1404" t="s">
        <v>4</v>
      </c>
      <c r="F1404" s="5">
        <f t="shared" si="85"/>
        <v>1</v>
      </c>
      <c r="G1404" s="2">
        <v>105400</v>
      </c>
      <c r="H1404" s="2">
        <v>115940.00000000001</v>
      </c>
      <c r="I1404" t="s">
        <v>5</v>
      </c>
      <c r="J1404" t="s">
        <v>63</v>
      </c>
      <c r="K1404" t="str">
        <f t="shared" si="86"/>
        <v>_Đùi gà sốt cay 500g</v>
      </c>
      <c r="L1404" s="8" t="str">
        <f>VLOOKUP(K1404,'[1]Mã Misa'!$B$2:$D$74,2,0)</f>
        <v>Đùi gà sốt cay 500g</v>
      </c>
      <c r="M1404" s="8" t="str">
        <f>VLOOKUP(L1404,'[1]Mã Misa'!$C$2:$D$74,2,0)</f>
        <v>DGSC500</v>
      </c>
      <c r="N1404" s="2">
        <v>105400</v>
      </c>
      <c r="O1404" t="s">
        <v>2342</v>
      </c>
      <c r="P1404" s="8" t="str">
        <f t="shared" si="87"/>
        <v>0142499</v>
      </c>
      <c r="Q1404" s="8" t="e">
        <f t="array" ref="Q1404">IF(VLOOKUP(P1404,$AA$1:$AC$32,1,0)&lt;&gt;0,(P1404&amp;"A"),0)</f>
        <v>#N/A</v>
      </c>
      <c r="R1404" s="12">
        <v>44517</v>
      </c>
      <c r="S1404" t="s">
        <v>2338</v>
      </c>
      <c r="T1404" s="8" t="str">
        <f t="shared" si="88"/>
        <v>VM+ HNI 1/</v>
      </c>
      <c r="U1404" t="s">
        <v>6638</v>
      </c>
      <c r="Y1404" t="str">
        <f t="array" ref="Y1404">IF(ISNUMBER(SEARCH($V$3,T1404)),"WINCOMHANOI",IF(ISNUMBER(SEARCH($V$4,T1404)),"WINCOMHOCHIMINH",IF(ISNUMBER(SEARCH($V$5,T1404)),"WINCOMDANANG",IF(ISNUMBER(SEARCH($V$6,T1404)),"WINCOMHAIDUONG",IF(ISNUMBER(SEARCH($V$7,T1404)),"WINCOMQUANGNINH",IF(ISNUMBER(SEARCH($V$8,T1404)),"WINCOMHAIPHONG",IF(ISNUMBER(SEARCH($V$9,T1404)),"WINCOMBACGIANG",IF(ISNUMBER(SEARCH($V$10,T1404)),"WINCOMBACNINH",IF(ISNUMBER(SEARCH($V$11,T1404)),"WINCOMPHUTHO",IF(ISNUMBER(SEARCH($V$12,T1404)),"WINCOMHATINH",IF(ISNUMBER(SEARCH($V$13,T1404)),"WINCOMTHAINGUYEN",IF(ISNUMBER(SEARCH($V$14,T1404)),"WINCOMKHANHHOA",IF(ISNUMBER(SEARCH($V$15,T1404)),"WINCOMHUNGYEN",IF(ISNUMBER(SEARCH($V$16,T1404)),"WINCOMNGHEAN",IF(ISNUMBER(SEARCH($V$17,T1404)),"WINCOMLAOCAI",IF(ISNUMBER(SEARCH($V$18,T1404)),"WINCOMVUNGTAU",IF(ISNUMBER(SEARCH($V$19,T1404)),"WINCOMBINHDUONG",IF(ISNUMBER(SEARCH($V$20,T1404)),"WINCOMKIENGIANG",IF(ISNUMBER(SEARCH($V$21,T1404)),"WINCOMHANAM",IF(ISNUMBER(SEARCH($V$22,T1404)),"WINCOMNAMDINH",IF(ISNUMBER(SEARCH($V$23,T1404)),"WINCOMLANGSON",IF(ISNUMBER(SEARCH($V$24,T1404)),"WINCOMTHANHHOA",IF(ISNUMBER(SEARCH($V$25,T1404)),"WINCOMYENBAI",IF(ISNUMBER(SEARCH($V$26,T1404)),"WINCOMTUYENQUANG",IF(ISNUMBER(SEARCH($V$27,T1404)),"WINCOMHUE",IF(ISNUMBER(SEARCH($V$28,T1404)),"WINCOMQUANGNAM",IF(ISNUMBER(SEARCH($V$29,T1404)),"WINCOMVINHPHUC",IF(ISNUMBER(SEARCH($V$30,T1404)),"WINCOMHAGIANG",IF(ISNUMBER(SEARCH($V$31,T1404)),"WINCOMNINHBINH",IF(ISNUMBER(SEARCH($V$32,T1404)),"WINCOMTRAVINH",IF(ISNUMBER(SEARCH($V$33,T1404)),"WINCOMCANTHO",IF(ISNUMBER(SEARCH($V$34,T1404)),"WINCOMBENTRE",IF(ISNUMBER(SEARCH($V$35,T1404)),"WINCOMCAMAU",IF(ISNUMBER(SEARCH($V$36,T1404)),"WINCOMANGIANG",IF(ISNUMBER(SEARCH($V$37,T1404)),"WINCOMNINHTHUAN",IF(ISNUMBER(SEARCH($V$38,T1404)),"WINCOMTHAIBINH",IF(ISNUMBER(SEARCH($V$39,T1404)),"WINCOMGIALAI",IF(ISNUMBER(SEARCH($V$40,T1404)),"WINCOMHOABINH",IF(ISNUMBER(SEARCH($V$41,T1404)),"WINCOMQUANGNGAI",IF(ISNUMBER(SEARCH($V$42,T1404)),"WINCOMBINHTHUAN",IF(ISNUMBER(SEARCH($V$43,T1404)),"WINCOMDAKLAK",IF(ISNUMBER(SEARCH($V$44,T1404)),"WINCOMSOCTRANG",IF(ISNUMBER(SEARCH($V$45,T1404)),"WINCOMSONLA",IF(ISNUMBER(SEARCH($V$46,T1404)),"WINCOMKONTUM",IF(ISNUMBER(SEARCH($V$47,T1404)),"WINCOMPHUYEN",IF(ISNUMBER(SEARCH($V$48,T1404)),"WINCOMQUANGTRI",IF(ISNUMBER(SEARCH($V$49,T1404)),"WINCOMBINHDINH",IF(ISNUMBER(SEARCH($V$50,T1404)),"WINCOMCAOBANG",IF(ISNUMBER(SEARCH($V$51,T1404)),"WINCOMQUANGBINH",IF(ISNUMBER(SEARCH($V$52,T1404)),"WINCOMLAMDONG",IF(ISNUMBER(SEARCH($V$53,T1404)),"WINCOMVINHLONG",IF(ISNUMBER(SEARCH($V$54,T1404)),"WINCOMDONGTHAP",IF(ISNUMBER(SEARCH($V$55,T1404)),"WINCOMTIENGIANG",IF(ISNUMBER(SEARCH($V$56,T1404)),"WINCOMQUANGNINH",0))))))))))))))))))))))))))))))))))))))))))))))))))))))</f>
        <v>WINCOMHANOI</v>
      </c>
    </row>
    <row r="1405" spans="1:25" x14ac:dyDescent="0.2">
      <c r="A1405" t="s">
        <v>0</v>
      </c>
      <c r="B1405" t="s">
        <v>2343</v>
      </c>
      <c r="C1405" t="s">
        <v>2</v>
      </c>
      <c r="D1405" t="s">
        <v>3</v>
      </c>
      <c r="E1405" t="s">
        <v>4</v>
      </c>
      <c r="F1405" s="5">
        <f t="shared" si="85"/>
        <v>1</v>
      </c>
      <c r="G1405" s="2">
        <v>88846</v>
      </c>
      <c r="H1405" s="2">
        <v>97730.6</v>
      </c>
      <c r="I1405" t="s">
        <v>5</v>
      </c>
      <c r="J1405" t="s">
        <v>6</v>
      </c>
      <c r="K1405" t="str">
        <f t="shared" si="86"/>
        <v>Gà muối gói 500g</v>
      </c>
      <c r="L1405" s="8" t="str">
        <f>VLOOKUP(K1405,'[1]Mã Misa'!$B$2:$D$74,2,0)</f>
        <v>Gà muối 500g</v>
      </c>
      <c r="M1405" s="8" t="str">
        <f>VLOOKUP(L1405,'[1]Mã Misa'!$C$2:$D$74,2,0)</f>
        <v>GM500</v>
      </c>
      <c r="N1405" s="2">
        <v>88846</v>
      </c>
      <c r="O1405" t="s">
        <v>2344</v>
      </c>
      <c r="P1405" s="8" t="str">
        <f t="shared" si="87"/>
        <v>0011256</v>
      </c>
      <c r="Q1405" s="8" t="e">
        <f t="array" ref="Q1405">IF(VLOOKUP(P1405,$AA$1:$AC$32,1,0)&lt;&gt;0,(P1405&amp;"A"),0)</f>
        <v>#N/A</v>
      </c>
      <c r="R1405" s="12">
        <v>44517</v>
      </c>
      <c r="S1405" t="s">
        <v>1633</v>
      </c>
      <c r="T1405" s="8" t="str">
        <f t="shared" si="88"/>
        <v>VM+ QNH 15</v>
      </c>
      <c r="U1405" t="s">
        <v>6445</v>
      </c>
      <c r="Y1405" t="str">
        <f t="array" ref="Y1405">IF(ISNUMBER(SEARCH($V$3,T1405)),"WINCOMHANOI",IF(ISNUMBER(SEARCH($V$4,T1405)),"WINCOMHOCHIMINH",IF(ISNUMBER(SEARCH($V$5,T1405)),"WINCOMDANANG",IF(ISNUMBER(SEARCH($V$6,T1405)),"WINCOMHAIDUONG",IF(ISNUMBER(SEARCH($V$7,T1405)),"WINCOMQUANGNINH",IF(ISNUMBER(SEARCH($V$8,T1405)),"WINCOMHAIPHONG",IF(ISNUMBER(SEARCH($V$9,T1405)),"WINCOMBACGIANG",IF(ISNUMBER(SEARCH($V$10,T1405)),"WINCOMBACNINH",IF(ISNUMBER(SEARCH($V$11,T1405)),"WINCOMPHUTHO",IF(ISNUMBER(SEARCH($V$12,T1405)),"WINCOMHATINH",IF(ISNUMBER(SEARCH($V$13,T1405)),"WINCOMTHAINGUYEN",IF(ISNUMBER(SEARCH($V$14,T1405)),"WINCOMKHANHHOA",IF(ISNUMBER(SEARCH($V$15,T1405)),"WINCOMHUNGYEN",IF(ISNUMBER(SEARCH($V$16,T1405)),"WINCOMNGHEAN",IF(ISNUMBER(SEARCH($V$17,T1405)),"WINCOMLAOCAI",IF(ISNUMBER(SEARCH($V$18,T1405)),"WINCOMVUNGTAU",IF(ISNUMBER(SEARCH($V$19,T1405)),"WINCOMBINHDUONG",IF(ISNUMBER(SEARCH($V$20,T1405)),"WINCOMKIENGIANG",IF(ISNUMBER(SEARCH($V$21,T1405)),"WINCOMHANAM",IF(ISNUMBER(SEARCH($V$22,T1405)),"WINCOMNAMDINH",IF(ISNUMBER(SEARCH($V$23,T1405)),"WINCOMLANGSON",IF(ISNUMBER(SEARCH($V$24,T1405)),"WINCOMTHANHHOA",IF(ISNUMBER(SEARCH($V$25,T1405)),"WINCOMYENBAI",IF(ISNUMBER(SEARCH($V$26,T1405)),"WINCOMTUYENQUANG",IF(ISNUMBER(SEARCH($V$27,T1405)),"WINCOMHUE",IF(ISNUMBER(SEARCH($V$28,T1405)),"WINCOMQUANGNAM",IF(ISNUMBER(SEARCH($V$29,T1405)),"WINCOMVINHPHUC",IF(ISNUMBER(SEARCH($V$30,T1405)),"WINCOMHAGIANG",IF(ISNUMBER(SEARCH($V$31,T1405)),"WINCOMNINHBINH",IF(ISNUMBER(SEARCH($V$32,T1405)),"WINCOMTRAVINH",IF(ISNUMBER(SEARCH($V$33,T1405)),"WINCOMCANTHO",IF(ISNUMBER(SEARCH($V$34,T1405)),"WINCOMBENTRE",IF(ISNUMBER(SEARCH($V$35,T1405)),"WINCOMCAMAU",IF(ISNUMBER(SEARCH($V$36,T1405)),"WINCOMANGIANG",IF(ISNUMBER(SEARCH($V$37,T1405)),"WINCOMNINHTHUAN",IF(ISNUMBER(SEARCH($V$38,T1405)),"WINCOMTHAIBINH",IF(ISNUMBER(SEARCH($V$39,T1405)),"WINCOMGIALAI",IF(ISNUMBER(SEARCH($V$40,T1405)),"WINCOMHOABINH",IF(ISNUMBER(SEARCH($V$41,T1405)),"WINCOMQUANGNGAI",IF(ISNUMBER(SEARCH($V$42,T1405)),"WINCOMBINHTHUAN",IF(ISNUMBER(SEARCH($V$43,T1405)),"WINCOMDAKLAK",IF(ISNUMBER(SEARCH($V$44,T1405)),"WINCOMSOCTRANG",IF(ISNUMBER(SEARCH($V$45,T1405)),"WINCOMSONLA",IF(ISNUMBER(SEARCH($V$46,T1405)),"WINCOMKONTUM",IF(ISNUMBER(SEARCH($V$47,T1405)),"WINCOMPHUYEN",IF(ISNUMBER(SEARCH($V$48,T1405)),"WINCOMQUANGTRI",IF(ISNUMBER(SEARCH($V$49,T1405)),"WINCOMBINHDINH",IF(ISNUMBER(SEARCH($V$50,T1405)),"WINCOMCAOBANG",IF(ISNUMBER(SEARCH($V$51,T1405)),"WINCOMQUANGBINH",IF(ISNUMBER(SEARCH($V$52,T1405)),"WINCOMLAMDONG",IF(ISNUMBER(SEARCH($V$53,T1405)),"WINCOMVINHLONG",IF(ISNUMBER(SEARCH($V$54,T1405)),"WINCOMDONGTHAP",IF(ISNUMBER(SEARCH($V$55,T1405)),"WINCOMTIENGIANG",IF(ISNUMBER(SEARCH($V$56,T1405)),"WINCOMQUANGNINH",0))))))))))))))))))))))))))))))))))))))))))))))))))))))</f>
        <v>WINCOMQUANGNINH</v>
      </c>
    </row>
    <row r="1406" spans="1:25" x14ac:dyDescent="0.2">
      <c r="A1406" t="s">
        <v>0</v>
      </c>
      <c r="B1406" t="s">
        <v>2345</v>
      </c>
      <c r="C1406" t="s">
        <v>2</v>
      </c>
      <c r="D1406" t="s">
        <v>121</v>
      </c>
      <c r="E1406" t="s">
        <v>4</v>
      </c>
      <c r="F1406" s="5">
        <f t="shared" si="85"/>
        <v>1</v>
      </c>
      <c r="G1406" s="2">
        <v>101989</v>
      </c>
      <c r="H1406" s="2">
        <v>112187.90000000001</v>
      </c>
      <c r="I1406" t="s">
        <v>5</v>
      </c>
      <c r="J1406" t="s">
        <v>122</v>
      </c>
      <c r="K1406" t="str">
        <f t="shared" si="86"/>
        <v>Giò tai nấm hương 500g</v>
      </c>
      <c r="L1406" s="8" t="str">
        <f>VLOOKUP(K1406,'[1]Mã Misa'!$B$2:$D$74,2,0)</f>
        <v>Giò tai nấm hương 500g</v>
      </c>
      <c r="M1406" s="8" t="str">
        <f>VLOOKUP(L1406,'[1]Mã Misa'!$C$2:$D$74,2,0)</f>
        <v>GTNH500</v>
      </c>
      <c r="N1406" s="2">
        <v>101989</v>
      </c>
      <c r="O1406" t="s">
        <v>2346</v>
      </c>
      <c r="P1406" s="8" t="str">
        <f t="shared" si="87"/>
        <v>0001492</v>
      </c>
      <c r="Q1406" s="8" t="str">
        <f t="array" ref="Q1406">IF(VLOOKUP(P1406,$AA$1:$AC$32,1,0)&lt;&gt;0,(P1406&amp;"A"),0)</f>
        <v>0001492A</v>
      </c>
      <c r="R1406" s="12">
        <v>44517</v>
      </c>
      <c r="S1406" t="s">
        <v>2347</v>
      </c>
      <c r="T1406" s="8" t="str">
        <f t="shared" si="88"/>
        <v>VM+ NBH 28</v>
      </c>
      <c r="U1406" t="s">
        <v>6639</v>
      </c>
      <c r="Y1406" t="str">
        <f t="array" ref="Y1406">IF(ISNUMBER(SEARCH($V$3,T1406)),"WINCOMHANOI",IF(ISNUMBER(SEARCH($V$4,T1406)),"WINCOMHOCHIMINH",IF(ISNUMBER(SEARCH($V$5,T1406)),"WINCOMDANANG",IF(ISNUMBER(SEARCH($V$6,T1406)),"WINCOMHAIDUONG",IF(ISNUMBER(SEARCH($V$7,T1406)),"WINCOMQUANGNINH",IF(ISNUMBER(SEARCH($V$8,T1406)),"WINCOMHAIPHONG",IF(ISNUMBER(SEARCH($V$9,T1406)),"WINCOMBACGIANG",IF(ISNUMBER(SEARCH($V$10,T1406)),"WINCOMBACNINH",IF(ISNUMBER(SEARCH($V$11,T1406)),"WINCOMPHUTHO",IF(ISNUMBER(SEARCH($V$12,T1406)),"WINCOMHATINH",IF(ISNUMBER(SEARCH($V$13,T1406)),"WINCOMTHAINGUYEN",IF(ISNUMBER(SEARCH($V$14,T1406)),"WINCOMKHANHHOA",IF(ISNUMBER(SEARCH($V$15,T1406)),"WINCOMHUNGYEN",IF(ISNUMBER(SEARCH($V$16,T1406)),"WINCOMNGHEAN",IF(ISNUMBER(SEARCH($V$17,T1406)),"WINCOMLAOCAI",IF(ISNUMBER(SEARCH($V$18,T1406)),"WINCOMVUNGTAU",IF(ISNUMBER(SEARCH($V$19,T1406)),"WINCOMBINHDUONG",IF(ISNUMBER(SEARCH($V$20,T1406)),"WINCOMKIENGIANG",IF(ISNUMBER(SEARCH($V$21,T1406)),"WINCOMHANAM",IF(ISNUMBER(SEARCH($V$22,T1406)),"WINCOMNAMDINH",IF(ISNUMBER(SEARCH($V$23,T1406)),"WINCOMLANGSON",IF(ISNUMBER(SEARCH($V$24,T1406)),"WINCOMTHANHHOA",IF(ISNUMBER(SEARCH($V$25,T1406)),"WINCOMYENBAI",IF(ISNUMBER(SEARCH($V$26,T1406)),"WINCOMTUYENQUANG",IF(ISNUMBER(SEARCH($V$27,T1406)),"WINCOMHUE",IF(ISNUMBER(SEARCH($V$28,T1406)),"WINCOMQUANGNAM",IF(ISNUMBER(SEARCH($V$29,T1406)),"WINCOMVINHPHUC",IF(ISNUMBER(SEARCH($V$30,T1406)),"WINCOMHAGIANG",IF(ISNUMBER(SEARCH($V$31,T1406)),"WINCOMNINHBINH",IF(ISNUMBER(SEARCH($V$32,T1406)),"WINCOMTRAVINH",IF(ISNUMBER(SEARCH($V$33,T1406)),"WINCOMCANTHO",IF(ISNUMBER(SEARCH($V$34,T1406)),"WINCOMBENTRE",IF(ISNUMBER(SEARCH($V$35,T1406)),"WINCOMCAMAU",IF(ISNUMBER(SEARCH($V$36,T1406)),"WINCOMANGIANG",IF(ISNUMBER(SEARCH($V$37,T1406)),"WINCOMNINHTHUAN",IF(ISNUMBER(SEARCH($V$38,T1406)),"WINCOMTHAIBINH",IF(ISNUMBER(SEARCH($V$39,T1406)),"WINCOMGIALAI",IF(ISNUMBER(SEARCH($V$40,T1406)),"WINCOMHOABINH",IF(ISNUMBER(SEARCH($V$41,T1406)),"WINCOMQUANGNGAI",IF(ISNUMBER(SEARCH($V$42,T1406)),"WINCOMBINHTHUAN",IF(ISNUMBER(SEARCH($V$43,T1406)),"WINCOMDAKLAK",IF(ISNUMBER(SEARCH($V$44,T1406)),"WINCOMSOCTRANG",IF(ISNUMBER(SEARCH($V$45,T1406)),"WINCOMSONLA",IF(ISNUMBER(SEARCH($V$46,T1406)),"WINCOMKONTUM",IF(ISNUMBER(SEARCH($V$47,T1406)),"WINCOMPHUYEN",IF(ISNUMBER(SEARCH($V$48,T1406)),"WINCOMQUANGTRI",IF(ISNUMBER(SEARCH($V$49,T1406)),"WINCOMBINHDINH",IF(ISNUMBER(SEARCH($V$50,T1406)),"WINCOMCAOBANG",IF(ISNUMBER(SEARCH($V$51,T1406)),"WINCOMQUANGBINH",IF(ISNUMBER(SEARCH($V$52,T1406)),"WINCOMLAMDONG",IF(ISNUMBER(SEARCH($V$53,T1406)),"WINCOMVINHLONG",IF(ISNUMBER(SEARCH($V$54,T1406)),"WINCOMDONGTHAP",IF(ISNUMBER(SEARCH($V$55,T1406)),"WINCOMTIENGIANG",IF(ISNUMBER(SEARCH($V$56,T1406)),"WINCOMQUANGNINH",0))))))))))))))))))))))))))))))))))))))))))))))))))))))</f>
        <v>WINCOMNINHBINH</v>
      </c>
    </row>
    <row r="1407" spans="1:25" x14ac:dyDescent="0.2">
      <c r="A1407" t="s">
        <v>0</v>
      </c>
      <c r="B1407" t="s">
        <v>2345</v>
      </c>
      <c r="C1407" t="s">
        <v>31</v>
      </c>
      <c r="D1407" t="s">
        <v>20</v>
      </c>
      <c r="E1407" t="s">
        <v>4</v>
      </c>
      <c r="F1407" s="5">
        <f t="shared" si="85"/>
        <v>1</v>
      </c>
      <c r="G1407" s="2">
        <v>50182</v>
      </c>
      <c r="H1407" s="2">
        <v>55200.200000000004</v>
      </c>
      <c r="I1407" t="s">
        <v>5</v>
      </c>
      <c r="J1407" t="s">
        <v>21</v>
      </c>
      <c r="K1407" t="str">
        <f t="shared" si="86"/>
        <v>Giò tai lưỡi xào gói 250g</v>
      </c>
      <c r="L1407" s="8" t="str">
        <f>VLOOKUP(K1407,'[1]Mã Misa'!$B$2:$D$74,2,0)</f>
        <v>Giò Tai Lưỡi Xào 250g</v>
      </c>
      <c r="M1407" s="8" t="str">
        <f>VLOOKUP(L1407,'[1]Mã Misa'!$C$2:$D$74,2,0)</f>
        <v>GTLX250G</v>
      </c>
      <c r="N1407" s="2">
        <v>50182</v>
      </c>
      <c r="O1407" t="s">
        <v>2346</v>
      </c>
      <c r="P1407" s="8" t="str">
        <f t="shared" si="87"/>
        <v>0001492</v>
      </c>
      <c r="Q1407" s="8" t="str">
        <f t="array" ref="Q1407">IF(VLOOKUP(P1407,$AA$1:$AC$32,1,0)&lt;&gt;0,(P1407&amp;"A"),0)</f>
        <v>0001492A</v>
      </c>
      <c r="R1407" s="12">
        <v>44517</v>
      </c>
      <c r="S1407" t="s">
        <v>2347</v>
      </c>
      <c r="T1407" s="8" t="str">
        <f t="shared" si="88"/>
        <v>VM+ NBH 28</v>
      </c>
      <c r="U1407" t="s">
        <v>6639</v>
      </c>
      <c r="Y1407" t="str">
        <f t="array" ref="Y1407">IF(ISNUMBER(SEARCH($V$3,T1407)),"WINCOMHANOI",IF(ISNUMBER(SEARCH($V$4,T1407)),"WINCOMHOCHIMINH",IF(ISNUMBER(SEARCH($V$5,T1407)),"WINCOMDANANG",IF(ISNUMBER(SEARCH($V$6,T1407)),"WINCOMHAIDUONG",IF(ISNUMBER(SEARCH($V$7,T1407)),"WINCOMQUANGNINH",IF(ISNUMBER(SEARCH($V$8,T1407)),"WINCOMHAIPHONG",IF(ISNUMBER(SEARCH($V$9,T1407)),"WINCOMBACGIANG",IF(ISNUMBER(SEARCH($V$10,T1407)),"WINCOMBACNINH",IF(ISNUMBER(SEARCH($V$11,T1407)),"WINCOMPHUTHO",IF(ISNUMBER(SEARCH($V$12,T1407)),"WINCOMHATINH",IF(ISNUMBER(SEARCH($V$13,T1407)),"WINCOMTHAINGUYEN",IF(ISNUMBER(SEARCH($V$14,T1407)),"WINCOMKHANHHOA",IF(ISNUMBER(SEARCH($V$15,T1407)),"WINCOMHUNGYEN",IF(ISNUMBER(SEARCH($V$16,T1407)),"WINCOMNGHEAN",IF(ISNUMBER(SEARCH($V$17,T1407)),"WINCOMLAOCAI",IF(ISNUMBER(SEARCH($V$18,T1407)),"WINCOMVUNGTAU",IF(ISNUMBER(SEARCH($V$19,T1407)),"WINCOMBINHDUONG",IF(ISNUMBER(SEARCH($V$20,T1407)),"WINCOMKIENGIANG",IF(ISNUMBER(SEARCH($V$21,T1407)),"WINCOMHANAM",IF(ISNUMBER(SEARCH($V$22,T1407)),"WINCOMNAMDINH",IF(ISNUMBER(SEARCH($V$23,T1407)),"WINCOMLANGSON",IF(ISNUMBER(SEARCH($V$24,T1407)),"WINCOMTHANHHOA",IF(ISNUMBER(SEARCH($V$25,T1407)),"WINCOMYENBAI",IF(ISNUMBER(SEARCH($V$26,T1407)),"WINCOMTUYENQUANG",IF(ISNUMBER(SEARCH($V$27,T1407)),"WINCOMHUE",IF(ISNUMBER(SEARCH($V$28,T1407)),"WINCOMQUANGNAM",IF(ISNUMBER(SEARCH($V$29,T1407)),"WINCOMVINHPHUC",IF(ISNUMBER(SEARCH($V$30,T1407)),"WINCOMHAGIANG",IF(ISNUMBER(SEARCH($V$31,T1407)),"WINCOMNINHBINH",IF(ISNUMBER(SEARCH($V$32,T1407)),"WINCOMTRAVINH",IF(ISNUMBER(SEARCH($V$33,T1407)),"WINCOMCANTHO",IF(ISNUMBER(SEARCH($V$34,T1407)),"WINCOMBENTRE",IF(ISNUMBER(SEARCH($V$35,T1407)),"WINCOMCAMAU",IF(ISNUMBER(SEARCH($V$36,T1407)),"WINCOMANGIANG",IF(ISNUMBER(SEARCH($V$37,T1407)),"WINCOMNINHTHUAN",IF(ISNUMBER(SEARCH($V$38,T1407)),"WINCOMTHAIBINH",IF(ISNUMBER(SEARCH($V$39,T1407)),"WINCOMGIALAI",IF(ISNUMBER(SEARCH($V$40,T1407)),"WINCOMHOABINH",IF(ISNUMBER(SEARCH($V$41,T1407)),"WINCOMQUANGNGAI",IF(ISNUMBER(SEARCH($V$42,T1407)),"WINCOMBINHTHUAN",IF(ISNUMBER(SEARCH($V$43,T1407)),"WINCOMDAKLAK",IF(ISNUMBER(SEARCH($V$44,T1407)),"WINCOMSOCTRANG",IF(ISNUMBER(SEARCH($V$45,T1407)),"WINCOMSONLA",IF(ISNUMBER(SEARCH($V$46,T1407)),"WINCOMKONTUM",IF(ISNUMBER(SEARCH($V$47,T1407)),"WINCOMPHUYEN",IF(ISNUMBER(SEARCH($V$48,T1407)),"WINCOMQUANGTRI",IF(ISNUMBER(SEARCH($V$49,T1407)),"WINCOMBINHDINH",IF(ISNUMBER(SEARCH($V$50,T1407)),"WINCOMCAOBANG",IF(ISNUMBER(SEARCH($V$51,T1407)),"WINCOMQUANGBINH",IF(ISNUMBER(SEARCH($V$52,T1407)),"WINCOMLAMDONG",IF(ISNUMBER(SEARCH($V$53,T1407)),"WINCOMVINHLONG",IF(ISNUMBER(SEARCH($V$54,T1407)),"WINCOMDONGTHAP",IF(ISNUMBER(SEARCH($V$55,T1407)),"WINCOMTIENGIANG",IF(ISNUMBER(SEARCH($V$56,T1407)),"WINCOMQUANGNINH",0))))))))))))))))))))))))))))))))))))))))))))))))))))))</f>
        <v>WINCOMNINHBINH</v>
      </c>
    </row>
    <row r="1408" spans="1:25" x14ac:dyDescent="0.2">
      <c r="A1408" t="s">
        <v>0</v>
      </c>
      <c r="B1408" t="s">
        <v>2348</v>
      </c>
      <c r="C1408" t="s">
        <v>2</v>
      </c>
      <c r="D1408" t="s">
        <v>123</v>
      </c>
      <c r="E1408" t="s">
        <v>4</v>
      </c>
      <c r="F1408" s="5">
        <f t="shared" si="85"/>
        <v>8</v>
      </c>
      <c r="G1408" s="2">
        <v>444760</v>
      </c>
      <c r="H1408" s="2">
        <v>489236.00000000006</v>
      </c>
      <c r="I1408" t="s">
        <v>5</v>
      </c>
      <c r="J1408" t="s">
        <v>124</v>
      </c>
      <c r="K1408" t="str">
        <f t="shared" si="86"/>
        <v>Tai heo muối gói 200g</v>
      </c>
      <c r="L1408" s="8" t="str">
        <f>VLOOKUP(K1408,'[1]Mã Misa'!$B$2:$D$74,2,0)</f>
        <v>Tai heo muối 200g</v>
      </c>
      <c r="M1408" s="8" t="str">
        <f>VLOOKUP(L1408,'[1]Mã Misa'!$C$2:$D$74,2,0)</f>
        <v>TH200</v>
      </c>
      <c r="N1408" s="2">
        <v>55595</v>
      </c>
      <c r="O1408" t="s">
        <v>2349</v>
      </c>
      <c r="P1408" s="8" t="str">
        <f t="shared" si="87"/>
        <v>0142514</v>
      </c>
      <c r="Q1408" s="8" t="e">
        <f t="array" ref="Q1408">IF(VLOOKUP(P1408,$AA$1:$AC$32,1,0)&lt;&gt;0,(P1408&amp;"A"),0)</f>
        <v>#N/A</v>
      </c>
      <c r="R1408" s="12">
        <v>44517</v>
      </c>
      <c r="S1408" t="s">
        <v>1571</v>
      </c>
      <c r="T1408" s="8" t="str">
        <f t="shared" si="88"/>
        <v>VM+ HNI R3</v>
      </c>
      <c r="U1408" t="s">
        <v>6426</v>
      </c>
      <c r="Y1408" t="str">
        <f t="array" ref="Y1408">IF(ISNUMBER(SEARCH($V$3,T1408)),"WINCOMHANOI",IF(ISNUMBER(SEARCH($V$4,T1408)),"WINCOMHOCHIMINH",IF(ISNUMBER(SEARCH($V$5,T1408)),"WINCOMDANANG",IF(ISNUMBER(SEARCH($V$6,T1408)),"WINCOMHAIDUONG",IF(ISNUMBER(SEARCH($V$7,T1408)),"WINCOMQUANGNINH",IF(ISNUMBER(SEARCH($V$8,T1408)),"WINCOMHAIPHONG",IF(ISNUMBER(SEARCH($V$9,T1408)),"WINCOMBACGIANG",IF(ISNUMBER(SEARCH($V$10,T1408)),"WINCOMBACNINH",IF(ISNUMBER(SEARCH($V$11,T1408)),"WINCOMPHUTHO",IF(ISNUMBER(SEARCH($V$12,T1408)),"WINCOMHATINH",IF(ISNUMBER(SEARCH($V$13,T1408)),"WINCOMTHAINGUYEN",IF(ISNUMBER(SEARCH($V$14,T1408)),"WINCOMKHANHHOA",IF(ISNUMBER(SEARCH($V$15,T1408)),"WINCOMHUNGYEN",IF(ISNUMBER(SEARCH($V$16,T1408)),"WINCOMNGHEAN",IF(ISNUMBER(SEARCH($V$17,T1408)),"WINCOMLAOCAI",IF(ISNUMBER(SEARCH($V$18,T1408)),"WINCOMVUNGTAU",IF(ISNUMBER(SEARCH($V$19,T1408)),"WINCOMBINHDUONG",IF(ISNUMBER(SEARCH($V$20,T1408)),"WINCOMKIENGIANG",IF(ISNUMBER(SEARCH($V$21,T1408)),"WINCOMHANAM",IF(ISNUMBER(SEARCH($V$22,T1408)),"WINCOMNAMDINH",IF(ISNUMBER(SEARCH($V$23,T1408)),"WINCOMLANGSON",IF(ISNUMBER(SEARCH($V$24,T1408)),"WINCOMTHANHHOA",IF(ISNUMBER(SEARCH($V$25,T1408)),"WINCOMYENBAI",IF(ISNUMBER(SEARCH($V$26,T1408)),"WINCOMTUYENQUANG",IF(ISNUMBER(SEARCH($V$27,T1408)),"WINCOMHUE",IF(ISNUMBER(SEARCH($V$28,T1408)),"WINCOMQUANGNAM",IF(ISNUMBER(SEARCH($V$29,T1408)),"WINCOMVINHPHUC",IF(ISNUMBER(SEARCH($V$30,T1408)),"WINCOMHAGIANG",IF(ISNUMBER(SEARCH($V$31,T1408)),"WINCOMNINHBINH",IF(ISNUMBER(SEARCH($V$32,T1408)),"WINCOMTRAVINH",IF(ISNUMBER(SEARCH($V$33,T1408)),"WINCOMCANTHO",IF(ISNUMBER(SEARCH($V$34,T1408)),"WINCOMBENTRE",IF(ISNUMBER(SEARCH($V$35,T1408)),"WINCOMCAMAU",IF(ISNUMBER(SEARCH($V$36,T1408)),"WINCOMANGIANG",IF(ISNUMBER(SEARCH($V$37,T1408)),"WINCOMNINHTHUAN",IF(ISNUMBER(SEARCH($V$38,T1408)),"WINCOMTHAIBINH",IF(ISNUMBER(SEARCH($V$39,T1408)),"WINCOMGIALAI",IF(ISNUMBER(SEARCH($V$40,T1408)),"WINCOMHOABINH",IF(ISNUMBER(SEARCH($V$41,T1408)),"WINCOMQUANGNGAI",IF(ISNUMBER(SEARCH($V$42,T1408)),"WINCOMBINHTHUAN",IF(ISNUMBER(SEARCH($V$43,T1408)),"WINCOMDAKLAK",IF(ISNUMBER(SEARCH($V$44,T1408)),"WINCOMSOCTRANG",IF(ISNUMBER(SEARCH($V$45,T1408)),"WINCOMSONLA",IF(ISNUMBER(SEARCH($V$46,T1408)),"WINCOMKONTUM",IF(ISNUMBER(SEARCH($V$47,T1408)),"WINCOMPHUYEN",IF(ISNUMBER(SEARCH($V$48,T1408)),"WINCOMQUANGTRI",IF(ISNUMBER(SEARCH($V$49,T1408)),"WINCOMBINHDINH",IF(ISNUMBER(SEARCH($V$50,T1408)),"WINCOMCAOBANG",IF(ISNUMBER(SEARCH($V$51,T1408)),"WINCOMQUANGBINH",IF(ISNUMBER(SEARCH($V$52,T1408)),"WINCOMLAMDONG",IF(ISNUMBER(SEARCH($V$53,T1408)),"WINCOMVINHLONG",IF(ISNUMBER(SEARCH($V$54,T1408)),"WINCOMDONGTHAP",IF(ISNUMBER(SEARCH($V$55,T1408)),"WINCOMTIENGIANG",IF(ISNUMBER(SEARCH($V$56,T1408)),"WINCOMQUANGNINH",0))))))))))))))))))))))))))))))))))))))))))))))))))))))</f>
        <v>WINCOMHANOI</v>
      </c>
    </row>
    <row r="1409" spans="1:25" x14ac:dyDescent="0.2">
      <c r="A1409" t="s">
        <v>0</v>
      </c>
      <c r="B1409" t="s">
        <v>2350</v>
      </c>
      <c r="C1409" t="s">
        <v>2</v>
      </c>
      <c r="D1409" t="s">
        <v>20</v>
      </c>
      <c r="E1409" t="s">
        <v>4</v>
      </c>
      <c r="F1409" s="5">
        <f t="shared" si="85"/>
        <v>7</v>
      </c>
      <c r="G1409" s="2">
        <v>351274</v>
      </c>
      <c r="H1409" s="2">
        <v>386401.4</v>
      </c>
      <c r="I1409" t="s">
        <v>5</v>
      </c>
      <c r="J1409" t="s">
        <v>21</v>
      </c>
      <c r="K1409" t="str">
        <f t="shared" si="86"/>
        <v>Giò tai lưỡi xào gói 250g</v>
      </c>
      <c r="L1409" s="8" t="str">
        <f>VLOOKUP(K1409,'[1]Mã Misa'!$B$2:$D$74,2,0)</f>
        <v>Giò Tai Lưỡi Xào 250g</v>
      </c>
      <c r="M1409" s="8" t="str">
        <f>VLOOKUP(L1409,'[1]Mã Misa'!$C$2:$D$74,2,0)</f>
        <v>GTLX250G</v>
      </c>
      <c r="N1409" s="2">
        <v>50182</v>
      </c>
      <c r="O1409" t="s">
        <v>2351</v>
      </c>
      <c r="P1409" s="8" t="str">
        <f t="shared" si="87"/>
        <v>0142517</v>
      </c>
      <c r="Q1409" s="8" t="e">
        <f t="array" ref="Q1409">IF(VLOOKUP(P1409,$AA$1:$AC$32,1,0)&lt;&gt;0,(P1409&amp;"A"),0)</f>
        <v>#N/A</v>
      </c>
      <c r="R1409" s="12">
        <v>44517</v>
      </c>
      <c r="S1409" t="s">
        <v>450</v>
      </c>
      <c r="T1409" s="8" t="str">
        <f t="shared" si="88"/>
        <v>VM+ HNI 10</v>
      </c>
      <c r="U1409" t="s">
        <v>6104</v>
      </c>
      <c r="Y1409" t="str">
        <f t="array" ref="Y1409">IF(ISNUMBER(SEARCH($V$3,T1409)),"WINCOMHANOI",IF(ISNUMBER(SEARCH($V$4,T1409)),"WINCOMHOCHIMINH",IF(ISNUMBER(SEARCH($V$5,T1409)),"WINCOMDANANG",IF(ISNUMBER(SEARCH($V$6,T1409)),"WINCOMHAIDUONG",IF(ISNUMBER(SEARCH($V$7,T1409)),"WINCOMQUANGNINH",IF(ISNUMBER(SEARCH($V$8,T1409)),"WINCOMHAIPHONG",IF(ISNUMBER(SEARCH($V$9,T1409)),"WINCOMBACGIANG",IF(ISNUMBER(SEARCH($V$10,T1409)),"WINCOMBACNINH",IF(ISNUMBER(SEARCH($V$11,T1409)),"WINCOMPHUTHO",IF(ISNUMBER(SEARCH($V$12,T1409)),"WINCOMHATINH",IF(ISNUMBER(SEARCH($V$13,T1409)),"WINCOMTHAINGUYEN",IF(ISNUMBER(SEARCH($V$14,T1409)),"WINCOMKHANHHOA",IF(ISNUMBER(SEARCH($V$15,T1409)),"WINCOMHUNGYEN",IF(ISNUMBER(SEARCH($V$16,T1409)),"WINCOMNGHEAN",IF(ISNUMBER(SEARCH($V$17,T1409)),"WINCOMLAOCAI",IF(ISNUMBER(SEARCH($V$18,T1409)),"WINCOMVUNGTAU",IF(ISNUMBER(SEARCH($V$19,T1409)),"WINCOMBINHDUONG",IF(ISNUMBER(SEARCH($V$20,T1409)),"WINCOMKIENGIANG",IF(ISNUMBER(SEARCH($V$21,T1409)),"WINCOMHANAM",IF(ISNUMBER(SEARCH($V$22,T1409)),"WINCOMNAMDINH",IF(ISNUMBER(SEARCH($V$23,T1409)),"WINCOMLANGSON",IF(ISNUMBER(SEARCH($V$24,T1409)),"WINCOMTHANHHOA",IF(ISNUMBER(SEARCH($V$25,T1409)),"WINCOMYENBAI",IF(ISNUMBER(SEARCH($V$26,T1409)),"WINCOMTUYENQUANG",IF(ISNUMBER(SEARCH($V$27,T1409)),"WINCOMHUE",IF(ISNUMBER(SEARCH($V$28,T1409)),"WINCOMQUANGNAM",IF(ISNUMBER(SEARCH($V$29,T1409)),"WINCOMVINHPHUC",IF(ISNUMBER(SEARCH($V$30,T1409)),"WINCOMHAGIANG",IF(ISNUMBER(SEARCH($V$31,T1409)),"WINCOMNINHBINH",IF(ISNUMBER(SEARCH($V$32,T1409)),"WINCOMTRAVINH",IF(ISNUMBER(SEARCH($V$33,T1409)),"WINCOMCANTHO",IF(ISNUMBER(SEARCH($V$34,T1409)),"WINCOMBENTRE",IF(ISNUMBER(SEARCH($V$35,T1409)),"WINCOMCAMAU",IF(ISNUMBER(SEARCH($V$36,T1409)),"WINCOMANGIANG",IF(ISNUMBER(SEARCH($V$37,T1409)),"WINCOMNINHTHUAN",IF(ISNUMBER(SEARCH($V$38,T1409)),"WINCOMTHAIBINH",IF(ISNUMBER(SEARCH($V$39,T1409)),"WINCOMGIALAI",IF(ISNUMBER(SEARCH($V$40,T1409)),"WINCOMHOABINH",IF(ISNUMBER(SEARCH($V$41,T1409)),"WINCOMQUANGNGAI",IF(ISNUMBER(SEARCH($V$42,T1409)),"WINCOMBINHTHUAN",IF(ISNUMBER(SEARCH($V$43,T1409)),"WINCOMDAKLAK",IF(ISNUMBER(SEARCH($V$44,T1409)),"WINCOMSOCTRANG",IF(ISNUMBER(SEARCH($V$45,T1409)),"WINCOMSONLA",IF(ISNUMBER(SEARCH($V$46,T1409)),"WINCOMKONTUM",IF(ISNUMBER(SEARCH($V$47,T1409)),"WINCOMPHUYEN",IF(ISNUMBER(SEARCH($V$48,T1409)),"WINCOMQUANGTRI",IF(ISNUMBER(SEARCH($V$49,T1409)),"WINCOMBINHDINH",IF(ISNUMBER(SEARCH($V$50,T1409)),"WINCOMCAOBANG",IF(ISNUMBER(SEARCH($V$51,T1409)),"WINCOMQUANGBINH",IF(ISNUMBER(SEARCH($V$52,T1409)),"WINCOMLAMDONG",IF(ISNUMBER(SEARCH($V$53,T1409)),"WINCOMVINHLONG",IF(ISNUMBER(SEARCH($V$54,T1409)),"WINCOMDONGTHAP",IF(ISNUMBER(SEARCH($V$55,T1409)),"WINCOMTIENGIANG",IF(ISNUMBER(SEARCH($V$56,T1409)),"WINCOMQUANGNINH",0))))))))))))))))))))))))))))))))))))))))))))))))))))))</f>
        <v>WINCOMHANOI</v>
      </c>
    </row>
    <row r="1410" spans="1:25" x14ac:dyDescent="0.2">
      <c r="A1410" t="s">
        <v>0</v>
      </c>
      <c r="B1410" t="s">
        <v>2352</v>
      </c>
      <c r="C1410" t="s">
        <v>2</v>
      </c>
      <c r="D1410" t="s">
        <v>15</v>
      </c>
      <c r="E1410" t="s">
        <v>4</v>
      </c>
      <c r="F1410" s="5">
        <f t="shared" si="85"/>
        <v>3</v>
      </c>
      <c r="G1410" s="2">
        <v>180924</v>
      </c>
      <c r="H1410" s="2">
        <v>199016.40000000002</v>
      </c>
      <c r="I1410" t="s">
        <v>5</v>
      </c>
      <c r="J1410" t="s">
        <v>16</v>
      </c>
      <c r="K1410" t="str">
        <f t="shared" si="86"/>
        <v>_Chả nướng 300g</v>
      </c>
      <c r="L1410" s="8" t="str">
        <f>VLOOKUP(K1410,'[1]Mã Misa'!$B$2:$D$74,2,0)</f>
        <v>Chả nướng 300g</v>
      </c>
      <c r="M1410" s="8" t="str">
        <f>VLOOKUP(L1410,'[1]Mã Misa'!$C$2:$D$74,2,0)</f>
        <v>CN300</v>
      </c>
      <c r="N1410" s="2">
        <v>60308</v>
      </c>
      <c r="O1410" t="s">
        <v>2353</v>
      </c>
      <c r="P1410" s="8" t="str">
        <f t="shared" si="87"/>
        <v>0142530</v>
      </c>
      <c r="Q1410" s="8" t="e">
        <f t="array" ref="Q1410">IF(VLOOKUP(P1410,$AA$1:$AC$32,1,0)&lt;&gt;0,(P1410&amp;"A"),0)</f>
        <v>#N/A</v>
      </c>
      <c r="R1410" s="12">
        <v>44517</v>
      </c>
      <c r="S1410" t="s">
        <v>2354</v>
      </c>
      <c r="T1410" s="8" t="str">
        <f t="shared" si="88"/>
        <v>VM+ HNI 15</v>
      </c>
      <c r="U1410" t="s">
        <v>6640</v>
      </c>
      <c r="Y1410" t="str">
        <f t="array" ref="Y1410">IF(ISNUMBER(SEARCH($V$3,T1410)),"WINCOMHANOI",IF(ISNUMBER(SEARCH($V$4,T1410)),"WINCOMHOCHIMINH",IF(ISNUMBER(SEARCH($V$5,T1410)),"WINCOMDANANG",IF(ISNUMBER(SEARCH($V$6,T1410)),"WINCOMHAIDUONG",IF(ISNUMBER(SEARCH($V$7,T1410)),"WINCOMQUANGNINH",IF(ISNUMBER(SEARCH($V$8,T1410)),"WINCOMHAIPHONG",IF(ISNUMBER(SEARCH($V$9,T1410)),"WINCOMBACGIANG",IF(ISNUMBER(SEARCH($V$10,T1410)),"WINCOMBACNINH",IF(ISNUMBER(SEARCH($V$11,T1410)),"WINCOMPHUTHO",IF(ISNUMBER(SEARCH($V$12,T1410)),"WINCOMHATINH",IF(ISNUMBER(SEARCH($V$13,T1410)),"WINCOMTHAINGUYEN",IF(ISNUMBER(SEARCH($V$14,T1410)),"WINCOMKHANHHOA",IF(ISNUMBER(SEARCH($V$15,T1410)),"WINCOMHUNGYEN",IF(ISNUMBER(SEARCH($V$16,T1410)),"WINCOMNGHEAN",IF(ISNUMBER(SEARCH($V$17,T1410)),"WINCOMLAOCAI",IF(ISNUMBER(SEARCH($V$18,T1410)),"WINCOMVUNGTAU",IF(ISNUMBER(SEARCH($V$19,T1410)),"WINCOMBINHDUONG",IF(ISNUMBER(SEARCH($V$20,T1410)),"WINCOMKIENGIANG",IF(ISNUMBER(SEARCH($V$21,T1410)),"WINCOMHANAM",IF(ISNUMBER(SEARCH($V$22,T1410)),"WINCOMNAMDINH",IF(ISNUMBER(SEARCH($V$23,T1410)),"WINCOMLANGSON",IF(ISNUMBER(SEARCH($V$24,T1410)),"WINCOMTHANHHOA",IF(ISNUMBER(SEARCH($V$25,T1410)),"WINCOMYENBAI",IF(ISNUMBER(SEARCH($V$26,T1410)),"WINCOMTUYENQUANG",IF(ISNUMBER(SEARCH($V$27,T1410)),"WINCOMHUE",IF(ISNUMBER(SEARCH($V$28,T1410)),"WINCOMQUANGNAM",IF(ISNUMBER(SEARCH($V$29,T1410)),"WINCOMVINHPHUC",IF(ISNUMBER(SEARCH($V$30,T1410)),"WINCOMHAGIANG",IF(ISNUMBER(SEARCH($V$31,T1410)),"WINCOMNINHBINH",IF(ISNUMBER(SEARCH($V$32,T1410)),"WINCOMTRAVINH",IF(ISNUMBER(SEARCH($V$33,T1410)),"WINCOMCANTHO",IF(ISNUMBER(SEARCH($V$34,T1410)),"WINCOMBENTRE",IF(ISNUMBER(SEARCH($V$35,T1410)),"WINCOMCAMAU",IF(ISNUMBER(SEARCH($V$36,T1410)),"WINCOMANGIANG",IF(ISNUMBER(SEARCH($V$37,T1410)),"WINCOMNINHTHUAN",IF(ISNUMBER(SEARCH($V$38,T1410)),"WINCOMTHAIBINH",IF(ISNUMBER(SEARCH($V$39,T1410)),"WINCOMGIALAI",IF(ISNUMBER(SEARCH($V$40,T1410)),"WINCOMHOABINH",IF(ISNUMBER(SEARCH($V$41,T1410)),"WINCOMQUANGNGAI",IF(ISNUMBER(SEARCH($V$42,T1410)),"WINCOMBINHTHUAN",IF(ISNUMBER(SEARCH($V$43,T1410)),"WINCOMDAKLAK",IF(ISNUMBER(SEARCH($V$44,T1410)),"WINCOMSOCTRANG",IF(ISNUMBER(SEARCH($V$45,T1410)),"WINCOMSONLA",IF(ISNUMBER(SEARCH($V$46,T1410)),"WINCOMKONTUM",IF(ISNUMBER(SEARCH($V$47,T1410)),"WINCOMPHUYEN",IF(ISNUMBER(SEARCH($V$48,T1410)),"WINCOMQUANGTRI",IF(ISNUMBER(SEARCH($V$49,T1410)),"WINCOMBINHDINH",IF(ISNUMBER(SEARCH($V$50,T1410)),"WINCOMCAOBANG",IF(ISNUMBER(SEARCH($V$51,T1410)),"WINCOMQUANGBINH",IF(ISNUMBER(SEARCH($V$52,T1410)),"WINCOMLAMDONG",IF(ISNUMBER(SEARCH($V$53,T1410)),"WINCOMVINHLONG",IF(ISNUMBER(SEARCH($V$54,T1410)),"WINCOMDONGTHAP",IF(ISNUMBER(SEARCH($V$55,T1410)),"WINCOMTIENGIANG",IF(ISNUMBER(SEARCH($V$56,T1410)),"WINCOMQUANGNINH",0))))))))))))))))))))))))))))))))))))))))))))))))))))))</f>
        <v>WINCOMHANOI</v>
      </c>
    </row>
    <row r="1411" spans="1:25" x14ac:dyDescent="0.2">
      <c r="A1411" t="s">
        <v>0</v>
      </c>
      <c r="B1411" t="s">
        <v>2352</v>
      </c>
      <c r="C1411" t="s">
        <v>31</v>
      </c>
      <c r="D1411" t="s">
        <v>32</v>
      </c>
      <c r="E1411" t="s">
        <v>4</v>
      </c>
      <c r="F1411" s="5">
        <f t="shared" ref="F1411:F1474" si="89">G1411/N1411</f>
        <v>2</v>
      </c>
      <c r="G1411" s="2">
        <v>118800</v>
      </c>
      <c r="H1411" s="2">
        <v>130680.00000000001</v>
      </c>
      <c r="I1411" t="s">
        <v>5</v>
      </c>
      <c r="J1411" t="s">
        <v>33</v>
      </c>
      <c r="K1411" t="str">
        <f t="shared" ref="K1411:K1474" si="90">MID(J1411,10,26)</f>
        <v>_Giò lụa 250g</v>
      </c>
      <c r="L1411" s="8" t="str">
        <f>VLOOKUP(K1411,'[1]Mã Misa'!$B$2:$D$74,2,0)</f>
        <v>Giò lụa 250g</v>
      </c>
      <c r="M1411" s="8" t="str">
        <f>VLOOKUP(L1411,'[1]Mã Misa'!$C$2:$D$74,2,0)</f>
        <v>GL250</v>
      </c>
      <c r="N1411" s="2">
        <v>59400</v>
      </c>
      <c r="O1411" t="s">
        <v>2353</v>
      </c>
      <c r="P1411" s="8" t="str">
        <f t="shared" ref="P1411:P1474" si="91">RIGHT(O1411,7)</f>
        <v>0142530</v>
      </c>
      <c r="Q1411" s="8" t="e">
        <f t="array" ref="Q1411">IF(VLOOKUP(P1411,$AA$1:$AC$32,1,0)&lt;&gt;0,(P1411&amp;"A"),0)</f>
        <v>#N/A</v>
      </c>
      <c r="R1411" s="12">
        <v>44517</v>
      </c>
      <c r="S1411" t="s">
        <v>2354</v>
      </c>
      <c r="T1411" s="8" t="str">
        <f t="shared" si="88"/>
        <v>VM+ HNI 15</v>
      </c>
      <c r="U1411" t="s">
        <v>6640</v>
      </c>
      <c r="Y1411" t="str">
        <f t="array" ref="Y1411">IF(ISNUMBER(SEARCH($V$3,T1411)),"WINCOMHANOI",IF(ISNUMBER(SEARCH($V$4,T1411)),"WINCOMHOCHIMINH",IF(ISNUMBER(SEARCH($V$5,T1411)),"WINCOMDANANG",IF(ISNUMBER(SEARCH($V$6,T1411)),"WINCOMHAIDUONG",IF(ISNUMBER(SEARCH($V$7,T1411)),"WINCOMQUANGNINH",IF(ISNUMBER(SEARCH($V$8,T1411)),"WINCOMHAIPHONG",IF(ISNUMBER(SEARCH($V$9,T1411)),"WINCOMBACGIANG",IF(ISNUMBER(SEARCH($V$10,T1411)),"WINCOMBACNINH",IF(ISNUMBER(SEARCH($V$11,T1411)),"WINCOMPHUTHO",IF(ISNUMBER(SEARCH($V$12,T1411)),"WINCOMHATINH",IF(ISNUMBER(SEARCH($V$13,T1411)),"WINCOMTHAINGUYEN",IF(ISNUMBER(SEARCH($V$14,T1411)),"WINCOMKHANHHOA",IF(ISNUMBER(SEARCH($V$15,T1411)),"WINCOMHUNGYEN",IF(ISNUMBER(SEARCH($V$16,T1411)),"WINCOMNGHEAN",IF(ISNUMBER(SEARCH($V$17,T1411)),"WINCOMLAOCAI",IF(ISNUMBER(SEARCH($V$18,T1411)),"WINCOMVUNGTAU",IF(ISNUMBER(SEARCH($V$19,T1411)),"WINCOMBINHDUONG",IF(ISNUMBER(SEARCH($V$20,T1411)),"WINCOMKIENGIANG",IF(ISNUMBER(SEARCH($V$21,T1411)),"WINCOMHANAM",IF(ISNUMBER(SEARCH($V$22,T1411)),"WINCOMNAMDINH",IF(ISNUMBER(SEARCH($V$23,T1411)),"WINCOMLANGSON",IF(ISNUMBER(SEARCH($V$24,T1411)),"WINCOMTHANHHOA",IF(ISNUMBER(SEARCH($V$25,T1411)),"WINCOMYENBAI",IF(ISNUMBER(SEARCH($V$26,T1411)),"WINCOMTUYENQUANG",IF(ISNUMBER(SEARCH($V$27,T1411)),"WINCOMHUE",IF(ISNUMBER(SEARCH($V$28,T1411)),"WINCOMQUANGNAM",IF(ISNUMBER(SEARCH($V$29,T1411)),"WINCOMVINHPHUC",IF(ISNUMBER(SEARCH($V$30,T1411)),"WINCOMHAGIANG",IF(ISNUMBER(SEARCH($V$31,T1411)),"WINCOMNINHBINH",IF(ISNUMBER(SEARCH($V$32,T1411)),"WINCOMTRAVINH",IF(ISNUMBER(SEARCH($V$33,T1411)),"WINCOMCANTHO",IF(ISNUMBER(SEARCH($V$34,T1411)),"WINCOMBENTRE",IF(ISNUMBER(SEARCH($V$35,T1411)),"WINCOMCAMAU",IF(ISNUMBER(SEARCH($V$36,T1411)),"WINCOMANGIANG",IF(ISNUMBER(SEARCH($V$37,T1411)),"WINCOMNINHTHUAN",IF(ISNUMBER(SEARCH($V$38,T1411)),"WINCOMTHAIBINH",IF(ISNUMBER(SEARCH($V$39,T1411)),"WINCOMGIALAI",IF(ISNUMBER(SEARCH($V$40,T1411)),"WINCOMHOABINH",IF(ISNUMBER(SEARCH($V$41,T1411)),"WINCOMQUANGNGAI",IF(ISNUMBER(SEARCH($V$42,T1411)),"WINCOMBINHTHUAN",IF(ISNUMBER(SEARCH($V$43,T1411)),"WINCOMDAKLAK",IF(ISNUMBER(SEARCH($V$44,T1411)),"WINCOMSOCTRANG",IF(ISNUMBER(SEARCH($V$45,T1411)),"WINCOMSONLA",IF(ISNUMBER(SEARCH($V$46,T1411)),"WINCOMKONTUM",IF(ISNUMBER(SEARCH($V$47,T1411)),"WINCOMPHUYEN",IF(ISNUMBER(SEARCH($V$48,T1411)),"WINCOMQUANGTRI",IF(ISNUMBER(SEARCH($V$49,T1411)),"WINCOMBINHDINH",IF(ISNUMBER(SEARCH($V$50,T1411)),"WINCOMCAOBANG",IF(ISNUMBER(SEARCH($V$51,T1411)),"WINCOMQUANGBINH",IF(ISNUMBER(SEARCH($V$52,T1411)),"WINCOMLAMDONG",IF(ISNUMBER(SEARCH($V$53,T1411)),"WINCOMVINHLONG",IF(ISNUMBER(SEARCH($V$54,T1411)),"WINCOMDONGTHAP",IF(ISNUMBER(SEARCH($V$55,T1411)),"WINCOMTIENGIANG",IF(ISNUMBER(SEARCH($V$56,T1411)),"WINCOMQUANGNINH",0))))))))))))))))))))))))))))))))))))))))))))))))))))))</f>
        <v>WINCOMHANOI</v>
      </c>
    </row>
    <row r="1412" spans="1:25" x14ac:dyDescent="0.2">
      <c r="A1412" t="s">
        <v>0</v>
      </c>
      <c r="B1412" t="s">
        <v>2352</v>
      </c>
      <c r="C1412" t="s">
        <v>34</v>
      </c>
      <c r="D1412" t="s">
        <v>10</v>
      </c>
      <c r="E1412" t="s">
        <v>4</v>
      </c>
      <c r="F1412" s="5">
        <f t="shared" si="89"/>
        <v>2</v>
      </c>
      <c r="G1412" s="2">
        <v>122100</v>
      </c>
      <c r="H1412" s="2">
        <v>134310</v>
      </c>
      <c r="I1412" t="s">
        <v>5</v>
      </c>
      <c r="J1412" t="s">
        <v>11</v>
      </c>
      <c r="K1412" t="str">
        <f t="shared" si="90"/>
        <v>_Giò sụn gà 250g</v>
      </c>
      <c r="L1412" s="8" t="str">
        <f>VLOOKUP(K1412,'[1]Mã Misa'!$B$2:$D$74,2,0)</f>
        <v>Giò sụn gà 250g</v>
      </c>
      <c r="M1412" s="8" t="str">
        <f>VLOOKUP(L1412,'[1]Mã Misa'!$C$2:$D$74,2,0)</f>
        <v>GSG250</v>
      </c>
      <c r="N1412" s="2">
        <v>61050</v>
      </c>
      <c r="O1412" t="s">
        <v>2353</v>
      </c>
      <c r="P1412" s="8" t="str">
        <f t="shared" si="91"/>
        <v>0142530</v>
      </c>
      <c r="Q1412" s="8" t="e">
        <f t="array" ref="Q1412">IF(VLOOKUP(P1412,$AA$1:$AC$32,1,0)&lt;&gt;0,(P1412&amp;"A"),0)</f>
        <v>#N/A</v>
      </c>
      <c r="R1412" s="12">
        <v>44517</v>
      </c>
      <c r="S1412" t="s">
        <v>2354</v>
      </c>
      <c r="T1412" s="8" t="str">
        <f t="shared" ref="T1412:T1475" si="92">LEFT(U1412,10)</f>
        <v>VM+ HNI 15</v>
      </c>
      <c r="U1412" t="s">
        <v>6640</v>
      </c>
      <c r="Y1412" t="str">
        <f t="array" ref="Y1412">IF(ISNUMBER(SEARCH($V$3,T1412)),"WINCOMHANOI",IF(ISNUMBER(SEARCH($V$4,T1412)),"WINCOMHOCHIMINH",IF(ISNUMBER(SEARCH($V$5,T1412)),"WINCOMDANANG",IF(ISNUMBER(SEARCH($V$6,T1412)),"WINCOMHAIDUONG",IF(ISNUMBER(SEARCH($V$7,T1412)),"WINCOMQUANGNINH",IF(ISNUMBER(SEARCH($V$8,T1412)),"WINCOMHAIPHONG",IF(ISNUMBER(SEARCH($V$9,T1412)),"WINCOMBACGIANG",IF(ISNUMBER(SEARCH($V$10,T1412)),"WINCOMBACNINH",IF(ISNUMBER(SEARCH($V$11,T1412)),"WINCOMPHUTHO",IF(ISNUMBER(SEARCH($V$12,T1412)),"WINCOMHATINH",IF(ISNUMBER(SEARCH($V$13,T1412)),"WINCOMTHAINGUYEN",IF(ISNUMBER(SEARCH($V$14,T1412)),"WINCOMKHANHHOA",IF(ISNUMBER(SEARCH($V$15,T1412)),"WINCOMHUNGYEN",IF(ISNUMBER(SEARCH($V$16,T1412)),"WINCOMNGHEAN",IF(ISNUMBER(SEARCH($V$17,T1412)),"WINCOMLAOCAI",IF(ISNUMBER(SEARCH($V$18,T1412)),"WINCOMVUNGTAU",IF(ISNUMBER(SEARCH($V$19,T1412)),"WINCOMBINHDUONG",IF(ISNUMBER(SEARCH($V$20,T1412)),"WINCOMKIENGIANG",IF(ISNUMBER(SEARCH($V$21,T1412)),"WINCOMHANAM",IF(ISNUMBER(SEARCH($V$22,T1412)),"WINCOMNAMDINH",IF(ISNUMBER(SEARCH($V$23,T1412)),"WINCOMLANGSON",IF(ISNUMBER(SEARCH($V$24,T1412)),"WINCOMTHANHHOA",IF(ISNUMBER(SEARCH($V$25,T1412)),"WINCOMYENBAI",IF(ISNUMBER(SEARCH($V$26,T1412)),"WINCOMTUYENQUANG",IF(ISNUMBER(SEARCH($V$27,T1412)),"WINCOMHUE",IF(ISNUMBER(SEARCH($V$28,T1412)),"WINCOMQUANGNAM",IF(ISNUMBER(SEARCH($V$29,T1412)),"WINCOMVINHPHUC",IF(ISNUMBER(SEARCH($V$30,T1412)),"WINCOMHAGIANG",IF(ISNUMBER(SEARCH($V$31,T1412)),"WINCOMNINHBINH",IF(ISNUMBER(SEARCH($V$32,T1412)),"WINCOMTRAVINH",IF(ISNUMBER(SEARCH($V$33,T1412)),"WINCOMCANTHO",IF(ISNUMBER(SEARCH($V$34,T1412)),"WINCOMBENTRE",IF(ISNUMBER(SEARCH($V$35,T1412)),"WINCOMCAMAU",IF(ISNUMBER(SEARCH($V$36,T1412)),"WINCOMANGIANG",IF(ISNUMBER(SEARCH($V$37,T1412)),"WINCOMNINHTHUAN",IF(ISNUMBER(SEARCH($V$38,T1412)),"WINCOMTHAIBINH",IF(ISNUMBER(SEARCH($V$39,T1412)),"WINCOMGIALAI",IF(ISNUMBER(SEARCH($V$40,T1412)),"WINCOMHOABINH",IF(ISNUMBER(SEARCH($V$41,T1412)),"WINCOMQUANGNGAI",IF(ISNUMBER(SEARCH($V$42,T1412)),"WINCOMBINHTHUAN",IF(ISNUMBER(SEARCH($V$43,T1412)),"WINCOMDAKLAK",IF(ISNUMBER(SEARCH($V$44,T1412)),"WINCOMSOCTRANG",IF(ISNUMBER(SEARCH($V$45,T1412)),"WINCOMSONLA",IF(ISNUMBER(SEARCH($V$46,T1412)),"WINCOMKONTUM",IF(ISNUMBER(SEARCH($V$47,T1412)),"WINCOMPHUYEN",IF(ISNUMBER(SEARCH($V$48,T1412)),"WINCOMQUANGTRI",IF(ISNUMBER(SEARCH($V$49,T1412)),"WINCOMBINHDINH",IF(ISNUMBER(SEARCH($V$50,T1412)),"WINCOMCAOBANG",IF(ISNUMBER(SEARCH($V$51,T1412)),"WINCOMQUANGBINH",IF(ISNUMBER(SEARCH($V$52,T1412)),"WINCOMLAMDONG",IF(ISNUMBER(SEARCH($V$53,T1412)),"WINCOMVINHLONG",IF(ISNUMBER(SEARCH($V$54,T1412)),"WINCOMDONGTHAP",IF(ISNUMBER(SEARCH($V$55,T1412)),"WINCOMTIENGIANG",IF(ISNUMBER(SEARCH($V$56,T1412)),"WINCOMQUANGNINH",0))))))))))))))))))))))))))))))))))))))))))))))))))))))</f>
        <v>WINCOMHANOI</v>
      </c>
    </row>
    <row r="1413" spans="1:25" x14ac:dyDescent="0.2">
      <c r="A1413" t="s">
        <v>0</v>
      </c>
      <c r="B1413" t="s">
        <v>2352</v>
      </c>
      <c r="C1413" t="s">
        <v>37</v>
      </c>
      <c r="D1413" t="s">
        <v>62</v>
      </c>
      <c r="E1413" t="s">
        <v>4</v>
      </c>
      <c r="F1413" s="5">
        <f t="shared" si="89"/>
        <v>1</v>
      </c>
      <c r="G1413" s="2">
        <v>105400</v>
      </c>
      <c r="H1413" s="2">
        <v>115940.00000000001</v>
      </c>
      <c r="I1413" t="s">
        <v>5</v>
      </c>
      <c r="J1413" t="s">
        <v>63</v>
      </c>
      <c r="K1413" t="str">
        <f t="shared" si="90"/>
        <v>_Đùi gà sốt cay 500g</v>
      </c>
      <c r="L1413" s="8" t="str">
        <f>VLOOKUP(K1413,'[1]Mã Misa'!$B$2:$D$74,2,0)</f>
        <v>Đùi gà sốt cay 500g</v>
      </c>
      <c r="M1413" s="8" t="str">
        <f>VLOOKUP(L1413,'[1]Mã Misa'!$C$2:$D$74,2,0)</f>
        <v>DGSC500</v>
      </c>
      <c r="N1413" s="2">
        <v>105400</v>
      </c>
      <c r="O1413" t="s">
        <v>2353</v>
      </c>
      <c r="P1413" s="8" t="str">
        <f t="shared" si="91"/>
        <v>0142530</v>
      </c>
      <c r="Q1413" s="8" t="e">
        <f t="array" ref="Q1413">IF(VLOOKUP(P1413,$AA$1:$AC$32,1,0)&lt;&gt;0,(P1413&amp;"A"),0)</f>
        <v>#N/A</v>
      </c>
      <c r="R1413" s="12">
        <v>44517</v>
      </c>
      <c r="S1413" t="s">
        <v>2354</v>
      </c>
      <c r="T1413" s="8" t="str">
        <f t="shared" si="92"/>
        <v>VM+ HNI 15</v>
      </c>
      <c r="U1413" t="s">
        <v>6640</v>
      </c>
      <c r="Y1413" t="str">
        <f t="array" ref="Y1413">IF(ISNUMBER(SEARCH($V$3,T1413)),"WINCOMHANOI",IF(ISNUMBER(SEARCH($V$4,T1413)),"WINCOMHOCHIMINH",IF(ISNUMBER(SEARCH($V$5,T1413)),"WINCOMDANANG",IF(ISNUMBER(SEARCH($V$6,T1413)),"WINCOMHAIDUONG",IF(ISNUMBER(SEARCH($V$7,T1413)),"WINCOMQUANGNINH",IF(ISNUMBER(SEARCH($V$8,T1413)),"WINCOMHAIPHONG",IF(ISNUMBER(SEARCH($V$9,T1413)),"WINCOMBACGIANG",IF(ISNUMBER(SEARCH($V$10,T1413)),"WINCOMBACNINH",IF(ISNUMBER(SEARCH($V$11,T1413)),"WINCOMPHUTHO",IF(ISNUMBER(SEARCH($V$12,T1413)),"WINCOMHATINH",IF(ISNUMBER(SEARCH($V$13,T1413)),"WINCOMTHAINGUYEN",IF(ISNUMBER(SEARCH($V$14,T1413)),"WINCOMKHANHHOA",IF(ISNUMBER(SEARCH($V$15,T1413)),"WINCOMHUNGYEN",IF(ISNUMBER(SEARCH($V$16,T1413)),"WINCOMNGHEAN",IF(ISNUMBER(SEARCH($V$17,T1413)),"WINCOMLAOCAI",IF(ISNUMBER(SEARCH($V$18,T1413)),"WINCOMVUNGTAU",IF(ISNUMBER(SEARCH($V$19,T1413)),"WINCOMBINHDUONG",IF(ISNUMBER(SEARCH($V$20,T1413)),"WINCOMKIENGIANG",IF(ISNUMBER(SEARCH($V$21,T1413)),"WINCOMHANAM",IF(ISNUMBER(SEARCH($V$22,T1413)),"WINCOMNAMDINH",IF(ISNUMBER(SEARCH($V$23,T1413)),"WINCOMLANGSON",IF(ISNUMBER(SEARCH($V$24,T1413)),"WINCOMTHANHHOA",IF(ISNUMBER(SEARCH($V$25,T1413)),"WINCOMYENBAI",IF(ISNUMBER(SEARCH($V$26,T1413)),"WINCOMTUYENQUANG",IF(ISNUMBER(SEARCH($V$27,T1413)),"WINCOMHUE",IF(ISNUMBER(SEARCH($V$28,T1413)),"WINCOMQUANGNAM",IF(ISNUMBER(SEARCH($V$29,T1413)),"WINCOMVINHPHUC",IF(ISNUMBER(SEARCH($V$30,T1413)),"WINCOMHAGIANG",IF(ISNUMBER(SEARCH($V$31,T1413)),"WINCOMNINHBINH",IF(ISNUMBER(SEARCH($V$32,T1413)),"WINCOMTRAVINH",IF(ISNUMBER(SEARCH($V$33,T1413)),"WINCOMCANTHO",IF(ISNUMBER(SEARCH($V$34,T1413)),"WINCOMBENTRE",IF(ISNUMBER(SEARCH($V$35,T1413)),"WINCOMCAMAU",IF(ISNUMBER(SEARCH($V$36,T1413)),"WINCOMANGIANG",IF(ISNUMBER(SEARCH($V$37,T1413)),"WINCOMNINHTHUAN",IF(ISNUMBER(SEARCH($V$38,T1413)),"WINCOMTHAIBINH",IF(ISNUMBER(SEARCH($V$39,T1413)),"WINCOMGIALAI",IF(ISNUMBER(SEARCH($V$40,T1413)),"WINCOMHOABINH",IF(ISNUMBER(SEARCH($V$41,T1413)),"WINCOMQUANGNGAI",IF(ISNUMBER(SEARCH($V$42,T1413)),"WINCOMBINHTHUAN",IF(ISNUMBER(SEARCH($V$43,T1413)),"WINCOMDAKLAK",IF(ISNUMBER(SEARCH($V$44,T1413)),"WINCOMSOCTRANG",IF(ISNUMBER(SEARCH($V$45,T1413)),"WINCOMSONLA",IF(ISNUMBER(SEARCH($V$46,T1413)),"WINCOMKONTUM",IF(ISNUMBER(SEARCH($V$47,T1413)),"WINCOMPHUYEN",IF(ISNUMBER(SEARCH($V$48,T1413)),"WINCOMQUANGTRI",IF(ISNUMBER(SEARCH($V$49,T1413)),"WINCOMBINHDINH",IF(ISNUMBER(SEARCH($V$50,T1413)),"WINCOMCAOBANG",IF(ISNUMBER(SEARCH($V$51,T1413)),"WINCOMQUANGBINH",IF(ISNUMBER(SEARCH($V$52,T1413)),"WINCOMLAMDONG",IF(ISNUMBER(SEARCH($V$53,T1413)),"WINCOMVINHLONG",IF(ISNUMBER(SEARCH($V$54,T1413)),"WINCOMDONGTHAP",IF(ISNUMBER(SEARCH($V$55,T1413)),"WINCOMTIENGIANG",IF(ISNUMBER(SEARCH($V$56,T1413)),"WINCOMQUANGNINH",0))))))))))))))))))))))))))))))))))))))))))))))))))))))</f>
        <v>WINCOMHANOI</v>
      </c>
    </row>
    <row r="1414" spans="1:25" x14ac:dyDescent="0.2">
      <c r="A1414" t="s">
        <v>0</v>
      </c>
      <c r="B1414" t="s">
        <v>2355</v>
      </c>
      <c r="C1414" t="s">
        <v>2</v>
      </c>
      <c r="D1414" t="s">
        <v>27</v>
      </c>
      <c r="E1414" t="s">
        <v>4</v>
      </c>
      <c r="F1414" s="5">
        <f t="shared" si="89"/>
        <v>2</v>
      </c>
      <c r="G1414" s="2">
        <v>148500</v>
      </c>
      <c r="H1414" s="2">
        <v>163350</v>
      </c>
      <c r="I1414" t="s">
        <v>5</v>
      </c>
      <c r="J1414" t="s">
        <v>28</v>
      </c>
      <c r="K1414" t="str">
        <f t="shared" si="90"/>
        <v>_Chả cốm 300g</v>
      </c>
      <c r="L1414" s="8" t="str">
        <f>VLOOKUP(K1414,'[1]Mã Misa'!$B$2:$D$74,2,0)</f>
        <v>Chả cốm 300g</v>
      </c>
      <c r="M1414" s="8" t="str">
        <f>VLOOKUP(L1414,'[1]Mã Misa'!$C$2:$D$74,2,0)</f>
        <v>CC300</v>
      </c>
      <c r="N1414" s="2">
        <v>74250</v>
      </c>
      <c r="O1414" t="s">
        <v>2356</v>
      </c>
      <c r="P1414" s="8" t="str">
        <f t="shared" si="91"/>
        <v>0142535</v>
      </c>
      <c r="Q1414" s="8" t="e">
        <f t="array" ref="Q1414">IF(VLOOKUP(P1414,$AA$1:$AC$32,1,0)&lt;&gt;0,(P1414&amp;"A"),0)</f>
        <v>#N/A</v>
      </c>
      <c r="R1414" s="12">
        <v>44517</v>
      </c>
      <c r="S1414" t="s">
        <v>1670</v>
      </c>
      <c r="T1414" s="8" t="str">
        <f t="shared" si="92"/>
        <v>VM+ HNI SH</v>
      </c>
      <c r="U1414" t="s">
        <v>6457</v>
      </c>
      <c r="Y1414" t="str">
        <f t="array" ref="Y1414">IF(ISNUMBER(SEARCH($V$3,T1414)),"WINCOMHANOI",IF(ISNUMBER(SEARCH($V$4,T1414)),"WINCOMHOCHIMINH",IF(ISNUMBER(SEARCH($V$5,T1414)),"WINCOMDANANG",IF(ISNUMBER(SEARCH($V$6,T1414)),"WINCOMHAIDUONG",IF(ISNUMBER(SEARCH($V$7,T1414)),"WINCOMQUANGNINH",IF(ISNUMBER(SEARCH($V$8,T1414)),"WINCOMHAIPHONG",IF(ISNUMBER(SEARCH($V$9,T1414)),"WINCOMBACGIANG",IF(ISNUMBER(SEARCH($V$10,T1414)),"WINCOMBACNINH",IF(ISNUMBER(SEARCH($V$11,T1414)),"WINCOMPHUTHO",IF(ISNUMBER(SEARCH($V$12,T1414)),"WINCOMHATINH",IF(ISNUMBER(SEARCH($V$13,T1414)),"WINCOMTHAINGUYEN",IF(ISNUMBER(SEARCH($V$14,T1414)),"WINCOMKHANHHOA",IF(ISNUMBER(SEARCH($V$15,T1414)),"WINCOMHUNGYEN",IF(ISNUMBER(SEARCH($V$16,T1414)),"WINCOMNGHEAN",IF(ISNUMBER(SEARCH($V$17,T1414)),"WINCOMLAOCAI",IF(ISNUMBER(SEARCH($V$18,T1414)),"WINCOMVUNGTAU",IF(ISNUMBER(SEARCH($V$19,T1414)),"WINCOMBINHDUONG",IF(ISNUMBER(SEARCH($V$20,T1414)),"WINCOMKIENGIANG",IF(ISNUMBER(SEARCH($V$21,T1414)),"WINCOMHANAM",IF(ISNUMBER(SEARCH($V$22,T1414)),"WINCOMNAMDINH",IF(ISNUMBER(SEARCH($V$23,T1414)),"WINCOMLANGSON",IF(ISNUMBER(SEARCH($V$24,T1414)),"WINCOMTHANHHOA",IF(ISNUMBER(SEARCH($V$25,T1414)),"WINCOMYENBAI",IF(ISNUMBER(SEARCH($V$26,T1414)),"WINCOMTUYENQUANG",IF(ISNUMBER(SEARCH($V$27,T1414)),"WINCOMHUE",IF(ISNUMBER(SEARCH($V$28,T1414)),"WINCOMQUANGNAM",IF(ISNUMBER(SEARCH($V$29,T1414)),"WINCOMVINHPHUC",IF(ISNUMBER(SEARCH($V$30,T1414)),"WINCOMHAGIANG",IF(ISNUMBER(SEARCH($V$31,T1414)),"WINCOMNINHBINH",IF(ISNUMBER(SEARCH($V$32,T1414)),"WINCOMTRAVINH",IF(ISNUMBER(SEARCH($V$33,T1414)),"WINCOMCANTHO",IF(ISNUMBER(SEARCH($V$34,T1414)),"WINCOMBENTRE",IF(ISNUMBER(SEARCH($V$35,T1414)),"WINCOMCAMAU",IF(ISNUMBER(SEARCH($V$36,T1414)),"WINCOMANGIANG",IF(ISNUMBER(SEARCH($V$37,T1414)),"WINCOMNINHTHUAN",IF(ISNUMBER(SEARCH($V$38,T1414)),"WINCOMTHAIBINH",IF(ISNUMBER(SEARCH($V$39,T1414)),"WINCOMGIALAI",IF(ISNUMBER(SEARCH($V$40,T1414)),"WINCOMHOABINH",IF(ISNUMBER(SEARCH($V$41,T1414)),"WINCOMQUANGNGAI",IF(ISNUMBER(SEARCH($V$42,T1414)),"WINCOMBINHTHUAN",IF(ISNUMBER(SEARCH($V$43,T1414)),"WINCOMDAKLAK",IF(ISNUMBER(SEARCH($V$44,T1414)),"WINCOMSOCTRANG",IF(ISNUMBER(SEARCH($V$45,T1414)),"WINCOMSONLA",IF(ISNUMBER(SEARCH($V$46,T1414)),"WINCOMKONTUM",IF(ISNUMBER(SEARCH($V$47,T1414)),"WINCOMPHUYEN",IF(ISNUMBER(SEARCH($V$48,T1414)),"WINCOMQUANGTRI",IF(ISNUMBER(SEARCH($V$49,T1414)),"WINCOMBINHDINH",IF(ISNUMBER(SEARCH($V$50,T1414)),"WINCOMCAOBANG",IF(ISNUMBER(SEARCH($V$51,T1414)),"WINCOMQUANGBINH",IF(ISNUMBER(SEARCH($V$52,T1414)),"WINCOMLAMDONG",IF(ISNUMBER(SEARCH($V$53,T1414)),"WINCOMVINHLONG",IF(ISNUMBER(SEARCH($V$54,T1414)),"WINCOMDONGTHAP",IF(ISNUMBER(SEARCH($V$55,T1414)),"WINCOMTIENGIANG",IF(ISNUMBER(SEARCH($V$56,T1414)),"WINCOMQUANGNINH",0))))))))))))))))))))))))))))))))))))))))))))))))))))))</f>
        <v>WINCOMHANOI</v>
      </c>
    </row>
    <row r="1415" spans="1:25" x14ac:dyDescent="0.2">
      <c r="A1415" t="s">
        <v>0</v>
      </c>
      <c r="B1415" t="s">
        <v>2357</v>
      </c>
      <c r="C1415" t="s">
        <v>2</v>
      </c>
      <c r="D1415" t="s">
        <v>20</v>
      </c>
      <c r="E1415" t="s">
        <v>4</v>
      </c>
      <c r="F1415" s="5">
        <f t="shared" si="89"/>
        <v>1</v>
      </c>
      <c r="G1415" s="2">
        <v>50182</v>
      </c>
      <c r="H1415" s="2">
        <v>55200.200000000004</v>
      </c>
      <c r="I1415" t="s">
        <v>5</v>
      </c>
      <c r="J1415" t="s">
        <v>21</v>
      </c>
      <c r="K1415" t="str">
        <f t="shared" si="90"/>
        <v>Giò tai lưỡi xào gói 250g</v>
      </c>
      <c r="L1415" s="8" t="str">
        <f>VLOOKUP(K1415,'[1]Mã Misa'!$B$2:$D$74,2,0)</f>
        <v>Giò Tai Lưỡi Xào 250g</v>
      </c>
      <c r="M1415" s="8" t="str">
        <f>VLOOKUP(L1415,'[1]Mã Misa'!$C$2:$D$74,2,0)</f>
        <v>GTLX250G</v>
      </c>
      <c r="N1415" s="2">
        <v>50182</v>
      </c>
      <c r="O1415" t="s">
        <v>2358</v>
      </c>
      <c r="P1415" s="8" t="str">
        <f t="shared" si="91"/>
        <v>0002287</v>
      </c>
      <c r="Q1415" s="8" t="e">
        <f t="array" ref="Q1415">IF(VLOOKUP(P1415,$AA$1:$AC$32,1,0)&lt;&gt;0,(P1415&amp;"A"),0)</f>
        <v>#N/A</v>
      </c>
      <c r="R1415" s="12">
        <v>44517</v>
      </c>
      <c r="S1415" t="s">
        <v>2359</v>
      </c>
      <c r="T1415" s="8" t="str">
        <f t="shared" si="92"/>
        <v>VM+ BGG 27</v>
      </c>
      <c r="U1415" t="s">
        <v>6641</v>
      </c>
      <c r="Y1415" t="str">
        <f t="array" ref="Y1415">IF(ISNUMBER(SEARCH($V$3,T1415)),"WINCOMHANOI",IF(ISNUMBER(SEARCH($V$4,T1415)),"WINCOMHOCHIMINH",IF(ISNUMBER(SEARCH($V$5,T1415)),"WINCOMDANANG",IF(ISNUMBER(SEARCH($V$6,T1415)),"WINCOMHAIDUONG",IF(ISNUMBER(SEARCH($V$7,T1415)),"WINCOMQUANGNINH",IF(ISNUMBER(SEARCH($V$8,T1415)),"WINCOMHAIPHONG",IF(ISNUMBER(SEARCH($V$9,T1415)),"WINCOMBACGIANG",IF(ISNUMBER(SEARCH($V$10,T1415)),"WINCOMBACNINH",IF(ISNUMBER(SEARCH($V$11,T1415)),"WINCOMPHUTHO",IF(ISNUMBER(SEARCH($V$12,T1415)),"WINCOMHATINH",IF(ISNUMBER(SEARCH($V$13,T1415)),"WINCOMTHAINGUYEN",IF(ISNUMBER(SEARCH($V$14,T1415)),"WINCOMKHANHHOA",IF(ISNUMBER(SEARCH($V$15,T1415)),"WINCOMHUNGYEN",IF(ISNUMBER(SEARCH($V$16,T1415)),"WINCOMNGHEAN",IF(ISNUMBER(SEARCH($V$17,T1415)),"WINCOMLAOCAI",IF(ISNUMBER(SEARCH($V$18,T1415)),"WINCOMVUNGTAU",IF(ISNUMBER(SEARCH($V$19,T1415)),"WINCOMBINHDUONG",IF(ISNUMBER(SEARCH($V$20,T1415)),"WINCOMKIENGIANG",IF(ISNUMBER(SEARCH($V$21,T1415)),"WINCOMHANAM",IF(ISNUMBER(SEARCH($V$22,T1415)),"WINCOMNAMDINH",IF(ISNUMBER(SEARCH($V$23,T1415)),"WINCOMLANGSON",IF(ISNUMBER(SEARCH($V$24,T1415)),"WINCOMTHANHHOA",IF(ISNUMBER(SEARCH($V$25,T1415)),"WINCOMYENBAI",IF(ISNUMBER(SEARCH($V$26,T1415)),"WINCOMTUYENQUANG",IF(ISNUMBER(SEARCH($V$27,T1415)),"WINCOMHUE",IF(ISNUMBER(SEARCH($V$28,T1415)),"WINCOMQUANGNAM",IF(ISNUMBER(SEARCH($V$29,T1415)),"WINCOMVINHPHUC",IF(ISNUMBER(SEARCH($V$30,T1415)),"WINCOMHAGIANG",IF(ISNUMBER(SEARCH($V$31,T1415)),"WINCOMNINHBINH",IF(ISNUMBER(SEARCH($V$32,T1415)),"WINCOMTRAVINH",IF(ISNUMBER(SEARCH($V$33,T1415)),"WINCOMCANTHO",IF(ISNUMBER(SEARCH($V$34,T1415)),"WINCOMBENTRE",IF(ISNUMBER(SEARCH($V$35,T1415)),"WINCOMCAMAU",IF(ISNUMBER(SEARCH($V$36,T1415)),"WINCOMANGIANG",IF(ISNUMBER(SEARCH($V$37,T1415)),"WINCOMNINHTHUAN",IF(ISNUMBER(SEARCH($V$38,T1415)),"WINCOMTHAIBINH",IF(ISNUMBER(SEARCH($V$39,T1415)),"WINCOMGIALAI",IF(ISNUMBER(SEARCH($V$40,T1415)),"WINCOMHOABINH",IF(ISNUMBER(SEARCH($V$41,T1415)),"WINCOMQUANGNGAI",IF(ISNUMBER(SEARCH($V$42,T1415)),"WINCOMBINHTHUAN",IF(ISNUMBER(SEARCH($V$43,T1415)),"WINCOMDAKLAK",IF(ISNUMBER(SEARCH($V$44,T1415)),"WINCOMSOCTRANG",IF(ISNUMBER(SEARCH($V$45,T1415)),"WINCOMSONLA",IF(ISNUMBER(SEARCH($V$46,T1415)),"WINCOMKONTUM",IF(ISNUMBER(SEARCH($V$47,T1415)),"WINCOMPHUYEN",IF(ISNUMBER(SEARCH($V$48,T1415)),"WINCOMQUANGTRI",IF(ISNUMBER(SEARCH($V$49,T1415)),"WINCOMBINHDINH",IF(ISNUMBER(SEARCH($V$50,T1415)),"WINCOMCAOBANG",IF(ISNUMBER(SEARCH($V$51,T1415)),"WINCOMQUANGBINH",IF(ISNUMBER(SEARCH($V$52,T1415)),"WINCOMLAMDONG",IF(ISNUMBER(SEARCH($V$53,T1415)),"WINCOMVINHLONG",IF(ISNUMBER(SEARCH($V$54,T1415)),"WINCOMDONGTHAP",IF(ISNUMBER(SEARCH($V$55,T1415)),"WINCOMTIENGIANG",IF(ISNUMBER(SEARCH($V$56,T1415)),"WINCOMQUANGNINH",0))))))))))))))))))))))))))))))))))))))))))))))))))))))</f>
        <v>WINCOMBACGIANG</v>
      </c>
    </row>
    <row r="1416" spans="1:25" x14ac:dyDescent="0.2">
      <c r="A1416" t="s">
        <v>0</v>
      </c>
      <c r="B1416" t="s">
        <v>2357</v>
      </c>
      <c r="C1416" t="s">
        <v>31</v>
      </c>
      <c r="D1416" t="s">
        <v>32</v>
      </c>
      <c r="E1416" t="s">
        <v>4</v>
      </c>
      <c r="F1416" s="5">
        <f t="shared" si="89"/>
        <v>4</v>
      </c>
      <c r="G1416" s="2">
        <v>237600</v>
      </c>
      <c r="H1416" s="2">
        <v>261360.00000000003</v>
      </c>
      <c r="I1416" t="s">
        <v>5</v>
      </c>
      <c r="J1416" t="s">
        <v>33</v>
      </c>
      <c r="K1416" t="str">
        <f t="shared" si="90"/>
        <v>_Giò lụa 250g</v>
      </c>
      <c r="L1416" s="8" t="str">
        <f>VLOOKUP(K1416,'[1]Mã Misa'!$B$2:$D$74,2,0)</f>
        <v>Giò lụa 250g</v>
      </c>
      <c r="M1416" s="8" t="str">
        <f>VLOOKUP(L1416,'[1]Mã Misa'!$C$2:$D$74,2,0)</f>
        <v>GL250</v>
      </c>
      <c r="N1416" s="2">
        <v>59400</v>
      </c>
      <c r="O1416" t="s">
        <v>2358</v>
      </c>
      <c r="P1416" s="8" t="str">
        <f t="shared" si="91"/>
        <v>0002287</v>
      </c>
      <c r="Q1416" s="8" t="e">
        <f t="array" ref="Q1416">IF(VLOOKUP(P1416,$AA$1:$AC$32,1,0)&lt;&gt;0,(P1416&amp;"A"),0)</f>
        <v>#N/A</v>
      </c>
      <c r="R1416" s="12">
        <v>44517</v>
      </c>
      <c r="S1416" t="s">
        <v>2359</v>
      </c>
      <c r="T1416" s="8" t="str">
        <f t="shared" si="92"/>
        <v>VM+ BGG 27</v>
      </c>
      <c r="U1416" t="s">
        <v>6641</v>
      </c>
      <c r="Y1416" t="str">
        <f t="array" ref="Y1416">IF(ISNUMBER(SEARCH($V$3,T1416)),"WINCOMHANOI",IF(ISNUMBER(SEARCH($V$4,T1416)),"WINCOMHOCHIMINH",IF(ISNUMBER(SEARCH($V$5,T1416)),"WINCOMDANANG",IF(ISNUMBER(SEARCH($V$6,T1416)),"WINCOMHAIDUONG",IF(ISNUMBER(SEARCH($V$7,T1416)),"WINCOMQUANGNINH",IF(ISNUMBER(SEARCH($V$8,T1416)),"WINCOMHAIPHONG",IF(ISNUMBER(SEARCH($V$9,T1416)),"WINCOMBACGIANG",IF(ISNUMBER(SEARCH($V$10,T1416)),"WINCOMBACNINH",IF(ISNUMBER(SEARCH($V$11,T1416)),"WINCOMPHUTHO",IF(ISNUMBER(SEARCH($V$12,T1416)),"WINCOMHATINH",IF(ISNUMBER(SEARCH($V$13,T1416)),"WINCOMTHAINGUYEN",IF(ISNUMBER(SEARCH($V$14,T1416)),"WINCOMKHANHHOA",IF(ISNUMBER(SEARCH($V$15,T1416)),"WINCOMHUNGYEN",IF(ISNUMBER(SEARCH($V$16,T1416)),"WINCOMNGHEAN",IF(ISNUMBER(SEARCH($V$17,T1416)),"WINCOMLAOCAI",IF(ISNUMBER(SEARCH($V$18,T1416)),"WINCOMVUNGTAU",IF(ISNUMBER(SEARCH($V$19,T1416)),"WINCOMBINHDUONG",IF(ISNUMBER(SEARCH($V$20,T1416)),"WINCOMKIENGIANG",IF(ISNUMBER(SEARCH($V$21,T1416)),"WINCOMHANAM",IF(ISNUMBER(SEARCH($V$22,T1416)),"WINCOMNAMDINH",IF(ISNUMBER(SEARCH($V$23,T1416)),"WINCOMLANGSON",IF(ISNUMBER(SEARCH($V$24,T1416)),"WINCOMTHANHHOA",IF(ISNUMBER(SEARCH($V$25,T1416)),"WINCOMYENBAI",IF(ISNUMBER(SEARCH($V$26,T1416)),"WINCOMTUYENQUANG",IF(ISNUMBER(SEARCH($V$27,T1416)),"WINCOMHUE",IF(ISNUMBER(SEARCH($V$28,T1416)),"WINCOMQUANGNAM",IF(ISNUMBER(SEARCH($V$29,T1416)),"WINCOMVINHPHUC",IF(ISNUMBER(SEARCH($V$30,T1416)),"WINCOMHAGIANG",IF(ISNUMBER(SEARCH($V$31,T1416)),"WINCOMNINHBINH",IF(ISNUMBER(SEARCH($V$32,T1416)),"WINCOMTRAVINH",IF(ISNUMBER(SEARCH($V$33,T1416)),"WINCOMCANTHO",IF(ISNUMBER(SEARCH($V$34,T1416)),"WINCOMBENTRE",IF(ISNUMBER(SEARCH($V$35,T1416)),"WINCOMCAMAU",IF(ISNUMBER(SEARCH($V$36,T1416)),"WINCOMANGIANG",IF(ISNUMBER(SEARCH($V$37,T1416)),"WINCOMNINHTHUAN",IF(ISNUMBER(SEARCH($V$38,T1416)),"WINCOMTHAIBINH",IF(ISNUMBER(SEARCH($V$39,T1416)),"WINCOMGIALAI",IF(ISNUMBER(SEARCH($V$40,T1416)),"WINCOMHOABINH",IF(ISNUMBER(SEARCH($V$41,T1416)),"WINCOMQUANGNGAI",IF(ISNUMBER(SEARCH($V$42,T1416)),"WINCOMBINHTHUAN",IF(ISNUMBER(SEARCH($V$43,T1416)),"WINCOMDAKLAK",IF(ISNUMBER(SEARCH($V$44,T1416)),"WINCOMSOCTRANG",IF(ISNUMBER(SEARCH($V$45,T1416)),"WINCOMSONLA",IF(ISNUMBER(SEARCH($V$46,T1416)),"WINCOMKONTUM",IF(ISNUMBER(SEARCH($V$47,T1416)),"WINCOMPHUYEN",IF(ISNUMBER(SEARCH($V$48,T1416)),"WINCOMQUANGTRI",IF(ISNUMBER(SEARCH($V$49,T1416)),"WINCOMBINHDINH",IF(ISNUMBER(SEARCH($V$50,T1416)),"WINCOMCAOBANG",IF(ISNUMBER(SEARCH($V$51,T1416)),"WINCOMQUANGBINH",IF(ISNUMBER(SEARCH($V$52,T1416)),"WINCOMLAMDONG",IF(ISNUMBER(SEARCH($V$53,T1416)),"WINCOMVINHLONG",IF(ISNUMBER(SEARCH($V$54,T1416)),"WINCOMDONGTHAP",IF(ISNUMBER(SEARCH($V$55,T1416)),"WINCOMTIENGIANG",IF(ISNUMBER(SEARCH($V$56,T1416)),"WINCOMQUANGNINH",0))))))))))))))))))))))))))))))))))))))))))))))))))))))</f>
        <v>WINCOMBACGIANG</v>
      </c>
    </row>
    <row r="1417" spans="1:25" x14ac:dyDescent="0.2">
      <c r="A1417" t="s">
        <v>0</v>
      </c>
      <c r="B1417" t="s">
        <v>2357</v>
      </c>
      <c r="C1417" t="s">
        <v>34</v>
      </c>
      <c r="D1417" t="s">
        <v>10</v>
      </c>
      <c r="E1417" t="s">
        <v>4</v>
      </c>
      <c r="F1417" s="5">
        <f t="shared" si="89"/>
        <v>3</v>
      </c>
      <c r="G1417" s="2">
        <v>183150</v>
      </c>
      <c r="H1417" s="2">
        <v>201465.00000000003</v>
      </c>
      <c r="I1417" t="s">
        <v>5</v>
      </c>
      <c r="J1417" t="s">
        <v>11</v>
      </c>
      <c r="K1417" t="str">
        <f t="shared" si="90"/>
        <v>_Giò sụn gà 250g</v>
      </c>
      <c r="L1417" s="8" t="str">
        <f>VLOOKUP(K1417,'[1]Mã Misa'!$B$2:$D$74,2,0)</f>
        <v>Giò sụn gà 250g</v>
      </c>
      <c r="M1417" s="8" t="str">
        <f>VLOOKUP(L1417,'[1]Mã Misa'!$C$2:$D$74,2,0)</f>
        <v>GSG250</v>
      </c>
      <c r="N1417" s="2">
        <v>61050</v>
      </c>
      <c r="O1417" t="s">
        <v>2358</v>
      </c>
      <c r="P1417" s="8" t="str">
        <f t="shared" si="91"/>
        <v>0002287</v>
      </c>
      <c r="Q1417" s="8" t="e">
        <f t="array" ref="Q1417">IF(VLOOKUP(P1417,$AA$1:$AC$32,1,0)&lt;&gt;0,(P1417&amp;"A"),0)</f>
        <v>#N/A</v>
      </c>
      <c r="R1417" s="12">
        <v>44517</v>
      </c>
      <c r="S1417" t="s">
        <v>2359</v>
      </c>
      <c r="T1417" s="8" t="str">
        <f t="shared" si="92"/>
        <v>VM+ BGG 27</v>
      </c>
      <c r="U1417" t="s">
        <v>6641</v>
      </c>
      <c r="Y1417" t="str">
        <f t="array" ref="Y1417">IF(ISNUMBER(SEARCH($V$3,T1417)),"WINCOMHANOI",IF(ISNUMBER(SEARCH($V$4,T1417)),"WINCOMHOCHIMINH",IF(ISNUMBER(SEARCH($V$5,T1417)),"WINCOMDANANG",IF(ISNUMBER(SEARCH($V$6,T1417)),"WINCOMHAIDUONG",IF(ISNUMBER(SEARCH($V$7,T1417)),"WINCOMQUANGNINH",IF(ISNUMBER(SEARCH($V$8,T1417)),"WINCOMHAIPHONG",IF(ISNUMBER(SEARCH($V$9,T1417)),"WINCOMBACGIANG",IF(ISNUMBER(SEARCH($V$10,T1417)),"WINCOMBACNINH",IF(ISNUMBER(SEARCH($V$11,T1417)),"WINCOMPHUTHO",IF(ISNUMBER(SEARCH($V$12,T1417)),"WINCOMHATINH",IF(ISNUMBER(SEARCH($V$13,T1417)),"WINCOMTHAINGUYEN",IF(ISNUMBER(SEARCH($V$14,T1417)),"WINCOMKHANHHOA",IF(ISNUMBER(SEARCH($V$15,T1417)),"WINCOMHUNGYEN",IF(ISNUMBER(SEARCH($V$16,T1417)),"WINCOMNGHEAN",IF(ISNUMBER(SEARCH($V$17,T1417)),"WINCOMLAOCAI",IF(ISNUMBER(SEARCH($V$18,T1417)),"WINCOMVUNGTAU",IF(ISNUMBER(SEARCH($V$19,T1417)),"WINCOMBINHDUONG",IF(ISNUMBER(SEARCH($V$20,T1417)),"WINCOMKIENGIANG",IF(ISNUMBER(SEARCH($V$21,T1417)),"WINCOMHANAM",IF(ISNUMBER(SEARCH($V$22,T1417)),"WINCOMNAMDINH",IF(ISNUMBER(SEARCH($V$23,T1417)),"WINCOMLANGSON",IF(ISNUMBER(SEARCH($V$24,T1417)),"WINCOMTHANHHOA",IF(ISNUMBER(SEARCH($V$25,T1417)),"WINCOMYENBAI",IF(ISNUMBER(SEARCH($V$26,T1417)),"WINCOMTUYENQUANG",IF(ISNUMBER(SEARCH($V$27,T1417)),"WINCOMHUE",IF(ISNUMBER(SEARCH($V$28,T1417)),"WINCOMQUANGNAM",IF(ISNUMBER(SEARCH($V$29,T1417)),"WINCOMVINHPHUC",IF(ISNUMBER(SEARCH($V$30,T1417)),"WINCOMHAGIANG",IF(ISNUMBER(SEARCH($V$31,T1417)),"WINCOMNINHBINH",IF(ISNUMBER(SEARCH($V$32,T1417)),"WINCOMTRAVINH",IF(ISNUMBER(SEARCH($V$33,T1417)),"WINCOMCANTHO",IF(ISNUMBER(SEARCH($V$34,T1417)),"WINCOMBENTRE",IF(ISNUMBER(SEARCH($V$35,T1417)),"WINCOMCAMAU",IF(ISNUMBER(SEARCH($V$36,T1417)),"WINCOMANGIANG",IF(ISNUMBER(SEARCH($V$37,T1417)),"WINCOMNINHTHUAN",IF(ISNUMBER(SEARCH($V$38,T1417)),"WINCOMTHAIBINH",IF(ISNUMBER(SEARCH($V$39,T1417)),"WINCOMGIALAI",IF(ISNUMBER(SEARCH($V$40,T1417)),"WINCOMHOABINH",IF(ISNUMBER(SEARCH($V$41,T1417)),"WINCOMQUANGNGAI",IF(ISNUMBER(SEARCH($V$42,T1417)),"WINCOMBINHTHUAN",IF(ISNUMBER(SEARCH($V$43,T1417)),"WINCOMDAKLAK",IF(ISNUMBER(SEARCH($V$44,T1417)),"WINCOMSOCTRANG",IF(ISNUMBER(SEARCH($V$45,T1417)),"WINCOMSONLA",IF(ISNUMBER(SEARCH($V$46,T1417)),"WINCOMKONTUM",IF(ISNUMBER(SEARCH($V$47,T1417)),"WINCOMPHUYEN",IF(ISNUMBER(SEARCH($V$48,T1417)),"WINCOMQUANGTRI",IF(ISNUMBER(SEARCH($V$49,T1417)),"WINCOMBINHDINH",IF(ISNUMBER(SEARCH($V$50,T1417)),"WINCOMCAOBANG",IF(ISNUMBER(SEARCH($V$51,T1417)),"WINCOMQUANGBINH",IF(ISNUMBER(SEARCH($V$52,T1417)),"WINCOMLAMDONG",IF(ISNUMBER(SEARCH($V$53,T1417)),"WINCOMVINHLONG",IF(ISNUMBER(SEARCH($V$54,T1417)),"WINCOMDONGTHAP",IF(ISNUMBER(SEARCH($V$55,T1417)),"WINCOMTIENGIANG",IF(ISNUMBER(SEARCH($V$56,T1417)),"WINCOMQUANGNINH",0))))))))))))))))))))))))))))))))))))))))))))))))))))))</f>
        <v>WINCOMBACGIANG</v>
      </c>
    </row>
    <row r="1418" spans="1:25" x14ac:dyDescent="0.2">
      <c r="A1418" t="s">
        <v>0</v>
      </c>
      <c r="B1418" t="s">
        <v>2357</v>
      </c>
      <c r="C1418" t="s">
        <v>37</v>
      </c>
      <c r="D1418" t="s">
        <v>62</v>
      </c>
      <c r="E1418" t="s">
        <v>4</v>
      </c>
      <c r="F1418" s="5">
        <f t="shared" si="89"/>
        <v>4</v>
      </c>
      <c r="G1418" s="2">
        <v>421600</v>
      </c>
      <c r="H1418" s="2">
        <v>463760.00000000006</v>
      </c>
      <c r="I1418" t="s">
        <v>5</v>
      </c>
      <c r="J1418" t="s">
        <v>63</v>
      </c>
      <c r="K1418" t="str">
        <f t="shared" si="90"/>
        <v>_Đùi gà sốt cay 500g</v>
      </c>
      <c r="L1418" s="8" t="str">
        <f>VLOOKUP(K1418,'[1]Mã Misa'!$B$2:$D$74,2,0)</f>
        <v>Đùi gà sốt cay 500g</v>
      </c>
      <c r="M1418" s="8" t="str">
        <f>VLOOKUP(L1418,'[1]Mã Misa'!$C$2:$D$74,2,0)</f>
        <v>DGSC500</v>
      </c>
      <c r="N1418" s="2">
        <v>105400</v>
      </c>
      <c r="O1418" t="s">
        <v>2358</v>
      </c>
      <c r="P1418" s="8" t="str">
        <f t="shared" si="91"/>
        <v>0002287</v>
      </c>
      <c r="Q1418" s="8" t="e">
        <f t="array" ref="Q1418">IF(VLOOKUP(P1418,$AA$1:$AC$32,1,0)&lt;&gt;0,(P1418&amp;"A"),0)</f>
        <v>#N/A</v>
      </c>
      <c r="R1418" s="12">
        <v>44517</v>
      </c>
      <c r="S1418" t="s">
        <v>2359</v>
      </c>
      <c r="T1418" s="8" t="str">
        <f t="shared" si="92"/>
        <v>VM+ BGG 27</v>
      </c>
      <c r="U1418" t="s">
        <v>6641</v>
      </c>
      <c r="Y1418" t="str">
        <f t="array" ref="Y1418">IF(ISNUMBER(SEARCH($V$3,T1418)),"WINCOMHANOI",IF(ISNUMBER(SEARCH($V$4,T1418)),"WINCOMHOCHIMINH",IF(ISNUMBER(SEARCH($V$5,T1418)),"WINCOMDANANG",IF(ISNUMBER(SEARCH($V$6,T1418)),"WINCOMHAIDUONG",IF(ISNUMBER(SEARCH($V$7,T1418)),"WINCOMQUANGNINH",IF(ISNUMBER(SEARCH($V$8,T1418)),"WINCOMHAIPHONG",IF(ISNUMBER(SEARCH($V$9,T1418)),"WINCOMBACGIANG",IF(ISNUMBER(SEARCH($V$10,T1418)),"WINCOMBACNINH",IF(ISNUMBER(SEARCH($V$11,T1418)),"WINCOMPHUTHO",IF(ISNUMBER(SEARCH($V$12,T1418)),"WINCOMHATINH",IF(ISNUMBER(SEARCH($V$13,T1418)),"WINCOMTHAINGUYEN",IF(ISNUMBER(SEARCH($V$14,T1418)),"WINCOMKHANHHOA",IF(ISNUMBER(SEARCH($V$15,T1418)),"WINCOMHUNGYEN",IF(ISNUMBER(SEARCH($V$16,T1418)),"WINCOMNGHEAN",IF(ISNUMBER(SEARCH($V$17,T1418)),"WINCOMLAOCAI",IF(ISNUMBER(SEARCH($V$18,T1418)),"WINCOMVUNGTAU",IF(ISNUMBER(SEARCH($V$19,T1418)),"WINCOMBINHDUONG",IF(ISNUMBER(SEARCH($V$20,T1418)),"WINCOMKIENGIANG",IF(ISNUMBER(SEARCH($V$21,T1418)),"WINCOMHANAM",IF(ISNUMBER(SEARCH($V$22,T1418)),"WINCOMNAMDINH",IF(ISNUMBER(SEARCH($V$23,T1418)),"WINCOMLANGSON",IF(ISNUMBER(SEARCH($V$24,T1418)),"WINCOMTHANHHOA",IF(ISNUMBER(SEARCH($V$25,T1418)),"WINCOMYENBAI",IF(ISNUMBER(SEARCH($V$26,T1418)),"WINCOMTUYENQUANG",IF(ISNUMBER(SEARCH($V$27,T1418)),"WINCOMHUE",IF(ISNUMBER(SEARCH($V$28,T1418)),"WINCOMQUANGNAM",IF(ISNUMBER(SEARCH($V$29,T1418)),"WINCOMVINHPHUC",IF(ISNUMBER(SEARCH($V$30,T1418)),"WINCOMHAGIANG",IF(ISNUMBER(SEARCH($V$31,T1418)),"WINCOMNINHBINH",IF(ISNUMBER(SEARCH($V$32,T1418)),"WINCOMTRAVINH",IF(ISNUMBER(SEARCH($V$33,T1418)),"WINCOMCANTHO",IF(ISNUMBER(SEARCH($V$34,T1418)),"WINCOMBENTRE",IF(ISNUMBER(SEARCH($V$35,T1418)),"WINCOMCAMAU",IF(ISNUMBER(SEARCH($V$36,T1418)),"WINCOMANGIANG",IF(ISNUMBER(SEARCH($V$37,T1418)),"WINCOMNINHTHUAN",IF(ISNUMBER(SEARCH($V$38,T1418)),"WINCOMTHAIBINH",IF(ISNUMBER(SEARCH($V$39,T1418)),"WINCOMGIALAI",IF(ISNUMBER(SEARCH($V$40,T1418)),"WINCOMHOABINH",IF(ISNUMBER(SEARCH($V$41,T1418)),"WINCOMQUANGNGAI",IF(ISNUMBER(SEARCH($V$42,T1418)),"WINCOMBINHTHUAN",IF(ISNUMBER(SEARCH($V$43,T1418)),"WINCOMDAKLAK",IF(ISNUMBER(SEARCH($V$44,T1418)),"WINCOMSOCTRANG",IF(ISNUMBER(SEARCH($V$45,T1418)),"WINCOMSONLA",IF(ISNUMBER(SEARCH($V$46,T1418)),"WINCOMKONTUM",IF(ISNUMBER(SEARCH($V$47,T1418)),"WINCOMPHUYEN",IF(ISNUMBER(SEARCH($V$48,T1418)),"WINCOMQUANGTRI",IF(ISNUMBER(SEARCH($V$49,T1418)),"WINCOMBINHDINH",IF(ISNUMBER(SEARCH($V$50,T1418)),"WINCOMCAOBANG",IF(ISNUMBER(SEARCH($V$51,T1418)),"WINCOMQUANGBINH",IF(ISNUMBER(SEARCH($V$52,T1418)),"WINCOMLAMDONG",IF(ISNUMBER(SEARCH($V$53,T1418)),"WINCOMVINHLONG",IF(ISNUMBER(SEARCH($V$54,T1418)),"WINCOMDONGTHAP",IF(ISNUMBER(SEARCH($V$55,T1418)),"WINCOMTIENGIANG",IF(ISNUMBER(SEARCH($V$56,T1418)),"WINCOMQUANGNINH",0))))))))))))))))))))))))))))))))))))))))))))))))))))))</f>
        <v>WINCOMBACGIANG</v>
      </c>
    </row>
    <row r="1419" spans="1:25" x14ac:dyDescent="0.2">
      <c r="A1419" t="s">
        <v>0</v>
      </c>
      <c r="B1419" t="s">
        <v>2360</v>
      </c>
      <c r="C1419" t="s">
        <v>2</v>
      </c>
      <c r="D1419" t="s">
        <v>27</v>
      </c>
      <c r="E1419" t="s">
        <v>4</v>
      </c>
      <c r="F1419" s="5">
        <f t="shared" si="89"/>
        <v>1</v>
      </c>
      <c r="G1419" s="2">
        <v>74250</v>
      </c>
      <c r="H1419" s="2">
        <v>81675</v>
      </c>
      <c r="I1419" t="s">
        <v>5</v>
      </c>
      <c r="J1419" t="s">
        <v>28</v>
      </c>
      <c r="K1419" t="str">
        <f t="shared" si="90"/>
        <v>_Chả cốm 300g</v>
      </c>
      <c r="L1419" s="8" t="str">
        <f>VLOOKUP(K1419,'[1]Mã Misa'!$B$2:$D$74,2,0)</f>
        <v>Chả cốm 300g</v>
      </c>
      <c r="M1419" s="8" t="str">
        <f>VLOOKUP(L1419,'[1]Mã Misa'!$C$2:$D$74,2,0)</f>
        <v>CC300</v>
      </c>
      <c r="N1419" s="2">
        <v>74250</v>
      </c>
      <c r="O1419" t="s">
        <v>2361</v>
      </c>
      <c r="P1419" s="8" t="str">
        <f t="shared" si="91"/>
        <v>0142544</v>
      </c>
      <c r="Q1419" s="8" t="e">
        <f t="array" ref="Q1419">IF(VLOOKUP(P1419,$AA$1:$AC$32,1,0)&lt;&gt;0,(P1419&amp;"A"),0)</f>
        <v>#N/A</v>
      </c>
      <c r="R1419" s="12">
        <v>44517</v>
      </c>
      <c r="S1419" t="s">
        <v>2362</v>
      </c>
      <c r="T1419" s="8" t="str">
        <f t="shared" si="92"/>
        <v>VM+ HNI 48</v>
      </c>
      <c r="U1419" t="s">
        <v>6642</v>
      </c>
      <c r="Y1419" t="str">
        <f t="array" ref="Y1419">IF(ISNUMBER(SEARCH($V$3,T1419)),"WINCOMHANOI",IF(ISNUMBER(SEARCH($V$4,T1419)),"WINCOMHOCHIMINH",IF(ISNUMBER(SEARCH($V$5,T1419)),"WINCOMDANANG",IF(ISNUMBER(SEARCH($V$6,T1419)),"WINCOMHAIDUONG",IF(ISNUMBER(SEARCH($V$7,T1419)),"WINCOMQUANGNINH",IF(ISNUMBER(SEARCH($V$8,T1419)),"WINCOMHAIPHONG",IF(ISNUMBER(SEARCH($V$9,T1419)),"WINCOMBACGIANG",IF(ISNUMBER(SEARCH($V$10,T1419)),"WINCOMBACNINH",IF(ISNUMBER(SEARCH($V$11,T1419)),"WINCOMPHUTHO",IF(ISNUMBER(SEARCH($V$12,T1419)),"WINCOMHATINH",IF(ISNUMBER(SEARCH($V$13,T1419)),"WINCOMTHAINGUYEN",IF(ISNUMBER(SEARCH($V$14,T1419)),"WINCOMKHANHHOA",IF(ISNUMBER(SEARCH($V$15,T1419)),"WINCOMHUNGYEN",IF(ISNUMBER(SEARCH($V$16,T1419)),"WINCOMNGHEAN",IF(ISNUMBER(SEARCH($V$17,T1419)),"WINCOMLAOCAI",IF(ISNUMBER(SEARCH($V$18,T1419)),"WINCOMVUNGTAU",IF(ISNUMBER(SEARCH($V$19,T1419)),"WINCOMBINHDUONG",IF(ISNUMBER(SEARCH($V$20,T1419)),"WINCOMKIENGIANG",IF(ISNUMBER(SEARCH($V$21,T1419)),"WINCOMHANAM",IF(ISNUMBER(SEARCH($V$22,T1419)),"WINCOMNAMDINH",IF(ISNUMBER(SEARCH($V$23,T1419)),"WINCOMLANGSON",IF(ISNUMBER(SEARCH($V$24,T1419)),"WINCOMTHANHHOA",IF(ISNUMBER(SEARCH($V$25,T1419)),"WINCOMYENBAI",IF(ISNUMBER(SEARCH($V$26,T1419)),"WINCOMTUYENQUANG",IF(ISNUMBER(SEARCH($V$27,T1419)),"WINCOMHUE",IF(ISNUMBER(SEARCH($V$28,T1419)),"WINCOMQUANGNAM",IF(ISNUMBER(SEARCH($V$29,T1419)),"WINCOMVINHPHUC",IF(ISNUMBER(SEARCH($V$30,T1419)),"WINCOMHAGIANG",IF(ISNUMBER(SEARCH($V$31,T1419)),"WINCOMNINHBINH",IF(ISNUMBER(SEARCH($V$32,T1419)),"WINCOMTRAVINH",IF(ISNUMBER(SEARCH($V$33,T1419)),"WINCOMCANTHO",IF(ISNUMBER(SEARCH($V$34,T1419)),"WINCOMBENTRE",IF(ISNUMBER(SEARCH($V$35,T1419)),"WINCOMCAMAU",IF(ISNUMBER(SEARCH($V$36,T1419)),"WINCOMANGIANG",IF(ISNUMBER(SEARCH($V$37,T1419)),"WINCOMNINHTHUAN",IF(ISNUMBER(SEARCH($V$38,T1419)),"WINCOMTHAIBINH",IF(ISNUMBER(SEARCH($V$39,T1419)),"WINCOMGIALAI",IF(ISNUMBER(SEARCH($V$40,T1419)),"WINCOMHOABINH",IF(ISNUMBER(SEARCH($V$41,T1419)),"WINCOMQUANGNGAI",IF(ISNUMBER(SEARCH($V$42,T1419)),"WINCOMBINHTHUAN",IF(ISNUMBER(SEARCH($V$43,T1419)),"WINCOMDAKLAK",IF(ISNUMBER(SEARCH($V$44,T1419)),"WINCOMSOCTRANG",IF(ISNUMBER(SEARCH($V$45,T1419)),"WINCOMSONLA",IF(ISNUMBER(SEARCH($V$46,T1419)),"WINCOMKONTUM",IF(ISNUMBER(SEARCH($V$47,T1419)),"WINCOMPHUYEN",IF(ISNUMBER(SEARCH($V$48,T1419)),"WINCOMQUANGTRI",IF(ISNUMBER(SEARCH($V$49,T1419)),"WINCOMBINHDINH",IF(ISNUMBER(SEARCH($V$50,T1419)),"WINCOMCAOBANG",IF(ISNUMBER(SEARCH($V$51,T1419)),"WINCOMQUANGBINH",IF(ISNUMBER(SEARCH($V$52,T1419)),"WINCOMLAMDONG",IF(ISNUMBER(SEARCH($V$53,T1419)),"WINCOMVINHLONG",IF(ISNUMBER(SEARCH($V$54,T1419)),"WINCOMDONGTHAP",IF(ISNUMBER(SEARCH($V$55,T1419)),"WINCOMTIENGIANG",IF(ISNUMBER(SEARCH($V$56,T1419)),"WINCOMQUANGNINH",0))))))))))))))))))))))))))))))))))))))))))))))))))))))</f>
        <v>WINCOMHANOI</v>
      </c>
    </row>
    <row r="1420" spans="1:25" x14ac:dyDescent="0.2">
      <c r="A1420" t="s">
        <v>0</v>
      </c>
      <c r="B1420" t="s">
        <v>2360</v>
      </c>
      <c r="C1420" t="s">
        <v>31</v>
      </c>
      <c r="D1420" t="s">
        <v>10</v>
      </c>
      <c r="E1420" t="s">
        <v>4</v>
      </c>
      <c r="F1420" s="5">
        <f t="shared" si="89"/>
        <v>2</v>
      </c>
      <c r="G1420" s="2">
        <v>122100</v>
      </c>
      <c r="H1420" s="2">
        <v>134310</v>
      </c>
      <c r="I1420" t="s">
        <v>5</v>
      </c>
      <c r="J1420" t="s">
        <v>11</v>
      </c>
      <c r="K1420" t="str">
        <f t="shared" si="90"/>
        <v>_Giò sụn gà 250g</v>
      </c>
      <c r="L1420" s="8" t="str">
        <f>VLOOKUP(K1420,'[1]Mã Misa'!$B$2:$D$74,2,0)</f>
        <v>Giò sụn gà 250g</v>
      </c>
      <c r="M1420" s="8" t="str">
        <f>VLOOKUP(L1420,'[1]Mã Misa'!$C$2:$D$74,2,0)</f>
        <v>GSG250</v>
      </c>
      <c r="N1420" s="2">
        <v>61050</v>
      </c>
      <c r="O1420" t="s">
        <v>2361</v>
      </c>
      <c r="P1420" s="8" t="str">
        <f t="shared" si="91"/>
        <v>0142544</v>
      </c>
      <c r="Q1420" s="8" t="e">
        <f t="array" ref="Q1420">IF(VLOOKUP(P1420,$AA$1:$AC$32,1,0)&lt;&gt;0,(P1420&amp;"A"),0)</f>
        <v>#N/A</v>
      </c>
      <c r="R1420" s="12">
        <v>44517</v>
      </c>
      <c r="S1420" t="s">
        <v>2362</v>
      </c>
      <c r="T1420" s="8" t="str">
        <f t="shared" si="92"/>
        <v>VM+ HNI 48</v>
      </c>
      <c r="U1420" t="s">
        <v>6642</v>
      </c>
      <c r="Y1420" t="str">
        <f t="array" ref="Y1420">IF(ISNUMBER(SEARCH($V$3,T1420)),"WINCOMHANOI",IF(ISNUMBER(SEARCH($V$4,T1420)),"WINCOMHOCHIMINH",IF(ISNUMBER(SEARCH($V$5,T1420)),"WINCOMDANANG",IF(ISNUMBER(SEARCH($V$6,T1420)),"WINCOMHAIDUONG",IF(ISNUMBER(SEARCH($V$7,T1420)),"WINCOMQUANGNINH",IF(ISNUMBER(SEARCH($V$8,T1420)),"WINCOMHAIPHONG",IF(ISNUMBER(SEARCH($V$9,T1420)),"WINCOMBACGIANG",IF(ISNUMBER(SEARCH($V$10,T1420)),"WINCOMBACNINH",IF(ISNUMBER(SEARCH($V$11,T1420)),"WINCOMPHUTHO",IF(ISNUMBER(SEARCH($V$12,T1420)),"WINCOMHATINH",IF(ISNUMBER(SEARCH($V$13,T1420)),"WINCOMTHAINGUYEN",IF(ISNUMBER(SEARCH($V$14,T1420)),"WINCOMKHANHHOA",IF(ISNUMBER(SEARCH($V$15,T1420)),"WINCOMHUNGYEN",IF(ISNUMBER(SEARCH($V$16,T1420)),"WINCOMNGHEAN",IF(ISNUMBER(SEARCH($V$17,T1420)),"WINCOMLAOCAI",IF(ISNUMBER(SEARCH($V$18,T1420)),"WINCOMVUNGTAU",IF(ISNUMBER(SEARCH($V$19,T1420)),"WINCOMBINHDUONG",IF(ISNUMBER(SEARCH($V$20,T1420)),"WINCOMKIENGIANG",IF(ISNUMBER(SEARCH($V$21,T1420)),"WINCOMHANAM",IF(ISNUMBER(SEARCH($V$22,T1420)),"WINCOMNAMDINH",IF(ISNUMBER(SEARCH($V$23,T1420)),"WINCOMLANGSON",IF(ISNUMBER(SEARCH($V$24,T1420)),"WINCOMTHANHHOA",IF(ISNUMBER(SEARCH($V$25,T1420)),"WINCOMYENBAI",IF(ISNUMBER(SEARCH($V$26,T1420)),"WINCOMTUYENQUANG",IF(ISNUMBER(SEARCH($V$27,T1420)),"WINCOMHUE",IF(ISNUMBER(SEARCH($V$28,T1420)),"WINCOMQUANGNAM",IF(ISNUMBER(SEARCH($V$29,T1420)),"WINCOMVINHPHUC",IF(ISNUMBER(SEARCH($V$30,T1420)),"WINCOMHAGIANG",IF(ISNUMBER(SEARCH($V$31,T1420)),"WINCOMNINHBINH",IF(ISNUMBER(SEARCH($V$32,T1420)),"WINCOMTRAVINH",IF(ISNUMBER(SEARCH($V$33,T1420)),"WINCOMCANTHO",IF(ISNUMBER(SEARCH($V$34,T1420)),"WINCOMBENTRE",IF(ISNUMBER(SEARCH($V$35,T1420)),"WINCOMCAMAU",IF(ISNUMBER(SEARCH($V$36,T1420)),"WINCOMANGIANG",IF(ISNUMBER(SEARCH($V$37,T1420)),"WINCOMNINHTHUAN",IF(ISNUMBER(SEARCH($V$38,T1420)),"WINCOMTHAIBINH",IF(ISNUMBER(SEARCH($V$39,T1420)),"WINCOMGIALAI",IF(ISNUMBER(SEARCH($V$40,T1420)),"WINCOMHOABINH",IF(ISNUMBER(SEARCH($V$41,T1420)),"WINCOMQUANGNGAI",IF(ISNUMBER(SEARCH($V$42,T1420)),"WINCOMBINHTHUAN",IF(ISNUMBER(SEARCH($V$43,T1420)),"WINCOMDAKLAK",IF(ISNUMBER(SEARCH($V$44,T1420)),"WINCOMSOCTRANG",IF(ISNUMBER(SEARCH($V$45,T1420)),"WINCOMSONLA",IF(ISNUMBER(SEARCH($V$46,T1420)),"WINCOMKONTUM",IF(ISNUMBER(SEARCH($V$47,T1420)),"WINCOMPHUYEN",IF(ISNUMBER(SEARCH($V$48,T1420)),"WINCOMQUANGTRI",IF(ISNUMBER(SEARCH($V$49,T1420)),"WINCOMBINHDINH",IF(ISNUMBER(SEARCH($V$50,T1420)),"WINCOMCAOBANG",IF(ISNUMBER(SEARCH($V$51,T1420)),"WINCOMQUANGBINH",IF(ISNUMBER(SEARCH($V$52,T1420)),"WINCOMLAMDONG",IF(ISNUMBER(SEARCH($V$53,T1420)),"WINCOMVINHLONG",IF(ISNUMBER(SEARCH($V$54,T1420)),"WINCOMDONGTHAP",IF(ISNUMBER(SEARCH($V$55,T1420)),"WINCOMTIENGIANG",IF(ISNUMBER(SEARCH($V$56,T1420)),"WINCOMQUANGNINH",0))))))))))))))))))))))))))))))))))))))))))))))))))))))</f>
        <v>WINCOMHANOI</v>
      </c>
    </row>
    <row r="1421" spans="1:25" x14ac:dyDescent="0.2">
      <c r="A1421" t="s">
        <v>0</v>
      </c>
      <c r="B1421" t="s">
        <v>2360</v>
      </c>
      <c r="C1421" t="s">
        <v>34</v>
      </c>
      <c r="D1421" t="s">
        <v>20</v>
      </c>
      <c r="E1421" t="s">
        <v>4</v>
      </c>
      <c r="F1421" s="5">
        <f t="shared" si="89"/>
        <v>1</v>
      </c>
      <c r="G1421" s="2">
        <v>50182</v>
      </c>
      <c r="H1421" s="2">
        <v>55200.200000000004</v>
      </c>
      <c r="I1421" t="s">
        <v>5</v>
      </c>
      <c r="J1421" t="s">
        <v>21</v>
      </c>
      <c r="K1421" t="str">
        <f t="shared" si="90"/>
        <v>Giò tai lưỡi xào gói 250g</v>
      </c>
      <c r="L1421" s="8" t="str">
        <f>VLOOKUP(K1421,'[1]Mã Misa'!$B$2:$D$74,2,0)</f>
        <v>Giò Tai Lưỡi Xào 250g</v>
      </c>
      <c r="M1421" s="8" t="str">
        <f>VLOOKUP(L1421,'[1]Mã Misa'!$C$2:$D$74,2,0)</f>
        <v>GTLX250G</v>
      </c>
      <c r="N1421" s="2">
        <v>50182</v>
      </c>
      <c r="O1421" t="s">
        <v>2361</v>
      </c>
      <c r="P1421" s="8" t="str">
        <f t="shared" si="91"/>
        <v>0142544</v>
      </c>
      <c r="Q1421" s="8" t="e">
        <f t="array" ref="Q1421">IF(VLOOKUP(P1421,$AA$1:$AC$32,1,0)&lt;&gt;0,(P1421&amp;"A"),0)</f>
        <v>#N/A</v>
      </c>
      <c r="R1421" s="12">
        <v>44517</v>
      </c>
      <c r="S1421" t="s">
        <v>2362</v>
      </c>
      <c r="T1421" s="8" t="str">
        <f t="shared" si="92"/>
        <v>VM+ HNI 48</v>
      </c>
      <c r="U1421" t="s">
        <v>6642</v>
      </c>
      <c r="Y1421" t="str">
        <f t="array" ref="Y1421">IF(ISNUMBER(SEARCH($V$3,T1421)),"WINCOMHANOI",IF(ISNUMBER(SEARCH($V$4,T1421)),"WINCOMHOCHIMINH",IF(ISNUMBER(SEARCH($V$5,T1421)),"WINCOMDANANG",IF(ISNUMBER(SEARCH($V$6,T1421)),"WINCOMHAIDUONG",IF(ISNUMBER(SEARCH($V$7,T1421)),"WINCOMQUANGNINH",IF(ISNUMBER(SEARCH($V$8,T1421)),"WINCOMHAIPHONG",IF(ISNUMBER(SEARCH($V$9,T1421)),"WINCOMBACGIANG",IF(ISNUMBER(SEARCH($V$10,T1421)),"WINCOMBACNINH",IF(ISNUMBER(SEARCH($V$11,T1421)),"WINCOMPHUTHO",IF(ISNUMBER(SEARCH($V$12,T1421)),"WINCOMHATINH",IF(ISNUMBER(SEARCH($V$13,T1421)),"WINCOMTHAINGUYEN",IF(ISNUMBER(SEARCH($V$14,T1421)),"WINCOMKHANHHOA",IF(ISNUMBER(SEARCH($V$15,T1421)),"WINCOMHUNGYEN",IF(ISNUMBER(SEARCH($V$16,T1421)),"WINCOMNGHEAN",IF(ISNUMBER(SEARCH($V$17,T1421)),"WINCOMLAOCAI",IF(ISNUMBER(SEARCH($V$18,T1421)),"WINCOMVUNGTAU",IF(ISNUMBER(SEARCH($V$19,T1421)),"WINCOMBINHDUONG",IF(ISNUMBER(SEARCH($V$20,T1421)),"WINCOMKIENGIANG",IF(ISNUMBER(SEARCH($V$21,T1421)),"WINCOMHANAM",IF(ISNUMBER(SEARCH($V$22,T1421)),"WINCOMNAMDINH",IF(ISNUMBER(SEARCH($V$23,T1421)),"WINCOMLANGSON",IF(ISNUMBER(SEARCH($V$24,T1421)),"WINCOMTHANHHOA",IF(ISNUMBER(SEARCH($V$25,T1421)),"WINCOMYENBAI",IF(ISNUMBER(SEARCH($V$26,T1421)),"WINCOMTUYENQUANG",IF(ISNUMBER(SEARCH($V$27,T1421)),"WINCOMHUE",IF(ISNUMBER(SEARCH($V$28,T1421)),"WINCOMQUANGNAM",IF(ISNUMBER(SEARCH($V$29,T1421)),"WINCOMVINHPHUC",IF(ISNUMBER(SEARCH($V$30,T1421)),"WINCOMHAGIANG",IF(ISNUMBER(SEARCH($V$31,T1421)),"WINCOMNINHBINH",IF(ISNUMBER(SEARCH($V$32,T1421)),"WINCOMTRAVINH",IF(ISNUMBER(SEARCH($V$33,T1421)),"WINCOMCANTHO",IF(ISNUMBER(SEARCH($V$34,T1421)),"WINCOMBENTRE",IF(ISNUMBER(SEARCH($V$35,T1421)),"WINCOMCAMAU",IF(ISNUMBER(SEARCH($V$36,T1421)),"WINCOMANGIANG",IF(ISNUMBER(SEARCH($V$37,T1421)),"WINCOMNINHTHUAN",IF(ISNUMBER(SEARCH($V$38,T1421)),"WINCOMTHAIBINH",IF(ISNUMBER(SEARCH($V$39,T1421)),"WINCOMGIALAI",IF(ISNUMBER(SEARCH($V$40,T1421)),"WINCOMHOABINH",IF(ISNUMBER(SEARCH($V$41,T1421)),"WINCOMQUANGNGAI",IF(ISNUMBER(SEARCH($V$42,T1421)),"WINCOMBINHTHUAN",IF(ISNUMBER(SEARCH($V$43,T1421)),"WINCOMDAKLAK",IF(ISNUMBER(SEARCH($V$44,T1421)),"WINCOMSOCTRANG",IF(ISNUMBER(SEARCH($V$45,T1421)),"WINCOMSONLA",IF(ISNUMBER(SEARCH($V$46,T1421)),"WINCOMKONTUM",IF(ISNUMBER(SEARCH($V$47,T1421)),"WINCOMPHUYEN",IF(ISNUMBER(SEARCH($V$48,T1421)),"WINCOMQUANGTRI",IF(ISNUMBER(SEARCH($V$49,T1421)),"WINCOMBINHDINH",IF(ISNUMBER(SEARCH($V$50,T1421)),"WINCOMCAOBANG",IF(ISNUMBER(SEARCH($V$51,T1421)),"WINCOMQUANGBINH",IF(ISNUMBER(SEARCH($V$52,T1421)),"WINCOMLAMDONG",IF(ISNUMBER(SEARCH($V$53,T1421)),"WINCOMVINHLONG",IF(ISNUMBER(SEARCH($V$54,T1421)),"WINCOMDONGTHAP",IF(ISNUMBER(SEARCH($V$55,T1421)),"WINCOMTIENGIANG",IF(ISNUMBER(SEARCH($V$56,T1421)),"WINCOMQUANGNINH",0))))))))))))))))))))))))))))))))))))))))))))))))))))))</f>
        <v>WINCOMHANOI</v>
      </c>
    </row>
    <row r="1422" spans="1:25" x14ac:dyDescent="0.2">
      <c r="A1422" t="s">
        <v>0</v>
      </c>
      <c r="B1422" t="s">
        <v>2363</v>
      </c>
      <c r="C1422" t="s">
        <v>2</v>
      </c>
      <c r="D1422" t="s">
        <v>20</v>
      </c>
      <c r="E1422" t="s">
        <v>4</v>
      </c>
      <c r="F1422" s="5">
        <f t="shared" si="89"/>
        <v>1</v>
      </c>
      <c r="G1422" s="2">
        <v>50182</v>
      </c>
      <c r="H1422" s="2">
        <v>55200.200000000004</v>
      </c>
      <c r="I1422" t="s">
        <v>5</v>
      </c>
      <c r="J1422" t="s">
        <v>21</v>
      </c>
      <c r="K1422" t="str">
        <f t="shared" si="90"/>
        <v>Giò tai lưỡi xào gói 250g</v>
      </c>
      <c r="L1422" s="8" t="str">
        <f>VLOOKUP(K1422,'[1]Mã Misa'!$B$2:$D$74,2,0)</f>
        <v>Giò Tai Lưỡi Xào 250g</v>
      </c>
      <c r="M1422" s="8" t="str">
        <f>VLOOKUP(L1422,'[1]Mã Misa'!$C$2:$D$74,2,0)</f>
        <v>GTLX250G</v>
      </c>
      <c r="N1422" s="2">
        <v>50182</v>
      </c>
      <c r="O1422" t="s">
        <v>1265</v>
      </c>
      <c r="P1422" s="8" t="str">
        <f t="shared" si="91"/>
        <v>0001923</v>
      </c>
      <c r="Q1422" s="8" t="str">
        <f t="array" ref="Q1422">IF(VLOOKUP(P1422,$AA$1:$AC$32,1,0)&lt;&gt;0,(P1422&amp;"A"),0)</f>
        <v>0001923A</v>
      </c>
      <c r="R1422" s="12">
        <v>44517</v>
      </c>
      <c r="S1422" t="s">
        <v>2364</v>
      </c>
      <c r="T1422" s="8" t="str">
        <f t="shared" si="92"/>
        <v>VM+ HYN 13</v>
      </c>
      <c r="U1422" t="s">
        <v>6643</v>
      </c>
      <c r="Y1422" t="str">
        <f t="array" ref="Y1422">IF(ISNUMBER(SEARCH($V$3,T1422)),"WINCOMHANOI",IF(ISNUMBER(SEARCH($V$4,T1422)),"WINCOMHOCHIMINH",IF(ISNUMBER(SEARCH($V$5,T1422)),"WINCOMDANANG",IF(ISNUMBER(SEARCH($V$6,T1422)),"WINCOMHAIDUONG",IF(ISNUMBER(SEARCH($V$7,T1422)),"WINCOMQUANGNINH",IF(ISNUMBER(SEARCH($V$8,T1422)),"WINCOMHAIPHONG",IF(ISNUMBER(SEARCH($V$9,T1422)),"WINCOMBACGIANG",IF(ISNUMBER(SEARCH($V$10,T1422)),"WINCOMBACNINH",IF(ISNUMBER(SEARCH($V$11,T1422)),"WINCOMPHUTHO",IF(ISNUMBER(SEARCH($V$12,T1422)),"WINCOMHATINH",IF(ISNUMBER(SEARCH($V$13,T1422)),"WINCOMTHAINGUYEN",IF(ISNUMBER(SEARCH($V$14,T1422)),"WINCOMKHANHHOA",IF(ISNUMBER(SEARCH($V$15,T1422)),"WINCOMHUNGYEN",IF(ISNUMBER(SEARCH($V$16,T1422)),"WINCOMNGHEAN",IF(ISNUMBER(SEARCH($V$17,T1422)),"WINCOMLAOCAI",IF(ISNUMBER(SEARCH($V$18,T1422)),"WINCOMVUNGTAU",IF(ISNUMBER(SEARCH($V$19,T1422)),"WINCOMBINHDUONG",IF(ISNUMBER(SEARCH($V$20,T1422)),"WINCOMKIENGIANG",IF(ISNUMBER(SEARCH($V$21,T1422)),"WINCOMHANAM",IF(ISNUMBER(SEARCH($V$22,T1422)),"WINCOMNAMDINH",IF(ISNUMBER(SEARCH($V$23,T1422)),"WINCOMLANGSON",IF(ISNUMBER(SEARCH($V$24,T1422)),"WINCOMTHANHHOA",IF(ISNUMBER(SEARCH($V$25,T1422)),"WINCOMYENBAI",IF(ISNUMBER(SEARCH($V$26,T1422)),"WINCOMTUYENQUANG",IF(ISNUMBER(SEARCH($V$27,T1422)),"WINCOMHUE",IF(ISNUMBER(SEARCH($V$28,T1422)),"WINCOMQUANGNAM",IF(ISNUMBER(SEARCH($V$29,T1422)),"WINCOMVINHPHUC",IF(ISNUMBER(SEARCH($V$30,T1422)),"WINCOMHAGIANG",IF(ISNUMBER(SEARCH($V$31,T1422)),"WINCOMNINHBINH",IF(ISNUMBER(SEARCH($V$32,T1422)),"WINCOMTRAVINH",IF(ISNUMBER(SEARCH($V$33,T1422)),"WINCOMCANTHO",IF(ISNUMBER(SEARCH($V$34,T1422)),"WINCOMBENTRE",IF(ISNUMBER(SEARCH($V$35,T1422)),"WINCOMCAMAU",IF(ISNUMBER(SEARCH($V$36,T1422)),"WINCOMANGIANG",IF(ISNUMBER(SEARCH($V$37,T1422)),"WINCOMNINHTHUAN",IF(ISNUMBER(SEARCH($V$38,T1422)),"WINCOMTHAIBINH",IF(ISNUMBER(SEARCH($V$39,T1422)),"WINCOMGIALAI",IF(ISNUMBER(SEARCH($V$40,T1422)),"WINCOMHOABINH",IF(ISNUMBER(SEARCH($V$41,T1422)),"WINCOMQUANGNGAI",IF(ISNUMBER(SEARCH($V$42,T1422)),"WINCOMBINHTHUAN",IF(ISNUMBER(SEARCH($V$43,T1422)),"WINCOMDAKLAK",IF(ISNUMBER(SEARCH($V$44,T1422)),"WINCOMSOCTRANG",IF(ISNUMBER(SEARCH($V$45,T1422)),"WINCOMSONLA",IF(ISNUMBER(SEARCH($V$46,T1422)),"WINCOMKONTUM",IF(ISNUMBER(SEARCH($V$47,T1422)),"WINCOMPHUYEN",IF(ISNUMBER(SEARCH($V$48,T1422)),"WINCOMQUANGTRI",IF(ISNUMBER(SEARCH($V$49,T1422)),"WINCOMBINHDINH",IF(ISNUMBER(SEARCH($V$50,T1422)),"WINCOMCAOBANG",IF(ISNUMBER(SEARCH($V$51,T1422)),"WINCOMQUANGBINH",IF(ISNUMBER(SEARCH($V$52,T1422)),"WINCOMLAMDONG",IF(ISNUMBER(SEARCH($V$53,T1422)),"WINCOMVINHLONG",IF(ISNUMBER(SEARCH($V$54,T1422)),"WINCOMDONGTHAP",IF(ISNUMBER(SEARCH($V$55,T1422)),"WINCOMTIENGIANG",IF(ISNUMBER(SEARCH($V$56,T1422)),"WINCOMQUANGNINH",0))))))))))))))))))))))))))))))))))))))))))))))))))))))</f>
        <v>WINCOMHUNGYEN</v>
      </c>
    </row>
    <row r="1423" spans="1:25" x14ac:dyDescent="0.2">
      <c r="A1423" t="s">
        <v>0</v>
      </c>
      <c r="B1423" t="s">
        <v>2363</v>
      </c>
      <c r="C1423" t="s">
        <v>31</v>
      </c>
      <c r="D1423" t="s">
        <v>10</v>
      </c>
      <c r="E1423" t="s">
        <v>4</v>
      </c>
      <c r="F1423" s="5">
        <f t="shared" si="89"/>
        <v>2</v>
      </c>
      <c r="G1423" s="2">
        <v>122100</v>
      </c>
      <c r="H1423" s="2">
        <v>134310</v>
      </c>
      <c r="I1423" t="s">
        <v>5</v>
      </c>
      <c r="J1423" t="s">
        <v>11</v>
      </c>
      <c r="K1423" t="str">
        <f t="shared" si="90"/>
        <v>_Giò sụn gà 250g</v>
      </c>
      <c r="L1423" s="8" t="str">
        <f>VLOOKUP(K1423,'[1]Mã Misa'!$B$2:$D$74,2,0)</f>
        <v>Giò sụn gà 250g</v>
      </c>
      <c r="M1423" s="8" t="str">
        <f>VLOOKUP(L1423,'[1]Mã Misa'!$C$2:$D$74,2,0)</f>
        <v>GSG250</v>
      </c>
      <c r="N1423" s="2">
        <v>61050</v>
      </c>
      <c r="O1423" t="s">
        <v>1265</v>
      </c>
      <c r="P1423" s="8" t="str">
        <f t="shared" si="91"/>
        <v>0001923</v>
      </c>
      <c r="Q1423" s="8" t="str">
        <f t="array" ref="Q1423">IF(VLOOKUP(P1423,$AA$1:$AC$32,1,0)&lt;&gt;0,(P1423&amp;"A"),0)</f>
        <v>0001923A</v>
      </c>
      <c r="R1423" s="12">
        <v>44517</v>
      </c>
      <c r="S1423" t="s">
        <v>2364</v>
      </c>
      <c r="T1423" s="8" t="str">
        <f t="shared" si="92"/>
        <v>VM+ HYN 13</v>
      </c>
      <c r="U1423" t="s">
        <v>6643</v>
      </c>
      <c r="Y1423" t="str">
        <f t="array" ref="Y1423">IF(ISNUMBER(SEARCH($V$3,T1423)),"WINCOMHANOI",IF(ISNUMBER(SEARCH($V$4,T1423)),"WINCOMHOCHIMINH",IF(ISNUMBER(SEARCH($V$5,T1423)),"WINCOMDANANG",IF(ISNUMBER(SEARCH($V$6,T1423)),"WINCOMHAIDUONG",IF(ISNUMBER(SEARCH($V$7,T1423)),"WINCOMQUANGNINH",IF(ISNUMBER(SEARCH($V$8,T1423)),"WINCOMHAIPHONG",IF(ISNUMBER(SEARCH($V$9,T1423)),"WINCOMBACGIANG",IF(ISNUMBER(SEARCH($V$10,T1423)),"WINCOMBACNINH",IF(ISNUMBER(SEARCH($V$11,T1423)),"WINCOMPHUTHO",IF(ISNUMBER(SEARCH($V$12,T1423)),"WINCOMHATINH",IF(ISNUMBER(SEARCH($V$13,T1423)),"WINCOMTHAINGUYEN",IF(ISNUMBER(SEARCH($V$14,T1423)),"WINCOMKHANHHOA",IF(ISNUMBER(SEARCH($V$15,T1423)),"WINCOMHUNGYEN",IF(ISNUMBER(SEARCH($V$16,T1423)),"WINCOMNGHEAN",IF(ISNUMBER(SEARCH($V$17,T1423)),"WINCOMLAOCAI",IF(ISNUMBER(SEARCH($V$18,T1423)),"WINCOMVUNGTAU",IF(ISNUMBER(SEARCH($V$19,T1423)),"WINCOMBINHDUONG",IF(ISNUMBER(SEARCH($V$20,T1423)),"WINCOMKIENGIANG",IF(ISNUMBER(SEARCH($V$21,T1423)),"WINCOMHANAM",IF(ISNUMBER(SEARCH($V$22,T1423)),"WINCOMNAMDINH",IF(ISNUMBER(SEARCH($V$23,T1423)),"WINCOMLANGSON",IF(ISNUMBER(SEARCH($V$24,T1423)),"WINCOMTHANHHOA",IF(ISNUMBER(SEARCH($V$25,T1423)),"WINCOMYENBAI",IF(ISNUMBER(SEARCH($V$26,T1423)),"WINCOMTUYENQUANG",IF(ISNUMBER(SEARCH($V$27,T1423)),"WINCOMHUE",IF(ISNUMBER(SEARCH($V$28,T1423)),"WINCOMQUANGNAM",IF(ISNUMBER(SEARCH($V$29,T1423)),"WINCOMVINHPHUC",IF(ISNUMBER(SEARCH($V$30,T1423)),"WINCOMHAGIANG",IF(ISNUMBER(SEARCH($V$31,T1423)),"WINCOMNINHBINH",IF(ISNUMBER(SEARCH($V$32,T1423)),"WINCOMTRAVINH",IF(ISNUMBER(SEARCH($V$33,T1423)),"WINCOMCANTHO",IF(ISNUMBER(SEARCH($V$34,T1423)),"WINCOMBENTRE",IF(ISNUMBER(SEARCH($V$35,T1423)),"WINCOMCAMAU",IF(ISNUMBER(SEARCH($V$36,T1423)),"WINCOMANGIANG",IF(ISNUMBER(SEARCH($V$37,T1423)),"WINCOMNINHTHUAN",IF(ISNUMBER(SEARCH($V$38,T1423)),"WINCOMTHAIBINH",IF(ISNUMBER(SEARCH($V$39,T1423)),"WINCOMGIALAI",IF(ISNUMBER(SEARCH($V$40,T1423)),"WINCOMHOABINH",IF(ISNUMBER(SEARCH($V$41,T1423)),"WINCOMQUANGNGAI",IF(ISNUMBER(SEARCH($V$42,T1423)),"WINCOMBINHTHUAN",IF(ISNUMBER(SEARCH($V$43,T1423)),"WINCOMDAKLAK",IF(ISNUMBER(SEARCH($V$44,T1423)),"WINCOMSOCTRANG",IF(ISNUMBER(SEARCH($V$45,T1423)),"WINCOMSONLA",IF(ISNUMBER(SEARCH($V$46,T1423)),"WINCOMKONTUM",IF(ISNUMBER(SEARCH($V$47,T1423)),"WINCOMPHUYEN",IF(ISNUMBER(SEARCH($V$48,T1423)),"WINCOMQUANGTRI",IF(ISNUMBER(SEARCH($V$49,T1423)),"WINCOMBINHDINH",IF(ISNUMBER(SEARCH($V$50,T1423)),"WINCOMCAOBANG",IF(ISNUMBER(SEARCH($V$51,T1423)),"WINCOMQUANGBINH",IF(ISNUMBER(SEARCH($V$52,T1423)),"WINCOMLAMDONG",IF(ISNUMBER(SEARCH($V$53,T1423)),"WINCOMVINHLONG",IF(ISNUMBER(SEARCH($V$54,T1423)),"WINCOMDONGTHAP",IF(ISNUMBER(SEARCH($V$55,T1423)),"WINCOMTIENGIANG",IF(ISNUMBER(SEARCH($V$56,T1423)),"WINCOMQUANGNINH",0))))))))))))))))))))))))))))))))))))))))))))))))))))))</f>
        <v>WINCOMHUNGYEN</v>
      </c>
    </row>
    <row r="1424" spans="1:25" x14ac:dyDescent="0.2">
      <c r="A1424" t="s">
        <v>0</v>
      </c>
      <c r="B1424" t="s">
        <v>2365</v>
      </c>
      <c r="C1424" t="s">
        <v>2</v>
      </c>
      <c r="D1424" t="s">
        <v>27</v>
      </c>
      <c r="E1424" t="s">
        <v>4</v>
      </c>
      <c r="F1424" s="5">
        <f t="shared" si="89"/>
        <v>3</v>
      </c>
      <c r="G1424" s="2">
        <v>222750</v>
      </c>
      <c r="H1424" s="2">
        <v>245025.00000000003</v>
      </c>
      <c r="I1424" t="s">
        <v>5</v>
      </c>
      <c r="J1424" t="s">
        <v>28</v>
      </c>
      <c r="K1424" t="str">
        <f t="shared" si="90"/>
        <v>_Chả cốm 300g</v>
      </c>
      <c r="L1424" s="8" t="str">
        <f>VLOOKUP(K1424,'[1]Mã Misa'!$B$2:$D$74,2,0)</f>
        <v>Chả cốm 300g</v>
      </c>
      <c r="M1424" s="8" t="str">
        <f>VLOOKUP(L1424,'[1]Mã Misa'!$C$2:$D$74,2,0)</f>
        <v>CC300</v>
      </c>
      <c r="N1424" s="2">
        <v>74250</v>
      </c>
      <c r="O1424" t="s">
        <v>2366</v>
      </c>
      <c r="P1424" s="8" t="str">
        <f t="shared" si="91"/>
        <v>0142575</v>
      </c>
      <c r="Q1424" s="8" t="e">
        <f t="array" ref="Q1424">IF(VLOOKUP(P1424,$AA$1:$AC$32,1,0)&lt;&gt;0,(P1424&amp;"A"),0)</f>
        <v>#N/A</v>
      </c>
      <c r="R1424" s="12">
        <v>44517</v>
      </c>
      <c r="S1424" t="s">
        <v>450</v>
      </c>
      <c r="T1424" s="8" t="str">
        <f t="shared" si="92"/>
        <v>VM+ HNI 10</v>
      </c>
      <c r="U1424" t="s">
        <v>6104</v>
      </c>
      <c r="Y1424" t="str">
        <f t="array" ref="Y1424">IF(ISNUMBER(SEARCH($V$3,T1424)),"WINCOMHANOI",IF(ISNUMBER(SEARCH($V$4,T1424)),"WINCOMHOCHIMINH",IF(ISNUMBER(SEARCH($V$5,T1424)),"WINCOMDANANG",IF(ISNUMBER(SEARCH($V$6,T1424)),"WINCOMHAIDUONG",IF(ISNUMBER(SEARCH($V$7,T1424)),"WINCOMQUANGNINH",IF(ISNUMBER(SEARCH($V$8,T1424)),"WINCOMHAIPHONG",IF(ISNUMBER(SEARCH($V$9,T1424)),"WINCOMBACGIANG",IF(ISNUMBER(SEARCH($V$10,T1424)),"WINCOMBACNINH",IF(ISNUMBER(SEARCH($V$11,T1424)),"WINCOMPHUTHO",IF(ISNUMBER(SEARCH($V$12,T1424)),"WINCOMHATINH",IF(ISNUMBER(SEARCH($V$13,T1424)),"WINCOMTHAINGUYEN",IF(ISNUMBER(SEARCH($V$14,T1424)),"WINCOMKHANHHOA",IF(ISNUMBER(SEARCH($V$15,T1424)),"WINCOMHUNGYEN",IF(ISNUMBER(SEARCH($V$16,T1424)),"WINCOMNGHEAN",IF(ISNUMBER(SEARCH($V$17,T1424)),"WINCOMLAOCAI",IF(ISNUMBER(SEARCH($V$18,T1424)),"WINCOMVUNGTAU",IF(ISNUMBER(SEARCH($V$19,T1424)),"WINCOMBINHDUONG",IF(ISNUMBER(SEARCH($V$20,T1424)),"WINCOMKIENGIANG",IF(ISNUMBER(SEARCH($V$21,T1424)),"WINCOMHANAM",IF(ISNUMBER(SEARCH($V$22,T1424)),"WINCOMNAMDINH",IF(ISNUMBER(SEARCH($V$23,T1424)),"WINCOMLANGSON",IF(ISNUMBER(SEARCH($V$24,T1424)),"WINCOMTHANHHOA",IF(ISNUMBER(SEARCH($V$25,T1424)),"WINCOMYENBAI",IF(ISNUMBER(SEARCH($V$26,T1424)),"WINCOMTUYENQUANG",IF(ISNUMBER(SEARCH($V$27,T1424)),"WINCOMHUE",IF(ISNUMBER(SEARCH($V$28,T1424)),"WINCOMQUANGNAM",IF(ISNUMBER(SEARCH($V$29,T1424)),"WINCOMVINHPHUC",IF(ISNUMBER(SEARCH($V$30,T1424)),"WINCOMHAGIANG",IF(ISNUMBER(SEARCH($V$31,T1424)),"WINCOMNINHBINH",IF(ISNUMBER(SEARCH($V$32,T1424)),"WINCOMTRAVINH",IF(ISNUMBER(SEARCH($V$33,T1424)),"WINCOMCANTHO",IF(ISNUMBER(SEARCH($V$34,T1424)),"WINCOMBENTRE",IF(ISNUMBER(SEARCH($V$35,T1424)),"WINCOMCAMAU",IF(ISNUMBER(SEARCH($V$36,T1424)),"WINCOMANGIANG",IF(ISNUMBER(SEARCH($V$37,T1424)),"WINCOMNINHTHUAN",IF(ISNUMBER(SEARCH($V$38,T1424)),"WINCOMTHAIBINH",IF(ISNUMBER(SEARCH($V$39,T1424)),"WINCOMGIALAI",IF(ISNUMBER(SEARCH($V$40,T1424)),"WINCOMHOABINH",IF(ISNUMBER(SEARCH($V$41,T1424)),"WINCOMQUANGNGAI",IF(ISNUMBER(SEARCH($V$42,T1424)),"WINCOMBINHTHUAN",IF(ISNUMBER(SEARCH($V$43,T1424)),"WINCOMDAKLAK",IF(ISNUMBER(SEARCH($V$44,T1424)),"WINCOMSOCTRANG",IF(ISNUMBER(SEARCH($V$45,T1424)),"WINCOMSONLA",IF(ISNUMBER(SEARCH($V$46,T1424)),"WINCOMKONTUM",IF(ISNUMBER(SEARCH($V$47,T1424)),"WINCOMPHUYEN",IF(ISNUMBER(SEARCH($V$48,T1424)),"WINCOMQUANGTRI",IF(ISNUMBER(SEARCH($V$49,T1424)),"WINCOMBINHDINH",IF(ISNUMBER(SEARCH($V$50,T1424)),"WINCOMCAOBANG",IF(ISNUMBER(SEARCH($V$51,T1424)),"WINCOMQUANGBINH",IF(ISNUMBER(SEARCH($V$52,T1424)),"WINCOMLAMDONG",IF(ISNUMBER(SEARCH($V$53,T1424)),"WINCOMVINHLONG",IF(ISNUMBER(SEARCH($V$54,T1424)),"WINCOMDONGTHAP",IF(ISNUMBER(SEARCH($V$55,T1424)),"WINCOMTIENGIANG",IF(ISNUMBER(SEARCH($V$56,T1424)),"WINCOMQUANGNINH",0))))))))))))))))))))))))))))))))))))))))))))))))))))))</f>
        <v>WINCOMHANOI</v>
      </c>
    </row>
    <row r="1425" spans="1:25" x14ac:dyDescent="0.2">
      <c r="A1425" t="s">
        <v>0</v>
      </c>
      <c r="B1425" t="s">
        <v>2365</v>
      </c>
      <c r="C1425" t="s">
        <v>31</v>
      </c>
      <c r="D1425" t="s">
        <v>15</v>
      </c>
      <c r="E1425" t="s">
        <v>4</v>
      </c>
      <c r="F1425" s="5">
        <f t="shared" si="89"/>
        <v>4</v>
      </c>
      <c r="G1425" s="2">
        <v>241232</v>
      </c>
      <c r="H1425" s="2">
        <v>265355.2</v>
      </c>
      <c r="I1425" t="s">
        <v>5</v>
      </c>
      <c r="J1425" t="s">
        <v>16</v>
      </c>
      <c r="K1425" t="str">
        <f t="shared" si="90"/>
        <v>_Chả nướng 300g</v>
      </c>
      <c r="L1425" s="8" t="str">
        <f>VLOOKUP(K1425,'[1]Mã Misa'!$B$2:$D$74,2,0)</f>
        <v>Chả nướng 300g</v>
      </c>
      <c r="M1425" s="8" t="str">
        <f>VLOOKUP(L1425,'[1]Mã Misa'!$C$2:$D$74,2,0)</f>
        <v>CN300</v>
      </c>
      <c r="N1425" s="2">
        <v>60308</v>
      </c>
      <c r="O1425" t="s">
        <v>2366</v>
      </c>
      <c r="P1425" s="8" t="str">
        <f t="shared" si="91"/>
        <v>0142575</v>
      </c>
      <c r="Q1425" s="8" t="e">
        <f t="array" ref="Q1425">IF(VLOOKUP(P1425,$AA$1:$AC$32,1,0)&lt;&gt;0,(P1425&amp;"A"),0)</f>
        <v>#N/A</v>
      </c>
      <c r="R1425" s="12">
        <v>44517</v>
      </c>
      <c r="S1425" t="s">
        <v>450</v>
      </c>
      <c r="T1425" s="8" t="str">
        <f t="shared" si="92"/>
        <v>VM+ HNI 10</v>
      </c>
      <c r="U1425" t="s">
        <v>6104</v>
      </c>
      <c r="Y1425" t="str">
        <f t="array" ref="Y1425">IF(ISNUMBER(SEARCH($V$3,T1425)),"WINCOMHANOI",IF(ISNUMBER(SEARCH($V$4,T1425)),"WINCOMHOCHIMINH",IF(ISNUMBER(SEARCH($V$5,T1425)),"WINCOMDANANG",IF(ISNUMBER(SEARCH($V$6,T1425)),"WINCOMHAIDUONG",IF(ISNUMBER(SEARCH($V$7,T1425)),"WINCOMQUANGNINH",IF(ISNUMBER(SEARCH($V$8,T1425)),"WINCOMHAIPHONG",IF(ISNUMBER(SEARCH($V$9,T1425)),"WINCOMBACGIANG",IF(ISNUMBER(SEARCH($V$10,T1425)),"WINCOMBACNINH",IF(ISNUMBER(SEARCH($V$11,T1425)),"WINCOMPHUTHO",IF(ISNUMBER(SEARCH($V$12,T1425)),"WINCOMHATINH",IF(ISNUMBER(SEARCH($V$13,T1425)),"WINCOMTHAINGUYEN",IF(ISNUMBER(SEARCH($V$14,T1425)),"WINCOMKHANHHOA",IF(ISNUMBER(SEARCH($V$15,T1425)),"WINCOMHUNGYEN",IF(ISNUMBER(SEARCH($V$16,T1425)),"WINCOMNGHEAN",IF(ISNUMBER(SEARCH($V$17,T1425)),"WINCOMLAOCAI",IF(ISNUMBER(SEARCH($V$18,T1425)),"WINCOMVUNGTAU",IF(ISNUMBER(SEARCH($V$19,T1425)),"WINCOMBINHDUONG",IF(ISNUMBER(SEARCH($V$20,T1425)),"WINCOMKIENGIANG",IF(ISNUMBER(SEARCH($V$21,T1425)),"WINCOMHANAM",IF(ISNUMBER(SEARCH($V$22,T1425)),"WINCOMNAMDINH",IF(ISNUMBER(SEARCH($V$23,T1425)),"WINCOMLANGSON",IF(ISNUMBER(SEARCH($V$24,T1425)),"WINCOMTHANHHOA",IF(ISNUMBER(SEARCH($V$25,T1425)),"WINCOMYENBAI",IF(ISNUMBER(SEARCH($V$26,T1425)),"WINCOMTUYENQUANG",IF(ISNUMBER(SEARCH($V$27,T1425)),"WINCOMHUE",IF(ISNUMBER(SEARCH($V$28,T1425)),"WINCOMQUANGNAM",IF(ISNUMBER(SEARCH($V$29,T1425)),"WINCOMVINHPHUC",IF(ISNUMBER(SEARCH($V$30,T1425)),"WINCOMHAGIANG",IF(ISNUMBER(SEARCH($V$31,T1425)),"WINCOMNINHBINH",IF(ISNUMBER(SEARCH($V$32,T1425)),"WINCOMTRAVINH",IF(ISNUMBER(SEARCH($V$33,T1425)),"WINCOMCANTHO",IF(ISNUMBER(SEARCH($V$34,T1425)),"WINCOMBENTRE",IF(ISNUMBER(SEARCH($V$35,T1425)),"WINCOMCAMAU",IF(ISNUMBER(SEARCH($V$36,T1425)),"WINCOMANGIANG",IF(ISNUMBER(SEARCH($V$37,T1425)),"WINCOMNINHTHUAN",IF(ISNUMBER(SEARCH($V$38,T1425)),"WINCOMTHAIBINH",IF(ISNUMBER(SEARCH($V$39,T1425)),"WINCOMGIALAI",IF(ISNUMBER(SEARCH($V$40,T1425)),"WINCOMHOABINH",IF(ISNUMBER(SEARCH($V$41,T1425)),"WINCOMQUANGNGAI",IF(ISNUMBER(SEARCH($V$42,T1425)),"WINCOMBINHTHUAN",IF(ISNUMBER(SEARCH($V$43,T1425)),"WINCOMDAKLAK",IF(ISNUMBER(SEARCH($V$44,T1425)),"WINCOMSOCTRANG",IF(ISNUMBER(SEARCH($V$45,T1425)),"WINCOMSONLA",IF(ISNUMBER(SEARCH($V$46,T1425)),"WINCOMKONTUM",IF(ISNUMBER(SEARCH($V$47,T1425)),"WINCOMPHUYEN",IF(ISNUMBER(SEARCH($V$48,T1425)),"WINCOMQUANGTRI",IF(ISNUMBER(SEARCH($V$49,T1425)),"WINCOMBINHDINH",IF(ISNUMBER(SEARCH($V$50,T1425)),"WINCOMCAOBANG",IF(ISNUMBER(SEARCH($V$51,T1425)),"WINCOMQUANGBINH",IF(ISNUMBER(SEARCH($V$52,T1425)),"WINCOMLAMDONG",IF(ISNUMBER(SEARCH($V$53,T1425)),"WINCOMVINHLONG",IF(ISNUMBER(SEARCH($V$54,T1425)),"WINCOMDONGTHAP",IF(ISNUMBER(SEARCH($V$55,T1425)),"WINCOMTIENGIANG",IF(ISNUMBER(SEARCH($V$56,T1425)),"WINCOMQUANGNINH",0))))))))))))))))))))))))))))))))))))))))))))))))))))))</f>
        <v>WINCOMHANOI</v>
      </c>
    </row>
    <row r="1426" spans="1:25" x14ac:dyDescent="0.2">
      <c r="A1426" t="s">
        <v>0</v>
      </c>
      <c r="B1426" t="s">
        <v>2367</v>
      </c>
      <c r="C1426" t="s">
        <v>2</v>
      </c>
      <c r="D1426" t="s">
        <v>3</v>
      </c>
      <c r="E1426" t="s">
        <v>4</v>
      </c>
      <c r="F1426" s="5">
        <f t="shared" si="89"/>
        <v>1</v>
      </c>
      <c r="G1426" s="2">
        <v>88846</v>
      </c>
      <c r="H1426" s="2">
        <v>97730.6</v>
      </c>
      <c r="I1426" t="s">
        <v>5</v>
      </c>
      <c r="J1426" t="s">
        <v>6</v>
      </c>
      <c r="K1426" t="str">
        <f t="shared" si="90"/>
        <v>Gà muối gói 500g</v>
      </c>
      <c r="L1426" s="8" t="str">
        <f>VLOOKUP(K1426,'[1]Mã Misa'!$B$2:$D$74,2,0)</f>
        <v>Gà muối 500g</v>
      </c>
      <c r="M1426" s="8" t="str">
        <f>VLOOKUP(L1426,'[1]Mã Misa'!$C$2:$D$74,2,0)</f>
        <v>GM500</v>
      </c>
      <c r="N1426" s="2">
        <v>88846</v>
      </c>
      <c r="O1426" t="s">
        <v>2368</v>
      </c>
      <c r="P1426" s="8" t="str">
        <f t="shared" si="91"/>
        <v>0142587</v>
      </c>
      <c r="Q1426" s="8" t="e">
        <f t="array" ref="Q1426">IF(VLOOKUP(P1426,$AA$1:$AC$32,1,0)&lt;&gt;0,(P1426&amp;"A"),0)</f>
        <v>#N/A</v>
      </c>
      <c r="R1426" s="12">
        <v>44517</v>
      </c>
      <c r="S1426" t="s">
        <v>2369</v>
      </c>
      <c r="T1426" s="8" t="str">
        <f t="shared" si="92"/>
        <v>VM+ HNI 41</v>
      </c>
      <c r="U1426" t="s">
        <v>6644</v>
      </c>
      <c r="Y1426" t="str">
        <f t="array" ref="Y1426">IF(ISNUMBER(SEARCH($V$3,T1426)),"WINCOMHANOI",IF(ISNUMBER(SEARCH($V$4,T1426)),"WINCOMHOCHIMINH",IF(ISNUMBER(SEARCH($V$5,T1426)),"WINCOMDANANG",IF(ISNUMBER(SEARCH($V$6,T1426)),"WINCOMHAIDUONG",IF(ISNUMBER(SEARCH($V$7,T1426)),"WINCOMQUANGNINH",IF(ISNUMBER(SEARCH($V$8,T1426)),"WINCOMHAIPHONG",IF(ISNUMBER(SEARCH($V$9,T1426)),"WINCOMBACGIANG",IF(ISNUMBER(SEARCH($V$10,T1426)),"WINCOMBACNINH",IF(ISNUMBER(SEARCH($V$11,T1426)),"WINCOMPHUTHO",IF(ISNUMBER(SEARCH($V$12,T1426)),"WINCOMHATINH",IF(ISNUMBER(SEARCH($V$13,T1426)),"WINCOMTHAINGUYEN",IF(ISNUMBER(SEARCH($V$14,T1426)),"WINCOMKHANHHOA",IF(ISNUMBER(SEARCH($V$15,T1426)),"WINCOMHUNGYEN",IF(ISNUMBER(SEARCH($V$16,T1426)),"WINCOMNGHEAN",IF(ISNUMBER(SEARCH($V$17,T1426)),"WINCOMLAOCAI",IF(ISNUMBER(SEARCH($V$18,T1426)),"WINCOMVUNGTAU",IF(ISNUMBER(SEARCH($V$19,T1426)),"WINCOMBINHDUONG",IF(ISNUMBER(SEARCH($V$20,T1426)),"WINCOMKIENGIANG",IF(ISNUMBER(SEARCH($V$21,T1426)),"WINCOMHANAM",IF(ISNUMBER(SEARCH($V$22,T1426)),"WINCOMNAMDINH",IF(ISNUMBER(SEARCH($V$23,T1426)),"WINCOMLANGSON",IF(ISNUMBER(SEARCH($V$24,T1426)),"WINCOMTHANHHOA",IF(ISNUMBER(SEARCH($V$25,T1426)),"WINCOMYENBAI",IF(ISNUMBER(SEARCH($V$26,T1426)),"WINCOMTUYENQUANG",IF(ISNUMBER(SEARCH($V$27,T1426)),"WINCOMHUE",IF(ISNUMBER(SEARCH($V$28,T1426)),"WINCOMQUANGNAM",IF(ISNUMBER(SEARCH($V$29,T1426)),"WINCOMVINHPHUC",IF(ISNUMBER(SEARCH($V$30,T1426)),"WINCOMHAGIANG",IF(ISNUMBER(SEARCH($V$31,T1426)),"WINCOMNINHBINH",IF(ISNUMBER(SEARCH($V$32,T1426)),"WINCOMTRAVINH",IF(ISNUMBER(SEARCH($V$33,T1426)),"WINCOMCANTHO",IF(ISNUMBER(SEARCH($V$34,T1426)),"WINCOMBENTRE",IF(ISNUMBER(SEARCH($V$35,T1426)),"WINCOMCAMAU",IF(ISNUMBER(SEARCH($V$36,T1426)),"WINCOMANGIANG",IF(ISNUMBER(SEARCH($V$37,T1426)),"WINCOMNINHTHUAN",IF(ISNUMBER(SEARCH($V$38,T1426)),"WINCOMTHAIBINH",IF(ISNUMBER(SEARCH($V$39,T1426)),"WINCOMGIALAI",IF(ISNUMBER(SEARCH($V$40,T1426)),"WINCOMHOABINH",IF(ISNUMBER(SEARCH($V$41,T1426)),"WINCOMQUANGNGAI",IF(ISNUMBER(SEARCH($V$42,T1426)),"WINCOMBINHTHUAN",IF(ISNUMBER(SEARCH($V$43,T1426)),"WINCOMDAKLAK",IF(ISNUMBER(SEARCH($V$44,T1426)),"WINCOMSOCTRANG",IF(ISNUMBER(SEARCH($V$45,T1426)),"WINCOMSONLA",IF(ISNUMBER(SEARCH($V$46,T1426)),"WINCOMKONTUM",IF(ISNUMBER(SEARCH($V$47,T1426)),"WINCOMPHUYEN",IF(ISNUMBER(SEARCH($V$48,T1426)),"WINCOMQUANGTRI",IF(ISNUMBER(SEARCH($V$49,T1426)),"WINCOMBINHDINH",IF(ISNUMBER(SEARCH($V$50,T1426)),"WINCOMCAOBANG",IF(ISNUMBER(SEARCH($V$51,T1426)),"WINCOMQUANGBINH",IF(ISNUMBER(SEARCH($V$52,T1426)),"WINCOMLAMDONG",IF(ISNUMBER(SEARCH($V$53,T1426)),"WINCOMVINHLONG",IF(ISNUMBER(SEARCH($V$54,T1426)),"WINCOMDONGTHAP",IF(ISNUMBER(SEARCH($V$55,T1426)),"WINCOMTIENGIANG",IF(ISNUMBER(SEARCH($V$56,T1426)),"WINCOMQUANGNINH",0))))))))))))))))))))))))))))))))))))))))))))))))))))))</f>
        <v>WINCOMHANOI</v>
      </c>
    </row>
    <row r="1427" spans="1:25" x14ac:dyDescent="0.2">
      <c r="A1427" t="s">
        <v>0</v>
      </c>
      <c r="B1427" t="s">
        <v>2370</v>
      </c>
      <c r="C1427" t="s">
        <v>2</v>
      </c>
      <c r="D1427" t="s">
        <v>62</v>
      </c>
      <c r="E1427" t="s">
        <v>4</v>
      </c>
      <c r="F1427" s="5">
        <f t="shared" si="89"/>
        <v>2</v>
      </c>
      <c r="G1427" s="2">
        <v>210800</v>
      </c>
      <c r="H1427" s="2">
        <v>231880.00000000003</v>
      </c>
      <c r="I1427" t="s">
        <v>5</v>
      </c>
      <c r="J1427" t="s">
        <v>63</v>
      </c>
      <c r="K1427" t="str">
        <f t="shared" si="90"/>
        <v>_Đùi gà sốt cay 500g</v>
      </c>
      <c r="L1427" s="8" t="str">
        <f>VLOOKUP(K1427,'[1]Mã Misa'!$B$2:$D$74,2,0)</f>
        <v>Đùi gà sốt cay 500g</v>
      </c>
      <c r="M1427" s="8" t="str">
        <f>VLOOKUP(L1427,'[1]Mã Misa'!$C$2:$D$74,2,0)</f>
        <v>DGSC500</v>
      </c>
      <c r="N1427" s="2">
        <v>105400</v>
      </c>
      <c r="O1427" t="s">
        <v>2371</v>
      </c>
      <c r="P1427" s="8" t="str">
        <f t="shared" si="91"/>
        <v>0142598</v>
      </c>
      <c r="Q1427" s="8" t="e">
        <f t="array" ref="Q1427">IF(VLOOKUP(P1427,$AA$1:$AC$32,1,0)&lt;&gt;0,(P1427&amp;"A"),0)</f>
        <v>#N/A</v>
      </c>
      <c r="R1427" s="12">
        <v>44517</v>
      </c>
      <c r="S1427" t="s">
        <v>385</v>
      </c>
      <c r="T1427" s="8" t="str">
        <f t="shared" si="92"/>
        <v>VM+ HNI 46</v>
      </c>
      <c r="U1427" t="s">
        <v>6083</v>
      </c>
      <c r="Y1427" t="str">
        <f t="array" ref="Y1427">IF(ISNUMBER(SEARCH($V$3,T1427)),"WINCOMHANOI",IF(ISNUMBER(SEARCH($V$4,T1427)),"WINCOMHOCHIMINH",IF(ISNUMBER(SEARCH($V$5,T1427)),"WINCOMDANANG",IF(ISNUMBER(SEARCH($V$6,T1427)),"WINCOMHAIDUONG",IF(ISNUMBER(SEARCH($V$7,T1427)),"WINCOMQUANGNINH",IF(ISNUMBER(SEARCH($V$8,T1427)),"WINCOMHAIPHONG",IF(ISNUMBER(SEARCH($V$9,T1427)),"WINCOMBACGIANG",IF(ISNUMBER(SEARCH($V$10,T1427)),"WINCOMBACNINH",IF(ISNUMBER(SEARCH($V$11,T1427)),"WINCOMPHUTHO",IF(ISNUMBER(SEARCH($V$12,T1427)),"WINCOMHATINH",IF(ISNUMBER(SEARCH($V$13,T1427)),"WINCOMTHAINGUYEN",IF(ISNUMBER(SEARCH($V$14,T1427)),"WINCOMKHANHHOA",IF(ISNUMBER(SEARCH($V$15,T1427)),"WINCOMHUNGYEN",IF(ISNUMBER(SEARCH($V$16,T1427)),"WINCOMNGHEAN",IF(ISNUMBER(SEARCH($V$17,T1427)),"WINCOMLAOCAI",IF(ISNUMBER(SEARCH($V$18,T1427)),"WINCOMVUNGTAU",IF(ISNUMBER(SEARCH($V$19,T1427)),"WINCOMBINHDUONG",IF(ISNUMBER(SEARCH($V$20,T1427)),"WINCOMKIENGIANG",IF(ISNUMBER(SEARCH($V$21,T1427)),"WINCOMHANAM",IF(ISNUMBER(SEARCH($V$22,T1427)),"WINCOMNAMDINH",IF(ISNUMBER(SEARCH($V$23,T1427)),"WINCOMLANGSON",IF(ISNUMBER(SEARCH($V$24,T1427)),"WINCOMTHANHHOA",IF(ISNUMBER(SEARCH($V$25,T1427)),"WINCOMYENBAI",IF(ISNUMBER(SEARCH($V$26,T1427)),"WINCOMTUYENQUANG",IF(ISNUMBER(SEARCH($V$27,T1427)),"WINCOMHUE",IF(ISNUMBER(SEARCH($V$28,T1427)),"WINCOMQUANGNAM",IF(ISNUMBER(SEARCH($V$29,T1427)),"WINCOMVINHPHUC",IF(ISNUMBER(SEARCH($V$30,T1427)),"WINCOMHAGIANG",IF(ISNUMBER(SEARCH($V$31,T1427)),"WINCOMNINHBINH",IF(ISNUMBER(SEARCH($V$32,T1427)),"WINCOMTRAVINH",IF(ISNUMBER(SEARCH($V$33,T1427)),"WINCOMCANTHO",IF(ISNUMBER(SEARCH($V$34,T1427)),"WINCOMBENTRE",IF(ISNUMBER(SEARCH($V$35,T1427)),"WINCOMCAMAU",IF(ISNUMBER(SEARCH($V$36,T1427)),"WINCOMANGIANG",IF(ISNUMBER(SEARCH($V$37,T1427)),"WINCOMNINHTHUAN",IF(ISNUMBER(SEARCH($V$38,T1427)),"WINCOMTHAIBINH",IF(ISNUMBER(SEARCH($V$39,T1427)),"WINCOMGIALAI",IF(ISNUMBER(SEARCH($V$40,T1427)),"WINCOMHOABINH",IF(ISNUMBER(SEARCH($V$41,T1427)),"WINCOMQUANGNGAI",IF(ISNUMBER(SEARCH($V$42,T1427)),"WINCOMBINHTHUAN",IF(ISNUMBER(SEARCH($V$43,T1427)),"WINCOMDAKLAK",IF(ISNUMBER(SEARCH($V$44,T1427)),"WINCOMSOCTRANG",IF(ISNUMBER(SEARCH($V$45,T1427)),"WINCOMSONLA",IF(ISNUMBER(SEARCH($V$46,T1427)),"WINCOMKONTUM",IF(ISNUMBER(SEARCH($V$47,T1427)),"WINCOMPHUYEN",IF(ISNUMBER(SEARCH($V$48,T1427)),"WINCOMQUANGTRI",IF(ISNUMBER(SEARCH($V$49,T1427)),"WINCOMBINHDINH",IF(ISNUMBER(SEARCH($V$50,T1427)),"WINCOMCAOBANG",IF(ISNUMBER(SEARCH($V$51,T1427)),"WINCOMQUANGBINH",IF(ISNUMBER(SEARCH($V$52,T1427)),"WINCOMLAMDONG",IF(ISNUMBER(SEARCH($V$53,T1427)),"WINCOMVINHLONG",IF(ISNUMBER(SEARCH($V$54,T1427)),"WINCOMDONGTHAP",IF(ISNUMBER(SEARCH($V$55,T1427)),"WINCOMTIENGIANG",IF(ISNUMBER(SEARCH($V$56,T1427)),"WINCOMQUANGNINH",0))))))))))))))))))))))))))))))))))))))))))))))))))))))</f>
        <v>WINCOMHANOI</v>
      </c>
    </row>
    <row r="1428" spans="1:25" x14ac:dyDescent="0.2">
      <c r="A1428" t="s">
        <v>0</v>
      </c>
      <c r="B1428" t="s">
        <v>2372</v>
      </c>
      <c r="C1428" t="s">
        <v>2</v>
      </c>
      <c r="D1428" t="s">
        <v>123</v>
      </c>
      <c r="E1428" t="s">
        <v>4</v>
      </c>
      <c r="F1428" s="5">
        <f t="shared" si="89"/>
        <v>8</v>
      </c>
      <c r="G1428" s="2">
        <v>444760</v>
      </c>
      <c r="H1428" s="2">
        <v>489236.00000000006</v>
      </c>
      <c r="I1428" t="s">
        <v>5</v>
      </c>
      <c r="J1428" t="s">
        <v>124</v>
      </c>
      <c r="K1428" t="str">
        <f t="shared" si="90"/>
        <v>Tai heo muối gói 200g</v>
      </c>
      <c r="L1428" s="8" t="str">
        <f>VLOOKUP(K1428,'[1]Mã Misa'!$B$2:$D$74,2,0)</f>
        <v>Tai heo muối 200g</v>
      </c>
      <c r="M1428" s="8" t="str">
        <f>VLOOKUP(L1428,'[1]Mã Misa'!$C$2:$D$74,2,0)</f>
        <v>TH200</v>
      </c>
      <c r="N1428" s="2">
        <v>55595</v>
      </c>
      <c r="O1428" t="s">
        <v>2373</v>
      </c>
      <c r="P1428" s="8" t="str">
        <f t="shared" si="91"/>
        <v>0011263</v>
      </c>
      <c r="Q1428" s="8" t="e">
        <f t="array" ref="Q1428">IF(VLOOKUP(P1428,$AA$1:$AC$32,1,0)&lt;&gt;0,(P1428&amp;"A"),0)</f>
        <v>#N/A</v>
      </c>
      <c r="R1428" s="12">
        <v>44517</v>
      </c>
      <c r="S1428" t="s">
        <v>678</v>
      </c>
      <c r="T1428" s="8" t="str">
        <f t="shared" si="92"/>
        <v>VM+ QNH 57</v>
      </c>
      <c r="U1428" t="s">
        <v>6174</v>
      </c>
      <c r="Y1428" t="str">
        <f t="array" ref="Y1428">IF(ISNUMBER(SEARCH($V$3,T1428)),"WINCOMHANOI",IF(ISNUMBER(SEARCH($V$4,T1428)),"WINCOMHOCHIMINH",IF(ISNUMBER(SEARCH($V$5,T1428)),"WINCOMDANANG",IF(ISNUMBER(SEARCH($V$6,T1428)),"WINCOMHAIDUONG",IF(ISNUMBER(SEARCH($V$7,T1428)),"WINCOMQUANGNINH",IF(ISNUMBER(SEARCH($V$8,T1428)),"WINCOMHAIPHONG",IF(ISNUMBER(SEARCH($V$9,T1428)),"WINCOMBACGIANG",IF(ISNUMBER(SEARCH($V$10,T1428)),"WINCOMBACNINH",IF(ISNUMBER(SEARCH($V$11,T1428)),"WINCOMPHUTHO",IF(ISNUMBER(SEARCH($V$12,T1428)),"WINCOMHATINH",IF(ISNUMBER(SEARCH($V$13,T1428)),"WINCOMTHAINGUYEN",IF(ISNUMBER(SEARCH($V$14,T1428)),"WINCOMKHANHHOA",IF(ISNUMBER(SEARCH($V$15,T1428)),"WINCOMHUNGYEN",IF(ISNUMBER(SEARCH($V$16,T1428)),"WINCOMNGHEAN",IF(ISNUMBER(SEARCH($V$17,T1428)),"WINCOMLAOCAI",IF(ISNUMBER(SEARCH($V$18,T1428)),"WINCOMVUNGTAU",IF(ISNUMBER(SEARCH($V$19,T1428)),"WINCOMBINHDUONG",IF(ISNUMBER(SEARCH($V$20,T1428)),"WINCOMKIENGIANG",IF(ISNUMBER(SEARCH($V$21,T1428)),"WINCOMHANAM",IF(ISNUMBER(SEARCH($V$22,T1428)),"WINCOMNAMDINH",IF(ISNUMBER(SEARCH($V$23,T1428)),"WINCOMLANGSON",IF(ISNUMBER(SEARCH($V$24,T1428)),"WINCOMTHANHHOA",IF(ISNUMBER(SEARCH($V$25,T1428)),"WINCOMYENBAI",IF(ISNUMBER(SEARCH($V$26,T1428)),"WINCOMTUYENQUANG",IF(ISNUMBER(SEARCH($V$27,T1428)),"WINCOMHUE",IF(ISNUMBER(SEARCH($V$28,T1428)),"WINCOMQUANGNAM",IF(ISNUMBER(SEARCH($V$29,T1428)),"WINCOMVINHPHUC",IF(ISNUMBER(SEARCH($V$30,T1428)),"WINCOMHAGIANG",IF(ISNUMBER(SEARCH($V$31,T1428)),"WINCOMNINHBINH",IF(ISNUMBER(SEARCH($V$32,T1428)),"WINCOMTRAVINH",IF(ISNUMBER(SEARCH($V$33,T1428)),"WINCOMCANTHO",IF(ISNUMBER(SEARCH($V$34,T1428)),"WINCOMBENTRE",IF(ISNUMBER(SEARCH($V$35,T1428)),"WINCOMCAMAU",IF(ISNUMBER(SEARCH($V$36,T1428)),"WINCOMANGIANG",IF(ISNUMBER(SEARCH($V$37,T1428)),"WINCOMNINHTHUAN",IF(ISNUMBER(SEARCH($V$38,T1428)),"WINCOMTHAIBINH",IF(ISNUMBER(SEARCH($V$39,T1428)),"WINCOMGIALAI",IF(ISNUMBER(SEARCH($V$40,T1428)),"WINCOMHOABINH",IF(ISNUMBER(SEARCH($V$41,T1428)),"WINCOMQUANGNGAI",IF(ISNUMBER(SEARCH($V$42,T1428)),"WINCOMBINHTHUAN",IF(ISNUMBER(SEARCH($V$43,T1428)),"WINCOMDAKLAK",IF(ISNUMBER(SEARCH($V$44,T1428)),"WINCOMSOCTRANG",IF(ISNUMBER(SEARCH($V$45,T1428)),"WINCOMSONLA",IF(ISNUMBER(SEARCH($V$46,T1428)),"WINCOMKONTUM",IF(ISNUMBER(SEARCH($V$47,T1428)),"WINCOMPHUYEN",IF(ISNUMBER(SEARCH($V$48,T1428)),"WINCOMQUANGTRI",IF(ISNUMBER(SEARCH($V$49,T1428)),"WINCOMBINHDINH",IF(ISNUMBER(SEARCH($V$50,T1428)),"WINCOMCAOBANG",IF(ISNUMBER(SEARCH($V$51,T1428)),"WINCOMQUANGBINH",IF(ISNUMBER(SEARCH($V$52,T1428)),"WINCOMLAMDONG",IF(ISNUMBER(SEARCH($V$53,T1428)),"WINCOMVINHLONG",IF(ISNUMBER(SEARCH($V$54,T1428)),"WINCOMDONGTHAP",IF(ISNUMBER(SEARCH($V$55,T1428)),"WINCOMTIENGIANG",IF(ISNUMBER(SEARCH($V$56,T1428)),"WINCOMQUANGNINH",0))))))))))))))))))))))))))))))))))))))))))))))))))))))</f>
        <v>WINCOMQUANGNINH</v>
      </c>
    </row>
    <row r="1429" spans="1:25" x14ac:dyDescent="0.2">
      <c r="A1429" t="s">
        <v>0</v>
      </c>
      <c r="B1429" t="s">
        <v>2374</v>
      </c>
      <c r="C1429" t="s">
        <v>2</v>
      </c>
      <c r="D1429" t="s">
        <v>3</v>
      </c>
      <c r="E1429" t="s">
        <v>4</v>
      </c>
      <c r="F1429" s="5">
        <f t="shared" si="89"/>
        <v>1</v>
      </c>
      <c r="G1429" s="2">
        <v>88846</v>
      </c>
      <c r="H1429" s="2">
        <v>97730.6</v>
      </c>
      <c r="I1429" t="s">
        <v>5</v>
      </c>
      <c r="J1429" t="s">
        <v>6</v>
      </c>
      <c r="K1429" t="str">
        <f t="shared" si="90"/>
        <v>Gà muối gói 500g</v>
      </c>
      <c r="L1429" s="8" t="str">
        <f>VLOOKUP(K1429,'[1]Mã Misa'!$B$2:$D$74,2,0)</f>
        <v>Gà muối 500g</v>
      </c>
      <c r="M1429" s="8" t="str">
        <f>VLOOKUP(L1429,'[1]Mã Misa'!$C$2:$D$74,2,0)</f>
        <v>GM500</v>
      </c>
      <c r="N1429" s="2">
        <v>88846</v>
      </c>
      <c r="O1429" t="s">
        <v>2375</v>
      </c>
      <c r="P1429" s="8" t="str">
        <f t="shared" si="91"/>
        <v>0142601</v>
      </c>
      <c r="Q1429" s="8" t="e">
        <f t="array" ref="Q1429">IF(VLOOKUP(P1429,$AA$1:$AC$32,1,0)&lt;&gt;0,(P1429&amp;"A"),0)</f>
        <v>#N/A</v>
      </c>
      <c r="R1429" s="12">
        <v>44517</v>
      </c>
      <c r="S1429" t="s">
        <v>961</v>
      </c>
      <c r="T1429" s="8" t="str">
        <f t="shared" si="92"/>
        <v>VM+ HNI 39</v>
      </c>
      <c r="U1429" t="s">
        <v>6258</v>
      </c>
      <c r="Y1429" t="str">
        <f t="array" ref="Y1429">IF(ISNUMBER(SEARCH($V$3,T1429)),"WINCOMHANOI",IF(ISNUMBER(SEARCH($V$4,T1429)),"WINCOMHOCHIMINH",IF(ISNUMBER(SEARCH($V$5,T1429)),"WINCOMDANANG",IF(ISNUMBER(SEARCH($V$6,T1429)),"WINCOMHAIDUONG",IF(ISNUMBER(SEARCH($V$7,T1429)),"WINCOMQUANGNINH",IF(ISNUMBER(SEARCH($V$8,T1429)),"WINCOMHAIPHONG",IF(ISNUMBER(SEARCH($V$9,T1429)),"WINCOMBACGIANG",IF(ISNUMBER(SEARCH($V$10,T1429)),"WINCOMBACNINH",IF(ISNUMBER(SEARCH($V$11,T1429)),"WINCOMPHUTHO",IF(ISNUMBER(SEARCH($V$12,T1429)),"WINCOMHATINH",IF(ISNUMBER(SEARCH($V$13,T1429)),"WINCOMTHAINGUYEN",IF(ISNUMBER(SEARCH($V$14,T1429)),"WINCOMKHANHHOA",IF(ISNUMBER(SEARCH($V$15,T1429)),"WINCOMHUNGYEN",IF(ISNUMBER(SEARCH($V$16,T1429)),"WINCOMNGHEAN",IF(ISNUMBER(SEARCH($V$17,T1429)),"WINCOMLAOCAI",IF(ISNUMBER(SEARCH($V$18,T1429)),"WINCOMVUNGTAU",IF(ISNUMBER(SEARCH($V$19,T1429)),"WINCOMBINHDUONG",IF(ISNUMBER(SEARCH($V$20,T1429)),"WINCOMKIENGIANG",IF(ISNUMBER(SEARCH($V$21,T1429)),"WINCOMHANAM",IF(ISNUMBER(SEARCH($V$22,T1429)),"WINCOMNAMDINH",IF(ISNUMBER(SEARCH($V$23,T1429)),"WINCOMLANGSON",IF(ISNUMBER(SEARCH($V$24,T1429)),"WINCOMTHANHHOA",IF(ISNUMBER(SEARCH($V$25,T1429)),"WINCOMYENBAI",IF(ISNUMBER(SEARCH($V$26,T1429)),"WINCOMTUYENQUANG",IF(ISNUMBER(SEARCH($V$27,T1429)),"WINCOMHUE",IF(ISNUMBER(SEARCH($V$28,T1429)),"WINCOMQUANGNAM",IF(ISNUMBER(SEARCH($V$29,T1429)),"WINCOMVINHPHUC",IF(ISNUMBER(SEARCH($V$30,T1429)),"WINCOMHAGIANG",IF(ISNUMBER(SEARCH($V$31,T1429)),"WINCOMNINHBINH",IF(ISNUMBER(SEARCH($V$32,T1429)),"WINCOMTRAVINH",IF(ISNUMBER(SEARCH($V$33,T1429)),"WINCOMCANTHO",IF(ISNUMBER(SEARCH($V$34,T1429)),"WINCOMBENTRE",IF(ISNUMBER(SEARCH($V$35,T1429)),"WINCOMCAMAU",IF(ISNUMBER(SEARCH($V$36,T1429)),"WINCOMANGIANG",IF(ISNUMBER(SEARCH($V$37,T1429)),"WINCOMNINHTHUAN",IF(ISNUMBER(SEARCH($V$38,T1429)),"WINCOMTHAIBINH",IF(ISNUMBER(SEARCH($V$39,T1429)),"WINCOMGIALAI",IF(ISNUMBER(SEARCH($V$40,T1429)),"WINCOMHOABINH",IF(ISNUMBER(SEARCH($V$41,T1429)),"WINCOMQUANGNGAI",IF(ISNUMBER(SEARCH($V$42,T1429)),"WINCOMBINHTHUAN",IF(ISNUMBER(SEARCH($V$43,T1429)),"WINCOMDAKLAK",IF(ISNUMBER(SEARCH($V$44,T1429)),"WINCOMSOCTRANG",IF(ISNUMBER(SEARCH($V$45,T1429)),"WINCOMSONLA",IF(ISNUMBER(SEARCH($V$46,T1429)),"WINCOMKONTUM",IF(ISNUMBER(SEARCH($V$47,T1429)),"WINCOMPHUYEN",IF(ISNUMBER(SEARCH($V$48,T1429)),"WINCOMQUANGTRI",IF(ISNUMBER(SEARCH($V$49,T1429)),"WINCOMBINHDINH",IF(ISNUMBER(SEARCH($V$50,T1429)),"WINCOMCAOBANG",IF(ISNUMBER(SEARCH($V$51,T1429)),"WINCOMQUANGBINH",IF(ISNUMBER(SEARCH($V$52,T1429)),"WINCOMLAMDONG",IF(ISNUMBER(SEARCH($V$53,T1429)),"WINCOMVINHLONG",IF(ISNUMBER(SEARCH($V$54,T1429)),"WINCOMDONGTHAP",IF(ISNUMBER(SEARCH($V$55,T1429)),"WINCOMTIENGIANG",IF(ISNUMBER(SEARCH($V$56,T1429)),"WINCOMQUANGNINH",0))))))))))))))))))))))))))))))))))))))))))))))))))))))</f>
        <v>WINCOMHANOI</v>
      </c>
    </row>
    <row r="1430" spans="1:25" x14ac:dyDescent="0.2">
      <c r="A1430" t="s">
        <v>0</v>
      </c>
      <c r="B1430" t="s">
        <v>2376</v>
      </c>
      <c r="C1430" t="s">
        <v>2</v>
      </c>
      <c r="D1430" t="s">
        <v>121</v>
      </c>
      <c r="E1430" t="s">
        <v>4</v>
      </c>
      <c r="F1430" s="5">
        <f t="shared" si="89"/>
        <v>6</v>
      </c>
      <c r="G1430" s="2">
        <v>611934</v>
      </c>
      <c r="H1430" s="2">
        <v>673127.4</v>
      </c>
      <c r="I1430" t="s">
        <v>5</v>
      </c>
      <c r="J1430" t="s">
        <v>122</v>
      </c>
      <c r="K1430" t="str">
        <f t="shared" si="90"/>
        <v>Giò tai nấm hương 500g</v>
      </c>
      <c r="L1430" s="8" t="str">
        <f>VLOOKUP(K1430,'[1]Mã Misa'!$B$2:$D$74,2,0)</f>
        <v>Giò tai nấm hương 500g</v>
      </c>
      <c r="M1430" s="8" t="str">
        <f>VLOOKUP(L1430,'[1]Mã Misa'!$C$2:$D$74,2,0)</f>
        <v>GTNH500</v>
      </c>
      <c r="N1430" s="2">
        <v>101989</v>
      </c>
      <c r="O1430" t="s">
        <v>2377</v>
      </c>
      <c r="P1430" s="8" t="str">
        <f t="shared" si="91"/>
        <v>0002050</v>
      </c>
      <c r="Q1430" s="8" t="e">
        <f t="array" ref="Q1430">IF(VLOOKUP(P1430,$AA$1:$AC$32,1,0)&lt;&gt;0,(P1430&amp;"A"),0)</f>
        <v>#N/A</v>
      </c>
      <c r="R1430" s="12">
        <v>44517</v>
      </c>
      <c r="S1430" t="s">
        <v>2125</v>
      </c>
      <c r="T1430" s="8" t="str">
        <f t="shared" si="92"/>
        <v>VM+ HTH 13</v>
      </c>
      <c r="U1430" t="s">
        <v>6585</v>
      </c>
      <c r="Y1430" t="str">
        <f t="array" ref="Y1430">IF(ISNUMBER(SEARCH($V$3,T1430)),"WINCOMHANOI",IF(ISNUMBER(SEARCH($V$4,T1430)),"WINCOMHOCHIMINH",IF(ISNUMBER(SEARCH($V$5,T1430)),"WINCOMDANANG",IF(ISNUMBER(SEARCH($V$6,T1430)),"WINCOMHAIDUONG",IF(ISNUMBER(SEARCH($V$7,T1430)),"WINCOMQUANGNINH",IF(ISNUMBER(SEARCH($V$8,T1430)),"WINCOMHAIPHONG",IF(ISNUMBER(SEARCH($V$9,T1430)),"WINCOMBACGIANG",IF(ISNUMBER(SEARCH($V$10,T1430)),"WINCOMBACNINH",IF(ISNUMBER(SEARCH($V$11,T1430)),"WINCOMPHUTHO",IF(ISNUMBER(SEARCH($V$12,T1430)),"WINCOMHATINH",IF(ISNUMBER(SEARCH($V$13,T1430)),"WINCOMTHAINGUYEN",IF(ISNUMBER(SEARCH($V$14,T1430)),"WINCOMKHANHHOA",IF(ISNUMBER(SEARCH($V$15,T1430)),"WINCOMHUNGYEN",IF(ISNUMBER(SEARCH($V$16,T1430)),"WINCOMNGHEAN",IF(ISNUMBER(SEARCH($V$17,T1430)),"WINCOMLAOCAI",IF(ISNUMBER(SEARCH($V$18,T1430)),"WINCOMVUNGTAU",IF(ISNUMBER(SEARCH($V$19,T1430)),"WINCOMBINHDUONG",IF(ISNUMBER(SEARCH($V$20,T1430)),"WINCOMKIENGIANG",IF(ISNUMBER(SEARCH($V$21,T1430)),"WINCOMHANAM",IF(ISNUMBER(SEARCH($V$22,T1430)),"WINCOMNAMDINH",IF(ISNUMBER(SEARCH($V$23,T1430)),"WINCOMLANGSON",IF(ISNUMBER(SEARCH($V$24,T1430)),"WINCOMTHANHHOA",IF(ISNUMBER(SEARCH($V$25,T1430)),"WINCOMYENBAI",IF(ISNUMBER(SEARCH($V$26,T1430)),"WINCOMTUYENQUANG",IF(ISNUMBER(SEARCH($V$27,T1430)),"WINCOMHUE",IF(ISNUMBER(SEARCH($V$28,T1430)),"WINCOMQUANGNAM",IF(ISNUMBER(SEARCH($V$29,T1430)),"WINCOMVINHPHUC",IF(ISNUMBER(SEARCH($V$30,T1430)),"WINCOMHAGIANG",IF(ISNUMBER(SEARCH($V$31,T1430)),"WINCOMNINHBINH",IF(ISNUMBER(SEARCH($V$32,T1430)),"WINCOMTRAVINH",IF(ISNUMBER(SEARCH($V$33,T1430)),"WINCOMCANTHO",IF(ISNUMBER(SEARCH($V$34,T1430)),"WINCOMBENTRE",IF(ISNUMBER(SEARCH($V$35,T1430)),"WINCOMCAMAU",IF(ISNUMBER(SEARCH($V$36,T1430)),"WINCOMANGIANG",IF(ISNUMBER(SEARCH($V$37,T1430)),"WINCOMNINHTHUAN",IF(ISNUMBER(SEARCH($V$38,T1430)),"WINCOMTHAIBINH",IF(ISNUMBER(SEARCH($V$39,T1430)),"WINCOMGIALAI",IF(ISNUMBER(SEARCH($V$40,T1430)),"WINCOMHOABINH",IF(ISNUMBER(SEARCH($V$41,T1430)),"WINCOMQUANGNGAI",IF(ISNUMBER(SEARCH($V$42,T1430)),"WINCOMBINHTHUAN",IF(ISNUMBER(SEARCH($V$43,T1430)),"WINCOMDAKLAK",IF(ISNUMBER(SEARCH($V$44,T1430)),"WINCOMSOCTRANG",IF(ISNUMBER(SEARCH($V$45,T1430)),"WINCOMSONLA",IF(ISNUMBER(SEARCH($V$46,T1430)),"WINCOMKONTUM",IF(ISNUMBER(SEARCH($V$47,T1430)),"WINCOMPHUYEN",IF(ISNUMBER(SEARCH($V$48,T1430)),"WINCOMQUANGTRI",IF(ISNUMBER(SEARCH($V$49,T1430)),"WINCOMBINHDINH",IF(ISNUMBER(SEARCH($V$50,T1430)),"WINCOMCAOBANG",IF(ISNUMBER(SEARCH($V$51,T1430)),"WINCOMQUANGBINH",IF(ISNUMBER(SEARCH($V$52,T1430)),"WINCOMLAMDONG",IF(ISNUMBER(SEARCH($V$53,T1430)),"WINCOMVINHLONG",IF(ISNUMBER(SEARCH($V$54,T1430)),"WINCOMDONGTHAP",IF(ISNUMBER(SEARCH($V$55,T1430)),"WINCOMTIENGIANG",IF(ISNUMBER(SEARCH($V$56,T1430)),"WINCOMQUANGNINH",0))))))))))))))))))))))))))))))))))))))))))))))))))))))</f>
        <v>WINCOMHATINH</v>
      </c>
    </row>
    <row r="1431" spans="1:25" x14ac:dyDescent="0.2">
      <c r="A1431" t="s">
        <v>0</v>
      </c>
      <c r="B1431" t="s">
        <v>2376</v>
      </c>
      <c r="C1431" t="s">
        <v>31</v>
      </c>
      <c r="D1431" t="s">
        <v>20</v>
      </c>
      <c r="E1431" t="s">
        <v>4</v>
      </c>
      <c r="F1431" s="5">
        <f t="shared" si="89"/>
        <v>2</v>
      </c>
      <c r="G1431" s="2">
        <v>100364</v>
      </c>
      <c r="H1431" s="2">
        <v>110400.40000000001</v>
      </c>
      <c r="I1431" t="s">
        <v>5</v>
      </c>
      <c r="J1431" t="s">
        <v>21</v>
      </c>
      <c r="K1431" t="str">
        <f t="shared" si="90"/>
        <v>Giò tai lưỡi xào gói 250g</v>
      </c>
      <c r="L1431" s="8" t="str">
        <f>VLOOKUP(K1431,'[1]Mã Misa'!$B$2:$D$74,2,0)</f>
        <v>Giò Tai Lưỡi Xào 250g</v>
      </c>
      <c r="M1431" s="8" t="str">
        <f>VLOOKUP(L1431,'[1]Mã Misa'!$C$2:$D$74,2,0)</f>
        <v>GTLX250G</v>
      </c>
      <c r="N1431" s="2">
        <v>50182</v>
      </c>
      <c r="O1431" t="s">
        <v>2377</v>
      </c>
      <c r="P1431" s="8" t="str">
        <f t="shared" si="91"/>
        <v>0002050</v>
      </c>
      <c r="Q1431" s="8" t="e">
        <f t="array" ref="Q1431">IF(VLOOKUP(P1431,$AA$1:$AC$32,1,0)&lt;&gt;0,(P1431&amp;"A"),0)</f>
        <v>#N/A</v>
      </c>
      <c r="R1431" s="12">
        <v>44517</v>
      </c>
      <c r="S1431" t="s">
        <v>2125</v>
      </c>
      <c r="T1431" s="8" t="str">
        <f t="shared" si="92"/>
        <v>VM+ HTH 13</v>
      </c>
      <c r="U1431" t="s">
        <v>6585</v>
      </c>
      <c r="Y1431" t="str">
        <f t="array" ref="Y1431">IF(ISNUMBER(SEARCH($V$3,T1431)),"WINCOMHANOI",IF(ISNUMBER(SEARCH($V$4,T1431)),"WINCOMHOCHIMINH",IF(ISNUMBER(SEARCH($V$5,T1431)),"WINCOMDANANG",IF(ISNUMBER(SEARCH($V$6,T1431)),"WINCOMHAIDUONG",IF(ISNUMBER(SEARCH($V$7,T1431)),"WINCOMQUANGNINH",IF(ISNUMBER(SEARCH($V$8,T1431)),"WINCOMHAIPHONG",IF(ISNUMBER(SEARCH($V$9,T1431)),"WINCOMBACGIANG",IF(ISNUMBER(SEARCH($V$10,T1431)),"WINCOMBACNINH",IF(ISNUMBER(SEARCH($V$11,T1431)),"WINCOMPHUTHO",IF(ISNUMBER(SEARCH($V$12,T1431)),"WINCOMHATINH",IF(ISNUMBER(SEARCH($V$13,T1431)),"WINCOMTHAINGUYEN",IF(ISNUMBER(SEARCH($V$14,T1431)),"WINCOMKHANHHOA",IF(ISNUMBER(SEARCH($V$15,T1431)),"WINCOMHUNGYEN",IF(ISNUMBER(SEARCH($V$16,T1431)),"WINCOMNGHEAN",IF(ISNUMBER(SEARCH($V$17,T1431)),"WINCOMLAOCAI",IF(ISNUMBER(SEARCH($V$18,T1431)),"WINCOMVUNGTAU",IF(ISNUMBER(SEARCH($V$19,T1431)),"WINCOMBINHDUONG",IF(ISNUMBER(SEARCH($V$20,T1431)),"WINCOMKIENGIANG",IF(ISNUMBER(SEARCH($V$21,T1431)),"WINCOMHANAM",IF(ISNUMBER(SEARCH($V$22,T1431)),"WINCOMNAMDINH",IF(ISNUMBER(SEARCH($V$23,T1431)),"WINCOMLANGSON",IF(ISNUMBER(SEARCH($V$24,T1431)),"WINCOMTHANHHOA",IF(ISNUMBER(SEARCH($V$25,T1431)),"WINCOMYENBAI",IF(ISNUMBER(SEARCH($V$26,T1431)),"WINCOMTUYENQUANG",IF(ISNUMBER(SEARCH($V$27,T1431)),"WINCOMHUE",IF(ISNUMBER(SEARCH($V$28,T1431)),"WINCOMQUANGNAM",IF(ISNUMBER(SEARCH($V$29,T1431)),"WINCOMVINHPHUC",IF(ISNUMBER(SEARCH($V$30,T1431)),"WINCOMHAGIANG",IF(ISNUMBER(SEARCH($V$31,T1431)),"WINCOMNINHBINH",IF(ISNUMBER(SEARCH($V$32,T1431)),"WINCOMTRAVINH",IF(ISNUMBER(SEARCH($V$33,T1431)),"WINCOMCANTHO",IF(ISNUMBER(SEARCH($V$34,T1431)),"WINCOMBENTRE",IF(ISNUMBER(SEARCH($V$35,T1431)),"WINCOMCAMAU",IF(ISNUMBER(SEARCH($V$36,T1431)),"WINCOMANGIANG",IF(ISNUMBER(SEARCH($V$37,T1431)),"WINCOMNINHTHUAN",IF(ISNUMBER(SEARCH($V$38,T1431)),"WINCOMTHAIBINH",IF(ISNUMBER(SEARCH($V$39,T1431)),"WINCOMGIALAI",IF(ISNUMBER(SEARCH($V$40,T1431)),"WINCOMHOABINH",IF(ISNUMBER(SEARCH($V$41,T1431)),"WINCOMQUANGNGAI",IF(ISNUMBER(SEARCH($V$42,T1431)),"WINCOMBINHTHUAN",IF(ISNUMBER(SEARCH($V$43,T1431)),"WINCOMDAKLAK",IF(ISNUMBER(SEARCH($V$44,T1431)),"WINCOMSOCTRANG",IF(ISNUMBER(SEARCH($V$45,T1431)),"WINCOMSONLA",IF(ISNUMBER(SEARCH($V$46,T1431)),"WINCOMKONTUM",IF(ISNUMBER(SEARCH($V$47,T1431)),"WINCOMPHUYEN",IF(ISNUMBER(SEARCH($V$48,T1431)),"WINCOMQUANGTRI",IF(ISNUMBER(SEARCH($V$49,T1431)),"WINCOMBINHDINH",IF(ISNUMBER(SEARCH($V$50,T1431)),"WINCOMCAOBANG",IF(ISNUMBER(SEARCH($V$51,T1431)),"WINCOMQUANGBINH",IF(ISNUMBER(SEARCH($V$52,T1431)),"WINCOMLAMDONG",IF(ISNUMBER(SEARCH($V$53,T1431)),"WINCOMVINHLONG",IF(ISNUMBER(SEARCH($V$54,T1431)),"WINCOMDONGTHAP",IF(ISNUMBER(SEARCH($V$55,T1431)),"WINCOMTIENGIANG",IF(ISNUMBER(SEARCH($V$56,T1431)),"WINCOMQUANGNINH",0))))))))))))))))))))))))))))))))))))))))))))))))))))))</f>
        <v>WINCOMHATINH</v>
      </c>
    </row>
    <row r="1432" spans="1:25" x14ac:dyDescent="0.2">
      <c r="A1432" t="s">
        <v>0</v>
      </c>
      <c r="B1432" t="s">
        <v>2376</v>
      </c>
      <c r="C1432" t="s">
        <v>34</v>
      </c>
      <c r="D1432" t="s">
        <v>223</v>
      </c>
      <c r="E1432" t="s">
        <v>4</v>
      </c>
      <c r="F1432" s="5">
        <f t="shared" si="89"/>
        <v>3</v>
      </c>
      <c r="G1432" s="2">
        <v>282039</v>
      </c>
      <c r="H1432" s="2">
        <v>310242.90000000002</v>
      </c>
      <c r="I1432" t="s">
        <v>5</v>
      </c>
      <c r="J1432" t="s">
        <v>224</v>
      </c>
      <c r="K1432" t="str">
        <f t="shared" si="90"/>
        <v xml:space="preserve"> Giò lụa 500g</v>
      </c>
      <c r="L1432" s="8" t="str">
        <f>VLOOKUP(K1432,'[1]Mã Misa'!$B$2:$D$74,2,0)</f>
        <v>Giò lụa 500g</v>
      </c>
      <c r="M1432" s="8" t="str">
        <f>VLOOKUP(L1432,'[1]Mã Misa'!$C$2:$D$74,2,0)</f>
        <v>GL500</v>
      </c>
      <c r="N1432" s="2">
        <v>94013</v>
      </c>
      <c r="O1432" t="s">
        <v>2377</v>
      </c>
      <c r="P1432" s="8" t="str">
        <f t="shared" si="91"/>
        <v>0002050</v>
      </c>
      <c r="Q1432" s="8" t="e">
        <f t="array" ref="Q1432">IF(VLOOKUP(P1432,$AA$1:$AC$32,1,0)&lt;&gt;0,(P1432&amp;"A"),0)</f>
        <v>#N/A</v>
      </c>
      <c r="R1432" s="12">
        <v>44517</v>
      </c>
      <c r="S1432" t="s">
        <v>2125</v>
      </c>
      <c r="T1432" s="8" t="str">
        <f t="shared" si="92"/>
        <v>VM+ HTH 13</v>
      </c>
      <c r="U1432" t="s">
        <v>6585</v>
      </c>
      <c r="Y1432" t="str">
        <f t="array" ref="Y1432">IF(ISNUMBER(SEARCH($V$3,T1432)),"WINCOMHANOI",IF(ISNUMBER(SEARCH($V$4,T1432)),"WINCOMHOCHIMINH",IF(ISNUMBER(SEARCH($V$5,T1432)),"WINCOMDANANG",IF(ISNUMBER(SEARCH($V$6,T1432)),"WINCOMHAIDUONG",IF(ISNUMBER(SEARCH($V$7,T1432)),"WINCOMQUANGNINH",IF(ISNUMBER(SEARCH($V$8,T1432)),"WINCOMHAIPHONG",IF(ISNUMBER(SEARCH($V$9,T1432)),"WINCOMBACGIANG",IF(ISNUMBER(SEARCH($V$10,T1432)),"WINCOMBACNINH",IF(ISNUMBER(SEARCH($V$11,T1432)),"WINCOMPHUTHO",IF(ISNUMBER(SEARCH($V$12,T1432)),"WINCOMHATINH",IF(ISNUMBER(SEARCH($V$13,T1432)),"WINCOMTHAINGUYEN",IF(ISNUMBER(SEARCH($V$14,T1432)),"WINCOMKHANHHOA",IF(ISNUMBER(SEARCH($V$15,T1432)),"WINCOMHUNGYEN",IF(ISNUMBER(SEARCH($V$16,T1432)),"WINCOMNGHEAN",IF(ISNUMBER(SEARCH($V$17,T1432)),"WINCOMLAOCAI",IF(ISNUMBER(SEARCH($V$18,T1432)),"WINCOMVUNGTAU",IF(ISNUMBER(SEARCH($V$19,T1432)),"WINCOMBINHDUONG",IF(ISNUMBER(SEARCH($V$20,T1432)),"WINCOMKIENGIANG",IF(ISNUMBER(SEARCH($V$21,T1432)),"WINCOMHANAM",IF(ISNUMBER(SEARCH($V$22,T1432)),"WINCOMNAMDINH",IF(ISNUMBER(SEARCH($V$23,T1432)),"WINCOMLANGSON",IF(ISNUMBER(SEARCH($V$24,T1432)),"WINCOMTHANHHOA",IF(ISNUMBER(SEARCH($V$25,T1432)),"WINCOMYENBAI",IF(ISNUMBER(SEARCH($V$26,T1432)),"WINCOMTUYENQUANG",IF(ISNUMBER(SEARCH($V$27,T1432)),"WINCOMHUE",IF(ISNUMBER(SEARCH($V$28,T1432)),"WINCOMQUANGNAM",IF(ISNUMBER(SEARCH($V$29,T1432)),"WINCOMVINHPHUC",IF(ISNUMBER(SEARCH($V$30,T1432)),"WINCOMHAGIANG",IF(ISNUMBER(SEARCH($V$31,T1432)),"WINCOMNINHBINH",IF(ISNUMBER(SEARCH($V$32,T1432)),"WINCOMTRAVINH",IF(ISNUMBER(SEARCH($V$33,T1432)),"WINCOMCANTHO",IF(ISNUMBER(SEARCH($V$34,T1432)),"WINCOMBENTRE",IF(ISNUMBER(SEARCH($V$35,T1432)),"WINCOMCAMAU",IF(ISNUMBER(SEARCH($V$36,T1432)),"WINCOMANGIANG",IF(ISNUMBER(SEARCH($V$37,T1432)),"WINCOMNINHTHUAN",IF(ISNUMBER(SEARCH($V$38,T1432)),"WINCOMTHAIBINH",IF(ISNUMBER(SEARCH($V$39,T1432)),"WINCOMGIALAI",IF(ISNUMBER(SEARCH($V$40,T1432)),"WINCOMHOABINH",IF(ISNUMBER(SEARCH($V$41,T1432)),"WINCOMQUANGNGAI",IF(ISNUMBER(SEARCH($V$42,T1432)),"WINCOMBINHTHUAN",IF(ISNUMBER(SEARCH($V$43,T1432)),"WINCOMDAKLAK",IF(ISNUMBER(SEARCH($V$44,T1432)),"WINCOMSOCTRANG",IF(ISNUMBER(SEARCH($V$45,T1432)),"WINCOMSONLA",IF(ISNUMBER(SEARCH($V$46,T1432)),"WINCOMKONTUM",IF(ISNUMBER(SEARCH($V$47,T1432)),"WINCOMPHUYEN",IF(ISNUMBER(SEARCH($V$48,T1432)),"WINCOMQUANGTRI",IF(ISNUMBER(SEARCH($V$49,T1432)),"WINCOMBINHDINH",IF(ISNUMBER(SEARCH($V$50,T1432)),"WINCOMCAOBANG",IF(ISNUMBER(SEARCH($V$51,T1432)),"WINCOMQUANGBINH",IF(ISNUMBER(SEARCH($V$52,T1432)),"WINCOMLAMDONG",IF(ISNUMBER(SEARCH($V$53,T1432)),"WINCOMVINHLONG",IF(ISNUMBER(SEARCH($V$54,T1432)),"WINCOMDONGTHAP",IF(ISNUMBER(SEARCH($V$55,T1432)),"WINCOMTIENGIANG",IF(ISNUMBER(SEARCH($V$56,T1432)),"WINCOMQUANGNINH",0))))))))))))))))))))))))))))))))))))))))))))))))))))))</f>
        <v>WINCOMHATINH</v>
      </c>
    </row>
    <row r="1433" spans="1:25" x14ac:dyDescent="0.2">
      <c r="A1433" t="s">
        <v>0</v>
      </c>
      <c r="B1433" t="s">
        <v>2378</v>
      </c>
      <c r="C1433" t="s">
        <v>2</v>
      </c>
      <c r="D1433" t="s">
        <v>202</v>
      </c>
      <c r="E1433" t="s">
        <v>106</v>
      </c>
      <c r="F1433" s="5">
        <f t="shared" si="89"/>
        <v>1</v>
      </c>
      <c r="G1433" s="2">
        <v>352350</v>
      </c>
      <c r="H1433" s="2">
        <v>352350</v>
      </c>
      <c r="I1433" t="s">
        <v>5</v>
      </c>
      <c r="J1433" t="s">
        <v>203</v>
      </c>
      <c r="K1433" t="str">
        <f t="shared" si="90"/>
        <v xml:space="preserve"> Tôm mũ ni bỏ đầu 450g</v>
      </c>
      <c r="L1433" s="8" t="str">
        <f>VLOOKUP(K1433,'[1]Mã Misa'!$B$2:$D$74,2,0)</f>
        <v>Tôm mũ ni bỏ đầu 450g</v>
      </c>
      <c r="M1433" s="8" t="str">
        <f>VLOOKUP(L1433,'[1]Mã Misa'!$C$2:$D$74,2,0)</f>
        <v>TBĐ450</v>
      </c>
      <c r="N1433" s="2">
        <v>352350</v>
      </c>
      <c r="O1433" t="s">
        <v>2379</v>
      </c>
      <c r="P1433" s="8" t="str">
        <f t="shared" si="91"/>
        <v>0044007</v>
      </c>
      <c r="Q1433" s="8" t="e">
        <f t="array" ref="Q1433">IF(VLOOKUP(P1433,$AA$1:$AC$32,1,0)&lt;&gt;0,(P1433&amp;"A"),0)</f>
        <v>#N/A</v>
      </c>
      <c r="R1433" s="12">
        <v>44517</v>
      </c>
      <c r="S1433" t="s">
        <v>2380</v>
      </c>
      <c r="T1433" s="8" t="str">
        <f t="shared" si="92"/>
        <v>VM+ HCM 82</v>
      </c>
      <c r="U1433" t="s">
        <v>6645</v>
      </c>
      <c r="Y1433" t="str">
        <f t="array" ref="Y1433">IF(ISNUMBER(SEARCH($V$3,T1433)),"WINCOMHANOI",IF(ISNUMBER(SEARCH($V$4,T1433)),"WINCOMHOCHIMINH",IF(ISNUMBER(SEARCH($V$5,T1433)),"WINCOMDANANG",IF(ISNUMBER(SEARCH($V$6,T1433)),"WINCOMHAIDUONG",IF(ISNUMBER(SEARCH($V$7,T1433)),"WINCOMQUANGNINH",IF(ISNUMBER(SEARCH($V$8,T1433)),"WINCOMHAIPHONG",IF(ISNUMBER(SEARCH($V$9,T1433)),"WINCOMBACGIANG",IF(ISNUMBER(SEARCH($V$10,T1433)),"WINCOMBACNINH",IF(ISNUMBER(SEARCH($V$11,T1433)),"WINCOMPHUTHO",IF(ISNUMBER(SEARCH($V$12,T1433)),"WINCOMHATINH",IF(ISNUMBER(SEARCH($V$13,T1433)),"WINCOMTHAINGUYEN",IF(ISNUMBER(SEARCH($V$14,T1433)),"WINCOMKHANHHOA",IF(ISNUMBER(SEARCH($V$15,T1433)),"WINCOMHUNGYEN",IF(ISNUMBER(SEARCH($V$16,T1433)),"WINCOMNGHEAN",IF(ISNUMBER(SEARCH($V$17,T1433)),"WINCOMLAOCAI",IF(ISNUMBER(SEARCH($V$18,T1433)),"WINCOMVUNGTAU",IF(ISNUMBER(SEARCH($V$19,T1433)),"WINCOMBINHDUONG",IF(ISNUMBER(SEARCH($V$20,T1433)),"WINCOMKIENGIANG",IF(ISNUMBER(SEARCH($V$21,T1433)),"WINCOMHANAM",IF(ISNUMBER(SEARCH($V$22,T1433)),"WINCOMNAMDINH",IF(ISNUMBER(SEARCH($V$23,T1433)),"WINCOMLANGSON",IF(ISNUMBER(SEARCH($V$24,T1433)),"WINCOMTHANHHOA",IF(ISNUMBER(SEARCH($V$25,T1433)),"WINCOMYENBAI",IF(ISNUMBER(SEARCH($V$26,T1433)),"WINCOMTUYENQUANG",IF(ISNUMBER(SEARCH($V$27,T1433)),"WINCOMHUE",IF(ISNUMBER(SEARCH($V$28,T1433)),"WINCOMQUANGNAM",IF(ISNUMBER(SEARCH($V$29,T1433)),"WINCOMVINHPHUC",IF(ISNUMBER(SEARCH($V$30,T1433)),"WINCOMHAGIANG",IF(ISNUMBER(SEARCH($V$31,T1433)),"WINCOMNINHBINH",IF(ISNUMBER(SEARCH($V$32,T1433)),"WINCOMTRAVINH",IF(ISNUMBER(SEARCH($V$33,T1433)),"WINCOMCANTHO",IF(ISNUMBER(SEARCH($V$34,T1433)),"WINCOMBENTRE",IF(ISNUMBER(SEARCH($V$35,T1433)),"WINCOMCAMAU",IF(ISNUMBER(SEARCH($V$36,T1433)),"WINCOMANGIANG",IF(ISNUMBER(SEARCH($V$37,T1433)),"WINCOMNINHTHUAN",IF(ISNUMBER(SEARCH($V$38,T1433)),"WINCOMTHAIBINH",IF(ISNUMBER(SEARCH($V$39,T1433)),"WINCOMGIALAI",IF(ISNUMBER(SEARCH($V$40,T1433)),"WINCOMHOABINH",IF(ISNUMBER(SEARCH($V$41,T1433)),"WINCOMQUANGNGAI",IF(ISNUMBER(SEARCH($V$42,T1433)),"WINCOMBINHTHUAN",IF(ISNUMBER(SEARCH($V$43,T1433)),"WINCOMDAKLAK",IF(ISNUMBER(SEARCH($V$44,T1433)),"WINCOMSOCTRANG",IF(ISNUMBER(SEARCH($V$45,T1433)),"WINCOMSONLA",IF(ISNUMBER(SEARCH($V$46,T1433)),"WINCOMKONTUM",IF(ISNUMBER(SEARCH($V$47,T1433)),"WINCOMPHUYEN",IF(ISNUMBER(SEARCH($V$48,T1433)),"WINCOMQUANGTRI",IF(ISNUMBER(SEARCH($V$49,T1433)),"WINCOMBINHDINH",IF(ISNUMBER(SEARCH($V$50,T1433)),"WINCOMCAOBANG",IF(ISNUMBER(SEARCH($V$51,T1433)),"WINCOMQUANGBINH",IF(ISNUMBER(SEARCH($V$52,T1433)),"WINCOMLAMDONG",IF(ISNUMBER(SEARCH($V$53,T1433)),"WINCOMVINHLONG",IF(ISNUMBER(SEARCH($V$54,T1433)),"WINCOMDONGTHAP",IF(ISNUMBER(SEARCH($V$55,T1433)),"WINCOMTIENGIANG",IF(ISNUMBER(SEARCH($V$56,T1433)),"WINCOMQUANGNINH",0))))))))))))))))))))))))))))))))))))))))))))))))))))))</f>
        <v>WINCOMHOCHIMINH</v>
      </c>
    </row>
    <row r="1434" spans="1:25" x14ac:dyDescent="0.2">
      <c r="A1434" t="s">
        <v>0</v>
      </c>
      <c r="B1434" t="s">
        <v>2378</v>
      </c>
      <c r="C1434" t="s">
        <v>31</v>
      </c>
      <c r="D1434" t="s">
        <v>199</v>
      </c>
      <c r="E1434" t="s">
        <v>106</v>
      </c>
      <c r="F1434" s="5">
        <f t="shared" si="89"/>
        <v>3</v>
      </c>
      <c r="G1434" s="2">
        <v>595350</v>
      </c>
      <c r="H1434" s="2">
        <v>595350</v>
      </c>
      <c r="I1434" t="s">
        <v>5</v>
      </c>
      <c r="J1434" t="s">
        <v>200</v>
      </c>
      <c r="K1434" t="str">
        <f t="shared" si="90"/>
        <v xml:space="preserve"> Tôm mũ ni nguyên con 450g</v>
      </c>
      <c r="L1434" s="8" t="str">
        <f>VLOOKUP(K1434,'[1]Mã Misa'!$B$2:$D$74,2,0)</f>
        <v>Tôm mũ ni nguyên con 450g</v>
      </c>
      <c r="M1434" s="8" t="str">
        <f>VLOOKUP(L1434,'[1]Mã Misa'!$C$2:$D$74,2,0)</f>
        <v>TNC450</v>
      </c>
      <c r="N1434" s="2">
        <v>198450</v>
      </c>
      <c r="O1434" t="s">
        <v>2379</v>
      </c>
      <c r="P1434" s="8" t="str">
        <f t="shared" si="91"/>
        <v>0044007</v>
      </c>
      <c r="Q1434" s="8" t="e">
        <f t="array" ref="Q1434">IF(VLOOKUP(P1434,$AA$1:$AC$32,1,0)&lt;&gt;0,(P1434&amp;"A"),0)</f>
        <v>#N/A</v>
      </c>
      <c r="R1434" s="12">
        <v>44517</v>
      </c>
      <c r="S1434" t="s">
        <v>2380</v>
      </c>
      <c r="T1434" s="8" t="str">
        <f t="shared" si="92"/>
        <v>VM+ HCM 82</v>
      </c>
      <c r="U1434" t="s">
        <v>6645</v>
      </c>
      <c r="Y1434" t="str">
        <f t="array" ref="Y1434">IF(ISNUMBER(SEARCH($V$3,T1434)),"WINCOMHANOI",IF(ISNUMBER(SEARCH($V$4,T1434)),"WINCOMHOCHIMINH",IF(ISNUMBER(SEARCH($V$5,T1434)),"WINCOMDANANG",IF(ISNUMBER(SEARCH($V$6,T1434)),"WINCOMHAIDUONG",IF(ISNUMBER(SEARCH($V$7,T1434)),"WINCOMQUANGNINH",IF(ISNUMBER(SEARCH($V$8,T1434)),"WINCOMHAIPHONG",IF(ISNUMBER(SEARCH($V$9,T1434)),"WINCOMBACGIANG",IF(ISNUMBER(SEARCH($V$10,T1434)),"WINCOMBACNINH",IF(ISNUMBER(SEARCH($V$11,T1434)),"WINCOMPHUTHO",IF(ISNUMBER(SEARCH($V$12,T1434)),"WINCOMHATINH",IF(ISNUMBER(SEARCH($V$13,T1434)),"WINCOMTHAINGUYEN",IF(ISNUMBER(SEARCH($V$14,T1434)),"WINCOMKHANHHOA",IF(ISNUMBER(SEARCH($V$15,T1434)),"WINCOMHUNGYEN",IF(ISNUMBER(SEARCH($V$16,T1434)),"WINCOMNGHEAN",IF(ISNUMBER(SEARCH($V$17,T1434)),"WINCOMLAOCAI",IF(ISNUMBER(SEARCH($V$18,T1434)),"WINCOMVUNGTAU",IF(ISNUMBER(SEARCH($V$19,T1434)),"WINCOMBINHDUONG",IF(ISNUMBER(SEARCH($V$20,T1434)),"WINCOMKIENGIANG",IF(ISNUMBER(SEARCH($V$21,T1434)),"WINCOMHANAM",IF(ISNUMBER(SEARCH($V$22,T1434)),"WINCOMNAMDINH",IF(ISNUMBER(SEARCH($V$23,T1434)),"WINCOMLANGSON",IF(ISNUMBER(SEARCH($V$24,T1434)),"WINCOMTHANHHOA",IF(ISNUMBER(SEARCH($V$25,T1434)),"WINCOMYENBAI",IF(ISNUMBER(SEARCH($V$26,T1434)),"WINCOMTUYENQUANG",IF(ISNUMBER(SEARCH($V$27,T1434)),"WINCOMHUE",IF(ISNUMBER(SEARCH($V$28,T1434)),"WINCOMQUANGNAM",IF(ISNUMBER(SEARCH($V$29,T1434)),"WINCOMVINHPHUC",IF(ISNUMBER(SEARCH($V$30,T1434)),"WINCOMHAGIANG",IF(ISNUMBER(SEARCH($V$31,T1434)),"WINCOMNINHBINH",IF(ISNUMBER(SEARCH($V$32,T1434)),"WINCOMTRAVINH",IF(ISNUMBER(SEARCH($V$33,T1434)),"WINCOMCANTHO",IF(ISNUMBER(SEARCH($V$34,T1434)),"WINCOMBENTRE",IF(ISNUMBER(SEARCH($V$35,T1434)),"WINCOMCAMAU",IF(ISNUMBER(SEARCH($V$36,T1434)),"WINCOMANGIANG",IF(ISNUMBER(SEARCH($V$37,T1434)),"WINCOMNINHTHUAN",IF(ISNUMBER(SEARCH($V$38,T1434)),"WINCOMTHAIBINH",IF(ISNUMBER(SEARCH($V$39,T1434)),"WINCOMGIALAI",IF(ISNUMBER(SEARCH($V$40,T1434)),"WINCOMHOABINH",IF(ISNUMBER(SEARCH($V$41,T1434)),"WINCOMQUANGNGAI",IF(ISNUMBER(SEARCH($V$42,T1434)),"WINCOMBINHTHUAN",IF(ISNUMBER(SEARCH($V$43,T1434)),"WINCOMDAKLAK",IF(ISNUMBER(SEARCH($V$44,T1434)),"WINCOMSOCTRANG",IF(ISNUMBER(SEARCH($V$45,T1434)),"WINCOMSONLA",IF(ISNUMBER(SEARCH($V$46,T1434)),"WINCOMKONTUM",IF(ISNUMBER(SEARCH($V$47,T1434)),"WINCOMPHUYEN",IF(ISNUMBER(SEARCH($V$48,T1434)),"WINCOMQUANGTRI",IF(ISNUMBER(SEARCH($V$49,T1434)),"WINCOMBINHDINH",IF(ISNUMBER(SEARCH($V$50,T1434)),"WINCOMCAOBANG",IF(ISNUMBER(SEARCH($V$51,T1434)),"WINCOMQUANGBINH",IF(ISNUMBER(SEARCH($V$52,T1434)),"WINCOMLAMDONG",IF(ISNUMBER(SEARCH($V$53,T1434)),"WINCOMVINHLONG",IF(ISNUMBER(SEARCH($V$54,T1434)),"WINCOMDONGTHAP",IF(ISNUMBER(SEARCH($V$55,T1434)),"WINCOMTIENGIANG",IF(ISNUMBER(SEARCH($V$56,T1434)),"WINCOMQUANGNINH",0))))))))))))))))))))))))))))))))))))))))))))))))))))))</f>
        <v>WINCOMHOCHIMINH</v>
      </c>
    </row>
    <row r="1435" spans="1:25" x14ac:dyDescent="0.2">
      <c r="A1435" t="s">
        <v>0</v>
      </c>
      <c r="B1435" t="s">
        <v>2381</v>
      </c>
      <c r="C1435" t="s">
        <v>2</v>
      </c>
      <c r="D1435" t="s">
        <v>134</v>
      </c>
      <c r="E1435" t="s">
        <v>4</v>
      </c>
      <c r="F1435" s="5">
        <f t="shared" si="89"/>
        <v>2</v>
      </c>
      <c r="G1435" s="2">
        <v>181500</v>
      </c>
      <c r="H1435" s="2">
        <v>199650.00000000003</v>
      </c>
      <c r="I1435" t="s">
        <v>5</v>
      </c>
      <c r="J1435" t="s">
        <v>135</v>
      </c>
      <c r="K1435" t="str">
        <f t="shared" si="90"/>
        <v>_Chân gà sốt cay 400g</v>
      </c>
      <c r="L1435" s="8" t="str">
        <f>VLOOKUP(K1435,'[1]Mã Misa'!$B$2:$D$74,2,0)</f>
        <v>Chân gà sốt cay 400g</v>
      </c>
      <c r="M1435" s="8" t="str">
        <f>VLOOKUP(L1435,'[1]Mã Misa'!$C$2:$D$74,2,0)</f>
        <v>CGSC400</v>
      </c>
      <c r="N1435" s="2">
        <v>90750</v>
      </c>
      <c r="O1435" t="s">
        <v>2382</v>
      </c>
      <c r="P1435" s="8" t="str">
        <f t="shared" si="91"/>
        <v>0010835</v>
      </c>
      <c r="Q1435" s="8" t="e">
        <f t="array" ref="Q1435">IF(VLOOKUP(P1435,$AA$1:$AC$32,1,0)&lt;&gt;0,(P1435&amp;"A"),0)</f>
        <v>#N/A</v>
      </c>
      <c r="R1435" s="12">
        <v>44517</v>
      </c>
      <c r="S1435" t="s">
        <v>1123</v>
      </c>
      <c r="T1435" s="8" t="str">
        <f t="shared" si="92"/>
        <v>VM+ HPG 84</v>
      </c>
      <c r="U1435" t="s">
        <v>6304</v>
      </c>
      <c r="Y1435" t="str">
        <f t="array" ref="Y1435">IF(ISNUMBER(SEARCH($V$3,T1435)),"WINCOMHANOI",IF(ISNUMBER(SEARCH($V$4,T1435)),"WINCOMHOCHIMINH",IF(ISNUMBER(SEARCH($V$5,T1435)),"WINCOMDANANG",IF(ISNUMBER(SEARCH($V$6,T1435)),"WINCOMHAIDUONG",IF(ISNUMBER(SEARCH($V$7,T1435)),"WINCOMQUANGNINH",IF(ISNUMBER(SEARCH($V$8,T1435)),"WINCOMHAIPHONG",IF(ISNUMBER(SEARCH($V$9,T1435)),"WINCOMBACGIANG",IF(ISNUMBER(SEARCH($V$10,T1435)),"WINCOMBACNINH",IF(ISNUMBER(SEARCH($V$11,T1435)),"WINCOMPHUTHO",IF(ISNUMBER(SEARCH($V$12,T1435)),"WINCOMHATINH",IF(ISNUMBER(SEARCH($V$13,T1435)),"WINCOMTHAINGUYEN",IF(ISNUMBER(SEARCH($V$14,T1435)),"WINCOMKHANHHOA",IF(ISNUMBER(SEARCH($V$15,T1435)),"WINCOMHUNGYEN",IF(ISNUMBER(SEARCH($V$16,T1435)),"WINCOMNGHEAN",IF(ISNUMBER(SEARCH($V$17,T1435)),"WINCOMLAOCAI",IF(ISNUMBER(SEARCH($V$18,T1435)),"WINCOMVUNGTAU",IF(ISNUMBER(SEARCH($V$19,T1435)),"WINCOMBINHDUONG",IF(ISNUMBER(SEARCH($V$20,T1435)),"WINCOMKIENGIANG",IF(ISNUMBER(SEARCH($V$21,T1435)),"WINCOMHANAM",IF(ISNUMBER(SEARCH($V$22,T1435)),"WINCOMNAMDINH",IF(ISNUMBER(SEARCH($V$23,T1435)),"WINCOMLANGSON",IF(ISNUMBER(SEARCH($V$24,T1435)),"WINCOMTHANHHOA",IF(ISNUMBER(SEARCH($V$25,T1435)),"WINCOMYENBAI",IF(ISNUMBER(SEARCH($V$26,T1435)),"WINCOMTUYENQUANG",IF(ISNUMBER(SEARCH($V$27,T1435)),"WINCOMHUE",IF(ISNUMBER(SEARCH($V$28,T1435)),"WINCOMQUANGNAM",IF(ISNUMBER(SEARCH($V$29,T1435)),"WINCOMVINHPHUC",IF(ISNUMBER(SEARCH($V$30,T1435)),"WINCOMHAGIANG",IF(ISNUMBER(SEARCH($V$31,T1435)),"WINCOMNINHBINH",IF(ISNUMBER(SEARCH($V$32,T1435)),"WINCOMTRAVINH",IF(ISNUMBER(SEARCH($V$33,T1435)),"WINCOMCANTHO",IF(ISNUMBER(SEARCH($V$34,T1435)),"WINCOMBENTRE",IF(ISNUMBER(SEARCH($V$35,T1435)),"WINCOMCAMAU",IF(ISNUMBER(SEARCH($V$36,T1435)),"WINCOMANGIANG",IF(ISNUMBER(SEARCH($V$37,T1435)),"WINCOMNINHTHUAN",IF(ISNUMBER(SEARCH($V$38,T1435)),"WINCOMTHAIBINH",IF(ISNUMBER(SEARCH($V$39,T1435)),"WINCOMGIALAI",IF(ISNUMBER(SEARCH($V$40,T1435)),"WINCOMHOABINH",IF(ISNUMBER(SEARCH($V$41,T1435)),"WINCOMQUANGNGAI",IF(ISNUMBER(SEARCH($V$42,T1435)),"WINCOMBINHTHUAN",IF(ISNUMBER(SEARCH($V$43,T1435)),"WINCOMDAKLAK",IF(ISNUMBER(SEARCH($V$44,T1435)),"WINCOMSOCTRANG",IF(ISNUMBER(SEARCH($V$45,T1435)),"WINCOMSONLA",IF(ISNUMBER(SEARCH($V$46,T1435)),"WINCOMKONTUM",IF(ISNUMBER(SEARCH($V$47,T1435)),"WINCOMPHUYEN",IF(ISNUMBER(SEARCH($V$48,T1435)),"WINCOMQUANGTRI",IF(ISNUMBER(SEARCH($V$49,T1435)),"WINCOMBINHDINH",IF(ISNUMBER(SEARCH($V$50,T1435)),"WINCOMCAOBANG",IF(ISNUMBER(SEARCH($V$51,T1435)),"WINCOMQUANGBINH",IF(ISNUMBER(SEARCH($V$52,T1435)),"WINCOMLAMDONG",IF(ISNUMBER(SEARCH($V$53,T1435)),"WINCOMVINHLONG",IF(ISNUMBER(SEARCH($V$54,T1435)),"WINCOMDONGTHAP",IF(ISNUMBER(SEARCH($V$55,T1435)),"WINCOMTIENGIANG",IF(ISNUMBER(SEARCH($V$56,T1435)),"WINCOMQUANGNINH",0))))))))))))))))))))))))))))))))))))))))))))))))))))))</f>
        <v>WINCOMHAIPHONG</v>
      </c>
    </row>
    <row r="1436" spans="1:25" x14ac:dyDescent="0.2">
      <c r="A1436" t="s">
        <v>0</v>
      </c>
      <c r="B1436" t="s">
        <v>2381</v>
      </c>
      <c r="C1436" t="s">
        <v>31</v>
      </c>
      <c r="D1436" t="s">
        <v>62</v>
      </c>
      <c r="E1436" t="s">
        <v>4</v>
      </c>
      <c r="F1436" s="5">
        <f t="shared" si="89"/>
        <v>3</v>
      </c>
      <c r="G1436" s="2">
        <v>316200</v>
      </c>
      <c r="H1436" s="2">
        <v>347820</v>
      </c>
      <c r="I1436" t="s">
        <v>5</v>
      </c>
      <c r="J1436" t="s">
        <v>63</v>
      </c>
      <c r="K1436" t="str">
        <f t="shared" si="90"/>
        <v>_Đùi gà sốt cay 500g</v>
      </c>
      <c r="L1436" s="8" t="str">
        <f>VLOOKUP(K1436,'[1]Mã Misa'!$B$2:$D$74,2,0)</f>
        <v>Đùi gà sốt cay 500g</v>
      </c>
      <c r="M1436" s="8" t="str">
        <f>VLOOKUP(L1436,'[1]Mã Misa'!$C$2:$D$74,2,0)</f>
        <v>DGSC500</v>
      </c>
      <c r="N1436" s="2">
        <v>105400</v>
      </c>
      <c r="O1436" t="s">
        <v>2382</v>
      </c>
      <c r="P1436" s="8" t="str">
        <f t="shared" si="91"/>
        <v>0010835</v>
      </c>
      <c r="Q1436" s="8" t="e">
        <f t="array" ref="Q1436">IF(VLOOKUP(P1436,$AA$1:$AC$32,1,0)&lt;&gt;0,(P1436&amp;"A"),0)</f>
        <v>#N/A</v>
      </c>
      <c r="R1436" s="12">
        <v>44517</v>
      </c>
      <c r="S1436" t="s">
        <v>1123</v>
      </c>
      <c r="T1436" s="8" t="str">
        <f t="shared" si="92"/>
        <v>VM+ HPG 84</v>
      </c>
      <c r="U1436" t="s">
        <v>6304</v>
      </c>
      <c r="Y1436" t="str">
        <f t="array" ref="Y1436">IF(ISNUMBER(SEARCH($V$3,T1436)),"WINCOMHANOI",IF(ISNUMBER(SEARCH($V$4,T1436)),"WINCOMHOCHIMINH",IF(ISNUMBER(SEARCH($V$5,T1436)),"WINCOMDANANG",IF(ISNUMBER(SEARCH($V$6,T1436)),"WINCOMHAIDUONG",IF(ISNUMBER(SEARCH($V$7,T1436)),"WINCOMQUANGNINH",IF(ISNUMBER(SEARCH($V$8,T1436)),"WINCOMHAIPHONG",IF(ISNUMBER(SEARCH($V$9,T1436)),"WINCOMBACGIANG",IF(ISNUMBER(SEARCH($V$10,T1436)),"WINCOMBACNINH",IF(ISNUMBER(SEARCH($V$11,T1436)),"WINCOMPHUTHO",IF(ISNUMBER(SEARCH($V$12,T1436)),"WINCOMHATINH",IF(ISNUMBER(SEARCH($V$13,T1436)),"WINCOMTHAINGUYEN",IF(ISNUMBER(SEARCH($V$14,T1436)),"WINCOMKHANHHOA",IF(ISNUMBER(SEARCH($V$15,T1436)),"WINCOMHUNGYEN",IF(ISNUMBER(SEARCH($V$16,T1436)),"WINCOMNGHEAN",IF(ISNUMBER(SEARCH($V$17,T1436)),"WINCOMLAOCAI",IF(ISNUMBER(SEARCH($V$18,T1436)),"WINCOMVUNGTAU",IF(ISNUMBER(SEARCH($V$19,T1436)),"WINCOMBINHDUONG",IF(ISNUMBER(SEARCH($V$20,T1436)),"WINCOMKIENGIANG",IF(ISNUMBER(SEARCH($V$21,T1436)),"WINCOMHANAM",IF(ISNUMBER(SEARCH($V$22,T1436)),"WINCOMNAMDINH",IF(ISNUMBER(SEARCH($V$23,T1436)),"WINCOMLANGSON",IF(ISNUMBER(SEARCH($V$24,T1436)),"WINCOMTHANHHOA",IF(ISNUMBER(SEARCH($V$25,T1436)),"WINCOMYENBAI",IF(ISNUMBER(SEARCH($V$26,T1436)),"WINCOMTUYENQUANG",IF(ISNUMBER(SEARCH($V$27,T1436)),"WINCOMHUE",IF(ISNUMBER(SEARCH($V$28,T1436)),"WINCOMQUANGNAM",IF(ISNUMBER(SEARCH($V$29,T1436)),"WINCOMVINHPHUC",IF(ISNUMBER(SEARCH($V$30,T1436)),"WINCOMHAGIANG",IF(ISNUMBER(SEARCH($V$31,T1436)),"WINCOMNINHBINH",IF(ISNUMBER(SEARCH($V$32,T1436)),"WINCOMTRAVINH",IF(ISNUMBER(SEARCH($V$33,T1436)),"WINCOMCANTHO",IF(ISNUMBER(SEARCH($V$34,T1436)),"WINCOMBENTRE",IF(ISNUMBER(SEARCH($V$35,T1436)),"WINCOMCAMAU",IF(ISNUMBER(SEARCH($V$36,T1436)),"WINCOMANGIANG",IF(ISNUMBER(SEARCH($V$37,T1436)),"WINCOMNINHTHUAN",IF(ISNUMBER(SEARCH($V$38,T1436)),"WINCOMTHAIBINH",IF(ISNUMBER(SEARCH($V$39,T1436)),"WINCOMGIALAI",IF(ISNUMBER(SEARCH($V$40,T1436)),"WINCOMHOABINH",IF(ISNUMBER(SEARCH($V$41,T1436)),"WINCOMQUANGNGAI",IF(ISNUMBER(SEARCH($V$42,T1436)),"WINCOMBINHTHUAN",IF(ISNUMBER(SEARCH($V$43,T1436)),"WINCOMDAKLAK",IF(ISNUMBER(SEARCH($V$44,T1436)),"WINCOMSOCTRANG",IF(ISNUMBER(SEARCH($V$45,T1436)),"WINCOMSONLA",IF(ISNUMBER(SEARCH($V$46,T1436)),"WINCOMKONTUM",IF(ISNUMBER(SEARCH($V$47,T1436)),"WINCOMPHUYEN",IF(ISNUMBER(SEARCH($V$48,T1436)),"WINCOMQUANGTRI",IF(ISNUMBER(SEARCH($V$49,T1436)),"WINCOMBINHDINH",IF(ISNUMBER(SEARCH($V$50,T1436)),"WINCOMCAOBANG",IF(ISNUMBER(SEARCH($V$51,T1436)),"WINCOMQUANGBINH",IF(ISNUMBER(SEARCH($V$52,T1436)),"WINCOMLAMDONG",IF(ISNUMBER(SEARCH($V$53,T1436)),"WINCOMVINHLONG",IF(ISNUMBER(SEARCH($V$54,T1436)),"WINCOMDONGTHAP",IF(ISNUMBER(SEARCH($V$55,T1436)),"WINCOMTIENGIANG",IF(ISNUMBER(SEARCH($V$56,T1436)),"WINCOMQUANGNINH",0))))))))))))))))))))))))))))))))))))))))))))))))))))))</f>
        <v>WINCOMHAIPHONG</v>
      </c>
    </row>
    <row r="1437" spans="1:25" x14ac:dyDescent="0.2">
      <c r="A1437" t="s">
        <v>0</v>
      </c>
      <c r="B1437" t="s">
        <v>2383</v>
      </c>
      <c r="C1437" t="s">
        <v>2</v>
      </c>
      <c r="D1437" t="s">
        <v>32</v>
      </c>
      <c r="E1437" t="s">
        <v>4</v>
      </c>
      <c r="F1437" s="5">
        <f t="shared" si="89"/>
        <v>1</v>
      </c>
      <c r="G1437" s="2">
        <v>59400</v>
      </c>
      <c r="H1437" s="2">
        <v>65340.000000000007</v>
      </c>
      <c r="I1437" t="s">
        <v>5</v>
      </c>
      <c r="J1437" t="s">
        <v>33</v>
      </c>
      <c r="K1437" t="str">
        <f t="shared" si="90"/>
        <v>_Giò lụa 250g</v>
      </c>
      <c r="L1437" s="8" t="str">
        <f>VLOOKUP(K1437,'[1]Mã Misa'!$B$2:$D$74,2,0)</f>
        <v>Giò lụa 250g</v>
      </c>
      <c r="M1437" s="8" t="str">
        <f>VLOOKUP(L1437,'[1]Mã Misa'!$C$2:$D$74,2,0)</f>
        <v>GL250</v>
      </c>
      <c r="N1437" s="2">
        <v>59400</v>
      </c>
      <c r="O1437" t="s">
        <v>2384</v>
      </c>
      <c r="P1437" s="8" t="str">
        <f t="shared" si="91"/>
        <v>0002292</v>
      </c>
      <c r="Q1437" s="8" t="str">
        <f t="array" ref="Q1437">IF(VLOOKUP(P1437,$AA$1:$AC$32,1,0)&lt;&gt;0,(P1437&amp;"A"),0)</f>
        <v>0002292A</v>
      </c>
      <c r="R1437" s="12">
        <v>44517</v>
      </c>
      <c r="S1437" t="s">
        <v>2385</v>
      </c>
      <c r="T1437" s="8" t="str">
        <f t="shared" si="92"/>
        <v>VM+ BGG 13</v>
      </c>
      <c r="U1437" t="s">
        <v>6646</v>
      </c>
      <c r="Y1437" t="str">
        <f t="array" ref="Y1437">IF(ISNUMBER(SEARCH($V$3,T1437)),"WINCOMHANOI",IF(ISNUMBER(SEARCH($V$4,T1437)),"WINCOMHOCHIMINH",IF(ISNUMBER(SEARCH($V$5,T1437)),"WINCOMDANANG",IF(ISNUMBER(SEARCH($V$6,T1437)),"WINCOMHAIDUONG",IF(ISNUMBER(SEARCH($V$7,T1437)),"WINCOMQUANGNINH",IF(ISNUMBER(SEARCH($V$8,T1437)),"WINCOMHAIPHONG",IF(ISNUMBER(SEARCH($V$9,T1437)),"WINCOMBACGIANG",IF(ISNUMBER(SEARCH($V$10,T1437)),"WINCOMBACNINH",IF(ISNUMBER(SEARCH($V$11,T1437)),"WINCOMPHUTHO",IF(ISNUMBER(SEARCH($V$12,T1437)),"WINCOMHATINH",IF(ISNUMBER(SEARCH($V$13,T1437)),"WINCOMTHAINGUYEN",IF(ISNUMBER(SEARCH($V$14,T1437)),"WINCOMKHANHHOA",IF(ISNUMBER(SEARCH($V$15,T1437)),"WINCOMHUNGYEN",IF(ISNUMBER(SEARCH($V$16,T1437)),"WINCOMNGHEAN",IF(ISNUMBER(SEARCH($V$17,T1437)),"WINCOMLAOCAI",IF(ISNUMBER(SEARCH($V$18,T1437)),"WINCOMVUNGTAU",IF(ISNUMBER(SEARCH($V$19,T1437)),"WINCOMBINHDUONG",IF(ISNUMBER(SEARCH($V$20,T1437)),"WINCOMKIENGIANG",IF(ISNUMBER(SEARCH($V$21,T1437)),"WINCOMHANAM",IF(ISNUMBER(SEARCH($V$22,T1437)),"WINCOMNAMDINH",IF(ISNUMBER(SEARCH($V$23,T1437)),"WINCOMLANGSON",IF(ISNUMBER(SEARCH($V$24,T1437)),"WINCOMTHANHHOA",IF(ISNUMBER(SEARCH($V$25,T1437)),"WINCOMYENBAI",IF(ISNUMBER(SEARCH($V$26,T1437)),"WINCOMTUYENQUANG",IF(ISNUMBER(SEARCH($V$27,T1437)),"WINCOMHUE",IF(ISNUMBER(SEARCH($V$28,T1437)),"WINCOMQUANGNAM",IF(ISNUMBER(SEARCH($V$29,T1437)),"WINCOMVINHPHUC",IF(ISNUMBER(SEARCH($V$30,T1437)),"WINCOMHAGIANG",IF(ISNUMBER(SEARCH($V$31,T1437)),"WINCOMNINHBINH",IF(ISNUMBER(SEARCH($V$32,T1437)),"WINCOMTRAVINH",IF(ISNUMBER(SEARCH($V$33,T1437)),"WINCOMCANTHO",IF(ISNUMBER(SEARCH($V$34,T1437)),"WINCOMBENTRE",IF(ISNUMBER(SEARCH($V$35,T1437)),"WINCOMCAMAU",IF(ISNUMBER(SEARCH($V$36,T1437)),"WINCOMANGIANG",IF(ISNUMBER(SEARCH($V$37,T1437)),"WINCOMNINHTHUAN",IF(ISNUMBER(SEARCH($V$38,T1437)),"WINCOMTHAIBINH",IF(ISNUMBER(SEARCH($V$39,T1437)),"WINCOMGIALAI",IF(ISNUMBER(SEARCH($V$40,T1437)),"WINCOMHOABINH",IF(ISNUMBER(SEARCH($V$41,T1437)),"WINCOMQUANGNGAI",IF(ISNUMBER(SEARCH($V$42,T1437)),"WINCOMBINHTHUAN",IF(ISNUMBER(SEARCH($V$43,T1437)),"WINCOMDAKLAK",IF(ISNUMBER(SEARCH($V$44,T1437)),"WINCOMSOCTRANG",IF(ISNUMBER(SEARCH($V$45,T1437)),"WINCOMSONLA",IF(ISNUMBER(SEARCH($V$46,T1437)),"WINCOMKONTUM",IF(ISNUMBER(SEARCH($V$47,T1437)),"WINCOMPHUYEN",IF(ISNUMBER(SEARCH($V$48,T1437)),"WINCOMQUANGTRI",IF(ISNUMBER(SEARCH($V$49,T1437)),"WINCOMBINHDINH",IF(ISNUMBER(SEARCH($V$50,T1437)),"WINCOMCAOBANG",IF(ISNUMBER(SEARCH($V$51,T1437)),"WINCOMQUANGBINH",IF(ISNUMBER(SEARCH($V$52,T1437)),"WINCOMLAMDONG",IF(ISNUMBER(SEARCH($V$53,T1437)),"WINCOMVINHLONG",IF(ISNUMBER(SEARCH($V$54,T1437)),"WINCOMDONGTHAP",IF(ISNUMBER(SEARCH($V$55,T1437)),"WINCOMTIENGIANG",IF(ISNUMBER(SEARCH($V$56,T1437)),"WINCOMQUANGNINH",0))))))))))))))))))))))))))))))))))))))))))))))))))))))</f>
        <v>WINCOMBACGIANG</v>
      </c>
    </row>
    <row r="1438" spans="1:25" x14ac:dyDescent="0.2">
      <c r="A1438" t="s">
        <v>0</v>
      </c>
      <c r="B1438" t="s">
        <v>2386</v>
      </c>
      <c r="C1438" t="s">
        <v>2</v>
      </c>
      <c r="D1438" t="s">
        <v>20</v>
      </c>
      <c r="E1438" t="s">
        <v>4</v>
      </c>
      <c r="F1438" s="5">
        <f t="shared" si="89"/>
        <v>2</v>
      </c>
      <c r="G1438" s="2">
        <v>100364</v>
      </c>
      <c r="H1438" s="2">
        <v>110400.40000000001</v>
      </c>
      <c r="I1438" t="s">
        <v>5</v>
      </c>
      <c r="J1438" t="s">
        <v>21</v>
      </c>
      <c r="K1438" t="str">
        <f t="shared" si="90"/>
        <v>Giò tai lưỡi xào gói 250g</v>
      </c>
      <c r="L1438" s="8" t="str">
        <f>VLOOKUP(K1438,'[1]Mã Misa'!$B$2:$D$74,2,0)</f>
        <v>Giò Tai Lưỡi Xào 250g</v>
      </c>
      <c r="M1438" s="8" t="str">
        <f>VLOOKUP(L1438,'[1]Mã Misa'!$C$2:$D$74,2,0)</f>
        <v>GTLX250G</v>
      </c>
      <c r="N1438" s="2">
        <v>50182</v>
      </c>
      <c r="O1438" t="s">
        <v>2387</v>
      </c>
      <c r="P1438" s="8" t="str">
        <f t="shared" si="91"/>
        <v>0010838</v>
      </c>
      <c r="Q1438" s="8" t="e">
        <f t="array" ref="Q1438">IF(VLOOKUP(P1438,$AA$1:$AC$32,1,0)&lt;&gt;0,(P1438&amp;"A"),0)</f>
        <v>#N/A</v>
      </c>
      <c r="R1438" s="12">
        <v>44517</v>
      </c>
      <c r="S1438" t="s">
        <v>2388</v>
      </c>
      <c r="T1438" s="8" t="str">
        <f t="shared" si="92"/>
        <v>VM+ HPG 63</v>
      </c>
      <c r="U1438" t="s">
        <v>6647</v>
      </c>
      <c r="Y1438" t="str">
        <f t="array" ref="Y1438">IF(ISNUMBER(SEARCH($V$3,T1438)),"WINCOMHANOI",IF(ISNUMBER(SEARCH($V$4,T1438)),"WINCOMHOCHIMINH",IF(ISNUMBER(SEARCH($V$5,T1438)),"WINCOMDANANG",IF(ISNUMBER(SEARCH($V$6,T1438)),"WINCOMHAIDUONG",IF(ISNUMBER(SEARCH($V$7,T1438)),"WINCOMQUANGNINH",IF(ISNUMBER(SEARCH($V$8,T1438)),"WINCOMHAIPHONG",IF(ISNUMBER(SEARCH($V$9,T1438)),"WINCOMBACGIANG",IF(ISNUMBER(SEARCH($V$10,T1438)),"WINCOMBACNINH",IF(ISNUMBER(SEARCH($V$11,T1438)),"WINCOMPHUTHO",IF(ISNUMBER(SEARCH($V$12,T1438)),"WINCOMHATINH",IF(ISNUMBER(SEARCH($V$13,T1438)),"WINCOMTHAINGUYEN",IF(ISNUMBER(SEARCH($V$14,T1438)),"WINCOMKHANHHOA",IF(ISNUMBER(SEARCH($V$15,T1438)),"WINCOMHUNGYEN",IF(ISNUMBER(SEARCH($V$16,T1438)),"WINCOMNGHEAN",IF(ISNUMBER(SEARCH($V$17,T1438)),"WINCOMLAOCAI",IF(ISNUMBER(SEARCH($V$18,T1438)),"WINCOMVUNGTAU",IF(ISNUMBER(SEARCH($V$19,T1438)),"WINCOMBINHDUONG",IF(ISNUMBER(SEARCH($V$20,T1438)),"WINCOMKIENGIANG",IF(ISNUMBER(SEARCH($V$21,T1438)),"WINCOMHANAM",IF(ISNUMBER(SEARCH($V$22,T1438)),"WINCOMNAMDINH",IF(ISNUMBER(SEARCH($V$23,T1438)),"WINCOMLANGSON",IF(ISNUMBER(SEARCH($V$24,T1438)),"WINCOMTHANHHOA",IF(ISNUMBER(SEARCH($V$25,T1438)),"WINCOMYENBAI",IF(ISNUMBER(SEARCH($V$26,T1438)),"WINCOMTUYENQUANG",IF(ISNUMBER(SEARCH($V$27,T1438)),"WINCOMHUE",IF(ISNUMBER(SEARCH($V$28,T1438)),"WINCOMQUANGNAM",IF(ISNUMBER(SEARCH($V$29,T1438)),"WINCOMVINHPHUC",IF(ISNUMBER(SEARCH($V$30,T1438)),"WINCOMHAGIANG",IF(ISNUMBER(SEARCH($V$31,T1438)),"WINCOMNINHBINH",IF(ISNUMBER(SEARCH($V$32,T1438)),"WINCOMTRAVINH",IF(ISNUMBER(SEARCH($V$33,T1438)),"WINCOMCANTHO",IF(ISNUMBER(SEARCH($V$34,T1438)),"WINCOMBENTRE",IF(ISNUMBER(SEARCH($V$35,T1438)),"WINCOMCAMAU",IF(ISNUMBER(SEARCH($V$36,T1438)),"WINCOMANGIANG",IF(ISNUMBER(SEARCH($V$37,T1438)),"WINCOMNINHTHUAN",IF(ISNUMBER(SEARCH($V$38,T1438)),"WINCOMTHAIBINH",IF(ISNUMBER(SEARCH($V$39,T1438)),"WINCOMGIALAI",IF(ISNUMBER(SEARCH($V$40,T1438)),"WINCOMHOABINH",IF(ISNUMBER(SEARCH($V$41,T1438)),"WINCOMQUANGNGAI",IF(ISNUMBER(SEARCH($V$42,T1438)),"WINCOMBINHTHUAN",IF(ISNUMBER(SEARCH($V$43,T1438)),"WINCOMDAKLAK",IF(ISNUMBER(SEARCH($V$44,T1438)),"WINCOMSOCTRANG",IF(ISNUMBER(SEARCH($V$45,T1438)),"WINCOMSONLA",IF(ISNUMBER(SEARCH($V$46,T1438)),"WINCOMKONTUM",IF(ISNUMBER(SEARCH($V$47,T1438)),"WINCOMPHUYEN",IF(ISNUMBER(SEARCH($V$48,T1438)),"WINCOMQUANGTRI",IF(ISNUMBER(SEARCH($V$49,T1438)),"WINCOMBINHDINH",IF(ISNUMBER(SEARCH($V$50,T1438)),"WINCOMCAOBANG",IF(ISNUMBER(SEARCH($V$51,T1438)),"WINCOMQUANGBINH",IF(ISNUMBER(SEARCH($V$52,T1438)),"WINCOMLAMDONG",IF(ISNUMBER(SEARCH($V$53,T1438)),"WINCOMVINHLONG",IF(ISNUMBER(SEARCH($V$54,T1438)),"WINCOMDONGTHAP",IF(ISNUMBER(SEARCH($V$55,T1438)),"WINCOMTIENGIANG",IF(ISNUMBER(SEARCH($V$56,T1438)),"WINCOMQUANGNINH",0))))))))))))))))))))))))))))))))))))))))))))))))))))))</f>
        <v>WINCOMHAIPHONG</v>
      </c>
    </row>
    <row r="1439" spans="1:25" x14ac:dyDescent="0.2">
      <c r="A1439" t="s">
        <v>0</v>
      </c>
      <c r="B1439" t="s">
        <v>2389</v>
      </c>
      <c r="C1439" t="s">
        <v>2</v>
      </c>
      <c r="D1439" t="s">
        <v>39</v>
      </c>
      <c r="E1439" t="s">
        <v>4</v>
      </c>
      <c r="F1439" s="5">
        <f t="shared" si="89"/>
        <v>1</v>
      </c>
      <c r="G1439" s="2">
        <v>46000</v>
      </c>
      <c r="H1439" s="2">
        <v>50600.000000000007</v>
      </c>
      <c r="I1439" t="s">
        <v>5</v>
      </c>
      <c r="J1439" t="s">
        <v>40</v>
      </c>
      <c r="K1439" t="str">
        <f t="shared" si="90"/>
        <v>Mộc nấm hương gói 250g</v>
      </c>
      <c r="L1439" s="8" t="str">
        <f>VLOOKUP(K1439,'[1]Mã Misa'!$B$2:$D$74,2,0)</f>
        <v>Mộc Nấm Hương 250g</v>
      </c>
      <c r="M1439" s="8" t="str">
        <f>VLOOKUP(L1439,'[1]Mã Misa'!$C$2:$D$74,2,0)</f>
        <v>MNH250</v>
      </c>
      <c r="N1439" s="2">
        <v>46000</v>
      </c>
      <c r="O1439" t="s">
        <v>2390</v>
      </c>
      <c r="P1439" s="8" t="str">
        <f t="shared" si="91"/>
        <v>0142650</v>
      </c>
      <c r="Q1439" s="8" t="e">
        <f t="array" ref="Q1439">IF(VLOOKUP(P1439,$AA$1:$AC$32,1,0)&lt;&gt;0,(P1439&amp;"A"),0)</f>
        <v>#N/A</v>
      </c>
      <c r="R1439" s="12">
        <v>44517</v>
      </c>
      <c r="S1439" t="s">
        <v>2391</v>
      </c>
      <c r="T1439" s="8" t="str">
        <f t="shared" si="92"/>
        <v>VM+ HNI S2</v>
      </c>
      <c r="U1439" t="s">
        <v>6648</v>
      </c>
      <c r="Y1439" t="str">
        <f t="array" ref="Y1439">IF(ISNUMBER(SEARCH($V$3,T1439)),"WINCOMHANOI",IF(ISNUMBER(SEARCH($V$4,T1439)),"WINCOMHOCHIMINH",IF(ISNUMBER(SEARCH($V$5,T1439)),"WINCOMDANANG",IF(ISNUMBER(SEARCH($V$6,T1439)),"WINCOMHAIDUONG",IF(ISNUMBER(SEARCH($V$7,T1439)),"WINCOMQUANGNINH",IF(ISNUMBER(SEARCH($V$8,T1439)),"WINCOMHAIPHONG",IF(ISNUMBER(SEARCH($V$9,T1439)),"WINCOMBACGIANG",IF(ISNUMBER(SEARCH($V$10,T1439)),"WINCOMBACNINH",IF(ISNUMBER(SEARCH($V$11,T1439)),"WINCOMPHUTHO",IF(ISNUMBER(SEARCH($V$12,T1439)),"WINCOMHATINH",IF(ISNUMBER(SEARCH($V$13,T1439)),"WINCOMTHAINGUYEN",IF(ISNUMBER(SEARCH($V$14,T1439)),"WINCOMKHANHHOA",IF(ISNUMBER(SEARCH($V$15,T1439)),"WINCOMHUNGYEN",IF(ISNUMBER(SEARCH($V$16,T1439)),"WINCOMNGHEAN",IF(ISNUMBER(SEARCH($V$17,T1439)),"WINCOMLAOCAI",IF(ISNUMBER(SEARCH($V$18,T1439)),"WINCOMVUNGTAU",IF(ISNUMBER(SEARCH($V$19,T1439)),"WINCOMBINHDUONG",IF(ISNUMBER(SEARCH($V$20,T1439)),"WINCOMKIENGIANG",IF(ISNUMBER(SEARCH($V$21,T1439)),"WINCOMHANAM",IF(ISNUMBER(SEARCH($V$22,T1439)),"WINCOMNAMDINH",IF(ISNUMBER(SEARCH($V$23,T1439)),"WINCOMLANGSON",IF(ISNUMBER(SEARCH($V$24,T1439)),"WINCOMTHANHHOA",IF(ISNUMBER(SEARCH($V$25,T1439)),"WINCOMYENBAI",IF(ISNUMBER(SEARCH($V$26,T1439)),"WINCOMTUYENQUANG",IF(ISNUMBER(SEARCH($V$27,T1439)),"WINCOMHUE",IF(ISNUMBER(SEARCH($V$28,T1439)),"WINCOMQUANGNAM",IF(ISNUMBER(SEARCH($V$29,T1439)),"WINCOMVINHPHUC",IF(ISNUMBER(SEARCH($V$30,T1439)),"WINCOMHAGIANG",IF(ISNUMBER(SEARCH($V$31,T1439)),"WINCOMNINHBINH",IF(ISNUMBER(SEARCH($V$32,T1439)),"WINCOMTRAVINH",IF(ISNUMBER(SEARCH($V$33,T1439)),"WINCOMCANTHO",IF(ISNUMBER(SEARCH($V$34,T1439)),"WINCOMBENTRE",IF(ISNUMBER(SEARCH($V$35,T1439)),"WINCOMCAMAU",IF(ISNUMBER(SEARCH($V$36,T1439)),"WINCOMANGIANG",IF(ISNUMBER(SEARCH($V$37,T1439)),"WINCOMNINHTHUAN",IF(ISNUMBER(SEARCH($V$38,T1439)),"WINCOMTHAIBINH",IF(ISNUMBER(SEARCH($V$39,T1439)),"WINCOMGIALAI",IF(ISNUMBER(SEARCH($V$40,T1439)),"WINCOMHOABINH",IF(ISNUMBER(SEARCH($V$41,T1439)),"WINCOMQUANGNGAI",IF(ISNUMBER(SEARCH($V$42,T1439)),"WINCOMBINHTHUAN",IF(ISNUMBER(SEARCH($V$43,T1439)),"WINCOMDAKLAK",IF(ISNUMBER(SEARCH($V$44,T1439)),"WINCOMSOCTRANG",IF(ISNUMBER(SEARCH($V$45,T1439)),"WINCOMSONLA",IF(ISNUMBER(SEARCH($V$46,T1439)),"WINCOMKONTUM",IF(ISNUMBER(SEARCH($V$47,T1439)),"WINCOMPHUYEN",IF(ISNUMBER(SEARCH($V$48,T1439)),"WINCOMQUANGTRI",IF(ISNUMBER(SEARCH($V$49,T1439)),"WINCOMBINHDINH",IF(ISNUMBER(SEARCH($V$50,T1439)),"WINCOMCAOBANG",IF(ISNUMBER(SEARCH($V$51,T1439)),"WINCOMQUANGBINH",IF(ISNUMBER(SEARCH($V$52,T1439)),"WINCOMLAMDONG",IF(ISNUMBER(SEARCH($V$53,T1439)),"WINCOMVINHLONG",IF(ISNUMBER(SEARCH($V$54,T1439)),"WINCOMDONGTHAP",IF(ISNUMBER(SEARCH($V$55,T1439)),"WINCOMTIENGIANG",IF(ISNUMBER(SEARCH($V$56,T1439)),"WINCOMQUANGNINH",0))))))))))))))))))))))))))))))))))))))))))))))))))))))</f>
        <v>WINCOMHANOI</v>
      </c>
    </row>
    <row r="1440" spans="1:25" x14ac:dyDescent="0.2">
      <c r="A1440" t="s">
        <v>0</v>
      </c>
      <c r="B1440" t="s">
        <v>2389</v>
      </c>
      <c r="C1440" t="s">
        <v>31</v>
      </c>
      <c r="D1440" t="s">
        <v>123</v>
      </c>
      <c r="E1440" t="s">
        <v>4</v>
      </c>
      <c r="F1440" s="5">
        <f t="shared" si="89"/>
        <v>1</v>
      </c>
      <c r="G1440" s="2">
        <v>55595</v>
      </c>
      <c r="H1440" s="2">
        <v>61154.500000000007</v>
      </c>
      <c r="I1440" t="s">
        <v>5</v>
      </c>
      <c r="J1440" t="s">
        <v>124</v>
      </c>
      <c r="K1440" t="str">
        <f t="shared" si="90"/>
        <v>Tai heo muối gói 200g</v>
      </c>
      <c r="L1440" s="8" t="str">
        <f>VLOOKUP(K1440,'[1]Mã Misa'!$B$2:$D$74,2,0)</f>
        <v>Tai heo muối 200g</v>
      </c>
      <c r="M1440" s="8" t="str">
        <f>VLOOKUP(L1440,'[1]Mã Misa'!$C$2:$D$74,2,0)</f>
        <v>TH200</v>
      </c>
      <c r="N1440" s="2">
        <v>55595</v>
      </c>
      <c r="O1440" t="s">
        <v>2390</v>
      </c>
      <c r="P1440" s="8" t="str">
        <f t="shared" si="91"/>
        <v>0142650</v>
      </c>
      <c r="Q1440" s="8" t="e">
        <f t="array" ref="Q1440">IF(VLOOKUP(P1440,$AA$1:$AC$32,1,0)&lt;&gt;0,(P1440&amp;"A"),0)</f>
        <v>#N/A</v>
      </c>
      <c r="R1440" s="12">
        <v>44517</v>
      </c>
      <c r="S1440" t="s">
        <v>2391</v>
      </c>
      <c r="T1440" s="8" t="str">
        <f t="shared" si="92"/>
        <v>VM+ HNI S2</v>
      </c>
      <c r="U1440" t="s">
        <v>6648</v>
      </c>
      <c r="Y1440" t="str">
        <f t="array" ref="Y1440">IF(ISNUMBER(SEARCH($V$3,T1440)),"WINCOMHANOI",IF(ISNUMBER(SEARCH($V$4,T1440)),"WINCOMHOCHIMINH",IF(ISNUMBER(SEARCH($V$5,T1440)),"WINCOMDANANG",IF(ISNUMBER(SEARCH($V$6,T1440)),"WINCOMHAIDUONG",IF(ISNUMBER(SEARCH($V$7,T1440)),"WINCOMQUANGNINH",IF(ISNUMBER(SEARCH($V$8,T1440)),"WINCOMHAIPHONG",IF(ISNUMBER(SEARCH($V$9,T1440)),"WINCOMBACGIANG",IF(ISNUMBER(SEARCH($V$10,T1440)),"WINCOMBACNINH",IF(ISNUMBER(SEARCH($V$11,T1440)),"WINCOMPHUTHO",IF(ISNUMBER(SEARCH($V$12,T1440)),"WINCOMHATINH",IF(ISNUMBER(SEARCH($V$13,T1440)),"WINCOMTHAINGUYEN",IF(ISNUMBER(SEARCH($V$14,T1440)),"WINCOMKHANHHOA",IF(ISNUMBER(SEARCH($V$15,T1440)),"WINCOMHUNGYEN",IF(ISNUMBER(SEARCH($V$16,T1440)),"WINCOMNGHEAN",IF(ISNUMBER(SEARCH($V$17,T1440)),"WINCOMLAOCAI",IF(ISNUMBER(SEARCH($V$18,T1440)),"WINCOMVUNGTAU",IF(ISNUMBER(SEARCH($V$19,T1440)),"WINCOMBINHDUONG",IF(ISNUMBER(SEARCH($V$20,T1440)),"WINCOMKIENGIANG",IF(ISNUMBER(SEARCH($V$21,T1440)),"WINCOMHANAM",IF(ISNUMBER(SEARCH($V$22,T1440)),"WINCOMNAMDINH",IF(ISNUMBER(SEARCH($V$23,T1440)),"WINCOMLANGSON",IF(ISNUMBER(SEARCH($V$24,T1440)),"WINCOMTHANHHOA",IF(ISNUMBER(SEARCH($V$25,T1440)),"WINCOMYENBAI",IF(ISNUMBER(SEARCH($V$26,T1440)),"WINCOMTUYENQUANG",IF(ISNUMBER(SEARCH($V$27,T1440)),"WINCOMHUE",IF(ISNUMBER(SEARCH($V$28,T1440)),"WINCOMQUANGNAM",IF(ISNUMBER(SEARCH($V$29,T1440)),"WINCOMVINHPHUC",IF(ISNUMBER(SEARCH($V$30,T1440)),"WINCOMHAGIANG",IF(ISNUMBER(SEARCH($V$31,T1440)),"WINCOMNINHBINH",IF(ISNUMBER(SEARCH($V$32,T1440)),"WINCOMTRAVINH",IF(ISNUMBER(SEARCH($V$33,T1440)),"WINCOMCANTHO",IF(ISNUMBER(SEARCH($V$34,T1440)),"WINCOMBENTRE",IF(ISNUMBER(SEARCH($V$35,T1440)),"WINCOMCAMAU",IF(ISNUMBER(SEARCH($V$36,T1440)),"WINCOMANGIANG",IF(ISNUMBER(SEARCH($V$37,T1440)),"WINCOMNINHTHUAN",IF(ISNUMBER(SEARCH($V$38,T1440)),"WINCOMTHAIBINH",IF(ISNUMBER(SEARCH($V$39,T1440)),"WINCOMGIALAI",IF(ISNUMBER(SEARCH($V$40,T1440)),"WINCOMHOABINH",IF(ISNUMBER(SEARCH($V$41,T1440)),"WINCOMQUANGNGAI",IF(ISNUMBER(SEARCH($V$42,T1440)),"WINCOMBINHTHUAN",IF(ISNUMBER(SEARCH($V$43,T1440)),"WINCOMDAKLAK",IF(ISNUMBER(SEARCH($V$44,T1440)),"WINCOMSOCTRANG",IF(ISNUMBER(SEARCH($V$45,T1440)),"WINCOMSONLA",IF(ISNUMBER(SEARCH($V$46,T1440)),"WINCOMKONTUM",IF(ISNUMBER(SEARCH($V$47,T1440)),"WINCOMPHUYEN",IF(ISNUMBER(SEARCH($V$48,T1440)),"WINCOMQUANGTRI",IF(ISNUMBER(SEARCH($V$49,T1440)),"WINCOMBINHDINH",IF(ISNUMBER(SEARCH($V$50,T1440)),"WINCOMCAOBANG",IF(ISNUMBER(SEARCH($V$51,T1440)),"WINCOMQUANGBINH",IF(ISNUMBER(SEARCH($V$52,T1440)),"WINCOMLAMDONG",IF(ISNUMBER(SEARCH($V$53,T1440)),"WINCOMVINHLONG",IF(ISNUMBER(SEARCH($V$54,T1440)),"WINCOMDONGTHAP",IF(ISNUMBER(SEARCH($V$55,T1440)),"WINCOMTIENGIANG",IF(ISNUMBER(SEARCH($V$56,T1440)),"WINCOMQUANGNINH",0))))))))))))))))))))))))))))))))))))))))))))))))))))))</f>
        <v>WINCOMHANOI</v>
      </c>
    </row>
    <row r="1441" spans="1:25" x14ac:dyDescent="0.2">
      <c r="A1441" t="s">
        <v>0</v>
      </c>
      <c r="B1441" t="s">
        <v>2389</v>
      </c>
      <c r="C1441" t="s">
        <v>34</v>
      </c>
      <c r="D1441" t="s">
        <v>134</v>
      </c>
      <c r="E1441" t="s">
        <v>4</v>
      </c>
      <c r="F1441" s="5">
        <f t="shared" si="89"/>
        <v>2</v>
      </c>
      <c r="G1441" s="2">
        <v>181500</v>
      </c>
      <c r="H1441" s="2">
        <v>199650.00000000003</v>
      </c>
      <c r="I1441" t="s">
        <v>5</v>
      </c>
      <c r="J1441" t="s">
        <v>135</v>
      </c>
      <c r="K1441" t="str">
        <f t="shared" si="90"/>
        <v>_Chân gà sốt cay 400g</v>
      </c>
      <c r="L1441" s="8" t="str">
        <f>VLOOKUP(K1441,'[1]Mã Misa'!$B$2:$D$74,2,0)</f>
        <v>Chân gà sốt cay 400g</v>
      </c>
      <c r="M1441" s="8" t="str">
        <f>VLOOKUP(L1441,'[1]Mã Misa'!$C$2:$D$74,2,0)</f>
        <v>CGSC400</v>
      </c>
      <c r="N1441" s="2">
        <v>90750</v>
      </c>
      <c r="O1441" t="s">
        <v>2390</v>
      </c>
      <c r="P1441" s="8" t="str">
        <f t="shared" si="91"/>
        <v>0142650</v>
      </c>
      <c r="Q1441" s="8" t="e">
        <f t="array" ref="Q1441">IF(VLOOKUP(P1441,$AA$1:$AC$32,1,0)&lt;&gt;0,(P1441&amp;"A"),0)</f>
        <v>#N/A</v>
      </c>
      <c r="R1441" s="12">
        <v>44517</v>
      </c>
      <c r="S1441" t="s">
        <v>2391</v>
      </c>
      <c r="T1441" s="8" t="str">
        <f t="shared" si="92"/>
        <v>VM+ HNI S2</v>
      </c>
      <c r="U1441" t="s">
        <v>6648</v>
      </c>
      <c r="Y1441" t="str">
        <f t="array" ref="Y1441">IF(ISNUMBER(SEARCH($V$3,T1441)),"WINCOMHANOI",IF(ISNUMBER(SEARCH($V$4,T1441)),"WINCOMHOCHIMINH",IF(ISNUMBER(SEARCH($V$5,T1441)),"WINCOMDANANG",IF(ISNUMBER(SEARCH($V$6,T1441)),"WINCOMHAIDUONG",IF(ISNUMBER(SEARCH($V$7,T1441)),"WINCOMQUANGNINH",IF(ISNUMBER(SEARCH($V$8,T1441)),"WINCOMHAIPHONG",IF(ISNUMBER(SEARCH($V$9,T1441)),"WINCOMBACGIANG",IF(ISNUMBER(SEARCH($V$10,T1441)),"WINCOMBACNINH",IF(ISNUMBER(SEARCH($V$11,T1441)),"WINCOMPHUTHO",IF(ISNUMBER(SEARCH($V$12,T1441)),"WINCOMHATINH",IF(ISNUMBER(SEARCH($V$13,T1441)),"WINCOMTHAINGUYEN",IF(ISNUMBER(SEARCH($V$14,T1441)),"WINCOMKHANHHOA",IF(ISNUMBER(SEARCH($V$15,T1441)),"WINCOMHUNGYEN",IF(ISNUMBER(SEARCH($V$16,T1441)),"WINCOMNGHEAN",IF(ISNUMBER(SEARCH($V$17,T1441)),"WINCOMLAOCAI",IF(ISNUMBER(SEARCH($V$18,T1441)),"WINCOMVUNGTAU",IF(ISNUMBER(SEARCH($V$19,T1441)),"WINCOMBINHDUONG",IF(ISNUMBER(SEARCH($V$20,T1441)),"WINCOMKIENGIANG",IF(ISNUMBER(SEARCH($V$21,T1441)),"WINCOMHANAM",IF(ISNUMBER(SEARCH($V$22,T1441)),"WINCOMNAMDINH",IF(ISNUMBER(SEARCH($V$23,T1441)),"WINCOMLANGSON",IF(ISNUMBER(SEARCH($V$24,T1441)),"WINCOMTHANHHOA",IF(ISNUMBER(SEARCH($V$25,T1441)),"WINCOMYENBAI",IF(ISNUMBER(SEARCH($V$26,T1441)),"WINCOMTUYENQUANG",IF(ISNUMBER(SEARCH($V$27,T1441)),"WINCOMHUE",IF(ISNUMBER(SEARCH($V$28,T1441)),"WINCOMQUANGNAM",IF(ISNUMBER(SEARCH($V$29,T1441)),"WINCOMVINHPHUC",IF(ISNUMBER(SEARCH($V$30,T1441)),"WINCOMHAGIANG",IF(ISNUMBER(SEARCH($V$31,T1441)),"WINCOMNINHBINH",IF(ISNUMBER(SEARCH($V$32,T1441)),"WINCOMTRAVINH",IF(ISNUMBER(SEARCH($V$33,T1441)),"WINCOMCANTHO",IF(ISNUMBER(SEARCH($V$34,T1441)),"WINCOMBENTRE",IF(ISNUMBER(SEARCH($V$35,T1441)),"WINCOMCAMAU",IF(ISNUMBER(SEARCH($V$36,T1441)),"WINCOMANGIANG",IF(ISNUMBER(SEARCH($V$37,T1441)),"WINCOMNINHTHUAN",IF(ISNUMBER(SEARCH($V$38,T1441)),"WINCOMTHAIBINH",IF(ISNUMBER(SEARCH($V$39,T1441)),"WINCOMGIALAI",IF(ISNUMBER(SEARCH($V$40,T1441)),"WINCOMHOABINH",IF(ISNUMBER(SEARCH($V$41,T1441)),"WINCOMQUANGNGAI",IF(ISNUMBER(SEARCH($V$42,T1441)),"WINCOMBINHTHUAN",IF(ISNUMBER(SEARCH($V$43,T1441)),"WINCOMDAKLAK",IF(ISNUMBER(SEARCH($V$44,T1441)),"WINCOMSOCTRANG",IF(ISNUMBER(SEARCH($V$45,T1441)),"WINCOMSONLA",IF(ISNUMBER(SEARCH($V$46,T1441)),"WINCOMKONTUM",IF(ISNUMBER(SEARCH($V$47,T1441)),"WINCOMPHUYEN",IF(ISNUMBER(SEARCH($V$48,T1441)),"WINCOMQUANGTRI",IF(ISNUMBER(SEARCH($V$49,T1441)),"WINCOMBINHDINH",IF(ISNUMBER(SEARCH($V$50,T1441)),"WINCOMCAOBANG",IF(ISNUMBER(SEARCH($V$51,T1441)),"WINCOMQUANGBINH",IF(ISNUMBER(SEARCH($V$52,T1441)),"WINCOMLAMDONG",IF(ISNUMBER(SEARCH($V$53,T1441)),"WINCOMVINHLONG",IF(ISNUMBER(SEARCH($V$54,T1441)),"WINCOMDONGTHAP",IF(ISNUMBER(SEARCH($V$55,T1441)),"WINCOMTIENGIANG",IF(ISNUMBER(SEARCH($V$56,T1441)),"WINCOMQUANGNINH",0))))))))))))))))))))))))))))))))))))))))))))))))))))))</f>
        <v>WINCOMHANOI</v>
      </c>
    </row>
    <row r="1442" spans="1:25" x14ac:dyDescent="0.2">
      <c r="A1442" t="s">
        <v>0</v>
      </c>
      <c r="B1442" t="s">
        <v>2389</v>
      </c>
      <c r="C1442" t="s">
        <v>37</v>
      </c>
      <c r="D1442" t="s">
        <v>62</v>
      </c>
      <c r="E1442" t="s">
        <v>4</v>
      </c>
      <c r="F1442" s="5">
        <f t="shared" si="89"/>
        <v>2</v>
      </c>
      <c r="G1442" s="2">
        <v>210800</v>
      </c>
      <c r="H1442" s="2">
        <v>231880.00000000003</v>
      </c>
      <c r="I1442" t="s">
        <v>5</v>
      </c>
      <c r="J1442" t="s">
        <v>63</v>
      </c>
      <c r="K1442" t="str">
        <f t="shared" si="90"/>
        <v>_Đùi gà sốt cay 500g</v>
      </c>
      <c r="L1442" s="8" t="str">
        <f>VLOOKUP(K1442,'[1]Mã Misa'!$B$2:$D$74,2,0)</f>
        <v>Đùi gà sốt cay 500g</v>
      </c>
      <c r="M1442" s="8" t="str">
        <f>VLOOKUP(L1442,'[1]Mã Misa'!$C$2:$D$74,2,0)</f>
        <v>DGSC500</v>
      </c>
      <c r="N1442" s="2">
        <v>105400</v>
      </c>
      <c r="O1442" t="s">
        <v>2390</v>
      </c>
      <c r="P1442" s="8" t="str">
        <f t="shared" si="91"/>
        <v>0142650</v>
      </c>
      <c r="Q1442" s="8" t="e">
        <f t="array" ref="Q1442">IF(VLOOKUP(P1442,$AA$1:$AC$32,1,0)&lt;&gt;0,(P1442&amp;"A"),0)</f>
        <v>#N/A</v>
      </c>
      <c r="R1442" s="12">
        <v>44517</v>
      </c>
      <c r="S1442" t="s">
        <v>2391</v>
      </c>
      <c r="T1442" s="8" t="str">
        <f t="shared" si="92"/>
        <v>VM+ HNI S2</v>
      </c>
      <c r="U1442" t="s">
        <v>6648</v>
      </c>
      <c r="Y1442" t="str">
        <f t="array" ref="Y1442">IF(ISNUMBER(SEARCH($V$3,T1442)),"WINCOMHANOI",IF(ISNUMBER(SEARCH($V$4,T1442)),"WINCOMHOCHIMINH",IF(ISNUMBER(SEARCH($V$5,T1442)),"WINCOMDANANG",IF(ISNUMBER(SEARCH($V$6,T1442)),"WINCOMHAIDUONG",IF(ISNUMBER(SEARCH($V$7,T1442)),"WINCOMQUANGNINH",IF(ISNUMBER(SEARCH($V$8,T1442)),"WINCOMHAIPHONG",IF(ISNUMBER(SEARCH($V$9,T1442)),"WINCOMBACGIANG",IF(ISNUMBER(SEARCH($V$10,T1442)),"WINCOMBACNINH",IF(ISNUMBER(SEARCH($V$11,T1442)),"WINCOMPHUTHO",IF(ISNUMBER(SEARCH($V$12,T1442)),"WINCOMHATINH",IF(ISNUMBER(SEARCH($V$13,T1442)),"WINCOMTHAINGUYEN",IF(ISNUMBER(SEARCH($V$14,T1442)),"WINCOMKHANHHOA",IF(ISNUMBER(SEARCH($V$15,T1442)),"WINCOMHUNGYEN",IF(ISNUMBER(SEARCH($V$16,T1442)),"WINCOMNGHEAN",IF(ISNUMBER(SEARCH($V$17,T1442)),"WINCOMLAOCAI",IF(ISNUMBER(SEARCH($V$18,T1442)),"WINCOMVUNGTAU",IF(ISNUMBER(SEARCH($V$19,T1442)),"WINCOMBINHDUONG",IF(ISNUMBER(SEARCH($V$20,T1442)),"WINCOMKIENGIANG",IF(ISNUMBER(SEARCH($V$21,T1442)),"WINCOMHANAM",IF(ISNUMBER(SEARCH($V$22,T1442)),"WINCOMNAMDINH",IF(ISNUMBER(SEARCH($V$23,T1442)),"WINCOMLANGSON",IF(ISNUMBER(SEARCH($V$24,T1442)),"WINCOMTHANHHOA",IF(ISNUMBER(SEARCH($V$25,T1442)),"WINCOMYENBAI",IF(ISNUMBER(SEARCH($V$26,T1442)),"WINCOMTUYENQUANG",IF(ISNUMBER(SEARCH($V$27,T1442)),"WINCOMHUE",IF(ISNUMBER(SEARCH($V$28,T1442)),"WINCOMQUANGNAM",IF(ISNUMBER(SEARCH($V$29,T1442)),"WINCOMVINHPHUC",IF(ISNUMBER(SEARCH($V$30,T1442)),"WINCOMHAGIANG",IF(ISNUMBER(SEARCH($V$31,T1442)),"WINCOMNINHBINH",IF(ISNUMBER(SEARCH($V$32,T1442)),"WINCOMTRAVINH",IF(ISNUMBER(SEARCH($V$33,T1442)),"WINCOMCANTHO",IF(ISNUMBER(SEARCH($V$34,T1442)),"WINCOMBENTRE",IF(ISNUMBER(SEARCH($V$35,T1442)),"WINCOMCAMAU",IF(ISNUMBER(SEARCH($V$36,T1442)),"WINCOMANGIANG",IF(ISNUMBER(SEARCH($V$37,T1442)),"WINCOMNINHTHUAN",IF(ISNUMBER(SEARCH($V$38,T1442)),"WINCOMTHAIBINH",IF(ISNUMBER(SEARCH($V$39,T1442)),"WINCOMGIALAI",IF(ISNUMBER(SEARCH($V$40,T1442)),"WINCOMHOABINH",IF(ISNUMBER(SEARCH($V$41,T1442)),"WINCOMQUANGNGAI",IF(ISNUMBER(SEARCH($V$42,T1442)),"WINCOMBINHTHUAN",IF(ISNUMBER(SEARCH($V$43,T1442)),"WINCOMDAKLAK",IF(ISNUMBER(SEARCH($V$44,T1442)),"WINCOMSOCTRANG",IF(ISNUMBER(SEARCH($V$45,T1442)),"WINCOMSONLA",IF(ISNUMBER(SEARCH($V$46,T1442)),"WINCOMKONTUM",IF(ISNUMBER(SEARCH($V$47,T1442)),"WINCOMPHUYEN",IF(ISNUMBER(SEARCH($V$48,T1442)),"WINCOMQUANGTRI",IF(ISNUMBER(SEARCH($V$49,T1442)),"WINCOMBINHDINH",IF(ISNUMBER(SEARCH($V$50,T1442)),"WINCOMCAOBANG",IF(ISNUMBER(SEARCH($V$51,T1442)),"WINCOMQUANGBINH",IF(ISNUMBER(SEARCH($V$52,T1442)),"WINCOMLAMDONG",IF(ISNUMBER(SEARCH($V$53,T1442)),"WINCOMVINHLONG",IF(ISNUMBER(SEARCH($V$54,T1442)),"WINCOMDONGTHAP",IF(ISNUMBER(SEARCH($V$55,T1442)),"WINCOMTIENGIANG",IF(ISNUMBER(SEARCH($V$56,T1442)),"WINCOMQUANGNINH",0))))))))))))))))))))))))))))))))))))))))))))))))))))))</f>
        <v>WINCOMHANOI</v>
      </c>
    </row>
    <row r="1443" spans="1:25" x14ac:dyDescent="0.2">
      <c r="A1443" t="s">
        <v>0</v>
      </c>
      <c r="B1443" t="s">
        <v>2392</v>
      </c>
      <c r="C1443" t="s">
        <v>2</v>
      </c>
      <c r="D1443" t="s">
        <v>62</v>
      </c>
      <c r="E1443" t="s">
        <v>4</v>
      </c>
      <c r="F1443" s="5">
        <f t="shared" si="89"/>
        <v>2</v>
      </c>
      <c r="G1443" s="2">
        <v>210800</v>
      </c>
      <c r="H1443" s="2">
        <v>231880.00000000003</v>
      </c>
      <c r="I1443" t="s">
        <v>5</v>
      </c>
      <c r="J1443" t="s">
        <v>63</v>
      </c>
      <c r="K1443" t="str">
        <f t="shared" si="90"/>
        <v>_Đùi gà sốt cay 500g</v>
      </c>
      <c r="L1443" s="8" t="str">
        <f>VLOOKUP(K1443,'[1]Mã Misa'!$B$2:$D$74,2,0)</f>
        <v>Đùi gà sốt cay 500g</v>
      </c>
      <c r="M1443" s="8" t="str">
        <f>VLOOKUP(L1443,'[1]Mã Misa'!$C$2:$D$74,2,0)</f>
        <v>DGSC500</v>
      </c>
      <c r="N1443" s="2">
        <v>105400</v>
      </c>
      <c r="O1443" t="s">
        <v>2393</v>
      </c>
      <c r="P1443" s="8" t="str">
        <f t="shared" si="91"/>
        <v>0000012</v>
      </c>
      <c r="Q1443" s="8" t="e">
        <f t="array" ref="Q1443">IF(VLOOKUP(P1443,$AA$1:$AC$32,1,0)&lt;&gt;0,(P1443&amp;"A"),0)</f>
        <v>#N/A</v>
      </c>
      <c r="R1443" s="12">
        <v>44517</v>
      </c>
      <c r="S1443" t="s">
        <v>2394</v>
      </c>
      <c r="T1443" s="8" t="str">
        <f t="shared" si="92"/>
        <v>VM+ CBG 39</v>
      </c>
      <c r="U1443" t="s">
        <v>6649</v>
      </c>
      <c r="Y1443" t="str">
        <f t="array" ref="Y1443">IF(ISNUMBER(SEARCH($V$3,T1443)),"WINCOMHANOI",IF(ISNUMBER(SEARCH($V$4,T1443)),"WINCOMHOCHIMINH",IF(ISNUMBER(SEARCH($V$5,T1443)),"WINCOMDANANG",IF(ISNUMBER(SEARCH($V$6,T1443)),"WINCOMHAIDUONG",IF(ISNUMBER(SEARCH($V$7,T1443)),"WINCOMQUANGNINH",IF(ISNUMBER(SEARCH($V$8,T1443)),"WINCOMHAIPHONG",IF(ISNUMBER(SEARCH($V$9,T1443)),"WINCOMBACGIANG",IF(ISNUMBER(SEARCH($V$10,T1443)),"WINCOMBACNINH",IF(ISNUMBER(SEARCH($V$11,T1443)),"WINCOMPHUTHO",IF(ISNUMBER(SEARCH($V$12,T1443)),"WINCOMHATINH",IF(ISNUMBER(SEARCH($V$13,T1443)),"WINCOMTHAINGUYEN",IF(ISNUMBER(SEARCH($V$14,T1443)),"WINCOMKHANHHOA",IF(ISNUMBER(SEARCH($V$15,T1443)),"WINCOMHUNGYEN",IF(ISNUMBER(SEARCH($V$16,T1443)),"WINCOMNGHEAN",IF(ISNUMBER(SEARCH($V$17,T1443)),"WINCOMLAOCAI",IF(ISNUMBER(SEARCH($V$18,T1443)),"WINCOMVUNGTAU",IF(ISNUMBER(SEARCH($V$19,T1443)),"WINCOMBINHDUONG",IF(ISNUMBER(SEARCH($V$20,T1443)),"WINCOMKIENGIANG",IF(ISNUMBER(SEARCH($V$21,T1443)),"WINCOMHANAM",IF(ISNUMBER(SEARCH($V$22,T1443)),"WINCOMNAMDINH",IF(ISNUMBER(SEARCH($V$23,T1443)),"WINCOMLANGSON",IF(ISNUMBER(SEARCH($V$24,T1443)),"WINCOMTHANHHOA",IF(ISNUMBER(SEARCH($V$25,T1443)),"WINCOMYENBAI",IF(ISNUMBER(SEARCH($V$26,T1443)),"WINCOMTUYENQUANG",IF(ISNUMBER(SEARCH($V$27,T1443)),"WINCOMHUE",IF(ISNUMBER(SEARCH($V$28,T1443)),"WINCOMQUANGNAM",IF(ISNUMBER(SEARCH($V$29,T1443)),"WINCOMVINHPHUC",IF(ISNUMBER(SEARCH($V$30,T1443)),"WINCOMHAGIANG",IF(ISNUMBER(SEARCH($V$31,T1443)),"WINCOMNINHBINH",IF(ISNUMBER(SEARCH($V$32,T1443)),"WINCOMTRAVINH",IF(ISNUMBER(SEARCH($V$33,T1443)),"WINCOMCANTHO",IF(ISNUMBER(SEARCH($V$34,T1443)),"WINCOMBENTRE",IF(ISNUMBER(SEARCH($V$35,T1443)),"WINCOMCAMAU",IF(ISNUMBER(SEARCH($V$36,T1443)),"WINCOMANGIANG",IF(ISNUMBER(SEARCH($V$37,T1443)),"WINCOMNINHTHUAN",IF(ISNUMBER(SEARCH($V$38,T1443)),"WINCOMTHAIBINH",IF(ISNUMBER(SEARCH($V$39,T1443)),"WINCOMGIALAI",IF(ISNUMBER(SEARCH($V$40,T1443)),"WINCOMHOABINH",IF(ISNUMBER(SEARCH($V$41,T1443)),"WINCOMQUANGNGAI",IF(ISNUMBER(SEARCH($V$42,T1443)),"WINCOMBINHTHUAN",IF(ISNUMBER(SEARCH($V$43,T1443)),"WINCOMDAKLAK",IF(ISNUMBER(SEARCH($V$44,T1443)),"WINCOMSOCTRANG",IF(ISNUMBER(SEARCH($V$45,T1443)),"WINCOMSONLA",IF(ISNUMBER(SEARCH($V$46,T1443)),"WINCOMKONTUM",IF(ISNUMBER(SEARCH($V$47,T1443)),"WINCOMPHUYEN",IF(ISNUMBER(SEARCH($V$48,T1443)),"WINCOMQUANGTRI",IF(ISNUMBER(SEARCH($V$49,T1443)),"WINCOMBINHDINH",IF(ISNUMBER(SEARCH($V$50,T1443)),"WINCOMCAOBANG",IF(ISNUMBER(SEARCH($V$51,T1443)),"WINCOMQUANGBINH",IF(ISNUMBER(SEARCH($V$52,T1443)),"WINCOMLAMDONG",IF(ISNUMBER(SEARCH($V$53,T1443)),"WINCOMVINHLONG",IF(ISNUMBER(SEARCH($V$54,T1443)),"WINCOMDONGTHAP",IF(ISNUMBER(SEARCH($V$55,T1443)),"WINCOMTIENGIANG",IF(ISNUMBER(SEARCH($V$56,T1443)),"WINCOMQUANGNINH",0))))))))))))))))))))))))))))))))))))))))))))))))))))))</f>
        <v>WINCOMCAOBANG</v>
      </c>
    </row>
    <row r="1444" spans="1:25" x14ac:dyDescent="0.2">
      <c r="A1444" t="s">
        <v>0</v>
      </c>
      <c r="B1444" t="s">
        <v>2395</v>
      </c>
      <c r="C1444" t="s">
        <v>2</v>
      </c>
      <c r="D1444" t="s">
        <v>3</v>
      </c>
      <c r="E1444" t="s">
        <v>4</v>
      </c>
      <c r="F1444" s="5">
        <f t="shared" si="89"/>
        <v>1</v>
      </c>
      <c r="G1444" s="2">
        <v>88846</v>
      </c>
      <c r="H1444" s="2">
        <v>97730.6</v>
      </c>
      <c r="I1444" t="s">
        <v>5</v>
      </c>
      <c r="J1444" t="s">
        <v>6</v>
      </c>
      <c r="K1444" t="str">
        <f t="shared" si="90"/>
        <v>Gà muối gói 500g</v>
      </c>
      <c r="L1444" s="8" t="str">
        <f>VLOOKUP(K1444,'[1]Mã Misa'!$B$2:$D$74,2,0)</f>
        <v>Gà muối 500g</v>
      </c>
      <c r="M1444" s="8" t="str">
        <f>VLOOKUP(L1444,'[1]Mã Misa'!$C$2:$D$74,2,0)</f>
        <v>GM500</v>
      </c>
      <c r="N1444" s="2">
        <v>88846</v>
      </c>
      <c r="O1444" t="s">
        <v>2396</v>
      </c>
      <c r="P1444" s="8" t="str">
        <f t="shared" si="91"/>
        <v>0002954</v>
      </c>
      <c r="Q1444" s="8" t="e">
        <f t="array" ref="Q1444">IF(VLOOKUP(P1444,$AA$1:$AC$32,1,0)&lt;&gt;0,(P1444&amp;"A"),0)</f>
        <v>#N/A</v>
      </c>
      <c r="R1444" s="12">
        <v>44517</v>
      </c>
      <c r="S1444" t="s">
        <v>2397</v>
      </c>
      <c r="T1444" s="8" t="str">
        <f t="shared" si="92"/>
        <v>VM+ NAN 25</v>
      </c>
      <c r="U1444" t="s">
        <v>6650</v>
      </c>
      <c r="Y1444" t="str">
        <f t="array" ref="Y1444">IF(ISNUMBER(SEARCH($V$3,T1444)),"WINCOMHANOI",IF(ISNUMBER(SEARCH($V$4,T1444)),"WINCOMHOCHIMINH",IF(ISNUMBER(SEARCH($V$5,T1444)),"WINCOMDANANG",IF(ISNUMBER(SEARCH($V$6,T1444)),"WINCOMHAIDUONG",IF(ISNUMBER(SEARCH($V$7,T1444)),"WINCOMQUANGNINH",IF(ISNUMBER(SEARCH($V$8,T1444)),"WINCOMHAIPHONG",IF(ISNUMBER(SEARCH($V$9,T1444)),"WINCOMBACGIANG",IF(ISNUMBER(SEARCH($V$10,T1444)),"WINCOMBACNINH",IF(ISNUMBER(SEARCH($V$11,T1444)),"WINCOMPHUTHO",IF(ISNUMBER(SEARCH($V$12,T1444)),"WINCOMHATINH",IF(ISNUMBER(SEARCH($V$13,T1444)),"WINCOMTHAINGUYEN",IF(ISNUMBER(SEARCH($V$14,T1444)),"WINCOMKHANHHOA",IF(ISNUMBER(SEARCH($V$15,T1444)),"WINCOMHUNGYEN",IF(ISNUMBER(SEARCH($V$16,T1444)),"WINCOMNGHEAN",IF(ISNUMBER(SEARCH($V$17,T1444)),"WINCOMLAOCAI",IF(ISNUMBER(SEARCH($V$18,T1444)),"WINCOMVUNGTAU",IF(ISNUMBER(SEARCH($V$19,T1444)),"WINCOMBINHDUONG",IF(ISNUMBER(SEARCH($V$20,T1444)),"WINCOMKIENGIANG",IF(ISNUMBER(SEARCH($V$21,T1444)),"WINCOMHANAM",IF(ISNUMBER(SEARCH($V$22,T1444)),"WINCOMNAMDINH",IF(ISNUMBER(SEARCH($V$23,T1444)),"WINCOMLANGSON",IF(ISNUMBER(SEARCH($V$24,T1444)),"WINCOMTHANHHOA",IF(ISNUMBER(SEARCH($V$25,T1444)),"WINCOMYENBAI",IF(ISNUMBER(SEARCH($V$26,T1444)),"WINCOMTUYENQUANG",IF(ISNUMBER(SEARCH($V$27,T1444)),"WINCOMHUE",IF(ISNUMBER(SEARCH($V$28,T1444)),"WINCOMQUANGNAM",IF(ISNUMBER(SEARCH($V$29,T1444)),"WINCOMVINHPHUC",IF(ISNUMBER(SEARCH($V$30,T1444)),"WINCOMHAGIANG",IF(ISNUMBER(SEARCH($V$31,T1444)),"WINCOMNINHBINH",IF(ISNUMBER(SEARCH($V$32,T1444)),"WINCOMTRAVINH",IF(ISNUMBER(SEARCH($V$33,T1444)),"WINCOMCANTHO",IF(ISNUMBER(SEARCH($V$34,T1444)),"WINCOMBENTRE",IF(ISNUMBER(SEARCH($V$35,T1444)),"WINCOMCAMAU",IF(ISNUMBER(SEARCH($V$36,T1444)),"WINCOMANGIANG",IF(ISNUMBER(SEARCH($V$37,T1444)),"WINCOMNINHTHUAN",IF(ISNUMBER(SEARCH($V$38,T1444)),"WINCOMTHAIBINH",IF(ISNUMBER(SEARCH($V$39,T1444)),"WINCOMGIALAI",IF(ISNUMBER(SEARCH($V$40,T1444)),"WINCOMHOABINH",IF(ISNUMBER(SEARCH($V$41,T1444)),"WINCOMQUANGNGAI",IF(ISNUMBER(SEARCH($V$42,T1444)),"WINCOMBINHTHUAN",IF(ISNUMBER(SEARCH($V$43,T1444)),"WINCOMDAKLAK",IF(ISNUMBER(SEARCH($V$44,T1444)),"WINCOMSOCTRANG",IF(ISNUMBER(SEARCH($V$45,T1444)),"WINCOMSONLA",IF(ISNUMBER(SEARCH($V$46,T1444)),"WINCOMKONTUM",IF(ISNUMBER(SEARCH($V$47,T1444)),"WINCOMPHUYEN",IF(ISNUMBER(SEARCH($V$48,T1444)),"WINCOMQUANGTRI",IF(ISNUMBER(SEARCH($V$49,T1444)),"WINCOMBINHDINH",IF(ISNUMBER(SEARCH($V$50,T1444)),"WINCOMCAOBANG",IF(ISNUMBER(SEARCH($V$51,T1444)),"WINCOMQUANGBINH",IF(ISNUMBER(SEARCH($V$52,T1444)),"WINCOMLAMDONG",IF(ISNUMBER(SEARCH($V$53,T1444)),"WINCOMVINHLONG",IF(ISNUMBER(SEARCH($V$54,T1444)),"WINCOMDONGTHAP",IF(ISNUMBER(SEARCH($V$55,T1444)),"WINCOMTIENGIANG",IF(ISNUMBER(SEARCH($V$56,T1444)),"WINCOMQUANGNINH",0))))))))))))))))))))))))))))))))))))))))))))))))))))))</f>
        <v>WINCOMNGHEAN</v>
      </c>
    </row>
    <row r="1445" spans="1:25" x14ac:dyDescent="0.2">
      <c r="A1445" t="s">
        <v>0</v>
      </c>
      <c r="B1445" t="s">
        <v>2398</v>
      </c>
      <c r="C1445" t="s">
        <v>2</v>
      </c>
      <c r="D1445" t="s">
        <v>27</v>
      </c>
      <c r="E1445" t="s">
        <v>4</v>
      </c>
      <c r="F1445" s="5">
        <f t="shared" si="89"/>
        <v>1</v>
      </c>
      <c r="G1445" s="2">
        <v>74250</v>
      </c>
      <c r="H1445" s="2">
        <v>81675</v>
      </c>
      <c r="I1445" t="s">
        <v>5</v>
      </c>
      <c r="J1445" t="s">
        <v>28</v>
      </c>
      <c r="K1445" t="str">
        <f t="shared" si="90"/>
        <v>_Chả cốm 300g</v>
      </c>
      <c r="L1445" s="8" t="str">
        <f>VLOOKUP(K1445,'[1]Mã Misa'!$B$2:$D$74,2,0)</f>
        <v>Chả cốm 300g</v>
      </c>
      <c r="M1445" s="8" t="str">
        <f>VLOOKUP(L1445,'[1]Mã Misa'!$C$2:$D$74,2,0)</f>
        <v>CC300</v>
      </c>
      <c r="N1445" s="2">
        <v>74250</v>
      </c>
      <c r="O1445" t="s">
        <v>2399</v>
      </c>
      <c r="P1445" s="8" t="str">
        <f t="shared" si="91"/>
        <v>0142658</v>
      </c>
      <c r="Q1445" s="8" t="e">
        <f t="array" ref="Q1445">IF(VLOOKUP(P1445,$AA$1:$AC$32,1,0)&lt;&gt;0,(P1445&amp;"A"),0)</f>
        <v>#N/A</v>
      </c>
      <c r="R1445" s="12">
        <v>44517</v>
      </c>
      <c r="S1445" t="s">
        <v>2400</v>
      </c>
      <c r="T1445" s="8" t="str">
        <f t="shared" si="92"/>
        <v xml:space="preserve">VM+ HNI 2 </v>
      </c>
      <c r="U1445" t="s">
        <v>6651</v>
      </c>
      <c r="Y1445" t="str">
        <f t="array" ref="Y1445">IF(ISNUMBER(SEARCH($V$3,T1445)),"WINCOMHANOI",IF(ISNUMBER(SEARCH($V$4,T1445)),"WINCOMHOCHIMINH",IF(ISNUMBER(SEARCH($V$5,T1445)),"WINCOMDANANG",IF(ISNUMBER(SEARCH($V$6,T1445)),"WINCOMHAIDUONG",IF(ISNUMBER(SEARCH($V$7,T1445)),"WINCOMQUANGNINH",IF(ISNUMBER(SEARCH($V$8,T1445)),"WINCOMHAIPHONG",IF(ISNUMBER(SEARCH($V$9,T1445)),"WINCOMBACGIANG",IF(ISNUMBER(SEARCH($V$10,T1445)),"WINCOMBACNINH",IF(ISNUMBER(SEARCH($V$11,T1445)),"WINCOMPHUTHO",IF(ISNUMBER(SEARCH($V$12,T1445)),"WINCOMHATINH",IF(ISNUMBER(SEARCH($V$13,T1445)),"WINCOMTHAINGUYEN",IF(ISNUMBER(SEARCH($V$14,T1445)),"WINCOMKHANHHOA",IF(ISNUMBER(SEARCH($V$15,T1445)),"WINCOMHUNGYEN",IF(ISNUMBER(SEARCH($V$16,T1445)),"WINCOMNGHEAN",IF(ISNUMBER(SEARCH($V$17,T1445)),"WINCOMLAOCAI",IF(ISNUMBER(SEARCH($V$18,T1445)),"WINCOMVUNGTAU",IF(ISNUMBER(SEARCH($V$19,T1445)),"WINCOMBINHDUONG",IF(ISNUMBER(SEARCH($V$20,T1445)),"WINCOMKIENGIANG",IF(ISNUMBER(SEARCH($V$21,T1445)),"WINCOMHANAM",IF(ISNUMBER(SEARCH($V$22,T1445)),"WINCOMNAMDINH",IF(ISNUMBER(SEARCH($V$23,T1445)),"WINCOMLANGSON",IF(ISNUMBER(SEARCH($V$24,T1445)),"WINCOMTHANHHOA",IF(ISNUMBER(SEARCH($V$25,T1445)),"WINCOMYENBAI",IF(ISNUMBER(SEARCH($V$26,T1445)),"WINCOMTUYENQUANG",IF(ISNUMBER(SEARCH($V$27,T1445)),"WINCOMHUE",IF(ISNUMBER(SEARCH($V$28,T1445)),"WINCOMQUANGNAM",IF(ISNUMBER(SEARCH($V$29,T1445)),"WINCOMVINHPHUC",IF(ISNUMBER(SEARCH($V$30,T1445)),"WINCOMHAGIANG",IF(ISNUMBER(SEARCH($V$31,T1445)),"WINCOMNINHBINH",IF(ISNUMBER(SEARCH($V$32,T1445)),"WINCOMTRAVINH",IF(ISNUMBER(SEARCH($V$33,T1445)),"WINCOMCANTHO",IF(ISNUMBER(SEARCH($V$34,T1445)),"WINCOMBENTRE",IF(ISNUMBER(SEARCH($V$35,T1445)),"WINCOMCAMAU",IF(ISNUMBER(SEARCH($V$36,T1445)),"WINCOMANGIANG",IF(ISNUMBER(SEARCH($V$37,T1445)),"WINCOMNINHTHUAN",IF(ISNUMBER(SEARCH($V$38,T1445)),"WINCOMTHAIBINH",IF(ISNUMBER(SEARCH($V$39,T1445)),"WINCOMGIALAI",IF(ISNUMBER(SEARCH($V$40,T1445)),"WINCOMHOABINH",IF(ISNUMBER(SEARCH($V$41,T1445)),"WINCOMQUANGNGAI",IF(ISNUMBER(SEARCH($V$42,T1445)),"WINCOMBINHTHUAN",IF(ISNUMBER(SEARCH($V$43,T1445)),"WINCOMDAKLAK",IF(ISNUMBER(SEARCH($V$44,T1445)),"WINCOMSOCTRANG",IF(ISNUMBER(SEARCH($V$45,T1445)),"WINCOMSONLA",IF(ISNUMBER(SEARCH($V$46,T1445)),"WINCOMKONTUM",IF(ISNUMBER(SEARCH($V$47,T1445)),"WINCOMPHUYEN",IF(ISNUMBER(SEARCH($V$48,T1445)),"WINCOMQUANGTRI",IF(ISNUMBER(SEARCH($V$49,T1445)),"WINCOMBINHDINH",IF(ISNUMBER(SEARCH($V$50,T1445)),"WINCOMCAOBANG",IF(ISNUMBER(SEARCH($V$51,T1445)),"WINCOMQUANGBINH",IF(ISNUMBER(SEARCH($V$52,T1445)),"WINCOMLAMDONG",IF(ISNUMBER(SEARCH($V$53,T1445)),"WINCOMVINHLONG",IF(ISNUMBER(SEARCH($V$54,T1445)),"WINCOMDONGTHAP",IF(ISNUMBER(SEARCH($V$55,T1445)),"WINCOMTIENGIANG",IF(ISNUMBER(SEARCH($V$56,T1445)),"WINCOMQUANGNINH",0))))))))))))))))))))))))))))))))))))))))))))))))))))))</f>
        <v>WINCOMHANOI</v>
      </c>
    </row>
    <row r="1446" spans="1:25" x14ac:dyDescent="0.2">
      <c r="A1446" t="s">
        <v>0</v>
      </c>
      <c r="B1446" t="s">
        <v>2398</v>
      </c>
      <c r="C1446" t="s">
        <v>31</v>
      </c>
      <c r="D1446" t="s">
        <v>62</v>
      </c>
      <c r="E1446" t="s">
        <v>4</v>
      </c>
      <c r="F1446" s="5">
        <f t="shared" si="89"/>
        <v>4</v>
      </c>
      <c r="G1446" s="2">
        <v>421600</v>
      </c>
      <c r="H1446" s="2">
        <v>463760.00000000006</v>
      </c>
      <c r="I1446" t="s">
        <v>5</v>
      </c>
      <c r="J1446" t="s">
        <v>63</v>
      </c>
      <c r="K1446" t="str">
        <f t="shared" si="90"/>
        <v>_Đùi gà sốt cay 500g</v>
      </c>
      <c r="L1446" s="8" t="str">
        <f>VLOOKUP(K1446,'[1]Mã Misa'!$B$2:$D$74,2,0)</f>
        <v>Đùi gà sốt cay 500g</v>
      </c>
      <c r="M1446" s="8" t="str">
        <f>VLOOKUP(L1446,'[1]Mã Misa'!$C$2:$D$74,2,0)</f>
        <v>DGSC500</v>
      </c>
      <c r="N1446" s="2">
        <v>105400</v>
      </c>
      <c r="O1446" t="s">
        <v>2399</v>
      </c>
      <c r="P1446" s="8" t="str">
        <f t="shared" si="91"/>
        <v>0142658</v>
      </c>
      <c r="Q1446" s="8" t="e">
        <f t="array" ref="Q1446">IF(VLOOKUP(P1446,$AA$1:$AC$32,1,0)&lt;&gt;0,(P1446&amp;"A"),0)</f>
        <v>#N/A</v>
      </c>
      <c r="R1446" s="12">
        <v>44517</v>
      </c>
      <c r="S1446" t="s">
        <v>2400</v>
      </c>
      <c r="T1446" s="8" t="str">
        <f t="shared" si="92"/>
        <v xml:space="preserve">VM+ HNI 2 </v>
      </c>
      <c r="U1446" t="s">
        <v>6651</v>
      </c>
      <c r="Y1446" t="str">
        <f t="array" ref="Y1446">IF(ISNUMBER(SEARCH($V$3,T1446)),"WINCOMHANOI",IF(ISNUMBER(SEARCH($V$4,T1446)),"WINCOMHOCHIMINH",IF(ISNUMBER(SEARCH($V$5,T1446)),"WINCOMDANANG",IF(ISNUMBER(SEARCH($V$6,T1446)),"WINCOMHAIDUONG",IF(ISNUMBER(SEARCH($V$7,T1446)),"WINCOMQUANGNINH",IF(ISNUMBER(SEARCH($V$8,T1446)),"WINCOMHAIPHONG",IF(ISNUMBER(SEARCH($V$9,T1446)),"WINCOMBACGIANG",IF(ISNUMBER(SEARCH($V$10,T1446)),"WINCOMBACNINH",IF(ISNUMBER(SEARCH($V$11,T1446)),"WINCOMPHUTHO",IF(ISNUMBER(SEARCH($V$12,T1446)),"WINCOMHATINH",IF(ISNUMBER(SEARCH($V$13,T1446)),"WINCOMTHAINGUYEN",IF(ISNUMBER(SEARCH($V$14,T1446)),"WINCOMKHANHHOA",IF(ISNUMBER(SEARCH($V$15,T1446)),"WINCOMHUNGYEN",IF(ISNUMBER(SEARCH($V$16,T1446)),"WINCOMNGHEAN",IF(ISNUMBER(SEARCH($V$17,T1446)),"WINCOMLAOCAI",IF(ISNUMBER(SEARCH($V$18,T1446)),"WINCOMVUNGTAU",IF(ISNUMBER(SEARCH($V$19,T1446)),"WINCOMBINHDUONG",IF(ISNUMBER(SEARCH($V$20,T1446)),"WINCOMKIENGIANG",IF(ISNUMBER(SEARCH($V$21,T1446)),"WINCOMHANAM",IF(ISNUMBER(SEARCH($V$22,T1446)),"WINCOMNAMDINH",IF(ISNUMBER(SEARCH($V$23,T1446)),"WINCOMLANGSON",IF(ISNUMBER(SEARCH($V$24,T1446)),"WINCOMTHANHHOA",IF(ISNUMBER(SEARCH($V$25,T1446)),"WINCOMYENBAI",IF(ISNUMBER(SEARCH($V$26,T1446)),"WINCOMTUYENQUANG",IF(ISNUMBER(SEARCH($V$27,T1446)),"WINCOMHUE",IF(ISNUMBER(SEARCH($V$28,T1446)),"WINCOMQUANGNAM",IF(ISNUMBER(SEARCH($V$29,T1446)),"WINCOMVINHPHUC",IF(ISNUMBER(SEARCH($V$30,T1446)),"WINCOMHAGIANG",IF(ISNUMBER(SEARCH($V$31,T1446)),"WINCOMNINHBINH",IF(ISNUMBER(SEARCH($V$32,T1446)),"WINCOMTRAVINH",IF(ISNUMBER(SEARCH($V$33,T1446)),"WINCOMCANTHO",IF(ISNUMBER(SEARCH($V$34,T1446)),"WINCOMBENTRE",IF(ISNUMBER(SEARCH($V$35,T1446)),"WINCOMCAMAU",IF(ISNUMBER(SEARCH($V$36,T1446)),"WINCOMANGIANG",IF(ISNUMBER(SEARCH($V$37,T1446)),"WINCOMNINHTHUAN",IF(ISNUMBER(SEARCH($V$38,T1446)),"WINCOMTHAIBINH",IF(ISNUMBER(SEARCH($V$39,T1446)),"WINCOMGIALAI",IF(ISNUMBER(SEARCH($V$40,T1446)),"WINCOMHOABINH",IF(ISNUMBER(SEARCH($V$41,T1446)),"WINCOMQUANGNGAI",IF(ISNUMBER(SEARCH($V$42,T1446)),"WINCOMBINHTHUAN",IF(ISNUMBER(SEARCH($V$43,T1446)),"WINCOMDAKLAK",IF(ISNUMBER(SEARCH($V$44,T1446)),"WINCOMSOCTRANG",IF(ISNUMBER(SEARCH($V$45,T1446)),"WINCOMSONLA",IF(ISNUMBER(SEARCH($V$46,T1446)),"WINCOMKONTUM",IF(ISNUMBER(SEARCH($V$47,T1446)),"WINCOMPHUYEN",IF(ISNUMBER(SEARCH($V$48,T1446)),"WINCOMQUANGTRI",IF(ISNUMBER(SEARCH($V$49,T1446)),"WINCOMBINHDINH",IF(ISNUMBER(SEARCH($V$50,T1446)),"WINCOMCAOBANG",IF(ISNUMBER(SEARCH($V$51,T1446)),"WINCOMQUANGBINH",IF(ISNUMBER(SEARCH($V$52,T1446)),"WINCOMLAMDONG",IF(ISNUMBER(SEARCH($V$53,T1446)),"WINCOMVINHLONG",IF(ISNUMBER(SEARCH($V$54,T1446)),"WINCOMDONGTHAP",IF(ISNUMBER(SEARCH($V$55,T1446)),"WINCOMTIENGIANG",IF(ISNUMBER(SEARCH($V$56,T1446)),"WINCOMQUANGNINH",0))))))))))))))))))))))))))))))))))))))))))))))))))))))</f>
        <v>WINCOMHANOI</v>
      </c>
    </row>
    <row r="1447" spans="1:25" x14ac:dyDescent="0.2">
      <c r="A1447" t="s">
        <v>0</v>
      </c>
      <c r="B1447" t="s">
        <v>2398</v>
      </c>
      <c r="C1447" t="s">
        <v>34</v>
      </c>
      <c r="D1447" t="s">
        <v>223</v>
      </c>
      <c r="E1447" t="s">
        <v>4</v>
      </c>
      <c r="F1447" s="5">
        <f t="shared" si="89"/>
        <v>1</v>
      </c>
      <c r="G1447" s="2">
        <v>94013</v>
      </c>
      <c r="H1447" s="2">
        <v>103414.3</v>
      </c>
      <c r="I1447" t="s">
        <v>5</v>
      </c>
      <c r="J1447" t="s">
        <v>224</v>
      </c>
      <c r="K1447" t="str">
        <f t="shared" si="90"/>
        <v xml:space="preserve"> Giò lụa 500g</v>
      </c>
      <c r="L1447" s="8" t="str">
        <f>VLOOKUP(K1447,'[1]Mã Misa'!$B$2:$D$74,2,0)</f>
        <v>Giò lụa 500g</v>
      </c>
      <c r="M1447" s="8" t="str">
        <f>VLOOKUP(L1447,'[1]Mã Misa'!$C$2:$D$74,2,0)</f>
        <v>GL500</v>
      </c>
      <c r="N1447" s="2">
        <v>94013</v>
      </c>
      <c r="O1447" t="s">
        <v>2399</v>
      </c>
      <c r="P1447" s="8" t="str">
        <f t="shared" si="91"/>
        <v>0142658</v>
      </c>
      <c r="Q1447" s="8" t="e">
        <f t="array" ref="Q1447">IF(VLOOKUP(P1447,$AA$1:$AC$32,1,0)&lt;&gt;0,(P1447&amp;"A"),0)</f>
        <v>#N/A</v>
      </c>
      <c r="R1447" s="12">
        <v>44517</v>
      </c>
      <c r="S1447" t="s">
        <v>2400</v>
      </c>
      <c r="T1447" s="8" t="str">
        <f t="shared" si="92"/>
        <v xml:space="preserve">VM+ HNI 2 </v>
      </c>
      <c r="U1447" t="s">
        <v>6651</v>
      </c>
      <c r="Y1447" t="str">
        <f t="array" ref="Y1447">IF(ISNUMBER(SEARCH($V$3,T1447)),"WINCOMHANOI",IF(ISNUMBER(SEARCH($V$4,T1447)),"WINCOMHOCHIMINH",IF(ISNUMBER(SEARCH($V$5,T1447)),"WINCOMDANANG",IF(ISNUMBER(SEARCH($V$6,T1447)),"WINCOMHAIDUONG",IF(ISNUMBER(SEARCH($V$7,T1447)),"WINCOMQUANGNINH",IF(ISNUMBER(SEARCH($V$8,T1447)),"WINCOMHAIPHONG",IF(ISNUMBER(SEARCH($V$9,T1447)),"WINCOMBACGIANG",IF(ISNUMBER(SEARCH($V$10,T1447)),"WINCOMBACNINH",IF(ISNUMBER(SEARCH($V$11,T1447)),"WINCOMPHUTHO",IF(ISNUMBER(SEARCH($V$12,T1447)),"WINCOMHATINH",IF(ISNUMBER(SEARCH($V$13,T1447)),"WINCOMTHAINGUYEN",IF(ISNUMBER(SEARCH($V$14,T1447)),"WINCOMKHANHHOA",IF(ISNUMBER(SEARCH($V$15,T1447)),"WINCOMHUNGYEN",IF(ISNUMBER(SEARCH($V$16,T1447)),"WINCOMNGHEAN",IF(ISNUMBER(SEARCH($V$17,T1447)),"WINCOMLAOCAI",IF(ISNUMBER(SEARCH($V$18,T1447)),"WINCOMVUNGTAU",IF(ISNUMBER(SEARCH($V$19,T1447)),"WINCOMBINHDUONG",IF(ISNUMBER(SEARCH($V$20,T1447)),"WINCOMKIENGIANG",IF(ISNUMBER(SEARCH($V$21,T1447)),"WINCOMHANAM",IF(ISNUMBER(SEARCH($V$22,T1447)),"WINCOMNAMDINH",IF(ISNUMBER(SEARCH($V$23,T1447)),"WINCOMLANGSON",IF(ISNUMBER(SEARCH($V$24,T1447)),"WINCOMTHANHHOA",IF(ISNUMBER(SEARCH($V$25,T1447)),"WINCOMYENBAI",IF(ISNUMBER(SEARCH($V$26,T1447)),"WINCOMTUYENQUANG",IF(ISNUMBER(SEARCH($V$27,T1447)),"WINCOMHUE",IF(ISNUMBER(SEARCH($V$28,T1447)),"WINCOMQUANGNAM",IF(ISNUMBER(SEARCH($V$29,T1447)),"WINCOMVINHPHUC",IF(ISNUMBER(SEARCH($V$30,T1447)),"WINCOMHAGIANG",IF(ISNUMBER(SEARCH($V$31,T1447)),"WINCOMNINHBINH",IF(ISNUMBER(SEARCH($V$32,T1447)),"WINCOMTRAVINH",IF(ISNUMBER(SEARCH($V$33,T1447)),"WINCOMCANTHO",IF(ISNUMBER(SEARCH($V$34,T1447)),"WINCOMBENTRE",IF(ISNUMBER(SEARCH($V$35,T1447)),"WINCOMCAMAU",IF(ISNUMBER(SEARCH($V$36,T1447)),"WINCOMANGIANG",IF(ISNUMBER(SEARCH($V$37,T1447)),"WINCOMNINHTHUAN",IF(ISNUMBER(SEARCH($V$38,T1447)),"WINCOMTHAIBINH",IF(ISNUMBER(SEARCH($V$39,T1447)),"WINCOMGIALAI",IF(ISNUMBER(SEARCH($V$40,T1447)),"WINCOMHOABINH",IF(ISNUMBER(SEARCH($V$41,T1447)),"WINCOMQUANGNGAI",IF(ISNUMBER(SEARCH($V$42,T1447)),"WINCOMBINHTHUAN",IF(ISNUMBER(SEARCH($V$43,T1447)),"WINCOMDAKLAK",IF(ISNUMBER(SEARCH($V$44,T1447)),"WINCOMSOCTRANG",IF(ISNUMBER(SEARCH($V$45,T1447)),"WINCOMSONLA",IF(ISNUMBER(SEARCH($V$46,T1447)),"WINCOMKONTUM",IF(ISNUMBER(SEARCH($V$47,T1447)),"WINCOMPHUYEN",IF(ISNUMBER(SEARCH($V$48,T1447)),"WINCOMQUANGTRI",IF(ISNUMBER(SEARCH($V$49,T1447)),"WINCOMBINHDINH",IF(ISNUMBER(SEARCH($V$50,T1447)),"WINCOMCAOBANG",IF(ISNUMBER(SEARCH($V$51,T1447)),"WINCOMQUANGBINH",IF(ISNUMBER(SEARCH($V$52,T1447)),"WINCOMLAMDONG",IF(ISNUMBER(SEARCH($V$53,T1447)),"WINCOMVINHLONG",IF(ISNUMBER(SEARCH($V$54,T1447)),"WINCOMDONGTHAP",IF(ISNUMBER(SEARCH($V$55,T1447)),"WINCOMTIENGIANG",IF(ISNUMBER(SEARCH($V$56,T1447)),"WINCOMQUANGNINH",0))))))))))))))))))))))))))))))))))))))))))))))))))))))</f>
        <v>WINCOMHANOI</v>
      </c>
    </row>
    <row r="1448" spans="1:25" x14ac:dyDescent="0.2">
      <c r="A1448" t="s">
        <v>0</v>
      </c>
      <c r="B1448" t="s">
        <v>2401</v>
      </c>
      <c r="C1448" t="s">
        <v>2</v>
      </c>
      <c r="D1448" t="s">
        <v>35</v>
      </c>
      <c r="E1448" t="s">
        <v>4</v>
      </c>
      <c r="F1448" s="5">
        <f t="shared" si="89"/>
        <v>18</v>
      </c>
      <c r="G1448" s="2">
        <v>1321758</v>
      </c>
      <c r="H1448" s="2">
        <v>1453933.8</v>
      </c>
      <c r="I1448" t="s">
        <v>5</v>
      </c>
      <c r="J1448" t="s">
        <v>36</v>
      </c>
      <c r="K1448" t="str">
        <f t="shared" si="90"/>
        <v>Chân giò heo muối gói 300g</v>
      </c>
      <c r="L1448" s="8" t="str">
        <f>VLOOKUP(K1448,'[1]Mã Misa'!$B$2:$D$74,2,0)</f>
        <v>Chân giò heo muối 300g</v>
      </c>
      <c r="M1448" s="8" t="str">
        <f>VLOOKUP(L1448,'[1]Mã Misa'!$C$2:$D$74,2,0)</f>
        <v>CGM300</v>
      </c>
      <c r="N1448" s="2">
        <v>73431</v>
      </c>
      <c r="O1448" t="s">
        <v>2402</v>
      </c>
      <c r="P1448" s="8" t="str">
        <f t="shared" si="91"/>
        <v>0044020</v>
      </c>
      <c r="Q1448" s="8" t="e">
        <f t="array" ref="Q1448">IF(VLOOKUP(P1448,$AA$1:$AC$32,1,0)&lt;&gt;0,(P1448&amp;"A"),0)</f>
        <v>#N/A</v>
      </c>
      <c r="R1448" s="12">
        <v>44517</v>
      </c>
      <c r="S1448" t="s">
        <v>2403</v>
      </c>
      <c r="T1448" s="8" t="str">
        <f t="shared" si="92"/>
        <v>VM+ HCM Lư</v>
      </c>
      <c r="U1448" t="s">
        <v>6652</v>
      </c>
      <c r="Y1448" t="str">
        <f t="array" ref="Y1448">IF(ISNUMBER(SEARCH($V$3,T1448)),"WINCOMHANOI",IF(ISNUMBER(SEARCH($V$4,T1448)),"WINCOMHOCHIMINH",IF(ISNUMBER(SEARCH($V$5,T1448)),"WINCOMDANANG",IF(ISNUMBER(SEARCH($V$6,T1448)),"WINCOMHAIDUONG",IF(ISNUMBER(SEARCH($V$7,T1448)),"WINCOMQUANGNINH",IF(ISNUMBER(SEARCH($V$8,T1448)),"WINCOMHAIPHONG",IF(ISNUMBER(SEARCH($V$9,T1448)),"WINCOMBACGIANG",IF(ISNUMBER(SEARCH($V$10,T1448)),"WINCOMBACNINH",IF(ISNUMBER(SEARCH($V$11,T1448)),"WINCOMPHUTHO",IF(ISNUMBER(SEARCH($V$12,T1448)),"WINCOMHATINH",IF(ISNUMBER(SEARCH($V$13,T1448)),"WINCOMTHAINGUYEN",IF(ISNUMBER(SEARCH($V$14,T1448)),"WINCOMKHANHHOA",IF(ISNUMBER(SEARCH($V$15,T1448)),"WINCOMHUNGYEN",IF(ISNUMBER(SEARCH($V$16,T1448)),"WINCOMNGHEAN",IF(ISNUMBER(SEARCH($V$17,T1448)),"WINCOMLAOCAI",IF(ISNUMBER(SEARCH($V$18,T1448)),"WINCOMVUNGTAU",IF(ISNUMBER(SEARCH($V$19,T1448)),"WINCOMBINHDUONG",IF(ISNUMBER(SEARCH($V$20,T1448)),"WINCOMKIENGIANG",IF(ISNUMBER(SEARCH($V$21,T1448)),"WINCOMHANAM",IF(ISNUMBER(SEARCH($V$22,T1448)),"WINCOMNAMDINH",IF(ISNUMBER(SEARCH($V$23,T1448)),"WINCOMLANGSON",IF(ISNUMBER(SEARCH($V$24,T1448)),"WINCOMTHANHHOA",IF(ISNUMBER(SEARCH($V$25,T1448)),"WINCOMYENBAI",IF(ISNUMBER(SEARCH($V$26,T1448)),"WINCOMTUYENQUANG",IF(ISNUMBER(SEARCH($V$27,T1448)),"WINCOMHUE",IF(ISNUMBER(SEARCH($V$28,T1448)),"WINCOMQUANGNAM",IF(ISNUMBER(SEARCH($V$29,T1448)),"WINCOMVINHPHUC",IF(ISNUMBER(SEARCH($V$30,T1448)),"WINCOMHAGIANG",IF(ISNUMBER(SEARCH($V$31,T1448)),"WINCOMNINHBINH",IF(ISNUMBER(SEARCH($V$32,T1448)),"WINCOMTRAVINH",IF(ISNUMBER(SEARCH($V$33,T1448)),"WINCOMCANTHO",IF(ISNUMBER(SEARCH($V$34,T1448)),"WINCOMBENTRE",IF(ISNUMBER(SEARCH($V$35,T1448)),"WINCOMCAMAU",IF(ISNUMBER(SEARCH($V$36,T1448)),"WINCOMANGIANG",IF(ISNUMBER(SEARCH($V$37,T1448)),"WINCOMNINHTHUAN",IF(ISNUMBER(SEARCH($V$38,T1448)),"WINCOMTHAIBINH",IF(ISNUMBER(SEARCH($V$39,T1448)),"WINCOMGIALAI",IF(ISNUMBER(SEARCH($V$40,T1448)),"WINCOMHOABINH",IF(ISNUMBER(SEARCH($V$41,T1448)),"WINCOMQUANGNGAI",IF(ISNUMBER(SEARCH($V$42,T1448)),"WINCOMBINHTHUAN",IF(ISNUMBER(SEARCH($V$43,T1448)),"WINCOMDAKLAK",IF(ISNUMBER(SEARCH($V$44,T1448)),"WINCOMSOCTRANG",IF(ISNUMBER(SEARCH($V$45,T1448)),"WINCOMSONLA",IF(ISNUMBER(SEARCH($V$46,T1448)),"WINCOMKONTUM",IF(ISNUMBER(SEARCH($V$47,T1448)),"WINCOMPHUYEN",IF(ISNUMBER(SEARCH($V$48,T1448)),"WINCOMQUANGTRI",IF(ISNUMBER(SEARCH($V$49,T1448)),"WINCOMBINHDINH",IF(ISNUMBER(SEARCH($V$50,T1448)),"WINCOMCAOBANG",IF(ISNUMBER(SEARCH($V$51,T1448)),"WINCOMQUANGBINH",IF(ISNUMBER(SEARCH($V$52,T1448)),"WINCOMLAMDONG",IF(ISNUMBER(SEARCH($V$53,T1448)),"WINCOMVINHLONG",IF(ISNUMBER(SEARCH($V$54,T1448)),"WINCOMDONGTHAP",IF(ISNUMBER(SEARCH($V$55,T1448)),"WINCOMTIENGIANG",IF(ISNUMBER(SEARCH($V$56,T1448)),"WINCOMQUANGNINH",0))))))))))))))))))))))))))))))))))))))))))))))))))))))</f>
        <v>WINCOMHOCHIMINH</v>
      </c>
    </row>
    <row r="1449" spans="1:25" x14ac:dyDescent="0.2">
      <c r="A1449" t="s">
        <v>0</v>
      </c>
      <c r="B1449" t="s">
        <v>2401</v>
      </c>
      <c r="C1449" t="s">
        <v>31</v>
      </c>
      <c r="D1449" t="s">
        <v>20</v>
      </c>
      <c r="E1449" t="s">
        <v>4</v>
      </c>
      <c r="F1449" s="5">
        <f t="shared" si="89"/>
        <v>1</v>
      </c>
      <c r="G1449" s="2">
        <v>50182</v>
      </c>
      <c r="H1449" s="2">
        <v>55200.200000000004</v>
      </c>
      <c r="I1449" t="s">
        <v>5</v>
      </c>
      <c r="J1449" t="s">
        <v>21</v>
      </c>
      <c r="K1449" t="str">
        <f t="shared" si="90"/>
        <v>Giò tai lưỡi xào gói 250g</v>
      </c>
      <c r="L1449" s="8" t="str">
        <f>VLOOKUP(K1449,'[1]Mã Misa'!$B$2:$D$74,2,0)</f>
        <v>Giò Tai Lưỡi Xào 250g</v>
      </c>
      <c r="M1449" s="8" t="str">
        <f>VLOOKUP(L1449,'[1]Mã Misa'!$C$2:$D$74,2,0)</f>
        <v>GTLX250G</v>
      </c>
      <c r="N1449" s="2">
        <v>50182</v>
      </c>
      <c r="O1449" t="s">
        <v>2402</v>
      </c>
      <c r="P1449" s="8" t="str">
        <f t="shared" si="91"/>
        <v>0044020</v>
      </c>
      <c r="Q1449" s="8" t="e">
        <f t="array" ref="Q1449">IF(VLOOKUP(P1449,$AA$1:$AC$32,1,0)&lt;&gt;0,(P1449&amp;"A"),0)</f>
        <v>#N/A</v>
      </c>
      <c r="R1449" s="12">
        <v>44517</v>
      </c>
      <c r="S1449" t="s">
        <v>2403</v>
      </c>
      <c r="T1449" s="8" t="str">
        <f t="shared" si="92"/>
        <v>VM+ HCM Lư</v>
      </c>
      <c r="U1449" t="s">
        <v>6652</v>
      </c>
      <c r="Y1449" t="str">
        <f t="array" ref="Y1449">IF(ISNUMBER(SEARCH($V$3,T1449)),"WINCOMHANOI",IF(ISNUMBER(SEARCH($V$4,T1449)),"WINCOMHOCHIMINH",IF(ISNUMBER(SEARCH($V$5,T1449)),"WINCOMDANANG",IF(ISNUMBER(SEARCH($V$6,T1449)),"WINCOMHAIDUONG",IF(ISNUMBER(SEARCH($V$7,T1449)),"WINCOMQUANGNINH",IF(ISNUMBER(SEARCH($V$8,T1449)),"WINCOMHAIPHONG",IF(ISNUMBER(SEARCH($V$9,T1449)),"WINCOMBACGIANG",IF(ISNUMBER(SEARCH($V$10,T1449)),"WINCOMBACNINH",IF(ISNUMBER(SEARCH($V$11,T1449)),"WINCOMPHUTHO",IF(ISNUMBER(SEARCH($V$12,T1449)),"WINCOMHATINH",IF(ISNUMBER(SEARCH($V$13,T1449)),"WINCOMTHAINGUYEN",IF(ISNUMBER(SEARCH($V$14,T1449)),"WINCOMKHANHHOA",IF(ISNUMBER(SEARCH($V$15,T1449)),"WINCOMHUNGYEN",IF(ISNUMBER(SEARCH($V$16,T1449)),"WINCOMNGHEAN",IF(ISNUMBER(SEARCH($V$17,T1449)),"WINCOMLAOCAI",IF(ISNUMBER(SEARCH($V$18,T1449)),"WINCOMVUNGTAU",IF(ISNUMBER(SEARCH($V$19,T1449)),"WINCOMBINHDUONG",IF(ISNUMBER(SEARCH($V$20,T1449)),"WINCOMKIENGIANG",IF(ISNUMBER(SEARCH($V$21,T1449)),"WINCOMHANAM",IF(ISNUMBER(SEARCH($V$22,T1449)),"WINCOMNAMDINH",IF(ISNUMBER(SEARCH($V$23,T1449)),"WINCOMLANGSON",IF(ISNUMBER(SEARCH($V$24,T1449)),"WINCOMTHANHHOA",IF(ISNUMBER(SEARCH($V$25,T1449)),"WINCOMYENBAI",IF(ISNUMBER(SEARCH($V$26,T1449)),"WINCOMTUYENQUANG",IF(ISNUMBER(SEARCH($V$27,T1449)),"WINCOMHUE",IF(ISNUMBER(SEARCH($V$28,T1449)),"WINCOMQUANGNAM",IF(ISNUMBER(SEARCH($V$29,T1449)),"WINCOMVINHPHUC",IF(ISNUMBER(SEARCH($V$30,T1449)),"WINCOMHAGIANG",IF(ISNUMBER(SEARCH($V$31,T1449)),"WINCOMNINHBINH",IF(ISNUMBER(SEARCH($V$32,T1449)),"WINCOMTRAVINH",IF(ISNUMBER(SEARCH($V$33,T1449)),"WINCOMCANTHO",IF(ISNUMBER(SEARCH($V$34,T1449)),"WINCOMBENTRE",IF(ISNUMBER(SEARCH($V$35,T1449)),"WINCOMCAMAU",IF(ISNUMBER(SEARCH($V$36,T1449)),"WINCOMANGIANG",IF(ISNUMBER(SEARCH($V$37,T1449)),"WINCOMNINHTHUAN",IF(ISNUMBER(SEARCH($V$38,T1449)),"WINCOMTHAIBINH",IF(ISNUMBER(SEARCH($V$39,T1449)),"WINCOMGIALAI",IF(ISNUMBER(SEARCH($V$40,T1449)),"WINCOMHOABINH",IF(ISNUMBER(SEARCH($V$41,T1449)),"WINCOMQUANGNGAI",IF(ISNUMBER(SEARCH($V$42,T1449)),"WINCOMBINHTHUAN",IF(ISNUMBER(SEARCH($V$43,T1449)),"WINCOMDAKLAK",IF(ISNUMBER(SEARCH($V$44,T1449)),"WINCOMSOCTRANG",IF(ISNUMBER(SEARCH($V$45,T1449)),"WINCOMSONLA",IF(ISNUMBER(SEARCH($V$46,T1449)),"WINCOMKONTUM",IF(ISNUMBER(SEARCH($V$47,T1449)),"WINCOMPHUYEN",IF(ISNUMBER(SEARCH($V$48,T1449)),"WINCOMQUANGTRI",IF(ISNUMBER(SEARCH($V$49,T1449)),"WINCOMBINHDINH",IF(ISNUMBER(SEARCH($V$50,T1449)),"WINCOMCAOBANG",IF(ISNUMBER(SEARCH($V$51,T1449)),"WINCOMQUANGBINH",IF(ISNUMBER(SEARCH($V$52,T1449)),"WINCOMLAMDONG",IF(ISNUMBER(SEARCH($V$53,T1449)),"WINCOMVINHLONG",IF(ISNUMBER(SEARCH($V$54,T1449)),"WINCOMDONGTHAP",IF(ISNUMBER(SEARCH($V$55,T1449)),"WINCOMTIENGIANG",IF(ISNUMBER(SEARCH($V$56,T1449)),"WINCOMQUANGNINH",0))))))))))))))))))))))))))))))))))))))))))))))))))))))</f>
        <v>WINCOMHOCHIMINH</v>
      </c>
    </row>
    <row r="1450" spans="1:25" x14ac:dyDescent="0.2">
      <c r="A1450" t="s">
        <v>0</v>
      </c>
      <c r="B1450" t="s">
        <v>2401</v>
      </c>
      <c r="C1450" t="s">
        <v>34</v>
      </c>
      <c r="D1450" t="s">
        <v>3</v>
      </c>
      <c r="E1450" t="s">
        <v>4</v>
      </c>
      <c r="F1450" s="5">
        <f t="shared" si="89"/>
        <v>5</v>
      </c>
      <c r="G1450" s="2">
        <v>444230</v>
      </c>
      <c r="H1450" s="2">
        <v>488653.00000000006</v>
      </c>
      <c r="I1450" t="s">
        <v>5</v>
      </c>
      <c r="J1450" t="s">
        <v>6</v>
      </c>
      <c r="K1450" t="str">
        <f t="shared" si="90"/>
        <v>Gà muối gói 500g</v>
      </c>
      <c r="L1450" s="8" t="str">
        <f>VLOOKUP(K1450,'[1]Mã Misa'!$B$2:$D$74,2,0)</f>
        <v>Gà muối 500g</v>
      </c>
      <c r="M1450" s="8" t="str">
        <f>VLOOKUP(L1450,'[1]Mã Misa'!$C$2:$D$74,2,0)</f>
        <v>GM500</v>
      </c>
      <c r="N1450" s="2">
        <v>88846</v>
      </c>
      <c r="O1450" t="s">
        <v>2402</v>
      </c>
      <c r="P1450" s="8" t="str">
        <f t="shared" si="91"/>
        <v>0044020</v>
      </c>
      <c r="Q1450" s="8" t="e">
        <f t="array" ref="Q1450">IF(VLOOKUP(P1450,$AA$1:$AC$32,1,0)&lt;&gt;0,(P1450&amp;"A"),0)</f>
        <v>#N/A</v>
      </c>
      <c r="R1450" s="12">
        <v>44517</v>
      </c>
      <c r="S1450" t="s">
        <v>2403</v>
      </c>
      <c r="T1450" s="8" t="str">
        <f t="shared" si="92"/>
        <v>VM+ HCM Lư</v>
      </c>
      <c r="U1450" t="s">
        <v>6652</v>
      </c>
      <c r="Y1450" t="str">
        <f t="array" ref="Y1450">IF(ISNUMBER(SEARCH($V$3,T1450)),"WINCOMHANOI",IF(ISNUMBER(SEARCH($V$4,T1450)),"WINCOMHOCHIMINH",IF(ISNUMBER(SEARCH($V$5,T1450)),"WINCOMDANANG",IF(ISNUMBER(SEARCH($V$6,T1450)),"WINCOMHAIDUONG",IF(ISNUMBER(SEARCH($V$7,T1450)),"WINCOMQUANGNINH",IF(ISNUMBER(SEARCH($V$8,T1450)),"WINCOMHAIPHONG",IF(ISNUMBER(SEARCH($V$9,T1450)),"WINCOMBACGIANG",IF(ISNUMBER(SEARCH($V$10,T1450)),"WINCOMBACNINH",IF(ISNUMBER(SEARCH($V$11,T1450)),"WINCOMPHUTHO",IF(ISNUMBER(SEARCH($V$12,T1450)),"WINCOMHATINH",IF(ISNUMBER(SEARCH($V$13,T1450)),"WINCOMTHAINGUYEN",IF(ISNUMBER(SEARCH($V$14,T1450)),"WINCOMKHANHHOA",IF(ISNUMBER(SEARCH($V$15,T1450)),"WINCOMHUNGYEN",IF(ISNUMBER(SEARCH($V$16,T1450)),"WINCOMNGHEAN",IF(ISNUMBER(SEARCH($V$17,T1450)),"WINCOMLAOCAI",IF(ISNUMBER(SEARCH($V$18,T1450)),"WINCOMVUNGTAU",IF(ISNUMBER(SEARCH($V$19,T1450)),"WINCOMBINHDUONG",IF(ISNUMBER(SEARCH($V$20,T1450)),"WINCOMKIENGIANG",IF(ISNUMBER(SEARCH($V$21,T1450)),"WINCOMHANAM",IF(ISNUMBER(SEARCH($V$22,T1450)),"WINCOMNAMDINH",IF(ISNUMBER(SEARCH($V$23,T1450)),"WINCOMLANGSON",IF(ISNUMBER(SEARCH($V$24,T1450)),"WINCOMTHANHHOA",IF(ISNUMBER(SEARCH($V$25,T1450)),"WINCOMYENBAI",IF(ISNUMBER(SEARCH($V$26,T1450)),"WINCOMTUYENQUANG",IF(ISNUMBER(SEARCH($V$27,T1450)),"WINCOMHUE",IF(ISNUMBER(SEARCH($V$28,T1450)),"WINCOMQUANGNAM",IF(ISNUMBER(SEARCH($V$29,T1450)),"WINCOMVINHPHUC",IF(ISNUMBER(SEARCH($V$30,T1450)),"WINCOMHAGIANG",IF(ISNUMBER(SEARCH($V$31,T1450)),"WINCOMNINHBINH",IF(ISNUMBER(SEARCH($V$32,T1450)),"WINCOMTRAVINH",IF(ISNUMBER(SEARCH($V$33,T1450)),"WINCOMCANTHO",IF(ISNUMBER(SEARCH($V$34,T1450)),"WINCOMBENTRE",IF(ISNUMBER(SEARCH($V$35,T1450)),"WINCOMCAMAU",IF(ISNUMBER(SEARCH($V$36,T1450)),"WINCOMANGIANG",IF(ISNUMBER(SEARCH($V$37,T1450)),"WINCOMNINHTHUAN",IF(ISNUMBER(SEARCH($V$38,T1450)),"WINCOMTHAIBINH",IF(ISNUMBER(SEARCH($V$39,T1450)),"WINCOMGIALAI",IF(ISNUMBER(SEARCH($V$40,T1450)),"WINCOMHOABINH",IF(ISNUMBER(SEARCH($V$41,T1450)),"WINCOMQUANGNGAI",IF(ISNUMBER(SEARCH($V$42,T1450)),"WINCOMBINHTHUAN",IF(ISNUMBER(SEARCH($V$43,T1450)),"WINCOMDAKLAK",IF(ISNUMBER(SEARCH($V$44,T1450)),"WINCOMSOCTRANG",IF(ISNUMBER(SEARCH($V$45,T1450)),"WINCOMSONLA",IF(ISNUMBER(SEARCH($V$46,T1450)),"WINCOMKONTUM",IF(ISNUMBER(SEARCH($V$47,T1450)),"WINCOMPHUYEN",IF(ISNUMBER(SEARCH($V$48,T1450)),"WINCOMQUANGTRI",IF(ISNUMBER(SEARCH($V$49,T1450)),"WINCOMBINHDINH",IF(ISNUMBER(SEARCH($V$50,T1450)),"WINCOMCAOBANG",IF(ISNUMBER(SEARCH($V$51,T1450)),"WINCOMQUANGBINH",IF(ISNUMBER(SEARCH($V$52,T1450)),"WINCOMLAMDONG",IF(ISNUMBER(SEARCH($V$53,T1450)),"WINCOMVINHLONG",IF(ISNUMBER(SEARCH($V$54,T1450)),"WINCOMDONGTHAP",IF(ISNUMBER(SEARCH($V$55,T1450)),"WINCOMTIENGIANG",IF(ISNUMBER(SEARCH($V$56,T1450)),"WINCOMQUANGNINH",0))))))))))))))))))))))))))))))))))))))))))))))))))))))</f>
        <v>WINCOMHOCHIMINH</v>
      </c>
    </row>
    <row r="1451" spans="1:25" x14ac:dyDescent="0.2">
      <c r="A1451" t="s">
        <v>0</v>
      </c>
      <c r="B1451" t="s">
        <v>2404</v>
      </c>
      <c r="C1451" t="s">
        <v>2</v>
      </c>
      <c r="D1451" t="s">
        <v>20</v>
      </c>
      <c r="E1451" t="s">
        <v>4</v>
      </c>
      <c r="F1451" s="5">
        <f t="shared" si="89"/>
        <v>1</v>
      </c>
      <c r="G1451" s="2">
        <v>50182</v>
      </c>
      <c r="H1451" s="2">
        <v>55200.200000000004</v>
      </c>
      <c r="I1451" t="s">
        <v>5</v>
      </c>
      <c r="J1451" t="s">
        <v>21</v>
      </c>
      <c r="K1451" t="str">
        <f t="shared" si="90"/>
        <v>Giò tai lưỡi xào gói 250g</v>
      </c>
      <c r="L1451" s="8" t="str">
        <f>VLOOKUP(K1451,'[1]Mã Misa'!$B$2:$D$74,2,0)</f>
        <v>Giò Tai Lưỡi Xào 250g</v>
      </c>
      <c r="M1451" s="8" t="str">
        <f>VLOOKUP(L1451,'[1]Mã Misa'!$C$2:$D$74,2,0)</f>
        <v>GTLX250G</v>
      </c>
      <c r="N1451" s="2">
        <v>50182</v>
      </c>
      <c r="O1451" t="s">
        <v>2405</v>
      </c>
      <c r="P1451" s="8" t="str">
        <f t="shared" si="91"/>
        <v>0002981</v>
      </c>
      <c r="Q1451" s="8" t="str">
        <f t="array" ref="Q1451">IF(VLOOKUP(P1451,$AA$1:$AC$32,1,0)&lt;&gt;0,(P1451&amp;"A"),0)</f>
        <v>0002981A</v>
      </c>
      <c r="R1451" s="12">
        <v>44517</v>
      </c>
      <c r="S1451" t="s">
        <v>2406</v>
      </c>
      <c r="T1451" s="8" t="str">
        <f t="shared" si="92"/>
        <v>VM+ BDG 14</v>
      </c>
      <c r="U1451" t="s">
        <v>6653</v>
      </c>
      <c r="Y1451" t="str">
        <f t="array" ref="Y1451">IF(ISNUMBER(SEARCH($V$3,T1451)),"WINCOMHANOI",IF(ISNUMBER(SEARCH($V$4,T1451)),"WINCOMHOCHIMINH",IF(ISNUMBER(SEARCH($V$5,T1451)),"WINCOMDANANG",IF(ISNUMBER(SEARCH($V$6,T1451)),"WINCOMHAIDUONG",IF(ISNUMBER(SEARCH($V$7,T1451)),"WINCOMQUANGNINH",IF(ISNUMBER(SEARCH($V$8,T1451)),"WINCOMHAIPHONG",IF(ISNUMBER(SEARCH($V$9,T1451)),"WINCOMBACGIANG",IF(ISNUMBER(SEARCH($V$10,T1451)),"WINCOMBACNINH",IF(ISNUMBER(SEARCH($V$11,T1451)),"WINCOMPHUTHO",IF(ISNUMBER(SEARCH($V$12,T1451)),"WINCOMHATINH",IF(ISNUMBER(SEARCH($V$13,T1451)),"WINCOMTHAINGUYEN",IF(ISNUMBER(SEARCH($V$14,T1451)),"WINCOMKHANHHOA",IF(ISNUMBER(SEARCH($V$15,T1451)),"WINCOMHUNGYEN",IF(ISNUMBER(SEARCH($V$16,T1451)),"WINCOMNGHEAN",IF(ISNUMBER(SEARCH($V$17,T1451)),"WINCOMLAOCAI",IF(ISNUMBER(SEARCH($V$18,T1451)),"WINCOMVUNGTAU",IF(ISNUMBER(SEARCH($V$19,T1451)),"WINCOMBINHDUONG",IF(ISNUMBER(SEARCH($V$20,T1451)),"WINCOMKIENGIANG",IF(ISNUMBER(SEARCH($V$21,T1451)),"WINCOMHANAM",IF(ISNUMBER(SEARCH($V$22,T1451)),"WINCOMNAMDINH",IF(ISNUMBER(SEARCH($V$23,T1451)),"WINCOMLANGSON",IF(ISNUMBER(SEARCH($V$24,T1451)),"WINCOMTHANHHOA",IF(ISNUMBER(SEARCH($V$25,T1451)),"WINCOMYENBAI",IF(ISNUMBER(SEARCH($V$26,T1451)),"WINCOMTUYENQUANG",IF(ISNUMBER(SEARCH($V$27,T1451)),"WINCOMHUE",IF(ISNUMBER(SEARCH($V$28,T1451)),"WINCOMQUANGNAM",IF(ISNUMBER(SEARCH($V$29,T1451)),"WINCOMVINHPHUC",IF(ISNUMBER(SEARCH($V$30,T1451)),"WINCOMHAGIANG",IF(ISNUMBER(SEARCH($V$31,T1451)),"WINCOMNINHBINH",IF(ISNUMBER(SEARCH($V$32,T1451)),"WINCOMTRAVINH",IF(ISNUMBER(SEARCH($V$33,T1451)),"WINCOMCANTHO",IF(ISNUMBER(SEARCH($V$34,T1451)),"WINCOMBENTRE",IF(ISNUMBER(SEARCH($V$35,T1451)),"WINCOMCAMAU",IF(ISNUMBER(SEARCH($V$36,T1451)),"WINCOMANGIANG",IF(ISNUMBER(SEARCH($V$37,T1451)),"WINCOMNINHTHUAN",IF(ISNUMBER(SEARCH($V$38,T1451)),"WINCOMTHAIBINH",IF(ISNUMBER(SEARCH($V$39,T1451)),"WINCOMGIALAI",IF(ISNUMBER(SEARCH($V$40,T1451)),"WINCOMHOABINH",IF(ISNUMBER(SEARCH($V$41,T1451)),"WINCOMQUANGNGAI",IF(ISNUMBER(SEARCH($V$42,T1451)),"WINCOMBINHTHUAN",IF(ISNUMBER(SEARCH($V$43,T1451)),"WINCOMDAKLAK",IF(ISNUMBER(SEARCH($V$44,T1451)),"WINCOMSOCTRANG",IF(ISNUMBER(SEARCH($V$45,T1451)),"WINCOMSONLA",IF(ISNUMBER(SEARCH($V$46,T1451)),"WINCOMKONTUM",IF(ISNUMBER(SEARCH($V$47,T1451)),"WINCOMPHUYEN",IF(ISNUMBER(SEARCH($V$48,T1451)),"WINCOMQUANGTRI",IF(ISNUMBER(SEARCH($V$49,T1451)),"WINCOMBINHDINH",IF(ISNUMBER(SEARCH($V$50,T1451)),"WINCOMCAOBANG",IF(ISNUMBER(SEARCH($V$51,T1451)),"WINCOMQUANGBINH",IF(ISNUMBER(SEARCH($V$52,T1451)),"WINCOMLAMDONG",IF(ISNUMBER(SEARCH($V$53,T1451)),"WINCOMVINHLONG",IF(ISNUMBER(SEARCH($V$54,T1451)),"WINCOMDONGTHAP",IF(ISNUMBER(SEARCH($V$55,T1451)),"WINCOMTIENGIANG",IF(ISNUMBER(SEARCH($V$56,T1451)),"WINCOMQUANGNINH",0))))))))))))))))))))))))))))))))))))))))))))))))))))))</f>
        <v>WINCOMBINHDUONG</v>
      </c>
    </row>
    <row r="1452" spans="1:25" x14ac:dyDescent="0.2">
      <c r="A1452" t="s">
        <v>0</v>
      </c>
      <c r="B1452" t="s">
        <v>2407</v>
      </c>
      <c r="C1452" t="s">
        <v>2</v>
      </c>
      <c r="D1452" t="s">
        <v>20</v>
      </c>
      <c r="E1452" t="s">
        <v>4</v>
      </c>
      <c r="F1452" s="5">
        <f t="shared" si="89"/>
        <v>1</v>
      </c>
      <c r="G1452" s="2">
        <v>50182</v>
      </c>
      <c r="H1452" s="2">
        <v>55200.200000000004</v>
      </c>
      <c r="I1452" t="s">
        <v>5</v>
      </c>
      <c r="J1452" t="s">
        <v>21</v>
      </c>
      <c r="K1452" t="str">
        <f t="shared" si="90"/>
        <v>Giò tai lưỡi xào gói 250g</v>
      </c>
      <c r="L1452" s="8" t="str">
        <f>VLOOKUP(K1452,'[1]Mã Misa'!$B$2:$D$74,2,0)</f>
        <v>Giò Tai Lưỡi Xào 250g</v>
      </c>
      <c r="M1452" s="8" t="str">
        <f>VLOOKUP(L1452,'[1]Mã Misa'!$C$2:$D$74,2,0)</f>
        <v>GTLX250G</v>
      </c>
      <c r="N1452" s="2">
        <v>50182</v>
      </c>
      <c r="O1452" t="s">
        <v>2408</v>
      </c>
      <c r="P1452" s="8" t="str">
        <f t="shared" si="91"/>
        <v>0142689</v>
      </c>
      <c r="Q1452" s="8" t="e">
        <f t="array" ref="Q1452">IF(VLOOKUP(P1452,$AA$1:$AC$32,1,0)&lt;&gt;0,(P1452&amp;"A"),0)</f>
        <v>#N/A</v>
      </c>
      <c r="R1452" s="12">
        <v>44517</v>
      </c>
      <c r="S1452" t="s">
        <v>655</v>
      </c>
      <c r="T1452" s="8" t="str">
        <f t="shared" si="92"/>
        <v>VM+ HNI 28</v>
      </c>
      <c r="U1452" t="s">
        <v>6167</v>
      </c>
      <c r="Y1452" t="str">
        <f t="array" ref="Y1452">IF(ISNUMBER(SEARCH($V$3,T1452)),"WINCOMHANOI",IF(ISNUMBER(SEARCH($V$4,T1452)),"WINCOMHOCHIMINH",IF(ISNUMBER(SEARCH($V$5,T1452)),"WINCOMDANANG",IF(ISNUMBER(SEARCH($V$6,T1452)),"WINCOMHAIDUONG",IF(ISNUMBER(SEARCH($V$7,T1452)),"WINCOMQUANGNINH",IF(ISNUMBER(SEARCH($V$8,T1452)),"WINCOMHAIPHONG",IF(ISNUMBER(SEARCH($V$9,T1452)),"WINCOMBACGIANG",IF(ISNUMBER(SEARCH($V$10,T1452)),"WINCOMBACNINH",IF(ISNUMBER(SEARCH($V$11,T1452)),"WINCOMPHUTHO",IF(ISNUMBER(SEARCH($V$12,T1452)),"WINCOMHATINH",IF(ISNUMBER(SEARCH($V$13,T1452)),"WINCOMTHAINGUYEN",IF(ISNUMBER(SEARCH($V$14,T1452)),"WINCOMKHANHHOA",IF(ISNUMBER(SEARCH($V$15,T1452)),"WINCOMHUNGYEN",IF(ISNUMBER(SEARCH($V$16,T1452)),"WINCOMNGHEAN",IF(ISNUMBER(SEARCH($V$17,T1452)),"WINCOMLAOCAI",IF(ISNUMBER(SEARCH($V$18,T1452)),"WINCOMVUNGTAU",IF(ISNUMBER(SEARCH($V$19,T1452)),"WINCOMBINHDUONG",IF(ISNUMBER(SEARCH($V$20,T1452)),"WINCOMKIENGIANG",IF(ISNUMBER(SEARCH($V$21,T1452)),"WINCOMHANAM",IF(ISNUMBER(SEARCH($V$22,T1452)),"WINCOMNAMDINH",IF(ISNUMBER(SEARCH($V$23,T1452)),"WINCOMLANGSON",IF(ISNUMBER(SEARCH($V$24,T1452)),"WINCOMTHANHHOA",IF(ISNUMBER(SEARCH($V$25,T1452)),"WINCOMYENBAI",IF(ISNUMBER(SEARCH($V$26,T1452)),"WINCOMTUYENQUANG",IF(ISNUMBER(SEARCH($V$27,T1452)),"WINCOMHUE",IF(ISNUMBER(SEARCH($V$28,T1452)),"WINCOMQUANGNAM",IF(ISNUMBER(SEARCH($V$29,T1452)),"WINCOMVINHPHUC",IF(ISNUMBER(SEARCH($V$30,T1452)),"WINCOMHAGIANG",IF(ISNUMBER(SEARCH($V$31,T1452)),"WINCOMNINHBINH",IF(ISNUMBER(SEARCH($V$32,T1452)),"WINCOMTRAVINH",IF(ISNUMBER(SEARCH($V$33,T1452)),"WINCOMCANTHO",IF(ISNUMBER(SEARCH($V$34,T1452)),"WINCOMBENTRE",IF(ISNUMBER(SEARCH($V$35,T1452)),"WINCOMCAMAU",IF(ISNUMBER(SEARCH($V$36,T1452)),"WINCOMANGIANG",IF(ISNUMBER(SEARCH($V$37,T1452)),"WINCOMNINHTHUAN",IF(ISNUMBER(SEARCH($V$38,T1452)),"WINCOMTHAIBINH",IF(ISNUMBER(SEARCH($V$39,T1452)),"WINCOMGIALAI",IF(ISNUMBER(SEARCH($V$40,T1452)),"WINCOMHOABINH",IF(ISNUMBER(SEARCH($V$41,T1452)),"WINCOMQUANGNGAI",IF(ISNUMBER(SEARCH($V$42,T1452)),"WINCOMBINHTHUAN",IF(ISNUMBER(SEARCH($V$43,T1452)),"WINCOMDAKLAK",IF(ISNUMBER(SEARCH($V$44,T1452)),"WINCOMSOCTRANG",IF(ISNUMBER(SEARCH($V$45,T1452)),"WINCOMSONLA",IF(ISNUMBER(SEARCH($V$46,T1452)),"WINCOMKONTUM",IF(ISNUMBER(SEARCH($V$47,T1452)),"WINCOMPHUYEN",IF(ISNUMBER(SEARCH($V$48,T1452)),"WINCOMQUANGTRI",IF(ISNUMBER(SEARCH($V$49,T1452)),"WINCOMBINHDINH",IF(ISNUMBER(SEARCH($V$50,T1452)),"WINCOMCAOBANG",IF(ISNUMBER(SEARCH($V$51,T1452)),"WINCOMQUANGBINH",IF(ISNUMBER(SEARCH($V$52,T1452)),"WINCOMLAMDONG",IF(ISNUMBER(SEARCH($V$53,T1452)),"WINCOMVINHLONG",IF(ISNUMBER(SEARCH($V$54,T1452)),"WINCOMDONGTHAP",IF(ISNUMBER(SEARCH($V$55,T1452)),"WINCOMTIENGIANG",IF(ISNUMBER(SEARCH($V$56,T1452)),"WINCOMQUANGNINH",0))))))))))))))))))))))))))))))))))))))))))))))))))))))</f>
        <v>WINCOMHANOI</v>
      </c>
    </row>
    <row r="1453" spans="1:25" x14ac:dyDescent="0.2">
      <c r="A1453" t="s">
        <v>0</v>
      </c>
      <c r="B1453" t="s">
        <v>2407</v>
      </c>
      <c r="C1453" t="s">
        <v>31</v>
      </c>
      <c r="D1453" t="s">
        <v>3</v>
      </c>
      <c r="E1453" t="s">
        <v>4</v>
      </c>
      <c r="F1453" s="5">
        <f t="shared" si="89"/>
        <v>1</v>
      </c>
      <c r="G1453" s="2">
        <v>88846</v>
      </c>
      <c r="H1453" s="2">
        <v>97730.6</v>
      </c>
      <c r="I1453" t="s">
        <v>5</v>
      </c>
      <c r="J1453" t="s">
        <v>6</v>
      </c>
      <c r="K1453" t="str">
        <f t="shared" si="90"/>
        <v>Gà muối gói 500g</v>
      </c>
      <c r="L1453" s="8" t="str">
        <f>VLOOKUP(K1453,'[1]Mã Misa'!$B$2:$D$74,2,0)</f>
        <v>Gà muối 500g</v>
      </c>
      <c r="M1453" s="8" t="str">
        <f>VLOOKUP(L1453,'[1]Mã Misa'!$C$2:$D$74,2,0)</f>
        <v>GM500</v>
      </c>
      <c r="N1453" s="2">
        <v>88846</v>
      </c>
      <c r="O1453" t="s">
        <v>2408</v>
      </c>
      <c r="P1453" s="8" t="str">
        <f t="shared" si="91"/>
        <v>0142689</v>
      </c>
      <c r="Q1453" s="8" t="e">
        <f t="array" ref="Q1453">IF(VLOOKUP(P1453,$AA$1:$AC$32,1,0)&lt;&gt;0,(P1453&amp;"A"),0)</f>
        <v>#N/A</v>
      </c>
      <c r="R1453" s="12">
        <v>44517</v>
      </c>
      <c r="S1453" t="s">
        <v>655</v>
      </c>
      <c r="T1453" s="8" t="str">
        <f t="shared" si="92"/>
        <v>VM+ HNI 28</v>
      </c>
      <c r="U1453" t="s">
        <v>6167</v>
      </c>
      <c r="Y1453" t="str">
        <f t="array" ref="Y1453">IF(ISNUMBER(SEARCH($V$3,T1453)),"WINCOMHANOI",IF(ISNUMBER(SEARCH($V$4,T1453)),"WINCOMHOCHIMINH",IF(ISNUMBER(SEARCH($V$5,T1453)),"WINCOMDANANG",IF(ISNUMBER(SEARCH($V$6,T1453)),"WINCOMHAIDUONG",IF(ISNUMBER(SEARCH($V$7,T1453)),"WINCOMQUANGNINH",IF(ISNUMBER(SEARCH($V$8,T1453)),"WINCOMHAIPHONG",IF(ISNUMBER(SEARCH($V$9,T1453)),"WINCOMBACGIANG",IF(ISNUMBER(SEARCH($V$10,T1453)),"WINCOMBACNINH",IF(ISNUMBER(SEARCH($V$11,T1453)),"WINCOMPHUTHO",IF(ISNUMBER(SEARCH($V$12,T1453)),"WINCOMHATINH",IF(ISNUMBER(SEARCH($V$13,T1453)),"WINCOMTHAINGUYEN",IF(ISNUMBER(SEARCH($V$14,T1453)),"WINCOMKHANHHOA",IF(ISNUMBER(SEARCH($V$15,T1453)),"WINCOMHUNGYEN",IF(ISNUMBER(SEARCH($V$16,T1453)),"WINCOMNGHEAN",IF(ISNUMBER(SEARCH($V$17,T1453)),"WINCOMLAOCAI",IF(ISNUMBER(SEARCH($V$18,T1453)),"WINCOMVUNGTAU",IF(ISNUMBER(SEARCH($V$19,T1453)),"WINCOMBINHDUONG",IF(ISNUMBER(SEARCH($V$20,T1453)),"WINCOMKIENGIANG",IF(ISNUMBER(SEARCH($V$21,T1453)),"WINCOMHANAM",IF(ISNUMBER(SEARCH($V$22,T1453)),"WINCOMNAMDINH",IF(ISNUMBER(SEARCH($V$23,T1453)),"WINCOMLANGSON",IF(ISNUMBER(SEARCH($V$24,T1453)),"WINCOMTHANHHOA",IF(ISNUMBER(SEARCH($V$25,T1453)),"WINCOMYENBAI",IF(ISNUMBER(SEARCH($V$26,T1453)),"WINCOMTUYENQUANG",IF(ISNUMBER(SEARCH($V$27,T1453)),"WINCOMHUE",IF(ISNUMBER(SEARCH($V$28,T1453)),"WINCOMQUANGNAM",IF(ISNUMBER(SEARCH($V$29,T1453)),"WINCOMVINHPHUC",IF(ISNUMBER(SEARCH($V$30,T1453)),"WINCOMHAGIANG",IF(ISNUMBER(SEARCH($V$31,T1453)),"WINCOMNINHBINH",IF(ISNUMBER(SEARCH($V$32,T1453)),"WINCOMTRAVINH",IF(ISNUMBER(SEARCH($V$33,T1453)),"WINCOMCANTHO",IF(ISNUMBER(SEARCH($V$34,T1453)),"WINCOMBENTRE",IF(ISNUMBER(SEARCH($V$35,T1453)),"WINCOMCAMAU",IF(ISNUMBER(SEARCH($V$36,T1453)),"WINCOMANGIANG",IF(ISNUMBER(SEARCH($V$37,T1453)),"WINCOMNINHTHUAN",IF(ISNUMBER(SEARCH($V$38,T1453)),"WINCOMTHAIBINH",IF(ISNUMBER(SEARCH($V$39,T1453)),"WINCOMGIALAI",IF(ISNUMBER(SEARCH($V$40,T1453)),"WINCOMHOABINH",IF(ISNUMBER(SEARCH($V$41,T1453)),"WINCOMQUANGNGAI",IF(ISNUMBER(SEARCH($V$42,T1453)),"WINCOMBINHTHUAN",IF(ISNUMBER(SEARCH($V$43,T1453)),"WINCOMDAKLAK",IF(ISNUMBER(SEARCH($V$44,T1453)),"WINCOMSOCTRANG",IF(ISNUMBER(SEARCH($V$45,T1453)),"WINCOMSONLA",IF(ISNUMBER(SEARCH($V$46,T1453)),"WINCOMKONTUM",IF(ISNUMBER(SEARCH($V$47,T1453)),"WINCOMPHUYEN",IF(ISNUMBER(SEARCH($V$48,T1453)),"WINCOMQUANGTRI",IF(ISNUMBER(SEARCH($V$49,T1453)),"WINCOMBINHDINH",IF(ISNUMBER(SEARCH($V$50,T1453)),"WINCOMCAOBANG",IF(ISNUMBER(SEARCH($V$51,T1453)),"WINCOMQUANGBINH",IF(ISNUMBER(SEARCH($V$52,T1453)),"WINCOMLAMDONG",IF(ISNUMBER(SEARCH($V$53,T1453)),"WINCOMVINHLONG",IF(ISNUMBER(SEARCH($V$54,T1453)),"WINCOMDONGTHAP",IF(ISNUMBER(SEARCH($V$55,T1453)),"WINCOMTIENGIANG",IF(ISNUMBER(SEARCH($V$56,T1453)),"WINCOMQUANGNINH",0))))))))))))))))))))))))))))))))))))))))))))))))))))))</f>
        <v>WINCOMHANOI</v>
      </c>
    </row>
    <row r="1454" spans="1:25" x14ac:dyDescent="0.2">
      <c r="A1454" t="s">
        <v>0</v>
      </c>
      <c r="B1454" t="s">
        <v>2409</v>
      </c>
      <c r="C1454" t="s">
        <v>2</v>
      </c>
      <c r="D1454" t="s">
        <v>62</v>
      </c>
      <c r="E1454" t="s">
        <v>4</v>
      </c>
      <c r="F1454" s="5">
        <f t="shared" si="89"/>
        <v>3</v>
      </c>
      <c r="G1454" s="2">
        <v>316200</v>
      </c>
      <c r="H1454" s="2">
        <v>347820</v>
      </c>
      <c r="I1454" t="s">
        <v>5</v>
      </c>
      <c r="J1454" t="s">
        <v>63</v>
      </c>
      <c r="K1454" t="str">
        <f t="shared" si="90"/>
        <v>_Đùi gà sốt cay 500g</v>
      </c>
      <c r="L1454" s="8" t="str">
        <f>VLOOKUP(K1454,'[1]Mã Misa'!$B$2:$D$74,2,0)</f>
        <v>Đùi gà sốt cay 500g</v>
      </c>
      <c r="M1454" s="8" t="str">
        <f>VLOOKUP(L1454,'[1]Mã Misa'!$C$2:$D$74,2,0)</f>
        <v>DGSC500</v>
      </c>
      <c r="N1454" s="2">
        <v>105400</v>
      </c>
      <c r="O1454" t="s">
        <v>2410</v>
      </c>
      <c r="P1454" s="8" t="str">
        <f t="shared" si="91"/>
        <v>0142690</v>
      </c>
      <c r="Q1454" s="8" t="e">
        <f t="array" ref="Q1454">IF(VLOOKUP(P1454,$AA$1:$AC$32,1,0)&lt;&gt;0,(P1454&amp;"A"),0)</f>
        <v>#N/A</v>
      </c>
      <c r="R1454" s="12">
        <v>44517</v>
      </c>
      <c r="S1454" t="s">
        <v>655</v>
      </c>
      <c r="T1454" s="8" t="str">
        <f t="shared" si="92"/>
        <v>VM+ HNI 28</v>
      </c>
      <c r="U1454" t="s">
        <v>6167</v>
      </c>
      <c r="Y1454" t="str">
        <f t="array" ref="Y1454">IF(ISNUMBER(SEARCH($V$3,T1454)),"WINCOMHANOI",IF(ISNUMBER(SEARCH($V$4,T1454)),"WINCOMHOCHIMINH",IF(ISNUMBER(SEARCH($V$5,T1454)),"WINCOMDANANG",IF(ISNUMBER(SEARCH($V$6,T1454)),"WINCOMHAIDUONG",IF(ISNUMBER(SEARCH($V$7,T1454)),"WINCOMQUANGNINH",IF(ISNUMBER(SEARCH($V$8,T1454)),"WINCOMHAIPHONG",IF(ISNUMBER(SEARCH($V$9,T1454)),"WINCOMBACGIANG",IF(ISNUMBER(SEARCH($V$10,T1454)),"WINCOMBACNINH",IF(ISNUMBER(SEARCH($V$11,T1454)),"WINCOMPHUTHO",IF(ISNUMBER(SEARCH($V$12,T1454)),"WINCOMHATINH",IF(ISNUMBER(SEARCH($V$13,T1454)),"WINCOMTHAINGUYEN",IF(ISNUMBER(SEARCH($V$14,T1454)),"WINCOMKHANHHOA",IF(ISNUMBER(SEARCH($V$15,T1454)),"WINCOMHUNGYEN",IF(ISNUMBER(SEARCH($V$16,T1454)),"WINCOMNGHEAN",IF(ISNUMBER(SEARCH($V$17,T1454)),"WINCOMLAOCAI",IF(ISNUMBER(SEARCH($V$18,T1454)),"WINCOMVUNGTAU",IF(ISNUMBER(SEARCH($V$19,T1454)),"WINCOMBINHDUONG",IF(ISNUMBER(SEARCH($V$20,T1454)),"WINCOMKIENGIANG",IF(ISNUMBER(SEARCH($V$21,T1454)),"WINCOMHANAM",IF(ISNUMBER(SEARCH($V$22,T1454)),"WINCOMNAMDINH",IF(ISNUMBER(SEARCH($V$23,T1454)),"WINCOMLANGSON",IF(ISNUMBER(SEARCH($V$24,T1454)),"WINCOMTHANHHOA",IF(ISNUMBER(SEARCH($V$25,T1454)),"WINCOMYENBAI",IF(ISNUMBER(SEARCH($V$26,T1454)),"WINCOMTUYENQUANG",IF(ISNUMBER(SEARCH($V$27,T1454)),"WINCOMHUE",IF(ISNUMBER(SEARCH($V$28,T1454)),"WINCOMQUANGNAM",IF(ISNUMBER(SEARCH($V$29,T1454)),"WINCOMVINHPHUC",IF(ISNUMBER(SEARCH($V$30,T1454)),"WINCOMHAGIANG",IF(ISNUMBER(SEARCH($V$31,T1454)),"WINCOMNINHBINH",IF(ISNUMBER(SEARCH($V$32,T1454)),"WINCOMTRAVINH",IF(ISNUMBER(SEARCH($V$33,T1454)),"WINCOMCANTHO",IF(ISNUMBER(SEARCH($V$34,T1454)),"WINCOMBENTRE",IF(ISNUMBER(SEARCH($V$35,T1454)),"WINCOMCAMAU",IF(ISNUMBER(SEARCH($V$36,T1454)),"WINCOMANGIANG",IF(ISNUMBER(SEARCH($V$37,T1454)),"WINCOMNINHTHUAN",IF(ISNUMBER(SEARCH($V$38,T1454)),"WINCOMTHAIBINH",IF(ISNUMBER(SEARCH($V$39,T1454)),"WINCOMGIALAI",IF(ISNUMBER(SEARCH($V$40,T1454)),"WINCOMHOABINH",IF(ISNUMBER(SEARCH($V$41,T1454)),"WINCOMQUANGNGAI",IF(ISNUMBER(SEARCH($V$42,T1454)),"WINCOMBINHTHUAN",IF(ISNUMBER(SEARCH($V$43,T1454)),"WINCOMDAKLAK",IF(ISNUMBER(SEARCH($V$44,T1454)),"WINCOMSOCTRANG",IF(ISNUMBER(SEARCH($V$45,T1454)),"WINCOMSONLA",IF(ISNUMBER(SEARCH($V$46,T1454)),"WINCOMKONTUM",IF(ISNUMBER(SEARCH($V$47,T1454)),"WINCOMPHUYEN",IF(ISNUMBER(SEARCH($V$48,T1454)),"WINCOMQUANGTRI",IF(ISNUMBER(SEARCH($V$49,T1454)),"WINCOMBINHDINH",IF(ISNUMBER(SEARCH($V$50,T1454)),"WINCOMCAOBANG",IF(ISNUMBER(SEARCH($V$51,T1454)),"WINCOMQUANGBINH",IF(ISNUMBER(SEARCH($V$52,T1454)),"WINCOMLAMDONG",IF(ISNUMBER(SEARCH($V$53,T1454)),"WINCOMVINHLONG",IF(ISNUMBER(SEARCH($V$54,T1454)),"WINCOMDONGTHAP",IF(ISNUMBER(SEARCH($V$55,T1454)),"WINCOMTIENGIANG",IF(ISNUMBER(SEARCH($V$56,T1454)),"WINCOMQUANGNINH",0))))))))))))))))))))))))))))))))))))))))))))))))))))))</f>
        <v>WINCOMHANOI</v>
      </c>
    </row>
    <row r="1455" spans="1:25" x14ac:dyDescent="0.2">
      <c r="A1455" t="s">
        <v>0</v>
      </c>
      <c r="B1455" t="s">
        <v>2411</v>
      </c>
      <c r="C1455" t="s">
        <v>2</v>
      </c>
      <c r="D1455" t="s">
        <v>27</v>
      </c>
      <c r="E1455" t="s">
        <v>4</v>
      </c>
      <c r="F1455" s="5">
        <f t="shared" si="89"/>
        <v>2</v>
      </c>
      <c r="G1455" s="2">
        <v>148500</v>
      </c>
      <c r="H1455" s="2">
        <v>163350</v>
      </c>
      <c r="I1455" t="s">
        <v>5</v>
      </c>
      <c r="J1455" t="s">
        <v>28</v>
      </c>
      <c r="K1455" t="str">
        <f t="shared" si="90"/>
        <v>_Chả cốm 300g</v>
      </c>
      <c r="L1455" s="8" t="str">
        <f>VLOOKUP(K1455,'[1]Mã Misa'!$B$2:$D$74,2,0)</f>
        <v>Chả cốm 300g</v>
      </c>
      <c r="M1455" s="8" t="str">
        <f>VLOOKUP(L1455,'[1]Mã Misa'!$C$2:$D$74,2,0)</f>
        <v>CC300</v>
      </c>
      <c r="N1455" s="2">
        <v>74250</v>
      </c>
      <c r="O1455" t="s">
        <v>2412</v>
      </c>
      <c r="P1455" s="8" t="str">
        <f t="shared" si="91"/>
        <v>0142692</v>
      </c>
      <c r="Q1455" s="8" t="e">
        <f t="array" ref="Q1455">IF(VLOOKUP(P1455,$AA$1:$AC$32,1,0)&lt;&gt;0,(P1455&amp;"A"),0)</f>
        <v>#N/A</v>
      </c>
      <c r="R1455" s="12">
        <v>44517</v>
      </c>
      <c r="S1455" t="s">
        <v>2413</v>
      </c>
      <c r="T1455" s="8" t="str">
        <f t="shared" si="92"/>
        <v>VM+ HNI 43</v>
      </c>
      <c r="U1455" t="s">
        <v>6654</v>
      </c>
      <c r="Y1455" t="str">
        <f t="array" ref="Y1455">IF(ISNUMBER(SEARCH($V$3,T1455)),"WINCOMHANOI",IF(ISNUMBER(SEARCH($V$4,T1455)),"WINCOMHOCHIMINH",IF(ISNUMBER(SEARCH($V$5,T1455)),"WINCOMDANANG",IF(ISNUMBER(SEARCH($V$6,T1455)),"WINCOMHAIDUONG",IF(ISNUMBER(SEARCH($V$7,T1455)),"WINCOMQUANGNINH",IF(ISNUMBER(SEARCH($V$8,T1455)),"WINCOMHAIPHONG",IF(ISNUMBER(SEARCH($V$9,T1455)),"WINCOMBACGIANG",IF(ISNUMBER(SEARCH($V$10,T1455)),"WINCOMBACNINH",IF(ISNUMBER(SEARCH($V$11,T1455)),"WINCOMPHUTHO",IF(ISNUMBER(SEARCH($V$12,T1455)),"WINCOMHATINH",IF(ISNUMBER(SEARCH($V$13,T1455)),"WINCOMTHAINGUYEN",IF(ISNUMBER(SEARCH($V$14,T1455)),"WINCOMKHANHHOA",IF(ISNUMBER(SEARCH($V$15,T1455)),"WINCOMHUNGYEN",IF(ISNUMBER(SEARCH($V$16,T1455)),"WINCOMNGHEAN",IF(ISNUMBER(SEARCH($V$17,T1455)),"WINCOMLAOCAI",IF(ISNUMBER(SEARCH($V$18,T1455)),"WINCOMVUNGTAU",IF(ISNUMBER(SEARCH($V$19,T1455)),"WINCOMBINHDUONG",IF(ISNUMBER(SEARCH($V$20,T1455)),"WINCOMKIENGIANG",IF(ISNUMBER(SEARCH($V$21,T1455)),"WINCOMHANAM",IF(ISNUMBER(SEARCH($V$22,T1455)),"WINCOMNAMDINH",IF(ISNUMBER(SEARCH($V$23,T1455)),"WINCOMLANGSON",IF(ISNUMBER(SEARCH($V$24,T1455)),"WINCOMTHANHHOA",IF(ISNUMBER(SEARCH($V$25,T1455)),"WINCOMYENBAI",IF(ISNUMBER(SEARCH($V$26,T1455)),"WINCOMTUYENQUANG",IF(ISNUMBER(SEARCH($V$27,T1455)),"WINCOMHUE",IF(ISNUMBER(SEARCH($V$28,T1455)),"WINCOMQUANGNAM",IF(ISNUMBER(SEARCH($V$29,T1455)),"WINCOMVINHPHUC",IF(ISNUMBER(SEARCH($V$30,T1455)),"WINCOMHAGIANG",IF(ISNUMBER(SEARCH($V$31,T1455)),"WINCOMNINHBINH",IF(ISNUMBER(SEARCH($V$32,T1455)),"WINCOMTRAVINH",IF(ISNUMBER(SEARCH($V$33,T1455)),"WINCOMCANTHO",IF(ISNUMBER(SEARCH($V$34,T1455)),"WINCOMBENTRE",IF(ISNUMBER(SEARCH($V$35,T1455)),"WINCOMCAMAU",IF(ISNUMBER(SEARCH($V$36,T1455)),"WINCOMANGIANG",IF(ISNUMBER(SEARCH($V$37,T1455)),"WINCOMNINHTHUAN",IF(ISNUMBER(SEARCH($V$38,T1455)),"WINCOMTHAIBINH",IF(ISNUMBER(SEARCH($V$39,T1455)),"WINCOMGIALAI",IF(ISNUMBER(SEARCH($V$40,T1455)),"WINCOMHOABINH",IF(ISNUMBER(SEARCH($V$41,T1455)),"WINCOMQUANGNGAI",IF(ISNUMBER(SEARCH($V$42,T1455)),"WINCOMBINHTHUAN",IF(ISNUMBER(SEARCH($V$43,T1455)),"WINCOMDAKLAK",IF(ISNUMBER(SEARCH($V$44,T1455)),"WINCOMSOCTRANG",IF(ISNUMBER(SEARCH($V$45,T1455)),"WINCOMSONLA",IF(ISNUMBER(SEARCH($V$46,T1455)),"WINCOMKONTUM",IF(ISNUMBER(SEARCH($V$47,T1455)),"WINCOMPHUYEN",IF(ISNUMBER(SEARCH($V$48,T1455)),"WINCOMQUANGTRI",IF(ISNUMBER(SEARCH($V$49,T1455)),"WINCOMBINHDINH",IF(ISNUMBER(SEARCH($V$50,T1455)),"WINCOMCAOBANG",IF(ISNUMBER(SEARCH($V$51,T1455)),"WINCOMQUANGBINH",IF(ISNUMBER(SEARCH($V$52,T1455)),"WINCOMLAMDONG",IF(ISNUMBER(SEARCH($V$53,T1455)),"WINCOMVINHLONG",IF(ISNUMBER(SEARCH($V$54,T1455)),"WINCOMDONGTHAP",IF(ISNUMBER(SEARCH($V$55,T1455)),"WINCOMTIENGIANG",IF(ISNUMBER(SEARCH($V$56,T1455)),"WINCOMQUANGNINH",0))))))))))))))))))))))))))))))))))))))))))))))))))))))</f>
        <v>WINCOMHANOI</v>
      </c>
    </row>
    <row r="1456" spans="1:25" x14ac:dyDescent="0.2">
      <c r="A1456" t="s">
        <v>0</v>
      </c>
      <c r="B1456" t="s">
        <v>2414</v>
      </c>
      <c r="C1456" t="s">
        <v>2</v>
      </c>
      <c r="D1456" t="s">
        <v>3</v>
      </c>
      <c r="E1456" t="s">
        <v>4</v>
      </c>
      <c r="F1456" s="5">
        <f t="shared" si="89"/>
        <v>1</v>
      </c>
      <c r="G1456" s="2">
        <v>88846</v>
      </c>
      <c r="H1456" s="2">
        <v>97730.6</v>
      </c>
      <c r="I1456" t="s">
        <v>5</v>
      </c>
      <c r="J1456" t="s">
        <v>6</v>
      </c>
      <c r="K1456" t="str">
        <f t="shared" si="90"/>
        <v>Gà muối gói 500g</v>
      </c>
      <c r="L1456" s="8" t="str">
        <f>VLOOKUP(K1456,'[1]Mã Misa'!$B$2:$D$74,2,0)</f>
        <v>Gà muối 500g</v>
      </c>
      <c r="M1456" s="8" t="str">
        <f>VLOOKUP(L1456,'[1]Mã Misa'!$C$2:$D$74,2,0)</f>
        <v>GM500</v>
      </c>
      <c r="N1456" s="2">
        <v>88846</v>
      </c>
      <c r="O1456" t="s">
        <v>2415</v>
      </c>
      <c r="P1456" s="8" t="str">
        <f t="shared" si="91"/>
        <v>0142697</v>
      </c>
      <c r="Q1456" s="8" t="e">
        <f t="array" ref="Q1456">IF(VLOOKUP(P1456,$AA$1:$AC$32,1,0)&lt;&gt;0,(P1456&amp;"A"),0)</f>
        <v>#N/A</v>
      </c>
      <c r="R1456" s="12">
        <v>44517</v>
      </c>
      <c r="S1456" t="s">
        <v>2416</v>
      </c>
      <c r="T1456" s="8" t="str">
        <f t="shared" si="92"/>
        <v>VM+ HNI 15</v>
      </c>
      <c r="U1456" t="s">
        <v>6655</v>
      </c>
      <c r="Y1456" t="str">
        <f t="array" ref="Y1456">IF(ISNUMBER(SEARCH($V$3,T1456)),"WINCOMHANOI",IF(ISNUMBER(SEARCH($V$4,T1456)),"WINCOMHOCHIMINH",IF(ISNUMBER(SEARCH($V$5,T1456)),"WINCOMDANANG",IF(ISNUMBER(SEARCH($V$6,T1456)),"WINCOMHAIDUONG",IF(ISNUMBER(SEARCH($V$7,T1456)),"WINCOMQUANGNINH",IF(ISNUMBER(SEARCH($V$8,T1456)),"WINCOMHAIPHONG",IF(ISNUMBER(SEARCH($V$9,T1456)),"WINCOMBACGIANG",IF(ISNUMBER(SEARCH($V$10,T1456)),"WINCOMBACNINH",IF(ISNUMBER(SEARCH($V$11,T1456)),"WINCOMPHUTHO",IF(ISNUMBER(SEARCH($V$12,T1456)),"WINCOMHATINH",IF(ISNUMBER(SEARCH($V$13,T1456)),"WINCOMTHAINGUYEN",IF(ISNUMBER(SEARCH($V$14,T1456)),"WINCOMKHANHHOA",IF(ISNUMBER(SEARCH($V$15,T1456)),"WINCOMHUNGYEN",IF(ISNUMBER(SEARCH($V$16,T1456)),"WINCOMNGHEAN",IF(ISNUMBER(SEARCH($V$17,T1456)),"WINCOMLAOCAI",IF(ISNUMBER(SEARCH($V$18,T1456)),"WINCOMVUNGTAU",IF(ISNUMBER(SEARCH($V$19,T1456)),"WINCOMBINHDUONG",IF(ISNUMBER(SEARCH($V$20,T1456)),"WINCOMKIENGIANG",IF(ISNUMBER(SEARCH($V$21,T1456)),"WINCOMHANAM",IF(ISNUMBER(SEARCH($V$22,T1456)),"WINCOMNAMDINH",IF(ISNUMBER(SEARCH($V$23,T1456)),"WINCOMLANGSON",IF(ISNUMBER(SEARCH($V$24,T1456)),"WINCOMTHANHHOA",IF(ISNUMBER(SEARCH($V$25,T1456)),"WINCOMYENBAI",IF(ISNUMBER(SEARCH($V$26,T1456)),"WINCOMTUYENQUANG",IF(ISNUMBER(SEARCH($V$27,T1456)),"WINCOMHUE",IF(ISNUMBER(SEARCH($V$28,T1456)),"WINCOMQUANGNAM",IF(ISNUMBER(SEARCH($V$29,T1456)),"WINCOMVINHPHUC",IF(ISNUMBER(SEARCH($V$30,T1456)),"WINCOMHAGIANG",IF(ISNUMBER(SEARCH($V$31,T1456)),"WINCOMNINHBINH",IF(ISNUMBER(SEARCH($V$32,T1456)),"WINCOMTRAVINH",IF(ISNUMBER(SEARCH($V$33,T1456)),"WINCOMCANTHO",IF(ISNUMBER(SEARCH($V$34,T1456)),"WINCOMBENTRE",IF(ISNUMBER(SEARCH($V$35,T1456)),"WINCOMCAMAU",IF(ISNUMBER(SEARCH($V$36,T1456)),"WINCOMANGIANG",IF(ISNUMBER(SEARCH($V$37,T1456)),"WINCOMNINHTHUAN",IF(ISNUMBER(SEARCH($V$38,T1456)),"WINCOMTHAIBINH",IF(ISNUMBER(SEARCH($V$39,T1456)),"WINCOMGIALAI",IF(ISNUMBER(SEARCH($V$40,T1456)),"WINCOMHOABINH",IF(ISNUMBER(SEARCH($V$41,T1456)),"WINCOMQUANGNGAI",IF(ISNUMBER(SEARCH($V$42,T1456)),"WINCOMBINHTHUAN",IF(ISNUMBER(SEARCH($V$43,T1456)),"WINCOMDAKLAK",IF(ISNUMBER(SEARCH($V$44,T1456)),"WINCOMSOCTRANG",IF(ISNUMBER(SEARCH($V$45,T1456)),"WINCOMSONLA",IF(ISNUMBER(SEARCH($V$46,T1456)),"WINCOMKONTUM",IF(ISNUMBER(SEARCH($V$47,T1456)),"WINCOMPHUYEN",IF(ISNUMBER(SEARCH($V$48,T1456)),"WINCOMQUANGTRI",IF(ISNUMBER(SEARCH($V$49,T1456)),"WINCOMBINHDINH",IF(ISNUMBER(SEARCH($V$50,T1456)),"WINCOMCAOBANG",IF(ISNUMBER(SEARCH($V$51,T1456)),"WINCOMQUANGBINH",IF(ISNUMBER(SEARCH($V$52,T1456)),"WINCOMLAMDONG",IF(ISNUMBER(SEARCH($V$53,T1456)),"WINCOMVINHLONG",IF(ISNUMBER(SEARCH($V$54,T1456)),"WINCOMDONGTHAP",IF(ISNUMBER(SEARCH($V$55,T1456)),"WINCOMTIENGIANG",IF(ISNUMBER(SEARCH($V$56,T1456)),"WINCOMQUANGNINH",0))))))))))))))))))))))))))))))))))))))))))))))))))))))</f>
        <v>WINCOMHANOI</v>
      </c>
    </row>
    <row r="1457" spans="1:25" x14ac:dyDescent="0.2">
      <c r="A1457" t="s">
        <v>0</v>
      </c>
      <c r="B1457" t="s">
        <v>2414</v>
      </c>
      <c r="C1457" t="s">
        <v>31</v>
      </c>
      <c r="D1457" t="s">
        <v>45</v>
      </c>
      <c r="E1457" t="s">
        <v>4</v>
      </c>
      <c r="F1457" s="5">
        <f t="shared" si="89"/>
        <v>2</v>
      </c>
      <c r="G1457" s="2">
        <v>175574</v>
      </c>
      <c r="H1457" s="2">
        <v>193131.40000000002</v>
      </c>
      <c r="I1457" t="s">
        <v>5</v>
      </c>
      <c r="J1457" t="s">
        <v>46</v>
      </c>
      <c r="K1457" t="str">
        <f t="shared" si="90"/>
        <v>Bắp bò muối gói 200g</v>
      </c>
      <c r="L1457" s="8" t="str">
        <f>VLOOKUP(K1457,'[1]Mã Misa'!$B$2:$D$74,2,0)</f>
        <v>Bắp bò muối 200g</v>
      </c>
      <c r="M1457" s="8" t="str">
        <f>VLOOKUP(L1457,'[1]Mã Misa'!$C$2:$D$74,2,0)</f>
        <v>BBM200</v>
      </c>
      <c r="N1457" s="2">
        <v>87787</v>
      </c>
      <c r="O1457" t="s">
        <v>2415</v>
      </c>
      <c r="P1457" s="8" t="str">
        <f t="shared" si="91"/>
        <v>0142697</v>
      </c>
      <c r="Q1457" s="8" t="e">
        <f t="array" ref="Q1457">IF(VLOOKUP(P1457,$AA$1:$AC$32,1,0)&lt;&gt;0,(P1457&amp;"A"),0)</f>
        <v>#N/A</v>
      </c>
      <c r="R1457" s="12">
        <v>44517</v>
      </c>
      <c r="S1457" t="s">
        <v>2416</v>
      </c>
      <c r="T1457" s="8" t="str">
        <f t="shared" si="92"/>
        <v>VM+ HNI 15</v>
      </c>
      <c r="U1457" t="s">
        <v>6655</v>
      </c>
      <c r="Y1457" t="str">
        <f t="array" ref="Y1457">IF(ISNUMBER(SEARCH($V$3,T1457)),"WINCOMHANOI",IF(ISNUMBER(SEARCH($V$4,T1457)),"WINCOMHOCHIMINH",IF(ISNUMBER(SEARCH($V$5,T1457)),"WINCOMDANANG",IF(ISNUMBER(SEARCH($V$6,T1457)),"WINCOMHAIDUONG",IF(ISNUMBER(SEARCH($V$7,T1457)),"WINCOMQUANGNINH",IF(ISNUMBER(SEARCH($V$8,T1457)),"WINCOMHAIPHONG",IF(ISNUMBER(SEARCH($V$9,T1457)),"WINCOMBACGIANG",IF(ISNUMBER(SEARCH($V$10,T1457)),"WINCOMBACNINH",IF(ISNUMBER(SEARCH($V$11,T1457)),"WINCOMPHUTHO",IF(ISNUMBER(SEARCH($V$12,T1457)),"WINCOMHATINH",IF(ISNUMBER(SEARCH($V$13,T1457)),"WINCOMTHAINGUYEN",IF(ISNUMBER(SEARCH($V$14,T1457)),"WINCOMKHANHHOA",IF(ISNUMBER(SEARCH($V$15,T1457)),"WINCOMHUNGYEN",IF(ISNUMBER(SEARCH($V$16,T1457)),"WINCOMNGHEAN",IF(ISNUMBER(SEARCH($V$17,T1457)),"WINCOMLAOCAI",IF(ISNUMBER(SEARCH($V$18,T1457)),"WINCOMVUNGTAU",IF(ISNUMBER(SEARCH($V$19,T1457)),"WINCOMBINHDUONG",IF(ISNUMBER(SEARCH($V$20,T1457)),"WINCOMKIENGIANG",IF(ISNUMBER(SEARCH($V$21,T1457)),"WINCOMHANAM",IF(ISNUMBER(SEARCH($V$22,T1457)),"WINCOMNAMDINH",IF(ISNUMBER(SEARCH($V$23,T1457)),"WINCOMLANGSON",IF(ISNUMBER(SEARCH($V$24,T1457)),"WINCOMTHANHHOA",IF(ISNUMBER(SEARCH($V$25,T1457)),"WINCOMYENBAI",IF(ISNUMBER(SEARCH($V$26,T1457)),"WINCOMTUYENQUANG",IF(ISNUMBER(SEARCH($V$27,T1457)),"WINCOMHUE",IF(ISNUMBER(SEARCH($V$28,T1457)),"WINCOMQUANGNAM",IF(ISNUMBER(SEARCH($V$29,T1457)),"WINCOMVINHPHUC",IF(ISNUMBER(SEARCH($V$30,T1457)),"WINCOMHAGIANG",IF(ISNUMBER(SEARCH($V$31,T1457)),"WINCOMNINHBINH",IF(ISNUMBER(SEARCH($V$32,T1457)),"WINCOMTRAVINH",IF(ISNUMBER(SEARCH($V$33,T1457)),"WINCOMCANTHO",IF(ISNUMBER(SEARCH($V$34,T1457)),"WINCOMBENTRE",IF(ISNUMBER(SEARCH($V$35,T1457)),"WINCOMCAMAU",IF(ISNUMBER(SEARCH($V$36,T1457)),"WINCOMANGIANG",IF(ISNUMBER(SEARCH($V$37,T1457)),"WINCOMNINHTHUAN",IF(ISNUMBER(SEARCH($V$38,T1457)),"WINCOMTHAIBINH",IF(ISNUMBER(SEARCH($V$39,T1457)),"WINCOMGIALAI",IF(ISNUMBER(SEARCH($V$40,T1457)),"WINCOMHOABINH",IF(ISNUMBER(SEARCH($V$41,T1457)),"WINCOMQUANGNGAI",IF(ISNUMBER(SEARCH($V$42,T1457)),"WINCOMBINHTHUAN",IF(ISNUMBER(SEARCH($V$43,T1457)),"WINCOMDAKLAK",IF(ISNUMBER(SEARCH($V$44,T1457)),"WINCOMSOCTRANG",IF(ISNUMBER(SEARCH($V$45,T1457)),"WINCOMSONLA",IF(ISNUMBER(SEARCH($V$46,T1457)),"WINCOMKONTUM",IF(ISNUMBER(SEARCH($V$47,T1457)),"WINCOMPHUYEN",IF(ISNUMBER(SEARCH($V$48,T1457)),"WINCOMQUANGTRI",IF(ISNUMBER(SEARCH($V$49,T1457)),"WINCOMBINHDINH",IF(ISNUMBER(SEARCH($V$50,T1457)),"WINCOMCAOBANG",IF(ISNUMBER(SEARCH($V$51,T1457)),"WINCOMQUANGBINH",IF(ISNUMBER(SEARCH($V$52,T1457)),"WINCOMLAMDONG",IF(ISNUMBER(SEARCH($V$53,T1457)),"WINCOMVINHLONG",IF(ISNUMBER(SEARCH($V$54,T1457)),"WINCOMDONGTHAP",IF(ISNUMBER(SEARCH($V$55,T1457)),"WINCOMTIENGIANG",IF(ISNUMBER(SEARCH($V$56,T1457)),"WINCOMQUANGNINH",0))))))))))))))))))))))))))))))))))))))))))))))))))))))</f>
        <v>WINCOMHANOI</v>
      </c>
    </row>
    <row r="1458" spans="1:25" x14ac:dyDescent="0.2">
      <c r="A1458" t="s">
        <v>0</v>
      </c>
      <c r="B1458" t="s">
        <v>2417</v>
      </c>
      <c r="C1458" t="s">
        <v>2</v>
      </c>
      <c r="D1458" t="s">
        <v>494</v>
      </c>
      <c r="E1458" t="s">
        <v>4</v>
      </c>
      <c r="F1458" s="5">
        <f t="shared" si="89"/>
        <v>1</v>
      </c>
      <c r="G1458" s="2">
        <v>130922</v>
      </c>
      <c r="H1458" s="2">
        <v>144014.20000000001</v>
      </c>
      <c r="I1458" t="s">
        <v>5</v>
      </c>
      <c r="J1458" t="s">
        <v>495</v>
      </c>
      <c r="K1458" t="str">
        <f t="shared" si="90"/>
        <v>Bắp bò muối gói 300g</v>
      </c>
      <c r="L1458" s="8" t="str">
        <f>VLOOKUP(K1458,'[1]Mã Misa'!$B$2:$D$74,2,0)</f>
        <v>Bắp bò muối 300g</v>
      </c>
      <c r="M1458" s="8" t="str">
        <f>VLOOKUP(L1458,'[1]Mã Misa'!$C$2:$D$74,2,0)</f>
        <v>BBM300</v>
      </c>
      <c r="N1458" s="2">
        <v>130922</v>
      </c>
      <c r="O1458" t="s">
        <v>2418</v>
      </c>
      <c r="P1458" s="8" t="str">
        <f t="shared" si="91"/>
        <v>0002982</v>
      </c>
      <c r="Q1458" s="8" t="e">
        <f t="array" ref="Q1458">IF(VLOOKUP(P1458,$AA$1:$AC$32,1,0)&lt;&gt;0,(P1458&amp;"A"),0)</f>
        <v>#N/A</v>
      </c>
      <c r="R1458" s="12">
        <v>44517</v>
      </c>
      <c r="S1458" t="s">
        <v>2419</v>
      </c>
      <c r="T1458" s="8" t="str">
        <f t="shared" si="92"/>
        <v>VM+ BDG 61</v>
      </c>
      <c r="U1458" t="s">
        <v>6656</v>
      </c>
      <c r="Y1458" t="str">
        <f t="array" ref="Y1458">IF(ISNUMBER(SEARCH($V$3,T1458)),"WINCOMHANOI",IF(ISNUMBER(SEARCH($V$4,T1458)),"WINCOMHOCHIMINH",IF(ISNUMBER(SEARCH($V$5,T1458)),"WINCOMDANANG",IF(ISNUMBER(SEARCH($V$6,T1458)),"WINCOMHAIDUONG",IF(ISNUMBER(SEARCH($V$7,T1458)),"WINCOMQUANGNINH",IF(ISNUMBER(SEARCH($V$8,T1458)),"WINCOMHAIPHONG",IF(ISNUMBER(SEARCH($V$9,T1458)),"WINCOMBACGIANG",IF(ISNUMBER(SEARCH($V$10,T1458)),"WINCOMBACNINH",IF(ISNUMBER(SEARCH($V$11,T1458)),"WINCOMPHUTHO",IF(ISNUMBER(SEARCH($V$12,T1458)),"WINCOMHATINH",IF(ISNUMBER(SEARCH($V$13,T1458)),"WINCOMTHAINGUYEN",IF(ISNUMBER(SEARCH($V$14,T1458)),"WINCOMKHANHHOA",IF(ISNUMBER(SEARCH($V$15,T1458)),"WINCOMHUNGYEN",IF(ISNUMBER(SEARCH($V$16,T1458)),"WINCOMNGHEAN",IF(ISNUMBER(SEARCH($V$17,T1458)),"WINCOMLAOCAI",IF(ISNUMBER(SEARCH($V$18,T1458)),"WINCOMVUNGTAU",IF(ISNUMBER(SEARCH($V$19,T1458)),"WINCOMBINHDUONG",IF(ISNUMBER(SEARCH($V$20,T1458)),"WINCOMKIENGIANG",IF(ISNUMBER(SEARCH($V$21,T1458)),"WINCOMHANAM",IF(ISNUMBER(SEARCH($V$22,T1458)),"WINCOMNAMDINH",IF(ISNUMBER(SEARCH($V$23,T1458)),"WINCOMLANGSON",IF(ISNUMBER(SEARCH($V$24,T1458)),"WINCOMTHANHHOA",IF(ISNUMBER(SEARCH($V$25,T1458)),"WINCOMYENBAI",IF(ISNUMBER(SEARCH($V$26,T1458)),"WINCOMTUYENQUANG",IF(ISNUMBER(SEARCH($V$27,T1458)),"WINCOMHUE",IF(ISNUMBER(SEARCH($V$28,T1458)),"WINCOMQUANGNAM",IF(ISNUMBER(SEARCH($V$29,T1458)),"WINCOMVINHPHUC",IF(ISNUMBER(SEARCH($V$30,T1458)),"WINCOMHAGIANG",IF(ISNUMBER(SEARCH($V$31,T1458)),"WINCOMNINHBINH",IF(ISNUMBER(SEARCH($V$32,T1458)),"WINCOMTRAVINH",IF(ISNUMBER(SEARCH($V$33,T1458)),"WINCOMCANTHO",IF(ISNUMBER(SEARCH($V$34,T1458)),"WINCOMBENTRE",IF(ISNUMBER(SEARCH($V$35,T1458)),"WINCOMCAMAU",IF(ISNUMBER(SEARCH($V$36,T1458)),"WINCOMANGIANG",IF(ISNUMBER(SEARCH($V$37,T1458)),"WINCOMNINHTHUAN",IF(ISNUMBER(SEARCH($V$38,T1458)),"WINCOMTHAIBINH",IF(ISNUMBER(SEARCH($V$39,T1458)),"WINCOMGIALAI",IF(ISNUMBER(SEARCH($V$40,T1458)),"WINCOMHOABINH",IF(ISNUMBER(SEARCH($V$41,T1458)),"WINCOMQUANGNGAI",IF(ISNUMBER(SEARCH($V$42,T1458)),"WINCOMBINHTHUAN",IF(ISNUMBER(SEARCH($V$43,T1458)),"WINCOMDAKLAK",IF(ISNUMBER(SEARCH($V$44,T1458)),"WINCOMSOCTRANG",IF(ISNUMBER(SEARCH($V$45,T1458)),"WINCOMSONLA",IF(ISNUMBER(SEARCH($V$46,T1458)),"WINCOMKONTUM",IF(ISNUMBER(SEARCH($V$47,T1458)),"WINCOMPHUYEN",IF(ISNUMBER(SEARCH($V$48,T1458)),"WINCOMQUANGTRI",IF(ISNUMBER(SEARCH($V$49,T1458)),"WINCOMBINHDINH",IF(ISNUMBER(SEARCH($V$50,T1458)),"WINCOMCAOBANG",IF(ISNUMBER(SEARCH($V$51,T1458)),"WINCOMQUANGBINH",IF(ISNUMBER(SEARCH($V$52,T1458)),"WINCOMLAMDONG",IF(ISNUMBER(SEARCH($V$53,T1458)),"WINCOMVINHLONG",IF(ISNUMBER(SEARCH($V$54,T1458)),"WINCOMDONGTHAP",IF(ISNUMBER(SEARCH($V$55,T1458)),"WINCOMTIENGIANG",IF(ISNUMBER(SEARCH($V$56,T1458)),"WINCOMQUANGNINH",0))))))))))))))))))))))))))))))))))))))))))))))))))))))</f>
        <v>WINCOMBINHDUONG</v>
      </c>
    </row>
    <row r="1459" spans="1:25" x14ac:dyDescent="0.2">
      <c r="A1459" t="s">
        <v>0</v>
      </c>
      <c r="B1459" t="s">
        <v>2417</v>
      </c>
      <c r="C1459" t="s">
        <v>31</v>
      </c>
      <c r="D1459" t="s">
        <v>123</v>
      </c>
      <c r="E1459" t="s">
        <v>4</v>
      </c>
      <c r="F1459" s="5">
        <f t="shared" si="89"/>
        <v>5</v>
      </c>
      <c r="G1459" s="2">
        <v>277975</v>
      </c>
      <c r="H1459" s="2">
        <v>305772.5</v>
      </c>
      <c r="I1459" t="s">
        <v>5</v>
      </c>
      <c r="J1459" t="s">
        <v>124</v>
      </c>
      <c r="K1459" t="str">
        <f t="shared" si="90"/>
        <v>Tai heo muối gói 200g</v>
      </c>
      <c r="L1459" s="8" t="str">
        <f>VLOOKUP(K1459,'[1]Mã Misa'!$B$2:$D$74,2,0)</f>
        <v>Tai heo muối 200g</v>
      </c>
      <c r="M1459" s="8" t="str">
        <f>VLOOKUP(L1459,'[1]Mã Misa'!$C$2:$D$74,2,0)</f>
        <v>TH200</v>
      </c>
      <c r="N1459" s="2">
        <v>55595</v>
      </c>
      <c r="O1459" t="s">
        <v>2418</v>
      </c>
      <c r="P1459" s="8" t="str">
        <f t="shared" si="91"/>
        <v>0002982</v>
      </c>
      <c r="Q1459" s="8" t="e">
        <f t="array" ref="Q1459">IF(VLOOKUP(P1459,$AA$1:$AC$32,1,0)&lt;&gt;0,(P1459&amp;"A"),0)</f>
        <v>#N/A</v>
      </c>
      <c r="R1459" s="12">
        <v>44517</v>
      </c>
      <c r="S1459" t="s">
        <v>2419</v>
      </c>
      <c r="T1459" s="8" t="str">
        <f t="shared" si="92"/>
        <v>VM+ BDG 61</v>
      </c>
      <c r="U1459" t="s">
        <v>6656</v>
      </c>
      <c r="Y1459" t="str">
        <f t="array" ref="Y1459">IF(ISNUMBER(SEARCH($V$3,T1459)),"WINCOMHANOI",IF(ISNUMBER(SEARCH($V$4,T1459)),"WINCOMHOCHIMINH",IF(ISNUMBER(SEARCH($V$5,T1459)),"WINCOMDANANG",IF(ISNUMBER(SEARCH($V$6,T1459)),"WINCOMHAIDUONG",IF(ISNUMBER(SEARCH($V$7,T1459)),"WINCOMQUANGNINH",IF(ISNUMBER(SEARCH($V$8,T1459)),"WINCOMHAIPHONG",IF(ISNUMBER(SEARCH($V$9,T1459)),"WINCOMBACGIANG",IF(ISNUMBER(SEARCH($V$10,T1459)),"WINCOMBACNINH",IF(ISNUMBER(SEARCH($V$11,T1459)),"WINCOMPHUTHO",IF(ISNUMBER(SEARCH($V$12,T1459)),"WINCOMHATINH",IF(ISNUMBER(SEARCH($V$13,T1459)),"WINCOMTHAINGUYEN",IF(ISNUMBER(SEARCH($V$14,T1459)),"WINCOMKHANHHOA",IF(ISNUMBER(SEARCH($V$15,T1459)),"WINCOMHUNGYEN",IF(ISNUMBER(SEARCH($V$16,T1459)),"WINCOMNGHEAN",IF(ISNUMBER(SEARCH($V$17,T1459)),"WINCOMLAOCAI",IF(ISNUMBER(SEARCH($V$18,T1459)),"WINCOMVUNGTAU",IF(ISNUMBER(SEARCH($V$19,T1459)),"WINCOMBINHDUONG",IF(ISNUMBER(SEARCH($V$20,T1459)),"WINCOMKIENGIANG",IF(ISNUMBER(SEARCH($V$21,T1459)),"WINCOMHANAM",IF(ISNUMBER(SEARCH($V$22,T1459)),"WINCOMNAMDINH",IF(ISNUMBER(SEARCH($V$23,T1459)),"WINCOMLANGSON",IF(ISNUMBER(SEARCH($V$24,T1459)),"WINCOMTHANHHOA",IF(ISNUMBER(SEARCH($V$25,T1459)),"WINCOMYENBAI",IF(ISNUMBER(SEARCH($V$26,T1459)),"WINCOMTUYENQUANG",IF(ISNUMBER(SEARCH($V$27,T1459)),"WINCOMHUE",IF(ISNUMBER(SEARCH($V$28,T1459)),"WINCOMQUANGNAM",IF(ISNUMBER(SEARCH($V$29,T1459)),"WINCOMVINHPHUC",IF(ISNUMBER(SEARCH($V$30,T1459)),"WINCOMHAGIANG",IF(ISNUMBER(SEARCH($V$31,T1459)),"WINCOMNINHBINH",IF(ISNUMBER(SEARCH($V$32,T1459)),"WINCOMTRAVINH",IF(ISNUMBER(SEARCH($V$33,T1459)),"WINCOMCANTHO",IF(ISNUMBER(SEARCH($V$34,T1459)),"WINCOMBENTRE",IF(ISNUMBER(SEARCH($V$35,T1459)),"WINCOMCAMAU",IF(ISNUMBER(SEARCH($V$36,T1459)),"WINCOMANGIANG",IF(ISNUMBER(SEARCH($V$37,T1459)),"WINCOMNINHTHUAN",IF(ISNUMBER(SEARCH($V$38,T1459)),"WINCOMTHAIBINH",IF(ISNUMBER(SEARCH($V$39,T1459)),"WINCOMGIALAI",IF(ISNUMBER(SEARCH($V$40,T1459)),"WINCOMHOABINH",IF(ISNUMBER(SEARCH($V$41,T1459)),"WINCOMQUANGNGAI",IF(ISNUMBER(SEARCH($V$42,T1459)),"WINCOMBINHTHUAN",IF(ISNUMBER(SEARCH($V$43,T1459)),"WINCOMDAKLAK",IF(ISNUMBER(SEARCH($V$44,T1459)),"WINCOMSOCTRANG",IF(ISNUMBER(SEARCH($V$45,T1459)),"WINCOMSONLA",IF(ISNUMBER(SEARCH($V$46,T1459)),"WINCOMKONTUM",IF(ISNUMBER(SEARCH($V$47,T1459)),"WINCOMPHUYEN",IF(ISNUMBER(SEARCH($V$48,T1459)),"WINCOMQUANGTRI",IF(ISNUMBER(SEARCH($V$49,T1459)),"WINCOMBINHDINH",IF(ISNUMBER(SEARCH($V$50,T1459)),"WINCOMCAOBANG",IF(ISNUMBER(SEARCH($V$51,T1459)),"WINCOMQUANGBINH",IF(ISNUMBER(SEARCH($V$52,T1459)),"WINCOMLAMDONG",IF(ISNUMBER(SEARCH($V$53,T1459)),"WINCOMVINHLONG",IF(ISNUMBER(SEARCH($V$54,T1459)),"WINCOMDONGTHAP",IF(ISNUMBER(SEARCH($V$55,T1459)),"WINCOMTIENGIANG",IF(ISNUMBER(SEARCH($V$56,T1459)),"WINCOMQUANGNINH",0))))))))))))))))))))))))))))))))))))))))))))))))))))))</f>
        <v>WINCOMBINHDUONG</v>
      </c>
    </row>
    <row r="1460" spans="1:25" x14ac:dyDescent="0.2">
      <c r="A1460" t="s">
        <v>0</v>
      </c>
      <c r="B1460" t="s">
        <v>2417</v>
      </c>
      <c r="C1460" t="s">
        <v>34</v>
      </c>
      <c r="D1460" t="s">
        <v>20</v>
      </c>
      <c r="E1460" t="s">
        <v>4</v>
      </c>
      <c r="F1460" s="5">
        <f t="shared" si="89"/>
        <v>1</v>
      </c>
      <c r="G1460" s="2">
        <v>50182</v>
      </c>
      <c r="H1460" s="2">
        <v>55200.200000000004</v>
      </c>
      <c r="I1460" t="s">
        <v>5</v>
      </c>
      <c r="J1460" t="s">
        <v>21</v>
      </c>
      <c r="K1460" t="str">
        <f t="shared" si="90"/>
        <v>Giò tai lưỡi xào gói 250g</v>
      </c>
      <c r="L1460" s="8" t="str">
        <f>VLOOKUP(K1460,'[1]Mã Misa'!$B$2:$D$74,2,0)</f>
        <v>Giò Tai Lưỡi Xào 250g</v>
      </c>
      <c r="M1460" s="8" t="str">
        <f>VLOOKUP(L1460,'[1]Mã Misa'!$C$2:$D$74,2,0)</f>
        <v>GTLX250G</v>
      </c>
      <c r="N1460" s="2">
        <v>50182</v>
      </c>
      <c r="O1460" t="s">
        <v>2418</v>
      </c>
      <c r="P1460" s="8" t="str">
        <f t="shared" si="91"/>
        <v>0002982</v>
      </c>
      <c r="Q1460" s="8" t="e">
        <f t="array" ref="Q1460">IF(VLOOKUP(P1460,$AA$1:$AC$32,1,0)&lt;&gt;0,(P1460&amp;"A"),0)</f>
        <v>#N/A</v>
      </c>
      <c r="R1460" s="12">
        <v>44517</v>
      </c>
      <c r="S1460" t="s">
        <v>2419</v>
      </c>
      <c r="T1460" s="8" t="str">
        <f t="shared" si="92"/>
        <v>VM+ BDG 61</v>
      </c>
      <c r="U1460" t="s">
        <v>6656</v>
      </c>
      <c r="Y1460" t="str">
        <f t="array" ref="Y1460">IF(ISNUMBER(SEARCH($V$3,T1460)),"WINCOMHANOI",IF(ISNUMBER(SEARCH($V$4,T1460)),"WINCOMHOCHIMINH",IF(ISNUMBER(SEARCH($V$5,T1460)),"WINCOMDANANG",IF(ISNUMBER(SEARCH($V$6,T1460)),"WINCOMHAIDUONG",IF(ISNUMBER(SEARCH($V$7,T1460)),"WINCOMQUANGNINH",IF(ISNUMBER(SEARCH($V$8,T1460)),"WINCOMHAIPHONG",IF(ISNUMBER(SEARCH($V$9,T1460)),"WINCOMBACGIANG",IF(ISNUMBER(SEARCH($V$10,T1460)),"WINCOMBACNINH",IF(ISNUMBER(SEARCH($V$11,T1460)),"WINCOMPHUTHO",IF(ISNUMBER(SEARCH($V$12,T1460)),"WINCOMHATINH",IF(ISNUMBER(SEARCH($V$13,T1460)),"WINCOMTHAINGUYEN",IF(ISNUMBER(SEARCH($V$14,T1460)),"WINCOMKHANHHOA",IF(ISNUMBER(SEARCH($V$15,T1460)),"WINCOMHUNGYEN",IF(ISNUMBER(SEARCH($V$16,T1460)),"WINCOMNGHEAN",IF(ISNUMBER(SEARCH($V$17,T1460)),"WINCOMLAOCAI",IF(ISNUMBER(SEARCH($V$18,T1460)),"WINCOMVUNGTAU",IF(ISNUMBER(SEARCH($V$19,T1460)),"WINCOMBINHDUONG",IF(ISNUMBER(SEARCH($V$20,T1460)),"WINCOMKIENGIANG",IF(ISNUMBER(SEARCH($V$21,T1460)),"WINCOMHANAM",IF(ISNUMBER(SEARCH($V$22,T1460)),"WINCOMNAMDINH",IF(ISNUMBER(SEARCH($V$23,T1460)),"WINCOMLANGSON",IF(ISNUMBER(SEARCH($V$24,T1460)),"WINCOMTHANHHOA",IF(ISNUMBER(SEARCH($V$25,T1460)),"WINCOMYENBAI",IF(ISNUMBER(SEARCH($V$26,T1460)),"WINCOMTUYENQUANG",IF(ISNUMBER(SEARCH($V$27,T1460)),"WINCOMHUE",IF(ISNUMBER(SEARCH($V$28,T1460)),"WINCOMQUANGNAM",IF(ISNUMBER(SEARCH($V$29,T1460)),"WINCOMVINHPHUC",IF(ISNUMBER(SEARCH($V$30,T1460)),"WINCOMHAGIANG",IF(ISNUMBER(SEARCH($V$31,T1460)),"WINCOMNINHBINH",IF(ISNUMBER(SEARCH($V$32,T1460)),"WINCOMTRAVINH",IF(ISNUMBER(SEARCH($V$33,T1460)),"WINCOMCANTHO",IF(ISNUMBER(SEARCH($V$34,T1460)),"WINCOMBENTRE",IF(ISNUMBER(SEARCH($V$35,T1460)),"WINCOMCAMAU",IF(ISNUMBER(SEARCH($V$36,T1460)),"WINCOMANGIANG",IF(ISNUMBER(SEARCH($V$37,T1460)),"WINCOMNINHTHUAN",IF(ISNUMBER(SEARCH($V$38,T1460)),"WINCOMTHAIBINH",IF(ISNUMBER(SEARCH($V$39,T1460)),"WINCOMGIALAI",IF(ISNUMBER(SEARCH($V$40,T1460)),"WINCOMHOABINH",IF(ISNUMBER(SEARCH($V$41,T1460)),"WINCOMQUANGNGAI",IF(ISNUMBER(SEARCH($V$42,T1460)),"WINCOMBINHTHUAN",IF(ISNUMBER(SEARCH($V$43,T1460)),"WINCOMDAKLAK",IF(ISNUMBER(SEARCH($V$44,T1460)),"WINCOMSOCTRANG",IF(ISNUMBER(SEARCH($V$45,T1460)),"WINCOMSONLA",IF(ISNUMBER(SEARCH($V$46,T1460)),"WINCOMKONTUM",IF(ISNUMBER(SEARCH($V$47,T1460)),"WINCOMPHUYEN",IF(ISNUMBER(SEARCH($V$48,T1460)),"WINCOMQUANGTRI",IF(ISNUMBER(SEARCH($V$49,T1460)),"WINCOMBINHDINH",IF(ISNUMBER(SEARCH($V$50,T1460)),"WINCOMCAOBANG",IF(ISNUMBER(SEARCH($V$51,T1460)),"WINCOMQUANGBINH",IF(ISNUMBER(SEARCH($V$52,T1460)),"WINCOMLAMDONG",IF(ISNUMBER(SEARCH($V$53,T1460)),"WINCOMVINHLONG",IF(ISNUMBER(SEARCH($V$54,T1460)),"WINCOMDONGTHAP",IF(ISNUMBER(SEARCH($V$55,T1460)),"WINCOMTIENGIANG",IF(ISNUMBER(SEARCH($V$56,T1460)),"WINCOMQUANGNINH",0))))))))))))))))))))))))))))))))))))))))))))))))))))))</f>
        <v>WINCOMBINHDUONG</v>
      </c>
    </row>
    <row r="1461" spans="1:25" x14ac:dyDescent="0.2">
      <c r="A1461" t="s">
        <v>0</v>
      </c>
      <c r="B1461" t="s">
        <v>2420</v>
      </c>
      <c r="C1461" t="s">
        <v>2</v>
      </c>
      <c r="D1461" t="s">
        <v>3</v>
      </c>
      <c r="E1461" t="s">
        <v>4</v>
      </c>
      <c r="F1461" s="5">
        <f t="shared" si="89"/>
        <v>1</v>
      </c>
      <c r="G1461" s="2">
        <v>88846</v>
      </c>
      <c r="H1461" s="2">
        <v>97730.6</v>
      </c>
      <c r="I1461" t="s">
        <v>5</v>
      </c>
      <c r="J1461" t="s">
        <v>6</v>
      </c>
      <c r="K1461" t="str">
        <f t="shared" si="90"/>
        <v>Gà muối gói 500g</v>
      </c>
      <c r="L1461" s="8" t="str">
        <f>VLOOKUP(K1461,'[1]Mã Misa'!$B$2:$D$74,2,0)</f>
        <v>Gà muối 500g</v>
      </c>
      <c r="M1461" s="8" t="str">
        <f>VLOOKUP(L1461,'[1]Mã Misa'!$C$2:$D$74,2,0)</f>
        <v>GM500</v>
      </c>
      <c r="N1461" s="2">
        <v>88846</v>
      </c>
      <c r="O1461" t="s">
        <v>2421</v>
      </c>
      <c r="P1461" s="8" t="str">
        <f t="shared" si="91"/>
        <v>0142713</v>
      </c>
      <c r="Q1461" s="8" t="e">
        <f t="array" ref="Q1461">IF(VLOOKUP(P1461,$AA$1:$AC$32,1,0)&lt;&gt;0,(P1461&amp;"A"),0)</f>
        <v>#N/A</v>
      </c>
      <c r="R1461" s="12">
        <v>44517</v>
      </c>
      <c r="S1461" t="s">
        <v>2422</v>
      </c>
      <c r="T1461" s="8" t="str">
        <f t="shared" si="92"/>
        <v>VM+ HNI 30</v>
      </c>
      <c r="U1461" t="s">
        <v>6657</v>
      </c>
      <c r="Y1461" t="str">
        <f t="array" ref="Y1461">IF(ISNUMBER(SEARCH($V$3,T1461)),"WINCOMHANOI",IF(ISNUMBER(SEARCH($V$4,T1461)),"WINCOMHOCHIMINH",IF(ISNUMBER(SEARCH($V$5,T1461)),"WINCOMDANANG",IF(ISNUMBER(SEARCH($V$6,T1461)),"WINCOMHAIDUONG",IF(ISNUMBER(SEARCH($V$7,T1461)),"WINCOMQUANGNINH",IF(ISNUMBER(SEARCH($V$8,T1461)),"WINCOMHAIPHONG",IF(ISNUMBER(SEARCH($V$9,T1461)),"WINCOMBACGIANG",IF(ISNUMBER(SEARCH($V$10,T1461)),"WINCOMBACNINH",IF(ISNUMBER(SEARCH($V$11,T1461)),"WINCOMPHUTHO",IF(ISNUMBER(SEARCH($V$12,T1461)),"WINCOMHATINH",IF(ISNUMBER(SEARCH($V$13,T1461)),"WINCOMTHAINGUYEN",IF(ISNUMBER(SEARCH($V$14,T1461)),"WINCOMKHANHHOA",IF(ISNUMBER(SEARCH($V$15,T1461)),"WINCOMHUNGYEN",IF(ISNUMBER(SEARCH($V$16,T1461)),"WINCOMNGHEAN",IF(ISNUMBER(SEARCH($V$17,T1461)),"WINCOMLAOCAI",IF(ISNUMBER(SEARCH($V$18,T1461)),"WINCOMVUNGTAU",IF(ISNUMBER(SEARCH($V$19,T1461)),"WINCOMBINHDUONG",IF(ISNUMBER(SEARCH($V$20,T1461)),"WINCOMKIENGIANG",IF(ISNUMBER(SEARCH($V$21,T1461)),"WINCOMHANAM",IF(ISNUMBER(SEARCH($V$22,T1461)),"WINCOMNAMDINH",IF(ISNUMBER(SEARCH($V$23,T1461)),"WINCOMLANGSON",IF(ISNUMBER(SEARCH($V$24,T1461)),"WINCOMTHANHHOA",IF(ISNUMBER(SEARCH($V$25,T1461)),"WINCOMYENBAI",IF(ISNUMBER(SEARCH($V$26,T1461)),"WINCOMTUYENQUANG",IF(ISNUMBER(SEARCH($V$27,T1461)),"WINCOMHUE",IF(ISNUMBER(SEARCH($V$28,T1461)),"WINCOMQUANGNAM",IF(ISNUMBER(SEARCH($V$29,T1461)),"WINCOMVINHPHUC",IF(ISNUMBER(SEARCH($V$30,T1461)),"WINCOMHAGIANG",IF(ISNUMBER(SEARCH($V$31,T1461)),"WINCOMNINHBINH",IF(ISNUMBER(SEARCH($V$32,T1461)),"WINCOMTRAVINH",IF(ISNUMBER(SEARCH($V$33,T1461)),"WINCOMCANTHO",IF(ISNUMBER(SEARCH($V$34,T1461)),"WINCOMBENTRE",IF(ISNUMBER(SEARCH($V$35,T1461)),"WINCOMCAMAU",IF(ISNUMBER(SEARCH($V$36,T1461)),"WINCOMANGIANG",IF(ISNUMBER(SEARCH($V$37,T1461)),"WINCOMNINHTHUAN",IF(ISNUMBER(SEARCH($V$38,T1461)),"WINCOMTHAIBINH",IF(ISNUMBER(SEARCH($V$39,T1461)),"WINCOMGIALAI",IF(ISNUMBER(SEARCH($V$40,T1461)),"WINCOMHOABINH",IF(ISNUMBER(SEARCH($V$41,T1461)),"WINCOMQUANGNGAI",IF(ISNUMBER(SEARCH($V$42,T1461)),"WINCOMBINHTHUAN",IF(ISNUMBER(SEARCH($V$43,T1461)),"WINCOMDAKLAK",IF(ISNUMBER(SEARCH($V$44,T1461)),"WINCOMSOCTRANG",IF(ISNUMBER(SEARCH($V$45,T1461)),"WINCOMSONLA",IF(ISNUMBER(SEARCH($V$46,T1461)),"WINCOMKONTUM",IF(ISNUMBER(SEARCH($V$47,T1461)),"WINCOMPHUYEN",IF(ISNUMBER(SEARCH($V$48,T1461)),"WINCOMQUANGTRI",IF(ISNUMBER(SEARCH($V$49,T1461)),"WINCOMBINHDINH",IF(ISNUMBER(SEARCH($V$50,T1461)),"WINCOMCAOBANG",IF(ISNUMBER(SEARCH($V$51,T1461)),"WINCOMQUANGBINH",IF(ISNUMBER(SEARCH($V$52,T1461)),"WINCOMLAMDONG",IF(ISNUMBER(SEARCH($V$53,T1461)),"WINCOMVINHLONG",IF(ISNUMBER(SEARCH($V$54,T1461)),"WINCOMDONGTHAP",IF(ISNUMBER(SEARCH($V$55,T1461)),"WINCOMTIENGIANG",IF(ISNUMBER(SEARCH($V$56,T1461)),"WINCOMQUANGNINH",0))))))))))))))))))))))))))))))))))))))))))))))))))))))</f>
        <v>WINCOMHANOI</v>
      </c>
    </row>
    <row r="1462" spans="1:25" x14ac:dyDescent="0.2">
      <c r="A1462" t="s">
        <v>0</v>
      </c>
      <c r="B1462" t="s">
        <v>2423</v>
      </c>
      <c r="C1462" t="s">
        <v>2</v>
      </c>
      <c r="D1462" t="s">
        <v>27</v>
      </c>
      <c r="E1462" t="s">
        <v>4</v>
      </c>
      <c r="F1462" s="5">
        <f t="shared" si="89"/>
        <v>1</v>
      </c>
      <c r="G1462" s="2">
        <v>74250</v>
      </c>
      <c r="H1462" s="2">
        <v>81675</v>
      </c>
      <c r="I1462" t="s">
        <v>5</v>
      </c>
      <c r="J1462" t="s">
        <v>28</v>
      </c>
      <c r="K1462" t="str">
        <f t="shared" si="90"/>
        <v>_Chả cốm 300g</v>
      </c>
      <c r="L1462" s="8" t="str">
        <f>VLOOKUP(K1462,'[1]Mã Misa'!$B$2:$D$74,2,0)</f>
        <v>Chả cốm 300g</v>
      </c>
      <c r="M1462" s="8" t="str">
        <f>VLOOKUP(L1462,'[1]Mã Misa'!$C$2:$D$74,2,0)</f>
        <v>CC300</v>
      </c>
      <c r="N1462" s="2">
        <v>74250</v>
      </c>
      <c r="O1462" t="s">
        <v>2424</v>
      </c>
      <c r="P1462" s="8" t="str">
        <f t="shared" si="91"/>
        <v>0142723</v>
      </c>
      <c r="Q1462" s="8" t="e">
        <f t="array" ref="Q1462">IF(VLOOKUP(P1462,$AA$1:$AC$32,1,0)&lt;&gt;0,(P1462&amp;"A"),0)</f>
        <v>#N/A</v>
      </c>
      <c r="R1462" s="12">
        <v>44517</v>
      </c>
      <c r="S1462" t="s">
        <v>2425</v>
      </c>
      <c r="T1462" s="8" t="str">
        <f t="shared" si="92"/>
        <v>VM HNI Đại</v>
      </c>
      <c r="U1462" t="s">
        <v>6658</v>
      </c>
      <c r="Y1462" t="str">
        <f t="array" ref="Y1462">IF(ISNUMBER(SEARCH($V$3,T1462)),"WINCOMHANOI",IF(ISNUMBER(SEARCH($V$4,T1462)),"WINCOMHOCHIMINH",IF(ISNUMBER(SEARCH($V$5,T1462)),"WINCOMDANANG",IF(ISNUMBER(SEARCH($V$6,T1462)),"WINCOMHAIDUONG",IF(ISNUMBER(SEARCH($V$7,T1462)),"WINCOMQUANGNINH",IF(ISNUMBER(SEARCH($V$8,T1462)),"WINCOMHAIPHONG",IF(ISNUMBER(SEARCH($V$9,T1462)),"WINCOMBACGIANG",IF(ISNUMBER(SEARCH($V$10,T1462)),"WINCOMBACNINH",IF(ISNUMBER(SEARCH($V$11,T1462)),"WINCOMPHUTHO",IF(ISNUMBER(SEARCH($V$12,T1462)),"WINCOMHATINH",IF(ISNUMBER(SEARCH($V$13,T1462)),"WINCOMTHAINGUYEN",IF(ISNUMBER(SEARCH($V$14,T1462)),"WINCOMKHANHHOA",IF(ISNUMBER(SEARCH($V$15,T1462)),"WINCOMHUNGYEN",IF(ISNUMBER(SEARCH($V$16,T1462)),"WINCOMNGHEAN",IF(ISNUMBER(SEARCH($V$17,T1462)),"WINCOMLAOCAI",IF(ISNUMBER(SEARCH($V$18,T1462)),"WINCOMVUNGTAU",IF(ISNUMBER(SEARCH($V$19,T1462)),"WINCOMBINHDUONG",IF(ISNUMBER(SEARCH($V$20,T1462)),"WINCOMKIENGIANG",IF(ISNUMBER(SEARCH($V$21,T1462)),"WINCOMHANAM",IF(ISNUMBER(SEARCH($V$22,T1462)),"WINCOMNAMDINH",IF(ISNUMBER(SEARCH($V$23,T1462)),"WINCOMLANGSON",IF(ISNUMBER(SEARCH($V$24,T1462)),"WINCOMTHANHHOA",IF(ISNUMBER(SEARCH($V$25,T1462)),"WINCOMYENBAI",IF(ISNUMBER(SEARCH($V$26,T1462)),"WINCOMTUYENQUANG",IF(ISNUMBER(SEARCH($V$27,T1462)),"WINCOMHUE",IF(ISNUMBER(SEARCH($V$28,T1462)),"WINCOMQUANGNAM",IF(ISNUMBER(SEARCH($V$29,T1462)),"WINCOMVINHPHUC",IF(ISNUMBER(SEARCH($V$30,T1462)),"WINCOMHAGIANG",IF(ISNUMBER(SEARCH($V$31,T1462)),"WINCOMNINHBINH",IF(ISNUMBER(SEARCH($V$32,T1462)),"WINCOMTRAVINH",IF(ISNUMBER(SEARCH($V$33,T1462)),"WINCOMCANTHO",IF(ISNUMBER(SEARCH($V$34,T1462)),"WINCOMBENTRE",IF(ISNUMBER(SEARCH($V$35,T1462)),"WINCOMCAMAU",IF(ISNUMBER(SEARCH($V$36,T1462)),"WINCOMANGIANG",IF(ISNUMBER(SEARCH($V$37,T1462)),"WINCOMNINHTHUAN",IF(ISNUMBER(SEARCH($V$38,T1462)),"WINCOMTHAIBINH",IF(ISNUMBER(SEARCH($V$39,T1462)),"WINCOMGIALAI",IF(ISNUMBER(SEARCH($V$40,T1462)),"WINCOMHOABINH",IF(ISNUMBER(SEARCH($V$41,T1462)),"WINCOMQUANGNGAI",IF(ISNUMBER(SEARCH($V$42,T1462)),"WINCOMBINHTHUAN",IF(ISNUMBER(SEARCH($V$43,T1462)),"WINCOMDAKLAK",IF(ISNUMBER(SEARCH($V$44,T1462)),"WINCOMSOCTRANG",IF(ISNUMBER(SEARCH($V$45,T1462)),"WINCOMSONLA",IF(ISNUMBER(SEARCH($V$46,T1462)),"WINCOMKONTUM",IF(ISNUMBER(SEARCH($V$47,T1462)),"WINCOMPHUYEN",IF(ISNUMBER(SEARCH($V$48,T1462)),"WINCOMQUANGTRI",IF(ISNUMBER(SEARCH($V$49,T1462)),"WINCOMBINHDINH",IF(ISNUMBER(SEARCH($V$50,T1462)),"WINCOMCAOBANG",IF(ISNUMBER(SEARCH($V$51,T1462)),"WINCOMQUANGBINH",IF(ISNUMBER(SEARCH($V$52,T1462)),"WINCOMLAMDONG",IF(ISNUMBER(SEARCH($V$53,T1462)),"WINCOMVINHLONG",IF(ISNUMBER(SEARCH($V$54,T1462)),"WINCOMDONGTHAP",IF(ISNUMBER(SEARCH($V$55,T1462)),"WINCOMTIENGIANG",IF(ISNUMBER(SEARCH($V$56,T1462)),"WINCOMQUANGNINH",0))))))))))))))))))))))))))))))))))))))))))))))))))))))</f>
        <v>WINCOMHANOI</v>
      </c>
    </row>
    <row r="1463" spans="1:25" x14ac:dyDescent="0.2">
      <c r="A1463" t="s">
        <v>0</v>
      </c>
      <c r="B1463" t="s">
        <v>2426</v>
      </c>
      <c r="C1463" t="s">
        <v>2</v>
      </c>
      <c r="D1463" t="s">
        <v>3</v>
      </c>
      <c r="E1463" t="s">
        <v>4</v>
      </c>
      <c r="F1463" s="5">
        <f t="shared" si="89"/>
        <v>1</v>
      </c>
      <c r="G1463" s="2">
        <v>88846</v>
      </c>
      <c r="H1463" s="2">
        <v>97730.6</v>
      </c>
      <c r="I1463" t="s">
        <v>5</v>
      </c>
      <c r="J1463" t="s">
        <v>6</v>
      </c>
      <c r="K1463" t="str">
        <f t="shared" si="90"/>
        <v>Gà muối gói 500g</v>
      </c>
      <c r="L1463" s="8" t="str">
        <f>VLOOKUP(K1463,'[1]Mã Misa'!$B$2:$D$74,2,0)</f>
        <v>Gà muối 500g</v>
      </c>
      <c r="M1463" s="8" t="str">
        <f>VLOOKUP(L1463,'[1]Mã Misa'!$C$2:$D$74,2,0)</f>
        <v>GM500</v>
      </c>
      <c r="N1463" s="2">
        <v>88846</v>
      </c>
      <c r="O1463" t="s">
        <v>2427</v>
      </c>
      <c r="P1463" s="8" t="str">
        <f t="shared" si="91"/>
        <v>0142741</v>
      </c>
      <c r="Q1463" s="8" t="e">
        <f t="array" ref="Q1463">IF(VLOOKUP(P1463,$AA$1:$AC$32,1,0)&lt;&gt;0,(P1463&amp;"A"),0)</f>
        <v>#N/A</v>
      </c>
      <c r="R1463" s="12">
        <v>44517</v>
      </c>
      <c r="S1463" t="s">
        <v>917</v>
      </c>
      <c r="T1463" s="8" t="str">
        <f t="shared" si="92"/>
        <v>VM+ HNI 54</v>
      </c>
      <c r="U1463" t="s">
        <v>6246</v>
      </c>
      <c r="Y1463" t="str">
        <f t="array" ref="Y1463">IF(ISNUMBER(SEARCH($V$3,T1463)),"WINCOMHANOI",IF(ISNUMBER(SEARCH($V$4,T1463)),"WINCOMHOCHIMINH",IF(ISNUMBER(SEARCH($V$5,T1463)),"WINCOMDANANG",IF(ISNUMBER(SEARCH($V$6,T1463)),"WINCOMHAIDUONG",IF(ISNUMBER(SEARCH($V$7,T1463)),"WINCOMQUANGNINH",IF(ISNUMBER(SEARCH($V$8,T1463)),"WINCOMHAIPHONG",IF(ISNUMBER(SEARCH($V$9,T1463)),"WINCOMBACGIANG",IF(ISNUMBER(SEARCH($V$10,T1463)),"WINCOMBACNINH",IF(ISNUMBER(SEARCH($V$11,T1463)),"WINCOMPHUTHO",IF(ISNUMBER(SEARCH($V$12,T1463)),"WINCOMHATINH",IF(ISNUMBER(SEARCH($V$13,T1463)),"WINCOMTHAINGUYEN",IF(ISNUMBER(SEARCH($V$14,T1463)),"WINCOMKHANHHOA",IF(ISNUMBER(SEARCH($V$15,T1463)),"WINCOMHUNGYEN",IF(ISNUMBER(SEARCH($V$16,T1463)),"WINCOMNGHEAN",IF(ISNUMBER(SEARCH($V$17,T1463)),"WINCOMLAOCAI",IF(ISNUMBER(SEARCH($V$18,T1463)),"WINCOMVUNGTAU",IF(ISNUMBER(SEARCH($V$19,T1463)),"WINCOMBINHDUONG",IF(ISNUMBER(SEARCH($V$20,T1463)),"WINCOMKIENGIANG",IF(ISNUMBER(SEARCH($V$21,T1463)),"WINCOMHANAM",IF(ISNUMBER(SEARCH($V$22,T1463)),"WINCOMNAMDINH",IF(ISNUMBER(SEARCH($V$23,T1463)),"WINCOMLANGSON",IF(ISNUMBER(SEARCH($V$24,T1463)),"WINCOMTHANHHOA",IF(ISNUMBER(SEARCH($V$25,T1463)),"WINCOMYENBAI",IF(ISNUMBER(SEARCH($V$26,T1463)),"WINCOMTUYENQUANG",IF(ISNUMBER(SEARCH($V$27,T1463)),"WINCOMHUE",IF(ISNUMBER(SEARCH($V$28,T1463)),"WINCOMQUANGNAM",IF(ISNUMBER(SEARCH($V$29,T1463)),"WINCOMVINHPHUC",IF(ISNUMBER(SEARCH($V$30,T1463)),"WINCOMHAGIANG",IF(ISNUMBER(SEARCH($V$31,T1463)),"WINCOMNINHBINH",IF(ISNUMBER(SEARCH($V$32,T1463)),"WINCOMTRAVINH",IF(ISNUMBER(SEARCH($V$33,T1463)),"WINCOMCANTHO",IF(ISNUMBER(SEARCH($V$34,T1463)),"WINCOMBENTRE",IF(ISNUMBER(SEARCH($V$35,T1463)),"WINCOMCAMAU",IF(ISNUMBER(SEARCH($V$36,T1463)),"WINCOMANGIANG",IF(ISNUMBER(SEARCH($V$37,T1463)),"WINCOMNINHTHUAN",IF(ISNUMBER(SEARCH($V$38,T1463)),"WINCOMTHAIBINH",IF(ISNUMBER(SEARCH($V$39,T1463)),"WINCOMGIALAI",IF(ISNUMBER(SEARCH($V$40,T1463)),"WINCOMHOABINH",IF(ISNUMBER(SEARCH($V$41,T1463)),"WINCOMQUANGNGAI",IF(ISNUMBER(SEARCH($V$42,T1463)),"WINCOMBINHTHUAN",IF(ISNUMBER(SEARCH($V$43,T1463)),"WINCOMDAKLAK",IF(ISNUMBER(SEARCH($V$44,T1463)),"WINCOMSOCTRANG",IF(ISNUMBER(SEARCH($V$45,T1463)),"WINCOMSONLA",IF(ISNUMBER(SEARCH($V$46,T1463)),"WINCOMKONTUM",IF(ISNUMBER(SEARCH($V$47,T1463)),"WINCOMPHUYEN",IF(ISNUMBER(SEARCH($V$48,T1463)),"WINCOMQUANGTRI",IF(ISNUMBER(SEARCH($V$49,T1463)),"WINCOMBINHDINH",IF(ISNUMBER(SEARCH($V$50,T1463)),"WINCOMCAOBANG",IF(ISNUMBER(SEARCH($V$51,T1463)),"WINCOMQUANGBINH",IF(ISNUMBER(SEARCH($V$52,T1463)),"WINCOMLAMDONG",IF(ISNUMBER(SEARCH($V$53,T1463)),"WINCOMVINHLONG",IF(ISNUMBER(SEARCH($V$54,T1463)),"WINCOMDONGTHAP",IF(ISNUMBER(SEARCH($V$55,T1463)),"WINCOMTIENGIANG",IF(ISNUMBER(SEARCH($V$56,T1463)),"WINCOMQUANGNINH",0))))))))))))))))))))))))))))))))))))))))))))))))))))))</f>
        <v>WINCOMHANOI</v>
      </c>
    </row>
    <row r="1464" spans="1:25" x14ac:dyDescent="0.2">
      <c r="A1464" t="s">
        <v>0</v>
      </c>
      <c r="B1464" t="s">
        <v>2426</v>
      </c>
      <c r="C1464" t="s">
        <v>31</v>
      </c>
      <c r="D1464" t="s">
        <v>20</v>
      </c>
      <c r="E1464" t="s">
        <v>4</v>
      </c>
      <c r="F1464" s="5">
        <f t="shared" si="89"/>
        <v>2</v>
      </c>
      <c r="G1464" s="2">
        <v>100364</v>
      </c>
      <c r="H1464" s="2">
        <v>110400.40000000001</v>
      </c>
      <c r="I1464" t="s">
        <v>5</v>
      </c>
      <c r="J1464" t="s">
        <v>21</v>
      </c>
      <c r="K1464" t="str">
        <f t="shared" si="90"/>
        <v>Giò tai lưỡi xào gói 250g</v>
      </c>
      <c r="L1464" s="8" t="str">
        <f>VLOOKUP(K1464,'[1]Mã Misa'!$B$2:$D$74,2,0)</f>
        <v>Giò Tai Lưỡi Xào 250g</v>
      </c>
      <c r="M1464" s="8" t="str">
        <f>VLOOKUP(L1464,'[1]Mã Misa'!$C$2:$D$74,2,0)</f>
        <v>GTLX250G</v>
      </c>
      <c r="N1464" s="2">
        <v>50182</v>
      </c>
      <c r="O1464" t="s">
        <v>2427</v>
      </c>
      <c r="P1464" s="8" t="str">
        <f t="shared" si="91"/>
        <v>0142741</v>
      </c>
      <c r="Q1464" s="8" t="e">
        <f t="array" ref="Q1464">IF(VLOOKUP(P1464,$AA$1:$AC$32,1,0)&lt;&gt;0,(P1464&amp;"A"),0)</f>
        <v>#N/A</v>
      </c>
      <c r="R1464" s="12">
        <v>44517</v>
      </c>
      <c r="S1464" t="s">
        <v>917</v>
      </c>
      <c r="T1464" s="8" t="str">
        <f t="shared" si="92"/>
        <v>VM+ HNI 54</v>
      </c>
      <c r="U1464" t="s">
        <v>6246</v>
      </c>
      <c r="Y1464" t="str">
        <f t="array" ref="Y1464">IF(ISNUMBER(SEARCH($V$3,T1464)),"WINCOMHANOI",IF(ISNUMBER(SEARCH($V$4,T1464)),"WINCOMHOCHIMINH",IF(ISNUMBER(SEARCH($V$5,T1464)),"WINCOMDANANG",IF(ISNUMBER(SEARCH($V$6,T1464)),"WINCOMHAIDUONG",IF(ISNUMBER(SEARCH($V$7,T1464)),"WINCOMQUANGNINH",IF(ISNUMBER(SEARCH($V$8,T1464)),"WINCOMHAIPHONG",IF(ISNUMBER(SEARCH($V$9,T1464)),"WINCOMBACGIANG",IF(ISNUMBER(SEARCH($V$10,T1464)),"WINCOMBACNINH",IF(ISNUMBER(SEARCH($V$11,T1464)),"WINCOMPHUTHO",IF(ISNUMBER(SEARCH($V$12,T1464)),"WINCOMHATINH",IF(ISNUMBER(SEARCH($V$13,T1464)),"WINCOMTHAINGUYEN",IF(ISNUMBER(SEARCH($V$14,T1464)),"WINCOMKHANHHOA",IF(ISNUMBER(SEARCH($V$15,T1464)),"WINCOMHUNGYEN",IF(ISNUMBER(SEARCH($V$16,T1464)),"WINCOMNGHEAN",IF(ISNUMBER(SEARCH($V$17,T1464)),"WINCOMLAOCAI",IF(ISNUMBER(SEARCH($V$18,T1464)),"WINCOMVUNGTAU",IF(ISNUMBER(SEARCH($V$19,T1464)),"WINCOMBINHDUONG",IF(ISNUMBER(SEARCH($V$20,T1464)),"WINCOMKIENGIANG",IF(ISNUMBER(SEARCH($V$21,T1464)),"WINCOMHANAM",IF(ISNUMBER(SEARCH($V$22,T1464)),"WINCOMNAMDINH",IF(ISNUMBER(SEARCH($V$23,T1464)),"WINCOMLANGSON",IF(ISNUMBER(SEARCH($V$24,T1464)),"WINCOMTHANHHOA",IF(ISNUMBER(SEARCH($V$25,T1464)),"WINCOMYENBAI",IF(ISNUMBER(SEARCH($V$26,T1464)),"WINCOMTUYENQUANG",IF(ISNUMBER(SEARCH($V$27,T1464)),"WINCOMHUE",IF(ISNUMBER(SEARCH($V$28,T1464)),"WINCOMQUANGNAM",IF(ISNUMBER(SEARCH($V$29,T1464)),"WINCOMVINHPHUC",IF(ISNUMBER(SEARCH($V$30,T1464)),"WINCOMHAGIANG",IF(ISNUMBER(SEARCH($V$31,T1464)),"WINCOMNINHBINH",IF(ISNUMBER(SEARCH($V$32,T1464)),"WINCOMTRAVINH",IF(ISNUMBER(SEARCH($V$33,T1464)),"WINCOMCANTHO",IF(ISNUMBER(SEARCH($V$34,T1464)),"WINCOMBENTRE",IF(ISNUMBER(SEARCH($V$35,T1464)),"WINCOMCAMAU",IF(ISNUMBER(SEARCH($V$36,T1464)),"WINCOMANGIANG",IF(ISNUMBER(SEARCH($V$37,T1464)),"WINCOMNINHTHUAN",IF(ISNUMBER(SEARCH($V$38,T1464)),"WINCOMTHAIBINH",IF(ISNUMBER(SEARCH($V$39,T1464)),"WINCOMGIALAI",IF(ISNUMBER(SEARCH($V$40,T1464)),"WINCOMHOABINH",IF(ISNUMBER(SEARCH($V$41,T1464)),"WINCOMQUANGNGAI",IF(ISNUMBER(SEARCH($V$42,T1464)),"WINCOMBINHTHUAN",IF(ISNUMBER(SEARCH($V$43,T1464)),"WINCOMDAKLAK",IF(ISNUMBER(SEARCH($V$44,T1464)),"WINCOMSOCTRANG",IF(ISNUMBER(SEARCH($V$45,T1464)),"WINCOMSONLA",IF(ISNUMBER(SEARCH($V$46,T1464)),"WINCOMKONTUM",IF(ISNUMBER(SEARCH($V$47,T1464)),"WINCOMPHUYEN",IF(ISNUMBER(SEARCH($V$48,T1464)),"WINCOMQUANGTRI",IF(ISNUMBER(SEARCH($V$49,T1464)),"WINCOMBINHDINH",IF(ISNUMBER(SEARCH($V$50,T1464)),"WINCOMCAOBANG",IF(ISNUMBER(SEARCH($V$51,T1464)),"WINCOMQUANGBINH",IF(ISNUMBER(SEARCH($V$52,T1464)),"WINCOMLAMDONG",IF(ISNUMBER(SEARCH($V$53,T1464)),"WINCOMVINHLONG",IF(ISNUMBER(SEARCH($V$54,T1464)),"WINCOMDONGTHAP",IF(ISNUMBER(SEARCH($V$55,T1464)),"WINCOMTIENGIANG",IF(ISNUMBER(SEARCH($V$56,T1464)),"WINCOMQUANGNINH",0))))))))))))))))))))))))))))))))))))))))))))))))))))))</f>
        <v>WINCOMHANOI</v>
      </c>
    </row>
    <row r="1465" spans="1:25" x14ac:dyDescent="0.2">
      <c r="A1465" t="s">
        <v>0</v>
      </c>
      <c r="B1465" t="s">
        <v>2428</v>
      </c>
      <c r="C1465" t="s">
        <v>2</v>
      </c>
      <c r="D1465" t="s">
        <v>45</v>
      </c>
      <c r="E1465" t="s">
        <v>4</v>
      </c>
      <c r="F1465" s="5">
        <f t="shared" si="89"/>
        <v>1</v>
      </c>
      <c r="G1465" s="2">
        <v>87787</v>
      </c>
      <c r="H1465" s="2">
        <v>96565.700000000012</v>
      </c>
      <c r="I1465" t="s">
        <v>5</v>
      </c>
      <c r="J1465" t="s">
        <v>46</v>
      </c>
      <c r="K1465" t="str">
        <f t="shared" si="90"/>
        <v>Bắp bò muối gói 200g</v>
      </c>
      <c r="L1465" s="8" t="str">
        <f>VLOOKUP(K1465,'[1]Mã Misa'!$B$2:$D$74,2,0)</f>
        <v>Bắp bò muối 200g</v>
      </c>
      <c r="M1465" s="8" t="str">
        <f>VLOOKUP(L1465,'[1]Mã Misa'!$C$2:$D$74,2,0)</f>
        <v>BBM200</v>
      </c>
      <c r="N1465" s="2">
        <v>87787</v>
      </c>
      <c r="O1465" t="s">
        <v>2429</v>
      </c>
      <c r="P1465" s="8" t="str">
        <f t="shared" si="91"/>
        <v>0001493</v>
      </c>
      <c r="Q1465" s="8" t="e">
        <f t="array" ref="Q1465">IF(VLOOKUP(P1465,$AA$1:$AC$32,1,0)&lt;&gt;0,(P1465&amp;"A"),0)</f>
        <v>#N/A</v>
      </c>
      <c r="R1465" s="12">
        <v>44517</v>
      </c>
      <c r="S1465" t="s">
        <v>2347</v>
      </c>
      <c r="T1465" s="8" t="str">
        <f t="shared" si="92"/>
        <v>VM+ NBH 28</v>
      </c>
      <c r="U1465" t="s">
        <v>6639</v>
      </c>
      <c r="Y1465" t="str">
        <f t="array" ref="Y1465">IF(ISNUMBER(SEARCH($V$3,T1465)),"WINCOMHANOI",IF(ISNUMBER(SEARCH($V$4,T1465)),"WINCOMHOCHIMINH",IF(ISNUMBER(SEARCH($V$5,T1465)),"WINCOMDANANG",IF(ISNUMBER(SEARCH($V$6,T1465)),"WINCOMHAIDUONG",IF(ISNUMBER(SEARCH($V$7,T1465)),"WINCOMQUANGNINH",IF(ISNUMBER(SEARCH($V$8,T1465)),"WINCOMHAIPHONG",IF(ISNUMBER(SEARCH($V$9,T1465)),"WINCOMBACGIANG",IF(ISNUMBER(SEARCH($V$10,T1465)),"WINCOMBACNINH",IF(ISNUMBER(SEARCH($V$11,T1465)),"WINCOMPHUTHO",IF(ISNUMBER(SEARCH($V$12,T1465)),"WINCOMHATINH",IF(ISNUMBER(SEARCH($V$13,T1465)),"WINCOMTHAINGUYEN",IF(ISNUMBER(SEARCH($V$14,T1465)),"WINCOMKHANHHOA",IF(ISNUMBER(SEARCH($V$15,T1465)),"WINCOMHUNGYEN",IF(ISNUMBER(SEARCH($V$16,T1465)),"WINCOMNGHEAN",IF(ISNUMBER(SEARCH($V$17,T1465)),"WINCOMLAOCAI",IF(ISNUMBER(SEARCH($V$18,T1465)),"WINCOMVUNGTAU",IF(ISNUMBER(SEARCH($V$19,T1465)),"WINCOMBINHDUONG",IF(ISNUMBER(SEARCH($V$20,T1465)),"WINCOMKIENGIANG",IF(ISNUMBER(SEARCH($V$21,T1465)),"WINCOMHANAM",IF(ISNUMBER(SEARCH($V$22,T1465)),"WINCOMNAMDINH",IF(ISNUMBER(SEARCH($V$23,T1465)),"WINCOMLANGSON",IF(ISNUMBER(SEARCH($V$24,T1465)),"WINCOMTHANHHOA",IF(ISNUMBER(SEARCH($V$25,T1465)),"WINCOMYENBAI",IF(ISNUMBER(SEARCH($V$26,T1465)),"WINCOMTUYENQUANG",IF(ISNUMBER(SEARCH($V$27,T1465)),"WINCOMHUE",IF(ISNUMBER(SEARCH($V$28,T1465)),"WINCOMQUANGNAM",IF(ISNUMBER(SEARCH($V$29,T1465)),"WINCOMVINHPHUC",IF(ISNUMBER(SEARCH($V$30,T1465)),"WINCOMHAGIANG",IF(ISNUMBER(SEARCH($V$31,T1465)),"WINCOMNINHBINH",IF(ISNUMBER(SEARCH($V$32,T1465)),"WINCOMTRAVINH",IF(ISNUMBER(SEARCH($V$33,T1465)),"WINCOMCANTHO",IF(ISNUMBER(SEARCH($V$34,T1465)),"WINCOMBENTRE",IF(ISNUMBER(SEARCH($V$35,T1465)),"WINCOMCAMAU",IF(ISNUMBER(SEARCH($V$36,T1465)),"WINCOMANGIANG",IF(ISNUMBER(SEARCH($V$37,T1465)),"WINCOMNINHTHUAN",IF(ISNUMBER(SEARCH($V$38,T1465)),"WINCOMTHAIBINH",IF(ISNUMBER(SEARCH($V$39,T1465)),"WINCOMGIALAI",IF(ISNUMBER(SEARCH($V$40,T1465)),"WINCOMHOABINH",IF(ISNUMBER(SEARCH($V$41,T1465)),"WINCOMQUANGNGAI",IF(ISNUMBER(SEARCH($V$42,T1465)),"WINCOMBINHTHUAN",IF(ISNUMBER(SEARCH($V$43,T1465)),"WINCOMDAKLAK",IF(ISNUMBER(SEARCH($V$44,T1465)),"WINCOMSOCTRANG",IF(ISNUMBER(SEARCH($V$45,T1465)),"WINCOMSONLA",IF(ISNUMBER(SEARCH($V$46,T1465)),"WINCOMKONTUM",IF(ISNUMBER(SEARCH($V$47,T1465)),"WINCOMPHUYEN",IF(ISNUMBER(SEARCH($V$48,T1465)),"WINCOMQUANGTRI",IF(ISNUMBER(SEARCH($V$49,T1465)),"WINCOMBINHDINH",IF(ISNUMBER(SEARCH($V$50,T1465)),"WINCOMCAOBANG",IF(ISNUMBER(SEARCH($V$51,T1465)),"WINCOMQUANGBINH",IF(ISNUMBER(SEARCH($V$52,T1465)),"WINCOMLAMDONG",IF(ISNUMBER(SEARCH($V$53,T1465)),"WINCOMVINHLONG",IF(ISNUMBER(SEARCH($V$54,T1465)),"WINCOMDONGTHAP",IF(ISNUMBER(SEARCH($V$55,T1465)),"WINCOMTIENGIANG",IF(ISNUMBER(SEARCH($V$56,T1465)),"WINCOMQUANGNINH",0))))))))))))))))))))))))))))))))))))))))))))))))))))))</f>
        <v>WINCOMNINHBINH</v>
      </c>
    </row>
    <row r="1466" spans="1:25" x14ac:dyDescent="0.2">
      <c r="A1466" t="s">
        <v>0</v>
      </c>
      <c r="B1466" t="s">
        <v>2430</v>
      </c>
      <c r="C1466" t="s">
        <v>2</v>
      </c>
      <c r="D1466" t="s">
        <v>10</v>
      </c>
      <c r="E1466" t="s">
        <v>4</v>
      </c>
      <c r="F1466" s="5">
        <f t="shared" si="89"/>
        <v>1</v>
      </c>
      <c r="G1466" s="2">
        <v>61050</v>
      </c>
      <c r="H1466" s="2">
        <v>67155</v>
      </c>
      <c r="I1466" t="s">
        <v>5</v>
      </c>
      <c r="J1466" t="s">
        <v>11</v>
      </c>
      <c r="K1466" t="str">
        <f t="shared" si="90"/>
        <v>_Giò sụn gà 250g</v>
      </c>
      <c r="L1466" s="8" t="str">
        <f>VLOOKUP(K1466,'[1]Mã Misa'!$B$2:$D$74,2,0)</f>
        <v>Giò sụn gà 250g</v>
      </c>
      <c r="M1466" s="8" t="str">
        <f>VLOOKUP(L1466,'[1]Mã Misa'!$C$2:$D$74,2,0)</f>
        <v>GSG250</v>
      </c>
      <c r="N1466" s="2">
        <v>61050</v>
      </c>
      <c r="O1466" t="s">
        <v>2431</v>
      </c>
      <c r="P1466" s="8" t="str">
        <f t="shared" si="91"/>
        <v>0142747</v>
      </c>
      <c r="Q1466" s="8" t="e">
        <f t="array" ref="Q1466">IF(VLOOKUP(P1466,$AA$1:$AC$32,1,0)&lt;&gt;0,(P1466&amp;"A"),0)</f>
        <v>#N/A</v>
      </c>
      <c r="R1466" s="12">
        <v>44517</v>
      </c>
      <c r="S1466" t="s">
        <v>282</v>
      </c>
      <c r="T1466" s="8" t="str">
        <f t="shared" si="92"/>
        <v>VM+ HNI 58</v>
      </c>
      <c r="U1466" t="s">
        <v>6050</v>
      </c>
      <c r="Y1466" t="str">
        <f t="array" ref="Y1466">IF(ISNUMBER(SEARCH($V$3,T1466)),"WINCOMHANOI",IF(ISNUMBER(SEARCH($V$4,T1466)),"WINCOMHOCHIMINH",IF(ISNUMBER(SEARCH($V$5,T1466)),"WINCOMDANANG",IF(ISNUMBER(SEARCH($V$6,T1466)),"WINCOMHAIDUONG",IF(ISNUMBER(SEARCH($V$7,T1466)),"WINCOMQUANGNINH",IF(ISNUMBER(SEARCH($V$8,T1466)),"WINCOMHAIPHONG",IF(ISNUMBER(SEARCH($V$9,T1466)),"WINCOMBACGIANG",IF(ISNUMBER(SEARCH($V$10,T1466)),"WINCOMBACNINH",IF(ISNUMBER(SEARCH($V$11,T1466)),"WINCOMPHUTHO",IF(ISNUMBER(SEARCH($V$12,T1466)),"WINCOMHATINH",IF(ISNUMBER(SEARCH($V$13,T1466)),"WINCOMTHAINGUYEN",IF(ISNUMBER(SEARCH($V$14,T1466)),"WINCOMKHANHHOA",IF(ISNUMBER(SEARCH($V$15,T1466)),"WINCOMHUNGYEN",IF(ISNUMBER(SEARCH($V$16,T1466)),"WINCOMNGHEAN",IF(ISNUMBER(SEARCH($V$17,T1466)),"WINCOMLAOCAI",IF(ISNUMBER(SEARCH($V$18,T1466)),"WINCOMVUNGTAU",IF(ISNUMBER(SEARCH($V$19,T1466)),"WINCOMBINHDUONG",IF(ISNUMBER(SEARCH($V$20,T1466)),"WINCOMKIENGIANG",IF(ISNUMBER(SEARCH($V$21,T1466)),"WINCOMHANAM",IF(ISNUMBER(SEARCH($V$22,T1466)),"WINCOMNAMDINH",IF(ISNUMBER(SEARCH($V$23,T1466)),"WINCOMLANGSON",IF(ISNUMBER(SEARCH($V$24,T1466)),"WINCOMTHANHHOA",IF(ISNUMBER(SEARCH($V$25,T1466)),"WINCOMYENBAI",IF(ISNUMBER(SEARCH($V$26,T1466)),"WINCOMTUYENQUANG",IF(ISNUMBER(SEARCH($V$27,T1466)),"WINCOMHUE",IF(ISNUMBER(SEARCH($V$28,T1466)),"WINCOMQUANGNAM",IF(ISNUMBER(SEARCH($V$29,T1466)),"WINCOMVINHPHUC",IF(ISNUMBER(SEARCH($V$30,T1466)),"WINCOMHAGIANG",IF(ISNUMBER(SEARCH($V$31,T1466)),"WINCOMNINHBINH",IF(ISNUMBER(SEARCH($V$32,T1466)),"WINCOMTRAVINH",IF(ISNUMBER(SEARCH($V$33,T1466)),"WINCOMCANTHO",IF(ISNUMBER(SEARCH($V$34,T1466)),"WINCOMBENTRE",IF(ISNUMBER(SEARCH($V$35,T1466)),"WINCOMCAMAU",IF(ISNUMBER(SEARCH($V$36,T1466)),"WINCOMANGIANG",IF(ISNUMBER(SEARCH($V$37,T1466)),"WINCOMNINHTHUAN",IF(ISNUMBER(SEARCH($V$38,T1466)),"WINCOMTHAIBINH",IF(ISNUMBER(SEARCH($V$39,T1466)),"WINCOMGIALAI",IF(ISNUMBER(SEARCH($V$40,T1466)),"WINCOMHOABINH",IF(ISNUMBER(SEARCH($V$41,T1466)),"WINCOMQUANGNGAI",IF(ISNUMBER(SEARCH($V$42,T1466)),"WINCOMBINHTHUAN",IF(ISNUMBER(SEARCH($V$43,T1466)),"WINCOMDAKLAK",IF(ISNUMBER(SEARCH($V$44,T1466)),"WINCOMSOCTRANG",IF(ISNUMBER(SEARCH($V$45,T1466)),"WINCOMSONLA",IF(ISNUMBER(SEARCH($V$46,T1466)),"WINCOMKONTUM",IF(ISNUMBER(SEARCH($V$47,T1466)),"WINCOMPHUYEN",IF(ISNUMBER(SEARCH($V$48,T1466)),"WINCOMQUANGTRI",IF(ISNUMBER(SEARCH($V$49,T1466)),"WINCOMBINHDINH",IF(ISNUMBER(SEARCH($V$50,T1466)),"WINCOMCAOBANG",IF(ISNUMBER(SEARCH($V$51,T1466)),"WINCOMQUANGBINH",IF(ISNUMBER(SEARCH($V$52,T1466)),"WINCOMLAMDONG",IF(ISNUMBER(SEARCH($V$53,T1466)),"WINCOMVINHLONG",IF(ISNUMBER(SEARCH($V$54,T1466)),"WINCOMDONGTHAP",IF(ISNUMBER(SEARCH($V$55,T1466)),"WINCOMTIENGIANG",IF(ISNUMBER(SEARCH($V$56,T1466)),"WINCOMQUANGNINH",0))))))))))))))))))))))))))))))))))))))))))))))))))))))</f>
        <v>WINCOMHANOI</v>
      </c>
    </row>
    <row r="1467" spans="1:25" x14ac:dyDescent="0.2">
      <c r="A1467" t="s">
        <v>0</v>
      </c>
      <c r="B1467" t="s">
        <v>2430</v>
      </c>
      <c r="C1467" t="s">
        <v>31</v>
      </c>
      <c r="D1467" t="s">
        <v>32</v>
      </c>
      <c r="E1467" t="s">
        <v>4</v>
      </c>
      <c r="F1467" s="5">
        <f t="shared" si="89"/>
        <v>3</v>
      </c>
      <c r="G1467" s="2">
        <v>178200</v>
      </c>
      <c r="H1467" s="2">
        <v>196020.00000000003</v>
      </c>
      <c r="I1467" t="s">
        <v>5</v>
      </c>
      <c r="J1467" t="s">
        <v>33</v>
      </c>
      <c r="K1467" t="str">
        <f t="shared" si="90"/>
        <v>_Giò lụa 250g</v>
      </c>
      <c r="L1467" s="8" t="str">
        <f>VLOOKUP(K1467,'[1]Mã Misa'!$B$2:$D$74,2,0)</f>
        <v>Giò lụa 250g</v>
      </c>
      <c r="M1467" s="8" t="str">
        <f>VLOOKUP(L1467,'[1]Mã Misa'!$C$2:$D$74,2,0)</f>
        <v>GL250</v>
      </c>
      <c r="N1467" s="2">
        <v>59400</v>
      </c>
      <c r="O1467" t="s">
        <v>2431</v>
      </c>
      <c r="P1467" s="8" t="str">
        <f t="shared" si="91"/>
        <v>0142747</v>
      </c>
      <c r="Q1467" s="8" t="e">
        <f t="array" ref="Q1467">IF(VLOOKUP(P1467,$AA$1:$AC$32,1,0)&lt;&gt;0,(P1467&amp;"A"),0)</f>
        <v>#N/A</v>
      </c>
      <c r="R1467" s="12">
        <v>44517</v>
      </c>
      <c r="S1467" t="s">
        <v>282</v>
      </c>
      <c r="T1467" s="8" t="str">
        <f t="shared" si="92"/>
        <v>VM+ HNI 58</v>
      </c>
      <c r="U1467" t="s">
        <v>6050</v>
      </c>
      <c r="Y1467" t="str">
        <f t="array" ref="Y1467">IF(ISNUMBER(SEARCH($V$3,T1467)),"WINCOMHANOI",IF(ISNUMBER(SEARCH($V$4,T1467)),"WINCOMHOCHIMINH",IF(ISNUMBER(SEARCH($V$5,T1467)),"WINCOMDANANG",IF(ISNUMBER(SEARCH($V$6,T1467)),"WINCOMHAIDUONG",IF(ISNUMBER(SEARCH($V$7,T1467)),"WINCOMQUANGNINH",IF(ISNUMBER(SEARCH($V$8,T1467)),"WINCOMHAIPHONG",IF(ISNUMBER(SEARCH($V$9,T1467)),"WINCOMBACGIANG",IF(ISNUMBER(SEARCH($V$10,T1467)),"WINCOMBACNINH",IF(ISNUMBER(SEARCH($V$11,T1467)),"WINCOMPHUTHO",IF(ISNUMBER(SEARCH($V$12,T1467)),"WINCOMHATINH",IF(ISNUMBER(SEARCH($V$13,T1467)),"WINCOMTHAINGUYEN",IF(ISNUMBER(SEARCH($V$14,T1467)),"WINCOMKHANHHOA",IF(ISNUMBER(SEARCH($V$15,T1467)),"WINCOMHUNGYEN",IF(ISNUMBER(SEARCH($V$16,T1467)),"WINCOMNGHEAN",IF(ISNUMBER(SEARCH($V$17,T1467)),"WINCOMLAOCAI",IF(ISNUMBER(SEARCH($V$18,T1467)),"WINCOMVUNGTAU",IF(ISNUMBER(SEARCH($V$19,T1467)),"WINCOMBINHDUONG",IF(ISNUMBER(SEARCH($V$20,T1467)),"WINCOMKIENGIANG",IF(ISNUMBER(SEARCH($V$21,T1467)),"WINCOMHANAM",IF(ISNUMBER(SEARCH($V$22,T1467)),"WINCOMNAMDINH",IF(ISNUMBER(SEARCH($V$23,T1467)),"WINCOMLANGSON",IF(ISNUMBER(SEARCH($V$24,T1467)),"WINCOMTHANHHOA",IF(ISNUMBER(SEARCH($V$25,T1467)),"WINCOMYENBAI",IF(ISNUMBER(SEARCH($V$26,T1467)),"WINCOMTUYENQUANG",IF(ISNUMBER(SEARCH($V$27,T1467)),"WINCOMHUE",IF(ISNUMBER(SEARCH($V$28,T1467)),"WINCOMQUANGNAM",IF(ISNUMBER(SEARCH($V$29,T1467)),"WINCOMVINHPHUC",IF(ISNUMBER(SEARCH($V$30,T1467)),"WINCOMHAGIANG",IF(ISNUMBER(SEARCH($V$31,T1467)),"WINCOMNINHBINH",IF(ISNUMBER(SEARCH($V$32,T1467)),"WINCOMTRAVINH",IF(ISNUMBER(SEARCH($V$33,T1467)),"WINCOMCANTHO",IF(ISNUMBER(SEARCH($V$34,T1467)),"WINCOMBENTRE",IF(ISNUMBER(SEARCH($V$35,T1467)),"WINCOMCAMAU",IF(ISNUMBER(SEARCH($V$36,T1467)),"WINCOMANGIANG",IF(ISNUMBER(SEARCH($V$37,T1467)),"WINCOMNINHTHUAN",IF(ISNUMBER(SEARCH($V$38,T1467)),"WINCOMTHAIBINH",IF(ISNUMBER(SEARCH($V$39,T1467)),"WINCOMGIALAI",IF(ISNUMBER(SEARCH($V$40,T1467)),"WINCOMHOABINH",IF(ISNUMBER(SEARCH($V$41,T1467)),"WINCOMQUANGNGAI",IF(ISNUMBER(SEARCH($V$42,T1467)),"WINCOMBINHTHUAN",IF(ISNUMBER(SEARCH($V$43,T1467)),"WINCOMDAKLAK",IF(ISNUMBER(SEARCH($V$44,T1467)),"WINCOMSOCTRANG",IF(ISNUMBER(SEARCH($V$45,T1467)),"WINCOMSONLA",IF(ISNUMBER(SEARCH($V$46,T1467)),"WINCOMKONTUM",IF(ISNUMBER(SEARCH($V$47,T1467)),"WINCOMPHUYEN",IF(ISNUMBER(SEARCH($V$48,T1467)),"WINCOMQUANGTRI",IF(ISNUMBER(SEARCH($V$49,T1467)),"WINCOMBINHDINH",IF(ISNUMBER(SEARCH($V$50,T1467)),"WINCOMCAOBANG",IF(ISNUMBER(SEARCH($V$51,T1467)),"WINCOMQUANGBINH",IF(ISNUMBER(SEARCH($V$52,T1467)),"WINCOMLAMDONG",IF(ISNUMBER(SEARCH($V$53,T1467)),"WINCOMVINHLONG",IF(ISNUMBER(SEARCH($V$54,T1467)),"WINCOMDONGTHAP",IF(ISNUMBER(SEARCH($V$55,T1467)),"WINCOMTIENGIANG",IF(ISNUMBER(SEARCH($V$56,T1467)),"WINCOMQUANGNINH",0))))))))))))))))))))))))))))))))))))))))))))))))))))))</f>
        <v>WINCOMHANOI</v>
      </c>
    </row>
    <row r="1468" spans="1:25" x14ac:dyDescent="0.2">
      <c r="A1468" t="s">
        <v>0</v>
      </c>
      <c r="B1468" t="s">
        <v>2430</v>
      </c>
      <c r="C1468" t="s">
        <v>34</v>
      </c>
      <c r="D1468" t="s">
        <v>15</v>
      </c>
      <c r="E1468" t="s">
        <v>4</v>
      </c>
      <c r="F1468" s="5">
        <f t="shared" si="89"/>
        <v>1</v>
      </c>
      <c r="G1468" s="2">
        <v>60308</v>
      </c>
      <c r="H1468" s="2">
        <v>66338.8</v>
      </c>
      <c r="I1468" t="s">
        <v>5</v>
      </c>
      <c r="J1468" t="s">
        <v>16</v>
      </c>
      <c r="K1468" t="str">
        <f t="shared" si="90"/>
        <v>_Chả nướng 300g</v>
      </c>
      <c r="L1468" s="8" t="str">
        <f>VLOOKUP(K1468,'[1]Mã Misa'!$B$2:$D$74,2,0)</f>
        <v>Chả nướng 300g</v>
      </c>
      <c r="M1468" s="8" t="str">
        <f>VLOOKUP(L1468,'[1]Mã Misa'!$C$2:$D$74,2,0)</f>
        <v>CN300</v>
      </c>
      <c r="N1468" s="2">
        <v>60308</v>
      </c>
      <c r="O1468" t="s">
        <v>2431</v>
      </c>
      <c r="P1468" s="8" t="str">
        <f t="shared" si="91"/>
        <v>0142747</v>
      </c>
      <c r="Q1468" s="8" t="e">
        <f t="array" ref="Q1468">IF(VLOOKUP(P1468,$AA$1:$AC$32,1,0)&lt;&gt;0,(P1468&amp;"A"),0)</f>
        <v>#N/A</v>
      </c>
      <c r="R1468" s="12">
        <v>44517</v>
      </c>
      <c r="S1468" t="s">
        <v>282</v>
      </c>
      <c r="T1468" s="8" t="str">
        <f t="shared" si="92"/>
        <v>VM+ HNI 58</v>
      </c>
      <c r="U1468" t="s">
        <v>6050</v>
      </c>
      <c r="Y1468" t="str">
        <f t="array" ref="Y1468">IF(ISNUMBER(SEARCH($V$3,T1468)),"WINCOMHANOI",IF(ISNUMBER(SEARCH($V$4,T1468)),"WINCOMHOCHIMINH",IF(ISNUMBER(SEARCH($V$5,T1468)),"WINCOMDANANG",IF(ISNUMBER(SEARCH($V$6,T1468)),"WINCOMHAIDUONG",IF(ISNUMBER(SEARCH($V$7,T1468)),"WINCOMQUANGNINH",IF(ISNUMBER(SEARCH($V$8,T1468)),"WINCOMHAIPHONG",IF(ISNUMBER(SEARCH($V$9,T1468)),"WINCOMBACGIANG",IF(ISNUMBER(SEARCH($V$10,T1468)),"WINCOMBACNINH",IF(ISNUMBER(SEARCH($V$11,T1468)),"WINCOMPHUTHO",IF(ISNUMBER(SEARCH($V$12,T1468)),"WINCOMHATINH",IF(ISNUMBER(SEARCH($V$13,T1468)),"WINCOMTHAINGUYEN",IF(ISNUMBER(SEARCH($V$14,T1468)),"WINCOMKHANHHOA",IF(ISNUMBER(SEARCH($V$15,T1468)),"WINCOMHUNGYEN",IF(ISNUMBER(SEARCH($V$16,T1468)),"WINCOMNGHEAN",IF(ISNUMBER(SEARCH($V$17,T1468)),"WINCOMLAOCAI",IF(ISNUMBER(SEARCH($V$18,T1468)),"WINCOMVUNGTAU",IF(ISNUMBER(SEARCH($V$19,T1468)),"WINCOMBINHDUONG",IF(ISNUMBER(SEARCH($V$20,T1468)),"WINCOMKIENGIANG",IF(ISNUMBER(SEARCH($V$21,T1468)),"WINCOMHANAM",IF(ISNUMBER(SEARCH($V$22,T1468)),"WINCOMNAMDINH",IF(ISNUMBER(SEARCH($V$23,T1468)),"WINCOMLANGSON",IF(ISNUMBER(SEARCH($V$24,T1468)),"WINCOMTHANHHOA",IF(ISNUMBER(SEARCH($V$25,T1468)),"WINCOMYENBAI",IF(ISNUMBER(SEARCH($V$26,T1468)),"WINCOMTUYENQUANG",IF(ISNUMBER(SEARCH($V$27,T1468)),"WINCOMHUE",IF(ISNUMBER(SEARCH($V$28,T1468)),"WINCOMQUANGNAM",IF(ISNUMBER(SEARCH($V$29,T1468)),"WINCOMVINHPHUC",IF(ISNUMBER(SEARCH($V$30,T1468)),"WINCOMHAGIANG",IF(ISNUMBER(SEARCH($V$31,T1468)),"WINCOMNINHBINH",IF(ISNUMBER(SEARCH($V$32,T1468)),"WINCOMTRAVINH",IF(ISNUMBER(SEARCH($V$33,T1468)),"WINCOMCANTHO",IF(ISNUMBER(SEARCH($V$34,T1468)),"WINCOMBENTRE",IF(ISNUMBER(SEARCH($V$35,T1468)),"WINCOMCAMAU",IF(ISNUMBER(SEARCH($V$36,T1468)),"WINCOMANGIANG",IF(ISNUMBER(SEARCH($V$37,T1468)),"WINCOMNINHTHUAN",IF(ISNUMBER(SEARCH($V$38,T1468)),"WINCOMTHAIBINH",IF(ISNUMBER(SEARCH($V$39,T1468)),"WINCOMGIALAI",IF(ISNUMBER(SEARCH($V$40,T1468)),"WINCOMHOABINH",IF(ISNUMBER(SEARCH($V$41,T1468)),"WINCOMQUANGNGAI",IF(ISNUMBER(SEARCH($V$42,T1468)),"WINCOMBINHTHUAN",IF(ISNUMBER(SEARCH($V$43,T1468)),"WINCOMDAKLAK",IF(ISNUMBER(SEARCH($V$44,T1468)),"WINCOMSOCTRANG",IF(ISNUMBER(SEARCH($V$45,T1468)),"WINCOMSONLA",IF(ISNUMBER(SEARCH($V$46,T1468)),"WINCOMKONTUM",IF(ISNUMBER(SEARCH($V$47,T1468)),"WINCOMPHUYEN",IF(ISNUMBER(SEARCH($V$48,T1468)),"WINCOMQUANGTRI",IF(ISNUMBER(SEARCH($V$49,T1468)),"WINCOMBINHDINH",IF(ISNUMBER(SEARCH($V$50,T1468)),"WINCOMCAOBANG",IF(ISNUMBER(SEARCH($V$51,T1468)),"WINCOMQUANGBINH",IF(ISNUMBER(SEARCH($V$52,T1468)),"WINCOMLAMDONG",IF(ISNUMBER(SEARCH($V$53,T1468)),"WINCOMVINHLONG",IF(ISNUMBER(SEARCH($V$54,T1468)),"WINCOMDONGTHAP",IF(ISNUMBER(SEARCH($V$55,T1468)),"WINCOMTIENGIANG",IF(ISNUMBER(SEARCH($V$56,T1468)),"WINCOMQUANGNINH",0))))))))))))))))))))))))))))))))))))))))))))))))))))))</f>
        <v>WINCOMHANOI</v>
      </c>
    </row>
    <row r="1469" spans="1:25" x14ac:dyDescent="0.2">
      <c r="A1469" t="s">
        <v>0</v>
      </c>
      <c r="B1469" t="s">
        <v>2432</v>
      </c>
      <c r="C1469" t="s">
        <v>2</v>
      </c>
      <c r="D1469" t="s">
        <v>39</v>
      </c>
      <c r="E1469" t="s">
        <v>4</v>
      </c>
      <c r="F1469" s="5">
        <f t="shared" si="89"/>
        <v>3</v>
      </c>
      <c r="G1469" s="2">
        <v>138000</v>
      </c>
      <c r="H1469" s="2">
        <v>151800</v>
      </c>
      <c r="I1469" t="s">
        <v>5</v>
      </c>
      <c r="J1469" t="s">
        <v>40</v>
      </c>
      <c r="K1469" t="str">
        <f t="shared" si="90"/>
        <v>Mộc nấm hương gói 250g</v>
      </c>
      <c r="L1469" s="8" t="str">
        <f>VLOOKUP(K1469,'[1]Mã Misa'!$B$2:$D$74,2,0)</f>
        <v>Mộc Nấm Hương 250g</v>
      </c>
      <c r="M1469" s="8" t="str">
        <f>VLOOKUP(L1469,'[1]Mã Misa'!$C$2:$D$74,2,0)</f>
        <v>MNH250</v>
      </c>
      <c r="N1469" s="2">
        <v>46000</v>
      </c>
      <c r="O1469" t="s">
        <v>2433</v>
      </c>
      <c r="P1469" s="8" t="str">
        <f t="shared" si="91"/>
        <v>0142749</v>
      </c>
      <c r="Q1469" s="8" t="e">
        <f t="array" ref="Q1469">IF(VLOOKUP(P1469,$AA$1:$AC$32,1,0)&lt;&gt;0,(P1469&amp;"A"),0)</f>
        <v>#N/A</v>
      </c>
      <c r="R1469" s="12">
        <v>44517</v>
      </c>
      <c r="S1469" t="s">
        <v>1876</v>
      </c>
      <c r="T1469" s="8" t="str">
        <f t="shared" si="92"/>
        <v>VM+ HNI 44</v>
      </c>
      <c r="U1469" t="s">
        <v>6516</v>
      </c>
      <c r="Y1469" t="str">
        <f t="array" ref="Y1469">IF(ISNUMBER(SEARCH($V$3,T1469)),"WINCOMHANOI",IF(ISNUMBER(SEARCH($V$4,T1469)),"WINCOMHOCHIMINH",IF(ISNUMBER(SEARCH($V$5,T1469)),"WINCOMDANANG",IF(ISNUMBER(SEARCH($V$6,T1469)),"WINCOMHAIDUONG",IF(ISNUMBER(SEARCH($V$7,T1469)),"WINCOMQUANGNINH",IF(ISNUMBER(SEARCH($V$8,T1469)),"WINCOMHAIPHONG",IF(ISNUMBER(SEARCH($V$9,T1469)),"WINCOMBACGIANG",IF(ISNUMBER(SEARCH($V$10,T1469)),"WINCOMBACNINH",IF(ISNUMBER(SEARCH($V$11,T1469)),"WINCOMPHUTHO",IF(ISNUMBER(SEARCH($V$12,T1469)),"WINCOMHATINH",IF(ISNUMBER(SEARCH($V$13,T1469)),"WINCOMTHAINGUYEN",IF(ISNUMBER(SEARCH($V$14,T1469)),"WINCOMKHANHHOA",IF(ISNUMBER(SEARCH($V$15,T1469)),"WINCOMHUNGYEN",IF(ISNUMBER(SEARCH($V$16,T1469)),"WINCOMNGHEAN",IF(ISNUMBER(SEARCH($V$17,T1469)),"WINCOMLAOCAI",IF(ISNUMBER(SEARCH($V$18,T1469)),"WINCOMVUNGTAU",IF(ISNUMBER(SEARCH($V$19,T1469)),"WINCOMBINHDUONG",IF(ISNUMBER(SEARCH($V$20,T1469)),"WINCOMKIENGIANG",IF(ISNUMBER(SEARCH($V$21,T1469)),"WINCOMHANAM",IF(ISNUMBER(SEARCH($V$22,T1469)),"WINCOMNAMDINH",IF(ISNUMBER(SEARCH($V$23,T1469)),"WINCOMLANGSON",IF(ISNUMBER(SEARCH($V$24,T1469)),"WINCOMTHANHHOA",IF(ISNUMBER(SEARCH($V$25,T1469)),"WINCOMYENBAI",IF(ISNUMBER(SEARCH($V$26,T1469)),"WINCOMTUYENQUANG",IF(ISNUMBER(SEARCH($V$27,T1469)),"WINCOMHUE",IF(ISNUMBER(SEARCH($V$28,T1469)),"WINCOMQUANGNAM",IF(ISNUMBER(SEARCH($V$29,T1469)),"WINCOMVINHPHUC",IF(ISNUMBER(SEARCH($V$30,T1469)),"WINCOMHAGIANG",IF(ISNUMBER(SEARCH($V$31,T1469)),"WINCOMNINHBINH",IF(ISNUMBER(SEARCH($V$32,T1469)),"WINCOMTRAVINH",IF(ISNUMBER(SEARCH($V$33,T1469)),"WINCOMCANTHO",IF(ISNUMBER(SEARCH($V$34,T1469)),"WINCOMBENTRE",IF(ISNUMBER(SEARCH($V$35,T1469)),"WINCOMCAMAU",IF(ISNUMBER(SEARCH($V$36,T1469)),"WINCOMANGIANG",IF(ISNUMBER(SEARCH($V$37,T1469)),"WINCOMNINHTHUAN",IF(ISNUMBER(SEARCH($V$38,T1469)),"WINCOMTHAIBINH",IF(ISNUMBER(SEARCH($V$39,T1469)),"WINCOMGIALAI",IF(ISNUMBER(SEARCH($V$40,T1469)),"WINCOMHOABINH",IF(ISNUMBER(SEARCH($V$41,T1469)),"WINCOMQUANGNGAI",IF(ISNUMBER(SEARCH($V$42,T1469)),"WINCOMBINHTHUAN",IF(ISNUMBER(SEARCH($V$43,T1469)),"WINCOMDAKLAK",IF(ISNUMBER(SEARCH($V$44,T1469)),"WINCOMSOCTRANG",IF(ISNUMBER(SEARCH($V$45,T1469)),"WINCOMSONLA",IF(ISNUMBER(SEARCH($V$46,T1469)),"WINCOMKONTUM",IF(ISNUMBER(SEARCH($V$47,T1469)),"WINCOMPHUYEN",IF(ISNUMBER(SEARCH($V$48,T1469)),"WINCOMQUANGTRI",IF(ISNUMBER(SEARCH($V$49,T1469)),"WINCOMBINHDINH",IF(ISNUMBER(SEARCH($V$50,T1469)),"WINCOMCAOBANG",IF(ISNUMBER(SEARCH($V$51,T1469)),"WINCOMQUANGBINH",IF(ISNUMBER(SEARCH($V$52,T1469)),"WINCOMLAMDONG",IF(ISNUMBER(SEARCH($V$53,T1469)),"WINCOMVINHLONG",IF(ISNUMBER(SEARCH($V$54,T1469)),"WINCOMDONGTHAP",IF(ISNUMBER(SEARCH($V$55,T1469)),"WINCOMTIENGIANG",IF(ISNUMBER(SEARCH($V$56,T1469)),"WINCOMQUANGNINH",0))))))))))))))))))))))))))))))))))))))))))))))))))))))</f>
        <v>WINCOMHANOI</v>
      </c>
    </row>
    <row r="1470" spans="1:25" x14ac:dyDescent="0.2">
      <c r="A1470" t="s">
        <v>0</v>
      </c>
      <c r="B1470" t="s">
        <v>2432</v>
      </c>
      <c r="C1470" t="s">
        <v>31</v>
      </c>
      <c r="D1470" t="s">
        <v>121</v>
      </c>
      <c r="E1470" t="s">
        <v>4</v>
      </c>
      <c r="F1470" s="5">
        <f t="shared" si="89"/>
        <v>3</v>
      </c>
      <c r="G1470" s="2">
        <v>305967</v>
      </c>
      <c r="H1470" s="2">
        <v>336563.7</v>
      </c>
      <c r="I1470" t="s">
        <v>5</v>
      </c>
      <c r="J1470" t="s">
        <v>122</v>
      </c>
      <c r="K1470" t="str">
        <f t="shared" si="90"/>
        <v>Giò tai nấm hương 500g</v>
      </c>
      <c r="L1470" s="8" t="str">
        <f>VLOOKUP(K1470,'[1]Mã Misa'!$B$2:$D$74,2,0)</f>
        <v>Giò tai nấm hương 500g</v>
      </c>
      <c r="M1470" s="8" t="str">
        <f>VLOOKUP(L1470,'[1]Mã Misa'!$C$2:$D$74,2,0)</f>
        <v>GTNH500</v>
      </c>
      <c r="N1470" s="2">
        <v>101989</v>
      </c>
      <c r="O1470" t="s">
        <v>2433</v>
      </c>
      <c r="P1470" s="8" t="str">
        <f t="shared" si="91"/>
        <v>0142749</v>
      </c>
      <c r="Q1470" s="8" t="e">
        <f t="array" ref="Q1470">IF(VLOOKUP(P1470,$AA$1:$AC$32,1,0)&lt;&gt;0,(P1470&amp;"A"),0)</f>
        <v>#N/A</v>
      </c>
      <c r="R1470" s="12">
        <v>44517</v>
      </c>
      <c r="S1470" t="s">
        <v>1876</v>
      </c>
      <c r="T1470" s="8" t="str">
        <f t="shared" si="92"/>
        <v>VM+ HNI 44</v>
      </c>
      <c r="U1470" t="s">
        <v>6516</v>
      </c>
      <c r="Y1470" t="str">
        <f t="array" ref="Y1470">IF(ISNUMBER(SEARCH($V$3,T1470)),"WINCOMHANOI",IF(ISNUMBER(SEARCH($V$4,T1470)),"WINCOMHOCHIMINH",IF(ISNUMBER(SEARCH($V$5,T1470)),"WINCOMDANANG",IF(ISNUMBER(SEARCH($V$6,T1470)),"WINCOMHAIDUONG",IF(ISNUMBER(SEARCH($V$7,T1470)),"WINCOMQUANGNINH",IF(ISNUMBER(SEARCH($V$8,T1470)),"WINCOMHAIPHONG",IF(ISNUMBER(SEARCH($V$9,T1470)),"WINCOMBACGIANG",IF(ISNUMBER(SEARCH($V$10,T1470)),"WINCOMBACNINH",IF(ISNUMBER(SEARCH($V$11,T1470)),"WINCOMPHUTHO",IF(ISNUMBER(SEARCH($V$12,T1470)),"WINCOMHATINH",IF(ISNUMBER(SEARCH($V$13,T1470)),"WINCOMTHAINGUYEN",IF(ISNUMBER(SEARCH($V$14,T1470)),"WINCOMKHANHHOA",IF(ISNUMBER(SEARCH($V$15,T1470)),"WINCOMHUNGYEN",IF(ISNUMBER(SEARCH($V$16,T1470)),"WINCOMNGHEAN",IF(ISNUMBER(SEARCH($V$17,T1470)),"WINCOMLAOCAI",IF(ISNUMBER(SEARCH($V$18,T1470)),"WINCOMVUNGTAU",IF(ISNUMBER(SEARCH($V$19,T1470)),"WINCOMBINHDUONG",IF(ISNUMBER(SEARCH($V$20,T1470)),"WINCOMKIENGIANG",IF(ISNUMBER(SEARCH($V$21,T1470)),"WINCOMHANAM",IF(ISNUMBER(SEARCH($V$22,T1470)),"WINCOMNAMDINH",IF(ISNUMBER(SEARCH($V$23,T1470)),"WINCOMLANGSON",IF(ISNUMBER(SEARCH($V$24,T1470)),"WINCOMTHANHHOA",IF(ISNUMBER(SEARCH($V$25,T1470)),"WINCOMYENBAI",IF(ISNUMBER(SEARCH($V$26,T1470)),"WINCOMTUYENQUANG",IF(ISNUMBER(SEARCH($V$27,T1470)),"WINCOMHUE",IF(ISNUMBER(SEARCH($V$28,T1470)),"WINCOMQUANGNAM",IF(ISNUMBER(SEARCH($V$29,T1470)),"WINCOMVINHPHUC",IF(ISNUMBER(SEARCH($V$30,T1470)),"WINCOMHAGIANG",IF(ISNUMBER(SEARCH($V$31,T1470)),"WINCOMNINHBINH",IF(ISNUMBER(SEARCH($V$32,T1470)),"WINCOMTRAVINH",IF(ISNUMBER(SEARCH($V$33,T1470)),"WINCOMCANTHO",IF(ISNUMBER(SEARCH($V$34,T1470)),"WINCOMBENTRE",IF(ISNUMBER(SEARCH($V$35,T1470)),"WINCOMCAMAU",IF(ISNUMBER(SEARCH($V$36,T1470)),"WINCOMANGIANG",IF(ISNUMBER(SEARCH($V$37,T1470)),"WINCOMNINHTHUAN",IF(ISNUMBER(SEARCH($V$38,T1470)),"WINCOMTHAIBINH",IF(ISNUMBER(SEARCH($V$39,T1470)),"WINCOMGIALAI",IF(ISNUMBER(SEARCH($V$40,T1470)),"WINCOMHOABINH",IF(ISNUMBER(SEARCH($V$41,T1470)),"WINCOMQUANGNGAI",IF(ISNUMBER(SEARCH($V$42,T1470)),"WINCOMBINHTHUAN",IF(ISNUMBER(SEARCH($V$43,T1470)),"WINCOMDAKLAK",IF(ISNUMBER(SEARCH($V$44,T1470)),"WINCOMSOCTRANG",IF(ISNUMBER(SEARCH($V$45,T1470)),"WINCOMSONLA",IF(ISNUMBER(SEARCH($V$46,T1470)),"WINCOMKONTUM",IF(ISNUMBER(SEARCH($V$47,T1470)),"WINCOMPHUYEN",IF(ISNUMBER(SEARCH($V$48,T1470)),"WINCOMQUANGTRI",IF(ISNUMBER(SEARCH($V$49,T1470)),"WINCOMBINHDINH",IF(ISNUMBER(SEARCH($V$50,T1470)),"WINCOMCAOBANG",IF(ISNUMBER(SEARCH($V$51,T1470)),"WINCOMQUANGBINH",IF(ISNUMBER(SEARCH($V$52,T1470)),"WINCOMLAMDONG",IF(ISNUMBER(SEARCH($V$53,T1470)),"WINCOMVINHLONG",IF(ISNUMBER(SEARCH($V$54,T1470)),"WINCOMDONGTHAP",IF(ISNUMBER(SEARCH($V$55,T1470)),"WINCOMTIENGIANG",IF(ISNUMBER(SEARCH($V$56,T1470)),"WINCOMQUANGNINH",0))))))))))))))))))))))))))))))))))))))))))))))))))))))</f>
        <v>WINCOMHANOI</v>
      </c>
    </row>
    <row r="1471" spans="1:25" x14ac:dyDescent="0.2">
      <c r="A1471" t="s">
        <v>0</v>
      </c>
      <c r="B1471" t="s">
        <v>2434</v>
      </c>
      <c r="C1471" t="s">
        <v>2</v>
      </c>
      <c r="D1471" t="s">
        <v>105</v>
      </c>
      <c r="E1471" t="s">
        <v>106</v>
      </c>
      <c r="F1471" s="5">
        <f t="shared" si="89"/>
        <v>1</v>
      </c>
      <c r="G1471" s="2">
        <v>177188</v>
      </c>
      <c r="H1471" s="2">
        <v>177188</v>
      </c>
      <c r="I1471" t="s">
        <v>5</v>
      </c>
      <c r="J1471" t="s">
        <v>107</v>
      </c>
      <c r="K1471" t="str">
        <f t="shared" si="90"/>
        <v xml:space="preserve"> Mực lá câu làm sạch 450g</v>
      </c>
      <c r="L1471" s="8" t="str">
        <f>VLOOKUP(K1471,'[1]Mã Misa'!$B$2:$D$74,2,0)</f>
        <v>Mực lá câu làm sạch 450g</v>
      </c>
      <c r="M1471" s="8" t="str">
        <f>VLOOKUP(L1471,'[1]Mã Misa'!$C$2:$D$74,2,0)</f>
        <v>ML450</v>
      </c>
      <c r="N1471" s="2">
        <v>177188</v>
      </c>
      <c r="O1471" t="s">
        <v>2435</v>
      </c>
      <c r="P1471" s="8" t="str">
        <f t="shared" si="91"/>
        <v>0142754</v>
      </c>
      <c r="Q1471" s="8" t="e">
        <f t="array" ref="Q1471">IF(VLOOKUP(P1471,$AA$1:$AC$32,1,0)&lt;&gt;0,(P1471&amp;"A"),0)</f>
        <v>#N/A</v>
      </c>
      <c r="R1471" s="12">
        <v>44517</v>
      </c>
      <c r="S1471" t="s">
        <v>2436</v>
      </c>
      <c r="T1471" s="8" t="str">
        <f t="shared" si="92"/>
        <v>VM+ HNI 10</v>
      </c>
      <c r="U1471" t="s">
        <v>6659</v>
      </c>
      <c r="Y1471" t="str">
        <f t="array" ref="Y1471">IF(ISNUMBER(SEARCH($V$3,T1471)),"WINCOMHANOI",IF(ISNUMBER(SEARCH($V$4,T1471)),"WINCOMHOCHIMINH",IF(ISNUMBER(SEARCH($V$5,T1471)),"WINCOMDANANG",IF(ISNUMBER(SEARCH($V$6,T1471)),"WINCOMHAIDUONG",IF(ISNUMBER(SEARCH($V$7,T1471)),"WINCOMQUANGNINH",IF(ISNUMBER(SEARCH($V$8,T1471)),"WINCOMHAIPHONG",IF(ISNUMBER(SEARCH($V$9,T1471)),"WINCOMBACGIANG",IF(ISNUMBER(SEARCH($V$10,T1471)),"WINCOMBACNINH",IF(ISNUMBER(SEARCH($V$11,T1471)),"WINCOMPHUTHO",IF(ISNUMBER(SEARCH($V$12,T1471)),"WINCOMHATINH",IF(ISNUMBER(SEARCH($V$13,T1471)),"WINCOMTHAINGUYEN",IF(ISNUMBER(SEARCH($V$14,T1471)),"WINCOMKHANHHOA",IF(ISNUMBER(SEARCH($V$15,T1471)),"WINCOMHUNGYEN",IF(ISNUMBER(SEARCH($V$16,T1471)),"WINCOMNGHEAN",IF(ISNUMBER(SEARCH($V$17,T1471)),"WINCOMLAOCAI",IF(ISNUMBER(SEARCH($V$18,T1471)),"WINCOMVUNGTAU",IF(ISNUMBER(SEARCH($V$19,T1471)),"WINCOMBINHDUONG",IF(ISNUMBER(SEARCH($V$20,T1471)),"WINCOMKIENGIANG",IF(ISNUMBER(SEARCH($V$21,T1471)),"WINCOMHANAM",IF(ISNUMBER(SEARCH($V$22,T1471)),"WINCOMNAMDINH",IF(ISNUMBER(SEARCH($V$23,T1471)),"WINCOMLANGSON",IF(ISNUMBER(SEARCH($V$24,T1471)),"WINCOMTHANHHOA",IF(ISNUMBER(SEARCH($V$25,T1471)),"WINCOMYENBAI",IF(ISNUMBER(SEARCH($V$26,T1471)),"WINCOMTUYENQUANG",IF(ISNUMBER(SEARCH($V$27,T1471)),"WINCOMHUE",IF(ISNUMBER(SEARCH($V$28,T1471)),"WINCOMQUANGNAM",IF(ISNUMBER(SEARCH($V$29,T1471)),"WINCOMVINHPHUC",IF(ISNUMBER(SEARCH($V$30,T1471)),"WINCOMHAGIANG",IF(ISNUMBER(SEARCH($V$31,T1471)),"WINCOMNINHBINH",IF(ISNUMBER(SEARCH($V$32,T1471)),"WINCOMTRAVINH",IF(ISNUMBER(SEARCH($V$33,T1471)),"WINCOMCANTHO",IF(ISNUMBER(SEARCH($V$34,T1471)),"WINCOMBENTRE",IF(ISNUMBER(SEARCH($V$35,T1471)),"WINCOMCAMAU",IF(ISNUMBER(SEARCH($V$36,T1471)),"WINCOMANGIANG",IF(ISNUMBER(SEARCH($V$37,T1471)),"WINCOMNINHTHUAN",IF(ISNUMBER(SEARCH($V$38,T1471)),"WINCOMTHAIBINH",IF(ISNUMBER(SEARCH($V$39,T1471)),"WINCOMGIALAI",IF(ISNUMBER(SEARCH($V$40,T1471)),"WINCOMHOABINH",IF(ISNUMBER(SEARCH($V$41,T1471)),"WINCOMQUANGNGAI",IF(ISNUMBER(SEARCH($V$42,T1471)),"WINCOMBINHTHUAN",IF(ISNUMBER(SEARCH($V$43,T1471)),"WINCOMDAKLAK",IF(ISNUMBER(SEARCH($V$44,T1471)),"WINCOMSOCTRANG",IF(ISNUMBER(SEARCH($V$45,T1471)),"WINCOMSONLA",IF(ISNUMBER(SEARCH($V$46,T1471)),"WINCOMKONTUM",IF(ISNUMBER(SEARCH($V$47,T1471)),"WINCOMPHUYEN",IF(ISNUMBER(SEARCH($V$48,T1471)),"WINCOMQUANGTRI",IF(ISNUMBER(SEARCH($V$49,T1471)),"WINCOMBINHDINH",IF(ISNUMBER(SEARCH($V$50,T1471)),"WINCOMCAOBANG",IF(ISNUMBER(SEARCH($V$51,T1471)),"WINCOMQUANGBINH",IF(ISNUMBER(SEARCH($V$52,T1471)),"WINCOMLAMDONG",IF(ISNUMBER(SEARCH($V$53,T1471)),"WINCOMVINHLONG",IF(ISNUMBER(SEARCH($V$54,T1471)),"WINCOMDONGTHAP",IF(ISNUMBER(SEARCH($V$55,T1471)),"WINCOMTIENGIANG",IF(ISNUMBER(SEARCH($V$56,T1471)),"WINCOMQUANGNINH",0))))))))))))))))))))))))))))))))))))))))))))))))))))))</f>
        <v>WINCOMHANOI</v>
      </c>
    </row>
    <row r="1472" spans="1:25" x14ac:dyDescent="0.2">
      <c r="A1472" t="s">
        <v>0</v>
      </c>
      <c r="B1472" t="s">
        <v>2437</v>
      </c>
      <c r="C1472" t="s">
        <v>2</v>
      </c>
      <c r="D1472" t="s">
        <v>20</v>
      </c>
      <c r="E1472" t="s">
        <v>4</v>
      </c>
      <c r="F1472" s="5">
        <f t="shared" si="89"/>
        <v>3</v>
      </c>
      <c r="G1472" s="2">
        <v>150546</v>
      </c>
      <c r="H1472" s="2">
        <v>165600.6</v>
      </c>
      <c r="I1472" t="s">
        <v>5</v>
      </c>
      <c r="J1472" t="s">
        <v>21</v>
      </c>
      <c r="K1472" t="str">
        <f t="shared" si="90"/>
        <v>Giò tai lưỡi xào gói 250g</v>
      </c>
      <c r="L1472" s="8" t="str">
        <f>VLOOKUP(K1472,'[1]Mã Misa'!$B$2:$D$74,2,0)</f>
        <v>Giò Tai Lưỡi Xào 250g</v>
      </c>
      <c r="M1472" s="8" t="str">
        <f>VLOOKUP(L1472,'[1]Mã Misa'!$C$2:$D$74,2,0)</f>
        <v>GTLX250G</v>
      </c>
      <c r="N1472" s="2">
        <v>50182</v>
      </c>
      <c r="O1472" t="s">
        <v>2438</v>
      </c>
      <c r="P1472" s="8" t="str">
        <f t="shared" si="91"/>
        <v>0142760</v>
      </c>
      <c r="Q1472" s="8" t="e">
        <f t="array" ref="Q1472">IF(VLOOKUP(P1472,$AA$1:$AC$32,1,0)&lt;&gt;0,(P1472&amp;"A"),0)</f>
        <v>#N/A</v>
      </c>
      <c r="R1472" s="12">
        <v>44517</v>
      </c>
      <c r="S1472" t="s">
        <v>2439</v>
      </c>
      <c r="T1472" s="8" t="str">
        <f t="shared" si="92"/>
        <v>VM+ HNI Go</v>
      </c>
      <c r="U1472" t="s">
        <v>6660</v>
      </c>
      <c r="Y1472" t="str">
        <f t="array" ref="Y1472">IF(ISNUMBER(SEARCH($V$3,T1472)),"WINCOMHANOI",IF(ISNUMBER(SEARCH($V$4,T1472)),"WINCOMHOCHIMINH",IF(ISNUMBER(SEARCH($V$5,T1472)),"WINCOMDANANG",IF(ISNUMBER(SEARCH($V$6,T1472)),"WINCOMHAIDUONG",IF(ISNUMBER(SEARCH($V$7,T1472)),"WINCOMQUANGNINH",IF(ISNUMBER(SEARCH($V$8,T1472)),"WINCOMHAIPHONG",IF(ISNUMBER(SEARCH($V$9,T1472)),"WINCOMBACGIANG",IF(ISNUMBER(SEARCH($V$10,T1472)),"WINCOMBACNINH",IF(ISNUMBER(SEARCH($V$11,T1472)),"WINCOMPHUTHO",IF(ISNUMBER(SEARCH($V$12,T1472)),"WINCOMHATINH",IF(ISNUMBER(SEARCH($V$13,T1472)),"WINCOMTHAINGUYEN",IF(ISNUMBER(SEARCH($V$14,T1472)),"WINCOMKHANHHOA",IF(ISNUMBER(SEARCH($V$15,T1472)),"WINCOMHUNGYEN",IF(ISNUMBER(SEARCH($V$16,T1472)),"WINCOMNGHEAN",IF(ISNUMBER(SEARCH($V$17,T1472)),"WINCOMLAOCAI",IF(ISNUMBER(SEARCH($V$18,T1472)),"WINCOMVUNGTAU",IF(ISNUMBER(SEARCH($V$19,T1472)),"WINCOMBINHDUONG",IF(ISNUMBER(SEARCH($V$20,T1472)),"WINCOMKIENGIANG",IF(ISNUMBER(SEARCH($V$21,T1472)),"WINCOMHANAM",IF(ISNUMBER(SEARCH($V$22,T1472)),"WINCOMNAMDINH",IF(ISNUMBER(SEARCH($V$23,T1472)),"WINCOMLANGSON",IF(ISNUMBER(SEARCH($V$24,T1472)),"WINCOMTHANHHOA",IF(ISNUMBER(SEARCH($V$25,T1472)),"WINCOMYENBAI",IF(ISNUMBER(SEARCH($V$26,T1472)),"WINCOMTUYENQUANG",IF(ISNUMBER(SEARCH($V$27,T1472)),"WINCOMHUE",IF(ISNUMBER(SEARCH($V$28,T1472)),"WINCOMQUANGNAM",IF(ISNUMBER(SEARCH($V$29,T1472)),"WINCOMVINHPHUC",IF(ISNUMBER(SEARCH($V$30,T1472)),"WINCOMHAGIANG",IF(ISNUMBER(SEARCH($V$31,T1472)),"WINCOMNINHBINH",IF(ISNUMBER(SEARCH($V$32,T1472)),"WINCOMTRAVINH",IF(ISNUMBER(SEARCH($V$33,T1472)),"WINCOMCANTHO",IF(ISNUMBER(SEARCH($V$34,T1472)),"WINCOMBENTRE",IF(ISNUMBER(SEARCH($V$35,T1472)),"WINCOMCAMAU",IF(ISNUMBER(SEARCH($V$36,T1472)),"WINCOMANGIANG",IF(ISNUMBER(SEARCH($V$37,T1472)),"WINCOMNINHTHUAN",IF(ISNUMBER(SEARCH($V$38,T1472)),"WINCOMTHAIBINH",IF(ISNUMBER(SEARCH($V$39,T1472)),"WINCOMGIALAI",IF(ISNUMBER(SEARCH($V$40,T1472)),"WINCOMHOABINH",IF(ISNUMBER(SEARCH($V$41,T1472)),"WINCOMQUANGNGAI",IF(ISNUMBER(SEARCH($V$42,T1472)),"WINCOMBINHTHUAN",IF(ISNUMBER(SEARCH($V$43,T1472)),"WINCOMDAKLAK",IF(ISNUMBER(SEARCH($V$44,T1472)),"WINCOMSOCTRANG",IF(ISNUMBER(SEARCH($V$45,T1472)),"WINCOMSONLA",IF(ISNUMBER(SEARCH($V$46,T1472)),"WINCOMKONTUM",IF(ISNUMBER(SEARCH($V$47,T1472)),"WINCOMPHUYEN",IF(ISNUMBER(SEARCH($V$48,T1472)),"WINCOMQUANGTRI",IF(ISNUMBER(SEARCH($V$49,T1472)),"WINCOMBINHDINH",IF(ISNUMBER(SEARCH($V$50,T1472)),"WINCOMCAOBANG",IF(ISNUMBER(SEARCH($V$51,T1472)),"WINCOMQUANGBINH",IF(ISNUMBER(SEARCH($V$52,T1472)),"WINCOMLAMDONG",IF(ISNUMBER(SEARCH($V$53,T1472)),"WINCOMVINHLONG",IF(ISNUMBER(SEARCH($V$54,T1472)),"WINCOMDONGTHAP",IF(ISNUMBER(SEARCH($V$55,T1472)),"WINCOMTIENGIANG",IF(ISNUMBER(SEARCH($V$56,T1472)),"WINCOMQUANGNINH",0))))))))))))))))))))))))))))))))))))))))))))))))))))))</f>
        <v>WINCOMHANOI</v>
      </c>
    </row>
    <row r="1473" spans="1:25" x14ac:dyDescent="0.2">
      <c r="A1473" t="s">
        <v>0</v>
      </c>
      <c r="B1473" t="s">
        <v>2440</v>
      </c>
      <c r="C1473" t="s">
        <v>2</v>
      </c>
      <c r="D1473" t="s">
        <v>62</v>
      </c>
      <c r="E1473" t="s">
        <v>4</v>
      </c>
      <c r="F1473" s="5">
        <f t="shared" si="89"/>
        <v>4</v>
      </c>
      <c r="G1473" s="2">
        <v>421600</v>
      </c>
      <c r="H1473" s="2">
        <v>463760.00000000006</v>
      </c>
      <c r="I1473" t="s">
        <v>5</v>
      </c>
      <c r="J1473" t="s">
        <v>63</v>
      </c>
      <c r="K1473" t="str">
        <f t="shared" si="90"/>
        <v>_Đùi gà sốt cay 500g</v>
      </c>
      <c r="L1473" s="8" t="str">
        <f>VLOOKUP(K1473,'[1]Mã Misa'!$B$2:$D$74,2,0)</f>
        <v>Đùi gà sốt cay 500g</v>
      </c>
      <c r="M1473" s="8" t="str">
        <f>VLOOKUP(L1473,'[1]Mã Misa'!$C$2:$D$74,2,0)</f>
        <v>DGSC500</v>
      </c>
      <c r="N1473" s="2">
        <v>105400</v>
      </c>
      <c r="O1473" t="s">
        <v>2441</v>
      </c>
      <c r="P1473" s="8" t="str">
        <f t="shared" si="91"/>
        <v>0000586</v>
      </c>
      <c r="Q1473" s="8" t="e">
        <f t="array" ref="Q1473">IF(VLOOKUP(P1473,$AA$1:$AC$32,1,0)&lt;&gt;0,(P1473&amp;"A"),0)</f>
        <v>#N/A</v>
      </c>
      <c r="R1473" s="12">
        <v>44517</v>
      </c>
      <c r="S1473" t="s">
        <v>2442</v>
      </c>
      <c r="T1473" s="8" t="str">
        <f t="shared" si="92"/>
        <v>VM+ VPC 84</v>
      </c>
      <c r="U1473" t="s">
        <v>6661</v>
      </c>
      <c r="Y1473" t="str">
        <f t="array" ref="Y1473">IF(ISNUMBER(SEARCH($V$3,T1473)),"WINCOMHANOI",IF(ISNUMBER(SEARCH($V$4,T1473)),"WINCOMHOCHIMINH",IF(ISNUMBER(SEARCH($V$5,T1473)),"WINCOMDANANG",IF(ISNUMBER(SEARCH($V$6,T1473)),"WINCOMHAIDUONG",IF(ISNUMBER(SEARCH($V$7,T1473)),"WINCOMQUANGNINH",IF(ISNUMBER(SEARCH($V$8,T1473)),"WINCOMHAIPHONG",IF(ISNUMBER(SEARCH($V$9,T1473)),"WINCOMBACGIANG",IF(ISNUMBER(SEARCH($V$10,T1473)),"WINCOMBACNINH",IF(ISNUMBER(SEARCH($V$11,T1473)),"WINCOMPHUTHO",IF(ISNUMBER(SEARCH($V$12,T1473)),"WINCOMHATINH",IF(ISNUMBER(SEARCH($V$13,T1473)),"WINCOMTHAINGUYEN",IF(ISNUMBER(SEARCH($V$14,T1473)),"WINCOMKHANHHOA",IF(ISNUMBER(SEARCH($V$15,T1473)),"WINCOMHUNGYEN",IF(ISNUMBER(SEARCH($V$16,T1473)),"WINCOMNGHEAN",IF(ISNUMBER(SEARCH($V$17,T1473)),"WINCOMLAOCAI",IF(ISNUMBER(SEARCH($V$18,T1473)),"WINCOMVUNGTAU",IF(ISNUMBER(SEARCH($V$19,T1473)),"WINCOMBINHDUONG",IF(ISNUMBER(SEARCH($V$20,T1473)),"WINCOMKIENGIANG",IF(ISNUMBER(SEARCH($V$21,T1473)),"WINCOMHANAM",IF(ISNUMBER(SEARCH($V$22,T1473)),"WINCOMNAMDINH",IF(ISNUMBER(SEARCH($V$23,T1473)),"WINCOMLANGSON",IF(ISNUMBER(SEARCH($V$24,T1473)),"WINCOMTHANHHOA",IF(ISNUMBER(SEARCH($V$25,T1473)),"WINCOMYENBAI",IF(ISNUMBER(SEARCH($V$26,T1473)),"WINCOMTUYENQUANG",IF(ISNUMBER(SEARCH($V$27,T1473)),"WINCOMHUE",IF(ISNUMBER(SEARCH($V$28,T1473)),"WINCOMQUANGNAM",IF(ISNUMBER(SEARCH($V$29,T1473)),"WINCOMVINHPHUC",IF(ISNUMBER(SEARCH($V$30,T1473)),"WINCOMHAGIANG",IF(ISNUMBER(SEARCH($V$31,T1473)),"WINCOMNINHBINH",IF(ISNUMBER(SEARCH($V$32,T1473)),"WINCOMTRAVINH",IF(ISNUMBER(SEARCH($V$33,T1473)),"WINCOMCANTHO",IF(ISNUMBER(SEARCH($V$34,T1473)),"WINCOMBENTRE",IF(ISNUMBER(SEARCH($V$35,T1473)),"WINCOMCAMAU",IF(ISNUMBER(SEARCH($V$36,T1473)),"WINCOMANGIANG",IF(ISNUMBER(SEARCH($V$37,T1473)),"WINCOMNINHTHUAN",IF(ISNUMBER(SEARCH($V$38,T1473)),"WINCOMTHAIBINH",IF(ISNUMBER(SEARCH($V$39,T1473)),"WINCOMGIALAI",IF(ISNUMBER(SEARCH($V$40,T1473)),"WINCOMHOABINH",IF(ISNUMBER(SEARCH($V$41,T1473)),"WINCOMQUANGNGAI",IF(ISNUMBER(SEARCH($V$42,T1473)),"WINCOMBINHTHUAN",IF(ISNUMBER(SEARCH($V$43,T1473)),"WINCOMDAKLAK",IF(ISNUMBER(SEARCH($V$44,T1473)),"WINCOMSOCTRANG",IF(ISNUMBER(SEARCH($V$45,T1473)),"WINCOMSONLA",IF(ISNUMBER(SEARCH($V$46,T1473)),"WINCOMKONTUM",IF(ISNUMBER(SEARCH($V$47,T1473)),"WINCOMPHUYEN",IF(ISNUMBER(SEARCH($V$48,T1473)),"WINCOMQUANGTRI",IF(ISNUMBER(SEARCH($V$49,T1473)),"WINCOMBINHDINH",IF(ISNUMBER(SEARCH($V$50,T1473)),"WINCOMCAOBANG",IF(ISNUMBER(SEARCH($V$51,T1473)),"WINCOMQUANGBINH",IF(ISNUMBER(SEARCH($V$52,T1473)),"WINCOMLAMDONG",IF(ISNUMBER(SEARCH($V$53,T1473)),"WINCOMVINHLONG",IF(ISNUMBER(SEARCH($V$54,T1473)),"WINCOMDONGTHAP",IF(ISNUMBER(SEARCH($V$55,T1473)),"WINCOMTIENGIANG",IF(ISNUMBER(SEARCH($V$56,T1473)),"WINCOMQUANGNINH",0))))))))))))))))))))))))))))))))))))))))))))))))))))))</f>
        <v>WINCOMVINHPHUC</v>
      </c>
    </row>
    <row r="1474" spans="1:25" x14ac:dyDescent="0.2">
      <c r="A1474" t="s">
        <v>0</v>
      </c>
      <c r="B1474" t="s">
        <v>2443</v>
      </c>
      <c r="C1474" t="s">
        <v>2</v>
      </c>
      <c r="D1474" t="s">
        <v>45</v>
      </c>
      <c r="E1474" t="s">
        <v>4</v>
      </c>
      <c r="F1474" s="5">
        <f t="shared" si="89"/>
        <v>1</v>
      </c>
      <c r="G1474" s="2">
        <v>87787</v>
      </c>
      <c r="H1474" s="2">
        <v>96565.700000000012</v>
      </c>
      <c r="I1474" t="s">
        <v>5</v>
      </c>
      <c r="J1474" t="s">
        <v>46</v>
      </c>
      <c r="K1474" t="str">
        <f t="shared" si="90"/>
        <v>Bắp bò muối gói 200g</v>
      </c>
      <c r="L1474" s="8" t="str">
        <f>VLOOKUP(K1474,'[1]Mã Misa'!$B$2:$D$74,2,0)</f>
        <v>Bắp bò muối 200g</v>
      </c>
      <c r="M1474" s="8" t="str">
        <f>VLOOKUP(L1474,'[1]Mã Misa'!$C$2:$D$74,2,0)</f>
        <v>BBM200</v>
      </c>
      <c r="N1474" s="2">
        <v>87787</v>
      </c>
      <c r="O1474" t="s">
        <v>2444</v>
      </c>
      <c r="P1474" s="8" t="str">
        <f t="shared" si="91"/>
        <v>0142764</v>
      </c>
      <c r="Q1474" s="8" t="e">
        <f t="array" ref="Q1474">IF(VLOOKUP(P1474,$AA$1:$AC$32,1,0)&lt;&gt;0,(P1474&amp;"A"),0)</f>
        <v>#N/A</v>
      </c>
      <c r="R1474" s="12">
        <v>44517</v>
      </c>
      <c r="S1474" t="s">
        <v>2445</v>
      </c>
      <c r="T1474" s="8" t="str">
        <f t="shared" si="92"/>
        <v>VM+ HNI Cụ</v>
      </c>
      <c r="U1474" t="s">
        <v>6662</v>
      </c>
      <c r="Y1474" t="str">
        <f t="array" ref="Y1474">IF(ISNUMBER(SEARCH($V$3,T1474)),"WINCOMHANOI",IF(ISNUMBER(SEARCH($V$4,T1474)),"WINCOMHOCHIMINH",IF(ISNUMBER(SEARCH($V$5,T1474)),"WINCOMDANANG",IF(ISNUMBER(SEARCH($V$6,T1474)),"WINCOMHAIDUONG",IF(ISNUMBER(SEARCH($V$7,T1474)),"WINCOMQUANGNINH",IF(ISNUMBER(SEARCH($V$8,T1474)),"WINCOMHAIPHONG",IF(ISNUMBER(SEARCH($V$9,T1474)),"WINCOMBACGIANG",IF(ISNUMBER(SEARCH($V$10,T1474)),"WINCOMBACNINH",IF(ISNUMBER(SEARCH($V$11,T1474)),"WINCOMPHUTHO",IF(ISNUMBER(SEARCH($V$12,T1474)),"WINCOMHATINH",IF(ISNUMBER(SEARCH($V$13,T1474)),"WINCOMTHAINGUYEN",IF(ISNUMBER(SEARCH($V$14,T1474)),"WINCOMKHANHHOA",IF(ISNUMBER(SEARCH($V$15,T1474)),"WINCOMHUNGYEN",IF(ISNUMBER(SEARCH($V$16,T1474)),"WINCOMNGHEAN",IF(ISNUMBER(SEARCH($V$17,T1474)),"WINCOMLAOCAI",IF(ISNUMBER(SEARCH($V$18,T1474)),"WINCOMVUNGTAU",IF(ISNUMBER(SEARCH($V$19,T1474)),"WINCOMBINHDUONG",IF(ISNUMBER(SEARCH($V$20,T1474)),"WINCOMKIENGIANG",IF(ISNUMBER(SEARCH($V$21,T1474)),"WINCOMHANAM",IF(ISNUMBER(SEARCH($V$22,T1474)),"WINCOMNAMDINH",IF(ISNUMBER(SEARCH($V$23,T1474)),"WINCOMLANGSON",IF(ISNUMBER(SEARCH($V$24,T1474)),"WINCOMTHANHHOA",IF(ISNUMBER(SEARCH($V$25,T1474)),"WINCOMYENBAI",IF(ISNUMBER(SEARCH($V$26,T1474)),"WINCOMTUYENQUANG",IF(ISNUMBER(SEARCH($V$27,T1474)),"WINCOMHUE",IF(ISNUMBER(SEARCH($V$28,T1474)),"WINCOMQUANGNAM",IF(ISNUMBER(SEARCH($V$29,T1474)),"WINCOMVINHPHUC",IF(ISNUMBER(SEARCH($V$30,T1474)),"WINCOMHAGIANG",IF(ISNUMBER(SEARCH($V$31,T1474)),"WINCOMNINHBINH",IF(ISNUMBER(SEARCH($V$32,T1474)),"WINCOMTRAVINH",IF(ISNUMBER(SEARCH($V$33,T1474)),"WINCOMCANTHO",IF(ISNUMBER(SEARCH($V$34,T1474)),"WINCOMBENTRE",IF(ISNUMBER(SEARCH($V$35,T1474)),"WINCOMCAMAU",IF(ISNUMBER(SEARCH($V$36,T1474)),"WINCOMANGIANG",IF(ISNUMBER(SEARCH($V$37,T1474)),"WINCOMNINHTHUAN",IF(ISNUMBER(SEARCH($V$38,T1474)),"WINCOMTHAIBINH",IF(ISNUMBER(SEARCH($V$39,T1474)),"WINCOMGIALAI",IF(ISNUMBER(SEARCH($V$40,T1474)),"WINCOMHOABINH",IF(ISNUMBER(SEARCH($V$41,T1474)),"WINCOMQUANGNGAI",IF(ISNUMBER(SEARCH($V$42,T1474)),"WINCOMBINHTHUAN",IF(ISNUMBER(SEARCH($V$43,T1474)),"WINCOMDAKLAK",IF(ISNUMBER(SEARCH($V$44,T1474)),"WINCOMSOCTRANG",IF(ISNUMBER(SEARCH($V$45,T1474)),"WINCOMSONLA",IF(ISNUMBER(SEARCH($V$46,T1474)),"WINCOMKONTUM",IF(ISNUMBER(SEARCH($V$47,T1474)),"WINCOMPHUYEN",IF(ISNUMBER(SEARCH($V$48,T1474)),"WINCOMQUANGTRI",IF(ISNUMBER(SEARCH($V$49,T1474)),"WINCOMBINHDINH",IF(ISNUMBER(SEARCH($V$50,T1474)),"WINCOMCAOBANG",IF(ISNUMBER(SEARCH($V$51,T1474)),"WINCOMQUANGBINH",IF(ISNUMBER(SEARCH($V$52,T1474)),"WINCOMLAMDONG",IF(ISNUMBER(SEARCH($V$53,T1474)),"WINCOMVINHLONG",IF(ISNUMBER(SEARCH($V$54,T1474)),"WINCOMDONGTHAP",IF(ISNUMBER(SEARCH($V$55,T1474)),"WINCOMTIENGIANG",IF(ISNUMBER(SEARCH($V$56,T1474)),"WINCOMQUANGNINH",0))))))))))))))))))))))))))))))))))))))))))))))))))))))</f>
        <v>WINCOMHANOI</v>
      </c>
    </row>
    <row r="1475" spans="1:25" x14ac:dyDescent="0.2">
      <c r="A1475" t="s">
        <v>0</v>
      </c>
      <c r="B1475" t="s">
        <v>2443</v>
      </c>
      <c r="C1475" t="s">
        <v>31</v>
      </c>
      <c r="D1475" t="s">
        <v>3</v>
      </c>
      <c r="E1475" t="s">
        <v>4</v>
      </c>
      <c r="F1475" s="5">
        <f t="shared" ref="F1475:F1538" si="93">G1475/N1475</f>
        <v>1</v>
      </c>
      <c r="G1475" s="2">
        <v>88846</v>
      </c>
      <c r="H1475" s="2">
        <v>97730.6</v>
      </c>
      <c r="I1475" t="s">
        <v>5</v>
      </c>
      <c r="J1475" t="s">
        <v>6</v>
      </c>
      <c r="K1475" t="str">
        <f t="shared" ref="K1475:K1538" si="94">MID(J1475,10,26)</f>
        <v>Gà muối gói 500g</v>
      </c>
      <c r="L1475" s="8" t="str">
        <f>VLOOKUP(K1475,'[1]Mã Misa'!$B$2:$D$74,2,0)</f>
        <v>Gà muối 500g</v>
      </c>
      <c r="M1475" s="8" t="str">
        <f>VLOOKUP(L1475,'[1]Mã Misa'!$C$2:$D$74,2,0)</f>
        <v>GM500</v>
      </c>
      <c r="N1475" s="2">
        <v>88846</v>
      </c>
      <c r="O1475" t="s">
        <v>2444</v>
      </c>
      <c r="P1475" s="8" t="str">
        <f t="shared" ref="P1475:P1538" si="95">RIGHT(O1475,7)</f>
        <v>0142764</v>
      </c>
      <c r="Q1475" s="8" t="e">
        <f t="array" ref="Q1475">IF(VLOOKUP(P1475,$AA$1:$AC$32,1,0)&lt;&gt;0,(P1475&amp;"A"),0)</f>
        <v>#N/A</v>
      </c>
      <c r="R1475" s="12">
        <v>44517</v>
      </c>
      <c r="S1475" t="s">
        <v>2445</v>
      </c>
      <c r="T1475" s="8" t="str">
        <f t="shared" si="92"/>
        <v>VM+ HNI Cụ</v>
      </c>
      <c r="U1475" t="s">
        <v>6662</v>
      </c>
      <c r="Y1475" t="str">
        <f t="array" ref="Y1475">IF(ISNUMBER(SEARCH($V$3,T1475)),"WINCOMHANOI",IF(ISNUMBER(SEARCH($V$4,T1475)),"WINCOMHOCHIMINH",IF(ISNUMBER(SEARCH($V$5,T1475)),"WINCOMDANANG",IF(ISNUMBER(SEARCH($V$6,T1475)),"WINCOMHAIDUONG",IF(ISNUMBER(SEARCH($V$7,T1475)),"WINCOMQUANGNINH",IF(ISNUMBER(SEARCH($V$8,T1475)),"WINCOMHAIPHONG",IF(ISNUMBER(SEARCH($V$9,T1475)),"WINCOMBACGIANG",IF(ISNUMBER(SEARCH($V$10,T1475)),"WINCOMBACNINH",IF(ISNUMBER(SEARCH($V$11,T1475)),"WINCOMPHUTHO",IF(ISNUMBER(SEARCH($V$12,T1475)),"WINCOMHATINH",IF(ISNUMBER(SEARCH($V$13,T1475)),"WINCOMTHAINGUYEN",IF(ISNUMBER(SEARCH($V$14,T1475)),"WINCOMKHANHHOA",IF(ISNUMBER(SEARCH($V$15,T1475)),"WINCOMHUNGYEN",IF(ISNUMBER(SEARCH($V$16,T1475)),"WINCOMNGHEAN",IF(ISNUMBER(SEARCH($V$17,T1475)),"WINCOMLAOCAI",IF(ISNUMBER(SEARCH($V$18,T1475)),"WINCOMVUNGTAU",IF(ISNUMBER(SEARCH($V$19,T1475)),"WINCOMBINHDUONG",IF(ISNUMBER(SEARCH($V$20,T1475)),"WINCOMKIENGIANG",IF(ISNUMBER(SEARCH($V$21,T1475)),"WINCOMHANAM",IF(ISNUMBER(SEARCH($V$22,T1475)),"WINCOMNAMDINH",IF(ISNUMBER(SEARCH($V$23,T1475)),"WINCOMLANGSON",IF(ISNUMBER(SEARCH($V$24,T1475)),"WINCOMTHANHHOA",IF(ISNUMBER(SEARCH($V$25,T1475)),"WINCOMYENBAI",IF(ISNUMBER(SEARCH($V$26,T1475)),"WINCOMTUYENQUANG",IF(ISNUMBER(SEARCH($V$27,T1475)),"WINCOMHUE",IF(ISNUMBER(SEARCH($V$28,T1475)),"WINCOMQUANGNAM",IF(ISNUMBER(SEARCH($V$29,T1475)),"WINCOMVINHPHUC",IF(ISNUMBER(SEARCH($V$30,T1475)),"WINCOMHAGIANG",IF(ISNUMBER(SEARCH($V$31,T1475)),"WINCOMNINHBINH",IF(ISNUMBER(SEARCH($V$32,T1475)),"WINCOMTRAVINH",IF(ISNUMBER(SEARCH($V$33,T1475)),"WINCOMCANTHO",IF(ISNUMBER(SEARCH($V$34,T1475)),"WINCOMBENTRE",IF(ISNUMBER(SEARCH($V$35,T1475)),"WINCOMCAMAU",IF(ISNUMBER(SEARCH($V$36,T1475)),"WINCOMANGIANG",IF(ISNUMBER(SEARCH($V$37,T1475)),"WINCOMNINHTHUAN",IF(ISNUMBER(SEARCH($V$38,T1475)),"WINCOMTHAIBINH",IF(ISNUMBER(SEARCH($V$39,T1475)),"WINCOMGIALAI",IF(ISNUMBER(SEARCH($V$40,T1475)),"WINCOMHOABINH",IF(ISNUMBER(SEARCH($V$41,T1475)),"WINCOMQUANGNGAI",IF(ISNUMBER(SEARCH($V$42,T1475)),"WINCOMBINHTHUAN",IF(ISNUMBER(SEARCH($V$43,T1475)),"WINCOMDAKLAK",IF(ISNUMBER(SEARCH($V$44,T1475)),"WINCOMSOCTRANG",IF(ISNUMBER(SEARCH($V$45,T1475)),"WINCOMSONLA",IF(ISNUMBER(SEARCH($V$46,T1475)),"WINCOMKONTUM",IF(ISNUMBER(SEARCH($V$47,T1475)),"WINCOMPHUYEN",IF(ISNUMBER(SEARCH($V$48,T1475)),"WINCOMQUANGTRI",IF(ISNUMBER(SEARCH($V$49,T1475)),"WINCOMBINHDINH",IF(ISNUMBER(SEARCH($V$50,T1475)),"WINCOMCAOBANG",IF(ISNUMBER(SEARCH($V$51,T1475)),"WINCOMQUANGBINH",IF(ISNUMBER(SEARCH($V$52,T1475)),"WINCOMLAMDONG",IF(ISNUMBER(SEARCH($V$53,T1475)),"WINCOMVINHLONG",IF(ISNUMBER(SEARCH($V$54,T1475)),"WINCOMDONGTHAP",IF(ISNUMBER(SEARCH($V$55,T1475)),"WINCOMTIENGIANG",IF(ISNUMBER(SEARCH($V$56,T1475)),"WINCOMQUANGNINH",0))))))))))))))))))))))))))))))))))))))))))))))))))))))</f>
        <v>WINCOMHANOI</v>
      </c>
    </row>
    <row r="1476" spans="1:25" x14ac:dyDescent="0.2">
      <c r="A1476" t="s">
        <v>0</v>
      </c>
      <c r="B1476" t="s">
        <v>2443</v>
      </c>
      <c r="C1476" t="s">
        <v>34</v>
      </c>
      <c r="D1476" t="s">
        <v>32</v>
      </c>
      <c r="E1476" t="s">
        <v>4</v>
      </c>
      <c r="F1476" s="5">
        <f t="shared" si="93"/>
        <v>1</v>
      </c>
      <c r="G1476" s="2">
        <v>59400</v>
      </c>
      <c r="H1476" s="2">
        <v>65340.000000000007</v>
      </c>
      <c r="I1476" t="s">
        <v>5</v>
      </c>
      <c r="J1476" t="s">
        <v>33</v>
      </c>
      <c r="K1476" t="str">
        <f t="shared" si="94"/>
        <v>_Giò lụa 250g</v>
      </c>
      <c r="L1476" s="8" t="str">
        <f>VLOOKUP(K1476,'[1]Mã Misa'!$B$2:$D$74,2,0)</f>
        <v>Giò lụa 250g</v>
      </c>
      <c r="M1476" s="8" t="str">
        <f>VLOOKUP(L1476,'[1]Mã Misa'!$C$2:$D$74,2,0)</f>
        <v>GL250</v>
      </c>
      <c r="N1476" s="2">
        <v>59400</v>
      </c>
      <c r="O1476" t="s">
        <v>2444</v>
      </c>
      <c r="P1476" s="8" t="str">
        <f t="shared" si="95"/>
        <v>0142764</v>
      </c>
      <c r="Q1476" s="8" t="e">
        <f t="array" ref="Q1476">IF(VLOOKUP(P1476,$AA$1:$AC$32,1,0)&lt;&gt;0,(P1476&amp;"A"),0)</f>
        <v>#N/A</v>
      </c>
      <c r="R1476" s="12">
        <v>44517</v>
      </c>
      <c r="S1476" t="s">
        <v>2445</v>
      </c>
      <c r="T1476" s="8" t="str">
        <f t="shared" ref="T1476:T1539" si="96">LEFT(U1476,10)</f>
        <v>VM+ HNI Cụ</v>
      </c>
      <c r="U1476" t="s">
        <v>6662</v>
      </c>
      <c r="Y1476" t="str">
        <f t="array" ref="Y1476">IF(ISNUMBER(SEARCH($V$3,T1476)),"WINCOMHANOI",IF(ISNUMBER(SEARCH($V$4,T1476)),"WINCOMHOCHIMINH",IF(ISNUMBER(SEARCH($V$5,T1476)),"WINCOMDANANG",IF(ISNUMBER(SEARCH($V$6,T1476)),"WINCOMHAIDUONG",IF(ISNUMBER(SEARCH($V$7,T1476)),"WINCOMQUANGNINH",IF(ISNUMBER(SEARCH($V$8,T1476)),"WINCOMHAIPHONG",IF(ISNUMBER(SEARCH($V$9,T1476)),"WINCOMBACGIANG",IF(ISNUMBER(SEARCH($V$10,T1476)),"WINCOMBACNINH",IF(ISNUMBER(SEARCH($V$11,T1476)),"WINCOMPHUTHO",IF(ISNUMBER(SEARCH($V$12,T1476)),"WINCOMHATINH",IF(ISNUMBER(SEARCH($V$13,T1476)),"WINCOMTHAINGUYEN",IF(ISNUMBER(SEARCH($V$14,T1476)),"WINCOMKHANHHOA",IF(ISNUMBER(SEARCH($V$15,T1476)),"WINCOMHUNGYEN",IF(ISNUMBER(SEARCH($V$16,T1476)),"WINCOMNGHEAN",IF(ISNUMBER(SEARCH($V$17,T1476)),"WINCOMLAOCAI",IF(ISNUMBER(SEARCH($V$18,T1476)),"WINCOMVUNGTAU",IF(ISNUMBER(SEARCH($V$19,T1476)),"WINCOMBINHDUONG",IF(ISNUMBER(SEARCH($V$20,T1476)),"WINCOMKIENGIANG",IF(ISNUMBER(SEARCH($V$21,T1476)),"WINCOMHANAM",IF(ISNUMBER(SEARCH($V$22,T1476)),"WINCOMNAMDINH",IF(ISNUMBER(SEARCH($V$23,T1476)),"WINCOMLANGSON",IF(ISNUMBER(SEARCH($V$24,T1476)),"WINCOMTHANHHOA",IF(ISNUMBER(SEARCH($V$25,T1476)),"WINCOMYENBAI",IF(ISNUMBER(SEARCH($V$26,T1476)),"WINCOMTUYENQUANG",IF(ISNUMBER(SEARCH($V$27,T1476)),"WINCOMHUE",IF(ISNUMBER(SEARCH($V$28,T1476)),"WINCOMQUANGNAM",IF(ISNUMBER(SEARCH($V$29,T1476)),"WINCOMVINHPHUC",IF(ISNUMBER(SEARCH($V$30,T1476)),"WINCOMHAGIANG",IF(ISNUMBER(SEARCH($V$31,T1476)),"WINCOMNINHBINH",IF(ISNUMBER(SEARCH($V$32,T1476)),"WINCOMTRAVINH",IF(ISNUMBER(SEARCH($V$33,T1476)),"WINCOMCANTHO",IF(ISNUMBER(SEARCH($V$34,T1476)),"WINCOMBENTRE",IF(ISNUMBER(SEARCH($V$35,T1476)),"WINCOMCAMAU",IF(ISNUMBER(SEARCH($V$36,T1476)),"WINCOMANGIANG",IF(ISNUMBER(SEARCH($V$37,T1476)),"WINCOMNINHTHUAN",IF(ISNUMBER(SEARCH($V$38,T1476)),"WINCOMTHAIBINH",IF(ISNUMBER(SEARCH($V$39,T1476)),"WINCOMGIALAI",IF(ISNUMBER(SEARCH($V$40,T1476)),"WINCOMHOABINH",IF(ISNUMBER(SEARCH($V$41,T1476)),"WINCOMQUANGNGAI",IF(ISNUMBER(SEARCH($V$42,T1476)),"WINCOMBINHTHUAN",IF(ISNUMBER(SEARCH($V$43,T1476)),"WINCOMDAKLAK",IF(ISNUMBER(SEARCH($V$44,T1476)),"WINCOMSOCTRANG",IF(ISNUMBER(SEARCH($V$45,T1476)),"WINCOMSONLA",IF(ISNUMBER(SEARCH($V$46,T1476)),"WINCOMKONTUM",IF(ISNUMBER(SEARCH($V$47,T1476)),"WINCOMPHUYEN",IF(ISNUMBER(SEARCH($V$48,T1476)),"WINCOMQUANGTRI",IF(ISNUMBER(SEARCH($V$49,T1476)),"WINCOMBINHDINH",IF(ISNUMBER(SEARCH($V$50,T1476)),"WINCOMCAOBANG",IF(ISNUMBER(SEARCH($V$51,T1476)),"WINCOMQUANGBINH",IF(ISNUMBER(SEARCH($V$52,T1476)),"WINCOMLAMDONG",IF(ISNUMBER(SEARCH($V$53,T1476)),"WINCOMVINHLONG",IF(ISNUMBER(SEARCH($V$54,T1476)),"WINCOMDONGTHAP",IF(ISNUMBER(SEARCH($V$55,T1476)),"WINCOMTIENGIANG",IF(ISNUMBER(SEARCH($V$56,T1476)),"WINCOMQUANGNINH",0))))))))))))))))))))))))))))))))))))))))))))))))))))))</f>
        <v>WINCOMHANOI</v>
      </c>
    </row>
    <row r="1477" spans="1:25" x14ac:dyDescent="0.2">
      <c r="A1477" t="s">
        <v>0</v>
      </c>
      <c r="B1477" t="s">
        <v>2443</v>
      </c>
      <c r="C1477" t="s">
        <v>37</v>
      </c>
      <c r="D1477" t="s">
        <v>223</v>
      </c>
      <c r="E1477" t="s">
        <v>4</v>
      </c>
      <c r="F1477" s="5">
        <f t="shared" si="93"/>
        <v>1</v>
      </c>
      <c r="G1477" s="2">
        <v>94013</v>
      </c>
      <c r="H1477" s="2">
        <v>103414.3</v>
      </c>
      <c r="I1477" t="s">
        <v>5</v>
      </c>
      <c r="J1477" t="s">
        <v>224</v>
      </c>
      <c r="K1477" t="str">
        <f t="shared" si="94"/>
        <v xml:space="preserve"> Giò lụa 500g</v>
      </c>
      <c r="L1477" s="8" t="str">
        <f>VLOOKUP(K1477,'[1]Mã Misa'!$B$2:$D$74,2,0)</f>
        <v>Giò lụa 500g</v>
      </c>
      <c r="M1477" s="8" t="str">
        <f>VLOOKUP(L1477,'[1]Mã Misa'!$C$2:$D$74,2,0)</f>
        <v>GL500</v>
      </c>
      <c r="N1477" s="2">
        <v>94013</v>
      </c>
      <c r="O1477" t="s">
        <v>2444</v>
      </c>
      <c r="P1477" s="8" t="str">
        <f t="shared" si="95"/>
        <v>0142764</v>
      </c>
      <c r="Q1477" s="8" t="e">
        <f t="array" ref="Q1477">IF(VLOOKUP(P1477,$AA$1:$AC$32,1,0)&lt;&gt;0,(P1477&amp;"A"),0)</f>
        <v>#N/A</v>
      </c>
      <c r="R1477" s="12">
        <v>44517</v>
      </c>
      <c r="S1477" t="s">
        <v>2445</v>
      </c>
      <c r="T1477" s="8" t="str">
        <f t="shared" si="96"/>
        <v>VM+ HNI Cụ</v>
      </c>
      <c r="U1477" t="s">
        <v>6662</v>
      </c>
      <c r="Y1477" t="str">
        <f t="array" ref="Y1477">IF(ISNUMBER(SEARCH($V$3,T1477)),"WINCOMHANOI",IF(ISNUMBER(SEARCH($V$4,T1477)),"WINCOMHOCHIMINH",IF(ISNUMBER(SEARCH($V$5,T1477)),"WINCOMDANANG",IF(ISNUMBER(SEARCH($V$6,T1477)),"WINCOMHAIDUONG",IF(ISNUMBER(SEARCH($V$7,T1477)),"WINCOMQUANGNINH",IF(ISNUMBER(SEARCH($V$8,T1477)),"WINCOMHAIPHONG",IF(ISNUMBER(SEARCH($V$9,T1477)),"WINCOMBACGIANG",IF(ISNUMBER(SEARCH($V$10,T1477)),"WINCOMBACNINH",IF(ISNUMBER(SEARCH($V$11,T1477)),"WINCOMPHUTHO",IF(ISNUMBER(SEARCH($V$12,T1477)),"WINCOMHATINH",IF(ISNUMBER(SEARCH($V$13,T1477)),"WINCOMTHAINGUYEN",IF(ISNUMBER(SEARCH($V$14,T1477)),"WINCOMKHANHHOA",IF(ISNUMBER(SEARCH($V$15,T1477)),"WINCOMHUNGYEN",IF(ISNUMBER(SEARCH($V$16,T1477)),"WINCOMNGHEAN",IF(ISNUMBER(SEARCH($V$17,T1477)),"WINCOMLAOCAI",IF(ISNUMBER(SEARCH($V$18,T1477)),"WINCOMVUNGTAU",IF(ISNUMBER(SEARCH($V$19,T1477)),"WINCOMBINHDUONG",IF(ISNUMBER(SEARCH($V$20,T1477)),"WINCOMKIENGIANG",IF(ISNUMBER(SEARCH($V$21,T1477)),"WINCOMHANAM",IF(ISNUMBER(SEARCH($V$22,T1477)),"WINCOMNAMDINH",IF(ISNUMBER(SEARCH($V$23,T1477)),"WINCOMLANGSON",IF(ISNUMBER(SEARCH($V$24,T1477)),"WINCOMTHANHHOA",IF(ISNUMBER(SEARCH($V$25,T1477)),"WINCOMYENBAI",IF(ISNUMBER(SEARCH($V$26,T1477)),"WINCOMTUYENQUANG",IF(ISNUMBER(SEARCH($V$27,T1477)),"WINCOMHUE",IF(ISNUMBER(SEARCH($V$28,T1477)),"WINCOMQUANGNAM",IF(ISNUMBER(SEARCH($V$29,T1477)),"WINCOMVINHPHUC",IF(ISNUMBER(SEARCH($V$30,T1477)),"WINCOMHAGIANG",IF(ISNUMBER(SEARCH($V$31,T1477)),"WINCOMNINHBINH",IF(ISNUMBER(SEARCH($V$32,T1477)),"WINCOMTRAVINH",IF(ISNUMBER(SEARCH($V$33,T1477)),"WINCOMCANTHO",IF(ISNUMBER(SEARCH($V$34,T1477)),"WINCOMBENTRE",IF(ISNUMBER(SEARCH($V$35,T1477)),"WINCOMCAMAU",IF(ISNUMBER(SEARCH($V$36,T1477)),"WINCOMANGIANG",IF(ISNUMBER(SEARCH($V$37,T1477)),"WINCOMNINHTHUAN",IF(ISNUMBER(SEARCH($V$38,T1477)),"WINCOMTHAIBINH",IF(ISNUMBER(SEARCH($V$39,T1477)),"WINCOMGIALAI",IF(ISNUMBER(SEARCH($V$40,T1477)),"WINCOMHOABINH",IF(ISNUMBER(SEARCH($V$41,T1477)),"WINCOMQUANGNGAI",IF(ISNUMBER(SEARCH($V$42,T1477)),"WINCOMBINHTHUAN",IF(ISNUMBER(SEARCH($V$43,T1477)),"WINCOMDAKLAK",IF(ISNUMBER(SEARCH($V$44,T1477)),"WINCOMSOCTRANG",IF(ISNUMBER(SEARCH($V$45,T1477)),"WINCOMSONLA",IF(ISNUMBER(SEARCH($V$46,T1477)),"WINCOMKONTUM",IF(ISNUMBER(SEARCH($V$47,T1477)),"WINCOMPHUYEN",IF(ISNUMBER(SEARCH($V$48,T1477)),"WINCOMQUANGTRI",IF(ISNUMBER(SEARCH($V$49,T1477)),"WINCOMBINHDINH",IF(ISNUMBER(SEARCH($V$50,T1477)),"WINCOMCAOBANG",IF(ISNUMBER(SEARCH($V$51,T1477)),"WINCOMQUANGBINH",IF(ISNUMBER(SEARCH($V$52,T1477)),"WINCOMLAMDONG",IF(ISNUMBER(SEARCH($V$53,T1477)),"WINCOMVINHLONG",IF(ISNUMBER(SEARCH($V$54,T1477)),"WINCOMDONGTHAP",IF(ISNUMBER(SEARCH($V$55,T1477)),"WINCOMTIENGIANG",IF(ISNUMBER(SEARCH($V$56,T1477)),"WINCOMQUANGNINH",0))))))))))))))))))))))))))))))))))))))))))))))))))))))</f>
        <v>WINCOMHANOI</v>
      </c>
    </row>
    <row r="1478" spans="1:25" x14ac:dyDescent="0.2">
      <c r="A1478" t="s">
        <v>0</v>
      </c>
      <c r="B1478" t="s">
        <v>2446</v>
      </c>
      <c r="C1478" t="s">
        <v>2</v>
      </c>
      <c r="D1478" t="s">
        <v>45</v>
      </c>
      <c r="E1478" t="s">
        <v>4</v>
      </c>
      <c r="F1478" s="5">
        <f t="shared" si="93"/>
        <v>1</v>
      </c>
      <c r="G1478" s="2">
        <v>87787</v>
      </c>
      <c r="H1478" s="2">
        <v>96565.700000000012</v>
      </c>
      <c r="I1478" t="s">
        <v>5</v>
      </c>
      <c r="J1478" t="s">
        <v>46</v>
      </c>
      <c r="K1478" t="str">
        <f t="shared" si="94"/>
        <v>Bắp bò muối gói 200g</v>
      </c>
      <c r="L1478" s="8" t="str">
        <f>VLOOKUP(K1478,'[1]Mã Misa'!$B$2:$D$74,2,0)</f>
        <v>Bắp bò muối 200g</v>
      </c>
      <c r="M1478" s="8" t="str">
        <f>VLOOKUP(L1478,'[1]Mã Misa'!$C$2:$D$74,2,0)</f>
        <v>BBM200</v>
      </c>
      <c r="N1478" s="2">
        <v>87787</v>
      </c>
      <c r="O1478" t="s">
        <v>2447</v>
      </c>
      <c r="P1478" s="8" t="str">
        <f t="shared" si="95"/>
        <v>0142766</v>
      </c>
      <c r="Q1478" s="8" t="e">
        <f t="array" ref="Q1478">IF(VLOOKUP(P1478,$AA$1:$AC$32,1,0)&lt;&gt;0,(P1478&amp;"A"),0)</f>
        <v>#N/A</v>
      </c>
      <c r="R1478" s="12">
        <v>44517</v>
      </c>
      <c r="S1478" t="s">
        <v>2445</v>
      </c>
      <c r="T1478" s="8" t="str">
        <f t="shared" si="96"/>
        <v>VM+ HNI Cụ</v>
      </c>
      <c r="U1478" t="s">
        <v>6662</v>
      </c>
      <c r="Y1478" t="str">
        <f t="array" ref="Y1478">IF(ISNUMBER(SEARCH($V$3,T1478)),"WINCOMHANOI",IF(ISNUMBER(SEARCH($V$4,T1478)),"WINCOMHOCHIMINH",IF(ISNUMBER(SEARCH($V$5,T1478)),"WINCOMDANANG",IF(ISNUMBER(SEARCH($V$6,T1478)),"WINCOMHAIDUONG",IF(ISNUMBER(SEARCH($V$7,T1478)),"WINCOMQUANGNINH",IF(ISNUMBER(SEARCH($V$8,T1478)),"WINCOMHAIPHONG",IF(ISNUMBER(SEARCH($V$9,T1478)),"WINCOMBACGIANG",IF(ISNUMBER(SEARCH($V$10,T1478)),"WINCOMBACNINH",IF(ISNUMBER(SEARCH($V$11,T1478)),"WINCOMPHUTHO",IF(ISNUMBER(SEARCH($V$12,T1478)),"WINCOMHATINH",IF(ISNUMBER(SEARCH($V$13,T1478)),"WINCOMTHAINGUYEN",IF(ISNUMBER(SEARCH($V$14,T1478)),"WINCOMKHANHHOA",IF(ISNUMBER(SEARCH($V$15,T1478)),"WINCOMHUNGYEN",IF(ISNUMBER(SEARCH($V$16,T1478)),"WINCOMNGHEAN",IF(ISNUMBER(SEARCH($V$17,T1478)),"WINCOMLAOCAI",IF(ISNUMBER(SEARCH($V$18,T1478)),"WINCOMVUNGTAU",IF(ISNUMBER(SEARCH($V$19,T1478)),"WINCOMBINHDUONG",IF(ISNUMBER(SEARCH($V$20,T1478)),"WINCOMKIENGIANG",IF(ISNUMBER(SEARCH($V$21,T1478)),"WINCOMHANAM",IF(ISNUMBER(SEARCH($V$22,T1478)),"WINCOMNAMDINH",IF(ISNUMBER(SEARCH($V$23,T1478)),"WINCOMLANGSON",IF(ISNUMBER(SEARCH($V$24,T1478)),"WINCOMTHANHHOA",IF(ISNUMBER(SEARCH($V$25,T1478)),"WINCOMYENBAI",IF(ISNUMBER(SEARCH($V$26,T1478)),"WINCOMTUYENQUANG",IF(ISNUMBER(SEARCH($V$27,T1478)),"WINCOMHUE",IF(ISNUMBER(SEARCH($V$28,T1478)),"WINCOMQUANGNAM",IF(ISNUMBER(SEARCH($V$29,T1478)),"WINCOMVINHPHUC",IF(ISNUMBER(SEARCH($V$30,T1478)),"WINCOMHAGIANG",IF(ISNUMBER(SEARCH($V$31,T1478)),"WINCOMNINHBINH",IF(ISNUMBER(SEARCH($V$32,T1478)),"WINCOMTRAVINH",IF(ISNUMBER(SEARCH($V$33,T1478)),"WINCOMCANTHO",IF(ISNUMBER(SEARCH($V$34,T1478)),"WINCOMBENTRE",IF(ISNUMBER(SEARCH($V$35,T1478)),"WINCOMCAMAU",IF(ISNUMBER(SEARCH($V$36,T1478)),"WINCOMANGIANG",IF(ISNUMBER(SEARCH($V$37,T1478)),"WINCOMNINHTHUAN",IF(ISNUMBER(SEARCH($V$38,T1478)),"WINCOMTHAIBINH",IF(ISNUMBER(SEARCH($V$39,T1478)),"WINCOMGIALAI",IF(ISNUMBER(SEARCH($V$40,T1478)),"WINCOMHOABINH",IF(ISNUMBER(SEARCH($V$41,T1478)),"WINCOMQUANGNGAI",IF(ISNUMBER(SEARCH($V$42,T1478)),"WINCOMBINHTHUAN",IF(ISNUMBER(SEARCH($V$43,T1478)),"WINCOMDAKLAK",IF(ISNUMBER(SEARCH($V$44,T1478)),"WINCOMSOCTRANG",IF(ISNUMBER(SEARCH($V$45,T1478)),"WINCOMSONLA",IF(ISNUMBER(SEARCH($V$46,T1478)),"WINCOMKONTUM",IF(ISNUMBER(SEARCH($V$47,T1478)),"WINCOMPHUYEN",IF(ISNUMBER(SEARCH($V$48,T1478)),"WINCOMQUANGTRI",IF(ISNUMBER(SEARCH($V$49,T1478)),"WINCOMBINHDINH",IF(ISNUMBER(SEARCH($V$50,T1478)),"WINCOMCAOBANG",IF(ISNUMBER(SEARCH($V$51,T1478)),"WINCOMQUANGBINH",IF(ISNUMBER(SEARCH($V$52,T1478)),"WINCOMLAMDONG",IF(ISNUMBER(SEARCH($V$53,T1478)),"WINCOMVINHLONG",IF(ISNUMBER(SEARCH($V$54,T1478)),"WINCOMDONGTHAP",IF(ISNUMBER(SEARCH($V$55,T1478)),"WINCOMTIENGIANG",IF(ISNUMBER(SEARCH($V$56,T1478)),"WINCOMQUANGNINH",0))))))))))))))))))))))))))))))))))))))))))))))))))))))</f>
        <v>WINCOMHANOI</v>
      </c>
    </row>
    <row r="1479" spans="1:25" x14ac:dyDescent="0.2">
      <c r="A1479" t="s">
        <v>0</v>
      </c>
      <c r="B1479" t="s">
        <v>2446</v>
      </c>
      <c r="C1479" t="s">
        <v>31</v>
      </c>
      <c r="D1479" t="s">
        <v>15</v>
      </c>
      <c r="E1479" t="s">
        <v>4</v>
      </c>
      <c r="F1479" s="5">
        <f t="shared" si="93"/>
        <v>1</v>
      </c>
      <c r="G1479" s="2">
        <v>60308</v>
      </c>
      <c r="H1479" s="2">
        <v>66338.8</v>
      </c>
      <c r="I1479" t="s">
        <v>5</v>
      </c>
      <c r="J1479" t="s">
        <v>16</v>
      </c>
      <c r="K1479" t="str">
        <f t="shared" si="94"/>
        <v>_Chả nướng 300g</v>
      </c>
      <c r="L1479" s="8" t="str">
        <f>VLOOKUP(K1479,'[1]Mã Misa'!$B$2:$D$74,2,0)</f>
        <v>Chả nướng 300g</v>
      </c>
      <c r="M1479" s="8" t="str">
        <f>VLOOKUP(L1479,'[1]Mã Misa'!$C$2:$D$74,2,0)</f>
        <v>CN300</v>
      </c>
      <c r="N1479" s="2">
        <v>60308</v>
      </c>
      <c r="O1479" t="s">
        <v>2447</v>
      </c>
      <c r="P1479" s="8" t="str">
        <f t="shared" si="95"/>
        <v>0142766</v>
      </c>
      <c r="Q1479" s="8" t="e">
        <f t="array" ref="Q1479">IF(VLOOKUP(P1479,$AA$1:$AC$32,1,0)&lt;&gt;0,(P1479&amp;"A"),0)</f>
        <v>#N/A</v>
      </c>
      <c r="R1479" s="12">
        <v>44517</v>
      </c>
      <c r="S1479" t="s">
        <v>2445</v>
      </c>
      <c r="T1479" s="8" t="str">
        <f t="shared" si="96"/>
        <v>VM+ HNI Cụ</v>
      </c>
      <c r="U1479" t="s">
        <v>6662</v>
      </c>
      <c r="Y1479" t="str">
        <f t="array" ref="Y1479">IF(ISNUMBER(SEARCH($V$3,T1479)),"WINCOMHANOI",IF(ISNUMBER(SEARCH($V$4,T1479)),"WINCOMHOCHIMINH",IF(ISNUMBER(SEARCH($V$5,T1479)),"WINCOMDANANG",IF(ISNUMBER(SEARCH($V$6,T1479)),"WINCOMHAIDUONG",IF(ISNUMBER(SEARCH($V$7,T1479)),"WINCOMQUANGNINH",IF(ISNUMBER(SEARCH($V$8,T1479)),"WINCOMHAIPHONG",IF(ISNUMBER(SEARCH($V$9,T1479)),"WINCOMBACGIANG",IF(ISNUMBER(SEARCH($V$10,T1479)),"WINCOMBACNINH",IF(ISNUMBER(SEARCH($V$11,T1479)),"WINCOMPHUTHO",IF(ISNUMBER(SEARCH($V$12,T1479)),"WINCOMHATINH",IF(ISNUMBER(SEARCH($V$13,T1479)),"WINCOMTHAINGUYEN",IF(ISNUMBER(SEARCH($V$14,T1479)),"WINCOMKHANHHOA",IF(ISNUMBER(SEARCH($V$15,T1479)),"WINCOMHUNGYEN",IF(ISNUMBER(SEARCH($V$16,T1479)),"WINCOMNGHEAN",IF(ISNUMBER(SEARCH($V$17,T1479)),"WINCOMLAOCAI",IF(ISNUMBER(SEARCH($V$18,T1479)),"WINCOMVUNGTAU",IF(ISNUMBER(SEARCH($V$19,T1479)),"WINCOMBINHDUONG",IF(ISNUMBER(SEARCH($V$20,T1479)),"WINCOMKIENGIANG",IF(ISNUMBER(SEARCH($V$21,T1479)),"WINCOMHANAM",IF(ISNUMBER(SEARCH($V$22,T1479)),"WINCOMNAMDINH",IF(ISNUMBER(SEARCH($V$23,T1479)),"WINCOMLANGSON",IF(ISNUMBER(SEARCH($V$24,T1479)),"WINCOMTHANHHOA",IF(ISNUMBER(SEARCH($V$25,T1479)),"WINCOMYENBAI",IF(ISNUMBER(SEARCH($V$26,T1479)),"WINCOMTUYENQUANG",IF(ISNUMBER(SEARCH($V$27,T1479)),"WINCOMHUE",IF(ISNUMBER(SEARCH($V$28,T1479)),"WINCOMQUANGNAM",IF(ISNUMBER(SEARCH($V$29,T1479)),"WINCOMVINHPHUC",IF(ISNUMBER(SEARCH($V$30,T1479)),"WINCOMHAGIANG",IF(ISNUMBER(SEARCH($V$31,T1479)),"WINCOMNINHBINH",IF(ISNUMBER(SEARCH($V$32,T1479)),"WINCOMTRAVINH",IF(ISNUMBER(SEARCH($V$33,T1479)),"WINCOMCANTHO",IF(ISNUMBER(SEARCH($V$34,T1479)),"WINCOMBENTRE",IF(ISNUMBER(SEARCH($V$35,T1479)),"WINCOMCAMAU",IF(ISNUMBER(SEARCH($V$36,T1479)),"WINCOMANGIANG",IF(ISNUMBER(SEARCH($V$37,T1479)),"WINCOMNINHTHUAN",IF(ISNUMBER(SEARCH($V$38,T1479)),"WINCOMTHAIBINH",IF(ISNUMBER(SEARCH($V$39,T1479)),"WINCOMGIALAI",IF(ISNUMBER(SEARCH($V$40,T1479)),"WINCOMHOABINH",IF(ISNUMBER(SEARCH($V$41,T1479)),"WINCOMQUANGNGAI",IF(ISNUMBER(SEARCH($V$42,T1479)),"WINCOMBINHTHUAN",IF(ISNUMBER(SEARCH($V$43,T1479)),"WINCOMDAKLAK",IF(ISNUMBER(SEARCH($V$44,T1479)),"WINCOMSOCTRANG",IF(ISNUMBER(SEARCH($V$45,T1479)),"WINCOMSONLA",IF(ISNUMBER(SEARCH($V$46,T1479)),"WINCOMKONTUM",IF(ISNUMBER(SEARCH($V$47,T1479)),"WINCOMPHUYEN",IF(ISNUMBER(SEARCH($V$48,T1479)),"WINCOMQUANGTRI",IF(ISNUMBER(SEARCH($V$49,T1479)),"WINCOMBINHDINH",IF(ISNUMBER(SEARCH($V$50,T1479)),"WINCOMCAOBANG",IF(ISNUMBER(SEARCH($V$51,T1479)),"WINCOMQUANGBINH",IF(ISNUMBER(SEARCH($V$52,T1479)),"WINCOMLAMDONG",IF(ISNUMBER(SEARCH($V$53,T1479)),"WINCOMVINHLONG",IF(ISNUMBER(SEARCH($V$54,T1479)),"WINCOMDONGTHAP",IF(ISNUMBER(SEARCH($V$55,T1479)),"WINCOMTIENGIANG",IF(ISNUMBER(SEARCH($V$56,T1479)),"WINCOMQUANGNINH",0))))))))))))))))))))))))))))))))))))))))))))))))))))))</f>
        <v>WINCOMHANOI</v>
      </c>
    </row>
    <row r="1480" spans="1:25" x14ac:dyDescent="0.2">
      <c r="A1480" t="s">
        <v>0</v>
      </c>
      <c r="B1480" t="s">
        <v>2448</v>
      </c>
      <c r="C1480" t="s">
        <v>2</v>
      </c>
      <c r="D1480" t="s">
        <v>3</v>
      </c>
      <c r="E1480" t="s">
        <v>4</v>
      </c>
      <c r="F1480" s="5">
        <f t="shared" si="93"/>
        <v>2</v>
      </c>
      <c r="G1480" s="2">
        <v>177692</v>
      </c>
      <c r="H1480" s="2">
        <v>195461.2</v>
      </c>
      <c r="I1480" t="s">
        <v>5</v>
      </c>
      <c r="J1480" t="s">
        <v>6</v>
      </c>
      <c r="K1480" t="str">
        <f t="shared" si="94"/>
        <v>Gà muối gói 500g</v>
      </c>
      <c r="L1480" s="8" t="str">
        <f>VLOOKUP(K1480,'[1]Mã Misa'!$B$2:$D$74,2,0)</f>
        <v>Gà muối 500g</v>
      </c>
      <c r="M1480" s="8" t="str">
        <f>VLOOKUP(L1480,'[1]Mã Misa'!$C$2:$D$74,2,0)</f>
        <v>GM500</v>
      </c>
      <c r="N1480" s="2">
        <v>88846</v>
      </c>
      <c r="O1480" t="s">
        <v>2449</v>
      </c>
      <c r="P1480" s="8" t="str">
        <f t="shared" si="95"/>
        <v>0142767</v>
      </c>
      <c r="Q1480" s="8" t="e">
        <f t="array" ref="Q1480">IF(VLOOKUP(P1480,$AA$1:$AC$32,1,0)&lt;&gt;0,(P1480&amp;"A"),0)</f>
        <v>#N/A</v>
      </c>
      <c r="R1480" s="12">
        <v>44517</v>
      </c>
      <c r="S1480" t="s">
        <v>2450</v>
      </c>
      <c r="T1480" s="8" t="str">
        <f t="shared" si="96"/>
        <v>VM+ HNI 32</v>
      </c>
      <c r="U1480" t="s">
        <v>6663</v>
      </c>
      <c r="Y1480" t="str">
        <f t="array" ref="Y1480">IF(ISNUMBER(SEARCH($V$3,T1480)),"WINCOMHANOI",IF(ISNUMBER(SEARCH($V$4,T1480)),"WINCOMHOCHIMINH",IF(ISNUMBER(SEARCH($V$5,T1480)),"WINCOMDANANG",IF(ISNUMBER(SEARCH($V$6,T1480)),"WINCOMHAIDUONG",IF(ISNUMBER(SEARCH($V$7,T1480)),"WINCOMQUANGNINH",IF(ISNUMBER(SEARCH($V$8,T1480)),"WINCOMHAIPHONG",IF(ISNUMBER(SEARCH($V$9,T1480)),"WINCOMBACGIANG",IF(ISNUMBER(SEARCH($V$10,T1480)),"WINCOMBACNINH",IF(ISNUMBER(SEARCH($V$11,T1480)),"WINCOMPHUTHO",IF(ISNUMBER(SEARCH($V$12,T1480)),"WINCOMHATINH",IF(ISNUMBER(SEARCH($V$13,T1480)),"WINCOMTHAINGUYEN",IF(ISNUMBER(SEARCH($V$14,T1480)),"WINCOMKHANHHOA",IF(ISNUMBER(SEARCH($V$15,T1480)),"WINCOMHUNGYEN",IF(ISNUMBER(SEARCH($V$16,T1480)),"WINCOMNGHEAN",IF(ISNUMBER(SEARCH($V$17,T1480)),"WINCOMLAOCAI",IF(ISNUMBER(SEARCH($V$18,T1480)),"WINCOMVUNGTAU",IF(ISNUMBER(SEARCH($V$19,T1480)),"WINCOMBINHDUONG",IF(ISNUMBER(SEARCH($V$20,T1480)),"WINCOMKIENGIANG",IF(ISNUMBER(SEARCH($V$21,T1480)),"WINCOMHANAM",IF(ISNUMBER(SEARCH($V$22,T1480)),"WINCOMNAMDINH",IF(ISNUMBER(SEARCH($V$23,T1480)),"WINCOMLANGSON",IF(ISNUMBER(SEARCH($V$24,T1480)),"WINCOMTHANHHOA",IF(ISNUMBER(SEARCH($V$25,T1480)),"WINCOMYENBAI",IF(ISNUMBER(SEARCH($V$26,T1480)),"WINCOMTUYENQUANG",IF(ISNUMBER(SEARCH($V$27,T1480)),"WINCOMHUE",IF(ISNUMBER(SEARCH($V$28,T1480)),"WINCOMQUANGNAM",IF(ISNUMBER(SEARCH($V$29,T1480)),"WINCOMVINHPHUC",IF(ISNUMBER(SEARCH($V$30,T1480)),"WINCOMHAGIANG",IF(ISNUMBER(SEARCH($V$31,T1480)),"WINCOMNINHBINH",IF(ISNUMBER(SEARCH($V$32,T1480)),"WINCOMTRAVINH",IF(ISNUMBER(SEARCH($V$33,T1480)),"WINCOMCANTHO",IF(ISNUMBER(SEARCH($V$34,T1480)),"WINCOMBENTRE",IF(ISNUMBER(SEARCH($V$35,T1480)),"WINCOMCAMAU",IF(ISNUMBER(SEARCH($V$36,T1480)),"WINCOMANGIANG",IF(ISNUMBER(SEARCH($V$37,T1480)),"WINCOMNINHTHUAN",IF(ISNUMBER(SEARCH($V$38,T1480)),"WINCOMTHAIBINH",IF(ISNUMBER(SEARCH($V$39,T1480)),"WINCOMGIALAI",IF(ISNUMBER(SEARCH($V$40,T1480)),"WINCOMHOABINH",IF(ISNUMBER(SEARCH($V$41,T1480)),"WINCOMQUANGNGAI",IF(ISNUMBER(SEARCH($V$42,T1480)),"WINCOMBINHTHUAN",IF(ISNUMBER(SEARCH($V$43,T1480)),"WINCOMDAKLAK",IF(ISNUMBER(SEARCH($V$44,T1480)),"WINCOMSOCTRANG",IF(ISNUMBER(SEARCH($V$45,T1480)),"WINCOMSONLA",IF(ISNUMBER(SEARCH($V$46,T1480)),"WINCOMKONTUM",IF(ISNUMBER(SEARCH($V$47,T1480)),"WINCOMPHUYEN",IF(ISNUMBER(SEARCH($V$48,T1480)),"WINCOMQUANGTRI",IF(ISNUMBER(SEARCH($V$49,T1480)),"WINCOMBINHDINH",IF(ISNUMBER(SEARCH($V$50,T1480)),"WINCOMCAOBANG",IF(ISNUMBER(SEARCH($V$51,T1480)),"WINCOMQUANGBINH",IF(ISNUMBER(SEARCH($V$52,T1480)),"WINCOMLAMDONG",IF(ISNUMBER(SEARCH($V$53,T1480)),"WINCOMVINHLONG",IF(ISNUMBER(SEARCH($V$54,T1480)),"WINCOMDONGTHAP",IF(ISNUMBER(SEARCH($V$55,T1480)),"WINCOMTIENGIANG",IF(ISNUMBER(SEARCH($V$56,T1480)),"WINCOMQUANGNINH",0))))))))))))))))))))))))))))))))))))))))))))))))))))))</f>
        <v>WINCOMHANOI</v>
      </c>
    </row>
    <row r="1481" spans="1:25" x14ac:dyDescent="0.2">
      <c r="A1481" t="s">
        <v>0</v>
      </c>
      <c r="B1481" t="s">
        <v>2451</v>
      </c>
      <c r="C1481" t="s">
        <v>2</v>
      </c>
      <c r="D1481" t="s">
        <v>3</v>
      </c>
      <c r="E1481" t="s">
        <v>4</v>
      </c>
      <c r="F1481" s="5">
        <f t="shared" si="93"/>
        <v>2</v>
      </c>
      <c r="G1481" s="2">
        <v>177692</v>
      </c>
      <c r="H1481" s="2">
        <v>195461.2</v>
      </c>
      <c r="I1481" t="s">
        <v>5</v>
      </c>
      <c r="J1481" t="s">
        <v>6</v>
      </c>
      <c r="K1481" t="str">
        <f t="shared" si="94"/>
        <v>Gà muối gói 500g</v>
      </c>
      <c r="L1481" s="8" t="str">
        <f>VLOOKUP(K1481,'[1]Mã Misa'!$B$2:$D$74,2,0)</f>
        <v>Gà muối 500g</v>
      </c>
      <c r="M1481" s="8" t="str">
        <f>VLOOKUP(L1481,'[1]Mã Misa'!$C$2:$D$74,2,0)</f>
        <v>GM500</v>
      </c>
      <c r="N1481" s="2">
        <v>88846</v>
      </c>
      <c r="O1481" t="s">
        <v>2452</v>
      </c>
      <c r="P1481" s="8" t="str">
        <f t="shared" si="95"/>
        <v>0003209</v>
      </c>
      <c r="Q1481" s="8" t="e">
        <f t="array" ref="Q1481">IF(VLOOKUP(P1481,$AA$1:$AC$32,1,0)&lt;&gt;0,(P1481&amp;"A"),0)</f>
        <v>#N/A</v>
      </c>
      <c r="R1481" s="12">
        <v>44517</v>
      </c>
      <c r="S1481" t="s">
        <v>2453</v>
      </c>
      <c r="T1481" s="8" t="str">
        <f t="shared" si="96"/>
        <v>VM+ VTU 67</v>
      </c>
      <c r="U1481" t="s">
        <v>6664</v>
      </c>
      <c r="Y1481" t="str">
        <f t="array" ref="Y1481">IF(ISNUMBER(SEARCH($V$3,T1481)),"WINCOMHANOI",IF(ISNUMBER(SEARCH($V$4,T1481)),"WINCOMHOCHIMINH",IF(ISNUMBER(SEARCH($V$5,T1481)),"WINCOMDANANG",IF(ISNUMBER(SEARCH($V$6,T1481)),"WINCOMHAIDUONG",IF(ISNUMBER(SEARCH($V$7,T1481)),"WINCOMQUANGNINH",IF(ISNUMBER(SEARCH($V$8,T1481)),"WINCOMHAIPHONG",IF(ISNUMBER(SEARCH($V$9,T1481)),"WINCOMBACGIANG",IF(ISNUMBER(SEARCH($V$10,T1481)),"WINCOMBACNINH",IF(ISNUMBER(SEARCH($V$11,T1481)),"WINCOMPHUTHO",IF(ISNUMBER(SEARCH($V$12,T1481)),"WINCOMHATINH",IF(ISNUMBER(SEARCH($V$13,T1481)),"WINCOMTHAINGUYEN",IF(ISNUMBER(SEARCH($V$14,T1481)),"WINCOMKHANHHOA",IF(ISNUMBER(SEARCH($V$15,T1481)),"WINCOMHUNGYEN",IF(ISNUMBER(SEARCH($V$16,T1481)),"WINCOMNGHEAN",IF(ISNUMBER(SEARCH($V$17,T1481)),"WINCOMLAOCAI",IF(ISNUMBER(SEARCH($V$18,T1481)),"WINCOMVUNGTAU",IF(ISNUMBER(SEARCH($V$19,T1481)),"WINCOMBINHDUONG",IF(ISNUMBER(SEARCH($V$20,T1481)),"WINCOMKIENGIANG",IF(ISNUMBER(SEARCH($V$21,T1481)),"WINCOMHANAM",IF(ISNUMBER(SEARCH($V$22,T1481)),"WINCOMNAMDINH",IF(ISNUMBER(SEARCH($V$23,T1481)),"WINCOMLANGSON",IF(ISNUMBER(SEARCH($V$24,T1481)),"WINCOMTHANHHOA",IF(ISNUMBER(SEARCH($V$25,T1481)),"WINCOMYENBAI",IF(ISNUMBER(SEARCH($V$26,T1481)),"WINCOMTUYENQUANG",IF(ISNUMBER(SEARCH($V$27,T1481)),"WINCOMHUE",IF(ISNUMBER(SEARCH($V$28,T1481)),"WINCOMQUANGNAM",IF(ISNUMBER(SEARCH($V$29,T1481)),"WINCOMVINHPHUC",IF(ISNUMBER(SEARCH($V$30,T1481)),"WINCOMHAGIANG",IF(ISNUMBER(SEARCH($V$31,T1481)),"WINCOMNINHBINH",IF(ISNUMBER(SEARCH($V$32,T1481)),"WINCOMTRAVINH",IF(ISNUMBER(SEARCH($V$33,T1481)),"WINCOMCANTHO",IF(ISNUMBER(SEARCH($V$34,T1481)),"WINCOMBENTRE",IF(ISNUMBER(SEARCH($V$35,T1481)),"WINCOMCAMAU",IF(ISNUMBER(SEARCH($V$36,T1481)),"WINCOMANGIANG",IF(ISNUMBER(SEARCH($V$37,T1481)),"WINCOMNINHTHUAN",IF(ISNUMBER(SEARCH($V$38,T1481)),"WINCOMTHAIBINH",IF(ISNUMBER(SEARCH($V$39,T1481)),"WINCOMGIALAI",IF(ISNUMBER(SEARCH($V$40,T1481)),"WINCOMHOABINH",IF(ISNUMBER(SEARCH($V$41,T1481)),"WINCOMQUANGNGAI",IF(ISNUMBER(SEARCH($V$42,T1481)),"WINCOMBINHTHUAN",IF(ISNUMBER(SEARCH($V$43,T1481)),"WINCOMDAKLAK",IF(ISNUMBER(SEARCH($V$44,T1481)),"WINCOMSOCTRANG",IF(ISNUMBER(SEARCH($V$45,T1481)),"WINCOMSONLA",IF(ISNUMBER(SEARCH($V$46,T1481)),"WINCOMKONTUM",IF(ISNUMBER(SEARCH($V$47,T1481)),"WINCOMPHUYEN",IF(ISNUMBER(SEARCH($V$48,T1481)),"WINCOMQUANGTRI",IF(ISNUMBER(SEARCH($V$49,T1481)),"WINCOMBINHDINH",IF(ISNUMBER(SEARCH($V$50,T1481)),"WINCOMCAOBANG",IF(ISNUMBER(SEARCH($V$51,T1481)),"WINCOMQUANGBINH",IF(ISNUMBER(SEARCH($V$52,T1481)),"WINCOMLAMDONG",IF(ISNUMBER(SEARCH($V$53,T1481)),"WINCOMVINHLONG",IF(ISNUMBER(SEARCH($V$54,T1481)),"WINCOMDONGTHAP",IF(ISNUMBER(SEARCH($V$55,T1481)),"WINCOMTIENGIANG",IF(ISNUMBER(SEARCH($V$56,T1481)),"WINCOMQUANGNINH",0))))))))))))))))))))))))))))))))))))))))))))))))))))))</f>
        <v>WINCOMVUNGTAU</v>
      </c>
    </row>
    <row r="1482" spans="1:25" x14ac:dyDescent="0.2">
      <c r="A1482" t="s">
        <v>0</v>
      </c>
      <c r="B1482" t="s">
        <v>2454</v>
      </c>
      <c r="C1482" t="s">
        <v>2</v>
      </c>
      <c r="D1482" t="s">
        <v>10</v>
      </c>
      <c r="E1482" t="s">
        <v>4</v>
      </c>
      <c r="F1482" s="5">
        <f t="shared" si="93"/>
        <v>1</v>
      </c>
      <c r="G1482" s="2">
        <v>61050</v>
      </c>
      <c r="H1482" s="2">
        <v>67155</v>
      </c>
      <c r="I1482" t="s">
        <v>5</v>
      </c>
      <c r="J1482" t="s">
        <v>11</v>
      </c>
      <c r="K1482" t="str">
        <f t="shared" si="94"/>
        <v>_Giò sụn gà 250g</v>
      </c>
      <c r="L1482" s="8" t="str">
        <f>VLOOKUP(K1482,'[1]Mã Misa'!$B$2:$D$74,2,0)</f>
        <v>Giò sụn gà 250g</v>
      </c>
      <c r="M1482" s="8" t="str">
        <f>VLOOKUP(L1482,'[1]Mã Misa'!$C$2:$D$74,2,0)</f>
        <v>GSG250</v>
      </c>
      <c r="N1482" s="2">
        <v>61050</v>
      </c>
      <c r="O1482" t="s">
        <v>2455</v>
      </c>
      <c r="P1482" s="8" t="str">
        <f t="shared" si="95"/>
        <v>0001934</v>
      </c>
      <c r="Q1482" s="8" t="e">
        <f t="array" ref="Q1482">IF(VLOOKUP(P1482,$AA$1:$AC$32,1,0)&lt;&gt;0,(P1482&amp;"A"),0)</f>
        <v>#N/A</v>
      </c>
      <c r="R1482" s="12">
        <v>44517</v>
      </c>
      <c r="S1482" t="s">
        <v>2456</v>
      </c>
      <c r="T1482" s="8" t="str">
        <f t="shared" si="96"/>
        <v>VM+ TTH 16</v>
      </c>
      <c r="U1482" t="s">
        <v>6665</v>
      </c>
      <c r="Y1482" t="str">
        <f t="array" ref="Y1482">IF(ISNUMBER(SEARCH($V$3,T1482)),"WINCOMHANOI",IF(ISNUMBER(SEARCH($V$4,T1482)),"WINCOMHOCHIMINH",IF(ISNUMBER(SEARCH($V$5,T1482)),"WINCOMDANANG",IF(ISNUMBER(SEARCH($V$6,T1482)),"WINCOMHAIDUONG",IF(ISNUMBER(SEARCH($V$7,T1482)),"WINCOMQUANGNINH",IF(ISNUMBER(SEARCH($V$8,T1482)),"WINCOMHAIPHONG",IF(ISNUMBER(SEARCH($V$9,T1482)),"WINCOMBACGIANG",IF(ISNUMBER(SEARCH($V$10,T1482)),"WINCOMBACNINH",IF(ISNUMBER(SEARCH($V$11,T1482)),"WINCOMPHUTHO",IF(ISNUMBER(SEARCH($V$12,T1482)),"WINCOMHATINH",IF(ISNUMBER(SEARCH($V$13,T1482)),"WINCOMTHAINGUYEN",IF(ISNUMBER(SEARCH($V$14,T1482)),"WINCOMKHANHHOA",IF(ISNUMBER(SEARCH($V$15,T1482)),"WINCOMHUNGYEN",IF(ISNUMBER(SEARCH($V$16,T1482)),"WINCOMNGHEAN",IF(ISNUMBER(SEARCH($V$17,T1482)),"WINCOMLAOCAI",IF(ISNUMBER(SEARCH($V$18,T1482)),"WINCOMVUNGTAU",IF(ISNUMBER(SEARCH($V$19,T1482)),"WINCOMBINHDUONG",IF(ISNUMBER(SEARCH($V$20,T1482)),"WINCOMKIENGIANG",IF(ISNUMBER(SEARCH($V$21,T1482)),"WINCOMHANAM",IF(ISNUMBER(SEARCH($V$22,T1482)),"WINCOMNAMDINH",IF(ISNUMBER(SEARCH($V$23,T1482)),"WINCOMLANGSON",IF(ISNUMBER(SEARCH($V$24,T1482)),"WINCOMTHANHHOA",IF(ISNUMBER(SEARCH($V$25,T1482)),"WINCOMYENBAI",IF(ISNUMBER(SEARCH($V$26,T1482)),"WINCOMTUYENQUANG",IF(ISNUMBER(SEARCH($V$27,T1482)),"WINCOMHUE",IF(ISNUMBER(SEARCH($V$28,T1482)),"WINCOMQUANGNAM",IF(ISNUMBER(SEARCH($V$29,T1482)),"WINCOMVINHPHUC",IF(ISNUMBER(SEARCH($V$30,T1482)),"WINCOMHAGIANG",IF(ISNUMBER(SEARCH($V$31,T1482)),"WINCOMNINHBINH",IF(ISNUMBER(SEARCH($V$32,T1482)),"WINCOMTRAVINH",IF(ISNUMBER(SEARCH($V$33,T1482)),"WINCOMCANTHO",IF(ISNUMBER(SEARCH($V$34,T1482)),"WINCOMBENTRE",IF(ISNUMBER(SEARCH($V$35,T1482)),"WINCOMCAMAU",IF(ISNUMBER(SEARCH($V$36,T1482)),"WINCOMANGIANG",IF(ISNUMBER(SEARCH($V$37,T1482)),"WINCOMNINHTHUAN",IF(ISNUMBER(SEARCH($V$38,T1482)),"WINCOMTHAIBINH",IF(ISNUMBER(SEARCH($V$39,T1482)),"WINCOMGIALAI",IF(ISNUMBER(SEARCH($V$40,T1482)),"WINCOMHOABINH",IF(ISNUMBER(SEARCH($V$41,T1482)),"WINCOMQUANGNGAI",IF(ISNUMBER(SEARCH($V$42,T1482)),"WINCOMBINHTHUAN",IF(ISNUMBER(SEARCH($V$43,T1482)),"WINCOMDAKLAK",IF(ISNUMBER(SEARCH($V$44,T1482)),"WINCOMSOCTRANG",IF(ISNUMBER(SEARCH($V$45,T1482)),"WINCOMSONLA",IF(ISNUMBER(SEARCH($V$46,T1482)),"WINCOMKONTUM",IF(ISNUMBER(SEARCH($V$47,T1482)),"WINCOMPHUYEN",IF(ISNUMBER(SEARCH($V$48,T1482)),"WINCOMQUANGTRI",IF(ISNUMBER(SEARCH($V$49,T1482)),"WINCOMBINHDINH",IF(ISNUMBER(SEARCH($V$50,T1482)),"WINCOMCAOBANG",IF(ISNUMBER(SEARCH($V$51,T1482)),"WINCOMQUANGBINH",IF(ISNUMBER(SEARCH($V$52,T1482)),"WINCOMLAMDONG",IF(ISNUMBER(SEARCH($V$53,T1482)),"WINCOMVINHLONG",IF(ISNUMBER(SEARCH($V$54,T1482)),"WINCOMDONGTHAP",IF(ISNUMBER(SEARCH($V$55,T1482)),"WINCOMTIENGIANG",IF(ISNUMBER(SEARCH($V$56,T1482)),"WINCOMQUANGNINH",0))))))))))))))))))))))))))))))))))))))))))))))))))))))</f>
        <v>WINCOMHUE</v>
      </c>
    </row>
    <row r="1483" spans="1:25" x14ac:dyDescent="0.2">
      <c r="A1483" t="s">
        <v>0</v>
      </c>
      <c r="B1483" t="s">
        <v>2457</v>
      </c>
      <c r="C1483" t="s">
        <v>2</v>
      </c>
      <c r="D1483" t="s">
        <v>105</v>
      </c>
      <c r="E1483" t="s">
        <v>106</v>
      </c>
      <c r="F1483" s="5">
        <f t="shared" si="93"/>
        <v>1</v>
      </c>
      <c r="G1483" s="2">
        <v>177188</v>
      </c>
      <c r="H1483" s="2">
        <v>177188</v>
      </c>
      <c r="I1483" t="s">
        <v>5</v>
      </c>
      <c r="J1483" t="s">
        <v>107</v>
      </c>
      <c r="K1483" t="str">
        <f t="shared" si="94"/>
        <v xml:space="preserve"> Mực lá câu làm sạch 450g</v>
      </c>
      <c r="L1483" s="8" t="str">
        <f>VLOOKUP(K1483,'[1]Mã Misa'!$B$2:$D$74,2,0)</f>
        <v>Mực lá câu làm sạch 450g</v>
      </c>
      <c r="M1483" s="8" t="str">
        <f>VLOOKUP(L1483,'[1]Mã Misa'!$C$2:$D$74,2,0)</f>
        <v>ML450</v>
      </c>
      <c r="N1483" s="2">
        <v>177188</v>
      </c>
      <c r="O1483" t="s">
        <v>2458</v>
      </c>
      <c r="P1483" s="8" t="str">
        <f t="shared" si="95"/>
        <v>0142775</v>
      </c>
      <c r="Q1483" s="8" t="e">
        <f t="array" ref="Q1483">IF(VLOOKUP(P1483,$AA$1:$AC$32,1,0)&lt;&gt;0,(P1483&amp;"A"),0)</f>
        <v>#N/A</v>
      </c>
      <c r="R1483" s="12">
        <v>44517</v>
      </c>
      <c r="S1483" t="s">
        <v>341</v>
      </c>
      <c r="T1483" s="8" t="str">
        <f t="shared" si="96"/>
        <v>VM+ HNI 28</v>
      </c>
      <c r="U1483" t="s">
        <v>6069</v>
      </c>
      <c r="Y1483" t="str">
        <f t="array" ref="Y1483">IF(ISNUMBER(SEARCH($V$3,T1483)),"WINCOMHANOI",IF(ISNUMBER(SEARCH($V$4,T1483)),"WINCOMHOCHIMINH",IF(ISNUMBER(SEARCH($V$5,T1483)),"WINCOMDANANG",IF(ISNUMBER(SEARCH($V$6,T1483)),"WINCOMHAIDUONG",IF(ISNUMBER(SEARCH($V$7,T1483)),"WINCOMQUANGNINH",IF(ISNUMBER(SEARCH($V$8,T1483)),"WINCOMHAIPHONG",IF(ISNUMBER(SEARCH($V$9,T1483)),"WINCOMBACGIANG",IF(ISNUMBER(SEARCH($V$10,T1483)),"WINCOMBACNINH",IF(ISNUMBER(SEARCH($V$11,T1483)),"WINCOMPHUTHO",IF(ISNUMBER(SEARCH($V$12,T1483)),"WINCOMHATINH",IF(ISNUMBER(SEARCH($V$13,T1483)),"WINCOMTHAINGUYEN",IF(ISNUMBER(SEARCH($V$14,T1483)),"WINCOMKHANHHOA",IF(ISNUMBER(SEARCH($V$15,T1483)),"WINCOMHUNGYEN",IF(ISNUMBER(SEARCH($V$16,T1483)),"WINCOMNGHEAN",IF(ISNUMBER(SEARCH($V$17,T1483)),"WINCOMLAOCAI",IF(ISNUMBER(SEARCH($V$18,T1483)),"WINCOMVUNGTAU",IF(ISNUMBER(SEARCH($V$19,T1483)),"WINCOMBINHDUONG",IF(ISNUMBER(SEARCH($V$20,T1483)),"WINCOMKIENGIANG",IF(ISNUMBER(SEARCH($V$21,T1483)),"WINCOMHANAM",IF(ISNUMBER(SEARCH($V$22,T1483)),"WINCOMNAMDINH",IF(ISNUMBER(SEARCH($V$23,T1483)),"WINCOMLANGSON",IF(ISNUMBER(SEARCH($V$24,T1483)),"WINCOMTHANHHOA",IF(ISNUMBER(SEARCH($V$25,T1483)),"WINCOMYENBAI",IF(ISNUMBER(SEARCH($V$26,T1483)),"WINCOMTUYENQUANG",IF(ISNUMBER(SEARCH($V$27,T1483)),"WINCOMHUE",IF(ISNUMBER(SEARCH($V$28,T1483)),"WINCOMQUANGNAM",IF(ISNUMBER(SEARCH($V$29,T1483)),"WINCOMVINHPHUC",IF(ISNUMBER(SEARCH($V$30,T1483)),"WINCOMHAGIANG",IF(ISNUMBER(SEARCH($V$31,T1483)),"WINCOMNINHBINH",IF(ISNUMBER(SEARCH($V$32,T1483)),"WINCOMTRAVINH",IF(ISNUMBER(SEARCH($V$33,T1483)),"WINCOMCANTHO",IF(ISNUMBER(SEARCH($V$34,T1483)),"WINCOMBENTRE",IF(ISNUMBER(SEARCH($V$35,T1483)),"WINCOMCAMAU",IF(ISNUMBER(SEARCH($V$36,T1483)),"WINCOMANGIANG",IF(ISNUMBER(SEARCH($V$37,T1483)),"WINCOMNINHTHUAN",IF(ISNUMBER(SEARCH($V$38,T1483)),"WINCOMTHAIBINH",IF(ISNUMBER(SEARCH($V$39,T1483)),"WINCOMGIALAI",IF(ISNUMBER(SEARCH($V$40,T1483)),"WINCOMHOABINH",IF(ISNUMBER(SEARCH($V$41,T1483)),"WINCOMQUANGNGAI",IF(ISNUMBER(SEARCH($V$42,T1483)),"WINCOMBINHTHUAN",IF(ISNUMBER(SEARCH($V$43,T1483)),"WINCOMDAKLAK",IF(ISNUMBER(SEARCH($V$44,T1483)),"WINCOMSOCTRANG",IF(ISNUMBER(SEARCH($V$45,T1483)),"WINCOMSONLA",IF(ISNUMBER(SEARCH($V$46,T1483)),"WINCOMKONTUM",IF(ISNUMBER(SEARCH($V$47,T1483)),"WINCOMPHUYEN",IF(ISNUMBER(SEARCH($V$48,T1483)),"WINCOMQUANGTRI",IF(ISNUMBER(SEARCH($V$49,T1483)),"WINCOMBINHDINH",IF(ISNUMBER(SEARCH($V$50,T1483)),"WINCOMCAOBANG",IF(ISNUMBER(SEARCH($V$51,T1483)),"WINCOMQUANGBINH",IF(ISNUMBER(SEARCH($V$52,T1483)),"WINCOMLAMDONG",IF(ISNUMBER(SEARCH($V$53,T1483)),"WINCOMVINHLONG",IF(ISNUMBER(SEARCH($V$54,T1483)),"WINCOMDONGTHAP",IF(ISNUMBER(SEARCH($V$55,T1483)),"WINCOMTIENGIANG",IF(ISNUMBER(SEARCH($V$56,T1483)),"WINCOMQUANGNINH",0))))))))))))))))))))))))))))))))))))))))))))))))))))))</f>
        <v>WINCOMHANOI</v>
      </c>
    </row>
    <row r="1484" spans="1:25" x14ac:dyDescent="0.2">
      <c r="A1484" t="s">
        <v>0</v>
      </c>
      <c r="B1484" t="s">
        <v>2457</v>
      </c>
      <c r="C1484" t="s">
        <v>31</v>
      </c>
      <c r="D1484" t="s">
        <v>100</v>
      </c>
      <c r="E1484" t="s">
        <v>4</v>
      </c>
      <c r="F1484" s="5">
        <f t="shared" si="93"/>
        <v>5</v>
      </c>
      <c r="G1484" s="2">
        <v>306250</v>
      </c>
      <c r="H1484" s="2">
        <v>336875</v>
      </c>
      <c r="I1484" t="s">
        <v>5</v>
      </c>
      <c r="J1484" t="s">
        <v>101</v>
      </c>
      <c r="K1484" t="str">
        <f t="shared" si="94"/>
        <v xml:space="preserve"> Ghẹ farci 150g</v>
      </c>
      <c r="L1484" s="8" t="str">
        <f>VLOOKUP(K1484,'[1]Mã Misa'!$B$2:$D$74,2,0)</f>
        <v>Ghẹ farci 150g</v>
      </c>
      <c r="M1484" s="8" t="str">
        <f>VLOOKUP(L1484,'[1]Mã Misa'!$C$2:$D$74,2,0)</f>
        <v>GHEFARCI150</v>
      </c>
      <c r="N1484" s="2">
        <v>61250</v>
      </c>
      <c r="O1484" t="s">
        <v>2458</v>
      </c>
      <c r="P1484" s="8" t="str">
        <f t="shared" si="95"/>
        <v>0142775</v>
      </c>
      <c r="Q1484" s="8" t="e">
        <f t="array" ref="Q1484">IF(VLOOKUP(P1484,$AA$1:$AC$32,1,0)&lt;&gt;0,(P1484&amp;"A"),0)</f>
        <v>#N/A</v>
      </c>
      <c r="R1484" s="12">
        <v>44517</v>
      </c>
      <c r="S1484" t="s">
        <v>341</v>
      </c>
      <c r="T1484" s="8" t="str">
        <f t="shared" si="96"/>
        <v>VM+ HNI 28</v>
      </c>
      <c r="U1484" t="s">
        <v>6069</v>
      </c>
      <c r="Y1484" t="str">
        <f t="array" ref="Y1484">IF(ISNUMBER(SEARCH($V$3,T1484)),"WINCOMHANOI",IF(ISNUMBER(SEARCH($V$4,T1484)),"WINCOMHOCHIMINH",IF(ISNUMBER(SEARCH($V$5,T1484)),"WINCOMDANANG",IF(ISNUMBER(SEARCH($V$6,T1484)),"WINCOMHAIDUONG",IF(ISNUMBER(SEARCH($V$7,T1484)),"WINCOMQUANGNINH",IF(ISNUMBER(SEARCH($V$8,T1484)),"WINCOMHAIPHONG",IF(ISNUMBER(SEARCH($V$9,T1484)),"WINCOMBACGIANG",IF(ISNUMBER(SEARCH($V$10,T1484)),"WINCOMBACNINH",IF(ISNUMBER(SEARCH($V$11,T1484)),"WINCOMPHUTHO",IF(ISNUMBER(SEARCH($V$12,T1484)),"WINCOMHATINH",IF(ISNUMBER(SEARCH($V$13,T1484)),"WINCOMTHAINGUYEN",IF(ISNUMBER(SEARCH($V$14,T1484)),"WINCOMKHANHHOA",IF(ISNUMBER(SEARCH($V$15,T1484)),"WINCOMHUNGYEN",IF(ISNUMBER(SEARCH($V$16,T1484)),"WINCOMNGHEAN",IF(ISNUMBER(SEARCH($V$17,T1484)),"WINCOMLAOCAI",IF(ISNUMBER(SEARCH($V$18,T1484)),"WINCOMVUNGTAU",IF(ISNUMBER(SEARCH($V$19,T1484)),"WINCOMBINHDUONG",IF(ISNUMBER(SEARCH($V$20,T1484)),"WINCOMKIENGIANG",IF(ISNUMBER(SEARCH($V$21,T1484)),"WINCOMHANAM",IF(ISNUMBER(SEARCH($V$22,T1484)),"WINCOMNAMDINH",IF(ISNUMBER(SEARCH($V$23,T1484)),"WINCOMLANGSON",IF(ISNUMBER(SEARCH($V$24,T1484)),"WINCOMTHANHHOA",IF(ISNUMBER(SEARCH($V$25,T1484)),"WINCOMYENBAI",IF(ISNUMBER(SEARCH($V$26,T1484)),"WINCOMTUYENQUANG",IF(ISNUMBER(SEARCH($V$27,T1484)),"WINCOMHUE",IF(ISNUMBER(SEARCH($V$28,T1484)),"WINCOMQUANGNAM",IF(ISNUMBER(SEARCH($V$29,T1484)),"WINCOMVINHPHUC",IF(ISNUMBER(SEARCH($V$30,T1484)),"WINCOMHAGIANG",IF(ISNUMBER(SEARCH($V$31,T1484)),"WINCOMNINHBINH",IF(ISNUMBER(SEARCH($V$32,T1484)),"WINCOMTRAVINH",IF(ISNUMBER(SEARCH($V$33,T1484)),"WINCOMCANTHO",IF(ISNUMBER(SEARCH($V$34,T1484)),"WINCOMBENTRE",IF(ISNUMBER(SEARCH($V$35,T1484)),"WINCOMCAMAU",IF(ISNUMBER(SEARCH($V$36,T1484)),"WINCOMANGIANG",IF(ISNUMBER(SEARCH($V$37,T1484)),"WINCOMNINHTHUAN",IF(ISNUMBER(SEARCH($V$38,T1484)),"WINCOMTHAIBINH",IF(ISNUMBER(SEARCH($V$39,T1484)),"WINCOMGIALAI",IF(ISNUMBER(SEARCH($V$40,T1484)),"WINCOMHOABINH",IF(ISNUMBER(SEARCH($V$41,T1484)),"WINCOMQUANGNGAI",IF(ISNUMBER(SEARCH($V$42,T1484)),"WINCOMBINHTHUAN",IF(ISNUMBER(SEARCH($V$43,T1484)),"WINCOMDAKLAK",IF(ISNUMBER(SEARCH($V$44,T1484)),"WINCOMSOCTRANG",IF(ISNUMBER(SEARCH($V$45,T1484)),"WINCOMSONLA",IF(ISNUMBER(SEARCH($V$46,T1484)),"WINCOMKONTUM",IF(ISNUMBER(SEARCH($V$47,T1484)),"WINCOMPHUYEN",IF(ISNUMBER(SEARCH($V$48,T1484)),"WINCOMQUANGTRI",IF(ISNUMBER(SEARCH($V$49,T1484)),"WINCOMBINHDINH",IF(ISNUMBER(SEARCH($V$50,T1484)),"WINCOMCAOBANG",IF(ISNUMBER(SEARCH($V$51,T1484)),"WINCOMQUANGBINH",IF(ISNUMBER(SEARCH($V$52,T1484)),"WINCOMLAMDONG",IF(ISNUMBER(SEARCH($V$53,T1484)),"WINCOMVINHLONG",IF(ISNUMBER(SEARCH($V$54,T1484)),"WINCOMDONGTHAP",IF(ISNUMBER(SEARCH($V$55,T1484)),"WINCOMTIENGIANG",IF(ISNUMBER(SEARCH($V$56,T1484)),"WINCOMQUANGNINH",0))))))))))))))))))))))))))))))))))))))))))))))))))))))</f>
        <v>WINCOMHANOI</v>
      </c>
    </row>
    <row r="1485" spans="1:25" x14ac:dyDescent="0.2">
      <c r="A1485" t="s">
        <v>0</v>
      </c>
      <c r="B1485" t="s">
        <v>2457</v>
      </c>
      <c r="C1485" t="s">
        <v>34</v>
      </c>
      <c r="D1485" t="s">
        <v>168</v>
      </c>
      <c r="E1485" t="s">
        <v>4</v>
      </c>
      <c r="F1485" s="5">
        <f t="shared" si="93"/>
        <v>2</v>
      </c>
      <c r="G1485" s="2">
        <v>122500</v>
      </c>
      <c r="H1485" s="2">
        <v>134750</v>
      </c>
      <c r="I1485" t="s">
        <v>5</v>
      </c>
      <c r="J1485" t="s">
        <v>169</v>
      </c>
      <c r="K1485" t="str">
        <f t="shared" si="94"/>
        <v xml:space="preserve"> Càng ghẹ cốm hoa 250g</v>
      </c>
      <c r="L1485" s="8" t="str">
        <f>VLOOKUP(K1485,'[1]Mã Misa'!$B$2:$D$74,2,0)</f>
        <v>Càng ghẹ cốm hoa 250g</v>
      </c>
      <c r="M1485" s="8" t="str">
        <f>VLOOKUP(L1485,'[1]Mã Misa'!$C$2:$D$74,2,0)</f>
        <v>CGCH250</v>
      </c>
      <c r="N1485" s="2">
        <v>61250</v>
      </c>
      <c r="O1485" t="s">
        <v>2458</v>
      </c>
      <c r="P1485" s="8" t="str">
        <f t="shared" si="95"/>
        <v>0142775</v>
      </c>
      <c r="Q1485" s="8" t="e">
        <f t="array" ref="Q1485">IF(VLOOKUP(P1485,$AA$1:$AC$32,1,0)&lt;&gt;0,(P1485&amp;"A"),0)</f>
        <v>#N/A</v>
      </c>
      <c r="R1485" s="12">
        <v>44517</v>
      </c>
      <c r="S1485" t="s">
        <v>341</v>
      </c>
      <c r="T1485" s="8" t="str">
        <f t="shared" si="96"/>
        <v>VM+ HNI 28</v>
      </c>
      <c r="U1485" t="s">
        <v>6069</v>
      </c>
      <c r="Y1485" t="str">
        <f t="array" ref="Y1485">IF(ISNUMBER(SEARCH($V$3,T1485)),"WINCOMHANOI",IF(ISNUMBER(SEARCH($V$4,T1485)),"WINCOMHOCHIMINH",IF(ISNUMBER(SEARCH($V$5,T1485)),"WINCOMDANANG",IF(ISNUMBER(SEARCH($V$6,T1485)),"WINCOMHAIDUONG",IF(ISNUMBER(SEARCH($V$7,T1485)),"WINCOMQUANGNINH",IF(ISNUMBER(SEARCH($V$8,T1485)),"WINCOMHAIPHONG",IF(ISNUMBER(SEARCH($V$9,T1485)),"WINCOMBACGIANG",IF(ISNUMBER(SEARCH($V$10,T1485)),"WINCOMBACNINH",IF(ISNUMBER(SEARCH($V$11,T1485)),"WINCOMPHUTHO",IF(ISNUMBER(SEARCH($V$12,T1485)),"WINCOMHATINH",IF(ISNUMBER(SEARCH($V$13,T1485)),"WINCOMTHAINGUYEN",IF(ISNUMBER(SEARCH($V$14,T1485)),"WINCOMKHANHHOA",IF(ISNUMBER(SEARCH($V$15,T1485)),"WINCOMHUNGYEN",IF(ISNUMBER(SEARCH($V$16,T1485)),"WINCOMNGHEAN",IF(ISNUMBER(SEARCH($V$17,T1485)),"WINCOMLAOCAI",IF(ISNUMBER(SEARCH($V$18,T1485)),"WINCOMVUNGTAU",IF(ISNUMBER(SEARCH($V$19,T1485)),"WINCOMBINHDUONG",IF(ISNUMBER(SEARCH($V$20,T1485)),"WINCOMKIENGIANG",IF(ISNUMBER(SEARCH($V$21,T1485)),"WINCOMHANAM",IF(ISNUMBER(SEARCH($V$22,T1485)),"WINCOMNAMDINH",IF(ISNUMBER(SEARCH($V$23,T1485)),"WINCOMLANGSON",IF(ISNUMBER(SEARCH($V$24,T1485)),"WINCOMTHANHHOA",IF(ISNUMBER(SEARCH($V$25,T1485)),"WINCOMYENBAI",IF(ISNUMBER(SEARCH($V$26,T1485)),"WINCOMTUYENQUANG",IF(ISNUMBER(SEARCH($V$27,T1485)),"WINCOMHUE",IF(ISNUMBER(SEARCH($V$28,T1485)),"WINCOMQUANGNAM",IF(ISNUMBER(SEARCH($V$29,T1485)),"WINCOMVINHPHUC",IF(ISNUMBER(SEARCH($V$30,T1485)),"WINCOMHAGIANG",IF(ISNUMBER(SEARCH($V$31,T1485)),"WINCOMNINHBINH",IF(ISNUMBER(SEARCH($V$32,T1485)),"WINCOMTRAVINH",IF(ISNUMBER(SEARCH($V$33,T1485)),"WINCOMCANTHO",IF(ISNUMBER(SEARCH($V$34,T1485)),"WINCOMBENTRE",IF(ISNUMBER(SEARCH($V$35,T1485)),"WINCOMCAMAU",IF(ISNUMBER(SEARCH($V$36,T1485)),"WINCOMANGIANG",IF(ISNUMBER(SEARCH($V$37,T1485)),"WINCOMNINHTHUAN",IF(ISNUMBER(SEARCH($V$38,T1485)),"WINCOMTHAIBINH",IF(ISNUMBER(SEARCH($V$39,T1485)),"WINCOMGIALAI",IF(ISNUMBER(SEARCH($V$40,T1485)),"WINCOMHOABINH",IF(ISNUMBER(SEARCH($V$41,T1485)),"WINCOMQUANGNGAI",IF(ISNUMBER(SEARCH($V$42,T1485)),"WINCOMBINHTHUAN",IF(ISNUMBER(SEARCH($V$43,T1485)),"WINCOMDAKLAK",IF(ISNUMBER(SEARCH($V$44,T1485)),"WINCOMSOCTRANG",IF(ISNUMBER(SEARCH($V$45,T1485)),"WINCOMSONLA",IF(ISNUMBER(SEARCH($V$46,T1485)),"WINCOMKONTUM",IF(ISNUMBER(SEARCH($V$47,T1485)),"WINCOMPHUYEN",IF(ISNUMBER(SEARCH($V$48,T1485)),"WINCOMQUANGTRI",IF(ISNUMBER(SEARCH($V$49,T1485)),"WINCOMBINHDINH",IF(ISNUMBER(SEARCH($V$50,T1485)),"WINCOMCAOBANG",IF(ISNUMBER(SEARCH($V$51,T1485)),"WINCOMQUANGBINH",IF(ISNUMBER(SEARCH($V$52,T1485)),"WINCOMLAMDONG",IF(ISNUMBER(SEARCH($V$53,T1485)),"WINCOMVINHLONG",IF(ISNUMBER(SEARCH($V$54,T1485)),"WINCOMDONGTHAP",IF(ISNUMBER(SEARCH($V$55,T1485)),"WINCOMTIENGIANG",IF(ISNUMBER(SEARCH($V$56,T1485)),"WINCOMQUANGNINH",0))))))))))))))))))))))))))))))))))))))))))))))))))))))</f>
        <v>WINCOMHANOI</v>
      </c>
    </row>
    <row r="1486" spans="1:25" x14ac:dyDescent="0.2">
      <c r="A1486" t="s">
        <v>0</v>
      </c>
      <c r="B1486" t="s">
        <v>2459</v>
      </c>
      <c r="C1486" t="s">
        <v>2</v>
      </c>
      <c r="D1486" t="s">
        <v>20</v>
      </c>
      <c r="E1486" t="s">
        <v>4</v>
      </c>
      <c r="F1486" s="5">
        <f t="shared" si="93"/>
        <v>5</v>
      </c>
      <c r="G1486" s="2">
        <v>250910</v>
      </c>
      <c r="H1486" s="2">
        <v>276001</v>
      </c>
      <c r="I1486" t="s">
        <v>5</v>
      </c>
      <c r="J1486" t="s">
        <v>21</v>
      </c>
      <c r="K1486" t="str">
        <f t="shared" si="94"/>
        <v>Giò tai lưỡi xào gói 250g</v>
      </c>
      <c r="L1486" s="8" t="str">
        <f>VLOOKUP(K1486,'[1]Mã Misa'!$B$2:$D$74,2,0)</f>
        <v>Giò Tai Lưỡi Xào 250g</v>
      </c>
      <c r="M1486" s="8" t="str">
        <f>VLOOKUP(L1486,'[1]Mã Misa'!$C$2:$D$74,2,0)</f>
        <v>GTLX250G</v>
      </c>
      <c r="N1486" s="2">
        <v>50182</v>
      </c>
      <c r="O1486" t="s">
        <v>2460</v>
      </c>
      <c r="P1486" s="8" t="str">
        <f t="shared" si="95"/>
        <v>0142786</v>
      </c>
      <c r="Q1486" s="8" t="e">
        <f t="array" ref="Q1486">IF(VLOOKUP(P1486,$AA$1:$AC$32,1,0)&lt;&gt;0,(P1486&amp;"A"),0)</f>
        <v>#N/A</v>
      </c>
      <c r="R1486" s="12">
        <v>44517</v>
      </c>
      <c r="S1486" t="s">
        <v>2461</v>
      </c>
      <c r="T1486" s="8" t="str">
        <f t="shared" si="96"/>
        <v>VM+ HNI TT</v>
      </c>
      <c r="U1486" t="s">
        <v>6666</v>
      </c>
      <c r="Y1486" t="str">
        <f t="array" ref="Y1486">IF(ISNUMBER(SEARCH($V$3,T1486)),"WINCOMHANOI",IF(ISNUMBER(SEARCH($V$4,T1486)),"WINCOMHOCHIMINH",IF(ISNUMBER(SEARCH($V$5,T1486)),"WINCOMDANANG",IF(ISNUMBER(SEARCH($V$6,T1486)),"WINCOMHAIDUONG",IF(ISNUMBER(SEARCH($V$7,T1486)),"WINCOMQUANGNINH",IF(ISNUMBER(SEARCH($V$8,T1486)),"WINCOMHAIPHONG",IF(ISNUMBER(SEARCH($V$9,T1486)),"WINCOMBACGIANG",IF(ISNUMBER(SEARCH($V$10,T1486)),"WINCOMBACNINH",IF(ISNUMBER(SEARCH($V$11,T1486)),"WINCOMPHUTHO",IF(ISNUMBER(SEARCH($V$12,T1486)),"WINCOMHATINH",IF(ISNUMBER(SEARCH($V$13,T1486)),"WINCOMTHAINGUYEN",IF(ISNUMBER(SEARCH($V$14,T1486)),"WINCOMKHANHHOA",IF(ISNUMBER(SEARCH($V$15,T1486)),"WINCOMHUNGYEN",IF(ISNUMBER(SEARCH($V$16,T1486)),"WINCOMNGHEAN",IF(ISNUMBER(SEARCH($V$17,T1486)),"WINCOMLAOCAI",IF(ISNUMBER(SEARCH($V$18,T1486)),"WINCOMVUNGTAU",IF(ISNUMBER(SEARCH($V$19,T1486)),"WINCOMBINHDUONG",IF(ISNUMBER(SEARCH($V$20,T1486)),"WINCOMKIENGIANG",IF(ISNUMBER(SEARCH($V$21,T1486)),"WINCOMHANAM",IF(ISNUMBER(SEARCH($V$22,T1486)),"WINCOMNAMDINH",IF(ISNUMBER(SEARCH($V$23,T1486)),"WINCOMLANGSON",IF(ISNUMBER(SEARCH($V$24,T1486)),"WINCOMTHANHHOA",IF(ISNUMBER(SEARCH($V$25,T1486)),"WINCOMYENBAI",IF(ISNUMBER(SEARCH($V$26,T1486)),"WINCOMTUYENQUANG",IF(ISNUMBER(SEARCH($V$27,T1486)),"WINCOMHUE",IF(ISNUMBER(SEARCH($V$28,T1486)),"WINCOMQUANGNAM",IF(ISNUMBER(SEARCH($V$29,T1486)),"WINCOMVINHPHUC",IF(ISNUMBER(SEARCH($V$30,T1486)),"WINCOMHAGIANG",IF(ISNUMBER(SEARCH($V$31,T1486)),"WINCOMNINHBINH",IF(ISNUMBER(SEARCH($V$32,T1486)),"WINCOMTRAVINH",IF(ISNUMBER(SEARCH($V$33,T1486)),"WINCOMCANTHO",IF(ISNUMBER(SEARCH($V$34,T1486)),"WINCOMBENTRE",IF(ISNUMBER(SEARCH($V$35,T1486)),"WINCOMCAMAU",IF(ISNUMBER(SEARCH($V$36,T1486)),"WINCOMANGIANG",IF(ISNUMBER(SEARCH($V$37,T1486)),"WINCOMNINHTHUAN",IF(ISNUMBER(SEARCH($V$38,T1486)),"WINCOMTHAIBINH",IF(ISNUMBER(SEARCH($V$39,T1486)),"WINCOMGIALAI",IF(ISNUMBER(SEARCH($V$40,T1486)),"WINCOMHOABINH",IF(ISNUMBER(SEARCH($V$41,T1486)),"WINCOMQUANGNGAI",IF(ISNUMBER(SEARCH($V$42,T1486)),"WINCOMBINHTHUAN",IF(ISNUMBER(SEARCH($V$43,T1486)),"WINCOMDAKLAK",IF(ISNUMBER(SEARCH($V$44,T1486)),"WINCOMSOCTRANG",IF(ISNUMBER(SEARCH($V$45,T1486)),"WINCOMSONLA",IF(ISNUMBER(SEARCH($V$46,T1486)),"WINCOMKONTUM",IF(ISNUMBER(SEARCH($V$47,T1486)),"WINCOMPHUYEN",IF(ISNUMBER(SEARCH($V$48,T1486)),"WINCOMQUANGTRI",IF(ISNUMBER(SEARCH($V$49,T1486)),"WINCOMBINHDINH",IF(ISNUMBER(SEARCH($V$50,T1486)),"WINCOMCAOBANG",IF(ISNUMBER(SEARCH($V$51,T1486)),"WINCOMQUANGBINH",IF(ISNUMBER(SEARCH($V$52,T1486)),"WINCOMLAMDONG",IF(ISNUMBER(SEARCH($V$53,T1486)),"WINCOMVINHLONG",IF(ISNUMBER(SEARCH($V$54,T1486)),"WINCOMDONGTHAP",IF(ISNUMBER(SEARCH($V$55,T1486)),"WINCOMTIENGIANG",IF(ISNUMBER(SEARCH($V$56,T1486)),"WINCOMQUANGNINH",0))))))))))))))))))))))))))))))))))))))))))))))))))))))</f>
        <v>WINCOMHANOI</v>
      </c>
    </row>
    <row r="1487" spans="1:25" x14ac:dyDescent="0.2">
      <c r="A1487" t="s">
        <v>0</v>
      </c>
      <c r="B1487" t="s">
        <v>2459</v>
      </c>
      <c r="C1487" t="s">
        <v>31</v>
      </c>
      <c r="D1487" t="s">
        <v>39</v>
      </c>
      <c r="E1487" t="s">
        <v>4</v>
      </c>
      <c r="F1487" s="5">
        <f t="shared" si="93"/>
        <v>3</v>
      </c>
      <c r="G1487" s="2">
        <v>138000</v>
      </c>
      <c r="H1487" s="2">
        <v>151800</v>
      </c>
      <c r="I1487" t="s">
        <v>5</v>
      </c>
      <c r="J1487" t="s">
        <v>40</v>
      </c>
      <c r="K1487" t="str">
        <f t="shared" si="94"/>
        <v>Mộc nấm hương gói 250g</v>
      </c>
      <c r="L1487" s="8" t="str">
        <f>VLOOKUP(K1487,'[1]Mã Misa'!$B$2:$D$74,2,0)</f>
        <v>Mộc Nấm Hương 250g</v>
      </c>
      <c r="M1487" s="8" t="str">
        <f>VLOOKUP(L1487,'[1]Mã Misa'!$C$2:$D$74,2,0)</f>
        <v>MNH250</v>
      </c>
      <c r="N1487" s="2">
        <v>46000</v>
      </c>
      <c r="O1487" t="s">
        <v>2460</v>
      </c>
      <c r="P1487" s="8" t="str">
        <f t="shared" si="95"/>
        <v>0142786</v>
      </c>
      <c r="Q1487" s="8" t="e">
        <f t="array" ref="Q1487">IF(VLOOKUP(P1487,$AA$1:$AC$32,1,0)&lt;&gt;0,(P1487&amp;"A"),0)</f>
        <v>#N/A</v>
      </c>
      <c r="R1487" s="12">
        <v>44517</v>
      </c>
      <c r="S1487" t="s">
        <v>2461</v>
      </c>
      <c r="T1487" s="8" t="str">
        <f t="shared" si="96"/>
        <v>VM+ HNI TT</v>
      </c>
      <c r="U1487" t="s">
        <v>6666</v>
      </c>
      <c r="Y1487" t="str">
        <f t="array" ref="Y1487">IF(ISNUMBER(SEARCH($V$3,T1487)),"WINCOMHANOI",IF(ISNUMBER(SEARCH($V$4,T1487)),"WINCOMHOCHIMINH",IF(ISNUMBER(SEARCH($V$5,T1487)),"WINCOMDANANG",IF(ISNUMBER(SEARCH($V$6,T1487)),"WINCOMHAIDUONG",IF(ISNUMBER(SEARCH($V$7,T1487)),"WINCOMQUANGNINH",IF(ISNUMBER(SEARCH($V$8,T1487)),"WINCOMHAIPHONG",IF(ISNUMBER(SEARCH($V$9,T1487)),"WINCOMBACGIANG",IF(ISNUMBER(SEARCH($V$10,T1487)),"WINCOMBACNINH",IF(ISNUMBER(SEARCH($V$11,T1487)),"WINCOMPHUTHO",IF(ISNUMBER(SEARCH($V$12,T1487)),"WINCOMHATINH",IF(ISNUMBER(SEARCH($V$13,T1487)),"WINCOMTHAINGUYEN",IF(ISNUMBER(SEARCH($V$14,T1487)),"WINCOMKHANHHOA",IF(ISNUMBER(SEARCH($V$15,T1487)),"WINCOMHUNGYEN",IF(ISNUMBER(SEARCH($V$16,T1487)),"WINCOMNGHEAN",IF(ISNUMBER(SEARCH($V$17,T1487)),"WINCOMLAOCAI",IF(ISNUMBER(SEARCH($V$18,T1487)),"WINCOMVUNGTAU",IF(ISNUMBER(SEARCH($V$19,T1487)),"WINCOMBINHDUONG",IF(ISNUMBER(SEARCH($V$20,T1487)),"WINCOMKIENGIANG",IF(ISNUMBER(SEARCH($V$21,T1487)),"WINCOMHANAM",IF(ISNUMBER(SEARCH($V$22,T1487)),"WINCOMNAMDINH",IF(ISNUMBER(SEARCH($V$23,T1487)),"WINCOMLANGSON",IF(ISNUMBER(SEARCH($V$24,T1487)),"WINCOMTHANHHOA",IF(ISNUMBER(SEARCH($V$25,T1487)),"WINCOMYENBAI",IF(ISNUMBER(SEARCH($V$26,T1487)),"WINCOMTUYENQUANG",IF(ISNUMBER(SEARCH($V$27,T1487)),"WINCOMHUE",IF(ISNUMBER(SEARCH($V$28,T1487)),"WINCOMQUANGNAM",IF(ISNUMBER(SEARCH($V$29,T1487)),"WINCOMVINHPHUC",IF(ISNUMBER(SEARCH($V$30,T1487)),"WINCOMHAGIANG",IF(ISNUMBER(SEARCH($V$31,T1487)),"WINCOMNINHBINH",IF(ISNUMBER(SEARCH($V$32,T1487)),"WINCOMTRAVINH",IF(ISNUMBER(SEARCH($V$33,T1487)),"WINCOMCANTHO",IF(ISNUMBER(SEARCH($V$34,T1487)),"WINCOMBENTRE",IF(ISNUMBER(SEARCH($V$35,T1487)),"WINCOMCAMAU",IF(ISNUMBER(SEARCH($V$36,T1487)),"WINCOMANGIANG",IF(ISNUMBER(SEARCH($V$37,T1487)),"WINCOMNINHTHUAN",IF(ISNUMBER(SEARCH($V$38,T1487)),"WINCOMTHAIBINH",IF(ISNUMBER(SEARCH($V$39,T1487)),"WINCOMGIALAI",IF(ISNUMBER(SEARCH($V$40,T1487)),"WINCOMHOABINH",IF(ISNUMBER(SEARCH($V$41,T1487)),"WINCOMQUANGNGAI",IF(ISNUMBER(SEARCH($V$42,T1487)),"WINCOMBINHTHUAN",IF(ISNUMBER(SEARCH($V$43,T1487)),"WINCOMDAKLAK",IF(ISNUMBER(SEARCH($V$44,T1487)),"WINCOMSOCTRANG",IF(ISNUMBER(SEARCH($V$45,T1487)),"WINCOMSONLA",IF(ISNUMBER(SEARCH($V$46,T1487)),"WINCOMKONTUM",IF(ISNUMBER(SEARCH($V$47,T1487)),"WINCOMPHUYEN",IF(ISNUMBER(SEARCH($V$48,T1487)),"WINCOMQUANGTRI",IF(ISNUMBER(SEARCH($V$49,T1487)),"WINCOMBINHDINH",IF(ISNUMBER(SEARCH($V$50,T1487)),"WINCOMCAOBANG",IF(ISNUMBER(SEARCH($V$51,T1487)),"WINCOMQUANGBINH",IF(ISNUMBER(SEARCH($V$52,T1487)),"WINCOMLAMDONG",IF(ISNUMBER(SEARCH($V$53,T1487)),"WINCOMVINHLONG",IF(ISNUMBER(SEARCH($V$54,T1487)),"WINCOMDONGTHAP",IF(ISNUMBER(SEARCH($V$55,T1487)),"WINCOMTIENGIANG",IF(ISNUMBER(SEARCH($V$56,T1487)),"WINCOMQUANGNINH",0))))))))))))))))))))))))))))))))))))))))))))))))))))))</f>
        <v>WINCOMHANOI</v>
      </c>
    </row>
    <row r="1488" spans="1:25" x14ac:dyDescent="0.2">
      <c r="A1488" t="s">
        <v>0</v>
      </c>
      <c r="B1488" t="s">
        <v>2462</v>
      </c>
      <c r="C1488" t="s">
        <v>2</v>
      </c>
      <c r="D1488" t="s">
        <v>20</v>
      </c>
      <c r="E1488" t="s">
        <v>4</v>
      </c>
      <c r="F1488" s="5">
        <f t="shared" si="93"/>
        <v>13</v>
      </c>
      <c r="G1488" s="2">
        <v>652366</v>
      </c>
      <c r="H1488" s="2">
        <v>717602.60000000009</v>
      </c>
      <c r="I1488" t="s">
        <v>5</v>
      </c>
      <c r="J1488" t="s">
        <v>21</v>
      </c>
      <c r="K1488" t="str">
        <f t="shared" si="94"/>
        <v>Giò tai lưỡi xào gói 250g</v>
      </c>
      <c r="L1488" s="8" t="str">
        <f>VLOOKUP(K1488,'[1]Mã Misa'!$B$2:$D$74,2,0)</f>
        <v>Giò Tai Lưỡi Xào 250g</v>
      </c>
      <c r="M1488" s="8" t="str">
        <f>VLOOKUP(L1488,'[1]Mã Misa'!$C$2:$D$74,2,0)</f>
        <v>GTLX250G</v>
      </c>
      <c r="N1488" s="2">
        <v>50182</v>
      </c>
      <c r="O1488" t="s">
        <v>2463</v>
      </c>
      <c r="P1488" s="8" t="str">
        <f t="shared" si="95"/>
        <v>0044033</v>
      </c>
      <c r="Q1488" s="8" t="e">
        <f t="array" ref="Q1488">IF(VLOOKUP(P1488,$AA$1:$AC$32,1,0)&lt;&gt;0,(P1488&amp;"A"),0)</f>
        <v>#N/A</v>
      </c>
      <c r="R1488" s="12">
        <v>44517</v>
      </c>
      <c r="S1488" t="s">
        <v>2464</v>
      </c>
      <c r="T1488" s="8" t="str">
        <f t="shared" si="96"/>
        <v>VM+ HCM 89</v>
      </c>
      <c r="U1488" t="s">
        <v>6667</v>
      </c>
      <c r="Y1488" t="str">
        <f t="array" ref="Y1488">IF(ISNUMBER(SEARCH($V$3,T1488)),"WINCOMHANOI",IF(ISNUMBER(SEARCH($V$4,T1488)),"WINCOMHOCHIMINH",IF(ISNUMBER(SEARCH($V$5,T1488)),"WINCOMDANANG",IF(ISNUMBER(SEARCH($V$6,T1488)),"WINCOMHAIDUONG",IF(ISNUMBER(SEARCH($V$7,T1488)),"WINCOMQUANGNINH",IF(ISNUMBER(SEARCH($V$8,T1488)),"WINCOMHAIPHONG",IF(ISNUMBER(SEARCH($V$9,T1488)),"WINCOMBACGIANG",IF(ISNUMBER(SEARCH($V$10,T1488)),"WINCOMBACNINH",IF(ISNUMBER(SEARCH($V$11,T1488)),"WINCOMPHUTHO",IF(ISNUMBER(SEARCH($V$12,T1488)),"WINCOMHATINH",IF(ISNUMBER(SEARCH($V$13,T1488)),"WINCOMTHAINGUYEN",IF(ISNUMBER(SEARCH($V$14,T1488)),"WINCOMKHANHHOA",IF(ISNUMBER(SEARCH($V$15,T1488)),"WINCOMHUNGYEN",IF(ISNUMBER(SEARCH($V$16,T1488)),"WINCOMNGHEAN",IF(ISNUMBER(SEARCH($V$17,T1488)),"WINCOMLAOCAI",IF(ISNUMBER(SEARCH($V$18,T1488)),"WINCOMVUNGTAU",IF(ISNUMBER(SEARCH($V$19,T1488)),"WINCOMBINHDUONG",IF(ISNUMBER(SEARCH($V$20,T1488)),"WINCOMKIENGIANG",IF(ISNUMBER(SEARCH($V$21,T1488)),"WINCOMHANAM",IF(ISNUMBER(SEARCH($V$22,T1488)),"WINCOMNAMDINH",IF(ISNUMBER(SEARCH($V$23,T1488)),"WINCOMLANGSON",IF(ISNUMBER(SEARCH($V$24,T1488)),"WINCOMTHANHHOA",IF(ISNUMBER(SEARCH($V$25,T1488)),"WINCOMYENBAI",IF(ISNUMBER(SEARCH($V$26,T1488)),"WINCOMTUYENQUANG",IF(ISNUMBER(SEARCH($V$27,T1488)),"WINCOMHUE",IF(ISNUMBER(SEARCH($V$28,T1488)),"WINCOMQUANGNAM",IF(ISNUMBER(SEARCH($V$29,T1488)),"WINCOMVINHPHUC",IF(ISNUMBER(SEARCH($V$30,T1488)),"WINCOMHAGIANG",IF(ISNUMBER(SEARCH($V$31,T1488)),"WINCOMNINHBINH",IF(ISNUMBER(SEARCH($V$32,T1488)),"WINCOMTRAVINH",IF(ISNUMBER(SEARCH($V$33,T1488)),"WINCOMCANTHO",IF(ISNUMBER(SEARCH($V$34,T1488)),"WINCOMBENTRE",IF(ISNUMBER(SEARCH($V$35,T1488)),"WINCOMCAMAU",IF(ISNUMBER(SEARCH($V$36,T1488)),"WINCOMANGIANG",IF(ISNUMBER(SEARCH($V$37,T1488)),"WINCOMNINHTHUAN",IF(ISNUMBER(SEARCH($V$38,T1488)),"WINCOMTHAIBINH",IF(ISNUMBER(SEARCH($V$39,T1488)),"WINCOMGIALAI",IF(ISNUMBER(SEARCH($V$40,T1488)),"WINCOMHOABINH",IF(ISNUMBER(SEARCH($V$41,T1488)),"WINCOMQUANGNGAI",IF(ISNUMBER(SEARCH($V$42,T1488)),"WINCOMBINHTHUAN",IF(ISNUMBER(SEARCH($V$43,T1488)),"WINCOMDAKLAK",IF(ISNUMBER(SEARCH($V$44,T1488)),"WINCOMSOCTRANG",IF(ISNUMBER(SEARCH($V$45,T1488)),"WINCOMSONLA",IF(ISNUMBER(SEARCH($V$46,T1488)),"WINCOMKONTUM",IF(ISNUMBER(SEARCH($V$47,T1488)),"WINCOMPHUYEN",IF(ISNUMBER(SEARCH($V$48,T1488)),"WINCOMQUANGTRI",IF(ISNUMBER(SEARCH($V$49,T1488)),"WINCOMBINHDINH",IF(ISNUMBER(SEARCH($V$50,T1488)),"WINCOMCAOBANG",IF(ISNUMBER(SEARCH($V$51,T1488)),"WINCOMQUANGBINH",IF(ISNUMBER(SEARCH($V$52,T1488)),"WINCOMLAMDONG",IF(ISNUMBER(SEARCH($V$53,T1488)),"WINCOMVINHLONG",IF(ISNUMBER(SEARCH($V$54,T1488)),"WINCOMDONGTHAP",IF(ISNUMBER(SEARCH($V$55,T1488)),"WINCOMTIENGIANG",IF(ISNUMBER(SEARCH($V$56,T1488)),"WINCOMQUANGNINH",0))))))))))))))))))))))))))))))))))))))))))))))))))))))</f>
        <v>WINCOMHOCHIMINH</v>
      </c>
    </row>
    <row r="1489" spans="1:25" x14ac:dyDescent="0.2">
      <c r="A1489" t="s">
        <v>0</v>
      </c>
      <c r="B1489" t="s">
        <v>2465</v>
      </c>
      <c r="C1489" t="s">
        <v>2</v>
      </c>
      <c r="D1489" t="s">
        <v>3</v>
      </c>
      <c r="E1489" t="s">
        <v>4</v>
      </c>
      <c r="F1489" s="5">
        <f t="shared" si="93"/>
        <v>1</v>
      </c>
      <c r="G1489" s="2">
        <v>88846</v>
      </c>
      <c r="H1489" s="2">
        <v>97730.6</v>
      </c>
      <c r="I1489" t="s">
        <v>5</v>
      </c>
      <c r="J1489" t="s">
        <v>6</v>
      </c>
      <c r="K1489" t="str">
        <f t="shared" si="94"/>
        <v>Gà muối gói 500g</v>
      </c>
      <c r="L1489" s="8" t="str">
        <f>VLOOKUP(K1489,'[1]Mã Misa'!$B$2:$D$74,2,0)</f>
        <v>Gà muối 500g</v>
      </c>
      <c r="M1489" s="8" t="str">
        <f>VLOOKUP(L1489,'[1]Mã Misa'!$C$2:$D$74,2,0)</f>
        <v>GM500</v>
      </c>
      <c r="N1489" s="2">
        <v>88846</v>
      </c>
      <c r="O1489" t="s">
        <v>2466</v>
      </c>
      <c r="P1489" s="8" t="str">
        <f t="shared" si="95"/>
        <v>0142800</v>
      </c>
      <c r="Q1489" s="8" t="e">
        <f t="array" ref="Q1489">IF(VLOOKUP(P1489,$AA$1:$AC$32,1,0)&lt;&gt;0,(P1489&amp;"A"),0)</f>
        <v>#N/A</v>
      </c>
      <c r="R1489" s="12">
        <v>44517</v>
      </c>
      <c r="S1489" t="s">
        <v>619</v>
      </c>
      <c r="T1489" s="8" t="str">
        <f t="shared" si="96"/>
        <v>VM+ HNI LK</v>
      </c>
      <c r="U1489" t="s">
        <v>6157</v>
      </c>
      <c r="Y1489" t="str">
        <f t="array" ref="Y1489">IF(ISNUMBER(SEARCH($V$3,T1489)),"WINCOMHANOI",IF(ISNUMBER(SEARCH($V$4,T1489)),"WINCOMHOCHIMINH",IF(ISNUMBER(SEARCH($V$5,T1489)),"WINCOMDANANG",IF(ISNUMBER(SEARCH($V$6,T1489)),"WINCOMHAIDUONG",IF(ISNUMBER(SEARCH($V$7,T1489)),"WINCOMQUANGNINH",IF(ISNUMBER(SEARCH($V$8,T1489)),"WINCOMHAIPHONG",IF(ISNUMBER(SEARCH($V$9,T1489)),"WINCOMBACGIANG",IF(ISNUMBER(SEARCH($V$10,T1489)),"WINCOMBACNINH",IF(ISNUMBER(SEARCH($V$11,T1489)),"WINCOMPHUTHO",IF(ISNUMBER(SEARCH($V$12,T1489)),"WINCOMHATINH",IF(ISNUMBER(SEARCH($V$13,T1489)),"WINCOMTHAINGUYEN",IF(ISNUMBER(SEARCH($V$14,T1489)),"WINCOMKHANHHOA",IF(ISNUMBER(SEARCH($V$15,T1489)),"WINCOMHUNGYEN",IF(ISNUMBER(SEARCH($V$16,T1489)),"WINCOMNGHEAN",IF(ISNUMBER(SEARCH($V$17,T1489)),"WINCOMLAOCAI",IF(ISNUMBER(SEARCH($V$18,T1489)),"WINCOMVUNGTAU",IF(ISNUMBER(SEARCH($V$19,T1489)),"WINCOMBINHDUONG",IF(ISNUMBER(SEARCH($V$20,T1489)),"WINCOMKIENGIANG",IF(ISNUMBER(SEARCH($V$21,T1489)),"WINCOMHANAM",IF(ISNUMBER(SEARCH($V$22,T1489)),"WINCOMNAMDINH",IF(ISNUMBER(SEARCH($V$23,T1489)),"WINCOMLANGSON",IF(ISNUMBER(SEARCH($V$24,T1489)),"WINCOMTHANHHOA",IF(ISNUMBER(SEARCH($V$25,T1489)),"WINCOMYENBAI",IF(ISNUMBER(SEARCH($V$26,T1489)),"WINCOMTUYENQUANG",IF(ISNUMBER(SEARCH($V$27,T1489)),"WINCOMHUE",IF(ISNUMBER(SEARCH($V$28,T1489)),"WINCOMQUANGNAM",IF(ISNUMBER(SEARCH($V$29,T1489)),"WINCOMVINHPHUC",IF(ISNUMBER(SEARCH($V$30,T1489)),"WINCOMHAGIANG",IF(ISNUMBER(SEARCH($V$31,T1489)),"WINCOMNINHBINH",IF(ISNUMBER(SEARCH($V$32,T1489)),"WINCOMTRAVINH",IF(ISNUMBER(SEARCH($V$33,T1489)),"WINCOMCANTHO",IF(ISNUMBER(SEARCH($V$34,T1489)),"WINCOMBENTRE",IF(ISNUMBER(SEARCH($V$35,T1489)),"WINCOMCAMAU",IF(ISNUMBER(SEARCH($V$36,T1489)),"WINCOMANGIANG",IF(ISNUMBER(SEARCH($V$37,T1489)),"WINCOMNINHTHUAN",IF(ISNUMBER(SEARCH($V$38,T1489)),"WINCOMTHAIBINH",IF(ISNUMBER(SEARCH($V$39,T1489)),"WINCOMGIALAI",IF(ISNUMBER(SEARCH($V$40,T1489)),"WINCOMHOABINH",IF(ISNUMBER(SEARCH($V$41,T1489)),"WINCOMQUANGNGAI",IF(ISNUMBER(SEARCH($V$42,T1489)),"WINCOMBINHTHUAN",IF(ISNUMBER(SEARCH($V$43,T1489)),"WINCOMDAKLAK",IF(ISNUMBER(SEARCH($V$44,T1489)),"WINCOMSOCTRANG",IF(ISNUMBER(SEARCH($V$45,T1489)),"WINCOMSONLA",IF(ISNUMBER(SEARCH($V$46,T1489)),"WINCOMKONTUM",IF(ISNUMBER(SEARCH($V$47,T1489)),"WINCOMPHUYEN",IF(ISNUMBER(SEARCH($V$48,T1489)),"WINCOMQUANGTRI",IF(ISNUMBER(SEARCH($V$49,T1489)),"WINCOMBINHDINH",IF(ISNUMBER(SEARCH($V$50,T1489)),"WINCOMCAOBANG",IF(ISNUMBER(SEARCH($V$51,T1489)),"WINCOMQUANGBINH",IF(ISNUMBER(SEARCH($V$52,T1489)),"WINCOMLAMDONG",IF(ISNUMBER(SEARCH($V$53,T1489)),"WINCOMVINHLONG",IF(ISNUMBER(SEARCH($V$54,T1489)),"WINCOMDONGTHAP",IF(ISNUMBER(SEARCH($V$55,T1489)),"WINCOMTIENGIANG",IF(ISNUMBER(SEARCH($V$56,T1489)),"WINCOMQUANGNINH",0))))))))))))))))))))))))))))))))))))))))))))))))))))))</f>
        <v>WINCOMHANOI</v>
      </c>
    </row>
    <row r="1490" spans="1:25" x14ac:dyDescent="0.2">
      <c r="A1490" t="s">
        <v>0</v>
      </c>
      <c r="B1490" t="s">
        <v>2467</v>
      </c>
      <c r="C1490" t="s">
        <v>2</v>
      </c>
      <c r="D1490" t="s">
        <v>62</v>
      </c>
      <c r="E1490" t="s">
        <v>4</v>
      </c>
      <c r="F1490" s="5">
        <f t="shared" si="93"/>
        <v>1</v>
      </c>
      <c r="G1490" s="2">
        <v>105400</v>
      </c>
      <c r="H1490" s="2">
        <v>115940.00000000001</v>
      </c>
      <c r="I1490" t="s">
        <v>5</v>
      </c>
      <c r="J1490" t="s">
        <v>63</v>
      </c>
      <c r="K1490" t="str">
        <f t="shared" si="94"/>
        <v>_Đùi gà sốt cay 500g</v>
      </c>
      <c r="L1490" s="8" t="str">
        <f>VLOOKUP(K1490,'[1]Mã Misa'!$B$2:$D$74,2,0)</f>
        <v>Đùi gà sốt cay 500g</v>
      </c>
      <c r="M1490" s="8" t="str">
        <f>VLOOKUP(L1490,'[1]Mã Misa'!$C$2:$D$74,2,0)</f>
        <v>DGSC500</v>
      </c>
      <c r="N1490" s="2">
        <v>105400</v>
      </c>
      <c r="O1490" t="s">
        <v>2468</v>
      </c>
      <c r="P1490" s="8" t="str">
        <f t="shared" si="95"/>
        <v>0142814</v>
      </c>
      <c r="Q1490" s="8" t="e">
        <f t="array" ref="Q1490">IF(VLOOKUP(P1490,$AA$1:$AC$32,1,0)&lt;&gt;0,(P1490&amp;"A"),0)</f>
        <v>#N/A</v>
      </c>
      <c r="R1490" s="12">
        <v>44517</v>
      </c>
      <c r="S1490" t="s">
        <v>2469</v>
      </c>
      <c r="T1490" s="8" t="str">
        <f t="shared" si="96"/>
        <v>VM+ HNI A3</v>
      </c>
      <c r="U1490" t="s">
        <v>6668</v>
      </c>
      <c r="Y1490" t="str">
        <f t="array" ref="Y1490">IF(ISNUMBER(SEARCH($V$3,T1490)),"WINCOMHANOI",IF(ISNUMBER(SEARCH($V$4,T1490)),"WINCOMHOCHIMINH",IF(ISNUMBER(SEARCH($V$5,T1490)),"WINCOMDANANG",IF(ISNUMBER(SEARCH($V$6,T1490)),"WINCOMHAIDUONG",IF(ISNUMBER(SEARCH($V$7,T1490)),"WINCOMQUANGNINH",IF(ISNUMBER(SEARCH($V$8,T1490)),"WINCOMHAIPHONG",IF(ISNUMBER(SEARCH($V$9,T1490)),"WINCOMBACGIANG",IF(ISNUMBER(SEARCH($V$10,T1490)),"WINCOMBACNINH",IF(ISNUMBER(SEARCH($V$11,T1490)),"WINCOMPHUTHO",IF(ISNUMBER(SEARCH($V$12,T1490)),"WINCOMHATINH",IF(ISNUMBER(SEARCH($V$13,T1490)),"WINCOMTHAINGUYEN",IF(ISNUMBER(SEARCH($V$14,T1490)),"WINCOMKHANHHOA",IF(ISNUMBER(SEARCH($V$15,T1490)),"WINCOMHUNGYEN",IF(ISNUMBER(SEARCH($V$16,T1490)),"WINCOMNGHEAN",IF(ISNUMBER(SEARCH($V$17,T1490)),"WINCOMLAOCAI",IF(ISNUMBER(SEARCH($V$18,T1490)),"WINCOMVUNGTAU",IF(ISNUMBER(SEARCH($V$19,T1490)),"WINCOMBINHDUONG",IF(ISNUMBER(SEARCH($V$20,T1490)),"WINCOMKIENGIANG",IF(ISNUMBER(SEARCH($V$21,T1490)),"WINCOMHANAM",IF(ISNUMBER(SEARCH($V$22,T1490)),"WINCOMNAMDINH",IF(ISNUMBER(SEARCH($V$23,T1490)),"WINCOMLANGSON",IF(ISNUMBER(SEARCH($V$24,T1490)),"WINCOMTHANHHOA",IF(ISNUMBER(SEARCH($V$25,T1490)),"WINCOMYENBAI",IF(ISNUMBER(SEARCH($V$26,T1490)),"WINCOMTUYENQUANG",IF(ISNUMBER(SEARCH($V$27,T1490)),"WINCOMHUE",IF(ISNUMBER(SEARCH($V$28,T1490)),"WINCOMQUANGNAM",IF(ISNUMBER(SEARCH($V$29,T1490)),"WINCOMVINHPHUC",IF(ISNUMBER(SEARCH($V$30,T1490)),"WINCOMHAGIANG",IF(ISNUMBER(SEARCH($V$31,T1490)),"WINCOMNINHBINH",IF(ISNUMBER(SEARCH($V$32,T1490)),"WINCOMTRAVINH",IF(ISNUMBER(SEARCH($V$33,T1490)),"WINCOMCANTHO",IF(ISNUMBER(SEARCH($V$34,T1490)),"WINCOMBENTRE",IF(ISNUMBER(SEARCH($V$35,T1490)),"WINCOMCAMAU",IF(ISNUMBER(SEARCH($V$36,T1490)),"WINCOMANGIANG",IF(ISNUMBER(SEARCH($V$37,T1490)),"WINCOMNINHTHUAN",IF(ISNUMBER(SEARCH($V$38,T1490)),"WINCOMTHAIBINH",IF(ISNUMBER(SEARCH($V$39,T1490)),"WINCOMGIALAI",IF(ISNUMBER(SEARCH($V$40,T1490)),"WINCOMHOABINH",IF(ISNUMBER(SEARCH($V$41,T1490)),"WINCOMQUANGNGAI",IF(ISNUMBER(SEARCH($V$42,T1490)),"WINCOMBINHTHUAN",IF(ISNUMBER(SEARCH($V$43,T1490)),"WINCOMDAKLAK",IF(ISNUMBER(SEARCH($V$44,T1490)),"WINCOMSOCTRANG",IF(ISNUMBER(SEARCH($V$45,T1490)),"WINCOMSONLA",IF(ISNUMBER(SEARCH($V$46,T1490)),"WINCOMKONTUM",IF(ISNUMBER(SEARCH($V$47,T1490)),"WINCOMPHUYEN",IF(ISNUMBER(SEARCH($V$48,T1490)),"WINCOMQUANGTRI",IF(ISNUMBER(SEARCH($V$49,T1490)),"WINCOMBINHDINH",IF(ISNUMBER(SEARCH($V$50,T1490)),"WINCOMCAOBANG",IF(ISNUMBER(SEARCH($V$51,T1490)),"WINCOMQUANGBINH",IF(ISNUMBER(SEARCH($V$52,T1490)),"WINCOMLAMDONG",IF(ISNUMBER(SEARCH($V$53,T1490)),"WINCOMVINHLONG",IF(ISNUMBER(SEARCH($V$54,T1490)),"WINCOMDONGTHAP",IF(ISNUMBER(SEARCH($V$55,T1490)),"WINCOMTIENGIANG",IF(ISNUMBER(SEARCH($V$56,T1490)),"WINCOMQUANGNINH",0))))))))))))))))))))))))))))))))))))))))))))))))))))))</f>
        <v>WINCOMHANOI</v>
      </c>
    </row>
    <row r="1491" spans="1:25" x14ac:dyDescent="0.2">
      <c r="A1491" t="s">
        <v>0</v>
      </c>
      <c r="B1491" t="s">
        <v>2470</v>
      </c>
      <c r="C1491" t="s">
        <v>2</v>
      </c>
      <c r="D1491" t="s">
        <v>3</v>
      </c>
      <c r="E1491" t="s">
        <v>4</v>
      </c>
      <c r="F1491" s="5">
        <f t="shared" si="93"/>
        <v>3</v>
      </c>
      <c r="G1491" s="2">
        <v>266538</v>
      </c>
      <c r="H1491" s="2">
        <v>293191.80000000005</v>
      </c>
      <c r="I1491" t="s">
        <v>5</v>
      </c>
      <c r="J1491" t="s">
        <v>6</v>
      </c>
      <c r="K1491" t="str">
        <f t="shared" si="94"/>
        <v>Gà muối gói 500g</v>
      </c>
      <c r="L1491" s="8" t="str">
        <f>VLOOKUP(K1491,'[1]Mã Misa'!$B$2:$D$74,2,0)</f>
        <v>Gà muối 500g</v>
      </c>
      <c r="M1491" s="8" t="str">
        <f>VLOOKUP(L1491,'[1]Mã Misa'!$C$2:$D$74,2,0)</f>
        <v>GM500</v>
      </c>
      <c r="N1491" s="2">
        <v>88846</v>
      </c>
      <c r="O1491" t="s">
        <v>2471</v>
      </c>
      <c r="P1491" s="8" t="str">
        <f t="shared" si="95"/>
        <v>0000591</v>
      </c>
      <c r="Q1491" s="8" t="str">
        <f t="array" ref="Q1491">IF(VLOOKUP(P1491,$AA$1:$AC$32,1,0)&lt;&gt;0,(P1491&amp;"A"),0)</f>
        <v>0000591A</v>
      </c>
      <c r="R1491" s="12">
        <v>44517</v>
      </c>
      <c r="S1491" t="s">
        <v>2472</v>
      </c>
      <c r="T1491" s="8" t="str">
        <f t="shared" si="96"/>
        <v>VM+ TGG 15</v>
      </c>
      <c r="U1491" t="s">
        <v>6669</v>
      </c>
      <c r="Y1491" t="str">
        <f t="array" ref="Y1491">IF(ISNUMBER(SEARCH($V$3,T1491)),"WINCOMHANOI",IF(ISNUMBER(SEARCH($V$4,T1491)),"WINCOMHOCHIMINH",IF(ISNUMBER(SEARCH($V$5,T1491)),"WINCOMDANANG",IF(ISNUMBER(SEARCH($V$6,T1491)),"WINCOMHAIDUONG",IF(ISNUMBER(SEARCH($V$7,T1491)),"WINCOMQUANGNINH",IF(ISNUMBER(SEARCH($V$8,T1491)),"WINCOMHAIPHONG",IF(ISNUMBER(SEARCH($V$9,T1491)),"WINCOMBACGIANG",IF(ISNUMBER(SEARCH($V$10,T1491)),"WINCOMBACNINH",IF(ISNUMBER(SEARCH($V$11,T1491)),"WINCOMPHUTHO",IF(ISNUMBER(SEARCH($V$12,T1491)),"WINCOMHATINH",IF(ISNUMBER(SEARCH($V$13,T1491)),"WINCOMTHAINGUYEN",IF(ISNUMBER(SEARCH($V$14,T1491)),"WINCOMKHANHHOA",IF(ISNUMBER(SEARCH($V$15,T1491)),"WINCOMHUNGYEN",IF(ISNUMBER(SEARCH($V$16,T1491)),"WINCOMNGHEAN",IF(ISNUMBER(SEARCH($V$17,T1491)),"WINCOMLAOCAI",IF(ISNUMBER(SEARCH($V$18,T1491)),"WINCOMVUNGTAU",IF(ISNUMBER(SEARCH($V$19,T1491)),"WINCOMBINHDUONG",IF(ISNUMBER(SEARCH($V$20,T1491)),"WINCOMKIENGIANG",IF(ISNUMBER(SEARCH($V$21,T1491)),"WINCOMHANAM",IF(ISNUMBER(SEARCH($V$22,T1491)),"WINCOMNAMDINH",IF(ISNUMBER(SEARCH($V$23,T1491)),"WINCOMLANGSON",IF(ISNUMBER(SEARCH($V$24,T1491)),"WINCOMTHANHHOA",IF(ISNUMBER(SEARCH($V$25,T1491)),"WINCOMYENBAI",IF(ISNUMBER(SEARCH($V$26,T1491)),"WINCOMTUYENQUANG",IF(ISNUMBER(SEARCH($V$27,T1491)),"WINCOMHUE",IF(ISNUMBER(SEARCH($V$28,T1491)),"WINCOMQUANGNAM",IF(ISNUMBER(SEARCH($V$29,T1491)),"WINCOMVINHPHUC",IF(ISNUMBER(SEARCH($V$30,T1491)),"WINCOMHAGIANG",IF(ISNUMBER(SEARCH($V$31,T1491)),"WINCOMNINHBINH",IF(ISNUMBER(SEARCH($V$32,T1491)),"WINCOMTRAVINH",IF(ISNUMBER(SEARCH($V$33,T1491)),"WINCOMCANTHO",IF(ISNUMBER(SEARCH($V$34,T1491)),"WINCOMBENTRE",IF(ISNUMBER(SEARCH($V$35,T1491)),"WINCOMCAMAU",IF(ISNUMBER(SEARCH($V$36,T1491)),"WINCOMANGIANG",IF(ISNUMBER(SEARCH($V$37,T1491)),"WINCOMNINHTHUAN",IF(ISNUMBER(SEARCH($V$38,T1491)),"WINCOMTHAIBINH",IF(ISNUMBER(SEARCH($V$39,T1491)),"WINCOMGIALAI",IF(ISNUMBER(SEARCH($V$40,T1491)),"WINCOMHOABINH",IF(ISNUMBER(SEARCH($V$41,T1491)),"WINCOMQUANGNGAI",IF(ISNUMBER(SEARCH($V$42,T1491)),"WINCOMBINHTHUAN",IF(ISNUMBER(SEARCH($V$43,T1491)),"WINCOMDAKLAK",IF(ISNUMBER(SEARCH($V$44,T1491)),"WINCOMSOCTRANG",IF(ISNUMBER(SEARCH($V$45,T1491)),"WINCOMSONLA",IF(ISNUMBER(SEARCH($V$46,T1491)),"WINCOMKONTUM",IF(ISNUMBER(SEARCH($V$47,T1491)),"WINCOMPHUYEN",IF(ISNUMBER(SEARCH($V$48,T1491)),"WINCOMQUANGTRI",IF(ISNUMBER(SEARCH($V$49,T1491)),"WINCOMBINHDINH",IF(ISNUMBER(SEARCH($V$50,T1491)),"WINCOMCAOBANG",IF(ISNUMBER(SEARCH($V$51,T1491)),"WINCOMQUANGBINH",IF(ISNUMBER(SEARCH($V$52,T1491)),"WINCOMLAMDONG",IF(ISNUMBER(SEARCH($V$53,T1491)),"WINCOMVINHLONG",IF(ISNUMBER(SEARCH($V$54,T1491)),"WINCOMDONGTHAP",IF(ISNUMBER(SEARCH($V$55,T1491)),"WINCOMTIENGIANG",IF(ISNUMBER(SEARCH($V$56,T1491)),"WINCOMQUANGNINH",0))))))))))))))))))))))))))))))))))))))))))))))))))))))</f>
        <v>WINCOMTIENGIANG</v>
      </c>
    </row>
    <row r="1492" spans="1:25" x14ac:dyDescent="0.2">
      <c r="A1492" t="s">
        <v>0</v>
      </c>
      <c r="B1492" t="s">
        <v>2473</v>
      </c>
      <c r="C1492" t="s">
        <v>2</v>
      </c>
      <c r="D1492" t="s">
        <v>35</v>
      </c>
      <c r="E1492" t="s">
        <v>4</v>
      </c>
      <c r="F1492" s="5">
        <f t="shared" si="93"/>
        <v>1</v>
      </c>
      <c r="G1492" s="2">
        <v>73431</v>
      </c>
      <c r="H1492" s="2">
        <v>80774.100000000006</v>
      </c>
      <c r="I1492" t="s">
        <v>5</v>
      </c>
      <c r="J1492" t="s">
        <v>36</v>
      </c>
      <c r="K1492" t="str">
        <f t="shared" si="94"/>
        <v>Chân giò heo muối gói 300g</v>
      </c>
      <c r="L1492" s="8" t="str">
        <f>VLOOKUP(K1492,'[1]Mã Misa'!$B$2:$D$74,2,0)</f>
        <v>Chân giò heo muối 300g</v>
      </c>
      <c r="M1492" s="8" t="str">
        <f>VLOOKUP(L1492,'[1]Mã Misa'!$C$2:$D$74,2,0)</f>
        <v>CGM300</v>
      </c>
      <c r="N1492" s="2">
        <v>73431</v>
      </c>
      <c r="O1492" t="s">
        <v>2474</v>
      </c>
      <c r="P1492" s="8" t="str">
        <f t="shared" si="95"/>
        <v>0002298</v>
      </c>
      <c r="Q1492" s="8" t="e">
        <f t="array" ref="Q1492">IF(VLOOKUP(P1492,$AA$1:$AC$32,1,0)&lt;&gt;0,(P1492&amp;"A"),0)</f>
        <v>#N/A</v>
      </c>
      <c r="R1492" s="12">
        <v>44517</v>
      </c>
      <c r="S1492" t="s">
        <v>782</v>
      </c>
      <c r="T1492" s="8" t="str">
        <f t="shared" si="96"/>
        <v>VM+ BGG 33</v>
      </c>
      <c r="U1492" t="s">
        <v>6205</v>
      </c>
      <c r="Y1492" t="str">
        <f t="array" ref="Y1492">IF(ISNUMBER(SEARCH($V$3,T1492)),"WINCOMHANOI",IF(ISNUMBER(SEARCH($V$4,T1492)),"WINCOMHOCHIMINH",IF(ISNUMBER(SEARCH($V$5,T1492)),"WINCOMDANANG",IF(ISNUMBER(SEARCH($V$6,T1492)),"WINCOMHAIDUONG",IF(ISNUMBER(SEARCH($V$7,T1492)),"WINCOMQUANGNINH",IF(ISNUMBER(SEARCH($V$8,T1492)),"WINCOMHAIPHONG",IF(ISNUMBER(SEARCH($V$9,T1492)),"WINCOMBACGIANG",IF(ISNUMBER(SEARCH($V$10,T1492)),"WINCOMBACNINH",IF(ISNUMBER(SEARCH($V$11,T1492)),"WINCOMPHUTHO",IF(ISNUMBER(SEARCH($V$12,T1492)),"WINCOMHATINH",IF(ISNUMBER(SEARCH($V$13,T1492)),"WINCOMTHAINGUYEN",IF(ISNUMBER(SEARCH($V$14,T1492)),"WINCOMKHANHHOA",IF(ISNUMBER(SEARCH($V$15,T1492)),"WINCOMHUNGYEN",IF(ISNUMBER(SEARCH($V$16,T1492)),"WINCOMNGHEAN",IF(ISNUMBER(SEARCH($V$17,T1492)),"WINCOMLAOCAI",IF(ISNUMBER(SEARCH($V$18,T1492)),"WINCOMVUNGTAU",IF(ISNUMBER(SEARCH($V$19,T1492)),"WINCOMBINHDUONG",IF(ISNUMBER(SEARCH($V$20,T1492)),"WINCOMKIENGIANG",IF(ISNUMBER(SEARCH($V$21,T1492)),"WINCOMHANAM",IF(ISNUMBER(SEARCH($V$22,T1492)),"WINCOMNAMDINH",IF(ISNUMBER(SEARCH($V$23,T1492)),"WINCOMLANGSON",IF(ISNUMBER(SEARCH($V$24,T1492)),"WINCOMTHANHHOA",IF(ISNUMBER(SEARCH($V$25,T1492)),"WINCOMYENBAI",IF(ISNUMBER(SEARCH($V$26,T1492)),"WINCOMTUYENQUANG",IF(ISNUMBER(SEARCH($V$27,T1492)),"WINCOMHUE",IF(ISNUMBER(SEARCH($V$28,T1492)),"WINCOMQUANGNAM",IF(ISNUMBER(SEARCH($V$29,T1492)),"WINCOMVINHPHUC",IF(ISNUMBER(SEARCH($V$30,T1492)),"WINCOMHAGIANG",IF(ISNUMBER(SEARCH($V$31,T1492)),"WINCOMNINHBINH",IF(ISNUMBER(SEARCH($V$32,T1492)),"WINCOMTRAVINH",IF(ISNUMBER(SEARCH($V$33,T1492)),"WINCOMCANTHO",IF(ISNUMBER(SEARCH($V$34,T1492)),"WINCOMBENTRE",IF(ISNUMBER(SEARCH($V$35,T1492)),"WINCOMCAMAU",IF(ISNUMBER(SEARCH($V$36,T1492)),"WINCOMANGIANG",IF(ISNUMBER(SEARCH($V$37,T1492)),"WINCOMNINHTHUAN",IF(ISNUMBER(SEARCH($V$38,T1492)),"WINCOMTHAIBINH",IF(ISNUMBER(SEARCH($V$39,T1492)),"WINCOMGIALAI",IF(ISNUMBER(SEARCH($V$40,T1492)),"WINCOMHOABINH",IF(ISNUMBER(SEARCH($V$41,T1492)),"WINCOMQUANGNGAI",IF(ISNUMBER(SEARCH($V$42,T1492)),"WINCOMBINHTHUAN",IF(ISNUMBER(SEARCH($V$43,T1492)),"WINCOMDAKLAK",IF(ISNUMBER(SEARCH($V$44,T1492)),"WINCOMSOCTRANG",IF(ISNUMBER(SEARCH($V$45,T1492)),"WINCOMSONLA",IF(ISNUMBER(SEARCH($V$46,T1492)),"WINCOMKONTUM",IF(ISNUMBER(SEARCH($V$47,T1492)),"WINCOMPHUYEN",IF(ISNUMBER(SEARCH($V$48,T1492)),"WINCOMQUANGTRI",IF(ISNUMBER(SEARCH($V$49,T1492)),"WINCOMBINHDINH",IF(ISNUMBER(SEARCH($V$50,T1492)),"WINCOMCAOBANG",IF(ISNUMBER(SEARCH($V$51,T1492)),"WINCOMQUANGBINH",IF(ISNUMBER(SEARCH($V$52,T1492)),"WINCOMLAMDONG",IF(ISNUMBER(SEARCH($V$53,T1492)),"WINCOMVINHLONG",IF(ISNUMBER(SEARCH($V$54,T1492)),"WINCOMDONGTHAP",IF(ISNUMBER(SEARCH($V$55,T1492)),"WINCOMTIENGIANG",IF(ISNUMBER(SEARCH($V$56,T1492)),"WINCOMQUANGNINH",0))))))))))))))))))))))))))))))))))))))))))))))))))))))</f>
        <v>WINCOMBACGIANG</v>
      </c>
    </row>
    <row r="1493" spans="1:25" x14ac:dyDescent="0.2">
      <c r="A1493" t="s">
        <v>0</v>
      </c>
      <c r="B1493" t="s">
        <v>2475</v>
      </c>
      <c r="C1493" t="s">
        <v>2</v>
      </c>
      <c r="D1493" t="s">
        <v>3</v>
      </c>
      <c r="E1493" t="s">
        <v>4</v>
      </c>
      <c r="F1493" s="5">
        <f t="shared" si="93"/>
        <v>1</v>
      </c>
      <c r="G1493" s="2">
        <v>88846</v>
      </c>
      <c r="H1493" s="2">
        <v>97730.6</v>
      </c>
      <c r="I1493" t="s">
        <v>5</v>
      </c>
      <c r="J1493" t="s">
        <v>6</v>
      </c>
      <c r="K1493" t="str">
        <f t="shared" si="94"/>
        <v>Gà muối gói 500g</v>
      </c>
      <c r="L1493" s="8" t="str">
        <f>VLOOKUP(K1493,'[1]Mã Misa'!$B$2:$D$74,2,0)</f>
        <v>Gà muối 500g</v>
      </c>
      <c r="M1493" s="8" t="str">
        <f>VLOOKUP(L1493,'[1]Mã Misa'!$C$2:$D$74,2,0)</f>
        <v>GM500</v>
      </c>
      <c r="N1493" s="2">
        <v>88846</v>
      </c>
      <c r="O1493" t="s">
        <v>2476</v>
      </c>
      <c r="P1493" s="8" t="str">
        <f t="shared" si="95"/>
        <v>0142837</v>
      </c>
      <c r="Q1493" s="8" t="e">
        <f t="array" ref="Q1493">IF(VLOOKUP(P1493,$AA$1:$AC$32,1,0)&lt;&gt;0,(P1493&amp;"A"),0)</f>
        <v>#N/A</v>
      </c>
      <c r="R1493" s="12">
        <v>44517</v>
      </c>
      <c r="S1493" t="s">
        <v>2477</v>
      </c>
      <c r="T1493" s="8" t="str">
        <f t="shared" si="96"/>
        <v>VM+ HNI CT</v>
      </c>
      <c r="U1493" t="s">
        <v>6670</v>
      </c>
      <c r="Y1493" t="str">
        <f t="array" ref="Y1493">IF(ISNUMBER(SEARCH($V$3,T1493)),"WINCOMHANOI",IF(ISNUMBER(SEARCH($V$4,T1493)),"WINCOMHOCHIMINH",IF(ISNUMBER(SEARCH($V$5,T1493)),"WINCOMDANANG",IF(ISNUMBER(SEARCH($V$6,T1493)),"WINCOMHAIDUONG",IF(ISNUMBER(SEARCH($V$7,T1493)),"WINCOMQUANGNINH",IF(ISNUMBER(SEARCH($V$8,T1493)),"WINCOMHAIPHONG",IF(ISNUMBER(SEARCH($V$9,T1493)),"WINCOMBACGIANG",IF(ISNUMBER(SEARCH($V$10,T1493)),"WINCOMBACNINH",IF(ISNUMBER(SEARCH($V$11,T1493)),"WINCOMPHUTHO",IF(ISNUMBER(SEARCH($V$12,T1493)),"WINCOMHATINH",IF(ISNUMBER(SEARCH($V$13,T1493)),"WINCOMTHAINGUYEN",IF(ISNUMBER(SEARCH($V$14,T1493)),"WINCOMKHANHHOA",IF(ISNUMBER(SEARCH($V$15,T1493)),"WINCOMHUNGYEN",IF(ISNUMBER(SEARCH($V$16,T1493)),"WINCOMNGHEAN",IF(ISNUMBER(SEARCH($V$17,T1493)),"WINCOMLAOCAI",IF(ISNUMBER(SEARCH($V$18,T1493)),"WINCOMVUNGTAU",IF(ISNUMBER(SEARCH($V$19,T1493)),"WINCOMBINHDUONG",IF(ISNUMBER(SEARCH($V$20,T1493)),"WINCOMKIENGIANG",IF(ISNUMBER(SEARCH($V$21,T1493)),"WINCOMHANAM",IF(ISNUMBER(SEARCH($V$22,T1493)),"WINCOMNAMDINH",IF(ISNUMBER(SEARCH($V$23,T1493)),"WINCOMLANGSON",IF(ISNUMBER(SEARCH($V$24,T1493)),"WINCOMTHANHHOA",IF(ISNUMBER(SEARCH($V$25,T1493)),"WINCOMYENBAI",IF(ISNUMBER(SEARCH($V$26,T1493)),"WINCOMTUYENQUANG",IF(ISNUMBER(SEARCH($V$27,T1493)),"WINCOMHUE",IF(ISNUMBER(SEARCH($V$28,T1493)),"WINCOMQUANGNAM",IF(ISNUMBER(SEARCH($V$29,T1493)),"WINCOMVINHPHUC",IF(ISNUMBER(SEARCH($V$30,T1493)),"WINCOMHAGIANG",IF(ISNUMBER(SEARCH($V$31,T1493)),"WINCOMNINHBINH",IF(ISNUMBER(SEARCH($V$32,T1493)),"WINCOMTRAVINH",IF(ISNUMBER(SEARCH($V$33,T1493)),"WINCOMCANTHO",IF(ISNUMBER(SEARCH($V$34,T1493)),"WINCOMBENTRE",IF(ISNUMBER(SEARCH($V$35,T1493)),"WINCOMCAMAU",IF(ISNUMBER(SEARCH($V$36,T1493)),"WINCOMANGIANG",IF(ISNUMBER(SEARCH($V$37,T1493)),"WINCOMNINHTHUAN",IF(ISNUMBER(SEARCH($V$38,T1493)),"WINCOMTHAIBINH",IF(ISNUMBER(SEARCH($V$39,T1493)),"WINCOMGIALAI",IF(ISNUMBER(SEARCH($V$40,T1493)),"WINCOMHOABINH",IF(ISNUMBER(SEARCH($V$41,T1493)),"WINCOMQUANGNGAI",IF(ISNUMBER(SEARCH($V$42,T1493)),"WINCOMBINHTHUAN",IF(ISNUMBER(SEARCH($V$43,T1493)),"WINCOMDAKLAK",IF(ISNUMBER(SEARCH($V$44,T1493)),"WINCOMSOCTRANG",IF(ISNUMBER(SEARCH($V$45,T1493)),"WINCOMSONLA",IF(ISNUMBER(SEARCH($V$46,T1493)),"WINCOMKONTUM",IF(ISNUMBER(SEARCH($V$47,T1493)),"WINCOMPHUYEN",IF(ISNUMBER(SEARCH($V$48,T1493)),"WINCOMQUANGTRI",IF(ISNUMBER(SEARCH($V$49,T1493)),"WINCOMBINHDINH",IF(ISNUMBER(SEARCH($V$50,T1493)),"WINCOMCAOBANG",IF(ISNUMBER(SEARCH($V$51,T1493)),"WINCOMQUANGBINH",IF(ISNUMBER(SEARCH($V$52,T1493)),"WINCOMLAMDONG",IF(ISNUMBER(SEARCH($V$53,T1493)),"WINCOMVINHLONG",IF(ISNUMBER(SEARCH($V$54,T1493)),"WINCOMDONGTHAP",IF(ISNUMBER(SEARCH($V$55,T1493)),"WINCOMTIENGIANG",IF(ISNUMBER(SEARCH($V$56,T1493)),"WINCOMQUANGNINH",0))))))))))))))))))))))))))))))))))))))))))))))))))))))</f>
        <v>WINCOMHANOI</v>
      </c>
    </row>
    <row r="1494" spans="1:25" x14ac:dyDescent="0.2">
      <c r="A1494" t="s">
        <v>0</v>
      </c>
      <c r="B1494" t="s">
        <v>2475</v>
      </c>
      <c r="C1494" t="s">
        <v>31</v>
      </c>
      <c r="D1494" t="s">
        <v>20</v>
      </c>
      <c r="E1494" t="s">
        <v>4</v>
      </c>
      <c r="F1494" s="5">
        <f t="shared" si="93"/>
        <v>1</v>
      </c>
      <c r="G1494" s="2">
        <v>50182</v>
      </c>
      <c r="H1494" s="2">
        <v>55200.200000000004</v>
      </c>
      <c r="I1494" t="s">
        <v>5</v>
      </c>
      <c r="J1494" t="s">
        <v>21</v>
      </c>
      <c r="K1494" t="str">
        <f t="shared" si="94"/>
        <v>Giò tai lưỡi xào gói 250g</v>
      </c>
      <c r="L1494" s="8" t="str">
        <f>VLOOKUP(K1494,'[1]Mã Misa'!$B$2:$D$74,2,0)</f>
        <v>Giò Tai Lưỡi Xào 250g</v>
      </c>
      <c r="M1494" s="8" t="str">
        <f>VLOOKUP(L1494,'[1]Mã Misa'!$C$2:$D$74,2,0)</f>
        <v>GTLX250G</v>
      </c>
      <c r="N1494" s="2">
        <v>50182</v>
      </c>
      <c r="O1494" t="s">
        <v>2476</v>
      </c>
      <c r="P1494" s="8" t="str">
        <f t="shared" si="95"/>
        <v>0142837</v>
      </c>
      <c r="Q1494" s="8" t="e">
        <f t="array" ref="Q1494">IF(VLOOKUP(P1494,$AA$1:$AC$32,1,0)&lt;&gt;0,(P1494&amp;"A"),0)</f>
        <v>#N/A</v>
      </c>
      <c r="R1494" s="12">
        <v>44517</v>
      </c>
      <c r="S1494" t="s">
        <v>2477</v>
      </c>
      <c r="T1494" s="8" t="str">
        <f t="shared" si="96"/>
        <v>VM+ HNI CT</v>
      </c>
      <c r="U1494" t="s">
        <v>6670</v>
      </c>
      <c r="Y1494" t="str">
        <f t="array" ref="Y1494">IF(ISNUMBER(SEARCH($V$3,T1494)),"WINCOMHANOI",IF(ISNUMBER(SEARCH($V$4,T1494)),"WINCOMHOCHIMINH",IF(ISNUMBER(SEARCH($V$5,T1494)),"WINCOMDANANG",IF(ISNUMBER(SEARCH($V$6,T1494)),"WINCOMHAIDUONG",IF(ISNUMBER(SEARCH($V$7,T1494)),"WINCOMQUANGNINH",IF(ISNUMBER(SEARCH($V$8,T1494)),"WINCOMHAIPHONG",IF(ISNUMBER(SEARCH($V$9,T1494)),"WINCOMBACGIANG",IF(ISNUMBER(SEARCH($V$10,T1494)),"WINCOMBACNINH",IF(ISNUMBER(SEARCH($V$11,T1494)),"WINCOMPHUTHO",IF(ISNUMBER(SEARCH($V$12,T1494)),"WINCOMHATINH",IF(ISNUMBER(SEARCH($V$13,T1494)),"WINCOMTHAINGUYEN",IF(ISNUMBER(SEARCH($V$14,T1494)),"WINCOMKHANHHOA",IF(ISNUMBER(SEARCH($V$15,T1494)),"WINCOMHUNGYEN",IF(ISNUMBER(SEARCH($V$16,T1494)),"WINCOMNGHEAN",IF(ISNUMBER(SEARCH($V$17,T1494)),"WINCOMLAOCAI",IF(ISNUMBER(SEARCH($V$18,T1494)),"WINCOMVUNGTAU",IF(ISNUMBER(SEARCH($V$19,T1494)),"WINCOMBINHDUONG",IF(ISNUMBER(SEARCH($V$20,T1494)),"WINCOMKIENGIANG",IF(ISNUMBER(SEARCH($V$21,T1494)),"WINCOMHANAM",IF(ISNUMBER(SEARCH($V$22,T1494)),"WINCOMNAMDINH",IF(ISNUMBER(SEARCH($V$23,T1494)),"WINCOMLANGSON",IF(ISNUMBER(SEARCH($V$24,T1494)),"WINCOMTHANHHOA",IF(ISNUMBER(SEARCH($V$25,T1494)),"WINCOMYENBAI",IF(ISNUMBER(SEARCH($V$26,T1494)),"WINCOMTUYENQUANG",IF(ISNUMBER(SEARCH($V$27,T1494)),"WINCOMHUE",IF(ISNUMBER(SEARCH($V$28,T1494)),"WINCOMQUANGNAM",IF(ISNUMBER(SEARCH($V$29,T1494)),"WINCOMVINHPHUC",IF(ISNUMBER(SEARCH($V$30,T1494)),"WINCOMHAGIANG",IF(ISNUMBER(SEARCH($V$31,T1494)),"WINCOMNINHBINH",IF(ISNUMBER(SEARCH($V$32,T1494)),"WINCOMTRAVINH",IF(ISNUMBER(SEARCH($V$33,T1494)),"WINCOMCANTHO",IF(ISNUMBER(SEARCH($V$34,T1494)),"WINCOMBENTRE",IF(ISNUMBER(SEARCH($V$35,T1494)),"WINCOMCAMAU",IF(ISNUMBER(SEARCH($V$36,T1494)),"WINCOMANGIANG",IF(ISNUMBER(SEARCH($V$37,T1494)),"WINCOMNINHTHUAN",IF(ISNUMBER(SEARCH($V$38,T1494)),"WINCOMTHAIBINH",IF(ISNUMBER(SEARCH($V$39,T1494)),"WINCOMGIALAI",IF(ISNUMBER(SEARCH($V$40,T1494)),"WINCOMHOABINH",IF(ISNUMBER(SEARCH($V$41,T1494)),"WINCOMQUANGNGAI",IF(ISNUMBER(SEARCH($V$42,T1494)),"WINCOMBINHTHUAN",IF(ISNUMBER(SEARCH($V$43,T1494)),"WINCOMDAKLAK",IF(ISNUMBER(SEARCH($V$44,T1494)),"WINCOMSOCTRANG",IF(ISNUMBER(SEARCH($V$45,T1494)),"WINCOMSONLA",IF(ISNUMBER(SEARCH($V$46,T1494)),"WINCOMKONTUM",IF(ISNUMBER(SEARCH($V$47,T1494)),"WINCOMPHUYEN",IF(ISNUMBER(SEARCH($V$48,T1494)),"WINCOMQUANGTRI",IF(ISNUMBER(SEARCH($V$49,T1494)),"WINCOMBINHDINH",IF(ISNUMBER(SEARCH($V$50,T1494)),"WINCOMCAOBANG",IF(ISNUMBER(SEARCH($V$51,T1494)),"WINCOMQUANGBINH",IF(ISNUMBER(SEARCH($V$52,T1494)),"WINCOMLAMDONG",IF(ISNUMBER(SEARCH($V$53,T1494)),"WINCOMVINHLONG",IF(ISNUMBER(SEARCH($V$54,T1494)),"WINCOMDONGTHAP",IF(ISNUMBER(SEARCH($V$55,T1494)),"WINCOMTIENGIANG",IF(ISNUMBER(SEARCH($V$56,T1494)),"WINCOMQUANGNINH",0))))))))))))))))))))))))))))))))))))))))))))))))))))))</f>
        <v>WINCOMHANOI</v>
      </c>
    </row>
    <row r="1495" spans="1:25" x14ac:dyDescent="0.2">
      <c r="A1495" t="s">
        <v>0</v>
      </c>
      <c r="B1495" t="s">
        <v>2478</v>
      </c>
      <c r="C1495" t="s">
        <v>2</v>
      </c>
      <c r="D1495" t="s">
        <v>3</v>
      </c>
      <c r="E1495" t="s">
        <v>4</v>
      </c>
      <c r="F1495" s="5">
        <f t="shared" si="93"/>
        <v>2</v>
      </c>
      <c r="G1495" s="2">
        <v>177692</v>
      </c>
      <c r="H1495" s="2">
        <v>195461.2</v>
      </c>
      <c r="I1495" t="s">
        <v>5</v>
      </c>
      <c r="J1495" t="s">
        <v>6</v>
      </c>
      <c r="K1495" t="str">
        <f t="shared" si="94"/>
        <v>Gà muối gói 500g</v>
      </c>
      <c r="L1495" s="8" t="str">
        <f>VLOOKUP(K1495,'[1]Mã Misa'!$B$2:$D$74,2,0)</f>
        <v>Gà muối 500g</v>
      </c>
      <c r="M1495" s="8" t="str">
        <f>VLOOKUP(L1495,'[1]Mã Misa'!$C$2:$D$74,2,0)</f>
        <v>GM500</v>
      </c>
      <c r="N1495" s="2">
        <v>88846</v>
      </c>
      <c r="O1495" t="s">
        <v>2479</v>
      </c>
      <c r="P1495" s="8" t="str">
        <f t="shared" si="95"/>
        <v>0142839</v>
      </c>
      <c r="Q1495" s="8" t="e">
        <f t="array" ref="Q1495">IF(VLOOKUP(P1495,$AA$1:$AC$32,1,0)&lt;&gt;0,(P1495&amp;"A"),0)</f>
        <v>#N/A</v>
      </c>
      <c r="R1495" s="12">
        <v>44517</v>
      </c>
      <c r="S1495" t="s">
        <v>2480</v>
      </c>
      <c r="T1495" s="8" t="str">
        <f t="shared" si="96"/>
        <v>VM+ HNI Ki</v>
      </c>
      <c r="U1495" t="s">
        <v>6671</v>
      </c>
      <c r="Y1495" t="str">
        <f t="array" ref="Y1495">IF(ISNUMBER(SEARCH($V$3,T1495)),"WINCOMHANOI",IF(ISNUMBER(SEARCH($V$4,T1495)),"WINCOMHOCHIMINH",IF(ISNUMBER(SEARCH($V$5,T1495)),"WINCOMDANANG",IF(ISNUMBER(SEARCH($V$6,T1495)),"WINCOMHAIDUONG",IF(ISNUMBER(SEARCH($V$7,T1495)),"WINCOMQUANGNINH",IF(ISNUMBER(SEARCH($V$8,T1495)),"WINCOMHAIPHONG",IF(ISNUMBER(SEARCH($V$9,T1495)),"WINCOMBACGIANG",IF(ISNUMBER(SEARCH($V$10,T1495)),"WINCOMBACNINH",IF(ISNUMBER(SEARCH($V$11,T1495)),"WINCOMPHUTHO",IF(ISNUMBER(SEARCH($V$12,T1495)),"WINCOMHATINH",IF(ISNUMBER(SEARCH($V$13,T1495)),"WINCOMTHAINGUYEN",IF(ISNUMBER(SEARCH($V$14,T1495)),"WINCOMKHANHHOA",IF(ISNUMBER(SEARCH($V$15,T1495)),"WINCOMHUNGYEN",IF(ISNUMBER(SEARCH($V$16,T1495)),"WINCOMNGHEAN",IF(ISNUMBER(SEARCH($V$17,T1495)),"WINCOMLAOCAI",IF(ISNUMBER(SEARCH($V$18,T1495)),"WINCOMVUNGTAU",IF(ISNUMBER(SEARCH($V$19,T1495)),"WINCOMBINHDUONG",IF(ISNUMBER(SEARCH($V$20,T1495)),"WINCOMKIENGIANG",IF(ISNUMBER(SEARCH($V$21,T1495)),"WINCOMHANAM",IF(ISNUMBER(SEARCH($V$22,T1495)),"WINCOMNAMDINH",IF(ISNUMBER(SEARCH($V$23,T1495)),"WINCOMLANGSON",IF(ISNUMBER(SEARCH($V$24,T1495)),"WINCOMTHANHHOA",IF(ISNUMBER(SEARCH($V$25,T1495)),"WINCOMYENBAI",IF(ISNUMBER(SEARCH($V$26,T1495)),"WINCOMTUYENQUANG",IF(ISNUMBER(SEARCH($V$27,T1495)),"WINCOMHUE",IF(ISNUMBER(SEARCH($V$28,T1495)),"WINCOMQUANGNAM",IF(ISNUMBER(SEARCH($V$29,T1495)),"WINCOMVINHPHUC",IF(ISNUMBER(SEARCH($V$30,T1495)),"WINCOMHAGIANG",IF(ISNUMBER(SEARCH($V$31,T1495)),"WINCOMNINHBINH",IF(ISNUMBER(SEARCH($V$32,T1495)),"WINCOMTRAVINH",IF(ISNUMBER(SEARCH($V$33,T1495)),"WINCOMCANTHO",IF(ISNUMBER(SEARCH($V$34,T1495)),"WINCOMBENTRE",IF(ISNUMBER(SEARCH($V$35,T1495)),"WINCOMCAMAU",IF(ISNUMBER(SEARCH($V$36,T1495)),"WINCOMANGIANG",IF(ISNUMBER(SEARCH($V$37,T1495)),"WINCOMNINHTHUAN",IF(ISNUMBER(SEARCH($V$38,T1495)),"WINCOMTHAIBINH",IF(ISNUMBER(SEARCH($V$39,T1495)),"WINCOMGIALAI",IF(ISNUMBER(SEARCH($V$40,T1495)),"WINCOMHOABINH",IF(ISNUMBER(SEARCH($V$41,T1495)),"WINCOMQUANGNGAI",IF(ISNUMBER(SEARCH($V$42,T1495)),"WINCOMBINHTHUAN",IF(ISNUMBER(SEARCH($V$43,T1495)),"WINCOMDAKLAK",IF(ISNUMBER(SEARCH($V$44,T1495)),"WINCOMSOCTRANG",IF(ISNUMBER(SEARCH($V$45,T1495)),"WINCOMSONLA",IF(ISNUMBER(SEARCH($V$46,T1495)),"WINCOMKONTUM",IF(ISNUMBER(SEARCH($V$47,T1495)),"WINCOMPHUYEN",IF(ISNUMBER(SEARCH($V$48,T1495)),"WINCOMQUANGTRI",IF(ISNUMBER(SEARCH($V$49,T1495)),"WINCOMBINHDINH",IF(ISNUMBER(SEARCH($V$50,T1495)),"WINCOMCAOBANG",IF(ISNUMBER(SEARCH($V$51,T1495)),"WINCOMQUANGBINH",IF(ISNUMBER(SEARCH($V$52,T1495)),"WINCOMLAMDONG",IF(ISNUMBER(SEARCH($V$53,T1495)),"WINCOMVINHLONG",IF(ISNUMBER(SEARCH($V$54,T1495)),"WINCOMDONGTHAP",IF(ISNUMBER(SEARCH($V$55,T1495)),"WINCOMTIENGIANG",IF(ISNUMBER(SEARCH($V$56,T1495)),"WINCOMQUANGNINH",0))))))))))))))))))))))))))))))))))))))))))))))))))))))</f>
        <v>WINCOMHANOI</v>
      </c>
    </row>
    <row r="1496" spans="1:25" x14ac:dyDescent="0.2">
      <c r="A1496" t="s">
        <v>0</v>
      </c>
      <c r="B1496" t="s">
        <v>2481</v>
      </c>
      <c r="C1496" t="s">
        <v>2</v>
      </c>
      <c r="D1496" t="s">
        <v>45</v>
      </c>
      <c r="E1496" t="s">
        <v>4</v>
      </c>
      <c r="F1496" s="5">
        <f t="shared" si="93"/>
        <v>1</v>
      </c>
      <c r="G1496" s="2">
        <v>87787</v>
      </c>
      <c r="H1496" s="2">
        <v>96565.700000000012</v>
      </c>
      <c r="I1496" t="s">
        <v>5</v>
      </c>
      <c r="J1496" t="s">
        <v>46</v>
      </c>
      <c r="K1496" t="str">
        <f t="shared" si="94"/>
        <v>Bắp bò muối gói 200g</v>
      </c>
      <c r="L1496" s="8" t="str">
        <f>VLOOKUP(K1496,'[1]Mã Misa'!$B$2:$D$74,2,0)</f>
        <v>Bắp bò muối 200g</v>
      </c>
      <c r="M1496" s="8" t="str">
        <f>VLOOKUP(L1496,'[1]Mã Misa'!$C$2:$D$74,2,0)</f>
        <v>BBM200</v>
      </c>
      <c r="N1496" s="2">
        <v>87787</v>
      </c>
      <c r="O1496" t="s">
        <v>2482</v>
      </c>
      <c r="P1496" s="8" t="str">
        <f t="shared" si="95"/>
        <v>0001194</v>
      </c>
      <c r="Q1496" s="8" t="e">
        <f t="array" ref="Q1496">IF(VLOOKUP(P1496,$AA$1:$AC$32,1,0)&lt;&gt;0,(P1496&amp;"A"),0)</f>
        <v>#N/A</v>
      </c>
      <c r="R1496" s="12">
        <v>44517</v>
      </c>
      <c r="S1496" t="s">
        <v>2483</v>
      </c>
      <c r="T1496" s="8" t="str">
        <f t="shared" si="96"/>
        <v>VM+ CMU 41</v>
      </c>
      <c r="U1496" t="s">
        <v>6672</v>
      </c>
      <c r="Y1496" t="str">
        <f t="array" ref="Y1496">IF(ISNUMBER(SEARCH($V$3,T1496)),"WINCOMHANOI",IF(ISNUMBER(SEARCH($V$4,T1496)),"WINCOMHOCHIMINH",IF(ISNUMBER(SEARCH($V$5,T1496)),"WINCOMDANANG",IF(ISNUMBER(SEARCH($V$6,T1496)),"WINCOMHAIDUONG",IF(ISNUMBER(SEARCH($V$7,T1496)),"WINCOMQUANGNINH",IF(ISNUMBER(SEARCH($V$8,T1496)),"WINCOMHAIPHONG",IF(ISNUMBER(SEARCH($V$9,T1496)),"WINCOMBACGIANG",IF(ISNUMBER(SEARCH($V$10,T1496)),"WINCOMBACNINH",IF(ISNUMBER(SEARCH($V$11,T1496)),"WINCOMPHUTHO",IF(ISNUMBER(SEARCH($V$12,T1496)),"WINCOMHATINH",IF(ISNUMBER(SEARCH($V$13,T1496)),"WINCOMTHAINGUYEN",IF(ISNUMBER(SEARCH($V$14,T1496)),"WINCOMKHANHHOA",IF(ISNUMBER(SEARCH($V$15,T1496)),"WINCOMHUNGYEN",IF(ISNUMBER(SEARCH($V$16,T1496)),"WINCOMNGHEAN",IF(ISNUMBER(SEARCH($V$17,T1496)),"WINCOMLAOCAI",IF(ISNUMBER(SEARCH($V$18,T1496)),"WINCOMVUNGTAU",IF(ISNUMBER(SEARCH($V$19,T1496)),"WINCOMBINHDUONG",IF(ISNUMBER(SEARCH($V$20,T1496)),"WINCOMKIENGIANG",IF(ISNUMBER(SEARCH($V$21,T1496)),"WINCOMHANAM",IF(ISNUMBER(SEARCH($V$22,T1496)),"WINCOMNAMDINH",IF(ISNUMBER(SEARCH($V$23,T1496)),"WINCOMLANGSON",IF(ISNUMBER(SEARCH($V$24,T1496)),"WINCOMTHANHHOA",IF(ISNUMBER(SEARCH($V$25,T1496)),"WINCOMYENBAI",IF(ISNUMBER(SEARCH($V$26,T1496)),"WINCOMTUYENQUANG",IF(ISNUMBER(SEARCH($V$27,T1496)),"WINCOMHUE",IF(ISNUMBER(SEARCH($V$28,T1496)),"WINCOMQUANGNAM",IF(ISNUMBER(SEARCH($V$29,T1496)),"WINCOMVINHPHUC",IF(ISNUMBER(SEARCH($V$30,T1496)),"WINCOMHAGIANG",IF(ISNUMBER(SEARCH($V$31,T1496)),"WINCOMNINHBINH",IF(ISNUMBER(SEARCH($V$32,T1496)),"WINCOMTRAVINH",IF(ISNUMBER(SEARCH($V$33,T1496)),"WINCOMCANTHO",IF(ISNUMBER(SEARCH($V$34,T1496)),"WINCOMBENTRE",IF(ISNUMBER(SEARCH($V$35,T1496)),"WINCOMCAMAU",IF(ISNUMBER(SEARCH($V$36,T1496)),"WINCOMANGIANG",IF(ISNUMBER(SEARCH($V$37,T1496)),"WINCOMNINHTHUAN",IF(ISNUMBER(SEARCH($V$38,T1496)),"WINCOMTHAIBINH",IF(ISNUMBER(SEARCH($V$39,T1496)),"WINCOMGIALAI",IF(ISNUMBER(SEARCH($V$40,T1496)),"WINCOMHOABINH",IF(ISNUMBER(SEARCH($V$41,T1496)),"WINCOMQUANGNGAI",IF(ISNUMBER(SEARCH($V$42,T1496)),"WINCOMBINHTHUAN",IF(ISNUMBER(SEARCH($V$43,T1496)),"WINCOMDAKLAK",IF(ISNUMBER(SEARCH($V$44,T1496)),"WINCOMSOCTRANG",IF(ISNUMBER(SEARCH($V$45,T1496)),"WINCOMSONLA",IF(ISNUMBER(SEARCH($V$46,T1496)),"WINCOMKONTUM",IF(ISNUMBER(SEARCH($V$47,T1496)),"WINCOMPHUYEN",IF(ISNUMBER(SEARCH($V$48,T1496)),"WINCOMQUANGTRI",IF(ISNUMBER(SEARCH($V$49,T1496)),"WINCOMBINHDINH",IF(ISNUMBER(SEARCH($V$50,T1496)),"WINCOMCAOBANG",IF(ISNUMBER(SEARCH($V$51,T1496)),"WINCOMQUANGBINH",IF(ISNUMBER(SEARCH($V$52,T1496)),"WINCOMLAMDONG",IF(ISNUMBER(SEARCH($V$53,T1496)),"WINCOMVINHLONG",IF(ISNUMBER(SEARCH($V$54,T1496)),"WINCOMDONGTHAP",IF(ISNUMBER(SEARCH($V$55,T1496)),"WINCOMTIENGIANG",IF(ISNUMBER(SEARCH($V$56,T1496)),"WINCOMQUANGNINH",0))))))))))))))))))))))))))))))))))))))))))))))))))))))</f>
        <v>WINCOMCAMAU</v>
      </c>
    </row>
    <row r="1497" spans="1:25" x14ac:dyDescent="0.2">
      <c r="A1497" t="s">
        <v>0</v>
      </c>
      <c r="B1497" t="s">
        <v>2484</v>
      </c>
      <c r="C1497" t="s">
        <v>2</v>
      </c>
      <c r="D1497" t="s">
        <v>32</v>
      </c>
      <c r="E1497" t="s">
        <v>4</v>
      </c>
      <c r="F1497" s="5">
        <f t="shared" si="93"/>
        <v>1</v>
      </c>
      <c r="G1497" s="2">
        <v>59400</v>
      </c>
      <c r="H1497" s="2">
        <v>65340.000000000007</v>
      </c>
      <c r="I1497" t="s">
        <v>5</v>
      </c>
      <c r="J1497" t="s">
        <v>33</v>
      </c>
      <c r="K1497" t="str">
        <f t="shared" si="94"/>
        <v>_Giò lụa 250g</v>
      </c>
      <c r="L1497" s="8" t="str">
        <f>VLOOKUP(K1497,'[1]Mã Misa'!$B$2:$D$74,2,0)</f>
        <v>Giò lụa 250g</v>
      </c>
      <c r="M1497" s="8" t="str">
        <f>VLOOKUP(L1497,'[1]Mã Misa'!$C$2:$D$74,2,0)</f>
        <v>GL250</v>
      </c>
      <c r="N1497" s="2">
        <v>59400</v>
      </c>
      <c r="O1497" t="s">
        <v>2485</v>
      </c>
      <c r="P1497" s="8" t="str">
        <f t="shared" si="95"/>
        <v>0142845</v>
      </c>
      <c r="Q1497" s="8" t="e">
        <f t="array" ref="Q1497">IF(VLOOKUP(P1497,$AA$1:$AC$32,1,0)&lt;&gt;0,(P1497&amp;"A"),0)</f>
        <v>#N/A</v>
      </c>
      <c r="R1497" s="12">
        <v>44517</v>
      </c>
      <c r="S1497" t="s">
        <v>1739</v>
      </c>
      <c r="T1497" s="8" t="str">
        <f t="shared" si="96"/>
        <v>VM+ HNI 38</v>
      </c>
      <c r="U1497" t="s">
        <v>6477</v>
      </c>
      <c r="Y1497" t="str">
        <f t="array" ref="Y1497">IF(ISNUMBER(SEARCH($V$3,T1497)),"WINCOMHANOI",IF(ISNUMBER(SEARCH($V$4,T1497)),"WINCOMHOCHIMINH",IF(ISNUMBER(SEARCH($V$5,T1497)),"WINCOMDANANG",IF(ISNUMBER(SEARCH($V$6,T1497)),"WINCOMHAIDUONG",IF(ISNUMBER(SEARCH($V$7,T1497)),"WINCOMQUANGNINH",IF(ISNUMBER(SEARCH($V$8,T1497)),"WINCOMHAIPHONG",IF(ISNUMBER(SEARCH($V$9,T1497)),"WINCOMBACGIANG",IF(ISNUMBER(SEARCH($V$10,T1497)),"WINCOMBACNINH",IF(ISNUMBER(SEARCH($V$11,T1497)),"WINCOMPHUTHO",IF(ISNUMBER(SEARCH($V$12,T1497)),"WINCOMHATINH",IF(ISNUMBER(SEARCH($V$13,T1497)),"WINCOMTHAINGUYEN",IF(ISNUMBER(SEARCH($V$14,T1497)),"WINCOMKHANHHOA",IF(ISNUMBER(SEARCH($V$15,T1497)),"WINCOMHUNGYEN",IF(ISNUMBER(SEARCH($V$16,T1497)),"WINCOMNGHEAN",IF(ISNUMBER(SEARCH($V$17,T1497)),"WINCOMLAOCAI",IF(ISNUMBER(SEARCH($V$18,T1497)),"WINCOMVUNGTAU",IF(ISNUMBER(SEARCH($V$19,T1497)),"WINCOMBINHDUONG",IF(ISNUMBER(SEARCH($V$20,T1497)),"WINCOMKIENGIANG",IF(ISNUMBER(SEARCH($V$21,T1497)),"WINCOMHANAM",IF(ISNUMBER(SEARCH($V$22,T1497)),"WINCOMNAMDINH",IF(ISNUMBER(SEARCH($V$23,T1497)),"WINCOMLANGSON",IF(ISNUMBER(SEARCH($V$24,T1497)),"WINCOMTHANHHOA",IF(ISNUMBER(SEARCH($V$25,T1497)),"WINCOMYENBAI",IF(ISNUMBER(SEARCH($V$26,T1497)),"WINCOMTUYENQUANG",IF(ISNUMBER(SEARCH($V$27,T1497)),"WINCOMHUE",IF(ISNUMBER(SEARCH($V$28,T1497)),"WINCOMQUANGNAM",IF(ISNUMBER(SEARCH($V$29,T1497)),"WINCOMVINHPHUC",IF(ISNUMBER(SEARCH($V$30,T1497)),"WINCOMHAGIANG",IF(ISNUMBER(SEARCH($V$31,T1497)),"WINCOMNINHBINH",IF(ISNUMBER(SEARCH($V$32,T1497)),"WINCOMTRAVINH",IF(ISNUMBER(SEARCH($V$33,T1497)),"WINCOMCANTHO",IF(ISNUMBER(SEARCH($V$34,T1497)),"WINCOMBENTRE",IF(ISNUMBER(SEARCH($V$35,T1497)),"WINCOMCAMAU",IF(ISNUMBER(SEARCH($V$36,T1497)),"WINCOMANGIANG",IF(ISNUMBER(SEARCH($V$37,T1497)),"WINCOMNINHTHUAN",IF(ISNUMBER(SEARCH($V$38,T1497)),"WINCOMTHAIBINH",IF(ISNUMBER(SEARCH($V$39,T1497)),"WINCOMGIALAI",IF(ISNUMBER(SEARCH($V$40,T1497)),"WINCOMHOABINH",IF(ISNUMBER(SEARCH($V$41,T1497)),"WINCOMQUANGNGAI",IF(ISNUMBER(SEARCH($V$42,T1497)),"WINCOMBINHTHUAN",IF(ISNUMBER(SEARCH($V$43,T1497)),"WINCOMDAKLAK",IF(ISNUMBER(SEARCH($V$44,T1497)),"WINCOMSOCTRANG",IF(ISNUMBER(SEARCH($V$45,T1497)),"WINCOMSONLA",IF(ISNUMBER(SEARCH($V$46,T1497)),"WINCOMKONTUM",IF(ISNUMBER(SEARCH($V$47,T1497)),"WINCOMPHUYEN",IF(ISNUMBER(SEARCH($V$48,T1497)),"WINCOMQUANGTRI",IF(ISNUMBER(SEARCH($V$49,T1497)),"WINCOMBINHDINH",IF(ISNUMBER(SEARCH($V$50,T1497)),"WINCOMCAOBANG",IF(ISNUMBER(SEARCH($V$51,T1497)),"WINCOMQUANGBINH",IF(ISNUMBER(SEARCH($V$52,T1497)),"WINCOMLAMDONG",IF(ISNUMBER(SEARCH($V$53,T1497)),"WINCOMVINHLONG",IF(ISNUMBER(SEARCH($V$54,T1497)),"WINCOMDONGTHAP",IF(ISNUMBER(SEARCH($V$55,T1497)),"WINCOMTIENGIANG",IF(ISNUMBER(SEARCH($V$56,T1497)),"WINCOMQUANGNINH",0))))))))))))))))))))))))))))))))))))))))))))))))))))))</f>
        <v>WINCOMHANOI</v>
      </c>
    </row>
    <row r="1498" spans="1:25" x14ac:dyDescent="0.2">
      <c r="A1498" t="s">
        <v>0</v>
      </c>
      <c r="B1498" t="s">
        <v>2484</v>
      </c>
      <c r="C1498" t="s">
        <v>31</v>
      </c>
      <c r="D1498" t="s">
        <v>15</v>
      </c>
      <c r="E1498" t="s">
        <v>4</v>
      </c>
      <c r="F1498" s="5">
        <f t="shared" si="93"/>
        <v>3</v>
      </c>
      <c r="G1498" s="2">
        <v>180924</v>
      </c>
      <c r="H1498" s="2">
        <v>199016.40000000002</v>
      </c>
      <c r="I1498" t="s">
        <v>5</v>
      </c>
      <c r="J1498" t="s">
        <v>16</v>
      </c>
      <c r="K1498" t="str">
        <f t="shared" si="94"/>
        <v>_Chả nướng 300g</v>
      </c>
      <c r="L1498" s="8" t="str">
        <f>VLOOKUP(K1498,'[1]Mã Misa'!$B$2:$D$74,2,0)</f>
        <v>Chả nướng 300g</v>
      </c>
      <c r="M1498" s="8" t="str">
        <f>VLOOKUP(L1498,'[1]Mã Misa'!$C$2:$D$74,2,0)</f>
        <v>CN300</v>
      </c>
      <c r="N1498" s="2">
        <v>60308</v>
      </c>
      <c r="O1498" t="s">
        <v>2485</v>
      </c>
      <c r="P1498" s="8" t="str">
        <f t="shared" si="95"/>
        <v>0142845</v>
      </c>
      <c r="Q1498" s="8" t="e">
        <f t="array" ref="Q1498">IF(VLOOKUP(P1498,$AA$1:$AC$32,1,0)&lt;&gt;0,(P1498&amp;"A"),0)</f>
        <v>#N/A</v>
      </c>
      <c r="R1498" s="12">
        <v>44517</v>
      </c>
      <c r="S1498" t="s">
        <v>1739</v>
      </c>
      <c r="T1498" s="8" t="str">
        <f t="shared" si="96"/>
        <v>VM+ HNI 38</v>
      </c>
      <c r="U1498" t="s">
        <v>6477</v>
      </c>
      <c r="Y1498" t="str">
        <f t="array" ref="Y1498">IF(ISNUMBER(SEARCH($V$3,T1498)),"WINCOMHANOI",IF(ISNUMBER(SEARCH($V$4,T1498)),"WINCOMHOCHIMINH",IF(ISNUMBER(SEARCH($V$5,T1498)),"WINCOMDANANG",IF(ISNUMBER(SEARCH($V$6,T1498)),"WINCOMHAIDUONG",IF(ISNUMBER(SEARCH($V$7,T1498)),"WINCOMQUANGNINH",IF(ISNUMBER(SEARCH($V$8,T1498)),"WINCOMHAIPHONG",IF(ISNUMBER(SEARCH($V$9,T1498)),"WINCOMBACGIANG",IF(ISNUMBER(SEARCH($V$10,T1498)),"WINCOMBACNINH",IF(ISNUMBER(SEARCH($V$11,T1498)),"WINCOMPHUTHO",IF(ISNUMBER(SEARCH($V$12,T1498)),"WINCOMHATINH",IF(ISNUMBER(SEARCH($V$13,T1498)),"WINCOMTHAINGUYEN",IF(ISNUMBER(SEARCH($V$14,T1498)),"WINCOMKHANHHOA",IF(ISNUMBER(SEARCH($V$15,T1498)),"WINCOMHUNGYEN",IF(ISNUMBER(SEARCH($V$16,T1498)),"WINCOMNGHEAN",IF(ISNUMBER(SEARCH($V$17,T1498)),"WINCOMLAOCAI",IF(ISNUMBER(SEARCH($V$18,T1498)),"WINCOMVUNGTAU",IF(ISNUMBER(SEARCH($V$19,T1498)),"WINCOMBINHDUONG",IF(ISNUMBER(SEARCH($V$20,T1498)),"WINCOMKIENGIANG",IF(ISNUMBER(SEARCH($V$21,T1498)),"WINCOMHANAM",IF(ISNUMBER(SEARCH($V$22,T1498)),"WINCOMNAMDINH",IF(ISNUMBER(SEARCH($V$23,T1498)),"WINCOMLANGSON",IF(ISNUMBER(SEARCH($V$24,T1498)),"WINCOMTHANHHOA",IF(ISNUMBER(SEARCH($V$25,T1498)),"WINCOMYENBAI",IF(ISNUMBER(SEARCH($V$26,T1498)),"WINCOMTUYENQUANG",IF(ISNUMBER(SEARCH($V$27,T1498)),"WINCOMHUE",IF(ISNUMBER(SEARCH($V$28,T1498)),"WINCOMQUANGNAM",IF(ISNUMBER(SEARCH($V$29,T1498)),"WINCOMVINHPHUC",IF(ISNUMBER(SEARCH($V$30,T1498)),"WINCOMHAGIANG",IF(ISNUMBER(SEARCH($V$31,T1498)),"WINCOMNINHBINH",IF(ISNUMBER(SEARCH($V$32,T1498)),"WINCOMTRAVINH",IF(ISNUMBER(SEARCH($V$33,T1498)),"WINCOMCANTHO",IF(ISNUMBER(SEARCH($V$34,T1498)),"WINCOMBENTRE",IF(ISNUMBER(SEARCH($V$35,T1498)),"WINCOMCAMAU",IF(ISNUMBER(SEARCH($V$36,T1498)),"WINCOMANGIANG",IF(ISNUMBER(SEARCH($V$37,T1498)),"WINCOMNINHTHUAN",IF(ISNUMBER(SEARCH($V$38,T1498)),"WINCOMTHAIBINH",IF(ISNUMBER(SEARCH($V$39,T1498)),"WINCOMGIALAI",IF(ISNUMBER(SEARCH($V$40,T1498)),"WINCOMHOABINH",IF(ISNUMBER(SEARCH($V$41,T1498)),"WINCOMQUANGNGAI",IF(ISNUMBER(SEARCH($V$42,T1498)),"WINCOMBINHTHUAN",IF(ISNUMBER(SEARCH($V$43,T1498)),"WINCOMDAKLAK",IF(ISNUMBER(SEARCH($V$44,T1498)),"WINCOMSOCTRANG",IF(ISNUMBER(SEARCH($V$45,T1498)),"WINCOMSONLA",IF(ISNUMBER(SEARCH($V$46,T1498)),"WINCOMKONTUM",IF(ISNUMBER(SEARCH($V$47,T1498)),"WINCOMPHUYEN",IF(ISNUMBER(SEARCH($V$48,T1498)),"WINCOMQUANGTRI",IF(ISNUMBER(SEARCH($V$49,T1498)),"WINCOMBINHDINH",IF(ISNUMBER(SEARCH($V$50,T1498)),"WINCOMCAOBANG",IF(ISNUMBER(SEARCH($V$51,T1498)),"WINCOMQUANGBINH",IF(ISNUMBER(SEARCH($V$52,T1498)),"WINCOMLAMDONG",IF(ISNUMBER(SEARCH($V$53,T1498)),"WINCOMVINHLONG",IF(ISNUMBER(SEARCH($V$54,T1498)),"WINCOMDONGTHAP",IF(ISNUMBER(SEARCH($V$55,T1498)),"WINCOMTIENGIANG",IF(ISNUMBER(SEARCH($V$56,T1498)),"WINCOMQUANGNINH",0))))))))))))))))))))))))))))))))))))))))))))))))))))))</f>
        <v>WINCOMHANOI</v>
      </c>
    </row>
    <row r="1499" spans="1:25" x14ac:dyDescent="0.2">
      <c r="A1499" t="s">
        <v>0</v>
      </c>
      <c r="B1499" t="s">
        <v>2486</v>
      </c>
      <c r="C1499" t="s">
        <v>2</v>
      </c>
      <c r="D1499" t="s">
        <v>123</v>
      </c>
      <c r="E1499" t="s">
        <v>4</v>
      </c>
      <c r="F1499" s="5">
        <f t="shared" si="93"/>
        <v>1</v>
      </c>
      <c r="G1499" s="2">
        <v>55595</v>
      </c>
      <c r="H1499" s="2">
        <v>61154.500000000007</v>
      </c>
      <c r="I1499" t="s">
        <v>5</v>
      </c>
      <c r="J1499" t="s">
        <v>124</v>
      </c>
      <c r="K1499" t="str">
        <f t="shared" si="94"/>
        <v>Tai heo muối gói 200g</v>
      </c>
      <c r="L1499" s="8" t="str">
        <f>VLOOKUP(K1499,'[1]Mã Misa'!$B$2:$D$74,2,0)</f>
        <v>Tai heo muối 200g</v>
      </c>
      <c r="M1499" s="8" t="str">
        <f>VLOOKUP(L1499,'[1]Mã Misa'!$C$2:$D$74,2,0)</f>
        <v>TH200</v>
      </c>
      <c r="N1499" s="2">
        <v>55595</v>
      </c>
      <c r="O1499" t="s">
        <v>2487</v>
      </c>
      <c r="P1499" s="8" t="str">
        <f t="shared" si="95"/>
        <v>0018373</v>
      </c>
      <c r="Q1499" s="8" t="e">
        <f t="array" ref="Q1499">IF(VLOOKUP(P1499,$AA$1:$AC$32,1,0)&lt;&gt;0,(P1499&amp;"A"),0)</f>
        <v>#N/A</v>
      </c>
      <c r="R1499" s="12">
        <v>44517</v>
      </c>
      <c r="S1499" t="s">
        <v>2488</v>
      </c>
      <c r="T1499" s="8" t="str">
        <f t="shared" si="96"/>
        <v>VM+ DNG 42</v>
      </c>
      <c r="U1499" t="s">
        <v>6673</v>
      </c>
      <c r="Y1499" t="str">
        <f t="array" ref="Y1499">IF(ISNUMBER(SEARCH($V$3,T1499)),"WINCOMHANOI",IF(ISNUMBER(SEARCH($V$4,T1499)),"WINCOMHOCHIMINH",IF(ISNUMBER(SEARCH($V$5,T1499)),"WINCOMDANANG",IF(ISNUMBER(SEARCH($V$6,T1499)),"WINCOMHAIDUONG",IF(ISNUMBER(SEARCH($V$7,T1499)),"WINCOMQUANGNINH",IF(ISNUMBER(SEARCH($V$8,T1499)),"WINCOMHAIPHONG",IF(ISNUMBER(SEARCH($V$9,T1499)),"WINCOMBACGIANG",IF(ISNUMBER(SEARCH($V$10,T1499)),"WINCOMBACNINH",IF(ISNUMBER(SEARCH($V$11,T1499)),"WINCOMPHUTHO",IF(ISNUMBER(SEARCH($V$12,T1499)),"WINCOMHATINH",IF(ISNUMBER(SEARCH($V$13,T1499)),"WINCOMTHAINGUYEN",IF(ISNUMBER(SEARCH($V$14,T1499)),"WINCOMKHANHHOA",IF(ISNUMBER(SEARCH($V$15,T1499)),"WINCOMHUNGYEN",IF(ISNUMBER(SEARCH($V$16,T1499)),"WINCOMNGHEAN",IF(ISNUMBER(SEARCH($V$17,T1499)),"WINCOMLAOCAI",IF(ISNUMBER(SEARCH($V$18,T1499)),"WINCOMVUNGTAU",IF(ISNUMBER(SEARCH($V$19,T1499)),"WINCOMBINHDUONG",IF(ISNUMBER(SEARCH($V$20,T1499)),"WINCOMKIENGIANG",IF(ISNUMBER(SEARCH($V$21,T1499)),"WINCOMHANAM",IF(ISNUMBER(SEARCH($V$22,T1499)),"WINCOMNAMDINH",IF(ISNUMBER(SEARCH($V$23,T1499)),"WINCOMLANGSON",IF(ISNUMBER(SEARCH($V$24,T1499)),"WINCOMTHANHHOA",IF(ISNUMBER(SEARCH($V$25,T1499)),"WINCOMYENBAI",IF(ISNUMBER(SEARCH($V$26,T1499)),"WINCOMTUYENQUANG",IF(ISNUMBER(SEARCH($V$27,T1499)),"WINCOMHUE",IF(ISNUMBER(SEARCH($V$28,T1499)),"WINCOMQUANGNAM",IF(ISNUMBER(SEARCH($V$29,T1499)),"WINCOMVINHPHUC",IF(ISNUMBER(SEARCH($V$30,T1499)),"WINCOMHAGIANG",IF(ISNUMBER(SEARCH($V$31,T1499)),"WINCOMNINHBINH",IF(ISNUMBER(SEARCH($V$32,T1499)),"WINCOMTRAVINH",IF(ISNUMBER(SEARCH($V$33,T1499)),"WINCOMCANTHO",IF(ISNUMBER(SEARCH($V$34,T1499)),"WINCOMBENTRE",IF(ISNUMBER(SEARCH($V$35,T1499)),"WINCOMCAMAU",IF(ISNUMBER(SEARCH($V$36,T1499)),"WINCOMANGIANG",IF(ISNUMBER(SEARCH($V$37,T1499)),"WINCOMNINHTHUAN",IF(ISNUMBER(SEARCH($V$38,T1499)),"WINCOMTHAIBINH",IF(ISNUMBER(SEARCH($V$39,T1499)),"WINCOMGIALAI",IF(ISNUMBER(SEARCH($V$40,T1499)),"WINCOMHOABINH",IF(ISNUMBER(SEARCH($V$41,T1499)),"WINCOMQUANGNGAI",IF(ISNUMBER(SEARCH($V$42,T1499)),"WINCOMBINHTHUAN",IF(ISNUMBER(SEARCH($V$43,T1499)),"WINCOMDAKLAK",IF(ISNUMBER(SEARCH($V$44,T1499)),"WINCOMSOCTRANG",IF(ISNUMBER(SEARCH($V$45,T1499)),"WINCOMSONLA",IF(ISNUMBER(SEARCH($V$46,T1499)),"WINCOMKONTUM",IF(ISNUMBER(SEARCH($V$47,T1499)),"WINCOMPHUYEN",IF(ISNUMBER(SEARCH($V$48,T1499)),"WINCOMQUANGTRI",IF(ISNUMBER(SEARCH($V$49,T1499)),"WINCOMBINHDINH",IF(ISNUMBER(SEARCH($V$50,T1499)),"WINCOMCAOBANG",IF(ISNUMBER(SEARCH($V$51,T1499)),"WINCOMQUANGBINH",IF(ISNUMBER(SEARCH($V$52,T1499)),"WINCOMLAMDONG",IF(ISNUMBER(SEARCH($V$53,T1499)),"WINCOMVINHLONG",IF(ISNUMBER(SEARCH($V$54,T1499)),"WINCOMDONGTHAP",IF(ISNUMBER(SEARCH($V$55,T1499)),"WINCOMTIENGIANG",IF(ISNUMBER(SEARCH($V$56,T1499)),"WINCOMQUANGNINH",0))))))))))))))))))))))))))))))))))))))))))))))))))))))</f>
        <v>WINCOMDANANG</v>
      </c>
    </row>
    <row r="1500" spans="1:25" x14ac:dyDescent="0.2">
      <c r="A1500" t="s">
        <v>0</v>
      </c>
      <c r="B1500" t="s">
        <v>2486</v>
      </c>
      <c r="C1500" t="s">
        <v>31</v>
      </c>
      <c r="D1500" t="s">
        <v>134</v>
      </c>
      <c r="E1500" t="s">
        <v>4</v>
      </c>
      <c r="F1500" s="5">
        <f t="shared" si="93"/>
        <v>1</v>
      </c>
      <c r="G1500" s="2">
        <v>90750</v>
      </c>
      <c r="H1500" s="2">
        <v>99825.000000000015</v>
      </c>
      <c r="I1500" t="s">
        <v>5</v>
      </c>
      <c r="J1500" t="s">
        <v>135</v>
      </c>
      <c r="K1500" t="str">
        <f t="shared" si="94"/>
        <v>_Chân gà sốt cay 400g</v>
      </c>
      <c r="L1500" s="8" t="str">
        <f>VLOOKUP(K1500,'[1]Mã Misa'!$B$2:$D$74,2,0)</f>
        <v>Chân gà sốt cay 400g</v>
      </c>
      <c r="M1500" s="8" t="str">
        <f>VLOOKUP(L1500,'[1]Mã Misa'!$C$2:$D$74,2,0)</f>
        <v>CGSC400</v>
      </c>
      <c r="N1500" s="2">
        <v>90750</v>
      </c>
      <c r="O1500" t="s">
        <v>2487</v>
      </c>
      <c r="P1500" s="8" t="str">
        <f t="shared" si="95"/>
        <v>0018373</v>
      </c>
      <c r="Q1500" s="8" t="e">
        <f t="array" ref="Q1500">IF(VLOOKUP(P1500,$AA$1:$AC$32,1,0)&lt;&gt;0,(P1500&amp;"A"),0)</f>
        <v>#N/A</v>
      </c>
      <c r="R1500" s="12">
        <v>44517</v>
      </c>
      <c r="S1500" t="s">
        <v>2488</v>
      </c>
      <c r="T1500" s="8" t="str">
        <f t="shared" si="96"/>
        <v>VM+ DNG 42</v>
      </c>
      <c r="U1500" t="s">
        <v>6673</v>
      </c>
      <c r="Y1500" t="str">
        <f t="array" ref="Y1500">IF(ISNUMBER(SEARCH($V$3,T1500)),"WINCOMHANOI",IF(ISNUMBER(SEARCH($V$4,T1500)),"WINCOMHOCHIMINH",IF(ISNUMBER(SEARCH($V$5,T1500)),"WINCOMDANANG",IF(ISNUMBER(SEARCH($V$6,T1500)),"WINCOMHAIDUONG",IF(ISNUMBER(SEARCH($V$7,T1500)),"WINCOMQUANGNINH",IF(ISNUMBER(SEARCH($V$8,T1500)),"WINCOMHAIPHONG",IF(ISNUMBER(SEARCH($V$9,T1500)),"WINCOMBACGIANG",IF(ISNUMBER(SEARCH($V$10,T1500)),"WINCOMBACNINH",IF(ISNUMBER(SEARCH($V$11,T1500)),"WINCOMPHUTHO",IF(ISNUMBER(SEARCH($V$12,T1500)),"WINCOMHATINH",IF(ISNUMBER(SEARCH($V$13,T1500)),"WINCOMTHAINGUYEN",IF(ISNUMBER(SEARCH($V$14,T1500)),"WINCOMKHANHHOA",IF(ISNUMBER(SEARCH($V$15,T1500)),"WINCOMHUNGYEN",IF(ISNUMBER(SEARCH($V$16,T1500)),"WINCOMNGHEAN",IF(ISNUMBER(SEARCH($V$17,T1500)),"WINCOMLAOCAI",IF(ISNUMBER(SEARCH($V$18,T1500)),"WINCOMVUNGTAU",IF(ISNUMBER(SEARCH($V$19,T1500)),"WINCOMBINHDUONG",IF(ISNUMBER(SEARCH($V$20,T1500)),"WINCOMKIENGIANG",IF(ISNUMBER(SEARCH($V$21,T1500)),"WINCOMHANAM",IF(ISNUMBER(SEARCH($V$22,T1500)),"WINCOMNAMDINH",IF(ISNUMBER(SEARCH($V$23,T1500)),"WINCOMLANGSON",IF(ISNUMBER(SEARCH($V$24,T1500)),"WINCOMTHANHHOA",IF(ISNUMBER(SEARCH($V$25,T1500)),"WINCOMYENBAI",IF(ISNUMBER(SEARCH($V$26,T1500)),"WINCOMTUYENQUANG",IF(ISNUMBER(SEARCH($V$27,T1500)),"WINCOMHUE",IF(ISNUMBER(SEARCH($V$28,T1500)),"WINCOMQUANGNAM",IF(ISNUMBER(SEARCH($V$29,T1500)),"WINCOMVINHPHUC",IF(ISNUMBER(SEARCH($V$30,T1500)),"WINCOMHAGIANG",IF(ISNUMBER(SEARCH($V$31,T1500)),"WINCOMNINHBINH",IF(ISNUMBER(SEARCH($V$32,T1500)),"WINCOMTRAVINH",IF(ISNUMBER(SEARCH($V$33,T1500)),"WINCOMCANTHO",IF(ISNUMBER(SEARCH($V$34,T1500)),"WINCOMBENTRE",IF(ISNUMBER(SEARCH($V$35,T1500)),"WINCOMCAMAU",IF(ISNUMBER(SEARCH($V$36,T1500)),"WINCOMANGIANG",IF(ISNUMBER(SEARCH($V$37,T1500)),"WINCOMNINHTHUAN",IF(ISNUMBER(SEARCH($V$38,T1500)),"WINCOMTHAIBINH",IF(ISNUMBER(SEARCH($V$39,T1500)),"WINCOMGIALAI",IF(ISNUMBER(SEARCH($V$40,T1500)),"WINCOMHOABINH",IF(ISNUMBER(SEARCH($V$41,T1500)),"WINCOMQUANGNGAI",IF(ISNUMBER(SEARCH($V$42,T1500)),"WINCOMBINHTHUAN",IF(ISNUMBER(SEARCH($V$43,T1500)),"WINCOMDAKLAK",IF(ISNUMBER(SEARCH($V$44,T1500)),"WINCOMSOCTRANG",IF(ISNUMBER(SEARCH($V$45,T1500)),"WINCOMSONLA",IF(ISNUMBER(SEARCH($V$46,T1500)),"WINCOMKONTUM",IF(ISNUMBER(SEARCH($V$47,T1500)),"WINCOMPHUYEN",IF(ISNUMBER(SEARCH($V$48,T1500)),"WINCOMQUANGTRI",IF(ISNUMBER(SEARCH($V$49,T1500)),"WINCOMBINHDINH",IF(ISNUMBER(SEARCH($V$50,T1500)),"WINCOMCAOBANG",IF(ISNUMBER(SEARCH($V$51,T1500)),"WINCOMQUANGBINH",IF(ISNUMBER(SEARCH($V$52,T1500)),"WINCOMLAMDONG",IF(ISNUMBER(SEARCH($V$53,T1500)),"WINCOMVINHLONG",IF(ISNUMBER(SEARCH($V$54,T1500)),"WINCOMDONGTHAP",IF(ISNUMBER(SEARCH($V$55,T1500)),"WINCOMTIENGIANG",IF(ISNUMBER(SEARCH($V$56,T1500)),"WINCOMQUANGNINH",0))))))))))))))))))))))))))))))))))))))))))))))))))))))</f>
        <v>WINCOMDANANG</v>
      </c>
    </row>
    <row r="1501" spans="1:25" x14ac:dyDescent="0.2">
      <c r="A1501" t="s">
        <v>0</v>
      </c>
      <c r="B1501" t="s">
        <v>2489</v>
      </c>
      <c r="C1501" t="s">
        <v>2</v>
      </c>
      <c r="D1501" t="s">
        <v>223</v>
      </c>
      <c r="E1501" t="s">
        <v>4</v>
      </c>
      <c r="F1501" s="5">
        <f t="shared" si="93"/>
        <v>1</v>
      </c>
      <c r="G1501" s="2">
        <v>94013</v>
      </c>
      <c r="H1501" s="2">
        <v>103414.3</v>
      </c>
      <c r="I1501" t="s">
        <v>5</v>
      </c>
      <c r="J1501" t="s">
        <v>224</v>
      </c>
      <c r="K1501" t="str">
        <f t="shared" si="94"/>
        <v xml:space="preserve"> Giò lụa 500g</v>
      </c>
      <c r="L1501" s="8" t="str">
        <f>VLOOKUP(K1501,'[1]Mã Misa'!$B$2:$D$74,2,0)</f>
        <v>Giò lụa 500g</v>
      </c>
      <c r="M1501" s="8" t="str">
        <f>VLOOKUP(L1501,'[1]Mã Misa'!$C$2:$D$74,2,0)</f>
        <v>GL500</v>
      </c>
      <c r="N1501" s="2">
        <v>94013</v>
      </c>
      <c r="O1501" t="s">
        <v>2490</v>
      </c>
      <c r="P1501" s="8" t="str">
        <f t="shared" si="95"/>
        <v>0001538</v>
      </c>
      <c r="Q1501" s="8" t="e">
        <f t="array" ref="Q1501">IF(VLOOKUP(P1501,$AA$1:$AC$32,1,0)&lt;&gt;0,(P1501&amp;"A"),0)</f>
        <v>#N/A</v>
      </c>
      <c r="R1501" s="12">
        <v>44517</v>
      </c>
      <c r="S1501" t="s">
        <v>751</v>
      </c>
      <c r="T1501" s="8" t="str">
        <f t="shared" si="96"/>
        <v>VM+ TNN 48</v>
      </c>
      <c r="U1501" t="s">
        <v>6196</v>
      </c>
      <c r="Y1501" t="str">
        <f t="array" ref="Y1501">IF(ISNUMBER(SEARCH($V$3,T1501)),"WINCOMHANOI",IF(ISNUMBER(SEARCH($V$4,T1501)),"WINCOMHOCHIMINH",IF(ISNUMBER(SEARCH($V$5,T1501)),"WINCOMDANANG",IF(ISNUMBER(SEARCH($V$6,T1501)),"WINCOMHAIDUONG",IF(ISNUMBER(SEARCH($V$7,T1501)),"WINCOMQUANGNINH",IF(ISNUMBER(SEARCH($V$8,T1501)),"WINCOMHAIPHONG",IF(ISNUMBER(SEARCH($V$9,T1501)),"WINCOMBACGIANG",IF(ISNUMBER(SEARCH($V$10,T1501)),"WINCOMBACNINH",IF(ISNUMBER(SEARCH($V$11,T1501)),"WINCOMPHUTHO",IF(ISNUMBER(SEARCH($V$12,T1501)),"WINCOMHATINH",IF(ISNUMBER(SEARCH($V$13,T1501)),"WINCOMTHAINGUYEN",IF(ISNUMBER(SEARCH($V$14,T1501)),"WINCOMKHANHHOA",IF(ISNUMBER(SEARCH($V$15,T1501)),"WINCOMHUNGYEN",IF(ISNUMBER(SEARCH($V$16,T1501)),"WINCOMNGHEAN",IF(ISNUMBER(SEARCH($V$17,T1501)),"WINCOMLAOCAI",IF(ISNUMBER(SEARCH($V$18,T1501)),"WINCOMVUNGTAU",IF(ISNUMBER(SEARCH($V$19,T1501)),"WINCOMBINHDUONG",IF(ISNUMBER(SEARCH($V$20,T1501)),"WINCOMKIENGIANG",IF(ISNUMBER(SEARCH($V$21,T1501)),"WINCOMHANAM",IF(ISNUMBER(SEARCH($V$22,T1501)),"WINCOMNAMDINH",IF(ISNUMBER(SEARCH($V$23,T1501)),"WINCOMLANGSON",IF(ISNUMBER(SEARCH($V$24,T1501)),"WINCOMTHANHHOA",IF(ISNUMBER(SEARCH($V$25,T1501)),"WINCOMYENBAI",IF(ISNUMBER(SEARCH($V$26,T1501)),"WINCOMTUYENQUANG",IF(ISNUMBER(SEARCH($V$27,T1501)),"WINCOMHUE",IF(ISNUMBER(SEARCH($V$28,T1501)),"WINCOMQUANGNAM",IF(ISNUMBER(SEARCH($V$29,T1501)),"WINCOMVINHPHUC",IF(ISNUMBER(SEARCH($V$30,T1501)),"WINCOMHAGIANG",IF(ISNUMBER(SEARCH($V$31,T1501)),"WINCOMNINHBINH",IF(ISNUMBER(SEARCH($V$32,T1501)),"WINCOMTRAVINH",IF(ISNUMBER(SEARCH($V$33,T1501)),"WINCOMCANTHO",IF(ISNUMBER(SEARCH($V$34,T1501)),"WINCOMBENTRE",IF(ISNUMBER(SEARCH($V$35,T1501)),"WINCOMCAMAU",IF(ISNUMBER(SEARCH($V$36,T1501)),"WINCOMANGIANG",IF(ISNUMBER(SEARCH($V$37,T1501)),"WINCOMNINHTHUAN",IF(ISNUMBER(SEARCH($V$38,T1501)),"WINCOMTHAIBINH",IF(ISNUMBER(SEARCH($V$39,T1501)),"WINCOMGIALAI",IF(ISNUMBER(SEARCH($V$40,T1501)),"WINCOMHOABINH",IF(ISNUMBER(SEARCH($V$41,T1501)),"WINCOMQUANGNGAI",IF(ISNUMBER(SEARCH($V$42,T1501)),"WINCOMBINHTHUAN",IF(ISNUMBER(SEARCH($V$43,T1501)),"WINCOMDAKLAK",IF(ISNUMBER(SEARCH($V$44,T1501)),"WINCOMSOCTRANG",IF(ISNUMBER(SEARCH($V$45,T1501)),"WINCOMSONLA",IF(ISNUMBER(SEARCH($V$46,T1501)),"WINCOMKONTUM",IF(ISNUMBER(SEARCH($V$47,T1501)),"WINCOMPHUYEN",IF(ISNUMBER(SEARCH($V$48,T1501)),"WINCOMQUANGTRI",IF(ISNUMBER(SEARCH($V$49,T1501)),"WINCOMBINHDINH",IF(ISNUMBER(SEARCH($V$50,T1501)),"WINCOMCAOBANG",IF(ISNUMBER(SEARCH($V$51,T1501)),"WINCOMQUANGBINH",IF(ISNUMBER(SEARCH($V$52,T1501)),"WINCOMLAMDONG",IF(ISNUMBER(SEARCH($V$53,T1501)),"WINCOMVINHLONG",IF(ISNUMBER(SEARCH($V$54,T1501)),"WINCOMDONGTHAP",IF(ISNUMBER(SEARCH($V$55,T1501)),"WINCOMTIENGIANG",IF(ISNUMBER(SEARCH($V$56,T1501)),"WINCOMQUANGNINH",0))))))))))))))))))))))))))))))))))))))))))))))))))))))</f>
        <v>WINCOMTHAINGUYEN</v>
      </c>
    </row>
    <row r="1502" spans="1:25" x14ac:dyDescent="0.2">
      <c r="A1502" t="s">
        <v>0</v>
      </c>
      <c r="B1502" t="s">
        <v>2489</v>
      </c>
      <c r="C1502" t="s">
        <v>31</v>
      </c>
      <c r="D1502" t="s">
        <v>121</v>
      </c>
      <c r="E1502" t="s">
        <v>4</v>
      </c>
      <c r="F1502" s="5">
        <f t="shared" si="93"/>
        <v>2</v>
      </c>
      <c r="G1502" s="2">
        <v>203978</v>
      </c>
      <c r="H1502" s="2">
        <v>224375.80000000002</v>
      </c>
      <c r="I1502" t="s">
        <v>5</v>
      </c>
      <c r="J1502" t="s">
        <v>122</v>
      </c>
      <c r="K1502" t="str">
        <f t="shared" si="94"/>
        <v>Giò tai nấm hương 500g</v>
      </c>
      <c r="L1502" s="8" t="str">
        <f>VLOOKUP(K1502,'[1]Mã Misa'!$B$2:$D$74,2,0)</f>
        <v>Giò tai nấm hương 500g</v>
      </c>
      <c r="M1502" s="8" t="str">
        <f>VLOOKUP(L1502,'[1]Mã Misa'!$C$2:$D$74,2,0)</f>
        <v>GTNH500</v>
      </c>
      <c r="N1502" s="2">
        <v>101989</v>
      </c>
      <c r="O1502" t="s">
        <v>2490</v>
      </c>
      <c r="P1502" s="8" t="str">
        <f t="shared" si="95"/>
        <v>0001538</v>
      </c>
      <c r="Q1502" s="8" t="e">
        <f t="array" ref="Q1502">IF(VLOOKUP(P1502,$AA$1:$AC$32,1,0)&lt;&gt;0,(P1502&amp;"A"),0)</f>
        <v>#N/A</v>
      </c>
      <c r="R1502" s="12">
        <v>44517</v>
      </c>
      <c r="S1502" t="s">
        <v>751</v>
      </c>
      <c r="T1502" s="8" t="str">
        <f t="shared" si="96"/>
        <v>VM+ TNN 48</v>
      </c>
      <c r="U1502" t="s">
        <v>6196</v>
      </c>
      <c r="Y1502" t="str">
        <f t="array" ref="Y1502">IF(ISNUMBER(SEARCH($V$3,T1502)),"WINCOMHANOI",IF(ISNUMBER(SEARCH($V$4,T1502)),"WINCOMHOCHIMINH",IF(ISNUMBER(SEARCH($V$5,T1502)),"WINCOMDANANG",IF(ISNUMBER(SEARCH($V$6,T1502)),"WINCOMHAIDUONG",IF(ISNUMBER(SEARCH($V$7,T1502)),"WINCOMQUANGNINH",IF(ISNUMBER(SEARCH($V$8,T1502)),"WINCOMHAIPHONG",IF(ISNUMBER(SEARCH($V$9,T1502)),"WINCOMBACGIANG",IF(ISNUMBER(SEARCH($V$10,T1502)),"WINCOMBACNINH",IF(ISNUMBER(SEARCH($V$11,T1502)),"WINCOMPHUTHO",IF(ISNUMBER(SEARCH($V$12,T1502)),"WINCOMHATINH",IF(ISNUMBER(SEARCH($V$13,T1502)),"WINCOMTHAINGUYEN",IF(ISNUMBER(SEARCH($V$14,T1502)),"WINCOMKHANHHOA",IF(ISNUMBER(SEARCH($V$15,T1502)),"WINCOMHUNGYEN",IF(ISNUMBER(SEARCH($V$16,T1502)),"WINCOMNGHEAN",IF(ISNUMBER(SEARCH($V$17,T1502)),"WINCOMLAOCAI",IF(ISNUMBER(SEARCH($V$18,T1502)),"WINCOMVUNGTAU",IF(ISNUMBER(SEARCH($V$19,T1502)),"WINCOMBINHDUONG",IF(ISNUMBER(SEARCH($V$20,T1502)),"WINCOMKIENGIANG",IF(ISNUMBER(SEARCH($V$21,T1502)),"WINCOMHANAM",IF(ISNUMBER(SEARCH($V$22,T1502)),"WINCOMNAMDINH",IF(ISNUMBER(SEARCH($V$23,T1502)),"WINCOMLANGSON",IF(ISNUMBER(SEARCH($V$24,T1502)),"WINCOMTHANHHOA",IF(ISNUMBER(SEARCH($V$25,T1502)),"WINCOMYENBAI",IF(ISNUMBER(SEARCH($V$26,T1502)),"WINCOMTUYENQUANG",IF(ISNUMBER(SEARCH($V$27,T1502)),"WINCOMHUE",IF(ISNUMBER(SEARCH($V$28,T1502)),"WINCOMQUANGNAM",IF(ISNUMBER(SEARCH($V$29,T1502)),"WINCOMVINHPHUC",IF(ISNUMBER(SEARCH($V$30,T1502)),"WINCOMHAGIANG",IF(ISNUMBER(SEARCH($V$31,T1502)),"WINCOMNINHBINH",IF(ISNUMBER(SEARCH($V$32,T1502)),"WINCOMTRAVINH",IF(ISNUMBER(SEARCH($V$33,T1502)),"WINCOMCANTHO",IF(ISNUMBER(SEARCH($V$34,T1502)),"WINCOMBENTRE",IF(ISNUMBER(SEARCH($V$35,T1502)),"WINCOMCAMAU",IF(ISNUMBER(SEARCH($V$36,T1502)),"WINCOMANGIANG",IF(ISNUMBER(SEARCH($V$37,T1502)),"WINCOMNINHTHUAN",IF(ISNUMBER(SEARCH($V$38,T1502)),"WINCOMTHAIBINH",IF(ISNUMBER(SEARCH($V$39,T1502)),"WINCOMGIALAI",IF(ISNUMBER(SEARCH($V$40,T1502)),"WINCOMHOABINH",IF(ISNUMBER(SEARCH($V$41,T1502)),"WINCOMQUANGNGAI",IF(ISNUMBER(SEARCH($V$42,T1502)),"WINCOMBINHTHUAN",IF(ISNUMBER(SEARCH($V$43,T1502)),"WINCOMDAKLAK",IF(ISNUMBER(SEARCH($V$44,T1502)),"WINCOMSOCTRANG",IF(ISNUMBER(SEARCH($V$45,T1502)),"WINCOMSONLA",IF(ISNUMBER(SEARCH($V$46,T1502)),"WINCOMKONTUM",IF(ISNUMBER(SEARCH($V$47,T1502)),"WINCOMPHUYEN",IF(ISNUMBER(SEARCH($V$48,T1502)),"WINCOMQUANGTRI",IF(ISNUMBER(SEARCH($V$49,T1502)),"WINCOMBINHDINH",IF(ISNUMBER(SEARCH($V$50,T1502)),"WINCOMCAOBANG",IF(ISNUMBER(SEARCH($V$51,T1502)),"WINCOMQUANGBINH",IF(ISNUMBER(SEARCH($V$52,T1502)),"WINCOMLAMDONG",IF(ISNUMBER(SEARCH($V$53,T1502)),"WINCOMVINHLONG",IF(ISNUMBER(SEARCH($V$54,T1502)),"WINCOMDONGTHAP",IF(ISNUMBER(SEARCH($V$55,T1502)),"WINCOMTIENGIANG",IF(ISNUMBER(SEARCH($V$56,T1502)),"WINCOMQUANGNINH",0))))))))))))))))))))))))))))))))))))))))))))))))))))))</f>
        <v>WINCOMTHAINGUYEN</v>
      </c>
    </row>
    <row r="1503" spans="1:25" x14ac:dyDescent="0.2">
      <c r="A1503" t="s">
        <v>0</v>
      </c>
      <c r="B1503" t="s">
        <v>2491</v>
      </c>
      <c r="C1503" t="s">
        <v>2</v>
      </c>
      <c r="D1503" t="s">
        <v>123</v>
      </c>
      <c r="E1503" t="s">
        <v>4</v>
      </c>
      <c r="F1503" s="5">
        <f t="shared" si="93"/>
        <v>2</v>
      </c>
      <c r="G1503" s="2">
        <v>111190</v>
      </c>
      <c r="H1503" s="2">
        <v>122309.00000000001</v>
      </c>
      <c r="I1503" t="s">
        <v>5</v>
      </c>
      <c r="J1503" t="s">
        <v>124</v>
      </c>
      <c r="K1503" t="str">
        <f t="shared" si="94"/>
        <v>Tai heo muối gói 200g</v>
      </c>
      <c r="L1503" s="8" t="str">
        <f>VLOOKUP(K1503,'[1]Mã Misa'!$B$2:$D$74,2,0)</f>
        <v>Tai heo muối 200g</v>
      </c>
      <c r="M1503" s="8" t="str">
        <f>VLOOKUP(L1503,'[1]Mã Misa'!$C$2:$D$74,2,0)</f>
        <v>TH200</v>
      </c>
      <c r="N1503" s="2">
        <v>55595</v>
      </c>
      <c r="O1503" t="s">
        <v>2492</v>
      </c>
      <c r="P1503" s="8" t="str">
        <f t="shared" si="95"/>
        <v>0044041</v>
      </c>
      <c r="Q1503" s="8" t="e">
        <f t="array" ref="Q1503">IF(VLOOKUP(P1503,$AA$1:$AC$32,1,0)&lt;&gt;0,(P1503&amp;"A"),0)</f>
        <v>#N/A</v>
      </c>
      <c r="R1503" s="12">
        <v>44517</v>
      </c>
      <c r="S1503" t="s">
        <v>2493</v>
      </c>
      <c r="T1503" s="8" t="str">
        <f t="shared" si="96"/>
        <v>VM+ HCM E8</v>
      </c>
      <c r="U1503" t="s">
        <v>6674</v>
      </c>
      <c r="Y1503" t="str">
        <f t="array" ref="Y1503">IF(ISNUMBER(SEARCH($V$3,T1503)),"WINCOMHANOI",IF(ISNUMBER(SEARCH($V$4,T1503)),"WINCOMHOCHIMINH",IF(ISNUMBER(SEARCH($V$5,T1503)),"WINCOMDANANG",IF(ISNUMBER(SEARCH($V$6,T1503)),"WINCOMHAIDUONG",IF(ISNUMBER(SEARCH($V$7,T1503)),"WINCOMQUANGNINH",IF(ISNUMBER(SEARCH($V$8,T1503)),"WINCOMHAIPHONG",IF(ISNUMBER(SEARCH($V$9,T1503)),"WINCOMBACGIANG",IF(ISNUMBER(SEARCH($V$10,T1503)),"WINCOMBACNINH",IF(ISNUMBER(SEARCH($V$11,T1503)),"WINCOMPHUTHO",IF(ISNUMBER(SEARCH($V$12,T1503)),"WINCOMHATINH",IF(ISNUMBER(SEARCH($V$13,T1503)),"WINCOMTHAINGUYEN",IF(ISNUMBER(SEARCH($V$14,T1503)),"WINCOMKHANHHOA",IF(ISNUMBER(SEARCH($V$15,T1503)),"WINCOMHUNGYEN",IF(ISNUMBER(SEARCH($V$16,T1503)),"WINCOMNGHEAN",IF(ISNUMBER(SEARCH($V$17,T1503)),"WINCOMLAOCAI",IF(ISNUMBER(SEARCH($V$18,T1503)),"WINCOMVUNGTAU",IF(ISNUMBER(SEARCH($V$19,T1503)),"WINCOMBINHDUONG",IF(ISNUMBER(SEARCH($V$20,T1503)),"WINCOMKIENGIANG",IF(ISNUMBER(SEARCH($V$21,T1503)),"WINCOMHANAM",IF(ISNUMBER(SEARCH($V$22,T1503)),"WINCOMNAMDINH",IF(ISNUMBER(SEARCH($V$23,T1503)),"WINCOMLANGSON",IF(ISNUMBER(SEARCH($V$24,T1503)),"WINCOMTHANHHOA",IF(ISNUMBER(SEARCH($V$25,T1503)),"WINCOMYENBAI",IF(ISNUMBER(SEARCH($V$26,T1503)),"WINCOMTUYENQUANG",IF(ISNUMBER(SEARCH($V$27,T1503)),"WINCOMHUE",IF(ISNUMBER(SEARCH($V$28,T1503)),"WINCOMQUANGNAM",IF(ISNUMBER(SEARCH($V$29,T1503)),"WINCOMVINHPHUC",IF(ISNUMBER(SEARCH($V$30,T1503)),"WINCOMHAGIANG",IF(ISNUMBER(SEARCH($V$31,T1503)),"WINCOMNINHBINH",IF(ISNUMBER(SEARCH($V$32,T1503)),"WINCOMTRAVINH",IF(ISNUMBER(SEARCH($V$33,T1503)),"WINCOMCANTHO",IF(ISNUMBER(SEARCH($V$34,T1503)),"WINCOMBENTRE",IF(ISNUMBER(SEARCH($V$35,T1503)),"WINCOMCAMAU",IF(ISNUMBER(SEARCH($V$36,T1503)),"WINCOMANGIANG",IF(ISNUMBER(SEARCH($V$37,T1503)),"WINCOMNINHTHUAN",IF(ISNUMBER(SEARCH($V$38,T1503)),"WINCOMTHAIBINH",IF(ISNUMBER(SEARCH($V$39,T1503)),"WINCOMGIALAI",IF(ISNUMBER(SEARCH($V$40,T1503)),"WINCOMHOABINH",IF(ISNUMBER(SEARCH($V$41,T1503)),"WINCOMQUANGNGAI",IF(ISNUMBER(SEARCH($V$42,T1503)),"WINCOMBINHTHUAN",IF(ISNUMBER(SEARCH($V$43,T1503)),"WINCOMDAKLAK",IF(ISNUMBER(SEARCH($V$44,T1503)),"WINCOMSOCTRANG",IF(ISNUMBER(SEARCH($V$45,T1503)),"WINCOMSONLA",IF(ISNUMBER(SEARCH($V$46,T1503)),"WINCOMKONTUM",IF(ISNUMBER(SEARCH($V$47,T1503)),"WINCOMPHUYEN",IF(ISNUMBER(SEARCH($V$48,T1503)),"WINCOMQUANGTRI",IF(ISNUMBER(SEARCH($V$49,T1503)),"WINCOMBINHDINH",IF(ISNUMBER(SEARCH($V$50,T1503)),"WINCOMCAOBANG",IF(ISNUMBER(SEARCH($V$51,T1503)),"WINCOMQUANGBINH",IF(ISNUMBER(SEARCH($V$52,T1503)),"WINCOMLAMDONG",IF(ISNUMBER(SEARCH($V$53,T1503)),"WINCOMVINHLONG",IF(ISNUMBER(SEARCH($V$54,T1503)),"WINCOMDONGTHAP",IF(ISNUMBER(SEARCH($V$55,T1503)),"WINCOMTIENGIANG",IF(ISNUMBER(SEARCH($V$56,T1503)),"WINCOMQUANGNINH",0))))))))))))))))))))))))))))))))))))))))))))))))))))))</f>
        <v>WINCOMHOCHIMINH</v>
      </c>
    </row>
    <row r="1504" spans="1:25" x14ac:dyDescent="0.2">
      <c r="A1504" t="s">
        <v>0</v>
      </c>
      <c r="B1504" t="s">
        <v>2491</v>
      </c>
      <c r="C1504" t="s">
        <v>31</v>
      </c>
      <c r="D1504" t="s">
        <v>35</v>
      </c>
      <c r="E1504" t="s">
        <v>4</v>
      </c>
      <c r="F1504" s="5">
        <f t="shared" si="93"/>
        <v>1</v>
      </c>
      <c r="G1504" s="2">
        <v>73431</v>
      </c>
      <c r="H1504" s="2">
        <v>80774.100000000006</v>
      </c>
      <c r="I1504" t="s">
        <v>5</v>
      </c>
      <c r="J1504" t="s">
        <v>36</v>
      </c>
      <c r="K1504" t="str">
        <f t="shared" si="94"/>
        <v>Chân giò heo muối gói 300g</v>
      </c>
      <c r="L1504" s="8" t="str">
        <f>VLOOKUP(K1504,'[1]Mã Misa'!$B$2:$D$74,2,0)</f>
        <v>Chân giò heo muối 300g</v>
      </c>
      <c r="M1504" s="8" t="str">
        <f>VLOOKUP(L1504,'[1]Mã Misa'!$C$2:$D$74,2,0)</f>
        <v>CGM300</v>
      </c>
      <c r="N1504" s="2">
        <v>73431</v>
      </c>
      <c r="O1504" t="s">
        <v>2492</v>
      </c>
      <c r="P1504" s="8" t="str">
        <f t="shared" si="95"/>
        <v>0044041</v>
      </c>
      <c r="Q1504" s="8" t="e">
        <f t="array" ref="Q1504">IF(VLOOKUP(P1504,$AA$1:$AC$32,1,0)&lt;&gt;0,(P1504&amp;"A"),0)</f>
        <v>#N/A</v>
      </c>
      <c r="R1504" s="12">
        <v>44517</v>
      </c>
      <c r="S1504" t="s">
        <v>2493</v>
      </c>
      <c r="T1504" s="8" t="str">
        <f t="shared" si="96"/>
        <v>VM+ HCM E8</v>
      </c>
      <c r="U1504" t="s">
        <v>6674</v>
      </c>
      <c r="Y1504" t="str">
        <f t="array" ref="Y1504">IF(ISNUMBER(SEARCH($V$3,T1504)),"WINCOMHANOI",IF(ISNUMBER(SEARCH($V$4,T1504)),"WINCOMHOCHIMINH",IF(ISNUMBER(SEARCH($V$5,T1504)),"WINCOMDANANG",IF(ISNUMBER(SEARCH($V$6,T1504)),"WINCOMHAIDUONG",IF(ISNUMBER(SEARCH($V$7,T1504)),"WINCOMQUANGNINH",IF(ISNUMBER(SEARCH($V$8,T1504)),"WINCOMHAIPHONG",IF(ISNUMBER(SEARCH($V$9,T1504)),"WINCOMBACGIANG",IF(ISNUMBER(SEARCH($V$10,T1504)),"WINCOMBACNINH",IF(ISNUMBER(SEARCH($V$11,T1504)),"WINCOMPHUTHO",IF(ISNUMBER(SEARCH($V$12,T1504)),"WINCOMHATINH",IF(ISNUMBER(SEARCH($V$13,T1504)),"WINCOMTHAINGUYEN",IF(ISNUMBER(SEARCH($V$14,T1504)),"WINCOMKHANHHOA",IF(ISNUMBER(SEARCH($V$15,T1504)),"WINCOMHUNGYEN",IF(ISNUMBER(SEARCH($V$16,T1504)),"WINCOMNGHEAN",IF(ISNUMBER(SEARCH($V$17,T1504)),"WINCOMLAOCAI",IF(ISNUMBER(SEARCH($V$18,T1504)),"WINCOMVUNGTAU",IF(ISNUMBER(SEARCH($V$19,T1504)),"WINCOMBINHDUONG",IF(ISNUMBER(SEARCH($V$20,T1504)),"WINCOMKIENGIANG",IF(ISNUMBER(SEARCH($V$21,T1504)),"WINCOMHANAM",IF(ISNUMBER(SEARCH($V$22,T1504)),"WINCOMNAMDINH",IF(ISNUMBER(SEARCH($V$23,T1504)),"WINCOMLANGSON",IF(ISNUMBER(SEARCH($V$24,T1504)),"WINCOMTHANHHOA",IF(ISNUMBER(SEARCH($V$25,T1504)),"WINCOMYENBAI",IF(ISNUMBER(SEARCH($V$26,T1504)),"WINCOMTUYENQUANG",IF(ISNUMBER(SEARCH($V$27,T1504)),"WINCOMHUE",IF(ISNUMBER(SEARCH($V$28,T1504)),"WINCOMQUANGNAM",IF(ISNUMBER(SEARCH($V$29,T1504)),"WINCOMVINHPHUC",IF(ISNUMBER(SEARCH($V$30,T1504)),"WINCOMHAGIANG",IF(ISNUMBER(SEARCH($V$31,T1504)),"WINCOMNINHBINH",IF(ISNUMBER(SEARCH($V$32,T1504)),"WINCOMTRAVINH",IF(ISNUMBER(SEARCH($V$33,T1504)),"WINCOMCANTHO",IF(ISNUMBER(SEARCH($V$34,T1504)),"WINCOMBENTRE",IF(ISNUMBER(SEARCH($V$35,T1504)),"WINCOMCAMAU",IF(ISNUMBER(SEARCH($V$36,T1504)),"WINCOMANGIANG",IF(ISNUMBER(SEARCH($V$37,T1504)),"WINCOMNINHTHUAN",IF(ISNUMBER(SEARCH($V$38,T1504)),"WINCOMTHAIBINH",IF(ISNUMBER(SEARCH($V$39,T1504)),"WINCOMGIALAI",IF(ISNUMBER(SEARCH($V$40,T1504)),"WINCOMHOABINH",IF(ISNUMBER(SEARCH($V$41,T1504)),"WINCOMQUANGNGAI",IF(ISNUMBER(SEARCH($V$42,T1504)),"WINCOMBINHTHUAN",IF(ISNUMBER(SEARCH($V$43,T1504)),"WINCOMDAKLAK",IF(ISNUMBER(SEARCH($V$44,T1504)),"WINCOMSOCTRANG",IF(ISNUMBER(SEARCH($V$45,T1504)),"WINCOMSONLA",IF(ISNUMBER(SEARCH($V$46,T1504)),"WINCOMKONTUM",IF(ISNUMBER(SEARCH($V$47,T1504)),"WINCOMPHUYEN",IF(ISNUMBER(SEARCH($V$48,T1504)),"WINCOMQUANGTRI",IF(ISNUMBER(SEARCH($V$49,T1504)),"WINCOMBINHDINH",IF(ISNUMBER(SEARCH($V$50,T1504)),"WINCOMCAOBANG",IF(ISNUMBER(SEARCH($V$51,T1504)),"WINCOMQUANGBINH",IF(ISNUMBER(SEARCH($V$52,T1504)),"WINCOMLAMDONG",IF(ISNUMBER(SEARCH($V$53,T1504)),"WINCOMVINHLONG",IF(ISNUMBER(SEARCH($V$54,T1504)),"WINCOMDONGTHAP",IF(ISNUMBER(SEARCH($V$55,T1504)),"WINCOMTIENGIANG",IF(ISNUMBER(SEARCH($V$56,T1504)),"WINCOMQUANGNINH",0))))))))))))))))))))))))))))))))))))))))))))))))))))))</f>
        <v>WINCOMHOCHIMINH</v>
      </c>
    </row>
    <row r="1505" spans="1:25" x14ac:dyDescent="0.2">
      <c r="A1505" t="s">
        <v>0</v>
      </c>
      <c r="B1505" t="s">
        <v>2491</v>
      </c>
      <c r="C1505" t="s">
        <v>34</v>
      </c>
      <c r="D1505" t="s">
        <v>32</v>
      </c>
      <c r="E1505" t="s">
        <v>4</v>
      </c>
      <c r="F1505" s="5">
        <f t="shared" si="93"/>
        <v>2</v>
      </c>
      <c r="G1505" s="2">
        <v>118800</v>
      </c>
      <c r="H1505" s="2">
        <v>130680.00000000001</v>
      </c>
      <c r="I1505" t="s">
        <v>5</v>
      </c>
      <c r="J1505" t="s">
        <v>33</v>
      </c>
      <c r="K1505" t="str">
        <f t="shared" si="94"/>
        <v>_Giò lụa 250g</v>
      </c>
      <c r="L1505" s="8" t="str">
        <f>VLOOKUP(K1505,'[1]Mã Misa'!$B$2:$D$74,2,0)</f>
        <v>Giò lụa 250g</v>
      </c>
      <c r="M1505" s="8" t="str">
        <f>VLOOKUP(L1505,'[1]Mã Misa'!$C$2:$D$74,2,0)</f>
        <v>GL250</v>
      </c>
      <c r="N1505" s="2">
        <v>59400</v>
      </c>
      <c r="O1505" t="s">
        <v>2492</v>
      </c>
      <c r="P1505" s="8" t="str">
        <f t="shared" si="95"/>
        <v>0044041</v>
      </c>
      <c r="Q1505" s="8" t="e">
        <f t="array" ref="Q1505">IF(VLOOKUP(P1505,$AA$1:$AC$32,1,0)&lt;&gt;0,(P1505&amp;"A"),0)</f>
        <v>#N/A</v>
      </c>
      <c r="R1505" s="12">
        <v>44517</v>
      </c>
      <c r="S1505" t="s">
        <v>2493</v>
      </c>
      <c r="T1505" s="8" t="str">
        <f t="shared" si="96"/>
        <v>VM+ HCM E8</v>
      </c>
      <c r="U1505" t="s">
        <v>6674</v>
      </c>
      <c r="Y1505" t="str">
        <f t="array" ref="Y1505">IF(ISNUMBER(SEARCH($V$3,T1505)),"WINCOMHANOI",IF(ISNUMBER(SEARCH($V$4,T1505)),"WINCOMHOCHIMINH",IF(ISNUMBER(SEARCH($V$5,T1505)),"WINCOMDANANG",IF(ISNUMBER(SEARCH($V$6,T1505)),"WINCOMHAIDUONG",IF(ISNUMBER(SEARCH($V$7,T1505)),"WINCOMQUANGNINH",IF(ISNUMBER(SEARCH($V$8,T1505)),"WINCOMHAIPHONG",IF(ISNUMBER(SEARCH($V$9,T1505)),"WINCOMBACGIANG",IF(ISNUMBER(SEARCH($V$10,T1505)),"WINCOMBACNINH",IF(ISNUMBER(SEARCH($V$11,T1505)),"WINCOMPHUTHO",IF(ISNUMBER(SEARCH($V$12,T1505)),"WINCOMHATINH",IF(ISNUMBER(SEARCH($V$13,T1505)),"WINCOMTHAINGUYEN",IF(ISNUMBER(SEARCH($V$14,T1505)),"WINCOMKHANHHOA",IF(ISNUMBER(SEARCH($V$15,T1505)),"WINCOMHUNGYEN",IF(ISNUMBER(SEARCH($V$16,T1505)),"WINCOMNGHEAN",IF(ISNUMBER(SEARCH($V$17,T1505)),"WINCOMLAOCAI",IF(ISNUMBER(SEARCH($V$18,T1505)),"WINCOMVUNGTAU",IF(ISNUMBER(SEARCH($V$19,T1505)),"WINCOMBINHDUONG",IF(ISNUMBER(SEARCH($V$20,T1505)),"WINCOMKIENGIANG",IF(ISNUMBER(SEARCH($V$21,T1505)),"WINCOMHANAM",IF(ISNUMBER(SEARCH($V$22,T1505)),"WINCOMNAMDINH",IF(ISNUMBER(SEARCH($V$23,T1505)),"WINCOMLANGSON",IF(ISNUMBER(SEARCH($V$24,T1505)),"WINCOMTHANHHOA",IF(ISNUMBER(SEARCH($V$25,T1505)),"WINCOMYENBAI",IF(ISNUMBER(SEARCH($V$26,T1505)),"WINCOMTUYENQUANG",IF(ISNUMBER(SEARCH($V$27,T1505)),"WINCOMHUE",IF(ISNUMBER(SEARCH($V$28,T1505)),"WINCOMQUANGNAM",IF(ISNUMBER(SEARCH($V$29,T1505)),"WINCOMVINHPHUC",IF(ISNUMBER(SEARCH($V$30,T1505)),"WINCOMHAGIANG",IF(ISNUMBER(SEARCH($V$31,T1505)),"WINCOMNINHBINH",IF(ISNUMBER(SEARCH($V$32,T1505)),"WINCOMTRAVINH",IF(ISNUMBER(SEARCH($V$33,T1505)),"WINCOMCANTHO",IF(ISNUMBER(SEARCH($V$34,T1505)),"WINCOMBENTRE",IF(ISNUMBER(SEARCH($V$35,T1505)),"WINCOMCAMAU",IF(ISNUMBER(SEARCH($V$36,T1505)),"WINCOMANGIANG",IF(ISNUMBER(SEARCH($V$37,T1505)),"WINCOMNINHTHUAN",IF(ISNUMBER(SEARCH($V$38,T1505)),"WINCOMTHAIBINH",IF(ISNUMBER(SEARCH($V$39,T1505)),"WINCOMGIALAI",IF(ISNUMBER(SEARCH($V$40,T1505)),"WINCOMHOABINH",IF(ISNUMBER(SEARCH($V$41,T1505)),"WINCOMQUANGNGAI",IF(ISNUMBER(SEARCH($V$42,T1505)),"WINCOMBINHTHUAN",IF(ISNUMBER(SEARCH($V$43,T1505)),"WINCOMDAKLAK",IF(ISNUMBER(SEARCH($V$44,T1505)),"WINCOMSOCTRANG",IF(ISNUMBER(SEARCH($V$45,T1505)),"WINCOMSONLA",IF(ISNUMBER(SEARCH($V$46,T1505)),"WINCOMKONTUM",IF(ISNUMBER(SEARCH($V$47,T1505)),"WINCOMPHUYEN",IF(ISNUMBER(SEARCH($V$48,T1505)),"WINCOMQUANGTRI",IF(ISNUMBER(SEARCH($V$49,T1505)),"WINCOMBINHDINH",IF(ISNUMBER(SEARCH($V$50,T1505)),"WINCOMCAOBANG",IF(ISNUMBER(SEARCH($V$51,T1505)),"WINCOMQUANGBINH",IF(ISNUMBER(SEARCH($V$52,T1505)),"WINCOMLAMDONG",IF(ISNUMBER(SEARCH($V$53,T1505)),"WINCOMVINHLONG",IF(ISNUMBER(SEARCH($V$54,T1505)),"WINCOMDONGTHAP",IF(ISNUMBER(SEARCH($V$55,T1505)),"WINCOMTIENGIANG",IF(ISNUMBER(SEARCH($V$56,T1505)),"WINCOMQUANGNINH",0))))))))))))))))))))))))))))))))))))))))))))))))))))))</f>
        <v>WINCOMHOCHIMINH</v>
      </c>
    </row>
    <row r="1506" spans="1:25" x14ac:dyDescent="0.2">
      <c r="A1506" t="s">
        <v>0</v>
      </c>
      <c r="B1506" t="s">
        <v>2494</v>
      </c>
      <c r="C1506" t="s">
        <v>2</v>
      </c>
      <c r="D1506" t="s">
        <v>3</v>
      </c>
      <c r="E1506" t="s">
        <v>4</v>
      </c>
      <c r="F1506" s="5">
        <f t="shared" si="93"/>
        <v>1</v>
      </c>
      <c r="G1506" s="2">
        <v>88846</v>
      </c>
      <c r="H1506" s="2">
        <v>97730.6</v>
      </c>
      <c r="I1506" t="s">
        <v>5</v>
      </c>
      <c r="J1506" t="s">
        <v>6</v>
      </c>
      <c r="K1506" t="str">
        <f t="shared" si="94"/>
        <v>Gà muối gói 500g</v>
      </c>
      <c r="L1506" s="8" t="str">
        <f>VLOOKUP(K1506,'[1]Mã Misa'!$B$2:$D$74,2,0)</f>
        <v>Gà muối 500g</v>
      </c>
      <c r="M1506" s="8" t="str">
        <f>VLOOKUP(L1506,'[1]Mã Misa'!$C$2:$D$74,2,0)</f>
        <v>GM500</v>
      </c>
      <c r="N1506" s="2">
        <v>88846</v>
      </c>
      <c r="O1506" t="s">
        <v>2495</v>
      </c>
      <c r="P1506" s="8" t="str">
        <f t="shared" si="95"/>
        <v>0001085</v>
      </c>
      <c r="Q1506" s="8" t="e">
        <f t="array" ref="Q1506">IF(VLOOKUP(P1506,$AA$1:$AC$32,1,0)&lt;&gt;0,(P1506&amp;"A"),0)</f>
        <v>#N/A</v>
      </c>
      <c r="R1506" s="12">
        <v>44517</v>
      </c>
      <c r="S1506" t="s">
        <v>394</v>
      </c>
      <c r="T1506" s="8" t="str">
        <f t="shared" si="96"/>
        <v>VM+ TQG 11</v>
      </c>
      <c r="U1506" t="s">
        <v>6086</v>
      </c>
      <c r="Y1506" t="str">
        <f t="array" ref="Y1506">IF(ISNUMBER(SEARCH($V$3,T1506)),"WINCOMHANOI",IF(ISNUMBER(SEARCH($V$4,T1506)),"WINCOMHOCHIMINH",IF(ISNUMBER(SEARCH($V$5,T1506)),"WINCOMDANANG",IF(ISNUMBER(SEARCH($V$6,T1506)),"WINCOMHAIDUONG",IF(ISNUMBER(SEARCH($V$7,T1506)),"WINCOMQUANGNINH",IF(ISNUMBER(SEARCH($V$8,T1506)),"WINCOMHAIPHONG",IF(ISNUMBER(SEARCH($V$9,T1506)),"WINCOMBACGIANG",IF(ISNUMBER(SEARCH($V$10,T1506)),"WINCOMBACNINH",IF(ISNUMBER(SEARCH($V$11,T1506)),"WINCOMPHUTHO",IF(ISNUMBER(SEARCH($V$12,T1506)),"WINCOMHATINH",IF(ISNUMBER(SEARCH($V$13,T1506)),"WINCOMTHAINGUYEN",IF(ISNUMBER(SEARCH($V$14,T1506)),"WINCOMKHANHHOA",IF(ISNUMBER(SEARCH($V$15,T1506)),"WINCOMHUNGYEN",IF(ISNUMBER(SEARCH($V$16,T1506)),"WINCOMNGHEAN",IF(ISNUMBER(SEARCH($V$17,T1506)),"WINCOMLAOCAI",IF(ISNUMBER(SEARCH($V$18,T1506)),"WINCOMVUNGTAU",IF(ISNUMBER(SEARCH($V$19,T1506)),"WINCOMBINHDUONG",IF(ISNUMBER(SEARCH($V$20,T1506)),"WINCOMKIENGIANG",IF(ISNUMBER(SEARCH($V$21,T1506)),"WINCOMHANAM",IF(ISNUMBER(SEARCH($V$22,T1506)),"WINCOMNAMDINH",IF(ISNUMBER(SEARCH($V$23,T1506)),"WINCOMLANGSON",IF(ISNUMBER(SEARCH($V$24,T1506)),"WINCOMTHANHHOA",IF(ISNUMBER(SEARCH($V$25,T1506)),"WINCOMYENBAI",IF(ISNUMBER(SEARCH($V$26,T1506)),"WINCOMTUYENQUANG",IF(ISNUMBER(SEARCH($V$27,T1506)),"WINCOMHUE",IF(ISNUMBER(SEARCH($V$28,T1506)),"WINCOMQUANGNAM",IF(ISNUMBER(SEARCH($V$29,T1506)),"WINCOMVINHPHUC",IF(ISNUMBER(SEARCH($V$30,T1506)),"WINCOMHAGIANG",IF(ISNUMBER(SEARCH($V$31,T1506)),"WINCOMNINHBINH",IF(ISNUMBER(SEARCH($V$32,T1506)),"WINCOMTRAVINH",IF(ISNUMBER(SEARCH($V$33,T1506)),"WINCOMCANTHO",IF(ISNUMBER(SEARCH($V$34,T1506)),"WINCOMBENTRE",IF(ISNUMBER(SEARCH($V$35,T1506)),"WINCOMCAMAU",IF(ISNUMBER(SEARCH($V$36,T1506)),"WINCOMANGIANG",IF(ISNUMBER(SEARCH($V$37,T1506)),"WINCOMNINHTHUAN",IF(ISNUMBER(SEARCH($V$38,T1506)),"WINCOMTHAIBINH",IF(ISNUMBER(SEARCH($V$39,T1506)),"WINCOMGIALAI",IF(ISNUMBER(SEARCH($V$40,T1506)),"WINCOMHOABINH",IF(ISNUMBER(SEARCH($V$41,T1506)),"WINCOMQUANGNGAI",IF(ISNUMBER(SEARCH($V$42,T1506)),"WINCOMBINHTHUAN",IF(ISNUMBER(SEARCH($V$43,T1506)),"WINCOMDAKLAK",IF(ISNUMBER(SEARCH($V$44,T1506)),"WINCOMSOCTRANG",IF(ISNUMBER(SEARCH($V$45,T1506)),"WINCOMSONLA",IF(ISNUMBER(SEARCH($V$46,T1506)),"WINCOMKONTUM",IF(ISNUMBER(SEARCH($V$47,T1506)),"WINCOMPHUYEN",IF(ISNUMBER(SEARCH($V$48,T1506)),"WINCOMQUANGTRI",IF(ISNUMBER(SEARCH($V$49,T1506)),"WINCOMBINHDINH",IF(ISNUMBER(SEARCH($V$50,T1506)),"WINCOMCAOBANG",IF(ISNUMBER(SEARCH($V$51,T1506)),"WINCOMQUANGBINH",IF(ISNUMBER(SEARCH($V$52,T1506)),"WINCOMLAMDONG",IF(ISNUMBER(SEARCH($V$53,T1506)),"WINCOMVINHLONG",IF(ISNUMBER(SEARCH($V$54,T1506)),"WINCOMDONGTHAP",IF(ISNUMBER(SEARCH($V$55,T1506)),"WINCOMTIENGIANG",IF(ISNUMBER(SEARCH($V$56,T1506)),"WINCOMQUANGNINH",0))))))))))))))))))))))))))))))))))))))))))))))))))))))</f>
        <v>WINCOMTUYENQUANG</v>
      </c>
    </row>
    <row r="1507" spans="1:25" x14ac:dyDescent="0.2">
      <c r="A1507" t="s">
        <v>0</v>
      </c>
      <c r="B1507" t="s">
        <v>2496</v>
      </c>
      <c r="C1507" t="s">
        <v>2</v>
      </c>
      <c r="D1507" t="s">
        <v>62</v>
      </c>
      <c r="E1507" t="s">
        <v>4</v>
      </c>
      <c r="F1507" s="5">
        <f t="shared" si="93"/>
        <v>3</v>
      </c>
      <c r="G1507" s="2">
        <v>316200</v>
      </c>
      <c r="H1507" s="2">
        <v>347820</v>
      </c>
      <c r="I1507" t="s">
        <v>5</v>
      </c>
      <c r="J1507" t="s">
        <v>63</v>
      </c>
      <c r="K1507" t="str">
        <f t="shared" si="94"/>
        <v>_Đùi gà sốt cay 500g</v>
      </c>
      <c r="L1507" s="8" t="str">
        <f>VLOOKUP(K1507,'[1]Mã Misa'!$B$2:$D$74,2,0)</f>
        <v>Đùi gà sốt cay 500g</v>
      </c>
      <c r="M1507" s="8" t="str">
        <f>VLOOKUP(L1507,'[1]Mã Misa'!$C$2:$D$74,2,0)</f>
        <v>DGSC500</v>
      </c>
      <c r="N1507" s="2">
        <v>105400</v>
      </c>
      <c r="O1507" t="s">
        <v>2497</v>
      </c>
      <c r="P1507" s="8" t="str">
        <f t="shared" si="95"/>
        <v>0142852</v>
      </c>
      <c r="Q1507" s="8" t="e">
        <f t="array" ref="Q1507">IF(VLOOKUP(P1507,$AA$1:$AC$32,1,0)&lt;&gt;0,(P1507&amp;"A"),0)</f>
        <v>#N/A</v>
      </c>
      <c r="R1507" s="12">
        <v>44517</v>
      </c>
      <c r="S1507" t="s">
        <v>776</v>
      </c>
      <c r="T1507" s="8" t="str">
        <f t="shared" si="96"/>
        <v>VM+ HNI Kh</v>
      </c>
      <c r="U1507" t="s">
        <v>6203</v>
      </c>
      <c r="Y1507" t="str">
        <f t="array" ref="Y1507">IF(ISNUMBER(SEARCH($V$3,T1507)),"WINCOMHANOI",IF(ISNUMBER(SEARCH($V$4,T1507)),"WINCOMHOCHIMINH",IF(ISNUMBER(SEARCH($V$5,T1507)),"WINCOMDANANG",IF(ISNUMBER(SEARCH($V$6,T1507)),"WINCOMHAIDUONG",IF(ISNUMBER(SEARCH($V$7,T1507)),"WINCOMQUANGNINH",IF(ISNUMBER(SEARCH($V$8,T1507)),"WINCOMHAIPHONG",IF(ISNUMBER(SEARCH($V$9,T1507)),"WINCOMBACGIANG",IF(ISNUMBER(SEARCH($V$10,T1507)),"WINCOMBACNINH",IF(ISNUMBER(SEARCH($V$11,T1507)),"WINCOMPHUTHO",IF(ISNUMBER(SEARCH($V$12,T1507)),"WINCOMHATINH",IF(ISNUMBER(SEARCH($V$13,T1507)),"WINCOMTHAINGUYEN",IF(ISNUMBER(SEARCH($V$14,T1507)),"WINCOMKHANHHOA",IF(ISNUMBER(SEARCH($V$15,T1507)),"WINCOMHUNGYEN",IF(ISNUMBER(SEARCH($V$16,T1507)),"WINCOMNGHEAN",IF(ISNUMBER(SEARCH($V$17,T1507)),"WINCOMLAOCAI",IF(ISNUMBER(SEARCH($V$18,T1507)),"WINCOMVUNGTAU",IF(ISNUMBER(SEARCH($V$19,T1507)),"WINCOMBINHDUONG",IF(ISNUMBER(SEARCH($V$20,T1507)),"WINCOMKIENGIANG",IF(ISNUMBER(SEARCH($V$21,T1507)),"WINCOMHANAM",IF(ISNUMBER(SEARCH($V$22,T1507)),"WINCOMNAMDINH",IF(ISNUMBER(SEARCH($V$23,T1507)),"WINCOMLANGSON",IF(ISNUMBER(SEARCH($V$24,T1507)),"WINCOMTHANHHOA",IF(ISNUMBER(SEARCH($V$25,T1507)),"WINCOMYENBAI",IF(ISNUMBER(SEARCH($V$26,T1507)),"WINCOMTUYENQUANG",IF(ISNUMBER(SEARCH($V$27,T1507)),"WINCOMHUE",IF(ISNUMBER(SEARCH($V$28,T1507)),"WINCOMQUANGNAM",IF(ISNUMBER(SEARCH($V$29,T1507)),"WINCOMVINHPHUC",IF(ISNUMBER(SEARCH($V$30,T1507)),"WINCOMHAGIANG",IF(ISNUMBER(SEARCH($V$31,T1507)),"WINCOMNINHBINH",IF(ISNUMBER(SEARCH($V$32,T1507)),"WINCOMTRAVINH",IF(ISNUMBER(SEARCH($V$33,T1507)),"WINCOMCANTHO",IF(ISNUMBER(SEARCH($V$34,T1507)),"WINCOMBENTRE",IF(ISNUMBER(SEARCH($V$35,T1507)),"WINCOMCAMAU",IF(ISNUMBER(SEARCH($V$36,T1507)),"WINCOMANGIANG",IF(ISNUMBER(SEARCH($V$37,T1507)),"WINCOMNINHTHUAN",IF(ISNUMBER(SEARCH($V$38,T1507)),"WINCOMTHAIBINH",IF(ISNUMBER(SEARCH($V$39,T1507)),"WINCOMGIALAI",IF(ISNUMBER(SEARCH($V$40,T1507)),"WINCOMHOABINH",IF(ISNUMBER(SEARCH($V$41,T1507)),"WINCOMQUANGNGAI",IF(ISNUMBER(SEARCH($V$42,T1507)),"WINCOMBINHTHUAN",IF(ISNUMBER(SEARCH($V$43,T1507)),"WINCOMDAKLAK",IF(ISNUMBER(SEARCH($V$44,T1507)),"WINCOMSOCTRANG",IF(ISNUMBER(SEARCH($V$45,T1507)),"WINCOMSONLA",IF(ISNUMBER(SEARCH($V$46,T1507)),"WINCOMKONTUM",IF(ISNUMBER(SEARCH($V$47,T1507)),"WINCOMPHUYEN",IF(ISNUMBER(SEARCH($V$48,T1507)),"WINCOMQUANGTRI",IF(ISNUMBER(SEARCH($V$49,T1507)),"WINCOMBINHDINH",IF(ISNUMBER(SEARCH($V$50,T1507)),"WINCOMCAOBANG",IF(ISNUMBER(SEARCH($V$51,T1507)),"WINCOMQUANGBINH",IF(ISNUMBER(SEARCH($V$52,T1507)),"WINCOMLAMDONG",IF(ISNUMBER(SEARCH($V$53,T1507)),"WINCOMVINHLONG",IF(ISNUMBER(SEARCH($V$54,T1507)),"WINCOMDONGTHAP",IF(ISNUMBER(SEARCH($V$55,T1507)),"WINCOMTIENGIANG",IF(ISNUMBER(SEARCH($V$56,T1507)),"WINCOMQUANGNINH",0))))))))))))))))))))))))))))))))))))))))))))))))))))))</f>
        <v>WINCOMHANOI</v>
      </c>
    </row>
    <row r="1508" spans="1:25" x14ac:dyDescent="0.2">
      <c r="A1508" t="s">
        <v>0</v>
      </c>
      <c r="B1508" t="s">
        <v>2496</v>
      </c>
      <c r="C1508" t="s">
        <v>31</v>
      </c>
      <c r="D1508" t="s">
        <v>39</v>
      </c>
      <c r="E1508" t="s">
        <v>4</v>
      </c>
      <c r="F1508" s="5">
        <f t="shared" si="93"/>
        <v>1</v>
      </c>
      <c r="G1508" s="2">
        <v>46000</v>
      </c>
      <c r="H1508" s="2">
        <v>50600.000000000007</v>
      </c>
      <c r="I1508" t="s">
        <v>5</v>
      </c>
      <c r="J1508" t="s">
        <v>40</v>
      </c>
      <c r="K1508" t="str">
        <f t="shared" si="94"/>
        <v>Mộc nấm hương gói 250g</v>
      </c>
      <c r="L1508" s="8" t="str">
        <f>VLOOKUP(K1508,'[1]Mã Misa'!$B$2:$D$74,2,0)</f>
        <v>Mộc Nấm Hương 250g</v>
      </c>
      <c r="M1508" s="8" t="str">
        <f>VLOOKUP(L1508,'[1]Mã Misa'!$C$2:$D$74,2,0)</f>
        <v>MNH250</v>
      </c>
      <c r="N1508" s="2">
        <v>46000</v>
      </c>
      <c r="O1508" t="s">
        <v>2497</v>
      </c>
      <c r="P1508" s="8" t="str">
        <f t="shared" si="95"/>
        <v>0142852</v>
      </c>
      <c r="Q1508" s="8" t="e">
        <f t="array" ref="Q1508">IF(VLOOKUP(P1508,$AA$1:$AC$32,1,0)&lt;&gt;0,(P1508&amp;"A"),0)</f>
        <v>#N/A</v>
      </c>
      <c r="R1508" s="12">
        <v>44517</v>
      </c>
      <c r="S1508" t="s">
        <v>776</v>
      </c>
      <c r="T1508" s="8" t="str">
        <f t="shared" si="96"/>
        <v>VM+ HNI Kh</v>
      </c>
      <c r="U1508" t="s">
        <v>6203</v>
      </c>
      <c r="Y1508" t="str">
        <f t="array" ref="Y1508">IF(ISNUMBER(SEARCH($V$3,T1508)),"WINCOMHANOI",IF(ISNUMBER(SEARCH($V$4,T1508)),"WINCOMHOCHIMINH",IF(ISNUMBER(SEARCH($V$5,T1508)),"WINCOMDANANG",IF(ISNUMBER(SEARCH($V$6,T1508)),"WINCOMHAIDUONG",IF(ISNUMBER(SEARCH($V$7,T1508)),"WINCOMQUANGNINH",IF(ISNUMBER(SEARCH($V$8,T1508)),"WINCOMHAIPHONG",IF(ISNUMBER(SEARCH($V$9,T1508)),"WINCOMBACGIANG",IF(ISNUMBER(SEARCH($V$10,T1508)),"WINCOMBACNINH",IF(ISNUMBER(SEARCH($V$11,T1508)),"WINCOMPHUTHO",IF(ISNUMBER(SEARCH($V$12,T1508)),"WINCOMHATINH",IF(ISNUMBER(SEARCH($V$13,T1508)),"WINCOMTHAINGUYEN",IF(ISNUMBER(SEARCH($V$14,T1508)),"WINCOMKHANHHOA",IF(ISNUMBER(SEARCH($V$15,T1508)),"WINCOMHUNGYEN",IF(ISNUMBER(SEARCH($V$16,T1508)),"WINCOMNGHEAN",IF(ISNUMBER(SEARCH($V$17,T1508)),"WINCOMLAOCAI",IF(ISNUMBER(SEARCH($V$18,T1508)),"WINCOMVUNGTAU",IF(ISNUMBER(SEARCH($V$19,T1508)),"WINCOMBINHDUONG",IF(ISNUMBER(SEARCH($V$20,T1508)),"WINCOMKIENGIANG",IF(ISNUMBER(SEARCH($V$21,T1508)),"WINCOMHANAM",IF(ISNUMBER(SEARCH($V$22,T1508)),"WINCOMNAMDINH",IF(ISNUMBER(SEARCH($V$23,T1508)),"WINCOMLANGSON",IF(ISNUMBER(SEARCH($V$24,T1508)),"WINCOMTHANHHOA",IF(ISNUMBER(SEARCH($V$25,T1508)),"WINCOMYENBAI",IF(ISNUMBER(SEARCH($V$26,T1508)),"WINCOMTUYENQUANG",IF(ISNUMBER(SEARCH($V$27,T1508)),"WINCOMHUE",IF(ISNUMBER(SEARCH($V$28,T1508)),"WINCOMQUANGNAM",IF(ISNUMBER(SEARCH($V$29,T1508)),"WINCOMVINHPHUC",IF(ISNUMBER(SEARCH($V$30,T1508)),"WINCOMHAGIANG",IF(ISNUMBER(SEARCH($V$31,T1508)),"WINCOMNINHBINH",IF(ISNUMBER(SEARCH($V$32,T1508)),"WINCOMTRAVINH",IF(ISNUMBER(SEARCH($V$33,T1508)),"WINCOMCANTHO",IF(ISNUMBER(SEARCH($V$34,T1508)),"WINCOMBENTRE",IF(ISNUMBER(SEARCH($V$35,T1508)),"WINCOMCAMAU",IF(ISNUMBER(SEARCH($V$36,T1508)),"WINCOMANGIANG",IF(ISNUMBER(SEARCH($V$37,T1508)),"WINCOMNINHTHUAN",IF(ISNUMBER(SEARCH($V$38,T1508)),"WINCOMTHAIBINH",IF(ISNUMBER(SEARCH($V$39,T1508)),"WINCOMGIALAI",IF(ISNUMBER(SEARCH($V$40,T1508)),"WINCOMHOABINH",IF(ISNUMBER(SEARCH($V$41,T1508)),"WINCOMQUANGNGAI",IF(ISNUMBER(SEARCH($V$42,T1508)),"WINCOMBINHTHUAN",IF(ISNUMBER(SEARCH($V$43,T1508)),"WINCOMDAKLAK",IF(ISNUMBER(SEARCH($V$44,T1508)),"WINCOMSOCTRANG",IF(ISNUMBER(SEARCH($V$45,T1508)),"WINCOMSONLA",IF(ISNUMBER(SEARCH($V$46,T1508)),"WINCOMKONTUM",IF(ISNUMBER(SEARCH($V$47,T1508)),"WINCOMPHUYEN",IF(ISNUMBER(SEARCH($V$48,T1508)),"WINCOMQUANGTRI",IF(ISNUMBER(SEARCH($V$49,T1508)),"WINCOMBINHDINH",IF(ISNUMBER(SEARCH($V$50,T1508)),"WINCOMCAOBANG",IF(ISNUMBER(SEARCH($V$51,T1508)),"WINCOMQUANGBINH",IF(ISNUMBER(SEARCH($V$52,T1508)),"WINCOMLAMDONG",IF(ISNUMBER(SEARCH($V$53,T1508)),"WINCOMVINHLONG",IF(ISNUMBER(SEARCH($V$54,T1508)),"WINCOMDONGTHAP",IF(ISNUMBER(SEARCH($V$55,T1508)),"WINCOMTIENGIANG",IF(ISNUMBER(SEARCH($V$56,T1508)),"WINCOMQUANGNINH",0))))))))))))))))))))))))))))))))))))))))))))))))))))))</f>
        <v>WINCOMHANOI</v>
      </c>
    </row>
    <row r="1509" spans="1:25" x14ac:dyDescent="0.2">
      <c r="A1509" t="s">
        <v>0</v>
      </c>
      <c r="B1509" t="s">
        <v>2498</v>
      </c>
      <c r="C1509" t="s">
        <v>2</v>
      </c>
      <c r="D1509" t="s">
        <v>20</v>
      </c>
      <c r="E1509" t="s">
        <v>4</v>
      </c>
      <c r="F1509" s="5">
        <f t="shared" si="93"/>
        <v>1</v>
      </c>
      <c r="G1509" s="2">
        <v>50182</v>
      </c>
      <c r="H1509" s="2">
        <v>55200.200000000004</v>
      </c>
      <c r="I1509" t="s">
        <v>5</v>
      </c>
      <c r="J1509" t="s">
        <v>21</v>
      </c>
      <c r="K1509" t="str">
        <f t="shared" si="94"/>
        <v>Giò tai lưỡi xào gói 250g</v>
      </c>
      <c r="L1509" s="8" t="str">
        <f>VLOOKUP(K1509,'[1]Mã Misa'!$B$2:$D$74,2,0)</f>
        <v>Giò Tai Lưỡi Xào 250g</v>
      </c>
      <c r="M1509" s="8" t="str">
        <f>VLOOKUP(L1509,'[1]Mã Misa'!$C$2:$D$74,2,0)</f>
        <v>GTLX250G</v>
      </c>
      <c r="N1509" s="2">
        <v>50182</v>
      </c>
      <c r="O1509" t="s">
        <v>2499</v>
      </c>
      <c r="P1509" s="8" t="str">
        <f t="shared" si="95"/>
        <v>0142860</v>
      </c>
      <c r="Q1509" s="8" t="e">
        <f t="array" ref="Q1509">IF(VLOOKUP(P1509,$AA$1:$AC$32,1,0)&lt;&gt;0,(P1509&amp;"A"),0)</f>
        <v>#N/A</v>
      </c>
      <c r="R1509" s="12">
        <v>44517</v>
      </c>
      <c r="S1509" t="s">
        <v>2500</v>
      </c>
      <c r="T1509" s="8" t="str">
        <f t="shared" si="96"/>
        <v>VM+ HNI 19</v>
      </c>
      <c r="U1509" t="s">
        <v>6675</v>
      </c>
      <c r="Y1509" t="str">
        <f t="array" ref="Y1509">IF(ISNUMBER(SEARCH($V$3,T1509)),"WINCOMHANOI",IF(ISNUMBER(SEARCH($V$4,T1509)),"WINCOMHOCHIMINH",IF(ISNUMBER(SEARCH($V$5,T1509)),"WINCOMDANANG",IF(ISNUMBER(SEARCH($V$6,T1509)),"WINCOMHAIDUONG",IF(ISNUMBER(SEARCH($V$7,T1509)),"WINCOMQUANGNINH",IF(ISNUMBER(SEARCH($V$8,T1509)),"WINCOMHAIPHONG",IF(ISNUMBER(SEARCH($V$9,T1509)),"WINCOMBACGIANG",IF(ISNUMBER(SEARCH($V$10,T1509)),"WINCOMBACNINH",IF(ISNUMBER(SEARCH($V$11,T1509)),"WINCOMPHUTHO",IF(ISNUMBER(SEARCH($V$12,T1509)),"WINCOMHATINH",IF(ISNUMBER(SEARCH($V$13,T1509)),"WINCOMTHAINGUYEN",IF(ISNUMBER(SEARCH($V$14,T1509)),"WINCOMKHANHHOA",IF(ISNUMBER(SEARCH($V$15,T1509)),"WINCOMHUNGYEN",IF(ISNUMBER(SEARCH($V$16,T1509)),"WINCOMNGHEAN",IF(ISNUMBER(SEARCH($V$17,T1509)),"WINCOMLAOCAI",IF(ISNUMBER(SEARCH($V$18,T1509)),"WINCOMVUNGTAU",IF(ISNUMBER(SEARCH($V$19,T1509)),"WINCOMBINHDUONG",IF(ISNUMBER(SEARCH($V$20,T1509)),"WINCOMKIENGIANG",IF(ISNUMBER(SEARCH($V$21,T1509)),"WINCOMHANAM",IF(ISNUMBER(SEARCH($V$22,T1509)),"WINCOMNAMDINH",IF(ISNUMBER(SEARCH($V$23,T1509)),"WINCOMLANGSON",IF(ISNUMBER(SEARCH($V$24,T1509)),"WINCOMTHANHHOA",IF(ISNUMBER(SEARCH($V$25,T1509)),"WINCOMYENBAI",IF(ISNUMBER(SEARCH($V$26,T1509)),"WINCOMTUYENQUANG",IF(ISNUMBER(SEARCH($V$27,T1509)),"WINCOMHUE",IF(ISNUMBER(SEARCH($V$28,T1509)),"WINCOMQUANGNAM",IF(ISNUMBER(SEARCH($V$29,T1509)),"WINCOMVINHPHUC",IF(ISNUMBER(SEARCH($V$30,T1509)),"WINCOMHAGIANG",IF(ISNUMBER(SEARCH($V$31,T1509)),"WINCOMNINHBINH",IF(ISNUMBER(SEARCH($V$32,T1509)),"WINCOMTRAVINH",IF(ISNUMBER(SEARCH($V$33,T1509)),"WINCOMCANTHO",IF(ISNUMBER(SEARCH($V$34,T1509)),"WINCOMBENTRE",IF(ISNUMBER(SEARCH($V$35,T1509)),"WINCOMCAMAU",IF(ISNUMBER(SEARCH($V$36,T1509)),"WINCOMANGIANG",IF(ISNUMBER(SEARCH($V$37,T1509)),"WINCOMNINHTHUAN",IF(ISNUMBER(SEARCH($V$38,T1509)),"WINCOMTHAIBINH",IF(ISNUMBER(SEARCH($V$39,T1509)),"WINCOMGIALAI",IF(ISNUMBER(SEARCH($V$40,T1509)),"WINCOMHOABINH",IF(ISNUMBER(SEARCH($V$41,T1509)),"WINCOMQUANGNGAI",IF(ISNUMBER(SEARCH($V$42,T1509)),"WINCOMBINHTHUAN",IF(ISNUMBER(SEARCH($V$43,T1509)),"WINCOMDAKLAK",IF(ISNUMBER(SEARCH($V$44,T1509)),"WINCOMSOCTRANG",IF(ISNUMBER(SEARCH($V$45,T1509)),"WINCOMSONLA",IF(ISNUMBER(SEARCH($V$46,T1509)),"WINCOMKONTUM",IF(ISNUMBER(SEARCH($V$47,T1509)),"WINCOMPHUYEN",IF(ISNUMBER(SEARCH($V$48,T1509)),"WINCOMQUANGTRI",IF(ISNUMBER(SEARCH($V$49,T1509)),"WINCOMBINHDINH",IF(ISNUMBER(SEARCH($V$50,T1509)),"WINCOMCAOBANG",IF(ISNUMBER(SEARCH($V$51,T1509)),"WINCOMQUANGBINH",IF(ISNUMBER(SEARCH($V$52,T1509)),"WINCOMLAMDONG",IF(ISNUMBER(SEARCH($V$53,T1509)),"WINCOMVINHLONG",IF(ISNUMBER(SEARCH($V$54,T1509)),"WINCOMDONGTHAP",IF(ISNUMBER(SEARCH($V$55,T1509)),"WINCOMTIENGIANG",IF(ISNUMBER(SEARCH($V$56,T1509)),"WINCOMQUANGNINH",0))))))))))))))))))))))))))))))))))))))))))))))))))))))</f>
        <v>WINCOMHANOI</v>
      </c>
    </row>
    <row r="1510" spans="1:25" x14ac:dyDescent="0.2">
      <c r="A1510" t="s">
        <v>0</v>
      </c>
      <c r="B1510" t="s">
        <v>2498</v>
      </c>
      <c r="C1510" t="s">
        <v>31</v>
      </c>
      <c r="D1510" t="s">
        <v>39</v>
      </c>
      <c r="E1510" t="s">
        <v>4</v>
      </c>
      <c r="F1510" s="5">
        <f t="shared" si="93"/>
        <v>5</v>
      </c>
      <c r="G1510" s="2">
        <v>230000</v>
      </c>
      <c r="H1510" s="2">
        <v>253000.00000000003</v>
      </c>
      <c r="I1510" t="s">
        <v>5</v>
      </c>
      <c r="J1510" t="s">
        <v>40</v>
      </c>
      <c r="K1510" t="str">
        <f t="shared" si="94"/>
        <v>Mộc nấm hương gói 250g</v>
      </c>
      <c r="L1510" s="8" t="str">
        <f>VLOOKUP(K1510,'[1]Mã Misa'!$B$2:$D$74,2,0)</f>
        <v>Mộc Nấm Hương 250g</v>
      </c>
      <c r="M1510" s="8" t="str">
        <f>VLOOKUP(L1510,'[1]Mã Misa'!$C$2:$D$74,2,0)</f>
        <v>MNH250</v>
      </c>
      <c r="N1510" s="2">
        <v>46000</v>
      </c>
      <c r="O1510" t="s">
        <v>2499</v>
      </c>
      <c r="P1510" s="8" t="str">
        <f t="shared" si="95"/>
        <v>0142860</v>
      </c>
      <c r="Q1510" s="8" t="e">
        <f t="array" ref="Q1510">IF(VLOOKUP(P1510,$AA$1:$AC$32,1,0)&lt;&gt;0,(P1510&amp;"A"),0)</f>
        <v>#N/A</v>
      </c>
      <c r="R1510" s="12">
        <v>44517</v>
      </c>
      <c r="S1510" t="s">
        <v>2500</v>
      </c>
      <c r="T1510" s="8" t="str">
        <f t="shared" si="96"/>
        <v>VM+ HNI 19</v>
      </c>
      <c r="U1510" t="s">
        <v>6675</v>
      </c>
      <c r="Y1510" t="str">
        <f t="array" ref="Y1510">IF(ISNUMBER(SEARCH($V$3,T1510)),"WINCOMHANOI",IF(ISNUMBER(SEARCH($V$4,T1510)),"WINCOMHOCHIMINH",IF(ISNUMBER(SEARCH($V$5,T1510)),"WINCOMDANANG",IF(ISNUMBER(SEARCH($V$6,T1510)),"WINCOMHAIDUONG",IF(ISNUMBER(SEARCH($V$7,T1510)),"WINCOMQUANGNINH",IF(ISNUMBER(SEARCH($V$8,T1510)),"WINCOMHAIPHONG",IF(ISNUMBER(SEARCH($V$9,T1510)),"WINCOMBACGIANG",IF(ISNUMBER(SEARCH($V$10,T1510)),"WINCOMBACNINH",IF(ISNUMBER(SEARCH($V$11,T1510)),"WINCOMPHUTHO",IF(ISNUMBER(SEARCH($V$12,T1510)),"WINCOMHATINH",IF(ISNUMBER(SEARCH($V$13,T1510)),"WINCOMTHAINGUYEN",IF(ISNUMBER(SEARCH($V$14,T1510)),"WINCOMKHANHHOA",IF(ISNUMBER(SEARCH($V$15,T1510)),"WINCOMHUNGYEN",IF(ISNUMBER(SEARCH($V$16,T1510)),"WINCOMNGHEAN",IF(ISNUMBER(SEARCH($V$17,T1510)),"WINCOMLAOCAI",IF(ISNUMBER(SEARCH($V$18,T1510)),"WINCOMVUNGTAU",IF(ISNUMBER(SEARCH($V$19,T1510)),"WINCOMBINHDUONG",IF(ISNUMBER(SEARCH($V$20,T1510)),"WINCOMKIENGIANG",IF(ISNUMBER(SEARCH($V$21,T1510)),"WINCOMHANAM",IF(ISNUMBER(SEARCH($V$22,T1510)),"WINCOMNAMDINH",IF(ISNUMBER(SEARCH($V$23,T1510)),"WINCOMLANGSON",IF(ISNUMBER(SEARCH($V$24,T1510)),"WINCOMTHANHHOA",IF(ISNUMBER(SEARCH($V$25,T1510)),"WINCOMYENBAI",IF(ISNUMBER(SEARCH($V$26,T1510)),"WINCOMTUYENQUANG",IF(ISNUMBER(SEARCH($V$27,T1510)),"WINCOMHUE",IF(ISNUMBER(SEARCH($V$28,T1510)),"WINCOMQUANGNAM",IF(ISNUMBER(SEARCH($V$29,T1510)),"WINCOMVINHPHUC",IF(ISNUMBER(SEARCH($V$30,T1510)),"WINCOMHAGIANG",IF(ISNUMBER(SEARCH($V$31,T1510)),"WINCOMNINHBINH",IF(ISNUMBER(SEARCH($V$32,T1510)),"WINCOMTRAVINH",IF(ISNUMBER(SEARCH($V$33,T1510)),"WINCOMCANTHO",IF(ISNUMBER(SEARCH($V$34,T1510)),"WINCOMBENTRE",IF(ISNUMBER(SEARCH($V$35,T1510)),"WINCOMCAMAU",IF(ISNUMBER(SEARCH($V$36,T1510)),"WINCOMANGIANG",IF(ISNUMBER(SEARCH($V$37,T1510)),"WINCOMNINHTHUAN",IF(ISNUMBER(SEARCH($V$38,T1510)),"WINCOMTHAIBINH",IF(ISNUMBER(SEARCH($V$39,T1510)),"WINCOMGIALAI",IF(ISNUMBER(SEARCH($V$40,T1510)),"WINCOMHOABINH",IF(ISNUMBER(SEARCH($V$41,T1510)),"WINCOMQUANGNGAI",IF(ISNUMBER(SEARCH($V$42,T1510)),"WINCOMBINHTHUAN",IF(ISNUMBER(SEARCH($V$43,T1510)),"WINCOMDAKLAK",IF(ISNUMBER(SEARCH($V$44,T1510)),"WINCOMSOCTRANG",IF(ISNUMBER(SEARCH($V$45,T1510)),"WINCOMSONLA",IF(ISNUMBER(SEARCH($V$46,T1510)),"WINCOMKONTUM",IF(ISNUMBER(SEARCH($V$47,T1510)),"WINCOMPHUYEN",IF(ISNUMBER(SEARCH($V$48,T1510)),"WINCOMQUANGTRI",IF(ISNUMBER(SEARCH($V$49,T1510)),"WINCOMBINHDINH",IF(ISNUMBER(SEARCH($V$50,T1510)),"WINCOMCAOBANG",IF(ISNUMBER(SEARCH($V$51,T1510)),"WINCOMQUANGBINH",IF(ISNUMBER(SEARCH($V$52,T1510)),"WINCOMLAMDONG",IF(ISNUMBER(SEARCH($V$53,T1510)),"WINCOMVINHLONG",IF(ISNUMBER(SEARCH($V$54,T1510)),"WINCOMDONGTHAP",IF(ISNUMBER(SEARCH($V$55,T1510)),"WINCOMTIENGIANG",IF(ISNUMBER(SEARCH($V$56,T1510)),"WINCOMQUANGNINH",0))))))))))))))))))))))))))))))))))))))))))))))))))))))</f>
        <v>WINCOMHANOI</v>
      </c>
    </row>
    <row r="1511" spans="1:25" x14ac:dyDescent="0.2">
      <c r="A1511" t="s">
        <v>0</v>
      </c>
      <c r="B1511" t="s">
        <v>2498</v>
      </c>
      <c r="C1511" t="s">
        <v>34</v>
      </c>
      <c r="D1511" t="s">
        <v>15</v>
      </c>
      <c r="E1511" t="s">
        <v>4</v>
      </c>
      <c r="F1511" s="5">
        <f t="shared" si="93"/>
        <v>4</v>
      </c>
      <c r="G1511" s="2">
        <v>241232</v>
      </c>
      <c r="H1511" s="2">
        <v>265355.2</v>
      </c>
      <c r="I1511" t="s">
        <v>5</v>
      </c>
      <c r="J1511" t="s">
        <v>16</v>
      </c>
      <c r="K1511" t="str">
        <f t="shared" si="94"/>
        <v>_Chả nướng 300g</v>
      </c>
      <c r="L1511" s="8" t="str">
        <f>VLOOKUP(K1511,'[1]Mã Misa'!$B$2:$D$74,2,0)</f>
        <v>Chả nướng 300g</v>
      </c>
      <c r="M1511" s="8" t="str">
        <f>VLOOKUP(L1511,'[1]Mã Misa'!$C$2:$D$74,2,0)</f>
        <v>CN300</v>
      </c>
      <c r="N1511" s="2">
        <v>60308</v>
      </c>
      <c r="O1511" t="s">
        <v>2499</v>
      </c>
      <c r="P1511" s="8" t="str">
        <f t="shared" si="95"/>
        <v>0142860</v>
      </c>
      <c r="Q1511" s="8" t="e">
        <f t="array" ref="Q1511">IF(VLOOKUP(P1511,$AA$1:$AC$32,1,0)&lt;&gt;0,(P1511&amp;"A"),0)</f>
        <v>#N/A</v>
      </c>
      <c r="R1511" s="12">
        <v>44517</v>
      </c>
      <c r="S1511" t="s">
        <v>2500</v>
      </c>
      <c r="T1511" s="8" t="str">
        <f t="shared" si="96"/>
        <v>VM+ HNI 19</v>
      </c>
      <c r="U1511" t="s">
        <v>6675</v>
      </c>
      <c r="Y1511" t="str">
        <f t="array" ref="Y1511">IF(ISNUMBER(SEARCH($V$3,T1511)),"WINCOMHANOI",IF(ISNUMBER(SEARCH($V$4,T1511)),"WINCOMHOCHIMINH",IF(ISNUMBER(SEARCH($V$5,T1511)),"WINCOMDANANG",IF(ISNUMBER(SEARCH($V$6,T1511)),"WINCOMHAIDUONG",IF(ISNUMBER(SEARCH($V$7,T1511)),"WINCOMQUANGNINH",IF(ISNUMBER(SEARCH($V$8,T1511)),"WINCOMHAIPHONG",IF(ISNUMBER(SEARCH($V$9,T1511)),"WINCOMBACGIANG",IF(ISNUMBER(SEARCH($V$10,T1511)),"WINCOMBACNINH",IF(ISNUMBER(SEARCH($V$11,T1511)),"WINCOMPHUTHO",IF(ISNUMBER(SEARCH($V$12,T1511)),"WINCOMHATINH",IF(ISNUMBER(SEARCH($V$13,T1511)),"WINCOMTHAINGUYEN",IF(ISNUMBER(SEARCH($V$14,T1511)),"WINCOMKHANHHOA",IF(ISNUMBER(SEARCH($V$15,T1511)),"WINCOMHUNGYEN",IF(ISNUMBER(SEARCH($V$16,T1511)),"WINCOMNGHEAN",IF(ISNUMBER(SEARCH($V$17,T1511)),"WINCOMLAOCAI",IF(ISNUMBER(SEARCH($V$18,T1511)),"WINCOMVUNGTAU",IF(ISNUMBER(SEARCH($V$19,T1511)),"WINCOMBINHDUONG",IF(ISNUMBER(SEARCH($V$20,T1511)),"WINCOMKIENGIANG",IF(ISNUMBER(SEARCH($V$21,T1511)),"WINCOMHANAM",IF(ISNUMBER(SEARCH($V$22,T1511)),"WINCOMNAMDINH",IF(ISNUMBER(SEARCH($V$23,T1511)),"WINCOMLANGSON",IF(ISNUMBER(SEARCH($V$24,T1511)),"WINCOMTHANHHOA",IF(ISNUMBER(SEARCH($V$25,T1511)),"WINCOMYENBAI",IF(ISNUMBER(SEARCH($V$26,T1511)),"WINCOMTUYENQUANG",IF(ISNUMBER(SEARCH($V$27,T1511)),"WINCOMHUE",IF(ISNUMBER(SEARCH($V$28,T1511)),"WINCOMQUANGNAM",IF(ISNUMBER(SEARCH($V$29,T1511)),"WINCOMVINHPHUC",IF(ISNUMBER(SEARCH($V$30,T1511)),"WINCOMHAGIANG",IF(ISNUMBER(SEARCH($V$31,T1511)),"WINCOMNINHBINH",IF(ISNUMBER(SEARCH($V$32,T1511)),"WINCOMTRAVINH",IF(ISNUMBER(SEARCH($V$33,T1511)),"WINCOMCANTHO",IF(ISNUMBER(SEARCH($V$34,T1511)),"WINCOMBENTRE",IF(ISNUMBER(SEARCH($V$35,T1511)),"WINCOMCAMAU",IF(ISNUMBER(SEARCH($V$36,T1511)),"WINCOMANGIANG",IF(ISNUMBER(SEARCH($V$37,T1511)),"WINCOMNINHTHUAN",IF(ISNUMBER(SEARCH($V$38,T1511)),"WINCOMTHAIBINH",IF(ISNUMBER(SEARCH($V$39,T1511)),"WINCOMGIALAI",IF(ISNUMBER(SEARCH($V$40,T1511)),"WINCOMHOABINH",IF(ISNUMBER(SEARCH($V$41,T1511)),"WINCOMQUANGNGAI",IF(ISNUMBER(SEARCH($V$42,T1511)),"WINCOMBINHTHUAN",IF(ISNUMBER(SEARCH($V$43,T1511)),"WINCOMDAKLAK",IF(ISNUMBER(SEARCH($V$44,T1511)),"WINCOMSOCTRANG",IF(ISNUMBER(SEARCH($V$45,T1511)),"WINCOMSONLA",IF(ISNUMBER(SEARCH($V$46,T1511)),"WINCOMKONTUM",IF(ISNUMBER(SEARCH($V$47,T1511)),"WINCOMPHUYEN",IF(ISNUMBER(SEARCH($V$48,T1511)),"WINCOMQUANGTRI",IF(ISNUMBER(SEARCH($V$49,T1511)),"WINCOMBINHDINH",IF(ISNUMBER(SEARCH($V$50,T1511)),"WINCOMCAOBANG",IF(ISNUMBER(SEARCH($V$51,T1511)),"WINCOMQUANGBINH",IF(ISNUMBER(SEARCH($V$52,T1511)),"WINCOMLAMDONG",IF(ISNUMBER(SEARCH($V$53,T1511)),"WINCOMVINHLONG",IF(ISNUMBER(SEARCH($V$54,T1511)),"WINCOMDONGTHAP",IF(ISNUMBER(SEARCH($V$55,T1511)),"WINCOMTIENGIANG",IF(ISNUMBER(SEARCH($V$56,T1511)),"WINCOMQUANGNINH",0))))))))))))))))))))))))))))))))))))))))))))))))))))))</f>
        <v>WINCOMHANOI</v>
      </c>
    </row>
    <row r="1512" spans="1:25" x14ac:dyDescent="0.2">
      <c r="A1512" t="s">
        <v>0</v>
      </c>
      <c r="B1512" t="s">
        <v>2498</v>
      </c>
      <c r="C1512" t="s">
        <v>37</v>
      </c>
      <c r="D1512" t="s">
        <v>27</v>
      </c>
      <c r="E1512" t="s">
        <v>4</v>
      </c>
      <c r="F1512" s="5">
        <f t="shared" si="93"/>
        <v>1</v>
      </c>
      <c r="G1512" s="2">
        <v>74250</v>
      </c>
      <c r="H1512" s="2">
        <v>81675</v>
      </c>
      <c r="I1512" t="s">
        <v>5</v>
      </c>
      <c r="J1512" t="s">
        <v>28</v>
      </c>
      <c r="K1512" t="str">
        <f t="shared" si="94"/>
        <v>_Chả cốm 300g</v>
      </c>
      <c r="L1512" s="8" t="str">
        <f>VLOOKUP(K1512,'[1]Mã Misa'!$B$2:$D$74,2,0)</f>
        <v>Chả cốm 300g</v>
      </c>
      <c r="M1512" s="8" t="str">
        <f>VLOOKUP(L1512,'[1]Mã Misa'!$C$2:$D$74,2,0)</f>
        <v>CC300</v>
      </c>
      <c r="N1512" s="2">
        <v>74250</v>
      </c>
      <c r="O1512" t="s">
        <v>2499</v>
      </c>
      <c r="P1512" s="8" t="str">
        <f t="shared" si="95"/>
        <v>0142860</v>
      </c>
      <c r="Q1512" s="8" t="e">
        <f t="array" ref="Q1512">IF(VLOOKUP(P1512,$AA$1:$AC$32,1,0)&lt;&gt;0,(P1512&amp;"A"),0)</f>
        <v>#N/A</v>
      </c>
      <c r="R1512" s="12">
        <v>44517</v>
      </c>
      <c r="S1512" t="s">
        <v>2500</v>
      </c>
      <c r="T1512" s="8" t="str">
        <f t="shared" si="96"/>
        <v>VM+ HNI 19</v>
      </c>
      <c r="U1512" t="s">
        <v>6675</v>
      </c>
      <c r="Y1512" t="str">
        <f t="array" ref="Y1512">IF(ISNUMBER(SEARCH($V$3,T1512)),"WINCOMHANOI",IF(ISNUMBER(SEARCH($V$4,T1512)),"WINCOMHOCHIMINH",IF(ISNUMBER(SEARCH($V$5,T1512)),"WINCOMDANANG",IF(ISNUMBER(SEARCH($V$6,T1512)),"WINCOMHAIDUONG",IF(ISNUMBER(SEARCH($V$7,T1512)),"WINCOMQUANGNINH",IF(ISNUMBER(SEARCH($V$8,T1512)),"WINCOMHAIPHONG",IF(ISNUMBER(SEARCH($V$9,T1512)),"WINCOMBACGIANG",IF(ISNUMBER(SEARCH($V$10,T1512)),"WINCOMBACNINH",IF(ISNUMBER(SEARCH($V$11,T1512)),"WINCOMPHUTHO",IF(ISNUMBER(SEARCH($V$12,T1512)),"WINCOMHATINH",IF(ISNUMBER(SEARCH($V$13,T1512)),"WINCOMTHAINGUYEN",IF(ISNUMBER(SEARCH($V$14,T1512)),"WINCOMKHANHHOA",IF(ISNUMBER(SEARCH($V$15,T1512)),"WINCOMHUNGYEN",IF(ISNUMBER(SEARCH($V$16,T1512)),"WINCOMNGHEAN",IF(ISNUMBER(SEARCH($V$17,T1512)),"WINCOMLAOCAI",IF(ISNUMBER(SEARCH($V$18,T1512)),"WINCOMVUNGTAU",IF(ISNUMBER(SEARCH($V$19,T1512)),"WINCOMBINHDUONG",IF(ISNUMBER(SEARCH($V$20,T1512)),"WINCOMKIENGIANG",IF(ISNUMBER(SEARCH($V$21,T1512)),"WINCOMHANAM",IF(ISNUMBER(SEARCH($V$22,T1512)),"WINCOMNAMDINH",IF(ISNUMBER(SEARCH($V$23,T1512)),"WINCOMLANGSON",IF(ISNUMBER(SEARCH($V$24,T1512)),"WINCOMTHANHHOA",IF(ISNUMBER(SEARCH($V$25,T1512)),"WINCOMYENBAI",IF(ISNUMBER(SEARCH($V$26,T1512)),"WINCOMTUYENQUANG",IF(ISNUMBER(SEARCH($V$27,T1512)),"WINCOMHUE",IF(ISNUMBER(SEARCH($V$28,T1512)),"WINCOMQUANGNAM",IF(ISNUMBER(SEARCH($V$29,T1512)),"WINCOMVINHPHUC",IF(ISNUMBER(SEARCH($V$30,T1512)),"WINCOMHAGIANG",IF(ISNUMBER(SEARCH($V$31,T1512)),"WINCOMNINHBINH",IF(ISNUMBER(SEARCH($V$32,T1512)),"WINCOMTRAVINH",IF(ISNUMBER(SEARCH($V$33,T1512)),"WINCOMCANTHO",IF(ISNUMBER(SEARCH($V$34,T1512)),"WINCOMBENTRE",IF(ISNUMBER(SEARCH($V$35,T1512)),"WINCOMCAMAU",IF(ISNUMBER(SEARCH($V$36,T1512)),"WINCOMANGIANG",IF(ISNUMBER(SEARCH($V$37,T1512)),"WINCOMNINHTHUAN",IF(ISNUMBER(SEARCH($V$38,T1512)),"WINCOMTHAIBINH",IF(ISNUMBER(SEARCH($V$39,T1512)),"WINCOMGIALAI",IF(ISNUMBER(SEARCH($V$40,T1512)),"WINCOMHOABINH",IF(ISNUMBER(SEARCH($V$41,T1512)),"WINCOMQUANGNGAI",IF(ISNUMBER(SEARCH($V$42,T1512)),"WINCOMBINHTHUAN",IF(ISNUMBER(SEARCH($V$43,T1512)),"WINCOMDAKLAK",IF(ISNUMBER(SEARCH($V$44,T1512)),"WINCOMSOCTRANG",IF(ISNUMBER(SEARCH($V$45,T1512)),"WINCOMSONLA",IF(ISNUMBER(SEARCH($V$46,T1512)),"WINCOMKONTUM",IF(ISNUMBER(SEARCH($V$47,T1512)),"WINCOMPHUYEN",IF(ISNUMBER(SEARCH($V$48,T1512)),"WINCOMQUANGTRI",IF(ISNUMBER(SEARCH($V$49,T1512)),"WINCOMBINHDINH",IF(ISNUMBER(SEARCH($V$50,T1512)),"WINCOMCAOBANG",IF(ISNUMBER(SEARCH($V$51,T1512)),"WINCOMQUANGBINH",IF(ISNUMBER(SEARCH($V$52,T1512)),"WINCOMLAMDONG",IF(ISNUMBER(SEARCH($V$53,T1512)),"WINCOMVINHLONG",IF(ISNUMBER(SEARCH($V$54,T1512)),"WINCOMDONGTHAP",IF(ISNUMBER(SEARCH($V$55,T1512)),"WINCOMTIENGIANG",IF(ISNUMBER(SEARCH($V$56,T1512)),"WINCOMQUANGNINH",0))))))))))))))))))))))))))))))))))))))))))))))))))))))</f>
        <v>WINCOMHANOI</v>
      </c>
    </row>
    <row r="1513" spans="1:25" x14ac:dyDescent="0.2">
      <c r="A1513" t="s">
        <v>0</v>
      </c>
      <c r="B1513" t="s">
        <v>2501</v>
      </c>
      <c r="C1513" t="s">
        <v>2</v>
      </c>
      <c r="D1513" t="s">
        <v>20</v>
      </c>
      <c r="E1513" t="s">
        <v>4</v>
      </c>
      <c r="F1513" s="5">
        <f t="shared" si="93"/>
        <v>7</v>
      </c>
      <c r="G1513" s="2">
        <v>351274</v>
      </c>
      <c r="H1513" s="2">
        <v>386401.4</v>
      </c>
      <c r="I1513" t="s">
        <v>5</v>
      </c>
      <c r="J1513" t="s">
        <v>21</v>
      </c>
      <c r="K1513" t="str">
        <f t="shared" si="94"/>
        <v>Giò tai lưỡi xào gói 250g</v>
      </c>
      <c r="L1513" s="8" t="str">
        <f>VLOOKUP(K1513,'[1]Mã Misa'!$B$2:$D$74,2,0)</f>
        <v>Giò Tai Lưỡi Xào 250g</v>
      </c>
      <c r="M1513" s="8" t="str">
        <f>VLOOKUP(L1513,'[1]Mã Misa'!$C$2:$D$74,2,0)</f>
        <v>GTLX250G</v>
      </c>
      <c r="N1513" s="2">
        <v>50182</v>
      </c>
      <c r="O1513" t="s">
        <v>2502</v>
      </c>
      <c r="P1513" s="8" t="str">
        <f t="shared" si="95"/>
        <v>0142861</v>
      </c>
      <c r="Q1513" s="8" t="e">
        <f t="array" ref="Q1513">IF(VLOOKUP(P1513,$AA$1:$AC$32,1,0)&lt;&gt;0,(P1513&amp;"A"),0)</f>
        <v>#N/A</v>
      </c>
      <c r="R1513" s="12">
        <v>44517</v>
      </c>
      <c r="S1513" t="s">
        <v>2503</v>
      </c>
      <c r="T1513" s="8" t="str">
        <f t="shared" si="96"/>
        <v>VM+ HNI 25</v>
      </c>
      <c r="U1513" t="s">
        <v>6676</v>
      </c>
      <c r="Y1513" t="str">
        <f t="array" ref="Y1513">IF(ISNUMBER(SEARCH($V$3,T1513)),"WINCOMHANOI",IF(ISNUMBER(SEARCH($V$4,T1513)),"WINCOMHOCHIMINH",IF(ISNUMBER(SEARCH($V$5,T1513)),"WINCOMDANANG",IF(ISNUMBER(SEARCH($V$6,T1513)),"WINCOMHAIDUONG",IF(ISNUMBER(SEARCH($V$7,T1513)),"WINCOMQUANGNINH",IF(ISNUMBER(SEARCH($V$8,T1513)),"WINCOMHAIPHONG",IF(ISNUMBER(SEARCH($V$9,T1513)),"WINCOMBACGIANG",IF(ISNUMBER(SEARCH($V$10,T1513)),"WINCOMBACNINH",IF(ISNUMBER(SEARCH($V$11,T1513)),"WINCOMPHUTHO",IF(ISNUMBER(SEARCH($V$12,T1513)),"WINCOMHATINH",IF(ISNUMBER(SEARCH($V$13,T1513)),"WINCOMTHAINGUYEN",IF(ISNUMBER(SEARCH($V$14,T1513)),"WINCOMKHANHHOA",IF(ISNUMBER(SEARCH($V$15,T1513)),"WINCOMHUNGYEN",IF(ISNUMBER(SEARCH($V$16,T1513)),"WINCOMNGHEAN",IF(ISNUMBER(SEARCH($V$17,T1513)),"WINCOMLAOCAI",IF(ISNUMBER(SEARCH($V$18,T1513)),"WINCOMVUNGTAU",IF(ISNUMBER(SEARCH($V$19,T1513)),"WINCOMBINHDUONG",IF(ISNUMBER(SEARCH($V$20,T1513)),"WINCOMKIENGIANG",IF(ISNUMBER(SEARCH($V$21,T1513)),"WINCOMHANAM",IF(ISNUMBER(SEARCH($V$22,T1513)),"WINCOMNAMDINH",IF(ISNUMBER(SEARCH($V$23,T1513)),"WINCOMLANGSON",IF(ISNUMBER(SEARCH($V$24,T1513)),"WINCOMTHANHHOA",IF(ISNUMBER(SEARCH($V$25,T1513)),"WINCOMYENBAI",IF(ISNUMBER(SEARCH($V$26,T1513)),"WINCOMTUYENQUANG",IF(ISNUMBER(SEARCH($V$27,T1513)),"WINCOMHUE",IF(ISNUMBER(SEARCH($V$28,T1513)),"WINCOMQUANGNAM",IF(ISNUMBER(SEARCH($V$29,T1513)),"WINCOMVINHPHUC",IF(ISNUMBER(SEARCH($V$30,T1513)),"WINCOMHAGIANG",IF(ISNUMBER(SEARCH($V$31,T1513)),"WINCOMNINHBINH",IF(ISNUMBER(SEARCH($V$32,T1513)),"WINCOMTRAVINH",IF(ISNUMBER(SEARCH($V$33,T1513)),"WINCOMCANTHO",IF(ISNUMBER(SEARCH($V$34,T1513)),"WINCOMBENTRE",IF(ISNUMBER(SEARCH($V$35,T1513)),"WINCOMCAMAU",IF(ISNUMBER(SEARCH($V$36,T1513)),"WINCOMANGIANG",IF(ISNUMBER(SEARCH($V$37,T1513)),"WINCOMNINHTHUAN",IF(ISNUMBER(SEARCH($V$38,T1513)),"WINCOMTHAIBINH",IF(ISNUMBER(SEARCH($V$39,T1513)),"WINCOMGIALAI",IF(ISNUMBER(SEARCH($V$40,T1513)),"WINCOMHOABINH",IF(ISNUMBER(SEARCH($V$41,T1513)),"WINCOMQUANGNGAI",IF(ISNUMBER(SEARCH($V$42,T1513)),"WINCOMBINHTHUAN",IF(ISNUMBER(SEARCH($V$43,T1513)),"WINCOMDAKLAK",IF(ISNUMBER(SEARCH($V$44,T1513)),"WINCOMSOCTRANG",IF(ISNUMBER(SEARCH($V$45,T1513)),"WINCOMSONLA",IF(ISNUMBER(SEARCH($V$46,T1513)),"WINCOMKONTUM",IF(ISNUMBER(SEARCH($V$47,T1513)),"WINCOMPHUYEN",IF(ISNUMBER(SEARCH($V$48,T1513)),"WINCOMQUANGTRI",IF(ISNUMBER(SEARCH($V$49,T1513)),"WINCOMBINHDINH",IF(ISNUMBER(SEARCH($V$50,T1513)),"WINCOMCAOBANG",IF(ISNUMBER(SEARCH($V$51,T1513)),"WINCOMQUANGBINH",IF(ISNUMBER(SEARCH($V$52,T1513)),"WINCOMLAMDONG",IF(ISNUMBER(SEARCH($V$53,T1513)),"WINCOMVINHLONG",IF(ISNUMBER(SEARCH($V$54,T1513)),"WINCOMDONGTHAP",IF(ISNUMBER(SEARCH($V$55,T1513)),"WINCOMTIENGIANG",IF(ISNUMBER(SEARCH($V$56,T1513)),"WINCOMQUANGNINH",0))))))))))))))))))))))))))))))))))))))))))))))))))))))</f>
        <v>WINCOMHANOI</v>
      </c>
    </row>
    <row r="1514" spans="1:25" x14ac:dyDescent="0.2">
      <c r="A1514" t="s">
        <v>0</v>
      </c>
      <c r="B1514" t="s">
        <v>2501</v>
      </c>
      <c r="C1514" t="s">
        <v>31</v>
      </c>
      <c r="D1514" t="s">
        <v>35</v>
      </c>
      <c r="E1514" t="s">
        <v>4</v>
      </c>
      <c r="F1514" s="5">
        <f t="shared" si="93"/>
        <v>1</v>
      </c>
      <c r="G1514" s="2">
        <v>73431</v>
      </c>
      <c r="H1514" s="2">
        <v>80774.100000000006</v>
      </c>
      <c r="I1514" t="s">
        <v>5</v>
      </c>
      <c r="J1514" t="s">
        <v>36</v>
      </c>
      <c r="K1514" t="str">
        <f t="shared" si="94"/>
        <v>Chân giò heo muối gói 300g</v>
      </c>
      <c r="L1514" s="8" t="str">
        <f>VLOOKUP(K1514,'[1]Mã Misa'!$B$2:$D$74,2,0)</f>
        <v>Chân giò heo muối 300g</v>
      </c>
      <c r="M1514" s="8" t="str">
        <f>VLOOKUP(L1514,'[1]Mã Misa'!$C$2:$D$74,2,0)</f>
        <v>CGM300</v>
      </c>
      <c r="N1514" s="2">
        <v>73431</v>
      </c>
      <c r="O1514" t="s">
        <v>2502</v>
      </c>
      <c r="P1514" s="8" t="str">
        <f t="shared" si="95"/>
        <v>0142861</v>
      </c>
      <c r="Q1514" s="8" t="e">
        <f t="array" ref="Q1514">IF(VLOOKUP(P1514,$AA$1:$AC$32,1,0)&lt;&gt;0,(P1514&amp;"A"),0)</f>
        <v>#N/A</v>
      </c>
      <c r="R1514" s="12">
        <v>44517</v>
      </c>
      <c r="S1514" t="s">
        <v>2503</v>
      </c>
      <c r="T1514" s="8" t="str">
        <f t="shared" si="96"/>
        <v>VM+ HNI 25</v>
      </c>
      <c r="U1514" t="s">
        <v>6676</v>
      </c>
      <c r="Y1514" t="str">
        <f t="array" ref="Y1514">IF(ISNUMBER(SEARCH($V$3,T1514)),"WINCOMHANOI",IF(ISNUMBER(SEARCH($V$4,T1514)),"WINCOMHOCHIMINH",IF(ISNUMBER(SEARCH($V$5,T1514)),"WINCOMDANANG",IF(ISNUMBER(SEARCH($V$6,T1514)),"WINCOMHAIDUONG",IF(ISNUMBER(SEARCH($V$7,T1514)),"WINCOMQUANGNINH",IF(ISNUMBER(SEARCH($V$8,T1514)),"WINCOMHAIPHONG",IF(ISNUMBER(SEARCH($V$9,T1514)),"WINCOMBACGIANG",IF(ISNUMBER(SEARCH($V$10,T1514)),"WINCOMBACNINH",IF(ISNUMBER(SEARCH($V$11,T1514)),"WINCOMPHUTHO",IF(ISNUMBER(SEARCH($V$12,T1514)),"WINCOMHATINH",IF(ISNUMBER(SEARCH($V$13,T1514)),"WINCOMTHAINGUYEN",IF(ISNUMBER(SEARCH($V$14,T1514)),"WINCOMKHANHHOA",IF(ISNUMBER(SEARCH($V$15,T1514)),"WINCOMHUNGYEN",IF(ISNUMBER(SEARCH($V$16,T1514)),"WINCOMNGHEAN",IF(ISNUMBER(SEARCH($V$17,T1514)),"WINCOMLAOCAI",IF(ISNUMBER(SEARCH($V$18,T1514)),"WINCOMVUNGTAU",IF(ISNUMBER(SEARCH($V$19,T1514)),"WINCOMBINHDUONG",IF(ISNUMBER(SEARCH($V$20,T1514)),"WINCOMKIENGIANG",IF(ISNUMBER(SEARCH($V$21,T1514)),"WINCOMHANAM",IF(ISNUMBER(SEARCH($V$22,T1514)),"WINCOMNAMDINH",IF(ISNUMBER(SEARCH($V$23,T1514)),"WINCOMLANGSON",IF(ISNUMBER(SEARCH($V$24,T1514)),"WINCOMTHANHHOA",IF(ISNUMBER(SEARCH($V$25,T1514)),"WINCOMYENBAI",IF(ISNUMBER(SEARCH($V$26,T1514)),"WINCOMTUYENQUANG",IF(ISNUMBER(SEARCH($V$27,T1514)),"WINCOMHUE",IF(ISNUMBER(SEARCH($V$28,T1514)),"WINCOMQUANGNAM",IF(ISNUMBER(SEARCH($V$29,T1514)),"WINCOMVINHPHUC",IF(ISNUMBER(SEARCH($V$30,T1514)),"WINCOMHAGIANG",IF(ISNUMBER(SEARCH($V$31,T1514)),"WINCOMNINHBINH",IF(ISNUMBER(SEARCH($V$32,T1514)),"WINCOMTRAVINH",IF(ISNUMBER(SEARCH($V$33,T1514)),"WINCOMCANTHO",IF(ISNUMBER(SEARCH($V$34,T1514)),"WINCOMBENTRE",IF(ISNUMBER(SEARCH($V$35,T1514)),"WINCOMCAMAU",IF(ISNUMBER(SEARCH($V$36,T1514)),"WINCOMANGIANG",IF(ISNUMBER(SEARCH($V$37,T1514)),"WINCOMNINHTHUAN",IF(ISNUMBER(SEARCH($V$38,T1514)),"WINCOMTHAIBINH",IF(ISNUMBER(SEARCH($V$39,T1514)),"WINCOMGIALAI",IF(ISNUMBER(SEARCH($V$40,T1514)),"WINCOMHOABINH",IF(ISNUMBER(SEARCH($V$41,T1514)),"WINCOMQUANGNGAI",IF(ISNUMBER(SEARCH($V$42,T1514)),"WINCOMBINHTHUAN",IF(ISNUMBER(SEARCH($V$43,T1514)),"WINCOMDAKLAK",IF(ISNUMBER(SEARCH($V$44,T1514)),"WINCOMSOCTRANG",IF(ISNUMBER(SEARCH($V$45,T1514)),"WINCOMSONLA",IF(ISNUMBER(SEARCH($V$46,T1514)),"WINCOMKONTUM",IF(ISNUMBER(SEARCH($V$47,T1514)),"WINCOMPHUYEN",IF(ISNUMBER(SEARCH($V$48,T1514)),"WINCOMQUANGTRI",IF(ISNUMBER(SEARCH($V$49,T1514)),"WINCOMBINHDINH",IF(ISNUMBER(SEARCH($V$50,T1514)),"WINCOMCAOBANG",IF(ISNUMBER(SEARCH($V$51,T1514)),"WINCOMQUANGBINH",IF(ISNUMBER(SEARCH($V$52,T1514)),"WINCOMLAMDONG",IF(ISNUMBER(SEARCH($V$53,T1514)),"WINCOMVINHLONG",IF(ISNUMBER(SEARCH($V$54,T1514)),"WINCOMDONGTHAP",IF(ISNUMBER(SEARCH($V$55,T1514)),"WINCOMTIENGIANG",IF(ISNUMBER(SEARCH($V$56,T1514)),"WINCOMQUANGNINH",0))))))))))))))))))))))))))))))))))))))))))))))))))))))</f>
        <v>WINCOMHANOI</v>
      </c>
    </row>
    <row r="1515" spans="1:25" x14ac:dyDescent="0.2">
      <c r="A1515" t="s">
        <v>0</v>
      </c>
      <c r="B1515" t="s">
        <v>2504</v>
      </c>
      <c r="C1515" t="s">
        <v>2</v>
      </c>
      <c r="D1515" t="s">
        <v>20</v>
      </c>
      <c r="E1515" t="s">
        <v>4</v>
      </c>
      <c r="F1515" s="5">
        <f t="shared" si="93"/>
        <v>7</v>
      </c>
      <c r="G1515" s="2">
        <v>351274</v>
      </c>
      <c r="H1515" s="2">
        <v>386401.4</v>
      </c>
      <c r="I1515" t="s">
        <v>5</v>
      </c>
      <c r="J1515" t="s">
        <v>21</v>
      </c>
      <c r="K1515" t="str">
        <f t="shared" si="94"/>
        <v>Giò tai lưỡi xào gói 250g</v>
      </c>
      <c r="L1515" s="8" t="str">
        <f>VLOOKUP(K1515,'[1]Mã Misa'!$B$2:$D$74,2,0)</f>
        <v>Giò Tai Lưỡi Xào 250g</v>
      </c>
      <c r="M1515" s="8" t="str">
        <f>VLOOKUP(L1515,'[1]Mã Misa'!$C$2:$D$74,2,0)</f>
        <v>GTLX250G</v>
      </c>
      <c r="N1515" s="2">
        <v>50182</v>
      </c>
      <c r="O1515" t="s">
        <v>2505</v>
      </c>
      <c r="P1515" s="8" t="str">
        <f t="shared" si="95"/>
        <v>0142868</v>
      </c>
      <c r="Q1515" s="8" t="e">
        <f t="array" ref="Q1515">IF(VLOOKUP(P1515,$AA$1:$AC$32,1,0)&lt;&gt;0,(P1515&amp;"A"),0)</f>
        <v>#N/A</v>
      </c>
      <c r="R1515" s="12">
        <v>44517</v>
      </c>
      <c r="S1515" t="s">
        <v>2506</v>
      </c>
      <c r="T1515" s="8" t="str">
        <f t="shared" si="96"/>
        <v>VM+ HNI Co</v>
      </c>
      <c r="U1515" t="s">
        <v>6677</v>
      </c>
      <c r="Y1515" t="str">
        <f t="array" ref="Y1515">IF(ISNUMBER(SEARCH($V$3,T1515)),"WINCOMHANOI",IF(ISNUMBER(SEARCH($V$4,T1515)),"WINCOMHOCHIMINH",IF(ISNUMBER(SEARCH($V$5,T1515)),"WINCOMDANANG",IF(ISNUMBER(SEARCH($V$6,T1515)),"WINCOMHAIDUONG",IF(ISNUMBER(SEARCH($V$7,T1515)),"WINCOMQUANGNINH",IF(ISNUMBER(SEARCH($V$8,T1515)),"WINCOMHAIPHONG",IF(ISNUMBER(SEARCH($V$9,T1515)),"WINCOMBACGIANG",IF(ISNUMBER(SEARCH($V$10,T1515)),"WINCOMBACNINH",IF(ISNUMBER(SEARCH($V$11,T1515)),"WINCOMPHUTHO",IF(ISNUMBER(SEARCH($V$12,T1515)),"WINCOMHATINH",IF(ISNUMBER(SEARCH($V$13,T1515)),"WINCOMTHAINGUYEN",IF(ISNUMBER(SEARCH($V$14,T1515)),"WINCOMKHANHHOA",IF(ISNUMBER(SEARCH($V$15,T1515)),"WINCOMHUNGYEN",IF(ISNUMBER(SEARCH($V$16,T1515)),"WINCOMNGHEAN",IF(ISNUMBER(SEARCH($V$17,T1515)),"WINCOMLAOCAI",IF(ISNUMBER(SEARCH($V$18,T1515)),"WINCOMVUNGTAU",IF(ISNUMBER(SEARCH($V$19,T1515)),"WINCOMBINHDUONG",IF(ISNUMBER(SEARCH($V$20,T1515)),"WINCOMKIENGIANG",IF(ISNUMBER(SEARCH($V$21,T1515)),"WINCOMHANAM",IF(ISNUMBER(SEARCH($V$22,T1515)),"WINCOMNAMDINH",IF(ISNUMBER(SEARCH($V$23,T1515)),"WINCOMLANGSON",IF(ISNUMBER(SEARCH($V$24,T1515)),"WINCOMTHANHHOA",IF(ISNUMBER(SEARCH($V$25,T1515)),"WINCOMYENBAI",IF(ISNUMBER(SEARCH($V$26,T1515)),"WINCOMTUYENQUANG",IF(ISNUMBER(SEARCH($V$27,T1515)),"WINCOMHUE",IF(ISNUMBER(SEARCH($V$28,T1515)),"WINCOMQUANGNAM",IF(ISNUMBER(SEARCH($V$29,T1515)),"WINCOMVINHPHUC",IF(ISNUMBER(SEARCH($V$30,T1515)),"WINCOMHAGIANG",IF(ISNUMBER(SEARCH($V$31,T1515)),"WINCOMNINHBINH",IF(ISNUMBER(SEARCH($V$32,T1515)),"WINCOMTRAVINH",IF(ISNUMBER(SEARCH($V$33,T1515)),"WINCOMCANTHO",IF(ISNUMBER(SEARCH($V$34,T1515)),"WINCOMBENTRE",IF(ISNUMBER(SEARCH($V$35,T1515)),"WINCOMCAMAU",IF(ISNUMBER(SEARCH($V$36,T1515)),"WINCOMANGIANG",IF(ISNUMBER(SEARCH($V$37,T1515)),"WINCOMNINHTHUAN",IF(ISNUMBER(SEARCH($V$38,T1515)),"WINCOMTHAIBINH",IF(ISNUMBER(SEARCH($V$39,T1515)),"WINCOMGIALAI",IF(ISNUMBER(SEARCH($V$40,T1515)),"WINCOMHOABINH",IF(ISNUMBER(SEARCH($V$41,T1515)),"WINCOMQUANGNGAI",IF(ISNUMBER(SEARCH($V$42,T1515)),"WINCOMBINHTHUAN",IF(ISNUMBER(SEARCH($V$43,T1515)),"WINCOMDAKLAK",IF(ISNUMBER(SEARCH($V$44,T1515)),"WINCOMSOCTRANG",IF(ISNUMBER(SEARCH($V$45,T1515)),"WINCOMSONLA",IF(ISNUMBER(SEARCH($V$46,T1515)),"WINCOMKONTUM",IF(ISNUMBER(SEARCH($V$47,T1515)),"WINCOMPHUYEN",IF(ISNUMBER(SEARCH($V$48,T1515)),"WINCOMQUANGTRI",IF(ISNUMBER(SEARCH($V$49,T1515)),"WINCOMBINHDINH",IF(ISNUMBER(SEARCH($V$50,T1515)),"WINCOMCAOBANG",IF(ISNUMBER(SEARCH($V$51,T1515)),"WINCOMQUANGBINH",IF(ISNUMBER(SEARCH($V$52,T1515)),"WINCOMLAMDONG",IF(ISNUMBER(SEARCH($V$53,T1515)),"WINCOMVINHLONG",IF(ISNUMBER(SEARCH($V$54,T1515)),"WINCOMDONGTHAP",IF(ISNUMBER(SEARCH($V$55,T1515)),"WINCOMTIENGIANG",IF(ISNUMBER(SEARCH($V$56,T1515)),"WINCOMQUANGNINH",0))))))))))))))))))))))))))))))))))))))))))))))))))))))</f>
        <v>WINCOMHANOI</v>
      </c>
    </row>
    <row r="1516" spans="1:25" x14ac:dyDescent="0.2">
      <c r="A1516" t="s">
        <v>0</v>
      </c>
      <c r="B1516" t="s">
        <v>2507</v>
      </c>
      <c r="C1516" t="s">
        <v>2</v>
      </c>
      <c r="D1516" t="s">
        <v>27</v>
      </c>
      <c r="E1516" t="s">
        <v>4</v>
      </c>
      <c r="F1516" s="5">
        <f t="shared" si="93"/>
        <v>1</v>
      </c>
      <c r="G1516" s="2">
        <v>74250</v>
      </c>
      <c r="H1516" s="2">
        <v>81675</v>
      </c>
      <c r="I1516" t="s">
        <v>5</v>
      </c>
      <c r="J1516" t="s">
        <v>28</v>
      </c>
      <c r="K1516" t="str">
        <f t="shared" si="94"/>
        <v>_Chả cốm 300g</v>
      </c>
      <c r="L1516" s="8" t="str">
        <f>VLOOKUP(K1516,'[1]Mã Misa'!$B$2:$D$74,2,0)</f>
        <v>Chả cốm 300g</v>
      </c>
      <c r="M1516" s="8" t="str">
        <f>VLOOKUP(L1516,'[1]Mã Misa'!$C$2:$D$74,2,0)</f>
        <v>CC300</v>
      </c>
      <c r="N1516" s="2">
        <v>74250</v>
      </c>
      <c r="O1516" t="s">
        <v>2508</v>
      </c>
      <c r="P1516" s="8" t="str">
        <f t="shared" si="95"/>
        <v>0044046</v>
      </c>
      <c r="Q1516" s="8" t="e">
        <f t="array" ref="Q1516">IF(VLOOKUP(P1516,$AA$1:$AC$32,1,0)&lt;&gt;0,(P1516&amp;"A"),0)</f>
        <v>#N/A</v>
      </c>
      <c r="R1516" s="12">
        <v>44517</v>
      </c>
      <c r="S1516" t="s">
        <v>2509</v>
      </c>
      <c r="T1516" s="8" t="str">
        <f t="shared" si="96"/>
        <v>VM+ HCM 15</v>
      </c>
      <c r="U1516" t="s">
        <v>6678</v>
      </c>
      <c r="Y1516" t="str">
        <f t="array" ref="Y1516">IF(ISNUMBER(SEARCH($V$3,T1516)),"WINCOMHANOI",IF(ISNUMBER(SEARCH($V$4,T1516)),"WINCOMHOCHIMINH",IF(ISNUMBER(SEARCH($V$5,T1516)),"WINCOMDANANG",IF(ISNUMBER(SEARCH($V$6,T1516)),"WINCOMHAIDUONG",IF(ISNUMBER(SEARCH($V$7,T1516)),"WINCOMQUANGNINH",IF(ISNUMBER(SEARCH($V$8,T1516)),"WINCOMHAIPHONG",IF(ISNUMBER(SEARCH($V$9,T1516)),"WINCOMBACGIANG",IF(ISNUMBER(SEARCH($V$10,T1516)),"WINCOMBACNINH",IF(ISNUMBER(SEARCH($V$11,T1516)),"WINCOMPHUTHO",IF(ISNUMBER(SEARCH($V$12,T1516)),"WINCOMHATINH",IF(ISNUMBER(SEARCH($V$13,T1516)),"WINCOMTHAINGUYEN",IF(ISNUMBER(SEARCH($V$14,T1516)),"WINCOMKHANHHOA",IF(ISNUMBER(SEARCH($V$15,T1516)),"WINCOMHUNGYEN",IF(ISNUMBER(SEARCH($V$16,T1516)),"WINCOMNGHEAN",IF(ISNUMBER(SEARCH($V$17,T1516)),"WINCOMLAOCAI",IF(ISNUMBER(SEARCH($V$18,T1516)),"WINCOMVUNGTAU",IF(ISNUMBER(SEARCH($V$19,T1516)),"WINCOMBINHDUONG",IF(ISNUMBER(SEARCH($V$20,T1516)),"WINCOMKIENGIANG",IF(ISNUMBER(SEARCH($V$21,T1516)),"WINCOMHANAM",IF(ISNUMBER(SEARCH($V$22,T1516)),"WINCOMNAMDINH",IF(ISNUMBER(SEARCH($V$23,T1516)),"WINCOMLANGSON",IF(ISNUMBER(SEARCH($V$24,T1516)),"WINCOMTHANHHOA",IF(ISNUMBER(SEARCH($V$25,T1516)),"WINCOMYENBAI",IF(ISNUMBER(SEARCH($V$26,T1516)),"WINCOMTUYENQUANG",IF(ISNUMBER(SEARCH($V$27,T1516)),"WINCOMHUE",IF(ISNUMBER(SEARCH($V$28,T1516)),"WINCOMQUANGNAM",IF(ISNUMBER(SEARCH($V$29,T1516)),"WINCOMVINHPHUC",IF(ISNUMBER(SEARCH($V$30,T1516)),"WINCOMHAGIANG",IF(ISNUMBER(SEARCH($V$31,T1516)),"WINCOMNINHBINH",IF(ISNUMBER(SEARCH($V$32,T1516)),"WINCOMTRAVINH",IF(ISNUMBER(SEARCH($V$33,T1516)),"WINCOMCANTHO",IF(ISNUMBER(SEARCH($V$34,T1516)),"WINCOMBENTRE",IF(ISNUMBER(SEARCH($V$35,T1516)),"WINCOMCAMAU",IF(ISNUMBER(SEARCH($V$36,T1516)),"WINCOMANGIANG",IF(ISNUMBER(SEARCH($V$37,T1516)),"WINCOMNINHTHUAN",IF(ISNUMBER(SEARCH($V$38,T1516)),"WINCOMTHAIBINH",IF(ISNUMBER(SEARCH($V$39,T1516)),"WINCOMGIALAI",IF(ISNUMBER(SEARCH($V$40,T1516)),"WINCOMHOABINH",IF(ISNUMBER(SEARCH($V$41,T1516)),"WINCOMQUANGNGAI",IF(ISNUMBER(SEARCH($V$42,T1516)),"WINCOMBINHTHUAN",IF(ISNUMBER(SEARCH($V$43,T1516)),"WINCOMDAKLAK",IF(ISNUMBER(SEARCH($V$44,T1516)),"WINCOMSOCTRANG",IF(ISNUMBER(SEARCH($V$45,T1516)),"WINCOMSONLA",IF(ISNUMBER(SEARCH($V$46,T1516)),"WINCOMKONTUM",IF(ISNUMBER(SEARCH($V$47,T1516)),"WINCOMPHUYEN",IF(ISNUMBER(SEARCH($V$48,T1516)),"WINCOMQUANGTRI",IF(ISNUMBER(SEARCH($V$49,T1516)),"WINCOMBINHDINH",IF(ISNUMBER(SEARCH($V$50,T1516)),"WINCOMCAOBANG",IF(ISNUMBER(SEARCH($V$51,T1516)),"WINCOMQUANGBINH",IF(ISNUMBER(SEARCH($V$52,T1516)),"WINCOMLAMDONG",IF(ISNUMBER(SEARCH($V$53,T1516)),"WINCOMVINHLONG",IF(ISNUMBER(SEARCH($V$54,T1516)),"WINCOMDONGTHAP",IF(ISNUMBER(SEARCH($V$55,T1516)),"WINCOMTIENGIANG",IF(ISNUMBER(SEARCH($V$56,T1516)),"WINCOMQUANGNINH",0))))))))))))))))))))))))))))))))))))))))))))))))))))))</f>
        <v>WINCOMHOCHIMINH</v>
      </c>
    </row>
    <row r="1517" spans="1:25" x14ac:dyDescent="0.2">
      <c r="A1517" t="s">
        <v>0</v>
      </c>
      <c r="B1517" t="s">
        <v>2507</v>
      </c>
      <c r="C1517" t="s">
        <v>31</v>
      </c>
      <c r="D1517" t="s">
        <v>15</v>
      </c>
      <c r="E1517" t="s">
        <v>4</v>
      </c>
      <c r="F1517" s="5">
        <f t="shared" si="93"/>
        <v>1</v>
      </c>
      <c r="G1517" s="2">
        <v>60308</v>
      </c>
      <c r="H1517" s="2">
        <v>66338.8</v>
      </c>
      <c r="I1517" t="s">
        <v>5</v>
      </c>
      <c r="J1517" t="s">
        <v>16</v>
      </c>
      <c r="K1517" t="str">
        <f t="shared" si="94"/>
        <v>_Chả nướng 300g</v>
      </c>
      <c r="L1517" s="8" t="str">
        <f>VLOOKUP(K1517,'[1]Mã Misa'!$B$2:$D$74,2,0)</f>
        <v>Chả nướng 300g</v>
      </c>
      <c r="M1517" s="8" t="str">
        <f>VLOOKUP(L1517,'[1]Mã Misa'!$C$2:$D$74,2,0)</f>
        <v>CN300</v>
      </c>
      <c r="N1517" s="2">
        <v>60308</v>
      </c>
      <c r="O1517" t="s">
        <v>2508</v>
      </c>
      <c r="P1517" s="8" t="str">
        <f t="shared" si="95"/>
        <v>0044046</v>
      </c>
      <c r="Q1517" s="8" t="e">
        <f t="array" ref="Q1517">IF(VLOOKUP(P1517,$AA$1:$AC$32,1,0)&lt;&gt;0,(P1517&amp;"A"),0)</f>
        <v>#N/A</v>
      </c>
      <c r="R1517" s="12">
        <v>44517</v>
      </c>
      <c r="S1517" t="s">
        <v>2509</v>
      </c>
      <c r="T1517" s="8" t="str">
        <f t="shared" si="96"/>
        <v>VM+ HCM 15</v>
      </c>
      <c r="U1517" t="s">
        <v>6678</v>
      </c>
      <c r="Y1517" t="str">
        <f t="array" ref="Y1517">IF(ISNUMBER(SEARCH($V$3,T1517)),"WINCOMHANOI",IF(ISNUMBER(SEARCH($V$4,T1517)),"WINCOMHOCHIMINH",IF(ISNUMBER(SEARCH($V$5,T1517)),"WINCOMDANANG",IF(ISNUMBER(SEARCH($V$6,T1517)),"WINCOMHAIDUONG",IF(ISNUMBER(SEARCH($V$7,T1517)),"WINCOMQUANGNINH",IF(ISNUMBER(SEARCH($V$8,T1517)),"WINCOMHAIPHONG",IF(ISNUMBER(SEARCH($V$9,T1517)),"WINCOMBACGIANG",IF(ISNUMBER(SEARCH($V$10,T1517)),"WINCOMBACNINH",IF(ISNUMBER(SEARCH($V$11,T1517)),"WINCOMPHUTHO",IF(ISNUMBER(SEARCH($V$12,T1517)),"WINCOMHATINH",IF(ISNUMBER(SEARCH($V$13,T1517)),"WINCOMTHAINGUYEN",IF(ISNUMBER(SEARCH($V$14,T1517)),"WINCOMKHANHHOA",IF(ISNUMBER(SEARCH($V$15,T1517)),"WINCOMHUNGYEN",IF(ISNUMBER(SEARCH($V$16,T1517)),"WINCOMNGHEAN",IF(ISNUMBER(SEARCH($V$17,T1517)),"WINCOMLAOCAI",IF(ISNUMBER(SEARCH($V$18,T1517)),"WINCOMVUNGTAU",IF(ISNUMBER(SEARCH($V$19,T1517)),"WINCOMBINHDUONG",IF(ISNUMBER(SEARCH($V$20,T1517)),"WINCOMKIENGIANG",IF(ISNUMBER(SEARCH($V$21,T1517)),"WINCOMHANAM",IF(ISNUMBER(SEARCH($V$22,T1517)),"WINCOMNAMDINH",IF(ISNUMBER(SEARCH($V$23,T1517)),"WINCOMLANGSON",IF(ISNUMBER(SEARCH($V$24,T1517)),"WINCOMTHANHHOA",IF(ISNUMBER(SEARCH($V$25,T1517)),"WINCOMYENBAI",IF(ISNUMBER(SEARCH($V$26,T1517)),"WINCOMTUYENQUANG",IF(ISNUMBER(SEARCH($V$27,T1517)),"WINCOMHUE",IF(ISNUMBER(SEARCH($V$28,T1517)),"WINCOMQUANGNAM",IF(ISNUMBER(SEARCH($V$29,T1517)),"WINCOMVINHPHUC",IF(ISNUMBER(SEARCH($V$30,T1517)),"WINCOMHAGIANG",IF(ISNUMBER(SEARCH($V$31,T1517)),"WINCOMNINHBINH",IF(ISNUMBER(SEARCH($V$32,T1517)),"WINCOMTRAVINH",IF(ISNUMBER(SEARCH($V$33,T1517)),"WINCOMCANTHO",IF(ISNUMBER(SEARCH($V$34,T1517)),"WINCOMBENTRE",IF(ISNUMBER(SEARCH($V$35,T1517)),"WINCOMCAMAU",IF(ISNUMBER(SEARCH($V$36,T1517)),"WINCOMANGIANG",IF(ISNUMBER(SEARCH($V$37,T1517)),"WINCOMNINHTHUAN",IF(ISNUMBER(SEARCH($V$38,T1517)),"WINCOMTHAIBINH",IF(ISNUMBER(SEARCH($V$39,T1517)),"WINCOMGIALAI",IF(ISNUMBER(SEARCH($V$40,T1517)),"WINCOMHOABINH",IF(ISNUMBER(SEARCH($V$41,T1517)),"WINCOMQUANGNGAI",IF(ISNUMBER(SEARCH($V$42,T1517)),"WINCOMBINHTHUAN",IF(ISNUMBER(SEARCH($V$43,T1517)),"WINCOMDAKLAK",IF(ISNUMBER(SEARCH($V$44,T1517)),"WINCOMSOCTRANG",IF(ISNUMBER(SEARCH($V$45,T1517)),"WINCOMSONLA",IF(ISNUMBER(SEARCH($V$46,T1517)),"WINCOMKONTUM",IF(ISNUMBER(SEARCH($V$47,T1517)),"WINCOMPHUYEN",IF(ISNUMBER(SEARCH($V$48,T1517)),"WINCOMQUANGTRI",IF(ISNUMBER(SEARCH($V$49,T1517)),"WINCOMBINHDINH",IF(ISNUMBER(SEARCH($V$50,T1517)),"WINCOMCAOBANG",IF(ISNUMBER(SEARCH($V$51,T1517)),"WINCOMQUANGBINH",IF(ISNUMBER(SEARCH($V$52,T1517)),"WINCOMLAMDONG",IF(ISNUMBER(SEARCH($V$53,T1517)),"WINCOMVINHLONG",IF(ISNUMBER(SEARCH($V$54,T1517)),"WINCOMDONGTHAP",IF(ISNUMBER(SEARCH($V$55,T1517)),"WINCOMTIENGIANG",IF(ISNUMBER(SEARCH($V$56,T1517)),"WINCOMQUANGNINH",0))))))))))))))))))))))))))))))))))))))))))))))))))))))</f>
        <v>WINCOMHOCHIMINH</v>
      </c>
    </row>
    <row r="1518" spans="1:25" x14ac:dyDescent="0.2">
      <c r="A1518" t="s">
        <v>0</v>
      </c>
      <c r="B1518" t="s">
        <v>2510</v>
      </c>
      <c r="C1518" t="s">
        <v>2</v>
      </c>
      <c r="D1518" t="s">
        <v>3</v>
      </c>
      <c r="E1518" t="s">
        <v>4</v>
      </c>
      <c r="F1518" s="5">
        <f t="shared" si="93"/>
        <v>2</v>
      </c>
      <c r="G1518" s="2">
        <v>177692</v>
      </c>
      <c r="H1518" s="2">
        <v>195461.2</v>
      </c>
      <c r="I1518" t="s">
        <v>5</v>
      </c>
      <c r="J1518" t="s">
        <v>6</v>
      </c>
      <c r="K1518" t="str">
        <f t="shared" si="94"/>
        <v>Gà muối gói 500g</v>
      </c>
      <c r="L1518" s="8" t="str">
        <f>VLOOKUP(K1518,'[1]Mã Misa'!$B$2:$D$74,2,0)</f>
        <v>Gà muối 500g</v>
      </c>
      <c r="M1518" s="8" t="str">
        <f>VLOOKUP(L1518,'[1]Mã Misa'!$C$2:$D$74,2,0)</f>
        <v>GM500</v>
      </c>
      <c r="N1518" s="2">
        <v>88846</v>
      </c>
      <c r="O1518" t="s">
        <v>2511</v>
      </c>
      <c r="P1518" s="8" t="str">
        <f t="shared" si="95"/>
        <v>0142878</v>
      </c>
      <c r="Q1518" s="8" t="e">
        <f t="array" ref="Q1518">IF(VLOOKUP(P1518,$AA$1:$AC$32,1,0)&lt;&gt;0,(P1518&amp;"A"),0)</f>
        <v>#N/A</v>
      </c>
      <c r="R1518" s="12">
        <v>44517</v>
      </c>
      <c r="S1518" t="s">
        <v>1453</v>
      </c>
      <c r="T1518" s="8" t="str">
        <f t="shared" si="96"/>
        <v>VM+ HNI D1</v>
      </c>
      <c r="U1518" t="s">
        <v>6394</v>
      </c>
      <c r="Y1518" t="str">
        <f t="array" ref="Y1518">IF(ISNUMBER(SEARCH($V$3,T1518)),"WINCOMHANOI",IF(ISNUMBER(SEARCH($V$4,T1518)),"WINCOMHOCHIMINH",IF(ISNUMBER(SEARCH($V$5,T1518)),"WINCOMDANANG",IF(ISNUMBER(SEARCH($V$6,T1518)),"WINCOMHAIDUONG",IF(ISNUMBER(SEARCH($V$7,T1518)),"WINCOMQUANGNINH",IF(ISNUMBER(SEARCH($V$8,T1518)),"WINCOMHAIPHONG",IF(ISNUMBER(SEARCH($V$9,T1518)),"WINCOMBACGIANG",IF(ISNUMBER(SEARCH($V$10,T1518)),"WINCOMBACNINH",IF(ISNUMBER(SEARCH($V$11,T1518)),"WINCOMPHUTHO",IF(ISNUMBER(SEARCH($V$12,T1518)),"WINCOMHATINH",IF(ISNUMBER(SEARCH($V$13,T1518)),"WINCOMTHAINGUYEN",IF(ISNUMBER(SEARCH($V$14,T1518)),"WINCOMKHANHHOA",IF(ISNUMBER(SEARCH($V$15,T1518)),"WINCOMHUNGYEN",IF(ISNUMBER(SEARCH($V$16,T1518)),"WINCOMNGHEAN",IF(ISNUMBER(SEARCH($V$17,T1518)),"WINCOMLAOCAI",IF(ISNUMBER(SEARCH($V$18,T1518)),"WINCOMVUNGTAU",IF(ISNUMBER(SEARCH($V$19,T1518)),"WINCOMBINHDUONG",IF(ISNUMBER(SEARCH($V$20,T1518)),"WINCOMKIENGIANG",IF(ISNUMBER(SEARCH($V$21,T1518)),"WINCOMHANAM",IF(ISNUMBER(SEARCH($V$22,T1518)),"WINCOMNAMDINH",IF(ISNUMBER(SEARCH($V$23,T1518)),"WINCOMLANGSON",IF(ISNUMBER(SEARCH($V$24,T1518)),"WINCOMTHANHHOA",IF(ISNUMBER(SEARCH($V$25,T1518)),"WINCOMYENBAI",IF(ISNUMBER(SEARCH($V$26,T1518)),"WINCOMTUYENQUANG",IF(ISNUMBER(SEARCH($V$27,T1518)),"WINCOMHUE",IF(ISNUMBER(SEARCH($V$28,T1518)),"WINCOMQUANGNAM",IF(ISNUMBER(SEARCH($V$29,T1518)),"WINCOMVINHPHUC",IF(ISNUMBER(SEARCH($V$30,T1518)),"WINCOMHAGIANG",IF(ISNUMBER(SEARCH($V$31,T1518)),"WINCOMNINHBINH",IF(ISNUMBER(SEARCH($V$32,T1518)),"WINCOMTRAVINH",IF(ISNUMBER(SEARCH($V$33,T1518)),"WINCOMCANTHO",IF(ISNUMBER(SEARCH($V$34,T1518)),"WINCOMBENTRE",IF(ISNUMBER(SEARCH($V$35,T1518)),"WINCOMCAMAU",IF(ISNUMBER(SEARCH($V$36,T1518)),"WINCOMANGIANG",IF(ISNUMBER(SEARCH($V$37,T1518)),"WINCOMNINHTHUAN",IF(ISNUMBER(SEARCH($V$38,T1518)),"WINCOMTHAIBINH",IF(ISNUMBER(SEARCH($V$39,T1518)),"WINCOMGIALAI",IF(ISNUMBER(SEARCH($V$40,T1518)),"WINCOMHOABINH",IF(ISNUMBER(SEARCH($V$41,T1518)),"WINCOMQUANGNGAI",IF(ISNUMBER(SEARCH($V$42,T1518)),"WINCOMBINHTHUAN",IF(ISNUMBER(SEARCH($V$43,T1518)),"WINCOMDAKLAK",IF(ISNUMBER(SEARCH($V$44,T1518)),"WINCOMSOCTRANG",IF(ISNUMBER(SEARCH($V$45,T1518)),"WINCOMSONLA",IF(ISNUMBER(SEARCH($V$46,T1518)),"WINCOMKONTUM",IF(ISNUMBER(SEARCH($V$47,T1518)),"WINCOMPHUYEN",IF(ISNUMBER(SEARCH($V$48,T1518)),"WINCOMQUANGTRI",IF(ISNUMBER(SEARCH($V$49,T1518)),"WINCOMBINHDINH",IF(ISNUMBER(SEARCH($V$50,T1518)),"WINCOMCAOBANG",IF(ISNUMBER(SEARCH($V$51,T1518)),"WINCOMQUANGBINH",IF(ISNUMBER(SEARCH($V$52,T1518)),"WINCOMLAMDONG",IF(ISNUMBER(SEARCH($V$53,T1518)),"WINCOMVINHLONG",IF(ISNUMBER(SEARCH($V$54,T1518)),"WINCOMDONGTHAP",IF(ISNUMBER(SEARCH($V$55,T1518)),"WINCOMTIENGIANG",IF(ISNUMBER(SEARCH($V$56,T1518)),"WINCOMQUANGNINH",0))))))))))))))))))))))))))))))))))))))))))))))))))))))</f>
        <v>WINCOMHANOI</v>
      </c>
    </row>
    <row r="1519" spans="1:25" x14ac:dyDescent="0.2">
      <c r="A1519" t="s">
        <v>0</v>
      </c>
      <c r="B1519" t="s">
        <v>2510</v>
      </c>
      <c r="C1519" t="s">
        <v>31</v>
      </c>
      <c r="D1519" t="s">
        <v>20</v>
      </c>
      <c r="E1519" t="s">
        <v>4</v>
      </c>
      <c r="F1519" s="5">
        <f t="shared" si="93"/>
        <v>5</v>
      </c>
      <c r="G1519" s="2">
        <v>250910</v>
      </c>
      <c r="H1519" s="2">
        <v>276001</v>
      </c>
      <c r="I1519" t="s">
        <v>5</v>
      </c>
      <c r="J1519" t="s">
        <v>21</v>
      </c>
      <c r="K1519" t="str">
        <f t="shared" si="94"/>
        <v>Giò tai lưỡi xào gói 250g</v>
      </c>
      <c r="L1519" s="8" t="str">
        <f>VLOOKUP(K1519,'[1]Mã Misa'!$B$2:$D$74,2,0)</f>
        <v>Giò Tai Lưỡi Xào 250g</v>
      </c>
      <c r="M1519" s="8" t="str">
        <f>VLOOKUP(L1519,'[1]Mã Misa'!$C$2:$D$74,2,0)</f>
        <v>GTLX250G</v>
      </c>
      <c r="N1519" s="2">
        <v>50182</v>
      </c>
      <c r="O1519" t="s">
        <v>2511</v>
      </c>
      <c r="P1519" s="8" t="str">
        <f t="shared" si="95"/>
        <v>0142878</v>
      </c>
      <c r="Q1519" s="8" t="e">
        <f t="array" ref="Q1519">IF(VLOOKUP(P1519,$AA$1:$AC$32,1,0)&lt;&gt;0,(P1519&amp;"A"),0)</f>
        <v>#N/A</v>
      </c>
      <c r="R1519" s="12">
        <v>44517</v>
      </c>
      <c r="S1519" t="s">
        <v>1453</v>
      </c>
      <c r="T1519" s="8" t="str">
        <f t="shared" si="96"/>
        <v>VM+ HNI D1</v>
      </c>
      <c r="U1519" t="s">
        <v>6394</v>
      </c>
      <c r="Y1519" t="str">
        <f t="array" ref="Y1519">IF(ISNUMBER(SEARCH($V$3,T1519)),"WINCOMHANOI",IF(ISNUMBER(SEARCH($V$4,T1519)),"WINCOMHOCHIMINH",IF(ISNUMBER(SEARCH($V$5,T1519)),"WINCOMDANANG",IF(ISNUMBER(SEARCH($V$6,T1519)),"WINCOMHAIDUONG",IF(ISNUMBER(SEARCH($V$7,T1519)),"WINCOMQUANGNINH",IF(ISNUMBER(SEARCH($V$8,T1519)),"WINCOMHAIPHONG",IF(ISNUMBER(SEARCH($V$9,T1519)),"WINCOMBACGIANG",IF(ISNUMBER(SEARCH($V$10,T1519)),"WINCOMBACNINH",IF(ISNUMBER(SEARCH($V$11,T1519)),"WINCOMPHUTHO",IF(ISNUMBER(SEARCH($V$12,T1519)),"WINCOMHATINH",IF(ISNUMBER(SEARCH($V$13,T1519)),"WINCOMTHAINGUYEN",IF(ISNUMBER(SEARCH($V$14,T1519)),"WINCOMKHANHHOA",IF(ISNUMBER(SEARCH($V$15,T1519)),"WINCOMHUNGYEN",IF(ISNUMBER(SEARCH($V$16,T1519)),"WINCOMNGHEAN",IF(ISNUMBER(SEARCH($V$17,T1519)),"WINCOMLAOCAI",IF(ISNUMBER(SEARCH($V$18,T1519)),"WINCOMVUNGTAU",IF(ISNUMBER(SEARCH($V$19,T1519)),"WINCOMBINHDUONG",IF(ISNUMBER(SEARCH($V$20,T1519)),"WINCOMKIENGIANG",IF(ISNUMBER(SEARCH($V$21,T1519)),"WINCOMHANAM",IF(ISNUMBER(SEARCH($V$22,T1519)),"WINCOMNAMDINH",IF(ISNUMBER(SEARCH($V$23,T1519)),"WINCOMLANGSON",IF(ISNUMBER(SEARCH($V$24,T1519)),"WINCOMTHANHHOA",IF(ISNUMBER(SEARCH($V$25,T1519)),"WINCOMYENBAI",IF(ISNUMBER(SEARCH($V$26,T1519)),"WINCOMTUYENQUANG",IF(ISNUMBER(SEARCH($V$27,T1519)),"WINCOMHUE",IF(ISNUMBER(SEARCH($V$28,T1519)),"WINCOMQUANGNAM",IF(ISNUMBER(SEARCH($V$29,T1519)),"WINCOMVINHPHUC",IF(ISNUMBER(SEARCH($V$30,T1519)),"WINCOMHAGIANG",IF(ISNUMBER(SEARCH($V$31,T1519)),"WINCOMNINHBINH",IF(ISNUMBER(SEARCH($V$32,T1519)),"WINCOMTRAVINH",IF(ISNUMBER(SEARCH($V$33,T1519)),"WINCOMCANTHO",IF(ISNUMBER(SEARCH($V$34,T1519)),"WINCOMBENTRE",IF(ISNUMBER(SEARCH($V$35,T1519)),"WINCOMCAMAU",IF(ISNUMBER(SEARCH($V$36,T1519)),"WINCOMANGIANG",IF(ISNUMBER(SEARCH($V$37,T1519)),"WINCOMNINHTHUAN",IF(ISNUMBER(SEARCH($V$38,T1519)),"WINCOMTHAIBINH",IF(ISNUMBER(SEARCH($V$39,T1519)),"WINCOMGIALAI",IF(ISNUMBER(SEARCH($V$40,T1519)),"WINCOMHOABINH",IF(ISNUMBER(SEARCH($V$41,T1519)),"WINCOMQUANGNGAI",IF(ISNUMBER(SEARCH($V$42,T1519)),"WINCOMBINHTHUAN",IF(ISNUMBER(SEARCH($V$43,T1519)),"WINCOMDAKLAK",IF(ISNUMBER(SEARCH($V$44,T1519)),"WINCOMSOCTRANG",IF(ISNUMBER(SEARCH($V$45,T1519)),"WINCOMSONLA",IF(ISNUMBER(SEARCH($V$46,T1519)),"WINCOMKONTUM",IF(ISNUMBER(SEARCH($V$47,T1519)),"WINCOMPHUYEN",IF(ISNUMBER(SEARCH($V$48,T1519)),"WINCOMQUANGTRI",IF(ISNUMBER(SEARCH($V$49,T1519)),"WINCOMBINHDINH",IF(ISNUMBER(SEARCH($V$50,T1519)),"WINCOMCAOBANG",IF(ISNUMBER(SEARCH($V$51,T1519)),"WINCOMQUANGBINH",IF(ISNUMBER(SEARCH($V$52,T1519)),"WINCOMLAMDONG",IF(ISNUMBER(SEARCH($V$53,T1519)),"WINCOMVINHLONG",IF(ISNUMBER(SEARCH($V$54,T1519)),"WINCOMDONGTHAP",IF(ISNUMBER(SEARCH($V$55,T1519)),"WINCOMTIENGIANG",IF(ISNUMBER(SEARCH($V$56,T1519)),"WINCOMQUANGNINH",0))))))))))))))))))))))))))))))))))))))))))))))))))))))</f>
        <v>WINCOMHANOI</v>
      </c>
    </row>
    <row r="1520" spans="1:25" x14ac:dyDescent="0.2">
      <c r="A1520" t="s">
        <v>0</v>
      </c>
      <c r="B1520" t="s">
        <v>2512</v>
      </c>
      <c r="C1520" t="s">
        <v>2</v>
      </c>
      <c r="D1520" t="s">
        <v>10</v>
      </c>
      <c r="E1520" t="s">
        <v>4</v>
      </c>
      <c r="F1520" s="5">
        <f t="shared" si="93"/>
        <v>4</v>
      </c>
      <c r="G1520" s="2">
        <v>244200</v>
      </c>
      <c r="H1520" s="2">
        <v>268620</v>
      </c>
      <c r="I1520" t="s">
        <v>5</v>
      </c>
      <c r="J1520" t="s">
        <v>11</v>
      </c>
      <c r="K1520" t="str">
        <f t="shared" si="94"/>
        <v>_Giò sụn gà 250g</v>
      </c>
      <c r="L1520" s="8" t="str">
        <f>VLOOKUP(K1520,'[1]Mã Misa'!$B$2:$D$74,2,0)</f>
        <v>Giò sụn gà 250g</v>
      </c>
      <c r="M1520" s="8" t="str">
        <f>VLOOKUP(L1520,'[1]Mã Misa'!$C$2:$D$74,2,0)</f>
        <v>GSG250</v>
      </c>
      <c r="N1520" s="2">
        <v>61050</v>
      </c>
      <c r="O1520" t="s">
        <v>2513</v>
      </c>
      <c r="P1520" s="8" t="str">
        <f t="shared" si="95"/>
        <v>0010846</v>
      </c>
      <c r="Q1520" s="8" t="e">
        <f t="array" ref="Q1520">IF(VLOOKUP(P1520,$AA$1:$AC$32,1,0)&lt;&gt;0,(P1520&amp;"A"),0)</f>
        <v>#N/A</v>
      </c>
      <c r="R1520" s="12">
        <v>44517</v>
      </c>
      <c r="S1520" t="s">
        <v>969</v>
      </c>
      <c r="T1520" s="8" t="str">
        <f t="shared" si="96"/>
        <v>VM+ HPG 32</v>
      </c>
      <c r="U1520" t="s">
        <v>6260</v>
      </c>
      <c r="Y1520" t="str">
        <f t="array" ref="Y1520">IF(ISNUMBER(SEARCH($V$3,T1520)),"WINCOMHANOI",IF(ISNUMBER(SEARCH($V$4,T1520)),"WINCOMHOCHIMINH",IF(ISNUMBER(SEARCH($V$5,T1520)),"WINCOMDANANG",IF(ISNUMBER(SEARCH($V$6,T1520)),"WINCOMHAIDUONG",IF(ISNUMBER(SEARCH($V$7,T1520)),"WINCOMQUANGNINH",IF(ISNUMBER(SEARCH($V$8,T1520)),"WINCOMHAIPHONG",IF(ISNUMBER(SEARCH($V$9,T1520)),"WINCOMBACGIANG",IF(ISNUMBER(SEARCH($V$10,T1520)),"WINCOMBACNINH",IF(ISNUMBER(SEARCH($V$11,T1520)),"WINCOMPHUTHO",IF(ISNUMBER(SEARCH($V$12,T1520)),"WINCOMHATINH",IF(ISNUMBER(SEARCH($V$13,T1520)),"WINCOMTHAINGUYEN",IF(ISNUMBER(SEARCH($V$14,T1520)),"WINCOMKHANHHOA",IF(ISNUMBER(SEARCH($V$15,T1520)),"WINCOMHUNGYEN",IF(ISNUMBER(SEARCH($V$16,T1520)),"WINCOMNGHEAN",IF(ISNUMBER(SEARCH($V$17,T1520)),"WINCOMLAOCAI",IF(ISNUMBER(SEARCH($V$18,T1520)),"WINCOMVUNGTAU",IF(ISNUMBER(SEARCH($V$19,T1520)),"WINCOMBINHDUONG",IF(ISNUMBER(SEARCH($V$20,T1520)),"WINCOMKIENGIANG",IF(ISNUMBER(SEARCH($V$21,T1520)),"WINCOMHANAM",IF(ISNUMBER(SEARCH($V$22,T1520)),"WINCOMNAMDINH",IF(ISNUMBER(SEARCH($V$23,T1520)),"WINCOMLANGSON",IF(ISNUMBER(SEARCH($V$24,T1520)),"WINCOMTHANHHOA",IF(ISNUMBER(SEARCH($V$25,T1520)),"WINCOMYENBAI",IF(ISNUMBER(SEARCH($V$26,T1520)),"WINCOMTUYENQUANG",IF(ISNUMBER(SEARCH($V$27,T1520)),"WINCOMHUE",IF(ISNUMBER(SEARCH($V$28,T1520)),"WINCOMQUANGNAM",IF(ISNUMBER(SEARCH($V$29,T1520)),"WINCOMVINHPHUC",IF(ISNUMBER(SEARCH($V$30,T1520)),"WINCOMHAGIANG",IF(ISNUMBER(SEARCH($V$31,T1520)),"WINCOMNINHBINH",IF(ISNUMBER(SEARCH($V$32,T1520)),"WINCOMTRAVINH",IF(ISNUMBER(SEARCH($V$33,T1520)),"WINCOMCANTHO",IF(ISNUMBER(SEARCH($V$34,T1520)),"WINCOMBENTRE",IF(ISNUMBER(SEARCH($V$35,T1520)),"WINCOMCAMAU",IF(ISNUMBER(SEARCH($V$36,T1520)),"WINCOMANGIANG",IF(ISNUMBER(SEARCH($V$37,T1520)),"WINCOMNINHTHUAN",IF(ISNUMBER(SEARCH($V$38,T1520)),"WINCOMTHAIBINH",IF(ISNUMBER(SEARCH($V$39,T1520)),"WINCOMGIALAI",IF(ISNUMBER(SEARCH($V$40,T1520)),"WINCOMHOABINH",IF(ISNUMBER(SEARCH($V$41,T1520)),"WINCOMQUANGNGAI",IF(ISNUMBER(SEARCH($V$42,T1520)),"WINCOMBINHTHUAN",IF(ISNUMBER(SEARCH($V$43,T1520)),"WINCOMDAKLAK",IF(ISNUMBER(SEARCH($V$44,T1520)),"WINCOMSOCTRANG",IF(ISNUMBER(SEARCH($V$45,T1520)),"WINCOMSONLA",IF(ISNUMBER(SEARCH($V$46,T1520)),"WINCOMKONTUM",IF(ISNUMBER(SEARCH($V$47,T1520)),"WINCOMPHUYEN",IF(ISNUMBER(SEARCH($V$48,T1520)),"WINCOMQUANGTRI",IF(ISNUMBER(SEARCH($V$49,T1520)),"WINCOMBINHDINH",IF(ISNUMBER(SEARCH($V$50,T1520)),"WINCOMCAOBANG",IF(ISNUMBER(SEARCH($V$51,T1520)),"WINCOMQUANGBINH",IF(ISNUMBER(SEARCH($V$52,T1520)),"WINCOMLAMDONG",IF(ISNUMBER(SEARCH($V$53,T1520)),"WINCOMVINHLONG",IF(ISNUMBER(SEARCH($V$54,T1520)),"WINCOMDONGTHAP",IF(ISNUMBER(SEARCH($V$55,T1520)),"WINCOMTIENGIANG",IF(ISNUMBER(SEARCH($V$56,T1520)),"WINCOMQUANGNINH",0))))))))))))))))))))))))))))))))))))))))))))))))))))))</f>
        <v>WINCOMHAIPHONG</v>
      </c>
    </row>
    <row r="1521" spans="1:25" x14ac:dyDescent="0.2">
      <c r="A1521" t="s">
        <v>0</v>
      </c>
      <c r="B1521" t="s">
        <v>2514</v>
      </c>
      <c r="C1521" t="s">
        <v>2</v>
      </c>
      <c r="D1521" t="s">
        <v>62</v>
      </c>
      <c r="E1521" t="s">
        <v>4</v>
      </c>
      <c r="F1521" s="5">
        <f t="shared" si="93"/>
        <v>3</v>
      </c>
      <c r="G1521" s="2">
        <v>316200</v>
      </c>
      <c r="H1521" s="2">
        <v>347820</v>
      </c>
      <c r="I1521" t="s">
        <v>5</v>
      </c>
      <c r="J1521" t="s">
        <v>63</v>
      </c>
      <c r="K1521" t="str">
        <f t="shared" si="94"/>
        <v>_Đùi gà sốt cay 500g</v>
      </c>
      <c r="L1521" s="8" t="str">
        <f>VLOOKUP(K1521,'[1]Mã Misa'!$B$2:$D$74,2,0)</f>
        <v>Đùi gà sốt cay 500g</v>
      </c>
      <c r="M1521" s="8" t="str">
        <f>VLOOKUP(L1521,'[1]Mã Misa'!$C$2:$D$74,2,0)</f>
        <v>DGSC500</v>
      </c>
      <c r="N1521" s="2">
        <v>105400</v>
      </c>
      <c r="O1521" t="s">
        <v>2515</v>
      </c>
      <c r="P1521" s="8" t="str">
        <f t="shared" si="95"/>
        <v>0142891</v>
      </c>
      <c r="Q1521" s="8" t="e">
        <f t="array" ref="Q1521">IF(VLOOKUP(P1521,$AA$1:$AC$32,1,0)&lt;&gt;0,(P1521&amp;"A"),0)</f>
        <v>#N/A</v>
      </c>
      <c r="R1521" s="12">
        <v>44517</v>
      </c>
      <c r="S1521" t="s">
        <v>2516</v>
      </c>
      <c r="T1521" s="8" t="str">
        <f t="shared" si="96"/>
        <v>VM+ HNI 68</v>
      </c>
      <c r="U1521" t="s">
        <v>6679</v>
      </c>
      <c r="Y1521" t="str">
        <f t="array" ref="Y1521">IF(ISNUMBER(SEARCH($V$3,T1521)),"WINCOMHANOI",IF(ISNUMBER(SEARCH($V$4,T1521)),"WINCOMHOCHIMINH",IF(ISNUMBER(SEARCH($V$5,T1521)),"WINCOMDANANG",IF(ISNUMBER(SEARCH($V$6,T1521)),"WINCOMHAIDUONG",IF(ISNUMBER(SEARCH($V$7,T1521)),"WINCOMQUANGNINH",IF(ISNUMBER(SEARCH($V$8,T1521)),"WINCOMHAIPHONG",IF(ISNUMBER(SEARCH($V$9,T1521)),"WINCOMBACGIANG",IF(ISNUMBER(SEARCH($V$10,T1521)),"WINCOMBACNINH",IF(ISNUMBER(SEARCH($V$11,T1521)),"WINCOMPHUTHO",IF(ISNUMBER(SEARCH($V$12,T1521)),"WINCOMHATINH",IF(ISNUMBER(SEARCH($V$13,T1521)),"WINCOMTHAINGUYEN",IF(ISNUMBER(SEARCH($V$14,T1521)),"WINCOMKHANHHOA",IF(ISNUMBER(SEARCH($V$15,T1521)),"WINCOMHUNGYEN",IF(ISNUMBER(SEARCH($V$16,T1521)),"WINCOMNGHEAN",IF(ISNUMBER(SEARCH($V$17,T1521)),"WINCOMLAOCAI",IF(ISNUMBER(SEARCH($V$18,T1521)),"WINCOMVUNGTAU",IF(ISNUMBER(SEARCH($V$19,T1521)),"WINCOMBINHDUONG",IF(ISNUMBER(SEARCH($V$20,T1521)),"WINCOMKIENGIANG",IF(ISNUMBER(SEARCH($V$21,T1521)),"WINCOMHANAM",IF(ISNUMBER(SEARCH($V$22,T1521)),"WINCOMNAMDINH",IF(ISNUMBER(SEARCH($V$23,T1521)),"WINCOMLANGSON",IF(ISNUMBER(SEARCH($V$24,T1521)),"WINCOMTHANHHOA",IF(ISNUMBER(SEARCH($V$25,T1521)),"WINCOMYENBAI",IF(ISNUMBER(SEARCH($V$26,T1521)),"WINCOMTUYENQUANG",IF(ISNUMBER(SEARCH($V$27,T1521)),"WINCOMHUE",IF(ISNUMBER(SEARCH($V$28,T1521)),"WINCOMQUANGNAM",IF(ISNUMBER(SEARCH($V$29,T1521)),"WINCOMVINHPHUC",IF(ISNUMBER(SEARCH($V$30,T1521)),"WINCOMHAGIANG",IF(ISNUMBER(SEARCH($V$31,T1521)),"WINCOMNINHBINH",IF(ISNUMBER(SEARCH($V$32,T1521)),"WINCOMTRAVINH",IF(ISNUMBER(SEARCH($V$33,T1521)),"WINCOMCANTHO",IF(ISNUMBER(SEARCH($V$34,T1521)),"WINCOMBENTRE",IF(ISNUMBER(SEARCH($V$35,T1521)),"WINCOMCAMAU",IF(ISNUMBER(SEARCH($V$36,T1521)),"WINCOMANGIANG",IF(ISNUMBER(SEARCH($V$37,T1521)),"WINCOMNINHTHUAN",IF(ISNUMBER(SEARCH($V$38,T1521)),"WINCOMTHAIBINH",IF(ISNUMBER(SEARCH($V$39,T1521)),"WINCOMGIALAI",IF(ISNUMBER(SEARCH($V$40,T1521)),"WINCOMHOABINH",IF(ISNUMBER(SEARCH($V$41,T1521)),"WINCOMQUANGNGAI",IF(ISNUMBER(SEARCH($V$42,T1521)),"WINCOMBINHTHUAN",IF(ISNUMBER(SEARCH($V$43,T1521)),"WINCOMDAKLAK",IF(ISNUMBER(SEARCH($V$44,T1521)),"WINCOMSOCTRANG",IF(ISNUMBER(SEARCH($V$45,T1521)),"WINCOMSONLA",IF(ISNUMBER(SEARCH($V$46,T1521)),"WINCOMKONTUM",IF(ISNUMBER(SEARCH($V$47,T1521)),"WINCOMPHUYEN",IF(ISNUMBER(SEARCH($V$48,T1521)),"WINCOMQUANGTRI",IF(ISNUMBER(SEARCH($V$49,T1521)),"WINCOMBINHDINH",IF(ISNUMBER(SEARCH($V$50,T1521)),"WINCOMCAOBANG",IF(ISNUMBER(SEARCH($V$51,T1521)),"WINCOMQUANGBINH",IF(ISNUMBER(SEARCH($V$52,T1521)),"WINCOMLAMDONG",IF(ISNUMBER(SEARCH($V$53,T1521)),"WINCOMVINHLONG",IF(ISNUMBER(SEARCH($V$54,T1521)),"WINCOMDONGTHAP",IF(ISNUMBER(SEARCH($V$55,T1521)),"WINCOMTIENGIANG",IF(ISNUMBER(SEARCH($V$56,T1521)),"WINCOMQUANGNINH",0))))))))))))))))))))))))))))))))))))))))))))))))))))))</f>
        <v>WINCOMHANOI</v>
      </c>
    </row>
    <row r="1522" spans="1:25" x14ac:dyDescent="0.2">
      <c r="A1522" t="s">
        <v>0</v>
      </c>
      <c r="B1522" t="s">
        <v>2514</v>
      </c>
      <c r="C1522" t="s">
        <v>31</v>
      </c>
      <c r="D1522" t="s">
        <v>39</v>
      </c>
      <c r="E1522" t="s">
        <v>4</v>
      </c>
      <c r="F1522" s="5">
        <f t="shared" si="93"/>
        <v>5</v>
      </c>
      <c r="G1522" s="2">
        <v>230000</v>
      </c>
      <c r="H1522" s="2">
        <v>253000.00000000003</v>
      </c>
      <c r="I1522" t="s">
        <v>5</v>
      </c>
      <c r="J1522" t="s">
        <v>40</v>
      </c>
      <c r="K1522" t="str">
        <f t="shared" si="94"/>
        <v>Mộc nấm hương gói 250g</v>
      </c>
      <c r="L1522" s="8" t="str">
        <f>VLOOKUP(K1522,'[1]Mã Misa'!$B$2:$D$74,2,0)</f>
        <v>Mộc Nấm Hương 250g</v>
      </c>
      <c r="M1522" s="8" t="str">
        <f>VLOOKUP(L1522,'[1]Mã Misa'!$C$2:$D$74,2,0)</f>
        <v>MNH250</v>
      </c>
      <c r="N1522" s="2">
        <v>46000</v>
      </c>
      <c r="O1522" t="s">
        <v>2515</v>
      </c>
      <c r="P1522" s="8" t="str">
        <f t="shared" si="95"/>
        <v>0142891</v>
      </c>
      <c r="Q1522" s="8" t="e">
        <f t="array" ref="Q1522">IF(VLOOKUP(P1522,$AA$1:$AC$32,1,0)&lt;&gt;0,(P1522&amp;"A"),0)</f>
        <v>#N/A</v>
      </c>
      <c r="R1522" s="12">
        <v>44517</v>
      </c>
      <c r="S1522" t="s">
        <v>2516</v>
      </c>
      <c r="T1522" s="8" t="str">
        <f t="shared" si="96"/>
        <v>VM+ HNI 68</v>
      </c>
      <c r="U1522" t="s">
        <v>6679</v>
      </c>
      <c r="Y1522" t="str">
        <f t="array" ref="Y1522">IF(ISNUMBER(SEARCH($V$3,T1522)),"WINCOMHANOI",IF(ISNUMBER(SEARCH($V$4,T1522)),"WINCOMHOCHIMINH",IF(ISNUMBER(SEARCH($V$5,T1522)),"WINCOMDANANG",IF(ISNUMBER(SEARCH($V$6,T1522)),"WINCOMHAIDUONG",IF(ISNUMBER(SEARCH($V$7,T1522)),"WINCOMQUANGNINH",IF(ISNUMBER(SEARCH($V$8,T1522)),"WINCOMHAIPHONG",IF(ISNUMBER(SEARCH($V$9,T1522)),"WINCOMBACGIANG",IF(ISNUMBER(SEARCH($V$10,T1522)),"WINCOMBACNINH",IF(ISNUMBER(SEARCH($V$11,T1522)),"WINCOMPHUTHO",IF(ISNUMBER(SEARCH($V$12,T1522)),"WINCOMHATINH",IF(ISNUMBER(SEARCH($V$13,T1522)),"WINCOMTHAINGUYEN",IF(ISNUMBER(SEARCH($V$14,T1522)),"WINCOMKHANHHOA",IF(ISNUMBER(SEARCH($V$15,T1522)),"WINCOMHUNGYEN",IF(ISNUMBER(SEARCH($V$16,T1522)),"WINCOMNGHEAN",IF(ISNUMBER(SEARCH($V$17,T1522)),"WINCOMLAOCAI",IF(ISNUMBER(SEARCH($V$18,T1522)),"WINCOMVUNGTAU",IF(ISNUMBER(SEARCH($V$19,T1522)),"WINCOMBINHDUONG",IF(ISNUMBER(SEARCH($V$20,T1522)),"WINCOMKIENGIANG",IF(ISNUMBER(SEARCH($V$21,T1522)),"WINCOMHANAM",IF(ISNUMBER(SEARCH($V$22,T1522)),"WINCOMNAMDINH",IF(ISNUMBER(SEARCH($V$23,T1522)),"WINCOMLANGSON",IF(ISNUMBER(SEARCH($V$24,T1522)),"WINCOMTHANHHOA",IF(ISNUMBER(SEARCH($V$25,T1522)),"WINCOMYENBAI",IF(ISNUMBER(SEARCH($V$26,T1522)),"WINCOMTUYENQUANG",IF(ISNUMBER(SEARCH($V$27,T1522)),"WINCOMHUE",IF(ISNUMBER(SEARCH($V$28,T1522)),"WINCOMQUANGNAM",IF(ISNUMBER(SEARCH($V$29,T1522)),"WINCOMVINHPHUC",IF(ISNUMBER(SEARCH($V$30,T1522)),"WINCOMHAGIANG",IF(ISNUMBER(SEARCH($V$31,T1522)),"WINCOMNINHBINH",IF(ISNUMBER(SEARCH($V$32,T1522)),"WINCOMTRAVINH",IF(ISNUMBER(SEARCH($V$33,T1522)),"WINCOMCANTHO",IF(ISNUMBER(SEARCH($V$34,T1522)),"WINCOMBENTRE",IF(ISNUMBER(SEARCH($V$35,T1522)),"WINCOMCAMAU",IF(ISNUMBER(SEARCH($V$36,T1522)),"WINCOMANGIANG",IF(ISNUMBER(SEARCH($V$37,T1522)),"WINCOMNINHTHUAN",IF(ISNUMBER(SEARCH($V$38,T1522)),"WINCOMTHAIBINH",IF(ISNUMBER(SEARCH($V$39,T1522)),"WINCOMGIALAI",IF(ISNUMBER(SEARCH($V$40,T1522)),"WINCOMHOABINH",IF(ISNUMBER(SEARCH($V$41,T1522)),"WINCOMQUANGNGAI",IF(ISNUMBER(SEARCH($V$42,T1522)),"WINCOMBINHTHUAN",IF(ISNUMBER(SEARCH($V$43,T1522)),"WINCOMDAKLAK",IF(ISNUMBER(SEARCH($V$44,T1522)),"WINCOMSOCTRANG",IF(ISNUMBER(SEARCH($V$45,T1522)),"WINCOMSONLA",IF(ISNUMBER(SEARCH($V$46,T1522)),"WINCOMKONTUM",IF(ISNUMBER(SEARCH($V$47,T1522)),"WINCOMPHUYEN",IF(ISNUMBER(SEARCH($V$48,T1522)),"WINCOMQUANGTRI",IF(ISNUMBER(SEARCH($V$49,T1522)),"WINCOMBINHDINH",IF(ISNUMBER(SEARCH($V$50,T1522)),"WINCOMCAOBANG",IF(ISNUMBER(SEARCH($V$51,T1522)),"WINCOMQUANGBINH",IF(ISNUMBER(SEARCH($V$52,T1522)),"WINCOMLAMDONG",IF(ISNUMBER(SEARCH($V$53,T1522)),"WINCOMVINHLONG",IF(ISNUMBER(SEARCH($V$54,T1522)),"WINCOMDONGTHAP",IF(ISNUMBER(SEARCH($V$55,T1522)),"WINCOMTIENGIANG",IF(ISNUMBER(SEARCH($V$56,T1522)),"WINCOMQUANGNINH",0))))))))))))))))))))))))))))))))))))))))))))))))))))))</f>
        <v>WINCOMHANOI</v>
      </c>
    </row>
    <row r="1523" spans="1:25" x14ac:dyDescent="0.2">
      <c r="A1523" t="s">
        <v>0</v>
      </c>
      <c r="B1523" t="s">
        <v>2514</v>
      </c>
      <c r="C1523" t="s">
        <v>34</v>
      </c>
      <c r="D1523" t="s">
        <v>3</v>
      </c>
      <c r="E1523" t="s">
        <v>4</v>
      </c>
      <c r="F1523" s="5">
        <f t="shared" si="93"/>
        <v>1</v>
      </c>
      <c r="G1523" s="2">
        <v>88846</v>
      </c>
      <c r="H1523" s="2">
        <v>97730.6</v>
      </c>
      <c r="I1523" t="s">
        <v>5</v>
      </c>
      <c r="J1523" t="s">
        <v>6</v>
      </c>
      <c r="K1523" t="str">
        <f t="shared" si="94"/>
        <v>Gà muối gói 500g</v>
      </c>
      <c r="L1523" s="8" t="str">
        <f>VLOOKUP(K1523,'[1]Mã Misa'!$B$2:$D$74,2,0)</f>
        <v>Gà muối 500g</v>
      </c>
      <c r="M1523" s="8" t="str">
        <f>VLOOKUP(L1523,'[1]Mã Misa'!$C$2:$D$74,2,0)</f>
        <v>GM500</v>
      </c>
      <c r="N1523" s="2">
        <v>88846</v>
      </c>
      <c r="O1523" t="s">
        <v>2515</v>
      </c>
      <c r="P1523" s="8" t="str">
        <f t="shared" si="95"/>
        <v>0142891</v>
      </c>
      <c r="Q1523" s="8" t="e">
        <f t="array" ref="Q1523">IF(VLOOKUP(P1523,$AA$1:$AC$32,1,0)&lt;&gt;0,(P1523&amp;"A"),0)</f>
        <v>#N/A</v>
      </c>
      <c r="R1523" s="12">
        <v>44517</v>
      </c>
      <c r="S1523" t="s">
        <v>2516</v>
      </c>
      <c r="T1523" s="8" t="str">
        <f t="shared" si="96"/>
        <v>VM+ HNI 68</v>
      </c>
      <c r="U1523" t="s">
        <v>6679</v>
      </c>
      <c r="Y1523" t="str">
        <f t="array" ref="Y1523">IF(ISNUMBER(SEARCH($V$3,T1523)),"WINCOMHANOI",IF(ISNUMBER(SEARCH($V$4,T1523)),"WINCOMHOCHIMINH",IF(ISNUMBER(SEARCH($V$5,T1523)),"WINCOMDANANG",IF(ISNUMBER(SEARCH($V$6,T1523)),"WINCOMHAIDUONG",IF(ISNUMBER(SEARCH($V$7,T1523)),"WINCOMQUANGNINH",IF(ISNUMBER(SEARCH($V$8,T1523)),"WINCOMHAIPHONG",IF(ISNUMBER(SEARCH($V$9,T1523)),"WINCOMBACGIANG",IF(ISNUMBER(SEARCH($V$10,T1523)),"WINCOMBACNINH",IF(ISNUMBER(SEARCH($V$11,T1523)),"WINCOMPHUTHO",IF(ISNUMBER(SEARCH($V$12,T1523)),"WINCOMHATINH",IF(ISNUMBER(SEARCH($V$13,T1523)),"WINCOMTHAINGUYEN",IF(ISNUMBER(SEARCH($V$14,T1523)),"WINCOMKHANHHOA",IF(ISNUMBER(SEARCH($V$15,T1523)),"WINCOMHUNGYEN",IF(ISNUMBER(SEARCH($V$16,T1523)),"WINCOMNGHEAN",IF(ISNUMBER(SEARCH($V$17,T1523)),"WINCOMLAOCAI",IF(ISNUMBER(SEARCH($V$18,T1523)),"WINCOMVUNGTAU",IF(ISNUMBER(SEARCH($V$19,T1523)),"WINCOMBINHDUONG",IF(ISNUMBER(SEARCH($V$20,T1523)),"WINCOMKIENGIANG",IF(ISNUMBER(SEARCH($V$21,T1523)),"WINCOMHANAM",IF(ISNUMBER(SEARCH($V$22,T1523)),"WINCOMNAMDINH",IF(ISNUMBER(SEARCH($V$23,T1523)),"WINCOMLANGSON",IF(ISNUMBER(SEARCH($V$24,T1523)),"WINCOMTHANHHOA",IF(ISNUMBER(SEARCH($V$25,T1523)),"WINCOMYENBAI",IF(ISNUMBER(SEARCH($V$26,T1523)),"WINCOMTUYENQUANG",IF(ISNUMBER(SEARCH($V$27,T1523)),"WINCOMHUE",IF(ISNUMBER(SEARCH($V$28,T1523)),"WINCOMQUANGNAM",IF(ISNUMBER(SEARCH($V$29,T1523)),"WINCOMVINHPHUC",IF(ISNUMBER(SEARCH($V$30,T1523)),"WINCOMHAGIANG",IF(ISNUMBER(SEARCH($V$31,T1523)),"WINCOMNINHBINH",IF(ISNUMBER(SEARCH($V$32,T1523)),"WINCOMTRAVINH",IF(ISNUMBER(SEARCH($V$33,T1523)),"WINCOMCANTHO",IF(ISNUMBER(SEARCH($V$34,T1523)),"WINCOMBENTRE",IF(ISNUMBER(SEARCH($V$35,T1523)),"WINCOMCAMAU",IF(ISNUMBER(SEARCH($V$36,T1523)),"WINCOMANGIANG",IF(ISNUMBER(SEARCH($V$37,T1523)),"WINCOMNINHTHUAN",IF(ISNUMBER(SEARCH($V$38,T1523)),"WINCOMTHAIBINH",IF(ISNUMBER(SEARCH($V$39,T1523)),"WINCOMGIALAI",IF(ISNUMBER(SEARCH($V$40,T1523)),"WINCOMHOABINH",IF(ISNUMBER(SEARCH($V$41,T1523)),"WINCOMQUANGNGAI",IF(ISNUMBER(SEARCH($V$42,T1523)),"WINCOMBINHTHUAN",IF(ISNUMBER(SEARCH($V$43,T1523)),"WINCOMDAKLAK",IF(ISNUMBER(SEARCH($V$44,T1523)),"WINCOMSOCTRANG",IF(ISNUMBER(SEARCH($V$45,T1523)),"WINCOMSONLA",IF(ISNUMBER(SEARCH($V$46,T1523)),"WINCOMKONTUM",IF(ISNUMBER(SEARCH($V$47,T1523)),"WINCOMPHUYEN",IF(ISNUMBER(SEARCH($V$48,T1523)),"WINCOMQUANGTRI",IF(ISNUMBER(SEARCH($V$49,T1523)),"WINCOMBINHDINH",IF(ISNUMBER(SEARCH($V$50,T1523)),"WINCOMCAOBANG",IF(ISNUMBER(SEARCH($V$51,T1523)),"WINCOMQUANGBINH",IF(ISNUMBER(SEARCH($V$52,T1523)),"WINCOMLAMDONG",IF(ISNUMBER(SEARCH($V$53,T1523)),"WINCOMVINHLONG",IF(ISNUMBER(SEARCH($V$54,T1523)),"WINCOMDONGTHAP",IF(ISNUMBER(SEARCH($V$55,T1523)),"WINCOMTIENGIANG",IF(ISNUMBER(SEARCH($V$56,T1523)),"WINCOMQUANGNINH",0))))))))))))))))))))))))))))))))))))))))))))))))))))))</f>
        <v>WINCOMHANOI</v>
      </c>
    </row>
    <row r="1524" spans="1:25" x14ac:dyDescent="0.2">
      <c r="A1524" t="s">
        <v>0</v>
      </c>
      <c r="B1524" t="s">
        <v>2517</v>
      </c>
      <c r="C1524" t="s">
        <v>2</v>
      </c>
      <c r="D1524" t="s">
        <v>134</v>
      </c>
      <c r="E1524" t="s">
        <v>4</v>
      </c>
      <c r="F1524" s="5">
        <f t="shared" si="93"/>
        <v>3</v>
      </c>
      <c r="G1524" s="2">
        <v>272250</v>
      </c>
      <c r="H1524" s="2">
        <v>299475</v>
      </c>
      <c r="I1524" t="s">
        <v>5</v>
      </c>
      <c r="J1524" t="s">
        <v>135</v>
      </c>
      <c r="K1524" t="str">
        <f t="shared" si="94"/>
        <v>_Chân gà sốt cay 400g</v>
      </c>
      <c r="L1524" s="8" t="str">
        <f>VLOOKUP(K1524,'[1]Mã Misa'!$B$2:$D$74,2,0)</f>
        <v>Chân gà sốt cay 400g</v>
      </c>
      <c r="M1524" s="8" t="str">
        <f>VLOOKUP(L1524,'[1]Mã Misa'!$C$2:$D$74,2,0)</f>
        <v>CGSC400</v>
      </c>
      <c r="N1524" s="2">
        <v>90750</v>
      </c>
      <c r="O1524" t="s">
        <v>2518</v>
      </c>
      <c r="P1524" s="8" t="str">
        <f t="shared" si="95"/>
        <v>0044049</v>
      </c>
      <c r="Q1524" s="8" t="e">
        <f t="array" ref="Q1524">IF(VLOOKUP(P1524,$AA$1:$AC$32,1,0)&lt;&gt;0,(P1524&amp;"A"),0)</f>
        <v>#N/A</v>
      </c>
      <c r="R1524" s="12">
        <v>44517</v>
      </c>
      <c r="S1524" t="s">
        <v>1538</v>
      </c>
      <c r="T1524" s="8" t="str">
        <f t="shared" si="96"/>
        <v>VM+ HCM 18</v>
      </c>
      <c r="U1524" t="s">
        <v>6417</v>
      </c>
      <c r="Y1524" t="str">
        <f t="array" ref="Y1524">IF(ISNUMBER(SEARCH($V$3,T1524)),"WINCOMHANOI",IF(ISNUMBER(SEARCH($V$4,T1524)),"WINCOMHOCHIMINH",IF(ISNUMBER(SEARCH($V$5,T1524)),"WINCOMDANANG",IF(ISNUMBER(SEARCH($V$6,T1524)),"WINCOMHAIDUONG",IF(ISNUMBER(SEARCH($V$7,T1524)),"WINCOMQUANGNINH",IF(ISNUMBER(SEARCH($V$8,T1524)),"WINCOMHAIPHONG",IF(ISNUMBER(SEARCH($V$9,T1524)),"WINCOMBACGIANG",IF(ISNUMBER(SEARCH($V$10,T1524)),"WINCOMBACNINH",IF(ISNUMBER(SEARCH($V$11,T1524)),"WINCOMPHUTHO",IF(ISNUMBER(SEARCH($V$12,T1524)),"WINCOMHATINH",IF(ISNUMBER(SEARCH($V$13,T1524)),"WINCOMTHAINGUYEN",IF(ISNUMBER(SEARCH($V$14,T1524)),"WINCOMKHANHHOA",IF(ISNUMBER(SEARCH($V$15,T1524)),"WINCOMHUNGYEN",IF(ISNUMBER(SEARCH($V$16,T1524)),"WINCOMNGHEAN",IF(ISNUMBER(SEARCH($V$17,T1524)),"WINCOMLAOCAI",IF(ISNUMBER(SEARCH($V$18,T1524)),"WINCOMVUNGTAU",IF(ISNUMBER(SEARCH($V$19,T1524)),"WINCOMBINHDUONG",IF(ISNUMBER(SEARCH($V$20,T1524)),"WINCOMKIENGIANG",IF(ISNUMBER(SEARCH($V$21,T1524)),"WINCOMHANAM",IF(ISNUMBER(SEARCH($V$22,T1524)),"WINCOMNAMDINH",IF(ISNUMBER(SEARCH($V$23,T1524)),"WINCOMLANGSON",IF(ISNUMBER(SEARCH($V$24,T1524)),"WINCOMTHANHHOA",IF(ISNUMBER(SEARCH($V$25,T1524)),"WINCOMYENBAI",IF(ISNUMBER(SEARCH($V$26,T1524)),"WINCOMTUYENQUANG",IF(ISNUMBER(SEARCH($V$27,T1524)),"WINCOMHUE",IF(ISNUMBER(SEARCH($V$28,T1524)),"WINCOMQUANGNAM",IF(ISNUMBER(SEARCH($V$29,T1524)),"WINCOMVINHPHUC",IF(ISNUMBER(SEARCH($V$30,T1524)),"WINCOMHAGIANG",IF(ISNUMBER(SEARCH($V$31,T1524)),"WINCOMNINHBINH",IF(ISNUMBER(SEARCH($V$32,T1524)),"WINCOMTRAVINH",IF(ISNUMBER(SEARCH($V$33,T1524)),"WINCOMCANTHO",IF(ISNUMBER(SEARCH($V$34,T1524)),"WINCOMBENTRE",IF(ISNUMBER(SEARCH($V$35,T1524)),"WINCOMCAMAU",IF(ISNUMBER(SEARCH($V$36,T1524)),"WINCOMANGIANG",IF(ISNUMBER(SEARCH($V$37,T1524)),"WINCOMNINHTHUAN",IF(ISNUMBER(SEARCH($V$38,T1524)),"WINCOMTHAIBINH",IF(ISNUMBER(SEARCH($V$39,T1524)),"WINCOMGIALAI",IF(ISNUMBER(SEARCH($V$40,T1524)),"WINCOMHOABINH",IF(ISNUMBER(SEARCH($V$41,T1524)),"WINCOMQUANGNGAI",IF(ISNUMBER(SEARCH($V$42,T1524)),"WINCOMBINHTHUAN",IF(ISNUMBER(SEARCH($V$43,T1524)),"WINCOMDAKLAK",IF(ISNUMBER(SEARCH($V$44,T1524)),"WINCOMSOCTRANG",IF(ISNUMBER(SEARCH($V$45,T1524)),"WINCOMSONLA",IF(ISNUMBER(SEARCH($V$46,T1524)),"WINCOMKONTUM",IF(ISNUMBER(SEARCH($V$47,T1524)),"WINCOMPHUYEN",IF(ISNUMBER(SEARCH($V$48,T1524)),"WINCOMQUANGTRI",IF(ISNUMBER(SEARCH($V$49,T1524)),"WINCOMBINHDINH",IF(ISNUMBER(SEARCH($V$50,T1524)),"WINCOMCAOBANG",IF(ISNUMBER(SEARCH($V$51,T1524)),"WINCOMQUANGBINH",IF(ISNUMBER(SEARCH($V$52,T1524)),"WINCOMLAMDONG",IF(ISNUMBER(SEARCH($V$53,T1524)),"WINCOMVINHLONG",IF(ISNUMBER(SEARCH($V$54,T1524)),"WINCOMDONGTHAP",IF(ISNUMBER(SEARCH($V$55,T1524)),"WINCOMTIENGIANG",IF(ISNUMBER(SEARCH($V$56,T1524)),"WINCOMQUANGNINH",0))))))))))))))))))))))))))))))))))))))))))))))))))))))</f>
        <v>WINCOMHOCHIMINH</v>
      </c>
    </row>
    <row r="1525" spans="1:25" x14ac:dyDescent="0.2">
      <c r="A1525" t="s">
        <v>0</v>
      </c>
      <c r="B1525" t="s">
        <v>2519</v>
      </c>
      <c r="C1525" t="s">
        <v>2</v>
      </c>
      <c r="D1525" t="s">
        <v>20</v>
      </c>
      <c r="E1525" t="s">
        <v>4</v>
      </c>
      <c r="F1525" s="5">
        <f t="shared" si="93"/>
        <v>4</v>
      </c>
      <c r="G1525" s="2">
        <v>200728</v>
      </c>
      <c r="H1525" s="2">
        <v>220800.80000000002</v>
      </c>
      <c r="I1525" t="s">
        <v>5</v>
      </c>
      <c r="J1525" t="s">
        <v>21</v>
      </c>
      <c r="K1525" t="str">
        <f t="shared" si="94"/>
        <v>Giò tai lưỡi xào gói 250g</v>
      </c>
      <c r="L1525" s="8" t="str">
        <f>VLOOKUP(K1525,'[1]Mã Misa'!$B$2:$D$74,2,0)</f>
        <v>Giò Tai Lưỡi Xào 250g</v>
      </c>
      <c r="M1525" s="8" t="str">
        <f>VLOOKUP(L1525,'[1]Mã Misa'!$C$2:$D$74,2,0)</f>
        <v>GTLX250G</v>
      </c>
      <c r="N1525" s="2">
        <v>50182</v>
      </c>
      <c r="O1525" t="s">
        <v>2520</v>
      </c>
      <c r="P1525" s="8" t="str">
        <f t="shared" si="95"/>
        <v>0142913</v>
      </c>
      <c r="Q1525" s="8" t="e">
        <f t="array" ref="Q1525">IF(VLOOKUP(P1525,$AA$1:$AC$32,1,0)&lt;&gt;0,(P1525&amp;"A"),0)</f>
        <v>#N/A</v>
      </c>
      <c r="R1525" s="12">
        <v>44517</v>
      </c>
      <c r="S1525" t="s">
        <v>779</v>
      </c>
      <c r="T1525" s="8" t="str">
        <f t="shared" si="96"/>
        <v>VM+ HNI Th</v>
      </c>
      <c r="U1525" t="s">
        <v>6204</v>
      </c>
      <c r="Y1525" t="str">
        <f t="array" ref="Y1525">IF(ISNUMBER(SEARCH($V$3,T1525)),"WINCOMHANOI",IF(ISNUMBER(SEARCH($V$4,T1525)),"WINCOMHOCHIMINH",IF(ISNUMBER(SEARCH($V$5,T1525)),"WINCOMDANANG",IF(ISNUMBER(SEARCH($V$6,T1525)),"WINCOMHAIDUONG",IF(ISNUMBER(SEARCH($V$7,T1525)),"WINCOMQUANGNINH",IF(ISNUMBER(SEARCH($V$8,T1525)),"WINCOMHAIPHONG",IF(ISNUMBER(SEARCH($V$9,T1525)),"WINCOMBACGIANG",IF(ISNUMBER(SEARCH($V$10,T1525)),"WINCOMBACNINH",IF(ISNUMBER(SEARCH($V$11,T1525)),"WINCOMPHUTHO",IF(ISNUMBER(SEARCH($V$12,T1525)),"WINCOMHATINH",IF(ISNUMBER(SEARCH($V$13,T1525)),"WINCOMTHAINGUYEN",IF(ISNUMBER(SEARCH($V$14,T1525)),"WINCOMKHANHHOA",IF(ISNUMBER(SEARCH($V$15,T1525)),"WINCOMHUNGYEN",IF(ISNUMBER(SEARCH($V$16,T1525)),"WINCOMNGHEAN",IF(ISNUMBER(SEARCH($V$17,T1525)),"WINCOMLAOCAI",IF(ISNUMBER(SEARCH($V$18,T1525)),"WINCOMVUNGTAU",IF(ISNUMBER(SEARCH($V$19,T1525)),"WINCOMBINHDUONG",IF(ISNUMBER(SEARCH($V$20,T1525)),"WINCOMKIENGIANG",IF(ISNUMBER(SEARCH($V$21,T1525)),"WINCOMHANAM",IF(ISNUMBER(SEARCH($V$22,T1525)),"WINCOMNAMDINH",IF(ISNUMBER(SEARCH($V$23,T1525)),"WINCOMLANGSON",IF(ISNUMBER(SEARCH($V$24,T1525)),"WINCOMTHANHHOA",IF(ISNUMBER(SEARCH($V$25,T1525)),"WINCOMYENBAI",IF(ISNUMBER(SEARCH($V$26,T1525)),"WINCOMTUYENQUANG",IF(ISNUMBER(SEARCH($V$27,T1525)),"WINCOMHUE",IF(ISNUMBER(SEARCH($V$28,T1525)),"WINCOMQUANGNAM",IF(ISNUMBER(SEARCH($V$29,T1525)),"WINCOMVINHPHUC",IF(ISNUMBER(SEARCH($V$30,T1525)),"WINCOMHAGIANG",IF(ISNUMBER(SEARCH($V$31,T1525)),"WINCOMNINHBINH",IF(ISNUMBER(SEARCH($V$32,T1525)),"WINCOMTRAVINH",IF(ISNUMBER(SEARCH($V$33,T1525)),"WINCOMCANTHO",IF(ISNUMBER(SEARCH($V$34,T1525)),"WINCOMBENTRE",IF(ISNUMBER(SEARCH($V$35,T1525)),"WINCOMCAMAU",IF(ISNUMBER(SEARCH($V$36,T1525)),"WINCOMANGIANG",IF(ISNUMBER(SEARCH($V$37,T1525)),"WINCOMNINHTHUAN",IF(ISNUMBER(SEARCH($V$38,T1525)),"WINCOMTHAIBINH",IF(ISNUMBER(SEARCH($V$39,T1525)),"WINCOMGIALAI",IF(ISNUMBER(SEARCH($V$40,T1525)),"WINCOMHOABINH",IF(ISNUMBER(SEARCH($V$41,T1525)),"WINCOMQUANGNGAI",IF(ISNUMBER(SEARCH($V$42,T1525)),"WINCOMBINHTHUAN",IF(ISNUMBER(SEARCH($V$43,T1525)),"WINCOMDAKLAK",IF(ISNUMBER(SEARCH($V$44,T1525)),"WINCOMSOCTRANG",IF(ISNUMBER(SEARCH($V$45,T1525)),"WINCOMSONLA",IF(ISNUMBER(SEARCH($V$46,T1525)),"WINCOMKONTUM",IF(ISNUMBER(SEARCH($V$47,T1525)),"WINCOMPHUYEN",IF(ISNUMBER(SEARCH($V$48,T1525)),"WINCOMQUANGTRI",IF(ISNUMBER(SEARCH($V$49,T1525)),"WINCOMBINHDINH",IF(ISNUMBER(SEARCH($V$50,T1525)),"WINCOMCAOBANG",IF(ISNUMBER(SEARCH($V$51,T1525)),"WINCOMQUANGBINH",IF(ISNUMBER(SEARCH($V$52,T1525)),"WINCOMLAMDONG",IF(ISNUMBER(SEARCH($V$53,T1525)),"WINCOMVINHLONG",IF(ISNUMBER(SEARCH($V$54,T1525)),"WINCOMDONGTHAP",IF(ISNUMBER(SEARCH($V$55,T1525)),"WINCOMTIENGIANG",IF(ISNUMBER(SEARCH($V$56,T1525)),"WINCOMQUANGNINH",0))))))))))))))))))))))))))))))))))))))))))))))))))))))</f>
        <v>WINCOMHANOI</v>
      </c>
    </row>
    <row r="1526" spans="1:25" x14ac:dyDescent="0.2">
      <c r="A1526" t="s">
        <v>0</v>
      </c>
      <c r="B1526" t="s">
        <v>2521</v>
      </c>
      <c r="C1526" t="s">
        <v>2</v>
      </c>
      <c r="D1526" t="s">
        <v>62</v>
      </c>
      <c r="E1526" t="s">
        <v>4</v>
      </c>
      <c r="F1526" s="5">
        <f t="shared" si="93"/>
        <v>7</v>
      </c>
      <c r="G1526" s="2">
        <v>737800</v>
      </c>
      <c r="H1526" s="2">
        <v>811580.00000000012</v>
      </c>
      <c r="I1526" t="s">
        <v>5</v>
      </c>
      <c r="J1526" t="s">
        <v>63</v>
      </c>
      <c r="K1526" t="str">
        <f t="shared" si="94"/>
        <v>_Đùi gà sốt cay 500g</v>
      </c>
      <c r="L1526" s="8" t="str">
        <f>VLOOKUP(K1526,'[1]Mã Misa'!$B$2:$D$74,2,0)</f>
        <v>Đùi gà sốt cay 500g</v>
      </c>
      <c r="M1526" s="8" t="str">
        <f>VLOOKUP(L1526,'[1]Mã Misa'!$C$2:$D$74,2,0)</f>
        <v>DGSC500</v>
      </c>
      <c r="N1526" s="2">
        <v>105400</v>
      </c>
      <c r="O1526" t="s">
        <v>2522</v>
      </c>
      <c r="P1526" s="8" t="str">
        <f t="shared" si="95"/>
        <v>0142915</v>
      </c>
      <c r="Q1526" s="8" t="e">
        <f t="array" ref="Q1526">IF(VLOOKUP(P1526,$AA$1:$AC$32,1,0)&lt;&gt;0,(P1526&amp;"A"),0)</f>
        <v>#N/A</v>
      </c>
      <c r="R1526" s="12">
        <v>44517</v>
      </c>
      <c r="S1526" t="s">
        <v>2523</v>
      </c>
      <c r="T1526" s="8" t="str">
        <f t="shared" si="96"/>
        <v>VM+ HNI Th</v>
      </c>
      <c r="U1526" t="s">
        <v>6680</v>
      </c>
      <c r="Y1526" t="str">
        <f t="array" ref="Y1526">IF(ISNUMBER(SEARCH($V$3,T1526)),"WINCOMHANOI",IF(ISNUMBER(SEARCH($V$4,T1526)),"WINCOMHOCHIMINH",IF(ISNUMBER(SEARCH($V$5,T1526)),"WINCOMDANANG",IF(ISNUMBER(SEARCH($V$6,T1526)),"WINCOMHAIDUONG",IF(ISNUMBER(SEARCH($V$7,T1526)),"WINCOMQUANGNINH",IF(ISNUMBER(SEARCH($V$8,T1526)),"WINCOMHAIPHONG",IF(ISNUMBER(SEARCH($V$9,T1526)),"WINCOMBACGIANG",IF(ISNUMBER(SEARCH($V$10,T1526)),"WINCOMBACNINH",IF(ISNUMBER(SEARCH($V$11,T1526)),"WINCOMPHUTHO",IF(ISNUMBER(SEARCH($V$12,T1526)),"WINCOMHATINH",IF(ISNUMBER(SEARCH($V$13,T1526)),"WINCOMTHAINGUYEN",IF(ISNUMBER(SEARCH($V$14,T1526)),"WINCOMKHANHHOA",IF(ISNUMBER(SEARCH($V$15,T1526)),"WINCOMHUNGYEN",IF(ISNUMBER(SEARCH($V$16,T1526)),"WINCOMNGHEAN",IF(ISNUMBER(SEARCH($V$17,T1526)),"WINCOMLAOCAI",IF(ISNUMBER(SEARCH($V$18,T1526)),"WINCOMVUNGTAU",IF(ISNUMBER(SEARCH($V$19,T1526)),"WINCOMBINHDUONG",IF(ISNUMBER(SEARCH($V$20,T1526)),"WINCOMKIENGIANG",IF(ISNUMBER(SEARCH($V$21,T1526)),"WINCOMHANAM",IF(ISNUMBER(SEARCH($V$22,T1526)),"WINCOMNAMDINH",IF(ISNUMBER(SEARCH($V$23,T1526)),"WINCOMLANGSON",IF(ISNUMBER(SEARCH($V$24,T1526)),"WINCOMTHANHHOA",IF(ISNUMBER(SEARCH($V$25,T1526)),"WINCOMYENBAI",IF(ISNUMBER(SEARCH($V$26,T1526)),"WINCOMTUYENQUANG",IF(ISNUMBER(SEARCH($V$27,T1526)),"WINCOMHUE",IF(ISNUMBER(SEARCH($V$28,T1526)),"WINCOMQUANGNAM",IF(ISNUMBER(SEARCH($V$29,T1526)),"WINCOMVINHPHUC",IF(ISNUMBER(SEARCH($V$30,T1526)),"WINCOMHAGIANG",IF(ISNUMBER(SEARCH($V$31,T1526)),"WINCOMNINHBINH",IF(ISNUMBER(SEARCH($V$32,T1526)),"WINCOMTRAVINH",IF(ISNUMBER(SEARCH($V$33,T1526)),"WINCOMCANTHO",IF(ISNUMBER(SEARCH($V$34,T1526)),"WINCOMBENTRE",IF(ISNUMBER(SEARCH($V$35,T1526)),"WINCOMCAMAU",IF(ISNUMBER(SEARCH($V$36,T1526)),"WINCOMANGIANG",IF(ISNUMBER(SEARCH($V$37,T1526)),"WINCOMNINHTHUAN",IF(ISNUMBER(SEARCH($V$38,T1526)),"WINCOMTHAIBINH",IF(ISNUMBER(SEARCH($V$39,T1526)),"WINCOMGIALAI",IF(ISNUMBER(SEARCH($V$40,T1526)),"WINCOMHOABINH",IF(ISNUMBER(SEARCH($V$41,T1526)),"WINCOMQUANGNGAI",IF(ISNUMBER(SEARCH($V$42,T1526)),"WINCOMBINHTHUAN",IF(ISNUMBER(SEARCH($V$43,T1526)),"WINCOMDAKLAK",IF(ISNUMBER(SEARCH($V$44,T1526)),"WINCOMSOCTRANG",IF(ISNUMBER(SEARCH($V$45,T1526)),"WINCOMSONLA",IF(ISNUMBER(SEARCH($V$46,T1526)),"WINCOMKONTUM",IF(ISNUMBER(SEARCH($V$47,T1526)),"WINCOMPHUYEN",IF(ISNUMBER(SEARCH($V$48,T1526)),"WINCOMQUANGTRI",IF(ISNUMBER(SEARCH($V$49,T1526)),"WINCOMBINHDINH",IF(ISNUMBER(SEARCH($V$50,T1526)),"WINCOMCAOBANG",IF(ISNUMBER(SEARCH($V$51,T1526)),"WINCOMQUANGBINH",IF(ISNUMBER(SEARCH($V$52,T1526)),"WINCOMLAMDONG",IF(ISNUMBER(SEARCH($V$53,T1526)),"WINCOMVINHLONG",IF(ISNUMBER(SEARCH($V$54,T1526)),"WINCOMDONGTHAP",IF(ISNUMBER(SEARCH($V$55,T1526)),"WINCOMTIENGIANG",IF(ISNUMBER(SEARCH($V$56,T1526)),"WINCOMQUANGNINH",0))))))))))))))))))))))))))))))))))))))))))))))))))))))</f>
        <v>WINCOMHANOI</v>
      </c>
    </row>
    <row r="1527" spans="1:25" x14ac:dyDescent="0.2">
      <c r="A1527" t="s">
        <v>0</v>
      </c>
      <c r="B1527" t="s">
        <v>2521</v>
      </c>
      <c r="C1527" t="s">
        <v>31</v>
      </c>
      <c r="D1527" t="s">
        <v>27</v>
      </c>
      <c r="E1527" t="s">
        <v>4</v>
      </c>
      <c r="F1527" s="5">
        <f t="shared" si="93"/>
        <v>1</v>
      </c>
      <c r="G1527" s="2">
        <v>74250</v>
      </c>
      <c r="H1527" s="2">
        <v>81675</v>
      </c>
      <c r="I1527" t="s">
        <v>5</v>
      </c>
      <c r="J1527" t="s">
        <v>28</v>
      </c>
      <c r="K1527" t="str">
        <f t="shared" si="94"/>
        <v>_Chả cốm 300g</v>
      </c>
      <c r="L1527" s="8" t="str">
        <f>VLOOKUP(K1527,'[1]Mã Misa'!$B$2:$D$74,2,0)</f>
        <v>Chả cốm 300g</v>
      </c>
      <c r="M1527" s="8" t="str">
        <f>VLOOKUP(L1527,'[1]Mã Misa'!$C$2:$D$74,2,0)</f>
        <v>CC300</v>
      </c>
      <c r="N1527" s="2">
        <v>74250</v>
      </c>
      <c r="O1527" t="s">
        <v>2522</v>
      </c>
      <c r="P1527" s="8" t="str">
        <f t="shared" si="95"/>
        <v>0142915</v>
      </c>
      <c r="Q1527" s="8" t="e">
        <f t="array" ref="Q1527">IF(VLOOKUP(P1527,$AA$1:$AC$32,1,0)&lt;&gt;0,(P1527&amp;"A"),0)</f>
        <v>#N/A</v>
      </c>
      <c r="R1527" s="12">
        <v>44517</v>
      </c>
      <c r="S1527" t="s">
        <v>2523</v>
      </c>
      <c r="T1527" s="8" t="str">
        <f t="shared" si="96"/>
        <v>VM+ HNI Th</v>
      </c>
      <c r="U1527" t="s">
        <v>6680</v>
      </c>
      <c r="Y1527" t="str">
        <f t="array" ref="Y1527">IF(ISNUMBER(SEARCH($V$3,T1527)),"WINCOMHANOI",IF(ISNUMBER(SEARCH($V$4,T1527)),"WINCOMHOCHIMINH",IF(ISNUMBER(SEARCH($V$5,T1527)),"WINCOMDANANG",IF(ISNUMBER(SEARCH($V$6,T1527)),"WINCOMHAIDUONG",IF(ISNUMBER(SEARCH($V$7,T1527)),"WINCOMQUANGNINH",IF(ISNUMBER(SEARCH($V$8,T1527)),"WINCOMHAIPHONG",IF(ISNUMBER(SEARCH($V$9,T1527)),"WINCOMBACGIANG",IF(ISNUMBER(SEARCH($V$10,T1527)),"WINCOMBACNINH",IF(ISNUMBER(SEARCH($V$11,T1527)),"WINCOMPHUTHO",IF(ISNUMBER(SEARCH($V$12,T1527)),"WINCOMHATINH",IF(ISNUMBER(SEARCH($V$13,T1527)),"WINCOMTHAINGUYEN",IF(ISNUMBER(SEARCH($V$14,T1527)),"WINCOMKHANHHOA",IF(ISNUMBER(SEARCH($V$15,T1527)),"WINCOMHUNGYEN",IF(ISNUMBER(SEARCH($V$16,T1527)),"WINCOMNGHEAN",IF(ISNUMBER(SEARCH($V$17,T1527)),"WINCOMLAOCAI",IF(ISNUMBER(SEARCH($V$18,T1527)),"WINCOMVUNGTAU",IF(ISNUMBER(SEARCH($V$19,T1527)),"WINCOMBINHDUONG",IF(ISNUMBER(SEARCH($V$20,T1527)),"WINCOMKIENGIANG",IF(ISNUMBER(SEARCH($V$21,T1527)),"WINCOMHANAM",IF(ISNUMBER(SEARCH($V$22,T1527)),"WINCOMNAMDINH",IF(ISNUMBER(SEARCH($V$23,T1527)),"WINCOMLANGSON",IF(ISNUMBER(SEARCH($V$24,T1527)),"WINCOMTHANHHOA",IF(ISNUMBER(SEARCH($V$25,T1527)),"WINCOMYENBAI",IF(ISNUMBER(SEARCH($V$26,T1527)),"WINCOMTUYENQUANG",IF(ISNUMBER(SEARCH($V$27,T1527)),"WINCOMHUE",IF(ISNUMBER(SEARCH($V$28,T1527)),"WINCOMQUANGNAM",IF(ISNUMBER(SEARCH($V$29,T1527)),"WINCOMVINHPHUC",IF(ISNUMBER(SEARCH($V$30,T1527)),"WINCOMHAGIANG",IF(ISNUMBER(SEARCH($V$31,T1527)),"WINCOMNINHBINH",IF(ISNUMBER(SEARCH($V$32,T1527)),"WINCOMTRAVINH",IF(ISNUMBER(SEARCH($V$33,T1527)),"WINCOMCANTHO",IF(ISNUMBER(SEARCH($V$34,T1527)),"WINCOMBENTRE",IF(ISNUMBER(SEARCH($V$35,T1527)),"WINCOMCAMAU",IF(ISNUMBER(SEARCH($V$36,T1527)),"WINCOMANGIANG",IF(ISNUMBER(SEARCH($V$37,T1527)),"WINCOMNINHTHUAN",IF(ISNUMBER(SEARCH($V$38,T1527)),"WINCOMTHAIBINH",IF(ISNUMBER(SEARCH($V$39,T1527)),"WINCOMGIALAI",IF(ISNUMBER(SEARCH($V$40,T1527)),"WINCOMHOABINH",IF(ISNUMBER(SEARCH($V$41,T1527)),"WINCOMQUANGNGAI",IF(ISNUMBER(SEARCH($V$42,T1527)),"WINCOMBINHTHUAN",IF(ISNUMBER(SEARCH($V$43,T1527)),"WINCOMDAKLAK",IF(ISNUMBER(SEARCH($V$44,T1527)),"WINCOMSOCTRANG",IF(ISNUMBER(SEARCH($V$45,T1527)),"WINCOMSONLA",IF(ISNUMBER(SEARCH($V$46,T1527)),"WINCOMKONTUM",IF(ISNUMBER(SEARCH($V$47,T1527)),"WINCOMPHUYEN",IF(ISNUMBER(SEARCH($V$48,T1527)),"WINCOMQUANGTRI",IF(ISNUMBER(SEARCH($V$49,T1527)),"WINCOMBINHDINH",IF(ISNUMBER(SEARCH($V$50,T1527)),"WINCOMCAOBANG",IF(ISNUMBER(SEARCH($V$51,T1527)),"WINCOMQUANGBINH",IF(ISNUMBER(SEARCH($V$52,T1527)),"WINCOMLAMDONG",IF(ISNUMBER(SEARCH($V$53,T1527)),"WINCOMVINHLONG",IF(ISNUMBER(SEARCH($V$54,T1527)),"WINCOMDONGTHAP",IF(ISNUMBER(SEARCH($V$55,T1527)),"WINCOMTIENGIANG",IF(ISNUMBER(SEARCH($V$56,T1527)),"WINCOMQUANGNINH",0))))))))))))))))))))))))))))))))))))))))))))))))))))))</f>
        <v>WINCOMHANOI</v>
      </c>
    </row>
    <row r="1528" spans="1:25" x14ac:dyDescent="0.2">
      <c r="A1528" t="s">
        <v>0</v>
      </c>
      <c r="B1528" t="s">
        <v>2524</v>
      </c>
      <c r="C1528" t="s">
        <v>2</v>
      </c>
      <c r="D1528" t="s">
        <v>45</v>
      </c>
      <c r="E1528" t="s">
        <v>4</v>
      </c>
      <c r="F1528" s="5">
        <f t="shared" si="93"/>
        <v>2</v>
      </c>
      <c r="G1528" s="2">
        <v>175574</v>
      </c>
      <c r="H1528" s="2">
        <v>193131.40000000002</v>
      </c>
      <c r="I1528" t="s">
        <v>5</v>
      </c>
      <c r="J1528" t="s">
        <v>46</v>
      </c>
      <c r="K1528" t="str">
        <f t="shared" si="94"/>
        <v>Bắp bò muối gói 200g</v>
      </c>
      <c r="L1528" s="8" t="str">
        <f>VLOOKUP(K1528,'[1]Mã Misa'!$B$2:$D$74,2,0)</f>
        <v>Bắp bò muối 200g</v>
      </c>
      <c r="M1528" s="8" t="str">
        <f>VLOOKUP(L1528,'[1]Mã Misa'!$C$2:$D$74,2,0)</f>
        <v>BBM200</v>
      </c>
      <c r="N1528" s="2">
        <v>87787</v>
      </c>
      <c r="O1528" t="s">
        <v>2525</v>
      </c>
      <c r="P1528" s="8" t="str">
        <f t="shared" si="95"/>
        <v>0142916</v>
      </c>
      <c r="Q1528" s="8" t="e">
        <f t="array" ref="Q1528">IF(VLOOKUP(P1528,$AA$1:$AC$32,1,0)&lt;&gt;0,(P1528&amp;"A"),0)</f>
        <v>#N/A</v>
      </c>
      <c r="R1528" s="12">
        <v>44517</v>
      </c>
      <c r="S1528" t="s">
        <v>2523</v>
      </c>
      <c r="T1528" s="8" t="str">
        <f t="shared" si="96"/>
        <v>VM+ HNI Th</v>
      </c>
      <c r="U1528" t="s">
        <v>6680</v>
      </c>
      <c r="Y1528" t="str">
        <f t="array" ref="Y1528">IF(ISNUMBER(SEARCH($V$3,T1528)),"WINCOMHANOI",IF(ISNUMBER(SEARCH($V$4,T1528)),"WINCOMHOCHIMINH",IF(ISNUMBER(SEARCH($V$5,T1528)),"WINCOMDANANG",IF(ISNUMBER(SEARCH($V$6,T1528)),"WINCOMHAIDUONG",IF(ISNUMBER(SEARCH($V$7,T1528)),"WINCOMQUANGNINH",IF(ISNUMBER(SEARCH($V$8,T1528)),"WINCOMHAIPHONG",IF(ISNUMBER(SEARCH($V$9,T1528)),"WINCOMBACGIANG",IF(ISNUMBER(SEARCH($V$10,T1528)),"WINCOMBACNINH",IF(ISNUMBER(SEARCH($V$11,T1528)),"WINCOMPHUTHO",IF(ISNUMBER(SEARCH($V$12,T1528)),"WINCOMHATINH",IF(ISNUMBER(SEARCH($V$13,T1528)),"WINCOMTHAINGUYEN",IF(ISNUMBER(SEARCH($V$14,T1528)),"WINCOMKHANHHOA",IF(ISNUMBER(SEARCH($V$15,T1528)),"WINCOMHUNGYEN",IF(ISNUMBER(SEARCH($V$16,T1528)),"WINCOMNGHEAN",IF(ISNUMBER(SEARCH($V$17,T1528)),"WINCOMLAOCAI",IF(ISNUMBER(SEARCH($V$18,T1528)),"WINCOMVUNGTAU",IF(ISNUMBER(SEARCH($V$19,T1528)),"WINCOMBINHDUONG",IF(ISNUMBER(SEARCH($V$20,T1528)),"WINCOMKIENGIANG",IF(ISNUMBER(SEARCH($V$21,T1528)),"WINCOMHANAM",IF(ISNUMBER(SEARCH($V$22,T1528)),"WINCOMNAMDINH",IF(ISNUMBER(SEARCH($V$23,T1528)),"WINCOMLANGSON",IF(ISNUMBER(SEARCH($V$24,T1528)),"WINCOMTHANHHOA",IF(ISNUMBER(SEARCH($V$25,T1528)),"WINCOMYENBAI",IF(ISNUMBER(SEARCH($V$26,T1528)),"WINCOMTUYENQUANG",IF(ISNUMBER(SEARCH($V$27,T1528)),"WINCOMHUE",IF(ISNUMBER(SEARCH($V$28,T1528)),"WINCOMQUANGNAM",IF(ISNUMBER(SEARCH($V$29,T1528)),"WINCOMVINHPHUC",IF(ISNUMBER(SEARCH($V$30,T1528)),"WINCOMHAGIANG",IF(ISNUMBER(SEARCH($V$31,T1528)),"WINCOMNINHBINH",IF(ISNUMBER(SEARCH($V$32,T1528)),"WINCOMTRAVINH",IF(ISNUMBER(SEARCH($V$33,T1528)),"WINCOMCANTHO",IF(ISNUMBER(SEARCH($V$34,T1528)),"WINCOMBENTRE",IF(ISNUMBER(SEARCH($V$35,T1528)),"WINCOMCAMAU",IF(ISNUMBER(SEARCH($V$36,T1528)),"WINCOMANGIANG",IF(ISNUMBER(SEARCH($V$37,T1528)),"WINCOMNINHTHUAN",IF(ISNUMBER(SEARCH($V$38,T1528)),"WINCOMTHAIBINH",IF(ISNUMBER(SEARCH($V$39,T1528)),"WINCOMGIALAI",IF(ISNUMBER(SEARCH($V$40,T1528)),"WINCOMHOABINH",IF(ISNUMBER(SEARCH($V$41,T1528)),"WINCOMQUANGNGAI",IF(ISNUMBER(SEARCH($V$42,T1528)),"WINCOMBINHTHUAN",IF(ISNUMBER(SEARCH($V$43,T1528)),"WINCOMDAKLAK",IF(ISNUMBER(SEARCH($V$44,T1528)),"WINCOMSOCTRANG",IF(ISNUMBER(SEARCH($V$45,T1528)),"WINCOMSONLA",IF(ISNUMBER(SEARCH($V$46,T1528)),"WINCOMKONTUM",IF(ISNUMBER(SEARCH($V$47,T1528)),"WINCOMPHUYEN",IF(ISNUMBER(SEARCH($V$48,T1528)),"WINCOMQUANGTRI",IF(ISNUMBER(SEARCH($V$49,T1528)),"WINCOMBINHDINH",IF(ISNUMBER(SEARCH($V$50,T1528)),"WINCOMCAOBANG",IF(ISNUMBER(SEARCH($V$51,T1528)),"WINCOMQUANGBINH",IF(ISNUMBER(SEARCH($V$52,T1528)),"WINCOMLAMDONG",IF(ISNUMBER(SEARCH($V$53,T1528)),"WINCOMVINHLONG",IF(ISNUMBER(SEARCH($V$54,T1528)),"WINCOMDONGTHAP",IF(ISNUMBER(SEARCH($V$55,T1528)),"WINCOMTIENGIANG",IF(ISNUMBER(SEARCH($V$56,T1528)),"WINCOMQUANGNINH",0))))))))))))))))))))))))))))))))))))))))))))))))))))))</f>
        <v>WINCOMHANOI</v>
      </c>
    </row>
    <row r="1529" spans="1:25" x14ac:dyDescent="0.2">
      <c r="A1529" t="s">
        <v>0</v>
      </c>
      <c r="B1529" t="s">
        <v>2524</v>
      </c>
      <c r="C1529" t="s">
        <v>31</v>
      </c>
      <c r="D1529" t="s">
        <v>3</v>
      </c>
      <c r="E1529" t="s">
        <v>4</v>
      </c>
      <c r="F1529" s="5">
        <f t="shared" si="93"/>
        <v>2</v>
      </c>
      <c r="G1529" s="2">
        <v>177692</v>
      </c>
      <c r="H1529" s="2">
        <v>195461.2</v>
      </c>
      <c r="I1529" t="s">
        <v>5</v>
      </c>
      <c r="J1529" t="s">
        <v>6</v>
      </c>
      <c r="K1529" t="str">
        <f t="shared" si="94"/>
        <v>Gà muối gói 500g</v>
      </c>
      <c r="L1529" s="8" t="str">
        <f>VLOOKUP(K1529,'[1]Mã Misa'!$B$2:$D$74,2,0)</f>
        <v>Gà muối 500g</v>
      </c>
      <c r="M1529" s="8" t="str">
        <f>VLOOKUP(L1529,'[1]Mã Misa'!$C$2:$D$74,2,0)</f>
        <v>GM500</v>
      </c>
      <c r="N1529" s="2">
        <v>88846</v>
      </c>
      <c r="O1529" t="s">
        <v>2525</v>
      </c>
      <c r="P1529" s="8" t="str">
        <f t="shared" si="95"/>
        <v>0142916</v>
      </c>
      <c r="Q1529" s="8" t="e">
        <f t="array" ref="Q1529">IF(VLOOKUP(P1529,$AA$1:$AC$32,1,0)&lt;&gt;0,(P1529&amp;"A"),0)</f>
        <v>#N/A</v>
      </c>
      <c r="R1529" s="12">
        <v>44517</v>
      </c>
      <c r="S1529" t="s">
        <v>2523</v>
      </c>
      <c r="T1529" s="8" t="str">
        <f t="shared" si="96"/>
        <v>VM+ HNI Th</v>
      </c>
      <c r="U1529" t="s">
        <v>6680</v>
      </c>
      <c r="Y1529" t="str">
        <f t="array" ref="Y1529">IF(ISNUMBER(SEARCH($V$3,T1529)),"WINCOMHANOI",IF(ISNUMBER(SEARCH($V$4,T1529)),"WINCOMHOCHIMINH",IF(ISNUMBER(SEARCH($V$5,T1529)),"WINCOMDANANG",IF(ISNUMBER(SEARCH($V$6,T1529)),"WINCOMHAIDUONG",IF(ISNUMBER(SEARCH($V$7,T1529)),"WINCOMQUANGNINH",IF(ISNUMBER(SEARCH($V$8,T1529)),"WINCOMHAIPHONG",IF(ISNUMBER(SEARCH($V$9,T1529)),"WINCOMBACGIANG",IF(ISNUMBER(SEARCH($V$10,T1529)),"WINCOMBACNINH",IF(ISNUMBER(SEARCH($V$11,T1529)),"WINCOMPHUTHO",IF(ISNUMBER(SEARCH($V$12,T1529)),"WINCOMHATINH",IF(ISNUMBER(SEARCH($V$13,T1529)),"WINCOMTHAINGUYEN",IF(ISNUMBER(SEARCH($V$14,T1529)),"WINCOMKHANHHOA",IF(ISNUMBER(SEARCH($V$15,T1529)),"WINCOMHUNGYEN",IF(ISNUMBER(SEARCH($V$16,T1529)),"WINCOMNGHEAN",IF(ISNUMBER(SEARCH($V$17,T1529)),"WINCOMLAOCAI",IF(ISNUMBER(SEARCH($V$18,T1529)),"WINCOMVUNGTAU",IF(ISNUMBER(SEARCH($V$19,T1529)),"WINCOMBINHDUONG",IF(ISNUMBER(SEARCH($V$20,T1529)),"WINCOMKIENGIANG",IF(ISNUMBER(SEARCH($V$21,T1529)),"WINCOMHANAM",IF(ISNUMBER(SEARCH($V$22,T1529)),"WINCOMNAMDINH",IF(ISNUMBER(SEARCH($V$23,T1529)),"WINCOMLANGSON",IF(ISNUMBER(SEARCH($V$24,T1529)),"WINCOMTHANHHOA",IF(ISNUMBER(SEARCH($V$25,T1529)),"WINCOMYENBAI",IF(ISNUMBER(SEARCH($V$26,T1529)),"WINCOMTUYENQUANG",IF(ISNUMBER(SEARCH($V$27,T1529)),"WINCOMHUE",IF(ISNUMBER(SEARCH($V$28,T1529)),"WINCOMQUANGNAM",IF(ISNUMBER(SEARCH($V$29,T1529)),"WINCOMVINHPHUC",IF(ISNUMBER(SEARCH($V$30,T1529)),"WINCOMHAGIANG",IF(ISNUMBER(SEARCH($V$31,T1529)),"WINCOMNINHBINH",IF(ISNUMBER(SEARCH($V$32,T1529)),"WINCOMTRAVINH",IF(ISNUMBER(SEARCH($V$33,T1529)),"WINCOMCANTHO",IF(ISNUMBER(SEARCH($V$34,T1529)),"WINCOMBENTRE",IF(ISNUMBER(SEARCH($V$35,T1529)),"WINCOMCAMAU",IF(ISNUMBER(SEARCH($V$36,T1529)),"WINCOMANGIANG",IF(ISNUMBER(SEARCH($V$37,T1529)),"WINCOMNINHTHUAN",IF(ISNUMBER(SEARCH($V$38,T1529)),"WINCOMTHAIBINH",IF(ISNUMBER(SEARCH($V$39,T1529)),"WINCOMGIALAI",IF(ISNUMBER(SEARCH($V$40,T1529)),"WINCOMHOABINH",IF(ISNUMBER(SEARCH($V$41,T1529)),"WINCOMQUANGNGAI",IF(ISNUMBER(SEARCH($V$42,T1529)),"WINCOMBINHTHUAN",IF(ISNUMBER(SEARCH($V$43,T1529)),"WINCOMDAKLAK",IF(ISNUMBER(SEARCH($V$44,T1529)),"WINCOMSOCTRANG",IF(ISNUMBER(SEARCH($V$45,T1529)),"WINCOMSONLA",IF(ISNUMBER(SEARCH($V$46,T1529)),"WINCOMKONTUM",IF(ISNUMBER(SEARCH($V$47,T1529)),"WINCOMPHUYEN",IF(ISNUMBER(SEARCH($V$48,T1529)),"WINCOMQUANGTRI",IF(ISNUMBER(SEARCH($V$49,T1529)),"WINCOMBINHDINH",IF(ISNUMBER(SEARCH($V$50,T1529)),"WINCOMCAOBANG",IF(ISNUMBER(SEARCH($V$51,T1529)),"WINCOMQUANGBINH",IF(ISNUMBER(SEARCH($V$52,T1529)),"WINCOMLAMDONG",IF(ISNUMBER(SEARCH($V$53,T1529)),"WINCOMVINHLONG",IF(ISNUMBER(SEARCH($V$54,T1529)),"WINCOMDONGTHAP",IF(ISNUMBER(SEARCH($V$55,T1529)),"WINCOMTIENGIANG",IF(ISNUMBER(SEARCH($V$56,T1529)),"WINCOMQUANGNINH",0))))))))))))))))))))))))))))))))))))))))))))))))))))))</f>
        <v>WINCOMHANOI</v>
      </c>
    </row>
    <row r="1530" spans="1:25" x14ac:dyDescent="0.2">
      <c r="A1530" t="s">
        <v>0</v>
      </c>
      <c r="B1530" t="s">
        <v>2524</v>
      </c>
      <c r="C1530" t="s">
        <v>34</v>
      </c>
      <c r="D1530" t="s">
        <v>20</v>
      </c>
      <c r="E1530" t="s">
        <v>4</v>
      </c>
      <c r="F1530" s="5">
        <f t="shared" si="93"/>
        <v>1</v>
      </c>
      <c r="G1530" s="2">
        <v>50182</v>
      </c>
      <c r="H1530" s="2">
        <v>55200.200000000004</v>
      </c>
      <c r="I1530" t="s">
        <v>5</v>
      </c>
      <c r="J1530" t="s">
        <v>21</v>
      </c>
      <c r="K1530" t="str">
        <f t="shared" si="94"/>
        <v>Giò tai lưỡi xào gói 250g</v>
      </c>
      <c r="L1530" s="8" t="str">
        <f>VLOOKUP(K1530,'[1]Mã Misa'!$B$2:$D$74,2,0)</f>
        <v>Giò Tai Lưỡi Xào 250g</v>
      </c>
      <c r="M1530" s="8" t="str">
        <f>VLOOKUP(L1530,'[1]Mã Misa'!$C$2:$D$74,2,0)</f>
        <v>GTLX250G</v>
      </c>
      <c r="N1530" s="2">
        <v>50182</v>
      </c>
      <c r="O1530" t="s">
        <v>2525</v>
      </c>
      <c r="P1530" s="8" t="str">
        <f t="shared" si="95"/>
        <v>0142916</v>
      </c>
      <c r="Q1530" s="8" t="e">
        <f t="array" ref="Q1530">IF(VLOOKUP(P1530,$AA$1:$AC$32,1,0)&lt;&gt;0,(P1530&amp;"A"),0)</f>
        <v>#N/A</v>
      </c>
      <c r="R1530" s="12">
        <v>44517</v>
      </c>
      <c r="S1530" t="s">
        <v>2523</v>
      </c>
      <c r="T1530" s="8" t="str">
        <f t="shared" si="96"/>
        <v>VM+ HNI Th</v>
      </c>
      <c r="U1530" t="s">
        <v>6680</v>
      </c>
      <c r="Y1530" t="str">
        <f t="array" ref="Y1530">IF(ISNUMBER(SEARCH($V$3,T1530)),"WINCOMHANOI",IF(ISNUMBER(SEARCH($V$4,T1530)),"WINCOMHOCHIMINH",IF(ISNUMBER(SEARCH($V$5,T1530)),"WINCOMDANANG",IF(ISNUMBER(SEARCH($V$6,T1530)),"WINCOMHAIDUONG",IF(ISNUMBER(SEARCH($V$7,T1530)),"WINCOMQUANGNINH",IF(ISNUMBER(SEARCH($V$8,T1530)),"WINCOMHAIPHONG",IF(ISNUMBER(SEARCH($V$9,T1530)),"WINCOMBACGIANG",IF(ISNUMBER(SEARCH($V$10,T1530)),"WINCOMBACNINH",IF(ISNUMBER(SEARCH($V$11,T1530)),"WINCOMPHUTHO",IF(ISNUMBER(SEARCH($V$12,T1530)),"WINCOMHATINH",IF(ISNUMBER(SEARCH($V$13,T1530)),"WINCOMTHAINGUYEN",IF(ISNUMBER(SEARCH($V$14,T1530)),"WINCOMKHANHHOA",IF(ISNUMBER(SEARCH($V$15,T1530)),"WINCOMHUNGYEN",IF(ISNUMBER(SEARCH($V$16,T1530)),"WINCOMNGHEAN",IF(ISNUMBER(SEARCH($V$17,T1530)),"WINCOMLAOCAI",IF(ISNUMBER(SEARCH($V$18,T1530)),"WINCOMVUNGTAU",IF(ISNUMBER(SEARCH($V$19,T1530)),"WINCOMBINHDUONG",IF(ISNUMBER(SEARCH($V$20,T1530)),"WINCOMKIENGIANG",IF(ISNUMBER(SEARCH($V$21,T1530)),"WINCOMHANAM",IF(ISNUMBER(SEARCH($V$22,T1530)),"WINCOMNAMDINH",IF(ISNUMBER(SEARCH($V$23,T1530)),"WINCOMLANGSON",IF(ISNUMBER(SEARCH($V$24,T1530)),"WINCOMTHANHHOA",IF(ISNUMBER(SEARCH($V$25,T1530)),"WINCOMYENBAI",IF(ISNUMBER(SEARCH($V$26,T1530)),"WINCOMTUYENQUANG",IF(ISNUMBER(SEARCH($V$27,T1530)),"WINCOMHUE",IF(ISNUMBER(SEARCH($V$28,T1530)),"WINCOMQUANGNAM",IF(ISNUMBER(SEARCH($V$29,T1530)),"WINCOMVINHPHUC",IF(ISNUMBER(SEARCH($V$30,T1530)),"WINCOMHAGIANG",IF(ISNUMBER(SEARCH($V$31,T1530)),"WINCOMNINHBINH",IF(ISNUMBER(SEARCH($V$32,T1530)),"WINCOMTRAVINH",IF(ISNUMBER(SEARCH($V$33,T1530)),"WINCOMCANTHO",IF(ISNUMBER(SEARCH($V$34,T1530)),"WINCOMBENTRE",IF(ISNUMBER(SEARCH($V$35,T1530)),"WINCOMCAMAU",IF(ISNUMBER(SEARCH($V$36,T1530)),"WINCOMANGIANG",IF(ISNUMBER(SEARCH($V$37,T1530)),"WINCOMNINHTHUAN",IF(ISNUMBER(SEARCH($V$38,T1530)),"WINCOMTHAIBINH",IF(ISNUMBER(SEARCH($V$39,T1530)),"WINCOMGIALAI",IF(ISNUMBER(SEARCH($V$40,T1530)),"WINCOMHOABINH",IF(ISNUMBER(SEARCH($V$41,T1530)),"WINCOMQUANGNGAI",IF(ISNUMBER(SEARCH($V$42,T1530)),"WINCOMBINHTHUAN",IF(ISNUMBER(SEARCH($V$43,T1530)),"WINCOMDAKLAK",IF(ISNUMBER(SEARCH($V$44,T1530)),"WINCOMSOCTRANG",IF(ISNUMBER(SEARCH($V$45,T1530)),"WINCOMSONLA",IF(ISNUMBER(SEARCH($V$46,T1530)),"WINCOMKONTUM",IF(ISNUMBER(SEARCH($V$47,T1530)),"WINCOMPHUYEN",IF(ISNUMBER(SEARCH($V$48,T1530)),"WINCOMQUANGTRI",IF(ISNUMBER(SEARCH($V$49,T1530)),"WINCOMBINHDINH",IF(ISNUMBER(SEARCH($V$50,T1530)),"WINCOMCAOBANG",IF(ISNUMBER(SEARCH($V$51,T1530)),"WINCOMQUANGBINH",IF(ISNUMBER(SEARCH($V$52,T1530)),"WINCOMLAMDONG",IF(ISNUMBER(SEARCH($V$53,T1530)),"WINCOMVINHLONG",IF(ISNUMBER(SEARCH($V$54,T1530)),"WINCOMDONGTHAP",IF(ISNUMBER(SEARCH($V$55,T1530)),"WINCOMTIENGIANG",IF(ISNUMBER(SEARCH($V$56,T1530)),"WINCOMQUANGNINH",0))))))))))))))))))))))))))))))))))))))))))))))))))))))</f>
        <v>WINCOMHANOI</v>
      </c>
    </row>
    <row r="1531" spans="1:25" x14ac:dyDescent="0.2">
      <c r="A1531" t="s">
        <v>0</v>
      </c>
      <c r="B1531" t="s">
        <v>2526</v>
      </c>
      <c r="C1531" t="s">
        <v>2</v>
      </c>
      <c r="D1531" t="s">
        <v>62</v>
      </c>
      <c r="E1531" t="s">
        <v>4</v>
      </c>
      <c r="F1531" s="5">
        <f t="shared" si="93"/>
        <v>5</v>
      </c>
      <c r="G1531" s="2">
        <v>527000</v>
      </c>
      <c r="H1531" s="2">
        <v>579700</v>
      </c>
      <c r="I1531" t="s">
        <v>5</v>
      </c>
      <c r="J1531" t="s">
        <v>63</v>
      </c>
      <c r="K1531" t="str">
        <f t="shared" si="94"/>
        <v>_Đùi gà sốt cay 500g</v>
      </c>
      <c r="L1531" s="8" t="str">
        <f>VLOOKUP(K1531,'[1]Mã Misa'!$B$2:$D$74,2,0)</f>
        <v>Đùi gà sốt cay 500g</v>
      </c>
      <c r="M1531" s="8" t="str">
        <f>VLOOKUP(L1531,'[1]Mã Misa'!$C$2:$D$74,2,0)</f>
        <v>DGSC500</v>
      </c>
      <c r="N1531" s="2">
        <v>105400</v>
      </c>
      <c r="O1531" t="s">
        <v>2527</v>
      </c>
      <c r="P1531" s="8" t="str">
        <f t="shared" si="95"/>
        <v>0142918</v>
      </c>
      <c r="Q1531" s="8" t="e">
        <f t="array" ref="Q1531">IF(VLOOKUP(P1531,$AA$1:$AC$32,1,0)&lt;&gt;0,(P1531&amp;"A"),0)</f>
        <v>#N/A</v>
      </c>
      <c r="R1531" s="12">
        <v>44517</v>
      </c>
      <c r="S1531" t="s">
        <v>2528</v>
      </c>
      <c r="T1531" s="8" t="str">
        <f t="shared" si="96"/>
        <v>VM+ HNI 35</v>
      </c>
      <c r="U1531" t="s">
        <v>6681</v>
      </c>
      <c r="Y1531" t="str">
        <f t="array" ref="Y1531">IF(ISNUMBER(SEARCH($V$3,T1531)),"WINCOMHANOI",IF(ISNUMBER(SEARCH($V$4,T1531)),"WINCOMHOCHIMINH",IF(ISNUMBER(SEARCH($V$5,T1531)),"WINCOMDANANG",IF(ISNUMBER(SEARCH($V$6,T1531)),"WINCOMHAIDUONG",IF(ISNUMBER(SEARCH($V$7,T1531)),"WINCOMQUANGNINH",IF(ISNUMBER(SEARCH($V$8,T1531)),"WINCOMHAIPHONG",IF(ISNUMBER(SEARCH($V$9,T1531)),"WINCOMBACGIANG",IF(ISNUMBER(SEARCH($V$10,T1531)),"WINCOMBACNINH",IF(ISNUMBER(SEARCH($V$11,T1531)),"WINCOMPHUTHO",IF(ISNUMBER(SEARCH($V$12,T1531)),"WINCOMHATINH",IF(ISNUMBER(SEARCH($V$13,T1531)),"WINCOMTHAINGUYEN",IF(ISNUMBER(SEARCH($V$14,T1531)),"WINCOMKHANHHOA",IF(ISNUMBER(SEARCH($V$15,T1531)),"WINCOMHUNGYEN",IF(ISNUMBER(SEARCH($V$16,T1531)),"WINCOMNGHEAN",IF(ISNUMBER(SEARCH($V$17,T1531)),"WINCOMLAOCAI",IF(ISNUMBER(SEARCH($V$18,T1531)),"WINCOMVUNGTAU",IF(ISNUMBER(SEARCH($V$19,T1531)),"WINCOMBINHDUONG",IF(ISNUMBER(SEARCH($V$20,T1531)),"WINCOMKIENGIANG",IF(ISNUMBER(SEARCH($V$21,T1531)),"WINCOMHANAM",IF(ISNUMBER(SEARCH($V$22,T1531)),"WINCOMNAMDINH",IF(ISNUMBER(SEARCH($V$23,T1531)),"WINCOMLANGSON",IF(ISNUMBER(SEARCH($V$24,T1531)),"WINCOMTHANHHOA",IF(ISNUMBER(SEARCH($V$25,T1531)),"WINCOMYENBAI",IF(ISNUMBER(SEARCH($V$26,T1531)),"WINCOMTUYENQUANG",IF(ISNUMBER(SEARCH($V$27,T1531)),"WINCOMHUE",IF(ISNUMBER(SEARCH($V$28,T1531)),"WINCOMQUANGNAM",IF(ISNUMBER(SEARCH($V$29,T1531)),"WINCOMVINHPHUC",IF(ISNUMBER(SEARCH($V$30,T1531)),"WINCOMHAGIANG",IF(ISNUMBER(SEARCH($V$31,T1531)),"WINCOMNINHBINH",IF(ISNUMBER(SEARCH($V$32,T1531)),"WINCOMTRAVINH",IF(ISNUMBER(SEARCH($V$33,T1531)),"WINCOMCANTHO",IF(ISNUMBER(SEARCH($V$34,T1531)),"WINCOMBENTRE",IF(ISNUMBER(SEARCH($V$35,T1531)),"WINCOMCAMAU",IF(ISNUMBER(SEARCH($V$36,T1531)),"WINCOMANGIANG",IF(ISNUMBER(SEARCH($V$37,T1531)),"WINCOMNINHTHUAN",IF(ISNUMBER(SEARCH($V$38,T1531)),"WINCOMTHAIBINH",IF(ISNUMBER(SEARCH($V$39,T1531)),"WINCOMGIALAI",IF(ISNUMBER(SEARCH($V$40,T1531)),"WINCOMHOABINH",IF(ISNUMBER(SEARCH($V$41,T1531)),"WINCOMQUANGNGAI",IF(ISNUMBER(SEARCH($V$42,T1531)),"WINCOMBINHTHUAN",IF(ISNUMBER(SEARCH($V$43,T1531)),"WINCOMDAKLAK",IF(ISNUMBER(SEARCH($V$44,T1531)),"WINCOMSOCTRANG",IF(ISNUMBER(SEARCH($V$45,T1531)),"WINCOMSONLA",IF(ISNUMBER(SEARCH($V$46,T1531)),"WINCOMKONTUM",IF(ISNUMBER(SEARCH($V$47,T1531)),"WINCOMPHUYEN",IF(ISNUMBER(SEARCH($V$48,T1531)),"WINCOMQUANGTRI",IF(ISNUMBER(SEARCH($V$49,T1531)),"WINCOMBINHDINH",IF(ISNUMBER(SEARCH($V$50,T1531)),"WINCOMCAOBANG",IF(ISNUMBER(SEARCH($V$51,T1531)),"WINCOMQUANGBINH",IF(ISNUMBER(SEARCH($V$52,T1531)),"WINCOMLAMDONG",IF(ISNUMBER(SEARCH($V$53,T1531)),"WINCOMVINHLONG",IF(ISNUMBER(SEARCH($V$54,T1531)),"WINCOMDONGTHAP",IF(ISNUMBER(SEARCH($V$55,T1531)),"WINCOMTIENGIANG",IF(ISNUMBER(SEARCH($V$56,T1531)),"WINCOMQUANGNINH",0))))))))))))))))))))))))))))))))))))))))))))))))))))))</f>
        <v>WINCOMHANOI</v>
      </c>
    </row>
    <row r="1532" spans="1:25" x14ac:dyDescent="0.2">
      <c r="A1532" t="s">
        <v>0</v>
      </c>
      <c r="B1532" t="s">
        <v>2526</v>
      </c>
      <c r="C1532" t="s">
        <v>31</v>
      </c>
      <c r="D1532" t="s">
        <v>32</v>
      </c>
      <c r="E1532" t="s">
        <v>4</v>
      </c>
      <c r="F1532" s="5">
        <f t="shared" si="93"/>
        <v>1</v>
      </c>
      <c r="G1532" s="2">
        <v>59400</v>
      </c>
      <c r="H1532" s="2">
        <v>65340.000000000007</v>
      </c>
      <c r="I1532" t="s">
        <v>5</v>
      </c>
      <c r="J1532" t="s">
        <v>33</v>
      </c>
      <c r="K1532" t="str">
        <f t="shared" si="94"/>
        <v>_Giò lụa 250g</v>
      </c>
      <c r="L1532" s="8" t="str">
        <f>VLOOKUP(K1532,'[1]Mã Misa'!$B$2:$D$74,2,0)</f>
        <v>Giò lụa 250g</v>
      </c>
      <c r="M1532" s="8" t="str">
        <f>VLOOKUP(L1532,'[1]Mã Misa'!$C$2:$D$74,2,0)</f>
        <v>GL250</v>
      </c>
      <c r="N1532" s="2">
        <v>59400</v>
      </c>
      <c r="O1532" t="s">
        <v>2527</v>
      </c>
      <c r="P1532" s="8" t="str">
        <f t="shared" si="95"/>
        <v>0142918</v>
      </c>
      <c r="Q1532" s="8" t="e">
        <f t="array" ref="Q1532">IF(VLOOKUP(P1532,$AA$1:$AC$32,1,0)&lt;&gt;0,(P1532&amp;"A"),0)</f>
        <v>#N/A</v>
      </c>
      <c r="R1532" s="12">
        <v>44517</v>
      </c>
      <c r="S1532" t="s">
        <v>2528</v>
      </c>
      <c r="T1532" s="8" t="str">
        <f t="shared" si="96"/>
        <v>VM+ HNI 35</v>
      </c>
      <c r="U1532" t="s">
        <v>6681</v>
      </c>
      <c r="Y1532" t="str">
        <f t="array" ref="Y1532">IF(ISNUMBER(SEARCH($V$3,T1532)),"WINCOMHANOI",IF(ISNUMBER(SEARCH($V$4,T1532)),"WINCOMHOCHIMINH",IF(ISNUMBER(SEARCH($V$5,T1532)),"WINCOMDANANG",IF(ISNUMBER(SEARCH($V$6,T1532)),"WINCOMHAIDUONG",IF(ISNUMBER(SEARCH($V$7,T1532)),"WINCOMQUANGNINH",IF(ISNUMBER(SEARCH($V$8,T1532)),"WINCOMHAIPHONG",IF(ISNUMBER(SEARCH($V$9,T1532)),"WINCOMBACGIANG",IF(ISNUMBER(SEARCH($V$10,T1532)),"WINCOMBACNINH",IF(ISNUMBER(SEARCH($V$11,T1532)),"WINCOMPHUTHO",IF(ISNUMBER(SEARCH($V$12,T1532)),"WINCOMHATINH",IF(ISNUMBER(SEARCH($V$13,T1532)),"WINCOMTHAINGUYEN",IF(ISNUMBER(SEARCH($V$14,T1532)),"WINCOMKHANHHOA",IF(ISNUMBER(SEARCH($V$15,T1532)),"WINCOMHUNGYEN",IF(ISNUMBER(SEARCH($V$16,T1532)),"WINCOMNGHEAN",IF(ISNUMBER(SEARCH($V$17,T1532)),"WINCOMLAOCAI",IF(ISNUMBER(SEARCH($V$18,T1532)),"WINCOMVUNGTAU",IF(ISNUMBER(SEARCH($V$19,T1532)),"WINCOMBINHDUONG",IF(ISNUMBER(SEARCH($V$20,T1532)),"WINCOMKIENGIANG",IF(ISNUMBER(SEARCH($V$21,T1532)),"WINCOMHANAM",IF(ISNUMBER(SEARCH($V$22,T1532)),"WINCOMNAMDINH",IF(ISNUMBER(SEARCH($V$23,T1532)),"WINCOMLANGSON",IF(ISNUMBER(SEARCH($V$24,T1532)),"WINCOMTHANHHOA",IF(ISNUMBER(SEARCH($V$25,T1532)),"WINCOMYENBAI",IF(ISNUMBER(SEARCH($V$26,T1532)),"WINCOMTUYENQUANG",IF(ISNUMBER(SEARCH($V$27,T1532)),"WINCOMHUE",IF(ISNUMBER(SEARCH($V$28,T1532)),"WINCOMQUANGNAM",IF(ISNUMBER(SEARCH($V$29,T1532)),"WINCOMVINHPHUC",IF(ISNUMBER(SEARCH($V$30,T1532)),"WINCOMHAGIANG",IF(ISNUMBER(SEARCH($V$31,T1532)),"WINCOMNINHBINH",IF(ISNUMBER(SEARCH($V$32,T1532)),"WINCOMTRAVINH",IF(ISNUMBER(SEARCH($V$33,T1532)),"WINCOMCANTHO",IF(ISNUMBER(SEARCH($V$34,T1532)),"WINCOMBENTRE",IF(ISNUMBER(SEARCH($V$35,T1532)),"WINCOMCAMAU",IF(ISNUMBER(SEARCH($V$36,T1532)),"WINCOMANGIANG",IF(ISNUMBER(SEARCH($V$37,T1532)),"WINCOMNINHTHUAN",IF(ISNUMBER(SEARCH($V$38,T1532)),"WINCOMTHAIBINH",IF(ISNUMBER(SEARCH($V$39,T1532)),"WINCOMGIALAI",IF(ISNUMBER(SEARCH($V$40,T1532)),"WINCOMHOABINH",IF(ISNUMBER(SEARCH($V$41,T1532)),"WINCOMQUANGNGAI",IF(ISNUMBER(SEARCH($V$42,T1532)),"WINCOMBINHTHUAN",IF(ISNUMBER(SEARCH($V$43,T1532)),"WINCOMDAKLAK",IF(ISNUMBER(SEARCH($V$44,T1532)),"WINCOMSOCTRANG",IF(ISNUMBER(SEARCH($V$45,T1532)),"WINCOMSONLA",IF(ISNUMBER(SEARCH($V$46,T1532)),"WINCOMKONTUM",IF(ISNUMBER(SEARCH($V$47,T1532)),"WINCOMPHUYEN",IF(ISNUMBER(SEARCH($V$48,T1532)),"WINCOMQUANGTRI",IF(ISNUMBER(SEARCH($V$49,T1532)),"WINCOMBINHDINH",IF(ISNUMBER(SEARCH($V$50,T1532)),"WINCOMCAOBANG",IF(ISNUMBER(SEARCH($V$51,T1532)),"WINCOMQUANGBINH",IF(ISNUMBER(SEARCH($V$52,T1532)),"WINCOMLAMDONG",IF(ISNUMBER(SEARCH($V$53,T1532)),"WINCOMVINHLONG",IF(ISNUMBER(SEARCH($V$54,T1532)),"WINCOMDONGTHAP",IF(ISNUMBER(SEARCH($V$55,T1532)),"WINCOMTIENGIANG",IF(ISNUMBER(SEARCH($V$56,T1532)),"WINCOMQUANGNINH",0))))))))))))))))))))))))))))))))))))))))))))))))))))))</f>
        <v>WINCOMHANOI</v>
      </c>
    </row>
    <row r="1533" spans="1:25" x14ac:dyDescent="0.2">
      <c r="A1533" t="s">
        <v>0</v>
      </c>
      <c r="B1533" t="s">
        <v>2529</v>
      </c>
      <c r="C1533" t="s">
        <v>2</v>
      </c>
      <c r="D1533" t="s">
        <v>3</v>
      </c>
      <c r="E1533" t="s">
        <v>4</v>
      </c>
      <c r="F1533" s="5">
        <f t="shared" si="93"/>
        <v>1</v>
      </c>
      <c r="G1533" s="2">
        <v>88846</v>
      </c>
      <c r="H1533" s="2">
        <v>97730.6</v>
      </c>
      <c r="I1533" t="s">
        <v>5</v>
      </c>
      <c r="J1533" t="s">
        <v>6</v>
      </c>
      <c r="K1533" t="str">
        <f t="shared" si="94"/>
        <v>Gà muối gói 500g</v>
      </c>
      <c r="L1533" s="8" t="str">
        <f>VLOOKUP(K1533,'[1]Mã Misa'!$B$2:$D$74,2,0)</f>
        <v>Gà muối 500g</v>
      </c>
      <c r="M1533" s="8" t="str">
        <f>VLOOKUP(L1533,'[1]Mã Misa'!$C$2:$D$74,2,0)</f>
        <v>GM500</v>
      </c>
      <c r="N1533" s="2">
        <v>88846</v>
      </c>
      <c r="O1533" t="s">
        <v>2530</v>
      </c>
      <c r="P1533" s="8" t="str">
        <f t="shared" si="95"/>
        <v>0000587</v>
      </c>
      <c r="Q1533" s="8" t="e">
        <f t="array" ref="Q1533">IF(VLOOKUP(P1533,$AA$1:$AC$32,1,0)&lt;&gt;0,(P1533&amp;"A"),0)</f>
        <v>#N/A</v>
      </c>
      <c r="R1533" s="12">
        <v>44517</v>
      </c>
      <c r="S1533" t="s">
        <v>2531</v>
      </c>
      <c r="T1533" s="8" t="str">
        <f t="shared" si="96"/>
        <v>VM+ VPC 48</v>
      </c>
      <c r="U1533" t="s">
        <v>6682</v>
      </c>
      <c r="Y1533" t="str">
        <f t="array" ref="Y1533">IF(ISNUMBER(SEARCH($V$3,T1533)),"WINCOMHANOI",IF(ISNUMBER(SEARCH($V$4,T1533)),"WINCOMHOCHIMINH",IF(ISNUMBER(SEARCH($V$5,T1533)),"WINCOMDANANG",IF(ISNUMBER(SEARCH($V$6,T1533)),"WINCOMHAIDUONG",IF(ISNUMBER(SEARCH($V$7,T1533)),"WINCOMQUANGNINH",IF(ISNUMBER(SEARCH($V$8,T1533)),"WINCOMHAIPHONG",IF(ISNUMBER(SEARCH($V$9,T1533)),"WINCOMBACGIANG",IF(ISNUMBER(SEARCH($V$10,T1533)),"WINCOMBACNINH",IF(ISNUMBER(SEARCH($V$11,T1533)),"WINCOMPHUTHO",IF(ISNUMBER(SEARCH($V$12,T1533)),"WINCOMHATINH",IF(ISNUMBER(SEARCH($V$13,T1533)),"WINCOMTHAINGUYEN",IF(ISNUMBER(SEARCH($V$14,T1533)),"WINCOMKHANHHOA",IF(ISNUMBER(SEARCH($V$15,T1533)),"WINCOMHUNGYEN",IF(ISNUMBER(SEARCH($V$16,T1533)),"WINCOMNGHEAN",IF(ISNUMBER(SEARCH($V$17,T1533)),"WINCOMLAOCAI",IF(ISNUMBER(SEARCH($V$18,T1533)),"WINCOMVUNGTAU",IF(ISNUMBER(SEARCH($V$19,T1533)),"WINCOMBINHDUONG",IF(ISNUMBER(SEARCH($V$20,T1533)),"WINCOMKIENGIANG",IF(ISNUMBER(SEARCH($V$21,T1533)),"WINCOMHANAM",IF(ISNUMBER(SEARCH($V$22,T1533)),"WINCOMNAMDINH",IF(ISNUMBER(SEARCH($V$23,T1533)),"WINCOMLANGSON",IF(ISNUMBER(SEARCH($V$24,T1533)),"WINCOMTHANHHOA",IF(ISNUMBER(SEARCH($V$25,T1533)),"WINCOMYENBAI",IF(ISNUMBER(SEARCH($V$26,T1533)),"WINCOMTUYENQUANG",IF(ISNUMBER(SEARCH($V$27,T1533)),"WINCOMHUE",IF(ISNUMBER(SEARCH($V$28,T1533)),"WINCOMQUANGNAM",IF(ISNUMBER(SEARCH($V$29,T1533)),"WINCOMVINHPHUC",IF(ISNUMBER(SEARCH($V$30,T1533)),"WINCOMHAGIANG",IF(ISNUMBER(SEARCH($V$31,T1533)),"WINCOMNINHBINH",IF(ISNUMBER(SEARCH($V$32,T1533)),"WINCOMTRAVINH",IF(ISNUMBER(SEARCH($V$33,T1533)),"WINCOMCANTHO",IF(ISNUMBER(SEARCH($V$34,T1533)),"WINCOMBENTRE",IF(ISNUMBER(SEARCH($V$35,T1533)),"WINCOMCAMAU",IF(ISNUMBER(SEARCH($V$36,T1533)),"WINCOMANGIANG",IF(ISNUMBER(SEARCH($V$37,T1533)),"WINCOMNINHTHUAN",IF(ISNUMBER(SEARCH($V$38,T1533)),"WINCOMTHAIBINH",IF(ISNUMBER(SEARCH($V$39,T1533)),"WINCOMGIALAI",IF(ISNUMBER(SEARCH($V$40,T1533)),"WINCOMHOABINH",IF(ISNUMBER(SEARCH($V$41,T1533)),"WINCOMQUANGNGAI",IF(ISNUMBER(SEARCH($V$42,T1533)),"WINCOMBINHTHUAN",IF(ISNUMBER(SEARCH($V$43,T1533)),"WINCOMDAKLAK",IF(ISNUMBER(SEARCH($V$44,T1533)),"WINCOMSOCTRANG",IF(ISNUMBER(SEARCH($V$45,T1533)),"WINCOMSONLA",IF(ISNUMBER(SEARCH($V$46,T1533)),"WINCOMKONTUM",IF(ISNUMBER(SEARCH($V$47,T1533)),"WINCOMPHUYEN",IF(ISNUMBER(SEARCH($V$48,T1533)),"WINCOMQUANGTRI",IF(ISNUMBER(SEARCH($V$49,T1533)),"WINCOMBINHDINH",IF(ISNUMBER(SEARCH($V$50,T1533)),"WINCOMCAOBANG",IF(ISNUMBER(SEARCH($V$51,T1533)),"WINCOMQUANGBINH",IF(ISNUMBER(SEARCH($V$52,T1533)),"WINCOMLAMDONG",IF(ISNUMBER(SEARCH($V$53,T1533)),"WINCOMVINHLONG",IF(ISNUMBER(SEARCH($V$54,T1533)),"WINCOMDONGTHAP",IF(ISNUMBER(SEARCH($V$55,T1533)),"WINCOMTIENGIANG",IF(ISNUMBER(SEARCH($V$56,T1533)),"WINCOMQUANGNINH",0))))))))))))))))))))))))))))))))))))))))))))))))))))))</f>
        <v>WINCOMVINHPHUC</v>
      </c>
    </row>
    <row r="1534" spans="1:25" x14ac:dyDescent="0.2">
      <c r="A1534" t="s">
        <v>0</v>
      </c>
      <c r="B1534" t="s">
        <v>2529</v>
      </c>
      <c r="C1534" t="s">
        <v>31</v>
      </c>
      <c r="D1534" t="s">
        <v>10</v>
      </c>
      <c r="E1534" t="s">
        <v>4</v>
      </c>
      <c r="F1534" s="5">
        <f t="shared" si="93"/>
        <v>4</v>
      </c>
      <c r="G1534" s="2">
        <v>244200</v>
      </c>
      <c r="H1534" s="2">
        <v>268620</v>
      </c>
      <c r="I1534" t="s">
        <v>5</v>
      </c>
      <c r="J1534" t="s">
        <v>11</v>
      </c>
      <c r="K1534" t="str">
        <f t="shared" si="94"/>
        <v>_Giò sụn gà 250g</v>
      </c>
      <c r="L1534" s="8" t="str">
        <f>VLOOKUP(K1534,'[1]Mã Misa'!$B$2:$D$74,2,0)</f>
        <v>Giò sụn gà 250g</v>
      </c>
      <c r="M1534" s="8" t="str">
        <f>VLOOKUP(L1534,'[1]Mã Misa'!$C$2:$D$74,2,0)</f>
        <v>GSG250</v>
      </c>
      <c r="N1534" s="2">
        <v>61050</v>
      </c>
      <c r="O1534" t="s">
        <v>2530</v>
      </c>
      <c r="P1534" s="8" t="str">
        <f t="shared" si="95"/>
        <v>0000587</v>
      </c>
      <c r="Q1534" s="8" t="e">
        <f t="array" ref="Q1534">IF(VLOOKUP(P1534,$AA$1:$AC$32,1,0)&lt;&gt;0,(P1534&amp;"A"),0)</f>
        <v>#N/A</v>
      </c>
      <c r="R1534" s="12">
        <v>44517</v>
      </c>
      <c r="S1534" t="s">
        <v>2531</v>
      </c>
      <c r="T1534" s="8" t="str">
        <f t="shared" si="96"/>
        <v>VM+ VPC 48</v>
      </c>
      <c r="U1534" t="s">
        <v>6682</v>
      </c>
      <c r="Y1534" t="str">
        <f t="array" ref="Y1534">IF(ISNUMBER(SEARCH($V$3,T1534)),"WINCOMHANOI",IF(ISNUMBER(SEARCH($V$4,T1534)),"WINCOMHOCHIMINH",IF(ISNUMBER(SEARCH($V$5,T1534)),"WINCOMDANANG",IF(ISNUMBER(SEARCH($V$6,T1534)),"WINCOMHAIDUONG",IF(ISNUMBER(SEARCH($V$7,T1534)),"WINCOMQUANGNINH",IF(ISNUMBER(SEARCH($V$8,T1534)),"WINCOMHAIPHONG",IF(ISNUMBER(SEARCH($V$9,T1534)),"WINCOMBACGIANG",IF(ISNUMBER(SEARCH($V$10,T1534)),"WINCOMBACNINH",IF(ISNUMBER(SEARCH($V$11,T1534)),"WINCOMPHUTHO",IF(ISNUMBER(SEARCH($V$12,T1534)),"WINCOMHATINH",IF(ISNUMBER(SEARCH($V$13,T1534)),"WINCOMTHAINGUYEN",IF(ISNUMBER(SEARCH($V$14,T1534)),"WINCOMKHANHHOA",IF(ISNUMBER(SEARCH($V$15,T1534)),"WINCOMHUNGYEN",IF(ISNUMBER(SEARCH($V$16,T1534)),"WINCOMNGHEAN",IF(ISNUMBER(SEARCH($V$17,T1534)),"WINCOMLAOCAI",IF(ISNUMBER(SEARCH($V$18,T1534)),"WINCOMVUNGTAU",IF(ISNUMBER(SEARCH($V$19,T1534)),"WINCOMBINHDUONG",IF(ISNUMBER(SEARCH($V$20,T1534)),"WINCOMKIENGIANG",IF(ISNUMBER(SEARCH($V$21,T1534)),"WINCOMHANAM",IF(ISNUMBER(SEARCH($V$22,T1534)),"WINCOMNAMDINH",IF(ISNUMBER(SEARCH($V$23,T1534)),"WINCOMLANGSON",IF(ISNUMBER(SEARCH($V$24,T1534)),"WINCOMTHANHHOA",IF(ISNUMBER(SEARCH($V$25,T1534)),"WINCOMYENBAI",IF(ISNUMBER(SEARCH($V$26,T1534)),"WINCOMTUYENQUANG",IF(ISNUMBER(SEARCH($V$27,T1534)),"WINCOMHUE",IF(ISNUMBER(SEARCH($V$28,T1534)),"WINCOMQUANGNAM",IF(ISNUMBER(SEARCH($V$29,T1534)),"WINCOMVINHPHUC",IF(ISNUMBER(SEARCH($V$30,T1534)),"WINCOMHAGIANG",IF(ISNUMBER(SEARCH($V$31,T1534)),"WINCOMNINHBINH",IF(ISNUMBER(SEARCH($V$32,T1534)),"WINCOMTRAVINH",IF(ISNUMBER(SEARCH($V$33,T1534)),"WINCOMCANTHO",IF(ISNUMBER(SEARCH($V$34,T1534)),"WINCOMBENTRE",IF(ISNUMBER(SEARCH($V$35,T1534)),"WINCOMCAMAU",IF(ISNUMBER(SEARCH($V$36,T1534)),"WINCOMANGIANG",IF(ISNUMBER(SEARCH($V$37,T1534)),"WINCOMNINHTHUAN",IF(ISNUMBER(SEARCH($V$38,T1534)),"WINCOMTHAIBINH",IF(ISNUMBER(SEARCH($V$39,T1534)),"WINCOMGIALAI",IF(ISNUMBER(SEARCH($V$40,T1534)),"WINCOMHOABINH",IF(ISNUMBER(SEARCH($V$41,T1534)),"WINCOMQUANGNGAI",IF(ISNUMBER(SEARCH($V$42,T1534)),"WINCOMBINHTHUAN",IF(ISNUMBER(SEARCH($V$43,T1534)),"WINCOMDAKLAK",IF(ISNUMBER(SEARCH($V$44,T1534)),"WINCOMSOCTRANG",IF(ISNUMBER(SEARCH($V$45,T1534)),"WINCOMSONLA",IF(ISNUMBER(SEARCH($V$46,T1534)),"WINCOMKONTUM",IF(ISNUMBER(SEARCH($V$47,T1534)),"WINCOMPHUYEN",IF(ISNUMBER(SEARCH($V$48,T1534)),"WINCOMQUANGTRI",IF(ISNUMBER(SEARCH($V$49,T1534)),"WINCOMBINHDINH",IF(ISNUMBER(SEARCH($V$50,T1534)),"WINCOMCAOBANG",IF(ISNUMBER(SEARCH($V$51,T1534)),"WINCOMQUANGBINH",IF(ISNUMBER(SEARCH($V$52,T1534)),"WINCOMLAMDONG",IF(ISNUMBER(SEARCH($V$53,T1534)),"WINCOMVINHLONG",IF(ISNUMBER(SEARCH($V$54,T1534)),"WINCOMDONGTHAP",IF(ISNUMBER(SEARCH($V$55,T1534)),"WINCOMTIENGIANG",IF(ISNUMBER(SEARCH($V$56,T1534)),"WINCOMQUANGNINH",0))))))))))))))))))))))))))))))))))))))))))))))))))))))</f>
        <v>WINCOMVINHPHUC</v>
      </c>
    </row>
    <row r="1535" spans="1:25" x14ac:dyDescent="0.2">
      <c r="A1535" t="s">
        <v>0</v>
      </c>
      <c r="B1535" t="s">
        <v>2529</v>
      </c>
      <c r="C1535" t="s">
        <v>34</v>
      </c>
      <c r="D1535" t="s">
        <v>32</v>
      </c>
      <c r="E1535" t="s">
        <v>4</v>
      </c>
      <c r="F1535" s="5">
        <f t="shared" si="93"/>
        <v>5</v>
      </c>
      <c r="G1535" s="2">
        <v>297000</v>
      </c>
      <c r="H1535" s="2">
        <v>326700</v>
      </c>
      <c r="I1535" t="s">
        <v>5</v>
      </c>
      <c r="J1535" t="s">
        <v>33</v>
      </c>
      <c r="K1535" t="str">
        <f t="shared" si="94"/>
        <v>_Giò lụa 250g</v>
      </c>
      <c r="L1535" s="8" t="str">
        <f>VLOOKUP(K1535,'[1]Mã Misa'!$B$2:$D$74,2,0)</f>
        <v>Giò lụa 250g</v>
      </c>
      <c r="M1535" s="8" t="str">
        <f>VLOOKUP(L1535,'[1]Mã Misa'!$C$2:$D$74,2,0)</f>
        <v>GL250</v>
      </c>
      <c r="N1535" s="2">
        <v>59400</v>
      </c>
      <c r="O1535" t="s">
        <v>2530</v>
      </c>
      <c r="P1535" s="8" t="str">
        <f t="shared" si="95"/>
        <v>0000587</v>
      </c>
      <c r="Q1535" s="8" t="e">
        <f t="array" ref="Q1535">IF(VLOOKUP(P1535,$AA$1:$AC$32,1,0)&lt;&gt;0,(P1535&amp;"A"),0)</f>
        <v>#N/A</v>
      </c>
      <c r="R1535" s="12">
        <v>44517</v>
      </c>
      <c r="S1535" t="s">
        <v>2531</v>
      </c>
      <c r="T1535" s="8" t="str">
        <f t="shared" si="96"/>
        <v>VM+ VPC 48</v>
      </c>
      <c r="U1535" t="s">
        <v>6682</v>
      </c>
      <c r="Y1535" t="str">
        <f t="array" ref="Y1535">IF(ISNUMBER(SEARCH($V$3,T1535)),"WINCOMHANOI",IF(ISNUMBER(SEARCH($V$4,T1535)),"WINCOMHOCHIMINH",IF(ISNUMBER(SEARCH($V$5,T1535)),"WINCOMDANANG",IF(ISNUMBER(SEARCH($V$6,T1535)),"WINCOMHAIDUONG",IF(ISNUMBER(SEARCH($V$7,T1535)),"WINCOMQUANGNINH",IF(ISNUMBER(SEARCH($V$8,T1535)),"WINCOMHAIPHONG",IF(ISNUMBER(SEARCH($V$9,T1535)),"WINCOMBACGIANG",IF(ISNUMBER(SEARCH($V$10,T1535)),"WINCOMBACNINH",IF(ISNUMBER(SEARCH($V$11,T1535)),"WINCOMPHUTHO",IF(ISNUMBER(SEARCH($V$12,T1535)),"WINCOMHATINH",IF(ISNUMBER(SEARCH($V$13,T1535)),"WINCOMTHAINGUYEN",IF(ISNUMBER(SEARCH($V$14,T1535)),"WINCOMKHANHHOA",IF(ISNUMBER(SEARCH($V$15,T1535)),"WINCOMHUNGYEN",IF(ISNUMBER(SEARCH($V$16,T1535)),"WINCOMNGHEAN",IF(ISNUMBER(SEARCH($V$17,T1535)),"WINCOMLAOCAI",IF(ISNUMBER(SEARCH($V$18,T1535)),"WINCOMVUNGTAU",IF(ISNUMBER(SEARCH($V$19,T1535)),"WINCOMBINHDUONG",IF(ISNUMBER(SEARCH($V$20,T1535)),"WINCOMKIENGIANG",IF(ISNUMBER(SEARCH($V$21,T1535)),"WINCOMHANAM",IF(ISNUMBER(SEARCH($V$22,T1535)),"WINCOMNAMDINH",IF(ISNUMBER(SEARCH($V$23,T1535)),"WINCOMLANGSON",IF(ISNUMBER(SEARCH($V$24,T1535)),"WINCOMTHANHHOA",IF(ISNUMBER(SEARCH($V$25,T1535)),"WINCOMYENBAI",IF(ISNUMBER(SEARCH($V$26,T1535)),"WINCOMTUYENQUANG",IF(ISNUMBER(SEARCH($V$27,T1535)),"WINCOMHUE",IF(ISNUMBER(SEARCH($V$28,T1535)),"WINCOMQUANGNAM",IF(ISNUMBER(SEARCH($V$29,T1535)),"WINCOMVINHPHUC",IF(ISNUMBER(SEARCH($V$30,T1535)),"WINCOMHAGIANG",IF(ISNUMBER(SEARCH($V$31,T1535)),"WINCOMNINHBINH",IF(ISNUMBER(SEARCH($V$32,T1535)),"WINCOMTRAVINH",IF(ISNUMBER(SEARCH($V$33,T1535)),"WINCOMCANTHO",IF(ISNUMBER(SEARCH($V$34,T1535)),"WINCOMBENTRE",IF(ISNUMBER(SEARCH($V$35,T1535)),"WINCOMCAMAU",IF(ISNUMBER(SEARCH($V$36,T1535)),"WINCOMANGIANG",IF(ISNUMBER(SEARCH($V$37,T1535)),"WINCOMNINHTHUAN",IF(ISNUMBER(SEARCH($V$38,T1535)),"WINCOMTHAIBINH",IF(ISNUMBER(SEARCH($V$39,T1535)),"WINCOMGIALAI",IF(ISNUMBER(SEARCH($V$40,T1535)),"WINCOMHOABINH",IF(ISNUMBER(SEARCH($V$41,T1535)),"WINCOMQUANGNGAI",IF(ISNUMBER(SEARCH($V$42,T1535)),"WINCOMBINHTHUAN",IF(ISNUMBER(SEARCH($V$43,T1535)),"WINCOMDAKLAK",IF(ISNUMBER(SEARCH($V$44,T1535)),"WINCOMSOCTRANG",IF(ISNUMBER(SEARCH($V$45,T1535)),"WINCOMSONLA",IF(ISNUMBER(SEARCH($V$46,T1535)),"WINCOMKONTUM",IF(ISNUMBER(SEARCH($V$47,T1535)),"WINCOMPHUYEN",IF(ISNUMBER(SEARCH($V$48,T1535)),"WINCOMQUANGTRI",IF(ISNUMBER(SEARCH($V$49,T1535)),"WINCOMBINHDINH",IF(ISNUMBER(SEARCH($V$50,T1535)),"WINCOMCAOBANG",IF(ISNUMBER(SEARCH($V$51,T1535)),"WINCOMQUANGBINH",IF(ISNUMBER(SEARCH($V$52,T1535)),"WINCOMLAMDONG",IF(ISNUMBER(SEARCH($V$53,T1535)),"WINCOMVINHLONG",IF(ISNUMBER(SEARCH($V$54,T1535)),"WINCOMDONGTHAP",IF(ISNUMBER(SEARCH($V$55,T1535)),"WINCOMTIENGIANG",IF(ISNUMBER(SEARCH($V$56,T1535)),"WINCOMQUANGNINH",0))))))))))))))))))))))))))))))))))))))))))))))))))))))</f>
        <v>WINCOMVINHPHUC</v>
      </c>
    </row>
    <row r="1536" spans="1:25" x14ac:dyDescent="0.2">
      <c r="A1536" t="s">
        <v>0</v>
      </c>
      <c r="B1536" t="s">
        <v>2532</v>
      </c>
      <c r="C1536" t="s">
        <v>2</v>
      </c>
      <c r="D1536" t="s">
        <v>62</v>
      </c>
      <c r="E1536" t="s">
        <v>4</v>
      </c>
      <c r="F1536" s="5">
        <f t="shared" si="93"/>
        <v>2</v>
      </c>
      <c r="G1536" s="2">
        <v>210800</v>
      </c>
      <c r="H1536" s="2">
        <v>231880.00000000003</v>
      </c>
      <c r="I1536" t="s">
        <v>5</v>
      </c>
      <c r="J1536" t="s">
        <v>63</v>
      </c>
      <c r="K1536" t="str">
        <f t="shared" si="94"/>
        <v>_Đùi gà sốt cay 500g</v>
      </c>
      <c r="L1536" s="8" t="str">
        <f>VLOOKUP(K1536,'[1]Mã Misa'!$B$2:$D$74,2,0)</f>
        <v>Đùi gà sốt cay 500g</v>
      </c>
      <c r="M1536" s="8" t="str">
        <f>VLOOKUP(L1536,'[1]Mã Misa'!$C$2:$D$74,2,0)</f>
        <v>DGSC500</v>
      </c>
      <c r="N1536" s="2">
        <v>105400</v>
      </c>
      <c r="O1536" t="s">
        <v>2533</v>
      </c>
      <c r="P1536" s="8" t="str">
        <f t="shared" si="95"/>
        <v>0142923</v>
      </c>
      <c r="Q1536" s="8" t="e">
        <f t="array" ref="Q1536">IF(VLOOKUP(P1536,$AA$1:$AC$32,1,0)&lt;&gt;0,(P1536&amp;"A"),0)</f>
        <v>#N/A</v>
      </c>
      <c r="R1536" s="12">
        <v>44517</v>
      </c>
      <c r="S1536" t="s">
        <v>2534</v>
      </c>
      <c r="T1536" s="8" t="str">
        <f t="shared" si="96"/>
        <v>VM+ HNI S3</v>
      </c>
      <c r="U1536" t="s">
        <v>6683</v>
      </c>
      <c r="Y1536" t="str">
        <f t="array" ref="Y1536">IF(ISNUMBER(SEARCH($V$3,T1536)),"WINCOMHANOI",IF(ISNUMBER(SEARCH($V$4,T1536)),"WINCOMHOCHIMINH",IF(ISNUMBER(SEARCH($V$5,T1536)),"WINCOMDANANG",IF(ISNUMBER(SEARCH($V$6,T1536)),"WINCOMHAIDUONG",IF(ISNUMBER(SEARCH($V$7,T1536)),"WINCOMQUANGNINH",IF(ISNUMBER(SEARCH($V$8,T1536)),"WINCOMHAIPHONG",IF(ISNUMBER(SEARCH($V$9,T1536)),"WINCOMBACGIANG",IF(ISNUMBER(SEARCH($V$10,T1536)),"WINCOMBACNINH",IF(ISNUMBER(SEARCH($V$11,T1536)),"WINCOMPHUTHO",IF(ISNUMBER(SEARCH($V$12,T1536)),"WINCOMHATINH",IF(ISNUMBER(SEARCH($V$13,T1536)),"WINCOMTHAINGUYEN",IF(ISNUMBER(SEARCH($V$14,T1536)),"WINCOMKHANHHOA",IF(ISNUMBER(SEARCH($V$15,T1536)),"WINCOMHUNGYEN",IF(ISNUMBER(SEARCH($V$16,T1536)),"WINCOMNGHEAN",IF(ISNUMBER(SEARCH($V$17,T1536)),"WINCOMLAOCAI",IF(ISNUMBER(SEARCH($V$18,T1536)),"WINCOMVUNGTAU",IF(ISNUMBER(SEARCH($V$19,T1536)),"WINCOMBINHDUONG",IF(ISNUMBER(SEARCH($V$20,T1536)),"WINCOMKIENGIANG",IF(ISNUMBER(SEARCH($V$21,T1536)),"WINCOMHANAM",IF(ISNUMBER(SEARCH($V$22,T1536)),"WINCOMNAMDINH",IF(ISNUMBER(SEARCH($V$23,T1536)),"WINCOMLANGSON",IF(ISNUMBER(SEARCH($V$24,T1536)),"WINCOMTHANHHOA",IF(ISNUMBER(SEARCH($V$25,T1536)),"WINCOMYENBAI",IF(ISNUMBER(SEARCH($V$26,T1536)),"WINCOMTUYENQUANG",IF(ISNUMBER(SEARCH($V$27,T1536)),"WINCOMHUE",IF(ISNUMBER(SEARCH($V$28,T1536)),"WINCOMQUANGNAM",IF(ISNUMBER(SEARCH($V$29,T1536)),"WINCOMVINHPHUC",IF(ISNUMBER(SEARCH($V$30,T1536)),"WINCOMHAGIANG",IF(ISNUMBER(SEARCH($V$31,T1536)),"WINCOMNINHBINH",IF(ISNUMBER(SEARCH($V$32,T1536)),"WINCOMTRAVINH",IF(ISNUMBER(SEARCH($V$33,T1536)),"WINCOMCANTHO",IF(ISNUMBER(SEARCH($V$34,T1536)),"WINCOMBENTRE",IF(ISNUMBER(SEARCH($V$35,T1536)),"WINCOMCAMAU",IF(ISNUMBER(SEARCH($V$36,T1536)),"WINCOMANGIANG",IF(ISNUMBER(SEARCH($V$37,T1536)),"WINCOMNINHTHUAN",IF(ISNUMBER(SEARCH($V$38,T1536)),"WINCOMTHAIBINH",IF(ISNUMBER(SEARCH($V$39,T1536)),"WINCOMGIALAI",IF(ISNUMBER(SEARCH($V$40,T1536)),"WINCOMHOABINH",IF(ISNUMBER(SEARCH($V$41,T1536)),"WINCOMQUANGNGAI",IF(ISNUMBER(SEARCH($V$42,T1536)),"WINCOMBINHTHUAN",IF(ISNUMBER(SEARCH($V$43,T1536)),"WINCOMDAKLAK",IF(ISNUMBER(SEARCH($V$44,T1536)),"WINCOMSOCTRANG",IF(ISNUMBER(SEARCH($V$45,T1536)),"WINCOMSONLA",IF(ISNUMBER(SEARCH($V$46,T1536)),"WINCOMKONTUM",IF(ISNUMBER(SEARCH($V$47,T1536)),"WINCOMPHUYEN",IF(ISNUMBER(SEARCH($V$48,T1536)),"WINCOMQUANGTRI",IF(ISNUMBER(SEARCH($V$49,T1536)),"WINCOMBINHDINH",IF(ISNUMBER(SEARCH($V$50,T1536)),"WINCOMCAOBANG",IF(ISNUMBER(SEARCH($V$51,T1536)),"WINCOMQUANGBINH",IF(ISNUMBER(SEARCH($V$52,T1536)),"WINCOMLAMDONG",IF(ISNUMBER(SEARCH($V$53,T1536)),"WINCOMVINHLONG",IF(ISNUMBER(SEARCH($V$54,T1536)),"WINCOMDONGTHAP",IF(ISNUMBER(SEARCH($V$55,T1536)),"WINCOMTIENGIANG",IF(ISNUMBER(SEARCH($V$56,T1536)),"WINCOMQUANGNINH",0))))))))))))))))))))))))))))))))))))))))))))))))))))))</f>
        <v>WINCOMHANOI</v>
      </c>
    </row>
    <row r="1537" spans="1:25" x14ac:dyDescent="0.2">
      <c r="A1537" t="s">
        <v>0</v>
      </c>
      <c r="B1537" t="s">
        <v>2535</v>
      </c>
      <c r="C1537" t="s">
        <v>2</v>
      </c>
      <c r="D1537" t="s">
        <v>121</v>
      </c>
      <c r="E1537" t="s">
        <v>4</v>
      </c>
      <c r="F1537" s="5">
        <f t="shared" si="93"/>
        <v>1</v>
      </c>
      <c r="G1537" s="2">
        <v>101989</v>
      </c>
      <c r="H1537" s="2">
        <v>112187.90000000001</v>
      </c>
      <c r="I1537" t="s">
        <v>5</v>
      </c>
      <c r="J1537" t="s">
        <v>122</v>
      </c>
      <c r="K1537" t="str">
        <f t="shared" si="94"/>
        <v>Giò tai nấm hương 500g</v>
      </c>
      <c r="L1537" s="8" t="str">
        <f>VLOOKUP(K1537,'[1]Mã Misa'!$B$2:$D$74,2,0)</f>
        <v>Giò tai nấm hương 500g</v>
      </c>
      <c r="M1537" s="8" t="str">
        <f>VLOOKUP(L1537,'[1]Mã Misa'!$C$2:$D$74,2,0)</f>
        <v>GTNH500</v>
      </c>
      <c r="N1537" s="2">
        <v>101989</v>
      </c>
      <c r="O1537" t="s">
        <v>2536</v>
      </c>
      <c r="P1537" s="8" t="str">
        <f t="shared" si="95"/>
        <v>0001088</v>
      </c>
      <c r="Q1537" s="8" t="e">
        <f t="array" ref="Q1537">IF(VLOOKUP(P1537,$AA$1:$AC$32,1,0)&lt;&gt;0,(P1537&amp;"A"),0)</f>
        <v>#N/A</v>
      </c>
      <c r="R1537" s="12">
        <v>44517</v>
      </c>
      <c r="S1537" t="s">
        <v>1065</v>
      </c>
      <c r="T1537" s="8" t="str">
        <f t="shared" si="96"/>
        <v>VM+ TQG Th</v>
      </c>
      <c r="U1537" t="s">
        <v>6288</v>
      </c>
      <c r="Y1537" t="str">
        <f t="array" ref="Y1537">IF(ISNUMBER(SEARCH($V$3,T1537)),"WINCOMHANOI",IF(ISNUMBER(SEARCH($V$4,T1537)),"WINCOMHOCHIMINH",IF(ISNUMBER(SEARCH($V$5,T1537)),"WINCOMDANANG",IF(ISNUMBER(SEARCH($V$6,T1537)),"WINCOMHAIDUONG",IF(ISNUMBER(SEARCH($V$7,T1537)),"WINCOMQUANGNINH",IF(ISNUMBER(SEARCH($V$8,T1537)),"WINCOMHAIPHONG",IF(ISNUMBER(SEARCH($V$9,T1537)),"WINCOMBACGIANG",IF(ISNUMBER(SEARCH($V$10,T1537)),"WINCOMBACNINH",IF(ISNUMBER(SEARCH($V$11,T1537)),"WINCOMPHUTHO",IF(ISNUMBER(SEARCH($V$12,T1537)),"WINCOMHATINH",IF(ISNUMBER(SEARCH($V$13,T1537)),"WINCOMTHAINGUYEN",IF(ISNUMBER(SEARCH($V$14,T1537)),"WINCOMKHANHHOA",IF(ISNUMBER(SEARCH($V$15,T1537)),"WINCOMHUNGYEN",IF(ISNUMBER(SEARCH($V$16,T1537)),"WINCOMNGHEAN",IF(ISNUMBER(SEARCH($V$17,T1537)),"WINCOMLAOCAI",IF(ISNUMBER(SEARCH($V$18,T1537)),"WINCOMVUNGTAU",IF(ISNUMBER(SEARCH($V$19,T1537)),"WINCOMBINHDUONG",IF(ISNUMBER(SEARCH($V$20,T1537)),"WINCOMKIENGIANG",IF(ISNUMBER(SEARCH($V$21,T1537)),"WINCOMHANAM",IF(ISNUMBER(SEARCH($V$22,T1537)),"WINCOMNAMDINH",IF(ISNUMBER(SEARCH($V$23,T1537)),"WINCOMLANGSON",IF(ISNUMBER(SEARCH($V$24,T1537)),"WINCOMTHANHHOA",IF(ISNUMBER(SEARCH($V$25,T1537)),"WINCOMYENBAI",IF(ISNUMBER(SEARCH($V$26,T1537)),"WINCOMTUYENQUANG",IF(ISNUMBER(SEARCH($V$27,T1537)),"WINCOMHUE",IF(ISNUMBER(SEARCH($V$28,T1537)),"WINCOMQUANGNAM",IF(ISNUMBER(SEARCH($V$29,T1537)),"WINCOMVINHPHUC",IF(ISNUMBER(SEARCH($V$30,T1537)),"WINCOMHAGIANG",IF(ISNUMBER(SEARCH($V$31,T1537)),"WINCOMNINHBINH",IF(ISNUMBER(SEARCH($V$32,T1537)),"WINCOMTRAVINH",IF(ISNUMBER(SEARCH($V$33,T1537)),"WINCOMCANTHO",IF(ISNUMBER(SEARCH($V$34,T1537)),"WINCOMBENTRE",IF(ISNUMBER(SEARCH($V$35,T1537)),"WINCOMCAMAU",IF(ISNUMBER(SEARCH($V$36,T1537)),"WINCOMANGIANG",IF(ISNUMBER(SEARCH($V$37,T1537)),"WINCOMNINHTHUAN",IF(ISNUMBER(SEARCH($V$38,T1537)),"WINCOMTHAIBINH",IF(ISNUMBER(SEARCH($V$39,T1537)),"WINCOMGIALAI",IF(ISNUMBER(SEARCH($V$40,T1537)),"WINCOMHOABINH",IF(ISNUMBER(SEARCH($V$41,T1537)),"WINCOMQUANGNGAI",IF(ISNUMBER(SEARCH($V$42,T1537)),"WINCOMBINHTHUAN",IF(ISNUMBER(SEARCH($V$43,T1537)),"WINCOMDAKLAK",IF(ISNUMBER(SEARCH($V$44,T1537)),"WINCOMSOCTRANG",IF(ISNUMBER(SEARCH($V$45,T1537)),"WINCOMSONLA",IF(ISNUMBER(SEARCH($V$46,T1537)),"WINCOMKONTUM",IF(ISNUMBER(SEARCH($V$47,T1537)),"WINCOMPHUYEN",IF(ISNUMBER(SEARCH($V$48,T1537)),"WINCOMQUANGTRI",IF(ISNUMBER(SEARCH($V$49,T1537)),"WINCOMBINHDINH",IF(ISNUMBER(SEARCH($V$50,T1537)),"WINCOMCAOBANG",IF(ISNUMBER(SEARCH($V$51,T1537)),"WINCOMQUANGBINH",IF(ISNUMBER(SEARCH($V$52,T1537)),"WINCOMLAMDONG",IF(ISNUMBER(SEARCH($V$53,T1537)),"WINCOMVINHLONG",IF(ISNUMBER(SEARCH($V$54,T1537)),"WINCOMDONGTHAP",IF(ISNUMBER(SEARCH($V$55,T1537)),"WINCOMTIENGIANG",IF(ISNUMBER(SEARCH($V$56,T1537)),"WINCOMQUANGNINH",0))))))))))))))))))))))))))))))))))))))))))))))))))))))</f>
        <v>WINCOMTUYENQUANG</v>
      </c>
    </row>
    <row r="1538" spans="1:25" x14ac:dyDescent="0.2">
      <c r="A1538" t="s">
        <v>0</v>
      </c>
      <c r="B1538" t="s">
        <v>2535</v>
      </c>
      <c r="C1538" t="s">
        <v>31</v>
      </c>
      <c r="D1538" t="s">
        <v>3</v>
      </c>
      <c r="E1538" t="s">
        <v>4</v>
      </c>
      <c r="F1538" s="5">
        <f t="shared" si="93"/>
        <v>2</v>
      </c>
      <c r="G1538" s="2">
        <v>177692</v>
      </c>
      <c r="H1538" s="2">
        <v>195461.2</v>
      </c>
      <c r="I1538" t="s">
        <v>5</v>
      </c>
      <c r="J1538" t="s">
        <v>6</v>
      </c>
      <c r="K1538" t="str">
        <f t="shared" si="94"/>
        <v>Gà muối gói 500g</v>
      </c>
      <c r="L1538" s="8" t="str">
        <f>VLOOKUP(K1538,'[1]Mã Misa'!$B$2:$D$74,2,0)</f>
        <v>Gà muối 500g</v>
      </c>
      <c r="M1538" s="8" t="str">
        <f>VLOOKUP(L1538,'[1]Mã Misa'!$C$2:$D$74,2,0)</f>
        <v>GM500</v>
      </c>
      <c r="N1538" s="2">
        <v>88846</v>
      </c>
      <c r="O1538" t="s">
        <v>2536</v>
      </c>
      <c r="P1538" s="8" t="str">
        <f t="shared" si="95"/>
        <v>0001088</v>
      </c>
      <c r="Q1538" s="8" t="e">
        <f t="array" ref="Q1538">IF(VLOOKUP(P1538,$AA$1:$AC$32,1,0)&lt;&gt;0,(P1538&amp;"A"),0)</f>
        <v>#N/A</v>
      </c>
      <c r="R1538" s="12">
        <v>44517</v>
      </c>
      <c r="S1538" t="s">
        <v>1065</v>
      </c>
      <c r="T1538" s="8" t="str">
        <f t="shared" si="96"/>
        <v>VM+ TQG Th</v>
      </c>
      <c r="U1538" t="s">
        <v>6288</v>
      </c>
      <c r="Y1538" t="str">
        <f t="array" ref="Y1538">IF(ISNUMBER(SEARCH($V$3,T1538)),"WINCOMHANOI",IF(ISNUMBER(SEARCH($V$4,T1538)),"WINCOMHOCHIMINH",IF(ISNUMBER(SEARCH($V$5,T1538)),"WINCOMDANANG",IF(ISNUMBER(SEARCH($V$6,T1538)),"WINCOMHAIDUONG",IF(ISNUMBER(SEARCH($V$7,T1538)),"WINCOMQUANGNINH",IF(ISNUMBER(SEARCH($V$8,T1538)),"WINCOMHAIPHONG",IF(ISNUMBER(SEARCH($V$9,T1538)),"WINCOMBACGIANG",IF(ISNUMBER(SEARCH($V$10,T1538)),"WINCOMBACNINH",IF(ISNUMBER(SEARCH($V$11,T1538)),"WINCOMPHUTHO",IF(ISNUMBER(SEARCH($V$12,T1538)),"WINCOMHATINH",IF(ISNUMBER(SEARCH($V$13,T1538)),"WINCOMTHAINGUYEN",IF(ISNUMBER(SEARCH($V$14,T1538)),"WINCOMKHANHHOA",IF(ISNUMBER(SEARCH($V$15,T1538)),"WINCOMHUNGYEN",IF(ISNUMBER(SEARCH($V$16,T1538)),"WINCOMNGHEAN",IF(ISNUMBER(SEARCH($V$17,T1538)),"WINCOMLAOCAI",IF(ISNUMBER(SEARCH($V$18,T1538)),"WINCOMVUNGTAU",IF(ISNUMBER(SEARCH($V$19,T1538)),"WINCOMBINHDUONG",IF(ISNUMBER(SEARCH($V$20,T1538)),"WINCOMKIENGIANG",IF(ISNUMBER(SEARCH($V$21,T1538)),"WINCOMHANAM",IF(ISNUMBER(SEARCH($V$22,T1538)),"WINCOMNAMDINH",IF(ISNUMBER(SEARCH($V$23,T1538)),"WINCOMLANGSON",IF(ISNUMBER(SEARCH($V$24,T1538)),"WINCOMTHANHHOA",IF(ISNUMBER(SEARCH($V$25,T1538)),"WINCOMYENBAI",IF(ISNUMBER(SEARCH($V$26,T1538)),"WINCOMTUYENQUANG",IF(ISNUMBER(SEARCH($V$27,T1538)),"WINCOMHUE",IF(ISNUMBER(SEARCH($V$28,T1538)),"WINCOMQUANGNAM",IF(ISNUMBER(SEARCH($V$29,T1538)),"WINCOMVINHPHUC",IF(ISNUMBER(SEARCH($V$30,T1538)),"WINCOMHAGIANG",IF(ISNUMBER(SEARCH($V$31,T1538)),"WINCOMNINHBINH",IF(ISNUMBER(SEARCH($V$32,T1538)),"WINCOMTRAVINH",IF(ISNUMBER(SEARCH($V$33,T1538)),"WINCOMCANTHO",IF(ISNUMBER(SEARCH($V$34,T1538)),"WINCOMBENTRE",IF(ISNUMBER(SEARCH($V$35,T1538)),"WINCOMCAMAU",IF(ISNUMBER(SEARCH($V$36,T1538)),"WINCOMANGIANG",IF(ISNUMBER(SEARCH($V$37,T1538)),"WINCOMNINHTHUAN",IF(ISNUMBER(SEARCH($V$38,T1538)),"WINCOMTHAIBINH",IF(ISNUMBER(SEARCH($V$39,T1538)),"WINCOMGIALAI",IF(ISNUMBER(SEARCH($V$40,T1538)),"WINCOMHOABINH",IF(ISNUMBER(SEARCH($V$41,T1538)),"WINCOMQUANGNGAI",IF(ISNUMBER(SEARCH($V$42,T1538)),"WINCOMBINHTHUAN",IF(ISNUMBER(SEARCH($V$43,T1538)),"WINCOMDAKLAK",IF(ISNUMBER(SEARCH($V$44,T1538)),"WINCOMSOCTRANG",IF(ISNUMBER(SEARCH($V$45,T1538)),"WINCOMSONLA",IF(ISNUMBER(SEARCH($V$46,T1538)),"WINCOMKONTUM",IF(ISNUMBER(SEARCH($V$47,T1538)),"WINCOMPHUYEN",IF(ISNUMBER(SEARCH($V$48,T1538)),"WINCOMQUANGTRI",IF(ISNUMBER(SEARCH($V$49,T1538)),"WINCOMBINHDINH",IF(ISNUMBER(SEARCH($V$50,T1538)),"WINCOMCAOBANG",IF(ISNUMBER(SEARCH($V$51,T1538)),"WINCOMQUANGBINH",IF(ISNUMBER(SEARCH($V$52,T1538)),"WINCOMLAMDONG",IF(ISNUMBER(SEARCH($V$53,T1538)),"WINCOMVINHLONG",IF(ISNUMBER(SEARCH($V$54,T1538)),"WINCOMDONGTHAP",IF(ISNUMBER(SEARCH($V$55,T1538)),"WINCOMTIENGIANG",IF(ISNUMBER(SEARCH($V$56,T1538)),"WINCOMQUANGNINH",0))))))))))))))))))))))))))))))))))))))))))))))))))))))</f>
        <v>WINCOMTUYENQUANG</v>
      </c>
    </row>
    <row r="1539" spans="1:25" x14ac:dyDescent="0.2">
      <c r="A1539" t="s">
        <v>0</v>
      </c>
      <c r="B1539" t="s">
        <v>2537</v>
      </c>
      <c r="C1539" t="s">
        <v>2</v>
      </c>
      <c r="D1539" t="s">
        <v>39</v>
      </c>
      <c r="E1539" t="s">
        <v>4</v>
      </c>
      <c r="F1539" s="5">
        <f t="shared" ref="F1539:F1602" si="97">G1539/N1539</f>
        <v>1</v>
      </c>
      <c r="G1539" s="2">
        <v>46000</v>
      </c>
      <c r="H1539" s="2">
        <v>50600.000000000007</v>
      </c>
      <c r="I1539" t="s">
        <v>5</v>
      </c>
      <c r="J1539" t="s">
        <v>40</v>
      </c>
      <c r="K1539" t="str">
        <f t="shared" ref="K1539:K1602" si="98">MID(J1539,10,26)</f>
        <v>Mộc nấm hương gói 250g</v>
      </c>
      <c r="L1539" s="8" t="str">
        <f>VLOOKUP(K1539,'[1]Mã Misa'!$B$2:$D$74,2,0)</f>
        <v>Mộc Nấm Hương 250g</v>
      </c>
      <c r="M1539" s="8" t="str">
        <f>VLOOKUP(L1539,'[1]Mã Misa'!$C$2:$D$74,2,0)</f>
        <v>MNH250</v>
      </c>
      <c r="N1539" s="2">
        <v>46000</v>
      </c>
      <c r="O1539" t="s">
        <v>2538</v>
      </c>
      <c r="P1539" s="8" t="str">
        <f t="shared" ref="P1539:P1602" si="99">RIGHT(O1539,7)</f>
        <v>0011285</v>
      </c>
      <c r="Q1539" s="8" t="e">
        <f t="array" ref="Q1539">IF(VLOOKUP(P1539,$AA$1:$AC$32,1,0)&lt;&gt;0,(P1539&amp;"A"),0)</f>
        <v>#N/A</v>
      </c>
      <c r="R1539" s="12">
        <v>44517</v>
      </c>
      <c r="S1539" t="s">
        <v>972</v>
      </c>
      <c r="T1539" s="8" t="str">
        <f t="shared" si="96"/>
        <v>VM+ QNH 50</v>
      </c>
      <c r="U1539" t="s">
        <v>6261</v>
      </c>
      <c r="Y1539" t="str">
        <f t="array" ref="Y1539">IF(ISNUMBER(SEARCH($V$3,T1539)),"WINCOMHANOI",IF(ISNUMBER(SEARCH($V$4,T1539)),"WINCOMHOCHIMINH",IF(ISNUMBER(SEARCH($V$5,T1539)),"WINCOMDANANG",IF(ISNUMBER(SEARCH($V$6,T1539)),"WINCOMHAIDUONG",IF(ISNUMBER(SEARCH($V$7,T1539)),"WINCOMQUANGNINH",IF(ISNUMBER(SEARCH($V$8,T1539)),"WINCOMHAIPHONG",IF(ISNUMBER(SEARCH($V$9,T1539)),"WINCOMBACGIANG",IF(ISNUMBER(SEARCH($V$10,T1539)),"WINCOMBACNINH",IF(ISNUMBER(SEARCH($V$11,T1539)),"WINCOMPHUTHO",IF(ISNUMBER(SEARCH($V$12,T1539)),"WINCOMHATINH",IF(ISNUMBER(SEARCH($V$13,T1539)),"WINCOMTHAINGUYEN",IF(ISNUMBER(SEARCH($V$14,T1539)),"WINCOMKHANHHOA",IF(ISNUMBER(SEARCH($V$15,T1539)),"WINCOMHUNGYEN",IF(ISNUMBER(SEARCH($V$16,T1539)),"WINCOMNGHEAN",IF(ISNUMBER(SEARCH($V$17,T1539)),"WINCOMLAOCAI",IF(ISNUMBER(SEARCH($V$18,T1539)),"WINCOMVUNGTAU",IF(ISNUMBER(SEARCH($V$19,T1539)),"WINCOMBINHDUONG",IF(ISNUMBER(SEARCH($V$20,T1539)),"WINCOMKIENGIANG",IF(ISNUMBER(SEARCH($V$21,T1539)),"WINCOMHANAM",IF(ISNUMBER(SEARCH($V$22,T1539)),"WINCOMNAMDINH",IF(ISNUMBER(SEARCH($V$23,T1539)),"WINCOMLANGSON",IF(ISNUMBER(SEARCH($V$24,T1539)),"WINCOMTHANHHOA",IF(ISNUMBER(SEARCH($V$25,T1539)),"WINCOMYENBAI",IF(ISNUMBER(SEARCH($V$26,T1539)),"WINCOMTUYENQUANG",IF(ISNUMBER(SEARCH($V$27,T1539)),"WINCOMHUE",IF(ISNUMBER(SEARCH($V$28,T1539)),"WINCOMQUANGNAM",IF(ISNUMBER(SEARCH($V$29,T1539)),"WINCOMVINHPHUC",IF(ISNUMBER(SEARCH($V$30,T1539)),"WINCOMHAGIANG",IF(ISNUMBER(SEARCH($V$31,T1539)),"WINCOMNINHBINH",IF(ISNUMBER(SEARCH($V$32,T1539)),"WINCOMTRAVINH",IF(ISNUMBER(SEARCH($V$33,T1539)),"WINCOMCANTHO",IF(ISNUMBER(SEARCH($V$34,T1539)),"WINCOMBENTRE",IF(ISNUMBER(SEARCH($V$35,T1539)),"WINCOMCAMAU",IF(ISNUMBER(SEARCH($V$36,T1539)),"WINCOMANGIANG",IF(ISNUMBER(SEARCH($V$37,T1539)),"WINCOMNINHTHUAN",IF(ISNUMBER(SEARCH($V$38,T1539)),"WINCOMTHAIBINH",IF(ISNUMBER(SEARCH($V$39,T1539)),"WINCOMGIALAI",IF(ISNUMBER(SEARCH($V$40,T1539)),"WINCOMHOABINH",IF(ISNUMBER(SEARCH($V$41,T1539)),"WINCOMQUANGNGAI",IF(ISNUMBER(SEARCH($V$42,T1539)),"WINCOMBINHTHUAN",IF(ISNUMBER(SEARCH($V$43,T1539)),"WINCOMDAKLAK",IF(ISNUMBER(SEARCH($V$44,T1539)),"WINCOMSOCTRANG",IF(ISNUMBER(SEARCH($V$45,T1539)),"WINCOMSONLA",IF(ISNUMBER(SEARCH($V$46,T1539)),"WINCOMKONTUM",IF(ISNUMBER(SEARCH($V$47,T1539)),"WINCOMPHUYEN",IF(ISNUMBER(SEARCH($V$48,T1539)),"WINCOMQUANGTRI",IF(ISNUMBER(SEARCH($V$49,T1539)),"WINCOMBINHDINH",IF(ISNUMBER(SEARCH($V$50,T1539)),"WINCOMCAOBANG",IF(ISNUMBER(SEARCH($V$51,T1539)),"WINCOMQUANGBINH",IF(ISNUMBER(SEARCH($V$52,T1539)),"WINCOMLAMDONG",IF(ISNUMBER(SEARCH($V$53,T1539)),"WINCOMVINHLONG",IF(ISNUMBER(SEARCH($V$54,T1539)),"WINCOMDONGTHAP",IF(ISNUMBER(SEARCH($V$55,T1539)),"WINCOMTIENGIANG",IF(ISNUMBER(SEARCH($V$56,T1539)),"WINCOMQUANGNINH",0))))))))))))))))))))))))))))))))))))))))))))))))))))))</f>
        <v>WINCOMQUANGNINH</v>
      </c>
    </row>
    <row r="1540" spans="1:25" x14ac:dyDescent="0.2">
      <c r="A1540" t="s">
        <v>0</v>
      </c>
      <c r="B1540" t="s">
        <v>2539</v>
      </c>
      <c r="C1540" t="s">
        <v>2</v>
      </c>
      <c r="D1540" t="s">
        <v>45</v>
      </c>
      <c r="E1540" t="s">
        <v>4</v>
      </c>
      <c r="F1540" s="5">
        <f t="shared" si="97"/>
        <v>1</v>
      </c>
      <c r="G1540" s="2">
        <v>87787</v>
      </c>
      <c r="H1540" s="2">
        <v>96565.700000000012</v>
      </c>
      <c r="I1540" t="s">
        <v>5</v>
      </c>
      <c r="J1540" t="s">
        <v>46</v>
      </c>
      <c r="K1540" t="str">
        <f t="shared" si="98"/>
        <v>Bắp bò muối gói 200g</v>
      </c>
      <c r="L1540" s="8" t="str">
        <f>VLOOKUP(K1540,'[1]Mã Misa'!$B$2:$D$74,2,0)</f>
        <v>Bắp bò muối 200g</v>
      </c>
      <c r="M1540" s="8" t="str">
        <f>VLOOKUP(L1540,'[1]Mã Misa'!$C$2:$D$74,2,0)</f>
        <v>BBM200</v>
      </c>
      <c r="N1540" s="2">
        <v>87787</v>
      </c>
      <c r="O1540" t="s">
        <v>2540</v>
      </c>
      <c r="P1540" s="8" t="str">
        <f t="shared" si="99"/>
        <v>0018385</v>
      </c>
      <c r="Q1540" s="8" t="e">
        <f t="array" ref="Q1540">IF(VLOOKUP(P1540,$AA$1:$AC$32,1,0)&lt;&gt;0,(P1540&amp;"A"),0)</f>
        <v>#N/A</v>
      </c>
      <c r="R1540" s="12">
        <v>44517</v>
      </c>
      <c r="S1540" t="s">
        <v>2541</v>
      </c>
      <c r="T1540" s="8" t="str">
        <f t="shared" ref="T1540:T1603" si="100">LEFT(U1540,10)</f>
        <v>VM+ DNG 40</v>
      </c>
      <c r="U1540" t="s">
        <v>6684</v>
      </c>
      <c r="Y1540" t="str">
        <f t="array" ref="Y1540">IF(ISNUMBER(SEARCH($V$3,T1540)),"WINCOMHANOI",IF(ISNUMBER(SEARCH($V$4,T1540)),"WINCOMHOCHIMINH",IF(ISNUMBER(SEARCH($V$5,T1540)),"WINCOMDANANG",IF(ISNUMBER(SEARCH($V$6,T1540)),"WINCOMHAIDUONG",IF(ISNUMBER(SEARCH($V$7,T1540)),"WINCOMQUANGNINH",IF(ISNUMBER(SEARCH($V$8,T1540)),"WINCOMHAIPHONG",IF(ISNUMBER(SEARCH($V$9,T1540)),"WINCOMBACGIANG",IF(ISNUMBER(SEARCH($V$10,T1540)),"WINCOMBACNINH",IF(ISNUMBER(SEARCH($V$11,T1540)),"WINCOMPHUTHO",IF(ISNUMBER(SEARCH($V$12,T1540)),"WINCOMHATINH",IF(ISNUMBER(SEARCH($V$13,T1540)),"WINCOMTHAINGUYEN",IF(ISNUMBER(SEARCH($V$14,T1540)),"WINCOMKHANHHOA",IF(ISNUMBER(SEARCH($V$15,T1540)),"WINCOMHUNGYEN",IF(ISNUMBER(SEARCH($V$16,T1540)),"WINCOMNGHEAN",IF(ISNUMBER(SEARCH($V$17,T1540)),"WINCOMLAOCAI",IF(ISNUMBER(SEARCH($V$18,T1540)),"WINCOMVUNGTAU",IF(ISNUMBER(SEARCH($V$19,T1540)),"WINCOMBINHDUONG",IF(ISNUMBER(SEARCH($V$20,T1540)),"WINCOMKIENGIANG",IF(ISNUMBER(SEARCH($V$21,T1540)),"WINCOMHANAM",IF(ISNUMBER(SEARCH($V$22,T1540)),"WINCOMNAMDINH",IF(ISNUMBER(SEARCH($V$23,T1540)),"WINCOMLANGSON",IF(ISNUMBER(SEARCH($V$24,T1540)),"WINCOMTHANHHOA",IF(ISNUMBER(SEARCH($V$25,T1540)),"WINCOMYENBAI",IF(ISNUMBER(SEARCH($V$26,T1540)),"WINCOMTUYENQUANG",IF(ISNUMBER(SEARCH($V$27,T1540)),"WINCOMHUE",IF(ISNUMBER(SEARCH($V$28,T1540)),"WINCOMQUANGNAM",IF(ISNUMBER(SEARCH($V$29,T1540)),"WINCOMVINHPHUC",IF(ISNUMBER(SEARCH($V$30,T1540)),"WINCOMHAGIANG",IF(ISNUMBER(SEARCH($V$31,T1540)),"WINCOMNINHBINH",IF(ISNUMBER(SEARCH($V$32,T1540)),"WINCOMTRAVINH",IF(ISNUMBER(SEARCH($V$33,T1540)),"WINCOMCANTHO",IF(ISNUMBER(SEARCH($V$34,T1540)),"WINCOMBENTRE",IF(ISNUMBER(SEARCH($V$35,T1540)),"WINCOMCAMAU",IF(ISNUMBER(SEARCH($V$36,T1540)),"WINCOMANGIANG",IF(ISNUMBER(SEARCH($V$37,T1540)),"WINCOMNINHTHUAN",IF(ISNUMBER(SEARCH($V$38,T1540)),"WINCOMTHAIBINH",IF(ISNUMBER(SEARCH($V$39,T1540)),"WINCOMGIALAI",IF(ISNUMBER(SEARCH($V$40,T1540)),"WINCOMHOABINH",IF(ISNUMBER(SEARCH($V$41,T1540)),"WINCOMQUANGNGAI",IF(ISNUMBER(SEARCH($V$42,T1540)),"WINCOMBINHTHUAN",IF(ISNUMBER(SEARCH($V$43,T1540)),"WINCOMDAKLAK",IF(ISNUMBER(SEARCH($V$44,T1540)),"WINCOMSOCTRANG",IF(ISNUMBER(SEARCH($V$45,T1540)),"WINCOMSONLA",IF(ISNUMBER(SEARCH($V$46,T1540)),"WINCOMKONTUM",IF(ISNUMBER(SEARCH($V$47,T1540)),"WINCOMPHUYEN",IF(ISNUMBER(SEARCH($V$48,T1540)),"WINCOMQUANGTRI",IF(ISNUMBER(SEARCH($V$49,T1540)),"WINCOMBINHDINH",IF(ISNUMBER(SEARCH($V$50,T1540)),"WINCOMCAOBANG",IF(ISNUMBER(SEARCH($V$51,T1540)),"WINCOMQUANGBINH",IF(ISNUMBER(SEARCH($V$52,T1540)),"WINCOMLAMDONG",IF(ISNUMBER(SEARCH($V$53,T1540)),"WINCOMVINHLONG",IF(ISNUMBER(SEARCH($V$54,T1540)),"WINCOMDONGTHAP",IF(ISNUMBER(SEARCH($V$55,T1540)),"WINCOMTIENGIANG",IF(ISNUMBER(SEARCH($V$56,T1540)),"WINCOMQUANGNINH",0))))))))))))))))))))))))))))))))))))))))))))))))))))))</f>
        <v>WINCOMDANANG</v>
      </c>
    </row>
    <row r="1541" spans="1:25" x14ac:dyDescent="0.2">
      <c r="A1541" t="s">
        <v>0</v>
      </c>
      <c r="B1541" t="s">
        <v>2542</v>
      </c>
      <c r="C1541" t="s">
        <v>2</v>
      </c>
      <c r="D1541" t="s">
        <v>223</v>
      </c>
      <c r="E1541" t="s">
        <v>4</v>
      </c>
      <c r="F1541" s="5">
        <f t="shared" si="97"/>
        <v>2</v>
      </c>
      <c r="G1541" s="2">
        <v>188026</v>
      </c>
      <c r="H1541" s="2">
        <v>206828.6</v>
      </c>
      <c r="I1541" t="s">
        <v>5</v>
      </c>
      <c r="J1541" t="s">
        <v>224</v>
      </c>
      <c r="K1541" t="str">
        <f t="shared" si="98"/>
        <v xml:space="preserve"> Giò lụa 500g</v>
      </c>
      <c r="L1541" s="8" t="str">
        <f>VLOOKUP(K1541,'[1]Mã Misa'!$B$2:$D$74,2,0)</f>
        <v>Giò lụa 500g</v>
      </c>
      <c r="M1541" s="8" t="str">
        <f>VLOOKUP(L1541,'[1]Mã Misa'!$C$2:$D$74,2,0)</f>
        <v>GL500</v>
      </c>
      <c r="N1541" s="2">
        <v>94013</v>
      </c>
      <c r="O1541" t="s">
        <v>2543</v>
      </c>
      <c r="P1541" s="8" t="str">
        <f t="shared" si="99"/>
        <v>0005323</v>
      </c>
      <c r="Q1541" s="8" t="e">
        <f t="array" ref="Q1541">IF(VLOOKUP(P1541,$AA$1:$AC$32,1,0)&lt;&gt;0,(P1541&amp;"A"),0)</f>
        <v>#N/A</v>
      </c>
      <c r="R1541" s="12">
        <v>44517</v>
      </c>
      <c r="S1541" t="s">
        <v>2544</v>
      </c>
      <c r="T1541" s="8" t="str">
        <f t="shared" si="100"/>
        <v>VM+ THA 17</v>
      </c>
      <c r="U1541" t="s">
        <v>6685</v>
      </c>
      <c r="Y1541" t="str">
        <f t="array" ref="Y1541">IF(ISNUMBER(SEARCH($V$3,T1541)),"WINCOMHANOI",IF(ISNUMBER(SEARCH($V$4,T1541)),"WINCOMHOCHIMINH",IF(ISNUMBER(SEARCH($V$5,T1541)),"WINCOMDANANG",IF(ISNUMBER(SEARCH($V$6,T1541)),"WINCOMHAIDUONG",IF(ISNUMBER(SEARCH($V$7,T1541)),"WINCOMQUANGNINH",IF(ISNUMBER(SEARCH($V$8,T1541)),"WINCOMHAIPHONG",IF(ISNUMBER(SEARCH($V$9,T1541)),"WINCOMBACGIANG",IF(ISNUMBER(SEARCH($V$10,T1541)),"WINCOMBACNINH",IF(ISNUMBER(SEARCH($V$11,T1541)),"WINCOMPHUTHO",IF(ISNUMBER(SEARCH($V$12,T1541)),"WINCOMHATINH",IF(ISNUMBER(SEARCH($V$13,T1541)),"WINCOMTHAINGUYEN",IF(ISNUMBER(SEARCH($V$14,T1541)),"WINCOMKHANHHOA",IF(ISNUMBER(SEARCH($V$15,T1541)),"WINCOMHUNGYEN",IF(ISNUMBER(SEARCH($V$16,T1541)),"WINCOMNGHEAN",IF(ISNUMBER(SEARCH($V$17,T1541)),"WINCOMLAOCAI",IF(ISNUMBER(SEARCH($V$18,T1541)),"WINCOMVUNGTAU",IF(ISNUMBER(SEARCH($V$19,T1541)),"WINCOMBINHDUONG",IF(ISNUMBER(SEARCH($V$20,T1541)),"WINCOMKIENGIANG",IF(ISNUMBER(SEARCH($V$21,T1541)),"WINCOMHANAM",IF(ISNUMBER(SEARCH($V$22,T1541)),"WINCOMNAMDINH",IF(ISNUMBER(SEARCH($V$23,T1541)),"WINCOMLANGSON",IF(ISNUMBER(SEARCH($V$24,T1541)),"WINCOMTHANHHOA",IF(ISNUMBER(SEARCH($V$25,T1541)),"WINCOMYENBAI",IF(ISNUMBER(SEARCH($V$26,T1541)),"WINCOMTUYENQUANG",IF(ISNUMBER(SEARCH($V$27,T1541)),"WINCOMHUE",IF(ISNUMBER(SEARCH($V$28,T1541)),"WINCOMQUANGNAM",IF(ISNUMBER(SEARCH($V$29,T1541)),"WINCOMVINHPHUC",IF(ISNUMBER(SEARCH($V$30,T1541)),"WINCOMHAGIANG",IF(ISNUMBER(SEARCH($V$31,T1541)),"WINCOMNINHBINH",IF(ISNUMBER(SEARCH($V$32,T1541)),"WINCOMTRAVINH",IF(ISNUMBER(SEARCH($V$33,T1541)),"WINCOMCANTHO",IF(ISNUMBER(SEARCH($V$34,T1541)),"WINCOMBENTRE",IF(ISNUMBER(SEARCH($V$35,T1541)),"WINCOMCAMAU",IF(ISNUMBER(SEARCH($V$36,T1541)),"WINCOMANGIANG",IF(ISNUMBER(SEARCH($V$37,T1541)),"WINCOMNINHTHUAN",IF(ISNUMBER(SEARCH($V$38,T1541)),"WINCOMTHAIBINH",IF(ISNUMBER(SEARCH($V$39,T1541)),"WINCOMGIALAI",IF(ISNUMBER(SEARCH($V$40,T1541)),"WINCOMHOABINH",IF(ISNUMBER(SEARCH($V$41,T1541)),"WINCOMQUANGNGAI",IF(ISNUMBER(SEARCH($V$42,T1541)),"WINCOMBINHTHUAN",IF(ISNUMBER(SEARCH($V$43,T1541)),"WINCOMDAKLAK",IF(ISNUMBER(SEARCH($V$44,T1541)),"WINCOMSOCTRANG",IF(ISNUMBER(SEARCH($V$45,T1541)),"WINCOMSONLA",IF(ISNUMBER(SEARCH($V$46,T1541)),"WINCOMKONTUM",IF(ISNUMBER(SEARCH($V$47,T1541)),"WINCOMPHUYEN",IF(ISNUMBER(SEARCH($V$48,T1541)),"WINCOMQUANGTRI",IF(ISNUMBER(SEARCH($V$49,T1541)),"WINCOMBINHDINH",IF(ISNUMBER(SEARCH($V$50,T1541)),"WINCOMCAOBANG",IF(ISNUMBER(SEARCH($V$51,T1541)),"WINCOMQUANGBINH",IF(ISNUMBER(SEARCH($V$52,T1541)),"WINCOMLAMDONG",IF(ISNUMBER(SEARCH($V$53,T1541)),"WINCOMVINHLONG",IF(ISNUMBER(SEARCH($V$54,T1541)),"WINCOMDONGTHAP",IF(ISNUMBER(SEARCH($V$55,T1541)),"WINCOMTIENGIANG",IF(ISNUMBER(SEARCH($V$56,T1541)),"WINCOMQUANGNINH",0))))))))))))))))))))))))))))))))))))))))))))))))))))))</f>
        <v>WINCOMTHANHHOA</v>
      </c>
    </row>
    <row r="1542" spans="1:25" x14ac:dyDescent="0.2">
      <c r="A1542" t="s">
        <v>0</v>
      </c>
      <c r="B1542" t="s">
        <v>2542</v>
      </c>
      <c r="C1542" t="s">
        <v>31</v>
      </c>
      <c r="D1542" t="s">
        <v>10</v>
      </c>
      <c r="E1542" t="s">
        <v>4</v>
      </c>
      <c r="F1542" s="5">
        <f t="shared" si="97"/>
        <v>1</v>
      </c>
      <c r="G1542" s="2">
        <v>61050</v>
      </c>
      <c r="H1542" s="2">
        <v>67155</v>
      </c>
      <c r="I1542" t="s">
        <v>5</v>
      </c>
      <c r="J1542" t="s">
        <v>11</v>
      </c>
      <c r="K1542" t="str">
        <f t="shared" si="98"/>
        <v>_Giò sụn gà 250g</v>
      </c>
      <c r="L1542" s="8" t="str">
        <f>VLOOKUP(K1542,'[1]Mã Misa'!$B$2:$D$74,2,0)</f>
        <v>Giò sụn gà 250g</v>
      </c>
      <c r="M1542" s="8" t="str">
        <f>VLOOKUP(L1542,'[1]Mã Misa'!$C$2:$D$74,2,0)</f>
        <v>GSG250</v>
      </c>
      <c r="N1542" s="2">
        <v>61050</v>
      </c>
      <c r="O1542" t="s">
        <v>2543</v>
      </c>
      <c r="P1542" s="8" t="str">
        <f t="shared" si="99"/>
        <v>0005323</v>
      </c>
      <c r="Q1542" s="8" t="e">
        <f t="array" ref="Q1542">IF(VLOOKUP(P1542,$AA$1:$AC$32,1,0)&lt;&gt;0,(P1542&amp;"A"),0)</f>
        <v>#N/A</v>
      </c>
      <c r="R1542" s="12">
        <v>44517</v>
      </c>
      <c r="S1542" t="s">
        <v>2544</v>
      </c>
      <c r="T1542" s="8" t="str">
        <f t="shared" si="100"/>
        <v>VM+ THA 17</v>
      </c>
      <c r="U1542" t="s">
        <v>6685</v>
      </c>
      <c r="Y1542" t="str">
        <f t="array" ref="Y1542">IF(ISNUMBER(SEARCH($V$3,T1542)),"WINCOMHANOI",IF(ISNUMBER(SEARCH($V$4,T1542)),"WINCOMHOCHIMINH",IF(ISNUMBER(SEARCH($V$5,T1542)),"WINCOMDANANG",IF(ISNUMBER(SEARCH($V$6,T1542)),"WINCOMHAIDUONG",IF(ISNUMBER(SEARCH($V$7,T1542)),"WINCOMQUANGNINH",IF(ISNUMBER(SEARCH($V$8,T1542)),"WINCOMHAIPHONG",IF(ISNUMBER(SEARCH($V$9,T1542)),"WINCOMBACGIANG",IF(ISNUMBER(SEARCH($V$10,T1542)),"WINCOMBACNINH",IF(ISNUMBER(SEARCH($V$11,T1542)),"WINCOMPHUTHO",IF(ISNUMBER(SEARCH($V$12,T1542)),"WINCOMHATINH",IF(ISNUMBER(SEARCH($V$13,T1542)),"WINCOMTHAINGUYEN",IF(ISNUMBER(SEARCH($V$14,T1542)),"WINCOMKHANHHOA",IF(ISNUMBER(SEARCH($V$15,T1542)),"WINCOMHUNGYEN",IF(ISNUMBER(SEARCH($V$16,T1542)),"WINCOMNGHEAN",IF(ISNUMBER(SEARCH($V$17,T1542)),"WINCOMLAOCAI",IF(ISNUMBER(SEARCH($V$18,T1542)),"WINCOMVUNGTAU",IF(ISNUMBER(SEARCH($V$19,T1542)),"WINCOMBINHDUONG",IF(ISNUMBER(SEARCH($V$20,T1542)),"WINCOMKIENGIANG",IF(ISNUMBER(SEARCH($V$21,T1542)),"WINCOMHANAM",IF(ISNUMBER(SEARCH($V$22,T1542)),"WINCOMNAMDINH",IF(ISNUMBER(SEARCH($V$23,T1542)),"WINCOMLANGSON",IF(ISNUMBER(SEARCH($V$24,T1542)),"WINCOMTHANHHOA",IF(ISNUMBER(SEARCH($V$25,T1542)),"WINCOMYENBAI",IF(ISNUMBER(SEARCH($V$26,T1542)),"WINCOMTUYENQUANG",IF(ISNUMBER(SEARCH($V$27,T1542)),"WINCOMHUE",IF(ISNUMBER(SEARCH($V$28,T1542)),"WINCOMQUANGNAM",IF(ISNUMBER(SEARCH($V$29,T1542)),"WINCOMVINHPHUC",IF(ISNUMBER(SEARCH($V$30,T1542)),"WINCOMHAGIANG",IF(ISNUMBER(SEARCH($V$31,T1542)),"WINCOMNINHBINH",IF(ISNUMBER(SEARCH($V$32,T1542)),"WINCOMTRAVINH",IF(ISNUMBER(SEARCH($V$33,T1542)),"WINCOMCANTHO",IF(ISNUMBER(SEARCH($V$34,T1542)),"WINCOMBENTRE",IF(ISNUMBER(SEARCH($V$35,T1542)),"WINCOMCAMAU",IF(ISNUMBER(SEARCH($V$36,T1542)),"WINCOMANGIANG",IF(ISNUMBER(SEARCH($V$37,T1542)),"WINCOMNINHTHUAN",IF(ISNUMBER(SEARCH($V$38,T1542)),"WINCOMTHAIBINH",IF(ISNUMBER(SEARCH($V$39,T1542)),"WINCOMGIALAI",IF(ISNUMBER(SEARCH($V$40,T1542)),"WINCOMHOABINH",IF(ISNUMBER(SEARCH($V$41,T1542)),"WINCOMQUANGNGAI",IF(ISNUMBER(SEARCH($V$42,T1542)),"WINCOMBINHTHUAN",IF(ISNUMBER(SEARCH($V$43,T1542)),"WINCOMDAKLAK",IF(ISNUMBER(SEARCH($V$44,T1542)),"WINCOMSOCTRANG",IF(ISNUMBER(SEARCH($V$45,T1542)),"WINCOMSONLA",IF(ISNUMBER(SEARCH($V$46,T1542)),"WINCOMKONTUM",IF(ISNUMBER(SEARCH($V$47,T1542)),"WINCOMPHUYEN",IF(ISNUMBER(SEARCH($V$48,T1542)),"WINCOMQUANGTRI",IF(ISNUMBER(SEARCH($V$49,T1542)),"WINCOMBINHDINH",IF(ISNUMBER(SEARCH($V$50,T1542)),"WINCOMCAOBANG",IF(ISNUMBER(SEARCH($V$51,T1542)),"WINCOMQUANGBINH",IF(ISNUMBER(SEARCH($V$52,T1542)),"WINCOMLAMDONG",IF(ISNUMBER(SEARCH($V$53,T1542)),"WINCOMVINHLONG",IF(ISNUMBER(SEARCH($V$54,T1542)),"WINCOMDONGTHAP",IF(ISNUMBER(SEARCH($V$55,T1542)),"WINCOMTIENGIANG",IF(ISNUMBER(SEARCH($V$56,T1542)),"WINCOMQUANGNINH",0))))))))))))))))))))))))))))))))))))))))))))))))))))))</f>
        <v>WINCOMTHANHHOA</v>
      </c>
    </row>
    <row r="1543" spans="1:25" x14ac:dyDescent="0.2">
      <c r="A1543" t="s">
        <v>0</v>
      </c>
      <c r="B1543" t="s">
        <v>2542</v>
      </c>
      <c r="C1543" t="s">
        <v>34</v>
      </c>
      <c r="D1543" t="s">
        <v>121</v>
      </c>
      <c r="E1543" t="s">
        <v>4</v>
      </c>
      <c r="F1543" s="5">
        <f t="shared" si="97"/>
        <v>4</v>
      </c>
      <c r="G1543" s="2">
        <v>407956</v>
      </c>
      <c r="H1543" s="2">
        <v>448751.60000000003</v>
      </c>
      <c r="I1543" t="s">
        <v>5</v>
      </c>
      <c r="J1543" t="s">
        <v>122</v>
      </c>
      <c r="K1543" t="str">
        <f t="shared" si="98"/>
        <v>Giò tai nấm hương 500g</v>
      </c>
      <c r="L1543" s="8" t="str">
        <f>VLOOKUP(K1543,'[1]Mã Misa'!$B$2:$D$74,2,0)</f>
        <v>Giò tai nấm hương 500g</v>
      </c>
      <c r="M1543" s="8" t="str">
        <f>VLOOKUP(L1543,'[1]Mã Misa'!$C$2:$D$74,2,0)</f>
        <v>GTNH500</v>
      </c>
      <c r="N1543" s="2">
        <v>101989</v>
      </c>
      <c r="O1543" t="s">
        <v>2543</v>
      </c>
      <c r="P1543" s="8" t="str">
        <f t="shared" si="99"/>
        <v>0005323</v>
      </c>
      <c r="Q1543" s="8" t="e">
        <f t="array" ref="Q1543">IF(VLOOKUP(P1543,$AA$1:$AC$32,1,0)&lt;&gt;0,(P1543&amp;"A"),0)</f>
        <v>#N/A</v>
      </c>
      <c r="R1543" s="12">
        <v>44517</v>
      </c>
      <c r="S1543" t="s">
        <v>2544</v>
      </c>
      <c r="T1543" s="8" t="str">
        <f t="shared" si="100"/>
        <v>VM+ THA 17</v>
      </c>
      <c r="U1543" t="s">
        <v>6685</v>
      </c>
      <c r="Y1543" t="str">
        <f t="array" ref="Y1543">IF(ISNUMBER(SEARCH($V$3,T1543)),"WINCOMHANOI",IF(ISNUMBER(SEARCH($V$4,T1543)),"WINCOMHOCHIMINH",IF(ISNUMBER(SEARCH($V$5,T1543)),"WINCOMDANANG",IF(ISNUMBER(SEARCH($V$6,T1543)),"WINCOMHAIDUONG",IF(ISNUMBER(SEARCH($V$7,T1543)),"WINCOMQUANGNINH",IF(ISNUMBER(SEARCH($V$8,T1543)),"WINCOMHAIPHONG",IF(ISNUMBER(SEARCH($V$9,T1543)),"WINCOMBACGIANG",IF(ISNUMBER(SEARCH($V$10,T1543)),"WINCOMBACNINH",IF(ISNUMBER(SEARCH($V$11,T1543)),"WINCOMPHUTHO",IF(ISNUMBER(SEARCH($V$12,T1543)),"WINCOMHATINH",IF(ISNUMBER(SEARCH($V$13,T1543)),"WINCOMTHAINGUYEN",IF(ISNUMBER(SEARCH($V$14,T1543)),"WINCOMKHANHHOA",IF(ISNUMBER(SEARCH($V$15,T1543)),"WINCOMHUNGYEN",IF(ISNUMBER(SEARCH($V$16,T1543)),"WINCOMNGHEAN",IF(ISNUMBER(SEARCH($V$17,T1543)),"WINCOMLAOCAI",IF(ISNUMBER(SEARCH($V$18,T1543)),"WINCOMVUNGTAU",IF(ISNUMBER(SEARCH($V$19,T1543)),"WINCOMBINHDUONG",IF(ISNUMBER(SEARCH($V$20,T1543)),"WINCOMKIENGIANG",IF(ISNUMBER(SEARCH($V$21,T1543)),"WINCOMHANAM",IF(ISNUMBER(SEARCH($V$22,T1543)),"WINCOMNAMDINH",IF(ISNUMBER(SEARCH($V$23,T1543)),"WINCOMLANGSON",IF(ISNUMBER(SEARCH($V$24,T1543)),"WINCOMTHANHHOA",IF(ISNUMBER(SEARCH($V$25,T1543)),"WINCOMYENBAI",IF(ISNUMBER(SEARCH($V$26,T1543)),"WINCOMTUYENQUANG",IF(ISNUMBER(SEARCH($V$27,T1543)),"WINCOMHUE",IF(ISNUMBER(SEARCH($V$28,T1543)),"WINCOMQUANGNAM",IF(ISNUMBER(SEARCH($V$29,T1543)),"WINCOMVINHPHUC",IF(ISNUMBER(SEARCH($V$30,T1543)),"WINCOMHAGIANG",IF(ISNUMBER(SEARCH($V$31,T1543)),"WINCOMNINHBINH",IF(ISNUMBER(SEARCH($V$32,T1543)),"WINCOMTRAVINH",IF(ISNUMBER(SEARCH($V$33,T1543)),"WINCOMCANTHO",IF(ISNUMBER(SEARCH($V$34,T1543)),"WINCOMBENTRE",IF(ISNUMBER(SEARCH($V$35,T1543)),"WINCOMCAMAU",IF(ISNUMBER(SEARCH($V$36,T1543)),"WINCOMANGIANG",IF(ISNUMBER(SEARCH($V$37,T1543)),"WINCOMNINHTHUAN",IF(ISNUMBER(SEARCH($V$38,T1543)),"WINCOMTHAIBINH",IF(ISNUMBER(SEARCH($V$39,T1543)),"WINCOMGIALAI",IF(ISNUMBER(SEARCH($V$40,T1543)),"WINCOMHOABINH",IF(ISNUMBER(SEARCH($V$41,T1543)),"WINCOMQUANGNGAI",IF(ISNUMBER(SEARCH($V$42,T1543)),"WINCOMBINHTHUAN",IF(ISNUMBER(SEARCH($V$43,T1543)),"WINCOMDAKLAK",IF(ISNUMBER(SEARCH($V$44,T1543)),"WINCOMSOCTRANG",IF(ISNUMBER(SEARCH($V$45,T1543)),"WINCOMSONLA",IF(ISNUMBER(SEARCH($V$46,T1543)),"WINCOMKONTUM",IF(ISNUMBER(SEARCH($V$47,T1543)),"WINCOMPHUYEN",IF(ISNUMBER(SEARCH($V$48,T1543)),"WINCOMQUANGTRI",IF(ISNUMBER(SEARCH($V$49,T1543)),"WINCOMBINHDINH",IF(ISNUMBER(SEARCH($V$50,T1543)),"WINCOMCAOBANG",IF(ISNUMBER(SEARCH($V$51,T1543)),"WINCOMQUANGBINH",IF(ISNUMBER(SEARCH($V$52,T1543)),"WINCOMLAMDONG",IF(ISNUMBER(SEARCH($V$53,T1543)),"WINCOMVINHLONG",IF(ISNUMBER(SEARCH($V$54,T1543)),"WINCOMDONGTHAP",IF(ISNUMBER(SEARCH($V$55,T1543)),"WINCOMTIENGIANG",IF(ISNUMBER(SEARCH($V$56,T1543)),"WINCOMQUANGNINH",0))))))))))))))))))))))))))))))))))))))))))))))))))))))</f>
        <v>WINCOMTHANHHOA</v>
      </c>
    </row>
    <row r="1544" spans="1:25" x14ac:dyDescent="0.2">
      <c r="A1544" t="s">
        <v>0</v>
      </c>
      <c r="B1544" t="s">
        <v>2545</v>
      </c>
      <c r="C1544" t="s">
        <v>2</v>
      </c>
      <c r="D1544" t="s">
        <v>121</v>
      </c>
      <c r="E1544" t="s">
        <v>4</v>
      </c>
      <c r="F1544" s="5">
        <f t="shared" si="97"/>
        <v>1</v>
      </c>
      <c r="G1544" s="2">
        <v>101989</v>
      </c>
      <c r="H1544" s="2">
        <v>112187.90000000001</v>
      </c>
      <c r="I1544" t="s">
        <v>5</v>
      </c>
      <c r="J1544" t="s">
        <v>122</v>
      </c>
      <c r="K1544" t="str">
        <f t="shared" si="98"/>
        <v>Giò tai nấm hương 500g</v>
      </c>
      <c r="L1544" s="8" t="str">
        <f>VLOOKUP(K1544,'[1]Mã Misa'!$B$2:$D$74,2,0)</f>
        <v>Giò tai nấm hương 500g</v>
      </c>
      <c r="M1544" s="8" t="str">
        <f>VLOOKUP(L1544,'[1]Mã Misa'!$C$2:$D$74,2,0)</f>
        <v>GTNH500</v>
      </c>
      <c r="N1544" s="2">
        <v>101989</v>
      </c>
      <c r="O1544" t="s">
        <v>2546</v>
      </c>
      <c r="P1544" s="8" t="str">
        <f t="shared" si="99"/>
        <v>0011288</v>
      </c>
      <c r="Q1544" s="8" t="e">
        <f t="array" ref="Q1544">IF(VLOOKUP(P1544,$AA$1:$AC$32,1,0)&lt;&gt;0,(P1544&amp;"A"),0)</f>
        <v>#N/A</v>
      </c>
      <c r="R1544" s="12">
        <v>44517</v>
      </c>
      <c r="S1544" t="s">
        <v>2547</v>
      </c>
      <c r="T1544" s="8" t="str">
        <f t="shared" si="100"/>
        <v>VM+ QNH Kh</v>
      </c>
      <c r="U1544" t="s">
        <v>6686</v>
      </c>
      <c r="Y1544" t="str">
        <f t="array" ref="Y1544">IF(ISNUMBER(SEARCH($V$3,T1544)),"WINCOMHANOI",IF(ISNUMBER(SEARCH($V$4,T1544)),"WINCOMHOCHIMINH",IF(ISNUMBER(SEARCH($V$5,T1544)),"WINCOMDANANG",IF(ISNUMBER(SEARCH($V$6,T1544)),"WINCOMHAIDUONG",IF(ISNUMBER(SEARCH($V$7,T1544)),"WINCOMQUANGNINH",IF(ISNUMBER(SEARCH($V$8,T1544)),"WINCOMHAIPHONG",IF(ISNUMBER(SEARCH($V$9,T1544)),"WINCOMBACGIANG",IF(ISNUMBER(SEARCH($V$10,T1544)),"WINCOMBACNINH",IF(ISNUMBER(SEARCH($V$11,T1544)),"WINCOMPHUTHO",IF(ISNUMBER(SEARCH($V$12,T1544)),"WINCOMHATINH",IF(ISNUMBER(SEARCH($V$13,T1544)),"WINCOMTHAINGUYEN",IF(ISNUMBER(SEARCH($V$14,T1544)),"WINCOMKHANHHOA",IF(ISNUMBER(SEARCH($V$15,T1544)),"WINCOMHUNGYEN",IF(ISNUMBER(SEARCH($V$16,T1544)),"WINCOMNGHEAN",IF(ISNUMBER(SEARCH($V$17,T1544)),"WINCOMLAOCAI",IF(ISNUMBER(SEARCH($V$18,T1544)),"WINCOMVUNGTAU",IF(ISNUMBER(SEARCH($V$19,T1544)),"WINCOMBINHDUONG",IF(ISNUMBER(SEARCH($V$20,T1544)),"WINCOMKIENGIANG",IF(ISNUMBER(SEARCH($V$21,T1544)),"WINCOMHANAM",IF(ISNUMBER(SEARCH($V$22,T1544)),"WINCOMNAMDINH",IF(ISNUMBER(SEARCH($V$23,T1544)),"WINCOMLANGSON",IF(ISNUMBER(SEARCH($V$24,T1544)),"WINCOMTHANHHOA",IF(ISNUMBER(SEARCH($V$25,T1544)),"WINCOMYENBAI",IF(ISNUMBER(SEARCH($V$26,T1544)),"WINCOMTUYENQUANG",IF(ISNUMBER(SEARCH($V$27,T1544)),"WINCOMHUE",IF(ISNUMBER(SEARCH($V$28,T1544)),"WINCOMQUANGNAM",IF(ISNUMBER(SEARCH($V$29,T1544)),"WINCOMVINHPHUC",IF(ISNUMBER(SEARCH($V$30,T1544)),"WINCOMHAGIANG",IF(ISNUMBER(SEARCH($V$31,T1544)),"WINCOMNINHBINH",IF(ISNUMBER(SEARCH($V$32,T1544)),"WINCOMTRAVINH",IF(ISNUMBER(SEARCH($V$33,T1544)),"WINCOMCANTHO",IF(ISNUMBER(SEARCH($V$34,T1544)),"WINCOMBENTRE",IF(ISNUMBER(SEARCH($V$35,T1544)),"WINCOMCAMAU",IF(ISNUMBER(SEARCH($V$36,T1544)),"WINCOMANGIANG",IF(ISNUMBER(SEARCH($V$37,T1544)),"WINCOMNINHTHUAN",IF(ISNUMBER(SEARCH($V$38,T1544)),"WINCOMTHAIBINH",IF(ISNUMBER(SEARCH($V$39,T1544)),"WINCOMGIALAI",IF(ISNUMBER(SEARCH($V$40,T1544)),"WINCOMHOABINH",IF(ISNUMBER(SEARCH($V$41,T1544)),"WINCOMQUANGNGAI",IF(ISNUMBER(SEARCH($V$42,T1544)),"WINCOMBINHTHUAN",IF(ISNUMBER(SEARCH($V$43,T1544)),"WINCOMDAKLAK",IF(ISNUMBER(SEARCH($V$44,T1544)),"WINCOMSOCTRANG",IF(ISNUMBER(SEARCH($V$45,T1544)),"WINCOMSONLA",IF(ISNUMBER(SEARCH($V$46,T1544)),"WINCOMKONTUM",IF(ISNUMBER(SEARCH($V$47,T1544)),"WINCOMPHUYEN",IF(ISNUMBER(SEARCH($V$48,T1544)),"WINCOMQUANGTRI",IF(ISNUMBER(SEARCH($V$49,T1544)),"WINCOMBINHDINH",IF(ISNUMBER(SEARCH($V$50,T1544)),"WINCOMCAOBANG",IF(ISNUMBER(SEARCH($V$51,T1544)),"WINCOMQUANGBINH",IF(ISNUMBER(SEARCH($V$52,T1544)),"WINCOMLAMDONG",IF(ISNUMBER(SEARCH($V$53,T1544)),"WINCOMVINHLONG",IF(ISNUMBER(SEARCH($V$54,T1544)),"WINCOMDONGTHAP",IF(ISNUMBER(SEARCH($V$55,T1544)),"WINCOMTIENGIANG",IF(ISNUMBER(SEARCH($V$56,T1544)),"WINCOMQUANGNINH",0))))))))))))))))))))))))))))))))))))))))))))))))))))))</f>
        <v>WINCOMQUANGNINH</v>
      </c>
    </row>
    <row r="1545" spans="1:25" x14ac:dyDescent="0.2">
      <c r="A1545" t="s">
        <v>0</v>
      </c>
      <c r="B1545" t="s">
        <v>2548</v>
      </c>
      <c r="C1545" t="s">
        <v>2</v>
      </c>
      <c r="D1545" t="s">
        <v>3</v>
      </c>
      <c r="E1545" t="s">
        <v>4</v>
      </c>
      <c r="F1545" s="5">
        <f t="shared" si="97"/>
        <v>2</v>
      </c>
      <c r="G1545" s="2">
        <v>177692</v>
      </c>
      <c r="H1545" s="2">
        <v>195461.2</v>
      </c>
      <c r="I1545" t="s">
        <v>5</v>
      </c>
      <c r="J1545" t="s">
        <v>6</v>
      </c>
      <c r="K1545" t="str">
        <f t="shared" si="98"/>
        <v>Gà muối gói 500g</v>
      </c>
      <c r="L1545" s="8" t="str">
        <f>VLOOKUP(K1545,'[1]Mã Misa'!$B$2:$D$74,2,0)</f>
        <v>Gà muối 500g</v>
      </c>
      <c r="M1545" s="8" t="str">
        <f>VLOOKUP(L1545,'[1]Mã Misa'!$C$2:$D$74,2,0)</f>
        <v>GM500</v>
      </c>
      <c r="N1545" s="2">
        <v>88846</v>
      </c>
      <c r="O1545" t="s">
        <v>2549</v>
      </c>
      <c r="P1545" s="8" t="str">
        <f t="shared" si="99"/>
        <v>0003210</v>
      </c>
      <c r="Q1545" s="8" t="e">
        <f t="array" ref="Q1545">IF(VLOOKUP(P1545,$AA$1:$AC$32,1,0)&lt;&gt;0,(P1545&amp;"A"),0)</f>
        <v>#N/A</v>
      </c>
      <c r="R1545" s="12">
        <v>44517</v>
      </c>
      <c r="S1545" t="s">
        <v>2550</v>
      </c>
      <c r="T1545" s="8" t="str">
        <f t="shared" si="100"/>
        <v>VM+ VTU 19</v>
      </c>
      <c r="U1545" t="s">
        <v>6687</v>
      </c>
      <c r="Y1545" t="str">
        <f t="array" ref="Y1545">IF(ISNUMBER(SEARCH($V$3,T1545)),"WINCOMHANOI",IF(ISNUMBER(SEARCH($V$4,T1545)),"WINCOMHOCHIMINH",IF(ISNUMBER(SEARCH($V$5,T1545)),"WINCOMDANANG",IF(ISNUMBER(SEARCH($V$6,T1545)),"WINCOMHAIDUONG",IF(ISNUMBER(SEARCH($V$7,T1545)),"WINCOMQUANGNINH",IF(ISNUMBER(SEARCH($V$8,T1545)),"WINCOMHAIPHONG",IF(ISNUMBER(SEARCH($V$9,T1545)),"WINCOMBACGIANG",IF(ISNUMBER(SEARCH($V$10,T1545)),"WINCOMBACNINH",IF(ISNUMBER(SEARCH($V$11,T1545)),"WINCOMPHUTHO",IF(ISNUMBER(SEARCH($V$12,T1545)),"WINCOMHATINH",IF(ISNUMBER(SEARCH($V$13,T1545)),"WINCOMTHAINGUYEN",IF(ISNUMBER(SEARCH($V$14,T1545)),"WINCOMKHANHHOA",IF(ISNUMBER(SEARCH($V$15,T1545)),"WINCOMHUNGYEN",IF(ISNUMBER(SEARCH($V$16,T1545)),"WINCOMNGHEAN",IF(ISNUMBER(SEARCH($V$17,T1545)),"WINCOMLAOCAI",IF(ISNUMBER(SEARCH($V$18,T1545)),"WINCOMVUNGTAU",IF(ISNUMBER(SEARCH($V$19,T1545)),"WINCOMBINHDUONG",IF(ISNUMBER(SEARCH($V$20,T1545)),"WINCOMKIENGIANG",IF(ISNUMBER(SEARCH($V$21,T1545)),"WINCOMHANAM",IF(ISNUMBER(SEARCH($V$22,T1545)),"WINCOMNAMDINH",IF(ISNUMBER(SEARCH($V$23,T1545)),"WINCOMLANGSON",IF(ISNUMBER(SEARCH($V$24,T1545)),"WINCOMTHANHHOA",IF(ISNUMBER(SEARCH($V$25,T1545)),"WINCOMYENBAI",IF(ISNUMBER(SEARCH($V$26,T1545)),"WINCOMTUYENQUANG",IF(ISNUMBER(SEARCH($V$27,T1545)),"WINCOMHUE",IF(ISNUMBER(SEARCH($V$28,T1545)),"WINCOMQUANGNAM",IF(ISNUMBER(SEARCH($V$29,T1545)),"WINCOMVINHPHUC",IF(ISNUMBER(SEARCH($V$30,T1545)),"WINCOMHAGIANG",IF(ISNUMBER(SEARCH($V$31,T1545)),"WINCOMNINHBINH",IF(ISNUMBER(SEARCH($V$32,T1545)),"WINCOMTRAVINH",IF(ISNUMBER(SEARCH($V$33,T1545)),"WINCOMCANTHO",IF(ISNUMBER(SEARCH($V$34,T1545)),"WINCOMBENTRE",IF(ISNUMBER(SEARCH($V$35,T1545)),"WINCOMCAMAU",IF(ISNUMBER(SEARCH($V$36,T1545)),"WINCOMANGIANG",IF(ISNUMBER(SEARCH($V$37,T1545)),"WINCOMNINHTHUAN",IF(ISNUMBER(SEARCH($V$38,T1545)),"WINCOMTHAIBINH",IF(ISNUMBER(SEARCH($V$39,T1545)),"WINCOMGIALAI",IF(ISNUMBER(SEARCH($V$40,T1545)),"WINCOMHOABINH",IF(ISNUMBER(SEARCH($V$41,T1545)),"WINCOMQUANGNGAI",IF(ISNUMBER(SEARCH($V$42,T1545)),"WINCOMBINHTHUAN",IF(ISNUMBER(SEARCH($V$43,T1545)),"WINCOMDAKLAK",IF(ISNUMBER(SEARCH($V$44,T1545)),"WINCOMSOCTRANG",IF(ISNUMBER(SEARCH($V$45,T1545)),"WINCOMSONLA",IF(ISNUMBER(SEARCH($V$46,T1545)),"WINCOMKONTUM",IF(ISNUMBER(SEARCH($V$47,T1545)),"WINCOMPHUYEN",IF(ISNUMBER(SEARCH($V$48,T1545)),"WINCOMQUANGTRI",IF(ISNUMBER(SEARCH($V$49,T1545)),"WINCOMBINHDINH",IF(ISNUMBER(SEARCH($V$50,T1545)),"WINCOMCAOBANG",IF(ISNUMBER(SEARCH($V$51,T1545)),"WINCOMQUANGBINH",IF(ISNUMBER(SEARCH($V$52,T1545)),"WINCOMLAMDONG",IF(ISNUMBER(SEARCH($V$53,T1545)),"WINCOMVINHLONG",IF(ISNUMBER(SEARCH($V$54,T1545)),"WINCOMDONGTHAP",IF(ISNUMBER(SEARCH($V$55,T1545)),"WINCOMTIENGIANG",IF(ISNUMBER(SEARCH($V$56,T1545)),"WINCOMQUANGNINH",0))))))))))))))))))))))))))))))))))))))))))))))))))))))</f>
        <v>WINCOMVUNGTAU</v>
      </c>
    </row>
    <row r="1546" spans="1:25" x14ac:dyDescent="0.2">
      <c r="A1546" t="s">
        <v>0</v>
      </c>
      <c r="B1546" t="s">
        <v>2551</v>
      </c>
      <c r="C1546" t="s">
        <v>2</v>
      </c>
      <c r="D1546" t="s">
        <v>32</v>
      </c>
      <c r="E1546" t="s">
        <v>4</v>
      </c>
      <c r="F1546" s="5">
        <f t="shared" si="97"/>
        <v>3</v>
      </c>
      <c r="G1546" s="2">
        <v>178200</v>
      </c>
      <c r="H1546" s="2">
        <v>196020.00000000003</v>
      </c>
      <c r="I1546" t="s">
        <v>5</v>
      </c>
      <c r="J1546" t="s">
        <v>33</v>
      </c>
      <c r="K1546" t="str">
        <f t="shared" si="98"/>
        <v>_Giò lụa 250g</v>
      </c>
      <c r="L1546" s="8" t="str">
        <f>VLOOKUP(K1546,'[1]Mã Misa'!$B$2:$D$74,2,0)</f>
        <v>Giò lụa 250g</v>
      </c>
      <c r="M1546" s="8" t="str">
        <f>VLOOKUP(L1546,'[1]Mã Misa'!$C$2:$D$74,2,0)</f>
        <v>GL250</v>
      </c>
      <c r="N1546" s="2">
        <v>59400</v>
      </c>
      <c r="O1546" t="s">
        <v>2552</v>
      </c>
      <c r="P1546" s="8" t="str">
        <f t="shared" si="99"/>
        <v>0142955</v>
      </c>
      <c r="Q1546" s="8" t="e">
        <f t="array" ref="Q1546">IF(VLOOKUP(P1546,$AA$1:$AC$32,1,0)&lt;&gt;0,(P1546&amp;"A"),0)</f>
        <v>#N/A</v>
      </c>
      <c r="R1546" s="12">
        <v>44517</v>
      </c>
      <c r="S1546" t="s">
        <v>2553</v>
      </c>
      <c r="T1546" s="8" t="str">
        <f t="shared" si="100"/>
        <v>VM+ HNI 4B</v>
      </c>
      <c r="U1546" t="s">
        <v>6688</v>
      </c>
      <c r="Y1546" t="str">
        <f t="array" ref="Y1546">IF(ISNUMBER(SEARCH($V$3,T1546)),"WINCOMHANOI",IF(ISNUMBER(SEARCH($V$4,T1546)),"WINCOMHOCHIMINH",IF(ISNUMBER(SEARCH($V$5,T1546)),"WINCOMDANANG",IF(ISNUMBER(SEARCH($V$6,T1546)),"WINCOMHAIDUONG",IF(ISNUMBER(SEARCH($V$7,T1546)),"WINCOMQUANGNINH",IF(ISNUMBER(SEARCH($V$8,T1546)),"WINCOMHAIPHONG",IF(ISNUMBER(SEARCH($V$9,T1546)),"WINCOMBACGIANG",IF(ISNUMBER(SEARCH($V$10,T1546)),"WINCOMBACNINH",IF(ISNUMBER(SEARCH($V$11,T1546)),"WINCOMPHUTHO",IF(ISNUMBER(SEARCH($V$12,T1546)),"WINCOMHATINH",IF(ISNUMBER(SEARCH($V$13,T1546)),"WINCOMTHAINGUYEN",IF(ISNUMBER(SEARCH($V$14,T1546)),"WINCOMKHANHHOA",IF(ISNUMBER(SEARCH($V$15,T1546)),"WINCOMHUNGYEN",IF(ISNUMBER(SEARCH($V$16,T1546)),"WINCOMNGHEAN",IF(ISNUMBER(SEARCH($V$17,T1546)),"WINCOMLAOCAI",IF(ISNUMBER(SEARCH($V$18,T1546)),"WINCOMVUNGTAU",IF(ISNUMBER(SEARCH($V$19,T1546)),"WINCOMBINHDUONG",IF(ISNUMBER(SEARCH($V$20,T1546)),"WINCOMKIENGIANG",IF(ISNUMBER(SEARCH($V$21,T1546)),"WINCOMHANAM",IF(ISNUMBER(SEARCH($V$22,T1546)),"WINCOMNAMDINH",IF(ISNUMBER(SEARCH($V$23,T1546)),"WINCOMLANGSON",IF(ISNUMBER(SEARCH($V$24,T1546)),"WINCOMTHANHHOA",IF(ISNUMBER(SEARCH($V$25,T1546)),"WINCOMYENBAI",IF(ISNUMBER(SEARCH($V$26,T1546)),"WINCOMTUYENQUANG",IF(ISNUMBER(SEARCH($V$27,T1546)),"WINCOMHUE",IF(ISNUMBER(SEARCH($V$28,T1546)),"WINCOMQUANGNAM",IF(ISNUMBER(SEARCH($V$29,T1546)),"WINCOMVINHPHUC",IF(ISNUMBER(SEARCH($V$30,T1546)),"WINCOMHAGIANG",IF(ISNUMBER(SEARCH($V$31,T1546)),"WINCOMNINHBINH",IF(ISNUMBER(SEARCH($V$32,T1546)),"WINCOMTRAVINH",IF(ISNUMBER(SEARCH($V$33,T1546)),"WINCOMCANTHO",IF(ISNUMBER(SEARCH($V$34,T1546)),"WINCOMBENTRE",IF(ISNUMBER(SEARCH($V$35,T1546)),"WINCOMCAMAU",IF(ISNUMBER(SEARCH($V$36,T1546)),"WINCOMANGIANG",IF(ISNUMBER(SEARCH($V$37,T1546)),"WINCOMNINHTHUAN",IF(ISNUMBER(SEARCH($V$38,T1546)),"WINCOMTHAIBINH",IF(ISNUMBER(SEARCH($V$39,T1546)),"WINCOMGIALAI",IF(ISNUMBER(SEARCH($V$40,T1546)),"WINCOMHOABINH",IF(ISNUMBER(SEARCH($V$41,T1546)),"WINCOMQUANGNGAI",IF(ISNUMBER(SEARCH($V$42,T1546)),"WINCOMBINHTHUAN",IF(ISNUMBER(SEARCH($V$43,T1546)),"WINCOMDAKLAK",IF(ISNUMBER(SEARCH($V$44,T1546)),"WINCOMSOCTRANG",IF(ISNUMBER(SEARCH($V$45,T1546)),"WINCOMSONLA",IF(ISNUMBER(SEARCH($V$46,T1546)),"WINCOMKONTUM",IF(ISNUMBER(SEARCH($V$47,T1546)),"WINCOMPHUYEN",IF(ISNUMBER(SEARCH($V$48,T1546)),"WINCOMQUANGTRI",IF(ISNUMBER(SEARCH($V$49,T1546)),"WINCOMBINHDINH",IF(ISNUMBER(SEARCH($V$50,T1546)),"WINCOMCAOBANG",IF(ISNUMBER(SEARCH($V$51,T1546)),"WINCOMQUANGBINH",IF(ISNUMBER(SEARCH($V$52,T1546)),"WINCOMLAMDONG",IF(ISNUMBER(SEARCH($V$53,T1546)),"WINCOMVINHLONG",IF(ISNUMBER(SEARCH($V$54,T1546)),"WINCOMDONGTHAP",IF(ISNUMBER(SEARCH($V$55,T1546)),"WINCOMTIENGIANG",IF(ISNUMBER(SEARCH($V$56,T1546)),"WINCOMQUANGNINH",0))))))))))))))))))))))))))))))))))))))))))))))))))))))</f>
        <v>WINCOMHANOI</v>
      </c>
    </row>
    <row r="1547" spans="1:25" x14ac:dyDescent="0.2">
      <c r="A1547" t="s">
        <v>0</v>
      </c>
      <c r="B1547" t="s">
        <v>2554</v>
      </c>
      <c r="C1547" t="s">
        <v>2</v>
      </c>
      <c r="D1547" t="s">
        <v>62</v>
      </c>
      <c r="E1547" t="s">
        <v>4</v>
      </c>
      <c r="F1547" s="5">
        <f t="shared" si="97"/>
        <v>1</v>
      </c>
      <c r="G1547" s="2">
        <v>105400</v>
      </c>
      <c r="H1547" s="2">
        <v>115940.00000000001</v>
      </c>
      <c r="I1547" t="s">
        <v>5</v>
      </c>
      <c r="J1547" t="s">
        <v>63</v>
      </c>
      <c r="K1547" t="str">
        <f t="shared" si="98"/>
        <v>_Đùi gà sốt cay 500g</v>
      </c>
      <c r="L1547" s="8" t="str">
        <f>VLOOKUP(K1547,'[1]Mã Misa'!$B$2:$D$74,2,0)</f>
        <v>Đùi gà sốt cay 500g</v>
      </c>
      <c r="M1547" s="8" t="str">
        <f>VLOOKUP(L1547,'[1]Mã Misa'!$C$2:$D$74,2,0)</f>
        <v>DGSC500</v>
      </c>
      <c r="N1547" s="2">
        <v>105400</v>
      </c>
      <c r="O1547" t="s">
        <v>2555</v>
      </c>
      <c r="P1547" s="8" t="str">
        <f t="shared" si="99"/>
        <v>0002081</v>
      </c>
      <c r="Q1547" s="8" t="e">
        <f t="array" ref="Q1547">IF(VLOOKUP(P1547,$AA$1:$AC$32,1,0)&lt;&gt;0,(P1547&amp;"A"),0)</f>
        <v>#N/A</v>
      </c>
      <c r="R1547" s="12">
        <v>44522</v>
      </c>
      <c r="S1547" t="s">
        <v>2556</v>
      </c>
      <c r="T1547" s="8" t="str">
        <f t="shared" si="100"/>
        <v>VM VC+ HTH</v>
      </c>
      <c r="U1547" t="s">
        <v>6689</v>
      </c>
      <c r="Y1547" t="str">
        <f t="array" ref="Y1547">IF(ISNUMBER(SEARCH($V$3,T1547)),"WINCOMHANOI",IF(ISNUMBER(SEARCH($V$4,T1547)),"WINCOMHOCHIMINH",IF(ISNUMBER(SEARCH($V$5,T1547)),"WINCOMDANANG",IF(ISNUMBER(SEARCH($V$6,T1547)),"WINCOMHAIDUONG",IF(ISNUMBER(SEARCH($V$7,T1547)),"WINCOMQUANGNINH",IF(ISNUMBER(SEARCH($V$8,T1547)),"WINCOMHAIPHONG",IF(ISNUMBER(SEARCH($V$9,T1547)),"WINCOMBACGIANG",IF(ISNUMBER(SEARCH($V$10,T1547)),"WINCOMBACNINH",IF(ISNUMBER(SEARCH($V$11,T1547)),"WINCOMPHUTHO",IF(ISNUMBER(SEARCH($V$12,T1547)),"WINCOMHATINH",IF(ISNUMBER(SEARCH($V$13,T1547)),"WINCOMTHAINGUYEN",IF(ISNUMBER(SEARCH($V$14,T1547)),"WINCOMKHANHHOA",IF(ISNUMBER(SEARCH($V$15,T1547)),"WINCOMHUNGYEN",IF(ISNUMBER(SEARCH($V$16,T1547)),"WINCOMNGHEAN",IF(ISNUMBER(SEARCH($V$17,T1547)),"WINCOMLAOCAI",IF(ISNUMBER(SEARCH($V$18,T1547)),"WINCOMVUNGTAU",IF(ISNUMBER(SEARCH($V$19,T1547)),"WINCOMBINHDUONG",IF(ISNUMBER(SEARCH($V$20,T1547)),"WINCOMKIENGIANG",IF(ISNUMBER(SEARCH($V$21,T1547)),"WINCOMHANAM",IF(ISNUMBER(SEARCH($V$22,T1547)),"WINCOMNAMDINH",IF(ISNUMBER(SEARCH($V$23,T1547)),"WINCOMLANGSON",IF(ISNUMBER(SEARCH($V$24,T1547)),"WINCOMTHANHHOA",IF(ISNUMBER(SEARCH($V$25,T1547)),"WINCOMYENBAI",IF(ISNUMBER(SEARCH($V$26,T1547)),"WINCOMTUYENQUANG",IF(ISNUMBER(SEARCH($V$27,T1547)),"WINCOMHUE",IF(ISNUMBER(SEARCH($V$28,T1547)),"WINCOMQUANGNAM",IF(ISNUMBER(SEARCH($V$29,T1547)),"WINCOMVINHPHUC",IF(ISNUMBER(SEARCH($V$30,T1547)),"WINCOMHAGIANG",IF(ISNUMBER(SEARCH($V$31,T1547)),"WINCOMNINHBINH",IF(ISNUMBER(SEARCH($V$32,T1547)),"WINCOMTRAVINH",IF(ISNUMBER(SEARCH($V$33,T1547)),"WINCOMCANTHO",IF(ISNUMBER(SEARCH($V$34,T1547)),"WINCOMBENTRE",IF(ISNUMBER(SEARCH($V$35,T1547)),"WINCOMCAMAU",IF(ISNUMBER(SEARCH($V$36,T1547)),"WINCOMANGIANG",IF(ISNUMBER(SEARCH($V$37,T1547)),"WINCOMNINHTHUAN",IF(ISNUMBER(SEARCH($V$38,T1547)),"WINCOMTHAIBINH",IF(ISNUMBER(SEARCH($V$39,T1547)),"WINCOMGIALAI",IF(ISNUMBER(SEARCH($V$40,T1547)),"WINCOMHOABINH",IF(ISNUMBER(SEARCH($V$41,T1547)),"WINCOMQUANGNGAI",IF(ISNUMBER(SEARCH($V$42,T1547)),"WINCOMBINHTHUAN",IF(ISNUMBER(SEARCH($V$43,T1547)),"WINCOMDAKLAK",IF(ISNUMBER(SEARCH($V$44,T1547)),"WINCOMSOCTRANG",IF(ISNUMBER(SEARCH($V$45,T1547)),"WINCOMSONLA",IF(ISNUMBER(SEARCH($V$46,T1547)),"WINCOMKONTUM",IF(ISNUMBER(SEARCH($V$47,T1547)),"WINCOMPHUYEN",IF(ISNUMBER(SEARCH($V$48,T1547)),"WINCOMQUANGTRI",IF(ISNUMBER(SEARCH($V$49,T1547)),"WINCOMBINHDINH",IF(ISNUMBER(SEARCH($V$50,T1547)),"WINCOMCAOBANG",IF(ISNUMBER(SEARCH($V$51,T1547)),"WINCOMQUANGBINH",IF(ISNUMBER(SEARCH($V$52,T1547)),"WINCOMLAMDONG",IF(ISNUMBER(SEARCH($V$53,T1547)),"WINCOMVINHLONG",IF(ISNUMBER(SEARCH($V$54,T1547)),"WINCOMDONGTHAP",IF(ISNUMBER(SEARCH($V$55,T1547)),"WINCOMTIENGIANG",IF(ISNUMBER(SEARCH($V$56,T1547)),"WINCOMQUANGNINH",0))))))))))))))))))))))))))))))))))))))))))))))))))))))</f>
        <v>WINCOMHATINH</v>
      </c>
    </row>
    <row r="1548" spans="1:25" x14ac:dyDescent="0.2">
      <c r="A1548" t="s">
        <v>0</v>
      </c>
      <c r="B1548" t="s">
        <v>2557</v>
      </c>
      <c r="C1548" t="s">
        <v>2</v>
      </c>
      <c r="D1548" t="s">
        <v>39</v>
      </c>
      <c r="E1548" t="s">
        <v>4</v>
      </c>
      <c r="F1548" s="5">
        <f t="shared" si="97"/>
        <v>6</v>
      </c>
      <c r="G1548" s="2">
        <v>276000</v>
      </c>
      <c r="H1548" s="2">
        <v>303600</v>
      </c>
      <c r="I1548" t="s">
        <v>5</v>
      </c>
      <c r="J1548" t="s">
        <v>40</v>
      </c>
      <c r="K1548" t="str">
        <f t="shared" si="98"/>
        <v>Mộc nấm hương gói 250g</v>
      </c>
      <c r="L1548" s="8" t="str">
        <f>VLOOKUP(K1548,'[1]Mã Misa'!$B$2:$D$74,2,0)</f>
        <v>Mộc Nấm Hương 250g</v>
      </c>
      <c r="M1548" s="8" t="str">
        <f>VLOOKUP(L1548,'[1]Mã Misa'!$C$2:$D$74,2,0)</f>
        <v>MNH250</v>
      </c>
      <c r="N1548" s="2">
        <v>46000</v>
      </c>
      <c r="O1548" t="s">
        <v>2558</v>
      </c>
      <c r="P1548" s="8" t="str">
        <f t="shared" si="99"/>
        <v>0142976</v>
      </c>
      <c r="Q1548" s="8" t="e">
        <f t="array" ref="Q1548">IF(VLOOKUP(P1548,$AA$1:$AC$32,1,0)&lt;&gt;0,(P1548&amp;"A"),0)</f>
        <v>#N/A</v>
      </c>
      <c r="R1548" s="12">
        <v>44517</v>
      </c>
      <c r="S1548" t="s">
        <v>1353</v>
      </c>
      <c r="T1548" s="8" t="str">
        <f t="shared" si="100"/>
        <v>VM+ HNI Th</v>
      </c>
      <c r="U1548" t="s">
        <v>6368</v>
      </c>
      <c r="Y1548" t="str">
        <f t="array" ref="Y1548">IF(ISNUMBER(SEARCH($V$3,T1548)),"WINCOMHANOI",IF(ISNUMBER(SEARCH($V$4,T1548)),"WINCOMHOCHIMINH",IF(ISNUMBER(SEARCH($V$5,T1548)),"WINCOMDANANG",IF(ISNUMBER(SEARCH($V$6,T1548)),"WINCOMHAIDUONG",IF(ISNUMBER(SEARCH($V$7,T1548)),"WINCOMQUANGNINH",IF(ISNUMBER(SEARCH($V$8,T1548)),"WINCOMHAIPHONG",IF(ISNUMBER(SEARCH($V$9,T1548)),"WINCOMBACGIANG",IF(ISNUMBER(SEARCH($V$10,T1548)),"WINCOMBACNINH",IF(ISNUMBER(SEARCH($V$11,T1548)),"WINCOMPHUTHO",IF(ISNUMBER(SEARCH($V$12,T1548)),"WINCOMHATINH",IF(ISNUMBER(SEARCH($V$13,T1548)),"WINCOMTHAINGUYEN",IF(ISNUMBER(SEARCH($V$14,T1548)),"WINCOMKHANHHOA",IF(ISNUMBER(SEARCH($V$15,T1548)),"WINCOMHUNGYEN",IF(ISNUMBER(SEARCH($V$16,T1548)),"WINCOMNGHEAN",IF(ISNUMBER(SEARCH($V$17,T1548)),"WINCOMLAOCAI",IF(ISNUMBER(SEARCH($V$18,T1548)),"WINCOMVUNGTAU",IF(ISNUMBER(SEARCH($V$19,T1548)),"WINCOMBINHDUONG",IF(ISNUMBER(SEARCH($V$20,T1548)),"WINCOMKIENGIANG",IF(ISNUMBER(SEARCH($V$21,T1548)),"WINCOMHANAM",IF(ISNUMBER(SEARCH($V$22,T1548)),"WINCOMNAMDINH",IF(ISNUMBER(SEARCH($V$23,T1548)),"WINCOMLANGSON",IF(ISNUMBER(SEARCH($V$24,T1548)),"WINCOMTHANHHOA",IF(ISNUMBER(SEARCH($V$25,T1548)),"WINCOMYENBAI",IF(ISNUMBER(SEARCH($V$26,T1548)),"WINCOMTUYENQUANG",IF(ISNUMBER(SEARCH($V$27,T1548)),"WINCOMHUE",IF(ISNUMBER(SEARCH($V$28,T1548)),"WINCOMQUANGNAM",IF(ISNUMBER(SEARCH($V$29,T1548)),"WINCOMVINHPHUC",IF(ISNUMBER(SEARCH($V$30,T1548)),"WINCOMHAGIANG",IF(ISNUMBER(SEARCH($V$31,T1548)),"WINCOMNINHBINH",IF(ISNUMBER(SEARCH($V$32,T1548)),"WINCOMTRAVINH",IF(ISNUMBER(SEARCH($V$33,T1548)),"WINCOMCANTHO",IF(ISNUMBER(SEARCH($V$34,T1548)),"WINCOMBENTRE",IF(ISNUMBER(SEARCH($V$35,T1548)),"WINCOMCAMAU",IF(ISNUMBER(SEARCH($V$36,T1548)),"WINCOMANGIANG",IF(ISNUMBER(SEARCH($V$37,T1548)),"WINCOMNINHTHUAN",IF(ISNUMBER(SEARCH($V$38,T1548)),"WINCOMTHAIBINH",IF(ISNUMBER(SEARCH($V$39,T1548)),"WINCOMGIALAI",IF(ISNUMBER(SEARCH($V$40,T1548)),"WINCOMHOABINH",IF(ISNUMBER(SEARCH($V$41,T1548)),"WINCOMQUANGNGAI",IF(ISNUMBER(SEARCH($V$42,T1548)),"WINCOMBINHTHUAN",IF(ISNUMBER(SEARCH($V$43,T1548)),"WINCOMDAKLAK",IF(ISNUMBER(SEARCH($V$44,T1548)),"WINCOMSOCTRANG",IF(ISNUMBER(SEARCH($V$45,T1548)),"WINCOMSONLA",IF(ISNUMBER(SEARCH($V$46,T1548)),"WINCOMKONTUM",IF(ISNUMBER(SEARCH($V$47,T1548)),"WINCOMPHUYEN",IF(ISNUMBER(SEARCH($V$48,T1548)),"WINCOMQUANGTRI",IF(ISNUMBER(SEARCH($V$49,T1548)),"WINCOMBINHDINH",IF(ISNUMBER(SEARCH($V$50,T1548)),"WINCOMCAOBANG",IF(ISNUMBER(SEARCH($V$51,T1548)),"WINCOMQUANGBINH",IF(ISNUMBER(SEARCH($V$52,T1548)),"WINCOMLAMDONG",IF(ISNUMBER(SEARCH($V$53,T1548)),"WINCOMVINHLONG",IF(ISNUMBER(SEARCH($V$54,T1548)),"WINCOMDONGTHAP",IF(ISNUMBER(SEARCH($V$55,T1548)),"WINCOMTIENGIANG",IF(ISNUMBER(SEARCH($V$56,T1548)),"WINCOMQUANGNINH",0))))))))))))))))))))))))))))))))))))))))))))))))))))))</f>
        <v>WINCOMHANOI</v>
      </c>
    </row>
    <row r="1549" spans="1:25" x14ac:dyDescent="0.2">
      <c r="A1549" t="s">
        <v>0</v>
      </c>
      <c r="B1549" t="s">
        <v>2559</v>
      </c>
      <c r="C1549" t="s">
        <v>2</v>
      </c>
      <c r="D1549" t="s">
        <v>27</v>
      </c>
      <c r="E1549" t="s">
        <v>4</v>
      </c>
      <c r="F1549" s="5">
        <f t="shared" si="97"/>
        <v>1</v>
      </c>
      <c r="G1549" s="2">
        <v>74250</v>
      </c>
      <c r="H1549" s="2">
        <v>81675</v>
      </c>
      <c r="I1549" t="s">
        <v>5</v>
      </c>
      <c r="J1549" t="s">
        <v>28</v>
      </c>
      <c r="K1549" t="str">
        <f t="shared" si="98"/>
        <v>_Chả cốm 300g</v>
      </c>
      <c r="L1549" s="8" t="str">
        <f>VLOOKUP(K1549,'[1]Mã Misa'!$B$2:$D$74,2,0)</f>
        <v>Chả cốm 300g</v>
      </c>
      <c r="M1549" s="8" t="str">
        <f>VLOOKUP(L1549,'[1]Mã Misa'!$C$2:$D$74,2,0)</f>
        <v>CC300</v>
      </c>
      <c r="N1549" s="2">
        <v>74250</v>
      </c>
      <c r="O1549" t="s">
        <v>2560</v>
      </c>
      <c r="P1549" s="8" t="str">
        <f t="shared" si="99"/>
        <v>0018391</v>
      </c>
      <c r="Q1549" s="8" t="e">
        <f t="array" ref="Q1549">IF(VLOOKUP(P1549,$AA$1:$AC$32,1,0)&lt;&gt;0,(P1549&amp;"A"),0)</f>
        <v>#N/A</v>
      </c>
      <c r="R1549" s="12">
        <v>44517</v>
      </c>
      <c r="S1549" t="s">
        <v>2561</v>
      </c>
      <c r="T1549" s="8" t="str">
        <f t="shared" si="100"/>
        <v>VM+ DNG 55</v>
      </c>
      <c r="U1549" t="s">
        <v>6690</v>
      </c>
      <c r="Y1549" t="str">
        <f t="array" ref="Y1549">IF(ISNUMBER(SEARCH($V$3,T1549)),"WINCOMHANOI",IF(ISNUMBER(SEARCH($V$4,T1549)),"WINCOMHOCHIMINH",IF(ISNUMBER(SEARCH($V$5,T1549)),"WINCOMDANANG",IF(ISNUMBER(SEARCH($V$6,T1549)),"WINCOMHAIDUONG",IF(ISNUMBER(SEARCH($V$7,T1549)),"WINCOMQUANGNINH",IF(ISNUMBER(SEARCH($V$8,T1549)),"WINCOMHAIPHONG",IF(ISNUMBER(SEARCH($V$9,T1549)),"WINCOMBACGIANG",IF(ISNUMBER(SEARCH($V$10,T1549)),"WINCOMBACNINH",IF(ISNUMBER(SEARCH($V$11,T1549)),"WINCOMPHUTHO",IF(ISNUMBER(SEARCH($V$12,T1549)),"WINCOMHATINH",IF(ISNUMBER(SEARCH($V$13,T1549)),"WINCOMTHAINGUYEN",IF(ISNUMBER(SEARCH($V$14,T1549)),"WINCOMKHANHHOA",IF(ISNUMBER(SEARCH($V$15,T1549)),"WINCOMHUNGYEN",IF(ISNUMBER(SEARCH($V$16,T1549)),"WINCOMNGHEAN",IF(ISNUMBER(SEARCH($V$17,T1549)),"WINCOMLAOCAI",IF(ISNUMBER(SEARCH($V$18,T1549)),"WINCOMVUNGTAU",IF(ISNUMBER(SEARCH($V$19,T1549)),"WINCOMBINHDUONG",IF(ISNUMBER(SEARCH($V$20,T1549)),"WINCOMKIENGIANG",IF(ISNUMBER(SEARCH($V$21,T1549)),"WINCOMHANAM",IF(ISNUMBER(SEARCH($V$22,T1549)),"WINCOMNAMDINH",IF(ISNUMBER(SEARCH($V$23,T1549)),"WINCOMLANGSON",IF(ISNUMBER(SEARCH($V$24,T1549)),"WINCOMTHANHHOA",IF(ISNUMBER(SEARCH($V$25,T1549)),"WINCOMYENBAI",IF(ISNUMBER(SEARCH($V$26,T1549)),"WINCOMTUYENQUANG",IF(ISNUMBER(SEARCH($V$27,T1549)),"WINCOMHUE",IF(ISNUMBER(SEARCH($V$28,T1549)),"WINCOMQUANGNAM",IF(ISNUMBER(SEARCH($V$29,T1549)),"WINCOMVINHPHUC",IF(ISNUMBER(SEARCH($V$30,T1549)),"WINCOMHAGIANG",IF(ISNUMBER(SEARCH($V$31,T1549)),"WINCOMNINHBINH",IF(ISNUMBER(SEARCH($V$32,T1549)),"WINCOMTRAVINH",IF(ISNUMBER(SEARCH($V$33,T1549)),"WINCOMCANTHO",IF(ISNUMBER(SEARCH($V$34,T1549)),"WINCOMBENTRE",IF(ISNUMBER(SEARCH($V$35,T1549)),"WINCOMCAMAU",IF(ISNUMBER(SEARCH($V$36,T1549)),"WINCOMANGIANG",IF(ISNUMBER(SEARCH($V$37,T1549)),"WINCOMNINHTHUAN",IF(ISNUMBER(SEARCH($V$38,T1549)),"WINCOMTHAIBINH",IF(ISNUMBER(SEARCH($V$39,T1549)),"WINCOMGIALAI",IF(ISNUMBER(SEARCH($V$40,T1549)),"WINCOMHOABINH",IF(ISNUMBER(SEARCH($V$41,T1549)),"WINCOMQUANGNGAI",IF(ISNUMBER(SEARCH($V$42,T1549)),"WINCOMBINHTHUAN",IF(ISNUMBER(SEARCH($V$43,T1549)),"WINCOMDAKLAK",IF(ISNUMBER(SEARCH($V$44,T1549)),"WINCOMSOCTRANG",IF(ISNUMBER(SEARCH($V$45,T1549)),"WINCOMSONLA",IF(ISNUMBER(SEARCH($V$46,T1549)),"WINCOMKONTUM",IF(ISNUMBER(SEARCH($V$47,T1549)),"WINCOMPHUYEN",IF(ISNUMBER(SEARCH($V$48,T1549)),"WINCOMQUANGTRI",IF(ISNUMBER(SEARCH($V$49,T1549)),"WINCOMBINHDINH",IF(ISNUMBER(SEARCH($V$50,T1549)),"WINCOMCAOBANG",IF(ISNUMBER(SEARCH($V$51,T1549)),"WINCOMQUANGBINH",IF(ISNUMBER(SEARCH($V$52,T1549)),"WINCOMLAMDONG",IF(ISNUMBER(SEARCH($V$53,T1549)),"WINCOMVINHLONG",IF(ISNUMBER(SEARCH($V$54,T1549)),"WINCOMDONGTHAP",IF(ISNUMBER(SEARCH($V$55,T1549)),"WINCOMTIENGIANG",IF(ISNUMBER(SEARCH($V$56,T1549)),"WINCOMQUANGNINH",0))))))))))))))))))))))))))))))))))))))))))))))))))))))</f>
        <v>WINCOMDANANG</v>
      </c>
    </row>
    <row r="1550" spans="1:25" x14ac:dyDescent="0.2">
      <c r="A1550" t="s">
        <v>0</v>
      </c>
      <c r="B1550" t="s">
        <v>2562</v>
      </c>
      <c r="C1550" t="s">
        <v>2</v>
      </c>
      <c r="D1550" t="s">
        <v>45</v>
      </c>
      <c r="E1550" t="s">
        <v>4</v>
      </c>
      <c r="F1550" s="5">
        <f t="shared" si="97"/>
        <v>7</v>
      </c>
      <c r="G1550" s="2">
        <v>614509</v>
      </c>
      <c r="H1550" s="2">
        <v>675959.9</v>
      </c>
      <c r="I1550" t="s">
        <v>5</v>
      </c>
      <c r="J1550" t="s">
        <v>46</v>
      </c>
      <c r="K1550" t="str">
        <f t="shared" si="98"/>
        <v>Bắp bò muối gói 200g</v>
      </c>
      <c r="L1550" s="8" t="str">
        <f>VLOOKUP(K1550,'[1]Mã Misa'!$B$2:$D$74,2,0)</f>
        <v>Bắp bò muối 200g</v>
      </c>
      <c r="M1550" s="8" t="str">
        <f>VLOOKUP(L1550,'[1]Mã Misa'!$C$2:$D$74,2,0)</f>
        <v>BBM200</v>
      </c>
      <c r="N1550" s="2">
        <v>87787</v>
      </c>
      <c r="O1550" t="s">
        <v>2563</v>
      </c>
      <c r="P1550" s="8" t="str">
        <f t="shared" si="99"/>
        <v>0011292</v>
      </c>
      <c r="Q1550" s="8" t="e">
        <f t="array" ref="Q1550">IF(VLOOKUP(P1550,$AA$1:$AC$32,1,0)&lt;&gt;0,(P1550&amp;"A"),0)</f>
        <v>#N/A</v>
      </c>
      <c r="R1550" s="12">
        <v>44517</v>
      </c>
      <c r="S1550" t="s">
        <v>2564</v>
      </c>
      <c r="T1550" s="8" t="str">
        <f t="shared" si="100"/>
        <v>VM+ QNH 12</v>
      </c>
      <c r="U1550" t="s">
        <v>6691</v>
      </c>
      <c r="Y1550" t="str">
        <f t="array" ref="Y1550">IF(ISNUMBER(SEARCH($V$3,T1550)),"WINCOMHANOI",IF(ISNUMBER(SEARCH($V$4,T1550)),"WINCOMHOCHIMINH",IF(ISNUMBER(SEARCH($V$5,T1550)),"WINCOMDANANG",IF(ISNUMBER(SEARCH($V$6,T1550)),"WINCOMHAIDUONG",IF(ISNUMBER(SEARCH($V$7,T1550)),"WINCOMQUANGNINH",IF(ISNUMBER(SEARCH($V$8,T1550)),"WINCOMHAIPHONG",IF(ISNUMBER(SEARCH($V$9,T1550)),"WINCOMBACGIANG",IF(ISNUMBER(SEARCH($V$10,T1550)),"WINCOMBACNINH",IF(ISNUMBER(SEARCH($V$11,T1550)),"WINCOMPHUTHO",IF(ISNUMBER(SEARCH($V$12,T1550)),"WINCOMHATINH",IF(ISNUMBER(SEARCH($V$13,T1550)),"WINCOMTHAINGUYEN",IF(ISNUMBER(SEARCH($V$14,T1550)),"WINCOMKHANHHOA",IF(ISNUMBER(SEARCH($V$15,T1550)),"WINCOMHUNGYEN",IF(ISNUMBER(SEARCH($V$16,T1550)),"WINCOMNGHEAN",IF(ISNUMBER(SEARCH($V$17,T1550)),"WINCOMLAOCAI",IF(ISNUMBER(SEARCH($V$18,T1550)),"WINCOMVUNGTAU",IF(ISNUMBER(SEARCH($V$19,T1550)),"WINCOMBINHDUONG",IF(ISNUMBER(SEARCH($V$20,T1550)),"WINCOMKIENGIANG",IF(ISNUMBER(SEARCH($V$21,T1550)),"WINCOMHANAM",IF(ISNUMBER(SEARCH($V$22,T1550)),"WINCOMNAMDINH",IF(ISNUMBER(SEARCH($V$23,T1550)),"WINCOMLANGSON",IF(ISNUMBER(SEARCH($V$24,T1550)),"WINCOMTHANHHOA",IF(ISNUMBER(SEARCH($V$25,T1550)),"WINCOMYENBAI",IF(ISNUMBER(SEARCH($V$26,T1550)),"WINCOMTUYENQUANG",IF(ISNUMBER(SEARCH($V$27,T1550)),"WINCOMHUE",IF(ISNUMBER(SEARCH($V$28,T1550)),"WINCOMQUANGNAM",IF(ISNUMBER(SEARCH($V$29,T1550)),"WINCOMVINHPHUC",IF(ISNUMBER(SEARCH($V$30,T1550)),"WINCOMHAGIANG",IF(ISNUMBER(SEARCH($V$31,T1550)),"WINCOMNINHBINH",IF(ISNUMBER(SEARCH($V$32,T1550)),"WINCOMTRAVINH",IF(ISNUMBER(SEARCH($V$33,T1550)),"WINCOMCANTHO",IF(ISNUMBER(SEARCH($V$34,T1550)),"WINCOMBENTRE",IF(ISNUMBER(SEARCH($V$35,T1550)),"WINCOMCAMAU",IF(ISNUMBER(SEARCH($V$36,T1550)),"WINCOMANGIANG",IF(ISNUMBER(SEARCH($V$37,T1550)),"WINCOMNINHTHUAN",IF(ISNUMBER(SEARCH($V$38,T1550)),"WINCOMTHAIBINH",IF(ISNUMBER(SEARCH($V$39,T1550)),"WINCOMGIALAI",IF(ISNUMBER(SEARCH($V$40,T1550)),"WINCOMHOABINH",IF(ISNUMBER(SEARCH($V$41,T1550)),"WINCOMQUANGNGAI",IF(ISNUMBER(SEARCH($V$42,T1550)),"WINCOMBINHTHUAN",IF(ISNUMBER(SEARCH($V$43,T1550)),"WINCOMDAKLAK",IF(ISNUMBER(SEARCH($V$44,T1550)),"WINCOMSOCTRANG",IF(ISNUMBER(SEARCH($V$45,T1550)),"WINCOMSONLA",IF(ISNUMBER(SEARCH($V$46,T1550)),"WINCOMKONTUM",IF(ISNUMBER(SEARCH($V$47,T1550)),"WINCOMPHUYEN",IF(ISNUMBER(SEARCH($V$48,T1550)),"WINCOMQUANGTRI",IF(ISNUMBER(SEARCH($V$49,T1550)),"WINCOMBINHDINH",IF(ISNUMBER(SEARCH($V$50,T1550)),"WINCOMCAOBANG",IF(ISNUMBER(SEARCH($V$51,T1550)),"WINCOMQUANGBINH",IF(ISNUMBER(SEARCH($V$52,T1550)),"WINCOMLAMDONG",IF(ISNUMBER(SEARCH($V$53,T1550)),"WINCOMVINHLONG",IF(ISNUMBER(SEARCH($V$54,T1550)),"WINCOMDONGTHAP",IF(ISNUMBER(SEARCH($V$55,T1550)),"WINCOMTIENGIANG",IF(ISNUMBER(SEARCH($V$56,T1550)),"WINCOMQUANGNINH",0))))))))))))))))))))))))))))))))))))))))))))))))))))))</f>
        <v>WINCOMQUANGNINH</v>
      </c>
    </row>
    <row r="1551" spans="1:25" x14ac:dyDescent="0.2">
      <c r="A1551" t="s">
        <v>0</v>
      </c>
      <c r="B1551" t="s">
        <v>2562</v>
      </c>
      <c r="C1551" t="s">
        <v>31</v>
      </c>
      <c r="D1551" t="s">
        <v>123</v>
      </c>
      <c r="E1551" t="s">
        <v>4</v>
      </c>
      <c r="F1551" s="5">
        <f t="shared" si="97"/>
        <v>3</v>
      </c>
      <c r="G1551" s="2">
        <v>166785</v>
      </c>
      <c r="H1551" s="2">
        <v>183463.50000000003</v>
      </c>
      <c r="I1551" t="s">
        <v>5</v>
      </c>
      <c r="J1551" t="s">
        <v>124</v>
      </c>
      <c r="K1551" t="str">
        <f t="shared" si="98"/>
        <v>Tai heo muối gói 200g</v>
      </c>
      <c r="L1551" s="8" t="str">
        <f>VLOOKUP(K1551,'[1]Mã Misa'!$B$2:$D$74,2,0)</f>
        <v>Tai heo muối 200g</v>
      </c>
      <c r="M1551" s="8" t="str">
        <f>VLOOKUP(L1551,'[1]Mã Misa'!$C$2:$D$74,2,0)</f>
        <v>TH200</v>
      </c>
      <c r="N1551" s="2">
        <v>55595</v>
      </c>
      <c r="O1551" t="s">
        <v>2563</v>
      </c>
      <c r="P1551" s="8" t="str">
        <f t="shared" si="99"/>
        <v>0011292</v>
      </c>
      <c r="Q1551" s="8" t="e">
        <f t="array" ref="Q1551">IF(VLOOKUP(P1551,$AA$1:$AC$32,1,0)&lt;&gt;0,(P1551&amp;"A"),0)</f>
        <v>#N/A</v>
      </c>
      <c r="R1551" s="12">
        <v>44517</v>
      </c>
      <c r="S1551" t="s">
        <v>2564</v>
      </c>
      <c r="T1551" s="8" t="str">
        <f t="shared" si="100"/>
        <v>VM+ QNH 12</v>
      </c>
      <c r="U1551" t="s">
        <v>6691</v>
      </c>
      <c r="Y1551" t="str">
        <f t="array" ref="Y1551">IF(ISNUMBER(SEARCH($V$3,T1551)),"WINCOMHANOI",IF(ISNUMBER(SEARCH($V$4,T1551)),"WINCOMHOCHIMINH",IF(ISNUMBER(SEARCH($V$5,T1551)),"WINCOMDANANG",IF(ISNUMBER(SEARCH($V$6,T1551)),"WINCOMHAIDUONG",IF(ISNUMBER(SEARCH($V$7,T1551)),"WINCOMQUANGNINH",IF(ISNUMBER(SEARCH($V$8,T1551)),"WINCOMHAIPHONG",IF(ISNUMBER(SEARCH($V$9,T1551)),"WINCOMBACGIANG",IF(ISNUMBER(SEARCH($V$10,T1551)),"WINCOMBACNINH",IF(ISNUMBER(SEARCH($V$11,T1551)),"WINCOMPHUTHO",IF(ISNUMBER(SEARCH($V$12,T1551)),"WINCOMHATINH",IF(ISNUMBER(SEARCH($V$13,T1551)),"WINCOMTHAINGUYEN",IF(ISNUMBER(SEARCH($V$14,T1551)),"WINCOMKHANHHOA",IF(ISNUMBER(SEARCH($V$15,T1551)),"WINCOMHUNGYEN",IF(ISNUMBER(SEARCH($V$16,T1551)),"WINCOMNGHEAN",IF(ISNUMBER(SEARCH($V$17,T1551)),"WINCOMLAOCAI",IF(ISNUMBER(SEARCH($V$18,T1551)),"WINCOMVUNGTAU",IF(ISNUMBER(SEARCH($V$19,T1551)),"WINCOMBINHDUONG",IF(ISNUMBER(SEARCH($V$20,T1551)),"WINCOMKIENGIANG",IF(ISNUMBER(SEARCH($V$21,T1551)),"WINCOMHANAM",IF(ISNUMBER(SEARCH($V$22,T1551)),"WINCOMNAMDINH",IF(ISNUMBER(SEARCH($V$23,T1551)),"WINCOMLANGSON",IF(ISNUMBER(SEARCH($V$24,T1551)),"WINCOMTHANHHOA",IF(ISNUMBER(SEARCH($V$25,T1551)),"WINCOMYENBAI",IF(ISNUMBER(SEARCH($V$26,T1551)),"WINCOMTUYENQUANG",IF(ISNUMBER(SEARCH($V$27,T1551)),"WINCOMHUE",IF(ISNUMBER(SEARCH($V$28,T1551)),"WINCOMQUANGNAM",IF(ISNUMBER(SEARCH($V$29,T1551)),"WINCOMVINHPHUC",IF(ISNUMBER(SEARCH($V$30,T1551)),"WINCOMHAGIANG",IF(ISNUMBER(SEARCH($V$31,T1551)),"WINCOMNINHBINH",IF(ISNUMBER(SEARCH($V$32,T1551)),"WINCOMTRAVINH",IF(ISNUMBER(SEARCH($V$33,T1551)),"WINCOMCANTHO",IF(ISNUMBER(SEARCH($V$34,T1551)),"WINCOMBENTRE",IF(ISNUMBER(SEARCH($V$35,T1551)),"WINCOMCAMAU",IF(ISNUMBER(SEARCH($V$36,T1551)),"WINCOMANGIANG",IF(ISNUMBER(SEARCH($V$37,T1551)),"WINCOMNINHTHUAN",IF(ISNUMBER(SEARCH($V$38,T1551)),"WINCOMTHAIBINH",IF(ISNUMBER(SEARCH($V$39,T1551)),"WINCOMGIALAI",IF(ISNUMBER(SEARCH($V$40,T1551)),"WINCOMHOABINH",IF(ISNUMBER(SEARCH($V$41,T1551)),"WINCOMQUANGNGAI",IF(ISNUMBER(SEARCH($V$42,T1551)),"WINCOMBINHTHUAN",IF(ISNUMBER(SEARCH($V$43,T1551)),"WINCOMDAKLAK",IF(ISNUMBER(SEARCH($V$44,T1551)),"WINCOMSOCTRANG",IF(ISNUMBER(SEARCH($V$45,T1551)),"WINCOMSONLA",IF(ISNUMBER(SEARCH($V$46,T1551)),"WINCOMKONTUM",IF(ISNUMBER(SEARCH($V$47,T1551)),"WINCOMPHUYEN",IF(ISNUMBER(SEARCH($V$48,T1551)),"WINCOMQUANGTRI",IF(ISNUMBER(SEARCH($V$49,T1551)),"WINCOMBINHDINH",IF(ISNUMBER(SEARCH($V$50,T1551)),"WINCOMCAOBANG",IF(ISNUMBER(SEARCH($V$51,T1551)),"WINCOMQUANGBINH",IF(ISNUMBER(SEARCH($V$52,T1551)),"WINCOMLAMDONG",IF(ISNUMBER(SEARCH($V$53,T1551)),"WINCOMVINHLONG",IF(ISNUMBER(SEARCH($V$54,T1551)),"WINCOMDONGTHAP",IF(ISNUMBER(SEARCH($V$55,T1551)),"WINCOMTIENGIANG",IF(ISNUMBER(SEARCH($V$56,T1551)),"WINCOMQUANGNINH",0))))))))))))))))))))))))))))))))))))))))))))))))))))))</f>
        <v>WINCOMQUANGNINH</v>
      </c>
    </row>
    <row r="1552" spans="1:25" x14ac:dyDescent="0.2">
      <c r="A1552" t="s">
        <v>0</v>
      </c>
      <c r="B1552" t="s">
        <v>2565</v>
      </c>
      <c r="C1552" t="s">
        <v>2</v>
      </c>
      <c r="D1552" t="s">
        <v>3</v>
      </c>
      <c r="E1552" t="s">
        <v>4</v>
      </c>
      <c r="F1552" s="5">
        <f t="shared" si="97"/>
        <v>1</v>
      </c>
      <c r="G1552" s="2">
        <v>88846</v>
      </c>
      <c r="H1552" s="2">
        <v>97730.6</v>
      </c>
      <c r="I1552" t="s">
        <v>5</v>
      </c>
      <c r="J1552" t="s">
        <v>6</v>
      </c>
      <c r="K1552" t="str">
        <f t="shared" si="98"/>
        <v>Gà muối gói 500g</v>
      </c>
      <c r="L1552" s="8" t="str">
        <f>VLOOKUP(K1552,'[1]Mã Misa'!$B$2:$D$74,2,0)</f>
        <v>Gà muối 500g</v>
      </c>
      <c r="M1552" s="8" t="str">
        <f>VLOOKUP(L1552,'[1]Mã Misa'!$C$2:$D$74,2,0)</f>
        <v>GM500</v>
      </c>
      <c r="N1552" s="2">
        <v>88846</v>
      </c>
      <c r="O1552" t="s">
        <v>2566</v>
      </c>
      <c r="P1552" s="8" t="str">
        <f t="shared" si="99"/>
        <v>0011294</v>
      </c>
      <c r="Q1552" s="8" t="e">
        <f t="array" ref="Q1552">IF(VLOOKUP(P1552,$AA$1:$AC$32,1,0)&lt;&gt;0,(P1552&amp;"A"),0)</f>
        <v>#N/A</v>
      </c>
      <c r="R1552" s="12">
        <v>44517</v>
      </c>
      <c r="S1552" t="s">
        <v>2564</v>
      </c>
      <c r="T1552" s="8" t="str">
        <f t="shared" si="100"/>
        <v>VM+ QNH 12</v>
      </c>
      <c r="U1552" t="s">
        <v>6691</v>
      </c>
      <c r="Y1552" t="str">
        <f t="array" ref="Y1552">IF(ISNUMBER(SEARCH($V$3,T1552)),"WINCOMHANOI",IF(ISNUMBER(SEARCH($V$4,T1552)),"WINCOMHOCHIMINH",IF(ISNUMBER(SEARCH($V$5,T1552)),"WINCOMDANANG",IF(ISNUMBER(SEARCH($V$6,T1552)),"WINCOMHAIDUONG",IF(ISNUMBER(SEARCH($V$7,T1552)),"WINCOMQUANGNINH",IF(ISNUMBER(SEARCH($V$8,T1552)),"WINCOMHAIPHONG",IF(ISNUMBER(SEARCH($V$9,T1552)),"WINCOMBACGIANG",IF(ISNUMBER(SEARCH($V$10,T1552)),"WINCOMBACNINH",IF(ISNUMBER(SEARCH($V$11,T1552)),"WINCOMPHUTHO",IF(ISNUMBER(SEARCH($V$12,T1552)),"WINCOMHATINH",IF(ISNUMBER(SEARCH($V$13,T1552)),"WINCOMTHAINGUYEN",IF(ISNUMBER(SEARCH($V$14,T1552)),"WINCOMKHANHHOA",IF(ISNUMBER(SEARCH($V$15,T1552)),"WINCOMHUNGYEN",IF(ISNUMBER(SEARCH($V$16,T1552)),"WINCOMNGHEAN",IF(ISNUMBER(SEARCH($V$17,T1552)),"WINCOMLAOCAI",IF(ISNUMBER(SEARCH($V$18,T1552)),"WINCOMVUNGTAU",IF(ISNUMBER(SEARCH($V$19,T1552)),"WINCOMBINHDUONG",IF(ISNUMBER(SEARCH($V$20,T1552)),"WINCOMKIENGIANG",IF(ISNUMBER(SEARCH($V$21,T1552)),"WINCOMHANAM",IF(ISNUMBER(SEARCH($V$22,T1552)),"WINCOMNAMDINH",IF(ISNUMBER(SEARCH($V$23,T1552)),"WINCOMLANGSON",IF(ISNUMBER(SEARCH($V$24,T1552)),"WINCOMTHANHHOA",IF(ISNUMBER(SEARCH($V$25,T1552)),"WINCOMYENBAI",IF(ISNUMBER(SEARCH($V$26,T1552)),"WINCOMTUYENQUANG",IF(ISNUMBER(SEARCH($V$27,T1552)),"WINCOMHUE",IF(ISNUMBER(SEARCH($V$28,T1552)),"WINCOMQUANGNAM",IF(ISNUMBER(SEARCH($V$29,T1552)),"WINCOMVINHPHUC",IF(ISNUMBER(SEARCH($V$30,T1552)),"WINCOMHAGIANG",IF(ISNUMBER(SEARCH($V$31,T1552)),"WINCOMNINHBINH",IF(ISNUMBER(SEARCH($V$32,T1552)),"WINCOMTRAVINH",IF(ISNUMBER(SEARCH($V$33,T1552)),"WINCOMCANTHO",IF(ISNUMBER(SEARCH($V$34,T1552)),"WINCOMBENTRE",IF(ISNUMBER(SEARCH($V$35,T1552)),"WINCOMCAMAU",IF(ISNUMBER(SEARCH($V$36,T1552)),"WINCOMANGIANG",IF(ISNUMBER(SEARCH($V$37,T1552)),"WINCOMNINHTHUAN",IF(ISNUMBER(SEARCH($V$38,T1552)),"WINCOMTHAIBINH",IF(ISNUMBER(SEARCH($V$39,T1552)),"WINCOMGIALAI",IF(ISNUMBER(SEARCH($V$40,T1552)),"WINCOMHOABINH",IF(ISNUMBER(SEARCH($V$41,T1552)),"WINCOMQUANGNGAI",IF(ISNUMBER(SEARCH($V$42,T1552)),"WINCOMBINHTHUAN",IF(ISNUMBER(SEARCH($V$43,T1552)),"WINCOMDAKLAK",IF(ISNUMBER(SEARCH($V$44,T1552)),"WINCOMSOCTRANG",IF(ISNUMBER(SEARCH($V$45,T1552)),"WINCOMSONLA",IF(ISNUMBER(SEARCH($V$46,T1552)),"WINCOMKONTUM",IF(ISNUMBER(SEARCH($V$47,T1552)),"WINCOMPHUYEN",IF(ISNUMBER(SEARCH($V$48,T1552)),"WINCOMQUANGTRI",IF(ISNUMBER(SEARCH($V$49,T1552)),"WINCOMBINHDINH",IF(ISNUMBER(SEARCH($V$50,T1552)),"WINCOMCAOBANG",IF(ISNUMBER(SEARCH($V$51,T1552)),"WINCOMQUANGBINH",IF(ISNUMBER(SEARCH($V$52,T1552)),"WINCOMLAMDONG",IF(ISNUMBER(SEARCH($V$53,T1552)),"WINCOMVINHLONG",IF(ISNUMBER(SEARCH($V$54,T1552)),"WINCOMDONGTHAP",IF(ISNUMBER(SEARCH($V$55,T1552)),"WINCOMTIENGIANG",IF(ISNUMBER(SEARCH($V$56,T1552)),"WINCOMQUANGNINH",0))))))))))))))))))))))))))))))))))))))))))))))))))))))</f>
        <v>WINCOMQUANGNINH</v>
      </c>
    </row>
    <row r="1553" spans="1:25" x14ac:dyDescent="0.2">
      <c r="A1553" t="s">
        <v>0</v>
      </c>
      <c r="B1553" t="s">
        <v>2567</v>
      </c>
      <c r="C1553" t="s">
        <v>2</v>
      </c>
      <c r="D1553" t="s">
        <v>45</v>
      </c>
      <c r="E1553" t="s">
        <v>4</v>
      </c>
      <c r="F1553" s="5">
        <f t="shared" si="97"/>
        <v>1</v>
      </c>
      <c r="G1553" s="2">
        <v>87787</v>
      </c>
      <c r="H1553" s="2">
        <v>96565.700000000012</v>
      </c>
      <c r="I1553" t="s">
        <v>5</v>
      </c>
      <c r="J1553" t="s">
        <v>46</v>
      </c>
      <c r="K1553" t="str">
        <f t="shared" si="98"/>
        <v>Bắp bò muối gói 200g</v>
      </c>
      <c r="L1553" s="8" t="str">
        <f>VLOOKUP(K1553,'[1]Mã Misa'!$B$2:$D$74,2,0)</f>
        <v>Bắp bò muối 200g</v>
      </c>
      <c r="M1553" s="8" t="str">
        <f>VLOOKUP(L1553,'[1]Mã Misa'!$C$2:$D$74,2,0)</f>
        <v>BBM200</v>
      </c>
      <c r="N1553" s="2">
        <v>87787</v>
      </c>
      <c r="O1553" t="s">
        <v>2568</v>
      </c>
      <c r="P1553" s="8" t="str">
        <f t="shared" si="99"/>
        <v>0142997</v>
      </c>
      <c r="Q1553" s="8" t="e">
        <f t="array" ref="Q1553">IF(VLOOKUP(P1553,$AA$1:$AC$32,1,0)&lt;&gt;0,(P1553&amp;"A"),0)</f>
        <v>#N/A</v>
      </c>
      <c r="R1553" s="12">
        <v>44517</v>
      </c>
      <c r="S1553" t="s">
        <v>2569</v>
      </c>
      <c r="T1553" s="8" t="str">
        <f t="shared" si="100"/>
        <v>VM+ HNI 12</v>
      </c>
      <c r="U1553" t="s">
        <v>6692</v>
      </c>
      <c r="Y1553" t="str">
        <f t="array" ref="Y1553">IF(ISNUMBER(SEARCH($V$3,T1553)),"WINCOMHANOI",IF(ISNUMBER(SEARCH($V$4,T1553)),"WINCOMHOCHIMINH",IF(ISNUMBER(SEARCH($V$5,T1553)),"WINCOMDANANG",IF(ISNUMBER(SEARCH($V$6,T1553)),"WINCOMHAIDUONG",IF(ISNUMBER(SEARCH($V$7,T1553)),"WINCOMQUANGNINH",IF(ISNUMBER(SEARCH($V$8,T1553)),"WINCOMHAIPHONG",IF(ISNUMBER(SEARCH($V$9,T1553)),"WINCOMBACGIANG",IF(ISNUMBER(SEARCH($V$10,T1553)),"WINCOMBACNINH",IF(ISNUMBER(SEARCH($V$11,T1553)),"WINCOMPHUTHO",IF(ISNUMBER(SEARCH($V$12,T1553)),"WINCOMHATINH",IF(ISNUMBER(SEARCH($V$13,T1553)),"WINCOMTHAINGUYEN",IF(ISNUMBER(SEARCH($V$14,T1553)),"WINCOMKHANHHOA",IF(ISNUMBER(SEARCH($V$15,T1553)),"WINCOMHUNGYEN",IF(ISNUMBER(SEARCH($V$16,T1553)),"WINCOMNGHEAN",IF(ISNUMBER(SEARCH($V$17,T1553)),"WINCOMLAOCAI",IF(ISNUMBER(SEARCH($V$18,T1553)),"WINCOMVUNGTAU",IF(ISNUMBER(SEARCH($V$19,T1553)),"WINCOMBINHDUONG",IF(ISNUMBER(SEARCH($V$20,T1553)),"WINCOMKIENGIANG",IF(ISNUMBER(SEARCH($V$21,T1553)),"WINCOMHANAM",IF(ISNUMBER(SEARCH($V$22,T1553)),"WINCOMNAMDINH",IF(ISNUMBER(SEARCH($V$23,T1553)),"WINCOMLANGSON",IF(ISNUMBER(SEARCH($V$24,T1553)),"WINCOMTHANHHOA",IF(ISNUMBER(SEARCH($V$25,T1553)),"WINCOMYENBAI",IF(ISNUMBER(SEARCH($V$26,T1553)),"WINCOMTUYENQUANG",IF(ISNUMBER(SEARCH($V$27,T1553)),"WINCOMHUE",IF(ISNUMBER(SEARCH($V$28,T1553)),"WINCOMQUANGNAM",IF(ISNUMBER(SEARCH($V$29,T1553)),"WINCOMVINHPHUC",IF(ISNUMBER(SEARCH($V$30,T1553)),"WINCOMHAGIANG",IF(ISNUMBER(SEARCH($V$31,T1553)),"WINCOMNINHBINH",IF(ISNUMBER(SEARCH($V$32,T1553)),"WINCOMTRAVINH",IF(ISNUMBER(SEARCH($V$33,T1553)),"WINCOMCANTHO",IF(ISNUMBER(SEARCH($V$34,T1553)),"WINCOMBENTRE",IF(ISNUMBER(SEARCH($V$35,T1553)),"WINCOMCAMAU",IF(ISNUMBER(SEARCH($V$36,T1553)),"WINCOMANGIANG",IF(ISNUMBER(SEARCH($V$37,T1553)),"WINCOMNINHTHUAN",IF(ISNUMBER(SEARCH($V$38,T1553)),"WINCOMTHAIBINH",IF(ISNUMBER(SEARCH($V$39,T1553)),"WINCOMGIALAI",IF(ISNUMBER(SEARCH($V$40,T1553)),"WINCOMHOABINH",IF(ISNUMBER(SEARCH($V$41,T1553)),"WINCOMQUANGNGAI",IF(ISNUMBER(SEARCH($V$42,T1553)),"WINCOMBINHTHUAN",IF(ISNUMBER(SEARCH($V$43,T1553)),"WINCOMDAKLAK",IF(ISNUMBER(SEARCH($V$44,T1553)),"WINCOMSOCTRANG",IF(ISNUMBER(SEARCH($V$45,T1553)),"WINCOMSONLA",IF(ISNUMBER(SEARCH($V$46,T1553)),"WINCOMKONTUM",IF(ISNUMBER(SEARCH($V$47,T1553)),"WINCOMPHUYEN",IF(ISNUMBER(SEARCH($V$48,T1553)),"WINCOMQUANGTRI",IF(ISNUMBER(SEARCH($V$49,T1553)),"WINCOMBINHDINH",IF(ISNUMBER(SEARCH($V$50,T1553)),"WINCOMCAOBANG",IF(ISNUMBER(SEARCH($V$51,T1553)),"WINCOMQUANGBINH",IF(ISNUMBER(SEARCH($V$52,T1553)),"WINCOMLAMDONG",IF(ISNUMBER(SEARCH($V$53,T1553)),"WINCOMVINHLONG",IF(ISNUMBER(SEARCH($V$54,T1553)),"WINCOMDONGTHAP",IF(ISNUMBER(SEARCH($V$55,T1553)),"WINCOMTIENGIANG",IF(ISNUMBER(SEARCH($V$56,T1553)),"WINCOMQUANGNINH",0))))))))))))))))))))))))))))))))))))))))))))))))))))))</f>
        <v>WINCOMHANOI</v>
      </c>
    </row>
    <row r="1554" spans="1:25" x14ac:dyDescent="0.2">
      <c r="A1554" t="s">
        <v>0</v>
      </c>
      <c r="B1554" t="s">
        <v>2567</v>
      </c>
      <c r="C1554" t="s">
        <v>31</v>
      </c>
      <c r="D1554" t="s">
        <v>62</v>
      </c>
      <c r="E1554" t="s">
        <v>4</v>
      </c>
      <c r="F1554" s="5">
        <f t="shared" si="97"/>
        <v>2</v>
      </c>
      <c r="G1554" s="2">
        <v>210800</v>
      </c>
      <c r="H1554" s="2">
        <v>231880.00000000003</v>
      </c>
      <c r="I1554" t="s">
        <v>5</v>
      </c>
      <c r="J1554" t="s">
        <v>63</v>
      </c>
      <c r="K1554" t="str">
        <f t="shared" si="98"/>
        <v>_Đùi gà sốt cay 500g</v>
      </c>
      <c r="L1554" s="8" t="str">
        <f>VLOOKUP(K1554,'[1]Mã Misa'!$B$2:$D$74,2,0)</f>
        <v>Đùi gà sốt cay 500g</v>
      </c>
      <c r="M1554" s="8" t="str">
        <f>VLOOKUP(L1554,'[1]Mã Misa'!$C$2:$D$74,2,0)</f>
        <v>DGSC500</v>
      </c>
      <c r="N1554" s="2">
        <v>105400</v>
      </c>
      <c r="O1554" t="s">
        <v>2568</v>
      </c>
      <c r="P1554" s="8" t="str">
        <f t="shared" si="99"/>
        <v>0142997</v>
      </c>
      <c r="Q1554" s="8" t="e">
        <f t="array" ref="Q1554">IF(VLOOKUP(P1554,$AA$1:$AC$32,1,0)&lt;&gt;0,(P1554&amp;"A"),0)</f>
        <v>#N/A</v>
      </c>
      <c r="R1554" s="12">
        <v>44517</v>
      </c>
      <c r="S1554" t="s">
        <v>2569</v>
      </c>
      <c r="T1554" s="8" t="str">
        <f t="shared" si="100"/>
        <v>VM+ HNI 12</v>
      </c>
      <c r="U1554" t="s">
        <v>6692</v>
      </c>
      <c r="Y1554" t="str">
        <f t="array" ref="Y1554">IF(ISNUMBER(SEARCH($V$3,T1554)),"WINCOMHANOI",IF(ISNUMBER(SEARCH($V$4,T1554)),"WINCOMHOCHIMINH",IF(ISNUMBER(SEARCH($V$5,T1554)),"WINCOMDANANG",IF(ISNUMBER(SEARCH($V$6,T1554)),"WINCOMHAIDUONG",IF(ISNUMBER(SEARCH($V$7,T1554)),"WINCOMQUANGNINH",IF(ISNUMBER(SEARCH($V$8,T1554)),"WINCOMHAIPHONG",IF(ISNUMBER(SEARCH($V$9,T1554)),"WINCOMBACGIANG",IF(ISNUMBER(SEARCH($V$10,T1554)),"WINCOMBACNINH",IF(ISNUMBER(SEARCH($V$11,T1554)),"WINCOMPHUTHO",IF(ISNUMBER(SEARCH($V$12,T1554)),"WINCOMHATINH",IF(ISNUMBER(SEARCH($V$13,T1554)),"WINCOMTHAINGUYEN",IF(ISNUMBER(SEARCH($V$14,T1554)),"WINCOMKHANHHOA",IF(ISNUMBER(SEARCH($V$15,T1554)),"WINCOMHUNGYEN",IF(ISNUMBER(SEARCH($V$16,T1554)),"WINCOMNGHEAN",IF(ISNUMBER(SEARCH($V$17,T1554)),"WINCOMLAOCAI",IF(ISNUMBER(SEARCH($V$18,T1554)),"WINCOMVUNGTAU",IF(ISNUMBER(SEARCH($V$19,T1554)),"WINCOMBINHDUONG",IF(ISNUMBER(SEARCH($V$20,T1554)),"WINCOMKIENGIANG",IF(ISNUMBER(SEARCH($V$21,T1554)),"WINCOMHANAM",IF(ISNUMBER(SEARCH($V$22,T1554)),"WINCOMNAMDINH",IF(ISNUMBER(SEARCH($V$23,T1554)),"WINCOMLANGSON",IF(ISNUMBER(SEARCH($V$24,T1554)),"WINCOMTHANHHOA",IF(ISNUMBER(SEARCH($V$25,T1554)),"WINCOMYENBAI",IF(ISNUMBER(SEARCH($V$26,T1554)),"WINCOMTUYENQUANG",IF(ISNUMBER(SEARCH($V$27,T1554)),"WINCOMHUE",IF(ISNUMBER(SEARCH($V$28,T1554)),"WINCOMQUANGNAM",IF(ISNUMBER(SEARCH($V$29,T1554)),"WINCOMVINHPHUC",IF(ISNUMBER(SEARCH($V$30,T1554)),"WINCOMHAGIANG",IF(ISNUMBER(SEARCH($V$31,T1554)),"WINCOMNINHBINH",IF(ISNUMBER(SEARCH($V$32,T1554)),"WINCOMTRAVINH",IF(ISNUMBER(SEARCH($V$33,T1554)),"WINCOMCANTHO",IF(ISNUMBER(SEARCH($V$34,T1554)),"WINCOMBENTRE",IF(ISNUMBER(SEARCH($V$35,T1554)),"WINCOMCAMAU",IF(ISNUMBER(SEARCH($V$36,T1554)),"WINCOMANGIANG",IF(ISNUMBER(SEARCH($V$37,T1554)),"WINCOMNINHTHUAN",IF(ISNUMBER(SEARCH($V$38,T1554)),"WINCOMTHAIBINH",IF(ISNUMBER(SEARCH($V$39,T1554)),"WINCOMGIALAI",IF(ISNUMBER(SEARCH($V$40,T1554)),"WINCOMHOABINH",IF(ISNUMBER(SEARCH($V$41,T1554)),"WINCOMQUANGNGAI",IF(ISNUMBER(SEARCH($V$42,T1554)),"WINCOMBINHTHUAN",IF(ISNUMBER(SEARCH($V$43,T1554)),"WINCOMDAKLAK",IF(ISNUMBER(SEARCH($V$44,T1554)),"WINCOMSOCTRANG",IF(ISNUMBER(SEARCH($V$45,T1554)),"WINCOMSONLA",IF(ISNUMBER(SEARCH($V$46,T1554)),"WINCOMKONTUM",IF(ISNUMBER(SEARCH($V$47,T1554)),"WINCOMPHUYEN",IF(ISNUMBER(SEARCH($V$48,T1554)),"WINCOMQUANGTRI",IF(ISNUMBER(SEARCH($V$49,T1554)),"WINCOMBINHDINH",IF(ISNUMBER(SEARCH($V$50,T1554)),"WINCOMCAOBANG",IF(ISNUMBER(SEARCH($V$51,T1554)),"WINCOMQUANGBINH",IF(ISNUMBER(SEARCH($V$52,T1554)),"WINCOMLAMDONG",IF(ISNUMBER(SEARCH($V$53,T1554)),"WINCOMVINHLONG",IF(ISNUMBER(SEARCH($V$54,T1554)),"WINCOMDONGTHAP",IF(ISNUMBER(SEARCH($V$55,T1554)),"WINCOMTIENGIANG",IF(ISNUMBER(SEARCH($V$56,T1554)),"WINCOMQUANGNINH",0))))))))))))))))))))))))))))))))))))))))))))))))))))))</f>
        <v>WINCOMHANOI</v>
      </c>
    </row>
    <row r="1555" spans="1:25" x14ac:dyDescent="0.2">
      <c r="A1555" t="s">
        <v>0</v>
      </c>
      <c r="B1555" t="s">
        <v>2567</v>
      </c>
      <c r="C1555" t="s">
        <v>34</v>
      </c>
      <c r="D1555" t="s">
        <v>32</v>
      </c>
      <c r="E1555" t="s">
        <v>4</v>
      </c>
      <c r="F1555" s="5">
        <f t="shared" si="97"/>
        <v>3</v>
      </c>
      <c r="G1555" s="2">
        <v>178200</v>
      </c>
      <c r="H1555" s="2">
        <v>196020.00000000003</v>
      </c>
      <c r="I1555" t="s">
        <v>5</v>
      </c>
      <c r="J1555" t="s">
        <v>33</v>
      </c>
      <c r="K1555" t="str">
        <f t="shared" si="98"/>
        <v>_Giò lụa 250g</v>
      </c>
      <c r="L1555" s="8" t="str">
        <f>VLOOKUP(K1555,'[1]Mã Misa'!$B$2:$D$74,2,0)</f>
        <v>Giò lụa 250g</v>
      </c>
      <c r="M1555" s="8" t="str">
        <f>VLOOKUP(L1555,'[1]Mã Misa'!$C$2:$D$74,2,0)</f>
        <v>GL250</v>
      </c>
      <c r="N1555" s="2">
        <v>59400</v>
      </c>
      <c r="O1555" t="s">
        <v>2568</v>
      </c>
      <c r="P1555" s="8" t="str">
        <f t="shared" si="99"/>
        <v>0142997</v>
      </c>
      <c r="Q1555" s="8" t="e">
        <f t="array" ref="Q1555">IF(VLOOKUP(P1555,$AA$1:$AC$32,1,0)&lt;&gt;0,(P1555&amp;"A"),0)</f>
        <v>#N/A</v>
      </c>
      <c r="R1555" s="12">
        <v>44517</v>
      </c>
      <c r="S1555" t="s">
        <v>2569</v>
      </c>
      <c r="T1555" s="8" t="str">
        <f t="shared" si="100"/>
        <v>VM+ HNI 12</v>
      </c>
      <c r="U1555" t="s">
        <v>6692</v>
      </c>
      <c r="Y1555" t="str">
        <f t="array" ref="Y1555">IF(ISNUMBER(SEARCH($V$3,T1555)),"WINCOMHANOI",IF(ISNUMBER(SEARCH($V$4,T1555)),"WINCOMHOCHIMINH",IF(ISNUMBER(SEARCH($V$5,T1555)),"WINCOMDANANG",IF(ISNUMBER(SEARCH($V$6,T1555)),"WINCOMHAIDUONG",IF(ISNUMBER(SEARCH($V$7,T1555)),"WINCOMQUANGNINH",IF(ISNUMBER(SEARCH($V$8,T1555)),"WINCOMHAIPHONG",IF(ISNUMBER(SEARCH($V$9,T1555)),"WINCOMBACGIANG",IF(ISNUMBER(SEARCH($V$10,T1555)),"WINCOMBACNINH",IF(ISNUMBER(SEARCH($V$11,T1555)),"WINCOMPHUTHO",IF(ISNUMBER(SEARCH($V$12,T1555)),"WINCOMHATINH",IF(ISNUMBER(SEARCH($V$13,T1555)),"WINCOMTHAINGUYEN",IF(ISNUMBER(SEARCH($V$14,T1555)),"WINCOMKHANHHOA",IF(ISNUMBER(SEARCH($V$15,T1555)),"WINCOMHUNGYEN",IF(ISNUMBER(SEARCH($V$16,T1555)),"WINCOMNGHEAN",IF(ISNUMBER(SEARCH($V$17,T1555)),"WINCOMLAOCAI",IF(ISNUMBER(SEARCH($V$18,T1555)),"WINCOMVUNGTAU",IF(ISNUMBER(SEARCH($V$19,T1555)),"WINCOMBINHDUONG",IF(ISNUMBER(SEARCH($V$20,T1555)),"WINCOMKIENGIANG",IF(ISNUMBER(SEARCH($V$21,T1555)),"WINCOMHANAM",IF(ISNUMBER(SEARCH($V$22,T1555)),"WINCOMNAMDINH",IF(ISNUMBER(SEARCH($V$23,T1555)),"WINCOMLANGSON",IF(ISNUMBER(SEARCH($V$24,T1555)),"WINCOMTHANHHOA",IF(ISNUMBER(SEARCH($V$25,T1555)),"WINCOMYENBAI",IF(ISNUMBER(SEARCH($V$26,T1555)),"WINCOMTUYENQUANG",IF(ISNUMBER(SEARCH($V$27,T1555)),"WINCOMHUE",IF(ISNUMBER(SEARCH($V$28,T1555)),"WINCOMQUANGNAM",IF(ISNUMBER(SEARCH($V$29,T1555)),"WINCOMVINHPHUC",IF(ISNUMBER(SEARCH($V$30,T1555)),"WINCOMHAGIANG",IF(ISNUMBER(SEARCH($V$31,T1555)),"WINCOMNINHBINH",IF(ISNUMBER(SEARCH($V$32,T1555)),"WINCOMTRAVINH",IF(ISNUMBER(SEARCH($V$33,T1555)),"WINCOMCANTHO",IF(ISNUMBER(SEARCH($V$34,T1555)),"WINCOMBENTRE",IF(ISNUMBER(SEARCH($V$35,T1555)),"WINCOMCAMAU",IF(ISNUMBER(SEARCH($V$36,T1555)),"WINCOMANGIANG",IF(ISNUMBER(SEARCH($V$37,T1555)),"WINCOMNINHTHUAN",IF(ISNUMBER(SEARCH($V$38,T1555)),"WINCOMTHAIBINH",IF(ISNUMBER(SEARCH($V$39,T1555)),"WINCOMGIALAI",IF(ISNUMBER(SEARCH($V$40,T1555)),"WINCOMHOABINH",IF(ISNUMBER(SEARCH($V$41,T1555)),"WINCOMQUANGNGAI",IF(ISNUMBER(SEARCH($V$42,T1555)),"WINCOMBINHTHUAN",IF(ISNUMBER(SEARCH($V$43,T1555)),"WINCOMDAKLAK",IF(ISNUMBER(SEARCH($V$44,T1555)),"WINCOMSOCTRANG",IF(ISNUMBER(SEARCH($V$45,T1555)),"WINCOMSONLA",IF(ISNUMBER(SEARCH($V$46,T1555)),"WINCOMKONTUM",IF(ISNUMBER(SEARCH($V$47,T1555)),"WINCOMPHUYEN",IF(ISNUMBER(SEARCH($V$48,T1555)),"WINCOMQUANGTRI",IF(ISNUMBER(SEARCH($V$49,T1555)),"WINCOMBINHDINH",IF(ISNUMBER(SEARCH($V$50,T1555)),"WINCOMCAOBANG",IF(ISNUMBER(SEARCH($V$51,T1555)),"WINCOMQUANGBINH",IF(ISNUMBER(SEARCH($V$52,T1555)),"WINCOMLAMDONG",IF(ISNUMBER(SEARCH($V$53,T1555)),"WINCOMVINHLONG",IF(ISNUMBER(SEARCH($V$54,T1555)),"WINCOMDONGTHAP",IF(ISNUMBER(SEARCH($V$55,T1555)),"WINCOMTIENGIANG",IF(ISNUMBER(SEARCH($V$56,T1555)),"WINCOMQUANGNINH",0))))))))))))))))))))))))))))))))))))))))))))))))))))))</f>
        <v>WINCOMHANOI</v>
      </c>
    </row>
    <row r="1556" spans="1:25" x14ac:dyDescent="0.2">
      <c r="A1556" t="s">
        <v>0</v>
      </c>
      <c r="B1556" t="s">
        <v>2567</v>
      </c>
      <c r="C1556" t="s">
        <v>37</v>
      </c>
      <c r="D1556" t="s">
        <v>10</v>
      </c>
      <c r="E1556" t="s">
        <v>4</v>
      </c>
      <c r="F1556" s="5">
        <f t="shared" si="97"/>
        <v>6</v>
      </c>
      <c r="G1556" s="2">
        <v>366300</v>
      </c>
      <c r="H1556" s="2">
        <v>402930.00000000006</v>
      </c>
      <c r="I1556" t="s">
        <v>5</v>
      </c>
      <c r="J1556" t="s">
        <v>11</v>
      </c>
      <c r="K1556" t="str">
        <f t="shared" si="98"/>
        <v>_Giò sụn gà 250g</v>
      </c>
      <c r="L1556" s="8" t="str">
        <f>VLOOKUP(K1556,'[1]Mã Misa'!$B$2:$D$74,2,0)</f>
        <v>Giò sụn gà 250g</v>
      </c>
      <c r="M1556" s="8" t="str">
        <f>VLOOKUP(L1556,'[1]Mã Misa'!$C$2:$D$74,2,0)</f>
        <v>GSG250</v>
      </c>
      <c r="N1556" s="2">
        <v>61050</v>
      </c>
      <c r="O1556" t="s">
        <v>2568</v>
      </c>
      <c r="P1556" s="8" t="str">
        <f t="shared" si="99"/>
        <v>0142997</v>
      </c>
      <c r="Q1556" s="8" t="e">
        <f t="array" ref="Q1556">IF(VLOOKUP(P1556,$AA$1:$AC$32,1,0)&lt;&gt;0,(P1556&amp;"A"),0)</f>
        <v>#N/A</v>
      </c>
      <c r="R1556" s="12">
        <v>44517</v>
      </c>
      <c r="S1556" t="s">
        <v>2569</v>
      </c>
      <c r="T1556" s="8" t="str">
        <f t="shared" si="100"/>
        <v>VM+ HNI 12</v>
      </c>
      <c r="U1556" t="s">
        <v>6692</v>
      </c>
      <c r="Y1556" t="str">
        <f t="array" ref="Y1556">IF(ISNUMBER(SEARCH($V$3,T1556)),"WINCOMHANOI",IF(ISNUMBER(SEARCH($V$4,T1556)),"WINCOMHOCHIMINH",IF(ISNUMBER(SEARCH($V$5,T1556)),"WINCOMDANANG",IF(ISNUMBER(SEARCH($V$6,T1556)),"WINCOMHAIDUONG",IF(ISNUMBER(SEARCH($V$7,T1556)),"WINCOMQUANGNINH",IF(ISNUMBER(SEARCH($V$8,T1556)),"WINCOMHAIPHONG",IF(ISNUMBER(SEARCH($V$9,T1556)),"WINCOMBACGIANG",IF(ISNUMBER(SEARCH($V$10,T1556)),"WINCOMBACNINH",IF(ISNUMBER(SEARCH($V$11,T1556)),"WINCOMPHUTHO",IF(ISNUMBER(SEARCH($V$12,T1556)),"WINCOMHATINH",IF(ISNUMBER(SEARCH($V$13,T1556)),"WINCOMTHAINGUYEN",IF(ISNUMBER(SEARCH($V$14,T1556)),"WINCOMKHANHHOA",IF(ISNUMBER(SEARCH($V$15,T1556)),"WINCOMHUNGYEN",IF(ISNUMBER(SEARCH($V$16,T1556)),"WINCOMNGHEAN",IF(ISNUMBER(SEARCH($V$17,T1556)),"WINCOMLAOCAI",IF(ISNUMBER(SEARCH($V$18,T1556)),"WINCOMVUNGTAU",IF(ISNUMBER(SEARCH($V$19,T1556)),"WINCOMBINHDUONG",IF(ISNUMBER(SEARCH($V$20,T1556)),"WINCOMKIENGIANG",IF(ISNUMBER(SEARCH($V$21,T1556)),"WINCOMHANAM",IF(ISNUMBER(SEARCH($V$22,T1556)),"WINCOMNAMDINH",IF(ISNUMBER(SEARCH($V$23,T1556)),"WINCOMLANGSON",IF(ISNUMBER(SEARCH($V$24,T1556)),"WINCOMTHANHHOA",IF(ISNUMBER(SEARCH($V$25,T1556)),"WINCOMYENBAI",IF(ISNUMBER(SEARCH($V$26,T1556)),"WINCOMTUYENQUANG",IF(ISNUMBER(SEARCH($V$27,T1556)),"WINCOMHUE",IF(ISNUMBER(SEARCH($V$28,T1556)),"WINCOMQUANGNAM",IF(ISNUMBER(SEARCH($V$29,T1556)),"WINCOMVINHPHUC",IF(ISNUMBER(SEARCH($V$30,T1556)),"WINCOMHAGIANG",IF(ISNUMBER(SEARCH($V$31,T1556)),"WINCOMNINHBINH",IF(ISNUMBER(SEARCH($V$32,T1556)),"WINCOMTRAVINH",IF(ISNUMBER(SEARCH($V$33,T1556)),"WINCOMCANTHO",IF(ISNUMBER(SEARCH($V$34,T1556)),"WINCOMBENTRE",IF(ISNUMBER(SEARCH($V$35,T1556)),"WINCOMCAMAU",IF(ISNUMBER(SEARCH($V$36,T1556)),"WINCOMANGIANG",IF(ISNUMBER(SEARCH($V$37,T1556)),"WINCOMNINHTHUAN",IF(ISNUMBER(SEARCH($V$38,T1556)),"WINCOMTHAIBINH",IF(ISNUMBER(SEARCH($V$39,T1556)),"WINCOMGIALAI",IF(ISNUMBER(SEARCH($V$40,T1556)),"WINCOMHOABINH",IF(ISNUMBER(SEARCH($V$41,T1556)),"WINCOMQUANGNGAI",IF(ISNUMBER(SEARCH($V$42,T1556)),"WINCOMBINHTHUAN",IF(ISNUMBER(SEARCH($V$43,T1556)),"WINCOMDAKLAK",IF(ISNUMBER(SEARCH($V$44,T1556)),"WINCOMSOCTRANG",IF(ISNUMBER(SEARCH($V$45,T1556)),"WINCOMSONLA",IF(ISNUMBER(SEARCH($V$46,T1556)),"WINCOMKONTUM",IF(ISNUMBER(SEARCH($V$47,T1556)),"WINCOMPHUYEN",IF(ISNUMBER(SEARCH($V$48,T1556)),"WINCOMQUANGTRI",IF(ISNUMBER(SEARCH($V$49,T1556)),"WINCOMBINHDINH",IF(ISNUMBER(SEARCH($V$50,T1556)),"WINCOMCAOBANG",IF(ISNUMBER(SEARCH($V$51,T1556)),"WINCOMQUANGBINH",IF(ISNUMBER(SEARCH($V$52,T1556)),"WINCOMLAMDONG",IF(ISNUMBER(SEARCH($V$53,T1556)),"WINCOMVINHLONG",IF(ISNUMBER(SEARCH($V$54,T1556)),"WINCOMDONGTHAP",IF(ISNUMBER(SEARCH($V$55,T1556)),"WINCOMTIENGIANG",IF(ISNUMBER(SEARCH($V$56,T1556)),"WINCOMQUANGNINH",0))))))))))))))))))))))))))))))))))))))))))))))))))))))</f>
        <v>WINCOMHANOI</v>
      </c>
    </row>
    <row r="1557" spans="1:25" x14ac:dyDescent="0.2">
      <c r="A1557" t="s">
        <v>0</v>
      </c>
      <c r="B1557" t="s">
        <v>2570</v>
      </c>
      <c r="C1557" t="s">
        <v>2</v>
      </c>
      <c r="D1557" t="s">
        <v>3</v>
      </c>
      <c r="E1557" t="s">
        <v>4</v>
      </c>
      <c r="F1557" s="5">
        <f t="shared" si="97"/>
        <v>3</v>
      </c>
      <c r="G1557" s="2">
        <v>266538</v>
      </c>
      <c r="H1557" s="2">
        <v>293191.80000000005</v>
      </c>
      <c r="I1557" t="s">
        <v>5</v>
      </c>
      <c r="J1557" t="s">
        <v>6</v>
      </c>
      <c r="K1557" t="str">
        <f t="shared" si="98"/>
        <v>Gà muối gói 500g</v>
      </c>
      <c r="L1557" s="8" t="str">
        <f>VLOOKUP(K1557,'[1]Mã Misa'!$B$2:$D$74,2,0)</f>
        <v>Gà muối 500g</v>
      </c>
      <c r="M1557" s="8" t="str">
        <f>VLOOKUP(L1557,'[1]Mã Misa'!$C$2:$D$74,2,0)</f>
        <v>GM500</v>
      </c>
      <c r="N1557" s="2">
        <v>88846</v>
      </c>
      <c r="O1557" t="s">
        <v>2571</v>
      </c>
      <c r="P1557" s="8" t="str">
        <f t="shared" si="99"/>
        <v>0142998</v>
      </c>
      <c r="Q1557" s="8" t="e">
        <f t="array" ref="Q1557">IF(VLOOKUP(P1557,$AA$1:$AC$32,1,0)&lt;&gt;0,(P1557&amp;"A"),0)</f>
        <v>#N/A</v>
      </c>
      <c r="R1557" s="12">
        <v>44517</v>
      </c>
      <c r="S1557" t="s">
        <v>1068</v>
      </c>
      <c r="T1557" s="8" t="str">
        <f t="shared" si="100"/>
        <v>VM+ HNI FL</v>
      </c>
      <c r="U1557" t="s">
        <v>6289</v>
      </c>
      <c r="Y1557" t="str">
        <f t="array" ref="Y1557">IF(ISNUMBER(SEARCH($V$3,T1557)),"WINCOMHANOI",IF(ISNUMBER(SEARCH($V$4,T1557)),"WINCOMHOCHIMINH",IF(ISNUMBER(SEARCH($V$5,T1557)),"WINCOMDANANG",IF(ISNUMBER(SEARCH($V$6,T1557)),"WINCOMHAIDUONG",IF(ISNUMBER(SEARCH($V$7,T1557)),"WINCOMQUANGNINH",IF(ISNUMBER(SEARCH($V$8,T1557)),"WINCOMHAIPHONG",IF(ISNUMBER(SEARCH($V$9,T1557)),"WINCOMBACGIANG",IF(ISNUMBER(SEARCH($V$10,T1557)),"WINCOMBACNINH",IF(ISNUMBER(SEARCH($V$11,T1557)),"WINCOMPHUTHO",IF(ISNUMBER(SEARCH($V$12,T1557)),"WINCOMHATINH",IF(ISNUMBER(SEARCH($V$13,T1557)),"WINCOMTHAINGUYEN",IF(ISNUMBER(SEARCH($V$14,T1557)),"WINCOMKHANHHOA",IF(ISNUMBER(SEARCH($V$15,T1557)),"WINCOMHUNGYEN",IF(ISNUMBER(SEARCH($V$16,T1557)),"WINCOMNGHEAN",IF(ISNUMBER(SEARCH($V$17,T1557)),"WINCOMLAOCAI",IF(ISNUMBER(SEARCH($V$18,T1557)),"WINCOMVUNGTAU",IF(ISNUMBER(SEARCH($V$19,T1557)),"WINCOMBINHDUONG",IF(ISNUMBER(SEARCH($V$20,T1557)),"WINCOMKIENGIANG",IF(ISNUMBER(SEARCH($V$21,T1557)),"WINCOMHANAM",IF(ISNUMBER(SEARCH($V$22,T1557)),"WINCOMNAMDINH",IF(ISNUMBER(SEARCH($V$23,T1557)),"WINCOMLANGSON",IF(ISNUMBER(SEARCH($V$24,T1557)),"WINCOMTHANHHOA",IF(ISNUMBER(SEARCH($V$25,T1557)),"WINCOMYENBAI",IF(ISNUMBER(SEARCH($V$26,T1557)),"WINCOMTUYENQUANG",IF(ISNUMBER(SEARCH($V$27,T1557)),"WINCOMHUE",IF(ISNUMBER(SEARCH($V$28,T1557)),"WINCOMQUANGNAM",IF(ISNUMBER(SEARCH($V$29,T1557)),"WINCOMVINHPHUC",IF(ISNUMBER(SEARCH($V$30,T1557)),"WINCOMHAGIANG",IF(ISNUMBER(SEARCH($V$31,T1557)),"WINCOMNINHBINH",IF(ISNUMBER(SEARCH($V$32,T1557)),"WINCOMTRAVINH",IF(ISNUMBER(SEARCH($V$33,T1557)),"WINCOMCANTHO",IF(ISNUMBER(SEARCH($V$34,T1557)),"WINCOMBENTRE",IF(ISNUMBER(SEARCH($V$35,T1557)),"WINCOMCAMAU",IF(ISNUMBER(SEARCH($V$36,T1557)),"WINCOMANGIANG",IF(ISNUMBER(SEARCH($V$37,T1557)),"WINCOMNINHTHUAN",IF(ISNUMBER(SEARCH($V$38,T1557)),"WINCOMTHAIBINH",IF(ISNUMBER(SEARCH($V$39,T1557)),"WINCOMGIALAI",IF(ISNUMBER(SEARCH($V$40,T1557)),"WINCOMHOABINH",IF(ISNUMBER(SEARCH($V$41,T1557)),"WINCOMQUANGNGAI",IF(ISNUMBER(SEARCH($V$42,T1557)),"WINCOMBINHTHUAN",IF(ISNUMBER(SEARCH($V$43,T1557)),"WINCOMDAKLAK",IF(ISNUMBER(SEARCH($V$44,T1557)),"WINCOMSOCTRANG",IF(ISNUMBER(SEARCH($V$45,T1557)),"WINCOMSONLA",IF(ISNUMBER(SEARCH($V$46,T1557)),"WINCOMKONTUM",IF(ISNUMBER(SEARCH($V$47,T1557)),"WINCOMPHUYEN",IF(ISNUMBER(SEARCH($V$48,T1557)),"WINCOMQUANGTRI",IF(ISNUMBER(SEARCH($V$49,T1557)),"WINCOMBINHDINH",IF(ISNUMBER(SEARCH($V$50,T1557)),"WINCOMCAOBANG",IF(ISNUMBER(SEARCH($V$51,T1557)),"WINCOMQUANGBINH",IF(ISNUMBER(SEARCH($V$52,T1557)),"WINCOMLAMDONG",IF(ISNUMBER(SEARCH($V$53,T1557)),"WINCOMVINHLONG",IF(ISNUMBER(SEARCH($V$54,T1557)),"WINCOMDONGTHAP",IF(ISNUMBER(SEARCH($V$55,T1557)),"WINCOMTIENGIANG",IF(ISNUMBER(SEARCH($V$56,T1557)),"WINCOMQUANGNINH",0))))))))))))))))))))))))))))))))))))))))))))))))))))))</f>
        <v>WINCOMHANOI</v>
      </c>
    </row>
    <row r="1558" spans="1:25" x14ac:dyDescent="0.2">
      <c r="A1558" t="s">
        <v>0</v>
      </c>
      <c r="B1558" t="s">
        <v>2572</v>
      </c>
      <c r="C1558" t="s">
        <v>2</v>
      </c>
      <c r="D1558" t="s">
        <v>3</v>
      </c>
      <c r="E1558" t="s">
        <v>4</v>
      </c>
      <c r="F1558" s="5">
        <f t="shared" si="97"/>
        <v>2</v>
      </c>
      <c r="G1558" s="2">
        <v>177692</v>
      </c>
      <c r="H1558" s="2">
        <v>195461.2</v>
      </c>
      <c r="I1558" t="s">
        <v>5</v>
      </c>
      <c r="J1558" t="s">
        <v>6</v>
      </c>
      <c r="K1558" t="str">
        <f t="shared" si="98"/>
        <v>Gà muối gói 500g</v>
      </c>
      <c r="L1558" s="8" t="str">
        <f>VLOOKUP(K1558,'[1]Mã Misa'!$B$2:$D$74,2,0)</f>
        <v>Gà muối 500g</v>
      </c>
      <c r="M1558" s="8" t="str">
        <f>VLOOKUP(L1558,'[1]Mã Misa'!$C$2:$D$74,2,0)</f>
        <v>GM500</v>
      </c>
      <c r="N1558" s="2">
        <v>88846</v>
      </c>
      <c r="O1558" t="s">
        <v>2573</v>
      </c>
      <c r="P1558" s="8" t="str">
        <f t="shared" si="99"/>
        <v>0143003</v>
      </c>
      <c r="Q1558" s="8" t="e">
        <f t="array" ref="Q1558">IF(VLOOKUP(P1558,$AA$1:$AC$32,1,0)&lt;&gt;0,(P1558&amp;"A"),0)</f>
        <v>#N/A</v>
      </c>
      <c r="R1558" s="12">
        <v>44517</v>
      </c>
      <c r="S1558" t="s">
        <v>2574</v>
      </c>
      <c r="T1558" s="8" t="str">
        <f t="shared" si="100"/>
        <v>VM+ HNI SH</v>
      </c>
      <c r="U1558" t="s">
        <v>6693</v>
      </c>
      <c r="Y1558" t="str">
        <f t="array" ref="Y1558">IF(ISNUMBER(SEARCH($V$3,T1558)),"WINCOMHANOI",IF(ISNUMBER(SEARCH($V$4,T1558)),"WINCOMHOCHIMINH",IF(ISNUMBER(SEARCH($V$5,T1558)),"WINCOMDANANG",IF(ISNUMBER(SEARCH($V$6,T1558)),"WINCOMHAIDUONG",IF(ISNUMBER(SEARCH($V$7,T1558)),"WINCOMQUANGNINH",IF(ISNUMBER(SEARCH($V$8,T1558)),"WINCOMHAIPHONG",IF(ISNUMBER(SEARCH($V$9,T1558)),"WINCOMBACGIANG",IF(ISNUMBER(SEARCH($V$10,T1558)),"WINCOMBACNINH",IF(ISNUMBER(SEARCH($V$11,T1558)),"WINCOMPHUTHO",IF(ISNUMBER(SEARCH($V$12,T1558)),"WINCOMHATINH",IF(ISNUMBER(SEARCH($V$13,T1558)),"WINCOMTHAINGUYEN",IF(ISNUMBER(SEARCH($V$14,T1558)),"WINCOMKHANHHOA",IF(ISNUMBER(SEARCH($V$15,T1558)),"WINCOMHUNGYEN",IF(ISNUMBER(SEARCH($V$16,T1558)),"WINCOMNGHEAN",IF(ISNUMBER(SEARCH($V$17,T1558)),"WINCOMLAOCAI",IF(ISNUMBER(SEARCH($V$18,T1558)),"WINCOMVUNGTAU",IF(ISNUMBER(SEARCH($V$19,T1558)),"WINCOMBINHDUONG",IF(ISNUMBER(SEARCH($V$20,T1558)),"WINCOMKIENGIANG",IF(ISNUMBER(SEARCH($V$21,T1558)),"WINCOMHANAM",IF(ISNUMBER(SEARCH($V$22,T1558)),"WINCOMNAMDINH",IF(ISNUMBER(SEARCH($V$23,T1558)),"WINCOMLANGSON",IF(ISNUMBER(SEARCH($V$24,T1558)),"WINCOMTHANHHOA",IF(ISNUMBER(SEARCH($V$25,T1558)),"WINCOMYENBAI",IF(ISNUMBER(SEARCH($V$26,T1558)),"WINCOMTUYENQUANG",IF(ISNUMBER(SEARCH($V$27,T1558)),"WINCOMHUE",IF(ISNUMBER(SEARCH($V$28,T1558)),"WINCOMQUANGNAM",IF(ISNUMBER(SEARCH($V$29,T1558)),"WINCOMVINHPHUC",IF(ISNUMBER(SEARCH($V$30,T1558)),"WINCOMHAGIANG",IF(ISNUMBER(SEARCH($V$31,T1558)),"WINCOMNINHBINH",IF(ISNUMBER(SEARCH($V$32,T1558)),"WINCOMTRAVINH",IF(ISNUMBER(SEARCH($V$33,T1558)),"WINCOMCANTHO",IF(ISNUMBER(SEARCH($V$34,T1558)),"WINCOMBENTRE",IF(ISNUMBER(SEARCH($V$35,T1558)),"WINCOMCAMAU",IF(ISNUMBER(SEARCH($V$36,T1558)),"WINCOMANGIANG",IF(ISNUMBER(SEARCH($V$37,T1558)),"WINCOMNINHTHUAN",IF(ISNUMBER(SEARCH($V$38,T1558)),"WINCOMTHAIBINH",IF(ISNUMBER(SEARCH($V$39,T1558)),"WINCOMGIALAI",IF(ISNUMBER(SEARCH($V$40,T1558)),"WINCOMHOABINH",IF(ISNUMBER(SEARCH($V$41,T1558)),"WINCOMQUANGNGAI",IF(ISNUMBER(SEARCH($V$42,T1558)),"WINCOMBINHTHUAN",IF(ISNUMBER(SEARCH($V$43,T1558)),"WINCOMDAKLAK",IF(ISNUMBER(SEARCH($V$44,T1558)),"WINCOMSOCTRANG",IF(ISNUMBER(SEARCH($V$45,T1558)),"WINCOMSONLA",IF(ISNUMBER(SEARCH($V$46,T1558)),"WINCOMKONTUM",IF(ISNUMBER(SEARCH($V$47,T1558)),"WINCOMPHUYEN",IF(ISNUMBER(SEARCH($V$48,T1558)),"WINCOMQUANGTRI",IF(ISNUMBER(SEARCH($V$49,T1558)),"WINCOMBINHDINH",IF(ISNUMBER(SEARCH($V$50,T1558)),"WINCOMCAOBANG",IF(ISNUMBER(SEARCH($V$51,T1558)),"WINCOMQUANGBINH",IF(ISNUMBER(SEARCH($V$52,T1558)),"WINCOMLAMDONG",IF(ISNUMBER(SEARCH($V$53,T1558)),"WINCOMVINHLONG",IF(ISNUMBER(SEARCH($V$54,T1558)),"WINCOMDONGTHAP",IF(ISNUMBER(SEARCH($V$55,T1558)),"WINCOMTIENGIANG",IF(ISNUMBER(SEARCH($V$56,T1558)),"WINCOMQUANGNINH",0))))))))))))))))))))))))))))))))))))))))))))))))))))))</f>
        <v>WINCOMHANOI</v>
      </c>
    </row>
    <row r="1559" spans="1:25" x14ac:dyDescent="0.2">
      <c r="A1559" t="s">
        <v>0</v>
      </c>
      <c r="B1559" t="s">
        <v>2575</v>
      </c>
      <c r="C1559" t="s">
        <v>2</v>
      </c>
      <c r="D1559" t="s">
        <v>20</v>
      </c>
      <c r="E1559" t="s">
        <v>4</v>
      </c>
      <c r="F1559" s="5">
        <f t="shared" si="97"/>
        <v>2</v>
      </c>
      <c r="G1559" s="2">
        <v>100364</v>
      </c>
      <c r="H1559" s="2">
        <v>110400.40000000001</v>
      </c>
      <c r="I1559" t="s">
        <v>5</v>
      </c>
      <c r="J1559" t="s">
        <v>21</v>
      </c>
      <c r="K1559" t="str">
        <f t="shared" si="98"/>
        <v>Giò tai lưỡi xào gói 250g</v>
      </c>
      <c r="L1559" s="8" t="str">
        <f>VLOOKUP(K1559,'[1]Mã Misa'!$B$2:$D$74,2,0)</f>
        <v>Giò Tai Lưỡi Xào 250g</v>
      </c>
      <c r="M1559" s="8" t="str">
        <f>VLOOKUP(L1559,'[1]Mã Misa'!$C$2:$D$74,2,0)</f>
        <v>GTLX250G</v>
      </c>
      <c r="N1559" s="2">
        <v>50182</v>
      </c>
      <c r="O1559" t="s">
        <v>2576</v>
      </c>
      <c r="P1559" s="8" t="str">
        <f t="shared" si="99"/>
        <v>0143004</v>
      </c>
      <c r="Q1559" s="8" t="e">
        <f t="array" ref="Q1559">IF(VLOOKUP(P1559,$AA$1:$AC$32,1,0)&lt;&gt;0,(P1559&amp;"A"),0)</f>
        <v>#N/A</v>
      </c>
      <c r="R1559" s="12">
        <v>44517</v>
      </c>
      <c r="S1559" t="s">
        <v>555</v>
      </c>
      <c r="T1559" s="8" t="str">
        <f t="shared" si="100"/>
        <v>VM+ HNI Đà</v>
      </c>
      <c r="U1559" t="s">
        <v>6137</v>
      </c>
      <c r="Y1559" t="str">
        <f t="array" ref="Y1559">IF(ISNUMBER(SEARCH($V$3,T1559)),"WINCOMHANOI",IF(ISNUMBER(SEARCH($V$4,T1559)),"WINCOMHOCHIMINH",IF(ISNUMBER(SEARCH($V$5,T1559)),"WINCOMDANANG",IF(ISNUMBER(SEARCH($V$6,T1559)),"WINCOMHAIDUONG",IF(ISNUMBER(SEARCH($V$7,T1559)),"WINCOMQUANGNINH",IF(ISNUMBER(SEARCH($V$8,T1559)),"WINCOMHAIPHONG",IF(ISNUMBER(SEARCH($V$9,T1559)),"WINCOMBACGIANG",IF(ISNUMBER(SEARCH($V$10,T1559)),"WINCOMBACNINH",IF(ISNUMBER(SEARCH($V$11,T1559)),"WINCOMPHUTHO",IF(ISNUMBER(SEARCH($V$12,T1559)),"WINCOMHATINH",IF(ISNUMBER(SEARCH($V$13,T1559)),"WINCOMTHAINGUYEN",IF(ISNUMBER(SEARCH($V$14,T1559)),"WINCOMKHANHHOA",IF(ISNUMBER(SEARCH($V$15,T1559)),"WINCOMHUNGYEN",IF(ISNUMBER(SEARCH($V$16,T1559)),"WINCOMNGHEAN",IF(ISNUMBER(SEARCH($V$17,T1559)),"WINCOMLAOCAI",IF(ISNUMBER(SEARCH($V$18,T1559)),"WINCOMVUNGTAU",IF(ISNUMBER(SEARCH($V$19,T1559)),"WINCOMBINHDUONG",IF(ISNUMBER(SEARCH($V$20,T1559)),"WINCOMKIENGIANG",IF(ISNUMBER(SEARCH($V$21,T1559)),"WINCOMHANAM",IF(ISNUMBER(SEARCH($V$22,T1559)),"WINCOMNAMDINH",IF(ISNUMBER(SEARCH($V$23,T1559)),"WINCOMLANGSON",IF(ISNUMBER(SEARCH($V$24,T1559)),"WINCOMTHANHHOA",IF(ISNUMBER(SEARCH($V$25,T1559)),"WINCOMYENBAI",IF(ISNUMBER(SEARCH($V$26,T1559)),"WINCOMTUYENQUANG",IF(ISNUMBER(SEARCH($V$27,T1559)),"WINCOMHUE",IF(ISNUMBER(SEARCH($V$28,T1559)),"WINCOMQUANGNAM",IF(ISNUMBER(SEARCH($V$29,T1559)),"WINCOMVINHPHUC",IF(ISNUMBER(SEARCH($V$30,T1559)),"WINCOMHAGIANG",IF(ISNUMBER(SEARCH($V$31,T1559)),"WINCOMNINHBINH",IF(ISNUMBER(SEARCH($V$32,T1559)),"WINCOMTRAVINH",IF(ISNUMBER(SEARCH($V$33,T1559)),"WINCOMCANTHO",IF(ISNUMBER(SEARCH($V$34,T1559)),"WINCOMBENTRE",IF(ISNUMBER(SEARCH($V$35,T1559)),"WINCOMCAMAU",IF(ISNUMBER(SEARCH($V$36,T1559)),"WINCOMANGIANG",IF(ISNUMBER(SEARCH($V$37,T1559)),"WINCOMNINHTHUAN",IF(ISNUMBER(SEARCH($V$38,T1559)),"WINCOMTHAIBINH",IF(ISNUMBER(SEARCH($V$39,T1559)),"WINCOMGIALAI",IF(ISNUMBER(SEARCH($V$40,T1559)),"WINCOMHOABINH",IF(ISNUMBER(SEARCH($V$41,T1559)),"WINCOMQUANGNGAI",IF(ISNUMBER(SEARCH($V$42,T1559)),"WINCOMBINHTHUAN",IF(ISNUMBER(SEARCH($V$43,T1559)),"WINCOMDAKLAK",IF(ISNUMBER(SEARCH($V$44,T1559)),"WINCOMSOCTRANG",IF(ISNUMBER(SEARCH($V$45,T1559)),"WINCOMSONLA",IF(ISNUMBER(SEARCH($V$46,T1559)),"WINCOMKONTUM",IF(ISNUMBER(SEARCH($V$47,T1559)),"WINCOMPHUYEN",IF(ISNUMBER(SEARCH($V$48,T1559)),"WINCOMQUANGTRI",IF(ISNUMBER(SEARCH($V$49,T1559)),"WINCOMBINHDINH",IF(ISNUMBER(SEARCH($V$50,T1559)),"WINCOMCAOBANG",IF(ISNUMBER(SEARCH($V$51,T1559)),"WINCOMQUANGBINH",IF(ISNUMBER(SEARCH($V$52,T1559)),"WINCOMLAMDONG",IF(ISNUMBER(SEARCH($V$53,T1559)),"WINCOMVINHLONG",IF(ISNUMBER(SEARCH($V$54,T1559)),"WINCOMDONGTHAP",IF(ISNUMBER(SEARCH($V$55,T1559)),"WINCOMTIENGIANG",IF(ISNUMBER(SEARCH($V$56,T1559)),"WINCOMQUANGNINH",0))))))))))))))))))))))))))))))))))))))))))))))))))))))</f>
        <v>WINCOMHANOI</v>
      </c>
    </row>
    <row r="1560" spans="1:25" x14ac:dyDescent="0.2">
      <c r="A1560" t="s">
        <v>0</v>
      </c>
      <c r="B1560" t="s">
        <v>2577</v>
      </c>
      <c r="C1560" t="s">
        <v>2</v>
      </c>
      <c r="D1560" t="s">
        <v>105</v>
      </c>
      <c r="E1560" t="s">
        <v>106</v>
      </c>
      <c r="F1560" s="5">
        <f t="shared" si="97"/>
        <v>6</v>
      </c>
      <c r="G1560" s="2">
        <v>1063128</v>
      </c>
      <c r="H1560" s="2">
        <v>1063128</v>
      </c>
      <c r="I1560" t="s">
        <v>5</v>
      </c>
      <c r="J1560" t="s">
        <v>107</v>
      </c>
      <c r="K1560" t="str">
        <f t="shared" si="98"/>
        <v xml:space="preserve"> Mực lá câu làm sạch 450g</v>
      </c>
      <c r="L1560" s="8" t="str">
        <f>VLOOKUP(K1560,'[1]Mã Misa'!$B$2:$D$74,2,0)</f>
        <v>Mực lá câu làm sạch 450g</v>
      </c>
      <c r="M1560" s="8" t="str">
        <f>VLOOKUP(L1560,'[1]Mã Misa'!$C$2:$D$74,2,0)</f>
        <v>ML450</v>
      </c>
      <c r="N1560" s="2">
        <v>177188</v>
      </c>
      <c r="O1560" t="s">
        <v>2578</v>
      </c>
      <c r="P1560" s="8" t="str">
        <f t="shared" si="99"/>
        <v>0001949</v>
      </c>
      <c r="Q1560" s="8" t="e">
        <f t="array" ref="Q1560">IF(VLOOKUP(P1560,$AA$1:$AC$32,1,0)&lt;&gt;0,(P1560&amp;"A"),0)</f>
        <v>#N/A</v>
      </c>
      <c r="R1560" s="12">
        <v>44522</v>
      </c>
      <c r="S1560" t="s">
        <v>1266</v>
      </c>
      <c r="T1560" s="8" t="str">
        <f t="shared" si="100"/>
        <v>VM VCP TTH</v>
      </c>
      <c r="U1560" t="s">
        <v>6345</v>
      </c>
      <c r="Y1560" t="str">
        <f t="array" ref="Y1560">IF(ISNUMBER(SEARCH($V$3,T1560)),"WINCOMHANOI",IF(ISNUMBER(SEARCH($V$4,T1560)),"WINCOMHOCHIMINH",IF(ISNUMBER(SEARCH($V$5,T1560)),"WINCOMDANANG",IF(ISNUMBER(SEARCH($V$6,T1560)),"WINCOMHAIDUONG",IF(ISNUMBER(SEARCH($V$7,T1560)),"WINCOMQUANGNINH",IF(ISNUMBER(SEARCH($V$8,T1560)),"WINCOMHAIPHONG",IF(ISNUMBER(SEARCH($V$9,T1560)),"WINCOMBACGIANG",IF(ISNUMBER(SEARCH($V$10,T1560)),"WINCOMBACNINH",IF(ISNUMBER(SEARCH($V$11,T1560)),"WINCOMPHUTHO",IF(ISNUMBER(SEARCH($V$12,T1560)),"WINCOMHATINH",IF(ISNUMBER(SEARCH($V$13,T1560)),"WINCOMTHAINGUYEN",IF(ISNUMBER(SEARCH($V$14,T1560)),"WINCOMKHANHHOA",IF(ISNUMBER(SEARCH($V$15,T1560)),"WINCOMHUNGYEN",IF(ISNUMBER(SEARCH($V$16,T1560)),"WINCOMNGHEAN",IF(ISNUMBER(SEARCH($V$17,T1560)),"WINCOMLAOCAI",IF(ISNUMBER(SEARCH($V$18,T1560)),"WINCOMVUNGTAU",IF(ISNUMBER(SEARCH($V$19,T1560)),"WINCOMBINHDUONG",IF(ISNUMBER(SEARCH($V$20,T1560)),"WINCOMKIENGIANG",IF(ISNUMBER(SEARCH($V$21,T1560)),"WINCOMHANAM",IF(ISNUMBER(SEARCH($V$22,T1560)),"WINCOMNAMDINH",IF(ISNUMBER(SEARCH($V$23,T1560)),"WINCOMLANGSON",IF(ISNUMBER(SEARCH($V$24,T1560)),"WINCOMTHANHHOA",IF(ISNUMBER(SEARCH($V$25,T1560)),"WINCOMYENBAI",IF(ISNUMBER(SEARCH($V$26,T1560)),"WINCOMTUYENQUANG",IF(ISNUMBER(SEARCH($V$27,T1560)),"WINCOMHUE",IF(ISNUMBER(SEARCH($V$28,T1560)),"WINCOMQUANGNAM",IF(ISNUMBER(SEARCH($V$29,T1560)),"WINCOMVINHPHUC",IF(ISNUMBER(SEARCH($V$30,T1560)),"WINCOMHAGIANG",IF(ISNUMBER(SEARCH($V$31,T1560)),"WINCOMNINHBINH",IF(ISNUMBER(SEARCH($V$32,T1560)),"WINCOMTRAVINH",IF(ISNUMBER(SEARCH($V$33,T1560)),"WINCOMCANTHO",IF(ISNUMBER(SEARCH($V$34,T1560)),"WINCOMBENTRE",IF(ISNUMBER(SEARCH($V$35,T1560)),"WINCOMCAMAU",IF(ISNUMBER(SEARCH($V$36,T1560)),"WINCOMANGIANG",IF(ISNUMBER(SEARCH($V$37,T1560)),"WINCOMNINHTHUAN",IF(ISNUMBER(SEARCH($V$38,T1560)),"WINCOMTHAIBINH",IF(ISNUMBER(SEARCH($V$39,T1560)),"WINCOMGIALAI",IF(ISNUMBER(SEARCH($V$40,T1560)),"WINCOMHOABINH",IF(ISNUMBER(SEARCH($V$41,T1560)),"WINCOMQUANGNGAI",IF(ISNUMBER(SEARCH($V$42,T1560)),"WINCOMBINHTHUAN",IF(ISNUMBER(SEARCH($V$43,T1560)),"WINCOMDAKLAK",IF(ISNUMBER(SEARCH($V$44,T1560)),"WINCOMSOCTRANG",IF(ISNUMBER(SEARCH($V$45,T1560)),"WINCOMSONLA",IF(ISNUMBER(SEARCH($V$46,T1560)),"WINCOMKONTUM",IF(ISNUMBER(SEARCH($V$47,T1560)),"WINCOMPHUYEN",IF(ISNUMBER(SEARCH($V$48,T1560)),"WINCOMQUANGTRI",IF(ISNUMBER(SEARCH($V$49,T1560)),"WINCOMBINHDINH",IF(ISNUMBER(SEARCH($V$50,T1560)),"WINCOMCAOBANG",IF(ISNUMBER(SEARCH($V$51,T1560)),"WINCOMQUANGBINH",IF(ISNUMBER(SEARCH($V$52,T1560)),"WINCOMLAMDONG",IF(ISNUMBER(SEARCH($V$53,T1560)),"WINCOMVINHLONG",IF(ISNUMBER(SEARCH($V$54,T1560)),"WINCOMDONGTHAP",IF(ISNUMBER(SEARCH($V$55,T1560)),"WINCOMTIENGIANG",IF(ISNUMBER(SEARCH($V$56,T1560)),"WINCOMQUANGNINH",0))))))))))))))))))))))))))))))))))))))))))))))))))))))</f>
        <v>WINCOMHUE</v>
      </c>
    </row>
    <row r="1561" spans="1:25" x14ac:dyDescent="0.2">
      <c r="A1561" t="s">
        <v>0</v>
      </c>
      <c r="B1561" t="s">
        <v>2579</v>
      </c>
      <c r="C1561" t="s">
        <v>2</v>
      </c>
      <c r="D1561" t="s">
        <v>35</v>
      </c>
      <c r="E1561" t="s">
        <v>4</v>
      </c>
      <c r="F1561" s="5">
        <f t="shared" si="97"/>
        <v>2</v>
      </c>
      <c r="G1561" s="2">
        <v>146862</v>
      </c>
      <c r="H1561" s="2">
        <v>161548.20000000001</v>
      </c>
      <c r="I1561" t="s">
        <v>5</v>
      </c>
      <c r="J1561" t="s">
        <v>36</v>
      </c>
      <c r="K1561" t="str">
        <f t="shared" si="98"/>
        <v>Chân giò heo muối gói 300g</v>
      </c>
      <c r="L1561" s="8" t="str">
        <f>VLOOKUP(K1561,'[1]Mã Misa'!$B$2:$D$74,2,0)</f>
        <v>Chân giò heo muối 300g</v>
      </c>
      <c r="M1561" s="8" t="str">
        <f>VLOOKUP(L1561,'[1]Mã Misa'!$C$2:$D$74,2,0)</f>
        <v>CGM300</v>
      </c>
      <c r="N1561" s="2">
        <v>73431</v>
      </c>
      <c r="O1561" t="s">
        <v>2580</v>
      </c>
      <c r="P1561" s="8" t="str">
        <f t="shared" si="99"/>
        <v>0018399</v>
      </c>
      <c r="Q1561" s="8" t="e">
        <f t="array" ref="Q1561">IF(VLOOKUP(P1561,$AA$1:$AC$32,1,0)&lt;&gt;0,(P1561&amp;"A"),0)</f>
        <v>#N/A</v>
      </c>
      <c r="R1561" s="12">
        <v>44517</v>
      </c>
      <c r="S1561" t="s">
        <v>2581</v>
      </c>
      <c r="T1561" s="8" t="str">
        <f t="shared" si="100"/>
        <v>VM+ DNG 56</v>
      </c>
      <c r="U1561" t="s">
        <v>6694</v>
      </c>
      <c r="Y1561" t="str">
        <f t="array" ref="Y1561">IF(ISNUMBER(SEARCH($V$3,T1561)),"WINCOMHANOI",IF(ISNUMBER(SEARCH($V$4,T1561)),"WINCOMHOCHIMINH",IF(ISNUMBER(SEARCH($V$5,T1561)),"WINCOMDANANG",IF(ISNUMBER(SEARCH($V$6,T1561)),"WINCOMHAIDUONG",IF(ISNUMBER(SEARCH($V$7,T1561)),"WINCOMQUANGNINH",IF(ISNUMBER(SEARCH($V$8,T1561)),"WINCOMHAIPHONG",IF(ISNUMBER(SEARCH($V$9,T1561)),"WINCOMBACGIANG",IF(ISNUMBER(SEARCH($V$10,T1561)),"WINCOMBACNINH",IF(ISNUMBER(SEARCH($V$11,T1561)),"WINCOMPHUTHO",IF(ISNUMBER(SEARCH($V$12,T1561)),"WINCOMHATINH",IF(ISNUMBER(SEARCH($V$13,T1561)),"WINCOMTHAINGUYEN",IF(ISNUMBER(SEARCH($V$14,T1561)),"WINCOMKHANHHOA",IF(ISNUMBER(SEARCH($V$15,T1561)),"WINCOMHUNGYEN",IF(ISNUMBER(SEARCH($V$16,T1561)),"WINCOMNGHEAN",IF(ISNUMBER(SEARCH($V$17,T1561)),"WINCOMLAOCAI",IF(ISNUMBER(SEARCH($V$18,T1561)),"WINCOMVUNGTAU",IF(ISNUMBER(SEARCH($V$19,T1561)),"WINCOMBINHDUONG",IF(ISNUMBER(SEARCH($V$20,T1561)),"WINCOMKIENGIANG",IF(ISNUMBER(SEARCH($V$21,T1561)),"WINCOMHANAM",IF(ISNUMBER(SEARCH($V$22,T1561)),"WINCOMNAMDINH",IF(ISNUMBER(SEARCH($V$23,T1561)),"WINCOMLANGSON",IF(ISNUMBER(SEARCH($V$24,T1561)),"WINCOMTHANHHOA",IF(ISNUMBER(SEARCH($V$25,T1561)),"WINCOMYENBAI",IF(ISNUMBER(SEARCH($V$26,T1561)),"WINCOMTUYENQUANG",IF(ISNUMBER(SEARCH($V$27,T1561)),"WINCOMHUE",IF(ISNUMBER(SEARCH($V$28,T1561)),"WINCOMQUANGNAM",IF(ISNUMBER(SEARCH($V$29,T1561)),"WINCOMVINHPHUC",IF(ISNUMBER(SEARCH($V$30,T1561)),"WINCOMHAGIANG",IF(ISNUMBER(SEARCH($V$31,T1561)),"WINCOMNINHBINH",IF(ISNUMBER(SEARCH($V$32,T1561)),"WINCOMTRAVINH",IF(ISNUMBER(SEARCH($V$33,T1561)),"WINCOMCANTHO",IF(ISNUMBER(SEARCH($V$34,T1561)),"WINCOMBENTRE",IF(ISNUMBER(SEARCH($V$35,T1561)),"WINCOMCAMAU",IF(ISNUMBER(SEARCH($V$36,T1561)),"WINCOMANGIANG",IF(ISNUMBER(SEARCH($V$37,T1561)),"WINCOMNINHTHUAN",IF(ISNUMBER(SEARCH($V$38,T1561)),"WINCOMTHAIBINH",IF(ISNUMBER(SEARCH($V$39,T1561)),"WINCOMGIALAI",IF(ISNUMBER(SEARCH($V$40,T1561)),"WINCOMHOABINH",IF(ISNUMBER(SEARCH($V$41,T1561)),"WINCOMQUANGNGAI",IF(ISNUMBER(SEARCH($V$42,T1561)),"WINCOMBINHTHUAN",IF(ISNUMBER(SEARCH($V$43,T1561)),"WINCOMDAKLAK",IF(ISNUMBER(SEARCH($V$44,T1561)),"WINCOMSOCTRANG",IF(ISNUMBER(SEARCH($V$45,T1561)),"WINCOMSONLA",IF(ISNUMBER(SEARCH($V$46,T1561)),"WINCOMKONTUM",IF(ISNUMBER(SEARCH($V$47,T1561)),"WINCOMPHUYEN",IF(ISNUMBER(SEARCH($V$48,T1561)),"WINCOMQUANGTRI",IF(ISNUMBER(SEARCH($V$49,T1561)),"WINCOMBINHDINH",IF(ISNUMBER(SEARCH($V$50,T1561)),"WINCOMCAOBANG",IF(ISNUMBER(SEARCH($V$51,T1561)),"WINCOMQUANGBINH",IF(ISNUMBER(SEARCH($V$52,T1561)),"WINCOMLAMDONG",IF(ISNUMBER(SEARCH($V$53,T1561)),"WINCOMVINHLONG",IF(ISNUMBER(SEARCH($V$54,T1561)),"WINCOMDONGTHAP",IF(ISNUMBER(SEARCH($V$55,T1561)),"WINCOMTIENGIANG",IF(ISNUMBER(SEARCH($V$56,T1561)),"WINCOMQUANGNINH",0))))))))))))))))))))))))))))))))))))))))))))))))))))))</f>
        <v>WINCOMDANANG</v>
      </c>
    </row>
    <row r="1562" spans="1:25" x14ac:dyDescent="0.2">
      <c r="A1562" t="s">
        <v>0</v>
      </c>
      <c r="B1562" t="s">
        <v>2582</v>
      </c>
      <c r="C1562" t="s">
        <v>2</v>
      </c>
      <c r="D1562" t="s">
        <v>20</v>
      </c>
      <c r="E1562" t="s">
        <v>4</v>
      </c>
      <c r="F1562" s="5">
        <f t="shared" si="97"/>
        <v>4</v>
      </c>
      <c r="G1562" s="2">
        <v>200728</v>
      </c>
      <c r="H1562" s="2">
        <v>220800.80000000002</v>
      </c>
      <c r="I1562" t="s">
        <v>5</v>
      </c>
      <c r="J1562" t="s">
        <v>21</v>
      </c>
      <c r="K1562" t="str">
        <f t="shared" si="98"/>
        <v>Giò tai lưỡi xào gói 250g</v>
      </c>
      <c r="L1562" s="8" t="str">
        <f>VLOOKUP(K1562,'[1]Mã Misa'!$B$2:$D$74,2,0)</f>
        <v>Giò Tai Lưỡi Xào 250g</v>
      </c>
      <c r="M1562" s="8" t="str">
        <f>VLOOKUP(L1562,'[1]Mã Misa'!$C$2:$D$74,2,0)</f>
        <v>GTLX250G</v>
      </c>
      <c r="N1562" s="2">
        <v>50182</v>
      </c>
      <c r="O1562" t="s">
        <v>2583</v>
      </c>
      <c r="P1562" s="8" t="str">
        <f t="shared" si="99"/>
        <v>0002963</v>
      </c>
      <c r="Q1562" s="8" t="e">
        <f t="array" ref="Q1562">IF(VLOOKUP(P1562,$AA$1:$AC$32,1,0)&lt;&gt;0,(P1562&amp;"A"),0)</f>
        <v>#N/A</v>
      </c>
      <c r="R1562" s="12">
        <v>44517</v>
      </c>
      <c r="S1562" t="s">
        <v>235</v>
      </c>
      <c r="T1562" s="8" t="str">
        <f t="shared" si="100"/>
        <v>VM+ NAN 70</v>
      </c>
      <c r="U1562" t="s">
        <v>6035</v>
      </c>
      <c r="Y1562" t="str">
        <f t="array" ref="Y1562">IF(ISNUMBER(SEARCH($V$3,T1562)),"WINCOMHANOI",IF(ISNUMBER(SEARCH($V$4,T1562)),"WINCOMHOCHIMINH",IF(ISNUMBER(SEARCH($V$5,T1562)),"WINCOMDANANG",IF(ISNUMBER(SEARCH($V$6,T1562)),"WINCOMHAIDUONG",IF(ISNUMBER(SEARCH($V$7,T1562)),"WINCOMQUANGNINH",IF(ISNUMBER(SEARCH($V$8,T1562)),"WINCOMHAIPHONG",IF(ISNUMBER(SEARCH($V$9,T1562)),"WINCOMBACGIANG",IF(ISNUMBER(SEARCH($V$10,T1562)),"WINCOMBACNINH",IF(ISNUMBER(SEARCH($V$11,T1562)),"WINCOMPHUTHO",IF(ISNUMBER(SEARCH($V$12,T1562)),"WINCOMHATINH",IF(ISNUMBER(SEARCH($V$13,T1562)),"WINCOMTHAINGUYEN",IF(ISNUMBER(SEARCH($V$14,T1562)),"WINCOMKHANHHOA",IF(ISNUMBER(SEARCH($V$15,T1562)),"WINCOMHUNGYEN",IF(ISNUMBER(SEARCH($V$16,T1562)),"WINCOMNGHEAN",IF(ISNUMBER(SEARCH($V$17,T1562)),"WINCOMLAOCAI",IF(ISNUMBER(SEARCH($V$18,T1562)),"WINCOMVUNGTAU",IF(ISNUMBER(SEARCH($V$19,T1562)),"WINCOMBINHDUONG",IF(ISNUMBER(SEARCH($V$20,T1562)),"WINCOMKIENGIANG",IF(ISNUMBER(SEARCH($V$21,T1562)),"WINCOMHANAM",IF(ISNUMBER(SEARCH($V$22,T1562)),"WINCOMNAMDINH",IF(ISNUMBER(SEARCH($V$23,T1562)),"WINCOMLANGSON",IF(ISNUMBER(SEARCH($V$24,T1562)),"WINCOMTHANHHOA",IF(ISNUMBER(SEARCH($V$25,T1562)),"WINCOMYENBAI",IF(ISNUMBER(SEARCH($V$26,T1562)),"WINCOMTUYENQUANG",IF(ISNUMBER(SEARCH($V$27,T1562)),"WINCOMHUE",IF(ISNUMBER(SEARCH($V$28,T1562)),"WINCOMQUANGNAM",IF(ISNUMBER(SEARCH($V$29,T1562)),"WINCOMVINHPHUC",IF(ISNUMBER(SEARCH($V$30,T1562)),"WINCOMHAGIANG",IF(ISNUMBER(SEARCH($V$31,T1562)),"WINCOMNINHBINH",IF(ISNUMBER(SEARCH($V$32,T1562)),"WINCOMTRAVINH",IF(ISNUMBER(SEARCH($V$33,T1562)),"WINCOMCANTHO",IF(ISNUMBER(SEARCH($V$34,T1562)),"WINCOMBENTRE",IF(ISNUMBER(SEARCH($V$35,T1562)),"WINCOMCAMAU",IF(ISNUMBER(SEARCH($V$36,T1562)),"WINCOMANGIANG",IF(ISNUMBER(SEARCH($V$37,T1562)),"WINCOMNINHTHUAN",IF(ISNUMBER(SEARCH($V$38,T1562)),"WINCOMTHAIBINH",IF(ISNUMBER(SEARCH($V$39,T1562)),"WINCOMGIALAI",IF(ISNUMBER(SEARCH($V$40,T1562)),"WINCOMHOABINH",IF(ISNUMBER(SEARCH($V$41,T1562)),"WINCOMQUANGNGAI",IF(ISNUMBER(SEARCH($V$42,T1562)),"WINCOMBINHTHUAN",IF(ISNUMBER(SEARCH($V$43,T1562)),"WINCOMDAKLAK",IF(ISNUMBER(SEARCH($V$44,T1562)),"WINCOMSOCTRANG",IF(ISNUMBER(SEARCH($V$45,T1562)),"WINCOMSONLA",IF(ISNUMBER(SEARCH($V$46,T1562)),"WINCOMKONTUM",IF(ISNUMBER(SEARCH($V$47,T1562)),"WINCOMPHUYEN",IF(ISNUMBER(SEARCH($V$48,T1562)),"WINCOMQUANGTRI",IF(ISNUMBER(SEARCH($V$49,T1562)),"WINCOMBINHDINH",IF(ISNUMBER(SEARCH($V$50,T1562)),"WINCOMCAOBANG",IF(ISNUMBER(SEARCH($V$51,T1562)),"WINCOMQUANGBINH",IF(ISNUMBER(SEARCH($V$52,T1562)),"WINCOMLAMDONG",IF(ISNUMBER(SEARCH($V$53,T1562)),"WINCOMVINHLONG",IF(ISNUMBER(SEARCH($V$54,T1562)),"WINCOMDONGTHAP",IF(ISNUMBER(SEARCH($V$55,T1562)),"WINCOMTIENGIANG",IF(ISNUMBER(SEARCH($V$56,T1562)),"WINCOMQUANGNINH",0))))))))))))))))))))))))))))))))))))))))))))))))))))))</f>
        <v>WINCOMNGHEAN</v>
      </c>
    </row>
    <row r="1563" spans="1:25" x14ac:dyDescent="0.2">
      <c r="A1563" t="s">
        <v>0</v>
      </c>
      <c r="B1563" t="s">
        <v>2584</v>
      </c>
      <c r="C1563" t="s">
        <v>2</v>
      </c>
      <c r="D1563" t="s">
        <v>62</v>
      </c>
      <c r="E1563" t="s">
        <v>4</v>
      </c>
      <c r="F1563" s="5">
        <f t="shared" si="97"/>
        <v>6</v>
      </c>
      <c r="G1563" s="2">
        <v>632400</v>
      </c>
      <c r="H1563" s="2">
        <v>695640</v>
      </c>
      <c r="I1563" t="s">
        <v>5</v>
      </c>
      <c r="J1563" t="s">
        <v>63</v>
      </c>
      <c r="K1563" t="str">
        <f t="shared" si="98"/>
        <v>_Đùi gà sốt cay 500g</v>
      </c>
      <c r="L1563" s="8" t="str">
        <f>VLOOKUP(K1563,'[1]Mã Misa'!$B$2:$D$74,2,0)</f>
        <v>Đùi gà sốt cay 500g</v>
      </c>
      <c r="M1563" s="8" t="str">
        <f>VLOOKUP(L1563,'[1]Mã Misa'!$C$2:$D$74,2,0)</f>
        <v>DGSC500</v>
      </c>
      <c r="N1563" s="2">
        <v>105400</v>
      </c>
      <c r="O1563" t="s">
        <v>2585</v>
      </c>
      <c r="P1563" s="8" t="str">
        <f t="shared" si="99"/>
        <v>0003351</v>
      </c>
      <c r="Q1563" s="8" t="e">
        <f t="array" ref="Q1563">IF(VLOOKUP(P1563,$AA$1:$AC$32,1,0)&lt;&gt;0,(P1563&amp;"A"),0)</f>
        <v>#N/A</v>
      </c>
      <c r="R1563" s="12">
        <v>44517</v>
      </c>
      <c r="S1563" t="s">
        <v>2586</v>
      </c>
      <c r="T1563" s="8" t="str">
        <f t="shared" si="100"/>
        <v>VM+ BNH Th</v>
      </c>
      <c r="U1563" t="s">
        <v>6695</v>
      </c>
      <c r="Y1563" t="str">
        <f t="array" ref="Y1563">IF(ISNUMBER(SEARCH($V$3,T1563)),"WINCOMHANOI",IF(ISNUMBER(SEARCH($V$4,T1563)),"WINCOMHOCHIMINH",IF(ISNUMBER(SEARCH($V$5,T1563)),"WINCOMDANANG",IF(ISNUMBER(SEARCH($V$6,T1563)),"WINCOMHAIDUONG",IF(ISNUMBER(SEARCH($V$7,T1563)),"WINCOMQUANGNINH",IF(ISNUMBER(SEARCH($V$8,T1563)),"WINCOMHAIPHONG",IF(ISNUMBER(SEARCH($V$9,T1563)),"WINCOMBACGIANG",IF(ISNUMBER(SEARCH($V$10,T1563)),"WINCOMBACNINH",IF(ISNUMBER(SEARCH($V$11,T1563)),"WINCOMPHUTHO",IF(ISNUMBER(SEARCH($V$12,T1563)),"WINCOMHATINH",IF(ISNUMBER(SEARCH($V$13,T1563)),"WINCOMTHAINGUYEN",IF(ISNUMBER(SEARCH($V$14,T1563)),"WINCOMKHANHHOA",IF(ISNUMBER(SEARCH($V$15,T1563)),"WINCOMHUNGYEN",IF(ISNUMBER(SEARCH($V$16,T1563)),"WINCOMNGHEAN",IF(ISNUMBER(SEARCH($V$17,T1563)),"WINCOMLAOCAI",IF(ISNUMBER(SEARCH($V$18,T1563)),"WINCOMVUNGTAU",IF(ISNUMBER(SEARCH($V$19,T1563)),"WINCOMBINHDUONG",IF(ISNUMBER(SEARCH($V$20,T1563)),"WINCOMKIENGIANG",IF(ISNUMBER(SEARCH($V$21,T1563)),"WINCOMHANAM",IF(ISNUMBER(SEARCH($V$22,T1563)),"WINCOMNAMDINH",IF(ISNUMBER(SEARCH($V$23,T1563)),"WINCOMLANGSON",IF(ISNUMBER(SEARCH($V$24,T1563)),"WINCOMTHANHHOA",IF(ISNUMBER(SEARCH($V$25,T1563)),"WINCOMYENBAI",IF(ISNUMBER(SEARCH($V$26,T1563)),"WINCOMTUYENQUANG",IF(ISNUMBER(SEARCH($V$27,T1563)),"WINCOMHUE",IF(ISNUMBER(SEARCH($V$28,T1563)),"WINCOMQUANGNAM",IF(ISNUMBER(SEARCH($V$29,T1563)),"WINCOMVINHPHUC",IF(ISNUMBER(SEARCH($V$30,T1563)),"WINCOMHAGIANG",IF(ISNUMBER(SEARCH($V$31,T1563)),"WINCOMNINHBINH",IF(ISNUMBER(SEARCH($V$32,T1563)),"WINCOMTRAVINH",IF(ISNUMBER(SEARCH($V$33,T1563)),"WINCOMCANTHO",IF(ISNUMBER(SEARCH($V$34,T1563)),"WINCOMBENTRE",IF(ISNUMBER(SEARCH($V$35,T1563)),"WINCOMCAMAU",IF(ISNUMBER(SEARCH($V$36,T1563)),"WINCOMANGIANG",IF(ISNUMBER(SEARCH($V$37,T1563)),"WINCOMNINHTHUAN",IF(ISNUMBER(SEARCH($V$38,T1563)),"WINCOMTHAIBINH",IF(ISNUMBER(SEARCH($V$39,T1563)),"WINCOMGIALAI",IF(ISNUMBER(SEARCH($V$40,T1563)),"WINCOMHOABINH",IF(ISNUMBER(SEARCH($V$41,T1563)),"WINCOMQUANGNGAI",IF(ISNUMBER(SEARCH($V$42,T1563)),"WINCOMBINHTHUAN",IF(ISNUMBER(SEARCH($V$43,T1563)),"WINCOMDAKLAK",IF(ISNUMBER(SEARCH($V$44,T1563)),"WINCOMSOCTRANG",IF(ISNUMBER(SEARCH($V$45,T1563)),"WINCOMSONLA",IF(ISNUMBER(SEARCH($V$46,T1563)),"WINCOMKONTUM",IF(ISNUMBER(SEARCH($V$47,T1563)),"WINCOMPHUYEN",IF(ISNUMBER(SEARCH($V$48,T1563)),"WINCOMQUANGTRI",IF(ISNUMBER(SEARCH($V$49,T1563)),"WINCOMBINHDINH",IF(ISNUMBER(SEARCH($V$50,T1563)),"WINCOMCAOBANG",IF(ISNUMBER(SEARCH($V$51,T1563)),"WINCOMQUANGBINH",IF(ISNUMBER(SEARCH($V$52,T1563)),"WINCOMLAMDONG",IF(ISNUMBER(SEARCH($V$53,T1563)),"WINCOMVINHLONG",IF(ISNUMBER(SEARCH($V$54,T1563)),"WINCOMDONGTHAP",IF(ISNUMBER(SEARCH($V$55,T1563)),"WINCOMTIENGIANG",IF(ISNUMBER(SEARCH($V$56,T1563)),"WINCOMQUANGNINH",0))))))))))))))))))))))))))))))))))))))))))))))))))))))</f>
        <v>WINCOMBACNINH</v>
      </c>
    </row>
    <row r="1564" spans="1:25" x14ac:dyDescent="0.2">
      <c r="A1564" t="s">
        <v>0</v>
      </c>
      <c r="B1564" t="s">
        <v>2587</v>
      </c>
      <c r="C1564" t="s">
        <v>2</v>
      </c>
      <c r="D1564" t="s">
        <v>39</v>
      </c>
      <c r="E1564" t="s">
        <v>4</v>
      </c>
      <c r="F1564" s="5">
        <f t="shared" si="97"/>
        <v>2</v>
      </c>
      <c r="G1564" s="2">
        <v>92000</v>
      </c>
      <c r="H1564" s="2">
        <v>101200.00000000001</v>
      </c>
      <c r="I1564" t="s">
        <v>5</v>
      </c>
      <c r="J1564" t="s">
        <v>40</v>
      </c>
      <c r="K1564" t="str">
        <f t="shared" si="98"/>
        <v>Mộc nấm hương gói 250g</v>
      </c>
      <c r="L1564" s="8" t="str">
        <f>VLOOKUP(K1564,'[1]Mã Misa'!$B$2:$D$74,2,0)</f>
        <v>Mộc Nấm Hương 250g</v>
      </c>
      <c r="M1564" s="8" t="str">
        <f>VLOOKUP(L1564,'[1]Mã Misa'!$C$2:$D$74,2,0)</f>
        <v>MNH250</v>
      </c>
      <c r="N1564" s="2">
        <v>46000</v>
      </c>
      <c r="O1564" t="s">
        <v>2588</v>
      </c>
      <c r="P1564" s="8" t="str">
        <f t="shared" si="99"/>
        <v>0143021</v>
      </c>
      <c r="Q1564" s="8" t="e">
        <f t="array" ref="Q1564">IF(VLOOKUP(P1564,$AA$1:$AC$32,1,0)&lt;&gt;0,(P1564&amp;"A"),0)</f>
        <v>#N/A</v>
      </c>
      <c r="R1564" s="12">
        <v>44517</v>
      </c>
      <c r="S1564" t="s">
        <v>2589</v>
      </c>
      <c r="T1564" s="8" t="str">
        <f t="shared" si="100"/>
        <v>VM+ HNI Th</v>
      </c>
      <c r="U1564" t="s">
        <v>6696</v>
      </c>
      <c r="Y1564" t="str">
        <f t="array" ref="Y1564">IF(ISNUMBER(SEARCH($V$3,T1564)),"WINCOMHANOI",IF(ISNUMBER(SEARCH($V$4,T1564)),"WINCOMHOCHIMINH",IF(ISNUMBER(SEARCH($V$5,T1564)),"WINCOMDANANG",IF(ISNUMBER(SEARCH($V$6,T1564)),"WINCOMHAIDUONG",IF(ISNUMBER(SEARCH($V$7,T1564)),"WINCOMQUANGNINH",IF(ISNUMBER(SEARCH($V$8,T1564)),"WINCOMHAIPHONG",IF(ISNUMBER(SEARCH($V$9,T1564)),"WINCOMBACGIANG",IF(ISNUMBER(SEARCH($V$10,T1564)),"WINCOMBACNINH",IF(ISNUMBER(SEARCH($V$11,T1564)),"WINCOMPHUTHO",IF(ISNUMBER(SEARCH($V$12,T1564)),"WINCOMHATINH",IF(ISNUMBER(SEARCH($V$13,T1564)),"WINCOMTHAINGUYEN",IF(ISNUMBER(SEARCH($V$14,T1564)),"WINCOMKHANHHOA",IF(ISNUMBER(SEARCH($V$15,T1564)),"WINCOMHUNGYEN",IF(ISNUMBER(SEARCH($V$16,T1564)),"WINCOMNGHEAN",IF(ISNUMBER(SEARCH($V$17,T1564)),"WINCOMLAOCAI",IF(ISNUMBER(SEARCH($V$18,T1564)),"WINCOMVUNGTAU",IF(ISNUMBER(SEARCH($V$19,T1564)),"WINCOMBINHDUONG",IF(ISNUMBER(SEARCH($V$20,T1564)),"WINCOMKIENGIANG",IF(ISNUMBER(SEARCH($V$21,T1564)),"WINCOMHANAM",IF(ISNUMBER(SEARCH($V$22,T1564)),"WINCOMNAMDINH",IF(ISNUMBER(SEARCH($V$23,T1564)),"WINCOMLANGSON",IF(ISNUMBER(SEARCH($V$24,T1564)),"WINCOMTHANHHOA",IF(ISNUMBER(SEARCH($V$25,T1564)),"WINCOMYENBAI",IF(ISNUMBER(SEARCH($V$26,T1564)),"WINCOMTUYENQUANG",IF(ISNUMBER(SEARCH($V$27,T1564)),"WINCOMHUE",IF(ISNUMBER(SEARCH($V$28,T1564)),"WINCOMQUANGNAM",IF(ISNUMBER(SEARCH($V$29,T1564)),"WINCOMVINHPHUC",IF(ISNUMBER(SEARCH($V$30,T1564)),"WINCOMHAGIANG",IF(ISNUMBER(SEARCH($V$31,T1564)),"WINCOMNINHBINH",IF(ISNUMBER(SEARCH($V$32,T1564)),"WINCOMTRAVINH",IF(ISNUMBER(SEARCH($V$33,T1564)),"WINCOMCANTHO",IF(ISNUMBER(SEARCH($V$34,T1564)),"WINCOMBENTRE",IF(ISNUMBER(SEARCH($V$35,T1564)),"WINCOMCAMAU",IF(ISNUMBER(SEARCH($V$36,T1564)),"WINCOMANGIANG",IF(ISNUMBER(SEARCH($V$37,T1564)),"WINCOMNINHTHUAN",IF(ISNUMBER(SEARCH($V$38,T1564)),"WINCOMTHAIBINH",IF(ISNUMBER(SEARCH($V$39,T1564)),"WINCOMGIALAI",IF(ISNUMBER(SEARCH($V$40,T1564)),"WINCOMHOABINH",IF(ISNUMBER(SEARCH($V$41,T1564)),"WINCOMQUANGNGAI",IF(ISNUMBER(SEARCH($V$42,T1564)),"WINCOMBINHTHUAN",IF(ISNUMBER(SEARCH($V$43,T1564)),"WINCOMDAKLAK",IF(ISNUMBER(SEARCH($V$44,T1564)),"WINCOMSOCTRANG",IF(ISNUMBER(SEARCH($V$45,T1564)),"WINCOMSONLA",IF(ISNUMBER(SEARCH($V$46,T1564)),"WINCOMKONTUM",IF(ISNUMBER(SEARCH($V$47,T1564)),"WINCOMPHUYEN",IF(ISNUMBER(SEARCH($V$48,T1564)),"WINCOMQUANGTRI",IF(ISNUMBER(SEARCH($V$49,T1564)),"WINCOMBINHDINH",IF(ISNUMBER(SEARCH($V$50,T1564)),"WINCOMCAOBANG",IF(ISNUMBER(SEARCH($V$51,T1564)),"WINCOMQUANGBINH",IF(ISNUMBER(SEARCH($V$52,T1564)),"WINCOMLAMDONG",IF(ISNUMBER(SEARCH($V$53,T1564)),"WINCOMVINHLONG",IF(ISNUMBER(SEARCH($V$54,T1564)),"WINCOMDONGTHAP",IF(ISNUMBER(SEARCH($V$55,T1564)),"WINCOMTIENGIANG",IF(ISNUMBER(SEARCH($V$56,T1564)),"WINCOMQUANGNINH",0))))))))))))))))))))))))))))))))))))))))))))))))))))))</f>
        <v>WINCOMHANOI</v>
      </c>
    </row>
    <row r="1565" spans="1:25" x14ac:dyDescent="0.2">
      <c r="A1565" t="s">
        <v>0</v>
      </c>
      <c r="B1565" t="s">
        <v>2590</v>
      </c>
      <c r="C1565" t="s">
        <v>2</v>
      </c>
      <c r="D1565" t="s">
        <v>35</v>
      </c>
      <c r="E1565" t="s">
        <v>4</v>
      </c>
      <c r="F1565" s="5">
        <f t="shared" si="97"/>
        <v>1</v>
      </c>
      <c r="G1565" s="2">
        <v>73431</v>
      </c>
      <c r="H1565" s="2">
        <v>80774.100000000006</v>
      </c>
      <c r="I1565" t="s">
        <v>5</v>
      </c>
      <c r="J1565" t="s">
        <v>36</v>
      </c>
      <c r="K1565" t="str">
        <f t="shared" si="98"/>
        <v>Chân giò heo muối gói 300g</v>
      </c>
      <c r="L1565" s="8" t="str">
        <f>VLOOKUP(K1565,'[1]Mã Misa'!$B$2:$D$74,2,0)</f>
        <v>Chân giò heo muối 300g</v>
      </c>
      <c r="M1565" s="8" t="str">
        <f>VLOOKUP(L1565,'[1]Mã Misa'!$C$2:$D$74,2,0)</f>
        <v>CGM300</v>
      </c>
      <c r="N1565" s="2">
        <v>73431</v>
      </c>
      <c r="O1565" t="s">
        <v>2591</v>
      </c>
      <c r="P1565" s="8" t="str">
        <f t="shared" si="99"/>
        <v>0044067</v>
      </c>
      <c r="Q1565" s="8" t="e">
        <f t="array" ref="Q1565">IF(VLOOKUP(P1565,$AA$1:$AC$32,1,0)&lt;&gt;0,(P1565&amp;"A"),0)</f>
        <v>#N/A</v>
      </c>
      <c r="R1565" s="12">
        <v>44517</v>
      </c>
      <c r="S1565" t="s">
        <v>2592</v>
      </c>
      <c r="T1565" s="8" t="str">
        <f t="shared" si="100"/>
        <v>VM+ HCM 12</v>
      </c>
      <c r="U1565" t="s">
        <v>6697</v>
      </c>
      <c r="Y1565" t="str">
        <f t="array" ref="Y1565">IF(ISNUMBER(SEARCH($V$3,T1565)),"WINCOMHANOI",IF(ISNUMBER(SEARCH($V$4,T1565)),"WINCOMHOCHIMINH",IF(ISNUMBER(SEARCH($V$5,T1565)),"WINCOMDANANG",IF(ISNUMBER(SEARCH($V$6,T1565)),"WINCOMHAIDUONG",IF(ISNUMBER(SEARCH($V$7,T1565)),"WINCOMQUANGNINH",IF(ISNUMBER(SEARCH($V$8,T1565)),"WINCOMHAIPHONG",IF(ISNUMBER(SEARCH($V$9,T1565)),"WINCOMBACGIANG",IF(ISNUMBER(SEARCH($V$10,T1565)),"WINCOMBACNINH",IF(ISNUMBER(SEARCH($V$11,T1565)),"WINCOMPHUTHO",IF(ISNUMBER(SEARCH($V$12,T1565)),"WINCOMHATINH",IF(ISNUMBER(SEARCH($V$13,T1565)),"WINCOMTHAINGUYEN",IF(ISNUMBER(SEARCH($V$14,T1565)),"WINCOMKHANHHOA",IF(ISNUMBER(SEARCH($V$15,T1565)),"WINCOMHUNGYEN",IF(ISNUMBER(SEARCH($V$16,T1565)),"WINCOMNGHEAN",IF(ISNUMBER(SEARCH($V$17,T1565)),"WINCOMLAOCAI",IF(ISNUMBER(SEARCH($V$18,T1565)),"WINCOMVUNGTAU",IF(ISNUMBER(SEARCH($V$19,T1565)),"WINCOMBINHDUONG",IF(ISNUMBER(SEARCH($V$20,T1565)),"WINCOMKIENGIANG",IF(ISNUMBER(SEARCH($V$21,T1565)),"WINCOMHANAM",IF(ISNUMBER(SEARCH($V$22,T1565)),"WINCOMNAMDINH",IF(ISNUMBER(SEARCH($V$23,T1565)),"WINCOMLANGSON",IF(ISNUMBER(SEARCH($V$24,T1565)),"WINCOMTHANHHOA",IF(ISNUMBER(SEARCH($V$25,T1565)),"WINCOMYENBAI",IF(ISNUMBER(SEARCH($V$26,T1565)),"WINCOMTUYENQUANG",IF(ISNUMBER(SEARCH($V$27,T1565)),"WINCOMHUE",IF(ISNUMBER(SEARCH($V$28,T1565)),"WINCOMQUANGNAM",IF(ISNUMBER(SEARCH($V$29,T1565)),"WINCOMVINHPHUC",IF(ISNUMBER(SEARCH($V$30,T1565)),"WINCOMHAGIANG",IF(ISNUMBER(SEARCH($V$31,T1565)),"WINCOMNINHBINH",IF(ISNUMBER(SEARCH($V$32,T1565)),"WINCOMTRAVINH",IF(ISNUMBER(SEARCH($V$33,T1565)),"WINCOMCANTHO",IF(ISNUMBER(SEARCH($V$34,T1565)),"WINCOMBENTRE",IF(ISNUMBER(SEARCH($V$35,T1565)),"WINCOMCAMAU",IF(ISNUMBER(SEARCH($V$36,T1565)),"WINCOMANGIANG",IF(ISNUMBER(SEARCH($V$37,T1565)),"WINCOMNINHTHUAN",IF(ISNUMBER(SEARCH($V$38,T1565)),"WINCOMTHAIBINH",IF(ISNUMBER(SEARCH($V$39,T1565)),"WINCOMGIALAI",IF(ISNUMBER(SEARCH($V$40,T1565)),"WINCOMHOABINH",IF(ISNUMBER(SEARCH($V$41,T1565)),"WINCOMQUANGNGAI",IF(ISNUMBER(SEARCH($V$42,T1565)),"WINCOMBINHTHUAN",IF(ISNUMBER(SEARCH($V$43,T1565)),"WINCOMDAKLAK",IF(ISNUMBER(SEARCH($V$44,T1565)),"WINCOMSOCTRANG",IF(ISNUMBER(SEARCH($V$45,T1565)),"WINCOMSONLA",IF(ISNUMBER(SEARCH($V$46,T1565)),"WINCOMKONTUM",IF(ISNUMBER(SEARCH($V$47,T1565)),"WINCOMPHUYEN",IF(ISNUMBER(SEARCH($V$48,T1565)),"WINCOMQUANGTRI",IF(ISNUMBER(SEARCH($V$49,T1565)),"WINCOMBINHDINH",IF(ISNUMBER(SEARCH($V$50,T1565)),"WINCOMCAOBANG",IF(ISNUMBER(SEARCH($V$51,T1565)),"WINCOMQUANGBINH",IF(ISNUMBER(SEARCH($V$52,T1565)),"WINCOMLAMDONG",IF(ISNUMBER(SEARCH($V$53,T1565)),"WINCOMVINHLONG",IF(ISNUMBER(SEARCH($V$54,T1565)),"WINCOMDONGTHAP",IF(ISNUMBER(SEARCH($V$55,T1565)),"WINCOMTIENGIANG",IF(ISNUMBER(SEARCH($V$56,T1565)),"WINCOMQUANGNINH",0))))))))))))))))))))))))))))))))))))))))))))))))))))))</f>
        <v>WINCOMHOCHIMINH</v>
      </c>
    </row>
    <row r="1566" spans="1:25" x14ac:dyDescent="0.2">
      <c r="A1566" t="s">
        <v>0</v>
      </c>
      <c r="B1566" t="s">
        <v>2590</v>
      </c>
      <c r="C1566" t="s">
        <v>31</v>
      </c>
      <c r="D1566" t="s">
        <v>3</v>
      </c>
      <c r="E1566" t="s">
        <v>4</v>
      </c>
      <c r="F1566" s="5">
        <f t="shared" si="97"/>
        <v>1</v>
      </c>
      <c r="G1566" s="2">
        <v>88846</v>
      </c>
      <c r="H1566" s="2">
        <v>97730.6</v>
      </c>
      <c r="I1566" t="s">
        <v>5</v>
      </c>
      <c r="J1566" t="s">
        <v>6</v>
      </c>
      <c r="K1566" t="str">
        <f t="shared" si="98"/>
        <v>Gà muối gói 500g</v>
      </c>
      <c r="L1566" s="8" t="str">
        <f>VLOOKUP(K1566,'[1]Mã Misa'!$B$2:$D$74,2,0)</f>
        <v>Gà muối 500g</v>
      </c>
      <c r="M1566" s="8" t="str">
        <f>VLOOKUP(L1566,'[1]Mã Misa'!$C$2:$D$74,2,0)</f>
        <v>GM500</v>
      </c>
      <c r="N1566" s="2">
        <v>88846</v>
      </c>
      <c r="O1566" t="s">
        <v>2591</v>
      </c>
      <c r="P1566" s="8" t="str">
        <f t="shared" si="99"/>
        <v>0044067</v>
      </c>
      <c r="Q1566" s="8" t="e">
        <f t="array" ref="Q1566">IF(VLOOKUP(P1566,$AA$1:$AC$32,1,0)&lt;&gt;0,(P1566&amp;"A"),0)</f>
        <v>#N/A</v>
      </c>
      <c r="R1566" s="12">
        <v>44517</v>
      </c>
      <c r="S1566" t="s">
        <v>2592</v>
      </c>
      <c r="T1566" s="8" t="str">
        <f t="shared" si="100"/>
        <v>VM+ HCM 12</v>
      </c>
      <c r="U1566" t="s">
        <v>6697</v>
      </c>
      <c r="Y1566" t="str">
        <f t="array" ref="Y1566">IF(ISNUMBER(SEARCH($V$3,T1566)),"WINCOMHANOI",IF(ISNUMBER(SEARCH($V$4,T1566)),"WINCOMHOCHIMINH",IF(ISNUMBER(SEARCH($V$5,T1566)),"WINCOMDANANG",IF(ISNUMBER(SEARCH($V$6,T1566)),"WINCOMHAIDUONG",IF(ISNUMBER(SEARCH($V$7,T1566)),"WINCOMQUANGNINH",IF(ISNUMBER(SEARCH($V$8,T1566)),"WINCOMHAIPHONG",IF(ISNUMBER(SEARCH($V$9,T1566)),"WINCOMBACGIANG",IF(ISNUMBER(SEARCH($V$10,T1566)),"WINCOMBACNINH",IF(ISNUMBER(SEARCH($V$11,T1566)),"WINCOMPHUTHO",IF(ISNUMBER(SEARCH($V$12,T1566)),"WINCOMHATINH",IF(ISNUMBER(SEARCH($V$13,T1566)),"WINCOMTHAINGUYEN",IF(ISNUMBER(SEARCH($V$14,T1566)),"WINCOMKHANHHOA",IF(ISNUMBER(SEARCH($V$15,T1566)),"WINCOMHUNGYEN",IF(ISNUMBER(SEARCH($V$16,T1566)),"WINCOMNGHEAN",IF(ISNUMBER(SEARCH($V$17,T1566)),"WINCOMLAOCAI",IF(ISNUMBER(SEARCH($V$18,T1566)),"WINCOMVUNGTAU",IF(ISNUMBER(SEARCH($V$19,T1566)),"WINCOMBINHDUONG",IF(ISNUMBER(SEARCH($V$20,T1566)),"WINCOMKIENGIANG",IF(ISNUMBER(SEARCH($V$21,T1566)),"WINCOMHANAM",IF(ISNUMBER(SEARCH($V$22,T1566)),"WINCOMNAMDINH",IF(ISNUMBER(SEARCH($V$23,T1566)),"WINCOMLANGSON",IF(ISNUMBER(SEARCH($V$24,T1566)),"WINCOMTHANHHOA",IF(ISNUMBER(SEARCH($V$25,T1566)),"WINCOMYENBAI",IF(ISNUMBER(SEARCH($V$26,T1566)),"WINCOMTUYENQUANG",IF(ISNUMBER(SEARCH($V$27,T1566)),"WINCOMHUE",IF(ISNUMBER(SEARCH($V$28,T1566)),"WINCOMQUANGNAM",IF(ISNUMBER(SEARCH($V$29,T1566)),"WINCOMVINHPHUC",IF(ISNUMBER(SEARCH($V$30,T1566)),"WINCOMHAGIANG",IF(ISNUMBER(SEARCH($V$31,T1566)),"WINCOMNINHBINH",IF(ISNUMBER(SEARCH($V$32,T1566)),"WINCOMTRAVINH",IF(ISNUMBER(SEARCH($V$33,T1566)),"WINCOMCANTHO",IF(ISNUMBER(SEARCH($V$34,T1566)),"WINCOMBENTRE",IF(ISNUMBER(SEARCH($V$35,T1566)),"WINCOMCAMAU",IF(ISNUMBER(SEARCH($V$36,T1566)),"WINCOMANGIANG",IF(ISNUMBER(SEARCH($V$37,T1566)),"WINCOMNINHTHUAN",IF(ISNUMBER(SEARCH($V$38,T1566)),"WINCOMTHAIBINH",IF(ISNUMBER(SEARCH($V$39,T1566)),"WINCOMGIALAI",IF(ISNUMBER(SEARCH($V$40,T1566)),"WINCOMHOABINH",IF(ISNUMBER(SEARCH($V$41,T1566)),"WINCOMQUANGNGAI",IF(ISNUMBER(SEARCH($V$42,T1566)),"WINCOMBINHTHUAN",IF(ISNUMBER(SEARCH($V$43,T1566)),"WINCOMDAKLAK",IF(ISNUMBER(SEARCH($V$44,T1566)),"WINCOMSOCTRANG",IF(ISNUMBER(SEARCH($V$45,T1566)),"WINCOMSONLA",IF(ISNUMBER(SEARCH($V$46,T1566)),"WINCOMKONTUM",IF(ISNUMBER(SEARCH($V$47,T1566)),"WINCOMPHUYEN",IF(ISNUMBER(SEARCH($V$48,T1566)),"WINCOMQUANGTRI",IF(ISNUMBER(SEARCH($V$49,T1566)),"WINCOMBINHDINH",IF(ISNUMBER(SEARCH($V$50,T1566)),"WINCOMCAOBANG",IF(ISNUMBER(SEARCH($V$51,T1566)),"WINCOMQUANGBINH",IF(ISNUMBER(SEARCH($V$52,T1566)),"WINCOMLAMDONG",IF(ISNUMBER(SEARCH($V$53,T1566)),"WINCOMVINHLONG",IF(ISNUMBER(SEARCH($V$54,T1566)),"WINCOMDONGTHAP",IF(ISNUMBER(SEARCH($V$55,T1566)),"WINCOMTIENGIANG",IF(ISNUMBER(SEARCH($V$56,T1566)),"WINCOMQUANGNINH",0))))))))))))))))))))))))))))))))))))))))))))))))))))))</f>
        <v>WINCOMHOCHIMINH</v>
      </c>
    </row>
    <row r="1567" spans="1:25" x14ac:dyDescent="0.2">
      <c r="A1567" t="s">
        <v>0</v>
      </c>
      <c r="B1567" t="s">
        <v>2593</v>
      </c>
      <c r="C1567" t="s">
        <v>2</v>
      </c>
      <c r="D1567" t="s">
        <v>20</v>
      </c>
      <c r="E1567" t="s">
        <v>4</v>
      </c>
      <c r="F1567" s="5">
        <f t="shared" si="97"/>
        <v>12</v>
      </c>
      <c r="G1567" s="2">
        <v>602184</v>
      </c>
      <c r="H1567" s="2">
        <v>662402.4</v>
      </c>
      <c r="I1567" t="s">
        <v>5</v>
      </c>
      <c r="J1567" t="s">
        <v>21</v>
      </c>
      <c r="K1567" t="str">
        <f t="shared" si="98"/>
        <v>Giò tai lưỡi xào gói 250g</v>
      </c>
      <c r="L1567" s="8" t="str">
        <f>VLOOKUP(K1567,'[1]Mã Misa'!$B$2:$D$74,2,0)</f>
        <v>Giò Tai Lưỡi Xào 250g</v>
      </c>
      <c r="M1567" s="8" t="str">
        <f>VLOOKUP(L1567,'[1]Mã Misa'!$C$2:$D$74,2,0)</f>
        <v>GTLX250G</v>
      </c>
      <c r="N1567" s="2">
        <v>50182</v>
      </c>
      <c r="O1567" t="s">
        <v>2594</v>
      </c>
      <c r="P1567" s="8" t="str">
        <f t="shared" si="99"/>
        <v>0044069</v>
      </c>
      <c r="Q1567" s="8" t="e">
        <f t="array" ref="Q1567">IF(VLOOKUP(P1567,$AA$1:$AC$32,1,0)&lt;&gt;0,(P1567&amp;"A"),0)</f>
        <v>#N/A</v>
      </c>
      <c r="R1567" s="12">
        <v>44517</v>
      </c>
      <c r="S1567" t="s">
        <v>797</v>
      </c>
      <c r="T1567" s="8" t="str">
        <f t="shared" si="100"/>
        <v>VM+ HCM 84</v>
      </c>
      <c r="U1567" t="s">
        <v>6210</v>
      </c>
      <c r="Y1567" t="str">
        <f t="array" ref="Y1567">IF(ISNUMBER(SEARCH($V$3,T1567)),"WINCOMHANOI",IF(ISNUMBER(SEARCH($V$4,T1567)),"WINCOMHOCHIMINH",IF(ISNUMBER(SEARCH($V$5,T1567)),"WINCOMDANANG",IF(ISNUMBER(SEARCH($V$6,T1567)),"WINCOMHAIDUONG",IF(ISNUMBER(SEARCH($V$7,T1567)),"WINCOMQUANGNINH",IF(ISNUMBER(SEARCH($V$8,T1567)),"WINCOMHAIPHONG",IF(ISNUMBER(SEARCH($V$9,T1567)),"WINCOMBACGIANG",IF(ISNUMBER(SEARCH($V$10,T1567)),"WINCOMBACNINH",IF(ISNUMBER(SEARCH($V$11,T1567)),"WINCOMPHUTHO",IF(ISNUMBER(SEARCH($V$12,T1567)),"WINCOMHATINH",IF(ISNUMBER(SEARCH($V$13,T1567)),"WINCOMTHAINGUYEN",IF(ISNUMBER(SEARCH($V$14,T1567)),"WINCOMKHANHHOA",IF(ISNUMBER(SEARCH($V$15,T1567)),"WINCOMHUNGYEN",IF(ISNUMBER(SEARCH($V$16,T1567)),"WINCOMNGHEAN",IF(ISNUMBER(SEARCH($V$17,T1567)),"WINCOMLAOCAI",IF(ISNUMBER(SEARCH($V$18,T1567)),"WINCOMVUNGTAU",IF(ISNUMBER(SEARCH($V$19,T1567)),"WINCOMBINHDUONG",IF(ISNUMBER(SEARCH($V$20,T1567)),"WINCOMKIENGIANG",IF(ISNUMBER(SEARCH($V$21,T1567)),"WINCOMHANAM",IF(ISNUMBER(SEARCH($V$22,T1567)),"WINCOMNAMDINH",IF(ISNUMBER(SEARCH($V$23,T1567)),"WINCOMLANGSON",IF(ISNUMBER(SEARCH($V$24,T1567)),"WINCOMTHANHHOA",IF(ISNUMBER(SEARCH($V$25,T1567)),"WINCOMYENBAI",IF(ISNUMBER(SEARCH($V$26,T1567)),"WINCOMTUYENQUANG",IF(ISNUMBER(SEARCH($V$27,T1567)),"WINCOMHUE",IF(ISNUMBER(SEARCH($V$28,T1567)),"WINCOMQUANGNAM",IF(ISNUMBER(SEARCH($V$29,T1567)),"WINCOMVINHPHUC",IF(ISNUMBER(SEARCH($V$30,T1567)),"WINCOMHAGIANG",IF(ISNUMBER(SEARCH($V$31,T1567)),"WINCOMNINHBINH",IF(ISNUMBER(SEARCH($V$32,T1567)),"WINCOMTRAVINH",IF(ISNUMBER(SEARCH($V$33,T1567)),"WINCOMCANTHO",IF(ISNUMBER(SEARCH($V$34,T1567)),"WINCOMBENTRE",IF(ISNUMBER(SEARCH($V$35,T1567)),"WINCOMCAMAU",IF(ISNUMBER(SEARCH($V$36,T1567)),"WINCOMANGIANG",IF(ISNUMBER(SEARCH($V$37,T1567)),"WINCOMNINHTHUAN",IF(ISNUMBER(SEARCH($V$38,T1567)),"WINCOMTHAIBINH",IF(ISNUMBER(SEARCH($V$39,T1567)),"WINCOMGIALAI",IF(ISNUMBER(SEARCH($V$40,T1567)),"WINCOMHOABINH",IF(ISNUMBER(SEARCH($V$41,T1567)),"WINCOMQUANGNGAI",IF(ISNUMBER(SEARCH($V$42,T1567)),"WINCOMBINHTHUAN",IF(ISNUMBER(SEARCH($V$43,T1567)),"WINCOMDAKLAK",IF(ISNUMBER(SEARCH($V$44,T1567)),"WINCOMSOCTRANG",IF(ISNUMBER(SEARCH($V$45,T1567)),"WINCOMSONLA",IF(ISNUMBER(SEARCH($V$46,T1567)),"WINCOMKONTUM",IF(ISNUMBER(SEARCH($V$47,T1567)),"WINCOMPHUYEN",IF(ISNUMBER(SEARCH($V$48,T1567)),"WINCOMQUANGTRI",IF(ISNUMBER(SEARCH($V$49,T1567)),"WINCOMBINHDINH",IF(ISNUMBER(SEARCH($V$50,T1567)),"WINCOMCAOBANG",IF(ISNUMBER(SEARCH($V$51,T1567)),"WINCOMQUANGBINH",IF(ISNUMBER(SEARCH($V$52,T1567)),"WINCOMLAMDONG",IF(ISNUMBER(SEARCH($V$53,T1567)),"WINCOMVINHLONG",IF(ISNUMBER(SEARCH($V$54,T1567)),"WINCOMDONGTHAP",IF(ISNUMBER(SEARCH($V$55,T1567)),"WINCOMTIENGIANG",IF(ISNUMBER(SEARCH($V$56,T1567)),"WINCOMQUANGNINH",0))))))))))))))))))))))))))))))))))))))))))))))))))))))</f>
        <v>WINCOMHOCHIMINH</v>
      </c>
    </row>
    <row r="1568" spans="1:25" x14ac:dyDescent="0.2">
      <c r="A1568" t="s">
        <v>0</v>
      </c>
      <c r="B1568" t="s">
        <v>2595</v>
      </c>
      <c r="C1568" t="s">
        <v>2</v>
      </c>
      <c r="D1568" t="s">
        <v>20</v>
      </c>
      <c r="E1568" t="s">
        <v>4</v>
      </c>
      <c r="F1568" s="5">
        <f t="shared" si="97"/>
        <v>1</v>
      </c>
      <c r="G1568" s="2">
        <v>50182</v>
      </c>
      <c r="H1568" s="2">
        <v>55200.200000000004</v>
      </c>
      <c r="I1568" t="s">
        <v>5</v>
      </c>
      <c r="J1568" t="s">
        <v>21</v>
      </c>
      <c r="K1568" t="str">
        <f t="shared" si="98"/>
        <v>Giò tai lưỡi xào gói 250g</v>
      </c>
      <c r="L1568" s="8" t="str">
        <f>VLOOKUP(K1568,'[1]Mã Misa'!$B$2:$D$74,2,0)</f>
        <v>Giò Tai Lưỡi Xào 250g</v>
      </c>
      <c r="M1568" s="8" t="str">
        <f>VLOOKUP(L1568,'[1]Mã Misa'!$C$2:$D$74,2,0)</f>
        <v>GTLX250G</v>
      </c>
      <c r="N1568" s="2">
        <v>50182</v>
      </c>
      <c r="O1568" t="s">
        <v>2596</v>
      </c>
      <c r="P1568" s="8" t="str">
        <f t="shared" si="99"/>
        <v>0143043</v>
      </c>
      <c r="Q1568" s="8" t="e">
        <f t="array" ref="Q1568">IF(VLOOKUP(P1568,$AA$1:$AC$32,1,0)&lt;&gt;0,(P1568&amp;"A"),0)</f>
        <v>#N/A</v>
      </c>
      <c r="R1568" s="12">
        <v>44517</v>
      </c>
      <c r="S1568" t="s">
        <v>599</v>
      </c>
      <c r="T1568" s="8" t="str">
        <f t="shared" si="100"/>
        <v>VM+ HNI Xó</v>
      </c>
      <c r="U1568" t="s">
        <v>6151</v>
      </c>
      <c r="Y1568" t="str">
        <f t="array" ref="Y1568">IF(ISNUMBER(SEARCH($V$3,T1568)),"WINCOMHANOI",IF(ISNUMBER(SEARCH($V$4,T1568)),"WINCOMHOCHIMINH",IF(ISNUMBER(SEARCH($V$5,T1568)),"WINCOMDANANG",IF(ISNUMBER(SEARCH($V$6,T1568)),"WINCOMHAIDUONG",IF(ISNUMBER(SEARCH($V$7,T1568)),"WINCOMQUANGNINH",IF(ISNUMBER(SEARCH($V$8,T1568)),"WINCOMHAIPHONG",IF(ISNUMBER(SEARCH($V$9,T1568)),"WINCOMBACGIANG",IF(ISNUMBER(SEARCH($V$10,T1568)),"WINCOMBACNINH",IF(ISNUMBER(SEARCH($V$11,T1568)),"WINCOMPHUTHO",IF(ISNUMBER(SEARCH($V$12,T1568)),"WINCOMHATINH",IF(ISNUMBER(SEARCH($V$13,T1568)),"WINCOMTHAINGUYEN",IF(ISNUMBER(SEARCH($V$14,T1568)),"WINCOMKHANHHOA",IF(ISNUMBER(SEARCH($V$15,T1568)),"WINCOMHUNGYEN",IF(ISNUMBER(SEARCH($V$16,T1568)),"WINCOMNGHEAN",IF(ISNUMBER(SEARCH($V$17,T1568)),"WINCOMLAOCAI",IF(ISNUMBER(SEARCH($V$18,T1568)),"WINCOMVUNGTAU",IF(ISNUMBER(SEARCH($V$19,T1568)),"WINCOMBINHDUONG",IF(ISNUMBER(SEARCH($V$20,T1568)),"WINCOMKIENGIANG",IF(ISNUMBER(SEARCH($V$21,T1568)),"WINCOMHANAM",IF(ISNUMBER(SEARCH($V$22,T1568)),"WINCOMNAMDINH",IF(ISNUMBER(SEARCH($V$23,T1568)),"WINCOMLANGSON",IF(ISNUMBER(SEARCH($V$24,T1568)),"WINCOMTHANHHOA",IF(ISNUMBER(SEARCH($V$25,T1568)),"WINCOMYENBAI",IF(ISNUMBER(SEARCH($V$26,T1568)),"WINCOMTUYENQUANG",IF(ISNUMBER(SEARCH($V$27,T1568)),"WINCOMHUE",IF(ISNUMBER(SEARCH($V$28,T1568)),"WINCOMQUANGNAM",IF(ISNUMBER(SEARCH($V$29,T1568)),"WINCOMVINHPHUC",IF(ISNUMBER(SEARCH($V$30,T1568)),"WINCOMHAGIANG",IF(ISNUMBER(SEARCH($V$31,T1568)),"WINCOMNINHBINH",IF(ISNUMBER(SEARCH($V$32,T1568)),"WINCOMTRAVINH",IF(ISNUMBER(SEARCH($V$33,T1568)),"WINCOMCANTHO",IF(ISNUMBER(SEARCH($V$34,T1568)),"WINCOMBENTRE",IF(ISNUMBER(SEARCH($V$35,T1568)),"WINCOMCAMAU",IF(ISNUMBER(SEARCH($V$36,T1568)),"WINCOMANGIANG",IF(ISNUMBER(SEARCH($V$37,T1568)),"WINCOMNINHTHUAN",IF(ISNUMBER(SEARCH($V$38,T1568)),"WINCOMTHAIBINH",IF(ISNUMBER(SEARCH($V$39,T1568)),"WINCOMGIALAI",IF(ISNUMBER(SEARCH($V$40,T1568)),"WINCOMHOABINH",IF(ISNUMBER(SEARCH($V$41,T1568)),"WINCOMQUANGNGAI",IF(ISNUMBER(SEARCH($V$42,T1568)),"WINCOMBINHTHUAN",IF(ISNUMBER(SEARCH($V$43,T1568)),"WINCOMDAKLAK",IF(ISNUMBER(SEARCH($V$44,T1568)),"WINCOMSOCTRANG",IF(ISNUMBER(SEARCH($V$45,T1568)),"WINCOMSONLA",IF(ISNUMBER(SEARCH($V$46,T1568)),"WINCOMKONTUM",IF(ISNUMBER(SEARCH($V$47,T1568)),"WINCOMPHUYEN",IF(ISNUMBER(SEARCH($V$48,T1568)),"WINCOMQUANGTRI",IF(ISNUMBER(SEARCH($V$49,T1568)),"WINCOMBINHDINH",IF(ISNUMBER(SEARCH($V$50,T1568)),"WINCOMCAOBANG",IF(ISNUMBER(SEARCH($V$51,T1568)),"WINCOMQUANGBINH",IF(ISNUMBER(SEARCH($V$52,T1568)),"WINCOMLAMDONG",IF(ISNUMBER(SEARCH($V$53,T1568)),"WINCOMVINHLONG",IF(ISNUMBER(SEARCH($V$54,T1568)),"WINCOMDONGTHAP",IF(ISNUMBER(SEARCH($V$55,T1568)),"WINCOMTIENGIANG",IF(ISNUMBER(SEARCH($V$56,T1568)),"WINCOMQUANGNINH",0))))))))))))))))))))))))))))))))))))))))))))))))))))))</f>
        <v>WINCOMHANOI</v>
      </c>
    </row>
    <row r="1569" spans="1:25" x14ac:dyDescent="0.2">
      <c r="A1569" t="s">
        <v>0</v>
      </c>
      <c r="B1569" t="s">
        <v>2595</v>
      </c>
      <c r="C1569" t="s">
        <v>31</v>
      </c>
      <c r="D1569" t="s">
        <v>62</v>
      </c>
      <c r="E1569" t="s">
        <v>4</v>
      </c>
      <c r="F1569" s="5">
        <f t="shared" si="97"/>
        <v>1</v>
      </c>
      <c r="G1569" s="2">
        <v>105400</v>
      </c>
      <c r="H1569" s="2">
        <v>115940.00000000001</v>
      </c>
      <c r="I1569" t="s">
        <v>5</v>
      </c>
      <c r="J1569" t="s">
        <v>63</v>
      </c>
      <c r="K1569" t="str">
        <f t="shared" si="98"/>
        <v>_Đùi gà sốt cay 500g</v>
      </c>
      <c r="L1569" s="8" t="str">
        <f>VLOOKUP(K1569,'[1]Mã Misa'!$B$2:$D$74,2,0)</f>
        <v>Đùi gà sốt cay 500g</v>
      </c>
      <c r="M1569" s="8" t="str">
        <f>VLOOKUP(L1569,'[1]Mã Misa'!$C$2:$D$74,2,0)</f>
        <v>DGSC500</v>
      </c>
      <c r="N1569" s="2">
        <v>105400</v>
      </c>
      <c r="O1569" t="s">
        <v>2596</v>
      </c>
      <c r="P1569" s="8" t="str">
        <f t="shared" si="99"/>
        <v>0143043</v>
      </c>
      <c r="Q1569" s="8" t="e">
        <f t="array" ref="Q1569">IF(VLOOKUP(P1569,$AA$1:$AC$32,1,0)&lt;&gt;0,(P1569&amp;"A"),0)</f>
        <v>#N/A</v>
      </c>
      <c r="R1569" s="12">
        <v>44517</v>
      </c>
      <c r="S1569" t="s">
        <v>599</v>
      </c>
      <c r="T1569" s="8" t="str">
        <f t="shared" si="100"/>
        <v>VM+ HNI Xó</v>
      </c>
      <c r="U1569" t="s">
        <v>6151</v>
      </c>
      <c r="Y1569" t="str">
        <f t="array" ref="Y1569">IF(ISNUMBER(SEARCH($V$3,T1569)),"WINCOMHANOI",IF(ISNUMBER(SEARCH($V$4,T1569)),"WINCOMHOCHIMINH",IF(ISNUMBER(SEARCH($V$5,T1569)),"WINCOMDANANG",IF(ISNUMBER(SEARCH($V$6,T1569)),"WINCOMHAIDUONG",IF(ISNUMBER(SEARCH($V$7,T1569)),"WINCOMQUANGNINH",IF(ISNUMBER(SEARCH($V$8,T1569)),"WINCOMHAIPHONG",IF(ISNUMBER(SEARCH($V$9,T1569)),"WINCOMBACGIANG",IF(ISNUMBER(SEARCH($V$10,T1569)),"WINCOMBACNINH",IF(ISNUMBER(SEARCH($V$11,T1569)),"WINCOMPHUTHO",IF(ISNUMBER(SEARCH($V$12,T1569)),"WINCOMHATINH",IF(ISNUMBER(SEARCH($V$13,T1569)),"WINCOMTHAINGUYEN",IF(ISNUMBER(SEARCH($V$14,T1569)),"WINCOMKHANHHOA",IF(ISNUMBER(SEARCH($V$15,T1569)),"WINCOMHUNGYEN",IF(ISNUMBER(SEARCH($V$16,T1569)),"WINCOMNGHEAN",IF(ISNUMBER(SEARCH($V$17,T1569)),"WINCOMLAOCAI",IF(ISNUMBER(SEARCH($V$18,T1569)),"WINCOMVUNGTAU",IF(ISNUMBER(SEARCH($V$19,T1569)),"WINCOMBINHDUONG",IF(ISNUMBER(SEARCH($V$20,T1569)),"WINCOMKIENGIANG",IF(ISNUMBER(SEARCH($V$21,T1569)),"WINCOMHANAM",IF(ISNUMBER(SEARCH($V$22,T1569)),"WINCOMNAMDINH",IF(ISNUMBER(SEARCH($V$23,T1569)),"WINCOMLANGSON",IF(ISNUMBER(SEARCH($V$24,T1569)),"WINCOMTHANHHOA",IF(ISNUMBER(SEARCH($V$25,T1569)),"WINCOMYENBAI",IF(ISNUMBER(SEARCH($V$26,T1569)),"WINCOMTUYENQUANG",IF(ISNUMBER(SEARCH($V$27,T1569)),"WINCOMHUE",IF(ISNUMBER(SEARCH($V$28,T1569)),"WINCOMQUANGNAM",IF(ISNUMBER(SEARCH($V$29,T1569)),"WINCOMVINHPHUC",IF(ISNUMBER(SEARCH($V$30,T1569)),"WINCOMHAGIANG",IF(ISNUMBER(SEARCH($V$31,T1569)),"WINCOMNINHBINH",IF(ISNUMBER(SEARCH($V$32,T1569)),"WINCOMTRAVINH",IF(ISNUMBER(SEARCH($V$33,T1569)),"WINCOMCANTHO",IF(ISNUMBER(SEARCH($V$34,T1569)),"WINCOMBENTRE",IF(ISNUMBER(SEARCH($V$35,T1569)),"WINCOMCAMAU",IF(ISNUMBER(SEARCH($V$36,T1569)),"WINCOMANGIANG",IF(ISNUMBER(SEARCH($V$37,T1569)),"WINCOMNINHTHUAN",IF(ISNUMBER(SEARCH($V$38,T1569)),"WINCOMTHAIBINH",IF(ISNUMBER(SEARCH($V$39,T1569)),"WINCOMGIALAI",IF(ISNUMBER(SEARCH($V$40,T1569)),"WINCOMHOABINH",IF(ISNUMBER(SEARCH($V$41,T1569)),"WINCOMQUANGNGAI",IF(ISNUMBER(SEARCH($V$42,T1569)),"WINCOMBINHTHUAN",IF(ISNUMBER(SEARCH($V$43,T1569)),"WINCOMDAKLAK",IF(ISNUMBER(SEARCH($V$44,T1569)),"WINCOMSOCTRANG",IF(ISNUMBER(SEARCH($V$45,T1569)),"WINCOMSONLA",IF(ISNUMBER(SEARCH($V$46,T1569)),"WINCOMKONTUM",IF(ISNUMBER(SEARCH($V$47,T1569)),"WINCOMPHUYEN",IF(ISNUMBER(SEARCH($V$48,T1569)),"WINCOMQUANGTRI",IF(ISNUMBER(SEARCH($V$49,T1569)),"WINCOMBINHDINH",IF(ISNUMBER(SEARCH($V$50,T1569)),"WINCOMCAOBANG",IF(ISNUMBER(SEARCH($V$51,T1569)),"WINCOMQUANGBINH",IF(ISNUMBER(SEARCH($V$52,T1569)),"WINCOMLAMDONG",IF(ISNUMBER(SEARCH($V$53,T1569)),"WINCOMVINHLONG",IF(ISNUMBER(SEARCH($V$54,T1569)),"WINCOMDONGTHAP",IF(ISNUMBER(SEARCH($V$55,T1569)),"WINCOMTIENGIANG",IF(ISNUMBER(SEARCH($V$56,T1569)),"WINCOMQUANGNINH",0))))))))))))))))))))))))))))))))))))))))))))))))))))))</f>
        <v>WINCOMHANOI</v>
      </c>
    </row>
    <row r="1570" spans="1:25" x14ac:dyDescent="0.2">
      <c r="A1570" t="s">
        <v>0</v>
      </c>
      <c r="B1570" t="s">
        <v>2597</v>
      </c>
      <c r="C1570" t="s">
        <v>2</v>
      </c>
      <c r="D1570" t="s">
        <v>20</v>
      </c>
      <c r="E1570" t="s">
        <v>4</v>
      </c>
      <c r="F1570" s="5">
        <f t="shared" si="97"/>
        <v>2</v>
      </c>
      <c r="G1570" s="2">
        <v>100364</v>
      </c>
      <c r="H1570" s="2">
        <v>110400.40000000001</v>
      </c>
      <c r="I1570" t="s">
        <v>5</v>
      </c>
      <c r="J1570" t="s">
        <v>21</v>
      </c>
      <c r="K1570" t="str">
        <f t="shared" si="98"/>
        <v>Giò tai lưỡi xào gói 250g</v>
      </c>
      <c r="L1570" s="8" t="str">
        <f>VLOOKUP(K1570,'[1]Mã Misa'!$B$2:$D$74,2,0)</f>
        <v>Giò Tai Lưỡi Xào 250g</v>
      </c>
      <c r="M1570" s="8" t="str">
        <f>VLOOKUP(L1570,'[1]Mã Misa'!$C$2:$D$74,2,0)</f>
        <v>GTLX250G</v>
      </c>
      <c r="N1570" s="2">
        <v>50182</v>
      </c>
      <c r="O1570" t="s">
        <v>2598</v>
      </c>
      <c r="P1570" s="8" t="str">
        <f t="shared" si="99"/>
        <v>0143046</v>
      </c>
      <c r="Q1570" s="8" t="e">
        <f t="array" ref="Q1570">IF(VLOOKUP(P1570,$AA$1:$AC$32,1,0)&lt;&gt;0,(P1570&amp;"A"),0)</f>
        <v>#N/A</v>
      </c>
      <c r="R1570" s="12">
        <v>44517</v>
      </c>
      <c r="S1570" t="s">
        <v>2599</v>
      </c>
      <c r="T1570" s="8" t="str">
        <f t="shared" si="100"/>
        <v>VM+ HNI BT</v>
      </c>
      <c r="U1570" t="s">
        <v>6698</v>
      </c>
      <c r="Y1570" t="str">
        <f t="array" ref="Y1570">IF(ISNUMBER(SEARCH($V$3,T1570)),"WINCOMHANOI",IF(ISNUMBER(SEARCH($V$4,T1570)),"WINCOMHOCHIMINH",IF(ISNUMBER(SEARCH($V$5,T1570)),"WINCOMDANANG",IF(ISNUMBER(SEARCH($V$6,T1570)),"WINCOMHAIDUONG",IF(ISNUMBER(SEARCH($V$7,T1570)),"WINCOMQUANGNINH",IF(ISNUMBER(SEARCH($V$8,T1570)),"WINCOMHAIPHONG",IF(ISNUMBER(SEARCH($V$9,T1570)),"WINCOMBACGIANG",IF(ISNUMBER(SEARCH($V$10,T1570)),"WINCOMBACNINH",IF(ISNUMBER(SEARCH($V$11,T1570)),"WINCOMPHUTHO",IF(ISNUMBER(SEARCH($V$12,T1570)),"WINCOMHATINH",IF(ISNUMBER(SEARCH($V$13,T1570)),"WINCOMTHAINGUYEN",IF(ISNUMBER(SEARCH($V$14,T1570)),"WINCOMKHANHHOA",IF(ISNUMBER(SEARCH($V$15,T1570)),"WINCOMHUNGYEN",IF(ISNUMBER(SEARCH($V$16,T1570)),"WINCOMNGHEAN",IF(ISNUMBER(SEARCH($V$17,T1570)),"WINCOMLAOCAI",IF(ISNUMBER(SEARCH($V$18,T1570)),"WINCOMVUNGTAU",IF(ISNUMBER(SEARCH($V$19,T1570)),"WINCOMBINHDUONG",IF(ISNUMBER(SEARCH($V$20,T1570)),"WINCOMKIENGIANG",IF(ISNUMBER(SEARCH($V$21,T1570)),"WINCOMHANAM",IF(ISNUMBER(SEARCH($V$22,T1570)),"WINCOMNAMDINH",IF(ISNUMBER(SEARCH($V$23,T1570)),"WINCOMLANGSON",IF(ISNUMBER(SEARCH($V$24,T1570)),"WINCOMTHANHHOA",IF(ISNUMBER(SEARCH($V$25,T1570)),"WINCOMYENBAI",IF(ISNUMBER(SEARCH($V$26,T1570)),"WINCOMTUYENQUANG",IF(ISNUMBER(SEARCH($V$27,T1570)),"WINCOMHUE",IF(ISNUMBER(SEARCH($V$28,T1570)),"WINCOMQUANGNAM",IF(ISNUMBER(SEARCH($V$29,T1570)),"WINCOMVINHPHUC",IF(ISNUMBER(SEARCH($V$30,T1570)),"WINCOMHAGIANG",IF(ISNUMBER(SEARCH($V$31,T1570)),"WINCOMNINHBINH",IF(ISNUMBER(SEARCH($V$32,T1570)),"WINCOMTRAVINH",IF(ISNUMBER(SEARCH($V$33,T1570)),"WINCOMCANTHO",IF(ISNUMBER(SEARCH($V$34,T1570)),"WINCOMBENTRE",IF(ISNUMBER(SEARCH($V$35,T1570)),"WINCOMCAMAU",IF(ISNUMBER(SEARCH($V$36,T1570)),"WINCOMANGIANG",IF(ISNUMBER(SEARCH($V$37,T1570)),"WINCOMNINHTHUAN",IF(ISNUMBER(SEARCH($V$38,T1570)),"WINCOMTHAIBINH",IF(ISNUMBER(SEARCH($V$39,T1570)),"WINCOMGIALAI",IF(ISNUMBER(SEARCH($V$40,T1570)),"WINCOMHOABINH",IF(ISNUMBER(SEARCH($V$41,T1570)),"WINCOMQUANGNGAI",IF(ISNUMBER(SEARCH($V$42,T1570)),"WINCOMBINHTHUAN",IF(ISNUMBER(SEARCH($V$43,T1570)),"WINCOMDAKLAK",IF(ISNUMBER(SEARCH($V$44,T1570)),"WINCOMSOCTRANG",IF(ISNUMBER(SEARCH($V$45,T1570)),"WINCOMSONLA",IF(ISNUMBER(SEARCH($V$46,T1570)),"WINCOMKONTUM",IF(ISNUMBER(SEARCH($V$47,T1570)),"WINCOMPHUYEN",IF(ISNUMBER(SEARCH($V$48,T1570)),"WINCOMQUANGTRI",IF(ISNUMBER(SEARCH($V$49,T1570)),"WINCOMBINHDINH",IF(ISNUMBER(SEARCH($V$50,T1570)),"WINCOMCAOBANG",IF(ISNUMBER(SEARCH($V$51,T1570)),"WINCOMQUANGBINH",IF(ISNUMBER(SEARCH($V$52,T1570)),"WINCOMLAMDONG",IF(ISNUMBER(SEARCH($V$53,T1570)),"WINCOMVINHLONG",IF(ISNUMBER(SEARCH($V$54,T1570)),"WINCOMDONGTHAP",IF(ISNUMBER(SEARCH($V$55,T1570)),"WINCOMTIENGIANG",IF(ISNUMBER(SEARCH($V$56,T1570)),"WINCOMQUANGNINH",0))))))))))))))))))))))))))))))))))))))))))))))))))))))</f>
        <v>WINCOMHANOI</v>
      </c>
    </row>
    <row r="1571" spans="1:25" x14ac:dyDescent="0.2">
      <c r="A1571" t="s">
        <v>0</v>
      </c>
      <c r="B1571" t="s">
        <v>2600</v>
      </c>
      <c r="C1571" t="s">
        <v>2</v>
      </c>
      <c r="D1571" t="s">
        <v>62</v>
      </c>
      <c r="E1571" t="s">
        <v>4</v>
      </c>
      <c r="F1571" s="5">
        <f t="shared" si="97"/>
        <v>1</v>
      </c>
      <c r="G1571" s="2">
        <v>105400</v>
      </c>
      <c r="H1571" s="2">
        <v>115940.00000000001</v>
      </c>
      <c r="I1571" t="s">
        <v>5</v>
      </c>
      <c r="J1571" t="s">
        <v>63</v>
      </c>
      <c r="K1571" t="str">
        <f t="shared" si="98"/>
        <v>_Đùi gà sốt cay 500g</v>
      </c>
      <c r="L1571" s="8" t="str">
        <f>VLOOKUP(K1571,'[1]Mã Misa'!$B$2:$D$74,2,0)</f>
        <v>Đùi gà sốt cay 500g</v>
      </c>
      <c r="M1571" s="8" t="str">
        <f>VLOOKUP(L1571,'[1]Mã Misa'!$C$2:$D$74,2,0)</f>
        <v>DGSC500</v>
      </c>
      <c r="N1571" s="2">
        <v>105400</v>
      </c>
      <c r="O1571" t="s">
        <v>2601</v>
      </c>
      <c r="P1571" s="8" t="str">
        <f t="shared" si="99"/>
        <v>0000921</v>
      </c>
      <c r="Q1571" s="8" t="e">
        <f t="array" ref="Q1571">IF(VLOOKUP(P1571,$AA$1:$AC$32,1,0)&lt;&gt;0,(P1571&amp;"A"),0)</f>
        <v>#N/A</v>
      </c>
      <c r="R1571" s="12">
        <v>44522</v>
      </c>
      <c r="S1571" t="s">
        <v>2602</v>
      </c>
      <c r="T1571" s="8" t="str">
        <f t="shared" si="100"/>
        <v>VM GLI Ple</v>
      </c>
      <c r="U1571" t="s">
        <v>6699</v>
      </c>
      <c r="Y1571" t="str">
        <f t="array" ref="Y1571">IF(ISNUMBER(SEARCH($V$3,T1571)),"WINCOMHANOI",IF(ISNUMBER(SEARCH($V$4,T1571)),"WINCOMHOCHIMINH",IF(ISNUMBER(SEARCH($V$5,T1571)),"WINCOMDANANG",IF(ISNUMBER(SEARCH($V$6,T1571)),"WINCOMHAIDUONG",IF(ISNUMBER(SEARCH($V$7,T1571)),"WINCOMQUANGNINH",IF(ISNUMBER(SEARCH($V$8,T1571)),"WINCOMHAIPHONG",IF(ISNUMBER(SEARCH($V$9,T1571)),"WINCOMBACGIANG",IF(ISNUMBER(SEARCH($V$10,T1571)),"WINCOMBACNINH",IF(ISNUMBER(SEARCH($V$11,T1571)),"WINCOMPHUTHO",IF(ISNUMBER(SEARCH($V$12,T1571)),"WINCOMHATINH",IF(ISNUMBER(SEARCH($V$13,T1571)),"WINCOMTHAINGUYEN",IF(ISNUMBER(SEARCH($V$14,T1571)),"WINCOMKHANHHOA",IF(ISNUMBER(SEARCH($V$15,T1571)),"WINCOMHUNGYEN",IF(ISNUMBER(SEARCH($V$16,T1571)),"WINCOMNGHEAN",IF(ISNUMBER(SEARCH($V$17,T1571)),"WINCOMLAOCAI",IF(ISNUMBER(SEARCH($V$18,T1571)),"WINCOMVUNGTAU",IF(ISNUMBER(SEARCH($V$19,T1571)),"WINCOMBINHDUONG",IF(ISNUMBER(SEARCH($V$20,T1571)),"WINCOMKIENGIANG",IF(ISNUMBER(SEARCH($V$21,T1571)),"WINCOMHANAM",IF(ISNUMBER(SEARCH($V$22,T1571)),"WINCOMNAMDINH",IF(ISNUMBER(SEARCH($V$23,T1571)),"WINCOMLANGSON",IF(ISNUMBER(SEARCH($V$24,T1571)),"WINCOMTHANHHOA",IF(ISNUMBER(SEARCH($V$25,T1571)),"WINCOMYENBAI",IF(ISNUMBER(SEARCH($V$26,T1571)),"WINCOMTUYENQUANG",IF(ISNUMBER(SEARCH($V$27,T1571)),"WINCOMHUE",IF(ISNUMBER(SEARCH($V$28,T1571)),"WINCOMQUANGNAM",IF(ISNUMBER(SEARCH($V$29,T1571)),"WINCOMVINHPHUC",IF(ISNUMBER(SEARCH($V$30,T1571)),"WINCOMHAGIANG",IF(ISNUMBER(SEARCH($V$31,T1571)),"WINCOMNINHBINH",IF(ISNUMBER(SEARCH($V$32,T1571)),"WINCOMTRAVINH",IF(ISNUMBER(SEARCH($V$33,T1571)),"WINCOMCANTHO",IF(ISNUMBER(SEARCH($V$34,T1571)),"WINCOMBENTRE",IF(ISNUMBER(SEARCH($V$35,T1571)),"WINCOMCAMAU",IF(ISNUMBER(SEARCH($V$36,T1571)),"WINCOMANGIANG",IF(ISNUMBER(SEARCH($V$37,T1571)),"WINCOMNINHTHUAN",IF(ISNUMBER(SEARCH($V$38,T1571)),"WINCOMTHAIBINH",IF(ISNUMBER(SEARCH($V$39,T1571)),"WINCOMGIALAI",IF(ISNUMBER(SEARCH($V$40,T1571)),"WINCOMHOABINH",IF(ISNUMBER(SEARCH($V$41,T1571)),"WINCOMQUANGNGAI",IF(ISNUMBER(SEARCH($V$42,T1571)),"WINCOMBINHTHUAN",IF(ISNUMBER(SEARCH($V$43,T1571)),"WINCOMDAKLAK",IF(ISNUMBER(SEARCH($V$44,T1571)),"WINCOMSOCTRANG",IF(ISNUMBER(SEARCH($V$45,T1571)),"WINCOMSONLA",IF(ISNUMBER(SEARCH($V$46,T1571)),"WINCOMKONTUM",IF(ISNUMBER(SEARCH($V$47,T1571)),"WINCOMPHUYEN",IF(ISNUMBER(SEARCH($V$48,T1571)),"WINCOMQUANGTRI",IF(ISNUMBER(SEARCH($V$49,T1571)),"WINCOMBINHDINH",IF(ISNUMBER(SEARCH($V$50,T1571)),"WINCOMCAOBANG",IF(ISNUMBER(SEARCH($V$51,T1571)),"WINCOMQUANGBINH",IF(ISNUMBER(SEARCH($V$52,T1571)),"WINCOMLAMDONG",IF(ISNUMBER(SEARCH($V$53,T1571)),"WINCOMVINHLONG",IF(ISNUMBER(SEARCH($V$54,T1571)),"WINCOMDONGTHAP",IF(ISNUMBER(SEARCH($V$55,T1571)),"WINCOMTIENGIANG",IF(ISNUMBER(SEARCH($V$56,T1571)),"WINCOMQUANGNINH",0))))))))))))))))))))))))))))))))))))))))))))))))))))))</f>
        <v>WINCOMGIALAI</v>
      </c>
    </row>
    <row r="1572" spans="1:25" x14ac:dyDescent="0.2">
      <c r="A1572" t="s">
        <v>0</v>
      </c>
      <c r="B1572" t="s">
        <v>2600</v>
      </c>
      <c r="C1572" t="s">
        <v>31</v>
      </c>
      <c r="D1572" t="s">
        <v>134</v>
      </c>
      <c r="E1572" t="s">
        <v>4</v>
      </c>
      <c r="F1572" s="5">
        <f t="shared" si="97"/>
        <v>7</v>
      </c>
      <c r="G1572" s="2">
        <v>635250</v>
      </c>
      <c r="H1572" s="2">
        <v>698775</v>
      </c>
      <c r="I1572" t="s">
        <v>5</v>
      </c>
      <c r="J1572" t="s">
        <v>135</v>
      </c>
      <c r="K1572" t="str">
        <f t="shared" si="98"/>
        <v>_Chân gà sốt cay 400g</v>
      </c>
      <c r="L1572" s="8" t="str">
        <f>VLOOKUP(K1572,'[1]Mã Misa'!$B$2:$D$74,2,0)</f>
        <v>Chân gà sốt cay 400g</v>
      </c>
      <c r="M1572" s="8" t="str">
        <f>VLOOKUP(L1572,'[1]Mã Misa'!$C$2:$D$74,2,0)</f>
        <v>CGSC400</v>
      </c>
      <c r="N1572" s="2">
        <v>90750</v>
      </c>
      <c r="O1572" t="s">
        <v>2601</v>
      </c>
      <c r="P1572" s="8" t="str">
        <f t="shared" si="99"/>
        <v>0000921</v>
      </c>
      <c r="Q1572" s="8" t="e">
        <f t="array" ref="Q1572">IF(VLOOKUP(P1572,$AA$1:$AC$32,1,0)&lt;&gt;0,(P1572&amp;"A"),0)</f>
        <v>#N/A</v>
      </c>
      <c r="R1572" s="12">
        <v>44522</v>
      </c>
      <c r="S1572" t="s">
        <v>2602</v>
      </c>
      <c r="T1572" s="8" t="str">
        <f t="shared" si="100"/>
        <v>VM GLI Ple</v>
      </c>
      <c r="U1572" t="s">
        <v>6699</v>
      </c>
      <c r="Y1572" t="str">
        <f t="array" ref="Y1572">IF(ISNUMBER(SEARCH($V$3,T1572)),"WINCOMHANOI",IF(ISNUMBER(SEARCH($V$4,T1572)),"WINCOMHOCHIMINH",IF(ISNUMBER(SEARCH($V$5,T1572)),"WINCOMDANANG",IF(ISNUMBER(SEARCH($V$6,T1572)),"WINCOMHAIDUONG",IF(ISNUMBER(SEARCH($V$7,T1572)),"WINCOMQUANGNINH",IF(ISNUMBER(SEARCH($V$8,T1572)),"WINCOMHAIPHONG",IF(ISNUMBER(SEARCH($V$9,T1572)),"WINCOMBACGIANG",IF(ISNUMBER(SEARCH($V$10,T1572)),"WINCOMBACNINH",IF(ISNUMBER(SEARCH($V$11,T1572)),"WINCOMPHUTHO",IF(ISNUMBER(SEARCH($V$12,T1572)),"WINCOMHATINH",IF(ISNUMBER(SEARCH($V$13,T1572)),"WINCOMTHAINGUYEN",IF(ISNUMBER(SEARCH($V$14,T1572)),"WINCOMKHANHHOA",IF(ISNUMBER(SEARCH($V$15,T1572)),"WINCOMHUNGYEN",IF(ISNUMBER(SEARCH($V$16,T1572)),"WINCOMNGHEAN",IF(ISNUMBER(SEARCH($V$17,T1572)),"WINCOMLAOCAI",IF(ISNUMBER(SEARCH($V$18,T1572)),"WINCOMVUNGTAU",IF(ISNUMBER(SEARCH($V$19,T1572)),"WINCOMBINHDUONG",IF(ISNUMBER(SEARCH($V$20,T1572)),"WINCOMKIENGIANG",IF(ISNUMBER(SEARCH($V$21,T1572)),"WINCOMHANAM",IF(ISNUMBER(SEARCH($V$22,T1572)),"WINCOMNAMDINH",IF(ISNUMBER(SEARCH($V$23,T1572)),"WINCOMLANGSON",IF(ISNUMBER(SEARCH($V$24,T1572)),"WINCOMTHANHHOA",IF(ISNUMBER(SEARCH($V$25,T1572)),"WINCOMYENBAI",IF(ISNUMBER(SEARCH($V$26,T1572)),"WINCOMTUYENQUANG",IF(ISNUMBER(SEARCH($V$27,T1572)),"WINCOMHUE",IF(ISNUMBER(SEARCH($V$28,T1572)),"WINCOMQUANGNAM",IF(ISNUMBER(SEARCH($V$29,T1572)),"WINCOMVINHPHUC",IF(ISNUMBER(SEARCH($V$30,T1572)),"WINCOMHAGIANG",IF(ISNUMBER(SEARCH($V$31,T1572)),"WINCOMNINHBINH",IF(ISNUMBER(SEARCH($V$32,T1572)),"WINCOMTRAVINH",IF(ISNUMBER(SEARCH($V$33,T1572)),"WINCOMCANTHO",IF(ISNUMBER(SEARCH($V$34,T1572)),"WINCOMBENTRE",IF(ISNUMBER(SEARCH($V$35,T1572)),"WINCOMCAMAU",IF(ISNUMBER(SEARCH($V$36,T1572)),"WINCOMANGIANG",IF(ISNUMBER(SEARCH($V$37,T1572)),"WINCOMNINHTHUAN",IF(ISNUMBER(SEARCH($V$38,T1572)),"WINCOMTHAIBINH",IF(ISNUMBER(SEARCH($V$39,T1572)),"WINCOMGIALAI",IF(ISNUMBER(SEARCH($V$40,T1572)),"WINCOMHOABINH",IF(ISNUMBER(SEARCH($V$41,T1572)),"WINCOMQUANGNGAI",IF(ISNUMBER(SEARCH($V$42,T1572)),"WINCOMBINHTHUAN",IF(ISNUMBER(SEARCH($V$43,T1572)),"WINCOMDAKLAK",IF(ISNUMBER(SEARCH($V$44,T1572)),"WINCOMSOCTRANG",IF(ISNUMBER(SEARCH($V$45,T1572)),"WINCOMSONLA",IF(ISNUMBER(SEARCH($V$46,T1572)),"WINCOMKONTUM",IF(ISNUMBER(SEARCH($V$47,T1572)),"WINCOMPHUYEN",IF(ISNUMBER(SEARCH($V$48,T1572)),"WINCOMQUANGTRI",IF(ISNUMBER(SEARCH($V$49,T1572)),"WINCOMBINHDINH",IF(ISNUMBER(SEARCH($V$50,T1572)),"WINCOMCAOBANG",IF(ISNUMBER(SEARCH($V$51,T1572)),"WINCOMQUANGBINH",IF(ISNUMBER(SEARCH($V$52,T1572)),"WINCOMLAMDONG",IF(ISNUMBER(SEARCH($V$53,T1572)),"WINCOMVINHLONG",IF(ISNUMBER(SEARCH($V$54,T1572)),"WINCOMDONGTHAP",IF(ISNUMBER(SEARCH($V$55,T1572)),"WINCOMTIENGIANG",IF(ISNUMBER(SEARCH($V$56,T1572)),"WINCOMQUANGNINH",0))))))))))))))))))))))))))))))))))))))))))))))))))))))</f>
        <v>WINCOMGIALAI</v>
      </c>
    </row>
    <row r="1573" spans="1:25" x14ac:dyDescent="0.2">
      <c r="A1573" t="s">
        <v>0</v>
      </c>
      <c r="B1573" t="s">
        <v>2603</v>
      </c>
      <c r="C1573" t="s">
        <v>2</v>
      </c>
      <c r="D1573" t="s">
        <v>202</v>
      </c>
      <c r="E1573" t="s">
        <v>106</v>
      </c>
      <c r="F1573" s="5">
        <f t="shared" si="97"/>
        <v>2</v>
      </c>
      <c r="G1573" s="2">
        <v>704700</v>
      </c>
      <c r="H1573" s="2">
        <v>704700</v>
      </c>
      <c r="I1573" t="s">
        <v>5</v>
      </c>
      <c r="J1573" t="s">
        <v>203</v>
      </c>
      <c r="K1573" t="str">
        <f t="shared" si="98"/>
        <v xml:space="preserve"> Tôm mũ ni bỏ đầu 450g</v>
      </c>
      <c r="L1573" s="8" t="str">
        <f>VLOOKUP(K1573,'[1]Mã Misa'!$B$2:$D$74,2,0)</f>
        <v>Tôm mũ ni bỏ đầu 450g</v>
      </c>
      <c r="M1573" s="8" t="str">
        <f>VLOOKUP(L1573,'[1]Mã Misa'!$C$2:$D$74,2,0)</f>
        <v>TBĐ450</v>
      </c>
      <c r="N1573" s="2">
        <v>352350</v>
      </c>
      <c r="O1573" t="s">
        <v>2604</v>
      </c>
      <c r="P1573" s="8" t="str">
        <f t="shared" si="99"/>
        <v>0143048</v>
      </c>
      <c r="Q1573" s="8" t="e">
        <f t="array" ref="Q1573">IF(VLOOKUP(P1573,$AA$1:$AC$32,1,0)&lt;&gt;0,(P1573&amp;"A"),0)</f>
        <v>#N/A</v>
      </c>
      <c r="R1573" s="12">
        <v>44517</v>
      </c>
      <c r="S1573" t="s">
        <v>2605</v>
      </c>
      <c r="T1573" s="8" t="str">
        <f t="shared" si="100"/>
        <v>VM+ HNI 96</v>
      </c>
      <c r="U1573" t="s">
        <v>6700</v>
      </c>
      <c r="Y1573" t="str">
        <f t="array" ref="Y1573">IF(ISNUMBER(SEARCH($V$3,T1573)),"WINCOMHANOI",IF(ISNUMBER(SEARCH($V$4,T1573)),"WINCOMHOCHIMINH",IF(ISNUMBER(SEARCH($V$5,T1573)),"WINCOMDANANG",IF(ISNUMBER(SEARCH($V$6,T1573)),"WINCOMHAIDUONG",IF(ISNUMBER(SEARCH($V$7,T1573)),"WINCOMQUANGNINH",IF(ISNUMBER(SEARCH($V$8,T1573)),"WINCOMHAIPHONG",IF(ISNUMBER(SEARCH($V$9,T1573)),"WINCOMBACGIANG",IF(ISNUMBER(SEARCH($V$10,T1573)),"WINCOMBACNINH",IF(ISNUMBER(SEARCH($V$11,T1573)),"WINCOMPHUTHO",IF(ISNUMBER(SEARCH($V$12,T1573)),"WINCOMHATINH",IF(ISNUMBER(SEARCH($V$13,T1573)),"WINCOMTHAINGUYEN",IF(ISNUMBER(SEARCH($V$14,T1573)),"WINCOMKHANHHOA",IF(ISNUMBER(SEARCH($V$15,T1573)),"WINCOMHUNGYEN",IF(ISNUMBER(SEARCH($V$16,T1573)),"WINCOMNGHEAN",IF(ISNUMBER(SEARCH($V$17,T1573)),"WINCOMLAOCAI",IF(ISNUMBER(SEARCH($V$18,T1573)),"WINCOMVUNGTAU",IF(ISNUMBER(SEARCH($V$19,T1573)),"WINCOMBINHDUONG",IF(ISNUMBER(SEARCH($V$20,T1573)),"WINCOMKIENGIANG",IF(ISNUMBER(SEARCH($V$21,T1573)),"WINCOMHANAM",IF(ISNUMBER(SEARCH($V$22,T1573)),"WINCOMNAMDINH",IF(ISNUMBER(SEARCH($V$23,T1573)),"WINCOMLANGSON",IF(ISNUMBER(SEARCH($V$24,T1573)),"WINCOMTHANHHOA",IF(ISNUMBER(SEARCH($V$25,T1573)),"WINCOMYENBAI",IF(ISNUMBER(SEARCH($V$26,T1573)),"WINCOMTUYENQUANG",IF(ISNUMBER(SEARCH($V$27,T1573)),"WINCOMHUE",IF(ISNUMBER(SEARCH($V$28,T1573)),"WINCOMQUANGNAM",IF(ISNUMBER(SEARCH($V$29,T1573)),"WINCOMVINHPHUC",IF(ISNUMBER(SEARCH($V$30,T1573)),"WINCOMHAGIANG",IF(ISNUMBER(SEARCH($V$31,T1573)),"WINCOMNINHBINH",IF(ISNUMBER(SEARCH($V$32,T1573)),"WINCOMTRAVINH",IF(ISNUMBER(SEARCH($V$33,T1573)),"WINCOMCANTHO",IF(ISNUMBER(SEARCH($V$34,T1573)),"WINCOMBENTRE",IF(ISNUMBER(SEARCH($V$35,T1573)),"WINCOMCAMAU",IF(ISNUMBER(SEARCH($V$36,T1573)),"WINCOMANGIANG",IF(ISNUMBER(SEARCH($V$37,T1573)),"WINCOMNINHTHUAN",IF(ISNUMBER(SEARCH($V$38,T1573)),"WINCOMTHAIBINH",IF(ISNUMBER(SEARCH($V$39,T1573)),"WINCOMGIALAI",IF(ISNUMBER(SEARCH($V$40,T1573)),"WINCOMHOABINH",IF(ISNUMBER(SEARCH($V$41,T1573)),"WINCOMQUANGNGAI",IF(ISNUMBER(SEARCH($V$42,T1573)),"WINCOMBINHTHUAN",IF(ISNUMBER(SEARCH($V$43,T1573)),"WINCOMDAKLAK",IF(ISNUMBER(SEARCH($V$44,T1573)),"WINCOMSOCTRANG",IF(ISNUMBER(SEARCH($V$45,T1573)),"WINCOMSONLA",IF(ISNUMBER(SEARCH($V$46,T1573)),"WINCOMKONTUM",IF(ISNUMBER(SEARCH($V$47,T1573)),"WINCOMPHUYEN",IF(ISNUMBER(SEARCH($V$48,T1573)),"WINCOMQUANGTRI",IF(ISNUMBER(SEARCH($V$49,T1573)),"WINCOMBINHDINH",IF(ISNUMBER(SEARCH($V$50,T1573)),"WINCOMCAOBANG",IF(ISNUMBER(SEARCH($V$51,T1573)),"WINCOMQUANGBINH",IF(ISNUMBER(SEARCH($V$52,T1573)),"WINCOMLAMDONG",IF(ISNUMBER(SEARCH($V$53,T1573)),"WINCOMVINHLONG",IF(ISNUMBER(SEARCH($V$54,T1573)),"WINCOMDONGTHAP",IF(ISNUMBER(SEARCH($V$55,T1573)),"WINCOMTIENGIANG",IF(ISNUMBER(SEARCH($V$56,T1573)),"WINCOMQUANGNINH",0))))))))))))))))))))))))))))))))))))))))))))))))))))))</f>
        <v>WINCOMHANOI</v>
      </c>
    </row>
    <row r="1574" spans="1:25" x14ac:dyDescent="0.2">
      <c r="A1574" t="s">
        <v>0</v>
      </c>
      <c r="B1574" t="s">
        <v>2606</v>
      </c>
      <c r="C1574" t="s">
        <v>2</v>
      </c>
      <c r="D1574" t="s">
        <v>45</v>
      </c>
      <c r="E1574" t="s">
        <v>4</v>
      </c>
      <c r="F1574" s="5">
        <f t="shared" si="97"/>
        <v>1</v>
      </c>
      <c r="G1574" s="2">
        <v>87787</v>
      </c>
      <c r="H1574" s="2">
        <v>96565.700000000012</v>
      </c>
      <c r="I1574" t="s">
        <v>5</v>
      </c>
      <c r="J1574" t="s">
        <v>46</v>
      </c>
      <c r="K1574" t="str">
        <f t="shared" si="98"/>
        <v>Bắp bò muối gói 200g</v>
      </c>
      <c r="L1574" s="8" t="str">
        <f>VLOOKUP(K1574,'[1]Mã Misa'!$B$2:$D$74,2,0)</f>
        <v>Bắp bò muối 200g</v>
      </c>
      <c r="M1574" s="8" t="str">
        <f>VLOOKUP(L1574,'[1]Mã Misa'!$C$2:$D$74,2,0)</f>
        <v>BBM200</v>
      </c>
      <c r="N1574" s="2">
        <v>87787</v>
      </c>
      <c r="O1574" t="s">
        <v>2607</v>
      </c>
      <c r="P1574" s="8" t="str">
        <f t="shared" si="99"/>
        <v>0143050</v>
      </c>
      <c r="Q1574" s="8" t="e">
        <f t="array" ref="Q1574">IF(VLOOKUP(P1574,$AA$1:$AC$32,1,0)&lt;&gt;0,(P1574&amp;"A"),0)</f>
        <v>#N/A</v>
      </c>
      <c r="R1574" s="12">
        <v>44517</v>
      </c>
      <c r="S1574" t="s">
        <v>2605</v>
      </c>
      <c r="T1574" s="8" t="str">
        <f t="shared" si="100"/>
        <v>VM+ HNI 96</v>
      </c>
      <c r="U1574" t="s">
        <v>6700</v>
      </c>
      <c r="Y1574" t="str">
        <f t="array" ref="Y1574">IF(ISNUMBER(SEARCH($V$3,T1574)),"WINCOMHANOI",IF(ISNUMBER(SEARCH($V$4,T1574)),"WINCOMHOCHIMINH",IF(ISNUMBER(SEARCH($V$5,T1574)),"WINCOMDANANG",IF(ISNUMBER(SEARCH($V$6,T1574)),"WINCOMHAIDUONG",IF(ISNUMBER(SEARCH($V$7,T1574)),"WINCOMQUANGNINH",IF(ISNUMBER(SEARCH($V$8,T1574)),"WINCOMHAIPHONG",IF(ISNUMBER(SEARCH($V$9,T1574)),"WINCOMBACGIANG",IF(ISNUMBER(SEARCH($V$10,T1574)),"WINCOMBACNINH",IF(ISNUMBER(SEARCH($V$11,T1574)),"WINCOMPHUTHO",IF(ISNUMBER(SEARCH($V$12,T1574)),"WINCOMHATINH",IF(ISNUMBER(SEARCH($V$13,T1574)),"WINCOMTHAINGUYEN",IF(ISNUMBER(SEARCH($V$14,T1574)),"WINCOMKHANHHOA",IF(ISNUMBER(SEARCH($V$15,T1574)),"WINCOMHUNGYEN",IF(ISNUMBER(SEARCH($V$16,T1574)),"WINCOMNGHEAN",IF(ISNUMBER(SEARCH($V$17,T1574)),"WINCOMLAOCAI",IF(ISNUMBER(SEARCH($V$18,T1574)),"WINCOMVUNGTAU",IF(ISNUMBER(SEARCH($V$19,T1574)),"WINCOMBINHDUONG",IF(ISNUMBER(SEARCH($V$20,T1574)),"WINCOMKIENGIANG",IF(ISNUMBER(SEARCH($V$21,T1574)),"WINCOMHANAM",IF(ISNUMBER(SEARCH($V$22,T1574)),"WINCOMNAMDINH",IF(ISNUMBER(SEARCH($V$23,T1574)),"WINCOMLANGSON",IF(ISNUMBER(SEARCH($V$24,T1574)),"WINCOMTHANHHOA",IF(ISNUMBER(SEARCH($V$25,T1574)),"WINCOMYENBAI",IF(ISNUMBER(SEARCH($V$26,T1574)),"WINCOMTUYENQUANG",IF(ISNUMBER(SEARCH($V$27,T1574)),"WINCOMHUE",IF(ISNUMBER(SEARCH($V$28,T1574)),"WINCOMQUANGNAM",IF(ISNUMBER(SEARCH($V$29,T1574)),"WINCOMVINHPHUC",IF(ISNUMBER(SEARCH($V$30,T1574)),"WINCOMHAGIANG",IF(ISNUMBER(SEARCH($V$31,T1574)),"WINCOMNINHBINH",IF(ISNUMBER(SEARCH($V$32,T1574)),"WINCOMTRAVINH",IF(ISNUMBER(SEARCH($V$33,T1574)),"WINCOMCANTHO",IF(ISNUMBER(SEARCH($V$34,T1574)),"WINCOMBENTRE",IF(ISNUMBER(SEARCH($V$35,T1574)),"WINCOMCAMAU",IF(ISNUMBER(SEARCH($V$36,T1574)),"WINCOMANGIANG",IF(ISNUMBER(SEARCH($V$37,T1574)),"WINCOMNINHTHUAN",IF(ISNUMBER(SEARCH($V$38,T1574)),"WINCOMTHAIBINH",IF(ISNUMBER(SEARCH($V$39,T1574)),"WINCOMGIALAI",IF(ISNUMBER(SEARCH($V$40,T1574)),"WINCOMHOABINH",IF(ISNUMBER(SEARCH($V$41,T1574)),"WINCOMQUANGNGAI",IF(ISNUMBER(SEARCH($V$42,T1574)),"WINCOMBINHTHUAN",IF(ISNUMBER(SEARCH($V$43,T1574)),"WINCOMDAKLAK",IF(ISNUMBER(SEARCH($V$44,T1574)),"WINCOMSOCTRANG",IF(ISNUMBER(SEARCH($V$45,T1574)),"WINCOMSONLA",IF(ISNUMBER(SEARCH($V$46,T1574)),"WINCOMKONTUM",IF(ISNUMBER(SEARCH($V$47,T1574)),"WINCOMPHUYEN",IF(ISNUMBER(SEARCH($V$48,T1574)),"WINCOMQUANGTRI",IF(ISNUMBER(SEARCH($V$49,T1574)),"WINCOMBINHDINH",IF(ISNUMBER(SEARCH($V$50,T1574)),"WINCOMCAOBANG",IF(ISNUMBER(SEARCH($V$51,T1574)),"WINCOMQUANGBINH",IF(ISNUMBER(SEARCH($V$52,T1574)),"WINCOMLAMDONG",IF(ISNUMBER(SEARCH($V$53,T1574)),"WINCOMVINHLONG",IF(ISNUMBER(SEARCH($V$54,T1574)),"WINCOMDONGTHAP",IF(ISNUMBER(SEARCH($V$55,T1574)),"WINCOMTIENGIANG",IF(ISNUMBER(SEARCH($V$56,T1574)),"WINCOMQUANGNINH",0))))))))))))))))))))))))))))))))))))))))))))))))))))))</f>
        <v>WINCOMHANOI</v>
      </c>
    </row>
    <row r="1575" spans="1:25" x14ac:dyDescent="0.2">
      <c r="A1575" t="s">
        <v>0</v>
      </c>
      <c r="B1575" t="s">
        <v>2608</v>
      </c>
      <c r="C1575" t="s">
        <v>2</v>
      </c>
      <c r="D1575" t="s">
        <v>62</v>
      </c>
      <c r="E1575" t="s">
        <v>4</v>
      </c>
      <c r="F1575" s="5">
        <f t="shared" si="97"/>
        <v>4</v>
      </c>
      <c r="G1575" s="2">
        <v>421600</v>
      </c>
      <c r="H1575" s="2">
        <v>463760.00000000006</v>
      </c>
      <c r="I1575" t="s">
        <v>5</v>
      </c>
      <c r="J1575" t="s">
        <v>63</v>
      </c>
      <c r="K1575" t="str">
        <f t="shared" si="98"/>
        <v>_Đùi gà sốt cay 500g</v>
      </c>
      <c r="L1575" s="8" t="str">
        <f>VLOOKUP(K1575,'[1]Mã Misa'!$B$2:$D$74,2,0)</f>
        <v>Đùi gà sốt cay 500g</v>
      </c>
      <c r="M1575" s="8" t="str">
        <f>VLOOKUP(L1575,'[1]Mã Misa'!$C$2:$D$74,2,0)</f>
        <v>DGSC500</v>
      </c>
      <c r="N1575" s="2">
        <v>105400</v>
      </c>
      <c r="O1575" t="s">
        <v>2609</v>
      </c>
      <c r="P1575" s="8" t="str">
        <f t="shared" si="99"/>
        <v>0143055</v>
      </c>
      <c r="Q1575" s="8" t="e">
        <f t="array" ref="Q1575">IF(VLOOKUP(P1575,$AA$1:$AC$32,1,0)&lt;&gt;0,(P1575&amp;"A"),0)</f>
        <v>#N/A</v>
      </c>
      <c r="R1575" s="12">
        <v>44517</v>
      </c>
      <c r="S1575" t="s">
        <v>373</v>
      </c>
      <c r="T1575" s="8" t="str">
        <f t="shared" si="100"/>
        <v xml:space="preserve">VM HNI Võ </v>
      </c>
      <c r="U1575" t="s">
        <v>6079</v>
      </c>
      <c r="Y1575" t="str">
        <f t="array" ref="Y1575">IF(ISNUMBER(SEARCH($V$3,T1575)),"WINCOMHANOI",IF(ISNUMBER(SEARCH($V$4,T1575)),"WINCOMHOCHIMINH",IF(ISNUMBER(SEARCH($V$5,T1575)),"WINCOMDANANG",IF(ISNUMBER(SEARCH($V$6,T1575)),"WINCOMHAIDUONG",IF(ISNUMBER(SEARCH($V$7,T1575)),"WINCOMQUANGNINH",IF(ISNUMBER(SEARCH($V$8,T1575)),"WINCOMHAIPHONG",IF(ISNUMBER(SEARCH($V$9,T1575)),"WINCOMBACGIANG",IF(ISNUMBER(SEARCH($V$10,T1575)),"WINCOMBACNINH",IF(ISNUMBER(SEARCH($V$11,T1575)),"WINCOMPHUTHO",IF(ISNUMBER(SEARCH($V$12,T1575)),"WINCOMHATINH",IF(ISNUMBER(SEARCH($V$13,T1575)),"WINCOMTHAINGUYEN",IF(ISNUMBER(SEARCH($V$14,T1575)),"WINCOMKHANHHOA",IF(ISNUMBER(SEARCH($V$15,T1575)),"WINCOMHUNGYEN",IF(ISNUMBER(SEARCH($V$16,T1575)),"WINCOMNGHEAN",IF(ISNUMBER(SEARCH($V$17,T1575)),"WINCOMLAOCAI",IF(ISNUMBER(SEARCH($V$18,T1575)),"WINCOMVUNGTAU",IF(ISNUMBER(SEARCH($V$19,T1575)),"WINCOMBINHDUONG",IF(ISNUMBER(SEARCH($V$20,T1575)),"WINCOMKIENGIANG",IF(ISNUMBER(SEARCH($V$21,T1575)),"WINCOMHANAM",IF(ISNUMBER(SEARCH($V$22,T1575)),"WINCOMNAMDINH",IF(ISNUMBER(SEARCH($V$23,T1575)),"WINCOMLANGSON",IF(ISNUMBER(SEARCH($V$24,T1575)),"WINCOMTHANHHOA",IF(ISNUMBER(SEARCH($V$25,T1575)),"WINCOMYENBAI",IF(ISNUMBER(SEARCH($V$26,T1575)),"WINCOMTUYENQUANG",IF(ISNUMBER(SEARCH($V$27,T1575)),"WINCOMHUE",IF(ISNUMBER(SEARCH($V$28,T1575)),"WINCOMQUANGNAM",IF(ISNUMBER(SEARCH($V$29,T1575)),"WINCOMVINHPHUC",IF(ISNUMBER(SEARCH($V$30,T1575)),"WINCOMHAGIANG",IF(ISNUMBER(SEARCH($V$31,T1575)),"WINCOMNINHBINH",IF(ISNUMBER(SEARCH($V$32,T1575)),"WINCOMTRAVINH",IF(ISNUMBER(SEARCH($V$33,T1575)),"WINCOMCANTHO",IF(ISNUMBER(SEARCH($V$34,T1575)),"WINCOMBENTRE",IF(ISNUMBER(SEARCH($V$35,T1575)),"WINCOMCAMAU",IF(ISNUMBER(SEARCH($V$36,T1575)),"WINCOMANGIANG",IF(ISNUMBER(SEARCH($V$37,T1575)),"WINCOMNINHTHUAN",IF(ISNUMBER(SEARCH($V$38,T1575)),"WINCOMTHAIBINH",IF(ISNUMBER(SEARCH($V$39,T1575)),"WINCOMGIALAI",IF(ISNUMBER(SEARCH($V$40,T1575)),"WINCOMHOABINH",IF(ISNUMBER(SEARCH($V$41,T1575)),"WINCOMQUANGNGAI",IF(ISNUMBER(SEARCH($V$42,T1575)),"WINCOMBINHTHUAN",IF(ISNUMBER(SEARCH($V$43,T1575)),"WINCOMDAKLAK",IF(ISNUMBER(SEARCH($V$44,T1575)),"WINCOMSOCTRANG",IF(ISNUMBER(SEARCH($V$45,T1575)),"WINCOMSONLA",IF(ISNUMBER(SEARCH($V$46,T1575)),"WINCOMKONTUM",IF(ISNUMBER(SEARCH($V$47,T1575)),"WINCOMPHUYEN",IF(ISNUMBER(SEARCH($V$48,T1575)),"WINCOMQUANGTRI",IF(ISNUMBER(SEARCH($V$49,T1575)),"WINCOMBINHDINH",IF(ISNUMBER(SEARCH($V$50,T1575)),"WINCOMCAOBANG",IF(ISNUMBER(SEARCH($V$51,T1575)),"WINCOMQUANGBINH",IF(ISNUMBER(SEARCH($V$52,T1575)),"WINCOMLAMDONG",IF(ISNUMBER(SEARCH($V$53,T1575)),"WINCOMVINHLONG",IF(ISNUMBER(SEARCH($V$54,T1575)),"WINCOMDONGTHAP",IF(ISNUMBER(SEARCH($V$55,T1575)),"WINCOMTIENGIANG",IF(ISNUMBER(SEARCH($V$56,T1575)),"WINCOMQUANGNINH",0))))))))))))))))))))))))))))))))))))))))))))))))))))))</f>
        <v>WINCOMHANOI</v>
      </c>
    </row>
    <row r="1576" spans="1:25" x14ac:dyDescent="0.2">
      <c r="A1576" t="s">
        <v>0</v>
      </c>
      <c r="B1576" t="s">
        <v>2608</v>
      </c>
      <c r="C1576" t="s">
        <v>31</v>
      </c>
      <c r="D1576" t="s">
        <v>134</v>
      </c>
      <c r="E1576" t="s">
        <v>4</v>
      </c>
      <c r="F1576" s="5">
        <f t="shared" si="97"/>
        <v>1</v>
      </c>
      <c r="G1576" s="2">
        <v>90750</v>
      </c>
      <c r="H1576" s="2">
        <v>99825.000000000015</v>
      </c>
      <c r="I1576" t="s">
        <v>5</v>
      </c>
      <c r="J1576" t="s">
        <v>135</v>
      </c>
      <c r="K1576" t="str">
        <f t="shared" si="98"/>
        <v>_Chân gà sốt cay 400g</v>
      </c>
      <c r="L1576" s="8" t="str">
        <f>VLOOKUP(K1576,'[1]Mã Misa'!$B$2:$D$74,2,0)</f>
        <v>Chân gà sốt cay 400g</v>
      </c>
      <c r="M1576" s="8" t="str">
        <f>VLOOKUP(L1576,'[1]Mã Misa'!$C$2:$D$74,2,0)</f>
        <v>CGSC400</v>
      </c>
      <c r="N1576" s="2">
        <v>90750</v>
      </c>
      <c r="O1576" t="s">
        <v>2609</v>
      </c>
      <c r="P1576" s="8" t="str">
        <f t="shared" si="99"/>
        <v>0143055</v>
      </c>
      <c r="Q1576" s="8" t="e">
        <f t="array" ref="Q1576">IF(VLOOKUP(P1576,$AA$1:$AC$32,1,0)&lt;&gt;0,(P1576&amp;"A"),0)</f>
        <v>#N/A</v>
      </c>
      <c r="R1576" s="12">
        <v>44517</v>
      </c>
      <c r="S1576" t="s">
        <v>373</v>
      </c>
      <c r="T1576" s="8" t="str">
        <f t="shared" si="100"/>
        <v xml:space="preserve">VM HNI Võ </v>
      </c>
      <c r="U1576" t="s">
        <v>6079</v>
      </c>
      <c r="Y1576" t="str">
        <f t="array" ref="Y1576">IF(ISNUMBER(SEARCH($V$3,T1576)),"WINCOMHANOI",IF(ISNUMBER(SEARCH($V$4,T1576)),"WINCOMHOCHIMINH",IF(ISNUMBER(SEARCH($V$5,T1576)),"WINCOMDANANG",IF(ISNUMBER(SEARCH($V$6,T1576)),"WINCOMHAIDUONG",IF(ISNUMBER(SEARCH($V$7,T1576)),"WINCOMQUANGNINH",IF(ISNUMBER(SEARCH($V$8,T1576)),"WINCOMHAIPHONG",IF(ISNUMBER(SEARCH($V$9,T1576)),"WINCOMBACGIANG",IF(ISNUMBER(SEARCH($V$10,T1576)),"WINCOMBACNINH",IF(ISNUMBER(SEARCH($V$11,T1576)),"WINCOMPHUTHO",IF(ISNUMBER(SEARCH($V$12,T1576)),"WINCOMHATINH",IF(ISNUMBER(SEARCH($V$13,T1576)),"WINCOMTHAINGUYEN",IF(ISNUMBER(SEARCH($V$14,T1576)),"WINCOMKHANHHOA",IF(ISNUMBER(SEARCH($V$15,T1576)),"WINCOMHUNGYEN",IF(ISNUMBER(SEARCH($V$16,T1576)),"WINCOMNGHEAN",IF(ISNUMBER(SEARCH($V$17,T1576)),"WINCOMLAOCAI",IF(ISNUMBER(SEARCH($V$18,T1576)),"WINCOMVUNGTAU",IF(ISNUMBER(SEARCH($V$19,T1576)),"WINCOMBINHDUONG",IF(ISNUMBER(SEARCH($V$20,T1576)),"WINCOMKIENGIANG",IF(ISNUMBER(SEARCH($V$21,T1576)),"WINCOMHANAM",IF(ISNUMBER(SEARCH($V$22,T1576)),"WINCOMNAMDINH",IF(ISNUMBER(SEARCH($V$23,T1576)),"WINCOMLANGSON",IF(ISNUMBER(SEARCH($V$24,T1576)),"WINCOMTHANHHOA",IF(ISNUMBER(SEARCH($V$25,T1576)),"WINCOMYENBAI",IF(ISNUMBER(SEARCH($V$26,T1576)),"WINCOMTUYENQUANG",IF(ISNUMBER(SEARCH($V$27,T1576)),"WINCOMHUE",IF(ISNUMBER(SEARCH($V$28,T1576)),"WINCOMQUANGNAM",IF(ISNUMBER(SEARCH($V$29,T1576)),"WINCOMVINHPHUC",IF(ISNUMBER(SEARCH($V$30,T1576)),"WINCOMHAGIANG",IF(ISNUMBER(SEARCH($V$31,T1576)),"WINCOMNINHBINH",IF(ISNUMBER(SEARCH($V$32,T1576)),"WINCOMTRAVINH",IF(ISNUMBER(SEARCH($V$33,T1576)),"WINCOMCANTHO",IF(ISNUMBER(SEARCH($V$34,T1576)),"WINCOMBENTRE",IF(ISNUMBER(SEARCH($V$35,T1576)),"WINCOMCAMAU",IF(ISNUMBER(SEARCH($V$36,T1576)),"WINCOMANGIANG",IF(ISNUMBER(SEARCH($V$37,T1576)),"WINCOMNINHTHUAN",IF(ISNUMBER(SEARCH($V$38,T1576)),"WINCOMTHAIBINH",IF(ISNUMBER(SEARCH($V$39,T1576)),"WINCOMGIALAI",IF(ISNUMBER(SEARCH($V$40,T1576)),"WINCOMHOABINH",IF(ISNUMBER(SEARCH($V$41,T1576)),"WINCOMQUANGNGAI",IF(ISNUMBER(SEARCH($V$42,T1576)),"WINCOMBINHTHUAN",IF(ISNUMBER(SEARCH($V$43,T1576)),"WINCOMDAKLAK",IF(ISNUMBER(SEARCH($V$44,T1576)),"WINCOMSOCTRANG",IF(ISNUMBER(SEARCH($V$45,T1576)),"WINCOMSONLA",IF(ISNUMBER(SEARCH($V$46,T1576)),"WINCOMKONTUM",IF(ISNUMBER(SEARCH($V$47,T1576)),"WINCOMPHUYEN",IF(ISNUMBER(SEARCH($V$48,T1576)),"WINCOMQUANGTRI",IF(ISNUMBER(SEARCH($V$49,T1576)),"WINCOMBINHDINH",IF(ISNUMBER(SEARCH($V$50,T1576)),"WINCOMCAOBANG",IF(ISNUMBER(SEARCH($V$51,T1576)),"WINCOMQUANGBINH",IF(ISNUMBER(SEARCH($V$52,T1576)),"WINCOMLAMDONG",IF(ISNUMBER(SEARCH($V$53,T1576)),"WINCOMVINHLONG",IF(ISNUMBER(SEARCH($V$54,T1576)),"WINCOMDONGTHAP",IF(ISNUMBER(SEARCH($V$55,T1576)),"WINCOMTIENGIANG",IF(ISNUMBER(SEARCH($V$56,T1576)),"WINCOMQUANGNINH",0))))))))))))))))))))))))))))))))))))))))))))))))))))))</f>
        <v>WINCOMHANOI</v>
      </c>
    </row>
    <row r="1577" spans="1:25" x14ac:dyDescent="0.2">
      <c r="A1577" t="s">
        <v>0</v>
      </c>
      <c r="B1577" t="s">
        <v>2608</v>
      </c>
      <c r="C1577" t="s">
        <v>34</v>
      </c>
      <c r="D1577" t="s">
        <v>123</v>
      </c>
      <c r="E1577" t="s">
        <v>4</v>
      </c>
      <c r="F1577" s="5">
        <f t="shared" si="97"/>
        <v>1</v>
      </c>
      <c r="G1577" s="2">
        <v>55595</v>
      </c>
      <c r="H1577" s="2">
        <v>61154.500000000007</v>
      </c>
      <c r="I1577" t="s">
        <v>5</v>
      </c>
      <c r="J1577" t="s">
        <v>124</v>
      </c>
      <c r="K1577" t="str">
        <f t="shared" si="98"/>
        <v>Tai heo muối gói 200g</v>
      </c>
      <c r="L1577" s="8" t="str">
        <f>VLOOKUP(K1577,'[1]Mã Misa'!$B$2:$D$74,2,0)</f>
        <v>Tai heo muối 200g</v>
      </c>
      <c r="M1577" s="8" t="str">
        <f>VLOOKUP(L1577,'[1]Mã Misa'!$C$2:$D$74,2,0)</f>
        <v>TH200</v>
      </c>
      <c r="N1577" s="2">
        <v>55595</v>
      </c>
      <c r="O1577" t="s">
        <v>2609</v>
      </c>
      <c r="P1577" s="8" t="str">
        <f t="shared" si="99"/>
        <v>0143055</v>
      </c>
      <c r="Q1577" s="8" t="e">
        <f t="array" ref="Q1577">IF(VLOOKUP(P1577,$AA$1:$AC$32,1,0)&lt;&gt;0,(P1577&amp;"A"),0)</f>
        <v>#N/A</v>
      </c>
      <c r="R1577" s="12">
        <v>44517</v>
      </c>
      <c r="S1577" t="s">
        <v>373</v>
      </c>
      <c r="T1577" s="8" t="str">
        <f t="shared" si="100"/>
        <v xml:space="preserve">VM HNI Võ </v>
      </c>
      <c r="U1577" t="s">
        <v>6079</v>
      </c>
      <c r="Y1577" t="str">
        <f t="array" ref="Y1577">IF(ISNUMBER(SEARCH($V$3,T1577)),"WINCOMHANOI",IF(ISNUMBER(SEARCH($V$4,T1577)),"WINCOMHOCHIMINH",IF(ISNUMBER(SEARCH($V$5,T1577)),"WINCOMDANANG",IF(ISNUMBER(SEARCH($V$6,T1577)),"WINCOMHAIDUONG",IF(ISNUMBER(SEARCH($V$7,T1577)),"WINCOMQUANGNINH",IF(ISNUMBER(SEARCH($V$8,T1577)),"WINCOMHAIPHONG",IF(ISNUMBER(SEARCH($V$9,T1577)),"WINCOMBACGIANG",IF(ISNUMBER(SEARCH($V$10,T1577)),"WINCOMBACNINH",IF(ISNUMBER(SEARCH($V$11,T1577)),"WINCOMPHUTHO",IF(ISNUMBER(SEARCH($V$12,T1577)),"WINCOMHATINH",IF(ISNUMBER(SEARCH($V$13,T1577)),"WINCOMTHAINGUYEN",IF(ISNUMBER(SEARCH($V$14,T1577)),"WINCOMKHANHHOA",IF(ISNUMBER(SEARCH($V$15,T1577)),"WINCOMHUNGYEN",IF(ISNUMBER(SEARCH($V$16,T1577)),"WINCOMNGHEAN",IF(ISNUMBER(SEARCH($V$17,T1577)),"WINCOMLAOCAI",IF(ISNUMBER(SEARCH($V$18,T1577)),"WINCOMVUNGTAU",IF(ISNUMBER(SEARCH($V$19,T1577)),"WINCOMBINHDUONG",IF(ISNUMBER(SEARCH($V$20,T1577)),"WINCOMKIENGIANG",IF(ISNUMBER(SEARCH($V$21,T1577)),"WINCOMHANAM",IF(ISNUMBER(SEARCH($V$22,T1577)),"WINCOMNAMDINH",IF(ISNUMBER(SEARCH($V$23,T1577)),"WINCOMLANGSON",IF(ISNUMBER(SEARCH($V$24,T1577)),"WINCOMTHANHHOA",IF(ISNUMBER(SEARCH($V$25,T1577)),"WINCOMYENBAI",IF(ISNUMBER(SEARCH($V$26,T1577)),"WINCOMTUYENQUANG",IF(ISNUMBER(SEARCH($V$27,T1577)),"WINCOMHUE",IF(ISNUMBER(SEARCH($V$28,T1577)),"WINCOMQUANGNAM",IF(ISNUMBER(SEARCH($V$29,T1577)),"WINCOMVINHPHUC",IF(ISNUMBER(SEARCH($V$30,T1577)),"WINCOMHAGIANG",IF(ISNUMBER(SEARCH($V$31,T1577)),"WINCOMNINHBINH",IF(ISNUMBER(SEARCH($V$32,T1577)),"WINCOMTRAVINH",IF(ISNUMBER(SEARCH($V$33,T1577)),"WINCOMCANTHO",IF(ISNUMBER(SEARCH($V$34,T1577)),"WINCOMBENTRE",IF(ISNUMBER(SEARCH($V$35,T1577)),"WINCOMCAMAU",IF(ISNUMBER(SEARCH($V$36,T1577)),"WINCOMANGIANG",IF(ISNUMBER(SEARCH($V$37,T1577)),"WINCOMNINHTHUAN",IF(ISNUMBER(SEARCH($V$38,T1577)),"WINCOMTHAIBINH",IF(ISNUMBER(SEARCH($V$39,T1577)),"WINCOMGIALAI",IF(ISNUMBER(SEARCH($V$40,T1577)),"WINCOMHOABINH",IF(ISNUMBER(SEARCH($V$41,T1577)),"WINCOMQUANGNGAI",IF(ISNUMBER(SEARCH($V$42,T1577)),"WINCOMBINHTHUAN",IF(ISNUMBER(SEARCH($V$43,T1577)),"WINCOMDAKLAK",IF(ISNUMBER(SEARCH($V$44,T1577)),"WINCOMSOCTRANG",IF(ISNUMBER(SEARCH($V$45,T1577)),"WINCOMSONLA",IF(ISNUMBER(SEARCH($V$46,T1577)),"WINCOMKONTUM",IF(ISNUMBER(SEARCH($V$47,T1577)),"WINCOMPHUYEN",IF(ISNUMBER(SEARCH($V$48,T1577)),"WINCOMQUANGTRI",IF(ISNUMBER(SEARCH($V$49,T1577)),"WINCOMBINHDINH",IF(ISNUMBER(SEARCH($V$50,T1577)),"WINCOMCAOBANG",IF(ISNUMBER(SEARCH($V$51,T1577)),"WINCOMQUANGBINH",IF(ISNUMBER(SEARCH($V$52,T1577)),"WINCOMLAMDONG",IF(ISNUMBER(SEARCH($V$53,T1577)),"WINCOMVINHLONG",IF(ISNUMBER(SEARCH($V$54,T1577)),"WINCOMDONGTHAP",IF(ISNUMBER(SEARCH($V$55,T1577)),"WINCOMTIENGIANG",IF(ISNUMBER(SEARCH($V$56,T1577)),"WINCOMQUANGNINH",0))))))))))))))))))))))))))))))))))))))))))))))))))))))</f>
        <v>WINCOMHANOI</v>
      </c>
    </row>
    <row r="1578" spans="1:25" x14ac:dyDescent="0.2">
      <c r="A1578" t="s">
        <v>0</v>
      </c>
      <c r="B1578" t="s">
        <v>2610</v>
      </c>
      <c r="C1578" t="s">
        <v>2</v>
      </c>
      <c r="D1578" t="s">
        <v>27</v>
      </c>
      <c r="E1578" t="s">
        <v>4</v>
      </c>
      <c r="F1578" s="5">
        <f t="shared" si="97"/>
        <v>2</v>
      </c>
      <c r="G1578" s="2">
        <v>148500</v>
      </c>
      <c r="H1578" s="2">
        <v>163350</v>
      </c>
      <c r="I1578" t="s">
        <v>5</v>
      </c>
      <c r="J1578" t="s">
        <v>28</v>
      </c>
      <c r="K1578" t="str">
        <f t="shared" si="98"/>
        <v>_Chả cốm 300g</v>
      </c>
      <c r="L1578" s="8" t="str">
        <f>VLOOKUP(K1578,'[1]Mã Misa'!$B$2:$D$74,2,0)</f>
        <v>Chả cốm 300g</v>
      </c>
      <c r="M1578" s="8" t="str">
        <f>VLOOKUP(L1578,'[1]Mã Misa'!$C$2:$D$74,2,0)</f>
        <v>CC300</v>
      </c>
      <c r="N1578" s="2">
        <v>74250</v>
      </c>
      <c r="O1578" t="s">
        <v>1228</v>
      </c>
      <c r="P1578" s="8" t="str">
        <f t="shared" si="99"/>
        <v>0010852</v>
      </c>
      <c r="Q1578" s="18" t="s">
        <v>7467</v>
      </c>
      <c r="R1578" s="12">
        <v>44508</v>
      </c>
      <c r="S1578" t="s">
        <v>2611</v>
      </c>
      <c r="T1578" s="8" t="str">
        <f t="shared" si="100"/>
        <v>VM+ HPG 17</v>
      </c>
      <c r="U1578" t="s">
        <v>6701</v>
      </c>
      <c r="Y1578" t="str">
        <f t="array" ref="Y1578">IF(ISNUMBER(SEARCH($V$3,T1578)),"WINCOMHANOI",IF(ISNUMBER(SEARCH($V$4,T1578)),"WINCOMHOCHIMINH",IF(ISNUMBER(SEARCH($V$5,T1578)),"WINCOMDANANG",IF(ISNUMBER(SEARCH($V$6,T1578)),"WINCOMHAIDUONG",IF(ISNUMBER(SEARCH($V$7,T1578)),"WINCOMQUANGNINH",IF(ISNUMBER(SEARCH($V$8,T1578)),"WINCOMHAIPHONG",IF(ISNUMBER(SEARCH($V$9,T1578)),"WINCOMBACGIANG",IF(ISNUMBER(SEARCH($V$10,T1578)),"WINCOMBACNINH",IF(ISNUMBER(SEARCH($V$11,T1578)),"WINCOMPHUTHO",IF(ISNUMBER(SEARCH($V$12,T1578)),"WINCOMHATINH",IF(ISNUMBER(SEARCH($V$13,T1578)),"WINCOMTHAINGUYEN",IF(ISNUMBER(SEARCH($V$14,T1578)),"WINCOMKHANHHOA",IF(ISNUMBER(SEARCH($V$15,T1578)),"WINCOMHUNGYEN",IF(ISNUMBER(SEARCH($V$16,T1578)),"WINCOMNGHEAN",IF(ISNUMBER(SEARCH($V$17,T1578)),"WINCOMLAOCAI",IF(ISNUMBER(SEARCH($V$18,T1578)),"WINCOMVUNGTAU",IF(ISNUMBER(SEARCH($V$19,T1578)),"WINCOMBINHDUONG",IF(ISNUMBER(SEARCH($V$20,T1578)),"WINCOMKIENGIANG",IF(ISNUMBER(SEARCH($V$21,T1578)),"WINCOMHANAM",IF(ISNUMBER(SEARCH($V$22,T1578)),"WINCOMNAMDINH",IF(ISNUMBER(SEARCH($V$23,T1578)),"WINCOMLANGSON",IF(ISNUMBER(SEARCH($V$24,T1578)),"WINCOMTHANHHOA",IF(ISNUMBER(SEARCH($V$25,T1578)),"WINCOMYENBAI",IF(ISNUMBER(SEARCH($V$26,T1578)),"WINCOMTUYENQUANG",IF(ISNUMBER(SEARCH($V$27,T1578)),"WINCOMHUE",IF(ISNUMBER(SEARCH($V$28,T1578)),"WINCOMQUANGNAM",IF(ISNUMBER(SEARCH($V$29,T1578)),"WINCOMVINHPHUC",IF(ISNUMBER(SEARCH($V$30,T1578)),"WINCOMHAGIANG",IF(ISNUMBER(SEARCH($V$31,T1578)),"WINCOMNINHBINH",IF(ISNUMBER(SEARCH($V$32,T1578)),"WINCOMTRAVINH",IF(ISNUMBER(SEARCH($V$33,T1578)),"WINCOMCANTHO",IF(ISNUMBER(SEARCH($V$34,T1578)),"WINCOMBENTRE",IF(ISNUMBER(SEARCH($V$35,T1578)),"WINCOMCAMAU",IF(ISNUMBER(SEARCH($V$36,T1578)),"WINCOMANGIANG",IF(ISNUMBER(SEARCH($V$37,T1578)),"WINCOMNINHTHUAN",IF(ISNUMBER(SEARCH($V$38,T1578)),"WINCOMTHAIBINH",IF(ISNUMBER(SEARCH($V$39,T1578)),"WINCOMGIALAI",IF(ISNUMBER(SEARCH($V$40,T1578)),"WINCOMHOABINH",IF(ISNUMBER(SEARCH($V$41,T1578)),"WINCOMQUANGNGAI",IF(ISNUMBER(SEARCH($V$42,T1578)),"WINCOMBINHTHUAN",IF(ISNUMBER(SEARCH($V$43,T1578)),"WINCOMDAKLAK",IF(ISNUMBER(SEARCH($V$44,T1578)),"WINCOMSOCTRANG",IF(ISNUMBER(SEARCH($V$45,T1578)),"WINCOMSONLA",IF(ISNUMBER(SEARCH($V$46,T1578)),"WINCOMKONTUM",IF(ISNUMBER(SEARCH($V$47,T1578)),"WINCOMPHUYEN",IF(ISNUMBER(SEARCH($V$48,T1578)),"WINCOMQUANGTRI",IF(ISNUMBER(SEARCH($V$49,T1578)),"WINCOMBINHDINH",IF(ISNUMBER(SEARCH($V$50,T1578)),"WINCOMCAOBANG",IF(ISNUMBER(SEARCH($V$51,T1578)),"WINCOMQUANGBINH",IF(ISNUMBER(SEARCH($V$52,T1578)),"WINCOMLAMDONG",IF(ISNUMBER(SEARCH($V$53,T1578)),"WINCOMVINHLONG",IF(ISNUMBER(SEARCH($V$54,T1578)),"WINCOMDONGTHAP",IF(ISNUMBER(SEARCH($V$55,T1578)),"WINCOMTIENGIANG",IF(ISNUMBER(SEARCH($V$56,T1578)),"WINCOMQUANGNINH",0))))))))))))))))))))))))))))))))))))))))))))))))))))))</f>
        <v>WINCOMHAIPHONG</v>
      </c>
    </row>
    <row r="1579" spans="1:25" x14ac:dyDescent="0.2">
      <c r="A1579" t="s">
        <v>0</v>
      </c>
      <c r="B1579" t="s">
        <v>2610</v>
      </c>
      <c r="C1579" t="s">
        <v>31</v>
      </c>
      <c r="D1579" t="s">
        <v>10</v>
      </c>
      <c r="E1579" t="s">
        <v>4</v>
      </c>
      <c r="F1579" s="5">
        <f t="shared" si="97"/>
        <v>1</v>
      </c>
      <c r="G1579" s="2">
        <v>61050</v>
      </c>
      <c r="H1579" s="2">
        <v>67155</v>
      </c>
      <c r="I1579" t="s">
        <v>5</v>
      </c>
      <c r="J1579" t="s">
        <v>11</v>
      </c>
      <c r="K1579" t="str">
        <f t="shared" si="98"/>
        <v>_Giò sụn gà 250g</v>
      </c>
      <c r="L1579" s="8" t="str">
        <f>VLOOKUP(K1579,'[1]Mã Misa'!$B$2:$D$74,2,0)</f>
        <v>Giò sụn gà 250g</v>
      </c>
      <c r="M1579" s="8" t="str">
        <f>VLOOKUP(L1579,'[1]Mã Misa'!$C$2:$D$74,2,0)</f>
        <v>GSG250</v>
      </c>
      <c r="N1579" s="2">
        <v>61050</v>
      </c>
      <c r="O1579" t="s">
        <v>1228</v>
      </c>
      <c r="P1579" s="8" t="str">
        <f t="shared" si="99"/>
        <v>0010852</v>
      </c>
      <c r="Q1579" s="18" t="s">
        <v>7467</v>
      </c>
      <c r="R1579" s="12">
        <v>44508</v>
      </c>
      <c r="S1579" t="s">
        <v>2611</v>
      </c>
      <c r="T1579" s="8" t="str">
        <f t="shared" si="100"/>
        <v>VM+ HPG 17</v>
      </c>
      <c r="U1579" t="s">
        <v>6701</v>
      </c>
      <c r="Y1579" t="str">
        <f t="array" ref="Y1579">IF(ISNUMBER(SEARCH($V$3,T1579)),"WINCOMHANOI",IF(ISNUMBER(SEARCH($V$4,T1579)),"WINCOMHOCHIMINH",IF(ISNUMBER(SEARCH($V$5,T1579)),"WINCOMDANANG",IF(ISNUMBER(SEARCH($V$6,T1579)),"WINCOMHAIDUONG",IF(ISNUMBER(SEARCH($V$7,T1579)),"WINCOMQUANGNINH",IF(ISNUMBER(SEARCH($V$8,T1579)),"WINCOMHAIPHONG",IF(ISNUMBER(SEARCH($V$9,T1579)),"WINCOMBACGIANG",IF(ISNUMBER(SEARCH($V$10,T1579)),"WINCOMBACNINH",IF(ISNUMBER(SEARCH($V$11,T1579)),"WINCOMPHUTHO",IF(ISNUMBER(SEARCH($V$12,T1579)),"WINCOMHATINH",IF(ISNUMBER(SEARCH($V$13,T1579)),"WINCOMTHAINGUYEN",IF(ISNUMBER(SEARCH($V$14,T1579)),"WINCOMKHANHHOA",IF(ISNUMBER(SEARCH($V$15,T1579)),"WINCOMHUNGYEN",IF(ISNUMBER(SEARCH($V$16,T1579)),"WINCOMNGHEAN",IF(ISNUMBER(SEARCH($V$17,T1579)),"WINCOMLAOCAI",IF(ISNUMBER(SEARCH($V$18,T1579)),"WINCOMVUNGTAU",IF(ISNUMBER(SEARCH($V$19,T1579)),"WINCOMBINHDUONG",IF(ISNUMBER(SEARCH($V$20,T1579)),"WINCOMKIENGIANG",IF(ISNUMBER(SEARCH($V$21,T1579)),"WINCOMHANAM",IF(ISNUMBER(SEARCH($V$22,T1579)),"WINCOMNAMDINH",IF(ISNUMBER(SEARCH($V$23,T1579)),"WINCOMLANGSON",IF(ISNUMBER(SEARCH($V$24,T1579)),"WINCOMTHANHHOA",IF(ISNUMBER(SEARCH($V$25,T1579)),"WINCOMYENBAI",IF(ISNUMBER(SEARCH($V$26,T1579)),"WINCOMTUYENQUANG",IF(ISNUMBER(SEARCH($V$27,T1579)),"WINCOMHUE",IF(ISNUMBER(SEARCH($V$28,T1579)),"WINCOMQUANGNAM",IF(ISNUMBER(SEARCH($V$29,T1579)),"WINCOMVINHPHUC",IF(ISNUMBER(SEARCH($V$30,T1579)),"WINCOMHAGIANG",IF(ISNUMBER(SEARCH($V$31,T1579)),"WINCOMNINHBINH",IF(ISNUMBER(SEARCH($V$32,T1579)),"WINCOMTRAVINH",IF(ISNUMBER(SEARCH($V$33,T1579)),"WINCOMCANTHO",IF(ISNUMBER(SEARCH($V$34,T1579)),"WINCOMBENTRE",IF(ISNUMBER(SEARCH($V$35,T1579)),"WINCOMCAMAU",IF(ISNUMBER(SEARCH($V$36,T1579)),"WINCOMANGIANG",IF(ISNUMBER(SEARCH($V$37,T1579)),"WINCOMNINHTHUAN",IF(ISNUMBER(SEARCH($V$38,T1579)),"WINCOMTHAIBINH",IF(ISNUMBER(SEARCH($V$39,T1579)),"WINCOMGIALAI",IF(ISNUMBER(SEARCH($V$40,T1579)),"WINCOMHOABINH",IF(ISNUMBER(SEARCH($V$41,T1579)),"WINCOMQUANGNGAI",IF(ISNUMBER(SEARCH($V$42,T1579)),"WINCOMBINHTHUAN",IF(ISNUMBER(SEARCH($V$43,T1579)),"WINCOMDAKLAK",IF(ISNUMBER(SEARCH($V$44,T1579)),"WINCOMSOCTRANG",IF(ISNUMBER(SEARCH($V$45,T1579)),"WINCOMSONLA",IF(ISNUMBER(SEARCH($V$46,T1579)),"WINCOMKONTUM",IF(ISNUMBER(SEARCH($V$47,T1579)),"WINCOMPHUYEN",IF(ISNUMBER(SEARCH($V$48,T1579)),"WINCOMQUANGTRI",IF(ISNUMBER(SEARCH($V$49,T1579)),"WINCOMBINHDINH",IF(ISNUMBER(SEARCH($V$50,T1579)),"WINCOMCAOBANG",IF(ISNUMBER(SEARCH($V$51,T1579)),"WINCOMQUANGBINH",IF(ISNUMBER(SEARCH($V$52,T1579)),"WINCOMLAMDONG",IF(ISNUMBER(SEARCH($V$53,T1579)),"WINCOMVINHLONG",IF(ISNUMBER(SEARCH($V$54,T1579)),"WINCOMDONGTHAP",IF(ISNUMBER(SEARCH($V$55,T1579)),"WINCOMTIENGIANG",IF(ISNUMBER(SEARCH($V$56,T1579)),"WINCOMQUANGNINH",0))))))))))))))))))))))))))))))))))))))))))))))))))))))</f>
        <v>WINCOMHAIPHONG</v>
      </c>
    </row>
    <row r="1580" spans="1:25" x14ac:dyDescent="0.2">
      <c r="A1580" t="s">
        <v>0</v>
      </c>
      <c r="B1580" t="s">
        <v>2610</v>
      </c>
      <c r="C1580" t="s">
        <v>34</v>
      </c>
      <c r="D1580" t="s">
        <v>121</v>
      </c>
      <c r="E1580" t="s">
        <v>4</v>
      </c>
      <c r="F1580" s="5">
        <f t="shared" si="97"/>
        <v>1</v>
      </c>
      <c r="G1580" s="2">
        <v>101989</v>
      </c>
      <c r="H1580" s="2">
        <v>112187.90000000001</v>
      </c>
      <c r="I1580" t="s">
        <v>5</v>
      </c>
      <c r="J1580" t="s">
        <v>122</v>
      </c>
      <c r="K1580" t="str">
        <f t="shared" si="98"/>
        <v>Giò tai nấm hương 500g</v>
      </c>
      <c r="L1580" s="8" t="str">
        <f>VLOOKUP(K1580,'[1]Mã Misa'!$B$2:$D$74,2,0)</f>
        <v>Giò tai nấm hương 500g</v>
      </c>
      <c r="M1580" s="8" t="str">
        <f>VLOOKUP(L1580,'[1]Mã Misa'!$C$2:$D$74,2,0)</f>
        <v>GTNH500</v>
      </c>
      <c r="N1580" s="2">
        <v>101989</v>
      </c>
      <c r="O1580" t="s">
        <v>1228</v>
      </c>
      <c r="P1580" s="8" t="str">
        <f t="shared" si="99"/>
        <v>0010852</v>
      </c>
      <c r="Q1580" s="18" t="s">
        <v>7467</v>
      </c>
      <c r="R1580" s="12">
        <v>44508</v>
      </c>
      <c r="S1580" t="s">
        <v>2611</v>
      </c>
      <c r="T1580" s="8" t="str">
        <f t="shared" si="100"/>
        <v>VM+ HPG 17</v>
      </c>
      <c r="U1580" t="s">
        <v>6701</v>
      </c>
      <c r="Y1580" t="str">
        <f t="array" ref="Y1580">IF(ISNUMBER(SEARCH($V$3,T1580)),"WINCOMHANOI",IF(ISNUMBER(SEARCH($V$4,T1580)),"WINCOMHOCHIMINH",IF(ISNUMBER(SEARCH($V$5,T1580)),"WINCOMDANANG",IF(ISNUMBER(SEARCH($V$6,T1580)),"WINCOMHAIDUONG",IF(ISNUMBER(SEARCH($V$7,T1580)),"WINCOMQUANGNINH",IF(ISNUMBER(SEARCH($V$8,T1580)),"WINCOMHAIPHONG",IF(ISNUMBER(SEARCH($V$9,T1580)),"WINCOMBACGIANG",IF(ISNUMBER(SEARCH($V$10,T1580)),"WINCOMBACNINH",IF(ISNUMBER(SEARCH($V$11,T1580)),"WINCOMPHUTHO",IF(ISNUMBER(SEARCH($V$12,T1580)),"WINCOMHATINH",IF(ISNUMBER(SEARCH($V$13,T1580)),"WINCOMTHAINGUYEN",IF(ISNUMBER(SEARCH($V$14,T1580)),"WINCOMKHANHHOA",IF(ISNUMBER(SEARCH($V$15,T1580)),"WINCOMHUNGYEN",IF(ISNUMBER(SEARCH($V$16,T1580)),"WINCOMNGHEAN",IF(ISNUMBER(SEARCH($V$17,T1580)),"WINCOMLAOCAI",IF(ISNUMBER(SEARCH($V$18,T1580)),"WINCOMVUNGTAU",IF(ISNUMBER(SEARCH($V$19,T1580)),"WINCOMBINHDUONG",IF(ISNUMBER(SEARCH($V$20,T1580)),"WINCOMKIENGIANG",IF(ISNUMBER(SEARCH($V$21,T1580)),"WINCOMHANAM",IF(ISNUMBER(SEARCH($V$22,T1580)),"WINCOMNAMDINH",IF(ISNUMBER(SEARCH($V$23,T1580)),"WINCOMLANGSON",IF(ISNUMBER(SEARCH($V$24,T1580)),"WINCOMTHANHHOA",IF(ISNUMBER(SEARCH($V$25,T1580)),"WINCOMYENBAI",IF(ISNUMBER(SEARCH($V$26,T1580)),"WINCOMTUYENQUANG",IF(ISNUMBER(SEARCH($V$27,T1580)),"WINCOMHUE",IF(ISNUMBER(SEARCH($V$28,T1580)),"WINCOMQUANGNAM",IF(ISNUMBER(SEARCH($V$29,T1580)),"WINCOMVINHPHUC",IF(ISNUMBER(SEARCH($V$30,T1580)),"WINCOMHAGIANG",IF(ISNUMBER(SEARCH($V$31,T1580)),"WINCOMNINHBINH",IF(ISNUMBER(SEARCH($V$32,T1580)),"WINCOMTRAVINH",IF(ISNUMBER(SEARCH($V$33,T1580)),"WINCOMCANTHO",IF(ISNUMBER(SEARCH($V$34,T1580)),"WINCOMBENTRE",IF(ISNUMBER(SEARCH($V$35,T1580)),"WINCOMCAMAU",IF(ISNUMBER(SEARCH($V$36,T1580)),"WINCOMANGIANG",IF(ISNUMBER(SEARCH($V$37,T1580)),"WINCOMNINHTHUAN",IF(ISNUMBER(SEARCH($V$38,T1580)),"WINCOMTHAIBINH",IF(ISNUMBER(SEARCH($V$39,T1580)),"WINCOMGIALAI",IF(ISNUMBER(SEARCH($V$40,T1580)),"WINCOMHOABINH",IF(ISNUMBER(SEARCH($V$41,T1580)),"WINCOMQUANGNGAI",IF(ISNUMBER(SEARCH($V$42,T1580)),"WINCOMBINHTHUAN",IF(ISNUMBER(SEARCH($V$43,T1580)),"WINCOMDAKLAK",IF(ISNUMBER(SEARCH($V$44,T1580)),"WINCOMSOCTRANG",IF(ISNUMBER(SEARCH($V$45,T1580)),"WINCOMSONLA",IF(ISNUMBER(SEARCH($V$46,T1580)),"WINCOMKONTUM",IF(ISNUMBER(SEARCH($V$47,T1580)),"WINCOMPHUYEN",IF(ISNUMBER(SEARCH($V$48,T1580)),"WINCOMQUANGTRI",IF(ISNUMBER(SEARCH($V$49,T1580)),"WINCOMBINHDINH",IF(ISNUMBER(SEARCH($V$50,T1580)),"WINCOMCAOBANG",IF(ISNUMBER(SEARCH($V$51,T1580)),"WINCOMQUANGBINH",IF(ISNUMBER(SEARCH($V$52,T1580)),"WINCOMLAMDONG",IF(ISNUMBER(SEARCH($V$53,T1580)),"WINCOMVINHLONG",IF(ISNUMBER(SEARCH($V$54,T1580)),"WINCOMDONGTHAP",IF(ISNUMBER(SEARCH($V$55,T1580)),"WINCOMTIENGIANG",IF(ISNUMBER(SEARCH($V$56,T1580)),"WINCOMQUANGNINH",0))))))))))))))))))))))))))))))))))))))))))))))))))))))</f>
        <v>WINCOMHAIPHONG</v>
      </c>
    </row>
    <row r="1581" spans="1:25" x14ac:dyDescent="0.2">
      <c r="A1581" t="s">
        <v>0</v>
      </c>
      <c r="B1581" t="s">
        <v>2612</v>
      </c>
      <c r="C1581" t="s">
        <v>2</v>
      </c>
      <c r="D1581" t="s">
        <v>35</v>
      </c>
      <c r="E1581" t="s">
        <v>4</v>
      </c>
      <c r="F1581" s="5">
        <f t="shared" si="97"/>
        <v>1</v>
      </c>
      <c r="G1581" s="2">
        <v>73431</v>
      </c>
      <c r="H1581" s="2">
        <v>80774.100000000006</v>
      </c>
      <c r="I1581" t="s">
        <v>5</v>
      </c>
      <c r="J1581" t="s">
        <v>36</v>
      </c>
      <c r="K1581" t="str">
        <f t="shared" si="98"/>
        <v>Chân giò heo muối gói 300g</v>
      </c>
      <c r="L1581" s="8" t="str">
        <f>VLOOKUP(K1581,'[1]Mã Misa'!$B$2:$D$74,2,0)</f>
        <v>Chân giò heo muối 300g</v>
      </c>
      <c r="M1581" s="8" t="str">
        <f>VLOOKUP(L1581,'[1]Mã Misa'!$C$2:$D$74,2,0)</f>
        <v>CGM300</v>
      </c>
      <c r="N1581" s="2">
        <v>73431</v>
      </c>
      <c r="O1581" t="s">
        <v>2613</v>
      </c>
      <c r="P1581" s="8" t="str">
        <f t="shared" si="99"/>
        <v>0018408</v>
      </c>
      <c r="Q1581" s="8" t="e">
        <f t="array" ref="Q1581">IF(VLOOKUP(P1581,$AA$1:$AC$32,1,0)&lt;&gt;0,(P1581&amp;"A"),0)</f>
        <v>#N/A</v>
      </c>
      <c r="R1581" s="12">
        <v>44517</v>
      </c>
      <c r="S1581" t="s">
        <v>2614</v>
      </c>
      <c r="T1581" s="8" t="str">
        <f t="shared" si="100"/>
        <v>VM+ DNG 92</v>
      </c>
      <c r="U1581" t="s">
        <v>6702</v>
      </c>
      <c r="Y1581" t="str">
        <f t="array" ref="Y1581">IF(ISNUMBER(SEARCH($V$3,T1581)),"WINCOMHANOI",IF(ISNUMBER(SEARCH($V$4,T1581)),"WINCOMHOCHIMINH",IF(ISNUMBER(SEARCH($V$5,T1581)),"WINCOMDANANG",IF(ISNUMBER(SEARCH($V$6,T1581)),"WINCOMHAIDUONG",IF(ISNUMBER(SEARCH($V$7,T1581)),"WINCOMQUANGNINH",IF(ISNUMBER(SEARCH($V$8,T1581)),"WINCOMHAIPHONG",IF(ISNUMBER(SEARCH($V$9,T1581)),"WINCOMBACGIANG",IF(ISNUMBER(SEARCH($V$10,T1581)),"WINCOMBACNINH",IF(ISNUMBER(SEARCH($V$11,T1581)),"WINCOMPHUTHO",IF(ISNUMBER(SEARCH($V$12,T1581)),"WINCOMHATINH",IF(ISNUMBER(SEARCH($V$13,T1581)),"WINCOMTHAINGUYEN",IF(ISNUMBER(SEARCH($V$14,T1581)),"WINCOMKHANHHOA",IF(ISNUMBER(SEARCH($V$15,T1581)),"WINCOMHUNGYEN",IF(ISNUMBER(SEARCH($V$16,T1581)),"WINCOMNGHEAN",IF(ISNUMBER(SEARCH($V$17,T1581)),"WINCOMLAOCAI",IF(ISNUMBER(SEARCH($V$18,T1581)),"WINCOMVUNGTAU",IF(ISNUMBER(SEARCH($V$19,T1581)),"WINCOMBINHDUONG",IF(ISNUMBER(SEARCH($V$20,T1581)),"WINCOMKIENGIANG",IF(ISNUMBER(SEARCH($V$21,T1581)),"WINCOMHANAM",IF(ISNUMBER(SEARCH($V$22,T1581)),"WINCOMNAMDINH",IF(ISNUMBER(SEARCH($V$23,T1581)),"WINCOMLANGSON",IF(ISNUMBER(SEARCH($V$24,T1581)),"WINCOMTHANHHOA",IF(ISNUMBER(SEARCH($V$25,T1581)),"WINCOMYENBAI",IF(ISNUMBER(SEARCH($V$26,T1581)),"WINCOMTUYENQUANG",IF(ISNUMBER(SEARCH($V$27,T1581)),"WINCOMHUE",IF(ISNUMBER(SEARCH($V$28,T1581)),"WINCOMQUANGNAM",IF(ISNUMBER(SEARCH($V$29,T1581)),"WINCOMVINHPHUC",IF(ISNUMBER(SEARCH($V$30,T1581)),"WINCOMHAGIANG",IF(ISNUMBER(SEARCH($V$31,T1581)),"WINCOMNINHBINH",IF(ISNUMBER(SEARCH($V$32,T1581)),"WINCOMTRAVINH",IF(ISNUMBER(SEARCH($V$33,T1581)),"WINCOMCANTHO",IF(ISNUMBER(SEARCH($V$34,T1581)),"WINCOMBENTRE",IF(ISNUMBER(SEARCH($V$35,T1581)),"WINCOMCAMAU",IF(ISNUMBER(SEARCH($V$36,T1581)),"WINCOMANGIANG",IF(ISNUMBER(SEARCH($V$37,T1581)),"WINCOMNINHTHUAN",IF(ISNUMBER(SEARCH($V$38,T1581)),"WINCOMTHAIBINH",IF(ISNUMBER(SEARCH($V$39,T1581)),"WINCOMGIALAI",IF(ISNUMBER(SEARCH($V$40,T1581)),"WINCOMHOABINH",IF(ISNUMBER(SEARCH($V$41,T1581)),"WINCOMQUANGNGAI",IF(ISNUMBER(SEARCH($V$42,T1581)),"WINCOMBINHTHUAN",IF(ISNUMBER(SEARCH($V$43,T1581)),"WINCOMDAKLAK",IF(ISNUMBER(SEARCH($V$44,T1581)),"WINCOMSOCTRANG",IF(ISNUMBER(SEARCH($V$45,T1581)),"WINCOMSONLA",IF(ISNUMBER(SEARCH($V$46,T1581)),"WINCOMKONTUM",IF(ISNUMBER(SEARCH($V$47,T1581)),"WINCOMPHUYEN",IF(ISNUMBER(SEARCH($V$48,T1581)),"WINCOMQUANGTRI",IF(ISNUMBER(SEARCH($V$49,T1581)),"WINCOMBINHDINH",IF(ISNUMBER(SEARCH($V$50,T1581)),"WINCOMCAOBANG",IF(ISNUMBER(SEARCH($V$51,T1581)),"WINCOMQUANGBINH",IF(ISNUMBER(SEARCH($V$52,T1581)),"WINCOMLAMDONG",IF(ISNUMBER(SEARCH($V$53,T1581)),"WINCOMVINHLONG",IF(ISNUMBER(SEARCH($V$54,T1581)),"WINCOMDONGTHAP",IF(ISNUMBER(SEARCH($V$55,T1581)),"WINCOMTIENGIANG",IF(ISNUMBER(SEARCH($V$56,T1581)),"WINCOMQUANGNINH",0))))))))))))))))))))))))))))))))))))))))))))))))))))))</f>
        <v>WINCOMDANANG</v>
      </c>
    </row>
    <row r="1582" spans="1:25" x14ac:dyDescent="0.2">
      <c r="A1582" t="s">
        <v>0</v>
      </c>
      <c r="B1582" t="s">
        <v>2615</v>
      </c>
      <c r="C1582" t="s">
        <v>2</v>
      </c>
      <c r="D1582" t="s">
        <v>27</v>
      </c>
      <c r="E1582" t="s">
        <v>4</v>
      </c>
      <c r="F1582" s="5">
        <f t="shared" si="97"/>
        <v>1</v>
      </c>
      <c r="G1582" s="2">
        <v>74250</v>
      </c>
      <c r="H1582" s="2">
        <v>81675</v>
      </c>
      <c r="I1582" t="s">
        <v>5</v>
      </c>
      <c r="J1582" t="s">
        <v>28</v>
      </c>
      <c r="K1582" t="str">
        <f t="shared" si="98"/>
        <v>_Chả cốm 300g</v>
      </c>
      <c r="L1582" s="8" t="str">
        <f>VLOOKUP(K1582,'[1]Mã Misa'!$B$2:$D$74,2,0)</f>
        <v>Chả cốm 300g</v>
      </c>
      <c r="M1582" s="8" t="str">
        <f>VLOOKUP(L1582,'[1]Mã Misa'!$C$2:$D$74,2,0)</f>
        <v>CC300</v>
      </c>
      <c r="N1582" s="2">
        <v>74250</v>
      </c>
      <c r="O1582" t="s">
        <v>2616</v>
      </c>
      <c r="P1582" s="8" t="str">
        <f t="shared" si="99"/>
        <v>0000678</v>
      </c>
      <c r="Q1582" s="8" t="e">
        <f t="array" ref="Q1582">IF(VLOOKUP(P1582,$AA$1:$AC$32,1,0)&lt;&gt;0,(P1582&amp;"A"),0)</f>
        <v>#N/A</v>
      </c>
      <c r="R1582" s="12">
        <v>44517</v>
      </c>
      <c r="S1582" t="s">
        <v>2617</v>
      </c>
      <c r="T1582" s="8" t="str">
        <f t="shared" si="100"/>
        <v>VM+ YBI 14</v>
      </c>
      <c r="U1582" t="s">
        <v>6703</v>
      </c>
      <c r="Y1582" t="str">
        <f t="array" ref="Y1582">IF(ISNUMBER(SEARCH($V$3,T1582)),"WINCOMHANOI",IF(ISNUMBER(SEARCH($V$4,T1582)),"WINCOMHOCHIMINH",IF(ISNUMBER(SEARCH($V$5,T1582)),"WINCOMDANANG",IF(ISNUMBER(SEARCH($V$6,T1582)),"WINCOMHAIDUONG",IF(ISNUMBER(SEARCH($V$7,T1582)),"WINCOMQUANGNINH",IF(ISNUMBER(SEARCH($V$8,T1582)),"WINCOMHAIPHONG",IF(ISNUMBER(SEARCH($V$9,T1582)),"WINCOMBACGIANG",IF(ISNUMBER(SEARCH($V$10,T1582)),"WINCOMBACNINH",IF(ISNUMBER(SEARCH($V$11,T1582)),"WINCOMPHUTHO",IF(ISNUMBER(SEARCH($V$12,T1582)),"WINCOMHATINH",IF(ISNUMBER(SEARCH($V$13,T1582)),"WINCOMTHAINGUYEN",IF(ISNUMBER(SEARCH($V$14,T1582)),"WINCOMKHANHHOA",IF(ISNUMBER(SEARCH($V$15,T1582)),"WINCOMHUNGYEN",IF(ISNUMBER(SEARCH($V$16,T1582)),"WINCOMNGHEAN",IF(ISNUMBER(SEARCH($V$17,T1582)),"WINCOMLAOCAI",IF(ISNUMBER(SEARCH($V$18,T1582)),"WINCOMVUNGTAU",IF(ISNUMBER(SEARCH($V$19,T1582)),"WINCOMBINHDUONG",IF(ISNUMBER(SEARCH($V$20,T1582)),"WINCOMKIENGIANG",IF(ISNUMBER(SEARCH($V$21,T1582)),"WINCOMHANAM",IF(ISNUMBER(SEARCH($V$22,T1582)),"WINCOMNAMDINH",IF(ISNUMBER(SEARCH($V$23,T1582)),"WINCOMLANGSON",IF(ISNUMBER(SEARCH($V$24,T1582)),"WINCOMTHANHHOA",IF(ISNUMBER(SEARCH($V$25,T1582)),"WINCOMYENBAI",IF(ISNUMBER(SEARCH($V$26,T1582)),"WINCOMTUYENQUANG",IF(ISNUMBER(SEARCH($V$27,T1582)),"WINCOMHUE",IF(ISNUMBER(SEARCH($V$28,T1582)),"WINCOMQUANGNAM",IF(ISNUMBER(SEARCH($V$29,T1582)),"WINCOMVINHPHUC",IF(ISNUMBER(SEARCH($V$30,T1582)),"WINCOMHAGIANG",IF(ISNUMBER(SEARCH($V$31,T1582)),"WINCOMNINHBINH",IF(ISNUMBER(SEARCH($V$32,T1582)),"WINCOMTRAVINH",IF(ISNUMBER(SEARCH($V$33,T1582)),"WINCOMCANTHO",IF(ISNUMBER(SEARCH($V$34,T1582)),"WINCOMBENTRE",IF(ISNUMBER(SEARCH($V$35,T1582)),"WINCOMCAMAU",IF(ISNUMBER(SEARCH($V$36,T1582)),"WINCOMANGIANG",IF(ISNUMBER(SEARCH($V$37,T1582)),"WINCOMNINHTHUAN",IF(ISNUMBER(SEARCH($V$38,T1582)),"WINCOMTHAIBINH",IF(ISNUMBER(SEARCH($V$39,T1582)),"WINCOMGIALAI",IF(ISNUMBER(SEARCH($V$40,T1582)),"WINCOMHOABINH",IF(ISNUMBER(SEARCH($V$41,T1582)),"WINCOMQUANGNGAI",IF(ISNUMBER(SEARCH($V$42,T1582)),"WINCOMBINHTHUAN",IF(ISNUMBER(SEARCH($V$43,T1582)),"WINCOMDAKLAK",IF(ISNUMBER(SEARCH($V$44,T1582)),"WINCOMSOCTRANG",IF(ISNUMBER(SEARCH($V$45,T1582)),"WINCOMSONLA",IF(ISNUMBER(SEARCH($V$46,T1582)),"WINCOMKONTUM",IF(ISNUMBER(SEARCH($V$47,T1582)),"WINCOMPHUYEN",IF(ISNUMBER(SEARCH($V$48,T1582)),"WINCOMQUANGTRI",IF(ISNUMBER(SEARCH($V$49,T1582)),"WINCOMBINHDINH",IF(ISNUMBER(SEARCH($V$50,T1582)),"WINCOMCAOBANG",IF(ISNUMBER(SEARCH($V$51,T1582)),"WINCOMQUANGBINH",IF(ISNUMBER(SEARCH($V$52,T1582)),"WINCOMLAMDONG",IF(ISNUMBER(SEARCH($V$53,T1582)),"WINCOMVINHLONG",IF(ISNUMBER(SEARCH($V$54,T1582)),"WINCOMDONGTHAP",IF(ISNUMBER(SEARCH($V$55,T1582)),"WINCOMTIENGIANG",IF(ISNUMBER(SEARCH($V$56,T1582)),"WINCOMQUANGNINH",0))))))))))))))))))))))))))))))))))))))))))))))))))))))</f>
        <v>WINCOMYENBAI</v>
      </c>
    </row>
    <row r="1583" spans="1:25" x14ac:dyDescent="0.2">
      <c r="A1583" t="s">
        <v>0</v>
      </c>
      <c r="B1583" t="s">
        <v>2618</v>
      </c>
      <c r="C1583" t="s">
        <v>2</v>
      </c>
      <c r="D1583" t="s">
        <v>10</v>
      </c>
      <c r="E1583" t="s">
        <v>4</v>
      </c>
      <c r="F1583" s="5">
        <f t="shared" si="97"/>
        <v>1</v>
      </c>
      <c r="G1583" s="2">
        <v>61050</v>
      </c>
      <c r="H1583" s="2">
        <v>67155</v>
      </c>
      <c r="I1583" t="s">
        <v>5</v>
      </c>
      <c r="J1583" t="s">
        <v>11</v>
      </c>
      <c r="K1583" t="str">
        <f t="shared" si="98"/>
        <v>_Giò sụn gà 250g</v>
      </c>
      <c r="L1583" s="8" t="str">
        <f>VLOOKUP(K1583,'[1]Mã Misa'!$B$2:$D$74,2,0)</f>
        <v>Giò sụn gà 250g</v>
      </c>
      <c r="M1583" s="8" t="str">
        <f>VLOOKUP(L1583,'[1]Mã Misa'!$C$2:$D$74,2,0)</f>
        <v>GSG250</v>
      </c>
      <c r="N1583" s="2">
        <v>61050</v>
      </c>
      <c r="O1583" t="s">
        <v>2619</v>
      </c>
      <c r="P1583" s="8" t="str">
        <f t="shared" si="99"/>
        <v>0143061</v>
      </c>
      <c r="Q1583" s="8" t="e">
        <f t="array" ref="Q1583">IF(VLOOKUP(P1583,$AA$1:$AC$32,1,0)&lt;&gt;0,(P1583&amp;"A"),0)</f>
        <v>#N/A</v>
      </c>
      <c r="R1583" s="12">
        <v>44517</v>
      </c>
      <c r="S1583" t="s">
        <v>1948</v>
      </c>
      <c r="T1583" s="8" t="str">
        <f t="shared" si="100"/>
        <v>VM+ HNI 6/</v>
      </c>
      <c r="U1583" t="s">
        <v>6533</v>
      </c>
      <c r="Y1583" t="str">
        <f t="array" ref="Y1583">IF(ISNUMBER(SEARCH($V$3,T1583)),"WINCOMHANOI",IF(ISNUMBER(SEARCH($V$4,T1583)),"WINCOMHOCHIMINH",IF(ISNUMBER(SEARCH($V$5,T1583)),"WINCOMDANANG",IF(ISNUMBER(SEARCH($V$6,T1583)),"WINCOMHAIDUONG",IF(ISNUMBER(SEARCH($V$7,T1583)),"WINCOMQUANGNINH",IF(ISNUMBER(SEARCH($V$8,T1583)),"WINCOMHAIPHONG",IF(ISNUMBER(SEARCH($V$9,T1583)),"WINCOMBACGIANG",IF(ISNUMBER(SEARCH($V$10,T1583)),"WINCOMBACNINH",IF(ISNUMBER(SEARCH($V$11,T1583)),"WINCOMPHUTHO",IF(ISNUMBER(SEARCH($V$12,T1583)),"WINCOMHATINH",IF(ISNUMBER(SEARCH($V$13,T1583)),"WINCOMTHAINGUYEN",IF(ISNUMBER(SEARCH($V$14,T1583)),"WINCOMKHANHHOA",IF(ISNUMBER(SEARCH($V$15,T1583)),"WINCOMHUNGYEN",IF(ISNUMBER(SEARCH($V$16,T1583)),"WINCOMNGHEAN",IF(ISNUMBER(SEARCH($V$17,T1583)),"WINCOMLAOCAI",IF(ISNUMBER(SEARCH($V$18,T1583)),"WINCOMVUNGTAU",IF(ISNUMBER(SEARCH($V$19,T1583)),"WINCOMBINHDUONG",IF(ISNUMBER(SEARCH($V$20,T1583)),"WINCOMKIENGIANG",IF(ISNUMBER(SEARCH($V$21,T1583)),"WINCOMHANAM",IF(ISNUMBER(SEARCH($V$22,T1583)),"WINCOMNAMDINH",IF(ISNUMBER(SEARCH($V$23,T1583)),"WINCOMLANGSON",IF(ISNUMBER(SEARCH($V$24,T1583)),"WINCOMTHANHHOA",IF(ISNUMBER(SEARCH($V$25,T1583)),"WINCOMYENBAI",IF(ISNUMBER(SEARCH($V$26,T1583)),"WINCOMTUYENQUANG",IF(ISNUMBER(SEARCH($V$27,T1583)),"WINCOMHUE",IF(ISNUMBER(SEARCH($V$28,T1583)),"WINCOMQUANGNAM",IF(ISNUMBER(SEARCH($V$29,T1583)),"WINCOMVINHPHUC",IF(ISNUMBER(SEARCH($V$30,T1583)),"WINCOMHAGIANG",IF(ISNUMBER(SEARCH($V$31,T1583)),"WINCOMNINHBINH",IF(ISNUMBER(SEARCH($V$32,T1583)),"WINCOMTRAVINH",IF(ISNUMBER(SEARCH($V$33,T1583)),"WINCOMCANTHO",IF(ISNUMBER(SEARCH($V$34,T1583)),"WINCOMBENTRE",IF(ISNUMBER(SEARCH($V$35,T1583)),"WINCOMCAMAU",IF(ISNUMBER(SEARCH($V$36,T1583)),"WINCOMANGIANG",IF(ISNUMBER(SEARCH($V$37,T1583)),"WINCOMNINHTHUAN",IF(ISNUMBER(SEARCH($V$38,T1583)),"WINCOMTHAIBINH",IF(ISNUMBER(SEARCH($V$39,T1583)),"WINCOMGIALAI",IF(ISNUMBER(SEARCH($V$40,T1583)),"WINCOMHOABINH",IF(ISNUMBER(SEARCH($V$41,T1583)),"WINCOMQUANGNGAI",IF(ISNUMBER(SEARCH($V$42,T1583)),"WINCOMBINHTHUAN",IF(ISNUMBER(SEARCH($V$43,T1583)),"WINCOMDAKLAK",IF(ISNUMBER(SEARCH($V$44,T1583)),"WINCOMSOCTRANG",IF(ISNUMBER(SEARCH($V$45,T1583)),"WINCOMSONLA",IF(ISNUMBER(SEARCH($V$46,T1583)),"WINCOMKONTUM",IF(ISNUMBER(SEARCH($V$47,T1583)),"WINCOMPHUYEN",IF(ISNUMBER(SEARCH($V$48,T1583)),"WINCOMQUANGTRI",IF(ISNUMBER(SEARCH($V$49,T1583)),"WINCOMBINHDINH",IF(ISNUMBER(SEARCH($V$50,T1583)),"WINCOMCAOBANG",IF(ISNUMBER(SEARCH($V$51,T1583)),"WINCOMQUANGBINH",IF(ISNUMBER(SEARCH($V$52,T1583)),"WINCOMLAMDONG",IF(ISNUMBER(SEARCH($V$53,T1583)),"WINCOMVINHLONG",IF(ISNUMBER(SEARCH($V$54,T1583)),"WINCOMDONGTHAP",IF(ISNUMBER(SEARCH($V$55,T1583)),"WINCOMTIENGIANG",IF(ISNUMBER(SEARCH($V$56,T1583)),"WINCOMQUANGNINH",0))))))))))))))))))))))))))))))))))))))))))))))))))))))</f>
        <v>WINCOMHANOI</v>
      </c>
    </row>
    <row r="1584" spans="1:25" x14ac:dyDescent="0.2">
      <c r="A1584" t="s">
        <v>0</v>
      </c>
      <c r="B1584" t="s">
        <v>2620</v>
      </c>
      <c r="C1584" t="s">
        <v>2</v>
      </c>
      <c r="D1584" t="s">
        <v>121</v>
      </c>
      <c r="E1584" t="s">
        <v>4</v>
      </c>
      <c r="F1584" s="5">
        <f t="shared" si="97"/>
        <v>2</v>
      </c>
      <c r="G1584" s="2">
        <v>203978</v>
      </c>
      <c r="H1584" s="2">
        <v>224375.80000000002</v>
      </c>
      <c r="I1584" t="s">
        <v>5</v>
      </c>
      <c r="J1584" t="s">
        <v>122</v>
      </c>
      <c r="K1584" t="str">
        <f t="shared" si="98"/>
        <v>Giò tai nấm hương 500g</v>
      </c>
      <c r="L1584" s="8" t="str">
        <f>VLOOKUP(K1584,'[1]Mã Misa'!$B$2:$D$74,2,0)</f>
        <v>Giò tai nấm hương 500g</v>
      </c>
      <c r="M1584" s="8" t="str">
        <f>VLOOKUP(L1584,'[1]Mã Misa'!$C$2:$D$74,2,0)</f>
        <v>GTNH500</v>
      </c>
      <c r="N1584" s="2">
        <v>101989</v>
      </c>
      <c r="O1584" t="s">
        <v>2621</v>
      </c>
      <c r="P1584" s="8" t="str">
        <f t="shared" si="99"/>
        <v>0018411</v>
      </c>
      <c r="Q1584" s="8" t="e">
        <f t="array" ref="Q1584">IF(VLOOKUP(P1584,$AA$1:$AC$32,1,0)&lt;&gt;0,(P1584&amp;"A"),0)</f>
        <v>#N/A</v>
      </c>
      <c r="R1584" s="12">
        <v>44517</v>
      </c>
      <c r="S1584" t="s">
        <v>2488</v>
      </c>
      <c r="T1584" s="8" t="str">
        <f t="shared" si="100"/>
        <v>VM+ DNG 42</v>
      </c>
      <c r="U1584" t="s">
        <v>6673</v>
      </c>
      <c r="Y1584" t="str">
        <f t="array" ref="Y1584">IF(ISNUMBER(SEARCH($V$3,T1584)),"WINCOMHANOI",IF(ISNUMBER(SEARCH($V$4,T1584)),"WINCOMHOCHIMINH",IF(ISNUMBER(SEARCH($V$5,T1584)),"WINCOMDANANG",IF(ISNUMBER(SEARCH($V$6,T1584)),"WINCOMHAIDUONG",IF(ISNUMBER(SEARCH($V$7,T1584)),"WINCOMQUANGNINH",IF(ISNUMBER(SEARCH($V$8,T1584)),"WINCOMHAIPHONG",IF(ISNUMBER(SEARCH($V$9,T1584)),"WINCOMBACGIANG",IF(ISNUMBER(SEARCH($V$10,T1584)),"WINCOMBACNINH",IF(ISNUMBER(SEARCH($V$11,T1584)),"WINCOMPHUTHO",IF(ISNUMBER(SEARCH($V$12,T1584)),"WINCOMHATINH",IF(ISNUMBER(SEARCH($V$13,T1584)),"WINCOMTHAINGUYEN",IF(ISNUMBER(SEARCH($V$14,T1584)),"WINCOMKHANHHOA",IF(ISNUMBER(SEARCH($V$15,T1584)),"WINCOMHUNGYEN",IF(ISNUMBER(SEARCH($V$16,T1584)),"WINCOMNGHEAN",IF(ISNUMBER(SEARCH($V$17,T1584)),"WINCOMLAOCAI",IF(ISNUMBER(SEARCH($V$18,T1584)),"WINCOMVUNGTAU",IF(ISNUMBER(SEARCH($V$19,T1584)),"WINCOMBINHDUONG",IF(ISNUMBER(SEARCH($V$20,T1584)),"WINCOMKIENGIANG",IF(ISNUMBER(SEARCH($V$21,T1584)),"WINCOMHANAM",IF(ISNUMBER(SEARCH($V$22,T1584)),"WINCOMNAMDINH",IF(ISNUMBER(SEARCH($V$23,T1584)),"WINCOMLANGSON",IF(ISNUMBER(SEARCH($V$24,T1584)),"WINCOMTHANHHOA",IF(ISNUMBER(SEARCH($V$25,T1584)),"WINCOMYENBAI",IF(ISNUMBER(SEARCH($V$26,T1584)),"WINCOMTUYENQUANG",IF(ISNUMBER(SEARCH($V$27,T1584)),"WINCOMHUE",IF(ISNUMBER(SEARCH($V$28,T1584)),"WINCOMQUANGNAM",IF(ISNUMBER(SEARCH($V$29,T1584)),"WINCOMVINHPHUC",IF(ISNUMBER(SEARCH($V$30,T1584)),"WINCOMHAGIANG",IF(ISNUMBER(SEARCH($V$31,T1584)),"WINCOMNINHBINH",IF(ISNUMBER(SEARCH($V$32,T1584)),"WINCOMTRAVINH",IF(ISNUMBER(SEARCH($V$33,T1584)),"WINCOMCANTHO",IF(ISNUMBER(SEARCH($V$34,T1584)),"WINCOMBENTRE",IF(ISNUMBER(SEARCH($V$35,T1584)),"WINCOMCAMAU",IF(ISNUMBER(SEARCH($V$36,T1584)),"WINCOMANGIANG",IF(ISNUMBER(SEARCH($V$37,T1584)),"WINCOMNINHTHUAN",IF(ISNUMBER(SEARCH($V$38,T1584)),"WINCOMTHAIBINH",IF(ISNUMBER(SEARCH($V$39,T1584)),"WINCOMGIALAI",IF(ISNUMBER(SEARCH($V$40,T1584)),"WINCOMHOABINH",IF(ISNUMBER(SEARCH($V$41,T1584)),"WINCOMQUANGNGAI",IF(ISNUMBER(SEARCH($V$42,T1584)),"WINCOMBINHTHUAN",IF(ISNUMBER(SEARCH($V$43,T1584)),"WINCOMDAKLAK",IF(ISNUMBER(SEARCH($V$44,T1584)),"WINCOMSOCTRANG",IF(ISNUMBER(SEARCH($V$45,T1584)),"WINCOMSONLA",IF(ISNUMBER(SEARCH($V$46,T1584)),"WINCOMKONTUM",IF(ISNUMBER(SEARCH($V$47,T1584)),"WINCOMPHUYEN",IF(ISNUMBER(SEARCH($V$48,T1584)),"WINCOMQUANGTRI",IF(ISNUMBER(SEARCH($V$49,T1584)),"WINCOMBINHDINH",IF(ISNUMBER(SEARCH($V$50,T1584)),"WINCOMCAOBANG",IF(ISNUMBER(SEARCH($V$51,T1584)),"WINCOMQUANGBINH",IF(ISNUMBER(SEARCH($V$52,T1584)),"WINCOMLAMDONG",IF(ISNUMBER(SEARCH($V$53,T1584)),"WINCOMVINHLONG",IF(ISNUMBER(SEARCH($V$54,T1584)),"WINCOMDONGTHAP",IF(ISNUMBER(SEARCH($V$55,T1584)),"WINCOMTIENGIANG",IF(ISNUMBER(SEARCH($V$56,T1584)),"WINCOMQUANGNINH",0))))))))))))))))))))))))))))))))))))))))))))))))))))))</f>
        <v>WINCOMDANANG</v>
      </c>
    </row>
    <row r="1585" spans="1:25" x14ac:dyDescent="0.2">
      <c r="A1585" t="s">
        <v>0</v>
      </c>
      <c r="B1585" t="s">
        <v>2622</v>
      </c>
      <c r="C1585" t="s">
        <v>2</v>
      </c>
      <c r="D1585" t="s">
        <v>39</v>
      </c>
      <c r="E1585" t="s">
        <v>4</v>
      </c>
      <c r="F1585" s="5">
        <f t="shared" si="97"/>
        <v>3</v>
      </c>
      <c r="G1585" s="2">
        <v>138000</v>
      </c>
      <c r="H1585" s="2">
        <v>151800</v>
      </c>
      <c r="I1585" t="s">
        <v>5</v>
      </c>
      <c r="J1585" t="s">
        <v>40</v>
      </c>
      <c r="K1585" t="str">
        <f t="shared" si="98"/>
        <v>Mộc nấm hương gói 250g</v>
      </c>
      <c r="L1585" s="8" t="str">
        <f>VLOOKUP(K1585,'[1]Mã Misa'!$B$2:$D$74,2,0)</f>
        <v>Mộc Nấm Hương 250g</v>
      </c>
      <c r="M1585" s="8" t="str">
        <f>VLOOKUP(L1585,'[1]Mã Misa'!$C$2:$D$74,2,0)</f>
        <v>MNH250</v>
      </c>
      <c r="N1585" s="2">
        <v>46000</v>
      </c>
      <c r="O1585" t="s">
        <v>2623</v>
      </c>
      <c r="P1585" s="8" t="str">
        <f t="shared" si="99"/>
        <v>0143074</v>
      </c>
      <c r="Q1585" s="8" t="e">
        <f t="array" ref="Q1585">IF(VLOOKUP(P1585,$AA$1:$AC$32,1,0)&lt;&gt;0,(P1585&amp;"A"),0)</f>
        <v>#N/A</v>
      </c>
      <c r="R1585" s="12">
        <v>44517</v>
      </c>
      <c r="S1585" t="s">
        <v>2624</v>
      </c>
      <c r="T1585" s="8" t="str">
        <f t="shared" si="100"/>
        <v>VM+ HNI P0</v>
      </c>
      <c r="U1585" t="s">
        <v>6704</v>
      </c>
      <c r="Y1585" t="str">
        <f t="array" ref="Y1585">IF(ISNUMBER(SEARCH($V$3,T1585)),"WINCOMHANOI",IF(ISNUMBER(SEARCH($V$4,T1585)),"WINCOMHOCHIMINH",IF(ISNUMBER(SEARCH($V$5,T1585)),"WINCOMDANANG",IF(ISNUMBER(SEARCH($V$6,T1585)),"WINCOMHAIDUONG",IF(ISNUMBER(SEARCH($V$7,T1585)),"WINCOMQUANGNINH",IF(ISNUMBER(SEARCH($V$8,T1585)),"WINCOMHAIPHONG",IF(ISNUMBER(SEARCH($V$9,T1585)),"WINCOMBACGIANG",IF(ISNUMBER(SEARCH($V$10,T1585)),"WINCOMBACNINH",IF(ISNUMBER(SEARCH($V$11,T1585)),"WINCOMPHUTHO",IF(ISNUMBER(SEARCH($V$12,T1585)),"WINCOMHATINH",IF(ISNUMBER(SEARCH($V$13,T1585)),"WINCOMTHAINGUYEN",IF(ISNUMBER(SEARCH($V$14,T1585)),"WINCOMKHANHHOA",IF(ISNUMBER(SEARCH($V$15,T1585)),"WINCOMHUNGYEN",IF(ISNUMBER(SEARCH($V$16,T1585)),"WINCOMNGHEAN",IF(ISNUMBER(SEARCH($V$17,T1585)),"WINCOMLAOCAI",IF(ISNUMBER(SEARCH($V$18,T1585)),"WINCOMVUNGTAU",IF(ISNUMBER(SEARCH($V$19,T1585)),"WINCOMBINHDUONG",IF(ISNUMBER(SEARCH($V$20,T1585)),"WINCOMKIENGIANG",IF(ISNUMBER(SEARCH($V$21,T1585)),"WINCOMHANAM",IF(ISNUMBER(SEARCH($V$22,T1585)),"WINCOMNAMDINH",IF(ISNUMBER(SEARCH($V$23,T1585)),"WINCOMLANGSON",IF(ISNUMBER(SEARCH($V$24,T1585)),"WINCOMTHANHHOA",IF(ISNUMBER(SEARCH($V$25,T1585)),"WINCOMYENBAI",IF(ISNUMBER(SEARCH($V$26,T1585)),"WINCOMTUYENQUANG",IF(ISNUMBER(SEARCH($V$27,T1585)),"WINCOMHUE",IF(ISNUMBER(SEARCH($V$28,T1585)),"WINCOMQUANGNAM",IF(ISNUMBER(SEARCH($V$29,T1585)),"WINCOMVINHPHUC",IF(ISNUMBER(SEARCH($V$30,T1585)),"WINCOMHAGIANG",IF(ISNUMBER(SEARCH($V$31,T1585)),"WINCOMNINHBINH",IF(ISNUMBER(SEARCH($V$32,T1585)),"WINCOMTRAVINH",IF(ISNUMBER(SEARCH($V$33,T1585)),"WINCOMCANTHO",IF(ISNUMBER(SEARCH($V$34,T1585)),"WINCOMBENTRE",IF(ISNUMBER(SEARCH($V$35,T1585)),"WINCOMCAMAU",IF(ISNUMBER(SEARCH($V$36,T1585)),"WINCOMANGIANG",IF(ISNUMBER(SEARCH($V$37,T1585)),"WINCOMNINHTHUAN",IF(ISNUMBER(SEARCH($V$38,T1585)),"WINCOMTHAIBINH",IF(ISNUMBER(SEARCH($V$39,T1585)),"WINCOMGIALAI",IF(ISNUMBER(SEARCH($V$40,T1585)),"WINCOMHOABINH",IF(ISNUMBER(SEARCH($V$41,T1585)),"WINCOMQUANGNGAI",IF(ISNUMBER(SEARCH($V$42,T1585)),"WINCOMBINHTHUAN",IF(ISNUMBER(SEARCH($V$43,T1585)),"WINCOMDAKLAK",IF(ISNUMBER(SEARCH($V$44,T1585)),"WINCOMSOCTRANG",IF(ISNUMBER(SEARCH($V$45,T1585)),"WINCOMSONLA",IF(ISNUMBER(SEARCH($V$46,T1585)),"WINCOMKONTUM",IF(ISNUMBER(SEARCH($V$47,T1585)),"WINCOMPHUYEN",IF(ISNUMBER(SEARCH($V$48,T1585)),"WINCOMQUANGTRI",IF(ISNUMBER(SEARCH($V$49,T1585)),"WINCOMBINHDINH",IF(ISNUMBER(SEARCH($V$50,T1585)),"WINCOMCAOBANG",IF(ISNUMBER(SEARCH($V$51,T1585)),"WINCOMQUANGBINH",IF(ISNUMBER(SEARCH($V$52,T1585)),"WINCOMLAMDONG",IF(ISNUMBER(SEARCH($V$53,T1585)),"WINCOMVINHLONG",IF(ISNUMBER(SEARCH($V$54,T1585)),"WINCOMDONGTHAP",IF(ISNUMBER(SEARCH($V$55,T1585)),"WINCOMTIENGIANG",IF(ISNUMBER(SEARCH($V$56,T1585)),"WINCOMQUANGNINH",0))))))))))))))))))))))))))))))))))))))))))))))))))))))</f>
        <v>WINCOMHANOI</v>
      </c>
    </row>
    <row r="1586" spans="1:25" x14ac:dyDescent="0.2">
      <c r="A1586" t="s">
        <v>0</v>
      </c>
      <c r="B1586" t="s">
        <v>2625</v>
      </c>
      <c r="C1586" t="s">
        <v>2</v>
      </c>
      <c r="D1586" t="s">
        <v>3</v>
      </c>
      <c r="E1586" t="s">
        <v>4</v>
      </c>
      <c r="F1586" s="5">
        <f t="shared" si="97"/>
        <v>1</v>
      </c>
      <c r="G1586" s="2">
        <v>88846</v>
      </c>
      <c r="H1586" s="2">
        <v>97730.6</v>
      </c>
      <c r="I1586" t="s">
        <v>5</v>
      </c>
      <c r="J1586" t="s">
        <v>6</v>
      </c>
      <c r="K1586" t="str">
        <f t="shared" si="98"/>
        <v>Gà muối gói 500g</v>
      </c>
      <c r="L1586" s="8" t="str">
        <f>VLOOKUP(K1586,'[1]Mã Misa'!$B$2:$D$74,2,0)</f>
        <v>Gà muối 500g</v>
      </c>
      <c r="M1586" s="8" t="str">
        <f>VLOOKUP(L1586,'[1]Mã Misa'!$C$2:$D$74,2,0)</f>
        <v>GM500</v>
      </c>
      <c r="N1586" s="2">
        <v>88846</v>
      </c>
      <c r="O1586" t="s">
        <v>2626</v>
      </c>
      <c r="P1586" s="8" t="str">
        <f t="shared" si="99"/>
        <v>0010853</v>
      </c>
      <c r="Q1586" s="8" t="e">
        <f t="array" ref="Q1586">IF(VLOOKUP(P1586,$AA$1:$AC$32,1,0)&lt;&gt;0,(P1586&amp;"A"),0)</f>
        <v>#N/A</v>
      </c>
      <c r="R1586" s="12">
        <v>44517</v>
      </c>
      <c r="S1586" t="s">
        <v>2627</v>
      </c>
      <c r="T1586" s="8" t="str">
        <f t="shared" si="100"/>
        <v>VM+ HPG 33</v>
      </c>
      <c r="U1586" t="s">
        <v>6705</v>
      </c>
      <c r="Y1586" t="str">
        <f t="array" ref="Y1586">IF(ISNUMBER(SEARCH($V$3,T1586)),"WINCOMHANOI",IF(ISNUMBER(SEARCH($V$4,T1586)),"WINCOMHOCHIMINH",IF(ISNUMBER(SEARCH($V$5,T1586)),"WINCOMDANANG",IF(ISNUMBER(SEARCH($V$6,T1586)),"WINCOMHAIDUONG",IF(ISNUMBER(SEARCH($V$7,T1586)),"WINCOMQUANGNINH",IF(ISNUMBER(SEARCH($V$8,T1586)),"WINCOMHAIPHONG",IF(ISNUMBER(SEARCH($V$9,T1586)),"WINCOMBACGIANG",IF(ISNUMBER(SEARCH($V$10,T1586)),"WINCOMBACNINH",IF(ISNUMBER(SEARCH($V$11,T1586)),"WINCOMPHUTHO",IF(ISNUMBER(SEARCH($V$12,T1586)),"WINCOMHATINH",IF(ISNUMBER(SEARCH($V$13,T1586)),"WINCOMTHAINGUYEN",IF(ISNUMBER(SEARCH($V$14,T1586)),"WINCOMKHANHHOA",IF(ISNUMBER(SEARCH($V$15,T1586)),"WINCOMHUNGYEN",IF(ISNUMBER(SEARCH($V$16,T1586)),"WINCOMNGHEAN",IF(ISNUMBER(SEARCH($V$17,T1586)),"WINCOMLAOCAI",IF(ISNUMBER(SEARCH($V$18,T1586)),"WINCOMVUNGTAU",IF(ISNUMBER(SEARCH($V$19,T1586)),"WINCOMBINHDUONG",IF(ISNUMBER(SEARCH($V$20,T1586)),"WINCOMKIENGIANG",IF(ISNUMBER(SEARCH($V$21,T1586)),"WINCOMHANAM",IF(ISNUMBER(SEARCH($V$22,T1586)),"WINCOMNAMDINH",IF(ISNUMBER(SEARCH($V$23,T1586)),"WINCOMLANGSON",IF(ISNUMBER(SEARCH($V$24,T1586)),"WINCOMTHANHHOA",IF(ISNUMBER(SEARCH($V$25,T1586)),"WINCOMYENBAI",IF(ISNUMBER(SEARCH($V$26,T1586)),"WINCOMTUYENQUANG",IF(ISNUMBER(SEARCH($V$27,T1586)),"WINCOMHUE",IF(ISNUMBER(SEARCH($V$28,T1586)),"WINCOMQUANGNAM",IF(ISNUMBER(SEARCH($V$29,T1586)),"WINCOMVINHPHUC",IF(ISNUMBER(SEARCH($V$30,T1586)),"WINCOMHAGIANG",IF(ISNUMBER(SEARCH($V$31,T1586)),"WINCOMNINHBINH",IF(ISNUMBER(SEARCH($V$32,T1586)),"WINCOMTRAVINH",IF(ISNUMBER(SEARCH($V$33,T1586)),"WINCOMCANTHO",IF(ISNUMBER(SEARCH($V$34,T1586)),"WINCOMBENTRE",IF(ISNUMBER(SEARCH($V$35,T1586)),"WINCOMCAMAU",IF(ISNUMBER(SEARCH($V$36,T1586)),"WINCOMANGIANG",IF(ISNUMBER(SEARCH($V$37,T1586)),"WINCOMNINHTHUAN",IF(ISNUMBER(SEARCH($V$38,T1586)),"WINCOMTHAIBINH",IF(ISNUMBER(SEARCH($V$39,T1586)),"WINCOMGIALAI",IF(ISNUMBER(SEARCH($V$40,T1586)),"WINCOMHOABINH",IF(ISNUMBER(SEARCH($V$41,T1586)),"WINCOMQUANGNGAI",IF(ISNUMBER(SEARCH($V$42,T1586)),"WINCOMBINHTHUAN",IF(ISNUMBER(SEARCH($V$43,T1586)),"WINCOMDAKLAK",IF(ISNUMBER(SEARCH($V$44,T1586)),"WINCOMSOCTRANG",IF(ISNUMBER(SEARCH($V$45,T1586)),"WINCOMSONLA",IF(ISNUMBER(SEARCH($V$46,T1586)),"WINCOMKONTUM",IF(ISNUMBER(SEARCH($V$47,T1586)),"WINCOMPHUYEN",IF(ISNUMBER(SEARCH($V$48,T1586)),"WINCOMQUANGTRI",IF(ISNUMBER(SEARCH($V$49,T1586)),"WINCOMBINHDINH",IF(ISNUMBER(SEARCH($V$50,T1586)),"WINCOMCAOBANG",IF(ISNUMBER(SEARCH($V$51,T1586)),"WINCOMQUANGBINH",IF(ISNUMBER(SEARCH($V$52,T1586)),"WINCOMLAMDONG",IF(ISNUMBER(SEARCH($V$53,T1586)),"WINCOMVINHLONG",IF(ISNUMBER(SEARCH($V$54,T1586)),"WINCOMDONGTHAP",IF(ISNUMBER(SEARCH($V$55,T1586)),"WINCOMTIENGIANG",IF(ISNUMBER(SEARCH($V$56,T1586)),"WINCOMQUANGNINH",0))))))))))))))))))))))))))))))))))))))))))))))))))))))</f>
        <v>WINCOMHAIPHONG</v>
      </c>
    </row>
    <row r="1587" spans="1:25" x14ac:dyDescent="0.2">
      <c r="A1587" t="s">
        <v>0</v>
      </c>
      <c r="B1587" t="s">
        <v>2628</v>
      </c>
      <c r="C1587" t="s">
        <v>2</v>
      </c>
      <c r="D1587" t="s">
        <v>62</v>
      </c>
      <c r="E1587" t="s">
        <v>4</v>
      </c>
      <c r="F1587" s="5">
        <f t="shared" si="97"/>
        <v>2</v>
      </c>
      <c r="G1587" s="2">
        <v>210800</v>
      </c>
      <c r="H1587" s="2">
        <v>231880.00000000003</v>
      </c>
      <c r="I1587" t="s">
        <v>5</v>
      </c>
      <c r="J1587" t="s">
        <v>63</v>
      </c>
      <c r="K1587" t="str">
        <f t="shared" si="98"/>
        <v>_Đùi gà sốt cay 500g</v>
      </c>
      <c r="L1587" s="8" t="str">
        <f>VLOOKUP(K1587,'[1]Mã Misa'!$B$2:$D$74,2,0)</f>
        <v>Đùi gà sốt cay 500g</v>
      </c>
      <c r="M1587" s="8" t="str">
        <f>VLOOKUP(L1587,'[1]Mã Misa'!$C$2:$D$74,2,0)</f>
        <v>DGSC500</v>
      </c>
      <c r="N1587" s="2">
        <v>105400</v>
      </c>
      <c r="O1587" t="s">
        <v>2629</v>
      </c>
      <c r="P1587" s="8" t="str">
        <f t="shared" si="99"/>
        <v>0018416</v>
      </c>
      <c r="Q1587" s="8" t="e">
        <f t="array" ref="Q1587">IF(VLOOKUP(P1587,$AA$1:$AC$32,1,0)&lt;&gt;0,(P1587&amp;"A"),0)</f>
        <v>#N/A</v>
      </c>
      <c r="R1587" s="12">
        <v>44517</v>
      </c>
      <c r="S1587" t="s">
        <v>2541</v>
      </c>
      <c r="T1587" s="8" t="str">
        <f t="shared" si="100"/>
        <v>VM+ DNG 40</v>
      </c>
      <c r="U1587" t="s">
        <v>6684</v>
      </c>
      <c r="Y1587" t="str">
        <f t="array" ref="Y1587">IF(ISNUMBER(SEARCH($V$3,T1587)),"WINCOMHANOI",IF(ISNUMBER(SEARCH($V$4,T1587)),"WINCOMHOCHIMINH",IF(ISNUMBER(SEARCH($V$5,T1587)),"WINCOMDANANG",IF(ISNUMBER(SEARCH($V$6,T1587)),"WINCOMHAIDUONG",IF(ISNUMBER(SEARCH($V$7,T1587)),"WINCOMQUANGNINH",IF(ISNUMBER(SEARCH($V$8,T1587)),"WINCOMHAIPHONG",IF(ISNUMBER(SEARCH($V$9,T1587)),"WINCOMBACGIANG",IF(ISNUMBER(SEARCH($V$10,T1587)),"WINCOMBACNINH",IF(ISNUMBER(SEARCH($V$11,T1587)),"WINCOMPHUTHO",IF(ISNUMBER(SEARCH($V$12,T1587)),"WINCOMHATINH",IF(ISNUMBER(SEARCH($V$13,T1587)),"WINCOMTHAINGUYEN",IF(ISNUMBER(SEARCH($V$14,T1587)),"WINCOMKHANHHOA",IF(ISNUMBER(SEARCH($V$15,T1587)),"WINCOMHUNGYEN",IF(ISNUMBER(SEARCH($V$16,T1587)),"WINCOMNGHEAN",IF(ISNUMBER(SEARCH($V$17,T1587)),"WINCOMLAOCAI",IF(ISNUMBER(SEARCH($V$18,T1587)),"WINCOMVUNGTAU",IF(ISNUMBER(SEARCH($V$19,T1587)),"WINCOMBINHDUONG",IF(ISNUMBER(SEARCH($V$20,T1587)),"WINCOMKIENGIANG",IF(ISNUMBER(SEARCH($V$21,T1587)),"WINCOMHANAM",IF(ISNUMBER(SEARCH($V$22,T1587)),"WINCOMNAMDINH",IF(ISNUMBER(SEARCH($V$23,T1587)),"WINCOMLANGSON",IF(ISNUMBER(SEARCH($V$24,T1587)),"WINCOMTHANHHOA",IF(ISNUMBER(SEARCH($V$25,T1587)),"WINCOMYENBAI",IF(ISNUMBER(SEARCH($V$26,T1587)),"WINCOMTUYENQUANG",IF(ISNUMBER(SEARCH($V$27,T1587)),"WINCOMHUE",IF(ISNUMBER(SEARCH($V$28,T1587)),"WINCOMQUANGNAM",IF(ISNUMBER(SEARCH($V$29,T1587)),"WINCOMVINHPHUC",IF(ISNUMBER(SEARCH($V$30,T1587)),"WINCOMHAGIANG",IF(ISNUMBER(SEARCH($V$31,T1587)),"WINCOMNINHBINH",IF(ISNUMBER(SEARCH($V$32,T1587)),"WINCOMTRAVINH",IF(ISNUMBER(SEARCH($V$33,T1587)),"WINCOMCANTHO",IF(ISNUMBER(SEARCH($V$34,T1587)),"WINCOMBENTRE",IF(ISNUMBER(SEARCH($V$35,T1587)),"WINCOMCAMAU",IF(ISNUMBER(SEARCH($V$36,T1587)),"WINCOMANGIANG",IF(ISNUMBER(SEARCH($V$37,T1587)),"WINCOMNINHTHUAN",IF(ISNUMBER(SEARCH($V$38,T1587)),"WINCOMTHAIBINH",IF(ISNUMBER(SEARCH($V$39,T1587)),"WINCOMGIALAI",IF(ISNUMBER(SEARCH($V$40,T1587)),"WINCOMHOABINH",IF(ISNUMBER(SEARCH($V$41,T1587)),"WINCOMQUANGNGAI",IF(ISNUMBER(SEARCH($V$42,T1587)),"WINCOMBINHTHUAN",IF(ISNUMBER(SEARCH($V$43,T1587)),"WINCOMDAKLAK",IF(ISNUMBER(SEARCH($V$44,T1587)),"WINCOMSOCTRANG",IF(ISNUMBER(SEARCH($V$45,T1587)),"WINCOMSONLA",IF(ISNUMBER(SEARCH($V$46,T1587)),"WINCOMKONTUM",IF(ISNUMBER(SEARCH($V$47,T1587)),"WINCOMPHUYEN",IF(ISNUMBER(SEARCH($V$48,T1587)),"WINCOMQUANGTRI",IF(ISNUMBER(SEARCH($V$49,T1587)),"WINCOMBINHDINH",IF(ISNUMBER(SEARCH($V$50,T1587)),"WINCOMCAOBANG",IF(ISNUMBER(SEARCH($V$51,T1587)),"WINCOMQUANGBINH",IF(ISNUMBER(SEARCH($V$52,T1587)),"WINCOMLAMDONG",IF(ISNUMBER(SEARCH($V$53,T1587)),"WINCOMVINHLONG",IF(ISNUMBER(SEARCH($V$54,T1587)),"WINCOMDONGTHAP",IF(ISNUMBER(SEARCH($V$55,T1587)),"WINCOMTIENGIANG",IF(ISNUMBER(SEARCH($V$56,T1587)),"WINCOMQUANGNINH",0))))))))))))))))))))))))))))))))))))))))))))))))))))))</f>
        <v>WINCOMDANANG</v>
      </c>
    </row>
    <row r="1588" spans="1:25" x14ac:dyDescent="0.2">
      <c r="A1588" t="s">
        <v>0</v>
      </c>
      <c r="B1588" t="s">
        <v>2630</v>
      </c>
      <c r="C1588" t="s">
        <v>2</v>
      </c>
      <c r="D1588" t="s">
        <v>123</v>
      </c>
      <c r="E1588" t="s">
        <v>4</v>
      </c>
      <c r="F1588" s="5">
        <f t="shared" si="97"/>
        <v>5</v>
      </c>
      <c r="G1588" s="2">
        <v>277975</v>
      </c>
      <c r="H1588" s="2">
        <v>305772.5</v>
      </c>
      <c r="I1588" t="s">
        <v>5</v>
      </c>
      <c r="J1588" t="s">
        <v>124</v>
      </c>
      <c r="K1588" t="str">
        <f t="shared" si="98"/>
        <v>Tai heo muối gói 200g</v>
      </c>
      <c r="L1588" s="8" t="str">
        <f>VLOOKUP(K1588,'[1]Mã Misa'!$B$2:$D$74,2,0)</f>
        <v>Tai heo muối 200g</v>
      </c>
      <c r="M1588" s="8" t="str">
        <f>VLOOKUP(L1588,'[1]Mã Misa'!$C$2:$D$74,2,0)</f>
        <v>TH200</v>
      </c>
      <c r="N1588" s="2">
        <v>55595</v>
      </c>
      <c r="O1588" t="s">
        <v>2631</v>
      </c>
      <c r="P1588" s="8" t="str">
        <f t="shared" si="99"/>
        <v>0011303</v>
      </c>
      <c r="Q1588" s="8" t="e">
        <f t="array" ref="Q1588">IF(VLOOKUP(P1588,$AA$1:$AC$32,1,0)&lt;&gt;0,(P1588&amp;"A"),0)</f>
        <v>#N/A</v>
      </c>
      <c r="R1588" s="12">
        <v>44517</v>
      </c>
      <c r="S1588" t="s">
        <v>2632</v>
      </c>
      <c r="T1588" s="8" t="str">
        <f t="shared" si="100"/>
        <v>VM+ QNH 81</v>
      </c>
      <c r="U1588" t="s">
        <v>6706</v>
      </c>
      <c r="Y1588" t="str">
        <f t="array" ref="Y1588">IF(ISNUMBER(SEARCH($V$3,T1588)),"WINCOMHANOI",IF(ISNUMBER(SEARCH($V$4,T1588)),"WINCOMHOCHIMINH",IF(ISNUMBER(SEARCH($V$5,T1588)),"WINCOMDANANG",IF(ISNUMBER(SEARCH($V$6,T1588)),"WINCOMHAIDUONG",IF(ISNUMBER(SEARCH($V$7,T1588)),"WINCOMQUANGNINH",IF(ISNUMBER(SEARCH($V$8,T1588)),"WINCOMHAIPHONG",IF(ISNUMBER(SEARCH($V$9,T1588)),"WINCOMBACGIANG",IF(ISNUMBER(SEARCH($V$10,T1588)),"WINCOMBACNINH",IF(ISNUMBER(SEARCH($V$11,T1588)),"WINCOMPHUTHO",IF(ISNUMBER(SEARCH($V$12,T1588)),"WINCOMHATINH",IF(ISNUMBER(SEARCH($V$13,T1588)),"WINCOMTHAINGUYEN",IF(ISNUMBER(SEARCH($V$14,T1588)),"WINCOMKHANHHOA",IF(ISNUMBER(SEARCH($V$15,T1588)),"WINCOMHUNGYEN",IF(ISNUMBER(SEARCH($V$16,T1588)),"WINCOMNGHEAN",IF(ISNUMBER(SEARCH($V$17,T1588)),"WINCOMLAOCAI",IF(ISNUMBER(SEARCH($V$18,T1588)),"WINCOMVUNGTAU",IF(ISNUMBER(SEARCH($V$19,T1588)),"WINCOMBINHDUONG",IF(ISNUMBER(SEARCH($V$20,T1588)),"WINCOMKIENGIANG",IF(ISNUMBER(SEARCH($V$21,T1588)),"WINCOMHANAM",IF(ISNUMBER(SEARCH($V$22,T1588)),"WINCOMNAMDINH",IF(ISNUMBER(SEARCH($V$23,T1588)),"WINCOMLANGSON",IF(ISNUMBER(SEARCH($V$24,T1588)),"WINCOMTHANHHOA",IF(ISNUMBER(SEARCH($V$25,T1588)),"WINCOMYENBAI",IF(ISNUMBER(SEARCH($V$26,T1588)),"WINCOMTUYENQUANG",IF(ISNUMBER(SEARCH($V$27,T1588)),"WINCOMHUE",IF(ISNUMBER(SEARCH($V$28,T1588)),"WINCOMQUANGNAM",IF(ISNUMBER(SEARCH($V$29,T1588)),"WINCOMVINHPHUC",IF(ISNUMBER(SEARCH($V$30,T1588)),"WINCOMHAGIANG",IF(ISNUMBER(SEARCH($V$31,T1588)),"WINCOMNINHBINH",IF(ISNUMBER(SEARCH($V$32,T1588)),"WINCOMTRAVINH",IF(ISNUMBER(SEARCH($V$33,T1588)),"WINCOMCANTHO",IF(ISNUMBER(SEARCH($V$34,T1588)),"WINCOMBENTRE",IF(ISNUMBER(SEARCH($V$35,T1588)),"WINCOMCAMAU",IF(ISNUMBER(SEARCH($V$36,T1588)),"WINCOMANGIANG",IF(ISNUMBER(SEARCH($V$37,T1588)),"WINCOMNINHTHUAN",IF(ISNUMBER(SEARCH($V$38,T1588)),"WINCOMTHAIBINH",IF(ISNUMBER(SEARCH($V$39,T1588)),"WINCOMGIALAI",IF(ISNUMBER(SEARCH($V$40,T1588)),"WINCOMHOABINH",IF(ISNUMBER(SEARCH($V$41,T1588)),"WINCOMQUANGNGAI",IF(ISNUMBER(SEARCH($V$42,T1588)),"WINCOMBINHTHUAN",IF(ISNUMBER(SEARCH($V$43,T1588)),"WINCOMDAKLAK",IF(ISNUMBER(SEARCH($V$44,T1588)),"WINCOMSOCTRANG",IF(ISNUMBER(SEARCH($V$45,T1588)),"WINCOMSONLA",IF(ISNUMBER(SEARCH($V$46,T1588)),"WINCOMKONTUM",IF(ISNUMBER(SEARCH($V$47,T1588)),"WINCOMPHUYEN",IF(ISNUMBER(SEARCH($V$48,T1588)),"WINCOMQUANGTRI",IF(ISNUMBER(SEARCH($V$49,T1588)),"WINCOMBINHDINH",IF(ISNUMBER(SEARCH($V$50,T1588)),"WINCOMCAOBANG",IF(ISNUMBER(SEARCH($V$51,T1588)),"WINCOMQUANGBINH",IF(ISNUMBER(SEARCH($V$52,T1588)),"WINCOMLAMDONG",IF(ISNUMBER(SEARCH($V$53,T1588)),"WINCOMVINHLONG",IF(ISNUMBER(SEARCH($V$54,T1588)),"WINCOMDONGTHAP",IF(ISNUMBER(SEARCH($V$55,T1588)),"WINCOMTIENGIANG",IF(ISNUMBER(SEARCH($V$56,T1588)),"WINCOMQUANGNINH",0))))))))))))))))))))))))))))))))))))))))))))))))))))))</f>
        <v>WINCOMQUANGNINH</v>
      </c>
    </row>
    <row r="1589" spans="1:25" x14ac:dyDescent="0.2">
      <c r="A1589" t="s">
        <v>0</v>
      </c>
      <c r="B1589" t="s">
        <v>2633</v>
      </c>
      <c r="C1589" t="s">
        <v>2</v>
      </c>
      <c r="D1589" t="s">
        <v>62</v>
      </c>
      <c r="E1589" t="s">
        <v>4</v>
      </c>
      <c r="F1589" s="5">
        <f t="shared" si="97"/>
        <v>3</v>
      </c>
      <c r="G1589" s="2">
        <v>316200</v>
      </c>
      <c r="H1589" s="2">
        <v>347820</v>
      </c>
      <c r="I1589" t="s">
        <v>5</v>
      </c>
      <c r="J1589" t="s">
        <v>63</v>
      </c>
      <c r="K1589" t="str">
        <f t="shared" si="98"/>
        <v>_Đùi gà sốt cay 500g</v>
      </c>
      <c r="L1589" s="8" t="str">
        <f>VLOOKUP(K1589,'[1]Mã Misa'!$B$2:$D$74,2,0)</f>
        <v>Đùi gà sốt cay 500g</v>
      </c>
      <c r="M1589" s="8" t="str">
        <f>VLOOKUP(L1589,'[1]Mã Misa'!$C$2:$D$74,2,0)</f>
        <v>DGSC500</v>
      </c>
      <c r="N1589" s="2">
        <v>105400</v>
      </c>
      <c r="O1589" t="s">
        <v>2634</v>
      </c>
      <c r="P1589" s="8" t="str">
        <f t="shared" si="99"/>
        <v>0002059</v>
      </c>
      <c r="Q1589" s="8" t="e">
        <f t="array" ref="Q1589">IF(VLOOKUP(P1589,$AA$1:$AC$32,1,0)&lt;&gt;0,(P1589&amp;"A"),0)</f>
        <v>#N/A</v>
      </c>
      <c r="R1589" s="12">
        <v>44517</v>
      </c>
      <c r="S1589" t="s">
        <v>2635</v>
      </c>
      <c r="T1589" s="8" t="str">
        <f t="shared" si="100"/>
        <v>VM+ HTH 16</v>
      </c>
      <c r="U1589" t="s">
        <v>6707</v>
      </c>
      <c r="Y1589" t="str">
        <f t="array" ref="Y1589">IF(ISNUMBER(SEARCH($V$3,T1589)),"WINCOMHANOI",IF(ISNUMBER(SEARCH($V$4,T1589)),"WINCOMHOCHIMINH",IF(ISNUMBER(SEARCH($V$5,T1589)),"WINCOMDANANG",IF(ISNUMBER(SEARCH($V$6,T1589)),"WINCOMHAIDUONG",IF(ISNUMBER(SEARCH($V$7,T1589)),"WINCOMQUANGNINH",IF(ISNUMBER(SEARCH($V$8,T1589)),"WINCOMHAIPHONG",IF(ISNUMBER(SEARCH($V$9,T1589)),"WINCOMBACGIANG",IF(ISNUMBER(SEARCH($V$10,T1589)),"WINCOMBACNINH",IF(ISNUMBER(SEARCH($V$11,T1589)),"WINCOMPHUTHO",IF(ISNUMBER(SEARCH($V$12,T1589)),"WINCOMHATINH",IF(ISNUMBER(SEARCH($V$13,T1589)),"WINCOMTHAINGUYEN",IF(ISNUMBER(SEARCH($V$14,T1589)),"WINCOMKHANHHOA",IF(ISNUMBER(SEARCH($V$15,T1589)),"WINCOMHUNGYEN",IF(ISNUMBER(SEARCH($V$16,T1589)),"WINCOMNGHEAN",IF(ISNUMBER(SEARCH($V$17,T1589)),"WINCOMLAOCAI",IF(ISNUMBER(SEARCH($V$18,T1589)),"WINCOMVUNGTAU",IF(ISNUMBER(SEARCH($V$19,T1589)),"WINCOMBINHDUONG",IF(ISNUMBER(SEARCH($V$20,T1589)),"WINCOMKIENGIANG",IF(ISNUMBER(SEARCH($V$21,T1589)),"WINCOMHANAM",IF(ISNUMBER(SEARCH($V$22,T1589)),"WINCOMNAMDINH",IF(ISNUMBER(SEARCH($V$23,T1589)),"WINCOMLANGSON",IF(ISNUMBER(SEARCH($V$24,T1589)),"WINCOMTHANHHOA",IF(ISNUMBER(SEARCH($V$25,T1589)),"WINCOMYENBAI",IF(ISNUMBER(SEARCH($V$26,T1589)),"WINCOMTUYENQUANG",IF(ISNUMBER(SEARCH($V$27,T1589)),"WINCOMHUE",IF(ISNUMBER(SEARCH($V$28,T1589)),"WINCOMQUANGNAM",IF(ISNUMBER(SEARCH($V$29,T1589)),"WINCOMVINHPHUC",IF(ISNUMBER(SEARCH($V$30,T1589)),"WINCOMHAGIANG",IF(ISNUMBER(SEARCH($V$31,T1589)),"WINCOMNINHBINH",IF(ISNUMBER(SEARCH($V$32,T1589)),"WINCOMTRAVINH",IF(ISNUMBER(SEARCH($V$33,T1589)),"WINCOMCANTHO",IF(ISNUMBER(SEARCH($V$34,T1589)),"WINCOMBENTRE",IF(ISNUMBER(SEARCH($V$35,T1589)),"WINCOMCAMAU",IF(ISNUMBER(SEARCH($V$36,T1589)),"WINCOMANGIANG",IF(ISNUMBER(SEARCH($V$37,T1589)),"WINCOMNINHTHUAN",IF(ISNUMBER(SEARCH($V$38,T1589)),"WINCOMTHAIBINH",IF(ISNUMBER(SEARCH($V$39,T1589)),"WINCOMGIALAI",IF(ISNUMBER(SEARCH($V$40,T1589)),"WINCOMHOABINH",IF(ISNUMBER(SEARCH($V$41,T1589)),"WINCOMQUANGNGAI",IF(ISNUMBER(SEARCH($V$42,T1589)),"WINCOMBINHTHUAN",IF(ISNUMBER(SEARCH($V$43,T1589)),"WINCOMDAKLAK",IF(ISNUMBER(SEARCH($V$44,T1589)),"WINCOMSOCTRANG",IF(ISNUMBER(SEARCH($V$45,T1589)),"WINCOMSONLA",IF(ISNUMBER(SEARCH($V$46,T1589)),"WINCOMKONTUM",IF(ISNUMBER(SEARCH($V$47,T1589)),"WINCOMPHUYEN",IF(ISNUMBER(SEARCH($V$48,T1589)),"WINCOMQUANGTRI",IF(ISNUMBER(SEARCH($V$49,T1589)),"WINCOMBINHDINH",IF(ISNUMBER(SEARCH($V$50,T1589)),"WINCOMCAOBANG",IF(ISNUMBER(SEARCH($V$51,T1589)),"WINCOMQUANGBINH",IF(ISNUMBER(SEARCH($V$52,T1589)),"WINCOMLAMDONG",IF(ISNUMBER(SEARCH($V$53,T1589)),"WINCOMVINHLONG",IF(ISNUMBER(SEARCH($V$54,T1589)),"WINCOMDONGTHAP",IF(ISNUMBER(SEARCH($V$55,T1589)),"WINCOMTIENGIANG",IF(ISNUMBER(SEARCH($V$56,T1589)),"WINCOMQUANGNINH",0))))))))))))))))))))))))))))))))))))))))))))))))))))))</f>
        <v>WINCOMHATINH</v>
      </c>
    </row>
    <row r="1590" spans="1:25" x14ac:dyDescent="0.2">
      <c r="A1590" t="s">
        <v>0</v>
      </c>
      <c r="B1590" t="s">
        <v>2636</v>
      </c>
      <c r="C1590" t="s">
        <v>2</v>
      </c>
      <c r="D1590" t="s">
        <v>39</v>
      </c>
      <c r="E1590" t="s">
        <v>4</v>
      </c>
      <c r="F1590" s="5">
        <f t="shared" si="97"/>
        <v>3</v>
      </c>
      <c r="G1590" s="2">
        <v>138000</v>
      </c>
      <c r="H1590" s="2">
        <v>151800</v>
      </c>
      <c r="I1590" t="s">
        <v>5</v>
      </c>
      <c r="J1590" t="s">
        <v>40</v>
      </c>
      <c r="K1590" t="str">
        <f t="shared" si="98"/>
        <v>Mộc nấm hương gói 250g</v>
      </c>
      <c r="L1590" s="8" t="str">
        <f>VLOOKUP(K1590,'[1]Mã Misa'!$B$2:$D$74,2,0)</f>
        <v>Mộc Nấm Hương 250g</v>
      </c>
      <c r="M1590" s="8" t="str">
        <f>VLOOKUP(L1590,'[1]Mã Misa'!$C$2:$D$74,2,0)</f>
        <v>MNH250</v>
      </c>
      <c r="N1590" s="2">
        <v>46000</v>
      </c>
      <c r="O1590" t="s">
        <v>2637</v>
      </c>
      <c r="P1590" s="8" t="str">
        <f t="shared" si="99"/>
        <v>0018418</v>
      </c>
      <c r="Q1590" s="8" t="e">
        <f t="array" ref="Q1590">IF(VLOOKUP(P1590,$AA$1:$AC$32,1,0)&lt;&gt;0,(P1590&amp;"A"),0)</f>
        <v>#N/A</v>
      </c>
      <c r="R1590" s="12">
        <v>44517</v>
      </c>
      <c r="S1590" t="s">
        <v>2638</v>
      </c>
      <c r="T1590" s="8" t="str">
        <f t="shared" si="100"/>
        <v>VM+ DNG 21</v>
      </c>
      <c r="U1590" t="s">
        <v>6708</v>
      </c>
      <c r="Y1590" t="str">
        <f t="array" ref="Y1590">IF(ISNUMBER(SEARCH($V$3,T1590)),"WINCOMHANOI",IF(ISNUMBER(SEARCH($V$4,T1590)),"WINCOMHOCHIMINH",IF(ISNUMBER(SEARCH($V$5,T1590)),"WINCOMDANANG",IF(ISNUMBER(SEARCH($V$6,T1590)),"WINCOMHAIDUONG",IF(ISNUMBER(SEARCH($V$7,T1590)),"WINCOMQUANGNINH",IF(ISNUMBER(SEARCH($V$8,T1590)),"WINCOMHAIPHONG",IF(ISNUMBER(SEARCH($V$9,T1590)),"WINCOMBACGIANG",IF(ISNUMBER(SEARCH($V$10,T1590)),"WINCOMBACNINH",IF(ISNUMBER(SEARCH($V$11,T1590)),"WINCOMPHUTHO",IF(ISNUMBER(SEARCH($V$12,T1590)),"WINCOMHATINH",IF(ISNUMBER(SEARCH($V$13,T1590)),"WINCOMTHAINGUYEN",IF(ISNUMBER(SEARCH($V$14,T1590)),"WINCOMKHANHHOA",IF(ISNUMBER(SEARCH($V$15,T1590)),"WINCOMHUNGYEN",IF(ISNUMBER(SEARCH($V$16,T1590)),"WINCOMNGHEAN",IF(ISNUMBER(SEARCH($V$17,T1590)),"WINCOMLAOCAI",IF(ISNUMBER(SEARCH($V$18,T1590)),"WINCOMVUNGTAU",IF(ISNUMBER(SEARCH($V$19,T1590)),"WINCOMBINHDUONG",IF(ISNUMBER(SEARCH($V$20,T1590)),"WINCOMKIENGIANG",IF(ISNUMBER(SEARCH($V$21,T1590)),"WINCOMHANAM",IF(ISNUMBER(SEARCH($V$22,T1590)),"WINCOMNAMDINH",IF(ISNUMBER(SEARCH($V$23,T1590)),"WINCOMLANGSON",IF(ISNUMBER(SEARCH($V$24,T1590)),"WINCOMTHANHHOA",IF(ISNUMBER(SEARCH($V$25,T1590)),"WINCOMYENBAI",IF(ISNUMBER(SEARCH($V$26,T1590)),"WINCOMTUYENQUANG",IF(ISNUMBER(SEARCH($V$27,T1590)),"WINCOMHUE",IF(ISNUMBER(SEARCH($V$28,T1590)),"WINCOMQUANGNAM",IF(ISNUMBER(SEARCH($V$29,T1590)),"WINCOMVINHPHUC",IF(ISNUMBER(SEARCH($V$30,T1590)),"WINCOMHAGIANG",IF(ISNUMBER(SEARCH($V$31,T1590)),"WINCOMNINHBINH",IF(ISNUMBER(SEARCH($V$32,T1590)),"WINCOMTRAVINH",IF(ISNUMBER(SEARCH($V$33,T1590)),"WINCOMCANTHO",IF(ISNUMBER(SEARCH($V$34,T1590)),"WINCOMBENTRE",IF(ISNUMBER(SEARCH($V$35,T1590)),"WINCOMCAMAU",IF(ISNUMBER(SEARCH($V$36,T1590)),"WINCOMANGIANG",IF(ISNUMBER(SEARCH($V$37,T1590)),"WINCOMNINHTHUAN",IF(ISNUMBER(SEARCH($V$38,T1590)),"WINCOMTHAIBINH",IF(ISNUMBER(SEARCH($V$39,T1590)),"WINCOMGIALAI",IF(ISNUMBER(SEARCH($V$40,T1590)),"WINCOMHOABINH",IF(ISNUMBER(SEARCH($V$41,T1590)),"WINCOMQUANGNGAI",IF(ISNUMBER(SEARCH($V$42,T1590)),"WINCOMBINHTHUAN",IF(ISNUMBER(SEARCH($V$43,T1590)),"WINCOMDAKLAK",IF(ISNUMBER(SEARCH($V$44,T1590)),"WINCOMSOCTRANG",IF(ISNUMBER(SEARCH($V$45,T1590)),"WINCOMSONLA",IF(ISNUMBER(SEARCH($V$46,T1590)),"WINCOMKONTUM",IF(ISNUMBER(SEARCH($V$47,T1590)),"WINCOMPHUYEN",IF(ISNUMBER(SEARCH($V$48,T1590)),"WINCOMQUANGTRI",IF(ISNUMBER(SEARCH($V$49,T1590)),"WINCOMBINHDINH",IF(ISNUMBER(SEARCH($V$50,T1590)),"WINCOMCAOBANG",IF(ISNUMBER(SEARCH($V$51,T1590)),"WINCOMQUANGBINH",IF(ISNUMBER(SEARCH($V$52,T1590)),"WINCOMLAMDONG",IF(ISNUMBER(SEARCH($V$53,T1590)),"WINCOMVINHLONG",IF(ISNUMBER(SEARCH($V$54,T1590)),"WINCOMDONGTHAP",IF(ISNUMBER(SEARCH($V$55,T1590)),"WINCOMTIENGIANG",IF(ISNUMBER(SEARCH($V$56,T1590)),"WINCOMQUANGNINH",0))))))))))))))))))))))))))))))))))))))))))))))))))))))</f>
        <v>WINCOMDANANG</v>
      </c>
    </row>
    <row r="1591" spans="1:25" x14ac:dyDescent="0.2">
      <c r="A1591" t="s">
        <v>0</v>
      </c>
      <c r="B1591" t="s">
        <v>2639</v>
      </c>
      <c r="C1591" t="s">
        <v>2</v>
      </c>
      <c r="D1591" t="s">
        <v>39</v>
      </c>
      <c r="E1591" t="s">
        <v>4</v>
      </c>
      <c r="F1591" s="5">
        <f t="shared" si="97"/>
        <v>2</v>
      </c>
      <c r="G1591" s="2">
        <v>92000</v>
      </c>
      <c r="H1591" s="2">
        <v>101200.00000000001</v>
      </c>
      <c r="I1591" t="s">
        <v>5</v>
      </c>
      <c r="J1591" t="s">
        <v>40</v>
      </c>
      <c r="K1591" t="str">
        <f t="shared" si="98"/>
        <v>Mộc nấm hương gói 250g</v>
      </c>
      <c r="L1591" s="8" t="str">
        <f>VLOOKUP(K1591,'[1]Mã Misa'!$B$2:$D$74,2,0)</f>
        <v>Mộc Nấm Hương 250g</v>
      </c>
      <c r="M1591" s="8" t="str">
        <f>VLOOKUP(L1591,'[1]Mã Misa'!$C$2:$D$74,2,0)</f>
        <v>MNH250</v>
      </c>
      <c r="N1591" s="2">
        <v>46000</v>
      </c>
      <c r="O1591" t="s">
        <v>2640</v>
      </c>
      <c r="P1591" s="8" t="str">
        <f t="shared" si="99"/>
        <v>0044073</v>
      </c>
      <c r="Q1591" s="8" t="e">
        <f t="array" ref="Q1591">IF(VLOOKUP(P1591,$AA$1:$AC$32,1,0)&lt;&gt;0,(P1591&amp;"A"),0)</f>
        <v>#N/A</v>
      </c>
      <c r="R1591" s="12">
        <v>44517</v>
      </c>
      <c r="S1591" t="s">
        <v>2641</v>
      </c>
      <c r="T1591" s="8" t="str">
        <f t="shared" si="100"/>
        <v>VM+ HCM CC</v>
      </c>
      <c r="U1591" t="s">
        <v>6709</v>
      </c>
      <c r="Y1591" t="str">
        <f t="array" ref="Y1591">IF(ISNUMBER(SEARCH($V$3,T1591)),"WINCOMHANOI",IF(ISNUMBER(SEARCH($V$4,T1591)),"WINCOMHOCHIMINH",IF(ISNUMBER(SEARCH($V$5,T1591)),"WINCOMDANANG",IF(ISNUMBER(SEARCH($V$6,T1591)),"WINCOMHAIDUONG",IF(ISNUMBER(SEARCH($V$7,T1591)),"WINCOMQUANGNINH",IF(ISNUMBER(SEARCH($V$8,T1591)),"WINCOMHAIPHONG",IF(ISNUMBER(SEARCH($V$9,T1591)),"WINCOMBACGIANG",IF(ISNUMBER(SEARCH($V$10,T1591)),"WINCOMBACNINH",IF(ISNUMBER(SEARCH($V$11,T1591)),"WINCOMPHUTHO",IF(ISNUMBER(SEARCH($V$12,T1591)),"WINCOMHATINH",IF(ISNUMBER(SEARCH($V$13,T1591)),"WINCOMTHAINGUYEN",IF(ISNUMBER(SEARCH($V$14,T1591)),"WINCOMKHANHHOA",IF(ISNUMBER(SEARCH($V$15,T1591)),"WINCOMHUNGYEN",IF(ISNUMBER(SEARCH($V$16,T1591)),"WINCOMNGHEAN",IF(ISNUMBER(SEARCH($V$17,T1591)),"WINCOMLAOCAI",IF(ISNUMBER(SEARCH($V$18,T1591)),"WINCOMVUNGTAU",IF(ISNUMBER(SEARCH($V$19,T1591)),"WINCOMBINHDUONG",IF(ISNUMBER(SEARCH($V$20,T1591)),"WINCOMKIENGIANG",IF(ISNUMBER(SEARCH($V$21,T1591)),"WINCOMHANAM",IF(ISNUMBER(SEARCH($V$22,T1591)),"WINCOMNAMDINH",IF(ISNUMBER(SEARCH($V$23,T1591)),"WINCOMLANGSON",IF(ISNUMBER(SEARCH($V$24,T1591)),"WINCOMTHANHHOA",IF(ISNUMBER(SEARCH($V$25,T1591)),"WINCOMYENBAI",IF(ISNUMBER(SEARCH($V$26,T1591)),"WINCOMTUYENQUANG",IF(ISNUMBER(SEARCH($V$27,T1591)),"WINCOMHUE",IF(ISNUMBER(SEARCH($V$28,T1591)),"WINCOMQUANGNAM",IF(ISNUMBER(SEARCH($V$29,T1591)),"WINCOMVINHPHUC",IF(ISNUMBER(SEARCH($V$30,T1591)),"WINCOMHAGIANG",IF(ISNUMBER(SEARCH($V$31,T1591)),"WINCOMNINHBINH",IF(ISNUMBER(SEARCH($V$32,T1591)),"WINCOMTRAVINH",IF(ISNUMBER(SEARCH($V$33,T1591)),"WINCOMCANTHO",IF(ISNUMBER(SEARCH($V$34,T1591)),"WINCOMBENTRE",IF(ISNUMBER(SEARCH($V$35,T1591)),"WINCOMCAMAU",IF(ISNUMBER(SEARCH($V$36,T1591)),"WINCOMANGIANG",IF(ISNUMBER(SEARCH($V$37,T1591)),"WINCOMNINHTHUAN",IF(ISNUMBER(SEARCH($V$38,T1591)),"WINCOMTHAIBINH",IF(ISNUMBER(SEARCH($V$39,T1591)),"WINCOMGIALAI",IF(ISNUMBER(SEARCH($V$40,T1591)),"WINCOMHOABINH",IF(ISNUMBER(SEARCH($V$41,T1591)),"WINCOMQUANGNGAI",IF(ISNUMBER(SEARCH($V$42,T1591)),"WINCOMBINHTHUAN",IF(ISNUMBER(SEARCH($V$43,T1591)),"WINCOMDAKLAK",IF(ISNUMBER(SEARCH($V$44,T1591)),"WINCOMSOCTRANG",IF(ISNUMBER(SEARCH($V$45,T1591)),"WINCOMSONLA",IF(ISNUMBER(SEARCH($V$46,T1591)),"WINCOMKONTUM",IF(ISNUMBER(SEARCH($V$47,T1591)),"WINCOMPHUYEN",IF(ISNUMBER(SEARCH($V$48,T1591)),"WINCOMQUANGTRI",IF(ISNUMBER(SEARCH($V$49,T1591)),"WINCOMBINHDINH",IF(ISNUMBER(SEARCH($V$50,T1591)),"WINCOMCAOBANG",IF(ISNUMBER(SEARCH($V$51,T1591)),"WINCOMQUANGBINH",IF(ISNUMBER(SEARCH($V$52,T1591)),"WINCOMLAMDONG",IF(ISNUMBER(SEARCH($V$53,T1591)),"WINCOMVINHLONG",IF(ISNUMBER(SEARCH($V$54,T1591)),"WINCOMDONGTHAP",IF(ISNUMBER(SEARCH($V$55,T1591)),"WINCOMTIENGIANG",IF(ISNUMBER(SEARCH($V$56,T1591)),"WINCOMQUANGNINH",0))))))))))))))))))))))))))))))))))))))))))))))))))))))</f>
        <v>WINCOMHOCHIMINH</v>
      </c>
    </row>
    <row r="1592" spans="1:25" x14ac:dyDescent="0.2">
      <c r="A1592" t="s">
        <v>0</v>
      </c>
      <c r="B1592" t="s">
        <v>2639</v>
      </c>
      <c r="C1592" t="s">
        <v>31</v>
      </c>
      <c r="D1592" t="s">
        <v>15</v>
      </c>
      <c r="E1592" t="s">
        <v>4</v>
      </c>
      <c r="F1592" s="5">
        <f t="shared" si="97"/>
        <v>2</v>
      </c>
      <c r="G1592" s="2">
        <v>120616</v>
      </c>
      <c r="H1592" s="2">
        <v>132677.6</v>
      </c>
      <c r="I1592" t="s">
        <v>5</v>
      </c>
      <c r="J1592" t="s">
        <v>16</v>
      </c>
      <c r="K1592" t="str">
        <f t="shared" si="98"/>
        <v>_Chả nướng 300g</v>
      </c>
      <c r="L1592" s="8" t="str">
        <f>VLOOKUP(K1592,'[1]Mã Misa'!$B$2:$D$74,2,0)</f>
        <v>Chả nướng 300g</v>
      </c>
      <c r="M1592" s="8" t="str">
        <f>VLOOKUP(L1592,'[1]Mã Misa'!$C$2:$D$74,2,0)</f>
        <v>CN300</v>
      </c>
      <c r="N1592" s="2">
        <v>60308</v>
      </c>
      <c r="O1592" t="s">
        <v>2640</v>
      </c>
      <c r="P1592" s="8" t="str">
        <f t="shared" si="99"/>
        <v>0044073</v>
      </c>
      <c r="Q1592" s="8" t="e">
        <f t="array" ref="Q1592">IF(VLOOKUP(P1592,$AA$1:$AC$32,1,0)&lt;&gt;0,(P1592&amp;"A"),0)</f>
        <v>#N/A</v>
      </c>
      <c r="R1592" s="12">
        <v>44517</v>
      </c>
      <c r="S1592" t="s">
        <v>2641</v>
      </c>
      <c r="T1592" s="8" t="str">
        <f t="shared" si="100"/>
        <v>VM+ HCM CC</v>
      </c>
      <c r="U1592" t="s">
        <v>6709</v>
      </c>
      <c r="Y1592" t="str">
        <f t="array" ref="Y1592">IF(ISNUMBER(SEARCH($V$3,T1592)),"WINCOMHANOI",IF(ISNUMBER(SEARCH($V$4,T1592)),"WINCOMHOCHIMINH",IF(ISNUMBER(SEARCH($V$5,T1592)),"WINCOMDANANG",IF(ISNUMBER(SEARCH($V$6,T1592)),"WINCOMHAIDUONG",IF(ISNUMBER(SEARCH($V$7,T1592)),"WINCOMQUANGNINH",IF(ISNUMBER(SEARCH($V$8,T1592)),"WINCOMHAIPHONG",IF(ISNUMBER(SEARCH($V$9,T1592)),"WINCOMBACGIANG",IF(ISNUMBER(SEARCH($V$10,T1592)),"WINCOMBACNINH",IF(ISNUMBER(SEARCH($V$11,T1592)),"WINCOMPHUTHO",IF(ISNUMBER(SEARCH($V$12,T1592)),"WINCOMHATINH",IF(ISNUMBER(SEARCH($V$13,T1592)),"WINCOMTHAINGUYEN",IF(ISNUMBER(SEARCH($V$14,T1592)),"WINCOMKHANHHOA",IF(ISNUMBER(SEARCH($V$15,T1592)),"WINCOMHUNGYEN",IF(ISNUMBER(SEARCH($V$16,T1592)),"WINCOMNGHEAN",IF(ISNUMBER(SEARCH($V$17,T1592)),"WINCOMLAOCAI",IF(ISNUMBER(SEARCH($V$18,T1592)),"WINCOMVUNGTAU",IF(ISNUMBER(SEARCH($V$19,T1592)),"WINCOMBINHDUONG",IF(ISNUMBER(SEARCH($V$20,T1592)),"WINCOMKIENGIANG",IF(ISNUMBER(SEARCH($V$21,T1592)),"WINCOMHANAM",IF(ISNUMBER(SEARCH($V$22,T1592)),"WINCOMNAMDINH",IF(ISNUMBER(SEARCH($V$23,T1592)),"WINCOMLANGSON",IF(ISNUMBER(SEARCH($V$24,T1592)),"WINCOMTHANHHOA",IF(ISNUMBER(SEARCH($V$25,T1592)),"WINCOMYENBAI",IF(ISNUMBER(SEARCH($V$26,T1592)),"WINCOMTUYENQUANG",IF(ISNUMBER(SEARCH($V$27,T1592)),"WINCOMHUE",IF(ISNUMBER(SEARCH($V$28,T1592)),"WINCOMQUANGNAM",IF(ISNUMBER(SEARCH($V$29,T1592)),"WINCOMVINHPHUC",IF(ISNUMBER(SEARCH($V$30,T1592)),"WINCOMHAGIANG",IF(ISNUMBER(SEARCH($V$31,T1592)),"WINCOMNINHBINH",IF(ISNUMBER(SEARCH($V$32,T1592)),"WINCOMTRAVINH",IF(ISNUMBER(SEARCH($V$33,T1592)),"WINCOMCANTHO",IF(ISNUMBER(SEARCH($V$34,T1592)),"WINCOMBENTRE",IF(ISNUMBER(SEARCH($V$35,T1592)),"WINCOMCAMAU",IF(ISNUMBER(SEARCH($V$36,T1592)),"WINCOMANGIANG",IF(ISNUMBER(SEARCH($V$37,T1592)),"WINCOMNINHTHUAN",IF(ISNUMBER(SEARCH($V$38,T1592)),"WINCOMTHAIBINH",IF(ISNUMBER(SEARCH($V$39,T1592)),"WINCOMGIALAI",IF(ISNUMBER(SEARCH($V$40,T1592)),"WINCOMHOABINH",IF(ISNUMBER(SEARCH($V$41,T1592)),"WINCOMQUANGNGAI",IF(ISNUMBER(SEARCH($V$42,T1592)),"WINCOMBINHTHUAN",IF(ISNUMBER(SEARCH($V$43,T1592)),"WINCOMDAKLAK",IF(ISNUMBER(SEARCH($V$44,T1592)),"WINCOMSOCTRANG",IF(ISNUMBER(SEARCH($V$45,T1592)),"WINCOMSONLA",IF(ISNUMBER(SEARCH($V$46,T1592)),"WINCOMKONTUM",IF(ISNUMBER(SEARCH($V$47,T1592)),"WINCOMPHUYEN",IF(ISNUMBER(SEARCH($V$48,T1592)),"WINCOMQUANGTRI",IF(ISNUMBER(SEARCH($V$49,T1592)),"WINCOMBINHDINH",IF(ISNUMBER(SEARCH($V$50,T1592)),"WINCOMCAOBANG",IF(ISNUMBER(SEARCH($V$51,T1592)),"WINCOMQUANGBINH",IF(ISNUMBER(SEARCH($V$52,T1592)),"WINCOMLAMDONG",IF(ISNUMBER(SEARCH($V$53,T1592)),"WINCOMVINHLONG",IF(ISNUMBER(SEARCH($V$54,T1592)),"WINCOMDONGTHAP",IF(ISNUMBER(SEARCH($V$55,T1592)),"WINCOMTIENGIANG",IF(ISNUMBER(SEARCH($V$56,T1592)),"WINCOMQUANGNINH",0))))))))))))))))))))))))))))))))))))))))))))))))))))))</f>
        <v>WINCOMHOCHIMINH</v>
      </c>
    </row>
    <row r="1593" spans="1:25" x14ac:dyDescent="0.2">
      <c r="A1593" t="s">
        <v>0</v>
      </c>
      <c r="B1593" t="s">
        <v>2642</v>
      </c>
      <c r="C1593" t="s">
        <v>2</v>
      </c>
      <c r="D1593" t="s">
        <v>105</v>
      </c>
      <c r="E1593" t="s">
        <v>106</v>
      </c>
      <c r="F1593" s="5">
        <f t="shared" si="97"/>
        <v>2</v>
      </c>
      <c r="G1593" s="2">
        <v>354376</v>
      </c>
      <c r="H1593" s="2">
        <v>354376</v>
      </c>
      <c r="I1593" t="s">
        <v>5</v>
      </c>
      <c r="J1593" t="s">
        <v>107</v>
      </c>
      <c r="K1593" t="str">
        <f t="shared" si="98"/>
        <v xml:space="preserve"> Mực lá câu làm sạch 450g</v>
      </c>
      <c r="L1593" s="8" t="str">
        <f>VLOOKUP(K1593,'[1]Mã Misa'!$B$2:$D$74,2,0)</f>
        <v>Mực lá câu làm sạch 450g</v>
      </c>
      <c r="M1593" s="8" t="str">
        <f>VLOOKUP(L1593,'[1]Mã Misa'!$C$2:$D$74,2,0)</f>
        <v>ML450</v>
      </c>
      <c r="N1593" s="2">
        <v>177188</v>
      </c>
      <c r="O1593" t="s">
        <v>2643</v>
      </c>
      <c r="P1593" s="8" t="str">
        <f t="shared" si="99"/>
        <v>0143104</v>
      </c>
      <c r="Q1593" s="8" t="e">
        <f t="array" ref="Q1593">IF(VLOOKUP(P1593,$AA$1:$AC$32,1,0)&lt;&gt;0,(P1593&amp;"A"),0)</f>
        <v>#N/A</v>
      </c>
      <c r="R1593" s="12">
        <v>44517</v>
      </c>
      <c r="S1593" t="s">
        <v>2644</v>
      </c>
      <c r="T1593" s="8" t="str">
        <f t="shared" si="100"/>
        <v>VM+ HNI N0</v>
      </c>
      <c r="U1593" t="s">
        <v>6710</v>
      </c>
      <c r="Y1593" t="str">
        <f t="array" ref="Y1593">IF(ISNUMBER(SEARCH($V$3,T1593)),"WINCOMHANOI",IF(ISNUMBER(SEARCH($V$4,T1593)),"WINCOMHOCHIMINH",IF(ISNUMBER(SEARCH($V$5,T1593)),"WINCOMDANANG",IF(ISNUMBER(SEARCH($V$6,T1593)),"WINCOMHAIDUONG",IF(ISNUMBER(SEARCH($V$7,T1593)),"WINCOMQUANGNINH",IF(ISNUMBER(SEARCH($V$8,T1593)),"WINCOMHAIPHONG",IF(ISNUMBER(SEARCH($V$9,T1593)),"WINCOMBACGIANG",IF(ISNUMBER(SEARCH($V$10,T1593)),"WINCOMBACNINH",IF(ISNUMBER(SEARCH($V$11,T1593)),"WINCOMPHUTHO",IF(ISNUMBER(SEARCH($V$12,T1593)),"WINCOMHATINH",IF(ISNUMBER(SEARCH($V$13,T1593)),"WINCOMTHAINGUYEN",IF(ISNUMBER(SEARCH($V$14,T1593)),"WINCOMKHANHHOA",IF(ISNUMBER(SEARCH($V$15,T1593)),"WINCOMHUNGYEN",IF(ISNUMBER(SEARCH($V$16,T1593)),"WINCOMNGHEAN",IF(ISNUMBER(SEARCH($V$17,T1593)),"WINCOMLAOCAI",IF(ISNUMBER(SEARCH($V$18,T1593)),"WINCOMVUNGTAU",IF(ISNUMBER(SEARCH($V$19,T1593)),"WINCOMBINHDUONG",IF(ISNUMBER(SEARCH($V$20,T1593)),"WINCOMKIENGIANG",IF(ISNUMBER(SEARCH($V$21,T1593)),"WINCOMHANAM",IF(ISNUMBER(SEARCH($V$22,T1593)),"WINCOMNAMDINH",IF(ISNUMBER(SEARCH($V$23,T1593)),"WINCOMLANGSON",IF(ISNUMBER(SEARCH($V$24,T1593)),"WINCOMTHANHHOA",IF(ISNUMBER(SEARCH($V$25,T1593)),"WINCOMYENBAI",IF(ISNUMBER(SEARCH($V$26,T1593)),"WINCOMTUYENQUANG",IF(ISNUMBER(SEARCH($V$27,T1593)),"WINCOMHUE",IF(ISNUMBER(SEARCH($V$28,T1593)),"WINCOMQUANGNAM",IF(ISNUMBER(SEARCH($V$29,T1593)),"WINCOMVINHPHUC",IF(ISNUMBER(SEARCH($V$30,T1593)),"WINCOMHAGIANG",IF(ISNUMBER(SEARCH($V$31,T1593)),"WINCOMNINHBINH",IF(ISNUMBER(SEARCH($V$32,T1593)),"WINCOMTRAVINH",IF(ISNUMBER(SEARCH($V$33,T1593)),"WINCOMCANTHO",IF(ISNUMBER(SEARCH($V$34,T1593)),"WINCOMBENTRE",IF(ISNUMBER(SEARCH($V$35,T1593)),"WINCOMCAMAU",IF(ISNUMBER(SEARCH($V$36,T1593)),"WINCOMANGIANG",IF(ISNUMBER(SEARCH($V$37,T1593)),"WINCOMNINHTHUAN",IF(ISNUMBER(SEARCH($V$38,T1593)),"WINCOMTHAIBINH",IF(ISNUMBER(SEARCH($V$39,T1593)),"WINCOMGIALAI",IF(ISNUMBER(SEARCH($V$40,T1593)),"WINCOMHOABINH",IF(ISNUMBER(SEARCH($V$41,T1593)),"WINCOMQUANGNGAI",IF(ISNUMBER(SEARCH($V$42,T1593)),"WINCOMBINHTHUAN",IF(ISNUMBER(SEARCH($V$43,T1593)),"WINCOMDAKLAK",IF(ISNUMBER(SEARCH($V$44,T1593)),"WINCOMSOCTRANG",IF(ISNUMBER(SEARCH($V$45,T1593)),"WINCOMSONLA",IF(ISNUMBER(SEARCH($V$46,T1593)),"WINCOMKONTUM",IF(ISNUMBER(SEARCH($V$47,T1593)),"WINCOMPHUYEN",IF(ISNUMBER(SEARCH($V$48,T1593)),"WINCOMQUANGTRI",IF(ISNUMBER(SEARCH($V$49,T1593)),"WINCOMBINHDINH",IF(ISNUMBER(SEARCH($V$50,T1593)),"WINCOMCAOBANG",IF(ISNUMBER(SEARCH($V$51,T1593)),"WINCOMQUANGBINH",IF(ISNUMBER(SEARCH($V$52,T1593)),"WINCOMLAMDONG",IF(ISNUMBER(SEARCH($V$53,T1593)),"WINCOMVINHLONG",IF(ISNUMBER(SEARCH($V$54,T1593)),"WINCOMDONGTHAP",IF(ISNUMBER(SEARCH($V$55,T1593)),"WINCOMTIENGIANG",IF(ISNUMBER(SEARCH($V$56,T1593)),"WINCOMQUANGNINH",0))))))))))))))))))))))))))))))))))))))))))))))))))))))</f>
        <v>WINCOMHANOI</v>
      </c>
    </row>
    <row r="1594" spans="1:25" x14ac:dyDescent="0.2">
      <c r="A1594" t="s">
        <v>0</v>
      </c>
      <c r="B1594" t="s">
        <v>2645</v>
      </c>
      <c r="C1594" t="s">
        <v>2</v>
      </c>
      <c r="D1594" t="s">
        <v>32</v>
      </c>
      <c r="E1594" t="s">
        <v>4</v>
      </c>
      <c r="F1594" s="5">
        <f t="shared" si="97"/>
        <v>1</v>
      </c>
      <c r="G1594" s="2">
        <v>59400</v>
      </c>
      <c r="H1594" s="2">
        <v>65340.000000000007</v>
      </c>
      <c r="I1594" t="s">
        <v>5</v>
      </c>
      <c r="J1594" t="s">
        <v>33</v>
      </c>
      <c r="K1594" t="str">
        <f t="shared" si="98"/>
        <v>_Giò lụa 250g</v>
      </c>
      <c r="L1594" s="8" t="str">
        <f>VLOOKUP(K1594,'[1]Mã Misa'!$B$2:$D$74,2,0)</f>
        <v>Giò lụa 250g</v>
      </c>
      <c r="M1594" s="8" t="str">
        <f>VLOOKUP(L1594,'[1]Mã Misa'!$C$2:$D$74,2,0)</f>
        <v>GL250</v>
      </c>
      <c r="N1594" s="2">
        <v>59400</v>
      </c>
      <c r="O1594" t="s">
        <v>2646</v>
      </c>
      <c r="P1594" s="8" t="str">
        <f t="shared" si="99"/>
        <v>0143105</v>
      </c>
      <c r="Q1594" s="8" t="e">
        <f t="array" ref="Q1594">IF(VLOOKUP(P1594,$AA$1:$AC$32,1,0)&lt;&gt;0,(P1594&amp;"A"),0)</f>
        <v>#N/A</v>
      </c>
      <c r="R1594" s="12">
        <v>44517</v>
      </c>
      <c r="S1594" t="s">
        <v>2644</v>
      </c>
      <c r="T1594" s="8" t="str">
        <f t="shared" si="100"/>
        <v>VM+ HNI N0</v>
      </c>
      <c r="U1594" t="s">
        <v>6710</v>
      </c>
      <c r="Y1594" t="str">
        <f t="array" ref="Y1594">IF(ISNUMBER(SEARCH($V$3,T1594)),"WINCOMHANOI",IF(ISNUMBER(SEARCH($V$4,T1594)),"WINCOMHOCHIMINH",IF(ISNUMBER(SEARCH($V$5,T1594)),"WINCOMDANANG",IF(ISNUMBER(SEARCH($V$6,T1594)),"WINCOMHAIDUONG",IF(ISNUMBER(SEARCH($V$7,T1594)),"WINCOMQUANGNINH",IF(ISNUMBER(SEARCH($V$8,T1594)),"WINCOMHAIPHONG",IF(ISNUMBER(SEARCH($V$9,T1594)),"WINCOMBACGIANG",IF(ISNUMBER(SEARCH($V$10,T1594)),"WINCOMBACNINH",IF(ISNUMBER(SEARCH($V$11,T1594)),"WINCOMPHUTHO",IF(ISNUMBER(SEARCH($V$12,T1594)),"WINCOMHATINH",IF(ISNUMBER(SEARCH($V$13,T1594)),"WINCOMTHAINGUYEN",IF(ISNUMBER(SEARCH($V$14,T1594)),"WINCOMKHANHHOA",IF(ISNUMBER(SEARCH($V$15,T1594)),"WINCOMHUNGYEN",IF(ISNUMBER(SEARCH($V$16,T1594)),"WINCOMNGHEAN",IF(ISNUMBER(SEARCH($V$17,T1594)),"WINCOMLAOCAI",IF(ISNUMBER(SEARCH($V$18,T1594)),"WINCOMVUNGTAU",IF(ISNUMBER(SEARCH($V$19,T1594)),"WINCOMBINHDUONG",IF(ISNUMBER(SEARCH($V$20,T1594)),"WINCOMKIENGIANG",IF(ISNUMBER(SEARCH($V$21,T1594)),"WINCOMHANAM",IF(ISNUMBER(SEARCH($V$22,T1594)),"WINCOMNAMDINH",IF(ISNUMBER(SEARCH($V$23,T1594)),"WINCOMLANGSON",IF(ISNUMBER(SEARCH($V$24,T1594)),"WINCOMTHANHHOA",IF(ISNUMBER(SEARCH($V$25,T1594)),"WINCOMYENBAI",IF(ISNUMBER(SEARCH($V$26,T1594)),"WINCOMTUYENQUANG",IF(ISNUMBER(SEARCH($V$27,T1594)),"WINCOMHUE",IF(ISNUMBER(SEARCH($V$28,T1594)),"WINCOMQUANGNAM",IF(ISNUMBER(SEARCH($V$29,T1594)),"WINCOMVINHPHUC",IF(ISNUMBER(SEARCH($V$30,T1594)),"WINCOMHAGIANG",IF(ISNUMBER(SEARCH($V$31,T1594)),"WINCOMNINHBINH",IF(ISNUMBER(SEARCH($V$32,T1594)),"WINCOMTRAVINH",IF(ISNUMBER(SEARCH($V$33,T1594)),"WINCOMCANTHO",IF(ISNUMBER(SEARCH($V$34,T1594)),"WINCOMBENTRE",IF(ISNUMBER(SEARCH($V$35,T1594)),"WINCOMCAMAU",IF(ISNUMBER(SEARCH($V$36,T1594)),"WINCOMANGIANG",IF(ISNUMBER(SEARCH($V$37,T1594)),"WINCOMNINHTHUAN",IF(ISNUMBER(SEARCH($V$38,T1594)),"WINCOMTHAIBINH",IF(ISNUMBER(SEARCH($V$39,T1594)),"WINCOMGIALAI",IF(ISNUMBER(SEARCH($V$40,T1594)),"WINCOMHOABINH",IF(ISNUMBER(SEARCH($V$41,T1594)),"WINCOMQUANGNGAI",IF(ISNUMBER(SEARCH($V$42,T1594)),"WINCOMBINHTHUAN",IF(ISNUMBER(SEARCH($V$43,T1594)),"WINCOMDAKLAK",IF(ISNUMBER(SEARCH($V$44,T1594)),"WINCOMSOCTRANG",IF(ISNUMBER(SEARCH($V$45,T1594)),"WINCOMSONLA",IF(ISNUMBER(SEARCH($V$46,T1594)),"WINCOMKONTUM",IF(ISNUMBER(SEARCH($V$47,T1594)),"WINCOMPHUYEN",IF(ISNUMBER(SEARCH($V$48,T1594)),"WINCOMQUANGTRI",IF(ISNUMBER(SEARCH($V$49,T1594)),"WINCOMBINHDINH",IF(ISNUMBER(SEARCH($V$50,T1594)),"WINCOMCAOBANG",IF(ISNUMBER(SEARCH($V$51,T1594)),"WINCOMQUANGBINH",IF(ISNUMBER(SEARCH($V$52,T1594)),"WINCOMLAMDONG",IF(ISNUMBER(SEARCH($V$53,T1594)),"WINCOMVINHLONG",IF(ISNUMBER(SEARCH($V$54,T1594)),"WINCOMDONGTHAP",IF(ISNUMBER(SEARCH($V$55,T1594)),"WINCOMTIENGIANG",IF(ISNUMBER(SEARCH($V$56,T1594)),"WINCOMQUANGNINH",0))))))))))))))))))))))))))))))))))))))))))))))))))))))</f>
        <v>WINCOMHANOI</v>
      </c>
    </row>
    <row r="1595" spans="1:25" x14ac:dyDescent="0.2">
      <c r="A1595" t="s">
        <v>0</v>
      </c>
      <c r="B1595" t="s">
        <v>2645</v>
      </c>
      <c r="C1595" t="s">
        <v>31</v>
      </c>
      <c r="D1595" t="s">
        <v>27</v>
      </c>
      <c r="E1595" t="s">
        <v>4</v>
      </c>
      <c r="F1595" s="5">
        <f t="shared" si="97"/>
        <v>1</v>
      </c>
      <c r="G1595" s="2">
        <v>74250</v>
      </c>
      <c r="H1595" s="2">
        <v>81675</v>
      </c>
      <c r="I1595" t="s">
        <v>5</v>
      </c>
      <c r="J1595" t="s">
        <v>28</v>
      </c>
      <c r="K1595" t="str">
        <f t="shared" si="98"/>
        <v>_Chả cốm 300g</v>
      </c>
      <c r="L1595" s="8" t="str">
        <f>VLOOKUP(K1595,'[1]Mã Misa'!$B$2:$D$74,2,0)</f>
        <v>Chả cốm 300g</v>
      </c>
      <c r="M1595" s="8" t="str">
        <f>VLOOKUP(L1595,'[1]Mã Misa'!$C$2:$D$74,2,0)</f>
        <v>CC300</v>
      </c>
      <c r="N1595" s="2">
        <v>74250</v>
      </c>
      <c r="O1595" t="s">
        <v>2646</v>
      </c>
      <c r="P1595" s="8" t="str">
        <f t="shared" si="99"/>
        <v>0143105</v>
      </c>
      <c r="Q1595" s="8" t="e">
        <f t="array" ref="Q1595">IF(VLOOKUP(P1595,$AA$1:$AC$32,1,0)&lt;&gt;0,(P1595&amp;"A"),0)</f>
        <v>#N/A</v>
      </c>
      <c r="R1595" s="12">
        <v>44517</v>
      </c>
      <c r="S1595" t="s">
        <v>2644</v>
      </c>
      <c r="T1595" s="8" t="str">
        <f t="shared" si="100"/>
        <v>VM+ HNI N0</v>
      </c>
      <c r="U1595" t="s">
        <v>6710</v>
      </c>
      <c r="Y1595" t="str">
        <f t="array" ref="Y1595">IF(ISNUMBER(SEARCH($V$3,T1595)),"WINCOMHANOI",IF(ISNUMBER(SEARCH($V$4,T1595)),"WINCOMHOCHIMINH",IF(ISNUMBER(SEARCH($V$5,T1595)),"WINCOMDANANG",IF(ISNUMBER(SEARCH($V$6,T1595)),"WINCOMHAIDUONG",IF(ISNUMBER(SEARCH($V$7,T1595)),"WINCOMQUANGNINH",IF(ISNUMBER(SEARCH($V$8,T1595)),"WINCOMHAIPHONG",IF(ISNUMBER(SEARCH($V$9,T1595)),"WINCOMBACGIANG",IF(ISNUMBER(SEARCH($V$10,T1595)),"WINCOMBACNINH",IF(ISNUMBER(SEARCH($V$11,T1595)),"WINCOMPHUTHO",IF(ISNUMBER(SEARCH($V$12,T1595)),"WINCOMHATINH",IF(ISNUMBER(SEARCH($V$13,T1595)),"WINCOMTHAINGUYEN",IF(ISNUMBER(SEARCH($V$14,T1595)),"WINCOMKHANHHOA",IF(ISNUMBER(SEARCH($V$15,T1595)),"WINCOMHUNGYEN",IF(ISNUMBER(SEARCH($V$16,T1595)),"WINCOMNGHEAN",IF(ISNUMBER(SEARCH($V$17,T1595)),"WINCOMLAOCAI",IF(ISNUMBER(SEARCH($V$18,T1595)),"WINCOMVUNGTAU",IF(ISNUMBER(SEARCH($V$19,T1595)),"WINCOMBINHDUONG",IF(ISNUMBER(SEARCH($V$20,T1595)),"WINCOMKIENGIANG",IF(ISNUMBER(SEARCH($V$21,T1595)),"WINCOMHANAM",IF(ISNUMBER(SEARCH($V$22,T1595)),"WINCOMNAMDINH",IF(ISNUMBER(SEARCH($V$23,T1595)),"WINCOMLANGSON",IF(ISNUMBER(SEARCH($V$24,T1595)),"WINCOMTHANHHOA",IF(ISNUMBER(SEARCH($V$25,T1595)),"WINCOMYENBAI",IF(ISNUMBER(SEARCH($V$26,T1595)),"WINCOMTUYENQUANG",IF(ISNUMBER(SEARCH($V$27,T1595)),"WINCOMHUE",IF(ISNUMBER(SEARCH($V$28,T1595)),"WINCOMQUANGNAM",IF(ISNUMBER(SEARCH($V$29,T1595)),"WINCOMVINHPHUC",IF(ISNUMBER(SEARCH($V$30,T1595)),"WINCOMHAGIANG",IF(ISNUMBER(SEARCH($V$31,T1595)),"WINCOMNINHBINH",IF(ISNUMBER(SEARCH($V$32,T1595)),"WINCOMTRAVINH",IF(ISNUMBER(SEARCH($V$33,T1595)),"WINCOMCANTHO",IF(ISNUMBER(SEARCH($V$34,T1595)),"WINCOMBENTRE",IF(ISNUMBER(SEARCH($V$35,T1595)),"WINCOMCAMAU",IF(ISNUMBER(SEARCH($V$36,T1595)),"WINCOMANGIANG",IF(ISNUMBER(SEARCH($V$37,T1595)),"WINCOMNINHTHUAN",IF(ISNUMBER(SEARCH($V$38,T1595)),"WINCOMTHAIBINH",IF(ISNUMBER(SEARCH($V$39,T1595)),"WINCOMGIALAI",IF(ISNUMBER(SEARCH($V$40,T1595)),"WINCOMHOABINH",IF(ISNUMBER(SEARCH($V$41,T1595)),"WINCOMQUANGNGAI",IF(ISNUMBER(SEARCH($V$42,T1595)),"WINCOMBINHTHUAN",IF(ISNUMBER(SEARCH($V$43,T1595)),"WINCOMDAKLAK",IF(ISNUMBER(SEARCH($V$44,T1595)),"WINCOMSOCTRANG",IF(ISNUMBER(SEARCH($V$45,T1595)),"WINCOMSONLA",IF(ISNUMBER(SEARCH($V$46,T1595)),"WINCOMKONTUM",IF(ISNUMBER(SEARCH($V$47,T1595)),"WINCOMPHUYEN",IF(ISNUMBER(SEARCH($V$48,T1595)),"WINCOMQUANGTRI",IF(ISNUMBER(SEARCH($V$49,T1595)),"WINCOMBINHDINH",IF(ISNUMBER(SEARCH($V$50,T1595)),"WINCOMCAOBANG",IF(ISNUMBER(SEARCH($V$51,T1595)),"WINCOMQUANGBINH",IF(ISNUMBER(SEARCH($V$52,T1595)),"WINCOMLAMDONG",IF(ISNUMBER(SEARCH($V$53,T1595)),"WINCOMVINHLONG",IF(ISNUMBER(SEARCH($V$54,T1595)),"WINCOMDONGTHAP",IF(ISNUMBER(SEARCH($V$55,T1595)),"WINCOMTIENGIANG",IF(ISNUMBER(SEARCH($V$56,T1595)),"WINCOMQUANGNINH",0))))))))))))))))))))))))))))))))))))))))))))))))))))))</f>
        <v>WINCOMHANOI</v>
      </c>
    </row>
    <row r="1596" spans="1:25" x14ac:dyDescent="0.2">
      <c r="A1596" t="s">
        <v>0</v>
      </c>
      <c r="B1596" t="s">
        <v>2645</v>
      </c>
      <c r="C1596" t="s">
        <v>34</v>
      </c>
      <c r="D1596" t="s">
        <v>39</v>
      </c>
      <c r="E1596" t="s">
        <v>4</v>
      </c>
      <c r="F1596" s="5">
        <f t="shared" si="97"/>
        <v>2</v>
      </c>
      <c r="G1596" s="2">
        <v>92000</v>
      </c>
      <c r="H1596" s="2">
        <v>101200.00000000001</v>
      </c>
      <c r="I1596" t="s">
        <v>5</v>
      </c>
      <c r="J1596" t="s">
        <v>40</v>
      </c>
      <c r="K1596" t="str">
        <f t="shared" si="98"/>
        <v>Mộc nấm hương gói 250g</v>
      </c>
      <c r="L1596" s="8" t="str">
        <f>VLOOKUP(K1596,'[1]Mã Misa'!$B$2:$D$74,2,0)</f>
        <v>Mộc Nấm Hương 250g</v>
      </c>
      <c r="M1596" s="8" t="str">
        <f>VLOOKUP(L1596,'[1]Mã Misa'!$C$2:$D$74,2,0)</f>
        <v>MNH250</v>
      </c>
      <c r="N1596" s="2">
        <v>46000</v>
      </c>
      <c r="O1596" t="s">
        <v>2646</v>
      </c>
      <c r="P1596" s="8" t="str">
        <f t="shared" si="99"/>
        <v>0143105</v>
      </c>
      <c r="Q1596" s="8" t="e">
        <f t="array" ref="Q1596">IF(VLOOKUP(P1596,$AA$1:$AC$32,1,0)&lt;&gt;0,(P1596&amp;"A"),0)</f>
        <v>#N/A</v>
      </c>
      <c r="R1596" s="12">
        <v>44517</v>
      </c>
      <c r="S1596" t="s">
        <v>2644</v>
      </c>
      <c r="T1596" s="8" t="str">
        <f t="shared" si="100"/>
        <v>VM+ HNI N0</v>
      </c>
      <c r="U1596" t="s">
        <v>6710</v>
      </c>
      <c r="Y1596" t="str">
        <f t="array" ref="Y1596">IF(ISNUMBER(SEARCH($V$3,T1596)),"WINCOMHANOI",IF(ISNUMBER(SEARCH($V$4,T1596)),"WINCOMHOCHIMINH",IF(ISNUMBER(SEARCH($V$5,T1596)),"WINCOMDANANG",IF(ISNUMBER(SEARCH($V$6,T1596)),"WINCOMHAIDUONG",IF(ISNUMBER(SEARCH($V$7,T1596)),"WINCOMQUANGNINH",IF(ISNUMBER(SEARCH($V$8,T1596)),"WINCOMHAIPHONG",IF(ISNUMBER(SEARCH($V$9,T1596)),"WINCOMBACGIANG",IF(ISNUMBER(SEARCH($V$10,T1596)),"WINCOMBACNINH",IF(ISNUMBER(SEARCH($V$11,T1596)),"WINCOMPHUTHO",IF(ISNUMBER(SEARCH($V$12,T1596)),"WINCOMHATINH",IF(ISNUMBER(SEARCH($V$13,T1596)),"WINCOMTHAINGUYEN",IF(ISNUMBER(SEARCH($V$14,T1596)),"WINCOMKHANHHOA",IF(ISNUMBER(SEARCH($V$15,T1596)),"WINCOMHUNGYEN",IF(ISNUMBER(SEARCH($V$16,T1596)),"WINCOMNGHEAN",IF(ISNUMBER(SEARCH($V$17,T1596)),"WINCOMLAOCAI",IF(ISNUMBER(SEARCH($V$18,T1596)),"WINCOMVUNGTAU",IF(ISNUMBER(SEARCH($V$19,T1596)),"WINCOMBINHDUONG",IF(ISNUMBER(SEARCH($V$20,T1596)),"WINCOMKIENGIANG",IF(ISNUMBER(SEARCH($V$21,T1596)),"WINCOMHANAM",IF(ISNUMBER(SEARCH($V$22,T1596)),"WINCOMNAMDINH",IF(ISNUMBER(SEARCH($V$23,T1596)),"WINCOMLANGSON",IF(ISNUMBER(SEARCH($V$24,T1596)),"WINCOMTHANHHOA",IF(ISNUMBER(SEARCH($V$25,T1596)),"WINCOMYENBAI",IF(ISNUMBER(SEARCH($V$26,T1596)),"WINCOMTUYENQUANG",IF(ISNUMBER(SEARCH($V$27,T1596)),"WINCOMHUE",IF(ISNUMBER(SEARCH($V$28,T1596)),"WINCOMQUANGNAM",IF(ISNUMBER(SEARCH($V$29,T1596)),"WINCOMVINHPHUC",IF(ISNUMBER(SEARCH($V$30,T1596)),"WINCOMHAGIANG",IF(ISNUMBER(SEARCH($V$31,T1596)),"WINCOMNINHBINH",IF(ISNUMBER(SEARCH($V$32,T1596)),"WINCOMTRAVINH",IF(ISNUMBER(SEARCH($V$33,T1596)),"WINCOMCANTHO",IF(ISNUMBER(SEARCH($V$34,T1596)),"WINCOMBENTRE",IF(ISNUMBER(SEARCH($V$35,T1596)),"WINCOMCAMAU",IF(ISNUMBER(SEARCH($V$36,T1596)),"WINCOMANGIANG",IF(ISNUMBER(SEARCH($V$37,T1596)),"WINCOMNINHTHUAN",IF(ISNUMBER(SEARCH($V$38,T1596)),"WINCOMTHAIBINH",IF(ISNUMBER(SEARCH($V$39,T1596)),"WINCOMGIALAI",IF(ISNUMBER(SEARCH($V$40,T1596)),"WINCOMHOABINH",IF(ISNUMBER(SEARCH($V$41,T1596)),"WINCOMQUANGNGAI",IF(ISNUMBER(SEARCH($V$42,T1596)),"WINCOMBINHTHUAN",IF(ISNUMBER(SEARCH($V$43,T1596)),"WINCOMDAKLAK",IF(ISNUMBER(SEARCH($V$44,T1596)),"WINCOMSOCTRANG",IF(ISNUMBER(SEARCH($V$45,T1596)),"WINCOMSONLA",IF(ISNUMBER(SEARCH($V$46,T1596)),"WINCOMKONTUM",IF(ISNUMBER(SEARCH($V$47,T1596)),"WINCOMPHUYEN",IF(ISNUMBER(SEARCH($V$48,T1596)),"WINCOMQUANGTRI",IF(ISNUMBER(SEARCH($V$49,T1596)),"WINCOMBINHDINH",IF(ISNUMBER(SEARCH($V$50,T1596)),"WINCOMCAOBANG",IF(ISNUMBER(SEARCH($V$51,T1596)),"WINCOMQUANGBINH",IF(ISNUMBER(SEARCH($V$52,T1596)),"WINCOMLAMDONG",IF(ISNUMBER(SEARCH($V$53,T1596)),"WINCOMVINHLONG",IF(ISNUMBER(SEARCH($V$54,T1596)),"WINCOMDONGTHAP",IF(ISNUMBER(SEARCH($V$55,T1596)),"WINCOMTIENGIANG",IF(ISNUMBER(SEARCH($V$56,T1596)),"WINCOMQUANGNINH",0))))))))))))))))))))))))))))))))))))))))))))))))))))))</f>
        <v>WINCOMHANOI</v>
      </c>
    </row>
    <row r="1597" spans="1:25" x14ac:dyDescent="0.2">
      <c r="A1597" t="s">
        <v>0</v>
      </c>
      <c r="B1597" t="s">
        <v>2647</v>
      </c>
      <c r="C1597" t="s">
        <v>2</v>
      </c>
      <c r="D1597" t="s">
        <v>134</v>
      </c>
      <c r="E1597" t="s">
        <v>4</v>
      </c>
      <c r="F1597" s="5">
        <f t="shared" si="97"/>
        <v>1</v>
      </c>
      <c r="G1597" s="2">
        <v>90750</v>
      </c>
      <c r="H1597" s="2">
        <v>99825.000000000015</v>
      </c>
      <c r="I1597" t="s">
        <v>5</v>
      </c>
      <c r="J1597" t="s">
        <v>135</v>
      </c>
      <c r="K1597" t="str">
        <f t="shared" si="98"/>
        <v>_Chân gà sốt cay 400g</v>
      </c>
      <c r="L1597" s="8" t="str">
        <f>VLOOKUP(K1597,'[1]Mã Misa'!$B$2:$D$74,2,0)</f>
        <v>Chân gà sốt cay 400g</v>
      </c>
      <c r="M1597" s="8" t="str">
        <f>VLOOKUP(L1597,'[1]Mã Misa'!$C$2:$D$74,2,0)</f>
        <v>CGSC400</v>
      </c>
      <c r="N1597" s="2">
        <v>90750</v>
      </c>
      <c r="O1597" t="s">
        <v>2648</v>
      </c>
      <c r="P1597" s="8" t="str">
        <f t="shared" si="99"/>
        <v>0143107</v>
      </c>
      <c r="Q1597" s="8" t="e">
        <f t="array" ref="Q1597">IF(VLOOKUP(P1597,$AA$1:$AC$32,1,0)&lt;&gt;0,(P1597&amp;"A"),0)</f>
        <v>#N/A</v>
      </c>
      <c r="R1597" s="12">
        <v>44517</v>
      </c>
      <c r="S1597" t="s">
        <v>2649</v>
      </c>
      <c r="T1597" s="8" t="str">
        <f t="shared" si="100"/>
        <v>VM+ HNI CT</v>
      </c>
      <c r="U1597" t="s">
        <v>6711</v>
      </c>
      <c r="Y1597" t="str">
        <f t="array" ref="Y1597">IF(ISNUMBER(SEARCH($V$3,T1597)),"WINCOMHANOI",IF(ISNUMBER(SEARCH($V$4,T1597)),"WINCOMHOCHIMINH",IF(ISNUMBER(SEARCH($V$5,T1597)),"WINCOMDANANG",IF(ISNUMBER(SEARCH($V$6,T1597)),"WINCOMHAIDUONG",IF(ISNUMBER(SEARCH($V$7,T1597)),"WINCOMQUANGNINH",IF(ISNUMBER(SEARCH($V$8,T1597)),"WINCOMHAIPHONG",IF(ISNUMBER(SEARCH($V$9,T1597)),"WINCOMBACGIANG",IF(ISNUMBER(SEARCH($V$10,T1597)),"WINCOMBACNINH",IF(ISNUMBER(SEARCH($V$11,T1597)),"WINCOMPHUTHO",IF(ISNUMBER(SEARCH($V$12,T1597)),"WINCOMHATINH",IF(ISNUMBER(SEARCH($V$13,T1597)),"WINCOMTHAINGUYEN",IF(ISNUMBER(SEARCH($V$14,T1597)),"WINCOMKHANHHOA",IF(ISNUMBER(SEARCH($V$15,T1597)),"WINCOMHUNGYEN",IF(ISNUMBER(SEARCH($V$16,T1597)),"WINCOMNGHEAN",IF(ISNUMBER(SEARCH($V$17,T1597)),"WINCOMLAOCAI",IF(ISNUMBER(SEARCH($V$18,T1597)),"WINCOMVUNGTAU",IF(ISNUMBER(SEARCH($V$19,T1597)),"WINCOMBINHDUONG",IF(ISNUMBER(SEARCH($V$20,T1597)),"WINCOMKIENGIANG",IF(ISNUMBER(SEARCH($V$21,T1597)),"WINCOMHANAM",IF(ISNUMBER(SEARCH($V$22,T1597)),"WINCOMNAMDINH",IF(ISNUMBER(SEARCH($V$23,T1597)),"WINCOMLANGSON",IF(ISNUMBER(SEARCH($V$24,T1597)),"WINCOMTHANHHOA",IF(ISNUMBER(SEARCH($V$25,T1597)),"WINCOMYENBAI",IF(ISNUMBER(SEARCH($V$26,T1597)),"WINCOMTUYENQUANG",IF(ISNUMBER(SEARCH($V$27,T1597)),"WINCOMHUE",IF(ISNUMBER(SEARCH($V$28,T1597)),"WINCOMQUANGNAM",IF(ISNUMBER(SEARCH($V$29,T1597)),"WINCOMVINHPHUC",IF(ISNUMBER(SEARCH($V$30,T1597)),"WINCOMHAGIANG",IF(ISNUMBER(SEARCH($V$31,T1597)),"WINCOMNINHBINH",IF(ISNUMBER(SEARCH($V$32,T1597)),"WINCOMTRAVINH",IF(ISNUMBER(SEARCH($V$33,T1597)),"WINCOMCANTHO",IF(ISNUMBER(SEARCH($V$34,T1597)),"WINCOMBENTRE",IF(ISNUMBER(SEARCH($V$35,T1597)),"WINCOMCAMAU",IF(ISNUMBER(SEARCH($V$36,T1597)),"WINCOMANGIANG",IF(ISNUMBER(SEARCH($V$37,T1597)),"WINCOMNINHTHUAN",IF(ISNUMBER(SEARCH($V$38,T1597)),"WINCOMTHAIBINH",IF(ISNUMBER(SEARCH($V$39,T1597)),"WINCOMGIALAI",IF(ISNUMBER(SEARCH($V$40,T1597)),"WINCOMHOABINH",IF(ISNUMBER(SEARCH($V$41,T1597)),"WINCOMQUANGNGAI",IF(ISNUMBER(SEARCH($V$42,T1597)),"WINCOMBINHTHUAN",IF(ISNUMBER(SEARCH($V$43,T1597)),"WINCOMDAKLAK",IF(ISNUMBER(SEARCH($V$44,T1597)),"WINCOMSOCTRANG",IF(ISNUMBER(SEARCH($V$45,T1597)),"WINCOMSONLA",IF(ISNUMBER(SEARCH($V$46,T1597)),"WINCOMKONTUM",IF(ISNUMBER(SEARCH($V$47,T1597)),"WINCOMPHUYEN",IF(ISNUMBER(SEARCH($V$48,T1597)),"WINCOMQUANGTRI",IF(ISNUMBER(SEARCH($V$49,T1597)),"WINCOMBINHDINH",IF(ISNUMBER(SEARCH($V$50,T1597)),"WINCOMCAOBANG",IF(ISNUMBER(SEARCH($V$51,T1597)),"WINCOMQUANGBINH",IF(ISNUMBER(SEARCH($V$52,T1597)),"WINCOMLAMDONG",IF(ISNUMBER(SEARCH($V$53,T1597)),"WINCOMVINHLONG",IF(ISNUMBER(SEARCH($V$54,T1597)),"WINCOMDONGTHAP",IF(ISNUMBER(SEARCH($V$55,T1597)),"WINCOMTIENGIANG",IF(ISNUMBER(SEARCH($V$56,T1597)),"WINCOMQUANGNINH",0))))))))))))))))))))))))))))))))))))))))))))))))))))))</f>
        <v>WINCOMHANOI</v>
      </c>
    </row>
    <row r="1598" spans="1:25" x14ac:dyDescent="0.2">
      <c r="A1598" t="s">
        <v>0</v>
      </c>
      <c r="B1598" t="s">
        <v>2650</v>
      </c>
      <c r="C1598" t="s">
        <v>2</v>
      </c>
      <c r="D1598" t="s">
        <v>35</v>
      </c>
      <c r="E1598" t="s">
        <v>4</v>
      </c>
      <c r="F1598" s="5">
        <f t="shared" si="97"/>
        <v>1</v>
      </c>
      <c r="G1598" s="2">
        <v>73431</v>
      </c>
      <c r="H1598" s="2">
        <v>80774.100000000006</v>
      </c>
      <c r="I1598" t="s">
        <v>5</v>
      </c>
      <c r="J1598" t="s">
        <v>36</v>
      </c>
      <c r="K1598" t="str">
        <f t="shared" si="98"/>
        <v>Chân giò heo muối gói 300g</v>
      </c>
      <c r="L1598" s="8" t="str">
        <f>VLOOKUP(K1598,'[1]Mã Misa'!$B$2:$D$74,2,0)</f>
        <v>Chân giò heo muối 300g</v>
      </c>
      <c r="M1598" s="8" t="str">
        <f>VLOOKUP(L1598,'[1]Mã Misa'!$C$2:$D$74,2,0)</f>
        <v>CGM300</v>
      </c>
      <c r="N1598" s="2">
        <v>73431</v>
      </c>
      <c r="O1598" t="s">
        <v>2651</v>
      </c>
      <c r="P1598" s="8" t="str">
        <f t="shared" si="99"/>
        <v>0143115</v>
      </c>
      <c r="Q1598" s="8" t="e">
        <f t="array" ref="Q1598">IF(VLOOKUP(P1598,$AA$1:$AC$32,1,0)&lt;&gt;0,(P1598&amp;"A"),0)</f>
        <v>#N/A</v>
      </c>
      <c r="R1598" s="12">
        <v>44517</v>
      </c>
      <c r="S1598" t="s">
        <v>2652</v>
      </c>
      <c r="T1598" s="8" t="str">
        <f t="shared" si="100"/>
        <v>VM+ HNI SH</v>
      </c>
      <c r="U1598" t="s">
        <v>6712</v>
      </c>
      <c r="Y1598" t="str">
        <f t="array" ref="Y1598">IF(ISNUMBER(SEARCH($V$3,T1598)),"WINCOMHANOI",IF(ISNUMBER(SEARCH($V$4,T1598)),"WINCOMHOCHIMINH",IF(ISNUMBER(SEARCH($V$5,T1598)),"WINCOMDANANG",IF(ISNUMBER(SEARCH($V$6,T1598)),"WINCOMHAIDUONG",IF(ISNUMBER(SEARCH($V$7,T1598)),"WINCOMQUANGNINH",IF(ISNUMBER(SEARCH($V$8,T1598)),"WINCOMHAIPHONG",IF(ISNUMBER(SEARCH($V$9,T1598)),"WINCOMBACGIANG",IF(ISNUMBER(SEARCH($V$10,T1598)),"WINCOMBACNINH",IF(ISNUMBER(SEARCH($V$11,T1598)),"WINCOMPHUTHO",IF(ISNUMBER(SEARCH($V$12,T1598)),"WINCOMHATINH",IF(ISNUMBER(SEARCH($V$13,T1598)),"WINCOMTHAINGUYEN",IF(ISNUMBER(SEARCH($V$14,T1598)),"WINCOMKHANHHOA",IF(ISNUMBER(SEARCH($V$15,T1598)),"WINCOMHUNGYEN",IF(ISNUMBER(SEARCH($V$16,T1598)),"WINCOMNGHEAN",IF(ISNUMBER(SEARCH($V$17,T1598)),"WINCOMLAOCAI",IF(ISNUMBER(SEARCH($V$18,T1598)),"WINCOMVUNGTAU",IF(ISNUMBER(SEARCH($V$19,T1598)),"WINCOMBINHDUONG",IF(ISNUMBER(SEARCH($V$20,T1598)),"WINCOMKIENGIANG",IF(ISNUMBER(SEARCH($V$21,T1598)),"WINCOMHANAM",IF(ISNUMBER(SEARCH($V$22,T1598)),"WINCOMNAMDINH",IF(ISNUMBER(SEARCH($V$23,T1598)),"WINCOMLANGSON",IF(ISNUMBER(SEARCH($V$24,T1598)),"WINCOMTHANHHOA",IF(ISNUMBER(SEARCH($V$25,T1598)),"WINCOMYENBAI",IF(ISNUMBER(SEARCH($V$26,T1598)),"WINCOMTUYENQUANG",IF(ISNUMBER(SEARCH($V$27,T1598)),"WINCOMHUE",IF(ISNUMBER(SEARCH($V$28,T1598)),"WINCOMQUANGNAM",IF(ISNUMBER(SEARCH($V$29,T1598)),"WINCOMVINHPHUC",IF(ISNUMBER(SEARCH($V$30,T1598)),"WINCOMHAGIANG",IF(ISNUMBER(SEARCH($V$31,T1598)),"WINCOMNINHBINH",IF(ISNUMBER(SEARCH($V$32,T1598)),"WINCOMTRAVINH",IF(ISNUMBER(SEARCH($V$33,T1598)),"WINCOMCANTHO",IF(ISNUMBER(SEARCH($V$34,T1598)),"WINCOMBENTRE",IF(ISNUMBER(SEARCH($V$35,T1598)),"WINCOMCAMAU",IF(ISNUMBER(SEARCH($V$36,T1598)),"WINCOMANGIANG",IF(ISNUMBER(SEARCH($V$37,T1598)),"WINCOMNINHTHUAN",IF(ISNUMBER(SEARCH($V$38,T1598)),"WINCOMTHAIBINH",IF(ISNUMBER(SEARCH($V$39,T1598)),"WINCOMGIALAI",IF(ISNUMBER(SEARCH($V$40,T1598)),"WINCOMHOABINH",IF(ISNUMBER(SEARCH($V$41,T1598)),"WINCOMQUANGNGAI",IF(ISNUMBER(SEARCH($V$42,T1598)),"WINCOMBINHTHUAN",IF(ISNUMBER(SEARCH($V$43,T1598)),"WINCOMDAKLAK",IF(ISNUMBER(SEARCH($V$44,T1598)),"WINCOMSOCTRANG",IF(ISNUMBER(SEARCH($V$45,T1598)),"WINCOMSONLA",IF(ISNUMBER(SEARCH($V$46,T1598)),"WINCOMKONTUM",IF(ISNUMBER(SEARCH($V$47,T1598)),"WINCOMPHUYEN",IF(ISNUMBER(SEARCH($V$48,T1598)),"WINCOMQUANGTRI",IF(ISNUMBER(SEARCH($V$49,T1598)),"WINCOMBINHDINH",IF(ISNUMBER(SEARCH($V$50,T1598)),"WINCOMCAOBANG",IF(ISNUMBER(SEARCH($V$51,T1598)),"WINCOMQUANGBINH",IF(ISNUMBER(SEARCH($V$52,T1598)),"WINCOMLAMDONG",IF(ISNUMBER(SEARCH($V$53,T1598)),"WINCOMVINHLONG",IF(ISNUMBER(SEARCH($V$54,T1598)),"WINCOMDONGTHAP",IF(ISNUMBER(SEARCH($V$55,T1598)),"WINCOMTIENGIANG",IF(ISNUMBER(SEARCH($V$56,T1598)),"WINCOMQUANGNINH",0))))))))))))))))))))))))))))))))))))))))))))))))))))))</f>
        <v>WINCOMHANOI</v>
      </c>
    </row>
    <row r="1599" spans="1:25" x14ac:dyDescent="0.2">
      <c r="A1599" t="s">
        <v>0</v>
      </c>
      <c r="B1599" t="s">
        <v>2650</v>
      </c>
      <c r="C1599" t="s">
        <v>31</v>
      </c>
      <c r="D1599" t="s">
        <v>20</v>
      </c>
      <c r="E1599" t="s">
        <v>4</v>
      </c>
      <c r="F1599" s="5">
        <f t="shared" si="97"/>
        <v>1</v>
      </c>
      <c r="G1599" s="2">
        <v>50182</v>
      </c>
      <c r="H1599" s="2">
        <v>55200.200000000004</v>
      </c>
      <c r="I1599" t="s">
        <v>5</v>
      </c>
      <c r="J1599" t="s">
        <v>21</v>
      </c>
      <c r="K1599" t="str">
        <f t="shared" si="98"/>
        <v>Giò tai lưỡi xào gói 250g</v>
      </c>
      <c r="L1599" s="8" t="str">
        <f>VLOOKUP(K1599,'[1]Mã Misa'!$B$2:$D$74,2,0)</f>
        <v>Giò Tai Lưỡi Xào 250g</v>
      </c>
      <c r="M1599" s="8" t="str">
        <f>VLOOKUP(L1599,'[1]Mã Misa'!$C$2:$D$74,2,0)</f>
        <v>GTLX250G</v>
      </c>
      <c r="N1599" s="2">
        <v>50182</v>
      </c>
      <c r="O1599" t="s">
        <v>2651</v>
      </c>
      <c r="P1599" s="8" t="str">
        <f t="shared" si="99"/>
        <v>0143115</v>
      </c>
      <c r="Q1599" s="8" t="e">
        <f t="array" ref="Q1599">IF(VLOOKUP(P1599,$AA$1:$AC$32,1,0)&lt;&gt;0,(P1599&amp;"A"),0)</f>
        <v>#N/A</v>
      </c>
      <c r="R1599" s="12">
        <v>44517</v>
      </c>
      <c r="S1599" t="s">
        <v>2652</v>
      </c>
      <c r="T1599" s="8" t="str">
        <f t="shared" si="100"/>
        <v>VM+ HNI SH</v>
      </c>
      <c r="U1599" t="s">
        <v>6712</v>
      </c>
      <c r="Y1599" t="str">
        <f t="array" ref="Y1599">IF(ISNUMBER(SEARCH($V$3,T1599)),"WINCOMHANOI",IF(ISNUMBER(SEARCH($V$4,T1599)),"WINCOMHOCHIMINH",IF(ISNUMBER(SEARCH($V$5,T1599)),"WINCOMDANANG",IF(ISNUMBER(SEARCH($V$6,T1599)),"WINCOMHAIDUONG",IF(ISNUMBER(SEARCH($V$7,T1599)),"WINCOMQUANGNINH",IF(ISNUMBER(SEARCH($V$8,T1599)),"WINCOMHAIPHONG",IF(ISNUMBER(SEARCH($V$9,T1599)),"WINCOMBACGIANG",IF(ISNUMBER(SEARCH($V$10,T1599)),"WINCOMBACNINH",IF(ISNUMBER(SEARCH($V$11,T1599)),"WINCOMPHUTHO",IF(ISNUMBER(SEARCH($V$12,T1599)),"WINCOMHATINH",IF(ISNUMBER(SEARCH($V$13,T1599)),"WINCOMTHAINGUYEN",IF(ISNUMBER(SEARCH($V$14,T1599)),"WINCOMKHANHHOA",IF(ISNUMBER(SEARCH($V$15,T1599)),"WINCOMHUNGYEN",IF(ISNUMBER(SEARCH($V$16,T1599)),"WINCOMNGHEAN",IF(ISNUMBER(SEARCH($V$17,T1599)),"WINCOMLAOCAI",IF(ISNUMBER(SEARCH($V$18,T1599)),"WINCOMVUNGTAU",IF(ISNUMBER(SEARCH($V$19,T1599)),"WINCOMBINHDUONG",IF(ISNUMBER(SEARCH($V$20,T1599)),"WINCOMKIENGIANG",IF(ISNUMBER(SEARCH($V$21,T1599)),"WINCOMHANAM",IF(ISNUMBER(SEARCH($V$22,T1599)),"WINCOMNAMDINH",IF(ISNUMBER(SEARCH($V$23,T1599)),"WINCOMLANGSON",IF(ISNUMBER(SEARCH($V$24,T1599)),"WINCOMTHANHHOA",IF(ISNUMBER(SEARCH($V$25,T1599)),"WINCOMYENBAI",IF(ISNUMBER(SEARCH($V$26,T1599)),"WINCOMTUYENQUANG",IF(ISNUMBER(SEARCH($V$27,T1599)),"WINCOMHUE",IF(ISNUMBER(SEARCH($V$28,T1599)),"WINCOMQUANGNAM",IF(ISNUMBER(SEARCH($V$29,T1599)),"WINCOMVINHPHUC",IF(ISNUMBER(SEARCH($V$30,T1599)),"WINCOMHAGIANG",IF(ISNUMBER(SEARCH($V$31,T1599)),"WINCOMNINHBINH",IF(ISNUMBER(SEARCH($V$32,T1599)),"WINCOMTRAVINH",IF(ISNUMBER(SEARCH($V$33,T1599)),"WINCOMCANTHO",IF(ISNUMBER(SEARCH($V$34,T1599)),"WINCOMBENTRE",IF(ISNUMBER(SEARCH($V$35,T1599)),"WINCOMCAMAU",IF(ISNUMBER(SEARCH($V$36,T1599)),"WINCOMANGIANG",IF(ISNUMBER(SEARCH($V$37,T1599)),"WINCOMNINHTHUAN",IF(ISNUMBER(SEARCH($V$38,T1599)),"WINCOMTHAIBINH",IF(ISNUMBER(SEARCH($V$39,T1599)),"WINCOMGIALAI",IF(ISNUMBER(SEARCH($V$40,T1599)),"WINCOMHOABINH",IF(ISNUMBER(SEARCH($V$41,T1599)),"WINCOMQUANGNGAI",IF(ISNUMBER(SEARCH($V$42,T1599)),"WINCOMBINHTHUAN",IF(ISNUMBER(SEARCH($V$43,T1599)),"WINCOMDAKLAK",IF(ISNUMBER(SEARCH($V$44,T1599)),"WINCOMSOCTRANG",IF(ISNUMBER(SEARCH($V$45,T1599)),"WINCOMSONLA",IF(ISNUMBER(SEARCH($V$46,T1599)),"WINCOMKONTUM",IF(ISNUMBER(SEARCH($V$47,T1599)),"WINCOMPHUYEN",IF(ISNUMBER(SEARCH($V$48,T1599)),"WINCOMQUANGTRI",IF(ISNUMBER(SEARCH($V$49,T1599)),"WINCOMBINHDINH",IF(ISNUMBER(SEARCH($V$50,T1599)),"WINCOMCAOBANG",IF(ISNUMBER(SEARCH($V$51,T1599)),"WINCOMQUANGBINH",IF(ISNUMBER(SEARCH($V$52,T1599)),"WINCOMLAMDONG",IF(ISNUMBER(SEARCH($V$53,T1599)),"WINCOMVINHLONG",IF(ISNUMBER(SEARCH($V$54,T1599)),"WINCOMDONGTHAP",IF(ISNUMBER(SEARCH($V$55,T1599)),"WINCOMTIENGIANG",IF(ISNUMBER(SEARCH($V$56,T1599)),"WINCOMQUANGNINH",0))))))))))))))))))))))))))))))))))))))))))))))))))))))</f>
        <v>WINCOMHANOI</v>
      </c>
    </row>
    <row r="1600" spans="1:25" x14ac:dyDescent="0.2">
      <c r="A1600" t="s">
        <v>0</v>
      </c>
      <c r="B1600" t="s">
        <v>2653</v>
      </c>
      <c r="C1600" t="s">
        <v>2</v>
      </c>
      <c r="D1600" t="s">
        <v>3</v>
      </c>
      <c r="E1600" t="s">
        <v>4</v>
      </c>
      <c r="F1600" s="5">
        <f t="shared" si="97"/>
        <v>1</v>
      </c>
      <c r="G1600" s="2">
        <v>88846</v>
      </c>
      <c r="H1600" s="2">
        <v>97730.6</v>
      </c>
      <c r="I1600" t="s">
        <v>5</v>
      </c>
      <c r="J1600" t="s">
        <v>6</v>
      </c>
      <c r="K1600" t="str">
        <f t="shared" si="98"/>
        <v>Gà muối gói 500g</v>
      </c>
      <c r="L1600" s="8" t="str">
        <f>VLOOKUP(K1600,'[1]Mã Misa'!$B$2:$D$74,2,0)</f>
        <v>Gà muối 500g</v>
      </c>
      <c r="M1600" s="8" t="str">
        <f>VLOOKUP(L1600,'[1]Mã Misa'!$C$2:$D$74,2,0)</f>
        <v>GM500</v>
      </c>
      <c r="N1600" s="2">
        <v>88846</v>
      </c>
      <c r="O1600" t="s">
        <v>2654</v>
      </c>
      <c r="P1600" s="8" t="str">
        <f t="shared" si="99"/>
        <v>0003257</v>
      </c>
      <c r="Q1600" s="8" t="str">
        <f t="array" ref="Q1600">IF(VLOOKUP(P1600,$AA$1:$AC$32,1,0)&lt;&gt;0,(P1600&amp;"A"),0)</f>
        <v>0003257A</v>
      </c>
      <c r="R1600" s="12">
        <v>44517</v>
      </c>
      <c r="S1600" t="s">
        <v>2655</v>
      </c>
      <c r="T1600" s="8" t="str">
        <f t="shared" si="100"/>
        <v>VM+ AGG 24</v>
      </c>
      <c r="U1600" t="s">
        <v>6713</v>
      </c>
      <c r="Y1600" t="str">
        <f t="array" ref="Y1600">IF(ISNUMBER(SEARCH($V$3,T1600)),"WINCOMHANOI",IF(ISNUMBER(SEARCH($V$4,T1600)),"WINCOMHOCHIMINH",IF(ISNUMBER(SEARCH($V$5,T1600)),"WINCOMDANANG",IF(ISNUMBER(SEARCH($V$6,T1600)),"WINCOMHAIDUONG",IF(ISNUMBER(SEARCH($V$7,T1600)),"WINCOMQUANGNINH",IF(ISNUMBER(SEARCH($V$8,T1600)),"WINCOMHAIPHONG",IF(ISNUMBER(SEARCH($V$9,T1600)),"WINCOMBACGIANG",IF(ISNUMBER(SEARCH($V$10,T1600)),"WINCOMBACNINH",IF(ISNUMBER(SEARCH($V$11,T1600)),"WINCOMPHUTHO",IF(ISNUMBER(SEARCH($V$12,T1600)),"WINCOMHATINH",IF(ISNUMBER(SEARCH($V$13,T1600)),"WINCOMTHAINGUYEN",IF(ISNUMBER(SEARCH($V$14,T1600)),"WINCOMKHANHHOA",IF(ISNUMBER(SEARCH($V$15,T1600)),"WINCOMHUNGYEN",IF(ISNUMBER(SEARCH($V$16,T1600)),"WINCOMNGHEAN",IF(ISNUMBER(SEARCH($V$17,T1600)),"WINCOMLAOCAI",IF(ISNUMBER(SEARCH($V$18,T1600)),"WINCOMVUNGTAU",IF(ISNUMBER(SEARCH($V$19,T1600)),"WINCOMBINHDUONG",IF(ISNUMBER(SEARCH($V$20,T1600)),"WINCOMKIENGIANG",IF(ISNUMBER(SEARCH($V$21,T1600)),"WINCOMHANAM",IF(ISNUMBER(SEARCH($V$22,T1600)),"WINCOMNAMDINH",IF(ISNUMBER(SEARCH($V$23,T1600)),"WINCOMLANGSON",IF(ISNUMBER(SEARCH($V$24,T1600)),"WINCOMTHANHHOA",IF(ISNUMBER(SEARCH($V$25,T1600)),"WINCOMYENBAI",IF(ISNUMBER(SEARCH($V$26,T1600)),"WINCOMTUYENQUANG",IF(ISNUMBER(SEARCH($V$27,T1600)),"WINCOMHUE",IF(ISNUMBER(SEARCH($V$28,T1600)),"WINCOMQUANGNAM",IF(ISNUMBER(SEARCH($V$29,T1600)),"WINCOMVINHPHUC",IF(ISNUMBER(SEARCH($V$30,T1600)),"WINCOMHAGIANG",IF(ISNUMBER(SEARCH($V$31,T1600)),"WINCOMNINHBINH",IF(ISNUMBER(SEARCH($V$32,T1600)),"WINCOMTRAVINH",IF(ISNUMBER(SEARCH($V$33,T1600)),"WINCOMCANTHO",IF(ISNUMBER(SEARCH($V$34,T1600)),"WINCOMBENTRE",IF(ISNUMBER(SEARCH($V$35,T1600)),"WINCOMCAMAU",IF(ISNUMBER(SEARCH($V$36,T1600)),"WINCOMANGIANG",IF(ISNUMBER(SEARCH($V$37,T1600)),"WINCOMNINHTHUAN",IF(ISNUMBER(SEARCH($V$38,T1600)),"WINCOMTHAIBINH",IF(ISNUMBER(SEARCH($V$39,T1600)),"WINCOMGIALAI",IF(ISNUMBER(SEARCH($V$40,T1600)),"WINCOMHOABINH",IF(ISNUMBER(SEARCH($V$41,T1600)),"WINCOMQUANGNGAI",IF(ISNUMBER(SEARCH($V$42,T1600)),"WINCOMBINHTHUAN",IF(ISNUMBER(SEARCH($V$43,T1600)),"WINCOMDAKLAK",IF(ISNUMBER(SEARCH($V$44,T1600)),"WINCOMSOCTRANG",IF(ISNUMBER(SEARCH($V$45,T1600)),"WINCOMSONLA",IF(ISNUMBER(SEARCH($V$46,T1600)),"WINCOMKONTUM",IF(ISNUMBER(SEARCH($V$47,T1600)),"WINCOMPHUYEN",IF(ISNUMBER(SEARCH($V$48,T1600)),"WINCOMQUANGTRI",IF(ISNUMBER(SEARCH($V$49,T1600)),"WINCOMBINHDINH",IF(ISNUMBER(SEARCH($V$50,T1600)),"WINCOMCAOBANG",IF(ISNUMBER(SEARCH($V$51,T1600)),"WINCOMQUANGBINH",IF(ISNUMBER(SEARCH($V$52,T1600)),"WINCOMLAMDONG",IF(ISNUMBER(SEARCH($V$53,T1600)),"WINCOMVINHLONG",IF(ISNUMBER(SEARCH($V$54,T1600)),"WINCOMDONGTHAP",IF(ISNUMBER(SEARCH($V$55,T1600)),"WINCOMTIENGIANG",IF(ISNUMBER(SEARCH($V$56,T1600)),"WINCOMQUANGNINH",0))))))))))))))))))))))))))))))))))))))))))))))))))))))</f>
        <v>WINCOMANGIANG</v>
      </c>
    </row>
    <row r="1601" spans="1:25" x14ac:dyDescent="0.2">
      <c r="A1601" t="s">
        <v>0</v>
      </c>
      <c r="B1601" t="s">
        <v>2653</v>
      </c>
      <c r="C1601" t="s">
        <v>31</v>
      </c>
      <c r="D1601" t="s">
        <v>45</v>
      </c>
      <c r="E1601" t="s">
        <v>4</v>
      </c>
      <c r="F1601" s="5">
        <f t="shared" si="97"/>
        <v>2</v>
      </c>
      <c r="G1601" s="2">
        <v>175574</v>
      </c>
      <c r="H1601" s="2">
        <v>193131.40000000002</v>
      </c>
      <c r="I1601" t="s">
        <v>5</v>
      </c>
      <c r="J1601" t="s">
        <v>46</v>
      </c>
      <c r="K1601" t="str">
        <f t="shared" si="98"/>
        <v>Bắp bò muối gói 200g</v>
      </c>
      <c r="L1601" s="8" t="str">
        <f>VLOOKUP(K1601,'[1]Mã Misa'!$B$2:$D$74,2,0)</f>
        <v>Bắp bò muối 200g</v>
      </c>
      <c r="M1601" s="8" t="str">
        <f>VLOOKUP(L1601,'[1]Mã Misa'!$C$2:$D$74,2,0)</f>
        <v>BBM200</v>
      </c>
      <c r="N1601" s="2">
        <v>87787</v>
      </c>
      <c r="O1601" t="s">
        <v>2654</v>
      </c>
      <c r="P1601" s="8" t="str">
        <f t="shared" si="99"/>
        <v>0003257</v>
      </c>
      <c r="Q1601" s="8" t="str">
        <f t="array" ref="Q1601">IF(VLOOKUP(P1601,$AA$1:$AC$32,1,0)&lt;&gt;0,(P1601&amp;"A"),0)</f>
        <v>0003257A</v>
      </c>
      <c r="R1601" s="12">
        <v>44517</v>
      </c>
      <c r="S1601" t="s">
        <v>2655</v>
      </c>
      <c r="T1601" s="8" t="str">
        <f t="shared" si="100"/>
        <v>VM+ AGG 24</v>
      </c>
      <c r="U1601" t="s">
        <v>6713</v>
      </c>
      <c r="Y1601" t="str">
        <f t="array" ref="Y1601">IF(ISNUMBER(SEARCH($V$3,T1601)),"WINCOMHANOI",IF(ISNUMBER(SEARCH($V$4,T1601)),"WINCOMHOCHIMINH",IF(ISNUMBER(SEARCH($V$5,T1601)),"WINCOMDANANG",IF(ISNUMBER(SEARCH($V$6,T1601)),"WINCOMHAIDUONG",IF(ISNUMBER(SEARCH($V$7,T1601)),"WINCOMQUANGNINH",IF(ISNUMBER(SEARCH($V$8,T1601)),"WINCOMHAIPHONG",IF(ISNUMBER(SEARCH($V$9,T1601)),"WINCOMBACGIANG",IF(ISNUMBER(SEARCH($V$10,T1601)),"WINCOMBACNINH",IF(ISNUMBER(SEARCH($V$11,T1601)),"WINCOMPHUTHO",IF(ISNUMBER(SEARCH($V$12,T1601)),"WINCOMHATINH",IF(ISNUMBER(SEARCH($V$13,T1601)),"WINCOMTHAINGUYEN",IF(ISNUMBER(SEARCH($V$14,T1601)),"WINCOMKHANHHOA",IF(ISNUMBER(SEARCH($V$15,T1601)),"WINCOMHUNGYEN",IF(ISNUMBER(SEARCH($V$16,T1601)),"WINCOMNGHEAN",IF(ISNUMBER(SEARCH($V$17,T1601)),"WINCOMLAOCAI",IF(ISNUMBER(SEARCH($V$18,T1601)),"WINCOMVUNGTAU",IF(ISNUMBER(SEARCH($V$19,T1601)),"WINCOMBINHDUONG",IF(ISNUMBER(SEARCH($V$20,T1601)),"WINCOMKIENGIANG",IF(ISNUMBER(SEARCH($V$21,T1601)),"WINCOMHANAM",IF(ISNUMBER(SEARCH($V$22,T1601)),"WINCOMNAMDINH",IF(ISNUMBER(SEARCH($V$23,T1601)),"WINCOMLANGSON",IF(ISNUMBER(SEARCH($V$24,T1601)),"WINCOMTHANHHOA",IF(ISNUMBER(SEARCH($V$25,T1601)),"WINCOMYENBAI",IF(ISNUMBER(SEARCH($V$26,T1601)),"WINCOMTUYENQUANG",IF(ISNUMBER(SEARCH($V$27,T1601)),"WINCOMHUE",IF(ISNUMBER(SEARCH($V$28,T1601)),"WINCOMQUANGNAM",IF(ISNUMBER(SEARCH($V$29,T1601)),"WINCOMVINHPHUC",IF(ISNUMBER(SEARCH($V$30,T1601)),"WINCOMHAGIANG",IF(ISNUMBER(SEARCH($V$31,T1601)),"WINCOMNINHBINH",IF(ISNUMBER(SEARCH($V$32,T1601)),"WINCOMTRAVINH",IF(ISNUMBER(SEARCH($V$33,T1601)),"WINCOMCANTHO",IF(ISNUMBER(SEARCH($V$34,T1601)),"WINCOMBENTRE",IF(ISNUMBER(SEARCH($V$35,T1601)),"WINCOMCAMAU",IF(ISNUMBER(SEARCH($V$36,T1601)),"WINCOMANGIANG",IF(ISNUMBER(SEARCH($V$37,T1601)),"WINCOMNINHTHUAN",IF(ISNUMBER(SEARCH($V$38,T1601)),"WINCOMTHAIBINH",IF(ISNUMBER(SEARCH($V$39,T1601)),"WINCOMGIALAI",IF(ISNUMBER(SEARCH($V$40,T1601)),"WINCOMHOABINH",IF(ISNUMBER(SEARCH($V$41,T1601)),"WINCOMQUANGNGAI",IF(ISNUMBER(SEARCH($V$42,T1601)),"WINCOMBINHTHUAN",IF(ISNUMBER(SEARCH($V$43,T1601)),"WINCOMDAKLAK",IF(ISNUMBER(SEARCH($V$44,T1601)),"WINCOMSOCTRANG",IF(ISNUMBER(SEARCH($V$45,T1601)),"WINCOMSONLA",IF(ISNUMBER(SEARCH($V$46,T1601)),"WINCOMKONTUM",IF(ISNUMBER(SEARCH($V$47,T1601)),"WINCOMPHUYEN",IF(ISNUMBER(SEARCH($V$48,T1601)),"WINCOMQUANGTRI",IF(ISNUMBER(SEARCH($V$49,T1601)),"WINCOMBINHDINH",IF(ISNUMBER(SEARCH($V$50,T1601)),"WINCOMCAOBANG",IF(ISNUMBER(SEARCH($V$51,T1601)),"WINCOMQUANGBINH",IF(ISNUMBER(SEARCH($V$52,T1601)),"WINCOMLAMDONG",IF(ISNUMBER(SEARCH($V$53,T1601)),"WINCOMVINHLONG",IF(ISNUMBER(SEARCH($V$54,T1601)),"WINCOMDONGTHAP",IF(ISNUMBER(SEARCH($V$55,T1601)),"WINCOMTIENGIANG",IF(ISNUMBER(SEARCH($V$56,T1601)),"WINCOMQUANGNINH",0))))))))))))))))))))))))))))))))))))))))))))))))))))))</f>
        <v>WINCOMANGIANG</v>
      </c>
    </row>
    <row r="1602" spans="1:25" x14ac:dyDescent="0.2">
      <c r="A1602" t="s">
        <v>0</v>
      </c>
      <c r="B1602" t="s">
        <v>2656</v>
      </c>
      <c r="C1602" t="s">
        <v>2</v>
      </c>
      <c r="D1602" t="s">
        <v>20</v>
      </c>
      <c r="E1602" t="s">
        <v>4</v>
      </c>
      <c r="F1602" s="5">
        <f t="shared" si="97"/>
        <v>12</v>
      </c>
      <c r="G1602" s="2">
        <v>602184</v>
      </c>
      <c r="H1602" s="2">
        <v>662402.4</v>
      </c>
      <c r="I1602" t="s">
        <v>5</v>
      </c>
      <c r="J1602" t="s">
        <v>21</v>
      </c>
      <c r="K1602" t="str">
        <f t="shared" si="98"/>
        <v>Giò tai lưỡi xào gói 250g</v>
      </c>
      <c r="L1602" s="8" t="str">
        <f>VLOOKUP(K1602,'[1]Mã Misa'!$B$2:$D$74,2,0)</f>
        <v>Giò Tai Lưỡi Xào 250g</v>
      </c>
      <c r="M1602" s="8" t="str">
        <f>VLOOKUP(L1602,'[1]Mã Misa'!$C$2:$D$74,2,0)</f>
        <v>GTLX250G</v>
      </c>
      <c r="N1602" s="2">
        <v>50182</v>
      </c>
      <c r="O1602" t="s">
        <v>2657</v>
      </c>
      <c r="P1602" s="8" t="str">
        <f t="shared" si="99"/>
        <v>0044081</v>
      </c>
      <c r="Q1602" s="8" t="e">
        <f t="array" ref="Q1602">IF(VLOOKUP(P1602,$AA$1:$AC$32,1,0)&lt;&gt;0,(P1602&amp;"A"),0)</f>
        <v>#N/A</v>
      </c>
      <c r="R1602" s="12">
        <v>44517</v>
      </c>
      <c r="S1602" t="s">
        <v>2658</v>
      </c>
      <c r="T1602" s="8" t="str">
        <f t="shared" si="100"/>
        <v>VM+ HCM 53</v>
      </c>
      <c r="U1602" t="s">
        <v>6714</v>
      </c>
      <c r="Y1602" t="str">
        <f t="array" ref="Y1602">IF(ISNUMBER(SEARCH($V$3,T1602)),"WINCOMHANOI",IF(ISNUMBER(SEARCH($V$4,T1602)),"WINCOMHOCHIMINH",IF(ISNUMBER(SEARCH($V$5,T1602)),"WINCOMDANANG",IF(ISNUMBER(SEARCH($V$6,T1602)),"WINCOMHAIDUONG",IF(ISNUMBER(SEARCH($V$7,T1602)),"WINCOMQUANGNINH",IF(ISNUMBER(SEARCH($V$8,T1602)),"WINCOMHAIPHONG",IF(ISNUMBER(SEARCH($V$9,T1602)),"WINCOMBACGIANG",IF(ISNUMBER(SEARCH($V$10,T1602)),"WINCOMBACNINH",IF(ISNUMBER(SEARCH($V$11,T1602)),"WINCOMPHUTHO",IF(ISNUMBER(SEARCH($V$12,T1602)),"WINCOMHATINH",IF(ISNUMBER(SEARCH($V$13,T1602)),"WINCOMTHAINGUYEN",IF(ISNUMBER(SEARCH($V$14,T1602)),"WINCOMKHANHHOA",IF(ISNUMBER(SEARCH($V$15,T1602)),"WINCOMHUNGYEN",IF(ISNUMBER(SEARCH($V$16,T1602)),"WINCOMNGHEAN",IF(ISNUMBER(SEARCH($V$17,T1602)),"WINCOMLAOCAI",IF(ISNUMBER(SEARCH($V$18,T1602)),"WINCOMVUNGTAU",IF(ISNUMBER(SEARCH($V$19,T1602)),"WINCOMBINHDUONG",IF(ISNUMBER(SEARCH($V$20,T1602)),"WINCOMKIENGIANG",IF(ISNUMBER(SEARCH($V$21,T1602)),"WINCOMHANAM",IF(ISNUMBER(SEARCH($V$22,T1602)),"WINCOMNAMDINH",IF(ISNUMBER(SEARCH($V$23,T1602)),"WINCOMLANGSON",IF(ISNUMBER(SEARCH($V$24,T1602)),"WINCOMTHANHHOA",IF(ISNUMBER(SEARCH($V$25,T1602)),"WINCOMYENBAI",IF(ISNUMBER(SEARCH($V$26,T1602)),"WINCOMTUYENQUANG",IF(ISNUMBER(SEARCH($V$27,T1602)),"WINCOMHUE",IF(ISNUMBER(SEARCH($V$28,T1602)),"WINCOMQUANGNAM",IF(ISNUMBER(SEARCH($V$29,T1602)),"WINCOMVINHPHUC",IF(ISNUMBER(SEARCH($V$30,T1602)),"WINCOMHAGIANG",IF(ISNUMBER(SEARCH($V$31,T1602)),"WINCOMNINHBINH",IF(ISNUMBER(SEARCH($V$32,T1602)),"WINCOMTRAVINH",IF(ISNUMBER(SEARCH($V$33,T1602)),"WINCOMCANTHO",IF(ISNUMBER(SEARCH($V$34,T1602)),"WINCOMBENTRE",IF(ISNUMBER(SEARCH($V$35,T1602)),"WINCOMCAMAU",IF(ISNUMBER(SEARCH($V$36,T1602)),"WINCOMANGIANG",IF(ISNUMBER(SEARCH($V$37,T1602)),"WINCOMNINHTHUAN",IF(ISNUMBER(SEARCH($V$38,T1602)),"WINCOMTHAIBINH",IF(ISNUMBER(SEARCH($V$39,T1602)),"WINCOMGIALAI",IF(ISNUMBER(SEARCH($V$40,T1602)),"WINCOMHOABINH",IF(ISNUMBER(SEARCH($V$41,T1602)),"WINCOMQUANGNGAI",IF(ISNUMBER(SEARCH($V$42,T1602)),"WINCOMBINHTHUAN",IF(ISNUMBER(SEARCH($V$43,T1602)),"WINCOMDAKLAK",IF(ISNUMBER(SEARCH($V$44,T1602)),"WINCOMSOCTRANG",IF(ISNUMBER(SEARCH($V$45,T1602)),"WINCOMSONLA",IF(ISNUMBER(SEARCH($V$46,T1602)),"WINCOMKONTUM",IF(ISNUMBER(SEARCH($V$47,T1602)),"WINCOMPHUYEN",IF(ISNUMBER(SEARCH($V$48,T1602)),"WINCOMQUANGTRI",IF(ISNUMBER(SEARCH($V$49,T1602)),"WINCOMBINHDINH",IF(ISNUMBER(SEARCH($V$50,T1602)),"WINCOMCAOBANG",IF(ISNUMBER(SEARCH($V$51,T1602)),"WINCOMQUANGBINH",IF(ISNUMBER(SEARCH($V$52,T1602)),"WINCOMLAMDONG",IF(ISNUMBER(SEARCH($V$53,T1602)),"WINCOMVINHLONG",IF(ISNUMBER(SEARCH($V$54,T1602)),"WINCOMDONGTHAP",IF(ISNUMBER(SEARCH($V$55,T1602)),"WINCOMTIENGIANG",IF(ISNUMBER(SEARCH($V$56,T1602)),"WINCOMQUANGNINH",0))))))))))))))))))))))))))))))))))))))))))))))))))))))</f>
        <v>WINCOMHOCHIMINH</v>
      </c>
    </row>
    <row r="1603" spans="1:25" x14ac:dyDescent="0.2">
      <c r="A1603" t="s">
        <v>0</v>
      </c>
      <c r="B1603" t="s">
        <v>2656</v>
      </c>
      <c r="C1603" t="s">
        <v>31</v>
      </c>
      <c r="D1603" t="s">
        <v>27</v>
      </c>
      <c r="E1603" t="s">
        <v>4</v>
      </c>
      <c r="F1603" s="5">
        <f t="shared" ref="F1603:F1666" si="101">G1603/N1603</f>
        <v>2</v>
      </c>
      <c r="G1603" s="2">
        <v>148500</v>
      </c>
      <c r="H1603" s="2">
        <v>163350</v>
      </c>
      <c r="I1603" t="s">
        <v>5</v>
      </c>
      <c r="J1603" t="s">
        <v>28</v>
      </c>
      <c r="K1603" t="str">
        <f t="shared" ref="K1603:K1666" si="102">MID(J1603,10,26)</f>
        <v>_Chả cốm 300g</v>
      </c>
      <c r="L1603" s="8" t="str">
        <f>VLOOKUP(K1603,'[1]Mã Misa'!$B$2:$D$74,2,0)</f>
        <v>Chả cốm 300g</v>
      </c>
      <c r="M1603" s="8" t="str">
        <f>VLOOKUP(L1603,'[1]Mã Misa'!$C$2:$D$74,2,0)</f>
        <v>CC300</v>
      </c>
      <c r="N1603" s="2">
        <v>74250</v>
      </c>
      <c r="O1603" t="s">
        <v>2657</v>
      </c>
      <c r="P1603" s="8" t="str">
        <f t="shared" ref="P1603:P1666" si="103">RIGHT(O1603,7)</f>
        <v>0044081</v>
      </c>
      <c r="Q1603" s="8" t="e">
        <f t="array" ref="Q1603">IF(VLOOKUP(P1603,$AA$1:$AC$32,1,0)&lt;&gt;0,(P1603&amp;"A"),0)</f>
        <v>#N/A</v>
      </c>
      <c r="R1603" s="12">
        <v>44517</v>
      </c>
      <c r="S1603" t="s">
        <v>2658</v>
      </c>
      <c r="T1603" s="8" t="str">
        <f t="shared" si="100"/>
        <v>VM+ HCM 53</v>
      </c>
      <c r="U1603" t="s">
        <v>6714</v>
      </c>
      <c r="Y1603" t="str">
        <f t="array" ref="Y1603">IF(ISNUMBER(SEARCH($V$3,T1603)),"WINCOMHANOI",IF(ISNUMBER(SEARCH($V$4,T1603)),"WINCOMHOCHIMINH",IF(ISNUMBER(SEARCH($V$5,T1603)),"WINCOMDANANG",IF(ISNUMBER(SEARCH($V$6,T1603)),"WINCOMHAIDUONG",IF(ISNUMBER(SEARCH($V$7,T1603)),"WINCOMQUANGNINH",IF(ISNUMBER(SEARCH($V$8,T1603)),"WINCOMHAIPHONG",IF(ISNUMBER(SEARCH($V$9,T1603)),"WINCOMBACGIANG",IF(ISNUMBER(SEARCH($V$10,T1603)),"WINCOMBACNINH",IF(ISNUMBER(SEARCH($V$11,T1603)),"WINCOMPHUTHO",IF(ISNUMBER(SEARCH($V$12,T1603)),"WINCOMHATINH",IF(ISNUMBER(SEARCH($V$13,T1603)),"WINCOMTHAINGUYEN",IF(ISNUMBER(SEARCH($V$14,T1603)),"WINCOMKHANHHOA",IF(ISNUMBER(SEARCH($V$15,T1603)),"WINCOMHUNGYEN",IF(ISNUMBER(SEARCH($V$16,T1603)),"WINCOMNGHEAN",IF(ISNUMBER(SEARCH($V$17,T1603)),"WINCOMLAOCAI",IF(ISNUMBER(SEARCH($V$18,T1603)),"WINCOMVUNGTAU",IF(ISNUMBER(SEARCH($V$19,T1603)),"WINCOMBINHDUONG",IF(ISNUMBER(SEARCH($V$20,T1603)),"WINCOMKIENGIANG",IF(ISNUMBER(SEARCH($V$21,T1603)),"WINCOMHANAM",IF(ISNUMBER(SEARCH($V$22,T1603)),"WINCOMNAMDINH",IF(ISNUMBER(SEARCH($V$23,T1603)),"WINCOMLANGSON",IF(ISNUMBER(SEARCH($V$24,T1603)),"WINCOMTHANHHOA",IF(ISNUMBER(SEARCH($V$25,T1603)),"WINCOMYENBAI",IF(ISNUMBER(SEARCH($V$26,T1603)),"WINCOMTUYENQUANG",IF(ISNUMBER(SEARCH($V$27,T1603)),"WINCOMHUE",IF(ISNUMBER(SEARCH($V$28,T1603)),"WINCOMQUANGNAM",IF(ISNUMBER(SEARCH($V$29,T1603)),"WINCOMVINHPHUC",IF(ISNUMBER(SEARCH($V$30,T1603)),"WINCOMHAGIANG",IF(ISNUMBER(SEARCH($V$31,T1603)),"WINCOMNINHBINH",IF(ISNUMBER(SEARCH($V$32,T1603)),"WINCOMTRAVINH",IF(ISNUMBER(SEARCH($V$33,T1603)),"WINCOMCANTHO",IF(ISNUMBER(SEARCH($V$34,T1603)),"WINCOMBENTRE",IF(ISNUMBER(SEARCH($V$35,T1603)),"WINCOMCAMAU",IF(ISNUMBER(SEARCH($V$36,T1603)),"WINCOMANGIANG",IF(ISNUMBER(SEARCH($V$37,T1603)),"WINCOMNINHTHUAN",IF(ISNUMBER(SEARCH($V$38,T1603)),"WINCOMTHAIBINH",IF(ISNUMBER(SEARCH($V$39,T1603)),"WINCOMGIALAI",IF(ISNUMBER(SEARCH($V$40,T1603)),"WINCOMHOABINH",IF(ISNUMBER(SEARCH($V$41,T1603)),"WINCOMQUANGNGAI",IF(ISNUMBER(SEARCH($V$42,T1603)),"WINCOMBINHTHUAN",IF(ISNUMBER(SEARCH($V$43,T1603)),"WINCOMDAKLAK",IF(ISNUMBER(SEARCH($V$44,T1603)),"WINCOMSOCTRANG",IF(ISNUMBER(SEARCH($V$45,T1603)),"WINCOMSONLA",IF(ISNUMBER(SEARCH($V$46,T1603)),"WINCOMKONTUM",IF(ISNUMBER(SEARCH($V$47,T1603)),"WINCOMPHUYEN",IF(ISNUMBER(SEARCH($V$48,T1603)),"WINCOMQUANGTRI",IF(ISNUMBER(SEARCH($V$49,T1603)),"WINCOMBINHDINH",IF(ISNUMBER(SEARCH($V$50,T1603)),"WINCOMCAOBANG",IF(ISNUMBER(SEARCH($V$51,T1603)),"WINCOMQUANGBINH",IF(ISNUMBER(SEARCH($V$52,T1603)),"WINCOMLAMDONG",IF(ISNUMBER(SEARCH($V$53,T1603)),"WINCOMVINHLONG",IF(ISNUMBER(SEARCH($V$54,T1603)),"WINCOMDONGTHAP",IF(ISNUMBER(SEARCH($V$55,T1603)),"WINCOMTIENGIANG",IF(ISNUMBER(SEARCH($V$56,T1603)),"WINCOMQUANGNINH",0))))))))))))))))))))))))))))))))))))))))))))))))))))))</f>
        <v>WINCOMHOCHIMINH</v>
      </c>
    </row>
    <row r="1604" spans="1:25" x14ac:dyDescent="0.2">
      <c r="A1604" t="s">
        <v>0</v>
      </c>
      <c r="B1604" t="s">
        <v>2656</v>
      </c>
      <c r="C1604" t="s">
        <v>34</v>
      </c>
      <c r="D1604" t="s">
        <v>62</v>
      </c>
      <c r="E1604" t="s">
        <v>4</v>
      </c>
      <c r="F1604" s="5">
        <f t="shared" si="101"/>
        <v>12</v>
      </c>
      <c r="G1604" s="2">
        <v>1264800</v>
      </c>
      <c r="H1604" s="2">
        <v>1391280</v>
      </c>
      <c r="I1604" t="s">
        <v>5</v>
      </c>
      <c r="J1604" t="s">
        <v>63</v>
      </c>
      <c r="K1604" t="str">
        <f t="shared" si="102"/>
        <v>_Đùi gà sốt cay 500g</v>
      </c>
      <c r="L1604" s="8" t="str">
        <f>VLOOKUP(K1604,'[1]Mã Misa'!$B$2:$D$74,2,0)</f>
        <v>Đùi gà sốt cay 500g</v>
      </c>
      <c r="M1604" s="8" t="str">
        <f>VLOOKUP(L1604,'[1]Mã Misa'!$C$2:$D$74,2,0)</f>
        <v>DGSC500</v>
      </c>
      <c r="N1604" s="2">
        <v>105400</v>
      </c>
      <c r="O1604" t="s">
        <v>2657</v>
      </c>
      <c r="P1604" s="8" t="str">
        <f t="shared" si="103"/>
        <v>0044081</v>
      </c>
      <c r="Q1604" s="8" t="e">
        <f t="array" ref="Q1604">IF(VLOOKUP(P1604,$AA$1:$AC$32,1,0)&lt;&gt;0,(P1604&amp;"A"),0)</f>
        <v>#N/A</v>
      </c>
      <c r="R1604" s="12">
        <v>44517</v>
      </c>
      <c r="S1604" t="s">
        <v>2658</v>
      </c>
      <c r="T1604" s="8" t="str">
        <f t="shared" ref="T1604:T1667" si="104">LEFT(U1604,10)</f>
        <v>VM+ HCM 53</v>
      </c>
      <c r="U1604" t="s">
        <v>6714</v>
      </c>
      <c r="Y1604" t="str">
        <f t="array" ref="Y1604">IF(ISNUMBER(SEARCH($V$3,T1604)),"WINCOMHANOI",IF(ISNUMBER(SEARCH($V$4,T1604)),"WINCOMHOCHIMINH",IF(ISNUMBER(SEARCH($V$5,T1604)),"WINCOMDANANG",IF(ISNUMBER(SEARCH($V$6,T1604)),"WINCOMHAIDUONG",IF(ISNUMBER(SEARCH($V$7,T1604)),"WINCOMQUANGNINH",IF(ISNUMBER(SEARCH($V$8,T1604)),"WINCOMHAIPHONG",IF(ISNUMBER(SEARCH($V$9,T1604)),"WINCOMBACGIANG",IF(ISNUMBER(SEARCH($V$10,T1604)),"WINCOMBACNINH",IF(ISNUMBER(SEARCH($V$11,T1604)),"WINCOMPHUTHO",IF(ISNUMBER(SEARCH($V$12,T1604)),"WINCOMHATINH",IF(ISNUMBER(SEARCH($V$13,T1604)),"WINCOMTHAINGUYEN",IF(ISNUMBER(SEARCH($V$14,T1604)),"WINCOMKHANHHOA",IF(ISNUMBER(SEARCH($V$15,T1604)),"WINCOMHUNGYEN",IF(ISNUMBER(SEARCH($V$16,T1604)),"WINCOMNGHEAN",IF(ISNUMBER(SEARCH($V$17,T1604)),"WINCOMLAOCAI",IF(ISNUMBER(SEARCH($V$18,T1604)),"WINCOMVUNGTAU",IF(ISNUMBER(SEARCH($V$19,T1604)),"WINCOMBINHDUONG",IF(ISNUMBER(SEARCH($V$20,T1604)),"WINCOMKIENGIANG",IF(ISNUMBER(SEARCH($V$21,T1604)),"WINCOMHANAM",IF(ISNUMBER(SEARCH($V$22,T1604)),"WINCOMNAMDINH",IF(ISNUMBER(SEARCH($V$23,T1604)),"WINCOMLANGSON",IF(ISNUMBER(SEARCH($V$24,T1604)),"WINCOMTHANHHOA",IF(ISNUMBER(SEARCH($V$25,T1604)),"WINCOMYENBAI",IF(ISNUMBER(SEARCH($V$26,T1604)),"WINCOMTUYENQUANG",IF(ISNUMBER(SEARCH($V$27,T1604)),"WINCOMHUE",IF(ISNUMBER(SEARCH($V$28,T1604)),"WINCOMQUANGNAM",IF(ISNUMBER(SEARCH($V$29,T1604)),"WINCOMVINHPHUC",IF(ISNUMBER(SEARCH($V$30,T1604)),"WINCOMHAGIANG",IF(ISNUMBER(SEARCH($V$31,T1604)),"WINCOMNINHBINH",IF(ISNUMBER(SEARCH($V$32,T1604)),"WINCOMTRAVINH",IF(ISNUMBER(SEARCH($V$33,T1604)),"WINCOMCANTHO",IF(ISNUMBER(SEARCH($V$34,T1604)),"WINCOMBENTRE",IF(ISNUMBER(SEARCH($V$35,T1604)),"WINCOMCAMAU",IF(ISNUMBER(SEARCH($V$36,T1604)),"WINCOMANGIANG",IF(ISNUMBER(SEARCH($V$37,T1604)),"WINCOMNINHTHUAN",IF(ISNUMBER(SEARCH($V$38,T1604)),"WINCOMTHAIBINH",IF(ISNUMBER(SEARCH($V$39,T1604)),"WINCOMGIALAI",IF(ISNUMBER(SEARCH($V$40,T1604)),"WINCOMHOABINH",IF(ISNUMBER(SEARCH($V$41,T1604)),"WINCOMQUANGNGAI",IF(ISNUMBER(SEARCH($V$42,T1604)),"WINCOMBINHTHUAN",IF(ISNUMBER(SEARCH($V$43,T1604)),"WINCOMDAKLAK",IF(ISNUMBER(SEARCH($V$44,T1604)),"WINCOMSOCTRANG",IF(ISNUMBER(SEARCH($V$45,T1604)),"WINCOMSONLA",IF(ISNUMBER(SEARCH($V$46,T1604)),"WINCOMKONTUM",IF(ISNUMBER(SEARCH($V$47,T1604)),"WINCOMPHUYEN",IF(ISNUMBER(SEARCH($V$48,T1604)),"WINCOMQUANGTRI",IF(ISNUMBER(SEARCH($V$49,T1604)),"WINCOMBINHDINH",IF(ISNUMBER(SEARCH($V$50,T1604)),"WINCOMCAOBANG",IF(ISNUMBER(SEARCH($V$51,T1604)),"WINCOMQUANGBINH",IF(ISNUMBER(SEARCH($V$52,T1604)),"WINCOMLAMDONG",IF(ISNUMBER(SEARCH($V$53,T1604)),"WINCOMVINHLONG",IF(ISNUMBER(SEARCH($V$54,T1604)),"WINCOMDONGTHAP",IF(ISNUMBER(SEARCH($V$55,T1604)),"WINCOMTIENGIANG",IF(ISNUMBER(SEARCH($V$56,T1604)),"WINCOMQUANGNINH",0))))))))))))))))))))))))))))))))))))))))))))))))))))))</f>
        <v>WINCOMHOCHIMINH</v>
      </c>
    </row>
    <row r="1605" spans="1:25" x14ac:dyDescent="0.2">
      <c r="A1605" t="s">
        <v>0</v>
      </c>
      <c r="B1605" t="s">
        <v>2659</v>
      </c>
      <c r="C1605" t="s">
        <v>2</v>
      </c>
      <c r="D1605" t="s">
        <v>123</v>
      </c>
      <c r="E1605" t="s">
        <v>4</v>
      </c>
      <c r="F1605" s="5">
        <f t="shared" si="101"/>
        <v>1</v>
      </c>
      <c r="G1605" s="2">
        <v>55595</v>
      </c>
      <c r="H1605" s="2">
        <v>61154.500000000007</v>
      </c>
      <c r="I1605" t="s">
        <v>5</v>
      </c>
      <c r="J1605" t="s">
        <v>124</v>
      </c>
      <c r="K1605" t="str">
        <f t="shared" si="102"/>
        <v>Tai heo muối gói 200g</v>
      </c>
      <c r="L1605" s="8" t="str">
        <f>VLOOKUP(K1605,'[1]Mã Misa'!$B$2:$D$74,2,0)</f>
        <v>Tai heo muối 200g</v>
      </c>
      <c r="M1605" s="8" t="str">
        <f>VLOOKUP(L1605,'[1]Mã Misa'!$C$2:$D$74,2,0)</f>
        <v>TH200</v>
      </c>
      <c r="N1605" s="2">
        <v>55595</v>
      </c>
      <c r="O1605" t="s">
        <v>2660</v>
      </c>
      <c r="P1605" s="8" t="str">
        <f t="shared" si="103"/>
        <v>0044082</v>
      </c>
      <c r="Q1605" s="8" t="e">
        <f t="array" ref="Q1605">IF(VLOOKUP(P1605,$AA$1:$AC$32,1,0)&lt;&gt;0,(P1605&amp;"A"),0)</f>
        <v>#N/A</v>
      </c>
      <c r="R1605" s="12">
        <v>44517</v>
      </c>
      <c r="S1605" t="s">
        <v>2658</v>
      </c>
      <c r="T1605" s="8" t="str">
        <f t="shared" si="104"/>
        <v>VM+ HCM 53</v>
      </c>
      <c r="U1605" t="s">
        <v>6714</v>
      </c>
      <c r="Y1605" t="str">
        <f t="array" ref="Y1605">IF(ISNUMBER(SEARCH($V$3,T1605)),"WINCOMHANOI",IF(ISNUMBER(SEARCH($V$4,T1605)),"WINCOMHOCHIMINH",IF(ISNUMBER(SEARCH($V$5,T1605)),"WINCOMDANANG",IF(ISNUMBER(SEARCH($V$6,T1605)),"WINCOMHAIDUONG",IF(ISNUMBER(SEARCH($V$7,T1605)),"WINCOMQUANGNINH",IF(ISNUMBER(SEARCH($V$8,T1605)),"WINCOMHAIPHONG",IF(ISNUMBER(SEARCH($V$9,T1605)),"WINCOMBACGIANG",IF(ISNUMBER(SEARCH($V$10,T1605)),"WINCOMBACNINH",IF(ISNUMBER(SEARCH($V$11,T1605)),"WINCOMPHUTHO",IF(ISNUMBER(SEARCH($V$12,T1605)),"WINCOMHATINH",IF(ISNUMBER(SEARCH($V$13,T1605)),"WINCOMTHAINGUYEN",IF(ISNUMBER(SEARCH($V$14,T1605)),"WINCOMKHANHHOA",IF(ISNUMBER(SEARCH($V$15,T1605)),"WINCOMHUNGYEN",IF(ISNUMBER(SEARCH($V$16,T1605)),"WINCOMNGHEAN",IF(ISNUMBER(SEARCH($V$17,T1605)),"WINCOMLAOCAI",IF(ISNUMBER(SEARCH($V$18,T1605)),"WINCOMVUNGTAU",IF(ISNUMBER(SEARCH($V$19,T1605)),"WINCOMBINHDUONG",IF(ISNUMBER(SEARCH($V$20,T1605)),"WINCOMKIENGIANG",IF(ISNUMBER(SEARCH($V$21,T1605)),"WINCOMHANAM",IF(ISNUMBER(SEARCH($V$22,T1605)),"WINCOMNAMDINH",IF(ISNUMBER(SEARCH($V$23,T1605)),"WINCOMLANGSON",IF(ISNUMBER(SEARCH($V$24,T1605)),"WINCOMTHANHHOA",IF(ISNUMBER(SEARCH($V$25,T1605)),"WINCOMYENBAI",IF(ISNUMBER(SEARCH($V$26,T1605)),"WINCOMTUYENQUANG",IF(ISNUMBER(SEARCH($V$27,T1605)),"WINCOMHUE",IF(ISNUMBER(SEARCH($V$28,T1605)),"WINCOMQUANGNAM",IF(ISNUMBER(SEARCH($V$29,T1605)),"WINCOMVINHPHUC",IF(ISNUMBER(SEARCH($V$30,T1605)),"WINCOMHAGIANG",IF(ISNUMBER(SEARCH($V$31,T1605)),"WINCOMNINHBINH",IF(ISNUMBER(SEARCH($V$32,T1605)),"WINCOMTRAVINH",IF(ISNUMBER(SEARCH($V$33,T1605)),"WINCOMCANTHO",IF(ISNUMBER(SEARCH($V$34,T1605)),"WINCOMBENTRE",IF(ISNUMBER(SEARCH($V$35,T1605)),"WINCOMCAMAU",IF(ISNUMBER(SEARCH($V$36,T1605)),"WINCOMANGIANG",IF(ISNUMBER(SEARCH($V$37,T1605)),"WINCOMNINHTHUAN",IF(ISNUMBER(SEARCH($V$38,T1605)),"WINCOMTHAIBINH",IF(ISNUMBER(SEARCH($V$39,T1605)),"WINCOMGIALAI",IF(ISNUMBER(SEARCH($V$40,T1605)),"WINCOMHOABINH",IF(ISNUMBER(SEARCH($V$41,T1605)),"WINCOMQUANGNGAI",IF(ISNUMBER(SEARCH($V$42,T1605)),"WINCOMBINHTHUAN",IF(ISNUMBER(SEARCH($V$43,T1605)),"WINCOMDAKLAK",IF(ISNUMBER(SEARCH($V$44,T1605)),"WINCOMSOCTRANG",IF(ISNUMBER(SEARCH($V$45,T1605)),"WINCOMSONLA",IF(ISNUMBER(SEARCH($V$46,T1605)),"WINCOMKONTUM",IF(ISNUMBER(SEARCH($V$47,T1605)),"WINCOMPHUYEN",IF(ISNUMBER(SEARCH($V$48,T1605)),"WINCOMQUANGTRI",IF(ISNUMBER(SEARCH($V$49,T1605)),"WINCOMBINHDINH",IF(ISNUMBER(SEARCH($V$50,T1605)),"WINCOMCAOBANG",IF(ISNUMBER(SEARCH($V$51,T1605)),"WINCOMQUANGBINH",IF(ISNUMBER(SEARCH($V$52,T1605)),"WINCOMLAMDONG",IF(ISNUMBER(SEARCH($V$53,T1605)),"WINCOMVINHLONG",IF(ISNUMBER(SEARCH($V$54,T1605)),"WINCOMDONGTHAP",IF(ISNUMBER(SEARCH($V$55,T1605)),"WINCOMTIENGIANG",IF(ISNUMBER(SEARCH($V$56,T1605)),"WINCOMQUANGNINH",0))))))))))))))))))))))))))))))))))))))))))))))))))))))</f>
        <v>WINCOMHOCHIMINH</v>
      </c>
    </row>
    <row r="1606" spans="1:25" x14ac:dyDescent="0.2">
      <c r="A1606" t="s">
        <v>0</v>
      </c>
      <c r="B1606" t="s">
        <v>2661</v>
      </c>
      <c r="C1606" t="s">
        <v>2</v>
      </c>
      <c r="D1606" t="s">
        <v>10</v>
      </c>
      <c r="E1606" t="s">
        <v>4</v>
      </c>
      <c r="F1606" s="5">
        <f t="shared" si="101"/>
        <v>3</v>
      </c>
      <c r="G1606" s="2">
        <v>183150</v>
      </c>
      <c r="H1606" s="2">
        <v>201465.00000000003</v>
      </c>
      <c r="I1606" t="s">
        <v>5</v>
      </c>
      <c r="J1606" t="s">
        <v>11</v>
      </c>
      <c r="K1606" t="str">
        <f t="shared" si="102"/>
        <v>_Giò sụn gà 250g</v>
      </c>
      <c r="L1606" s="8" t="str">
        <f>VLOOKUP(K1606,'[1]Mã Misa'!$B$2:$D$74,2,0)</f>
        <v>Giò sụn gà 250g</v>
      </c>
      <c r="M1606" s="8" t="str">
        <f>VLOOKUP(L1606,'[1]Mã Misa'!$C$2:$D$74,2,0)</f>
        <v>GSG250</v>
      </c>
      <c r="N1606" s="2">
        <v>61050</v>
      </c>
      <c r="O1606" t="s">
        <v>2662</v>
      </c>
      <c r="P1606" s="8" t="str">
        <f t="shared" si="103"/>
        <v>0011307</v>
      </c>
      <c r="Q1606" s="8" t="e">
        <f t="array" ref="Q1606">IF(VLOOKUP(P1606,$AA$1:$AC$32,1,0)&lt;&gt;0,(P1606&amp;"A"),0)</f>
        <v>#N/A</v>
      </c>
      <c r="R1606" s="12">
        <v>44517</v>
      </c>
      <c r="S1606" t="s">
        <v>2663</v>
      </c>
      <c r="T1606" s="8" t="str">
        <f t="shared" si="104"/>
        <v>VM+ QNH 33</v>
      </c>
      <c r="U1606" t="s">
        <v>6715</v>
      </c>
      <c r="Y1606" t="str">
        <f t="array" ref="Y1606">IF(ISNUMBER(SEARCH($V$3,T1606)),"WINCOMHANOI",IF(ISNUMBER(SEARCH($V$4,T1606)),"WINCOMHOCHIMINH",IF(ISNUMBER(SEARCH($V$5,T1606)),"WINCOMDANANG",IF(ISNUMBER(SEARCH($V$6,T1606)),"WINCOMHAIDUONG",IF(ISNUMBER(SEARCH($V$7,T1606)),"WINCOMQUANGNINH",IF(ISNUMBER(SEARCH($V$8,T1606)),"WINCOMHAIPHONG",IF(ISNUMBER(SEARCH($V$9,T1606)),"WINCOMBACGIANG",IF(ISNUMBER(SEARCH($V$10,T1606)),"WINCOMBACNINH",IF(ISNUMBER(SEARCH($V$11,T1606)),"WINCOMPHUTHO",IF(ISNUMBER(SEARCH($V$12,T1606)),"WINCOMHATINH",IF(ISNUMBER(SEARCH($V$13,T1606)),"WINCOMTHAINGUYEN",IF(ISNUMBER(SEARCH($V$14,T1606)),"WINCOMKHANHHOA",IF(ISNUMBER(SEARCH($V$15,T1606)),"WINCOMHUNGYEN",IF(ISNUMBER(SEARCH($V$16,T1606)),"WINCOMNGHEAN",IF(ISNUMBER(SEARCH($V$17,T1606)),"WINCOMLAOCAI",IF(ISNUMBER(SEARCH($V$18,T1606)),"WINCOMVUNGTAU",IF(ISNUMBER(SEARCH($V$19,T1606)),"WINCOMBINHDUONG",IF(ISNUMBER(SEARCH($V$20,T1606)),"WINCOMKIENGIANG",IF(ISNUMBER(SEARCH($V$21,T1606)),"WINCOMHANAM",IF(ISNUMBER(SEARCH($V$22,T1606)),"WINCOMNAMDINH",IF(ISNUMBER(SEARCH($V$23,T1606)),"WINCOMLANGSON",IF(ISNUMBER(SEARCH($V$24,T1606)),"WINCOMTHANHHOA",IF(ISNUMBER(SEARCH($V$25,T1606)),"WINCOMYENBAI",IF(ISNUMBER(SEARCH($V$26,T1606)),"WINCOMTUYENQUANG",IF(ISNUMBER(SEARCH($V$27,T1606)),"WINCOMHUE",IF(ISNUMBER(SEARCH($V$28,T1606)),"WINCOMQUANGNAM",IF(ISNUMBER(SEARCH($V$29,T1606)),"WINCOMVINHPHUC",IF(ISNUMBER(SEARCH($V$30,T1606)),"WINCOMHAGIANG",IF(ISNUMBER(SEARCH($V$31,T1606)),"WINCOMNINHBINH",IF(ISNUMBER(SEARCH($V$32,T1606)),"WINCOMTRAVINH",IF(ISNUMBER(SEARCH($V$33,T1606)),"WINCOMCANTHO",IF(ISNUMBER(SEARCH($V$34,T1606)),"WINCOMBENTRE",IF(ISNUMBER(SEARCH($V$35,T1606)),"WINCOMCAMAU",IF(ISNUMBER(SEARCH($V$36,T1606)),"WINCOMANGIANG",IF(ISNUMBER(SEARCH($V$37,T1606)),"WINCOMNINHTHUAN",IF(ISNUMBER(SEARCH($V$38,T1606)),"WINCOMTHAIBINH",IF(ISNUMBER(SEARCH($V$39,T1606)),"WINCOMGIALAI",IF(ISNUMBER(SEARCH($V$40,T1606)),"WINCOMHOABINH",IF(ISNUMBER(SEARCH($V$41,T1606)),"WINCOMQUANGNGAI",IF(ISNUMBER(SEARCH($V$42,T1606)),"WINCOMBINHTHUAN",IF(ISNUMBER(SEARCH($V$43,T1606)),"WINCOMDAKLAK",IF(ISNUMBER(SEARCH($V$44,T1606)),"WINCOMSOCTRANG",IF(ISNUMBER(SEARCH($V$45,T1606)),"WINCOMSONLA",IF(ISNUMBER(SEARCH($V$46,T1606)),"WINCOMKONTUM",IF(ISNUMBER(SEARCH($V$47,T1606)),"WINCOMPHUYEN",IF(ISNUMBER(SEARCH($V$48,T1606)),"WINCOMQUANGTRI",IF(ISNUMBER(SEARCH($V$49,T1606)),"WINCOMBINHDINH",IF(ISNUMBER(SEARCH($V$50,T1606)),"WINCOMCAOBANG",IF(ISNUMBER(SEARCH($V$51,T1606)),"WINCOMQUANGBINH",IF(ISNUMBER(SEARCH($V$52,T1606)),"WINCOMLAMDONG",IF(ISNUMBER(SEARCH($V$53,T1606)),"WINCOMVINHLONG",IF(ISNUMBER(SEARCH($V$54,T1606)),"WINCOMDONGTHAP",IF(ISNUMBER(SEARCH($V$55,T1606)),"WINCOMTIENGIANG",IF(ISNUMBER(SEARCH($V$56,T1606)),"WINCOMQUANGNINH",0))))))))))))))))))))))))))))))))))))))))))))))))))))))</f>
        <v>WINCOMQUANGNINH</v>
      </c>
    </row>
    <row r="1607" spans="1:25" x14ac:dyDescent="0.2">
      <c r="A1607" t="s">
        <v>0</v>
      </c>
      <c r="B1607" t="s">
        <v>2664</v>
      </c>
      <c r="C1607" t="s">
        <v>2</v>
      </c>
      <c r="D1607" t="s">
        <v>39</v>
      </c>
      <c r="E1607" t="s">
        <v>4</v>
      </c>
      <c r="F1607" s="5">
        <f t="shared" si="101"/>
        <v>2</v>
      </c>
      <c r="G1607" s="2">
        <v>92000</v>
      </c>
      <c r="H1607" s="2">
        <v>101200.00000000001</v>
      </c>
      <c r="I1607" t="s">
        <v>5</v>
      </c>
      <c r="J1607" t="s">
        <v>40</v>
      </c>
      <c r="K1607" t="str">
        <f t="shared" si="102"/>
        <v>Mộc nấm hương gói 250g</v>
      </c>
      <c r="L1607" s="8" t="str">
        <f>VLOOKUP(K1607,'[1]Mã Misa'!$B$2:$D$74,2,0)</f>
        <v>Mộc Nấm Hương 250g</v>
      </c>
      <c r="M1607" s="8" t="str">
        <f>VLOOKUP(L1607,'[1]Mã Misa'!$C$2:$D$74,2,0)</f>
        <v>MNH250</v>
      </c>
      <c r="N1607" s="2">
        <v>46000</v>
      </c>
      <c r="O1607" t="s">
        <v>2665</v>
      </c>
      <c r="P1607" s="8" t="str">
        <f t="shared" si="103"/>
        <v>0011308</v>
      </c>
      <c r="Q1607" s="8" t="e">
        <f t="array" ref="Q1607">IF(VLOOKUP(P1607,$AA$1:$AC$32,1,0)&lt;&gt;0,(P1607&amp;"A"),0)</f>
        <v>#N/A</v>
      </c>
      <c r="R1607" s="12">
        <v>44517</v>
      </c>
      <c r="S1607" t="s">
        <v>2663</v>
      </c>
      <c r="T1607" s="8" t="str">
        <f t="shared" si="104"/>
        <v>VM+ QNH 33</v>
      </c>
      <c r="U1607" t="s">
        <v>6715</v>
      </c>
      <c r="Y1607" t="str">
        <f t="array" ref="Y1607">IF(ISNUMBER(SEARCH($V$3,T1607)),"WINCOMHANOI",IF(ISNUMBER(SEARCH($V$4,T1607)),"WINCOMHOCHIMINH",IF(ISNUMBER(SEARCH($V$5,T1607)),"WINCOMDANANG",IF(ISNUMBER(SEARCH($V$6,T1607)),"WINCOMHAIDUONG",IF(ISNUMBER(SEARCH($V$7,T1607)),"WINCOMQUANGNINH",IF(ISNUMBER(SEARCH($V$8,T1607)),"WINCOMHAIPHONG",IF(ISNUMBER(SEARCH($V$9,T1607)),"WINCOMBACGIANG",IF(ISNUMBER(SEARCH($V$10,T1607)),"WINCOMBACNINH",IF(ISNUMBER(SEARCH($V$11,T1607)),"WINCOMPHUTHO",IF(ISNUMBER(SEARCH($V$12,T1607)),"WINCOMHATINH",IF(ISNUMBER(SEARCH($V$13,T1607)),"WINCOMTHAINGUYEN",IF(ISNUMBER(SEARCH($V$14,T1607)),"WINCOMKHANHHOA",IF(ISNUMBER(SEARCH($V$15,T1607)),"WINCOMHUNGYEN",IF(ISNUMBER(SEARCH($V$16,T1607)),"WINCOMNGHEAN",IF(ISNUMBER(SEARCH($V$17,T1607)),"WINCOMLAOCAI",IF(ISNUMBER(SEARCH($V$18,T1607)),"WINCOMVUNGTAU",IF(ISNUMBER(SEARCH($V$19,T1607)),"WINCOMBINHDUONG",IF(ISNUMBER(SEARCH($V$20,T1607)),"WINCOMKIENGIANG",IF(ISNUMBER(SEARCH($V$21,T1607)),"WINCOMHANAM",IF(ISNUMBER(SEARCH($V$22,T1607)),"WINCOMNAMDINH",IF(ISNUMBER(SEARCH($V$23,T1607)),"WINCOMLANGSON",IF(ISNUMBER(SEARCH($V$24,T1607)),"WINCOMTHANHHOA",IF(ISNUMBER(SEARCH($V$25,T1607)),"WINCOMYENBAI",IF(ISNUMBER(SEARCH($V$26,T1607)),"WINCOMTUYENQUANG",IF(ISNUMBER(SEARCH($V$27,T1607)),"WINCOMHUE",IF(ISNUMBER(SEARCH($V$28,T1607)),"WINCOMQUANGNAM",IF(ISNUMBER(SEARCH($V$29,T1607)),"WINCOMVINHPHUC",IF(ISNUMBER(SEARCH($V$30,T1607)),"WINCOMHAGIANG",IF(ISNUMBER(SEARCH($V$31,T1607)),"WINCOMNINHBINH",IF(ISNUMBER(SEARCH($V$32,T1607)),"WINCOMTRAVINH",IF(ISNUMBER(SEARCH($V$33,T1607)),"WINCOMCANTHO",IF(ISNUMBER(SEARCH($V$34,T1607)),"WINCOMBENTRE",IF(ISNUMBER(SEARCH($V$35,T1607)),"WINCOMCAMAU",IF(ISNUMBER(SEARCH($V$36,T1607)),"WINCOMANGIANG",IF(ISNUMBER(SEARCH($V$37,T1607)),"WINCOMNINHTHUAN",IF(ISNUMBER(SEARCH($V$38,T1607)),"WINCOMTHAIBINH",IF(ISNUMBER(SEARCH($V$39,T1607)),"WINCOMGIALAI",IF(ISNUMBER(SEARCH($V$40,T1607)),"WINCOMHOABINH",IF(ISNUMBER(SEARCH($V$41,T1607)),"WINCOMQUANGNGAI",IF(ISNUMBER(SEARCH($V$42,T1607)),"WINCOMBINHTHUAN",IF(ISNUMBER(SEARCH($V$43,T1607)),"WINCOMDAKLAK",IF(ISNUMBER(SEARCH($V$44,T1607)),"WINCOMSOCTRANG",IF(ISNUMBER(SEARCH($V$45,T1607)),"WINCOMSONLA",IF(ISNUMBER(SEARCH($V$46,T1607)),"WINCOMKONTUM",IF(ISNUMBER(SEARCH($V$47,T1607)),"WINCOMPHUYEN",IF(ISNUMBER(SEARCH($V$48,T1607)),"WINCOMQUANGTRI",IF(ISNUMBER(SEARCH($V$49,T1607)),"WINCOMBINHDINH",IF(ISNUMBER(SEARCH($V$50,T1607)),"WINCOMCAOBANG",IF(ISNUMBER(SEARCH($V$51,T1607)),"WINCOMQUANGBINH",IF(ISNUMBER(SEARCH($V$52,T1607)),"WINCOMLAMDONG",IF(ISNUMBER(SEARCH($V$53,T1607)),"WINCOMVINHLONG",IF(ISNUMBER(SEARCH($V$54,T1607)),"WINCOMDONGTHAP",IF(ISNUMBER(SEARCH($V$55,T1607)),"WINCOMTIENGIANG",IF(ISNUMBER(SEARCH($V$56,T1607)),"WINCOMQUANGNINH",0))))))))))))))))))))))))))))))))))))))))))))))))))))))</f>
        <v>WINCOMQUANGNINH</v>
      </c>
    </row>
    <row r="1608" spans="1:25" x14ac:dyDescent="0.2">
      <c r="A1608" t="s">
        <v>0</v>
      </c>
      <c r="B1608" t="s">
        <v>2666</v>
      </c>
      <c r="C1608" t="s">
        <v>2</v>
      </c>
      <c r="D1608" t="s">
        <v>39</v>
      </c>
      <c r="E1608" t="s">
        <v>4</v>
      </c>
      <c r="F1608" s="5">
        <f t="shared" si="101"/>
        <v>2</v>
      </c>
      <c r="G1608" s="2">
        <v>92000</v>
      </c>
      <c r="H1608" s="2">
        <v>101200.00000000001</v>
      </c>
      <c r="I1608" t="s">
        <v>5</v>
      </c>
      <c r="J1608" t="s">
        <v>40</v>
      </c>
      <c r="K1608" t="str">
        <f t="shared" si="102"/>
        <v>Mộc nấm hương gói 250g</v>
      </c>
      <c r="L1608" s="8" t="str">
        <f>VLOOKUP(K1608,'[1]Mã Misa'!$B$2:$D$74,2,0)</f>
        <v>Mộc Nấm Hương 250g</v>
      </c>
      <c r="M1608" s="8" t="str">
        <f>VLOOKUP(L1608,'[1]Mã Misa'!$C$2:$D$74,2,0)</f>
        <v>MNH250</v>
      </c>
      <c r="N1608" s="2">
        <v>46000</v>
      </c>
      <c r="O1608" t="s">
        <v>2667</v>
      </c>
      <c r="P1608" s="8" t="str">
        <f t="shared" si="103"/>
        <v>0018423</v>
      </c>
      <c r="Q1608" s="8" t="e">
        <f t="array" ref="Q1608">IF(VLOOKUP(P1608,$AA$1:$AC$32,1,0)&lt;&gt;0,(P1608&amp;"A"),0)</f>
        <v>#N/A</v>
      </c>
      <c r="R1608" s="12">
        <v>44517</v>
      </c>
      <c r="S1608" t="s">
        <v>1807</v>
      </c>
      <c r="T1608" s="8" t="str">
        <f t="shared" si="104"/>
        <v>VM+ DNG 28</v>
      </c>
      <c r="U1608" t="s">
        <v>6497</v>
      </c>
      <c r="Y1608" t="str">
        <f t="array" ref="Y1608">IF(ISNUMBER(SEARCH($V$3,T1608)),"WINCOMHANOI",IF(ISNUMBER(SEARCH($V$4,T1608)),"WINCOMHOCHIMINH",IF(ISNUMBER(SEARCH($V$5,T1608)),"WINCOMDANANG",IF(ISNUMBER(SEARCH($V$6,T1608)),"WINCOMHAIDUONG",IF(ISNUMBER(SEARCH($V$7,T1608)),"WINCOMQUANGNINH",IF(ISNUMBER(SEARCH($V$8,T1608)),"WINCOMHAIPHONG",IF(ISNUMBER(SEARCH($V$9,T1608)),"WINCOMBACGIANG",IF(ISNUMBER(SEARCH($V$10,T1608)),"WINCOMBACNINH",IF(ISNUMBER(SEARCH($V$11,T1608)),"WINCOMPHUTHO",IF(ISNUMBER(SEARCH($V$12,T1608)),"WINCOMHATINH",IF(ISNUMBER(SEARCH($V$13,T1608)),"WINCOMTHAINGUYEN",IF(ISNUMBER(SEARCH($V$14,T1608)),"WINCOMKHANHHOA",IF(ISNUMBER(SEARCH($V$15,T1608)),"WINCOMHUNGYEN",IF(ISNUMBER(SEARCH($V$16,T1608)),"WINCOMNGHEAN",IF(ISNUMBER(SEARCH($V$17,T1608)),"WINCOMLAOCAI",IF(ISNUMBER(SEARCH($V$18,T1608)),"WINCOMVUNGTAU",IF(ISNUMBER(SEARCH($V$19,T1608)),"WINCOMBINHDUONG",IF(ISNUMBER(SEARCH($V$20,T1608)),"WINCOMKIENGIANG",IF(ISNUMBER(SEARCH($V$21,T1608)),"WINCOMHANAM",IF(ISNUMBER(SEARCH($V$22,T1608)),"WINCOMNAMDINH",IF(ISNUMBER(SEARCH($V$23,T1608)),"WINCOMLANGSON",IF(ISNUMBER(SEARCH($V$24,T1608)),"WINCOMTHANHHOA",IF(ISNUMBER(SEARCH($V$25,T1608)),"WINCOMYENBAI",IF(ISNUMBER(SEARCH($V$26,T1608)),"WINCOMTUYENQUANG",IF(ISNUMBER(SEARCH($V$27,T1608)),"WINCOMHUE",IF(ISNUMBER(SEARCH($V$28,T1608)),"WINCOMQUANGNAM",IF(ISNUMBER(SEARCH($V$29,T1608)),"WINCOMVINHPHUC",IF(ISNUMBER(SEARCH($V$30,T1608)),"WINCOMHAGIANG",IF(ISNUMBER(SEARCH($V$31,T1608)),"WINCOMNINHBINH",IF(ISNUMBER(SEARCH($V$32,T1608)),"WINCOMTRAVINH",IF(ISNUMBER(SEARCH($V$33,T1608)),"WINCOMCANTHO",IF(ISNUMBER(SEARCH($V$34,T1608)),"WINCOMBENTRE",IF(ISNUMBER(SEARCH($V$35,T1608)),"WINCOMCAMAU",IF(ISNUMBER(SEARCH($V$36,T1608)),"WINCOMANGIANG",IF(ISNUMBER(SEARCH($V$37,T1608)),"WINCOMNINHTHUAN",IF(ISNUMBER(SEARCH($V$38,T1608)),"WINCOMTHAIBINH",IF(ISNUMBER(SEARCH($V$39,T1608)),"WINCOMGIALAI",IF(ISNUMBER(SEARCH($V$40,T1608)),"WINCOMHOABINH",IF(ISNUMBER(SEARCH($V$41,T1608)),"WINCOMQUANGNGAI",IF(ISNUMBER(SEARCH($V$42,T1608)),"WINCOMBINHTHUAN",IF(ISNUMBER(SEARCH($V$43,T1608)),"WINCOMDAKLAK",IF(ISNUMBER(SEARCH($V$44,T1608)),"WINCOMSOCTRANG",IF(ISNUMBER(SEARCH($V$45,T1608)),"WINCOMSONLA",IF(ISNUMBER(SEARCH($V$46,T1608)),"WINCOMKONTUM",IF(ISNUMBER(SEARCH($V$47,T1608)),"WINCOMPHUYEN",IF(ISNUMBER(SEARCH($V$48,T1608)),"WINCOMQUANGTRI",IF(ISNUMBER(SEARCH($V$49,T1608)),"WINCOMBINHDINH",IF(ISNUMBER(SEARCH($V$50,T1608)),"WINCOMCAOBANG",IF(ISNUMBER(SEARCH($V$51,T1608)),"WINCOMQUANGBINH",IF(ISNUMBER(SEARCH($V$52,T1608)),"WINCOMLAMDONG",IF(ISNUMBER(SEARCH($V$53,T1608)),"WINCOMVINHLONG",IF(ISNUMBER(SEARCH($V$54,T1608)),"WINCOMDONGTHAP",IF(ISNUMBER(SEARCH($V$55,T1608)),"WINCOMTIENGIANG",IF(ISNUMBER(SEARCH($V$56,T1608)),"WINCOMQUANGNINH",0))))))))))))))))))))))))))))))))))))))))))))))))))))))</f>
        <v>WINCOMDANANG</v>
      </c>
    </row>
    <row r="1609" spans="1:25" x14ac:dyDescent="0.2">
      <c r="A1609" t="s">
        <v>0</v>
      </c>
      <c r="B1609" t="s">
        <v>2668</v>
      </c>
      <c r="C1609" t="s">
        <v>2</v>
      </c>
      <c r="D1609" t="s">
        <v>62</v>
      </c>
      <c r="E1609" t="s">
        <v>4</v>
      </c>
      <c r="F1609" s="5">
        <f t="shared" si="101"/>
        <v>1</v>
      </c>
      <c r="G1609" s="2">
        <v>105400</v>
      </c>
      <c r="H1609" s="2">
        <v>115940.00000000001</v>
      </c>
      <c r="I1609" t="s">
        <v>5</v>
      </c>
      <c r="J1609" t="s">
        <v>63</v>
      </c>
      <c r="K1609" t="str">
        <f t="shared" si="102"/>
        <v>_Đùi gà sốt cay 500g</v>
      </c>
      <c r="L1609" s="8" t="str">
        <f>VLOOKUP(K1609,'[1]Mã Misa'!$B$2:$D$74,2,0)</f>
        <v>Đùi gà sốt cay 500g</v>
      </c>
      <c r="M1609" s="8" t="str">
        <f>VLOOKUP(L1609,'[1]Mã Misa'!$C$2:$D$74,2,0)</f>
        <v>DGSC500</v>
      </c>
      <c r="N1609" s="2">
        <v>105400</v>
      </c>
      <c r="O1609" t="s">
        <v>2669</v>
      </c>
      <c r="P1609" s="8" t="str">
        <f t="shared" si="103"/>
        <v>0001542</v>
      </c>
      <c r="Q1609" s="8" t="e">
        <f t="array" ref="Q1609">IF(VLOOKUP(P1609,$AA$1:$AC$32,1,0)&lt;&gt;0,(P1609&amp;"A"),0)</f>
        <v>#N/A</v>
      </c>
      <c r="R1609" s="12">
        <v>44517</v>
      </c>
      <c r="S1609" t="s">
        <v>2670</v>
      </c>
      <c r="T1609" s="8" t="str">
        <f t="shared" si="104"/>
        <v>VM+ TNN 81</v>
      </c>
      <c r="U1609" t="s">
        <v>6716</v>
      </c>
      <c r="Y1609" t="str">
        <f t="array" ref="Y1609">IF(ISNUMBER(SEARCH($V$3,T1609)),"WINCOMHANOI",IF(ISNUMBER(SEARCH($V$4,T1609)),"WINCOMHOCHIMINH",IF(ISNUMBER(SEARCH($V$5,T1609)),"WINCOMDANANG",IF(ISNUMBER(SEARCH($V$6,T1609)),"WINCOMHAIDUONG",IF(ISNUMBER(SEARCH($V$7,T1609)),"WINCOMQUANGNINH",IF(ISNUMBER(SEARCH($V$8,T1609)),"WINCOMHAIPHONG",IF(ISNUMBER(SEARCH($V$9,T1609)),"WINCOMBACGIANG",IF(ISNUMBER(SEARCH($V$10,T1609)),"WINCOMBACNINH",IF(ISNUMBER(SEARCH($V$11,T1609)),"WINCOMPHUTHO",IF(ISNUMBER(SEARCH($V$12,T1609)),"WINCOMHATINH",IF(ISNUMBER(SEARCH($V$13,T1609)),"WINCOMTHAINGUYEN",IF(ISNUMBER(SEARCH($V$14,T1609)),"WINCOMKHANHHOA",IF(ISNUMBER(SEARCH($V$15,T1609)),"WINCOMHUNGYEN",IF(ISNUMBER(SEARCH($V$16,T1609)),"WINCOMNGHEAN",IF(ISNUMBER(SEARCH($V$17,T1609)),"WINCOMLAOCAI",IF(ISNUMBER(SEARCH($V$18,T1609)),"WINCOMVUNGTAU",IF(ISNUMBER(SEARCH($V$19,T1609)),"WINCOMBINHDUONG",IF(ISNUMBER(SEARCH($V$20,T1609)),"WINCOMKIENGIANG",IF(ISNUMBER(SEARCH($V$21,T1609)),"WINCOMHANAM",IF(ISNUMBER(SEARCH($V$22,T1609)),"WINCOMNAMDINH",IF(ISNUMBER(SEARCH($V$23,T1609)),"WINCOMLANGSON",IF(ISNUMBER(SEARCH($V$24,T1609)),"WINCOMTHANHHOA",IF(ISNUMBER(SEARCH($V$25,T1609)),"WINCOMYENBAI",IF(ISNUMBER(SEARCH($V$26,T1609)),"WINCOMTUYENQUANG",IF(ISNUMBER(SEARCH($V$27,T1609)),"WINCOMHUE",IF(ISNUMBER(SEARCH($V$28,T1609)),"WINCOMQUANGNAM",IF(ISNUMBER(SEARCH($V$29,T1609)),"WINCOMVINHPHUC",IF(ISNUMBER(SEARCH($V$30,T1609)),"WINCOMHAGIANG",IF(ISNUMBER(SEARCH($V$31,T1609)),"WINCOMNINHBINH",IF(ISNUMBER(SEARCH($V$32,T1609)),"WINCOMTRAVINH",IF(ISNUMBER(SEARCH($V$33,T1609)),"WINCOMCANTHO",IF(ISNUMBER(SEARCH($V$34,T1609)),"WINCOMBENTRE",IF(ISNUMBER(SEARCH($V$35,T1609)),"WINCOMCAMAU",IF(ISNUMBER(SEARCH($V$36,T1609)),"WINCOMANGIANG",IF(ISNUMBER(SEARCH($V$37,T1609)),"WINCOMNINHTHUAN",IF(ISNUMBER(SEARCH($V$38,T1609)),"WINCOMTHAIBINH",IF(ISNUMBER(SEARCH($V$39,T1609)),"WINCOMGIALAI",IF(ISNUMBER(SEARCH($V$40,T1609)),"WINCOMHOABINH",IF(ISNUMBER(SEARCH($V$41,T1609)),"WINCOMQUANGNGAI",IF(ISNUMBER(SEARCH($V$42,T1609)),"WINCOMBINHTHUAN",IF(ISNUMBER(SEARCH($V$43,T1609)),"WINCOMDAKLAK",IF(ISNUMBER(SEARCH($V$44,T1609)),"WINCOMSOCTRANG",IF(ISNUMBER(SEARCH($V$45,T1609)),"WINCOMSONLA",IF(ISNUMBER(SEARCH($V$46,T1609)),"WINCOMKONTUM",IF(ISNUMBER(SEARCH($V$47,T1609)),"WINCOMPHUYEN",IF(ISNUMBER(SEARCH($V$48,T1609)),"WINCOMQUANGTRI",IF(ISNUMBER(SEARCH($V$49,T1609)),"WINCOMBINHDINH",IF(ISNUMBER(SEARCH($V$50,T1609)),"WINCOMCAOBANG",IF(ISNUMBER(SEARCH($V$51,T1609)),"WINCOMQUANGBINH",IF(ISNUMBER(SEARCH($V$52,T1609)),"WINCOMLAMDONG",IF(ISNUMBER(SEARCH($V$53,T1609)),"WINCOMVINHLONG",IF(ISNUMBER(SEARCH($V$54,T1609)),"WINCOMDONGTHAP",IF(ISNUMBER(SEARCH($V$55,T1609)),"WINCOMTIENGIANG",IF(ISNUMBER(SEARCH($V$56,T1609)),"WINCOMQUANGNINH",0))))))))))))))))))))))))))))))))))))))))))))))))))))))</f>
        <v>WINCOMTHAINGUYEN</v>
      </c>
    </row>
    <row r="1610" spans="1:25" x14ac:dyDescent="0.2">
      <c r="A1610" t="s">
        <v>0</v>
      </c>
      <c r="B1610" t="s">
        <v>2668</v>
      </c>
      <c r="C1610" t="s">
        <v>31</v>
      </c>
      <c r="D1610" t="s">
        <v>32</v>
      </c>
      <c r="E1610" t="s">
        <v>4</v>
      </c>
      <c r="F1610" s="5">
        <f t="shared" si="101"/>
        <v>1</v>
      </c>
      <c r="G1610" s="2">
        <v>59400</v>
      </c>
      <c r="H1610" s="2">
        <v>65340.000000000007</v>
      </c>
      <c r="I1610" t="s">
        <v>5</v>
      </c>
      <c r="J1610" t="s">
        <v>33</v>
      </c>
      <c r="K1610" t="str">
        <f t="shared" si="102"/>
        <v>_Giò lụa 250g</v>
      </c>
      <c r="L1610" s="8" t="str">
        <f>VLOOKUP(K1610,'[1]Mã Misa'!$B$2:$D$74,2,0)</f>
        <v>Giò lụa 250g</v>
      </c>
      <c r="M1610" s="8" t="str">
        <f>VLOOKUP(L1610,'[1]Mã Misa'!$C$2:$D$74,2,0)</f>
        <v>GL250</v>
      </c>
      <c r="N1610" s="2">
        <v>59400</v>
      </c>
      <c r="O1610" t="s">
        <v>2669</v>
      </c>
      <c r="P1610" s="8" t="str">
        <f t="shared" si="103"/>
        <v>0001542</v>
      </c>
      <c r="Q1610" s="8" t="e">
        <f t="array" ref="Q1610">IF(VLOOKUP(P1610,$AA$1:$AC$32,1,0)&lt;&gt;0,(P1610&amp;"A"),0)</f>
        <v>#N/A</v>
      </c>
      <c r="R1610" s="12">
        <v>44517</v>
      </c>
      <c r="S1610" t="s">
        <v>2670</v>
      </c>
      <c r="T1610" s="8" t="str">
        <f t="shared" si="104"/>
        <v>VM+ TNN 81</v>
      </c>
      <c r="U1610" t="s">
        <v>6716</v>
      </c>
      <c r="Y1610" t="str">
        <f t="array" ref="Y1610">IF(ISNUMBER(SEARCH($V$3,T1610)),"WINCOMHANOI",IF(ISNUMBER(SEARCH($V$4,T1610)),"WINCOMHOCHIMINH",IF(ISNUMBER(SEARCH($V$5,T1610)),"WINCOMDANANG",IF(ISNUMBER(SEARCH($V$6,T1610)),"WINCOMHAIDUONG",IF(ISNUMBER(SEARCH($V$7,T1610)),"WINCOMQUANGNINH",IF(ISNUMBER(SEARCH($V$8,T1610)),"WINCOMHAIPHONG",IF(ISNUMBER(SEARCH($V$9,T1610)),"WINCOMBACGIANG",IF(ISNUMBER(SEARCH($V$10,T1610)),"WINCOMBACNINH",IF(ISNUMBER(SEARCH($V$11,T1610)),"WINCOMPHUTHO",IF(ISNUMBER(SEARCH($V$12,T1610)),"WINCOMHATINH",IF(ISNUMBER(SEARCH($V$13,T1610)),"WINCOMTHAINGUYEN",IF(ISNUMBER(SEARCH($V$14,T1610)),"WINCOMKHANHHOA",IF(ISNUMBER(SEARCH($V$15,T1610)),"WINCOMHUNGYEN",IF(ISNUMBER(SEARCH($V$16,T1610)),"WINCOMNGHEAN",IF(ISNUMBER(SEARCH($V$17,T1610)),"WINCOMLAOCAI",IF(ISNUMBER(SEARCH($V$18,T1610)),"WINCOMVUNGTAU",IF(ISNUMBER(SEARCH($V$19,T1610)),"WINCOMBINHDUONG",IF(ISNUMBER(SEARCH($V$20,T1610)),"WINCOMKIENGIANG",IF(ISNUMBER(SEARCH($V$21,T1610)),"WINCOMHANAM",IF(ISNUMBER(SEARCH($V$22,T1610)),"WINCOMNAMDINH",IF(ISNUMBER(SEARCH($V$23,T1610)),"WINCOMLANGSON",IF(ISNUMBER(SEARCH($V$24,T1610)),"WINCOMTHANHHOA",IF(ISNUMBER(SEARCH($V$25,T1610)),"WINCOMYENBAI",IF(ISNUMBER(SEARCH($V$26,T1610)),"WINCOMTUYENQUANG",IF(ISNUMBER(SEARCH($V$27,T1610)),"WINCOMHUE",IF(ISNUMBER(SEARCH($V$28,T1610)),"WINCOMQUANGNAM",IF(ISNUMBER(SEARCH($V$29,T1610)),"WINCOMVINHPHUC",IF(ISNUMBER(SEARCH($V$30,T1610)),"WINCOMHAGIANG",IF(ISNUMBER(SEARCH($V$31,T1610)),"WINCOMNINHBINH",IF(ISNUMBER(SEARCH($V$32,T1610)),"WINCOMTRAVINH",IF(ISNUMBER(SEARCH($V$33,T1610)),"WINCOMCANTHO",IF(ISNUMBER(SEARCH($V$34,T1610)),"WINCOMBENTRE",IF(ISNUMBER(SEARCH($V$35,T1610)),"WINCOMCAMAU",IF(ISNUMBER(SEARCH($V$36,T1610)),"WINCOMANGIANG",IF(ISNUMBER(SEARCH($V$37,T1610)),"WINCOMNINHTHUAN",IF(ISNUMBER(SEARCH($V$38,T1610)),"WINCOMTHAIBINH",IF(ISNUMBER(SEARCH($V$39,T1610)),"WINCOMGIALAI",IF(ISNUMBER(SEARCH($V$40,T1610)),"WINCOMHOABINH",IF(ISNUMBER(SEARCH($V$41,T1610)),"WINCOMQUANGNGAI",IF(ISNUMBER(SEARCH($V$42,T1610)),"WINCOMBINHTHUAN",IF(ISNUMBER(SEARCH($V$43,T1610)),"WINCOMDAKLAK",IF(ISNUMBER(SEARCH($V$44,T1610)),"WINCOMSOCTRANG",IF(ISNUMBER(SEARCH($V$45,T1610)),"WINCOMSONLA",IF(ISNUMBER(SEARCH($V$46,T1610)),"WINCOMKONTUM",IF(ISNUMBER(SEARCH($V$47,T1610)),"WINCOMPHUYEN",IF(ISNUMBER(SEARCH($V$48,T1610)),"WINCOMQUANGTRI",IF(ISNUMBER(SEARCH($V$49,T1610)),"WINCOMBINHDINH",IF(ISNUMBER(SEARCH($V$50,T1610)),"WINCOMCAOBANG",IF(ISNUMBER(SEARCH($V$51,T1610)),"WINCOMQUANGBINH",IF(ISNUMBER(SEARCH($V$52,T1610)),"WINCOMLAMDONG",IF(ISNUMBER(SEARCH($V$53,T1610)),"WINCOMVINHLONG",IF(ISNUMBER(SEARCH($V$54,T1610)),"WINCOMDONGTHAP",IF(ISNUMBER(SEARCH($V$55,T1610)),"WINCOMTIENGIANG",IF(ISNUMBER(SEARCH($V$56,T1610)),"WINCOMQUANGNINH",0))))))))))))))))))))))))))))))))))))))))))))))))))))))</f>
        <v>WINCOMTHAINGUYEN</v>
      </c>
    </row>
    <row r="1611" spans="1:25" x14ac:dyDescent="0.2">
      <c r="A1611" t="s">
        <v>0</v>
      </c>
      <c r="B1611" t="s">
        <v>2668</v>
      </c>
      <c r="C1611" t="s">
        <v>34</v>
      </c>
      <c r="D1611" t="s">
        <v>27</v>
      </c>
      <c r="E1611" t="s">
        <v>4</v>
      </c>
      <c r="F1611" s="5">
        <f t="shared" si="101"/>
        <v>2</v>
      </c>
      <c r="G1611" s="2">
        <v>148500</v>
      </c>
      <c r="H1611" s="2">
        <v>163350</v>
      </c>
      <c r="I1611" t="s">
        <v>5</v>
      </c>
      <c r="J1611" t="s">
        <v>28</v>
      </c>
      <c r="K1611" t="str">
        <f t="shared" si="102"/>
        <v>_Chả cốm 300g</v>
      </c>
      <c r="L1611" s="8" t="str">
        <f>VLOOKUP(K1611,'[1]Mã Misa'!$B$2:$D$74,2,0)</f>
        <v>Chả cốm 300g</v>
      </c>
      <c r="M1611" s="8" t="str">
        <f>VLOOKUP(L1611,'[1]Mã Misa'!$C$2:$D$74,2,0)</f>
        <v>CC300</v>
      </c>
      <c r="N1611" s="2">
        <v>74250</v>
      </c>
      <c r="O1611" t="s">
        <v>2669</v>
      </c>
      <c r="P1611" s="8" t="str">
        <f t="shared" si="103"/>
        <v>0001542</v>
      </c>
      <c r="Q1611" s="8" t="e">
        <f t="array" ref="Q1611">IF(VLOOKUP(P1611,$AA$1:$AC$32,1,0)&lt;&gt;0,(P1611&amp;"A"),0)</f>
        <v>#N/A</v>
      </c>
      <c r="R1611" s="12">
        <v>44517</v>
      </c>
      <c r="S1611" t="s">
        <v>2670</v>
      </c>
      <c r="T1611" s="8" t="str">
        <f t="shared" si="104"/>
        <v>VM+ TNN 81</v>
      </c>
      <c r="U1611" t="s">
        <v>6716</v>
      </c>
      <c r="Y1611" t="str">
        <f t="array" ref="Y1611">IF(ISNUMBER(SEARCH($V$3,T1611)),"WINCOMHANOI",IF(ISNUMBER(SEARCH($V$4,T1611)),"WINCOMHOCHIMINH",IF(ISNUMBER(SEARCH($V$5,T1611)),"WINCOMDANANG",IF(ISNUMBER(SEARCH($V$6,T1611)),"WINCOMHAIDUONG",IF(ISNUMBER(SEARCH($V$7,T1611)),"WINCOMQUANGNINH",IF(ISNUMBER(SEARCH($V$8,T1611)),"WINCOMHAIPHONG",IF(ISNUMBER(SEARCH($V$9,T1611)),"WINCOMBACGIANG",IF(ISNUMBER(SEARCH($V$10,T1611)),"WINCOMBACNINH",IF(ISNUMBER(SEARCH($V$11,T1611)),"WINCOMPHUTHO",IF(ISNUMBER(SEARCH($V$12,T1611)),"WINCOMHATINH",IF(ISNUMBER(SEARCH($V$13,T1611)),"WINCOMTHAINGUYEN",IF(ISNUMBER(SEARCH($V$14,T1611)),"WINCOMKHANHHOA",IF(ISNUMBER(SEARCH($V$15,T1611)),"WINCOMHUNGYEN",IF(ISNUMBER(SEARCH($V$16,T1611)),"WINCOMNGHEAN",IF(ISNUMBER(SEARCH($V$17,T1611)),"WINCOMLAOCAI",IF(ISNUMBER(SEARCH($V$18,T1611)),"WINCOMVUNGTAU",IF(ISNUMBER(SEARCH($V$19,T1611)),"WINCOMBINHDUONG",IF(ISNUMBER(SEARCH($V$20,T1611)),"WINCOMKIENGIANG",IF(ISNUMBER(SEARCH($V$21,T1611)),"WINCOMHANAM",IF(ISNUMBER(SEARCH($V$22,T1611)),"WINCOMNAMDINH",IF(ISNUMBER(SEARCH($V$23,T1611)),"WINCOMLANGSON",IF(ISNUMBER(SEARCH($V$24,T1611)),"WINCOMTHANHHOA",IF(ISNUMBER(SEARCH($V$25,T1611)),"WINCOMYENBAI",IF(ISNUMBER(SEARCH($V$26,T1611)),"WINCOMTUYENQUANG",IF(ISNUMBER(SEARCH($V$27,T1611)),"WINCOMHUE",IF(ISNUMBER(SEARCH($V$28,T1611)),"WINCOMQUANGNAM",IF(ISNUMBER(SEARCH($V$29,T1611)),"WINCOMVINHPHUC",IF(ISNUMBER(SEARCH($V$30,T1611)),"WINCOMHAGIANG",IF(ISNUMBER(SEARCH($V$31,T1611)),"WINCOMNINHBINH",IF(ISNUMBER(SEARCH($V$32,T1611)),"WINCOMTRAVINH",IF(ISNUMBER(SEARCH($V$33,T1611)),"WINCOMCANTHO",IF(ISNUMBER(SEARCH($V$34,T1611)),"WINCOMBENTRE",IF(ISNUMBER(SEARCH($V$35,T1611)),"WINCOMCAMAU",IF(ISNUMBER(SEARCH($V$36,T1611)),"WINCOMANGIANG",IF(ISNUMBER(SEARCH($V$37,T1611)),"WINCOMNINHTHUAN",IF(ISNUMBER(SEARCH($V$38,T1611)),"WINCOMTHAIBINH",IF(ISNUMBER(SEARCH($V$39,T1611)),"WINCOMGIALAI",IF(ISNUMBER(SEARCH($V$40,T1611)),"WINCOMHOABINH",IF(ISNUMBER(SEARCH($V$41,T1611)),"WINCOMQUANGNGAI",IF(ISNUMBER(SEARCH($V$42,T1611)),"WINCOMBINHTHUAN",IF(ISNUMBER(SEARCH($V$43,T1611)),"WINCOMDAKLAK",IF(ISNUMBER(SEARCH($V$44,T1611)),"WINCOMSOCTRANG",IF(ISNUMBER(SEARCH($V$45,T1611)),"WINCOMSONLA",IF(ISNUMBER(SEARCH($V$46,T1611)),"WINCOMKONTUM",IF(ISNUMBER(SEARCH($V$47,T1611)),"WINCOMPHUYEN",IF(ISNUMBER(SEARCH($V$48,T1611)),"WINCOMQUANGTRI",IF(ISNUMBER(SEARCH($V$49,T1611)),"WINCOMBINHDINH",IF(ISNUMBER(SEARCH($V$50,T1611)),"WINCOMCAOBANG",IF(ISNUMBER(SEARCH($V$51,T1611)),"WINCOMQUANGBINH",IF(ISNUMBER(SEARCH($V$52,T1611)),"WINCOMLAMDONG",IF(ISNUMBER(SEARCH($V$53,T1611)),"WINCOMVINHLONG",IF(ISNUMBER(SEARCH($V$54,T1611)),"WINCOMDONGTHAP",IF(ISNUMBER(SEARCH($V$55,T1611)),"WINCOMTIENGIANG",IF(ISNUMBER(SEARCH($V$56,T1611)),"WINCOMQUANGNINH",0))))))))))))))))))))))))))))))))))))))))))))))))))))))</f>
        <v>WINCOMTHAINGUYEN</v>
      </c>
    </row>
    <row r="1612" spans="1:25" x14ac:dyDescent="0.2">
      <c r="A1612" t="s">
        <v>0</v>
      </c>
      <c r="B1612" t="s">
        <v>2671</v>
      </c>
      <c r="C1612" t="s">
        <v>2</v>
      </c>
      <c r="D1612" t="s">
        <v>15</v>
      </c>
      <c r="E1612" t="s">
        <v>4</v>
      </c>
      <c r="F1612" s="5">
        <f t="shared" si="101"/>
        <v>1</v>
      </c>
      <c r="G1612" s="2">
        <v>60308</v>
      </c>
      <c r="H1612" s="2">
        <v>66338.8</v>
      </c>
      <c r="I1612" t="s">
        <v>5</v>
      </c>
      <c r="J1612" t="s">
        <v>16</v>
      </c>
      <c r="K1612" t="str">
        <f t="shared" si="102"/>
        <v>_Chả nướng 300g</v>
      </c>
      <c r="L1612" s="8" t="str">
        <f>VLOOKUP(K1612,'[1]Mã Misa'!$B$2:$D$74,2,0)</f>
        <v>Chả nướng 300g</v>
      </c>
      <c r="M1612" s="8" t="str">
        <f>VLOOKUP(L1612,'[1]Mã Misa'!$C$2:$D$74,2,0)</f>
        <v>CN300</v>
      </c>
      <c r="N1612" s="2">
        <v>60308</v>
      </c>
      <c r="O1612" t="s">
        <v>2672</v>
      </c>
      <c r="P1612" s="8" t="str">
        <f t="shared" si="103"/>
        <v>0044084</v>
      </c>
      <c r="Q1612" s="8" t="e">
        <f t="array" ref="Q1612">IF(VLOOKUP(P1612,$AA$1:$AC$32,1,0)&lt;&gt;0,(P1612&amp;"A"),0)</f>
        <v>#N/A</v>
      </c>
      <c r="R1612" s="12">
        <v>44517</v>
      </c>
      <c r="S1612" t="s">
        <v>2673</v>
      </c>
      <c r="T1612" s="8" t="str">
        <f t="shared" si="104"/>
        <v>VM+ HCM  2</v>
      </c>
      <c r="U1612" t="s">
        <v>6717</v>
      </c>
      <c r="Y1612" t="str">
        <f t="array" ref="Y1612">IF(ISNUMBER(SEARCH($V$3,T1612)),"WINCOMHANOI",IF(ISNUMBER(SEARCH($V$4,T1612)),"WINCOMHOCHIMINH",IF(ISNUMBER(SEARCH($V$5,T1612)),"WINCOMDANANG",IF(ISNUMBER(SEARCH($V$6,T1612)),"WINCOMHAIDUONG",IF(ISNUMBER(SEARCH($V$7,T1612)),"WINCOMQUANGNINH",IF(ISNUMBER(SEARCH($V$8,T1612)),"WINCOMHAIPHONG",IF(ISNUMBER(SEARCH($V$9,T1612)),"WINCOMBACGIANG",IF(ISNUMBER(SEARCH($V$10,T1612)),"WINCOMBACNINH",IF(ISNUMBER(SEARCH($V$11,T1612)),"WINCOMPHUTHO",IF(ISNUMBER(SEARCH($V$12,T1612)),"WINCOMHATINH",IF(ISNUMBER(SEARCH($V$13,T1612)),"WINCOMTHAINGUYEN",IF(ISNUMBER(SEARCH($V$14,T1612)),"WINCOMKHANHHOA",IF(ISNUMBER(SEARCH($V$15,T1612)),"WINCOMHUNGYEN",IF(ISNUMBER(SEARCH($V$16,T1612)),"WINCOMNGHEAN",IF(ISNUMBER(SEARCH($V$17,T1612)),"WINCOMLAOCAI",IF(ISNUMBER(SEARCH($V$18,T1612)),"WINCOMVUNGTAU",IF(ISNUMBER(SEARCH($V$19,T1612)),"WINCOMBINHDUONG",IF(ISNUMBER(SEARCH($V$20,T1612)),"WINCOMKIENGIANG",IF(ISNUMBER(SEARCH($V$21,T1612)),"WINCOMHANAM",IF(ISNUMBER(SEARCH($V$22,T1612)),"WINCOMNAMDINH",IF(ISNUMBER(SEARCH($V$23,T1612)),"WINCOMLANGSON",IF(ISNUMBER(SEARCH($V$24,T1612)),"WINCOMTHANHHOA",IF(ISNUMBER(SEARCH($V$25,T1612)),"WINCOMYENBAI",IF(ISNUMBER(SEARCH($V$26,T1612)),"WINCOMTUYENQUANG",IF(ISNUMBER(SEARCH($V$27,T1612)),"WINCOMHUE",IF(ISNUMBER(SEARCH($V$28,T1612)),"WINCOMQUANGNAM",IF(ISNUMBER(SEARCH($V$29,T1612)),"WINCOMVINHPHUC",IF(ISNUMBER(SEARCH($V$30,T1612)),"WINCOMHAGIANG",IF(ISNUMBER(SEARCH($V$31,T1612)),"WINCOMNINHBINH",IF(ISNUMBER(SEARCH($V$32,T1612)),"WINCOMTRAVINH",IF(ISNUMBER(SEARCH($V$33,T1612)),"WINCOMCANTHO",IF(ISNUMBER(SEARCH($V$34,T1612)),"WINCOMBENTRE",IF(ISNUMBER(SEARCH($V$35,T1612)),"WINCOMCAMAU",IF(ISNUMBER(SEARCH($V$36,T1612)),"WINCOMANGIANG",IF(ISNUMBER(SEARCH($V$37,T1612)),"WINCOMNINHTHUAN",IF(ISNUMBER(SEARCH($V$38,T1612)),"WINCOMTHAIBINH",IF(ISNUMBER(SEARCH($V$39,T1612)),"WINCOMGIALAI",IF(ISNUMBER(SEARCH($V$40,T1612)),"WINCOMHOABINH",IF(ISNUMBER(SEARCH($V$41,T1612)),"WINCOMQUANGNGAI",IF(ISNUMBER(SEARCH($V$42,T1612)),"WINCOMBINHTHUAN",IF(ISNUMBER(SEARCH($V$43,T1612)),"WINCOMDAKLAK",IF(ISNUMBER(SEARCH($V$44,T1612)),"WINCOMSOCTRANG",IF(ISNUMBER(SEARCH($V$45,T1612)),"WINCOMSONLA",IF(ISNUMBER(SEARCH($V$46,T1612)),"WINCOMKONTUM",IF(ISNUMBER(SEARCH($V$47,T1612)),"WINCOMPHUYEN",IF(ISNUMBER(SEARCH($V$48,T1612)),"WINCOMQUANGTRI",IF(ISNUMBER(SEARCH($V$49,T1612)),"WINCOMBINHDINH",IF(ISNUMBER(SEARCH($V$50,T1612)),"WINCOMCAOBANG",IF(ISNUMBER(SEARCH($V$51,T1612)),"WINCOMQUANGBINH",IF(ISNUMBER(SEARCH($V$52,T1612)),"WINCOMLAMDONG",IF(ISNUMBER(SEARCH($V$53,T1612)),"WINCOMVINHLONG",IF(ISNUMBER(SEARCH($V$54,T1612)),"WINCOMDONGTHAP",IF(ISNUMBER(SEARCH($V$55,T1612)),"WINCOMTIENGIANG",IF(ISNUMBER(SEARCH($V$56,T1612)),"WINCOMQUANGNINH",0))))))))))))))))))))))))))))))))))))))))))))))))))))))</f>
        <v>WINCOMHOCHIMINH</v>
      </c>
    </row>
    <row r="1613" spans="1:25" x14ac:dyDescent="0.2">
      <c r="A1613" t="s">
        <v>0</v>
      </c>
      <c r="B1613" t="s">
        <v>2671</v>
      </c>
      <c r="C1613" t="s">
        <v>31</v>
      </c>
      <c r="D1613" t="s">
        <v>20</v>
      </c>
      <c r="E1613" t="s">
        <v>4</v>
      </c>
      <c r="F1613" s="5">
        <f t="shared" si="101"/>
        <v>1</v>
      </c>
      <c r="G1613" s="2">
        <v>50182</v>
      </c>
      <c r="H1613" s="2">
        <v>55200.200000000004</v>
      </c>
      <c r="I1613" t="s">
        <v>5</v>
      </c>
      <c r="J1613" t="s">
        <v>21</v>
      </c>
      <c r="K1613" t="str">
        <f t="shared" si="102"/>
        <v>Giò tai lưỡi xào gói 250g</v>
      </c>
      <c r="L1613" s="8" t="str">
        <f>VLOOKUP(K1613,'[1]Mã Misa'!$B$2:$D$74,2,0)</f>
        <v>Giò Tai Lưỡi Xào 250g</v>
      </c>
      <c r="M1613" s="8" t="str">
        <f>VLOOKUP(L1613,'[1]Mã Misa'!$C$2:$D$74,2,0)</f>
        <v>GTLX250G</v>
      </c>
      <c r="N1613" s="2">
        <v>50182</v>
      </c>
      <c r="O1613" t="s">
        <v>2672</v>
      </c>
      <c r="P1613" s="8" t="str">
        <f t="shared" si="103"/>
        <v>0044084</v>
      </c>
      <c r="Q1613" s="8" t="e">
        <f t="array" ref="Q1613">IF(VLOOKUP(P1613,$AA$1:$AC$32,1,0)&lt;&gt;0,(P1613&amp;"A"),0)</f>
        <v>#N/A</v>
      </c>
      <c r="R1613" s="12">
        <v>44517</v>
      </c>
      <c r="S1613" t="s">
        <v>2673</v>
      </c>
      <c r="T1613" s="8" t="str">
        <f t="shared" si="104"/>
        <v>VM+ HCM  2</v>
      </c>
      <c r="U1613" t="s">
        <v>6717</v>
      </c>
      <c r="Y1613" t="str">
        <f t="array" ref="Y1613">IF(ISNUMBER(SEARCH($V$3,T1613)),"WINCOMHANOI",IF(ISNUMBER(SEARCH($V$4,T1613)),"WINCOMHOCHIMINH",IF(ISNUMBER(SEARCH($V$5,T1613)),"WINCOMDANANG",IF(ISNUMBER(SEARCH($V$6,T1613)),"WINCOMHAIDUONG",IF(ISNUMBER(SEARCH($V$7,T1613)),"WINCOMQUANGNINH",IF(ISNUMBER(SEARCH($V$8,T1613)),"WINCOMHAIPHONG",IF(ISNUMBER(SEARCH($V$9,T1613)),"WINCOMBACGIANG",IF(ISNUMBER(SEARCH($V$10,T1613)),"WINCOMBACNINH",IF(ISNUMBER(SEARCH($V$11,T1613)),"WINCOMPHUTHO",IF(ISNUMBER(SEARCH($V$12,T1613)),"WINCOMHATINH",IF(ISNUMBER(SEARCH($V$13,T1613)),"WINCOMTHAINGUYEN",IF(ISNUMBER(SEARCH($V$14,T1613)),"WINCOMKHANHHOA",IF(ISNUMBER(SEARCH($V$15,T1613)),"WINCOMHUNGYEN",IF(ISNUMBER(SEARCH($V$16,T1613)),"WINCOMNGHEAN",IF(ISNUMBER(SEARCH($V$17,T1613)),"WINCOMLAOCAI",IF(ISNUMBER(SEARCH($V$18,T1613)),"WINCOMVUNGTAU",IF(ISNUMBER(SEARCH($V$19,T1613)),"WINCOMBINHDUONG",IF(ISNUMBER(SEARCH($V$20,T1613)),"WINCOMKIENGIANG",IF(ISNUMBER(SEARCH($V$21,T1613)),"WINCOMHANAM",IF(ISNUMBER(SEARCH($V$22,T1613)),"WINCOMNAMDINH",IF(ISNUMBER(SEARCH($V$23,T1613)),"WINCOMLANGSON",IF(ISNUMBER(SEARCH($V$24,T1613)),"WINCOMTHANHHOA",IF(ISNUMBER(SEARCH($V$25,T1613)),"WINCOMYENBAI",IF(ISNUMBER(SEARCH($V$26,T1613)),"WINCOMTUYENQUANG",IF(ISNUMBER(SEARCH($V$27,T1613)),"WINCOMHUE",IF(ISNUMBER(SEARCH($V$28,T1613)),"WINCOMQUANGNAM",IF(ISNUMBER(SEARCH($V$29,T1613)),"WINCOMVINHPHUC",IF(ISNUMBER(SEARCH($V$30,T1613)),"WINCOMHAGIANG",IF(ISNUMBER(SEARCH($V$31,T1613)),"WINCOMNINHBINH",IF(ISNUMBER(SEARCH($V$32,T1613)),"WINCOMTRAVINH",IF(ISNUMBER(SEARCH($V$33,T1613)),"WINCOMCANTHO",IF(ISNUMBER(SEARCH($V$34,T1613)),"WINCOMBENTRE",IF(ISNUMBER(SEARCH($V$35,T1613)),"WINCOMCAMAU",IF(ISNUMBER(SEARCH($V$36,T1613)),"WINCOMANGIANG",IF(ISNUMBER(SEARCH($V$37,T1613)),"WINCOMNINHTHUAN",IF(ISNUMBER(SEARCH($V$38,T1613)),"WINCOMTHAIBINH",IF(ISNUMBER(SEARCH($V$39,T1613)),"WINCOMGIALAI",IF(ISNUMBER(SEARCH($V$40,T1613)),"WINCOMHOABINH",IF(ISNUMBER(SEARCH($V$41,T1613)),"WINCOMQUANGNGAI",IF(ISNUMBER(SEARCH($V$42,T1613)),"WINCOMBINHTHUAN",IF(ISNUMBER(SEARCH($V$43,T1613)),"WINCOMDAKLAK",IF(ISNUMBER(SEARCH($V$44,T1613)),"WINCOMSOCTRANG",IF(ISNUMBER(SEARCH($V$45,T1613)),"WINCOMSONLA",IF(ISNUMBER(SEARCH($V$46,T1613)),"WINCOMKONTUM",IF(ISNUMBER(SEARCH($V$47,T1613)),"WINCOMPHUYEN",IF(ISNUMBER(SEARCH($V$48,T1613)),"WINCOMQUANGTRI",IF(ISNUMBER(SEARCH($V$49,T1613)),"WINCOMBINHDINH",IF(ISNUMBER(SEARCH($V$50,T1613)),"WINCOMCAOBANG",IF(ISNUMBER(SEARCH($V$51,T1613)),"WINCOMQUANGBINH",IF(ISNUMBER(SEARCH($V$52,T1613)),"WINCOMLAMDONG",IF(ISNUMBER(SEARCH($V$53,T1613)),"WINCOMVINHLONG",IF(ISNUMBER(SEARCH($V$54,T1613)),"WINCOMDONGTHAP",IF(ISNUMBER(SEARCH($V$55,T1613)),"WINCOMTIENGIANG",IF(ISNUMBER(SEARCH($V$56,T1613)),"WINCOMQUANGNINH",0))))))))))))))))))))))))))))))))))))))))))))))))))))))</f>
        <v>WINCOMHOCHIMINH</v>
      </c>
    </row>
    <row r="1614" spans="1:25" x14ac:dyDescent="0.2">
      <c r="A1614" t="s">
        <v>0</v>
      </c>
      <c r="B1614" t="s">
        <v>2674</v>
      </c>
      <c r="C1614" t="s">
        <v>2</v>
      </c>
      <c r="D1614" t="s">
        <v>45</v>
      </c>
      <c r="E1614" t="s">
        <v>4</v>
      </c>
      <c r="F1614" s="5">
        <f t="shared" si="101"/>
        <v>2</v>
      </c>
      <c r="G1614" s="2">
        <v>175574</v>
      </c>
      <c r="H1614" s="2">
        <v>193131.40000000002</v>
      </c>
      <c r="I1614" t="s">
        <v>5</v>
      </c>
      <c r="J1614" t="s">
        <v>46</v>
      </c>
      <c r="K1614" t="str">
        <f t="shared" si="102"/>
        <v>Bắp bò muối gói 200g</v>
      </c>
      <c r="L1614" s="8" t="str">
        <f>VLOOKUP(K1614,'[1]Mã Misa'!$B$2:$D$74,2,0)</f>
        <v>Bắp bò muối 200g</v>
      </c>
      <c r="M1614" s="8" t="str">
        <f>VLOOKUP(L1614,'[1]Mã Misa'!$C$2:$D$74,2,0)</f>
        <v>BBM200</v>
      </c>
      <c r="N1614" s="2">
        <v>87787</v>
      </c>
      <c r="O1614" t="s">
        <v>2675</v>
      </c>
      <c r="P1614" s="8" t="str">
        <f t="shared" si="103"/>
        <v>0143145</v>
      </c>
      <c r="Q1614" s="8" t="e">
        <f t="array" ref="Q1614">IF(VLOOKUP(P1614,$AA$1:$AC$32,1,0)&lt;&gt;0,(P1614&amp;"A"),0)</f>
        <v>#N/A</v>
      </c>
      <c r="R1614" s="12">
        <v>44517</v>
      </c>
      <c r="S1614" t="s">
        <v>2676</v>
      </c>
      <c r="T1614" s="8" t="str">
        <f t="shared" si="104"/>
        <v>VM+ HNI T1</v>
      </c>
      <c r="U1614" t="s">
        <v>6718</v>
      </c>
      <c r="Y1614" t="str">
        <f t="array" ref="Y1614">IF(ISNUMBER(SEARCH($V$3,T1614)),"WINCOMHANOI",IF(ISNUMBER(SEARCH($V$4,T1614)),"WINCOMHOCHIMINH",IF(ISNUMBER(SEARCH($V$5,T1614)),"WINCOMDANANG",IF(ISNUMBER(SEARCH($V$6,T1614)),"WINCOMHAIDUONG",IF(ISNUMBER(SEARCH($V$7,T1614)),"WINCOMQUANGNINH",IF(ISNUMBER(SEARCH($V$8,T1614)),"WINCOMHAIPHONG",IF(ISNUMBER(SEARCH($V$9,T1614)),"WINCOMBACGIANG",IF(ISNUMBER(SEARCH($V$10,T1614)),"WINCOMBACNINH",IF(ISNUMBER(SEARCH($V$11,T1614)),"WINCOMPHUTHO",IF(ISNUMBER(SEARCH($V$12,T1614)),"WINCOMHATINH",IF(ISNUMBER(SEARCH($V$13,T1614)),"WINCOMTHAINGUYEN",IF(ISNUMBER(SEARCH($V$14,T1614)),"WINCOMKHANHHOA",IF(ISNUMBER(SEARCH($V$15,T1614)),"WINCOMHUNGYEN",IF(ISNUMBER(SEARCH($V$16,T1614)),"WINCOMNGHEAN",IF(ISNUMBER(SEARCH($V$17,T1614)),"WINCOMLAOCAI",IF(ISNUMBER(SEARCH($V$18,T1614)),"WINCOMVUNGTAU",IF(ISNUMBER(SEARCH($V$19,T1614)),"WINCOMBINHDUONG",IF(ISNUMBER(SEARCH($V$20,T1614)),"WINCOMKIENGIANG",IF(ISNUMBER(SEARCH($V$21,T1614)),"WINCOMHANAM",IF(ISNUMBER(SEARCH($V$22,T1614)),"WINCOMNAMDINH",IF(ISNUMBER(SEARCH($V$23,T1614)),"WINCOMLANGSON",IF(ISNUMBER(SEARCH($V$24,T1614)),"WINCOMTHANHHOA",IF(ISNUMBER(SEARCH($V$25,T1614)),"WINCOMYENBAI",IF(ISNUMBER(SEARCH($V$26,T1614)),"WINCOMTUYENQUANG",IF(ISNUMBER(SEARCH($V$27,T1614)),"WINCOMHUE",IF(ISNUMBER(SEARCH($V$28,T1614)),"WINCOMQUANGNAM",IF(ISNUMBER(SEARCH($V$29,T1614)),"WINCOMVINHPHUC",IF(ISNUMBER(SEARCH($V$30,T1614)),"WINCOMHAGIANG",IF(ISNUMBER(SEARCH($V$31,T1614)),"WINCOMNINHBINH",IF(ISNUMBER(SEARCH($V$32,T1614)),"WINCOMTRAVINH",IF(ISNUMBER(SEARCH($V$33,T1614)),"WINCOMCANTHO",IF(ISNUMBER(SEARCH($V$34,T1614)),"WINCOMBENTRE",IF(ISNUMBER(SEARCH($V$35,T1614)),"WINCOMCAMAU",IF(ISNUMBER(SEARCH($V$36,T1614)),"WINCOMANGIANG",IF(ISNUMBER(SEARCH($V$37,T1614)),"WINCOMNINHTHUAN",IF(ISNUMBER(SEARCH($V$38,T1614)),"WINCOMTHAIBINH",IF(ISNUMBER(SEARCH($V$39,T1614)),"WINCOMGIALAI",IF(ISNUMBER(SEARCH($V$40,T1614)),"WINCOMHOABINH",IF(ISNUMBER(SEARCH($V$41,T1614)),"WINCOMQUANGNGAI",IF(ISNUMBER(SEARCH($V$42,T1614)),"WINCOMBINHTHUAN",IF(ISNUMBER(SEARCH($V$43,T1614)),"WINCOMDAKLAK",IF(ISNUMBER(SEARCH($V$44,T1614)),"WINCOMSOCTRANG",IF(ISNUMBER(SEARCH($V$45,T1614)),"WINCOMSONLA",IF(ISNUMBER(SEARCH($V$46,T1614)),"WINCOMKONTUM",IF(ISNUMBER(SEARCH($V$47,T1614)),"WINCOMPHUYEN",IF(ISNUMBER(SEARCH($V$48,T1614)),"WINCOMQUANGTRI",IF(ISNUMBER(SEARCH($V$49,T1614)),"WINCOMBINHDINH",IF(ISNUMBER(SEARCH($V$50,T1614)),"WINCOMCAOBANG",IF(ISNUMBER(SEARCH($V$51,T1614)),"WINCOMQUANGBINH",IF(ISNUMBER(SEARCH($V$52,T1614)),"WINCOMLAMDONG",IF(ISNUMBER(SEARCH($V$53,T1614)),"WINCOMVINHLONG",IF(ISNUMBER(SEARCH($V$54,T1614)),"WINCOMDONGTHAP",IF(ISNUMBER(SEARCH($V$55,T1614)),"WINCOMTIENGIANG",IF(ISNUMBER(SEARCH($V$56,T1614)),"WINCOMQUANGNINH",0))))))))))))))))))))))))))))))))))))))))))))))))))))))</f>
        <v>WINCOMHANOI</v>
      </c>
    </row>
    <row r="1615" spans="1:25" x14ac:dyDescent="0.2">
      <c r="A1615" t="s">
        <v>0</v>
      </c>
      <c r="B1615" t="s">
        <v>2674</v>
      </c>
      <c r="C1615" t="s">
        <v>31</v>
      </c>
      <c r="D1615" t="s">
        <v>35</v>
      </c>
      <c r="E1615" t="s">
        <v>4</v>
      </c>
      <c r="F1615" s="5">
        <f t="shared" si="101"/>
        <v>2</v>
      </c>
      <c r="G1615" s="2">
        <v>146862</v>
      </c>
      <c r="H1615" s="2">
        <v>161548.20000000001</v>
      </c>
      <c r="I1615" t="s">
        <v>5</v>
      </c>
      <c r="J1615" t="s">
        <v>36</v>
      </c>
      <c r="K1615" t="str">
        <f t="shared" si="102"/>
        <v>Chân giò heo muối gói 300g</v>
      </c>
      <c r="L1615" s="8" t="str">
        <f>VLOOKUP(K1615,'[1]Mã Misa'!$B$2:$D$74,2,0)</f>
        <v>Chân giò heo muối 300g</v>
      </c>
      <c r="M1615" s="8" t="str">
        <f>VLOOKUP(L1615,'[1]Mã Misa'!$C$2:$D$74,2,0)</f>
        <v>CGM300</v>
      </c>
      <c r="N1615" s="2">
        <v>73431</v>
      </c>
      <c r="O1615" t="s">
        <v>2675</v>
      </c>
      <c r="P1615" s="8" t="str">
        <f t="shared" si="103"/>
        <v>0143145</v>
      </c>
      <c r="Q1615" s="8" t="e">
        <f t="array" ref="Q1615">IF(VLOOKUP(P1615,$AA$1:$AC$32,1,0)&lt;&gt;0,(P1615&amp;"A"),0)</f>
        <v>#N/A</v>
      </c>
      <c r="R1615" s="12">
        <v>44517</v>
      </c>
      <c r="S1615" t="s">
        <v>2676</v>
      </c>
      <c r="T1615" s="8" t="str">
        <f t="shared" si="104"/>
        <v>VM+ HNI T1</v>
      </c>
      <c r="U1615" t="s">
        <v>6718</v>
      </c>
      <c r="Y1615" t="str">
        <f t="array" ref="Y1615">IF(ISNUMBER(SEARCH($V$3,T1615)),"WINCOMHANOI",IF(ISNUMBER(SEARCH($V$4,T1615)),"WINCOMHOCHIMINH",IF(ISNUMBER(SEARCH($V$5,T1615)),"WINCOMDANANG",IF(ISNUMBER(SEARCH($V$6,T1615)),"WINCOMHAIDUONG",IF(ISNUMBER(SEARCH($V$7,T1615)),"WINCOMQUANGNINH",IF(ISNUMBER(SEARCH($V$8,T1615)),"WINCOMHAIPHONG",IF(ISNUMBER(SEARCH($V$9,T1615)),"WINCOMBACGIANG",IF(ISNUMBER(SEARCH($V$10,T1615)),"WINCOMBACNINH",IF(ISNUMBER(SEARCH($V$11,T1615)),"WINCOMPHUTHO",IF(ISNUMBER(SEARCH($V$12,T1615)),"WINCOMHATINH",IF(ISNUMBER(SEARCH($V$13,T1615)),"WINCOMTHAINGUYEN",IF(ISNUMBER(SEARCH($V$14,T1615)),"WINCOMKHANHHOA",IF(ISNUMBER(SEARCH($V$15,T1615)),"WINCOMHUNGYEN",IF(ISNUMBER(SEARCH($V$16,T1615)),"WINCOMNGHEAN",IF(ISNUMBER(SEARCH($V$17,T1615)),"WINCOMLAOCAI",IF(ISNUMBER(SEARCH($V$18,T1615)),"WINCOMVUNGTAU",IF(ISNUMBER(SEARCH($V$19,T1615)),"WINCOMBINHDUONG",IF(ISNUMBER(SEARCH($V$20,T1615)),"WINCOMKIENGIANG",IF(ISNUMBER(SEARCH($V$21,T1615)),"WINCOMHANAM",IF(ISNUMBER(SEARCH($V$22,T1615)),"WINCOMNAMDINH",IF(ISNUMBER(SEARCH($V$23,T1615)),"WINCOMLANGSON",IF(ISNUMBER(SEARCH($V$24,T1615)),"WINCOMTHANHHOA",IF(ISNUMBER(SEARCH($V$25,T1615)),"WINCOMYENBAI",IF(ISNUMBER(SEARCH($V$26,T1615)),"WINCOMTUYENQUANG",IF(ISNUMBER(SEARCH($V$27,T1615)),"WINCOMHUE",IF(ISNUMBER(SEARCH($V$28,T1615)),"WINCOMQUANGNAM",IF(ISNUMBER(SEARCH($V$29,T1615)),"WINCOMVINHPHUC",IF(ISNUMBER(SEARCH($V$30,T1615)),"WINCOMHAGIANG",IF(ISNUMBER(SEARCH($V$31,T1615)),"WINCOMNINHBINH",IF(ISNUMBER(SEARCH($V$32,T1615)),"WINCOMTRAVINH",IF(ISNUMBER(SEARCH($V$33,T1615)),"WINCOMCANTHO",IF(ISNUMBER(SEARCH($V$34,T1615)),"WINCOMBENTRE",IF(ISNUMBER(SEARCH($V$35,T1615)),"WINCOMCAMAU",IF(ISNUMBER(SEARCH($V$36,T1615)),"WINCOMANGIANG",IF(ISNUMBER(SEARCH($V$37,T1615)),"WINCOMNINHTHUAN",IF(ISNUMBER(SEARCH($V$38,T1615)),"WINCOMTHAIBINH",IF(ISNUMBER(SEARCH($V$39,T1615)),"WINCOMGIALAI",IF(ISNUMBER(SEARCH($V$40,T1615)),"WINCOMHOABINH",IF(ISNUMBER(SEARCH($V$41,T1615)),"WINCOMQUANGNGAI",IF(ISNUMBER(SEARCH($V$42,T1615)),"WINCOMBINHTHUAN",IF(ISNUMBER(SEARCH($V$43,T1615)),"WINCOMDAKLAK",IF(ISNUMBER(SEARCH($V$44,T1615)),"WINCOMSOCTRANG",IF(ISNUMBER(SEARCH($V$45,T1615)),"WINCOMSONLA",IF(ISNUMBER(SEARCH($V$46,T1615)),"WINCOMKONTUM",IF(ISNUMBER(SEARCH($V$47,T1615)),"WINCOMPHUYEN",IF(ISNUMBER(SEARCH($V$48,T1615)),"WINCOMQUANGTRI",IF(ISNUMBER(SEARCH($V$49,T1615)),"WINCOMBINHDINH",IF(ISNUMBER(SEARCH($V$50,T1615)),"WINCOMCAOBANG",IF(ISNUMBER(SEARCH($V$51,T1615)),"WINCOMQUANGBINH",IF(ISNUMBER(SEARCH($V$52,T1615)),"WINCOMLAMDONG",IF(ISNUMBER(SEARCH($V$53,T1615)),"WINCOMVINHLONG",IF(ISNUMBER(SEARCH($V$54,T1615)),"WINCOMDONGTHAP",IF(ISNUMBER(SEARCH($V$55,T1615)),"WINCOMTIENGIANG",IF(ISNUMBER(SEARCH($V$56,T1615)),"WINCOMQUANGNINH",0))))))))))))))))))))))))))))))))))))))))))))))))))))))</f>
        <v>WINCOMHANOI</v>
      </c>
    </row>
    <row r="1616" spans="1:25" x14ac:dyDescent="0.2">
      <c r="A1616" t="s">
        <v>0</v>
      </c>
      <c r="B1616" t="s">
        <v>2674</v>
      </c>
      <c r="C1616" t="s">
        <v>34</v>
      </c>
      <c r="D1616" t="s">
        <v>3</v>
      </c>
      <c r="E1616" t="s">
        <v>4</v>
      </c>
      <c r="F1616" s="5">
        <f t="shared" si="101"/>
        <v>1</v>
      </c>
      <c r="G1616" s="2">
        <v>88846</v>
      </c>
      <c r="H1616" s="2">
        <v>97730.6</v>
      </c>
      <c r="I1616" t="s">
        <v>5</v>
      </c>
      <c r="J1616" t="s">
        <v>6</v>
      </c>
      <c r="K1616" t="str">
        <f t="shared" si="102"/>
        <v>Gà muối gói 500g</v>
      </c>
      <c r="L1616" s="8" t="str">
        <f>VLOOKUP(K1616,'[1]Mã Misa'!$B$2:$D$74,2,0)</f>
        <v>Gà muối 500g</v>
      </c>
      <c r="M1616" s="8" t="str">
        <f>VLOOKUP(L1616,'[1]Mã Misa'!$C$2:$D$74,2,0)</f>
        <v>GM500</v>
      </c>
      <c r="N1616" s="2">
        <v>88846</v>
      </c>
      <c r="O1616" t="s">
        <v>2675</v>
      </c>
      <c r="P1616" s="8" t="str">
        <f t="shared" si="103"/>
        <v>0143145</v>
      </c>
      <c r="Q1616" s="8" t="e">
        <f t="array" ref="Q1616">IF(VLOOKUP(P1616,$AA$1:$AC$32,1,0)&lt;&gt;0,(P1616&amp;"A"),0)</f>
        <v>#N/A</v>
      </c>
      <c r="R1616" s="12">
        <v>44517</v>
      </c>
      <c r="S1616" t="s">
        <v>2676</v>
      </c>
      <c r="T1616" s="8" t="str">
        <f t="shared" si="104"/>
        <v>VM+ HNI T1</v>
      </c>
      <c r="U1616" t="s">
        <v>6718</v>
      </c>
      <c r="Y1616" t="str">
        <f t="array" ref="Y1616">IF(ISNUMBER(SEARCH($V$3,T1616)),"WINCOMHANOI",IF(ISNUMBER(SEARCH($V$4,T1616)),"WINCOMHOCHIMINH",IF(ISNUMBER(SEARCH($V$5,T1616)),"WINCOMDANANG",IF(ISNUMBER(SEARCH($V$6,T1616)),"WINCOMHAIDUONG",IF(ISNUMBER(SEARCH($V$7,T1616)),"WINCOMQUANGNINH",IF(ISNUMBER(SEARCH($V$8,T1616)),"WINCOMHAIPHONG",IF(ISNUMBER(SEARCH($V$9,T1616)),"WINCOMBACGIANG",IF(ISNUMBER(SEARCH($V$10,T1616)),"WINCOMBACNINH",IF(ISNUMBER(SEARCH($V$11,T1616)),"WINCOMPHUTHO",IF(ISNUMBER(SEARCH($V$12,T1616)),"WINCOMHATINH",IF(ISNUMBER(SEARCH($V$13,T1616)),"WINCOMTHAINGUYEN",IF(ISNUMBER(SEARCH($V$14,T1616)),"WINCOMKHANHHOA",IF(ISNUMBER(SEARCH($V$15,T1616)),"WINCOMHUNGYEN",IF(ISNUMBER(SEARCH($V$16,T1616)),"WINCOMNGHEAN",IF(ISNUMBER(SEARCH($V$17,T1616)),"WINCOMLAOCAI",IF(ISNUMBER(SEARCH($V$18,T1616)),"WINCOMVUNGTAU",IF(ISNUMBER(SEARCH($V$19,T1616)),"WINCOMBINHDUONG",IF(ISNUMBER(SEARCH($V$20,T1616)),"WINCOMKIENGIANG",IF(ISNUMBER(SEARCH($V$21,T1616)),"WINCOMHANAM",IF(ISNUMBER(SEARCH($V$22,T1616)),"WINCOMNAMDINH",IF(ISNUMBER(SEARCH($V$23,T1616)),"WINCOMLANGSON",IF(ISNUMBER(SEARCH($V$24,T1616)),"WINCOMTHANHHOA",IF(ISNUMBER(SEARCH($V$25,T1616)),"WINCOMYENBAI",IF(ISNUMBER(SEARCH($V$26,T1616)),"WINCOMTUYENQUANG",IF(ISNUMBER(SEARCH($V$27,T1616)),"WINCOMHUE",IF(ISNUMBER(SEARCH($V$28,T1616)),"WINCOMQUANGNAM",IF(ISNUMBER(SEARCH($V$29,T1616)),"WINCOMVINHPHUC",IF(ISNUMBER(SEARCH($V$30,T1616)),"WINCOMHAGIANG",IF(ISNUMBER(SEARCH($V$31,T1616)),"WINCOMNINHBINH",IF(ISNUMBER(SEARCH($V$32,T1616)),"WINCOMTRAVINH",IF(ISNUMBER(SEARCH($V$33,T1616)),"WINCOMCANTHO",IF(ISNUMBER(SEARCH($V$34,T1616)),"WINCOMBENTRE",IF(ISNUMBER(SEARCH($V$35,T1616)),"WINCOMCAMAU",IF(ISNUMBER(SEARCH($V$36,T1616)),"WINCOMANGIANG",IF(ISNUMBER(SEARCH($V$37,T1616)),"WINCOMNINHTHUAN",IF(ISNUMBER(SEARCH($V$38,T1616)),"WINCOMTHAIBINH",IF(ISNUMBER(SEARCH($V$39,T1616)),"WINCOMGIALAI",IF(ISNUMBER(SEARCH($V$40,T1616)),"WINCOMHOABINH",IF(ISNUMBER(SEARCH($V$41,T1616)),"WINCOMQUANGNGAI",IF(ISNUMBER(SEARCH($V$42,T1616)),"WINCOMBINHTHUAN",IF(ISNUMBER(SEARCH($V$43,T1616)),"WINCOMDAKLAK",IF(ISNUMBER(SEARCH($V$44,T1616)),"WINCOMSOCTRANG",IF(ISNUMBER(SEARCH($V$45,T1616)),"WINCOMSONLA",IF(ISNUMBER(SEARCH($V$46,T1616)),"WINCOMKONTUM",IF(ISNUMBER(SEARCH($V$47,T1616)),"WINCOMPHUYEN",IF(ISNUMBER(SEARCH($V$48,T1616)),"WINCOMQUANGTRI",IF(ISNUMBER(SEARCH($V$49,T1616)),"WINCOMBINHDINH",IF(ISNUMBER(SEARCH($V$50,T1616)),"WINCOMCAOBANG",IF(ISNUMBER(SEARCH($V$51,T1616)),"WINCOMQUANGBINH",IF(ISNUMBER(SEARCH($V$52,T1616)),"WINCOMLAMDONG",IF(ISNUMBER(SEARCH($V$53,T1616)),"WINCOMVINHLONG",IF(ISNUMBER(SEARCH($V$54,T1616)),"WINCOMDONGTHAP",IF(ISNUMBER(SEARCH($V$55,T1616)),"WINCOMTIENGIANG",IF(ISNUMBER(SEARCH($V$56,T1616)),"WINCOMQUANGNINH",0))))))))))))))))))))))))))))))))))))))))))))))))))))))</f>
        <v>WINCOMHANOI</v>
      </c>
    </row>
    <row r="1617" spans="1:25" x14ac:dyDescent="0.2">
      <c r="A1617" t="s">
        <v>0</v>
      </c>
      <c r="B1617" t="s">
        <v>2677</v>
      </c>
      <c r="C1617" t="s">
        <v>2</v>
      </c>
      <c r="D1617" t="s">
        <v>20</v>
      </c>
      <c r="E1617" t="s">
        <v>4</v>
      </c>
      <c r="F1617" s="5">
        <f t="shared" si="101"/>
        <v>3</v>
      </c>
      <c r="G1617" s="2">
        <v>150546</v>
      </c>
      <c r="H1617" s="2">
        <v>165600.6</v>
      </c>
      <c r="I1617" t="s">
        <v>5</v>
      </c>
      <c r="J1617" t="s">
        <v>21</v>
      </c>
      <c r="K1617" t="str">
        <f t="shared" si="102"/>
        <v>Giò tai lưỡi xào gói 250g</v>
      </c>
      <c r="L1617" s="8" t="str">
        <f>VLOOKUP(K1617,'[1]Mã Misa'!$B$2:$D$74,2,0)</f>
        <v>Giò Tai Lưỡi Xào 250g</v>
      </c>
      <c r="M1617" s="8" t="str">
        <f>VLOOKUP(L1617,'[1]Mã Misa'!$C$2:$D$74,2,0)</f>
        <v>GTLX250G</v>
      </c>
      <c r="N1617" s="2">
        <v>50182</v>
      </c>
      <c r="O1617" t="s">
        <v>1358</v>
      </c>
      <c r="P1617" s="8" t="str">
        <f t="shared" si="103"/>
        <v>0000910</v>
      </c>
      <c r="Q1617" s="18" t="s">
        <v>7479</v>
      </c>
      <c r="R1617" s="12">
        <v>44517</v>
      </c>
      <c r="S1617" t="s">
        <v>2678</v>
      </c>
      <c r="T1617" s="8" t="str">
        <f t="shared" si="104"/>
        <v>VM+ GLI 47</v>
      </c>
      <c r="U1617" t="s">
        <v>6719</v>
      </c>
      <c r="Y1617" t="str">
        <f t="array" ref="Y1617">IF(ISNUMBER(SEARCH($V$3,T1617)),"WINCOMHANOI",IF(ISNUMBER(SEARCH($V$4,T1617)),"WINCOMHOCHIMINH",IF(ISNUMBER(SEARCH($V$5,T1617)),"WINCOMDANANG",IF(ISNUMBER(SEARCH($V$6,T1617)),"WINCOMHAIDUONG",IF(ISNUMBER(SEARCH($V$7,T1617)),"WINCOMQUANGNINH",IF(ISNUMBER(SEARCH($V$8,T1617)),"WINCOMHAIPHONG",IF(ISNUMBER(SEARCH($V$9,T1617)),"WINCOMBACGIANG",IF(ISNUMBER(SEARCH($V$10,T1617)),"WINCOMBACNINH",IF(ISNUMBER(SEARCH($V$11,T1617)),"WINCOMPHUTHO",IF(ISNUMBER(SEARCH($V$12,T1617)),"WINCOMHATINH",IF(ISNUMBER(SEARCH($V$13,T1617)),"WINCOMTHAINGUYEN",IF(ISNUMBER(SEARCH($V$14,T1617)),"WINCOMKHANHHOA",IF(ISNUMBER(SEARCH($V$15,T1617)),"WINCOMHUNGYEN",IF(ISNUMBER(SEARCH($V$16,T1617)),"WINCOMNGHEAN",IF(ISNUMBER(SEARCH($V$17,T1617)),"WINCOMLAOCAI",IF(ISNUMBER(SEARCH($V$18,T1617)),"WINCOMVUNGTAU",IF(ISNUMBER(SEARCH($V$19,T1617)),"WINCOMBINHDUONG",IF(ISNUMBER(SEARCH($V$20,T1617)),"WINCOMKIENGIANG",IF(ISNUMBER(SEARCH($V$21,T1617)),"WINCOMHANAM",IF(ISNUMBER(SEARCH($V$22,T1617)),"WINCOMNAMDINH",IF(ISNUMBER(SEARCH($V$23,T1617)),"WINCOMLANGSON",IF(ISNUMBER(SEARCH($V$24,T1617)),"WINCOMTHANHHOA",IF(ISNUMBER(SEARCH($V$25,T1617)),"WINCOMYENBAI",IF(ISNUMBER(SEARCH($V$26,T1617)),"WINCOMTUYENQUANG",IF(ISNUMBER(SEARCH($V$27,T1617)),"WINCOMHUE",IF(ISNUMBER(SEARCH($V$28,T1617)),"WINCOMQUANGNAM",IF(ISNUMBER(SEARCH($V$29,T1617)),"WINCOMVINHPHUC",IF(ISNUMBER(SEARCH($V$30,T1617)),"WINCOMHAGIANG",IF(ISNUMBER(SEARCH($V$31,T1617)),"WINCOMNINHBINH",IF(ISNUMBER(SEARCH($V$32,T1617)),"WINCOMTRAVINH",IF(ISNUMBER(SEARCH($V$33,T1617)),"WINCOMCANTHO",IF(ISNUMBER(SEARCH($V$34,T1617)),"WINCOMBENTRE",IF(ISNUMBER(SEARCH($V$35,T1617)),"WINCOMCAMAU",IF(ISNUMBER(SEARCH($V$36,T1617)),"WINCOMANGIANG",IF(ISNUMBER(SEARCH($V$37,T1617)),"WINCOMNINHTHUAN",IF(ISNUMBER(SEARCH($V$38,T1617)),"WINCOMTHAIBINH",IF(ISNUMBER(SEARCH($V$39,T1617)),"WINCOMGIALAI",IF(ISNUMBER(SEARCH($V$40,T1617)),"WINCOMHOABINH",IF(ISNUMBER(SEARCH($V$41,T1617)),"WINCOMQUANGNGAI",IF(ISNUMBER(SEARCH($V$42,T1617)),"WINCOMBINHTHUAN",IF(ISNUMBER(SEARCH($V$43,T1617)),"WINCOMDAKLAK",IF(ISNUMBER(SEARCH($V$44,T1617)),"WINCOMSOCTRANG",IF(ISNUMBER(SEARCH($V$45,T1617)),"WINCOMSONLA",IF(ISNUMBER(SEARCH($V$46,T1617)),"WINCOMKONTUM",IF(ISNUMBER(SEARCH($V$47,T1617)),"WINCOMPHUYEN",IF(ISNUMBER(SEARCH($V$48,T1617)),"WINCOMQUANGTRI",IF(ISNUMBER(SEARCH($V$49,T1617)),"WINCOMBINHDINH",IF(ISNUMBER(SEARCH($V$50,T1617)),"WINCOMCAOBANG",IF(ISNUMBER(SEARCH($V$51,T1617)),"WINCOMQUANGBINH",IF(ISNUMBER(SEARCH($V$52,T1617)),"WINCOMLAMDONG",IF(ISNUMBER(SEARCH($V$53,T1617)),"WINCOMVINHLONG",IF(ISNUMBER(SEARCH($V$54,T1617)),"WINCOMDONGTHAP",IF(ISNUMBER(SEARCH($V$55,T1617)),"WINCOMTIENGIANG",IF(ISNUMBER(SEARCH($V$56,T1617)),"WINCOMQUANGNINH",0))))))))))))))))))))))))))))))))))))))))))))))))))))))</f>
        <v>WINCOMGIALAI</v>
      </c>
    </row>
    <row r="1618" spans="1:25" x14ac:dyDescent="0.2">
      <c r="A1618" t="s">
        <v>0</v>
      </c>
      <c r="B1618" t="s">
        <v>2679</v>
      </c>
      <c r="C1618" t="s">
        <v>2</v>
      </c>
      <c r="D1618" t="s">
        <v>62</v>
      </c>
      <c r="E1618" t="s">
        <v>4</v>
      </c>
      <c r="F1618" s="5">
        <f t="shared" si="101"/>
        <v>5</v>
      </c>
      <c r="G1618" s="2">
        <v>527000</v>
      </c>
      <c r="H1618" s="2">
        <v>579700</v>
      </c>
      <c r="I1618" t="s">
        <v>5</v>
      </c>
      <c r="J1618" t="s">
        <v>63</v>
      </c>
      <c r="K1618" t="str">
        <f t="shared" si="102"/>
        <v>_Đùi gà sốt cay 500g</v>
      </c>
      <c r="L1618" s="8" t="str">
        <f>VLOOKUP(K1618,'[1]Mã Misa'!$B$2:$D$74,2,0)</f>
        <v>Đùi gà sốt cay 500g</v>
      </c>
      <c r="M1618" s="8" t="str">
        <f>VLOOKUP(L1618,'[1]Mã Misa'!$C$2:$D$74,2,0)</f>
        <v>DGSC500</v>
      </c>
      <c r="N1618" s="2">
        <v>105400</v>
      </c>
      <c r="O1618" t="s">
        <v>2680</v>
      </c>
      <c r="P1618" s="8" t="str">
        <f t="shared" si="103"/>
        <v>0000014</v>
      </c>
      <c r="Q1618" s="8" t="e">
        <f t="array" ref="Q1618">IF(VLOOKUP(P1618,$AA$1:$AC$32,1,0)&lt;&gt;0,(P1618&amp;"A"),0)</f>
        <v>#N/A</v>
      </c>
      <c r="R1618" s="12">
        <v>44517</v>
      </c>
      <c r="S1618" t="s">
        <v>2681</v>
      </c>
      <c r="T1618" s="8" t="str">
        <f t="shared" si="104"/>
        <v>VM+ CBG 56</v>
      </c>
      <c r="U1618" t="s">
        <v>6720</v>
      </c>
      <c r="Y1618" t="str">
        <f t="array" ref="Y1618">IF(ISNUMBER(SEARCH($V$3,T1618)),"WINCOMHANOI",IF(ISNUMBER(SEARCH($V$4,T1618)),"WINCOMHOCHIMINH",IF(ISNUMBER(SEARCH($V$5,T1618)),"WINCOMDANANG",IF(ISNUMBER(SEARCH($V$6,T1618)),"WINCOMHAIDUONG",IF(ISNUMBER(SEARCH($V$7,T1618)),"WINCOMQUANGNINH",IF(ISNUMBER(SEARCH($V$8,T1618)),"WINCOMHAIPHONG",IF(ISNUMBER(SEARCH($V$9,T1618)),"WINCOMBACGIANG",IF(ISNUMBER(SEARCH($V$10,T1618)),"WINCOMBACNINH",IF(ISNUMBER(SEARCH($V$11,T1618)),"WINCOMPHUTHO",IF(ISNUMBER(SEARCH($V$12,T1618)),"WINCOMHATINH",IF(ISNUMBER(SEARCH($V$13,T1618)),"WINCOMTHAINGUYEN",IF(ISNUMBER(SEARCH($V$14,T1618)),"WINCOMKHANHHOA",IF(ISNUMBER(SEARCH($V$15,T1618)),"WINCOMHUNGYEN",IF(ISNUMBER(SEARCH($V$16,T1618)),"WINCOMNGHEAN",IF(ISNUMBER(SEARCH($V$17,T1618)),"WINCOMLAOCAI",IF(ISNUMBER(SEARCH($V$18,T1618)),"WINCOMVUNGTAU",IF(ISNUMBER(SEARCH($V$19,T1618)),"WINCOMBINHDUONG",IF(ISNUMBER(SEARCH($V$20,T1618)),"WINCOMKIENGIANG",IF(ISNUMBER(SEARCH($V$21,T1618)),"WINCOMHANAM",IF(ISNUMBER(SEARCH($V$22,T1618)),"WINCOMNAMDINH",IF(ISNUMBER(SEARCH($V$23,T1618)),"WINCOMLANGSON",IF(ISNUMBER(SEARCH($V$24,T1618)),"WINCOMTHANHHOA",IF(ISNUMBER(SEARCH($V$25,T1618)),"WINCOMYENBAI",IF(ISNUMBER(SEARCH($V$26,T1618)),"WINCOMTUYENQUANG",IF(ISNUMBER(SEARCH($V$27,T1618)),"WINCOMHUE",IF(ISNUMBER(SEARCH($V$28,T1618)),"WINCOMQUANGNAM",IF(ISNUMBER(SEARCH($V$29,T1618)),"WINCOMVINHPHUC",IF(ISNUMBER(SEARCH($V$30,T1618)),"WINCOMHAGIANG",IF(ISNUMBER(SEARCH($V$31,T1618)),"WINCOMNINHBINH",IF(ISNUMBER(SEARCH($V$32,T1618)),"WINCOMTRAVINH",IF(ISNUMBER(SEARCH($V$33,T1618)),"WINCOMCANTHO",IF(ISNUMBER(SEARCH($V$34,T1618)),"WINCOMBENTRE",IF(ISNUMBER(SEARCH($V$35,T1618)),"WINCOMCAMAU",IF(ISNUMBER(SEARCH($V$36,T1618)),"WINCOMANGIANG",IF(ISNUMBER(SEARCH($V$37,T1618)),"WINCOMNINHTHUAN",IF(ISNUMBER(SEARCH($V$38,T1618)),"WINCOMTHAIBINH",IF(ISNUMBER(SEARCH($V$39,T1618)),"WINCOMGIALAI",IF(ISNUMBER(SEARCH($V$40,T1618)),"WINCOMHOABINH",IF(ISNUMBER(SEARCH($V$41,T1618)),"WINCOMQUANGNGAI",IF(ISNUMBER(SEARCH($V$42,T1618)),"WINCOMBINHTHUAN",IF(ISNUMBER(SEARCH($V$43,T1618)),"WINCOMDAKLAK",IF(ISNUMBER(SEARCH($V$44,T1618)),"WINCOMSOCTRANG",IF(ISNUMBER(SEARCH($V$45,T1618)),"WINCOMSONLA",IF(ISNUMBER(SEARCH($V$46,T1618)),"WINCOMKONTUM",IF(ISNUMBER(SEARCH($V$47,T1618)),"WINCOMPHUYEN",IF(ISNUMBER(SEARCH($V$48,T1618)),"WINCOMQUANGTRI",IF(ISNUMBER(SEARCH($V$49,T1618)),"WINCOMBINHDINH",IF(ISNUMBER(SEARCH($V$50,T1618)),"WINCOMCAOBANG",IF(ISNUMBER(SEARCH($V$51,T1618)),"WINCOMQUANGBINH",IF(ISNUMBER(SEARCH($V$52,T1618)),"WINCOMLAMDONG",IF(ISNUMBER(SEARCH($V$53,T1618)),"WINCOMVINHLONG",IF(ISNUMBER(SEARCH($V$54,T1618)),"WINCOMDONGTHAP",IF(ISNUMBER(SEARCH($V$55,T1618)),"WINCOMTIENGIANG",IF(ISNUMBER(SEARCH($V$56,T1618)),"WINCOMQUANGNINH",0))))))))))))))))))))))))))))))))))))))))))))))))))))))</f>
        <v>WINCOMCAOBANG</v>
      </c>
    </row>
    <row r="1619" spans="1:25" x14ac:dyDescent="0.2">
      <c r="A1619" t="s">
        <v>0</v>
      </c>
      <c r="B1619" t="s">
        <v>2682</v>
      </c>
      <c r="C1619" t="s">
        <v>2</v>
      </c>
      <c r="D1619" t="s">
        <v>134</v>
      </c>
      <c r="E1619" t="s">
        <v>4</v>
      </c>
      <c r="F1619" s="5">
        <f t="shared" si="101"/>
        <v>7</v>
      </c>
      <c r="G1619" s="2">
        <v>635250</v>
      </c>
      <c r="H1619" s="2">
        <v>698775</v>
      </c>
      <c r="I1619" t="s">
        <v>5</v>
      </c>
      <c r="J1619" t="s">
        <v>135</v>
      </c>
      <c r="K1619" t="str">
        <f t="shared" si="102"/>
        <v>_Chân gà sốt cay 400g</v>
      </c>
      <c r="L1619" s="8" t="str">
        <f>VLOOKUP(K1619,'[1]Mã Misa'!$B$2:$D$74,2,0)</f>
        <v>Chân gà sốt cay 400g</v>
      </c>
      <c r="M1619" s="8" t="str">
        <f>VLOOKUP(L1619,'[1]Mã Misa'!$C$2:$D$74,2,0)</f>
        <v>CGSC400</v>
      </c>
      <c r="N1619" s="2">
        <v>90750</v>
      </c>
      <c r="O1619" t="s">
        <v>2683</v>
      </c>
      <c r="P1619" s="8" t="str">
        <f t="shared" si="103"/>
        <v>0044089</v>
      </c>
      <c r="Q1619" s="8" t="e">
        <f t="array" ref="Q1619">IF(VLOOKUP(P1619,$AA$1:$AC$32,1,0)&lt;&gt;0,(P1619&amp;"A"),0)</f>
        <v>#N/A</v>
      </c>
      <c r="R1619" s="12">
        <v>44517</v>
      </c>
      <c r="S1619" t="s">
        <v>2684</v>
      </c>
      <c r="T1619" s="8" t="str">
        <f t="shared" si="104"/>
        <v>VM+ HCM 63</v>
      </c>
      <c r="U1619" t="s">
        <v>6721</v>
      </c>
      <c r="Y1619" t="str">
        <f t="array" ref="Y1619">IF(ISNUMBER(SEARCH($V$3,T1619)),"WINCOMHANOI",IF(ISNUMBER(SEARCH($V$4,T1619)),"WINCOMHOCHIMINH",IF(ISNUMBER(SEARCH($V$5,T1619)),"WINCOMDANANG",IF(ISNUMBER(SEARCH($V$6,T1619)),"WINCOMHAIDUONG",IF(ISNUMBER(SEARCH($V$7,T1619)),"WINCOMQUANGNINH",IF(ISNUMBER(SEARCH($V$8,T1619)),"WINCOMHAIPHONG",IF(ISNUMBER(SEARCH($V$9,T1619)),"WINCOMBACGIANG",IF(ISNUMBER(SEARCH($V$10,T1619)),"WINCOMBACNINH",IF(ISNUMBER(SEARCH($V$11,T1619)),"WINCOMPHUTHO",IF(ISNUMBER(SEARCH($V$12,T1619)),"WINCOMHATINH",IF(ISNUMBER(SEARCH($V$13,T1619)),"WINCOMTHAINGUYEN",IF(ISNUMBER(SEARCH($V$14,T1619)),"WINCOMKHANHHOA",IF(ISNUMBER(SEARCH($V$15,T1619)),"WINCOMHUNGYEN",IF(ISNUMBER(SEARCH($V$16,T1619)),"WINCOMNGHEAN",IF(ISNUMBER(SEARCH($V$17,T1619)),"WINCOMLAOCAI",IF(ISNUMBER(SEARCH($V$18,T1619)),"WINCOMVUNGTAU",IF(ISNUMBER(SEARCH($V$19,T1619)),"WINCOMBINHDUONG",IF(ISNUMBER(SEARCH($V$20,T1619)),"WINCOMKIENGIANG",IF(ISNUMBER(SEARCH($V$21,T1619)),"WINCOMHANAM",IF(ISNUMBER(SEARCH($V$22,T1619)),"WINCOMNAMDINH",IF(ISNUMBER(SEARCH($V$23,T1619)),"WINCOMLANGSON",IF(ISNUMBER(SEARCH($V$24,T1619)),"WINCOMTHANHHOA",IF(ISNUMBER(SEARCH($V$25,T1619)),"WINCOMYENBAI",IF(ISNUMBER(SEARCH($V$26,T1619)),"WINCOMTUYENQUANG",IF(ISNUMBER(SEARCH($V$27,T1619)),"WINCOMHUE",IF(ISNUMBER(SEARCH($V$28,T1619)),"WINCOMQUANGNAM",IF(ISNUMBER(SEARCH($V$29,T1619)),"WINCOMVINHPHUC",IF(ISNUMBER(SEARCH($V$30,T1619)),"WINCOMHAGIANG",IF(ISNUMBER(SEARCH($V$31,T1619)),"WINCOMNINHBINH",IF(ISNUMBER(SEARCH($V$32,T1619)),"WINCOMTRAVINH",IF(ISNUMBER(SEARCH($V$33,T1619)),"WINCOMCANTHO",IF(ISNUMBER(SEARCH($V$34,T1619)),"WINCOMBENTRE",IF(ISNUMBER(SEARCH($V$35,T1619)),"WINCOMCAMAU",IF(ISNUMBER(SEARCH($V$36,T1619)),"WINCOMANGIANG",IF(ISNUMBER(SEARCH($V$37,T1619)),"WINCOMNINHTHUAN",IF(ISNUMBER(SEARCH($V$38,T1619)),"WINCOMTHAIBINH",IF(ISNUMBER(SEARCH($V$39,T1619)),"WINCOMGIALAI",IF(ISNUMBER(SEARCH($V$40,T1619)),"WINCOMHOABINH",IF(ISNUMBER(SEARCH($V$41,T1619)),"WINCOMQUANGNGAI",IF(ISNUMBER(SEARCH($V$42,T1619)),"WINCOMBINHTHUAN",IF(ISNUMBER(SEARCH($V$43,T1619)),"WINCOMDAKLAK",IF(ISNUMBER(SEARCH($V$44,T1619)),"WINCOMSOCTRANG",IF(ISNUMBER(SEARCH($V$45,T1619)),"WINCOMSONLA",IF(ISNUMBER(SEARCH($V$46,T1619)),"WINCOMKONTUM",IF(ISNUMBER(SEARCH($V$47,T1619)),"WINCOMPHUYEN",IF(ISNUMBER(SEARCH($V$48,T1619)),"WINCOMQUANGTRI",IF(ISNUMBER(SEARCH($V$49,T1619)),"WINCOMBINHDINH",IF(ISNUMBER(SEARCH($V$50,T1619)),"WINCOMCAOBANG",IF(ISNUMBER(SEARCH($V$51,T1619)),"WINCOMQUANGBINH",IF(ISNUMBER(SEARCH($V$52,T1619)),"WINCOMLAMDONG",IF(ISNUMBER(SEARCH($V$53,T1619)),"WINCOMVINHLONG",IF(ISNUMBER(SEARCH($V$54,T1619)),"WINCOMDONGTHAP",IF(ISNUMBER(SEARCH($V$55,T1619)),"WINCOMTIENGIANG",IF(ISNUMBER(SEARCH($V$56,T1619)),"WINCOMQUANGNINH",0))))))))))))))))))))))))))))))))))))))))))))))))))))))</f>
        <v>WINCOMHOCHIMINH</v>
      </c>
    </row>
    <row r="1620" spans="1:25" x14ac:dyDescent="0.2">
      <c r="A1620" t="s">
        <v>0</v>
      </c>
      <c r="B1620" t="s">
        <v>2682</v>
      </c>
      <c r="C1620" t="s">
        <v>31</v>
      </c>
      <c r="D1620" t="s">
        <v>62</v>
      </c>
      <c r="E1620" t="s">
        <v>4</v>
      </c>
      <c r="F1620" s="5">
        <f t="shared" si="101"/>
        <v>5</v>
      </c>
      <c r="G1620" s="2">
        <v>527000</v>
      </c>
      <c r="H1620" s="2">
        <v>579700</v>
      </c>
      <c r="I1620" t="s">
        <v>5</v>
      </c>
      <c r="J1620" t="s">
        <v>63</v>
      </c>
      <c r="K1620" t="str">
        <f t="shared" si="102"/>
        <v>_Đùi gà sốt cay 500g</v>
      </c>
      <c r="L1620" s="8" t="str">
        <f>VLOOKUP(K1620,'[1]Mã Misa'!$B$2:$D$74,2,0)</f>
        <v>Đùi gà sốt cay 500g</v>
      </c>
      <c r="M1620" s="8" t="str">
        <f>VLOOKUP(L1620,'[1]Mã Misa'!$C$2:$D$74,2,0)</f>
        <v>DGSC500</v>
      </c>
      <c r="N1620" s="2">
        <v>105400</v>
      </c>
      <c r="O1620" t="s">
        <v>2683</v>
      </c>
      <c r="P1620" s="8" t="str">
        <f t="shared" si="103"/>
        <v>0044089</v>
      </c>
      <c r="Q1620" s="8" t="e">
        <f t="array" ref="Q1620">IF(VLOOKUP(P1620,$AA$1:$AC$32,1,0)&lt;&gt;0,(P1620&amp;"A"),0)</f>
        <v>#N/A</v>
      </c>
      <c r="R1620" s="12">
        <v>44517</v>
      </c>
      <c r="S1620" t="s">
        <v>2684</v>
      </c>
      <c r="T1620" s="8" t="str">
        <f t="shared" si="104"/>
        <v>VM+ HCM 63</v>
      </c>
      <c r="U1620" t="s">
        <v>6721</v>
      </c>
      <c r="Y1620" t="str">
        <f t="array" ref="Y1620">IF(ISNUMBER(SEARCH($V$3,T1620)),"WINCOMHANOI",IF(ISNUMBER(SEARCH($V$4,T1620)),"WINCOMHOCHIMINH",IF(ISNUMBER(SEARCH($V$5,T1620)),"WINCOMDANANG",IF(ISNUMBER(SEARCH($V$6,T1620)),"WINCOMHAIDUONG",IF(ISNUMBER(SEARCH($V$7,T1620)),"WINCOMQUANGNINH",IF(ISNUMBER(SEARCH($V$8,T1620)),"WINCOMHAIPHONG",IF(ISNUMBER(SEARCH($V$9,T1620)),"WINCOMBACGIANG",IF(ISNUMBER(SEARCH($V$10,T1620)),"WINCOMBACNINH",IF(ISNUMBER(SEARCH($V$11,T1620)),"WINCOMPHUTHO",IF(ISNUMBER(SEARCH($V$12,T1620)),"WINCOMHATINH",IF(ISNUMBER(SEARCH($V$13,T1620)),"WINCOMTHAINGUYEN",IF(ISNUMBER(SEARCH($V$14,T1620)),"WINCOMKHANHHOA",IF(ISNUMBER(SEARCH($V$15,T1620)),"WINCOMHUNGYEN",IF(ISNUMBER(SEARCH($V$16,T1620)),"WINCOMNGHEAN",IF(ISNUMBER(SEARCH($V$17,T1620)),"WINCOMLAOCAI",IF(ISNUMBER(SEARCH($V$18,T1620)),"WINCOMVUNGTAU",IF(ISNUMBER(SEARCH($V$19,T1620)),"WINCOMBINHDUONG",IF(ISNUMBER(SEARCH($V$20,T1620)),"WINCOMKIENGIANG",IF(ISNUMBER(SEARCH($V$21,T1620)),"WINCOMHANAM",IF(ISNUMBER(SEARCH($V$22,T1620)),"WINCOMNAMDINH",IF(ISNUMBER(SEARCH($V$23,T1620)),"WINCOMLANGSON",IF(ISNUMBER(SEARCH($V$24,T1620)),"WINCOMTHANHHOA",IF(ISNUMBER(SEARCH($V$25,T1620)),"WINCOMYENBAI",IF(ISNUMBER(SEARCH($V$26,T1620)),"WINCOMTUYENQUANG",IF(ISNUMBER(SEARCH($V$27,T1620)),"WINCOMHUE",IF(ISNUMBER(SEARCH($V$28,T1620)),"WINCOMQUANGNAM",IF(ISNUMBER(SEARCH($V$29,T1620)),"WINCOMVINHPHUC",IF(ISNUMBER(SEARCH($V$30,T1620)),"WINCOMHAGIANG",IF(ISNUMBER(SEARCH($V$31,T1620)),"WINCOMNINHBINH",IF(ISNUMBER(SEARCH($V$32,T1620)),"WINCOMTRAVINH",IF(ISNUMBER(SEARCH($V$33,T1620)),"WINCOMCANTHO",IF(ISNUMBER(SEARCH($V$34,T1620)),"WINCOMBENTRE",IF(ISNUMBER(SEARCH($V$35,T1620)),"WINCOMCAMAU",IF(ISNUMBER(SEARCH($V$36,T1620)),"WINCOMANGIANG",IF(ISNUMBER(SEARCH($V$37,T1620)),"WINCOMNINHTHUAN",IF(ISNUMBER(SEARCH($V$38,T1620)),"WINCOMTHAIBINH",IF(ISNUMBER(SEARCH($V$39,T1620)),"WINCOMGIALAI",IF(ISNUMBER(SEARCH($V$40,T1620)),"WINCOMHOABINH",IF(ISNUMBER(SEARCH($V$41,T1620)),"WINCOMQUANGNGAI",IF(ISNUMBER(SEARCH($V$42,T1620)),"WINCOMBINHTHUAN",IF(ISNUMBER(SEARCH($V$43,T1620)),"WINCOMDAKLAK",IF(ISNUMBER(SEARCH($V$44,T1620)),"WINCOMSOCTRANG",IF(ISNUMBER(SEARCH($V$45,T1620)),"WINCOMSONLA",IF(ISNUMBER(SEARCH($V$46,T1620)),"WINCOMKONTUM",IF(ISNUMBER(SEARCH($V$47,T1620)),"WINCOMPHUYEN",IF(ISNUMBER(SEARCH($V$48,T1620)),"WINCOMQUANGTRI",IF(ISNUMBER(SEARCH($V$49,T1620)),"WINCOMBINHDINH",IF(ISNUMBER(SEARCH($V$50,T1620)),"WINCOMCAOBANG",IF(ISNUMBER(SEARCH($V$51,T1620)),"WINCOMQUANGBINH",IF(ISNUMBER(SEARCH($V$52,T1620)),"WINCOMLAMDONG",IF(ISNUMBER(SEARCH($V$53,T1620)),"WINCOMVINHLONG",IF(ISNUMBER(SEARCH($V$54,T1620)),"WINCOMDONGTHAP",IF(ISNUMBER(SEARCH($V$55,T1620)),"WINCOMTIENGIANG",IF(ISNUMBER(SEARCH($V$56,T1620)),"WINCOMQUANGNINH",0))))))))))))))))))))))))))))))))))))))))))))))))))))))</f>
        <v>WINCOMHOCHIMINH</v>
      </c>
    </row>
    <row r="1621" spans="1:25" x14ac:dyDescent="0.2">
      <c r="A1621" t="s">
        <v>0</v>
      </c>
      <c r="B1621" t="s">
        <v>2682</v>
      </c>
      <c r="C1621" t="s">
        <v>34</v>
      </c>
      <c r="D1621" t="s">
        <v>35</v>
      </c>
      <c r="E1621" t="s">
        <v>4</v>
      </c>
      <c r="F1621" s="5">
        <f t="shared" si="101"/>
        <v>7</v>
      </c>
      <c r="G1621" s="2">
        <v>514017</v>
      </c>
      <c r="H1621" s="2">
        <v>565418.70000000007</v>
      </c>
      <c r="I1621" t="s">
        <v>5</v>
      </c>
      <c r="J1621" t="s">
        <v>36</v>
      </c>
      <c r="K1621" t="str">
        <f t="shared" si="102"/>
        <v>Chân giò heo muối gói 300g</v>
      </c>
      <c r="L1621" s="8" t="str">
        <f>VLOOKUP(K1621,'[1]Mã Misa'!$B$2:$D$74,2,0)</f>
        <v>Chân giò heo muối 300g</v>
      </c>
      <c r="M1621" s="8" t="str">
        <f>VLOOKUP(L1621,'[1]Mã Misa'!$C$2:$D$74,2,0)</f>
        <v>CGM300</v>
      </c>
      <c r="N1621" s="2">
        <v>73431</v>
      </c>
      <c r="O1621" t="s">
        <v>2683</v>
      </c>
      <c r="P1621" s="8" t="str">
        <f t="shared" si="103"/>
        <v>0044089</v>
      </c>
      <c r="Q1621" s="8" t="e">
        <f t="array" ref="Q1621">IF(VLOOKUP(P1621,$AA$1:$AC$32,1,0)&lt;&gt;0,(P1621&amp;"A"),0)</f>
        <v>#N/A</v>
      </c>
      <c r="R1621" s="12">
        <v>44517</v>
      </c>
      <c r="S1621" t="s">
        <v>2684</v>
      </c>
      <c r="T1621" s="8" t="str">
        <f t="shared" si="104"/>
        <v>VM+ HCM 63</v>
      </c>
      <c r="U1621" t="s">
        <v>6721</v>
      </c>
      <c r="Y1621" t="str">
        <f t="array" ref="Y1621">IF(ISNUMBER(SEARCH($V$3,T1621)),"WINCOMHANOI",IF(ISNUMBER(SEARCH($V$4,T1621)),"WINCOMHOCHIMINH",IF(ISNUMBER(SEARCH($V$5,T1621)),"WINCOMDANANG",IF(ISNUMBER(SEARCH($V$6,T1621)),"WINCOMHAIDUONG",IF(ISNUMBER(SEARCH($V$7,T1621)),"WINCOMQUANGNINH",IF(ISNUMBER(SEARCH($V$8,T1621)),"WINCOMHAIPHONG",IF(ISNUMBER(SEARCH($V$9,T1621)),"WINCOMBACGIANG",IF(ISNUMBER(SEARCH($V$10,T1621)),"WINCOMBACNINH",IF(ISNUMBER(SEARCH($V$11,T1621)),"WINCOMPHUTHO",IF(ISNUMBER(SEARCH($V$12,T1621)),"WINCOMHATINH",IF(ISNUMBER(SEARCH($V$13,T1621)),"WINCOMTHAINGUYEN",IF(ISNUMBER(SEARCH($V$14,T1621)),"WINCOMKHANHHOA",IF(ISNUMBER(SEARCH($V$15,T1621)),"WINCOMHUNGYEN",IF(ISNUMBER(SEARCH($V$16,T1621)),"WINCOMNGHEAN",IF(ISNUMBER(SEARCH($V$17,T1621)),"WINCOMLAOCAI",IF(ISNUMBER(SEARCH($V$18,T1621)),"WINCOMVUNGTAU",IF(ISNUMBER(SEARCH($V$19,T1621)),"WINCOMBINHDUONG",IF(ISNUMBER(SEARCH($V$20,T1621)),"WINCOMKIENGIANG",IF(ISNUMBER(SEARCH($V$21,T1621)),"WINCOMHANAM",IF(ISNUMBER(SEARCH($V$22,T1621)),"WINCOMNAMDINH",IF(ISNUMBER(SEARCH($V$23,T1621)),"WINCOMLANGSON",IF(ISNUMBER(SEARCH($V$24,T1621)),"WINCOMTHANHHOA",IF(ISNUMBER(SEARCH($V$25,T1621)),"WINCOMYENBAI",IF(ISNUMBER(SEARCH($V$26,T1621)),"WINCOMTUYENQUANG",IF(ISNUMBER(SEARCH($V$27,T1621)),"WINCOMHUE",IF(ISNUMBER(SEARCH($V$28,T1621)),"WINCOMQUANGNAM",IF(ISNUMBER(SEARCH($V$29,T1621)),"WINCOMVINHPHUC",IF(ISNUMBER(SEARCH($V$30,T1621)),"WINCOMHAGIANG",IF(ISNUMBER(SEARCH($V$31,T1621)),"WINCOMNINHBINH",IF(ISNUMBER(SEARCH($V$32,T1621)),"WINCOMTRAVINH",IF(ISNUMBER(SEARCH($V$33,T1621)),"WINCOMCANTHO",IF(ISNUMBER(SEARCH($V$34,T1621)),"WINCOMBENTRE",IF(ISNUMBER(SEARCH($V$35,T1621)),"WINCOMCAMAU",IF(ISNUMBER(SEARCH($V$36,T1621)),"WINCOMANGIANG",IF(ISNUMBER(SEARCH($V$37,T1621)),"WINCOMNINHTHUAN",IF(ISNUMBER(SEARCH($V$38,T1621)),"WINCOMTHAIBINH",IF(ISNUMBER(SEARCH($V$39,T1621)),"WINCOMGIALAI",IF(ISNUMBER(SEARCH($V$40,T1621)),"WINCOMHOABINH",IF(ISNUMBER(SEARCH($V$41,T1621)),"WINCOMQUANGNGAI",IF(ISNUMBER(SEARCH($V$42,T1621)),"WINCOMBINHTHUAN",IF(ISNUMBER(SEARCH($V$43,T1621)),"WINCOMDAKLAK",IF(ISNUMBER(SEARCH($V$44,T1621)),"WINCOMSOCTRANG",IF(ISNUMBER(SEARCH($V$45,T1621)),"WINCOMSONLA",IF(ISNUMBER(SEARCH($V$46,T1621)),"WINCOMKONTUM",IF(ISNUMBER(SEARCH($V$47,T1621)),"WINCOMPHUYEN",IF(ISNUMBER(SEARCH($V$48,T1621)),"WINCOMQUANGTRI",IF(ISNUMBER(SEARCH($V$49,T1621)),"WINCOMBINHDINH",IF(ISNUMBER(SEARCH($V$50,T1621)),"WINCOMCAOBANG",IF(ISNUMBER(SEARCH($V$51,T1621)),"WINCOMQUANGBINH",IF(ISNUMBER(SEARCH($V$52,T1621)),"WINCOMLAMDONG",IF(ISNUMBER(SEARCH($V$53,T1621)),"WINCOMVINHLONG",IF(ISNUMBER(SEARCH($V$54,T1621)),"WINCOMDONGTHAP",IF(ISNUMBER(SEARCH($V$55,T1621)),"WINCOMTIENGIANG",IF(ISNUMBER(SEARCH($V$56,T1621)),"WINCOMQUANGNINH",0))))))))))))))))))))))))))))))))))))))))))))))))))))))</f>
        <v>WINCOMHOCHIMINH</v>
      </c>
    </row>
    <row r="1622" spans="1:25" x14ac:dyDescent="0.2">
      <c r="A1622" t="s">
        <v>0</v>
      </c>
      <c r="B1622" t="s">
        <v>2682</v>
      </c>
      <c r="C1622" t="s">
        <v>37</v>
      </c>
      <c r="D1622" t="s">
        <v>45</v>
      </c>
      <c r="E1622" t="s">
        <v>4</v>
      </c>
      <c r="F1622" s="5">
        <f t="shared" si="101"/>
        <v>1</v>
      </c>
      <c r="G1622" s="2">
        <v>87787</v>
      </c>
      <c r="H1622" s="2">
        <v>96565.700000000012</v>
      </c>
      <c r="I1622" t="s">
        <v>5</v>
      </c>
      <c r="J1622" t="s">
        <v>46</v>
      </c>
      <c r="K1622" t="str">
        <f t="shared" si="102"/>
        <v>Bắp bò muối gói 200g</v>
      </c>
      <c r="L1622" s="8" t="str">
        <f>VLOOKUP(K1622,'[1]Mã Misa'!$B$2:$D$74,2,0)</f>
        <v>Bắp bò muối 200g</v>
      </c>
      <c r="M1622" s="8" t="str">
        <f>VLOOKUP(L1622,'[1]Mã Misa'!$C$2:$D$74,2,0)</f>
        <v>BBM200</v>
      </c>
      <c r="N1622" s="2">
        <v>87787</v>
      </c>
      <c r="O1622" t="s">
        <v>2683</v>
      </c>
      <c r="P1622" s="8" t="str">
        <f t="shared" si="103"/>
        <v>0044089</v>
      </c>
      <c r="Q1622" s="8" t="e">
        <f t="array" ref="Q1622">IF(VLOOKUP(P1622,$AA$1:$AC$32,1,0)&lt;&gt;0,(P1622&amp;"A"),0)</f>
        <v>#N/A</v>
      </c>
      <c r="R1622" s="12">
        <v>44517</v>
      </c>
      <c r="S1622" t="s">
        <v>2684</v>
      </c>
      <c r="T1622" s="8" t="str">
        <f t="shared" si="104"/>
        <v>VM+ HCM 63</v>
      </c>
      <c r="U1622" t="s">
        <v>6721</v>
      </c>
      <c r="Y1622" t="str">
        <f t="array" ref="Y1622">IF(ISNUMBER(SEARCH($V$3,T1622)),"WINCOMHANOI",IF(ISNUMBER(SEARCH($V$4,T1622)),"WINCOMHOCHIMINH",IF(ISNUMBER(SEARCH($V$5,T1622)),"WINCOMDANANG",IF(ISNUMBER(SEARCH($V$6,T1622)),"WINCOMHAIDUONG",IF(ISNUMBER(SEARCH($V$7,T1622)),"WINCOMQUANGNINH",IF(ISNUMBER(SEARCH($V$8,T1622)),"WINCOMHAIPHONG",IF(ISNUMBER(SEARCH($V$9,T1622)),"WINCOMBACGIANG",IF(ISNUMBER(SEARCH($V$10,T1622)),"WINCOMBACNINH",IF(ISNUMBER(SEARCH($V$11,T1622)),"WINCOMPHUTHO",IF(ISNUMBER(SEARCH($V$12,T1622)),"WINCOMHATINH",IF(ISNUMBER(SEARCH($V$13,T1622)),"WINCOMTHAINGUYEN",IF(ISNUMBER(SEARCH($V$14,T1622)),"WINCOMKHANHHOA",IF(ISNUMBER(SEARCH($V$15,T1622)),"WINCOMHUNGYEN",IF(ISNUMBER(SEARCH($V$16,T1622)),"WINCOMNGHEAN",IF(ISNUMBER(SEARCH($V$17,T1622)),"WINCOMLAOCAI",IF(ISNUMBER(SEARCH($V$18,T1622)),"WINCOMVUNGTAU",IF(ISNUMBER(SEARCH($V$19,T1622)),"WINCOMBINHDUONG",IF(ISNUMBER(SEARCH($V$20,T1622)),"WINCOMKIENGIANG",IF(ISNUMBER(SEARCH($V$21,T1622)),"WINCOMHANAM",IF(ISNUMBER(SEARCH($V$22,T1622)),"WINCOMNAMDINH",IF(ISNUMBER(SEARCH($V$23,T1622)),"WINCOMLANGSON",IF(ISNUMBER(SEARCH($V$24,T1622)),"WINCOMTHANHHOA",IF(ISNUMBER(SEARCH($V$25,T1622)),"WINCOMYENBAI",IF(ISNUMBER(SEARCH($V$26,T1622)),"WINCOMTUYENQUANG",IF(ISNUMBER(SEARCH($V$27,T1622)),"WINCOMHUE",IF(ISNUMBER(SEARCH($V$28,T1622)),"WINCOMQUANGNAM",IF(ISNUMBER(SEARCH($V$29,T1622)),"WINCOMVINHPHUC",IF(ISNUMBER(SEARCH($V$30,T1622)),"WINCOMHAGIANG",IF(ISNUMBER(SEARCH($V$31,T1622)),"WINCOMNINHBINH",IF(ISNUMBER(SEARCH($V$32,T1622)),"WINCOMTRAVINH",IF(ISNUMBER(SEARCH($V$33,T1622)),"WINCOMCANTHO",IF(ISNUMBER(SEARCH($V$34,T1622)),"WINCOMBENTRE",IF(ISNUMBER(SEARCH($V$35,T1622)),"WINCOMCAMAU",IF(ISNUMBER(SEARCH($V$36,T1622)),"WINCOMANGIANG",IF(ISNUMBER(SEARCH($V$37,T1622)),"WINCOMNINHTHUAN",IF(ISNUMBER(SEARCH($V$38,T1622)),"WINCOMTHAIBINH",IF(ISNUMBER(SEARCH($V$39,T1622)),"WINCOMGIALAI",IF(ISNUMBER(SEARCH($V$40,T1622)),"WINCOMHOABINH",IF(ISNUMBER(SEARCH($V$41,T1622)),"WINCOMQUANGNGAI",IF(ISNUMBER(SEARCH($V$42,T1622)),"WINCOMBINHTHUAN",IF(ISNUMBER(SEARCH($V$43,T1622)),"WINCOMDAKLAK",IF(ISNUMBER(SEARCH($V$44,T1622)),"WINCOMSOCTRANG",IF(ISNUMBER(SEARCH($V$45,T1622)),"WINCOMSONLA",IF(ISNUMBER(SEARCH($V$46,T1622)),"WINCOMKONTUM",IF(ISNUMBER(SEARCH($V$47,T1622)),"WINCOMPHUYEN",IF(ISNUMBER(SEARCH($V$48,T1622)),"WINCOMQUANGTRI",IF(ISNUMBER(SEARCH($V$49,T1622)),"WINCOMBINHDINH",IF(ISNUMBER(SEARCH($V$50,T1622)),"WINCOMCAOBANG",IF(ISNUMBER(SEARCH($V$51,T1622)),"WINCOMQUANGBINH",IF(ISNUMBER(SEARCH($V$52,T1622)),"WINCOMLAMDONG",IF(ISNUMBER(SEARCH($V$53,T1622)),"WINCOMVINHLONG",IF(ISNUMBER(SEARCH($V$54,T1622)),"WINCOMDONGTHAP",IF(ISNUMBER(SEARCH($V$55,T1622)),"WINCOMTIENGIANG",IF(ISNUMBER(SEARCH($V$56,T1622)),"WINCOMQUANGNINH",0))))))))))))))))))))))))))))))))))))))))))))))))))))))</f>
        <v>WINCOMHOCHIMINH</v>
      </c>
    </row>
    <row r="1623" spans="1:25" x14ac:dyDescent="0.2">
      <c r="A1623" t="s">
        <v>0</v>
      </c>
      <c r="B1623" t="s">
        <v>2682</v>
      </c>
      <c r="C1623" t="s">
        <v>38</v>
      </c>
      <c r="D1623" t="s">
        <v>123</v>
      </c>
      <c r="E1623" t="s">
        <v>4</v>
      </c>
      <c r="F1623" s="5">
        <f t="shared" si="101"/>
        <v>2</v>
      </c>
      <c r="G1623" s="2">
        <v>111190</v>
      </c>
      <c r="H1623" s="2">
        <v>122309.00000000001</v>
      </c>
      <c r="I1623" t="s">
        <v>5</v>
      </c>
      <c r="J1623" t="s">
        <v>124</v>
      </c>
      <c r="K1623" t="str">
        <f t="shared" si="102"/>
        <v>Tai heo muối gói 200g</v>
      </c>
      <c r="L1623" s="8" t="str">
        <f>VLOOKUP(K1623,'[1]Mã Misa'!$B$2:$D$74,2,0)</f>
        <v>Tai heo muối 200g</v>
      </c>
      <c r="M1623" s="8" t="str">
        <f>VLOOKUP(L1623,'[1]Mã Misa'!$C$2:$D$74,2,0)</f>
        <v>TH200</v>
      </c>
      <c r="N1623" s="2">
        <v>55595</v>
      </c>
      <c r="O1623" t="s">
        <v>2683</v>
      </c>
      <c r="P1623" s="8" t="str">
        <f t="shared" si="103"/>
        <v>0044089</v>
      </c>
      <c r="Q1623" s="8" t="e">
        <f t="array" ref="Q1623">IF(VLOOKUP(P1623,$AA$1:$AC$32,1,0)&lt;&gt;0,(P1623&amp;"A"),0)</f>
        <v>#N/A</v>
      </c>
      <c r="R1623" s="12">
        <v>44517</v>
      </c>
      <c r="S1623" t="s">
        <v>2684</v>
      </c>
      <c r="T1623" s="8" t="str">
        <f t="shared" si="104"/>
        <v>VM+ HCM 63</v>
      </c>
      <c r="U1623" t="s">
        <v>6721</v>
      </c>
      <c r="Y1623" t="str">
        <f t="array" ref="Y1623">IF(ISNUMBER(SEARCH($V$3,T1623)),"WINCOMHANOI",IF(ISNUMBER(SEARCH($V$4,T1623)),"WINCOMHOCHIMINH",IF(ISNUMBER(SEARCH($V$5,T1623)),"WINCOMDANANG",IF(ISNUMBER(SEARCH($V$6,T1623)),"WINCOMHAIDUONG",IF(ISNUMBER(SEARCH($V$7,T1623)),"WINCOMQUANGNINH",IF(ISNUMBER(SEARCH($V$8,T1623)),"WINCOMHAIPHONG",IF(ISNUMBER(SEARCH($V$9,T1623)),"WINCOMBACGIANG",IF(ISNUMBER(SEARCH($V$10,T1623)),"WINCOMBACNINH",IF(ISNUMBER(SEARCH($V$11,T1623)),"WINCOMPHUTHO",IF(ISNUMBER(SEARCH($V$12,T1623)),"WINCOMHATINH",IF(ISNUMBER(SEARCH($V$13,T1623)),"WINCOMTHAINGUYEN",IF(ISNUMBER(SEARCH($V$14,T1623)),"WINCOMKHANHHOA",IF(ISNUMBER(SEARCH($V$15,T1623)),"WINCOMHUNGYEN",IF(ISNUMBER(SEARCH($V$16,T1623)),"WINCOMNGHEAN",IF(ISNUMBER(SEARCH($V$17,T1623)),"WINCOMLAOCAI",IF(ISNUMBER(SEARCH($V$18,T1623)),"WINCOMVUNGTAU",IF(ISNUMBER(SEARCH($V$19,T1623)),"WINCOMBINHDUONG",IF(ISNUMBER(SEARCH($V$20,T1623)),"WINCOMKIENGIANG",IF(ISNUMBER(SEARCH($V$21,T1623)),"WINCOMHANAM",IF(ISNUMBER(SEARCH($V$22,T1623)),"WINCOMNAMDINH",IF(ISNUMBER(SEARCH($V$23,T1623)),"WINCOMLANGSON",IF(ISNUMBER(SEARCH($V$24,T1623)),"WINCOMTHANHHOA",IF(ISNUMBER(SEARCH($V$25,T1623)),"WINCOMYENBAI",IF(ISNUMBER(SEARCH($V$26,T1623)),"WINCOMTUYENQUANG",IF(ISNUMBER(SEARCH($V$27,T1623)),"WINCOMHUE",IF(ISNUMBER(SEARCH($V$28,T1623)),"WINCOMQUANGNAM",IF(ISNUMBER(SEARCH($V$29,T1623)),"WINCOMVINHPHUC",IF(ISNUMBER(SEARCH($V$30,T1623)),"WINCOMHAGIANG",IF(ISNUMBER(SEARCH($V$31,T1623)),"WINCOMNINHBINH",IF(ISNUMBER(SEARCH($V$32,T1623)),"WINCOMTRAVINH",IF(ISNUMBER(SEARCH($V$33,T1623)),"WINCOMCANTHO",IF(ISNUMBER(SEARCH($V$34,T1623)),"WINCOMBENTRE",IF(ISNUMBER(SEARCH($V$35,T1623)),"WINCOMCAMAU",IF(ISNUMBER(SEARCH($V$36,T1623)),"WINCOMANGIANG",IF(ISNUMBER(SEARCH($V$37,T1623)),"WINCOMNINHTHUAN",IF(ISNUMBER(SEARCH($V$38,T1623)),"WINCOMTHAIBINH",IF(ISNUMBER(SEARCH($V$39,T1623)),"WINCOMGIALAI",IF(ISNUMBER(SEARCH($V$40,T1623)),"WINCOMHOABINH",IF(ISNUMBER(SEARCH($V$41,T1623)),"WINCOMQUANGNGAI",IF(ISNUMBER(SEARCH($V$42,T1623)),"WINCOMBINHTHUAN",IF(ISNUMBER(SEARCH($V$43,T1623)),"WINCOMDAKLAK",IF(ISNUMBER(SEARCH($V$44,T1623)),"WINCOMSOCTRANG",IF(ISNUMBER(SEARCH($V$45,T1623)),"WINCOMSONLA",IF(ISNUMBER(SEARCH($V$46,T1623)),"WINCOMKONTUM",IF(ISNUMBER(SEARCH($V$47,T1623)),"WINCOMPHUYEN",IF(ISNUMBER(SEARCH($V$48,T1623)),"WINCOMQUANGTRI",IF(ISNUMBER(SEARCH($V$49,T1623)),"WINCOMBINHDINH",IF(ISNUMBER(SEARCH($V$50,T1623)),"WINCOMCAOBANG",IF(ISNUMBER(SEARCH($V$51,T1623)),"WINCOMQUANGBINH",IF(ISNUMBER(SEARCH($V$52,T1623)),"WINCOMLAMDONG",IF(ISNUMBER(SEARCH($V$53,T1623)),"WINCOMVINHLONG",IF(ISNUMBER(SEARCH($V$54,T1623)),"WINCOMDONGTHAP",IF(ISNUMBER(SEARCH($V$55,T1623)),"WINCOMTIENGIANG",IF(ISNUMBER(SEARCH($V$56,T1623)),"WINCOMQUANGNINH",0))))))))))))))))))))))))))))))))))))))))))))))))))))))</f>
        <v>WINCOMHOCHIMINH</v>
      </c>
    </row>
    <row r="1624" spans="1:25" x14ac:dyDescent="0.2">
      <c r="A1624" t="s">
        <v>0</v>
      </c>
      <c r="B1624" t="s">
        <v>2682</v>
      </c>
      <c r="C1624" t="s">
        <v>49</v>
      </c>
      <c r="D1624" t="s">
        <v>3</v>
      </c>
      <c r="E1624" t="s">
        <v>4</v>
      </c>
      <c r="F1624" s="5">
        <f t="shared" si="101"/>
        <v>5</v>
      </c>
      <c r="G1624" s="2">
        <v>444230</v>
      </c>
      <c r="H1624" s="2">
        <v>488653.00000000006</v>
      </c>
      <c r="I1624" t="s">
        <v>5</v>
      </c>
      <c r="J1624" t="s">
        <v>6</v>
      </c>
      <c r="K1624" t="str">
        <f t="shared" si="102"/>
        <v>Gà muối gói 500g</v>
      </c>
      <c r="L1624" s="8" t="str">
        <f>VLOOKUP(K1624,'[1]Mã Misa'!$B$2:$D$74,2,0)</f>
        <v>Gà muối 500g</v>
      </c>
      <c r="M1624" s="8" t="str">
        <f>VLOOKUP(L1624,'[1]Mã Misa'!$C$2:$D$74,2,0)</f>
        <v>GM500</v>
      </c>
      <c r="N1624" s="2">
        <v>88846</v>
      </c>
      <c r="O1624" t="s">
        <v>2683</v>
      </c>
      <c r="P1624" s="8" t="str">
        <f t="shared" si="103"/>
        <v>0044089</v>
      </c>
      <c r="Q1624" s="8" t="e">
        <f t="array" ref="Q1624">IF(VLOOKUP(P1624,$AA$1:$AC$32,1,0)&lt;&gt;0,(P1624&amp;"A"),0)</f>
        <v>#N/A</v>
      </c>
      <c r="R1624" s="12">
        <v>44517</v>
      </c>
      <c r="S1624" t="s">
        <v>2684</v>
      </c>
      <c r="T1624" s="8" t="str">
        <f t="shared" si="104"/>
        <v>VM+ HCM 63</v>
      </c>
      <c r="U1624" t="s">
        <v>6721</v>
      </c>
      <c r="Y1624" t="str">
        <f t="array" ref="Y1624">IF(ISNUMBER(SEARCH($V$3,T1624)),"WINCOMHANOI",IF(ISNUMBER(SEARCH($V$4,T1624)),"WINCOMHOCHIMINH",IF(ISNUMBER(SEARCH($V$5,T1624)),"WINCOMDANANG",IF(ISNUMBER(SEARCH($V$6,T1624)),"WINCOMHAIDUONG",IF(ISNUMBER(SEARCH($V$7,T1624)),"WINCOMQUANGNINH",IF(ISNUMBER(SEARCH($V$8,T1624)),"WINCOMHAIPHONG",IF(ISNUMBER(SEARCH($V$9,T1624)),"WINCOMBACGIANG",IF(ISNUMBER(SEARCH($V$10,T1624)),"WINCOMBACNINH",IF(ISNUMBER(SEARCH($V$11,T1624)),"WINCOMPHUTHO",IF(ISNUMBER(SEARCH($V$12,T1624)),"WINCOMHATINH",IF(ISNUMBER(SEARCH($V$13,T1624)),"WINCOMTHAINGUYEN",IF(ISNUMBER(SEARCH($V$14,T1624)),"WINCOMKHANHHOA",IF(ISNUMBER(SEARCH($V$15,T1624)),"WINCOMHUNGYEN",IF(ISNUMBER(SEARCH($V$16,T1624)),"WINCOMNGHEAN",IF(ISNUMBER(SEARCH($V$17,T1624)),"WINCOMLAOCAI",IF(ISNUMBER(SEARCH($V$18,T1624)),"WINCOMVUNGTAU",IF(ISNUMBER(SEARCH($V$19,T1624)),"WINCOMBINHDUONG",IF(ISNUMBER(SEARCH($V$20,T1624)),"WINCOMKIENGIANG",IF(ISNUMBER(SEARCH($V$21,T1624)),"WINCOMHANAM",IF(ISNUMBER(SEARCH($V$22,T1624)),"WINCOMNAMDINH",IF(ISNUMBER(SEARCH($V$23,T1624)),"WINCOMLANGSON",IF(ISNUMBER(SEARCH($V$24,T1624)),"WINCOMTHANHHOA",IF(ISNUMBER(SEARCH($V$25,T1624)),"WINCOMYENBAI",IF(ISNUMBER(SEARCH($V$26,T1624)),"WINCOMTUYENQUANG",IF(ISNUMBER(SEARCH($V$27,T1624)),"WINCOMHUE",IF(ISNUMBER(SEARCH($V$28,T1624)),"WINCOMQUANGNAM",IF(ISNUMBER(SEARCH($V$29,T1624)),"WINCOMVINHPHUC",IF(ISNUMBER(SEARCH($V$30,T1624)),"WINCOMHAGIANG",IF(ISNUMBER(SEARCH($V$31,T1624)),"WINCOMNINHBINH",IF(ISNUMBER(SEARCH($V$32,T1624)),"WINCOMTRAVINH",IF(ISNUMBER(SEARCH($V$33,T1624)),"WINCOMCANTHO",IF(ISNUMBER(SEARCH($V$34,T1624)),"WINCOMBENTRE",IF(ISNUMBER(SEARCH($V$35,T1624)),"WINCOMCAMAU",IF(ISNUMBER(SEARCH($V$36,T1624)),"WINCOMANGIANG",IF(ISNUMBER(SEARCH($V$37,T1624)),"WINCOMNINHTHUAN",IF(ISNUMBER(SEARCH($V$38,T1624)),"WINCOMTHAIBINH",IF(ISNUMBER(SEARCH($V$39,T1624)),"WINCOMGIALAI",IF(ISNUMBER(SEARCH($V$40,T1624)),"WINCOMHOABINH",IF(ISNUMBER(SEARCH($V$41,T1624)),"WINCOMQUANGNGAI",IF(ISNUMBER(SEARCH($V$42,T1624)),"WINCOMBINHTHUAN",IF(ISNUMBER(SEARCH($V$43,T1624)),"WINCOMDAKLAK",IF(ISNUMBER(SEARCH($V$44,T1624)),"WINCOMSOCTRANG",IF(ISNUMBER(SEARCH($V$45,T1624)),"WINCOMSONLA",IF(ISNUMBER(SEARCH($V$46,T1624)),"WINCOMKONTUM",IF(ISNUMBER(SEARCH($V$47,T1624)),"WINCOMPHUYEN",IF(ISNUMBER(SEARCH($V$48,T1624)),"WINCOMQUANGTRI",IF(ISNUMBER(SEARCH($V$49,T1624)),"WINCOMBINHDINH",IF(ISNUMBER(SEARCH($V$50,T1624)),"WINCOMCAOBANG",IF(ISNUMBER(SEARCH($V$51,T1624)),"WINCOMQUANGBINH",IF(ISNUMBER(SEARCH($V$52,T1624)),"WINCOMLAMDONG",IF(ISNUMBER(SEARCH($V$53,T1624)),"WINCOMVINHLONG",IF(ISNUMBER(SEARCH($V$54,T1624)),"WINCOMDONGTHAP",IF(ISNUMBER(SEARCH($V$55,T1624)),"WINCOMTIENGIANG",IF(ISNUMBER(SEARCH($V$56,T1624)),"WINCOMQUANGNINH",0))))))))))))))))))))))))))))))))))))))))))))))))))))))</f>
        <v>WINCOMHOCHIMINH</v>
      </c>
    </row>
    <row r="1625" spans="1:25" x14ac:dyDescent="0.2">
      <c r="A1625" t="s">
        <v>0</v>
      </c>
      <c r="B1625" t="s">
        <v>2685</v>
      </c>
      <c r="C1625" t="s">
        <v>2</v>
      </c>
      <c r="D1625" t="s">
        <v>39</v>
      </c>
      <c r="E1625" t="s">
        <v>4</v>
      </c>
      <c r="F1625" s="5">
        <f t="shared" si="101"/>
        <v>3</v>
      </c>
      <c r="G1625" s="2">
        <v>138000</v>
      </c>
      <c r="H1625" s="2">
        <v>151800</v>
      </c>
      <c r="I1625" t="s">
        <v>5</v>
      </c>
      <c r="J1625" t="s">
        <v>40</v>
      </c>
      <c r="K1625" t="str">
        <f t="shared" si="102"/>
        <v>Mộc nấm hương gói 250g</v>
      </c>
      <c r="L1625" s="8" t="str">
        <f>VLOOKUP(K1625,'[1]Mã Misa'!$B$2:$D$74,2,0)</f>
        <v>Mộc Nấm Hương 250g</v>
      </c>
      <c r="M1625" s="8" t="str">
        <f>VLOOKUP(L1625,'[1]Mã Misa'!$C$2:$D$74,2,0)</f>
        <v>MNH250</v>
      </c>
      <c r="N1625" s="2">
        <v>46000</v>
      </c>
      <c r="O1625" t="s">
        <v>2686</v>
      </c>
      <c r="P1625" s="8" t="str">
        <f t="shared" si="103"/>
        <v>0018427</v>
      </c>
      <c r="Q1625" s="8" t="e">
        <f t="array" ref="Q1625">IF(VLOOKUP(P1625,$AA$1:$AC$32,1,0)&lt;&gt;0,(P1625&amp;"A"),0)</f>
        <v>#N/A</v>
      </c>
      <c r="R1625" s="12">
        <v>44517</v>
      </c>
      <c r="S1625" t="s">
        <v>613</v>
      </c>
      <c r="T1625" s="8" t="str">
        <f t="shared" si="104"/>
        <v>VM+ DNG 14</v>
      </c>
      <c r="U1625" t="s">
        <v>6155</v>
      </c>
      <c r="Y1625" t="str">
        <f t="array" ref="Y1625">IF(ISNUMBER(SEARCH($V$3,T1625)),"WINCOMHANOI",IF(ISNUMBER(SEARCH($V$4,T1625)),"WINCOMHOCHIMINH",IF(ISNUMBER(SEARCH($V$5,T1625)),"WINCOMDANANG",IF(ISNUMBER(SEARCH($V$6,T1625)),"WINCOMHAIDUONG",IF(ISNUMBER(SEARCH($V$7,T1625)),"WINCOMQUANGNINH",IF(ISNUMBER(SEARCH($V$8,T1625)),"WINCOMHAIPHONG",IF(ISNUMBER(SEARCH($V$9,T1625)),"WINCOMBACGIANG",IF(ISNUMBER(SEARCH($V$10,T1625)),"WINCOMBACNINH",IF(ISNUMBER(SEARCH($V$11,T1625)),"WINCOMPHUTHO",IF(ISNUMBER(SEARCH($V$12,T1625)),"WINCOMHATINH",IF(ISNUMBER(SEARCH($V$13,T1625)),"WINCOMTHAINGUYEN",IF(ISNUMBER(SEARCH($V$14,T1625)),"WINCOMKHANHHOA",IF(ISNUMBER(SEARCH($V$15,T1625)),"WINCOMHUNGYEN",IF(ISNUMBER(SEARCH($V$16,T1625)),"WINCOMNGHEAN",IF(ISNUMBER(SEARCH($V$17,T1625)),"WINCOMLAOCAI",IF(ISNUMBER(SEARCH($V$18,T1625)),"WINCOMVUNGTAU",IF(ISNUMBER(SEARCH($V$19,T1625)),"WINCOMBINHDUONG",IF(ISNUMBER(SEARCH($V$20,T1625)),"WINCOMKIENGIANG",IF(ISNUMBER(SEARCH($V$21,T1625)),"WINCOMHANAM",IF(ISNUMBER(SEARCH($V$22,T1625)),"WINCOMNAMDINH",IF(ISNUMBER(SEARCH($V$23,T1625)),"WINCOMLANGSON",IF(ISNUMBER(SEARCH($V$24,T1625)),"WINCOMTHANHHOA",IF(ISNUMBER(SEARCH($V$25,T1625)),"WINCOMYENBAI",IF(ISNUMBER(SEARCH($V$26,T1625)),"WINCOMTUYENQUANG",IF(ISNUMBER(SEARCH($V$27,T1625)),"WINCOMHUE",IF(ISNUMBER(SEARCH($V$28,T1625)),"WINCOMQUANGNAM",IF(ISNUMBER(SEARCH($V$29,T1625)),"WINCOMVINHPHUC",IF(ISNUMBER(SEARCH($V$30,T1625)),"WINCOMHAGIANG",IF(ISNUMBER(SEARCH($V$31,T1625)),"WINCOMNINHBINH",IF(ISNUMBER(SEARCH($V$32,T1625)),"WINCOMTRAVINH",IF(ISNUMBER(SEARCH($V$33,T1625)),"WINCOMCANTHO",IF(ISNUMBER(SEARCH($V$34,T1625)),"WINCOMBENTRE",IF(ISNUMBER(SEARCH($V$35,T1625)),"WINCOMCAMAU",IF(ISNUMBER(SEARCH($V$36,T1625)),"WINCOMANGIANG",IF(ISNUMBER(SEARCH($V$37,T1625)),"WINCOMNINHTHUAN",IF(ISNUMBER(SEARCH($V$38,T1625)),"WINCOMTHAIBINH",IF(ISNUMBER(SEARCH($V$39,T1625)),"WINCOMGIALAI",IF(ISNUMBER(SEARCH($V$40,T1625)),"WINCOMHOABINH",IF(ISNUMBER(SEARCH($V$41,T1625)),"WINCOMQUANGNGAI",IF(ISNUMBER(SEARCH($V$42,T1625)),"WINCOMBINHTHUAN",IF(ISNUMBER(SEARCH($V$43,T1625)),"WINCOMDAKLAK",IF(ISNUMBER(SEARCH($V$44,T1625)),"WINCOMSOCTRANG",IF(ISNUMBER(SEARCH($V$45,T1625)),"WINCOMSONLA",IF(ISNUMBER(SEARCH($V$46,T1625)),"WINCOMKONTUM",IF(ISNUMBER(SEARCH($V$47,T1625)),"WINCOMPHUYEN",IF(ISNUMBER(SEARCH($V$48,T1625)),"WINCOMQUANGTRI",IF(ISNUMBER(SEARCH($V$49,T1625)),"WINCOMBINHDINH",IF(ISNUMBER(SEARCH($V$50,T1625)),"WINCOMCAOBANG",IF(ISNUMBER(SEARCH($V$51,T1625)),"WINCOMQUANGBINH",IF(ISNUMBER(SEARCH($V$52,T1625)),"WINCOMLAMDONG",IF(ISNUMBER(SEARCH($V$53,T1625)),"WINCOMVINHLONG",IF(ISNUMBER(SEARCH($V$54,T1625)),"WINCOMDONGTHAP",IF(ISNUMBER(SEARCH($V$55,T1625)),"WINCOMTIENGIANG",IF(ISNUMBER(SEARCH($V$56,T1625)),"WINCOMQUANGNINH",0))))))))))))))))))))))))))))))))))))))))))))))))))))))</f>
        <v>WINCOMDANANG</v>
      </c>
    </row>
    <row r="1626" spans="1:25" x14ac:dyDescent="0.2">
      <c r="A1626" t="s">
        <v>0</v>
      </c>
      <c r="B1626" t="s">
        <v>2687</v>
      </c>
      <c r="C1626" t="s">
        <v>2</v>
      </c>
      <c r="D1626" t="s">
        <v>3</v>
      </c>
      <c r="E1626" t="s">
        <v>4</v>
      </c>
      <c r="F1626" s="5">
        <f t="shared" si="101"/>
        <v>2</v>
      </c>
      <c r="G1626" s="2">
        <v>177692</v>
      </c>
      <c r="H1626" s="2">
        <v>195461.2</v>
      </c>
      <c r="I1626" t="s">
        <v>5</v>
      </c>
      <c r="J1626" t="s">
        <v>6</v>
      </c>
      <c r="K1626" t="str">
        <f t="shared" si="102"/>
        <v>Gà muối gói 500g</v>
      </c>
      <c r="L1626" s="8" t="str">
        <f>VLOOKUP(K1626,'[1]Mã Misa'!$B$2:$D$74,2,0)</f>
        <v>Gà muối 500g</v>
      </c>
      <c r="M1626" s="8" t="str">
        <f>VLOOKUP(L1626,'[1]Mã Misa'!$C$2:$D$74,2,0)</f>
        <v>GM500</v>
      </c>
      <c r="N1626" s="2">
        <v>88846</v>
      </c>
      <c r="O1626" t="s">
        <v>2688</v>
      </c>
      <c r="P1626" s="8" t="str">
        <f t="shared" si="103"/>
        <v>0143160</v>
      </c>
      <c r="Q1626" s="8" t="e">
        <f t="array" ref="Q1626">IF(VLOOKUP(P1626,$AA$1:$AC$32,1,0)&lt;&gt;0,(P1626&amp;"A"),0)</f>
        <v>#N/A</v>
      </c>
      <c r="R1626" s="12">
        <v>44517</v>
      </c>
      <c r="S1626" t="s">
        <v>2689</v>
      </c>
      <c r="T1626" s="8" t="str">
        <f t="shared" si="104"/>
        <v>VM+ HNI 98</v>
      </c>
      <c r="U1626" t="s">
        <v>6722</v>
      </c>
      <c r="Y1626" t="str">
        <f t="array" ref="Y1626">IF(ISNUMBER(SEARCH($V$3,T1626)),"WINCOMHANOI",IF(ISNUMBER(SEARCH($V$4,T1626)),"WINCOMHOCHIMINH",IF(ISNUMBER(SEARCH($V$5,T1626)),"WINCOMDANANG",IF(ISNUMBER(SEARCH($V$6,T1626)),"WINCOMHAIDUONG",IF(ISNUMBER(SEARCH($V$7,T1626)),"WINCOMQUANGNINH",IF(ISNUMBER(SEARCH($V$8,T1626)),"WINCOMHAIPHONG",IF(ISNUMBER(SEARCH($V$9,T1626)),"WINCOMBACGIANG",IF(ISNUMBER(SEARCH($V$10,T1626)),"WINCOMBACNINH",IF(ISNUMBER(SEARCH($V$11,T1626)),"WINCOMPHUTHO",IF(ISNUMBER(SEARCH($V$12,T1626)),"WINCOMHATINH",IF(ISNUMBER(SEARCH($V$13,T1626)),"WINCOMTHAINGUYEN",IF(ISNUMBER(SEARCH($V$14,T1626)),"WINCOMKHANHHOA",IF(ISNUMBER(SEARCH($V$15,T1626)),"WINCOMHUNGYEN",IF(ISNUMBER(SEARCH($V$16,T1626)),"WINCOMNGHEAN",IF(ISNUMBER(SEARCH($V$17,T1626)),"WINCOMLAOCAI",IF(ISNUMBER(SEARCH($V$18,T1626)),"WINCOMVUNGTAU",IF(ISNUMBER(SEARCH($V$19,T1626)),"WINCOMBINHDUONG",IF(ISNUMBER(SEARCH($V$20,T1626)),"WINCOMKIENGIANG",IF(ISNUMBER(SEARCH($V$21,T1626)),"WINCOMHANAM",IF(ISNUMBER(SEARCH($V$22,T1626)),"WINCOMNAMDINH",IF(ISNUMBER(SEARCH($V$23,T1626)),"WINCOMLANGSON",IF(ISNUMBER(SEARCH($V$24,T1626)),"WINCOMTHANHHOA",IF(ISNUMBER(SEARCH($V$25,T1626)),"WINCOMYENBAI",IF(ISNUMBER(SEARCH($V$26,T1626)),"WINCOMTUYENQUANG",IF(ISNUMBER(SEARCH($V$27,T1626)),"WINCOMHUE",IF(ISNUMBER(SEARCH($V$28,T1626)),"WINCOMQUANGNAM",IF(ISNUMBER(SEARCH($V$29,T1626)),"WINCOMVINHPHUC",IF(ISNUMBER(SEARCH($V$30,T1626)),"WINCOMHAGIANG",IF(ISNUMBER(SEARCH($V$31,T1626)),"WINCOMNINHBINH",IF(ISNUMBER(SEARCH($V$32,T1626)),"WINCOMTRAVINH",IF(ISNUMBER(SEARCH($V$33,T1626)),"WINCOMCANTHO",IF(ISNUMBER(SEARCH($V$34,T1626)),"WINCOMBENTRE",IF(ISNUMBER(SEARCH($V$35,T1626)),"WINCOMCAMAU",IF(ISNUMBER(SEARCH($V$36,T1626)),"WINCOMANGIANG",IF(ISNUMBER(SEARCH($V$37,T1626)),"WINCOMNINHTHUAN",IF(ISNUMBER(SEARCH($V$38,T1626)),"WINCOMTHAIBINH",IF(ISNUMBER(SEARCH($V$39,T1626)),"WINCOMGIALAI",IF(ISNUMBER(SEARCH($V$40,T1626)),"WINCOMHOABINH",IF(ISNUMBER(SEARCH($V$41,T1626)),"WINCOMQUANGNGAI",IF(ISNUMBER(SEARCH($V$42,T1626)),"WINCOMBINHTHUAN",IF(ISNUMBER(SEARCH($V$43,T1626)),"WINCOMDAKLAK",IF(ISNUMBER(SEARCH($V$44,T1626)),"WINCOMSOCTRANG",IF(ISNUMBER(SEARCH($V$45,T1626)),"WINCOMSONLA",IF(ISNUMBER(SEARCH($V$46,T1626)),"WINCOMKONTUM",IF(ISNUMBER(SEARCH($V$47,T1626)),"WINCOMPHUYEN",IF(ISNUMBER(SEARCH($V$48,T1626)),"WINCOMQUANGTRI",IF(ISNUMBER(SEARCH($V$49,T1626)),"WINCOMBINHDINH",IF(ISNUMBER(SEARCH($V$50,T1626)),"WINCOMCAOBANG",IF(ISNUMBER(SEARCH($V$51,T1626)),"WINCOMQUANGBINH",IF(ISNUMBER(SEARCH($V$52,T1626)),"WINCOMLAMDONG",IF(ISNUMBER(SEARCH($V$53,T1626)),"WINCOMVINHLONG",IF(ISNUMBER(SEARCH($V$54,T1626)),"WINCOMDONGTHAP",IF(ISNUMBER(SEARCH($V$55,T1626)),"WINCOMTIENGIANG",IF(ISNUMBER(SEARCH($V$56,T1626)),"WINCOMQUANGNINH",0))))))))))))))))))))))))))))))))))))))))))))))))))))))</f>
        <v>WINCOMHANOI</v>
      </c>
    </row>
    <row r="1627" spans="1:25" x14ac:dyDescent="0.2">
      <c r="A1627" t="s">
        <v>0</v>
      </c>
      <c r="B1627" t="s">
        <v>2687</v>
      </c>
      <c r="C1627" t="s">
        <v>31</v>
      </c>
      <c r="D1627" t="s">
        <v>39</v>
      </c>
      <c r="E1627" t="s">
        <v>4</v>
      </c>
      <c r="F1627" s="5">
        <f t="shared" si="101"/>
        <v>6</v>
      </c>
      <c r="G1627" s="2">
        <v>276000</v>
      </c>
      <c r="H1627" s="2">
        <v>303600</v>
      </c>
      <c r="I1627" t="s">
        <v>5</v>
      </c>
      <c r="J1627" t="s">
        <v>40</v>
      </c>
      <c r="K1627" t="str">
        <f t="shared" si="102"/>
        <v>Mộc nấm hương gói 250g</v>
      </c>
      <c r="L1627" s="8" t="str">
        <f>VLOOKUP(K1627,'[1]Mã Misa'!$B$2:$D$74,2,0)</f>
        <v>Mộc Nấm Hương 250g</v>
      </c>
      <c r="M1627" s="8" t="str">
        <f>VLOOKUP(L1627,'[1]Mã Misa'!$C$2:$D$74,2,0)</f>
        <v>MNH250</v>
      </c>
      <c r="N1627" s="2">
        <v>46000</v>
      </c>
      <c r="O1627" t="s">
        <v>2688</v>
      </c>
      <c r="P1627" s="8" t="str">
        <f t="shared" si="103"/>
        <v>0143160</v>
      </c>
      <c r="Q1627" s="8" t="e">
        <f t="array" ref="Q1627">IF(VLOOKUP(P1627,$AA$1:$AC$32,1,0)&lt;&gt;0,(P1627&amp;"A"),0)</f>
        <v>#N/A</v>
      </c>
      <c r="R1627" s="12">
        <v>44517</v>
      </c>
      <c r="S1627" t="s">
        <v>2689</v>
      </c>
      <c r="T1627" s="8" t="str">
        <f t="shared" si="104"/>
        <v>VM+ HNI 98</v>
      </c>
      <c r="U1627" t="s">
        <v>6722</v>
      </c>
      <c r="Y1627" t="str">
        <f t="array" ref="Y1627">IF(ISNUMBER(SEARCH($V$3,T1627)),"WINCOMHANOI",IF(ISNUMBER(SEARCH($V$4,T1627)),"WINCOMHOCHIMINH",IF(ISNUMBER(SEARCH($V$5,T1627)),"WINCOMDANANG",IF(ISNUMBER(SEARCH($V$6,T1627)),"WINCOMHAIDUONG",IF(ISNUMBER(SEARCH($V$7,T1627)),"WINCOMQUANGNINH",IF(ISNUMBER(SEARCH($V$8,T1627)),"WINCOMHAIPHONG",IF(ISNUMBER(SEARCH($V$9,T1627)),"WINCOMBACGIANG",IF(ISNUMBER(SEARCH($V$10,T1627)),"WINCOMBACNINH",IF(ISNUMBER(SEARCH($V$11,T1627)),"WINCOMPHUTHO",IF(ISNUMBER(SEARCH($V$12,T1627)),"WINCOMHATINH",IF(ISNUMBER(SEARCH($V$13,T1627)),"WINCOMTHAINGUYEN",IF(ISNUMBER(SEARCH($V$14,T1627)),"WINCOMKHANHHOA",IF(ISNUMBER(SEARCH($V$15,T1627)),"WINCOMHUNGYEN",IF(ISNUMBER(SEARCH($V$16,T1627)),"WINCOMNGHEAN",IF(ISNUMBER(SEARCH($V$17,T1627)),"WINCOMLAOCAI",IF(ISNUMBER(SEARCH($V$18,T1627)),"WINCOMVUNGTAU",IF(ISNUMBER(SEARCH($V$19,T1627)),"WINCOMBINHDUONG",IF(ISNUMBER(SEARCH($V$20,T1627)),"WINCOMKIENGIANG",IF(ISNUMBER(SEARCH($V$21,T1627)),"WINCOMHANAM",IF(ISNUMBER(SEARCH($V$22,T1627)),"WINCOMNAMDINH",IF(ISNUMBER(SEARCH($V$23,T1627)),"WINCOMLANGSON",IF(ISNUMBER(SEARCH($V$24,T1627)),"WINCOMTHANHHOA",IF(ISNUMBER(SEARCH($V$25,T1627)),"WINCOMYENBAI",IF(ISNUMBER(SEARCH($V$26,T1627)),"WINCOMTUYENQUANG",IF(ISNUMBER(SEARCH($V$27,T1627)),"WINCOMHUE",IF(ISNUMBER(SEARCH($V$28,T1627)),"WINCOMQUANGNAM",IF(ISNUMBER(SEARCH($V$29,T1627)),"WINCOMVINHPHUC",IF(ISNUMBER(SEARCH($V$30,T1627)),"WINCOMHAGIANG",IF(ISNUMBER(SEARCH($V$31,T1627)),"WINCOMNINHBINH",IF(ISNUMBER(SEARCH($V$32,T1627)),"WINCOMTRAVINH",IF(ISNUMBER(SEARCH($V$33,T1627)),"WINCOMCANTHO",IF(ISNUMBER(SEARCH($V$34,T1627)),"WINCOMBENTRE",IF(ISNUMBER(SEARCH($V$35,T1627)),"WINCOMCAMAU",IF(ISNUMBER(SEARCH($V$36,T1627)),"WINCOMANGIANG",IF(ISNUMBER(SEARCH($V$37,T1627)),"WINCOMNINHTHUAN",IF(ISNUMBER(SEARCH($V$38,T1627)),"WINCOMTHAIBINH",IF(ISNUMBER(SEARCH($V$39,T1627)),"WINCOMGIALAI",IF(ISNUMBER(SEARCH($V$40,T1627)),"WINCOMHOABINH",IF(ISNUMBER(SEARCH($V$41,T1627)),"WINCOMQUANGNGAI",IF(ISNUMBER(SEARCH($V$42,T1627)),"WINCOMBINHTHUAN",IF(ISNUMBER(SEARCH($V$43,T1627)),"WINCOMDAKLAK",IF(ISNUMBER(SEARCH($V$44,T1627)),"WINCOMSOCTRANG",IF(ISNUMBER(SEARCH($V$45,T1627)),"WINCOMSONLA",IF(ISNUMBER(SEARCH($V$46,T1627)),"WINCOMKONTUM",IF(ISNUMBER(SEARCH($V$47,T1627)),"WINCOMPHUYEN",IF(ISNUMBER(SEARCH($V$48,T1627)),"WINCOMQUANGTRI",IF(ISNUMBER(SEARCH($V$49,T1627)),"WINCOMBINHDINH",IF(ISNUMBER(SEARCH($V$50,T1627)),"WINCOMCAOBANG",IF(ISNUMBER(SEARCH($V$51,T1627)),"WINCOMQUANGBINH",IF(ISNUMBER(SEARCH($V$52,T1627)),"WINCOMLAMDONG",IF(ISNUMBER(SEARCH($V$53,T1627)),"WINCOMVINHLONG",IF(ISNUMBER(SEARCH($V$54,T1627)),"WINCOMDONGTHAP",IF(ISNUMBER(SEARCH($V$55,T1627)),"WINCOMTIENGIANG",IF(ISNUMBER(SEARCH($V$56,T1627)),"WINCOMQUANGNINH",0))))))))))))))))))))))))))))))))))))))))))))))))))))))</f>
        <v>WINCOMHANOI</v>
      </c>
    </row>
    <row r="1628" spans="1:25" x14ac:dyDescent="0.2">
      <c r="A1628" t="s">
        <v>0</v>
      </c>
      <c r="B1628" t="s">
        <v>2690</v>
      </c>
      <c r="C1628" t="s">
        <v>2</v>
      </c>
      <c r="D1628" t="s">
        <v>45</v>
      </c>
      <c r="E1628" t="s">
        <v>4</v>
      </c>
      <c r="F1628" s="5">
        <f t="shared" si="101"/>
        <v>2</v>
      </c>
      <c r="G1628" s="2">
        <v>175574</v>
      </c>
      <c r="H1628" s="2">
        <v>193131.40000000002</v>
      </c>
      <c r="I1628" t="s">
        <v>5</v>
      </c>
      <c r="J1628" t="s">
        <v>46</v>
      </c>
      <c r="K1628" t="str">
        <f t="shared" si="102"/>
        <v>Bắp bò muối gói 200g</v>
      </c>
      <c r="L1628" s="8" t="str">
        <f>VLOOKUP(K1628,'[1]Mã Misa'!$B$2:$D$74,2,0)</f>
        <v>Bắp bò muối 200g</v>
      </c>
      <c r="M1628" s="8" t="str">
        <f>VLOOKUP(L1628,'[1]Mã Misa'!$C$2:$D$74,2,0)</f>
        <v>BBM200</v>
      </c>
      <c r="N1628" s="2">
        <v>87787</v>
      </c>
      <c r="O1628" t="s">
        <v>2691</v>
      </c>
      <c r="P1628" s="8" t="str">
        <f t="shared" si="103"/>
        <v>0002893</v>
      </c>
      <c r="Q1628" s="8" t="e">
        <f t="array" ref="Q1628">IF(VLOOKUP(P1628,$AA$1:$AC$32,1,0)&lt;&gt;0,(P1628&amp;"A"),0)</f>
        <v>#N/A</v>
      </c>
      <c r="R1628" s="12">
        <v>44517</v>
      </c>
      <c r="S1628" t="s">
        <v>862</v>
      </c>
      <c r="T1628" s="8" t="str">
        <f t="shared" si="104"/>
        <v>VM+ HDG Số</v>
      </c>
      <c r="U1628" t="s">
        <v>6229</v>
      </c>
      <c r="Y1628" t="str">
        <f t="array" ref="Y1628">IF(ISNUMBER(SEARCH($V$3,T1628)),"WINCOMHANOI",IF(ISNUMBER(SEARCH($V$4,T1628)),"WINCOMHOCHIMINH",IF(ISNUMBER(SEARCH($V$5,T1628)),"WINCOMDANANG",IF(ISNUMBER(SEARCH($V$6,T1628)),"WINCOMHAIDUONG",IF(ISNUMBER(SEARCH($V$7,T1628)),"WINCOMQUANGNINH",IF(ISNUMBER(SEARCH($V$8,T1628)),"WINCOMHAIPHONG",IF(ISNUMBER(SEARCH($V$9,T1628)),"WINCOMBACGIANG",IF(ISNUMBER(SEARCH($V$10,T1628)),"WINCOMBACNINH",IF(ISNUMBER(SEARCH($V$11,T1628)),"WINCOMPHUTHO",IF(ISNUMBER(SEARCH($V$12,T1628)),"WINCOMHATINH",IF(ISNUMBER(SEARCH($V$13,T1628)),"WINCOMTHAINGUYEN",IF(ISNUMBER(SEARCH($V$14,T1628)),"WINCOMKHANHHOA",IF(ISNUMBER(SEARCH($V$15,T1628)),"WINCOMHUNGYEN",IF(ISNUMBER(SEARCH($V$16,T1628)),"WINCOMNGHEAN",IF(ISNUMBER(SEARCH($V$17,T1628)),"WINCOMLAOCAI",IF(ISNUMBER(SEARCH($V$18,T1628)),"WINCOMVUNGTAU",IF(ISNUMBER(SEARCH($V$19,T1628)),"WINCOMBINHDUONG",IF(ISNUMBER(SEARCH($V$20,T1628)),"WINCOMKIENGIANG",IF(ISNUMBER(SEARCH($V$21,T1628)),"WINCOMHANAM",IF(ISNUMBER(SEARCH($V$22,T1628)),"WINCOMNAMDINH",IF(ISNUMBER(SEARCH($V$23,T1628)),"WINCOMLANGSON",IF(ISNUMBER(SEARCH($V$24,T1628)),"WINCOMTHANHHOA",IF(ISNUMBER(SEARCH($V$25,T1628)),"WINCOMYENBAI",IF(ISNUMBER(SEARCH($V$26,T1628)),"WINCOMTUYENQUANG",IF(ISNUMBER(SEARCH($V$27,T1628)),"WINCOMHUE",IF(ISNUMBER(SEARCH($V$28,T1628)),"WINCOMQUANGNAM",IF(ISNUMBER(SEARCH($V$29,T1628)),"WINCOMVINHPHUC",IF(ISNUMBER(SEARCH($V$30,T1628)),"WINCOMHAGIANG",IF(ISNUMBER(SEARCH($V$31,T1628)),"WINCOMNINHBINH",IF(ISNUMBER(SEARCH($V$32,T1628)),"WINCOMTRAVINH",IF(ISNUMBER(SEARCH($V$33,T1628)),"WINCOMCANTHO",IF(ISNUMBER(SEARCH($V$34,T1628)),"WINCOMBENTRE",IF(ISNUMBER(SEARCH($V$35,T1628)),"WINCOMCAMAU",IF(ISNUMBER(SEARCH($V$36,T1628)),"WINCOMANGIANG",IF(ISNUMBER(SEARCH($V$37,T1628)),"WINCOMNINHTHUAN",IF(ISNUMBER(SEARCH($V$38,T1628)),"WINCOMTHAIBINH",IF(ISNUMBER(SEARCH($V$39,T1628)),"WINCOMGIALAI",IF(ISNUMBER(SEARCH($V$40,T1628)),"WINCOMHOABINH",IF(ISNUMBER(SEARCH($V$41,T1628)),"WINCOMQUANGNGAI",IF(ISNUMBER(SEARCH($V$42,T1628)),"WINCOMBINHTHUAN",IF(ISNUMBER(SEARCH($V$43,T1628)),"WINCOMDAKLAK",IF(ISNUMBER(SEARCH($V$44,T1628)),"WINCOMSOCTRANG",IF(ISNUMBER(SEARCH($V$45,T1628)),"WINCOMSONLA",IF(ISNUMBER(SEARCH($V$46,T1628)),"WINCOMKONTUM",IF(ISNUMBER(SEARCH($V$47,T1628)),"WINCOMPHUYEN",IF(ISNUMBER(SEARCH($V$48,T1628)),"WINCOMQUANGTRI",IF(ISNUMBER(SEARCH($V$49,T1628)),"WINCOMBINHDINH",IF(ISNUMBER(SEARCH($V$50,T1628)),"WINCOMCAOBANG",IF(ISNUMBER(SEARCH($V$51,T1628)),"WINCOMQUANGBINH",IF(ISNUMBER(SEARCH($V$52,T1628)),"WINCOMLAMDONG",IF(ISNUMBER(SEARCH($V$53,T1628)),"WINCOMVINHLONG",IF(ISNUMBER(SEARCH($V$54,T1628)),"WINCOMDONGTHAP",IF(ISNUMBER(SEARCH($V$55,T1628)),"WINCOMTIENGIANG",IF(ISNUMBER(SEARCH($V$56,T1628)),"WINCOMQUANGNINH",0))))))))))))))))))))))))))))))))))))))))))))))))))))))</f>
        <v>WINCOMHAIDUONG</v>
      </c>
    </row>
    <row r="1629" spans="1:25" x14ac:dyDescent="0.2">
      <c r="A1629" t="s">
        <v>0</v>
      </c>
      <c r="B1629" t="s">
        <v>2690</v>
      </c>
      <c r="C1629" t="s">
        <v>31</v>
      </c>
      <c r="D1629" t="s">
        <v>3</v>
      </c>
      <c r="E1629" t="s">
        <v>4</v>
      </c>
      <c r="F1629" s="5">
        <f t="shared" si="101"/>
        <v>2</v>
      </c>
      <c r="G1629" s="2">
        <v>177692</v>
      </c>
      <c r="H1629" s="2">
        <v>195461.2</v>
      </c>
      <c r="I1629" t="s">
        <v>5</v>
      </c>
      <c r="J1629" t="s">
        <v>6</v>
      </c>
      <c r="K1629" t="str">
        <f t="shared" si="102"/>
        <v>Gà muối gói 500g</v>
      </c>
      <c r="L1629" s="8" t="str">
        <f>VLOOKUP(K1629,'[1]Mã Misa'!$B$2:$D$74,2,0)</f>
        <v>Gà muối 500g</v>
      </c>
      <c r="M1629" s="8" t="str">
        <f>VLOOKUP(L1629,'[1]Mã Misa'!$C$2:$D$74,2,0)</f>
        <v>GM500</v>
      </c>
      <c r="N1629" s="2">
        <v>88846</v>
      </c>
      <c r="O1629" t="s">
        <v>2691</v>
      </c>
      <c r="P1629" s="8" t="str">
        <f t="shared" si="103"/>
        <v>0002893</v>
      </c>
      <c r="Q1629" s="8" t="e">
        <f t="array" ref="Q1629">IF(VLOOKUP(P1629,$AA$1:$AC$32,1,0)&lt;&gt;0,(P1629&amp;"A"),0)</f>
        <v>#N/A</v>
      </c>
      <c r="R1629" s="12">
        <v>44517</v>
      </c>
      <c r="S1629" t="s">
        <v>862</v>
      </c>
      <c r="T1629" s="8" t="str">
        <f t="shared" si="104"/>
        <v>VM+ HDG Số</v>
      </c>
      <c r="U1629" t="s">
        <v>6229</v>
      </c>
      <c r="Y1629" t="str">
        <f t="array" ref="Y1629">IF(ISNUMBER(SEARCH($V$3,T1629)),"WINCOMHANOI",IF(ISNUMBER(SEARCH($V$4,T1629)),"WINCOMHOCHIMINH",IF(ISNUMBER(SEARCH($V$5,T1629)),"WINCOMDANANG",IF(ISNUMBER(SEARCH($V$6,T1629)),"WINCOMHAIDUONG",IF(ISNUMBER(SEARCH($V$7,T1629)),"WINCOMQUANGNINH",IF(ISNUMBER(SEARCH($V$8,T1629)),"WINCOMHAIPHONG",IF(ISNUMBER(SEARCH($V$9,T1629)),"WINCOMBACGIANG",IF(ISNUMBER(SEARCH($V$10,T1629)),"WINCOMBACNINH",IF(ISNUMBER(SEARCH($V$11,T1629)),"WINCOMPHUTHO",IF(ISNUMBER(SEARCH($V$12,T1629)),"WINCOMHATINH",IF(ISNUMBER(SEARCH($V$13,T1629)),"WINCOMTHAINGUYEN",IF(ISNUMBER(SEARCH($V$14,T1629)),"WINCOMKHANHHOA",IF(ISNUMBER(SEARCH($V$15,T1629)),"WINCOMHUNGYEN",IF(ISNUMBER(SEARCH($V$16,T1629)),"WINCOMNGHEAN",IF(ISNUMBER(SEARCH($V$17,T1629)),"WINCOMLAOCAI",IF(ISNUMBER(SEARCH($V$18,T1629)),"WINCOMVUNGTAU",IF(ISNUMBER(SEARCH($V$19,T1629)),"WINCOMBINHDUONG",IF(ISNUMBER(SEARCH($V$20,T1629)),"WINCOMKIENGIANG",IF(ISNUMBER(SEARCH($V$21,T1629)),"WINCOMHANAM",IF(ISNUMBER(SEARCH($V$22,T1629)),"WINCOMNAMDINH",IF(ISNUMBER(SEARCH($V$23,T1629)),"WINCOMLANGSON",IF(ISNUMBER(SEARCH($V$24,T1629)),"WINCOMTHANHHOA",IF(ISNUMBER(SEARCH($V$25,T1629)),"WINCOMYENBAI",IF(ISNUMBER(SEARCH($V$26,T1629)),"WINCOMTUYENQUANG",IF(ISNUMBER(SEARCH($V$27,T1629)),"WINCOMHUE",IF(ISNUMBER(SEARCH($V$28,T1629)),"WINCOMQUANGNAM",IF(ISNUMBER(SEARCH($V$29,T1629)),"WINCOMVINHPHUC",IF(ISNUMBER(SEARCH($V$30,T1629)),"WINCOMHAGIANG",IF(ISNUMBER(SEARCH($V$31,T1629)),"WINCOMNINHBINH",IF(ISNUMBER(SEARCH($V$32,T1629)),"WINCOMTRAVINH",IF(ISNUMBER(SEARCH($V$33,T1629)),"WINCOMCANTHO",IF(ISNUMBER(SEARCH($V$34,T1629)),"WINCOMBENTRE",IF(ISNUMBER(SEARCH($V$35,T1629)),"WINCOMCAMAU",IF(ISNUMBER(SEARCH($V$36,T1629)),"WINCOMANGIANG",IF(ISNUMBER(SEARCH($V$37,T1629)),"WINCOMNINHTHUAN",IF(ISNUMBER(SEARCH($V$38,T1629)),"WINCOMTHAIBINH",IF(ISNUMBER(SEARCH($V$39,T1629)),"WINCOMGIALAI",IF(ISNUMBER(SEARCH($V$40,T1629)),"WINCOMHOABINH",IF(ISNUMBER(SEARCH($V$41,T1629)),"WINCOMQUANGNGAI",IF(ISNUMBER(SEARCH($V$42,T1629)),"WINCOMBINHTHUAN",IF(ISNUMBER(SEARCH($V$43,T1629)),"WINCOMDAKLAK",IF(ISNUMBER(SEARCH($V$44,T1629)),"WINCOMSOCTRANG",IF(ISNUMBER(SEARCH($V$45,T1629)),"WINCOMSONLA",IF(ISNUMBER(SEARCH($V$46,T1629)),"WINCOMKONTUM",IF(ISNUMBER(SEARCH($V$47,T1629)),"WINCOMPHUYEN",IF(ISNUMBER(SEARCH($V$48,T1629)),"WINCOMQUANGTRI",IF(ISNUMBER(SEARCH($V$49,T1629)),"WINCOMBINHDINH",IF(ISNUMBER(SEARCH($V$50,T1629)),"WINCOMCAOBANG",IF(ISNUMBER(SEARCH($V$51,T1629)),"WINCOMQUANGBINH",IF(ISNUMBER(SEARCH($V$52,T1629)),"WINCOMLAMDONG",IF(ISNUMBER(SEARCH($V$53,T1629)),"WINCOMVINHLONG",IF(ISNUMBER(SEARCH($V$54,T1629)),"WINCOMDONGTHAP",IF(ISNUMBER(SEARCH($V$55,T1629)),"WINCOMTIENGIANG",IF(ISNUMBER(SEARCH($V$56,T1629)),"WINCOMQUANGNINH",0))))))))))))))))))))))))))))))))))))))))))))))))))))))</f>
        <v>WINCOMHAIDUONG</v>
      </c>
    </row>
    <row r="1630" spans="1:25" x14ac:dyDescent="0.2">
      <c r="A1630" t="s">
        <v>0</v>
      </c>
      <c r="B1630" t="s">
        <v>2692</v>
      </c>
      <c r="C1630" t="s">
        <v>2</v>
      </c>
      <c r="D1630" t="s">
        <v>123</v>
      </c>
      <c r="E1630" t="s">
        <v>4</v>
      </c>
      <c r="F1630" s="5">
        <f t="shared" si="101"/>
        <v>1</v>
      </c>
      <c r="G1630" s="2">
        <v>55595</v>
      </c>
      <c r="H1630" s="2">
        <v>61154.500000000007</v>
      </c>
      <c r="I1630" t="s">
        <v>5</v>
      </c>
      <c r="J1630" t="s">
        <v>124</v>
      </c>
      <c r="K1630" t="str">
        <f t="shared" si="102"/>
        <v>Tai heo muối gói 200g</v>
      </c>
      <c r="L1630" s="8" t="str">
        <f>VLOOKUP(K1630,'[1]Mã Misa'!$B$2:$D$74,2,0)</f>
        <v>Tai heo muối 200g</v>
      </c>
      <c r="M1630" s="8" t="str">
        <f>VLOOKUP(L1630,'[1]Mã Misa'!$C$2:$D$74,2,0)</f>
        <v>TH200</v>
      </c>
      <c r="N1630" s="2">
        <v>55595</v>
      </c>
      <c r="O1630" t="s">
        <v>2693</v>
      </c>
      <c r="P1630" s="8" t="str">
        <f t="shared" si="103"/>
        <v>0144001</v>
      </c>
      <c r="Q1630" s="8" t="e">
        <f t="array" ref="Q1630">IF(VLOOKUP(P1630,$AA$1:$AC$32,1,0)&lt;&gt;0,(P1630&amp;"A"),0)</f>
        <v>#N/A</v>
      </c>
      <c r="R1630" s="12">
        <v>44522</v>
      </c>
      <c r="S1630" t="s">
        <v>1186</v>
      </c>
      <c r="T1630" s="8" t="str">
        <f t="shared" si="104"/>
        <v>VM VCC HNI</v>
      </c>
      <c r="U1630" t="s">
        <v>6323</v>
      </c>
      <c r="Y1630" t="str">
        <f t="array" ref="Y1630">IF(ISNUMBER(SEARCH($V$3,T1630)),"WINCOMHANOI",IF(ISNUMBER(SEARCH($V$4,T1630)),"WINCOMHOCHIMINH",IF(ISNUMBER(SEARCH($V$5,T1630)),"WINCOMDANANG",IF(ISNUMBER(SEARCH($V$6,T1630)),"WINCOMHAIDUONG",IF(ISNUMBER(SEARCH($V$7,T1630)),"WINCOMQUANGNINH",IF(ISNUMBER(SEARCH($V$8,T1630)),"WINCOMHAIPHONG",IF(ISNUMBER(SEARCH($V$9,T1630)),"WINCOMBACGIANG",IF(ISNUMBER(SEARCH($V$10,T1630)),"WINCOMBACNINH",IF(ISNUMBER(SEARCH($V$11,T1630)),"WINCOMPHUTHO",IF(ISNUMBER(SEARCH($V$12,T1630)),"WINCOMHATINH",IF(ISNUMBER(SEARCH($V$13,T1630)),"WINCOMTHAINGUYEN",IF(ISNUMBER(SEARCH($V$14,T1630)),"WINCOMKHANHHOA",IF(ISNUMBER(SEARCH($V$15,T1630)),"WINCOMHUNGYEN",IF(ISNUMBER(SEARCH($V$16,T1630)),"WINCOMNGHEAN",IF(ISNUMBER(SEARCH($V$17,T1630)),"WINCOMLAOCAI",IF(ISNUMBER(SEARCH($V$18,T1630)),"WINCOMVUNGTAU",IF(ISNUMBER(SEARCH($V$19,T1630)),"WINCOMBINHDUONG",IF(ISNUMBER(SEARCH($V$20,T1630)),"WINCOMKIENGIANG",IF(ISNUMBER(SEARCH($V$21,T1630)),"WINCOMHANAM",IF(ISNUMBER(SEARCH($V$22,T1630)),"WINCOMNAMDINH",IF(ISNUMBER(SEARCH($V$23,T1630)),"WINCOMLANGSON",IF(ISNUMBER(SEARCH($V$24,T1630)),"WINCOMTHANHHOA",IF(ISNUMBER(SEARCH($V$25,T1630)),"WINCOMYENBAI",IF(ISNUMBER(SEARCH($V$26,T1630)),"WINCOMTUYENQUANG",IF(ISNUMBER(SEARCH($V$27,T1630)),"WINCOMHUE",IF(ISNUMBER(SEARCH($V$28,T1630)),"WINCOMQUANGNAM",IF(ISNUMBER(SEARCH($V$29,T1630)),"WINCOMVINHPHUC",IF(ISNUMBER(SEARCH($V$30,T1630)),"WINCOMHAGIANG",IF(ISNUMBER(SEARCH($V$31,T1630)),"WINCOMNINHBINH",IF(ISNUMBER(SEARCH($V$32,T1630)),"WINCOMTRAVINH",IF(ISNUMBER(SEARCH($V$33,T1630)),"WINCOMCANTHO",IF(ISNUMBER(SEARCH($V$34,T1630)),"WINCOMBENTRE",IF(ISNUMBER(SEARCH($V$35,T1630)),"WINCOMCAMAU",IF(ISNUMBER(SEARCH($V$36,T1630)),"WINCOMANGIANG",IF(ISNUMBER(SEARCH($V$37,T1630)),"WINCOMNINHTHUAN",IF(ISNUMBER(SEARCH($V$38,T1630)),"WINCOMTHAIBINH",IF(ISNUMBER(SEARCH($V$39,T1630)),"WINCOMGIALAI",IF(ISNUMBER(SEARCH($V$40,T1630)),"WINCOMHOABINH",IF(ISNUMBER(SEARCH($V$41,T1630)),"WINCOMQUANGNGAI",IF(ISNUMBER(SEARCH($V$42,T1630)),"WINCOMBINHTHUAN",IF(ISNUMBER(SEARCH($V$43,T1630)),"WINCOMDAKLAK",IF(ISNUMBER(SEARCH($V$44,T1630)),"WINCOMSOCTRANG",IF(ISNUMBER(SEARCH($V$45,T1630)),"WINCOMSONLA",IF(ISNUMBER(SEARCH($V$46,T1630)),"WINCOMKONTUM",IF(ISNUMBER(SEARCH($V$47,T1630)),"WINCOMPHUYEN",IF(ISNUMBER(SEARCH($V$48,T1630)),"WINCOMQUANGTRI",IF(ISNUMBER(SEARCH($V$49,T1630)),"WINCOMBINHDINH",IF(ISNUMBER(SEARCH($V$50,T1630)),"WINCOMCAOBANG",IF(ISNUMBER(SEARCH($V$51,T1630)),"WINCOMQUANGBINH",IF(ISNUMBER(SEARCH($V$52,T1630)),"WINCOMLAMDONG",IF(ISNUMBER(SEARCH($V$53,T1630)),"WINCOMVINHLONG",IF(ISNUMBER(SEARCH($V$54,T1630)),"WINCOMDONGTHAP",IF(ISNUMBER(SEARCH($V$55,T1630)),"WINCOMTIENGIANG",IF(ISNUMBER(SEARCH($V$56,T1630)),"WINCOMQUANGNINH",0))))))))))))))))))))))))))))))))))))))))))))))))))))))</f>
        <v>WINCOMHANOI</v>
      </c>
    </row>
    <row r="1631" spans="1:25" x14ac:dyDescent="0.2">
      <c r="A1631" t="s">
        <v>0</v>
      </c>
      <c r="B1631" t="s">
        <v>2692</v>
      </c>
      <c r="C1631" t="s">
        <v>31</v>
      </c>
      <c r="D1631" t="s">
        <v>39</v>
      </c>
      <c r="E1631" t="s">
        <v>4</v>
      </c>
      <c r="F1631" s="5">
        <f t="shared" si="101"/>
        <v>1</v>
      </c>
      <c r="G1631" s="2">
        <v>46000</v>
      </c>
      <c r="H1631" s="2">
        <v>50600.000000000007</v>
      </c>
      <c r="I1631" t="s">
        <v>5</v>
      </c>
      <c r="J1631" t="s">
        <v>40</v>
      </c>
      <c r="K1631" t="str">
        <f t="shared" si="102"/>
        <v>Mộc nấm hương gói 250g</v>
      </c>
      <c r="L1631" s="8" t="str">
        <f>VLOOKUP(K1631,'[1]Mã Misa'!$B$2:$D$74,2,0)</f>
        <v>Mộc Nấm Hương 250g</v>
      </c>
      <c r="M1631" s="8" t="str">
        <f>VLOOKUP(L1631,'[1]Mã Misa'!$C$2:$D$74,2,0)</f>
        <v>MNH250</v>
      </c>
      <c r="N1631" s="2">
        <v>46000</v>
      </c>
      <c r="O1631" t="s">
        <v>2693</v>
      </c>
      <c r="P1631" s="8" t="str">
        <f t="shared" si="103"/>
        <v>0144001</v>
      </c>
      <c r="Q1631" s="8" t="e">
        <f t="array" ref="Q1631">IF(VLOOKUP(P1631,$AA$1:$AC$32,1,0)&lt;&gt;0,(P1631&amp;"A"),0)</f>
        <v>#N/A</v>
      </c>
      <c r="R1631" s="12">
        <v>44522</v>
      </c>
      <c r="S1631" t="s">
        <v>1186</v>
      </c>
      <c r="T1631" s="8" t="str">
        <f t="shared" si="104"/>
        <v>VM VCC HNI</v>
      </c>
      <c r="U1631" t="s">
        <v>6323</v>
      </c>
      <c r="Y1631" t="str">
        <f t="array" ref="Y1631">IF(ISNUMBER(SEARCH($V$3,T1631)),"WINCOMHANOI",IF(ISNUMBER(SEARCH($V$4,T1631)),"WINCOMHOCHIMINH",IF(ISNUMBER(SEARCH($V$5,T1631)),"WINCOMDANANG",IF(ISNUMBER(SEARCH($V$6,T1631)),"WINCOMHAIDUONG",IF(ISNUMBER(SEARCH($V$7,T1631)),"WINCOMQUANGNINH",IF(ISNUMBER(SEARCH($V$8,T1631)),"WINCOMHAIPHONG",IF(ISNUMBER(SEARCH($V$9,T1631)),"WINCOMBACGIANG",IF(ISNUMBER(SEARCH($V$10,T1631)),"WINCOMBACNINH",IF(ISNUMBER(SEARCH($V$11,T1631)),"WINCOMPHUTHO",IF(ISNUMBER(SEARCH($V$12,T1631)),"WINCOMHATINH",IF(ISNUMBER(SEARCH($V$13,T1631)),"WINCOMTHAINGUYEN",IF(ISNUMBER(SEARCH($V$14,T1631)),"WINCOMKHANHHOA",IF(ISNUMBER(SEARCH($V$15,T1631)),"WINCOMHUNGYEN",IF(ISNUMBER(SEARCH($V$16,T1631)),"WINCOMNGHEAN",IF(ISNUMBER(SEARCH($V$17,T1631)),"WINCOMLAOCAI",IF(ISNUMBER(SEARCH($V$18,T1631)),"WINCOMVUNGTAU",IF(ISNUMBER(SEARCH($V$19,T1631)),"WINCOMBINHDUONG",IF(ISNUMBER(SEARCH($V$20,T1631)),"WINCOMKIENGIANG",IF(ISNUMBER(SEARCH($V$21,T1631)),"WINCOMHANAM",IF(ISNUMBER(SEARCH($V$22,T1631)),"WINCOMNAMDINH",IF(ISNUMBER(SEARCH($V$23,T1631)),"WINCOMLANGSON",IF(ISNUMBER(SEARCH($V$24,T1631)),"WINCOMTHANHHOA",IF(ISNUMBER(SEARCH($V$25,T1631)),"WINCOMYENBAI",IF(ISNUMBER(SEARCH($V$26,T1631)),"WINCOMTUYENQUANG",IF(ISNUMBER(SEARCH($V$27,T1631)),"WINCOMHUE",IF(ISNUMBER(SEARCH($V$28,T1631)),"WINCOMQUANGNAM",IF(ISNUMBER(SEARCH($V$29,T1631)),"WINCOMVINHPHUC",IF(ISNUMBER(SEARCH($V$30,T1631)),"WINCOMHAGIANG",IF(ISNUMBER(SEARCH($V$31,T1631)),"WINCOMNINHBINH",IF(ISNUMBER(SEARCH($V$32,T1631)),"WINCOMTRAVINH",IF(ISNUMBER(SEARCH($V$33,T1631)),"WINCOMCANTHO",IF(ISNUMBER(SEARCH($V$34,T1631)),"WINCOMBENTRE",IF(ISNUMBER(SEARCH($V$35,T1631)),"WINCOMCAMAU",IF(ISNUMBER(SEARCH($V$36,T1631)),"WINCOMANGIANG",IF(ISNUMBER(SEARCH($V$37,T1631)),"WINCOMNINHTHUAN",IF(ISNUMBER(SEARCH($V$38,T1631)),"WINCOMTHAIBINH",IF(ISNUMBER(SEARCH($V$39,T1631)),"WINCOMGIALAI",IF(ISNUMBER(SEARCH($V$40,T1631)),"WINCOMHOABINH",IF(ISNUMBER(SEARCH($V$41,T1631)),"WINCOMQUANGNGAI",IF(ISNUMBER(SEARCH($V$42,T1631)),"WINCOMBINHTHUAN",IF(ISNUMBER(SEARCH($V$43,T1631)),"WINCOMDAKLAK",IF(ISNUMBER(SEARCH($V$44,T1631)),"WINCOMSOCTRANG",IF(ISNUMBER(SEARCH($V$45,T1631)),"WINCOMSONLA",IF(ISNUMBER(SEARCH($V$46,T1631)),"WINCOMKONTUM",IF(ISNUMBER(SEARCH($V$47,T1631)),"WINCOMPHUYEN",IF(ISNUMBER(SEARCH($V$48,T1631)),"WINCOMQUANGTRI",IF(ISNUMBER(SEARCH($V$49,T1631)),"WINCOMBINHDINH",IF(ISNUMBER(SEARCH($V$50,T1631)),"WINCOMCAOBANG",IF(ISNUMBER(SEARCH($V$51,T1631)),"WINCOMQUANGBINH",IF(ISNUMBER(SEARCH($V$52,T1631)),"WINCOMLAMDONG",IF(ISNUMBER(SEARCH($V$53,T1631)),"WINCOMVINHLONG",IF(ISNUMBER(SEARCH($V$54,T1631)),"WINCOMDONGTHAP",IF(ISNUMBER(SEARCH($V$55,T1631)),"WINCOMTIENGIANG",IF(ISNUMBER(SEARCH($V$56,T1631)),"WINCOMQUANGNINH",0))))))))))))))))))))))))))))))))))))))))))))))))))))))</f>
        <v>WINCOMHANOI</v>
      </c>
    </row>
    <row r="1632" spans="1:25" x14ac:dyDescent="0.2">
      <c r="A1632" t="s">
        <v>0</v>
      </c>
      <c r="B1632" t="s">
        <v>2694</v>
      </c>
      <c r="C1632" t="s">
        <v>2</v>
      </c>
      <c r="D1632" t="s">
        <v>10</v>
      </c>
      <c r="E1632" t="s">
        <v>4</v>
      </c>
      <c r="F1632" s="5">
        <f t="shared" si="101"/>
        <v>2</v>
      </c>
      <c r="G1632" s="2">
        <v>122100</v>
      </c>
      <c r="H1632" s="2">
        <v>134310</v>
      </c>
      <c r="I1632" t="s">
        <v>5</v>
      </c>
      <c r="J1632" t="s">
        <v>11</v>
      </c>
      <c r="K1632" t="str">
        <f t="shared" si="102"/>
        <v>_Giò sụn gà 250g</v>
      </c>
      <c r="L1632" s="8" t="str">
        <f>VLOOKUP(K1632,'[1]Mã Misa'!$B$2:$D$74,2,0)</f>
        <v>Giò sụn gà 250g</v>
      </c>
      <c r="M1632" s="8" t="str">
        <f>VLOOKUP(L1632,'[1]Mã Misa'!$C$2:$D$74,2,0)</f>
        <v>GSG250</v>
      </c>
      <c r="N1632" s="2">
        <v>61050</v>
      </c>
      <c r="O1632" t="s">
        <v>2695</v>
      </c>
      <c r="P1632" s="8" t="str">
        <f t="shared" si="103"/>
        <v>0143165</v>
      </c>
      <c r="Q1632" s="8" t="e">
        <f t="array" ref="Q1632">IF(VLOOKUP(P1632,$AA$1:$AC$32,1,0)&lt;&gt;0,(P1632&amp;"A"),0)</f>
        <v>#N/A</v>
      </c>
      <c r="R1632" s="12">
        <v>44517</v>
      </c>
      <c r="S1632" t="s">
        <v>2696</v>
      </c>
      <c r="T1632" s="8" t="str">
        <f t="shared" si="104"/>
        <v>VM+ HNI SH</v>
      </c>
      <c r="U1632" t="s">
        <v>6723</v>
      </c>
      <c r="Y1632" t="str">
        <f t="array" ref="Y1632">IF(ISNUMBER(SEARCH($V$3,T1632)),"WINCOMHANOI",IF(ISNUMBER(SEARCH($V$4,T1632)),"WINCOMHOCHIMINH",IF(ISNUMBER(SEARCH($V$5,T1632)),"WINCOMDANANG",IF(ISNUMBER(SEARCH($V$6,T1632)),"WINCOMHAIDUONG",IF(ISNUMBER(SEARCH($V$7,T1632)),"WINCOMQUANGNINH",IF(ISNUMBER(SEARCH($V$8,T1632)),"WINCOMHAIPHONG",IF(ISNUMBER(SEARCH($V$9,T1632)),"WINCOMBACGIANG",IF(ISNUMBER(SEARCH($V$10,T1632)),"WINCOMBACNINH",IF(ISNUMBER(SEARCH($V$11,T1632)),"WINCOMPHUTHO",IF(ISNUMBER(SEARCH($V$12,T1632)),"WINCOMHATINH",IF(ISNUMBER(SEARCH($V$13,T1632)),"WINCOMTHAINGUYEN",IF(ISNUMBER(SEARCH($V$14,T1632)),"WINCOMKHANHHOA",IF(ISNUMBER(SEARCH($V$15,T1632)),"WINCOMHUNGYEN",IF(ISNUMBER(SEARCH($V$16,T1632)),"WINCOMNGHEAN",IF(ISNUMBER(SEARCH($V$17,T1632)),"WINCOMLAOCAI",IF(ISNUMBER(SEARCH($V$18,T1632)),"WINCOMVUNGTAU",IF(ISNUMBER(SEARCH($V$19,T1632)),"WINCOMBINHDUONG",IF(ISNUMBER(SEARCH($V$20,T1632)),"WINCOMKIENGIANG",IF(ISNUMBER(SEARCH($V$21,T1632)),"WINCOMHANAM",IF(ISNUMBER(SEARCH($V$22,T1632)),"WINCOMNAMDINH",IF(ISNUMBER(SEARCH($V$23,T1632)),"WINCOMLANGSON",IF(ISNUMBER(SEARCH($V$24,T1632)),"WINCOMTHANHHOA",IF(ISNUMBER(SEARCH($V$25,T1632)),"WINCOMYENBAI",IF(ISNUMBER(SEARCH($V$26,T1632)),"WINCOMTUYENQUANG",IF(ISNUMBER(SEARCH($V$27,T1632)),"WINCOMHUE",IF(ISNUMBER(SEARCH($V$28,T1632)),"WINCOMQUANGNAM",IF(ISNUMBER(SEARCH($V$29,T1632)),"WINCOMVINHPHUC",IF(ISNUMBER(SEARCH($V$30,T1632)),"WINCOMHAGIANG",IF(ISNUMBER(SEARCH($V$31,T1632)),"WINCOMNINHBINH",IF(ISNUMBER(SEARCH($V$32,T1632)),"WINCOMTRAVINH",IF(ISNUMBER(SEARCH($V$33,T1632)),"WINCOMCANTHO",IF(ISNUMBER(SEARCH($V$34,T1632)),"WINCOMBENTRE",IF(ISNUMBER(SEARCH($V$35,T1632)),"WINCOMCAMAU",IF(ISNUMBER(SEARCH($V$36,T1632)),"WINCOMANGIANG",IF(ISNUMBER(SEARCH($V$37,T1632)),"WINCOMNINHTHUAN",IF(ISNUMBER(SEARCH($V$38,T1632)),"WINCOMTHAIBINH",IF(ISNUMBER(SEARCH($V$39,T1632)),"WINCOMGIALAI",IF(ISNUMBER(SEARCH($V$40,T1632)),"WINCOMHOABINH",IF(ISNUMBER(SEARCH($V$41,T1632)),"WINCOMQUANGNGAI",IF(ISNUMBER(SEARCH($V$42,T1632)),"WINCOMBINHTHUAN",IF(ISNUMBER(SEARCH($V$43,T1632)),"WINCOMDAKLAK",IF(ISNUMBER(SEARCH($V$44,T1632)),"WINCOMSOCTRANG",IF(ISNUMBER(SEARCH($V$45,T1632)),"WINCOMSONLA",IF(ISNUMBER(SEARCH($V$46,T1632)),"WINCOMKONTUM",IF(ISNUMBER(SEARCH($V$47,T1632)),"WINCOMPHUYEN",IF(ISNUMBER(SEARCH($V$48,T1632)),"WINCOMQUANGTRI",IF(ISNUMBER(SEARCH($V$49,T1632)),"WINCOMBINHDINH",IF(ISNUMBER(SEARCH($V$50,T1632)),"WINCOMCAOBANG",IF(ISNUMBER(SEARCH($V$51,T1632)),"WINCOMQUANGBINH",IF(ISNUMBER(SEARCH($V$52,T1632)),"WINCOMLAMDONG",IF(ISNUMBER(SEARCH($V$53,T1632)),"WINCOMVINHLONG",IF(ISNUMBER(SEARCH($V$54,T1632)),"WINCOMDONGTHAP",IF(ISNUMBER(SEARCH($V$55,T1632)),"WINCOMTIENGIANG",IF(ISNUMBER(SEARCH($V$56,T1632)),"WINCOMQUANGNINH",0))))))))))))))))))))))))))))))))))))))))))))))))))))))</f>
        <v>WINCOMHANOI</v>
      </c>
    </row>
    <row r="1633" spans="1:25" x14ac:dyDescent="0.2">
      <c r="A1633" t="s">
        <v>0</v>
      </c>
      <c r="B1633" t="s">
        <v>2694</v>
      </c>
      <c r="C1633" t="s">
        <v>31</v>
      </c>
      <c r="D1633" t="s">
        <v>27</v>
      </c>
      <c r="E1633" t="s">
        <v>4</v>
      </c>
      <c r="F1633" s="5">
        <f t="shared" si="101"/>
        <v>2</v>
      </c>
      <c r="G1633" s="2">
        <v>148500</v>
      </c>
      <c r="H1633" s="2">
        <v>163350</v>
      </c>
      <c r="I1633" t="s">
        <v>5</v>
      </c>
      <c r="J1633" t="s">
        <v>28</v>
      </c>
      <c r="K1633" t="str">
        <f t="shared" si="102"/>
        <v>_Chả cốm 300g</v>
      </c>
      <c r="L1633" s="8" t="str">
        <f>VLOOKUP(K1633,'[1]Mã Misa'!$B$2:$D$74,2,0)</f>
        <v>Chả cốm 300g</v>
      </c>
      <c r="M1633" s="8" t="str">
        <f>VLOOKUP(L1633,'[1]Mã Misa'!$C$2:$D$74,2,0)</f>
        <v>CC300</v>
      </c>
      <c r="N1633" s="2">
        <v>74250</v>
      </c>
      <c r="O1633" t="s">
        <v>2695</v>
      </c>
      <c r="P1633" s="8" t="str">
        <f t="shared" si="103"/>
        <v>0143165</v>
      </c>
      <c r="Q1633" s="8" t="e">
        <f t="array" ref="Q1633">IF(VLOOKUP(P1633,$AA$1:$AC$32,1,0)&lt;&gt;0,(P1633&amp;"A"),0)</f>
        <v>#N/A</v>
      </c>
      <c r="R1633" s="12">
        <v>44517</v>
      </c>
      <c r="S1633" t="s">
        <v>2696</v>
      </c>
      <c r="T1633" s="8" t="str">
        <f t="shared" si="104"/>
        <v>VM+ HNI SH</v>
      </c>
      <c r="U1633" t="s">
        <v>6723</v>
      </c>
      <c r="Y1633" t="str">
        <f t="array" ref="Y1633">IF(ISNUMBER(SEARCH($V$3,T1633)),"WINCOMHANOI",IF(ISNUMBER(SEARCH($V$4,T1633)),"WINCOMHOCHIMINH",IF(ISNUMBER(SEARCH($V$5,T1633)),"WINCOMDANANG",IF(ISNUMBER(SEARCH($V$6,T1633)),"WINCOMHAIDUONG",IF(ISNUMBER(SEARCH($V$7,T1633)),"WINCOMQUANGNINH",IF(ISNUMBER(SEARCH($V$8,T1633)),"WINCOMHAIPHONG",IF(ISNUMBER(SEARCH($V$9,T1633)),"WINCOMBACGIANG",IF(ISNUMBER(SEARCH($V$10,T1633)),"WINCOMBACNINH",IF(ISNUMBER(SEARCH($V$11,T1633)),"WINCOMPHUTHO",IF(ISNUMBER(SEARCH($V$12,T1633)),"WINCOMHATINH",IF(ISNUMBER(SEARCH($V$13,T1633)),"WINCOMTHAINGUYEN",IF(ISNUMBER(SEARCH($V$14,T1633)),"WINCOMKHANHHOA",IF(ISNUMBER(SEARCH($V$15,T1633)),"WINCOMHUNGYEN",IF(ISNUMBER(SEARCH($V$16,T1633)),"WINCOMNGHEAN",IF(ISNUMBER(SEARCH($V$17,T1633)),"WINCOMLAOCAI",IF(ISNUMBER(SEARCH($V$18,T1633)),"WINCOMVUNGTAU",IF(ISNUMBER(SEARCH($V$19,T1633)),"WINCOMBINHDUONG",IF(ISNUMBER(SEARCH($V$20,T1633)),"WINCOMKIENGIANG",IF(ISNUMBER(SEARCH($V$21,T1633)),"WINCOMHANAM",IF(ISNUMBER(SEARCH($V$22,T1633)),"WINCOMNAMDINH",IF(ISNUMBER(SEARCH($V$23,T1633)),"WINCOMLANGSON",IF(ISNUMBER(SEARCH($V$24,T1633)),"WINCOMTHANHHOA",IF(ISNUMBER(SEARCH($V$25,T1633)),"WINCOMYENBAI",IF(ISNUMBER(SEARCH($V$26,T1633)),"WINCOMTUYENQUANG",IF(ISNUMBER(SEARCH($V$27,T1633)),"WINCOMHUE",IF(ISNUMBER(SEARCH($V$28,T1633)),"WINCOMQUANGNAM",IF(ISNUMBER(SEARCH($V$29,T1633)),"WINCOMVINHPHUC",IF(ISNUMBER(SEARCH($V$30,T1633)),"WINCOMHAGIANG",IF(ISNUMBER(SEARCH($V$31,T1633)),"WINCOMNINHBINH",IF(ISNUMBER(SEARCH($V$32,T1633)),"WINCOMTRAVINH",IF(ISNUMBER(SEARCH($V$33,T1633)),"WINCOMCANTHO",IF(ISNUMBER(SEARCH($V$34,T1633)),"WINCOMBENTRE",IF(ISNUMBER(SEARCH($V$35,T1633)),"WINCOMCAMAU",IF(ISNUMBER(SEARCH($V$36,T1633)),"WINCOMANGIANG",IF(ISNUMBER(SEARCH($V$37,T1633)),"WINCOMNINHTHUAN",IF(ISNUMBER(SEARCH($V$38,T1633)),"WINCOMTHAIBINH",IF(ISNUMBER(SEARCH($V$39,T1633)),"WINCOMGIALAI",IF(ISNUMBER(SEARCH($V$40,T1633)),"WINCOMHOABINH",IF(ISNUMBER(SEARCH($V$41,T1633)),"WINCOMQUANGNGAI",IF(ISNUMBER(SEARCH($V$42,T1633)),"WINCOMBINHTHUAN",IF(ISNUMBER(SEARCH($V$43,T1633)),"WINCOMDAKLAK",IF(ISNUMBER(SEARCH($V$44,T1633)),"WINCOMSOCTRANG",IF(ISNUMBER(SEARCH($V$45,T1633)),"WINCOMSONLA",IF(ISNUMBER(SEARCH($V$46,T1633)),"WINCOMKONTUM",IF(ISNUMBER(SEARCH($V$47,T1633)),"WINCOMPHUYEN",IF(ISNUMBER(SEARCH($V$48,T1633)),"WINCOMQUANGTRI",IF(ISNUMBER(SEARCH($V$49,T1633)),"WINCOMBINHDINH",IF(ISNUMBER(SEARCH($V$50,T1633)),"WINCOMCAOBANG",IF(ISNUMBER(SEARCH($V$51,T1633)),"WINCOMQUANGBINH",IF(ISNUMBER(SEARCH($V$52,T1633)),"WINCOMLAMDONG",IF(ISNUMBER(SEARCH($V$53,T1633)),"WINCOMVINHLONG",IF(ISNUMBER(SEARCH($V$54,T1633)),"WINCOMDONGTHAP",IF(ISNUMBER(SEARCH($V$55,T1633)),"WINCOMTIENGIANG",IF(ISNUMBER(SEARCH($V$56,T1633)),"WINCOMQUANGNINH",0))))))))))))))))))))))))))))))))))))))))))))))))))))))</f>
        <v>WINCOMHANOI</v>
      </c>
    </row>
    <row r="1634" spans="1:25" x14ac:dyDescent="0.2">
      <c r="A1634" t="s">
        <v>0</v>
      </c>
      <c r="B1634" t="s">
        <v>2697</v>
      </c>
      <c r="C1634" t="s">
        <v>2</v>
      </c>
      <c r="D1634" t="s">
        <v>3</v>
      </c>
      <c r="E1634" t="s">
        <v>4</v>
      </c>
      <c r="F1634" s="5">
        <f t="shared" si="101"/>
        <v>2</v>
      </c>
      <c r="G1634" s="2">
        <v>177692</v>
      </c>
      <c r="H1634" s="2">
        <v>195461.2</v>
      </c>
      <c r="I1634" t="s">
        <v>5</v>
      </c>
      <c r="J1634" t="s">
        <v>6</v>
      </c>
      <c r="K1634" t="str">
        <f t="shared" si="102"/>
        <v>Gà muối gói 500g</v>
      </c>
      <c r="L1634" s="8" t="str">
        <f>VLOOKUP(K1634,'[1]Mã Misa'!$B$2:$D$74,2,0)</f>
        <v>Gà muối 500g</v>
      </c>
      <c r="M1634" s="8" t="str">
        <f>VLOOKUP(L1634,'[1]Mã Misa'!$C$2:$D$74,2,0)</f>
        <v>GM500</v>
      </c>
      <c r="N1634" s="2">
        <v>88846</v>
      </c>
      <c r="O1634" t="s">
        <v>2698</v>
      </c>
      <c r="P1634" s="8" t="str">
        <f t="shared" si="103"/>
        <v>0143166</v>
      </c>
      <c r="Q1634" s="8" t="e">
        <f t="array" ref="Q1634">IF(VLOOKUP(P1634,$AA$1:$AC$32,1,0)&lt;&gt;0,(P1634&amp;"A"),0)</f>
        <v>#N/A</v>
      </c>
      <c r="R1634" s="12">
        <v>44517</v>
      </c>
      <c r="S1634" t="s">
        <v>2699</v>
      </c>
      <c r="T1634" s="8" t="str">
        <f t="shared" si="104"/>
        <v>VM+ HNI 91</v>
      </c>
      <c r="U1634" t="s">
        <v>6724</v>
      </c>
      <c r="Y1634" t="str">
        <f t="array" ref="Y1634">IF(ISNUMBER(SEARCH($V$3,T1634)),"WINCOMHANOI",IF(ISNUMBER(SEARCH($V$4,T1634)),"WINCOMHOCHIMINH",IF(ISNUMBER(SEARCH($V$5,T1634)),"WINCOMDANANG",IF(ISNUMBER(SEARCH($V$6,T1634)),"WINCOMHAIDUONG",IF(ISNUMBER(SEARCH($V$7,T1634)),"WINCOMQUANGNINH",IF(ISNUMBER(SEARCH($V$8,T1634)),"WINCOMHAIPHONG",IF(ISNUMBER(SEARCH($V$9,T1634)),"WINCOMBACGIANG",IF(ISNUMBER(SEARCH($V$10,T1634)),"WINCOMBACNINH",IF(ISNUMBER(SEARCH($V$11,T1634)),"WINCOMPHUTHO",IF(ISNUMBER(SEARCH($V$12,T1634)),"WINCOMHATINH",IF(ISNUMBER(SEARCH($V$13,T1634)),"WINCOMTHAINGUYEN",IF(ISNUMBER(SEARCH($V$14,T1634)),"WINCOMKHANHHOA",IF(ISNUMBER(SEARCH($V$15,T1634)),"WINCOMHUNGYEN",IF(ISNUMBER(SEARCH($V$16,T1634)),"WINCOMNGHEAN",IF(ISNUMBER(SEARCH($V$17,T1634)),"WINCOMLAOCAI",IF(ISNUMBER(SEARCH($V$18,T1634)),"WINCOMVUNGTAU",IF(ISNUMBER(SEARCH($V$19,T1634)),"WINCOMBINHDUONG",IF(ISNUMBER(SEARCH($V$20,T1634)),"WINCOMKIENGIANG",IF(ISNUMBER(SEARCH($V$21,T1634)),"WINCOMHANAM",IF(ISNUMBER(SEARCH($V$22,T1634)),"WINCOMNAMDINH",IF(ISNUMBER(SEARCH($V$23,T1634)),"WINCOMLANGSON",IF(ISNUMBER(SEARCH($V$24,T1634)),"WINCOMTHANHHOA",IF(ISNUMBER(SEARCH($V$25,T1634)),"WINCOMYENBAI",IF(ISNUMBER(SEARCH($V$26,T1634)),"WINCOMTUYENQUANG",IF(ISNUMBER(SEARCH($V$27,T1634)),"WINCOMHUE",IF(ISNUMBER(SEARCH($V$28,T1634)),"WINCOMQUANGNAM",IF(ISNUMBER(SEARCH($V$29,T1634)),"WINCOMVINHPHUC",IF(ISNUMBER(SEARCH($V$30,T1634)),"WINCOMHAGIANG",IF(ISNUMBER(SEARCH($V$31,T1634)),"WINCOMNINHBINH",IF(ISNUMBER(SEARCH($V$32,T1634)),"WINCOMTRAVINH",IF(ISNUMBER(SEARCH($V$33,T1634)),"WINCOMCANTHO",IF(ISNUMBER(SEARCH($V$34,T1634)),"WINCOMBENTRE",IF(ISNUMBER(SEARCH($V$35,T1634)),"WINCOMCAMAU",IF(ISNUMBER(SEARCH($V$36,T1634)),"WINCOMANGIANG",IF(ISNUMBER(SEARCH($V$37,T1634)),"WINCOMNINHTHUAN",IF(ISNUMBER(SEARCH($V$38,T1634)),"WINCOMTHAIBINH",IF(ISNUMBER(SEARCH($V$39,T1634)),"WINCOMGIALAI",IF(ISNUMBER(SEARCH($V$40,T1634)),"WINCOMHOABINH",IF(ISNUMBER(SEARCH($V$41,T1634)),"WINCOMQUANGNGAI",IF(ISNUMBER(SEARCH($V$42,T1634)),"WINCOMBINHTHUAN",IF(ISNUMBER(SEARCH($V$43,T1634)),"WINCOMDAKLAK",IF(ISNUMBER(SEARCH($V$44,T1634)),"WINCOMSOCTRANG",IF(ISNUMBER(SEARCH($V$45,T1634)),"WINCOMSONLA",IF(ISNUMBER(SEARCH($V$46,T1634)),"WINCOMKONTUM",IF(ISNUMBER(SEARCH($V$47,T1634)),"WINCOMPHUYEN",IF(ISNUMBER(SEARCH($V$48,T1634)),"WINCOMQUANGTRI",IF(ISNUMBER(SEARCH($V$49,T1634)),"WINCOMBINHDINH",IF(ISNUMBER(SEARCH($V$50,T1634)),"WINCOMCAOBANG",IF(ISNUMBER(SEARCH($V$51,T1634)),"WINCOMQUANGBINH",IF(ISNUMBER(SEARCH($V$52,T1634)),"WINCOMLAMDONG",IF(ISNUMBER(SEARCH($V$53,T1634)),"WINCOMVINHLONG",IF(ISNUMBER(SEARCH($V$54,T1634)),"WINCOMDONGTHAP",IF(ISNUMBER(SEARCH($V$55,T1634)),"WINCOMTIENGIANG",IF(ISNUMBER(SEARCH($V$56,T1634)),"WINCOMQUANGNINH",0))))))))))))))))))))))))))))))))))))))))))))))))))))))</f>
        <v>WINCOMHANOI</v>
      </c>
    </row>
    <row r="1635" spans="1:25" x14ac:dyDescent="0.2">
      <c r="A1635" t="s">
        <v>0</v>
      </c>
      <c r="B1635" t="s">
        <v>2700</v>
      </c>
      <c r="C1635" t="s">
        <v>2</v>
      </c>
      <c r="D1635" t="s">
        <v>3</v>
      </c>
      <c r="E1635" t="s">
        <v>4</v>
      </c>
      <c r="F1635" s="5">
        <f t="shared" si="101"/>
        <v>1</v>
      </c>
      <c r="G1635" s="2">
        <v>88846</v>
      </c>
      <c r="H1635" s="2">
        <v>97730.6</v>
      </c>
      <c r="I1635" t="s">
        <v>5</v>
      </c>
      <c r="J1635" t="s">
        <v>6</v>
      </c>
      <c r="K1635" t="str">
        <f t="shared" si="102"/>
        <v>Gà muối gói 500g</v>
      </c>
      <c r="L1635" s="8" t="str">
        <f>VLOOKUP(K1635,'[1]Mã Misa'!$B$2:$D$74,2,0)</f>
        <v>Gà muối 500g</v>
      </c>
      <c r="M1635" s="8" t="str">
        <f>VLOOKUP(L1635,'[1]Mã Misa'!$C$2:$D$74,2,0)</f>
        <v>GM500</v>
      </c>
      <c r="N1635" s="2">
        <v>88846</v>
      </c>
      <c r="O1635" t="s">
        <v>2701</v>
      </c>
      <c r="P1635" s="8" t="str">
        <f t="shared" si="103"/>
        <v>0143167</v>
      </c>
      <c r="Q1635" s="8" t="e">
        <f t="array" ref="Q1635">IF(VLOOKUP(P1635,$AA$1:$AC$32,1,0)&lt;&gt;0,(P1635&amp;"A"),0)</f>
        <v>#N/A</v>
      </c>
      <c r="R1635" s="12">
        <v>44517</v>
      </c>
      <c r="S1635" t="s">
        <v>2702</v>
      </c>
      <c r="T1635" s="8" t="str">
        <f t="shared" si="104"/>
        <v>VM+ HNI Độ</v>
      </c>
      <c r="U1635" t="s">
        <v>6725</v>
      </c>
      <c r="Y1635" t="str">
        <f t="array" ref="Y1635">IF(ISNUMBER(SEARCH($V$3,T1635)),"WINCOMHANOI",IF(ISNUMBER(SEARCH($V$4,T1635)),"WINCOMHOCHIMINH",IF(ISNUMBER(SEARCH($V$5,T1635)),"WINCOMDANANG",IF(ISNUMBER(SEARCH($V$6,T1635)),"WINCOMHAIDUONG",IF(ISNUMBER(SEARCH($V$7,T1635)),"WINCOMQUANGNINH",IF(ISNUMBER(SEARCH($V$8,T1635)),"WINCOMHAIPHONG",IF(ISNUMBER(SEARCH($V$9,T1635)),"WINCOMBACGIANG",IF(ISNUMBER(SEARCH($V$10,T1635)),"WINCOMBACNINH",IF(ISNUMBER(SEARCH($V$11,T1635)),"WINCOMPHUTHO",IF(ISNUMBER(SEARCH($V$12,T1635)),"WINCOMHATINH",IF(ISNUMBER(SEARCH($V$13,T1635)),"WINCOMTHAINGUYEN",IF(ISNUMBER(SEARCH($V$14,T1635)),"WINCOMKHANHHOA",IF(ISNUMBER(SEARCH($V$15,T1635)),"WINCOMHUNGYEN",IF(ISNUMBER(SEARCH($V$16,T1635)),"WINCOMNGHEAN",IF(ISNUMBER(SEARCH($V$17,T1635)),"WINCOMLAOCAI",IF(ISNUMBER(SEARCH($V$18,T1635)),"WINCOMVUNGTAU",IF(ISNUMBER(SEARCH($V$19,T1635)),"WINCOMBINHDUONG",IF(ISNUMBER(SEARCH($V$20,T1635)),"WINCOMKIENGIANG",IF(ISNUMBER(SEARCH($V$21,T1635)),"WINCOMHANAM",IF(ISNUMBER(SEARCH($V$22,T1635)),"WINCOMNAMDINH",IF(ISNUMBER(SEARCH($V$23,T1635)),"WINCOMLANGSON",IF(ISNUMBER(SEARCH($V$24,T1635)),"WINCOMTHANHHOA",IF(ISNUMBER(SEARCH($V$25,T1635)),"WINCOMYENBAI",IF(ISNUMBER(SEARCH($V$26,T1635)),"WINCOMTUYENQUANG",IF(ISNUMBER(SEARCH($V$27,T1635)),"WINCOMHUE",IF(ISNUMBER(SEARCH($V$28,T1635)),"WINCOMQUANGNAM",IF(ISNUMBER(SEARCH($V$29,T1635)),"WINCOMVINHPHUC",IF(ISNUMBER(SEARCH($V$30,T1635)),"WINCOMHAGIANG",IF(ISNUMBER(SEARCH($V$31,T1635)),"WINCOMNINHBINH",IF(ISNUMBER(SEARCH($V$32,T1635)),"WINCOMTRAVINH",IF(ISNUMBER(SEARCH($V$33,T1635)),"WINCOMCANTHO",IF(ISNUMBER(SEARCH($V$34,T1635)),"WINCOMBENTRE",IF(ISNUMBER(SEARCH($V$35,T1635)),"WINCOMCAMAU",IF(ISNUMBER(SEARCH($V$36,T1635)),"WINCOMANGIANG",IF(ISNUMBER(SEARCH($V$37,T1635)),"WINCOMNINHTHUAN",IF(ISNUMBER(SEARCH($V$38,T1635)),"WINCOMTHAIBINH",IF(ISNUMBER(SEARCH($V$39,T1635)),"WINCOMGIALAI",IF(ISNUMBER(SEARCH($V$40,T1635)),"WINCOMHOABINH",IF(ISNUMBER(SEARCH($V$41,T1635)),"WINCOMQUANGNGAI",IF(ISNUMBER(SEARCH($V$42,T1635)),"WINCOMBINHTHUAN",IF(ISNUMBER(SEARCH($V$43,T1635)),"WINCOMDAKLAK",IF(ISNUMBER(SEARCH($V$44,T1635)),"WINCOMSOCTRANG",IF(ISNUMBER(SEARCH($V$45,T1635)),"WINCOMSONLA",IF(ISNUMBER(SEARCH($V$46,T1635)),"WINCOMKONTUM",IF(ISNUMBER(SEARCH($V$47,T1635)),"WINCOMPHUYEN",IF(ISNUMBER(SEARCH($V$48,T1635)),"WINCOMQUANGTRI",IF(ISNUMBER(SEARCH($V$49,T1635)),"WINCOMBINHDINH",IF(ISNUMBER(SEARCH($V$50,T1635)),"WINCOMCAOBANG",IF(ISNUMBER(SEARCH($V$51,T1635)),"WINCOMQUANGBINH",IF(ISNUMBER(SEARCH($V$52,T1635)),"WINCOMLAMDONG",IF(ISNUMBER(SEARCH($V$53,T1635)),"WINCOMVINHLONG",IF(ISNUMBER(SEARCH($V$54,T1635)),"WINCOMDONGTHAP",IF(ISNUMBER(SEARCH($V$55,T1635)),"WINCOMTIENGIANG",IF(ISNUMBER(SEARCH($V$56,T1635)),"WINCOMQUANGNINH",0))))))))))))))))))))))))))))))))))))))))))))))))))))))</f>
        <v>WINCOMHANOI</v>
      </c>
    </row>
    <row r="1636" spans="1:25" x14ac:dyDescent="0.2">
      <c r="A1636" t="s">
        <v>0</v>
      </c>
      <c r="B1636" t="s">
        <v>2700</v>
      </c>
      <c r="C1636" t="s">
        <v>31</v>
      </c>
      <c r="D1636" t="s">
        <v>10</v>
      </c>
      <c r="E1636" t="s">
        <v>4</v>
      </c>
      <c r="F1636" s="5">
        <f t="shared" si="101"/>
        <v>4</v>
      </c>
      <c r="G1636" s="2">
        <v>244200</v>
      </c>
      <c r="H1636" s="2">
        <v>268620</v>
      </c>
      <c r="I1636" t="s">
        <v>5</v>
      </c>
      <c r="J1636" t="s">
        <v>11</v>
      </c>
      <c r="K1636" t="str">
        <f t="shared" si="102"/>
        <v>_Giò sụn gà 250g</v>
      </c>
      <c r="L1636" s="8" t="str">
        <f>VLOOKUP(K1636,'[1]Mã Misa'!$B$2:$D$74,2,0)</f>
        <v>Giò sụn gà 250g</v>
      </c>
      <c r="M1636" s="8" t="str">
        <f>VLOOKUP(L1636,'[1]Mã Misa'!$C$2:$D$74,2,0)</f>
        <v>GSG250</v>
      </c>
      <c r="N1636" s="2">
        <v>61050</v>
      </c>
      <c r="O1636" t="s">
        <v>2701</v>
      </c>
      <c r="P1636" s="8" t="str">
        <f t="shared" si="103"/>
        <v>0143167</v>
      </c>
      <c r="Q1636" s="8" t="e">
        <f t="array" ref="Q1636">IF(VLOOKUP(P1636,$AA$1:$AC$32,1,0)&lt;&gt;0,(P1636&amp;"A"),0)</f>
        <v>#N/A</v>
      </c>
      <c r="R1636" s="12">
        <v>44517</v>
      </c>
      <c r="S1636" t="s">
        <v>2702</v>
      </c>
      <c r="T1636" s="8" t="str">
        <f t="shared" si="104"/>
        <v>VM+ HNI Độ</v>
      </c>
      <c r="U1636" t="s">
        <v>6725</v>
      </c>
      <c r="Y1636" t="str">
        <f t="array" ref="Y1636">IF(ISNUMBER(SEARCH($V$3,T1636)),"WINCOMHANOI",IF(ISNUMBER(SEARCH($V$4,T1636)),"WINCOMHOCHIMINH",IF(ISNUMBER(SEARCH($V$5,T1636)),"WINCOMDANANG",IF(ISNUMBER(SEARCH($V$6,T1636)),"WINCOMHAIDUONG",IF(ISNUMBER(SEARCH($V$7,T1636)),"WINCOMQUANGNINH",IF(ISNUMBER(SEARCH($V$8,T1636)),"WINCOMHAIPHONG",IF(ISNUMBER(SEARCH($V$9,T1636)),"WINCOMBACGIANG",IF(ISNUMBER(SEARCH($V$10,T1636)),"WINCOMBACNINH",IF(ISNUMBER(SEARCH($V$11,T1636)),"WINCOMPHUTHO",IF(ISNUMBER(SEARCH($V$12,T1636)),"WINCOMHATINH",IF(ISNUMBER(SEARCH($V$13,T1636)),"WINCOMTHAINGUYEN",IF(ISNUMBER(SEARCH($V$14,T1636)),"WINCOMKHANHHOA",IF(ISNUMBER(SEARCH($V$15,T1636)),"WINCOMHUNGYEN",IF(ISNUMBER(SEARCH($V$16,T1636)),"WINCOMNGHEAN",IF(ISNUMBER(SEARCH($V$17,T1636)),"WINCOMLAOCAI",IF(ISNUMBER(SEARCH($V$18,T1636)),"WINCOMVUNGTAU",IF(ISNUMBER(SEARCH($V$19,T1636)),"WINCOMBINHDUONG",IF(ISNUMBER(SEARCH($V$20,T1636)),"WINCOMKIENGIANG",IF(ISNUMBER(SEARCH($V$21,T1636)),"WINCOMHANAM",IF(ISNUMBER(SEARCH($V$22,T1636)),"WINCOMNAMDINH",IF(ISNUMBER(SEARCH($V$23,T1636)),"WINCOMLANGSON",IF(ISNUMBER(SEARCH($V$24,T1636)),"WINCOMTHANHHOA",IF(ISNUMBER(SEARCH($V$25,T1636)),"WINCOMYENBAI",IF(ISNUMBER(SEARCH($V$26,T1636)),"WINCOMTUYENQUANG",IF(ISNUMBER(SEARCH($V$27,T1636)),"WINCOMHUE",IF(ISNUMBER(SEARCH($V$28,T1636)),"WINCOMQUANGNAM",IF(ISNUMBER(SEARCH($V$29,T1636)),"WINCOMVINHPHUC",IF(ISNUMBER(SEARCH($V$30,T1636)),"WINCOMHAGIANG",IF(ISNUMBER(SEARCH($V$31,T1636)),"WINCOMNINHBINH",IF(ISNUMBER(SEARCH($V$32,T1636)),"WINCOMTRAVINH",IF(ISNUMBER(SEARCH($V$33,T1636)),"WINCOMCANTHO",IF(ISNUMBER(SEARCH($V$34,T1636)),"WINCOMBENTRE",IF(ISNUMBER(SEARCH($V$35,T1636)),"WINCOMCAMAU",IF(ISNUMBER(SEARCH($V$36,T1636)),"WINCOMANGIANG",IF(ISNUMBER(SEARCH($V$37,T1636)),"WINCOMNINHTHUAN",IF(ISNUMBER(SEARCH($V$38,T1636)),"WINCOMTHAIBINH",IF(ISNUMBER(SEARCH($V$39,T1636)),"WINCOMGIALAI",IF(ISNUMBER(SEARCH($V$40,T1636)),"WINCOMHOABINH",IF(ISNUMBER(SEARCH($V$41,T1636)),"WINCOMQUANGNGAI",IF(ISNUMBER(SEARCH($V$42,T1636)),"WINCOMBINHTHUAN",IF(ISNUMBER(SEARCH($V$43,T1636)),"WINCOMDAKLAK",IF(ISNUMBER(SEARCH($V$44,T1636)),"WINCOMSOCTRANG",IF(ISNUMBER(SEARCH($V$45,T1636)),"WINCOMSONLA",IF(ISNUMBER(SEARCH($V$46,T1636)),"WINCOMKONTUM",IF(ISNUMBER(SEARCH($V$47,T1636)),"WINCOMPHUYEN",IF(ISNUMBER(SEARCH($V$48,T1636)),"WINCOMQUANGTRI",IF(ISNUMBER(SEARCH($V$49,T1636)),"WINCOMBINHDINH",IF(ISNUMBER(SEARCH($V$50,T1636)),"WINCOMCAOBANG",IF(ISNUMBER(SEARCH($V$51,T1636)),"WINCOMQUANGBINH",IF(ISNUMBER(SEARCH($V$52,T1636)),"WINCOMLAMDONG",IF(ISNUMBER(SEARCH($V$53,T1636)),"WINCOMVINHLONG",IF(ISNUMBER(SEARCH($V$54,T1636)),"WINCOMDONGTHAP",IF(ISNUMBER(SEARCH($V$55,T1636)),"WINCOMTIENGIANG",IF(ISNUMBER(SEARCH($V$56,T1636)),"WINCOMQUANGNINH",0))))))))))))))))))))))))))))))))))))))))))))))))))))))</f>
        <v>WINCOMHANOI</v>
      </c>
    </row>
    <row r="1637" spans="1:25" x14ac:dyDescent="0.2">
      <c r="A1637" t="s">
        <v>0</v>
      </c>
      <c r="B1637" t="s">
        <v>2700</v>
      </c>
      <c r="C1637" t="s">
        <v>34</v>
      </c>
      <c r="D1637" t="s">
        <v>15</v>
      </c>
      <c r="E1637" t="s">
        <v>4</v>
      </c>
      <c r="F1637" s="5">
        <f t="shared" si="101"/>
        <v>4</v>
      </c>
      <c r="G1637" s="2">
        <v>241232</v>
      </c>
      <c r="H1637" s="2">
        <v>265355.2</v>
      </c>
      <c r="I1637" t="s">
        <v>5</v>
      </c>
      <c r="J1637" t="s">
        <v>16</v>
      </c>
      <c r="K1637" t="str">
        <f t="shared" si="102"/>
        <v>_Chả nướng 300g</v>
      </c>
      <c r="L1637" s="8" t="str">
        <f>VLOOKUP(K1637,'[1]Mã Misa'!$B$2:$D$74,2,0)</f>
        <v>Chả nướng 300g</v>
      </c>
      <c r="M1637" s="8" t="str">
        <f>VLOOKUP(L1637,'[1]Mã Misa'!$C$2:$D$74,2,0)</f>
        <v>CN300</v>
      </c>
      <c r="N1637" s="2">
        <v>60308</v>
      </c>
      <c r="O1637" t="s">
        <v>2701</v>
      </c>
      <c r="P1637" s="8" t="str">
        <f t="shared" si="103"/>
        <v>0143167</v>
      </c>
      <c r="Q1637" s="8" t="e">
        <f t="array" ref="Q1637">IF(VLOOKUP(P1637,$AA$1:$AC$32,1,0)&lt;&gt;0,(P1637&amp;"A"),0)</f>
        <v>#N/A</v>
      </c>
      <c r="R1637" s="12">
        <v>44517</v>
      </c>
      <c r="S1637" t="s">
        <v>2702</v>
      </c>
      <c r="T1637" s="8" t="str">
        <f t="shared" si="104"/>
        <v>VM+ HNI Độ</v>
      </c>
      <c r="U1637" t="s">
        <v>6725</v>
      </c>
      <c r="Y1637" t="str">
        <f t="array" ref="Y1637">IF(ISNUMBER(SEARCH($V$3,T1637)),"WINCOMHANOI",IF(ISNUMBER(SEARCH($V$4,T1637)),"WINCOMHOCHIMINH",IF(ISNUMBER(SEARCH($V$5,T1637)),"WINCOMDANANG",IF(ISNUMBER(SEARCH($V$6,T1637)),"WINCOMHAIDUONG",IF(ISNUMBER(SEARCH($V$7,T1637)),"WINCOMQUANGNINH",IF(ISNUMBER(SEARCH($V$8,T1637)),"WINCOMHAIPHONG",IF(ISNUMBER(SEARCH($V$9,T1637)),"WINCOMBACGIANG",IF(ISNUMBER(SEARCH($V$10,T1637)),"WINCOMBACNINH",IF(ISNUMBER(SEARCH($V$11,T1637)),"WINCOMPHUTHO",IF(ISNUMBER(SEARCH($V$12,T1637)),"WINCOMHATINH",IF(ISNUMBER(SEARCH($V$13,T1637)),"WINCOMTHAINGUYEN",IF(ISNUMBER(SEARCH($V$14,T1637)),"WINCOMKHANHHOA",IF(ISNUMBER(SEARCH($V$15,T1637)),"WINCOMHUNGYEN",IF(ISNUMBER(SEARCH($V$16,T1637)),"WINCOMNGHEAN",IF(ISNUMBER(SEARCH($V$17,T1637)),"WINCOMLAOCAI",IF(ISNUMBER(SEARCH($V$18,T1637)),"WINCOMVUNGTAU",IF(ISNUMBER(SEARCH($V$19,T1637)),"WINCOMBINHDUONG",IF(ISNUMBER(SEARCH($V$20,T1637)),"WINCOMKIENGIANG",IF(ISNUMBER(SEARCH($V$21,T1637)),"WINCOMHANAM",IF(ISNUMBER(SEARCH($V$22,T1637)),"WINCOMNAMDINH",IF(ISNUMBER(SEARCH($V$23,T1637)),"WINCOMLANGSON",IF(ISNUMBER(SEARCH($V$24,T1637)),"WINCOMTHANHHOA",IF(ISNUMBER(SEARCH($V$25,T1637)),"WINCOMYENBAI",IF(ISNUMBER(SEARCH($V$26,T1637)),"WINCOMTUYENQUANG",IF(ISNUMBER(SEARCH($V$27,T1637)),"WINCOMHUE",IF(ISNUMBER(SEARCH($V$28,T1637)),"WINCOMQUANGNAM",IF(ISNUMBER(SEARCH($V$29,T1637)),"WINCOMVINHPHUC",IF(ISNUMBER(SEARCH($V$30,T1637)),"WINCOMHAGIANG",IF(ISNUMBER(SEARCH($V$31,T1637)),"WINCOMNINHBINH",IF(ISNUMBER(SEARCH($V$32,T1637)),"WINCOMTRAVINH",IF(ISNUMBER(SEARCH($V$33,T1637)),"WINCOMCANTHO",IF(ISNUMBER(SEARCH($V$34,T1637)),"WINCOMBENTRE",IF(ISNUMBER(SEARCH($V$35,T1637)),"WINCOMCAMAU",IF(ISNUMBER(SEARCH($V$36,T1637)),"WINCOMANGIANG",IF(ISNUMBER(SEARCH($V$37,T1637)),"WINCOMNINHTHUAN",IF(ISNUMBER(SEARCH($V$38,T1637)),"WINCOMTHAIBINH",IF(ISNUMBER(SEARCH($V$39,T1637)),"WINCOMGIALAI",IF(ISNUMBER(SEARCH($V$40,T1637)),"WINCOMHOABINH",IF(ISNUMBER(SEARCH($V$41,T1637)),"WINCOMQUANGNGAI",IF(ISNUMBER(SEARCH($V$42,T1637)),"WINCOMBINHTHUAN",IF(ISNUMBER(SEARCH($V$43,T1637)),"WINCOMDAKLAK",IF(ISNUMBER(SEARCH($V$44,T1637)),"WINCOMSOCTRANG",IF(ISNUMBER(SEARCH($V$45,T1637)),"WINCOMSONLA",IF(ISNUMBER(SEARCH($V$46,T1637)),"WINCOMKONTUM",IF(ISNUMBER(SEARCH($V$47,T1637)),"WINCOMPHUYEN",IF(ISNUMBER(SEARCH($V$48,T1637)),"WINCOMQUANGTRI",IF(ISNUMBER(SEARCH($V$49,T1637)),"WINCOMBINHDINH",IF(ISNUMBER(SEARCH($V$50,T1637)),"WINCOMCAOBANG",IF(ISNUMBER(SEARCH($V$51,T1637)),"WINCOMQUANGBINH",IF(ISNUMBER(SEARCH($V$52,T1637)),"WINCOMLAMDONG",IF(ISNUMBER(SEARCH($V$53,T1637)),"WINCOMVINHLONG",IF(ISNUMBER(SEARCH($V$54,T1637)),"WINCOMDONGTHAP",IF(ISNUMBER(SEARCH($V$55,T1637)),"WINCOMTIENGIANG",IF(ISNUMBER(SEARCH($V$56,T1637)),"WINCOMQUANGNINH",0))))))))))))))))))))))))))))))))))))))))))))))))))))))</f>
        <v>WINCOMHANOI</v>
      </c>
    </row>
    <row r="1638" spans="1:25" x14ac:dyDescent="0.2">
      <c r="A1638" t="s">
        <v>0</v>
      </c>
      <c r="B1638" t="s">
        <v>2703</v>
      </c>
      <c r="C1638" t="s">
        <v>2</v>
      </c>
      <c r="D1638" t="s">
        <v>3</v>
      </c>
      <c r="E1638" t="s">
        <v>4</v>
      </c>
      <c r="F1638" s="5">
        <f t="shared" si="101"/>
        <v>1</v>
      </c>
      <c r="G1638" s="2">
        <v>88846</v>
      </c>
      <c r="H1638" s="2">
        <v>97730.6</v>
      </c>
      <c r="I1638" t="s">
        <v>5</v>
      </c>
      <c r="J1638" t="s">
        <v>6</v>
      </c>
      <c r="K1638" t="str">
        <f t="shared" si="102"/>
        <v>Gà muối gói 500g</v>
      </c>
      <c r="L1638" s="8" t="str">
        <f>VLOOKUP(K1638,'[1]Mã Misa'!$B$2:$D$74,2,0)</f>
        <v>Gà muối 500g</v>
      </c>
      <c r="M1638" s="8" t="str">
        <f>VLOOKUP(L1638,'[1]Mã Misa'!$C$2:$D$74,2,0)</f>
        <v>GM500</v>
      </c>
      <c r="N1638" s="2">
        <v>88846</v>
      </c>
      <c r="O1638" t="s">
        <v>2704</v>
      </c>
      <c r="P1638" s="8" t="str">
        <f t="shared" si="103"/>
        <v>0001124</v>
      </c>
      <c r="Q1638" s="8" t="e">
        <f t="array" ref="Q1638">IF(VLOOKUP(P1638,$AA$1:$AC$32,1,0)&lt;&gt;0,(P1638&amp;"A"),0)</f>
        <v>#N/A</v>
      </c>
      <c r="R1638" s="12">
        <v>44517</v>
      </c>
      <c r="S1638" t="s">
        <v>2705</v>
      </c>
      <c r="T1638" s="8" t="str">
        <f t="shared" si="104"/>
        <v>VM+ STG 49</v>
      </c>
      <c r="U1638" t="s">
        <v>6726</v>
      </c>
      <c r="Y1638" t="str">
        <f t="array" ref="Y1638">IF(ISNUMBER(SEARCH($V$3,T1638)),"WINCOMHANOI",IF(ISNUMBER(SEARCH($V$4,T1638)),"WINCOMHOCHIMINH",IF(ISNUMBER(SEARCH($V$5,T1638)),"WINCOMDANANG",IF(ISNUMBER(SEARCH($V$6,T1638)),"WINCOMHAIDUONG",IF(ISNUMBER(SEARCH($V$7,T1638)),"WINCOMQUANGNINH",IF(ISNUMBER(SEARCH($V$8,T1638)),"WINCOMHAIPHONG",IF(ISNUMBER(SEARCH($V$9,T1638)),"WINCOMBACGIANG",IF(ISNUMBER(SEARCH($V$10,T1638)),"WINCOMBACNINH",IF(ISNUMBER(SEARCH($V$11,T1638)),"WINCOMPHUTHO",IF(ISNUMBER(SEARCH($V$12,T1638)),"WINCOMHATINH",IF(ISNUMBER(SEARCH($V$13,T1638)),"WINCOMTHAINGUYEN",IF(ISNUMBER(SEARCH($V$14,T1638)),"WINCOMKHANHHOA",IF(ISNUMBER(SEARCH($V$15,T1638)),"WINCOMHUNGYEN",IF(ISNUMBER(SEARCH($V$16,T1638)),"WINCOMNGHEAN",IF(ISNUMBER(SEARCH($V$17,T1638)),"WINCOMLAOCAI",IF(ISNUMBER(SEARCH($V$18,T1638)),"WINCOMVUNGTAU",IF(ISNUMBER(SEARCH($V$19,T1638)),"WINCOMBINHDUONG",IF(ISNUMBER(SEARCH($V$20,T1638)),"WINCOMKIENGIANG",IF(ISNUMBER(SEARCH($V$21,T1638)),"WINCOMHANAM",IF(ISNUMBER(SEARCH($V$22,T1638)),"WINCOMNAMDINH",IF(ISNUMBER(SEARCH($V$23,T1638)),"WINCOMLANGSON",IF(ISNUMBER(SEARCH($V$24,T1638)),"WINCOMTHANHHOA",IF(ISNUMBER(SEARCH($V$25,T1638)),"WINCOMYENBAI",IF(ISNUMBER(SEARCH($V$26,T1638)),"WINCOMTUYENQUANG",IF(ISNUMBER(SEARCH($V$27,T1638)),"WINCOMHUE",IF(ISNUMBER(SEARCH($V$28,T1638)),"WINCOMQUANGNAM",IF(ISNUMBER(SEARCH($V$29,T1638)),"WINCOMVINHPHUC",IF(ISNUMBER(SEARCH($V$30,T1638)),"WINCOMHAGIANG",IF(ISNUMBER(SEARCH($V$31,T1638)),"WINCOMNINHBINH",IF(ISNUMBER(SEARCH($V$32,T1638)),"WINCOMTRAVINH",IF(ISNUMBER(SEARCH($V$33,T1638)),"WINCOMCANTHO",IF(ISNUMBER(SEARCH($V$34,T1638)),"WINCOMBENTRE",IF(ISNUMBER(SEARCH($V$35,T1638)),"WINCOMCAMAU",IF(ISNUMBER(SEARCH($V$36,T1638)),"WINCOMANGIANG",IF(ISNUMBER(SEARCH($V$37,T1638)),"WINCOMNINHTHUAN",IF(ISNUMBER(SEARCH($V$38,T1638)),"WINCOMTHAIBINH",IF(ISNUMBER(SEARCH($V$39,T1638)),"WINCOMGIALAI",IF(ISNUMBER(SEARCH($V$40,T1638)),"WINCOMHOABINH",IF(ISNUMBER(SEARCH($V$41,T1638)),"WINCOMQUANGNGAI",IF(ISNUMBER(SEARCH($V$42,T1638)),"WINCOMBINHTHUAN",IF(ISNUMBER(SEARCH($V$43,T1638)),"WINCOMDAKLAK",IF(ISNUMBER(SEARCH($V$44,T1638)),"WINCOMSOCTRANG",IF(ISNUMBER(SEARCH($V$45,T1638)),"WINCOMSONLA",IF(ISNUMBER(SEARCH($V$46,T1638)),"WINCOMKONTUM",IF(ISNUMBER(SEARCH($V$47,T1638)),"WINCOMPHUYEN",IF(ISNUMBER(SEARCH($V$48,T1638)),"WINCOMQUANGTRI",IF(ISNUMBER(SEARCH($V$49,T1638)),"WINCOMBINHDINH",IF(ISNUMBER(SEARCH($V$50,T1638)),"WINCOMCAOBANG",IF(ISNUMBER(SEARCH($V$51,T1638)),"WINCOMQUANGBINH",IF(ISNUMBER(SEARCH($V$52,T1638)),"WINCOMLAMDONG",IF(ISNUMBER(SEARCH($V$53,T1638)),"WINCOMVINHLONG",IF(ISNUMBER(SEARCH($V$54,T1638)),"WINCOMDONGTHAP",IF(ISNUMBER(SEARCH($V$55,T1638)),"WINCOMTIENGIANG",IF(ISNUMBER(SEARCH($V$56,T1638)),"WINCOMQUANGNINH",0))))))))))))))))))))))))))))))))))))))))))))))))))))))</f>
        <v>WINCOMSOCTRANG</v>
      </c>
    </row>
    <row r="1639" spans="1:25" x14ac:dyDescent="0.2">
      <c r="A1639" t="s">
        <v>0</v>
      </c>
      <c r="B1639" t="s">
        <v>2706</v>
      </c>
      <c r="C1639" t="s">
        <v>2</v>
      </c>
      <c r="D1639" t="s">
        <v>100</v>
      </c>
      <c r="E1639" t="s">
        <v>4</v>
      </c>
      <c r="F1639" s="5">
        <f t="shared" si="101"/>
        <v>5</v>
      </c>
      <c r="G1639" s="2">
        <v>306250</v>
      </c>
      <c r="H1639" s="2">
        <v>336875</v>
      </c>
      <c r="I1639" t="s">
        <v>5</v>
      </c>
      <c r="J1639" t="s">
        <v>101</v>
      </c>
      <c r="K1639" t="str">
        <f t="shared" si="102"/>
        <v xml:space="preserve"> Ghẹ farci 150g</v>
      </c>
      <c r="L1639" s="8" t="str">
        <f>VLOOKUP(K1639,'[1]Mã Misa'!$B$2:$D$74,2,0)</f>
        <v>Ghẹ farci 150g</v>
      </c>
      <c r="M1639" s="8" t="str">
        <f>VLOOKUP(L1639,'[1]Mã Misa'!$C$2:$D$74,2,0)</f>
        <v>GHEFARCI150</v>
      </c>
      <c r="N1639" s="2">
        <v>61250</v>
      </c>
      <c r="O1639" t="s">
        <v>2707</v>
      </c>
      <c r="P1639" s="8" t="str">
        <f t="shared" si="103"/>
        <v>0143172</v>
      </c>
      <c r="Q1639" s="8" t="e">
        <f t="array" ref="Q1639">IF(VLOOKUP(P1639,$AA$1:$AC$32,1,0)&lt;&gt;0,(P1639&amp;"A"),0)</f>
        <v>#N/A</v>
      </c>
      <c r="R1639" s="12">
        <v>44517</v>
      </c>
      <c r="S1639" t="s">
        <v>1979</v>
      </c>
      <c r="T1639" s="8" t="str">
        <f t="shared" si="104"/>
        <v>VM+ HNI CT</v>
      </c>
      <c r="U1639" t="s">
        <v>6542</v>
      </c>
      <c r="Y1639" t="str">
        <f t="array" ref="Y1639">IF(ISNUMBER(SEARCH($V$3,T1639)),"WINCOMHANOI",IF(ISNUMBER(SEARCH($V$4,T1639)),"WINCOMHOCHIMINH",IF(ISNUMBER(SEARCH($V$5,T1639)),"WINCOMDANANG",IF(ISNUMBER(SEARCH($V$6,T1639)),"WINCOMHAIDUONG",IF(ISNUMBER(SEARCH($V$7,T1639)),"WINCOMQUANGNINH",IF(ISNUMBER(SEARCH($V$8,T1639)),"WINCOMHAIPHONG",IF(ISNUMBER(SEARCH($V$9,T1639)),"WINCOMBACGIANG",IF(ISNUMBER(SEARCH($V$10,T1639)),"WINCOMBACNINH",IF(ISNUMBER(SEARCH($V$11,T1639)),"WINCOMPHUTHO",IF(ISNUMBER(SEARCH($V$12,T1639)),"WINCOMHATINH",IF(ISNUMBER(SEARCH($V$13,T1639)),"WINCOMTHAINGUYEN",IF(ISNUMBER(SEARCH($V$14,T1639)),"WINCOMKHANHHOA",IF(ISNUMBER(SEARCH($V$15,T1639)),"WINCOMHUNGYEN",IF(ISNUMBER(SEARCH($V$16,T1639)),"WINCOMNGHEAN",IF(ISNUMBER(SEARCH($V$17,T1639)),"WINCOMLAOCAI",IF(ISNUMBER(SEARCH($V$18,T1639)),"WINCOMVUNGTAU",IF(ISNUMBER(SEARCH($V$19,T1639)),"WINCOMBINHDUONG",IF(ISNUMBER(SEARCH($V$20,T1639)),"WINCOMKIENGIANG",IF(ISNUMBER(SEARCH($V$21,T1639)),"WINCOMHANAM",IF(ISNUMBER(SEARCH($V$22,T1639)),"WINCOMNAMDINH",IF(ISNUMBER(SEARCH($V$23,T1639)),"WINCOMLANGSON",IF(ISNUMBER(SEARCH($V$24,T1639)),"WINCOMTHANHHOA",IF(ISNUMBER(SEARCH($V$25,T1639)),"WINCOMYENBAI",IF(ISNUMBER(SEARCH($V$26,T1639)),"WINCOMTUYENQUANG",IF(ISNUMBER(SEARCH($V$27,T1639)),"WINCOMHUE",IF(ISNUMBER(SEARCH($V$28,T1639)),"WINCOMQUANGNAM",IF(ISNUMBER(SEARCH($V$29,T1639)),"WINCOMVINHPHUC",IF(ISNUMBER(SEARCH($V$30,T1639)),"WINCOMHAGIANG",IF(ISNUMBER(SEARCH($V$31,T1639)),"WINCOMNINHBINH",IF(ISNUMBER(SEARCH($V$32,T1639)),"WINCOMTRAVINH",IF(ISNUMBER(SEARCH($V$33,T1639)),"WINCOMCANTHO",IF(ISNUMBER(SEARCH($V$34,T1639)),"WINCOMBENTRE",IF(ISNUMBER(SEARCH($V$35,T1639)),"WINCOMCAMAU",IF(ISNUMBER(SEARCH($V$36,T1639)),"WINCOMANGIANG",IF(ISNUMBER(SEARCH($V$37,T1639)),"WINCOMNINHTHUAN",IF(ISNUMBER(SEARCH($V$38,T1639)),"WINCOMTHAIBINH",IF(ISNUMBER(SEARCH($V$39,T1639)),"WINCOMGIALAI",IF(ISNUMBER(SEARCH($V$40,T1639)),"WINCOMHOABINH",IF(ISNUMBER(SEARCH($V$41,T1639)),"WINCOMQUANGNGAI",IF(ISNUMBER(SEARCH($V$42,T1639)),"WINCOMBINHTHUAN",IF(ISNUMBER(SEARCH($V$43,T1639)),"WINCOMDAKLAK",IF(ISNUMBER(SEARCH($V$44,T1639)),"WINCOMSOCTRANG",IF(ISNUMBER(SEARCH($V$45,T1639)),"WINCOMSONLA",IF(ISNUMBER(SEARCH($V$46,T1639)),"WINCOMKONTUM",IF(ISNUMBER(SEARCH($V$47,T1639)),"WINCOMPHUYEN",IF(ISNUMBER(SEARCH($V$48,T1639)),"WINCOMQUANGTRI",IF(ISNUMBER(SEARCH($V$49,T1639)),"WINCOMBINHDINH",IF(ISNUMBER(SEARCH($V$50,T1639)),"WINCOMCAOBANG",IF(ISNUMBER(SEARCH($V$51,T1639)),"WINCOMQUANGBINH",IF(ISNUMBER(SEARCH($V$52,T1639)),"WINCOMLAMDONG",IF(ISNUMBER(SEARCH($V$53,T1639)),"WINCOMVINHLONG",IF(ISNUMBER(SEARCH($V$54,T1639)),"WINCOMDONGTHAP",IF(ISNUMBER(SEARCH($V$55,T1639)),"WINCOMTIENGIANG",IF(ISNUMBER(SEARCH($V$56,T1639)),"WINCOMQUANGNINH",0))))))))))))))))))))))))))))))))))))))))))))))))))))))</f>
        <v>WINCOMHANOI</v>
      </c>
    </row>
    <row r="1640" spans="1:25" x14ac:dyDescent="0.2">
      <c r="A1640" t="s">
        <v>0</v>
      </c>
      <c r="B1640" t="s">
        <v>2708</v>
      </c>
      <c r="C1640" t="s">
        <v>2</v>
      </c>
      <c r="D1640" t="s">
        <v>45</v>
      </c>
      <c r="E1640" t="s">
        <v>4</v>
      </c>
      <c r="F1640" s="5">
        <f t="shared" si="101"/>
        <v>2</v>
      </c>
      <c r="G1640" s="2">
        <v>175574</v>
      </c>
      <c r="H1640" s="2">
        <v>193131.40000000002</v>
      </c>
      <c r="I1640" t="s">
        <v>5</v>
      </c>
      <c r="J1640" t="s">
        <v>46</v>
      </c>
      <c r="K1640" t="str">
        <f t="shared" si="102"/>
        <v>Bắp bò muối gói 200g</v>
      </c>
      <c r="L1640" s="8" t="str">
        <f>VLOOKUP(K1640,'[1]Mã Misa'!$B$2:$D$74,2,0)</f>
        <v>Bắp bò muối 200g</v>
      </c>
      <c r="M1640" s="8" t="str">
        <f>VLOOKUP(L1640,'[1]Mã Misa'!$C$2:$D$74,2,0)</f>
        <v>BBM200</v>
      </c>
      <c r="N1640" s="2">
        <v>87787</v>
      </c>
      <c r="O1640" t="s">
        <v>2709</v>
      </c>
      <c r="P1640" s="8" t="str">
        <f t="shared" si="103"/>
        <v>0001125</v>
      </c>
      <c r="Q1640" s="8" t="e">
        <f t="array" ref="Q1640">IF(VLOOKUP(P1640,$AA$1:$AC$32,1,0)&lt;&gt;0,(P1640&amp;"A"),0)</f>
        <v>#N/A</v>
      </c>
      <c r="R1640" s="12">
        <v>44517</v>
      </c>
      <c r="S1640" t="s">
        <v>2705</v>
      </c>
      <c r="T1640" s="8" t="str">
        <f t="shared" si="104"/>
        <v>VM+ STG 49</v>
      </c>
      <c r="U1640" t="s">
        <v>6726</v>
      </c>
      <c r="Y1640" t="str">
        <f t="array" ref="Y1640">IF(ISNUMBER(SEARCH($V$3,T1640)),"WINCOMHANOI",IF(ISNUMBER(SEARCH($V$4,T1640)),"WINCOMHOCHIMINH",IF(ISNUMBER(SEARCH($V$5,T1640)),"WINCOMDANANG",IF(ISNUMBER(SEARCH($V$6,T1640)),"WINCOMHAIDUONG",IF(ISNUMBER(SEARCH($V$7,T1640)),"WINCOMQUANGNINH",IF(ISNUMBER(SEARCH($V$8,T1640)),"WINCOMHAIPHONG",IF(ISNUMBER(SEARCH($V$9,T1640)),"WINCOMBACGIANG",IF(ISNUMBER(SEARCH($V$10,T1640)),"WINCOMBACNINH",IF(ISNUMBER(SEARCH($V$11,T1640)),"WINCOMPHUTHO",IF(ISNUMBER(SEARCH($V$12,T1640)),"WINCOMHATINH",IF(ISNUMBER(SEARCH($V$13,T1640)),"WINCOMTHAINGUYEN",IF(ISNUMBER(SEARCH($V$14,T1640)),"WINCOMKHANHHOA",IF(ISNUMBER(SEARCH($V$15,T1640)),"WINCOMHUNGYEN",IF(ISNUMBER(SEARCH($V$16,T1640)),"WINCOMNGHEAN",IF(ISNUMBER(SEARCH($V$17,T1640)),"WINCOMLAOCAI",IF(ISNUMBER(SEARCH($V$18,T1640)),"WINCOMVUNGTAU",IF(ISNUMBER(SEARCH($V$19,T1640)),"WINCOMBINHDUONG",IF(ISNUMBER(SEARCH($V$20,T1640)),"WINCOMKIENGIANG",IF(ISNUMBER(SEARCH($V$21,T1640)),"WINCOMHANAM",IF(ISNUMBER(SEARCH($V$22,T1640)),"WINCOMNAMDINH",IF(ISNUMBER(SEARCH($V$23,T1640)),"WINCOMLANGSON",IF(ISNUMBER(SEARCH($V$24,T1640)),"WINCOMTHANHHOA",IF(ISNUMBER(SEARCH($V$25,T1640)),"WINCOMYENBAI",IF(ISNUMBER(SEARCH($V$26,T1640)),"WINCOMTUYENQUANG",IF(ISNUMBER(SEARCH($V$27,T1640)),"WINCOMHUE",IF(ISNUMBER(SEARCH($V$28,T1640)),"WINCOMQUANGNAM",IF(ISNUMBER(SEARCH($V$29,T1640)),"WINCOMVINHPHUC",IF(ISNUMBER(SEARCH($V$30,T1640)),"WINCOMHAGIANG",IF(ISNUMBER(SEARCH($V$31,T1640)),"WINCOMNINHBINH",IF(ISNUMBER(SEARCH($V$32,T1640)),"WINCOMTRAVINH",IF(ISNUMBER(SEARCH($V$33,T1640)),"WINCOMCANTHO",IF(ISNUMBER(SEARCH($V$34,T1640)),"WINCOMBENTRE",IF(ISNUMBER(SEARCH($V$35,T1640)),"WINCOMCAMAU",IF(ISNUMBER(SEARCH($V$36,T1640)),"WINCOMANGIANG",IF(ISNUMBER(SEARCH($V$37,T1640)),"WINCOMNINHTHUAN",IF(ISNUMBER(SEARCH($V$38,T1640)),"WINCOMTHAIBINH",IF(ISNUMBER(SEARCH($V$39,T1640)),"WINCOMGIALAI",IF(ISNUMBER(SEARCH($V$40,T1640)),"WINCOMHOABINH",IF(ISNUMBER(SEARCH($V$41,T1640)),"WINCOMQUANGNGAI",IF(ISNUMBER(SEARCH($V$42,T1640)),"WINCOMBINHTHUAN",IF(ISNUMBER(SEARCH($V$43,T1640)),"WINCOMDAKLAK",IF(ISNUMBER(SEARCH($V$44,T1640)),"WINCOMSOCTRANG",IF(ISNUMBER(SEARCH($V$45,T1640)),"WINCOMSONLA",IF(ISNUMBER(SEARCH($V$46,T1640)),"WINCOMKONTUM",IF(ISNUMBER(SEARCH($V$47,T1640)),"WINCOMPHUYEN",IF(ISNUMBER(SEARCH($V$48,T1640)),"WINCOMQUANGTRI",IF(ISNUMBER(SEARCH($V$49,T1640)),"WINCOMBINHDINH",IF(ISNUMBER(SEARCH($V$50,T1640)),"WINCOMCAOBANG",IF(ISNUMBER(SEARCH($V$51,T1640)),"WINCOMQUANGBINH",IF(ISNUMBER(SEARCH($V$52,T1640)),"WINCOMLAMDONG",IF(ISNUMBER(SEARCH($V$53,T1640)),"WINCOMVINHLONG",IF(ISNUMBER(SEARCH($V$54,T1640)),"WINCOMDONGTHAP",IF(ISNUMBER(SEARCH($V$55,T1640)),"WINCOMTIENGIANG",IF(ISNUMBER(SEARCH($V$56,T1640)),"WINCOMQUANGNINH",0))))))))))))))))))))))))))))))))))))))))))))))))))))))</f>
        <v>WINCOMSOCTRANG</v>
      </c>
    </row>
    <row r="1641" spans="1:25" x14ac:dyDescent="0.2">
      <c r="A1641" t="s">
        <v>0</v>
      </c>
      <c r="B1641" t="s">
        <v>2710</v>
      </c>
      <c r="C1641" t="s">
        <v>2</v>
      </c>
      <c r="D1641" t="s">
        <v>20</v>
      </c>
      <c r="E1641" t="s">
        <v>4</v>
      </c>
      <c r="F1641" s="5">
        <f t="shared" si="101"/>
        <v>1</v>
      </c>
      <c r="G1641" s="2">
        <v>50182</v>
      </c>
      <c r="H1641" s="2">
        <v>55200.200000000004</v>
      </c>
      <c r="I1641" t="s">
        <v>5</v>
      </c>
      <c r="J1641" t="s">
        <v>21</v>
      </c>
      <c r="K1641" t="str">
        <f t="shared" si="102"/>
        <v>Giò tai lưỡi xào gói 250g</v>
      </c>
      <c r="L1641" s="8" t="str">
        <f>VLOOKUP(K1641,'[1]Mã Misa'!$B$2:$D$74,2,0)</f>
        <v>Giò Tai Lưỡi Xào 250g</v>
      </c>
      <c r="M1641" s="8" t="str">
        <f>VLOOKUP(L1641,'[1]Mã Misa'!$C$2:$D$74,2,0)</f>
        <v>GTLX250G</v>
      </c>
      <c r="N1641" s="2">
        <v>50182</v>
      </c>
      <c r="O1641" t="s">
        <v>2711</v>
      </c>
      <c r="P1641" s="8" t="str">
        <f t="shared" si="103"/>
        <v>0044097</v>
      </c>
      <c r="Q1641" s="8" t="e">
        <f t="array" ref="Q1641">IF(VLOOKUP(P1641,$AA$1:$AC$32,1,0)&lt;&gt;0,(P1641&amp;"A"),0)</f>
        <v>#N/A</v>
      </c>
      <c r="R1641" s="12">
        <v>44517</v>
      </c>
      <c r="S1641" t="s">
        <v>2712</v>
      </c>
      <c r="T1641" s="8" t="str">
        <f t="shared" si="104"/>
        <v>VM+ HCM 66</v>
      </c>
      <c r="U1641" t="s">
        <v>6727</v>
      </c>
      <c r="Y1641" t="str">
        <f t="array" ref="Y1641">IF(ISNUMBER(SEARCH($V$3,T1641)),"WINCOMHANOI",IF(ISNUMBER(SEARCH($V$4,T1641)),"WINCOMHOCHIMINH",IF(ISNUMBER(SEARCH($V$5,T1641)),"WINCOMDANANG",IF(ISNUMBER(SEARCH($V$6,T1641)),"WINCOMHAIDUONG",IF(ISNUMBER(SEARCH($V$7,T1641)),"WINCOMQUANGNINH",IF(ISNUMBER(SEARCH($V$8,T1641)),"WINCOMHAIPHONG",IF(ISNUMBER(SEARCH($V$9,T1641)),"WINCOMBACGIANG",IF(ISNUMBER(SEARCH($V$10,T1641)),"WINCOMBACNINH",IF(ISNUMBER(SEARCH($V$11,T1641)),"WINCOMPHUTHO",IF(ISNUMBER(SEARCH($V$12,T1641)),"WINCOMHATINH",IF(ISNUMBER(SEARCH($V$13,T1641)),"WINCOMTHAINGUYEN",IF(ISNUMBER(SEARCH($V$14,T1641)),"WINCOMKHANHHOA",IF(ISNUMBER(SEARCH($V$15,T1641)),"WINCOMHUNGYEN",IF(ISNUMBER(SEARCH($V$16,T1641)),"WINCOMNGHEAN",IF(ISNUMBER(SEARCH($V$17,T1641)),"WINCOMLAOCAI",IF(ISNUMBER(SEARCH($V$18,T1641)),"WINCOMVUNGTAU",IF(ISNUMBER(SEARCH($V$19,T1641)),"WINCOMBINHDUONG",IF(ISNUMBER(SEARCH($V$20,T1641)),"WINCOMKIENGIANG",IF(ISNUMBER(SEARCH($V$21,T1641)),"WINCOMHANAM",IF(ISNUMBER(SEARCH($V$22,T1641)),"WINCOMNAMDINH",IF(ISNUMBER(SEARCH($V$23,T1641)),"WINCOMLANGSON",IF(ISNUMBER(SEARCH($V$24,T1641)),"WINCOMTHANHHOA",IF(ISNUMBER(SEARCH($V$25,T1641)),"WINCOMYENBAI",IF(ISNUMBER(SEARCH($V$26,T1641)),"WINCOMTUYENQUANG",IF(ISNUMBER(SEARCH($V$27,T1641)),"WINCOMHUE",IF(ISNUMBER(SEARCH($V$28,T1641)),"WINCOMQUANGNAM",IF(ISNUMBER(SEARCH($V$29,T1641)),"WINCOMVINHPHUC",IF(ISNUMBER(SEARCH($V$30,T1641)),"WINCOMHAGIANG",IF(ISNUMBER(SEARCH($V$31,T1641)),"WINCOMNINHBINH",IF(ISNUMBER(SEARCH($V$32,T1641)),"WINCOMTRAVINH",IF(ISNUMBER(SEARCH($V$33,T1641)),"WINCOMCANTHO",IF(ISNUMBER(SEARCH($V$34,T1641)),"WINCOMBENTRE",IF(ISNUMBER(SEARCH($V$35,T1641)),"WINCOMCAMAU",IF(ISNUMBER(SEARCH($V$36,T1641)),"WINCOMANGIANG",IF(ISNUMBER(SEARCH($V$37,T1641)),"WINCOMNINHTHUAN",IF(ISNUMBER(SEARCH($V$38,T1641)),"WINCOMTHAIBINH",IF(ISNUMBER(SEARCH($V$39,T1641)),"WINCOMGIALAI",IF(ISNUMBER(SEARCH($V$40,T1641)),"WINCOMHOABINH",IF(ISNUMBER(SEARCH($V$41,T1641)),"WINCOMQUANGNGAI",IF(ISNUMBER(SEARCH($V$42,T1641)),"WINCOMBINHTHUAN",IF(ISNUMBER(SEARCH($V$43,T1641)),"WINCOMDAKLAK",IF(ISNUMBER(SEARCH($V$44,T1641)),"WINCOMSOCTRANG",IF(ISNUMBER(SEARCH($V$45,T1641)),"WINCOMSONLA",IF(ISNUMBER(SEARCH($V$46,T1641)),"WINCOMKONTUM",IF(ISNUMBER(SEARCH($V$47,T1641)),"WINCOMPHUYEN",IF(ISNUMBER(SEARCH($V$48,T1641)),"WINCOMQUANGTRI",IF(ISNUMBER(SEARCH($V$49,T1641)),"WINCOMBINHDINH",IF(ISNUMBER(SEARCH($V$50,T1641)),"WINCOMCAOBANG",IF(ISNUMBER(SEARCH($V$51,T1641)),"WINCOMQUANGBINH",IF(ISNUMBER(SEARCH($V$52,T1641)),"WINCOMLAMDONG",IF(ISNUMBER(SEARCH($V$53,T1641)),"WINCOMVINHLONG",IF(ISNUMBER(SEARCH($V$54,T1641)),"WINCOMDONGTHAP",IF(ISNUMBER(SEARCH($V$55,T1641)),"WINCOMTIENGIANG",IF(ISNUMBER(SEARCH($V$56,T1641)),"WINCOMQUANGNINH",0))))))))))))))))))))))))))))))))))))))))))))))))))))))</f>
        <v>WINCOMHOCHIMINH</v>
      </c>
    </row>
    <row r="1642" spans="1:25" x14ac:dyDescent="0.2">
      <c r="A1642" t="s">
        <v>0</v>
      </c>
      <c r="B1642" t="s">
        <v>2710</v>
      </c>
      <c r="C1642" t="s">
        <v>31</v>
      </c>
      <c r="D1642" t="s">
        <v>62</v>
      </c>
      <c r="E1642" t="s">
        <v>4</v>
      </c>
      <c r="F1642" s="5">
        <f t="shared" si="101"/>
        <v>4</v>
      </c>
      <c r="G1642" s="2">
        <v>421600</v>
      </c>
      <c r="H1642" s="2">
        <v>463760.00000000006</v>
      </c>
      <c r="I1642" t="s">
        <v>5</v>
      </c>
      <c r="J1642" t="s">
        <v>63</v>
      </c>
      <c r="K1642" t="str">
        <f t="shared" si="102"/>
        <v>_Đùi gà sốt cay 500g</v>
      </c>
      <c r="L1642" s="8" t="str">
        <f>VLOOKUP(K1642,'[1]Mã Misa'!$B$2:$D$74,2,0)</f>
        <v>Đùi gà sốt cay 500g</v>
      </c>
      <c r="M1642" s="8" t="str">
        <f>VLOOKUP(L1642,'[1]Mã Misa'!$C$2:$D$74,2,0)</f>
        <v>DGSC500</v>
      </c>
      <c r="N1642" s="2">
        <v>105400</v>
      </c>
      <c r="O1642" t="s">
        <v>2711</v>
      </c>
      <c r="P1642" s="8" t="str">
        <f t="shared" si="103"/>
        <v>0044097</v>
      </c>
      <c r="Q1642" s="8" t="e">
        <f t="array" ref="Q1642">IF(VLOOKUP(P1642,$AA$1:$AC$32,1,0)&lt;&gt;0,(P1642&amp;"A"),0)</f>
        <v>#N/A</v>
      </c>
      <c r="R1642" s="12">
        <v>44517</v>
      </c>
      <c r="S1642" t="s">
        <v>2712</v>
      </c>
      <c r="T1642" s="8" t="str">
        <f t="shared" si="104"/>
        <v>VM+ HCM 66</v>
      </c>
      <c r="U1642" t="s">
        <v>6727</v>
      </c>
      <c r="Y1642" t="str">
        <f t="array" ref="Y1642">IF(ISNUMBER(SEARCH($V$3,T1642)),"WINCOMHANOI",IF(ISNUMBER(SEARCH($V$4,T1642)),"WINCOMHOCHIMINH",IF(ISNUMBER(SEARCH($V$5,T1642)),"WINCOMDANANG",IF(ISNUMBER(SEARCH($V$6,T1642)),"WINCOMHAIDUONG",IF(ISNUMBER(SEARCH($V$7,T1642)),"WINCOMQUANGNINH",IF(ISNUMBER(SEARCH($V$8,T1642)),"WINCOMHAIPHONG",IF(ISNUMBER(SEARCH($V$9,T1642)),"WINCOMBACGIANG",IF(ISNUMBER(SEARCH($V$10,T1642)),"WINCOMBACNINH",IF(ISNUMBER(SEARCH($V$11,T1642)),"WINCOMPHUTHO",IF(ISNUMBER(SEARCH($V$12,T1642)),"WINCOMHATINH",IF(ISNUMBER(SEARCH($V$13,T1642)),"WINCOMTHAINGUYEN",IF(ISNUMBER(SEARCH($V$14,T1642)),"WINCOMKHANHHOA",IF(ISNUMBER(SEARCH($V$15,T1642)),"WINCOMHUNGYEN",IF(ISNUMBER(SEARCH($V$16,T1642)),"WINCOMNGHEAN",IF(ISNUMBER(SEARCH($V$17,T1642)),"WINCOMLAOCAI",IF(ISNUMBER(SEARCH($V$18,T1642)),"WINCOMVUNGTAU",IF(ISNUMBER(SEARCH($V$19,T1642)),"WINCOMBINHDUONG",IF(ISNUMBER(SEARCH($V$20,T1642)),"WINCOMKIENGIANG",IF(ISNUMBER(SEARCH($V$21,T1642)),"WINCOMHANAM",IF(ISNUMBER(SEARCH($V$22,T1642)),"WINCOMNAMDINH",IF(ISNUMBER(SEARCH($V$23,T1642)),"WINCOMLANGSON",IF(ISNUMBER(SEARCH($V$24,T1642)),"WINCOMTHANHHOA",IF(ISNUMBER(SEARCH($V$25,T1642)),"WINCOMYENBAI",IF(ISNUMBER(SEARCH($V$26,T1642)),"WINCOMTUYENQUANG",IF(ISNUMBER(SEARCH($V$27,T1642)),"WINCOMHUE",IF(ISNUMBER(SEARCH($V$28,T1642)),"WINCOMQUANGNAM",IF(ISNUMBER(SEARCH($V$29,T1642)),"WINCOMVINHPHUC",IF(ISNUMBER(SEARCH($V$30,T1642)),"WINCOMHAGIANG",IF(ISNUMBER(SEARCH($V$31,T1642)),"WINCOMNINHBINH",IF(ISNUMBER(SEARCH($V$32,T1642)),"WINCOMTRAVINH",IF(ISNUMBER(SEARCH($V$33,T1642)),"WINCOMCANTHO",IF(ISNUMBER(SEARCH($V$34,T1642)),"WINCOMBENTRE",IF(ISNUMBER(SEARCH($V$35,T1642)),"WINCOMCAMAU",IF(ISNUMBER(SEARCH($V$36,T1642)),"WINCOMANGIANG",IF(ISNUMBER(SEARCH($V$37,T1642)),"WINCOMNINHTHUAN",IF(ISNUMBER(SEARCH($V$38,T1642)),"WINCOMTHAIBINH",IF(ISNUMBER(SEARCH($V$39,T1642)),"WINCOMGIALAI",IF(ISNUMBER(SEARCH($V$40,T1642)),"WINCOMHOABINH",IF(ISNUMBER(SEARCH($V$41,T1642)),"WINCOMQUANGNGAI",IF(ISNUMBER(SEARCH($V$42,T1642)),"WINCOMBINHTHUAN",IF(ISNUMBER(SEARCH($V$43,T1642)),"WINCOMDAKLAK",IF(ISNUMBER(SEARCH($V$44,T1642)),"WINCOMSOCTRANG",IF(ISNUMBER(SEARCH($V$45,T1642)),"WINCOMSONLA",IF(ISNUMBER(SEARCH($V$46,T1642)),"WINCOMKONTUM",IF(ISNUMBER(SEARCH($V$47,T1642)),"WINCOMPHUYEN",IF(ISNUMBER(SEARCH($V$48,T1642)),"WINCOMQUANGTRI",IF(ISNUMBER(SEARCH($V$49,T1642)),"WINCOMBINHDINH",IF(ISNUMBER(SEARCH($V$50,T1642)),"WINCOMCAOBANG",IF(ISNUMBER(SEARCH($V$51,T1642)),"WINCOMQUANGBINH",IF(ISNUMBER(SEARCH($V$52,T1642)),"WINCOMLAMDONG",IF(ISNUMBER(SEARCH($V$53,T1642)),"WINCOMVINHLONG",IF(ISNUMBER(SEARCH($V$54,T1642)),"WINCOMDONGTHAP",IF(ISNUMBER(SEARCH($V$55,T1642)),"WINCOMTIENGIANG",IF(ISNUMBER(SEARCH($V$56,T1642)),"WINCOMQUANGNINH",0))))))))))))))))))))))))))))))))))))))))))))))))))))))</f>
        <v>WINCOMHOCHIMINH</v>
      </c>
    </row>
    <row r="1643" spans="1:25" x14ac:dyDescent="0.2">
      <c r="A1643" t="s">
        <v>0</v>
      </c>
      <c r="B1643" t="s">
        <v>2710</v>
      </c>
      <c r="C1643" t="s">
        <v>34</v>
      </c>
      <c r="D1643" t="s">
        <v>32</v>
      </c>
      <c r="E1643" t="s">
        <v>4</v>
      </c>
      <c r="F1643" s="5">
        <f t="shared" si="101"/>
        <v>1</v>
      </c>
      <c r="G1643" s="2">
        <v>59400</v>
      </c>
      <c r="H1643" s="2">
        <v>65340.000000000007</v>
      </c>
      <c r="I1643" t="s">
        <v>5</v>
      </c>
      <c r="J1643" t="s">
        <v>33</v>
      </c>
      <c r="K1643" t="str">
        <f t="shared" si="102"/>
        <v>_Giò lụa 250g</v>
      </c>
      <c r="L1643" s="8" t="str">
        <f>VLOOKUP(K1643,'[1]Mã Misa'!$B$2:$D$74,2,0)</f>
        <v>Giò lụa 250g</v>
      </c>
      <c r="M1643" s="8" t="str">
        <f>VLOOKUP(L1643,'[1]Mã Misa'!$C$2:$D$74,2,0)</f>
        <v>GL250</v>
      </c>
      <c r="N1643" s="2">
        <v>59400</v>
      </c>
      <c r="O1643" t="s">
        <v>2711</v>
      </c>
      <c r="P1643" s="8" t="str">
        <f t="shared" si="103"/>
        <v>0044097</v>
      </c>
      <c r="Q1643" s="8" t="e">
        <f t="array" ref="Q1643">IF(VLOOKUP(P1643,$AA$1:$AC$32,1,0)&lt;&gt;0,(P1643&amp;"A"),0)</f>
        <v>#N/A</v>
      </c>
      <c r="R1643" s="12">
        <v>44517</v>
      </c>
      <c r="S1643" t="s">
        <v>2712</v>
      </c>
      <c r="T1643" s="8" t="str">
        <f t="shared" si="104"/>
        <v>VM+ HCM 66</v>
      </c>
      <c r="U1643" t="s">
        <v>6727</v>
      </c>
      <c r="Y1643" t="str">
        <f t="array" ref="Y1643">IF(ISNUMBER(SEARCH($V$3,T1643)),"WINCOMHANOI",IF(ISNUMBER(SEARCH($V$4,T1643)),"WINCOMHOCHIMINH",IF(ISNUMBER(SEARCH($V$5,T1643)),"WINCOMDANANG",IF(ISNUMBER(SEARCH($V$6,T1643)),"WINCOMHAIDUONG",IF(ISNUMBER(SEARCH($V$7,T1643)),"WINCOMQUANGNINH",IF(ISNUMBER(SEARCH($V$8,T1643)),"WINCOMHAIPHONG",IF(ISNUMBER(SEARCH($V$9,T1643)),"WINCOMBACGIANG",IF(ISNUMBER(SEARCH($V$10,T1643)),"WINCOMBACNINH",IF(ISNUMBER(SEARCH($V$11,T1643)),"WINCOMPHUTHO",IF(ISNUMBER(SEARCH($V$12,T1643)),"WINCOMHATINH",IF(ISNUMBER(SEARCH($V$13,T1643)),"WINCOMTHAINGUYEN",IF(ISNUMBER(SEARCH($V$14,T1643)),"WINCOMKHANHHOA",IF(ISNUMBER(SEARCH($V$15,T1643)),"WINCOMHUNGYEN",IF(ISNUMBER(SEARCH($V$16,T1643)),"WINCOMNGHEAN",IF(ISNUMBER(SEARCH($V$17,T1643)),"WINCOMLAOCAI",IF(ISNUMBER(SEARCH($V$18,T1643)),"WINCOMVUNGTAU",IF(ISNUMBER(SEARCH($V$19,T1643)),"WINCOMBINHDUONG",IF(ISNUMBER(SEARCH($V$20,T1643)),"WINCOMKIENGIANG",IF(ISNUMBER(SEARCH($V$21,T1643)),"WINCOMHANAM",IF(ISNUMBER(SEARCH($V$22,T1643)),"WINCOMNAMDINH",IF(ISNUMBER(SEARCH($V$23,T1643)),"WINCOMLANGSON",IF(ISNUMBER(SEARCH($V$24,T1643)),"WINCOMTHANHHOA",IF(ISNUMBER(SEARCH($V$25,T1643)),"WINCOMYENBAI",IF(ISNUMBER(SEARCH($V$26,T1643)),"WINCOMTUYENQUANG",IF(ISNUMBER(SEARCH($V$27,T1643)),"WINCOMHUE",IF(ISNUMBER(SEARCH($V$28,T1643)),"WINCOMQUANGNAM",IF(ISNUMBER(SEARCH($V$29,T1643)),"WINCOMVINHPHUC",IF(ISNUMBER(SEARCH($V$30,T1643)),"WINCOMHAGIANG",IF(ISNUMBER(SEARCH($V$31,T1643)),"WINCOMNINHBINH",IF(ISNUMBER(SEARCH($V$32,T1643)),"WINCOMTRAVINH",IF(ISNUMBER(SEARCH($V$33,T1643)),"WINCOMCANTHO",IF(ISNUMBER(SEARCH($V$34,T1643)),"WINCOMBENTRE",IF(ISNUMBER(SEARCH($V$35,T1643)),"WINCOMCAMAU",IF(ISNUMBER(SEARCH($V$36,T1643)),"WINCOMANGIANG",IF(ISNUMBER(SEARCH($V$37,T1643)),"WINCOMNINHTHUAN",IF(ISNUMBER(SEARCH($V$38,T1643)),"WINCOMTHAIBINH",IF(ISNUMBER(SEARCH($V$39,T1643)),"WINCOMGIALAI",IF(ISNUMBER(SEARCH($V$40,T1643)),"WINCOMHOABINH",IF(ISNUMBER(SEARCH($V$41,T1643)),"WINCOMQUANGNGAI",IF(ISNUMBER(SEARCH($V$42,T1643)),"WINCOMBINHTHUAN",IF(ISNUMBER(SEARCH($V$43,T1643)),"WINCOMDAKLAK",IF(ISNUMBER(SEARCH($V$44,T1643)),"WINCOMSOCTRANG",IF(ISNUMBER(SEARCH($V$45,T1643)),"WINCOMSONLA",IF(ISNUMBER(SEARCH($V$46,T1643)),"WINCOMKONTUM",IF(ISNUMBER(SEARCH($V$47,T1643)),"WINCOMPHUYEN",IF(ISNUMBER(SEARCH($V$48,T1643)),"WINCOMQUANGTRI",IF(ISNUMBER(SEARCH($V$49,T1643)),"WINCOMBINHDINH",IF(ISNUMBER(SEARCH($V$50,T1643)),"WINCOMCAOBANG",IF(ISNUMBER(SEARCH($V$51,T1643)),"WINCOMQUANGBINH",IF(ISNUMBER(SEARCH($V$52,T1643)),"WINCOMLAMDONG",IF(ISNUMBER(SEARCH($V$53,T1643)),"WINCOMVINHLONG",IF(ISNUMBER(SEARCH($V$54,T1643)),"WINCOMDONGTHAP",IF(ISNUMBER(SEARCH($V$55,T1643)),"WINCOMTIENGIANG",IF(ISNUMBER(SEARCH($V$56,T1643)),"WINCOMQUANGNINH",0))))))))))))))))))))))))))))))))))))))))))))))))))))))</f>
        <v>WINCOMHOCHIMINH</v>
      </c>
    </row>
    <row r="1644" spans="1:25" x14ac:dyDescent="0.2">
      <c r="A1644" t="s">
        <v>0</v>
      </c>
      <c r="B1644" t="s">
        <v>2710</v>
      </c>
      <c r="C1644" t="s">
        <v>37</v>
      </c>
      <c r="D1644" t="s">
        <v>3</v>
      </c>
      <c r="E1644" t="s">
        <v>4</v>
      </c>
      <c r="F1644" s="5">
        <f t="shared" si="101"/>
        <v>1</v>
      </c>
      <c r="G1644" s="2">
        <v>88846</v>
      </c>
      <c r="H1644" s="2">
        <v>97730.6</v>
      </c>
      <c r="I1644" t="s">
        <v>5</v>
      </c>
      <c r="J1644" t="s">
        <v>6</v>
      </c>
      <c r="K1644" t="str">
        <f t="shared" si="102"/>
        <v>Gà muối gói 500g</v>
      </c>
      <c r="L1644" s="8" t="str">
        <f>VLOOKUP(K1644,'[1]Mã Misa'!$B$2:$D$74,2,0)</f>
        <v>Gà muối 500g</v>
      </c>
      <c r="M1644" s="8" t="str">
        <f>VLOOKUP(L1644,'[1]Mã Misa'!$C$2:$D$74,2,0)</f>
        <v>GM500</v>
      </c>
      <c r="N1644" s="2">
        <v>88846</v>
      </c>
      <c r="O1644" t="s">
        <v>2711</v>
      </c>
      <c r="P1644" s="8" t="str">
        <f t="shared" si="103"/>
        <v>0044097</v>
      </c>
      <c r="Q1644" s="8" t="e">
        <f t="array" ref="Q1644">IF(VLOOKUP(P1644,$AA$1:$AC$32,1,0)&lt;&gt;0,(P1644&amp;"A"),0)</f>
        <v>#N/A</v>
      </c>
      <c r="R1644" s="12">
        <v>44517</v>
      </c>
      <c r="S1644" t="s">
        <v>2712</v>
      </c>
      <c r="T1644" s="8" t="str">
        <f t="shared" si="104"/>
        <v>VM+ HCM 66</v>
      </c>
      <c r="U1644" t="s">
        <v>6727</v>
      </c>
      <c r="Y1644" t="str">
        <f t="array" ref="Y1644">IF(ISNUMBER(SEARCH($V$3,T1644)),"WINCOMHANOI",IF(ISNUMBER(SEARCH($V$4,T1644)),"WINCOMHOCHIMINH",IF(ISNUMBER(SEARCH($V$5,T1644)),"WINCOMDANANG",IF(ISNUMBER(SEARCH($V$6,T1644)),"WINCOMHAIDUONG",IF(ISNUMBER(SEARCH($V$7,T1644)),"WINCOMQUANGNINH",IF(ISNUMBER(SEARCH($V$8,T1644)),"WINCOMHAIPHONG",IF(ISNUMBER(SEARCH($V$9,T1644)),"WINCOMBACGIANG",IF(ISNUMBER(SEARCH($V$10,T1644)),"WINCOMBACNINH",IF(ISNUMBER(SEARCH($V$11,T1644)),"WINCOMPHUTHO",IF(ISNUMBER(SEARCH($V$12,T1644)),"WINCOMHATINH",IF(ISNUMBER(SEARCH($V$13,T1644)),"WINCOMTHAINGUYEN",IF(ISNUMBER(SEARCH($V$14,T1644)),"WINCOMKHANHHOA",IF(ISNUMBER(SEARCH($V$15,T1644)),"WINCOMHUNGYEN",IF(ISNUMBER(SEARCH($V$16,T1644)),"WINCOMNGHEAN",IF(ISNUMBER(SEARCH($V$17,T1644)),"WINCOMLAOCAI",IF(ISNUMBER(SEARCH($V$18,T1644)),"WINCOMVUNGTAU",IF(ISNUMBER(SEARCH($V$19,T1644)),"WINCOMBINHDUONG",IF(ISNUMBER(SEARCH($V$20,T1644)),"WINCOMKIENGIANG",IF(ISNUMBER(SEARCH($V$21,T1644)),"WINCOMHANAM",IF(ISNUMBER(SEARCH($V$22,T1644)),"WINCOMNAMDINH",IF(ISNUMBER(SEARCH($V$23,T1644)),"WINCOMLANGSON",IF(ISNUMBER(SEARCH($V$24,T1644)),"WINCOMTHANHHOA",IF(ISNUMBER(SEARCH($V$25,T1644)),"WINCOMYENBAI",IF(ISNUMBER(SEARCH($V$26,T1644)),"WINCOMTUYENQUANG",IF(ISNUMBER(SEARCH($V$27,T1644)),"WINCOMHUE",IF(ISNUMBER(SEARCH($V$28,T1644)),"WINCOMQUANGNAM",IF(ISNUMBER(SEARCH($V$29,T1644)),"WINCOMVINHPHUC",IF(ISNUMBER(SEARCH($V$30,T1644)),"WINCOMHAGIANG",IF(ISNUMBER(SEARCH($V$31,T1644)),"WINCOMNINHBINH",IF(ISNUMBER(SEARCH($V$32,T1644)),"WINCOMTRAVINH",IF(ISNUMBER(SEARCH($V$33,T1644)),"WINCOMCANTHO",IF(ISNUMBER(SEARCH($V$34,T1644)),"WINCOMBENTRE",IF(ISNUMBER(SEARCH($V$35,T1644)),"WINCOMCAMAU",IF(ISNUMBER(SEARCH($V$36,T1644)),"WINCOMANGIANG",IF(ISNUMBER(SEARCH($V$37,T1644)),"WINCOMNINHTHUAN",IF(ISNUMBER(SEARCH($V$38,T1644)),"WINCOMTHAIBINH",IF(ISNUMBER(SEARCH($V$39,T1644)),"WINCOMGIALAI",IF(ISNUMBER(SEARCH($V$40,T1644)),"WINCOMHOABINH",IF(ISNUMBER(SEARCH($V$41,T1644)),"WINCOMQUANGNGAI",IF(ISNUMBER(SEARCH($V$42,T1644)),"WINCOMBINHTHUAN",IF(ISNUMBER(SEARCH($V$43,T1644)),"WINCOMDAKLAK",IF(ISNUMBER(SEARCH($V$44,T1644)),"WINCOMSOCTRANG",IF(ISNUMBER(SEARCH($V$45,T1644)),"WINCOMSONLA",IF(ISNUMBER(SEARCH($V$46,T1644)),"WINCOMKONTUM",IF(ISNUMBER(SEARCH($V$47,T1644)),"WINCOMPHUYEN",IF(ISNUMBER(SEARCH($V$48,T1644)),"WINCOMQUANGTRI",IF(ISNUMBER(SEARCH($V$49,T1644)),"WINCOMBINHDINH",IF(ISNUMBER(SEARCH($V$50,T1644)),"WINCOMCAOBANG",IF(ISNUMBER(SEARCH($V$51,T1644)),"WINCOMQUANGBINH",IF(ISNUMBER(SEARCH($V$52,T1644)),"WINCOMLAMDONG",IF(ISNUMBER(SEARCH($V$53,T1644)),"WINCOMVINHLONG",IF(ISNUMBER(SEARCH($V$54,T1644)),"WINCOMDONGTHAP",IF(ISNUMBER(SEARCH($V$55,T1644)),"WINCOMTIENGIANG",IF(ISNUMBER(SEARCH($V$56,T1644)),"WINCOMQUANGNINH",0))))))))))))))))))))))))))))))))))))))))))))))))))))))</f>
        <v>WINCOMHOCHIMINH</v>
      </c>
    </row>
    <row r="1645" spans="1:25" x14ac:dyDescent="0.2">
      <c r="A1645" t="s">
        <v>0</v>
      </c>
      <c r="B1645" t="s">
        <v>2713</v>
      </c>
      <c r="C1645" t="s">
        <v>2</v>
      </c>
      <c r="D1645" t="s">
        <v>45</v>
      </c>
      <c r="E1645" t="s">
        <v>4</v>
      </c>
      <c r="F1645" s="5">
        <f t="shared" si="101"/>
        <v>1</v>
      </c>
      <c r="G1645" s="2">
        <v>87787</v>
      </c>
      <c r="H1645" s="2">
        <v>96565.700000000012</v>
      </c>
      <c r="I1645" t="s">
        <v>5</v>
      </c>
      <c r="J1645" t="s">
        <v>46</v>
      </c>
      <c r="K1645" t="str">
        <f t="shared" si="102"/>
        <v>Bắp bò muối gói 200g</v>
      </c>
      <c r="L1645" s="8" t="str">
        <f>VLOOKUP(K1645,'[1]Mã Misa'!$B$2:$D$74,2,0)</f>
        <v>Bắp bò muối 200g</v>
      </c>
      <c r="M1645" s="8" t="str">
        <f>VLOOKUP(L1645,'[1]Mã Misa'!$C$2:$D$74,2,0)</f>
        <v>BBM200</v>
      </c>
      <c r="N1645" s="2">
        <v>87787</v>
      </c>
      <c r="O1645" t="s">
        <v>2714</v>
      </c>
      <c r="P1645" s="8" t="str">
        <f t="shared" si="103"/>
        <v>0044098</v>
      </c>
      <c r="Q1645" s="8" t="e">
        <f t="array" ref="Q1645">IF(VLOOKUP(P1645,$AA$1:$AC$32,1,0)&lt;&gt;0,(P1645&amp;"A"),0)</f>
        <v>#N/A</v>
      </c>
      <c r="R1645" s="12">
        <v>44517</v>
      </c>
      <c r="S1645" t="s">
        <v>2715</v>
      </c>
      <c r="T1645" s="8" t="str">
        <f t="shared" si="104"/>
        <v>VM+ HCM 2N</v>
      </c>
      <c r="U1645" t="s">
        <v>6728</v>
      </c>
      <c r="Y1645" t="str">
        <f t="array" ref="Y1645">IF(ISNUMBER(SEARCH($V$3,T1645)),"WINCOMHANOI",IF(ISNUMBER(SEARCH($V$4,T1645)),"WINCOMHOCHIMINH",IF(ISNUMBER(SEARCH($V$5,T1645)),"WINCOMDANANG",IF(ISNUMBER(SEARCH($V$6,T1645)),"WINCOMHAIDUONG",IF(ISNUMBER(SEARCH($V$7,T1645)),"WINCOMQUANGNINH",IF(ISNUMBER(SEARCH($V$8,T1645)),"WINCOMHAIPHONG",IF(ISNUMBER(SEARCH($V$9,T1645)),"WINCOMBACGIANG",IF(ISNUMBER(SEARCH($V$10,T1645)),"WINCOMBACNINH",IF(ISNUMBER(SEARCH($V$11,T1645)),"WINCOMPHUTHO",IF(ISNUMBER(SEARCH($V$12,T1645)),"WINCOMHATINH",IF(ISNUMBER(SEARCH($V$13,T1645)),"WINCOMTHAINGUYEN",IF(ISNUMBER(SEARCH($V$14,T1645)),"WINCOMKHANHHOA",IF(ISNUMBER(SEARCH($V$15,T1645)),"WINCOMHUNGYEN",IF(ISNUMBER(SEARCH($V$16,T1645)),"WINCOMNGHEAN",IF(ISNUMBER(SEARCH($V$17,T1645)),"WINCOMLAOCAI",IF(ISNUMBER(SEARCH($V$18,T1645)),"WINCOMVUNGTAU",IF(ISNUMBER(SEARCH($V$19,T1645)),"WINCOMBINHDUONG",IF(ISNUMBER(SEARCH($V$20,T1645)),"WINCOMKIENGIANG",IF(ISNUMBER(SEARCH($V$21,T1645)),"WINCOMHANAM",IF(ISNUMBER(SEARCH($V$22,T1645)),"WINCOMNAMDINH",IF(ISNUMBER(SEARCH($V$23,T1645)),"WINCOMLANGSON",IF(ISNUMBER(SEARCH($V$24,T1645)),"WINCOMTHANHHOA",IF(ISNUMBER(SEARCH($V$25,T1645)),"WINCOMYENBAI",IF(ISNUMBER(SEARCH($V$26,T1645)),"WINCOMTUYENQUANG",IF(ISNUMBER(SEARCH($V$27,T1645)),"WINCOMHUE",IF(ISNUMBER(SEARCH($V$28,T1645)),"WINCOMQUANGNAM",IF(ISNUMBER(SEARCH($V$29,T1645)),"WINCOMVINHPHUC",IF(ISNUMBER(SEARCH($V$30,T1645)),"WINCOMHAGIANG",IF(ISNUMBER(SEARCH($V$31,T1645)),"WINCOMNINHBINH",IF(ISNUMBER(SEARCH($V$32,T1645)),"WINCOMTRAVINH",IF(ISNUMBER(SEARCH($V$33,T1645)),"WINCOMCANTHO",IF(ISNUMBER(SEARCH($V$34,T1645)),"WINCOMBENTRE",IF(ISNUMBER(SEARCH($V$35,T1645)),"WINCOMCAMAU",IF(ISNUMBER(SEARCH($V$36,T1645)),"WINCOMANGIANG",IF(ISNUMBER(SEARCH($V$37,T1645)),"WINCOMNINHTHUAN",IF(ISNUMBER(SEARCH($V$38,T1645)),"WINCOMTHAIBINH",IF(ISNUMBER(SEARCH($V$39,T1645)),"WINCOMGIALAI",IF(ISNUMBER(SEARCH($V$40,T1645)),"WINCOMHOABINH",IF(ISNUMBER(SEARCH($V$41,T1645)),"WINCOMQUANGNGAI",IF(ISNUMBER(SEARCH($V$42,T1645)),"WINCOMBINHTHUAN",IF(ISNUMBER(SEARCH($V$43,T1645)),"WINCOMDAKLAK",IF(ISNUMBER(SEARCH($V$44,T1645)),"WINCOMSOCTRANG",IF(ISNUMBER(SEARCH($V$45,T1645)),"WINCOMSONLA",IF(ISNUMBER(SEARCH($V$46,T1645)),"WINCOMKONTUM",IF(ISNUMBER(SEARCH($V$47,T1645)),"WINCOMPHUYEN",IF(ISNUMBER(SEARCH($V$48,T1645)),"WINCOMQUANGTRI",IF(ISNUMBER(SEARCH($V$49,T1645)),"WINCOMBINHDINH",IF(ISNUMBER(SEARCH($V$50,T1645)),"WINCOMCAOBANG",IF(ISNUMBER(SEARCH($V$51,T1645)),"WINCOMQUANGBINH",IF(ISNUMBER(SEARCH($V$52,T1645)),"WINCOMLAMDONG",IF(ISNUMBER(SEARCH($V$53,T1645)),"WINCOMVINHLONG",IF(ISNUMBER(SEARCH($V$54,T1645)),"WINCOMDONGTHAP",IF(ISNUMBER(SEARCH($V$55,T1645)),"WINCOMTIENGIANG",IF(ISNUMBER(SEARCH($V$56,T1645)),"WINCOMQUANGNINH",0))))))))))))))))))))))))))))))))))))))))))))))))))))))</f>
        <v>WINCOMHOCHIMINH</v>
      </c>
    </row>
    <row r="1646" spans="1:25" x14ac:dyDescent="0.2">
      <c r="A1646" t="s">
        <v>0</v>
      </c>
      <c r="B1646" t="s">
        <v>2716</v>
      </c>
      <c r="C1646" t="s">
        <v>2</v>
      </c>
      <c r="D1646" t="s">
        <v>3</v>
      </c>
      <c r="E1646" t="s">
        <v>4</v>
      </c>
      <c r="F1646" s="5">
        <f t="shared" si="101"/>
        <v>4</v>
      </c>
      <c r="G1646" s="2">
        <v>355384</v>
      </c>
      <c r="H1646" s="2">
        <v>390922.4</v>
      </c>
      <c r="I1646" t="s">
        <v>5</v>
      </c>
      <c r="J1646" t="s">
        <v>6</v>
      </c>
      <c r="K1646" t="str">
        <f t="shared" si="102"/>
        <v>Gà muối gói 500g</v>
      </c>
      <c r="L1646" s="8" t="str">
        <f>VLOOKUP(K1646,'[1]Mã Misa'!$B$2:$D$74,2,0)</f>
        <v>Gà muối 500g</v>
      </c>
      <c r="M1646" s="8" t="str">
        <f>VLOOKUP(L1646,'[1]Mã Misa'!$C$2:$D$74,2,0)</f>
        <v>GM500</v>
      </c>
      <c r="N1646" s="2">
        <v>88846</v>
      </c>
      <c r="O1646" t="s">
        <v>2717</v>
      </c>
      <c r="P1646" s="8" t="str">
        <f t="shared" si="103"/>
        <v>0044099</v>
      </c>
      <c r="Q1646" s="8" t="e">
        <f t="array" ref="Q1646">IF(VLOOKUP(P1646,$AA$1:$AC$32,1,0)&lt;&gt;0,(P1646&amp;"A"),0)</f>
        <v>#N/A</v>
      </c>
      <c r="R1646" s="12">
        <v>44517</v>
      </c>
      <c r="S1646" t="s">
        <v>2718</v>
      </c>
      <c r="T1646" s="8" t="str">
        <f t="shared" si="104"/>
        <v>VM+ HCM 77</v>
      </c>
      <c r="U1646" t="s">
        <v>6729</v>
      </c>
      <c r="Y1646" t="str">
        <f t="array" ref="Y1646">IF(ISNUMBER(SEARCH($V$3,T1646)),"WINCOMHANOI",IF(ISNUMBER(SEARCH($V$4,T1646)),"WINCOMHOCHIMINH",IF(ISNUMBER(SEARCH($V$5,T1646)),"WINCOMDANANG",IF(ISNUMBER(SEARCH($V$6,T1646)),"WINCOMHAIDUONG",IF(ISNUMBER(SEARCH($V$7,T1646)),"WINCOMQUANGNINH",IF(ISNUMBER(SEARCH($V$8,T1646)),"WINCOMHAIPHONG",IF(ISNUMBER(SEARCH($V$9,T1646)),"WINCOMBACGIANG",IF(ISNUMBER(SEARCH($V$10,T1646)),"WINCOMBACNINH",IF(ISNUMBER(SEARCH($V$11,T1646)),"WINCOMPHUTHO",IF(ISNUMBER(SEARCH($V$12,T1646)),"WINCOMHATINH",IF(ISNUMBER(SEARCH($V$13,T1646)),"WINCOMTHAINGUYEN",IF(ISNUMBER(SEARCH($V$14,T1646)),"WINCOMKHANHHOA",IF(ISNUMBER(SEARCH($V$15,T1646)),"WINCOMHUNGYEN",IF(ISNUMBER(SEARCH($V$16,T1646)),"WINCOMNGHEAN",IF(ISNUMBER(SEARCH($V$17,T1646)),"WINCOMLAOCAI",IF(ISNUMBER(SEARCH($V$18,T1646)),"WINCOMVUNGTAU",IF(ISNUMBER(SEARCH($V$19,T1646)),"WINCOMBINHDUONG",IF(ISNUMBER(SEARCH($V$20,T1646)),"WINCOMKIENGIANG",IF(ISNUMBER(SEARCH($V$21,T1646)),"WINCOMHANAM",IF(ISNUMBER(SEARCH($V$22,T1646)),"WINCOMNAMDINH",IF(ISNUMBER(SEARCH($V$23,T1646)),"WINCOMLANGSON",IF(ISNUMBER(SEARCH($V$24,T1646)),"WINCOMTHANHHOA",IF(ISNUMBER(SEARCH($V$25,T1646)),"WINCOMYENBAI",IF(ISNUMBER(SEARCH($V$26,T1646)),"WINCOMTUYENQUANG",IF(ISNUMBER(SEARCH($V$27,T1646)),"WINCOMHUE",IF(ISNUMBER(SEARCH($V$28,T1646)),"WINCOMQUANGNAM",IF(ISNUMBER(SEARCH($V$29,T1646)),"WINCOMVINHPHUC",IF(ISNUMBER(SEARCH($V$30,T1646)),"WINCOMHAGIANG",IF(ISNUMBER(SEARCH($V$31,T1646)),"WINCOMNINHBINH",IF(ISNUMBER(SEARCH($V$32,T1646)),"WINCOMTRAVINH",IF(ISNUMBER(SEARCH($V$33,T1646)),"WINCOMCANTHO",IF(ISNUMBER(SEARCH($V$34,T1646)),"WINCOMBENTRE",IF(ISNUMBER(SEARCH($V$35,T1646)),"WINCOMCAMAU",IF(ISNUMBER(SEARCH($V$36,T1646)),"WINCOMANGIANG",IF(ISNUMBER(SEARCH($V$37,T1646)),"WINCOMNINHTHUAN",IF(ISNUMBER(SEARCH($V$38,T1646)),"WINCOMTHAIBINH",IF(ISNUMBER(SEARCH($V$39,T1646)),"WINCOMGIALAI",IF(ISNUMBER(SEARCH($V$40,T1646)),"WINCOMHOABINH",IF(ISNUMBER(SEARCH($V$41,T1646)),"WINCOMQUANGNGAI",IF(ISNUMBER(SEARCH($V$42,T1646)),"WINCOMBINHTHUAN",IF(ISNUMBER(SEARCH($V$43,T1646)),"WINCOMDAKLAK",IF(ISNUMBER(SEARCH($V$44,T1646)),"WINCOMSOCTRANG",IF(ISNUMBER(SEARCH($V$45,T1646)),"WINCOMSONLA",IF(ISNUMBER(SEARCH($V$46,T1646)),"WINCOMKONTUM",IF(ISNUMBER(SEARCH($V$47,T1646)),"WINCOMPHUYEN",IF(ISNUMBER(SEARCH($V$48,T1646)),"WINCOMQUANGTRI",IF(ISNUMBER(SEARCH($V$49,T1646)),"WINCOMBINHDINH",IF(ISNUMBER(SEARCH($V$50,T1646)),"WINCOMCAOBANG",IF(ISNUMBER(SEARCH($V$51,T1646)),"WINCOMQUANGBINH",IF(ISNUMBER(SEARCH($V$52,T1646)),"WINCOMLAMDONG",IF(ISNUMBER(SEARCH($V$53,T1646)),"WINCOMVINHLONG",IF(ISNUMBER(SEARCH($V$54,T1646)),"WINCOMDONGTHAP",IF(ISNUMBER(SEARCH($V$55,T1646)),"WINCOMTIENGIANG",IF(ISNUMBER(SEARCH($V$56,T1646)),"WINCOMQUANGNINH",0))))))))))))))))))))))))))))))))))))))))))))))))))))))</f>
        <v>WINCOMHOCHIMINH</v>
      </c>
    </row>
    <row r="1647" spans="1:25" x14ac:dyDescent="0.2">
      <c r="A1647" t="s">
        <v>0</v>
      </c>
      <c r="B1647" t="s">
        <v>2716</v>
      </c>
      <c r="C1647" t="s">
        <v>31</v>
      </c>
      <c r="D1647" t="s">
        <v>62</v>
      </c>
      <c r="E1647" t="s">
        <v>4</v>
      </c>
      <c r="F1647" s="5">
        <f t="shared" si="101"/>
        <v>15</v>
      </c>
      <c r="G1647" s="2">
        <v>1581000</v>
      </c>
      <c r="H1647" s="2">
        <v>1739100.0000000002</v>
      </c>
      <c r="I1647" t="s">
        <v>5</v>
      </c>
      <c r="J1647" t="s">
        <v>63</v>
      </c>
      <c r="K1647" t="str">
        <f t="shared" si="102"/>
        <v>_Đùi gà sốt cay 500g</v>
      </c>
      <c r="L1647" s="8" t="str">
        <f>VLOOKUP(K1647,'[1]Mã Misa'!$B$2:$D$74,2,0)</f>
        <v>Đùi gà sốt cay 500g</v>
      </c>
      <c r="M1647" s="8" t="str">
        <f>VLOOKUP(L1647,'[1]Mã Misa'!$C$2:$D$74,2,0)</f>
        <v>DGSC500</v>
      </c>
      <c r="N1647" s="2">
        <v>105400</v>
      </c>
      <c r="O1647" t="s">
        <v>2717</v>
      </c>
      <c r="P1647" s="8" t="str">
        <f t="shared" si="103"/>
        <v>0044099</v>
      </c>
      <c r="Q1647" s="8" t="e">
        <f t="array" ref="Q1647">IF(VLOOKUP(P1647,$AA$1:$AC$32,1,0)&lt;&gt;0,(P1647&amp;"A"),0)</f>
        <v>#N/A</v>
      </c>
      <c r="R1647" s="12">
        <v>44517</v>
      </c>
      <c r="S1647" t="s">
        <v>2718</v>
      </c>
      <c r="T1647" s="8" t="str">
        <f t="shared" si="104"/>
        <v>VM+ HCM 77</v>
      </c>
      <c r="U1647" t="s">
        <v>6729</v>
      </c>
      <c r="Y1647" t="str">
        <f t="array" ref="Y1647">IF(ISNUMBER(SEARCH($V$3,T1647)),"WINCOMHANOI",IF(ISNUMBER(SEARCH($V$4,T1647)),"WINCOMHOCHIMINH",IF(ISNUMBER(SEARCH($V$5,T1647)),"WINCOMDANANG",IF(ISNUMBER(SEARCH($V$6,T1647)),"WINCOMHAIDUONG",IF(ISNUMBER(SEARCH($V$7,T1647)),"WINCOMQUANGNINH",IF(ISNUMBER(SEARCH($V$8,T1647)),"WINCOMHAIPHONG",IF(ISNUMBER(SEARCH($V$9,T1647)),"WINCOMBACGIANG",IF(ISNUMBER(SEARCH($V$10,T1647)),"WINCOMBACNINH",IF(ISNUMBER(SEARCH($V$11,T1647)),"WINCOMPHUTHO",IF(ISNUMBER(SEARCH($V$12,T1647)),"WINCOMHATINH",IF(ISNUMBER(SEARCH($V$13,T1647)),"WINCOMTHAINGUYEN",IF(ISNUMBER(SEARCH($V$14,T1647)),"WINCOMKHANHHOA",IF(ISNUMBER(SEARCH($V$15,T1647)),"WINCOMHUNGYEN",IF(ISNUMBER(SEARCH($V$16,T1647)),"WINCOMNGHEAN",IF(ISNUMBER(SEARCH($V$17,T1647)),"WINCOMLAOCAI",IF(ISNUMBER(SEARCH($V$18,T1647)),"WINCOMVUNGTAU",IF(ISNUMBER(SEARCH($V$19,T1647)),"WINCOMBINHDUONG",IF(ISNUMBER(SEARCH($V$20,T1647)),"WINCOMKIENGIANG",IF(ISNUMBER(SEARCH($V$21,T1647)),"WINCOMHANAM",IF(ISNUMBER(SEARCH($V$22,T1647)),"WINCOMNAMDINH",IF(ISNUMBER(SEARCH($V$23,T1647)),"WINCOMLANGSON",IF(ISNUMBER(SEARCH($V$24,T1647)),"WINCOMTHANHHOA",IF(ISNUMBER(SEARCH($V$25,T1647)),"WINCOMYENBAI",IF(ISNUMBER(SEARCH($V$26,T1647)),"WINCOMTUYENQUANG",IF(ISNUMBER(SEARCH($V$27,T1647)),"WINCOMHUE",IF(ISNUMBER(SEARCH($V$28,T1647)),"WINCOMQUANGNAM",IF(ISNUMBER(SEARCH($V$29,T1647)),"WINCOMVINHPHUC",IF(ISNUMBER(SEARCH($V$30,T1647)),"WINCOMHAGIANG",IF(ISNUMBER(SEARCH($V$31,T1647)),"WINCOMNINHBINH",IF(ISNUMBER(SEARCH($V$32,T1647)),"WINCOMTRAVINH",IF(ISNUMBER(SEARCH($V$33,T1647)),"WINCOMCANTHO",IF(ISNUMBER(SEARCH($V$34,T1647)),"WINCOMBENTRE",IF(ISNUMBER(SEARCH($V$35,T1647)),"WINCOMCAMAU",IF(ISNUMBER(SEARCH($V$36,T1647)),"WINCOMANGIANG",IF(ISNUMBER(SEARCH($V$37,T1647)),"WINCOMNINHTHUAN",IF(ISNUMBER(SEARCH($V$38,T1647)),"WINCOMTHAIBINH",IF(ISNUMBER(SEARCH($V$39,T1647)),"WINCOMGIALAI",IF(ISNUMBER(SEARCH($V$40,T1647)),"WINCOMHOABINH",IF(ISNUMBER(SEARCH($V$41,T1647)),"WINCOMQUANGNGAI",IF(ISNUMBER(SEARCH($V$42,T1647)),"WINCOMBINHTHUAN",IF(ISNUMBER(SEARCH($V$43,T1647)),"WINCOMDAKLAK",IF(ISNUMBER(SEARCH($V$44,T1647)),"WINCOMSOCTRANG",IF(ISNUMBER(SEARCH($V$45,T1647)),"WINCOMSONLA",IF(ISNUMBER(SEARCH($V$46,T1647)),"WINCOMKONTUM",IF(ISNUMBER(SEARCH($V$47,T1647)),"WINCOMPHUYEN",IF(ISNUMBER(SEARCH($V$48,T1647)),"WINCOMQUANGTRI",IF(ISNUMBER(SEARCH($V$49,T1647)),"WINCOMBINHDINH",IF(ISNUMBER(SEARCH($V$50,T1647)),"WINCOMCAOBANG",IF(ISNUMBER(SEARCH($V$51,T1647)),"WINCOMQUANGBINH",IF(ISNUMBER(SEARCH($V$52,T1647)),"WINCOMLAMDONG",IF(ISNUMBER(SEARCH($V$53,T1647)),"WINCOMVINHLONG",IF(ISNUMBER(SEARCH($V$54,T1647)),"WINCOMDONGTHAP",IF(ISNUMBER(SEARCH($V$55,T1647)),"WINCOMTIENGIANG",IF(ISNUMBER(SEARCH($V$56,T1647)),"WINCOMQUANGNINH",0))))))))))))))))))))))))))))))))))))))))))))))))))))))</f>
        <v>WINCOMHOCHIMINH</v>
      </c>
    </row>
    <row r="1648" spans="1:25" x14ac:dyDescent="0.2">
      <c r="A1648" t="s">
        <v>0</v>
      </c>
      <c r="B1648" t="s">
        <v>2719</v>
      </c>
      <c r="C1648" t="s">
        <v>2</v>
      </c>
      <c r="D1648" t="s">
        <v>32</v>
      </c>
      <c r="E1648" t="s">
        <v>4</v>
      </c>
      <c r="F1648" s="5">
        <f t="shared" si="101"/>
        <v>2</v>
      </c>
      <c r="G1648" s="2">
        <v>118800</v>
      </c>
      <c r="H1648" s="2">
        <v>130680.00000000001</v>
      </c>
      <c r="I1648" t="s">
        <v>5</v>
      </c>
      <c r="J1648" t="s">
        <v>33</v>
      </c>
      <c r="K1648" t="str">
        <f t="shared" si="102"/>
        <v>_Giò lụa 250g</v>
      </c>
      <c r="L1648" s="8" t="str">
        <f>VLOOKUP(K1648,'[1]Mã Misa'!$B$2:$D$74,2,0)</f>
        <v>Giò lụa 250g</v>
      </c>
      <c r="M1648" s="8" t="str">
        <f>VLOOKUP(L1648,'[1]Mã Misa'!$C$2:$D$74,2,0)</f>
        <v>GL250</v>
      </c>
      <c r="N1648" s="2">
        <v>59400</v>
      </c>
      <c r="O1648" t="s">
        <v>2720</v>
      </c>
      <c r="P1648" s="8" t="str">
        <f t="shared" si="103"/>
        <v>0044101</v>
      </c>
      <c r="Q1648" s="8" t="e">
        <f t="array" ref="Q1648">IF(VLOOKUP(P1648,$AA$1:$AC$32,1,0)&lt;&gt;0,(P1648&amp;"A"),0)</f>
        <v>#N/A</v>
      </c>
      <c r="R1648" s="12">
        <v>44517</v>
      </c>
      <c r="S1648" t="s">
        <v>2641</v>
      </c>
      <c r="T1648" s="8" t="str">
        <f t="shared" si="104"/>
        <v>VM+ HCM CC</v>
      </c>
      <c r="U1648" t="s">
        <v>6709</v>
      </c>
      <c r="Y1648" t="str">
        <f t="array" ref="Y1648">IF(ISNUMBER(SEARCH($V$3,T1648)),"WINCOMHANOI",IF(ISNUMBER(SEARCH($V$4,T1648)),"WINCOMHOCHIMINH",IF(ISNUMBER(SEARCH($V$5,T1648)),"WINCOMDANANG",IF(ISNUMBER(SEARCH($V$6,T1648)),"WINCOMHAIDUONG",IF(ISNUMBER(SEARCH($V$7,T1648)),"WINCOMQUANGNINH",IF(ISNUMBER(SEARCH($V$8,T1648)),"WINCOMHAIPHONG",IF(ISNUMBER(SEARCH($V$9,T1648)),"WINCOMBACGIANG",IF(ISNUMBER(SEARCH($V$10,T1648)),"WINCOMBACNINH",IF(ISNUMBER(SEARCH($V$11,T1648)),"WINCOMPHUTHO",IF(ISNUMBER(SEARCH($V$12,T1648)),"WINCOMHATINH",IF(ISNUMBER(SEARCH($V$13,T1648)),"WINCOMTHAINGUYEN",IF(ISNUMBER(SEARCH($V$14,T1648)),"WINCOMKHANHHOA",IF(ISNUMBER(SEARCH($V$15,T1648)),"WINCOMHUNGYEN",IF(ISNUMBER(SEARCH($V$16,T1648)),"WINCOMNGHEAN",IF(ISNUMBER(SEARCH($V$17,T1648)),"WINCOMLAOCAI",IF(ISNUMBER(SEARCH($V$18,T1648)),"WINCOMVUNGTAU",IF(ISNUMBER(SEARCH($V$19,T1648)),"WINCOMBINHDUONG",IF(ISNUMBER(SEARCH($V$20,T1648)),"WINCOMKIENGIANG",IF(ISNUMBER(SEARCH($V$21,T1648)),"WINCOMHANAM",IF(ISNUMBER(SEARCH($V$22,T1648)),"WINCOMNAMDINH",IF(ISNUMBER(SEARCH($V$23,T1648)),"WINCOMLANGSON",IF(ISNUMBER(SEARCH($V$24,T1648)),"WINCOMTHANHHOA",IF(ISNUMBER(SEARCH($V$25,T1648)),"WINCOMYENBAI",IF(ISNUMBER(SEARCH($V$26,T1648)),"WINCOMTUYENQUANG",IF(ISNUMBER(SEARCH($V$27,T1648)),"WINCOMHUE",IF(ISNUMBER(SEARCH($V$28,T1648)),"WINCOMQUANGNAM",IF(ISNUMBER(SEARCH($V$29,T1648)),"WINCOMVINHPHUC",IF(ISNUMBER(SEARCH($V$30,T1648)),"WINCOMHAGIANG",IF(ISNUMBER(SEARCH($V$31,T1648)),"WINCOMNINHBINH",IF(ISNUMBER(SEARCH($V$32,T1648)),"WINCOMTRAVINH",IF(ISNUMBER(SEARCH($V$33,T1648)),"WINCOMCANTHO",IF(ISNUMBER(SEARCH($V$34,T1648)),"WINCOMBENTRE",IF(ISNUMBER(SEARCH($V$35,T1648)),"WINCOMCAMAU",IF(ISNUMBER(SEARCH($V$36,T1648)),"WINCOMANGIANG",IF(ISNUMBER(SEARCH($V$37,T1648)),"WINCOMNINHTHUAN",IF(ISNUMBER(SEARCH($V$38,T1648)),"WINCOMTHAIBINH",IF(ISNUMBER(SEARCH($V$39,T1648)),"WINCOMGIALAI",IF(ISNUMBER(SEARCH($V$40,T1648)),"WINCOMHOABINH",IF(ISNUMBER(SEARCH($V$41,T1648)),"WINCOMQUANGNGAI",IF(ISNUMBER(SEARCH($V$42,T1648)),"WINCOMBINHTHUAN",IF(ISNUMBER(SEARCH($V$43,T1648)),"WINCOMDAKLAK",IF(ISNUMBER(SEARCH($V$44,T1648)),"WINCOMSOCTRANG",IF(ISNUMBER(SEARCH($V$45,T1648)),"WINCOMSONLA",IF(ISNUMBER(SEARCH($V$46,T1648)),"WINCOMKONTUM",IF(ISNUMBER(SEARCH($V$47,T1648)),"WINCOMPHUYEN",IF(ISNUMBER(SEARCH($V$48,T1648)),"WINCOMQUANGTRI",IF(ISNUMBER(SEARCH($V$49,T1648)),"WINCOMBINHDINH",IF(ISNUMBER(SEARCH($V$50,T1648)),"WINCOMCAOBANG",IF(ISNUMBER(SEARCH($V$51,T1648)),"WINCOMQUANGBINH",IF(ISNUMBER(SEARCH($V$52,T1648)),"WINCOMLAMDONG",IF(ISNUMBER(SEARCH($V$53,T1648)),"WINCOMVINHLONG",IF(ISNUMBER(SEARCH($V$54,T1648)),"WINCOMDONGTHAP",IF(ISNUMBER(SEARCH($V$55,T1648)),"WINCOMTIENGIANG",IF(ISNUMBER(SEARCH($V$56,T1648)),"WINCOMQUANGNINH",0))))))))))))))))))))))))))))))))))))))))))))))))))))))</f>
        <v>WINCOMHOCHIMINH</v>
      </c>
    </row>
    <row r="1649" spans="1:25" x14ac:dyDescent="0.2">
      <c r="A1649" t="s">
        <v>0</v>
      </c>
      <c r="B1649" t="s">
        <v>2719</v>
      </c>
      <c r="C1649" t="s">
        <v>31</v>
      </c>
      <c r="D1649" t="s">
        <v>10</v>
      </c>
      <c r="E1649" t="s">
        <v>4</v>
      </c>
      <c r="F1649" s="5">
        <f t="shared" si="101"/>
        <v>3</v>
      </c>
      <c r="G1649" s="2">
        <v>183150</v>
      </c>
      <c r="H1649" s="2">
        <v>201465.00000000003</v>
      </c>
      <c r="I1649" t="s">
        <v>5</v>
      </c>
      <c r="J1649" t="s">
        <v>11</v>
      </c>
      <c r="K1649" t="str">
        <f t="shared" si="102"/>
        <v>_Giò sụn gà 250g</v>
      </c>
      <c r="L1649" s="8" t="str">
        <f>VLOOKUP(K1649,'[1]Mã Misa'!$B$2:$D$74,2,0)</f>
        <v>Giò sụn gà 250g</v>
      </c>
      <c r="M1649" s="8" t="str">
        <f>VLOOKUP(L1649,'[1]Mã Misa'!$C$2:$D$74,2,0)</f>
        <v>GSG250</v>
      </c>
      <c r="N1649" s="2">
        <v>61050</v>
      </c>
      <c r="O1649" t="s">
        <v>2720</v>
      </c>
      <c r="P1649" s="8" t="str">
        <f t="shared" si="103"/>
        <v>0044101</v>
      </c>
      <c r="Q1649" s="8" t="e">
        <f t="array" ref="Q1649">IF(VLOOKUP(P1649,$AA$1:$AC$32,1,0)&lt;&gt;0,(P1649&amp;"A"),0)</f>
        <v>#N/A</v>
      </c>
      <c r="R1649" s="12">
        <v>44517</v>
      </c>
      <c r="S1649" t="s">
        <v>2641</v>
      </c>
      <c r="T1649" s="8" t="str">
        <f t="shared" si="104"/>
        <v>VM+ HCM CC</v>
      </c>
      <c r="U1649" t="s">
        <v>6709</v>
      </c>
      <c r="Y1649" t="str">
        <f t="array" ref="Y1649">IF(ISNUMBER(SEARCH($V$3,T1649)),"WINCOMHANOI",IF(ISNUMBER(SEARCH($V$4,T1649)),"WINCOMHOCHIMINH",IF(ISNUMBER(SEARCH($V$5,T1649)),"WINCOMDANANG",IF(ISNUMBER(SEARCH($V$6,T1649)),"WINCOMHAIDUONG",IF(ISNUMBER(SEARCH($V$7,T1649)),"WINCOMQUANGNINH",IF(ISNUMBER(SEARCH($V$8,T1649)),"WINCOMHAIPHONG",IF(ISNUMBER(SEARCH($V$9,T1649)),"WINCOMBACGIANG",IF(ISNUMBER(SEARCH($V$10,T1649)),"WINCOMBACNINH",IF(ISNUMBER(SEARCH($V$11,T1649)),"WINCOMPHUTHO",IF(ISNUMBER(SEARCH($V$12,T1649)),"WINCOMHATINH",IF(ISNUMBER(SEARCH($V$13,T1649)),"WINCOMTHAINGUYEN",IF(ISNUMBER(SEARCH($V$14,T1649)),"WINCOMKHANHHOA",IF(ISNUMBER(SEARCH($V$15,T1649)),"WINCOMHUNGYEN",IF(ISNUMBER(SEARCH($V$16,T1649)),"WINCOMNGHEAN",IF(ISNUMBER(SEARCH($V$17,T1649)),"WINCOMLAOCAI",IF(ISNUMBER(SEARCH($V$18,T1649)),"WINCOMVUNGTAU",IF(ISNUMBER(SEARCH($V$19,T1649)),"WINCOMBINHDUONG",IF(ISNUMBER(SEARCH($V$20,T1649)),"WINCOMKIENGIANG",IF(ISNUMBER(SEARCH($V$21,T1649)),"WINCOMHANAM",IF(ISNUMBER(SEARCH($V$22,T1649)),"WINCOMNAMDINH",IF(ISNUMBER(SEARCH($V$23,T1649)),"WINCOMLANGSON",IF(ISNUMBER(SEARCH($V$24,T1649)),"WINCOMTHANHHOA",IF(ISNUMBER(SEARCH($V$25,T1649)),"WINCOMYENBAI",IF(ISNUMBER(SEARCH($V$26,T1649)),"WINCOMTUYENQUANG",IF(ISNUMBER(SEARCH($V$27,T1649)),"WINCOMHUE",IF(ISNUMBER(SEARCH($V$28,T1649)),"WINCOMQUANGNAM",IF(ISNUMBER(SEARCH($V$29,T1649)),"WINCOMVINHPHUC",IF(ISNUMBER(SEARCH($V$30,T1649)),"WINCOMHAGIANG",IF(ISNUMBER(SEARCH($V$31,T1649)),"WINCOMNINHBINH",IF(ISNUMBER(SEARCH($V$32,T1649)),"WINCOMTRAVINH",IF(ISNUMBER(SEARCH($V$33,T1649)),"WINCOMCANTHO",IF(ISNUMBER(SEARCH($V$34,T1649)),"WINCOMBENTRE",IF(ISNUMBER(SEARCH($V$35,T1649)),"WINCOMCAMAU",IF(ISNUMBER(SEARCH($V$36,T1649)),"WINCOMANGIANG",IF(ISNUMBER(SEARCH($V$37,T1649)),"WINCOMNINHTHUAN",IF(ISNUMBER(SEARCH($V$38,T1649)),"WINCOMTHAIBINH",IF(ISNUMBER(SEARCH($V$39,T1649)),"WINCOMGIALAI",IF(ISNUMBER(SEARCH($V$40,T1649)),"WINCOMHOABINH",IF(ISNUMBER(SEARCH($V$41,T1649)),"WINCOMQUANGNGAI",IF(ISNUMBER(SEARCH($V$42,T1649)),"WINCOMBINHTHUAN",IF(ISNUMBER(SEARCH($V$43,T1649)),"WINCOMDAKLAK",IF(ISNUMBER(SEARCH($V$44,T1649)),"WINCOMSOCTRANG",IF(ISNUMBER(SEARCH($V$45,T1649)),"WINCOMSONLA",IF(ISNUMBER(SEARCH($V$46,T1649)),"WINCOMKONTUM",IF(ISNUMBER(SEARCH($V$47,T1649)),"WINCOMPHUYEN",IF(ISNUMBER(SEARCH($V$48,T1649)),"WINCOMQUANGTRI",IF(ISNUMBER(SEARCH($V$49,T1649)),"WINCOMBINHDINH",IF(ISNUMBER(SEARCH($V$50,T1649)),"WINCOMCAOBANG",IF(ISNUMBER(SEARCH($V$51,T1649)),"WINCOMQUANGBINH",IF(ISNUMBER(SEARCH($V$52,T1649)),"WINCOMLAMDONG",IF(ISNUMBER(SEARCH($V$53,T1649)),"WINCOMVINHLONG",IF(ISNUMBER(SEARCH($V$54,T1649)),"WINCOMDONGTHAP",IF(ISNUMBER(SEARCH($V$55,T1649)),"WINCOMTIENGIANG",IF(ISNUMBER(SEARCH($V$56,T1649)),"WINCOMQUANGNINH",0))))))))))))))))))))))))))))))))))))))))))))))))))))))</f>
        <v>WINCOMHOCHIMINH</v>
      </c>
    </row>
    <row r="1650" spans="1:25" x14ac:dyDescent="0.2">
      <c r="A1650" t="s">
        <v>0</v>
      </c>
      <c r="B1650" t="s">
        <v>2719</v>
      </c>
      <c r="C1650" t="s">
        <v>34</v>
      </c>
      <c r="D1650" t="s">
        <v>20</v>
      </c>
      <c r="E1650" t="s">
        <v>4</v>
      </c>
      <c r="F1650" s="5">
        <f t="shared" si="101"/>
        <v>11</v>
      </c>
      <c r="G1650" s="2">
        <v>552002</v>
      </c>
      <c r="H1650" s="2">
        <v>607202.20000000007</v>
      </c>
      <c r="I1650" t="s">
        <v>5</v>
      </c>
      <c r="J1650" t="s">
        <v>21</v>
      </c>
      <c r="K1650" t="str">
        <f t="shared" si="102"/>
        <v>Giò tai lưỡi xào gói 250g</v>
      </c>
      <c r="L1650" s="8" t="str">
        <f>VLOOKUP(K1650,'[1]Mã Misa'!$B$2:$D$74,2,0)</f>
        <v>Giò Tai Lưỡi Xào 250g</v>
      </c>
      <c r="M1650" s="8" t="str">
        <f>VLOOKUP(L1650,'[1]Mã Misa'!$C$2:$D$74,2,0)</f>
        <v>GTLX250G</v>
      </c>
      <c r="N1650" s="2">
        <v>50182</v>
      </c>
      <c r="O1650" t="s">
        <v>2720</v>
      </c>
      <c r="P1650" s="8" t="str">
        <f t="shared" si="103"/>
        <v>0044101</v>
      </c>
      <c r="Q1650" s="8" t="e">
        <f t="array" ref="Q1650">IF(VLOOKUP(P1650,$AA$1:$AC$32,1,0)&lt;&gt;0,(P1650&amp;"A"),0)</f>
        <v>#N/A</v>
      </c>
      <c r="R1650" s="12">
        <v>44517</v>
      </c>
      <c r="S1650" t="s">
        <v>2641</v>
      </c>
      <c r="T1650" s="8" t="str">
        <f t="shared" si="104"/>
        <v>VM+ HCM CC</v>
      </c>
      <c r="U1650" t="s">
        <v>6709</v>
      </c>
      <c r="Y1650" t="str">
        <f t="array" ref="Y1650">IF(ISNUMBER(SEARCH($V$3,T1650)),"WINCOMHANOI",IF(ISNUMBER(SEARCH($V$4,T1650)),"WINCOMHOCHIMINH",IF(ISNUMBER(SEARCH($V$5,T1650)),"WINCOMDANANG",IF(ISNUMBER(SEARCH($V$6,T1650)),"WINCOMHAIDUONG",IF(ISNUMBER(SEARCH($V$7,T1650)),"WINCOMQUANGNINH",IF(ISNUMBER(SEARCH($V$8,T1650)),"WINCOMHAIPHONG",IF(ISNUMBER(SEARCH($V$9,T1650)),"WINCOMBACGIANG",IF(ISNUMBER(SEARCH($V$10,T1650)),"WINCOMBACNINH",IF(ISNUMBER(SEARCH($V$11,T1650)),"WINCOMPHUTHO",IF(ISNUMBER(SEARCH($V$12,T1650)),"WINCOMHATINH",IF(ISNUMBER(SEARCH($V$13,T1650)),"WINCOMTHAINGUYEN",IF(ISNUMBER(SEARCH($V$14,T1650)),"WINCOMKHANHHOA",IF(ISNUMBER(SEARCH($V$15,T1650)),"WINCOMHUNGYEN",IF(ISNUMBER(SEARCH($V$16,T1650)),"WINCOMNGHEAN",IF(ISNUMBER(SEARCH($V$17,T1650)),"WINCOMLAOCAI",IF(ISNUMBER(SEARCH($V$18,T1650)),"WINCOMVUNGTAU",IF(ISNUMBER(SEARCH($V$19,T1650)),"WINCOMBINHDUONG",IF(ISNUMBER(SEARCH($V$20,T1650)),"WINCOMKIENGIANG",IF(ISNUMBER(SEARCH($V$21,T1650)),"WINCOMHANAM",IF(ISNUMBER(SEARCH($V$22,T1650)),"WINCOMNAMDINH",IF(ISNUMBER(SEARCH($V$23,T1650)),"WINCOMLANGSON",IF(ISNUMBER(SEARCH($V$24,T1650)),"WINCOMTHANHHOA",IF(ISNUMBER(SEARCH($V$25,T1650)),"WINCOMYENBAI",IF(ISNUMBER(SEARCH($V$26,T1650)),"WINCOMTUYENQUANG",IF(ISNUMBER(SEARCH($V$27,T1650)),"WINCOMHUE",IF(ISNUMBER(SEARCH($V$28,T1650)),"WINCOMQUANGNAM",IF(ISNUMBER(SEARCH($V$29,T1650)),"WINCOMVINHPHUC",IF(ISNUMBER(SEARCH($V$30,T1650)),"WINCOMHAGIANG",IF(ISNUMBER(SEARCH($V$31,T1650)),"WINCOMNINHBINH",IF(ISNUMBER(SEARCH($V$32,T1650)),"WINCOMTRAVINH",IF(ISNUMBER(SEARCH($V$33,T1650)),"WINCOMCANTHO",IF(ISNUMBER(SEARCH($V$34,T1650)),"WINCOMBENTRE",IF(ISNUMBER(SEARCH($V$35,T1650)),"WINCOMCAMAU",IF(ISNUMBER(SEARCH($V$36,T1650)),"WINCOMANGIANG",IF(ISNUMBER(SEARCH($V$37,T1650)),"WINCOMNINHTHUAN",IF(ISNUMBER(SEARCH($V$38,T1650)),"WINCOMTHAIBINH",IF(ISNUMBER(SEARCH($V$39,T1650)),"WINCOMGIALAI",IF(ISNUMBER(SEARCH($V$40,T1650)),"WINCOMHOABINH",IF(ISNUMBER(SEARCH($V$41,T1650)),"WINCOMQUANGNGAI",IF(ISNUMBER(SEARCH($V$42,T1650)),"WINCOMBINHTHUAN",IF(ISNUMBER(SEARCH($V$43,T1650)),"WINCOMDAKLAK",IF(ISNUMBER(SEARCH($V$44,T1650)),"WINCOMSOCTRANG",IF(ISNUMBER(SEARCH($V$45,T1650)),"WINCOMSONLA",IF(ISNUMBER(SEARCH($V$46,T1650)),"WINCOMKONTUM",IF(ISNUMBER(SEARCH($V$47,T1650)),"WINCOMPHUYEN",IF(ISNUMBER(SEARCH($V$48,T1650)),"WINCOMQUANGTRI",IF(ISNUMBER(SEARCH($V$49,T1650)),"WINCOMBINHDINH",IF(ISNUMBER(SEARCH($V$50,T1650)),"WINCOMCAOBANG",IF(ISNUMBER(SEARCH($V$51,T1650)),"WINCOMQUANGBINH",IF(ISNUMBER(SEARCH($V$52,T1650)),"WINCOMLAMDONG",IF(ISNUMBER(SEARCH($V$53,T1650)),"WINCOMVINHLONG",IF(ISNUMBER(SEARCH($V$54,T1650)),"WINCOMDONGTHAP",IF(ISNUMBER(SEARCH($V$55,T1650)),"WINCOMTIENGIANG",IF(ISNUMBER(SEARCH($V$56,T1650)),"WINCOMQUANGNINH",0))))))))))))))))))))))))))))))))))))))))))))))))))))))</f>
        <v>WINCOMHOCHIMINH</v>
      </c>
    </row>
    <row r="1651" spans="1:25" x14ac:dyDescent="0.2">
      <c r="A1651" t="s">
        <v>0</v>
      </c>
      <c r="B1651" t="s">
        <v>2719</v>
      </c>
      <c r="C1651" t="s">
        <v>37</v>
      </c>
      <c r="D1651" t="s">
        <v>62</v>
      </c>
      <c r="E1651" t="s">
        <v>4</v>
      </c>
      <c r="F1651" s="5">
        <f t="shared" si="101"/>
        <v>4</v>
      </c>
      <c r="G1651" s="2">
        <v>421600</v>
      </c>
      <c r="H1651" s="2">
        <v>463760.00000000006</v>
      </c>
      <c r="I1651" t="s">
        <v>5</v>
      </c>
      <c r="J1651" t="s">
        <v>63</v>
      </c>
      <c r="K1651" t="str">
        <f t="shared" si="102"/>
        <v>_Đùi gà sốt cay 500g</v>
      </c>
      <c r="L1651" s="8" t="str">
        <f>VLOOKUP(K1651,'[1]Mã Misa'!$B$2:$D$74,2,0)</f>
        <v>Đùi gà sốt cay 500g</v>
      </c>
      <c r="M1651" s="8" t="str">
        <f>VLOOKUP(L1651,'[1]Mã Misa'!$C$2:$D$74,2,0)</f>
        <v>DGSC500</v>
      </c>
      <c r="N1651" s="2">
        <v>105400</v>
      </c>
      <c r="O1651" t="s">
        <v>2720</v>
      </c>
      <c r="P1651" s="8" t="str">
        <f t="shared" si="103"/>
        <v>0044101</v>
      </c>
      <c r="Q1651" s="8" t="e">
        <f t="array" ref="Q1651">IF(VLOOKUP(P1651,$AA$1:$AC$32,1,0)&lt;&gt;0,(P1651&amp;"A"),0)</f>
        <v>#N/A</v>
      </c>
      <c r="R1651" s="12">
        <v>44517</v>
      </c>
      <c r="S1651" t="s">
        <v>2641</v>
      </c>
      <c r="T1651" s="8" t="str">
        <f t="shared" si="104"/>
        <v>VM+ HCM CC</v>
      </c>
      <c r="U1651" t="s">
        <v>6709</v>
      </c>
      <c r="Y1651" t="str">
        <f t="array" ref="Y1651">IF(ISNUMBER(SEARCH($V$3,T1651)),"WINCOMHANOI",IF(ISNUMBER(SEARCH($V$4,T1651)),"WINCOMHOCHIMINH",IF(ISNUMBER(SEARCH($V$5,T1651)),"WINCOMDANANG",IF(ISNUMBER(SEARCH($V$6,T1651)),"WINCOMHAIDUONG",IF(ISNUMBER(SEARCH($V$7,T1651)),"WINCOMQUANGNINH",IF(ISNUMBER(SEARCH($V$8,T1651)),"WINCOMHAIPHONG",IF(ISNUMBER(SEARCH($V$9,T1651)),"WINCOMBACGIANG",IF(ISNUMBER(SEARCH($V$10,T1651)),"WINCOMBACNINH",IF(ISNUMBER(SEARCH($V$11,T1651)),"WINCOMPHUTHO",IF(ISNUMBER(SEARCH($V$12,T1651)),"WINCOMHATINH",IF(ISNUMBER(SEARCH($V$13,T1651)),"WINCOMTHAINGUYEN",IF(ISNUMBER(SEARCH($V$14,T1651)),"WINCOMKHANHHOA",IF(ISNUMBER(SEARCH($V$15,T1651)),"WINCOMHUNGYEN",IF(ISNUMBER(SEARCH($V$16,T1651)),"WINCOMNGHEAN",IF(ISNUMBER(SEARCH($V$17,T1651)),"WINCOMLAOCAI",IF(ISNUMBER(SEARCH($V$18,T1651)),"WINCOMVUNGTAU",IF(ISNUMBER(SEARCH($V$19,T1651)),"WINCOMBINHDUONG",IF(ISNUMBER(SEARCH($V$20,T1651)),"WINCOMKIENGIANG",IF(ISNUMBER(SEARCH($V$21,T1651)),"WINCOMHANAM",IF(ISNUMBER(SEARCH($V$22,T1651)),"WINCOMNAMDINH",IF(ISNUMBER(SEARCH($V$23,T1651)),"WINCOMLANGSON",IF(ISNUMBER(SEARCH($V$24,T1651)),"WINCOMTHANHHOA",IF(ISNUMBER(SEARCH($V$25,T1651)),"WINCOMYENBAI",IF(ISNUMBER(SEARCH($V$26,T1651)),"WINCOMTUYENQUANG",IF(ISNUMBER(SEARCH($V$27,T1651)),"WINCOMHUE",IF(ISNUMBER(SEARCH($V$28,T1651)),"WINCOMQUANGNAM",IF(ISNUMBER(SEARCH($V$29,T1651)),"WINCOMVINHPHUC",IF(ISNUMBER(SEARCH($V$30,T1651)),"WINCOMHAGIANG",IF(ISNUMBER(SEARCH($V$31,T1651)),"WINCOMNINHBINH",IF(ISNUMBER(SEARCH($V$32,T1651)),"WINCOMTRAVINH",IF(ISNUMBER(SEARCH($V$33,T1651)),"WINCOMCANTHO",IF(ISNUMBER(SEARCH($V$34,T1651)),"WINCOMBENTRE",IF(ISNUMBER(SEARCH($V$35,T1651)),"WINCOMCAMAU",IF(ISNUMBER(SEARCH($V$36,T1651)),"WINCOMANGIANG",IF(ISNUMBER(SEARCH($V$37,T1651)),"WINCOMNINHTHUAN",IF(ISNUMBER(SEARCH($V$38,T1651)),"WINCOMTHAIBINH",IF(ISNUMBER(SEARCH($V$39,T1651)),"WINCOMGIALAI",IF(ISNUMBER(SEARCH($V$40,T1651)),"WINCOMHOABINH",IF(ISNUMBER(SEARCH($V$41,T1651)),"WINCOMQUANGNGAI",IF(ISNUMBER(SEARCH($V$42,T1651)),"WINCOMBINHTHUAN",IF(ISNUMBER(SEARCH($V$43,T1651)),"WINCOMDAKLAK",IF(ISNUMBER(SEARCH($V$44,T1651)),"WINCOMSOCTRANG",IF(ISNUMBER(SEARCH($V$45,T1651)),"WINCOMSONLA",IF(ISNUMBER(SEARCH($V$46,T1651)),"WINCOMKONTUM",IF(ISNUMBER(SEARCH($V$47,T1651)),"WINCOMPHUYEN",IF(ISNUMBER(SEARCH($V$48,T1651)),"WINCOMQUANGTRI",IF(ISNUMBER(SEARCH($V$49,T1651)),"WINCOMBINHDINH",IF(ISNUMBER(SEARCH($V$50,T1651)),"WINCOMCAOBANG",IF(ISNUMBER(SEARCH($V$51,T1651)),"WINCOMQUANGBINH",IF(ISNUMBER(SEARCH($V$52,T1651)),"WINCOMLAMDONG",IF(ISNUMBER(SEARCH($V$53,T1651)),"WINCOMVINHLONG",IF(ISNUMBER(SEARCH($V$54,T1651)),"WINCOMDONGTHAP",IF(ISNUMBER(SEARCH($V$55,T1651)),"WINCOMTIENGIANG",IF(ISNUMBER(SEARCH($V$56,T1651)),"WINCOMQUANGNINH",0))))))))))))))))))))))))))))))))))))))))))))))))))))))</f>
        <v>WINCOMHOCHIMINH</v>
      </c>
    </row>
    <row r="1652" spans="1:25" x14ac:dyDescent="0.2">
      <c r="A1652" t="s">
        <v>0</v>
      </c>
      <c r="B1652" t="s">
        <v>2721</v>
      </c>
      <c r="C1652" t="s">
        <v>2</v>
      </c>
      <c r="D1652" t="s">
        <v>121</v>
      </c>
      <c r="E1652" t="s">
        <v>4</v>
      </c>
      <c r="F1652" s="5">
        <f t="shared" si="101"/>
        <v>5</v>
      </c>
      <c r="G1652" s="2">
        <v>509945</v>
      </c>
      <c r="H1652" s="2">
        <v>560939.5</v>
      </c>
      <c r="I1652" t="s">
        <v>5</v>
      </c>
      <c r="J1652" t="s">
        <v>122</v>
      </c>
      <c r="K1652" t="str">
        <f t="shared" si="102"/>
        <v>Giò tai nấm hương 500g</v>
      </c>
      <c r="L1652" s="8" t="str">
        <f>VLOOKUP(K1652,'[1]Mã Misa'!$B$2:$D$74,2,0)</f>
        <v>Giò tai nấm hương 500g</v>
      </c>
      <c r="M1652" s="8" t="str">
        <f>VLOOKUP(L1652,'[1]Mã Misa'!$C$2:$D$74,2,0)</f>
        <v>GTNH500</v>
      </c>
      <c r="N1652" s="2">
        <v>101989</v>
      </c>
      <c r="O1652" t="s">
        <v>2722</v>
      </c>
      <c r="P1652" s="8" t="str">
        <f t="shared" si="103"/>
        <v>0044102</v>
      </c>
      <c r="Q1652" s="8" t="e">
        <f t="array" ref="Q1652">IF(VLOOKUP(P1652,$AA$1:$AC$32,1,0)&lt;&gt;0,(P1652&amp;"A"),0)</f>
        <v>#N/A</v>
      </c>
      <c r="R1652" s="12">
        <v>44517</v>
      </c>
      <c r="S1652" t="s">
        <v>2723</v>
      </c>
      <c r="T1652" s="8" t="str">
        <f t="shared" si="104"/>
        <v>VM+ HCM 26</v>
      </c>
      <c r="U1652" t="s">
        <v>6730</v>
      </c>
      <c r="Y1652" t="str">
        <f t="array" ref="Y1652">IF(ISNUMBER(SEARCH($V$3,T1652)),"WINCOMHANOI",IF(ISNUMBER(SEARCH($V$4,T1652)),"WINCOMHOCHIMINH",IF(ISNUMBER(SEARCH($V$5,T1652)),"WINCOMDANANG",IF(ISNUMBER(SEARCH($V$6,T1652)),"WINCOMHAIDUONG",IF(ISNUMBER(SEARCH($V$7,T1652)),"WINCOMQUANGNINH",IF(ISNUMBER(SEARCH($V$8,T1652)),"WINCOMHAIPHONG",IF(ISNUMBER(SEARCH($V$9,T1652)),"WINCOMBACGIANG",IF(ISNUMBER(SEARCH($V$10,T1652)),"WINCOMBACNINH",IF(ISNUMBER(SEARCH($V$11,T1652)),"WINCOMPHUTHO",IF(ISNUMBER(SEARCH($V$12,T1652)),"WINCOMHATINH",IF(ISNUMBER(SEARCH($V$13,T1652)),"WINCOMTHAINGUYEN",IF(ISNUMBER(SEARCH($V$14,T1652)),"WINCOMKHANHHOA",IF(ISNUMBER(SEARCH($V$15,T1652)),"WINCOMHUNGYEN",IF(ISNUMBER(SEARCH($V$16,T1652)),"WINCOMNGHEAN",IF(ISNUMBER(SEARCH($V$17,T1652)),"WINCOMLAOCAI",IF(ISNUMBER(SEARCH($V$18,T1652)),"WINCOMVUNGTAU",IF(ISNUMBER(SEARCH($V$19,T1652)),"WINCOMBINHDUONG",IF(ISNUMBER(SEARCH($V$20,T1652)),"WINCOMKIENGIANG",IF(ISNUMBER(SEARCH($V$21,T1652)),"WINCOMHANAM",IF(ISNUMBER(SEARCH($V$22,T1652)),"WINCOMNAMDINH",IF(ISNUMBER(SEARCH($V$23,T1652)),"WINCOMLANGSON",IF(ISNUMBER(SEARCH($V$24,T1652)),"WINCOMTHANHHOA",IF(ISNUMBER(SEARCH($V$25,T1652)),"WINCOMYENBAI",IF(ISNUMBER(SEARCH($V$26,T1652)),"WINCOMTUYENQUANG",IF(ISNUMBER(SEARCH($V$27,T1652)),"WINCOMHUE",IF(ISNUMBER(SEARCH($V$28,T1652)),"WINCOMQUANGNAM",IF(ISNUMBER(SEARCH($V$29,T1652)),"WINCOMVINHPHUC",IF(ISNUMBER(SEARCH($V$30,T1652)),"WINCOMHAGIANG",IF(ISNUMBER(SEARCH($V$31,T1652)),"WINCOMNINHBINH",IF(ISNUMBER(SEARCH($V$32,T1652)),"WINCOMTRAVINH",IF(ISNUMBER(SEARCH($V$33,T1652)),"WINCOMCANTHO",IF(ISNUMBER(SEARCH($V$34,T1652)),"WINCOMBENTRE",IF(ISNUMBER(SEARCH($V$35,T1652)),"WINCOMCAMAU",IF(ISNUMBER(SEARCH($V$36,T1652)),"WINCOMANGIANG",IF(ISNUMBER(SEARCH($V$37,T1652)),"WINCOMNINHTHUAN",IF(ISNUMBER(SEARCH($V$38,T1652)),"WINCOMTHAIBINH",IF(ISNUMBER(SEARCH($V$39,T1652)),"WINCOMGIALAI",IF(ISNUMBER(SEARCH($V$40,T1652)),"WINCOMHOABINH",IF(ISNUMBER(SEARCH($V$41,T1652)),"WINCOMQUANGNGAI",IF(ISNUMBER(SEARCH($V$42,T1652)),"WINCOMBINHTHUAN",IF(ISNUMBER(SEARCH($V$43,T1652)),"WINCOMDAKLAK",IF(ISNUMBER(SEARCH($V$44,T1652)),"WINCOMSOCTRANG",IF(ISNUMBER(SEARCH($V$45,T1652)),"WINCOMSONLA",IF(ISNUMBER(SEARCH($V$46,T1652)),"WINCOMKONTUM",IF(ISNUMBER(SEARCH($V$47,T1652)),"WINCOMPHUYEN",IF(ISNUMBER(SEARCH($V$48,T1652)),"WINCOMQUANGTRI",IF(ISNUMBER(SEARCH($V$49,T1652)),"WINCOMBINHDINH",IF(ISNUMBER(SEARCH($V$50,T1652)),"WINCOMCAOBANG",IF(ISNUMBER(SEARCH($V$51,T1652)),"WINCOMQUANGBINH",IF(ISNUMBER(SEARCH($V$52,T1652)),"WINCOMLAMDONG",IF(ISNUMBER(SEARCH($V$53,T1652)),"WINCOMVINHLONG",IF(ISNUMBER(SEARCH($V$54,T1652)),"WINCOMDONGTHAP",IF(ISNUMBER(SEARCH($V$55,T1652)),"WINCOMTIENGIANG",IF(ISNUMBER(SEARCH($V$56,T1652)),"WINCOMQUANGNINH",0))))))))))))))))))))))))))))))))))))))))))))))))))))))</f>
        <v>WINCOMHOCHIMINH</v>
      </c>
    </row>
    <row r="1653" spans="1:25" x14ac:dyDescent="0.2">
      <c r="A1653" t="s">
        <v>0</v>
      </c>
      <c r="B1653" t="s">
        <v>2721</v>
      </c>
      <c r="C1653" t="s">
        <v>31</v>
      </c>
      <c r="D1653" t="s">
        <v>20</v>
      </c>
      <c r="E1653" t="s">
        <v>4</v>
      </c>
      <c r="F1653" s="5">
        <f t="shared" si="101"/>
        <v>10</v>
      </c>
      <c r="G1653" s="2">
        <v>501820</v>
      </c>
      <c r="H1653" s="2">
        <v>552002</v>
      </c>
      <c r="I1653" t="s">
        <v>5</v>
      </c>
      <c r="J1653" t="s">
        <v>21</v>
      </c>
      <c r="K1653" t="str">
        <f t="shared" si="102"/>
        <v>Giò tai lưỡi xào gói 250g</v>
      </c>
      <c r="L1653" s="8" t="str">
        <f>VLOOKUP(K1653,'[1]Mã Misa'!$B$2:$D$74,2,0)</f>
        <v>Giò Tai Lưỡi Xào 250g</v>
      </c>
      <c r="M1653" s="8" t="str">
        <f>VLOOKUP(L1653,'[1]Mã Misa'!$C$2:$D$74,2,0)</f>
        <v>GTLX250G</v>
      </c>
      <c r="N1653" s="2">
        <v>50182</v>
      </c>
      <c r="O1653" t="s">
        <v>2722</v>
      </c>
      <c r="P1653" s="8" t="str">
        <f t="shared" si="103"/>
        <v>0044102</v>
      </c>
      <c r="Q1653" s="8" t="e">
        <f t="array" ref="Q1653">IF(VLOOKUP(P1653,$AA$1:$AC$32,1,0)&lt;&gt;0,(P1653&amp;"A"),0)</f>
        <v>#N/A</v>
      </c>
      <c r="R1653" s="12">
        <v>44517</v>
      </c>
      <c r="S1653" t="s">
        <v>2723</v>
      </c>
      <c r="T1653" s="8" t="str">
        <f t="shared" si="104"/>
        <v>VM+ HCM 26</v>
      </c>
      <c r="U1653" t="s">
        <v>6730</v>
      </c>
      <c r="Y1653" t="str">
        <f t="array" ref="Y1653">IF(ISNUMBER(SEARCH($V$3,T1653)),"WINCOMHANOI",IF(ISNUMBER(SEARCH($V$4,T1653)),"WINCOMHOCHIMINH",IF(ISNUMBER(SEARCH($V$5,T1653)),"WINCOMDANANG",IF(ISNUMBER(SEARCH($V$6,T1653)),"WINCOMHAIDUONG",IF(ISNUMBER(SEARCH($V$7,T1653)),"WINCOMQUANGNINH",IF(ISNUMBER(SEARCH($V$8,T1653)),"WINCOMHAIPHONG",IF(ISNUMBER(SEARCH($V$9,T1653)),"WINCOMBACGIANG",IF(ISNUMBER(SEARCH($V$10,T1653)),"WINCOMBACNINH",IF(ISNUMBER(SEARCH($V$11,T1653)),"WINCOMPHUTHO",IF(ISNUMBER(SEARCH($V$12,T1653)),"WINCOMHATINH",IF(ISNUMBER(SEARCH($V$13,T1653)),"WINCOMTHAINGUYEN",IF(ISNUMBER(SEARCH($V$14,T1653)),"WINCOMKHANHHOA",IF(ISNUMBER(SEARCH($V$15,T1653)),"WINCOMHUNGYEN",IF(ISNUMBER(SEARCH($V$16,T1653)),"WINCOMNGHEAN",IF(ISNUMBER(SEARCH($V$17,T1653)),"WINCOMLAOCAI",IF(ISNUMBER(SEARCH($V$18,T1653)),"WINCOMVUNGTAU",IF(ISNUMBER(SEARCH($V$19,T1653)),"WINCOMBINHDUONG",IF(ISNUMBER(SEARCH($V$20,T1653)),"WINCOMKIENGIANG",IF(ISNUMBER(SEARCH($V$21,T1653)),"WINCOMHANAM",IF(ISNUMBER(SEARCH($V$22,T1653)),"WINCOMNAMDINH",IF(ISNUMBER(SEARCH($V$23,T1653)),"WINCOMLANGSON",IF(ISNUMBER(SEARCH($V$24,T1653)),"WINCOMTHANHHOA",IF(ISNUMBER(SEARCH($V$25,T1653)),"WINCOMYENBAI",IF(ISNUMBER(SEARCH($V$26,T1653)),"WINCOMTUYENQUANG",IF(ISNUMBER(SEARCH($V$27,T1653)),"WINCOMHUE",IF(ISNUMBER(SEARCH($V$28,T1653)),"WINCOMQUANGNAM",IF(ISNUMBER(SEARCH($V$29,T1653)),"WINCOMVINHPHUC",IF(ISNUMBER(SEARCH($V$30,T1653)),"WINCOMHAGIANG",IF(ISNUMBER(SEARCH($V$31,T1653)),"WINCOMNINHBINH",IF(ISNUMBER(SEARCH($V$32,T1653)),"WINCOMTRAVINH",IF(ISNUMBER(SEARCH($V$33,T1653)),"WINCOMCANTHO",IF(ISNUMBER(SEARCH($V$34,T1653)),"WINCOMBENTRE",IF(ISNUMBER(SEARCH($V$35,T1653)),"WINCOMCAMAU",IF(ISNUMBER(SEARCH($V$36,T1653)),"WINCOMANGIANG",IF(ISNUMBER(SEARCH($V$37,T1653)),"WINCOMNINHTHUAN",IF(ISNUMBER(SEARCH($V$38,T1653)),"WINCOMTHAIBINH",IF(ISNUMBER(SEARCH($V$39,T1653)),"WINCOMGIALAI",IF(ISNUMBER(SEARCH($V$40,T1653)),"WINCOMHOABINH",IF(ISNUMBER(SEARCH($V$41,T1653)),"WINCOMQUANGNGAI",IF(ISNUMBER(SEARCH($V$42,T1653)),"WINCOMBINHTHUAN",IF(ISNUMBER(SEARCH($V$43,T1653)),"WINCOMDAKLAK",IF(ISNUMBER(SEARCH($V$44,T1653)),"WINCOMSOCTRANG",IF(ISNUMBER(SEARCH($V$45,T1653)),"WINCOMSONLA",IF(ISNUMBER(SEARCH($V$46,T1653)),"WINCOMKONTUM",IF(ISNUMBER(SEARCH($V$47,T1653)),"WINCOMPHUYEN",IF(ISNUMBER(SEARCH($V$48,T1653)),"WINCOMQUANGTRI",IF(ISNUMBER(SEARCH($V$49,T1653)),"WINCOMBINHDINH",IF(ISNUMBER(SEARCH($V$50,T1653)),"WINCOMCAOBANG",IF(ISNUMBER(SEARCH($V$51,T1653)),"WINCOMQUANGBINH",IF(ISNUMBER(SEARCH($V$52,T1653)),"WINCOMLAMDONG",IF(ISNUMBER(SEARCH($V$53,T1653)),"WINCOMVINHLONG",IF(ISNUMBER(SEARCH($V$54,T1653)),"WINCOMDONGTHAP",IF(ISNUMBER(SEARCH($V$55,T1653)),"WINCOMTIENGIANG",IF(ISNUMBER(SEARCH($V$56,T1653)),"WINCOMQUANGNINH",0))))))))))))))))))))))))))))))))))))))))))))))))))))))</f>
        <v>WINCOMHOCHIMINH</v>
      </c>
    </row>
    <row r="1654" spans="1:25" x14ac:dyDescent="0.2">
      <c r="A1654" t="s">
        <v>0</v>
      </c>
      <c r="B1654" t="s">
        <v>2724</v>
      </c>
      <c r="C1654" t="s">
        <v>2</v>
      </c>
      <c r="D1654" t="s">
        <v>39</v>
      </c>
      <c r="E1654" t="s">
        <v>4</v>
      </c>
      <c r="F1654" s="5">
        <f t="shared" si="101"/>
        <v>3</v>
      </c>
      <c r="G1654" s="2">
        <v>138000</v>
      </c>
      <c r="H1654" s="2">
        <v>151800</v>
      </c>
      <c r="I1654" t="s">
        <v>5</v>
      </c>
      <c r="J1654" t="s">
        <v>40</v>
      </c>
      <c r="K1654" t="str">
        <f t="shared" si="102"/>
        <v>Mộc nấm hương gói 250g</v>
      </c>
      <c r="L1654" s="8" t="str">
        <f>VLOOKUP(K1654,'[1]Mã Misa'!$B$2:$D$74,2,0)</f>
        <v>Mộc Nấm Hương 250g</v>
      </c>
      <c r="M1654" s="8" t="str">
        <f>VLOOKUP(L1654,'[1]Mã Misa'!$C$2:$D$74,2,0)</f>
        <v>MNH250</v>
      </c>
      <c r="N1654" s="2">
        <v>46000</v>
      </c>
      <c r="O1654" t="s">
        <v>2725</v>
      </c>
      <c r="P1654" s="8" t="str">
        <f t="shared" si="103"/>
        <v>0143188</v>
      </c>
      <c r="Q1654" s="8" t="e">
        <f t="array" ref="Q1654">IF(VLOOKUP(P1654,$AA$1:$AC$32,1,0)&lt;&gt;0,(P1654&amp;"A"),0)</f>
        <v>#N/A</v>
      </c>
      <c r="R1654" s="12">
        <v>44517</v>
      </c>
      <c r="S1654" t="s">
        <v>185</v>
      </c>
      <c r="T1654" s="8" t="str">
        <f t="shared" si="104"/>
        <v>VM+ HNI Dố</v>
      </c>
      <c r="U1654" t="s">
        <v>6026</v>
      </c>
      <c r="Y1654" t="str">
        <f t="array" ref="Y1654">IF(ISNUMBER(SEARCH($V$3,T1654)),"WINCOMHANOI",IF(ISNUMBER(SEARCH($V$4,T1654)),"WINCOMHOCHIMINH",IF(ISNUMBER(SEARCH($V$5,T1654)),"WINCOMDANANG",IF(ISNUMBER(SEARCH($V$6,T1654)),"WINCOMHAIDUONG",IF(ISNUMBER(SEARCH($V$7,T1654)),"WINCOMQUANGNINH",IF(ISNUMBER(SEARCH($V$8,T1654)),"WINCOMHAIPHONG",IF(ISNUMBER(SEARCH($V$9,T1654)),"WINCOMBACGIANG",IF(ISNUMBER(SEARCH($V$10,T1654)),"WINCOMBACNINH",IF(ISNUMBER(SEARCH($V$11,T1654)),"WINCOMPHUTHO",IF(ISNUMBER(SEARCH($V$12,T1654)),"WINCOMHATINH",IF(ISNUMBER(SEARCH($V$13,T1654)),"WINCOMTHAINGUYEN",IF(ISNUMBER(SEARCH($V$14,T1654)),"WINCOMKHANHHOA",IF(ISNUMBER(SEARCH($V$15,T1654)),"WINCOMHUNGYEN",IF(ISNUMBER(SEARCH($V$16,T1654)),"WINCOMNGHEAN",IF(ISNUMBER(SEARCH($V$17,T1654)),"WINCOMLAOCAI",IF(ISNUMBER(SEARCH($V$18,T1654)),"WINCOMVUNGTAU",IF(ISNUMBER(SEARCH($V$19,T1654)),"WINCOMBINHDUONG",IF(ISNUMBER(SEARCH($V$20,T1654)),"WINCOMKIENGIANG",IF(ISNUMBER(SEARCH($V$21,T1654)),"WINCOMHANAM",IF(ISNUMBER(SEARCH($V$22,T1654)),"WINCOMNAMDINH",IF(ISNUMBER(SEARCH($V$23,T1654)),"WINCOMLANGSON",IF(ISNUMBER(SEARCH($V$24,T1654)),"WINCOMTHANHHOA",IF(ISNUMBER(SEARCH($V$25,T1654)),"WINCOMYENBAI",IF(ISNUMBER(SEARCH($V$26,T1654)),"WINCOMTUYENQUANG",IF(ISNUMBER(SEARCH($V$27,T1654)),"WINCOMHUE",IF(ISNUMBER(SEARCH($V$28,T1654)),"WINCOMQUANGNAM",IF(ISNUMBER(SEARCH($V$29,T1654)),"WINCOMVINHPHUC",IF(ISNUMBER(SEARCH($V$30,T1654)),"WINCOMHAGIANG",IF(ISNUMBER(SEARCH($V$31,T1654)),"WINCOMNINHBINH",IF(ISNUMBER(SEARCH($V$32,T1654)),"WINCOMTRAVINH",IF(ISNUMBER(SEARCH($V$33,T1654)),"WINCOMCANTHO",IF(ISNUMBER(SEARCH($V$34,T1654)),"WINCOMBENTRE",IF(ISNUMBER(SEARCH($V$35,T1654)),"WINCOMCAMAU",IF(ISNUMBER(SEARCH($V$36,T1654)),"WINCOMANGIANG",IF(ISNUMBER(SEARCH($V$37,T1654)),"WINCOMNINHTHUAN",IF(ISNUMBER(SEARCH($V$38,T1654)),"WINCOMTHAIBINH",IF(ISNUMBER(SEARCH($V$39,T1654)),"WINCOMGIALAI",IF(ISNUMBER(SEARCH($V$40,T1654)),"WINCOMHOABINH",IF(ISNUMBER(SEARCH($V$41,T1654)),"WINCOMQUANGNGAI",IF(ISNUMBER(SEARCH($V$42,T1654)),"WINCOMBINHTHUAN",IF(ISNUMBER(SEARCH($V$43,T1654)),"WINCOMDAKLAK",IF(ISNUMBER(SEARCH($V$44,T1654)),"WINCOMSOCTRANG",IF(ISNUMBER(SEARCH($V$45,T1654)),"WINCOMSONLA",IF(ISNUMBER(SEARCH($V$46,T1654)),"WINCOMKONTUM",IF(ISNUMBER(SEARCH($V$47,T1654)),"WINCOMPHUYEN",IF(ISNUMBER(SEARCH($V$48,T1654)),"WINCOMQUANGTRI",IF(ISNUMBER(SEARCH($V$49,T1654)),"WINCOMBINHDINH",IF(ISNUMBER(SEARCH($V$50,T1654)),"WINCOMCAOBANG",IF(ISNUMBER(SEARCH($V$51,T1654)),"WINCOMQUANGBINH",IF(ISNUMBER(SEARCH($V$52,T1654)),"WINCOMLAMDONG",IF(ISNUMBER(SEARCH($V$53,T1654)),"WINCOMVINHLONG",IF(ISNUMBER(SEARCH($V$54,T1654)),"WINCOMDONGTHAP",IF(ISNUMBER(SEARCH($V$55,T1654)),"WINCOMTIENGIANG",IF(ISNUMBER(SEARCH($V$56,T1654)),"WINCOMQUANGNINH",0))))))))))))))))))))))))))))))))))))))))))))))))))))))</f>
        <v>WINCOMHANOI</v>
      </c>
    </row>
    <row r="1655" spans="1:25" x14ac:dyDescent="0.2">
      <c r="A1655" t="s">
        <v>0</v>
      </c>
      <c r="B1655" t="s">
        <v>2726</v>
      </c>
      <c r="C1655" t="s">
        <v>2</v>
      </c>
      <c r="D1655" t="s">
        <v>45</v>
      </c>
      <c r="E1655" t="s">
        <v>4</v>
      </c>
      <c r="F1655" s="5">
        <f t="shared" si="101"/>
        <v>1</v>
      </c>
      <c r="G1655" s="2">
        <v>87787</v>
      </c>
      <c r="H1655" s="2">
        <v>96565.700000000012</v>
      </c>
      <c r="I1655" t="s">
        <v>5</v>
      </c>
      <c r="J1655" t="s">
        <v>46</v>
      </c>
      <c r="K1655" t="str">
        <f t="shared" si="102"/>
        <v>Bắp bò muối gói 200g</v>
      </c>
      <c r="L1655" s="8" t="str">
        <f>VLOOKUP(K1655,'[1]Mã Misa'!$B$2:$D$74,2,0)</f>
        <v>Bắp bò muối 200g</v>
      </c>
      <c r="M1655" s="8" t="str">
        <f>VLOOKUP(L1655,'[1]Mã Misa'!$C$2:$D$74,2,0)</f>
        <v>BBM200</v>
      </c>
      <c r="N1655" s="2">
        <v>87787</v>
      </c>
      <c r="O1655" t="s">
        <v>2727</v>
      </c>
      <c r="P1655" s="8" t="str">
        <f t="shared" si="103"/>
        <v>0044103</v>
      </c>
      <c r="Q1655" s="8" t="e">
        <f t="array" ref="Q1655">IF(VLOOKUP(P1655,$AA$1:$AC$32,1,0)&lt;&gt;0,(P1655&amp;"A"),0)</f>
        <v>#N/A</v>
      </c>
      <c r="R1655" s="12">
        <v>44517</v>
      </c>
      <c r="S1655" t="s">
        <v>2728</v>
      </c>
      <c r="T1655" s="8" t="str">
        <f t="shared" si="104"/>
        <v>VM+ HCM CC</v>
      </c>
      <c r="U1655" t="s">
        <v>6731</v>
      </c>
      <c r="Y1655" t="str">
        <f t="array" ref="Y1655">IF(ISNUMBER(SEARCH($V$3,T1655)),"WINCOMHANOI",IF(ISNUMBER(SEARCH($V$4,T1655)),"WINCOMHOCHIMINH",IF(ISNUMBER(SEARCH($V$5,T1655)),"WINCOMDANANG",IF(ISNUMBER(SEARCH($V$6,T1655)),"WINCOMHAIDUONG",IF(ISNUMBER(SEARCH($V$7,T1655)),"WINCOMQUANGNINH",IF(ISNUMBER(SEARCH($V$8,T1655)),"WINCOMHAIPHONG",IF(ISNUMBER(SEARCH($V$9,T1655)),"WINCOMBACGIANG",IF(ISNUMBER(SEARCH($V$10,T1655)),"WINCOMBACNINH",IF(ISNUMBER(SEARCH($V$11,T1655)),"WINCOMPHUTHO",IF(ISNUMBER(SEARCH($V$12,T1655)),"WINCOMHATINH",IF(ISNUMBER(SEARCH($V$13,T1655)),"WINCOMTHAINGUYEN",IF(ISNUMBER(SEARCH($V$14,T1655)),"WINCOMKHANHHOA",IF(ISNUMBER(SEARCH($V$15,T1655)),"WINCOMHUNGYEN",IF(ISNUMBER(SEARCH($V$16,T1655)),"WINCOMNGHEAN",IF(ISNUMBER(SEARCH($V$17,T1655)),"WINCOMLAOCAI",IF(ISNUMBER(SEARCH($V$18,T1655)),"WINCOMVUNGTAU",IF(ISNUMBER(SEARCH($V$19,T1655)),"WINCOMBINHDUONG",IF(ISNUMBER(SEARCH($V$20,T1655)),"WINCOMKIENGIANG",IF(ISNUMBER(SEARCH($V$21,T1655)),"WINCOMHANAM",IF(ISNUMBER(SEARCH($V$22,T1655)),"WINCOMNAMDINH",IF(ISNUMBER(SEARCH($V$23,T1655)),"WINCOMLANGSON",IF(ISNUMBER(SEARCH($V$24,T1655)),"WINCOMTHANHHOA",IF(ISNUMBER(SEARCH($V$25,T1655)),"WINCOMYENBAI",IF(ISNUMBER(SEARCH($V$26,T1655)),"WINCOMTUYENQUANG",IF(ISNUMBER(SEARCH($V$27,T1655)),"WINCOMHUE",IF(ISNUMBER(SEARCH($V$28,T1655)),"WINCOMQUANGNAM",IF(ISNUMBER(SEARCH($V$29,T1655)),"WINCOMVINHPHUC",IF(ISNUMBER(SEARCH($V$30,T1655)),"WINCOMHAGIANG",IF(ISNUMBER(SEARCH($V$31,T1655)),"WINCOMNINHBINH",IF(ISNUMBER(SEARCH($V$32,T1655)),"WINCOMTRAVINH",IF(ISNUMBER(SEARCH($V$33,T1655)),"WINCOMCANTHO",IF(ISNUMBER(SEARCH($V$34,T1655)),"WINCOMBENTRE",IF(ISNUMBER(SEARCH($V$35,T1655)),"WINCOMCAMAU",IF(ISNUMBER(SEARCH($V$36,T1655)),"WINCOMANGIANG",IF(ISNUMBER(SEARCH($V$37,T1655)),"WINCOMNINHTHUAN",IF(ISNUMBER(SEARCH($V$38,T1655)),"WINCOMTHAIBINH",IF(ISNUMBER(SEARCH($V$39,T1655)),"WINCOMGIALAI",IF(ISNUMBER(SEARCH($V$40,T1655)),"WINCOMHOABINH",IF(ISNUMBER(SEARCH($V$41,T1655)),"WINCOMQUANGNGAI",IF(ISNUMBER(SEARCH($V$42,T1655)),"WINCOMBINHTHUAN",IF(ISNUMBER(SEARCH($V$43,T1655)),"WINCOMDAKLAK",IF(ISNUMBER(SEARCH($V$44,T1655)),"WINCOMSOCTRANG",IF(ISNUMBER(SEARCH($V$45,T1655)),"WINCOMSONLA",IF(ISNUMBER(SEARCH($V$46,T1655)),"WINCOMKONTUM",IF(ISNUMBER(SEARCH($V$47,T1655)),"WINCOMPHUYEN",IF(ISNUMBER(SEARCH($V$48,T1655)),"WINCOMQUANGTRI",IF(ISNUMBER(SEARCH($V$49,T1655)),"WINCOMBINHDINH",IF(ISNUMBER(SEARCH($V$50,T1655)),"WINCOMCAOBANG",IF(ISNUMBER(SEARCH($V$51,T1655)),"WINCOMQUANGBINH",IF(ISNUMBER(SEARCH($V$52,T1655)),"WINCOMLAMDONG",IF(ISNUMBER(SEARCH($V$53,T1655)),"WINCOMVINHLONG",IF(ISNUMBER(SEARCH($V$54,T1655)),"WINCOMDONGTHAP",IF(ISNUMBER(SEARCH($V$55,T1655)),"WINCOMTIENGIANG",IF(ISNUMBER(SEARCH($V$56,T1655)),"WINCOMQUANGNINH",0))))))))))))))))))))))))))))))))))))))))))))))))))))))</f>
        <v>WINCOMHOCHIMINH</v>
      </c>
    </row>
    <row r="1656" spans="1:25" x14ac:dyDescent="0.2">
      <c r="A1656" t="s">
        <v>0</v>
      </c>
      <c r="B1656" t="s">
        <v>2726</v>
      </c>
      <c r="C1656" t="s">
        <v>31</v>
      </c>
      <c r="D1656" t="s">
        <v>15</v>
      </c>
      <c r="E1656" t="s">
        <v>4</v>
      </c>
      <c r="F1656" s="5">
        <f t="shared" si="101"/>
        <v>2</v>
      </c>
      <c r="G1656" s="2">
        <v>120616</v>
      </c>
      <c r="H1656" s="2">
        <v>132677.6</v>
      </c>
      <c r="I1656" t="s">
        <v>5</v>
      </c>
      <c r="J1656" t="s">
        <v>16</v>
      </c>
      <c r="K1656" t="str">
        <f t="shared" si="102"/>
        <v>_Chả nướng 300g</v>
      </c>
      <c r="L1656" s="8" t="str">
        <f>VLOOKUP(K1656,'[1]Mã Misa'!$B$2:$D$74,2,0)</f>
        <v>Chả nướng 300g</v>
      </c>
      <c r="M1656" s="8" t="str">
        <f>VLOOKUP(L1656,'[1]Mã Misa'!$C$2:$D$74,2,0)</f>
        <v>CN300</v>
      </c>
      <c r="N1656" s="2">
        <v>60308</v>
      </c>
      <c r="O1656" t="s">
        <v>2727</v>
      </c>
      <c r="P1656" s="8" t="str">
        <f t="shared" si="103"/>
        <v>0044103</v>
      </c>
      <c r="Q1656" s="8" t="e">
        <f t="array" ref="Q1656">IF(VLOOKUP(P1656,$AA$1:$AC$32,1,0)&lt;&gt;0,(P1656&amp;"A"),0)</f>
        <v>#N/A</v>
      </c>
      <c r="R1656" s="12">
        <v>44517</v>
      </c>
      <c r="S1656" t="s">
        <v>2728</v>
      </c>
      <c r="T1656" s="8" t="str">
        <f t="shared" si="104"/>
        <v>VM+ HCM CC</v>
      </c>
      <c r="U1656" t="s">
        <v>6731</v>
      </c>
      <c r="Y1656" t="str">
        <f t="array" ref="Y1656">IF(ISNUMBER(SEARCH($V$3,T1656)),"WINCOMHANOI",IF(ISNUMBER(SEARCH($V$4,T1656)),"WINCOMHOCHIMINH",IF(ISNUMBER(SEARCH($V$5,T1656)),"WINCOMDANANG",IF(ISNUMBER(SEARCH($V$6,T1656)),"WINCOMHAIDUONG",IF(ISNUMBER(SEARCH($V$7,T1656)),"WINCOMQUANGNINH",IF(ISNUMBER(SEARCH($V$8,T1656)),"WINCOMHAIPHONG",IF(ISNUMBER(SEARCH($V$9,T1656)),"WINCOMBACGIANG",IF(ISNUMBER(SEARCH($V$10,T1656)),"WINCOMBACNINH",IF(ISNUMBER(SEARCH($V$11,T1656)),"WINCOMPHUTHO",IF(ISNUMBER(SEARCH($V$12,T1656)),"WINCOMHATINH",IF(ISNUMBER(SEARCH($V$13,T1656)),"WINCOMTHAINGUYEN",IF(ISNUMBER(SEARCH($V$14,T1656)),"WINCOMKHANHHOA",IF(ISNUMBER(SEARCH($V$15,T1656)),"WINCOMHUNGYEN",IF(ISNUMBER(SEARCH($V$16,T1656)),"WINCOMNGHEAN",IF(ISNUMBER(SEARCH($V$17,T1656)),"WINCOMLAOCAI",IF(ISNUMBER(SEARCH($V$18,T1656)),"WINCOMVUNGTAU",IF(ISNUMBER(SEARCH($V$19,T1656)),"WINCOMBINHDUONG",IF(ISNUMBER(SEARCH($V$20,T1656)),"WINCOMKIENGIANG",IF(ISNUMBER(SEARCH($V$21,T1656)),"WINCOMHANAM",IF(ISNUMBER(SEARCH($V$22,T1656)),"WINCOMNAMDINH",IF(ISNUMBER(SEARCH($V$23,T1656)),"WINCOMLANGSON",IF(ISNUMBER(SEARCH($V$24,T1656)),"WINCOMTHANHHOA",IF(ISNUMBER(SEARCH($V$25,T1656)),"WINCOMYENBAI",IF(ISNUMBER(SEARCH($V$26,T1656)),"WINCOMTUYENQUANG",IF(ISNUMBER(SEARCH($V$27,T1656)),"WINCOMHUE",IF(ISNUMBER(SEARCH($V$28,T1656)),"WINCOMQUANGNAM",IF(ISNUMBER(SEARCH($V$29,T1656)),"WINCOMVINHPHUC",IF(ISNUMBER(SEARCH($V$30,T1656)),"WINCOMHAGIANG",IF(ISNUMBER(SEARCH($V$31,T1656)),"WINCOMNINHBINH",IF(ISNUMBER(SEARCH($V$32,T1656)),"WINCOMTRAVINH",IF(ISNUMBER(SEARCH($V$33,T1656)),"WINCOMCANTHO",IF(ISNUMBER(SEARCH($V$34,T1656)),"WINCOMBENTRE",IF(ISNUMBER(SEARCH($V$35,T1656)),"WINCOMCAMAU",IF(ISNUMBER(SEARCH($V$36,T1656)),"WINCOMANGIANG",IF(ISNUMBER(SEARCH($V$37,T1656)),"WINCOMNINHTHUAN",IF(ISNUMBER(SEARCH($V$38,T1656)),"WINCOMTHAIBINH",IF(ISNUMBER(SEARCH($V$39,T1656)),"WINCOMGIALAI",IF(ISNUMBER(SEARCH($V$40,T1656)),"WINCOMHOABINH",IF(ISNUMBER(SEARCH($V$41,T1656)),"WINCOMQUANGNGAI",IF(ISNUMBER(SEARCH($V$42,T1656)),"WINCOMBINHTHUAN",IF(ISNUMBER(SEARCH($V$43,T1656)),"WINCOMDAKLAK",IF(ISNUMBER(SEARCH($V$44,T1656)),"WINCOMSOCTRANG",IF(ISNUMBER(SEARCH($V$45,T1656)),"WINCOMSONLA",IF(ISNUMBER(SEARCH($V$46,T1656)),"WINCOMKONTUM",IF(ISNUMBER(SEARCH($V$47,T1656)),"WINCOMPHUYEN",IF(ISNUMBER(SEARCH($V$48,T1656)),"WINCOMQUANGTRI",IF(ISNUMBER(SEARCH($V$49,T1656)),"WINCOMBINHDINH",IF(ISNUMBER(SEARCH($V$50,T1656)),"WINCOMCAOBANG",IF(ISNUMBER(SEARCH($V$51,T1656)),"WINCOMQUANGBINH",IF(ISNUMBER(SEARCH($V$52,T1656)),"WINCOMLAMDONG",IF(ISNUMBER(SEARCH($V$53,T1656)),"WINCOMVINHLONG",IF(ISNUMBER(SEARCH($V$54,T1656)),"WINCOMDONGTHAP",IF(ISNUMBER(SEARCH($V$55,T1656)),"WINCOMTIENGIANG",IF(ISNUMBER(SEARCH($V$56,T1656)),"WINCOMQUANGNINH",0))))))))))))))))))))))))))))))))))))))))))))))))))))))</f>
        <v>WINCOMHOCHIMINH</v>
      </c>
    </row>
    <row r="1657" spans="1:25" x14ac:dyDescent="0.2">
      <c r="A1657" t="s">
        <v>0</v>
      </c>
      <c r="B1657" t="s">
        <v>2726</v>
      </c>
      <c r="C1657" t="s">
        <v>34</v>
      </c>
      <c r="D1657" t="s">
        <v>20</v>
      </c>
      <c r="E1657" t="s">
        <v>4</v>
      </c>
      <c r="F1657" s="5">
        <f t="shared" si="101"/>
        <v>11</v>
      </c>
      <c r="G1657" s="2">
        <v>552002</v>
      </c>
      <c r="H1657" s="2">
        <v>607202.20000000007</v>
      </c>
      <c r="I1657" t="s">
        <v>5</v>
      </c>
      <c r="J1657" t="s">
        <v>21</v>
      </c>
      <c r="K1657" t="str">
        <f t="shared" si="102"/>
        <v>Giò tai lưỡi xào gói 250g</v>
      </c>
      <c r="L1657" s="8" t="str">
        <f>VLOOKUP(K1657,'[1]Mã Misa'!$B$2:$D$74,2,0)</f>
        <v>Giò Tai Lưỡi Xào 250g</v>
      </c>
      <c r="M1657" s="8" t="str">
        <f>VLOOKUP(L1657,'[1]Mã Misa'!$C$2:$D$74,2,0)</f>
        <v>GTLX250G</v>
      </c>
      <c r="N1657" s="2">
        <v>50182</v>
      </c>
      <c r="O1657" t="s">
        <v>2727</v>
      </c>
      <c r="P1657" s="8" t="str">
        <f t="shared" si="103"/>
        <v>0044103</v>
      </c>
      <c r="Q1657" s="8" t="e">
        <f t="array" ref="Q1657">IF(VLOOKUP(P1657,$AA$1:$AC$32,1,0)&lt;&gt;0,(P1657&amp;"A"),0)</f>
        <v>#N/A</v>
      </c>
      <c r="R1657" s="12">
        <v>44517</v>
      </c>
      <c r="S1657" t="s">
        <v>2728</v>
      </c>
      <c r="T1657" s="8" t="str">
        <f t="shared" si="104"/>
        <v>VM+ HCM CC</v>
      </c>
      <c r="U1657" t="s">
        <v>6731</v>
      </c>
      <c r="Y1657" t="str">
        <f t="array" ref="Y1657">IF(ISNUMBER(SEARCH($V$3,T1657)),"WINCOMHANOI",IF(ISNUMBER(SEARCH($V$4,T1657)),"WINCOMHOCHIMINH",IF(ISNUMBER(SEARCH($V$5,T1657)),"WINCOMDANANG",IF(ISNUMBER(SEARCH($V$6,T1657)),"WINCOMHAIDUONG",IF(ISNUMBER(SEARCH($V$7,T1657)),"WINCOMQUANGNINH",IF(ISNUMBER(SEARCH($V$8,T1657)),"WINCOMHAIPHONG",IF(ISNUMBER(SEARCH($V$9,T1657)),"WINCOMBACGIANG",IF(ISNUMBER(SEARCH($V$10,T1657)),"WINCOMBACNINH",IF(ISNUMBER(SEARCH($V$11,T1657)),"WINCOMPHUTHO",IF(ISNUMBER(SEARCH($V$12,T1657)),"WINCOMHATINH",IF(ISNUMBER(SEARCH($V$13,T1657)),"WINCOMTHAINGUYEN",IF(ISNUMBER(SEARCH($V$14,T1657)),"WINCOMKHANHHOA",IF(ISNUMBER(SEARCH($V$15,T1657)),"WINCOMHUNGYEN",IF(ISNUMBER(SEARCH($V$16,T1657)),"WINCOMNGHEAN",IF(ISNUMBER(SEARCH($V$17,T1657)),"WINCOMLAOCAI",IF(ISNUMBER(SEARCH($V$18,T1657)),"WINCOMVUNGTAU",IF(ISNUMBER(SEARCH($V$19,T1657)),"WINCOMBINHDUONG",IF(ISNUMBER(SEARCH($V$20,T1657)),"WINCOMKIENGIANG",IF(ISNUMBER(SEARCH($V$21,T1657)),"WINCOMHANAM",IF(ISNUMBER(SEARCH($V$22,T1657)),"WINCOMNAMDINH",IF(ISNUMBER(SEARCH($V$23,T1657)),"WINCOMLANGSON",IF(ISNUMBER(SEARCH($V$24,T1657)),"WINCOMTHANHHOA",IF(ISNUMBER(SEARCH($V$25,T1657)),"WINCOMYENBAI",IF(ISNUMBER(SEARCH($V$26,T1657)),"WINCOMTUYENQUANG",IF(ISNUMBER(SEARCH($V$27,T1657)),"WINCOMHUE",IF(ISNUMBER(SEARCH($V$28,T1657)),"WINCOMQUANGNAM",IF(ISNUMBER(SEARCH($V$29,T1657)),"WINCOMVINHPHUC",IF(ISNUMBER(SEARCH($V$30,T1657)),"WINCOMHAGIANG",IF(ISNUMBER(SEARCH($V$31,T1657)),"WINCOMNINHBINH",IF(ISNUMBER(SEARCH($V$32,T1657)),"WINCOMTRAVINH",IF(ISNUMBER(SEARCH($V$33,T1657)),"WINCOMCANTHO",IF(ISNUMBER(SEARCH($V$34,T1657)),"WINCOMBENTRE",IF(ISNUMBER(SEARCH($V$35,T1657)),"WINCOMCAMAU",IF(ISNUMBER(SEARCH($V$36,T1657)),"WINCOMANGIANG",IF(ISNUMBER(SEARCH($V$37,T1657)),"WINCOMNINHTHUAN",IF(ISNUMBER(SEARCH($V$38,T1657)),"WINCOMTHAIBINH",IF(ISNUMBER(SEARCH($V$39,T1657)),"WINCOMGIALAI",IF(ISNUMBER(SEARCH($V$40,T1657)),"WINCOMHOABINH",IF(ISNUMBER(SEARCH($V$41,T1657)),"WINCOMQUANGNGAI",IF(ISNUMBER(SEARCH($V$42,T1657)),"WINCOMBINHTHUAN",IF(ISNUMBER(SEARCH($V$43,T1657)),"WINCOMDAKLAK",IF(ISNUMBER(SEARCH($V$44,T1657)),"WINCOMSOCTRANG",IF(ISNUMBER(SEARCH($V$45,T1657)),"WINCOMSONLA",IF(ISNUMBER(SEARCH($V$46,T1657)),"WINCOMKONTUM",IF(ISNUMBER(SEARCH($V$47,T1657)),"WINCOMPHUYEN",IF(ISNUMBER(SEARCH($V$48,T1657)),"WINCOMQUANGTRI",IF(ISNUMBER(SEARCH($V$49,T1657)),"WINCOMBINHDINH",IF(ISNUMBER(SEARCH($V$50,T1657)),"WINCOMCAOBANG",IF(ISNUMBER(SEARCH($V$51,T1657)),"WINCOMQUANGBINH",IF(ISNUMBER(SEARCH($V$52,T1657)),"WINCOMLAMDONG",IF(ISNUMBER(SEARCH($V$53,T1657)),"WINCOMVINHLONG",IF(ISNUMBER(SEARCH($V$54,T1657)),"WINCOMDONGTHAP",IF(ISNUMBER(SEARCH($V$55,T1657)),"WINCOMTIENGIANG",IF(ISNUMBER(SEARCH($V$56,T1657)),"WINCOMQUANGNINH",0))))))))))))))))))))))))))))))))))))))))))))))))))))))</f>
        <v>WINCOMHOCHIMINH</v>
      </c>
    </row>
    <row r="1658" spans="1:25" x14ac:dyDescent="0.2">
      <c r="A1658" t="s">
        <v>0</v>
      </c>
      <c r="B1658" t="s">
        <v>2729</v>
      </c>
      <c r="C1658" t="s">
        <v>2</v>
      </c>
      <c r="D1658" t="s">
        <v>15</v>
      </c>
      <c r="E1658" t="s">
        <v>4</v>
      </c>
      <c r="F1658" s="5">
        <f t="shared" si="101"/>
        <v>15</v>
      </c>
      <c r="G1658" s="2">
        <v>904620</v>
      </c>
      <c r="H1658" s="2">
        <v>995082.00000000012</v>
      </c>
      <c r="I1658" t="s">
        <v>5</v>
      </c>
      <c r="J1658" t="s">
        <v>16</v>
      </c>
      <c r="K1658" t="str">
        <f t="shared" si="102"/>
        <v>_Chả nướng 300g</v>
      </c>
      <c r="L1658" s="8" t="str">
        <f>VLOOKUP(K1658,'[1]Mã Misa'!$B$2:$D$74,2,0)</f>
        <v>Chả nướng 300g</v>
      </c>
      <c r="M1658" s="8" t="str">
        <f>VLOOKUP(L1658,'[1]Mã Misa'!$C$2:$D$74,2,0)</f>
        <v>CN300</v>
      </c>
      <c r="N1658" s="2">
        <v>60308</v>
      </c>
      <c r="O1658" t="s">
        <v>2730</v>
      </c>
      <c r="P1658" s="8" t="str">
        <f t="shared" si="103"/>
        <v>0044104</v>
      </c>
      <c r="Q1658" s="8" t="e">
        <f t="array" ref="Q1658">IF(VLOOKUP(P1658,$AA$1:$AC$32,1,0)&lt;&gt;0,(P1658&amp;"A"),0)</f>
        <v>#N/A</v>
      </c>
      <c r="R1658" s="12">
        <v>44517</v>
      </c>
      <c r="S1658" t="s">
        <v>2731</v>
      </c>
      <c r="T1658" s="8" t="str">
        <f t="shared" si="104"/>
        <v>VM+ HCM Lô</v>
      </c>
      <c r="U1658" t="s">
        <v>6732</v>
      </c>
      <c r="Y1658" t="str">
        <f t="array" ref="Y1658">IF(ISNUMBER(SEARCH($V$3,T1658)),"WINCOMHANOI",IF(ISNUMBER(SEARCH($V$4,T1658)),"WINCOMHOCHIMINH",IF(ISNUMBER(SEARCH($V$5,T1658)),"WINCOMDANANG",IF(ISNUMBER(SEARCH($V$6,T1658)),"WINCOMHAIDUONG",IF(ISNUMBER(SEARCH($V$7,T1658)),"WINCOMQUANGNINH",IF(ISNUMBER(SEARCH($V$8,T1658)),"WINCOMHAIPHONG",IF(ISNUMBER(SEARCH($V$9,T1658)),"WINCOMBACGIANG",IF(ISNUMBER(SEARCH($V$10,T1658)),"WINCOMBACNINH",IF(ISNUMBER(SEARCH($V$11,T1658)),"WINCOMPHUTHO",IF(ISNUMBER(SEARCH($V$12,T1658)),"WINCOMHATINH",IF(ISNUMBER(SEARCH($V$13,T1658)),"WINCOMTHAINGUYEN",IF(ISNUMBER(SEARCH($V$14,T1658)),"WINCOMKHANHHOA",IF(ISNUMBER(SEARCH($V$15,T1658)),"WINCOMHUNGYEN",IF(ISNUMBER(SEARCH($V$16,T1658)),"WINCOMNGHEAN",IF(ISNUMBER(SEARCH($V$17,T1658)),"WINCOMLAOCAI",IF(ISNUMBER(SEARCH($V$18,T1658)),"WINCOMVUNGTAU",IF(ISNUMBER(SEARCH($V$19,T1658)),"WINCOMBINHDUONG",IF(ISNUMBER(SEARCH($V$20,T1658)),"WINCOMKIENGIANG",IF(ISNUMBER(SEARCH($V$21,T1658)),"WINCOMHANAM",IF(ISNUMBER(SEARCH($V$22,T1658)),"WINCOMNAMDINH",IF(ISNUMBER(SEARCH($V$23,T1658)),"WINCOMLANGSON",IF(ISNUMBER(SEARCH($V$24,T1658)),"WINCOMTHANHHOA",IF(ISNUMBER(SEARCH($V$25,T1658)),"WINCOMYENBAI",IF(ISNUMBER(SEARCH($V$26,T1658)),"WINCOMTUYENQUANG",IF(ISNUMBER(SEARCH($V$27,T1658)),"WINCOMHUE",IF(ISNUMBER(SEARCH($V$28,T1658)),"WINCOMQUANGNAM",IF(ISNUMBER(SEARCH($V$29,T1658)),"WINCOMVINHPHUC",IF(ISNUMBER(SEARCH($V$30,T1658)),"WINCOMHAGIANG",IF(ISNUMBER(SEARCH($V$31,T1658)),"WINCOMNINHBINH",IF(ISNUMBER(SEARCH($V$32,T1658)),"WINCOMTRAVINH",IF(ISNUMBER(SEARCH($V$33,T1658)),"WINCOMCANTHO",IF(ISNUMBER(SEARCH($V$34,T1658)),"WINCOMBENTRE",IF(ISNUMBER(SEARCH($V$35,T1658)),"WINCOMCAMAU",IF(ISNUMBER(SEARCH($V$36,T1658)),"WINCOMANGIANG",IF(ISNUMBER(SEARCH($V$37,T1658)),"WINCOMNINHTHUAN",IF(ISNUMBER(SEARCH($V$38,T1658)),"WINCOMTHAIBINH",IF(ISNUMBER(SEARCH($V$39,T1658)),"WINCOMGIALAI",IF(ISNUMBER(SEARCH($V$40,T1658)),"WINCOMHOABINH",IF(ISNUMBER(SEARCH($V$41,T1658)),"WINCOMQUANGNGAI",IF(ISNUMBER(SEARCH($V$42,T1658)),"WINCOMBINHTHUAN",IF(ISNUMBER(SEARCH($V$43,T1658)),"WINCOMDAKLAK",IF(ISNUMBER(SEARCH($V$44,T1658)),"WINCOMSOCTRANG",IF(ISNUMBER(SEARCH($V$45,T1658)),"WINCOMSONLA",IF(ISNUMBER(SEARCH($V$46,T1658)),"WINCOMKONTUM",IF(ISNUMBER(SEARCH($V$47,T1658)),"WINCOMPHUYEN",IF(ISNUMBER(SEARCH($V$48,T1658)),"WINCOMQUANGTRI",IF(ISNUMBER(SEARCH($V$49,T1658)),"WINCOMBINHDINH",IF(ISNUMBER(SEARCH($V$50,T1658)),"WINCOMCAOBANG",IF(ISNUMBER(SEARCH($V$51,T1658)),"WINCOMQUANGBINH",IF(ISNUMBER(SEARCH($V$52,T1658)),"WINCOMLAMDONG",IF(ISNUMBER(SEARCH($V$53,T1658)),"WINCOMVINHLONG",IF(ISNUMBER(SEARCH($V$54,T1658)),"WINCOMDONGTHAP",IF(ISNUMBER(SEARCH($V$55,T1658)),"WINCOMTIENGIANG",IF(ISNUMBER(SEARCH($V$56,T1658)),"WINCOMQUANGNINH",0))))))))))))))))))))))))))))))))))))))))))))))))))))))</f>
        <v>WINCOMHOCHIMINH</v>
      </c>
    </row>
    <row r="1659" spans="1:25" x14ac:dyDescent="0.2">
      <c r="A1659" t="s">
        <v>0</v>
      </c>
      <c r="B1659" t="s">
        <v>2729</v>
      </c>
      <c r="C1659" t="s">
        <v>31</v>
      </c>
      <c r="D1659" t="s">
        <v>45</v>
      </c>
      <c r="E1659" t="s">
        <v>4</v>
      </c>
      <c r="F1659" s="5">
        <f t="shared" si="101"/>
        <v>6</v>
      </c>
      <c r="G1659" s="2">
        <v>526722</v>
      </c>
      <c r="H1659" s="2">
        <v>579394.20000000007</v>
      </c>
      <c r="I1659" t="s">
        <v>5</v>
      </c>
      <c r="J1659" t="s">
        <v>46</v>
      </c>
      <c r="K1659" t="str">
        <f t="shared" si="102"/>
        <v>Bắp bò muối gói 200g</v>
      </c>
      <c r="L1659" s="8" t="str">
        <f>VLOOKUP(K1659,'[1]Mã Misa'!$B$2:$D$74,2,0)</f>
        <v>Bắp bò muối 200g</v>
      </c>
      <c r="M1659" s="8" t="str">
        <f>VLOOKUP(L1659,'[1]Mã Misa'!$C$2:$D$74,2,0)</f>
        <v>BBM200</v>
      </c>
      <c r="N1659" s="2">
        <v>87787</v>
      </c>
      <c r="O1659" t="s">
        <v>2730</v>
      </c>
      <c r="P1659" s="8" t="str">
        <f t="shared" si="103"/>
        <v>0044104</v>
      </c>
      <c r="Q1659" s="8" t="e">
        <f t="array" ref="Q1659">IF(VLOOKUP(P1659,$AA$1:$AC$32,1,0)&lt;&gt;0,(P1659&amp;"A"),0)</f>
        <v>#N/A</v>
      </c>
      <c r="R1659" s="12">
        <v>44517</v>
      </c>
      <c r="S1659" t="s">
        <v>2731</v>
      </c>
      <c r="T1659" s="8" t="str">
        <f t="shared" si="104"/>
        <v>VM+ HCM Lô</v>
      </c>
      <c r="U1659" t="s">
        <v>6732</v>
      </c>
      <c r="Y1659" t="str">
        <f t="array" ref="Y1659">IF(ISNUMBER(SEARCH($V$3,T1659)),"WINCOMHANOI",IF(ISNUMBER(SEARCH($V$4,T1659)),"WINCOMHOCHIMINH",IF(ISNUMBER(SEARCH($V$5,T1659)),"WINCOMDANANG",IF(ISNUMBER(SEARCH($V$6,T1659)),"WINCOMHAIDUONG",IF(ISNUMBER(SEARCH($V$7,T1659)),"WINCOMQUANGNINH",IF(ISNUMBER(SEARCH($V$8,T1659)),"WINCOMHAIPHONG",IF(ISNUMBER(SEARCH($V$9,T1659)),"WINCOMBACGIANG",IF(ISNUMBER(SEARCH($V$10,T1659)),"WINCOMBACNINH",IF(ISNUMBER(SEARCH($V$11,T1659)),"WINCOMPHUTHO",IF(ISNUMBER(SEARCH($V$12,T1659)),"WINCOMHATINH",IF(ISNUMBER(SEARCH($V$13,T1659)),"WINCOMTHAINGUYEN",IF(ISNUMBER(SEARCH($V$14,T1659)),"WINCOMKHANHHOA",IF(ISNUMBER(SEARCH($V$15,T1659)),"WINCOMHUNGYEN",IF(ISNUMBER(SEARCH($V$16,T1659)),"WINCOMNGHEAN",IF(ISNUMBER(SEARCH($V$17,T1659)),"WINCOMLAOCAI",IF(ISNUMBER(SEARCH($V$18,T1659)),"WINCOMVUNGTAU",IF(ISNUMBER(SEARCH($V$19,T1659)),"WINCOMBINHDUONG",IF(ISNUMBER(SEARCH($V$20,T1659)),"WINCOMKIENGIANG",IF(ISNUMBER(SEARCH($V$21,T1659)),"WINCOMHANAM",IF(ISNUMBER(SEARCH($V$22,T1659)),"WINCOMNAMDINH",IF(ISNUMBER(SEARCH($V$23,T1659)),"WINCOMLANGSON",IF(ISNUMBER(SEARCH($V$24,T1659)),"WINCOMTHANHHOA",IF(ISNUMBER(SEARCH($V$25,T1659)),"WINCOMYENBAI",IF(ISNUMBER(SEARCH($V$26,T1659)),"WINCOMTUYENQUANG",IF(ISNUMBER(SEARCH($V$27,T1659)),"WINCOMHUE",IF(ISNUMBER(SEARCH($V$28,T1659)),"WINCOMQUANGNAM",IF(ISNUMBER(SEARCH($V$29,T1659)),"WINCOMVINHPHUC",IF(ISNUMBER(SEARCH($V$30,T1659)),"WINCOMHAGIANG",IF(ISNUMBER(SEARCH($V$31,T1659)),"WINCOMNINHBINH",IF(ISNUMBER(SEARCH($V$32,T1659)),"WINCOMTRAVINH",IF(ISNUMBER(SEARCH($V$33,T1659)),"WINCOMCANTHO",IF(ISNUMBER(SEARCH($V$34,T1659)),"WINCOMBENTRE",IF(ISNUMBER(SEARCH($V$35,T1659)),"WINCOMCAMAU",IF(ISNUMBER(SEARCH($V$36,T1659)),"WINCOMANGIANG",IF(ISNUMBER(SEARCH($V$37,T1659)),"WINCOMNINHTHUAN",IF(ISNUMBER(SEARCH($V$38,T1659)),"WINCOMTHAIBINH",IF(ISNUMBER(SEARCH($V$39,T1659)),"WINCOMGIALAI",IF(ISNUMBER(SEARCH($V$40,T1659)),"WINCOMHOABINH",IF(ISNUMBER(SEARCH($V$41,T1659)),"WINCOMQUANGNGAI",IF(ISNUMBER(SEARCH($V$42,T1659)),"WINCOMBINHTHUAN",IF(ISNUMBER(SEARCH($V$43,T1659)),"WINCOMDAKLAK",IF(ISNUMBER(SEARCH($V$44,T1659)),"WINCOMSOCTRANG",IF(ISNUMBER(SEARCH($V$45,T1659)),"WINCOMSONLA",IF(ISNUMBER(SEARCH($V$46,T1659)),"WINCOMKONTUM",IF(ISNUMBER(SEARCH($V$47,T1659)),"WINCOMPHUYEN",IF(ISNUMBER(SEARCH($V$48,T1659)),"WINCOMQUANGTRI",IF(ISNUMBER(SEARCH($V$49,T1659)),"WINCOMBINHDINH",IF(ISNUMBER(SEARCH($V$50,T1659)),"WINCOMCAOBANG",IF(ISNUMBER(SEARCH($V$51,T1659)),"WINCOMQUANGBINH",IF(ISNUMBER(SEARCH($V$52,T1659)),"WINCOMLAMDONG",IF(ISNUMBER(SEARCH($V$53,T1659)),"WINCOMVINHLONG",IF(ISNUMBER(SEARCH($V$54,T1659)),"WINCOMDONGTHAP",IF(ISNUMBER(SEARCH($V$55,T1659)),"WINCOMTIENGIANG",IF(ISNUMBER(SEARCH($V$56,T1659)),"WINCOMQUANGNINH",0))))))))))))))))))))))))))))))))))))))))))))))))))))))</f>
        <v>WINCOMHOCHIMINH</v>
      </c>
    </row>
    <row r="1660" spans="1:25" x14ac:dyDescent="0.2">
      <c r="A1660" t="s">
        <v>0</v>
      </c>
      <c r="B1660" t="s">
        <v>2729</v>
      </c>
      <c r="C1660" t="s">
        <v>34</v>
      </c>
      <c r="D1660" t="s">
        <v>123</v>
      </c>
      <c r="E1660" t="s">
        <v>4</v>
      </c>
      <c r="F1660" s="5">
        <f t="shared" si="101"/>
        <v>13</v>
      </c>
      <c r="G1660" s="2">
        <v>722735</v>
      </c>
      <c r="H1660" s="2">
        <v>795008.50000000012</v>
      </c>
      <c r="I1660" t="s">
        <v>5</v>
      </c>
      <c r="J1660" t="s">
        <v>124</v>
      </c>
      <c r="K1660" t="str">
        <f t="shared" si="102"/>
        <v>Tai heo muối gói 200g</v>
      </c>
      <c r="L1660" s="8" t="str">
        <f>VLOOKUP(K1660,'[1]Mã Misa'!$B$2:$D$74,2,0)</f>
        <v>Tai heo muối 200g</v>
      </c>
      <c r="M1660" s="8" t="str">
        <f>VLOOKUP(L1660,'[1]Mã Misa'!$C$2:$D$74,2,0)</f>
        <v>TH200</v>
      </c>
      <c r="N1660" s="2">
        <v>55595</v>
      </c>
      <c r="O1660" t="s">
        <v>2730</v>
      </c>
      <c r="P1660" s="8" t="str">
        <f t="shared" si="103"/>
        <v>0044104</v>
      </c>
      <c r="Q1660" s="8" t="e">
        <f t="array" ref="Q1660">IF(VLOOKUP(P1660,$AA$1:$AC$32,1,0)&lt;&gt;0,(P1660&amp;"A"),0)</f>
        <v>#N/A</v>
      </c>
      <c r="R1660" s="12">
        <v>44517</v>
      </c>
      <c r="S1660" t="s">
        <v>2731</v>
      </c>
      <c r="T1660" s="8" t="str">
        <f t="shared" si="104"/>
        <v>VM+ HCM Lô</v>
      </c>
      <c r="U1660" t="s">
        <v>6732</v>
      </c>
      <c r="Y1660" t="str">
        <f t="array" ref="Y1660">IF(ISNUMBER(SEARCH($V$3,T1660)),"WINCOMHANOI",IF(ISNUMBER(SEARCH($V$4,T1660)),"WINCOMHOCHIMINH",IF(ISNUMBER(SEARCH($V$5,T1660)),"WINCOMDANANG",IF(ISNUMBER(SEARCH($V$6,T1660)),"WINCOMHAIDUONG",IF(ISNUMBER(SEARCH($V$7,T1660)),"WINCOMQUANGNINH",IF(ISNUMBER(SEARCH($V$8,T1660)),"WINCOMHAIPHONG",IF(ISNUMBER(SEARCH($V$9,T1660)),"WINCOMBACGIANG",IF(ISNUMBER(SEARCH($V$10,T1660)),"WINCOMBACNINH",IF(ISNUMBER(SEARCH($V$11,T1660)),"WINCOMPHUTHO",IF(ISNUMBER(SEARCH($V$12,T1660)),"WINCOMHATINH",IF(ISNUMBER(SEARCH($V$13,T1660)),"WINCOMTHAINGUYEN",IF(ISNUMBER(SEARCH($V$14,T1660)),"WINCOMKHANHHOA",IF(ISNUMBER(SEARCH($V$15,T1660)),"WINCOMHUNGYEN",IF(ISNUMBER(SEARCH($V$16,T1660)),"WINCOMNGHEAN",IF(ISNUMBER(SEARCH($V$17,T1660)),"WINCOMLAOCAI",IF(ISNUMBER(SEARCH($V$18,T1660)),"WINCOMVUNGTAU",IF(ISNUMBER(SEARCH($V$19,T1660)),"WINCOMBINHDUONG",IF(ISNUMBER(SEARCH($V$20,T1660)),"WINCOMKIENGIANG",IF(ISNUMBER(SEARCH($V$21,T1660)),"WINCOMHANAM",IF(ISNUMBER(SEARCH($V$22,T1660)),"WINCOMNAMDINH",IF(ISNUMBER(SEARCH($V$23,T1660)),"WINCOMLANGSON",IF(ISNUMBER(SEARCH($V$24,T1660)),"WINCOMTHANHHOA",IF(ISNUMBER(SEARCH($V$25,T1660)),"WINCOMYENBAI",IF(ISNUMBER(SEARCH($V$26,T1660)),"WINCOMTUYENQUANG",IF(ISNUMBER(SEARCH($V$27,T1660)),"WINCOMHUE",IF(ISNUMBER(SEARCH($V$28,T1660)),"WINCOMQUANGNAM",IF(ISNUMBER(SEARCH($V$29,T1660)),"WINCOMVINHPHUC",IF(ISNUMBER(SEARCH($V$30,T1660)),"WINCOMHAGIANG",IF(ISNUMBER(SEARCH($V$31,T1660)),"WINCOMNINHBINH",IF(ISNUMBER(SEARCH($V$32,T1660)),"WINCOMTRAVINH",IF(ISNUMBER(SEARCH($V$33,T1660)),"WINCOMCANTHO",IF(ISNUMBER(SEARCH($V$34,T1660)),"WINCOMBENTRE",IF(ISNUMBER(SEARCH($V$35,T1660)),"WINCOMCAMAU",IF(ISNUMBER(SEARCH($V$36,T1660)),"WINCOMANGIANG",IF(ISNUMBER(SEARCH($V$37,T1660)),"WINCOMNINHTHUAN",IF(ISNUMBER(SEARCH($V$38,T1660)),"WINCOMTHAIBINH",IF(ISNUMBER(SEARCH($V$39,T1660)),"WINCOMGIALAI",IF(ISNUMBER(SEARCH($V$40,T1660)),"WINCOMHOABINH",IF(ISNUMBER(SEARCH($V$41,T1660)),"WINCOMQUANGNGAI",IF(ISNUMBER(SEARCH($V$42,T1660)),"WINCOMBINHTHUAN",IF(ISNUMBER(SEARCH($V$43,T1660)),"WINCOMDAKLAK",IF(ISNUMBER(SEARCH($V$44,T1660)),"WINCOMSOCTRANG",IF(ISNUMBER(SEARCH($V$45,T1660)),"WINCOMSONLA",IF(ISNUMBER(SEARCH($V$46,T1660)),"WINCOMKONTUM",IF(ISNUMBER(SEARCH($V$47,T1660)),"WINCOMPHUYEN",IF(ISNUMBER(SEARCH($V$48,T1660)),"WINCOMQUANGTRI",IF(ISNUMBER(SEARCH($V$49,T1660)),"WINCOMBINHDINH",IF(ISNUMBER(SEARCH($V$50,T1660)),"WINCOMCAOBANG",IF(ISNUMBER(SEARCH($V$51,T1660)),"WINCOMQUANGBINH",IF(ISNUMBER(SEARCH($V$52,T1660)),"WINCOMLAMDONG",IF(ISNUMBER(SEARCH($V$53,T1660)),"WINCOMVINHLONG",IF(ISNUMBER(SEARCH($V$54,T1660)),"WINCOMDONGTHAP",IF(ISNUMBER(SEARCH($V$55,T1660)),"WINCOMTIENGIANG",IF(ISNUMBER(SEARCH($V$56,T1660)),"WINCOMQUANGNINH",0))))))))))))))))))))))))))))))))))))))))))))))))))))))</f>
        <v>WINCOMHOCHIMINH</v>
      </c>
    </row>
    <row r="1661" spans="1:25" x14ac:dyDescent="0.2">
      <c r="A1661" t="s">
        <v>0</v>
      </c>
      <c r="B1661" t="s">
        <v>2729</v>
      </c>
      <c r="C1661" t="s">
        <v>37</v>
      </c>
      <c r="D1661" t="s">
        <v>3</v>
      </c>
      <c r="E1661" t="s">
        <v>4</v>
      </c>
      <c r="F1661" s="5">
        <f t="shared" si="101"/>
        <v>3</v>
      </c>
      <c r="G1661" s="2">
        <v>266538</v>
      </c>
      <c r="H1661" s="2">
        <v>293191.80000000005</v>
      </c>
      <c r="I1661" t="s">
        <v>5</v>
      </c>
      <c r="J1661" t="s">
        <v>6</v>
      </c>
      <c r="K1661" t="str">
        <f t="shared" si="102"/>
        <v>Gà muối gói 500g</v>
      </c>
      <c r="L1661" s="8" t="str">
        <f>VLOOKUP(K1661,'[1]Mã Misa'!$B$2:$D$74,2,0)</f>
        <v>Gà muối 500g</v>
      </c>
      <c r="M1661" s="8" t="str">
        <f>VLOOKUP(L1661,'[1]Mã Misa'!$C$2:$D$74,2,0)</f>
        <v>GM500</v>
      </c>
      <c r="N1661" s="2">
        <v>88846</v>
      </c>
      <c r="O1661" t="s">
        <v>2730</v>
      </c>
      <c r="P1661" s="8" t="str">
        <f t="shared" si="103"/>
        <v>0044104</v>
      </c>
      <c r="Q1661" s="8" t="e">
        <f t="array" ref="Q1661">IF(VLOOKUP(P1661,$AA$1:$AC$32,1,0)&lt;&gt;0,(P1661&amp;"A"),0)</f>
        <v>#N/A</v>
      </c>
      <c r="R1661" s="12">
        <v>44517</v>
      </c>
      <c r="S1661" t="s">
        <v>2731</v>
      </c>
      <c r="T1661" s="8" t="str">
        <f t="shared" si="104"/>
        <v>VM+ HCM Lô</v>
      </c>
      <c r="U1661" t="s">
        <v>6732</v>
      </c>
      <c r="Y1661" t="str">
        <f t="array" ref="Y1661">IF(ISNUMBER(SEARCH($V$3,T1661)),"WINCOMHANOI",IF(ISNUMBER(SEARCH($V$4,T1661)),"WINCOMHOCHIMINH",IF(ISNUMBER(SEARCH($V$5,T1661)),"WINCOMDANANG",IF(ISNUMBER(SEARCH($V$6,T1661)),"WINCOMHAIDUONG",IF(ISNUMBER(SEARCH($V$7,T1661)),"WINCOMQUANGNINH",IF(ISNUMBER(SEARCH($V$8,T1661)),"WINCOMHAIPHONG",IF(ISNUMBER(SEARCH($V$9,T1661)),"WINCOMBACGIANG",IF(ISNUMBER(SEARCH($V$10,T1661)),"WINCOMBACNINH",IF(ISNUMBER(SEARCH($V$11,T1661)),"WINCOMPHUTHO",IF(ISNUMBER(SEARCH($V$12,T1661)),"WINCOMHATINH",IF(ISNUMBER(SEARCH($V$13,T1661)),"WINCOMTHAINGUYEN",IF(ISNUMBER(SEARCH($V$14,T1661)),"WINCOMKHANHHOA",IF(ISNUMBER(SEARCH($V$15,T1661)),"WINCOMHUNGYEN",IF(ISNUMBER(SEARCH($V$16,T1661)),"WINCOMNGHEAN",IF(ISNUMBER(SEARCH($V$17,T1661)),"WINCOMLAOCAI",IF(ISNUMBER(SEARCH($V$18,T1661)),"WINCOMVUNGTAU",IF(ISNUMBER(SEARCH($V$19,T1661)),"WINCOMBINHDUONG",IF(ISNUMBER(SEARCH($V$20,T1661)),"WINCOMKIENGIANG",IF(ISNUMBER(SEARCH($V$21,T1661)),"WINCOMHANAM",IF(ISNUMBER(SEARCH($V$22,T1661)),"WINCOMNAMDINH",IF(ISNUMBER(SEARCH($V$23,T1661)),"WINCOMLANGSON",IF(ISNUMBER(SEARCH($V$24,T1661)),"WINCOMTHANHHOA",IF(ISNUMBER(SEARCH($V$25,T1661)),"WINCOMYENBAI",IF(ISNUMBER(SEARCH($V$26,T1661)),"WINCOMTUYENQUANG",IF(ISNUMBER(SEARCH($V$27,T1661)),"WINCOMHUE",IF(ISNUMBER(SEARCH($V$28,T1661)),"WINCOMQUANGNAM",IF(ISNUMBER(SEARCH($V$29,T1661)),"WINCOMVINHPHUC",IF(ISNUMBER(SEARCH($V$30,T1661)),"WINCOMHAGIANG",IF(ISNUMBER(SEARCH($V$31,T1661)),"WINCOMNINHBINH",IF(ISNUMBER(SEARCH($V$32,T1661)),"WINCOMTRAVINH",IF(ISNUMBER(SEARCH($V$33,T1661)),"WINCOMCANTHO",IF(ISNUMBER(SEARCH($V$34,T1661)),"WINCOMBENTRE",IF(ISNUMBER(SEARCH($V$35,T1661)),"WINCOMCAMAU",IF(ISNUMBER(SEARCH($V$36,T1661)),"WINCOMANGIANG",IF(ISNUMBER(SEARCH($V$37,T1661)),"WINCOMNINHTHUAN",IF(ISNUMBER(SEARCH($V$38,T1661)),"WINCOMTHAIBINH",IF(ISNUMBER(SEARCH($V$39,T1661)),"WINCOMGIALAI",IF(ISNUMBER(SEARCH($V$40,T1661)),"WINCOMHOABINH",IF(ISNUMBER(SEARCH($V$41,T1661)),"WINCOMQUANGNGAI",IF(ISNUMBER(SEARCH($V$42,T1661)),"WINCOMBINHTHUAN",IF(ISNUMBER(SEARCH($V$43,T1661)),"WINCOMDAKLAK",IF(ISNUMBER(SEARCH($V$44,T1661)),"WINCOMSOCTRANG",IF(ISNUMBER(SEARCH($V$45,T1661)),"WINCOMSONLA",IF(ISNUMBER(SEARCH($V$46,T1661)),"WINCOMKONTUM",IF(ISNUMBER(SEARCH($V$47,T1661)),"WINCOMPHUYEN",IF(ISNUMBER(SEARCH($V$48,T1661)),"WINCOMQUANGTRI",IF(ISNUMBER(SEARCH($V$49,T1661)),"WINCOMBINHDINH",IF(ISNUMBER(SEARCH($V$50,T1661)),"WINCOMCAOBANG",IF(ISNUMBER(SEARCH($V$51,T1661)),"WINCOMQUANGBINH",IF(ISNUMBER(SEARCH($V$52,T1661)),"WINCOMLAMDONG",IF(ISNUMBER(SEARCH($V$53,T1661)),"WINCOMVINHLONG",IF(ISNUMBER(SEARCH($V$54,T1661)),"WINCOMDONGTHAP",IF(ISNUMBER(SEARCH($V$55,T1661)),"WINCOMTIENGIANG",IF(ISNUMBER(SEARCH($V$56,T1661)),"WINCOMQUANGNINH",0))))))))))))))))))))))))))))))))))))))))))))))))))))))</f>
        <v>WINCOMHOCHIMINH</v>
      </c>
    </row>
    <row r="1662" spans="1:25" x14ac:dyDescent="0.2">
      <c r="A1662" t="s">
        <v>0</v>
      </c>
      <c r="B1662" t="s">
        <v>2729</v>
      </c>
      <c r="C1662" t="s">
        <v>38</v>
      </c>
      <c r="D1662" t="s">
        <v>62</v>
      </c>
      <c r="E1662" t="s">
        <v>4</v>
      </c>
      <c r="F1662" s="5">
        <f t="shared" si="101"/>
        <v>6</v>
      </c>
      <c r="G1662" s="2">
        <v>632400</v>
      </c>
      <c r="H1662" s="2">
        <v>695640</v>
      </c>
      <c r="I1662" t="s">
        <v>5</v>
      </c>
      <c r="J1662" t="s">
        <v>63</v>
      </c>
      <c r="K1662" t="str">
        <f t="shared" si="102"/>
        <v>_Đùi gà sốt cay 500g</v>
      </c>
      <c r="L1662" s="8" t="str">
        <f>VLOOKUP(K1662,'[1]Mã Misa'!$B$2:$D$74,2,0)</f>
        <v>Đùi gà sốt cay 500g</v>
      </c>
      <c r="M1662" s="8" t="str">
        <f>VLOOKUP(L1662,'[1]Mã Misa'!$C$2:$D$74,2,0)</f>
        <v>DGSC500</v>
      </c>
      <c r="N1662" s="2">
        <v>105400</v>
      </c>
      <c r="O1662" t="s">
        <v>2730</v>
      </c>
      <c r="P1662" s="8" t="str">
        <f t="shared" si="103"/>
        <v>0044104</v>
      </c>
      <c r="Q1662" s="8" t="e">
        <f t="array" ref="Q1662">IF(VLOOKUP(P1662,$AA$1:$AC$32,1,0)&lt;&gt;0,(P1662&amp;"A"),0)</f>
        <v>#N/A</v>
      </c>
      <c r="R1662" s="12">
        <v>44517</v>
      </c>
      <c r="S1662" t="s">
        <v>2731</v>
      </c>
      <c r="T1662" s="8" t="str">
        <f t="shared" si="104"/>
        <v>VM+ HCM Lô</v>
      </c>
      <c r="U1662" t="s">
        <v>6732</v>
      </c>
      <c r="Y1662" t="str">
        <f t="array" ref="Y1662">IF(ISNUMBER(SEARCH($V$3,T1662)),"WINCOMHANOI",IF(ISNUMBER(SEARCH($V$4,T1662)),"WINCOMHOCHIMINH",IF(ISNUMBER(SEARCH($V$5,T1662)),"WINCOMDANANG",IF(ISNUMBER(SEARCH($V$6,T1662)),"WINCOMHAIDUONG",IF(ISNUMBER(SEARCH($V$7,T1662)),"WINCOMQUANGNINH",IF(ISNUMBER(SEARCH($V$8,T1662)),"WINCOMHAIPHONG",IF(ISNUMBER(SEARCH($V$9,T1662)),"WINCOMBACGIANG",IF(ISNUMBER(SEARCH($V$10,T1662)),"WINCOMBACNINH",IF(ISNUMBER(SEARCH($V$11,T1662)),"WINCOMPHUTHO",IF(ISNUMBER(SEARCH($V$12,T1662)),"WINCOMHATINH",IF(ISNUMBER(SEARCH($V$13,T1662)),"WINCOMTHAINGUYEN",IF(ISNUMBER(SEARCH($V$14,T1662)),"WINCOMKHANHHOA",IF(ISNUMBER(SEARCH($V$15,T1662)),"WINCOMHUNGYEN",IF(ISNUMBER(SEARCH($V$16,T1662)),"WINCOMNGHEAN",IF(ISNUMBER(SEARCH($V$17,T1662)),"WINCOMLAOCAI",IF(ISNUMBER(SEARCH($V$18,T1662)),"WINCOMVUNGTAU",IF(ISNUMBER(SEARCH($V$19,T1662)),"WINCOMBINHDUONG",IF(ISNUMBER(SEARCH($V$20,T1662)),"WINCOMKIENGIANG",IF(ISNUMBER(SEARCH($V$21,T1662)),"WINCOMHANAM",IF(ISNUMBER(SEARCH($V$22,T1662)),"WINCOMNAMDINH",IF(ISNUMBER(SEARCH($V$23,T1662)),"WINCOMLANGSON",IF(ISNUMBER(SEARCH($V$24,T1662)),"WINCOMTHANHHOA",IF(ISNUMBER(SEARCH($V$25,T1662)),"WINCOMYENBAI",IF(ISNUMBER(SEARCH($V$26,T1662)),"WINCOMTUYENQUANG",IF(ISNUMBER(SEARCH($V$27,T1662)),"WINCOMHUE",IF(ISNUMBER(SEARCH($V$28,T1662)),"WINCOMQUANGNAM",IF(ISNUMBER(SEARCH($V$29,T1662)),"WINCOMVINHPHUC",IF(ISNUMBER(SEARCH($V$30,T1662)),"WINCOMHAGIANG",IF(ISNUMBER(SEARCH($V$31,T1662)),"WINCOMNINHBINH",IF(ISNUMBER(SEARCH($V$32,T1662)),"WINCOMTRAVINH",IF(ISNUMBER(SEARCH($V$33,T1662)),"WINCOMCANTHO",IF(ISNUMBER(SEARCH($V$34,T1662)),"WINCOMBENTRE",IF(ISNUMBER(SEARCH($V$35,T1662)),"WINCOMCAMAU",IF(ISNUMBER(SEARCH($V$36,T1662)),"WINCOMANGIANG",IF(ISNUMBER(SEARCH($V$37,T1662)),"WINCOMNINHTHUAN",IF(ISNUMBER(SEARCH($V$38,T1662)),"WINCOMTHAIBINH",IF(ISNUMBER(SEARCH($V$39,T1662)),"WINCOMGIALAI",IF(ISNUMBER(SEARCH($V$40,T1662)),"WINCOMHOABINH",IF(ISNUMBER(SEARCH($V$41,T1662)),"WINCOMQUANGNGAI",IF(ISNUMBER(SEARCH($V$42,T1662)),"WINCOMBINHTHUAN",IF(ISNUMBER(SEARCH($V$43,T1662)),"WINCOMDAKLAK",IF(ISNUMBER(SEARCH($V$44,T1662)),"WINCOMSOCTRANG",IF(ISNUMBER(SEARCH($V$45,T1662)),"WINCOMSONLA",IF(ISNUMBER(SEARCH($V$46,T1662)),"WINCOMKONTUM",IF(ISNUMBER(SEARCH($V$47,T1662)),"WINCOMPHUYEN",IF(ISNUMBER(SEARCH($V$48,T1662)),"WINCOMQUANGTRI",IF(ISNUMBER(SEARCH($V$49,T1662)),"WINCOMBINHDINH",IF(ISNUMBER(SEARCH($V$50,T1662)),"WINCOMCAOBANG",IF(ISNUMBER(SEARCH($V$51,T1662)),"WINCOMQUANGBINH",IF(ISNUMBER(SEARCH($V$52,T1662)),"WINCOMLAMDONG",IF(ISNUMBER(SEARCH($V$53,T1662)),"WINCOMVINHLONG",IF(ISNUMBER(SEARCH($V$54,T1662)),"WINCOMDONGTHAP",IF(ISNUMBER(SEARCH($V$55,T1662)),"WINCOMTIENGIANG",IF(ISNUMBER(SEARCH($V$56,T1662)),"WINCOMQUANGNINH",0))))))))))))))))))))))))))))))))))))))))))))))))))))))</f>
        <v>WINCOMHOCHIMINH</v>
      </c>
    </row>
    <row r="1663" spans="1:25" x14ac:dyDescent="0.2">
      <c r="A1663" t="s">
        <v>0</v>
      </c>
      <c r="B1663" t="s">
        <v>2729</v>
      </c>
      <c r="C1663" t="s">
        <v>49</v>
      </c>
      <c r="D1663" t="s">
        <v>35</v>
      </c>
      <c r="E1663" t="s">
        <v>4</v>
      </c>
      <c r="F1663" s="5">
        <f t="shared" si="101"/>
        <v>1</v>
      </c>
      <c r="G1663" s="2">
        <v>73431</v>
      </c>
      <c r="H1663" s="2">
        <v>80774.100000000006</v>
      </c>
      <c r="I1663" t="s">
        <v>5</v>
      </c>
      <c r="J1663" t="s">
        <v>36</v>
      </c>
      <c r="K1663" t="str">
        <f t="shared" si="102"/>
        <v>Chân giò heo muối gói 300g</v>
      </c>
      <c r="L1663" s="8" t="str">
        <f>VLOOKUP(K1663,'[1]Mã Misa'!$B$2:$D$74,2,0)</f>
        <v>Chân giò heo muối 300g</v>
      </c>
      <c r="M1663" s="8" t="str">
        <f>VLOOKUP(L1663,'[1]Mã Misa'!$C$2:$D$74,2,0)</f>
        <v>CGM300</v>
      </c>
      <c r="N1663" s="2">
        <v>73431</v>
      </c>
      <c r="O1663" t="s">
        <v>2730</v>
      </c>
      <c r="P1663" s="8" t="str">
        <f t="shared" si="103"/>
        <v>0044104</v>
      </c>
      <c r="Q1663" s="8" t="e">
        <f t="array" ref="Q1663">IF(VLOOKUP(P1663,$AA$1:$AC$32,1,0)&lt;&gt;0,(P1663&amp;"A"),0)</f>
        <v>#N/A</v>
      </c>
      <c r="R1663" s="12">
        <v>44517</v>
      </c>
      <c r="S1663" t="s">
        <v>2731</v>
      </c>
      <c r="T1663" s="8" t="str">
        <f t="shared" si="104"/>
        <v>VM+ HCM Lô</v>
      </c>
      <c r="U1663" t="s">
        <v>6732</v>
      </c>
      <c r="Y1663" t="str">
        <f t="array" ref="Y1663">IF(ISNUMBER(SEARCH($V$3,T1663)),"WINCOMHANOI",IF(ISNUMBER(SEARCH($V$4,T1663)),"WINCOMHOCHIMINH",IF(ISNUMBER(SEARCH($V$5,T1663)),"WINCOMDANANG",IF(ISNUMBER(SEARCH($V$6,T1663)),"WINCOMHAIDUONG",IF(ISNUMBER(SEARCH($V$7,T1663)),"WINCOMQUANGNINH",IF(ISNUMBER(SEARCH($V$8,T1663)),"WINCOMHAIPHONG",IF(ISNUMBER(SEARCH($V$9,T1663)),"WINCOMBACGIANG",IF(ISNUMBER(SEARCH($V$10,T1663)),"WINCOMBACNINH",IF(ISNUMBER(SEARCH($V$11,T1663)),"WINCOMPHUTHO",IF(ISNUMBER(SEARCH($V$12,T1663)),"WINCOMHATINH",IF(ISNUMBER(SEARCH($V$13,T1663)),"WINCOMTHAINGUYEN",IF(ISNUMBER(SEARCH($V$14,T1663)),"WINCOMKHANHHOA",IF(ISNUMBER(SEARCH($V$15,T1663)),"WINCOMHUNGYEN",IF(ISNUMBER(SEARCH($V$16,T1663)),"WINCOMNGHEAN",IF(ISNUMBER(SEARCH($V$17,T1663)),"WINCOMLAOCAI",IF(ISNUMBER(SEARCH($V$18,T1663)),"WINCOMVUNGTAU",IF(ISNUMBER(SEARCH($V$19,T1663)),"WINCOMBINHDUONG",IF(ISNUMBER(SEARCH($V$20,T1663)),"WINCOMKIENGIANG",IF(ISNUMBER(SEARCH($V$21,T1663)),"WINCOMHANAM",IF(ISNUMBER(SEARCH($V$22,T1663)),"WINCOMNAMDINH",IF(ISNUMBER(SEARCH($V$23,T1663)),"WINCOMLANGSON",IF(ISNUMBER(SEARCH($V$24,T1663)),"WINCOMTHANHHOA",IF(ISNUMBER(SEARCH($V$25,T1663)),"WINCOMYENBAI",IF(ISNUMBER(SEARCH($V$26,T1663)),"WINCOMTUYENQUANG",IF(ISNUMBER(SEARCH($V$27,T1663)),"WINCOMHUE",IF(ISNUMBER(SEARCH($V$28,T1663)),"WINCOMQUANGNAM",IF(ISNUMBER(SEARCH($V$29,T1663)),"WINCOMVINHPHUC",IF(ISNUMBER(SEARCH($V$30,T1663)),"WINCOMHAGIANG",IF(ISNUMBER(SEARCH($V$31,T1663)),"WINCOMNINHBINH",IF(ISNUMBER(SEARCH($V$32,T1663)),"WINCOMTRAVINH",IF(ISNUMBER(SEARCH($V$33,T1663)),"WINCOMCANTHO",IF(ISNUMBER(SEARCH($V$34,T1663)),"WINCOMBENTRE",IF(ISNUMBER(SEARCH($V$35,T1663)),"WINCOMCAMAU",IF(ISNUMBER(SEARCH($V$36,T1663)),"WINCOMANGIANG",IF(ISNUMBER(SEARCH($V$37,T1663)),"WINCOMNINHTHUAN",IF(ISNUMBER(SEARCH($V$38,T1663)),"WINCOMTHAIBINH",IF(ISNUMBER(SEARCH($V$39,T1663)),"WINCOMGIALAI",IF(ISNUMBER(SEARCH($V$40,T1663)),"WINCOMHOABINH",IF(ISNUMBER(SEARCH($V$41,T1663)),"WINCOMQUANGNGAI",IF(ISNUMBER(SEARCH($V$42,T1663)),"WINCOMBINHTHUAN",IF(ISNUMBER(SEARCH($V$43,T1663)),"WINCOMDAKLAK",IF(ISNUMBER(SEARCH($V$44,T1663)),"WINCOMSOCTRANG",IF(ISNUMBER(SEARCH($V$45,T1663)),"WINCOMSONLA",IF(ISNUMBER(SEARCH($V$46,T1663)),"WINCOMKONTUM",IF(ISNUMBER(SEARCH($V$47,T1663)),"WINCOMPHUYEN",IF(ISNUMBER(SEARCH($V$48,T1663)),"WINCOMQUANGTRI",IF(ISNUMBER(SEARCH($V$49,T1663)),"WINCOMBINHDINH",IF(ISNUMBER(SEARCH($V$50,T1663)),"WINCOMCAOBANG",IF(ISNUMBER(SEARCH($V$51,T1663)),"WINCOMQUANGBINH",IF(ISNUMBER(SEARCH($V$52,T1663)),"WINCOMLAMDONG",IF(ISNUMBER(SEARCH($V$53,T1663)),"WINCOMVINHLONG",IF(ISNUMBER(SEARCH($V$54,T1663)),"WINCOMDONGTHAP",IF(ISNUMBER(SEARCH($V$55,T1663)),"WINCOMTIENGIANG",IF(ISNUMBER(SEARCH($V$56,T1663)),"WINCOMQUANGNINH",0))))))))))))))))))))))))))))))))))))))))))))))))))))))</f>
        <v>WINCOMHOCHIMINH</v>
      </c>
    </row>
    <row r="1664" spans="1:25" x14ac:dyDescent="0.2">
      <c r="A1664" t="s">
        <v>0</v>
      </c>
      <c r="B1664" t="s">
        <v>2732</v>
      </c>
      <c r="C1664" t="s">
        <v>2</v>
      </c>
      <c r="D1664" t="s">
        <v>3</v>
      </c>
      <c r="E1664" t="s">
        <v>4</v>
      </c>
      <c r="F1664" s="5">
        <f t="shared" si="101"/>
        <v>2</v>
      </c>
      <c r="G1664" s="2">
        <v>177692</v>
      </c>
      <c r="H1664" s="2">
        <v>195461.2</v>
      </c>
      <c r="I1664" t="s">
        <v>5</v>
      </c>
      <c r="J1664" t="s">
        <v>6</v>
      </c>
      <c r="K1664" t="str">
        <f t="shared" si="102"/>
        <v>Gà muối gói 500g</v>
      </c>
      <c r="L1664" s="8" t="str">
        <f>VLOOKUP(K1664,'[1]Mã Misa'!$B$2:$D$74,2,0)</f>
        <v>Gà muối 500g</v>
      </c>
      <c r="M1664" s="8" t="str">
        <f>VLOOKUP(L1664,'[1]Mã Misa'!$C$2:$D$74,2,0)</f>
        <v>GM500</v>
      </c>
      <c r="N1664" s="2">
        <v>88846</v>
      </c>
      <c r="O1664" t="s">
        <v>1246</v>
      </c>
      <c r="P1664" s="8" t="str">
        <f t="shared" si="103"/>
        <v>0010857</v>
      </c>
      <c r="Q1664" s="18" t="s">
        <v>7468</v>
      </c>
      <c r="R1664" s="12">
        <v>44508</v>
      </c>
      <c r="S1664" t="s">
        <v>332</v>
      </c>
      <c r="T1664" s="8" t="str">
        <f t="shared" si="104"/>
        <v>VM+ HPG 15</v>
      </c>
      <c r="U1664" t="s">
        <v>6066</v>
      </c>
      <c r="Y1664" t="str">
        <f t="array" ref="Y1664">IF(ISNUMBER(SEARCH($V$3,T1664)),"WINCOMHANOI",IF(ISNUMBER(SEARCH($V$4,T1664)),"WINCOMHOCHIMINH",IF(ISNUMBER(SEARCH($V$5,T1664)),"WINCOMDANANG",IF(ISNUMBER(SEARCH($V$6,T1664)),"WINCOMHAIDUONG",IF(ISNUMBER(SEARCH($V$7,T1664)),"WINCOMQUANGNINH",IF(ISNUMBER(SEARCH($V$8,T1664)),"WINCOMHAIPHONG",IF(ISNUMBER(SEARCH($V$9,T1664)),"WINCOMBACGIANG",IF(ISNUMBER(SEARCH($V$10,T1664)),"WINCOMBACNINH",IF(ISNUMBER(SEARCH($V$11,T1664)),"WINCOMPHUTHO",IF(ISNUMBER(SEARCH($V$12,T1664)),"WINCOMHATINH",IF(ISNUMBER(SEARCH($V$13,T1664)),"WINCOMTHAINGUYEN",IF(ISNUMBER(SEARCH($V$14,T1664)),"WINCOMKHANHHOA",IF(ISNUMBER(SEARCH($V$15,T1664)),"WINCOMHUNGYEN",IF(ISNUMBER(SEARCH($V$16,T1664)),"WINCOMNGHEAN",IF(ISNUMBER(SEARCH($V$17,T1664)),"WINCOMLAOCAI",IF(ISNUMBER(SEARCH($V$18,T1664)),"WINCOMVUNGTAU",IF(ISNUMBER(SEARCH($V$19,T1664)),"WINCOMBINHDUONG",IF(ISNUMBER(SEARCH($V$20,T1664)),"WINCOMKIENGIANG",IF(ISNUMBER(SEARCH($V$21,T1664)),"WINCOMHANAM",IF(ISNUMBER(SEARCH($V$22,T1664)),"WINCOMNAMDINH",IF(ISNUMBER(SEARCH($V$23,T1664)),"WINCOMLANGSON",IF(ISNUMBER(SEARCH($V$24,T1664)),"WINCOMTHANHHOA",IF(ISNUMBER(SEARCH($V$25,T1664)),"WINCOMYENBAI",IF(ISNUMBER(SEARCH($V$26,T1664)),"WINCOMTUYENQUANG",IF(ISNUMBER(SEARCH($V$27,T1664)),"WINCOMHUE",IF(ISNUMBER(SEARCH($V$28,T1664)),"WINCOMQUANGNAM",IF(ISNUMBER(SEARCH($V$29,T1664)),"WINCOMVINHPHUC",IF(ISNUMBER(SEARCH($V$30,T1664)),"WINCOMHAGIANG",IF(ISNUMBER(SEARCH($V$31,T1664)),"WINCOMNINHBINH",IF(ISNUMBER(SEARCH($V$32,T1664)),"WINCOMTRAVINH",IF(ISNUMBER(SEARCH($V$33,T1664)),"WINCOMCANTHO",IF(ISNUMBER(SEARCH($V$34,T1664)),"WINCOMBENTRE",IF(ISNUMBER(SEARCH($V$35,T1664)),"WINCOMCAMAU",IF(ISNUMBER(SEARCH($V$36,T1664)),"WINCOMANGIANG",IF(ISNUMBER(SEARCH($V$37,T1664)),"WINCOMNINHTHUAN",IF(ISNUMBER(SEARCH($V$38,T1664)),"WINCOMTHAIBINH",IF(ISNUMBER(SEARCH($V$39,T1664)),"WINCOMGIALAI",IF(ISNUMBER(SEARCH($V$40,T1664)),"WINCOMHOABINH",IF(ISNUMBER(SEARCH($V$41,T1664)),"WINCOMQUANGNGAI",IF(ISNUMBER(SEARCH($V$42,T1664)),"WINCOMBINHTHUAN",IF(ISNUMBER(SEARCH($V$43,T1664)),"WINCOMDAKLAK",IF(ISNUMBER(SEARCH($V$44,T1664)),"WINCOMSOCTRANG",IF(ISNUMBER(SEARCH($V$45,T1664)),"WINCOMSONLA",IF(ISNUMBER(SEARCH($V$46,T1664)),"WINCOMKONTUM",IF(ISNUMBER(SEARCH($V$47,T1664)),"WINCOMPHUYEN",IF(ISNUMBER(SEARCH($V$48,T1664)),"WINCOMQUANGTRI",IF(ISNUMBER(SEARCH($V$49,T1664)),"WINCOMBINHDINH",IF(ISNUMBER(SEARCH($V$50,T1664)),"WINCOMCAOBANG",IF(ISNUMBER(SEARCH($V$51,T1664)),"WINCOMQUANGBINH",IF(ISNUMBER(SEARCH($V$52,T1664)),"WINCOMLAMDONG",IF(ISNUMBER(SEARCH($V$53,T1664)),"WINCOMVINHLONG",IF(ISNUMBER(SEARCH($V$54,T1664)),"WINCOMDONGTHAP",IF(ISNUMBER(SEARCH($V$55,T1664)),"WINCOMTIENGIANG",IF(ISNUMBER(SEARCH($V$56,T1664)),"WINCOMQUANGNINH",0))))))))))))))))))))))))))))))))))))))))))))))))))))))</f>
        <v>WINCOMHAIPHONG</v>
      </c>
    </row>
    <row r="1665" spans="1:25" x14ac:dyDescent="0.2">
      <c r="A1665" t="s">
        <v>0</v>
      </c>
      <c r="B1665" t="s">
        <v>2733</v>
      </c>
      <c r="C1665" t="s">
        <v>2</v>
      </c>
      <c r="D1665" t="s">
        <v>62</v>
      </c>
      <c r="E1665" t="s">
        <v>4</v>
      </c>
      <c r="F1665" s="5">
        <f t="shared" si="101"/>
        <v>3</v>
      </c>
      <c r="G1665" s="2">
        <v>316200</v>
      </c>
      <c r="H1665" s="2">
        <v>347820</v>
      </c>
      <c r="I1665" t="s">
        <v>5</v>
      </c>
      <c r="J1665" t="s">
        <v>63</v>
      </c>
      <c r="K1665" t="str">
        <f t="shared" si="102"/>
        <v>_Đùi gà sốt cay 500g</v>
      </c>
      <c r="L1665" s="8" t="str">
        <f>VLOOKUP(K1665,'[1]Mã Misa'!$B$2:$D$74,2,0)</f>
        <v>Đùi gà sốt cay 500g</v>
      </c>
      <c r="M1665" s="8" t="str">
        <f>VLOOKUP(L1665,'[1]Mã Misa'!$C$2:$D$74,2,0)</f>
        <v>DGSC500</v>
      </c>
      <c r="N1665" s="2">
        <v>105400</v>
      </c>
      <c r="O1665" t="s">
        <v>2734</v>
      </c>
      <c r="P1665" s="8" t="str">
        <f t="shared" si="103"/>
        <v>0143191</v>
      </c>
      <c r="Q1665" s="8" t="e">
        <f t="array" ref="Q1665">IF(VLOOKUP(P1665,$AA$1:$AC$32,1,0)&lt;&gt;0,(P1665&amp;"A"),0)</f>
        <v>#N/A</v>
      </c>
      <c r="R1665" s="12">
        <v>44517</v>
      </c>
      <c r="S1665" t="s">
        <v>176</v>
      </c>
      <c r="T1665" s="8" t="str">
        <f t="shared" si="104"/>
        <v>VM HNI Trư</v>
      </c>
      <c r="U1665" t="s">
        <v>6023</v>
      </c>
      <c r="Y1665" t="str">
        <f t="array" ref="Y1665">IF(ISNUMBER(SEARCH($V$3,T1665)),"WINCOMHANOI",IF(ISNUMBER(SEARCH($V$4,T1665)),"WINCOMHOCHIMINH",IF(ISNUMBER(SEARCH($V$5,T1665)),"WINCOMDANANG",IF(ISNUMBER(SEARCH($V$6,T1665)),"WINCOMHAIDUONG",IF(ISNUMBER(SEARCH($V$7,T1665)),"WINCOMQUANGNINH",IF(ISNUMBER(SEARCH($V$8,T1665)),"WINCOMHAIPHONG",IF(ISNUMBER(SEARCH($V$9,T1665)),"WINCOMBACGIANG",IF(ISNUMBER(SEARCH($V$10,T1665)),"WINCOMBACNINH",IF(ISNUMBER(SEARCH($V$11,T1665)),"WINCOMPHUTHO",IF(ISNUMBER(SEARCH($V$12,T1665)),"WINCOMHATINH",IF(ISNUMBER(SEARCH($V$13,T1665)),"WINCOMTHAINGUYEN",IF(ISNUMBER(SEARCH($V$14,T1665)),"WINCOMKHANHHOA",IF(ISNUMBER(SEARCH($V$15,T1665)),"WINCOMHUNGYEN",IF(ISNUMBER(SEARCH($V$16,T1665)),"WINCOMNGHEAN",IF(ISNUMBER(SEARCH($V$17,T1665)),"WINCOMLAOCAI",IF(ISNUMBER(SEARCH($V$18,T1665)),"WINCOMVUNGTAU",IF(ISNUMBER(SEARCH($V$19,T1665)),"WINCOMBINHDUONG",IF(ISNUMBER(SEARCH($V$20,T1665)),"WINCOMKIENGIANG",IF(ISNUMBER(SEARCH($V$21,T1665)),"WINCOMHANAM",IF(ISNUMBER(SEARCH($V$22,T1665)),"WINCOMNAMDINH",IF(ISNUMBER(SEARCH($V$23,T1665)),"WINCOMLANGSON",IF(ISNUMBER(SEARCH($V$24,T1665)),"WINCOMTHANHHOA",IF(ISNUMBER(SEARCH($V$25,T1665)),"WINCOMYENBAI",IF(ISNUMBER(SEARCH($V$26,T1665)),"WINCOMTUYENQUANG",IF(ISNUMBER(SEARCH($V$27,T1665)),"WINCOMHUE",IF(ISNUMBER(SEARCH($V$28,T1665)),"WINCOMQUANGNAM",IF(ISNUMBER(SEARCH($V$29,T1665)),"WINCOMVINHPHUC",IF(ISNUMBER(SEARCH($V$30,T1665)),"WINCOMHAGIANG",IF(ISNUMBER(SEARCH($V$31,T1665)),"WINCOMNINHBINH",IF(ISNUMBER(SEARCH($V$32,T1665)),"WINCOMTRAVINH",IF(ISNUMBER(SEARCH($V$33,T1665)),"WINCOMCANTHO",IF(ISNUMBER(SEARCH($V$34,T1665)),"WINCOMBENTRE",IF(ISNUMBER(SEARCH($V$35,T1665)),"WINCOMCAMAU",IF(ISNUMBER(SEARCH($V$36,T1665)),"WINCOMANGIANG",IF(ISNUMBER(SEARCH($V$37,T1665)),"WINCOMNINHTHUAN",IF(ISNUMBER(SEARCH($V$38,T1665)),"WINCOMTHAIBINH",IF(ISNUMBER(SEARCH($V$39,T1665)),"WINCOMGIALAI",IF(ISNUMBER(SEARCH($V$40,T1665)),"WINCOMHOABINH",IF(ISNUMBER(SEARCH($V$41,T1665)),"WINCOMQUANGNGAI",IF(ISNUMBER(SEARCH($V$42,T1665)),"WINCOMBINHTHUAN",IF(ISNUMBER(SEARCH($V$43,T1665)),"WINCOMDAKLAK",IF(ISNUMBER(SEARCH($V$44,T1665)),"WINCOMSOCTRANG",IF(ISNUMBER(SEARCH($V$45,T1665)),"WINCOMSONLA",IF(ISNUMBER(SEARCH($V$46,T1665)),"WINCOMKONTUM",IF(ISNUMBER(SEARCH($V$47,T1665)),"WINCOMPHUYEN",IF(ISNUMBER(SEARCH($V$48,T1665)),"WINCOMQUANGTRI",IF(ISNUMBER(SEARCH($V$49,T1665)),"WINCOMBINHDINH",IF(ISNUMBER(SEARCH($V$50,T1665)),"WINCOMCAOBANG",IF(ISNUMBER(SEARCH($V$51,T1665)),"WINCOMQUANGBINH",IF(ISNUMBER(SEARCH($V$52,T1665)),"WINCOMLAMDONG",IF(ISNUMBER(SEARCH($V$53,T1665)),"WINCOMVINHLONG",IF(ISNUMBER(SEARCH($V$54,T1665)),"WINCOMDONGTHAP",IF(ISNUMBER(SEARCH($V$55,T1665)),"WINCOMTIENGIANG",IF(ISNUMBER(SEARCH($V$56,T1665)),"WINCOMQUANGNINH",0))))))))))))))))))))))))))))))))))))))))))))))))))))))</f>
        <v>WINCOMHANOI</v>
      </c>
    </row>
    <row r="1666" spans="1:25" x14ac:dyDescent="0.2">
      <c r="A1666" t="s">
        <v>0</v>
      </c>
      <c r="B1666" t="s">
        <v>2735</v>
      </c>
      <c r="C1666" t="s">
        <v>2</v>
      </c>
      <c r="D1666" t="s">
        <v>168</v>
      </c>
      <c r="E1666" t="s">
        <v>4</v>
      </c>
      <c r="F1666" s="5">
        <f t="shared" si="101"/>
        <v>4</v>
      </c>
      <c r="G1666" s="2">
        <v>245000</v>
      </c>
      <c r="H1666" s="2">
        <v>269500</v>
      </c>
      <c r="I1666" t="s">
        <v>5</v>
      </c>
      <c r="J1666" t="s">
        <v>169</v>
      </c>
      <c r="K1666" t="str">
        <f t="shared" si="102"/>
        <v xml:space="preserve"> Càng ghẹ cốm hoa 250g</v>
      </c>
      <c r="L1666" s="8" t="str">
        <f>VLOOKUP(K1666,'[1]Mã Misa'!$B$2:$D$74,2,0)</f>
        <v>Càng ghẹ cốm hoa 250g</v>
      </c>
      <c r="M1666" s="8" t="str">
        <f>VLOOKUP(L1666,'[1]Mã Misa'!$C$2:$D$74,2,0)</f>
        <v>CGCH250</v>
      </c>
      <c r="N1666" s="2">
        <v>61250</v>
      </c>
      <c r="O1666" t="s">
        <v>2736</v>
      </c>
      <c r="P1666" s="8" t="str">
        <f t="shared" si="103"/>
        <v>0143192</v>
      </c>
      <c r="Q1666" s="8" t="e">
        <f t="array" ref="Q1666">IF(VLOOKUP(P1666,$AA$1:$AC$32,1,0)&lt;&gt;0,(P1666&amp;"A"),0)</f>
        <v>#N/A</v>
      </c>
      <c r="R1666" s="12">
        <v>44517</v>
      </c>
      <c r="S1666" t="s">
        <v>2480</v>
      </c>
      <c r="T1666" s="8" t="str">
        <f t="shared" si="104"/>
        <v>VM+ HNI Ki</v>
      </c>
      <c r="U1666" t="s">
        <v>6671</v>
      </c>
      <c r="Y1666" t="str">
        <f t="array" ref="Y1666">IF(ISNUMBER(SEARCH($V$3,T1666)),"WINCOMHANOI",IF(ISNUMBER(SEARCH($V$4,T1666)),"WINCOMHOCHIMINH",IF(ISNUMBER(SEARCH($V$5,T1666)),"WINCOMDANANG",IF(ISNUMBER(SEARCH($V$6,T1666)),"WINCOMHAIDUONG",IF(ISNUMBER(SEARCH($V$7,T1666)),"WINCOMQUANGNINH",IF(ISNUMBER(SEARCH($V$8,T1666)),"WINCOMHAIPHONG",IF(ISNUMBER(SEARCH($V$9,T1666)),"WINCOMBACGIANG",IF(ISNUMBER(SEARCH($V$10,T1666)),"WINCOMBACNINH",IF(ISNUMBER(SEARCH($V$11,T1666)),"WINCOMPHUTHO",IF(ISNUMBER(SEARCH($V$12,T1666)),"WINCOMHATINH",IF(ISNUMBER(SEARCH($V$13,T1666)),"WINCOMTHAINGUYEN",IF(ISNUMBER(SEARCH($V$14,T1666)),"WINCOMKHANHHOA",IF(ISNUMBER(SEARCH($V$15,T1666)),"WINCOMHUNGYEN",IF(ISNUMBER(SEARCH($V$16,T1666)),"WINCOMNGHEAN",IF(ISNUMBER(SEARCH($V$17,T1666)),"WINCOMLAOCAI",IF(ISNUMBER(SEARCH($V$18,T1666)),"WINCOMVUNGTAU",IF(ISNUMBER(SEARCH($V$19,T1666)),"WINCOMBINHDUONG",IF(ISNUMBER(SEARCH($V$20,T1666)),"WINCOMKIENGIANG",IF(ISNUMBER(SEARCH($V$21,T1666)),"WINCOMHANAM",IF(ISNUMBER(SEARCH($V$22,T1666)),"WINCOMNAMDINH",IF(ISNUMBER(SEARCH($V$23,T1666)),"WINCOMLANGSON",IF(ISNUMBER(SEARCH($V$24,T1666)),"WINCOMTHANHHOA",IF(ISNUMBER(SEARCH($V$25,T1666)),"WINCOMYENBAI",IF(ISNUMBER(SEARCH($V$26,T1666)),"WINCOMTUYENQUANG",IF(ISNUMBER(SEARCH($V$27,T1666)),"WINCOMHUE",IF(ISNUMBER(SEARCH($V$28,T1666)),"WINCOMQUANGNAM",IF(ISNUMBER(SEARCH($V$29,T1666)),"WINCOMVINHPHUC",IF(ISNUMBER(SEARCH($V$30,T1666)),"WINCOMHAGIANG",IF(ISNUMBER(SEARCH($V$31,T1666)),"WINCOMNINHBINH",IF(ISNUMBER(SEARCH($V$32,T1666)),"WINCOMTRAVINH",IF(ISNUMBER(SEARCH($V$33,T1666)),"WINCOMCANTHO",IF(ISNUMBER(SEARCH($V$34,T1666)),"WINCOMBENTRE",IF(ISNUMBER(SEARCH($V$35,T1666)),"WINCOMCAMAU",IF(ISNUMBER(SEARCH($V$36,T1666)),"WINCOMANGIANG",IF(ISNUMBER(SEARCH($V$37,T1666)),"WINCOMNINHTHUAN",IF(ISNUMBER(SEARCH($V$38,T1666)),"WINCOMTHAIBINH",IF(ISNUMBER(SEARCH($V$39,T1666)),"WINCOMGIALAI",IF(ISNUMBER(SEARCH($V$40,T1666)),"WINCOMHOABINH",IF(ISNUMBER(SEARCH($V$41,T1666)),"WINCOMQUANGNGAI",IF(ISNUMBER(SEARCH($V$42,T1666)),"WINCOMBINHTHUAN",IF(ISNUMBER(SEARCH($V$43,T1666)),"WINCOMDAKLAK",IF(ISNUMBER(SEARCH($V$44,T1666)),"WINCOMSOCTRANG",IF(ISNUMBER(SEARCH($V$45,T1666)),"WINCOMSONLA",IF(ISNUMBER(SEARCH($V$46,T1666)),"WINCOMKONTUM",IF(ISNUMBER(SEARCH($V$47,T1666)),"WINCOMPHUYEN",IF(ISNUMBER(SEARCH($V$48,T1666)),"WINCOMQUANGTRI",IF(ISNUMBER(SEARCH($V$49,T1666)),"WINCOMBINHDINH",IF(ISNUMBER(SEARCH($V$50,T1666)),"WINCOMCAOBANG",IF(ISNUMBER(SEARCH($V$51,T1666)),"WINCOMQUANGBINH",IF(ISNUMBER(SEARCH($V$52,T1666)),"WINCOMLAMDONG",IF(ISNUMBER(SEARCH($V$53,T1666)),"WINCOMVINHLONG",IF(ISNUMBER(SEARCH($V$54,T1666)),"WINCOMDONGTHAP",IF(ISNUMBER(SEARCH($V$55,T1666)),"WINCOMTIENGIANG",IF(ISNUMBER(SEARCH($V$56,T1666)),"WINCOMQUANGNINH",0))))))))))))))))))))))))))))))))))))))))))))))))))))))</f>
        <v>WINCOMHANOI</v>
      </c>
    </row>
    <row r="1667" spans="1:25" x14ac:dyDescent="0.2">
      <c r="A1667" t="s">
        <v>0</v>
      </c>
      <c r="B1667" t="s">
        <v>2735</v>
      </c>
      <c r="C1667" t="s">
        <v>31</v>
      </c>
      <c r="D1667" t="s">
        <v>1307</v>
      </c>
      <c r="E1667" t="s">
        <v>4</v>
      </c>
      <c r="F1667" s="5">
        <f t="shared" ref="F1667:F1730" si="105">G1667/N1667</f>
        <v>8</v>
      </c>
      <c r="G1667" s="2">
        <v>490000</v>
      </c>
      <c r="H1667" s="2">
        <v>539000</v>
      </c>
      <c r="I1667" t="s">
        <v>5</v>
      </c>
      <c r="J1667" t="s">
        <v>1308</v>
      </c>
      <c r="K1667" t="str">
        <f t="shared" ref="K1667:K1730" si="106">MID(J1667,10,26)</f>
        <v xml:space="preserve"> Chả giò phô mai ghẹ 250g</v>
      </c>
      <c r="L1667" s="8" t="str">
        <f>VLOOKUP(K1667,'[1]Mã Misa'!$B$2:$D$74,2,0)</f>
        <v>Chả giò phô mai ghẹ 250g</v>
      </c>
      <c r="M1667" s="8" t="str">
        <f>VLOOKUP(L1667,'[1]Mã Misa'!$C$2:$D$74,2,0)</f>
        <v>CGPMG250</v>
      </c>
      <c r="N1667" s="2">
        <v>61250</v>
      </c>
      <c r="O1667" t="s">
        <v>2736</v>
      </c>
      <c r="P1667" s="8" t="str">
        <f t="shared" ref="P1667:P1730" si="107">RIGHT(O1667,7)</f>
        <v>0143192</v>
      </c>
      <c r="Q1667" s="8" t="e">
        <f t="array" ref="Q1667">IF(VLOOKUP(P1667,$AA$1:$AC$32,1,0)&lt;&gt;0,(P1667&amp;"A"),0)</f>
        <v>#N/A</v>
      </c>
      <c r="R1667" s="12">
        <v>44517</v>
      </c>
      <c r="S1667" t="s">
        <v>2480</v>
      </c>
      <c r="T1667" s="8" t="str">
        <f t="shared" si="104"/>
        <v>VM+ HNI Ki</v>
      </c>
      <c r="U1667" t="s">
        <v>6671</v>
      </c>
      <c r="Y1667" t="str">
        <f t="array" ref="Y1667">IF(ISNUMBER(SEARCH($V$3,T1667)),"WINCOMHANOI",IF(ISNUMBER(SEARCH($V$4,T1667)),"WINCOMHOCHIMINH",IF(ISNUMBER(SEARCH($V$5,T1667)),"WINCOMDANANG",IF(ISNUMBER(SEARCH($V$6,T1667)),"WINCOMHAIDUONG",IF(ISNUMBER(SEARCH($V$7,T1667)),"WINCOMQUANGNINH",IF(ISNUMBER(SEARCH($V$8,T1667)),"WINCOMHAIPHONG",IF(ISNUMBER(SEARCH($V$9,T1667)),"WINCOMBACGIANG",IF(ISNUMBER(SEARCH($V$10,T1667)),"WINCOMBACNINH",IF(ISNUMBER(SEARCH($V$11,T1667)),"WINCOMPHUTHO",IF(ISNUMBER(SEARCH($V$12,T1667)),"WINCOMHATINH",IF(ISNUMBER(SEARCH($V$13,T1667)),"WINCOMTHAINGUYEN",IF(ISNUMBER(SEARCH($V$14,T1667)),"WINCOMKHANHHOA",IF(ISNUMBER(SEARCH($V$15,T1667)),"WINCOMHUNGYEN",IF(ISNUMBER(SEARCH($V$16,T1667)),"WINCOMNGHEAN",IF(ISNUMBER(SEARCH($V$17,T1667)),"WINCOMLAOCAI",IF(ISNUMBER(SEARCH($V$18,T1667)),"WINCOMVUNGTAU",IF(ISNUMBER(SEARCH($V$19,T1667)),"WINCOMBINHDUONG",IF(ISNUMBER(SEARCH($V$20,T1667)),"WINCOMKIENGIANG",IF(ISNUMBER(SEARCH($V$21,T1667)),"WINCOMHANAM",IF(ISNUMBER(SEARCH($V$22,T1667)),"WINCOMNAMDINH",IF(ISNUMBER(SEARCH($V$23,T1667)),"WINCOMLANGSON",IF(ISNUMBER(SEARCH($V$24,T1667)),"WINCOMTHANHHOA",IF(ISNUMBER(SEARCH($V$25,T1667)),"WINCOMYENBAI",IF(ISNUMBER(SEARCH($V$26,T1667)),"WINCOMTUYENQUANG",IF(ISNUMBER(SEARCH($V$27,T1667)),"WINCOMHUE",IF(ISNUMBER(SEARCH($V$28,T1667)),"WINCOMQUANGNAM",IF(ISNUMBER(SEARCH($V$29,T1667)),"WINCOMVINHPHUC",IF(ISNUMBER(SEARCH($V$30,T1667)),"WINCOMHAGIANG",IF(ISNUMBER(SEARCH($V$31,T1667)),"WINCOMNINHBINH",IF(ISNUMBER(SEARCH($V$32,T1667)),"WINCOMTRAVINH",IF(ISNUMBER(SEARCH($V$33,T1667)),"WINCOMCANTHO",IF(ISNUMBER(SEARCH($V$34,T1667)),"WINCOMBENTRE",IF(ISNUMBER(SEARCH($V$35,T1667)),"WINCOMCAMAU",IF(ISNUMBER(SEARCH($V$36,T1667)),"WINCOMANGIANG",IF(ISNUMBER(SEARCH($V$37,T1667)),"WINCOMNINHTHUAN",IF(ISNUMBER(SEARCH($V$38,T1667)),"WINCOMTHAIBINH",IF(ISNUMBER(SEARCH($V$39,T1667)),"WINCOMGIALAI",IF(ISNUMBER(SEARCH($V$40,T1667)),"WINCOMHOABINH",IF(ISNUMBER(SEARCH($V$41,T1667)),"WINCOMQUANGNGAI",IF(ISNUMBER(SEARCH($V$42,T1667)),"WINCOMBINHTHUAN",IF(ISNUMBER(SEARCH($V$43,T1667)),"WINCOMDAKLAK",IF(ISNUMBER(SEARCH($V$44,T1667)),"WINCOMSOCTRANG",IF(ISNUMBER(SEARCH($V$45,T1667)),"WINCOMSONLA",IF(ISNUMBER(SEARCH($V$46,T1667)),"WINCOMKONTUM",IF(ISNUMBER(SEARCH($V$47,T1667)),"WINCOMPHUYEN",IF(ISNUMBER(SEARCH($V$48,T1667)),"WINCOMQUANGTRI",IF(ISNUMBER(SEARCH($V$49,T1667)),"WINCOMBINHDINH",IF(ISNUMBER(SEARCH($V$50,T1667)),"WINCOMCAOBANG",IF(ISNUMBER(SEARCH($V$51,T1667)),"WINCOMQUANGBINH",IF(ISNUMBER(SEARCH($V$52,T1667)),"WINCOMLAMDONG",IF(ISNUMBER(SEARCH($V$53,T1667)),"WINCOMVINHLONG",IF(ISNUMBER(SEARCH($V$54,T1667)),"WINCOMDONGTHAP",IF(ISNUMBER(SEARCH($V$55,T1667)),"WINCOMTIENGIANG",IF(ISNUMBER(SEARCH($V$56,T1667)),"WINCOMQUANGNINH",0))))))))))))))))))))))))))))))))))))))))))))))))))))))</f>
        <v>WINCOMHANOI</v>
      </c>
    </row>
    <row r="1668" spans="1:25" x14ac:dyDescent="0.2">
      <c r="A1668" t="s">
        <v>0</v>
      </c>
      <c r="B1668" t="s">
        <v>2735</v>
      </c>
      <c r="C1668" t="s">
        <v>34</v>
      </c>
      <c r="D1668" t="s">
        <v>105</v>
      </c>
      <c r="E1668" t="s">
        <v>106</v>
      </c>
      <c r="F1668" s="5">
        <f t="shared" si="105"/>
        <v>8</v>
      </c>
      <c r="G1668" s="2">
        <v>1417504</v>
      </c>
      <c r="H1668" s="2">
        <v>1417504</v>
      </c>
      <c r="I1668" t="s">
        <v>5</v>
      </c>
      <c r="J1668" t="s">
        <v>107</v>
      </c>
      <c r="K1668" t="str">
        <f t="shared" si="106"/>
        <v xml:space="preserve"> Mực lá câu làm sạch 450g</v>
      </c>
      <c r="L1668" s="8" t="str">
        <f>VLOOKUP(K1668,'[1]Mã Misa'!$B$2:$D$74,2,0)</f>
        <v>Mực lá câu làm sạch 450g</v>
      </c>
      <c r="M1668" s="8" t="str">
        <f>VLOOKUP(L1668,'[1]Mã Misa'!$C$2:$D$74,2,0)</f>
        <v>ML450</v>
      </c>
      <c r="N1668" s="2">
        <v>177188</v>
      </c>
      <c r="O1668" t="s">
        <v>2736</v>
      </c>
      <c r="P1668" s="8" t="str">
        <f t="shared" si="107"/>
        <v>0143192</v>
      </c>
      <c r="Q1668" s="8" t="e">
        <f t="array" ref="Q1668">IF(VLOOKUP(P1668,$AA$1:$AC$32,1,0)&lt;&gt;0,(P1668&amp;"A"),0)</f>
        <v>#N/A</v>
      </c>
      <c r="R1668" s="12">
        <v>44517</v>
      </c>
      <c r="S1668" t="s">
        <v>2480</v>
      </c>
      <c r="T1668" s="8" t="str">
        <f t="shared" ref="T1668:T1731" si="108">LEFT(U1668,10)</f>
        <v>VM+ HNI Ki</v>
      </c>
      <c r="U1668" t="s">
        <v>6671</v>
      </c>
      <c r="Y1668" t="str">
        <f t="array" ref="Y1668">IF(ISNUMBER(SEARCH($V$3,T1668)),"WINCOMHANOI",IF(ISNUMBER(SEARCH($V$4,T1668)),"WINCOMHOCHIMINH",IF(ISNUMBER(SEARCH($V$5,T1668)),"WINCOMDANANG",IF(ISNUMBER(SEARCH($V$6,T1668)),"WINCOMHAIDUONG",IF(ISNUMBER(SEARCH($V$7,T1668)),"WINCOMQUANGNINH",IF(ISNUMBER(SEARCH($V$8,T1668)),"WINCOMHAIPHONG",IF(ISNUMBER(SEARCH($V$9,T1668)),"WINCOMBACGIANG",IF(ISNUMBER(SEARCH($V$10,T1668)),"WINCOMBACNINH",IF(ISNUMBER(SEARCH($V$11,T1668)),"WINCOMPHUTHO",IF(ISNUMBER(SEARCH($V$12,T1668)),"WINCOMHATINH",IF(ISNUMBER(SEARCH($V$13,T1668)),"WINCOMTHAINGUYEN",IF(ISNUMBER(SEARCH($V$14,T1668)),"WINCOMKHANHHOA",IF(ISNUMBER(SEARCH($V$15,T1668)),"WINCOMHUNGYEN",IF(ISNUMBER(SEARCH($V$16,T1668)),"WINCOMNGHEAN",IF(ISNUMBER(SEARCH($V$17,T1668)),"WINCOMLAOCAI",IF(ISNUMBER(SEARCH($V$18,T1668)),"WINCOMVUNGTAU",IF(ISNUMBER(SEARCH($V$19,T1668)),"WINCOMBINHDUONG",IF(ISNUMBER(SEARCH($V$20,T1668)),"WINCOMKIENGIANG",IF(ISNUMBER(SEARCH($V$21,T1668)),"WINCOMHANAM",IF(ISNUMBER(SEARCH($V$22,T1668)),"WINCOMNAMDINH",IF(ISNUMBER(SEARCH($V$23,T1668)),"WINCOMLANGSON",IF(ISNUMBER(SEARCH($V$24,T1668)),"WINCOMTHANHHOA",IF(ISNUMBER(SEARCH($V$25,T1668)),"WINCOMYENBAI",IF(ISNUMBER(SEARCH($V$26,T1668)),"WINCOMTUYENQUANG",IF(ISNUMBER(SEARCH($V$27,T1668)),"WINCOMHUE",IF(ISNUMBER(SEARCH($V$28,T1668)),"WINCOMQUANGNAM",IF(ISNUMBER(SEARCH($V$29,T1668)),"WINCOMVINHPHUC",IF(ISNUMBER(SEARCH($V$30,T1668)),"WINCOMHAGIANG",IF(ISNUMBER(SEARCH($V$31,T1668)),"WINCOMNINHBINH",IF(ISNUMBER(SEARCH($V$32,T1668)),"WINCOMTRAVINH",IF(ISNUMBER(SEARCH($V$33,T1668)),"WINCOMCANTHO",IF(ISNUMBER(SEARCH($V$34,T1668)),"WINCOMBENTRE",IF(ISNUMBER(SEARCH($V$35,T1668)),"WINCOMCAMAU",IF(ISNUMBER(SEARCH($V$36,T1668)),"WINCOMANGIANG",IF(ISNUMBER(SEARCH($V$37,T1668)),"WINCOMNINHTHUAN",IF(ISNUMBER(SEARCH($V$38,T1668)),"WINCOMTHAIBINH",IF(ISNUMBER(SEARCH($V$39,T1668)),"WINCOMGIALAI",IF(ISNUMBER(SEARCH($V$40,T1668)),"WINCOMHOABINH",IF(ISNUMBER(SEARCH($V$41,T1668)),"WINCOMQUANGNGAI",IF(ISNUMBER(SEARCH($V$42,T1668)),"WINCOMBINHTHUAN",IF(ISNUMBER(SEARCH($V$43,T1668)),"WINCOMDAKLAK",IF(ISNUMBER(SEARCH($V$44,T1668)),"WINCOMSOCTRANG",IF(ISNUMBER(SEARCH($V$45,T1668)),"WINCOMSONLA",IF(ISNUMBER(SEARCH($V$46,T1668)),"WINCOMKONTUM",IF(ISNUMBER(SEARCH($V$47,T1668)),"WINCOMPHUYEN",IF(ISNUMBER(SEARCH($V$48,T1668)),"WINCOMQUANGTRI",IF(ISNUMBER(SEARCH($V$49,T1668)),"WINCOMBINHDINH",IF(ISNUMBER(SEARCH($V$50,T1668)),"WINCOMCAOBANG",IF(ISNUMBER(SEARCH($V$51,T1668)),"WINCOMQUANGBINH",IF(ISNUMBER(SEARCH($V$52,T1668)),"WINCOMLAMDONG",IF(ISNUMBER(SEARCH($V$53,T1668)),"WINCOMVINHLONG",IF(ISNUMBER(SEARCH($V$54,T1668)),"WINCOMDONGTHAP",IF(ISNUMBER(SEARCH($V$55,T1668)),"WINCOMTIENGIANG",IF(ISNUMBER(SEARCH($V$56,T1668)),"WINCOMQUANGNINH",0))))))))))))))))))))))))))))))))))))))))))))))))))))))</f>
        <v>WINCOMHANOI</v>
      </c>
    </row>
    <row r="1669" spans="1:25" x14ac:dyDescent="0.2">
      <c r="A1669" t="s">
        <v>0</v>
      </c>
      <c r="B1669" t="s">
        <v>2737</v>
      </c>
      <c r="C1669" t="s">
        <v>2</v>
      </c>
      <c r="D1669" t="s">
        <v>20</v>
      </c>
      <c r="E1669" t="s">
        <v>4</v>
      </c>
      <c r="F1669" s="5">
        <f t="shared" si="105"/>
        <v>3</v>
      </c>
      <c r="G1669" s="2">
        <v>150546</v>
      </c>
      <c r="H1669" s="2">
        <v>165600.6</v>
      </c>
      <c r="I1669" t="s">
        <v>5</v>
      </c>
      <c r="J1669" t="s">
        <v>21</v>
      </c>
      <c r="K1669" t="str">
        <f t="shared" si="106"/>
        <v>Giò tai lưỡi xào gói 250g</v>
      </c>
      <c r="L1669" s="8" t="str">
        <f>VLOOKUP(K1669,'[1]Mã Misa'!$B$2:$D$74,2,0)</f>
        <v>Giò Tai Lưỡi Xào 250g</v>
      </c>
      <c r="M1669" s="8" t="str">
        <f>VLOOKUP(L1669,'[1]Mã Misa'!$C$2:$D$74,2,0)</f>
        <v>GTLX250G</v>
      </c>
      <c r="N1669" s="2">
        <v>50182</v>
      </c>
      <c r="O1669" t="s">
        <v>2738</v>
      </c>
      <c r="P1669" s="8" t="str">
        <f t="shared" si="107"/>
        <v>0143193</v>
      </c>
      <c r="Q1669" s="8" t="e">
        <f t="array" ref="Q1669">IF(VLOOKUP(P1669,$AA$1:$AC$32,1,0)&lt;&gt;0,(P1669&amp;"A"),0)</f>
        <v>#N/A</v>
      </c>
      <c r="R1669" s="12">
        <v>44517</v>
      </c>
      <c r="S1669" t="s">
        <v>2480</v>
      </c>
      <c r="T1669" s="8" t="str">
        <f t="shared" si="108"/>
        <v>VM+ HNI Ki</v>
      </c>
      <c r="U1669" t="s">
        <v>6671</v>
      </c>
      <c r="Y1669" t="str">
        <f t="array" ref="Y1669">IF(ISNUMBER(SEARCH($V$3,T1669)),"WINCOMHANOI",IF(ISNUMBER(SEARCH($V$4,T1669)),"WINCOMHOCHIMINH",IF(ISNUMBER(SEARCH($V$5,T1669)),"WINCOMDANANG",IF(ISNUMBER(SEARCH($V$6,T1669)),"WINCOMHAIDUONG",IF(ISNUMBER(SEARCH($V$7,T1669)),"WINCOMQUANGNINH",IF(ISNUMBER(SEARCH($V$8,T1669)),"WINCOMHAIPHONG",IF(ISNUMBER(SEARCH($V$9,T1669)),"WINCOMBACGIANG",IF(ISNUMBER(SEARCH($V$10,T1669)),"WINCOMBACNINH",IF(ISNUMBER(SEARCH($V$11,T1669)),"WINCOMPHUTHO",IF(ISNUMBER(SEARCH($V$12,T1669)),"WINCOMHATINH",IF(ISNUMBER(SEARCH($V$13,T1669)),"WINCOMTHAINGUYEN",IF(ISNUMBER(SEARCH($V$14,T1669)),"WINCOMKHANHHOA",IF(ISNUMBER(SEARCH($V$15,T1669)),"WINCOMHUNGYEN",IF(ISNUMBER(SEARCH($V$16,T1669)),"WINCOMNGHEAN",IF(ISNUMBER(SEARCH($V$17,T1669)),"WINCOMLAOCAI",IF(ISNUMBER(SEARCH($V$18,T1669)),"WINCOMVUNGTAU",IF(ISNUMBER(SEARCH($V$19,T1669)),"WINCOMBINHDUONG",IF(ISNUMBER(SEARCH($V$20,T1669)),"WINCOMKIENGIANG",IF(ISNUMBER(SEARCH($V$21,T1669)),"WINCOMHANAM",IF(ISNUMBER(SEARCH($V$22,T1669)),"WINCOMNAMDINH",IF(ISNUMBER(SEARCH($V$23,T1669)),"WINCOMLANGSON",IF(ISNUMBER(SEARCH($V$24,T1669)),"WINCOMTHANHHOA",IF(ISNUMBER(SEARCH($V$25,T1669)),"WINCOMYENBAI",IF(ISNUMBER(SEARCH($V$26,T1669)),"WINCOMTUYENQUANG",IF(ISNUMBER(SEARCH($V$27,T1669)),"WINCOMHUE",IF(ISNUMBER(SEARCH($V$28,T1669)),"WINCOMQUANGNAM",IF(ISNUMBER(SEARCH($V$29,T1669)),"WINCOMVINHPHUC",IF(ISNUMBER(SEARCH($V$30,T1669)),"WINCOMHAGIANG",IF(ISNUMBER(SEARCH($V$31,T1669)),"WINCOMNINHBINH",IF(ISNUMBER(SEARCH($V$32,T1669)),"WINCOMTRAVINH",IF(ISNUMBER(SEARCH($V$33,T1669)),"WINCOMCANTHO",IF(ISNUMBER(SEARCH($V$34,T1669)),"WINCOMBENTRE",IF(ISNUMBER(SEARCH($V$35,T1669)),"WINCOMCAMAU",IF(ISNUMBER(SEARCH($V$36,T1669)),"WINCOMANGIANG",IF(ISNUMBER(SEARCH($V$37,T1669)),"WINCOMNINHTHUAN",IF(ISNUMBER(SEARCH($V$38,T1669)),"WINCOMTHAIBINH",IF(ISNUMBER(SEARCH($V$39,T1669)),"WINCOMGIALAI",IF(ISNUMBER(SEARCH($V$40,T1669)),"WINCOMHOABINH",IF(ISNUMBER(SEARCH($V$41,T1669)),"WINCOMQUANGNGAI",IF(ISNUMBER(SEARCH($V$42,T1669)),"WINCOMBINHTHUAN",IF(ISNUMBER(SEARCH($V$43,T1669)),"WINCOMDAKLAK",IF(ISNUMBER(SEARCH($V$44,T1669)),"WINCOMSOCTRANG",IF(ISNUMBER(SEARCH($V$45,T1669)),"WINCOMSONLA",IF(ISNUMBER(SEARCH($V$46,T1669)),"WINCOMKONTUM",IF(ISNUMBER(SEARCH($V$47,T1669)),"WINCOMPHUYEN",IF(ISNUMBER(SEARCH($V$48,T1669)),"WINCOMQUANGTRI",IF(ISNUMBER(SEARCH($V$49,T1669)),"WINCOMBINHDINH",IF(ISNUMBER(SEARCH($V$50,T1669)),"WINCOMCAOBANG",IF(ISNUMBER(SEARCH($V$51,T1669)),"WINCOMQUANGBINH",IF(ISNUMBER(SEARCH($V$52,T1669)),"WINCOMLAMDONG",IF(ISNUMBER(SEARCH($V$53,T1669)),"WINCOMVINHLONG",IF(ISNUMBER(SEARCH($V$54,T1669)),"WINCOMDONGTHAP",IF(ISNUMBER(SEARCH($V$55,T1669)),"WINCOMTIENGIANG",IF(ISNUMBER(SEARCH($V$56,T1669)),"WINCOMQUANGNINH",0))))))))))))))))))))))))))))))))))))))))))))))))))))))</f>
        <v>WINCOMHANOI</v>
      </c>
    </row>
    <row r="1670" spans="1:25" x14ac:dyDescent="0.2">
      <c r="A1670" t="s">
        <v>0</v>
      </c>
      <c r="B1670" t="s">
        <v>2739</v>
      </c>
      <c r="C1670" t="s">
        <v>2</v>
      </c>
      <c r="D1670" t="s">
        <v>62</v>
      </c>
      <c r="E1670" t="s">
        <v>4</v>
      </c>
      <c r="F1670" s="5">
        <f t="shared" si="105"/>
        <v>6</v>
      </c>
      <c r="G1670" s="2">
        <v>632400</v>
      </c>
      <c r="H1670" s="2">
        <v>695640</v>
      </c>
      <c r="I1670" t="s">
        <v>5</v>
      </c>
      <c r="J1670" t="s">
        <v>63</v>
      </c>
      <c r="K1670" t="str">
        <f t="shared" si="106"/>
        <v>_Đùi gà sốt cay 500g</v>
      </c>
      <c r="L1670" s="8" t="str">
        <f>VLOOKUP(K1670,'[1]Mã Misa'!$B$2:$D$74,2,0)</f>
        <v>Đùi gà sốt cay 500g</v>
      </c>
      <c r="M1670" s="8" t="str">
        <f>VLOOKUP(L1670,'[1]Mã Misa'!$C$2:$D$74,2,0)</f>
        <v>DGSC500</v>
      </c>
      <c r="N1670" s="2">
        <v>105400</v>
      </c>
      <c r="O1670" t="s">
        <v>2740</v>
      </c>
      <c r="P1670" s="8" t="str">
        <f t="shared" si="107"/>
        <v>0044106</v>
      </c>
      <c r="Q1670" s="8" t="e">
        <f t="array" ref="Q1670">IF(VLOOKUP(P1670,$AA$1:$AC$32,1,0)&lt;&gt;0,(P1670&amp;"A"),0)</f>
        <v>#N/A</v>
      </c>
      <c r="R1670" s="12">
        <v>44517</v>
      </c>
      <c r="S1670" t="s">
        <v>2741</v>
      </c>
      <c r="T1670" s="8" t="str">
        <f t="shared" si="108"/>
        <v>VM+ HCM C5</v>
      </c>
      <c r="U1670" t="s">
        <v>6733</v>
      </c>
      <c r="Y1670" t="str">
        <f t="array" ref="Y1670">IF(ISNUMBER(SEARCH($V$3,T1670)),"WINCOMHANOI",IF(ISNUMBER(SEARCH($V$4,T1670)),"WINCOMHOCHIMINH",IF(ISNUMBER(SEARCH($V$5,T1670)),"WINCOMDANANG",IF(ISNUMBER(SEARCH($V$6,T1670)),"WINCOMHAIDUONG",IF(ISNUMBER(SEARCH($V$7,T1670)),"WINCOMQUANGNINH",IF(ISNUMBER(SEARCH($V$8,T1670)),"WINCOMHAIPHONG",IF(ISNUMBER(SEARCH($V$9,T1670)),"WINCOMBACGIANG",IF(ISNUMBER(SEARCH($V$10,T1670)),"WINCOMBACNINH",IF(ISNUMBER(SEARCH($V$11,T1670)),"WINCOMPHUTHO",IF(ISNUMBER(SEARCH($V$12,T1670)),"WINCOMHATINH",IF(ISNUMBER(SEARCH($V$13,T1670)),"WINCOMTHAINGUYEN",IF(ISNUMBER(SEARCH($V$14,T1670)),"WINCOMKHANHHOA",IF(ISNUMBER(SEARCH($V$15,T1670)),"WINCOMHUNGYEN",IF(ISNUMBER(SEARCH($V$16,T1670)),"WINCOMNGHEAN",IF(ISNUMBER(SEARCH($V$17,T1670)),"WINCOMLAOCAI",IF(ISNUMBER(SEARCH($V$18,T1670)),"WINCOMVUNGTAU",IF(ISNUMBER(SEARCH($V$19,T1670)),"WINCOMBINHDUONG",IF(ISNUMBER(SEARCH($V$20,T1670)),"WINCOMKIENGIANG",IF(ISNUMBER(SEARCH($V$21,T1670)),"WINCOMHANAM",IF(ISNUMBER(SEARCH($V$22,T1670)),"WINCOMNAMDINH",IF(ISNUMBER(SEARCH($V$23,T1670)),"WINCOMLANGSON",IF(ISNUMBER(SEARCH($V$24,T1670)),"WINCOMTHANHHOA",IF(ISNUMBER(SEARCH($V$25,T1670)),"WINCOMYENBAI",IF(ISNUMBER(SEARCH($V$26,T1670)),"WINCOMTUYENQUANG",IF(ISNUMBER(SEARCH($V$27,T1670)),"WINCOMHUE",IF(ISNUMBER(SEARCH($V$28,T1670)),"WINCOMQUANGNAM",IF(ISNUMBER(SEARCH($V$29,T1670)),"WINCOMVINHPHUC",IF(ISNUMBER(SEARCH($V$30,T1670)),"WINCOMHAGIANG",IF(ISNUMBER(SEARCH($V$31,T1670)),"WINCOMNINHBINH",IF(ISNUMBER(SEARCH($V$32,T1670)),"WINCOMTRAVINH",IF(ISNUMBER(SEARCH($V$33,T1670)),"WINCOMCANTHO",IF(ISNUMBER(SEARCH($V$34,T1670)),"WINCOMBENTRE",IF(ISNUMBER(SEARCH($V$35,T1670)),"WINCOMCAMAU",IF(ISNUMBER(SEARCH($V$36,T1670)),"WINCOMANGIANG",IF(ISNUMBER(SEARCH($V$37,T1670)),"WINCOMNINHTHUAN",IF(ISNUMBER(SEARCH($V$38,T1670)),"WINCOMTHAIBINH",IF(ISNUMBER(SEARCH($V$39,T1670)),"WINCOMGIALAI",IF(ISNUMBER(SEARCH($V$40,T1670)),"WINCOMHOABINH",IF(ISNUMBER(SEARCH($V$41,T1670)),"WINCOMQUANGNGAI",IF(ISNUMBER(SEARCH($V$42,T1670)),"WINCOMBINHTHUAN",IF(ISNUMBER(SEARCH($V$43,T1670)),"WINCOMDAKLAK",IF(ISNUMBER(SEARCH($V$44,T1670)),"WINCOMSOCTRANG",IF(ISNUMBER(SEARCH($V$45,T1670)),"WINCOMSONLA",IF(ISNUMBER(SEARCH($V$46,T1670)),"WINCOMKONTUM",IF(ISNUMBER(SEARCH($V$47,T1670)),"WINCOMPHUYEN",IF(ISNUMBER(SEARCH($V$48,T1670)),"WINCOMQUANGTRI",IF(ISNUMBER(SEARCH($V$49,T1670)),"WINCOMBINHDINH",IF(ISNUMBER(SEARCH($V$50,T1670)),"WINCOMCAOBANG",IF(ISNUMBER(SEARCH($V$51,T1670)),"WINCOMQUANGBINH",IF(ISNUMBER(SEARCH($V$52,T1670)),"WINCOMLAMDONG",IF(ISNUMBER(SEARCH($V$53,T1670)),"WINCOMVINHLONG",IF(ISNUMBER(SEARCH($V$54,T1670)),"WINCOMDONGTHAP",IF(ISNUMBER(SEARCH($V$55,T1670)),"WINCOMTIENGIANG",IF(ISNUMBER(SEARCH($V$56,T1670)),"WINCOMQUANGNINH",0))))))))))))))))))))))))))))))))))))))))))))))))))))))</f>
        <v>WINCOMHOCHIMINH</v>
      </c>
    </row>
    <row r="1671" spans="1:25" x14ac:dyDescent="0.2">
      <c r="A1671" t="s">
        <v>0</v>
      </c>
      <c r="B1671" t="s">
        <v>2742</v>
      </c>
      <c r="C1671" t="s">
        <v>2</v>
      </c>
      <c r="D1671" t="s">
        <v>62</v>
      </c>
      <c r="E1671" t="s">
        <v>4</v>
      </c>
      <c r="F1671" s="5">
        <f t="shared" si="105"/>
        <v>1</v>
      </c>
      <c r="G1671" s="2">
        <v>105400</v>
      </c>
      <c r="H1671" s="2">
        <v>115940.00000000001</v>
      </c>
      <c r="I1671" t="s">
        <v>5</v>
      </c>
      <c r="J1671" t="s">
        <v>63</v>
      </c>
      <c r="K1671" t="str">
        <f t="shared" si="106"/>
        <v>_Đùi gà sốt cay 500g</v>
      </c>
      <c r="L1671" s="8" t="str">
        <f>VLOOKUP(K1671,'[1]Mã Misa'!$B$2:$D$74,2,0)</f>
        <v>Đùi gà sốt cay 500g</v>
      </c>
      <c r="M1671" s="8" t="str">
        <f>VLOOKUP(L1671,'[1]Mã Misa'!$C$2:$D$74,2,0)</f>
        <v>DGSC500</v>
      </c>
      <c r="N1671" s="2">
        <v>105400</v>
      </c>
      <c r="O1671" t="s">
        <v>2743</v>
      </c>
      <c r="P1671" s="8" t="str">
        <f t="shared" si="107"/>
        <v>0143205</v>
      </c>
      <c r="Q1671" s="8" t="e">
        <f t="array" ref="Q1671">IF(VLOOKUP(P1671,$AA$1:$AC$32,1,0)&lt;&gt;0,(P1671&amp;"A"),0)</f>
        <v>#N/A</v>
      </c>
      <c r="R1671" s="12">
        <v>44517</v>
      </c>
      <c r="S1671" t="s">
        <v>2744</v>
      </c>
      <c r="T1671" s="8" t="str">
        <f t="shared" si="108"/>
        <v>VM+ HNI 41</v>
      </c>
      <c r="U1671" t="s">
        <v>6734</v>
      </c>
      <c r="Y1671" t="str">
        <f t="array" ref="Y1671">IF(ISNUMBER(SEARCH($V$3,T1671)),"WINCOMHANOI",IF(ISNUMBER(SEARCH($V$4,T1671)),"WINCOMHOCHIMINH",IF(ISNUMBER(SEARCH($V$5,T1671)),"WINCOMDANANG",IF(ISNUMBER(SEARCH($V$6,T1671)),"WINCOMHAIDUONG",IF(ISNUMBER(SEARCH($V$7,T1671)),"WINCOMQUANGNINH",IF(ISNUMBER(SEARCH($V$8,T1671)),"WINCOMHAIPHONG",IF(ISNUMBER(SEARCH($V$9,T1671)),"WINCOMBACGIANG",IF(ISNUMBER(SEARCH($V$10,T1671)),"WINCOMBACNINH",IF(ISNUMBER(SEARCH($V$11,T1671)),"WINCOMPHUTHO",IF(ISNUMBER(SEARCH($V$12,T1671)),"WINCOMHATINH",IF(ISNUMBER(SEARCH($V$13,T1671)),"WINCOMTHAINGUYEN",IF(ISNUMBER(SEARCH($V$14,T1671)),"WINCOMKHANHHOA",IF(ISNUMBER(SEARCH($V$15,T1671)),"WINCOMHUNGYEN",IF(ISNUMBER(SEARCH($V$16,T1671)),"WINCOMNGHEAN",IF(ISNUMBER(SEARCH($V$17,T1671)),"WINCOMLAOCAI",IF(ISNUMBER(SEARCH($V$18,T1671)),"WINCOMVUNGTAU",IF(ISNUMBER(SEARCH($V$19,T1671)),"WINCOMBINHDUONG",IF(ISNUMBER(SEARCH($V$20,T1671)),"WINCOMKIENGIANG",IF(ISNUMBER(SEARCH($V$21,T1671)),"WINCOMHANAM",IF(ISNUMBER(SEARCH($V$22,T1671)),"WINCOMNAMDINH",IF(ISNUMBER(SEARCH($V$23,T1671)),"WINCOMLANGSON",IF(ISNUMBER(SEARCH($V$24,T1671)),"WINCOMTHANHHOA",IF(ISNUMBER(SEARCH($V$25,T1671)),"WINCOMYENBAI",IF(ISNUMBER(SEARCH($V$26,T1671)),"WINCOMTUYENQUANG",IF(ISNUMBER(SEARCH($V$27,T1671)),"WINCOMHUE",IF(ISNUMBER(SEARCH($V$28,T1671)),"WINCOMQUANGNAM",IF(ISNUMBER(SEARCH($V$29,T1671)),"WINCOMVINHPHUC",IF(ISNUMBER(SEARCH($V$30,T1671)),"WINCOMHAGIANG",IF(ISNUMBER(SEARCH($V$31,T1671)),"WINCOMNINHBINH",IF(ISNUMBER(SEARCH($V$32,T1671)),"WINCOMTRAVINH",IF(ISNUMBER(SEARCH($V$33,T1671)),"WINCOMCANTHO",IF(ISNUMBER(SEARCH($V$34,T1671)),"WINCOMBENTRE",IF(ISNUMBER(SEARCH($V$35,T1671)),"WINCOMCAMAU",IF(ISNUMBER(SEARCH($V$36,T1671)),"WINCOMANGIANG",IF(ISNUMBER(SEARCH($V$37,T1671)),"WINCOMNINHTHUAN",IF(ISNUMBER(SEARCH($V$38,T1671)),"WINCOMTHAIBINH",IF(ISNUMBER(SEARCH($V$39,T1671)),"WINCOMGIALAI",IF(ISNUMBER(SEARCH($V$40,T1671)),"WINCOMHOABINH",IF(ISNUMBER(SEARCH($V$41,T1671)),"WINCOMQUANGNGAI",IF(ISNUMBER(SEARCH($V$42,T1671)),"WINCOMBINHTHUAN",IF(ISNUMBER(SEARCH($V$43,T1671)),"WINCOMDAKLAK",IF(ISNUMBER(SEARCH($V$44,T1671)),"WINCOMSOCTRANG",IF(ISNUMBER(SEARCH($V$45,T1671)),"WINCOMSONLA",IF(ISNUMBER(SEARCH($V$46,T1671)),"WINCOMKONTUM",IF(ISNUMBER(SEARCH($V$47,T1671)),"WINCOMPHUYEN",IF(ISNUMBER(SEARCH($V$48,T1671)),"WINCOMQUANGTRI",IF(ISNUMBER(SEARCH($V$49,T1671)),"WINCOMBINHDINH",IF(ISNUMBER(SEARCH($V$50,T1671)),"WINCOMCAOBANG",IF(ISNUMBER(SEARCH($V$51,T1671)),"WINCOMQUANGBINH",IF(ISNUMBER(SEARCH($V$52,T1671)),"WINCOMLAMDONG",IF(ISNUMBER(SEARCH($V$53,T1671)),"WINCOMVINHLONG",IF(ISNUMBER(SEARCH($V$54,T1671)),"WINCOMDONGTHAP",IF(ISNUMBER(SEARCH($V$55,T1671)),"WINCOMTIENGIANG",IF(ISNUMBER(SEARCH($V$56,T1671)),"WINCOMQUANGNINH",0))))))))))))))))))))))))))))))))))))))))))))))))))))))</f>
        <v>WINCOMHANOI</v>
      </c>
    </row>
    <row r="1672" spans="1:25" x14ac:dyDescent="0.2">
      <c r="A1672" t="s">
        <v>0</v>
      </c>
      <c r="B1672" t="s">
        <v>2742</v>
      </c>
      <c r="C1672" t="s">
        <v>31</v>
      </c>
      <c r="D1672" t="s">
        <v>39</v>
      </c>
      <c r="E1672" t="s">
        <v>4</v>
      </c>
      <c r="F1672" s="5">
        <f t="shared" si="105"/>
        <v>3</v>
      </c>
      <c r="G1672" s="2">
        <v>138000</v>
      </c>
      <c r="H1672" s="2">
        <v>151800</v>
      </c>
      <c r="I1672" t="s">
        <v>5</v>
      </c>
      <c r="J1672" t="s">
        <v>40</v>
      </c>
      <c r="K1672" t="str">
        <f t="shared" si="106"/>
        <v>Mộc nấm hương gói 250g</v>
      </c>
      <c r="L1672" s="8" t="str">
        <f>VLOOKUP(K1672,'[1]Mã Misa'!$B$2:$D$74,2,0)</f>
        <v>Mộc Nấm Hương 250g</v>
      </c>
      <c r="M1672" s="8" t="str">
        <f>VLOOKUP(L1672,'[1]Mã Misa'!$C$2:$D$74,2,0)</f>
        <v>MNH250</v>
      </c>
      <c r="N1672" s="2">
        <v>46000</v>
      </c>
      <c r="O1672" t="s">
        <v>2743</v>
      </c>
      <c r="P1672" s="8" t="str">
        <f t="shared" si="107"/>
        <v>0143205</v>
      </c>
      <c r="Q1672" s="8" t="e">
        <f t="array" ref="Q1672">IF(VLOOKUP(P1672,$AA$1:$AC$32,1,0)&lt;&gt;0,(P1672&amp;"A"),0)</f>
        <v>#N/A</v>
      </c>
      <c r="R1672" s="12">
        <v>44517</v>
      </c>
      <c r="S1672" t="s">
        <v>2744</v>
      </c>
      <c r="T1672" s="8" t="str">
        <f t="shared" si="108"/>
        <v>VM+ HNI 41</v>
      </c>
      <c r="U1672" t="s">
        <v>6734</v>
      </c>
      <c r="Y1672" t="str">
        <f t="array" ref="Y1672">IF(ISNUMBER(SEARCH($V$3,T1672)),"WINCOMHANOI",IF(ISNUMBER(SEARCH($V$4,T1672)),"WINCOMHOCHIMINH",IF(ISNUMBER(SEARCH($V$5,T1672)),"WINCOMDANANG",IF(ISNUMBER(SEARCH($V$6,T1672)),"WINCOMHAIDUONG",IF(ISNUMBER(SEARCH($V$7,T1672)),"WINCOMQUANGNINH",IF(ISNUMBER(SEARCH($V$8,T1672)),"WINCOMHAIPHONG",IF(ISNUMBER(SEARCH($V$9,T1672)),"WINCOMBACGIANG",IF(ISNUMBER(SEARCH($V$10,T1672)),"WINCOMBACNINH",IF(ISNUMBER(SEARCH($V$11,T1672)),"WINCOMPHUTHO",IF(ISNUMBER(SEARCH($V$12,T1672)),"WINCOMHATINH",IF(ISNUMBER(SEARCH($V$13,T1672)),"WINCOMTHAINGUYEN",IF(ISNUMBER(SEARCH($V$14,T1672)),"WINCOMKHANHHOA",IF(ISNUMBER(SEARCH($V$15,T1672)),"WINCOMHUNGYEN",IF(ISNUMBER(SEARCH($V$16,T1672)),"WINCOMNGHEAN",IF(ISNUMBER(SEARCH($V$17,T1672)),"WINCOMLAOCAI",IF(ISNUMBER(SEARCH($V$18,T1672)),"WINCOMVUNGTAU",IF(ISNUMBER(SEARCH($V$19,T1672)),"WINCOMBINHDUONG",IF(ISNUMBER(SEARCH($V$20,T1672)),"WINCOMKIENGIANG",IF(ISNUMBER(SEARCH($V$21,T1672)),"WINCOMHANAM",IF(ISNUMBER(SEARCH($V$22,T1672)),"WINCOMNAMDINH",IF(ISNUMBER(SEARCH($V$23,T1672)),"WINCOMLANGSON",IF(ISNUMBER(SEARCH($V$24,T1672)),"WINCOMTHANHHOA",IF(ISNUMBER(SEARCH($V$25,T1672)),"WINCOMYENBAI",IF(ISNUMBER(SEARCH($V$26,T1672)),"WINCOMTUYENQUANG",IF(ISNUMBER(SEARCH($V$27,T1672)),"WINCOMHUE",IF(ISNUMBER(SEARCH($V$28,T1672)),"WINCOMQUANGNAM",IF(ISNUMBER(SEARCH($V$29,T1672)),"WINCOMVINHPHUC",IF(ISNUMBER(SEARCH($V$30,T1672)),"WINCOMHAGIANG",IF(ISNUMBER(SEARCH($V$31,T1672)),"WINCOMNINHBINH",IF(ISNUMBER(SEARCH($V$32,T1672)),"WINCOMTRAVINH",IF(ISNUMBER(SEARCH($V$33,T1672)),"WINCOMCANTHO",IF(ISNUMBER(SEARCH($V$34,T1672)),"WINCOMBENTRE",IF(ISNUMBER(SEARCH($V$35,T1672)),"WINCOMCAMAU",IF(ISNUMBER(SEARCH($V$36,T1672)),"WINCOMANGIANG",IF(ISNUMBER(SEARCH($V$37,T1672)),"WINCOMNINHTHUAN",IF(ISNUMBER(SEARCH($V$38,T1672)),"WINCOMTHAIBINH",IF(ISNUMBER(SEARCH($V$39,T1672)),"WINCOMGIALAI",IF(ISNUMBER(SEARCH($V$40,T1672)),"WINCOMHOABINH",IF(ISNUMBER(SEARCH($V$41,T1672)),"WINCOMQUANGNGAI",IF(ISNUMBER(SEARCH($V$42,T1672)),"WINCOMBINHTHUAN",IF(ISNUMBER(SEARCH($V$43,T1672)),"WINCOMDAKLAK",IF(ISNUMBER(SEARCH($V$44,T1672)),"WINCOMSOCTRANG",IF(ISNUMBER(SEARCH($V$45,T1672)),"WINCOMSONLA",IF(ISNUMBER(SEARCH($V$46,T1672)),"WINCOMKONTUM",IF(ISNUMBER(SEARCH($V$47,T1672)),"WINCOMPHUYEN",IF(ISNUMBER(SEARCH($V$48,T1672)),"WINCOMQUANGTRI",IF(ISNUMBER(SEARCH($V$49,T1672)),"WINCOMBINHDINH",IF(ISNUMBER(SEARCH($V$50,T1672)),"WINCOMCAOBANG",IF(ISNUMBER(SEARCH($V$51,T1672)),"WINCOMQUANGBINH",IF(ISNUMBER(SEARCH($V$52,T1672)),"WINCOMLAMDONG",IF(ISNUMBER(SEARCH($V$53,T1672)),"WINCOMVINHLONG",IF(ISNUMBER(SEARCH($V$54,T1672)),"WINCOMDONGTHAP",IF(ISNUMBER(SEARCH($V$55,T1672)),"WINCOMTIENGIANG",IF(ISNUMBER(SEARCH($V$56,T1672)),"WINCOMQUANGNINH",0))))))))))))))))))))))))))))))))))))))))))))))))))))))</f>
        <v>WINCOMHANOI</v>
      </c>
    </row>
    <row r="1673" spans="1:25" x14ac:dyDescent="0.2">
      <c r="A1673" t="s">
        <v>0</v>
      </c>
      <c r="B1673" t="s">
        <v>2745</v>
      </c>
      <c r="C1673" t="s">
        <v>2</v>
      </c>
      <c r="D1673" t="s">
        <v>15</v>
      </c>
      <c r="E1673" t="s">
        <v>4</v>
      </c>
      <c r="F1673" s="5">
        <f t="shared" si="105"/>
        <v>3</v>
      </c>
      <c r="G1673" s="2">
        <v>180924</v>
      </c>
      <c r="H1673" s="2">
        <v>199016.40000000002</v>
      </c>
      <c r="I1673" t="s">
        <v>5</v>
      </c>
      <c r="J1673" t="s">
        <v>16</v>
      </c>
      <c r="K1673" t="str">
        <f t="shared" si="106"/>
        <v>_Chả nướng 300g</v>
      </c>
      <c r="L1673" s="8" t="str">
        <f>VLOOKUP(K1673,'[1]Mã Misa'!$B$2:$D$74,2,0)</f>
        <v>Chả nướng 300g</v>
      </c>
      <c r="M1673" s="8" t="str">
        <f>VLOOKUP(L1673,'[1]Mã Misa'!$C$2:$D$74,2,0)</f>
        <v>CN300</v>
      </c>
      <c r="N1673" s="2">
        <v>60308</v>
      </c>
      <c r="O1673" t="s">
        <v>2746</v>
      </c>
      <c r="P1673" s="8" t="str">
        <f t="shared" si="107"/>
        <v>0143206</v>
      </c>
      <c r="Q1673" s="8" t="e">
        <f t="array" ref="Q1673">IF(VLOOKUP(P1673,$AA$1:$AC$32,1,0)&lt;&gt;0,(P1673&amp;"A"),0)</f>
        <v>#N/A</v>
      </c>
      <c r="R1673" s="12">
        <v>44517</v>
      </c>
      <c r="S1673" t="s">
        <v>311</v>
      </c>
      <c r="T1673" s="8" t="str">
        <f t="shared" si="108"/>
        <v>VM+ HNI Tả</v>
      </c>
      <c r="U1673" t="s">
        <v>6059</v>
      </c>
      <c r="Y1673" t="str">
        <f t="array" ref="Y1673">IF(ISNUMBER(SEARCH($V$3,T1673)),"WINCOMHANOI",IF(ISNUMBER(SEARCH($V$4,T1673)),"WINCOMHOCHIMINH",IF(ISNUMBER(SEARCH($V$5,T1673)),"WINCOMDANANG",IF(ISNUMBER(SEARCH($V$6,T1673)),"WINCOMHAIDUONG",IF(ISNUMBER(SEARCH($V$7,T1673)),"WINCOMQUANGNINH",IF(ISNUMBER(SEARCH($V$8,T1673)),"WINCOMHAIPHONG",IF(ISNUMBER(SEARCH($V$9,T1673)),"WINCOMBACGIANG",IF(ISNUMBER(SEARCH($V$10,T1673)),"WINCOMBACNINH",IF(ISNUMBER(SEARCH($V$11,T1673)),"WINCOMPHUTHO",IF(ISNUMBER(SEARCH($V$12,T1673)),"WINCOMHATINH",IF(ISNUMBER(SEARCH($V$13,T1673)),"WINCOMTHAINGUYEN",IF(ISNUMBER(SEARCH($V$14,T1673)),"WINCOMKHANHHOA",IF(ISNUMBER(SEARCH($V$15,T1673)),"WINCOMHUNGYEN",IF(ISNUMBER(SEARCH($V$16,T1673)),"WINCOMNGHEAN",IF(ISNUMBER(SEARCH($V$17,T1673)),"WINCOMLAOCAI",IF(ISNUMBER(SEARCH($V$18,T1673)),"WINCOMVUNGTAU",IF(ISNUMBER(SEARCH($V$19,T1673)),"WINCOMBINHDUONG",IF(ISNUMBER(SEARCH($V$20,T1673)),"WINCOMKIENGIANG",IF(ISNUMBER(SEARCH($V$21,T1673)),"WINCOMHANAM",IF(ISNUMBER(SEARCH($V$22,T1673)),"WINCOMNAMDINH",IF(ISNUMBER(SEARCH($V$23,T1673)),"WINCOMLANGSON",IF(ISNUMBER(SEARCH($V$24,T1673)),"WINCOMTHANHHOA",IF(ISNUMBER(SEARCH($V$25,T1673)),"WINCOMYENBAI",IF(ISNUMBER(SEARCH($V$26,T1673)),"WINCOMTUYENQUANG",IF(ISNUMBER(SEARCH($V$27,T1673)),"WINCOMHUE",IF(ISNUMBER(SEARCH($V$28,T1673)),"WINCOMQUANGNAM",IF(ISNUMBER(SEARCH($V$29,T1673)),"WINCOMVINHPHUC",IF(ISNUMBER(SEARCH($V$30,T1673)),"WINCOMHAGIANG",IF(ISNUMBER(SEARCH($V$31,T1673)),"WINCOMNINHBINH",IF(ISNUMBER(SEARCH($V$32,T1673)),"WINCOMTRAVINH",IF(ISNUMBER(SEARCH($V$33,T1673)),"WINCOMCANTHO",IF(ISNUMBER(SEARCH($V$34,T1673)),"WINCOMBENTRE",IF(ISNUMBER(SEARCH($V$35,T1673)),"WINCOMCAMAU",IF(ISNUMBER(SEARCH($V$36,T1673)),"WINCOMANGIANG",IF(ISNUMBER(SEARCH($V$37,T1673)),"WINCOMNINHTHUAN",IF(ISNUMBER(SEARCH($V$38,T1673)),"WINCOMTHAIBINH",IF(ISNUMBER(SEARCH($V$39,T1673)),"WINCOMGIALAI",IF(ISNUMBER(SEARCH($V$40,T1673)),"WINCOMHOABINH",IF(ISNUMBER(SEARCH($V$41,T1673)),"WINCOMQUANGNGAI",IF(ISNUMBER(SEARCH($V$42,T1673)),"WINCOMBINHTHUAN",IF(ISNUMBER(SEARCH($V$43,T1673)),"WINCOMDAKLAK",IF(ISNUMBER(SEARCH($V$44,T1673)),"WINCOMSOCTRANG",IF(ISNUMBER(SEARCH($V$45,T1673)),"WINCOMSONLA",IF(ISNUMBER(SEARCH($V$46,T1673)),"WINCOMKONTUM",IF(ISNUMBER(SEARCH($V$47,T1673)),"WINCOMPHUYEN",IF(ISNUMBER(SEARCH($V$48,T1673)),"WINCOMQUANGTRI",IF(ISNUMBER(SEARCH($V$49,T1673)),"WINCOMBINHDINH",IF(ISNUMBER(SEARCH($V$50,T1673)),"WINCOMCAOBANG",IF(ISNUMBER(SEARCH($V$51,T1673)),"WINCOMQUANGBINH",IF(ISNUMBER(SEARCH($V$52,T1673)),"WINCOMLAMDONG",IF(ISNUMBER(SEARCH($V$53,T1673)),"WINCOMVINHLONG",IF(ISNUMBER(SEARCH($V$54,T1673)),"WINCOMDONGTHAP",IF(ISNUMBER(SEARCH($V$55,T1673)),"WINCOMTIENGIANG",IF(ISNUMBER(SEARCH($V$56,T1673)),"WINCOMQUANGNINH",0))))))))))))))))))))))))))))))))))))))))))))))))))))))</f>
        <v>WINCOMHANOI</v>
      </c>
    </row>
    <row r="1674" spans="1:25" x14ac:dyDescent="0.2">
      <c r="A1674" t="s">
        <v>0</v>
      </c>
      <c r="B1674" t="s">
        <v>2747</v>
      </c>
      <c r="C1674" t="s">
        <v>2</v>
      </c>
      <c r="D1674" t="s">
        <v>20</v>
      </c>
      <c r="E1674" t="s">
        <v>4</v>
      </c>
      <c r="F1674" s="5">
        <f t="shared" si="105"/>
        <v>6</v>
      </c>
      <c r="G1674" s="2">
        <v>301092</v>
      </c>
      <c r="H1674" s="2">
        <v>331201.2</v>
      </c>
      <c r="I1674" t="s">
        <v>5</v>
      </c>
      <c r="J1674" t="s">
        <v>21</v>
      </c>
      <c r="K1674" t="str">
        <f t="shared" si="106"/>
        <v>Giò tai lưỡi xào gói 250g</v>
      </c>
      <c r="L1674" s="8" t="str">
        <f>VLOOKUP(K1674,'[1]Mã Misa'!$B$2:$D$74,2,0)</f>
        <v>Giò Tai Lưỡi Xào 250g</v>
      </c>
      <c r="M1674" s="8" t="str">
        <f>VLOOKUP(L1674,'[1]Mã Misa'!$C$2:$D$74,2,0)</f>
        <v>GTLX250G</v>
      </c>
      <c r="N1674" s="2">
        <v>50182</v>
      </c>
      <c r="O1674" t="s">
        <v>2748</v>
      </c>
      <c r="P1674" s="8" t="str">
        <f t="shared" si="107"/>
        <v>0143207</v>
      </c>
      <c r="Q1674" s="8" t="e">
        <f t="array" ref="Q1674">IF(VLOOKUP(P1674,$AA$1:$AC$32,1,0)&lt;&gt;0,(P1674&amp;"A"),0)</f>
        <v>#N/A</v>
      </c>
      <c r="R1674" s="12">
        <v>44517</v>
      </c>
      <c r="S1674" t="s">
        <v>2749</v>
      </c>
      <c r="T1674" s="8" t="str">
        <f t="shared" si="108"/>
        <v xml:space="preserve">VM+ HNI 3 </v>
      </c>
      <c r="U1674" t="s">
        <v>6735</v>
      </c>
      <c r="Y1674" t="str">
        <f t="array" ref="Y1674">IF(ISNUMBER(SEARCH($V$3,T1674)),"WINCOMHANOI",IF(ISNUMBER(SEARCH($V$4,T1674)),"WINCOMHOCHIMINH",IF(ISNUMBER(SEARCH($V$5,T1674)),"WINCOMDANANG",IF(ISNUMBER(SEARCH($V$6,T1674)),"WINCOMHAIDUONG",IF(ISNUMBER(SEARCH($V$7,T1674)),"WINCOMQUANGNINH",IF(ISNUMBER(SEARCH($V$8,T1674)),"WINCOMHAIPHONG",IF(ISNUMBER(SEARCH($V$9,T1674)),"WINCOMBACGIANG",IF(ISNUMBER(SEARCH($V$10,T1674)),"WINCOMBACNINH",IF(ISNUMBER(SEARCH($V$11,T1674)),"WINCOMPHUTHO",IF(ISNUMBER(SEARCH($V$12,T1674)),"WINCOMHATINH",IF(ISNUMBER(SEARCH($V$13,T1674)),"WINCOMTHAINGUYEN",IF(ISNUMBER(SEARCH($V$14,T1674)),"WINCOMKHANHHOA",IF(ISNUMBER(SEARCH($V$15,T1674)),"WINCOMHUNGYEN",IF(ISNUMBER(SEARCH($V$16,T1674)),"WINCOMNGHEAN",IF(ISNUMBER(SEARCH($V$17,T1674)),"WINCOMLAOCAI",IF(ISNUMBER(SEARCH($V$18,T1674)),"WINCOMVUNGTAU",IF(ISNUMBER(SEARCH($V$19,T1674)),"WINCOMBINHDUONG",IF(ISNUMBER(SEARCH($V$20,T1674)),"WINCOMKIENGIANG",IF(ISNUMBER(SEARCH($V$21,T1674)),"WINCOMHANAM",IF(ISNUMBER(SEARCH($V$22,T1674)),"WINCOMNAMDINH",IF(ISNUMBER(SEARCH($V$23,T1674)),"WINCOMLANGSON",IF(ISNUMBER(SEARCH($V$24,T1674)),"WINCOMTHANHHOA",IF(ISNUMBER(SEARCH($V$25,T1674)),"WINCOMYENBAI",IF(ISNUMBER(SEARCH($V$26,T1674)),"WINCOMTUYENQUANG",IF(ISNUMBER(SEARCH($V$27,T1674)),"WINCOMHUE",IF(ISNUMBER(SEARCH($V$28,T1674)),"WINCOMQUANGNAM",IF(ISNUMBER(SEARCH($V$29,T1674)),"WINCOMVINHPHUC",IF(ISNUMBER(SEARCH($V$30,T1674)),"WINCOMHAGIANG",IF(ISNUMBER(SEARCH($V$31,T1674)),"WINCOMNINHBINH",IF(ISNUMBER(SEARCH($V$32,T1674)),"WINCOMTRAVINH",IF(ISNUMBER(SEARCH($V$33,T1674)),"WINCOMCANTHO",IF(ISNUMBER(SEARCH($V$34,T1674)),"WINCOMBENTRE",IF(ISNUMBER(SEARCH($V$35,T1674)),"WINCOMCAMAU",IF(ISNUMBER(SEARCH($V$36,T1674)),"WINCOMANGIANG",IF(ISNUMBER(SEARCH($V$37,T1674)),"WINCOMNINHTHUAN",IF(ISNUMBER(SEARCH($V$38,T1674)),"WINCOMTHAIBINH",IF(ISNUMBER(SEARCH($V$39,T1674)),"WINCOMGIALAI",IF(ISNUMBER(SEARCH($V$40,T1674)),"WINCOMHOABINH",IF(ISNUMBER(SEARCH($V$41,T1674)),"WINCOMQUANGNGAI",IF(ISNUMBER(SEARCH($V$42,T1674)),"WINCOMBINHTHUAN",IF(ISNUMBER(SEARCH($V$43,T1674)),"WINCOMDAKLAK",IF(ISNUMBER(SEARCH($V$44,T1674)),"WINCOMSOCTRANG",IF(ISNUMBER(SEARCH($V$45,T1674)),"WINCOMSONLA",IF(ISNUMBER(SEARCH($V$46,T1674)),"WINCOMKONTUM",IF(ISNUMBER(SEARCH($V$47,T1674)),"WINCOMPHUYEN",IF(ISNUMBER(SEARCH($V$48,T1674)),"WINCOMQUANGTRI",IF(ISNUMBER(SEARCH($V$49,T1674)),"WINCOMBINHDINH",IF(ISNUMBER(SEARCH($V$50,T1674)),"WINCOMCAOBANG",IF(ISNUMBER(SEARCH($V$51,T1674)),"WINCOMQUANGBINH",IF(ISNUMBER(SEARCH($V$52,T1674)),"WINCOMLAMDONG",IF(ISNUMBER(SEARCH($V$53,T1674)),"WINCOMVINHLONG",IF(ISNUMBER(SEARCH($V$54,T1674)),"WINCOMDONGTHAP",IF(ISNUMBER(SEARCH($V$55,T1674)),"WINCOMTIENGIANG",IF(ISNUMBER(SEARCH($V$56,T1674)),"WINCOMQUANGNINH",0))))))))))))))))))))))))))))))))))))))))))))))))))))))</f>
        <v>WINCOMHANOI</v>
      </c>
    </row>
    <row r="1675" spans="1:25" x14ac:dyDescent="0.2">
      <c r="A1675" t="s">
        <v>0</v>
      </c>
      <c r="B1675" t="s">
        <v>2750</v>
      </c>
      <c r="C1675" t="s">
        <v>2</v>
      </c>
      <c r="D1675" t="s">
        <v>62</v>
      </c>
      <c r="E1675" t="s">
        <v>4</v>
      </c>
      <c r="F1675" s="5">
        <f t="shared" si="105"/>
        <v>2</v>
      </c>
      <c r="G1675" s="2">
        <v>210800</v>
      </c>
      <c r="H1675" s="2">
        <v>231880.00000000003</v>
      </c>
      <c r="I1675" t="s">
        <v>5</v>
      </c>
      <c r="J1675" t="s">
        <v>63</v>
      </c>
      <c r="K1675" t="str">
        <f t="shared" si="106"/>
        <v>_Đùi gà sốt cay 500g</v>
      </c>
      <c r="L1675" s="8" t="str">
        <f>VLOOKUP(K1675,'[1]Mã Misa'!$B$2:$D$74,2,0)</f>
        <v>Đùi gà sốt cay 500g</v>
      </c>
      <c r="M1675" s="8" t="str">
        <f>VLOOKUP(L1675,'[1]Mã Misa'!$C$2:$D$74,2,0)</f>
        <v>DGSC500</v>
      </c>
      <c r="N1675" s="2">
        <v>105400</v>
      </c>
      <c r="O1675" t="s">
        <v>2751</v>
      </c>
      <c r="P1675" s="8" t="str">
        <f t="shared" si="107"/>
        <v>0006908</v>
      </c>
      <c r="Q1675" s="8" t="e">
        <f t="array" ref="Q1675">IF(VLOOKUP(P1675,$AA$1:$AC$32,1,0)&lt;&gt;0,(P1675&amp;"A"),0)</f>
        <v>#N/A</v>
      </c>
      <c r="R1675" s="12">
        <v>44517</v>
      </c>
      <c r="S1675" t="s">
        <v>2752</v>
      </c>
      <c r="T1675" s="8" t="str">
        <f t="shared" si="108"/>
        <v>VM+ CTO 10</v>
      </c>
      <c r="U1675" t="s">
        <v>6736</v>
      </c>
      <c r="Y1675" t="str">
        <f t="array" ref="Y1675">IF(ISNUMBER(SEARCH($V$3,T1675)),"WINCOMHANOI",IF(ISNUMBER(SEARCH($V$4,T1675)),"WINCOMHOCHIMINH",IF(ISNUMBER(SEARCH($V$5,T1675)),"WINCOMDANANG",IF(ISNUMBER(SEARCH($V$6,T1675)),"WINCOMHAIDUONG",IF(ISNUMBER(SEARCH($V$7,T1675)),"WINCOMQUANGNINH",IF(ISNUMBER(SEARCH($V$8,T1675)),"WINCOMHAIPHONG",IF(ISNUMBER(SEARCH($V$9,T1675)),"WINCOMBACGIANG",IF(ISNUMBER(SEARCH($V$10,T1675)),"WINCOMBACNINH",IF(ISNUMBER(SEARCH($V$11,T1675)),"WINCOMPHUTHO",IF(ISNUMBER(SEARCH($V$12,T1675)),"WINCOMHATINH",IF(ISNUMBER(SEARCH($V$13,T1675)),"WINCOMTHAINGUYEN",IF(ISNUMBER(SEARCH($V$14,T1675)),"WINCOMKHANHHOA",IF(ISNUMBER(SEARCH($V$15,T1675)),"WINCOMHUNGYEN",IF(ISNUMBER(SEARCH($V$16,T1675)),"WINCOMNGHEAN",IF(ISNUMBER(SEARCH($V$17,T1675)),"WINCOMLAOCAI",IF(ISNUMBER(SEARCH($V$18,T1675)),"WINCOMVUNGTAU",IF(ISNUMBER(SEARCH($V$19,T1675)),"WINCOMBINHDUONG",IF(ISNUMBER(SEARCH($V$20,T1675)),"WINCOMKIENGIANG",IF(ISNUMBER(SEARCH($V$21,T1675)),"WINCOMHANAM",IF(ISNUMBER(SEARCH($V$22,T1675)),"WINCOMNAMDINH",IF(ISNUMBER(SEARCH($V$23,T1675)),"WINCOMLANGSON",IF(ISNUMBER(SEARCH($V$24,T1675)),"WINCOMTHANHHOA",IF(ISNUMBER(SEARCH($V$25,T1675)),"WINCOMYENBAI",IF(ISNUMBER(SEARCH($V$26,T1675)),"WINCOMTUYENQUANG",IF(ISNUMBER(SEARCH($V$27,T1675)),"WINCOMHUE",IF(ISNUMBER(SEARCH($V$28,T1675)),"WINCOMQUANGNAM",IF(ISNUMBER(SEARCH($V$29,T1675)),"WINCOMVINHPHUC",IF(ISNUMBER(SEARCH($V$30,T1675)),"WINCOMHAGIANG",IF(ISNUMBER(SEARCH($V$31,T1675)),"WINCOMNINHBINH",IF(ISNUMBER(SEARCH($V$32,T1675)),"WINCOMTRAVINH",IF(ISNUMBER(SEARCH($V$33,T1675)),"WINCOMCANTHO",IF(ISNUMBER(SEARCH($V$34,T1675)),"WINCOMBENTRE",IF(ISNUMBER(SEARCH($V$35,T1675)),"WINCOMCAMAU",IF(ISNUMBER(SEARCH($V$36,T1675)),"WINCOMANGIANG",IF(ISNUMBER(SEARCH($V$37,T1675)),"WINCOMNINHTHUAN",IF(ISNUMBER(SEARCH($V$38,T1675)),"WINCOMTHAIBINH",IF(ISNUMBER(SEARCH($V$39,T1675)),"WINCOMGIALAI",IF(ISNUMBER(SEARCH($V$40,T1675)),"WINCOMHOABINH",IF(ISNUMBER(SEARCH($V$41,T1675)),"WINCOMQUANGNGAI",IF(ISNUMBER(SEARCH($V$42,T1675)),"WINCOMBINHTHUAN",IF(ISNUMBER(SEARCH($V$43,T1675)),"WINCOMDAKLAK",IF(ISNUMBER(SEARCH($V$44,T1675)),"WINCOMSOCTRANG",IF(ISNUMBER(SEARCH($V$45,T1675)),"WINCOMSONLA",IF(ISNUMBER(SEARCH($V$46,T1675)),"WINCOMKONTUM",IF(ISNUMBER(SEARCH($V$47,T1675)),"WINCOMPHUYEN",IF(ISNUMBER(SEARCH($V$48,T1675)),"WINCOMQUANGTRI",IF(ISNUMBER(SEARCH($V$49,T1675)),"WINCOMBINHDINH",IF(ISNUMBER(SEARCH($V$50,T1675)),"WINCOMCAOBANG",IF(ISNUMBER(SEARCH($V$51,T1675)),"WINCOMQUANGBINH",IF(ISNUMBER(SEARCH($V$52,T1675)),"WINCOMLAMDONG",IF(ISNUMBER(SEARCH($V$53,T1675)),"WINCOMVINHLONG",IF(ISNUMBER(SEARCH($V$54,T1675)),"WINCOMDONGTHAP",IF(ISNUMBER(SEARCH($V$55,T1675)),"WINCOMTIENGIANG",IF(ISNUMBER(SEARCH($V$56,T1675)),"WINCOMQUANGNINH",0))))))))))))))))))))))))))))))))))))))))))))))))))))))</f>
        <v>WINCOMCANTHO</v>
      </c>
    </row>
    <row r="1676" spans="1:25" x14ac:dyDescent="0.2">
      <c r="A1676" t="s">
        <v>0</v>
      </c>
      <c r="B1676" t="s">
        <v>2753</v>
      </c>
      <c r="C1676" t="s">
        <v>2</v>
      </c>
      <c r="D1676" t="s">
        <v>45</v>
      </c>
      <c r="E1676" t="s">
        <v>4</v>
      </c>
      <c r="F1676" s="5">
        <f t="shared" si="105"/>
        <v>1</v>
      </c>
      <c r="G1676" s="2">
        <v>87787</v>
      </c>
      <c r="H1676" s="2">
        <v>96565.700000000012</v>
      </c>
      <c r="I1676" t="s">
        <v>5</v>
      </c>
      <c r="J1676" t="s">
        <v>46</v>
      </c>
      <c r="K1676" t="str">
        <f t="shared" si="106"/>
        <v>Bắp bò muối gói 200g</v>
      </c>
      <c r="L1676" s="8" t="str">
        <f>VLOOKUP(K1676,'[1]Mã Misa'!$B$2:$D$74,2,0)</f>
        <v>Bắp bò muối 200g</v>
      </c>
      <c r="M1676" s="8" t="str">
        <f>VLOOKUP(L1676,'[1]Mã Misa'!$C$2:$D$74,2,0)</f>
        <v>BBM200</v>
      </c>
      <c r="N1676" s="2">
        <v>87787</v>
      </c>
      <c r="O1676" t="s">
        <v>2754</v>
      </c>
      <c r="P1676" s="8" t="str">
        <f t="shared" si="107"/>
        <v>0143220</v>
      </c>
      <c r="Q1676" s="8" t="e">
        <f t="array" ref="Q1676">IF(VLOOKUP(P1676,$AA$1:$AC$32,1,0)&lt;&gt;0,(P1676&amp;"A"),0)</f>
        <v>#N/A</v>
      </c>
      <c r="R1676" s="12">
        <v>44517</v>
      </c>
      <c r="S1676" t="s">
        <v>2755</v>
      </c>
      <c r="T1676" s="8" t="str">
        <f t="shared" si="108"/>
        <v>VM+ HNI Tò</v>
      </c>
      <c r="U1676" t="s">
        <v>6737</v>
      </c>
      <c r="Y1676" t="str">
        <f t="array" ref="Y1676">IF(ISNUMBER(SEARCH($V$3,T1676)),"WINCOMHANOI",IF(ISNUMBER(SEARCH($V$4,T1676)),"WINCOMHOCHIMINH",IF(ISNUMBER(SEARCH($V$5,T1676)),"WINCOMDANANG",IF(ISNUMBER(SEARCH($V$6,T1676)),"WINCOMHAIDUONG",IF(ISNUMBER(SEARCH($V$7,T1676)),"WINCOMQUANGNINH",IF(ISNUMBER(SEARCH($V$8,T1676)),"WINCOMHAIPHONG",IF(ISNUMBER(SEARCH($V$9,T1676)),"WINCOMBACGIANG",IF(ISNUMBER(SEARCH($V$10,T1676)),"WINCOMBACNINH",IF(ISNUMBER(SEARCH($V$11,T1676)),"WINCOMPHUTHO",IF(ISNUMBER(SEARCH($V$12,T1676)),"WINCOMHATINH",IF(ISNUMBER(SEARCH($V$13,T1676)),"WINCOMTHAINGUYEN",IF(ISNUMBER(SEARCH($V$14,T1676)),"WINCOMKHANHHOA",IF(ISNUMBER(SEARCH($V$15,T1676)),"WINCOMHUNGYEN",IF(ISNUMBER(SEARCH($V$16,T1676)),"WINCOMNGHEAN",IF(ISNUMBER(SEARCH($V$17,T1676)),"WINCOMLAOCAI",IF(ISNUMBER(SEARCH($V$18,T1676)),"WINCOMVUNGTAU",IF(ISNUMBER(SEARCH($V$19,T1676)),"WINCOMBINHDUONG",IF(ISNUMBER(SEARCH($V$20,T1676)),"WINCOMKIENGIANG",IF(ISNUMBER(SEARCH($V$21,T1676)),"WINCOMHANAM",IF(ISNUMBER(SEARCH($V$22,T1676)),"WINCOMNAMDINH",IF(ISNUMBER(SEARCH($V$23,T1676)),"WINCOMLANGSON",IF(ISNUMBER(SEARCH($V$24,T1676)),"WINCOMTHANHHOA",IF(ISNUMBER(SEARCH($V$25,T1676)),"WINCOMYENBAI",IF(ISNUMBER(SEARCH($V$26,T1676)),"WINCOMTUYENQUANG",IF(ISNUMBER(SEARCH($V$27,T1676)),"WINCOMHUE",IF(ISNUMBER(SEARCH($V$28,T1676)),"WINCOMQUANGNAM",IF(ISNUMBER(SEARCH($V$29,T1676)),"WINCOMVINHPHUC",IF(ISNUMBER(SEARCH($V$30,T1676)),"WINCOMHAGIANG",IF(ISNUMBER(SEARCH($V$31,T1676)),"WINCOMNINHBINH",IF(ISNUMBER(SEARCH($V$32,T1676)),"WINCOMTRAVINH",IF(ISNUMBER(SEARCH($V$33,T1676)),"WINCOMCANTHO",IF(ISNUMBER(SEARCH($V$34,T1676)),"WINCOMBENTRE",IF(ISNUMBER(SEARCH($V$35,T1676)),"WINCOMCAMAU",IF(ISNUMBER(SEARCH($V$36,T1676)),"WINCOMANGIANG",IF(ISNUMBER(SEARCH($V$37,T1676)),"WINCOMNINHTHUAN",IF(ISNUMBER(SEARCH($V$38,T1676)),"WINCOMTHAIBINH",IF(ISNUMBER(SEARCH($V$39,T1676)),"WINCOMGIALAI",IF(ISNUMBER(SEARCH($V$40,T1676)),"WINCOMHOABINH",IF(ISNUMBER(SEARCH($V$41,T1676)),"WINCOMQUANGNGAI",IF(ISNUMBER(SEARCH($V$42,T1676)),"WINCOMBINHTHUAN",IF(ISNUMBER(SEARCH($V$43,T1676)),"WINCOMDAKLAK",IF(ISNUMBER(SEARCH($V$44,T1676)),"WINCOMSOCTRANG",IF(ISNUMBER(SEARCH($V$45,T1676)),"WINCOMSONLA",IF(ISNUMBER(SEARCH($V$46,T1676)),"WINCOMKONTUM",IF(ISNUMBER(SEARCH($V$47,T1676)),"WINCOMPHUYEN",IF(ISNUMBER(SEARCH($V$48,T1676)),"WINCOMQUANGTRI",IF(ISNUMBER(SEARCH($V$49,T1676)),"WINCOMBINHDINH",IF(ISNUMBER(SEARCH($V$50,T1676)),"WINCOMCAOBANG",IF(ISNUMBER(SEARCH($V$51,T1676)),"WINCOMQUANGBINH",IF(ISNUMBER(SEARCH($V$52,T1676)),"WINCOMLAMDONG",IF(ISNUMBER(SEARCH($V$53,T1676)),"WINCOMVINHLONG",IF(ISNUMBER(SEARCH($V$54,T1676)),"WINCOMDONGTHAP",IF(ISNUMBER(SEARCH($V$55,T1676)),"WINCOMTIENGIANG",IF(ISNUMBER(SEARCH($V$56,T1676)),"WINCOMQUANGNINH",0))))))))))))))))))))))))))))))))))))))))))))))))))))))</f>
        <v>WINCOMHANOI</v>
      </c>
    </row>
    <row r="1677" spans="1:25" x14ac:dyDescent="0.2">
      <c r="A1677" t="s">
        <v>0</v>
      </c>
      <c r="B1677" t="s">
        <v>2753</v>
      </c>
      <c r="C1677" t="s">
        <v>31</v>
      </c>
      <c r="D1677" t="s">
        <v>20</v>
      </c>
      <c r="E1677" t="s">
        <v>4</v>
      </c>
      <c r="F1677" s="5">
        <f t="shared" si="105"/>
        <v>1</v>
      </c>
      <c r="G1677" s="2">
        <v>50182</v>
      </c>
      <c r="H1677" s="2">
        <v>55200.200000000004</v>
      </c>
      <c r="I1677" t="s">
        <v>5</v>
      </c>
      <c r="J1677" t="s">
        <v>21</v>
      </c>
      <c r="K1677" t="str">
        <f t="shared" si="106"/>
        <v>Giò tai lưỡi xào gói 250g</v>
      </c>
      <c r="L1677" s="8" t="str">
        <f>VLOOKUP(K1677,'[1]Mã Misa'!$B$2:$D$74,2,0)</f>
        <v>Giò Tai Lưỡi Xào 250g</v>
      </c>
      <c r="M1677" s="8" t="str">
        <f>VLOOKUP(L1677,'[1]Mã Misa'!$C$2:$D$74,2,0)</f>
        <v>GTLX250G</v>
      </c>
      <c r="N1677" s="2">
        <v>50182</v>
      </c>
      <c r="O1677" t="s">
        <v>2754</v>
      </c>
      <c r="P1677" s="8" t="str">
        <f t="shared" si="107"/>
        <v>0143220</v>
      </c>
      <c r="Q1677" s="8" t="e">
        <f t="array" ref="Q1677">IF(VLOOKUP(P1677,$AA$1:$AC$32,1,0)&lt;&gt;0,(P1677&amp;"A"),0)</f>
        <v>#N/A</v>
      </c>
      <c r="R1677" s="12">
        <v>44517</v>
      </c>
      <c r="S1677" t="s">
        <v>2755</v>
      </c>
      <c r="T1677" s="8" t="str">
        <f t="shared" si="108"/>
        <v>VM+ HNI Tò</v>
      </c>
      <c r="U1677" t="s">
        <v>6737</v>
      </c>
      <c r="Y1677" t="str">
        <f t="array" ref="Y1677">IF(ISNUMBER(SEARCH($V$3,T1677)),"WINCOMHANOI",IF(ISNUMBER(SEARCH($V$4,T1677)),"WINCOMHOCHIMINH",IF(ISNUMBER(SEARCH($V$5,T1677)),"WINCOMDANANG",IF(ISNUMBER(SEARCH($V$6,T1677)),"WINCOMHAIDUONG",IF(ISNUMBER(SEARCH($V$7,T1677)),"WINCOMQUANGNINH",IF(ISNUMBER(SEARCH($V$8,T1677)),"WINCOMHAIPHONG",IF(ISNUMBER(SEARCH($V$9,T1677)),"WINCOMBACGIANG",IF(ISNUMBER(SEARCH($V$10,T1677)),"WINCOMBACNINH",IF(ISNUMBER(SEARCH($V$11,T1677)),"WINCOMPHUTHO",IF(ISNUMBER(SEARCH($V$12,T1677)),"WINCOMHATINH",IF(ISNUMBER(SEARCH($V$13,T1677)),"WINCOMTHAINGUYEN",IF(ISNUMBER(SEARCH($V$14,T1677)),"WINCOMKHANHHOA",IF(ISNUMBER(SEARCH($V$15,T1677)),"WINCOMHUNGYEN",IF(ISNUMBER(SEARCH($V$16,T1677)),"WINCOMNGHEAN",IF(ISNUMBER(SEARCH($V$17,T1677)),"WINCOMLAOCAI",IF(ISNUMBER(SEARCH($V$18,T1677)),"WINCOMVUNGTAU",IF(ISNUMBER(SEARCH($V$19,T1677)),"WINCOMBINHDUONG",IF(ISNUMBER(SEARCH($V$20,T1677)),"WINCOMKIENGIANG",IF(ISNUMBER(SEARCH($V$21,T1677)),"WINCOMHANAM",IF(ISNUMBER(SEARCH($V$22,T1677)),"WINCOMNAMDINH",IF(ISNUMBER(SEARCH($V$23,T1677)),"WINCOMLANGSON",IF(ISNUMBER(SEARCH($V$24,T1677)),"WINCOMTHANHHOA",IF(ISNUMBER(SEARCH($V$25,T1677)),"WINCOMYENBAI",IF(ISNUMBER(SEARCH($V$26,T1677)),"WINCOMTUYENQUANG",IF(ISNUMBER(SEARCH($V$27,T1677)),"WINCOMHUE",IF(ISNUMBER(SEARCH($V$28,T1677)),"WINCOMQUANGNAM",IF(ISNUMBER(SEARCH($V$29,T1677)),"WINCOMVINHPHUC",IF(ISNUMBER(SEARCH($V$30,T1677)),"WINCOMHAGIANG",IF(ISNUMBER(SEARCH($V$31,T1677)),"WINCOMNINHBINH",IF(ISNUMBER(SEARCH($V$32,T1677)),"WINCOMTRAVINH",IF(ISNUMBER(SEARCH($V$33,T1677)),"WINCOMCANTHO",IF(ISNUMBER(SEARCH($V$34,T1677)),"WINCOMBENTRE",IF(ISNUMBER(SEARCH($V$35,T1677)),"WINCOMCAMAU",IF(ISNUMBER(SEARCH($V$36,T1677)),"WINCOMANGIANG",IF(ISNUMBER(SEARCH($V$37,T1677)),"WINCOMNINHTHUAN",IF(ISNUMBER(SEARCH($V$38,T1677)),"WINCOMTHAIBINH",IF(ISNUMBER(SEARCH($V$39,T1677)),"WINCOMGIALAI",IF(ISNUMBER(SEARCH($V$40,T1677)),"WINCOMHOABINH",IF(ISNUMBER(SEARCH($V$41,T1677)),"WINCOMQUANGNGAI",IF(ISNUMBER(SEARCH($V$42,T1677)),"WINCOMBINHTHUAN",IF(ISNUMBER(SEARCH($V$43,T1677)),"WINCOMDAKLAK",IF(ISNUMBER(SEARCH($V$44,T1677)),"WINCOMSOCTRANG",IF(ISNUMBER(SEARCH($V$45,T1677)),"WINCOMSONLA",IF(ISNUMBER(SEARCH($V$46,T1677)),"WINCOMKONTUM",IF(ISNUMBER(SEARCH($V$47,T1677)),"WINCOMPHUYEN",IF(ISNUMBER(SEARCH($V$48,T1677)),"WINCOMQUANGTRI",IF(ISNUMBER(SEARCH($V$49,T1677)),"WINCOMBINHDINH",IF(ISNUMBER(SEARCH($V$50,T1677)),"WINCOMCAOBANG",IF(ISNUMBER(SEARCH($V$51,T1677)),"WINCOMQUANGBINH",IF(ISNUMBER(SEARCH($V$52,T1677)),"WINCOMLAMDONG",IF(ISNUMBER(SEARCH($V$53,T1677)),"WINCOMVINHLONG",IF(ISNUMBER(SEARCH($V$54,T1677)),"WINCOMDONGTHAP",IF(ISNUMBER(SEARCH($V$55,T1677)),"WINCOMTIENGIANG",IF(ISNUMBER(SEARCH($V$56,T1677)),"WINCOMQUANGNINH",0))))))))))))))))))))))))))))))))))))))))))))))))))))))</f>
        <v>WINCOMHANOI</v>
      </c>
    </row>
    <row r="1678" spans="1:25" x14ac:dyDescent="0.2">
      <c r="A1678" t="s">
        <v>0</v>
      </c>
      <c r="B1678" t="s">
        <v>2756</v>
      </c>
      <c r="C1678" t="s">
        <v>2</v>
      </c>
      <c r="D1678" t="s">
        <v>15</v>
      </c>
      <c r="E1678" t="s">
        <v>4</v>
      </c>
      <c r="F1678" s="5">
        <f t="shared" si="105"/>
        <v>1</v>
      </c>
      <c r="G1678" s="2">
        <v>60308</v>
      </c>
      <c r="H1678" s="2">
        <v>66338.8</v>
      </c>
      <c r="I1678" t="s">
        <v>5</v>
      </c>
      <c r="J1678" t="s">
        <v>16</v>
      </c>
      <c r="K1678" t="str">
        <f t="shared" si="106"/>
        <v>_Chả nướng 300g</v>
      </c>
      <c r="L1678" s="8" t="str">
        <f>VLOOKUP(K1678,'[1]Mã Misa'!$B$2:$D$74,2,0)</f>
        <v>Chả nướng 300g</v>
      </c>
      <c r="M1678" s="8" t="str">
        <f>VLOOKUP(L1678,'[1]Mã Misa'!$C$2:$D$74,2,0)</f>
        <v>CN300</v>
      </c>
      <c r="N1678" s="2">
        <v>60308</v>
      </c>
      <c r="O1678" t="s">
        <v>2757</v>
      </c>
      <c r="P1678" s="8" t="str">
        <f t="shared" si="107"/>
        <v>0002064</v>
      </c>
      <c r="Q1678" s="8" t="e">
        <f t="array" ref="Q1678">IF(VLOOKUP(P1678,$AA$1:$AC$32,1,0)&lt;&gt;0,(P1678&amp;"A"),0)</f>
        <v>#N/A</v>
      </c>
      <c r="R1678" s="12">
        <v>44517</v>
      </c>
      <c r="S1678" t="s">
        <v>1195</v>
      </c>
      <c r="T1678" s="8" t="str">
        <f t="shared" si="108"/>
        <v>VM+ HTH 01</v>
      </c>
      <c r="U1678" t="s">
        <v>6326</v>
      </c>
      <c r="Y1678" t="str">
        <f t="array" ref="Y1678">IF(ISNUMBER(SEARCH($V$3,T1678)),"WINCOMHANOI",IF(ISNUMBER(SEARCH($V$4,T1678)),"WINCOMHOCHIMINH",IF(ISNUMBER(SEARCH($V$5,T1678)),"WINCOMDANANG",IF(ISNUMBER(SEARCH($V$6,T1678)),"WINCOMHAIDUONG",IF(ISNUMBER(SEARCH($V$7,T1678)),"WINCOMQUANGNINH",IF(ISNUMBER(SEARCH($V$8,T1678)),"WINCOMHAIPHONG",IF(ISNUMBER(SEARCH($V$9,T1678)),"WINCOMBACGIANG",IF(ISNUMBER(SEARCH($V$10,T1678)),"WINCOMBACNINH",IF(ISNUMBER(SEARCH($V$11,T1678)),"WINCOMPHUTHO",IF(ISNUMBER(SEARCH($V$12,T1678)),"WINCOMHATINH",IF(ISNUMBER(SEARCH($V$13,T1678)),"WINCOMTHAINGUYEN",IF(ISNUMBER(SEARCH($V$14,T1678)),"WINCOMKHANHHOA",IF(ISNUMBER(SEARCH($V$15,T1678)),"WINCOMHUNGYEN",IF(ISNUMBER(SEARCH($V$16,T1678)),"WINCOMNGHEAN",IF(ISNUMBER(SEARCH($V$17,T1678)),"WINCOMLAOCAI",IF(ISNUMBER(SEARCH($V$18,T1678)),"WINCOMVUNGTAU",IF(ISNUMBER(SEARCH($V$19,T1678)),"WINCOMBINHDUONG",IF(ISNUMBER(SEARCH($V$20,T1678)),"WINCOMKIENGIANG",IF(ISNUMBER(SEARCH($V$21,T1678)),"WINCOMHANAM",IF(ISNUMBER(SEARCH($V$22,T1678)),"WINCOMNAMDINH",IF(ISNUMBER(SEARCH($V$23,T1678)),"WINCOMLANGSON",IF(ISNUMBER(SEARCH($V$24,T1678)),"WINCOMTHANHHOA",IF(ISNUMBER(SEARCH($V$25,T1678)),"WINCOMYENBAI",IF(ISNUMBER(SEARCH($V$26,T1678)),"WINCOMTUYENQUANG",IF(ISNUMBER(SEARCH($V$27,T1678)),"WINCOMHUE",IF(ISNUMBER(SEARCH($V$28,T1678)),"WINCOMQUANGNAM",IF(ISNUMBER(SEARCH($V$29,T1678)),"WINCOMVINHPHUC",IF(ISNUMBER(SEARCH($V$30,T1678)),"WINCOMHAGIANG",IF(ISNUMBER(SEARCH($V$31,T1678)),"WINCOMNINHBINH",IF(ISNUMBER(SEARCH($V$32,T1678)),"WINCOMTRAVINH",IF(ISNUMBER(SEARCH($V$33,T1678)),"WINCOMCANTHO",IF(ISNUMBER(SEARCH($V$34,T1678)),"WINCOMBENTRE",IF(ISNUMBER(SEARCH($V$35,T1678)),"WINCOMCAMAU",IF(ISNUMBER(SEARCH($V$36,T1678)),"WINCOMANGIANG",IF(ISNUMBER(SEARCH($V$37,T1678)),"WINCOMNINHTHUAN",IF(ISNUMBER(SEARCH($V$38,T1678)),"WINCOMTHAIBINH",IF(ISNUMBER(SEARCH($V$39,T1678)),"WINCOMGIALAI",IF(ISNUMBER(SEARCH($V$40,T1678)),"WINCOMHOABINH",IF(ISNUMBER(SEARCH($V$41,T1678)),"WINCOMQUANGNGAI",IF(ISNUMBER(SEARCH($V$42,T1678)),"WINCOMBINHTHUAN",IF(ISNUMBER(SEARCH($V$43,T1678)),"WINCOMDAKLAK",IF(ISNUMBER(SEARCH($V$44,T1678)),"WINCOMSOCTRANG",IF(ISNUMBER(SEARCH($V$45,T1678)),"WINCOMSONLA",IF(ISNUMBER(SEARCH($V$46,T1678)),"WINCOMKONTUM",IF(ISNUMBER(SEARCH($V$47,T1678)),"WINCOMPHUYEN",IF(ISNUMBER(SEARCH($V$48,T1678)),"WINCOMQUANGTRI",IF(ISNUMBER(SEARCH($V$49,T1678)),"WINCOMBINHDINH",IF(ISNUMBER(SEARCH($V$50,T1678)),"WINCOMCAOBANG",IF(ISNUMBER(SEARCH($V$51,T1678)),"WINCOMQUANGBINH",IF(ISNUMBER(SEARCH($V$52,T1678)),"WINCOMLAMDONG",IF(ISNUMBER(SEARCH($V$53,T1678)),"WINCOMVINHLONG",IF(ISNUMBER(SEARCH($V$54,T1678)),"WINCOMDONGTHAP",IF(ISNUMBER(SEARCH($V$55,T1678)),"WINCOMTIENGIANG",IF(ISNUMBER(SEARCH($V$56,T1678)),"WINCOMQUANGNINH",0))))))))))))))))))))))))))))))))))))))))))))))))))))))</f>
        <v>WINCOMHATINH</v>
      </c>
    </row>
    <row r="1679" spans="1:25" x14ac:dyDescent="0.2">
      <c r="A1679" t="s">
        <v>0</v>
      </c>
      <c r="B1679" t="s">
        <v>2758</v>
      </c>
      <c r="C1679" t="s">
        <v>2</v>
      </c>
      <c r="D1679" t="s">
        <v>62</v>
      </c>
      <c r="E1679" t="s">
        <v>4</v>
      </c>
      <c r="F1679" s="5">
        <f t="shared" si="105"/>
        <v>3</v>
      </c>
      <c r="G1679" s="2">
        <v>316200</v>
      </c>
      <c r="H1679" s="2">
        <v>347820</v>
      </c>
      <c r="I1679" t="s">
        <v>5</v>
      </c>
      <c r="J1679" t="s">
        <v>63</v>
      </c>
      <c r="K1679" t="str">
        <f t="shared" si="106"/>
        <v>_Đùi gà sốt cay 500g</v>
      </c>
      <c r="L1679" s="8" t="str">
        <f>VLOOKUP(K1679,'[1]Mã Misa'!$B$2:$D$74,2,0)</f>
        <v>Đùi gà sốt cay 500g</v>
      </c>
      <c r="M1679" s="8" t="str">
        <f>VLOOKUP(L1679,'[1]Mã Misa'!$C$2:$D$74,2,0)</f>
        <v>DGSC500</v>
      </c>
      <c r="N1679" s="2">
        <v>105400</v>
      </c>
      <c r="O1679" t="s">
        <v>2759</v>
      </c>
      <c r="P1679" s="8" t="str">
        <f t="shared" si="107"/>
        <v>0143234</v>
      </c>
      <c r="Q1679" s="8" t="e">
        <f t="array" ref="Q1679">IF(VLOOKUP(P1679,$AA$1:$AC$32,1,0)&lt;&gt;0,(P1679&amp;"A"),0)</f>
        <v>#N/A</v>
      </c>
      <c r="R1679" s="12">
        <v>44517</v>
      </c>
      <c r="S1679" t="s">
        <v>2760</v>
      </c>
      <c r="T1679" s="8" t="str">
        <f t="shared" si="108"/>
        <v>VM+ HNI 62</v>
      </c>
      <c r="U1679" t="s">
        <v>6738</v>
      </c>
      <c r="Y1679" t="str">
        <f t="array" ref="Y1679">IF(ISNUMBER(SEARCH($V$3,T1679)),"WINCOMHANOI",IF(ISNUMBER(SEARCH($V$4,T1679)),"WINCOMHOCHIMINH",IF(ISNUMBER(SEARCH($V$5,T1679)),"WINCOMDANANG",IF(ISNUMBER(SEARCH($V$6,T1679)),"WINCOMHAIDUONG",IF(ISNUMBER(SEARCH($V$7,T1679)),"WINCOMQUANGNINH",IF(ISNUMBER(SEARCH($V$8,T1679)),"WINCOMHAIPHONG",IF(ISNUMBER(SEARCH($V$9,T1679)),"WINCOMBACGIANG",IF(ISNUMBER(SEARCH($V$10,T1679)),"WINCOMBACNINH",IF(ISNUMBER(SEARCH($V$11,T1679)),"WINCOMPHUTHO",IF(ISNUMBER(SEARCH($V$12,T1679)),"WINCOMHATINH",IF(ISNUMBER(SEARCH($V$13,T1679)),"WINCOMTHAINGUYEN",IF(ISNUMBER(SEARCH($V$14,T1679)),"WINCOMKHANHHOA",IF(ISNUMBER(SEARCH($V$15,T1679)),"WINCOMHUNGYEN",IF(ISNUMBER(SEARCH($V$16,T1679)),"WINCOMNGHEAN",IF(ISNUMBER(SEARCH($V$17,T1679)),"WINCOMLAOCAI",IF(ISNUMBER(SEARCH($V$18,T1679)),"WINCOMVUNGTAU",IF(ISNUMBER(SEARCH($V$19,T1679)),"WINCOMBINHDUONG",IF(ISNUMBER(SEARCH($V$20,T1679)),"WINCOMKIENGIANG",IF(ISNUMBER(SEARCH($V$21,T1679)),"WINCOMHANAM",IF(ISNUMBER(SEARCH($V$22,T1679)),"WINCOMNAMDINH",IF(ISNUMBER(SEARCH($V$23,T1679)),"WINCOMLANGSON",IF(ISNUMBER(SEARCH($V$24,T1679)),"WINCOMTHANHHOA",IF(ISNUMBER(SEARCH($V$25,T1679)),"WINCOMYENBAI",IF(ISNUMBER(SEARCH($V$26,T1679)),"WINCOMTUYENQUANG",IF(ISNUMBER(SEARCH($V$27,T1679)),"WINCOMHUE",IF(ISNUMBER(SEARCH($V$28,T1679)),"WINCOMQUANGNAM",IF(ISNUMBER(SEARCH($V$29,T1679)),"WINCOMVINHPHUC",IF(ISNUMBER(SEARCH($V$30,T1679)),"WINCOMHAGIANG",IF(ISNUMBER(SEARCH($V$31,T1679)),"WINCOMNINHBINH",IF(ISNUMBER(SEARCH($V$32,T1679)),"WINCOMTRAVINH",IF(ISNUMBER(SEARCH($V$33,T1679)),"WINCOMCANTHO",IF(ISNUMBER(SEARCH($V$34,T1679)),"WINCOMBENTRE",IF(ISNUMBER(SEARCH($V$35,T1679)),"WINCOMCAMAU",IF(ISNUMBER(SEARCH($V$36,T1679)),"WINCOMANGIANG",IF(ISNUMBER(SEARCH($V$37,T1679)),"WINCOMNINHTHUAN",IF(ISNUMBER(SEARCH($V$38,T1679)),"WINCOMTHAIBINH",IF(ISNUMBER(SEARCH($V$39,T1679)),"WINCOMGIALAI",IF(ISNUMBER(SEARCH($V$40,T1679)),"WINCOMHOABINH",IF(ISNUMBER(SEARCH($V$41,T1679)),"WINCOMQUANGNGAI",IF(ISNUMBER(SEARCH($V$42,T1679)),"WINCOMBINHTHUAN",IF(ISNUMBER(SEARCH($V$43,T1679)),"WINCOMDAKLAK",IF(ISNUMBER(SEARCH($V$44,T1679)),"WINCOMSOCTRANG",IF(ISNUMBER(SEARCH($V$45,T1679)),"WINCOMSONLA",IF(ISNUMBER(SEARCH($V$46,T1679)),"WINCOMKONTUM",IF(ISNUMBER(SEARCH($V$47,T1679)),"WINCOMPHUYEN",IF(ISNUMBER(SEARCH($V$48,T1679)),"WINCOMQUANGTRI",IF(ISNUMBER(SEARCH($V$49,T1679)),"WINCOMBINHDINH",IF(ISNUMBER(SEARCH($V$50,T1679)),"WINCOMCAOBANG",IF(ISNUMBER(SEARCH($V$51,T1679)),"WINCOMQUANGBINH",IF(ISNUMBER(SEARCH($V$52,T1679)),"WINCOMLAMDONG",IF(ISNUMBER(SEARCH($V$53,T1679)),"WINCOMVINHLONG",IF(ISNUMBER(SEARCH($V$54,T1679)),"WINCOMDONGTHAP",IF(ISNUMBER(SEARCH($V$55,T1679)),"WINCOMTIENGIANG",IF(ISNUMBER(SEARCH($V$56,T1679)),"WINCOMQUANGNINH",0))))))))))))))))))))))))))))))))))))))))))))))))))))))</f>
        <v>WINCOMHANOI</v>
      </c>
    </row>
    <row r="1680" spans="1:25" x14ac:dyDescent="0.2">
      <c r="A1680" t="s">
        <v>0</v>
      </c>
      <c r="B1680" t="s">
        <v>2758</v>
      </c>
      <c r="C1680" t="s">
        <v>31</v>
      </c>
      <c r="D1680" t="s">
        <v>10</v>
      </c>
      <c r="E1680" t="s">
        <v>4</v>
      </c>
      <c r="F1680" s="5">
        <f t="shared" si="105"/>
        <v>5</v>
      </c>
      <c r="G1680" s="2">
        <v>305250</v>
      </c>
      <c r="H1680" s="2">
        <v>335775</v>
      </c>
      <c r="I1680" t="s">
        <v>5</v>
      </c>
      <c r="J1680" t="s">
        <v>11</v>
      </c>
      <c r="K1680" t="str">
        <f t="shared" si="106"/>
        <v>_Giò sụn gà 250g</v>
      </c>
      <c r="L1680" s="8" t="str">
        <f>VLOOKUP(K1680,'[1]Mã Misa'!$B$2:$D$74,2,0)</f>
        <v>Giò sụn gà 250g</v>
      </c>
      <c r="M1680" s="8" t="str">
        <f>VLOOKUP(L1680,'[1]Mã Misa'!$C$2:$D$74,2,0)</f>
        <v>GSG250</v>
      </c>
      <c r="N1680" s="2">
        <v>61050</v>
      </c>
      <c r="O1680" t="s">
        <v>2759</v>
      </c>
      <c r="P1680" s="8" t="str">
        <f t="shared" si="107"/>
        <v>0143234</v>
      </c>
      <c r="Q1680" s="8" t="e">
        <f t="array" ref="Q1680">IF(VLOOKUP(P1680,$AA$1:$AC$32,1,0)&lt;&gt;0,(P1680&amp;"A"),0)</f>
        <v>#N/A</v>
      </c>
      <c r="R1680" s="12">
        <v>44517</v>
      </c>
      <c r="S1680" t="s">
        <v>2760</v>
      </c>
      <c r="T1680" s="8" t="str">
        <f t="shared" si="108"/>
        <v>VM+ HNI 62</v>
      </c>
      <c r="U1680" t="s">
        <v>6738</v>
      </c>
      <c r="Y1680" t="str">
        <f t="array" ref="Y1680">IF(ISNUMBER(SEARCH($V$3,T1680)),"WINCOMHANOI",IF(ISNUMBER(SEARCH($V$4,T1680)),"WINCOMHOCHIMINH",IF(ISNUMBER(SEARCH($V$5,T1680)),"WINCOMDANANG",IF(ISNUMBER(SEARCH($V$6,T1680)),"WINCOMHAIDUONG",IF(ISNUMBER(SEARCH($V$7,T1680)),"WINCOMQUANGNINH",IF(ISNUMBER(SEARCH($V$8,T1680)),"WINCOMHAIPHONG",IF(ISNUMBER(SEARCH($V$9,T1680)),"WINCOMBACGIANG",IF(ISNUMBER(SEARCH($V$10,T1680)),"WINCOMBACNINH",IF(ISNUMBER(SEARCH($V$11,T1680)),"WINCOMPHUTHO",IF(ISNUMBER(SEARCH($V$12,T1680)),"WINCOMHATINH",IF(ISNUMBER(SEARCH($V$13,T1680)),"WINCOMTHAINGUYEN",IF(ISNUMBER(SEARCH($V$14,T1680)),"WINCOMKHANHHOA",IF(ISNUMBER(SEARCH($V$15,T1680)),"WINCOMHUNGYEN",IF(ISNUMBER(SEARCH($V$16,T1680)),"WINCOMNGHEAN",IF(ISNUMBER(SEARCH($V$17,T1680)),"WINCOMLAOCAI",IF(ISNUMBER(SEARCH($V$18,T1680)),"WINCOMVUNGTAU",IF(ISNUMBER(SEARCH($V$19,T1680)),"WINCOMBINHDUONG",IF(ISNUMBER(SEARCH($V$20,T1680)),"WINCOMKIENGIANG",IF(ISNUMBER(SEARCH($V$21,T1680)),"WINCOMHANAM",IF(ISNUMBER(SEARCH($V$22,T1680)),"WINCOMNAMDINH",IF(ISNUMBER(SEARCH($V$23,T1680)),"WINCOMLANGSON",IF(ISNUMBER(SEARCH($V$24,T1680)),"WINCOMTHANHHOA",IF(ISNUMBER(SEARCH($V$25,T1680)),"WINCOMYENBAI",IF(ISNUMBER(SEARCH($V$26,T1680)),"WINCOMTUYENQUANG",IF(ISNUMBER(SEARCH($V$27,T1680)),"WINCOMHUE",IF(ISNUMBER(SEARCH($V$28,T1680)),"WINCOMQUANGNAM",IF(ISNUMBER(SEARCH($V$29,T1680)),"WINCOMVINHPHUC",IF(ISNUMBER(SEARCH($V$30,T1680)),"WINCOMHAGIANG",IF(ISNUMBER(SEARCH($V$31,T1680)),"WINCOMNINHBINH",IF(ISNUMBER(SEARCH($V$32,T1680)),"WINCOMTRAVINH",IF(ISNUMBER(SEARCH($V$33,T1680)),"WINCOMCANTHO",IF(ISNUMBER(SEARCH($V$34,T1680)),"WINCOMBENTRE",IF(ISNUMBER(SEARCH($V$35,T1680)),"WINCOMCAMAU",IF(ISNUMBER(SEARCH($V$36,T1680)),"WINCOMANGIANG",IF(ISNUMBER(SEARCH($V$37,T1680)),"WINCOMNINHTHUAN",IF(ISNUMBER(SEARCH($V$38,T1680)),"WINCOMTHAIBINH",IF(ISNUMBER(SEARCH($V$39,T1680)),"WINCOMGIALAI",IF(ISNUMBER(SEARCH($V$40,T1680)),"WINCOMHOABINH",IF(ISNUMBER(SEARCH($V$41,T1680)),"WINCOMQUANGNGAI",IF(ISNUMBER(SEARCH($V$42,T1680)),"WINCOMBINHTHUAN",IF(ISNUMBER(SEARCH($V$43,T1680)),"WINCOMDAKLAK",IF(ISNUMBER(SEARCH($V$44,T1680)),"WINCOMSOCTRANG",IF(ISNUMBER(SEARCH($V$45,T1680)),"WINCOMSONLA",IF(ISNUMBER(SEARCH($V$46,T1680)),"WINCOMKONTUM",IF(ISNUMBER(SEARCH($V$47,T1680)),"WINCOMPHUYEN",IF(ISNUMBER(SEARCH($V$48,T1680)),"WINCOMQUANGTRI",IF(ISNUMBER(SEARCH($V$49,T1680)),"WINCOMBINHDINH",IF(ISNUMBER(SEARCH($V$50,T1680)),"WINCOMCAOBANG",IF(ISNUMBER(SEARCH($V$51,T1680)),"WINCOMQUANGBINH",IF(ISNUMBER(SEARCH($V$52,T1680)),"WINCOMLAMDONG",IF(ISNUMBER(SEARCH($V$53,T1680)),"WINCOMVINHLONG",IF(ISNUMBER(SEARCH($V$54,T1680)),"WINCOMDONGTHAP",IF(ISNUMBER(SEARCH($V$55,T1680)),"WINCOMTIENGIANG",IF(ISNUMBER(SEARCH($V$56,T1680)),"WINCOMQUANGNINH",0))))))))))))))))))))))))))))))))))))))))))))))))))))))</f>
        <v>WINCOMHANOI</v>
      </c>
    </row>
    <row r="1681" spans="1:25" x14ac:dyDescent="0.2">
      <c r="A1681" t="s">
        <v>0</v>
      </c>
      <c r="B1681" t="s">
        <v>2758</v>
      </c>
      <c r="C1681" t="s">
        <v>34</v>
      </c>
      <c r="D1681" t="s">
        <v>20</v>
      </c>
      <c r="E1681" t="s">
        <v>4</v>
      </c>
      <c r="F1681" s="5">
        <f t="shared" si="105"/>
        <v>1</v>
      </c>
      <c r="G1681" s="2">
        <v>50182</v>
      </c>
      <c r="H1681" s="2">
        <v>55200.200000000004</v>
      </c>
      <c r="I1681" t="s">
        <v>5</v>
      </c>
      <c r="J1681" t="s">
        <v>21</v>
      </c>
      <c r="K1681" t="str">
        <f t="shared" si="106"/>
        <v>Giò tai lưỡi xào gói 250g</v>
      </c>
      <c r="L1681" s="8" t="str">
        <f>VLOOKUP(K1681,'[1]Mã Misa'!$B$2:$D$74,2,0)</f>
        <v>Giò Tai Lưỡi Xào 250g</v>
      </c>
      <c r="M1681" s="8" t="str">
        <f>VLOOKUP(L1681,'[1]Mã Misa'!$C$2:$D$74,2,0)</f>
        <v>GTLX250G</v>
      </c>
      <c r="N1681" s="2">
        <v>50182</v>
      </c>
      <c r="O1681" t="s">
        <v>2759</v>
      </c>
      <c r="P1681" s="8" t="str">
        <f t="shared" si="107"/>
        <v>0143234</v>
      </c>
      <c r="Q1681" s="8" t="e">
        <f t="array" ref="Q1681">IF(VLOOKUP(P1681,$AA$1:$AC$32,1,0)&lt;&gt;0,(P1681&amp;"A"),0)</f>
        <v>#N/A</v>
      </c>
      <c r="R1681" s="12">
        <v>44517</v>
      </c>
      <c r="S1681" t="s">
        <v>2760</v>
      </c>
      <c r="T1681" s="8" t="str">
        <f t="shared" si="108"/>
        <v>VM+ HNI 62</v>
      </c>
      <c r="U1681" t="s">
        <v>6738</v>
      </c>
      <c r="Y1681" t="str">
        <f t="array" ref="Y1681">IF(ISNUMBER(SEARCH($V$3,T1681)),"WINCOMHANOI",IF(ISNUMBER(SEARCH($V$4,T1681)),"WINCOMHOCHIMINH",IF(ISNUMBER(SEARCH($V$5,T1681)),"WINCOMDANANG",IF(ISNUMBER(SEARCH($V$6,T1681)),"WINCOMHAIDUONG",IF(ISNUMBER(SEARCH($V$7,T1681)),"WINCOMQUANGNINH",IF(ISNUMBER(SEARCH($V$8,T1681)),"WINCOMHAIPHONG",IF(ISNUMBER(SEARCH($V$9,T1681)),"WINCOMBACGIANG",IF(ISNUMBER(SEARCH($V$10,T1681)),"WINCOMBACNINH",IF(ISNUMBER(SEARCH($V$11,T1681)),"WINCOMPHUTHO",IF(ISNUMBER(SEARCH($V$12,T1681)),"WINCOMHATINH",IF(ISNUMBER(SEARCH($V$13,T1681)),"WINCOMTHAINGUYEN",IF(ISNUMBER(SEARCH($V$14,T1681)),"WINCOMKHANHHOA",IF(ISNUMBER(SEARCH($V$15,T1681)),"WINCOMHUNGYEN",IF(ISNUMBER(SEARCH($V$16,T1681)),"WINCOMNGHEAN",IF(ISNUMBER(SEARCH($V$17,T1681)),"WINCOMLAOCAI",IF(ISNUMBER(SEARCH($V$18,T1681)),"WINCOMVUNGTAU",IF(ISNUMBER(SEARCH($V$19,T1681)),"WINCOMBINHDUONG",IF(ISNUMBER(SEARCH($V$20,T1681)),"WINCOMKIENGIANG",IF(ISNUMBER(SEARCH($V$21,T1681)),"WINCOMHANAM",IF(ISNUMBER(SEARCH($V$22,T1681)),"WINCOMNAMDINH",IF(ISNUMBER(SEARCH($V$23,T1681)),"WINCOMLANGSON",IF(ISNUMBER(SEARCH($V$24,T1681)),"WINCOMTHANHHOA",IF(ISNUMBER(SEARCH($V$25,T1681)),"WINCOMYENBAI",IF(ISNUMBER(SEARCH($V$26,T1681)),"WINCOMTUYENQUANG",IF(ISNUMBER(SEARCH($V$27,T1681)),"WINCOMHUE",IF(ISNUMBER(SEARCH($V$28,T1681)),"WINCOMQUANGNAM",IF(ISNUMBER(SEARCH($V$29,T1681)),"WINCOMVINHPHUC",IF(ISNUMBER(SEARCH($V$30,T1681)),"WINCOMHAGIANG",IF(ISNUMBER(SEARCH($V$31,T1681)),"WINCOMNINHBINH",IF(ISNUMBER(SEARCH($V$32,T1681)),"WINCOMTRAVINH",IF(ISNUMBER(SEARCH($V$33,T1681)),"WINCOMCANTHO",IF(ISNUMBER(SEARCH($V$34,T1681)),"WINCOMBENTRE",IF(ISNUMBER(SEARCH($V$35,T1681)),"WINCOMCAMAU",IF(ISNUMBER(SEARCH($V$36,T1681)),"WINCOMANGIANG",IF(ISNUMBER(SEARCH($V$37,T1681)),"WINCOMNINHTHUAN",IF(ISNUMBER(SEARCH($V$38,T1681)),"WINCOMTHAIBINH",IF(ISNUMBER(SEARCH($V$39,T1681)),"WINCOMGIALAI",IF(ISNUMBER(SEARCH($V$40,T1681)),"WINCOMHOABINH",IF(ISNUMBER(SEARCH($V$41,T1681)),"WINCOMQUANGNGAI",IF(ISNUMBER(SEARCH($V$42,T1681)),"WINCOMBINHTHUAN",IF(ISNUMBER(SEARCH($V$43,T1681)),"WINCOMDAKLAK",IF(ISNUMBER(SEARCH($V$44,T1681)),"WINCOMSOCTRANG",IF(ISNUMBER(SEARCH($V$45,T1681)),"WINCOMSONLA",IF(ISNUMBER(SEARCH($V$46,T1681)),"WINCOMKONTUM",IF(ISNUMBER(SEARCH($V$47,T1681)),"WINCOMPHUYEN",IF(ISNUMBER(SEARCH($V$48,T1681)),"WINCOMQUANGTRI",IF(ISNUMBER(SEARCH($V$49,T1681)),"WINCOMBINHDINH",IF(ISNUMBER(SEARCH($V$50,T1681)),"WINCOMCAOBANG",IF(ISNUMBER(SEARCH($V$51,T1681)),"WINCOMQUANGBINH",IF(ISNUMBER(SEARCH($V$52,T1681)),"WINCOMLAMDONG",IF(ISNUMBER(SEARCH($V$53,T1681)),"WINCOMVINHLONG",IF(ISNUMBER(SEARCH($V$54,T1681)),"WINCOMDONGTHAP",IF(ISNUMBER(SEARCH($V$55,T1681)),"WINCOMTIENGIANG",IF(ISNUMBER(SEARCH($V$56,T1681)),"WINCOMQUANGNINH",0))))))))))))))))))))))))))))))))))))))))))))))))))))))</f>
        <v>WINCOMHANOI</v>
      </c>
    </row>
    <row r="1682" spans="1:25" x14ac:dyDescent="0.2">
      <c r="A1682" t="s">
        <v>0</v>
      </c>
      <c r="B1682" t="s">
        <v>2761</v>
      </c>
      <c r="C1682" t="s">
        <v>2</v>
      </c>
      <c r="D1682" t="s">
        <v>20</v>
      </c>
      <c r="E1682" t="s">
        <v>4</v>
      </c>
      <c r="F1682" s="5">
        <f t="shared" si="105"/>
        <v>3</v>
      </c>
      <c r="G1682" s="2">
        <v>150546</v>
      </c>
      <c r="H1682" s="2">
        <v>165600.6</v>
      </c>
      <c r="I1682" t="s">
        <v>5</v>
      </c>
      <c r="J1682" t="s">
        <v>21</v>
      </c>
      <c r="K1682" t="str">
        <f t="shared" si="106"/>
        <v>Giò tai lưỡi xào gói 250g</v>
      </c>
      <c r="L1682" s="8" t="str">
        <f>VLOOKUP(K1682,'[1]Mã Misa'!$B$2:$D$74,2,0)</f>
        <v>Giò Tai Lưỡi Xào 250g</v>
      </c>
      <c r="M1682" s="8" t="str">
        <f>VLOOKUP(L1682,'[1]Mã Misa'!$C$2:$D$74,2,0)</f>
        <v>GTLX250G</v>
      </c>
      <c r="N1682" s="2">
        <v>50182</v>
      </c>
      <c r="O1682" t="s">
        <v>2762</v>
      </c>
      <c r="P1682" s="8" t="str">
        <f t="shared" si="107"/>
        <v>0143236</v>
      </c>
      <c r="Q1682" s="8" t="e">
        <f t="array" ref="Q1682">IF(VLOOKUP(P1682,$AA$1:$AC$32,1,0)&lt;&gt;0,(P1682&amp;"A"),0)</f>
        <v>#N/A</v>
      </c>
      <c r="R1682" s="12">
        <v>44517</v>
      </c>
      <c r="S1682" t="s">
        <v>2763</v>
      </c>
      <c r="T1682" s="8" t="str">
        <f t="shared" si="108"/>
        <v>VM+ HNI 31</v>
      </c>
      <c r="U1682" t="s">
        <v>6739</v>
      </c>
      <c r="Y1682" t="str">
        <f t="array" ref="Y1682">IF(ISNUMBER(SEARCH($V$3,T1682)),"WINCOMHANOI",IF(ISNUMBER(SEARCH($V$4,T1682)),"WINCOMHOCHIMINH",IF(ISNUMBER(SEARCH($V$5,T1682)),"WINCOMDANANG",IF(ISNUMBER(SEARCH($V$6,T1682)),"WINCOMHAIDUONG",IF(ISNUMBER(SEARCH($V$7,T1682)),"WINCOMQUANGNINH",IF(ISNUMBER(SEARCH($V$8,T1682)),"WINCOMHAIPHONG",IF(ISNUMBER(SEARCH($V$9,T1682)),"WINCOMBACGIANG",IF(ISNUMBER(SEARCH($V$10,T1682)),"WINCOMBACNINH",IF(ISNUMBER(SEARCH($V$11,T1682)),"WINCOMPHUTHO",IF(ISNUMBER(SEARCH($V$12,T1682)),"WINCOMHATINH",IF(ISNUMBER(SEARCH($V$13,T1682)),"WINCOMTHAINGUYEN",IF(ISNUMBER(SEARCH($V$14,T1682)),"WINCOMKHANHHOA",IF(ISNUMBER(SEARCH($V$15,T1682)),"WINCOMHUNGYEN",IF(ISNUMBER(SEARCH($V$16,T1682)),"WINCOMNGHEAN",IF(ISNUMBER(SEARCH($V$17,T1682)),"WINCOMLAOCAI",IF(ISNUMBER(SEARCH($V$18,T1682)),"WINCOMVUNGTAU",IF(ISNUMBER(SEARCH($V$19,T1682)),"WINCOMBINHDUONG",IF(ISNUMBER(SEARCH($V$20,T1682)),"WINCOMKIENGIANG",IF(ISNUMBER(SEARCH($V$21,T1682)),"WINCOMHANAM",IF(ISNUMBER(SEARCH($V$22,T1682)),"WINCOMNAMDINH",IF(ISNUMBER(SEARCH($V$23,T1682)),"WINCOMLANGSON",IF(ISNUMBER(SEARCH($V$24,T1682)),"WINCOMTHANHHOA",IF(ISNUMBER(SEARCH($V$25,T1682)),"WINCOMYENBAI",IF(ISNUMBER(SEARCH($V$26,T1682)),"WINCOMTUYENQUANG",IF(ISNUMBER(SEARCH($V$27,T1682)),"WINCOMHUE",IF(ISNUMBER(SEARCH($V$28,T1682)),"WINCOMQUANGNAM",IF(ISNUMBER(SEARCH($V$29,T1682)),"WINCOMVINHPHUC",IF(ISNUMBER(SEARCH($V$30,T1682)),"WINCOMHAGIANG",IF(ISNUMBER(SEARCH($V$31,T1682)),"WINCOMNINHBINH",IF(ISNUMBER(SEARCH($V$32,T1682)),"WINCOMTRAVINH",IF(ISNUMBER(SEARCH($V$33,T1682)),"WINCOMCANTHO",IF(ISNUMBER(SEARCH($V$34,T1682)),"WINCOMBENTRE",IF(ISNUMBER(SEARCH($V$35,T1682)),"WINCOMCAMAU",IF(ISNUMBER(SEARCH($V$36,T1682)),"WINCOMANGIANG",IF(ISNUMBER(SEARCH($V$37,T1682)),"WINCOMNINHTHUAN",IF(ISNUMBER(SEARCH($V$38,T1682)),"WINCOMTHAIBINH",IF(ISNUMBER(SEARCH($V$39,T1682)),"WINCOMGIALAI",IF(ISNUMBER(SEARCH($V$40,T1682)),"WINCOMHOABINH",IF(ISNUMBER(SEARCH($V$41,T1682)),"WINCOMQUANGNGAI",IF(ISNUMBER(SEARCH($V$42,T1682)),"WINCOMBINHTHUAN",IF(ISNUMBER(SEARCH($V$43,T1682)),"WINCOMDAKLAK",IF(ISNUMBER(SEARCH($V$44,T1682)),"WINCOMSOCTRANG",IF(ISNUMBER(SEARCH($V$45,T1682)),"WINCOMSONLA",IF(ISNUMBER(SEARCH($V$46,T1682)),"WINCOMKONTUM",IF(ISNUMBER(SEARCH($V$47,T1682)),"WINCOMPHUYEN",IF(ISNUMBER(SEARCH($V$48,T1682)),"WINCOMQUANGTRI",IF(ISNUMBER(SEARCH($V$49,T1682)),"WINCOMBINHDINH",IF(ISNUMBER(SEARCH($V$50,T1682)),"WINCOMCAOBANG",IF(ISNUMBER(SEARCH($V$51,T1682)),"WINCOMQUANGBINH",IF(ISNUMBER(SEARCH($V$52,T1682)),"WINCOMLAMDONG",IF(ISNUMBER(SEARCH($V$53,T1682)),"WINCOMVINHLONG",IF(ISNUMBER(SEARCH($V$54,T1682)),"WINCOMDONGTHAP",IF(ISNUMBER(SEARCH($V$55,T1682)),"WINCOMTIENGIANG",IF(ISNUMBER(SEARCH($V$56,T1682)),"WINCOMQUANGNINH",0))))))))))))))))))))))))))))))))))))))))))))))))))))))</f>
        <v>WINCOMHANOI</v>
      </c>
    </row>
    <row r="1683" spans="1:25" x14ac:dyDescent="0.2">
      <c r="A1683" t="s">
        <v>0</v>
      </c>
      <c r="B1683" t="s">
        <v>2764</v>
      </c>
      <c r="C1683" t="s">
        <v>2</v>
      </c>
      <c r="D1683" t="s">
        <v>20</v>
      </c>
      <c r="E1683" t="s">
        <v>4</v>
      </c>
      <c r="F1683" s="5">
        <f t="shared" si="105"/>
        <v>2</v>
      </c>
      <c r="G1683" s="2">
        <v>100364</v>
      </c>
      <c r="H1683" s="2">
        <v>110400.40000000001</v>
      </c>
      <c r="I1683" t="s">
        <v>5</v>
      </c>
      <c r="J1683" t="s">
        <v>21</v>
      </c>
      <c r="K1683" t="str">
        <f t="shared" si="106"/>
        <v>Giò tai lưỡi xào gói 250g</v>
      </c>
      <c r="L1683" s="8" t="str">
        <f>VLOOKUP(K1683,'[1]Mã Misa'!$B$2:$D$74,2,0)</f>
        <v>Giò Tai Lưỡi Xào 250g</v>
      </c>
      <c r="M1683" s="8" t="str">
        <f>VLOOKUP(L1683,'[1]Mã Misa'!$C$2:$D$74,2,0)</f>
        <v>GTLX250G</v>
      </c>
      <c r="N1683" s="2">
        <v>50182</v>
      </c>
      <c r="O1683" t="s">
        <v>2765</v>
      </c>
      <c r="P1683" s="8" t="str">
        <f t="shared" si="107"/>
        <v>0143237</v>
      </c>
      <c r="Q1683" s="8" t="e">
        <f t="array" ref="Q1683">IF(VLOOKUP(P1683,$AA$1:$AC$32,1,0)&lt;&gt;0,(P1683&amp;"A"),0)</f>
        <v>#N/A</v>
      </c>
      <c r="R1683" s="12">
        <v>44517</v>
      </c>
      <c r="S1683" t="s">
        <v>2766</v>
      </c>
      <c r="T1683" s="8" t="str">
        <f t="shared" si="108"/>
        <v>VM+ HNI 27</v>
      </c>
      <c r="U1683" t="s">
        <v>6740</v>
      </c>
      <c r="Y1683" t="str">
        <f t="array" ref="Y1683">IF(ISNUMBER(SEARCH($V$3,T1683)),"WINCOMHANOI",IF(ISNUMBER(SEARCH($V$4,T1683)),"WINCOMHOCHIMINH",IF(ISNUMBER(SEARCH($V$5,T1683)),"WINCOMDANANG",IF(ISNUMBER(SEARCH($V$6,T1683)),"WINCOMHAIDUONG",IF(ISNUMBER(SEARCH($V$7,T1683)),"WINCOMQUANGNINH",IF(ISNUMBER(SEARCH($V$8,T1683)),"WINCOMHAIPHONG",IF(ISNUMBER(SEARCH($V$9,T1683)),"WINCOMBACGIANG",IF(ISNUMBER(SEARCH($V$10,T1683)),"WINCOMBACNINH",IF(ISNUMBER(SEARCH($V$11,T1683)),"WINCOMPHUTHO",IF(ISNUMBER(SEARCH($V$12,T1683)),"WINCOMHATINH",IF(ISNUMBER(SEARCH($V$13,T1683)),"WINCOMTHAINGUYEN",IF(ISNUMBER(SEARCH($V$14,T1683)),"WINCOMKHANHHOA",IF(ISNUMBER(SEARCH($V$15,T1683)),"WINCOMHUNGYEN",IF(ISNUMBER(SEARCH($V$16,T1683)),"WINCOMNGHEAN",IF(ISNUMBER(SEARCH($V$17,T1683)),"WINCOMLAOCAI",IF(ISNUMBER(SEARCH($V$18,T1683)),"WINCOMVUNGTAU",IF(ISNUMBER(SEARCH($V$19,T1683)),"WINCOMBINHDUONG",IF(ISNUMBER(SEARCH($V$20,T1683)),"WINCOMKIENGIANG",IF(ISNUMBER(SEARCH($V$21,T1683)),"WINCOMHANAM",IF(ISNUMBER(SEARCH($V$22,T1683)),"WINCOMNAMDINH",IF(ISNUMBER(SEARCH($V$23,T1683)),"WINCOMLANGSON",IF(ISNUMBER(SEARCH($V$24,T1683)),"WINCOMTHANHHOA",IF(ISNUMBER(SEARCH($V$25,T1683)),"WINCOMYENBAI",IF(ISNUMBER(SEARCH($V$26,T1683)),"WINCOMTUYENQUANG",IF(ISNUMBER(SEARCH($V$27,T1683)),"WINCOMHUE",IF(ISNUMBER(SEARCH($V$28,T1683)),"WINCOMQUANGNAM",IF(ISNUMBER(SEARCH($V$29,T1683)),"WINCOMVINHPHUC",IF(ISNUMBER(SEARCH($V$30,T1683)),"WINCOMHAGIANG",IF(ISNUMBER(SEARCH($V$31,T1683)),"WINCOMNINHBINH",IF(ISNUMBER(SEARCH($V$32,T1683)),"WINCOMTRAVINH",IF(ISNUMBER(SEARCH($V$33,T1683)),"WINCOMCANTHO",IF(ISNUMBER(SEARCH($V$34,T1683)),"WINCOMBENTRE",IF(ISNUMBER(SEARCH($V$35,T1683)),"WINCOMCAMAU",IF(ISNUMBER(SEARCH($V$36,T1683)),"WINCOMANGIANG",IF(ISNUMBER(SEARCH($V$37,T1683)),"WINCOMNINHTHUAN",IF(ISNUMBER(SEARCH($V$38,T1683)),"WINCOMTHAIBINH",IF(ISNUMBER(SEARCH($V$39,T1683)),"WINCOMGIALAI",IF(ISNUMBER(SEARCH($V$40,T1683)),"WINCOMHOABINH",IF(ISNUMBER(SEARCH($V$41,T1683)),"WINCOMQUANGNGAI",IF(ISNUMBER(SEARCH($V$42,T1683)),"WINCOMBINHTHUAN",IF(ISNUMBER(SEARCH($V$43,T1683)),"WINCOMDAKLAK",IF(ISNUMBER(SEARCH($V$44,T1683)),"WINCOMSOCTRANG",IF(ISNUMBER(SEARCH($V$45,T1683)),"WINCOMSONLA",IF(ISNUMBER(SEARCH($V$46,T1683)),"WINCOMKONTUM",IF(ISNUMBER(SEARCH($V$47,T1683)),"WINCOMPHUYEN",IF(ISNUMBER(SEARCH($V$48,T1683)),"WINCOMQUANGTRI",IF(ISNUMBER(SEARCH($V$49,T1683)),"WINCOMBINHDINH",IF(ISNUMBER(SEARCH($V$50,T1683)),"WINCOMCAOBANG",IF(ISNUMBER(SEARCH($V$51,T1683)),"WINCOMQUANGBINH",IF(ISNUMBER(SEARCH($V$52,T1683)),"WINCOMLAMDONG",IF(ISNUMBER(SEARCH($V$53,T1683)),"WINCOMVINHLONG",IF(ISNUMBER(SEARCH($V$54,T1683)),"WINCOMDONGTHAP",IF(ISNUMBER(SEARCH($V$55,T1683)),"WINCOMTIENGIANG",IF(ISNUMBER(SEARCH($V$56,T1683)),"WINCOMQUANGNINH",0))))))))))))))))))))))))))))))))))))))))))))))))))))))</f>
        <v>WINCOMHANOI</v>
      </c>
    </row>
    <row r="1684" spans="1:25" x14ac:dyDescent="0.2">
      <c r="A1684" t="s">
        <v>0</v>
      </c>
      <c r="B1684" t="s">
        <v>2767</v>
      </c>
      <c r="C1684" t="s">
        <v>2</v>
      </c>
      <c r="D1684" t="s">
        <v>121</v>
      </c>
      <c r="E1684" t="s">
        <v>4</v>
      </c>
      <c r="F1684" s="5">
        <f t="shared" si="105"/>
        <v>3</v>
      </c>
      <c r="G1684" s="2">
        <v>305967</v>
      </c>
      <c r="H1684" s="2">
        <v>336563.7</v>
      </c>
      <c r="I1684" t="s">
        <v>5</v>
      </c>
      <c r="J1684" t="s">
        <v>122</v>
      </c>
      <c r="K1684" t="str">
        <f t="shared" si="106"/>
        <v>Giò tai nấm hương 500g</v>
      </c>
      <c r="L1684" s="8" t="str">
        <f>VLOOKUP(K1684,'[1]Mã Misa'!$B$2:$D$74,2,0)</f>
        <v>Giò tai nấm hương 500g</v>
      </c>
      <c r="M1684" s="8" t="str">
        <f>VLOOKUP(L1684,'[1]Mã Misa'!$C$2:$D$74,2,0)</f>
        <v>GTNH500</v>
      </c>
      <c r="N1684" s="2">
        <v>101989</v>
      </c>
      <c r="O1684" t="s">
        <v>2768</v>
      </c>
      <c r="P1684" s="8" t="str">
        <f t="shared" si="107"/>
        <v>0143247</v>
      </c>
      <c r="Q1684" s="8" t="e">
        <f t="array" ref="Q1684">IF(VLOOKUP(P1684,$AA$1:$AC$32,1,0)&lt;&gt;0,(P1684&amp;"A"),0)</f>
        <v>#N/A</v>
      </c>
      <c r="R1684" s="12">
        <v>44517</v>
      </c>
      <c r="S1684" t="s">
        <v>2769</v>
      </c>
      <c r="T1684" s="8" t="str">
        <f t="shared" si="108"/>
        <v>VM+ HNI CT</v>
      </c>
      <c r="U1684" t="s">
        <v>6741</v>
      </c>
      <c r="Y1684" t="str">
        <f t="array" ref="Y1684">IF(ISNUMBER(SEARCH($V$3,T1684)),"WINCOMHANOI",IF(ISNUMBER(SEARCH($V$4,T1684)),"WINCOMHOCHIMINH",IF(ISNUMBER(SEARCH($V$5,T1684)),"WINCOMDANANG",IF(ISNUMBER(SEARCH($V$6,T1684)),"WINCOMHAIDUONG",IF(ISNUMBER(SEARCH($V$7,T1684)),"WINCOMQUANGNINH",IF(ISNUMBER(SEARCH($V$8,T1684)),"WINCOMHAIPHONG",IF(ISNUMBER(SEARCH($V$9,T1684)),"WINCOMBACGIANG",IF(ISNUMBER(SEARCH($V$10,T1684)),"WINCOMBACNINH",IF(ISNUMBER(SEARCH($V$11,T1684)),"WINCOMPHUTHO",IF(ISNUMBER(SEARCH($V$12,T1684)),"WINCOMHATINH",IF(ISNUMBER(SEARCH($V$13,T1684)),"WINCOMTHAINGUYEN",IF(ISNUMBER(SEARCH($V$14,T1684)),"WINCOMKHANHHOA",IF(ISNUMBER(SEARCH($V$15,T1684)),"WINCOMHUNGYEN",IF(ISNUMBER(SEARCH($V$16,T1684)),"WINCOMNGHEAN",IF(ISNUMBER(SEARCH($V$17,T1684)),"WINCOMLAOCAI",IF(ISNUMBER(SEARCH($V$18,T1684)),"WINCOMVUNGTAU",IF(ISNUMBER(SEARCH($V$19,T1684)),"WINCOMBINHDUONG",IF(ISNUMBER(SEARCH($V$20,T1684)),"WINCOMKIENGIANG",IF(ISNUMBER(SEARCH($V$21,T1684)),"WINCOMHANAM",IF(ISNUMBER(SEARCH($V$22,T1684)),"WINCOMNAMDINH",IF(ISNUMBER(SEARCH($V$23,T1684)),"WINCOMLANGSON",IF(ISNUMBER(SEARCH($V$24,T1684)),"WINCOMTHANHHOA",IF(ISNUMBER(SEARCH($V$25,T1684)),"WINCOMYENBAI",IF(ISNUMBER(SEARCH($V$26,T1684)),"WINCOMTUYENQUANG",IF(ISNUMBER(SEARCH($V$27,T1684)),"WINCOMHUE",IF(ISNUMBER(SEARCH($V$28,T1684)),"WINCOMQUANGNAM",IF(ISNUMBER(SEARCH($V$29,T1684)),"WINCOMVINHPHUC",IF(ISNUMBER(SEARCH($V$30,T1684)),"WINCOMHAGIANG",IF(ISNUMBER(SEARCH($V$31,T1684)),"WINCOMNINHBINH",IF(ISNUMBER(SEARCH($V$32,T1684)),"WINCOMTRAVINH",IF(ISNUMBER(SEARCH($V$33,T1684)),"WINCOMCANTHO",IF(ISNUMBER(SEARCH($V$34,T1684)),"WINCOMBENTRE",IF(ISNUMBER(SEARCH($V$35,T1684)),"WINCOMCAMAU",IF(ISNUMBER(SEARCH($V$36,T1684)),"WINCOMANGIANG",IF(ISNUMBER(SEARCH($V$37,T1684)),"WINCOMNINHTHUAN",IF(ISNUMBER(SEARCH($V$38,T1684)),"WINCOMTHAIBINH",IF(ISNUMBER(SEARCH($V$39,T1684)),"WINCOMGIALAI",IF(ISNUMBER(SEARCH($V$40,T1684)),"WINCOMHOABINH",IF(ISNUMBER(SEARCH($V$41,T1684)),"WINCOMQUANGNGAI",IF(ISNUMBER(SEARCH($V$42,T1684)),"WINCOMBINHTHUAN",IF(ISNUMBER(SEARCH($V$43,T1684)),"WINCOMDAKLAK",IF(ISNUMBER(SEARCH($V$44,T1684)),"WINCOMSOCTRANG",IF(ISNUMBER(SEARCH($V$45,T1684)),"WINCOMSONLA",IF(ISNUMBER(SEARCH($V$46,T1684)),"WINCOMKONTUM",IF(ISNUMBER(SEARCH($V$47,T1684)),"WINCOMPHUYEN",IF(ISNUMBER(SEARCH($V$48,T1684)),"WINCOMQUANGTRI",IF(ISNUMBER(SEARCH($V$49,T1684)),"WINCOMBINHDINH",IF(ISNUMBER(SEARCH($V$50,T1684)),"WINCOMCAOBANG",IF(ISNUMBER(SEARCH($V$51,T1684)),"WINCOMQUANGBINH",IF(ISNUMBER(SEARCH($V$52,T1684)),"WINCOMLAMDONG",IF(ISNUMBER(SEARCH($V$53,T1684)),"WINCOMVINHLONG",IF(ISNUMBER(SEARCH($V$54,T1684)),"WINCOMDONGTHAP",IF(ISNUMBER(SEARCH($V$55,T1684)),"WINCOMTIENGIANG",IF(ISNUMBER(SEARCH($V$56,T1684)),"WINCOMQUANGNINH",0))))))))))))))))))))))))))))))))))))))))))))))))))))))</f>
        <v>WINCOMHANOI</v>
      </c>
    </row>
    <row r="1685" spans="1:25" x14ac:dyDescent="0.2">
      <c r="A1685" t="s">
        <v>0</v>
      </c>
      <c r="B1685" t="s">
        <v>2767</v>
      </c>
      <c r="C1685" t="s">
        <v>31</v>
      </c>
      <c r="D1685" t="s">
        <v>223</v>
      </c>
      <c r="E1685" t="s">
        <v>4</v>
      </c>
      <c r="F1685" s="5">
        <f t="shared" si="105"/>
        <v>1</v>
      </c>
      <c r="G1685" s="2">
        <v>94013</v>
      </c>
      <c r="H1685" s="2">
        <v>103414.3</v>
      </c>
      <c r="I1685" t="s">
        <v>5</v>
      </c>
      <c r="J1685" t="s">
        <v>224</v>
      </c>
      <c r="K1685" t="str">
        <f t="shared" si="106"/>
        <v xml:space="preserve"> Giò lụa 500g</v>
      </c>
      <c r="L1685" s="8" t="str">
        <f>VLOOKUP(K1685,'[1]Mã Misa'!$B$2:$D$74,2,0)</f>
        <v>Giò lụa 500g</v>
      </c>
      <c r="M1685" s="8" t="str">
        <f>VLOOKUP(L1685,'[1]Mã Misa'!$C$2:$D$74,2,0)</f>
        <v>GL500</v>
      </c>
      <c r="N1685" s="2">
        <v>94013</v>
      </c>
      <c r="O1685" t="s">
        <v>2768</v>
      </c>
      <c r="P1685" s="8" t="str">
        <f t="shared" si="107"/>
        <v>0143247</v>
      </c>
      <c r="Q1685" s="8" t="e">
        <f t="array" ref="Q1685">IF(VLOOKUP(P1685,$AA$1:$AC$32,1,0)&lt;&gt;0,(P1685&amp;"A"),0)</f>
        <v>#N/A</v>
      </c>
      <c r="R1685" s="12">
        <v>44517</v>
      </c>
      <c r="S1685" t="s">
        <v>2769</v>
      </c>
      <c r="T1685" s="8" t="str">
        <f t="shared" si="108"/>
        <v>VM+ HNI CT</v>
      </c>
      <c r="U1685" t="s">
        <v>6741</v>
      </c>
      <c r="Y1685" t="str">
        <f t="array" ref="Y1685">IF(ISNUMBER(SEARCH($V$3,T1685)),"WINCOMHANOI",IF(ISNUMBER(SEARCH($V$4,T1685)),"WINCOMHOCHIMINH",IF(ISNUMBER(SEARCH($V$5,T1685)),"WINCOMDANANG",IF(ISNUMBER(SEARCH($V$6,T1685)),"WINCOMHAIDUONG",IF(ISNUMBER(SEARCH($V$7,T1685)),"WINCOMQUANGNINH",IF(ISNUMBER(SEARCH($V$8,T1685)),"WINCOMHAIPHONG",IF(ISNUMBER(SEARCH($V$9,T1685)),"WINCOMBACGIANG",IF(ISNUMBER(SEARCH($V$10,T1685)),"WINCOMBACNINH",IF(ISNUMBER(SEARCH($V$11,T1685)),"WINCOMPHUTHO",IF(ISNUMBER(SEARCH($V$12,T1685)),"WINCOMHATINH",IF(ISNUMBER(SEARCH($V$13,T1685)),"WINCOMTHAINGUYEN",IF(ISNUMBER(SEARCH($V$14,T1685)),"WINCOMKHANHHOA",IF(ISNUMBER(SEARCH($V$15,T1685)),"WINCOMHUNGYEN",IF(ISNUMBER(SEARCH($V$16,T1685)),"WINCOMNGHEAN",IF(ISNUMBER(SEARCH($V$17,T1685)),"WINCOMLAOCAI",IF(ISNUMBER(SEARCH($V$18,T1685)),"WINCOMVUNGTAU",IF(ISNUMBER(SEARCH($V$19,T1685)),"WINCOMBINHDUONG",IF(ISNUMBER(SEARCH($V$20,T1685)),"WINCOMKIENGIANG",IF(ISNUMBER(SEARCH($V$21,T1685)),"WINCOMHANAM",IF(ISNUMBER(SEARCH($V$22,T1685)),"WINCOMNAMDINH",IF(ISNUMBER(SEARCH($V$23,T1685)),"WINCOMLANGSON",IF(ISNUMBER(SEARCH($V$24,T1685)),"WINCOMTHANHHOA",IF(ISNUMBER(SEARCH($V$25,T1685)),"WINCOMYENBAI",IF(ISNUMBER(SEARCH($V$26,T1685)),"WINCOMTUYENQUANG",IF(ISNUMBER(SEARCH($V$27,T1685)),"WINCOMHUE",IF(ISNUMBER(SEARCH($V$28,T1685)),"WINCOMQUANGNAM",IF(ISNUMBER(SEARCH($V$29,T1685)),"WINCOMVINHPHUC",IF(ISNUMBER(SEARCH($V$30,T1685)),"WINCOMHAGIANG",IF(ISNUMBER(SEARCH($V$31,T1685)),"WINCOMNINHBINH",IF(ISNUMBER(SEARCH($V$32,T1685)),"WINCOMTRAVINH",IF(ISNUMBER(SEARCH($V$33,T1685)),"WINCOMCANTHO",IF(ISNUMBER(SEARCH($V$34,T1685)),"WINCOMBENTRE",IF(ISNUMBER(SEARCH($V$35,T1685)),"WINCOMCAMAU",IF(ISNUMBER(SEARCH($V$36,T1685)),"WINCOMANGIANG",IF(ISNUMBER(SEARCH($V$37,T1685)),"WINCOMNINHTHUAN",IF(ISNUMBER(SEARCH($V$38,T1685)),"WINCOMTHAIBINH",IF(ISNUMBER(SEARCH($V$39,T1685)),"WINCOMGIALAI",IF(ISNUMBER(SEARCH($V$40,T1685)),"WINCOMHOABINH",IF(ISNUMBER(SEARCH($V$41,T1685)),"WINCOMQUANGNGAI",IF(ISNUMBER(SEARCH($V$42,T1685)),"WINCOMBINHTHUAN",IF(ISNUMBER(SEARCH($V$43,T1685)),"WINCOMDAKLAK",IF(ISNUMBER(SEARCH($V$44,T1685)),"WINCOMSOCTRANG",IF(ISNUMBER(SEARCH($V$45,T1685)),"WINCOMSONLA",IF(ISNUMBER(SEARCH($V$46,T1685)),"WINCOMKONTUM",IF(ISNUMBER(SEARCH($V$47,T1685)),"WINCOMPHUYEN",IF(ISNUMBER(SEARCH($V$48,T1685)),"WINCOMQUANGTRI",IF(ISNUMBER(SEARCH($V$49,T1685)),"WINCOMBINHDINH",IF(ISNUMBER(SEARCH($V$50,T1685)),"WINCOMCAOBANG",IF(ISNUMBER(SEARCH($V$51,T1685)),"WINCOMQUANGBINH",IF(ISNUMBER(SEARCH($V$52,T1685)),"WINCOMLAMDONG",IF(ISNUMBER(SEARCH($V$53,T1685)),"WINCOMVINHLONG",IF(ISNUMBER(SEARCH($V$54,T1685)),"WINCOMDONGTHAP",IF(ISNUMBER(SEARCH($V$55,T1685)),"WINCOMTIENGIANG",IF(ISNUMBER(SEARCH($V$56,T1685)),"WINCOMQUANGNINH",0))))))))))))))))))))))))))))))))))))))))))))))))))))))</f>
        <v>WINCOMHANOI</v>
      </c>
    </row>
    <row r="1686" spans="1:25" x14ac:dyDescent="0.2">
      <c r="A1686" t="s">
        <v>0</v>
      </c>
      <c r="B1686" t="s">
        <v>2767</v>
      </c>
      <c r="C1686" t="s">
        <v>34</v>
      </c>
      <c r="D1686" t="s">
        <v>10</v>
      </c>
      <c r="E1686" t="s">
        <v>4</v>
      </c>
      <c r="F1686" s="5">
        <f t="shared" si="105"/>
        <v>2</v>
      </c>
      <c r="G1686" s="2">
        <v>122100</v>
      </c>
      <c r="H1686" s="2">
        <v>134310</v>
      </c>
      <c r="I1686" t="s">
        <v>5</v>
      </c>
      <c r="J1686" t="s">
        <v>11</v>
      </c>
      <c r="K1686" t="str">
        <f t="shared" si="106"/>
        <v>_Giò sụn gà 250g</v>
      </c>
      <c r="L1686" s="8" t="str">
        <f>VLOOKUP(K1686,'[1]Mã Misa'!$B$2:$D$74,2,0)</f>
        <v>Giò sụn gà 250g</v>
      </c>
      <c r="M1686" s="8" t="str">
        <f>VLOOKUP(L1686,'[1]Mã Misa'!$C$2:$D$74,2,0)</f>
        <v>GSG250</v>
      </c>
      <c r="N1686" s="2">
        <v>61050</v>
      </c>
      <c r="O1686" t="s">
        <v>2768</v>
      </c>
      <c r="P1686" s="8" t="str">
        <f t="shared" si="107"/>
        <v>0143247</v>
      </c>
      <c r="Q1686" s="8" t="e">
        <f t="array" ref="Q1686">IF(VLOOKUP(P1686,$AA$1:$AC$32,1,0)&lt;&gt;0,(P1686&amp;"A"),0)</f>
        <v>#N/A</v>
      </c>
      <c r="R1686" s="12">
        <v>44517</v>
      </c>
      <c r="S1686" t="s">
        <v>2769</v>
      </c>
      <c r="T1686" s="8" t="str">
        <f t="shared" si="108"/>
        <v>VM+ HNI CT</v>
      </c>
      <c r="U1686" t="s">
        <v>6741</v>
      </c>
      <c r="Y1686" t="str">
        <f t="array" ref="Y1686">IF(ISNUMBER(SEARCH($V$3,T1686)),"WINCOMHANOI",IF(ISNUMBER(SEARCH($V$4,T1686)),"WINCOMHOCHIMINH",IF(ISNUMBER(SEARCH($V$5,T1686)),"WINCOMDANANG",IF(ISNUMBER(SEARCH($V$6,T1686)),"WINCOMHAIDUONG",IF(ISNUMBER(SEARCH($V$7,T1686)),"WINCOMQUANGNINH",IF(ISNUMBER(SEARCH($V$8,T1686)),"WINCOMHAIPHONG",IF(ISNUMBER(SEARCH($V$9,T1686)),"WINCOMBACGIANG",IF(ISNUMBER(SEARCH($V$10,T1686)),"WINCOMBACNINH",IF(ISNUMBER(SEARCH($V$11,T1686)),"WINCOMPHUTHO",IF(ISNUMBER(SEARCH($V$12,T1686)),"WINCOMHATINH",IF(ISNUMBER(SEARCH($V$13,T1686)),"WINCOMTHAINGUYEN",IF(ISNUMBER(SEARCH($V$14,T1686)),"WINCOMKHANHHOA",IF(ISNUMBER(SEARCH($V$15,T1686)),"WINCOMHUNGYEN",IF(ISNUMBER(SEARCH($V$16,T1686)),"WINCOMNGHEAN",IF(ISNUMBER(SEARCH($V$17,T1686)),"WINCOMLAOCAI",IF(ISNUMBER(SEARCH($V$18,T1686)),"WINCOMVUNGTAU",IF(ISNUMBER(SEARCH($V$19,T1686)),"WINCOMBINHDUONG",IF(ISNUMBER(SEARCH($V$20,T1686)),"WINCOMKIENGIANG",IF(ISNUMBER(SEARCH($V$21,T1686)),"WINCOMHANAM",IF(ISNUMBER(SEARCH($V$22,T1686)),"WINCOMNAMDINH",IF(ISNUMBER(SEARCH($V$23,T1686)),"WINCOMLANGSON",IF(ISNUMBER(SEARCH($V$24,T1686)),"WINCOMTHANHHOA",IF(ISNUMBER(SEARCH($V$25,T1686)),"WINCOMYENBAI",IF(ISNUMBER(SEARCH($V$26,T1686)),"WINCOMTUYENQUANG",IF(ISNUMBER(SEARCH($V$27,T1686)),"WINCOMHUE",IF(ISNUMBER(SEARCH($V$28,T1686)),"WINCOMQUANGNAM",IF(ISNUMBER(SEARCH($V$29,T1686)),"WINCOMVINHPHUC",IF(ISNUMBER(SEARCH($V$30,T1686)),"WINCOMHAGIANG",IF(ISNUMBER(SEARCH($V$31,T1686)),"WINCOMNINHBINH",IF(ISNUMBER(SEARCH($V$32,T1686)),"WINCOMTRAVINH",IF(ISNUMBER(SEARCH($V$33,T1686)),"WINCOMCANTHO",IF(ISNUMBER(SEARCH($V$34,T1686)),"WINCOMBENTRE",IF(ISNUMBER(SEARCH($V$35,T1686)),"WINCOMCAMAU",IF(ISNUMBER(SEARCH($V$36,T1686)),"WINCOMANGIANG",IF(ISNUMBER(SEARCH($V$37,T1686)),"WINCOMNINHTHUAN",IF(ISNUMBER(SEARCH($V$38,T1686)),"WINCOMTHAIBINH",IF(ISNUMBER(SEARCH($V$39,T1686)),"WINCOMGIALAI",IF(ISNUMBER(SEARCH($V$40,T1686)),"WINCOMHOABINH",IF(ISNUMBER(SEARCH($V$41,T1686)),"WINCOMQUANGNGAI",IF(ISNUMBER(SEARCH($V$42,T1686)),"WINCOMBINHTHUAN",IF(ISNUMBER(SEARCH($V$43,T1686)),"WINCOMDAKLAK",IF(ISNUMBER(SEARCH($V$44,T1686)),"WINCOMSOCTRANG",IF(ISNUMBER(SEARCH($V$45,T1686)),"WINCOMSONLA",IF(ISNUMBER(SEARCH($V$46,T1686)),"WINCOMKONTUM",IF(ISNUMBER(SEARCH($V$47,T1686)),"WINCOMPHUYEN",IF(ISNUMBER(SEARCH($V$48,T1686)),"WINCOMQUANGTRI",IF(ISNUMBER(SEARCH($V$49,T1686)),"WINCOMBINHDINH",IF(ISNUMBER(SEARCH($V$50,T1686)),"WINCOMCAOBANG",IF(ISNUMBER(SEARCH($V$51,T1686)),"WINCOMQUANGBINH",IF(ISNUMBER(SEARCH($V$52,T1686)),"WINCOMLAMDONG",IF(ISNUMBER(SEARCH($V$53,T1686)),"WINCOMVINHLONG",IF(ISNUMBER(SEARCH($V$54,T1686)),"WINCOMDONGTHAP",IF(ISNUMBER(SEARCH($V$55,T1686)),"WINCOMTIENGIANG",IF(ISNUMBER(SEARCH($V$56,T1686)),"WINCOMQUANGNINH",0))))))))))))))))))))))))))))))))))))))))))))))))))))))</f>
        <v>WINCOMHANOI</v>
      </c>
    </row>
    <row r="1687" spans="1:25" x14ac:dyDescent="0.2">
      <c r="A1687" t="s">
        <v>0</v>
      </c>
      <c r="B1687" t="s">
        <v>2767</v>
      </c>
      <c r="C1687" t="s">
        <v>37</v>
      </c>
      <c r="D1687" t="s">
        <v>35</v>
      </c>
      <c r="E1687" t="s">
        <v>4</v>
      </c>
      <c r="F1687" s="5">
        <f t="shared" si="105"/>
        <v>2</v>
      </c>
      <c r="G1687" s="2">
        <v>146862</v>
      </c>
      <c r="H1687" s="2">
        <v>161548.20000000001</v>
      </c>
      <c r="I1687" t="s">
        <v>5</v>
      </c>
      <c r="J1687" t="s">
        <v>36</v>
      </c>
      <c r="K1687" t="str">
        <f t="shared" si="106"/>
        <v>Chân giò heo muối gói 300g</v>
      </c>
      <c r="L1687" s="8" t="str">
        <f>VLOOKUP(K1687,'[1]Mã Misa'!$B$2:$D$74,2,0)</f>
        <v>Chân giò heo muối 300g</v>
      </c>
      <c r="M1687" s="8" t="str">
        <f>VLOOKUP(L1687,'[1]Mã Misa'!$C$2:$D$74,2,0)</f>
        <v>CGM300</v>
      </c>
      <c r="N1687" s="2">
        <v>73431</v>
      </c>
      <c r="O1687" t="s">
        <v>2768</v>
      </c>
      <c r="P1687" s="8" t="str">
        <f t="shared" si="107"/>
        <v>0143247</v>
      </c>
      <c r="Q1687" s="8" t="e">
        <f t="array" ref="Q1687">IF(VLOOKUP(P1687,$AA$1:$AC$32,1,0)&lt;&gt;0,(P1687&amp;"A"),0)</f>
        <v>#N/A</v>
      </c>
      <c r="R1687" s="12">
        <v>44517</v>
      </c>
      <c r="S1687" t="s">
        <v>2769</v>
      </c>
      <c r="T1687" s="8" t="str">
        <f t="shared" si="108"/>
        <v>VM+ HNI CT</v>
      </c>
      <c r="U1687" t="s">
        <v>6741</v>
      </c>
      <c r="Y1687" t="str">
        <f t="array" ref="Y1687">IF(ISNUMBER(SEARCH($V$3,T1687)),"WINCOMHANOI",IF(ISNUMBER(SEARCH($V$4,T1687)),"WINCOMHOCHIMINH",IF(ISNUMBER(SEARCH($V$5,T1687)),"WINCOMDANANG",IF(ISNUMBER(SEARCH($V$6,T1687)),"WINCOMHAIDUONG",IF(ISNUMBER(SEARCH($V$7,T1687)),"WINCOMQUANGNINH",IF(ISNUMBER(SEARCH($V$8,T1687)),"WINCOMHAIPHONG",IF(ISNUMBER(SEARCH($V$9,T1687)),"WINCOMBACGIANG",IF(ISNUMBER(SEARCH($V$10,T1687)),"WINCOMBACNINH",IF(ISNUMBER(SEARCH($V$11,T1687)),"WINCOMPHUTHO",IF(ISNUMBER(SEARCH($V$12,T1687)),"WINCOMHATINH",IF(ISNUMBER(SEARCH($V$13,T1687)),"WINCOMTHAINGUYEN",IF(ISNUMBER(SEARCH($V$14,T1687)),"WINCOMKHANHHOA",IF(ISNUMBER(SEARCH($V$15,T1687)),"WINCOMHUNGYEN",IF(ISNUMBER(SEARCH($V$16,T1687)),"WINCOMNGHEAN",IF(ISNUMBER(SEARCH($V$17,T1687)),"WINCOMLAOCAI",IF(ISNUMBER(SEARCH($V$18,T1687)),"WINCOMVUNGTAU",IF(ISNUMBER(SEARCH($V$19,T1687)),"WINCOMBINHDUONG",IF(ISNUMBER(SEARCH($V$20,T1687)),"WINCOMKIENGIANG",IF(ISNUMBER(SEARCH($V$21,T1687)),"WINCOMHANAM",IF(ISNUMBER(SEARCH($V$22,T1687)),"WINCOMNAMDINH",IF(ISNUMBER(SEARCH($V$23,T1687)),"WINCOMLANGSON",IF(ISNUMBER(SEARCH($V$24,T1687)),"WINCOMTHANHHOA",IF(ISNUMBER(SEARCH($V$25,T1687)),"WINCOMYENBAI",IF(ISNUMBER(SEARCH($V$26,T1687)),"WINCOMTUYENQUANG",IF(ISNUMBER(SEARCH($V$27,T1687)),"WINCOMHUE",IF(ISNUMBER(SEARCH($V$28,T1687)),"WINCOMQUANGNAM",IF(ISNUMBER(SEARCH($V$29,T1687)),"WINCOMVINHPHUC",IF(ISNUMBER(SEARCH($V$30,T1687)),"WINCOMHAGIANG",IF(ISNUMBER(SEARCH($V$31,T1687)),"WINCOMNINHBINH",IF(ISNUMBER(SEARCH($V$32,T1687)),"WINCOMTRAVINH",IF(ISNUMBER(SEARCH($V$33,T1687)),"WINCOMCANTHO",IF(ISNUMBER(SEARCH($V$34,T1687)),"WINCOMBENTRE",IF(ISNUMBER(SEARCH($V$35,T1687)),"WINCOMCAMAU",IF(ISNUMBER(SEARCH($V$36,T1687)),"WINCOMANGIANG",IF(ISNUMBER(SEARCH($V$37,T1687)),"WINCOMNINHTHUAN",IF(ISNUMBER(SEARCH($V$38,T1687)),"WINCOMTHAIBINH",IF(ISNUMBER(SEARCH($V$39,T1687)),"WINCOMGIALAI",IF(ISNUMBER(SEARCH($V$40,T1687)),"WINCOMHOABINH",IF(ISNUMBER(SEARCH($V$41,T1687)),"WINCOMQUANGNGAI",IF(ISNUMBER(SEARCH($V$42,T1687)),"WINCOMBINHTHUAN",IF(ISNUMBER(SEARCH($V$43,T1687)),"WINCOMDAKLAK",IF(ISNUMBER(SEARCH($V$44,T1687)),"WINCOMSOCTRANG",IF(ISNUMBER(SEARCH($V$45,T1687)),"WINCOMSONLA",IF(ISNUMBER(SEARCH($V$46,T1687)),"WINCOMKONTUM",IF(ISNUMBER(SEARCH($V$47,T1687)),"WINCOMPHUYEN",IF(ISNUMBER(SEARCH($V$48,T1687)),"WINCOMQUANGTRI",IF(ISNUMBER(SEARCH($V$49,T1687)),"WINCOMBINHDINH",IF(ISNUMBER(SEARCH($V$50,T1687)),"WINCOMCAOBANG",IF(ISNUMBER(SEARCH($V$51,T1687)),"WINCOMQUANGBINH",IF(ISNUMBER(SEARCH($V$52,T1687)),"WINCOMLAMDONG",IF(ISNUMBER(SEARCH($V$53,T1687)),"WINCOMVINHLONG",IF(ISNUMBER(SEARCH($V$54,T1687)),"WINCOMDONGTHAP",IF(ISNUMBER(SEARCH($V$55,T1687)),"WINCOMTIENGIANG",IF(ISNUMBER(SEARCH($V$56,T1687)),"WINCOMQUANGNINH",0))))))))))))))))))))))))))))))))))))))))))))))))))))))</f>
        <v>WINCOMHANOI</v>
      </c>
    </row>
    <row r="1688" spans="1:25" x14ac:dyDescent="0.2">
      <c r="A1688" t="s">
        <v>0</v>
      </c>
      <c r="B1688" t="s">
        <v>2770</v>
      </c>
      <c r="C1688" t="s">
        <v>2</v>
      </c>
      <c r="D1688" t="s">
        <v>20</v>
      </c>
      <c r="E1688" t="s">
        <v>4</v>
      </c>
      <c r="F1688" s="5">
        <f t="shared" si="105"/>
        <v>4</v>
      </c>
      <c r="G1688" s="2">
        <v>200728</v>
      </c>
      <c r="H1688" s="2">
        <v>220800.80000000002</v>
      </c>
      <c r="I1688" t="s">
        <v>5</v>
      </c>
      <c r="J1688" t="s">
        <v>21</v>
      </c>
      <c r="K1688" t="str">
        <f t="shared" si="106"/>
        <v>Giò tai lưỡi xào gói 250g</v>
      </c>
      <c r="L1688" s="8" t="str">
        <f>VLOOKUP(K1688,'[1]Mã Misa'!$B$2:$D$74,2,0)</f>
        <v>Giò Tai Lưỡi Xào 250g</v>
      </c>
      <c r="M1688" s="8" t="str">
        <f>VLOOKUP(L1688,'[1]Mã Misa'!$C$2:$D$74,2,0)</f>
        <v>GTLX250G</v>
      </c>
      <c r="N1688" s="2">
        <v>50182</v>
      </c>
      <c r="O1688" t="s">
        <v>2771</v>
      </c>
      <c r="P1688" s="8" t="str">
        <f t="shared" si="107"/>
        <v>0143249</v>
      </c>
      <c r="Q1688" s="8" t="e">
        <f t="array" ref="Q1688">IF(VLOOKUP(P1688,$AA$1:$AC$32,1,0)&lt;&gt;0,(P1688&amp;"A"),0)</f>
        <v>#N/A</v>
      </c>
      <c r="R1688" s="12">
        <v>44517</v>
      </c>
      <c r="S1688" t="s">
        <v>1684</v>
      </c>
      <c r="T1688" s="8" t="str">
        <f t="shared" si="108"/>
        <v>VM+ HNI 16</v>
      </c>
      <c r="U1688" t="s">
        <v>6461</v>
      </c>
      <c r="Y1688" t="str">
        <f t="array" ref="Y1688">IF(ISNUMBER(SEARCH($V$3,T1688)),"WINCOMHANOI",IF(ISNUMBER(SEARCH($V$4,T1688)),"WINCOMHOCHIMINH",IF(ISNUMBER(SEARCH($V$5,T1688)),"WINCOMDANANG",IF(ISNUMBER(SEARCH($V$6,T1688)),"WINCOMHAIDUONG",IF(ISNUMBER(SEARCH($V$7,T1688)),"WINCOMQUANGNINH",IF(ISNUMBER(SEARCH($V$8,T1688)),"WINCOMHAIPHONG",IF(ISNUMBER(SEARCH($V$9,T1688)),"WINCOMBACGIANG",IF(ISNUMBER(SEARCH($V$10,T1688)),"WINCOMBACNINH",IF(ISNUMBER(SEARCH($V$11,T1688)),"WINCOMPHUTHO",IF(ISNUMBER(SEARCH($V$12,T1688)),"WINCOMHATINH",IF(ISNUMBER(SEARCH($V$13,T1688)),"WINCOMTHAINGUYEN",IF(ISNUMBER(SEARCH($V$14,T1688)),"WINCOMKHANHHOA",IF(ISNUMBER(SEARCH($V$15,T1688)),"WINCOMHUNGYEN",IF(ISNUMBER(SEARCH($V$16,T1688)),"WINCOMNGHEAN",IF(ISNUMBER(SEARCH($V$17,T1688)),"WINCOMLAOCAI",IF(ISNUMBER(SEARCH($V$18,T1688)),"WINCOMVUNGTAU",IF(ISNUMBER(SEARCH($V$19,T1688)),"WINCOMBINHDUONG",IF(ISNUMBER(SEARCH($V$20,T1688)),"WINCOMKIENGIANG",IF(ISNUMBER(SEARCH($V$21,T1688)),"WINCOMHANAM",IF(ISNUMBER(SEARCH($V$22,T1688)),"WINCOMNAMDINH",IF(ISNUMBER(SEARCH($V$23,T1688)),"WINCOMLANGSON",IF(ISNUMBER(SEARCH($V$24,T1688)),"WINCOMTHANHHOA",IF(ISNUMBER(SEARCH($V$25,T1688)),"WINCOMYENBAI",IF(ISNUMBER(SEARCH($V$26,T1688)),"WINCOMTUYENQUANG",IF(ISNUMBER(SEARCH($V$27,T1688)),"WINCOMHUE",IF(ISNUMBER(SEARCH($V$28,T1688)),"WINCOMQUANGNAM",IF(ISNUMBER(SEARCH($V$29,T1688)),"WINCOMVINHPHUC",IF(ISNUMBER(SEARCH($V$30,T1688)),"WINCOMHAGIANG",IF(ISNUMBER(SEARCH($V$31,T1688)),"WINCOMNINHBINH",IF(ISNUMBER(SEARCH($V$32,T1688)),"WINCOMTRAVINH",IF(ISNUMBER(SEARCH($V$33,T1688)),"WINCOMCANTHO",IF(ISNUMBER(SEARCH($V$34,T1688)),"WINCOMBENTRE",IF(ISNUMBER(SEARCH($V$35,T1688)),"WINCOMCAMAU",IF(ISNUMBER(SEARCH($V$36,T1688)),"WINCOMANGIANG",IF(ISNUMBER(SEARCH($V$37,T1688)),"WINCOMNINHTHUAN",IF(ISNUMBER(SEARCH($V$38,T1688)),"WINCOMTHAIBINH",IF(ISNUMBER(SEARCH($V$39,T1688)),"WINCOMGIALAI",IF(ISNUMBER(SEARCH($V$40,T1688)),"WINCOMHOABINH",IF(ISNUMBER(SEARCH($V$41,T1688)),"WINCOMQUANGNGAI",IF(ISNUMBER(SEARCH($V$42,T1688)),"WINCOMBINHTHUAN",IF(ISNUMBER(SEARCH($V$43,T1688)),"WINCOMDAKLAK",IF(ISNUMBER(SEARCH($V$44,T1688)),"WINCOMSOCTRANG",IF(ISNUMBER(SEARCH($V$45,T1688)),"WINCOMSONLA",IF(ISNUMBER(SEARCH($V$46,T1688)),"WINCOMKONTUM",IF(ISNUMBER(SEARCH($V$47,T1688)),"WINCOMPHUYEN",IF(ISNUMBER(SEARCH($V$48,T1688)),"WINCOMQUANGTRI",IF(ISNUMBER(SEARCH($V$49,T1688)),"WINCOMBINHDINH",IF(ISNUMBER(SEARCH($V$50,T1688)),"WINCOMCAOBANG",IF(ISNUMBER(SEARCH($V$51,T1688)),"WINCOMQUANGBINH",IF(ISNUMBER(SEARCH($V$52,T1688)),"WINCOMLAMDONG",IF(ISNUMBER(SEARCH($V$53,T1688)),"WINCOMVINHLONG",IF(ISNUMBER(SEARCH($V$54,T1688)),"WINCOMDONGTHAP",IF(ISNUMBER(SEARCH($V$55,T1688)),"WINCOMTIENGIANG",IF(ISNUMBER(SEARCH($V$56,T1688)),"WINCOMQUANGNINH",0))))))))))))))))))))))))))))))))))))))))))))))))))))))</f>
        <v>WINCOMHANOI</v>
      </c>
    </row>
    <row r="1689" spans="1:25" x14ac:dyDescent="0.2">
      <c r="A1689" t="s">
        <v>0</v>
      </c>
      <c r="B1689" t="s">
        <v>2772</v>
      </c>
      <c r="C1689" t="s">
        <v>2</v>
      </c>
      <c r="D1689" t="s">
        <v>32</v>
      </c>
      <c r="E1689" t="s">
        <v>4</v>
      </c>
      <c r="F1689" s="5">
        <f t="shared" si="105"/>
        <v>1</v>
      </c>
      <c r="G1689" s="2">
        <v>59400</v>
      </c>
      <c r="H1689" s="2">
        <v>65340.000000000007</v>
      </c>
      <c r="I1689" t="s">
        <v>5</v>
      </c>
      <c r="J1689" t="s">
        <v>33</v>
      </c>
      <c r="K1689" t="str">
        <f t="shared" si="106"/>
        <v>_Giò lụa 250g</v>
      </c>
      <c r="L1689" s="8" t="str">
        <f>VLOOKUP(K1689,'[1]Mã Misa'!$B$2:$D$74,2,0)</f>
        <v>Giò lụa 250g</v>
      </c>
      <c r="M1689" s="8" t="str">
        <f>VLOOKUP(L1689,'[1]Mã Misa'!$C$2:$D$74,2,0)</f>
        <v>GL250</v>
      </c>
      <c r="N1689" s="2">
        <v>59400</v>
      </c>
      <c r="O1689" t="s">
        <v>2773</v>
      </c>
      <c r="P1689" s="8" t="str">
        <f t="shared" si="107"/>
        <v>0018436</v>
      </c>
      <c r="Q1689" s="8" t="e">
        <f t="array" ref="Q1689">IF(VLOOKUP(P1689,$AA$1:$AC$32,1,0)&lt;&gt;0,(P1689&amp;"A"),0)</f>
        <v>#N/A</v>
      </c>
      <c r="R1689" s="12">
        <v>44517</v>
      </c>
      <c r="S1689" t="s">
        <v>2774</v>
      </c>
      <c r="T1689" s="8" t="str">
        <f t="shared" si="108"/>
        <v>VM+ DNG 22</v>
      </c>
      <c r="U1689" t="s">
        <v>6742</v>
      </c>
      <c r="Y1689" t="str">
        <f t="array" ref="Y1689">IF(ISNUMBER(SEARCH($V$3,T1689)),"WINCOMHANOI",IF(ISNUMBER(SEARCH($V$4,T1689)),"WINCOMHOCHIMINH",IF(ISNUMBER(SEARCH($V$5,T1689)),"WINCOMDANANG",IF(ISNUMBER(SEARCH($V$6,T1689)),"WINCOMHAIDUONG",IF(ISNUMBER(SEARCH($V$7,T1689)),"WINCOMQUANGNINH",IF(ISNUMBER(SEARCH($V$8,T1689)),"WINCOMHAIPHONG",IF(ISNUMBER(SEARCH($V$9,T1689)),"WINCOMBACGIANG",IF(ISNUMBER(SEARCH($V$10,T1689)),"WINCOMBACNINH",IF(ISNUMBER(SEARCH($V$11,T1689)),"WINCOMPHUTHO",IF(ISNUMBER(SEARCH($V$12,T1689)),"WINCOMHATINH",IF(ISNUMBER(SEARCH($V$13,T1689)),"WINCOMTHAINGUYEN",IF(ISNUMBER(SEARCH($V$14,T1689)),"WINCOMKHANHHOA",IF(ISNUMBER(SEARCH($V$15,T1689)),"WINCOMHUNGYEN",IF(ISNUMBER(SEARCH($V$16,T1689)),"WINCOMNGHEAN",IF(ISNUMBER(SEARCH($V$17,T1689)),"WINCOMLAOCAI",IF(ISNUMBER(SEARCH($V$18,T1689)),"WINCOMVUNGTAU",IF(ISNUMBER(SEARCH($V$19,T1689)),"WINCOMBINHDUONG",IF(ISNUMBER(SEARCH($V$20,T1689)),"WINCOMKIENGIANG",IF(ISNUMBER(SEARCH($V$21,T1689)),"WINCOMHANAM",IF(ISNUMBER(SEARCH($V$22,T1689)),"WINCOMNAMDINH",IF(ISNUMBER(SEARCH($V$23,T1689)),"WINCOMLANGSON",IF(ISNUMBER(SEARCH($V$24,T1689)),"WINCOMTHANHHOA",IF(ISNUMBER(SEARCH($V$25,T1689)),"WINCOMYENBAI",IF(ISNUMBER(SEARCH($V$26,T1689)),"WINCOMTUYENQUANG",IF(ISNUMBER(SEARCH($V$27,T1689)),"WINCOMHUE",IF(ISNUMBER(SEARCH($V$28,T1689)),"WINCOMQUANGNAM",IF(ISNUMBER(SEARCH($V$29,T1689)),"WINCOMVINHPHUC",IF(ISNUMBER(SEARCH($V$30,T1689)),"WINCOMHAGIANG",IF(ISNUMBER(SEARCH($V$31,T1689)),"WINCOMNINHBINH",IF(ISNUMBER(SEARCH($V$32,T1689)),"WINCOMTRAVINH",IF(ISNUMBER(SEARCH($V$33,T1689)),"WINCOMCANTHO",IF(ISNUMBER(SEARCH($V$34,T1689)),"WINCOMBENTRE",IF(ISNUMBER(SEARCH($V$35,T1689)),"WINCOMCAMAU",IF(ISNUMBER(SEARCH($V$36,T1689)),"WINCOMANGIANG",IF(ISNUMBER(SEARCH($V$37,T1689)),"WINCOMNINHTHUAN",IF(ISNUMBER(SEARCH($V$38,T1689)),"WINCOMTHAIBINH",IF(ISNUMBER(SEARCH($V$39,T1689)),"WINCOMGIALAI",IF(ISNUMBER(SEARCH($V$40,T1689)),"WINCOMHOABINH",IF(ISNUMBER(SEARCH($V$41,T1689)),"WINCOMQUANGNGAI",IF(ISNUMBER(SEARCH($V$42,T1689)),"WINCOMBINHTHUAN",IF(ISNUMBER(SEARCH($V$43,T1689)),"WINCOMDAKLAK",IF(ISNUMBER(SEARCH($V$44,T1689)),"WINCOMSOCTRANG",IF(ISNUMBER(SEARCH($V$45,T1689)),"WINCOMSONLA",IF(ISNUMBER(SEARCH($V$46,T1689)),"WINCOMKONTUM",IF(ISNUMBER(SEARCH($V$47,T1689)),"WINCOMPHUYEN",IF(ISNUMBER(SEARCH($V$48,T1689)),"WINCOMQUANGTRI",IF(ISNUMBER(SEARCH($V$49,T1689)),"WINCOMBINHDINH",IF(ISNUMBER(SEARCH($V$50,T1689)),"WINCOMCAOBANG",IF(ISNUMBER(SEARCH($V$51,T1689)),"WINCOMQUANGBINH",IF(ISNUMBER(SEARCH($V$52,T1689)),"WINCOMLAMDONG",IF(ISNUMBER(SEARCH($V$53,T1689)),"WINCOMVINHLONG",IF(ISNUMBER(SEARCH($V$54,T1689)),"WINCOMDONGTHAP",IF(ISNUMBER(SEARCH($V$55,T1689)),"WINCOMTIENGIANG",IF(ISNUMBER(SEARCH($V$56,T1689)),"WINCOMQUANGNINH",0))))))))))))))))))))))))))))))))))))))))))))))))))))))</f>
        <v>WINCOMDANANG</v>
      </c>
    </row>
    <row r="1690" spans="1:25" x14ac:dyDescent="0.2">
      <c r="A1690" t="s">
        <v>0</v>
      </c>
      <c r="B1690" t="s">
        <v>2775</v>
      </c>
      <c r="C1690" t="s">
        <v>2</v>
      </c>
      <c r="D1690" t="s">
        <v>20</v>
      </c>
      <c r="E1690" t="s">
        <v>4</v>
      </c>
      <c r="F1690" s="5">
        <f t="shared" si="105"/>
        <v>2</v>
      </c>
      <c r="G1690" s="2">
        <v>100364</v>
      </c>
      <c r="H1690" s="2">
        <v>110400.40000000001</v>
      </c>
      <c r="I1690" t="s">
        <v>5</v>
      </c>
      <c r="J1690" t="s">
        <v>21</v>
      </c>
      <c r="K1690" t="str">
        <f t="shared" si="106"/>
        <v>Giò tai lưỡi xào gói 250g</v>
      </c>
      <c r="L1690" s="8" t="str">
        <f>VLOOKUP(K1690,'[1]Mã Misa'!$B$2:$D$74,2,0)</f>
        <v>Giò Tai Lưỡi Xào 250g</v>
      </c>
      <c r="M1690" s="8" t="str">
        <f>VLOOKUP(L1690,'[1]Mã Misa'!$C$2:$D$74,2,0)</f>
        <v>GTLX250G</v>
      </c>
      <c r="N1690" s="2">
        <v>50182</v>
      </c>
      <c r="O1690" t="s">
        <v>2776</v>
      </c>
      <c r="P1690" s="8" t="str">
        <f t="shared" si="107"/>
        <v>0018437</v>
      </c>
      <c r="Q1690" s="8" t="e">
        <f t="array" ref="Q1690">IF(VLOOKUP(P1690,$AA$1:$AC$32,1,0)&lt;&gt;0,(P1690&amp;"A"),0)</f>
        <v>#N/A</v>
      </c>
      <c r="R1690" s="12">
        <v>44517</v>
      </c>
      <c r="S1690" t="s">
        <v>2774</v>
      </c>
      <c r="T1690" s="8" t="str">
        <f t="shared" si="108"/>
        <v>VM+ DNG 22</v>
      </c>
      <c r="U1690" t="s">
        <v>6742</v>
      </c>
      <c r="Y1690" t="str">
        <f t="array" ref="Y1690">IF(ISNUMBER(SEARCH($V$3,T1690)),"WINCOMHANOI",IF(ISNUMBER(SEARCH($V$4,T1690)),"WINCOMHOCHIMINH",IF(ISNUMBER(SEARCH($V$5,T1690)),"WINCOMDANANG",IF(ISNUMBER(SEARCH($V$6,T1690)),"WINCOMHAIDUONG",IF(ISNUMBER(SEARCH($V$7,T1690)),"WINCOMQUANGNINH",IF(ISNUMBER(SEARCH($V$8,T1690)),"WINCOMHAIPHONG",IF(ISNUMBER(SEARCH($V$9,T1690)),"WINCOMBACGIANG",IF(ISNUMBER(SEARCH($V$10,T1690)),"WINCOMBACNINH",IF(ISNUMBER(SEARCH($V$11,T1690)),"WINCOMPHUTHO",IF(ISNUMBER(SEARCH($V$12,T1690)),"WINCOMHATINH",IF(ISNUMBER(SEARCH($V$13,T1690)),"WINCOMTHAINGUYEN",IF(ISNUMBER(SEARCH($V$14,T1690)),"WINCOMKHANHHOA",IF(ISNUMBER(SEARCH($V$15,T1690)),"WINCOMHUNGYEN",IF(ISNUMBER(SEARCH($V$16,T1690)),"WINCOMNGHEAN",IF(ISNUMBER(SEARCH($V$17,T1690)),"WINCOMLAOCAI",IF(ISNUMBER(SEARCH($V$18,T1690)),"WINCOMVUNGTAU",IF(ISNUMBER(SEARCH($V$19,T1690)),"WINCOMBINHDUONG",IF(ISNUMBER(SEARCH($V$20,T1690)),"WINCOMKIENGIANG",IF(ISNUMBER(SEARCH($V$21,T1690)),"WINCOMHANAM",IF(ISNUMBER(SEARCH($V$22,T1690)),"WINCOMNAMDINH",IF(ISNUMBER(SEARCH($V$23,T1690)),"WINCOMLANGSON",IF(ISNUMBER(SEARCH($V$24,T1690)),"WINCOMTHANHHOA",IF(ISNUMBER(SEARCH($V$25,T1690)),"WINCOMYENBAI",IF(ISNUMBER(SEARCH($V$26,T1690)),"WINCOMTUYENQUANG",IF(ISNUMBER(SEARCH($V$27,T1690)),"WINCOMHUE",IF(ISNUMBER(SEARCH($V$28,T1690)),"WINCOMQUANGNAM",IF(ISNUMBER(SEARCH($V$29,T1690)),"WINCOMVINHPHUC",IF(ISNUMBER(SEARCH($V$30,T1690)),"WINCOMHAGIANG",IF(ISNUMBER(SEARCH($V$31,T1690)),"WINCOMNINHBINH",IF(ISNUMBER(SEARCH($V$32,T1690)),"WINCOMTRAVINH",IF(ISNUMBER(SEARCH($V$33,T1690)),"WINCOMCANTHO",IF(ISNUMBER(SEARCH($V$34,T1690)),"WINCOMBENTRE",IF(ISNUMBER(SEARCH($V$35,T1690)),"WINCOMCAMAU",IF(ISNUMBER(SEARCH($V$36,T1690)),"WINCOMANGIANG",IF(ISNUMBER(SEARCH($V$37,T1690)),"WINCOMNINHTHUAN",IF(ISNUMBER(SEARCH($V$38,T1690)),"WINCOMTHAIBINH",IF(ISNUMBER(SEARCH($V$39,T1690)),"WINCOMGIALAI",IF(ISNUMBER(SEARCH($V$40,T1690)),"WINCOMHOABINH",IF(ISNUMBER(SEARCH($V$41,T1690)),"WINCOMQUANGNGAI",IF(ISNUMBER(SEARCH($V$42,T1690)),"WINCOMBINHTHUAN",IF(ISNUMBER(SEARCH($V$43,T1690)),"WINCOMDAKLAK",IF(ISNUMBER(SEARCH($V$44,T1690)),"WINCOMSOCTRANG",IF(ISNUMBER(SEARCH($V$45,T1690)),"WINCOMSONLA",IF(ISNUMBER(SEARCH($V$46,T1690)),"WINCOMKONTUM",IF(ISNUMBER(SEARCH($V$47,T1690)),"WINCOMPHUYEN",IF(ISNUMBER(SEARCH($V$48,T1690)),"WINCOMQUANGTRI",IF(ISNUMBER(SEARCH($V$49,T1690)),"WINCOMBINHDINH",IF(ISNUMBER(SEARCH($V$50,T1690)),"WINCOMCAOBANG",IF(ISNUMBER(SEARCH($V$51,T1690)),"WINCOMQUANGBINH",IF(ISNUMBER(SEARCH($V$52,T1690)),"WINCOMLAMDONG",IF(ISNUMBER(SEARCH($V$53,T1690)),"WINCOMVINHLONG",IF(ISNUMBER(SEARCH($V$54,T1690)),"WINCOMDONGTHAP",IF(ISNUMBER(SEARCH($V$55,T1690)),"WINCOMTIENGIANG",IF(ISNUMBER(SEARCH($V$56,T1690)),"WINCOMQUANGNINH",0))))))))))))))))))))))))))))))))))))))))))))))))))))))</f>
        <v>WINCOMDANANG</v>
      </c>
    </row>
    <row r="1691" spans="1:25" x14ac:dyDescent="0.2">
      <c r="A1691" t="s">
        <v>0</v>
      </c>
      <c r="B1691" t="s">
        <v>2777</v>
      </c>
      <c r="C1691" t="s">
        <v>2</v>
      </c>
      <c r="D1691" t="s">
        <v>3</v>
      </c>
      <c r="E1691" t="s">
        <v>4</v>
      </c>
      <c r="F1691" s="5">
        <f t="shared" si="105"/>
        <v>2</v>
      </c>
      <c r="G1691" s="2">
        <v>177692</v>
      </c>
      <c r="H1691" s="2">
        <v>195461.2</v>
      </c>
      <c r="I1691" t="s">
        <v>5</v>
      </c>
      <c r="J1691" t="s">
        <v>6</v>
      </c>
      <c r="K1691" t="str">
        <f t="shared" si="106"/>
        <v>Gà muối gói 500g</v>
      </c>
      <c r="L1691" s="8" t="str">
        <f>VLOOKUP(K1691,'[1]Mã Misa'!$B$2:$D$74,2,0)</f>
        <v>Gà muối 500g</v>
      </c>
      <c r="M1691" s="8" t="str">
        <f>VLOOKUP(L1691,'[1]Mã Misa'!$C$2:$D$74,2,0)</f>
        <v>GM500</v>
      </c>
      <c r="N1691" s="2">
        <v>88846</v>
      </c>
      <c r="O1691" t="s">
        <v>2778</v>
      </c>
      <c r="P1691" s="8" t="str">
        <f t="shared" si="107"/>
        <v>0011317</v>
      </c>
      <c r="Q1691" s="8" t="e">
        <f t="array" ref="Q1691">IF(VLOOKUP(P1691,$AA$1:$AC$32,1,0)&lt;&gt;0,(P1691&amp;"A"),0)</f>
        <v>#N/A</v>
      </c>
      <c r="R1691" s="12">
        <v>44517</v>
      </c>
      <c r="S1691" t="s">
        <v>2779</v>
      </c>
      <c r="T1691" s="8" t="str">
        <f t="shared" si="108"/>
        <v>VM VCP QNH</v>
      </c>
      <c r="U1691" t="s">
        <v>6743</v>
      </c>
      <c r="Y1691" t="str">
        <f t="array" ref="Y1691">IF(ISNUMBER(SEARCH($V$3,T1691)),"WINCOMHANOI",IF(ISNUMBER(SEARCH($V$4,T1691)),"WINCOMHOCHIMINH",IF(ISNUMBER(SEARCH($V$5,T1691)),"WINCOMDANANG",IF(ISNUMBER(SEARCH($V$6,T1691)),"WINCOMHAIDUONG",IF(ISNUMBER(SEARCH($V$7,T1691)),"WINCOMQUANGNINH",IF(ISNUMBER(SEARCH($V$8,T1691)),"WINCOMHAIPHONG",IF(ISNUMBER(SEARCH($V$9,T1691)),"WINCOMBACGIANG",IF(ISNUMBER(SEARCH($V$10,T1691)),"WINCOMBACNINH",IF(ISNUMBER(SEARCH($V$11,T1691)),"WINCOMPHUTHO",IF(ISNUMBER(SEARCH($V$12,T1691)),"WINCOMHATINH",IF(ISNUMBER(SEARCH($V$13,T1691)),"WINCOMTHAINGUYEN",IF(ISNUMBER(SEARCH($V$14,T1691)),"WINCOMKHANHHOA",IF(ISNUMBER(SEARCH($V$15,T1691)),"WINCOMHUNGYEN",IF(ISNUMBER(SEARCH($V$16,T1691)),"WINCOMNGHEAN",IF(ISNUMBER(SEARCH($V$17,T1691)),"WINCOMLAOCAI",IF(ISNUMBER(SEARCH($V$18,T1691)),"WINCOMVUNGTAU",IF(ISNUMBER(SEARCH($V$19,T1691)),"WINCOMBINHDUONG",IF(ISNUMBER(SEARCH($V$20,T1691)),"WINCOMKIENGIANG",IF(ISNUMBER(SEARCH($V$21,T1691)),"WINCOMHANAM",IF(ISNUMBER(SEARCH($V$22,T1691)),"WINCOMNAMDINH",IF(ISNUMBER(SEARCH($V$23,T1691)),"WINCOMLANGSON",IF(ISNUMBER(SEARCH($V$24,T1691)),"WINCOMTHANHHOA",IF(ISNUMBER(SEARCH($V$25,T1691)),"WINCOMYENBAI",IF(ISNUMBER(SEARCH($V$26,T1691)),"WINCOMTUYENQUANG",IF(ISNUMBER(SEARCH($V$27,T1691)),"WINCOMHUE",IF(ISNUMBER(SEARCH($V$28,T1691)),"WINCOMQUANGNAM",IF(ISNUMBER(SEARCH($V$29,T1691)),"WINCOMVINHPHUC",IF(ISNUMBER(SEARCH($V$30,T1691)),"WINCOMHAGIANG",IF(ISNUMBER(SEARCH($V$31,T1691)),"WINCOMNINHBINH",IF(ISNUMBER(SEARCH($V$32,T1691)),"WINCOMTRAVINH",IF(ISNUMBER(SEARCH($V$33,T1691)),"WINCOMCANTHO",IF(ISNUMBER(SEARCH($V$34,T1691)),"WINCOMBENTRE",IF(ISNUMBER(SEARCH($V$35,T1691)),"WINCOMCAMAU",IF(ISNUMBER(SEARCH($V$36,T1691)),"WINCOMANGIANG",IF(ISNUMBER(SEARCH($V$37,T1691)),"WINCOMNINHTHUAN",IF(ISNUMBER(SEARCH($V$38,T1691)),"WINCOMTHAIBINH",IF(ISNUMBER(SEARCH($V$39,T1691)),"WINCOMGIALAI",IF(ISNUMBER(SEARCH($V$40,T1691)),"WINCOMHOABINH",IF(ISNUMBER(SEARCH($V$41,T1691)),"WINCOMQUANGNGAI",IF(ISNUMBER(SEARCH($V$42,T1691)),"WINCOMBINHTHUAN",IF(ISNUMBER(SEARCH($V$43,T1691)),"WINCOMDAKLAK",IF(ISNUMBER(SEARCH($V$44,T1691)),"WINCOMSOCTRANG",IF(ISNUMBER(SEARCH($V$45,T1691)),"WINCOMSONLA",IF(ISNUMBER(SEARCH($V$46,T1691)),"WINCOMKONTUM",IF(ISNUMBER(SEARCH($V$47,T1691)),"WINCOMPHUYEN",IF(ISNUMBER(SEARCH($V$48,T1691)),"WINCOMQUANGTRI",IF(ISNUMBER(SEARCH($V$49,T1691)),"WINCOMBINHDINH",IF(ISNUMBER(SEARCH($V$50,T1691)),"WINCOMCAOBANG",IF(ISNUMBER(SEARCH($V$51,T1691)),"WINCOMQUANGBINH",IF(ISNUMBER(SEARCH($V$52,T1691)),"WINCOMLAMDONG",IF(ISNUMBER(SEARCH($V$53,T1691)),"WINCOMVINHLONG",IF(ISNUMBER(SEARCH($V$54,T1691)),"WINCOMDONGTHAP",IF(ISNUMBER(SEARCH($V$55,T1691)),"WINCOMTIENGIANG",IF(ISNUMBER(SEARCH($V$56,T1691)),"WINCOMQUANGNINH",0))))))))))))))))))))))))))))))))))))))))))))))))))))))</f>
        <v>WINCOMQUANGNINH</v>
      </c>
    </row>
    <row r="1692" spans="1:25" x14ac:dyDescent="0.2">
      <c r="A1692" t="s">
        <v>0</v>
      </c>
      <c r="B1692" t="s">
        <v>2777</v>
      </c>
      <c r="C1692" t="s">
        <v>31</v>
      </c>
      <c r="D1692" t="s">
        <v>32</v>
      </c>
      <c r="E1692" t="s">
        <v>4</v>
      </c>
      <c r="F1692" s="5">
        <f t="shared" si="105"/>
        <v>2</v>
      </c>
      <c r="G1692" s="2">
        <v>118800</v>
      </c>
      <c r="H1692" s="2">
        <v>130680.00000000001</v>
      </c>
      <c r="I1692" t="s">
        <v>5</v>
      </c>
      <c r="J1692" t="s">
        <v>33</v>
      </c>
      <c r="K1692" t="str">
        <f t="shared" si="106"/>
        <v>_Giò lụa 250g</v>
      </c>
      <c r="L1692" s="8" t="str">
        <f>VLOOKUP(K1692,'[1]Mã Misa'!$B$2:$D$74,2,0)</f>
        <v>Giò lụa 250g</v>
      </c>
      <c r="M1692" s="8" t="str">
        <f>VLOOKUP(L1692,'[1]Mã Misa'!$C$2:$D$74,2,0)</f>
        <v>GL250</v>
      </c>
      <c r="N1692" s="2">
        <v>59400</v>
      </c>
      <c r="O1692" t="s">
        <v>2778</v>
      </c>
      <c r="P1692" s="8" t="str">
        <f t="shared" si="107"/>
        <v>0011317</v>
      </c>
      <c r="Q1692" s="8" t="e">
        <f t="array" ref="Q1692">IF(VLOOKUP(P1692,$AA$1:$AC$32,1,0)&lt;&gt;0,(P1692&amp;"A"),0)</f>
        <v>#N/A</v>
      </c>
      <c r="R1692" s="12">
        <v>44517</v>
      </c>
      <c r="S1692" t="s">
        <v>2779</v>
      </c>
      <c r="T1692" s="8" t="str">
        <f t="shared" si="108"/>
        <v>VM VCP QNH</v>
      </c>
      <c r="U1692" t="s">
        <v>6743</v>
      </c>
      <c r="Y1692" t="str">
        <f t="array" ref="Y1692">IF(ISNUMBER(SEARCH($V$3,T1692)),"WINCOMHANOI",IF(ISNUMBER(SEARCH($V$4,T1692)),"WINCOMHOCHIMINH",IF(ISNUMBER(SEARCH($V$5,T1692)),"WINCOMDANANG",IF(ISNUMBER(SEARCH($V$6,T1692)),"WINCOMHAIDUONG",IF(ISNUMBER(SEARCH($V$7,T1692)),"WINCOMQUANGNINH",IF(ISNUMBER(SEARCH($V$8,T1692)),"WINCOMHAIPHONG",IF(ISNUMBER(SEARCH($V$9,T1692)),"WINCOMBACGIANG",IF(ISNUMBER(SEARCH($V$10,T1692)),"WINCOMBACNINH",IF(ISNUMBER(SEARCH($V$11,T1692)),"WINCOMPHUTHO",IF(ISNUMBER(SEARCH($V$12,T1692)),"WINCOMHATINH",IF(ISNUMBER(SEARCH($V$13,T1692)),"WINCOMTHAINGUYEN",IF(ISNUMBER(SEARCH($V$14,T1692)),"WINCOMKHANHHOA",IF(ISNUMBER(SEARCH($V$15,T1692)),"WINCOMHUNGYEN",IF(ISNUMBER(SEARCH($V$16,T1692)),"WINCOMNGHEAN",IF(ISNUMBER(SEARCH($V$17,T1692)),"WINCOMLAOCAI",IF(ISNUMBER(SEARCH($V$18,T1692)),"WINCOMVUNGTAU",IF(ISNUMBER(SEARCH($V$19,T1692)),"WINCOMBINHDUONG",IF(ISNUMBER(SEARCH($V$20,T1692)),"WINCOMKIENGIANG",IF(ISNUMBER(SEARCH($V$21,T1692)),"WINCOMHANAM",IF(ISNUMBER(SEARCH($V$22,T1692)),"WINCOMNAMDINH",IF(ISNUMBER(SEARCH($V$23,T1692)),"WINCOMLANGSON",IF(ISNUMBER(SEARCH($V$24,T1692)),"WINCOMTHANHHOA",IF(ISNUMBER(SEARCH($V$25,T1692)),"WINCOMYENBAI",IF(ISNUMBER(SEARCH($V$26,T1692)),"WINCOMTUYENQUANG",IF(ISNUMBER(SEARCH($V$27,T1692)),"WINCOMHUE",IF(ISNUMBER(SEARCH($V$28,T1692)),"WINCOMQUANGNAM",IF(ISNUMBER(SEARCH($V$29,T1692)),"WINCOMVINHPHUC",IF(ISNUMBER(SEARCH($V$30,T1692)),"WINCOMHAGIANG",IF(ISNUMBER(SEARCH($V$31,T1692)),"WINCOMNINHBINH",IF(ISNUMBER(SEARCH($V$32,T1692)),"WINCOMTRAVINH",IF(ISNUMBER(SEARCH($V$33,T1692)),"WINCOMCANTHO",IF(ISNUMBER(SEARCH($V$34,T1692)),"WINCOMBENTRE",IF(ISNUMBER(SEARCH($V$35,T1692)),"WINCOMCAMAU",IF(ISNUMBER(SEARCH($V$36,T1692)),"WINCOMANGIANG",IF(ISNUMBER(SEARCH($V$37,T1692)),"WINCOMNINHTHUAN",IF(ISNUMBER(SEARCH($V$38,T1692)),"WINCOMTHAIBINH",IF(ISNUMBER(SEARCH($V$39,T1692)),"WINCOMGIALAI",IF(ISNUMBER(SEARCH($V$40,T1692)),"WINCOMHOABINH",IF(ISNUMBER(SEARCH($V$41,T1692)),"WINCOMQUANGNGAI",IF(ISNUMBER(SEARCH($V$42,T1692)),"WINCOMBINHTHUAN",IF(ISNUMBER(SEARCH($V$43,T1692)),"WINCOMDAKLAK",IF(ISNUMBER(SEARCH($V$44,T1692)),"WINCOMSOCTRANG",IF(ISNUMBER(SEARCH($V$45,T1692)),"WINCOMSONLA",IF(ISNUMBER(SEARCH($V$46,T1692)),"WINCOMKONTUM",IF(ISNUMBER(SEARCH($V$47,T1692)),"WINCOMPHUYEN",IF(ISNUMBER(SEARCH($V$48,T1692)),"WINCOMQUANGTRI",IF(ISNUMBER(SEARCH($V$49,T1692)),"WINCOMBINHDINH",IF(ISNUMBER(SEARCH($V$50,T1692)),"WINCOMCAOBANG",IF(ISNUMBER(SEARCH($V$51,T1692)),"WINCOMQUANGBINH",IF(ISNUMBER(SEARCH($V$52,T1692)),"WINCOMLAMDONG",IF(ISNUMBER(SEARCH($V$53,T1692)),"WINCOMVINHLONG",IF(ISNUMBER(SEARCH($V$54,T1692)),"WINCOMDONGTHAP",IF(ISNUMBER(SEARCH($V$55,T1692)),"WINCOMTIENGIANG",IF(ISNUMBER(SEARCH($V$56,T1692)),"WINCOMQUANGNINH",0))))))))))))))))))))))))))))))))))))))))))))))))))))))</f>
        <v>WINCOMQUANGNINH</v>
      </c>
    </row>
    <row r="1693" spans="1:25" x14ac:dyDescent="0.2">
      <c r="A1693" t="s">
        <v>0</v>
      </c>
      <c r="B1693" t="s">
        <v>2777</v>
      </c>
      <c r="C1693" t="s">
        <v>34</v>
      </c>
      <c r="D1693" t="s">
        <v>15</v>
      </c>
      <c r="E1693" t="s">
        <v>4</v>
      </c>
      <c r="F1693" s="5">
        <f t="shared" si="105"/>
        <v>2</v>
      </c>
      <c r="G1693" s="2">
        <v>120616</v>
      </c>
      <c r="H1693" s="2">
        <v>132677.6</v>
      </c>
      <c r="I1693" t="s">
        <v>5</v>
      </c>
      <c r="J1693" t="s">
        <v>16</v>
      </c>
      <c r="K1693" t="str">
        <f t="shared" si="106"/>
        <v>_Chả nướng 300g</v>
      </c>
      <c r="L1693" s="8" t="str">
        <f>VLOOKUP(K1693,'[1]Mã Misa'!$B$2:$D$74,2,0)</f>
        <v>Chả nướng 300g</v>
      </c>
      <c r="M1693" s="8" t="str">
        <f>VLOOKUP(L1693,'[1]Mã Misa'!$C$2:$D$74,2,0)</f>
        <v>CN300</v>
      </c>
      <c r="N1693" s="2">
        <v>60308</v>
      </c>
      <c r="O1693" t="s">
        <v>2778</v>
      </c>
      <c r="P1693" s="8" t="str">
        <f t="shared" si="107"/>
        <v>0011317</v>
      </c>
      <c r="Q1693" s="8" t="e">
        <f t="array" ref="Q1693">IF(VLOOKUP(P1693,$AA$1:$AC$32,1,0)&lt;&gt;0,(P1693&amp;"A"),0)</f>
        <v>#N/A</v>
      </c>
      <c r="R1693" s="12">
        <v>44517</v>
      </c>
      <c r="S1693" t="s">
        <v>2779</v>
      </c>
      <c r="T1693" s="8" t="str">
        <f t="shared" si="108"/>
        <v>VM VCP QNH</v>
      </c>
      <c r="U1693" t="s">
        <v>6743</v>
      </c>
      <c r="Y1693" t="str">
        <f t="array" ref="Y1693">IF(ISNUMBER(SEARCH($V$3,T1693)),"WINCOMHANOI",IF(ISNUMBER(SEARCH($V$4,T1693)),"WINCOMHOCHIMINH",IF(ISNUMBER(SEARCH($V$5,T1693)),"WINCOMDANANG",IF(ISNUMBER(SEARCH($V$6,T1693)),"WINCOMHAIDUONG",IF(ISNUMBER(SEARCH($V$7,T1693)),"WINCOMQUANGNINH",IF(ISNUMBER(SEARCH($V$8,T1693)),"WINCOMHAIPHONG",IF(ISNUMBER(SEARCH($V$9,T1693)),"WINCOMBACGIANG",IF(ISNUMBER(SEARCH($V$10,T1693)),"WINCOMBACNINH",IF(ISNUMBER(SEARCH($V$11,T1693)),"WINCOMPHUTHO",IF(ISNUMBER(SEARCH($V$12,T1693)),"WINCOMHATINH",IF(ISNUMBER(SEARCH($V$13,T1693)),"WINCOMTHAINGUYEN",IF(ISNUMBER(SEARCH($V$14,T1693)),"WINCOMKHANHHOA",IF(ISNUMBER(SEARCH($V$15,T1693)),"WINCOMHUNGYEN",IF(ISNUMBER(SEARCH($V$16,T1693)),"WINCOMNGHEAN",IF(ISNUMBER(SEARCH($V$17,T1693)),"WINCOMLAOCAI",IF(ISNUMBER(SEARCH($V$18,T1693)),"WINCOMVUNGTAU",IF(ISNUMBER(SEARCH($V$19,T1693)),"WINCOMBINHDUONG",IF(ISNUMBER(SEARCH($V$20,T1693)),"WINCOMKIENGIANG",IF(ISNUMBER(SEARCH($V$21,T1693)),"WINCOMHANAM",IF(ISNUMBER(SEARCH($V$22,T1693)),"WINCOMNAMDINH",IF(ISNUMBER(SEARCH($V$23,T1693)),"WINCOMLANGSON",IF(ISNUMBER(SEARCH($V$24,T1693)),"WINCOMTHANHHOA",IF(ISNUMBER(SEARCH($V$25,T1693)),"WINCOMYENBAI",IF(ISNUMBER(SEARCH($V$26,T1693)),"WINCOMTUYENQUANG",IF(ISNUMBER(SEARCH($V$27,T1693)),"WINCOMHUE",IF(ISNUMBER(SEARCH($V$28,T1693)),"WINCOMQUANGNAM",IF(ISNUMBER(SEARCH($V$29,T1693)),"WINCOMVINHPHUC",IF(ISNUMBER(SEARCH($V$30,T1693)),"WINCOMHAGIANG",IF(ISNUMBER(SEARCH($V$31,T1693)),"WINCOMNINHBINH",IF(ISNUMBER(SEARCH($V$32,T1693)),"WINCOMTRAVINH",IF(ISNUMBER(SEARCH($V$33,T1693)),"WINCOMCANTHO",IF(ISNUMBER(SEARCH($V$34,T1693)),"WINCOMBENTRE",IF(ISNUMBER(SEARCH($V$35,T1693)),"WINCOMCAMAU",IF(ISNUMBER(SEARCH($V$36,T1693)),"WINCOMANGIANG",IF(ISNUMBER(SEARCH($V$37,T1693)),"WINCOMNINHTHUAN",IF(ISNUMBER(SEARCH($V$38,T1693)),"WINCOMTHAIBINH",IF(ISNUMBER(SEARCH($V$39,T1693)),"WINCOMGIALAI",IF(ISNUMBER(SEARCH($V$40,T1693)),"WINCOMHOABINH",IF(ISNUMBER(SEARCH($V$41,T1693)),"WINCOMQUANGNGAI",IF(ISNUMBER(SEARCH($V$42,T1693)),"WINCOMBINHTHUAN",IF(ISNUMBER(SEARCH($V$43,T1693)),"WINCOMDAKLAK",IF(ISNUMBER(SEARCH($V$44,T1693)),"WINCOMSOCTRANG",IF(ISNUMBER(SEARCH($V$45,T1693)),"WINCOMSONLA",IF(ISNUMBER(SEARCH($V$46,T1693)),"WINCOMKONTUM",IF(ISNUMBER(SEARCH($V$47,T1693)),"WINCOMPHUYEN",IF(ISNUMBER(SEARCH($V$48,T1693)),"WINCOMQUANGTRI",IF(ISNUMBER(SEARCH($V$49,T1693)),"WINCOMBINHDINH",IF(ISNUMBER(SEARCH($V$50,T1693)),"WINCOMCAOBANG",IF(ISNUMBER(SEARCH($V$51,T1693)),"WINCOMQUANGBINH",IF(ISNUMBER(SEARCH($V$52,T1693)),"WINCOMLAMDONG",IF(ISNUMBER(SEARCH($V$53,T1693)),"WINCOMVINHLONG",IF(ISNUMBER(SEARCH($V$54,T1693)),"WINCOMDONGTHAP",IF(ISNUMBER(SEARCH($V$55,T1693)),"WINCOMTIENGIANG",IF(ISNUMBER(SEARCH($V$56,T1693)),"WINCOMQUANGNINH",0))))))))))))))))))))))))))))))))))))))))))))))))))))))</f>
        <v>WINCOMQUANGNINH</v>
      </c>
    </row>
    <row r="1694" spans="1:25" x14ac:dyDescent="0.2">
      <c r="A1694" t="s">
        <v>0</v>
      </c>
      <c r="B1694" t="s">
        <v>2777</v>
      </c>
      <c r="C1694" t="s">
        <v>37</v>
      </c>
      <c r="D1694" t="s">
        <v>27</v>
      </c>
      <c r="E1694" t="s">
        <v>4</v>
      </c>
      <c r="F1694" s="5">
        <f t="shared" si="105"/>
        <v>1</v>
      </c>
      <c r="G1694" s="2">
        <v>74250</v>
      </c>
      <c r="H1694" s="2">
        <v>81675</v>
      </c>
      <c r="I1694" t="s">
        <v>5</v>
      </c>
      <c r="J1694" t="s">
        <v>28</v>
      </c>
      <c r="K1694" t="str">
        <f t="shared" si="106"/>
        <v>_Chả cốm 300g</v>
      </c>
      <c r="L1694" s="8" t="str">
        <f>VLOOKUP(K1694,'[1]Mã Misa'!$B$2:$D$74,2,0)</f>
        <v>Chả cốm 300g</v>
      </c>
      <c r="M1694" s="8" t="str">
        <f>VLOOKUP(L1694,'[1]Mã Misa'!$C$2:$D$74,2,0)</f>
        <v>CC300</v>
      </c>
      <c r="N1694" s="2">
        <v>74250</v>
      </c>
      <c r="O1694" t="s">
        <v>2778</v>
      </c>
      <c r="P1694" s="8" t="str">
        <f t="shared" si="107"/>
        <v>0011317</v>
      </c>
      <c r="Q1694" s="8" t="e">
        <f t="array" ref="Q1694">IF(VLOOKUP(P1694,$AA$1:$AC$32,1,0)&lt;&gt;0,(P1694&amp;"A"),0)</f>
        <v>#N/A</v>
      </c>
      <c r="R1694" s="12">
        <v>44517</v>
      </c>
      <c r="S1694" t="s">
        <v>2779</v>
      </c>
      <c r="T1694" s="8" t="str">
        <f t="shared" si="108"/>
        <v>VM VCP QNH</v>
      </c>
      <c r="U1694" t="s">
        <v>6743</v>
      </c>
      <c r="Y1694" t="str">
        <f t="array" ref="Y1694">IF(ISNUMBER(SEARCH($V$3,T1694)),"WINCOMHANOI",IF(ISNUMBER(SEARCH($V$4,T1694)),"WINCOMHOCHIMINH",IF(ISNUMBER(SEARCH($V$5,T1694)),"WINCOMDANANG",IF(ISNUMBER(SEARCH($V$6,T1694)),"WINCOMHAIDUONG",IF(ISNUMBER(SEARCH($V$7,T1694)),"WINCOMQUANGNINH",IF(ISNUMBER(SEARCH($V$8,T1694)),"WINCOMHAIPHONG",IF(ISNUMBER(SEARCH($V$9,T1694)),"WINCOMBACGIANG",IF(ISNUMBER(SEARCH($V$10,T1694)),"WINCOMBACNINH",IF(ISNUMBER(SEARCH($V$11,T1694)),"WINCOMPHUTHO",IF(ISNUMBER(SEARCH($V$12,T1694)),"WINCOMHATINH",IF(ISNUMBER(SEARCH($V$13,T1694)),"WINCOMTHAINGUYEN",IF(ISNUMBER(SEARCH($V$14,T1694)),"WINCOMKHANHHOA",IF(ISNUMBER(SEARCH($V$15,T1694)),"WINCOMHUNGYEN",IF(ISNUMBER(SEARCH($V$16,T1694)),"WINCOMNGHEAN",IF(ISNUMBER(SEARCH($V$17,T1694)),"WINCOMLAOCAI",IF(ISNUMBER(SEARCH($V$18,T1694)),"WINCOMVUNGTAU",IF(ISNUMBER(SEARCH($V$19,T1694)),"WINCOMBINHDUONG",IF(ISNUMBER(SEARCH($V$20,T1694)),"WINCOMKIENGIANG",IF(ISNUMBER(SEARCH($V$21,T1694)),"WINCOMHANAM",IF(ISNUMBER(SEARCH($V$22,T1694)),"WINCOMNAMDINH",IF(ISNUMBER(SEARCH($V$23,T1694)),"WINCOMLANGSON",IF(ISNUMBER(SEARCH($V$24,T1694)),"WINCOMTHANHHOA",IF(ISNUMBER(SEARCH($V$25,T1694)),"WINCOMYENBAI",IF(ISNUMBER(SEARCH($V$26,T1694)),"WINCOMTUYENQUANG",IF(ISNUMBER(SEARCH($V$27,T1694)),"WINCOMHUE",IF(ISNUMBER(SEARCH($V$28,T1694)),"WINCOMQUANGNAM",IF(ISNUMBER(SEARCH($V$29,T1694)),"WINCOMVINHPHUC",IF(ISNUMBER(SEARCH($V$30,T1694)),"WINCOMHAGIANG",IF(ISNUMBER(SEARCH($V$31,T1694)),"WINCOMNINHBINH",IF(ISNUMBER(SEARCH($V$32,T1694)),"WINCOMTRAVINH",IF(ISNUMBER(SEARCH($V$33,T1694)),"WINCOMCANTHO",IF(ISNUMBER(SEARCH($V$34,T1694)),"WINCOMBENTRE",IF(ISNUMBER(SEARCH($V$35,T1694)),"WINCOMCAMAU",IF(ISNUMBER(SEARCH($V$36,T1694)),"WINCOMANGIANG",IF(ISNUMBER(SEARCH($V$37,T1694)),"WINCOMNINHTHUAN",IF(ISNUMBER(SEARCH($V$38,T1694)),"WINCOMTHAIBINH",IF(ISNUMBER(SEARCH($V$39,T1694)),"WINCOMGIALAI",IF(ISNUMBER(SEARCH($V$40,T1694)),"WINCOMHOABINH",IF(ISNUMBER(SEARCH($V$41,T1694)),"WINCOMQUANGNGAI",IF(ISNUMBER(SEARCH($V$42,T1694)),"WINCOMBINHTHUAN",IF(ISNUMBER(SEARCH($V$43,T1694)),"WINCOMDAKLAK",IF(ISNUMBER(SEARCH($V$44,T1694)),"WINCOMSOCTRANG",IF(ISNUMBER(SEARCH($V$45,T1694)),"WINCOMSONLA",IF(ISNUMBER(SEARCH($V$46,T1694)),"WINCOMKONTUM",IF(ISNUMBER(SEARCH($V$47,T1694)),"WINCOMPHUYEN",IF(ISNUMBER(SEARCH($V$48,T1694)),"WINCOMQUANGTRI",IF(ISNUMBER(SEARCH($V$49,T1694)),"WINCOMBINHDINH",IF(ISNUMBER(SEARCH($V$50,T1694)),"WINCOMCAOBANG",IF(ISNUMBER(SEARCH($V$51,T1694)),"WINCOMQUANGBINH",IF(ISNUMBER(SEARCH($V$52,T1694)),"WINCOMLAMDONG",IF(ISNUMBER(SEARCH($V$53,T1694)),"WINCOMVINHLONG",IF(ISNUMBER(SEARCH($V$54,T1694)),"WINCOMDONGTHAP",IF(ISNUMBER(SEARCH($V$55,T1694)),"WINCOMTIENGIANG",IF(ISNUMBER(SEARCH($V$56,T1694)),"WINCOMQUANGNINH",0))))))))))))))))))))))))))))))))))))))))))))))))))))))</f>
        <v>WINCOMQUANGNINH</v>
      </c>
    </row>
    <row r="1695" spans="1:25" x14ac:dyDescent="0.2">
      <c r="A1695" t="s">
        <v>0</v>
      </c>
      <c r="B1695" t="s">
        <v>2780</v>
      </c>
      <c r="C1695" t="s">
        <v>2</v>
      </c>
      <c r="D1695" t="s">
        <v>202</v>
      </c>
      <c r="E1695" t="s">
        <v>106</v>
      </c>
      <c r="F1695" s="5">
        <f t="shared" si="105"/>
        <v>1</v>
      </c>
      <c r="G1695" s="2">
        <v>352350</v>
      </c>
      <c r="H1695" s="2">
        <v>352350</v>
      </c>
      <c r="I1695" t="s">
        <v>5</v>
      </c>
      <c r="J1695" t="s">
        <v>203</v>
      </c>
      <c r="K1695" t="str">
        <f t="shared" si="106"/>
        <v xml:space="preserve"> Tôm mũ ni bỏ đầu 450g</v>
      </c>
      <c r="L1695" s="8" t="str">
        <f>VLOOKUP(K1695,'[1]Mã Misa'!$B$2:$D$74,2,0)</f>
        <v>Tôm mũ ni bỏ đầu 450g</v>
      </c>
      <c r="M1695" s="8" t="str">
        <f>VLOOKUP(L1695,'[1]Mã Misa'!$C$2:$D$74,2,0)</f>
        <v>TBĐ450</v>
      </c>
      <c r="N1695" s="2">
        <v>352350</v>
      </c>
      <c r="O1695" t="s">
        <v>2781</v>
      </c>
      <c r="P1695" s="8" t="str">
        <f t="shared" si="107"/>
        <v>0011318</v>
      </c>
      <c r="Q1695" s="8" t="e">
        <f t="array" ref="Q1695">IF(VLOOKUP(P1695,$AA$1:$AC$32,1,0)&lt;&gt;0,(P1695&amp;"A"),0)</f>
        <v>#N/A</v>
      </c>
      <c r="R1695" s="12">
        <v>44517</v>
      </c>
      <c r="S1695" t="s">
        <v>2779</v>
      </c>
      <c r="T1695" s="8" t="str">
        <f t="shared" si="108"/>
        <v>VM VCP QNH</v>
      </c>
      <c r="U1695" t="s">
        <v>6743</v>
      </c>
      <c r="Y1695" t="str">
        <f t="array" ref="Y1695">IF(ISNUMBER(SEARCH($V$3,T1695)),"WINCOMHANOI",IF(ISNUMBER(SEARCH($V$4,T1695)),"WINCOMHOCHIMINH",IF(ISNUMBER(SEARCH($V$5,T1695)),"WINCOMDANANG",IF(ISNUMBER(SEARCH($V$6,T1695)),"WINCOMHAIDUONG",IF(ISNUMBER(SEARCH($V$7,T1695)),"WINCOMQUANGNINH",IF(ISNUMBER(SEARCH($V$8,T1695)),"WINCOMHAIPHONG",IF(ISNUMBER(SEARCH($V$9,T1695)),"WINCOMBACGIANG",IF(ISNUMBER(SEARCH($V$10,T1695)),"WINCOMBACNINH",IF(ISNUMBER(SEARCH($V$11,T1695)),"WINCOMPHUTHO",IF(ISNUMBER(SEARCH($V$12,T1695)),"WINCOMHATINH",IF(ISNUMBER(SEARCH($V$13,T1695)),"WINCOMTHAINGUYEN",IF(ISNUMBER(SEARCH($V$14,T1695)),"WINCOMKHANHHOA",IF(ISNUMBER(SEARCH($V$15,T1695)),"WINCOMHUNGYEN",IF(ISNUMBER(SEARCH($V$16,T1695)),"WINCOMNGHEAN",IF(ISNUMBER(SEARCH($V$17,T1695)),"WINCOMLAOCAI",IF(ISNUMBER(SEARCH($V$18,T1695)),"WINCOMVUNGTAU",IF(ISNUMBER(SEARCH($V$19,T1695)),"WINCOMBINHDUONG",IF(ISNUMBER(SEARCH($V$20,T1695)),"WINCOMKIENGIANG",IF(ISNUMBER(SEARCH($V$21,T1695)),"WINCOMHANAM",IF(ISNUMBER(SEARCH($V$22,T1695)),"WINCOMNAMDINH",IF(ISNUMBER(SEARCH($V$23,T1695)),"WINCOMLANGSON",IF(ISNUMBER(SEARCH($V$24,T1695)),"WINCOMTHANHHOA",IF(ISNUMBER(SEARCH($V$25,T1695)),"WINCOMYENBAI",IF(ISNUMBER(SEARCH($V$26,T1695)),"WINCOMTUYENQUANG",IF(ISNUMBER(SEARCH($V$27,T1695)),"WINCOMHUE",IF(ISNUMBER(SEARCH($V$28,T1695)),"WINCOMQUANGNAM",IF(ISNUMBER(SEARCH($V$29,T1695)),"WINCOMVINHPHUC",IF(ISNUMBER(SEARCH($V$30,T1695)),"WINCOMHAGIANG",IF(ISNUMBER(SEARCH($V$31,T1695)),"WINCOMNINHBINH",IF(ISNUMBER(SEARCH($V$32,T1695)),"WINCOMTRAVINH",IF(ISNUMBER(SEARCH($V$33,T1695)),"WINCOMCANTHO",IF(ISNUMBER(SEARCH($V$34,T1695)),"WINCOMBENTRE",IF(ISNUMBER(SEARCH($V$35,T1695)),"WINCOMCAMAU",IF(ISNUMBER(SEARCH($V$36,T1695)),"WINCOMANGIANG",IF(ISNUMBER(SEARCH($V$37,T1695)),"WINCOMNINHTHUAN",IF(ISNUMBER(SEARCH($V$38,T1695)),"WINCOMTHAIBINH",IF(ISNUMBER(SEARCH($V$39,T1695)),"WINCOMGIALAI",IF(ISNUMBER(SEARCH($V$40,T1695)),"WINCOMHOABINH",IF(ISNUMBER(SEARCH($V$41,T1695)),"WINCOMQUANGNGAI",IF(ISNUMBER(SEARCH($V$42,T1695)),"WINCOMBINHTHUAN",IF(ISNUMBER(SEARCH($V$43,T1695)),"WINCOMDAKLAK",IF(ISNUMBER(SEARCH($V$44,T1695)),"WINCOMSOCTRANG",IF(ISNUMBER(SEARCH($V$45,T1695)),"WINCOMSONLA",IF(ISNUMBER(SEARCH($V$46,T1695)),"WINCOMKONTUM",IF(ISNUMBER(SEARCH($V$47,T1695)),"WINCOMPHUYEN",IF(ISNUMBER(SEARCH($V$48,T1695)),"WINCOMQUANGTRI",IF(ISNUMBER(SEARCH($V$49,T1695)),"WINCOMBINHDINH",IF(ISNUMBER(SEARCH($V$50,T1695)),"WINCOMCAOBANG",IF(ISNUMBER(SEARCH($V$51,T1695)),"WINCOMQUANGBINH",IF(ISNUMBER(SEARCH($V$52,T1695)),"WINCOMLAMDONG",IF(ISNUMBER(SEARCH($V$53,T1695)),"WINCOMVINHLONG",IF(ISNUMBER(SEARCH($V$54,T1695)),"WINCOMDONGTHAP",IF(ISNUMBER(SEARCH($V$55,T1695)),"WINCOMTIENGIANG",IF(ISNUMBER(SEARCH($V$56,T1695)),"WINCOMQUANGNINH",0))))))))))))))))))))))))))))))))))))))))))))))))))))))</f>
        <v>WINCOMQUANGNINH</v>
      </c>
    </row>
    <row r="1696" spans="1:25" x14ac:dyDescent="0.2">
      <c r="A1696" t="s">
        <v>0</v>
      </c>
      <c r="B1696" t="s">
        <v>2782</v>
      </c>
      <c r="C1696" t="s">
        <v>2</v>
      </c>
      <c r="D1696" t="s">
        <v>32</v>
      </c>
      <c r="E1696" t="s">
        <v>4</v>
      </c>
      <c r="F1696" s="5">
        <f t="shared" si="105"/>
        <v>1</v>
      </c>
      <c r="G1696" s="2">
        <v>59400</v>
      </c>
      <c r="H1696" s="2">
        <v>65340.000000000007</v>
      </c>
      <c r="I1696" t="s">
        <v>5</v>
      </c>
      <c r="J1696" t="s">
        <v>33</v>
      </c>
      <c r="K1696" t="str">
        <f t="shared" si="106"/>
        <v>_Giò lụa 250g</v>
      </c>
      <c r="L1696" s="8" t="str">
        <f>VLOOKUP(K1696,'[1]Mã Misa'!$B$2:$D$74,2,0)</f>
        <v>Giò lụa 250g</v>
      </c>
      <c r="M1696" s="8" t="str">
        <f>VLOOKUP(L1696,'[1]Mã Misa'!$C$2:$D$74,2,0)</f>
        <v>GL250</v>
      </c>
      <c r="N1696" s="2">
        <v>59400</v>
      </c>
      <c r="O1696" t="s">
        <v>2783</v>
      </c>
      <c r="P1696" s="8" t="str">
        <f t="shared" si="107"/>
        <v>0143257</v>
      </c>
      <c r="Q1696" s="8" t="e">
        <f t="array" ref="Q1696">IF(VLOOKUP(P1696,$AA$1:$AC$32,1,0)&lt;&gt;0,(P1696&amp;"A"),0)</f>
        <v>#N/A</v>
      </c>
      <c r="R1696" s="12">
        <v>44517</v>
      </c>
      <c r="S1696" t="s">
        <v>2784</v>
      </c>
      <c r="T1696" s="8" t="str">
        <f t="shared" si="108"/>
        <v>VM+ HNI Số</v>
      </c>
      <c r="U1696" t="s">
        <v>6744</v>
      </c>
      <c r="Y1696" t="str">
        <f t="array" ref="Y1696">IF(ISNUMBER(SEARCH($V$3,T1696)),"WINCOMHANOI",IF(ISNUMBER(SEARCH($V$4,T1696)),"WINCOMHOCHIMINH",IF(ISNUMBER(SEARCH($V$5,T1696)),"WINCOMDANANG",IF(ISNUMBER(SEARCH($V$6,T1696)),"WINCOMHAIDUONG",IF(ISNUMBER(SEARCH($V$7,T1696)),"WINCOMQUANGNINH",IF(ISNUMBER(SEARCH($V$8,T1696)),"WINCOMHAIPHONG",IF(ISNUMBER(SEARCH($V$9,T1696)),"WINCOMBACGIANG",IF(ISNUMBER(SEARCH($V$10,T1696)),"WINCOMBACNINH",IF(ISNUMBER(SEARCH($V$11,T1696)),"WINCOMPHUTHO",IF(ISNUMBER(SEARCH($V$12,T1696)),"WINCOMHATINH",IF(ISNUMBER(SEARCH($V$13,T1696)),"WINCOMTHAINGUYEN",IF(ISNUMBER(SEARCH($V$14,T1696)),"WINCOMKHANHHOA",IF(ISNUMBER(SEARCH($V$15,T1696)),"WINCOMHUNGYEN",IF(ISNUMBER(SEARCH($V$16,T1696)),"WINCOMNGHEAN",IF(ISNUMBER(SEARCH($V$17,T1696)),"WINCOMLAOCAI",IF(ISNUMBER(SEARCH($V$18,T1696)),"WINCOMVUNGTAU",IF(ISNUMBER(SEARCH($V$19,T1696)),"WINCOMBINHDUONG",IF(ISNUMBER(SEARCH($V$20,T1696)),"WINCOMKIENGIANG",IF(ISNUMBER(SEARCH($V$21,T1696)),"WINCOMHANAM",IF(ISNUMBER(SEARCH($V$22,T1696)),"WINCOMNAMDINH",IF(ISNUMBER(SEARCH($V$23,T1696)),"WINCOMLANGSON",IF(ISNUMBER(SEARCH($V$24,T1696)),"WINCOMTHANHHOA",IF(ISNUMBER(SEARCH($V$25,T1696)),"WINCOMYENBAI",IF(ISNUMBER(SEARCH($V$26,T1696)),"WINCOMTUYENQUANG",IF(ISNUMBER(SEARCH($V$27,T1696)),"WINCOMHUE",IF(ISNUMBER(SEARCH($V$28,T1696)),"WINCOMQUANGNAM",IF(ISNUMBER(SEARCH($V$29,T1696)),"WINCOMVINHPHUC",IF(ISNUMBER(SEARCH($V$30,T1696)),"WINCOMHAGIANG",IF(ISNUMBER(SEARCH($V$31,T1696)),"WINCOMNINHBINH",IF(ISNUMBER(SEARCH($V$32,T1696)),"WINCOMTRAVINH",IF(ISNUMBER(SEARCH($V$33,T1696)),"WINCOMCANTHO",IF(ISNUMBER(SEARCH($V$34,T1696)),"WINCOMBENTRE",IF(ISNUMBER(SEARCH($V$35,T1696)),"WINCOMCAMAU",IF(ISNUMBER(SEARCH($V$36,T1696)),"WINCOMANGIANG",IF(ISNUMBER(SEARCH($V$37,T1696)),"WINCOMNINHTHUAN",IF(ISNUMBER(SEARCH($V$38,T1696)),"WINCOMTHAIBINH",IF(ISNUMBER(SEARCH($V$39,T1696)),"WINCOMGIALAI",IF(ISNUMBER(SEARCH($V$40,T1696)),"WINCOMHOABINH",IF(ISNUMBER(SEARCH($V$41,T1696)),"WINCOMQUANGNGAI",IF(ISNUMBER(SEARCH($V$42,T1696)),"WINCOMBINHTHUAN",IF(ISNUMBER(SEARCH($V$43,T1696)),"WINCOMDAKLAK",IF(ISNUMBER(SEARCH($V$44,T1696)),"WINCOMSOCTRANG",IF(ISNUMBER(SEARCH($V$45,T1696)),"WINCOMSONLA",IF(ISNUMBER(SEARCH($V$46,T1696)),"WINCOMKONTUM",IF(ISNUMBER(SEARCH($V$47,T1696)),"WINCOMPHUYEN",IF(ISNUMBER(SEARCH($V$48,T1696)),"WINCOMQUANGTRI",IF(ISNUMBER(SEARCH($V$49,T1696)),"WINCOMBINHDINH",IF(ISNUMBER(SEARCH($V$50,T1696)),"WINCOMCAOBANG",IF(ISNUMBER(SEARCH($V$51,T1696)),"WINCOMQUANGBINH",IF(ISNUMBER(SEARCH($V$52,T1696)),"WINCOMLAMDONG",IF(ISNUMBER(SEARCH($V$53,T1696)),"WINCOMVINHLONG",IF(ISNUMBER(SEARCH($V$54,T1696)),"WINCOMDONGTHAP",IF(ISNUMBER(SEARCH($V$55,T1696)),"WINCOMTIENGIANG",IF(ISNUMBER(SEARCH($V$56,T1696)),"WINCOMQUANGNINH",0))))))))))))))))))))))))))))))))))))))))))))))))))))))</f>
        <v>WINCOMHANOI</v>
      </c>
    </row>
    <row r="1697" spans="1:25" x14ac:dyDescent="0.2">
      <c r="A1697" t="s">
        <v>0</v>
      </c>
      <c r="B1697" t="s">
        <v>2782</v>
      </c>
      <c r="C1697" t="s">
        <v>31</v>
      </c>
      <c r="D1697" t="s">
        <v>15</v>
      </c>
      <c r="E1697" t="s">
        <v>4</v>
      </c>
      <c r="F1697" s="5">
        <f t="shared" si="105"/>
        <v>10</v>
      </c>
      <c r="G1697" s="2">
        <v>603080</v>
      </c>
      <c r="H1697" s="2">
        <v>663388</v>
      </c>
      <c r="I1697" t="s">
        <v>5</v>
      </c>
      <c r="J1697" t="s">
        <v>16</v>
      </c>
      <c r="K1697" t="str">
        <f t="shared" si="106"/>
        <v>_Chả nướng 300g</v>
      </c>
      <c r="L1697" s="8" t="str">
        <f>VLOOKUP(K1697,'[1]Mã Misa'!$B$2:$D$74,2,0)</f>
        <v>Chả nướng 300g</v>
      </c>
      <c r="M1697" s="8" t="str">
        <f>VLOOKUP(L1697,'[1]Mã Misa'!$C$2:$D$74,2,0)</f>
        <v>CN300</v>
      </c>
      <c r="N1697" s="2">
        <v>60308</v>
      </c>
      <c r="O1697" t="s">
        <v>2783</v>
      </c>
      <c r="P1697" s="8" t="str">
        <f t="shared" si="107"/>
        <v>0143257</v>
      </c>
      <c r="Q1697" s="8" t="e">
        <f t="array" ref="Q1697">IF(VLOOKUP(P1697,$AA$1:$AC$32,1,0)&lt;&gt;0,(P1697&amp;"A"),0)</f>
        <v>#N/A</v>
      </c>
      <c r="R1697" s="12">
        <v>44517</v>
      </c>
      <c r="S1697" t="s">
        <v>2784</v>
      </c>
      <c r="T1697" s="8" t="str">
        <f t="shared" si="108"/>
        <v>VM+ HNI Số</v>
      </c>
      <c r="U1697" t="s">
        <v>6744</v>
      </c>
      <c r="Y1697" t="str">
        <f t="array" ref="Y1697">IF(ISNUMBER(SEARCH($V$3,T1697)),"WINCOMHANOI",IF(ISNUMBER(SEARCH($V$4,T1697)),"WINCOMHOCHIMINH",IF(ISNUMBER(SEARCH($V$5,T1697)),"WINCOMDANANG",IF(ISNUMBER(SEARCH($V$6,T1697)),"WINCOMHAIDUONG",IF(ISNUMBER(SEARCH($V$7,T1697)),"WINCOMQUANGNINH",IF(ISNUMBER(SEARCH($V$8,T1697)),"WINCOMHAIPHONG",IF(ISNUMBER(SEARCH($V$9,T1697)),"WINCOMBACGIANG",IF(ISNUMBER(SEARCH($V$10,T1697)),"WINCOMBACNINH",IF(ISNUMBER(SEARCH($V$11,T1697)),"WINCOMPHUTHO",IF(ISNUMBER(SEARCH($V$12,T1697)),"WINCOMHATINH",IF(ISNUMBER(SEARCH($V$13,T1697)),"WINCOMTHAINGUYEN",IF(ISNUMBER(SEARCH($V$14,T1697)),"WINCOMKHANHHOA",IF(ISNUMBER(SEARCH($V$15,T1697)),"WINCOMHUNGYEN",IF(ISNUMBER(SEARCH($V$16,T1697)),"WINCOMNGHEAN",IF(ISNUMBER(SEARCH($V$17,T1697)),"WINCOMLAOCAI",IF(ISNUMBER(SEARCH($V$18,T1697)),"WINCOMVUNGTAU",IF(ISNUMBER(SEARCH($V$19,T1697)),"WINCOMBINHDUONG",IF(ISNUMBER(SEARCH($V$20,T1697)),"WINCOMKIENGIANG",IF(ISNUMBER(SEARCH($V$21,T1697)),"WINCOMHANAM",IF(ISNUMBER(SEARCH($V$22,T1697)),"WINCOMNAMDINH",IF(ISNUMBER(SEARCH($V$23,T1697)),"WINCOMLANGSON",IF(ISNUMBER(SEARCH($V$24,T1697)),"WINCOMTHANHHOA",IF(ISNUMBER(SEARCH($V$25,T1697)),"WINCOMYENBAI",IF(ISNUMBER(SEARCH($V$26,T1697)),"WINCOMTUYENQUANG",IF(ISNUMBER(SEARCH($V$27,T1697)),"WINCOMHUE",IF(ISNUMBER(SEARCH($V$28,T1697)),"WINCOMQUANGNAM",IF(ISNUMBER(SEARCH($V$29,T1697)),"WINCOMVINHPHUC",IF(ISNUMBER(SEARCH($V$30,T1697)),"WINCOMHAGIANG",IF(ISNUMBER(SEARCH($V$31,T1697)),"WINCOMNINHBINH",IF(ISNUMBER(SEARCH($V$32,T1697)),"WINCOMTRAVINH",IF(ISNUMBER(SEARCH($V$33,T1697)),"WINCOMCANTHO",IF(ISNUMBER(SEARCH($V$34,T1697)),"WINCOMBENTRE",IF(ISNUMBER(SEARCH($V$35,T1697)),"WINCOMCAMAU",IF(ISNUMBER(SEARCH($V$36,T1697)),"WINCOMANGIANG",IF(ISNUMBER(SEARCH($V$37,T1697)),"WINCOMNINHTHUAN",IF(ISNUMBER(SEARCH($V$38,T1697)),"WINCOMTHAIBINH",IF(ISNUMBER(SEARCH($V$39,T1697)),"WINCOMGIALAI",IF(ISNUMBER(SEARCH($V$40,T1697)),"WINCOMHOABINH",IF(ISNUMBER(SEARCH($V$41,T1697)),"WINCOMQUANGNGAI",IF(ISNUMBER(SEARCH($V$42,T1697)),"WINCOMBINHTHUAN",IF(ISNUMBER(SEARCH($V$43,T1697)),"WINCOMDAKLAK",IF(ISNUMBER(SEARCH($V$44,T1697)),"WINCOMSOCTRANG",IF(ISNUMBER(SEARCH($V$45,T1697)),"WINCOMSONLA",IF(ISNUMBER(SEARCH($V$46,T1697)),"WINCOMKONTUM",IF(ISNUMBER(SEARCH($V$47,T1697)),"WINCOMPHUYEN",IF(ISNUMBER(SEARCH($V$48,T1697)),"WINCOMQUANGTRI",IF(ISNUMBER(SEARCH($V$49,T1697)),"WINCOMBINHDINH",IF(ISNUMBER(SEARCH($V$50,T1697)),"WINCOMCAOBANG",IF(ISNUMBER(SEARCH($V$51,T1697)),"WINCOMQUANGBINH",IF(ISNUMBER(SEARCH($V$52,T1697)),"WINCOMLAMDONG",IF(ISNUMBER(SEARCH($V$53,T1697)),"WINCOMVINHLONG",IF(ISNUMBER(SEARCH($V$54,T1697)),"WINCOMDONGTHAP",IF(ISNUMBER(SEARCH($V$55,T1697)),"WINCOMTIENGIANG",IF(ISNUMBER(SEARCH($V$56,T1697)),"WINCOMQUANGNINH",0))))))))))))))))))))))))))))))))))))))))))))))))))))))</f>
        <v>WINCOMHANOI</v>
      </c>
    </row>
    <row r="1698" spans="1:25" x14ac:dyDescent="0.2">
      <c r="A1698" t="s">
        <v>0</v>
      </c>
      <c r="B1698" t="s">
        <v>2782</v>
      </c>
      <c r="C1698" t="s">
        <v>34</v>
      </c>
      <c r="D1698" t="s">
        <v>62</v>
      </c>
      <c r="E1698" t="s">
        <v>4</v>
      </c>
      <c r="F1698" s="5">
        <f t="shared" si="105"/>
        <v>3</v>
      </c>
      <c r="G1698" s="2">
        <v>316200</v>
      </c>
      <c r="H1698" s="2">
        <v>347820</v>
      </c>
      <c r="I1698" t="s">
        <v>5</v>
      </c>
      <c r="J1698" t="s">
        <v>63</v>
      </c>
      <c r="K1698" t="str">
        <f t="shared" si="106"/>
        <v>_Đùi gà sốt cay 500g</v>
      </c>
      <c r="L1698" s="8" t="str">
        <f>VLOOKUP(K1698,'[1]Mã Misa'!$B$2:$D$74,2,0)</f>
        <v>Đùi gà sốt cay 500g</v>
      </c>
      <c r="M1698" s="8" t="str">
        <f>VLOOKUP(L1698,'[1]Mã Misa'!$C$2:$D$74,2,0)</f>
        <v>DGSC500</v>
      </c>
      <c r="N1698" s="2">
        <v>105400</v>
      </c>
      <c r="O1698" t="s">
        <v>2783</v>
      </c>
      <c r="P1698" s="8" t="str">
        <f t="shared" si="107"/>
        <v>0143257</v>
      </c>
      <c r="Q1698" s="8" t="e">
        <f t="array" ref="Q1698">IF(VLOOKUP(P1698,$AA$1:$AC$32,1,0)&lt;&gt;0,(P1698&amp;"A"),0)</f>
        <v>#N/A</v>
      </c>
      <c r="R1698" s="12">
        <v>44517</v>
      </c>
      <c r="S1698" t="s">
        <v>2784</v>
      </c>
      <c r="T1698" s="8" t="str">
        <f t="shared" si="108"/>
        <v>VM+ HNI Số</v>
      </c>
      <c r="U1698" t="s">
        <v>6744</v>
      </c>
      <c r="Y1698" t="str">
        <f t="array" ref="Y1698">IF(ISNUMBER(SEARCH($V$3,T1698)),"WINCOMHANOI",IF(ISNUMBER(SEARCH($V$4,T1698)),"WINCOMHOCHIMINH",IF(ISNUMBER(SEARCH($V$5,T1698)),"WINCOMDANANG",IF(ISNUMBER(SEARCH($V$6,T1698)),"WINCOMHAIDUONG",IF(ISNUMBER(SEARCH($V$7,T1698)),"WINCOMQUANGNINH",IF(ISNUMBER(SEARCH($V$8,T1698)),"WINCOMHAIPHONG",IF(ISNUMBER(SEARCH($V$9,T1698)),"WINCOMBACGIANG",IF(ISNUMBER(SEARCH($V$10,T1698)),"WINCOMBACNINH",IF(ISNUMBER(SEARCH($V$11,T1698)),"WINCOMPHUTHO",IF(ISNUMBER(SEARCH($V$12,T1698)),"WINCOMHATINH",IF(ISNUMBER(SEARCH($V$13,T1698)),"WINCOMTHAINGUYEN",IF(ISNUMBER(SEARCH($V$14,T1698)),"WINCOMKHANHHOA",IF(ISNUMBER(SEARCH($V$15,T1698)),"WINCOMHUNGYEN",IF(ISNUMBER(SEARCH($V$16,T1698)),"WINCOMNGHEAN",IF(ISNUMBER(SEARCH($V$17,T1698)),"WINCOMLAOCAI",IF(ISNUMBER(SEARCH($V$18,T1698)),"WINCOMVUNGTAU",IF(ISNUMBER(SEARCH($V$19,T1698)),"WINCOMBINHDUONG",IF(ISNUMBER(SEARCH($V$20,T1698)),"WINCOMKIENGIANG",IF(ISNUMBER(SEARCH($V$21,T1698)),"WINCOMHANAM",IF(ISNUMBER(SEARCH($V$22,T1698)),"WINCOMNAMDINH",IF(ISNUMBER(SEARCH($V$23,T1698)),"WINCOMLANGSON",IF(ISNUMBER(SEARCH($V$24,T1698)),"WINCOMTHANHHOA",IF(ISNUMBER(SEARCH($V$25,T1698)),"WINCOMYENBAI",IF(ISNUMBER(SEARCH($V$26,T1698)),"WINCOMTUYENQUANG",IF(ISNUMBER(SEARCH($V$27,T1698)),"WINCOMHUE",IF(ISNUMBER(SEARCH($V$28,T1698)),"WINCOMQUANGNAM",IF(ISNUMBER(SEARCH($V$29,T1698)),"WINCOMVINHPHUC",IF(ISNUMBER(SEARCH($V$30,T1698)),"WINCOMHAGIANG",IF(ISNUMBER(SEARCH($V$31,T1698)),"WINCOMNINHBINH",IF(ISNUMBER(SEARCH($V$32,T1698)),"WINCOMTRAVINH",IF(ISNUMBER(SEARCH($V$33,T1698)),"WINCOMCANTHO",IF(ISNUMBER(SEARCH($V$34,T1698)),"WINCOMBENTRE",IF(ISNUMBER(SEARCH($V$35,T1698)),"WINCOMCAMAU",IF(ISNUMBER(SEARCH($V$36,T1698)),"WINCOMANGIANG",IF(ISNUMBER(SEARCH($V$37,T1698)),"WINCOMNINHTHUAN",IF(ISNUMBER(SEARCH($V$38,T1698)),"WINCOMTHAIBINH",IF(ISNUMBER(SEARCH($V$39,T1698)),"WINCOMGIALAI",IF(ISNUMBER(SEARCH($V$40,T1698)),"WINCOMHOABINH",IF(ISNUMBER(SEARCH($V$41,T1698)),"WINCOMQUANGNGAI",IF(ISNUMBER(SEARCH($V$42,T1698)),"WINCOMBINHTHUAN",IF(ISNUMBER(SEARCH($V$43,T1698)),"WINCOMDAKLAK",IF(ISNUMBER(SEARCH($V$44,T1698)),"WINCOMSOCTRANG",IF(ISNUMBER(SEARCH($V$45,T1698)),"WINCOMSONLA",IF(ISNUMBER(SEARCH($V$46,T1698)),"WINCOMKONTUM",IF(ISNUMBER(SEARCH($V$47,T1698)),"WINCOMPHUYEN",IF(ISNUMBER(SEARCH($V$48,T1698)),"WINCOMQUANGTRI",IF(ISNUMBER(SEARCH($V$49,T1698)),"WINCOMBINHDINH",IF(ISNUMBER(SEARCH($V$50,T1698)),"WINCOMCAOBANG",IF(ISNUMBER(SEARCH($V$51,T1698)),"WINCOMQUANGBINH",IF(ISNUMBER(SEARCH($V$52,T1698)),"WINCOMLAMDONG",IF(ISNUMBER(SEARCH($V$53,T1698)),"WINCOMVINHLONG",IF(ISNUMBER(SEARCH($V$54,T1698)),"WINCOMDONGTHAP",IF(ISNUMBER(SEARCH($V$55,T1698)),"WINCOMTIENGIANG",IF(ISNUMBER(SEARCH($V$56,T1698)),"WINCOMQUANGNINH",0))))))))))))))))))))))))))))))))))))))))))))))))))))))</f>
        <v>WINCOMHANOI</v>
      </c>
    </row>
    <row r="1699" spans="1:25" x14ac:dyDescent="0.2">
      <c r="A1699" t="s">
        <v>0</v>
      </c>
      <c r="B1699" t="s">
        <v>2785</v>
      </c>
      <c r="C1699" t="s">
        <v>2</v>
      </c>
      <c r="D1699" t="s">
        <v>15</v>
      </c>
      <c r="E1699" t="s">
        <v>4</v>
      </c>
      <c r="F1699" s="5">
        <f t="shared" si="105"/>
        <v>4</v>
      </c>
      <c r="G1699" s="2">
        <v>241232</v>
      </c>
      <c r="H1699" s="2">
        <v>265355.2</v>
      </c>
      <c r="I1699" t="s">
        <v>5</v>
      </c>
      <c r="J1699" t="s">
        <v>16</v>
      </c>
      <c r="K1699" t="str">
        <f t="shared" si="106"/>
        <v>_Chả nướng 300g</v>
      </c>
      <c r="L1699" s="8" t="str">
        <f>VLOOKUP(K1699,'[1]Mã Misa'!$B$2:$D$74,2,0)</f>
        <v>Chả nướng 300g</v>
      </c>
      <c r="M1699" s="8" t="str">
        <f>VLOOKUP(L1699,'[1]Mã Misa'!$C$2:$D$74,2,0)</f>
        <v>CN300</v>
      </c>
      <c r="N1699" s="2">
        <v>60308</v>
      </c>
      <c r="O1699" t="s">
        <v>2786</v>
      </c>
      <c r="P1699" s="8" t="str">
        <f t="shared" si="107"/>
        <v>0143262</v>
      </c>
      <c r="Q1699" s="8" t="e">
        <f t="array" ref="Q1699">IF(VLOOKUP(P1699,$AA$1:$AC$32,1,0)&lt;&gt;0,(P1699&amp;"A"),0)</f>
        <v>#N/A</v>
      </c>
      <c r="R1699" s="12">
        <v>44517</v>
      </c>
      <c r="S1699" t="s">
        <v>883</v>
      </c>
      <c r="T1699" s="8" t="str">
        <f t="shared" si="108"/>
        <v>VM+ HNI 70</v>
      </c>
      <c r="U1699" t="s">
        <v>6236</v>
      </c>
      <c r="Y1699" t="str">
        <f t="array" ref="Y1699">IF(ISNUMBER(SEARCH($V$3,T1699)),"WINCOMHANOI",IF(ISNUMBER(SEARCH($V$4,T1699)),"WINCOMHOCHIMINH",IF(ISNUMBER(SEARCH($V$5,T1699)),"WINCOMDANANG",IF(ISNUMBER(SEARCH($V$6,T1699)),"WINCOMHAIDUONG",IF(ISNUMBER(SEARCH($V$7,T1699)),"WINCOMQUANGNINH",IF(ISNUMBER(SEARCH($V$8,T1699)),"WINCOMHAIPHONG",IF(ISNUMBER(SEARCH($V$9,T1699)),"WINCOMBACGIANG",IF(ISNUMBER(SEARCH($V$10,T1699)),"WINCOMBACNINH",IF(ISNUMBER(SEARCH($V$11,T1699)),"WINCOMPHUTHO",IF(ISNUMBER(SEARCH($V$12,T1699)),"WINCOMHATINH",IF(ISNUMBER(SEARCH($V$13,T1699)),"WINCOMTHAINGUYEN",IF(ISNUMBER(SEARCH($V$14,T1699)),"WINCOMKHANHHOA",IF(ISNUMBER(SEARCH($V$15,T1699)),"WINCOMHUNGYEN",IF(ISNUMBER(SEARCH($V$16,T1699)),"WINCOMNGHEAN",IF(ISNUMBER(SEARCH($V$17,T1699)),"WINCOMLAOCAI",IF(ISNUMBER(SEARCH($V$18,T1699)),"WINCOMVUNGTAU",IF(ISNUMBER(SEARCH($V$19,T1699)),"WINCOMBINHDUONG",IF(ISNUMBER(SEARCH($V$20,T1699)),"WINCOMKIENGIANG",IF(ISNUMBER(SEARCH($V$21,T1699)),"WINCOMHANAM",IF(ISNUMBER(SEARCH($V$22,T1699)),"WINCOMNAMDINH",IF(ISNUMBER(SEARCH($V$23,T1699)),"WINCOMLANGSON",IF(ISNUMBER(SEARCH($V$24,T1699)),"WINCOMTHANHHOA",IF(ISNUMBER(SEARCH($V$25,T1699)),"WINCOMYENBAI",IF(ISNUMBER(SEARCH($V$26,T1699)),"WINCOMTUYENQUANG",IF(ISNUMBER(SEARCH($V$27,T1699)),"WINCOMHUE",IF(ISNUMBER(SEARCH($V$28,T1699)),"WINCOMQUANGNAM",IF(ISNUMBER(SEARCH($V$29,T1699)),"WINCOMVINHPHUC",IF(ISNUMBER(SEARCH($V$30,T1699)),"WINCOMHAGIANG",IF(ISNUMBER(SEARCH($V$31,T1699)),"WINCOMNINHBINH",IF(ISNUMBER(SEARCH($V$32,T1699)),"WINCOMTRAVINH",IF(ISNUMBER(SEARCH($V$33,T1699)),"WINCOMCANTHO",IF(ISNUMBER(SEARCH($V$34,T1699)),"WINCOMBENTRE",IF(ISNUMBER(SEARCH($V$35,T1699)),"WINCOMCAMAU",IF(ISNUMBER(SEARCH($V$36,T1699)),"WINCOMANGIANG",IF(ISNUMBER(SEARCH($V$37,T1699)),"WINCOMNINHTHUAN",IF(ISNUMBER(SEARCH($V$38,T1699)),"WINCOMTHAIBINH",IF(ISNUMBER(SEARCH($V$39,T1699)),"WINCOMGIALAI",IF(ISNUMBER(SEARCH($V$40,T1699)),"WINCOMHOABINH",IF(ISNUMBER(SEARCH($V$41,T1699)),"WINCOMQUANGNGAI",IF(ISNUMBER(SEARCH($V$42,T1699)),"WINCOMBINHTHUAN",IF(ISNUMBER(SEARCH($V$43,T1699)),"WINCOMDAKLAK",IF(ISNUMBER(SEARCH($V$44,T1699)),"WINCOMSOCTRANG",IF(ISNUMBER(SEARCH($V$45,T1699)),"WINCOMSONLA",IF(ISNUMBER(SEARCH($V$46,T1699)),"WINCOMKONTUM",IF(ISNUMBER(SEARCH($V$47,T1699)),"WINCOMPHUYEN",IF(ISNUMBER(SEARCH($V$48,T1699)),"WINCOMQUANGTRI",IF(ISNUMBER(SEARCH($V$49,T1699)),"WINCOMBINHDINH",IF(ISNUMBER(SEARCH($V$50,T1699)),"WINCOMCAOBANG",IF(ISNUMBER(SEARCH($V$51,T1699)),"WINCOMQUANGBINH",IF(ISNUMBER(SEARCH($V$52,T1699)),"WINCOMLAMDONG",IF(ISNUMBER(SEARCH($V$53,T1699)),"WINCOMVINHLONG",IF(ISNUMBER(SEARCH($V$54,T1699)),"WINCOMDONGTHAP",IF(ISNUMBER(SEARCH($V$55,T1699)),"WINCOMTIENGIANG",IF(ISNUMBER(SEARCH($V$56,T1699)),"WINCOMQUANGNINH",0))))))))))))))))))))))))))))))))))))))))))))))))))))))</f>
        <v>WINCOMHANOI</v>
      </c>
    </row>
    <row r="1700" spans="1:25" x14ac:dyDescent="0.2">
      <c r="A1700" t="s">
        <v>0</v>
      </c>
      <c r="B1700" t="s">
        <v>2787</v>
      </c>
      <c r="C1700" t="s">
        <v>2</v>
      </c>
      <c r="D1700" t="s">
        <v>3</v>
      </c>
      <c r="E1700" t="s">
        <v>4</v>
      </c>
      <c r="F1700" s="5">
        <f t="shared" si="105"/>
        <v>2</v>
      </c>
      <c r="G1700" s="2">
        <v>177692</v>
      </c>
      <c r="H1700" s="2">
        <v>195461.2</v>
      </c>
      <c r="I1700" t="s">
        <v>5</v>
      </c>
      <c r="J1700" t="s">
        <v>6</v>
      </c>
      <c r="K1700" t="str">
        <f t="shared" si="106"/>
        <v>Gà muối gói 500g</v>
      </c>
      <c r="L1700" s="8" t="str">
        <f>VLOOKUP(K1700,'[1]Mã Misa'!$B$2:$D$74,2,0)</f>
        <v>Gà muối 500g</v>
      </c>
      <c r="M1700" s="8" t="str">
        <f>VLOOKUP(L1700,'[1]Mã Misa'!$C$2:$D$74,2,0)</f>
        <v>GM500</v>
      </c>
      <c r="N1700" s="2">
        <v>88846</v>
      </c>
      <c r="O1700" t="s">
        <v>2788</v>
      </c>
      <c r="P1700" s="8" t="str">
        <f t="shared" si="107"/>
        <v>0143263</v>
      </c>
      <c r="Q1700" s="8" t="e">
        <f t="array" ref="Q1700">IF(VLOOKUP(P1700,$AA$1:$AC$32,1,0)&lt;&gt;0,(P1700&amp;"A"),0)</f>
        <v>#N/A</v>
      </c>
      <c r="R1700" s="12">
        <v>44517</v>
      </c>
      <c r="S1700" t="s">
        <v>2789</v>
      </c>
      <c r="T1700" s="8" t="str">
        <f t="shared" si="108"/>
        <v>VM+ HNI 38</v>
      </c>
      <c r="U1700" t="s">
        <v>6745</v>
      </c>
      <c r="Y1700" t="str">
        <f t="array" ref="Y1700">IF(ISNUMBER(SEARCH($V$3,T1700)),"WINCOMHANOI",IF(ISNUMBER(SEARCH($V$4,T1700)),"WINCOMHOCHIMINH",IF(ISNUMBER(SEARCH($V$5,T1700)),"WINCOMDANANG",IF(ISNUMBER(SEARCH($V$6,T1700)),"WINCOMHAIDUONG",IF(ISNUMBER(SEARCH($V$7,T1700)),"WINCOMQUANGNINH",IF(ISNUMBER(SEARCH($V$8,T1700)),"WINCOMHAIPHONG",IF(ISNUMBER(SEARCH($V$9,T1700)),"WINCOMBACGIANG",IF(ISNUMBER(SEARCH($V$10,T1700)),"WINCOMBACNINH",IF(ISNUMBER(SEARCH($V$11,T1700)),"WINCOMPHUTHO",IF(ISNUMBER(SEARCH($V$12,T1700)),"WINCOMHATINH",IF(ISNUMBER(SEARCH($V$13,T1700)),"WINCOMTHAINGUYEN",IF(ISNUMBER(SEARCH($V$14,T1700)),"WINCOMKHANHHOA",IF(ISNUMBER(SEARCH($V$15,T1700)),"WINCOMHUNGYEN",IF(ISNUMBER(SEARCH($V$16,T1700)),"WINCOMNGHEAN",IF(ISNUMBER(SEARCH($V$17,T1700)),"WINCOMLAOCAI",IF(ISNUMBER(SEARCH($V$18,T1700)),"WINCOMVUNGTAU",IF(ISNUMBER(SEARCH($V$19,T1700)),"WINCOMBINHDUONG",IF(ISNUMBER(SEARCH($V$20,T1700)),"WINCOMKIENGIANG",IF(ISNUMBER(SEARCH($V$21,T1700)),"WINCOMHANAM",IF(ISNUMBER(SEARCH($V$22,T1700)),"WINCOMNAMDINH",IF(ISNUMBER(SEARCH($V$23,T1700)),"WINCOMLANGSON",IF(ISNUMBER(SEARCH($V$24,T1700)),"WINCOMTHANHHOA",IF(ISNUMBER(SEARCH($V$25,T1700)),"WINCOMYENBAI",IF(ISNUMBER(SEARCH($V$26,T1700)),"WINCOMTUYENQUANG",IF(ISNUMBER(SEARCH($V$27,T1700)),"WINCOMHUE",IF(ISNUMBER(SEARCH($V$28,T1700)),"WINCOMQUANGNAM",IF(ISNUMBER(SEARCH($V$29,T1700)),"WINCOMVINHPHUC",IF(ISNUMBER(SEARCH($V$30,T1700)),"WINCOMHAGIANG",IF(ISNUMBER(SEARCH($V$31,T1700)),"WINCOMNINHBINH",IF(ISNUMBER(SEARCH($V$32,T1700)),"WINCOMTRAVINH",IF(ISNUMBER(SEARCH($V$33,T1700)),"WINCOMCANTHO",IF(ISNUMBER(SEARCH($V$34,T1700)),"WINCOMBENTRE",IF(ISNUMBER(SEARCH($V$35,T1700)),"WINCOMCAMAU",IF(ISNUMBER(SEARCH($V$36,T1700)),"WINCOMANGIANG",IF(ISNUMBER(SEARCH($V$37,T1700)),"WINCOMNINHTHUAN",IF(ISNUMBER(SEARCH($V$38,T1700)),"WINCOMTHAIBINH",IF(ISNUMBER(SEARCH($V$39,T1700)),"WINCOMGIALAI",IF(ISNUMBER(SEARCH($V$40,T1700)),"WINCOMHOABINH",IF(ISNUMBER(SEARCH($V$41,T1700)),"WINCOMQUANGNGAI",IF(ISNUMBER(SEARCH($V$42,T1700)),"WINCOMBINHTHUAN",IF(ISNUMBER(SEARCH($V$43,T1700)),"WINCOMDAKLAK",IF(ISNUMBER(SEARCH($V$44,T1700)),"WINCOMSOCTRANG",IF(ISNUMBER(SEARCH($V$45,T1700)),"WINCOMSONLA",IF(ISNUMBER(SEARCH($V$46,T1700)),"WINCOMKONTUM",IF(ISNUMBER(SEARCH($V$47,T1700)),"WINCOMPHUYEN",IF(ISNUMBER(SEARCH($V$48,T1700)),"WINCOMQUANGTRI",IF(ISNUMBER(SEARCH($V$49,T1700)),"WINCOMBINHDINH",IF(ISNUMBER(SEARCH($V$50,T1700)),"WINCOMCAOBANG",IF(ISNUMBER(SEARCH($V$51,T1700)),"WINCOMQUANGBINH",IF(ISNUMBER(SEARCH($V$52,T1700)),"WINCOMLAMDONG",IF(ISNUMBER(SEARCH($V$53,T1700)),"WINCOMVINHLONG",IF(ISNUMBER(SEARCH($V$54,T1700)),"WINCOMDONGTHAP",IF(ISNUMBER(SEARCH($V$55,T1700)),"WINCOMTIENGIANG",IF(ISNUMBER(SEARCH($V$56,T1700)),"WINCOMQUANGNINH",0))))))))))))))))))))))))))))))))))))))))))))))))))))))</f>
        <v>WINCOMHANOI</v>
      </c>
    </row>
    <row r="1701" spans="1:25" x14ac:dyDescent="0.2">
      <c r="A1701" t="s">
        <v>0</v>
      </c>
      <c r="B1701" t="s">
        <v>2787</v>
      </c>
      <c r="C1701" t="s">
        <v>31</v>
      </c>
      <c r="D1701" t="s">
        <v>39</v>
      </c>
      <c r="E1701" t="s">
        <v>4</v>
      </c>
      <c r="F1701" s="5">
        <f t="shared" si="105"/>
        <v>5</v>
      </c>
      <c r="G1701" s="2">
        <v>230000</v>
      </c>
      <c r="H1701" s="2">
        <v>253000.00000000003</v>
      </c>
      <c r="I1701" t="s">
        <v>5</v>
      </c>
      <c r="J1701" t="s">
        <v>40</v>
      </c>
      <c r="K1701" t="str">
        <f t="shared" si="106"/>
        <v>Mộc nấm hương gói 250g</v>
      </c>
      <c r="L1701" s="8" t="str">
        <f>VLOOKUP(K1701,'[1]Mã Misa'!$B$2:$D$74,2,0)</f>
        <v>Mộc Nấm Hương 250g</v>
      </c>
      <c r="M1701" s="8" t="str">
        <f>VLOOKUP(L1701,'[1]Mã Misa'!$C$2:$D$74,2,0)</f>
        <v>MNH250</v>
      </c>
      <c r="N1701" s="2">
        <v>46000</v>
      </c>
      <c r="O1701" t="s">
        <v>2788</v>
      </c>
      <c r="P1701" s="8" t="str">
        <f t="shared" si="107"/>
        <v>0143263</v>
      </c>
      <c r="Q1701" s="8" t="e">
        <f t="array" ref="Q1701">IF(VLOOKUP(P1701,$AA$1:$AC$32,1,0)&lt;&gt;0,(P1701&amp;"A"),0)</f>
        <v>#N/A</v>
      </c>
      <c r="R1701" s="12">
        <v>44517</v>
      </c>
      <c r="S1701" t="s">
        <v>2789</v>
      </c>
      <c r="T1701" s="8" t="str">
        <f t="shared" si="108"/>
        <v>VM+ HNI 38</v>
      </c>
      <c r="U1701" t="s">
        <v>6745</v>
      </c>
      <c r="Y1701" t="str">
        <f t="array" ref="Y1701">IF(ISNUMBER(SEARCH($V$3,T1701)),"WINCOMHANOI",IF(ISNUMBER(SEARCH($V$4,T1701)),"WINCOMHOCHIMINH",IF(ISNUMBER(SEARCH($V$5,T1701)),"WINCOMDANANG",IF(ISNUMBER(SEARCH($V$6,T1701)),"WINCOMHAIDUONG",IF(ISNUMBER(SEARCH($V$7,T1701)),"WINCOMQUANGNINH",IF(ISNUMBER(SEARCH($V$8,T1701)),"WINCOMHAIPHONG",IF(ISNUMBER(SEARCH($V$9,T1701)),"WINCOMBACGIANG",IF(ISNUMBER(SEARCH($V$10,T1701)),"WINCOMBACNINH",IF(ISNUMBER(SEARCH($V$11,T1701)),"WINCOMPHUTHO",IF(ISNUMBER(SEARCH($V$12,T1701)),"WINCOMHATINH",IF(ISNUMBER(SEARCH($V$13,T1701)),"WINCOMTHAINGUYEN",IF(ISNUMBER(SEARCH($V$14,T1701)),"WINCOMKHANHHOA",IF(ISNUMBER(SEARCH($V$15,T1701)),"WINCOMHUNGYEN",IF(ISNUMBER(SEARCH($V$16,T1701)),"WINCOMNGHEAN",IF(ISNUMBER(SEARCH($V$17,T1701)),"WINCOMLAOCAI",IF(ISNUMBER(SEARCH($V$18,T1701)),"WINCOMVUNGTAU",IF(ISNUMBER(SEARCH($V$19,T1701)),"WINCOMBINHDUONG",IF(ISNUMBER(SEARCH($V$20,T1701)),"WINCOMKIENGIANG",IF(ISNUMBER(SEARCH($V$21,T1701)),"WINCOMHANAM",IF(ISNUMBER(SEARCH($V$22,T1701)),"WINCOMNAMDINH",IF(ISNUMBER(SEARCH($V$23,T1701)),"WINCOMLANGSON",IF(ISNUMBER(SEARCH($V$24,T1701)),"WINCOMTHANHHOA",IF(ISNUMBER(SEARCH($V$25,T1701)),"WINCOMYENBAI",IF(ISNUMBER(SEARCH($V$26,T1701)),"WINCOMTUYENQUANG",IF(ISNUMBER(SEARCH($V$27,T1701)),"WINCOMHUE",IF(ISNUMBER(SEARCH($V$28,T1701)),"WINCOMQUANGNAM",IF(ISNUMBER(SEARCH($V$29,T1701)),"WINCOMVINHPHUC",IF(ISNUMBER(SEARCH($V$30,T1701)),"WINCOMHAGIANG",IF(ISNUMBER(SEARCH($V$31,T1701)),"WINCOMNINHBINH",IF(ISNUMBER(SEARCH($V$32,T1701)),"WINCOMTRAVINH",IF(ISNUMBER(SEARCH($V$33,T1701)),"WINCOMCANTHO",IF(ISNUMBER(SEARCH($V$34,T1701)),"WINCOMBENTRE",IF(ISNUMBER(SEARCH($V$35,T1701)),"WINCOMCAMAU",IF(ISNUMBER(SEARCH($V$36,T1701)),"WINCOMANGIANG",IF(ISNUMBER(SEARCH($V$37,T1701)),"WINCOMNINHTHUAN",IF(ISNUMBER(SEARCH($V$38,T1701)),"WINCOMTHAIBINH",IF(ISNUMBER(SEARCH($V$39,T1701)),"WINCOMGIALAI",IF(ISNUMBER(SEARCH($V$40,T1701)),"WINCOMHOABINH",IF(ISNUMBER(SEARCH($V$41,T1701)),"WINCOMQUANGNGAI",IF(ISNUMBER(SEARCH($V$42,T1701)),"WINCOMBINHTHUAN",IF(ISNUMBER(SEARCH($V$43,T1701)),"WINCOMDAKLAK",IF(ISNUMBER(SEARCH($V$44,T1701)),"WINCOMSOCTRANG",IF(ISNUMBER(SEARCH($V$45,T1701)),"WINCOMSONLA",IF(ISNUMBER(SEARCH($V$46,T1701)),"WINCOMKONTUM",IF(ISNUMBER(SEARCH($V$47,T1701)),"WINCOMPHUYEN",IF(ISNUMBER(SEARCH($V$48,T1701)),"WINCOMQUANGTRI",IF(ISNUMBER(SEARCH($V$49,T1701)),"WINCOMBINHDINH",IF(ISNUMBER(SEARCH($V$50,T1701)),"WINCOMCAOBANG",IF(ISNUMBER(SEARCH($V$51,T1701)),"WINCOMQUANGBINH",IF(ISNUMBER(SEARCH($V$52,T1701)),"WINCOMLAMDONG",IF(ISNUMBER(SEARCH($V$53,T1701)),"WINCOMVINHLONG",IF(ISNUMBER(SEARCH($V$54,T1701)),"WINCOMDONGTHAP",IF(ISNUMBER(SEARCH($V$55,T1701)),"WINCOMTIENGIANG",IF(ISNUMBER(SEARCH($V$56,T1701)),"WINCOMQUANGNINH",0))))))))))))))))))))))))))))))))))))))))))))))))))))))</f>
        <v>WINCOMHANOI</v>
      </c>
    </row>
    <row r="1702" spans="1:25" x14ac:dyDescent="0.2">
      <c r="A1702" t="s">
        <v>0</v>
      </c>
      <c r="B1702" t="s">
        <v>2790</v>
      </c>
      <c r="C1702" t="s">
        <v>2</v>
      </c>
      <c r="D1702" t="s">
        <v>20</v>
      </c>
      <c r="E1702" t="s">
        <v>4</v>
      </c>
      <c r="F1702" s="5">
        <f t="shared" si="105"/>
        <v>1</v>
      </c>
      <c r="G1702" s="2">
        <v>50182</v>
      </c>
      <c r="H1702" s="2">
        <v>55200.200000000004</v>
      </c>
      <c r="I1702" t="s">
        <v>5</v>
      </c>
      <c r="J1702" t="s">
        <v>21</v>
      </c>
      <c r="K1702" t="str">
        <f t="shared" si="106"/>
        <v>Giò tai lưỡi xào gói 250g</v>
      </c>
      <c r="L1702" s="8" t="str">
        <f>VLOOKUP(K1702,'[1]Mã Misa'!$B$2:$D$74,2,0)</f>
        <v>Giò Tai Lưỡi Xào 250g</v>
      </c>
      <c r="M1702" s="8" t="str">
        <f>VLOOKUP(L1702,'[1]Mã Misa'!$C$2:$D$74,2,0)</f>
        <v>GTLX250G</v>
      </c>
      <c r="N1702" s="2">
        <v>50182</v>
      </c>
      <c r="O1702" t="s">
        <v>2791</v>
      </c>
      <c r="P1702" s="8" t="str">
        <f t="shared" si="107"/>
        <v>0000552</v>
      </c>
      <c r="Q1702" s="8" t="e">
        <f t="array" ref="Q1702">IF(VLOOKUP(P1702,$AA$1:$AC$32,1,0)&lt;&gt;0,(P1702&amp;"A"),0)</f>
        <v>#N/A</v>
      </c>
      <c r="R1702" s="12">
        <v>44517</v>
      </c>
      <c r="S1702" t="s">
        <v>2792</v>
      </c>
      <c r="T1702" s="8" t="str">
        <f t="shared" si="108"/>
        <v>VM+ LCI 75</v>
      </c>
      <c r="U1702" t="s">
        <v>6746</v>
      </c>
      <c r="Y1702" t="str">
        <f t="array" ref="Y1702">IF(ISNUMBER(SEARCH($V$3,T1702)),"WINCOMHANOI",IF(ISNUMBER(SEARCH($V$4,T1702)),"WINCOMHOCHIMINH",IF(ISNUMBER(SEARCH($V$5,T1702)),"WINCOMDANANG",IF(ISNUMBER(SEARCH($V$6,T1702)),"WINCOMHAIDUONG",IF(ISNUMBER(SEARCH($V$7,T1702)),"WINCOMQUANGNINH",IF(ISNUMBER(SEARCH($V$8,T1702)),"WINCOMHAIPHONG",IF(ISNUMBER(SEARCH($V$9,T1702)),"WINCOMBACGIANG",IF(ISNUMBER(SEARCH($V$10,T1702)),"WINCOMBACNINH",IF(ISNUMBER(SEARCH($V$11,T1702)),"WINCOMPHUTHO",IF(ISNUMBER(SEARCH($V$12,T1702)),"WINCOMHATINH",IF(ISNUMBER(SEARCH($V$13,T1702)),"WINCOMTHAINGUYEN",IF(ISNUMBER(SEARCH($V$14,T1702)),"WINCOMKHANHHOA",IF(ISNUMBER(SEARCH($V$15,T1702)),"WINCOMHUNGYEN",IF(ISNUMBER(SEARCH($V$16,T1702)),"WINCOMNGHEAN",IF(ISNUMBER(SEARCH($V$17,T1702)),"WINCOMLAOCAI",IF(ISNUMBER(SEARCH($V$18,T1702)),"WINCOMVUNGTAU",IF(ISNUMBER(SEARCH($V$19,T1702)),"WINCOMBINHDUONG",IF(ISNUMBER(SEARCH($V$20,T1702)),"WINCOMKIENGIANG",IF(ISNUMBER(SEARCH($V$21,T1702)),"WINCOMHANAM",IF(ISNUMBER(SEARCH($V$22,T1702)),"WINCOMNAMDINH",IF(ISNUMBER(SEARCH($V$23,T1702)),"WINCOMLANGSON",IF(ISNUMBER(SEARCH($V$24,T1702)),"WINCOMTHANHHOA",IF(ISNUMBER(SEARCH($V$25,T1702)),"WINCOMYENBAI",IF(ISNUMBER(SEARCH($V$26,T1702)),"WINCOMTUYENQUANG",IF(ISNUMBER(SEARCH($V$27,T1702)),"WINCOMHUE",IF(ISNUMBER(SEARCH($V$28,T1702)),"WINCOMQUANGNAM",IF(ISNUMBER(SEARCH($V$29,T1702)),"WINCOMVINHPHUC",IF(ISNUMBER(SEARCH($V$30,T1702)),"WINCOMHAGIANG",IF(ISNUMBER(SEARCH($V$31,T1702)),"WINCOMNINHBINH",IF(ISNUMBER(SEARCH($V$32,T1702)),"WINCOMTRAVINH",IF(ISNUMBER(SEARCH($V$33,T1702)),"WINCOMCANTHO",IF(ISNUMBER(SEARCH($V$34,T1702)),"WINCOMBENTRE",IF(ISNUMBER(SEARCH($V$35,T1702)),"WINCOMCAMAU",IF(ISNUMBER(SEARCH($V$36,T1702)),"WINCOMANGIANG",IF(ISNUMBER(SEARCH($V$37,T1702)),"WINCOMNINHTHUAN",IF(ISNUMBER(SEARCH($V$38,T1702)),"WINCOMTHAIBINH",IF(ISNUMBER(SEARCH($V$39,T1702)),"WINCOMGIALAI",IF(ISNUMBER(SEARCH($V$40,T1702)),"WINCOMHOABINH",IF(ISNUMBER(SEARCH($V$41,T1702)),"WINCOMQUANGNGAI",IF(ISNUMBER(SEARCH($V$42,T1702)),"WINCOMBINHTHUAN",IF(ISNUMBER(SEARCH($V$43,T1702)),"WINCOMDAKLAK",IF(ISNUMBER(SEARCH($V$44,T1702)),"WINCOMSOCTRANG",IF(ISNUMBER(SEARCH($V$45,T1702)),"WINCOMSONLA",IF(ISNUMBER(SEARCH($V$46,T1702)),"WINCOMKONTUM",IF(ISNUMBER(SEARCH($V$47,T1702)),"WINCOMPHUYEN",IF(ISNUMBER(SEARCH($V$48,T1702)),"WINCOMQUANGTRI",IF(ISNUMBER(SEARCH($V$49,T1702)),"WINCOMBINHDINH",IF(ISNUMBER(SEARCH($V$50,T1702)),"WINCOMCAOBANG",IF(ISNUMBER(SEARCH($V$51,T1702)),"WINCOMQUANGBINH",IF(ISNUMBER(SEARCH($V$52,T1702)),"WINCOMLAMDONG",IF(ISNUMBER(SEARCH($V$53,T1702)),"WINCOMVINHLONG",IF(ISNUMBER(SEARCH($V$54,T1702)),"WINCOMDONGTHAP",IF(ISNUMBER(SEARCH($V$55,T1702)),"WINCOMTIENGIANG",IF(ISNUMBER(SEARCH($V$56,T1702)),"WINCOMQUANGNINH",0))))))))))))))))))))))))))))))))))))))))))))))))))))))</f>
        <v>WINCOMLAOCAI</v>
      </c>
    </row>
    <row r="1703" spans="1:25" x14ac:dyDescent="0.2">
      <c r="A1703" t="s">
        <v>0</v>
      </c>
      <c r="B1703" t="s">
        <v>2790</v>
      </c>
      <c r="C1703" t="s">
        <v>31</v>
      </c>
      <c r="D1703" t="s">
        <v>3</v>
      </c>
      <c r="E1703" t="s">
        <v>4</v>
      </c>
      <c r="F1703" s="5">
        <f t="shared" si="105"/>
        <v>1</v>
      </c>
      <c r="G1703" s="2">
        <v>88846</v>
      </c>
      <c r="H1703" s="2">
        <v>97730.6</v>
      </c>
      <c r="I1703" t="s">
        <v>5</v>
      </c>
      <c r="J1703" t="s">
        <v>6</v>
      </c>
      <c r="K1703" t="str">
        <f t="shared" si="106"/>
        <v>Gà muối gói 500g</v>
      </c>
      <c r="L1703" s="8" t="str">
        <f>VLOOKUP(K1703,'[1]Mã Misa'!$B$2:$D$74,2,0)</f>
        <v>Gà muối 500g</v>
      </c>
      <c r="M1703" s="8" t="str">
        <f>VLOOKUP(L1703,'[1]Mã Misa'!$C$2:$D$74,2,0)</f>
        <v>GM500</v>
      </c>
      <c r="N1703" s="2">
        <v>88846</v>
      </c>
      <c r="O1703" t="s">
        <v>2791</v>
      </c>
      <c r="P1703" s="8" t="str">
        <f t="shared" si="107"/>
        <v>0000552</v>
      </c>
      <c r="Q1703" s="8" t="e">
        <f t="array" ref="Q1703">IF(VLOOKUP(P1703,$AA$1:$AC$32,1,0)&lt;&gt;0,(P1703&amp;"A"),0)</f>
        <v>#N/A</v>
      </c>
      <c r="R1703" s="12">
        <v>44517</v>
      </c>
      <c r="S1703" t="s">
        <v>2792</v>
      </c>
      <c r="T1703" s="8" t="str">
        <f t="shared" si="108"/>
        <v>VM+ LCI 75</v>
      </c>
      <c r="U1703" t="s">
        <v>6746</v>
      </c>
      <c r="Y1703" t="str">
        <f t="array" ref="Y1703">IF(ISNUMBER(SEARCH($V$3,T1703)),"WINCOMHANOI",IF(ISNUMBER(SEARCH($V$4,T1703)),"WINCOMHOCHIMINH",IF(ISNUMBER(SEARCH($V$5,T1703)),"WINCOMDANANG",IF(ISNUMBER(SEARCH($V$6,T1703)),"WINCOMHAIDUONG",IF(ISNUMBER(SEARCH($V$7,T1703)),"WINCOMQUANGNINH",IF(ISNUMBER(SEARCH($V$8,T1703)),"WINCOMHAIPHONG",IF(ISNUMBER(SEARCH($V$9,T1703)),"WINCOMBACGIANG",IF(ISNUMBER(SEARCH($V$10,T1703)),"WINCOMBACNINH",IF(ISNUMBER(SEARCH($V$11,T1703)),"WINCOMPHUTHO",IF(ISNUMBER(SEARCH($V$12,T1703)),"WINCOMHATINH",IF(ISNUMBER(SEARCH($V$13,T1703)),"WINCOMTHAINGUYEN",IF(ISNUMBER(SEARCH($V$14,T1703)),"WINCOMKHANHHOA",IF(ISNUMBER(SEARCH($V$15,T1703)),"WINCOMHUNGYEN",IF(ISNUMBER(SEARCH($V$16,T1703)),"WINCOMNGHEAN",IF(ISNUMBER(SEARCH($V$17,T1703)),"WINCOMLAOCAI",IF(ISNUMBER(SEARCH($V$18,T1703)),"WINCOMVUNGTAU",IF(ISNUMBER(SEARCH($V$19,T1703)),"WINCOMBINHDUONG",IF(ISNUMBER(SEARCH($V$20,T1703)),"WINCOMKIENGIANG",IF(ISNUMBER(SEARCH($V$21,T1703)),"WINCOMHANAM",IF(ISNUMBER(SEARCH($V$22,T1703)),"WINCOMNAMDINH",IF(ISNUMBER(SEARCH($V$23,T1703)),"WINCOMLANGSON",IF(ISNUMBER(SEARCH($V$24,T1703)),"WINCOMTHANHHOA",IF(ISNUMBER(SEARCH($V$25,T1703)),"WINCOMYENBAI",IF(ISNUMBER(SEARCH($V$26,T1703)),"WINCOMTUYENQUANG",IF(ISNUMBER(SEARCH($V$27,T1703)),"WINCOMHUE",IF(ISNUMBER(SEARCH($V$28,T1703)),"WINCOMQUANGNAM",IF(ISNUMBER(SEARCH($V$29,T1703)),"WINCOMVINHPHUC",IF(ISNUMBER(SEARCH($V$30,T1703)),"WINCOMHAGIANG",IF(ISNUMBER(SEARCH($V$31,T1703)),"WINCOMNINHBINH",IF(ISNUMBER(SEARCH($V$32,T1703)),"WINCOMTRAVINH",IF(ISNUMBER(SEARCH($V$33,T1703)),"WINCOMCANTHO",IF(ISNUMBER(SEARCH($V$34,T1703)),"WINCOMBENTRE",IF(ISNUMBER(SEARCH($V$35,T1703)),"WINCOMCAMAU",IF(ISNUMBER(SEARCH($V$36,T1703)),"WINCOMANGIANG",IF(ISNUMBER(SEARCH($V$37,T1703)),"WINCOMNINHTHUAN",IF(ISNUMBER(SEARCH($V$38,T1703)),"WINCOMTHAIBINH",IF(ISNUMBER(SEARCH($V$39,T1703)),"WINCOMGIALAI",IF(ISNUMBER(SEARCH($V$40,T1703)),"WINCOMHOABINH",IF(ISNUMBER(SEARCH($V$41,T1703)),"WINCOMQUANGNGAI",IF(ISNUMBER(SEARCH($V$42,T1703)),"WINCOMBINHTHUAN",IF(ISNUMBER(SEARCH($V$43,T1703)),"WINCOMDAKLAK",IF(ISNUMBER(SEARCH($V$44,T1703)),"WINCOMSOCTRANG",IF(ISNUMBER(SEARCH($V$45,T1703)),"WINCOMSONLA",IF(ISNUMBER(SEARCH($V$46,T1703)),"WINCOMKONTUM",IF(ISNUMBER(SEARCH($V$47,T1703)),"WINCOMPHUYEN",IF(ISNUMBER(SEARCH($V$48,T1703)),"WINCOMQUANGTRI",IF(ISNUMBER(SEARCH($V$49,T1703)),"WINCOMBINHDINH",IF(ISNUMBER(SEARCH($V$50,T1703)),"WINCOMCAOBANG",IF(ISNUMBER(SEARCH($V$51,T1703)),"WINCOMQUANGBINH",IF(ISNUMBER(SEARCH($V$52,T1703)),"WINCOMLAMDONG",IF(ISNUMBER(SEARCH($V$53,T1703)),"WINCOMVINHLONG",IF(ISNUMBER(SEARCH($V$54,T1703)),"WINCOMDONGTHAP",IF(ISNUMBER(SEARCH($V$55,T1703)),"WINCOMTIENGIANG",IF(ISNUMBER(SEARCH($V$56,T1703)),"WINCOMQUANGNINH",0))))))))))))))))))))))))))))))))))))))))))))))))))))))</f>
        <v>WINCOMLAOCAI</v>
      </c>
    </row>
    <row r="1704" spans="1:25" x14ac:dyDescent="0.2">
      <c r="A1704" t="s">
        <v>0</v>
      </c>
      <c r="B1704" t="s">
        <v>2793</v>
      </c>
      <c r="C1704" t="s">
        <v>2</v>
      </c>
      <c r="D1704" t="s">
        <v>62</v>
      </c>
      <c r="E1704" t="s">
        <v>4</v>
      </c>
      <c r="F1704" s="5">
        <f t="shared" si="105"/>
        <v>4</v>
      </c>
      <c r="G1704" s="2">
        <v>421600</v>
      </c>
      <c r="H1704" s="2">
        <v>463760.00000000006</v>
      </c>
      <c r="I1704" t="s">
        <v>5</v>
      </c>
      <c r="J1704" t="s">
        <v>63</v>
      </c>
      <c r="K1704" t="str">
        <f t="shared" si="106"/>
        <v>_Đùi gà sốt cay 500g</v>
      </c>
      <c r="L1704" s="8" t="str">
        <f>VLOOKUP(K1704,'[1]Mã Misa'!$B$2:$D$74,2,0)</f>
        <v>Đùi gà sốt cay 500g</v>
      </c>
      <c r="M1704" s="8" t="str">
        <f>VLOOKUP(L1704,'[1]Mã Misa'!$C$2:$D$74,2,0)</f>
        <v>DGSC500</v>
      </c>
      <c r="N1704" s="2">
        <v>105400</v>
      </c>
      <c r="O1704" t="s">
        <v>2794</v>
      </c>
      <c r="P1704" s="8" t="str">
        <f t="shared" si="107"/>
        <v>0002895</v>
      </c>
      <c r="Q1704" s="8" t="e">
        <f t="array" ref="Q1704">IF(VLOOKUP(P1704,$AA$1:$AC$32,1,0)&lt;&gt;0,(P1704&amp;"A"),0)</f>
        <v>#N/A</v>
      </c>
      <c r="R1704" s="12">
        <v>44517</v>
      </c>
      <c r="S1704" t="s">
        <v>2795</v>
      </c>
      <c r="T1704" s="8" t="str">
        <f t="shared" si="108"/>
        <v>VM+ HDG 10</v>
      </c>
      <c r="U1704" t="s">
        <v>6747</v>
      </c>
      <c r="Y1704" t="str">
        <f t="array" ref="Y1704">IF(ISNUMBER(SEARCH($V$3,T1704)),"WINCOMHANOI",IF(ISNUMBER(SEARCH($V$4,T1704)),"WINCOMHOCHIMINH",IF(ISNUMBER(SEARCH($V$5,T1704)),"WINCOMDANANG",IF(ISNUMBER(SEARCH($V$6,T1704)),"WINCOMHAIDUONG",IF(ISNUMBER(SEARCH($V$7,T1704)),"WINCOMQUANGNINH",IF(ISNUMBER(SEARCH($V$8,T1704)),"WINCOMHAIPHONG",IF(ISNUMBER(SEARCH($V$9,T1704)),"WINCOMBACGIANG",IF(ISNUMBER(SEARCH($V$10,T1704)),"WINCOMBACNINH",IF(ISNUMBER(SEARCH($V$11,T1704)),"WINCOMPHUTHO",IF(ISNUMBER(SEARCH($V$12,T1704)),"WINCOMHATINH",IF(ISNUMBER(SEARCH($V$13,T1704)),"WINCOMTHAINGUYEN",IF(ISNUMBER(SEARCH($V$14,T1704)),"WINCOMKHANHHOA",IF(ISNUMBER(SEARCH($V$15,T1704)),"WINCOMHUNGYEN",IF(ISNUMBER(SEARCH($V$16,T1704)),"WINCOMNGHEAN",IF(ISNUMBER(SEARCH($V$17,T1704)),"WINCOMLAOCAI",IF(ISNUMBER(SEARCH($V$18,T1704)),"WINCOMVUNGTAU",IF(ISNUMBER(SEARCH($V$19,T1704)),"WINCOMBINHDUONG",IF(ISNUMBER(SEARCH($V$20,T1704)),"WINCOMKIENGIANG",IF(ISNUMBER(SEARCH($V$21,T1704)),"WINCOMHANAM",IF(ISNUMBER(SEARCH($V$22,T1704)),"WINCOMNAMDINH",IF(ISNUMBER(SEARCH($V$23,T1704)),"WINCOMLANGSON",IF(ISNUMBER(SEARCH($V$24,T1704)),"WINCOMTHANHHOA",IF(ISNUMBER(SEARCH($V$25,T1704)),"WINCOMYENBAI",IF(ISNUMBER(SEARCH($V$26,T1704)),"WINCOMTUYENQUANG",IF(ISNUMBER(SEARCH($V$27,T1704)),"WINCOMHUE",IF(ISNUMBER(SEARCH($V$28,T1704)),"WINCOMQUANGNAM",IF(ISNUMBER(SEARCH($V$29,T1704)),"WINCOMVINHPHUC",IF(ISNUMBER(SEARCH($V$30,T1704)),"WINCOMHAGIANG",IF(ISNUMBER(SEARCH($V$31,T1704)),"WINCOMNINHBINH",IF(ISNUMBER(SEARCH($V$32,T1704)),"WINCOMTRAVINH",IF(ISNUMBER(SEARCH($V$33,T1704)),"WINCOMCANTHO",IF(ISNUMBER(SEARCH($V$34,T1704)),"WINCOMBENTRE",IF(ISNUMBER(SEARCH($V$35,T1704)),"WINCOMCAMAU",IF(ISNUMBER(SEARCH($V$36,T1704)),"WINCOMANGIANG",IF(ISNUMBER(SEARCH($V$37,T1704)),"WINCOMNINHTHUAN",IF(ISNUMBER(SEARCH($V$38,T1704)),"WINCOMTHAIBINH",IF(ISNUMBER(SEARCH($V$39,T1704)),"WINCOMGIALAI",IF(ISNUMBER(SEARCH($V$40,T1704)),"WINCOMHOABINH",IF(ISNUMBER(SEARCH($V$41,T1704)),"WINCOMQUANGNGAI",IF(ISNUMBER(SEARCH($V$42,T1704)),"WINCOMBINHTHUAN",IF(ISNUMBER(SEARCH($V$43,T1704)),"WINCOMDAKLAK",IF(ISNUMBER(SEARCH($V$44,T1704)),"WINCOMSOCTRANG",IF(ISNUMBER(SEARCH($V$45,T1704)),"WINCOMSONLA",IF(ISNUMBER(SEARCH($V$46,T1704)),"WINCOMKONTUM",IF(ISNUMBER(SEARCH($V$47,T1704)),"WINCOMPHUYEN",IF(ISNUMBER(SEARCH($V$48,T1704)),"WINCOMQUANGTRI",IF(ISNUMBER(SEARCH($V$49,T1704)),"WINCOMBINHDINH",IF(ISNUMBER(SEARCH($V$50,T1704)),"WINCOMCAOBANG",IF(ISNUMBER(SEARCH($V$51,T1704)),"WINCOMQUANGBINH",IF(ISNUMBER(SEARCH($V$52,T1704)),"WINCOMLAMDONG",IF(ISNUMBER(SEARCH($V$53,T1704)),"WINCOMVINHLONG",IF(ISNUMBER(SEARCH($V$54,T1704)),"WINCOMDONGTHAP",IF(ISNUMBER(SEARCH($V$55,T1704)),"WINCOMTIENGIANG",IF(ISNUMBER(SEARCH($V$56,T1704)),"WINCOMQUANGNINH",0))))))))))))))))))))))))))))))))))))))))))))))))))))))</f>
        <v>WINCOMHAIDUONG</v>
      </c>
    </row>
    <row r="1705" spans="1:25" x14ac:dyDescent="0.2">
      <c r="A1705" t="s">
        <v>0</v>
      </c>
      <c r="B1705" t="s">
        <v>2796</v>
      </c>
      <c r="C1705" t="s">
        <v>2</v>
      </c>
      <c r="D1705" t="s">
        <v>27</v>
      </c>
      <c r="E1705" t="s">
        <v>4</v>
      </c>
      <c r="F1705" s="5">
        <f t="shared" si="105"/>
        <v>1</v>
      </c>
      <c r="G1705" s="2">
        <v>74250</v>
      </c>
      <c r="H1705" s="2">
        <v>81675</v>
      </c>
      <c r="I1705" t="s">
        <v>5</v>
      </c>
      <c r="J1705" t="s">
        <v>28</v>
      </c>
      <c r="K1705" t="str">
        <f t="shared" si="106"/>
        <v>_Chả cốm 300g</v>
      </c>
      <c r="L1705" s="8" t="str">
        <f>VLOOKUP(K1705,'[1]Mã Misa'!$B$2:$D$74,2,0)</f>
        <v>Chả cốm 300g</v>
      </c>
      <c r="M1705" s="8" t="str">
        <f>VLOOKUP(L1705,'[1]Mã Misa'!$C$2:$D$74,2,0)</f>
        <v>CC300</v>
      </c>
      <c r="N1705" s="2">
        <v>74250</v>
      </c>
      <c r="O1705" t="s">
        <v>2797</v>
      </c>
      <c r="P1705" s="8" t="str">
        <f t="shared" si="107"/>
        <v>0018440</v>
      </c>
      <c r="Q1705" s="8" t="e">
        <f t="array" ref="Q1705">IF(VLOOKUP(P1705,$AA$1:$AC$32,1,0)&lt;&gt;0,(P1705&amp;"A"),0)</f>
        <v>#N/A</v>
      </c>
      <c r="R1705" s="12">
        <v>44517</v>
      </c>
      <c r="S1705" t="s">
        <v>2798</v>
      </c>
      <c r="T1705" s="8" t="str">
        <f t="shared" si="108"/>
        <v>VM+ DNG 17</v>
      </c>
      <c r="U1705" t="s">
        <v>6748</v>
      </c>
      <c r="Y1705" t="str">
        <f t="array" ref="Y1705">IF(ISNUMBER(SEARCH($V$3,T1705)),"WINCOMHANOI",IF(ISNUMBER(SEARCH($V$4,T1705)),"WINCOMHOCHIMINH",IF(ISNUMBER(SEARCH($V$5,T1705)),"WINCOMDANANG",IF(ISNUMBER(SEARCH($V$6,T1705)),"WINCOMHAIDUONG",IF(ISNUMBER(SEARCH($V$7,T1705)),"WINCOMQUANGNINH",IF(ISNUMBER(SEARCH($V$8,T1705)),"WINCOMHAIPHONG",IF(ISNUMBER(SEARCH($V$9,T1705)),"WINCOMBACGIANG",IF(ISNUMBER(SEARCH($V$10,T1705)),"WINCOMBACNINH",IF(ISNUMBER(SEARCH($V$11,T1705)),"WINCOMPHUTHO",IF(ISNUMBER(SEARCH($V$12,T1705)),"WINCOMHATINH",IF(ISNUMBER(SEARCH($V$13,T1705)),"WINCOMTHAINGUYEN",IF(ISNUMBER(SEARCH($V$14,T1705)),"WINCOMKHANHHOA",IF(ISNUMBER(SEARCH($V$15,T1705)),"WINCOMHUNGYEN",IF(ISNUMBER(SEARCH($V$16,T1705)),"WINCOMNGHEAN",IF(ISNUMBER(SEARCH($V$17,T1705)),"WINCOMLAOCAI",IF(ISNUMBER(SEARCH($V$18,T1705)),"WINCOMVUNGTAU",IF(ISNUMBER(SEARCH($V$19,T1705)),"WINCOMBINHDUONG",IF(ISNUMBER(SEARCH($V$20,T1705)),"WINCOMKIENGIANG",IF(ISNUMBER(SEARCH($V$21,T1705)),"WINCOMHANAM",IF(ISNUMBER(SEARCH($V$22,T1705)),"WINCOMNAMDINH",IF(ISNUMBER(SEARCH($V$23,T1705)),"WINCOMLANGSON",IF(ISNUMBER(SEARCH($V$24,T1705)),"WINCOMTHANHHOA",IF(ISNUMBER(SEARCH($V$25,T1705)),"WINCOMYENBAI",IF(ISNUMBER(SEARCH($V$26,T1705)),"WINCOMTUYENQUANG",IF(ISNUMBER(SEARCH($V$27,T1705)),"WINCOMHUE",IF(ISNUMBER(SEARCH($V$28,T1705)),"WINCOMQUANGNAM",IF(ISNUMBER(SEARCH($V$29,T1705)),"WINCOMVINHPHUC",IF(ISNUMBER(SEARCH($V$30,T1705)),"WINCOMHAGIANG",IF(ISNUMBER(SEARCH($V$31,T1705)),"WINCOMNINHBINH",IF(ISNUMBER(SEARCH($V$32,T1705)),"WINCOMTRAVINH",IF(ISNUMBER(SEARCH($V$33,T1705)),"WINCOMCANTHO",IF(ISNUMBER(SEARCH($V$34,T1705)),"WINCOMBENTRE",IF(ISNUMBER(SEARCH($V$35,T1705)),"WINCOMCAMAU",IF(ISNUMBER(SEARCH($V$36,T1705)),"WINCOMANGIANG",IF(ISNUMBER(SEARCH($V$37,T1705)),"WINCOMNINHTHUAN",IF(ISNUMBER(SEARCH($V$38,T1705)),"WINCOMTHAIBINH",IF(ISNUMBER(SEARCH($V$39,T1705)),"WINCOMGIALAI",IF(ISNUMBER(SEARCH($V$40,T1705)),"WINCOMHOABINH",IF(ISNUMBER(SEARCH($V$41,T1705)),"WINCOMQUANGNGAI",IF(ISNUMBER(SEARCH($V$42,T1705)),"WINCOMBINHTHUAN",IF(ISNUMBER(SEARCH($V$43,T1705)),"WINCOMDAKLAK",IF(ISNUMBER(SEARCH($V$44,T1705)),"WINCOMSOCTRANG",IF(ISNUMBER(SEARCH($V$45,T1705)),"WINCOMSONLA",IF(ISNUMBER(SEARCH($V$46,T1705)),"WINCOMKONTUM",IF(ISNUMBER(SEARCH($V$47,T1705)),"WINCOMPHUYEN",IF(ISNUMBER(SEARCH($V$48,T1705)),"WINCOMQUANGTRI",IF(ISNUMBER(SEARCH($V$49,T1705)),"WINCOMBINHDINH",IF(ISNUMBER(SEARCH($V$50,T1705)),"WINCOMCAOBANG",IF(ISNUMBER(SEARCH($V$51,T1705)),"WINCOMQUANGBINH",IF(ISNUMBER(SEARCH($V$52,T1705)),"WINCOMLAMDONG",IF(ISNUMBER(SEARCH($V$53,T1705)),"WINCOMVINHLONG",IF(ISNUMBER(SEARCH($V$54,T1705)),"WINCOMDONGTHAP",IF(ISNUMBER(SEARCH($V$55,T1705)),"WINCOMTIENGIANG",IF(ISNUMBER(SEARCH($V$56,T1705)),"WINCOMQUANGNINH",0))))))))))))))))))))))))))))))))))))))))))))))))))))))</f>
        <v>WINCOMDANANG</v>
      </c>
    </row>
    <row r="1706" spans="1:25" x14ac:dyDescent="0.2">
      <c r="A1706" t="s">
        <v>0</v>
      </c>
      <c r="B1706" t="s">
        <v>2796</v>
      </c>
      <c r="C1706" t="s">
        <v>31</v>
      </c>
      <c r="D1706" t="s">
        <v>62</v>
      </c>
      <c r="E1706" t="s">
        <v>4</v>
      </c>
      <c r="F1706" s="5">
        <f t="shared" si="105"/>
        <v>1</v>
      </c>
      <c r="G1706" s="2">
        <v>105400</v>
      </c>
      <c r="H1706" s="2">
        <v>115940.00000000001</v>
      </c>
      <c r="I1706" t="s">
        <v>5</v>
      </c>
      <c r="J1706" t="s">
        <v>63</v>
      </c>
      <c r="K1706" t="str">
        <f t="shared" si="106"/>
        <v>_Đùi gà sốt cay 500g</v>
      </c>
      <c r="L1706" s="8" t="str">
        <f>VLOOKUP(K1706,'[1]Mã Misa'!$B$2:$D$74,2,0)</f>
        <v>Đùi gà sốt cay 500g</v>
      </c>
      <c r="M1706" s="8" t="str">
        <f>VLOOKUP(L1706,'[1]Mã Misa'!$C$2:$D$74,2,0)</f>
        <v>DGSC500</v>
      </c>
      <c r="N1706" s="2">
        <v>105400</v>
      </c>
      <c r="O1706" t="s">
        <v>2797</v>
      </c>
      <c r="P1706" s="8" t="str">
        <f t="shared" si="107"/>
        <v>0018440</v>
      </c>
      <c r="Q1706" s="8" t="e">
        <f t="array" ref="Q1706">IF(VLOOKUP(P1706,$AA$1:$AC$32,1,0)&lt;&gt;0,(P1706&amp;"A"),0)</f>
        <v>#N/A</v>
      </c>
      <c r="R1706" s="12">
        <v>44517</v>
      </c>
      <c r="S1706" t="s">
        <v>2798</v>
      </c>
      <c r="T1706" s="8" t="str">
        <f t="shared" si="108"/>
        <v>VM+ DNG 17</v>
      </c>
      <c r="U1706" t="s">
        <v>6748</v>
      </c>
      <c r="Y1706" t="str">
        <f t="array" ref="Y1706">IF(ISNUMBER(SEARCH($V$3,T1706)),"WINCOMHANOI",IF(ISNUMBER(SEARCH($V$4,T1706)),"WINCOMHOCHIMINH",IF(ISNUMBER(SEARCH($V$5,T1706)),"WINCOMDANANG",IF(ISNUMBER(SEARCH($V$6,T1706)),"WINCOMHAIDUONG",IF(ISNUMBER(SEARCH($V$7,T1706)),"WINCOMQUANGNINH",IF(ISNUMBER(SEARCH($V$8,T1706)),"WINCOMHAIPHONG",IF(ISNUMBER(SEARCH($V$9,T1706)),"WINCOMBACGIANG",IF(ISNUMBER(SEARCH($V$10,T1706)),"WINCOMBACNINH",IF(ISNUMBER(SEARCH($V$11,T1706)),"WINCOMPHUTHO",IF(ISNUMBER(SEARCH($V$12,T1706)),"WINCOMHATINH",IF(ISNUMBER(SEARCH($V$13,T1706)),"WINCOMTHAINGUYEN",IF(ISNUMBER(SEARCH($V$14,T1706)),"WINCOMKHANHHOA",IF(ISNUMBER(SEARCH($V$15,T1706)),"WINCOMHUNGYEN",IF(ISNUMBER(SEARCH($V$16,T1706)),"WINCOMNGHEAN",IF(ISNUMBER(SEARCH($V$17,T1706)),"WINCOMLAOCAI",IF(ISNUMBER(SEARCH($V$18,T1706)),"WINCOMVUNGTAU",IF(ISNUMBER(SEARCH($V$19,T1706)),"WINCOMBINHDUONG",IF(ISNUMBER(SEARCH($V$20,T1706)),"WINCOMKIENGIANG",IF(ISNUMBER(SEARCH($V$21,T1706)),"WINCOMHANAM",IF(ISNUMBER(SEARCH($V$22,T1706)),"WINCOMNAMDINH",IF(ISNUMBER(SEARCH($V$23,T1706)),"WINCOMLANGSON",IF(ISNUMBER(SEARCH($V$24,T1706)),"WINCOMTHANHHOA",IF(ISNUMBER(SEARCH($V$25,T1706)),"WINCOMYENBAI",IF(ISNUMBER(SEARCH($V$26,T1706)),"WINCOMTUYENQUANG",IF(ISNUMBER(SEARCH($V$27,T1706)),"WINCOMHUE",IF(ISNUMBER(SEARCH($V$28,T1706)),"WINCOMQUANGNAM",IF(ISNUMBER(SEARCH($V$29,T1706)),"WINCOMVINHPHUC",IF(ISNUMBER(SEARCH($V$30,T1706)),"WINCOMHAGIANG",IF(ISNUMBER(SEARCH($V$31,T1706)),"WINCOMNINHBINH",IF(ISNUMBER(SEARCH($V$32,T1706)),"WINCOMTRAVINH",IF(ISNUMBER(SEARCH($V$33,T1706)),"WINCOMCANTHO",IF(ISNUMBER(SEARCH($V$34,T1706)),"WINCOMBENTRE",IF(ISNUMBER(SEARCH($V$35,T1706)),"WINCOMCAMAU",IF(ISNUMBER(SEARCH($V$36,T1706)),"WINCOMANGIANG",IF(ISNUMBER(SEARCH($V$37,T1706)),"WINCOMNINHTHUAN",IF(ISNUMBER(SEARCH($V$38,T1706)),"WINCOMTHAIBINH",IF(ISNUMBER(SEARCH($V$39,T1706)),"WINCOMGIALAI",IF(ISNUMBER(SEARCH($V$40,T1706)),"WINCOMHOABINH",IF(ISNUMBER(SEARCH($V$41,T1706)),"WINCOMQUANGNGAI",IF(ISNUMBER(SEARCH($V$42,T1706)),"WINCOMBINHTHUAN",IF(ISNUMBER(SEARCH($V$43,T1706)),"WINCOMDAKLAK",IF(ISNUMBER(SEARCH($V$44,T1706)),"WINCOMSOCTRANG",IF(ISNUMBER(SEARCH($V$45,T1706)),"WINCOMSONLA",IF(ISNUMBER(SEARCH($V$46,T1706)),"WINCOMKONTUM",IF(ISNUMBER(SEARCH($V$47,T1706)),"WINCOMPHUYEN",IF(ISNUMBER(SEARCH($V$48,T1706)),"WINCOMQUANGTRI",IF(ISNUMBER(SEARCH($V$49,T1706)),"WINCOMBINHDINH",IF(ISNUMBER(SEARCH($V$50,T1706)),"WINCOMCAOBANG",IF(ISNUMBER(SEARCH($V$51,T1706)),"WINCOMQUANGBINH",IF(ISNUMBER(SEARCH($V$52,T1706)),"WINCOMLAMDONG",IF(ISNUMBER(SEARCH($V$53,T1706)),"WINCOMVINHLONG",IF(ISNUMBER(SEARCH($V$54,T1706)),"WINCOMDONGTHAP",IF(ISNUMBER(SEARCH($V$55,T1706)),"WINCOMTIENGIANG",IF(ISNUMBER(SEARCH($V$56,T1706)),"WINCOMQUANGNINH",0))))))))))))))))))))))))))))))))))))))))))))))))))))))</f>
        <v>WINCOMDANANG</v>
      </c>
    </row>
    <row r="1707" spans="1:25" x14ac:dyDescent="0.2">
      <c r="A1707" t="s">
        <v>0</v>
      </c>
      <c r="B1707" t="s">
        <v>2799</v>
      </c>
      <c r="C1707" t="s">
        <v>2</v>
      </c>
      <c r="D1707" t="s">
        <v>15</v>
      </c>
      <c r="E1707" t="s">
        <v>4</v>
      </c>
      <c r="F1707" s="5">
        <f t="shared" si="105"/>
        <v>1</v>
      </c>
      <c r="G1707" s="2">
        <v>60308</v>
      </c>
      <c r="H1707" s="2">
        <v>66338.8</v>
      </c>
      <c r="I1707" t="s">
        <v>5</v>
      </c>
      <c r="J1707" t="s">
        <v>16</v>
      </c>
      <c r="K1707" t="str">
        <f t="shared" si="106"/>
        <v>_Chả nướng 300g</v>
      </c>
      <c r="L1707" s="8" t="str">
        <f>VLOOKUP(K1707,'[1]Mã Misa'!$B$2:$D$74,2,0)</f>
        <v>Chả nướng 300g</v>
      </c>
      <c r="M1707" s="8" t="str">
        <f>VLOOKUP(L1707,'[1]Mã Misa'!$C$2:$D$74,2,0)</f>
        <v>CN300</v>
      </c>
      <c r="N1707" s="2">
        <v>60308</v>
      </c>
      <c r="O1707" t="s">
        <v>2800</v>
      </c>
      <c r="P1707" s="8" t="str">
        <f t="shared" si="107"/>
        <v>0000338</v>
      </c>
      <c r="Q1707" s="8" t="e">
        <f t="array" ref="Q1707">IF(VLOOKUP(P1707,$AA$1:$AC$32,1,0)&lt;&gt;0,(P1707&amp;"A"),0)</f>
        <v>#N/A</v>
      </c>
      <c r="R1707" s="12">
        <v>44517</v>
      </c>
      <c r="S1707" t="s">
        <v>2801</v>
      </c>
      <c r="T1707" s="8" t="str">
        <f t="shared" si="108"/>
        <v>VM+ HGG Tổ</v>
      </c>
      <c r="U1707" t="s">
        <v>6749</v>
      </c>
      <c r="Y1707" t="str">
        <f t="array" ref="Y1707">IF(ISNUMBER(SEARCH($V$3,T1707)),"WINCOMHANOI",IF(ISNUMBER(SEARCH($V$4,T1707)),"WINCOMHOCHIMINH",IF(ISNUMBER(SEARCH($V$5,T1707)),"WINCOMDANANG",IF(ISNUMBER(SEARCH($V$6,T1707)),"WINCOMHAIDUONG",IF(ISNUMBER(SEARCH($V$7,T1707)),"WINCOMQUANGNINH",IF(ISNUMBER(SEARCH($V$8,T1707)),"WINCOMHAIPHONG",IF(ISNUMBER(SEARCH($V$9,T1707)),"WINCOMBACGIANG",IF(ISNUMBER(SEARCH($V$10,T1707)),"WINCOMBACNINH",IF(ISNUMBER(SEARCH($V$11,T1707)),"WINCOMPHUTHO",IF(ISNUMBER(SEARCH($V$12,T1707)),"WINCOMHATINH",IF(ISNUMBER(SEARCH($V$13,T1707)),"WINCOMTHAINGUYEN",IF(ISNUMBER(SEARCH($V$14,T1707)),"WINCOMKHANHHOA",IF(ISNUMBER(SEARCH($V$15,T1707)),"WINCOMHUNGYEN",IF(ISNUMBER(SEARCH($V$16,T1707)),"WINCOMNGHEAN",IF(ISNUMBER(SEARCH($V$17,T1707)),"WINCOMLAOCAI",IF(ISNUMBER(SEARCH($V$18,T1707)),"WINCOMVUNGTAU",IF(ISNUMBER(SEARCH($V$19,T1707)),"WINCOMBINHDUONG",IF(ISNUMBER(SEARCH($V$20,T1707)),"WINCOMKIENGIANG",IF(ISNUMBER(SEARCH($V$21,T1707)),"WINCOMHANAM",IF(ISNUMBER(SEARCH($V$22,T1707)),"WINCOMNAMDINH",IF(ISNUMBER(SEARCH($V$23,T1707)),"WINCOMLANGSON",IF(ISNUMBER(SEARCH($V$24,T1707)),"WINCOMTHANHHOA",IF(ISNUMBER(SEARCH($V$25,T1707)),"WINCOMYENBAI",IF(ISNUMBER(SEARCH($V$26,T1707)),"WINCOMTUYENQUANG",IF(ISNUMBER(SEARCH($V$27,T1707)),"WINCOMHUE",IF(ISNUMBER(SEARCH($V$28,T1707)),"WINCOMQUANGNAM",IF(ISNUMBER(SEARCH($V$29,T1707)),"WINCOMVINHPHUC",IF(ISNUMBER(SEARCH($V$30,T1707)),"WINCOMHAGIANG",IF(ISNUMBER(SEARCH($V$31,T1707)),"WINCOMNINHBINH",IF(ISNUMBER(SEARCH($V$32,T1707)),"WINCOMTRAVINH",IF(ISNUMBER(SEARCH($V$33,T1707)),"WINCOMCANTHO",IF(ISNUMBER(SEARCH($V$34,T1707)),"WINCOMBENTRE",IF(ISNUMBER(SEARCH($V$35,T1707)),"WINCOMCAMAU",IF(ISNUMBER(SEARCH($V$36,T1707)),"WINCOMANGIANG",IF(ISNUMBER(SEARCH($V$37,T1707)),"WINCOMNINHTHUAN",IF(ISNUMBER(SEARCH($V$38,T1707)),"WINCOMTHAIBINH",IF(ISNUMBER(SEARCH($V$39,T1707)),"WINCOMGIALAI",IF(ISNUMBER(SEARCH($V$40,T1707)),"WINCOMHOABINH",IF(ISNUMBER(SEARCH($V$41,T1707)),"WINCOMQUANGNGAI",IF(ISNUMBER(SEARCH($V$42,T1707)),"WINCOMBINHTHUAN",IF(ISNUMBER(SEARCH($V$43,T1707)),"WINCOMDAKLAK",IF(ISNUMBER(SEARCH($V$44,T1707)),"WINCOMSOCTRANG",IF(ISNUMBER(SEARCH($V$45,T1707)),"WINCOMSONLA",IF(ISNUMBER(SEARCH($V$46,T1707)),"WINCOMKONTUM",IF(ISNUMBER(SEARCH($V$47,T1707)),"WINCOMPHUYEN",IF(ISNUMBER(SEARCH($V$48,T1707)),"WINCOMQUANGTRI",IF(ISNUMBER(SEARCH($V$49,T1707)),"WINCOMBINHDINH",IF(ISNUMBER(SEARCH($V$50,T1707)),"WINCOMCAOBANG",IF(ISNUMBER(SEARCH($V$51,T1707)),"WINCOMQUANGBINH",IF(ISNUMBER(SEARCH($V$52,T1707)),"WINCOMLAMDONG",IF(ISNUMBER(SEARCH($V$53,T1707)),"WINCOMVINHLONG",IF(ISNUMBER(SEARCH($V$54,T1707)),"WINCOMDONGTHAP",IF(ISNUMBER(SEARCH($V$55,T1707)),"WINCOMTIENGIANG",IF(ISNUMBER(SEARCH($V$56,T1707)),"WINCOMQUANGNINH",0))))))))))))))))))))))))))))))))))))))))))))))))))))))</f>
        <v>WINCOMHAGIANG</v>
      </c>
    </row>
    <row r="1708" spans="1:25" x14ac:dyDescent="0.2">
      <c r="A1708" t="s">
        <v>0</v>
      </c>
      <c r="B1708" t="s">
        <v>2802</v>
      </c>
      <c r="C1708" t="s">
        <v>2</v>
      </c>
      <c r="D1708" t="s">
        <v>32</v>
      </c>
      <c r="E1708" t="s">
        <v>4</v>
      </c>
      <c r="F1708" s="5">
        <f t="shared" si="105"/>
        <v>7</v>
      </c>
      <c r="G1708" s="2">
        <v>415800</v>
      </c>
      <c r="H1708" s="2">
        <v>457380.00000000006</v>
      </c>
      <c r="I1708" t="s">
        <v>5</v>
      </c>
      <c r="J1708" t="s">
        <v>33</v>
      </c>
      <c r="K1708" t="str">
        <f t="shared" si="106"/>
        <v>_Giò lụa 250g</v>
      </c>
      <c r="L1708" s="8" t="str">
        <f>VLOOKUP(K1708,'[1]Mã Misa'!$B$2:$D$74,2,0)</f>
        <v>Giò lụa 250g</v>
      </c>
      <c r="M1708" s="8" t="str">
        <f>VLOOKUP(L1708,'[1]Mã Misa'!$C$2:$D$74,2,0)</f>
        <v>GL250</v>
      </c>
      <c r="N1708" s="2">
        <v>59400</v>
      </c>
      <c r="O1708" t="s">
        <v>2803</v>
      </c>
      <c r="P1708" s="8" t="str">
        <f t="shared" si="107"/>
        <v>0000339</v>
      </c>
      <c r="Q1708" s="8" t="e">
        <f t="array" ref="Q1708">IF(VLOOKUP(P1708,$AA$1:$AC$32,1,0)&lt;&gt;0,(P1708&amp;"A"),0)</f>
        <v>#N/A</v>
      </c>
      <c r="R1708" s="12">
        <v>44517</v>
      </c>
      <c r="S1708" t="s">
        <v>2801</v>
      </c>
      <c r="T1708" s="8" t="str">
        <f t="shared" si="108"/>
        <v>VM+ HGG Tổ</v>
      </c>
      <c r="U1708" t="s">
        <v>6749</v>
      </c>
      <c r="Y1708" t="str">
        <f t="array" ref="Y1708">IF(ISNUMBER(SEARCH($V$3,T1708)),"WINCOMHANOI",IF(ISNUMBER(SEARCH($V$4,T1708)),"WINCOMHOCHIMINH",IF(ISNUMBER(SEARCH($V$5,T1708)),"WINCOMDANANG",IF(ISNUMBER(SEARCH($V$6,T1708)),"WINCOMHAIDUONG",IF(ISNUMBER(SEARCH($V$7,T1708)),"WINCOMQUANGNINH",IF(ISNUMBER(SEARCH($V$8,T1708)),"WINCOMHAIPHONG",IF(ISNUMBER(SEARCH($V$9,T1708)),"WINCOMBACGIANG",IF(ISNUMBER(SEARCH($V$10,T1708)),"WINCOMBACNINH",IF(ISNUMBER(SEARCH($V$11,T1708)),"WINCOMPHUTHO",IF(ISNUMBER(SEARCH($V$12,T1708)),"WINCOMHATINH",IF(ISNUMBER(SEARCH($V$13,T1708)),"WINCOMTHAINGUYEN",IF(ISNUMBER(SEARCH($V$14,T1708)),"WINCOMKHANHHOA",IF(ISNUMBER(SEARCH($V$15,T1708)),"WINCOMHUNGYEN",IF(ISNUMBER(SEARCH($V$16,T1708)),"WINCOMNGHEAN",IF(ISNUMBER(SEARCH($V$17,T1708)),"WINCOMLAOCAI",IF(ISNUMBER(SEARCH($V$18,T1708)),"WINCOMVUNGTAU",IF(ISNUMBER(SEARCH($V$19,T1708)),"WINCOMBINHDUONG",IF(ISNUMBER(SEARCH($V$20,T1708)),"WINCOMKIENGIANG",IF(ISNUMBER(SEARCH($V$21,T1708)),"WINCOMHANAM",IF(ISNUMBER(SEARCH($V$22,T1708)),"WINCOMNAMDINH",IF(ISNUMBER(SEARCH($V$23,T1708)),"WINCOMLANGSON",IF(ISNUMBER(SEARCH($V$24,T1708)),"WINCOMTHANHHOA",IF(ISNUMBER(SEARCH($V$25,T1708)),"WINCOMYENBAI",IF(ISNUMBER(SEARCH($V$26,T1708)),"WINCOMTUYENQUANG",IF(ISNUMBER(SEARCH($V$27,T1708)),"WINCOMHUE",IF(ISNUMBER(SEARCH($V$28,T1708)),"WINCOMQUANGNAM",IF(ISNUMBER(SEARCH($V$29,T1708)),"WINCOMVINHPHUC",IF(ISNUMBER(SEARCH($V$30,T1708)),"WINCOMHAGIANG",IF(ISNUMBER(SEARCH($V$31,T1708)),"WINCOMNINHBINH",IF(ISNUMBER(SEARCH($V$32,T1708)),"WINCOMTRAVINH",IF(ISNUMBER(SEARCH($V$33,T1708)),"WINCOMCANTHO",IF(ISNUMBER(SEARCH($V$34,T1708)),"WINCOMBENTRE",IF(ISNUMBER(SEARCH($V$35,T1708)),"WINCOMCAMAU",IF(ISNUMBER(SEARCH($V$36,T1708)),"WINCOMANGIANG",IF(ISNUMBER(SEARCH($V$37,T1708)),"WINCOMNINHTHUAN",IF(ISNUMBER(SEARCH($V$38,T1708)),"WINCOMTHAIBINH",IF(ISNUMBER(SEARCH($V$39,T1708)),"WINCOMGIALAI",IF(ISNUMBER(SEARCH($V$40,T1708)),"WINCOMHOABINH",IF(ISNUMBER(SEARCH($V$41,T1708)),"WINCOMQUANGNGAI",IF(ISNUMBER(SEARCH($V$42,T1708)),"WINCOMBINHTHUAN",IF(ISNUMBER(SEARCH($V$43,T1708)),"WINCOMDAKLAK",IF(ISNUMBER(SEARCH($V$44,T1708)),"WINCOMSOCTRANG",IF(ISNUMBER(SEARCH($V$45,T1708)),"WINCOMSONLA",IF(ISNUMBER(SEARCH($V$46,T1708)),"WINCOMKONTUM",IF(ISNUMBER(SEARCH($V$47,T1708)),"WINCOMPHUYEN",IF(ISNUMBER(SEARCH($V$48,T1708)),"WINCOMQUANGTRI",IF(ISNUMBER(SEARCH($V$49,T1708)),"WINCOMBINHDINH",IF(ISNUMBER(SEARCH($V$50,T1708)),"WINCOMCAOBANG",IF(ISNUMBER(SEARCH($V$51,T1708)),"WINCOMQUANGBINH",IF(ISNUMBER(SEARCH($V$52,T1708)),"WINCOMLAMDONG",IF(ISNUMBER(SEARCH($V$53,T1708)),"WINCOMVINHLONG",IF(ISNUMBER(SEARCH($V$54,T1708)),"WINCOMDONGTHAP",IF(ISNUMBER(SEARCH($V$55,T1708)),"WINCOMTIENGIANG",IF(ISNUMBER(SEARCH($V$56,T1708)),"WINCOMQUANGNINH",0))))))))))))))))))))))))))))))))))))))))))))))))))))))</f>
        <v>WINCOMHAGIANG</v>
      </c>
    </row>
    <row r="1709" spans="1:25" x14ac:dyDescent="0.2">
      <c r="A1709" t="s">
        <v>0</v>
      </c>
      <c r="B1709" t="s">
        <v>2804</v>
      </c>
      <c r="C1709" t="s">
        <v>2</v>
      </c>
      <c r="D1709" t="s">
        <v>168</v>
      </c>
      <c r="E1709" t="s">
        <v>4</v>
      </c>
      <c r="F1709" s="5">
        <f t="shared" si="105"/>
        <v>1</v>
      </c>
      <c r="G1709" s="2">
        <v>61250</v>
      </c>
      <c r="H1709" s="2">
        <v>67375</v>
      </c>
      <c r="I1709" t="s">
        <v>5</v>
      </c>
      <c r="J1709" t="s">
        <v>169</v>
      </c>
      <c r="K1709" t="str">
        <f t="shared" si="106"/>
        <v xml:space="preserve"> Càng ghẹ cốm hoa 250g</v>
      </c>
      <c r="L1709" s="8" t="str">
        <f>VLOOKUP(K1709,'[1]Mã Misa'!$B$2:$D$74,2,0)</f>
        <v>Càng ghẹ cốm hoa 250g</v>
      </c>
      <c r="M1709" s="8" t="str">
        <f>VLOOKUP(L1709,'[1]Mã Misa'!$C$2:$D$74,2,0)</f>
        <v>CGCH250</v>
      </c>
      <c r="N1709" s="2">
        <v>61250</v>
      </c>
      <c r="O1709" t="s">
        <v>2805</v>
      </c>
      <c r="P1709" s="8" t="str">
        <f t="shared" si="107"/>
        <v>0143286</v>
      </c>
      <c r="Q1709" s="8" t="e">
        <f t="array" ref="Q1709">IF(VLOOKUP(P1709,$AA$1:$AC$32,1,0)&lt;&gt;0,(P1709&amp;"A"),0)</f>
        <v>#N/A</v>
      </c>
      <c r="R1709" s="12">
        <v>44517</v>
      </c>
      <c r="S1709" t="s">
        <v>1959</v>
      </c>
      <c r="T1709" s="8" t="str">
        <f t="shared" si="108"/>
        <v>VM+ HNI 22</v>
      </c>
      <c r="U1709" t="s">
        <v>6536</v>
      </c>
      <c r="Y1709" t="str">
        <f t="array" ref="Y1709">IF(ISNUMBER(SEARCH($V$3,T1709)),"WINCOMHANOI",IF(ISNUMBER(SEARCH($V$4,T1709)),"WINCOMHOCHIMINH",IF(ISNUMBER(SEARCH($V$5,T1709)),"WINCOMDANANG",IF(ISNUMBER(SEARCH($V$6,T1709)),"WINCOMHAIDUONG",IF(ISNUMBER(SEARCH($V$7,T1709)),"WINCOMQUANGNINH",IF(ISNUMBER(SEARCH($V$8,T1709)),"WINCOMHAIPHONG",IF(ISNUMBER(SEARCH($V$9,T1709)),"WINCOMBACGIANG",IF(ISNUMBER(SEARCH($V$10,T1709)),"WINCOMBACNINH",IF(ISNUMBER(SEARCH($V$11,T1709)),"WINCOMPHUTHO",IF(ISNUMBER(SEARCH($V$12,T1709)),"WINCOMHATINH",IF(ISNUMBER(SEARCH($V$13,T1709)),"WINCOMTHAINGUYEN",IF(ISNUMBER(SEARCH($V$14,T1709)),"WINCOMKHANHHOA",IF(ISNUMBER(SEARCH($V$15,T1709)),"WINCOMHUNGYEN",IF(ISNUMBER(SEARCH($V$16,T1709)),"WINCOMNGHEAN",IF(ISNUMBER(SEARCH($V$17,T1709)),"WINCOMLAOCAI",IF(ISNUMBER(SEARCH($V$18,T1709)),"WINCOMVUNGTAU",IF(ISNUMBER(SEARCH($V$19,T1709)),"WINCOMBINHDUONG",IF(ISNUMBER(SEARCH($V$20,T1709)),"WINCOMKIENGIANG",IF(ISNUMBER(SEARCH($V$21,T1709)),"WINCOMHANAM",IF(ISNUMBER(SEARCH($V$22,T1709)),"WINCOMNAMDINH",IF(ISNUMBER(SEARCH($V$23,T1709)),"WINCOMLANGSON",IF(ISNUMBER(SEARCH($V$24,T1709)),"WINCOMTHANHHOA",IF(ISNUMBER(SEARCH($V$25,T1709)),"WINCOMYENBAI",IF(ISNUMBER(SEARCH($V$26,T1709)),"WINCOMTUYENQUANG",IF(ISNUMBER(SEARCH($V$27,T1709)),"WINCOMHUE",IF(ISNUMBER(SEARCH($V$28,T1709)),"WINCOMQUANGNAM",IF(ISNUMBER(SEARCH($V$29,T1709)),"WINCOMVINHPHUC",IF(ISNUMBER(SEARCH($V$30,T1709)),"WINCOMHAGIANG",IF(ISNUMBER(SEARCH($V$31,T1709)),"WINCOMNINHBINH",IF(ISNUMBER(SEARCH($V$32,T1709)),"WINCOMTRAVINH",IF(ISNUMBER(SEARCH($V$33,T1709)),"WINCOMCANTHO",IF(ISNUMBER(SEARCH($V$34,T1709)),"WINCOMBENTRE",IF(ISNUMBER(SEARCH($V$35,T1709)),"WINCOMCAMAU",IF(ISNUMBER(SEARCH($V$36,T1709)),"WINCOMANGIANG",IF(ISNUMBER(SEARCH($V$37,T1709)),"WINCOMNINHTHUAN",IF(ISNUMBER(SEARCH($V$38,T1709)),"WINCOMTHAIBINH",IF(ISNUMBER(SEARCH($V$39,T1709)),"WINCOMGIALAI",IF(ISNUMBER(SEARCH($V$40,T1709)),"WINCOMHOABINH",IF(ISNUMBER(SEARCH($V$41,T1709)),"WINCOMQUANGNGAI",IF(ISNUMBER(SEARCH($V$42,T1709)),"WINCOMBINHTHUAN",IF(ISNUMBER(SEARCH($V$43,T1709)),"WINCOMDAKLAK",IF(ISNUMBER(SEARCH($V$44,T1709)),"WINCOMSOCTRANG",IF(ISNUMBER(SEARCH($V$45,T1709)),"WINCOMSONLA",IF(ISNUMBER(SEARCH($V$46,T1709)),"WINCOMKONTUM",IF(ISNUMBER(SEARCH($V$47,T1709)),"WINCOMPHUYEN",IF(ISNUMBER(SEARCH($V$48,T1709)),"WINCOMQUANGTRI",IF(ISNUMBER(SEARCH($V$49,T1709)),"WINCOMBINHDINH",IF(ISNUMBER(SEARCH($V$50,T1709)),"WINCOMCAOBANG",IF(ISNUMBER(SEARCH($V$51,T1709)),"WINCOMQUANGBINH",IF(ISNUMBER(SEARCH($V$52,T1709)),"WINCOMLAMDONG",IF(ISNUMBER(SEARCH($V$53,T1709)),"WINCOMVINHLONG",IF(ISNUMBER(SEARCH($V$54,T1709)),"WINCOMDONGTHAP",IF(ISNUMBER(SEARCH($V$55,T1709)),"WINCOMTIENGIANG",IF(ISNUMBER(SEARCH($V$56,T1709)),"WINCOMQUANGNINH",0))))))))))))))))))))))))))))))))))))))))))))))))))))))</f>
        <v>WINCOMHANOI</v>
      </c>
    </row>
    <row r="1710" spans="1:25" x14ac:dyDescent="0.2">
      <c r="A1710" t="s">
        <v>0</v>
      </c>
      <c r="B1710" t="s">
        <v>2804</v>
      </c>
      <c r="C1710" t="s">
        <v>31</v>
      </c>
      <c r="D1710" t="s">
        <v>105</v>
      </c>
      <c r="E1710" t="s">
        <v>106</v>
      </c>
      <c r="F1710" s="5">
        <f t="shared" si="105"/>
        <v>2</v>
      </c>
      <c r="G1710" s="2">
        <v>354376</v>
      </c>
      <c r="H1710" s="2">
        <v>354376</v>
      </c>
      <c r="I1710" t="s">
        <v>5</v>
      </c>
      <c r="J1710" t="s">
        <v>107</v>
      </c>
      <c r="K1710" t="str">
        <f t="shared" si="106"/>
        <v xml:space="preserve"> Mực lá câu làm sạch 450g</v>
      </c>
      <c r="L1710" s="8" t="str">
        <f>VLOOKUP(K1710,'[1]Mã Misa'!$B$2:$D$74,2,0)</f>
        <v>Mực lá câu làm sạch 450g</v>
      </c>
      <c r="M1710" s="8" t="str">
        <f>VLOOKUP(L1710,'[1]Mã Misa'!$C$2:$D$74,2,0)</f>
        <v>ML450</v>
      </c>
      <c r="N1710" s="2">
        <v>177188</v>
      </c>
      <c r="O1710" t="s">
        <v>2805</v>
      </c>
      <c r="P1710" s="8" t="str">
        <f t="shared" si="107"/>
        <v>0143286</v>
      </c>
      <c r="Q1710" s="8" t="e">
        <f t="array" ref="Q1710">IF(VLOOKUP(P1710,$AA$1:$AC$32,1,0)&lt;&gt;0,(P1710&amp;"A"),0)</f>
        <v>#N/A</v>
      </c>
      <c r="R1710" s="12">
        <v>44517</v>
      </c>
      <c r="S1710" t="s">
        <v>1959</v>
      </c>
      <c r="T1710" s="8" t="str">
        <f t="shared" si="108"/>
        <v>VM+ HNI 22</v>
      </c>
      <c r="U1710" t="s">
        <v>6536</v>
      </c>
      <c r="Y1710" t="str">
        <f t="array" ref="Y1710">IF(ISNUMBER(SEARCH($V$3,T1710)),"WINCOMHANOI",IF(ISNUMBER(SEARCH($V$4,T1710)),"WINCOMHOCHIMINH",IF(ISNUMBER(SEARCH($V$5,T1710)),"WINCOMDANANG",IF(ISNUMBER(SEARCH($V$6,T1710)),"WINCOMHAIDUONG",IF(ISNUMBER(SEARCH($V$7,T1710)),"WINCOMQUANGNINH",IF(ISNUMBER(SEARCH($V$8,T1710)),"WINCOMHAIPHONG",IF(ISNUMBER(SEARCH($V$9,T1710)),"WINCOMBACGIANG",IF(ISNUMBER(SEARCH($V$10,T1710)),"WINCOMBACNINH",IF(ISNUMBER(SEARCH($V$11,T1710)),"WINCOMPHUTHO",IF(ISNUMBER(SEARCH($V$12,T1710)),"WINCOMHATINH",IF(ISNUMBER(SEARCH($V$13,T1710)),"WINCOMTHAINGUYEN",IF(ISNUMBER(SEARCH($V$14,T1710)),"WINCOMKHANHHOA",IF(ISNUMBER(SEARCH($V$15,T1710)),"WINCOMHUNGYEN",IF(ISNUMBER(SEARCH($V$16,T1710)),"WINCOMNGHEAN",IF(ISNUMBER(SEARCH($V$17,T1710)),"WINCOMLAOCAI",IF(ISNUMBER(SEARCH($V$18,T1710)),"WINCOMVUNGTAU",IF(ISNUMBER(SEARCH($V$19,T1710)),"WINCOMBINHDUONG",IF(ISNUMBER(SEARCH($V$20,T1710)),"WINCOMKIENGIANG",IF(ISNUMBER(SEARCH($V$21,T1710)),"WINCOMHANAM",IF(ISNUMBER(SEARCH($V$22,T1710)),"WINCOMNAMDINH",IF(ISNUMBER(SEARCH($V$23,T1710)),"WINCOMLANGSON",IF(ISNUMBER(SEARCH($V$24,T1710)),"WINCOMTHANHHOA",IF(ISNUMBER(SEARCH($V$25,T1710)),"WINCOMYENBAI",IF(ISNUMBER(SEARCH($V$26,T1710)),"WINCOMTUYENQUANG",IF(ISNUMBER(SEARCH($V$27,T1710)),"WINCOMHUE",IF(ISNUMBER(SEARCH($V$28,T1710)),"WINCOMQUANGNAM",IF(ISNUMBER(SEARCH($V$29,T1710)),"WINCOMVINHPHUC",IF(ISNUMBER(SEARCH($V$30,T1710)),"WINCOMHAGIANG",IF(ISNUMBER(SEARCH($V$31,T1710)),"WINCOMNINHBINH",IF(ISNUMBER(SEARCH($V$32,T1710)),"WINCOMTRAVINH",IF(ISNUMBER(SEARCH($V$33,T1710)),"WINCOMCANTHO",IF(ISNUMBER(SEARCH($V$34,T1710)),"WINCOMBENTRE",IF(ISNUMBER(SEARCH($V$35,T1710)),"WINCOMCAMAU",IF(ISNUMBER(SEARCH($V$36,T1710)),"WINCOMANGIANG",IF(ISNUMBER(SEARCH($V$37,T1710)),"WINCOMNINHTHUAN",IF(ISNUMBER(SEARCH($V$38,T1710)),"WINCOMTHAIBINH",IF(ISNUMBER(SEARCH($V$39,T1710)),"WINCOMGIALAI",IF(ISNUMBER(SEARCH($V$40,T1710)),"WINCOMHOABINH",IF(ISNUMBER(SEARCH($V$41,T1710)),"WINCOMQUANGNGAI",IF(ISNUMBER(SEARCH($V$42,T1710)),"WINCOMBINHTHUAN",IF(ISNUMBER(SEARCH($V$43,T1710)),"WINCOMDAKLAK",IF(ISNUMBER(SEARCH($V$44,T1710)),"WINCOMSOCTRANG",IF(ISNUMBER(SEARCH($V$45,T1710)),"WINCOMSONLA",IF(ISNUMBER(SEARCH($V$46,T1710)),"WINCOMKONTUM",IF(ISNUMBER(SEARCH($V$47,T1710)),"WINCOMPHUYEN",IF(ISNUMBER(SEARCH($V$48,T1710)),"WINCOMQUANGTRI",IF(ISNUMBER(SEARCH($V$49,T1710)),"WINCOMBINHDINH",IF(ISNUMBER(SEARCH($V$50,T1710)),"WINCOMCAOBANG",IF(ISNUMBER(SEARCH($V$51,T1710)),"WINCOMQUANGBINH",IF(ISNUMBER(SEARCH($V$52,T1710)),"WINCOMLAMDONG",IF(ISNUMBER(SEARCH($V$53,T1710)),"WINCOMVINHLONG",IF(ISNUMBER(SEARCH($V$54,T1710)),"WINCOMDONGTHAP",IF(ISNUMBER(SEARCH($V$55,T1710)),"WINCOMTIENGIANG",IF(ISNUMBER(SEARCH($V$56,T1710)),"WINCOMQUANGNINH",0))))))))))))))))))))))))))))))))))))))))))))))))))))))</f>
        <v>WINCOMHANOI</v>
      </c>
    </row>
    <row r="1711" spans="1:25" x14ac:dyDescent="0.2">
      <c r="A1711" t="s">
        <v>0</v>
      </c>
      <c r="B1711" t="s">
        <v>2806</v>
      </c>
      <c r="C1711" t="s">
        <v>2</v>
      </c>
      <c r="D1711" t="s">
        <v>123</v>
      </c>
      <c r="E1711" t="s">
        <v>4</v>
      </c>
      <c r="F1711" s="5">
        <f t="shared" si="105"/>
        <v>4</v>
      </c>
      <c r="G1711" s="2">
        <v>222380</v>
      </c>
      <c r="H1711" s="2">
        <v>244618.00000000003</v>
      </c>
      <c r="I1711" t="s">
        <v>5</v>
      </c>
      <c r="J1711" t="s">
        <v>124</v>
      </c>
      <c r="K1711" t="str">
        <f t="shared" si="106"/>
        <v>Tai heo muối gói 200g</v>
      </c>
      <c r="L1711" s="8" t="str">
        <f>VLOOKUP(K1711,'[1]Mã Misa'!$B$2:$D$74,2,0)</f>
        <v>Tai heo muối 200g</v>
      </c>
      <c r="M1711" s="8" t="str">
        <f>VLOOKUP(L1711,'[1]Mã Misa'!$C$2:$D$74,2,0)</f>
        <v>TH200</v>
      </c>
      <c r="N1711" s="2">
        <v>55595</v>
      </c>
      <c r="O1711" t="s">
        <v>2807</v>
      </c>
      <c r="P1711" s="8" t="str">
        <f t="shared" si="107"/>
        <v>0011325</v>
      </c>
      <c r="Q1711" s="8" t="e">
        <f t="array" ref="Q1711">IF(VLOOKUP(P1711,$AA$1:$AC$32,1,0)&lt;&gt;0,(P1711&amp;"A"),0)</f>
        <v>#N/A</v>
      </c>
      <c r="R1711" s="12">
        <v>44517</v>
      </c>
      <c r="S1711" t="s">
        <v>2131</v>
      </c>
      <c r="T1711" s="8" t="str">
        <f t="shared" si="108"/>
        <v>VM+ QNH 61</v>
      </c>
      <c r="U1711" t="s">
        <v>6587</v>
      </c>
      <c r="Y1711" t="str">
        <f t="array" ref="Y1711">IF(ISNUMBER(SEARCH($V$3,T1711)),"WINCOMHANOI",IF(ISNUMBER(SEARCH($V$4,T1711)),"WINCOMHOCHIMINH",IF(ISNUMBER(SEARCH($V$5,T1711)),"WINCOMDANANG",IF(ISNUMBER(SEARCH($V$6,T1711)),"WINCOMHAIDUONG",IF(ISNUMBER(SEARCH($V$7,T1711)),"WINCOMQUANGNINH",IF(ISNUMBER(SEARCH($V$8,T1711)),"WINCOMHAIPHONG",IF(ISNUMBER(SEARCH($V$9,T1711)),"WINCOMBACGIANG",IF(ISNUMBER(SEARCH($V$10,T1711)),"WINCOMBACNINH",IF(ISNUMBER(SEARCH($V$11,T1711)),"WINCOMPHUTHO",IF(ISNUMBER(SEARCH($V$12,T1711)),"WINCOMHATINH",IF(ISNUMBER(SEARCH($V$13,T1711)),"WINCOMTHAINGUYEN",IF(ISNUMBER(SEARCH($V$14,T1711)),"WINCOMKHANHHOA",IF(ISNUMBER(SEARCH($V$15,T1711)),"WINCOMHUNGYEN",IF(ISNUMBER(SEARCH($V$16,T1711)),"WINCOMNGHEAN",IF(ISNUMBER(SEARCH($V$17,T1711)),"WINCOMLAOCAI",IF(ISNUMBER(SEARCH($V$18,T1711)),"WINCOMVUNGTAU",IF(ISNUMBER(SEARCH($V$19,T1711)),"WINCOMBINHDUONG",IF(ISNUMBER(SEARCH($V$20,T1711)),"WINCOMKIENGIANG",IF(ISNUMBER(SEARCH($V$21,T1711)),"WINCOMHANAM",IF(ISNUMBER(SEARCH($V$22,T1711)),"WINCOMNAMDINH",IF(ISNUMBER(SEARCH($V$23,T1711)),"WINCOMLANGSON",IF(ISNUMBER(SEARCH($V$24,T1711)),"WINCOMTHANHHOA",IF(ISNUMBER(SEARCH($V$25,T1711)),"WINCOMYENBAI",IF(ISNUMBER(SEARCH($V$26,T1711)),"WINCOMTUYENQUANG",IF(ISNUMBER(SEARCH($V$27,T1711)),"WINCOMHUE",IF(ISNUMBER(SEARCH($V$28,T1711)),"WINCOMQUANGNAM",IF(ISNUMBER(SEARCH($V$29,T1711)),"WINCOMVINHPHUC",IF(ISNUMBER(SEARCH($V$30,T1711)),"WINCOMHAGIANG",IF(ISNUMBER(SEARCH($V$31,T1711)),"WINCOMNINHBINH",IF(ISNUMBER(SEARCH($V$32,T1711)),"WINCOMTRAVINH",IF(ISNUMBER(SEARCH($V$33,T1711)),"WINCOMCANTHO",IF(ISNUMBER(SEARCH($V$34,T1711)),"WINCOMBENTRE",IF(ISNUMBER(SEARCH($V$35,T1711)),"WINCOMCAMAU",IF(ISNUMBER(SEARCH($V$36,T1711)),"WINCOMANGIANG",IF(ISNUMBER(SEARCH($V$37,T1711)),"WINCOMNINHTHUAN",IF(ISNUMBER(SEARCH($V$38,T1711)),"WINCOMTHAIBINH",IF(ISNUMBER(SEARCH($V$39,T1711)),"WINCOMGIALAI",IF(ISNUMBER(SEARCH($V$40,T1711)),"WINCOMHOABINH",IF(ISNUMBER(SEARCH($V$41,T1711)),"WINCOMQUANGNGAI",IF(ISNUMBER(SEARCH($V$42,T1711)),"WINCOMBINHTHUAN",IF(ISNUMBER(SEARCH($V$43,T1711)),"WINCOMDAKLAK",IF(ISNUMBER(SEARCH($V$44,T1711)),"WINCOMSOCTRANG",IF(ISNUMBER(SEARCH($V$45,T1711)),"WINCOMSONLA",IF(ISNUMBER(SEARCH($V$46,T1711)),"WINCOMKONTUM",IF(ISNUMBER(SEARCH($V$47,T1711)),"WINCOMPHUYEN",IF(ISNUMBER(SEARCH($V$48,T1711)),"WINCOMQUANGTRI",IF(ISNUMBER(SEARCH($V$49,T1711)),"WINCOMBINHDINH",IF(ISNUMBER(SEARCH($V$50,T1711)),"WINCOMCAOBANG",IF(ISNUMBER(SEARCH($V$51,T1711)),"WINCOMQUANGBINH",IF(ISNUMBER(SEARCH($V$52,T1711)),"WINCOMLAMDONG",IF(ISNUMBER(SEARCH($V$53,T1711)),"WINCOMVINHLONG",IF(ISNUMBER(SEARCH($V$54,T1711)),"WINCOMDONGTHAP",IF(ISNUMBER(SEARCH($V$55,T1711)),"WINCOMTIENGIANG",IF(ISNUMBER(SEARCH($V$56,T1711)),"WINCOMQUANGNINH",0))))))))))))))))))))))))))))))))))))))))))))))))))))))</f>
        <v>WINCOMQUANGNINH</v>
      </c>
    </row>
    <row r="1712" spans="1:25" x14ac:dyDescent="0.2">
      <c r="A1712" t="s">
        <v>0</v>
      </c>
      <c r="B1712" t="s">
        <v>2808</v>
      </c>
      <c r="C1712" t="s">
        <v>2</v>
      </c>
      <c r="D1712" t="s">
        <v>20</v>
      </c>
      <c r="E1712" t="s">
        <v>4</v>
      </c>
      <c r="F1712" s="5">
        <f t="shared" si="105"/>
        <v>2</v>
      </c>
      <c r="G1712" s="2">
        <v>100364</v>
      </c>
      <c r="H1712" s="2">
        <v>110400.40000000001</v>
      </c>
      <c r="I1712" t="s">
        <v>5</v>
      </c>
      <c r="J1712" t="s">
        <v>21</v>
      </c>
      <c r="K1712" t="str">
        <f t="shared" si="106"/>
        <v>Giò tai lưỡi xào gói 250g</v>
      </c>
      <c r="L1712" s="8" t="str">
        <f>VLOOKUP(K1712,'[1]Mã Misa'!$B$2:$D$74,2,0)</f>
        <v>Giò Tai Lưỡi Xào 250g</v>
      </c>
      <c r="M1712" s="8" t="str">
        <f>VLOOKUP(L1712,'[1]Mã Misa'!$C$2:$D$74,2,0)</f>
        <v>GTLX250G</v>
      </c>
      <c r="N1712" s="2">
        <v>50182</v>
      </c>
      <c r="O1712" t="s">
        <v>2809</v>
      </c>
      <c r="P1712" s="8" t="str">
        <f t="shared" si="107"/>
        <v>0143292</v>
      </c>
      <c r="Q1712" s="8" t="e">
        <f t="array" ref="Q1712">IF(VLOOKUP(P1712,$AA$1:$AC$32,1,0)&lt;&gt;0,(P1712&amp;"A"),0)</f>
        <v>#N/A</v>
      </c>
      <c r="R1712" s="12">
        <v>44517</v>
      </c>
      <c r="S1712" t="s">
        <v>2810</v>
      </c>
      <c r="T1712" s="8" t="str">
        <f t="shared" si="108"/>
        <v>VM+ HNI 21</v>
      </c>
      <c r="U1712" t="s">
        <v>6750</v>
      </c>
      <c r="Y1712" t="str">
        <f t="array" ref="Y1712">IF(ISNUMBER(SEARCH($V$3,T1712)),"WINCOMHANOI",IF(ISNUMBER(SEARCH($V$4,T1712)),"WINCOMHOCHIMINH",IF(ISNUMBER(SEARCH($V$5,T1712)),"WINCOMDANANG",IF(ISNUMBER(SEARCH($V$6,T1712)),"WINCOMHAIDUONG",IF(ISNUMBER(SEARCH($V$7,T1712)),"WINCOMQUANGNINH",IF(ISNUMBER(SEARCH($V$8,T1712)),"WINCOMHAIPHONG",IF(ISNUMBER(SEARCH($V$9,T1712)),"WINCOMBACGIANG",IF(ISNUMBER(SEARCH($V$10,T1712)),"WINCOMBACNINH",IF(ISNUMBER(SEARCH($V$11,T1712)),"WINCOMPHUTHO",IF(ISNUMBER(SEARCH($V$12,T1712)),"WINCOMHATINH",IF(ISNUMBER(SEARCH($V$13,T1712)),"WINCOMTHAINGUYEN",IF(ISNUMBER(SEARCH($V$14,T1712)),"WINCOMKHANHHOA",IF(ISNUMBER(SEARCH($V$15,T1712)),"WINCOMHUNGYEN",IF(ISNUMBER(SEARCH($V$16,T1712)),"WINCOMNGHEAN",IF(ISNUMBER(SEARCH($V$17,T1712)),"WINCOMLAOCAI",IF(ISNUMBER(SEARCH($V$18,T1712)),"WINCOMVUNGTAU",IF(ISNUMBER(SEARCH($V$19,T1712)),"WINCOMBINHDUONG",IF(ISNUMBER(SEARCH($V$20,T1712)),"WINCOMKIENGIANG",IF(ISNUMBER(SEARCH($V$21,T1712)),"WINCOMHANAM",IF(ISNUMBER(SEARCH($V$22,T1712)),"WINCOMNAMDINH",IF(ISNUMBER(SEARCH($V$23,T1712)),"WINCOMLANGSON",IF(ISNUMBER(SEARCH($V$24,T1712)),"WINCOMTHANHHOA",IF(ISNUMBER(SEARCH($V$25,T1712)),"WINCOMYENBAI",IF(ISNUMBER(SEARCH($V$26,T1712)),"WINCOMTUYENQUANG",IF(ISNUMBER(SEARCH($V$27,T1712)),"WINCOMHUE",IF(ISNUMBER(SEARCH($V$28,T1712)),"WINCOMQUANGNAM",IF(ISNUMBER(SEARCH($V$29,T1712)),"WINCOMVINHPHUC",IF(ISNUMBER(SEARCH($V$30,T1712)),"WINCOMHAGIANG",IF(ISNUMBER(SEARCH($V$31,T1712)),"WINCOMNINHBINH",IF(ISNUMBER(SEARCH($V$32,T1712)),"WINCOMTRAVINH",IF(ISNUMBER(SEARCH($V$33,T1712)),"WINCOMCANTHO",IF(ISNUMBER(SEARCH($V$34,T1712)),"WINCOMBENTRE",IF(ISNUMBER(SEARCH($V$35,T1712)),"WINCOMCAMAU",IF(ISNUMBER(SEARCH($V$36,T1712)),"WINCOMANGIANG",IF(ISNUMBER(SEARCH($V$37,T1712)),"WINCOMNINHTHUAN",IF(ISNUMBER(SEARCH($V$38,T1712)),"WINCOMTHAIBINH",IF(ISNUMBER(SEARCH($V$39,T1712)),"WINCOMGIALAI",IF(ISNUMBER(SEARCH($V$40,T1712)),"WINCOMHOABINH",IF(ISNUMBER(SEARCH($V$41,T1712)),"WINCOMQUANGNGAI",IF(ISNUMBER(SEARCH($V$42,T1712)),"WINCOMBINHTHUAN",IF(ISNUMBER(SEARCH($V$43,T1712)),"WINCOMDAKLAK",IF(ISNUMBER(SEARCH($V$44,T1712)),"WINCOMSOCTRANG",IF(ISNUMBER(SEARCH($V$45,T1712)),"WINCOMSONLA",IF(ISNUMBER(SEARCH($V$46,T1712)),"WINCOMKONTUM",IF(ISNUMBER(SEARCH($V$47,T1712)),"WINCOMPHUYEN",IF(ISNUMBER(SEARCH($V$48,T1712)),"WINCOMQUANGTRI",IF(ISNUMBER(SEARCH($V$49,T1712)),"WINCOMBINHDINH",IF(ISNUMBER(SEARCH($V$50,T1712)),"WINCOMCAOBANG",IF(ISNUMBER(SEARCH($V$51,T1712)),"WINCOMQUANGBINH",IF(ISNUMBER(SEARCH($V$52,T1712)),"WINCOMLAMDONG",IF(ISNUMBER(SEARCH($V$53,T1712)),"WINCOMVINHLONG",IF(ISNUMBER(SEARCH($V$54,T1712)),"WINCOMDONGTHAP",IF(ISNUMBER(SEARCH($V$55,T1712)),"WINCOMTIENGIANG",IF(ISNUMBER(SEARCH($V$56,T1712)),"WINCOMQUANGNINH",0))))))))))))))))))))))))))))))))))))))))))))))))))))))</f>
        <v>WINCOMHANOI</v>
      </c>
    </row>
    <row r="1713" spans="1:25" x14ac:dyDescent="0.2">
      <c r="A1713" t="s">
        <v>0</v>
      </c>
      <c r="B1713" t="s">
        <v>2811</v>
      </c>
      <c r="C1713" t="s">
        <v>2</v>
      </c>
      <c r="D1713" t="s">
        <v>45</v>
      </c>
      <c r="E1713" t="s">
        <v>4</v>
      </c>
      <c r="F1713" s="5">
        <f t="shared" si="105"/>
        <v>1</v>
      </c>
      <c r="G1713" s="2">
        <v>87787</v>
      </c>
      <c r="H1713" s="2">
        <v>96565.700000000012</v>
      </c>
      <c r="I1713" t="s">
        <v>5</v>
      </c>
      <c r="J1713" t="s">
        <v>46</v>
      </c>
      <c r="K1713" t="str">
        <f t="shared" si="106"/>
        <v>Bắp bò muối gói 200g</v>
      </c>
      <c r="L1713" s="8" t="str">
        <f>VLOOKUP(K1713,'[1]Mã Misa'!$B$2:$D$74,2,0)</f>
        <v>Bắp bò muối 200g</v>
      </c>
      <c r="M1713" s="8" t="str">
        <f>VLOOKUP(L1713,'[1]Mã Misa'!$C$2:$D$74,2,0)</f>
        <v>BBM200</v>
      </c>
      <c r="N1713" s="2">
        <v>87787</v>
      </c>
      <c r="O1713" t="s">
        <v>2812</v>
      </c>
      <c r="P1713" s="8" t="str">
        <f t="shared" si="107"/>
        <v>0143295</v>
      </c>
      <c r="Q1713" s="8" t="e">
        <f t="array" ref="Q1713">IF(VLOOKUP(P1713,$AA$1:$AC$32,1,0)&lt;&gt;0,(P1713&amp;"A"),0)</f>
        <v>#N/A</v>
      </c>
      <c r="R1713" s="12">
        <v>44517</v>
      </c>
      <c r="S1713" t="s">
        <v>2813</v>
      </c>
      <c r="T1713" s="8" t="str">
        <f t="shared" si="108"/>
        <v>VM+ HNI Số</v>
      </c>
      <c r="U1713" t="s">
        <v>6751</v>
      </c>
      <c r="Y1713" t="str">
        <f t="array" ref="Y1713">IF(ISNUMBER(SEARCH($V$3,T1713)),"WINCOMHANOI",IF(ISNUMBER(SEARCH($V$4,T1713)),"WINCOMHOCHIMINH",IF(ISNUMBER(SEARCH($V$5,T1713)),"WINCOMDANANG",IF(ISNUMBER(SEARCH($V$6,T1713)),"WINCOMHAIDUONG",IF(ISNUMBER(SEARCH($V$7,T1713)),"WINCOMQUANGNINH",IF(ISNUMBER(SEARCH($V$8,T1713)),"WINCOMHAIPHONG",IF(ISNUMBER(SEARCH($V$9,T1713)),"WINCOMBACGIANG",IF(ISNUMBER(SEARCH($V$10,T1713)),"WINCOMBACNINH",IF(ISNUMBER(SEARCH($V$11,T1713)),"WINCOMPHUTHO",IF(ISNUMBER(SEARCH($V$12,T1713)),"WINCOMHATINH",IF(ISNUMBER(SEARCH($V$13,T1713)),"WINCOMTHAINGUYEN",IF(ISNUMBER(SEARCH($V$14,T1713)),"WINCOMKHANHHOA",IF(ISNUMBER(SEARCH($V$15,T1713)),"WINCOMHUNGYEN",IF(ISNUMBER(SEARCH($V$16,T1713)),"WINCOMNGHEAN",IF(ISNUMBER(SEARCH($V$17,T1713)),"WINCOMLAOCAI",IF(ISNUMBER(SEARCH($V$18,T1713)),"WINCOMVUNGTAU",IF(ISNUMBER(SEARCH($V$19,T1713)),"WINCOMBINHDUONG",IF(ISNUMBER(SEARCH($V$20,T1713)),"WINCOMKIENGIANG",IF(ISNUMBER(SEARCH($V$21,T1713)),"WINCOMHANAM",IF(ISNUMBER(SEARCH($V$22,T1713)),"WINCOMNAMDINH",IF(ISNUMBER(SEARCH($V$23,T1713)),"WINCOMLANGSON",IF(ISNUMBER(SEARCH($V$24,T1713)),"WINCOMTHANHHOA",IF(ISNUMBER(SEARCH($V$25,T1713)),"WINCOMYENBAI",IF(ISNUMBER(SEARCH($V$26,T1713)),"WINCOMTUYENQUANG",IF(ISNUMBER(SEARCH($V$27,T1713)),"WINCOMHUE",IF(ISNUMBER(SEARCH($V$28,T1713)),"WINCOMQUANGNAM",IF(ISNUMBER(SEARCH($V$29,T1713)),"WINCOMVINHPHUC",IF(ISNUMBER(SEARCH($V$30,T1713)),"WINCOMHAGIANG",IF(ISNUMBER(SEARCH($V$31,T1713)),"WINCOMNINHBINH",IF(ISNUMBER(SEARCH($V$32,T1713)),"WINCOMTRAVINH",IF(ISNUMBER(SEARCH($V$33,T1713)),"WINCOMCANTHO",IF(ISNUMBER(SEARCH($V$34,T1713)),"WINCOMBENTRE",IF(ISNUMBER(SEARCH($V$35,T1713)),"WINCOMCAMAU",IF(ISNUMBER(SEARCH($V$36,T1713)),"WINCOMANGIANG",IF(ISNUMBER(SEARCH($V$37,T1713)),"WINCOMNINHTHUAN",IF(ISNUMBER(SEARCH($V$38,T1713)),"WINCOMTHAIBINH",IF(ISNUMBER(SEARCH($V$39,T1713)),"WINCOMGIALAI",IF(ISNUMBER(SEARCH($V$40,T1713)),"WINCOMHOABINH",IF(ISNUMBER(SEARCH($V$41,T1713)),"WINCOMQUANGNGAI",IF(ISNUMBER(SEARCH($V$42,T1713)),"WINCOMBINHTHUAN",IF(ISNUMBER(SEARCH($V$43,T1713)),"WINCOMDAKLAK",IF(ISNUMBER(SEARCH($V$44,T1713)),"WINCOMSOCTRANG",IF(ISNUMBER(SEARCH($V$45,T1713)),"WINCOMSONLA",IF(ISNUMBER(SEARCH($V$46,T1713)),"WINCOMKONTUM",IF(ISNUMBER(SEARCH($V$47,T1713)),"WINCOMPHUYEN",IF(ISNUMBER(SEARCH($V$48,T1713)),"WINCOMQUANGTRI",IF(ISNUMBER(SEARCH($V$49,T1713)),"WINCOMBINHDINH",IF(ISNUMBER(SEARCH($V$50,T1713)),"WINCOMCAOBANG",IF(ISNUMBER(SEARCH($V$51,T1713)),"WINCOMQUANGBINH",IF(ISNUMBER(SEARCH($V$52,T1713)),"WINCOMLAMDONG",IF(ISNUMBER(SEARCH($V$53,T1713)),"WINCOMVINHLONG",IF(ISNUMBER(SEARCH($V$54,T1713)),"WINCOMDONGTHAP",IF(ISNUMBER(SEARCH($V$55,T1713)),"WINCOMTIENGIANG",IF(ISNUMBER(SEARCH($V$56,T1713)),"WINCOMQUANGNINH",0))))))))))))))))))))))))))))))))))))))))))))))))))))))</f>
        <v>WINCOMHANOI</v>
      </c>
    </row>
    <row r="1714" spans="1:25" x14ac:dyDescent="0.2">
      <c r="A1714" t="s">
        <v>0</v>
      </c>
      <c r="B1714" t="s">
        <v>2811</v>
      </c>
      <c r="C1714" t="s">
        <v>31</v>
      </c>
      <c r="D1714" t="s">
        <v>32</v>
      </c>
      <c r="E1714" t="s">
        <v>4</v>
      </c>
      <c r="F1714" s="5">
        <f t="shared" si="105"/>
        <v>2</v>
      </c>
      <c r="G1714" s="2">
        <v>118800</v>
      </c>
      <c r="H1714" s="2">
        <v>130680.00000000001</v>
      </c>
      <c r="I1714" t="s">
        <v>5</v>
      </c>
      <c r="J1714" t="s">
        <v>33</v>
      </c>
      <c r="K1714" t="str">
        <f t="shared" si="106"/>
        <v>_Giò lụa 250g</v>
      </c>
      <c r="L1714" s="8" t="str">
        <f>VLOOKUP(K1714,'[1]Mã Misa'!$B$2:$D$74,2,0)</f>
        <v>Giò lụa 250g</v>
      </c>
      <c r="M1714" s="8" t="str">
        <f>VLOOKUP(L1714,'[1]Mã Misa'!$C$2:$D$74,2,0)</f>
        <v>GL250</v>
      </c>
      <c r="N1714" s="2">
        <v>59400</v>
      </c>
      <c r="O1714" t="s">
        <v>2812</v>
      </c>
      <c r="P1714" s="8" t="str">
        <f t="shared" si="107"/>
        <v>0143295</v>
      </c>
      <c r="Q1714" s="8" t="e">
        <f t="array" ref="Q1714">IF(VLOOKUP(P1714,$AA$1:$AC$32,1,0)&lt;&gt;0,(P1714&amp;"A"),0)</f>
        <v>#N/A</v>
      </c>
      <c r="R1714" s="12">
        <v>44517</v>
      </c>
      <c r="S1714" t="s">
        <v>2813</v>
      </c>
      <c r="T1714" s="8" t="str">
        <f t="shared" si="108"/>
        <v>VM+ HNI Số</v>
      </c>
      <c r="U1714" t="s">
        <v>6751</v>
      </c>
      <c r="Y1714" t="str">
        <f t="array" ref="Y1714">IF(ISNUMBER(SEARCH($V$3,T1714)),"WINCOMHANOI",IF(ISNUMBER(SEARCH($V$4,T1714)),"WINCOMHOCHIMINH",IF(ISNUMBER(SEARCH($V$5,T1714)),"WINCOMDANANG",IF(ISNUMBER(SEARCH($V$6,T1714)),"WINCOMHAIDUONG",IF(ISNUMBER(SEARCH($V$7,T1714)),"WINCOMQUANGNINH",IF(ISNUMBER(SEARCH($V$8,T1714)),"WINCOMHAIPHONG",IF(ISNUMBER(SEARCH($V$9,T1714)),"WINCOMBACGIANG",IF(ISNUMBER(SEARCH($V$10,T1714)),"WINCOMBACNINH",IF(ISNUMBER(SEARCH($V$11,T1714)),"WINCOMPHUTHO",IF(ISNUMBER(SEARCH($V$12,T1714)),"WINCOMHATINH",IF(ISNUMBER(SEARCH($V$13,T1714)),"WINCOMTHAINGUYEN",IF(ISNUMBER(SEARCH($V$14,T1714)),"WINCOMKHANHHOA",IF(ISNUMBER(SEARCH($V$15,T1714)),"WINCOMHUNGYEN",IF(ISNUMBER(SEARCH($V$16,T1714)),"WINCOMNGHEAN",IF(ISNUMBER(SEARCH($V$17,T1714)),"WINCOMLAOCAI",IF(ISNUMBER(SEARCH($V$18,T1714)),"WINCOMVUNGTAU",IF(ISNUMBER(SEARCH($V$19,T1714)),"WINCOMBINHDUONG",IF(ISNUMBER(SEARCH($V$20,T1714)),"WINCOMKIENGIANG",IF(ISNUMBER(SEARCH($V$21,T1714)),"WINCOMHANAM",IF(ISNUMBER(SEARCH($V$22,T1714)),"WINCOMNAMDINH",IF(ISNUMBER(SEARCH($V$23,T1714)),"WINCOMLANGSON",IF(ISNUMBER(SEARCH($V$24,T1714)),"WINCOMTHANHHOA",IF(ISNUMBER(SEARCH($V$25,T1714)),"WINCOMYENBAI",IF(ISNUMBER(SEARCH($V$26,T1714)),"WINCOMTUYENQUANG",IF(ISNUMBER(SEARCH($V$27,T1714)),"WINCOMHUE",IF(ISNUMBER(SEARCH($V$28,T1714)),"WINCOMQUANGNAM",IF(ISNUMBER(SEARCH($V$29,T1714)),"WINCOMVINHPHUC",IF(ISNUMBER(SEARCH($V$30,T1714)),"WINCOMHAGIANG",IF(ISNUMBER(SEARCH($V$31,T1714)),"WINCOMNINHBINH",IF(ISNUMBER(SEARCH($V$32,T1714)),"WINCOMTRAVINH",IF(ISNUMBER(SEARCH($V$33,T1714)),"WINCOMCANTHO",IF(ISNUMBER(SEARCH($V$34,T1714)),"WINCOMBENTRE",IF(ISNUMBER(SEARCH($V$35,T1714)),"WINCOMCAMAU",IF(ISNUMBER(SEARCH($V$36,T1714)),"WINCOMANGIANG",IF(ISNUMBER(SEARCH($V$37,T1714)),"WINCOMNINHTHUAN",IF(ISNUMBER(SEARCH($V$38,T1714)),"WINCOMTHAIBINH",IF(ISNUMBER(SEARCH($V$39,T1714)),"WINCOMGIALAI",IF(ISNUMBER(SEARCH($V$40,T1714)),"WINCOMHOABINH",IF(ISNUMBER(SEARCH($V$41,T1714)),"WINCOMQUANGNGAI",IF(ISNUMBER(SEARCH($V$42,T1714)),"WINCOMBINHTHUAN",IF(ISNUMBER(SEARCH($V$43,T1714)),"WINCOMDAKLAK",IF(ISNUMBER(SEARCH($V$44,T1714)),"WINCOMSOCTRANG",IF(ISNUMBER(SEARCH($V$45,T1714)),"WINCOMSONLA",IF(ISNUMBER(SEARCH($V$46,T1714)),"WINCOMKONTUM",IF(ISNUMBER(SEARCH($V$47,T1714)),"WINCOMPHUYEN",IF(ISNUMBER(SEARCH($V$48,T1714)),"WINCOMQUANGTRI",IF(ISNUMBER(SEARCH($V$49,T1714)),"WINCOMBINHDINH",IF(ISNUMBER(SEARCH($V$50,T1714)),"WINCOMCAOBANG",IF(ISNUMBER(SEARCH($V$51,T1714)),"WINCOMQUANGBINH",IF(ISNUMBER(SEARCH($V$52,T1714)),"WINCOMLAMDONG",IF(ISNUMBER(SEARCH($V$53,T1714)),"WINCOMVINHLONG",IF(ISNUMBER(SEARCH($V$54,T1714)),"WINCOMDONGTHAP",IF(ISNUMBER(SEARCH($V$55,T1714)),"WINCOMTIENGIANG",IF(ISNUMBER(SEARCH($V$56,T1714)),"WINCOMQUANGNINH",0))))))))))))))))))))))))))))))))))))))))))))))))))))))</f>
        <v>WINCOMHANOI</v>
      </c>
    </row>
    <row r="1715" spans="1:25" x14ac:dyDescent="0.2">
      <c r="A1715" t="s">
        <v>0</v>
      </c>
      <c r="B1715" t="s">
        <v>2811</v>
      </c>
      <c r="C1715" t="s">
        <v>34</v>
      </c>
      <c r="D1715" t="s">
        <v>3</v>
      </c>
      <c r="E1715" t="s">
        <v>4</v>
      </c>
      <c r="F1715" s="5">
        <f t="shared" si="105"/>
        <v>1</v>
      </c>
      <c r="G1715" s="2">
        <v>88846</v>
      </c>
      <c r="H1715" s="2">
        <v>97730.6</v>
      </c>
      <c r="I1715" t="s">
        <v>5</v>
      </c>
      <c r="J1715" t="s">
        <v>6</v>
      </c>
      <c r="K1715" t="str">
        <f t="shared" si="106"/>
        <v>Gà muối gói 500g</v>
      </c>
      <c r="L1715" s="8" t="str">
        <f>VLOOKUP(K1715,'[1]Mã Misa'!$B$2:$D$74,2,0)</f>
        <v>Gà muối 500g</v>
      </c>
      <c r="M1715" s="8" t="str">
        <f>VLOOKUP(L1715,'[1]Mã Misa'!$C$2:$D$74,2,0)</f>
        <v>GM500</v>
      </c>
      <c r="N1715" s="2">
        <v>88846</v>
      </c>
      <c r="O1715" t="s">
        <v>2812</v>
      </c>
      <c r="P1715" s="8" t="str">
        <f t="shared" si="107"/>
        <v>0143295</v>
      </c>
      <c r="Q1715" s="8" t="e">
        <f t="array" ref="Q1715">IF(VLOOKUP(P1715,$AA$1:$AC$32,1,0)&lt;&gt;0,(P1715&amp;"A"),0)</f>
        <v>#N/A</v>
      </c>
      <c r="R1715" s="12">
        <v>44517</v>
      </c>
      <c r="S1715" t="s">
        <v>2813</v>
      </c>
      <c r="T1715" s="8" t="str">
        <f t="shared" si="108"/>
        <v>VM+ HNI Số</v>
      </c>
      <c r="U1715" t="s">
        <v>6751</v>
      </c>
      <c r="Y1715" t="str">
        <f t="array" ref="Y1715">IF(ISNUMBER(SEARCH($V$3,T1715)),"WINCOMHANOI",IF(ISNUMBER(SEARCH($V$4,T1715)),"WINCOMHOCHIMINH",IF(ISNUMBER(SEARCH($V$5,T1715)),"WINCOMDANANG",IF(ISNUMBER(SEARCH($V$6,T1715)),"WINCOMHAIDUONG",IF(ISNUMBER(SEARCH($V$7,T1715)),"WINCOMQUANGNINH",IF(ISNUMBER(SEARCH($V$8,T1715)),"WINCOMHAIPHONG",IF(ISNUMBER(SEARCH($V$9,T1715)),"WINCOMBACGIANG",IF(ISNUMBER(SEARCH($V$10,T1715)),"WINCOMBACNINH",IF(ISNUMBER(SEARCH($V$11,T1715)),"WINCOMPHUTHO",IF(ISNUMBER(SEARCH($V$12,T1715)),"WINCOMHATINH",IF(ISNUMBER(SEARCH($V$13,T1715)),"WINCOMTHAINGUYEN",IF(ISNUMBER(SEARCH($V$14,T1715)),"WINCOMKHANHHOA",IF(ISNUMBER(SEARCH($V$15,T1715)),"WINCOMHUNGYEN",IF(ISNUMBER(SEARCH($V$16,T1715)),"WINCOMNGHEAN",IF(ISNUMBER(SEARCH($V$17,T1715)),"WINCOMLAOCAI",IF(ISNUMBER(SEARCH($V$18,T1715)),"WINCOMVUNGTAU",IF(ISNUMBER(SEARCH($V$19,T1715)),"WINCOMBINHDUONG",IF(ISNUMBER(SEARCH($V$20,T1715)),"WINCOMKIENGIANG",IF(ISNUMBER(SEARCH($V$21,T1715)),"WINCOMHANAM",IF(ISNUMBER(SEARCH($V$22,T1715)),"WINCOMNAMDINH",IF(ISNUMBER(SEARCH($V$23,T1715)),"WINCOMLANGSON",IF(ISNUMBER(SEARCH($V$24,T1715)),"WINCOMTHANHHOA",IF(ISNUMBER(SEARCH($V$25,T1715)),"WINCOMYENBAI",IF(ISNUMBER(SEARCH($V$26,T1715)),"WINCOMTUYENQUANG",IF(ISNUMBER(SEARCH($V$27,T1715)),"WINCOMHUE",IF(ISNUMBER(SEARCH($V$28,T1715)),"WINCOMQUANGNAM",IF(ISNUMBER(SEARCH($V$29,T1715)),"WINCOMVINHPHUC",IF(ISNUMBER(SEARCH($V$30,T1715)),"WINCOMHAGIANG",IF(ISNUMBER(SEARCH($V$31,T1715)),"WINCOMNINHBINH",IF(ISNUMBER(SEARCH($V$32,T1715)),"WINCOMTRAVINH",IF(ISNUMBER(SEARCH($V$33,T1715)),"WINCOMCANTHO",IF(ISNUMBER(SEARCH($V$34,T1715)),"WINCOMBENTRE",IF(ISNUMBER(SEARCH($V$35,T1715)),"WINCOMCAMAU",IF(ISNUMBER(SEARCH($V$36,T1715)),"WINCOMANGIANG",IF(ISNUMBER(SEARCH($V$37,T1715)),"WINCOMNINHTHUAN",IF(ISNUMBER(SEARCH($V$38,T1715)),"WINCOMTHAIBINH",IF(ISNUMBER(SEARCH($V$39,T1715)),"WINCOMGIALAI",IF(ISNUMBER(SEARCH($V$40,T1715)),"WINCOMHOABINH",IF(ISNUMBER(SEARCH($V$41,T1715)),"WINCOMQUANGNGAI",IF(ISNUMBER(SEARCH($V$42,T1715)),"WINCOMBINHTHUAN",IF(ISNUMBER(SEARCH($V$43,T1715)),"WINCOMDAKLAK",IF(ISNUMBER(SEARCH($V$44,T1715)),"WINCOMSOCTRANG",IF(ISNUMBER(SEARCH($V$45,T1715)),"WINCOMSONLA",IF(ISNUMBER(SEARCH($V$46,T1715)),"WINCOMKONTUM",IF(ISNUMBER(SEARCH($V$47,T1715)),"WINCOMPHUYEN",IF(ISNUMBER(SEARCH($V$48,T1715)),"WINCOMQUANGTRI",IF(ISNUMBER(SEARCH($V$49,T1715)),"WINCOMBINHDINH",IF(ISNUMBER(SEARCH($V$50,T1715)),"WINCOMCAOBANG",IF(ISNUMBER(SEARCH($V$51,T1715)),"WINCOMQUANGBINH",IF(ISNUMBER(SEARCH($V$52,T1715)),"WINCOMLAMDONG",IF(ISNUMBER(SEARCH($V$53,T1715)),"WINCOMVINHLONG",IF(ISNUMBER(SEARCH($V$54,T1715)),"WINCOMDONGTHAP",IF(ISNUMBER(SEARCH($V$55,T1715)),"WINCOMTIENGIANG",IF(ISNUMBER(SEARCH($V$56,T1715)),"WINCOMQUANGNINH",0))))))))))))))))))))))))))))))))))))))))))))))))))))))</f>
        <v>WINCOMHANOI</v>
      </c>
    </row>
    <row r="1716" spans="1:25" x14ac:dyDescent="0.2">
      <c r="A1716" t="s">
        <v>0</v>
      </c>
      <c r="B1716" t="s">
        <v>2814</v>
      </c>
      <c r="C1716" t="s">
        <v>2</v>
      </c>
      <c r="D1716" t="s">
        <v>62</v>
      </c>
      <c r="E1716" t="s">
        <v>4</v>
      </c>
      <c r="F1716" s="5">
        <f t="shared" si="105"/>
        <v>1</v>
      </c>
      <c r="G1716" s="2">
        <v>105400</v>
      </c>
      <c r="H1716" s="2">
        <v>115940.00000000001</v>
      </c>
      <c r="I1716" t="s">
        <v>5</v>
      </c>
      <c r="J1716" t="s">
        <v>63</v>
      </c>
      <c r="K1716" t="str">
        <f t="shared" si="106"/>
        <v>_Đùi gà sốt cay 500g</v>
      </c>
      <c r="L1716" s="8" t="str">
        <f>VLOOKUP(K1716,'[1]Mã Misa'!$B$2:$D$74,2,0)</f>
        <v>Đùi gà sốt cay 500g</v>
      </c>
      <c r="M1716" s="8" t="str">
        <f>VLOOKUP(L1716,'[1]Mã Misa'!$C$2:$D$74,2,0)</f>
        <v>DGSC500</v>
      </c>
      <c r="N1716" s="2">
        <v>105400</v>
      </c>
      <c r="O1716" t="s">
        <v>2815</v>
      </c>
      <c r="P1716" s="8" t="str">
        <f t="shared" si="107"/>
        <v>0143298</v>
      </c>
      <c r="Q1716" s="8" t="e">
        <f t="array" ref="Q1716">IF(VLOOKUP(P1716,$AA$1:$AC$32,1,0)&lt;&gt;0,(P1716&amp;"A"),0)</f>
        <v>#N/A</v>
      </c>
      <c r="R1716" s="12">
        <v>44517</v>
      </c>
      <c r="S1716" t="s">
        <v>2816</v>
      </c>
      <c r="T1716" s="8" t="str">
        <f t="shared" si="108"/>
        <v>VM+ HNI 26</v>
      </c>
      <c r="U1716" t="s">
        <v>6752</v>
      </c>
      <c r="Y1716" t="str">
        <f t="array" ref="Y1716">IF(ISNUMBER(SEARCH($V$3,T1716)),"WINCOMHANOI",IF(ISNUMBER(SEARCH($V$4,T1716)),"WINCOMHOCHIMINH",IF(ISNUMBER(SEARCH($V$5,T1716)),"WINCOMDANANG",IF(ISNUMBER(SEARCH($V$6,T1716)),"WINCOMHAIDUONG",IF(ISNUMBER(SEARCH($V$7,T1716)),"WINCOMQUANGNINH",IF(ISNUMBER(SEARCH($V$8,T1716)),"WINCOMHAIPHONG",IF(ISNUMBER(SEARCH($V$9,T1716)),"WINCOMBACGIANG",IF(ISNUMBER(SEARCH($V$10,T1716)),"WINCOMBACNINH",IF(ISNUMBER(SEARCH($V$11,T1716)),"WINCOMPHUTHO",IF(ISNUMBER(SEARCH($V$12,T1716)),"WINCOMHATINH",IF(ISNUMBER(SEARCH($V$13,T1716)),"WINCOMTHAINGUYEN",IF(ISNUMBER(SEARCH($V$14,T1716)),"WINCOMKHANHHOA",IF(ISNUMBER(SEARCH($V$15,T1716)),"WINCOMHUNGYEN",IF(ISNUMBER(SEARCH($V$16,T1716)),"WINCOMNGHEAN",IF(ISNUMBER(SEARCH($V$17,T1716)),"WINCOMLAOCAI",IF(ISNUMBER(SEARCH($V$18,T1716)),"WINCOMVUNGTAU",IF(ISNUMBER(SEARCH($V$19,T1716)),"WINCOMBINHDUONG",IF(ISNUMBER(SEARCH($V$20,T1716)),"WINCOMKIENGIANG",IF(ISNUMBER(SEARCH($V$21,T1716)),"WINCOMHANAM",IF(ISNUMBER(SEARCH($V$22,T1716)),"WINCOMNAMDINH",IF(ISNUMBER(SEARCH($V$23,T1716)),"WINCOMLANGSON",IF(ISNUMBER(SEARCH($V$24,T1716)),"WINCOMTHANHHOA",IF(ISNUMBER(SEARCH($V$25,T1716)),"WINCOMYENBAI",IF(ISNUMBER(SEARCH($V$26,T1716)),"WINCOMTUYENQUANG",IF(ISNUMBER(SEARCH($V$27,T1716)),"WINCOMHUE",IF(ISNUMBER(SEARCH($V$28,T1716)),"WINCOMQUANGNAM",IF(ISNUMBER(SEARCH($V$29,T1716)),"WINCOMVINHPHUC",IF(ISNUMBER(SEARCH($V$30,T1716)),"WINCOMHAGIANG",IF(ISNUMBER(SEARCH($V$31,T1716)),"WINCOMNINHBINH",IF(ISNUMBER(SEARCH($V$32,T1716)),"WINCOMTRAVINH",IF(ISNUMBER(SEARCH($V$33,T1716)),"WINCOMCANTHO",IF(ISNUMBER(SEARCH($V$34,T1716)),"WINCOMBENTRE",IF(ISNUMBER(SEARCH($V$35,T1716)),"WINCOMCAMAU",IF(ISNUMBER(SEARCH($V$36,T1716)),"WINCOMANGIANG",IF(ISNUMBER(SEARCH($V$37,T1716)),"WINCOMNINHTHUAN",IF(ISNUMBER(SEARCH($V$38,T1716)),"WINCOMTHAIBINH",IF(ISNUMBER(SEARCH($V$39,T1716)),"WINCOMGIALAI",IF(ISNUMBER(SEARCH($V$40,T1716)),"WINCOMHOABINH",IF(ISNUMBER(SEARCH($V$41,T1716)),"WINCOMQUANGNGAI",IF(ISNUMBER(SEARCH($V$42,T1716)),"WINCOMBINHTHUAN",IF(ISNUMBER(SEARCH($V$43,T1716)),"WINCOMDAKLAK",IF(ISNUMBER(SEARCH($V$44,T1716)),"WINCOMSOCTRANG",IF(ISNUMBER(SEARCH($V$45,T1716)),"WINCOMSONLA",IF(ISNUMBER(SEARCH($V$46,T1716)),"WINCOMKONTUM",IF(ISNUMBER(SEARCH($V$47,T1716)),"WINCOMPHUYEN",IF(ISNUMBER(SEARCH($V$48,T1716)),"WINCOMQUANGTRI",IF(ISNUMBER(SEARCH($V$49,T1716)),"WINCOMBINHDINH",IF(ISNUMBER(SEARCH($V$50,T1716)),"WINCOMCAOBANG",IF(ISNUMBER(SEARCH($V$51,T1716)),"WINCOMQUANGBINH",IF(ISNUMBER(SEARCH($V$52,T1716)),"WINCOMLAMDONG",IF(ISNUMBER(SEARCH($V$53,T1716)),"WINCOMVINHLONG",IF(ISNUMBER(SEARCH($V$54,T1716)),"WINCOMDONGTHAP",IF(ISNUMBER(SEARCH($V$55,T1716)),"WINCOMTIENGIANG",IF(ISNUMBER(SEARCH($V$56,T1716)),"WINCOMQUANGNINH",0))))))))))))))))))))))))))))))))))))))))))))))))))))))</f>
        <v>WINCOMHANOI</v>
      </c>
    </row>
    <row r="1717" spans="1:25" x14ac:dyDescent="0.2">
      <c r="A1717" t="s">
        <v>0</v>
      </c>
      <c r="B1717" t="s">
        <v>2814</v>
      </c>
      <c r="C1717" t="s">
        <v>31</v>
      </c>
      <c r="D1717" t="s">
        <v>134</v>
      </c>
      <c r="E1717" t="s">
        <v>4</v>
      </c>
      <c r="F1717" s="5">
        <f t="shared" si="105"/>
        <v>1</v>
      </c>
      <c r="G1717" s="2">
        <v>90750</v>
      </c>
      <c r="H1717" s="2">
        <v>99825.000000000015</v>
      </c>
      <c r="I1717" t="s">
        <v>5</v>
      </c>
      <c r="J1717" t="s">
        <v>135</v>
      </c>
      <c r="K1717" t="str">
        <f t="shared" si="106"/>
        <v>_Chân gà sốt cay 400g</v>
      </c>
      <c r="L1717" s="8" t="str">
        <f>VLOOKUP(K1717,'[1]Mã Misa'!$B$2:$D$74,2,0)</f>
        <v>Chân gà sốt cay 400g</v>
      </c>
      <c r="M1717" s="8" t="str">
        <f>VLOOKUP(L1717,'[1]Mã Misa'!$C$2:$D$74,2,0)</f>
        <v>CGSC400</v>
      </c>
      <c r="N1717" s="2">
        <v>90750</v>
      </c>
      <c r="O1717" t="s">
        <v>2815</v>
      </c>
      <c r="P1717" s="8" t="str">
        <f t="shared" si="107"/>
        <v>0143298</v>
      </c>
      <c r="Q1717" s="8" t="e">
        <f t="array" ref="Q1717">IF(VLOOKUP(P1717,$AA$1:$AC$32,1,0)&lt;&gt;0,(P1717&amp;"A"),0)</f>
        <v>#N/A</v>
      </c>
      <c r="R1717" s="12">
        <v>44517</v>
      </c>
      <c r="S1717" t="s">
        <v>2816</v>
      </c>
      <c r="T1717" s="8" t="str">
        <f t="shared" si="108"/>
        <v>VM+ HNI 26</v>
      </c>
      <c r="U1717" t="s">
        <v>6752</v>
      </c>
      <c r="Y1717" t="str">
        <f t="array" ref="Y1717">IF(ISNUMBER(SEARCH($V$3,T1717)),"WINCOMHANOI",IF(ISNUMBER(SEARCH($V$4,T1717)),"WINCOMHOCHIMINH",IF(ISNUMBER(SEARCH($V$5,T1717)),"WINCOMDANANG",IF(ISNUMBER(SEARCH($V$6,T1717)),"WINCOMHAIDUONG",IF(ISNUMBER(SEARCH($V$7,T1717)),"WINCOMQUANGNINH",IF(ISNUMBER(SEARCH($V$8,T1717)),"WINCOMHAIPHONG",IF(ISNUMBER(SEARCH($V$9,T1717)),"WINCOMBACGIANG",IF(ISNUMBER(SEARCH($V$10,T1717)),"WINCOMBACNINH",IF(ISNUMBER(SEARCH($V$11,T1717)),"WINCOMPHUTHO",IF(ISNUMBER(SEARCH($V$12,T1717)),"WINCOMHATINH",IF(ISNUMBER(SEARCH($V$13,T1717)),"WINCOMTHAINGUYEN",IF(ISNUMBER(SEARCH($V$14,T1717)),"WINCOMKHANHHOA",IF(ISNUMBER(SEARCH($V$15,T1717)),"WINCOMHUNGYEN",IF(ISNUMBER(SEARCH($V$16,T1717)),"WINCOMNGHEAN",IF(ISNUMBER(SEARCH($V$17,T1717)),"WINCOMLAOCAI",IF(ISNUMBER(SEARCH($V$18,T1717)),"WINCOMVUNGTAU",IF(ISNUMBER(SEARCH($V$19,T1717)),"WINCOMBINHDUONG",IF(ISNUMBER(SEARCH($V$20,T1717)),"WINCOMKIENGIANG",IF(ISNUMBER(SEARCH($V$21,T1717)),"WINCOMHANAM",IF(ISNUMBER(SEARCH($V$22,T1717)),"WINCOMNAMDINH",IF(ISNUMBER(SEARCH($V$23,T1717)),"WINCOMLANGSON",IF(ISNUMBER(SEARCH($V$24,T1717)),"WINCOMTHANHHOA",IF(ISNUMBER(SEARCH($V$25,T1717)),"WINCOMYENBAI",IF(ISNUMBER(SEARCH($V$26,T1717)),"WINCOMTUYENQUANG",IF(ISNUMBER(SEARCH($V$27,T1717)),"WINCOMHUE",IF(ISNUMBER(SEARCH($V$28,T1717)),"WINCOMQUANGNAM",IF(ISNUMBER(SEARCH($V$29,T1717)),"WINCOMVINHPHUC",IF(ISNUMBER(SEARCH($V$30,T1717)),"WINCOMHAGIANG",IF(ISNUMBER(SEARCH($V$31,T1717)),"WINCOMNINHBINH",IF(ISNUMBER(SEARCH($V$32,T1717)),"WINCOMTRAVINH",IF(ISNUMBER(SEARCH($V$33,T1717)),"WINCOMCANTHO",IF(ISNUMBER(SEARCH($V$34,T1717)),"WINCOMBENTRE",IF(ISNUMBER(SEARCH($V$35,T1717)),"WINCOMCAMAU",IF(ISNUMBER(SEARCH($V$36,T1717)),"WINCOMANGIANG",IF(ISNUMBER(SEARCH($V$37,T1717)),"WINCOMNINHTHUAN",IF(ISNUMBER(SEARCH($V$38,T1717)),"WINCOMTHAIBINH",IF(ISNUMBER(SEARCH($V$39,T1717)),"WINCOMGIALAI",IF(ISNUMBER(SEARCH($V$40,T1717)),"WINCOMHOABINH",IF(ISNUMBER(SEARCH($V$41,T1717)),"WINCOMQUANGNGAI",IF(ISNUMBER(SEARCH($V$42,T1717)),"WINCOMBINHTHUAN",IF(ISNUMBER(SEARCH($V$43,T1717)),"WINCOMDAKLAK",IF(ISNUMBER(SEARCH($V$44,T1717)),"WINCOMSOCTRANG",IF(ISNUMBER(SEARCH($V$45,T1717)),"WINCOMSONLA",IF(ISNUMBER(SEARCH($V$46,T1717)),"WINCOMKONTUM",IF(ISNUMBER(SEARCH($V$47,T1717)),"WINCOMPHUYEN",IF(ISNUMBER(SEARCH($V$48,T1717)),"WINCOMQUANGTRI",IF(ISNUMBER(SEARCH($V$49,T1717)),"WINCOMBINHDINH",IF(ISNUMBER(SEARCH($V$50,T1717)),"WINCOMCAOBANG",IF(ISNUMBER(SEARCH($V$51,T1717)),"WINCOMQUANGBINH",IF(ISNUMBER(SEARCH($V$52,T1717)),"WINCOMLAMDONG",IF(ISNUMBER(SEARCH($V$53,T1717)),"WINCOMVINHLONG",IF(ISNUMBER(SEARCH($V$54,T1717)),"WINCOMDONGTHAP",IF(ISNUMBER(SEARCH($V$55,T1717)),"WINCOMTIENGIANG",IF(ISNUMBER(SEARCH($V$56,T1717)),"WINCOMQUANGNINH",0))))))))))))))))))))))))))))))))))))))))))))))))))))))</f>
        <v>WINCOMHANOI</v>
      </c>
    </row>
    <row r="1718" spans="1:25" x14ac:dyDescent="0.2">
      <c r="A1718" t="s">
        <v>0</v>
      </c>
      <c r="B1718" t="s">
        <v>2814</v>
      </c>
      <c r="C1718" t="s">
        <v>34</v>
      </c>
      <c r="D1718" t="s">
        <v>20</v>
      </c>
      <c r="E1718" t="s">
        <v>4</v>
      </c>
      <c r="F1718" s="5">
        <f t="shared" si="105"/>
        <v>4</v>
      </c>
      <c r="G1718" s="2">
        <v>200728</v>
      </c>
      <c r="H1718" s="2">
        <v>220800.80000000002</v>
      </c>
      <c r="I1718" t="s">
        <v>5</v>
      </c>
      <c r="J1718" t="s">
        <v>21</v>
      </c>
      <c r="K1718" t="str">
        <f t="shared" si="106"/>
        <v>Giò tai lưỡi xào gói 250g</v>
      </c>
      <c r="L1718" s="8" t="str">
        <f>VLOOKUP(K1718,'[1]Mã Misa'!$B$2:$D$74,2,0)</f>
        <v>Giò Tai Lưỡi Xào 250g</v>
      </c>
      <c r="M1718" s="8" t="str">
        <f>VLOOKUP(L1718,'[1]Mã Misa'!$C$2:$D$74,2,0)</f>
        <v>GTLX250G</v>
      </c>
      <c r="N1718" s="2">
        <v>50182</v>
      </c>
      <c r="O1718" t="s">
        <v>2815</v>
      </c>
      <c r="P1718" s="8" t="str">
        <f t="shared" si="107"/>
        <v>0143298</v>
      </c>
      <c r="Q1718" s="8" t="e">
        <f t="array" ref="Q1718">IF(VLOOKUP(P1718,$AA$1:$AC$32,1,0)&lt;&gt;0,(P1718&amp;"A"),0)</f>
        <v>#N/A</v>
      </c>
      <c r="R1718" s="12">
        <v>44517</v>
      </c>
      <c r="S1718" t="s">
        <v>2816</v>
      </c>
      <c r="T1718" s="8" t="str">
        <f t="shared" si="108"/>
        <v>VM+ HNI 26</v>
      </c>
      <c r="U1718" t="s">
        <v>6752</v>
      </c>
      <c r="Y1718" t="str">
        <f t="array" ref="Y1718">IF(ISNUMBER(SEARCH($V$3,T1718)),"WINCOMHANOI",IF(ISNUMBER(SEARCH($V$4,T1718)),"WINCOMHOCHIMINH",IF(ISNUMBER(SEARCH($V$5,T1718)),"WINCOMDANANG",IF(ISNUMBER(SEARCH($V$6,T1718)),"WINCOMHAIDUONG",IF(ISNUMBER(SEARCH($V$7,T1718)),"WINCOMQUANGNINH",IF(ISNUMBER(SEARCH($V$8,T1718)),"WINCOMHAIPHONG",IF(ISNUMBER(SEARCH($V$9,T1718)),"WINCOMBACGIANG",IF(ISNUMBER(SEARCH($V$10,T1718)),"WINCOMBACNINH",IF(ISNUMBER(SEARCH($V$11,T1718)),"WINCOMPHUTHO",IF(ISNUMBER(SEARCH($V$12,T1718)),"WINCOMHATINH",IF(ISNUMBER(SEARCH($V$13,T1718)),"WINCOMTHAINGUYEN",IF(ISNUMBER(SEARCH($V$14,T1718)),"WINCOMKHANHHOA",IF(ISNUMBER(SEARCH($V$15,T1718)),"WINCOMHUNGYEN",IF(ISNUMBER(SEARCH($V$16,T1718)),"WINCOMNGHEAN",IF(ISNUMBER(SEARCH($V$17,T1718)),"WINCOMLAOCAI",IF(ISNUMBER(SEARCH($V$18,T1718)),"WINCOMVUNGTAU",IF(ISNUMBER(SEARCH($V$19,T1718)),"WINCOMBINHDUONG",IF(ISNUMBER(SEARCH($V$20,T1718)),"WINCOMKIENGIANG",IF(ISNUMBER(SEARCH($V$21,T1718)),"WINCOMHANAM",IF(ISNUMBER(SEARCH($V$22,T1718)),"WINCOMNAMDINH",IF(ISNUMBER(SEARCH($V$23,T1718)),"WINCOMLANGSON",IF(ISNUMBER(SEARCH($V$24,T1718)),"WINCOMTHANHHOA",IF(ISNUMBER(SEARCH($V$25,T1718)),"WINCOMYENBAI",IF(ISNUMBER(SEARCH($V$26,T1718)),"WINCOMTUYENQUANG",IF(ISNUMBER(SEARCH($V$27,T1718)),"WINCOMHUE",IF(ISNUMBER(SEARCH($V$28,T1718)),"WINCOMQUANGNAM",IF(ISNUMBER(SEARCH($V$29,T1718)),"WINCOMVINHPHUC",IF(ISNUMBER(SEARCH($V$30,T1718)),"WINCOMHAGIANG",IF(ISNUMBER(SEARCH($V$31,T1718)),"WINCOMNINHBINH",IF(ISNUMBER(SEARCH($V$32,T1718)),"WINCOMTRAVINH",IF(ISNUMBER(SEARCH($V$33,T1718)),"WINCOMCANTHO",IF(ISNUMBER(SEARCH($V$34,T1718)),"WINCOMBENTRE",IF(ISNUMBER(SEARCH($V$35,T1718)),"WINCOMCAMAU",IF(ISNUMBER(SEARCH($V$36,T1718)),"WINCOMANGIANG",IF(ISNUMBER(SEARCH($V$37,T1718)),"WINCOMNINHTHUAN",IF(ISNUMBER(SEARCH($V$38,T1718)),"WINCOMTHAIBINH",IF(ISNUMBER(SEARCH($V$39,T1718)),"WINCOMGIALAI",IF(ISNUMBER(SEARCH($V$40,T1718)),"WINCOMHOABINH",IF(ISNUMBER(SEARCH($V$41,T1718)),"WINCOMQUANGNGAI",IF(ISNUMBER(SEARCH($V$42,T1718)),"WINCOMBINHTHUAN",IF(ISNUMBER(SEARCH($V$43,T1718)),"WINCOMDAKLAK",IF(ISNUMBER(SEARCH($V$44,T1718)),"WINCOMSOCTRANG",IF(ISNUMBER(SEARCH($V$45,T1718)),"WINCOMSONLA",IF(ISNUMBER(SEARCH($V$46,T1718)),"WINCOMKONTUM",IF(ISNUMBER(SEARCH($V$47,T1718)),"WINCOMPHUYEN",IF(ISNUMBER(SEARCH($V$48,T1718)),"WINCOMQUANGTRI",IF(ISNUMBER(SEARCH($V$49,T1718)),"WINCOMBINHDINH",IF(ISNUMBER(SEARCH($V$50,T1718)),"WINCOMCAOBANG",IF(ISNUMBER(SEARCH($V$51,T1718)),"WINCOMQUANGBINH",IF(ISNUMBER(SEARCH($V$52,T1718)),"WINCOMLAMDONG",IF(ISNUMBER(SEARCH($V$53,T1718)),"WINCOMVINHLONG",IF(ISNUMBER(SEARCH($V$54,T1718)),"WINCOMDONGTHAP",IF(ISNUMBER(SEARCH($V$55,T1718)),"WINCOMTIENGIANG",IF(ISNUMBER(SEARCH($V$56,T1718)),"WINCOMQUANGNINH",0))))))))))))))))))))))))))))))))))))))))))))))))))))))</f>
        <v>WINCOMHANOI</v>
      </c>
    </row>
    <row r="1719" spans="1:25" x14ac:dyDescent="0.2">
      <c r="A1719" t="s">
        <v>0</v>
      </c>
      <c r="B1719" t="s">
        <v>2817</v>
      </c>
      <c r="C1719" t="s">
        <v>2</v>
      </c>
      <c r="D1719" t="s">
        <v>62</v>
      </c>
      <c r="E1719" t="s">
        <v>4</v>
      </c>
      <c r="F1719" s="5">
        <f t="shared" si="105"/>
        <v>1</v>
      </c>
      <c r="G1719" s="2">
        <v>105400</v>
      </c>
      <c r="H1719" s="2">
        <v>115940.00000000001</v>
      </c>
      <c r="I1719" t="s">
        <v>5</v>
      </c>
      <c r="J1719" t="s">
        <v>63</v>
      </c>
      <c r="K1719" t="str">
        <f t="shared" si="106"/>
        <v>_Đùi gà sốt cay 500g</v>
      </c>
      <c r="L1719" s="8" t="str">
        <f>VLOOKUP(K1719,'[1]Mã Misa'!$B$2:$D$74,2,0)</f>
        <v>Đùi gà sốt cay 500g</v>
      </c>
      <c r="M1719" s="8" t="str">
        <f>VLOOKUP(L1719,'[1]Mã Misa'!$C$2:$D$74,2,0)</f>
        <v>DGSC500</v>
      </c>
      <c r="N1719" s="2">
        <v>105400</v>
      </c>
      <c r="O1719" t="s">
        <v>2818</v>
      </c>
      <c r="P1719" s="8" t="str">
        <f t="shared" si="107"/>
        <v>0010862</v>
      </c>
      <c r="Q1719" s="8" t="e">
        <f t="array" ref="Q1719">IF(VLOOKUP(P1719,$AA$1:$AC$32,1,0)&lt;&gt;0,(P1719&amp;"A"),0)</f>
        <v>#N/A</v>
      </c>
      <c r="R1719" s="12">
        <v>44517</v>
      </c>
      <c r="S1719" t="s">
        <v>2819</v>
      </c>
      <c r="T1719" s="8" t="str">
        <f t="shared" si="108"/>
        <v>VM+ HPG Lô</v>
      </c>
      <c r="U1719" t="s">
        <v>6753</v>
      </c>
      <c r="Y1719" t="str">
        <f t="array" ref="Y1719">IF(ISNUMBER(SEARCH($V$3,T1719)),"WINCOMHANOI",IF(ISNUMBER(SEARCH($V$4,T1719)),"WINCOMHOCHIMINH",IF(ISNUMBER(SEARCH($V$5,T1719)),"WINCOMDANANG",IF(ISNUMBER(SEARCH($V$6,T1719)),"WINCOMHAIDUONG",IF(ISNUMBER(SEARCH($V$7,T1719)),"WINCOMQUANGNINH",IF(ISNUMBER(SEARCH($V$8,T1719)),"WINCOMHAIPHONG",IF(ISNUMBER(SEARCH($V$9,T1719)),"WINCOMBACGIANG",IF(ISNUMBER(SEARCH($V$10,T1719)),"WINCOMBACNINH",IF(ISNUMBER(SEARCH($V$11,T1719)),"WINCOMPHUTHO",IF(ISNUMBER(SEARCH($V$12,T1719)),"WINCOMHATINH",IF(ISNUMBER(SEARCH($V$13,T1719)),"WINCOMTHAINGUYEN",IF(ISNUMBER(SEARCH($V$14,T1719)),"WINCOMKHANHHOA",IF(ISNUMBER(SEARCH($V$15,T1719)),"WINCOMHUNGYEN",IF(ISNUMBER(SEARCH($V$16,T1719)),"WINCOMNGHEAN",IF(ISNUMBER(SEARCH($V$17,T1719)),"WINCOMLAOCAI",IF(ISNUMBER(SEARCH($V$18,T1719)),"WINCOMVUNGTAU",IF(ISNUMBER(SEARCH($V$19,T1719)),"WINCOMBINHDUONG",IF(ISNUMBER(SEARCH($V$20,T1719)),"WINCOMKIENGIANG",IF(ISNUMBER(SEARCH($V$21,T1719)),"WINCOMHANAM",IF(ISNUMBER(SEARCH($V$22,T1719)),"WINCOMNAMDINH",IF(ISNUMBER(SEARCH($V$23,T1719)),"WINCOMLANGSON",IF(ISNUMBER(SEARCH($V$24,T1719)),"WINCOMTHANHHOA",IF(ISNUMBER(SEARCH($V$25,T1719)),"WINCOMYENBAI",IF(ISNUMBER(SEARCH($V$26,T1719)),"WINCOMTUYENQUANG",IF(ISNUMBER(SEARCH($V$27,T1719)),"WINCOMHUE",IF(ISNUMBER(SEARCH($V$28,T1719)),"WINCOMQUANGNAM",IF(ISNUMBER(SEARCH($V$29,T1719)),"WINCOMVINHPHUC",IF(ISNUMBER(SEARCH($V$30,T1719)),"WINCOMHAGIANG",IF(ISNUMBER(SEARCH($V$31,T1719)),"WINCOMNINHBINH",IF(ISNUMBER(SEARCH($V$32,T1719)),"WINCOMTRAVINH",IF(ISNUMBER(SEARCH($V$33,T1719)),"WINCOMCANTHO",IF(ISNUMBER(SEARCH($V$34,T1719)),"WINCOMBENTRE",IF(ISNUMBER(SEARCH($V$35,T1719)),"WINCOMCAMAU",IF(ISNUMBER(SEARCH($V$36,T1719)),"WINCOMANGIANG",IF(ISNUMBER(SEARCH($V$37,T1719)),"WINCOMNINHTHUAN",IF(ISNUMBER(SEARCH($V$38,T1719)),"WINCOMTHAIBINH",IF(ISNUMBER(SEARCH($V$39,T1719)),"WINCOMGIALAI",IF(ISNUMBER(SEARCH($V$40,T1719)),"WINCOMHOABINH",IF(ISNUMBER(SEARCH($V$41,T1719)),"WINCOMQUANGNGAI",IF(ISNUMBER(SEARCH($V$42,T1719)),"WINCOMBINHTHUAN",IF(ISNUMBER(SEARCH($V$43,T1719)),"WINCOMDAKLAK",IF(ISNUMBER(SEARCH($V$44,T1719)),"WINCOMSOCTRANG",IF(ISNUMBER(SEARCH($V$45,T1719)),"WINCOMSONLA",IF(ISNUMBER(SEARCH($V$46,T1719)),"WINCOMKONTUM",IF(ISNUMBER(SEARCH($V$47,T1719)),"WINCOMPHUYEN",IF(ISNUMBER(SEARCH($V$48,T1719)),"WINCOMQUANGTRI",IF(ISNUMBER(SEARCH($V$49,T1719)),"WINCOMBINHDINH",IF(ISNUMBER(SEARCH($V$50,T1719)),"WINCOMCAOBANG",IF(ISNUMBER(SEARCH($V$51,T1719)),"WINCOMQUANGBINH",IF(ISNUMBER(SEARCH($V$52,T1719)),"WINCOMLAMDONG",IF(ISNUMBER(SEARCH($V$53,T1719)),"WINCOMVINHLONG",IF(ISNUMBER(SEARCH($V$54,T1719)),"WINCOMDONGTHAP",IF(ISNUMBER(SEARCH($V$55,T1719)),"WINCOMTIENGIANG",IF(ISNUMBER(SEARCH($V$56,T1719)),"WINCOMQUANGNINH",0))))))))))))))))))))))))))))))))))))))))))))))))))))))</f>
        <v>WINCOMHAIPHONG</v>
      </c>
    </row>
    <row r="1720" spans="1:25" x14ac:dyDescent="0.2">
      <c r="A1720" t="s">
        <v>0</v>
      </c>
      <c r="B1720" t="s">
        <v>2820</v>
      </c>
      <c r="C1720" t="s">
        <v>2</v>
      </c>
      <c r="D1720" t="s">
        <v>3</v>
      </c>
      <c r="E1720" t="s">
        <v>4</v>
      </c>
      <c r="F1720" s="5">
        <f t="shared" si="105"/>
        <v>2</v>
      </c>
      <c r="G1720" s="2">
        <v>177692</v>
      </c>
      <c r="H1720" s="2">
        <v>195461.2</v>
      </c>
      <c r="I1720" t="s">
        <v>5</v>
      </c>
      <c r="J1720" t="s">
        <v>6</v>
      </c>
      <c r="K1720" t="str">
        <f t="shared" si="106"/>
        <v>Gà muối gói 500g</v>
      </c>
      <c r="L1720" s="8" t="str">
        <f>VLOOKUP(K1720,'[1]Mã Misa'!$B$2:$D$74,2,0)</f>
        <v>Gà muối 500g</v>
      </c>
      <c r="M1720" s="8" t="str">
        <f>VLOOKUP(L1720,'[1]Mã Misa'!$C$2:$D$74,2,0)</f>
        <v>GM500</v>
      </c>
      <c r="N1720" s="2">
        <v>88846</v>
      </c>
      <c r="O1720" t="s">
        <v>2821</v>
      </c>
      <c r="P1720" s="8" t="str">
        <f t="shared" si="107"/>
        <v>0143319</v>
      </c>
      <c r="Q1720" s="8" t="e">
        <f t="array" ref="Q1720">IF(VLOOKUP(P1720,$AA$1:$AC$32,1,0)&lt;&gt;0,(P1720&amp;"A"),0)</f>
        <v>#N/A</v>
      </c>
      <c r="R1720" s="12">
        <v>44517</v>
      </c>
      <c r="S1720" t="s">
        <v>1068</v>
      </c>
      <c r="T1720" s="8" t="str">
        <f t="shared" si="108"/>
        <v>VM+ HNI FL</v>
      </c>
      <c r="U1720" t="s">
        <v>6289</v>
      </c>
      <c r="Y1720" t="str">
        <f t="array" ref="Y1720">IF(ISNUMBER(SEARCH($V$3,T1720)),"WINCOMHANOI",IF(ISNUMBER(SEARCH($V$4,T1720)),"WINCOMHOCHIMINH",IF(ISNUMBER(SEARCH($V$5,T1720)),"WINCOMDANANG",IF(ISNUMBER(SEARCH($V$6,T1720)),"WINCOMHAIDUONG",IF(ISNUMBER(SEARCH($V$7,T1720)),"WINCOMQUANGNINH",IF(ISNUMBER(SEARCH($V$8,T1720)),"WINCOMHAIPHONG",IF(ISNUMBER(SEARCH($V$9,T1720)),"WINCOMBACGIANG",IF(ISNUMBER(SEARCH($V$10,T1720)),"WINCOMBACNINH",IF(ISNUMBER(SEARCH($V$11,T1720)),"WINCOMPHUTHO",IF(ISNUMBER(SEARCH($V$12,T1720)),"WINCOMHATINH",IF(ISNUMBER(SEARCH($V$13,T1720)),"WINCOMTHAINGUYEN",IF(ISNUMBER(SEARCH($V$14,T1720)),"WINCOMKHANHHOA",IF(ISNUMBER(SEARCH($V$15,T1720)),"WINCOMHUNGYEN",IF(ISNUMBER(SEARCH($V$16,T1720)),"WINCOMNGHEAN",IF(ISNUMBER(SEARCH($V$17,T1720)),"WINCOMLAOCAI",IF(ISNUMBER(SEARCH($V$18,T1720)),"WINCOMVUNGTAU",IF(ISNUMBER(SEARCH($V$19,T1720)),"WINCOMBINHDUONG",IF(ISNUMBER(SEARCH($V$20,T1720)),"WINCOMKIENGIANG",IF(ISNUMBER(SEARCH($V$21,T1720)),"WINCOMHANAM",IF(ISNUMBER(SEARCH($V$22,T1720)),"WINCOMNAMDINH",IF(ISNUMBER(SEARCH($V$23,T1720)),"WINCOMLANGSON",IF(ISNUMBER(SEARCH($V$24,T1720)),"WINCOMTHANHHOA",IF(ISNUMBER(SEARCH($V$25,T1720)),"WINCOMYENBAI",IF(ISNUMBER(SEARCH($V$26,T1720)),"WINCOMTUYENQUANG",IF(ISNUMBER(SEARCH($V$27,T1720)),"WINCOMHUE",IF(ISNUMBER(SEARCH($V$28,T1720)),"WINCOMQUANGNAM",IF(ISNUMBER(SEARCH($V$29,T1720)),"WINCOMVINHPHUC",IF(ISNUMBER(SEARCH($V$30,T1720)),"WINCOMHAGIANG",IF(ISNUMBER(SEARCH($V$31,T1720)),"WINCOMNINHBINH",IF(ISNUMBER(SEARCH($V$32,T1720)),"WINCOMTRAVINH",IF(ISNUMBER(SEARCH($V$33,T1720)),"WINCOMCANTHO",IF(ISNUMBER(SEARCH($V$34,T1720)),"WINCOMBENTRE",IF(ISNUMBER(SEARCH($V$35,T1720)),"WINCOMCAMAU",IF(ISNUMBER(SEARCH($V$36,T1720)),"WINCOMANGIANG",IF(ISNUMBER(SEARCH($V$37,T1720)),"WINCOMNINHTHUAN",IF(ISNUMBER(SEARCH($V$38,T1720)),"WINCOMTHAIBINH",IF(ISNUMBER(SEARCH($V$39,T1720)),"WINCOMGIALAI",IF(ISNUMBER(SEARCH($V$40,T1720)),"WINCOMHOABINH",IF(ISNUMBER(SEARCH($V$41,T1720)),"WINCOMQUANGNGAI",IF(ISNUMBER(SEARCH($V$42,T1720)),"WINCOMBINHTHUAN",IF(ISNUMBER(SEARCH($V$43,T1720)),"WINCOMDAKLAK",IF(ISNUMBER(SEARCH($V$44,T1720)),"WINCOMSOCTRANG",IF(ISNUMBER(SEARCH($V$45,T1720)),"WINCOMSONLA",IF(ISNUMBER(SEARCH($V$46,T1720)),"WINCOMKONTUM",IF(ISNUMBER(SEARCH($V$47,T1720)),"WINCOMPHUYEN",IF(ISNUMBER(SEARCH($V$48,T1720)),"WINCOMQUANGTRI",IF(ISNUMBER(SEARCH($V$49,T1720)),"WINCOMBINHDINH",IF(ISNUMBER(SEARCH($V$50,T1720)),"WINCOMCAOBANG",IF(ISNUMBER(SEARCH($V$51,T1720)),"WINCOMQUANGBINH",IF(ISNUMBER(SEARCH($V$52,T1720)),"WINCOMLAMDONG",IF(ISNUMBER(SEARCH($V$53,T1720)),"WINCOMVINHLONG",IF(ISNUMBER(SEARCH($V$54,T1720)),"WINCOMDONGTHAP",IF(ISNUMBER(SEARCH($V$55,T1720)),"WINCOMTIENGIANG",IF(ISNUMBER(SEARCH($V$56,T1720)),"WINCOMQUANGNINH",0))))))))))))))))))))))))))))))))))))))))))))))))))))))</f>
        <v>WINCOMHANOI</v>
      </c>
    </row>
    <row r="1721" spans="1:25" x14ac:dyDescent="0.2">
      <c r="A1721" t="s">
        <v>0</v>
      </c>
      <c r="B1721" t="s">
        <v>2822</v>
      </c>
      <c r="C1721" t="s">
        <v>2</v>
      </c>
      <c r="D1721" t="s">
        <v>134</v>
      </c>
      <c r="E1721" t="s">
        <v>4</v>
      </c>
      <c r="F1721" s="5">
        <f t="shared" si="105"/>
        <v>1</v>
      </c>
      <c r="G1721" s="2">
        <v>90750</v>
      </c>
      <c r="H1721" s="2">
        <v>99825.000000000015</v>
      </c>
      <c r="I1721" t="s">
        <v>5</v>
      </c>
      <c r="J1721" t="s">
        <v>135</v>
      </c>
      <c r="K1721" t="str">
        <f t="shared" si="106"/>
        <v>_Chân gà sốt cay 400g</v>
      </c>
      <c r="L1721" s="8" t="str">
        <f>VLOOKUP(K1721,'[1]Mã Misa'!$B$2:$D$74,2,0)</f>
        <v>Chân gà sốt cay 400g</v>
      </c>
      <c r="M1721" s="8" t="str">
        <f>VLOOKUP(L1721,'[1]Mã Misa'!$C$2:$D$74,2,0)</f>
        <v>CGSC400</v>
      </c>
      <c r="N1721" s="2">
        <v>90750</v>
      </c>
      <c r="O1721" t="s">
        <v>2823</v>
      </c>
      <c r="P1721" s="8" t="str">
        <f t="shared" si="107"/>
        <v>0143320</v>
      </c>
      <c r="Q1721" s="8" t="e">
        <f t="array" ref="Q1721">IF(VLOOKUP(P1721,$AA$1:$AC$32,1,0)&lt;&gt;0,(P1721&amp;"A"),0)</f>
        <v>#N/A</v>
      </c>
      <c r="R1721" s="12">
        <v>44517</v>
      </c>
      <c r="S1721" t="s">
        <v>2824</v>
      </c>
      <c r="T1721" s="8" t="str">
        <f t="shared" si="108"/>
        <v>VM+ HNI 10</v>
      </c>
      <c r="U1721" t="s">
        <v>6754</v>
      </c>
      <c r="Y1721" t="str">
        <f t="array" ref="Y1721">IF(ISNUMBER(SEARCH($V$3,T1721)),"WINCOMHANOI",IF(ISNUMBER(SEARCH($V$4,T1721)),"WINCOMHOCHIMINH",IF(ISNUMBER(SEARCH($V$5,T1721)),"WINCOMDANANG",IF(ISNUMBER(SEARCH($V$6,T1721)),"WINCOMHAIDUONG",IF(ISNUMBER(SEARCH($V$7,T1721)),"WINCOMQUANGNINH",IF(ISNUMBER(SEARCH($V$8,T1721)),"WINCOMHAIPHONG",IF(ISNUMBER(SEARCH($V$9,T1721)),"WINCOMBACGIANG",IF(ISNUMBER(SEARCH($V$10,T1721)),"WINCOMBACNINH",IF(ISNUMBER(SEARCH($V$11,T1721)),"WINCOMPHUTHO",IF(ISNUMBER(SEARCH($V$12,T1721)),"WINCOMHATINH",IF(ISNUMBER(SEARCH($V$13,T1721)),"WINCOMTHAINGUYEN",IF(ISNUMBER(SEARCH($V$14,T1721)),"WINCOMKHANHHOA",IF(ISNUMBER(SEARCH($V$15,T1721)),"WINCOMHUNGYEN",IF(ISNUMBER(SEARCH($V$16,T1721)),"WINCOMNGHEAN",IF(ISNUMBER(SEARCH($V$17,T1721)),"WINCOMLAOCAI",IF(ISNUMBER(SEARCH($V$18,T1721)),"WINCOMVUNGTAU",IF(ISNUMBER(SEARCH($V$19,T1721)),"WINCOMBINHDUONG",IF(ISNUMBER(SEARCH($V$20,T1721)),"WINCOMKIENGIANG",IF(ISNUMBER(SEARCH($V$21,T1721)),"WINCOMHANAM",IF(ISNUMBER(SEARCH($V$22,T1721)),"WINCOMNAMDINH",IF(ISNUMBER(SEARCH($V$23,T1721)),"WINCOMLANGSON",IF(ISNUMBER(SEARCH($V$24,T1721)),"WINCOMTHANHHOA",IF(ISNUMBER(SEARCH($V$25,T1721)),"WINCOMYENBAI",IF(ISNUMBER(SEARCH($V$26,T1721)),"WINCOMTUYENQUANG",IF(ISNUMBER(SEARCH($V$27,T1721)),"WINCOMHUE",IF(ISNUMBER(SEARCH($V$28,T1721)),"WINCOMQUANGNAM",IF(ISNUMBER(SEARCH($V$29,T1721)),"WINCOMVINHPHUC",IF(ISNUMBER(SEARCH($V$30,T1721)),"WINCOMHAGIANG",IF(ISNUMBER(SEARCH($V$31,T1721)),"WINCOMNINHBINH",IF(ISNUMBER(SEARCH($V$32,T1721)),"WINCOMTRAVINH",IF(ISNUMBER(SEARCH($V$33,T1721)),"WINCOMCANTHO",IF(ISNUMBER(SEARCH($V$34,T1721)),"WINCOMBENTRE",IF(ISNUMBER(SEARCH($V$35,T1721)),"WINCOMCAMAU",IF(ISNUMBER(SEARCH($V$36,T1721)),"WINCOMANGIANG",IF(ISNUMBER(SEARCH($V$37,T1721)),"WINCOMNINHTHUAN",IF(ISNUMBER(SEARCH($V$38,T1721)),"WINCOMTHAIBINH",IF(ISNUMBER(SEARCH($V$39,T1721)),"WINCOMGIALAI",IF(ISNUMBER(SEARCH($V$40,T1721)),"WINCOMHOABINH",IF(ISNUMBER(SEARCH($V$41,T1721)),"WINCOMQUANGNGAI",IF(ISNUMBER(SEARCH($V$42,T1721)),"WINCOMBINHTHUAN",IF(ISNUMBER(SEARCH($V$43,T1721)),"WINCOMDAKLAK",IF(ISNUMBER(SEARCH($V$44,T1721)),"WINCOMSOCTRANG",IF(ISNUMBER(SEARCH($V$45,T1721)),"WINCOMSONLA",IF(ISNUMBER(SEARCH($V$46,T1721)),"WINCOMKONTUM",IF(ISNUMBER(SEARCH($V$47,T1721)),"WINCOMPHUYEN",IF(ISNUMBER(SEARCH($V$48,T1721)),"WINCOMQUANGTRI",IF(ISNUMBER(SEARCH($V$49,T1721)),"WINCOMBINHDINH",IF(ISNUMBER(SEARCH($V$50,T1721)),"WINCOMCAOBANG",IF(ISNUMBER(SEARCH($V$51,T1721)),"WINCOMQUANGBINH",IF(ISNUMBER(SEARCH($V$52,T1721)),"WINCOMLAMDONG",IF(ISNUMBER(SEARCH($V$53,T1721)),"WINCOMVINHLONG",IF(ISNUMBER(SEARCH($V$54,T1721)),"WINCOMDONGTHAP",IF(ISNUMBER(SEARCH($V$55,T1721)),"WINCOMTIENGIANG",IF(ISNUMBER(SEARCH($V$56,T1721)),"WINCOMQUANGNINH",0))))))))))))))))))))))))))))))))))))))))))))))))))))))</f>
        <v>WINCOMHANOI</v>
      </c>
    </row>
    <row r="1722" spans="1:25" x14ac:dyDescent="0.2">
      <c r="A1722" t="s">
        <v>0</v>
      </c>
      <c r="B1722" t="s">
        <v>2825</v>
      </c>
      <c r="C1722" t="s">
        <v>2</v>
      </c>
      <c r="D1722" t="s">
        <v>45</v>
      </c>
      <c r="E1722" t="s">
        <v>4</v>
      </c>
      <c r="F1722" s="5">
        <f t="shared" si="105"/>
        <v>4</v>
      </c>
      <c r="G1722" s="2">
        <v>351148</v>
      </c>
      <c r="H1722" s="2">
        <v>386262.80000000005</v>
      </c>
      <c r="I1722" t="s">
        <v>5</v>
      </c>
      <c r="J1722" t="s">
        <v>46</v>
      </c>
      <c r="K1722" t="str">
        <f t="shared" si="106"/>
        <v>Bắp bò muối gói 200g</v>
      </c>
      <c r="L1722" s="8" t="str">
        <f>VLOOKUP(K1722,'[1]Mã Misa'!$B$2:$D$74,2,0)</f>
        <v>Bắp bò muối 200g</v>
      </c>
      <c r="M1722" s="8" t="str">
        <f>VLOOKUP(L1722,'[1]Mã Misa'!$C$2:$D$74,2,0)</f>
        <v>BBM200</v>
      </c>
      <c r="N1722" s="2">
        <v>87787</v>
      </c>
      <c r="O1722" t="s">
        <v>2826</v>
      </c>
      <c r="P1722" s="8" t="str">
        <f t="shared" si="107"/>
        <v>0018447</v>
      </c>
      <c r="Q1722" s="8" t="e">
        <f t="array" ref="Q1722">IF(VLOOKUP(P1722,$AA$1:$AC$32,1,0)&lt;&gt;0,(P1722&amp;"A"),0)</f>
        <v>#N/A</v>
      </c>
      <c r="R1722" s="12">
        <v>44517</v>
      </c>
      <c r="S1722" t="s">
        <v>2827</v>
      </c>
      <c r="T1722" s="8" t="str">
        <f t="shared" si="108"/>
        <v xml:space="preserve">VM+ DNG 8 </v>
      </c>
      <c r="U1722" t="s">
        <v>6755</v>
      </c>
      <c r="Y1722" t="str">
        <f t="array" ref="Y1722">IF(ISNUMBER(SEARCH($V$3,T1722)),"WINCOMHANOI",IF(ISNUMBER(SEARCH($V$4,T1722)),"WINCOMHOCHIMINH",IF(ISNUMBER(SEARCH($V$5,T1722)),"WINCOMDANANG",IF(ISNUMBER(SEARCH($V$6,T1722)),"WINCOMHAIDUONG",IF(ISNUMBER(SEARCH($V$7,T1722)),"WINCOMQUANGNINH",IF(ISNUMBER(SEARCH($V$8,T1722)),"WINCOMHAIPHONG",IF(ISNUMBER(SEARCH($V$9,T1722)),"WINCOMBACGIANG",IF(ISNUMBER(SEARCH($V$10,T1722)),"WINCOMBACNINH",IF(ISNUMBER(SEARCH($V$11,T1722)),"WINCOMPHUTHO",IF(ISNUMBER(SEARCH($V$12,T1722)),"WINCOMHATINH",IF(ISNUMBER(SEARCH($V$13,T1722)),"WINCOMTHAINGUYEN",IF(ISNUMBER(SEARCH($V$14,T1722)),"WINCOMKHANHHOA",IF(ISNUMBER(SEARCH($V$15,T1722)),"WINCOMHUNGYEN",IF(ISNUMBER(SEARCH($V$16,T1722)),"WINCOMNGHEAN",IF(ISNUMBER(SEARCH($V$17,T1722)),"WINCOMLAOCAI",IF(ISNUMBER(SEARCH($V$18,T1722)),"WINCOMVUNGTAU",IF(ISNUMBER(SEARCH($V$19,T1722)),"WINCOMBINHDUONG",IF(ISNUMBER(SEARCH($V$20,T1722)),"WINCOMKIENGIANG",IF(ISNUMBER(SEARCH($V$21,T1722)),"WINCOMHANAM",IF(ISNUMBER(SEARCH($V$22,T1722)),"WINCOMNAMDINH",IF(ISNUMBER(SEARCH($V$23,T1722)),"WINCOMLANGSON",IF(ISNUMBER(SEARCH($V$24,T1722)),"WINCOMTHANHHOA",IF(ISNUMBER(SEARCH($V$25,T1722)),"WINCOMYENBAI",IF(ISNUMBER(SEARCH($V$26,T1722)),"WINCOMTUYENQUANG",IF(ISNUMBER(SEARCH($V$27,T1722)),"WINCOMHUE",IF(ISNUMBER(SEARCH($V$28,T1722)),"WINCOMQUANGNAM",IF(ISNUMBER(SEARCH($V$29,T1722)),"WINCOMVINHPHUC",IF(ISNUMBER(SEARCH($V$30,T1722)),"WINCOMHAGIANG",IF(ISNUMBER(SEARCH($V$31,T1722)),"WINCOMNINHBINH",IF(ISNUMBER(SEARCH($V$32,T1722)),"WINCOMTRAVINH",IF(ISNUMBER(SEARCH($V$33,T1722)),"WINCOMCANTHO",IF(ISNUMBER(SEARCH($V$34,T1722)),"WINCOMBENTRE",IF(ISNUMBER(SEARCH($V$35,T1722)),"WINCOMCAMAU",IF(ISNUMBER(SEARCH($V$36,T1722)),"WINCOMANGIANG",IF(ISNUMBER(SEARCH($V$37,T1722)),"WINCOMNINHTHUAN",IF(ISNUMBER(SEARCH($V$38,T1722)),"WINCOMTHAIBINH",IF(ISNUMBER(SEARCH($V$39,T1722)),"WINCOMGIALAI",IF(ISNUMBER(SEARCH($V$40,T1722)),"WINCOMHOABINH",IF(ISNUMBER(SEARCH($V$41,T1722)),"WINCOMQUANGNGAI",IF(ISNUMBER(SEARCH($V$42,T1722)),"WINCOMBINHTHUAN",IF(ISNUMBER(SEARCH($V$43,T1722)),"WINCOMDAKLAK",IF(ISNUMBER(SEARCH($V$44,T1722)),"WINCOMSOCTRANG",IF(ISNUMBER(SEARCH($V$45,T1722)),"WINCOMSONLA",IF(ISNUMBER(SEARCH($V$46,T1722)),"WINCOMKONTUM",IF(ISNUMBER(SEARCH($V$47,T1722)),"WINCOMPHUYEN",IF(ISNUMBER(SEARCH($V$48,T1722)),"WINCOMQUANGTRI",IF(ISNUMBER(SEARCH($V$49,T1722)),"WINCOMBINHDINH",IF(ISNUMBER(SEARCH($V$50,T1722)),"WINCOMCAOBANG",IF(ISNUMBER(SEARCH($V$51,T1722)),"WINCOMQUANGBINH",IF(ISNUMBER(SEARCH($V$52,T1722)),"WINCOMLAMDONG",IF(ISNUMBER(SEARCH($V$53,T1722)),"WINCOMVINHLONG",IF(ISNUMBER(SEARCH($V$54,T1722)),"WINCOMDONGTHAP",IF(ISNUMBER(SEARCH($V$55,T1722)),"WINCOMTIENGIANG",IF(ISNUMBER(SEARCH($V$56,T1722)),"WINCOMQUANGNINH",0))))))))))))))))))))))))))))))))))))))))))))))))))))))</f>
        <v>WINCOMDANANG</v>
      </c>
    </row>
    <row r="1723" spans="1:25" x14ac:dyDescent="0.2">
      <c r="A1723" t="s">
        <v>0</v>
      </c>
      <c r="B1723" t="s">
        <v>2828</v>
      </c>
      <c r="C1723" t="s">
        <v>2</v>
      </c>
      <c r="D1723" t="s">
        <v>3</v>
      </c>
      <c r="E1723" t="s">
        <v>4</v>
      </c>
      <c r="F1723" s="5">
        <f t="shared" si="105"/>
        <v>1</v>
      </c>
      <c r="G1723" s="2">
        <v>88846</v>
      </c>
      <c r="H1723" s="2">
        <v>97730.6</v>
      </c>
      <c r="I1723" t="s">
        <v>5</v>
      </c>
      <c r="J1723" t="s">
        <v>6</v>
      </c>
      <c r="K1723" t="str">
        <f t="shared" si="106"/>
        <v>Gà muối gói 500g</v>
      </c>
      <c r="L1723" s="8" t="str">
        <f>VLOOKUP(K1723,'[1]Mã Misa'!$B$2:$D$74,2,0)</f>
        <v>Gà muối 500g</v>
      </c>
      <c r="M1723" s="8" t="str">
        <f>VLOOKUP(L1723,'[1]Mã Misa'!$C$2:$D$74,2,0)</f>
        <v>GM500</v>
      </c>
      <c r="N1723" s="2">
        <v>88846</v>
      </c>
      <c r="O1723" t="s">
        <v>2829</v>
      </c>
      <c r="P1723" s="8" t="str">
        <f t="shared" si="107"/>
        <v>0018450</v>
      </c>
      <c r="Q1723" s="8" t="e">
        <f t="array" ref="Q1723">IF(VLOOKUP(P1723,$AA$1:$AC$32,1,0)&lt;&gt;0,(P1723&amp;"A"),0)</f>
        <v>#N/A</v>
      </c>
      <c r="R1723" s="12">
        <v>44517</v>
      </c>
      <c r="S1723" t="s">
        <v>1821</v>
      </c>
      <c r="T1723" s="8" t="str">
        <f t="shared" si="108"/>
        <v>VM+ DNG 19</v>
      </c>
      <c r="U1723" t="s">
        <v>6501</v>
      </c>
      <c r="Y1723" t="str">
        <f t="array" ref="Y1723">IF(ISNUMBER(SEARCH($V$3,T1723)),"WINCOMHANOI",IF(ISNUMBER(SEARCH($V$4,T1723)),"WINCOMHOCHIMINH",IF(ISNUMBER(SEARCH($V$5,T1723)),"WINCOMDANANG",IF(ISNUMBER(SEARCH($V$6,T1723)),"WINCOMHAIDUONG",IF(ISNUMBER(SEARCH($V$7,T1723)),"WINCOMQUANGNINH",IF(ISNUMBER(SEARCH($V$8,T1723)),"WINCOMHAIPHONG",IF(ISNUMBER(SEARCH($V$9,T1723)),"WINCOMBACGIANG",IF(ISNUMBER(SEARCH($V$10,T1723)),"WINCOMBACNINH",IF(ISNUMBER(SEARCH($V$11,T1723)),"WINCOMPHUTHO",IF(ISNUMBER(SEARCH($V$12,T1723)),"WINCOMHATINH",IF(ISNUMBER(SEARCH($V$13,T1723)),"WINCOMTHAINGUYEN",IF(ISNUMBER(SEARCH($V$14,T1723)),"WINCOMKHANHHOA",IF(ISNUMBER(SEARCH($V$15,T1723)),"WINCOMHUNGYEN",IF(ISNUMBER(SEARCH($V$16,T1723)),"WINCOMNGHEAN",IF(ISNUMBER(SEARCH($V$17,T1723)),"WINCOMLAOCAI",IF(ISNUMBER(SEARCH($V$18,T1723)),"WINCOMVUNGTAU",IF(ISNUMBER(SEARCH($V$19,T1723)),"WINCOMBINHDUONG",IF(ISNUMBER(SEARCH($V$20,T1723)),"WINCOMKIENGIANG",IF(ISNUMBER(SEARCH($V$21,T1723)),"WINCOMHANAM",IF(ISNUMBER(SEARCH($V$22,T1723)),"WINCOMNAMDINH",IF(ISNUMBER(SEARCH($V$23,T1723)),"WINCOMLANGSON",IF(ISNUMBER(SEARCH($V$24,T1723)),"WINCOMTHANHHOA",IF(ISNUMBER(SEARCH($V$25,T1723)),"WINCOMYENBAI",IF(ISNUMBER(SEARCH($V$26,T1723)),"WINCOMTUYENQUANG",IF(ISNUMBER(SEARCH($V$27,T1723)),"WINCOMHUE",IF(ISNUMBER(SEARCH($V$28,T1723)),"WINCOMQUANGNAM",IF(ISNUMBER(SEARCH($V$29,T1723)),"WINCOMVINHPHUC",IF(ISNUMBER(SEARCH($V$30,T1723)),"WINCOMHAGIANG",IF(ISNUMBER(SEARCH($V$31,T1723)),"WINCOMNINHBINH",IF(ISNUMBER(SEARCH($V$32,T1723)),"WINCOMTRAVINH",IF(ISNUMBER(SEARCH($V$33,T1723)),"WINCOMCANTHO",IF(ISNUMBER(SEARCH($V$34,T1723)),"WINCOMBENTRE",IF(ISNUMBER(SEARCH($V$35,T1723)),"WINCOMCAMAU",IF(ISNUMBER(SEARCH($V$36,T1723)),"WINCOMANGIANG",IF(ISNUMBER(SEARCH($V$37,T1723)),"WINCOMNINHTHUAN",IF(ISNUMBER(SEARCH($V$38,T1723)),"WINCOMTHAIBINH",IF(ISNUMBER(SEARCH($V$39,T1723)),"WINCOMGIALAI",IF(ISNUMBER(SEARCH($V$40,T1723)),"WINCOMHOABINH",IF(ISNUMBER(SEARCH($V$41,T1723)),"WINCOMQUANGNGAI",IF(ISNUMBER(SEARCH($V$42,T1723)),"WINCOMBINHTHUAN",IF(ISNUMBER(SEARCH($V$43,T1723)),"WINCOMDAKLAK",IF(ISNUMBER(SEARCH($V$44,T1723)),"WINCOMSOCTRANG",IF(ISNUMBER(SEARCH($V$45,T1723)),"WINCOMSONLA",IF(ISNUMBER(SEARCH($V$46,T1723)),"WINCOMKONTUM",IF(ISNUMBER(SEARCH($V$47,T1723)),"WINCOMPHUYEN",IF(ISNUMBER(SEARCH($V$48,T1723)),"WINCOMQUANGTRI",IF(ISNUMBER(SEARCH($V$49,T1723)),"WINCOMBINHDINH",IF(ISNUMBER(SEARCH($V$50,T1723)),"WINCOMCAOBANG",IF(ISNUMBER(SEARCH($V$51,T1723)),"WINCOMQUANGBINH",IF(ISNUMBER(SEARCH($V$52,T1723)),"WINCOMLAMDONG",IF(ISNUMBER(SEARCH($V$53,T1723)),"WINCOMVINHLONG",IF(ISNUMBER(SEARCH($V$54,T1723)),"WINCOMDONGTHAP",IF(ISNUMBER(SEARCH($V$55,T1723)),"WINCOMTIENGIANG",IF(ISNUMBER(SEARCH($V$56,T1723)),"WINCOMQUANGNINH",0))))))))))))))))))))))))))))))))))))))))))))))))))))))</f>
        <v>WINCOMDANANG</v>
      </c>
    </row>
    <row r="1724" spans="1:25" x14ac:dyDescent="0.2">
      <c r="A1724" t="s">
        <v>0</v>
      </c>
      <c r="B1724" t="s">
        <v>2830</v>
      </c>
      <c r="C1724" t="s">
        <v>2</v>
      </c>
      <c r="D1724" t="s">
        <v>3</v>
      </c>
      <c r="E1724" t="s">
        <v>4</v>
      </c>
      <c r="F1724" s="5">
        <f t="shared" si="105"/>
        <v>1</v>
      </c>
      <c r="G1724" s="2">
        <v>88846</v>
      </c>
      <c r="H1724" s="2">
        <v>97730.6</v>
      </c>
      <c r="I1724" t="s">
        <v>5</v>
      </c>
      <c r="J1724" t="s">
        <v>6</v>
      </c>
      <c r="K1724" t="str">
        <f t="shared" si="106"/>
        <v>Gà muối gói 500g</v>
      </c>
      <c r="L1724" s="8" t="str">
        <f>VLOOKUP(K1724,'[1]Mã Misa'!$B$2:$D$74,2,0)</f>
        <v>Gà muối 500g</v>
      </c>
      <c r="M1724" s="8" t="str">
        <f>VLOOKUP(L1724,'[1]Mã Misa'!$C$2:$D$74,2,0)</f>
        <v>GM500</v>
      </c>
      <c r="N1724" s="2">
        <v>88846</v>
      </c>
      <c r="O1724" t="s">
        <v>2831</v>
      </c>
      <c r="P1724" s="8" t="str">
        <f t="shared" si="107"/>
        <v>0018451</v>
      </c>
      <c r="Q1724" s="8" t="e">
        <f t="array" ref="Q1724">IF(VLOOKUP(P1724,$AA$1:$AC$32,1,0)&lt;&gt;0,(P1724&amp;"A"),0)</f>
        <v>#N/A</v>
      </c>
      <c r="R1724" s="12">
        <v>44517</v>
      </c>
      <c r="S1724" t="s">
        <v>2832</v>
      </c>
      <c r="T1724" s="8" t="str">
        <f t="shared" si="108"/>
        <v>VM+ DNG 44</v>
      </c>
      <c r="U1724" t="s">
        <v>6756</v>
      </c>
      <c r="Y1724" t="str">
        <f t="array" ref="Y1724">IF(ISNUMBER(SEARCH($V$3,T1724)),"WINCOMHANOI",IF(ISNUMBER(SEARCH($V$4,T1724)),"WINCOMHOCHIMINH",IF(ISNUMBER(SEARCH($V$5,T1724)),"WINCOMDANANG",IF(ISNUMBER(SEARCH($V$6,T1724)),"WINCOMHAIDUONG",IF(ISNUMBER(SEARCH($V$7,T1724)),"WINCOMQUANGNINH",IF(ISNUMBER(SEARCH($V$8,T1724)),"WINCOMHAIPHONG",IF(ISNUMBER(SEARCH($V$9,T1724)),"WINCOMBACGIANG",IF(ISNUMBER(SEARCH($V$10,T1724)),"WINCOMBACNINH",IF(ISNUMBER(SEARCH($V$11,T1724)),"WINCOMPHUTHO",IF(ISNUMBER(SEARCH($V$12,T1724)),"WINCOMHATINH",IF(ISNUMBER(SEARCH($V$13,T1724)),"WINCOMTHAINGUYEN",IF(ISNUMBER(SEARCH($V$14,T1724)),"WINCOMKHANHHOA",IF(ISNUMBER(SEARCH($V$15,T1724)),"WINCOMHUNGYEN",IF(ISNUMBER(SEARCH($V$16,T1724)),"WINCOMNGHEAN",IF(ISNUMBER(SEARCH($V$17,T1724)),"WINCOMLAOCAI",IF(ISNUMBER(SEARCH($V$18,T1724)),"WINCOMVUNGTAU",IF(ISNUMBER(SEARCH($V$19,T1724)),"WINCOMBINHDUONG",IF(ISNUMBER(SEARCH($V$20,T1724)),"WINCOMKIENGIANG",IF(ISNUMBER(SEARCH($V$21,T1724)),"WINCOMHANAM",IF(ISNUMBER(SEARCH($V$22,T1724)),"WINCOMNAMDINH",IF(ISNUMBER(SEARCH($V$23,T1724)),"WINCOMLANGSON",IF(ISNUMBER(SEARCH($V$24,T1724)),"WINCOMTHANHHOA",IF(ISNUMBER(SEARCH($V$25,T1724)),"WINCOMYENBAI",IF(ISNUMBER(SEARCH($V$26,T1724)),"WINCOMTUYENQUANG",IF(ISNUMBER(SEARCH($V$27,T1724)),"WINCOMHUE",IF(ISNUMBER(SEARCH($V$28,T1724)),"WINCOMQUANGNAM",IF(ISNUMBER(SEARCH($V$29,T1724)),"WINCOMVINHPHUC",IF(ISNUMBER(SEARCH($V$30,T1724)),"WINCOMHAGIANG",IF(ISNUMBER(SEARCH($V$31,T1724)),"WINCOMNINHBINH",IF(ISNUMBER(SEARCH($V$32,T1724)),"WINCOMTRAVINH",IF(ISNUMBER(SEARCH($V$33,T1724)),"WINCOMCANTHO",IF(ISNUMBER(SEARCH($V$34,T1724)),"WINCOMBENTRE",IF(ISNUMBER(SEARCH($V$35,T1724)),"WINCOMCAMAU",IF(ISNUMBER(SEARCH($V$36,T1724)),"WINCOMANGIANG",IF(ISNUMBER(SEARCH($V$37,T1724)),"WINCOMNINHTHUAN",IF(ISNUMBER(SEARCH($V$38,T1724)),"WINCOMTHAIBINH",IF(ISNUMBER(SEARCH($V$39,T1724)),"WINCOMGIALAI",IF(ISNUMBER(SEARCH($V$40,T1724)),"WINCOMHOABINH",IF(ISNUMBER(SEARCH($V$41,T1724)),"WINCOMQUANGNGAI",IF(ISNUMBER(SEARCH($V$42,T1724)),"WINCOMBINHTHUAN",IF(ISNUMBER(SEARCH($V$43,T1724)),"WINCOMDAKLAK",IF(ISNUMBER(SEARCH($V$44,T1724)),"WINCOMSOCTRANG",IF(ISNUMBER(SEARCH($V$45,T1724)),"WINCOMSONLA",IF(ISNUMBER(SEARCH($V$46,T1724)),"WINCOMKONTUM",IF(ISNUMBER(SEARCH($V$47,T1724)),"WINCOMPHUYEN",IF(ISNUMBER(SEARCH($V$48,T1724)),"WINCOMQUANGTRI",IF(ISNUMBER(SEARCH($V$49,T1724)),"WINCOMBINHDINH",IF(ISNUMBER(SEARCH($V$50,T1724)),"WINCOMCAOBANG",IF(ISNUMBER(SEARCH($V$51,T1724)),"WINCOMQUANGBINH",IF(ISNUMBER(SEARCH($V$52,T1724)),"WINCOMLAMDONG",IF(ISNUMBER(SEARCH($V$53,T1724)),"WINCOMVINHLONG",IF(ISNUMBER(SEARCH($V$54,T1724)),"WINCOMDONGTHAP",IF(ISNUMBER(SEARCH($V$55,T1724)),"WINCOMTIENGIANG",IF(ISNUMBER(SEARCH($V$56,T1724)),"WINCOMQUANGNINH",0))))))))))))))))))))))))))))))))))))))))))))))))))))))</f>
        <v>WINCOMDANANG</v>
      </c>
    </row>
    <row r="1725" spans="1:25" x14ac:dyDescent="0.2">
      <c r="A1725" t="s">
        <v>0</v>
      </c>
      <c r="B1725" t="s">
        <v>2830</v>
      </c>
      <c r="C1725" t="s">
        <v>31</v>
      </c>
      <c r="D1725" t="s">
        <v>62</v>
      </c>
      <c r="E1725" t="s">
        <v>4</v>
      </c>
      <c r="F1725" s="5">
        <f t="shared" si="105"/>
        <v>1</v>
      </c>
      <c r="G1725" s="2">
        <v>105400</v>
      </c>
      <c r="H1725" s="2">
        <v>115940.00000000001</v>
      </c>
      <c r="I1725" t="s">
        <v>5</v>
      </c>
      <c r="J1725" t="s">
        <v>63</v>
      </c>
      <c r="K1725" t="str">
        <f t="shared" si="106"/>
        <v>_Đùi gà sốt cay 500g</v>
      </c>
      <c r="L1725" s="8" t="str">
        <f>VLOOKUP(K1725,'[1]Mã Misa'!$B$2:$D$74,2,0)</f>
        <v>Đùi gà sốt cay 500g</v>
      </c>
      <c r="M1725" s="8" t="str">
        <f>VLOOKUP(L1725,'[1]Mã Misa'!$C$2:$D$74,2,0)</f>
        <v>DGSC500</v>
      </c>
      <c r="N1725" s="2">
        <v>105400</v>
      </c>
      <c r="O1725" t="s">
        <v>2831</v>
      </c>
      <c r="P1725" s="8" t="str">
        <f t="shared" si="107"/>
        <v>0018451</v>
      </c>
      <c r="Q1725" s="8" t="e">
        <f t="array" ref="Q1725">IF(VLOOKUP(P1725,$AA$1:$AC$32,1,0)&lt;&gt;0,(P1725&amp;"A"),0)</f>
        <v>#N/A</v>
      </c>
      <c r="R1725" s="12">
        <v>44517</v>
      </c>
      <c r="S1725" t="s">
        <v>2832</v>
      </c>
      <c r="T1725" s="8" t="str">
        <f t="shared" si="108"/>
        <v>VM+ DNG 44</v>
      </c>
      <c r="U1725" t="s">
        <v>6756</v>
      </c>
      <c r="Y1725" t="str">
        <f t="array" ref="Y1725">IF(ISNUMBER(SEARCH($V$3,T1725)),"WINCOMHANOI",IF(ISNUMBER(SEARCH($V$4,T1725)),"WINCOMHOCHIMINH",IF(ISNUMBER(SEARCH($V$5,T1725)),"WINCOMDANANG",IF(ISNUMBER(SEARCH($V$6,T1725)),"WINCOMHAIDUONG",IF(ISNUMBER(SEARCH($V$7,T1725)),"WINCOMQUANGNINH",IF(ISNUMBER(SEARCH($V$8,T1725)),"WINCOMHAIPHONG",IF(ISNUMBER(SEARCH($V$9,T1725)),"WINCOMBACGIANG",IF(ISNUMBER(SEARCH($V$10,T1725)),"WINCOMBACNINH",IF(ISNUMBER(SEARCH($V$11,T1725)),"WINCOMPHUTHO",IF(ISNUMBER(SEARCH($V$12,T1725)),"WINCOMHATINH",IF(ISNUMBER(SEARCH($V$13,T1725)),"WINCOMTHAINGUYEN",IF(ISNUMBER(SEARCH($V$14,T1725)),"WINCOMKHANHHOA",IF(ISNUMBER(SEARCH($V$15,T1725)),"WINCOMHUNGYEN",IF(ISNUMBER(SEARCH($V$16,T1725)),"WINCOMNGHEAN",IF(ISNUMBER(SEARCH($V$17,T1725)),"WINCOMLAOCAI",IF(ISNUMBER(SEARCH($V$18,T1725)),"WINCOMVUNGTAU",IF(ISNUMBER(SEARCH($V$19,T1725)),"WINCOMBINHDUONG",IF(ISNUMBER(SEARCH($V$20,T1725)),"WINCOMKIENGIANG",IF(ISNUMBER(SEARCH($V$21,T1725)),"WINCOMHANAM",IF(ISNUMBER(SEARCH($V$22,T1725)),"WINCOMNAMDINH",IF(ISNUMBER(SEARCH($V$23,T1725)),"WINCOMLANGSON",IF(ISNUMBER(SEARCH($V$24,T1725)),"WINCOMTHANHHOA",IF(ISNUMBER(SEARCH($V$25,T1725)),"WINCOMYENBAI",IF(ISNUMBER(SEARCH($V$26,T1725)),"WINCOMTUYENQUANG",IF(ISNUMBER(SEARCH($V$27,T1725)),"WINCOMHUE",IF(ISNUMBER(SEARCH($V$28,T1725)),"WINCOMQUANGNAM",IF(ISNUMBER(SEARCH($V$29,T1725)),"WINCOMVINHPHUC",IF(ISNUMBER(SEARCH($V$30,T1725)),"WINCOMHAGIANG",IF(ISNUMBER(SEARCH($V$31,T1725)),"WINCOMNINHBINH",IF(ISNUMBER(SEARCH($V$32,T1725)),"WINCOMTRAVINH",IF(ISNUMBER(SEARCH($V$33,T1725)),"WINCOMCANTHO",IF(ISNUMBER(SEARCH($V$34,T1725)),"WINCOMBENTRE",IF(ISNUMBER(SEARCH($V$35,T1725)),"WINCOMCAMAU",IF(ISNUMBER(SEARCH($V$36,T1725)),"WINCOMANGIANG",IF(ISNUMBER(SEARCH($V$37,T1725)),"WINCOMNINHTHUAN",IF(ISNUMBER(SEARCH($V$38,T1725)),"WINCOMTHAIBINH",IF(ISNUMBER(SEARCH($V$39,T1725)),"WINCOMGIALAI",IF(ISNUMBER(SEARCH($V$40,T1725)),"WINCOMHOABINH",IF(ISNUMBER(SEARCH($V$41,T1725)),"WINCOMQUANGNGAI",IF(ISNUMBER(SEARCH($V$42,T1725)),"WINCOMBINHTHUAN",IF(ISNUMBER(SEARCH($V$43,T1725)),"WINCOMDAKLAK",IF(ISNUMBER(SEARCH($V$44,T1725)),"WINCOMSOCTRANG",IF(ISNUMBER(SEARCH($V$45,T1725)),"WINCOMSONLA",IF(ISNUMBER(SEARCH($V$46,T1725)),"WINCOMKONTUM",IF(ISNUMBER(SEARCH($V$47,T1725)),"WINCOMPHUYEN",IF(ISNUMBER(SEARCH($V$48,T1725)),"WINCOMQUANGTRI",IF(ISNUMBER(SEARCH($V$49,T1725)),"WINCOMBINHDINH",IF(ISNUMBER(SEARCH($V$50,T1725)),"WINCOMCAOBANG",IF(ISNUMBER(SEARCH($V$51,T1725)),"WINCOMQUANGBINH",IF(ISNUMBER(SEARCH($V$52,T1725)),"WINCOMLAMDONG",IF(ISNUMBER(SEARCH($V$53,T1725)),"WINCOMVINHLONG",IF(ISNUMBER(SEARCH($V$54,T1725)),"WINCOMDONGTHAP",IF(ISNUMBER(SEARCH($V$55,T1725)),"WINCOMTIENGIANG",IF(ISNUMBER(SEARCH($V$56,T1725)),"WINCOMQUANGNINH",0))))))))))))))))))))))))))))))))))))))))))))))))))))))</f>
        <v>WINCOMDANANG</v>
      </c>
    </row>
    <row r="1726" spans="1:25" x14ac:dyDescent="0.2">
      <c r="A1726" t="s">
        <v>0</v>
      </c>
      <c r="B1726" t="s">
        <v>2833</v>
      </c>
      <c r="C1726" t="s">
        <v>2</v>
      </c>
      <c r="D1726" t="s">
        <v>121</v>
      </c>
      <c r="E1726" t="s">
        <v>4</v>
      </c>
      <c r="F1726" s="5">
        <f t="shared" si="105"/>
        <v>4</v>
      </c>
      <c r="G1726" s="2">
        <v>407956</v>
      </c>
      <c r="H1726" s="2">
        <v>448751.60000000003</v>
      </c>
      <c r="I1726" t="s">
        <v>5</v>
      </c>
      <c r="J1726" t="s">
        <v>122</v>
      </c>
      <c r="K1726" t="str">
        <f t="shared" si="106"/>
        <v>Giò tai nấm hương 500g</v>
      </c>
      <c r="L1726" s="8" t="str">
        <f>VLOOKUP(K1726,'[1]Mã Misa'!$B$2:$D$74,2,0)</f>
        <v>Giò tai nấm hương 500g</v>
      </c>
      <c r="M1726" s="8" t="str">
        <f>VLOOKUP(L1726,'[1]Mã Misa'!$C$2:$D$74,2,0)</f>
        <v>GTNH500</v>
      </c>
      <c r="N1726" s="2">
        <v>101989</v>
      </c>
      <c r="O1726" t="s">
        <v>2834</v>
      </c>
      <c r="P1726" s="8" t="str">
        <f t="shared" si="107"/>
        <v>0143332</v>
      </c>
      <c r="Q1726" s="8" t="e">
        <f t="array" ref="Q1726">IF(VLOOKUP(P1726,$AA$1:$AC$32,1,0)&lt;&gt;0,(P1726&amp;"A"),0)</f>
        <v>#N/A</v>
      </c>
      <c r="R1726" s="12">
        <v>44517</v>
      </c>
      <c r="S1726" t="s">
        <v>2835</v>
      </c>
      <c r="T1726" s="8" t="str">
        <f t="shared" si="108"/>
        <v>VM+ HNI 16</v>
      </c>
      <c r="U1726" t="s">
        <v>6757</v>
      </c>
      <c r="Y1726" t="str">
        <f t="array" ref="Y1726">IF(ISNUMBER(SEARCH($V$3,T1726)),"WINCOMHANOI",IF(ISNUMBER(SEARCH($V$4,T1726)),"WINCOMHOCHIMINH",IF(ISNUMBER(SEARCH($V$5,T1726)),"WINCOMDANANG",IF(ISNUMBER(SEARCH($V$6,T1726)),"WINCOMHAIDUONG",IF(ISNUMBER(SEARCH($V$7,T1726)),"WINCOMQUANGNINH",IF(ISNUMBER(SEARCH($V$8,T1726)),"WINCOMHAIPHONG",IF(ISNUMBER(SEARCH($V$9,T1726)),"WINCOMBACGIANG",IF(ISNUMBER(SEARCH($V$10,T1726)),"WINCOMBACNINH",IF(ISNUMBER(SEARCH($V$11,T1726)),"WINCOMPHUTHO",IF(ISNUMBER(SEARCH($V$12,T1726)),"WINCOMHATINH",IF(ISNUMBER(SEARCH($V$13,T1726)),"WINCOMTHAINGUYEN",IF(ISNUMBER(SEARCH($V$14,T1726)),"WINCOMKHANHHOA",IF(ISNUMBER(SEARCH($V$15,T1726)),"WINCOMHUNGYEN",IF(ISNUMBER(SEARCH($V$16,T1726)),"WINCOMNGHEAN",IF(ISNUMBER(SEARCH($V$17,T1726)),"WINCOMLAOCAI",IF(ISNUMBER(SEARCH($V$18,T1726)),"WINCOMVUNGTAU",IF(ISNUMBER(SEARCH($V$19,T1726)),"WINCOMBINHDUONG",IF(ISNUMBER(SEARCH($V$20,T1726)),"WINCOMKIENGIANG",IF(ISNUMBER(SEARCH($V$21,T1726)),"WINCOMHANAM",IF(ISNUMBER(SEARCH($V$22,T1726)),"WINCOMNAMDINH",IF(ISNUMBER(SEARCH($V$23,T1726)),"WINCOMLANGSON",IF(ISNUMBER(SEARCH($V$24,T1726)),"WINCOMTHANHHOA",IF(ISNUMBER(SEARCH($V$25,T1726)),"WINCOMYENBAI",IF(ISNUMBER(SEARCH($V$26,T1726)),"WINCOMTUYENQUANG",IF(ISNUMBER(SEARCH($V$27,T1726)),"WINCOMHUE",IF(ISNUMBER(SEARCH($V$28,T1726)),"WINCOMQUANGNAM",IF(ISNUMBER(SEARCH($V$29,T1726)),"WINCOMVINHPHUC",IF(ISNUMBER(SEARCH($V$30,T1726)),"WINCOMHAGIANG",IF(ISNUMBER(SEARCH($V$31,T1726)),"WINCOMNINHBINH",IF(ISNUMBER(SEARCH($V$32,T1726)),"WINCOMTRAVINH",IF(ISNUMBER(SEARCH($V$33,T1726)),"WINCOMCANTHO",IF(ISNUMBER(SEARCH($V$34,T1726)),"WINCOMBENTRE",IF(ISNUMBER(SEARCH($V$35,T1726)),"WINCOMCAMAU",IF(ISNUMBER(SEARCH($V$36,T1726)),"WINCOMANGIANG",IF(ISNUMBER(SEARCH($V$37,T1726)),"WINCOMNINHTHUAN",IF(ISNUMBER(SEARCH($V$38,T1726)),"WINCOMTHAIBINH",IF(ISNUMBER(SEARCH($V$39,T1726)),"WINCOMGIALAI",IF(ISNUMBER(SEARCH($V$40,T1726)),"WINCOMHOABINH",IF(ISNUMBER(SEARCH($V$41,T1726)),"WINCOMQUANGNGAI",IF(ISNUMBER(SEARCH($V$42,T1726)),"WINCOMBINHTHUAN",IF(ISNUMBER(SEARCH($V$43,T1726)),"WINCOMDAKLAK",IF(ISNUMBER(SEARCH($V$44,T1726)),"WINCOMSOCTRANG",IF(ISNUMBER(SEARCH($V$45,T1726)),"WINCOMSONLA",IF(ISNUMBER(SEARCH($V$46,T1726)),"WINCOMKONTUM",IF(ISNUMBER(SEARCH($V$47,T1726)),"WINCOMPHUYEN",IF(ISNUMBER(SEARCH($V$48,T1726)),"WINCOMQUANGTRI",IF(ISNUMBER(SEARCH($V$49,T1726)),"WINCOMBINHDINH",IF(ISNUMBER(SEARCH($V$50,T1726)),"WINCOMCAOBANG",IF(ISNUMBER(SEARCH($V$51,T1726)),"WINCOMQUANGBINH",IF(ISNUMBER(SEARCH($V$52,T1726)),"WINCOMLAMDONG",IF(ISNUMBER(SEARCH($V$53,T1726)),"WINCOMVINHLONG",IF(ISNUMBER(SEARCH($V$54,T1726)),"WINCOMDONGTHAP",IF(ISNUMBER(SEARCH($V$55,T1726)),"WINCOMTIENGIANG",IF(ISNUMBER(SEARCH($V$56,T1726)),"WINCOMQUANGNINH",0))))))))))))))))))))))))))))))))))))))))))))))))))))))</f>
        <v>WINCOMHANOI</v>
      </c>
    </row>
    <row r="1727" spans="1:25" x14ac:dyDescent="0.2">
      <c r="A1727" t="s">
        <v>0</v>
      </c>
      <c r="B1727" t="s">
        <v>2833</v>
      </c>
      <c r="C1727" t="s">
        <v>31</v>
      </c>
      <c r="D1727" t="s">
        <v>223</v>
      </c>
      <c r="E1727" t="s">
        <v>4</v>
      </c>
      <c r="F1727" s="5">
        <f t="shared" si="105"/>
        <v>2</v>
      </c>
      <c r="G1727" s="2">
        <v>188026</v>
      </c>
      <c r="H1727" s="2">
        <v>206828.6</v>
      </c>
      <c r="I1727" t="s">
        <v>5</v>
      </c>
      <c r="J1727" t="s">
        <v>224</v>
      </c>
      <c r="K1727" t="str">
        <f t="shared" si="106"/>
        <v xml:space="preserve"> Giò lụa 500g</v>
      </c>
      <c r="L1727" s="8" t="str">
        <f>VLOOKUP(K1727,'[1]Mã Misa'!$B$2:$D$74,2,0)</f>
        <v>Giò lụa 500g</v>
      </c>
      <c r="M1727" s="8" t="str">
        <f>VLOOKUP(L1727,'[1]Mã Misa'!$C$2:$D$74,2,0)</f>
        <v>GL500</v>
      </c>
      <c r="N1727" s="2">
        <v>94013</v>
      </c>
      <c r="O1727" t="s">
        <v>2834</v>
      </c>
      <c r="P1727" s="8" t="str">
        <f t="shared" si="107"/>
        <v>0143332</v>
      </c>
      <c r="Q1727" s="8" t="e">
        <f t="array" ref="Q1727">IF(VLOOKUP(P1727,$AA$1:$AC$32,1,0)&lt;&gt;0,(P1727&amp;"A"),0)</f>
        <v>#N/A</v>
      </c>
      <c r="R1727" s="12">
        <v>44517</v>
      </c>
      <c r="S1727" t="s">
        <v>2835</v>
      </c>
      <c r="T1727" s="8" t="str">
        <f t="shared" si="108"/>
        <v>VM+ HNI 16</v>
      </c>
      <c r="U1727" t="s">
        <v>6757</v>
      </c>
      <c r="Y1727" t="str">
        <f t="array" ref="Y1727">IF(ISNUMBER(SEARCH($V$3,T1727)),"WINCOMHANOI",IF(ISNUMBER(SEARCH($V$4,T1727)),"WINCOMHOCHIMINH",IF(ISNUMBER(SEARCH($V$5,T1727)),"WINCOMDANANG",IF(ISNUMBER(SEARCH($V$6,T1727)),"WINCOMHAIDUONG",IF(ISNUMBER(SEARCH($V$7,T1727)),"WINCOMQUANGNINH",IF(ISNUMBER(SEARCH($V$8,T1727)),"WINCOMHAIPHONG",IF(ISNUMBER(SEARCH($V$9,T1727)),"WINCOMBACGIANG",IF(ISNUMBER(SEARCH($V$10,T1727)),"WINCOMBACNINH",IF(ISNUMBER(SEARCH($V$11,T1727)),"WINCOMPHUTHO",IF(ISNUMBER(SEARCH($V$12,T1727)),"WINCOMHATINH",IF(ISNUMBER(SEARCH($V$13,T1727)),"WINCOMTHAINGUYEN",IF(ISNUMBER(SEARCH($V$14,T1727)),"WINCOMKHANHHOA",IF(ISNUMBER(SEARCH($V$15,T1727)),"WINCOMHUNGYEN",IF(ISNUMBER(SEARCH($V$16,T1727)),"WINCOMNGHEAN",IF(ISNUMBER(SEARCH($V$17,T1727)),"WINCOMLAOCAI",IF(ISNUMBER(SEARCH($V$18,T1727)),"WINCOMVUNGTAU",IF(ISNUMBER(SEARCH($V$19,T1727)),"WINCOMBINHDUONG",IF(ISNUMBER(SEARCH($V$20,T1727)),"WINCOMKIENGIANG",IF(ISNUMBER(SEARCH($V$21,T1727)),"WINCOMHANAM",IF(ISNUMBER(SEARCH($V$22,T1727)),"WINCOMNAMDINH",IF(ISNUMBER(SEARCH($V$23,T1727)),"WINCOMLANGSON",IF(ISNUMBER(SEARCH($V$24,T1727)),"WINCOMTHANHHOA",IF(ISNUMBER(SEARCH($V$25,T1727)),"WINCOMYENBAI",IF(ISNUMBER(SEARCH($V$26,T1727)),"WINCOMTUYENQUANG",IF(ISNUMBER(SEARCH($V$27,T1727)),"WINCOMHUE",IF(ISNUMBER(SEARCH($V$28,T1727)),"WINCOMQUANGNAM",IF(ISNUMBER(SEARCH($V$29,T1727)),"WINCOMVINHPHUC",IF(ISNUMBER(SEARCH($V$30,T1727)),"WINCOMHAGIANG",IF(ISNUMBER(SEARCH($V$31,T1727)),"WINCOMNINHBINH",IF(ISNUMBER(SEARCH($V$32,T1727)),"WINCOMTRAVINH",IF(ISNUMBER(SEARCH($V$33,T1727)),"WINCOMCANTHO",IF(ISNUMBER(SEARCH($V$34,T1727)),"WINCOMBENTRE",IF(ISNUMBER(SEARCH($V$35,T1727)),"WINCOMCAMAU",IF(ISNUMBER(SEARCH($V$36,T1727)),"WINCOMANGIANG",IF(ISNUMBER(SEARCH($V$37,T1727)),"WINCOMNINHTHUAN",IF(ISNUMBER(SEARCH($V$38,T1727)),"WINCOMTHAIBINH",IF(ISNUMBER(SEARCH($V$39,T1727)),"WINCOMGIALAI",IF(ISNUMBER(SEARCH($V$40,T1727)),"WINCOMHOABINH",IF(ISNUMBER(SEARCH($V$41,T1727)),"WINCOMQUANGNGAI",IF(ISNUMBER(SEARCH($V$42,T1727)),"WINCOMBINHTHUAN",IF(ISNUMBER(SEARCH($V$43,T1727)),"WINCOMDAKLAK",IF(ISNUMBER(SEARCH($V$44,T1727)),"WINCOMSOCTRANG",IF(ISNUMBER(SEARCH($V$45,T1727)),"WINCOMSONLA",IF(ISNUMBER(SEARCH($V$46,T1727)),"WINCOMKONTUM",IF(ISNUMBER(SEARCH($V$47,T1727)),"WINCOMPHUYEN",IF(ISNUMBER(SEARCH($V$48,T1727)),"WINCOMQUANGTRI",IF(ISNUMBER(SEARCH($V$49,T1727)),"WINCOMBINHDINH",IF(ISNUMBER(SEARCH($V$50,T1727)),"WINCOMCAOBANG",IF(ISNUMBER(SEARCH($V$51,T1727)),"WINCOMQUANGBINH",IF(ISNUMBER(SEARCH($V$52,T1727)),"WINCOMLAMDONG",IF(ISNUMBER(SEARCH($V$53,T1727)),"WINCOMVINHLONG",IF(ISNUMBER(SEARCH($V$54,T1727)),"WINCOMDONGTHAP",IF(ISNUMBER(SEARCH($V$55,T1727)),"WINCOMTIENGIANG",IF(ISNUMBER(SEARCH($V$56,T1727)),"WINCOMQUANGNINH",0))))))))))))))))))))))))))))))))))))))))))))))))))))))</f>
        <v>WINCOMHANOI</v>
      </c>
    </row>
    <row r="1728" spans="1:25" x14ac:dyDescent="0.2">
      <c r="A1728" t="s">
        <v>0</v>
      </c>
      <c r="B1728" t="s">
        <v>2836</v>
      </c>
      <c r="C1728" t="s">
        <v>2</v>
      </c>
      <c r="D1728" t="s">
        <v>62</v>
      </c>
      <c r="E1728" t="s">
        <v>4</v>
      </c>
      <c r="F1728" s="5">
        <f t="shared" si="105"/>
        <v>2</v>
      </c>
      <c r="G1728" s="2">
        <v>210800</v>
      </c>
      <c r="H1728" s="2">
        <v>231880.00000000003</v>
      </c>
      <c r="I1728" t="s">
        <v>5</v>
      </c>
      <c r="J1728" t="s">
        <v>63</v>
      </c>
      <c r="K1728" t="str">
        <f t="shared" si="106"/>
        <v>_Đùi gà sốt cay 500g</v>
      </c>
      <c r="L1728" s="8" t="str">
        <f>VLOOKUP(K1728,'[1]Mã Misa'!$B$2:$D$74,2,0)</f>
        <v>Đùi gà sốt cay 500g</v>
      </c>
      <c r="M1728" s="8" t="str">
        <f>VLOOKUP(L1728,'[1]Mã Misa'!$C$2:$D$74,2,0)</f>
        <v>DGSC500</v>
      </c>
      <c r="N1728" s="2">
        <v>105400</v>
      </c>
      <c r="O1728" t="s">
        <v>2837</v>
      </c>
      <c r="P1728" s="8" t="str">
        <f t="shared" si="107"/>
        <v>0018453</v>
      </c>
      <c r="Q1728" s="8" t="e">
        <f t="array" ref="Q1728">IF(VLOOKUP(P1728,$AA$1:$AC$32,1,0)&lt;&gt;0,(P1728&amp;"A"),0)</f>
        <v>#N/A</v>
      </c>
      <c r="R1728" s="12">
        <v>44517</v>
      </c>
      <c r="S1728" t="s">
        <v>2838</v>
      </c>
      <c r="T1728" s="8" t="str">
        <f t="shared" si="108"/>
        <v>VM+ DNG 86</v>
      </c>
      <c r="U1728" t="s">
        <v>6758</v>
      </c>
      <c r="Y1728" t="str">
        <f t="array" ref="Y1728">IF(ISNUMBER(SEARCH($V$3,T1728)),"WINCOMHANOI",IF(ISNUMBER(SEARCH($V$4,T1728)),"WINCOMHOCHIMINH",IF(ISNUMBER(SEARCH($V$5,T1728)),"WINCOMDANANG",IF(ISNUMBER(SEARCH($V$6,T1728)),"WINCOMHAIDUONG",IF(ISNUMBER(SEARCH($V$7,T1728)),"WINCOMQUANGNINH",IF(ISNUMBER(SEARCH($V$8,T1728)),"WINCOMHAIPHONG",IF(ISNUMBER(SEARCH($V$9,T1728)),"WINCOMBACGIANG",IF(ISNUMBER(SEARCH($V$10,T1728)),"WINCOMBACNINH",IF(ISNUMBER(SEARCH($V$11,T1728)),"WINCOMPHUTHO",IF(ISNUMBER(SEARCH($V$12,T1728)),"WINCOMHATINH",IF(ISNUMBER(SEARCH($V$13,T1728)),"WINCOMTHAINGUYEN",IF(ISNUMBER(SEARCH($V$14,T1728)),"WINCOMKHANHHOA",IF(ISNUMBER(SEARCH($V$15,T1728)),"WINCOMHUNGYEN",IF(ISNUMBER(SEARCH($V$16,T1728)),"WINCOMNGHEAN",IF(ISNUMBER(SEARCH($V$17,T1728)),"WINCOMLAOCAI",IF(ISNUMBER(SEARCH($V$18,T1728)),"WINCOMVUNGTAU",IF(ISNUMBER(SEARCH($V$19,T1728)),"WINCOMBINHDUONG",IF(ISNUMBER(SEARCH($V$20,T1728)),"WINCOMKIENGIANG",IF(ISNUMBER(SEARCH($V$21,T1728)),"WINCOMHANAM",IF(ISNUMBER(SEARCH($V$22,T1728)),"WINCOMNAMDINH",IF(ISNUMBER(SEARCH($V$23,T1728)),"WINCOMLANGSON",IF(ISNUMBER(SEARCH($V$24,T1728)),"WINCOMTHANHHOA",IF(ISNUMBER(SEARCH($V$25,T1728)),"WINCOMYENBAI",IF(ISNUMBER(SEARCH($V$26,T1728)),"WINCOMTUYENQUANG",IF(ISNUMBER(SEARCH($V$27,T1728)),"WINCOMHUE",IF(ISNUMBER(SEARCH($V$28,T1728)),"WINCOMQUANGNAM",IF(ISNUMBER(SEARCH($V$29,T1728)),"WINCOMVINHPHUC",IF(ISNUMBER(SEARCH($V$30,T1728)),"WINCOMHAGIANG",IF(ISNUMBER(SEARCH($V$31,T1728)),"WINCOMNINHBINH",IF(ISNUMBER(SEARCH($V$32,T1728)),"WINCOMTRAVINH",IF(ISNUMBER(SEARCH($V$33,T1728)),"WINCOMCANTHO",IF(ISNUMBER(SEARCH($V$34,T1728)),"WINCOMBENTRE",IF(ISNUMBER(SEARCH($V$35,T1728)),"WINCOMCAMAU",IF(ISNUMBER(SEARCH($V$36,T1728)),"WINCOMANGIANG",IF(ISNUMBER(SEARCH($V$37,T1728)),"WINCOMNINHTHUAN",IF(ISNUMBER(SEARCH($V$38,T1728)),"WINCOMTHAIBINH",IF(ISNUMBER(SEARCH($V$39,T1728)),"WINCOMGIALAI",IF(ISNUMBER(SEARCH($V$40,T1728)),"WINCOMHOABINH",IF(ISNUMBER(SEARCH($V$41,T1728)),"WINCOMQUANGNGAI",IF(ISNUMBER(SEARCH($V$42,T1728)),"WINCOMBINHTHUAN",IF(ISNUMBER(SEARCH($V$43,T1728)),"WINCOMDAKLAK",IF(ISNUMBER(SEARCH($V$44,T1728)),"WINCOMSOCTRANG",IF(ISNUMBER(SEARCH($V$45,T1728)),"WINCOMSONLA",IF(ISNUMBER(SEARCH($V$46,T1728)),"WINCOMKONTUM",IF(ISNUMBER(SEARCH($V$47,T1728)),"WINCOMPHUYEN",IF(ISNUMBER(SEARCH($V$48,T1728)),"WINCOMQUANGTRI",IF(ISNUMBER(SEARCH($V$49,T1728)),"WINCOMBINHDINH",IF(ISNUMBER(SEARCH($V$50,T1728)),"WINCOMCAOBANG",IF(ISNUMBER(SEARCH($V$51,T1728)),"WINCOMQUANGBINH",IF(ISNUMBER(SEARCH($V$52,T1728)),"WINCOMLAMDONG",IF(ISNUMBER(SEARCH($V$53,T1728)),"WINCOMVINHLONG",IF(ISNUMBER(SEARCH($V$54,T1728)),"WINCOMDONGTHAP",IF(ISNUMBER(SEARCH($V$55,T1728)),"WINCOMTIENGIANG",IF(ISNUMBER(SEARCH($V$56,T1728)),"WINCOMQUANGNINH",0))))))))))))))))))))))))))))))))))))))))))))))))))))))</f>
        <v>WINCOMDANANG</v>
      </c>
    </row>
    <row r="1729" spans="1:25" x14ac:dyDescent="0.2">
      <c r="A1729" t="s">
        <v>0</v>
      </c>
      <c r="B1729" t="s">
        <v>2836</v>
      </c>
      <c r="C1729" t="s">
        <v>31</v>
      </c>
      <c r="D1729" t="s">
        <v>134</v>
      </c>
      <c r="E1729" t="s">
        <v>4</v>
      </c>
      <c r="F1729" s="5">
        <f t="shared" si="105"/>
        <v>1</v>
      </c>
      <c r="G1729" s="2">
        <v>90750</v>
      </c>
      <c r="H1729" s="2">
        <v>99825.000000000015</v>
      </c>
      <c r="I1729" t="s">
        <v>5</v>
      </c>
      <c r="J1729" t="s">
        <v>135</v>
      </c>
      <c r="K1729" t="str">
        <f t="shared" si="106"/>
        <v>_Chân gà sốt cay 400g</v>
      </c>
      <c r="L1729" s="8" t="str">
        <f>VLOOKUP(K1729,'[1]Mã Misa'!$B$2:$D$74,2,0)</f>
        <v>Chân gà sốt cay 400g</v>
      </c>
      <c r="M1729" s="8" t="str">
        <f>VLOOKUP(L1729,'[1]Mã Misa'!$C$2:$D$74,2,0)</f>
        <v>CGSC400</v>
      </c>
      <c r="N1729" s="2">
        <v>90750</v>
      </c>
      <c r="O1729" t="s">
        <v>2837</v>
      </c>
      <c r="P1729" s="8" t="str">
        <f t="shared" si="107"/>
        <v>0018453</v>
      </c>
      <c r="Q1729" s="8" t="e">
        <f t="array" ref="Q1729">IF(VLOOKUP(P1729,$AA$1:$AC$32,1,0)&lt;&gt;0,(P1729&amp;"A"),0)</f>
        <v>#N/A</v>
      </c>
      <c r="R1729" s="12">
        <v>44517</v>
      </c>
      <c r="S1729" t="s">
        <v>2838</v>
      </c>
      <c r="T1729" s="8" t="str">
        <f t="shared" si="108"/>
        <v>VM+ DNG 86</v>
      </c>
      <c r="U1729" t="s">
        <v>6758</v>
      </c>
      <c r="Y1729" t="str">
        <f t="array" ref="Y1729">IF(ISNUMBER(SEARCH($V$3,T1729)),"WINCOMHANOI",IF(ISNUMBER(SEARCH($V$4,T1729)),"WINCOMHOCHIMINH",IF(ISNUMBER(SEARCH($V$5,T1729)),"WINCOMDANANG",IF(ISNUMBER(SEARCH($V$6,T1729)),"WINCOMHAIDUONG",IF(ISNUMBER(SEARCH($V$7,T1729)),"WINCOMQUANGNINH",IF(ISNUMBER(SEARCH($V$8,T1729)),"WINCOMHAIPHONG",IF(ISNUMBER(SEARCH($V$9,T1729)),"WINCOMBACGIANG",IF(ISNUMBER(SEARCH($V$10,T1729)),"WINCOMBACNINH",IF(ISNUMBER(SEARCH($V$11,T1729)),"WINCOMPHUTHO",IF(ISNUMBER(SEARCH($V$12,T1729)),"WINCOMHATINH",IF(ISNUMBER(SEARCH($V$13,T1729)),"WINCOMTHAINGUYEN",IF(ISNUMBER(SEARCH($V$14,T1729)),"WINCOMKHANHHOA",IF(ISNUMBER(SEARCH($V$15,T1729)),"WINCOMHUNGYEN",IF(ISNUMBER(SEARCH($V$16,T1729)),"WINCOMNGHEAN",IF(ISNUMBER(SEARCH($V$17,T1729)),"WINCOMLAOCAI",IF(ISNUMBER(SEARCH($V$18,T1729)),"WINCOMVUNGTAU",IF(ISNUMBER(SEARCH($V$19,T1729)),"WINCOMBINHDUONG",IF(ISNUMBER(SEARCH($V$20,T1729)),"WINCOMKIENGIANG",IF(ISNUMBER(SEARCH($V$21,T1729)),"WINCOMHANAM",IF(ISNUMBER(SEARCH($V$22,T1729)),"WINCOMNAMDINH",IF(ISNUMBER(SEARCH($V$23,T1729)),"WINCOMLANGSON",IF(ISNUMBER(SEARCH($V$24,T1729)),"WINCOMTHANHHOA",IF(ISNUMBER(SEARCH($V$25,T1729)),"WINCOMYENBAI",IF(ISNUMBER(SEARCH($V$26,T1729)),"WINCOMTUYENQUANG",IF(ISNUMBER(SEARCH($V$27,T1729)),"WINCOMHUE",IF(ISNUMBER(SEARCH($V$28,T1729)),"WINCOMQUANGNAM",IF(ISNUMBER(SEARCH($V$29,T1729)),"WINCOMVINHPHUC",IF(ISNUMBER(SEARCH($V$30,T1729)),"WINCOMHAGIANG",IF(ISNUMBER(SEARCH($V$31,T1729)),"WINCOMNINHBINH",IF(ISNUMBER(SEARCH($V$32,T1729)),"WINCOMTRAVINH",IF(ISNUMBER(SEARCH($V$33,T1729)),"WINCOMCANTHO",IF(ISNUMBER(SEARCH($V$34,T1729)),"WINCOMBENTRE",IF(ISNUMBER(SEARCH($V$35,T1729)),"WINCOMCAMAU",IF(ISNUMBER(SEARCH($V$36,T1729)),"WINCOMANGIANG",IF(ISNUMBER(SEARCH($V$37,T1729)),"WINCOMNINHTHUAN",IF(ISNUMBER(SEARCH($V$38,T1729)),"WINCOMTHAIBINH",IF(ISNUMBER(SEARCH($V$39,T1729)),"WINCOMGIALAI",IF(ISNUMBER(SEARCH($V$40,T1729)),"WINCOMHOABINH",IF(ISNUMBER(SEARCH($V$41,T1729)),"WINCOMQUANGNGAI",IF(ISNUMBER(SEARCH($V$42,T1729)),"WINCOMBINHTHUAN",IF(ISNUMBER(SEARCH($V$43,T1729)),"WINCOMDAKLAK",IF(ISNUMBER(SEARCH($V$44,T1729)),"WINCOMSOCTRANG",IF(ISNUMBER(SEARCH($V$45,T1729)),"WINCOMSONLA",IF(ISNUMBER(SEARCH($V$46,T1729)),"WINCOMKONTUM",IF(ISNUMBER(SEARCH($V$47,T1729)),"WINCOMPHUYEN",IF(ISNUMBER(SEARCH($V$48,T1729)),"WINCOMQUANGTRI",IF(ISNUMBER(SEARCH($V$49,T1729)),"WINCOMBINHDINH",IF(ISNUMBER(SEARCH($V$50,T1729)),"WINCOMCAOBANG",IF(ISNUMBER(SEARCH($V$51,T1729)),"WINCOMQUANGBINH",IF(ISNUMBER(SEARCH($V$52,T1729)),"WINCOMLAMDONG",IF(ISNUMBER(SEARCH($V$53,T1729)),"WINCOMVINHLONG",IF(ISNUMBER(SEARCH($V$54,T1729)),"WINCOMDONGTHAP",IF(ISNUMBER(SEARCH($V$55,T1729)),"WINCOMTIENGIANG",IF(ISNUMBER(SEARCH($V$56,T1729)),"WINCOMQUANGNINH",0))))))))))))))))))))))))))))))))))))))))))))))))))))))</f>
        <v>WINCOMDANANG</v>
      </c>
    </row>
    <row r="1730" spans="1:25" x14ac:dyDescent="0.2">
      <c r="A1730" t="s">
        <v>0</v>
      </c>
      <c r="B1730" t="s">
        <v>2839</v>
      </c>
      <c r="C1730" t="s">
        <v>2</v>
      </c>
      <c r="D1730" t="s">
        <v>3</v>
      </c>
      <c r="E1730" t="s">
        <v>4</v>
      </c>
      <c r="F1730" s="5">
        <f t="shared" si="105"/>
        <v>2</v>
      </c>
      <c r="G1730" s="2">
        <v>177692</v>
      </c>
      <c r="H1730" s="2">
        <v>195461.2</v>
      </c>
      <c r="I1730" t="s">
        <v>5</v>
      </c>
      <c r="J1730" t="s">
        <v>6</v>
      </c>
      <c r="K1730" t="str">
        <f t="shared" si="106"/>
        <v>Gà muối gói 500g</v>
      </c>
      <c r="L1730" s="8" t="str">
        <f>VLOOKUP(K1730,'[1]Mã Misa'!$B$2:$D$74,2,0)</f>
        <v>Gà muối 500g</v>
      </c>
      <c r="M1730" s="8" t="str">
        <f>VLOOKUP(L1730,'[1]Mã Misa'!$C$2:$D$74,2,0)</f>
        <v>GM500</v>
      </c>
      <c r="N1730" s="2">
        <v>88846</v>
      </c>
      <c r="O1730" t="s">
        <v>2840</v>
      </c>
      <c r="P1730" s="8" t="str">
        <f t="shared" si="107"/>
        <v>0006913</v>
      </c>
      <c r="Q1730" s="8" t="e">
        <f t="array" ref="Q1730">IF(VLOOKUP(P1730,$AA$1:$AC$32,1,0)&lt;&gt;0,(P1730&amp;"A"),0)</f>
        <v>#N/A</v>
      </c>
      <c r="R1730" s="12">
        <v>44517</v>
      </c>
      <c r="S1730" t="s">
        <v>2841</v>
      </c>
      <c r="T1730" s="8" t="str">
        <f t="shared" si="108"/>
        <v>VM+ CTO 21</v>
      </c>
      <c r="U1730" t="s">
        <v>6759</v>
      </c>
      <c r="Y1730" t="str">
        <f t="array" ref="Y1730">IF(ISNUMBER(SEARCH($V$3,T1730)),"WINCOMHANOI",IF(ISNUMBER(SEARCH($V$4,T1730)),"WINCOMHOCHIMINH",IF(ISNUMBER(SEARCH($V$5,T1730)),"WINCOMDANANG",IF(ISNUMBER(SEARCH($V$6,T1730)),"WINCOMHAIDUONG",IF(ISNUMBER(SEARCH($V$7,T1730)),"WINCOMQUANGNINH",IF(ISNUMBER(SEARCH($V$8,T1730)),"WINCOMHAIPHONG",IF(ISNUMBER(SEARCH($V$9,T1730)),"WINCOMBACGIANG",IF(ISNUMBER(SEARCH($V$10,T1730)),"WINCOMBACNINH",IF(ISNUMBER(SEARCH($V$11,T1730)),"WINCOMPHUTHO",IF(ISNUMBER(SEARCH($V$12,T1730)),"WINCOMHATINH",IF(ISNUMBER(SEARCH($V$13,T1730)),"WINCOMTHAINGUYEN",IF(ISNUMBER(SEARCH($V$14,T1730)),"WINCOMKHANHHOA",IF(ISNUMBER(SEARCH($V$15,T1730)),"WINCOMHUNGYEN",IF(ISNUMBER(SEARCH($V$16,T1730)),"WINCOMNGHEAN",IF(ISNUMBER(SEARCH($V$17,T1730)),"WINCOMLAOCAI",IF(ISNUMBER(SEARCH($V$18,T1730)),"WINCOMVUNGTAU",IF(ISNUMBER(SEARCH($V$19,T1730)),"WINCOMBINHDUONG",IF(ISNUMBER(SEARCH($V$20,T1730)),"WINCOMKIENGIANG",IF(ISNUMBER(SEARCH($V$21,T1730)),"WINCOMHANAM",IF(ISNUMBER(SEARCH($V$22,T1730)),"WINCOMNAMDINH",IF(ISNUMBER(SEARCH($V$23,T1730)),"WINCOMLANGSON",IF(ISNUMBER(SEARCH($V$24,T1730)),"WINCOMTHANHHOA",IF(ISNUMBER(SEARCH($V$25,T1730)),"WINCOMYENBAI",IF(ISNUMBER(SEARCH($V$26,T1730)),"WINCOMTUYENQUANG",IF(ISNUMBER(SEARCH($V$27,T1730)),"WINCOMHUE",IF(ISNUMBER(SEARCH($V$28,T1730)),"WINCOMQUANGNAM",IF(ISNUMBER(SEARCH($V$29,T1730)),"WINCOMVINHPHUC",IF(ISNUMBER(SEARCH($V$30,T1730)),"WINCOMHAGIANG",IF(ISNUMBER(SEARCH($V$31,T1730)),"WINCOMNINHBINH",IF(ISNUMBER(SEARCH($V$32,T1730)),"WINCOMTRAVINH",IF(ISNUMBER(SEARCH($V$33,T1730)),"WINCOMCANTHO",IF(ISNUMBER(SEARCH($V$34,T1730)),"WINCOMBENTRE",IF(ISNUMBER(SEARCH($V$35,T1730)),"WINCOMCAMAU",IF(ISNUMBER(SEARCH($V$36,T1730)),"WINCOMANGIANG",IF(ISNUMBER(SEARCH($V$37,T1730)),"WINCOMNINHTHUAN",IF(ISNUMBER(SEARCH($V$38,T1730)),"WINCOMTHAIBINH",IF(ISNUMBER(SEARCH($V$39,T1730)),"WINCOMGIALAI",IF(ISNUMBER(SEARCH($V$40,T1730)),"WINCOMHOABINH",IF(ISNUMBER(SEARCH($V$41,T1730)),"WINCOMQUANGNGAI",IF(ISNUMBER(SEARCH($V$42,T1730)),"WINCOMBINHTHUAN",IF(ISNUMBER(SEARCH($V$43,T1730)),"WINCOMDAKLAK",IF(ISNUMBER(SEARCH($V$44,T1730)),"WINCOMSOCTRANG",IF(ISNUMBER(SEARCH($V$45,T1730)),"WINCOMSONLA",IF(ISNUMBER(SEARCH($V$46,T1730)),"WINCOMKONTUM",IF(ISNUMBER(SEARCH($V$47,T1730)),"WINCOMPHUYEN",IF(ISNUMBER(SEARCH($V$48,T1730)),"WINCOMQUANGTRI",IF(ISNUMBER(SEARCH($V$49,T1730)),"WINCOMBINHDINH",IF(ISNUMBER(SEARCH($V$50,T1730)),"WINCOMCAOBANG",IF(ISNUMBER(SEARCH($V$51,T1730)),"WINCOMQUANGBINH",IF(ISNUMBER(SEARCH($V$52,T1730)),"WINCOMLAMDONG",IF(ISNUMBER(SEARCH($V$53,T1730)),"WINCOMVINHLONG",IF(ISNUMBER(SEARCH($V$54,T1730)),"WINCOMDONGTHAP",IF(ISNUMBER(SEARCH($V$55,T1730)),"WINCOMTIENGIANG",IF(ISNUMBER(SEARCH($V$56,T1730)),"WINCOMQUANGNINH",0))))))))))))))))))))))))))))))))))))))))))))))))))))))</f>
        <v>WINCOMCANTHO</v>
      </c>
    </row>
    <row r="1731" spans="1:25" x14ac:dyDescent="0.2">
      <c r="A1731" t="s">
        <v>0</v>
      </c>
      <c r="B1731" t="s">
        <v>2839</v>
      </c>
      <c r="C1731" t="s">
        <v>31</v>
      </c>
      <c r="D1731" t="s">
        <v>45</v>
      </c>
      <c r="E1731" t="s">
        <v>4</v>
      </c>
      <c r="F1731" s="5">
        <f t="shared" ref="F1731:F1794" si="109">G1731/N1731</f>
        <v>4</v>
      </c>
      <c r="G1731" s="2">
        <v>351148</v>
      </c>
      <c r="H1731" s="2">
        <v>386262.80000000005</v>
      </c>
      <c r="I1731" t="s">
        <v>5</v>
      </c>
      <c r="J1731" t="s">
        <v>46</v>
      </c>
      <c r="K1731" t="str">
        <f t="shared" ref="K1731:K1794" si="110">MID(J1731,10,26)</f>
        <v>Bắp bò muối gói 200g</v>
      </c>
      <c r="L1731" s="8" t="str">
        <f>VLOOKUP(K1731,'[1]Mã Misa'!$B$2:$D$74,2,0)</f>
        <v>Bắp bò muối 200g</v>
      </c>
      <c r="M1731" s="8" t="str">
        <f>VLOOKUP(L1731,'[1]Mã Misa'!$C$2:$D$74,2,0)</f>
        <v>BBM200</v>
      </c>
      <c r="N1731" s="2">
        <v>87787</v>
      </c>
      <c r="O1731" t="s">
        <v>2840</v>
      </c>
      <c r="P1731" s="8" t="str">
        <f t="shared" ref="P1731:P1794" si="111">RIGHT(O1731,7)</f>
        <v>0006913</v>
      </c>
      <c r="Q1731" s="8" t="e">
        <f t="array" ref="Q1731">IF(VLOOKUP(P1731,$AA$1:$AC$32,1,0)&lt;&gt;0,(P1731&amp;"A"),0)</f>
        <v>#N/A</v>
      </c>
      <c r="R1731" s="12">
        <v>44517</v>
      </c>
      <c r="S1731" t="s">
        <v>2841</v>
      </c>
      <c r="T1731" s="8" t="str">
        <f t="shared" si="108"/>
        <v>VM+ CTO 21</v>
      </c>
      <c r="U1731" t="s">
        <v>6759</v>
      </c>
      <c r="Y1731" t="str">
        <f t="array" ref="Y1731">IF(ISNUMBER(SEARCH($V$3,T1731)),"WINCOMHANOI",IF(ISNUMBER(SEARCH($V$4,T1731)),"WINCOMHOCHIMINH",IF(ISNUMBER(SEARCH($V$5,T1731)),"WINCOMDANANG",IF(ISNUMBER(SEARCH($V$6,T1731)),"WINCOMHAIDUONG",IF(ISNUMBER(SEARCH($V$7,T1731)),"WINCOMQUANGNINH",IF(ISNUMBER(SEARCH($V$8,T1731)),"WINCOMHAIPHONG",IF(ISNUMBER(SEARCH($V$9,T1731)),"WINCOMBACGIANG",IF(ISNUMBER(SEARCH($V$10,T1731)),"WINCOMBACNINH",IF(ISNUMBER(SEARCH($V$11,T1731)),"WINCOMPHUTHO",IF(ISNUMBER(SEARCH($V$12,T1731)),"WINCOMHATINH",IF(ISNUMBER(SEARCH($V$13,T1731)),"WINCOMTHAINGUYEN",IF(ISNUMBER(SEARCH($V$14,T1731)),"WINCOMKHANHHOA",IF(ISNUMBER(SEARCH($V$15,T1731)),"WINCOMHUNGYEN",IF(ISNUMBER(SEARCH($V$16,T1731)),"WINCOMNGHEAN",IF(ISNUMBER(SEARCH($V$17,T1731)),"WINCOMLAOCAI",IF(ISNUMBER(SEARCH($V$18,T1731)),"WINCOMVUNGTAU",IF(ISNUMBER(SEARCH($V$19,T1731)),"WINCOMBINHDUONG",IF(ISNUMBER(SEARCH($V$20,T1731)),"WINCOMKIENGIANG",IF(ISNUMBER(SEARCH($V$21,T1731)),"WINCOMHANAM",IF(ISNUMBER(SEARCH($V$22,T1731)),"WINCOMNAMDINH",IF(ISNUMBER(SEARCH($V$23,T1731)),"WINCOMLANGSON",IF(ISNUMBER(SEARCH($V$24,T1731)),"WINCOMTHANHHOA",IF(ISNUMBER(SEARCH($V$25,T1731)),"WINCOMYENBAI",IF(ISNUMBER(SEARCH($V$26,T1731)),"WINCOMTUYENQUANG",IF(ISNUMBER(SEARCH($V$27,T1731)),"WINCOMHUE",IF(ISNUMBER(SEARCH($V$28,T1731)),"WINCOMQUANGNAM",IF(ISNUMBER(SEARCH($V$29,T1731)),"WINCOMVINHPHUC",IF(ISNUMBER(SEARCH($V$30,T1731)),"WINCOMHAGIANG",IF(ISNUMBER(SEARCH($V$31,T1731)),"WINCOMNINHBINH",IF(ISNUMBER(SEARCH($V$32,T1731)),"WINCOMTRAVINH",IF(ISNUMBER(SEARCH($V$33,T1731)),"WINCOMCANTHO",IF(ISNUMBER(SEARCH($V$34,T1731)),"WINCOMBENTRE",IF(ISNUMBER(SEARCH($V$35,T1731)),"WINCOMCAMAU",IF(ISNUMBER(SEARCH($V$36,T1731)),"WINCOMANGIANG",IF(ISNUMBER(SEARCH($V$37,T1731)),"WINCOMNINHTHUAN",IF(ISNUMBER(SEARCH($V$38,T1731)),"WINCOMTHAIBINH",IF(ISNUMBER(SEARCH($V$39,T1731)),"WINCOMGIALAI",IF(ISNUMBER(SEARCH($V$40,T1731)),"WINCOMHOABINH",IF(ISNUMBER(SEARCH($V$41,T1731)),"WINCOMQUANGNGAI",IF(ISNUMBER(SEARCH($V$42,T1731)),"WINCOMBINHTHUAN",IF(ISNUMBER(SEARCH($V$43,T1731)),"WINCOMDAKLAK",IF(ISNUMBER(SEARCH($V$44,T1731)),"WINCOMSOCTRANG",IF(ISNUMBER(SEARCH($V$45,T1731)),"WINCOMSONLA",IF(ISNUMBER(SEARCH($V$46,T1731)),"WINCOMKONTUM",IF(ISNUMBER(SEARCH($V$47,T1731)),"WINCOMPHUYEN",IF(ISNUMBER(SEARCH($V$48,T1731)),"WINCOMQUANGTRI",IF(ISNUMBER(SEARCH($V$49,T1731)),"WINCOMBINHDINH",IF(ISNUMBER(SEARCH($V$50,T1731)),"WINCOMCAOBANG",IF(ISNUMBER(SEARCH($V$51,T1731)),"WINCOMQUANGBINH",IF(ISNUMBER(SEARCH($V$52,T1731)),"WINCOMLAMDONG",IF(ISNUMBER(SEARCH($V$53,T1731)),"WINCOMVINHLONG",IF(ISNUMBER(SEARCH($V$54,T1731)),"WINCOMDONGTHAP",IF(ISNUMBER(SEARCH($V$55,T1731)),"WINCOMTIENGIANG",IF(ISNUMBER(SEARCH($V$56,T1731)),"WINCOMQUANGNINH",0))))))))))))))))))))))))))))))))))))))))))))))))))))))</f>
        <v>WINCOMCANTHO</v>
      </c>
    </row>
    <row r="1732" spans="1:25" x14ac:dyDescent="0.2">
      <c r="A1732" t="s">
        <v>0</v>
      </c>
      <c r="B1732" t="s">
        <v>2842</v>
      </c>
      <c r="C1732" t="s">
        <v>2</v>
      </c>
      <c r="D1732" t="s">
        <v>100</v>
      </c>
      <c r="E1732" t="s">
        <v>4</v>
      </c>
      <c r="F1732" s="5">
        <f t="shared" si="109"/>
        <v>3</v>
      </c>
      <c r="G1732" s="2">
        <v>183750</v>
      </c>
      <c r="H1732" s="2">
        <v>202125.00000000003</v>
      </c>
      <c r="I1732" t="s">
        <v>5</v>
      </c>
      <c r="J1732" t="s">
        <v>101</v>
      </c>
      <c r="K1732" t="str">
        <f t="shared" si="110"/>
        <v xml:space="preserve"> Ghẹ farci 150g</v>
      </c>
      <c r="L1732" s="8" t="str">
        <f>VLOOKUP(K1732,'[1]Mã Misa'!$B$2:$D$74,2,0)</f>
        <v>Ghẹ farci 150g</v>
      </c>
      <c r="M1732" s="8" t="str">
        <f>VLOOKUP(L1732,'[1]Mã Misa'!$C$2:$D$74,2,0)</f>
        <v>GHEFARCI150</v>
      </c>
      <c r="N1732" s="2">
        <v>61250</v>
      </c>
      <c r="O1732" t="s">
        <v>2843</v>
      </c>
      <c r="P1732" s="8" t="str">
        <f t="shared" si="111"/>
        <v>0143336</v>
      </c>
      <c r="Q1732" s="8" t="e">
        <f t="array" ref="Q1732">IF(VLOOKUP(P1732,$AA$1:$AC$32,1,0)&lt;&gt;0,(P1732&amp;"A"),0)</f>
        <v>#N/A</v>
      </c>
      <c r="R1732" s="12">
        <v>44517</v>
      </c>
      <c r="S1732" t="s">
        <v>453</v>
      </c>
      <c r="T1732" s="8" t="str">
        <f t="shared" ref="T1732:T1795" si="112">LEFT(U1732,10)</f>
        <v>VM+ HNI Đạ</v>
      </c>
      <c r="U1732" t="s">
        <v>6105</v>
      </c>
      <c r="Y1732" t="str">
        <f t="array" ref="Y1732">IF(ISNUMBER(SEARCH($V$3,T1732)),"WINCOMHANOI",IF(ISNUMBER(SEARCH($V$4,T1732)),"WINCOMHOCHIMINH",IF(ISNUMBER(SEARCH($V$5,T1732)),"WINCOMDANANG",IF(ISNUMBER(SEARCH($V$6,T1732)),"WINCOMHAIDUONG",IF(ISNUMBER(SEARCH($V$7,T1732)),"WINCOMQUANGNINH",IF(ISNUMBER(SEARCH($V$8,T1732)),"WINCOMHAIPHONG",IF(ISNUMBER(SEARCH($V$9,T1732)),"WINCOMBACGIANG",IF(ISNUMBER(SEARCH($V$10,T1732)),"WINCOMBACNINH",IF(ISNUMBER(SEARCH($V$11,T1732)),"WINCOMPHUTHO",IF(ISNUMBER(SEARCH($V$12,T1732)),"WINCOMHATINH",IF(ISNUMBER(SEARCH($V$13,T1732)),"WINCOMTHAINGUYEN",IF(ISNUMBER(SEARCH($V$14,T1732)),"WINCOMKHANHHOA",IF(ISNUMBER(SEARCH($V$15,T1732)),"WINCOMHUNGYEN",IF(ISNUMBER(SEARCH($V$16,T1732)),"WINCOMNGHEAN",IF(ISNUMBER(SEARCH($V$17,T1732)),"WINCOMLAOCAI",IF(ISNUMBER(SEARCH($V$18,T1732)),"WINCOMVUNGTAU",IF(ISNUMBER(SEARCH($V$19,T1732)),"WINCOMBINHDUONG",IF(ISNUMBER(SEARCH($V$20,T1732)),"WINCOMKIENGIANG",IF(ISNUMBER(SEARCH($V$21,T1732)),"WINCOMHANAM",IF(ISNUMBER(SEARCH($V$22,T1732)),"WINCOMNAMDINH",IF(ISNUMBER(SEARCH($V$23,T1732)),"WINCOMLANGSON",IF(ISNUMBER(SEARCH($V$24,T1732)),"WINCOMTHANHHOA",IF(ISNUMBER(SEARCH($V$25,T1732)),"WINCOMYENBAI",IF(ISNUMBER(SEARCH($V$26,T1732)),"WINCOMTUYENQUANG",IF(ISNUMBER(SEARCH($V$27,T1732)),"WINCOMHUE",IF(ISNUMBER(SEARCH($V$28,T1732)),"WINCOMQUANGNAM",IF(ISNUMBER(SEARCH($V$29,T1732)),"WINCOMVINHPHUC",IF(ISNUMBER(SEARCH($V$30,T1732)),"WINCOMHAGIANG",IF(ISNUMBER(SEARCH($V$31,T1732)),"WINCOMNINHBINH",IF(ISNUMBER(SEARCH($V$32,T1732)),"WINCOMTRAVINH",IF(ISNUMBER(SEARCH($V$33,T1732)),"WINCOMCANTHO",IF(ISNUMBER(SEARCH($V$34,T1732)),"WINCOMBENTRE",IF(ISNUMBER(SEARCH($V$35,T1732)),"WINCOMCAMAU",IF(ISNUMBER(SEARCH($V$36,T1732)),"WINCOMANGIANG",IF(ISNUMBER(SEARCH($V$37,T1732)),"WINCOMNINHTHUAN",IF(ISNUMBER(SEARCH($V$38,T1732)),"WINCOMTHAIBINH",IF(ISNUMBER(SEARCH($V$39,T1732)),"WINCOMGIALAI",IF(ISNUMBER(SEARCH($V$40,T1732)),"WINCOMHOABINH",IF(ISNUMBER(SEARCH($V$41,T1732)),"WINCOMQUANGNGAI",IF(ISNUMBER(SEARCH($V$42,T1732)),"WINCOMBINHTHUAN",IF(ISNUMBER(SEARCH($V$43,T1732)),"WINCOMDAKLAK",IF(ISNUMBER(SEARCH($V$44,T1732)),"WINCOMSOCTRANG",IF(ISNUMBER(SEARCH($V$45,T1732)),"WINCOMSONLA",IF(ISNUMBER(SEARCH($V$46,T1732)),"WINCOMKONTUM",IF(ISNUMBER(SEARCH($V$47,T1732)),"WINCOMPHUYEN",IF(ISNUMBER(SEARCH($V$48,T1732)),"WINCOMQUANGTRI",IF(ISNUMBER(SEARCH($V$49,T1732)),"WINCOMBINHDINH",IF(ISNUMBER(SEARCH($V$50,T1732)),"WINCOMCAOBANG",IF(ISNUMBER(SEARCH($V$51,T1732)),"WINCOMQUANGBINH",IF(ISNUMBER(SEARCH($V$52,T1732)),"WINCOMLAMDONG",IF(ISNUMBER(SEARCH($V$53,T1732)),"WINCOMVINHLONG",IF(ISNUMBER(SEARCH($V$54,T1732)),"WINCOMDONGTHAP",IF(ISNUMBER(SEARCH($V$55,T1732)),"WINCOMTIENGIANG",IF(ISNUMBER(SEARCH($V$56,T1732)),"WINCOMQUANGNINH",0))))))))))))))))))))))))))))))))))))))))))))))))))))))</f>
        <v>WINCOMHANOI</v>
      </c>
    </row>
    <row r="1733" spans="1:25" x14ac:dyDescent="0.2">
      <c r="A1733" t="s">
        <v>0</v>
      </c>
      <c r="B1733" t="s">
        <v>2844</v>
      </c>
      <c r="C1733" t="s">
        <v>2</v>
      </c>
      <c r="D1733" t="s">
        <v>3</v>
      </c>
      <c r="E1733" t="s">
        <v>4</v>
      </c>
      <c r="F1733" s="5">
        <f t="shared" si="109"/>
        <v>1</v>
      </c>
      <c r="G1733" s="2">
        <v>88846</v>
      </c>
      <c r="H1733" s="2">
        <v>97730.6</v>
      </c>
      <c r="I1733" t="s">
        <v>5</v>
      </c>
      <c r="J1733" t="s">
        <v>6</v>
      </c>
      <c r="K1733" t="str">
        <f t="shared" si="110"/>
        <v>Gà muối gói 500g</v>
      </c>
      <c r="L1733" s="8" t="str">
        <f>VLOOKUP(K1733,'[1]Mã Misa'!$B$2:$D$74,2,0)</f>
        <v>Gà muối 500g</v>
      </c>
      <c r="M1733" s="8" t="str">
        <f>VLOOKUP(L1733,'[1]Mã Misa'!$C$2:$D$74,2,0)</f>
        <v>GM500</v>
      </c>
      <c r="N1733" s="2">
        <v>88846</v>
      </c>
      <c r="O1733" t="s">
        <v>2845</v>
      </c>
      <c r="P1733" s="8" t="str">
        <f t="shared" si="111"/>
        <v>0001236</v>
      </c>
      <c r="Q1733" s="8" t="e">
        <f t="array" ref="Q1733">IF(VLOOKUP(P1733,$AA$1:$AC$32,1,0)&lt;&gt;0,(P1733&amp;"A"),0)</f>
        <v>#N/A</v>
      </c>
      <c r="R1733" s="12">
        <v>44517</v>
      </c>
      <c r="S1733" t="s">
        <v>2846</v>
      </c>
      <c r="T1733" s="8" t="str">
        <f t="shared" si="112"/>
        <v>VM+ QTI 15</v>
      </c>
      <c r="U1733" t="s">
        <v>6760</v>
      </c>
      <c r="Y1733" t="str">
        <f t="array" ref="Y1733">IF(ISNUMBER(SEARCH($V$3,T1733)),"WINCOMHANOI",IF(ISNUMBER(SEARCH($V$4,T1733)),"WINCOMHOCHIMINH",IF(ISNUMBER(SEARCH($V$5,T1733)),"WINCOMDANANG",IF(ISNUMBER(SEARCH($V$6,T1733)),"WINCOMHAIDUONG",IF(ISNUMBER(SEARCH($V$7,T1733)),"WINCOMQUANGNINH",IF(ISNUMBER(SEARCH($V$8,T1733)),"WINCOMHAIPHONG",IF(ISNUMBER(SEARCH($V$9,T1733)),"WINCOMBACGIANG",IF(ISNUMBER(SEARCH($V$10,T1733)),"WINCOMBACNINH",IF(ISNUMBER(SEARCH($V$11,T1733)),"WINCOMPHUTHO",IF(ISNUMBER(SEARCH($V$12,T1733)),"WINCOMHATINH",IF(ISNUMBER(SEARCH($V$13,T1733)),"WINCOMTHAINGUYEN",IF(ISNUMBER(SEARCH($V$14,T1733)),"WINCOMKHANHHOA",IF(ISNUMBER(SEARCH($V$15,T1733)),"WINCOMHUNGYEN",IF(ISNUMBER(SEARCH($V$16,T1733)),"WINCOMNGHEAN",IF(ISNUMBER(SEARCH($V$17,T1733)),"WINCOMLAOCAI",IF(ISNUMBER(SEARCH($V$18,T1733)),"WINCOMVUNGTAU",IF(ISNUMBER(SEARCH($V$19,T1733)),"WINCOMBINHDUONG",IF(ISNUMBER(SEARCH($V$20,T1733)),"WINCOMKIENGIANG",IF(ISNUMBER(SEARCH($V$21,T1733)),"WINCOMHANAM",IF(ISNUMBER(SEARCH($V$22,T1733)),"WINCOMNAMDINH",IF(ISNUMBER(SEARCH($V$23,T1733)),"WINCOMLANGSON",IF(ISNUMBER(SEARCH($V$24,T1733)),"WINCOMTHANHHOA",IF(ISNUMBER(SEARCH($V$25,T1733)),"WINCOMYENBAI",IF(ISNUMBER(SEARCH($V$26,T1733)),"WINCOMTUYENQUANG",IF(ISNUMBER(SEARCH($V$27,T1733)),"WINCOMHUE",IF(ISNUMBER(SEARCH($V$28,T1733)),"WINCOMQUANGNAM",IF(ISNUMBER(SEARCH($V$29,T1733)),"WINCOMVINHPHUC",IF(ISNUMBER(SEARCH($V$30,T1733)),"WINCOMHAGIANG",IF(ISNUMBER(SEARCH($V$31,T1733)),"WINCOMNINHBINH",IF(ISNUMBER(SEARCH($V$32,T1733)),"WINCOMTRAVINH",IF(ISNUMBER(SEARCH($V$33,T1733)),"WINCOMCANTHO",IF(ISNUMBER(SEARCH($V$34,T1733)),"WINCOMBENTRE",IF(ISNUMBER(SEARCH($V$35,T1733)),"WINCOMCAMAU",IF(ISNUMBER(SEARCH($V$36,T1733)),"WINCOMANGIANG",IF(ISNUMBER(SEARCH($V$37,T1733)),"WINCOMNINHTHUAN",IF(ISNUMBER(SEARCH($V$38,T1733)),"WINCOMTHAIBINH",IF(ISNUMBER(SEARCH($V$39,T1733)),"WINCOMGIALAI",IF(ISNUMBER(SEARCH($V$40,T1733)),"WINCOMHOABINH",IF(ISNUMBER(SEARCH($V$41,T1733)),"WINCOMQUANGNGAI",IF(ISNUMBER(SEARCH($V$42,T1733)),"WINCOMBINHTHUAN",IF(ISNUMBER(SEARCH($V$43,T1733)),"WINCOMDAKLAK",IF(ISNUMBER(SEARCH($V$44,T1733)),"WINCOMSOCTRANG",IF(ISNUMBER(SEARCH($V$45,T1733)),"WINCOMSONLA",IF(ISNUMBER(SEARCH($V$46,T1733)),"WINCOMKONTUM",IF(ISNUMBER(SEARCH($V$47,T1733)),"WINCOMPHUYEN",IF(ISNUMBER(SEARCH($V$48,T1733)),"WINCOMQUANGTRI",IF(ISNUMBER(SEARCH($V$49,T1733)),"WINCOMBINHDINH",IF(ISNUMBER(SEARCH($V$50,T1733)),"WINCOMCAOBANG",IF(ISNUMBER(SEARCH($V$51,T1733)),"WINCOMQUANGBINH",IF(ISNUMBER(SEARCH($V$52,T1733)),"WINCOMLAMDONG",IF(ISNUMBER(SEARCH($V$53,T1733)),"WINCOMVINHLONG",IF(ISNUMBER(SEARCH($V$54,T1733)),"WINCOMDONGTHAP",IF(ISNUMBER(SEARCH($V$55,T1733)),"WINCOMTIENGIANG",IF(ISNUMBER(SEARCH($V$56,T1733)),"WINCOMQUANGNINH",0))))))))))))))))))))))))))))))))))))))))))))))))))))))</f>
        <v>WINCOMQUANGTRI</v>
      </c>
    </row>
    <row r="1734" spans="1:25" x14ac:dyDescent="0.2">
      <c r="A1734" t="s">
        <v>0</v>
      </c>
      <c r="B1734" t="s">
        <v>2847</v>
      </c>
      <c r="C1734" t="s">
        <v>2</v>
      </c>
      <c r="D1734" t="s">
        <v>62</v>
      </c>
      <c r="E1734" t="s">
        <v>4</v>
      </c>
      <c r="F1734" s="5">
        <f t="shared" si="109"/>
        <v>1</v>
      </c>
      <c r="G1734" s="2">
        <v>105400</v>
      </c>
      <c r="H1734" s="2">
        <v>115940.00000000001</v>
      </c>
      <c r="I1734" t="s">
        <v>5</v>
      </c>
      <c r="J1734" t="s">
        <v>63</v>
      </c>
      <c r="K1734" t="str">
        <f t="shared" si="110"/>
        <v>_Đùi gà sốt cay 500g</v>
      </c>
      <c r="L1734" s="8" t="str">
        <f>VLOOKUP(K1734,'[1]Mã Misa'!$B$2:$D$74,2,0)</f>
        <v>Đùi gà sốt cay 500g</v>
      </c>
      <c r="M1734" s="8" t="str">
        <f>VLOOKUP(L1734,'[1]Mã Misa'!$C$2:$D$74,2,0)</f>
        <v>DGSC500</v>
      </c>
      <c r="N1734" s="2">
        <v>105400</v>
      </c>
      <c r="O1734" t="s">
        <v>2848</v>
      </c>
      <c r="P1734" s="8" t="str">
        <f t="shared" si="111"/>
        <v>0000553</v>
      </c>
      <c r="Q1734" s="8" t="e">
        <f t="array" ref="Q1734">IF(VLOOKUP(P1734,$AA$1:$AC$32,1,0)&lt;&gt;0,(P1734&amp;"A"),0)</f>
        <v>#N/A</v>
      </c>
      <c r="R1734" s="12">
        <v>44517</v>
      </c>
      <c r="S1734" t="s">
        <v>1011</v>
      </c>
      <c r="T1734" s="8" t="str">
        <f t="shared" si="112"/>
        <v>VM+ LCI 73</v>
      </c>
      <c r="U1734" t="s">
        <v>6272</v>
      </c>
      <c r="Y1734" t="str">
        <f t="array" ref="Y1734">IF(ISNUMBER(SEARCH($V$3,T1734)),"WINCOMHANOI",IF(ISNUMBER(SEARCH($V$4,T1734)),"WINCOMHOCHIMINH",IF(ISNUMBER(SEARCH($V$5,T1734)),"WINCOMDANANG",IF(ISNUMBER(SEARCH($V$6,T1734)),"WINCOMHAIDUONG",IF(ISNUMBER(SEARCH($V$7,T1734)),"WINCOMQUANGNINH",IF(ISNUMBER(SEARCH($V$8,T1734)),"WINCOMHAIPHONG",IF(ISNUMBER(SEARCH($V$9,T1734)),"WINCOMBACGIANG",IF(ISNUMBER(SEARCH($V$10,T1734)),"WINCOMBACNINH",IF(ISNUMBER(SEARCH($V$11,T1734)),"WINCOMPHUTHO",IF(ISNUMBER(SEARCH($V$12,T1734)),"WINCOMHATINH",IF(ISNUMBER(SEARCH($V$13,T1734)),"WINCOMTHAINGUYEN",IF(ISNUMBER(SEARCH($V$14,T1734)),"WINCOMKHANHHOA",IF(ISNUMBER(SEARCH($V$15,T1734)),"WINCOMHUNGYEN",IF(ISNUMBER(SEARCH($V$16,T1734)),"WINCOMNGHEAN",IF(ISNUMBER(SEARCH($V$17,T1734)),"WINCOMLAOCAI",IF(ISNUMBER(SEARCH($V$18,T1734)),"WINCOMVUNGTAU",IF(ISNUMBER(SEARCH($V$19,T1734)),"WINCOMBINHDUONG",IF(ISNUMBER(SEARCH($V$20,T1734)),"WINCOMKIENGIANG",IF(ISNUMBER(SEARCH($V$21,T1734)),"WINCOMHANAM",IF(ISNUMBER(SEARCH($V$22,T1734)),"WINCOMNAMDINH",IF(ISNUMBER(SEARCH($V$23,T1734)),"WINCOMLANGSON",IF(ISNUMBER(SEARCH($V$24,T1734)),"WINCOMTHANHHOA",IF(ISNUMBER(SEARCH($V$25,T1734)),"WINCOMYENBAI",IF(ISNUMBER(SEARCH($V$26,T1734)),"WINCOMTUYENQUANG",IF(ISNUMBER(SEARCH($V$27,T1734)),"WINCOMHUE",IF(ISNUMBER(SEARCH($V$28,T1734)),"WINCOMQUANGNAM",IF(ISNUMBER(SEARCH($V$29,T1734)),"WINCOMVINHPHUC",IF(ISNUMBER(SEARCH($V$30,T1734)),"WINCOMHAGIANG",IF(ISNUMBER(SEARCH($V$31,T1734)),"WINCOMNINHBINH",IF(ISNUMBER(SEARCH($V$32,T1734)),"WINCOMTRAVINH",IF(ISNUMBER(SEARCH($V$33,T1734)),"WINCOMCANTHO",IF(ISNUMBER(SEARCH($V$34,T1734)),"WINCOMBENTRE",IF(ISNUMBER(SEARCH($V$35,T1734)),"WINCOMCAMAU",IF(ISNUMBER(SEARCH($V$36,T1734)),"WINCOMANGIANG",IF(ISNUMBER(SEARCH($V$37,T1734)),"WINCOMNINHTHUAN",IF(ISNUMBER(SEARCH($V$38,T1734)),"WINCOMTHAIBINH",IF(ISNUMBER(SEARCH($V$39,T1734)),"WINCOMGIALAI",IF(ISNUMBER(SEARCH($V$40,T1734)),"WINCOMHOABINH",IF(ISNUMBER(SEARCH($V$41,T1734)),"WINCOMQUANGNGAI",IF(ISNUMBER(SEARCH($V$42,T1734)),"WINCOMBINHTHUAN",IF(ISNUMBER(SEARCH($V$43,T1734)),"WINCOMDAKLAK",IF(ISNUMBER(SEARCH($V$44,T1734)),"WINCOMSOCTRANG",IF(ISNUMBER(SEARCH($V$45,T1734)),"WINCOMSONLA",IF(ISNUMBER(SEARCH($V$46,T1734)),"WINCOMKONTUM",IF(ISNUMBER(SEARCH($V$47,T1734)),"WINCOMPHUYEN",IF(ISNUMBER(SEARCH($V$48,T1734)),"WINCOMQUANGTRI",IF(ISNUMBER(SEARCH($V$49,T1734)),"WINCOMBINHDINH",IF(ISNUMBER(SEARCH($V$50,T1734)),"WINCOMCAOBANG",IF(ISNUMBER(SEARCH($V$51,T1734)),"WINCOMQUANGBINH",IF(ISNUMBER(SEARCH($V$52,T1734)),"WINCOMLAMDONG",IF(ISNUMBER(SEARCH($V$53,T1734)),"WINCOMVINHLONG",IF(ISNUMBER(SEARCH($V$54,T1734)),"WINCOMDONGTHAP",IF(ISNUMBER(SEARCH($V$55,T1734)),"WINCOMTIENGIANG",IF(ISNUMBER(SEARCH($V$56,T1734)),"WINCOMQUANGNINH",0))))))))))))))))))))))))))))))))))))))))))))))))))))))</f>
        <v>WINCOMLAOCAI</v>
      </c>
    </row>
    <row r="1735" spans="1:25" x14ac:dyDescent="0.2">
      <c r="A1735" t="s">
        <v>0</v>
      </c>
      <c r="B1735" t="s">
        <v>2849</v>
      </c>
      <c r="C1735" t="s">
        <v>2</v>
      </c>
      <c r="D1735" t="s">
        <v>45</v>
      </c>
      <c r="E1735" t="s">
        <v>4</v>
      </c>
      <c r="F1735" s="5">
        <f t="shared" si="109"/>
        <v>1</v>
      </c>
      <c r="G1735" s="2">
        <v>87787</v>
      </c>
      <c r="H1735" s="2">
        <v>96565.700000000012</v>
      </c>
      <c r="I1735" t="s">
        <v>5</v>
      </c>
      <c r="J1735" t="s">
        <v>46</v>
      </c>
      <c r="K1735" t="str">
        <f t="shared" si="110"/>
        <v>Bắp bò muối gói 200g</v>
      </c>
      <c r="L1735" s="8" t="str">
        <f>VLOOKUP(K1735,'[1]Mã Misa'!$B$2:$D$74,2,0)</f>
        <v>Bắp bò muối 200g</v>
      </c>
      <c r="M1735" s="8" t="str">
        <f>VLOOKUP(L1735,'[1]Mã Misa'!$C$2:$D$74,2,0)</f>
        <v>BBM200</v>
      </c>
      <c r="N1735" s="2">
        <v>87787</v>
      </c>
      <c r="O1735" t="s">
        <v>2850</v>
      </c>
      <c r="P1735" s="8" t="str">
        <f t="shared" si="111"/>
        <v>0011335</v>
      </c>
      <c r="Q1735" s="8" t="e">
        <f t="array" ref="Q1735">IF(VLOOKUP(P1735,$AA$1:$AC$32,1,0)&lt;&gt;0,(P1735&amp;"A"),0)</f>
        <v>#N/A</v>
      </c>
      <c r="R1735" s="12">
        <v>44517</v>
      </c>
      <c r="S1735" t="s">
        <v>552</v>
      </c>
      <c r="T1735" s="8" t="str">
        <f t="shared" si="112"/>
        <v>VM+ QNH 59</v>
      </c>
      <c r="U1735" t="s">
        <v>6136</v>
      </c>
      <c r="Y1735" t="str">
        <f t="array" ref="Y1735">IF(ISNUMBER(SEARCH($V$3,T1735)),"WINCOMHANOI",IF(ISNUMBER(SEARCH($V$4,T1735)),"WINCOMHOCHIMINH",IF(ISNUMBER(SEARCH($V$5,T1735)),"WINCOMDANANG",IF(ISNUMBER(SEARCH($V$6,T1735)),"WINCOMHAIDUONG",IF(ISNUMBER(SEARCH($V$7,T1735)),"WINCOMQUANGNINH",IF(ISNUMBER(SEARCH($V$8,T1735)),"WINCOMHAIPHONG",IF(ISNUMBER(SEARCH($V$9,T1735)),"WINCOMBACGIANG",IF(ISNUMBER(SEARCH($V$10,T1735)),"WINCOMBACNINH",IF(ISNUMBER(SEARCH($V$11,T1735)),"WINCOMPHUTHO",IF(ISNUMBER(SEARCH($V$12,T1735)),"WINCOMHATINH",IF(ISNUMBER(SEARCH($V$13,T1735)),"WINCOMTHAINGUYEN",IF(ISNUMBER(SEARCH($V$14,T1735)),"WINCOMKHANHHOA",IF(ISNUMBER(SEARCH($V$15,T1735)),"WINCOMHUNGYEN",IF(ISNUMBER(SEARCH($V$16,T1735)),"WINCOMNGHEAN",IF(ISNUMBER(SEARCH($V$17,T1735)),"WINCOMLAOCAI",IF(ISNUMBER(SEARCH($V$18,T1735)),"WINCOMVUNGTAU",IF(ISNUMBER(SEARCH($V$19,T1735)),"WINCOMBINHDUONG",IF(ISNUMBER(SEARCH($V$20,T1735)),"WINCOMKIENGIANG",IF(ISNUMBER(SEARCH($V$21,T1735)),"WINCOMHANAM",IF(ISNUMBER(SEARCH($V$22,T1735)),"WINCOMNAMDINH",IF(ISNUMBER(SEARCH($V$23,T1735)),"WINCOMLANGSON",IF(ISNUMBER(SEARCH($V$24,T1735)),"WINCOMTHANHHOA",IF(ISNUMBER(SEARCH($V$25,T1735)),"WINCOMYENBAI",IF(ISNUMBER(SEARCH($V$26,T1735)),"WINCOMTUYENQUANG",IF(ISNUMBER(SEARCH($V$27,T1735)),"WINCOMHUE",IF(ISNUMBER(SEARCH($V$28,T1735)),"WINCOMQUANGNAM",IF(ISNUMBER(SEARCH($V$29,T1735)),"WINCOMVINHPHUC",IF(ISNUMBER(SEARCH($V$30,T1735)),"WINCOMHAGIANG",IF(ISNUMBER(SEARCH($V$31,T1735)),"WINCOMNINHBINH",IF(ISNUMBER(SEARCH($V$32,T1735)),"WINCOMTRAVINH",IF(ISNUMBER(SEARCH($V$33,T1735)),"WINCOMCANTHO",IF(ISNUMBER(SEARCH($V$34,T1735)),"WINCOMBENTRE",IF(ISNUMBER(SEARCH($V$35,T1735)),"WINCOMCAMAU",IF(ISNUMBER(SEARCH($V$36,T1735)),"WINCOMANGIANG",IF(ISNUMBER(SEARCH($V$37,T1735)),"WINCOMNINHTHUAN",IF(ISNUMBER(SEARCH($V$38,T1735)),"WINCOMTHAIBINH",IF(ISNUMBER(SEARCH($V$39,T1735)),"WINCOMGIALAI",IF(ISNUMBER(SEARCH($V$40,T1735)),"WINCOMHOABINH",IF(ISNUMBER(SEARCH($V$41,T1735)),"WINCOMQUANGNGAI",IF(ISNUMBER(SEARCH($V$42,T1735)),"WINCOMBINHTHUAN",IF(ISNUMBER(SEARCH($V$43,T1735)),"WINCOMDAKLAK",IF(ISNUMBER(SEARCH($V$44,T1735)),"WINCOMSOCTRANG",IF(ISNUMBER(SEARCH($V$45,T1735)),"WINCOMSONLA",IF(ISNUMBER(SEARCH($V$46,T1735)),"WINCOMKONTUM",IF(ISNUMBER(SEARCH($V$47,T1735)),"WINCOMPHUYEN",IF(ISNUMBER(SEARCH($V$48,T1735)),"WINCOMQUANGTRI",IF(ISNUMBER(SEARCH($V$49,T1735)),"WINCOMBINHDINH",IF(ISNUMBER(SEARCH($V$50,T1735)),"WINCOMCAOBANG",IF(ISNUMBER(SEARCH($V$51,T1735)),"WINCOMQUANGBINH",IF(ISNUMBER(SEARCH($V$52,T1735)),"WINCOMLAMDONG",IF(ISNUMBER(SEARCH($V$53,T1735)),"WINCOMVINHLONG",IF(ISNUMBER(SEARCH($V$54,T1735)),"WINCOMDONGTHAP",IF(ISNUMBER(SEARCH($V$55,T1735)),"WINCOMTIENGIANG",IF(ISNUMBER(SEARCH($V$56,T1735)),"WINCOMQUANGNINH",0))))))))))))))))))))))))))))))))))))))))))))))))))))))</f>
        <v>WINCOMQUANGNINH</v>
      </c>
    </row>
    <row r="1736" spans="1:25" x14ac:dyDescent="0.2">
      <c r="A1736" t="s">
        <v>0</v>
      </c>
      <c r="B1736" t="s">
        <v>2851</v>
      </c>
      <c r="C1736" t="s">
        <v>2</v>
      </c>
      <c r="D1736" t="s">
        <v>45</v>
      </c>
      <c r="E1736" t="s">
        <v>4</v>
      </c>
      <c r="F1736" s="5">
        <f t="shared" si="109"/>
        <v>1</v>
      </c>
      <c r="G1736" s="2">
        <v>87787</v>
      </c>
      <c r="H1736" s="2">
        <v>96565.700000000012</v>
      </c>
      <c r="I1736" t="s">
        <v>5</v>
      </c>
      <c r="J1736" t="s">
        <v>46</v>
      </c>
      <c r="K1736" t="str">
        <f t="shared" si="110"/>
        <v>Bắp bò muối gói 200g</v>
      </c>
      <c r="L1736" s="8" t="str">
        <f>VLOOKUP(K1736,'[1]Mã Misa'!$B$2:$D$74,2,0)</f>
        <v>Bắp bò muối 200g</v>
      </c>
      <c r="M1736" s="8" t="str">
        <f>VLOOKUP(L1736,'[1]Mã Misa'!$C$2:$D$74,2,0)</f>
        <v>BBM200</v>
      </c>
      <c r="N1736" s="2">
        <v>87787</v>
      </c>
      <c r="O1736" t="s">
        <v>2852</v>
      </c>
      <c r="P1736" s="8" t="str">
        <f t="shared" si="111"/>
        <v>0143360</v>
      </c>
      <c r="Q1736" s="8" t="e">
        <f t="array" ref="Q1736">IF(VLOOKUP(P1736,$AA$1:$AC$32,1,0)&lt;&gt;0,(P1736&amp;"A"),0)</f>
        <v>#N/A</v>
      </c>
      <c r="R1736" s="12">
        <v>44517</v>
      </c>
      <c r="S1736" t="s">
        <v>2676</v>
      </c>
      <c r="T1736" s="8" t="str">
        <f t="shared" si="112"/>
        <v>VM+ HNI T1</v>
      </c>
      <c r="U1736" t="s">
        <v>6718</v>
      </c>
      <c r="Y1736" t="str">
        <f t="array" ref="Y1736">IF(ISNUMBER(SEARCH($V$3,T1736)),"WINCOMHANOI",IF(ISNUMBER(SEARCH($V$4,T1736)),"WINCOMHOCHIMINH",IF(ISNUMBER(SEARCH($V$5,T1736)),"WINCOMDANANG",IF(ISNUMBER(SEARCH($V$6,T1736)),"WINCOMHAIDUONG",IF(ISNUMBER(SEARCH($V$7,T1736)),"WINCOMQUANGNINH",IF(ISNUMBER(SEARCH($V$8,T1736)),"WINCOMHAIPHONG",IF(ISNUMBER(SEARCH($V$9,T1736)),"WINCOMBACGIANG",IF(ISNUMBER(SEARCH($V$10,T1736)),"WINCOMBACNINH",IF(ISNUMBER(SEARCH($V$11,T1736)),"WINCOMPHUTHO",IF(ISNUMBER(SEARCH($V$12,T1736)),"WINCOMHATINH",IF(ISNUMBER(SEARCH($V$13,T1736)),"WINCOMTHAINGUYEN",IF(ISNUMBER(SEARCH($V$14,T1736)),"WINCOMKHANHHOA",IF(ISNUMBER(SEARCH($V$15,T1736)),"WINCOMHUNGYEN",IF(ISNUMBER(SEARCH($V$16,T1736)),"WINCOMNGHEAN",IF(ISNUMBER(SEARCH($V$17,T1736)),"WINCOMLAOCAI",IF(ISNUMBER(SEARCH($V$18,T1736)),"WINCOMVUNGTAU",IF(ISNUMBER(SEARCH($V$19,T1736)),"WINCOMBINHDUONG",IF(ISNUMBER(SEARCH($V$20,T1736)),"WINCOMKIENGIANG",IF(ISNUMBER(SEARCH($V$21,T1736)),"WINCOMHANAM",IF(ISNUMBER(SEARCH($V$22,T1736)),"WINCOMNAMDINH",IF(ISNUMBER(SEARCH($V$23,T1736)),"WINCOMLANGSON",IF(ISNUMBER(SEARCH($V$24,T1736)),"WINCOMTHANHHOA",IF(ISNUMBER(SEARCH($V$25,T1736)),"WINCOMYENBAI",IF(ISNUMBER(SEARCH($V$26,T1736)),"WINCOMTUYENQUANG",IF(ISNUMBER(SEARCH($V$27,T1736)),"WINCOMHUE",IF(ISNUMBER(SEARCH($V$28,T1736)),"WINCOMQUANGNAM",IF(ISNUMBER(SEARCH($V$29,T1736)),"WINCOMVINHPHUC",IF(ISNUMBER(SEARCH($V$30,T1736)),"WINCOMHAGIANG",IF(ISNUMBER(SEARCH($V$31,T1736)),"WINCOMNINHBINH",IF(ISNUMBER(SEARCH($V$32,T1736)),"WINCOMTRAVINH",IF(ISNUMBER(SEARCH($V$33,T1736)),"WINCOMCANTHO",IF(ISNUMBER(SEARCH($V$34,T1736)),"WINCOMBENTRE",IF(ISNUMBER(SEARCH($V$35,T1736)),"WINCOMCAMAU",IF(ISNUMBER(SEARCH($V$36,T1736)),"WINCOMANGIANG",IF(ISNUMBER(SEARCH($V$37,T1736)),"WINCOMNINHTHUAN",IF(ISNUMBER(SEARCH($V$38,T1736)),"WINCOMTHAIBINH",IF(ISNUMBER(SEARCH($V$39,T1736)),"WINCOMGIALAI",IF(ISNUMBER(SEARCH($V$40,T1736)),"WINCOMHOABINH",IF(ISNUMBER(SEARCH($V$41,T1736)),"WINCOMQUANGNGAI",IF(ISNUMBER(SEARCH($V$42,T1736)),"WINCOMBINHTHUAN",IF(ISNUMBER(SEARCH($V$43,T1736)),"WINCOMDAKLAK",IF(ISNUMBER(SEARCH($V$44,T1736)),"WINCOMSOCTRANG",IF(ISNUMBER(SEARCH($V$45,T1736)),"WINCOMSONLA",IF(ISNUMBER(SEARCH($V$46,T1736)),"WINCOMKONTUM",IF(ISNUMBER(SEARCH($V$47,T1736)),"WINCOMPHUYEN",IF(ISNUMBER(SEARCH($V$48,T1736)),"WINCOMQUANGTRI",IF(ISNUMBER(SEARCH($V$49,T1736)),"WINCOMBINHDINH",IF(ISNUMBER(SEARCH($V$50,T1736)),"WINCOMCAOBANG",IF(ISNUMBER(SEARCH($V$51,T1736)),"WINCOMQUANGBINH",IF(ISNUMBER(SEARCH($V$52,T1736)),"WINCOMLAMDONG",IF(ISNUMBER(SEARCH($V$53,T1736)),"WINCOMVINHLONG",IF(ISNUMBER(SEARCH($V$54,T1736)),"WINCOMDONGTHAP",IF(ISNUMBER(SEARCH($V$55,T1736)),"WINCOMTIENGIANG",IF(ISNUMBER(SEARCH($V$56,T1736)),"WINCOMQUANGNINH",0))))))))))))))))))))))))))))))))))))))))))))))))))))))</f>
        <v>WINCOMHANOI</v>
      </c>
    </row>
    <row r="1737" spans="1:25" x14ac:dyDescent="0.2">
      <c r="A1737" t="s">
        <v>0</v>
      </c>
      <c r="B1737" t="s">
        <v>2853</v>
      </c>
      <c r="C1737" t="s">
        <v>2</v>
      </c>
      <c r="D1737" t="s">
        <v>121</v>
      </c>
      <c r="E1737" t="s">
        <v>4</v>
      </c>
      <c r="F1737" s="5">
        <f t="shared" si="109"/>
        <v>2</v>
      </c>
      <c r="G1737" s="2">
        <v>203978</v>
      </c>
      <c r="H1737" s="2">
        <v>224375.80000000002</v>
      </c>
      <c r="I1737" t="s">
        <v>5</v>
      </c>
      <c r="J1737" t="s">
        <v>122</v>
      </c>
      <c r="K1737" t="str">
        <f t="shared" si="110"/>
        <v>Giò tai nấm hương 500g</v>
      </c>
      <c r="L1737" s="8" t="str">
        <f>VLOOKUP(K1737,'[1]Mã Misa'!$B$2:$D$74,2,0)</f>
        <v>Giò tai nấm hương 500g</v>
      </c>
      <c r="M1737" s="8" t="str">
        <f>VLOOKUP(L1737,'[1]Mã Misa'!$C$2:$D$74,2,0)</f>
        <v>GTNH500</v>
      </c>
      <c r="N1737" s="2">
        <v>101989</v>
      </c>
      <c r="O1737" t="s">
        <v>2854</v>
      </c>
      <c r="P1737" s="8" t="str">
        <f t="shared" si="111"/>
        <v>0018457</v>
      </c>
      <c r="Q1737" s="8" t="e">
        <f t="array" ref="Q1737">IF(VLOOKUP(P1737,$AA$1:$AC$32,1,0)&lt;&gt;0,(P1737&amp;"A"),0)</f>
        <v>#N/A</v>
      </c>
      <c r="R1737" s="12">
        <v>44517</v>
      </c>
      <c r="S1737" t="s">
        <v>630</v>
      </c>
      <c r="T1737" s="8" t="str">
        <f t="shared" si="112"/>
        <v>VM+ DNG 27</v>
      </c>
      <c r="U1737" t="s">
        <v>6160</v>
      </c>
      <c r="Y1737" t="str">
        <f t="array" ref="Y1737">IF(ISNUMBER(SEARCH($V$3,T1737)),"WINCOMHANOI",IF(ISNUMBER(SEARCH($V$4,T1737)),"WINCOMHOCHIMINH",IF(ISNUMBER(SEARCH($V$5,T1737)),"WINCOMDANANG",IF(ISNUMBER(SEARCH($V$6,T1737)),"WINCOMHAIDUONG",IF(ISNUMBER(SEARCH($V$7,T1737)),"WINCOMQUANGNINH",IF(ISNUMBER(SEARCH($V$8,T1737)),"WINCOMHAIPHONG",IF(ISNUMBER(SEARCH($V$9,T1737)),"WINCOMBACGIANG",IF(ISNUMBER(SEARCH($V$10,T1737)),"WINCOMBACNINH",IF(ISNUMBER(SEARCH($V$11,T1737)),"WINCOMPHUTHO",IF(ISNUMBER(SEARCH($V$12,T1737)),"WINCOMHATINH",IF(ISNUMBER(SEARCH($V$13,T1737)),"WINCOMTHAINGUYEN",IF(ISNUMBER(SEARCH($V$14,T1737)),"WINCOMKHANHHOA",IF(ISNUMBER(SEARCH($V$15,T1737)),"WINCOMHUNGYEN",IF(ISNUMBER(SEARCH($V$16,T1737)),"WINCOMNGHEAN",IF(ISNUMBER(SEARCH($V$17,T1737)),"WINCOMLAOCAI",IF(ISNUMBER(SEARCH($V$18,T1737)),"WINCOMVUNGTAU",IF(ISNUMBER(SEARCH($V$19,T1737)),"WINCOMBINHDUONG",IF(ISNUMBER(SEARCH($V$20,T1737)),"WINCOMKIENGIANG",IF(ISNUMBER(SEARCH($V$21,T1737)),"WINCOMHANAM",IF(ISNUMBER(SEARCH($V$22,T1737)),"WINCOMNAMDINH",IF(ISNUMBER(SEARCH($V$23,T1737)),"WINCOMLANGSON",IF(ISNUMBER(SEARCH($V$24,T1737)),"WINCOMTHANHHOA",IF(ISNUMBER(SEARCH($V$25,T1737)),"WINCOMYENBAI",IF(ISNUMBER(SEARCH($V$26,T1737)),"WINCOMTUYENQUANG",IF(ISNUMBER(SEARCH($V$27,T1737)),"WINCOMHUE",IF(ISNUMBER(SEARCH($V$28,T1737)),"WINCOMQUANGNAM",IF(ISNUMBER(SEARCH($V$29,T1737)),"WINCOMVINHPHUC",IF(ISNUMBER(SEARCH($V$30,T1737)),"WINCOMHAGIANG",IF(ISNUMBER(SEARCH($V$31,T1737)),"WINCOMNINHBINH",IF(ISNUMBER(SEARCH($V$32,T1737)),"WINCOMTRAVINH",IF(ISNUMBER(SEARCH($V$33,T1737)),"WINCOMCANTHO",IF(ISNUMBER(SEARCH($V$34,T1737)),"WINCOMBENTRE",IF(ISNUMBER(SEARCH($V$35,T1737)),"WINCOMCAMAU",IF(ISNUMBER(SEARCH($V$36,T1737)),"WINCOMANGIANG",IF(ISNUMBER(SEARCH($V$37,T1737)),"WINCOMNINHTHUAN",IF(ISNUMBER(SEARCH($V$38,T1737)),"WINCOMTHAIBINH",IF(ISNUMBER(SEARCH($V$39,T1737)),"WINCOMGIALAI",IF(ISNUMBER(SEARCH($V$40,T1737)),"WINCOMHOABINH",IF(ISNUMBER(SEARCH($V$41,T1737)),"WINCOMQUANGNGAI",IF(ISNUMBER(SEARCH($V$42,T1737)),"WINCOMBINHTHUAN",IF(ISNUMBER(SEARCH($V$43,T1737)),"WINCOMDAKLAK",IF(ISNUMBER(SEARCH($V$44,T1737)),"WINCOMSOCTRANG",IF(ISNUMBER(SEARCH($V$45,T1737)),"WINCOMSONLA",IF(ISNUMBER(SEARCH($V$46,T1737)),"WINCOMKONTUM",IF(ISNUMBER(SEARCH($V$47,T1737)),"WINCOMPHUYEN",IF(ISNUMBER(SEARCH($V$48,T1737)),"WINCOMQUANGTRI",IF(ISNUMBER(SEARCH($V$49,T1737)),"WINCOMBINHDINH",IF(ISNUMBER(SEARCH($V$50,T1737)),"WINCOMCAOBANG",IF(ISNUMBER(SEARCH($V$51,T1737)),"WINCOMQUANGBINH",IF(ISNUMBER(SEARCH($V$52,T1737)),"WINCOMLAMDONG",IF(ISNUMBER(SEARCH($V$53,T1737)),"WINCOMVINHLONG",IF(ISNUMBER(SEARCH($V$54,T1737)),"WINCOMDONGTHAP",IF(ISNUMBER(SEARCH($V$55,T1737)),"WINCOMTIENGIANG",IF(ISNUMBER(SEARCH($V$56,T1737)),"WINCOMQUANGNINH",0))))))))))))))))))))))))))))))))))))))))))))))))))))))</f>
        <v>WINCOMDANANG</v>
      </c>
    </row>
    <row r="1738" spans="1:25" x14ac:dyDescent="0.2">
      <c r="A1738" t="s">
        <v>0</v>
      </c>
      <c r="B1738" t="s">
        <v>2855</v>
      </c>
      <c r="C1738" t="s">
        <v>2</v>
      </c>
      <c r="D1738" t="s">
        <v>3</v>
      </c>
      <c r="E1738" t="s">
        <v>4</v>
      </c>
      <c r="F1738" s="5">
        <f t="shared" si="109"/>
        <v>1</v>
      </c>
      <c r="G1738" s="2">
        <v>88846</v>
      </c>
      <c r="H1738" s="2">
        <v>97730.6</v>
      </c>
      <c r="I1738" t="s">
        <v>5</v>
      </c>
      <c r="J1738" t="s">
        <v>6</v>
      </c>
      <c r="K1738" t="str">
        <f t="shared" si="110"/>
        <v>Gà muối gói 500g</v>
      </c>
      <c r="L1738" s="8" t="str">
        <f>VLOOKUP(K1738,'[1]Mã Misa'!$B$2:$D$74,2,0)</f>
        <v>Gà muối 500g</v>
      </c>
      <c r="M1738" s="8" t="str">
        <f>VLOOKUP(L1738,'[1]Mã Misa'!$C$2:$D$74,2,0)</f>
        <v>GM500</v>
      </c>
      <c r="N1738" s="2">
        <v>88846</v>
      </c>
      <c r="O1738" t="s">
        <v>2856</v>
      </c>
      <c r="P1738" s="8" t="str">
        <f t="shared" si="111"/>
        <v>0143380</v>
      </c>
      <c r="Q1738" s="8" t="e">
        <f t="array" ref="Q1738">IF(VLOOKUP(P1738,$AA$1:$AC$32,1,0)&lt;&gt;0,(P1738&amp;"A"),0)</f>
        <v>#N/A</v>
      </c>
      <c r="R1738" s="12">
        <v>44517</v>
      </c>
      <c r="S1738" t="s">
        <v>1571</v>
      </c>
      <c r="T1738" s="8" t="str">
        <f t="shared" si="112"/>
        <v>VM+ HNI R3</v>
      </c>
      <c r="U1738" t="s">
        <v>6426</v>
      </c>
      <c r="Y1738" t="str">
        <f t="array" ref="Y1738">IF(ISNUMBER(SEARCH($V$3,T1738)),"WINCOMHANOI",IF(ISNUMBER(SEARCH($V$4,T1738)),"WINCOMHOCHIMINH",IF(ISNUMBER(SEARCH($V$5,T1738)),"WINCOMDANANG",IF(ISNUMBER(SEARCH($V$6,T1738)),"WINCOMHAIDUONG",IF(ISNUMBER(SEARCH($V$7,T1738)),"WINCOMQUANGNINH",IF(ISNUMBER(SEARCH($V$8,T1738)),"WINCOMHAIPHONG",IF(ISNUMBER(SEARCH($V$9,T1738)),"WINCOMBACGIANG",IF(ISNUMBER(SEARCH($V$10,T1738)),"WINCOMBACNINH",IF(ISNUMBER(SEARCH($V$11,T1738)),"WINCOMPHUTHO",IF(ISNUMBER(SEARCH($V$12,T1738)),"WINCOMHATINH",IF(ISNUMBER(SEARCH($V$13,T1738)),"WINCOMTHAINGUYEN",IF(ISNUMBER(SEARCH($V$14,T1738)),"WINCOMKHANHHOA",IF(ISNUMBER(SEARCH($V$15,T1738)),"WINCOMHUNGYEN",IF(ISNUMBER(SEARCH($V$16,T1738)),"WINCOMNGHEAN",IF(ISNUMBER(SEARCH($V$17,T1738)),"WINCOMLAOCAI",IF(ISNUMBER(SEARCH($V$18,T1738)),"WINCOMVUNGTAU",IF(ISNUMBER(SEARCH($V$19,T1738)),"WINCOMBINHDUONG",IF(ISNUMBER(SEARCH($V$20,T1738)),"WINCOMKIENGIANG",IF(ISNUMBER(SEARCH($V$21,T1738)),"WINCOMHANAM",IF(ISNUMBER(SEARCH($V$22,T1738)),"WINCOMNAMDINH",IF(ISNUMBER(SEARCH($V$23,T1738)),"WINCOMLANGSON",IF(ISNUMBER(SEARCH($V$24,T1738)),"WINCOMTHANHHOA",IF(ISNUMBER(SEARCH($V$25,T1738)),"WINCOMYENBAI",IF(ISNUMBER(SEARCH($V$26,T1738)),"WINCOMTUYENQUANG",IF(ISNUMBER(SEARCH($V$27,T1738)),"WINCOMHUE",IF(ISNUMBER(SEARCH($V$28,T1738)),"WINCOMQUANGNAM",IF(ISNUMBER(SEARCH($V$29,T1738)),"WINCOMVINHPHUC",IF(ISNUMBER(SEARCH($V$30,T1738)),"WINCOMHAGIANG",IF(ISNUMBER(SEARCH($V$31,T1738)),"WINCOMNINHBINH",IF(ISNUMBER(SEARCH($V$32,T1738)),"WINCOMTRAVINH",IF(ISNUMBER(SEARCH($V$33,T1738)),"WINCOMCANTHO",IF(ISNUMBER(SEARCH($V$34,T1738)),"WINCOMBENTRE",IF(ISNUMBER(SEARCH($V$35,T1738)),"WINCOMCAMAU",IF(ISNUMBER(SEARCH($V$36,T1738)),"WINCOMANGIANG",IF(ISNUMBER(SEARCH($V$37,T1738)),"WINCOMNINHTHUAN",IF(ISNUMBER(SEARCH($V$38,T1738)),"WINCOMTHAIBINH",IF(ISNUMBER(SEARCH($V$39,T1738)),"WINCOMGIALAI",IF(ISNUMBER(SEARCH($V$40,T1738)),"WINCOMHOABINH",IF(ISNUMBER(SEARCH($V$41,T1738)),"WINCOMQUANGNGAI",IF(ISNUMBER(SEARCH($V$42,T1738)),"WINCOMBINHTHUAN",IF(ISNUMBER(SEARCH($V$43,T1738)),"WINCOMDAKLAK",IF(ISNUMBER(SEARCH($V$44,T1738)),"WINCOMSOCTRANG",IF(ISNUMBER(SEARCH($V$45,T1738)),"WINCOMSONLA",IF(ISNUMBER(SEARCH($V$46,T1738)),"WINCOMKONTUM",IF(ISNUMBER(SEARCH($V$47,T1738)),"WINCOMPHUYEN",IF(ISNUMBER(SEARCH($V$48,T1738)),"WINCOMQUANGTRI",IF(ISNUMBER(SEARCH($V$49,T1738)),"WINCOMBINHDINH",IF(ISNUMBER(SEARCH($V$50,T1738)),"WINCOMCAOBANG",IF(ISNUMBER(SEARCH($V$51,T1738)),"WINCOMQUANGBINH",IF(ISNUMBER(SEARCH($V$52,T1738)),"WINCOMLAMDONG",IF(ISNUMBER(SEARCH($V$53,T1738)),"WINCOMVINHLONG",IF(ISNUMBER(SEARCH($V$54,T1738)),"WINCOMDONGTHAP",IF(ISNUMBER(SEARCH($V$55,T1738)),"WINCOMTIENGIANG",IF(ISNUMBER(SEARCH($V$56,T1738)),"WINCOMQUANGNINH",0))))))))))))))))))))))))))))))))))))))))))))))))))))))</f>
        <v>WINCOMHANOI</v>
      </c>
    </row>
    <row r="1739" spans="1:25" x14ac:dyDescent="0.2">
      <c r="A1739" t="s">
        <v>0</v>
      </c>
      <c r="B1739" t="s">
        <v>2857</v>
      </c>
      <c r="C1739" t="s">
        <v>2</v>
      </c>
      <c r="D1739" t="s">
        <v>202</v>
      </c>
      <c r="E1739" t="s">
        <v>106</v>
      </c>
      <c r="F1739" s="5">
        <f t="shared" si="109"/>
        <v>2</v>
      </c>
      <c r="G1739" s="2">
        <v>704700</v>
      </c>
      <c r="H1739" s="2">
        <v>704700</v>
      </c>
      <c r="I1739" t="s">
        <v>5</v>
      </c>
      <c r="J1739" t="s">
        <v>203</v>
      </c>
      <c r="K1739" t="str">
        <f t="shared" si="110"/>
        <v xml:space="preserve"> Tôm mũ ni bỏ đầu 450g</v>
      </c>
      <c r="L1739" s="8" t="str">
        <f>VLOOKUP(K1739,'[1]Mã Misa'!$B$2:$D$74,2,0)</f>
        <v>Tôm mũ ni bỏ đầu 450g</v>
      </c>
      <c r="M1739" s="8" t="str">
        <f>VLOOKUP(L1739,'[1]Mã Misa'!$C$2:$D$74,2,0)</f>
        <v>TBĐ450</v>
      </c>
      <c r="N1739" s="2">
        <v>352350</v>
      </c>
      <c r="O1739" t="s">
        <v>2858</v>
      </c>
      <c r="P1739" s="8" t="str">
        <f t="shared" si="111"/>
        <v>0044123</v>
      </c>
      <c r="Q1739" s="8" t="e">
        <f t="array" ref="Q1739">IF(VLOOKUP(P1739,$AA$1:$AC$32,1,0)&lt;&gt;0,(P1739&amp;"A"),0)</f>
        <v>#N/A</v>
      </c>
      <c r="R1739" s="12">
        <v>44517</v>
      </c>
      <c r="S1739" t="s">
        <v>2859</v>
      </c>
      <c r="T1739" s="8" t="str">
        <f t="shared" si="112"/>
        <v>VM+ HCM B5</v>
      </c>
      <c r="U1739" t="s">
        <v>6761</v>
      </c>
      <c r="Y1739" t="str">
        <f t="array" ref="Y1739">IF(ISNUMBER(SEARCH($V$3,T1739)),"WINCOMHANOI",IF(ISNUMBER(SEARCH($V$4,T1739)),"WINCOMHOCHIMINH",IF(ISNUMBER(SEARCH($V$5,T1739)),"WINCOMDANANG",IF(ISNUMBER(SEARCH($V$6,T1739)),"WINCOMHAIDUONG",IF(ISNUMBER(SEARCH($V$7,T1739)),"WINCOMQUANGNINH",IF(ISNUMBER(SEARCH($V$8,T1739)),"WINCOMHAIPHONG",IF(ISNUMBER(SEARCH($V$9,T1739)),"WINCOMBACGIANG",IF(ISNUMBER(SEARCH($V$10,T1739)),"WINCOMBACNINH",IF(ISNUMBER(SEARCH($V$11,T1739)),"WINCOMPHUTHO",IF(ISNUMBER(SEARCH($V$12,T1739)),"WINCOMHATINH",IF(ISNUMBER(SEARCH($V$13,T1739)),"WINCOMTHAINGUYEN",IF(ISNUMBER(SEARCH($V$14,T1739)),"WINCOMKHANHHOA",IF(ISNUMBER(SEARCH($V$15,T1739)),"WINCOMHUNGYEN",IF(ISNUMBER(SEARCH($V$16,T1739)),"WINCOMNGHEAN",IF(ISNUMBER(SEARCH($V$17,T1739)),"WINCOMLAOCAI",IF(ISNUMBER(SEARCH($V$18,T1739)),"WINCOMVUNGTAU",IF(ISNUMBER(SEARCH($V$19,T1739)),"WINCOMBINHDUONG",IF(ISNUMBER(SEARCH($V$20,T1739)),"WINCOMKIENGIANG",IF(ISNUMBER(SEARCH($V$21,T1739)),"WINCOMHANAM",IF(ISNUMBER(SEARCH($V$22,T1739)),"WINCOMNAMDINH",IF(ISNUMBER(SEARCH($V$23,T1739)),"WINCOMLANGSON",IF(ISNUMBER(SEARCH($V$24,T1739)),"WINCOMTHANHHOA",IF(ISNUMBER(SEARCH($V$25,T1739)),"WINCOMYENBAI",IF(ISNUMBER(SEARCH($V$26,T1739)),"WINCOMTUYENQUANG",IF(ISNUMBER(SEARCH($V$27,T1739)),"WINCOMHUE",IF(ISNUMBER(SEARCH($V$28,T1739)),"WINCOMQUANGNAM",IF(ISNUMBER(SEARCH($V$29,T1739)),"WINCOMVINHPHUC",IF(ISNUMBER(SEARCH($V$30,T1739)),"WINCOMHAGIANG",IF(ISNUMBER(SEARCH($V$31,T1739)),"WINCOMNINHBINH",IF(ISNUMBER(SEARCH($V$32,T1739)),"WINCOMTRAVINH",IF(ISNUMBER(SEARCH($V$33,T1739)),"WINCOMCANTHO",IF(ISNUMBER(SEARCH($V$34,T1739)),"WINCOMBENTRE",IF(ISNUMBER(SEARCH($V$35,T1739)),"WINCOMCAMAU",IF(ISNUMBER(SEARCH($V$36,T1739)),"WINCOMANGIANG",IF(ISNUMBER(SEARCH($V$37,T1739)),"WINCOMNINHTHUAN",IF(ISNUMBER(SEARCH($V$38,T1739)),"WINCOMTHAIBINH",IF(ISNUMBER(SEARCH($V$39,T1739)),"WINCOMGIALAI",IF(ISNUMBER(SEARCH($V$40,T1739)),"WINCOMHOABINH",IF(ISNUMBER(SEARCH($V$41,T1739)),"WINCOMQUANGNGAI",IF(ISNUMBER(SEARCH($V$42,T1739)),"WINCOMBINHTHUAN",IF(ISNUMBER(SEARCH($V$43,T1739)),"WINCOMDAKLAK",IF(ISNUMBER(SEARCH($V$44,T1739)),"WINCOMSOCTRANG",IF(ISNUMBER(SEARCH($V$45,T1739)),"WINCOMSONLA",IF(ISNUMBER(SEARCH($V$46,T1739)),"WINCOMKONTUM",IF(ISNUMBER(SEARCH($V$47,T1739)),"WINCOMPHUYEN",IF(ISNUMBER(SEARCH($V$48,T1739)),"WINCOMQUANGTRI",IF(ISNUMBER(SEARCH($V$49,T1739)),"WINCOMBINHDINH",IF(ISNUMBER(SEARCH($V$50,T1739)),"WINCOMCAOBANG",IF(ISNUMBER(SEARCH($V$51,T1739)),"WINCOMQUANGBINH",IF(ISNUMBER(SEARCH($V$52,T1739)),"WINCOMLAMDONG",IF(ISNUMBER(SEARCH($V$53,T1739)),"WINCOMVINHLONG",IF(ISNUMBER(SEARCH($V$54,T1739)),"WINCOMDONGTHAP",IF(ISNUMBER(SEARCH($V$55,T1739)),"WINCOMTIENGIANG",IF(ISNUMBER(SEARCH($V$56,T1739)),"WINCOMQUANGNINH",0))))))))))))))))))))))))))))))))))))))))))))))))))))))</f>
        <v>WINCOMHOCHIMINH</v>
      </c>
    </row>
    <row r="1740" spans="1:25" x14ac:dyDescent="0.2">
      <c r="A1740" t="s">
        <v>0</v>
      </c>
      <c r="B1740" t="s">
        <v>2857</v>
      </c>
      <c r="C1740" t="s">
        <v>31</v>
      </c>
      <c r="D1740" t="s">
        <v>199</v>
      </c>
      <c r="E1740" t="s">
        <v>106</v>
      </c>
      <c r="F1740" s="5">
        <f t="shared" si="109"/>
        <v>2</v>
      </c>
      <c r="G1740" s="2">
        <v>396900</v>
      </c>
      <c r="H1740" s="2">
        <v>396900</v>
      </c>
      <c r="I1740" t="s">
        <v>5</v>
      </c>
      <c r="J1740" t="s">
        <v>200</v>
      </c>
      <c r="K1740" t="str">
        <f t="shared" si="110"/>
        <v xml:space="preserve"> Tôm mũ ni nguyên con 450g</v>
      </c>
      <c r="L1740" s="8" t="str">
        <f>VLOOKUP(K1740,'[1]Mã Misa'!$B$2:$D$74,2,0)</f>
        <v>Tôm mũ ni nguyên con 450g</v>
      </c>
      <c r="M1740" s="8" t="str">
        <f>VLOOKUP(L1740,'[1]Mã Misa'!$C$2:$D$74,2,0)</f>
        <v>TNC450</v>
      </c>
      <c r="N1740" s="2">
        <v>198450</v>
      </c>
      <c r="O1740" t="s">
        <v>2858</v>
      </c>
      <c r="P1740" s="8" t="str">
        <f t="shared" si="111"/>
        <v>0044123</v>
      </c>
      <c r="Q1740" s="8" t="e">
        <f t="array" ref="Q1740">IF(VLOOKUP(P1740,$AA$1:$AC$32,1,0)&lt;&gt;0,(P1740&amp;"A"),0)</f>
        <v>#N/A</v>
      </c>
      <c r="R1740" s="12">
        <v>44517</v>
      </c>
      <c r="S1740" t="s">
        <v>2859</v>
      </c>
      <c r="T1740" s="8" t="str">
        <f t="shared" si="112"/>
        <v>VM+ HCM B5</v>
      </c>
      <c r="U1740" t="s">
        <v>6761</v>
      </c>
      <c r="Y1740" t="str">
        <f t="array" ref="Y1740">IF(ISNUMBER(SEARCH($V$3,T1740)),"WINCOMHANOI",IF(ISNUMBER(SEARCH($V$4,T1740)),"WINCOMHOCHIMINH",IF(ISNUMBER(SEARCH($V$5,T1740)),"WINCOMDANANG",IF(ISNUMBER(SEARCH($V$6,T1740)),"WINCOMHAIDUONG",IF(ISNUMBER(SEARCH($V$7,T1740)),"WINCOMQUANGNINH",IF(ISNUMBER(SEARCH($V$8,T1740)),"WINCOMHAIPHONG",IF(ISNUMBER(SEARCH($V$9,T1740)),"WINCOMBACGIANG",IF(ISNUMBER(SEARCH($V$10,T1740)),"WINCOMBACNINH",IF(ISNUMBER(SEARCH($V$11,T1740)),"WINCOMPHUTHO",IF(ISNUMBER(SEARCH($V$12,T1740)),"WINCOMHATINH",IF(ISNUMBER(SEARCH($V$13,T1740)),"WINCOMTHAINGUYEN",IF(ISNUMBER(SEARCH($V$14,T1740)),"WINCOMKHANHHOA",IF(ISNUMBER(SEARCH($V$15,T1740)),"WINCOMHUNGYEN",IF(ISNUMBER(SEARCH($V$16,T1740)),"WINCOMNGHEAN",IF(ISNUMBER(SEARCH($V$17,T1740)),"WINCOMLAOCAI",IF(ISNUMBER(SEARCH($V$18,T1740)),"WINCOMVUNGTAU",IF(ISNUMBER(SEARCH($V$19,T1740)),"WINCOMBINHDUONG",IF(ISNUMBER(SEARCH($V$20,T1740)),"WINCOMKIENGIANG",IF(ISNUMBER(SEARCH($V$21,T1740)),"WINCOMHANAM",IF(ISNUMBER(SEARCH($V$22,T1740)),"WINCOMNAMDINH",IF(ISNUMBER(SEARCH($V$23,T1740)),"WINCOMLANGSON",IF(ISNUMBER(SEARCH($V$24,T1740)),"WINCOMTHANHHOA",IF(ISNUMBER(SEARCH($V$25,T1740)),"WINCOMYENBAI",IF(ISNUMBER(SEARCH($V$26,T1740)),"WINCOMTUYENQUANG",IF(ISNUMBER(SEARCH($V$27,T1740)),"WINCOMHUE",IF(ISNUMBER(SEARCH($V$28,T1740)),"WINCOMQUANGNAM",IF(ISNUMBER(SEARCH($V$29,T1740)),"WINCOMVINHPHUC",IF(ISNUMBER(SEARCH($V$30,T1740)),"WINCOMHAGIANG",IF(ISNUMBER(SEARCH($V$31,T1740)),"WINCOMNINHBINH",IF(ISNUMBER(SEARCH($V$32,T1740)),"WINCOMTRAVINH",IF(ISNUMBER(SEARCH($V$33,T1740)),"WINCOMCANTHO",IF(ISNUMBER(SEARCH($V$34,T1740)),"WINCOMBENTRE",IF(ISNUMBER(SEARCH($V$35,T1740)),"WINCOMCAMAU",IF(ISNUMBER(SEARCH($V$36,T1740)),"WINCOMANGIANG",IF(ISNUMBER(SEARCH($V$37,T1740)),"WINCOMNINHTHUAN",IF(ISNUMBER(SEARCH($V$38,T1740)),"WINCOMTHAIBINH",IF(ISNUMBER(SEARCH($V$39,T1740)),"WINCOMGIALAI",IF(ISNUMBER(SEARCH($V$40,T1740)),"WINCOMHOABINH",IF(ISNUMBER(SEARCH($V$41,T1740)),"WINCOMQUANGNGAI",IF(ISNUMBER(SEARCH($V$42,T1740)),"WINCOMBINHTHUAN",IF(ISNUMBER(SEARCH($V$43,T1740)),"WINCOMDAKLAK",IF(ISNUMBER(SEARCH($V$44,T1740)),"WINCOMSOCTRANG",IF(ISNUMBER(SEARCH($V$45,T1740)),"WINCOMSONLA",IF(ISNUMBER(SEARCH($V$46,T1740)),"WINCOMKONTUM",IF(ISNUMBER(SEARCH($V$47,T1740)),"WINCOMPHUYEN",IF(ISNUMBER(SEARCH($V$48,T1740)),"WINCOMQUANGTRI",IF(ISNUMBER(SEARCH($V$49,T1740)),"WINCOMBINHDINH",IF(ISNUMBER(SEARCH($V$50,T1740)),"WINCOMCAOBANG",IF(ISNUMBER(SEARCH($V$51,T1740)),"WINCOMQUANGBINH",IF(ISNUMBER(SEARCH($V$52,T1740)),"WINCOMLAMDONG",IF(ISNUMBER(SEARCH($V$53,T1740)),"WINCOMVINHLONG",IF(ISNUMBER(SEARCH($V$54,T1740)),"WINCOMDONGTHAP",IF(ISNUMBER(SEARCH($V$55,T1740)),"WINCOMTIENGIANG",IF(ISNUMBER(SEARCH($V$56,T1740)),"WINCOMQUANGNINH",0))))))))))))))))))))))))))))))))))))))))))))))))))))))</f>
        <v>WINCOMHOCHIMINH</v>
      </c>
    </row>
    <row r="1741" spans="1:25" x14ac:dyDescent="0.2">
      <c r="A1741" t="s">
        <v>0</v>
      </c>
      <c r="B1741" t="s">
        <v>2860</v>
      </c>
      <c r="C1741" t="s">
        <v>2</v>
      </c>
      <c r="D1741" t="s">
        <v>62</v>
      </c>
      <c r="E1741" t="s">
        <v>4</v>
      </c>
      <c r="F1741" s="5">
        <f t="shared" si="109"/>
        <v>6</v>
      </c>
      <c r="G1741" s="2">
        <v>632400</v>
      </c>
      <c r="H1741" s="2">
        <v>695640</v>
      </c>
      <c r="I1741" t="s">
        <v>5</v>
      </c>
      <c r="J1741" t="s">
        <v>63</v>
      </c>
      <c r="K1741" t="str">
        <f t="shared" si="110"/>
        <v>_Đùi gà sốt cay 500g</v>
      </c>
      <c r="L1741" s="8" t="str">
        <f>VLOOKUP(K1741,'[1]Mã Misa'!$B$2:$D$74,2,0)</f>
        <v>Đùi gà sốt cay 500g</v>
      </c>
      <c r="M1741" s="8" t="str">
        <f>VLOOKUP(L1741,'[1]Mã Misa'!$C$2:$D$74,2,0)</f>
        <v>DGSC500</v>
      </c>
      <c r="N1741" s="2">
        <v>105400</v>
      </c>
      <c r="O1741" t="s">
        <v>2861</v>
      </c>
      <c r="P1741" s="8" t="str">
        <f t="shared" si="111"/>
        <v>0044124</v>
      </c>
      <c r="Q1741" s="8" t="e">
        <f t="array" ref="Q1741">IF(VLOOKUP(P1741,$AA$1:$AC$32,1,0)&lt;&gt;0,(P1741&amp;"A"),0)</f>
        <v>#N/A</v>
      </c>
      <c r="R1741" s="12">
        <v>44517</v>
      </c>
      <c r="S1741" t="s">
        <v>2859</v>
      </c>
      <c r="T1741" s="8" t="str">
        <f t="shared" si="112"/>
        <v>VM+ HCM B5</v>
      </c>
      <c r="U1741" t="s">
        <v>6761</v>
      </c>
      <c r="Y1741" t="str">
        <f t="array" ref="Y1741">IF(ISNUMBER(SEARCH($V$3,T1741)),"WINCOMHANOI",IF(ISNUMBER(SEARCH($V$4,T1741)),"WINCOMHOCHIMINH",IF(ISNUMBER(SEARCH($V$5,T1741)),"WINCOMDANANG",IF(ISNUMBER(SEARCH($V$6,T1741)),"WINCOMHAIDUONG",IF(ISNUMBER(SEARCH($V$7,T1741)),"WINCOMQUANGNINH",IF(ISNUMBER(SEARCH($V$8,T1741)),"WINCOMHAIPHONG",IF(ISNUMBER(SEARCH($V$9,T1741)),"WINCOMBACGIANG",IF(ISNUMBER(SEARCH($V$10,T1741)),"WINCOMBACNINH",IF(ISNUMBER(SEARCH($V$11,T1741)),"WINCOMPHUTHO",IF(ISNUMBER(SEARCH($V$12,T1741)),"WINCOMHATINH",IF(ISNUMBER(SEARCH($V$13,T1741)),"WINCOMTHAINGUYEN",IF(ISNUMBER(SEARCH($V$14,T1741)),"WINCOMKHANHHOA",IF(ISNUMBER(SEARCH($V$15,T1741)),"WINCOMHUNGYEN",IF(ISNUMBER(SEARCH($V$16,T1741)),"WINCOMNGHEAN",IF(ISNUMBER(SEARCH($V$17,T1741)),"WINCOMLAOCAI",IF(ISNUMBER(SEARCH($V$18,T1741)),"WINCOMVUNGTAU",IF(ISNUMBER(SEARCH($V$19,T1741)),"WINCOMBINHDUONG",IF(ISNUMBER(SEARCH($V$20,T1741)),"WINCOMKIENGIANG",IF(ISNUMBER(SEARCH($V$21,T1741)),"WINCOMHANAM",IF(ISNUMBER(SEARCH($V$22,T1741)),"WINCOMNAMDINH",IF(ISNUMBER(SEARCH($V$23,T1741)),"WINCOMLANGSON",IF(ISNUMBER(SEARCH($V$24,T1741)),"WINCOMTHANHHOA",IF(ISNUMBER(SEARCH($V$25,T1741)),"WINCOMYENBAI",IF(ISNUMBER(SEARCH($V$26,T1741)),"WINCOMTUYENQUANG",IF(ISNUMBER(SEARCH($V$27,T1741)),"WINCOMHUE",IF(ISNUMBER(SEARCH($V$28,T1741)),"WINCOMQUANGNAM",IF(ISNUMBER(SEARCH($V$29,T1741)),"WINCOMVINHPHUC",IF(ISNUMBER(SEARCH($V$30,T1741)),"WINCOMHAGIANG",IF(ISNUMBER(SEARCH($V$31,T1741)),"WINCOMNINHBINH",IF(ISNUMBER(SEARCH($V$32,T1741)),"WINCOMTRAVINH",IF(ISNUMBER(SEARCH($V$33,T1741)),"WINCOMCANTHO",IF(ISNUMBER(SEARCH($V$34,T1741)),"WINCOMBENTRE",IF(ISNUMBER(SEARCH($V$35,T1741)),"WINCOMCAMAU",IF(ISNUMBER(SEARCH($V$36,T1741)),"WINCOMANGIANG",IF(ISNUMBER(SEARCH($V$37,T1741)),"WINCOMNINHTHUAN",IF(ISNUMBER(SEARCH($V$38,T1741)),"WINCOMTHAIBINH",IF(ISNUMBER(SEARCH($V$39,T1741)),"WINCOMGIALAI",IF(ISNUMBER(SEARCH($V$40,T1741)),"WINCOMHOABINH",IF(ISNUMBER(SEARCH($V$41,T1741)),"WINCOMQUANGNGAI",IF(ISNUMBER(SEARCH($V$42,T1741)),"WINCOMBINHTHUAN",IF(ISNUMBER(SEARCH($V$43,T1741)),"WINCOMDAKLAK",IF(ISNUMBER(SEARCH($V$44,T1741)),"WINCOMSOCTRANG",IF(ISNUMBER(SEARCH($V$45,T1741)),"WINCOMSONLA",IF(ISNUMBER(SEARCH($V$46,T1741)),"WINCOMKONTUM",IF(ISNUMBER(SEARCH($V$47,T1741)),"WINCOMPHUYEN",IF(ISNUMBER(SEARCH($V$48,T1741)),"WINCOMQUANGTRI",IF(ISNUMBER(SEARCH($V$49,T1741)),"WINCOMBINHDINH",IF(ISNUMBER(SEARCH($V$50,T1741)),"WINCOMCAOBANG",IF(ISNUMBER(SEARCH($V$51,T1741)),"WINCOMQUANGBINH",IF(ISNUMBER(SEARCH($V$52,T1741)),"WINCOMLAMDONG",IF(ISNUMBER(SEARCH($V$53,T1741)),"WINCOMVINHLONG",IF(ISNUMBER(SEARCH($V$54,T1741)),"WINCOMDONGTHAP",IF(ISNUMBER(SEARCH($V$55,T1741)),"WINCOMTIENGIANG",IF(ISNUMBER(SEARCH($V$56,T1741)),"WINCOMQUANGNINH",0))))))))))))))))))))))))))))))))))))))))))))))))))))))</f>
        <v>WINCOMHOCHIMINH</v>
      </c>
    </row>
    <row r="1742" spans="1:25" x14ac:dyDescent="0.2">
      <c r="A1742" t="s">
        <v>0</v>
      </c>
      <c r="B1742" t="s">
        <v>2862</v>
      </c>
      <c r="C1742" t="s">
        <v>2</v>
      </c>
      <c r="D1742" t="s">
        <v>62</v>
      </c>
      <c r="E1742" t="s">
        <v>4</v>
      </c>
      <c r="F1742" s="5">
        <f t="shared" si="109"/>
        <v>1</v>
      </c>
      <c r="G1742" s="2">
        <v>105400</v>
      </c>
      <c r="H1742" s="2">
        <v>115940.00000000001</v>
      </c>
      <c r="I1742" t="s">
        <v>5</v>
      </c>
      <c r="J1742" t="s">
        <v>63</v>
      </c>
      <c r="K1742" t="str">
        <f t="shared" si="110"/>
        <v>_Đùi gà sốt cay 500g</v>
      </c>
      <c r="L1742" s="8" t="str">
        <f>VLOOKUP(K1742,'[1]Mã Misa'!$B$2:$D$74,2,0)</f>
        <v>Đùi gà sốt cay 500g</v>
      </c>
      <c r="M1742" s="8" t="str">
        <f>VLOOKUP(L1742,'[1]Mã Misa'!$C$2:$D$74,2,0)</f>
        <v>DGSC500</v>
      </c>
      <c r="N1742" s="2">
        <v>105400</v>
      </c>
      <c r="O1742" t="s">
        <v>2863</v>
      </c>
      <c r="P1742" s="8" t="str">
        <f t="shared" si="111"/>
        <v>0000913</v>
      </c>
      <c r="Q1742" s="8" t="e">
        <f t="array" ref="Q1742">IF(VLOOKUP(P1742,$AA$1:$AC$32,1,0)&lt;&gt;0,(P1742&amp;"A"),0)</f>
        <v>#N/A</v>
      </c>
      <c r="R1742" s="12">
        <v>44517</v>
      </c>
      <c r="S1742" t="s">
        <v>2864</v>
      </c>
      <c r="T1742" s="8" t="str">
        <f t="shared" si="112"/>
        <v>VM+ QNM 11</v>
      </c>
      <c r="U1742" t="s">
        <v>6762</v>
      </c>
      <c r="Y1742" t="str">
        <f t="array" ref="Y1742">IF(ISNUMBER(SEARCH($V$3,T1742)),"WINCOMHANOI",IF(ISNUMBER(SEARCH($V$4,T1742)),"WINCOMHOCHIMINH",IF(ISNUMBER(SEARCH($V$5,T1742)),"WINCOMDANANG",IF(ISNUMBER(SEARCH($V$6,T1742)),"WINCOMHAIDUONG",IF(ISNUMBER(SEARCH($V$7,T1742)),"WINCOMQUANGNINH",IF(ISNUMBER(SEARCH($V$8,T1742)),"WINCOMHAIPHONG",IF(ISNUMBER(SEARCH($V$9,T1742)),"WINCOMBACGIANG",IF(ISNUMBER(SEARCH($V$10,T1742)),"WINCOMBACNINH",IF(ISNUMBER(SEARCH($V$11,T1742)),"WINCOMPHUTHO",IF(ISNUMBER(SEARCH($V$12,T1742)),"WINCOMHATINH",IF(ISNUMBER(SEARCH($V$13,T1742)),"WINCOMTHAINGUYEN",IF(ISNUMBER(SEARCH($V$14,T1742)),"WINCOMKHANHHOA",IF(ISNUMBER(SEARCH($V$15,T1742)),"WINCOMHUNGYEN",IF(ISNUMBER(SEARCH($V$16,T1742)),"WINCOMNGHEAN",IF(ISNUMBER(SEARCH($V$17,T1742)),"WINCOMLAOCAI",IF(ISNUMBER(SEARCH($V$18,T1742)),"WINCOMVUNGTAU",IF(ISNUMBER(SEARCH($V$19,T1742)),"WINCOMBINHDUONG",IF(ISNUMBER(SEARCH($V$20,T1742)),"WINCOMKIENGIANG",IF(ISNUMBER(SEARCH($V$21,T1742)),"WINCOMHANAM",IF(ISNUMBER(SEARCH($V$22,T1742)),"WINCOMNAMDINH",IF(ISNUMBER(SEARCH($V$23,T1742)),"WINCOMLANGSON",IF(ISNUMBER(SEARCH($V$24,T1742)),"WINCOMTHANHHOA",IF(ISNUMBER(SEARCH($V$25,T1742)),"WINCOMYENBAI",IF(ISNUMBER(SEARCH($V$26,T1742)),"WINCOMTUYENQUANG",IF(ISNUMBER(SEARCH($V$27,T1742)),"WINCOMHUE",IF(ISNUMBER(SEARCH($V$28,T1742)),"WINCOMQUANGNAM",IF(ISNUMBER(SEARCH($V$29,T1742)),"WINCOMVINHPHUC",IF(ISNUMBER(SEARCH($V$30,T1742)),"WINCOMHAGIANG",IF(ISNUMBER(SEARCH($V$31,T1742)),"WINCOMNINHBINH",IF(ISNUMBER(SEARCH($V$32,T1742)),"WINCOMTRAVINH",IF(ISNUMBER(SEARCH($V$33,T1742)),"WINCOMCANTHO",IF(ISNUMBER(SEARCH($V$34,T1742)),"WINCOMBENTRE",IF(ISNUMBER(SEARCH($V$35,T1742)),"WINCOMCAMAU",IF(ISNUMBER(SEARCH($V$36,T1742)),"WINCOMANGIANG",IF(ISNUMBER(SEARCH($V$37,T1742)),"WINCOMNINHTHUAN",IF(ISNUMBER(SEARCH($V$38,T1742)),"WINCOMTHAIBINH",IF(ISNUMBER(SEARCH($V$39,T1742)),"WINCOMGIALAI",IF(ISNUMBER(SEARCH($V$40,T1742)),"WINCOMHOABINH",IF(ISNUMBER(SEARCH($V$41,T1742)),"WINCOMQUANGNGAI",IF(ISNUMBER(SEARCH($V$42,T1742)),"WINCOMBINHTHUAN",IF(ISNUMBER(SEARCH($V$43,T1742)),"WINCOMDAKLAK",IF(ISNUMBER(SEARCH($V$44,T1742)),"WINCOMSOCTRANG",IF(ISNUMBER(SEARCH($V$45,T1742)),"WINCOMSONLA",IF(ISNUMBER(SEARCH($V$46,T1742)),"WINCOMKONTUM",IF(ISNUMBER(SEARCH($V$47,T1742)),"WINCOMPHUYEN",IF(ISNUMBER(SEARCH($V$48,T1742)),"WINCOMQUANGTRI",IF(ISNUMBER(SEARCH($V$49,T1742)),"WINCOMBINHDINH",IF(ISNUMBER(SEARCH($V$50,T1742)),"WINCOMCAOBANG",IF(ISNUMBER(SEARCH($V$51,T1742)),"WINCOMQUANGBINH",IF(ISNUMBER(SEARCH($V$52,T1742)),"WINCOMLAMDONG",IF(ISNUMBER(SEARCH($V$53,T1742)),"WINCOMVINHLONG",IF(ISNUMBER(SEARCH($V$54,T1742)),"WINCOMDONGTHAP",IF(ISNUMBER(SEARCH($V$55,T1742)),"WINCOMTIENGIANG",IF(ISNUMBER(SEARCH($V$56,T1742)),"WINCOMQUANGNINH",0))))))))))))))))))))))))))))))))))))))))))))))))))))))</f>
        <v>WINCOMQUANGNAM</v>
      </c>
    </row>
    <row r="1743" spans="1:25" x14ac:dyDescent="0.2">
      <c r="A1743" t="s">
        <v>0</v>
      </c>
      <c r="B1743" t="s">
        <v>2862</v>
      </c>
      <c r="C1743" t="s">
        <v>31</v>
      </c>
      <c r="D1743" t="s">
        <v>134</v>
      </c>
      <c r="E1743" t="s">
        <v>4</v>
      </c>
      <c r="F1743" s="5">
        <f t="shared" si="109"/>
        <v>2</v>
      </c>
      <c r="G1743" s="2">
        <v>181500</v>
      </c>
      <c r="H1743" s="2">
        <v>199650.00000000003</v>
      </c>
      <c r="I1743" t="s">
        <v>5</v>
      </c>
      <c r="J1743" t="s">
        <v>135</v>
      </c>
      <c r="K1743" t="str">
        <f t="shared" si="110"/>
        <v>_Chân gà sốt cay 400g</v>
      </c>
      <c r="L1743" s="8" t="str">
        <f>VLOOKUP(K1743,'[1]Mã Misa'!$B$2:$D$74,2,0)</f>
        <v>Chân gà sốt cay 400g</v>
      </c>
      <c r="M1743" s="8" t="str">
        <f>VLOOKUP(L1743,'[1]Mã Misa'!$C$2:$D$74,2,0)</f>
        <v>CGSC400</v>
      </c>
      <c r="N1743" s="2">
        <v>90750</v>
      </c>
      <c r="O1743" t="s">
        <v>2863</v>
      </c>
      <c r="P1743" s="8" t="str">
        <f t="shared" si="111"/>
        <v>0000913</v>
      </c>
      <c r="Q1743" s="8" t="e">
        <f t="array" ref="Q1743">IF(VLOOKUP(P1743,$AA$1:$AC$32,1,0)&lt;&gt;0,(P1743&amp;"A"),0)</f>
        <v>#N/A</v>
      </c>
      <c r="R1743" s="12">
        <v>44517</v>
      </c>
      <c r="S1743" t="s">
        <v>2864</v>
      </c>
      <c r="T1743" s="8" t="str">
        <f t="shared" si="112"/>
        <v>VM+ QNM 11</v>
      </c>
      <c r="U1743" t="s">
        <v>6762</v>
      </c>
      <c r="Y1743" t="str">
        <f t="array" ref="Y1743">IF(ISNUMBER(SEARCH($V$3,T1743)),"WINCOMHANOI",IF(ISNUMBER(SEARCH($V$4,T1743)),"WINCOMHOCHIMINH",IF(ISNUMBER(SEARCH($V$5,T1743)),"WINCOMDANANG",IF(ISNUMBER(SEARCH($V$6,T1743)),"WINCOMHAIDUONG",IF(ISNUMBER(SEARCH($V$7,T1743)),"WINCOMQUANGNINH",IF(ISNUMBER(SEARCH($V$8,T1743)),"WINCOMHAIPHONG",IF(ISNUMBER(SEARCH($V$9,T1743)),"WINCOMBACGIANG",IF(ISNUMBER(SEARCH($V$10,T1743)),"WINCOMBACNINH",IF(ISNUMBER(SEARCH($V$11,T1743)),"WINCOMPHUTHO",IF(ISNUMBER(SEARCH($V$12,T1743)),"WINCOMHATINH",IF(ISNUMBER(SEARCH($V$13,T1743)),"WINCOMTHAINGUYEN",IF(ISNUMBER(SEARCH($V$14,T1743)),"WINCOMKHANHHOA",IF(ISNUMBER(SEARCH($V$15,T1743)),"WINCOMHUNGYEN",IF(ISNUMBER(SEARCH($V$16,T1743)),"WINCOMNGHEAN",IF(ISNUMBER(SEARCH($V$17,T1743)),"WINCOMLAOCAI",IF(ISNUMBER(SEARCH($V$18,T1743)),"WINCOMVUNGTAU",IF(ISNUMBER(SEARCH($V$19,T1743)),"WINCOMBINHDUONG",IF(ISNUMBER(SEARCH($V$20,T1743)),"WINCOMKIENGIANG",IF(ISNUMBER(SEARCH($V$21,T1743)),"WINCOMHANAM",IF(ISNUMBER(SEARCH($V$22,T1743)),"WINCOMNAMDINH",IF(ISNUMBER(SEARCH($V$23,T1743)),"WINCOMLANGSON",IF(ISNUMBER(SEARCH($V$24,T1743)),"WINCOMTHANHHOA",IF(ISNUMBER(SEARCH($V$25,T1743)),"WINCOMYENBAI",IF(ISNUMBER(SEARCH($V$26,T1743)),"WINCOMTUYENQUANG",IF(ISNUMBER(SEARCH($V$27,T1743)),"WINCOMHUE",IF(ISNUMBER(SEARCH($V$28,T1743)),"WINCOMQUANGNAM",IF(ISNUMBER(SEARCH($V$29,T1743)),"WINCOMVINHPHUC",IF(ISNUMBER(SEARCH($V$30,T1743)),"WINCOMHAGIANG",IF(ISNUMBER(SEARCH($V$31,T1743)),"WINCOMNINHBINH",IF(ISNUMBER(SEARCH($V$32,T1743)),"WINCOMTRAVINH",IF(ISNUMBER(SEARCH($V$33,T1743)),"WINCOMCANTHO",IF(ISNUMBER(SEARCH($V$34,T1743)),"WINCOMBENTRE",IF(ISNUMBER(SEARCH($V$35,T1743)),"WINCOMCAMAU",IF(ISNUMBER(SEARCH($V$36,T1743)),"WINCOMANGIANG",IF(ISNUMBER(SEARCH($V$37,T1743)),"WINCOMNINHTHUAN",IF(ISNUMBER(SEARCH($V$38,T1743)),"WINCOMTHAIBINH",IF(ISNUMBER(SEARCH($V$39,T1743)),"WINCOMGIALAI",IF(ISNUMBER(SEARCH($V$40,T1743)),"WINCOMHOABINH",IF(ISNUMBER(SEARCH($V$41,T1743)),"WINCOMQUANGNGAI",IF(ISNUMBER(SEARCH($V$42,T1743)),"WINCOMBINHTHUAN",IF(ISNUMBER(SEARCH($V$43,T1743)),"WINCOMDAKLAK",IF(ISNUMBER(SEARCH($V$44,T1743)),"WINCOMSOCTRANG",IF(ISNUMBER(SEARCH($V$45,T1743)),"WINCOMSONLA",IF(ISNUMBER(SEARCH($V$46,T1743)),"WINCOMKONTUM",IF(ISNUMBER(SEARCH($V$47,T1743)),"WINCOMPHUYEN",IF(ISNUMBER(SEARCH($V$48,T1743)),"WINCOMQUANGTRI",IF(ISNUMBER(SEARCH($V$49,T1743)),"WINCOMBINHDINH",IF(ISNUMBER(SEARCH($V$50,T1743)),"WINCOMCAOBANG",IF(ISNUMBER(SEARCH($V$51,T1743)),"WINCOMQUANGBINH",IF(ISNUMBER(SEARCH($V$52,T1743)),"WINCOMLAMDONG",IF(ISNUMBER(SEARCH($V$53,T1743)),"WINCOMVINHLONG",IF(ISNUMBER(SEARCH($V$54,T1743)),"WINCOMDONGTHAP",IF(ISNUMBER(SEARCH($V$55,T1743)),"WINCOMTIENGIANG",IF(ISNUMBER(SEARCH($V$56,T1743)),"WINCOMQUANGNINH",0))))))))))))))))))))))))))))))))))))))))))))))))))))))</f>
        <v>WINCOMQUANGNAM</v>
      </c>
    </row>
    <row r="1744" spans="1:25" x14ac:dyDescent="0.2">
      <c r="A1744" t="s">
        <v>0</v>
      </c>
      <c r="B1744" t="s">
        <v>2865</v>
      </c>
      <c r="C1744" t="s">
        <v>2</v>
      </c>
      <c r="D1744" t="s">
        <v>62</v>
      </c>
      <c r="E1744" t="s">
        <v>4</v>
      </c>
      <c r="F1744" s="5">
        <f t="shared" si="109"/>
        <v>1</v>
      </c>
      <c r="G1744" s="2">
        <v>105400</v>
      </c>
      <c r="H1744" s="2">
        <v>115940.00000000001</v>
      </c>
      <c r="I1744" t="s">
        <v>5</v>
      </c>
      <c r="J1744" t="s">
        <v>63</v>
      </c>
      <c r="K1744" t="str">
        <f t="shared" si="110"/>
        <v>_Đùi gà sốt cay 500g</v>
      </c>
      <c r="L1744" s="8" t="str">
        <f>VLOOKUP(K1744,'[1]Mã Misa'!$B$2:$D$74,2,0)</f>
        <v>Đùi gà sốt cay 500g</v>
      </c>
      <c r="M1744" s="8" t="str">
        <f>VLOOKUP(L1744,'[1]Mã Misa'!$C$2:$D$74,2,0)</f>
        <v>DGSC500</v>
      </c>
      <c r="N1744" s="2">
        <v>105400</v>
      </c>
      <c r="O1744" t="s">
        <v>2866</v>
      </c>
      <c r="P1744" s="8" t="str">
        <f t="shared" si="111"/>
        <v>0000615</v>
      </c>
      <c r="Q1744" s="8" t="str">
        <f t="array" ref="Q1744">IF(VLOOKUP(P1744,$AA$1:$AC$32,1,0)&lt;&gt;0,(P1744&amp;"A"),0)</f>
        <v>0000615A</v>
      </c>
      <c r="R1744" s="12">
        <v>44517</v>
      </c>
      <c r="S1744" t="s">
        <v>2867</v>
      </c>
      <c r="T1744" s="8" t="str">
        <f t="shared" si="112"/>
        <v>VM+ QNI 77</v>
      </c>
      <c r="U1744" t="s">
        <v>6763</v>
      </c>
      <c r="Y1744" t="str">
        <f t="array" ref="Y1744">IF(ISNUMBER(SEARCH($V$3,T1744)),"WINCOMHANOI",IF(ISNUMBER(SEARCH($V$4,T1744)),"WINCOMHOCHIMINH",IF(ISNUMBER(SEARCH($V$5,T1744)),"WINCOMDANANG",IF(ISNUMBER(SEARCH($V$6,T1744)),"WINCOMHAIDUONG",IF(ISNUMBER(SEARCH($V$7,T1744)),"WINCOMQUANGNINH",IF(ISNUMBER(SEARCH($V$8,T1744)),"WINCOMHAIPHONG",IF(ISNUMBER(SEARCH($V$9,T1744)),"WINCOMBACGIANG",IF(ISNUMBER(SEARCH($V$10,T1744)),"WINCOMBACNINH",IF(ISNUMBER(SEARCH($V$11,T1744)),"WINCOMPHUTHO",IF(ISNUMBER(SEARCH($V$12,T1744)),"WINCOMHATINH",IF(ISNUMBER(SEARCH($V$13,T1744)),"WINCOMTHAINGUYEN",IF(ISNUMBER(SEARCH($V$14,T1744)),"WINCOMKHANHHOA",IF(ISNUMBER(SEARCH($V$15,T1744)),"WINCOMHUNGYEN",IF(ISNUMBER(SEARCH($V$16,T1744)),"WINCOMNGHEAN",IF(ISNUMBER(SEARCH($V$17,T1744)),"WINCOMLAOCAI",IF(ISNUMBER(SEARCH($V$18,T1744)),"WINCOMVUNGTAU",IF(ISNUMBER(SEARCH($V$19,T1744)),"WINCOMBINHDUONG",IF(ISNUMBER(SEARCH($V$20,T1744)),"WINCOMKIENGIANG",IF(ISNUMBER(SEARCH($V$21,T1744)),"WINCOMHANAM",IF(ISNUMBER(SEARCH($V$22,T1744)),"WINCOMNAMDINH",IF(ISNUMBER(SEARCH($V$23,T1744)),"WINCOMLANGSON",IF(ISNUMBER(SEARCH($V$24,T1744)),"WINCOMTHANHHOA",IF(ISNUMBER(SEARCH($V$25,T1744)),"WINCOMYENBAI",IF(ISNUMBER(SEARCH($V$26,T1744)),"WINCOMTUYENQUANG",IF(ISNUMBER(SEARCH($V$27,T1744)),"WINCOMHUE",IF(ISNUMBER(SEARCH($V$28,T1744)),"WINCOMQUANGNAM",IF(ISNUMBER(SEARCH($V$29,T1744)),"WINCOMVINHPHUC",IF(ISNUMBER(SEARCH($V$30,T1744)),"WINCOMHAGIANG",IF(ISNUMBER(SEARCH($V$31,T1744)),"WINCOMNINHBINH",IF(ISNUMBER(SEARCH($V$32,T1744)),"WINCOMTRAVINH",IF(ISNUMBER(SEARCH($V$33,T1744)),"WINCOMCANTHO",IF(ISNUMBER(SEARCH($V$34,T1744)),"WINCOMBENTRE",IF(ISNUMBER(SEARCH($V$35,T1744)),"WINCOMCAMAU",IF(ISNUMBER(SEARCH($V$36,T1744)),"WINCOMANGIANG",IF(ISNUMBER(SEARCH($V$37,T1744)),"WINCOMNINHTHUAN",IF(ISNUMBER(SEARCH($V$38,T1744)),"WINCOMTHAIBINH",IF(ISNUMBER(SEARCH($V$39,T1744)),"WINCOMGIALAI",IF(ISNUMBER(SEARCH($V$40,T1744)),"WINCOMHOABINH",IF(ISNUMBER(SEARCH($V$41,T1744)),"WINCOMQUANGNGAI",IF(ISNUMBER(SEARCH($V$42,T1744)),"WINCOMBINHTHUAN",IF(ISNUMBER(SEARCH($V$43,T1744)),"WINCOMDAKLAK",IF(ISNUMBER(SEARCH($V$44,T1744)),"WINCOMSOCTRANG",IF(ISNUMBER(SEARCH($V$45,T1744)),"WINCOMSONLA",IF(ISNUMBER(SEARCH($V$46,T1744)),"WINCOMKONTUM",IF(ISNUMBER(SEARCH($V$47,T1744)),"WINCOMPHUYEN",IF(ISNUMBER(SEARCH($V$48,T1744)),"WINCOMQUANGTRI",IF(ISNUMBER(SEARCH($V$49,T1744)),"WINCOMBINHDINH",IF(ISNUMBER(SEARCH($V$50,T1744)),"WINCOMCAOBANG",IF(ISNUMBER(SEARCH($V$51,T1744)),"WINCOMQUANGBINH",IF(ISNUMBER(SEARCH($V$52,T1744)),"WINCOMLAMDONG",IF(ISNUMBER(SEARCH($V$53,T1744)),"WINCOMVINHLONG",IF(ISNUMBER(SEARCH($V$54,T1744)),"WINCOMDONGTHAP",IF(ISNUMBER(SEARCH($V$55,T1744)),"WINCOMTIENGIANG",IF(ISNUMBER(SEARCH($V$56,T1744)),"WINCOMQUANGNINH",0))))))))))))))))))))))))))))))))))))))))))))))))))))))</f>
        <v>WINCOMQUANGNGAI</v>
      </c>
    </row>
    <row r="1745" spans="1:25" x14ac:dyDescent="0.2">
      <c r="A1745" t="s">
        <v>0</v>
      </c>
      <c r="B1745" t="s">
        <v>2868</v>
      </c>
      <c r="C1745" t="s">
        <v>2</v>
      </c>
      <c r="D1745" t="s">
        <v>3</v>
      </c>
      <c r="E1745" t="s">
        <v>4</v>
      </c>
      <c r="F1745" s="5">
        <f t="shared" si="109"/>
        <v>1</v>
      </c>
      <c r="G1745" s="2">
        <v>88846</v>
      </c>
      <c r="H1745" s="2">
        <v>97730.6</v>
      </c>
      <c r="I1745" t="s">
        <v>5</v>
      </c>
      <c r="J1745" t="s">
        <v>6</v>
      </c>
      <c r="K1745" t="str">
        <f t="shared" si="110"/>
        <v>Gà muối gói 500g</v>
      </c>
      <c r="L1745" s="8" t="str">
        <f>VLOOKUP(K1745,'[1]Mã Misa'!$B$2:$D$74,2,0)</f>
        <v>Gà muối 500g</v>
      </c>
      <c r="M1745" s="8" t="str">
        <f>VLOOKUP(L1745,'[1]Mã Misa'!$C$2:$D$74,2,0)</f>
        <v>GM500</v>
      </c>
      <c r="N1745" s="2">
        <v>88846</v>
      </c>
      <c r="O1745" t="s">
        <v>2869</v>
      </c>
      <c r="P1745" s="8" t="str">
        <f t="shared" si="111"/>
        <v>0002230</v>
      </c>
      <c r="Q1745" s="8" t="e">
        <f t="array" ref="Q1745">IF(VLOOKUP(P1745,$AA$1:$AC$32,1,0)&lt;&gt;0,(P1745&amp;"A"),0)</f>
        <v>#N/A</v>
      </c>
      <c r="R1745" s="12">
        <v>44517</v>
      </c>
      <c r="S1745" t="s">
        <v>978</v>
      </c>
      <c r="T1745" s="8" t="str">
        <f t="shared" si="112"/>
        <v>VM+ NDH 13</v>
      </c>
      <c r="U1745" t="s">
        <v>6263</v>
      </c>
      <c r="Y1745" t="str">
        <f t="array" ref="Y1745">IF(ISNUMBER(SEARCH($V$3,T1745)),"WINCOMHANOI",IF(ISNUMBER(SEARCH($V$4,T1745)),"WINCOMHOCHIMINH",IF(ISNUMBER(SEARCH($V$5,T1745)),"WINCOMDANANG",IF(ISNUMBER(SEARCH($V$6,T1745)),"WINCOMHAIDUONG",IF(ISNUMBER(SEARCH($V$7,T1745)),"WINCOMQUANGNINH",IF(ISNUMBER(SEARCH($V$8,T1745)),"WINCOMHAIPHONG",IF(ISNUMBER(SEARCH($V$9,T1745)),"WINCOMBACGIANG",IF(ISNUMBER(SEARCH($V$10,T1745)),"WINCOMBACNINH",IF(ISNUMBER(SEARCH($V$11,T1745)),"WINCOMPHUTHO",IF(ISNUMBER(SEARCH($V$12,T1745)),"WINCOMHATINH",IF(ISNUMBER(SEARCH($V$13,T1745)),"WINCOMTHAINGUYEN",IF(ISNUMBER(SEARCH($V$14,T1745)),"WINCOMKHANHHOA",IF(ISNUMBER(SEARCH($V$15,T1745)),"WINCOMHUNGYEN",IF(ISNUMBER(SEARCH($V$16,T1745)),"WINCOMNGHEAN",IF(ISNUMBER(SEARCH($V$17,T1745)),"WINCOMLAOCAI",IF(ISNUMBER(SEARCH($V$18,T1745)),"WINCOMVUNGTAU",IF(ISNUMBER(SEARCH($V$19,T1745)),"WINCOMBINHDUONG",IF(ISNUMBER(SEARCH($V$20,T1745)),"WINCOMKIENGIANG",IF(ISNUMBER(SEARCH($V$21,T1745)),"WINCOMHANAM",IF(ISNUMBER(SEARCH($V$22,T1745)),"WINCOMNAMDINH",IF(ISNUMBER(SEARCH($V$23,T1745)),"WINCOMLANGSON",IF(ISNUMBER(SEARCH($V$24,T1745)),"WINCOMTHANHHOA",IF(ISNUMBER(SEARCH($V$25,T1745)),"WINCOMYENBAI",IF(ISNUMBER(SEARCH($V$26,T1745)),"WINCOMTUYENQUANG",IF(ISNUMBER(SEARCH($V$27,T1745)),"WINCOMHUE",IF(ISNUMBER(SEARCH($V$28,T1745)),"WINCOMQUANGNAM",IF(ISNUMBER(SEARCH($V$29,T1745)),"WINCOMVINHPHUC",IF(ISNUMBER(SEARCH($V$30,T1745)),"WINCOMHAGIANG",IF(ISNUMBER(SEARCH($V$31,T1745)),"WINCOMNINHBINH",IF(ISNUMBER(SEARCH($V$32,T1745)),"WINCOMTRAVINH",IF(ISNUMBER(SEARCH($V$33,T1745)),"WINCOMCANTHO",IF(ISNUMBER(SEARCH($V$34,T1745)),"WINCOMBENTRE",IF(ISNUMBER(SEARCH($V$35,T1745)),"WINCOMCAMAU",IF(ISNUMBER(SEARCH($V$36,T1745)),"WINCOMANGIANG",IF(ISNUMBER(SEARCH($V$37,T1745)),"WINCOMNINHTHUAN",IF(ISNUMBER(SEARCH($V$38,T1745)),"WINCOMTHAIBINH",IF(ISNUMBER(SEARCH($V$39,T1745)),"WINCOMGIALAI",IF(ISNUMBER(SEARCH($V$40,T1745)),"WINCOMHOABINH",IF(ISNUMBER(SEARCH($V$41,T1745)),"WINCOMQUANGNGAI",IF(ISNUMBER(SEARCH($V$42,T1745)),"WINCOMBINHTHUAN",IF(ISNUMBER(SEARCH($V$43,T1745)),"WINCOMDAKLAK",IF(ISNUMBER(SEARCH($V$44,T1745)),"WINCOMSOCTRANG",IF(ISNUMBER(SEARCH($V$45,T1745)),"WINCOMSONLA",IF(ISNUMBER(SEARCH($V$46,T1745)),"WINCOMKONTUM",IF(ISNUMBER(SEARCH($V$47,T1745)),"WINCOMPHUYEN",IF(ISNUMBER(SEARCH($V$48,T1745)),"WINCOMQUANGTRI",IF(ISNUMBER(SEARCH($V$49,T1745)),"WINCOMBINHDINH",IF(ISNUMBER(SEARCH($V$50,T1745)),"WINCOMCAOBANG",IF(ISNUMBER(SEARCH($V$51,T1745)),"WINCOMQUANGBINH",IF(ISNUMBER(SEARCH($V$52,T1745)),"WINCOMLAMDONG",IF(ISNUMBER(SEARCH($V$53,T1745)),"WINCOMVINHLONG",IF(ISNUMBER(SEARCH($V$54,T1745)),"WINCOMDONGTHAP",IF(ISNUMBER(SEARCH($V$55,T1745)),"WINCOMTIENGIANG",IF(ISNUMBER(SEARCH($V$56,T1745)),"WINCOMQUANGNINH",0))))))))))))))))))))))))))))))))))))))))))))))))))))))</f>
        <v>WINCOMNAMDINH</v>
      </c>
    </row>
    <row r="1746" spans="1:25" x14ac:dyDescent="0.2">
      <c r="A1746" t="s">
        <v>0</v>
      </c>
      <c r="B1746" t="s">
        <v>2870</v>
      </c>
      <c r="C1746" t="s">
        <v>2</v>
      </c>
      <c r="D1746" t="s">
        <v>15</v>
      </c>
      <c r="E1746" t="s">
        <v>4</v>
      </c>
      <c r="F1746" s="5">
        <f t="shared" si="109"/>
        <v>3</v>
      </c>
      <c r="G1746" s="2">
        <v>180924</v>
      </c>
      <c r="H1746" s="2">
        <v>199016.40000000002</v>
      </c>
      <c r="I1746" t="s">
        <v>5</v>
      </c>
      <c r="J1746" t="s">
        <v>16</v>
      </c>
      <c r="K1746" t="str">
        <f t="shared" si="110"/>
        <v>_Chả nướng 300g</v>
      </c>
      <c r="L1746" s="8" t="str">
        <f>VLOOKUP(K1746,'[1]Mã Misa'!$B$2:$D$74,2,0)</f>
        <v>Chả nướng 300g</v>
      </c>
      <c r="M1746" s="8" t="str">
        <f>VLOOKUP(L1746,'[1]Mã Misa'!$C$2:$D$74,2,0)</f>
        <v>CN300</v>
      </c>
      <c r="N1746" s="2">
        <v>60308</v>
      </c>
      <c r="O1746" t="s">
        <v>2871</v>
      </c>
      <c r="P1746" s="8" t="str">
        <f t="shared" si="111"/>
        <v>0143407</v>
      </c>
      <c r="Q1746" s="8" t="e">
        <f t="array" ref="Q1746">IF(VLOOKUP(P1746,$AA$1:$AC$32,1,0)&lt;&gt;0,(P1746&amp;"A"),0)</f>
        <v>#N/A</v>
      </c>
      <c r="R1746" s="12">
        <v>44517</v>
      </c>
      <c r="S1746" t="s">
        <v>2872</v>
      </c>
      <c r="T1746" s="8" t="str">
        <f t="shared" si="112"/>
        <v>VM+ HNI 77</v>
      </c>
      <c r="U1746" t="s">
        <v>6764</v>
      </c>
      <c r="Y1746" t="str">
        <f t="array" ref="Y1746">IF(ISNUMBER(SEARCH($V$3,T1746)),"WINCOMHANOI",IF(ISNUMBER(SEARCH($V$4,T1746)),"WINCOMHOCHIMINH",IF(ISNUMBER(SEARCH($V$5,T1746)),"WINCOMDANANG",IF(ISNUMBER(SEARCH($V$6,T1746)),"WINCOMHAIDUONG",IF(ISNUMBER(SEARCH($V$7,T1746)),"WINCOMQUANGNINH",IF(ISNUMBER(SEARCH($V$8,T1746)),"WINCOMHAIPHONG",IF(ISNUMBER(SEARCH($V$9,T1746)),"WINCOMBACGIANG",IF(ISNUMBER(SEARCH($V$10,T1746)),"WINCOMBACNINH",IF(ISNUMBER(SEARCH($V$11,T1746)),"WINCOMPHUTHO",IF(ISNUMBER(SEARCH($V$12,T1746)),"WINCOMHATINH",IF(ISNUMBER(SEARCH($V$13,T1746)),"WINCOMTHAINGUYEN",IF(ISNUMBER(SEARCH($V$14,T1746)),"WINCOMKHANHHOA",IF(ISNUMBER(SEARCH($V$15,T1746)),"WINCOMHUNGYEN",IF(ISNUMBER(SEARCH($V$16,T1746)),"WINCOMNGHEAN",IF(ISNUMBER(SEARCH($V$17,T1746)),"WINCOMLAOCAI",IF(ISNUMBER(SEARCH($V$18,T1746)),"WINCOMVUNGTAU",IF(ISNUMBER(SEARCH($V$19,T1746)),"WINCOMBINHDUONG",IF(ISNUMBER(SEARCH($V$20,T1746)),"WINCOMKIENGIANG",IF(ISNUMBER(SEARCH($V$21,T1746)),"WINCOMHANAM",IF(ISNUMBER(SEARCH($V$22,T1746)),"WINCOMNAMDINH",IF(ISNUMBER(SEARCH($V$23,T1746)),"WINCOMLANGSON",IF(ISNUMBER(SEARCH($V$24,T1746)),"WINCOMTHANHHOA",IF(ISNUMBER(SEARCH($V$25,T1746)),"WINCOMYENBAI",IF(ISNUMBER(SEARCH($V$26,T1746)),"WINCOMTUYENQUANG",IF(ISNUMBER(SEARCH($V$27,T1746)),"WINCOMHUE",IF(ISNUMBER(SEARCH($V$28,T1746)),"WINCOMQUANGNAM",IF(ISNUMBER(SEARCH($V$29,T1746)),"WINCOMVINHPHUC",IF(ISNUMBER(SEARCH($V$30,T1746)),"WINCOMHAGIANG",IF(ISNUMBER(SEARCH($V$31,T1746)),"WINCOMNINHBINH",IF(ISNUMBER(SEARCH($V$32,T1746)),"WINCOMTRAVINH",IF(ISNUMBER(SEARCH($V$33,T1746)),"WINCOMCANTHO",IF(ISNUMBER(SEARCH($V$34,T1746)),"WINCOMBENTRE",IF(ISNUMBER(SEARCH($V$35,T1746)),"WINCOMCAMAU",IF(ISNUMBER(SEARCH($V$36,T1746)),"WINCOMANGIANG",IF(ISNUMBER(SEARCH($V$37,T1746)),"WINCOMNINHTHUAN",IF(ISNUMBER(SEARCH($V$38,T1746)),"WINCOMTHAIBINH",IF(ISNUMBER(SEARCH($V$39,T1746)),"WINCOMGIALAI",IF(ISNUMBER(SEARCH($V$40,T1746)),"WINCOMHOABINH",IF(ISNUMBER(SEARCH($V$41,T1746)),"WINCOMQUANGNGAI",IF(ISNUMBER(SEARCH($V$42,T1746)),"WINCOMBINHTHUAN",IF(ISNUMBER(SEARCH($V$43,T1746)),"WINCOMDAKLAK",IF(ISNUMBER(SEARCH($V$44,T1746)),"WINCOMSOCTRANG",IF(ISNUMBER(SEARCH($V$45,T1746)),"WINCOMSONLA",IF(ISNUMBER(SEARCH($V$46,T1746)),"WINCOMKONTUM",IF(ISNUMBER(SEARCH($V$47,T1746)),"WINCOMPHUYEN",IF(ISNUMBER(SEARCH($V$48,T1746)),"WINCOMQUANGTRI",IF(ISNUMBER(SEARCH($V$49,T1746)),"WINCOMBINHDINH",IF(ISNUMBER(SEARCH($V$50,T1746)),"WINCOMCAOBANG",IF(ISNUMBER(SEARCH($V$51,T1746)),"WINCOMQUANGBINH",IF(ISNUMBER(SEARCH($V$52,T1746)),"WINCOMLAMDONG",IF(ISNUMBER(SEARCH($V$53,T1746)),"WINCOMVINHLONG",IF(ISNUMBER(SEARCH($V$54,T1746)),"WINCOMDONGTHAP",IF(ISNUMBER(SEARCH($V$55,T1746)),"WINCOMTIENGIANG",IF(ISNUMBER(SEARCH($V$56,T1746)),"WINCOMQUANGNINH",0))))))))))))))))))))))))))))))))))))))))))))))))))))))</f>
        <v>WINCOMHANOI</v>
      </c>
    </row>
    <row r="1747" spans="1:25" x14ac:dyDescent="0.2">
      <c r="A1747" t="s">
        <v>0</v>
      </c>
      <c r="B1747" t="s">
        <v>2873</v>
      </c>
      <c r="C1747" t="s">
        <v>2</v>
      </c>
      <c r="D1747" t="s">
        <v>62</v>
      </c>
      <c r="E1747" t="s">
        <v>4</v>
      </c>
      <c r="F1747" s="5">
        <f t="shared" si="109"/>
        <v>1</v>
      </c>
      <c r="G1747" s="2">
        <v>105400</v>
      </c>
      <c r="H1747" s="2">
        <v>115940.00000000001</v>
      </c>
      <c r="I1747" t="s">
        <v>5</v>
      </c>
      <c r="J1747" t="s">
        <v>63</v>
      </c>
      <c r="K1747" t="str">
        <f t="shared" si="110"/>
        <v>_Đùi gà sốt cay 500g</v>
      </c>
      <c r="L1747" s="8" t="str">
        <f>VLOOKUP(K1747,'[1]Mã Misa'!$B$2:$D$74,2,0)</f>
        <v>Đùi gà sốt cay 500g</v>
      </c>
      <c r="M1747" s="8" t="str">
        <f>VLOOKUP(L1747,'[1]Mã Misa'!$C$2:$D$74,2,0)</f>
        <v>DGSC500</v>
      </c>
      <c r="N1747" s="2">
        <v>105400</v>
      </c>
      <c r="O1747" t="s">
        <v>2874</v>
      </c>
      <c r="P1747" s="8" t="str">
        <f t="shared" si="111"/>
        <v>0143408</v>
      </c>
      <c r="Q1747" s="8" t="e">
        <f t="array" ref="Q1747">IF(VLOOKUP(P1747,$AA$1:$AC$32,1,0)&lt;&gt;0,(P1747&amp;"A"),0)</f>
        <v>#N/A</v>
      </c>
      <c r="R1747" s="12">
        <v>44517</v>
      </c>
      <c r="S1747" t="s">
        <v>2872</v>
      </c>
      <c r="T1747" s="8" t="str">
        <f t="shared" si="112"/>
        <v>VM+ HNI 77</v>
      </c>
      <c r="U1747" t="s">
        <v>6764</v>
      </c>
      <c r="Y1747" t="str">
        <f t="array" ref="Y1747">IF(ISNUMBER(SEARCH($V$3,T1747)),"WINCOMHANOI",IF(ISNUMBER(SEARCH($V$4,T1747)),"WINCOMHOCHIMINH",IF(ISNUMBER(SEARCH($V$5,T1747)),"WINCOMDANANG",IF(ISNUMBER(SEARCH($V$6,T1747)),"WINCOMHAIDUONG",IF(ISNUMBER(SEARCH($V$7,T1747)),"WINCOMQUANGNINH",IF(ISNUMBER(SEARCH($V$8,T1747)),"WINCOMHAIPHONG",IF(ISNUMBER(SEARCH($V$9,T1747)),"WINCOMBACGIANG",IF(ISNUMBER(SEARCH($V$10,T1747)),"WINCOMBACNINH",IF(ISNUMBER(SEARCH($V$11,T1747)),"WINCOMPHUTHO",IF(ISNUMBER(SEARCH($V$12,T1747)),"WINCOMHATINH",IF(ISNUMBER(SEARCH($V$13,T1747)),"WINCOMTHAINGUYEN",IF(ISNUMBER(SEARCH($V$14,T1747)),"WINCOMKHANHHOA",IF(ISNUMBER(SEARCH($V$15,T1747)),"WINCOMHUNGYEN",IF(ISNUMBER(SEARCH($V$16,T1747)),"WINCOMNGHEAN",IF(ISNUMBER(SEARCH($V$17,T1747)),"WINCOMLAOCAI",IF(ISNUMBER(SEARCH($V$18,T1747)),"WINCOMVUNGTAU",IF(ISNUMBER(SEARCH($V$19,T1747)),"WINCOMBINHDUONG",IF(ISNUMBER(SEARCH($V$20,T1747)),"WINCOMKIENGIANG",IF(ISNUMBER(SEARCH($V$21,T1747)),"WINCOMHANAM",IF(ISNUMBER(SEARCH($V$22,T1747)),"WINCOMNAMDINH",IF(ISNUMBER(SEARCH($V$23,T1747)),"WINCOMLANGSON",IF(ISNUMBER(SEARCH($V$24,T1747)),"WINCOMTHANHHOA",IF(ISNUMBER(SEARCH($V$25,T1747)),"WINCOMYENBAI",IF(ISNUMBER(SEARCH($V$26,T1747)),"WINCOMTUYENQUANG",IF(ISNUMBER(SEARCH($V$27,T1747)),"WINCOMHUE",IF(ISNUMBER(SEARCH($V$28,T1747)),"WINCOMQUANGNAM",IF(ISNUMBER(SEARCH($V$29,T1747)),"WINCOMVINHPHUC",IF(ISNUMBER(SEARCH($V$30,T1747)),"WINCOMHAGIANG",IF(ISNUMBER(SEARCH($V$31,T1747)),"WINCOMNINHBINH",IF(ISNUMBER(SEARCH($V$32,T1747)),"WINCOMTRAVINH",IF(ISNUMBER(SEARCH($V$33,T1747)),"WINCOMCANTHO",IF(ISNUMBER(SEARCH($V$34,T1747)),"WINCOMBENTRE",IF(ISNUMBER(SEARCH($V$35,T1747)),"WINCOMCAMAU",IF(ISNUMBER(SEARCH($V$36,T1747)),"WINCOMANGIANG",IF(ISNUMBER(SEARCH($V$37,T1747)),"WINCOMNINHTHUAN",IF(ISNUMBER(SEARCH($V$38,T1747)),"WINCOMTHAIBINH",IF(ISNUMBER(SEARCH($V$39,T1747)),"WINCOMGIALAI",IF(ISNUMBER(SEARCH($V$40,T1747)),"WINCOMHOABINH",IF(ISNUMBER(SEARCH($V$41,T1747)),"WINCOMQUANGNGAI",IF(ISNUMBER(SEARCH($V$42,T1747)),"WINCOMBINHTHUAN",IF(ISNUMBER(SEARCH($V$43,T1747)),"WINCOMDAKLAK",IF(ISNUMBER(SEARCH($V$44,T1747)),"WINCOMSOCTRANG",IF(ISNUMBER(SEARCH($V$45,T1747)),"WINCOMSONLA",IF(ISNUMBER(SEARCH($V$46,T1747)),"WINCOMKONTUM",IF(ISNUMBER(SEARCH($V$47,T1747)),"WINCOMPHUYEN",IF(ISNUMBER(SEARCH($V$48,T1747)),"WINCOMQUANGTRI",IF(ISNUMBER(SEARCH($V$49,T1747)),"WINCOMBINHDINH",IF(ISNUMBER(SEARCH($V$50,T1747)),"WINCOMCAOBANG",IF(ISNUMBER(SEARCH($V$51,T1747)),"WINCOMQUANGBINH",IF(ISNUMBER(SEARCH($V$52,T1747)),"WINCOMLAMDONG",IF(ISNUMBER(SEARCH($V$53,T1747)),"WINCOMVINHLONG",IF(ISNUMBER(SEARCH($V$54,T1747)),"WINCOMDONGTHAP",IF(ISNUMBER(SEARCH($V$55,T1747)),"WINCOMTIENGIANG",IF(ISNUMBER(SEARCH($V$56,T1747)),"WINCOMQUANGNINH",0))))))))))))))))))))))))))))))))))))))))))))))))))))))</f>
        <v>WINCOMHANOI</v>
      </c>
    </row>
    <row r="1748" spans="1:25" x14ac:dyDescent="0.2">
      <c r="A1748" t="s">
        <v>0</v>
      </c>
      <c r="B1748" t="s">
        <v>2875</v>
      </c>
      <c r="C1748" t="s">
        <v>2</v>
      </c>
      <c r="D1748" t="s">
        <v>45</v>
      </c>
      <c r="E1748" t="s">
        <v>4</v>
      </c>
      <c r="F1748" s="5">
        <f t="shared" si="109"/>
        <v>2</v>
      </c>
      <c r="G1748" s="2">
        <v>175574</v>
      </c>
      <c r="H1748" s="2">
        <v>193131.40000000002</v>
      </c>
      <c r="I1748" t="s">
        <v>5</v>
      </c>
      <c r="J1748" t="s">
        <v>46</v>
      </c>
      <c r="K1748" t="str">
        <f t="shared" si="110"/>
        <v>Bắp bò muối gói 200g</v>
      </c>
      <c r="L1748" s="8" t="str">
        <f>VLOOKUP(K1748,'[1]Mã Misa'!$B$2:$D$74,2,0)</f>
        <v>Bắp bò muối 200g</v>
      </c>
      <c r="M1748" s="8" t="str">
        <f>VLOOKUP(L1748,'[1]Mã Misa'!$C$2:$D$74,2,0)</f>
        <v>BBM200</v>
      </c>
      <c r="N1748" s="2">
        <v>87787</v>
      </c>
      <c r="O1748" t="s">
        <v>2876</v>
      </c>
      <c r="P1748" s="8" t="str">
        <f t="shared" si="111"/>
        <v>0002069</v>
      </c>
      <c r="Q1748" s="8" t="e">
        <f t="array" ref="Q1748">IF(VLOOKUP(P1748,$AA$1:$AC$32,1,0)&lt;&gt;0,(P1748&amp;"A"),0)</f>
        <v>#N/A</v>
      </c>
      <c r="R1748" s="12">
        <v>44517</v>
      </c>
      <c r="S1748" t="s">
        <v>2877</v>
      </c>
      <c r="T1748" s="8" t="str">
        <f t="shared" si="112"/>
        <v>VM+ HTH 82</v>
      </c>
      <c r="U1748" t="s">
        <v>6765</v>
      </c>
      <c r="Y1748" t="str">
        <f t="array" ref="Y1748">IF(ISNUMBER(SEARCH($V$3,T1748)),"WINCOMHANOI",IF(ISNUMBER(SEARCH($V$4,T1748)),"WINCOMHOCHIMINH",IF(ISNUMBER(SEARCH($V$5,T1748)),"WINCOMDANANG",IF(ISNUMBER(SEARCH($V$6,T1748)),"WINCOMHAIDUONG",IF(ISNUMBER(SEARCH($V$7,T1748)),"WINCOMQUANGNINH",IF(ISNUMBER(SEARCH($V$8,T1748)),"WINCOMHAIPHONG",IF(ISNUMBER(SEARCH($V$9,T1748)),"WINCOMBACGIANG",IF(ISNUMBER(SEARCH($V$10,T1748)),"WINCOMBACNINH",IF(ISNUMBER(SEARCH($V$11,T1748)),"WINCOMPHUTHO",IF(ISNUMBER(SEARCH($V$12,T1748)),"WINCOMHATINH",IF(ISNUMBER(SEARCH($V$13,T1748)),"WINCOMTHAINGUYEN",IF(ISNUMBER(SEARCH($V$14,T1748)),"WINCOMKHANHHOA",IF(ISNUMBER(SEARCH($V$15,T1748)),"WINCOMHUNGYEN",IF(ISNUMBER(SEARCH($V$16,T1748)),"WINCOMNGHEAN",IF(ISNUMBER(SEARCH($V$17,T1748)),"WINCOMLAOCAI",IF(ISNUMBER(SEARCH($V$18,T1748)),"WINCOMVUNGTAU",IF(ISNUMBER(SEARCH($V$19,T1748)),"WINCOMBINHDUONG",IF(ISNUMBER(SEARCH($V$20,T1748)),"WINCOMKIENGIANG",IF(ISNUMBER(SEARCH($V$21,T1748)),"WINCOMHANAM",IF(ISNUMBER(SEARCH($V$22,T1748)),"WINCOMNAMDINH",IF(ISNUMBER(SEARCH($V$23,T1748)),"WINCOMLANGSON",IF(ISNUMBER(SEARCH($V$24,T1748)),"WINCOMTHANHHOA",IF(ISNUMBER(SEARCH($V$25,T1748)),"WINCOMYENBAI",IF(ISNUMBER(SEARCH($V$26,T1748)),"WINCOMTUYENQUANG",IF(ISNUMBER(SEARCH($V$27,T1748)),"WINCOMHUE",IF(ISNUMBER(SEARCH($V$28,T1748)),"WINCOMQUANGNAM",IF(ISNUMBER(SEARCH($V$29,T1748)),"WINCOMVINHPHUC",IF(ISNUMBER(SEARCH($V$30,T1748)),"WINCOMHAGIANG",IF(ISNUMBER(SEARCH($V$31,T1748)),"WINCOMNINHBINH",IF(ISNUMBER(SEARCH($V$32,T1748)),"WINCOMTRAVINH",IF(ISNUMBER(SEARCH($V$33,T1748)),"WINCOMCANTHO",IF(ISNUMBER(SEARCH($V$34,T1748)),"WINCOMBENTRE",IF(ISNUMBER(SEARCH($V$35,T1748)),"WINCOMCAMAU",IF(ISNUMBER(SEARCH($V$36,T1748)),"WINCOMANGIANG",IF(ISNUMBER(SEARCH($V$37,T1748)),"WINCOMNINHTHUAN",IF(ISNUMBER(SEARCH($V$38,T1748)),"WINCOMTHAIBINH",IF(ISNUMBER(SEARCH($V$39,T1748)),"WINCOMGIALAI",IF(ISNUMBER(SEARCH($V$40,T1748)),"WINCOMHOABINH",IF(ISNUMBER(SEARCH($V$41,T1748)),"WINCOMQUANGNGAI",IF(ISNUMBER(SEARCH($V$42,T1748)),"WINCOMBINHTHUAN",IF(ISNUMBER(SEARCH($V$43,T1748)),"WINCOMDAKLAK",IF(ISNUMBER(SEARCH($V$44,T1748)),"WINCOMSOCTRANG",IF(ISNUMBER(SEARCH($V$45,T1748)),"WINCOMSONLA",IF(ISNUMBER(SEARCH($V$46,T1748)),"WINCOMKONTUM",IF(ISNUMBER(SEARCH($V$47,T1748)),"WINCOMPHUYEN",IF(ISNUMBER(SEARCH($V$48,T1748)),"WINCOMQUANGTRI",IF(ISNUMBER(SEARCH($V$49,T1748)),"WINCOMBINHDINH",IF(ISNUMBER(SEARCH($V$50,T1748)),"WINCOMCAOBANG",IF(ISNUMBER(SEARCH($V$51,T1748)),"WINCOMQUANGBINH",IF(ISNUMBER(SEARCH($V$52,T1748)),"WINCOMLAMDONG",IF(ISNUMBER(SEARCH($V$53,T1748)),"WINCOMVINHLONG",IF(ISNUMBER(SEARCH($V$54,T1748)),"WINCOMDONGTHAP",IF(ISNUMBER(SEARCH($V$55,T1748)),"WINCOMTIENGIANG",IF(ISNUMBER(SEARCH($V$56,T1748)),"WINCOMQUANGNINH",0))))))))))))))))))))))))))))))))))))))))))))))))))))))</f>
        <v>WINCOMHATINH</v>
      </c>
    </row>
    <row r="1749" spans="1:25" x14ac:dyDescent="0.2">
      <c r="A1749" t="s">
        <v>0</v>
      </c>
      <c r="B1749" t="s">
        <v>2878</v>
      </c>
      <c r="C1749" t="s">
        <v>2</v>
      </c>
      <c r="D1749" t="s">
        <v>134</v>
      </c>
      <c r="E1749" t="s">
        <v>4</v>
      </c>
      <c r="F1749" s="5">
        <f t="shared" si="109"/>
        <v>1</v>
      </c>
      <c r="G1749" s="2">
        <v>90750</v>
      </c>
      <c r="H1749" s="2">
        <v>99825.000000000015</v>
      </c>
      <c r="I1749" t="s">
        <v>5</v>
      </c>
      <c r="J1749" t="s">
        <v>135</v>
      </c>
      <c r="K1749" t="str">
        <f t="shared" si="110"/>
        <v>_Chân gà sốt cay 400g</v>
      </c>
      <c r="L1749" s="8" t="str">
        <f>VLOOKUP(K1749,'[1]Mã Misa'!$B$2:$D$74,2,0)</f>
        <v>Chân gà sốt cay 400g</v>
      </c>
      <c r="M1749" s="8" t="str">
        <f>VLOOKUP(L1749,'[1]Mã Misa'!$C$2:$D$74,2,0)</f>
        <v>CGSC400</v>
      </c>
      <c r="N1749" s="2">
        <v>90750</v>
      </c>
      <c r="O1749" t="s">
        <v>2879</v>
      </c>
      <c r="P1749" s="8" t="str">
        <f t="shared" si="111"/>
        <v>0011338</v>
      </c>
      <c r="Q1749" s="8" t="e">
        <f t="array" ref="Q1749">IF(VLOOKUP(P1749,$AA$1:$AC$32,1,0)&lt;&gt;0,(P1749&amp;"A"),0)</f>
        <v>#N/A</v>
      </c>
      <c r="R1749" s="12">
        <v>44517</v>
      </c>
      <c r="S1749" t="s">
        <v>610</v>
      </c>
      <c r="T1749" s="8" t="str">
        <f t="shared" si="112"/>
        <v xml:space="preserve">VM+ QNH Ô </v>
      </c>
      <c r="U1749" t="s">
        <v>6154</v>
      </c>
      <c r="Y1749" t="str">
        <f t="array" ref="Y1749">IF(ISNUMBER(SEARCH($V$3,T1749)),"WINCOMHANOI",IF(ISNUMBER(SEARCH($V$4,T1749)),"WINCOMHOCHIMINH",IF(ISNUMBER(SEARCH($V$5,T1749)),"WINCOMDANANG",IF(ISNUMBER(SEARCH($V$6,T1749)),"WINCOMHAIDUONG",IF(ISNUMBER(SEARCH($V$7,T1749)),"WINCOMQUANGNINH",IF(ISNUMBER(SEARCH($V$8,T1749)),"WINCOMHAIPHONG",IF(ISNUMBER(SEARCH($V$9,T1749)),"WINCOMBACGIANG",IF(ISNUMBER(SEARCH($V$10,T1749)),"WINCOMBACNINH",IF(ISNUMBER(SEARCH($V$11,T1749)),"WINCOMPHUTHO",IF(ISNUMBER(SEARCH($V$12,T1749)),"WINCOMHATINH",IF(ISNUMBER(SEARCH($V$13,T1749)),"WINCOMTHAINGUYEN",IF(ISNUMBER(SEARCH($V$14,T1749)),"WINCOMKHANHHOA",IF(ISNUMBER(SEARCH($V$15,T1749)),"WINCOMHUNGYEN",IF(ISNUMBER(SEARCH($V$16,T1749)),"WINCOMNGHEAN",IF(ISNUMBER(SEARCH($V$17,T1749)),"WINCOMLAOCAI",IF(ISNUMBER(SEARCH($V$18,T1749)),"WINCOMVUNGTAU",IF(ISNUMBER(SEARCH($V$19,T1749)),"WINCOMBINHDUONG",IF(ISNUMBER(SEARCH($V$20,T1749)),"WINCOMKIENGIANG",IF(ISNUMBER(SEARCH($V$21,T1749)),"WINCOMHANAM",IF(ISNUMBER(SEARCH($V$22,T1749)),"WINCOMNAMDINH",IF(ISNUMBER(SEARCH($V$23,T1749)),"WINCOMLANGSON",IF(ISNUMBER(SEARCH($V$24,T1749)),"WINCOMTHANHHOA",IF(ISNUMBER(SEARCH($V$25,T1749)),"WINCOMYENBAI",IF(ISNUMBER(SEARCH($V$26,T1749)),"WINCOMTUYENQUANG",IF(ISNUMBER(SEARCH($V$27,T1749)),"WINCOMHUE",IF(ISNUMBER(SEARCH($V$28,T1749)),"WINCOMQUANGNAM",IF(ISNUMBER(SEARCH($V$29,T1749)),"WINCOMVINHPHUC",IF(ISNUMBER(SEARCH($V$30,T1749)),"WINCOMHAGIANG",IF(ISNUMBER(SEARCH($V$31,T1749)),"WINCOMNINHBINH",IF(ISNUMBER(SEARCH($V$32,T1749)),"WINCOMTRAVINH",IF(ISNUMBER(SEARCH($V$33,T1749)),"WINCOMCANTHO",IF(ISNUMBER(SEARCH($V$34,T1749)),"WINCOMBENTRE",IF(ISNUMBER(SEARCH($V$35,T1749)),"WINCOMCAMAU",IF(ISNUMBER(SEARCH($V$36,T1749)),"WINCOMANGIANG",IF(ISNUMBER(SEARCH($V$37,T1749)),"WINCOMNINHTHUAN",IF(ISNUMBER(SEARCH($V$38,T1749)),"WINCOMTHAIBINH",IF(ISNUMBER(SEARCH($V$39,T1749)),"WINCOMGIALAI",IF(ISNUMBER(SEARCH($V$40,T1749)),"WINCOMHOABINH",IF(ISNUMBER(SEARCH($V$41,T1749)),"WINCOMQUANGNGAI",IF(ISNUMBER(SEARCH($V$42,T1749)),"WINCOMBINHTHUAN",IF(ISNUMBER(SEARCH($V$43,T1749)),"WINCOMDAKLAK",IF(ISNUMBER(SEARCH($V$44,T1749)),"WINCOMSOCTRANG",IF(ISNUMBER(SEARCH($V$45,T1749)),"WINCOMSONLA",IF(ISNUMBER(SEARCH($V$46,T1749)),"WINCOMKONTUM",IF(ISNUMBER(SEARCH($V$47,T1749)),"WINCOMPHUYEN",IF(ISNUMBER(SEARCH($V$48,T1749)),"WINCOMQUANGTRI",IF(ISNUMBER(SEARCH($V$49,T1749)),"WINCOMBINHDINH",IF(ISNUMBER(SEARCH($V$50,T1749)),"WINCOMCAOBANG",IF(ISNUMBER(SEARCH($V$51,T1749)),"WINCOMQUANGBINH",IF(ISNUMBER(SEARCH($V$52,T1749)),"WINCOMLAMDONG",IF(ISNUMBER(SEARCH($V$53,T1749)),"WINCOMVINHLONG",IF(ISNUMBER(SEARCH($V$54,T1749)),"WINCOMDONGTHAP",IF(ISNUMBER(SEARCH($V$55,T1749)),"WINCOMTIENGIANG",IF(ISNUMBER(SEARCH($V$56,T1749)),"WINCOMQUANGNINH",0))))))))))))))))))))))))))))))))))))))))))))))))))))))</f>
        <v>WINCOMQUANGNINH</v>
      </c>
    </row>
    <row r="1750" spans="1:25" x14ac:dyDescent="0.2">
      <c r="A1750" t="s">
        <v>0</v>
      </c>
      <c r="B1750" t="s">
        <v>2880</v>
      </c>
      <c r="C1750" t="s">
        <v>2</v>
      </c>
      <c r="D1750" t="s">
        <v>134</v>
      </c>
      <c r="E1750" t="s">
        <v>4</v>
      </c>
      <c r="F1750" s="5">
        <f t="shared" si="109"/>
        <v>7</v>
      </c>
      <c r="G1750" s="2">
        <v>635250</v>
      </c>
      <c r="H1750" s="2">
        <v>698775</v>
      </c>
      <c r="I1750" t="s">
        <v>5</v>
      </c>
      <c r="J1750" t="s">
        <v>135</v>
      </c>
      <c r="K1750" t="str">
        <f t="shared" si="110"/>
        <v>_Chân gà sốt cay 400g</v>
      </c>
      <c r="L1750" s="8" t="str">
        <f>VLOOKUP(K1750,'[1]Mã Misa'!$B$2:$D$74,2,0)</f>
        <v>Chân gà sốt cay 400g</v>
      </c>
      <c r="M1750" s="8" t="str">
        <f>VLOOKUP(L1750,'[1]Mã Misa'!$C$2:$D$74,2,0)</f>
        <v>CGSC400</v>
      </c>
      <c r="N1750" s="2">
        <v>90750</v>
      </c>
      <c r="O1750" t="s">
        <v>2881</v>
      </c>
      <c r="P1750" s="8" t="str">
        <f t="shared" si="111"/>
        <v>0143444</v>
      </c>
      <c r="Q1750" s="8" t="e">
        <f t="array" ref="Q1750">IF(VLOOKUP(P1750,$AA$1:$AC$32,1,0)&lt;&gt;0,(P1750&amp;"A"),0)</f>
        <v>#N/A</v>
      </c>
      <c r="R1750" s="12">
        <v>44517</v>
      </c>
      <c r="S1750" t="s">
        <v>2073</v>
      </c>
      <c r="T1750" s="8" t="str">
        <f t="shared" si="112"/>
        <v>VM+ HNI 10</v>
      </c>
      <c r="U1750" t="s">
        <v>6571</v>
      </c>
      <c r="Y1750" t="str">
        <f t="array" ref="Y1750">IF(ISNUMBER(SEARCH($V$3,T1750)),"WINCOMHANOI",IF(ISNUMBER(SEARCH($V$4,T1750)),"WINCOMHOCHIMINH",IF(ISNUMBER(SEARCH($V$5,T1750)),"WINCOMDANANG",IF(ISNUMBER(SEARCH($V$6,T1750)),"WINCOMHAIDUONG",IF(ISNUMBER(SEARCH($V$7,T1750)),"WINCOMQUANGNINH",IF(ISNUMBER(SEARCH($V$8,T1750)),"WINCOMHAIPHONG",IF(ISNUMBER(SEARCH($V$9,T1750)),"WINCOMBACGIANG",IF(ISNUMBER(SEARCH($V$10,T1750)),"WINCOMBACNINH",IF(ISNUMBER(SEARCH($V$11,T1750)),"WINCOMPHUTHO",IF(ISNUMBER(SEARCH($V$12,T1750)),"WINCOMHATINH",IF(ISNUMBER(SEARCH($V$13,T1750)),"WINCOMTHAINGUYEN",IF(ISNUMBER(SEARCH($V$14,T1750)),"WINCOMKHANHHOA",IF(ISNUMBER(SEARCH($V$15,T1750)),"WINCOMHUNGYEN",IF(ISNUMBER(SEARCH($V$16,T1750)),"WINCOMNGHEAN",IF(ISNUMBER(SEARCH($V$17,T1750)),"WINCOMLAOCAI",IF(ISNUMBER(SEARCH($V$18,T1750)),"WINCOMVUNGTAU",IF(ISNUMBER(SEARCH($V$19,T1750)),"WINCOMBINHDUONG",IF(ISNUMBER(SEARCH($V$20,T1750)),"WINCOMKIENGIANG",IF(ISNUMBER(SEARCH($V$21,T1750)),"WINCOMHANAM",IF(ISNUMBER(SEARCH($V$22,T1750)),"WINCOMNAMDINH",IF(ISNUMBER(SEARCH($V$23,T1750)),"WINCOMLANGSON",IF(ISNUMBER(SEARCH($V$24,T1750)),"WINCOMTHANHHOA",IF(ISNUMBER(SEARCH($V$25,T1750)),"WINCOMYENBAI",IF(ISNUMBER(SEARCH($V$26,T1750)),"WINCOMTUYENQUANG",IF(ISNUMBER(SEARCH($V$27,T1750)),"WINCOMHUE",IF(ISNUMBER(SEARCH($V$28,T1750)),"WINCOMQUANGNAM",IF(ISNUMBER(SEARCH($V$29,T1750)),"WINCOMVINHPHUC",IF(ISNUMBER(SEARCH($V$30,T1750)),"WINCOMHAGIANG",IF(ISNUMBER(SEARCH($V$31,T1750)),"WINCOMNINHBINH",IF(ISNUMBER(SEARCH($V$32,T1750)),"WINCOMTRAVINH",IF(ISNUMBER(SEARCH($V$33,T1750)),"WINCOMCANTHO",IF(ISNUMBER(SEARCH($V$34,T1750)),"WINCOMBENTRE",IF(ISNUMBER(SEARCH($V$35,T1750)),"WINCOMCAMAU",IF(ISNUMBER(SEARCH($V$36,T1750)),"WINCOMANGIANG",IF(ISNUMBER(SEARCH($V$37,T1750)),"WINCOMNINHTHUAN",IF(ISNUMBER(SEARCH($V$38,T1750)),"WINCOMTHAIBINH",IF(ISNUMBER(SEARCH($V$39,T1750)),"WINCOMGIALAI",IF(ISNUMBER(SEARCH($V$40,T1750)),"WINCOMHOABINH",IF(ISNUMBER(SEARCH($V$41,T1750)),"WINCOMQUANGNGAI",IF(ISNUMBER(SEARCH($V$42,T1750)),"WINCOMBINHTHUAN",IF(ISNUMBER(SEARCH($V$43,T1750)),"WINCOMDAKLAK",IF(ISNUMBER(SEARCH($V$44,T1750)),"WINCOMSOCTRANG",IF(ISNUMBER(SEARCH($V$45,T1750)),"WINCOMSONLA",IF(ISNUMBER(SEARCH($V$46,T1750)),"WINCOMKONTUM",IF(ISNUMBER(SEARCH($V$47,T1750)),"WINCOMPHUYEN",IF(ISNUMBER(SEARCH($V$48,T1750)),"WINCOMQUANGTRI",IF(ISNUMBER(SEARCH($V$49,T1750)),"WINCOMBINHDINH",IF(ISNUMBER(SEARCH($V$50,T1750)),"WINCOMCAOBANG",IF(ISNUMBER(SEARCH($V$51,T1750)),"WINCOMQUANGBINH",IF(ISNUMBER(SEARCH($V$52,T1750)),"WINCOMLAMDONG",IF(ISNUMBER(SEARCH($V$53,T1750)),"WINCOMVINHLONG",IF(ISNUMBER(SEARCH($V$54,T1750)),"WINCOMDONGTHAP",IF(ISNUMBER(SEARCH($V$55,T1750)),"WINCOMTIENGIANG",IF(ISNUMBER(SEARCH($V$56,T1750)),"WINCOMQUANGNINH",0))))))))))))))))))))))))))))))))))))))))))))))))))))))</f>
        <v>WINCOMHANOI</v>
      </c>
    </row>
    <row r="1751" spans="1:25" x14ac:dyDescent="0.2">
      <c r="A1751" t="s">
        <v>0</v>
      </c>
      <c r="B1751" t="s">
        <v>2880</v>
      </c>
      <c r="C1751" t="s">
        <v>31</v>
      </c>
      <c r="D1751" t="s">
        <v>20</v>
      </c>
      <c r="E1751" t="s">
        <v>4</v>
      </c>
      <c r="F1751" s="5">
        <f t="shared" si="109"/>
        <v>1</v>
      </c>
      <c r="G1751" s="2">
        <v>50182</v>
      </c>
      <c r="H1751" s="2">
        <v>55200.200000000004</v>
      </c>
      <c r="I1751" t="s">
        <v>5</v>
      </c>
      <c r="J1751" t="s">
        <v>21</v>
      </c>
      <c r="K1751" t="str">
        <f t="shared" si="110"/>
        <v>Giò tai lưỡi xào gói 250g</v>
      </c>
      <c r="L1751" s="8" t="str">
        <f>VLOOKUP(K1751,'[1]Mã Misa'!$B$2:$D$74,2,0)</f>
        <v>Giò Tai Lưỡi Xào 250g</v>
      </c>
      <c r="M1751" s="8" t="str">
        <f>VLOOKUP(L1751,'[1]Mã Misa'!$C$2:$D$74,2,0)</f>
        <v>GTLX250G</v>
      </c>
      <c r="N1751" s="2">
        <v>50182</v>
      </c>
      <c r="O1751" t="s">
        <v>2881</v>
      </c>
      <c r="P1751" s="8" t="str">
        <f t="shared" si="111"/>
        <v>0143444</v>
      </c>
      <c r="Q1751" s="8" t="e">
        <f t="array" ref="Q1751">IF(VLOOKUP(P1751,$AA$1:$AC$32,1,0)&lt;&gt;0,(P1751&amp;"A"),0)</f>
        <v>#N/A</v>
      </c>
      <c r="R1751" s="12">
        <v>44517</v>
      </c>
      <c r="S1751" t="s">
        <v>2073</v>
      </c>
      <c r="T1751" s="8" t="str">
        <f t="shared" si="112"/>
        <v>VM+ HNI 10</v>
      </c>
      <c r="U1751" t="s">
        <v>6571</v>
      </c>
      <c r="Y1751" t="str">
        <f t="array" ref="Y1751">IF(ISNUMBER(SEARCH($V$3,T1751)),"WINCOMHANOI",IF(ISNUMBER(SEARCH($V$4,T1751)),"WINCOMHOCHIMINH",IF(ISNUMBER(SEARCH($V$5,T1751)),"WINCOMDANANG",IF(ISNUMBER(SEARCH($V$6,T1751)),"WINCOMHAIDUONG",IF(ISNUMBER(SEARCH($V$7,T1751)),"WINCOMQUANGNINH",IF(ISNUMBER(SEARCH($V$8,T1751)),"WINCOMHAIPHONG",IF(ISNUMBER(SEARCH($V$9,T1751)),"WINCOMBACGIANG",IF(ISNUMBER(SEARCH($V$10,T1751)),"WINCOMBACNINH",IF(ISNUMBER(SEARCH($V$11,T1751)),"WINCOMPHUTHO",IF(ISNUMBER(SEARCH($V$12,T1751)),"WINCOMHATINH",IF(ISNUMBER(SEARCH($V$13,T1751)),"WINCOMTHAINGUYEN",IF(ISNUMBER(SEARCH($V$14,T1751)),"WINCOMKHANHHOA",IF(ISNUMBER(SEARCH($V$15,T1751)),"WINCOMHUNGYEN",IF(ISNUMBER(SEARCH($V$16,T1751)),"WINCOMNGHEAN",IF(ISNUMBER(SEARCH($V$17,T1751)),"WINCOMLAOCAI",IF(ISNUMBER(SEARCH($V$18,T1751)),"WINCOMVUNGTAU",IF(ISNUMBER(SEARCH($V$19,T1751)),"WINCOMBINHDUONG",IF(ISNUMBER(SEARCH($V$20,T1751)),"WINCOMKIENGIANG",IF(ISNUMBER(SEARCH($V$21,T1751)),"WINCOMHANAM",IF(ISNUMBER(SEARCH($V$22,T1751)),"WINCOMNAMDINH",IF(ISNUMBER(SEARCH($V$23,T1751)),"WINCOMLANGSON",IF(ISNUMBER(SEARCH($V$24,T1751)),"WINCOMTHANHHOA",IF(ISNUMBER(SEARCH($V$25,T1751)),"WINCOMYENBAI",IF(ISNUMBER(SEARCH($V$26,T1751)),"WINCOMTUYENQUANG",IF(ISNUMBER(SEARCH($V$27,T1751)),"WINCOMHUE",IF(ISNUMBER(SEARCH($V$28,T1751)),"WINCOMQUANGNAM",IF(ISNUMBER(SEARCH($V$29,T1751)),"WINCOMVINHPHUC",IF(ISNUMBER(SEARCH($V$30,T1751)),"WINCOMHAGIANG",IF(ISNUMBER(SEARCH($V$31,T1751)),"WINCOMNINHBINH",IF(ISNUMBER(SEARCH($V$32,T1751)),"WINCOMTRAVINH",IF(ISNUMBER(SEARCH($V$33,T1751)),"WINCOMCANTHO",IF(ISNUMBER(SEARCH($V$34,T1751)),"WINCOMBENTRE",IF(ISNUMBER(SEARCH($V$35,T1751)),"WINCOMCAMAU",IF(ISNUMBER(SEARCH($V$36,T1751)),"WINCOMANGIANG",IF(ISNUMBER(SEARCH($V$37,T1751)),"WINCOMNINHTHUAN",IF(ISNUMBER(SEARCH($V$38,T1751)),"WINCOMTHAIBINH",IF(ISNUMBER(SEARCH($V$39,T1751)),"WINCOMGIALAI",IF(ISNUMBER(SEARCH($V$40,T1751)),"WINCOMHOABINH",IF(ISNUMBER(SEARCH($V$41,T1751)),"WINCOMQUANGNGAI",IF(ISNUMBER(SEARCH($V$42,T1751)),"WINCOMBINHTHUAN",IF(ISNUMBER(SEARCH($V$43,T1751)),"WINCOMDAKLAK",IF(ISNUMBER(SEARCH($V$44,T1751)),"WINCOMSOCTRANG",IF(ISNUMBER(SEARCH($V$45,T1751)),"WINCOMSONLA",IF(ISNUMBER(SEARCH($V$46,T1751)),"WINCOMKONTUM",IF(ISNUMBER(SEARCH($V$47,T1751)),"WINCOMPHUYEN",IF(ISNUMBER(SEARCH($V$48,T1751)),"WINCOMQUANGTRI",IF(ISNUMBER(SEARCH($V$49,T1751)),"WINCOMBINHDINH",IF(ISNUMBER(SEARCH($V$50,T1751)),"WINCOMCAOBANG",IF(ISNUMBER(SEARCH($V$51,T1751)),"WINCOMQUANGBINH",IF(ISNUMBER(SEARCH($V$52,T1751)),"WINCOMLAMDONG",IF(ISNUMBER(SEARCH($V$53,T1751)),"WINCOMVINHLONG",IF(ISNUMBER(SEARCH($V$54,T1751)),"WINCOMDONGTHAP",IF(ISNUMBER(SEARCH($V$55,T1751)),"WINCOMTIENGIANG",IF(ISNUMBER(SEARCH($V$56,T1751)),"WINCOMQUANGNINH",0))))))))))))))))))))))))))))))))))))))))))))))))))))))</f>
        <v>WINCOMHANOI</v>
      </c>
    </row>
    <row r="1752" spans="1:25" x14ac:dyDescent="0.2">
      <c r="A1752" t="s">
        <v>0</v>
      </c>
      <c r="B1752" t="s">
        <v>2882</v>
      </c>
      <c r="C1752" t="s">
        <v>2</v>
      </c>
      <c r="D1752" t="s">
        <v>3</v>
      </c>
      <c r="E1752" t="s">
        <v>4</v>
      </c>
      <c r="F1752" s="5">
        <f t="shared" si="109"/>
        <v>1</v>
      </c>
      <c r="G1752" s="2">
        <v>88846</v>
      </c>
      <c r="H1752" s="2">
        <v>97730.6</v>
      </c>
      <c r="I1752" t="s">
        <v>5</v>
      </c>
      <c r="J1752" t="s">
        <v>6</v>
      </c>
      <c r="K1752" t="str">
        <f t="shared" si="110"/>
        <v>Gà muối gói 500g</v>
      </c>
      <c r="L1752" s="8" t="str">
        <f>VLOOKUP(K1752,'[1]Mã Misa'!$B$2:$D$74,2,0)</f>
        <v>Gà muối 500g</v>
      </c>
      <c r="M1752" s="8" t="str">
        <f>VLOOKUP(L1752,'[1]Mã Misa'!$C$2:$D$74,2,0)</f>
        <v>GM500</v>
      </c>
      <c r="N1752" s="2">
        <v>88846</v>
      </c>
      <c r="O1752" t="s">
        <v>2883</v>
      </c>
      <c r="P1752" s="8" t="str">
        <f t="shared" si="111"/>
        <v>0143453</v>
      </c>
      <c r="Q1752" s="8" t="e">
        <f t="array" ref="Q1752">IF(VLOOKUP(P1752,$AA$1:$AC$32,1,0)&lt;&gt;0,(P1752&amp;"A"),0)</f>
        <v>#N/A</v>
      </c>
      <c r="R1752" s="12">
        <v>44517</v>
      </c>
      <c r="S1752" t="s">
        <v>2884</v>
      </c>
      <c r="T1752" s="8" t="str">
        <f t="shared" si="112"/>
        <v>VM+ HNI CC</v>
      </c>
      <c r="U1752" t="s">
        <v>6766</v>
      </c>
      <c r="Y1752" t="str">
        <f t="array" ref="Y1752">IF(ISNUMBER(SEARCH($V$3,T1752)),"WINCOMHANOI",IF(ISNUMBER(SEARCH($V$4,T1752)),"WINCOMHOCHIMINH",IF(ISNUMBER(SEARCH($V$5,T1752)),"WINCOMDANANG",IF(ISNUMBER(SEARCH($V$6,T1752)),"WINCOMHAIDUONG",IF(ISNUMBER(SEARCH($V$7,T1752)),"WINCOMQUANGNINH",IF(ISNUMBER(SEARCH($V$8,T1752)),"WINCOMHAIPHONG",IF(ISNUMBER(SEARCH($V$9,T1752)),"WINCOMBACGIANG",IF(ISNUMBER(SEARCH($V$10,T1752)),"WINCOMBACNINH",IF(ISNUMBER(SEARCH($V$11,T1752)),"WINCOMPHUTHO",IF(ISNUMBER(SEARCH($V$12,T1752)),"WINCOMHATINH",IF(ISNUMBER(SEARCH($V$13,T1752)),"WINCOMTHAINGUYEN",IF(ISNUMBER(SEARCH($V$14,T1752)),"WINCOMKHANHHOA",IF(ISNUMBER(SEARCH($V$15,T1752)),"WINCOMHUNGYEN",IF(ISNUMBER(SEARCH($V$16,T1752)),"WINCOMNGHEAN",IF(ISNUMBER(SEARCH($V$17,T1752)),"WINCOMLAOCAI",IF(ISNUMBER(SEARCH($V$18,T1752)),"WINCOMVUNGTAU",IF(ISNUMBER(SEARCH($V$19,T1752)),"WINCOMBINHDUONG",IF(ISNUMBER(SEARCH($V$20,T1752)),"WINCOMKIENGIANG",IF(ISNUMBER(SEARCH($V$21,T1752)),"WINCOMHANAM",IF(ISNUMBER(SEARCH($V$22,T1752)),"WINCOMNAMDINH",IF(ISNUMBER(SEARCH($V$23,T1752)),"WINCOMLANGSON",IF(ISNUMBER(SEARCH($V$24,T1752)),"WINCOMTHANHHOA",IF(ISNUMBER(SEARCH($V$25,T1752)),"WINCOMYENBAI",IF(ISNUMBER(SEARCH($V$26,T1752)),"WINCOMTUYENQUANG",IF(ISNUMBER(SEARCH($V$27,T1752)),"WINCOMHUE",IF(ISNUMBER(SEARCH($V$28,T1752)),"WINCOMQUANGNAM",IF(ISNUMBER(SEARCH($V$29,T1752)),"WINCOMVINHPHUC",IF(ISNUMBER(SEARCH($V$30,T1752)),"WINCOMHAGIANG",IF(ISNUMBER(SEARCH($V$31,T1752)),"WINCOMNINHBINH",IF(ISNUMBER(SEARCH($V$32,T1752)),"WINCOMTRAVINH",IF(ISNUMBER(SEARCH($V$33,T1752)),"WINCOMCANTHO",IF(ISNUMBER(SEARCH($V$34,T1752)),"WINCOMBENTRE",IF(ISNUMBER(SEARCH($V$35,T1752)),"WINCOMCAMAU",IF(ISNUMBER(SEARCH($V$36,T1752)),"WINCOMANGIANG",IF(ISNUMBER(SEARCH($V$37,T1752)),"WINCOMNINHTHUAN",IF(ISNUMBER(SEARCH($V$38,T1752)),"WINCOMTHAIBINH",IF(ISNUMBER(SEARCH($V$39,T1752)),"WINCOMGIALAI",IF(ISNUMBER(SEARCH($V$40,T1752)),"WINCOMHOABINH",IF(ISNUMBER(SEARCH($V$41,T1752)),"WINCOMQUANGNGAI",IF(ISNUMBER(SEARCH($V$42,T1752)),"WINCOMBINHTHUAN",IF(ISNUMBER(SEARCH($V$43,T1752)),"WINCOMDAKLAK",IF(ISNUMBER(SEARCH($V$44,T1752)),"WINCOMSOCTRANG",IF(ISNUMBER(SEARCH($V$45,T1752)),"WINCOMSONLA",IF(ISNUMBER(SEARCH($V$46,T1752)),"WINCOMKONTUM",IF(ISNUMBER(SEARCH($V$47,T1752)),"WINCOMPHUYEN",IF(ISNUMBER(SEARCH($V$48,T1752)),"WINCOMQUANGTRI",IF(ISNUMBER(SEARCH($V$49,T1752)),"WINCOMBINHDINH",IF(ISNUMBER(SEARCH($V$50,T1752)),"WINCOMCAOBANG",IF(ISNUMBER(SEARCH($V$51,T1752)),"WINCOMQUANGBINH",IF(ISNUMBER(SEARCH($V$52,T1752)),"WINCOMLAMDONG",IF(ISNUMBER(SEARCH($V$53,T1752)),"WINCOMVINHLONG",IF(ISNUMBER(SEARCH($V$54,T1752)),"WINCOMDONGTHAP",IF(ISNUMBER(SEARCH($V$55,T1752)),"WINCOMTIENGIANG",IF(ISNUMBER(SEARCH($V$56,T1752)),"WINCOMQUANGNINH",0))))))))))))))))))))))))))))))))))))))))))))))))))))))</f>
        <v>WINCOMHANOI</v>
      </c>
    </row>
    <row r="1753" spans="1:25" x14ac:dyDescent="0.2">
      <c r="A1753" t="s">
        <v>0</v>
      </c>
      <c r="B1753" t="s">
        <v>2885</v>
      </c>
      <c r="C1753" t="s">
        <v>2</v>
      </c>
      <c r="D1753" t="s">
        <v>3</v>
      </c>
      <c r="E1753" t="s">
        <v>4</v>
      </c>
      <c r="F1753" s="5">
        <f t="shared" si="109"/>
        <v>1</v>
      </c>
      <c r="G1753" s="2">
        <v>88846</v>
      </c>
      <c r="H1753" s="2">
        <v>97730.6</v>
      </c>
      <c r="I1753" t="s">
        <v>5</v>
      </c>
      <c r="J1753" t="s">
        <v>6</v>
      </c>
      <c r="K1753" t="str">
        <f t="shared" si="110"/>
        <v>Gà muối gói 500g</v>
      </c>
      <c r="L1753" s="8" t="str">
        <f>VLOOKUP(K1753,'[1]Mã Misa'!$B$2:$D$74,2,0)</f>
        <v>Gà muối 500g</v>
      </c>
      <c r="M1753" s="8" t="str">
        <f>VLOOKUP(L1753,'[1]Mã Misa'!$C$2:$D$74,2,0)</f>
        <v>GM500</v>
      </c>
      <c r="N1753" s="2">
        <v>88846</v>
      </c>
      <c r="O1753" t="s">
        <v>2886</v>
      </c>
      <c r="P1753" s="8" t="str">
        <f t="shared" si="111"/>
        <v>0001545</v>
      </c>
      <c r="Q1753" s="8" t="e">
        <f t="array" ref="Q1753">IF(VLOOKUP(P1753,$AA$1:$AC$32,1,0)&lt;&gt;0,(P1753&amp;"A"),0)</f>
        <v>#N/A</v>
      </c>
      <c r="R1753" s="12">
        <v>44517</v>
      </c>
      <c r="S1753" t="s">
        <v>1300</v>
      </c>
      <c r="T1753" s="8" t="str">
        <f t="shared" si="112"/>
        <v>VM+ TNN 10</v>
      </c>
      <c r="U1753" t="s">
        <v>6353</v>
      </c>
      <c r="Y1753" t="str">
        <f t="array" ref="Y1753">IF(ISNUMBER(SEARCH($V$3,T1753)),"WINCOMHANOI",IF(ISNUMBER(SEARCH($V$4,T1753)),"WINCOMHOCHIMINH",IF(ISNUMBER(SEARCH($V$5,T1753)),"WINCOMDANANG",IF(ISNUMBER(SEARCH($V$6,T1753)),"WINCOMHAIDUONG",IF(ISNUMBER(SEARCH($V$7,T1753)),"WINCOMQUANGNINH",IF(ISNUMBER(SEARCH($V$8,T1753)),"WINCOMHAIPHONG",IF(ISNUMBER(SEARCH($V$9,T1753)),"WINCOMBACGIANG",IF(ISNUMBER(SEARCH($V$10,T1753)),"WINCOMBACNINH",IF(ISNUMBER(SEARCH($V$11,T1753)),"WINCOMPHUTHO",IF(ISNUMBER(SEARCH($V$12,T1753)),"WINCOMHATINH",IF(ISNUMBER(SEARCH($V$13,T1753)),"WINCOMTHAINGUYEN",IF(ISNUMBER(SEARCH($V$14,T1753)),"WINCOMKHANHHOA",IF(ISNUMBER(SEARCH($V$15,T1753)),"WINCOMHUNGYEN",IF(ISNUMBER(SEARCH($V$16,T1753)),"WINCOMNGHEAN",IF(ISNUMBER(SEARCH($V$17,T1753)),"WINCOMLAOCAI",IF(ISNUMBER(SEARCH($V$18,T1753)),"WINCOMVUNGTAU",IF(ISNUMBER(SEARCH($V$19,T1753)),"WINCOMBINHDUONG",IF(ISNUMBER(SEARCH($V$20,T1753)),"WINCOMKIENGIANG",IF(ISNUMBER(SEARCH($V$21,T1753)),"WINCOMHANAM",IF(ISNUMBER(SEARCH($V$22,T1753)),"WINCOMNAMDINH",IF(ISNUMBER(SEARCH($V$23,T1753)),"WINCOMLANGSON",IF(ISNUMBER(SEARCH($V$24,T1753)),"WINCOMTHANHHOA",IF(ISNUMBER(SEARCH($V$25,T1753)),"WINCOMYENBAI",IF(ISNUMBER(SEARCH($V$26,T1753)),"WINCOMTUYENQUANG",IF(ISNUMBER(SEARCH($V$27,T1753)),"WINCOMHUE",IF(ISNUMBER(SEARCH($V$28,T1753)),"WINCOMQUANGNAM",IF(ISNUMBER(SEARCH($V$29,T1753)),"WINCOMVINHPHUC",IF(ISNUMBER(SEARCH($V$30,T1753)),"WINCOMHAGIANG",IF(ISNUMBER(SEARCH($V$31,T1753)),"WINCOMNINHBINH",IF(ISNUMBER(SEARCH($V$32,T1753)),"WINCOMTRAVINH",IF(ISNUMBER(SEARCH($V$33,T1753)),"WINCOMCANTHO",IF(ISNUMBER(SEARCH($V$34,T1753)),"WINCOMBENTRE",IF(ISNUMBER(SEARCH($V$35,T1753)),"WINCOMCAMAU",IF(ISNUMBER(SEARCH($V$36,T1753)),"WINCOMANGIANG",IF(ISNUMBER(SEARCH($V$37,T1753)),"WINCOMNINHTHUAN",IF(ISNUMBER(SEARCH($V$38,T1753)),"WINCOMTHAIBINH",IF(ISNUMBER(SEARCH($V$39,T1753)),"WINCOMGIALAI",IF(ISNUMBER(SEARCH($V$40,T1753)),"WINCOMHOABINH",IF(ISNUMBER(SEARCH($V$41,T1753)),"WINCOMQUANGNGAI",IF(ISNUMBER(SEARCH($V$42,T1753)),"WINCOMBINHTHUAN",IF(ISNUMBER(SEARCH($V$43,T1753)),"WINCOMDAKLAK",IF(ISNUMBER(SEARCH($V$44,T1753)),"WINCOMSOCTRANG",IF(ISNUMBER(SEARCH($V$45,T1753)),"WINCOMSONLA",IF(ISNUMBER(SEARCH($V$46,T1753)),"WINCOMKONTUM",IF(ISNUMBER(SEARCH($V$47,T1753)),"WINCOMPHUYEN",IF(ISNUMBER(SEARCH($V$48,T1753)),"WINCOMQUANGTRI",IF(ISNUMBER(SEARCH($V$49,T1753)),"WINCOMBINHDINH",IF(ISNUMBER(SEARCH($V$50,T1753)),"WINCOMCAOBANG",IF(ISNUMBER(SEARCH($V$51,T1753)),"WINCOMQUANGBINH",IF(ISNUMBER(SEARCH($V$52,T1753)),"WINCOMLAMDONG",IF(ISNUMBER(SEARCH($V$53,T1753)),"WINCOMVINHLONG",IF(ISNUMBER(SEARCH($V$54,T1753)),"WINCOMDONGTHAP",IF(ISNUMBER(SEARCH($V$55,T1753)),"WINCOMTIENGIANG",IF(ISNUMBER(SEARCH($V$56,T1753)),"WINCOMQUANGNINH",0))))))))))))))))))))))))))))))))))))))))))))))))))))))</f>
        <v>WINCOMTHAINGUYEN</v>
      </c>
    </row>
    <row r="1754" spans="1:25" x14ac:dyDescent="0.2">
      <c r="A1754" t="s">
        <v>0</v>
      </c>
      <c r="B1754" t="s">
        <v>2887</v>
      </c>
      <c r="C1754" t="s">
        <v>2</v>
      </c>
      <c r="D1754" t="s">
        <v>3</v>
      </c>
      <c r="E1754" t="s">
        <v>4</v>
      </c>
      <c r="F1754" s="5">
        <f t="shared" si="109"/>
        <v>3</v>
      </c>
      <c r="G1754" s="2">
        <v>266538</v>
      </c>
      <c r="H1754" s="2">
        <v>293191.80000000005</v>
      </c>
      <c r="I1754" t="s">
        <v>5</v>
      </c>
      <c r="J1754" t="s">
        <v>6</v>
      </c>
      <c r="K1754" t="str">
        <f t="shared" si="110"/>
        <v>Gà muối gói 500g</v>
      </c>
      <c r="L1754" s="8" t="str">
        <f>VLOOKUP(K1754,'[1]Mã Misa'!$B$2:$D$74,2,0)</f>
        <v>Gà muối 500g</v>
      </c>
      <c r="M1754" s="8" t="str">
        <f>VLOOKUP(L1754,'[1]Mã Misa'!$C$2:$D$74,2,0)</f>
        <v>GM500</v>
      </c>
      <c r="N1754" s="2">
        <v>88846</v>
      </c>
      <c r="O1754" t="s">
        <v>2888</v>
      </c>
      <c r="P1754" s="8" t="str">
        <f t="shared" si="111"/>
        <v>0044128</v>
      </c>
      <c r="Q1754" s="8" t="e">
        <f t="array" ref="Q1754">IF(VLOOKUP(P1754,$AA$1:$AC$32,1,0)&lt;&gt;0,(P1754&amp;"A"),0)</f>
        <v>#N/A</v>
      </c>
      <c r="R1754" s="12">
        <v>44517</v>
      </c>
      <c r="S1754" t="s">
        <v>1156</v>
      </c>
      <c r="T1754" s="8" t="str">
        <f t="shared" si="112"/>
        <v>VM+ HCM A0</v>
      </c>
      <c r="U1754" t="s">
        <v>6313</v>
      </c>
      <c r="Y1754" t="str">
        <f t="array" ref="Y1754">IF(ISNUMBER(SEARCH($V$3,T1754)),"WINCOMHANOI",IF(ISNUMBER(SEARCH($V$4,T1754)),"WINCOMHOCHIMINH",IF(ISNUMBER(SEARCH($V$5,T1754)),"WINCOMDANANG",IF(ISNUMBER(SEARCH($V$6,T1754)),"WINCOMHAIDUONG",IF(ISNUMBER(SEARCH($V$7,T1754)),"WINCOMQUANGNINH",IF(ISNUMBER(SEARCH($V$8,T1754)),"WINCOMHAIPHONG",IF(ISNUMBER(SEARCH($V$9,T1754)),"WINCOMBACGIANG",IF(ISNUMBER(SEARCH($V$10,T1754)),"WINCOMBACNINH",IF(ISNUMBER(SEARCH($V$11,T1754)),"WINCOMPHUTHO",IF(ISNUMBER(SEARCH($V$12,T1754)),"WINCOMHATINH",IF(ISNUMBER(SEARCH($V$13,T1754)),"WINCOMTHAINGUYEN",IF(ISNUMBER(SEARCH($V$14,T1754)),"WINCOMKHANHHOA",IF(ISNUMBER(SEARCH($V$15,T1754)),"WINCOMHUNGYEN",IF(ISNUMBER(SEARCH($V$16,T1754)),"WINCOMNGHEAN",IF(ISNUMBER(SEARCH($V$17,T1754)),"WINCOMLAOCAI",IF(ISNUMBER(SEARCH($V$18,T1754)),"WINCOMVUNGTAU",IF(ISNUMBER(SEARCH($V$19,T1754)),"WINCOMBINHDUONG",IF(ISNUMBER(SEARCH($V$20,T1754)),"WINCOMKIENGIANG",IF(ISNUMBER(SEARCH($V$21,T1754)),"WINCOMHANAM",IF(ISNUMBER(SEARCH($V$22,T1754)),"WINCOMNAMDINH",IF(ISNUMBER(SEARCH($V$23,T1754)),"WINCOMLANGSON",IF(ISNUMBER(SEARCH($V$24,T1754)),"WINCOMTHANHHOA",IF(ISNUMBER(SEARCH($V$25,T1754)),"WINCOMYENBAI",IF(ISNUMBER(SEARCH($V$26,T1754)),"WINCOMTUYENQUANG",IF(ISNUMBER(SEARCH($V$27,T1754)),"WINCOMHUE",IF(ISNUMBER(SEARCH($V$28,T1754)),"WINCOMQUANGNAM",IF(ISNUMBER(SEARCH($V$29,T1754)),"WINCOMVINHPHUC",IF(ISNUMBER(SEARCH($V$30,T1754)),"WINCOMHAGIANG",IF(ISNUMBER(SEARCH($V$31,T1754)),"WINCOMNINHBINH",IF(ISNUMBER(SEARCH($V$32,T1754)),"WINCOMTRAVINH",IF(ISNUMBER(SEARCH($V$33,T1754)),"WINCOMCANTHO",IF(ISNUMBER(SEARCH($V$34,T1754)),"WINCOMBENTRE",IF(ISNUMBER(SEARCH($V$35,T1754)),"WINCOMCAMAU",IF(ISNUMBER(SEARCH($V$36,T1754)),"WINCOMANGIANG",IF(ISNUMBER(SEARCH($V$37,T1754)),"WINCOMNINHTHUAN",IF(ISNUMBER(SEARCH($V$38,T1754)),"WINCOMTHAIBINH",IF(ISNUMBER(SEARCH($V$39,T1754)),"WINCOMGIALAI",IF(ISNUMBER(SEARCH($V$40,T1754)),"WINCOMHOABINH",IF(ISNUMBER(SEARCH($V$41,T1754)),"WINCOMQUANGNGAI",IF(ISNUMBER(SEARCH($V$42,T1754)),"WINCOMBINHTHUAN",IF(ISNUMBER(SEARCH($V$43,T1754)),"WINCOMDAKLAK",IF(ISNUMBER(SEARCH($V$44,T1754)),"WINCOMSOCTRANG",IF(ISNUMBER(SEARCH($V$45,T1754)),"WINCOMSONLA",IF(ISNUMBER(SEARCH($V$46,T1754)),"WINCOMKONTUM",IF(ISNUMBER(SEARCH($V$47,T1754)),"WINCOMPHUYEN",IF(ISNUMBER(SEARCH($V$48,T1754)),"WINCOMQUANGTRI",IF(ISNUMBER(SEARCH($V$49,T1754)),"WINCOMBINHDINH",IF(ISNUMBER(SEARCH($V$50,T1754)),"WINCOMCAOBANG",IF(ISNUMBER(SEARCH($V$51,T1754)),"WINCOMQUANGBINH",IF(ISNUMBER(SEARCH($V$52,T1754)),"WINCOMLAMDONG",IF(ISNUMBER(SEARCH($V$53,T1754)),"WINCOMVINHLONG",IF(ISNUMBER(SEARCH($V$54,T1754)),"WINCOMDONGTHAP",IF(ISNUMBER(SEARCH($V$55,T1754)),"WINCOMTIENGIANG",IF(ISNUMBER(SEARCH($V$56,T1754)),"WINCOMQUANGNINH",0))))))))))))))))))))))))))))))))))))))))))))))))))))))</f>
        <v>WINCOMHOCHIMINH</v>
      </c>
    </row>
    <row r="1755" spans="1:25" x14ac:dyDescent="0.2">
      <c r="A1755" t="s">
        <v>0</v>
      </c>
      <c r="B1755" t="s">
        <v>2887</v>
      </c>
      <c r="C1755" t="s">
        <v>31</v>
      </c>
      <c r="D1755" t="s">
        <v>62</v>
      </c>
      <c r="E1755" t="s">
        <v>4</v>
      </c>
      <c r="F1755" s="5">
        <f t="shared" si="109"/>
        <v>8</v>
      </c>
      <c r="G1755" s="2">
        <v>843200</v>
      </c>
      <c r="H1755" s="2">
        <v>927520.00000000012</v>
      </c>
      <c r="I1755" t="s">
        <v>5</v>
      </c>
      <c r="J1755" t="s">
        <v>63</v>
      </c>
      <c r="K1755" t="str">
        <f t="shared" si="110"/>
        <v>_Đùi gà sốt cay 500g</v>
      </c>
      <c r="L1755" s="8" t="str">
        <f>VLOOKUP(K1755,'[1]Mã Misa'!$B$2:$D$74,2,0)</f>
        <v>Đùi gà sốt cay 500g</v>
      </c>
      <c r="M1755" s="8" t="str">
        <f>VLOOKUP(L1755,'[1]Mã Misa'!$C$2:$D$74,2,0)</f>
        <v>DGSC500</v>
      </c>
      <c r="N1755" s="2">
        <v>105400</v>
      </c>
      <c r="O1755" t="s">
        <v>2888</v>
      </c>
      <c r="P1755" s="8" t="str">
        <f t="shared" si="111"/>
        <v>0044128</v>
      </c>
      <c r="Q1755" s="8" t="e">
        <f t="array" ref="Q1755">IF(VLOOKUP(P1755,$AA$1:$AC$32,1,0)&lt;&gt;0,(P1755&amp;"A"),0)</f>
        <v>#N/A</v>
      </c>
      <c r="R1755" s="12">
        <v>44517</v>
      </c>
      <c r="S1755" t="s">
        <v>1156</v>
      </c>
      <c r="T1755" s="8" t="str">
        <f t="shared" si="112"/>
        <v>VM+ HCM A0</v>
      </c>
      <c r="U1755" t="s">
        <v>6313</v>
      </c>
      <c r="Y1755" t="str">
        <f t="array" ref="Y1755">IF(ISNUMBER(SEARCH($V$3,T1755)),"WINCOMHANOI",IF(ISNUMBER(SEARCH($V$4,T1755)),"WINCOMHOCHIMINH",IF(ISNUMBER(SEARCH($V$5,T1755)),"WINCOMDANANG",IF(ISNUMBER(SEARCH($V$6,T1755)),"WINCOMHAIDUONG",IF(ISNUMBER(SEARCH($V$7,T1755)),"WINCOMQUANGNINH",IF(ISNUMBER(SEARCH($V$8,T1755)),"WINCOMHAIPHONG",IF(ISNUMBER(SEARCH($V$9,T1755)),"WINCOMBACGIANG",IF(ISNUMBER(SEARCH($V$10,T1755)),"WINCOMBACNINH",IF(ISNUMBER(SEARCH($V$11,T1755)),"WINCOMPHUTHO",IF(ISNUMBER(SEARCH($V$12,T1755)),"WINCOMHATINH",IF(ISNUMBER(SEARCH($V$13,T1755)),"WINCOMTHAINGUYEN",IF(ISNUMBER(SEARCH($V$14,T1755)),"WINCOMKHANHHOA",IF(ISNUMBER(SEARCH($V$15,T1755)),"WINCOMHUNGYEN",IF(ISNUMBER(SEARCH($V$16,T1755)),"WINCOMNGHEAN",IF(ISNUMBER(SEARCH($V$17,T1755)),"WINCOMLAOCAI",IF(ISNUMBER(SEARCH($V$18,T1755)),"WINCOMVUNGTAU",IF(ISNUMBER(SEARCH($V$19,T1755)),"WINCOMBINHDUONG",IF(ISNUMBER(SEARCH($V$20,T1755)),"WINCOMKIENGIANG",IF(ISNUMBER(SEARCH($V$21,T1755)),"WINCOMHANAM",IF(ISNUMBER(SEARCH($V$22,T1755)),"WINCOMNAMDINH",IF(ISNUMBER(SEARCH($V$23,T1755)),"WINCOMLANGSON",IF(ISNUMBER(SEARCH($V$24,T1755)),"WINCOMTHANHHOA",IF(ISNUMBER(SEARCH($V$25,T1755)),"WINCOMYENBAI",IF(ISNUMBER(SEARCH($V$26,T1755)),"WINCOMTUYENQUANG",IF(ISNUMBER(SEARCH($V$27,T1755)),"WINCOMHUE",IF(ISNUMBER(SEARCH($V$28,T1755)),"WINCOMQUANGNAM",IF(ISNUMBER(SEARCH($V$29,T1755)),"WINCOMVINHPHUC",IF(ISNUMBER(SEARCH($V$30,T1755)),"WINCOMHAGIANG",IF(ISNUMBER(SEARCH($V$31,T1755)),"WINCOMNINHBINH",IF(ISNUMBER(SEARCH($V$32,T1755)),"WINCOMTRAVINH",IF(ISNUMBER(SEARCH($V$33,T1755)),"WINCOMCANTHO",IF(ISNUMBER(SEARCH($V$34,T1755)),"WINCOMBENTRE",IF(ISNUMBER(SEARCH($V$35,T1755)),"WINCOMCAMAU",IF(ISNUMBER(SEARCH($V$36,T1755)),"WINCOMANGIANG",IF(ISNUMBER(SEARCH($V$37,T1755)),"WINCOMNINHTHUAN",IF(ISNUMBER(SEARCH($V$38,T1755)),"WINCOMTHAIBINH",IF(ISNUMBER(SEARCH($V$39,T1755)),"WINCOMGIALAI",IF(ISNUMBER(SEARCH($V$40,T1755)),"WINCOMHOABINH",IF(ISNUMBER(SEARCH($V$41,T1755)),"WINCOMQUANGNGAI",IF(ISNUMBER(SEARCH($V$42,T1755)),"WINCOMBINHTHUAN",IF(ISNUMBER(SEARCH($V$43,T1755)),"WINCOMDAKLAK",IF(ISNUMBER(SEARCH($V$44,T1755)),"WINCOMSOCTRANG",IF(ISNUMBER(SEARCH($V$45,T1755)),"WINCOMSONLA",IF(ISNUMBER(SEARCH($V$46,T1755)),"WINCOMKONTUM",IF(ISNUMBER(SEARCH($V$47,T1755)),"WINCOMPHUYEN",IF(ISNUMBER(SEARCH($V$48,T1755)),"WINCOMQUANGTRI",IF(ISNUMBER(SEARCH($V$49,T1755)),"WINCOMBINHDINH",IF(ISNUMBER(SEARCH($V$50,T1755)),"WINCOMCAOBANG",IF(ISNUMBER(SEARCH($V$51,T1755)),"WINCOMQUANGBINH",IF(ISNUMBER(SEARCH($V$52,T1755)),"WINCOMLAMDONG",IF(ISNUMBER(SEARCH($V$53,T1755)),"WINCOMVINHLONG",IF(ISNUMBER(SEARCH($V$54,T1755)),"WINCOMDONGTHAP",IF(ISNUMBER(SEARCH($V$55,T1755)),"WINCOMTIENGIANG",IF(ISNUMBER(SEARCH($V$56,T1755)),"WINCOMQUANGNINH",0))))))))))))))))))))))))))))))))))))))))))))))))))))))</f>
        <v>WINCOMHOCHIMINH</v>
      </c>
    </row>
    <row r="1756" spans="1:25" x14ac:dyDescent="0.2">
      <c r="A1756" t="s">
        <v>0</v>
      </c>
      <c r="B1756" t="s">
        <v>2887</v>
      </c>
      <c r="C1756" t="s">
        <v>34</v>
      </c>
      <c r="D1756" t="s">
        <v>27</v>
      </c>
      <c r="E1756" t="s">
        <v>4</v>
      </c>
      <c r="F1756" s="5">
        <f t="shared" si="109"/>
        <v>1</v>
      </c>
      <c r="G1756" s="2">
        <v>74250</v>
      </c>
      <c r="H1756" s="2">
        <v>81675</v>
      </c>
      <c r="I1756" t="s">
        <v>5</v>
      </c>
      <c r="J1756" t="s">
        <v>28</v>
      </c>
      <c r="K1756" t="str">
        <f t="shared" si="110"/>
        <v>_Chả cốm 300g</v>
      </c>
      <c r="L1756" s="8" t="str">
        <f>VLOOKUP(K1756,'[1]Mã Misa'!$B$2:$D$74,2,0)</f>
        <v>Chả cốm 300g</v>
      </c>
      <c r="M1756" s="8" t="str">
        <f>VLOOKUP(L1756,'[1]Mã Misa'!$C$2:$D$74,2,0)</f>
        <v>CC300</v>
      </c>
      <c r="N1756" s="2">
        <v>74250</v>
      </c>
      <c r="O1756" t="s">
        <v>2888</v>
      </c>
      <c r="P1756" s="8" t="str">
        <f t="shared" si="111"/>
        <v>0044128</v>
      </c>
      <c r="Q1756" s="8" t="e">
        <f t="array" ref="Q1756">IF(VLOOKUP(P1756,$AA$1:$AC$32,1,0)&lt;&gt;0,(P1756&amp;"A"),0)</f>
        <v>#N/A</v>
      </c>
      <c r="R1756" s="12">
        <v>44517</v>
      </c>
      <c r="S1756" t="s">
        <v>1156</v>
      </c>
      <c r="T1756" s="8" t="str">
        <f t="shared" si="112"/>
        <v>VM+ HCM A0</v>
      </c>
      <c r="U1756" t="s">
        <v>6313</v>
      </c>
      <c r="Y1756" t="str">
        <f t="array" ref="Y1756">IF(ISNUMBER(SEARCH($V$3,T1756)),"WINCOMHANOI",IF(ISNUMBER(SEARCH($V$4,T1756)),"WINCOMHOCHIMINH",IF(ISNUMBER(SEARCH($V$5,T1756)),"WINCOMDANANG",IF(ISNUMBER(SEARCH($V$6,T1756)),"WINCOMHAIDUONG",IF(ISNUMBER(SEARCH($V$7,T1756)),"WINCOMQUANGNINH",IF(ISNUMBER(SEARCH($V$8,T1756)),"WINCOMHAIPHONG",IF(ISNUMBER(SEARCH($V$9,T1756)),"WINCOMBACGIANG",IF(ISNUMBER(SEARCH($V$10,T1756)),"WINCOMBACNINH",IF(ISNUMBER(SEARCH($V$11,T1756)),"WINCOMPHUTHO",IF(ISNUMBER(SEARCH($V$12,T1756)),"WINCOMHATINH",IF(ISNUMBER(SEARCH($V$13,T1756)),"WINCOMTHAINGUYEN",IF(ISNUMBER(SEARCH($V$14,T1756)),"WINCOMKHANHHOA",IF(ISNUMBER(SEARCH($V$15,T1756)),"WINCOMHUNGYEN",IF(ISNUMBER(SEARCH($V$16,T1756)),"WINCOMNGHEAN",IF(ISNUMBER(SEARCH($V$17,T1756)),"WINCOMLAOCAI",IF(ISNUMBER(SEARCH($V$18,T1756)),"WINCOMVUNGTAU",IF(ISNUMBER(SEARCH($V$19,T1756)),"WINCOMBINHDUONG",IF(ISNUMBER(SEARCH($V$20,T1756)),"WINCOMKIENGIANG",IF(ISNUMBER(SEARCH($V$21,T1756)),"WINCOMHANAM",IF(ISNUMBER(SEARCH($V$22,T1756)),"WINCOMNAMDINH",IF(ISNUMBER(SEARCH($V$23,T1756)),"WINCOMLANGSON",IF(ISNUMBER(SEARCH($V$24,T1756)),"WINCOMTHANHHOA",IF(ISNUMBER(SEARCH($V$25,T1756)),"WINCOMYENBAI",IF(ISNUMBER(SEARCH($V$26,T1756)),"WINCOMTUYENQUANG",IF(ISNUMBER(SEARCH($V$27,T1756)),"WINCOMHUE",IF(ISNUMBER(SEARCH($V$28,T1756)),"WINCOMQUANGNAM",IF(ISNUMBER(SEARCH($V$29,T1756)),"WINCOMVINHPHUC",IF(ISNUMBER(SEARCH($V$30,T1756)),"WINCOMHAGIANG",IF(ISNUMBER(SEARCH($V$31,T1756)),"WINCOMNINHBINH",IF(ISNUMBER(SEARCH($V$32,T1756)),"WINCOMTRAVINH",IF(ISNUMBER(SEARCH($V$33,T1756)),"WINCOMCANTHO",IF(ISNUMBER(SEARCH($V$34,T1756)),"WINCOMBENTRE",IF(ISNUMBER(SEARCH($V$35,T1756)),"WINCOMCAMAU",IF(ISNUMBER(SEARCH($V$36,T1756)),"WINCOMANGIANG",IF(ISNUMBER(SEARCH($V$37,T1756)),"WINCOMNINHTHUAN",IF(ISNUMBER(SEARCH($V$38,T1756)),"WINCOMTHAIBINH",IF(ISNUMBER(SEARCH($V$39,T1756)),"WINCOMGIALAI",IF(ISNUMBER(SEARCH($V$40,T1756)),"WINCOMHOABINH",IF(ISNUMBER(SEARCH($V$41,T1756)),"WINCOMQUANGNGAI",IF(ISNUMBER(SEARCH($V$42,T1756)),"WINCOMBINHTHUAN",IF(ISNUMBER(SEARCH($V$43,T1756)),"WINCOMDAKLAK",IF(ISNUMBER(SEARCH($V$44,T1756)),"WINCOMSOCTRANG",IF(ISNUMBER(SEARCH($V$45,T1756)),"WINCOMSONLA",IF(ISNUMBER(SEARCH($V$46,T1756)),"WINCOMKONTUM",IF(ISNUMBER(SEARCH($V$47,T1756)),"WINCOMPHUYEN",IF(ISNUMBER(SEARCH($V$48,T1756)),"WINCOMQUANGTRI",IF(ISNUMBER(SEARCH($V$49,T1756)),"WINCOMBINHDINH",IF(ISNUMBER(SEARCH($V$50,T1756)),"WINCOMCAOBANG",IF(ISNUMBER(SEARCH($V$51,T1756)),"WINCOMQUANGBINH",IF(ISNUMBER(SEARCH($V$52,T1756)),"WINCOMLAMDONG",IF(ISNUMBER(SEARCH($V$53,T1756)),"WINCOMVINHLONG",IF(ISNUMBER(SEARCH($V$54,T1756)),"WINCOMDONGTHAP",IF(ISNUMBER(SEARCH($V$55,T1756)),"WINCOMTIENGIANG",IF(ISNUMBER(SEARCH($V$56,T1756)),"WINCOMQUANGNINH",0))))))))))))))))))))))))))))))))))))))))))))))))))))))</f>
        <v>WINCOMHOCHIMINH</v>
      </c>
    </row>
    <row r="1757" spans="1:25" x14ac:dyDescent="0.2">
      <c r="A1757" t="s">
        <v>0</v>
      </c>
      <c r="B1757" t="s">
        <v>2887</v>
      </c>
      <c r="C1757" t="s">
        <v>37</v>
      </c>
      <c r="D1757" t="s">
        <v>20</v>
      </c>
      <c r="E1757" t="s">
        <v>4</v>
      </c>
      <c r="F1757" s="5">
        <f t="shared" si="109"/>
        <v>4</v>
      </c>
      <c r="G1757" s="2">
        <v>200728</v>
      </c>
      <c r="H1757" s="2">
        <v>220800.80000000002</v>
      </c>
      <c r="I1757" t="s">
        <v>5</v>
      </c>
      <c r="J1757" t="s">
        <v>21</v>
      </c>
      <c r="K1757" t="str">
        <f t="shared" si="110"/>
        <v>Giò tai lưỡi xào gói 250g</v>
      </c>
      <c r="L1757" s="8" t="str">
        <f>VLOOKUP(K1757,'[1]Mã Misa'!$B$2:$D$74,2,0)</f>
        <v>Giò Tai Lưỡi Xào 250g</v>
      </c>
      <c r="M1757" s="8" t="str">
        <f>VLOOKUP(L1757,'[1]Mã Misa'!$C$2:$D$74,2,0)</f>
        <v>GTLX250G</v>
      </c>
      <c r="N1757" s="2">
        <v>50182</v>
      </c>
      <c r="O1757" t="s">
        <v>2888</v>
      </c>
      <c r="P1757" s="8" t="str">
        <f t="shared" si="111"/>
        <v>0044128</v>
      </c>
      <c r="Q1757" s="8" t="e">
        <f t="array" ref="Q1757">IF(VLOOKUP(P1757,$AA$1:$AC$32,1,0)&lt;&gt;0,(P1757&amp;"A"),0)</f>
        <v>#N/A</v>
      </c>
      <c r="R1757" s="12">
        <v>44517</v>
      </c>
      <c r="S1757" t="s">
        <v>1156</v>
      </c>
      <c r="T1757" s="8" t="str">
        <f t="shared" si="112"/>
        <v>VM+ HCM A0</v>
      </c>
      <c r="U1757" t="s">
        <v>6313</v>
      </c>
      <c r="Y1757" t="str">
        <f t="array" ref="Y1757">IF(ISNUMBER(SEARCH($V$3,T1757)),"WINCOMHANOI",IF(ISNUMBER(SEARCH($V$4,T1757)),"WINCOMHOCHIMINH",IF(ISNUMBER(SEARCH($V$5,T1757)),"WINCOMDANANG",IF(ISNUMBER(SEARCH($V$6,T1757)),"WINCOMHAIDUONG",IF(ISNUMBER(SEARCH($V$7,T1757)),"WINCOMQUANGNINH",IF(ISNUMBER(SEARCH($V$8,T1757)),"WINCOMHAIPHONG",IF(ISNUMBER(SEARCH($V$9,T1757)),"WINCOMBACGIANG",IF(ISNUMBER(SEARCH($V$10,T1757)),"WINCOMBACNINH",IF(ISNUMBER(SEARCH($V$11,T1757)),"WINCOMPHUTHO",IF(ISNUMBER(SEARCH($V$12,T1757)),"WINCOMHATINH",IF(ISNUMBER(SEARCH($V$13,T1757)),"WINCOMTHAINGUYEN",IF(ISNUMBER(SEARCH($V$14,T1757)),"WINCOMKHANHHOA",IF(ISNUMBER(SEARCH($V$15,T1757)),"WINCOMHUNGYEN",IF(ISNUMBER(SEARCH($V$16,T1757)),"WINCOMNGHEAN",IF(ISNUMBER(SEARCH($V$17,T1757)),"WINCOMLAOCAI",IF(ISNUMBER(SEARCH($V$18,T1757)),"WINCOMVUNGTAU",IF(ISNUMBER(SEARCH($V$19,T1757)),"WINCOMBINHDUONG",IF(ISNUMBER(SEARCH($V$20,T1757)),"WINCOMKIENGIANG",IF(ISNUMBER(SEARCH($V$21,T1757)),"WINCOMHANAM",IF(ISNUMBER(SEARCH($V$22,T1757)),"WINCOMNAMDINH",IF(ISNUMBER(SEARCH($V$23,T1757)),"WINCOMLANGSON",IF(ISNUMBER(SEARCH($V$24,T1757)),"WINCOMTHANHHOA",IF(ISNUMBER(SEARCH($V$25,T1757)),"WINCOMYENBAI",IF(ISNUMBER(SEARCH($V$26,T1757)),"WINCOMTUYENQUANG",IF(ISNUMBER(SEARCH($V$27,T1757)),"WINCOMHUE",IF(ISNUMBER(SEARCH($V$28,T1757)),"WINCOMQUANGNAM",IF(ISNUMBER(SEARCH($V$29,T1757)),"WINCOMVINHPHUC",IF(ISNUMBER(SEARCH($V$30,T1757)),"WINCOMHAGIANG",IF(ISNUMBER(SEARCH($V$31,T1757)),"WINCOMNINHBINH",IF(ISNUMBER(SEARCH($V$32,T1757)),"WINCOMTRAVINH",IF(ISNUMBER(SEARCH($V$33,T1757)),"WINCOMCANTHO",IF(ISNUMBER(SEARCH($V$34,T1757)),"WINCOMBENTRE",IF(ISNUMBER(SEARCH($V$35,T1757)),"WINCOMCAMAU",IF(ISNUMBER(SEARCH($V$36,T1757)),"WINCOMANGIANG",IF(ISNUMBER(SEARCH($V$37,T1757)),"WINCOMNINHTHUAN",IF(ISNUMBER(SEARCH($V$38,T1757)),"WINCOMTHAIBINH",IF(ISNUMBER(SEARCH($V$39,T1757)),"WINCOMGIALAI",IF(ISNUMBER(SEARCH($V$40,T1757)),"WINCOMHOABINH",IF(ISNUMBER(SEARCH($V$41,T1757)),"WINCOMQUANGNGAI",IF(ISNUMBER(SEARCH($V$42,T1757)),"WINCOMBINHTHUAN",IF(ISNUMBER(SEARCH($V$43,T1757)),"WINCOMDAKLAK",IF(ISNUMBER(SEARCH($V$44,T1757)),"WINCOMSOCTRANG",IF(ISNUMBER(SEARCH($V$45,T1757)),"WINCOMSONLA",IF(ISNUMBER(SEARCH($V$46,T1757)),"WINCOMKONTUM",IF(ISNUMBER(SEARCH($V$47,T1757)),"WINCOMPHUYEN",IF(ISNUMBER(SEARCH($V$48,T1757)),"WINCOMQUANGTRI",IF(ISNUMBER(SEARCH($V$49,T1757)),"WINCOMBINHDINH",IF(ISNUMBER(SEARCH($V$50,T1757)),"WINCOMCAOBANG",IF(ISNUMBER(SEARCH($V$51,T1757)),"WINCOMQUANGBINH",IF(ISNUMBER(SEARCH($V$52,T1757)),"WINCOMLAMDONG",IF(ISNUMBER(SEARCH($V$53,T1757)),"WINCOMVINHLONG",IF(ISNUMBER(SEARCH($V$54,T1757)),"WINCOMDONGTHAP",IF(ISNUMBER(SEARCH($V$55,T1757)),"WINCOMTIENGIANG",IF(ISNUMBER(SEARCH($V$56,T1757)),"WINCOMQUANGNINH",0))))))))))))))))))))))))))))))))))))))))))))))))))))))</f>
        <v>WINCOMHOCHIMINH</v>
      </c>
    </row>
    <row r="1758" spans="1:25" x14ac:dyDescent="0.2">
      <c r="A1758" t="s">
        <v>0</v>
      </c>
      <c r="B1758" t="s">
        <v>2889</v>
      </c>
      <c r="C1758" t="s">
        <v>2</v>
      </c>
      <c r="D1758" t="s">
        <v>27</v>
      </c>
      <c r="E1758" t="s">
        <v>4</v>
      </c>
      <c r="F1758" s="5">
        <f t="shared" si="109"/>
        <v>1</v>
      </c>
      <c r="G1758" s="2">
        <v>74250</v>
      </c>
      <c r="H1758" s="2">
        <v>81675</v>
      </c>
      <c r="I1758" t="s">
        <v>5</v>
      </c>
      <c r="J1758" t="s">
        <v>28</v>
      </c>
      <c r="K1758" t="str">
        <f t="shared" si="110"/>
        <v>_Chả cốm 300g</v>
      </c>
      <c r="L1758" s="8" t="str">
        <f>VLOOKUP(K1758,'[1]Mã Misa'!$B$2:$D$74,2,0)</f>
        <v>Chả cốm 300g</v>
      </c>
      <c r="M1758" s="8" t="str">
        <f>VLOOKUP(L1758,'[1]Mã Misa'!$C$2:$D$74,2,0)</f>
        <v>CC300</v>
      </c>
      <c r="N1758" s="2">
        <v>74250</v>
      </c>
      <c r="O1758" t="s">
        <v>2890</v>
      </c>
      <c r="P1758" s="8" t="str">
        <f t="shared" si="111"/>
        <v>0143466</v>
      </c>
      <c r="Q1758" s="8" t="e">
        <f t="array" ref="Q1758">IF(VLOOKUP(P1758,$AA$1:$AC$32,1,0)&lt;&gt;0,(P1758&amp;"A"),0)</f>
        <v>#N/A</v>
      </c>
      <c r="R1758" s="12">
        <v>44517</v>
      </c>
      <c r="S1758" t="s">
        <v>158</v>
      </c>
      <c r="T1758" s="8" t="str">
        <f t="shared" si="112"/>
        <v>VM HNI Trú</v>
      </c>
      <c r="U1758" t="s">
        <v>6018</v>
      </c>
      <c r="Y1758" t="str">
        <f t="array" ref="Y1758">IF(ISNUMBER(SEARCH($V$3,T1758)),"WINCOMHANOI",IF(ISNUMBER(SEARCH($V$4,T1758)),"WINCOMHOCHIMINH",IF(ISNUMBER(SEARCH($V$5,T1758)),"WINCOMDANANG",IF(ISNUMBER(SEARCH($V$6,T1758)),"WINCOMHAIDUONG",IF(ISNUMBER(SEARCH($V$7,T1758)),"WINCOMQUANGNINH",IF(ISNUMBER(SEARCH($V$8,T1758)),"WINCOMHAIPHONG",IF(ISNUMBER(SEARCH($V$9,T1758)),"WINCOMBACGIANG",IF(ISNUMBER(SEARCH($V$10,T1758)),"WINCOMBACNINH",IF(ISNUMBER(SEARCH($V$11,T1758)),"WINCOMPHUTHO",IF(ISNUMBER(SEARCH($V$12,T1758)),"WINCOMHATINH",IF(ISNUMBER(SEARCH($V$13,T1758)),"WINCOMTHAINGUYEN",IF(ISNUMBER(SEARCH($V$14,T1758)),"WINCOMKHANHHOA",IF(ISNUMBER(SEARCH($V$15,T1758)),"WINCOMHUNGYEN",IF(ISNUMBER(SEARCH($V$16,T1758)),"WINCOMNGHEAN",IF(ISNUMBER(SEARCH($V$17,T1758)),"WINCOMLAOCAI",IF(ISNUMBER(SEARCH($V$18,T1758)),"WINCOMVUNGTAU",IF(ISNUMBER(SEARCH($V$19,T1758)),"WINCOMBINHDUONG",IF(ISNUMBER(SEARCH($V$20,T1758)),"WINCOMKIENGIANG",IF(ISNUMBER(SEARCH($V$21,T1758)),"WINCOMHANAM",IF(ISNUMBER(SEARCH($V$22,T1758)),"WINCOMNAMDINH",IF(ISNUMBER(SEARCH($V$23,T1758)),"WINCOMLANGSON",IF(ISNUMBER(SEARCH($V$24,T1758)),"WINCOMTHANHHOA",IF(ISNUMBER(SEARCH($V$25,T1758)),"WINCOMYENBAI",IF(ISNUMBER(SEARCH($V$26,T1758)),"WINCOMTUYENQUANG",IF(ISNUMBER(SEARCH($V$27,T1758)),"WINCOMHUE",IF(ISNUMBER(SEARCH($V$28,T1758)),"WINCOMQUANGNAM",IF(ISNUMBER(SEARCH($V$29,T1758)),"WINCOMVINHPHUC",IF(ISNUMBER(SEARCH($V$30,T1758)),"WINCOMHAGIANG",IF(ISNUMBER(SEARCH($V$31,T1758)),"WINCOMNINHBINH",IF(ISNUMBER(SEARCH($V$32,T1758)),"WINCOMTRAVINH",IF(ISNUMBER(SEARCH($V$33,T1758)),"WINCOMCANTHO",IF(ISNUMBER(SEARCH($V$34,T1758)),"WINCOMBENTRE",IF(ISNUMBER(SEARCH($V$35,T1758)),"WINCOMCAMAU",IF(ISNUMBER(SEARCH($V$36,T1758)),"WINCOMANGIANG",IF(ISNUMBER(SEARCH($V$37,T1758)),"WINCOMNINHTHUAN",IF(ISNUMBER(SEARCH($V$38,T1758)),"WINCOMTHAIBINH",IF(ISNUMBER(SEARCH($V$39,T1758)),"WINCOMGIALAI",IF(ISNUMBER(SEARCH($V$40,T1758)),"WINCOMHOABINH",IF(ISNUMBER(SEARCH($V$41,T1758)),"WINCOMQUANGNGAI",IF(ISNUMBER(SEARCH($V$42,T1758)),"WINCOMBINHTHUAN",IF(ISNUMBER(SEARCH($V$43,T1758)),"WINCOMDAKLAK",IF(ISNUMBER(SEARCH($V$44,T1758)),"WINCOMSOCTRANG",IF(ISNUMBER(SEARCH($V$45,T1758)),"WINCOMSONLA",IF(ISNUMBER(SEARCH($V$46,T1758)),"WINCOMKONTUM",IF(ISNUMBER(SEARCH($V$47,T1758)),"WINCOMPHUYEN",IF(ISNUMBER(SEARCH($V$48,T1758)),"WINCOMQUANGTRI",IF(ISNUMBER(SEARCH($V$49,T1758)),"WINCOMBINHDINH",IF(ISNUMBER(SEARCH($V$50,T1758)),"WINCOMCAOBANG",IF(ISNUMBER(SEARCH($V$51,T1758)),"WINCOMQUANGBINH",IF(ISNUMBER(SEARCH($V$52,T1758)),"WINCOMLAMDONG",IF(ISNUMBER(SEARCH($V$53,T1758)),"WINCOMVINHLONG",IF(ISNUMBER(SEARCH($V$54,T1758)),"WINCOMDONGTHAP",IF(ISNUMBER(SEARCH($V$55,T1758)),"WINCOMTIENGIANG",IF(ISNUMBER(SEARCH($V$56,T1758)),"WINCOMQUANGNINH",0))))))))))))))))))))))))))))))))))))))))))))))))))))))</f>
        <v>WINCOMHANOI</v>
      </c>
    </row>
    <row r="1759" spans="1:25" x14ac:dyDescent="0.2">
      <c r="A1759" t="s">
        <v>0</v>
      </c>
      <c r="B1759" t="s">
        <v>2891</v>
      </c>
      <c r="C1759" t="s">
        <v>2</v>
      </c>
      <c r="D1759" t="s">
        <v>10</v>
      </c>
      <c r="E1759" t="s">
        <v>4</v>
      </c>
      <c r="F1759" s="5">
        <f t="shared" si="109"/>
        <v>1</v>
      </c>
      <c r="G1759" s="2">
        <v>61050</v>
      </c>
      <c r="H1759" s="2">
        <v>67155</v>
      </c>
      <c r="I1759" t="s">
        <v>5</v>
      </c>
      <c r="J1759" t="s">
        <v>11</v>
      </c>
      <c r="K1759" t="str">
        <f t="shared" si="110"/>
        <v>_Giò sụn gà 250g</v>
      </c>
      <c r="L1759" s="8" t="str">
        <f>VLOOKUP(K1759,'[1]Mã Misa'!$B$2:$D$74,2,0)</f>
        <v>Giò sụn gà 250g</v>
      </c>
      <c r="M1759" s="8" t="str">
        <f>VLOOKUP(L1759,'[1]Mã Misa'!$C$2:$D$74,2,0)</f>
        <v>GSG250</v>
      </c>
      <c r="N1759" s="2">
        <v>61050</v>
      </c>
      <c r="O1759" t="s">
        <v>2892</v>
      </c>
      <c r="P1759" s="8" t="str">
        <f t="shared" si="111"/>
        <v>0143467</v>
      </c>
      <c r="Q1759" s="8" t="e">
        <f t="array" ref="Q1759">IF(VLOOKUP(P1759,$AA$1:$AC$32,1,0)&lt;&gt;0,(P1759&amp;"A"),0)</f>
        <v>#N/A</v>
      </c>
      <c r="R1759" s="12">
        <v>44517</v>
      </c>
      <c r="S1759" t="s">
        <v>2893</v>
      </c>
      <c r="T1759" s="8" t="str">
        <f t="shared" si="112"/>
        <v>VM+ HNI 57</v>
      </c>
      <c r="U1759" t="s">
        <v>6767</v>
      </c>
      <c r="Y1759" t="str">
        <f t="array" ref="Y1759">IF(ISNUMBER(SEARCH($V$3,T1759)),"WINCOMHANOI",IF(ISNUMBER(SEARCH($V$4,T1759)),"WINCOMHOCHIMINH",IF(ISNUMBER(SEARCH($V$5,T1759)),"WINCOMDANANG",IF(ISNUMBER(SEARCH($V$6,T1759)),"WINCOMHAIDUONG",IF(ISNUMBER(SEARCH($V$7,T1759)),"WINCOMQUANGNINH",IF(ISNUMBER(SEARCH($V$8,T1759)),"WINCOMHAIPHONG",IF(ISNUMBER(SEARCH($V$9,T1759)),"WINCOMBACGIANG",IF(ISNUMBER(SEARCH($V$10,T1759)),"WINCOMBACNINH",IF(ISNUMBER(SEARCH($V$11,T1759)),"WINCOMPHUTHO",IF(ISNUMBER(SEARCH($V$12,T1759)),"WINCOMHATINH",IF(ISNUMBER(SEARCH($V$13,T1759)),"WINCOMTHAINGUYEN",IF(ISNUMBER(SEARCH($V$14,T1759)),"WINCOMKHANHHOA",IF(ISNUMBER(SEARCH($V$15,T1759)),"WINCOMHUNGYEN",IF(ISNUMBER(SEARCH($V$16,T1759)),"WINCOMNGHEAN",IF(ISNUMBER(SEARCH($V$17,T1759)),"WINCOMLAOCAI",IF(ISNUMBER(SEARCH($V$18,T1759)),"WINCOMVUNGTAU",IF(ISNUMBER(SEARCH($V$19,T1759)),"WINCOMBINHDUONG",IF(ISNUMBER(SEARCH($V$20,T1759)),"WINCOMKIENGIANG",IF(ISNUMBER(SEARCH($V$21,T1759)),"WINCOMHANAM",IF(ISNUMBER(SEARCH($V$22,T1759)),"WINCOMNAMDINH",IF(ISNUMBER(SEARCH($V$23,T1759)),"WINCOMLANGSON",IF(ISNUMBER(SEARCH($V$24,T1759)),"WINCOMTHANHHOA",IF(ISNUMBER(SEARCH($V$25,T1759)),"WINCOMYENBAI",IF(ISNUMBER(SEARCH($V$26,T1759)),"WINCOMTUYENQUANG",IF(ISNUMBER(SEARCH($V$27,T1759)),"WINCOMHUE",IF(ISNUMBER(SEARCH($V$28,T1759)),"WINCOMQUANGNAM",IF(ISNUMBER(SEARCH($V$29,T1759)),"WINCOMVINHPHUC",IF(ISNUMBER(SEARCH($V$30,T1759)),"WINCOMHAGIANG",IF(ISNUMBER(SEARCH($V$31,T1759)),"WINCOMNINHBINH",IF(ISNUMBER(SEARCH($V$32,T1759)),"WINCOMTRAVINH",IF(ISNUMBER(SEARCH($V$33,T1759)),"WINCOMCANTHO",IF(ISNUMBER(SEARCH($V$34,T1759)),"WINCOMBENTRE",IF(ISNUMBER(SEARCH($V$35,T1759)),"WINCOMCAMAU",IF(ISNUMBER(SEARCH($V$36,T1759)),"WINCOMANGIANG",IF(ISNUMBER(SEARCH($V$37,T1759)),"WINCOMNINHTHUAN",IF(ISNUMBER(SEARCH($V$38,T1759)),"WINCOMTHAIBINH",IF(ISNUMBER(SEARCH($V$39,T1759)),"WINCOMGIALAI",IF(ISNUMBER(SEARCH($V$40,T1759)),"WINCOMHOABINH",IF(ISNUMBER(SEARCH($V$41,T1759)),"WINCOMQUANGNGAI",IF(ISNUMBER(SEARCH($V$42,T1759)),"WINCOMBINHTHUAN",IF(ISNUMBER(SEARCH($V$43,T1759)),"WINCOMDAKLAK",IF(ISNUMBER(SEARCH($V$44,T1759)),"WINCOMSOCTRANG",IF(ISNUMBER(SEARCH($V$45,T1759)),"WINCOMSONLA",IF(ISNUMBER(SEARCH($V$46,T1759)),"WINCOMKONTUM",IF(ISNUMBER(SEARCH($V$47,T1759)),"WINCOMPHUYEN",IF(ISNUMBER(SEARCH($V$48,T1759)),"WINCOMQUANGTRI",IF(ISNUMBER(SEARCH($V$49,T1759)),"WINCOMBINHDINH",IF(ISNUMBER(SEARCH($V$50,T1759)),"WINCOMCAOBANG",IF(ISNUMBER(SEARCH($V$51,T1759)),"WINCOMQUANGBINH",IF(ISNUMBER(SEARCH($V$52,T1759)),"WINCOMLAMDONG",IF(ISNUMBER(SEARCH($V$53,T1759)),"WINCOMVINHLONG",IF(ISNUMBER(SEARCH($V$54,T1759)),"WINCOMDONGTHAP",IF(ISNUMBER(SEARCH($V$55,T1759)),"WINCOMTIENGIANG",IF(ISNUMBER(SEARCH($V$56,T1759)),"WINCOMQUANGNINH",0))))))))))))))))))))))))))))))))))))))))))))))))))))))</f>
        <v>WINCOMHANOI</v>
      </c>
    </row>
    <row r="1760" spans="1:25" x14ac:dyDescent="0.2">
      <c r="A1760" t="s">
        <v>0</v>
      </c>
      <c r="B1760" t="s">
        <v>2894</v>
      </c>
      <c r="C1760" t="s">
        <v>2</v>
      </c>
      <c r="D1760" t="s">
        <v>45</v>
      </c>
      <c r="E1760" t="s">
        <v>4</v>
      </c>
      <c r="F1760" s="5">
        <f t="shared" si="109"/>
        <v>2</v>
      </c>
      <c r="G1760" s="2">
        <v>175574</v>
      </c>
      <c r="H1760" s="2">
        <v>193131.40000000002</v>
      </c>
      <c r="I1760" t="s">
        <v>5</v>
      </c>
      <c r="J1760" t="s">
        <v>46</v>
      </c>
      <c r="K1760" t="str">
        <f t="shared" si="110"/>
        <v>Bắp bò muối gói 200g</v>
      </c>
      <c r="L1760" s="8" t="str">
        <f>VLOOKUP(K1760,'[1]Mã Misa'!$B$2:$D$74,2,0)</f>
        <v>Bắp bò muối 200g</v>
      </c>
      <c r="M1760" s="8" t="str">
        <f>VLOOKUP(L1760,'[1]Mã Misa'!$C$2:$D$74,2,0)</f>
        <v>BBM200</v>
      </c>
      <c r="N1760" s="2">
        <v>87787</v>
      </c>
      <c r="O1760" t="s">
        <v>2895</v>
      </c>
      <c r="P1760" s="8" t="str">
        <f t="shared" si="111"/>
        <v>0143470</v>
      </c>
      <c r="Q1760" s="8" t="e">
        <f t="array" ref="Q1760">IF(VLOOKUP(P1760,$AA$1:$AC$32,1,0)&lt;&gt;0,(P1760&amp;"A"),0)</f>
        <v>#N/A</v>
      </c>
      <c r="R1760" s="12">
        <v>44517</v>
      </c>
      <c r="S1760" t="s">
        <v>636</v>
      </c>
      <c r="T1760" s="8" t="str">
        <f t="shared" si="112"/>
        <v>VM+ HNI 18</v>
      </c>
      <c r="U1760" t="s">
        <v>6162</v>
      </c>
      <c r="Y1760" t="str">
        <f t="array" ref="Y1760">IF(ISNUMBER(SEARCH($V$3,T1760)),"WINCOMHANOI",IF(ISNUMBER(SEARCH($V$4,T1760)),"WINCOMHOCHIMINH",IF(ISNUMBER(SEARCH($V$5,T1760)),"WINCOMDANANG",IF(ISNUMBER(SEARCH($V$6,T1760)),"WINCOMHAIDUONG",IF(ISNUMBER(SEARCH($V$7,T1760)),"WINCOMQUANGNINH",IF(ISNUMBER(SEARCH($V$8,T1760)),"WINCOMHAIPHONG",IF(ISNUMBER(SEARCH($V$9,T1760)),"WINCOMBACGIANG",IF(ISNUMBER(SEARCH($V$10,T1760)),"WINCOMBACNINH",IF(ISNUMBER(SEARCH($V$11,T1760)),"WINCOMPHUTHO",IF(ISNUMBER(SEARCH($V$12,T1760)),"WINCOMHATINH",IF(ISNUMBER(SEARCH($V$13,T1760)),"WINCOMTHAINGUYEN",IF(ISNUMBER(SEARCH($V$14,T1760)),"WINCOMKHANHHOA",IF(ISNUMBER(SEARCH($V$15,T1760)),"WINCOMHUNGYEN",IF(ISNUMBER(SEARCH($V$16,T1760)),"WINCOMNGHEAN",IF(ISNUMBER(SEARCH($V$17,T1760)),"WINCOMLAOCAI",IF(ISNUMBER(SEARCH($V$18,T1760)),"WINCOMVUNGTAU",IF(ISNUMBER(SEARCH($V$19,T1760)),"WINCOMBINHDUONG",IF(ISNUMBER(SEARCH($V$20,T1760)),"WINCOMKIENGIANG",IF(ISNUMBER(SEARCH($V$21,T1760)),"WINCOMHANAM",IF(ISNUMBER(SEARCH($V$22,T1760)),"WINCOMNAMDINH",IF(ISNUMBER(SEARCH($V$23,T1760)),"WINCOMLANGSON",IF(ISNUMBER(SEARCH($V$24,T1760)),"WINCOMTHANHHOA",IF(ISNUMBER(SEARCH($V$25,T1760)),"WINCOMYENBAI",IF(ISNUMBER(SEARCH($V$26,T1760)),"WINCOMTUYENQUANG",IF(ISNUMBER(SEARCH($V$27,T1760)),"WINCOMHUE",IF(ISNUMBER(SEARCH($V$28,T1760)),"WINCOMQUANGNAM",IF(ISNUMBER(SEARCH($V$29,T1760)),"WINCOMVINHPHUC",IF(ISNUMBER(SEARCH($V$30,T1760)),"WINCOMHAGIANG",IF(ISNUMBER(SEARCH($V$31,T1760)),"WINCOMNINHBINH",IF(ISNUMBER(SEARCH($V$32,T1760)),"WINCOMTRAVINH",IF(ISNUMBER(SEARCH($V$33,T1760)),"WINCOMCANTHO",IF(ISNUMBER(SEARCH($V$34,T1760)),"WINCOMBENTRE",IF(ISNUMBER(SEARCH($V$35,T1760)),"WINCOMCAMAU",IF(ISNUMBER(SEARCH($V$36,T1760)),"WINCOMANGIANG",IF(ISNUMBER(SEARCH($V$37,T1760)),"WINCOMNINHTHUAN",IF(ISNUMBER(SEARCH($V$38,T1760)),"WINCOMTHAIBINH",IF(ISNUMBER(SEARCH($V$39,T1760)),"WINCOMGIALAI",IF(ISNUMBER(SEARCH($V$40,T1760)),"WINCOMHOABINH",IF(ISNUMBER(SEARCH($V$41,T1760)),"WINCOMQUANGNGAI",IF(ISNUMBER(SEARCH($V$42,T1760)),"WINCOMBINHTHUAN",IF(ISNUMBER(SEARCH($V$43,T1760)),"WINCOMDAKLAK",IF(ISNUMBER(SEARCH($V$44,T1760)),"WINCOMSOCTRANG",IF(ISNUMBER(SEARCH($V$45,T1760)),"WINCOMSONLA",IF(ISNUMBER(SEARCH($V$46,T1760)),"WINCOMKONTUM",IF(ISNUMBER(SEARCH($V$47,T1760)),"WINCOMPHUYEN",IF(ISNUMBER(SEARCH($V$48,T1760)),"WINCOMQUANGTRI",IF(ISNUMBER(SEARCH($V$49,T1760)),"WINCOMBINHDINH",IF(ISNUMBER(SEARCH($V$50,T1760)),"WINCOMCAOBANG",IF(ISNUMBER(SEARCH($V$51,T1760)),"WINCOMQUANGBINH",IF(ISNUMBER(SEARCH($V$52,T1760)),"WINCOMLAMDONG",IF(ISNUMBER(SEARCH($V$53,T1760)),"WINCOMVINHLONG",IF(ISNUMBER(SEARCH($V$54,T1760)),"WINCOMDONGTHAP",IF(ISNUMBER(SEARCH($V$55,T1760)),"WINCOMTIENGIANG",IF(ISNUMBER(SEARCH($V$56,T1760)),"WINCOMQUANGNINH",0))))))))))))))))))))))))))))))))))))))))))))))))))))))</f>
        <v>WINCOMHANOI</v>
      </c>
    </row>
    <row r="1761" spans="1:25" x14ac:dyDescent="0.2">
      <c r="A1761" t="s">
        <v>0</v>
      </c>
      <c r="B1761" t="s">
        <v>2896</v>
      </c>
      <c r="C1761" t="s">
        <v>2</v>
      </c>
      <c r="D1761" t="s">
        <v>62</v>
      </c>
      <c r="E1761" t="s">
        <v>4</v>
      </c>
      <c r="F1761" s="5">
        <f t="shared" si="109"/>
        <v>4</v>
      </c>
      <c r="G1761" s="2">
        <v>421600</v>
      </c>
      <c r="H1761" s="2">
        <v>463760.00000000006</v>
      </c>
      <c r="I1761" t="s">
        <v>5</v>
      </c>
      <c r="J1761" t="s">
        <v>63</v>
      </c>
      <c r="K1761" t="str">
        <f t="shared" si="110"/>
        <v>_Đùi gà sốt cay 500g</v>
      </c>
      <c r="L1761" s="8" t="str">
        <f>VLOOKUP(K1761,'[1]Mã Misa'!$B$2:$D$74,2,0)</f>
        <v>Đùi gà sốt cay 500g</v>
      </c>
      <c r="M1761" s="8" t="str">
        <f>VLOOKUP(L1761,'[1]Mã Misa'!$C$2:$D$74,2,0)</f>
        <v>DGSC500</v>
      </c>
      <c r="N1761" s="2">
        <v>105400</v>
      </c>
      <c r="O1761" t="s">
        <v>2897</v>
      </c>
      <c r="P1761" s="8" t="str">
        <f t="shared" si="111"/>
        <v>0018466</v>
      </c>
      <c r="Q1761" s="8" t="e">
        <f t="array" ref="Q1761">IF(VLOOKUP(P1761,$AA$1:$AC$32,1,0)&lt;&gt;0,(P1761&amp;"A"),0)</f>
        <v>#N/A</v>
      </c>
      <c r="R1761" s="12">
        <v>44517</v>
      </c>
      <c r="S1761" t="s">
        <v>2898</v>
      </c>
      <c r="T1761" s="8" t="str">
        <f t="shared" si="112"/>
        <v>VM+ DNG 24</v>
      </c>
      <c r="U1761" t="s">
        <v>6768</v>
      </c>
      <c r="Y1761" t="str">
        <f t="array" ref="Y1761">IF(ISNUMBER(SEARCH($V$3,T1761)),"WINCOMHANOI",IF(ISNUMBER(SEARCH($V$4,T1761)),"WINCOMHOCHIMINH",IF(ISNUMBER(SEARCH($V$5,T1761)),"WINCOMDANANG",IF(ISNUMBER(SEARCH($V$6,T1761)),"WINCOMHAIDUONG",IF(ISNUMBER(SEARCH($V$7,T1761)),"WINCOMQUANGNINH",IF(ISNUMBER(SEARCH($V$8,T1761)),"WINCOMHAIPHONG",IF(ISNUMBER(SEARCH($V$9,T1761)),"WINCOMBACGIANG",IF(ISNUMBER(SEARCH($V$10,T1761)),"WINCOMBACNINH",IF(ISNUMBER(SEARCH($V$11,T1761)),"WINCOMPHUTHO",IF(ISNUMBER(SEARCH($V$12,T1761)),"WINCOMHATINH",IF(ISNUMBER(SEARCH($V$13,T1761)),"WINCOMTHAINGUYEN",IF(ISNUMBER(SEARCH($V$14,T1761)),"WINCOMKHANHHOA",IF(ISNUMBER(SEARCH($V$15,T1761)),"WINCOMHUNGYEN",IF(ISNUMBER(SEARCH($V$16,T1761)),"WINCOMNGHEAN",IF(ISNUMBER(SEARCH($V$17,T1761)),"WINCOMLAOCAI",IF(ISNUMBER(SEARCH($V$18,T1761)),"WINCOMVUNGTAU",IF(ISNUMBER(SEARCH($V$19,T1761)),"WINCOMBINHDUONG",IF(ISNUMBER(SEARCH($V$20,T1761)),"WINCOMKIENGIANG",IF(ISNUMBER(SEARCH($V$21,T1761)),"WINCOMHANAM",IF(ISNUMBER(SEARCH($V$22,T1761)),"WINCOMNAMDINH",IF(ISNUMBER(SEARCH($V$23,T1761)),"WINCOMLANGSON",IF(ISNUMBER(SEARCH($V$24,T1761)),"WINCOMTHANHHOA",IF(ISNUMBER(SEARCH($V$25,T1761)),"WINCOMYENBAI",IF(ISNUMBER(SEARCH($V$26,T1761)),"WINCOMTUYENQUANG",IF(ISNUMBER(SEARCH($V$27,T1761)),"WINCOMHUE",IF(ISNUMBER(SEARCH($V$28,T1761)),"WINCOMQUANGNAM",IF(ISNUMBER(SEARCH($V$29,T1761)),"WINCOMVINHPHUC",IF(ISNUMBER(SEARCH($V$30,T1761)),"WINCOMHAGIANG",IF(ISNUMBER(SEARCH($V$31,T1761)),"WINCOMNINHBINH",IF(ISNUMBER(SEARCH($V$32,T1761)),"WINCOMTRAVINH",IF(ISNUMBER(SEARCH($V$33,T1761)),"WINCOMCANTHO",IF(ISNUMBER(SEARCH($V$34,T1761)),"WINCOMBENTRE",IF(ISNUMBER(SEARCH($V$35,T1761)),"WINCOMCAMAU",IF(ISNUMBER(SEARCH($V$36,T1761)),"WINCOMANGIANG",IF(ISNUMBER(SEARCH($V$37,T1761)),"WINCOMNINHTHUAN",IF(ISNUMBER(SEARCH($V$38,T1761)),"WINCOMTHAIBINH",IF(ISNUMBER(SEARCH($V$39,T1761)),"WINCOMGIALAI",IF(ISNUMBER(SEARCH($V$40,T1761)),"WINCOMHOABINH",IF(ISNUMBER(SEARCH($V$41,T1761)),"WINCOMQUANGNGAI",IF(ISNUMBER(SEARCH($V$42,T1761)),"WINCOMBINHTHUAN",IF(ISNUMBER(SEARCH($V$43,T1761)),"WINCOMDAKLAK",IF(ISNUMBER(SEARCH($V$44,T1761)),"WINCOMSOCTRANG",IF(ISNUMBER(SEARCH($V$45,T1761)),"WINCOMSONLA",IF(ISNUMBER(SEARCH($V$46,T1761)),"WINCOMKONTUM",IF(ISNUMBER(SEARCH($V$47,T1761)),"WINCOMPHUYEN",IF(ISNUMBER(SEARCH($V$48,T1761)),"WINCOMQUANGTRI",IF(ISNUMBER(SEARCH($V$49,T1761)),"WINCOMBINHDINH",IF(ISNUMBER(SEARCH($V$50,T1761)),"WINCOMCAOBANG",IF(ISNUMBER(SEARCH($V$51,T1761)),"WINCOMQUANGBINH",IF(ISNUMBER(SEARCH($V$52,T1761)),"WINCOMLAMDONG",IF(ISNUMBER(SEARCH($V$53,T1761)),"WINCOMVINHLONG",IF(ISNUMBER(SEARCH($V$54,T1761)),"WINCOMDONGTHAP",IF(ISNUMBER(SEARCH($V$55,T1761)),"WINCOMTIENGIANG",IF(ISNUMBER(SEARCH($V$56,T1761)),"WINCOMQUANGNINH",0))))))))))))))))))))))))))))))))))))))))))))))))))))))</f>
        <v>WINCOMDANANG</v>
      </c>
    </row>
    <row r="1762" spans="1:25" x14ac:dyDescent="0.2">
      <c r="A1762" t="s">
        <v>0</v>
      </c>
      <c r="B1762" t="s">
        <v>2899</v>
      </c>
      <c r="C1762" t="s">
        <v>2</v>
      </c>
      <c r="D1762" t="s">
        <v>45</v>
      </c>
      <c r="E1762" t="s">
        <v>4</v>
      </c>
      <c r="F1762" s="5">
        <f t="shared" si="109"/>
        <v>2</v>
      </c>
      <c r="G1762" s="2">
        <v>175574</v>
      </c>
      <c r="H1762" s="2">
        <v>193131.40000000002</v>
      </c>
      <c r="I1762" t="s">
        <v>5</v>
      </c>
      <c r="J1762" t="s">
        <v>46</v>
      </c>
      <c r="K1762" t="str">
        <f t="shared" si="110"/>
        <v>Bắp bò muối gói 200g</v>
      </c>
      <c r="L1762" s="8" t="str">
        <f>VLOOKUP(K1762,'[1]Mã Misa'!$B$2:$D$74,2,0)</f>
        <v>Bắp bò muối 200g</v>
      </c>
      <c r="M1762" s="8" t="str">
        <f>VLOOKUP(L1762,'[1]Mã Misa'!$C$2:$D$74,2,0)</f>
        <v>BBM200</v>
      </c>
      <c r="N1762" s="2">
        <v>87787</v>
      </c>
      <c r="O1762" t="s">
        <v>2900</v>
      </c>
      <c r="P1762" s="8" t="str">
        <f t="shared" si="111"/>
        <v>0002233</v>
      </c>
      <c r="Q1762" s="8" t="e">
        <f t="array" ref="Q1762">IF(VLOOKUP(P1762,$AA$1:$AC$32,1,0)&lt;&gt;0,(P1762&amp;"A"),0)</f>
        <v>#N/A</v>
      </c>
      <c r="R1762" s="12">
        <v>44517</v>
      </c>
      <c r="S1762" t="s">
        <v>2901</v>
      </c>
      <c r="T1762" s="8" t="str">
        <f t="shared" si="112"/>
        <v>VM+ NDH 57</v>
      </c>
      <c r="U1762" t="s">
        <v>6769</v>
      </c>
      <c r="Y1762" t="str">
        <f t="array" ref="Y1762">IF(ISNUMBER(SEARCH($V$3,T1762)),"WINCOMHANOI",IF(ISNUMBER(SEARCH($V$4,T1762)),"WINCOMHOCHIMINH",IF(ISNUMBER(SEARCH($V$5,T1762)),"WINCOMDANANG",IF(ISNUMBER(SEARCH($V$6,T1762)),"WINCOMHAIDUONG",IF(ISNUMBER(SEARCH($V$7,T1762)),"WINCOMQUANGNINH",IF(ISNUMBER(SEARCH($V$8,T1762)),"WINCOMHAIPHONG",IF(ISNUMBER(SEARCH($V$9,T1762)),"WINCOMBACGIANG",IF(ISNUMBER(SEARCH($V$10,T1762)),"WINCOMBACNINH",IF(ISNUMBER(SEARCH($V$11,T1762)),"WINCOMPHUTHO",IF(ISNUMBER(SEARCH($V$12,T1762)),"WINCOMHATINH",IF(ISNUMBER(SEARCH($V$13,T1762)),"WINCOMTHAINGUYEN",IF(ISNUMBER(SEARCH($V$14,T1762)),"WINCOMKHANHHOA",IF(ISNUMBER(SEARCH($V$15,T1762)),"WINCOMHUNGYEN",IF(ISNUMBER(SEARCH($V$16,T1762)),"WINCOMNGHEAN",IF(ISNUMBER(SEARCH($V$17,T1762)),"WINCOMLAOCAI",IF(ISNUMBER(SEARCH($V$18,T1762)),"WINCOMVUNGTAU",IF(ISNUMBER(SEARCH($V$19,T1762)),"WINCOMBINHDUONG",IF(ISNUMBER(SEARCH($V$20,T1762)),"WINCOMKIENGIANG",IF(ISNUMBER(SEARCH($V$21,T1762)),"WINCOMHANAM",IF(ISNUMBER(SEARCH($V$22,T1762)),"WINCOMNAMDINH",IF(ISNUMBER(SEARCH($V$23,T1762)),"WINCOMLANGSON",IF(ISNUMBER(SEARCH($V$24,T1762)),"WINCOMTHANHHOA",IF(ISNUMBER(SEARCH($V$25,T1762)),"WINCOMYENBAI",IF(ISNUMBER(SEARCH($V$26,T1762)),"WINCOMTUYENQUANG",IF(ISNUMBER(SEARCH($V$27,T1762)),"WINCOMHUE",IF(ISNUMBER(SEARCH($V$28,T1762)),"WINCOMQUANGNAM",IF(ISNUMBER(SEARCH($V$29,T1762)),"WINCOMVINHPHUC",IF(ISNUMBER(SEARCH($V$30,T1762)),"WINCOMHAGIANG",IF(ISNUMBER(SEARCH($V$31,T1762)),"WINCOMNINHBINH",IF(ISNUMBER(SEARCH($V$32,T1762)),"WINCOMTRAVINH",IF(ISNUMBER(SEARCH($V$33,T1762)),"WINCOMCANTHO",IF(ISNUMBER(SEARCH($V$34,T1762)),"WINCOMBENTRE",IF(ISNUMBER(SEARCH($V$35,T1762)),"WINCOMCAMAU",IF(ISNUMBER(SEARCH($V$36,T1762)),"WINCOMANGIANG",IF(ISNUMBER(SEARCH($V$37,T1762)),"WINCOMNINHTHUAN",IF(ISNUMBER(SEARCH($V$38,T1762)),"WINCOMTHAIBINH",IF(ISNUMBER(SEARCH($V$39,T1762)),"WINCOMGIALAI",IF(ISNUMBER(SEARCH($V$40,T1762)),"WINCOMHOABINH",IF(ISNUMBER(SEARCH($V$41,T1762)),"WINCOMQUANGNGAI",IF(ISNUMBER(SEARCH($V$42,T1762)),"WINCOMBINHTHUAN",IF(ISNUMBER(SEARCH($V$43,T1762)),"WINCOMDAKLAK",IF(ISNUMBER(SEARCH($V$44,T1762)),"WINCOMSOCTRANG",IF(ISNUMBER(SEARCH($V$45,T1762)),"WINCOMSONLA",IF(ISNUMBER(SEARCH($V$46,T1762)),"WINCOMKONTUM",IF(ISNUMBER(SEARCH($V$47,T1762)),"WINCOMPHUYEN",IF(ISNUMBER(SEARCH($V$48,T1762)),"WINCOMQUANGTRI",IF(ISNUMBER(SEARCH($V$49,T1762)),"WINCOMBINHDINH",IF(ISNUMBER(SEARCH($V$50,T1762)),"WINCOMCAOBANG",IF(ISNUMBER(SEARCH($V$51,T1762)),"WINCOMQUANGBINH",IF(ISNUMBER(SEARCH($V$52,T1762)),"WINCOMLAMDONG",IF(ISNUMBER(SEARCH($V$53,T1762)),"WINCOMVINHLONG",IF(ISNUMBER(SEARCH($V$54,T1762)),"WINCOMDONGTHAP",IF(ISNUMBER(SEARCH($V$55,T1762)),"WINCOMTIENGIANG",IF(ISNUMBER(SEARCH($V$56,T1762)),"WINCOMQUANGNINH",0))))))))))))))))))))))))))))))))))))))))))))))))))))))</f>
        <v>WINCOMNAMDINH</v>
      </c>
    </row>
    <row r="1763" spans="1:25" x14ac:dyDescent="0.2">
      <c r="A1763" t="s">
        <v>0</v>
      </c>
      <c r="B1763" t="s">
        <v>2899</v>
      </c>
      <c r="C1763" t="s">
        <v>31</v>
      </c>
      <c r="D1763" t="s">
        <v>121</v>
      </c>
      <c r="E1763" t="s">
        <v>4</v>
      </c>
      <c r="F1763" s="5">
        <f t="shared" si="109"/>
        <v>1</v>
      </c>
      <c r="G1763" s="2">
        <v>101989</v>
      </c>
      <c r="H1763" s="2">
        <v>112187.90000000001</v>
      </c>
      <c r="I1763" t="s">
        <v>5</v>
      </c>
      <c r="J1763" t="s">
        <v>122</v>
      </c>
      <c r="K1763" t="str">
        <f t="shared" si="110"/>
        <v>Giò tai nấm hương 500g</v>
      </c>
      <c r="L1763" s="8" t="str">
        <f>VLOOKUP(K1763,'[1]Mã Misa'!$B$2:$D$74,2,0)</f>
        <v>Giò tai nấm hương 500g</v>
      </c>
      <c r="M1763" s="8" t="str">
        <f>VLOOKUP(L1763,'[1]Mã Misa'!$C$2:$D$74,2,0)</f>
        <v>GTNH500</v>
      </c>
      <c r="N1763" s="2">
        <v>101989</v>
      </c>
      <c r="O1763" t="s">
        <v>2900</v>
      </c>
      <c r="P1763" s="8" t="str">
        <f t="shared" si="111"/>
        <v>0002233</v>
      </c>
      <c r="Q1763" s="8" t="e">
        <f t="array" ref="Q1763">IF(VLOOKUP(P1763,$AA$1:$AC$32,1,0)&lt;&gt;0,(P1763&amp;"A"),0)</f>
        <v>#N/A</v>
      </c>
      <c r="R1763" s="12">
        <v>44517</v>
      </c>
      <c r="S1763" t="s">
        <v>2901</v>
      </c>
      <c r="T1763" s="8" t="str">
        <f t="shared" si="112"/>
        <v>VM+ NDH 57</v>
      </c>
      <c r="U1763" t="s">
        <v>6769</v>
      </c>
      <c r="Y1763" t="str">
        <f t="array" ref="Y1763">IF(ISNUMBER(SEARCH($V$3,T1763)),"WINCOMHANOI",IF(ISNUMBER(SEARCH($V$4,T1763)),"WINCOMHOCHIMINH",IF(ISNUMBER(SEARCH($V$5,T1763)),"WINCOMDANANG",IF(ISNUMBER(SEARCH($V$6,T1763)),"WINCOMHAIDUONG",IF(ISNUMBER(SEARCH($V$7,T1763)),"WINCOMQUANGNINH",IF(ISNUMBER(SEARCH($V$8,T1763)),"WINCOMHAIPHONG",IF(ISNUMBER(SEARCH($V$9,T1763)),"WINCOMBACGIANG",IF(ISNUMBER(SEARCH($V$10,T1763)),"WINCOMBACNINH",IF(ISNUMBER(SEARCH($V$11,T1763)),"WINCOMPHUTHO",IF(ISNUMBER(SEARCH($V$12,T1763)),"WINCOMHATINH",IF(ISNUMBER(SEARCH($V$13,T1763)),"WINCOMTHAINGUYEN",IF(ISNUMBER(SEARCH($V$14,T1763)),"WINCOMKHANHHOA",IF(ISNUMBER(SEARCH($V$15,T1763)),"WINCOMHUNGYEN",IF(ISNUMBER(SEARCH($V$16,T1763)),"WINCOMNGHEAN",IF(ISNUMBER(SEARCH($V$17,T1763)),"WINCOMLAOCAI",IF(ISNUMBER(SEARCH($V$18,T1763)),"WINCOMVUNGTAU",IF(ISNUMBER(SEARCH($V$19,T1763)),"WINCOMBINHDUONG",IF(ISNUMBER(SEARCH($V$20,T1763)),"WINCOMKIENGIANG",IF(ISNUMBER(SEARCH($V$21,T1763)),"WINCOMHANAM",IF(ISNUMBER(SEARCH($V$22,T1763)),"WINCOMNAMDINH",IF(ISNUMBER(SEARCH($V$23,T1763)),"WINCOMLANGSON",IF(ISNUMBER(SEARCH($V$24,T1763)),"WINCOMTHANHHOA",IF(ISNUMBER(SEARCH($V$25,T1763)),"WINCOMYENBAI",IF(ISNUMBER(SEARCH($V$26,T1763)),"WINCOMTUYENQUANG",IF(ISNUMBER(SEARCH($V$27,T1763)),"WINCOMHUE",IF(ISNUMBER(SEARCH($V$28,T1763)),"WINCOMQUANGNAM",IF(ISNUMBER(SEARCH($V$29,T1763)),"WINCOMVINHPHUC",IF(ISNUMBER(SEARCH($V$30,T1763)),"WINCOMHAGIANG",IF(ISNUMBER(SEARCH($V$31,T1763)),"WINCOMNINHBINH",IF(ISNUMBER(SEARCH($V$32,T1763)),"WINCOMTRAVINH",IF(ISNUMBER(SEARCH($V$33,T1763)),"WINCOMCANTHO",IF(ISNUMBER(SEARCH($V$34,T1763)),"WINCOMBENTRE",IF(ISNUMBER(SEARCH($V$35,T1763)),"WINCOMCAMAU",IF(ISNUMBER(SEARCH($V$36,T1763)),"WINCOMANGIANG",IF(ISNUMBER(SEARCH($V$37,T1763)),"WINCOMNINHTHUAN",IF(ISNUMBER(SEARCH($V$38,T1763)),"WINCOMTHAIBINH",IF(ISNUMBER(SEARCH($V$39,T1763)),"WINCOMGIALAI",IF(ISNUMBER(SEARCH($V$40,T1763)),"WINCOMHOABINH",IF(ISNUMBER(SEARCH($V$41,T1763)),"WINCOMQUANGNGAI",IF(ISNUMBER(SEARCH($V$42,T1763)),"WINCOMBINHTHUAN",IF(ISNUMBER(SEARCH($V$43,T1763)),"WINCOMDAKLAK",IF(ISNUMBER(SEARCH($V$44,T1763)),"WINCOMSOCTRANG",IF(ISNUMBER(SEARCH($V$45,T1763)),"WINCOMSONLA",IF(ISNUMBER(SEARCH($V$46,T1763)),"WINCOMKONTUM",IF(ISNUMBER(SEARCH($V$47,T1763)),"WINCOMPHUYEN",IF(ISNUMBER(SEARCH($V$48,T1763)),"WINCOMQUANGTRI",IF(ISNUMBER(SEARCH($V$49,T1763)),"WINCOMBINHDINH",IF(ISNUMBER(SEARCH($V$50,T1763)),"WINCOMCAOBANG",IF(ISNUMBER(SEARCH($V$51,T1763)),"WINCOMQUANGBINH",IF(ISNUMBER(SEARCH($V$52,T1763)),"WINCOMLAMDONG",IF(ISNUMBER(SEARCH($V$53,T1763)),"WINCOMVINHLONG",IF(ISNUMBER(SEARCH($V$54,T1763)),"WINCOMDONGTHAP",IF(ISNUMBER(SEARCH($V$55,T1763)),"WINCOMTIENGIANG",IF(ISNUMBER(SEARCH($V$56,T1763)),"WINCOMQUANGNINH",0))))))))))))))))))))))))))))))))))))))))))))))))))))))</f>
        <v>WINCOMNAMDINH</v>
      </c>
    </row>
    <row r="1764" spans="1:25" x14ac:dyDescent="0.2">
      <c r="A1764" t="s">
        <v>0</v>
      </c>
      <c r="B1764" t="s">
        <v>2899</v>
      </c>
      <c r="C1764" t="s">
        <v>34</v>
      </c>
      <c r="D1764" t="s">
        <v>39</v>
      </c>
      <c r="E1764" t="s">
        <v>4</v>
      </c>
      <c r="F1764" s="5">
        <f t="shared" si="109"/>
        <v>5</v>
      </c>
      <c r="G1764" s="2">
        <v>230000</v>
      </c>
      <c r="H1764" s="2">
        <v>253000.00000000003</v>
      </c>
      <c r="I1764" t="s">
        <v>5</v>
      </c>
      <c r="J1764" t="s">
        <v>40</v>
      </c>
      <c r="K1764" t="str">
        <f t="shared" si="110"/>
        <v>Mộc nấm hương gói 250g</v>
      </c>
      <c r="L1764" s="8" t="str">
        <f>VLOOKUP(K1764,'[1]Mã Misa'!$B$2:$D$74,2,0)</f>
        <v>Mộc Nấm Hương 250g</v>
      </c>
      <c r="M1764" s="8" t="str">
        <f>VLOOKUP(L1764,'[1]Mã Misa'!$C$2:$D$74,2,0)</f>
        <v>MNH250</v>
      </c>
      <c r="N1764" s="2">
        <v>46000</v>
      </c>
      <c r="O1764" t="s">
        <v>2900</v>
      </c>
      <c r="P1764" s="8" t="str">
        <f t="shared" si="111"/>
        <v>0002233</v>
      </c>
      <c r="Q1764" s="8" t="e">
        <f t="array" ref="Q1764">IF(VLOOKUP(P1764,$AA$1:$AC$32,1,0)&lt;&gt;0,(P1764&amp;"A"),0)</f>
        <v>#N/A</v>
      </c>
      <c r="R1764" s="12">
        <v>44517</v>
      </c>
      <c r="S1764" t="s">
        <v>2901</v>
      </c>
      <c r="T1764" s="8" t="str">
        <f t="shared" si="112"/>
        <v>VM+ NDH 57</v>
      </c>
      <c r="U1764" t="s">
        <v>6769</v>
      </c>
      <c r="Y1764" t="str">
        <f t="array" ref="Y1764">IF(ISNUMBER(SEARCH($V$3,T1764)),"WINCOMHANOI",IF(ISNUMBER(SEARCH($V$4,T1764)),"WINCOMHOCHIMINH",IF(ISNUMBER(SEARCH($V$5,T1764)),"WINCOMDANANG",IF(ISNUMBER(SEARCH($V$6,T1764)),"WINCOMHAIDUONG",IF(ISNUMBER(SEARCH($V$7,T1764)),"WINCOMQUANGNINH",IF(ISNUMBER(SEARCH($V$8,T1764)),"WINCOMHAIPHONG",IF(ISNUMBER(SEARCH($V$9,T1764)),"WINCOMBACGIANG",IF(ISNUMBER(SEARCH($V$10,T1764)),"WINCOMBACNINH",IF(ISNUMBER(SEARCH($V$11,T1764)),"WINCOMPHUTHO",IF(ISNUMBER(SEARCH($V$12,T1764)),"WINCOMHATINH",IF(ISNUMBER(SEARCH($V$13,T1764)),"WINCOMTHAINGUYEN",IF(ISNUMBER(SEARCH($V$14,T1764)),"WINCOMKHANHHOA",IF(ISNUMBER(SEARCH($V$15,T1764)),"WINCOMHUNGYEN",IF(ISNUMBER(SEARCH($V$16,T1764)),"WINCOMNGHEAN",IF(ISNUMBER(SEARCH($V$17,T1764)),"WINCOMLAOCAI",IF(ISNUMBER(SEARCH($V$18,T1764)),"WINCOMVUNGTAU",IF(ISNUMBER(SEARCH($V$19,T1764)),"WINCOMBINHDUONG",IF(ISNUMBER(SEARCH($V$20,T1764)),"WINCOMKIENGIANG",IF(ISNUMBER(SEARCH($V$21,T1764)),"WINCOMHANAM",IF(ISNUMBER(SEARCH($V$22,T1764)),"WINCOMNAMDINH",IF(ISNUMBER(SEARCH($V$23,T1764)),"WINCOMLANGSON",IF(ISNUMBER(SEARCH($V$24,T1764)),"WINCOMTHANHHOA",IF(ISNUMBER(SEARCH($V$25,T1764)),"WINCOMYENBAI",IF(ISNUMBER(SEARCH($V$26,T1764)),"WINCOMTUYENQUANG",IF(ISNUMBER(SEARCH($V$27,T1764)),"WINCOMHUE",IF(ISNUMBER(SEARCH($V$28,T1764)),"WINCOMQUANGNAM",IF(ISNUMBER(SEARCH($V$29,T1764)),"WINCOMVINHPHUC",IF(ISNUMBER(SEARCH($V$30,T1764)),"WINCOMHAGIANG",IF(ISNUMBER(SEARCH($V$31,T1764)),"WINCOMNINHBINH",IF(ISNUMBER(SEARCH($V$32,T1764)),"WINCOMTRAVINH",IF(ISNUMBER(SEARCH($V$33,T1764)),"WINCOMCANTHO",IF(ISNUMBER(SEARCH($V$34,T1764)),"WINCOMBENTRE",IF(ISNUMBER(SEARCH($V$35,T1764)),"WINCOMCAMAU",IF(ISNUMBER(SEARCH($V$36,T1764)),"WINCOMANGIANG",IF(ISNUMBER(SEARCH($V$37,T1764)),"WINCOMNINHTHUAN",IF(ISNUMBER(SEARCH($V$38,T1764)),"WINCOMTHAIBINH",IF(ISNUMBER(SEARCH($V$39,T1764)),"WINCOMGIALAI",IF(ISNUMBER(SEARCH($V$40,T1764)),"WINCOMHOABINH",IF(ISNUMBER(SEARCH($V$41,T1764)),"WINCOMQUANGNGAI",IF(ISNUMBER(SEARCH($V$42,T1764)),"WINCOMBINHTHUAN",IF(ISNUMBER(SEARCH($V$43,T1764)),"WINCOMDAKLAK",IF(ISNUMBER(SEARCH($V$44,T1764)),"WINCOMSOCTRANG",IF(ISNUMBER(SEARCH($V$45,T1764)),"WINCOMSONLA",IF(ISNUMBER(SEARCH($V$46,T1764)),"WINCOMKONTUM",IF(ISNUMBER(SEARCH($V$47,T1764)),"WINCOMPHUYEN",IF(ISNUMBER(SEARCH($V$48,T1764)),"WINCOMQUANGTRI",IF(ISNUMBER(SEARCH($V$49,T1764)),"WINCOMBINHDINH",IF(ISNUMBER(SEARCH($V$50,T1764)),"WINCOMCAOBANG",IF(ISNUMBER(SEARCH($V$51,T1764)),"WINCOMQUANGBINH",IF(ISNUMBER(SEARCH($V$52,T1764)),"WINCOMLAMDONG",IF(ISNUMBER(SEARCH($V$53,T1764)),"WINCOMVINHLONG",IF(ISNUMBER(SEARCH($V$54,T1764)),"WINCOMDONGTHAP",IF(ISNUMBER(SEARCH($V$55,T1764)),"WINCOMTIENGIANG",IF(ISNUMBER(SEARCH($V$56,T1764)),"WINCOMQUANGNINH",0))))))))))))))))))))))))))))))))))))))))))))))))))))))</f>
        <v>WINCOMNAMDINH</v>
      </c>
    </row>
    <row r="1765" spans="1:25" x14ac:dyDescent="0.2">
      <c r="A1765" t="s">
        <v>0</v>
      </c>
      <c r="B1765" t="s">
        <v>2899</v>
      </c>
      <c r="C1765" t="s">
        <v>37</v>
      </c>
      <c r="D1765" t="s">
        <v>15</v>
      </c>
      <c r="E1765" t="s">
        <v>4</v>
      </c>
      <c r="F1765" s="5">
        <f t="shared" si="109"/>
        <v>3</v>
      </c>
      <c r="G1765" s="2">
        <v>180924</v>
      </c>
      <c r="H1765" s="2">
        <v>199016.40000000002</v>
      </c>
      <c r="I1765" t="s">
        <v>5</v>
      </c>
      <c r="J1765" t="s">
        <v>16</v>
      </c>
      <c r="K1765" t="str">
        <f t="shared" si="110"/>
        <v>_Chả nướng 300g</v>
      </c>
      <c r="L1765" s="8" t="str">
        <f>VLOOKUP(K1765,'[1]Mã Misa'!$B$2:$D$74,2,0)</f>
        <v>Chả nướng 300g</v>
      </c>
      <c r="M1765" s="8" t="str">
        <f>VLOOKUP(L1765,'[1]Mã Misa'!$C$2:$D$74,2,0)</f>
        <v>CN300</v>
      </c>
      <c r="N1765" s="2">
        <v>60308</v>
      </c>
      <c r="O1765" t="s">
        <v>2900</v>
      </c>
      <c r="P1765" s="8" t="str">
        <f t="shared" si="111"/>
        <v>0002233</v>
      </c>
      <c r="Q1765" s="8" t="e">
        <f t="array" ref="Q1765">IF(VLOOKUP(P1765,$AA$1:$AC$32,1,0)&lt;&gt;0,(P1765&amp;"A"),0)</f>
        <v>#N/A</v>
      </c>
      <c r="R1765" s="12">
        <v>44517</v>
      </c>
      <c r="S1765" t="s">
        <v>2901</v>
      </c>
      <c r="T1765" s="8" t="str">
        <f t="shared" si="112"/>
        <v>VM+ NDH 57</v>
      </c>
      <c r="U1765" t="s">
        <v>6769</v>
      </c>
      <c r="Y1765" t="str">
        <f t="array" ref="Y1765">IF(ISNUMBER(SEARCH($V$3,T1765)),"WINCOMHANOI",IF(ISNUMBER(SEARCH($V$4,T1765)),"WINCOMHOCHIMINH",IF(ISNUMBER(SEARCH($V$5,T1765)),"WINCOMDANANG",IF(ISNUMBER(SEARCH($V$6,T1765)),"WINCOMHAIDUONG",IF(ISNUMBER(SEARCH($V$7,T1765)),"WINCOMQUANGNINH",IF(ISNUMBER(SEARCH($V$8,T1765)),"WINCOMHAIPHONG",IF(ISNUMBER(SEARCH($V$9,T1765)),"WINCOMBACGIANG",IF(ISNUMBER(SEARCH($V$10,T1765)),"WINCOMBACNINH",IF(ISNUMBER(SEARCH($V$11,T1765)),"WINCOMPHUTHO",IF(ISNUMBER(SEARCH($V$12,T1765)),"WINCOMHATINH",IF(ISNUMBER(SEARCH($V$13,T1765)),"WINCOMTHAINGUYEN",IF(ISNUMBER(SEARCH($V$14,T1765)),"WINCOMKHANHHOA",IF(ISNUMBER(SEARCH($V$15,T1765)),"WINCOMHUNGYEN",IF(ISNUMBER(SEARCH($V$16,T1765)),"WINCOMNGHEAN",IF(ISNUMBER(SEARCH($V$17,T1765)),"WINCOMLAOCAI",IF(ISNUMBER(SEARCH($V$18,T1765)),"WINCOMVUNGTAU",IF(ISNUMBER(SEARCH($V$19,T1765)),"WINCOMBINHDUONG",IF(ISNUMBER(SEARCH($V$20,T1765)),"WINCOMKIENGIANG",IF(ISNUMBER(SEARCH($V$21,T1765)),"WINCOMHANAM",IF(ISNUMBER(SEARCH($V$22,T1765)),"WINCOMNAMDINH",IF(ISNUMBER(SEARCH($V$23,T1765)),"WINCOMLANGSON",IF(ISNUMBER(SEARCH($V$24,T1765)),"WINCOMTHANHHOA",IF(ISNUMBER(SEARCH($V$25,T1765)),"WINCOMYENBAI",IF(ISNUMBER(SEARCH($V$26,T1765)),"WINCOMTUYENQUANG",IF(ISNUMBER(SEARCH($V$27,T1765)),"WINCOMHUE",IF(ISNUMBER(SEARCH($V$28,T1765)),"WINCOMQUANGNAM",IF(ISNUMBER(SEARCH($V$29,T1765)),"WINCOMVINHPHUC",IF(ISNUMBER(SEARCH($V$30,T1765)),"WINCOMHAGIANG",IF(ISNUMBER(SEARCH($V$31,T1765)),"WINCOMNINHBINH",IF(ISNUMBER(SEARCH($V$32,T1765)),"WINCOMTRAVINH",IF(ISNUMBER(SEARCH($V$33,T1765)),"WINCOMCANTHO",IF(ISNUMBER(SEARCH($V$34,T1765)),"WINCOMBENTRE",IF(ISNUMBER(SEARCH($V$35,T1765)),"WINCOMCAMAU",IF(ISNUMBER(SEARCH($V$36,T1765)),"WINCOMANGIANG",IF(ISNUMBER(SEARCH($V$37,T1765)),"WINCOMNINHTHUAN",IF(ISNUMBER(SEARCH($V$38,T1765)),"WINCOMTHAIBINH",IF(ISNUMBER(SEARCH($V$39,T1765)),"WINCOMGIALAI",IF(ISNUMBER(SEARCH($V$40,T1765)),"WINCOMHOABINH",IF(ISNUMBER(SEARCH($V$41,T1765)),"WINCOMQUANGNGAI",IF(ISNUMBER(SEARCH($V$42,T1765)),"WINCOMBINHTHUAN",IF(ISNUMBER(SEARCH($V$43,T1765)),"WINCOMDAKLAK",IF(ISNUMBER(SEARCH($V$44,T1765)),"WINCOMSOCTRANG",IF(ISNUMBER(SEARCH($V$45,T1765)),"WINCOMSONLA",IF(ISNUMBER(SEARCH($V$46,T1765)),"WINCOMKONTUM",IF(ISNUMBER(SEARCH($V$47,T1765)),"WINCOMPHUYEN",IF(ISNUMBER(SEARCH($V$48,T1765)),"WINCOMQUANGTRI",IF(ISNUMBER(SEARCH($V$49,T1765)),"WINCOMBINHDINH",IF(ISNUMBER(SEARCH($V$50,T1765)),"WINCOMCAOBANG",IF(ISNUMBER(SEARCH($V$51,T1765)),"WINCOMQUANGBINH",IF(ISNUMBER(SEARCH($V$52,T1765)),"WINCOMLAMDONG",IF(ISNUMBER(SEARCH($V$53,T1765)),"WINCOMVINHLONG",IF(ISNUMBER(SEARCH($V$54,T1765)),"WINCOMDONGTHAP",IF(ISNUMBER(SEARCH($V$55,T1765)),"WINCOMTIENGIANG",IF(ISNUMBER(SEARCH($V$56,T1765)),"WINCOMQUANGNINH",0))))))))))))))))))))))))))))))))))))))))))))))))))))))</f>
        <v>WINCOMNAMDINH</v>
      </c>
    </row>
    <row r="1766" spans="1:25" x14ac:dyDescent="0.2">
      <c r="A1766" t="s">
        <v>0</v>
      </c>
      <c r="B1766" t="s">
        <v>2899</v>
      </c>
      <c r="C1766" t="s">
        <v>38</v>
      </c>
      <c r="D1766" t="s">
        <v>10</v>
      </c>
      <c r="E1766" t="s">
        <v>4</v>
      </c>
      <c r="F1766" s="5">
        <f t="shared" si="109"/>
        <v>1</v>
      </c>
      <c r="G1766" s="2">
        <v>61050</v>
      </c>
      <c r="H1766" s="2">
        <v>67155</v>
      </c>
      <c r="I1766" t="s">
        <v>5</v>
      </c>
      <c r="J1766" t="s">
        <v>11</v>
      </c>
      <c r="K1766" t="str">
        <f t="shared" si="110"/>
        <v>_Giò sụn gà 250g</v>
      </c>
      <c r="L1766" s="8" t="str">
        <f>VLOOKUP(K1766,'[1]Mã Misa'!$B$2:$D$74,2,0)</f>
        <v>Giò sụn gà 250g</v>
      </c>
      <c r="M1766" s="8" t="str">
        <f>VLOOKUP(L1766,'[1]Mã Misa'!$C$2:$D$74,2,0)</f>
        <v>GSG250</v>
      </c>
      <c r="N1766" s="2">
        <v>61050</v>
      </c>
      <c r="O1766" t="s">
        <v>2900</v>
      </c>
      <c r="P1766" s="8" t="str">
        <f t="shared" si="111"/>
        <v>0002233</v>
      </c>
      <c r="Q1766" s="8" t="e">
        <f t="array" ref="Q1766">IF(VLOOKUP(P1766,$AA$1:$AC$32,1,0)&lt;&gt;0,(P1766&amp;"A"),0)</f>
        <v>#N/A</v>
      </c>
      <c r="R1766" s="12">
        <v>44517</v>
      </c>
      <c r="S1766" t="s">
        <v>2901</v>
      </c>
      <c r="T1766" s="8" t="str">
        <f t="shared" si="112"/>
        <v>VM+ NDH 57</v>
      </c>
      <c r="U1766" t="s">
        <v>6769</v>
      </c>
      <c r="Y1766" t="str">
        <f t="array" ref="Y1766">IF(ISNUMBER(SEARCH($V$3,T1766)),"WINCOMHANOI",IF(ISNUMBER(SEARCH($V$4,T1766)),"WINCOMHOCHIMINH",IF(ISNUMBER(SEARCH($V$5,T1766)),"WINCOMDANANG",IF(ISNUMBER(SEARCH($V$6,T1766)),"WINCOMHAIDUONG",IF(ISNUMBER(SEARCH($V$7,T1766)),"WINCOMQUANGNINH",IF(ISNUMBER(SEARCH($V$8,T1766)),"WINCOMHAIPHONG",IF(ISNUMBER(SEARCH($V$9,T1766)),"WINCOMBACGIANG",IF(ISNUMBER(SEARCH($V$10,T1766)),"WINCOMBACNINH",IF(ISNUMBER(SEARCH($V$11,T1766)),"WINCOMPHUTHO",IF(ISNUMBER(SEARCH($V$12,T1766)),"WINCOMHATINH",IF(ISNUMBER(SEARCH($V$13,T1766)),"WINCOMTHAINGUYEN",IF(ISNUMBER(SEARCH($V$14,T1766)),"WINCOMKHANHHOA",IF(ISNUMBER(SEARCH($V$15,T1766)),"WINCOMHUNGYEN",IF(ISNUMBER(SEARCH($V$16,T1766)),"WINCOMNGHEAN",IF(ISNUMBER(SEARCH($V$17,T1766)),"WINCOMLAOCAI",IF(ISNUMBER(SEARCH($V$18,T1766)),"WINCOMVUNGTAU",IF(ISNUMBER(SEARCH($V$19,T1766)),"WINCOMBINHDUONG",IF(ISNUMBER(SEARCH($V$20,T1766)),"WINCOMKIENGIANG",IF(ISNUMBER(SEARCH($V$21,T1766)),"WINCOMHANAM",IF(ISNUMBER(SEARCH($V$22,T1766)),"WINCOMNAMDINH",IF(ISNUMBER(SEARCH($V$23,T1766)),"WINCOMLANGSON",IF(ISNUMBER(SEARCH($V$24,T1766)),"WINCOMTHANHHOA",IF(ISNUMBER(SEARCH($V$25,T1766)),"WINCOMYENBAI",IF(ISNUMBER(SEARCH($V$26,T1766)),"WINCOMTUYENQUANG",IF(ISNUMBER(SEARCH($V$27,T1766)),"WINCOMHUE",IF(ISNUMBER(SEARCH($V$28,T1766)),"WINCOMQUANGNAM",IF(ISNUMBER(SEARCH($V$29,T1766)),"WINCOMVINHPHUC",IF(ISNUMBER(SEARCH($V$30,T1766)),"WINCOMHAGIANG",IF(ISNUMBER(SEARCH($V$31,T1766)),"WINCOMNINHBINH",IF(ISNUMBER(SEARCH($V$32,T1766)),"WINCOMTRAVINH",IF(ISNUMBER(SEARCH($V$33,T1766)),"WINCOMCANTHO",IF(ISNUMBER(SEARCH($V$34,T1766)),"WINCOMBENTRE",IF(ISNUMBER(SEARCH($V$35,T1766)),"WINCOMCAMAU",IF(ISNUMBER(SEARCH($V$36,T1766)),"WINCOMANGIANG",IF(ISNUMBER(SEARCH($V$37,T1766)),"WINCOMNINHTHUAN",IF(ISNUMBER(SEARCH($V$38,T1766)),"WINCOMTHAIBINH",IF(ISNUMBER(SEARCH($V$39,T1766)),"WINCOMGIALAI",IF(ISNUMBER(SEARCH($V$40,T1766)),"WINCOMHOABINH",IF(ISNUMBER(SEARCH($V$41,T1766)),"WINCOMQUANGNGAI",IF(ISNUMBER(SEARCH($V$42,T1766)),"WINCOMBINHTHUAN",IF(ISNUMBER(SEARCH($V$43,T1766)),"WINCOMDAKLAK",IF(ISNUMBER(SEARCH($V$44,T1766)),"WINCOMSOCTRANG",IF(ISNUMBER(SEARCH($V$45,T1766)),"WINCOMSONLA",IF(ISNUMBER(SEARCH($V$46,T1766)),"WINCOMKONTUM",IF(ISNUMBER(SEARCH($V$47,T1766)),"WINCOMPHUYEN",IF(ISNUMBER(SEARCH($V$48,T1766)),"WINCOMQUANGTRI",IF(ISNUMBER(SEARCH($V$49,T1766)),"WINCOMBINHDINH",IF(ISNUMBER(SEARCH($V$50,T1766)),"WINCOMCAOBANG",IF(ISNUMBER(SEARCH($V$51,T1766)),"WINCOMQUANGBINH",IF(ISNUMBER(SEARCH($V$52,T1766)),"WINCOMLAMDONG",IF(ISNUMBER(SEARCH($V$53,T1766)),"WINCOMVINHLONG",IF(ISNUMBER(SEARCH($V$54,T1766)),"WINCOMDONGTHAP",IF(ISNUMBER(SEARCH($V$55,T1766)),"WINCOMTIENGIANG",IF(ISNUMBER(SEARCH($V$56,T1766)),"WINCOMQUANGNINH",0))))))))))))))))))))))))))))))))))))))))))))))))))))))</f>
        <v>WINCOMNAMDINH</v>
      </c>
    </row>
    <row r="1767" spans="1:25" x14ac:dyDescent="0.2">
      <c r="A1767" t="s">
        <v>0</v>
      </c>
      <c r="B1767" t="s">
        <v>2899</v>
      </c>
      <c r="C1767" t="s">
        <v>49</v>
      </c>
      <c r="D1767" t="s">
        <v>32</v>
      </c>
      <c r="E1767" t="s">
        <v>4</v>
      </c>
      <c r="F1767" s="5">
        <f t="shared" si="109"/>
        <v>2</v>
      </c>
      <c r="G1767" s="2">
        <v>118800</v>
      </c>
      <c r="H1767" s="2">
        <v>130680.00000000001</v>
      </c>
      <c r="I1767" t="s">
        <v>5</v>
      </c>
      <c r="J1767" t="s">
        <v>33</v>
      </c>
      <c r="K1767" t="str">
        <f t="shared" si="110"/>
        <v>_Giò lụa 250g</v>
      </c>
      <c r="L1767" s="8" t="str">
        <f>VLOOKUP(K1767,'[1]Mã Misa'!$B$2:$D$74,2,0)</f>
        <v>Giò lụa 250g</v>
      </c>
      <c r="M1767" s="8" t="str">
        <f>VLOOKUP(L1767,'[1]Mã Misa'!$C$2:$D$74,2,0)</f>
        <v>GL250</v>
      </c>
      <c r="N1767" s="2">
        <v>59400</v>
      </c>
      <c r="O1767" t="s">
        <v>2900</v>
      </c>
      <c r="P1767" s="8" t="str">
        <f t="shared" si="111"/>
        <v>0002233</v>
      </c>
      <c r="Q1767" s="8" t="e">
        <f t="array" ref="Q1767">IF(VLOOKUP(P1767,$AA$1:$AC$32,1,0)&lt;&gt;0,(P1767&amp;"A"),0)</f>
        <v>#N/A</v>
      </c>
      <c r="R1767" s="12">
        <v>44517</v>
      </c>
      <c r="S1767" t="s">
        <v>2901</v>
      </c>
      <c r="T1767" s="8" t="str">
        <f t="shared" si="112"/>
        <v>VM+ NDH 57</v>
      </c>
      <c r="U1767" t="s">
        <v>6769</v>
      </c>
      <c r="Y1767" t="str">
        <f t="array" ref="Y1767">IF(ISNUMBER(SEARCH($V$3,T1767)),"WINCOMHANOI",IF(ISNUMBER(SEARCH($V$4,T1767)),"WINCOMHOCHIMINH",IF(ISNUMBER(SEARCH($V$5,T1767)),"WINCOMDANANG",IF(ISNUMBER(SEARCH($V$6,T1767)),"WINCOMHAIDUONG",IF(ISNUMBER(SEARCH($V$7,T1767)),"WINCOMQUANGNINH",IF(ISNUMBER(SEARCH($V$8,T1767)),"WINCOMHAIPHONG",IF(ISNUMBER(SEARCH($V$9,T1767)),"WINCOMBACGIANG",IF(ISNUMBER(SEARCH($V$10,T1767)),"WINCOMBACNINH",IF(ISNUMBER(SEARCH($V$11,T1767)),"WINCOMPHUTHO",IF(ISNUMBER(SEARCH($V$12,T1767)),"WINCOMHATINH",IF(ISNUMBER(SEARCH($V$13,T1767)),"WINCOMTHAINGUYEN",IF(ISNUMBER(SEARCH($V$14,T1767)),"WINCOMKHANHHOA",IF(ISNUMBER(SEARCH($V$15,T1767)),"WINCOMHUNGYEN",IF(ISNUMBER(SEARCH($V$16,T1767)),"WINCOMNGHEAN",IF(ISNUMBER(SEARCH($V$17,T1767)),"WINCOMLAOCAI",IF(ISNUMBER(SEARCH($V$18,T1767)),"WINCOMVUNGTAU",IF(ISNUMBER(SEARCH($V$19,T1767)),"WINCOMBINHDUONG",IF(ISNUMBER(SEARCH($V$20,T1767)),"WINCOMKIENGIANG",IF(ISNUMBER(SEARCH($V$21,T1767)),"WINCOMHANAM",IF(ISNUMBER(SEARCH($V$22,T1767)),"WINCOMNAMDINH",IF(ISNUMBER(SEARCH($V$23,T1767)),"WINCOMLANGSON",IF(ISNUMBER(SEARCH($V$24,T1767)),"WINCOMTHANHHOA",IF(ISNUMBER(SEARCH($V$25,T1767)),"WINCOMYENBAI",IF(ISNUMBER(SEARCH($V$26,T1767)),"WINCOMTUYENQUANG",IF(ISNUMBER(SEARCH($V$27,T1767)),"WINCOMHUE",IF(ISNUMBER(SEARCH($V$28,T1767)),"WINCOMQUANGNAM",IF(ISNUMBER(SEARCH($V$29,T1767)),"WINCOMVINHPHUC",IF(ISNUMBER(SEARCH($V$30,T1767)),"WINCOMHAGIANG",IF(ISNUMBER(SEARCH($V$31,T1767)),"WINCOMNINHBINH",IF(ISNUMBER(SEARCH($V$32,T1767)),"WINCOMTRAVINH",IF(ISNUMBER(SEARCH($V$33,T1767)),"WINCOMCANTHO",IF(ISNUMBER(SEARCH($V$34,T1767)),"WINCOMBENTRE",IF(ISNUMBER(SEARCH($V$35,T1767)),"WINCOMCAMAU",IF(ISNUMBER(SEARCH($V$36,T1767)),"WINCOMANGIANG",IF(ISNUMBER(SEARCH($V$37,T1767)),"WINCOMNINHTHUAN",IF(ISNUMBER(SEARCH($V$38,T1767)),"WINCOMTHAIBINH",IF(ISNUMBER(SEARCH($V$39,T1767)),"WINCOMGIALAI",IF(ISNUMBER(SEARCH($V$40,T1767)),"WINCOMHOABINH",IF(ISNUMBER(SEARCH($V$41,T1767)),"WINCOMQUANGNGAI",IF(ISNUMBER(SEARCH($V$42,T1767)),"WINCOMBINHTHUAN",IF(ISNUMBER(SEARCH($V$43,T1767)),"WINCOMDAKLAK",IF(ISNUMBER(SEARCH($V$44,T1767)),"WINCOMSOCTRANG",IF(ISNUMBER(SEARCH($V$45,T1767)),"WINCOMSONLA",IF(ISNUMBER(SEARCH($V$46,T1767)),"WINCOMKONTUM",IF(ISNUMBER(SEARCH($V$47,T1767)),"WINCOMPHUYEN",IF(ISNUMBER(SEARCH($V$48,T1767)),"WINCOMQUANGTRI",IF(ISNUMBER(SEARCH($V$49,T1767)),"WINCOMBINHDINH",IF(ISNUMBER(SEARCH($V$50,T1767)),"WINCOMCAOBANG",IF(ISNUMBER(SEARCH($V$51,T1767)),"WINCOMQUANGBINH",IF(ISNUMBER(SEARCH($V$52,T1767)),"WINCOMLAMDONG",IF(ISNUMBER(SEARCH($V$53,T1767)),"WINCOMVINHLONG",IF(ISNUMBER(SEARCH($V$54,T1767)),"WINCOMDONGTHAP",IF(ISNUMBER(SEARCH($V$55,T1767)),"WINCOMTIENGIANG",IF(ISNUMBER(SEARCH($V$56,T1767)),"WINCOMQUANGNINH",0))))))))))))))))))))))))))))))))))))))))))))))))))))))</f>
        <v>WINCOMNAMDINH</v>
      </c>
    </row>
    <row r="1768" spans="1:25" x14ac:dyDescent="0.2">
      <c r="A1768" t="s">
        <v>0</v>
      </c>
      <c r="B1768" t="s">
        <v>2899</v>
      </c>
      <c r="C1768" t="s">
        <v>225</v>
      </c>
      <c r="D1768" t="s">
        <v>223</v>
      </c>
      <c r="E1768" t="s">
        <v>4</v>
      </c>
      <c r="F1768" s="5">
        <f t="shared" si="109"/>
        <v>4</v>
      </c>
      <c r="G1768" s="2">
        <v>376052</v>
      </c>
      <c r="H1768" s="2">
        <v>413657.2</v>
      </c>
      <c r="I1768" t="s">
        <v>5</v>
      </c>
      <c r="J1768" t="s">
        <v>224</v>
      </c>
      <c r="K1768" t="str">
        <f t="shared" si="110"/>
        <v xml:space="preserve"> Giò lụa 500g</v>
      </c>
      <c r="L1768" s="8" t="str">
        <f>VLOOKUP(K1768,'[1]Mã Misa'!$B$2:$D$74,2,0)</f>
        <v>Giò lụa 500g</v>
      </c>
      <c r="M1768" s="8" t="str">
        <f>VLOOKUP(L1768,'[1]Mã Misa'!$C$2:$D$74,2,0)</f>
        <v>GL500</v>
      </c>
      <c r="N1768" s="2">
        <v>94013</v>
      </c>
      <c r="O1768" t="s">
        <v>2900</v>
      </c>
      <c r="P1768" s="8" t="str">
        <f t="shared" si="111"/>
        <v>0002233</v>
      </c>
      <c r="Q1768" s="8" t="e">
        <f t="array" ref="Q1768">IF(VLOOKUP(P1768,$AA$1:$AC$32,1,0)&lt;&gt;0,(P1768&amp;"A"),0)</f>
        <v>#N/A</v>
      </c>
      <c r="R1768" s="12">
        <v>44517</v>
      </c>
      <c r="S1768" t="s">
        <v>2901</v>
      </c>
      <c r="T1768" s="8" t="str">
        <f t="shared" si="112"/>
        <v>VM+ NDH 57</v>
      </c>
      <c r="U1768" t="s">
        <v>6769</v>
      </c>
      <c r="Y1768" t="str">
        <f t="array" ref="Y1768">IF(ISNUMBER(SEARCH($V$3,T1768)),"WINCOMHANOI",IF(ISNUMBER(SEARCH($V$4,T1768)),"WINCOMHOCHIMINH",IF(ISNUMBER(SEARCH($V$5,T1768)),"WINCOMDANANG",IF(ISNUMBER(SEARCH($V$6,T1768)),"WINCOMHAIDUONG",IF(ISNUMBER(SEARCH($V$7,T1768)),"WINCOMQUANGNINH",IF(ISNUMBER(SEARCH($V$8,T1768)),"WINCOMHAIPHONG",IF(ISNUMBER(SEARCH($V$9,T1768)),"WINCOMBACGIANG",IF(ISNUMBER(SEARCH($V$10,T1768)),"WINCOMBACNINH",IF(ISNUMBER(SEARCH($V$11,T1768)),"WINCOMPHUTHO",IF(ISNUMBER(SEARCH($V$12,T1768)),"WINCOMHATINH",IF(ISNUMBER(SEARCH($V$13,T1768)),"WINCOMTHAINGUYEN",IF(ISNUMBER(SEARCH($V$14,T1768)),"WINCOMKHANHHOA",IF(ISNUMBER(SEARCH($V$15,T1768)),"WINCOMHUNGYEN",IF(ISNUMBER(SEARCH($V$16,T1768)),"WINCOMNGHEAN",IF(ISNUMBER(SEARCH($V$17,T1768)),"WINCOMLAOCAI",IF(ISNUMBER(SEARCH($V$18,T1768)),"WINCOMVUNGTAU",IF(ISNUMBER(SEARCH($V$19,T1768)),"WINCOMBINHDUONG",IF(ISNUMBER(SEARCH($V$20,T1768)),"WINCOMKIENGIANG",IF(ISNUMBER(SEARCH($V$21,T1768)),"WINCOMHANAM",IF(ISNUMBER(SEARCH($V$22,T1768)),"WINCOMNAMDINH",IF(ISNUMBER(SEARCH($V$23,T1768)),"WINCOMLANGSON",IF(ISNUMBER(SEARCH($V$24,T1768)),"WINCOMTHANHHOA",IF(ISNUMBER(SEARCH($V$25,T1768)),"WINCOMYENBAI",IF(ISNUMBER(SEARCH($V$26,T1768)),"WINCOMTUYENQUANG",IF(ISNUMBER(SEARCH($V$27,T1768)),"WINCOMHUE",IF(ISNUMBER(SEARCH($V$28,T1768)),"WINCOMQUANGNAM",IF(ISNUMBER(SEARCH($V$29,T1768)),"WINCOMVINHPHUC",IF(ISNUMBER(SEARCH($V$30,T1768)),"WINCOMHAGIANG",IF(ISNUMBER(SEARCH($V$31,T1768)),"WINCOMNINHBINH",IF(ISNUMBER(SEARCH($V$32,T1768)),"WINCOMTRAVINH",IF(ISNUMBER(SEARCH($V$33,T1768)),"WINCOMCANTHO",IF(ISNUMBER(SEARCH($V$34,T1768)),"WINCOMBENTRE",IF(ISNUMBER(SEARCH($V$35,T1768)),"WINCOMCAMAU",IF(ISNUMBER(SEARCH($V$36,T1768)),"WINCOMANGIANG",IF(ISNUMBER(SEARCH($V$37,T1768)),"WINCOMNINHTHUAN",IF(ISNUMBER(SEARCH($V$38,T1768)),"WINCOMTHAIBINH",IF(ISNUMBER(SEARCH($V$39,T1768)),"WINCOMGIALAI",IF(ISNUMBER(SEARCH($V$40,T1768)),"WINCOMHOABINH",IF(ISNUMBER(SEARCH($V$41,T1768)),"WINCOMQUANGNGAI",IF(ISNUMBER(SEARCH($V$42,T1768)),"WINCOMBINHTHUAN",IF(ISNUMBER(SEARCH($V$43,T1768)),"WINCOMDAKLAK",IF(ISNUMBER(SEARCH($V$44,T1768)),"WINCOMSOCTRANG",IF(ISNUMBER(SEARCH($V$45,T1768)),"WINCOMSONLA",IF(ISNUMBER(SEARCH($V$46,T1768)),"WINCOMKONTUM",IF(ISNUMBER(SEARCH($V$47,T1768)),"WINCOMPHUYEN",IF(ISNUMBER(SEARCH($V$48,T1768)),"WINCOMQUANGTRI",IF(ISNUMBER(SEARCH($V$49,T1768)),"WINCOMBINHDINH",IF(ISNUMBER(SEARCH($V$50,T1768)),"WINCOMCAOBANG",IF(ISNUMBER(SEARCH($V$51,T1768)),"WINCOMQUANGBINH",IF(ISNUMBER(SEARCH($V$52,T1768)),"WINCOMLAMDONG",IF(ISNUMBER(SEARCH($V$53,T1768)),"WINCOMVINHLONG",IF(ISNUMBER(SEARCH($V$54,T1768)),"WINCOMDONGTHAP",IF(ISNUMBER(SEARCH($V$55,T1768)),"WINCOMTIENGIANG",IF(ISNUMBER(SEARCH($V$56,T1768)),"WINCOMQUANGNINH",0))))))))))))))))))))))))))))))))))))))))))))))))))))))</f>
        <v>WINCOMNAMDINH</v>
      </c>
    </row>
    <row r="1769" spans="1:25" x14ac:dyDescent="0.2">
      <c r="A1769" t="s">
        <v>0</v>
      </c>
      <c r="B1769" t="s">
        <v>2902</v>
      </c>
      <c r="C1769" t="s">
        <v>2</v>
      </c>
      <c r="D1769" t="s">
        <v>32</v>
      </c>
      <c r="E1769" t="s">
        <v>4</v>
      </c>
      <c r="F1769" s="5">
        <f t="shared" si="109"/>
        <v>2</v>
      </c>
      <c r="G1769" s="2">
        <v>118800</v>
      </c>
      <c r="H1769" s="2">
        <v>130680.00000000001</v>
      </c>
      <c r="I1769" t="s">
        <v>5</v>
      </c>
      <c r="J1769" t="s">
        <v>33</v>
      </c>
      <c r="K1769" t="str">
        <f t="shared" si="110"/>
        <v>_Giò lụa 250g</v>
      </c>
      <c r="L1769" s="8" t="str">
        <f>VLOOKUP(K1769,'[1]Mã Misa'!$B$2:$D$74,2,0)</f>
        <v>Giò lụa 250g</v>
      </c>
      <c r="M1769" s="8" t="str">
        <f>VLOOKUP(L1769,'[1]Mã Misa'!$C$2:$D$74,2,0)</f>
        <v>GL250</v>
      </c>
      <c r="N1769" s="2">
        <v>59400</v>
      </c>
      <c r="O1769" t="s">
        <v>2903</v>
      </c>
      <c r="P1769" s="8" t="str">
        <f t="shared" si="111"/>
        <v>0143487</v>
      </c>
      <c r="Q1769" s="8" t="e">
        <f t="array" ref="Q1769">IF(VLOOKUP(P1769,$AA$1:$AC$32,1,0)&lt;&gt;0,(P1769&amp;"A"),0)</f>
        <v>#N/A</v>
      </c>
      <c r="R1769" s="12">
        <v>44517</v>
      </c>
      <c r="S1769" t="s">
        <v>2904</v>
      </c>
      <c r="T1769" s="8" t="str">
        <f t="shared" si="112"/>
        <v>VM+ HNI Ph</v>
      </c>
      <c r="U1769" t="s">
        <v>6770</v>
      </c>
      <c r="Y1769" t="str">
        <f t="array" ref="Y1769">IF(ISNUMBER(SEARCH($V$3,T1769)),"WINCOMHANOI",IF(ISNUMBER(SEARCH($V$4,T1769)),"WINCOMHOCHIMINH",IF(ISNUMBER(SEARCH($V$5,T1769)),"WINCOMDANANG",IF(ISNUMBER(SEARCH($V$6,T1769)),"WINCOMHAIDUONG",IF(ISNUMBER(SEARCH($V$7,T1769)),"WINCOMQUANGNINH",IF(ISNUMBER(SEARCH($V$8,T1769)),"WINCOMHAIPHONG",IF(ISNUMBER(SEARCH($V$9,T1769)),"WINCOMBACGIANG",IF(ISNUMBER(SEARCH($V$10,T1769)),"WINCOMBACNINH",IF(ISNUMBER(SEARCH($V$11,T1769)),"WINCOMPHUTHO",IF(ISNUMBER(SEARCH($V$12,T1769)),"WINCOMHATINH",IF(ISNUMBER(SEARCH($V$13,T1769)),"WINCOMTHAINGUYEN",IF(ISNUMBER(SEARCH($V$14,T1769)),"WINCOMKHANHHOA",IF(ISNUMBER(SEARCH($V$15,T1769)),"WINCOMHUNGYEN",IF(ISNUMBER(SEARCH($V$16,T1769)),"WINCOMNGHEAN",IF(ISNUMBER(SEARCH($V$17,T1769)),"WINCOMLAOCAI",IF(ISNUMBER(SEARCH($V$18,T1769)),"WINCOMVUNGTAU",IF(ISNUMBER(SEARCH($V$19,T1769)),"WINCOMBINHDUONG",IF(ISNUMBER(SEARCH($V$20,T1769)),"WINCOMKIENGIANG",IF(ISNUMBER(SEARCH($V$21,T1769)),"WINCOMHANAM",IF(ISNUMBER(SEARCH($V$22,T1769)),"WINCOMNAMDINH",IF(ISNUMBER(SEARCH($V$23,T1769)),"WINCOMLANGSON",IF(ISNUMBER(SEARCH($V$24,T1769)),"WINCOMTHANHHOA",IF(ISNUMBER(SEARCH($V$25,T1769)),"WINCOMYENBAI",IF(ISNUMBER(SEARCH($V$26,T1769)),"WINCOMTUYENQUANG",IF(ISNUMBER(SEARCH($V$27,T1769)),"WINCOMHUE",IF(ISNUMBER(SEARCH($V$28,T1769)),"WINCOMQUANGNAM",IF(ISNUMBER(SEARCH($V$29,T1769)),"WINCOMVINHPHUC",IF(ISNUMBER(SEARCH($V$30,T1769)),"WINCOMHAGIANG",IF(ISNUMBER(SEARCH($V$31,T1769)),"WINCOMNINHBINH",IF(ISNUMBER(SEARCH($V$32,T1769)),"WINCOMTRAVINH",IF(ISNUMBER(SEARCH($V$33,T1769)),"WINCOMCANTHO",IF(ISNUMBER(SEARCH($V$34,T1769)),"WINCOMBENTRE",IF(ISNUMBER(SEARCH($V$35,T1769)),"WINCOMCAMAU",IF(ISNUMBER(SEARCH($V$36,T1769)),"WINCOMANGIANG",IF(ISNUMBER(SEARCH($V$37,T1769)),"WINCOMNINHTHUAN",IF(ISNUMBER(SEARCH($V$38,T1769)),"WINCOMTHAIBINH",IF(ISNUMBER(SEARCH($V$39,T1769)),"WINCOMGIALAI",IF(ISNUMBER(SEARCH($V$40,T1769)),"WINCOMHOABINH",IF(ISNUMBER(SEARCH($V$41,T1769)),"WINCOMQUANGNGAI",IF(ISNUMBER(SEARCH($V$42,T1769)),"WINCOMBINHTHUAN",IF(ISNUMBER(SEARCH($V$43,T1769)),"WINCOMDAKLAK",IF(ISNUMBER(SEARCH($V$44,T1769)),"WINCOMSOCTRANG",IF(ISNUMBER(SEARCH($V$45,T1769)),"WINCOMSONLA",IF(ISNUMBER(SEARCH($V$46,T1769)),"WINCOMKONTUM",IF(ISNUMBER(SEARCH($V$47,T1769)),"WINCOMPHUYEN",IF(ISNUMBER(SEARCH($V$48,T1769)),"WINCOMQUANGTRI",IF(ISNUMBER(SEARCH($V$49,T1769)),"WINCOMBINHDINH",IF(ISNUMBER(SEARCH($V$50,T1769)),"WINCOMCAOBANG",IF(ISNUMBER(SEARCH($V$51,T1769)),"WINCOMQUANGBINH",IF(ISNUMBER(SEARCH($V$52,T1769)),"WINCOMLAMDONG",IF(ISNUMBER(SEARCH($V$53,T1769)),"WINCOMVINHLONG",IF(ISNUMBER(SEARCH($V$54,T1769)),"WINCOMDONGTHAP",IF(ISNUMBER(SEARCH($V$55,T1769)),"WINCOMTIENGIANG",IF(ISNUMBER(SEARCH($V$56,T1769)),"WINCOMQUANGNINH",0))))))))))))))))))))))))))))))))))))))))))))))))))))))</f>
        <v>WINCOMHANOI</v>
      </c>
    </row>
    <row r="1770" spans="1:25" x14ac:dyDescent="0.2">
      <c r="A1770" t="s">
        <v>0</v>
      </c>
      <c r="B1770" t="s">
        <v>2905</v>
      </c>
      <c r="C1770" t="s">
        <v>2</v>
      </c>
      <c r="D1770" t="s">
        <v>20</v>
      </c>
      <c r="E1770" t="s">
        <v>4</v>
      </c>
      <c r="F1770" s="5">
        <f t="shared" si="109"/>
        <v>1</v>
      </c>
      <c r="G1770" s="2">
        <v>50182</v>
      </c>
      <c r="H1770" s="2">
        <v>55200.200000000004</v>
      </c>
      <c r="I1770" t="s">
        <v>5</v>
      </c>
      <c r="J1770" t="s">
        <v>21</v>
      </c>
      <c r="K1770" t="str">
        <f t="shared" si="110"/>
        <v>Giò tai lưỡi xào gói 250g</v>
      </c>
      <c r="L1770" s="8" t="str">
        <f>VLOOKUP(K1770,'[1]Mã Misa'!$B$2:$D$74,2,0)</f>
        <v>Giò Tai Lưỡi Xào 250g</v>
      </c>
      <c r="M1770" s="8" t="str">
        <f>VLOOKUP(L1770,'[1]Mã Misa'!$C$2:$D$74,2,0)</f>
        <v>GTLX250G</v>
      </c>
      <c r="N1770" s="2">
        <v>50182</v>
      </c>
      <c r="O1770" t="s">
        <v>2906</v>
      </c>
      <c r="P1770" s="8" t="str">
        <f t="shared" si="111"/>
        <v>0001943</v>
      </c>
      <c r="Q1770" s="8" t="e">
        <f t="array" ref="Q1770">IF(VLOOKUP(P1770,$AA$1:$AC$32,1,0)&lt;&gt;0,(P1770&amp;"A"),0)</f>
        <v>#N/A</v>
      </c>
      <c r="R1770" s="12">
        <v>44517</v>
      </c>
      <c r="S1770" t="s">
        <v>2907</v>
      </c>
      <c r="T1770" s="8" t="str">
        <f t="shared" si="112"/>
        <v>VM+ HYN 83</v>
      </c>
      <c r="U1770" t="s">
        <v>6771</v>
      </c>
      <c r="Y1770" t="str">
        <f t="array" ref="Y1770">IF(ISNUMBER(SEARCH($V$3,T1770)),"WINCOMHANOI",IF(ISNUMBER(SEARCH($V$4,T1770)),"WINCOMHOCHIMINH",IF(ISNUMBER(SEARCH($V$5,T1770)),"WINCOMDANANG",IF(ISNUMBER(SEARCH($V$6,T1770)),"WINCOMHAIDUONG",IF(ISNUMBER(SEARCH($V$7,T1770)),"WINCOMQUANGNINH",IF(ISNUMBER(SEARCH($V$8,T1770)),"WINCOMHAIPHONG",IF(ISNUMBER(SEARCH($V$9,T1770)),"WINCOMBACGIANG",IF(ISNUMBER(SEARCH($V$10,T1770)),"WINCOMBACNINH",IF(ISNUMBER(SEARCH($V$11,T1770)),"WINCOMPHUTHO",IF(ISNUMBER(SEARCH($V$12,T1770)),"WINCOMHATINH",IF(ISNUMBER(SEARCH($V$13,T1770)),"WINCOMTHAINGUYEN",IF(ISNUMBER(SEARCH($V$14,T1770)),"WINCOMKHANHHOA",IF(ISNUMBER(SEARCH($V$15,T1770)),"WINCOMHUNGYEN",IF(ISNUMBER(SEARCH($V$16,T1770)),"WINCOMNGHEAN",IF(ISNUMBER(SEARCH($V$17,T1770)),"WINCOMLAOCAI",IF(ISNUMBER(SEARCH($V$18,T1770)),"WINCOMVUNGTAU",IF(ISNUMBER(SEARCH($V$19,T1770)),"WINCOMBINHDUONG",IF(ISNUMBER(SEARCH($V$20,T1770)),"WINCOMKIENGIANG",IF(ISNUMBER(SEARCH($V$21,T1770)),"WINCOMHANAM",IF(ISNUMBER(SEARCH($V$22,T1770)),"WINCOMNAMDINH",IF(ISNUMBER(SEARCH($V$23,T1770)),"WINCOMLANGSON",IF(ISNUMBER(SEARCH($V$24,T1770)),"WINCOMTHANHHOA",IF(ISNUMBER(SEARCH($V$25,T1770)),"WINCOMYENBAI",IF(ISNUMBER(SEARCH($V$26,T1770)),"WINCOMTUYENQUANG",IF(ISNUMBER(SEARCH($V$27,T1770)),"WINCOMHUE",IF(ISNUMBER(SEARCH($V$28,T1770)),"WINCOMQUANGNAM",IF(ISNUMBER(SEARCH($V$29,T1770)),"WINCOMVINHPHUC",IF(ISNUMBER(SEARCH($V$30,T1770)),"WINCOMHAGIANG",IF(ISNUMBER(SEARCH($V$31,T1770)),"WINCOMNINHBINH",IF(ISNUMBER(SEARCH($V$32,T1770)),"WINCOMTRAVINH",IF(ISNUMBER(SEARCH($V$33,T1770)),"WINCOMCANTHO",IF(ISNUMBER(SEARCH($V$34,T1770)),"WINCOMBENTRE",IF(ISNUMBER(SEARCH($V$35,T1770)),"WINCOMCAMAU",IF(ISNUMBER(SEARCH($V$36,T1770)),"WINCOMANGIANG",IF(ISNUMBER(SEARCH($V$37,T1770)),"WINCOMNINHTHUAN",IF(ISNUMBER(SEARCH($V$38,T1770)),"WINCOMTHAIBINH",IF(ISNUMBER(SEARCH($V$39,T1770)),"WINCOMGIALAI",IF(ISNUMBER(SEARCH($V$40,T1770)),"WINCOMHOABINH",IF(ISNUMBER(SEARCH($V$41,T1770)),"WINCOMQUANGNGAI",IF(ISNUMBER(SEARCH($V$42,T1770)),"WINCOMBINHTHUAN",IF(ISNUMBER(SEARCH($V$43,T1770)),"WINCOMDAKLAK",IF(ISNUMBER(SEARCH($V$44,T1770)),"WINCOMSOCTRANG",IF(ISNUMBER(SEARCH($V$45,T1770)),"WINCOMSONLA",IF(ISNUMBER(SEARCH($V$46,T1770)),"WINCOMKONTUM",IF(ISNUMBER(SEARCH($V$47,T1770)),"WINCOMPHUYEN",IF(ISNUMBER(SEARCH($V$48,T1770)),"WINCOMQUANGTRI",IF(ISNUMBER(SEARCH($V$49,T1770)),"WINCOMBINHDINH",IF(ISNUMBER(SEARCH($V$50,T1770)),"WINCOMCAOBANG",IF(ISNUMBER(SEARCH($V$51,T1770)),"WINCOMQUANGBINH",IF(ISNUMBER(SEARCH($V$52,T1770)),"WINCOMLAMDONG",IF(ISNUMBER(SEARCH($V$53,T1770)),"WINCOMVINHLONG",IF(ISNUMBER(SEARCH($V$54,T1770)),"WINCOMDONGTHAP",IF(ISNUMBER(SEARCH($V$55,T1770)),"WINCOMTIENGIANG",IF(ISNUMBER(SEARCH($V$56,T1770)),"WINCOMQUANGNINH",0))))))))))))))))))))))))))))))))))))))))))))))))))))))</f>
        <v>WINCOMHUNGYEN</v>
      </c>
    </row>
    <row r="1771" spans="1:25" x14ac:dyDescent="0.2">
      <c r="A1771" t="s">
        <v>0</v>
      </c>
      <c r="B1771" t="s">
        <v>2905</v>
      </c>
      <c r="C1771" t="s">
        <v>31</v>
      </c>
      <c r="D1771" t="s">
        <v>27</v>
      </c>
      <c r="E1771" t="s">
        <v>4</v>
      </c>
      <c r="F1771" s="5">
        <f t="shared" si="109"/>
        <v>1</v>
      </c>
      <c r="G1771" s="2">
        <v>74250</v>
      </c>
      <c r="H1771" s="2">
        <v>81675</v>
      </c>
      <c r="I1771" t="s">
        <v>5</v>
      </c>
      <c r="J1771" t="s">
        <v>28</v>
      </c>
      <c r="K1771" t="str">
        <f t="shared" si="110"/>
        <v>_Chả cốm 300g</v>
      </c>
      <c r="L1771" s="8" t="str">
        <f>VLOOKUP(K1771,'[1]Mã Misa'!$B$2:$D$74,2,0)</f>
        <v>Chả cốm 300g</v>
      </c>
      <c r="M1771" s="8" t="str">
        <f>VLOOKUP(L1771,'[1]Mã Misa'!$C$2:$D$74,2,0)</f>
        <v>CC300</v>
      </c>
      <c r="N1771" s="2">
        <v>74250</v>
      </c>
      <c r="O1771" t="s">
        <v>2906</v>
      </c>
      <c r="P1771" s="8" t="str">
        <f t="shared" si="111"/>
        <v>0001943</v>
      </c>
      <c r="Q1771" s="8" t="e">
        <f t="array" ref="Q1771">IF(VLOOKUP(P1771,$AA$1:$AC$32,1,0)&lt;&gt;0,(P1771&amp;"A"),0)</f>
        <v>#N/A</v>
      </c>
      <c r="R1771" s="12">
        <v>44517</v>
      </c>
      <c r="S1771" t="s">
        <v>2907</v>
      </c>
      <c r="T1771" s="8" t="str">
        <f t="shared" si="112"/>
        <v>VM+ HYN 83</v>
      </c>
      <c r="U1771" t="s">
        <v>6771</v>
      </c>
      <c r="Y1771" t="str">
        <f t="array" ref="Y1771">IF(ISNUMBER(SEARCH($V$3,T1771)),"WINCOMHANOI",IF(ISNUMBER(SEARCH($V$4,T1771)),"WINCOMHOCHIMINH",IF(ISNUMBER(SEARCH($V$5,T1771)),"WINCOMDANANG",IF(ISNUMBER(SEARCH($V$6,T1771)),"WINCOMHAIDUONG",IF(ISNUMBER(SEARCH($V$7,T1771)),"WINCOMQUANGNINH",IF(ISNUMBER(SEARCH($V$8,T1771)),"WINCOMHAIPHONG",IF(ISNUMBER(SEARCH($V$9,T1771)),"WINCOMBACGIANG",IF(ISNUMBER(SEARCH($V$10,T1771)),"WINCOMBACNINH",IF(ISNUMBER(SEARCH($V$11,T1771)),"WINCOMPHUTHO",IF(ISNUMBER(SEARCH($V$12,T1771)),"WINCOMHATINH",IF(ISNUMBER(SEARCH($V$13,T1771)),"WINCOMTHAINGUYEN",IF(ISNUMBER(SEARCH($V$14,T1771)),"WINCOMKHANHHOA",IF(ISNUMBER(SEARCH($V$15,T1771)),"WINCOMHUNGYEN",IF(ISNUMBER(SEARCH($V$16,T1771)),"WINCOMNGHEAN",IF(ISNUMBER(SEARCH($V$17,T1771)),"WINCOMLAOCAI",IF(ISNUMBER(SEARCH($V$18,T1771)),"WINCOMVUNGTAU",IF(ISNUMBER(SEARCH($V$19,T1771)),"WINCOMBINHDUONG",IF(ISNUMBER(SEARCH($V$20,T1771)),"WINCOMKIENGIANG",IF(ISNUMBER(SEARCH($V$21,T1771)),"WINCOMHANAM",IF(ISNUMBER(SEARCH($V$22,T1771)),"WINCOMNAMDINH",IF(ISNUMBER(SEARCH($V$23,T1771)),"WINCOMLANGSON",IF(ISNUMBER(SEARCH($V$24,T1771)),"WINCOMTHANHHOA",IF(ISNUMBER(SEARCH($V$25,T1771)),"WINCOMYENBAI",IF(ISNUMBER(SEARCH($V$26,T1771)),"WINCOMTUYENQUANG",IF(ISNUMBER(SEARCH($V$27,T1771)),"WINCOMHUE",IF(ISNUMBER(SEARCH($V$28,T1771)),"WINCOMQUANGNAM",IF(ISNUMBER(SEARCH($V$29,T1771)),"WINCOMVINHPHUC",IF(ISNUMBER(SEARCH($V$30,T1771)),"WINCOMHAGIANG",IF(ISNUMBER(SEARCH($V$31,T1771)),"WINCOMNINHBINH",IF(ISNUMBER(SEARCH($V$32,T1771)),"WINCOMTRAVINH",IF(ISNUMBER(SEARCH($V$33,T1771)),"WINCOMCANTHO",IF(ISNUMBER(SEARCH($V$34,T1771)),"WINCOMBENTRE",IF(ISNUMBER(SEARCH($V$35,T1771)),"WINCOMCAMAU",IF(ISNUMBER(SEARCH($V$36,T1771)),"WINCOMANGIANG",IF(ISNUMBER(SEARCH($V$37,T1771)),"WINCOMNINHTHUAN",IF(ISNUMBER(SEARCH($V$38,T1771)),"WINCOMTHAIBINH",IF(ISNUMBER(SEARCH($V$39,T1771)),"WINCOMGIALAI",IF(ISNUMBER(SEARCH($V$40,T1771)),"WINCOMHOABINH",IF(ISNUMBER(SEARCH($V$41,T1771)),"WINCOMQUANGNGAI",IF(ISNUMBER(SEARCH($V$42,T1771)),"WINCOMBINHTHUAN",IF(ISNUMBER(SEARCH($V$43,T1771)),"WINCOMDAKLAK",IF(ISNUMBER(SEARCH($V$44,T1771)),"WINCOMSOCTRANG",IF(ISNUMBER(SEARCH($V$45,T1771)),"WINCOMSONLA",IF(ISNUMBER(SEARCH($V$46,T1771)),"WINCOMKONTUM",IF(ISNUMBER(SEARCH($V$47,T1771)),"WINCOMPHUYEN",IF(ISNUMBER(SEARCH($V$48,T1771)),"WINCOMQUANGTRI",IF(ISNUMBER(SEARCH($V$49,T1771)),"WINCOMBINHDINH",IF(ISNUMBER(SEARCH($V$50,T1771)),"WINCOMCAOBANG",IF(ISNUMBER(SEARCH($V$51,T1771)),"WINCOMQUANGBINH",IF(ISNUMBER(SEARCH($V$52,T1771)),"WINCOMLAMDONG",IF(ISNUMBER(SEARCH($V$53,T1771)),"WINCOMVINHLONG",IF(ISNUMBER(SEARCH($V$54,T1771)),"WINCOMDONGTHAP",IF(ISNUMBER(SEARCH($V$55,T1771)),"WINCOMTIENGIANG",IF(ISNUMBER(SEARCH($V$56,T1771)),"WINCOMQUANGNINH",0))))))))))))))))))))))))))))))))))))))))))))))))))))))</f>
        <v>WINCOMHUNGYEN</v>
      </c>
    </row>
    <row r="1772" spans="1:25" x14ac:dyDescent="0.2">
      <c r="A1772" t="s">
        <v>0</v>
      </c>
      <c r="B1772" t="s">
        <v>2908</v>
      </c>
      <c r="C1772" t="s">
        <v>2</v>
      </c>
      <c r="D1772" t="s">
        <v>62</v>
      </c>
      <c r="E1772" t="s">
        <v>4</v>
      </c>
      <c r="F1772" s="5">
        <f t="shared" si="109"/>
        <v>8</v>
      </c>
      <c r="G1772" s="2">
        <v>843200</v>
      </c>
      <c r="H1772" s="2">
        <v>927520.00000000012</v>
      </c>
      <c r="I1772" t="s">
        <v>5</v>
      </c>
      <c r="J1772" t="s">
        <v>63</v>
      </c>
      <c r="K1772" t="str">
        <f t="shared" si="110"/>
        <v>_Đùi gà sốt cay 500g</v>
      </c>
      <c r="L1772" s="8" t="str">
        <f>VLOOKUP(K1772,'[1]Mã Misa'!$B$2:$D$74,2,0)</f>
        <v>Đùi gà sốt cay 500g</v>
      </c>
      <c r="M1772" s="8" t="str">
        <f>VLOOKUP(L1772,'[1]Mã Misa'!$C$2:$D$74,2,0)</f>
        <v>DGSC500</v>
      </c>
      <c r="N1772" s="2">
        <v>105400</v>
      </c>
      <c r="O1772" t="s">
        <v>2909</v>
      </c>
      <c r="P1772" s="8" t="str">
        <f t="shared" si="111"/>
        <v>0044140</v>
      </c>
      <c r="Q1772" s="8" t="e">
        <f t="array" ref="Q1772">IF(VLOOKUP(P1772,$AA$1:$AC$32,1,0)&lt;&gt;0,(P1772&amp;"A"),0)</f>
        <v>#N/A</v>
      </c>
      <c r="R1772" s="12">
        <v>44517</v>
      </c>
      <c r="S1772" t="s">
        <v>1241</v>
      </c>
      <c r="T1772" s="8" t="str">
        <f t="shared" si="112"/>
        <v>VM+ HCM A3</v>
      </c>
      <c r="U1772" t="s">
        <v>6338</v>
      </c>
      <c r="Y1772" t="str">
        <f t="array" ref="Y1772">IF(ISNUMBER(SEARCH($V$3,T1772)),"WINCOMHANOI",IF(ISNUMBER(SEARCH($V$4,T1772)),"WINCOMHOCHIMINH",IF(ISNUMBER(SEARCH($V$5,T1772)),"WINCOMDANANG",IF(ISNUMBER(SEARCH($V$6,T1772)),"WINCOMHAIDUONG",IF(ISNUMBER(SEARCH($V$7,T1772)),"WINCOMQUANGNINH",IF(ISNUMBER(SEARCH($V$8,T1772)),"WINCOMHAIPHONG",IF(ISNUMBER(SEARCH($V$9,T1772)),"WINCOMBACGIANG",IF(ISNUMBER(SEARCH($V$10,T1772)),"WINCOMBACNINH",IF(ISNUMBER(SEARCH($V$11,T1772)),"WINCOMPHUTHO",IF(ISNUMBER(SEARCH($V$12,T1772)),"WINCOMHATINH",IF(ISNUMBER(SEARCH($V$13,T1772)),"WINCOMTHAINGUYEN",IF(ISNUMBER(SEARCH($V$14,T1772)),"WINCOMKHANHHOA",IF(ISNUMBER(SEARCH($V$15,T1772)),"WINCOMHUNGYEN",IF(ISNUMBER(SEARCH($V$16,T1772)),"WINCOMNGHEAN",IF(ISNUMBER(SEARCH($V$17,T1772)),"WINCOMLAOCAI",IF(ISNUMBER(SEARCH($V$18,T1772)),"WINCOMVUNGTAU",IF(ISNUMBER(SEARCH($V$19,T1772)),"WINCOMBINHDUONG",IF(ISNUMBER(SEARCH($V$20,T1772)),"WINCOMKIENGIANG",IF(ISNUMBER(SEARCH($V$21,T1772)),"WINCOMHANAM",IF(ISNUMBER(SEARCH($V$22,T1772)),"WINCOMNAMDINH",IF(ISNUMBER(SEARCH($V$23,T1772)),"WINCOMLANGSON",IF(ISNUMBER(SEARCH($V$24,T1772)),"WINCOMTHANHHOA",IF(ISNUMBER(SEARCH($V$25,T1772)),"WINCOMYENBAI",IF(ISNUMBER(SEARCH($V$26,T1772)),"WINCOMTUYENQUANG",IF(ISNUMBER(SEARCH($V$27,T1772)),"WINCOMHUE",IF(ISNUMBER(SEARCH($V$28,T1772)),"WINCOMQUANGNAM",IF(ISNUMBER(SEARCH($V$29,T1772)),"WINCOMVINHPHUC",IF(ISNUMBER(SEARCH($V$30,T1772)),"WINCOMHAGIANG",IF(ISNUMBER(SEARCH($V$31,T1772)),"WINCOMNINHBINH",IF(ISNUMBER(SEARCH($V$32,T1772)),"WINCOMTRAVINH",IF(ISNUMBER(SEARCH($V$33,T1772)),"WINCOMCANTHO",IF(ISNUMBER(SEARCH($V$34,T1772)),"WINCOMBENTRE",IF(ISNUMBER(SEARCH($V$35,T1772)),"WINCOMCAMAU",IF(ISNUMBER(SEARCH($V$36,T1772)),"WINCOMANGIANG",IF(ISNUMBER(SEARCH($V$37,T1772)),"WINCOMNINHTHUAN",IF(ISNUMBER(SEARCH($V$38,T1772)),"WINCOMTHAIBINH",IF(ISNUMBER(SEARCH($V$39,T1772)),"WINCOMGIALAI",IF(ISNUMBER(SEARCH($V$40,T1772)),"WINCOMHOABINH",IF(ISNUMBER(SEARCH($V$41,T1772)),"WINCOMQUANGNGAI",IF(ISNUMBER(SEARCH($V$42,T1772)),"WINCOMBINHTHUAN",IF(ISNUMBER(SEARCH($V$43,T1772)),"WINCOMDAKLAK",IF(ISNUMBER(SEARCH($V$44,T1772)),"WINCOMSOCTRANG",IF(ISNUMBER(SEARCH($V$45,T1772)),"WINCOMSONLA",IF(ISNUMBER(SEARCH($V$46,T1772)),"WINCOMKONTUM",IF(ISNUMBER(SEARCH($V$47,T1772)),"WINCOMPHUYEN",IF(ISNUMBER(SEARCH($V$48,T1772)),"WINCOMQUANGTRI",IF(ISNUMBER(SEARCH($V$49,T1772)),"WINCOMBINHDINH",IF(ISNUMBER(SEARCH($V$50,T1772)),"WINCOMCAOBANG",IF(ISNUMBER(SEARCH($V$51,T1772)),"WINCOMQUANGBINH",IF(ISNUMBER(SEARCH($V$52,T1772)),"WINCOMLAMDONG",IF(ISNUMBER(SEARCH($V$53,T1772)),"WINCOMVINHLONG",IF(ISNUMBER(SEARCH($V$54,T1772)),"WINCOMDONGTHAP",IF(ISNUMBER(SEARCH($V$55,T1772)),"WINCOMTIENGIANG",IF(ISNUMBER(SEARCH($V$56,T1772)),"WINCOMQUANGNINH",0))))))))))))))))))))))))))))))))))))))))))))))))))))))</f>
        <v>WINCOMHOCHIMINH</v>
      </c>
    </row>
    <row r="1773" spans="1:25" x14ac:dyDescent="0.2">
      <c r="A1773" t="s">
        <v>0</v>
      </c>
      <c r="B1773" t="s">
        <v>2908</v>
      </c>
      <c r="C1773" t="s">
        <v>31</v>
      </c>
      <c r="D1773" t="s">
        <v>3</v>
      </c>
      <c r="E1773" t="s">
        <v>4</v>
      </c>
      <c r="F1773" s="5">
        <f t="shared" si="109"/>
        <v>1</v>
      </c>
      <c r="G1773" s="2">
        <v>88846</v>
      </c>
      <c r="H1773" s="2">
        <v>97730.6</v>
      </c>
      <c r="I1773" t="s">
        <v>5</v>
      </c>
      <c r="J1773" t="s">
        <v>6</v>
      </c>
      <c r="K1773" t="str">
        <f t="shared" si="110"/>
        <v>Gà muối gói 500g</v>
      </c>
      <c r="L1773" s="8" t="str">
        <f>VLOOKUP(K1773,'[1]Mã Misa'!$B$2:$D$74,2,0)</f>
        <v>Gà muối 500g</v>
      </c>
      <c r="M1773" s="8" t="str">
        <f>VLOOKUP(L1773,'[1]Mã Misa'!$C$2:$D$74,2,0)</f>
        <v>GM500</v>
      </c>
      <c r="N1773" s="2">
        <v>88846</v>
      </c>
      <c r="O1773" t="s">
        <v>2909</v>
      </c>
      <c r="P1773" s="8" t="str">
        <f t="shared" si="111"/>
        <v>0044140</v>
      </c>
      <c r="Q1773" s="8" t="e">
        <f t="array" ref="Q1773">IF(VLOOKUP(P1773,$AA$1:$AC$32,1,0)&lt;&gt;0,(P1773&amp;"A"),0)</f>
        <v>#N/A</v>
      </c>
      <c r="R1773" s="12">
        <v>44517</v>
      </c>
      <c r="S1773" t="s">
        <v>1241</v>
      </c>
      <c r="T1773" s="8" t="str">
        <f t="shared" si="112"/>
        <v>VM+ HCM A3</v>
      </c>
      <c r="U1773" t="s">
        <v>6338</v>
      </c>
      <c r="Y1773" t="str">
        <f t="array" ref="Y1773">IF(ISNUMBER(SEARCH($V$3,T1773)),"WINCOMHANOI",IF(ISNUMBER(SEARCH($V$4,T1773)),"WINCOMHOCHIMINH",IF(ISNUMBER(SEARCH($V$5,T1773)),"WINCOMDANANG",IF(ISNUMBER(SEARCH($V$6,T1773)),"WINCOMHAIDUONG",IF(ISNUMBER(SEARCH($V$7,T1773)),"WINCOMQUANGNINH",IF(ISNUMBER(SEARCH($V$8,T1773)),"WINCOMHAIPHONG",IF(ISNUMBER(SEARCH($V$9,T1773)),"WINCOMBACGIANG",IF(ISNUMBER(SEARCH($V$10,T1773)),"WINCOMBACNINH",IF(ISNUMBER(SEARCH($V$11,T1773)),"WINCOMPHUTHO",IF(ISNUMBER(SEARCH($V$12,T1773)),"WINCOMHATINH",IF(ISNUMBER(SEARCH($V$13,T1773)),"WINCOMTHAINGUYEN",IF(ISNUMBER(SEARCH($V$14,T1773)),"WINCOMKHANHHOA",IF(ISNUMBER(SEARCH($V$15,T1773)),"WINCOMHUNGYEN",IF(ISNUMBER(SEARCH($V$16,T1773)),"WINCOMNGHEAN",IF(ISNUMBER(SEARCH($V$17,T1773)),"WINCOMLAOCAI",IF(ISNUMBER(SEARCH($V$18,T1773)),"WINCOMVUNGTAU",IF(ISNUMBER(SEARCH($V$19,T1773)),"WINCOMBINHDUONG",IF(ISNUMBER(SEARCH($V$20,T1773)),"WINCOMKIENGIANG",IF(ISNUMBER(SEARCH($V$21,T1773)),"WINCOMHANAM",IF(ISNUMBER(SEARCH($V$22,T1773)),"WINCOMNAMDINH",IF(ISNUMBER(SEARCH($V$23,T1773)),"WINCOMLANGSON",IF(ISNUMBER(SEARCH($V$24,T1773)),"WINCOMTHANHHOA",IF(ISNUMBER(SEARCH($V$25,T1773)),"WINCOMYENBAI",IF(ISNUMBER(SEARCH($V$26,T1773)),"WINCOMTUYENQUANG",IF(ISNUMBER(SEARCH($V$27,T1773)),"WINCOMHUE",IF(ISNUMBER(SEARCH($V$28,T1773)),"WINCOMQUANGNAM",IF(ISNUMBER(SEARCH($V$29,T1773)),"WINCOMVINHPHUC",IF(ISNUMBER(SEARCH($V$30,T1773)),"WINCOMHAGIANG",IF(ISNUMBER(SEARCH($V$31,T1773)),"WINCOMNINHBINH",IF(ISNUMBER(SEARCH($V$32,T1773)),"WINCOMTRAVINH",IF(ISNUMBER(SEARCH($V$33,T1773)),"WINCOMCANTHO",IF(ISNUMBER(SEARCH($V$34,T1773)),"WINCOMBENTRE",IF(ISNUMBER(SEARCH($V$35,T1773)),"WINCOMCAMAU",IF(ISNUMBER(SEARCH($V$36,T1773)),"WINCOMANGIANG",IF(ISNUMBER(SEARCH($V$37,T1773)),"WINCOMNINHTHUAN",IF(ISNUMBER(SEARCH($V$38,T1773)),"WINCOMTHAIBINH",IF(ISNUMBER(SEARCH($V$39,T1773)),"WINCOMGIALAI",IF(ISNUMBER(SEARCH($V$40,T1773)),"WINCOMHOABINH",IF(ISNUMBER(SEARCH($V$41,T1773)),"WINCOMQUANGNGAI",IF(ISNUMBER(SEARCH($V$42,T1773)),"WINCOMBINHTHUAN",IF(ISNUMBER(SEARCH($V$43,T1773)),"WINCOMDAKLAK",IF(ISNUMBER(SEARCH($V$44,T1773)),"WINCOMSOCTRANG",IF(ISNUMBER(SEARCH($V$45,T1773)),"WINCOMSONLA",IF(ISNUMBER(SEARCH($V$46,T1773)),"WINCOMKONTUM",IF(ISNUMBER(SEARCH($V$47,T1773)),"WINCOMPHUYEN",IF(ISNUMBER(SEARCH($V$48,T1773)),"WINCOMQUANGTRI",IF(ISNUMBER(SEARCH($V$49,T1773)),"WINCOMBINHDINH",IF(ISNUMBER(SEARCH($V$50,T1773)),"WINCOMCAOBANG",IF(ISNUMBER(SEARCH($V$51,T1773)),"WINCOMQUANGBINH",IF(ISNUMBER(SEARCH($V$52,T1773)),"WINCOMLAMDONG",IF(ISNUMBER(SEARCH($V$53,T1773)),"WINCOMVINHLONG",IF(ISNUMBER(SEARCH($V$54,T1773)),"WINCOMDONGTHAP",IF(ISNUMBER(SEARCH($V$55,T1773)),"WINCOMTIENGIANG",IF(ISNUMBER(SEARCH($V$56,T1773)),"WINCOMQUANGNINH",0))))))))))))))))))))))))))))))))))))))))))))))))))))))</f>
        <v>WINCOMHOCHIMINH</v>
      </c>
    </row>
    <row r="1774" spans="1:25" x14ac:dyDescent="0.2">
      <c r="A1774" t="s">
        <v>0</v>
      </c>
      <c r="B1774" t="s">
        <v>2908</v>
      </c>
      <c r="C1774" t="s">
        <v>34</v>
      </c>
      <c r="D1774" t="s">
        <v>20</v>
      </c>
      <c r="E1774" t="s">
        <v>4</v>
      </c>
      <c r="F1774" s="5">
        <f t="shared" si="109"/>
        <v>3</v>
      </c>
      <c r="G1774" s="2">
        <v>150546</v>
      </c>
      <c r="H1774" s="2">
        <v>165600.6</v>
      </c>
      <c r="I1774" t="s">
        <v>5</v>
      </c>
      <c r="J1774" t="s">
        <v>21</v>
      </c>
      <c r="K1774" t="str">
        <f t="shared" si="110"/>
        <v>Giò tai lưỡi xào gói 250g</v>
      </c>
      <c r="L1774" s="8" t="str">
        <f>VLOOKUP(K1774,'[1]Mã Misa'!$B$2:$D$74,2,0)</f>
        <v>Giò Tai Lưỡi Xào 250g</v>
      </c>
      <c r="M1774" s="8" t="str">
        <f>VLOOKUP(L1774,'[1]Mã Misa'!$C$2:$D$74,2,0)</f>
        <v>GTLX250G</v>
      </c>
      <c r="N1774" s="2">
        <v>50182</v>
      </c>
      <c r="O1774" t="s">
        <v>2909</v>
      </c>
      <c r="P1774" s="8" t="str">
        <f t="shared" si="111"/>
        <v>0044140</v>
      </c>
      <c r="Q1774" s="8" t="e">
        <f t="array" ref="Q1774">IF(VLOOKUP(P1774,$AA$1:$AC$32,1,0)&lt;&gt;0,(P1774&amp;"A"),0)</f>
        <v>#N/A</v>
      </c>
      <c r="R1774" s="12">
        <v>44517</v>
      </c>
      <c r="S1774" t="s">
        <v>1241</v>
      </c>
      <c r="T1774" s="8" t="str">
        <f t="shared" si="112"/>
        <v>VM+ HCM A3</v>
      </c>
      <c r="U1774" t="s">
        <v>6338</v>
      </c>
      <c r="Y1774" t="str">
        <f t="array" ref="Y1774">IF(ISNUMBER(SEARCH($V$3,T1774)),"WINCOMHANOI",IF(ISNUMBER(SEARCH($V$4,T1774)),"WINCOMHOCHIMINH",IF(ISNUMBER(SEARCH($V$5,T1774)),"WINCOMDANANG",IF(ISNUMBER(SEARCH($V$6,T1774)),"WINCOMHAIDUONG",IF(ISNUMBER(SEARCH($V$7,T1774)),"WINCOMQUANGNINH",IF(ISNUMBER(SEARCH($V$8,T1774)),"WINCOMHAIPHONG",IF(ISNUMBER(SEARCH($V$9,T1774)),"WINCOMBACGIANG",IF(ISNUMBER(SEARCH($V$10,T1774)),"WINCOMBACNINH",IF(ISNUMBER(SEARCH($V$11,T1774)),"WINCOMPHUTHO",IF(ISNUMBER(SEARCH($V$12,T1774)),"WINCOMHATINH",IF(ISNUMBER(SEARCH($V$13,T1774)),"WINCOMTHAINGUYEN",IF(ISNUMBER(SEARCH($V$14,T1774)),"WINCOMKHANHHOA",IF(ISNUMBER(SEARCH($V$15,T1774)),"WINCOMHUNGYEN",IF(ISNUMBER(SEARCH($V$16,T1774)),"WINCOMNGHEAN",IF(ISNUMBER(SEARCH($V$17,T1774)),"WINCOMLAOCAI",IF(ISNUMBER(SEARCH($V$18,T1774)),"WINCOMVUNGTAU",IF(ISNUMBER(SEARCH($V$19,T1774)),"WINCOMBINHDUONG",IF(ISNUMBER(SEARCH($V$20,T1774)),"WINCOMKIENGIANG",IF(ISNUMBER(SEARCH($V$21,T1774)),"WINCOMHANAM",IF(ISNUMBER(SEARCH($V$22,T1774)),"WINCOMNAMDINH",IF(ISNUMBER(SEARCH($V$23,T1774)),"WINCOMLANGSON",IF(ISNUMBER(SEARCH($V$24,T1774)),"WINCOMTHANHHOA",IF(ISNUMBER(SEARCH($V$25,T1774)),"WINCOMYENBAI",IF(ISNUMBER(SEARCH($V$26,T1774)),"WINCOMTUYENQUANG",IF(ISNUMBER(SEARCH($V$27,T1774)),"WINCOMHUE",IF(ISNUMBER(SEARCH($V$28,T1774)),"WINCOMQUANGNAM",IF(ISNUMBER(SEARCH($V$29,T1774)),"WINCOMVINHPHUC",IF(ISNUMBER(SEARCH($V$30,T1774)),"WINCOMHAGIANG",IF(ISNUMBER(SEARCH($V$31,T1774)),"WINCOMNINHBINH",IF(ISNUMBER(SEARCH($V$32,T1774)),"WINCOMTRAVINH",IF(ISNUMBER(SEARCH($V$33,T1774)),"WINCOMCANTHO",IF(ISNUMBER(SEARCH($V$34,T1774)),"WINCOMBENTRE",IF(ISNUMBER(SEARCH($V$35,T1774)),"WINCOMCAMAU",IF(ISNUMBER(SEARCH($V$36,T1774)),"WINCOMANGIANG",IF(ISNUMBER(SEARCH($V$37,T1774)),"WINCOMNINHTHUAN",IF(ISNUMBER(SEARCH($V$38,T1774)),"WINCOMTHAIBINH",IF(ISNUMBER(SEARCH($V$39,T1774)),"WINCOMGIALAI",IF(ISNUMBER(SEARCH($V$40,T1774)),"WINCOMHOABINH",IF(ISNUMBER(SEARCH($V$41,T1774)),"WINCOMQUANGNGAI",IF(ISNUMBER(SEARCH($V$42,T1774)),"WINCOMBINHTHUAN",IF(ISNUMBER(SEARCH($V$43,T1774)),"WINCOMDAKLAK",IF(ISNUMBER(SEARCH($V$44,T1774)),"WINCOMSOCTRANG",IF(ISNUMBER(SEARCH($V$45,T1774)),"WINCOMSONLA",IF(ISNUMBER(SEARCH($V$46,T1774)),"WINCOMKONTUM",IF(ISNUMBER(SEARCH($V$47,T1774)),"WINCOMPHUYEN",IF(ISNUMBER(SEARCH($V$48,T1774)),"WINCOMQUANGTRI",IF(ISNUMBER(SEARCH($V$49,T1774)),"WINCOMBINHDINH",IF(ISNUMBER(SEARCH($V$50,T1774)),"WINCOMCAOBANG",IF(ISNUMBER(SEARCH($V$51,T1774)),"WINCOMQUANGBINH",IF(ISNUMBER(SEARCH($V$52,T1774)),"WINCOMLAMDONG",IF(ISNUMBER(SEARCH($V$53,T1774)),"WINCOMVINHLONG",IF(ISNUMBER(SEARCH($V$54,T1774)),"WINCOMDONGTHAP",IF(ISNUMBER(SEARCH($V$55,T1774)),"WINCOMTIENGIANG",IF(ISNUMBER(SEARCH($V$56,T1774)),"WINCOMQUANGNINH",0))))))))))))))))))))))))))))))))))))))))))))))))))))))</f>
        <v>WINCOMHOCHIMINH</v>
      </c>
    </row>
    <row r="1775" spans="1:25" x14ac:dyDescent="0.2">
      <c r="A1775" t="s">
        <v>0</v>
      </c>
      <c r="B1775" t="s">
        <v>2908</v>
      </c>
      <c r="C1775" t="s">
        <v>37</v>
      </c>
      <c r="D1775" t="s">
        <v>39</v>
      </c>
      <c r="E1775" t="s">
        <v>4</v>
      </c>
      <c r="F1775" s="5">
        <f t="shared" si="109"/>
        <v>1</v>
      </c>
      <c r="G1775" s="2">
        <v>46000</v>
      </c>
      <c r="H1775" s="2">
        <v>50600.000000000007</v>
      </c>
      <c r="I1775" t="s">
        <v>5</v>
      </c>
      <c r="J1775" t="s">
        <v>40</v>
      </c>
      <c r="K1775" t="str">
        <f t="shared" si="110"/>
        <v>Mộc nấm hương gói 250g</v>
      </c>
      <c r="L1775" s="8" t="str">
        <f>VLOOKUP(K1775,'[1]Mã Misa'!$B$2:$D$74,2,0)</f>
        <v>Mộc Nấm Hương 250g</v>
      </c>
      <c r="M1775" s="8" t="str">
        <f>VLOOKUP(L1775,'[1]Mã Misa'!$C$2:$D$74,2,0)</f>
        <v>MNH250</v>
      </c>
      <c r="N1775" s="2">
        <v>46000</v>
      </c>
      <c r="O1775" t="s">
        <v>2909</v>
      </c>
      <c r="P1775" s="8" t="str">
        <f t="shared" si="111"/>
        <v>0044140</v>
      </c>
      <c r="Q1775" s="8" t="e">
        <f t="array" ref="Q1775">IF(VLOOKUP(P1775,$AA$1:$AC$32,1,0)&lt;&gt;0,(P1775&amp;"A"),0)</f>
        <v>#N/A</v>
      </c>
      <c r="R1775" s="12">
        <v>44517</v>
      </c>
      <c r="S1775" t="s">
        <v>1241</v>
      </c>
      <c r="T1775" s="8" t="str">
        <f t="shared" si="112"/>
        <v>VM+ HCM A3</v>
      </c>
      <c r="U1775" t="s">
        <v>6338</v>
      </c>
      <c r="Y1775" t="str">
        <f t="array" ref="Y1775">IF(ISNUMBER(SEARCH($V$3,T1775)),"WINCOMHANOI",IF(ISNUMBER(SEARCH($V$4,T1775)),"WINCOMHOCHIMINH",IF(ISNUMBER(SEARCH($V$5,T1775)),"WINCOMDANANG",IF(ISNUMBER(SEARCH($V$6,T1775)),"WINCOMHAIDUONG",IF(ISNUMBER(SEARCH($V$7,T1775)),"WINCOMQUANGNINH",IF(ISNUMBER(SEARCH($V$8,T1775)),"WINCOMHAIPHONG",IF(ISNUMBER(SEARCH($V$9,T1775)),"WINCOMBACGIANG",IF(ISNUMBER(SEARCH($V$10,T1775)),"WINCOMBACNINH",IF(ISNUMBER(SEARCH($V$11,T1775)),"WINCOMPHUTHO",IF(ISNUMBER(SEARCH($V$12,T1775)),"WINCOMHATINH",IF(ISNUMBER(SEARCH($V$13,T1775)),"WINCOMTHAINGUYEN",IF(ISNUMBER(SEARCH($V$14,T1775)),"WINCOMKHANHHOA",IF(ISNUMBER(SEARCH($V$15,T1775)),"WINCOMHUNGYEN",IF(ISNUMBER(SEARCH($V$16,T1775)),"WINCOMNGHEAN",IF(ISNUMBER(SEARCH($V$17,T1775)),"WINCOMLAOCAI",IF(ISNUMBER(SEARCH($V$18,T1775)),"WINCOMVUNGTAU",IF(ISNUMBER(SEARCH($V$19,T1775)),"WINCOMBINHDUONG",IF(ISNUMBER(SEARCH($V$20,T1775)),"WINCOMKIENGIANG",IF(ISNUMBER(SEARCH($V$21,T1775)),"WINCOMHANAM",IF(ISNUMBER(SEARCH($V$22,T1775)),"WINCOMNAMDINH",IF(ISNUMBER(SEARCH($V$23,T1775)),"WINCOMLANGSON",IF(ISNUMBER(SEARCH($V$24,T1775)),"WINCOMTHANHHOA",IF(ISNUMBER(SEARCH($V$25,T1775)),"WINCOMYENBAI",IF(ISNUMBER(SEARCH($V$26,T1775)),"WINCOMTUYENQUANG",IF(ISNUMBER(SEARCH($V$27,T1775)),"WINCOMHUE",IF(ISNUMBER(SEARCH($V$28,T1775)),"WINCOMQUANGNAM",IF(ISNUMBER(SEARCH($V$29,T1775)),"WINCOMVINHPHUC",IF(ISNUMBER(SEARCH($V$30,T1775)),"WINCOMHAGIANG",IF(ISNUMBER(SEARCH($V$31,T1775)),"WINCOMNINHBINH",IF(ISNUMBER(SEARCH($V$32,T1775)),"WINCOMTRAVINH",IF(ISNUMBER(SEARCH($V$33,T1775)),"WINCOMCANTHO",IF(ISNUMBER(SEARCH($V$34,T1775)),"WINCOMBENTRE",IF(ISNUMBER(SEARCH($V$35,T1775)),"WINCOMCAMAU",IF(ISNUMBER(SEARCH($V$36,T1775)),"WINCOMANGIANG",IF(ISNUMBER(SEARCH($V$37,T1775)),"WINCOMNINHTHUAN",IF(ISNUMBER(SEARCH($V$38,T1775)),"WINCOMTHAIBINH",IF(ISNUMBER(SEARCH($V$39,T1775)),"WINCOMGIALAI",IF(ISNUMBER(SEARCH($V$40,T1775)),"WINCOMHOABINH",IF(ISNUMBER(SEARCH($V$41,T1775)),"WINCOMQUANGNGAI",IF(ISNUMBER(SEARCH($V$42,T1775)),"WINCOMBINHTHUAN",IF(ISNUMBER(SEARCH($V$43,T1775)),"WINCOMDAKLAK",IF(ISNUMBER(SEARCH($V$44,T1775)),"WINCOMSOCTRANG",IF(ISNUMBER(SEARCH($V$45,T1775)),"WINCOMSONLA",IF(ISNUMBER(SEARCH($V$46,T1775)),"WINCOMKONTUM",IF(ISNUMBER(SEARCH($V$47,T1775)),"WINCOMPHUYEN",IF(ISNUMBER(SEARCH($V$48,T1775)),"WINCOMQUANGTRI",IF(ISNUMBER(SEARCH($V$49,T1775)),"WINCOMBINHDINH",IF(ISNUMBER(SEARCH($V$50,T1775)),"WINCOMCAOBANG",IF(ISNUMBER(SEARCH($V$51,T1775)),"WINCOMQUANGBINH",IF(ISNUMBER(SEARCH($V$52,T1775)),"WINCOMLAMDONG",IF(ISNUMBER(SEARCH($V$53,T1775)),"WINCOMVINHLONG",IF(ISNUMBER(SEARCH($V$54,T1775)),"WINCOMDONGTHAP",IF(ISNUMBER(SEARCH($V$55,T1775)),"WINCOMTIENGIANG",IF(ISNUMBER(SEARCH($V$56,T1775)),"WINCOMQUANGNINH",0))))))))))))))))))))))))))))))))))))))))))))))))))))))</f>
        <v>WINCOMHOCHIMINH</v>
      </c>
    </row>
    <row r="1776" spans="1:25" x14ac:dyDescent="0.2">
      <c r="A1776" t="s">
        <v>0</v>
      </c>
      <c r="B1776" t="s">
        <v>2910</v>
      </c>
      <c r="C1776" t="s">
        <v>2</v>
      </c>
      <c r="D1776" t="s">
        <v>45</v>
      </c>
      <c r="E1776" t="s">
        <v>4</v>
      </c>
      <c r="F1776" s="5">
        <f t="shared" si="109"/>
        <v>2</v>
      </c>
      <c r="G1776" s="2">
        <v>175574</v>
      </c>
      <c r="H1776" s="2">
        <v>193131.40000000002</v>
      </c>
      <c r="I1776" t="s">
        <v>5</v>
      </c>
      <c r="J1776" t="s">
        <v>46</v>
      </c>
      <c r="K1776" t="str">
        <f t="shared" si="110"/>
        <v>Bắp bò muối gói 200g</v>
      </c>
      <c r="L1776" s="8" t="str">
        <f>VLOOKUP(K1776,'[1]Mã Misa'!$B$2:$D$74,2,0)</f>
        <v>Bắp bò muối 200g</v>
      </c>
      <c r="M1776" s="8" t="str">
        <f>VLOOKUP(L1776,'[1]Mã Misa'!$C$2:$D$74,2,0)</f>
        <v>BBM200</v>
      </c>
      <c r="N1776" s="2">
        <v>87787</v>
      </c>
      <c r="O1776" t="s">
        <v>2911</v>
      </c>
      <c r="P1776" s="8" t="str">
        <f t="shared" si="111"/>
        <v>0143498</v>
      </c>
      <c r="Q1776" s="8" t="e">
        <f t="array" ref="Q1776">IF(VLOOKUP(P1776,$AA$1:$AC$32,1,0)&lt;&gt;0,(P1776&amp;"A"),0)</f>
        <v>#N/A</v>
      </c>
      <c r="R1776" s="12">
        <v>44517</v>
      </c>
      <c r="S1776" t="s">
        <v>2912</v>
      </c>
      <c r="T1776" s="8" t="str">
        <f t="shared" si="112"/>
        <v>VM+ HNI 8/</v>
      </c>
      <c r="U1776" t="s">
        <v>6772</v>
      </c>
      <c r="Y1776" t="str">
        <f t="array" ref="Y1776">IF(ISNUMBER(SEARCH($V$3,T1776)),"WINCOMHANOI",IF(ISNUMBER(SEARCH($V$4,T1776)),"WINCOMHOCHIMINH",IF(ISNUMBER(SEARCH($V$5,T1776)),"WINCOMDANANG",IF(ISNUMBER(SEARCH($V$6,T1776)),"WINCOMHAIDUONG",IF(ISNUMBER(SEARCH($V$7,T1776)),"WINCOMQUANGNINH",IF(ISNUMBER(SEARCH($V$8,T1776)),"WINCOMHAIPHONG",IF(ISNUMBER(SEARCH($V$9,T1776)),"WINCOMBACGIANG",IF(ISNUMBER(SEARCH($V$10,T1776)),"WINCOMBACNINH",IF(ISNUMBER(SEARCH($V$11,T1776)),"WINCOMPHUTHO",IF(ISNUMBER(SEARCH($V$12,T1776)),"WINCOMHATINH",IF(ISNUMBER(SEARCH($V$13,T1776)),"WINCOMTHAINGUYEN",IF(ISNUMBER(SEARCH($V$14,T1776)),"WINCOMKHANHHOA",IF(ISNUMBER(SEARCH($V$15,T1776)),"WINCOMHUNGYEN",IF(ISNUMBER(SEARCH($V$16,T1776)),"WINCOMNGHEAN",IF(ISNUMBER(SEARCH($V$17,T1776)),"WINCOMLAOCAI",IF(ISNUMBER(SEARCH($V$18,T1776)),"WINCOMVUNGTAU",IF(ISNUMBER(SEARCH($V$19,T1776)),"WINCOMBINHDUONG",IF(ISNUMBER(SEARCH($V$20,T1776)),"WINCOMKIENGIANG",IF(ISNUMBER(SEARCH($V$21,T1776)),"WINCOMHANAM",IF(ISNUMBER(SEARCH($V$22,T1776)),"WINCOMNAMDINH",IF(ISNUMBER(SEARCH($V$23,T1776)),"WINCOMLANGSON",IF(ISNUMBER(SEARCH($V$24,T1776)),"WINCOMTHANHHOA",IF(ISNUMBER(SEARCH($V$25,T1776)),"WINCOMYENBAI",IF(ISNUMBER(SEARCH($V$26,T1776)),"WINCOMTUYENQUANG",IF(ISNUMBER(SEARCH($V$27,T1776)),"WINCOMHUE",IF(ISNUMBER(SEARCH($V$28,T1776)),"WINCOMQUANGNAM",IF(ISNUMBER(SEARCH($V$29,T1776)),"WINCOMVINHPHUC",IF(ISNUMBER(SEARCH($V$30,T1776)),"WINCOMHAGIANG",IF(ISNUMBER(SEARCH($V$31,T1776)),"WINCOMNINHBINH",IF(ISNUMBER(SEARCH($V$32,T1776)),"WINCOMTRAVINH",IF(ISNUMBER(SEARCH($V$33,T1776)),"WINCOMCANTHO",IF(ISNUMBER(SEARCH($V$34,T1776)),"WINCOMBENTRE",IF(ISNUMBER(SEARCH($V$35,T1776)),"WINCOMCAMAU",IF(ISNUMBER(SEARCH($V$36,T1776)),"WINCOMANGIANG",IF(ISNUMBER(SEARCH($V$37,T1776)),"WINCOMNINHTHUAN",IF(ISNUMBER(SEARCH($V$38,T1776)),"WINCOMTHAIBINH",IF(ISNUMBER(SEARCH($V$39,T1776)),"WINCOMGIALAI",IF(ISNUMBER(SEARCH($V$40,T1776)),"WINCOMHOABINH",IF(ISNUMBER(SEARCH($V$41,T1776)),"WINCOMQUANGNGAI",IF(ISNUMBER(SEARCH($V$42,T1776)),"WINCOMBINHTHUAN",IF(ISNUMBER(SEARCH($V$43,T1776)),"WINCOMDAKLAK",IF(ISNUMBER(SEARCH($V$44,T1776)),"WINCOMSOCTRANG",IF(ISNUMBER(SEARCH($V$45,T1776)),"WINCOMSONLA",IF(ISNUMBER(SEARCH($V$46,T1776)),"WINCOMKONTUM",IF(ISNUMBER(SEARCH($V$47,T1776)),"WINCOMPHUYEN",IF(ISNUMBER(SEARCH($V$48,T1776)),"WINCOMQUANGTRI",IF(ISNUMBER(SEARCH($V$49,T1776)),"WINCOMBINHDINH",IF(ISNUMBER(SEARCH($V$50,T1776)),"WINCOMCAOBANG",IF(ISNUMBER(SEARCH($V$51,T1776)),"WINCOMQUANGBINH",IF(ISNUMBER(SEARCH($V$52,T1776)),"WINCOMLAMDONG",IF(ISNUMBER(SEARCH($V$53,T1776)),"WINCOMVINHLONG",IF(ISNUMBER(SEARCH($V$54,T1776)),"WINCOMDONGTHAP",IF(ISNUMBER(SEARCH($V$55,T1776)),"WINCOMTIENGIANG",IF(ISNUMBER(SEARCH($V$56,T1776)),"WINCOMQUANGNINH",0))))))))))))))))))))))))))))))))))))))))))))))))))))))</f>
        <v>WINCOMHANOI</v>
      </c>
    </row>
    <row r="1777" spans="1:25" x14ac:dyDescent="0.2">
      <c r="A1777" t="s">
        <v>0</v>
      </c>
      <c r="B1777" t="s">
        <v>2910</v>
      </c>
      <c r="C1777" t="s">
        <v>31</v>
      </c>
      <c r="D1777" t="s">
        <v>35</v>
      </c>
      <c r="E1777" t="s">
        <v>4</v>
      </c>
      <c r="F1777" s="5">
        <f t="shared" si="109"/>
        <v>1</v>
      </c>
      <c r="G1777" s="2">
        <v>73431</v>
      </c>
      <c r="H1777" s="2">
        <v>80774.100000000006</v>
      </c>
      <c r="I1777" t="s">
        <v>5</v>
      </c>
      <c r="J1777" t="s">
        <v>36</v>
      </c>
      <c r="K1777" t="str">
        <f t="shared" si="110"/>
        <v>Chân giò heo muối gói 300g</v>
      </c>
      <c r="L1777" s="8" t="str">
        <f>VLOOKUP(K1777,'[1]Mã Misa'!$B$2:$D$74,2,0)</f>
        <v>Chân giò heo muối 300g</v>
      </c>
      <c r="M1777" s="8" t="str">
        <f>VLOOKUP(L1777,'[1]Mã Misa'!$C$2:$D$74,2,0)</f>
        <v>CGM300</v>
      </c>
      <c r="N1777" s="2">
        <v>73431</v>
      </c>
      <c r="O1777" t="s">
        <v>2911</v>
      </c>
      <c r="P1777" s="8" t="str">
        <f t="shared" si="111"/>
        <v>0143498</v>
      </c>
      <c r="Q1777" s="8" t="e">
        <f t="array" ref="Q1777">IF(VLOOKUP(P1777,$AA$1:$AC$32,1,0)&lt;&gt;0,(P1777&amp;"A"),0)</f>
        <v>#N/A</v>
      </c>
      <c r="R1777" s="12">
        <v>44517</v>
      </c>
      <c r="S1777" t="s">
        <v>2912</v>
      </c>
      <c r="T1777" s="8" t="str">
        <f t="shared" si="112"/>
        <v>VM+ HNI 8/</v>
      </c>
      <c r="U1777" t="s">
        <v>6772</v>
      </c>
      <c r="Y1777" t="str">
        <f t="array" ref="Y1777">IF(ISNUMBER(SEARCH($V$3,T1777)),"WINCOMHANOI",IF(ISNUMBER(SEARCH($V$4,T1777)),"WINCOMHOCHIMINH",IF(ISNUMBER(SEARCH($V$5,T1777)),"WINCOMDANANG",IF(ISNUMBER(SEARCH($V$6,T1777)),"WINCOMHAIDUONG",IF(ISNUMBER(SEARCH($V$7,T1777)),"WINCOMQUANGNINH",IF(ISNUMBER(SEARCH($V$8,T1777)),"WINCOMHAIPHONG",IF(ISNUMBER(SEARCH($V$9,T1777)),"WINCOMBACGIANG",IF(ISNUMBER(SEARCH($V$10,T1777)),"WINCOMBACNINH",IF(ISNUMBER(SEARCH($V$11,T1777)),"WINCOMPHUTHO",IF(ISNUMBER(SEARCH($V$12,T1777)),"WINCOMHATINH",IF(ISNUMBER(SEARCH($V$13,T1777)),"WINCOMTHAINGUYEN",IF(ISNUMBER(SEARCH($V$14,T1777)),"WINCOMKHANHHOA",IF(ISNUMBER(SEARCH($V$15,T1777)),"WINCOMHUNGYEN",IF(ISNUMBER(SEARCH($V$16,T1777)),"WINCOMNGHEAN",IF(ISNUMBER(SEARCH($V$17,T1777)),"WINCOMLAOCAI",IF(ISNUMBER(SEARCH($V$18,T1777)),"WINCOMVUNGTAU",IF(ISNUMBER(SEARCH($V$19,T1777)),"WINCOMBINHDUONG",IF(ISNUMBER(SEARCH($V$20,T1777)),"WINCOMKIENGIANG",IF(ISNUMBER(SEARCH($V$21,T1777)),"WINCOMHANAM",IF(ISNUMBER(SEARCH($V$22,T1777)),"WINCOMNAMDINH",IF(ISNUMBER(SEARCH($V$23,T1777)),"WINCOMLANGSON",IF(ISNUMBER(SEARCH($V$24,T1777)),"WINCOMTHANHHOA",IF(ISNUMBER(SEARCH($V$25,T1777)),"WINCOMYENBAI",IF(ISNUMBER(SEARCH($V$26,T1777)),"WINCOMTUYENQUANG",IF(ISNUMBER(SEARCH($V$27,T1777)),"WINCOMHUE",IF(ISNUMBER(SEARCH($V$28,T1777)),"WINCOMQUANGNAM",IF(ISNUMBER(SEARCH($V$29,T1777)),"WINCOMVINHPHUC",IF(ISNUMBER(SEARCH($V$30,T1777)),"WINCOMHAGIANG",IF(ISNUMBER(SEARCH($V$31,T1777)),"WINCOMNINHBINH",IF(ISNUMBER(SEARCH($V$32,T1777)),"WINCOMTRAVINH",IF(ISNUMBER(SEARCH($V$33,T1777)),"WINCOMCANTHO",IF(ISNUMBER(SEARCH($V$34,T1777)),"WINCOMBENTRE",IF(ISNUMBER(SEARCH($V$35,T1777)),"WINCOMCAMAU",IF(ISNUMBER(SEARCH($V$36,T1777)),"WINCOMANGIANG",IF(ISNUMBER(SEARCH($V$37,T1777)),"WINCOMNINHTHUAN",IF(ISNUMBER(SEARCH($V$38,T1777)),"WINCOMTHAIBINH",IF(ISNUMBER(SEARCH($V$39,T1777)),"WINCOMGIALAI",IF(ISNUMBER(SEARCH($V$40,T1777)),"WINCOMHOABINH",IF(ISNUMBER(SEARCH($V$41,T1777)),"WINCOMQUANGNGAI",IF(ISNUMBER(SEARCH($V$42,T1777)),"WINCOMBINHTHUAN",IF(ISNUMBER(SEARCH($V$43,T1777)),"WINCOMDAKLAK",IF(ISNUMBER(SEARCH($V$44,T1777)),"WINCOMSOCTRANG",IF(ISNUMBER(SEARCH($V$45,T1777)),"WINCOMSONLA",IF(ISNUMBER(SEARCH($V$46,T1777)),"WINCOMKONTUM",IF(ISNUMBER(SEARCH($V$47,T1777)),"WINCOMPHUYEN",IF(ISNUMBER(SEARCH($V$48,T1777)),"WINCOMQUANGTRI",IF(ISNUMBER(SEARCH($V$49,T1777)),"WINCOMBINHDINH",IF(ISNUMBER(SEARCH($V$50,T1777)),"WINCOMCAOBANG",IF(ISNUMBER(SEARCH($V$51,T1777)),"WINCOMQUANGBINH",IF(ISNUMBER(SEARCH($V$52,T1777)),"WINCOMLAMDONG",IF(ISNUMBER(SEARCH($V$53,T1777)),"WINCOMVINHLONG",IF(ISNUMBER(SEARCH($V$54,T1777)),"WINCOMDONGTHAP",IF(ISNUMBER(SEARCH($V$55,T1777)),"WINCOMTIENGIANG",IF(ISNUMBER(SEARCH($V$56,T1777)),"WINCOMQUANGNINH",0))))))))))))))))))))))))))))))))))))))))))))))))))))))</f>
        <v>WINCOMHANOI</v>
      </c>
    </row>
    <row r="1778" spans="1:25" x14ac:dyDescent="0.2">
      <c r="A1778" t="s">
        <v>0</v>
      </c>
      <c r="B1778" t="s">
        <v>2910</v>
      </c>
      <c r="C1778" t="s">
        <v>34</v>
      </c>
      <c r="D1778" t="s">
        <v>3</v>
      </c>
      <c r="E1778" t="s">
        <v>4</v>
      </c>
      <c r="F1778" s="5">
        <f t="shared" si="109"/>
        <v>1</v>
      </c>
      <c r="G1778" s="2">
        <v>88846</v>
      </c>
      <c r="H1778" s="2">
        <v>97730.6</v>
      </c>
      <c r="I1778" t="s">
        <v>5</v>
      </c>
      <c r="J1778" t="s">
        <v>6</v>
      </c>
      <c r="K1778" t="str">
        <f t="shared" si="110"/>
        <v>Gà muối gói 500g</v>
      </c>
      <c r="L1778" s="8" t="str">
        <f>VLOOKUP(K1778,'[1]Mã Misa'!$B$2:$D$74,2,0)</f>
        <v>Gà muối 500g</v>
      </c>
      <c r="M1778" s="8" t="str">
        <f>VLOOKUP(L1778,'[1]Mã Misa'!$C$2:$D$74,2,0)</f>
        <v>GM500</v>
      </c>
      <c r="N1778" s="2">
        <v>88846</v>
      </c>
      <c r="O1778" t="s">
        <v>2911</v>
      </c>
      <c r="P1778" s="8" t="str">
        <f t="shared" si="111"/>
        <v>0143498</v>
      </c>
      <c r="Q1778" s="8" t="e">
        <f t="array" ref="Q1778">IF(VLOOKUP(P1778,$AA$1:$AC$32,1,0)&lt;&gt;0,(P1778&amp;"A"),0)</f>
        <v>#N/A</v>
      </c>
      <c r="R1778" s="12">
        <v>44517</v>
      </c>
      <c r="S1778" t="s">
        <v>2912</v>
      </c>
      <c r="T1778" s="8" t="str">
        <f t="shared" si="112"/>
        <v>VM+ HNI 8/</v>
      </c>
      <c r="U1778" t="s">
        <v>6772</v>
      </c>
      <c r="Y1778" t="str">
        <f t="array" ref="Y1778">IF(ISNUMBER(SEARCH($V$3,T1778)),"WINCOMHANOI",IF(ISNUMBER(SEARCH($V$4,T1778)),"WINCOMHOCHIMINH",IF(ISNUMBER(SEARCH($V$5,T1778)),"WINCOMDANANG",IF(ISNUMBER(SEARCH($V$6,T1778)),"WINCOMHAIDUONG",IF(ISNUMBER(SEARCH($V$7,T1778)),"WINCOMQUANGNINH",IF(ISNUMBER(SEARCH($V$8,T1778)),"WINCOMHAIPHONG",IF(ISNUMBER(SEARCH($V$9,T1778)),"WINCOMBACGIANG",IF(ISNUMBER(SEARCH($V$10,T1778)),"WINCOMBACNINH",IF(ISNUMBER(SEARCH($V$11,T1778)),"WINCOMPHUTHO",IF(ISNUMBER(SEARCH($V$12,T1778)),"WINCOMHATINH",IF(ISNUMBER(SEARCH($V$13,T1778)),"WINCOMTHAINGUYEN",IF(ISNUMBER(SEARCH($V$14,T1778)),"WINCOMKHANHHOA",IF(ISNUMBER(SEARCH($V$15,T1778)),"WINCOMHUNGYEN",IF(ISNUMBER(SEARCH($V$16,T1778)),"WINCOMNGHEAN",IF(ISNUMBER(SEARCH($V$17,T1778)),"WINCOMLAOCAI",IF(ISNUMBER(SEARCH($V$18,T1778)),"WINCOMVUNGTAU",IF(ISNUMBER(SEARCH($V$19,T1778)),"WINCOMBINHDUONG",IF(ISNUMBER(SEARCH($V$20,T1778)),"WINCOMKIENGIANG",IF(ISNUMBER(SEARCH($V$21,T1778)),"WINCOMHANAM",IF(ISNUMBER(SEARCH($V$22,T1778)),"WINCOMNAMDINH",IF(ISNUMBER(SEARCH($V$23,T1778)),"WINCOMLANGSON",IF(ISNUMBER(SEARCH($V$24,T1778)),"WINCOMTHANHHOA",IF(ISNUMBER(SEARCH($V$25,T1778)),"WINCOMYENBAI",IF(ISNUMBER(SEARCH($V$26,T1778)),"WINCOMTUYENQUANG",IF(ISNUMBER(SEARCH($V$27,T1778)),"WINCOMHUE",IF(ISNUMBER(SEARCH($V$28,T1778)),"WINCOMQUANGNAM",IF(ISNUMBER(SEARCH($V$29,T1778)),"WINCOMVINHPHUC",IF(ISNUMBER(SEARCH($V$30,T1778)),"WINCOMHAGIANG",IF(ISNUMBER(SEARCH($V$31,T1778)),"WINCOMNINHBINH",IF(ISNUMBER(SEARCH($V$32,T1778)),"WINCOMTRAVINH",IF(ISNUMBER(SEARCH($V$33,T1778)),"WINCOMCANTHO",IF(ISNUMBER(SEARCH($V$34,T1778)),"WINCOMBENTRE",IF(ISNUMBER(SEARCH($V$35,T1778)),"WINCOMCAMAU",IF(ISNUMBER(SEARCH($V$36,T1778)),"WINCOMANGIANG",IF(ISNUMBER(SEARCH($V$37,T1778)),"WINCOMNINHTHUAN",IF(ISNUMBER(SEARCH($V$38,T1778)),"WINCOMTHAIBINH",IF(ISNUMBER(SEARCH($V$39,T1778)),"WINCOMGIALAI",IF(ISNUMBER(SEARCH($V$40,T1778)),"WINCOMHOABINH",IF(ISNUMBER(SEARCH($V$41,T1778)),"WINCOMQUANGNGAI",IF(ISNUMBER(SEARCH($V$42,T1778)),"WINCOMBINHTHUAN",IF(ISNUMBER(SEARCH($V$43,T1778)),"WINCOMDAKLAK",IF(ISNUMBER(SEARCH($V$44,T1778)),"WINCOMSOCTRANG",IF(ISNUMBER(SEARCH($V$45,T1778)),"WINCOMSONLA",IF(ISNUMBER(SEARCH($V$46,T1778)),"WINCOMKONTUM",IF(ISNUMBER(SEARCH($V$47,T1778)),"WINCOMPHUYEN",IF(ISNUMBER(SEARCH($V$48,T1778)),"WINCOMQUANGTRI",IF(ISNUMBER(SEARCH($V$49,T1778)),"WINCOMBINHDINH",IF(ISNUMBER(SEARCH($V$50,T1778)),"WINCOMCAOBANG",IF(ISNUMBER(SEARCH($V$51,T1778)),"WINCOMQUANGBINH",IF(ISNUMBER(SEARCH($V$52,T1778)),"WINCOMLAMDONG",IF(ISNUMBER(SEARCH($V$53,T1778)),"WINCOMVINHLONG",IF(ISNUMBER(SEARCH($V$54,T1778)),"WINCOMDONGTHAP",IF(ISNUMBER(SEARCH($V$55,T1778)),"WINCOMTIENGIANG",IF(ISNUMBER(SEARCH($V$56,T1778)),"WINCOMQUANGNINH",0))))))))))))))))))))))))))))))))))))))))))))))))))))))</f>
        <v>WINCOMHANOI</v>
      </c>
    </row>
    <row r="1779" spans="1:25" x14ac:dyDescent="0.2">
      <c r="A1779" t="s">
        <v>0</v>
      </c>
      <c r="B1779" t="s">
        <v>2910</v>
      </c>
      <c r="C1779" t="s">
        <v>37</v>
      </c>
      <c r="D1779" t="s">
        <v>20</v>
      </c>
      <c r="E1779" t="s">
        <v>4</v>
      </c>
      <c r="F1779" s="5">
        <f t="shared" si="109"/>
        <v>1</v>
      </c>
      <c r="G1779" s="2">
        <v>50182</v>
      </c>
      <c r="H1779" s="2">
        <v>55200.200000000004</v>
      </c>
      <c r="I1779" t="s">
        <v>5</v>
      </c>
      <c r="J1779" t="s">
        <v>21</v>
      </c>
      <c r="K1779" t="str">
        <f t="shared" si="110"/>
        <v>Giò tai lưỡi xào gói 250g</v>
      </c>
      <c r="L1779" s="8" t="str">
        <f>VLOOKUP(K1779,'[1]Mã Misa'!$B$2:$D$74,2,0)</f>
        <v>Giò Tai Lưỡi Xào 250g</v>
      </c>
      <c r="M1779" s="8" t="str">
        <f>VLOOKUP(L1779,'[1]Mã Misa'!$C$2:$D$74,2,0)</f>
        <v>GTLX250G</v>
      </c>
      <c r="N1779" s="2">
        <v>50182</v>
      </c>
      <c r="O1779" t="s">
        <v>2911</v>
      </c>
      <c r="P1779" s="8" t="str">
        <f t="shared" si="111"/>
        <v>0143498</v>
      </c>
      <c r="Q1779" s="8" t="e">
        <f t="array" ref="Q1779">IF(VLOOKUP(P1779,$AA$1:$AC$32,1,0)&lt;&gt;0,(P1779&amp;"A"),0)</f>
        <v>#N/A</v>
      </c>
      <c r="R1779" s="12">
        <v>44517</v>
      </c>
      <c r="S1779" t="s">
        <v>2912</v>
      </c>
      <c r="T1779" s="8" t="str">
        <f t="shared" si="112"/>
        <v>VM+ HNI 8/</v>
      </c>
      <c r="U1779" t="s">
        <v>6772</v>
      </c>
      <c r="Y1779" t="str">
        <f t="array" ref="Y1779">IF(ISNUMBER(SEARCH($V$3,T1779)),"WINCOMHANOI",IF(ISNUMBER(SEARCH($V$4,T1779)),"WINCOMHOCHIMINH",IF(ISNUMBER(SEARCH($V$5,T1779)),"WINCOMDANANG",IF(ISNUMBER(SEARCH($V$6,T1779)),"WINCOMHAIDUONG",IF(ISNUMBER(SEARCH($V$7,T1779)),"WINCOMQUANGNINH",IF(ISNUMBER(SEARCH($V$8,T1779)),"WINCOMHAIPHONG",IF(ISNUMBER(SEARCH($V$9,T1779)),"WINCOMBACGIANG",IF(ISNUMBER(SEARCH($V$10,T1779)),"WINCOMBACNINH",IF(ISNUMBER(SEARCH($V$11,T1779)),"WINCOMPHUTHO",IF(ISNUMBER(SEARCH($V$12,T1779)),"WINCOMHATINH",IF(ISNUMBER(SEARCH($V$13,T1779)),"WINCOMTHAINGUYEN",IF(ISNUMBER(SEARCH($V$14,T1779)),"WINCOMKHANHHOA",IF(ISNUMBER(SEARCH($V$15,T1779)),"WINCOMHUNGYEN",IF(ISNUMBER(SEARCH($V$16,T1779)),"WINCOMNGHEAN",IF(ISNUMBER(SEARCH($V$17,T1779)),"WINCOMLAOCAI",IF(ISNUMBER(SEARCH($V$18,T1779)),"WINCOMVUNGTAU",IF(ISNUMBER(SEARCH($V$19,T1779)),"WINCOMBINHDUONG",IF(ISNUMBER(SEARCH($V$20,T1779)),"WINCOMKIENGIANG",IF(ISNUMBER(SEARCH($V$21,T1779)),"WINCOMHANAM",IF(ISNUMBER(SEARCH($V$22,T1779)),"WINCOMNAMDINH",IF(ISNUMBER(SEARCH($V$23,T1779)),"WINCOMLANGSON",IF(ISNUMBER(SEARCH($V$24,T1779)),"WINCOMTHANHHOA",IF(ISNUMBER(SEARCH($V$25,T1779)),"WINCOMYENBAI",IF(ISNUMBER(SEARCH($V$26,T1779)),"WINCOMTUYENQUANG",IF(ISNUMBER(SEARCH($V$27,T1779)),"WINCOMHUE",IF(ISNUMBER(SEARCH($V$28,T1779)),"WINCOMQUANGNAM",IF(ISNUMBER(SEARCH($V$29,T1779)),"WINCOMVINHPHUC",IF(ISNUMBER(SEARCH($V$30,T1779)),"WINCOMHAGIANG",IF(ISNUMBER(SEARCH($V$31,T1779)),"WINCOMNINHBINH",IF(ISNUMBER(SEARCH($V$32,T1779)),"WINCOMTRAVINH",IF(ISNUMBER(SEARCH($V$33,T1779)),"WINCOMCANTHO",IF(ISNUMBER(SEARCH($V$34,T1779)),"WINCOMBENTRE",IF(ISNUMBER(SEARCH($V$35,T1779)),"WINCOMCAMAU",IF(ISNUMBER(SEARCH($V$36,T1779)),"WINCOMANGIANG",IF(ISNUMBER(SEARCH($V$37,T1779)),"WINCOMNINHTHUAN",IF(ISNUMBER(SEARCH($V$38,T1779)),"WINCOMTHAIBINH",IF(ISNUMBER(SEARCH($V$39,T1779)),"WINCOMGIALAI",IF(ISNUMBER(SEARCH($V$40,T1779)),"WINCOMHOABINH",IF(ISNUMBER(SEARCH($V$41,T1779)),"WINCOMQUANGNGAI",IF(ISNUMBER(SEARCH($V$42,T1779)),"WINCOMBINHTHUAN",IF(ISNUMBER(SEARCH($V$43,T1779)),"WINCOMDAKLAK",IF(ISNUMBER(SEARCH($V$44,T1779)),"WINCOMSOCTRANG",IF(ISNUMBER(SEARCH($V$45,T1779)),"WINCOMSONLA",IF(ISNUMBER(SEARCH($V$46,T1779)),"WINCOMKONTUM",IF(ISNUMBER(SEARCH($V$47,T1779)),"WINCOMPHUYEN",IF(ISNUMBER(SEARCH($V$48,T1779)),"WINCOMQUANGTRI",IF(ISNUMBER(SEARCH($V$49,T1779)),"WINCOMBINHDINH",IF(ISNUMBER(SEARCH($V$50,T1779)),"WINCOMCAOBANG",IF(ISNUMBER(SEARCH($V$51,T1779)),"WINCOMQUANGBINH",IF(ISNUMBER(SEARCH($V$52,T1779)),"WINCOMLAMDONG",IF(ISNUMBER(SEARCH($V$53,T1779)),"WINCOMVINHLONG",IF(ISNUMBER(SEARCH($V$54,T1779)),"WINCOMDONGTHAP",IF(ISNUMBER(SEARCH($V$55,T1779)),"WINCOMTIENGIANG",IF(ISNUMBER(SEARCH($V$56,T1779)),"WINCOMQUANGNINH",0))))))))))))))))))))))))))))))))))))))))))))))))))))))</f>
        <v>WINCOMHANOI</v>
      </c>
    </row>
    <row r="1780" spans="1:25" x14ac:dyDescent="0.2">
      <c r="A1780" t="s">
        <v>0</v>
      </c>
      <c r="B1780" t="s">
        <v>2910</v>
      </c>
      <c r="C1780" t="s">
        <v>38</v>
      </c>
      <c r="D1780" t="s">
        <v>39</v>
      </c>
      <c r="E1780" t="s">
        <v>4</v>
      </c>
      <c r="F1780" s="5">
        <f t="shared" si="109"/>
        <v>5</v>
      </c>
      <c r="G1780" s="2">
        <v>230000</v>
      </c>
      <c r="H1780" s="2">
        <v>253000.00000000003</v>
      </c>
      <c r="I1780" t="s">
        <v>5</v>
      </c>
      <c r="J1780" t="s">
        <v>40</v>
      </c>
      <c r="K1780" t="str">
        <f t="shared" si="110"/>
        <v>Mộc nấm hương gói 250g</v>
      </c>
      <c r="L1780" s="8" t="str">
        <f>VLOOKUP(K1780,'[1]Mã Misa'!$B$2:$D$74,2,0)</f>
        <v>Mộc Nấm Hương 250g</v>
      </c>
      <c r="M1780" s="8" t="str">
        <f>VLOOKUP(L1780,'[1]Mã Misa'!$C$2:$D$74,2,0)</f>
        <v>MNH250</v>
      </c>
      <c r="N1780" s="2">
        <v>46000</v>
      </c>
      <c r="O1780" t="s">
        <v>2911</v>
      </c>
      <c r="P1780" s="8" t="str">
        <f t="shared" si="111"/>
        <v>0143498</v>
      </c>
      <c r="Q1780" s="8" t="e">
        <f t="array" ref="Q1780">IF(VLOOKUP(P1780,$AA$1:$AC$32,1,0)&lt;&gt;0,(P1780&amp;"A"),0)</f>
        <v>#N/A</v>
      </c>
      <c r="R1780" s="12">
        <v>44517</v>
      </c>
      <c r="S1780" t="s">
        <v>2912</v>
      </c>
      <c r="T1780" s="8" t="str">
        <f t="shared" si="112"/>
        <v>VM+ HNI 8/</v>
      </c>
      <c r="U1780" t="s">
        <v>6772</v>
      </c>
      <c r="Y1780" t="str">
        <f t="array" ref="Y1780">IF(ISNUMBER(SEARCH($V$3,T1780)),"WINCOMHANOI",IF(ISNUMBER(SEARCH($V$4,T1780)),"WINCOMHOCHIMINH",IF(ISNUMBER(SEARCH($V$5,T1780)),"WINCOMDANANG",IF(ISNUMBER(SEARCH($V$6,T1780)),"WINCOMHAIDUONG",IF(ISNUMBER(SEARCH($V$7,T1780)),"WINCOMQUANGNINH",IF(ISNUMBER(SEARCH($V$8,T1780)),"WINCOMHAIPHONG",IF(ISNUMBER(SEARCH($V$9,T1780)),"WINCOMBACGIANG",IF(ISNUMBER(SEARCH($V$10,T1780)),"WINCOMBACNINH",IF(ISNUMBER(SEARCH($V$11,T1780)),"WINCOMPHUTHO",IF(ISNUMBER(SEARCH($V$12,T1780)),"WINCOMHATINH",IF(ISNUMBER(SEARCH($V$13,T1780)),"WINCOMTHAINGUYEN",IF(ISNUMBER(SEARCH($V$14,T1780)),"WINCOMKHANHHOA",IF(ISNUMBER(SEARCH($V$15,T1780)),"WINCOMHUNGYEN",IF(ISNUMBER(SEARCH($V$16,T1780)),"WINCOMNGHEAN",IF(ISNUMBER(SEARCH($V$17,T1780)),"WINCOMLAOCAI",IF(ISNUMBER(SEARCH($V$18,T1780)),"WINCOMVUNGTAU",IF(ISNUMBER(SEARCH($V$19,T1780)),"WINCOMBINHDUONG",IF(ISNUMBER(SEARCH($V$20,T1780)),"WINCOMKIENGIANG",IF(ISNUMBER(SEARCH($V$21,T1780)),"WINCOMHANAM",IF(ISNUMBER(SEARCH($V$22,T1780)),"WINCOMNAMDINH",IF(ISNUMBER(SEARCH($V$23,T1780)),"WINCOMLANGSON",IF(ISNUMBER(SEARCH($V$24,T1780)),"WINCOMTHANHHOA",IF(ISNUMBER(SEARCH($V$25,T1780)),"WINCOMYENBAI",IF(ISNUMBER(SEARCH($V$26,T1780)),"WINCOMTUYENQUANG",IF(ISNUMBER(SEARCH($V$27,T1780)),"WINCOMHUE",IF(ISNUMBER(SEARCH($V$28,T1780)),"WINCOMQUANGNAM",IF(ISNUMBER(SEARCH($V$29,T1780)),"WINCOMVINHPHUC",IF(ISNUMBER(SEARCH($V$30,T1780)),"WINCOMHAGIANG",IF(ISNUMBER(SEARCH($V$31,T1780)),"WINCOMNINHBINH",IF(ISNUMBER(SEARCH($V$32,T1780)),"WINCOMTRAVINH",IF(ISNUMBER(SEARCH($V$33,T1780)),"WINCOMCANTHO",IF(ISNUMBER(SEARCH($V$34,T1780)),"WINCOMBENTRE",IF(ISNUMBER(SEARCH($V$35,T1780)),"WINCOMCAMAU",IF(ISNUMBER(SEARCH($V$36,T1780)),"WINCOMANGIANG",IF(ISNUMBER(SEARCH($V$37,T1780)),"WINCOMNINHTHUAN",IF(ISNUMBER(SEARCH($V$38,T1780)),"WINCOMTHAIBINH",IF(ISNUMBER(SEARCH($V$39,T1780)),"WINCOMGIALAI",IF(ISNUMBER(SEARCH($V$40,T1780)),"WINCOMHOABINH",IF(ISNUMBER(SEARCH($V$41,T1780)),"WINCOMQUANGNGAI",IF(ISNUMBER(SEARCH($V$42,T1780)),"WINCOMBINHTHUAN",IF(ISNUMBER(SEARCH($V$43,T1780)),"WINCOMDAKLAK",IF(ISNUMBER(SEARCH($V$44,T1780)),"WINCOMSOCTRANG",IF(ISNUMBER(SEARCH($V$45,T1780)),"WINCOMSONLA",IF(ISNUMBER(SEARCH($V$46,T1780)),"WINCOMKONTUM",IF(ISNUMBER(SEARCH($V$47,T1780)),"WINCOMPHUYEN",IF(ISNUMBER(SEARCH($V$48,T1780)),"WINCOMQUANGTRI",IF(ISNUMBER(SEARCH($V$49,T1780)),"WINCOMBINHDINH",IF(ISNUMBER(SEARCH($V$50,T1780)),"WINCOMCAOBANG",IF(ISNUMBER(SEARCH($V$51,T1780)),"WINCOMQUANGBINH",IF(ISNUMBER(SEARCH($V$52,T1780)),"WINCOMLAMDONG",IF(ISNUMBER(SEARCH($V$53,T1780)),"WINCOMVINHLONG",IF(ISNUMBER(SEARCH($V$54,T1780)),"WINCOMDONGTHAP",IF(ISNUMBER(SEARCH($V$55,T1780)),"WINCOMTIENGIANG",IF(ISNUMBER(SEARCH($V$56,T1780)),"WINCOMQUANGNINH",0))))))))))))))))))))))))))))))))))))))))))))))))))))))</f>
        <v>WINCOMHANOI</v>
      </c>
    </row>
    <row r="1781" spans="1:25" x14ac:dyDescent="0.2">
      <c r="A1781" t="s">
        <v>0</v>
      </c>
      <c r="B1781" t="s">
        <v>2913</v>
      </c>
      <c r="C1781" t="s">
        <v>2</v>
      </c>
      <c r="D1781" t="s">
        <v>3</v>
      </c>
      <c r="E1781" t="s">
        <v>4</v>
      </c>
      <c r="F1781" s="5">
        <f t="shared" si="109"/>
        <v>3</v>
      </c>
      <c r="G1781" s="2">
        <v>266538</v>
      </c>
      <c r="H1781" s="2">
        <v>293191.80000000005</v>
      </c>
      <c r="I1781" t="s">
        <v>5</v>
      </c>
      <c r="J1781" t="s">
        <v>6</v>
      </c>
      <c r="K1781" t="str">
        <f t="shared" si="110"/>
        <v>Gà muối gói 500g</v>
      </c>
      <c r="L1781" s="8" t="str">
        <f>VLOOKUP(K1781,'[1]Mã Misa'!$B$2:$D$74,2,0)</f>
        <v>Gà muối 500g</v>
      </c>
      <c r="M1781" s="8" t="str">
        <f>VLOOKUP(L1781,'[1]Mã Misa'!$C$2:$D$74,2,0)</f>
        <v>GM500</v>
      </c>
      <c r="N1781" s="2">
        <v>88846</v>
      </c>
      <c r="O1781" t="s">
        <v>2914</v>
      </c>
      <c r="P1781" s="8" t="str">
        <f t="shared" si="111"/>
        <v>0143503</v>
      </c>
      <c r="Q1781" s="8" t="e">
        <f t="array" ref="Q1781">IF(VLOOKUP(P1781,$AA$1:$AC$32,1,0)&lt;&gt;0,(P1781&amp;"A"),0)</f>
        <v>#N/A</v>
      </c>
      <c r="R1781" s="12">
        <v>44517</v>
      </c>
      <c r="S1781" t="s">
        <v>2915</v>
      </c>
      <c r="T1781" s="8" t="str">
        <f t="shared" si="112"/>
        <v>VM+ HNI Kh</v>
      </c>
      <c r="U1781" t="s">
        <v>6773</v>
      </c>
      <c r="Y1781" t="str">
        <f t="array" ref="Y1781">IF(ISNUMBER(SEARCH($V$3,T1781)),"WINCOMHANOI",IF(ISNUMBER(SEARCH($V$4,T1781)),"WINCOMHOCHIMINH",IF(ISNUMBER(SEARCH($V$5,T1781)),"WINCOMDANANG",IF(ISNUMBER(SEARCH($V$6,T1781)),"WINCOMHAIDUONG",IF(ISNUMBER(SEARCH($V$7,T1781)),"WINCOMQUANGNINH",IF(ISNUMBER(SEARCH($V$8,T1781)),"WINCOMHAIPHONG",IF(ISNUMBER(SEARCH($V$9,T1781)),"WINCOMBACGIANG",IF(ISNUMBER(SEARCH($V$10,T1781)),"WINCOMBACNINH",IF(ISNUMBER(SEARCH($V$11,T1781)),"WINCOMPHUTHO",IF(ISNUMBER(SEARCH($V$12,T1781)),"WINCOMHATINH",IF(ISNUMBER(SEARCH($V$13,T1781)),"WINCOMTHAINGUYEN",IF(ISNUMBER(SEARCH($V$14,T1781)),"WINCOMKHANHHOA",IF(ISNUMBER(SEARCH($V$15,T1781)),"WINCOMHUNGYEN",IF(ISNUMBER(SEARCH($V$16,T1781)),"WINCOMNGHEAN",IF(ISNUMBER(SEARCH($V$17,T1781)),"WINCOMLAOCAI",IF(ISNUMBER(SEARCH($V$18,T1781)),"WINCOMVUNGTAU",IF(ISNUMBER(SEARCH($V$19,T1781)),"WINCOMBINHDUONG",IF(ISNUMBER(SEARCH($V$20,T1781)),"WINCOMKIENGIANG",IF(ISNUMBER(SEARCH($V$21,T1781)),"WINCOMHANAM",IF(ISNUMBER(SEARCH($V$22,T1781)),"WINCOMNAMDINH",IF(ISNUMBER(SEARCH($V$23,T1781)),"WINCOMLANGSON",IF(ISNUMBER(SEARCH($V$24,T1781)),"WINCOMTHANHHOA",IF(ISNUMBER(SEARCH($V$25,T1781)),"WINCOMYENBAI",IF(ISNUMBER(SEARCH($V$26,T1781)),"WINCOMTUYENQUANG",IF(ISNUMBER(SEARCH($V$27,T1781)),"WINCOMHUE",IF(ISNUMBER(SEARCH($V$28,T1781)),"WINCOMQUANGNAM",IF(ISNUMBER(SEARCH($V$29,T1781)),"WINCOMVINHPHUC",IF(ISNUMBER(SEARCH($V$30,T1781)),"WINCOMHAGIANG",IF(ISNUMBER(SEARCH($V$31,T1781)),"WINCOMNINHBINH",IF(ISNUMBER(SEARCH($V$32,T1781)),"WINCOMTRAVINH",IF(ISNUMBER(SEARCH($V$33,T1781)),"WINCOMCANTHO",IF(ISNUMBER(SEARCH($V$34,T1781)),"WINCOMBENTRE",IF(ISNUMBER(SEARCH($V$35,T1781)),"WINCOMCAMAU",IF(ISNUMBER(SEARCH($V$36,T1781)),"WINCOMANGIANG",IF(ISNUMBER(SEARCH($V$37,T1781)),"WINCOMNINHTHUAN",IF(ISNUMBER(SEARCH($V$38,T1781)),"WINCOMTHAIBINH",IF(ISNUMBER(SEARCH($V$39,T1781)),"WINCOMGIALAI",IF(ISNUMBER(SEARCH($V$40,T1781)),"WINCOMHOABINH",IF(ISNUMBER(SEARCH($V$41,T1781)),"WINCOMQUANGNGAI",IF(ISNUMBER(SEARCH($V$42,T1781)),"WINCOMBINHTHUAN",IF(ISNUMBER(SEARCH($V$43,T1781)),"WINCOMDAKLAK",IF(ISNUMBER(SEARCH($V$44,T1781)),"WINCOMSOCTRANG",IF(ISNUMBER(SEARCH($V$45,T1781)),"WINCOMSONLA",IF(ISNUMBER(SEARCH($V$46,T1781)),"WINCOMKONTUM",IF(ISNUMBER(SEARCH($V$47,T1781)),"WINCOMPHUYEN",IF(ISNUMBER(SEARCH($V$48,T1781)),"WINCOMQUANGTRI",IF(ISNUMBER(SEARCH($V$49,T1781)),"WINCOMBINHDINH",IF(ISNUMBER(SEARCH($V$50,T1781)),"WINCOMCAOBANG",IF(ISNUMBER(SEARCH($V$51,T1781)),"WINCOMQUANGBINH",IF(ISNUMBER(SEARCH($V$52,T1781)),"WINCOMLAMDONG",IF(ISNUMBER(SEARCH($V$53,T1781)),"WINCOMVINHLONG",IF(ISNUMBER(SEARCH($V$54,T1781)),"WINCOMDONGTHAP",IF(ISNUMBER(SEARCH($V$55,T1781)),"WINCOMTIENGIANG",IF(ISNUMBER(SEARCH($V$56,T1781)),"WINCOMQUANGNINH",0))))))))))))))))))))))))))))))))))))))))))))))))))))))</f>
        <v>WINCOMHANOI</v>
      </c>
    </row>
    <row r="1782" spans="1:25" x14ac:dyDescent="0.2">
      <c r="A1782" t="s">
        <v>0</v>
      </c>
      <c r="B1782" t="s">
        <v>2916</v>
      </c>
      <c r="C1782" t="s">
        <v>2</v>
      </c>
      <c r="D1782" t="s">
        <v>20</v>
      </c>
      <c r="E1782" t="s">
        <v>4</v>
      </c>
      <c r="F1782" s="5">
        <f t="shared" si="109"/>
        <v>3</v>
      </c>
      <c r="G1782" s="2">
        <v>150546</v>
      </c>
      <c r="H1782" s="2">
        <v>165600.6</v>
      </c>
      <c r="I1782" t="s">
        <v>5</v>
      </c>
      <c r="J1782" t="s">
        <v>21</v>
      </c>
      <c r="K1782" t="str">
        <f t="shared" si="110"/>
        <v>Giò tai lưỡi xào gói 250g</v>
      </c>
      <c r="L1782" s="8" t="str">
        <f>VLOOKUP(K1782,'[1]Mã Misa'!$B$2:$D$74,2,0)</f>
        <v>Giò Tai Lưỡi Xào 250g</v>
      </c>
      <c r="M1782" s="8" t="str">
        <f>VLOOKUP(L1782,'[1]Mã Misa'!$C$2:$D$74,2,0)</f>
        <v>GTLX250G</v>
      </c>
      <c r="N1782" s="2">
        <v>50182</v>
      </c>
      <c r="O1782" t="s">
        <v>2917</v>
      </c>
      <c r="P1782" s="8" t="str">
        <f t="shared" si="111"/>
        <v>0143505</v>
      </c>
      <c r="Q1782" s="8" t="e">
        <f t="array" ref="Q1782">IF(VLOOKUP(P1782,$AA$1:$AC$32,1,0)&lt;&gt;0,(P1782&amp;"A"),0)</f>
        <v>#N/A</v>
      </c>
      <c r="R1782" s="12">
        <v>44517</v>
      </c>
      <c r="S1782" t="s">
        <v>2918</v>
      </c>
      <c r="T1782" s="8" t="str">
        <f t="shared" si="112"/>
        <v>VM+ HNI 2/</v>
      </c>
      <c r="U1782" t="s">
        <v>6774</v>
      </c>
      <c r="Y1782" t="str">
        <f t="array" ref="Y1782">IF(ISNUMBER(SEARCH($V$3,T1782)),"WINCOMHANOI",IF(ISNUMBER(SEARCH($V$4,T1782)),"WINCOMHOCHIMINH",IF(ISNUMBER(SEARCH($V$5,T1782)),"WINCOMDANANG",IF(ISNUMBER(SEARCH($V$6,T1782)),"WINCOMHAIDUONG",IF(ISNUMBER(SEARCH($V$7,T1782)),"WINCOMQUANGNINH",IF(ISNUMBER(SEARCH($V$8,T1782)),"WINCOMHAIPHONG",IF(ISNUMBER(SEARCH($V$9,T1782)),"WINCOMBACGIANG",IF(ISNUMBER(SEARCH($V$10,T1782)),"WINCOMBACNINH",IF(ISNUMBER(SEARCH($V$11,T1782)),"WINCOMPHUTHO",IF(ISNUMBER(SEARCH($V$12,T1782)),"WINCOMHATINH",IF(ISNUMBER(SEARCH($V$13,T1782)),"WINCOMTHAINGUYEN",IF(ISNUMBER(SEARCH($V$14,T1782)),"WINCOMKHANHHOA",IF(ISNUMBER(SEARCH($V$15,T1782)),"WINCOMHUNGYEN",IF(ISNUMBER(SEARCH($V$16,T1782)),"WINCOMNGHEAN",IF(ISNUMBER(SEARCH($V$17,T1782)),"WINCOMLAOCAI",IF(ISNUMBER(SEARCH($V$18,T1782)),"WINCOMVUNGTAU",IF(ISNUMBER(SEARCH($V$19,T1782)),"WINCOMBINHDUONG",IF(ISNUMBER(SEARCH($V$20,T1782)),"WINCOMKIENGIANG",IF(ISNUMBER(SEARCH($V$21,T1782)),"WINCOMHANAM",IF(ISNUMBER(SEARCH($V$22,T1782)),"WINCOMNAMDINH",IF(ISNUMBER(SEARCH($V$23,T1782)),"WINCOMLANGSON",IF(ISNUMBER(SEARCH($V$24,T1782)),"WINCOMTHANHHOA",IF(ISNUMBER(SEARCH($V$25,T1782)),"WINCOMYENBAI",IF(ISNUMBER(SEARCH($V$26,T1782)),"WINCOMTUYENQUANG",IF(ISNUMBER(SEARCH($V$27,T1782)),"WINCOMHUE",IF(ISNUMBER(SEARCH($V$28,T1782)),"WINCOMQUANGNAM",IF(ISNUMBER(SEARCH($V$29,T1782)),"WINCOMVINHPHUC",IF(ISNUMBER(SEARCH($V$30,T1782)),"WINCOMHAGIANG",IF(ISNUMBER(SEARCH($V$31,T1782)),"WINCOMNINHBINH",IF(ISNUMBER(SEARCH($V$32,T1782)),"WINCOMTRAVINH",IF(ISNUMBER(SEARCH($V$33,T1782)),"WINCOMCANTHO",IF(ISNUMBER(SEARCH($V$34,T1782)),"WINCOMBENTRE",IF(ISNUMBER(SEARCH($V$35,T1782)),"WINCOMCAMAU",IF(ISNUMBER(SEARCH($V$36,T1782)),"WINCOMANGIANG",IF(ISNUMBER(SEARCH($V$37,T1782)),"WINCOMNINHTHUAN",IF(ISNUMBER(SEARCH($V$38,T1782)),"WINCOMTHAIBINH",IF(ISNUMBER(SEARCH($V$39,T1782)),"WINCOMGIALAI",IF(ISNUMBER(SEARCH($V$40,T1782)),"WINCOMHOABINH",IF(ISNUMBER(SEARCH($V$41,T1782)),"WINCOMQUANGNGAI",IF(ISNUMBER(SEARCH($V$42,T1782)),"WINCOMBINHTHUAN",IF(ISNUMBER(SEARCH($V$43,T1782)),"WINCOMDAKLAK",IF(ISNUMBER(SEARCH($V$44,T1782)),"WINCOMSOCTRANG",IF(ISNUMBER(SEARCH($V$45,T1782)),"WINCOMSONLA",IF(ISNUMBER(SEARCH($V$46,T1782)),"WINCOMKONTUM",IF(ISNUMBER(SEARCH($V$47,T1782)),"WINCOMPHUYEN",IF(ISNUMBER(SEARCH($V$48,T1782)),"WINCOMQUANGTRI",IF(ISNUMBER(SEARCH($V$49,T1782)),"WINCOMBINHDINH",IF(ISNUMBER(SEARCH($V$50,T1782)),"WINCOMCAOBANG",IF(ISNUMBER(SEARCH($V$51,T1782)),"WINCOMQUANGBINH",IF(ISNUMBER(SEARCH($V$52,T1782)),"WINCOMLAMDONG",IF(ISNUMBER(SEARCH($V$53,T1782)),"WINCOMVINHLONG",IF(ISNUMBER(SEARCH($V$54,T1782)),"WINCOMDONGTHAP",IF(ISNUMBER(SEARCH($V$55,T1782)),"WINCOMTIENGIANG",IF(ISNUMBER(SEARCH($V$56,T1782)),"WINCOMQUANGNINH",0))))))))))))))))))))))))))))))))))))))))))))))))))))))</f>
        <v>WINCOMHANOI</v>
      </c>
    </row>
    <row r="1783" spans="1:25" x14ac:dyDescent="0.2">
      <c r="A1783" t="s">
        <v>0</v>
      </c>
      <c r="B1783" t="s">
        <v>2916</v>
      </c>
      <c r="C1783" t="s">
        <v>31</v>
      </c>
      <c r="D1783" t="s">
        <v>3</v>
      </c>
      <c r="E1783" t="s">
        <v>4</v>
      </c>
      <c r="F1783" s="5">
        <f t="shared" si="109"/>
        <v>2</v>
      </c>
      <c r="G1783" s="2">
        <v>177692</v>
      </c>
      <c r="H1783" s="2">
        <v>195461.2</v>
      </c>
      <c r="I1783" t="s">
        <v>5</v>
      </c>
      <c r="J1783" t="s">
        <v>6</v>
      </c>
      <c r="K1783" t="str">
        <f t="shared" si="110"/>
        <v>Gà muối gói 500g</v>
      </c>
      <c r="L1783" s="8" t="str">
        <f>VLOOKUP(K1783,'[1]Mã Misa'!$B$2:$D$74,2,0)</f>
        <v>Gà muối 500g</v>
      </c>
      <c r="M1783" s="8" t="str">
        <f>VLOOKUP(L1783,'[1]Mã Misa'!$C$2:$D$74,2,0)</f>
        <v>GM500</v>
      </c>
      <c r="N1783" s="2">
        <v>88846</v>
      </c>
      <c r="O1783" t="s">
        <v>2917</v>
      </c>
      <c r="P1783" s="8" t="str">
        <f t="shared" si="111"/>
        <v>0143505</v>
      </c>
      <c r="Q1783" s="8" t="e">
        <f t="array" ref="Q1783">IF(VLOOKUP(P1783,$AA$1:$AC$32,1,0)&lt;&gt;0,(P1783&amp;"A"),0)</f>
        <v>#N/A</v>
      </c>
      <c r="R1783" s="12">
        <v>44517</v>
      </c>
      <c r="S1783" t="s">
        <v>2918</v>
      </c>
      <c r="T1783" s="8" t="str">
        <f t="shared" si="112"/>
        <v>VM+ HNI 2/</v>
      </c>
      <c r="U1783" t="s">
        <v>6774</v>
      </c>
      <c r="Y1783" t="str">
        <f t="array" ref="Y1783">IF(ISNUMBER(SEARCH($V$3,T1783)),"WINCOMHANOI",IF(ISNUMBER(SEARCH($V$4,T1783)),"WINCOMHOCHIMINH",IF(ISNUMBER(SEARCH($V$5,T1783)),"WINCOMDANANG",IF(ISNUMBER(SEARCH($V$6,T1783)),"WINCOMHAIDUONG",IF(ISNUMBER(SEARCH($V$7,T1783)),"WINCOMQUANGNINH",IF(ISNUMBER(SEARCH($V$8,T1783)),"WINCOMHAIPHONG",IF(ISNUMBER(SEARCH($V$9,T1783)),"WINCOMBACGIANG",IF(ISNUMBER(SEARCH($V$10,T1783)),"WINCOMBACNINH",IF(ISNUMBER(SEARCH($V$11,T1783)),"WINCOMPHUTHO",IF(ISNUMBER(SEARCH($V$12,T1783)),"WINCOMHATINH",IF(ISNUMBER(SEARCH($V$13,T1783)),"WINCOMTHAINGUYEN",IF(ISNUMBER(SEARCH($V$14,T1783)),"WINCOMKHANHHOA",IF(ISNUMBER(SEARCH($V$15,T1783)),"WINCOMHUNGYEN",IF(ISNUMBER(SEARCH($V$16,T1783)),"WINCOMNGHEAN",IF(ISNUMBER(SEARCH($V$17,T1783)),"WINCOMLAOCAI",IF(ISNUMBER(SEARCH($V$18,T1783)),"WINCOMVUNGTAU",IF(ISNUMBER(SEARCH($V$19,T1783)),"WINCOMBINHDUONG",IF(ISNUMBER(SEARCH($V$20,T1783)),"WINCOMKIENGIANG",IF(ISNUMBER(SEARCH($V$21,T1783)),"WINCOMHANAM",IF(ISNUMBER(SEARCH($V$22,T1783)),"WINCOMNAMDINH",IF(ISNUMBER(SEARCH($V$23,T1783)),"WINCOMLANGSON",IF(ISNUMBER(SEARCH($V$24,T1783)),"WINCOMTHANHHOA",IF(ISNUMBER(SEARCH($V$25,T1783)),"WINCOMYENBAI",IF(ISNUMBER(SEARCH($V$26,T1783)),"WINCOMTUYENQUANG",IF(ISNUMBER(SEARCH($V$27,T1783)),"WINCOMHUE",IF(ISNUMBER(SEARCH($V$28,T1783)),"WINCOMQUANGNAM",IF(ISNUMBER(SEARCH($V$29,T1783)),"WINCOMVINHPHUC",IF(ISNUMBER(SEARCH($V$30,T1783)),"WINCOMHAGIANG",IF(ISNUMBER(SEARCH($V$31,T1783)),"WINCOMNINHBINH",IF(ISNUMBER(SEARCH($V$32,T1783)),"WINCOMTRAVINH",IF(ISNUMBER(SEARCH($V$33,T1783)),"WINCOMCANTHO",IF(ISNUMBER(SEARCH($V$34,T1783)),"WINCOMBENTRE",IF(ISNUMBER(SEARCH($V$35,T1783)),"WINCOMCAMAU",IF(ISNUMBER(SEARCH($V$36,T1783)),"WINCOMANGIANG",IF(ISNUMBER(SEARCH($V$37,T1783)),"WINCOMNINHTHUAN",IF(ISNUMBER(SEARCH($V$38,T1783)),"WINCOMTHAIBINH",IF(ISNUMBER(SEARCH($V$39,T1783)),"WINCOMGIALAI",IF(ISNUMBER(SEARCH($V$40,T1783)),"WINCOMHOABINH",IF(ISNUMBER(SEARCH($V$41,T1783)),"WINCOMQUANGNGAI",IF(ISNUMBER(SEARCH($V$42,T1783)),"WINCOMBINHTHUAN",IF(ISNUMBER(SEARCH($V$43,T1783)),"WINCOMDAKLAK",IF(ISNUMBER(SEARCH($V$44,T1783)),"WINCOMSOCTRANG",IF(ISNUMBER(SEARCH($V$45,T1783)),"WINCOMSONLA",IF(ISNUMBER(SEARCH($V$46,T1783)),"WINCOMKONTUM",IF(ISNUMBER(SEARCH($V$47,T1783)),"WINCOMPHUYEN",IF(ISNUMBER(SEARCH($V$48,T1783)),"WINCOMQUANGTRI",IF(ISNUMBER(SEARCH($V$49,T1783)),"WINCOMBINHDINH",IF(ISNUMBER(SEARCH($V$50,T1783)),"WINCOMCAOBANG",IF(ISNUMBER(SEARCH($V$51,T1783)),"WINCOMQUANGBINH",IF(ISNUMBER(SEARCH($V$52,T1783)),"WINCOMLAMDONG",IF(ISNUMBER(SEARCH($V$53,T1783)),"WINCOMVINHLONG",IF(ISNUMBER(SEARCH($V$54,T1783)),"WINCOMDONGTHAP",IF(ISNUMBER(SEARCH($V$55,T1783)),"WINCOMTIENGIANG",IF(ISNUMBER(SEARCH($V$56,T1783)),"WINCOMQUANGNINH",0))))))))))))))))))))))))))))))))))))))))))))))))))))))</f>
        <v>WINCOMHANOI</v>
      </c>
    </row>
    <row r="1784" spans="1:25" x14ac:dyDescent="0.2">
      <c r="A1784" t="s">
        <v>0</v>
      </c>
      <c r="B1784" t="s">
        <v>2919</v>
      </c>
      <c r="C1784" t="s">
        <v>2</v>
      </c>
      <c r="D1784" t="s">
        <v>3</v>
      </c>
      <c r="E1784" t="s">
        <v>4</v>
      </c>
      <c r="F1784" s="5">
        <f t="shared" si="109"/>
        <v>1</v>
      </c>
      <c r="G1784" s="2">
        <v>88846</v>
      </c>
      <c r="H1784" s="2">
        <v>97730.6</v>
      </c>
      <c r="I1784" t="s">
        <v>5</v>
      </c>
      <c r="J1784" t="s">
        <v>6</v>
      </c>
      <c r="K1784" t="str">
        <f t="shared" si="110"/>
        <v>Gà muối gói 500g</v>
      </c>
      <c r="L1784" s="8" t="str">
        <f>VLOOKUP(K1784,'[1]Mã Misa'!$B$2:$D$74,2,0)</f>
        <v>Gà muối 500g</v>
      </c>
      <c r="M1784" s="8" t="str">
        <f>VLOOKUP(L1784,'[1]Mã Misa'!$C$2:$D$74,2,0)</f>
        <v>GM500</v>
      </c>
      <c r="N1784" s="2">
        <v>88846</v>
      </c>
      <c r="O1784" t="s">
        <v>2920</v>
      </c>
      <c r="P1784" s="8" t="str">
        <f t="shared" si="111"/>
        <v>0143509</v>
      </c>
      <c r="Q1784" s="8" t="e">
        <f t="array" ref="Q1784">IF(VLOOKUP(P1784,$AA$1:$AC$32,1,0)&lt;&gt;0,(P1784&amp;"A"),0)</f>
        <v>#N/A</v>
      </c>
      <c r="R1784" s="12">
        <v>44517</v>
      </c>
      <c r="S1784" t="s">
        <v>1948</v>
      </c>
      <c r="T1784" s="8" t="str">
        <f t="shared" si="112"/>
        <v>VM+ HNI 6/</v>
      </c>
      <c r="U1784" t="s">
        <v>6533</v>
      </c>
      <c r="Y1784" t="str">
        <f t="array" ref="Y1784">IF(ISNUMBER(SEARCH($V$3,T1784)),"WINCOMHANOI",IF(ISNUMBER(SEARCH($V$4,T1784)),"WINCOMHOCHIMINH",IF(ISNUMBER(SEARCH($V$5,T1784)),"WINCOMDANANG",IF(ISNUMBER(SEARCH($V$6,T1784)),"WINCOMHAIDUONG",IF(ISNUMBER(SEARCH($V$7,T1784)),"WINCOMQUANGNINH",IF(ISNUMBER(SEARCH($V$8,T1784)),"WINCOMHAIPHONG",IF(ISNUMBER(SEARCH($V$9,T1784)),"WINCOMBACGIANG",IF(ISNUMBER(SEARCH($V$10,T1784)),"WINCOMBACNINH",IF(ISNUMBER(SEARCH($V$11,T1784)),"WINCOMPHUTHO",IF(ISNUMBER(SEARCH($V$12,T1784)),"WINCOMHATINH",IF(ISNUMBER(SEARCH($V$13,T1784)),"WINCOMTHAINGUYEN",IF(ISNUMBER(SEARCH($V$14,T1784)),"WINCOMKHANHHOA",IF(ISNUMBER(SEARCH($V$15,T1784)),"WINCOMHUNGYEN",IF(ISNUMBER(SEARCH($V$16,T1784)),"WINCOMNGHEAN",IF(ISNUMBER(SEARCH($V$17,T1784)),"WINCOMLAOCAI",IF(ISNUMBER(SEARCH($V$18,T1784)),"WINCOMVUNGTAU",IF(ISNUMBER(SEARCH($V$19,T1784)),"WINCOMBINHDUONG",IF(ISNUMBER(SEARCH($V$20,T1784)),"WINCOMKIENGIANG",IF(ISNUMBER(SEARCH($V$21,T1784)),"WINCOMHANAM",IF(ISNUMBER(SEARCH($V$22,T1784)),"WINCOMNAMDINH",IF(ISNUMBER(SEARCH($V$23,T1784)),"WINCOMLANGSON",IF(ISNUMBER(SEARCH($V$24,T1784)),"WINCOMTHANHHOA",IF(ISNUMBER(SEARCH($V$25,T1784)),"WINCOMYENBAI",IF(ISNUMBER(SEARCH($V$26,T1784)),"WINCOMTUYENQUANG",IF(ISNUMBER(SEARCH($V$27,T1784)),"WINCOMHUE",IF(ISNUMBER(SEARCH($V$28,T1784)),"WINCOMQUANGNAM",IF(ISNUMBER(SEARCH($V$29,T1784)),"WINCOMVINHPHUC",IF(ISNUMBER(SEARCH($V$30,T1784)),"WINCOMHAGIANG",IF(ISNUMBER(SEARCH($V$31,T1784)),"WINCOMNINHBINH",IF(ISNUMBER(SEARCH($V$32,T1784)),"WINCOMTRAVINH",IF(ISNUMBER(SEARCH($V$33,T1784)),"WINCOMCANTHO",IF(ISNUMBER(SEARCH($V$34,T1784)),"WINCOMBENTRE",IF(ISNUMBER(SEARCH($V$35,T1784)),"WINCOMCAMAU",IF(ISNUMBER(SEARCH($V$36,T1784)),"WINCOMANGIANG",IF(ISNUMBER(SEARCH($V$37,T1784)),"WINCOMNINHTHUAN",IF(ISNUMBER(SEARCH($V$38,T1784)),"WINCOMTHAIBINH",IF(ISNUMBER(SEARCH($V$39,T1784)),"WINCOMGIALAI",IF(ISNUMBER(SEARCH($V$40,T1784)),"WINCOMHOABINH",IF(ISNUMBER(SEARCH($V$41,T1784)),"WINCOMQUANGNGAI",IF(ISNUMBER(SEARCH($V$42,T1784)),"WINCOMBINHTHUAN",IF(ISNUMBER(SEARCH($V$43,T1784)),"WINCOMDAKLAK",IF(ISNUMBER(SEARCH($V$44,T1784)),"WINCOMSOCTRANG",IF(ISNUMBER(SEARCH($V$45,T1784)),"WINCOMSONLA",IF(ISNUMBER(SEARCH($V$46,T1784)),"WINCOMKONTUM",IF(ISNUMBER(SEARCH($V$47,T1784)),"WINCOMPHUYEN",IF(ISNUMBER(SEARCH($V$48,T1784)),"WINCOMQUANGTRI",IF(ISNUMBER(SEARCH($V$49,T1784)),"WINCOMBINHDINH",IF(ISNUMBER(SEARCH($V$50,T1784)),"WINCOMCAOBANG",IF(ISNUMBER(SEARCH($V$51,T1784)),"WINCOMQUANGBINH",IF(ISNUMBER(SEARCH($V$52,T1784)),"WINCOMLAMDONG",IF(ISNUMBER(SEARCH($V$53,T1784)),"WINCOMVINHLONG",IF(ISNUMBER(SEARCH($V$54,T1784)),"WINCOMDONGTHAP",IF(ISNUMBER(SEARCH($V$55,T1784)),"WINCOMTIENGIANG",IF(ISNUMBER(SEARCH($V$56,T1784)),"WINCOMQUANGNINH",0))))))))))))))))))))))))))))))))))))))))))))))))))))))</f>
        <v>WINCOMHANOI</v>
      </c>
    </row>
    <row r="1785" spans="1:25" x14ac:dyDescent="0.2">
      <c r="A1785" t="s">
        <v>0</v>
      </c>
      <c r="B1785" t="s">
        <v>2921</v>
      </c>
      <c r="C1785" t="s">
        <v>2</v>
      </c>
      <c r="D1785" t="s">
        <v>62</v>
      </c>
      <c r="E1785" t="s">
        <v>4</v>
      </c>
      <c r="F1785" s="5">
        <f t="shared" si="109"/>
        <v>4</v>
      </c>
      <c r="G1785" s="2">
        <v>421600</v>
      </c>
      <c r="H1785" s="2">
        <v>463760.00000000006</v>
      </c>
      <c r="I1785" t="s">
        <v>5</v>
      </c>
      <c r="J1785" t="s">
        <v>63</v>
      </c>
      <c r="K1785" t="str">
        <f t="shared" si="110"/>
        <v>_Đùi gà sốt cay 500g</v>
      </c>
      <c r="L1785" s="8" t="str">
        <f>VLOOKUP(K1785,'[1]Mã Misa'!$B$2:$D$74,2,0)</f>
        <v>Đùi gà sốt cay 500g</v>
      </c>
      <c r="M1785" s="8" t="str">
        <f>VLOOKUP(L1785,'[1]Mã Misa'!$C$2:$D$74,2,0)</f>
        <v>DGSC500</v>
      </c>
      <c r="N1785" s="2">
        <v>105400</v>
      </c>
      <c r="O1785" t="s">
        <v>2922</v>
      </c>
      <c r="P1785" s="8" t="str">
        <f t="shared" si="111"/>
        <v>0143512</v>
      </c>
      <c r="Q1785" s="8" t="e">
        <f t="array" ref="Q1785">IF(VLOOKUP(P1785,$AA$1:$AC$32,1,0)&lt;&gt;0,(P1785&amp;"A"),0)</f>
        <v>#N/A</v>
      </c>
      <c r="R1785" s="12">
        <v>44517</v>
      </c>
      <c r="S1785" t="s">
        <v>2923</v>
      </c>
      <c r="T1785" s="8" t="str">
        <f t="shared" si="112"/>
        <v>VM+ HNI 33</v>
      </c>
      <c r="U1785" t="s">
        <v>6775</v>
      </c>
      <c r="Y1785" t="str">
        <f t="array" ref="Y1785">IF(ISNUMBER(SEARCH($V$3,T1785)),"WINCOMHANOI",IF(ISNUMBER(SEARCH($V$4,T1785)),"WINCOMHOCHIMINH",IF(ISNUMBER(SEARCH($V$5,T1785)),"WINCOMDANANG",IF(ISNUMBER(SEARCH($V$6,T1785)),"WINCOMHAIDUONG",IF(ISNUMBER(SEARCH($V$7,T1785)),"WINCOMQUANGNINH",IF(ISNUMBER(SEARCH($V$8,T1785)),"WINCOMHAIPHONG",IF(ISNUMBER(SEARCH($V$9,T1785)),"WINCOMBACGIANG",IF(ISNUMBER(SEARCH($V$10,T1785)),"WINCOMBACNINH",IF(ISNUMBER(SEARCH($V$11,T1785)),"WINCOMPHUTHO",IF(ISNUMBER(SEARCH($V$12,T1785)),"WINCOMHATINH",IF(ISNUMBER(SEARCH($V$13,T1785)),"WINCOMTHAINGUYEN",IF(ISNUMBER(SEARCH($V$14,T1785)),"WINCOMKHANHHOA",IF(ISNUMBER(SEARCH($V$15,T1785)),"WINCOMHUNGYEN",IF(ISNUMBER(SEARCH($V$16,T1785)),"WINCOMNGHEAN",IF(ISNUMBER(SEARCH($V$17,T1785)),"WINCOMLAOCAI",IF(ISNUMBER(SEARCH($V$18,T1785)),"WINCOMVUNGTAU",IF(ISNUMBER(SEARCH($V$19,T1785)),"WINCOMBINHDUONG",IF(ISNUMBER(SEARCH($V$20,T1785)),"WINCOMKIENGIANG",IF(ISNUMBER(SEARCH($V$21,T1785)),"WINCOMHANAM",IF(ISNUMBER(SEARCH($V$22,T1785)),"WINCOMNAMDINH",IF(ISNUMBER(SEARCH($V$23,T1785)),"WINCOMLANGSON",IF(ISNUMBER(SEARCH($V$24,T1785)),"WINCOMTHANHHOA",IF(ISNUMBER(SEARCH($V$25,T1785)),"WINCOMYENBAI",IF(ISNUMBER(SEARCH($V$26,T1785)),"WINCOMTUYENQUANG",IF(ISNUMBER(SEARCH($V$27,T1785)),"WINCOMHUE",IF(ISNUMBER(SEARCH($V$28,T1785)),"WINCOMQUANGNAM",IF(ISNUMBER(SEARCH($V$29,T1785)),"WINCOMVINHPHUC",IF(ISNUMBER(SEARCH($V$30,T1785)),"WINCOMHAGIANG",IF(ISNUMBER(SEARCH($V$31,T1785)),"WINCOMNINHBINH",IF(ISNUMBER(SEARCH($V$32,T1785)),"WINCOMTRAVINH",IF(ISNUMBER(SEARCH($V$33,T1785)),"WINCOMCANTHO",IF(ISNUMBER(SEARCH($V$34,T1785)),"WINCOMBENTRE",IF(ISNUMBER(SEARCH($V$35,T1785)),"WINCOMCAMAU",IF(ISNUMBER(SEARCH($V$36,T1785)),"WINCOMANGIANG",IF(ISNUMBER(SEARCH($V$37,T1785)),"WINCOMNINHTHUAN",IF(ISNUMBER(SEARCH($V$38,T1785)),"WINCOMTHAIBINH",IF(ISNUMBER(SEARCH($V$39,T1785)),"WINCOMGIALAI",IF(ISNUMBER(SEARCH($V$40,T1785)),"WINCOMHOABINH",IF(ISNUMBER(SEARCH($V$41,T1785)),"WINCOMQUANGNGAI",IF(ISNUMBER(SEARCH($V$42,T1785)),"WINCOMBINHTHUAN",IF(ISNUMBER(SEARCH($V$43,T1785)),"WINCOMDAKLAK",IF(ISNUMBER(SEARCH($V$44,T1785)),"WINCOMSOCTRANG",IF(ISNUMBER(SEARCH($V$45,T1785)),"WINCOMSONLA",IF(ISNUMBER(SEARCH($V$46,T1785)),"WINCOMKONTUM",IF(ISNUMBER(SEARCH($V$47,T1785)),"WINCOMPHUYEN",IF(ISNUMBER(SEARCH($V$48,T1785)),"WINCOMQUANGTRI",IF(ISNUMBER(SEARCH($V$49,T1785)),"WINCOMBINHDINH",IF(ISNUMBER(SEARCH($V$50,T1785)),"WINCOMCAOBANG",IF(ISNUMBER(SEARCH($V$51,T1785)),"WINCOMQUANGBINH",IF(ISNUMBER(SEARCH($V$52,T1785)),"WINCOMLAMDONG",IF(ISNUMBER(SEARCH($V$53,T1785)),"WINCOMVINHLONG",IF(ISNUMBER(SEARCH($V$54,T1785)),"WINCOMDONGTHAP",IF(ISNUMBER(SEARCH($V$55,T1785)),"WINCOMTIENGIANG",IF(ISNUMBER(SEARCH($V$56,T1785)),"WINCOMQUANGNINH",0))))))))))))))))))))))))))))))))))))))))))))))))))))))</f>
        <v>WINCOMHANOI</v>
      </c>
    </row>
    <row r="1786" spans="1:25" x14ac:dyDescent="0.2">
      <c r="A1786" t="s">
        <v>0</v>
      </c>
      <c r="B1786" t="s">
        <v>2924</v>
      </c>
      <c r="C1786" t="s">
        <v>2</v>
      </c>
      <c r="D1786" t="s">
        <v>10</v>
      </c>
      <c r="E1786" t="s">
        <v>4</v>
      </c>
      <c r="F1786" s="5">
        <f t="shared" si="109"/>
        <v>1</v>
      </c>
      <c r="G1786" s="2">
        <v>61050</v>
      </c>
      <c r="H1786" s="2">
        <v>67155</v>
      </c>
      <c r="I1786" t="s">
        <v>5</v>
      </c>
      <c r="J1786" t="s">
        <v>11</v>
      </c>
      <c r="K1786" t="str">
        <f t="shared" si="110"/>
        <v>_Giò sụn gà 250g</v>
      </c>
      <c r="L1786" s="8" t="str">
        <f>VLOOKUP(K1786,'[1]Mã Misa'!$B$2:$D$74,2,0)</f>
        <v>Giò sụn gà 250g</v>
      </c>
      <c r="M1786" s="8" t="str">
        <f>VLOOKUP(L1786,'[1]Mã Misa'!$C$2:$D$74,2,0)</f>
        <v>GSG250</v>
      </c>
      <c r="N1786" s="2">
        <v>61050</v>
      </c>
      <c r="O1786" t="s">
        <v>2925</v>
      </c>
      <c r="P1786" s="8" t="str">
        <f t="shared" si="111"/>
        <v>0044143</v>
      </c>
      <c r="Q1786" s="8" t="e">
        <f t="array" ref="Q1786">IF(VLOOKUP(P1786,$AA$1:$AC$32,1,0)&lt;&gt;0,(P1786&amp;"A"),0)</f>
        <v>#N/A</v>
      </c>
      <c r="R1786" s="12">
        <v>44517</v>
      </c>
      <c r="S1786" t="s">
        <v>2926</v>
      </c>
      <c r="T1786" s="8" t="str">
        <f t="shared" si="112"/>
        <v>VM+ HCM 56</v>
      </c>
      <c r="U1786" t="s">
        <v>6776</v>
      </c>
      <c r="Y1786" t="str">
        <f t="array" ref="Y1786">IF(ISNUMBER(SEARCH($V$3,T1786)),"WINCOMHANOI",IF(ISNUMBER(SEARCH($V$4,T1786)),"WINCOMHOCHIMINH",IF(ISNUMBER(SEARCH($V$5,T1786)),"WINCOMDANANG",IF(ISNUMBER(SEARCH($V$6,T1786)),"WINCOMHAIDUONG",IF(ISNUMBER(SEARCH($V$7,T1786)),"WINCOMQUANGNINH",IF(ISNUMBER(SEARCH($V$8,T1786)),"WINCOMHAIPHONG",IF(ISNUMBER(SEARCH($V$9,T1786)),"WINCOMBACGIANG",IF(ISNUMBER(SEARCH($V$10,T1786)),"WINCOMBACNINH",IF(ISNUMBER(SEARCH($V$11,T1786)),"WINCOMPHUTHO",IF(ISNUMBER(SEARCH($V$12,T1786)),"WINCOMHATINH",IF(ISNUMBER(SEARCH($V$13,T1786)),"WINCOMTHAINGUYEN",IF(ISNUMBER(SEARCH($V$14,T1786)),"WINCOMKHANHHOA",IF(ISNUMBER(SEARCH($V$15,T1786)),"WINCOMHUNGYEN",IF(ISNUMBER(SEARCH($V$16,T1786)),"WINCOMNGHEAN",IF(ISNUMBER(SEARCH($V$17,T1786)),"WINCOMLAOCAI",IF(ISNUMBER(SEARCH($V$18,T1786)),"WINCOMVUNGTAU",IF(ISNUMBER(SEARCH($V$19,T1786)),"WINCOMBINHDUONG",IF(ISNUMBER(SEARCH($V$20,T1786)),"WINCOMKIENGIANG",IF(ISNUMBER(SEARCH($V$21,T1786)),"WINCOMHANAM",IF(ISNUMBER(SEARCH($V$22,T1786)),"WINCOMNAMDINH",IF(ISNUMBER(SEARCH($V$23,T1786)),"WINCOMLANGSON",IF(ISNUMBER(SEARCH($V$24,T1786)),"WINCOMTHANHHOA",IF(ISNUMBER(SEARCH($V$25,T1786)),"WINCOMYENBAI",IF(ISNUMBER(SEARCH($V$26,T1786)),"WINCOMTUYENQUANG",IF(ISNUMBER(SEARCH($V$27,T1786)),"WINCOMHUE",IF(ISNUMBER(SEARCH($V$28,T1786)),"WINCOMQUANGNAM",IF(ISNUMBER(SEARCH($V$29,T1786)),"WINCOMVINHPHUC",IF(ISNUMBER(SEARCH($V$30,T1786)),"WINCOMHAGIANG",IF(ISNUMBER(SEARCH($V$31,T1786)),"WINCOMNINHBINH",IF(ISNUMBER(SEARCH($V$32,T1786)),"WINCOMTRAVINH",IF(ISNUMBER(SEARCH($V$33,T1786)),"WINCOMCANTHO",IF(ISNUMBER(SEARCH($V$34,T1786)),"WINCOMBENTRE",IF(ISNUMBER(SEARCH($V$35,T1786)),"WINCOMCAMAU",IF(ISNUMBER(SEARCH($V$36,T1786)),"WINCOMANGIANG",IF(ISNUMBER(SEARCH($V$37,T1786)),"WINCOMNINHTHUAN",IF(ISNUMBER(SEARCH($V$38,T1786)),"WINCOMTHAIBINH",IF(ISNUMBER(SEARCH($V$39,T1786)),"WINCOMGIALAI",IF(ISNUMBER(SEARCH($V$40,T1786)),"WINCOMHOABINH",IF(ISNUMBER(SEARCH($V$41,T1786)),"WINCOMQUANGNGAI",IF(ISNUMBER(SEARCH($V$42,T1786)),"WINCOMBINHTHUAN",IF(ISNUMBER(SEARCH($V$43,T1786)),"WINCOMDAKLAK",IF(ISNUMBER(SEARCH($V$44,T1786)),"WINCOMSOCTRANG",IF(ISNUMBER(SEARCH($V$45,T1786)),"WINCOMSONLA",IF(ISNUMBER(SEARCH($V$46,T1786)),"WINCOMKONTUM",IF(ISNUMBER(SEARCH($V$47,T1786)),"WINCOMPHUYEN",IF(ISNUMBER(SEARCH($V$48,T1786)),"WINCOMQUANGTRI",IF(ISNUMBER(SEARCH($V$49,T1786)),"WINCOMBINHDINH",IF(ISNUMBER(SEARCH($V$50,T1786)),"WINCOMCAOBANG",IF(ISNUMBER(SEARCH($V$51,T1786)),"WINCOMQUANGBINH",IF(ISNUMBER(SEARCH($V$52,T1786)),"WINCOMLAMDONG",IF(ISNUMBER(SEARCH($V$53,T1786)),"WINCOMVINHLONG",IF(ISNUMBER(SEARCH($V$54,T1786)),"WINCOMDONGTHAP",IF(ISNUMBER(SEARCH($V$55,T1786)),"WINCOMTIENGIANG",IF(ISNUMBER(SEARCH($V$56,T1786)),"WINCOMQUANGNINH",0))))))))))))))))))))))))))))))))))))))))))))))))))))))</f>
        <v>WINCOMHOCHIMINH</v>
      </c>
    </row>
    <row r="1787" spans="1:25" x14ac:dyDescent="0.2">
      <c r="A1787" t="s">
        <v>0</v>
      </c>
      <c r="B1787" t="s">
        <v>2924</v>
      </c>
      <c r="C1787" t="s">
        <v>31</v>
      </c>
      <c r="D1787" t="s">
        <v>62</v>
      </c>
      <c r="E1787" t="s">
        <v>4</v>
      </c>
      <c r="F1787" s="5">
        <f t="shared" si="109"/>
        <v>6</v>
      </c>
      <c r="G1787" s="2">
        <v>632400</v>
      </c>
      <c r="H1787" s="2">
        <v>695640</v>
      </c>
      <c r="I1787" t="s">
        <v>5</v>
      </c>
      <c r="J1787" t="s">
        <v>63</v>
      </c>
      <c r="K1787" t="str">
        <f t="shared" si="110"/>
        <v>_Đùi gà sốt cay 500g</v>
      </c>
      <c r="L1787" s="8" t="str">
        <f>VLOOKUP(K1787,'[1]Mã Misa'!$B$2:$D$74,2,0)</f>
        <v>Đùi gà sốt cay 500g</v>
      </c>
      <c r="M1787" s="8" t="str">
        <f>VLOOKUP(L1787,'[1]Mã Misa'!$C$2:$D$74,2,0)</f>
        <v>DGSC500</v>
      </c>
      <c r="N1787" s="2">
        <v>105400</v>
      </c>
      <c r="O1787" t="s">
        <v>2925</v>
      </c>
      <c r="P1787" s="8" t="str">
        <f t="shared" si="111"/>
        <v>0044143</v>
      </c>
      <c r="Q1787" s="8" t="e">
        <f t="array" ref="Q1787">IF(VLOOKUP(P1787,$AA$1:$AC$32,1,0)&lt;&gt;0,(P1787&amp;"A"),0)</f>
        <v>#N/A</v>
      </c>
      <c r="R1787" s="12">
        <v>44517</v>
      </c>
      <c r="S1787" t="s">
        <v>2926</v>
      </c>
      <c r="T1787" s="8" t="str">
        <f t="shared" si="112"/>
        <v>VM+ HCM 56</v>
      </c>
      <c r="U1787" t="s">
        <v>6776</v>
      </c>
      <c r="Y1787" t="str">
        <f t="array" ref="Y1787">IF(ISNUMBER(SEARCH($V$3,T1787)),"WINCOMHANOI",IF(ISNUMBER(SEARCH($V$4,T1787)),"WINCOMHOCHIMINH",IF(ISNUMBER(SEARCH($V$5,T1787)),"WINCOMDANANG",IF(ISNUMBER(SEARCH($V$6,T1787)),"WINCOMHAIDUONG",IF(ISNUMBER(SEARCH($V$7,T1787)),"WINCOMQUANGNINH",IF(ISNUMBER(SEARCH($V$8,T1787)),"WINCOMHAIPHONG",IF(ISNUMBER(SEARCH($V$9,T1787)),"WINCOMBACGIANG",IF(ISNUMBER(SEARCH($V$10,T1787)),"WINCOMBACNINH",IF(ISNUMBER(SEARCH($V$11,T1787)),"WINCOMPHUTHO",IF(ISNUMBER(SEARCH($V$12,T1787)),"WINCOMHATINH",IF(ISNUMBER(SEARCH($V$13,T1787)),"WINCOMTHAINGUYEN",IF(ISNUMBER(SEARCH($V$14,T1787)),"WINCOMKHANHHOA",IF(ISNUMBER(SEARCH($V$15,T1787)),"WINCOMHUNGYEN",IF(ISNUMBER(SEARCH($V$16,T1787)),"WINCOMNGHEAN",IF(ISNUMBER(SEARCH($V$17,T1787)),"WINCOMLAOCAI",IF(ISNUMBER(SEARCH($V$18,T1787)),"WINCOMVUNGTAU",IF(ISNUMBER(SEARCH($V$19,T1787)),"WINCOMBINHDUONG",IF(ISNUMBER(SEARCH($V$20,T1787)),"WINCOMKIENGIANG",IF(ISNUMBER(SEARCH($V$21,T1787)),"WINCOMHANAM",IF(ISNUMBER(SEARCH($V$22,T1787)),"WINCOMNAMDINH",IF(ISNUMBER(SEARCH($V$23,T1787)),"WINCOMLANGSON",IF(ISNUMBER(SEARCH($V$24,T1787)),"WINCOMTHANHHOA",IF(ISNUMBER(SEARCH($V$25,T1787)),"WINCOMYENBAI",IF(ISNUMBER(SEARCH($V$26,T1787)),"WINCOMTUYENQUANG",IF(ISNUMBER(SEARCH($V$27,T1787)),"WINCOMHUE",IF(ISNUMBER(SEARCH($V$28,T1787)),"WINCOMQUANGNAM",IF(ISNUMBER(SEARCH($V$29,T1787)),"WINCOMVINHPHUC",IF(ISNUMBER(SEARCH($V$30,T1787)),"WINCOMHAGIANG",IF(ISNUMBER(SEARCH($V$31,T1787)),"WINCOMNINHBINH",IF(ISNUMBER(SEARCH($V$32,T1787)),"WINCOMTRAVINH",IF(ISNUMBER(SEARCH($V$33,T1787)),"WINCOMCANTHO",IF(ISNUMBER(SEARCH($V$34,T1787)),"WINCOMBENTRE",IF(ISNUMBER(SEARCH($V$35,T1787)),"WINCOMCAMAU",IF(ISNUMBER(SEARCH($V$36,T1787)),"WINCOMANGIANG",IF(ISNUMBER(SEARCH($V$37,T1787)),"WINCOMNINHTHUAN",IF(ISNUMBER(SEARCH($V$38,T1787)),"WINCOMTHAIBINH",IF(ISNUMBER(SEARCH($V$39,T1787)),"WINCOMGIALAI",IF(ISNUMBER(SEARCH($V$40,T1787)),"WINCOMHOABINH",IF(ISNUMBER(SEARCH($V$41,T1787)),"WINCOMQUANGNGAI",IF(ISNUMBER(SEARCH($V$42,T1787)),"WINCOMBINHTHUAN",IF(ISNUMBER(SEARCH($V$43,T1787)),"WINCOMDAKLAK",IF(ISNUMBER(SEARCH($V$44,T1787)),"WINCOMSOCTRANG",IF(ISNUMBER(SEARCH($V$45,T1787)),"WINCOMSONLA",IF(ISNUMBER(SEARCH($V$46,T1787)),"WINCOMKONTUM",IF(ISNUMBER(SEARCH($V$47,T1787)),"WINCOMPHUYEN",IF(ISNUMBER(SEARCH($V$48,T1787)),"WINCOMQUANGTRI",IF(ISNUMBER(SEARCH($V$49,T1787)),"WINCOMBINHDINH",IF(ISNUMBER(SEARCH($V$50,T1787)),"WINCOMCAOBANG",IF(ISNUMBER(SEARCH($V$51,T1787)),"WINCOMQUANGBINH",IF(ISNUMBER(SEARCH($V$52,T1787)),"WINCOMLAMDONG",IF(ISNUMBER(SEARCH($V$53,T1787)),"WINCOMVINHLONG",IF(ISNUMBER(SEARCH($V$54,T1787)),"WINCOMDONGTHAP",IF(ISNUMBER(SEARCH($V$55,T1787)),"WINCOMTIENGIANG",IF(ISNUMBER(SEARCH($V$56,T1787)),"WINCOMQUANGNINH",0))))))))))))))))))))))))))))))))))))))))))))))))))))))</f>
        <v>WINCOMHOCHIMINH</v>
      </c>
    </row>
    <row r="1788" spans="1:25" x14ac:dyDescent="0.2">
      <c r="A1788" t="s">
        <v>0</v>
      </c>
      <c r="B1788" t="s">
        <v>2924</v>
      </c>
      <c r="C1788" t="s">
        <v>34</v>
      </c>
      <c r="D1788" t="s">
        <v>134</v>
      </c>
      <c r="E1788" t="s">
        <v>4</v>
      </c>
      <c r="F1788" s="5">
        <f t="shared" si="109"/>
        <v>5</v>
      </c>
      <c r="G1788" s="2">
        <v>453750</v>
      </c>
      <c r="H1788" s="2">
        <v>499125.00000000006</v>
      </c>
      <c r="I1788" t="s">
        <v>5</v>
      </c>
      <c r="J1788" t="s">
        <v>135</v>
      </c>
      <c r="K1788" t="str">
        <f t="shared" si="110"/>
        <v>_Chân gà sốt cay 400g</v>
      </c>
      <c r="L1788" s="8" t="str">
        <f>VLOOKUP(K1788,'[1]Mã Misa'!$B$2:$D$74,2,0)</f>
        <v>Chân gà sốt cay 400g</v>
      </c>
      <c r="M1788" s="8" t="str">
        <f>VLOOKUP(L1788,'[1]Mã Misa'!$C$2:$D$74,2,0)</f>
        <v>CGSC400</v>
      </c>
      <c r="N1788" s="2">
        <v>90750</v>
      </c>
      <c r="O1788" t="s">
        <v>2925</v>
      </c>
      <c r="P1788" s="8" t="str">
        <f t="shared" si="111"/>
        <v>0044143</v>
      </c>
      <c r="Q1788" s="8" t="e">
        <f t="array" ref="Q1788">IF(VLOOKUP(P1788,$AA$1:$AC$32,1,0)&lt;&gt;0,(P1788&amp;"A"),0)</f>
        <v>#N/A</v>
      </c>
      <c r="R1788" s="12">
        <v>44517</v>
      </c>
      <c r="S1788" t="s">
        <v>2926</v>
      </c>
      <c r="T1788" s="8" t="str">
        <f t="shared" si="112"/>
        <v>VM+ HCM 56</v>
      </c>
      <c r="U1788" t="s">
        <v>6776</v>
      </c>
      <c r="Y1788" t="str">
        <f t="array" ref="Y1788">IF(ISNUMBER(SEARCH($V$3,T1788)),"WINCOMHANOI",IF(ISNUMBER(SEARCH($V$4,T1788)),"WINCOMHOCHIMINH",IF(ISNUMBER(SEARCH($V$5,T1788)),"WINCOMDANANG",IF(ISNUMBER(SEARCH($V$6,T1788)),"WINCOMHAIDUONG",IF(ISNUMBER(SEARCH($V$7,T1788)),"WINCOMQUANGNINH",IF(ISNUMBER(SEARCH($V$8,T1788)),"WINCOMHAIPHONG",IF(ISNUMBER(SEARCH($V$9,T1788)),"WINCOMBACGIANG",IF(ISNUMBER(SEARCH($V$10,T1788)),"WINCOMBACNINH",IF(ISNUMBER(SEARCH($V$11,T1788)),"WINCOMPHUTHO",IF(ISNUMBER(SEARCH($V$12,T1788)),"WINCOMHATINH",IF(ISNUMBER(SEARCH($V$13,T1788)),"WINCOMTHAINGUYEN",IF(ISNUMBER(SEARCH($V$14,T1788)),"WINCOMKHANHHOA",IF(ISNUMBER(SEARCH($V$15,T1788)),"WINCOMHUNGYEN",IF(ISNUMBER(SEARCH($V$16,T1788)),"WINCOMNGHEAN",IF(ISNUMBER(SEARCH($V$17,T1788)),"WINCOMLAOCAI",IF(ISNUMBER(SEARCH($V$18,T1788)),"WINCOMVUNGTAU",IF(ISNUMBER(SEARCH($V$19,T1788)),"WINCOMBINHDUONG",IF(ISNUMBER(SEARCH($V$20,T1788)),"WINCOMKIENGIANG",IF(ISNUMBER(SEARCH($V$21,T1788)),"WINCOMHANAM",IF(ISNUMBER(SEARCH($V$22,T1788)),"WINCOMNAMDINH",IF(ISNUMBER(SEARCH($V$23,T1788)),"WINCOMLANGSON",IF(ISNUMBER(SEARCH($V$24,T1788)),"WINCOMTHANHHOA",IF(ISNUMBER(SEARCH($V$25,T1788)),"WINCOMYENBAI",IF(ISNUMBER(SEARCH($V$26,T1788)),"WINCOMTUYENQUANG",IF(ISNUMBER(SEARCH($V$27,T1788)),"WINCOMHUE",IF(ISNUMBER(SEARCH($V$28,T1788)),"WINCOMQUANGNAM",IF(ISNUMBER(SEARCH($V$29,T1788)),"WINCOMVINHPHUC",IF(ISNUMBER(SEARCH($V$30,T1788)),"WINCOMHAGIANG",IF(ISNUMBER(SEARCH($V$31,T1788)),"WINCOMNINHBINH",IF(ISNUMBER(SEARCH($V$32,T1788)),"WINCOMTRAVINH",IF(ISNUMBER(SEARCH($V$33,T1788)),"WINCOMCANTHO",IF(ISNUMBER(SEARCH($V$34,T1788)),"WINCOMBENTRE",IF(ISNUMBER(SEARCH($V$35,T1788)),"WINCOMCAMAU",IF(ISNUMBER(SEARCH($V$36,T1788)),"WINCOMANGIANG",IF(ISNUMBER(SEARCH($V$37,T1788)),"WINCOMNINHTHUAN",IF(ISNUMBER(SEARCH($V$38,T1788)),"WINCOMTHAIBINH",IF(ISNUMBER(SEARCH($V$39,T1788)),"WINCOMGIALAI",IF(ISNUMBER(SEARCH($V$40,T1788)),"WINCOMHOABINH",IF(ISNUMBER(SEARCH($V$41,T1788)),"WINCOMQUANGNGAI",IF(ISNUMBER(SEARCH($V$42,T1788)),"WINCOMBINHTHUAN",IF(ISNUMBER(SEARCH($V$43,T1788)),"WINCOMDAKLAK",IF(ISNUMBER(SEARCH($V$44,T1788)),"WINCOMSOCTRANG",IF(ISNUMBER(SEARCH($V$45,T1788)),"WINCOMSONLA",IF(ISNUMBER(SEARCH($V$46,T1788)),"WINCOMKONTUM",IF(ISNUMBER(SEARCH($V$47,T1788)),"WINCOMPHUYEN",IF(ISNUMBER(SEARCH($V$48,T1788)),"WINCOMQUANGTRI",IF(ISNUMBER(SEARCH($V$49,T1788)),"WINCOMBINHDINH",IF(ISNUMBER(SEARCH($V$50,T1788)),"WINCOMCAOBANG",IF(ISNUMBER(SEARCH($V$51,T1788)),"WINCOMQUANGBINH",IF(ISNUMBER(SEARCH($V$52,T1788)),"WINCOMLAMDONG",IF(ISNUMBER(SEARCH($V$53,T1788)),"WINCOMVINHLONG",IF(ISNUMBER(SEARCH($V$54,T1788)),"WINCOMDONGTHAP",IF(ISNUMBER(SEARCH($V$55,T1788)),"WINCOMTIENGIANG",IF(ISNUMBER(SEARCH($V$56,T1788)),"WINCOMQUANGNINH",0))))))))))))))))))))))))))))))))))))))))))))))))))))))</f>
        <v>WINCOMHOCHIMINH</v>
      </c>
    </row>
    <row r="1789" spans="1:25" x14ac:dyDescent="0.2">
      <c r="A1789" t="s">
        <v>0</v>
      </c>
      <c r="B1789" t="s">
        <v>2927</v>
      </c>
      <c r="C1789" t="s">
        <v>2</v>
      </c>
      <c r="D1789" t="s">
        <v>45</v>
      </c>
      <c r="E1789" t="s">
        <v>4</v>
      </c>
      <c r="F1789" s="5">
        <f t="shared" si="109"/>
        <v>1</v>
      </c>
      <c r="G1789" s="2">
        <v>87787</v>
      </c>
      <c r="H1789" s="2">
        <v>96565.700000000012</v>
      </c>
      <c r="I1789" t="s">
        <v>5</v>
      </c>
      <c r="J1789" t="s">
        <v>46</v>
      </c>
      <c r="K1789" t="str">
        <f t="shared" si="110"/>
        <v>Bắp bò muối gói 200g</v>
      </c>
      <c r="L1789" s="8" t="str">
        <f>VLOOKUP(K1789,'[1]Mã Misa'!$B$2:$D$74,2,0)</f>
        <v>Bắp bò muối 200g</v>
      </c>
      <c r="M1789" s="8" t="str">
        <f>VLOOKUP(L1789,'[1]Mã Misa'!$C$2:$D$74,2,0)</f>
        <v>BBM200</v>
      </c>
      <c r="N1789" s="2">
        <v>87787</v>
      </c>
      <c r="O1789" t="s">
        <v>2928</v>
      </c>
      <c r="P1789" s="8" t="str">
        <f t="shared" si="111"/>
        <v>0001944</v>
      </c>
      <c r="Q1789" s="8" t="e">
        <f t="array" ref="Q1789">IF(VLOOKUP(P1789,$AA$1:$AC$32,1,0)&lt;&gt;0,(P1789&amp;"A"),0)</f>
        <v>#N/A</v>
      </c>
      <c r="R1789" s="12">
        <v>44517</v>
      </c>
      <c r="S1789" t="s">
        <v>2929</v>
      </c>
      <c r="T1789" s="8" t="str">
        <f t="shared" si="112"/>
        <v xml:space="preserve">VM+ HYN 9 </v>
      </c>
      <c r="U1789" t="s">
        <v>6777</v>
      </c>
      <c r="Y1789" t="str">
        <f t="array" ref="Y1789">IF(ISNUMBER(SEARCH($V$3,T1789)),"WINCOMHANOI",IF(ISNUMBER(SEARCH($V$4,T1789)),"WINCOMHOCHIMINH",IF(ISNUMBER(SEARCH($V$5,T1789)),"WINCOMDANANG",IF(ISNUMBER(SEARCH($V$6,T1789)),"WINCOMHAIDUONG",IF(ISNUMBER(SEARCH($V$7,T1789)),"WINCOMQUANGNINH",IF(ISNUMBER(SEARCH($V$8,T1789)),"WINCOMHAIPHONG",IF(ISNUMBER(SEARCH($V$9,T1789)),"WINCOMBACGIANG",IF(ISNUMBER(SEARCH($V$10,T1789)),"WINCOMBACNINH",IF(ISNUMBER(SEARCH($V$11,T1789)),"WINCOMPHUTHO",IF(ISNUMBER(SEARCH($V$12,T1789)),"WINCOMHATINH",IF(ISNUMBER(SEARCH($V$13,T1789)),"WINCOMTHAINGUYEN",IF(ISNUMBER(SEARCH($V$14,T1789)),"WINCOMKHANHHOA",IF(ISNUMBER(SEARCH($V$15,T1789)),"WINCOMHUNGYEN",IF(ISNUMBER(SEARCH($V$16,T1789)),"WINCOMNGHEAN",IF(ISNUMBER(SEARCH($V$17,T1789)),"WINCOMLAOCAI",IF(ISNUMBER(SEARCH($V$18,T1789)),"WINCOMVUNGTAU",IF(ISNUMBER(SEARCH($V$19,T1789)),"WINCOMBINHDUONG",IF(ISNUMBER(SEARCH($V$20,T1789)),"WINCOMKIENGIANG",IF(ISNUMBER(SEARCH($V$21,T1789)),"WINCOMHANAM",IF(ISNUMBER(SEARCH($V$22,T1789)),"WINCOMNAMDINH",IF(ISNUMBER(SEARCH($V$23,T1789)),"WINCOMLANGSON",IF(ISNUMBER(SEARCH($V$24,T1789)),"WINCOMTHANHHOA",IF(ISNUMBER(SEARCH($V$25,T1789)),"WINCOMYENBAI",IF(ISNUMBER(SEARCH($V$26,T1789)),"WINCOMTUYENQUANG",IF(ISNUMBER(SEARCH($V$27,T1789)),"WINCOMHUE",IF(ISNUMBER(SEARCH($V$28,T1789)),"WINCOMQUANGNAM",IF(ISNUMBER(SEARCH($V$29,T1789)),"WINCOMVINHPHUC",IF(ISNUMBER(SEARCH($V$30,T1789)),"WINCOMHAGIANG",IF(ISNUMBER(SEARCH($V$31,T1789)),"WINCOMNINHBINH",IF(ISNUMBER(SEARCH($V$32,T1789)),"WINCOMTRAVINH",IF(ISNUMBER(SEARCH($V$33,T1789)),"WINCOMCANTHO",IF(ISNUMBER(SEARCH($V$34,T1789)),"WINCOMBENTRE",IF(ISNUMBER(SEARCH($V$35,T1789)),"WINCOMCAMAU",IF(ISNUMBER(SEARCH($V$36,T1789)),"WINCOMANGIANG",IF(ISNUMBER(SEARCH($V$37,T1789)),"WINCOMNINHTHUAN",IF(ISNUMBER(SEARCH($V$38,T1789)),"WINCOMTHAIBINH",IF(ISNUMBER(SEARCH($V$39,T1789)),"WINCOMGIALAI",IF(ISNUMBER(SEARCH($V$40,T1789)),"WINCOMHOABINH",IF(ISNUMBER(SEARCH($V$41,T1789)),"WINCOMQUANGNGAI",IF(ISNUMBER(SEARCH($V$42,T1789)),"WINCOMBINHTHUAN",IF(ISNUMBER(SEARCH($V$43,T1789)),"WINCOMDAKLAK",IF(ISNUMBER(SEARCH($V$44,T1789)),"WINCOMSOCTRANG",IF(ISNUMBER(SEARCH($V$45,T1789)),"WINCOMSONLA",IF(ISNUMBER(SEARCH($V$46,T1789)),"WINCOMKONTUM",IF(ISNUMBER(SEARCH($V$47,T1789)),"WINCOMPHUYEN",IF(ISNUMBER(SEARCH($V$48,T1789)),"WINCOMQUANGTRI",IF(ISNUMBER(SEARCH($V$49,T1789)),"WINCOMBINHDINH",IF(ISNUMBER(SEARCH($V$50,T1789)),"WINCOMCAOBANG",IF(ISNUMBER(SEARCH($V$51,T1789)),"WINCOMQUANGBINH",IF(ISNUMBER(SEARCH($V$52,T1789)),"WINCOMLAMDONG",IF(ISNUMBER(SEARCH($V$53,T1789)),"WINCOMVINHLONG",IF(ISNUMBER(SEARCH($V$54,T1789)),"WINCOMDONGTHAP",IF(ISNUMBER(SEARCH($V$55,T1789)),"WINCOMTIENGIANG",IF(ISNUMBER(SEARCH($V$56,T1789)),"WINCOMQUANGNINH",0))))))))))))))))))))))))))))))))))))))))))))))))))))))</f>
        <v>WINCOMHUNGYEN</v>
      </c>
    </row>
    <row r="1790" spans="1:25" x14ac:dyDescent="0.2">
      <c r="A1790" t="s">
        <v>0</v>
      </c>
      <c r="B1790" t="s">
        <v>2930</v>
      </c>
      <c r="C1790" t="s">
        <v>2</v>
      </c>
      <c r="D1790" t="s">
        <v>100</v>
      </c>
      <c r="E1790" t="s">
        <v>4</v>
      </c>
      <c r="F1790" s="5">
        <f t="shared" si="109"/>
        <v>1</v>
      </c>
      <c r="G1790" s="2">
        <v>61250</v>
      </c>
      <c r="H1790" s="2">
        <v>67375</v>
      </c>
      <c r="I1790" t="s">
        <v>5</v>
      </c>
      <c r="J1790" t="s">
        <v>101</v>
      </c>
      <c r="K1790" t="str">
        <f t="shared" si="110"/>
        <v xml:space="preserve"> Ghẹ farci 150g</v>
      </c>
      <c r="L1790" s="8" t="str">
        <f>VLOOKUP(K1790,'[1]Mã Misa'!$B$2:$D$74,2,0)</f>
        <v>Ghẹ farci 150g</v>
      </c>
      <c r="M1790" s="8" t="str">
        <f>VLOOKUP(L1790,'[1]Mã Misa'!$C$2:$D$74,2,0)</f>
        <v>GHEFARCI150</v>
      </c>
      <c r="N1790" s="2">
        <v>61250</v>
      </c>
      <c r="O1790" t="s">
        <v>2931</v>
      </c>
      <c r="P1790" s="8" t="str">
        <f t="shared" si="111"/>
        <v>0044144</v>
      </c>
      <c r="Q1790" s="8" t="e">
        <f t="array" ref="Q1790">IF(VLOOKUP(P1790,$AA$1:$AC$32,1,0)&lt;&gt;0,(P1790&amp;"A"),0)</f>
        <v>#N/A</v>
      </c>
      <c r="R1790" s="12">
        <v>44517</v>
      </c>
      <c r="S1790" t="s">
        <v>2932</v>
      </c>
      <c r="T1790" s="8" t="str">
        <f t="shared" si="112"/>
        <v>VM+ HCM Tr</v>
      </c>
      <c r="U1790" t="s">
        <v>6778</v>
      </c>
      <c r="Y1790" t="str">
        <f t="array" ref="Y1790">IF(ISNUMBER(SEARCH($V$3,T1790)),"WINCOMHANOI",IF(ISNUMBER(SEARCH($V$4,T1790)),"WINCOMHOCHIMINH",IF(ISNUMBER(SEARCH($V$5,T1790)),"WINCOMDANANG",IF(ISNUMBER(SEARCH($V$6,T1790)),"WINCOMHAIDUONG",IF(ISNUMBER(SEARCH($V$7,T1790)),"WINCOMQUANGNINH",IF(ISNUMBER(SEARCH($V$8,T1790)),"WINCOMHAIPHONG",IF(ISNUMBER(SEARCH($V$9,T1790)),"WINCOMBACGIANG",IF(ISNUMBER(SEARCH($V$10,T1790)),"WINCOMBACNINH",IF(ISNUMBER(SEARCH($V$11,T1790)),"WINCOMPHUTHO",IF(ISNUMBER(SEARCH($V$12,T1790)),"WINCOMHATINH",IF(ISNUMBER(SEARCH($V$13,T1790)),"WINCOMTHAINGUYEN",IF(ISNUMBER(SEARCH($V$14,T1790)),"WINCOMKHANHHOA",IF(ISNUMBER(SEARCH($V$15,T1790)),"WINCOMHUNGYEN",IF(ISNUMBER(SEARCH($V$16,T1790)),"WINCOMNGHEAN",IF(ISNUMBER(SEARCH($V$17,T1790)),"WINCOMLAOCAI",IF(ISNUMBER(SEARCH($V$18,T1790)),"WINCOMVUNGTAU",IF(ISNUMBER(SEARCH($V$19,T1790)),"WINCOMBINHDUONG",IF(ISNUMBER(SEARCH($V$20,T1790)),"WINCOMKIENGIANG",IF(ISNUMBER(SEARCH($V$21,T1790)),"WINCOMHANAM",IF(ISNUMBER(SEARCH($V$22,T1790)),"WINCOMNAMDINH",IF(ISNUMBER(SEARCH($V$23,T1790)),"WINCOMLANGSON",IF(ISNUMBER(SEARCH($V$24,T1790)),"WINCOMTHANHHOA",IF(ISNUMBER(SEARCH($V$25,T1790)),"WINCOMYENBAI",IF(ISNUMBER(SEARCH($V$26,T1790)),"WINCOMTUYENQUANG",IF(ISNUMBER(SEARCH($V$27,T1790)),"WINCOMHUE",IF(ISNUMBER(SEARCH($V$28,T1790)),"WINCOMQUANGNAM",IF(ISNUMBER(SEARCH($V$29,T1790)),"WINCOMVINHPHUC",IF(ISNUMBER(SEARCH($V$30,T1790)),"WINCOMHAGIANG",IF(ISNUMBER(SEARCH($V$31,T1790)),"WINCOMNINHBINH",IF(ISNUMBER(SEARCH($V$32,T1790)),"WINCOMTRAVINH",IF(ISNUMBER(SEARCH($V$33,T1790)),"WINCOMCANTHO",IF(ISNUMBER(SEARCH($V$34,T1790)),"WINCOMBENTRE",IF(ISNUMBER(SEARCH($V$35,T1790)),"WINCOMCAMAU",IF(ISNUMBER(SEARCH($V$36,T1790)),"WINCOMANGIANG",IF(ISNUMBER(SEARCH($V$37,T1790)),"WINCOMNINHTHUAN",IF(ISNUMBER(SEARCH($V$38,T1790)),"WINCOMTHAIBINH",IF(ISNUMBER(SEARCH($V$39,T1790)),"WINCOMGIALAI",IF(ISNUMBER(SEARCH($V$40,T1790)),"WINCOMHOABINH",IF(ISNUMBER(SEARCH($V$41,T1790)),"WINCOMQUANGNGAI",IF(ISNUMBER(SEARCH($V$42,T1790)),"WINCOMBINHTHUAN",IF(ISNUMBER(SEARCH($V$43,T1790)),"WINCOMDAKLAK",IF(ISNUMBER(SEARCH($V$44,T1790)),"WINCOMSOCTRANG",IF(ISNUMBER(SEARCH($V$45,T1790)),"WINCOMSONLA",IF(ISNUMBER(SEARCH($V$46,T1790)),"WINCOMKONTUM",IF(ISNUMBER(SEARCH($V$47,T1790)),"WINCOMPHUYEN",IF(ISNUMBER(SEARCH($V$48,T1790)),"WINCOMQUANGTRI",IF(ISNUMBER(SEARCH($V$49,T1790)),"WINCOMBINHDINH",IF(ISNUMBER(SEARCH($V$50,T1790)),"WINCOMCAOBANG",IF(ISNUMBER(SEARCH($V$51,T1790)),"WINCOMQUANGBINH",IF(ISNUMBER(SEARCH($V$52,T1790)),"WINCOMLAMDONG",IF(ISNUMBER(SEARCH($V$53,T1790)),"WINCOMVINHLONG",IF(ISNUMBER(SEARCH($V$54,T1790)),"WINCOMDONGTHAP",IF(ISNUMBER(SEARCH($V$55,T1790)),"WINCOMTIENGIANG",IF(ISNUMBER(SEARCH($V$56,T1790)),"WINCOMQUANGNINH",0))))))))))))))))))))))))))))))))))))))))))))))))))))))</f>
        <v>WINCOMHOCHIMINH</v>
      </c>
    </row>
    <row r="1791" spans="1:25" x14ac:dyDescent="0.2">
      <c r="A1791" t="s">
        <v>0</v>
      </c>
      <c r="B1791" t="s">
        <v>2930</v>
      </c>
      <c r="C1791" t="s">
        <v>31</v>
      </c>
      <c r="D1791" t="s">
        <v>168</v>
      </c>
      <c r="E1791" t="s">
        <v>4</v>
      </c>
      <c r="F1791" s="5">
        <f t="shared" si="109"/>
        <v>2</v>
      </c>
      <c r="G1791" s="2">
        <v>122500</v>
      </c>
      <c r="H1791" s="2">
        <v>134750</v>
      </c>
      <c r="I1791" t="s">
        <v>5</v>
      </c>
      <c r="J1791" t="s">
        <v>169</v>
      </c>
      <c r="K1791" t="str">
        <f t="shared" si="110"/>
        <v xml:space="preserve"> Càng ghẹ cốm hoa 250g</v>
      </c>
      <c r="L1791" s="8" t="str">
        <f>VLOOKUP(K1791,'[1]Mã Misa'!$B$2:$D$74,2,0)</f>
        <v>Càng ghẹ cốm hoa 250g</v>
      </c>
      <c r="M1791" s="8" t="str">
        <f>VLOOKUP(L1791,'[1]Mã Misa'!$C$2:$D$74,2,0)</f>
        <v>CGCH250</v>
      </c>
      <c r="N1791" s="2">
        <v>61250</v>
      </c>
      <c r="O1791" t="s">
        <v>2931</v>
      </c>
      <c r="P1791" s="8" t="str">
        <f t="shared" si="111"/>
        <v>0044144</v>
      </c>
      <c r="Q1791" s="8" t="e">
        <f t="array" ref="Q1791">IF(VLOOKUP(P1791,$AA$1:$AC$32,1,0)&lt;&gt;0,(P1791&amp;"A"),0)</f>
        <v>#N/A</v>
      </c>
      <c r="R1791" s="12">
        <v>44517</v>
      </c>
      <c r="S1791" t="s">
        <v>2932</v>
      </c>
      <c r="T1791" s="8" t="str">
        <f t="shared" si="112"/>
        <v>VM+ HCM Tr</v>
      </c>
      <c r="U1791" t="s">
        <v>6778</v>
      </c>
      <c r="Y1791" t="str">
        <f t="array" ref="Y1791">IF(ISNUMBER(SEARCH($V$3,T1791)),"WINCOMHANOI",IF(ISNUMBER(SEARCH($V$4,T1791)),"WINCOMHOCHIMINH",IF(ISNUMBER(SEARCH($V$5,T1791)),"WINCOMDANANG",IF(ISNUMBER(SEARCH($V$6,T1791)),"WINCOMHAIDUONG",IF(ISNUMBER(SEARCH($V$7,T1791)),"WINCOMQUANGNINH",IF(ISNUMBER(SEARCH($V$8,T1791)),"WINCOMHAIPHONG",IF(ISNUMBER(SEARCH($V$9,T1791)),"WINCOMBACGIANG",IF(ISNUMBER(SEARCH($V$10,T1791)),"WINCOMBACNINH",IF(ISNUMBER(SEARCH($V$11,T1791)),"WINCOMPHUTHO",IF(ISNUMBER(SEARCH($V$12,T1791)),"WINCOMHATINH",IF(ISNUMBER(SEARCH($V$13,T1791)),"WINCOMTHAINGUYEN",IF(ISNUMBER(SEARCH($V$14,T1791)),"WINCOMKHANHHOA",IF(ISNUMBER(SEARCH($V$15,T1791)),"WINCOMHUNGYEN",IF(ISNUMBER(SEARCH($V$16,T1791)),"WINCOMNGHEAN",IF(ISNUMBER(SEARCH($V$17,T1791)),"WINCOMLAOCAI",IF(ISNUMBER(SEARCH($V$18,T1791)),"WINCOMVUNGTAU",IF(ISNUMBER(SEARCH($V$19,T1791)),"WINCOMBINHDUONG",IF(ISNUMBER(SEARCH($V$20,T1791)),"WINCOMKIENGIANG",IF(ISNUMBER(SEARCH($V$21,T1791)),"WINCOMHANAM",IF(ISNUMBER(SEARCH($V$22,T1791)),"WINCOMNAMDINH",IF(ISNUMBER(SEARCH($V$23,T1791)),"WINCOMLANGSON",IF(ISNUMBER(SEARCH($V$24,T1791)),"WINCOMTHANHHOA",IF(ISNUMBER(SEARCH($V$25,T1791)),"WINCOMYENBAI",IF(ISNUMBER(SEARCH($V$26,T1791)),"WINCOMTUYENQUANG",IF(ISNUMBER(SEARCH($V$27,T1791)),"WINCOMHUE",IF(ISNUMBER(SEARCH($V$28,T1791)),"WINCOMQUANGNAM",IF(ISNUMBER(SEARCH($V$29,T1791)),"WINCOMVINHPHUC",IF(ISNUMBER(SEARCH($V$30,T1791)),"WINCOMHAGIANG",IF(ISNUMBER(SEARCH($V$31,T1791)),"WINCOMNINHBINH",IF(ISNUMBER(SEARCH($V$32,T1791)),"WINCOMTRAVINH",IF(ISNUMBER(SEARCH($V$33,T1791)),"WINCOMCANTHO",IF(ISNUMBER(SEARCH($V$34,T1791)),"WINCOMBENTRE",IF(ISNUMBER(SEARCH($V$35,T1791)),"WINCOMCAMAU",IF(ISNUMBER(SEARCH($V$36,T1791)),"WINCOMANGIANG",IF(ISNUMBER(SEARCH($V$37,T1791)),"WINCOMNINHTHUAN",IF(ISNUMBER(SEARCH($V$38,T1791)),"WINCOMTHAIBINH",IF(ISNUMBER(SEARCH($V$39,T1791)),"WINCOMGIALAI",IF(ISNUMBER(SEARCH($V$40,T1791)),"WINCOMHOABINH",IF(ISNUMBER(SEARCH($V$41,T1791)),"WINCOMQUANGNGAI",IF(ISNUMBER(SEARCH($V$42,T1791)),"WINCOMBINHTHUAN",IF(ISNUMBER(SEARCH($V$43,T1791)),"WINCOMDAKLAK",IF(ISNUMBER(SEARCH($V$44,T1791)),"WINCOMSOCTRANG",IF(ISNUMBER(SEARCH($V$45,T1791)),"WINCOMSONLA",IF(ISNUMBER(SEARCH($V$46,T1791)),"WINCOMKONTUM",IF(ISNUMBER(SEARCH($V$47,T1791)),"WINCOMPHUYEN",IF(ISNUMBER(SEARCH($V$48,T1791)),"WINCOMQUANGTRI",IF(ISNUMBER(SEARCH($V$49,T1791)),"WINCOMBINHDINH",IF(ISNUMBER(SEARCH($V$50,T1791)),"WINCOMCAOBANG",IF(ISNUMBER(SEARCH($V$51,T1791)),"WINCOMQUANGBINH",IF(ISNUMBER(SEARCH($V$52,T1791)),"WINCOMLAMDONG",IF(ISNUMBER(SEARCH($V$53,T1791)),"WINCOMVINHLONG",IF(ISNUMBER(SEARCH($V$54,T1791)),"WINCOMDONGTHAP",IF(ISNUMBER(SEARCH($V$55,T1791)),"WINCOMTIENGIANG",IF(ISNUMBER(SEARCH($V$56,T1791)),"WINCOMQUANGNINH",0))))))))))))))))))))))))))))))))))))))))))))))))))))))</f>
        <v>WINCOMHOCHIMINH</v>
      </c>
    </row>
    <row r="1792" spans="1:25" x14ac:dyDescent="0.2">
      <c r="A1792" t="s">
        <v>0</v>
      </c>
      <c r="B1792" t="s">
        <v>2930</v>
      </c>
      <c r="C1792" t="s">
        <v>34</v>
      </c>
      <c r="D1792" t="s">
        <v>105</v>
      </c>
      <c r="E1792" t="s">
        <v>106</v>
      </c>
      <c r="F1792" s="5">
        <f t="shared" si="109"/>
        <v>2</v>
      </c>
      <c r="G1792" s="2">
        <v>354376</v>
      </c>
      <c r="H1792" s="2">
        <v>354376</v>
      </c>
      <c r="I1792" t="s">
        <v>5</v>
      </c>
      <c r="J1792" t="s">
        <v>107</v>
      </c>
      <c r="K1792" t="str">
        <f t="shared" si="110"/>
        <v xml:space="preserve"> Mực lá câu làm sạch 450g</v>
      </c>
      <c r="L1792" s="8" t="str">
        <f>VLOOKUP(K1792,'[1]Mã Misa'!$B$2:$D$74,2,0)</f>
        <v>Mực lá câu làm sạch 450g</v>
      </c>
      <c r="M1792" s="8" t="str">
        <f>VLOOKUP(L1792,'[1]Mã Misa'!$C$2:$D$74,2,0)</f>
        <v>ML450</v>
      </c>
      <c r="N1792" s="2">
        <v>177188</v>
      </c>
      <c r="O1792" t="s">
        <v>2931</v>
      </c>
      <c r="P1792" s="8" t="str">
        <f t="shared" si="111"/>
        <v>0044144</v>
      </c>
      <c r="Q1792" s="8" t="e">
        <f t="array" ref="Q1792">IF(VLOOKUP(P1792,$AA$1:$AC$32,1,0)&lt;&gt;0,(P1792&amp;"A"),0)</f>
        <v>#N/A</v>
      </c>
      <c r="R1792" s="12">
        <v>44517</v>
      </c>
      <c r="S1792" t="s">
        <v>2932</v>
      </c>
      <c r="T1792" s="8" t="str">
        <f t="shared" si="112"/>
        <v>VM+ HCM Tr</v>
      </c>
      <c r="U1792" t="s">
        <v>6778</v>
      </c>
      <c r="Y1792" t="str">
        <f t="array" ref="Y1792">IF(ISNUMBER(SEARCH($V$3,T1792)),"WINCOMHANOI",IF(ISNUMBER(SEARCH($V$4,T1792)),"WINCOMHOCHIMINH",IF(ISNUMBER(SEARCH($V$5,T1792)),"WINCOMDANANG",IF(ISNUMBER(SEARCH($V$6,T1792)),"WINCOMHAIDUONG",IF(ISNUMBER(SEARCH($V$7,T1792)),"WINCOMQUANGNINH",IF(ISNUMBER(SEARCH($V$8,T1792)),"WINCOMHAIPHONG",IF(ISNUMBER(SEARCH($V$9,T1792)),"WINCOMBACGIANG",IF(ISNUMBER(SEARCH($V$10,T1792)),"WINCOMBACNINH",IF(ISNUMBER(SEARCH($V$11,T1792)),"WINCOMPHUTHO",IF(ISNUMBER(SEARCH($V$12,T1792)),"WINCOMHATINH",IF(ISNUMBER(SEARCH($V$13,T1792)),"WINCOMTHAINGUYEN",IF(ISNUMBER(SEARCH($V$14,T1792)),"WINCOMKHANHHOA",IF(ISNUMBER(SEARCH($V$15,T1792)),"WINCOMHUNGYEN",IF(ISNUMBER(SEARCH($V$16,T1792)),"WINCOMNGHEAN",IF(ISNUMBER(SEARCH($V$17,T1792)),"WINCOMLAOCAI",IF(ISNUMBER(SEARCH($V$18,T1792)),"WINCOMVUNGTAU",IF(ISNUMBER(SEARCH($V$19,T1792)),"WINCOMBINHDUONG",IF(ISNUMBER(SEARCH($V$20,T1792)),"WINCOMKIENGIANG",IF(ISNUMBER(SEARCH($V$21,T1792)),"WINCOMHANAM",IF(ISNUMBER(SEARCH($V$22,T1792)),"WINCOMNAMDINH",IF(ISNUMBER(SEARCH($V$23,T1792)),"WINCOMLANGSON",IF(ISNUMBER(SEARCH($V$24,T1792)),"WINCOMTHANHHOA",IF(ISNUMBER(SEARCH($V$25,T1792)),"WINCOMYENBAI",IF(ISNUMBER(SEARCH($V$26,T1792)),"WINCOMTUYENQUANG",IF(ISNUMBER(SEARCH($V$27,T1792)),"WINCOMHUE",IF(ISNUMBER(SEARCH($V$28,T1792)),"WINCOMQUANGNAM",IF(ISNUMBER(SEARCH($V$29,T1792)),"WINCOMVINHPHUC",IF(ISNUMBER(SEARCH($V$30,T1792)),"WINCOMHAGIANG",IF(ISNUMBER(SEARCH($V$31,T1792)),"WINCOMNINHBINH",IF(ISNUMBER(SEARCH($V$32,T1792)),"WINCOMTRAVINH",IF(ISNUMBER(SEARCH($V$33,T1792)),"WINCOMCANTHO",IF(ISNUMBER(SEARCH($V$34,T1792)),"WINCOMBENTRE",IF(ISNUMBER(SEARCH($V$35,T1792)),"WINCOMCAMAU",IF(ISNUMBER(SEARCH($V$36,T1792)),"WINCOMANGIANG",IF(ISNUMBER(SEARCH($V$37,T1792)),"WINCOMNINHTHUAN",IF(ISNUMBER(SEARCH($V$38,T1792)),"WINCOMTHAIBINH",IF(ISNUMBER(SEARCH($V$39,T1792)),"WINCOMGIALAI",IF(ISNUMBER(SEARCH($V$40,T1792)),"WINCOMHOABINH",IF(ISNUMBER(SEARCH($V$41,T1792)),"WINCOMQUANGNGAI",IF(ISNUMBER(SEARCH($V$42,T1792)),"WINCOMBINHTHUAN",IF(ISNUMBER(SEARCH($V$43,T1792)),"WINCOMDAKLAK",IF(ISNUMBER(SEARCH($V$44,T1792)),"WINCOMSOCTRANG",IF(ISNUMBER(SEARCH($V$45,T1792)),"WINCOMSONLA",IF(ISNUMBER(SEARCH($V$46,T1792)),"WINCOMKONTUM",IF(ISNUMBER(SEARCH($V$47,T1792)),"WINCOMPHUYEN",IF(ISNUMBER(SEARCH($V$48,T1792)),"WINCOMQUANGTRI",IF(ISNUMBER(SEARCH($V$49,T1792)),"WINCOMBINHDINH",IF(ISNUMBER(SEARCH($V$50,T1792)),"WINCOMCAOBANG",IF(ISNUMBER(SEARCH($V$51,T1792)),"WINCOMQUANGBINH",IF(ISNUMBER(SEARCH($V$52,T1792)),"WINCOMLAMDONG",IF(ISNUMBER(SEARCH($V$53,T1792)),"WINCOMVINHLONG",IF(ISNUMBER(SEARCH($V$54,T1792)),"WINCOMDONGTHAP",IF(ISNUMBER(SEARCH($V$55,T1792)),"WINCOMTIENGIANG",IF(ISNUMBER(SEARCH($V$56,T1792)),"WINCOMQUANGNINH",0))))))))))))))))))))))))))))))))))))))))))))))))))))))</f>
        <v>WINCOMHOCHIMINH</v>
      </c>
    </row>
    <row r="1793" spans="1:25" x14ac:dyDescent="0.2">
      <c r="A1793" t="s">
        <v>0</v>
      </c>
      <c r="B1793" t="s">
        <v>2930</v>
      </c>
      <c r="C1793" t="s">
        <v>37</v>
      </c>
      <c r="D1793" t="s">
        <v>188</v>
      </c>
      <c r="E1793" t="s">
        <v>106</v>
      </c>
      <c r="F1793" s="5">
        <f t="shared" si="109"/>
        <v>2</v>
      </c>
      <c r="G1793" s="2">
        <v>348300</v>
      </c>
      <c r="H1793" s="2">
        <v>348300</v>
      </c>
      <c r="I1793" t="s">
        <v>5</v>
      </c>
      <c r="J1793" t="s">
        <v>189</v>
      </c>
      <c r="K1793" t="str">
        <f t="shared" si="110"/>
        <v xml:space="preserve"> Mực ống tươi 450g</v>
      </c>
      <c r="L1793" s="8" t="str">
        <f>VLOOKUP(K1793,'[1]Mã Misa'!$B$2:$D$74,2,0)</f>
        <v>Mực ống tươi 450g</v>
      </c>
      <c r="M1793" s="8" t="str">
        <f>VLOOKUP(L1793,'[1]Mã Misa'!$C$2:$D$74,2,0)</f>
        <v>MO450</v>
      </c>
      <c r="N1793" s="2">
        <v>174150</v>
      </c>
      <c r="O1793" t="s">
        <v>2931</v>
      </c>
      <c r="P1793" s="8" t="str">
        <f t="shared" si="111"/>
        <v>0044144</v>
      </c>
      <c r="Q1793" s="8" t="e">
        <f t="array" ref="Q1793">IF(VLOOKUP(P1793,$AA$1:$AC$32,1,0)&lt;&gt;0,(P1793&amp;"A"),0)</f>
        <v>#N/A</v>
      </c>
      <c r="R1793" s="12">
        <v>44517</v>
      </c>
      <c r="S1793" t="s">
        <v>2932</v>
      </c>
      <c r="T1793" s="8" t="str">
        <f t="shared" si="112"/>
        <v>VM+ HCM Tr</v>
      </c>
      <c r="U1793" t="s">
        <v>6778</v>
      </c>
      <c r="Y1793" t="str">
        <f t="array" ref="Y1793">IF(ISNUMBER(SEARCH($V$3,T1793)),"WINCOMHANOI",IF(ISNUMBER(SEARCH($V$4,T1793)),"WINCOMHOCHIMINH",IF(ISNUMBER(SEARCH($V$5,T1793)),"WINCOMDANANG",IF(ISNUMBER(SEARCH($V$6,T1793)),"WINCOMHAIDUONG",IF(ISNUMBER(SEARCH($V$7,T1793)),"WINCOMQUANGNINH",IF(ISNUMBER(SEARCH($V$8,T1793)),"WINCOMHAIPHONG",IF(ISNUMBER(SEARCH($V$9,T1793)),"WINCOMBACGIANG",IF(ISNUMBER(SEARCH($V$10,T1793)),"WINCOMBACNINH",IF(ISNUMBER(SEARCH($V$11,T1793)),"WINCOMPHUTHO",IF(ISNUMBER(SEARCH($V$12,T1793)),"WINCOMHATINH",IF(ISNUMBER(SEARCH($V$13,T1793)),"WINCOMTHAINGUYEN",IF(ISNUMBER(SEARCH($V$14,T1793)),"WINCOMKHANHHOA",IF(ISNUMBER(SEARCH($V$15,T1793)),"WINCOMHUNGYEN",IF(ISNUMBER(SEARCH($V$16,T1793)),"WINCOMNGHEAN",IF(ISNUMBER(SEARCH($V$17,T1793)),"WINCOMLAOCAI",IF(ISNUMBER(SEARCH($V$18,T1793)),"WINCOMVUNGTAU",IF(ISNUMBER(SEARCH($V$19,T1793)),"WINCOMBINHDUONG",IF(ISNUMBER(SEARCH($V$20,T1793)),"WINCOMKIENGIANG",IF(ISNUMBER(SEARCH($V$21,T1793)),"WINCOMHANAM",IF(ISNUMBER(SEARCH($V$22,T1793)),"WINCOMNAMDINH",IF(ISNUMBER(SEARCH($V$23,T1793)),"WINCOMLANGSON",IF(ISNUMBER(SEARCH($V$24,T1793)),"WINCOMTHANHHOA",IF(ISNUMBER(SEARCH($V$25,T1793)),"WINCOMYENBAI",IF(ISNUMBER(SEARCH($V$26,T1793)),"WINCOMTUYENQUANG",IF(ISNUMBER(SEARCH($V$27,T1793)),"WINCOMHUE",IF(ISNUMBER(SEARCH($V$28,T1793)),"WINCOMQUANGNAM",IF(ISNUMBER(SEARCH($V$29,T1793)),"WINCOMVINHPHUC",IF(ISNUMBER(SEARCH($V$30,T1793)),"WINCOMHAGIANG",IF(ISNUMBER(SEARCH($V$31,T1793)),"WINCOMNINHBINH",IF(ISNUMBER(SEARCH($V$32,T1793)),"WINCOMTRAVINH",IF(ISNUMBER(SEARCH($V$33,T1793)),"WINCOMCANTHO",IF(ISNUMBER(SEARCH($V$34,T1793)),"WINCOMBENTRE",IF(ISNUMBER(SEARCH($V$35,T1793)),"WINCOMCAMAU",IF(ISNUMBER(SEARCH($V$36,T1793)),"WINCOMANGIANG",IF(ISNUMBER(SEARCH($V$37,T1793)),"WINCOMNINHTHUAN",IF(ISNUMBER(SEARCH($V$38,T1793)),"WINCOMTHAIBINH",IF(ISNUMBER(SEARCH($V$39,T1793)),"WINCOMGIALAI",IF(ISNUMBER(SEARCH($V$40,T1793)),"WINCOMHOABINH",IF(ISNUMBER(SEARCH($V$41,T1793)),"WINCOMQUANGNGAI",IF(ISNUMBER(SEARCH($V$42,T1793)),"WINCOMBINHTHUAN",IF(ISNUMBER(SEARCH($V$43,T1793)),"WINCOMDAKLAK",IF(ISNUMBER(SEARCH($V$44,T1793)),"WINCOMSOCTRANG",IF(ISNUMBER(SEARCH($V$45,T1793)),"WINCOMSONLA",IF(ISNUMBER(SEARCH($V$46,T1793)),"WINCOMKONTUM",IF(ISNUMBER(SEARCH($V$47,T1793)),"WINCOMPHUYEN",IF(ISNUMBER(SEARCH($V$48,T1793)),"WINCOMQUANGTRI",IF(ISNUMBER(SEARCH($V$49,T1793)),"WINCOMBINHDINH",IF(ISNUMBER(SEARCH($V$50,T1793)),"WINCOMCAOBANG",IF(ISNUMBER(SEARCH($V$51,T1793)),"WINCOMQUANGBINH",IF(ISNUMBER(SEARCH($V$52,T1793)),"WINCOMLAMDONG",IF(ISNUMBER(SEARCH($V$53,T1793)),"WINCOMVINHLONG",IF(ISNUMBER(SEARCH($V$54,T1793)),"WINCOMDONGTHAP",IF(ISNUMBER(SEARCH($V$55,T1793)),"WINCOMTIENGIANG",IF(ISNUMBER(SEARCH($V$56,T1793)),"WINCOMQUANGNINH",0))))))))))))))))))))))))))))))))))))))))))))))))))))))</f>
        <v>WINCOMHOCHIMINH</v>
      </c>
    </row>
    <row r="1794" spans="1:25" x14ac:dyDescent="0.2">
      <c r="A1794" t="s">
        <v>0</v>
      </c>
      <c r="B1794" t="s">
        <v>2930</v>
      </c>
      <c r="C1794" t="s">
        <v>38</v>
      </c>
      <c r="D1794" t="s">
        <v>199</v>
      </c>
      <c r="E1794" t="s">
        <v>106</v>
      </c>
      <c r="F1794" s="5">
        <f t="shared" si="109"/>
        <v>3</v>
      </c>
      <c r="G1794" s="2">
        <v>595350</v>
      </c>
      <c r="H1794" s="2">
        <v>595350</v>
      </c>
      <c r="I1794" t="s">
        <v>5</v>
      </c>
      <c r="J1794" t="s">
        <v>200</v>
      </c>
      <c r="K1794" t="str">
        <f t="shared" si="110"/>
        <v xml:space="preserve"> Tôm mũ ni nguyên con 450g</v>
      </c>
      <c r="L1794" s="8" t="str">
        <f>VLOOKUP(K1794,'[1]Mã Misa'!$B$2:$D$74,2,0)</f>
        <v>Tôm mũ ni nguyên con 450g</v>
      </c>
      <c r="M1794" s="8" t="str">
        <f>VLOOKUP(L1794,'[1]Mã Misa'!$C$2:$D$74,2,0)</f>
        <v>TNC450</v>
      </c>
      <c r="N1794" s="2">
        <v>198450</v>
      </c>
      <c r="O1794" t="s">
        <v>2931</v>
      </c>
      <c r="P1794" s="8" t="str">
        <f t="shared" si="111"/>
        <v>0044144</v>
      </c>
      <c r="Q1794" s="8" t="e">
        <f t="array" ref="Q1794">IF(VLOOKUP(P1794,$AA$1:$AC$32,1,0)&lt;&gt;0,(P1794&amp;"A"),0)</f>
        <v>#N/A</v>
      </c>
      <c r="R1794" s="12">
        <v>44517</v>
      </c>
      <c r="S1794" t="s">
        <v>2932</v>
      </c>
      <c r="T1794" s="8" t="str">
        <f t="shared" si="112"/>
        <v>VM+ HCM Tr</v>
      </c>
      <c r="U1794" t="s">
        <v>6778</v>
      </c>
      <c r="Y1794" t="str">
        <f t="array" ref="Y1794">IF(ISNUMBER(SEARCH($V$3,T1794)),"WINCOMHANOI",IF(ISNUMBER(SEARCH($V$4,T1794)),"WINCOMHOCHIMINH",IF(ISNUMBER(SEARCH($V$5,T1794)),"WINCOMDANANG",IF(ISNUMBER(SEARCH($V$6,T1794)),"WINCOMHAIDUONG",IF(ISNUMBER(SEARCH($V$7,T1794)),"WINCOMQUANGNINH",IF(ISNUMBER(SEARCH($V$8,T1794)),"WINCOMHAIPHONG",IF(ISNUMBER(SEARCH($V$9,T1794)),"WINCOMBACGIANG",IF(ISNUMBER(SEARCH($V$10,T1794)),"WINCOMBACNINH",IF(ISNUMBER(SEARCH($V$11,T1794)),"WINCOMPHUTHO",IF(ISNUMBER(SEARCH($V$12,T1794)),"WINCOMHATINH",IF(ISNUMBER(SEARCH($V$13,T1794)),"WINCOMTHAINGUYEN",IF(ISNUMBER(SEARCH($V$14,T1794)),"WINCOMKHANHHOA",IF(ISNUMBER(SEARCH($V$15,T1794)),"WINCOMHUNGYEN",IF(ISNUMBER(SEARCH($V$16,T1794)),"WINCOMNGHEAN",IF(ISNUMBER(SEARCH($V$17,T1794)),"WINCOMLAOCAI",IF(ISNUMBER(SEARCH($V$18,T1794)),"WINCOMVUNGTAU",IF(ISNUMBER(SEARCH($V$19,T1794)),"WINCOMBINHDUONG",IF(ISNUMBER(SEARCH($V$20,T1794)),"WINCOMKIENGIANG",IF(ISNUMBER(SEARCH($V$21,T1794)),"WINCOMHANAM",IF(ISNUMBER(SEARCH($V$22,T1794)),"WINCOMNAMDINH",IF(ISNUMBER(SEARCH($V$23,T1794)),"WINCOMLANGSON",IF(ISNUMBER(SEARCH($V$24,T1794)),"WINCOMTHANHHOA",IF(ISNUMBER(SEARCH($V$25,T1794)),"WINCOMYENBAI",IF(ISNUMBER(SEARCH($V$26,T1794)),"WINCOMTUYENQUANG",IF(ISNUMBER(SEARCH($V$27,T1794)),"WINCOMHUE",IF(ISNUMBER(SEARCH($V$28,T1794)),"WINCOMQUANGNAM",IF(ISNUMBER(SEARCH($V$29,T1794)),"WINCOMVINHPHUC",IF(ISNUMBER(SEARCH($V$30,T1794)),"WINCOMHAGIANG",IF(ISNUMBER(SEARCH($V$31,T1794)),"WINCOMNINHBINH",IF(ISNUMBER(SEARCH($V$32,T1794)),"WINCOMTRAVINH",IF(ISNUMBER(SEARCH($V$33,T1794)),"WINCOMCANTHO",IF(ISNUMBER(SEARCH($V$34,T1794)),"WINCOMBENTRE",IF(ISNUMBER(SEARCH($V$35,T1794)),"WINCOMCAMAU",IF(ISNUMBER(SEARCH($V$36,T1794)),"WINCOMANGIANG",IF(ISNUMBER(SEARCH($V$37,T1794)),"WINCOMNINHTHUAN",IF(ISNUMBER(SEARCH($V$38,T1794)),"WINCOMTHAIBINH",IF(ISNUMBER(SEARCH($V$39,T1794)),"WINCOMGIALAI",IF(ISNUMBER(SEARCH($V$40,T1794)),"WINCOMHOABINH",IF(ISNUMBER(SEARCH($V$41,T1794)),"WINCOMQUANGNGAI",IF(ISNUMBER(SEARCH($V$42,T1794)),"WINCOMBINHTHUAN",IF(ISNUMBER(SEARCH($V$43,T1794)),"WINCOMDAKLAK",IF(ISNUMBER(SEARCH($V$44,T1794)),"WINCOMSOCTRANG",IF(ISNUMBER(SEARCH($V$45,T1794)),"WINCOMSONLA",IF(ISNUMBER(SEARCH($V$46,T1794)),"WINCOMKONTUM",IF(ISNUMBER(SEARCH($V$47,T1794)),"WINCOMPHUYEN",IF(ISNUMBER(SEARCH($V$48,T1794)),"WINCOMQUANGTRI",IF(ISNUMBER(SEARCH($V$49,T1794)),"WINCOMBINHDINH",IF(ISNUMBER(SEARCH($V$50,T1794)),"WINCOMCAOBANG",IF(ISNUMBER(SEARCH($V$51,T1794)),"WINCOMQUANGBINH",IF(ISNUMBER(SEARCH($V$52,T1794)),"WINCOMLAMDONG",IF(ISNUMBER(SEARCH($V$53,T1794)),"WINCOMVINHLONG",IF(ISNUMBER(SEARCH($V$54,T1794)),"WINCOMDONGTHAP",IF(ISNUMBER(SEARCH($V$55,T1794)),"WINCOMTIENGIANG",IF(ISNUMBER(SEARCH($V$56,T1794)),"WINCOMQUANGNINH",0))))))))))))))))))))))))))))))))))))))))))))))))))))))</f>
        <v>WINCOMHOCHIMINH</v>
      </c>
    </row>
    <row r="1795" spans="1:25" x14ac:dyDescent="0.2">
      <c r="A1795" t="s">
        <v>0</v>
      </c>
      <c r="B1795" t="s">
        <v>2933</v>
      </c>
      <c r="C1795" t="s">
        <v>2</v>
      </c>
      <c r="D1795" t="s">
        <v>100</v>
      </c>
      <c r="E1795" t="s">
        <v>4</v>
      </c>
      <c r="F1795" s="5">
        <f t="shared" ref="F1795:F1858" si="113">G1795/N1795</f>
        <v>8</v>
      </c>
      <c r="G1795" s="2">
        <v>490000</v>
      </c>
      <c r="H1795" s="2">
        <v>539000</v>
      </c>
      <c r="I1795" t="s">
        <v>5</v>
      </c>
      <c r="J1795" t="s">
        <v>101</v>
      </c>
      <c r="K1795" t="str">
        <f t="shared" ref="K1795:K1858" si="114">MID(J1795,10,26)</f>
        <v xml:space="preserve"> Ghẹ farci 150g</v>
      </c>
      <c r="L1795" s="8" t="str">
        <f>VLOOKUP(K1795,'[1]Mã Misa'!$B$2:$D$74,2,0)</f>
        <v>Ghẹ farci 150g</v>
      </c>
      <c r="M1795" s="8" t="str">
        <f>VLOOKUP(L1795,'[1]Mã Misa'!$C$2:$D$74,2,0)</f>
        <v>GHEFARCI150</v>
      </c>
      <c r="N1795" s="2">
        <v>61250</v>
      </c>
      <c r="O1795" t="s">
        <v>2934</v>
      </c>
      <c r="P1795" s="8" t="str">
        <f t="shared" ref="P1795:P1858" si="115">RIGHT(O1795,7)</f>
        <v>0001945</v>
      </c>
      <c r="Q1795" s="8" t="e">
        <f t="array" ref="Q1795">IF(VLOOKUP(P1795,$AA$1:$AC$32,1,0)&lt;&gt;0,(P1795&amp;"A"),0)</f>
        <v>#N/A</v>
      </c>
      <c r="R1795" s="12">
        <v>44517</v>
      </c>
      <c r="S1795" t="s">
        <v>171</v>
      </c>
      <c r="T1795" s="8" t="str">
        <f t="shared" si="112"/>
        <v>VM+ HYN Ng</v>
      </c>
      <c r="U1795" t="s">
        <v>6022</v>
      </c>
      <c r="Y1795" t="str">
        <f t="array" ref="Y1795">IF(ISNUMBER(SEARCH($V$3,T1795)),"WINCOMHANOI",IF(ISNUMBER(SEARCH($V$4,T1795)),"WINCOMHOCHIMINH",IF(ISNUMBER(SEARCH($V$5,T1795)),"WINCOMDANANG",IF(ISNUMBER(SEARCH($V$6,T1795)),"WINCOMHAIDUONG",IF(ISNUMBER(SEARCH($V$7,T1795)),"WINCOMQUANGNINH",IF(ISNUMBER(SEARCH($V$8,T1795)),"WINCOMHAIPHONG",IF(ISNUMBER(SEARCH($V$9,T1795)),"WINCOMBACGIANG",IF(ISNUMBER(SEARCH($V$10,T1795)),"WINCOMBACNINH",IF(ISNUMBER(SEARCH($V$11,T1795)),"WINCOMPHUTHO",IF(ISNUMBER(SEARCH($V$12,T1795)),"WINCOMHATINH",IF(ISNUMBER(SEARCH($V$13,T1795)),"WINCOMTHAINGUYEN",IF(ISNUMBER(SEARCH($V$14,T1795)),"WINCOMKHANHHOA",IF(ISNUMBER(SEARCH($V$15,T1795)),"WINCOMHUNGYEN",IF(ISNUMBER(SEARCH($V$16,T1795)),"WINCOMNGHEAN",IF(ISNUMBER(SEARCH($V$17,T1795)),"WINCOMLAOCAI",IF(ISNUMBER(SEARCH($V$18,T1795)),"WINCOMVUNGTAU",IF(ISNUMBER(SEARCH($V$19,T1795)),"WINCOMBINHDUONG",IF(ISNUMBER(SEARCH($V$20,T1795)),"WINCOMKIENGIANG",IF(ISNUMBER(SEARCH($V$21,T1795)),"WINCOMHANAM",IF(ISNUMBER(SEARCH($V$22,T1795)),"WINCOMNAMDINH",IF(ISNUMBER(SEARCH($V$23,T1795)),"WINCOMLANGSON",IF(ISNUMBER(SEARCH($V$24,T1795)),"WINCOMTHANHHOA",IF(ISNUMBER(SEARCH($V$25,T1795)),"WINCOMYENBAI",IF(ISNUMBER(SEARCH($V$26,T1795)),"WINCOMTUYENQUANG",IF(ISNUMBER(SEARCH($V$27,T1795)),"WINCOMHUE",IF(ISNUMBER(SEARCH($V$28,T1795)),"WINCOMQUANGNAM",IF(ISNUMBER(SEARCH($V$29,T1795)),"WINCOMVINHPHUC",IF(ISNUMBER(SEARCH($V$30,T1795)),"WINCOMHAGIANG",IF(ISNUMBER(SEARCH($V$31,T1795)),"WINCOMNINHBINH",IF(ISNUMBER(SEARCH($V$32,T1795)),"WINCOMTRAVINH",IF(ISNUMBER(SEARCH($V$33,T1795)),"WINCOMCANTHO",IF(ISNUMBER(SEARCH($V$34,T1795)),"WINCOMBENTRE",IF(ISNUMBER(SEARCH($V$35,T1795)),"WINCOMCAMAU",IF(ISNUMBER(SEARCH($V$36,T1795)),"WINCOMANGIANG",IF(ISNUMBER(SEARCH($V$37,T1795)),"WINCOMNINHTHUAN",IF(ISNUMBER(SEARCH($V$38,T1795)),"WINCOMTHAIBINH",IF(ISNUMBER(SEARCH($V$39,T1795)),"WINCOMGIALAI",IF(ISNUMBER(SEARCH($V$40,T1795)),"WINCOMHOABINH",IF(ISNUMBER(SEARCH($V$41,T1795)),"WINCOMQUANGNGAI",IF(ISNUMBER(SEARCH($V$42,T1795)),"WINCOMBINHTHUAN",IF(ISNUMBER(SEARCH($V$43,T1795)),"WINCOMDAKLAK",IF(ISNUMBER(SEARCH($V$44,T1795)),"WINCOMSOCTRANG",IF(ISNUMBER(SEARCH($V$45,T1795)),"WINCOMSONLA",IF(ISNUMBER(SEARCH($V$46,T1795)),"WINCOMKONTUM",IF(ISNUMBER(SEARCH($V$47,T1795)),"WINCOMPHUYEN",IF(ISNUMBER(SEARCH($V$48,T1795)),"WINCOMQUANGTRI",IF(ISNUMBER(SEARCH($V$49,T1795)),"WINCOMBINHDINH",IF(ISNUMBER(SEARCH($V$50,T1795)),"WINCOMCAOBANG",IF(ISNUMBER(SEARCH($V$51,T1795)),"WINCOMQUANGBINH",IF(ISNUMBER(SEARCH($V$52,T1795)),"WINCOMLAMDONG",IF(ISNUMBER(SEARCH($V$53,T1795)),"WINCOMVINHLONG",IF(ISNUMBER(SEARCH($V$54,T1795)),"WINCOMDONGTHAP",IF(ISNUMBER(SEARCH($V$55,T1795)),"WINCOMTIENGIANG",IF(ISNUMBER(SEARCH($V$56,T1795)),"WINCOMQUANGNINH",0))))))))))))))))))))))))))))))))))))))))))))))))))))))</f>
        <v>WINCOMHUNGYEN</v>
      </c>
    </row>
    <row r="1796" spans="1:25" x14ac:dyDescent="0.2">
      <c r="A1796" t="s">
        <v>0</v>
      </c>
      <c r="B1796" t="s">
        <v>2935</v>
      </c>
      <c r="C1796" t="s">
        <v>2</v>
      </c>
      <c r="D1796" t="s">
        <v>62</v>
      </c>
      <c r="E1796" t="s">
        <v>4</v>
      </c>
      <c r="F1796" s="5">
        <f t="shared" si="113"/>
        <v>2</v>
      </c>
      <c r="G1796" s="2">
        <v>210800</v>
      </c>
      <c r="H1796" s="2">
        <v>231880.00000000003</v>
      </c>
      <c r="I1796" t="s">
        <v>5</v>
      </c>
      <c r="J1796" t="s">
        <v>63</v>
      </c>
      <c r="K1796" t="str">
        <f t="shared" si="114"/>
        <v>_Đùi gà sốt cay 500g</v>
      </c>
      <c r="L1796" s="8" t="str">
        <f>VLOOKUP(K1796,'[1]Mã Misa'!$B$2:$D$74,2,0)</f>
        <v>Đùi gà sốt cay 500g</v>
      </c>
      <c r="M1796" s="8" t="str">
        <f>VLOOKUP(L1796,'[1]Mã Misa'!$C$2:$D$74,2,0)</f>
        <v>DGSC500</v>
      </c>
      <c r="N1796" s="2">
        <v>105400</v>
      </c>
      <c r="O1796" t="s">
        <v>2936</v>
      </c>
      <c r="P1796" s="8" t="str">
        <f t="shared" si="115"/>
        <v>0000627</v>
      </c>
      <c r="Q1796" s="8" t="e">
        <f t="array" ref="Q1796">IF(VLOOKUP(P1796,$AA$1:$AC$32,1,0)&lt;&gt;0,(P1796&amp;"A"),0)</f>
        <v>#N/A</v>
      </c>
      <c r="R1796" s="12">
        <v>44526</v>
      </c>
      <c r="S1796" t="s">
        <v>2937</v>
      </c>
      <c r="T1796" s="8" t="str">
        <f t="shared" ref="T1796:T1859" si="116">LEFT(U1796,10)</f>
        <v>VM VCP QNI</v>
      </c>
      <c r="U1796" t="s">
        <v>6779</v>
      </c>
      <c r="Y1796" t="str">
        <f t="array" ref="Y1796">IF(ISNUMBER(SEARCH($V$3,T1796)),"WINCOMHANOI",IF(ISNUMBER(SEARCH($V$4,T1796)),"WINCOMHOCHIMINH",IF(ISNUMBER(SEARCH($V$5,T1796)),"WINCOMDANANG",IF(ISNUMBER(SEARCH($V$6,T1796)),"WINCOMHAIDUONG",IF(ISNUMBER(SEARCH($V$7,T1796)),"WINCOMQUANGNINH",IF(ISNUMBER(SEARCH($V$8,T1796)),"WINCOMHAIPHONG",IF(ISNUMBER(SEARCH($V$9,T1796)),"WINCOMBACGIANG",IF(ISNUMBER(SEARCH($V$10,T1796)),"WINCOMBACNINH",IF(ISNUMBER(SEARCH($V$11,T1796)),"WINCOMPHUTHO",IF(ISNUMBER(SEARCH($V$12,T1796)),"WINCOMHATINH",IF(ISNUMBER(SEARCH($V$13,T1796)),"WINCOMTHAINGUYEN",IF(ISNUMBER(SEARCH($V$14,T1796)),"WINCOMKHANHHOA",IF(ISNUMBER(SEARCH($V$15,T1796)),"WINCOMHUNGYEN",IF(ISNUMBER(SEARCH($V$16,T1796)),"WINCOMNGHEAN",IF(ISNUMBER(SEARCH($V$17,T1796)),"WINCOMLAOCAI",IF(ISNUMBER(SEARCH($V$18,T1796)),"WINCOMVUNGTAU",IF(ISNUMBER(SEARCH($V$19,T1796)),"WINCOMBINHDUONG",IF(ISNUMBER(SEARCH($V$20,T1796)),"WINCOMKIENGIANG",IF(ISNUMBER(SEARCH($V$21,T1796)),"WINCOMHANAM",IF(ISNUMBER(SEARCH($V$22,T1796)),"WINCOMNAMDINH",IF(ISNUMBER(SEARCH($V$23,T1796)),"WINCOMLANGSON",IF(ISNUMBER(SEARCH($V$24,T1796)),"WINCOMTHANHHOA",IF(ISNUMBER(SEARCH($V$25,T1796)),"WINCOMYENBAI",IF(ISNUMBER(SEARCH($V$26,T1796)),"WINCOMTUYENQUANG",IF(ISNUMBER(SEARCH($V$27,T1796)),"WINCOMHUE",IF(ISNUMBER(SEARCH($V$28,T1796)),"WINCOMQUANGNAM",IF(ISNUMBER(SEARCH($V$29,T1796)),"WINCOMVINHPHUC",IF(ISNUMBER(SEARCH($V$30,T1796)),"WINCOMHAGIANG",IF(ISNUMBER(SEARCH($V$31,T1796)),"WINCOMNINHBINH",IF(ISNUMBER(SEARCH($V$32,T1796)),"WINCOMTRAVINH",IF(ISNUMBER(SEARCH($V$33,T1796)),"WINCOMCANTHO",IF(ISNUMBER(SEARCH($V$34,T1796)),"WINCOMBENTRE",IF(ISNUMBER(SEARCH($V$35,T1796)),"WINCOMCAMAU",IF(ISNUMBER(SEARCH($V$36,T1796)),"WINCOMANGIANG",IF(ISNUMBER(SEARCH($V$37,T1796)),"WINCOMNINHTHUAN",IF(ISNUMBER(SEARCH($V$38,T1796)),"WINCOMTHAIBINH",IF(ISNUMBER(SEARCH($V$39,T1796)),"WINCOMGIALAI",IF(ISNUMBER(SEARCH($V$40,T1796)),"WINCOMHOABINH",IF(ISNUMBER(SEARCH($V$41,T1796)),"WINCOMQUANGNGAI",IF(ISNUMBER(SEARCH($V$42,T1796)),"WINCOMBINHTHUAN",IF(ISNUMBER(SEARCH($V$43,T1796)),"WINCOMDAKLAK",IF(ISNUMBER(SEARCH($V$44,T1796)),"WINCOMSOCTRANG",IF(ISNUMBER(SEARCH($V$45,T1796)),"WINCOMSONLA",IF(ISNUMBER(SEARCH($V$46,T1796)),"WINCOMKONTUM",IF(ISNUMBER(SEARCH($V$47,T1796)),"WINCOMPHUYEN",IF(ISNUMBER(SEARCH($V$48,T1796)),"WINCOMQUANGTRI",IF(ISNUMBER(SEARCH($V$49,T1796)),"WINCOMBINHDINH",IF(ISNUMBER(SEARCH($V$50,T1796)),"WINCOMCAOBANG",IF(ISNUMBER(SEARCH($V$51,T1796)),"WINCOMQUANGBINH",IF(ISNUMBER(SEARCH($V$52,T1796)),"WINCOMLAMDONG",IF(ISNUMBER(SEARCH($V$53,T1796)),"WINCOMVINHLONG",IF(ISNUMBER(SEARCH($V$54,T1796)),"WINCOMDONGTHAP",IF(ISNUMBER(SEARCH($V$55,T1796)),"WINCOMTIENGIANG",IF(ISNUMBER(SEARCH($V$56,T1796)),"WINCOMQUANGNINH",0))))))))))))))))))))))))))))))))))))))))))))))))))))))</f>
        <v>WINCOMQUANGNGAI</v>
      </c>
    </row>
    <row r="1797" spans="1:25" x14ac:dyDescent="0.2">
      <c r="A1797" t="s">
        <v>0</v>
      </c>
      <c r="B1797" t="s">
        <v>2935</v>
      </c>
      <c r="C1797" t="s">
        <v>31</v>
      </c>
      <c r="D1797" t="s">
        <v>134</v>
      </c>
      <c r="E1797" t="s">
        <v>4</v>
      </c>
      <c r="F1797" s="5">
        <f t="shared" si="113"/>
        <v>2</v>
      </c>
      <c r="G1797" s="2">
        <v>181500</v>
      </c>
      <c r="H1797" s="2">
        <v>199650.00000000003</v>
      </c>
      <c r="I1797" t="s">
        <v>5</v>
      </c>
      <c r="J1797" t="s">
        <v>135</v>
      </c>
      <c r="K1797" t="str">
        <f t="shared" si="114"/>
        <v>_Chân gà sốt cay 400g</v>
      </c>
      <c r="L1797" s="8" t="str">
        <f>VLOOKUP(K1797,'[1]Mã Misa'!$B$2:$D$74,2,0)</f>
        <v>Chân gà sốt cay 400g</v>
      </c>
      <c r="M1797" s="8" t="str">
        <f>VLOOKUP(L1797,'[1]Mã Misa'!$C$2:$D$74,2,0)</f>
        <v>CGSC400</v>
      </c>
      <c r="N1797" s="2">
        <v>90750</v>
      </c>
      <c r="O1797" t="s">
        <v>2936</v>
      </c>
      <c r="P1797" s="8" t="str">
        <f t="shared" si="115"/>
        <v>0000627</v>
      </c>
      <c r="Q1797" s="8" t="e">
        <f t="array" ref="Q1797">IF(VLOOKUP(P1797,$AA$1:$AC$32,1,0)&lt;&gt;0,(P1797&amp;"A"),0)</f>
        <v>#N/A</v>
      </c>
      <c r="R1797" s="12">
        <v>44526</v>
      </c>
      <c r="S1797" t="s">
        <v>2937</v>
      </c>
      <c r="T1797" s="8" t="str">
        <f t="shared" si="116"/>
        <v>VM VCP QNI</v>
      </c>
      <c r="U1797" t="s">
        <v>6779</v>
      </c>
      <c r="Y1797" t="str">
        <f t="array" ref="Y1797">IF(ISNUMBER(SEARCH($V$3,T1797)),"WINCOMHANOI",IF(ISNUMBER(SEARCH($V$4,T1797)),"WINCOMHOCHIMINH",IF(ISNUMBER(SEARCH($V$5,T1797)),"WINCOMDANANG",IF(ISNUMBER(SEARCH($V$6,T1797)),"WINCOMHAIDUONG",IF(ISNUMBER(SEARCH($V$7,T1797)),"WINCOMQUANGNINH",IF(ISNUMBER(SEARCH($V$8,T1797)),"WINCOMHAIPHONG",IF(ISNUMBER(SEARCH($V$9,T1797)),"WINCOMBACGIANG",IF(ISNUMBER(SEARCH($V$10,T1797)),"WINCOMBACNINH",IF(ISNUMBER(SEARCH($V$11,T1797)),"WINCOMPHUTHO",IF(ISNUMBER(SEARCH($V$12,T1797)),"WINCOMHATINH",IF(ISNUMBER(SEARCH($V$13,T1797)),"WINCOMTHAINGUYEN",IF(ISNUMBER(SEARCH($V$14,T1797)),"WINCOMKHANHHOA",IF(ISNUMBER(SEARCH($V$15,T1797)),"WINCOMHUNGYEN",IF(ISNUMBER(SEARCH($V$16,T1797)),"WINCOMNGHEAN",IF(ISNUMBER(SEARCH($V$17,T1797)),"WINCOMLAOCAI",IF(ISNUMBER(SEARCH($V$18,T1797)),"WINCOMVUNGTAU",IF(ISNUMBER(SEARCH($V$19,T1797)),"WINCOMBINHDUONG",IF(ISNUMBER(SEARCH($V$20,T1797)),"WINCOMKIENGIANG",IF(ISNUMBER(SEARCH($V$21,T1797)),"WINCOMHANAM",IF(ISNUMBER(SEARCH($V$22,T1797)),"WINCOMNAMDINH",IF(ISNUMBER(SEARCH($V$23,T1797)),"WINCOMLANGSON",IF(ISNUMBER(SEARCH($V$24,T1797)),"WINCOMTHANHHOA",IF(ISNUMBER(SEARCH($V$25,T1797)),"WINCOMYENBAI",IF(ISNUMBER(SEARCH($V$26,T1797)),"WINCOMTUYENQUANG",IF(ISNUMBER(SEARCH($V$27,T1797)),"WINCOMHUE",IF(ISNUMBER(SEARCH($V$28,T1797)),"WINCOMQUANGNAM",IF(ISNUMBER(SEARCH($V$29,T1797)),"WINCOMVINHPHUC",IF(ISNUMBER(SEARCH($V$30,T1797)),"WINCOMHAGIANG",IF(ISNUMBER(SEARCH($V$31,T1797)),"WINCOMNINHBINH",IF(ISNUMBER(SEARCH($V$32,T1797)),"WINCOMTRAVINH",IF(ISNUMBER(SEARCH($V$33,T1797)),"WINCOMCANTHO",IF(ISNUMBER(SEARCH($V$34,T1797)),"WINCOMBENTRE",IF(ISNUMBER(SEARCH($V$35,T1797)),"WINCOMCAMAU",IF(ISNUMBER(SEARCH($V$36,T1797)),"WINCOMANGIANG",IF(ISNUMBER(SEARCH($V$37,T1797)),"WINCOMNINHTHUAN",IF(ISNUMBER(SEARCH($V$38,T1797)),"WINCOMTHAIBINH",IF(ISNUMBER(SEARCH($V$39,T1797)),"WINCOMGIALAI",IF(ISNUMBER(SEARCH($V$40,T1797)),"WINCOMHOABINH",IF(ISNUMBER(SEARCH($V$41,T1797)),"WINCOMQUANGNGAI",IF(ISNUMBER(SEARCH($V$42,T1797)),"WINCOMBINHTHUAN",IF(ISNUMBER(SEARCH($V$43,T1797)),"WINCOMDAKLAK",IF(ISNUMBER(SEARCH($V$44,T1797)),"WINCOMSOCTRANG",IF(ISNUMBER(SEARCH($V$45,T1797)),"WINCOMSONLA",IF(ISNUMBER(SEARCH($V$46,T1797)),"WINCOMKONTUM",IF(ISNUMBER(SEARCH($V$47,T1797)),"WINCOMPHUYEN",IF(ISNUMBER(SEARCH($V$48,T1797)),"WINCOMQUANGTRI",IF(ISNUMBER(SEARCH($V$49,T1797)),"WINCOMBINHDINH",IF(ISNUMBER(SEARCH($V$50,T1797)),"WINCOMCAOBANG",IF(ISNUMBER(SEARCH($V$51,T1797)),"WINCOMQUANGBINH",IF(ISNUMBER(SEARCH($V$52,T1797)),"WINCOMLAMDONG",IF(ISNUMBER(SEARCH($V$53,T1797)),"WINCOMVINHLONG",IF(ISNUMBER(SEARCH($V$54,T1797)),"WINCOMDONGTHAP",IF(ISNUMBER(SEARCH($V$55,T1797)),"WINCOMTIENGIANG",IF(ISNUMBER(SEARCH($V$56,T1797)),"WINCOMQUANGNINH",0))))))))))))))))))))))))))))))))))))))))))))))))))))))</f>
        <v>WINCOMQUANGNGAI</v>
      </c>
    </row>
    <row r="1798" spans="1:25" x14ac:dyDescent="0.2">
      <c r="A1798" t="s">
        <v>0</v>
      </c>
      <c r="B1798" t="s">
        <v>2938</v>
      </c>
      <c r="C1798" t="s">
        <v>2</v>
      </c>
      <c r="D1798" t="s">
        <v>3</v>
      </c>
      <c r="E1798" t="s">
        <v>4</v>
      </c>
      <c r="F1798" s="5">
        <f t="shared" si="113"/>
        <v>1</v>
      </c>
      <c r="G1798" s="2">
        <v>88846</v>
      </c>
      <c r="H1798" s="2">
        <v>97730.6</v>
      </c>
      <c r="I1798" t="s">
        <v>5</v>
      </c>
      <c r="J1798" t="s">
        <v>6</v>
      </c>
      <c r="K1798" t="str">
        <f t="shared" si="114"/>
        <v>Gà muối gói 500g</v>
      </c>
      <c r="L1798" s="8" t="str">
        <f>VLOOKUP(K1798,'[1]Mã Misa'!$B$2:$D$74,2,0)</f>
        <v>Gà muối 500g</v>
      </c>
      <c r="M1798" s="8" t="str">
        <f>VLOOKUP(L1798,'[1]Mã Misa'!$C$2:$D$74,2,0)</f>
        <v>GM500</v>
      </c>
      <c r="N1798" s="2">
        <v>88846</v>
      </c>
      <c r="O1798" t="s">
        <v>2939</v>
      </c>
      <c r="P1798" s="8" t="str">
        <f t="shared" si="115"/>
        <v>0044149</v>
      </c>
      <c r="Q1798" s="8" t="e">
        <f t="array" ref="Q1798">IF(VLOOKUP(P1798,$AA$1:$AC$32,1,0)&lt;&gt;0,(P1798&amp;"A"),0)</f>
        <v>#N/A</v>
      </c>
      <c r="R1798" s="12">
        <v>44517</v>
      </c>
      <c r="S1798" t="s">
        <v>1715</v>
      </c>
      <c r="T1798" s="8" t="str">
        <f t="shared" si="116"/>
        <v>VM+ HCM 10</v>
      </c>
      <c r="U1798" t="s">
        <v>6471</v>
      </c>
      <c r="Y1798" t="str">
        <f t="array" ref="Y1798">IF(ISNUMBER(SEARCH($V$3,T1798)),"WINCOMHANOI",IF(ISNUMBER(SEARCH($V$4,T1798)),"WINCOMHOCHIMINH",IF(ISNUMBER(SEARCH($V$5,T1798)),"WINCOMDANANG",IF(ISNUMBER(SEARCH($V$6,T1798)),"WINCOMHAIDUONG",IF(ISNUMBER(SEARCH($V$7,T1798)),"WINCOMQUANGNINH",IF(ISNUMBER(SEARCH($V$8,T1798)),"WINCOMHAIPHONG",IF(ISNUMBER(SEARCH($V$9,T1798)),"WINCOMBACGIANG",IF(ISNUMBER(SEARCH($V$10,T1798)),"WINCOMBACNINH",IF(ISNUMBER(SEARCH($V$11,T1798)),"WINCOMPHUTHO",IF(ISNUMBER(SEARCH($V$12,T1798)),"WINCOMHATINH",IF(ISNUMBER(SEARCH($V$13,T1798)),"WINCOMTHAINGUYEN",IF(ISNUMBER(SEARCH($V$14,T1798)),"WINCOMKHANHHOA",IF(ISNUMBER(SEARCH($V$15,T1798)),"WINCOMHUNGYEN",IF(ISNUMBER(SEARCH($V$16,T1798)),"WINCOMNGHEAN",IF(ISNUMBER(SEARCH($V$17,T1798)),"WINCOMLAOCAI",IF(ISNUMBER(SEARCH($V$18,T1798)),"WINCOMVUNGTAU",IF(ISNUMBER(SEARCH($V$19,T1798)),"WINCOMBINHDUONG",IF(ISNUMBER(SEARCH($V$20,T1798)),"WINCOMKIENGIANG",IF(ISNUMBER(SEARCH($V$21,T1798)),"WINCOMHANAM",IF(ISNUMBER(SEARCH($V$22,T1798)),"WINCOMNAMDINH",IF(ISNUMBER(SEARCH($V$23,T1798)),"WINCOMLANGSON",IF(ISNUMBER(SEARCH($V$24,T1798)),"WINCOMTHANHHOA",IF(ISNUMBER(SEARCH($V$25,T1798)),"WINCOMYENBAI",IF(ISNUMBER(SEARCH($V$26,T1798)),"WINCOMTUYENQUANG",IF(ISNUMBER(SEARCH($V$27,T1798)),"WINCOMHUE",IF(ISNUMBER(SEARCH($V$28,T1798)),"WINCOMQUANGNAM",IF(ISNUMBER(SEARCH($V$29,T1798)),"WINCOMVINHPHUC",IF(ISNUMBER(SEARCH($V$30,T1798)),"WINCOMHAGIANG",IF(ISNUMBER(SEARCH($V$31,T1798)),"WINCOMNINHBINH",IF(ISNUMBER(SEARCH($V$32,T1798)),"WINCOMTRAVINH",IF(ISNUMBER(SEARCH($V$33,T1798)),"WINCOMCANTHO",IF(ISNUMBER(SEARCH($V$34,T1798)),"WINCOMBENTRE",IF(ISNUMBER(SEARCH($V$35,T1798)),"WINCOMCAMAU",IF(ISNUMBER(SEARCH($V$36,T1798)),"WINCOMANGIANG",IF(ISNUMBER(SEARCH($V$37,T1798)),"WINCOMNINHTHUAN",IF(ISNUMBER(SEARCH($V$38,T1798)),"WINCOMTHAIBINH",IF(ISNUMBER(SEARCH($V$39,T1798)),"WINCOMGIALAI",IF(ISNUMBER(SEARCH($V$40,T1798)),"WINCOMHOABINH",IF(ISNUMBER(SEARCH($V$41,T1798)),"WINCOMQUANGNGAI",IF(ISNUMBER(SEARCH($V$42,T1798)),"WINCOMBINHTHUAN",IF(ISNUMBER(SEARCH($V$43,T1798)),"WINCOMDAKLAK",IF(ISNUMBER(SEARCH($V$44,T1798)),"WINCOMSOCTRANG",IF(ISNUMBER(SEARCH($V$45,T1798)),"WINCOMSONLA",IF(ISNUMBER(SEARCH($V$46,T1798)),"WINCOMKONTUM",IF(ISNUMBER(SEARCH($V$47,T1798)),"WINCOMPHUYEN",IF(ISNUMBER(SEARCH($V$48,T1798)),"WINCOMQUANGTRI",IF(ISNUMBER(SEARCH($V$49,T1798)),"WINCOMBINHDINH",IF(ISNUMBER(SEARCH($V$50,T1798)),"WINCOMCAOBANG",IF(ISNUMBER(SEARCH($V$51,T1798)),"WINCOMQUANGBINH",IF(ISNUMBER(SEARCH($V$52,T1798)),"WINCOMLAMDONG",IF(ISNUMBER(SEARCH($V$53,T1798)),"WINCOMVINHLONG",IF(ISNUMBER(SEARCH($V$54,T1798)),"WINCOMDONGTHAP",IF(ISNUMBER(SEARCH($V$55,T1798)),"WINCOMTIENGIANG",IF(ISNUMBER(SEARCH($V$56,T1798)),"WINCOMQUANGNINH",0))))))))))))))))))))))))))))))))))))))))))))))))))))))</f>
        <v>WINCOMHOCHIMINH</v>
      </c>
    </row>
    <row r="1799" spans="1:25" x14ac:dyDescent="0.2">
      <c r="A1799" t="s">
        <v>0</v>
      </c>
      <c r="B1799" t="s">
        <v>2940</v>
      </c>
      <c r="C1799" t="s">
        <v>2</v>
      </c>
      <c r="D1799" t="s">
        <v>39</v>
      </c>
      <c r="E1799" t="s">
        <v>4</v>
      </c>
      <c r="F1799" s="5">
        <f t="shared" si="113"/>
        <v>2</v>
      </c>
      <c r="G1799" s="2">
        <v>92000</v>
      </c>
      <c r="H1799" s="2">
        <v>101200.00000000001</v>
      </c>
      <c r="I1799" t="s">
        <v>5</v>
      </c>
      <c r="J1799" t="s">
        <v>40</v>
      </c>
      <c r="K1799" t="str">
        <f t="shared" si="114"/>
        <v>Mộc nấm hương gói 250g</v>
      </c>
      <c r="L1799" s="8" t="str">
        <f>VLOOKUP(K1799,'[1]Mã Misa'!$B$2:$D$74,2,0)</f>
        <v>Mộc Nấm Hương 250g</v>
      </c>
      <c r="M1799" s="8" t="str">
        <f>VLOOKUP(L1799,'[1]Mã Misa'!$C$2:$D$74,2,0)</f>
        <v>MNH250</v>
      </c>
      <c r="N1799" s="2">
        <v>46000</v>
      </c>
      <c r="O1799" t="s">
        <v>2941</v>
      </c>
      <c r="P1799" s="8" t="str">
        <f t="shared" si="115"/>
        <v>0143535</v>
      </c>
      <c r="Q1799" s="8" t="e">
        <f t="array" ref="Q1799">IF(VLOOKUP(P1799,$AA$1:$AC$32,1,0)&lt;&gt;0,(P1799&amp;"A"),0)</f>
        <v>#N/A</v>
      </c>
      <c r="R1799" s="12">
        <v>44517</v>
      </c>
      <c r="S1799" t="s">
        <v>2942</v>
      </c>
      <c r="T1799" s="8" t="str">
        <f t="shared" si="116"/>
        <v>VM+ HNI TD</v>
      </c>
      <c r="U1799" t="s">
        <v>6780</v>
      </c>
      <c r="Y1799" t="str">
        <f t="array" ref="Y1799">IF(ISNUMBER(SEARCH($V$3,T1799)),"WINCOMHANOI",IF(ISNUMBER(SEARCH($V$4,T1799)),"WINCOMHOCHIMINH",IF(ISNUMBER(SEARCH($V$5,T1799)),"WINCOMDANANG",IF(ISNUMBER(SEARCH($V$6,T1799)),"WINCOMHAIDUONG",IF(ISNUMBER(SEARCH($V$7,T1799)),"WINCOMQUANGNINH",IF(ISNUMBER(SEARCH($V$8,T1799)),"WINCOMHAIPHONG",IF(ISNUMBER(SEARCH($V$9,T1799)),"WINCOMBACGIANG",IF(ISNUMBER(SEARCH($V$10,T1799)),"WINCOMBACNINH",IF(ISNUMBER(SEARCH($V$11,T1799)),"WINCOMPHUTHO",IF(ISNUMBER(SEARCH($V$12,T1799)),"WINCOMHATINH",IF(ISNUMBER(SEARCH($V$13,T1799)),"WINCOMTHAINGUYEN",IF(ISNUMBER(SEARCH($V$14,T1799)),"WINCOMKHANHHOA",IF(ISNUMBER(SEARCH($V$15,T1799)),"WINCOMHUNGYEN",IF(ISNUMBER(SEARCH($V$16,T1799)),"WINCOMNGHEAN",IF(ISNUMBER(SEARCH($V$17,T1799)),"WINCOMLAOCAI",IF(ISNUMBER(SEARCH($V$18,T1799)),"WINCOMVUNGTAU",IF(ISNUMBER(SEARCH($V$19,T1799)),"WINCOMBINHDUONG",IF(ISNUMBER(SEARCH($V$20,T1799)),"WINCOMKIENGIANG",IF(ISNUMBER(SEARCH($V$21,T1799)),"WINCOMHANAM",IF(ISNUMBER(SEARCH($V$22,T1799)),"WINCOMNAMDINH",IF(ISNUMBER(SEARCH($V$23,T1799)),"WINCOMLANGSON",IF(ISNUMBER(SEARCH($V$24,T1799)),"WINCOMTHANHHOA",IF(ISNUMBER(SEARCH($V$25,T1799)),"WINCOMYENBAI",IF(ISNUMBER(SEARCH($V$26,T1799)),"WINCOMTUYENQUANG",IF(ISNUMBER(SEARCH($V$27,T1799)),"WINCOMHUE",IF(ISNUMBER(SEARCH($V$28,T1799)),"WINCOMQUANGNAM",IF(ISNUMBER(SEARCH($V$29,T1799)),"WINCOMVINHPHUC",IF(ISNUMBER(SEARCH($V$30,T1799)),"WINCOMHAGIANG",IF(ISNUMBER(SEARCH($V$31,T1799)),"WINCOMNINHBINH",IF(ISNUMBER(SEARCH($V$32,T1799)),"WINCOMTRAVINH",IF(ISNUMBER(SEARCH($V$33,T1799)),"WINCOMCANTHO",IF(ISNUMBER(SEARCH($V$34,T1799)),"WINCOMBENTRE",IF(ISNUMBER(SEARCH($V$35,T1799)),"WINCOMCAMAU",IF(ISNUMBER(SEARCH($V$36,T1799)),"WINCOMANGIANG",IF(ISNUMBER(SEARCH($V$37,T1799)),"WINCOMNINHTHUAN",IF(ISNUMBER(SEARCH($V$38,T1799)),"WINCOMTHAIBINH",IF(ISNUMBER(SEARCH($V$39,T1799)),"WINCOMGIALAI",IF(ISNUMBER(SEARCH($V$40,T1799)),"WINCOMHOABINH",IF(ISNUMBER(SEARCH($V$41,T1799)),"WINCOMQUANGNGAI",IF(ISNUMBER(SEARCH($V$42,T1799)),"WINCOMBINHTHUAN",IF(ISNUMBER(SEARCH($V$43,T1799)),"WINCOMDAKLAK",IF(ISNUMBER(SEARCH($V$44,T1799)),"WINCOMSOCTRANG",IF(ISNUMBER(SEARCH($V$45,T1799)),"WINCOMSONLA",IF(ISNUMBER(SEARCH($V$46,T1799)),"WINCOMKONTUM",IF(ISNUMBER(SEARCH($V$47,T1799)),"WINCOMPHUYEN",IF(ISNUMBER(SEARCH($V$48,T1799)),"WINCOMQUANGTRI",IF(ISNUMBER(SEARCH($V$49,T1799)),"WINCOMBINHDINH",IF(ISNUMBER(SEARCH($V$50,T1799)),"WINCOMCAOBANG",IF(ISNUMBER(SEARCH($V$51,T1799)),"WINCOMQUANGBINH",IF(ISNUMBER(SEARCH($V$52,T1799)),"WINCOMLAMDONG",IF(ISNUMBER(SEARCH($V$53,T1799)),"WINCOMVINHLONG",IF(ISNUMBER(SEARCH($V$54,T1799)),"WINCOMDONGTHAP",IF(ISNUMBER(SEARCH($V$55,T1799)),"WINCOMTIENGIANG",IF(ISNUMBER(SEARCH($V$56,T1799)),"WINCOMQUANGNINH",0))))))))))))))))))))))))))))))))))))))))))))))))))))))</f>
        <v>WINCOMHANOI</v>
      </c>
    </row>
    <row r="1800" spans="1:25" x14ac:dyDescent="0.2">
      <c r="A1800" t="s">
        <v>0</v>
      </c>
      <c r="B1800" t="s">
        <v>2943</v>
      </c>
      <c r="C1800" t="s">
        <v>2</v>
      </c>
      <c r="D1800" t="s">
        <v>10</v>
      </c>
      <c r="E1800" t="s">
        <v>4</v>
      </c>
      <c r="F1800" s="5">
        <f t="shared" si="113"/>
        <v>3</v>
      </c>
      <c r="G1800" s="2">
        <v>183150</v>
      </c>
      <c r="H1800" s="2">
        <v>201465.00000000003</v>
      </c>
      <c r="I1800" t="s">
        <v>5</v>
      </c>
      <c r="J1800" t="s">
        <v>11</v>
      </c>
      <c r="K1800" t="str">
        <f t="shared" si="114"/>
        <v>_Giò sụn gà 250g</v>
      </c>
      <c r="L1800" s="8" t="str">
        <f>VLOOKUP(K1800,'[1]Mã Misa'!$B$2:$D$74,2,0)</f>
        <v>Giò sụn gà 250g</v>
      </c>
      <c r="M1800" s="8" t="str">
        <f>VLOOKUP(L1800,'[1]Mã Misa'!$C$2:$D$74,2,0)</f>
        <v>GSG250</v>
      </c>
      <c r="N1800" s="2">
        <v>61050</v>
      </c>
      <c r="O1800" t="s">
        <v>2944</v>
      </c>
      <c r="P1800" s="8" t="str">
        <f t="shared" si="115"/>
        <v>0044367</v>
      </c>
      <c r="Q1800" s="8" t="e">
        <f t="array" ref="Q1800">IF(VLOOKUP(P1800,$AA$1:$AC$32,1,0)&lt;&gt;0,(P1800&amp;"A"),0)</f>
        <v>#N/A</v>
      </c>
      <c r="R1800" s="12">
        <v>44522</v>
      </c>
      <c r="S1800" t="s">
        <v>2945</v>
      </c>
      <c r="T1800" s="8" t="str">
        <f t="shared" si="116"/>
        <v>VM+ HCM 55</v>
      </c>
      <c r="U1800" t="s">
        <v>6781</v>
      </c>
      <c r="Y1800" t="str">
        <f t="array" ref="Y1800">IF(ISNUMBER(SEARCH($V$3,T1800)),"WINCOMHANOI",IF(ISNUMBER(SEARCH($V$4,T1800)),"WINCOMHOCHIMINH",IF(ISNUMBER(SEARCH($V$5,T1800)),"WINCOMDANANG",IF(ISNUMBER(SEARCH($V$6,T1800)),"WINCOMHAIDUONG",IF(ISNUMBER(SEARCH($V$7,T1800)),"WINCOMQUANGNINH",IF(ISNUMBER(SEARCH($V$8,T1800)),"WINCOMHAIPHONG",IF(ISNUMBER(SEARCH($V$9,T1800)),"WINCOMBACGIANG",IF(ISNUMBER(SEARCH($V$10,T1800)),"WINCOMBACNINH",IF(ISNUMBER(SEARCH($V$11,T1800)),"WINCOMPHUTHO",IF(ISNUMBER(SEARCH($V$12,T1800)),"WINCOMHATINH",IF(ISNUMBER(SEARCH($V$13,T1800)),"WINCOMTHAINGUYEN",IF(ISNUMBER(SEARCH($V$14,T1800)),"WINCOMKHANHHOA",IF(ISNUMBER(SEARCH($V$15,T1800)),"WINCOMHUNGYEN",IF(ISNUMBER(SEARCH($V$16,T1800)),"WINCOMNGHEAN",IF(ISNUMBER(SEARCH($V$17,T1800)),"WINCOMLAOCAI",IF(ISNUMBER(SEARCH($V$18,T1800)),"WINCOMVUNGTAU",IF(ISNUMBER(SEARCH($V$19,T1800)),"WINCOMBINHDUONG",IF(ISNUMBER(SEARCH($V$20,T1800)),"WINCOMKIENGIANG",IF(ISNUMBER(SEARCH($V$21,T1800)),"WINCOMHANAM",IF(ISNUMBER(SEARCH($V$22,T1800)),"WINCOMNAMDINH",IF(ISNUMBER(SEARCH($V$23,T1800)),"WINCOMLANGSON",IF(ISNUMBER(SEARCH($V$24,T1800)),"WINCOMTHANHHOA",IF(ISNUMBER(SEARCH($V$25,T1800)),"WINCOMYENBAI",IF(ISNUMBER(SEARCH($V$26,T1800)),"WINCOMTUYENQUANG",IF(ISNUMBER(SEARCH($V$27,T1800)),"WINCOMHUE",IF(ISNUMBER(SEARCH($V$28,T1800)),"WINCOMQUANGNAM",IF(ISNUMBER(SEARCH($V$29,T1800)),"WINCOMVINHPHUC",IF(ISNUMBER(SEARCH($V$30,T1800)),"WINCOMHAGIANG",IF(ISNUMBER(SEARCH($V$31,T1800)),"WINCOMNINHBINH",IF(ISNUMBER(SEARCH($V$32,T1800)),"WINCOMTRAVINH",IF(ISNUMBER(SEARCH($V$33,T1800)),"WINCOMCANTHO",IF(ISNUMBER(SEARCH($V$34,T1800)),"WINCOMBENTRE",IF(ISNUMBER(SEARCH($V$35,T1800)),"WINCOMCAMAU",IF(ISNUMBER(SEARCH($V$36,T1800)),"WINCOMANGIANG",IF(ISNUMBER(SEARCH($V$37,T1800)),"WINCOMNINHTHUAN",IF(ISNUMBER(SEARCH($V$38,T1800)),"WINCOMTHAIBINH",IF(ISNUMBER(SEARCH($V$39,T1800)),"WINCOMGIALAI",IF(ISNUMBER(SEARCH($V$40,T1800)),"WINCOMHOABINH",IF(ISNUMBER(SEARCH($V$41,T1800)),"WINCOMQUANGNGAI",IF(ISNUMBER(SEARCH($V$42,T1800)),"WINCOMBINHTHUAN",IF(ISNUMBER(SEARCH($V$43,T1800)),"WINCOMDAKLAK",IF(ISNUMBER(SEARCH($V$44,T1800)),"WINCOMSOCTRANG",IF(ISNUMBER(SEARCH($V$45,T1800)),"WINCOMSONLA",IF(ISNUMBER(SEARCH($V$46,T1800)),"WINCOMKONTUM",IF(ISNUMBER(SEARCH($V$47,T1800)),"WINCOMPHUYEN",IF(ISNUMBER(SEARCH($V$48,T1800)),"WINCOMQUANGTRI",IF(ISNUMBER(SEARCH($V$49,T1800)),"WINCOMBINHDINH",IF(ISNUMBER(SEARCH($V$50,T1800)),"WINCOMCAOBANG",IF(ISNUMBER(SEARCH($V$51,T1800)),"WINCOMQUANGBINH",IF(ISNUMBER(SEARCH($V$52,T1800)),"WINCOMLAMDONG",IF(ISNUMBER(SEARCH($V$53,T1800)),"WINCOMVINHLONG",IF(ISNUMBER(SEARCH($V$54,T1800)),"WINCOMDONGTHAP",IF(ISNUMBER(SEARCH($V$55,T1800)),"WINCOMTIENGIANG",IF(ISNUMBER(SEARCH($V$56,T1800)),"WINCOMQUANGNINH",0))))))))))))))))))))))))))))))))))))))))))))))))))))))</f>
        <v>WINCOMHOCHIMINH</v>
      </c>
    </row>
    <row r="1801" spans="1:25" x14ac:dyDescent="0.2">
      <c r="A1801" t="s">
        <v>0</v>
      </c>
      <c r="B1801" t="s">
        <v>2943</v>
      </c>
      <c r="C1801" t="s">
        <v>31</v>
      </c>
      <c r="D1801" t="s">
        <v>3</v>
      </c>
      <c r="E1801" t="s">
        <v>4</v>
      </c>
      <c r="F1801" s="5">
        <f t="shared" si="113"/>
        <v>1</v>
      </c>
      <c r="G1801" s="2">
        <v>88846</v>
      </c>
      <c r="H1801" s="2">
        <v>97730.6</v>
      </c>
      <c r="I1801" t="s">
        <v>5</v>
      </c>
      <c r="J1801" t="s">
        <v>6</v>
      </c>
      <c r="K1801" t="str">
        <f t="shared" si="114"/>
        <v>Gà muối gói 500g</v>
      </c>
      <c r="L1801" s="8" t="str">
        <f>VLOOKUP(K1801,'[1]Mã Misa'!$B$2:$D$74,2,0)</f>
        <v>Gà muối 500g</v>
      </c>
      <c r="M1801" s="8" t="str">
        <f>VLOOKUP(L1801,'[1]Mã Misa'!$C$2:$D$74,2,0)</f>
        <v>GM500</v>
      </c>
      <c r="N1801" s="2">
        <v>88846</v>
      </c>
      <c r="O1801" t="s">
        <v>2944</v>
      </c>
      <c r="P1801" s="8" t="str">
        <f t="shared" si="115"/>
        <v>0044367</v>
      </c>
      <c r="Q1801" s="8" t="e">
        <f t="array" ref="Q1801">IF(VLOOKUP(P1801,$AA$1:$AC$32,1,0)&lt;&gt;0,(P1801&amp;"A"),0)</f>
        <v>#N/A</v>
      </c>
      <c r="R1801" s="12">
        <v>44522</v>
      </c>
      <c r="S1801" t="s">
        <v>2945</v>
      </c>
      <c r="T1801" s="8" t="str">
        <f t="shared" si="116"/>
        <v>VM+ HCM 55</v>
      </c>
      <c r="U1801" t="s">
        <v>6781</v>
      </c>
      <c r="Y1801" t="str">
        <f t="array" ref="Y1801">IF(ISNUMBER(SEARCH($V$3,T1801)),"WINCOMHANOI",IF(ISNUMBER(SEARCH($V$4,T1801)),"WINCOMHOCHIMINH",IF(ISNUMBER(SEARCH($V$5,T1801)),"WINCOMDANANG",IF(ISNUMBER(SEARCH($V$6,T1801)),"WINCOMHAIDUONG",IF(ISNUMBER(SEARCH($V$7,T1801)),"WINCOMQUANGNINH",IF(ISNUMBER(SEARCH($V$8,T1801)),"WINCOMHAIPHONG",IF(ISNUMBER(SEARCH($V$9,T1801)),"WINCOMBACGIANG",IF(ISNUMBER(SEARCH($V$10,T1801)),"WINCOMBACNINH",IF(ISNUMBER(SEARCH($V$11,T1801)),"WINCOMPHUTHO",IF(ISNUMBER(SEARCH($V$12,T1801)),"WINCOMHATINH",IF(ISNUMBER(SEARCH($V$13,T1801)),"WINCOMTHAINGUYEN",IF(ISNUMBER(SEARCH($V$14,T1801)),"WINCOMKHANHHOA",IF(ISNUMBER(SEARCH($V$15,T1801)),"WINCOMHUNGYEN",IF(ISNUMBER(SEARCH($V$16,T1801)),"WINCOMNGHEAN",IF(ISNUMBER(SEARCH($V$17,T1801)),"WINCOMLAOCAI",IF(ISNUMBER(SEARCH($V$18,T1801)),"WINCOMVUNGTAU",IF(ISNUMBER(SEARCH($V$19,T1801)),"WINCOMBINHDUONG",IF(ISNUMBER(SEARCH($V$20,T1801)),"WINCOMKIENGIANG",IF(ISNUMBER(SEARCH($V$21,T1801)),"WINCOMHANAM",IF(ISNUMBER(SEARCH($V$22,T1801)),"WINCOMNAMDINH",IF(ISNUMBER(SEARCH($V$23,T1801)),"WINCOMLANGSON",IF(ISNUMBER(SEARCH($V$24,T1801)),"WINCOMTHANHHOA",IF(ISNUMBER(SEARCH($V$25,T1801)),"WINCOMYENBAI",IF(ISNUMBER(SEARCH($V$26,T1801)),"WINCOMTUYENQUANG",IF(ISNUMBER(SEARCH($V$27,T1801)),"WINCOMHUE",IF(ISNUMBER(SEARCH($V$28,T1801)),"WINCOMQUANGNAM",IF(ISNUMBER(SEARCH($V$29,T1801)),"WINCOMVINHPHUC",IF(ISNUMBER(SEARCH($V$30,T1801)),"WINCOMHAGIANG",IF(ISNUMBER(SEARCH($V$31,T1801)),"WINCOMNINHBINH",IF(ISNUMBER(SEARCH($V$32,T1801)),"WINCOMTRAVINH",IF(ISNUMBER(SEARCH($V$33,T1801)),"WINCOMCANTHO",IF(ISNUMBER(SEARCH($V$34,T1801)),"WINCOMBENTRE",IF(ISNUMBER(SEARCH($V$35,T1801)),"WINCOMCAMAU",IF(ISNUMBER(SEARCH($V$36,T1801)),"WINCOMANGIANG",IF(ISNUMBER(SEARCH($V$37,T1801)),"WINCOMNINHTHUAN",IF(ISNUMBER(SEARCH($V$38,T1801)),"WINCOMTHAIBINH",IF(ISNUMBER(SEARCH($V$39,T1801)),"WINCOMGIALAI",IF(ISNUMBER(SEARCH($V$40,T1801)),"WINCOMHOABINH",IF(ISNUMBER(SEARCH($V$41,T1801)),"WINCOMQUANGNGAI",IF(ISNUMBER(SEARCH($V$42,T1801)),"WINCOMBINHTHUAN",IF(ISNUMBER(SEARCH($V$43,T1801)),"WINCOMDAKLAK",IF(ISNUMBER(SEARCH($V$44,T1801)),"WINCOMSOCTRANG",IF(ISNUMBER(SEARCH($V$45,T1801)),"WINCOMSONLA",IF(ISNUMBER(SEARCH($V$46,T1801)),"WINCOMKONTUM",IF(ISNUMBER(SEARCH($V$47,T1801)),"WINCOMPHUYEN",IF(ISNUMBER(SEARCH($V$48,T1801)),"WINCOMQUANGTRI",IF(ISNUMBER(SEARCH($V$49,T1801)),"WINCOMBINHDINH",IF(ISNUMBER(SEARCH($V$50,T1801)),"WINCOMCAOBANG",IF(ISNUMBER(SEARCH($V$51,T1801)),"WINCOMQUANGBINH",IF(ISNUMBER(SEARCH($V$52,T1801)),"WINCOMLAMDONG",IF(ISNUMBER(SEARCH($V$53,T1801)),"WINCOMVINHLONG",IF(ISNUMBER(SEARCH($V$54,T1801)),"WINCOMDONGTHAP",IF(ISNUMBER(SEARCH($V$55,T1801)),"WINCOMTIENGIANG",IF(ISNUMBER(SEARCH($V$56,T1801)),"WINCOMQUANGNINH",0))))))))))))))))))))))))))))))))))))))))))))))))))))))</f>
        <v>WINCOMHOCHIMINH</v>
      </c>
    </row>
    <row r="1802" spans="1:25" x14ac:dyDescent="0.2">
      <c r="A1802" t="s">
        <v>0</v>
      </c>
      <c r="B1802" t="s">
        <v>2943</v>
      </c>
      <c r="C1802" t="s">
        <v>34</v>
      </c>
      <c r="D1802" t="s">
        <v>20</v>
      </c>
      <c r="E1802" t="s">
        <v>4</v>
      </c>
      <c r="F1802" s="5">
        <f t="shared" si="113"/>
        <v>9</v>
      </c>
      <c r="G1802" s="2">
        <v>451638</v>
      </c>
      <c r="H1802" s="2">
        <v>496801.80000000005</v>
      </c>
      <c r="I1802" t="s">
        <v>5</v>
      </c>
      <c r="J1802" t="s">
        <v>21</v>
      </c>
      <c r="K1802" t="str">
        <f t="shared" si="114"/>
        <v>Giò tai lưỡi xào gói 250g</v>
      </c>
      <c r="L1802" s="8" t="str">
        <f>VLOOKUP(K1802,'[1]Mã Misa'!$B$2:$D$74,2,0)</f>
        <v>Giò Tai Lưỡi Xào 250g</v>
      </c>
      <c r="M1802" s="8" t="str">
        <f>VLOOKUP(L1802,'[1]Mã Misa'!$C$2:$D$74,2,0)</f>
        <v>GTLX250G</v>
      </c>
      <c r="N1802" s="2">
        <v>50182</v>
      </c>
      <c r="O1802" t="s">
        <v>2944</v>
      </c>
      <c r="P1802" s="8" t="str">
        <f t="shared" si="115"/>
        <v>0044367</v>
      </c>
      <c r="Q1802" s="8" t="e">
        <f t="array" ref="Q1802">IF(VLOOKUP(P1802,$AA$1:$AC$32,1,0)&lt;&gt;0,(P1802&amp;"A"),0)</f>
        <v>#N/A</v>
      </c>
      <c r="R1802" s="12">
        <v>44522</v>
      </c>
      <c r="S1802" t="s">
        <v>2945</v>
      </c>
      <c r="T1802" s="8" t="str">
        <f t="shared" si="116"/>
        <v>VM+ HCM 55</v>
      </c>
      <c r="U1802" t="s">
        <v>6781</v>
      </c>
      <c r="Y1802" t="str">
        <f t="array" ref="Y1802">IF(ISNUMBER(SEARCH($V$3,T1802)),"WINCOMHANOI",IF(ISNUMBER(SEARCH($V$4,T1802)),"WINCOMHOCHIMINH",IF(ISNUMBER(SEARCH($V$5,T1802)),"WINCOMDANANG",IF(ISNUMBER(SEARCH($V$6,T1802)),"WINCOMHAIDUONG",IF(ISNUMBER(SEARCH($V$7,T1802)),"WINCOMQUANGNINH",IF(ISNUMBER(SEARCH($V$8,T1802)),"WINCOMHAIPHONG",IF(ISNUMBER(SEARCH($V$9,T1802)),"WINCOMBACGIANG",IF(ISNUMBER(SEARCH($V$10,T1802)),"WINCOMBACNINH",IF(ISNUMBER(SEARCH($V$11,T1802)),"WINCOMPHUTHO",IF(ISNUMBER(SEARCH($V$12,T1802)),"WINCOMHATINH",IF(ISNUMBER(SEARCH($V$13,T1802)),"WINCOMTHAINGUYEN",IF(ISNUMBER(SEARCH($V$14,T1802)),"WINCOMKHANHHOA",IF(ISNUMBER(SEARCH($V$15,T1802)),"WINCOMHUNGYEN",IF(ISNUMBER(SEARCH($V$16,T1802)),"WINCOMNGHEAN",IF(ISNUMBER(SEARCH($V$17,T1802)),"WINCOMLAOCAI",IF(ISNUMBER(SEARCH($V$18,T1802)),"WINCOMVUNGTAU",IF(ISNUMBER(SEARCH($V$19,T1802)),"WINCOMBINHDUONG",IF(ISNUMBER(SEARCH($V$20,T1802)),"WINCOMKIENGIANG",IF(ISNUMBER(SEARCH($V$21,T1802)),"WINCOMHANAM",IF(ISNUMBER(SEARCH($V$22,T1802)),"WINCOMNAMDINH",IF(ISNUMBER(SEARCH($V$23,T1802)),"WINCOMLANGSON",IF(ISNUMBER(SEARCH($V$24,T1802)),"WINCOMTHANHHOA",IF(ISNUMBER(SEARCH($V$25,T1802)),"WINCOMYENBAI",IF(ISNUMBER(SEARCH($V$26,T1802)),"WINCOMTUYENQUANG",IF(ISNUMBER(SEARCH($V$27,T1802)),"WINCOMHUE",IF(ISNUMBER(SEARCH($V$28,T1802)),"WINCOMQUANGNAM",IF(ISNUMBER(SEARCH($V$29,T1802)),"WINCOMVINHPHUC",IF(ISNUMBER(SEARCH($V$30,T1802)),"WINCOMHAGIANG",IF(ISNUMBER(SEARCH($V$31,T1802)),"WINCOMNINHBINH",IF(ISNUMBER(SEARCH($V$32,T1802)),"WINCOMTRAVINH",IF(ISNUMBER(SEARCH($V$33,T1802)),"WINCOMCANTHO",IF(ISNUMBER(SEARCH($V$34,T1802)),"WINCOMBENTRE",IF(ISNUMBER(SEARCH($V$35,T1802)),"WINCOMCAMAU",IF(ISNUMBER(SEARCH($V$36,T1802)),"WINCOMANGIANG",IF(ISNUMBER(SEARCH($V$37,T1802)),"WINCOMNINHTHUAN",IF(ISNUMBER(SEARCH($V$38,T1802)),"WINCOMTHAIBINH",IF(ISNUMBER(SEARCH($V$39,T1802)),"WINCOMGIALAI",IF(ISNUMBER(SEARCH($V$40,T1802)),"WINCOMHOABINH",IF(ISNUMBER(SEARCH($V$41,T1802)),"WINCOMQUANGNGAI",IF(ISNUMBER(SEARCH($V$42,T1802)),"WINCOMBINHTHUAN",IF(ISNUMBER(SEARCH($V$43,T1802)),"WINCOMDAKLAK",IF(ISNUMBER(SEARCH($V$44,T1802)),"WINCOMSOCTRANG",IF(ISNUMBER(SEARCH($V$45,T1802)),"WINCOMSONLA",IF(ISNUMBER(SEARCH($V$46,T1802)),"WINCOMKONTUM",IF(ISNUMBER(SEARCH($V$47,T1802)),"WINCOMPHUYEN",IF(ISNUMBER(SEARCH($V$48,T1802)),"WINCOMQUANGTRI",IF(ISNUMBER(SEARCH($V$49,T1802)),"WINCOMBINHDINH",IF(ISNUMBER(SEARCH($V$50,T1802)),"WINCOMCAOBANG",IF(ISNUMBER(SEARCH($V$51,T1802)),"WINCOMQUANGBINH",IF(ISNUMBER(SEARCH($V$52,T1802)),"WINCOMLAMDONG",IF(ISNUMBER(SEARCH($V$53,T1802)),"WINCOMVINHLONG",IF(ISNUMBER(SEARCH($V$54,T1802)),"WINCOMDONGTHAP",IF(ISNUMBER(SEARCH($V$55,T1802)),"WINCOMTIENGIANG",IF(ISNUMBER(SEARCH($V$56,T1802)),"WINCOMQUANGNINH",0))))))))))))))))))))))))))))))))))))))))))))))))))))))</f>
        <v>WINCOMHOCHIMINH</v>
      </c>
    </row>
    <row r="1803" spans="1:25" x14ac:dyDescent="0.2">
      <c r="A1803" t="s">
        <v>0</v>
      </c>
      <c r="B1803" t="s">
        <v>2943</v>
      </c>
      <c r="C1803" t="s">
        <v>37</v>
      </c>
      <c r="D1803" t="s">
        <v>62</v>
      </c>
      <c r="E1803" t="s">
        <v>4</v>
      </c>
      <c r="F1803" s="5">
        <f t="shared" si="113"/>
        <v>5</v>
      </c>
      <c r="G1803" s="2">
        <v>527000</v>
      </c>
      <c r="H1803" s="2">
        <v>579700</v>
      </c>
      <c r="I1803" t="s">
        <v>5</v>
      </c>
      <c r="J1803" t="s">
        <v>63</v>
      </c>
      <c r="K1803" t="str">
        <f t="shared" si="114"/>
        <v>_Đùi gà sốt cay 500g</v>
      </c>
      <c r="L1803" s="8" t="str">
        <f>VLOOKUP(K1803,'[1]Mã Misa'!$B$2:$D$74,2,0)</f>
        <v>Đùi gà sốt cay 500g</v>
      </c>
      <c r="M1803" s="8" t="str">
        <f>VLOOKUP(L1803,'[1]Mã Misa'!$C$2:$D$74,2,0)</f>
        <v>DGSC500</v>
      </c>
      <c r="N1803" s="2">
        <v>105400</v>
      </c>
      <c r="O1803" t="s">
        <v>2944</v>
      </c>
      <c r="P1803" s="8" t="str">
        <f t="shared" si="115"/>
        <v>0044367</v>
      </c>
      <c r="Q1803" s="8" t="e">
        <f t="array" ref="Q1803">IF(VLOOKUP(P1803,$AA$1:$AC$32,1,0)&lt;&gt;0,(P1803&amp;"A"),0)</f>
        <v>#N/A</v>
      </c>
      <c r="R1803" s="12">
        <v>44522</v>
      </c>
      <c r="S1803" t="s">
        <v>2945</v>
      </c>
      <c r="T1803" s="8" t="str">
        <f t="shared" si="116"/>
        <v>VM+ HCM 55</v>
      </c>
      <c r="U1803" t="s">
        <v>6781</v>
      </c>
      <c r="Y1803" t="str">
        <f t="array" ref="Y1803">IF(ISNUMBER(SEARCH($V$3,T1803)),"WINCOMHANOI",IF(ISNUMBER(SEARCH($V$4,T1803)),"WINCOMHOCHIMINH",IF(ISNUMBER(SEARCH($V$5,T1803)),"WINCOMDANANG",IF(ISNUMBER(SEARCH($V$6,T1803)),"WINCOMHAIDUONG",IF(ISNUMBER(SEARCH($V$7,T1803)),"WINCOMQUANGNINH",IF(ISNUMBER(SEARCH($V$8,T1803)),"WINCOMHAIPHONG",IF(ISNUMBER(SEARCH($V$9,T1803)),"WINCOMBACGIANG",IF(ISNUMBER(SEARCH($V$10,T1803)),"WINCOMBACNINH",IF(ISNUMBER(SEARCH($V$11,T1803)),"WINCOMPHUTHO",IF(ISNUMBER(SEARCH($V$12,T1803)),"WINCOMHATINH",IF(ISNUMBER(SEARCH($V$13,T1803)),"WINCOMTHAINGUYEN",IF(ISNUMBER(SEARCH($V$14,T1803)),"WINCOMKHANHHOA",IF(ISNUMBER(SEARCH($V$15,T1803)),"WINCOMHUNGYEN",IF(ISNUMBER(SEARCH($V$16,T1803)),"WINCOMNGHEAN",IF(ISNUMBER(SEARCH($V$17,T1803)),"WINCOMLAOCAI",IF(ISNUMBER(SEARCH($V$18,T1803)),"WINCOMVUNGTAU",IF(ISNUMBER(SEARCH($V$19,T1803)),"WINCOMBINHDUONG",IF(ISNUMBER(SEARCH($V$20,T1803)),"WINCOMKIENGIANG",IF(ISNUMBER(SEARCH($V$21,T1803)),"WINCOMHANAM",IF(ISNUMBER(SEARCH($V$22,T1803)),"WINCOMNAMDINH",IF(ISNUMBER(SEARCH($V$23,T1803)),"WINCOMLANGSON",IF(ISNUMBER(SEARCH($V$24,T1803)),"WINCOMTHANHHOA",IF(ISNUMBER(SEARCH($V$25,T1803)),"WINCOMYENBAI",IF(ISNUMBER(SEARCH($V$26,T1803)),"WINCOMTUYENQUANG",IF(ISNUMBER(SEARCH($V$27,T1803)),"WINCOMHUE",IF(ISNUMBER(SEARCH($V$28,T1803)),"WINCOMQUANGNAM",IF(ISNUMBER(SEARCH($V$29,T1803)),"WINCOMVINHPHUC",IF(ISNUMBER(SEARCH($V$30,T1803)),"WINCOMHAGIANG",IF(ISNUMBER(SEARCH($V$31,T1803)),"WINCOMNINHBINH",IF(ISNUMBER(SEARCH($V$32,T1803)),"WINCOMTRAVINH",IF(ISNUMBER(SEARCH($V$33,T1803)),"WINCOMCANTHO",IF(ISNUMBER(SEARCH($V$34,T1803)),"WINCOMBENTRE",IF(ISNUMBER(SEARCH($V$35,T1803)),"WINCOMCAMAU",IF(ISNUMBER(SEARCH($V$36,T1803)),"WINCOMANGIANG",IF(ISNUMBER(SEARCH($V$37,T1803)),"WINCOMNINHTHUAN",IF(ISNUMBER(SEARCH($V$38,T1803)),"WINCOMTHAIBINH",IF(ISNUMBER(SEARCH($V$39,T1803)),"WINCOMGIALAI",IF(ISNUMBER(SEARCH($V$40,T1803)),"WINCOMHOABINH",IF(ISNUMBER(SEARCH($V$41,T1803)),"WINCOMQUANGNGAI",IF(ISNUMBER(SEARCH($V$42,T1803)),"WINCOMBINHTHUAN",IF(ISNUMBER(SEARCH($V$43,T1803)),"WINCOMDAKLAK",IF(ISNUMBER(SEARCH($V$44,T1803)),"WINCOMSOCTRANG",IF(ISNUMBER(SEARCH($V$45,T1803)),"WINCOMSONLA",IF(ISNUMBER(SEARCH($V$46,T1803)),"WINCOMKONTUM",IF(ISNUMBER(SEARCH($V$47,T1803)),"WINCOMPHUYEN",IF(ISNUMBER(SEARCH($V$48,T1803)),"WINCOMQUANGTRI",IF(ISNUMBER(SEARCH($V$49,T1803)),"WINCOMBINHDINH",IF(ISNUMBER(SEARCH($V$50,T1803)),"WINCOMCAOBANG",IF(ISNUMBER(SEARCH($V$51,T1803)),"WINCOMQUANGBINH",IF(ISNUMBER(SEARCH($V$52,T1803)),"WINCOMLAMDONG",IF(ISNUMBER(SEARCH($V$53,T1803)),"WINCOMVINHLONG",IF(ISNUMBER(SEARCH($V$54,T1803)),"WINCOMDONGTHAP",IF(ISNUMBER(SEARCH($V$55,T1803)),"WINCOMTIENGIANG",IF(ISNUMBER(SEARCH($V$56,T1803)),"WINCOMQUANGNINH",0))))))))))))))))))))))))))))))))))))))))))))))))))))))</f>
        <v>WINCOMHOCHIMINH</v>
      </c>
    </row>
    <row r="1804" spans="1:25" x14ac:dyDescent="0.2">
      <c r="A1804" t="s">
        <v>0</v>
      </c>
      <c r="B1804" t="s">
        <v>2943</v>
      </c>
      <c r="C1804" t="s">
        <v>38</v>
      </c>
      <c r="D1804" t="s">
        <v>27</v>
      </c>
      <c r="E1804" t="s">
        <v>4</v>
      </c>
      <c r="F1804" s="5">
        <f t="shared" si="113"/>
        <v>5</v>
      </c>
      <c r="G1804" s="2">
        <v>371250</v>
      </c>
      <c r="H1804" s="2">
        <v>408375.00000000006</v>
      </c>
      <c r="I1804" t="s">
        <v>5</v>
      </c>
      <c r="J1804" t="s">
        <v>28</v>
      </c>
      <c r="K1804" t="str">
        <f t="shared" si="114"/>
        <v>_Chả cốm 300g</v>
      </c>
      <c r="L1804" s="8" t="str">
        <f>VLOOKUP(K1804,'[1]Mã Misa'!$B$2:$D$74,2,0)</f>
        <v>Chả cốm 300g</v>
      </c>
      <c r="M1804" s="8" t="str">
        <f>VLOOKUP(L1804,'[1]Mã Misa'!$C$2:$D$74,2,0)</f>
        <v>CC300</v>
      </c>
      <c r="N1804" s="2">
        <v>74250</v>
      </c>
      <c r="O1804" t="s">
        <v>2944</v>
      </c>
      <c r="P1804" s="8" t="str">
        <f t="shared" si="115"/>
        <v>0044367</v>
      </c>
      <c r="Q1804" s="8" t="e">
        <f t="array" ref="Q1804">IF(VLOOKUP(P1804,$AA$1:$AC$32,1,0)&lt;&gt;0,(P1804&amp;"A"),0)</f>
        <v>#N/A</v>
      </c>
      <c r="R1804" s="12">
        <v>44522</v>
      </c>
      <c r="S1804" t="s">
        <v>2945</v>
      </c>
      <c r="T1804" s="8" t="str">
        <f t="shared" si="116"/>
        <v>VM+ HCM 55</v>
      </c>
      <c r="U1804" t="s">
        <v>6781</v>
      </c>
      <c r="Y1804" t="str">
        <f t="array" ref="Y1804">IF(ISNUMBER(SEARCH($V$3,T1804)),"WINCOMHANOI",IF(ISNUMBER(SEARCH($V$4,T1804)),"WINCOMHOCHIMINH",IF(ISNUMBER(SEARCH($V$5,T1804)),"WINCOMDANANG",IF(ISNUMBER(SEARCH($V$6,T1804)),"WINCOMHAIDUONG",IF(ISNUMBER(SEARCH($V$7,T1804)),"WINCOMQUANGNINH",IF(ISNUMBER(SEARCH($V$8,T1804)),"WINCOMHAIPHONG",IF(ISNUMBER(SEARCH($V$9,T1804)),"WINCOMBACGIANG",IF(ISNUMBER(SEARCH($V$10,T1804)),"WINCOMBACNINH",IF(ISNUMBER(SEARCH($V$11,T1804)),"WINCOMPHUTHO",IF(ISNUMBER(SEARCH($V$12,T1804)),"WINCOMHATINH",IF(ISNUMBER(SEARCH($V$13,T1804)),"WINCOMTHAINGUYEN",IF(ISNUMBER(SEARCH($V$14,T1804)),"WINCOMKHANHHOA",IF(ISNUMBER(SEARCH($V$15,T1804)),"WINCOMHUNGYEN",IF(ISNUMBER(SEARCH($V$16,T1804)),"WINCOMNGHEAN",IF(ISNUMBER(SEARCH($V$17,T1804)),"WINCOMLAOCAI",IF(ISNUMBER(SEARCH($V$18,T1804)),"WINCOMVUNGTAU",IF(ISNUMBER(SEARCH($V$19,T1804)),"WINCOMBINHDUONG",IF(ISNUMBER(SEARCH($V$20,T1804)),"WINCOMKIENGIANG",IF(ISNUMBER(SEARCH($V$21,T1804)),"WINCOMHANAM",IF(ISNUMBER(SEARCH($V$22,T1804)),"WINCOMNAMDINH",IF(ISNUMBER(SEARCH($V$23,T1804)),"WINCOMLANGSON",IF(ISNUMBER(SEARCH($V$24,T1804)),"WINCOMTHANHHOA",IF(ISNUMBER(SEARCH($V$25,T1804)),"WINCOMYENBAI",IF(ISNUMBER(SEARCH($V$26,T1804)),"WINCOMTUYENQUANG",IF(ISNUMBER(SEARCH($V$27,T1804)),"WINCOMHUE",IF(ISNUMBER(SEARCH($V$28,T1804)),"WINCOMQUANGNAM",IF(ISNUMBER(SEARCH($V$29,T1804)),"WINCOMVINHPHUC",IF(ISNUMBER(SEARCH($V$30,T1804)),"WINCOMHAGIANG",IF(ISNUMBER(SEARCH($V$31,T1804)),"WINCOMNINHBINH",IF(ISNUMBER(SEARCH($V$32,T1804)),"WINCOMTRAVINH",IF(ISNUMBER(SEARCH($V$33,T1804)),"WINCOMCANTHO",IF(ISNUMBER(SEARCH($V$34,T1804)),"WINCOMBENTRE",IF(ISNUMBER(SEARCH($V$35,T1804)),"WINCOMCAMAU",IF(ISNUMBER(SEARCH($V$36,T1804)),"WINCOMANGIANG",IF(ISNUMBER(SEARCH($V$37,T1804)),"WINCOMNINHTHUAN",IF(ISNUMBER(SEARCH($V$38,T1804)),"WINCOMTHAIBINH",IF(ISNUMBER(SEARCH($V$39,T1804)),"WINCOMGIALAI",IF(ISNUMBER(SEARCH($V$40,T1804)),"WINCOMHOABINH",IF(ISNUMBER(SEARCH($V$41,T1804)),"WINCOMQUANGNGAI",IF(ISNUMBER(SEARCH($V$42,T1804)),"WINCOMBINHTHUAN",IF(ISNUMBER(SEARCH($V$43,T1804)),"WINCOMDAKLAK",IF(ISNUMBER(SEARCH($V$44,T1804)),"WINCOMSOCTRANG",IF(ISNUMBER(SEARCH($V$45,T1804)),"WINCOMSONLA",IF(ISNUMBER(SEARCH($V$46,T1804)),"WINCOMKONTUM",IF(ISNUMBER(SEARCH($V$47,T1804)),"WINCOMPHUYEN",IF(ISNUMBER(SEARCH($V$48,T1804)),"WINCOMQUANGTRI",IF(ISNUMBER(SEARCH($V$49,T1804)),"WINCOMBINHDINH",IF(ISNUMBER(SEARCH($V$50,T1804)),"WINCOMCAOBANG",IF(ISNUMBER(SEARCH($V$51,T1804)),"WINCOMQUANGBINH",IF(ISNUMBER(SEARCH($V$52,T1804)),"WINCOMLAMDONG",IF(ISNUMBER(SEARCH($V$53,T1804)),"WINCOMVINHLONG",IF(ISNUMBER(SEARCH($V$54,T1804)),"WINCOMDONGTHAP",IF(ISNUMBER(SEARCH($V$55,T1804)),"WINCOMTIENGIANG",IF(ISNUMBER(SEARCH($V$56,T1804)),"WINCOMQUANGNINH",0))))))))))))))))))))))))))))))))))))))))))))))))))))))</f>
        <v>WINCOMHOCHIMINH</v>
      </c>
    </row>
    <row r="1805" spans="1:25" x14ac:dyDescent="0.2">
      <c r="A1805" t="s">
        <v>0</v>
      </c>
      <c r="B1805" t="s">
        <v>2946</v>
      </c>
      <c r="C1805" t="s">
        <v>2</v>
      </c>
      <c r="D1805" t="s">
        <v>3</v>
      </c>
      <c r="E1805" t="s">
        <v>4</v>
      </c>
      <c r="F1805" s="5">
        <f t="shared" si="113"/>
        <v>1</v>
      </c>
      <c r="G1805" s="2">
        <v>88846</v>
      </c>
      <c r="H1805" s="2">
        <v>97730.6</v>
      </c>
      <c r="I1805" t="s">
        <v>5</v>
      </c>
      <c r="J1805" t="s">
        <v>6</v>
      </c>
      <c r="K1805" t="str">
        <f t="shared" si="114"/>
        <v>Gà muối gói 500g</v>
      </c>
      <c r="L1805" s="8" t="str">
        <f>VLOOKUP(K1805,'[1]Mã Misa'!$B$2:$D$74,2,0)</f>
        <v>Gà muối 500g</v>
      </c>
      <c r="M1805" s="8" t="str">
        <f>VLOOKUP(L1805,'[1]Mã Misa'!$C$2:$D$74,2,0)</f>
        <v>GM500</v>
      </c>
      <c r="N1805" s="2">
        <v>88846</v>
      </c>
      <c r="O1805" t="s">
        <v>2947</v>
      </c>
      <c r="P1805" s="8" t="str">
        <f t="shared" si="115"/>
        <v>0044374</v>
      </c>
      <c r="Q1805" s="8" t="e">
        <f t="array" ref="Q1805">IF(VLOOKUP(P1805,$AA$1:$AC$32,1,0)&lt;&gt;0,(P1805&amp;"A"),0)</f>
        <v>#N/A</v>
      </c>
      <c r="R1805" s="12">
        <v>44522</v>
      </c>
      <c r="S1805" t="s">
        <v>2380</v>
      </c>
      <c r="T1805" s="8" t="str">
        <f t="shared" si="116"/>
        <v>VM+ HCM 82</v>
      </c>
      <c r="U1805" t="s">
        <v>6645</v>
      </c>
      <c r="Y1805" t="str">
        <f t="array" ref="Y1805">IF(ISNUMBER(SEARCH($V$3,T1805)),"WINCOMHANOI",IF(ISNUMBER(SEARCH($V$4,T1805)),"WINCOMHOCHIMINH",IF(ISNUMBER(SEARCH($V$5,T1805)),"WINCOMDANANG",IF(ISNUMBER(SEARCH($V$6,T1805)),"WINCOMHAIDUONG",IF(ISNUMBER(SEARCH($V$7,T1805)),"WINCOMQUANGNINH",IF(ISNUMBER(SEARCH($V$8,T1805)),"WINCOMHAIPHONG",IF(ISNUMBER(SEARCH($V$9,T1805)),"WINCOMBACGIANG",IF(ISNUMBER(SEARCH($V$10,T1805)),"WINCOMBACNINH",IF(ISNUMBER(SEARCH($V$11,T1805)),"WINCOMPHUTHO",IF(ISNUMBER(SEARCH($V$12,T1805)),"WINCOMHATINH",IF(ISNUMBER(SEARCH($V$13,T1805)),"WINCOMTHAINGUYEN",IF(ISNUMBER(SEARCH($V$14,T1805)),"WINCOMKHANHHOA",IF(ISNUMBER(SEARCH($V$15,T1805)),"WINCOMHUNGYEN",IF(ISNUMBER(SEARCH($V$16,T1805)),"WINCOMNGHEAN",IF(ISNUMBER(SEARCH($V$17,T1805)),"WINCOMLAOCAI",IF(ISNUMBER(SEARCH($V$18,T1805)),"WINCOMVUNGTAU",IF(ISNUMBER(SEARCH($V$19,T1805)),"WINCOMBINHDUONG",IF(ISNUMBER(SEARCH($V$20,T1805)),"WINCOMKIENGIANG",IF(ISNUMBER(SEARCH($V$21,T1805)),"WINCOMHANAM",IF(ISNUMBER(SEARCH($V$22,T1805)),"WINCOMNAMDINH",IF(ISNUMBER(SEARCH($V$23,T1805)),"WINCOMLANGSON",IF(ISNUMBER(SEARCH($V$24,T1805)),"WINCOMTHANHHOA",IF(ISNUMBER(SEARCH($V$25,T1805)),"WINCOMYENBAI",IF(ISNUMBER(SEARCH($V$26,T1805)),"WINCOMTUYENQUANG",IF(ISNUMBER(SEARCH($V$27,T1805)),"WINCOMHUE",IF(ISNUMBER(SEARCH($V$28,T1805)),"WINCOMQUANGNAM",IF(ISNUMBER(SEARCH($V$29,T1805)),"WINCOMVINHPHUC",IF(ISNUMBER(SEARCH($V$30,T1805)),"WINCOMHAGIANG",IF(ISNUMBER(SEARCH($V$31,T1805)),"WINCOMNINHBINH",IF(ISNUMBER(SEARCH($V$32,T1805)),"WINCOMTRAVINH",IF(ISNUMBER(SEARCH($V$33,T1805)),"WINCOMCANTHO",IF(ISNUMBER(SEARCH($V$34,T1805)),"WINCOMBENTRE",IF(ISNUMBER(SEARCH($V$35,T1805)),"WINCOMCAMAU",IF(ISNUMBER(SEARCH($V$36,T1805)),"WINCOMANGIANG",IF(ISNUMBER(SEARCH($V$37,T1805)),"WINCOMNINHTHUAN",IF(ISNUMBER(SEARCH($V$38,T1805)),"WINCOMTHAIBINH",IF(ISNUMBER(SEARCH($V$39,T1805)),"WINCOMGIALAI",IF(ISNUMBER(SEARCH($V$40,T1805)),"WINCOMHOABINH",IF(ISNUMBER(SEARCH($V$41,T1805)),"WINCOMQUANGNGAI",IF(ISNUMBER(SEARCH($V$42,T1805)),"WINCOMBINHTHUAN",IF(ISNUMBER(SEARCH($V$43,T1805)),"WINCOMDAKLAK",IF(ISNUMBER(SEARCH($V$44,T1805)),"WINCOMSOCTRANG",IF(ISNUMBER(SEARCH($V$45,T1805)),"WINCOMSONLA",IF(ISNUMBER(SEARCH($V$46,T1805)),"WINCOMKONTUM",IF(ISNUMBER(SEARCH($V$47,T1805)),"WINCOMPHUYEN",IF(ISNUMBER(SEARCH($V$48,T1805)),"WINCOMQUANGTRI",IF(ISNUMBER(SEARCH($V$49,T1805)),"WINCOMBINHDINH",IF(ISNUMBER(SEARCH($V$50,T1805)),"WINCOMCAOBANG",IF(ISNUMBER(SEARCH($V$51,T1805)),"WINCOMQUANGBINH",IF(ISNUMBER(SEARCH($V$52,T1805)),"WINCOMLAMDONG",IF(ISNUMBER(SEARCH($V$53,T1805)),"WINCOMVINHLONG",IF(ISNUMBER(SEARCH($V$54,T1805)),"WINCOMDONGTHAP",IF(ISNUMBER(SEARCH($V$55,T1805)),"WINCOMTIENGIANG",IF(ISNUMBER(SEARCH($V$56,T1805)),"WINCOMQUANGNINH",0))))))))))))))))))))))))))))))))))))))))))))))))))))))</f>
        <v>WINCOMHOCHIMINH</v>
      </c>
    </row>
    <row r="1806" spans="1:25" x14ac:dyDescent="0.2">
      <c r="A1806" t="s">
        <v>0</v>
      </c>
      <c r="B1806" t="s">
        <v>2946</v>
      </c>
      <c r="C1806" t="s">
        <v>31</v>
      </c>
      <c r="D1806" t="s">
        <v>62</v>
      </c>
      <c r="E1806" t="s">
        <v>4</v>
      </c>
      <c r="F1806" s="5">
        <f t="shared" si="113"/>
        <v>7</v>
      </c>
      <c r="G1806" s="2">
        <v>737800</v>
      </c>
      <c r="H1806" s="2">
        <v>811580.00000000012</v>
      </c>
      <c r="I1806" t="s">
        <v>5</v>
      </c>
      <c r="J1806" t="s">
        <v>63</v>
      </c>
      <c r="K1806" t="str">
        <f t="shared" si="114"/>
        <v>_Đùi gà sốt cay 500g</v>
      </c>
      <c r="L1806" s="8" t="str">
        <f>VLOOKUP(K1806,'[1]Mã Misa'!$B$2:$D$74,2,0)</f>
        <v>Đùi gà sốt cay 500g</v>
      </c>
      <c r="M1806" s="8" t="str">
        <f>VLOOKUP(L1806,'[1]Mã Misa'!$C$2:$D$74,2,0)</f>
        <v>DGSC500</v>
      </c>
      <c r="N1806" s="2">
        <v>105400</v>
      </c>
      <c r="O1806" t="s">
        <v>2947</v>
      </c>
      <c r="P1806" s="8" t="str">
        <f t="shared" si="115"/>
        <v>0044374</v>
      </c>
      <c r="Q1806" s="8" t="e">
        <f t="array" ref="Q1806">IF(VLOOKUP(P1806,$AA$1:$AC$32,1,0)&lt;&gt;0,(P1806&amp;"A"),0)</f>
        <v>#N/A</v>
      </c>
      <c r="R1806" s="12">
        <v>44522</v>
      </c>
      <c r="S1806" t="s">
        <v>2380</v>
      </c>
      <c r="T1806" s="8" t="str">
        <f t="shared" si="116"/>
        <v>VM+ HCM 82</v>
      </c>
      <c r="U1806" t="s">
        <v>6645</v>
      </c>
      <c r="Y1806" t="str">
        <f t="array" ref="Y1806">IF(ISNUMBER(SEARCH($V$3,T1806)),"WINCOMHANOI",IF(ISNUMBER(SEARCH($V$4,T1806)),"WINCOMHOCHIMINH",IF(ISNUMBER(SEARCH($V$5,T1806)),"WINCOMDANANG",IF(ISNUMBER(SEARCH($V$6,T1806)),"WINCOMHAIDUONG",IF(ISNUMBER(SEARCH($V$7,T1806)),"WINCOMQUANGNINH",IF(ISNUMBER(SEARCH($V$8,T1806)),"WINCOMHAIPHONG",IF(ISNUMBER(SEARCH($V$9,T1806)),"WINCOMBACGIANG",IF(ISNUMBER(SEARCH($V$10,T1806)),"WINCOMBACNINH",IF(ISNUMBER(SEARCH($V$11,T1806)),"WINCOMPHUTHO",IF(ISNUMBER(SEARCH($V$12,T1806)),"WINCOMHATINH",IF(ISNUMBER(SEARCH($V$13,T1806)),"WINCOMTHAINGUYEN",IF(ISNUMBER(SEARCH($V$14,T1806)),"WINCOMKHANHHOA",IF(ISNUMBER(SEARCH($V$15,T1806)),"WINCOMHUNGYEN",IF(ISNUMBER(SEARCH($V$16,T1806)),"WINCOMNGHEAN",IF(ISNUMBER(SEARCH($V$17,T1806)),"WINCOMLAOCAI",IF(ISNUMBER(SEARCH($V$18,T1806)),"WINCOMVUNGTAU",IF(ISNUMBER(SEARCH($V$19,T1806)),"WINCOMBINHDUONG",IF(ISNUMBER(SEARCH($V$20,T1806)),"WINCOMKIENGIANG",IF(ISNUMBER(SEARCH($V$21,T1806)),"WINCOMHANAM",IF(ISNUMBER(SEARCH($V$22,T1806)),"WINCOMNAMDINH",IF(ISNUMBER(SEARCH($V$23,T1806)),"WINCOMLANGSON",IF(ISNUMBER(SEARCH($V$24,T1806)),"WINCOMTHANHHOA",IF(ISNUMBER(SEARCH($V$25,T1806)),"WINCOMYENBAI",IF(ISNUMBER(SEARCH($V$26,T1806)),"WINCOMTUYENQUANG",IF(ISNUMBER(SEARCH($V$27,T1806)),"WINCOMHUE",IF(ISNUMBER(SEARCH($V$28,T1806)),"WINCOMQUANGNAM",IF(ISNUMBER(SEARCH($V$29,T1806)),"WINCOMVINHPHUC",IF(ISNUMBER(SEARCH($V$30,T1806)),"WINCOMHAGIANG",IF(ISNUMBER(SEARCH($V$31,T1806)),"WINCOMNINHBINH",IF(ISNUMBER(SEARCH($V$32,T1806)),"WINCOMTRAVINH",IF(ISNUMBER(SEARCH($V$33,T1806)),"WINCOMCANTHO",IF(ISNUMBER(SEARCH($V$34,T1806)),"WINCOMBENTRE",IF(ISNUMBER(SEARCH($V$35,T1806)),"WINCOMCAMAU",IF(ISNUMBER(SEARCH($V$36,T1806)),"WINCOMANGIANG",IF(ISNUMBER(SEARCH($V$37,T1806)),"WINCOMNINHTHUAN",IF(ISNUMBER(SEARCH($V$38,T1806)),"WINCOMTHAIBINH",IF(ISNUMBER(SEARCH($V$39,T1806)),"WINCOMGIALAI",IF(ISNUMBER(SEARCH($V$40,T1806)),"WINCOMHOABINH",IF(ISNUMBER(SEARCH($V$41,T1806)),"WINCOMQUANGNGAI",IF(ISNUMBER(SEARCH($V$42,T1806)),"WINCOMBINHTHUAN",IF(ISNUMBER(SEARCH($V$43,T1806)),"WINCOMDAKLAK",IF(ISNUMBER(SEARCH($V$44,T1806)),"WINCOMSOCTRANG",IF(ISNUMBER(SEARCH($V$45,T1806)),"WINCOMSONLA",IF(ISNUMBER(SEARCH($V$46,T1806)),"WINCOMKONTUM",IF(ISNUMBER(SEARCH($V$47,T1806)),"WINCOMPHUYEN",IF(ISNUMBER(SEARCH($V$48,T1806)),"WINCOMQUANGTRI",IF(ISNUMBER(SEARCH($V$49,T1806)),"WINCOMBINHDINH",IF(ISNUMBER(SEARCH($V$50,T1806)),"WINCOMCAOBANG",IF(ISNUMBER(SEARCH($V$51,T1806)),"WINCOMQUANGBINH",IF(ISNUMBER(SEARCH($V$52,T1806)),"WINCOMLAMDONG",IF(ISNUMBER(SEARCH($V$53,T1806)),"WINCOMVINHLONG",IF(ISNUMBER(SEARCH($V$54,T1806)),"WINCOMDONGTHAP",IF(ISNUMBER(SEARCH($V$55,T1806)),"WINCOMTIENGIANG",IF(ISNUMBER(SEARCH($V$56,T1806)),"WINCOMQUANGNINH",0))))))))))))))))))))))))))))))))))))))))))))))))))))))</f>
        <v>WINCOMHOCHIMINH</v>
      </c>
    </row>
    <row r="1807" spans="1:25" x14ac:dyDescent="0.2">
      <c r="A1807" t="s">
        <v>0</v>
      </c>
      <c r="B1807" t="s">
        <v>2946</v>
      </c>
      <c r="C1807" t="s">
        <v>34</v>
      </c>
      <c r="D1807" t="s">
        <v>15</v>
      </c>
      <c r="E1807" t="s">
        <v>4</v>
      </c>
      <c r="F1807" s="5">
        <f t="shared" si="113"/>
        <v>5</v>
      </c>
      <c r="G1807" s="2">
        <v>301540</v>
      </c>
      <c r="H1807" s="2">
        <v>331694</v>
      </c>
      <c r="I1807" t="s">
        <v>5</v>
      </c>
      <c r="J1807" t="s">
        <v>16</v>
      </c>
      <c r="K1807" t="str">
        <f t="shared" si="114"/>
        <v>_Chả nướng 300g</v>
      </c>
      <c r="L1807" s="8" t="str">
        <f>VLOOKUP(K1807,'[1]Mã Misa'!$B$2:$D$74,2,0)</f>
        <v>Chả nướng 300g</v>
      </c>
      <c r="M1807" s="8" t="str">
        <f>VLOOKUP(L1807,'[1]Mã Misa'!$C$2:$D$74,2,0)</f>
        <v>CN300</v>
      </c>
      <c r="N1807" s="2">
        <v>60308</v>
      </c>
      <c r="O1807" t="s">
        <v>2947</v>
      </c>
      <c r="P1807" s="8" t="str">
        <f t="shared" si="115"/>
        <v>0044374</v>
      </c>
      <c r="Q1807" s="8" t="e">
        <f t="array" ref="Q1807">IF(VLOOKUP(P1807,$AA$1:$AC$32,1,0)&lt;&gt;0,(P1807&amp;"A"),0)</f>
        <v>#N/A</v>
      </c>
      <c r="R1807" s="12">
        <v>44522</v>
      </c>
      <c r="S1807" t="s">
        <v>2380</v>
      </c>
      <c r="T1807" s="8" t="str">
        <f t="shared" si="116"/>
        <v>VM+ HCM 82</v>
      </c>
      <c r="U1807" t="s">
        <v>6645</v>
      </c>
      <c r="Y1807" t="str">
        <f t="array" ref="Y1807">IF(ISNUMBER(SEARCH($V$3,T1807)),"WINCOMHANOI",IF(ISNUMBER(SEARCH($V$4,T1807)),"WINCOMHOCHIMINH",IF(ISNUMBER(SEARCH($V$5,T1807)),"WINCOMDANANG",IF(ISNUMBER(SEARCH($V$6,T1807)),"WINCOMHAIDUONG",IF(ISNUMBER(SEARCH($V$7,T1807)),"WINCOMQUANGNINH",IF(ISNUMBER(SEARCH($V$8,T1807)),"WINCOMHAIPHONG",IF(ISNUMBER(SEARCH($V$9,T1807)),"WINCOMBACGIANG",IF(ISNUMBER(SEARCH($V$10,T1807)),"WINCOMBACNINH",IF(ISNUMBER(SEARCH($V$11,T1807)),"WINCOMPHUTHO",IF(ISNUMBER(SEARCH($V$12,T1807)),"WINCOMHATINH",IF(ISNUMBER(SEARCH($V$13,T1807)),"WINCOMTHAINGUYEN",IF(ISNUMBER(SEARCH($V$14,T1807)),"WINCOMKHANHHOA",IF(ISNUMBER(SEARCH($V$15,T1807)),"WINCOMHUNGYEN",IF(ISNUMBER(SEARCH($V$16,T1807)),"WINCOMNGHEAN",IF(ISNUMBER(SEARCH($V$17,T1807)),"WINCOMLAOCAI",IF(ISNUMBER(SEARCH($V$18,T1807)),"WINCOMVUNGTAU",IF(ISNUMBER(SEARCH($V$19,T1807)),"WINCOMBINHDUONG",IF(ISNUMBER(SEARCH($V$20,T1807)),"WINCOMKIENGIANG",IF(ISNUMBER(SEARCH($V$21,T1807)),"WINCOMHANAM",IF(ISNUMBER(SEARCH($V$22,T1807)),"WINCOMNAMDINH",IF(ISNUMBER(SEARCH($V$23,T1807)),"WINCOMLANGSON",IF(ISNUMBER(SEARCH($V$24,T1807)),"WINCOMTHANHHOA",IF(ISNUMBER(SEARCH($V$25,T1807)),"WINCOMYENBAI",IF(ISNUMBER(SEARCH($V$26,T1807)),"WINCOMTUYENQUANG",IF(ISNUMBER(SEARCH($V$27,T1807)),"WINCOMHUE",IF(ISNUMBER(SEARCH($V$28,T1807)),"WINCOMQUANGNAM",IF(ISNUMBER(SEARCH($V$29,T1807)),"WINCOMVINHPHUC",IF(ISNUMBER(SEARCH($V$30,T1807)),"WINCOMHAGIANG",IF(ISNUMBER(SEARCH($V$31,T1807)),"WINCOMNINHBINH",IF(ISNUMBER(SEARCH($V$32,T1807)),"WINCOMTRAVINH",IF(ISNUMBER(SEARCH($V$33,T1807)),"WINCOMCANTHO",IF(ISNUMBER(SEARCH($V$34,T1807)),"WINCOMBENTRE",IF(ISNUMBER(SEARCH($V$35,T1807)),"WINCOMCAMAU",IF(ISNUMBER(SEARCH($V$36,T1807)),"WINCOMANGIANG",IF(ISNUMBER(SEARCH($V$37,T1807)),"WINCOMNINHTHUAN",IF(ISNUMBER(SEARCH($V$38,T1807)),"WINCOMTHAIBINH",IF(ISNUMBER(SEARCH($V$39,T1807)),"WINCOMGIALAI",IF(ISNUMBER(SEARCH($V$40,T1807)),"WINCOMHOABINH",IF(ISNUMBER(SEARCH($V$41,T1807)),"WINCOMQUANGNGAI",IF(ISNUMBER(SEARCH($V$42,T1807)),"WINCOMBINHTHUAN",IF(ISNUMBER(SEARCH($V$43,T1807)),"WINCOMDAKLAK",IF(ISNUMBER(SEARCH($V$44,T1807)),"WINCOMSOCTRANG",IF(ISNUMBER(SEARCH($V$45,T1807)),"WINCOMSONLA",IF(ISNUMBER(SEARCH($V$46,T1807)),"WINCOMKONTUM",IF(ISNUMBER(SEARCH($V$47,T1807)),"WINCOMPHUYEN",IF(ISNUMBER(SEARCH($V$48,T1807)),"WINCOMQUANGTRI",IF(ISNUMBER(SEARCH($V$49,T1807)),"WINCOMBINHDINH",IF(ISNUMBER(SEARCH($V$50,T1807)),"WINCOMCAOBANG",IF(ISNUMBER(SEARCH($V$51,T1807)),"WINCOMQUANGBINH",IF(ISNUMBER(SEARCH($V$52,T1807)),"WINCOMLAMDONG",IF(ISNUMBER(SEARCH($V$53,T1807)),"WINCOMVINHLONG",IF(ISNUMBER(SEARCH($V$54,T1807)),"WINCOMDONGTHAP",IF(ISNUMBER(SEARCH($V$55,T1807)),"WINCOMTIENGIANG",IF(ISNUMBER(SEARCH($V$56,T1807)),"WINCOMQUANGNINH",0))))))))))))))))))))))))))))))))))))))))))))))))))))))</f>
        <v>WINCOMHOCHIMINH</v>
      </c>
    </row>
    <row r="1808" spans="1:25" x14ac:dyDescent="0.2">
      <c r="A1808" t="s">
        <v>0</v>
      </c>
      <c r="B1808" t="s">
        <v>2948</v>
      </c>
      <c r="C1808" t="s">
        <v>2</v>
      </c>
      <c r="D1808" t="s">
        <v>223</v>
      </c>
      <c r="E1808" t="s">
        <v>4</v>
      </c>
      <c r="F1808" s="5">
        <f t="shared" si="113"/>
        <v>2</v>
      </c>
      <c r="G1808" s="2">
        <v>188026</v>
      </c>
      <c r="H1808" s="2">
        <v>206828.6</v>
      </c>
      <c r="I1808" t="s">
        <v>5</v>
      </c>
      <c r="J1808" t="s">
        <v>224</v>
      </c>
      <c r="K1808" t="str">
        <f t="shared" si="114"/>
        <v xml:space="preserve"> Giò lụa 500g</v>
      </c>
      <c r="L1808" s="8" t="str">
        <f>VLOOKUP(K1808,'[1]Mã Misa'!$B$2:$D$74,2,0)</f>
        <v>Giò lụa 500g</v>
      </c>
      <c r="M1808" s="8" t="str">
        <f>VLOOKUP(L1808,'[1]Mã Misa'!$C$2:$D$74,2,0)</f>
        <v>GL500</v>
      </c>
      <c r="N1808" s="2">
        <v>94013</v>
      </c>
      <c r="O1808" t="s">
        <v>2949</v>
      </c>
      <c r="P1808" s="8" t="str">
        <f t="shared" si="115"/>
        <v>0018669</v>
      </c>
      <c r="Q1808" s="8" t="e">
        <f t="array" ref="Q1808">IF(VLOOKUP(P1808,$AA$1:$AC$32,1,0)&lt;&gt;0,(P1808&amp;"A"),0)</f>
        <v>#N/A</v>
      </c>
      <c r="R1808" s="12">
        <v>44522</v>
      </c>
      <c r="S1808" t="s">
        <v>506</v>
      </c>
      <c r="T1808" s="8" t="str">
        <f t="shared" si="116"/>
        <v>VM+ DNG 13</v>
      </c>
      <c r="U1808" t="s">
        <v>6122</v>
      </c>
      <c r="Y1808" t="str">
        <f t="array" ref="Y1808">IF(ISNUMBER(SEARCH($V$3,T1808)),"WINCOMHANOI",IF(ISNUMBER(SEARCH($V$4,T1808)),"WINCOMHOCHIMINH",IF(ISNUMBER(SEARCH($V$5,T1808)),"WINCOMDANANG",IF(ISNUMBER(SEARCH($V$6,T1808)),"WINCOMHAIDUONG",IF(ISNUMBER(SEARCH($V$7,T1808)),"WINCOMQUANGNINH",IF(ISNUMBER(SEARCH($V$8,T1808)),"WINCOMHAIPHONG",IF(ISNUMBER(SEARCH($V$9,T1808)),"WINCOMBACGIANG",IF(ISNUMBER(SEARCH($V$10,T1808)),"WINCOMBACNINH",IF(ISNUMBER(SEARCH($V$11,T1808)),"WINCOMPHUTHO",IF(ISNUMBER(SEARCH($V$12,T1808)),"WINCOMHATINH",IF(ISNUMBER(SEARCH($V$13,T1808)),"WINCOMTHAINGUYEN",IF(ISNUMBER(SEARCH($V$14,T1808)),"WINCOMKHANHHOA",IF(ISNUMBER(SEARCH($V$15,T1808)),"WINCOMHUNGYEN",IF(ISNUMBER(SEARCH($V$16,T1808)),"WINCOMNGHEAN",IF(ISNUMBER(SEARCH($V$17,T1808)),"WINCOMLAOCAI",IF(ISNUMBER(SEARCH($V$18,T1808)),"WINCOMVUNGTAU",IF(ISNUMBER(SEARCH($V$19,T1808)),"WINCOMBINHDUONG",IF(ISNUMBER(SEARCH($V$20,T1808)),"WINCOMKIENGIANG",IF(ISNUMBER(SEARCH($V$21,T1808)),"WINCOMHANAM",IF(ISNUMBER(SEARCH($V$22,T1808)),"WINCOMNAMDINH",IF(ISNUMBER(SEARCH($V$23,T1808)),"WINCOMLANGSON",IF(ISNUMBER(SEARCH($V$24,T1808)),"WINCOMTHANHHOA",IF(ISNUMBER(SEARCH($V$25,T1808)),"WINCOMYENBAI",IF(ISNUMBER(SEARCH($V$26,T1808)),"WINCOMTUYENQUANG",IF(ISNUMBER(SEARCH($V$27,T1808)),"WINCOMHUE",IF(ISNUMBER(SEARCH($V$28,T1808)),"WINCOMQUANGNAM",IF(ISNUMBER(SEARCH($V$29,T1808)),"WINCOMVINHPHUC",IF(ISNUMBER(SEARCH($V$30,T1808)),"WINCOMHAGIANG",IF(ISNUMBER(SEARCH($V$31,T1808)),"WINCOMNINHBINH",IF(ISNUMBER(SEARCH($V$32,T1808)),"WINCOMTRAVINH",IF(ISNUMBER(SEARCH($V$33,T1808)),"WINCOMCANTHO",IF(ISNUMBER(SEARCH($V$34,T1808)),"WINCOMBENTRE",IF(ISNUMBER(SEARCH($V$35,T1808)),"WINCOMCAMAU",IF(ISNUMBER(SEARCH($V$36,T1808)),"WINCOMANGIANG",IF(ISNUMBER(SEARCH($V$37,T1808)),"WINCOMNINHTHUAN",IF(ISNUMBER(SEARCH($V$38,T1808)),"WINCOMTHAIBINH",IF(ISNUMBER(SEARCH($V$39,T1808)),"WINCOMGIALAI",IF(ISNUMBER(SEARCH($V$40,T1808)),"WINCOMHOABINH",IF(ISNUMBER(SEARCH($V$41,T1808)),"WINCOMQUANGNGAI",IF(ISNUMBER(SEARCH($V$42,T1808)),"WINCOMBINHTHUAN",IF(ISNUMBER(SEARCH($V$43,T1808)),"WINCOMDAKLAK",IF(ISNUMBER(SEARCH($V$44,T1808)),"WINCOMSOCTRANG",IF(ISNUMBER(SEARCH($V$45,T1808)),"WINCOMSONLA",IF(ISNUMBER(SEARCH($V$46,T1808)),"WINCOMKONTUM",IF(ISNUMBER(SEARCH($V$47,T1808)),"WINCOMPHUYEN",IF(ISNUMBER(SEARCH($V$48,T1808)),"WINCOMQUANGTRI",IF(ISNUMBER(SEARCH($V$49,T1808)),"WINCOMBINHDINH",IF(ISNUMBER(SEARCH($V$50,T1808)),"WINCOMCAOBANG",IF(ISNUMBER(SEARCH($V$51,T1808)),"WINCOMQUANGBINH",IF(ISNUMBER(SEARCH($V$52,T1808)),"WINCOMLAMDONG",IF(ISNUMBER(SEARCH($V$53,T1808)),"WINCOMVINHLONG",IF(ISNUMBER(SEARCH($V$54,T1808)),"WINCOMDONGTHAP",IF(ISNUMBER(SEARCH($V$55,T1808)),"WINCOMTIENGIANG",IF(ISNUMBER(SEARCH($V$56,T1808)),"WINCOMQUANGNINH",0))))))))))))))))))))))))))))))))))))))))))))))))))))))</f>
        <v>WINCOMDANANG</v>
      </c>
    </row>
    <row r="1809" spans="1:25" x14ac:dyDescent="0.2">
      <c r="A1809" t="s">
        <v>0</v>
      </c>
      <c r="B1809" t="s">
        <v>2948</v>
      </c>
      <c r="C1809" t="s">
        <v>31</v>
      </c>
      <c r="D1809" t="s">
        <v>32</v>
      </c>
      <c r="E1809" t="s">
        <v>4</v>
      </c>
      <c r="F1809" s="5">
        <f t="shared" si="113"/>
        <v>1</v>
      </c>
      <c r="G1809" s="2">
        <v>59400</v>
      </c>
      <c r="H1809" s="2">
        <v>65340.000000000007</v>
      </c>
      <c r="I1809" t="s">
        <v>5</v>
      </c>
      <c r="J1809" t="s">
        <v>33</v>
      </c>
      <c r="K1809" t="str">
        <f t="shared" si="114"/>
        <v>_Giò lụa 250g</v>
      </c>
      <c r="L1809" s="8" t="str">
        <f>VLOOKUP(K1809,'[1]Mã Misa'!$B$2:$D$74,2,0)</f>
        <v>Giò lụa 250g</v>
      </c>
      <c r="M1809" s="8" t="str">
        <f>VLOOKUP(L1809,'[1]Mã Misa'!$C$2:$D$74,2,0)</f>
        <v>GL250</v>
      </c>
      <c r="N1809" s="2">
        <v>59400</v>
      </c>
      <c r="O1809" t="s">
        <v>2949</v>
      </c>
      <c r="P1809" s="8" t="str">
        <f t="shared" si="115"/>
        <v>0018669</v>
      </c>
      <c r="Q1809" s="8" t="e">
        <f t="array" ref="Q1809">IF(VLOOKUP(P1809,$AA$1:$AC$32,1,0)&lt;&gt;0,(P1809&amp;"A"),0)</f>
        <v>#N/A</v>
      </c>
      <c r="R1809" s="12">
        <v>44522</v>
      </c>
      <c r="S1809" t="s">
        <v>506</v>
      </c>
      <c r="T1809" s="8" t="str">
        <f t="shared" si="116"/>
        <v>VM+ DNG 13</v>
      </c>
      <c r="U1809" t="s">
        <v>6122</v>
      </c>
      <c r="Y1809" t="str">
        <f t="array" ref="Y1809">IF(ISNUMBER(SEARCH($V$3,T1809)),"WINCOMHANOI",IF(ISNUMBER(SEARCH($V$4,T1809)),"WINCOMHOCHIMINH",IF(ISNUMBER(SEARCH($V$5,T1809)),"WINCOMDANANG",IF(ISNUMBER(SEARCH($V$6,T1809)),"WINCOMHAIDUONG",IF(ISNUMBER(SEARCH($V$7,T1809)),"WINCOMQUANGNINH",IF(ISNUMBER(SEARCH($V$8,T1809)),"WINCOMHAIPHONG",IF(ISNUMBER(SEARCH($V$9,T1809)),"WINCOMBACGIANG",IF(ISNUMBER(SEARCH($V$10,T1809)),"WINCOMBACNINH",IF(ISNUMBER(SEARCH($V$11,T1809)),"WINCOMPHUTHO",IF(ISNUMBER(SEARCH($V$12,T1809)),"WINCOMHATINH",IF(ISNUMBER(SEARCH($V$13,T1809)),"WINCOMTHAINGUYEN",IF(ISNUMBER(SEARCH($V$14,T1809)),"WINCOMKHANHHOA",IF(ISNUMBER(SEARCH($V$15,T1809)),"WINCOMHUNGYEN",IF(ISNUMBER(SEARCH($V$16,T1809)),"WINCOMNGHEAN",IF(ISNUMBER(SEARCH($V$17,T1809)),"WINCOMLAOCAI",IF(ISNUMBER(SEARCH($V$18,T1809)),"WINCOMVUNGTAU",IF(ISNUMBER(SEARCH($V$19,T1809)),"WINCOMBINHDUONG",IF(ISNUMBER(SEARCH($V$20,T1809)),"WINCOMKIENGIANG",IF(ISNUMBER(SEARCH($V$21,T1809)),"WINCOMHANAM",IF(ISNUMBER(SEARCH($V$22,T1809)),"WINCOMNAMDINH",IF(ISNUMBER(SEARCH($V$23,T1809)),"WINCOMLANGSON",IF(ISNUMBER(SEARCH($V$24,T1809)),"WINCOMTHANHHOA",IF(ISNUMBER(SEARCH($V$25,T1809)),"WINCOMYENBAI",IF(ISNUMBER(SEARCH($V$26,T1809)),"WINCOMTUYENQUANG",IF(ISNUMBER(SEARCH($V$27,T1809)),"WINCOMHUE",IF(ISNUMBER(SEARCH($V$28,T1809)),"WINCOMQUANGNAM",IF(ISNUMBER(SEARCH($V$29,T1809)),"WINCOMVINHPHUC",IF(ISNUMBER(SEARCH($V$30,T1809)),"WINCOMHAGIANG",IF(ISNUMBER(SEARCH($V$31,T1809)),"WINCOMNINHBINH",IF(ISNUMBER(SEARCH($V$32,T1809)),"WINCOMTRAVINH",IF(ISNUMBER(SEARCH($V$33,T1809)),"WINCOMCANTHO",IF(ISNUMBER(SEARCH($V$34,T1809)),"WINCOMBENTRE",IF(ISNUMBER(SEARCH($V$35,T1809)),"WINCOMCAMAU",IF(ISNUMBER(SEARCH($V$36,T1809)),"WINCOMANGIANG",IF(ISNUMBER(SEARCH($V$37,T1809)),"WINCOMNINHTHUAN",IF(ISNUMBER(SEARCH($V$38,T1809)),"WINCOMTHAIBINH",IF(ISNUMBER(SEARCH($V$39,T1809)),"WINCOMGIALAI",IF(ISNUMBER(SEARCH($V$40,T1809)),"WINCOMHOABINH",IF(ISNUMBER(SEARCH($V$41,T1809)),"WINCOMQUANGNGAI",IF(ISNUMBER(SEARCH($V$42,T1809)),"WINCOMBINHTHUAN",IF(ISNUMBER(SEARCH($V$43,T1809)),"WINCOMDAKLAK",IF(ISNUMBER(SEARCH($V$44,T1809)),"WINCOMSOCTRANG",IF(ISNUMBER(SEARCH($V$45,T1809)),"WINCOMSONLA",IF(ISNUMBER(SEARCH($V$46,T1809)),"WINCOMKONTUM",IF(ISNUMBER(SEARCH($V$47,T1809)),"WINCOMPHUYEN",IF(ISNUMBER(SEARCH($V$48,T1809)),"WINCOMQUANGTRI",IF(ISNUMBER(SEARCH($V$49,T1809)),"WINCOMBINHDINH",IF(ISNUMBER(SEARCH($V$50,T1809)),"WINCOMCAOBANG",IF(ISNUMBER(SEARCH($V$51,T1809)),"WINCOMQUANGBINH",IF(ISNUMBER(SEARCH($V$52,T1809)),"WINCOMLAMDONG",IF(ISNUMBER(SEARCH($V$53,T1809)),"WINCOMVINHLONG",IF(ISNUMBER(SEARCH($V$54,T1809)),"WINCOMDONGTHAP",IF(ISNUMBER(SEARCH($V$55,T1809)),"WINCOMTIENGIANG",IF(ISNUMBER(SEARCH($V$56,T1809)),"WINCOMQUANGNINH",0))))))))))))))))))))))))))))))))))))))))))))))))))))))</f>
        <v>WINCOMDANANG</v>
      </c>
    </row>
    <row r="1810" spans="1:25" x14ac:dyDescent="0.2">
      <c r="A1810" t="s">
        <v>0</v>
      </c>
      <c r="B1810" t="s">
        <v>2948</v>
      </c>
      <c r="C1810" t="s">
        <v>34</v>
      </c>
      <c r="D1810" t="s">
        <v>121</v>
      </c>
      <c r="E1810" t="s">
        <v>4</v>
      </c>
      <c r="F1810" s="5">
        <f t="shared" si="113"/>
        <v>3</v>
      </c>
      <c r="G1810" s="2">
        <v>305967</v>
      </c>
      <c r="H1810" s="2">
        <v>336563.7</v>
      </c>
      <c r="I1810" t="s">
        <v>5</v>
      </c>
      <c r="J1810" t="s">
        <v>122</v>
      </c>
      <c r="K1810" t="str">
        <f t="shared" si="114"/>
        <v>Giò tai nấm hương 500g</v>
      </c>
      <c r="L1810" s="8" t="str">
        <f>VLOOKUP(K1810,'[1]Mã Misa'!$B$2:$D$74,2,0)</f>
        <v>Giò tai nấm hương 500g</v>
      </c>
      <c r="M1810" s="8" t="str">
        <f>VLOOKUP(L1810,'[1]Mã Misa'!$C$2:$D$74,2,0)</f>
        <v>GTNH500</v>
      </c>
      <c r="N1810" s="2">
        <v>101989</v>
      </c>
      <c r="O1810" t="s">
        <v>2949</v>
      </c>
      <c r="P1810" s="8" t="str">
        <f t="shared" si="115"/>
        <v>0018669</v>
      </c>
      <c r="Q1810" s="8" t="e">
        <f t="array" ref="Q1810">IF(VLOOKUP(P1810,$AA$1:$AC$32,1,0)&lt;&gt;0,(P1810&amp;"A"),0)</f>
        <v>#N/A</v>
      </c>
      <c r="R1810" s="12">
        <v>44522</v>
      </c>
      <c r="S1810" t="s">
        <v>506</v>
      </c>
      <c r="T1810" s="8" t="str">
        <f t="shared" si="116"/>
        <v>VM+ DNG 13</v>
      </c>
      <c r="U1810" t="s">
        <v>6122</v>
      </c>
      <c r="Y1810" t="str">
        <f t="array" ref="Y1810">IF(ISNUMBER(SEARCH($V$3,T1810)),"WINCOMHANOI",IF(ISNUMBER(SEARCH($V$4,T1810)),"WINCOMHOCHIMINH",IF(ISNUMBER(SEARCH($V$5,T1810)),"WINCOMDANANG",IF(ISNUMBER(SEARCH($V$6,T1810)),"WINCOMHAIDUONG",IF(ISNUMBER(SEARCH($V$7,T1810)),"WINCOMQUANGNINH",IF(ISNUMBER(SEARCH($V$8,T1810)),"WINCOMHAIPHONG",IF(ISNUMBER(SEARCH($V$9,T1810)),"WINCOMBACGIANG",IF(ISNUMBER(SEARCH($V$10,T1810)),"WINCOMBACNINH",IF(ISNUMBER(SEARCH($V$11,T1810)),"WINCOMPHUTHO",IF(ISNUMBER(SEARCH($V$12,T1810)),"WINCOMHATINH",IF(ISNUMBER(SEARCH($V$13,T1810)),"WINCOMTHAINGUYEN",IF(ISNUMBER(SEARCH($V$14,T1810)),"WINCOMKHANHHOA",IF(ISNUMBER(SEARCH($V$15,T1810)),"WINCOMHUNGYEN",IF(ISNUMBER(SEARCH($V$16,T1810)),"WINCOMNGHEAN",IF(ISNUMBER(SEARCH($V$17,T1810)),"WINCOMLAOCAI",IF(ISNUMBER(SEARCH($V$18,T1810)),"WINCOMVUNGTAU",IF(ISNUMBER(SEARCH($V$19,T1810)),"WINCOMBINHDUONG",IF(ISNUMBER(SEARCH($V$20,T1810)),"WINCOMKIENGIANG",IF(ISNUMBER(SEARCH($V$21,T1810)),"WINCOMHANAM",IF(ISNUMBER(SEARCH($V$22,T1810)),"WINCOMNAMDINH",IF(ISNUMBER(SEARCH($V$23,T1810)),"WINCOMLANGSON",IF(ISNUMBER(SEARCH($V$24,T1810)),"WINCOMTHANHHOA",IF(ISNUMBER(SEARCH($V$25,T1810)),"WINCOMYENBAI",IF(ISNUMBER(SEARCH($V$26,T1810)),"WINCOMTUYENQUANG",IF(ISNUMBER(SEARCH($V$27,T1810)),"WINCOMHUE",IF(ISNUMBER(SEARCH($V$28,T1810)),"WINCOMQUANGNAM",IF(ISNUMBER(SEARCH($V$29,T1810)),"WINCOMVINHPHUC",IF(ISNUMBER(SEARCH($V$30,T1810)),"WINCOMHAGIANG",IF(ISNUMBER(SEARCH($V$31,T1810)),"WINCOMNINHBINH",IF(ISNUMBER(SEARCH($V$32,T1810)),"WINCOMTRAVINH",IF(ISNUMBER(SEARCH($V$33,T1810)),"WINCOMCANTHO",IF(ISNUMBER(SEARCH($V$34,T1810)),"WINCOMBENTRE",IF(ISNUMBER(SEARCH($V$35,T1810)),"WINCOMCAMAU",IF(ISNUMBER(SEARCH($V$36,T1810)),"WINCOMANGIANG",IF(ISNUMBER(SEARCH($V$37,T1810)),"WINCOMNINHTHUAN",IF(ISNUMBER(SEARCH($V$38,T1810)),"WINCOMTHAIBINH",IF(ISNUMBER(SEARCH($V$39,T1810)),"WINCOMGIALAI",IF(ISNUMBER(SEARCH($V$40,T1810)),"WINCOMHOABINH",IF(ISNUMBER(SEARCH($V$41,T1810)),"WINCOMQUANGNGAI",IF(ISNUMBER(SEARCH($V$42,T1810)),"WINCOMBINHTHUAN",IF(ISNUMBER(SEARCH($V$43,T1810)),"WINCOMDAKLAK",IF(ISNUMBER(SEARCH($V$44,T1810)),"WINCOMSOCTRANG",IF(ISNUMBER(SEARCH($V$45,T1810)),"WINCOMSONLA",IF(ISNUMBER(SEARCH($V$46,T1810)),"WINCOMKONTUM",IF(ISNUMBER(SEARCH($V$47,T1810)),"WINCOMPHUYEN",IF(ISNUMBER(SEARCH($V$48,T1810)),"WINCOMQUANGTRI",IF(ISNUMBER(SEARCH($V$49,T1810)),"WINCOMBINHDINH",IF(ISNUMBER(SEARCH($V$50,T1810)),"WINCOMCAOBANG",IF(ISNUMBER(SEARCH($V$51,T1810)),"WINCOMQUANGBINH",IF(ISNUMBER(SEARCH($V$52,T1810)),"WINCOMLAMDONG",IF(ISNUMBER(SEARCH($V$53,T1810)),"WINCOMVINHLONG",IF(ISNUMBER(SEARCH($V$54,T1810)),"WINCOMDONGTHAP",IF(ISNUMBER(SEARCH($V$55,T1810)),"WINCOMTIENGIANG",IF(ISNUMBER(SEARCH($V$56,T1810)),"WINCOMQUANGNINH",0))))))))))))))))))))))))))))))))))))))))))))))))))))))</f>
        <v>WINCOMDANANG</v>
      </c>
    </row>
    <row r="1811" spans="1:25" x14ac:dyDescent="0.2">
      <c r="A1811" t="s">
        <v>0</v>
      </c>
      <c r="B1811" t="s">
        <v>2950</v>
      </c>
      <c r="C1811" t="s">
        <v>2</v>
      </c>
      <c r="D1811" t="s">
        <v>35</v>
      </c>
      <c r="E1811" t="s">
        <v>4</v>
      </c>
      <c r="F1811" s="5">
        <f t="shared" si="113"/>
        <v>1</v>
      </c>
      <c r="G1811" s="2">
        <v>73431</v>
      </c>
      <c r="H1811" s="2">
        <v>80774.100000000006</v>
      </c>
      <c r="I1811" t="s">
        <v>5</v>
      </c>
      <c r="J1811" t="s">
        <v>36</v>
      </c>
      <c r="K1811" t="str">
        <f t="shared" si="114"/>
        <v>Chân giò heo muối gói 300g</v>
      </c>
      <c r="L1811" s="8" t="str">
        <f>VLOOKUP(K1811,'[1]Mã Misa'!$B$2:$D$74,2,0)</f>
        <v>Chân giò heo muối 300g</v>
      </c>
      <c r="M1811" s="8" t="str">
        <f>VLOOKUP(L1811,'[1]Mã Misa'!$C$2:$D$74,2,0)</f>
        <v>CGM300</v>
      </c>
      <c r="N1811" s="2">
        <v>73431</v>
      </c>
      <c r="O1811" t="s">
        <v>2951</v>
      </c>
      <c r="P1811" s="8" t="str">
        <f t="shared" si="115"/>
        <v>0011455</v>
      </c>
      <c r="Q1811" s="8" t="e">
        <f t="array" ref="Q1811">IF(VLOOKUP(P1811,$AA$1:$AC$32,1,0)&lt;&gt;0,(P1811&amp;"A"),0)</f>
        <v>#N/A</v>
      </c>
      <c r="R1811" s="12">
        <v>44522</v>
      </c>
      <c r="S1811" t="s">
        <v>1147</v>
      </c>
      <c r="T1811" s="8" t="str">
        <f t="shared" si="116"/>
        <v xml:space="preserve">VM+ QNH Ô </v>
      </c>
      <c r="U1811" t="s">
        <v>6310</v>
      </c>
      <c r="Y1811" t="str">
        <f t="array" ref="Y1811">IF(ISNUMBER(SEARCH($V$3,T1811)),"WINCOMHANOI",IF(ISNUMBER(SEARCH($V$4,T1811)),"WINCOMHOCHIMINH",IF(ISNUMBER(SEARCH($V$5,T1811)),"WINCOMDANANG",IF(ISNUMBER(SEARCH($V$6,T1811)),"WINCOMHAIDUONG",IF(ISNUMBER(SEARCH($V$7,T1811)),"WINCOMQUANGNINH",IF(ISNUMBER(SEARCH($V$8,T1811)),"WINCOMHAIPHONG",IF(ISNUMBER(SEARCH($V$9,T1811)),"WINCOMBACGIANG",IF(ISNUMBER(SEARCH($V$10,T1811)),"WINCOMBACNINH",IF(ISNUMBER(SEARCH($V$11,T1811)),"WINCOMPHUTHO",IF(ISNUMBER(SEARCH($V$12,T1811)),"WINCOMHATINH",IF(ISNUMBER(SEARCH($V$13,T1811)),"WINCOMTHAINGUYEN",IF(ISNUMBER(SEARCH($V$14,T1811)),"WINCOMKHANHHOA",IF(ISNUMBER(SEARCH($V$15,T1811)),"WINCOMHUNGYEN",IF(ISNUMBER(SEARCH($V$16,T1811)),"WINCOMNGHEAN",IF(ISNUMBER(SEARCH($V$17,T1811)),"WINCOMLAOCAI",IF(ISNUMBER(SEARCH($V$18,T1811)),"WINCOMVUNGTAU",IF(ISNUMBER(SEARCH($V$19,T1811)),"WINCOMBINHDUONG",IF(ISNUMBER(SEARCH($V$20,T1811)),"WINCOMKIENGIANG",IF(ISNUMBER(SEARCH($V$21,T1811)),"WINCOMHANAM",IF(ISNUMBER(SEARCH($V$22,T1811)),"WINCOMNAMDINH",IF(ISNUMBER(SEARCH($V$23,T1811)),"WINCOMLANGSON",IF(ISNUMBER(SEARCH($V$24,T1811)),"WINCOMTHANHHOA",IF(ISNUMBER(SEARCH($V$25,T1811)),"WINCOMYENBAI",IF(ISNUMBER(SEARCH($V$26,T1811)),"WINCOMTUYENQUANG",IF(ISNUMBER(SEARCH($V$27,T1811)),"WINCOMHUE",IF(ISNUMBER(SEARCH($V$28,T1811)),"WINCOMQUANGNAM",IF(ISNUMBER(SEARCH($V$29,T1811)),"WINCOMVINHPHUC",IF(ISNUMBER(SEARCH($V$30,T1811)),"WINCOMHAGIANG",IF(ISNUMBER(SEARCH($V$31,T1811)),"WINCOMNINHBINH",IF(ISNUMBER(SEARCH($V$32,T1811)),"WINCOMTRAVINH",IF(ISNUMBER(SEARCH($V$33,T1811)),"WINCOMCANTHO",IF(ISNUMBER(SEARCH($V$34,T1811)),"WINCOMBENTRE",IF(ISNUMBER(SEARCH($V$35,T1811)),"WINCOMCAMAU",IF(ISNUMBER(SEARCH($V$36,T1811)),"WINCOMANGIANG",IF(ISNUMBER(SEARCH($V$37,T1811)),"WINCOMNINHTHUAN",IF(ISNUMBER(SEARCH($V$38,T1811)),"WINCOMTHAIBINH",IF(ISNUMBER(SEARCH($V$39,T1811)),"WINCOMGIALAI",IF(ISNUMBER(SEARCH($V$40,T1811)),"WINCOMHOABINH",IF(ISNUMBER(SEARCH($V$41,T1811)),"WINCOMQUANGNGAI",IF(ISNUMBER(SEARCH($V$42,T1811)),"WINCOMBINHTHUAN",IF(ISNUMBER(SEARCH($V$43,T1811)),"WINCOMDAKLAK",IF(ISNUMBER(SEARCH($V$44,T1811)),"WINCOMSOCTRANG",IF(ISNUMBER(SEARCH($V$45,T1811)),"WINCOMSONLA",IF(ISNUMBER(SEARCH($V$46,T1811)),"WINCOMKONTUM",IF(ISNUMBER(SEARCH($V$47,T1811)),"WINCOMPHUYEN",IF(ISNUMBER(SEARCH($V$48,T1811)),"WINCOMQUANGTRI",IF(ISNUMBER(SEARCH($V$49,T1811)),"WINCOMBINHDINH",IF(ISNUMBER(SEARCH($V$50,T1811)),"WINCOMCAOBANG",IF(ISNUMBER(SEARCH($V$51,T1811)),"WINCOMQUANGBINH",IF(ISNUMBER(SEARCH($V$52,T1811)),"WINCOMLAMDONG",IF(ISNUMBER(SEARCH($V$53,T1811)),"WINCOMVINHLONG",IF(ISNUMBER(SEARCH($V$54,T1811)),"WINCOMDONGTHAP",IF(ISNUMBER(SEARCH($V$55,T1811)),"WINCOMTIENGIANG",IF(ISNUMBER(SEARCH($V$56,T1811)),"WINCOMQUANGNINH",0))))))))))))))))))))))))))))))))))))))))))))))))))))))</f>
        <v>WINCOMQUANGNINH</v>
      </c>
    </row>
    <row r="1812" spans="1:25" x14ac:dyDescent="0.2">
      <c r="A1812" t="s">
        <v>0</v>
      </c>
      <c r="B1812" t="s">
        <v>2950</v>
      </c>
      <c r="C1812" t="s">
        <v>31</v>
      </c>
      <c r="D1812" t="s">
        <v>123</v>
      </c>
      <c r="E1812" t="s">
        <v>4</v>
      </c>
      <c r="F1812" s="5">
        <f t="shared" si="113"/>
        <v>1</v>
      </c>
      <c r="G1812" s="2">
        <v>55595</v>
      </c>
      <c r="H1812" s="2">
        <v>61154.500000000007</v>
      </c>
      <c r="I1812" t="s">
        <v>5</v>
      </c>
      <c r="J1812" t="s">
        <v>124</v>
      </c>
      <c r="K1812" t="str">
        <f t="shared" si="114"/>
        <v>Tai heo muối gói 200g</v>
      </c>
      <c r="L1812" s="8" t="str">
        <f>VLOOKUP(K1812,'[1]Mã Misa'!$B$2:$D$74,2,0)</f>
        <v>Tai heo muối 200g</v>
      </c>
      <c r="M1812" s="8" t="str">
        <f>VLOOKUP(L1812,'[1]Mã Misa'!$C$2:$D$74,2,0)</f>
        <v>TH200</v>
      </c>
      <c r="N1812" s="2">
        <v>55595</v>
      </c>
      <c r="O1812" t="s">
        <v>2951</v>
      </c>
      <c r="P1812" s="8" t="str">
        <f t="shared" si="115"/>
        <v>0011455</v>
      </c>
      <c r="Q1812" s="8" t="e">
        <f t="array" ref="Q1812">IF(VLOOKUP(P1812,$AA$1:$AC$32,1,0)&lt;&gt;0,(P1812&amp;"A"),0)</f>
        <v>#N/A</v>
      </c>
      <c r="R1812" s="12">
        <v>44522</v>
      </c>
      <c r="S1812" t="s">
        <v>1147</v>
      </c>
      <c r="T1812" s="8" t="str">
        <f t="shared" si="116"/>
        <v xml:space="preserve">VM+ QNH Ô </v>
      </c>
      <c r="U1812" t="s">
        <v>6310</v>
      </c>
      <c r="Y1812" t="str">
        <f t="array" ref="Y1812">IF(ISNUMBER(SEARCH($V$3,T1812)),"WINCOMHANOI",IF(ISNUMBER(SEARCH($V$4,T1812)),"WINCOMHOCHIMINH",IF(ISNUMBER(SEARCH($V$5,T1812)),"WINCOMDANANG",IF(ISNUMBER(SEARCH($V$6,T1812)),"WINCOMHAIDUONG",IF(ISNUMBER(SEARCH($V$7,T1812)),"WINCOMQUANGNINH",IF(ISNUMBER(SEARCH($V$8,T1812)),"WINCOMHAIPHONG",IF(ISNUMBER(SEARCH($V$9,T1812)),"WINCOMBACGIANG",IF(ISNUMBER(SEARCH($V$10,T1812)),"WINCOMBACNINH",IF(ISNUMBER(SEARCH($V$11,T1812)),"WINCOMPHUTHO",IF(ISNUMBER(SEARCH($V$12,T1812)),"WINCOMHATINH",IF(ISNUMBER(SEARCH($V$13,T1812)),"WINCOMTHAINGUYEN",IF(ISNUMBER(SEARCH($V$14,T1812)),"WINCOMKHANHHOA",IF(ISNUMBER(SEARCH($V$15,T1812)),"WINCOMHUNGYEN",IF(ISNUMBER(SEARCH($V$16,T1812)),"WINCOMNGHEAN",IF(ISNUMBER(SEARCH($V$17,T1812)),"WINCOMLAOCAI",IF(ISNUMBER(SEARCH($V$18,T1812)),"WINCOMVUNGTAU",IF(ISNUMBER(SEARCH($V$19,T1812)),"WINCOMBINHDUONG",IF(ISNUMBER(SEARCH($V$20,T1812)),"WINCOMKIENGIANG",IF(ISNUMBER(SEARCH($V$21,T1812)),"WINCOMHANAM",IF(ISNUMBER(SEARCH($V$22,T1812)),"WINCOMNAMDINH",IF(ISNUMBER(SEARCH($V$23,T1812)),"WINCOMLANGSON",IF(ISNUMBER(SEARCH($V$24,T1812)),"WINCOMTHANHHOA",IF(ISNUMBER(SEARCH($V$25,T1812)),"WINCOMYENBAI",IF(ISNUMBER(SEARCH($V$26,T1812)),"WINCOMTUYENQUANG",IF(ISNUMBER(SEARCH($V$27,T1812)),"WINCOMHUE",IF(ISNUMBER(SEARCH($V$28,T1812)),"WINCOMQUANGNAM",IF(ISNUMBER(SEARCH($V$29,T1812)),"WINCOMVINHPHUC",IF(ISNUMBER(SEARCH($V$30,T1812)),"WINCOMHAGIANG",IF(ISNUMBER(SEARCH($V$31,T1812)),"WINCOMNINHBINH",IF(ISNUMBER(SEARCH($V$32,T1812)),"WINCOMTRAVINH",IF(ISNUMBER(SEARCH($V$33,T1812)),"WINCOMCANTHO",IF(ISNUMBER(SEARCH($V$34,T1812)),"WINCOMBENTRE",IF(ISNUMBER(SEARCH($V$35,T1812)),"WINCOMCAMAU",IF(ISNUMBER(SEARCH($V$36,T1812)),"WINCOMANGIANG",IF(ISNUMBER(SEARCH($V$37,T1812)),"WINCOMNINHTHUAN",IF(ISNUMBER(SEARCH($V$38,T1812)),"WINCOMTHAIBINH",IF(ISNUMBER(SEARCH($V$39,T1812)),"WINCOMGIALAI",IF(ISNUMBER(SEARCH($V$40,T1812)),"WINCOMHOABINH",IF(ISNUMBER(SEARCH($V$41,T1812)),"WINCOMQUANGNGAI",IF(ISNUMBER(SEARCH($V$42,T1812)),"WINCOMBINHTHUAN",IF(ISNUMBER(SEARCH($V$43,T1812)),"WINCOMDAKLAK",IF(ISNUMBER(SEARCH($V$44,T1812)),"WINCOMSOCTRANG",IF(ISNUMBER(SEARCH($V$45,T1812)),"WINCOMSONLA",IF(ISNUMBER(SEARCH($V$46,T1812)),"WINCOMKONTUM",IF(ISNUMBER(SEARCH($V$47,T1812)),"WINCOMPHUYEN",IF(ISNUMBER(SEARCH($V$48,T1812)),"WINCOMQUANGTRI",IF(ISNUMBER(SEARCH($V$49,T1812)),"WINCOMBINHDINH",IF(ISNUMBER(SEARCH($V$50,T1812)),"WINCOMCAOBANG",IF(ISNUMBER(SEARCH($V$51,T1812)),"WINCOMQUANGBINH",IF(ISNUMBER(SEARCH($V$52,T1812)),"WINCOMLAMDONG",IF(ISNUMBER(SEARCH($V$53,T1812)),"WINCOMVINHLONG",IF(ISNUMBER(SEARCH($V$54,T1812)),"WINCOMDONGTHAP",IF(ISNUMBER(SEARCH($V$55,T1812)),"WINCOMTIENGIANG",IF(ISNUMBER(SEARCH($V$56,T1812)),"WINCOMQUANGNINH",0))))))))))))))))))))))))))))))))))))))))))))))))))))))</f>
        <v>WINCOMQUANGNINH</v>
      </c>
    </row>
    <row r="1813" spans="1:25" x14ac:dyDescent="0.2">
      <c r="A1813" t="s">
        <v>0</v>
      </c>
      <c r="B1813" t="s">
        <v>2952</v>
      </c>
      <c r="C1813" t="s">
        <v>2</v>
      </c>
      <c r="D1813" t="s">
        <v>39</v>
      </c>
      <c r="E1813" t="s">
        <v>4</v>
      </c>
      <c r="F1813" s="5">
        <f t="shared" si="113"/>
        <v>5</v>
      </c>
      <c r="G1813" s="2">
        <v>230000</v>
      </c>
      <c r="H1813" s="2">
        <v>253000.00000000003</v>
      </c>
      <c r="I1813" t="s">
        <v>5</v>
      </c>
      <c r="J1813" t="s">
        <v>40</v>
      </c>
      <c r="K1813" t="str">
        <f t="shared" si="114"/>
        <v>Mộc nấm hương gói 250g</v>
      </c>
      <c r="L1813" s="8" t="str">
        <f>VLOOKUP(K1813,'[1]Mã Misa'!$B$2:$D$74,2,0)</f>
        <v>Mộc Nấm Hương 250g</v>
      </c>
      <c r="M1813" s="8" t="str">
        <f>VLOOKUP(L1813,'[1]Mã Misa'!$C$2:$D$74,2,0)</f>
        <v>MNH250</v>
      </c>
      <c r="N1813" s="2">
        <v>46000</v>
      </c>
      <c r="O1813" t="s">
        <v>2953</v>
      </c>
      <c r="P1813" s="8" t="str">
        <f t="shared" si="115"/>
        <v>0001562</v>
      </c>
      <c r="Q1813" s="8" t="e">
        <f t="array" ref="Q1813">IF(VLOOKUP(P1813,$AA$1:$AC$32,1,0)&lt;&gt;0,(P1813&amp;"A"),0)</f>
        <v>#N/A</v>
      </c>
      <c r="R1813" s="12">
        <v>44522</v>
      </c>
      <c r="S1813" t="s">
        <v>2954</v>
      </c>
      <c r="T1813" s="8" t="str">
        <f t="shared" si="116"/>
        <v>VM+ TBH 21</v>
      </c>
      <c r="U1813" t="s">
        <v>6782</v>
      </c>
      <c r="Y1813" t="str">
        <f t="array" ref="Y1813">IF(ISNUMBER(SEARCH($V$3,T1813)),"WINCOMHANOI",IF(ISNUMBER(SEARCH($V$4,T1813)),"WINCOMHOCHIMINH",IF(ISNUMBER(SEARCH($V$5,T1813)),"WINCOMDANANG",IF(ISNUMBER(SEARCH($V$6,T1813)),"WINCOMHAIDUONG",IF(ISNUMBER(SEARCH($V$7,T1813)),"WINCOMQUANGNINH",IF(ISNUMBER(SEARCH($V$8,T1813)),"WINCOMHAIPHONG",IF(ISNUMBER(SEARCH($V$9,T1813)),"WINCOMBACGIANG",IF(ISNUMBER(SEARCH($V$10,T1813)),"WINCOMBACNINH",IF(ISNUMBER(SEARCH($V$11,T1813)),"WINCOMPHUTHO",IF(ISNUMBER(SEARCH($V$12,T1813)),"WINCOMHATINH",IF(ISNUMBER(SEARCH($V$13,T1813)),"WINCOMTHAINGUYEN",IF(ISNUMBER(SEARCH($V$14,T1813)),"WINCOMKHANHHOA",IF(ISNUMBER(SEARCH($V$15,T1813)),"WINCOMHUNGYEN",IF(ISNUMBER(SEARCH($V$16,T1813)),"WINCOMNGHEAN",IF(ISNUMBER(SEARCH($V$17,T1813)),"WINCOMLAOCAI",IF(ISNUMBER(SEARCH($V$18,T1813)),"WINCOMVUNGTAU",IF(ISNUMBER(SEARCH($V$19,T1813)),"WINCOMBINHDUONG",IF(ISNUMBER(SEARCH($V$20,T1813)),"WINCOMKIENGIANG",IF(ISNUMBER(SEARCH($V$21,T1813)),"WINCOMHANAM",IF(ISNUMBER(SEARCH($V$22,T1813)),"WINCOMNAMDINH",IF(ISNUMBER(SEARCH($V$23,T1813)),"WINCOMLANGSON",IF(ISNUMBER(SEARCH($V$24,T1813)),"WINCOMTHANHHOA",IF(ISNUMBER(SEARCH($V$25,T1813)),"WINCOMYENBAI",IF(ISNUMBER(SEARCH($V$26,T1813)),"WINCOMTUYENQUANG",IF(ISNUMBER(SEARCH($V$27,T1813)),"WINCOMHUE",IF(ISNUMBER(SEARCH($V$28,T1813)),"WINCOMQUANGNAM",IF(ISNUMBER(SEARCH($V$29,T1813)),"WINCOMVINHPHUC",IF(ISNUMBER(SEARCH($V$30,T1813)),"WINCOMHAGIANG",IF(ISNUMBER(SEARCH($V$31,T1813)),"WINCOMNINHBINH",IF(ISNUMBER(SEARCH($V$32,T1813)),"WINCOMTRAVINH",IF(ISNUMBER(SEARCH($V$33,T1813)),"WINCOMCANTHO",IF(ISNUMBER(SEARCH($V$34,T1813)),"WINCOMBENTRE",IF(ISNUMBER(SEARCH($V$35,T1813)),"WINCOMCAMAU",IF(ISNUMBER(SEARCH($V$36,T1813)),"WINCOMANGIANG",IF(ISNUMBER(SEARCH($V$37,T1813)),"WINCOMNINHTHUAN",IF(ISNUMBER(SEARCH($V$38,T1813)),"WINCOMTHAIBINH",IF(ISNUMBER(SEARCH($V$39,T1813)),"WINCOMGIALAI",IF(ISNUMBER(SEARCH($V$40,T1813)),"WINCOMHOABINH",IF(ISNUMBER(SEARCH($V$41,T1813)),"WINCOMQUANGNGAI",IF(ISNUMBER(SEARCH($V$42,T1813)),"WINCOMBINHTHUAN",IF(ISNUMBER(SEARCH($V$43,T1813)),"WINCOMDAKLAK",IF(ISNUMBER(SEARCH($V$44,T1813)),"WINCOMSOCTRANG",IF(ISNUMBER(SEARCH($V$45,T1813)),"WINCOMSONLA",IF(ISNUMBER(SEARCH($V$46,T1813)),"WINCOMKONTUM",IF(ISNUMBER(SEARCH($V$47,T1813)),"WINCOMPHUYEN",IF(ISNUMBER(SEARCH($V$48,T1813)),"WINCOMQUANGTRI",IF(ISNUMBER(SEARCH($V$49,T1813)),"WINCOMBINHDINH",IF(ISNUMBER(SEARCH($V$50,T1813)),"WINCOMCAOBANG",IF(ISNUMBER(SEARCH($V$51,T1813)),"WINCOMQUANGBINH",IF(ISNUMBER(SEARCH($V$52,T1813)),"WINCOMLAMDONG",IF(ISNUMBER(SEARCH($V$53,T1813)),"WINCOMVINHLONG",IF(ISNUMBER(SEARCH($V$54,T1813)),"WINCOMDONGTHAP",IF(ISNUMBER(SEARCH($V$55,T1813)),"WINCOMTIENGIANG",IF(ISNUMBER(SEARCH($V$56,T1813)),"WINCOMQUANGNINH",0))))))))))))))))))))))))))))))))))))))))))))))))))))))</f>
        <v>WINCOMTHAIBINH</v>
      </c>
    </row>
    <row r="1814" spans="1:25" x14ac:dyDescent="0.2">
      <c r="A1814" t="s">
        <v>0</v>
      </c>
      <c r="B1814" t="s">
        <v>2952</v>
      </c>
      <c r="C1814" t="s">
        <v>31</v>
      </c>
      <c r="D1814" t="s">
        <v>20</v>
      </c>
      <c r="E1814" t="s">
        <v>4</v>
      </c>
      <c r="F1814" s="5">
        <f t="shared" si="113"/>
        <v>2</v>
      </c>
      <c r="G1814" s="2">
        <v>100364</v>
      </c>
      <c r="H1814" s="2">
        <v>110400.40000000001</v>
      </c>
      <c r="I1814" t="s">
        <v>5</v>
      </c>
      <c r="J1814" t="s">
        <v>21</v>
      </c>
      <c r="K1814" t="str">
        <f t="shared" si="114"/>
        <v>Giò tai lưỡi xào gói 250g</v>
      </c>
      <c r="L1814" s="8" t="str">
        <f>VLOOKUP(K1814,'[1]Mã Misa'!$B$2:$D$74,2,0)</f>
        <v>Giò Tai Lưỡi Xào 250g</v>
      </c>
      <c r="M1814" s="8" t="str">
        <f>VLOOKUP(L1814,'[1]Mã Misa'!$C$2:$D$74,2,0)</f>
        <v>GTLX250G</v>
      </c>
      <c r="N1814" s="2">
        <v>50182</v>
      </c>
      <c r="O1814" t="s">
        <v>2953</v>
      </c>
      <c r="P1814" s="8" t="str">
        <f t="shared" si="115"/>
        <v>0001562</v>
      </c>
      <c r="Q1814" s="8" t="e">
        <f t="array" ref="Q1814">IF(VLOOKUP(P1814,$AA$1:$AC$32,1,0)&lt;&gt;0,(P1814&amp;"A"),0)</f>
        <v>#N/A</v>
      </c>
      <c r="R1814" s="12">
        <v>44522</v>
      </c>
      <c r="S1814" t="s">
        <v>2954</v>
      </c>
      <c r="T1814" s="8" t="str">
        <f t="shared" si="116"/>
        <v>VM+ TBH 21</v>
      </c>
      <c r="U1814" t="s">
        <v>6782</v>
      </c>
      <c r="Y1814" t="str">
        <f t="array" ref="Y1814">IF(ISNUMBER(SEARCH($V$3,T1814)),"WINCOMHANOI",IF(ISNUMBER(SEARCH($V$4,T1814)),"WINCOMHOCHIMINH",IF(ISNUMBER(SEARCH($V$5,T1814)),"WINCOMDANANG",IF(ISNUMBER(SEARCH($V$6,T1814)),"WINCOMHAIDUONG",IF(ISNUMBER(SEARCH($V$7,T1814)),"WINCOMQUANGNINH",IF(ISNUMBER(SEARCH($V$8,T1814)),"WINCOMHAIPHONG",IF(ISNUMBER(SEARCH($V$9,T1814)),"WINCOMBACGIANG",IF(ISNUMBER(SEARCH($V$10,T1814)),"WINCOMBACNINH",IF(ISNUMBER(SEARCH($V$11,T1814)),"WINCOMPHUTHO",IF(ISNUMBER(SEARCH($V$12,T1814)),"WINCOMHATINH",IF(ISNUMBER(SEARCH($V$13,T1814)),"WINCOMTHAINGUYEN",IF(ISNUMBER(SEARCH($V$14,T1814)),"WINCOMKHANHHOA",IF(ISNUMBER(SEARCH($V$15,T1814)),"WINCOMHUNGYEN",IF(ISNUMBER(SEARCH($V$16,T1814)),"WINCOMNGHEAN",IF(ISNUMBER(SEARCH($V$17,T1814)),"WINCOMLAOCAI",IF(ISNUMBER(SEARCH($V$18,T1814)),"WINCOMVUNGTAU",IF(ISNUMBER(SEARCH($V$19,T1814)),"WINCOMBINHDUONG",IF(ISNUMBER(SEARCH($V$20,T1814)),"WINCOMKIENGIANG",IF(ISNUMBER(SEARCH($V$21,T1814)),"WINCOMHANAM",IF(ISNUMBER(SEARCH($V$22,T1814)),"WINCOMNAMDINH",IF(ISNUMBER(SEARCH($V$23,T1814)),"WINCOMLANGSON",IF(ISNUMBER(SEARCH($V$24,T1814)),"WINCOMTHANHHOA",IF(ISNUMBER(SEARCH($V$25,T1814)),"WINCOMYENBAI",IF(ISNUMBER(SEARCH($V$26,T1814)),"WINCOMTUYENQUANG",IF(ISNUMBER(SEARCH($V$27,T1814)),"WINCOMHUE",IF(ISNUMBER(SEARCH($V$28,T1814)),"WINCOMQUANGNAM",IF(ISNUMBER(SEARCH($V$29,T1814)),"WINCOMVINHPHUC",IF(ISNUMBER(SEARCH($V$30,T1814)),"WINCOMHAGIANG",IF(ISNUMBER(SEARCH($V$31,T1814)),"WINCOMNINHBINH",IF(ISNUMBER(SEARCH($V$32,T1814)),"WINCOMTRAVINH",IF(ISNUMBER(SEARCH($V$33,T1814)),"WINCOMCANTHO",IF(ISNUMBER(SEARCH($V$34,T1814)),"WINCOMBENTRE",IF(ISNUMBER(SEARCH($V$35,T1814)),"WINCOMCAMAU",IF(ISNUMBER(SEARCH($V$36,T1814)),"WINCOMANGIANG",IF(ISNUMBER(SEARCH($V$37,T1814)),"WINCOMNINHTHUAN",IF(ISNUMBER(SEARCH($V$38,T1814)),"WINCOMTHAIBINH",IF(ISNUMBER(SEARCH($V$39,T1814)),"WINCOMGIALAI",IF(ISNUMBER(SEARCH($V$40,T1814)),"WINCOMHOABINH",IF(ISNUMBER(SEARCH($V$41,T1814)),"WINCOMQUANGNGAI",IF(ISNUMBER(SEARCH($V$42,T1814)),"WINCOMBINHTHUAN",IF(ISNUMBER(SEARCH($V$43,T1814)),"WINCOMDAKLAK",IF(ISNUMBER(SEARCH($V$44,T1814)),"WINCOMSOCTRANG",IF(ISNUMBER(SEARCH($V$45,T1814)),"WINCOMSONLA",IF(ISNUMBER(SEARCH($V$46,T1814)),"WINCOMKONTUM",IF(ISNUMBER(SEARCH($V$47,T1814)),"WINCOMPHUYEN",IF(ISNUMBER(SEARCH($V$48,T1814)),"WINCOMQUANGTRI",IF(ISNUMBER(SEARCH($V$49,T1814)),"WINCOMBINHDINH",IF(ISNUMBER(SEARCH($V$50,T1814)),"WINCOMCAOBANG",IF(ISNUMBER(SEARCH($V$51,T1814)),"WINCOMQUANGBINH",IF(ISNUMBER(SEARCH($V$52,T1814)),"WINCOMLAMDONG",IF(ISNUMBER(SEARCH($V$53,T1814)),"WINCOMVINHLONG",IF(ISNUMBER(SEARCH($V$54,T1814)),"WINCOMDONGTHAP",IF(ISNUMBER(SEARCH($V$55,T1814)),"WINCOMTIENGIANG",IF(ISNUMBER(SEARCH($V$56,T1814)),"WINCOMQUANGNINH",0))))))))))))))))))))))))))))))))))))))))))))))))))))))</f>
        <v>WINCOMTHAIBINH</v>
      </c>
    </row>
    <row r="1815" spans="1:25" x14ac:dyDescent="0.2">
      <c r="A1815" t="s">
        <v>0</v>
      </c>
      <c r="B1815" t="s">
        <v>2955</v>
      </c>
      <c r="C1815" t="s">
        <v>2</v>
      </c>
      <c r="D1815" t="s">
        <v>121</v>
      </c>
      <c r="E1815" t="s">
        <v>4</v>
      </c>
      <c r="F1815" s="5">
        <f t="shared" si="113"/>
        <v>3</v>
      </c>
      <c r="G1815" s="2">
        <v>305967</v>
      </c>
      <c r="H1815" s="2">
        <v>336563.7</v>
      </c>
      <c r="I1815" t="s">
        <v>5</v>
      </c>
      <c r="J1815" t="s">
        <v>122</v>
      </c>
      <c r="K1815" t="str">
        <f t="shared" si="114"/>
        <v>Giò tai nấm hương 500g</v>
      </c>
      <c r="L1815" s="8" t="str">
        <f>VLOOKUP(K1815,'[1]Mã Misa'!$B$2:$D$74,2,0)</f>
        <v>Giò tai nấm hương 500g</v>
      </c>
      <c r="M1815" s="8" t="str">
        <f>VLOOKUP(L1815,'[1]Mã Misa'!$C$2:$D$74,2,0)</f>
        <v>GTNH500</v>
      </c>
      <c r="N1815" s="2">
        <v>101989</v>
      </c>
      <c r="O1815" t="s">
        <v>2956</v>
      </c>
      <c r="P1815" s="8" t="str">
        <f t="shared" si="115"/>
        <v>0018687</v>
      </c>
      <c r="Q1815" s="8" t="e">
        <f t="array" ref="Q1815">IF(VLOOKUP(P1815,$AA$1:$AC$32,1,0)&lt;&gt;0,(P1815&amp;"A"),0)</f>
        <v>#N/A</v>
      </c>
      <c r="R1815" s="12">
        <v>44522</v>
      </c>
      <c r="S1815" t="s">
        <v>486</v>
      </c>
      <c r="T1815" s="8" t="str">
        <f t="shared" si="116"/>
        <v>VM+ DNG 24</v>
      </c>
      <c r="U1815" t="s">
        <v>6116</v>
      </c>
      <c r="Y1815" t="str">
        <f t="array" ref="Y1815">IF(ISNUMBER(SEARCH($V$3,T1815)),"WINCOMHANOI",IF(ISNUMBER(SEARCH($V$4,T1815)),"WINCOMHOCHIMINH",IF(ISNUMBER(SEARCH($V$5,T1815)),"WINCOMDANANG",IF(ISNUMBER(SEARCH($V$6,T1815)),"WINCOMHAIDUONG",IF(ISNUMBER(SEARCH($V$7,T1815)),"WINCOMQUANGNINH",IF(ISNUMBER(SEARCH($V$8,T1815)),"WINCOMHAIPHONG",IF(ISNUMBER(SEARCH($V$9,T1815)),"WINCOMBACGIANG",IF(ISNUMBER(SEARCH($V$10,T1815)),"WINCOMBACNINH",IF(ISNUMBER(SEARCH($V$11,T1815)),"WINCOMPHUTHO",IF(ISNUMBER(SEARCH($V$12,T1815)),"WINCOMHATINH",IF(ISNUMBER(SEARCH($V$13,T1815)),"WINCOMTHAINGUYEN",IF(ISNUMBER(SEARCH($V$14,T1815)),"WINCOMKHANHHOA",IF(ISNUMBER(SEARCH($V$15,T1815)),"WINCOMHUNGYEN",IF(ISNUMBER(SEARCH($V$16,T1815)),"WINCOMNGHEAN",IF(ISNUMBER(SEARCH($V$17,T1815)),"WINCOMLAOCAI",IF(ISNUMBER(SEARCH($V$18,T1815)),"WINCOMVUNGTAU",IF(ISNUMBER(SEARCH($V$19,T1815)),"WINCOMBINHDUONG",IF(ISNUMBER(SEARCH($V$20,T1815)),"WINCOMKIENGIANG",IF(ISNUMBER(SEARCH($V$21,T1815)),"WINCOMHANAM",IF(ISNUMBER(SEARCH($V$22,T1815)),"WINCOMNAMDINH",IF(ISNUMBER(SEARCH($V$23,T1815)),"WINCOMLANGSON",IF(ISNUMBER(SEARCH($V$24,T1815)),"WINCOMTHANHHOA",IF(ISNUMBER(SEARCH($V$25,T1815)),"WINCOMYENBAI",IF(ISNUMBER(SEARCH($V$26,T1815)),"WINCOMTUYENQUANG",IF(ISNUMBER(SEARCH($V$27,T1815)),"WINCOMHUE",IF(ISNUMBER(SEARCH($V$28,T1815)),"WINCOMQUANGNAM",IF(ISNUMBER(SEARCH($V$29,T1815)),"WINCOMVINHPHUC",IF(ISNUMBER(SEARCH($V$30,T1815)),"WINCOMHAGIANG",IF(ISNUMBER(SEARCH($V$31,T1815)),"WINCOMNINHBINH",IF(ISNUMBER(SEARCH($V$32,T1815)),"WINCOMTRAVINH",IF(ISNUMBER(SEARCH($V$33,T1815)),"WINCOMCANTHO",IF(ISNUMBER(SEARCH($V$34,T1815)),"WINCOMBENTRE",IF(ISNUMBER(SEARCH($V$35,T1815)),"WINCOMCAMAU",IF(ISNUMBER(SEARCH($V$36,T1815)),"WINCOMANGIANG",IF(ISNUMBER(SEARCH($V$37,T1815)),"WINCOMNINHTHUAN",IF(ISNUMBER(SEARCH($V$38,T1815)),"WINCOMTHAIBINH",IF(ISNUMBER(SEARCH($V$39,T1815)),"WINCOMGIALAI",IF(ISNUMBER(SEARCH($V$40,T1815)),"WINCOMHOABINH",IF(ISNUMBER(SEARCH($V$41,T1815)),"WINCOMQUANGNGAI",IF(ISNUMBER(SEARCH($V$42,T1815)),"WINCOMBINHTHUAN",IF(ISNUMBER(SEARCH($V$43,T1815)),"WINCOMDAKLAK",IF(ISNUMBER(SEARCH($V$44,T1815)),"WINCOMSOCTRANG",IF(ISNUMBER(SEARCH($V$45,T1815)),"WINCOMSONLA",IF(ISNUMBER(SEARCH($V$46,T1815)),"WINCOMKONTUM",IF(ISNUMBER(SEARCH($V$47,T1815)),"WINCOMPHUYEN",IF(ISNUMBER(SEARCH($V$48,T1815)),"WINCOMQUANGTRI",IF(ISNUMBER(SEARCH($V$49,T1815)),"WINCOMBINHDINH",IF(ISNUMBER(SEARCH($V$50,T1815)),"WINCOMCAOBANG",IF(ISNUMBER(SEARCH($V$51,T1815)),"WINCOMQUANGBINH",IF(ISNUMBER(SEARCH($V$52,T1815)),"WINCOMLAMDONG",IF(ISNUMBER(SEARCH($V$53,T1815)),"WINCOMVINHLONG",IF(ISNUMBER(SEARCH($V$54,T1815)),"WINCOMDONGTHAP",IF(ISNUMBER(SEARCH($V$55,T1815)),"WINCOMTIENGIANG",IF(ISNUMBER(SEARCH($V$56,T1815)),"WINCOMQUANGNINH",0))))))))))))))))))))))))))))))))))))))))))))))))))))))</f>
        <v>WINCOMDANANG</v>
      </c>
    </row>
    <row r="1816" spans="1:25" x14ac:dyDescent="0.2">
      <c r="A1816" t="s">
        <v>0</v>
      </c>
      <c r="B1816" t="s">
        <v>2957</v>
      </c>
      <c r="C1816" t="s">
        <v>2</v>
      </c>
      <c r="D1816" t="s">
        <v>15</v>
      </c>
      <c r="E1816" t="s">
        <v>4</v>
      </c>
      <c r="F1816" s="5">
        <f t="shared" si="113"/>
        <v>2</v>
      </c>
      <c r="G1816" s="2">
        <v>120616</v>
      </c>
      <c r="H1816" s="2">
        <v>132677.6</v>
      </c>
      <c r="I1816" t="s">
        <v>5</v>
      </c>
      <c r="J1816" t="s">
        <v>16</v>
      </c>
      <c r="K1816" t="str">
        <f t="shared" si="114"/>
        <v>_Chả nướng 300g</v>
      </c>
      <c r="L1816" s="8" t="str">
        <f>VLOOKUP(K1816,'[1]Mã Misa'!$B$2:$D$74,2,0)</f>
        <v>Chả nướng 300g</v>
      </c>
      <c r="M1816" s="8" t="str">
        <f>VLOOKUP(L1816,'[1]Mã Misa'!$C$2:$D$74,2,0)</f>
        <v>CN300</v>
      </c>
      <c r="N1816" s="2">
        <v>60308</v>
      </c>
      <c r="O1816" t="s">
        <v>2958</v>
      </c>
      <c r="P1816" s="8" t="str">
        <f t="shared" si="115"/>
        <v>0145018</v>
      </c>
      <c r="Q1816" s="8" t="e">
        <f t="array" ref="Q1816">IF(VLOOKUP(P1816,$AA$1:$AC$32,1,0)&lt;&gt;0,(P1816&amp;"A"),0)</f>
        <v>#N/A</v>
      </c>
      <c r="R1816" s="12">
        <v>44522</v>
      </c>
      <c r="S1816" t="s">
        <v>587</v>
      </c>
      <c r="T1816" s="8" t="str">
        <f t="shared" si="116"/>
        <v>VM+ HNI N2</v>
      </c>
      <c r="U1816" t="s">
        <v>6147</v>
      </c>
      <c r="Y1816" t="str">
        <f t="array" ref="Y1816">IF(ISNUMBER(SEARCH($V$3,T1816)),"WINCOMHANOI",IF(ISNUMBER(SEARCH($V$4,T1816)),"WINCOMHOCHIMINH",IF(ISNUMBER(SEARCH($V$5,T1816)),"WINCOMDANANG",IF(ISNUMBER(SEARCH($V$6,T1816)),"WINCOMHAIDUONG",IF(ISNUMBER(SEARCH($V$7,T1816)),"WINCOMQUANGNINH",IF(ISNUMBER(SEARCH($V$8,T1816)),"WINCOMHAIPHONG",IF(ISNUMBER(SEARCH($V$9,T1816)),"WINCOMBACGIANG",IF(ISNUMBER(SEARCH($V$10,T1816)),"WINCOMBACNINH",IF(ISNUMBER(SEARCH($V$11,T1816)),"WINCOMPHUTHO",IF(ISNUMBER(SEARCH($V$12,T1816)),"WINCOMHATINH",IF(ISNUMBER(SEARCH($V$13,T1816)),"WINCOMTHAINGUYEN",IF(ISNUMBER(SEARCH($V$14,T1816)),"WINCOMKHANHHOA",IF(ISNUMBER(SEARCH($V$15,T1816)),"WINCOMHUNGYEN",IF(ISNUMBER(SEARCH($V$16,T1816)),"WINCOMNGHEAN",IF(ISNUMBER(SEARCH($V$17,T1816)),"WINCOMLAOCAI",IF(ISNUMBER(SEARCH($V$18,T1816)),"WINCOMVUNGTAU",IF(ISNUMBER(SEARCH($V$19,T1816)),"WINCOMBINHDUONG",IF(ISNUMBER(SEARCH($V$20,T1816)),"WINCOMKIENGIANG",IF(ISNUMBER(SEARCH($V$21,T1816)),"WINCOMHANAM",IF(ISNUMBER(SEARCH($V$22,T1816)),"WINCOMNAMDINH",IF(ISNUMBER(SEARCH($V$23,T1816)),"WINCOMLANGSON",IF(ISNUMBER(SEARCH($V$24,T1816)),"WINCOMTHANHHOA",IF(ISNUMBER(SEARCH($V$25,T1816)),"WINCOMYENBAI",IF(ISNUMBER(SEARCH($V$26,T1816)),"WINCOMTUYENQUANG",IF(ISNUMBER(SEARCH($V$27,T1816)),"WINCOMHUE",IF(ISNUMBER(SEARCH($V$28,T1816)),"WINCOMQUANGNAM",IF(ISNUMBER(SEARCH($V$29,T1816)),"WINCOMVINHPHUC",IF(ISNUMBER(SEARCH($V$30,T1816)),"WINCOMHAGIANG",IF(ISNUMBER(SEARCH($V$31,T1816)),"WINCOMNINHBINH",IF(ISNUMBER(SEARCH($V$32,T1816)),"WINCOMTRAVINH",IF(ISNUMBER(SEARCH($V$33,T1816)),"WINCOMCANTHO",IF(ISNUMBER(SEARCH($V$34,T1816)),"WINCOMBENTRE",IF(ISNUMBER(SEARCH($V$35,T1816)),"WINCOMCAMAU",IF(ISNUMBER(SEARCH($V$36,T1816)),"WINCOMANGIANG",IF(ISNUMBER(SEARCH($V$37,T1816)),"WINCOMNINHTHUAN",IF(ISNUMBER(SEARCH($V$38,T1816)),"WINCOMTHAIBINH",IF(ISNUMBER(SEARCH($V$39,T1816)),"WINCOMGIALAI",IF(ISNUMBER(SEARCH($V$40,T1816)),"WINCOMHOABINH",IF(ISNUMBER(SEARCH($V$41,T1816)),"WINCOMQUANGNGAI",IF(ISNUMBER(SEARCH($V$42,T1816)),"WINCOMBINHTHUAN",IF(ISNUMBER(SEARCH($V$43,T1816)),"WINCOMDAKLAK",IF(ISNUMBER(SEARCH($V$44,T1816)),"WINCOMSOCTRANG",IF(ISNUMBER(SEARCH($V$45,T1816)),"WINCOMSONLA",IF(ISNUMBER(SEARCH($V$46,T1816)),"WINCOMKONTUM",IF(ISNUMBER(SEARCH($V$47,T1816)),"WINCOMPHUYEN",IF(ISNUMBER(SEARCH($V$48,T1816)),"WINCOMQUANGTRI",IF(ISNUMBER(SEARCH($V$49,T1816)),"WINCOMBINHDINH",IF(ISNUMBER(SEARCH($V$50,T1816)),"WINCOMCAOBANG",IF(ISNUMBER(SEARCH($V$51,T1816)),"WINCOMQUANGBINH",IF(ISNUMBER(SEARCH($V$52,T1816)),"WINCOMLAMDONG",IF(ISNUMBER(SEARCH($V$53,T1816)),"WINCOMVINHLONG",IF(ISNUMBER(SEARCH($V$54,T1816)),"WINCOMDONGTHAP",IF(ISNUMBER(SEARCH($V$55,T1816)),"WINCOMTIENGIANG",IF(ISNUMBER(SEARCH($V$56,T1816)),"WINCOMQUANGNINH",0))))))))))))))))))))))))))))))))))))))))))))))))))))))</f>
        <v>WINCOMHANOI</v>
      </c>
    </row>
    <row r="1817" spans="1:25" x14ac:dyDescent="0.2">
      <c r="A1817" t="s">
        <v>0</v>
      </c>
      <c r="B1817" t="s">
        <v>2957</v>
      </c>
      <c r="C1817" t="s">
        <v>31</v>
      </c>
      <c r="D1817" t="s">
        <v>20</v>
      </c>
      <c r="E1817" t="s">
        <v>4</v>
      </c>
      <c r="F1817" s="5">
        <f t="shared" si="113"/>
        <v>7</v>
      </c>
      <c r="G1817" s="2">
        <v>351274</v>
      </c>
      <c r="H1817" s="2">
        <v>386401.4</v>
      </c>
      <c r="I1817" t="s">
        <v>5</v>
      </c>
      <c r="J1817" t="s">
        <v>21</v>
      </c>
      <c r="K1817" t="str">
        <f t="shared" si="114"/>
        <v>Giò tai lưỡi xào gói 250g</v>
      </c>
      <c r="L1817" s="8" t="str">
        <f>VLOOKUP(K1817,'[1]Mã Misa'!$B$2:$D$74,2,0)</f>
        <v>Giò Tai Lưỡi Xào 250g</v>
      </c>
      <c r="M1817" s="8" t="str">
        <f>VLOOKUP(L1817,'[1]Mã Misa'!$C$2:$D$74,2,0)</f>
        <v>GTLX250G</v>
      </c>
      <c r="N1817" s="2">
        <v>50182</v>
      </c>
      <c r="O1817" t="s">
        <v>2958</v>
      </c>
      <c r="P1817" s="8" t="str">
        <f t="shared" si="115"/>
        <v>0145018</v>
      </c>
      <c r="Q1817" s="8" t="e">
        <f t="array" ref="Q1817">IF(VLOOKUP(P1817,$AA$1:$AC$32,1,0)&lt;&gt;0,(P1817&amp;"A"),0)</f>
        <v>#N/A</v>
      </c>
      <c r="R1817" s="12">
        <v>44522</v>
      </c>
      <c r="S1817" t="s">
        <v>587</v>
      </c>
      <c r="T1817" s="8" t="str">
        <f t="shared" si="116"/>
        <v>VM+ HNI N2</v>
      </c>
      <c r="U1817" t="s">
        <v>6147</v>
      </c>
      <c r="Y1817" t="str">
        <f t="array" ref="Y1817">IF(ISNUMBER(SEARCH($V$3,T1817)),"WINCOMHANOI",IF(ISNUMBER(SEARCH($V$4,T1817)),"WINCOMHOCHIMINH",IF(ISNUMBER(SEARCH($V$5,T1817)),"WINCOMDANANG",IF(ISNUMBER(SEARCH($V$6,T1817)),"WINCOMHAIDUONG",IF(ISNUMBER(SEARCH($V$7,T1817)),"WINCOMQUANGNINH",IF(ISNUMBER(SEARCH($V$8,T1817)),"WINCOMHAIPHONG",IF(ISNUMBER(SEARCH($V$9,T1817)),"WINCOMBACGIANG",IF(ISNUMBER(SEARCH($V$10,T1817)),"WINCOMBACNINH",IF(ISNUMBER(SEARCH($V$11,T1817)),"WINCOMPHUTHO",IF(ISNUMBER(SEARCH($V$12,T1817)),"WINCOMHATINH",IF(ISNUMBER(SEARCH($V$13,T1817)),"WINCOMTHAINGUYEN",IF(ISNUMBER(SEARCH($V$14,T1817)),"WINCOMKHANHHOA",IF(ISNUMBER(SEARCH($V$15,T1817)),"WINCOMHUNGYEN",IF(ISNUMBER(SEARCH($V$16,T1817)),"WINCOMNGHEAN",IF(ISNUMBER(SEARCH($V$17,T1817)),"WINCOMLAOCAI",IF(ISNUMBER(SEARCH($V$18,T1817)),"WINCOMVUNGTAU",IF(ISNUMBER(SEARCH($V$19,T1817)),"WINCOMBINHDUONG",IF(ISNUMBER(SEARCH($V$20,T1817)),"WINCOMKIENGIANG",IF(ISNUMBER(SEARCH($V$21,T1817)),"WINCOMHANAM",IF(ISNUMBER(SEARCH($V$22,T1817)),"WINCOMNAMDINH",IF(ISNUMBER(SEARCH($V$23,T1817)),"WINCOMLANGSON",IF(ISNUMBER(SEARCH($V$24,T1817)),"WINCOMTHANHHOA",IF(ISNUMBER(SEARCH($V$25,T1817)),"WINCOMYENBAI",IF(ISNUMBER(SEARCH($V$26,T1817)),"WINCOMTUYENQUANG",IF(ISNUMBER(SEARCH($V$27,T1817)),"WINCOMHUE",IF(ISNUMBER(SEARCH($V$28,T1817)),"WINCOMQUANGNAM",IF(ISNUMBER(SEARCH($V$29,T1817)),"WINCOMVINHPHUC",IF(ISNUMBER(SEARCH($V$30,T1817)),"WINCOMHAGIANG",IF(ISNUMBER(SEARCH($V$31,T1817)),"WINCOMNINHBINH",IF(ISNUMBER(SEARCH($V$32,T1817)),"WINCOMTRAVINH",IF(ISNUMBER(SEARCH($V$33,T1817)),"WINCOMCANTHO",IF(ISNUMBER(SEARCH($V$34,T1817)),"WINCOMBENTRE",IF(ISNUMBER(SEARCH($V$35,T1817)),"WINCOMCAMAU",IF(ISNUMBER(SEARCH($V$36,T1817)),"WINCOMANGIANG",IF(ISNUMBER(SEARCH($V$37,T1817)),"WINCOMNINHTHUAN",IF(ISNUMBER(SEARCH($V$38,T1817)),"WINCOMTHAIBINH",IF(ISNUMBER(SEARCH($V$39,T1817)),"WINCOMGIALAI",IF(ISNUMBER(SEARCH($V$40,T1817)),"WINCOMHOABINH",IF(ISNUMBER(SEARCH($V$41,T1817)),"WINCOMQUANGNGAI",IF(ISNUMBER(SEARCH($V$42,T1817)),"WINCOMBINHTHUAN",IF(ISNUMBER(SEARCH($V$43,T1817)),"WINCOMDAKLAK",IF(ISNUMBER(SEARCH($V$44,T1817)),"WINCOMSOCTRANG",IF(ISNUMBER(SEARCH($V$45,T1817)),"WINCOMSONLA",IF(ISNUMBER(SEARCH($V$46,T1817)),"WINCOMKONTUM",IF(ISNUMBER(SEARCH($V$47,T1817)),"WINCOMPHUYEN",IF(ISNUMBER(SEARCH($V$48,T1817)),"WINCOMQUANGTRI",IF(ISNUMBER(SEARCH($V$49,T1817)),"WINCOMBINHDINH",IF(ISNUMBER(SEARCH($V$50,T1817)),"WINCOMCAOBANG",IF(ISNUMBER(SEARCH($V$51,T1817)),"WINCOMQUANGBINH",IF(ISNUMBER(SEARCH($V$52,T1817)),"WINCOMLAMDONG",IF(ISNUMBER(SEARCH($V$53,T1817)),"WINCOMVINHLONG",IF(ISNUMBER(SEARCH($V$54,T1817)),"WINCOMDONGTHAP",IF(ISNUMBER(SEARCH($V$55,T1817)),"WINCOMTIENGIANG",IF(ISNUMBER(SEARCH($V$56,T1817)),"WINCOMQUANGNINH",0))))))))))))))))))))))))))))))))))))))))))))))))))))))</f>
        <v>WINCOMHANOI</v>
      </c>
    </row>
    <row r="1818" spans="1:25" x14ac:dyDescent="0.2">
      <c r="A1818" t="s">
        <v>0</v>
      </c>
      <c r="B1818" t="s">
        <v>2959</v>
      </c>
      <c r="C1818" t="s">
        <v>2</v>
      </c>
      <c r="D1818" t="s">
        <v>45</v>
      </c>
      <c r="E1818" t="s">
        <v>4</v>
      </c>
      <c r="F1818" s="5">
        <f t="shared" si="113"/>
        <v>2</v>
      </c>
      <c r="G1818" s="2">
        <v>175574</v>
      </c>
      <c r="H1818" s="2">
        <v>193131.40000000002</v>
      </c>
      <c r="I1818" t="s">
        <v>5</v>
      </c>
      <c r="J1818" t="s">
        <v>46</v>
      </c>
      <c r="K1818" t="str">
        <f t="shared" si="114"/>
        <v>Bắp bò muối gói 200g</v>
      </c>
      <c r="L1818" s="8" t="str">
        <f>VLOOKUP(K1818,'[1]Mã Misa'!$B$2:$D$74,2,0)</f>
        <v>Bắp bò muối 200g</v>
      </c>
      <c r="M1818" s="8" t="str">
        <f>VLOOKUP(L1818,'[1]Mã Misa'!$C$2:$D$74,2,0)</f>
        <v>BBM200</v>
      </c>
      <c r="N1818" s="2">
        <v>87787</v>
      </c>
      <c r="O1818" t="s">
        <v>2960</v>
      </c>
      <c r="P1818" s="8" t="str">
        <f t="shared" si="115"/>
        <v>0145028</v>
      </c>
      <c r="Q1818" s="8" t="e">
        <f t="array" ref="Q1818">IF(VLOOKUP(P1818,$AA$1:$AC$32,1,0)&lt;&gt;0,(P1818&amp;"A"),0)</f>
        <v>#N/A</v>
      </c>
      <c r="R1818" s="12">
        <v>44522</v>
      </c>
      <c r="S1818" t="s">
        <v>2961</v>
      </c>
      <c r="T1818" s="8" t="str">
        <f t="shared" si="116"/>
        <v>VM+ HNI 13</v>
      </c>
      <c r="U1818" t="s">
        <v>6783</v>
      </c>
      <c r="Y1818" t="str">
        <f t="array" ref="Y1818">IF(ISNUMBER(SEARCH($V$3,T1818)),"WINCOMHANOI",IF(ISNUMBER(SEARCH($V$4,T1818)),"WINCOMHOCHIMINH",IF(ISNUMBER(SEARCH($V$5,T1818)),"WINCOMDANANG",IF(ISNUMBER(SEARCH($V$6,T1818)),"WINCOMHAIDUONG",IF(ISNUMBER(SEARCH($V$7,T1818)),"WINCOMQUANGNINH",IF(ISNUMBER(SEARCH($V$8,T1818)),"WINCOMHAIPHONG",IF(ISNUMBER(SEARCH($V$9,T1818)),"WINCOMBACGIANG",IF(ISNUMBER(SEARCH($V$10,T1818)),"WINCOMBACNINH",IF(ISNUMBER(SEARCH($V$11,T1818)),"WINCOMPHUTHO",IF(ISNUMBER(SEARCH($V$12,T1818)),"WINCOMHATINH",IF(ISNUMBER(SEARCH($V$13,T1818)),"WINCOMTHAINGUYEN",IF(ISNUMBER(SEARCH($V$14,T1818)),"WINCOMKHANHHOA",IF(ISNUMBER(SEARCH($V$15,T1818)),"WINCOMHUNGYEN",IF(ISNUMBER(SEARCH($V$16,T1818)),"WINCOMNGHEAN",IF(ISNUMBER(SEARCH($V$17,T1818)),"WINCOMLAOCAI",IF(ISNUMBER(SEARCH($V$18,T1818)),"WINCOMVUNGTAU",IF(ISNUMBER(SEARCH($V$19,T1818)),"WINCOMBINHDUONG",IF(ISNUMBER(SEARCH($V$20,T1818)),"WINCOMKIENGIANG",IF(ISNUMBER(SEARCH($V$21,T1818)),"WINCOMHANAM",IF(ISNUMBER(SEARCH($V$22,T1818)),"WINCOMNAMDINH",IF(ISNUMBER(SEARCH($V$23,T1818)),"WINCOMLANGSON",IF(ISNUMBER(SEARCH($V$24,T1818)),"WINCOMTHANHHOA",IF(ISNUMBER(SEARCH($V$25,T1818)),"WINCOMYENBAI",IF(ISNUMBER(SEARCH($V$26,T1818)),"WINCOMTUYENQUANG",IF(ISNUMBER(SEARCH($V$27,T1818)),"WINCOMHUE",IF(ISNUMBER(SEARCH($V$28,T1818)),"WINCOMQUANGNAM",IF(ISNUMBER(SEARCH($V$29,T1818)),"WINCOMVINHPHUC",IF(ISNUMBER(SEARCH($V$30,T1818)),"WINCOMHAGIANG",IF(ISNUMBER(SEARCH($V$31,T1818)),"WINCOMNINHBINH",IF(ISNUMBER(SEARCH($V$32,T1818)),"WINCOMTRAVINH",IF(ISNUMBER(SEARCH($V$33,T1818)),"WINCOMCANTHO",IF(ISNUMBER(SEARCH($V$34,T1818)),"WINCOMBENTRE",IF(ISNUMBER(SEARCH($V$35,T1818)),"WINCOMCAMAU",IF(ISNUMBER(SEARCH($V$36,T1818)),"WINCOMANGIANG",IF(ISNUMBER(SEARCH($V$37,T1818)),"WINCOMNINHTHUAN",IF(ISNUMBER(SEARCH($V$38,T1818)),"WINCOMTHAIBINH",IF(ISNUMBER(SEARCH($V$39,T1818)),"WINCOMGIALAI",IF(ISNUMBER(SEARCH($V$40,T1818)),"WINCOMHOABINH",IF(ISNUMBER(SEARCH($V$41,T1818)),"WINCOMQUANGNGAI",IF(ISNUMBER(SEARCH($V$42,T1818)),"WINCOMBINHTHUAN",IF(ISNUMBER(SEARCH($V$43,T1818)),"WINCOMDAKLAK",IF(ISNUMBER(SEARCH($V$44,T1818)),"WINCOMSOCTRANG",IF(ISNUMBER(SEARCH($V$45,T1818)),"WINCOMSONLA",IF(ISNUMBER(SEARCH($V$46,T1818)),"WINCOMKONTUM",IF(ISNUMBER(SEARCH($V$47,T1818)),"WINCOMPHUYEN",IF(ISNUMBER(SEARCH($V$48,T1818)),"WINCOMQUANGTRI",IF(ISNUMBER(SEARCH($V$49,T1818)),"WINCOMBINHDINH",IF(ISNUMBER(SEARCH($V$50,T1818)),"WINCOMCAOBANG",IF(ISNUMBER(SEARCH($V$51,T1818)),"WINCOMQUANGBINH",IF(ISNUMBER(SEARCH($V$52,T1818)),"WINCOMLAMDONG",IF(ISNUMBER(SEARCH($V$53,T1818)),"WINCOMVINHLONG",IF(ISNUMBER(SEARCH($V$54,T1818)),"WINCOMDONGTHAP",IF(ISNUMBER(SEARCH($V$55,T1818)),"WINCOMTIENGIANG",IF(ISNUMBER(SEARCH($V$56,T1818)),"WINCOMQUANGNINH",0))))))))))))))))))))))))))))))))))))))))))))))))))))))</f>
        <v>WINCOMHANOI</v>
      </c>
    </row>
    <row r="1819" spans="1:25" x14ac:dyDescent="0.2">
      <c r="A1819" t="s">
        <v>0</v>
      </c>
      <c r="B1819" t="s">
        <v>2959</v>
      </c>
      <c r="C1819" t="s">
        <v>31</v>
      </c>
      <c r="D1819" t="s">
        <v>3</v>
      </c>
      <c r="E1819" t="s">
        <v>4</v>
      </c>
      <c r="F1819" s="5">
        <f t="shared" si="113"/>
        <v>2</v>
      </c>
      <c r="G1819" s="2">
        <v>177692</v>
      </c>
      <c r="H1819" s="2">
        <v>195461.2</v>
      </c>
      <c r="I1819" t="s">
        <v>5</v>
      </c>
      <c r="J1819" t="s">
        <v>6</v>
      </c>
      <c r="K1819" t="str">
        <f t="shared" si="114"/>
        <v>Gà muối gói 500g</v>
      </c>
      <c r="L1819" s="8" t="str">
        <f>VLOOKUP(K1819,'[1]Mã Misa'!$B$2:$D$74,2,0)</f>
        <v>Gà muối 500g</v>
      </c>
      <c r="M1819" s="8" t="str">
        <f>VLOOKUP(L1819,'[1]Mã Misa'!$C$2:$D$74,2,0)</f>
        <v>GM500</v>
      </c>
      <c r="N1819" s="2">
        <v>88846</v>
      </c>
      <c r="O1819" t="s">
        <v>2960</v>
      </c>
      <c r="P1819" s="8" t="str">
        <f t="shared" si="115"/>
        <v>0145028</v>
      </c>
      <c r="Q1819" s="8" t="e">
        <f t="array" ref="Q1819">IF(VLOOKUP(P1819,$AA$1:$AC$32,1,0)&lt;&gt;0,(P1819&amp;"A"),0)</f>
        <v>#N/A</v>
      </c>
      <c r="R1819" s="12">
        <v>44522</v>
      </c>
      <c r="S1819" t="s">
        <v>2961</v>
      </c>
      <c r="T1819" s="8" t="str">
        <f t="shared" si="116"/>
        <v>VM+ HNI 13</v>
      </c>
      <c r="U1819" t="s">
        <v>6783</v>
      </c>
      <c r="Y1819" t="str">
        <f t="array" ref="Y1819">IF(ISNUMBER(SEARCH($V$3,T1819)),"WINCOMHANOI",IF(ISNUMBER(SEARCH($V$4,T1819)),"WINCOMHOCHIMINH",IF(ISNUMBER(SEARCH($V$5,T1819)),"WINCOMDANANG",IF(ISNUMBER(SEARCH($V$6,T1819)),"WINCOMHAIDUONG",IF(ISNUMBER(SEARCH($V$7,T1819)),"WINCOMQUANGNINH",IF(ISNUMBER(SEARCH($V$8,T1819)),"WINCOMHAIPHONG",IF(ISNUMBER(SEARCH($V$9,T1819)),"WINCOMBACGIANG",IF(ISNUMBER(SEARCH($V$10,T1819)),"WINCOMBACNINH",IF(ISNUMBER(SEARCH($V$11,T1819)),"WINCOMPHUTHO",IF(ISNUMBER(SEARCH($V$12,T1819)),"WINCOMHATINH",IF(ISNUMBER(SEARCH($V$13,T1819)),"WINCOMTHAINGUYEN",IF(ISNUMBER(SEARCH($V$14,T1819)),"WINCOMKHANHHOA",IF(ISNUMBER(SEARCH($V$15,T1819)),"WINCOMHUNGYEN",IF(ISNUMBER(SEARCH($V$16,T1819)),"WINCOMNGHEAN",IF(ISNUMBER(SEARCH($V$17,T1819)),"WINCOMLAOCAI",IF(ISNUMBER(SEARCH($V$18,T1819)),"WINCOMVUNGTAU",IF(ISNUMBER(SEARCH($V$19,T1819)),"WINCOMBINHDUONG",IF(ISNUMBER(SEARCH($V$20,T1819)),"WINCOMKIENGIANG",IF(ISNUMBER(SEARCH($V$21,T1819)),"WINCOMHANAM",IF(ISNUMBER(SEARCH($V$22,T1819)),"WINCOMNAMDINH",IF(ISNUMBER(SEARCH($V$23,T1819)),"WINCOMLANGSON",IF(ISNUMBER(SEARCH($V$24,T1819)),"WINCOMTHANHHOA",IF(ISNUMBER(SEARCH($V$25,T1819)),"WINCOMYENBAI",IF(ISNUMBER(SEARCH($V$26,T1819)),"WINCOMTUYENQUANG",IF(ISNUMBER(SEARCH($V$27,T1819)),"WINCOMHUE",IF(ISNUMBER(SEARCH($V$28,T1819)),"WINCOMQUANGNAM",IF(ISNUMBER(SEARCH($V$29,T1819)),"WINCOMVINHPHUC",IF(ISNUMBER(SEARCH($V$30,T1819)),"WINCOMHAGIANG",IF(ISNUMBER(SEARCH($V$31,T1819)),"WINCOMNINHBINH",IF(ISNUMBER(SEARCH($V$32,T1819)),"WINCOMTRAVINH",IF(ISNUMBER(SEARCH($V$33,T1819)),"WINCOMCANTHO",IF(ISNUMBER(SEARCH($V$34,T1819)),"WINCOMBENTRE",IF(ISNUMBER(SEARCH($V$35,T1819)),"WINCOMCAMAU",IF(ISNUMBER(SEARCH($V$36,T1819)),"WINCOMANGIANG",IF(ISNUMBER(SEARCH($V$37,T1819)),"WINCOMNINHTHUAN",IF(ISNUMBER(SEARCH($V$38,T1819)),"WINCOMTHAIBINH",IF(ISNUMBER(SEARCH($V$39,T1819)),"WINCOMGIALAI",IF(ISNUMBER(SEARCH($V$40,T1819)),"WINCOMHOABINH",IF(ISNUMBER(SEARCH($V$41,T1819)),"WINCOMQUANGNGAI",IF(ISNUMBER(SEARCH($V$42,T1819)),"WINCOMBINHTHUAN",IF(ISNUMBER(SEARCH($V$43,T1819)),"WINCOMDAKLAK",IF(ISNUMBER(SEARCH($V$44,T1819)),"WINCOMSOCTRANG",IF(ISNUMBER(SEARCH($V$45,T1819)),"WINCOMSONLA",IF(ISNUMBER(SEARCH($V$46,T1819)),"WINCOMKONTUM",IF(ISNUMBER(SEARCH($V$47,T1819)),"WINCOMPHUYEN",IF(ISNUMBER(SEARCH($V$48,T1819)),"WINCOMQUANGTRI",IF(ISNUMBER(SEARCH($V$49,T1819)),"WINCOMBINHDINH",IF(ISNUMBER(SEARCH($V$50,T1819)),"WINCOMCAOBANG",IF(ISNUMBER(SEARCH($V$51,T1819)),"WINCOMQUANGBINH",IF(ISNUMBER(SEARCH($V$52,T1819)),"WINCOMLAMDONG",IF(ISNUMBER(SEARCH($V$53,T1819)),"WINCOMVINHLONG",IF(ISNUMBER(SEARCH($V$54,T1819)),"WINCOMDONGTHAP",IF(ISNUMBER(SEARCH($V$55,T1819)),"WINCOMTIENGIANG",IF(ISNUMBER(SEARCH($V$56,T1819)),"WINCOMQUANGNINH",0))))))))))))))))))))))))))))))))))))))))))))))))))))))</f>
        <v>WINCOMHANOI</v>
      </c>
    </row>
    <row r="1820" spans="1:25" x14ac:dyDescent="0.2">
      <c r="A1820" t="s">
        <v>0</v>
      </c>
      <c r="B1820" t="s">
        <v>2959</v>
      </c>
      <c r="C1820" t="s">
        <v>34</v>
      </c>
      <c r="D1820" t="s">
        <v>121</v>
      </c>
      <c r="E1820" t="s">
        <v>4</v>
      </c>
      <c r="F1820" s="5">
        <f t="shared" si="113"/>
        <v>4</v>
      </c>
      <c r="G1820" s="2">
        <v>407956</v>
      </c>
      <c r="H1820" s="2">
        <v>448751.60000000003</v>
      </c>
      <c r="I1820" t="s">
        <v>5</v>
      </c>
      <c r="J1820" t="s">
        <v>122</v>
      </c>
      <c r="K1820" t="str">
        <f t="shared" si="114"/>
        <v>Giò tai nấm hương 500g</v>
      </c>
      <c r="L1820" s="8" t="str">
        <f>VLOOKUP(K1820,'[1]Mã Misa'!$B$2:$D$74,2,0)</f>
        <v>Giò tai nấm hương 500g</v>
      </c>
      <c r="M1820" s="8" t="str">
        <f>VLOOKUP(L1820,'[1]Mã Misa'!$C$2:$D$74,2,0)</f>
        <v>GTNH500</v>
      </c>
      <c r="N1820" s="2">
        <v>101989</v>
      </c>
      <c r="O1820" t="s">
        <v>2960</v>
      </c>
      <c r="P1820" s="8" t="str">
        <f t="shared" si="115"/>
        <v>0145028</v>
      </c>
      <c r="Q1820" s="8" t="e">
        <f t="array" ref="Q1820">IF(VLOOKUP(P1820,$AA$1:$AC$32,1,0)&lt;&gt;0,(P1820&amp;"A"),0)</f>
        <v>#N/A</v>
      </c>
      <c r="R1820" s="12">
        <v>44522</v>
      </c>
      <c r="S1820" t="s">
        <v>2961</v>
      </c>
      <c r="T1820" s="8" t="str">
        <f t="shared" si="116"/>
        <v>VM+ HNI 13</v>
      </c>
      <c r="U1820" t="s">
        <v>6783</v>
      </c>
      <c r="Y1820" t="str">
        <f t="array" ref="Y1820">IF(ISNUMBER(SEARCH($V$3,T1820)),"WINCOMHANOI",IF(ISNUMBER(SEARCH($V$4,T1820)),"WINCOMHOCHIMINH",IF(ISNUMBER(SEARCH($V$5,T1820)),"WINCOMDANANG",IF(ISNUMBER(SEARCH($V$6,T1820)),"WINCOMHAIDUONG",IF(ISNUMBER(SEARCH($V$7,T1820)),"WINCOMQUANGNINH",IF(ISNUMBER(SEARCH($V$8,T1820)),"WINCOMHAIPHONG",IF(ISNUMBER(SEARCH($V$9,T1820)),"WINCOMBACGIANG",IF(ISNUMBER(SEARCH($V$10,T1820)),"WINCOMBACNINH",IF(ISNUMBER(SEARCH($V$11,T1820)),"WINCOMPHUTHO",IF(ISNUMBER(SEARCH($V$12,T1820)),"WINCOMHATINH",IF(ISNUMBER(SEARCH($V$13,T1820)),"WINCOMTHAINGUYEN",IF(ISNUMBER(SEARCH($V$14,T1820)),"WINCOMKHANHHOA",IF(ISNUMBER(SEARCH($V$15,T1820)),"WINCOMHUNGYEN",IF(ISNUMBER(SEARCH($V$16,T1820)),"WINCOMNGHEAN",IF(ISNUMBER(SEARCH($V$17,T1820)),"WINCOMLAOCAI",IF(ISNUMBER(SEARCH($V$18,T1820)),"WINCOMVUNGTAU",IF(ISNUMBER(SEARCH($V$19,T1820)),"WINCOMBINHDUONG",IF(ISNUMBER(SEARCH($V$20,T1820)),"WINCOMKIENGIANG",IF(ISNUMBER(SEARCH($V$21,T1820)),"WINCOMHANAM",IF(ISNUMBER(SEARCH($V$22,T1820)),"WINCOMNAMDINH",IF(ISNUMBER(SEARCH($V$23,T1820)),"WINCOMLANGSON",IF(ISNUMBER(SEARCH($V$24,T1820)),"WINCOMTHANHHOA",IF(ISNUMBER(SEARCH($V$25,T1820)),"WINCOMYENBAI",IF(ISNUMBER(SEARCH($V$26,T1820)),"WINCOMTUYENQUANG",IF(ISNUMBER(SEARCH($V$27,T1820)),"WINCOMHUE",IF(ISNUMBER(SEARCH($V$28,T1820)),"WINCOMQUANGNAM",IF(ISNUMBER(SEARCH($V$29,T1820)),"WINCOMVINHPHUC",IF(ISNUMBER(SEARCH($V$30,T1820)),"WINCOMHAGIANG",IF(ISNUMBER(SEARCH($V$31,T1820)),"WINCOMNINHBINH",IF(ISNUMBER(SEARCH($V$32,T1820)),"WINCOMTRAVINH",IF(ISNUMBER(SEARCH($V$33,T1820)),"WINCOMCANTHO",IF(ISNUMBER(SEARCH($V$34,T1820)),"WINCOMBENTRE",IF(ISNUMBER(SEARCH($V$35,T1820)),"WINCOMCAMAU",IF(ISNUMBER(SEARCH($V$36,T1820)),"WINCOMANGIANG",IF(ISNUMBER(SEARCH($V$37,T1820)),"WINCOMNINHTHUAN",IF(ISNUMBER(SEARCH($V$38,T1820)),"WINCOMTHAIBINH",IF(ISNUMBER(SEARCH($V$39,T1820)),"WINCOMGIALAI",IF(ISNUMBER(SEARCH($V$40,T1820)),"WINCOMHOABINH",IF(ISNUMBER(SEARCH($V$41,T1820)),"WINCOMQUANGNGAI",IF(ISNUMBER(SEARCH($V$42,T1820)),"WINCOMBINHTHUAN",IF(ISNUMBER(SEARCH($V$43,T1820)),"WINCOMDAKLAK",IF(ISNUMBER(SEARCH($V$44,T1820)),"WINCOMSOCTRANG",IF(ISNUMBER(SEARCH($V$45,T1820)),"WINCOMSONLA",IF(ISNUMBER(SEARCH($V$46,T1820)),"WINCOMKONTUM",IF(ISNUMBER(SEARCH($V$47,T1820)),"WINCOMPHUYEN",IF(ISNUMBER(SEARCH($V$48,T1820)),"WINCOMQUANGTRI",IF(ISNUMBER(SEARCH($V$49,T1820)),"WINCOMBINHDINH",IF(ISNUMBER(SEARCH($V$50,T1820)),"WINCOMCAOBANG",IF(ISNUMBER(SEARCH($V$51,T1820)),"WINCOMQUANGBINH",IF(ISNUMBER(SEARCH($V$52,T1820)),"WINCOMLAMDONG",IF(ISNUMBER(SEARCH($V$53,T1820)),"WINCOMVINHLONG",IF(ISNUMBER(SEARCH($V$54,T1820)),"WINCOMDONGTHAP",IF(ISNUMBER(SEARCH($V$55,T1820)),"WINCOMTIENGIANG",IF(ISNUMBER(SEARCH($V$56,T1820)),"WINCOMQUANGNINH",0))))))))))))))))))))))))))))))))))))))))))))))))))))))</f>
        <v>WINCOMHANOI</v>
      </c>
    </row>
    <row r="1821" spans="1:25" x14ac:dyDescent="0.2">
      <c r="A1821" t="s">
        <v>0</v>
      </c>
      <c r="B1821" t="s">
        <v>2959</v>
      </c>
      <c r="C1821" t="s">
        <v>37</v>
      </c>
      <c r="D1821" t="s">
        <v>20</v>
      </c>
      <c r="E1821" t="s">
        <v>4</v>
      </c>
      <c r="F1821" s="5">
        <f t="shared" si="113"/>
        <v>3</v>
      </c>
      <c r="G1821" s="2">
        <v>150546</v>
      </c>
      <c r="H1821" s="2">
        <v>165600.6</v>
      </c>
      <c r="I1821" t="s">
        <v>5</v>
      </c>
      <c r="J1821" t="s">
        <v>21</v>
      </c>
      <c r="K1821" t="str">
        <f t="shared" si="114"/>
        <v>Giò tai lưỡi xào gói 250g</v>
      </c>
      <c r="L1821" s="8" t="str">
        <f>VLOOKUP(K1821,'[1]Mã Misa'!$B$2:$D$74,2,0)</f>
        <v>Giò Tai Lưỡi Xào 250g</v>
      </c>
      <c r="M1821" s="8" t="str">
        <f>VLOOKUP(L1821,'[1]Mã Misa'!$C$2:$D$74,2,0)</f>
        <v>GTLX250G</v>
      </c>
      <c r="N1821" s="2">
        <v>50182</v>
      </c>
      <c r="O1821" t="s">
        <v>2960</v>
      </c>
      <c r="P1821" s="8" t="str">
        <f t="shared" si="115"/>
        <v>0145028</v>
      </c>
      <c r="Q1821" s="8" t="e">
        <f t="array" ref="Q1821">IF(VLOOKUP(P1821,$AA$1:$AC$32,1,0)&lt;&gt;0,(P1821&amp;"A"),0)</f>
        <v>#N/A</v>
      </c>
      <c r="R1821" s="12">
        <v>44522</v>
      </c>
      <c r="S1821" t="s">
        <v>2961</v>
      </c>
      <c r="T1821" s="8" t="str">
        <f t="shared" si="116"/>
        <v>VM+ HNI 13</v>
      </c>
      <c r="U1821" t="s">
        <v>6783</v>
      </c>
      <c r="Y1821" t="str">
        <f t="array" ref="Y1821">IF(ISNUMBER(SEARCH($V$3,T1821)),"WINCOMHANOI",IF(ISNUMBER(SEARCH($V$4,T1821)),"WINCOMHOCHIMINH",IF(ISNUMBER(SEARCH($V$5,T1821)),"WINCOMDANANG",IF(ISNUMBER(SEARCH($V$6,T1821)),"WINCOMHAIDUONG",IF(ISNUMBER(SEARCH($V$7,T1821)),"WINCOMQUANGNINH",IF(ISNUMBER(SEARCH($V$8,T1821)),"WINCOMHAIPHONG",IF(ISNUMBER(SEARCH($V$9,T1821)),"WINCOMBACGIANG",IF(ISNUMBER(SEARCH($V$10,T1821)),"WINCOMBACNINH",IF(ISNUMBER(SEARCH($V$11,T1821)),"WINCOMPHUTHO",IF(ISNUMBER(SEARCH($V$12,T1821)),"WINCOMHATINH",IF(ISNUMBER(SEARCH($V$13,T1821)),"WINCOMTHAINGUYEN",IF(ISNUMBER(SEARCH($V$14,T1821)),"WINCOMKHANHHOA",IF(ISNUMBER(SEARCH($V$15,T1821)),"WINCOMHUNGYEN",IF(ISNUMBER(SEARCH($V$16,T1821)),"WINCOMNGHEAN",IF(ISNUMBER(SEARCH($V$17,T1821)),"WINCOMLAOCAI",IF(ISNUMBER(SEARCH($V$18,T1821)),"WINCOMVUNGTAU",IF(ISNUMBER(SEARCH($V$19,T1821)),"WINCOMBINHDUONG",IF(ISNUMBER(SEARCH($V$20,T1821)),"WINCOMKIENGIANG",IF(ISNUMBER(SEARCH($V$21,T1821)),"WINCOMHANAM",IF(ISNUMBER(SEARCH($V$22,T1821)),"WINCOMNAMDINH",IF(ISNUMBER(SEARCH($V$23,T1821)),"WINCOMLANGSON",IF(ISNUMBER(SEARCH($V$24,T1821)),"WINCOMTHANHHOA",IF(ISNUMBER(SEARCH($V$25,T1821)),"WINCOMYENBAI",IF(ISNUMBER(SEARCH($V$26,T1821)),"WINCOMTUYENQUANG",IF(ISNUMBER(SEARCH($V$27,T1821)),"WINCOMHUE",IF(ISNUMBER(SEARCH($V$28,T1821)),"WINCOMQUANGNAM",IF(ISNUMBER(SEARCH($V$29,T1821)),"WINCOMVINHPHUC",IF(ISNUMBER(SEARCH($V$30,T1821)),"WINCOMHAGIANG",IF(ISNUMBER(SEARCH($V$31,T1821)),"WINCOMNINHBINH",IF(ISNUMBER(SEARCH($V$32,T1821)),"WINCOMTRAVINH",IF(ISNUMBER(SEARCH($V$33,T1821)),"WINCOMCANTHO",IF(ISNUMBER(SEARCH($V$34,T1821)),"WINCOMBENTRE",IF(ISNUMBER(SEARCH($V$35,T1821)),"WINCOMCAMAU",IF(ISNUMBER(SEARCH($V$36,T1821)),"WINCOMANGIANG",IF(ISNUMBER(SEARCH($V$37,T1821)),"WINCOMNINHTHUAN",IF(ISNUMBER(SEARCH($V$38,T1821)),"WINCOMTHAIBINH",IF(ISNUMBER(SEARCH($V$39,T1821)),"WINCOMGIALAI",IF(ISNUMBER(SEARCH($V$40,T1821)),"WINCOMHOABINH",IF(ISNUMBER(SEARCH($V$41,T1821)),"WINCOMQUANGNGAI",IF(ISNUMBER(SEARCH($V$42,T1821)),"WINCOMBINHTHUAN",IF(ISNUMBER(SEARCH($V$43,T1821)),"WINCOMDAKLAK",IF(ISNUMBER(SEARCH($V$44,T1821)),"WINCOMSOCTRANG",IF(ISNUMBER(SEARCH($V$45,T1821)),"WINCOMSONLA",IF(ISNUMBER(SEARCH($V$46,T1821)),"WINCOMKONTUM",IF(ISNUMBER(SEARCH($V$47,T1821)),"WINCOMPHUYEN",IF(ISNUMBER(SEARCH($V$48,T1821)),"WINCOMQUANGTRI",IF(ISNUMBER(SEARCH($V$49,T1821)),"WINCOMBINHDINH",IF(ISNUMBER(SEARCH($V$50,T1821)),"WINCOMCAOBANG",IF(ISNUMBER(SEARCH($V$51,T1821)),"WINCOMQUANGBINH",IF(ISNUMBER(SEARCH($V$52,T1821)),"WINCOMLAMDONG",IF(ISNUMBER(SEARCH($V$53,T1821)),"WINCOMVINHLONG",IF(ISNUMBER(SEARCH($V$54,T1821)),"WINCOMDONGTHAP",IF(ISNUMBER(SEARCH($V$55,T1821)),"WINCOMTIENGIANG",IF(ISNUMBER(SEARCH($V$56,T1821)),"WINCOMQUANGNINH",0))))))))))))))))))))))))))))))))))))))))))))))))))))))</f>
        <v>WINCOMHANOI</v>
      </c>
    </row>
    <row r="1822" spans="1:25" x14ac:dyDescent="0.2">
      <c r="A1822" t="s">
        <v>0</v>
      </c>
      <c r="B1822" t="s">
        <v>2959</v>
      </c>
      <c r="C1822" t="s">
        <v>38</v>
      </c>
      <c r="D1822" t="s">
        <v>39</v>
      </c>
      <c r="E1822" t="s">
        <v>4</v>
      </c>
      <c r="F1822" s="5">
        <f t="shared" si="113"/>
        <v>2</v>
      </c>
      <c r="G1822" s="2">
        <v>92000</v>
      </c>
      <c r="H1822" s="2">
        <v>101200.00000000001</v>
      </c>
      <c r="I1822" t="s">
        <v>5</v>
      </c>
      <c r="J1822" t="s">
        <v>40</v>
      </c>
      <c r="K1822" t="str">
        <f t="shared" si="114"/>
        <v>Mộc nấm hương gói 250g</v>
      </c>
      <c r="L1822" s="8" t="str">
        <f>VLOOKUP(K1822,'[1]Mã Misa'!$B$2:$D$74,2,0)</f>
        <v>Mộc Nấm Hương 250g</v>
      </c>
      <c r="M1822" s="8" t="str">
        <f>VLOOKUP(L1822,'[1]Mã Misa'!$C$2:$D$74,2,0)</f>
        <v>MNH250</v>
      </c>
      <c r="N1822" s="2">
        <v>46000</v>
      </c>
      <c r="O1822" t="s">
        <v>2960</v>
      </c>
      <c r="P1822" s="8" t="str">
        <f t="shared" si="115"/>
        <v>0145028</v>
      </c>
      <c r="Q1822" s="8" t="e">
        <f t="array" ref="Q1822">IF(VLOOKUP(P1822,$AA$1:$AC$32,1,0)&lt;&gt;0,(P1822&amp;"A"),0)</f>
        <v>#N/A</v>
      </c>
      <c r="R1822" s="12">
        <v>44522</v>
      </c>
      <c r="S1822" t="s">
        <v>2961</v>
      </c>
      <c r="T1822" s="8" t="str">
        <f t="shared" si="116"/>
        <v>VM+ HNI 13</v>
      </c>
      <c r="U1822" t="s">
        <v>6783</v>
      </c>
      <c r="Y1822" t="str">
        <f t="array" ref="Y1822">IF(ISNUMBER(SEARCH($V$3,T1822)),"WINCOMHANOI",IF(ISNUMBER(SEARCH($V$4,T1822)),"WINCOMHOCHIMINH",IF(ISNUMBER(SEARCH($V$5,T1822)),"WINCOMDANANG",IF(ISNUMBER(SEARCH($V$6,T1822)),"WINCOMHAIDUONG",IF(ISNUMBER(SEARCH($V$7,T1822)),"WINCOMQUANGNINH",IF(ISNUMBER(SEARCH($V$8,T1822)),"WINCOMHAIPHONG",IF(ISNUMBER(SEARCH($V$9,T1822)),"WINCOMBACGIANG",IF(ISNUMBER(SEARCH($V$10,T1822)),"WINCOMBACNINH",IF(ISNUMBER(SEARCH($V$11,T1822)),"WINCOMPHUTHO",IF(ISNUMBER(SEARCH($V$12,T1822)),"WINCOMHATINH",IF(ISNUMBER(SEARCH($V$13,T1822)),"WINCOMTHAINGUYEN",IF(ISNUMBER(SEARCH($V$14,T1822)),"WINCOMKHANHHOA",IF(ISNUMBER(SEARCH($V$15,T1822)),"WINCOMHUNGYEN",IF(ISNUMBER(SEARCH($V$16,T1822)),"WINCOMNGHEAN",IF(ISNUMBER(SEARCH($V$17,T1822)),"WINCOMLAOCAI",IF(ISNUMBER(SEARCH($V$18,T1822)),"WINCOMVUNGTAU",IF(ISNUMBER(SEARCH($V$19,T1822)),"WINCOMBINHDUONG",IF(ISNUMBER(SEARCH($V$20,T1822)),"WINCOMKIENGIANG",IF(ISNUMBER(SEARCH($V$21,T1822)),"WINCOMHANAM",IF(ISNUMBER(SEARCH($V$22,T1822)),"WINCOMNAMDINH",IF(ISNUMBER(SEARCH($V$23,T1822)),"WINCOMLANGSON",IF(ISNUMBER(SEARCH($V$24,T1822)),"WINCOMTHANHHOA",IF(ISNUMBER(SEARCH($V$25,T1822)),"WINCOMYENBAI",IF(ISNUMBER(SEARCH($V$26,T1822)),"WINCOMTUYENQUANG",IF(ISNUMBER(SEARCH($V$27,T1822)),"WINCOMHUE",IF(ISNUMBER(SEARCH($V$28,T1822)),"WINCOMQUANGNAM",IF(ISNUMBER(SEARCH($V$29,T1822)),"WINCOMVINHPHUC",IF(ISNUMBER(SEARCH($V$30,T1822)),"WINCOMHAGIANG",IF(ISNUMBER(SEARCH($V$31,T1822)),"WINCOMNINHBINH",IF(ISNUMBER(SEARCH($V$32,T1822)),"WINCOMTRAVINH",IF(ISNUMBER(SEARCH($V$33,T1822)),"WINCOMCANTHO",IF(ISNUMBER(SEARCH($V$34,T1822)),"WINCOMBENTRE",IF(ISNUMBER(SEARCH($V$35,T1822)),"WINCOMCAMAU",IF(ISNUMBER(SEARCH($V$36,T1822)),"WINCOMANGIANG",IF(ISNUMBER(SEARCH($V$37,T1822)),"WINCOMNINHTHUAN",IF(ISNUMBER(SEARCH($V$38,T1822)),"WINCOMTHAIBINH",IF(ISNUMBER(SEARCH($V$39,T1822)),"WINCOMGIALAI",IF(ISNUMBER(SEARCH($V$40,T1822)),"WINCOMHOABINH",IF(ISNUMBER(SEARCH($V$41,T1822)),"WINCOMQUANGNGAI",IF(ISNUMBER(SEARCH($V$42,T1822)),"WINCOMBINHTHUAN",IF(ISNUMBER(SEARCH($V$43,T1822)),"WINCOMDAKLAK",IF(ISNUMBER(SEARCH($V$44,T1822)),"WINCOMSOCTRANG",IF(ISNUMBER(SEARCH($V$45,T1822)),"WINCOMSONLA",IF(ISNUMBER(SEARCH($V$46,T1822)),"WINCOMKONTUM",IF(ISNUMBER(SEARCH($V$47,T1822)),"WINCOMPHUYEN",IF(ISNUMBER(SEARCH($V$48,T1822)),"WINCOMQUANGTRI",IF(ISNUMBER(SEARCH($V$49,T1822)),"WINCOMBINHDINH",IF(ISNUMBER(SEARCH($V$50,T1822)),"WINCOMCAOBANG",IF(ISNUMBER(SEARCH($V$51,T1822)),"WINCOMQUANGBINH",IF(ISNUMBER(SEARCH($V$52,T1822)),"WINCOMLAMDONG",IF(ISNUMBER(SEARCH($V$53,T1822)),"WINCOMVINHLONG",IF(ISNUMBER(SEARCH($V$54,T1822)),"WINCOMDONGTHAP",IF(ISNUMBER(SEARCH($V$55,T1822)),"WINCOMTIENGIANG",IF(ISNUMBER(SEARCH($V$56,T1822)),"WINCOMQUANGNINH",0))))))))))))))))))))))))))))))))))))))))))))))))))))))</f>
        <v>WINCOMHANOI</v>
      </c>
    </row>
    <row r="1823" spans="1:25" x14ac:dyDescent="0.2">
      <c r="A1823" t="s">
        <v>0</v>
      </c>
      <c r="B1823" t="s">
        <v>2962</v>
      </c>
      <c r="C1823" t="s">
        <v>2</v>
      </c>
      <c r="D1823" t="s">
        <v>39</v>
      </c>
      <c r="E1823" t="s">
        <v>4</v>
      </c>
      <c r="F1823" s="5">
        <f t="shared" si="113"/>
        <v>1</v>
      </c>
      <c r="G1823" s="2">
        <v>46000</v>
      </c>
      <c r="H1823" s="2">
        <v>50600.000000000007</v>
      </c>
      <c r="I1823" t="s">
        <v>5</v>
      </c>
      <c r="J1823" t="s">
        <v>40</v>
      </c>
      <c r="K1823" t="str">
        <f t="shared" si="114"/>
        <v>Mộc nấm hương gói 250g</v>
      </c>
      <c r="L1823" s="8" t="str">
        <f>VLOOKUP(K1823,'[1]Mã Misa'!$B$2:$D$74,2,0)</f>
        <v>Mộc Nấm Hương 250g</v>
      </c>
      <c r="M1823" s="8" t="str">
        <f>VLOOKUP(L1823,'[1]Mã Misa'!$C$2:$D$74,2,0)</f>
        <v>MNH250</v>
      </c>
      <c r="N1823" s="2">
        <v>46000</v>
      </c>
      <c r="O1823" t="s">
        <v>2963</v>
      </c>
      <c r="P1823" s="8" t="str">
        <f t="shared" si="115"/>
        <v>0145046</v>
      </c>
      <c r="Q1823" s="8" t="e">
        <f t="array" ref="Q1823">IF(VLOOKUP(P1823,$AA$1:$AC$32,1,0)&lt;&gt;0,(P1823&amp;"A"),0)</f>
        <v>#N/A</v>
      </c>
      <c r="R1823" s="12">
        <v>44522</v>
      </c>
      <c r="S1823" t="s">
        <v>2964</v>
      </c>
      <c r="T1823" s="8" t="str">
        <f t="shared" si="116"/>
        <v>VM+ HNI TD</v>
      </c>
      <c r="U1823" t="s">
        <v>6784</v>
      </c>
      <c r="Y1823" t="str">
        <f t="array" ref="Y1823">IF(ISNUMBER(SEARCH($V$3,T1823)),"WINCOMHANOI",IF(ISNUMBER(SEARCH($V$4,T1823)),"WINCOMHOCHIMINH",IF(ISNUMBER(SEARCH($V$5,T1823)),"WINCOMDANANG",IF(ISNUMBER(SEARCH($V$6,T1823)),"WINCOMHAIDUONG",IF(ISNUMBER(SEARCH($V$7,T1823)),"WINCOMQUANGNINH",IF(ISNUMBER(SEARCH($V$8,T1823)),"WINCOMHAIPHONG",IF(ISNUMBER(SEARCH($V$9,T1823)),"WINCOMBACGIANG",IF(ISNUMBER(SEARCH($V$10,T1823)),"WINCOMBACNINH",IF(ISNUMBER(SEARCH($V$11,T1823)),"WINCOMPHUTHO",IF(ISNUMBER(SEARCH($V$12,T1823)),"WINCOMHATINH",IF(ISNUMBER(SEARCH($V$13,T1823)),"WINCOMTHAINGUYEN",IF(ISNUMBER(SEARCH($V$14,T1823)),"WINCOMKHANHHOA",IF(ISNUMBER(SEARCH($V$15,T1823)),"WINCOMHUNGYEN",IF(ISNUMBER(SEARCH($V$16,T1823)),"WINCOMNGHEAN",IF(ISNUMBER(SEARCH($V$17,T1823)),"WINCOMLAOCAI",IF(ISNUMBER(SEARCH($V$18,T1823)),"WINCOMVUNGTAU",IF(ISNUMBER(SEARCH($V$19,T1823)),"WINCOMBINHDUONG",IF(ISNUMBER(SEARCH($V$20,T1823)),"WINCOMKIENGIANG",IF(ISNUMBER(SEARCH($V$21,T1823)),"WINCOMHANAM",IF(ISNUMBER(SEARCH($V$22,T1823)),"WINCOMNAMDINH",IF(ISNUMBER(SEARCH($V$23,T1823)),"WINCOMLANGSON",IF(ISNUMBER(SEARCH($V$24,T1823)),"WINCOMTHANHHOA",IF(ISNUMBER(SEARCH($V$25,T1823)),"WINCOMYENBAI",IF(ISNUMBER(SEARCH($V$26,T1823)),"WINCOMTUYENQUANG",IF(ISNUMBER(SEARCH($V$27,T1823)),"WINCOMHUE",IF(ISNUMBER(SEARCH($V$28,T1823)),"WINCOMQUANGNAM",IF(ISNUMBER(SEARCH($V$29,T1823)),"WINCOMVINHPHUC",IF(ISNUMBER(SEARCH($V$30,T1823)),"WINCOMHAGIANG",IF(ISNUMBER(SEARCH($V$31,T1823)),"WINCOMNINHBINH",IF(ISNUMBER(SEARCH($V$32,T1823)),"WINCOMTRAVINH",IF(ISNUMBER(SEARCH($V$33,T1823)),"WINCOMCANTHO",IF(ISNUMBER(SEARCH($V$34,T1823)),"WINCOMBENTRE",IF(ISNUMBER(SEARCH($V$35,T1823)),"WINCOMCAMAU",IF(ISNUMBER(SEARCH($V$36,T1823)),"WINCOMANGIANG",IF(ISNUMBER(SEARCH($V$37,T1823)),"WINCOMNINHTHUAN",IF(ISNUMBER(SEARCH($V$38,T1823)),"WINCOMTHAIBINH",IF(ISNUMBER(SEARCH($V$39,T1823)),"WINCOMGIALAI",IF(ISNUMBER(SEARCH($V$40,T1823)),"WINCOMHOABINH",IF(ISNUMBER(SEARCH($V$41,T1823)),"WINCOMQUANGNGAI",IF(ISNUMBER(SEARCH($V$42,T1823)),"WINCOMBINHTHUAN",IF(ISNUMBER(SEARCH($V$43,T1823)),"WINCOMDAKLAK",IF(ISNUMBER(SEARCH($V$44,T1823)),"WINCOMSOCTRANG",IF(ISNUMBER(SEARCH($V$45,T1823)),"WINCOMSONLA",IF(ISNUMBER(SEARCH($V$46,T1823)),"WINCOMKONTUM",IF(ISNUMBER(SEARCH($V$47,T1823)),"WINCOMPHUYEN",IF(ISNUMBER(SEARCH($V$48,T1823)),"WINCOMQUANGTRI",IF(ISNUMBER(SEARCH($V$49,T1823)),"WINCOMBINHDINH",IF(ISNUMBER(SEARCH($V$50,T1823)),"WINCOMCAOBANG",IF(ISNUMBER(SEARCH($V$51,T1823)),"WINCOMQUANGBINH",IF(ISNUMBER(SEARCH($V$52,T1823)),"WINCOMLAMDONG",IF(ISNUMBER(SEARCH($V$53,T1823)),"WINCOMVINHLONG",IF(ISNUMBER(SEARCH($V$54,T1823)),"WINCOMDONGTHAP",IF(ISNUMBER(SEARCH($V$55,T1823)),"WINCOMTIENGIANG",IF(ISNUMBER(SEARCH($V$56,T1823)),"WINCOMQUANGNINH",0))))))))))))))))))))))))))))))))))))))))))))))))))))))</f>
        <v>WINCOMHANOI</v>
      </c>
    </row>
    <row r="1824" spans="1:25" x14ac:dyDescent="0.2">
      <c r="A1824" t="s">
        <v>0</v>
      </c>
      <c r="B1824" t="s">
        <v>2962</v>
      </c>
      <c r="C1824" t="s">
        <v>31</v>
      </c>
      <c r="D1824" t="s">
        <v>62</v>
      </c>
      <c r="E1824" t="s">
        <v>4</v>
      </c>
      <c r="F1824" s="5">
        <f t="shared" si="113"/>
        <v>1</v>
      </c>
      <c r="G1824" s="2">
        <v>105400</v>
      </c>
      <c r="H1824" s="2">
        <v>115940.00000000001</v>
      </c>
      <c r="I1824" t="s">
        <v>5</v>
      </c>
      <c r="J1824" t="s">
        <v>63</v>
      </c>
      <c r="K1824" t="str">
        <f t="shared" si="114"/>
        <v>_Đùi gà sốt cay 500g</v>
      </c>
      <c r="L1824" s="8" t="str">
        <f>VLOOKUP(K1824,'[1]Mã Misa'!$B$2:$D$74,2,0)</f>
        <v>Đùi gà sốt cay 500g</v>
      </c>
      <c r="M1824" s="8" t="str">
        <f>VLOOKUP(L1824,'[1]Mã Misa'!$C$2:$D$74,2,0)</f>
        <v>DGSC500</v>
      </c>
      <c r="N1824" s="2">
        <v>105400</v>
      </c>
      <c r="O1824" t="s">
        <v>2963</v>
      </c>
      <c r="P1824" s="8" t="str">
        <f t="shared" si="115"/>
        <v>0145046</v>
      </c>
      <c r="Q1824" s="8" t="e">
        <f t="array" ref="Q1824">IF(VLOOKUP(P1824,$AA$1:$AC$32,1,0)&lt;&gt;0,(P1824&amp;"A"),0)</f>
        <v>#N/A</v>
      </c>
      <c r="R1824" s="12">
        <v>44522</v>
      </c>
      <c r="S1824" t="s">
        <v>2964</v>
      </c>
      <c r="T1824" s="8" t="str">
        <f t="shared" si="116"/>
        <v>VM+ HNI TD</v>
      </c>
      <c r="U1824" t="s">
        <v>6784</v>
      </c>
      <c r="Y1824" t="str">
        <f t="array" ref="Y1824">IF(ISNUMBER(SEARCH($V$3,T1824)),"WINCOMHANOI",IF(ISNUMBER(SEARCH($V$4,T1824)),"WINCOMHOCHIMINH",IF(ISNUMBER(SEARCH($V$5,T1824)),"WINCOMDANANG",IF(ISNUMBER(SEARCH($V$6,T1824)),"WINCOMHAIDUONG",IF(ISNUMBER(SEARCH($V$7,T1824)),"WINCOMQUANGNINH",IF(ISNUMBER(SEARCH($V$8,T1824)),"WINCOMHAIPHONG",IF(ISNUMBER(SEARCH($V$9,T1824)),"WINCOMBACGIANG",IF(ISNUMBER(SEARCH($V$10,T1824)),"WINCOMBACNINH",IF(ISNUMBER(SEARCH($V$11,T1824)),"WINCOMPHUTHO",IF(ISNUMBER(SEARCH($V$12,T1824)),"WINCOMHATINH",IF(ISNUMBER(SEARCH($V$13,T1824)),"WINCOMTHAINGUYEN",IF(ISNUMBER(SEARCH($V$14,T1824)),"WINCOMKHANHHOA",IF(ISNUMBER(SEARCH($V$15,T1824)),"WINCOMHUNGYEN",IF(ISNUMBER(SEARCH($V$16,T1824)),"WINCOMNGHEAN",IF(ISNUMBER(SEARCH($V$17,T1824)),"WINCOMLAOCAI",IF(ISNUMBER(SEARCH($V$18,T1824)),"WINCOMVUNGTAU",IF(ISNUMBER(SEARCH($V$19,T1824)),"WINCOMBINHDUONG",IF(ISNUMBER(SEARCH($V$20,T1824)),"WINCOMKIENGIANG",IF(ISNUMBER(SEARCH($V$21,T1824)),"WINCOMHANAM",IF(ISNUMBER(SEARCH($V$22,T1824)),"WINCOMNAMDINH",IF(ISNUMBER(SEARCH($V$23,T1824)),"WINCOMLANGSON",IF(ISNUMBER(SEARCH($V$24,T1824)),"WINCOMTHANHHOA",IF(ISNUMBER(SEARCH($V$25,T1824)),"WINCOMYENBAI",IF(ISNUMBER(SEARCH($V$26,T1824)),"WINCOMTUYENQUANG",IF(ISNUMBER(SEARCH($V$27,T1824)),"WINCOMHUE",IF(ISNUMBER(SEARCH($V$28,T1824)),"WINCOMQUANGNAM",IF(ISNUMBER(SEARCH($V$29,T1824)),"WINCOMVINHPHUC",IF(ISNUMBER(SEARCH($V$30,T1824)),"WINCOMHAGIANG",IF(ISNUMBER(SEARCH($V$31,T1824)),"WINCOMNINHBINH",IF(ISNUMBER(SEARCH($V$32,T1824)),"WINCOMTRAVINH",IF(ISNUMBER(SEARCH($V$33,T1824)),"WINCOMCANTHO",IF(ISNUMBER(SEARCH($V$34,T1824)),"WINCOMBENTRE",IF(ISNUMBER(SEARCH($V$35,T1824)),"WINCOMCAMAU",IF(ISNUMBER(SEARCH($V$36,T1824)),"WINCOMANGIANG",IF(ISNUMBER(SEARCH($V$37,T1824)),"WINCOMNINHTHUAN",IF(ISNUMBER(SEARCH($V$38,T1824)),"WINCOMTHAIBINH",IF(ISNUMBER(SEARCH($V$39,T1824)),"WINCOMGIALAI",IF(ISNUMBER(SEARCH($V$40,T1824)),"WINCOMHOABINH",IF(ISNUMBER(SEARCH($V$41,T1824)),"WINCOMQUANGNGAI",IF(ISNUMBER(SEARCH($V$42,T1824)),"WINCOMBINHTHUAN",IF(ISNUMBER(SEARCH($V$43,T1824)),"WINCOMDAKLAK",IF(ISNUMBER(SEARCH($V$44,T1824)),"WINCOMSOCTRANG",IF(ISNUMBER(SEARCH($V$45,T1824)),"WINCOMSONLA",IF(ISNUMBER(SEARCH($V$46,T1824)),"WINCOMKONTUM",IF(ISNUMBER(SEARCH($V$47,T1824)),"WINCOMPHUYEN",IF(ISNUMBER(SEARCH($V$48,T1824)),"WINCOMQUANGTRI",IF(ISNUMBER(SEARCH($V$49,T1824)),"WINCOMBINHDINH",IF(ISNUMBER(SEARCH($V$50,T1824)),"WINCOMCAOBANG",IF(ISNUMBER(SEARCH($V$51,T1824)),"WINCOMQUANGBINH",IF(ISNUMBER(SEARCH($V$52,T1824)),"WINCOMLAMDONG",IF(ISNUMBER(SEARCH($V$53,T1824)),"WINCOMVINHLONG",IF(ISNUMBER(SEARCH($V$54,T1824)),"WINCOMDONGTHAP",IF(ISNUMBER(SEARCH($V$55,T1824)),"WINCOMTIENGIANG",IF(ISNUMBER(SEARCH($V$56,T1824)),"WINCOMQUANGNINH",0))))))))))))))))))))))))))))))))))))))))))))))))))))))</f>
        <v>WINCOMHANOI</v>
      </c>
    </row>
    <row r="1825" spans="1:25" x14ac:dyDescent="0.2">
      <c r="A1825" t="s">
        <v>0</v>
      </c>
      <c r="B1825" t="s">
        <v>2965</v>
      </c>
      <c r="C1825" t="s">
        <v>2</v>
      </c>
      <c r="D1825" t="s">
        <v>35</v>
      </c>
      <c r="E1825" t="s">
        <v>4</v>
      </c>
      <c r="F1825" s="5">
        <f t="shared" si="113"/>
        <v>1</v>
      </c>
      <c r="G1825" s="2">
        <v>73431</v>
      </c>
      <c r="H1825" s="2">
        <v>80774.100000000006</v>
      </c>
      <c r="I1825" t="s">
        <v>5</v>
      </c>
      <c r="J1825" t="s">
        <v>36</v>
      </c>
      <c r="K1825" t="str">
        <f t="shared" si="114"/>
        <v>Chân giò heo muối gói 300g</v>
      </c>
      <c r="L1825" s="8" t="str">
        <f>VLOOKUP(K1825,'[1]Mã Misa'!$B$2:$D$74,2,0)</f>
        <v>Chân giò heo muối 300g</v>
      </c>
      <c r="M1825" s="8" t="str">
        <f>VLOOKUP(L1825,'[1]Mã Misa'!$C$2:$D$74,2,0)</f>
        <v>CGM300</v>
      </c>
      <c r="N1825" s="2">
        <v>73431</v>
      </c>
      <c r="O1825" t="s">
        <v>2966</v>
      </c>
      <c r="P1825" s="8" t="str">
        <f t="shared" si="115"/>
        <v>0018716</v>
      </c>
      <c r="Q1825" s="8" t="e">
        <f t="array" ref="Q1825">IF(VLOOKUP(P1825,$AA$1:$AC$32,1,0)&lt;&gt;0,(P1825&amp;"A"),0)</f>
        <v>#N/A</v>
      </c>
      <c r="R1825" s="12">
        <v>44522</v>
      </c>
      <c r="S1825" t="s">
        <v>247</v>
      </c>
      <c r="T1825" s="8" t="str">
        <f t="shared" si="116"/>
        <v>VM+ DNG 13</v>
      </c>
      <c r="U1825" t="s">
        <v>6039</v>
      </c>
      <c r="Y1825" t="str">
        <f t="array" ref="Y1825">IF(ISNUMBER(SEARCH($V$3,T1825)),"WINCOMHANOI",IF(ISNUMBER(SEARCH($V$4,T1825)),"WINCOMHOCHIMINH",IF(ISNUMBER(SEARCH($V$5,T1825)),"WINCOMDANANG",IF(ISNUMBER(SEARCH($V$6,T1825)),"WINCOMHAIDUONG",IF(ISNUMBER(SEARCH($V$7,T1825)),"WINCOMQUANGNINH",IF(ISNUMBER(SEARCH($V$8,T1825)),"WINCOMHAIPHONG",IF(ISNUMBER(SEARCH($V$9,T1825)),"WINCOMBACGIANG",IF(ISNUMBER(SEARCH($V$10,T1825)),"WINCOMBACNINH",IF(ISNUMBER(SEARCH($V$11,T1825)),"WINCOMPHUTHO",IF(ISNUMBER(SEARCH($V$12,T1825)),"WINCOMHATINH",IF(ISNUMBER(SEARCH($V$13,T1825)),"WINCOMTHAINGUYEN",IF(ISNUMBER(SEARCH($V$14,T1825)),"WINCOMKHANHHOA",IF(ISNUMBER(SEARCH($V$15,T1825)),"WINCOMHUNGYEN",IF(ISNUMBER(SEARCH($V$16,T1825)),"WINCOMNGHEAN",IF(ISNUMBER(SEARCH($V$17,T1825)),"WINCOMLAOCAI",IF(ISNUMBER(SEARCH($V$18,T1825)),"WINCOMVUNGTAU",IF(ISNUMBER(SEARCH($V$19,T1825)),"WINCOMBINHDUONG",IF(ISNUMBER(SEARCH($V$20,T1825)),"WINCOMKIENGIANG",IF(ISNUMBER(SEARCH($V$21,T1825)),"WINCOMHANAM",IF(ISNUMBER(SEARCH($V$22,T1825)),"WINCOMNAMDINH",IF(ISNUMBER(SEARCH($V$23,T1825)),"WINCOMLANGSON",IF(ISNUMBER(SEARCH($V$24,T1825)),"WINCOMTHANHHOA",IF(ISNUMBER(SEARCH($V$25,T1825)),"WINCOMYENBAI",IF(ISNUMBER(SEARCH($V$26,T1825)),"WINCOMTUYENQUANG",IF(ISNUMBER(SEARCH($V$27,T1825)),"WINCOMHUE",IF(ISNUMBER(SEARCH($V$28,T1825)),"WINCOMQUANGNAM",IF(ISNUMBER(SEARCH($V$29,T1825)),"WINCOMVINHPHUC",IF(ISNUMBER(SEARCH($V$30,T1825)),"WINCOMHAGIANG",IF(ISNUMBER(SEARCH($V$31,T1825)),"WINCOMNINHBINH",IF(ISNUMBER(SEARCH($V$32,T1825)),"WINCOMTRAVINH",IF(ISNUMBER(SEARCH($V$33,T1825)),"WINCOMCANTHO",IF(ISNUMBER(SEARCH($V$34,T1825)),"WINCOMBENTRE",IF(ISNUMBER(SEARCH($V$35,T1825)),"WINCOMCAMAU",IF(ISNUMBER(SEARCH($V$36,T1825)),"WINCOMANGIANG",IF(ISNUMBER(SEARCH($V$37,T1825)),"WINCOMNINHTHUAN",IF(ISNUMBER(SEARCH($V$38,T1825)),"WINCOMTHAIBINH",IF(ISNUMBER(SEARCH($V$39,T1825)),"WINCOMGIALAI",IF(ISNUMBER(SEARCH($V$40,T1825)),"WINCOMHOABINH",IF(ISNUMBER(SEARCH($V$41,T1825)),"WINCOMQUANGNGAI",IF(ISNUMBER(SEARCH($V$42,T1825)),"WINCOMBINHTHUAN",IF(ISNUMBER(SEARCH($V$43,T1825)),"WINCOMDAKLAK",IF(ISNUMBER(SEARCH($V$44,T1825)),"WINCOMSOCTRANG",IF(ISNUMBER(SEARCH($V$45,T1825)),"WINCOMSONLA",IF(ISNUMBER(SEARCH($V$46,T1825)),"WINCOMKONTUM",IF(ISNUMBER(SEARCH($V$47,T1825)),"WINCOMPHUYEN",IF(ISNUMBER(SEARCH($V$48,T1825)),"WINCOMQUANGTRI",IF(ISNUMBER(SEARCH($V$49,T1825)),"WINCOMBINHDINH",IF(ISNUMBER(SEARCH($V$50,T1825)),"WINCOMCAOBANG",IF(ISNUMBER(SEARCH($V$51,T1825)),"WINCOMQUANGBINH",IF(ISNUMBER(SEARCH($V$52,T1825)),"WINCOMLAMDONG",IF(ISNUMBER(SEARCH($V$53,T1825)),"WINCOMVINHLONG",IF(ISNUMBER(SEARCH($V$54,T1825)),"WINCOMDONGTHAP",IF(ISNUMBER(SEARCH($V$55,T1825)),"WINCOMTIENGIANG",IF(ISNUMBER(SEARCH($V$56,T1825)),"WINCOMQUANGNINH",0))))))))))))))))))))))))))))))))))))))))))))))))))))))</f>
        <v>WINCOMDANANG</v>
      </c>
    </row>
    <row r="1826" spans="1:25" x14ac:dyDescent="0.2">
      <c r="A1826" t="s">
        <v>0</v>
      </c>
      <c r="B1826" t="s">
        <v>2965</v>
      </c>
      <c r="C1826" t="s">
        <v>31</v>
      </c>
      <c r="D1826" t="s">
        <v>62</v>
      </c>
      <c r="E1826" t="s">
        <v>4</v>
      </c>
      <c r="F1826" s="5">
        <f t="shared" si="113"/>
        <v>2</v>
      </c>
      <c r="G1826" s="2">
        <v>210800</v>
      </c>
      <c r="H1826" s="2">
        <v>231880.00000000003</v>
      </c>
      <c r="I1826" t="s">
        <v>5</v>
      </c>
      <c r="J1826" t="s">
        <v>63</v>
      </c>
      <c r="K1826" t="str">
        <f t="shared" si="114"/>
        <v>_Đùi gà sốt cay 500g</v>
      </c>
      <c r="L1826" s="8" t="str">
        <f>VLOOKUP(K1826,'[1]Mã Misa'!$B$2:$D$74,2,0)</f>
        <v>Đùi gà sốt cay 500g</v>
      </c>
      <c r="M1826" s="8" t="str">
        <f>VLOOKUP(L1826,'[1]Mã Misa'!$C$2:$D$74,2,0)</f>
        <v>DGSC500</v>
      </c>
      <c r="N1826" s="2">
        <v>105400</v>
      </c>
      <c r="O1826" t="s">
        <v>2966</v>
      </c>
      <c r="P1826" s="8" t="str">
        <f t="shared" si="115"/>
        <v>0018716</v>
      </c>
      <c r="Q1826" s="8" t="e">
        <f t="array" ref="Q1826">IF(VLOOKUP(P1826,$AA$1:$AC$32,1,0)&lt;&gt;0,(P1826&amp;"A"),0)</f>
        <v>#N/A</v>
      </c>
      <c r="R1826" s="12">
        <v>44522</v>
      </c>
      <c r="S1826" t="s">
        <v>247</v>
      </c>
      <c r="T1826" s="8" t="str">
        <f t="shared" si="116"/>
        <v>VM+ DNG 13</v>
      </c>
      <c r="U1826" t="s">
        <v>6039</v>
      </c>
      <c r="Y1826" t="str">
        <f t="array" ref="Y1826">IF(ISNUMBER(SEARCH($V$3,T1826)),"WINCOMHANOI",IF(ISNUMBER(SEARCH($V$4,T1826)),"WINCOMHOCHIMINH",IF(ISNUMBER(SEARCH($V$5,T1826)),"WINCOMDANANG",IF(ISNUMBER(SEARCH($V$6,T1826)),"WINCOMHAIDUONG",IF(ISNUMBER(SEARCH($V$7,T1826)),"WINCOMQUANGNINH",IF(ISNUMBER(SEARCH($V$8,T1826)),"WINCOMHAIPHONG",IF(ISNUMBER(SEARCH($V$9,T1826)),"WINCOMBACGIANG",IF(ISNUMBER(SEARCH($V$10,T1826)),"WINCOMBACNINH",IF(ISNUMBER(SEARCH($V$11,T1826)),"WINCOMPHUTHO",IF(ISNUMBER(SEARCH($V$12,T1826)),"WINCOMHATINH",IF(ISNUMBER(SEARCH($V$13,T1826)),"WINCOMTHAINGUYEN",IF(ISNUMBER(SEARCH($V$14,T1826)),"WINCOMKHANHHOA",IF(ISNUMBER(SEARCH($V$15,T1826)),"WINCOMHUNGYEN",IF(ISNUMBER(SEARCH($V$16,T1826)),"WINCOMNGHEAN",IF(ISNUMBER(SEARCH($V$17,T1826)),"WINCOMLAOCAI",IF(ISNUMBER(SEARCH($V$18,T1826)),"WINCOMVUNGTAU",IF(ISNUMBER(SEARCH($V$19,T1826)),"WINCOMBINHDUONG",IF(ISNUMBER(SEARCH($V$20,T1826)),"WINCOMKIENGIANG",IF(ISNUMBER(SEARCH($V$21,T1826)),"WINCOMHANAM",IF(ISNUMBER(SEARCH($V$22,T1826)),"WINCOMNAMDINH",IF(ISNUMBER(SEARCH($V$23,T1826)),"WINCOMLANGSON",IF(ISNUMBER(SEARCH($V$24,T1826)),"WINCOMTHANHHOA",IF(ISNUMBER(SEARCH($V$25,T1826)),"WINCOMYENBAI",IF(ISNUMBER(SEARCH($V$26,T1826)),"WINCOMTUYENQUANG",IF(ISNUMBER(SEARCH($V$27,T1826)),"WINCOMHUE",IF(ISNUMBER(SEARCH($V$28,T1826)),"WINCOMQUANGNAM",IF(ISNUMBER(SEARCH($V$29,T1826)),"WINCOMVINHPHUC",IF(ISNUMBER(SEARCH($V$30,T1826)),"WINCOMHAGIANG",IF(ISNUMBER(SEARCH($V$31,T1826)),"WINCOMNINHBINH",IF(ISNUMBER(SEARCH($V$32,T1826)),"WINCOMTRAVINH",IF(ISNUMBER(SEARCH($V$33,T1826)),"WINCOMCANTHO",IF(ISNUMBER(SEARCH($V$34,T1826)),"WINCOMBENTRE",IF(ISNUMBER(SEARCH($V$35,T1826)),"WINCOMCAMAU",IF(ISNUMBER(SEARCH($V$36,T1826)),"WINCOMANGIANG",IF(ISNUMBER(SEARCH($V$37,T1826)),"WINCOMNINHTHUAN",IF(ISNUMBER(SEARCH($V$38,T1826)),"WINCOMTHAIBINH",IF(ISNUMBER(SEARCH($V$39,T1826)),"WINCOMGIALAI",IF(ISNUMBER(SEARCH($V$40,T1826)),"WINCOMHOABINH",IF(ISNUMBER(SEARCH($V$41,T1826)),"WINCOMQUANGNGAI",IF(ISNUMBER(SEARCH($V$42,T1826)),"WINCOMBINHTHUAN",IF(ISNUMBER(SEARCH($V$43,T1826)),"WINCOMDAKLAK",IF(ISNUMBER(SEARCH($V$44,T1826)),"WINCOMSOCTRANG",IF(ISNUMBER(SEARCH($V$45,T1826)),"WINCOMSONLA",IF(ISNUMBER(SEARCH($V$46,T1826)),"WINCOMKONTUM",IF(ISNUMBER(SEARCH($V$47,T1826)),"WINCOMPHUYEN",IF(ISNUMBER(SEARCH($V$48,T1826)),"WINCOMQUANGTRI",IF(ISNUMBER(SEARCH($V$49,T1826)),"WINCOMBINHDINH",IF(ISNUMBER(SEARCH($V$50,T1826)),"WINCOMCAOBANG",IF(ISNUMBER(SEARCH($V$51,T1826)),"WINCOMQUANGBINH",IF(ISNUMBER(SEARCH($V$52,T1826)),"WINCOMLAMDONG",IF(ISNUMBER(SEARCH($V$53,T1826)),"WINCOMVINHLONG",IF(ISNUMBER(SEARCH($V$54,T1826)),"WINCOMDONGTHAP",IF(ISNUMBER(SEARCH($V$55,T1826)),"WINCOMTIENGIANG",IF(ISNUMBER(SEARCH($V$56,T1826)),"WINCOMQUANGNINH",0))))))))))))))))))))))))))))))))))))))))))))))))))))))</f>
        <v>WINCOMDANANG</v>
      </c>
    </row>
    <row r="1827" spans="1:25" x14ac:dyDescent="0.2">
      <c r="A1827" t="s">
        <v>0</v>
      </c>
      <c r="B1827" t="s">
        <v>2967</v>
      </c>
      <c r="C1827" t="s">
        <v>2</v>
      </c>
      <c r="D1827" t="s">
        <v>20</v>
      </c>
      <c r="E1827" t="s">
        <v>4</v>
      </c>
      <c r="F1827" s="5">
        <f t="shared" si="113"/>
        <v>4</v>
      </c>
      <c r="G1827" s="2">
        <v>200728</v>
      </c>
      <c r="H1827" s="2">
        <v>220800.80000000002</v>
      </c>
      <c r="I1827" t="s">
        <v>5</v>
      </c>
      <c r="J1827" t="s">
        <v>21</v>
      </c>
      <c r="K1827" t="str">
        <f t="shared" si="114"/>
        <v>Giò tai lưỡi xào gói 250g</v>
      </c>
      <c r="L1827" s="8" t="str">
        <f>VLOOKUP(K1827,'[1]Mã Misa'!$B$2:$D$74,2,0)</f>
        <v>Giò Tai Lưỡi Xào 250g</v>
      </c>
      <c r="M1827" s="8" t="str">
        <f>VLOOKUP(L1827,'[1]Mã Misa'!$C$2:$D$74,2,0)</f>
        <v>GTLX250G</v>
      </c>
      <c r="N1827" s="2">
        <v>50182</v>
      </c>
      <c r="O1827" t="s">
        <v>2968</v>
      </c>
      <c r="P1827" s="8" t="str">
        <f t="shared" si="115"/>
        <v>0145138</v>
      </c>
      <c r="Q1827" s="8" t="e">
        <f t="array" ref="Q1827">IF(VLOOKUP(P1827,$AA$1:$AC$32,1,0)&lt;&gt;0,(P1827&amp;"A"),0)</f>
        <v>#N/A</v>
      </c>
      <c r="R1827" s="12">
        <v>44522</v>
      </c>
      <c r="S1827" t="s">
        <v>2969</v>
      </c>
      <c r="T1827" s="8" t="str">
        <f t="shared" si="116"/>
        <v>VM+ HNI 17</v>
      </c>
      <c r="U1827" t="s">
        <v>6785</v>
      </c>
      <c r="Y1827" t="str">
        <f t="array" ref="Y1827">IF(ISNUMBER(SEARCH($V$3,T1827)),"WINCOMHANOI",IF(ISNUMBER(SEARCH($V$4,T1827)),"WINCOMHOCHIMINH",IF(ISNUMBER(SEARCH($V$5,T1827)),"WINCOMDANANG",IF(ISNUMBER(SEARCH($V$6,T1827)),"WINCOMHAIDUONG",IF(ISNUMBER(SEARCH($V$7,T1827)),"WINCOMQUANGNINH",IF(ISNUMBER(SEARCH($V$8,T1827)),"WINCOMHAIPHONG",IF(ISNUMBER(SEARCH($V$9,T1827)),"WINCOMBACGIANG",IF(ISNUMBER(SEARCH($V$10,T1827)),"WINCOMBACNINH",IF(ISNUMBER(SEARCH($V$11,T1827)),"WINCOMPHUTHO",IF(ISNUMBER(SEARCH($V$12,T1827)),"WINCOMHATINH",IF(ISNUMBER(SEARCH($V$13,T1827)),"WINCOMTHAINGUYEN",IF(ISNUMBER(SEARCH($V$14,T1827)),"WINCOMKHANHHOA",IF(ISNUMBER(SEARCH($V$15,T1827)),"WINCOMHUNGYEN",IF(ISNUMBER(SEARCH($V$16,T1827)),"WINCOMNGHEAN",IF(ISNUMBER(SEARCH($V$17,T1827)),"WINCOMLAOCAI",IF(ISNUMBER(SEARCH($V$18,T1827)),"WINCOMVUNGTAU",IF(ISNUMBER(SEARCH($V$19,T1827)),"WINCOMBINHDUONG",IF(ISNUMBER(SEARCH($V$20,T1827)),"WINCOMKIENGIANG",IF(ISNUMBER(SEARCH($V$21,T1827)),"WINCOMHANAM",IF(ISNUMBER(SEARCH($V$22,T1827)),"WINCOMNAMDINH",IF(ISNUMBER(SEARCH($V$23,T1827)),"WINCOMLANGSON",IF(ISNUMBER(SEARCH($V$24,T1827)),"WINCOMTHANHHOA",IF(ISNUMBER(SEARCH($V$25,T1827)),"WINCOMYENBAI",IF(ISNUMBER(SEARCH($V$26,T1827)),"WINCOMTUYENQUANG",IF(ISNUMBER(SEARCH($V$27,T1827)),"WINCOMHUE",IF(ISNUMBER(SEARCH($V$28,T1827)),"WINCOMQUANGNAM",IF(ISNUMBER(SEARCH($V$29,T1827)),"WINCOMVINHPHUC",IF(ISNUMBER(SEARCH($V$30,T1827)),"WINCOMHAGIANG",IF(ISNUMBER(SEARCH($V$31,T1827)),"WINCOMNINHBINH",IF(ISNUMBER(SEARCH($V$32,T1827)),"WINCOMTRAVINH",IF(ISNUMBER(SEARCH($V$33,T1827)),"WINCOMCANTHO",IF(ISNUMBER(SEARCH($V$34,T1827)),"WINCOMBENTRE",IF(ISNUMBER(SEARCH($V$35,T1827)),"WINCOMCAMAU",IF(ISNUMBER(SEARCH($V$36,T1827)),"WINCOMANGIANG",IF(ISNUMBER(SEARCH($V$37,T1827)),"WINCOMNINHTHUAN",IF(ISNUMBER(SEARCH($V$38,T1827)),"WINCOMTHAIBINH",IF(ISNUMBER(SEARCH($V$39,T1827)),"WINCOMGIALAI",IF(ISNUMBER(SEARCH($V$40,T1827)),"WINCOMHOABINH",IF(ISNUMBER(SEARCH($V$41,T1827)),"WINCOMQUANGNGAI",IF(ISNUMBER(SEARCH($V$42,T1827)),"WINCOMBINHTHUAN",IF(ISNUMBER(SEARCH($V$43,T1827)),"WINCOMDAKLAK",IF(ISNUMBER(SEARCH($V$44,T1827)),"WINCOMSOCTRANG",IF(ISNUMBER(SEARCH($V$45,T1827)),"WINCOMSONLA",IF(ISNUMBER(SEARCH($V$46,T1827)),"WINCOMKONTUM",IF(ISNUMBER(SEARCH($V$47,T1827)),"WINCOMPHUYEN",IF(ISNUMBER(SEARCH($V$48,T1827)),"WINCOMQUANGTRI",IF(ISNUMBER(SEARCH($V$49,T1827)),"WINCOMBINHDINH",IF(ISNUMBER(SEARCH($V$50,T1827)),"WINCOMCAOBANG",IF(ISNUMBER(SEARCH($V$51,T1827)),"WINCOMQUANGBINH",IF(ISNUMBER(SEARCH($V$52,T1827)),"WINCOMLAMDONG",IF(ISNUMBER(SEARCH($V$53,T1827)),"WINCOMVINHLONG",IF(ISNUMBER(SEARCH($V$54,T1827)),"WINCOMDONGTHAP",IF(ISNUMBER(SEARCH($V$55,T1827)),"WINCOMTIENGIANG",IF(ISNUMBER(SEARCH($V$56,T1827)),"WINCOMQUANGNINH",0))))))))))))))))))))))))))))))))))))))))))))))))))))))</f>
        <v>WINCOMHANOI</v>
      </c>
    </row>
    <row r="1828" spans="1:25" x14ac:dyDescent="0.2">
      <c r="A1828" t="s">
        <v>0</v>
      </c>
      <c r="B1828" t="s">
        <v>2970</v>
      </c>
      <c r="C1828" t="s">
        <v>2</v>
      </c>
      <c r="D1828" t="s">
        <v>3</v>
      </c>
      <c r="E1828" t="s">
        <v>4</v>
      </c>
      <c r="F1828" s="5">
        <f t="shared" si="113"/>
        <v>1</v>
      </c>
      <c r="G1828" s="2">
        <v>88846</v>
      </c>
      <c r="H1828" s="2">
        <v>97730.6</v>
      </c>
      <c r="I1828" t="s">
        <v>5</v>
      </c>
      <c r="J1828" t="s">
        <v>6</v>
      </c>
      <c r="K1828" t="str">
        <f t="shared" si="114"/>
        <v>Gà muối gói 500g</v>
      </c>
      <c r="L1828" s="8" t="str">
        <f>VLOOKUP(K1828,'[1]Mã Misa'!$B$2:$D$74,2,0)</f>
        <v>Gà muối 500g</v>
      </c>
      <c r="M1828" s="8" t="str">
        <f>VLOOKUP(L1828,'[1]Mã Misa'!$C$2:$D$74,2,0)</f>
        <v>GM500</v>
      </c>
      <c r="N1828" s="2">
        <v>88846</v>
      </c>
      <c r="O1828" t="s">
        <v>2971</v>
      </c>
      <c r="P1828" s="8" t="str">
        <f t="shared" si="115"/>
        <v>0145163</v>
      </c>
      <c r="Q1828" s="8" t="e">
        <f t="array" ref="Q1828">IF(VLOOKUP(P1828,$AA$1:$AC$32,1,0)&lt;&gt;0,(P1828&amp;"A"),0)</f>
        <v>#N/A</v>
      </c>
      <c r="R1828" s="12">
        <v>44522</v>
      </c>
      <c r="S1828" t="s">
        <v>2972</v>
      </c>
      <c r="T1828" s="8" t="str">
        <f t="shared" si="116"/>
        <v>VM+ HNI Ma</v>
      </c>
      <c r="U1828" t="s">
        <v>6786</v>
      </c>
      <c r="Y1828" t="str">
        <f t="array" ref="Y1828">IF(ISNUMBER(SEARCH($V$3,T1828)),"WINCOMHANOI",IF(ISNUMBER(SEARCH($V$4,T1828)),"WINCOMHOCHIMINH",IF(ISNUMBER(SEARCH($V$5,T1828)),"WINCOMDANANG",IF(ISNUMBER(SEARCH($V$6,T1828)),"WINCOMHAIDUONG",IF(ISNUMBER(SEARCH($V$7,T1828)),"WINCOMQUANGNINH",IF(ISNUMBER(SEARCH($V$8,T1828)),"WINCOMHAIPHONG",IF(ISNUMBER(SEARCH($V$9,T1828)),"WINCOMBACGIANG",IF(ISNUMBER(SEARCH($V$10,T1828)),"WINCOMBACNINH",IF(ISNUMBER(SEARCH($V$11,T1828)),"WINCOMPHUTHO",IF(ISNUMBER(SEARCH($V$12,T1828)),"WINCOMHATINH",IF(ISNUMBER(SEARCH($V$13,T1828)),"WINCOMTHAINGUYEN",IF(ISNUMBER(SEARCH($V$14,T1828)),"WINCOMKHANHHOA",IF(ISNUMBER(SEARCH($V$15,T1828)),"WINCOMHUNGYEN",IF(ISNUMBER(SEARCH($V$16,T1828)),"WINCOMNGHEAN",IF(ISNUMBER(SEARCH($V$17,T1828)),"WINCOMLAOCAI",IF(ISNUMBER(SEARCH($V$18,T1828)),"WINCOMVUNGTAU",IF(ISNUMBER(SEARCH($V$19,T1828)),"WINCOMBINHDUONG",IF(ISNUMBER(SEARCH($V$20,T1828)),"WINCOMKIENGIANG",IF(ISNUMBER(SEARCH($V$21,T1828)),"WINCOMHANAM",IF(ISNUMBER(SEARCH($V$22,T1828)),"WINCOMNAMDINH",IF(ISNUMBER(SEARCH($V$23,T1828)),"WINCOMLANGSON",IF(ISNUMBER(SEARCH($V$24,T1828)),"WINCOMTHANHHOA",IF(ISNUMBER(SEARCH($V$25,T1828)),"WINCOMYENBAI",IF(ISNUMBER(SEARCH($V$26,T1828)),"WINCOMTUYENQUANG",IF(ISNUMBER(SEARCH($V$27,T1828)),"WINCOMHUE",IF(ISNUMBER(SEARCH($V$28,T1828)),"WINCOMQUANGNAM",IF(ISNUMBER(SEARCH($V$29,T1828)),"WINCOMVINHPHUC",IF(ISNUMBER(SEARCH($V$30,T1828)),"WINCOMHAGIANG",IF(ISNUMBER(SEARCH($V$31,T1828)),"WINCOMNINHBINH",IF(ISNUMBER(SEARCH($V$32,T1828)),"WINCOMTRAVINH",IF(ISNUMBER(SEARCH($V$33,T1828)),"WINCOMCANTHO",IF(ISNUMBER(SEARCH($V$34,T1828)),"WINCOMBENTRE",IF(ISNUMBER(SEARCH($V$35,T1828)),"WINCOMCAMAU",IF(ISNUMBER(SEARCH($V$36,T1828)),"WINCOMANGIANG",IF(ISNUMBER(SEARCH($V$37,T1828)),"WINCOMNINHTHUAN",IF(ISNUMBER(SEARCH($V$38,T1828)),"WINCOMTHAIBINH",IF(ISNUMBER(SEARCH($V$39,T1828)),"WINCOMGIALAI",IF(ISNUMBER(SEARCH($V$40,T1828)),"WINCOMHOABINH",IF(ISNUMBER(SEARCH($V$41,T1828)),"WINCOMQUANGNGAI",IF(ISNUMBER(SEARCH($V$42,T1828)),"WINCOMBINHTHUAN",IF(ISNUMBER(SEARCH($V$43,T1828)),"WINCOMDAKLAK",IF(ISNUMBER(SEARCH($V$44,T1828)),"WINCOMSOCTRANG",IF(ISNUMBER(SEARCH($V$45,T1828)),"WINCOMSONLA",IF(ISNUMBER(SEARCH($V$46,T1828)),"WINCOMKONTUM",IF(ISNUMBER(SEARCH($V$47,T1828)),"WINCOMPHUYEN",IF(ISNUMBER(SEARCH($V$48,T1828)),"WINCOMQUANGTRI",IF(ISNUMBER(SEARCH($V$49,T1828)),"WINCOMBINHDINH",IF(ISNUMBER(SEARCH($V$50,T1828)),"WINCOMCAOBANG",IF(ISNUMBER(SEARCH($V$51,T1828)),"WINCOMQUANGBINH",IF(ISNUMBER(SEARCH($V$52,T1828)),"WINCOMLAMDONG",IF(ISNUMBER(SEARCH($V$53,T1828)),"WINCOMVINHLONG",IF(ISNUMBER(SEARCH($V$54,T1828)),"WINCOMDONGTHAP",IF(ISNUMBER(SEARCH($V$55,T1828)),"WINCOMTIENGIANG",IF(ISNUMBER(SEARCH($V$56,T1828)),"WINCOMQUANGNINH",0))))))))))))))))))))))))))))))))))))))))))))))))))))))</f>
        <v>WINCOMHANOI</v>
      </c>
    </row>
    <row r="1829" spans="1:25" x14ac:dyDescent="0.2">
      <c r="A1829" t="s">
        <v>0</v>
      </c>
      <c r="B1829" t="s">
        <v>2970</v>
      </c>
      <c r="C1829" t="s">
        <v>31</v>
      </c>
      <c r="D1829" t="s">
        <v>45</v>
      </c>
      <c r="E1829" t="s">
        <v>4</v>
      </c>
      <c r="F1829" s="5">
        <f t="shared" si="113"/>
        <v>1</v>
      </c>
      <c r="G1829" s="2">
        <v>87787</v>
      </c>
      <c r="H1829" s="2">
        <v>96565.700000000012</v>
      </c>
      <c r="I1829" t="s">
        <v>5</v>
      </c>
      <c r="J1829" t="s">
        <v>46</v>
      </c>
      <c r="K1829" t="str">
        <f t="shared" si="114"/>
        <v>Bắp bò muối gói 200g</v>
      </c>
      <c r="L1829" s="8" t="str">
        <f>VLOOKUP(K1829,'[1]Mã Misa'!$B$2:$D$74,2,0)</f>
        <v>Bắp bò muối 200g</v>
      </c>
      <c r="M1829" s="8" t="str">
        <f>VLOOKUP(L1829,'[1]Mã Misa'!$C$2:$D$74,2,0)</f>
        <v>BBM200</v>
      </c>
      <c r="N1829" s="2">
        <v>87787</v>
      </c>
      <c r="O1829" t="s">
        <v>2971</v>
      </c>
      <c r="P1829" s="8" t="str">
        <f t="shared" si="115"/>
        <v>0145163</v>
      </c>
      <c r="Q1829" s="8" t="e">
        <f t="array" ref="Q1829">IF(VLOOKUP(P1829,$AA$1:$AC$32,1,0)&lt;&gt;0,(P1829&amp;"A"),0)</f>
        <v>#N/A</v>
      </c>
      <c r="R1829" s="12">
        <v>44522</v>
      </c>
      <c r="S1829" t="s">
        <v>2972</v>
      </c>
      <c r="T1829" s="8" t="str">
        <f t="shared" si="116"/>
        <v>VM+ HNI Ma</v>
      </c>
      <c r="U1829" t="s">
        <v>6786</v>
      </c>
      <c r="Y1829" t="str">
        <f t="array" ref="Y1829">IF(ISNUMBER(SEARCH($V$3,T1829)),"WINCOMHANOI",IF(ISNUMBER(SEARCH($V$4,T1829)),"WINCOMHOCHIMINH",IF(ISNUMBER(SEARCH($V$5,T1829)),"WINCOMDANANG",IF(ISNUMBER(SEARCH($V$6,T1829)),"WINCOMHAIDUONG",IF(ISNUMBER(SEARCH($V$7,T1829)),"WINCOMQUANGNINH",IF(ISNUMBER(SEARCH($V$8,T1829)),"WINCOMHAIPHONG",IF(ISNUMBER(SEARCH($V$9,T1829)),"WINCOMBACGIANG",IF(ISNUMBER(SEARCH($V$10,T1829)),"WINCOMBACNINH",IF(ISNUMBER(SEARCH($V$11,T1829)),"WINCOMPHUTHO",IF(ISNUMBER(SEARCH($V$12,T1829)),"WINCOMHATINH",IF(ISNUMBER(SEARCH($V$13,T1829)),"WINCOMTHAINGUYEN",IF(ISNUMBER(SEARCH($V$14,T1829)),"WINCOMKHANHHOA",IF(ISNUMBER(SEARCH($V$15,T1829)),"WINCOMHUNGYEN",IF(ISNUMBER(SEARCH($V$16,T1829)),"WINCOMNGHEAN",IF(ISNUMBER(SEARCH($V$17,T1829)),"WINCOMLAOCAI",IF(ISNUMBER(SEARCH($V$18,T1829)),"WINCOMVUNGTAU",IF(ISNUMBER(SEARCH($V$19,T1829)),"WINCOMBINHDUONG",IF(ISNUMBER(SEARCH($V$20,T1829)),"WINCOMKIENGIANG",IF(ISNUMBER(SEARCH($V$21,T1829)),"WINCOMHANAM",IF(ISNUMBER(SEARCH($V$22,T1829)),"WINCOMNAMDINH",IF(ISNUMBER(SEARCH($V$23,T1829)),"WINCOMLANGSON",IF(ISNUMBER(SEARCH($V$24,T1829)),"WINCOMTHANHHOA",IF(ISNUMBER(SEARCH($V$25,T1829)),"WINCOMYENBAI",IF(ISNUMBER(SEARCH($V$26,T1829)),"WINCOMTUYENQUANG",IF(ISNUMBER(SEARCH($V$27,T1829)),"WINCOMHUE",IF(ISNUMBER(SEARCH($V$28,T1829)),"WINCOMQUANGNAM",IF(ISNUMBER(SEARCH($V$29,T1829)),"WINCOMVINHPHUC",IF(ISNUMBER(SEARCH($V$30,T1829)),"WINCOMHAGIANG",IF(ISNUMBER(SEARCH($V$31,T1829)),"WINCOMNINHBINH",IF(ISNUMBER(SEARCH($V$32,T1829)),"WINCOMTRAVINH",IF(ISNUMBER(SEARCH($V$33,T1829)),"WINCOMCANTHO",IF(ISNUMBER(SEARCH($V$34,T1829)),"WINCOMBENTRE",IF(ISNUMBER(SEARCH($V$35,T1829)),"WINCOMCAMAU",IF(ISNUMBER(SEARCH($V$36,T1829)),"WINCOMANGIANG",IF(ISNUMBER(SEARCH($V$37,T1829)),"WINCOMNINHTHUAN",IF(ISNUMBER(SEARCH($V$38,T1829)),"WINCOMTHAIBINH",IF(ISNUMBER(SEARCH($V$39,T1829)),"WINCOMGIALAI",IF(ISNUMBER(SEARCH($V$40,T1829)),"WINCOMHOABINH",IF(ISNUMBER(SEARCH($V$41,T1829)),"WINCOMQUANGNGAI",IF(ISNUMBER(SEARCH($V$42,T1829)),"WINCOMBINHTHUAN",IF(ISNUMBER(SEARCH($V$43,T1829)),"WINCOMDAKLAK",IF(ISNUMBER(SEARCH($V$44,T1829)),"WINCOMSOCTRANG",IF(ISNUMBER(SEARCH($V$45,T1829)),"WINCOMSONLA",IF(ISNUMBER(SEARCH($V$46,T1829)),"WINCOMKONTUM",IF(ISNUMBER(SEARCH($V$47,T1829)),"WINCOMPHUYEN",IF(ISNUMBER(SEARCH($V$48,T1829)),"WINCOMQUANGTRI",IF(ISNUMBER(SEARCH($V$49,T1829)),"WINCOMBINHDINH",IF(ISNUMBER(SEARCH($V$50,T1829)),"WINCOMCAOBANG",IF(ISNUMBER(SEARCH($V$51,T1829)),"WINCOMQUANGBINH",IF(ISNUMBER(SEARCH($V$52,T1829)),"WINCOMLAMDONG",IF(ISNUMBER(SEARCH($V$53,T1829)),"WINCOMVINHLONG",IF(ISNUMBER(SEARCH($V$54,T1829)),"WINCOMDONGTHAP",IF(ISNUMBER(SEARCH($V$55,T1829)),"WINCOMTIENGIANG",IF(ISNUMBER(SEARCH($V$56,T1829)),"WINCOMQUANGNINH",0))))))))))))))))))))))))))))))))))))))))))))))))))))))</f>
        <v>WINCOMHANOI</v>
      </c>
    </row>
    <row r="1830" spans="1:25" x14ac:dyDescent="0.2">
      <c r="A1830" t="s">
        <v>0</v>
      </c>
      <c r="B1830" t="s">
        <v>2973</v>
      </c>
      <c r="C1830" t="s">
        <v>2</v>
      </c>
      <c r="D1830" t="s">
        <v>3</v>
      </c>
      <c r="E1830" t="s">
        <v>4</v>
      </c>
      <c r="F1830" s="5">
        <f t="shared" si="113"/>
        <v>4</v>
      </c>
      <c r="G1830" s="2">
        <v>355384</v>
      </c>
      <c r="H1830" s="2">
        <v>390922.4</v>
      </c>
      <c r="I1830" t="s">
        <v>5</v>
      </c>
      <c r="J1830" t="s">
        <v>6</v>
      </c>
      <c r="K1830" t="str">
        <f t="shared" si="114"/>
        <v>Gà muối gói 500g</v>
      </c>
      <c r="L1830" s="8" t="str">
        <f>VLOOKUP(K1830,'[1]Mã Misa'!$B$2:$D$74,2,0)</f>
        <v>Gà muối 500g</v>
      </c>
      <c r="M1830" s="8" t="str">
        <f>VLOOKUP(L1830,'[1]Mã Misa'!$C$2:$D$74,2,0)</f>
        <v>GM500</v>
      </c>
      <c r="N1830" s="2">
        <v>88846</v>
      </c>
      <c r="O1830" t="s">
        <v>2974</v>
      </c>
      <c r="P1830" s="8" t="str">
        <f t="shared" si="115"/>
        <v>0145219</v>
      </c>
      <c r="Q1830" s="8" t="e">
        <f t="array" ref="Q1830">IF(VLOOKUP(P1830,$AA$1:$AC$32,1,0)&lt;&gt;0,(P1830&amp;"A"),0)</f>
        <v>#N/A</v>
      </c>
      <c r="R1830" s="12">
        <v>44522</v>
      </c>
      <c r="S1830" t="s">
        <v>2975</v>
      </c>
      <c r="T1830" s="8" t="str">
        <f t="shared" si="116"/>
        <v>VM+ HNI 28</v>
      </c>
      <c r="U1830" t="s">
        <v>6787</v>
      </c>
      <c r="Y1830" t="str">
        <f t="array" ref="Y1830">IF(ISNUMBER(SEARCH($V$3,T1830)),"WINCOMHANOI",IF(ISNUMBER(SEARCH($V$4,T1830)),"WINCOMHOCHIMINH",IF(ISNUMBER(SEARCH($V$5,T1830)),"WINCOMDANANG",IF(ISNUMBER(SEARCH($V$6,T1830)),"WINCOMHAIDUONG",IF(ISNUMBER(SEARCH($V$7,T1830)),"WINCOMQUANGNINH",IF(ISNUMBER(SEARCH($V$8,T1830)),"WINCOMHAIPHONG",IF(ISNUMBER(SEARCH($V$9,T1830)),"WINCOMBACGIANG",IF(ISNUMBER(SEARCH($V$10,T1830)),"WINCOMBACNINH",IF(ISNUMBER(SEARCH($V$11,T1830)),"WINCOMPHUTHO",IF(ISNUMBER(SEARCH($V$12,T1830)),"WINCOMHATINH",IF(ISNUMBER(SEARCH($V$13,T1830)),"WINCOMTHAINGUYEN",IF(ISNUMBER(SEARCH($V$14,T1830)),"WINCOMKHANHHOA",IF(ISNUMBER(SEARCH($V$15,T1830)),"WINCOMHUNGYEN",IF(ISNUMBER(SEARCH($V$16,T1830)),"WINCOMNGHEAN",IF(ISNUMBER(SEARCH($V$17,T1830)),"WINCOMLAOCAI",IF(ISNUMBER(SEARCH($V$18,T1830)),"WINCOMVUNGTAU",IF(ISNUMBER(SEARCH($V$19,T1830)),"WINCOMBINHDUONG",IF(ISNUMBER(SEARCH($V$20,T1830)),"WINCOMKIENGIANG",IF(ISNUMBER(SEARCH($V$21,T1830)),"WINCOMHANAM",IF(ISNUMBER(SEARCH($V$22,T1830)),"WINCOMNAMDINH",IF(ISNUMBER(SEARCH($V$23,T1830)),"WINCOMLANGSON",IF(ISNUMBER(SEARCH($V$24,T1830)),"WINCOMTHANHHOA",IF(ISNUMBER(SEARCH($V$25,T1830)),"WINCOMYENBAI",IF(ISNUMBER(SEARCH($V$26,T1830)),"WINCOMTUYENQUANG",IF(ISNUMBER(SEARCH($V$27,T1830)),"WINCOMHUE",IF(ISNUMBER(SEARCH($V$28,T1830)),"WINCOMQUANGNAM",IF(ISNUMBER(SEARCH($V$29,T1830)),"WINCOMVINHPHUC",IF(ISNUMBER(SEARCH($V$30,T1830)),"WINCOMHAGIANG",IF(ISNUMBER(SEARCH($V$31,T1830)),"WINCOMNINHBINH",IF(ISNUMBER(SEARCH($V$32,T1830)),"WINCOMTRAVINH",IF(ISNUMBER(SEARCH($V$33,T1830)),"WINCOMCANTHO",IF(ISNUMBER(SEARCH($V$34,T1830)),"WINCOMBENTRE",IF(ISNUMBER(SEARCH($V$35,T1830)),"WINCOMCAMAU",IF(ISNUMBER(SEARCH($V$36,T1830)),"WINCOMANGIANG",IF(ISNUMBER(SEARCH($V$37,T1830)),"WINCOMNINHTHUAN",IF(ISNUMBER(SEARCH($V$38,T1830)),"WINCOMTHAIBINH",IF(ISNUMBER(SEARCH($V$39,T1830)),"WINCOMGIALAI",IF(ISNUMBER(SEARCH($V$40,T1830)),"WINCOMHOABINH",IF(ISNUMBER(SEARCH($V$41,T1830)),"WINCOMQUANGNGAI",IF(ISNUMBER(SEARCH($V$42,T1830)),"WINCOMBINHTHUAN",IF(ISNUMBER(SEARCH($V$43,T1830)),"WINCOMDAKLAK",IF(ISNUMBER(SEARCH($V$44,T1830)),"WINCOMSOCTRANG",IF(ISNUMBER(SEARCH($V$45,T1830)),"WINCOMSONLA",IF(ISNUMBER(SEARCH($V$46,T1830)),"WINCOMKONTUM",IF(ISNUMBER(SEARCH($V$47,T1830)),"WINCOMPHUYEN",IF(ISNUMBER(SEARCH($V$48,T1830)),"WINCOMQUANGTRI",IF(ISNUMBER(SEARCH($V$49,T1830)),"WINCOMBINHDINH",IF(ISNUMBER(SEARCH($V$50,T1830)),"WINCOMCAOBANG",IF(ISNUMBER(SEARCH($V$51,T1830)),"WINCOMQUANGBINH",IF(ISNUMBER(SEARCH($V$52,T1830)),"WINCOMLAMDONG",IF(ISNUMBER(SEARCH($V$53,T1830)),"WINCOMVINHLONG",IF(ISNUMBER(SEARCH($V$54,T1830)),"WINCOMDONGTHAP",IF(ISNUMBER(SEARCH($V$55,T1830)),"WINCOMTIENGIANG",IF(ISNUMBER(SEARCH($V$56,T1830)),"WINCOMQUANGNINH",0))))))))))))))))))))))))))))))))))))))))))))))))))))))</f>
        <v>WINCOMHANOI</v>
      </c>
    </row>
    <row r="1831" spans="1:25" x14ac:dyDescent="0.2">
      <c r="A1831" t="s">
        <v>0</v>
      </c>
      <c r="B1831" t="s">
        <v>2976</v>
      </c>
      <c r="C1831" t="s">
        <v>2</v>
      </c>
      <c r="D1831" t="s">
        <v>3</v>
      </c>
      <c r="E1831" t="s">
        <v>4</v>
      </c>
      <c r="F1831" s="5">
        <f t="shared" si="113"/>
        <v>2</v>
      </c>
      <c r="G1831" s="2">
        <v>177692</v>
      </c>
      <c r="H1831" s="2">
        <v>195461.2</v>
      </c>
      <c r="I1831" t="s">
        <v>5</v>
      </c>
      <c r="J1831" t="s">
        <v>6</v>
      </c>
      <c r="K1831" t="str">
        <f t="shared" si="114"/>
        <v>Gà muối gói 500g</v>
      </c>
      <c r="L1831" s="8" t="str">
        <f>VLOOKUP(K1831,'[1]Mã Misa'!$B$2:$D$74,2,0)</f>
        <v>Gà muối 500g</v>
      </c>
      <c r="M1831" s="8" t="str">
        <f>VLOOKUP(L1831,'[1]Mã Misa'!$C$2:$D$74,2,0)</f>
        <v>GM500</v>
      </c>
      <c r="N1831" s="2">
        <v>88846</v>
      </c>
      <c r="O1831" t="s">
        <v>2977</v>
      </c>
      <c r="P1831" s="8" t="str">
        <f t="shared" si="115"/>
        <v>0000781</v>
      </c>
      <c r="Q1831" s="8" t="e">
        <f t="array" ref="Q1831">IF(VLOOKUP(P1831,$AA$1:$AC$32,1,0)&lt;&gt;0,(P1831&amp;"A"),0)</f>
        <v>#N/A</v>
      </c>
      <c r="R1831" s="12">
        <v>44522</v>
      </c>
      <c r="S1831" t="s">
        <v>2978</v>
      </c>
      <c r="T1831" s="8" t="str">
        <f t="shared" si="116"/>
        <v>VM+ SLA 18</v>
      </c>
      <c r="U1831" t="s">
        <v>6788</v>
      </c>
      <c r="Y1831" t="str">
        <f t="array" ref="Y1831">IF(ISNUMBER(SEARCH($V$3,T1831)),"WINCOMHANOI",IF(ISNUMBER(SEARCH($V$4,T1831)),"WINCOMHOCHIMINH",IF(ISNUMBER(SEARCH($V$5,T1831)),"WINCOMDANANG",IF(ISNUMBER(SEARCH($V$6,T1831)),"WINCOMHAIDUONG",IF(ISNUMBER(SEARCH($V$7,T1831)),"WINCOMQUANGNINH",IF(ISNUMBER(SEARCH($V$8,T1831)),"WINCOMHAIPHONG",IF(ISNUMBER(SEARCH($V$9,T1831)),"WINCOMBACGIANG",IF(ISNUMBER(SEARCH($V$10,T1831)),"WINCOMBACNINH",IF(ISNUMBER(SEARCH($V$11,T1831)),"WINCOMPHUTHO",IF(ISNUMBER(SEARCH($V$12,T1831)),"WINCOMHATINH",IF(ISNUMBER(SEARCH($V$13,T1831)),"WINCOMTHAINGUYEN",IF(ISNUMBER(SEARCH($V$14,T1831)),"WINCOMKHANHHOA",IF(ISNUMBER(SEARCH($V$15,T1831)),"WINCOMHUNGYEN",IF(ISNUMBER(SEARCH($V$16,T1831)),"WINCOMNGHEAN",IF(ISNUMBER(SEARCH($V$17,T1831)),"WINCOMLAOCAI",IF(ISNUMBER(SEARCH($V$18,T1831)),"WINCOMVUNGTAU",IF(ISNUMBER(SEARCH($V$19,T1831)),"WINCOMBINHDUONG",IF(ISNUMBER(SEARCH($V$20,T1831)),"WINCOMKIENGIANG",IF(ISNUMBER(SEARCH($V$21,T1831)),"WINCOMHANAM",IF(ISNUMBER(SEARCH($V$22,T1831)),"WINCOMNAMDINH",IF(ISNUMBER(SEARCH($V$23,T1831)),"WINCOMLANGSON",IF(ISNUMBER(SEARCH($V$24,T1831)),"WINCOMTHANHHOA",IF(ISNUMBER(SEARCH($V$25,T1831)),"WINCOMYENBAI",IF(ISNUMBER(SEARCH($V$26,T1831)),"WINCOMTUYENQUANG",IF(ISNUMBER(SEARCH($V$27,T1831)),"WINCOMHUE",IF(ISNUMBER(SEARCH($V$28,T1831)),"WINCOMQUANGNAM",IF(ISNUMBER(SEARCH($V$29,T1831)),"WINCOMVINHPHUC",IF(ISNUMBER(SEARCH($V$30,T1831)),"WINCOMHAGIANG",IF(ISNUMBER(SEARCH($V$31,T1831)),"WINCOMNINHBINH",IF(ISNUMBER(SEARCH($V$32,T1831)),"WINCOMTRAVINH",IF(ISNUMBER(SEARCH($V$33,T1831)),"WINCOMCANTHO",IF(ISNUMBER(SEARCH($V$34,T1831)),"WINCOMBENTRE",IF(ISNUMBER(SEARCH($V$35,T1831)),"WINCOMCAMAU",IF(ISNUMBER(SEARCH($V$36,T1831)),"WINCOMANGIANG",IF(ISNUMBER(SEARCH($V$37,T1831)),"WINCOMNINHTHUAN",IF(ISNUMBER(SEARCH($V$38,T1831)),"WINCOMTHAIBINH",IF(ISNUMBER(SEARCH($V$39,T1831)),"WINCOMGIALAI",IF(ISNUMBER(SEARCH($V$40,T1831)),"WINCOMHOABINH",IF(ISNUMBER(SEARCH($V$41,T1831)),"WINCOMQUANGNGAI",IF(ISNUMBER(SEARCH($V$42,T1831)),"WINCOMBINHTHUAN",IF(ISNUMBER(SEARCH($V$43,T1831)),"WINCOMDAKLAK",IF(ISNUMBER(SEARCH($V$44,T1831)),"WINCOMSOCTRANG",IF(ISNUMBER(SEARCH($V$45,T1831)),"WINCOMSONLA",IF(ISNUMBER(SEARCH($V$46,T1831)),"WINCOMKONTUM",IF(ISNUMBER(SEARCH($V$47,T1831)),"WINCOMPHUYEN",IF(ISNUMBER(SEARCH($V$48,T1831)),"WINCOMQUANGTRI",IF(ISNUMBER(SEARCH($V$49,T1831)),"WINCOMBINHDINH",IF(ISNUMBER(SEARCH($V$50,T1831)),"WINCOMCAOBANG",IF(ISNUMBER(SEARCH($V$51,T1831)),"WINCOMQUANGBINH",IF(ISNUMBER(SEARCH($V$52,T1831)),"WINCOMLAMDONG",IF(ISNUMBER(SEARCH($V$53,T1831)),"WINCOMVINHLONG",IF(ISNUMBER(SEARCH($V$54,T1831)),"WINCOMDONGTHAP",IF(ISNUMBER(SEARCH($V$55,T1831)),"WINCOMTIENGIANG",IF(ISNUMBER(SEARCH($V$56,T1831)),"WINCOMQUANGNINH",0))))))))))))))))))))))))))))))))))))))))))))))))))))))</f>
        <v>WINCOMSONLA</v>
      </c>
    </row>
    <row r="1832" spans="1:25" x14ac:dyDescent="0.2">
      <c r="A1832" t="s">
        <v>0</v>
      </c>
      <c r="B1832" t="s">
        <v>2979</v>
      </c>
      <c r="C1832" t="s">
        <v>2</v>
      </c>
      <c r="D1832" t="s">
        <v>35</v>
      </c>
      <c r="E1832" t="s">
        <v>4</v>
      </c>
      <c r="F1832" s="5">
        <f t="shared" si="113"/>
        <v>2</v>
      </c>
      <c r="G1832" s="2">
        <v>146862</v>
      </c>
      <c r="H1832" s="2">
        <v>161548.20000000001</v>
      </c>
      <c r="I1832" t="s">
        <v>5</v>
      </c>
      <c r="J1832" t="s">
        <v>36</v>
      </c>
      <c r="K1832" t="str">
        <f t="shared" si="114"/>
        <v>Chân giò heo muối gói 300g</v>
      </c>
      <c r="L1832" s="8" t="str">
        <f>VLOOKUP(K1832,'[1]Mã Misa'!$B$2:$D$74,2,0)</f>
        <v>Chân giò heo muối 300g</v>
      </c>
      <c r="M1832" s="8" t="str">
        <f>VLOOKUP(L1832,'[1]Mã Misa'!$C$2:$D$74,2,0)</f>
        <v>CGM300</v>
      </c>
      <c r="N1832" s="2">
        <v>73431</v>
      </c>
      <c r="O1832" t="s">
        <v>2980</v>
      </c>
      <c r="P1832" s="8" t="str">
        <f t="shared" si="115"/>
        <v>0018768</v>
      </c>
      <c r="Q1832" s="8" t="e">
        <f t="array" ref="Q1832">IF(VLOOKUP(P1832,$AA$1:$AC$32,1,0)&lt;&gt;0,(P1832&amp;"A"),0)</f>
        <v>#N/A</v>
      </c>
      <c r="R1832" s="12">
        <v>44522</v>
      </c>
      <c r="S1832" t="s">
        <v>1627</v>
      </c>
      <c r="T1832" s="8" t="str">
        <f t="shared" si="116"/>
        <v>VM+ DNG 12</v>
      </c>
      <c r="U1832" t="s">
        <v>6443</v>
      </c>
      <c r="Y1832" t="str">
        <f t="array" ref="Y1832">IF(ISNUMBER(SEARCH($V$3,T1832)),"WINCOMHANOI",IF(ISNUMBER(SEARCH($V$4,T1832)),"WINCOMHOCHIMINH",IF(ISNUMBER(SEARCH($V$5,T1832)),"WINCOMDANANG",IF(ISNUMBER(SEARCH($V$6,T1832)),"WINCOMHAIDUONG",IF(ISNUMBER(SEARCH($V$7,T1832)),"WINCOMQUANGNINH",IF(ISNUMBER(SEARCH($V$8,T1832)),"WINCOMHAIPHONG",IF(ISNUMBER(SEARCH($V$9,T1832)),"WINCOMBACGIANG",IF(ISNUMBER(SEARCH($V$10,T1832)),"WINCOMBACNINH",IF(ISNUMBER(SEARCH($V$11,T1832)),"WINCOMPHUTHO",IF(ISNUMBER(SEARCH($V$12,T1832)),"WINCOMHATINH",IF(ISNUMBER(SEARCH($V$13,T1832)),"WINCOMTHAINGUYEN",IF(ISNUMBER(SEARCH($V$14,T1832)),"WINCOMKHANHHOA",IF(ISNUMBER(SEARCH($V$15,T1832)),"WINCOMHUNGYEN",IF(ISNUMBER(SEARCH($V$16,T1832)),"WINCOMNGHEAN",IF(ISNUMBER(SEARCH($V$17,T1832)),"WINCOMLAOCAI",IF(ISNUMBER(SEARCH($V$18,T1832)),"WINCOMVUNGTAU",IF(ISNUMBER(SEARCH($V$19,T1832)),"WINCOMBINHDUONG",IF(ISNUMBER(SEARCH($V$20,T1832)),"WINCOMKIENGIANG",IF(ISNUMBER(SEARCH($V$21,T1832)),"WINCOMHANAM",IF(ISNUMBER(SEARCH($V$22,T1832)),"WINCOMNAMDINH",IF(ISNUMBER(SEARCH($V$23,T1832)),"WINCOMLANGSON",IF(ISNUMBER(SEARCH($V$24,T1832)),"WINCOMTHANHHOA",IF(ISNUMBER(SEARCH($V$25,T1832)),"WINCOMYENBAI",IF(ISNUMBER(SEARCH($V$26,T1832)),"WINCOMTUYENQUANG",IF(ISNUMBER(SEARCH($V$27,T1832)),"WINCOMHUE",IF(ISNUMBER(SEARCH($V$28,T1832)),"WINCOMQUANGNAM",IF(ISNUMBER(SEARCH($V$29,T1832)),"WINCOMVINHPHUC",IF(ISNUMBER(SEARCH($V$30,T1832)),"WINCOMHAGIANG",IF(ISNUMBER(SEARCH($V$31,T1832)),"WINCOMNINHBINH",IF(ISNUMBER(SEARCH($V$32,T1832)),"WINCOMTRAVINH",IF(ISNUMBER(SEARCH($V$33,T1832)),"WINCOMCANTHO",IF(ISNUMBER(SEARCH($V$34,T1832)),"WINCOMBENTRE",IF(ISNUMBER(SEARCH($V$35,T1832)),"WINCOMCAMAU",IF(ISNUMBER(SEARCH($V$36,T1832)),"WINCOMANGIANG",IF(ISNUMBER(SEARCH($V$37,T1832)),"WINCOMNINHTHUAN",IF(ISNUMBER(SEARCH($V$38,T1832)),"WINCOMTHAIBINH",IF(ISNUMBER(SEARCH($V$39,T1832)),"WINCOMGIALAI",IF(ISNUMBER(SEARCH($V$40,T1832)),"WINCOMHOABINH",IF(ISNUMBER(SEARCH($V$41,T1832)),"WINCOMQUANGNGAI",IF(ISNUMBER(SEARCH($V$42,T1832)),"WINCOMBINHTHUAN",IF(ISNUMBER(SEARCH($V$43,T1832)),"WINCOMDAKLAK",IF(ISNUMBER(SEARCH($V$44,T1832)),"WINCOMSOCTRANG",IF(ISNUMBER(SEARCH($V$45,T1832)),"WINCOMSONLA",IF(ISNUMBER(SEARCH($V$46,T1832)),"WINCOMKONTUM",IF(ISNUMBER(SEARCH($V$47,T1832)),"WINCOMPHUYEN",IF(ISNUMBER(SEARCH($V$48,T1832)),"WINCOMQUANGTRI",IF(ISNUMBER(SEARCH($V$49,T1832)),"WINCOMBINHDINH",IF(ISNUMBER(SEARCH($V$50,T1832)),"WINCOMCAOBANG",IF(ISNUMBER(SEARCH($V$51,T1832)),"WINCOMQUANGBINH",IF(ISNUMBER(SEARCH($V$52,T1832)),"WINCOMLAMDONG",IF(ISNUMBER(SEARCH($V$53,T1832)),"WINCOMVINHLONG",IF(ISNUMBER(SEARCH($V$54,T1832)),"WINCOMDONGTHAP",IF(ISNUMBER(SEARCH($V$55,T1832)),"WINCOMTIENGIANG",IF(ISNUMBER(SEARCH($V$56,T1832)),"WINCOMQUANGNINH",0))))))))))))))))))))))))))))))))))))))))))))))))))))))</f>
        <v>WINCOMDANANG</v>
      </c>
    </row>
    <row r="1833" spans="1:25" x14ac:dyDescent="0.2">
      <c r="A1833" t="s">
        <v>0</v>
      </c>
      <c r="B1833" t="s">
        <v>2981</v>
      </c>
      <c r="C1833" t="s">
        <v>2</v>
      </c>
      <c r="D1833" t="s">
        <v>188</v>
      </c>
      <c r="E1833" t="s">
        <v>106</v>
      </c>
      <c r="F1833" s="5">
        <f t="shared" si="113"/>
        <v>2</v>
      </c>
      <c r="G1833" s="2">
        <v>348300</v>
      </c>
      <c r="H1833" s="2">
        <v>348300</v>
      </c>
      <c r="I1833" t="s">
        <v>5</v>
      </c>
      <c r="J1833" t="s">
        <v>189</v>
      </c>
      <c r="K1833" t="str">
        <f t="shared" si="114"/>
        <v xml:space="preserve"> Mực ống tươi 450g</v>
      </c>
      <c r="L1833" s="8" t="str">
        <f>VLOOKUP(K1833,'[1]Mã Misa'!$B$2:$D$74,2,0)</f>
        <v>Mực ống tươi 450g</v>
      </c>
      <c r="M1833" s="8" t="str">
        <f>VLOOKUP(L1833,'[1]Mã Misa'!$C$2:$D$74,2,0)</f>
        <v>MO450</v>
      </c>
      <c r="N1833" s="2">
        <v>174150</v>
      </c>
      <c r="O1833" t="s">
        <v>2982</v>
      </c>
      <c r="P1833" s="8" t="str">
        <f t="shared" si="115"/>
        <v>0145669</v>
      </c>
      <c r="Q1833" s="8" t="e">
        <f t="array" ref="Q1833">IF(VLOOKUP(P1833,$AA$1:$AC$32,1,0)&lt;&gt;0,(P1833&amp;"A"),0)</f>
        <v>#N/A</v>
      </c>
      <c r="R1833" s="12">
        <v>44522</v>
      </c>
      <c r="S1833" t="s">
        <v>1979</v>
      </c>
      <c r="T1833" s="8" t="str">
        <f t="shared" si="116"/>
        <v>VM+ HNI CT</v>
      </c>
      <c r="U1833" t="s">
        <v>6542</v>
      </c>
      <c r="Y1833" t="str">
        <f t="array" ref="Y1833">IF(ISNUMBER(SEARCH($V$3,T1833)),"WINCOMHANOI",IF(ISNUMBER(SEARCH($V$4,T1833)),"WINCOMHOCHIMINH",IF(ISNUMBER(SEARCH($V$5,T1833)),"WINCOMDANANG",IF(ISNUMBER(SEARCH($V$6,T1833)),"WINCOMHAIDUONG",IF(ISNUMBER(SEARCH($V$7,T1833)),"WINCOMQUANGNINH",IF(ISNUMBER(SEARCH($V$8,T1833)),"WINCOMHAIPHONG",IF(ISNUMBER(SEARCH($V$9,T1833)),"WINCOMBACGIANG",IF(ISNUMBER(SEARCH($V$10,T1833)),"WINCOMBACNINH",IF(ISNUMBER(SEARCH($V$11,T1833)),"WINCOMPHUTHO",IF(ISNUMBER(SEARCH($V$12,T1833)),"WINCOMHATINH",IF(ISNUMBER(SEARCH($V$13,T1833)),"WINCOMTHAINGUYEN",IF(ISNUMBER(SEARCH($V$14,T1833)),"WINCOMKHANHHOA",IF(ISNUMBER(SEARCH($V$15,T1833)),"WINCOMHUNGYEN",IF(ISNUMBER(SEARCH($V$16,T1833)),"WINCOMNGHEAN",IF(ISNUMBER(SEARCH($V$17,T1833)),"WINCOMLAOCAI",IF(ISNUMBER(SEARCH($V$18,T1833)),"WINCOMVUNGTAU",IF(ISNUMBER(SEARCH($V$19,T1833)),"WINCOMBINHDUONG",IF(ISNUMBER(SEARCH($V$20,T1833)),"WINCOMKIENGIANG",IF(ISNUMBER(SEARCH($V$21,T1833)),"WINCOMHANAM",IF(ISNUMBER(SEARCH($V$22,T1833)),"WINCOMNAMDINH",IF(ISNUMBER(SEARCH($V$23,T1833)),"WINCOMLANGSON",IF(ISNUMBER(SEARCH($V$24,T1833)),"WINCOMTHANHHOA",IF(ISNUMBER(SEARCH($V$25,T1833)),"WINCOMYENBAI",IF(ISNUMBER(SEARCH($V$26,T1833)),"WINCOMTUYENQUANG",IF(ISNUMBER(SEARCH($V$27,T1833)),"WINCOMHUE",IF(ISNUMBER(SEARCH($V$28,T1833)),"WINCOMQUANGNAM",IF(ISNUMBER(SEARCH($V$29,T1833)),"WINCOMVINHPHUC",IF(ISNUMBER(SEARCH($V$30,T1833)),"WINCOMHAGIANG",IF(ISNUMBER(SEARCH($V$31,T1833)),"WINCOMNINHBINH",IF(ISNUMBER(SEARCH($V$32,T1833)),"WINCOMTRAVINH",IF(ISNUMBER(SEARCH($V$33,T1833)),"WINCOMCANTHO",IF(ISNUMBER(SEARCH($V$34,T1833)),"WINCOMBENTRE",IF(ISNUMBER(SEARCH($V$35,T1833)),"WINCOMCAMAU",IF(ISNUMBER(SEARCH($V$36,T1833)),"WINCOMANGIANG",IF(ISNUMBER(SEARCH($V$37,T1833)),"WINCOMNINHTHUAN",IF(ISNUMBER(SEARCH($V$38,T1833)),"WINCOMTHAIBINH",IF(ISNUMBER(SEARCH($V$39,T1833)),"WINCOMGIALAI",IF(ISNUMBER(SEARCH($V$40,T1833)),"WINCOMHOABINH",IF(ISNUMBER(SEARCH($V$41,T1833)),"WINCOMQUANGNGAI",IF(ISNUMBER(SEARCH($V$42,T1833)),"WINCOMBINHTHUAN",IF(ISNUMBER(SEARCH($V$43,T1833)),"WINCOMDAKLAK",IF(ISNUMBER(SEARCH($V$44,T1833)),"WINCOMSOCTRANG",IF(ISNUMBER(SEARCH($V$45,T1833)),"WINCOMSONLA",IF(ISNUMBER(SEARCH($V$46,T1833)),"WINCOMKONTUM",IF(ISNUMBER(SEARCH($V$47,T1833)),"WINCOMPHUYEN",IF(ISNUMBER(SEARCH($V$48,T1833)),"WINCOMQUANGTRI",IF(ISNUMBER(SEARCH($V$49,T1833)),"WINCOMBINHDINH",IF(ISNUMBER(SEARCH($V$50,T1833)),"WINCOMCAOBANG",IF(ISNUMBER(SEARCH($V$51,T1833)),"WINCOMQUANGBINH",IF(ISNUMBER(SEARCH($V$52,T1833)),"WINCOMLAMDONG",IF(ISNUMBER(SEARCH($V$53,T1833)),"WINCOMVINHLONG",IF(ISNUMBER(SEARCH($V$54,T1833)),"WINCOMDONGTHAP",IF(ISNUMBER(SEARCH($V$55,T1833)),"WINCOMTIENGIANG",IF(ISNUMBER(SEARCH($V$56,T1833)),"WINCOMQUANGNINH",0))))))))))))))))))))))))))))))))))))))))))))))))))))))</f>
        <v>WINCOMHANOI</v>
      </c>
    </row>
    <row r="1834" spans="1:25" x14ac:dyDescent="0.2">
      <c r="A1834" t="s">
        <v>0</v>
      </c>
      <c r="B1834" t="s">
        <v>2983</v>
      </c>
      <c r="C1834" t="s">
        <v>2</v>
      </c>
      <c r="D1834" t="s">
        <v>3</v>
      </c>
      <c r="E1834" t="s">
        <v>4</v>
      </c>
      <c r="F1834" s="5">
        <f t="shared" si="113"/>
        <v>2</v>
      </c>
      <c r="G1834" s="2">
        <v>177692</v>
      </c>
      <c r="H1834" s="2">
        <v>195461.2</v>
      </c>
      <c r="I1834" t="s">
        <v>5</v>
      </c>
      <c r="J1834" t="s">
        <v>6</v>
      </c>
      <c r="K1834" t="str">
        <f t="shared" si="114"/>
        <v>Gà muối gói 500g</v>
      </c>
      <c r="L1834" s="8" t="str">
        <f>VLOOKUP(K1834,'[1]Mã Misa'!$B$2:$D$74,2,0)</f>
        <v>Gà muối 500g</v>
      </c>
      <c r="M1834" s="8" t="str">
        <f>VLOOKUP(L1834,'[1]Mã Misa'!$C$2:$D$74,2,0)</f>
        <v>GM500</v>
      </c>
      <c r="N1834" s="2">
        <v>88846</v>
      </c>
      <c r="O1834" t="s">
        <v>2984</v>
      </c>
      <c r="P1834" s="8" t="str">
        <f t="shared" si="115"/>
        <v>0145718</v>
      </c>
      <c r="Q1834" s="8" t="e">
        <f t="array" ref="Q1834">IF(VLOOKUP(P1834,$AA$1:$AC$32,1,0)&lt;&gt;0,(P1834&amp;"A"),0)</f>
        <v>#N/A</v>
      </c>
      <c r="R1834" s="12">
        <v>44522</v>
      </c>
      <c r="S1834" t="s">
        <v>2985</v>
      </c>
      <c r="T1834" s="8" t="str">
        <f t="shared" si="116"/>
        <v>VM+ HNI 21</v>
      </c>
      <c r="U1834" t="s">
        <v>6789</v>
      </c>
      <c r="Y1834" t="str">
        <f t="array" ref="Y1834">IF(ISNUMBER(SEARCH($V$3,T1834)),"WINCOMHANOI",IF(ISNUMBER(SEARCH($V$4,T1834)),"WINCOMHOCHIMINH",IF(ISNUMBER(SEARCH($V$5,T1834)),"WINCOMDANANG",IF(ISNUMBER(SEARCH($V$6,T1834)),"WINCOMHAIDUONG",IF(ISNUMBER(SEARCH($V$7,T1834)),"WINCOMQUANGNINH",IF(ISNUMBER(SEARCH($V$8,T1834)),"WINCOMHAIPHONG",IF(ISNUMBER(SEARCH($V$9,T1834)),"WINCOMBACGIANG",IF(ISNUMBER(SEARCH($V$10,T1834)),"WINCOMBACNINH",IF(ISNUMBER(SEARCH($V$11,T1834)),"WINCOMPHUTHO",IF(ISNUMBER(SEARCH($V$12,T1834)),"WINCOMHATINH",IF(ISNUMBER(SEARCH($V$13,T1834)),"WINCOMTHAINGUYEN",IF(ISNUMBER(SEARCH($V$14,T1834)),"WINCOMKHANHHOA",IF(ISNUMBER(SEARCH($V$15,T1834)),"WINCOMHUNGYEN",IF(ISNUMBER(SEARCH($V$16,T1834)),"WINCOMNGHEAN",IF(ISNUMBER(SEARCH($V$17,T1834)),"WINCOMLAOCAI",IF(ISNUMBER(SEARCH($V$18,T1834)),"WINCOMVUNGTAU",IF(ISNUMBER(SEARCH($V$19,T1834)),"WINCOMBINHDUONG",IF(ISNUMBER(SEARCH($V$20,T1834)),"WINCOMKIENGIANG",IF(ISNUMBER(SEARCH($V$21,T1834)),"WINCOMHANAM",IF(ISNUMBER(SEARCH($V$22,T1834)),"WINCOMNAMDINH",IF(ISNUMBER(SEARCH($V$23,T1834)),"WINCOMLANGSON",IF(ISNUMBER(SEARCH($V$24,T1834)),"WINCOMTHANHHOA",IF(ISNUMBER(SEARCH($V$25,T1834)),"WINCOMYENBAI",IF(ISNUMBER(SEARCH($V$26,T1834)),"WINCOMTUYENQUANG",IF(ISNUMBER(SEARCH($V$27,T1834)),"WINCOMHUE",IF(ISNUMBER(SEARCH($V$28,T1834)),"WINCOMQUANGNAM",IF(ISNUMBER(SEARCH($V$29,T1834)),"WINCOMVINHPHUC",IF(ISNUMBER(SEARCH($V$30,T1834)),"WINCOMHAGIANG",IF(ISNUMBER(SEARCH($V$31,T1834)),"WINCOMNINHBINH",IF(ISNUMBER(SEARCH($V$32,T1834)),"WINCOMTRAVINH",IF(ISNUMBER(SEARCH($V$33,T1834)),"WINCOMCANTHO",IF(ISNUMBER(SEARCH($V$34,T1834)),"WINCOMBENTRE",IF(ISNUMBER(SEARCH($V$35,T1834)),"WINCOMCAMAU",IF(ISNUMBER(SEARCH($V$36,T1834)),"WINCOMANGIANG",IF(ISNUMBER(SEARCH($V$37,T1834)),"WINCOMNINHTHUAN",IF(ISNUMBER(SEARCH($V$38,T1834)),"WINCOMTHAIBINH",IF(ISNUMBER(SEARCH($V$39,T1834)),"WINCOMGIALAI",IF(ISNUMBER(SEARCH($V$40,T1834)),"WINCOMHOABINH",IF(ISNUMBER(SEARCH($V$41,T1834)),"WINCOMQUANGNGAI",IF(ISNUMBER(SEARCH($V$42,T1834)),"WINCOMBINHTHUAN",IF(ISNUMBER(SEARCH($V$43,T1834)),"WINCOMDAKLAK",IF(ISNUMBER(SEARCH($V$44,T1834)),"WINCOMSOCTRANG",IF(ISNUMBER(SEARCH($V$45,T1834)),"WINCOMSONLA",IF(ISNUMBER(SEARCH($V$46,T1834)),"WINCOMKONTUM",IF(ISNUMBER(SEARCH($V$47,T1834)),"WINCOMPHUYEN",IF(ISNUMBER(SEARCH($V$48,T1834)),"WINCOMQUANGTRI",IF(ISNUMBER(SEARCH($V$49,T1834)),"WINCOMBINHDINH",IF(ISNUMBER(SEARCH($V$50,T1834)),"WINCOMCAOBANG",IF(ISNUMBER(SEARCH($V$51,T1834)),"WINCOMQUANGBINH",IF(ISNUMBER(SEARCH($V$52,T1834)),"WINCOMLAMDONG",IF(ISNUMBER(SEARCH($V$53,T1834)),"WINCOMVINHLONG",IF(ISNUMBER(SEARCH($V$54,T1834)),"WINCOMDONGTHAP",IF(ISNUMBER(SEARCH($V$55,T1834)),"WINCOMTIENGIANG",IF(ISNUMBER(SEARCH($V$56,T1834)),"WINCOMQUANGNINH",0))))))))))))))))))))))))))))))))))))))))))))))))))))))</f>
        <v>WINCOMHANOI</v>
      </c>
    </row>
    <row r="1835" spans="1:25" x14ac:dyDescent="0.2">
      <c r="A1835" t="s">
        <v>0</v>
      </c>
      <c r="B1835" t="s">
        <v>2986</v>
      </c>
      <c r="C1835" t="s">
        <v>2</v>
      </c>
      <c r="D1835" t="s">
        <v>62</v>
      </c>
      <c r="E1835" t="s">
        <v>4</v>
      </c>
      <c r="F1835" s="5">
        <f t="shared" si="113"/>
        <v>2</v>
      </c>
      <c r="G1835" s="2">
        <v>210800</v>
      </c>
      <c r="H1835" s="2">
        <v>231880.00000000003</v>
      </c>
      <c r="I1835" t="s">
        <v>5</v>
      </c>
      <c r="J1835" t="s">
        <v>63</v>
      </c>
      <c r="K1835" t="str">
        <f t="shared" si="114"/>
        <v>_Đùi gà sốt cay 500g</v>
      </c>
      <c r="L1835" s="8" t="str">
        <f>VLOOKUP(K1835,'[1]Mã Misa'!$B$2:$D$74,2,0)</f>
        <v>Đùi gà sốt cay 500g</v>
      </c>
      <c r="M1835" s="8" t="str">
        <f>VLOOKUP(L1835,'[1]Mã Misa'!$C$2:$D$74,2,0)</f>
        <v>DGSC500</v>
      </c>
      <c r="N1835" s="2">
        <v>105400</v>
      </c>
      <c r="O1835" t="s">
        <v>2987</v>
      </c>
      <c r="P1835" s="8" t="str">
        <f t="shared" si="115"/>
        <v>0018809</v>
      </c>
      <c r="Q1835" s="8" t="e">
        <f t="array" ref="Q1835">IF(VLOOKUP(P1835,$AA$1:$AC$32,1,0)&lt;&gt;0,(P1835&amp;"A"),0)</f>
        <v>#N/A</v>
      </c>
      <c r="R1835" s="12">
        <v>44522</v>
      </c>
      <c r="S1835" t="s">
        <v>2988</v>
      </c>
      <c r="T1835" s="8" t="str">
        <f t="shared" si="116"/>
        <v>VM+ DNG 56</v>
      </c>
      <c r="U1835" t="s">
        <v>6790</v>
      </c>
      <c r="Y1835" t="str">
        <f t="array" ref="Y1835">IF(ISNUMBER(SEARCH($V$3,T1835)),"WINCOMHANOI",IF(ISNUMBER(SEARCH($V$4,T1835)),"WINCOMHOCHIMINH",IF(ISNUMBER(SEARCH($V$5,T1835)),"WINCOMDANANG",IF(ISNUMBER(SEARCH($V$6,T1835)),"WINCOMHAIDUONG",IF(ISNUMBER(SEARCH($V$7,T1835)),"WINCOMQUANGNINH",IF(ISNUMBER(SEARCH($V$8,T1835)),"WINCOMHAIPHONG",IF(ISNUMBER(SEARCH($V$9,T1835)),"WINCOMBACGIANG",IF(ISNUMBER(SEARCH($V$10,T1835)),"WINCOMBACNINH",IF(ISNUMBER(SEARCH($V$11,T1835)),"WINCOMPHUTHO",IF(ISNUMBER(SEARCH($V$12,T1835)),"WINCOMHATINH",IF(ISNUMBER(SEARCH($V$13,T1835)),"WINCOMTHAINGUYEN",IF(ISNUMBER(SEARCH($V$14,T1835)),"WINCOMKHANHHOA",IF(ISNUMBER(SEARCH($V$15,T1835)),"WINCOMHUNGYEN",IF(ISNUMBER(SEARCH($V$16,T1835)),"WINCOMNGHEAN",IF(ISNUMBER(SEARCH($V$17,T1835)),"WINCOMLAOCAI",IF(ISNUMBER(SEARCH($V$18,T1835)),"WINCOMVUNGTAU",IF(ISNUMBER(SEARCH($V$19,T1835)),"WINCOMBINHDUONG",IF(ISNUMBER(SEARCH($V$20,T1835)),"WINCOMKIENGIANG",IF(ISNUMBER(SEARCH($V$21,T1835)),"WINCOMHANAM",IF(ISNUMBER(SEARCH($V$22,T1835)),"WINCOMNAMDINH",IF(ISNUMBER(SEARCH($V$23,T1835)),"WINCOMLANGSON",IF(ISNUMBER(SEARCH($V$24,T1835)),"WINCOMTHANHHOA",IF(ISNUMBER(SEARCH($V$25,T1835)),"WINCOMYENBAI",IF(ISNUMBER(SEARCH($V$26,T1835)),"WINCOMTUYENQUANG",IF(ISNUMBER(SEARCH($V$27,T1835)),"WINCOMHUE",IF(ISNUMBER(SEARCH($V$28,T1835)),"WINCOMQUANGNAM",IF(ISNUMBER(SEARCH($V$29,T1835)),"WINCOMVINHPHUC",IF(ISNUMBER(SEARCH($V$30,T1835)),"WINCOMHAGIANG",IF(ISNUMBER(SEARCH($V$31,T1835)),"WINCOMNINHBINH",IF(ISNUMBER(SEARCH($V$32,T1835)),"WINCOMTRAVINH",IF(ISNUMBER(SEARCH($V$33,T1835)),"WINCOMCANTHO",IF(ISNUMBER(SEARCH($V$34,T1835)),"WINCOMBENTRE",IF(ISNUMBER(SEARCH($V$35,T1835)),"WINCOMCAMAU",IF(ISNUMBER(SEARCH($V$36,T1835)),"WINCOMANGIANG",IF(ISNUMBER(SEARCH($V$37,T1835)),"WINCOMNINHTHUAN",IF(ISNUMBER(SEARCH($V$38,T1835)),"WINCOMTHAIBINH",IF(ISNUMBER(SEARCH($V$39,T1835)),"WINCOMGIALAI",IF(ISNUMBER(SEARCH($V$40,T1835)),"WINCOMHOABINH",IF(ISNUMBER(SEARCH($V$41,T1835)),"WINCOMQUANGNGAI",IF(ISNUMBER(SEARCH($V$42,T1835)),"WINCOMBINHTHUAN",IF(ISNUMBER(SEARCH($V$43,T1835)),"WINCOMDAKLAK",IF(ISNUMBER(SEARCH($V$44,T1835)),"WINCOMSOCTRANG",IF(ISNUMBER(SEARCH($V$45,T1835)),"WINCOMSONLA",IF(ISNUMBER(SEARCH($V$46,T1835)),"WINCOMKONTUM",IF(ISNUMBER(SEARCH($V$47,T1835)),"WINCOMPHUYEN",IF(ISNUMBER(SEARCH($V$48,T1835)),"WINCOMQUANGTRI",IF(ISNUMBER(SEARCH($V$49,T1835)),"WINCOMBINHDINH",IF(ISNUMBER(SEARCH($V$50,T1835)),"WINCOMCAOBANG",IF(ISNUMBER(SEARCH($V$51,T1835)),"WINCOMQUANGBINH",IF(ISNUMBER(SEARCH($V$52,T1835)),"WINCOMLAMDONG",IF(ISNUMBER(SEARCH($V$53,T1835)),"WINCOMVINHLONG",IF(ISNUMBER(SEARCH($V$54,T1835)),"WINCOMDONGTHAP",IF(ISNUMBER(SEARCH($V$55,T1835)),"WINCOMTIENGIANG",IF(ISNUMBER(SEARCH($V$56,T1835)),"WINCOMQUANGNINH",0))))))))))))))))))))))))))))))))))))))))))))))))))))))</f>
        <v>WINCOMDANANG</v>
      </c>
    </row>
    <row r="1836" spans="1:25" x14ac:dyDescent="0.2">
      <c r="A1836" t="s">
        <v>0</v>
      </c>
      <c r="B1836" t="s">
        <v>2986</v>
      </c>
      <c r="C1836" t="s">
        <v>31</v>
      </c>
      <c r="D1836" t="s">
        <v>134</v>
      </c>
      <c r="E1836" t="s">
        <v>4</v>
      </c>
      <c r="F1836" s="5">
        <f t="shared" si="113"/>
        <v>2</v>
      </c>
      <c r="G1836" s="2">
        <v>181500</v>
      </c>
      <c r="H1836" s="2">
        <v>199650.00000000003</v>
      </c>
      <c r="I1836" t="s">
        <v>5</v>
      </c>
      <c r="J1836" t="s">
        <v>135</v>
      </c>
      <c r="K1836" t="str">
        <f t="shared" si="114"/>
        <v>_Chân gà sốt cay 400g</v>
      </c>
      <c r="L1836" s="8" t="str">
        <f>VLOOKUP(K1836,'[1]Mã Misa'!$B$2:$D$74,2,0)</f>
        <v>Chân gà sốt cay 400g</v>
      </c>
      <c r="M1836" s="8" t="str">
        <f>VLOOKUP(L1836,'[1]Mã Misa'!$C$2:$D$74,2,0)</f>
        <v>CGSC400</v>
      </c>
      <c r="N1836" s="2">
        <v>90750</v>
      </c>
      <c r="O1836" t="s">
        <v>2987</v>
      </c>
      <c r="P1836" s="8" t="str">
        <f t="shared" si="115"/>
        <v>0018809</v>
      </c>
      <c r="Q1836" s="8" t="e">
        <f t="array" ref="Q1836">IF(VLOOKUP(P1836,$AA$1:$AC$32,1,0)&lt;&gt;0,(P1836&amp;"A"),0)</f>
        <v>#N/A</v>
      </c>
      <c r="R1836" s="12">
        <v>44522</v>
      </c>
      <c r="S1836" t="s">
        <v>2988</v>
      </c>
      <c r="T1836" s="8" t="str">
        <f t="shared" si="116"/>
        <v>VM+ DNG 56</v>
      </c>
      <c r="U1836" t="s">
        <v>6790</v>
      </c>
      <c r="Y1836" t="str">
        <f t="array" ref="Y1836">IF(ISNUMBER(SEARCH($V$3,T1836)),"WINCOMHANOI",IF(ISNUMBER(SEARCH($V$4,T1836)),"WINCOMHOCHIMINH",IF(ISNUMBER(SEARCH($V$5,T1836)),"WINCOMDANANG",IF(ISNUMBER(SEARCH($V$6,T1836)),"WINCOMHAIDUONG",IF(ISNUMBER(SEARCH($V$7,T1836)),"WINCOMQUANGNINH",IF(ISNUMBER(SEARCH($V$8,T1836)),"WINCOMHAIPHONG",IF(ISNUMBER(SEARCH($V$9,T1836)),"WINCOMBACGIANG",IF(ISNUMBER(SEARCH($V$10,T1836)),"WINCOMBACNINH",IF(ISNUMBER(SEARCH($V$11,T1836)),"WINCOMPHUTHO",IF(ISNUMBER(SEARCH($V$12,T1836)),"WINCOMHATINH",IF(ISNUMBER(SEARCH($V$13,T1836)),"WINCOMTHAINGUYEN",IF(ISNUMBER(SEARCH($V$14,T1836)),"WINCOMKHANHHOA",IF(ISNUMBER(SEARCH($V$15,T1836)),"WINCOMHUNGYEN",IF(ISNUMBER(SEARCH($V$16,T1836)),"WINCOMNGHEAN",IF(ISNUMBER(SEARCH($V$17,T1836)),"WINCOMLAOCAI",IF(ISNUMBER(SEARCH($V$18,T1836)),"WINCOMVUNGTAU",IF(ISNUMBER(SEARCH($V$19,T1836)),"WINCOMBINHDUONG",IF(ISNUMBER(SEARCH($V$20,T1836)),"WINCOMKIENGIANG",IF(ISNUMBER(SEARCH($V$21,T1836)),"WINCOMHANAM",IF(ISNUMBER(SEARCH($V$22,T1836)),"WINCOMNAMDINH",IF(ISNUMBER(SEARCH($V$23,T1836)),"WINCOMLANGSON",IF(ISNUMBER(SEARCH($V$24,T1836)),"WINCOMTHANHHOA",IF(ISNUMBER(SEARCH($V$25,T1836)),"WINCOMYENBAI",IF(ISNUMBER(SEARCH($V$26,T1836)),"WINCOMTUYENQUANG",IF(ISNUMBER(SEARCH($V$27,T1836)),"WINCOMHUE",IF(ISNUMBER(SEARCH($V$28,T1836)),"WINCOMQUANGNAM",IF(ISNUMBER(SEARCH($V$29,T1836)),"WINCOMVINHPHUC",IF(ISNUMBER(SEARCH($V$30,T1836)),"WINCOMHAGIANG",IF(ISNUMBER(SEARCH($V$31,T1836)),"WINCOMNINHBINH",IF(ISNUMBER(SEARCH($V$32,T1836)),"WINCOMTRAVINH",IF(ISNUMBER(SEARCH($V$33,T1836)),"WINCOMCANTHO",IF(ISNUMBER(SEARCH($V$34,T1836)),"WINCOMBENTRE",IF(ISNUMBER(SEARCH($V$35,T1836)),"WINCOMCAMAU",IF(ISNUMBER(SEARCH($V$36,T1836)),"WINCOMANGIANG",IF(ISNUMBER(SEARCH($V$37,T1836)),"WINCOMNINHTHUAN",IF(ISNUMBER(SEARCH($V$38,T1836)),"WINCOMTHAIBINH",IF(ISNUMBER(SEARCH($V$39,T1836)),"WINCOMGIALAI",IF(ISNUMBER(SEARCH($V$40,T1836)),"WINCOMHOABINH",IF(ISNUMBER(SEARCH($V$41,T1836)),"WINCOMQUANGNGAI",IF(ISNUMBER(SEARCH($V$42,T1836)),"WINCOMBINHTHUAN",IF(ISNUMBER(SEARCH($V$43,T1836)),"WINCOMDAKLAK",IF(ISNUMBER(SEARCH($V$44,T1836)),"WINCOMSOCTRANG",IF(ISNUMBER(SEARCH($V$45,T1836)),"WINCOMSONLA",IF(ISNUMBER(SEARCH($V$46,T1836)),"WINCOMKONTUM",IF(ISNUMBER(SEARCH($V$47,T1836)),"WINCOMPHUYEN",IF(ISNUMBER(SEARCH($V$48,T1836)),"WINCOMQUANGTRI",IF(ISNUMBER(SEARCH($V$49,T1836)),"WINCOMBINHDINH",IF(ISNUMBER(SEARCH($V$50,T1836)),"WINCOMCAOBANG",IF(ISNUMBER(SEARCH($V$51,T1836)),"WINCOMQUANGBINH",IF(ISNUMBER(SEARCH($V$52,T1836)),"WINCOMLAMDONG",IF(ISNUMBER(SEARCH($V$53,T1836)),"WINCOMVINHLONG",IF(ISNUMBER(SEARCH($V$54,T1836)),"WINCOMDONGTHAP",IF(ISNUMBER(SEARCH($V$55,T1836)),"WINCOMTIENGIANG",IF(ISNUMBER(SEARCH($V$56,T1836)),"WINCOMQUANGNINH",0))))))))))))))))))))))))))))))))))))))))))))))))))))))</f>
        <v>WINCOMDANANG</v>
      </c>
    </row>
    <row r="1837" spans="1:25" x14ac:dyDescent="0.2">
      <c r="A1837" t="s">
        <v>0</v>
      </c>
      <c r="B1837" t="s">
        <v>2989</v>
      </c>
      <c r="C1837" t="s">
        <v>2</v>
      </c>
      <c r="D1837" t="s">
        <v>121</v>
      </c>
      <c r="E1837" t="s">
        <v>4</v>
      </c>
      <c r="F1837" s="5">
        <f t="shared" si="113"/>
        <v>3</v>
      </c>
      <c r="G1837" s="2">
        <v>305967</v>
      </c>
      <c r="H1837" s="2">
        <v>336563.7</v>
      </c>
      <c r="I1837" t="s">
        <v>5</v>
      </c>
      <c r="J1837" t="s">
        <v>122</v>
      </c>
      <c r="K1837" t="str">
        <f t="shared" si="114"/>
        <v>Giò tai nấm hương 500g</v>
      </c>
      <c r="L1837" s="8" t="str">
        <f>VLOOKUP(K1837,'[1]Mã Misa'!$B$2:$D$74,2,0)</f>
        <v>Giò tai nấm hương 500g</v>
      </c>
      <c r="M1837" s="8" t="str">
        <f>VLOOKUP(L1837,'[1]Mã Misa'!$C$2:$D$74,2,0)</f>
        <v>GTNH500</v>
      </c>
      <c r="N1837" s="2">
        <v>101989</v>
      </c>
      <c r="O1837" t="s">
        <v>2990</v>
      </c>
      <c r="P1837" s="8" t="str">
        <f t="shared" si="115"/>
        <v>0145837</v>
      </c>
      <c r="Q1837" s="8" t="e">
        <f t="array" ref="Q1837">IF(VLOOKUP(P1837,$AA$1:$AC$32,1,0)&lt;&gt;0,(P1837&amp;"A"),0)</f>
        <v>#N/A</v>
      </c>
      <c r="R1837" s="12">
        <v>44522</v>
      </c>
      <c r="S1837" t="s">
        <v>2991</v>
      </c>
      <c r="T1837" s="8" t="str">
        <f t="shared" si="116"/>
        <v>VM+ HNI Th</v>
      </c>
      <c r="U1837" t="s">
        <v>6791</v>
      </c>
      <c r="Y1837" t="str">
        <f t="array" ref="Y1837">IF(ISNUMBER(SEARCH($V$3,T1837)),"WINCOMHANOI",IF(ISNUMBER(SEARCH($V$4,T1837)),"WINCOMHOCHIMINH",IF(ISNUMBER(SEARCH($V$5,T1837)),"WINCOMDANANG",IF(ISNUMBER(SEARCH($V$6,T1837)),"WINCOMHAIDUONG",IF(ISNUMBER(SEARCH($V$7,T1837)),"WINCOMQUANGNINH",IF(ISNUMBER(SEARCH($V$8,T1837)),"WINCOMHAIPHONG",IF(ISNUMBER(SEARCH($V$9,T1837)),"WINCOMBACGIANG",IF(ISNUMBER(SEARCH($V$10,T1837)),"WINCOMBACNINH",IF(ISNUMBER(SEARCH($V$11,T1837)),"WINCOMPHUTHO",IF(ISNUMBER(SEARCH($V$12,T1837)),"WINCOMHATINH",IF(ISNUMBER(SEARCH($V$13,T1837)),"WINCOMTHAINGUYEN",IF(ISNUMBER(SEARCH($V$14,T1837)),"WINCOMKHANHHOA",IF(ISNUMBER(SEARCH($V$15,T1837)),"WINCOMHUNGYEN",IF(ISNUMBER(SEARCH($V$16,T1837)),"WINCOMNGHEAN",IF(ISNUMBER(SEARCH($V$17,T1837)),"WINCOMLAOCAI",IF(ISNUMBER(SEARCH($V$18,T1837)),"WINCOMVUNGTAU",IF(ISNUMBER(SEARCH($V$19,T1837)),"WINCOMBINHDUONG",IF(ISNUMBER(SEARCH($V$20,T1837)),"WINCOMKIENGIANG",IF(ISNUMBER(SEARCH($V$21,T1837)),"WINCOMHANAM",IF(ISNUMBER(SEARCH($V$22,T1837)),"WINCOMNAMDINH",IF(ISNUMBER(SEARCH($V$23,T1837)),"WINCOMLANGSON",IF(ISNUMBER(SEARCH($V$24,T1837)),"WINCOMTHANHHOA",IF(ISNUMBER(SEARCH($V$25,T1837)),"WINCOMYENBAI",IF(ISNUMBER(SEARCH($V$26,T1837)),"WINCOMTUYENQUANG",IF(ISNUMBER(SEARCH($V$27,T1837)),"WINCOMHUE",IF(ISNUMBER(SEARCH($V$28,T1837)),"WINCOMQUANGNAM",IF(ISNUMBER(SEARCH($V$29,T1837)),"WINCOMVINHPHUC",IF(ISNUMBER(SEARCH($V$30,T1837)),"WINCOMHAGIANG",IF(ISNUMBER(SEARCH($V$31,T1837)),"WINCOMNINHBINH",IF(ISNUMBER(SEARCH($V$32,T1837)),"WINCOMTRAVINH",IF(ISNUMBER(SEARCH($V$33,T1837)),"WINCOMCANTHO",IF(ISNUMBER(SEARCH($V$34,T1837)),"WINCOMBENTRE",IF(ISNUMBER(SEARCH($V$35,T1837)),"WINCOMCAMAU",IF(ISNUMBER(SEARCH($V$36,T1837)),"WINCOMANGIANG",IF(ISNUMBER(SEARCH($V$37,T1837)),"WINCOMNINHTHUAN",IF(ISNUMBER(SEARCH($V$38,T1837)),"WINCOMTHAIBINH",IF(ISNUMBER(SEARCH($V$39,T1837)),"WINCOMGIALAI",IF(ISNUMBER(SEARCH($V$40,T1837)),"WINCOMHOABINH",IF(ISNUMBER(SEARCH($V$41,T1837)),"WINCOMQUANGNGAI",IF(ISNUMBER(SEARCH($V$42,T1837)),"WINCOMBINHTHUAN",IF(ISNUMBER(SEARCH($V$43,T1837)),"WINCOMDAKLAK",IF(ISNUMBER(SEARCH($V$44,T1837)),"WINCOMSOCTRANG",IF(ISNUMBER(SEARCH($V$45,T1837)),"WINCOMSONLA",IF(ISNUMBER(SEARCH($V$46,T1837)),"WINCOMKONTUM",IF(ISNUMBER(SEARCH($V$47,T1837)),"WINCOMPHUYEN",IF(ISNUMBER(SEARCH($V$48,T1837)),"WINCOMQUANGTRI",IF(ISNUMBER(SEARCH($V$49,T1837)),"WINCOMBINHDINH",IF(ISNUMBER(SEARCH($V$50,T1837)),"WINCOMCAOBANG",IF(ISNUMBER(SEARCH($V$51,T1837)),"WINCOMQUANGBINH",IF(ISNUMBER(SEARCH($V$52,T1837)),"WINCOMLAMDONG",IF(ISNUMBER(SEARCH($V$53,T1837)),"WINCOMVINHLONG",IF(ISNUMBER(SEARCH($V$54,T1837)),"WINCOMDONGTHAP",IF(ISNUMBER(SEARCH($V$55,T1837)),"WINCOMTIENGIANG",IF(ISNUMBER(SEARCH($V$56,T1837)),"WINCOMQUANGNINH",0))))))))))))))))))))))))))))))))))))))))))))))))))))))</f>
        <v>WINCOMHANOI</v>
      </c>
    </row>
    <row r="1838" spans="1:25" x14ac:dyDescent="0.2">
      <c r="A1838" t="s">
        <v>0</v>
      </c>
      <c r="B1838" t="s">
        <v>2989</v>
      </c>
      <c r="C1838" t="s">
        <v>31</v>
      </c>
      <c r="D1838" t="s">
        <v>45</v>
      </c>
      <c r="E1838" t="s">
        <v>4</v>
      </c>
      <c r="F1838" s="5">
        <f t="shared" si="113"/>
        <v>5</v>
      </c>
      <c r="G1838" s="2">
        <v>438935</v>
      </c>
      <c r="H1838" s="2">
        <v>482828.50000000006</v>
      </c>
      <c r="I1838" t="s">
        <v>5</v>
      </c>
      <c r="J1838" t="s">
        <v>46</v>
      </c>
      <c r="K1838" t="str">
        <f t="shared" si="114"/>
        <v>Bắp bò muối gói 200g</v>
      </c>
      <c r="L1838" s="8" t="str">
        <f>VLOOKUP(K1838,'[1]Mã Misa'!$B$2:$D$74,2,0)</f>
        <v>Bắp bò muối 200g</v>
      </c>
      <c r="M1838" s="8" t="str">
        <f>VLOOKUP(L1838,'[1]Mã Misa'!$C$2:$D$74,2,0)</f>
        <v>BBM200</v>
      </c>
      <c r="N1838" s="2">
        <v>87787</v>
      </c>
      <c r="O1838" t="s">
        <v>2990</v>
      </c>
      <c r="P1838" s="8" t="str">
        <f t="shared" si="115"/>
        <v>0145837</v>
      </c>
      <c r="Q1838" s="8" t="e">
        <f t="array" ref="Q1838">IF(VLOOKUP(P1838,$AA$1:$AC$32,1,0)&lt;&gt;0,(P1838&amp;"A"),0)</f>
        <v>#N/A</v>
      </c>
      <c r="R1838" s="12">
        <v>44522</v>
      </c>
      <c r="S1838" t="s">
        <v>2991</v>
      </c>
      <c r="T1838" s="8" t="str">
        <f t="shared" si="116"/>
        <v>VM+ HNI Th</v>
      </c>
      <c r="U1838" t="s">
        <v>6791</v>
      </c>
      <c r="Y1838" t="str">
        <f t="array" ref="Y1838">IF(ISNUMBER(SEARCH($V$3,T1838)),"WINCOMHANOI",IF(ISNUMBER(SEARCH($V$4,T1838)),"WINCOMHOCHIMINH",IF(ISNUMBER(SEARCH($V$5,T1838)),"WINCOMDANANG",IF(ISNUMBER(SEARCH($V$6,T1838)),"WINCOMHAIDUONG",IF(ISNUMBER(SEARCH($V$7,T1838)),"WINCOMQUANGNINH",IF(ISNUMBER(SEARCH($V$8,T1838)),"WINCOMHAIPHONG",IF(ISNUMBER(SEARCH($V$9,T1838)),"WINCOMBACGIANG",IF(ISNUMBER(SEARCH($V$10,T1838)),"WINCOMBACNINH",IF(ISNUMBER(SEARCH($V$11,T1838)),"WINCOMPHUTHO",IF(ISNUMBER(SEARCH($V$12,T1838)),"WINCOMHATINH",IF(ISNUMBER(SEARCH($V$13,T1838)),"WINCOMTHAINGUYEN",IF(ISNUMBER(SEARCH($V$14,T1838)),"WINCOMKHANHHOA",IF(ISNUMBER(SEARCH($V$15,T1838)),"WINCOMHUNGYEN",IF(ISNUMBER(SEARCH($V$16,T1838)),"WINCOMNGHEAN",IF(ISNUMBER(SEARCH($V$17,T1838)),"WINCOMLAOCAI",IF(ISNUMBER(SEARCH($V$18,T1838)),"WINCOMVUNGTAU",IF(ISNUMBER(SEARCH($V$19,T1838)),"WINCOMBINHDUONG",IF(ISNUMBER(SEARCH($V$20,T1838)),"WINCOMKIENGIANG",IF(ISNUMBER(SEARCH($V$21,T1838)),"WINCOMHANAM",IF(ISNUMBER(SEARCH($V$22,T1838)),"WINCOMNAMDINH",IF(ISNUMBER(SEARCH($V$23,T1838)),"WINCOMLANGSON",IF(ISNUMBER(SEARCH($V$24,T1838)),"WINCOMTHANHHOA",IF(ISNUMBER(SEARCH($V$25,T1838)),"WINCOMYENBAI",IF(ISNUMBER(SEARCH($V$26,T1838)),"WINCOMTUYENQUANG",IF(ISNUMBER(SEARCH($V$27,T1838)),"WINCOMHUE",IF(ISNUMBER(SEARCH($V$28,T1838)),"WINCOMQUANGNAM",IF(ISNUMBER(SEARCH($V$29,T1838)),"WINCOMVINHPHUC",IF(ISNUMBER(SEARCH($V$30,T1838)),"WINCOMHAGIANG",IF(ISNUMBER(SEARCH($V$31,T1838)),"WINCOMNINHBINH",IF(ISNUMBER(SEARCH($V$32,T1838)),"WINCOMTRAVINH",IF(ISNUMBER(SEARCH($V$33,T1838)),"WINCOMCANTHO",IF(ISNUMBER(SEARCH($V$34,T1838)),"WINCOMBENTRE",IF(ISNUMBER(SEARCH($V$35,T1838)),"WINCOMCAMAU",IF(ISNUMBER(SEARCH($V$36,T1838)),"WINCOMANGIANG",IF(ISNUMBER(SEARCH($V$37,T1838)),"WINCOMNINHTHUAN",IF(ISNUMBER(SEARCH($V$38,T1838)),"WINCOMTHAIBINH",IF(ISNUMBER(SEARCH($V$39,T1838)),"WINCOMGIALAI",IF(ISNUMBER(SEARCH($V$40,T1838)),"WINCOMHOABINH",IF(ISNUMBER(SEARCH($V$41,T1838)),"WINCOMQUANGNGAI",IF(ISNUMBER(SEARCH($V$42,T1838)),"WINCOMBINHTHUAN",IF(ISNUMBER(SEARCH($V$43,T1838)),"WINCOMDAKLAK",IF(ISNUMBER(SEARCH($V$44,T1838)),"WINCOMSOCTRANG",IF(ISNUMBER(SEARCH($V$45,T1838)),"WINCOMSONLA",IF(ISNUMBER(SEARCH($V$46,T1838)),"WINCOMKONTUM",IF(ISNUMBER(SEARCH($V$47,T1838)),"WINCOMPHUYEN",IF(ISNUMBER(SEARCH($V$48,T1838)),"WINCOMQUANGTRI",IF(ISNUMBER(SEARCH($V$49,T1838)),"WINCOMBINHDINH",IF(ISNUMBER(SEARCH($V$50,T1838)),"WINCOMCAOBANG",IF(ISNUMBER(SEARCH($V$51,T1838)),"WINCOMQUANGBINH",IF(ISNUMBER(SEARCH($V$52,T1838)),"WINCOMLAMDONG",IF(ISNUMBER(SEARCH($V$53,T1838)),"WINCOMVINHLONG",IF(ISNUMBER(SEARCH($V$54,T1838)),"WINCOMDONGTHAP",IF(ISNUMBER(SEARCH($V$55,T1838)),"WINCOMTIENGIANG",IF(ISNUMBER(SEARCH($V$56,T1838)),"WINCOMQUANGNINH",0))))))))))))))))))))))))))))))))))))))))))))))))))))))</f>
        <v>WINCOMHANOI</v>
      </c>
    </row>
    <row r="1839" spans="1:25" x14ac:dyDescent="0.2">
      <c r="A1839" t="s">
        <v>0</v>
      </c>
      <c r="B1839" t="s">
        <v>2992</v>
      </c>
      <c r="C1839" t="s">
        <v>2</v>
      </c>
      <c r="D1839" t="s">
        <v>223</v>
      </c>
      <c r="E1839" t="s">
        <v>4</v>
      </c>
      <c r="F1839" s="5">
        <f t="shared" si="113"/>
        <v>1</v>
      </c>
      <c r="G1839" s="2">
        <v>94013</v>
      </c>
      <c r="H1839" s="2">
        <v>103414.3</v>
      </c>
      <c r="I1839" t="s">
        <v>5</v>
      </c>
      <c r="J1839" t="s">
        <v>224</v>
      </c>
      <c r="K1839" t="str">
        <f t="shared" si="114"/>
        <v xml:space="preserve"> Giò lụa 500g</v>
      </c>
      <c r="L1839" s="8" t="str">
        <f>VLOOKUP(K1839,'[1]Mã Misa'!$B$2:$D$74,2,0)</f>
        <v>Giò lụa 500g</v>
      </c>
      <c r="M1839" s="8" t="str">
        <f>VLOOKUP(L1839,'[1]Mã Misa'!$C$2:$D$74,2,0)</f>
        <v>GL500</v>
      </c>
      <c r="N1839" s="2">
        <v>94013</v>
      </c>
      <c r="O1839" t="s">
        <v>2993</v>
      </c>
      <c r="P1839" s="8" t="str">
        <f t="shared" si="115"/>
        <v>0018814</v>
      </c>
      <c r="Q1839" s="8" t="e">
        <f t="array" ref="Q1839">IF(VLOOKUP(P1839,$AA$1:$AC$32,1,0)&lt;&gt;0,(P1839&amp;"A"),0)</f>
        <v>#N/A</v>
      </c>
      <c r="R1839" s="12">
        <v>44522</v>
      </c>
      <c r="S1839" t="s">
        <v>607</v>
      </c>
      <c r="T1839" s="8" t="str">
        <f t="shared" si="116"/>
        <v>VM+ DNG 32</v>
      </c>
      <c r="U1839" t="s">
        <v>6153</v>
      </c>
      <c r="Y1839" t="str">
        <f t="array" ref="Y1839">IF(ISNUMBER(SEARCH($V$3,T1839)),"WINCOMHANOI",IF(ISNUMBER(SEARCH($V$4,T1839)),"WINCOMHOCHIMINH",IF(ISNUMBER(SEARCH($V$5,T1839)),"WINCOMDANANG",IF(ISNUMBER(SEARCH($V$6,T1839)),"WINCOMHAIDUONG",IF(ISNUMBER(SEARCH($V$7,T1839)),"WINCOMQUANGNINH",IF(ISNUMBER(SEARCH($V$8,T1839)),"WINCOMHAIPHONG",IF(ISNUMBER(SEARCH($V$9,T1839)),"WINCOMBACGIANG",IF(ISNUMBER(SEARCH($V$10,T1839)),"WINCOMBACNINH",IF(ISNUMBER(SEARCH($V$11,T1839)),"WINCOMPHUTHO",IF(ISNUMBER(SEARCH($V$12,T1839)),"WINCOMHATINH",IF(ISNUMBER(SEARCH($V$13,T1839)),"WINCOMTHAINGUYEN",IF(ISNUMBER(SEARCH($V$14,T1839)),"WINCOMKHANHHOA",IF(ISNUMBER(SEARCH($V$15,T1839)),"WINCOMHUNGYEN",IF(ISNUMBER(SEARCH($V$16,T1839)),"WINCOMNGHEAN",IF(ISNUMBER(SEARCH($V$17,T1839)),"WINCOMLAOCAI",IF(ISNUMBER(SEARCH($V$18,T1839)),"WINCOMVUNGTAU",IF(ISNUMBER(SEARCH($V$19,T1839)),"WINCOMBINHDUONG",IF(ISNUMBER(SEARCH($V$20,T1839)),"WINCOMKIENGIANG",IF(ISNUMBER(SEARCH($V$21,T1839)),"WINCOMHANAM",IF(ISNUMBER(SEARCH($V$22,T1839)),"WINCOMNAMDINH",IF(ISNUMBER(SEARCH($V$23,T1839)),"WINCOMLANGSON",IF(ISNUMBER(SEARCH($V$24,T1839)),"WINCOMTHANHHOA",IF(ISNUMBER(SEARCH($V$25,T1839)),"WINCOMYENBAI",IF(ISNUMBER(SEARCH($V$26,T1839)),"WINCOMTUYENQUANG",IF(ISNUMBER(SEARCH($V$27,T1839)),"WINCOMHUE",IF(ISNUMBER(SEARCH($V$28,T1839)),"WINCOMQUANGNAM",IF(ISNUMBER(SEARCH($V$29,T1839)),"WINCOMVINHPHUC",IF(ISNUMBER(SEARCH($V$30,T1839)),"WINCOMHAGIANG",IF(ISNUMBER(SEARCH($V$31,T1839)),"WINCOMNINHBINH",IF(ISNUMBER(SEARCH($V$32,T1839)),"WINCOMTRAVINH",IF(ISNUMBER(SEARCH($V$33,T1839)),"WINCOMCANTHO",IF(ISNUMBER(SEARCH($V$34,T1839)),"WINCOMBENTRE",IF(ISNUMBER(SEARCH($V$35,T1839)),"WINCOMCAMAU",IF(ISNUMBER(SEARCH($V$36,T1839)),"WINCOMANGIANG",IF(ISNUMBER(SEARCH($V$37,T1839)),"WINCOMNINHTHUAN",IF(ISNUMBER(SEARCH($V$38,T1839)),"WINCOMTHAIBINH",IF(ISNUMBER(SEARCH($V$39,T1839)),"WINCOMGIALAI",IF(ISNUMBER(SEARCH($V$40,T1839)),"WINCOMHOABINH",IF(ISNUMBER(SEARCH($V$41,T1839)),"WINCOMQUANGNGAI",IF(ISNUMBER(SEARCH($V$42,T1839)),"WINCOMBINHTHUAN",IF(ISNUMBER(SEARCH($V$43,T1839)),"WINCOMDAKLAK",IF(ISNUMBER(SEARCH($V$44,T1839)),"WINCOMSOCTRANG",IF(ISNUMBER(SEARCH($V$45,T1839)),"WINCOMSONLA",IF(ISNUMBER(SEARCH($V$46,T1839)),"WINCOMKONTUM",IF(ISNUMBER(SEARCH($V$47,T1839)),"WINCOMPHUYEN",IF(ISNUMBER(SEARCH($V$48,T1839)),"WINCOMQUANGTRI",IF(ISNUMBER(SEARCH($V$49,T1839)),"WINCOMBINHDINH",IF(ISNUMBER(SEARCH($V$50,T1839)),"WINCOMCAOBANG",IF(ISNUMBER(SEARCH($V$51,T1839)),"WINCOMQUANGBINH",IF(ISNUMBER(SEARCH($V$52,T1839)),"WINCOMLAMDONG",IF(ISNUMBER(SEARCH($V$53,T1839)),"WINCOMVINHLONG",IF(ISNUMBER(SEARCH($V$54,T1839)),"WINCOMDONGTHAP",IF(ISNUMBER(SEARCH($V$55,T1839)),"WINCOMTIENGIANG",IF(ISNUMBER(SEARCH($V$56,T1839)),"WINCOMQUANGNINH",0))))))))))))))))))))))))))))))))))))))))))))))))))))))</f>
        <v>WINCOMDANANG</v>
      </c>
    </row>
    <row r="1840" spans="1:25" x14ac:dyDescent="0.2">
      <c r="A1840" t="s">
        <v>0</v>
      </c>
      <c r="B1840" t="s">
        <v>2994</v>
      </c>
      <c r="C1840" t="s">
        <v>2</v>
      </c>
      <c r="D1840" t="s">
        <v>32</v>
      </c>
      <c r="E1840" t="s">
        <v>4</v>
      </c>
      <c r="F1840" s="5">
        <f t="shared" si="113"/>
        <v>1</v>
      </c>
      <c r="G1840" s="2">
        <v>59400</v>
      </c>
      <c r="H1840" s="2">
        <v>65340.000000000007</v>
      </c>
      <c r="I1840" t="s">
        <v>5</v>
      </c>
      <c r="J1840" t="s">
        <v>33</v>
      </c>
      <c r="K1840" t="str">
        <f t="shared" si="114"/>
        <v>_Giò lụa 250g</v>
      </c>
      <c r="L1840" s="8" t="str">
        <f>VLOOKUP(K1840,'[1]Mã Misa'!$B$2:$D$74,2,0)</f>
        <v>Giò lụa 250g</v>
      </c>
      <c r="M1840" s="8" t="str">
        <f>VLOOKUP(L1840,'[1]Mã Misa'!$C$2:$D$74,2,0)</f>
        <v>GL250</v>
      </c>
      <c r="N1840" s="2">
        <v>59400</v>
      </c>
      <c r="O1840" t="s">
        <v>2995</v>
      </c>
      <c r="P1840" s="8" t="str">
        <f t="shared" si="115"/>
        <v>0044644</v>
      </c>
      <c r="Q1840" s="8" t="e">
        <f t="array" ref="Q1840">IF(VLOOKUP(P1840,$AA$1:$AC$32,1,0)&lt;&gt;0,(P1840&amp;"A"),0)</f>
        <v>#N/A</v>
      </c>
      <c r="R1840" s="12">
        <v>44522</v>
      </c>
      <c r="S1840" t="s">
        <v>2996</v>
      </c>
      <c r="T1840" s="8" t="str">
        <f t="shared" si="116"/>
        <v>VM+ HCM Vi</v>
      </c>
      <c r="U1840" t="s">
        <v>6792</v>
      </c>
      <c r="Y1840" t="str">
        <f t="array" ref="Y1840">IF(ISNUMBER(SEARCH($V$3,T1840)),"WINCOMHANOI",IF(ISNUMBER(SEARCH($V$4,T1840)),"WINCOMHOCHIMINH",IF(ISNUMBER(SEARCH($V$5,T1840)),"WINCOMDANANG",IF(ISNUMBER(SEARCH($V$6,T1840)),"WINCOMHAIDUONG",IF(ISNUMBER(SEARCH($V$7,T1840)),"WINCOMQUANGNINH",IF(ISNUMBER(SEARCH($V$8,T1840)),"WINCOMHAIPHONG",IF(ISNUMBER(SEARCH($V$9,T1840)),"WINCOMBACGIANG",IF(ISNUMBER(SEARCH($V$10,T1840)),"WINCOMBACNINH",IF(ISNUMBER(SEARCH($V$11,T1840)),"WINCOMPHUTHO",IF(ISNUMBER(SEARCH($V$12,T1840)),"WINCOMHATINH",IF(ISNUMBER(SEARCH($V$13,T1840)),"WINCOMTHAINGUYEN",IF(ISNUMBER(SEARCH($V$14,T1840)),"WINCOMKHANHHOA",IF(ISNUMBER(SEARCH($V$15,T1840)),"WINCOMHUNGYEN",IF(ISNUMBER(SEARCH($V$16,T1840)),"WINCOMNGHEAN",IF(ISNUMBER(SEARCH($V$17,T1840)),"WINCOMLAOCAI",IF(ISNUMBER(SEARCH($V$18,T1840)),"WINCOMVUNGTAU",IF(ISNUMBER(SEARCH($V$19,T1840)),"WINCOMBINHDUONG",IF(ISNUMBER(SEARCH($V$20,T1840)),"WINCOMKIENGIANG",IF(ISNUMBER(SEARCH($V$21,T1840)),"WINCOMHANAM",IF(ISNUMBER(SEARCH($V$22,T1840)),"WINCOMNAMDINH",IF(ISNUMBER(SEARCH($V$23,T1840)),"WINCOMLANGSON",IF(ISNUMBER(SEARCH($V$24,T1840)),"WINCOMTHANHHOA",IF(ISNUMBER(SEARCH($V$25,T1840)),"WINCOMYENBAI",IF(ISNUMBER(SEARCH($V$26,T1840)),"WINCOMTUYENQUANG",IF(ISNUMBER(SEARCH($V$27,T1840)),"WINCOMHUE",IF(ISNUMBER(SEARCH($V$28,T1840)),"WINCOMQUANGNAM",IF(ISNUMBER(SEARCH($V$29,T1840)),"WINCOMVINHPHUC",IF(ISNUMBER(SEARCH($V$30,T1840)),"WINCOMHAGIANG",IF(ISNUMBER(SEARCH($V$31,T1840)),"WINCOMNINHBINH",IF(ISNUMBER(SEARCH($V$32,T1840)),"WINCOMTRAVINH",IF(ISNUMBER(SEARCH($V$33,T1840)),"WINCOMCANTHO",IF(ISNUMBER(SEARCH($V$34,T1840)),"WINCOMBENTRE",IF(ISNUMBER(SEARCH($V$35,T1840)),"WINCOMCAMAU",IF(ISNUMBER(SEARCH($V$36,T1840)),"WINCOMANGIANG",IF(ISNUMBER(SEARCH($V$37,T1840)),"WINCOMNINHTHUAN",IF(ISNUMBER(SEARCH($V$38,T1840)),"WINCOMTHAIBINH",IF(ISNUMBER(SEARCH($V$39,T1840)),"WINCOMGIALAI",IF(ISNUMBER(SEARCH($V$40,T1840)),"WINCOMHOABINH",IF(ISNUMBER(SEARCH($V$41,T1840)),"WINCOMQUANGNGAI",IF(ISNUMBER(SEARCH($V$42,T1840)),"WINCOMBINHTHUAN",IF(ISNUMBER(SEARCH($V$43,T1840)),"WINCOMDAKLAK",IF(ISNUMBER(SEARCH($V$44,T1840)),"WINCOMSOCTRANG",IF(ISNUMBER(SEARCH($V$45,T1840)),"WINCOMSONLA",IF(ISNUMBER(SEARCH($V$46,T1840)),"WINCOMKONTUM",IF(ISNUMBER(SEARCH($V$47,T1840)),"WINCOMPHUYEN",IF(ISNUMBER(SEARCH($V$48,T1840)),"WINCOMQUANGTRI",IF(ISNUMBER(SEARCH($V$49,T1840)),"WINCOMBINHDINH",IF(ISNUMBER(SEARCH($V$50,T1840)),"WINCOMCAOBANG",IF(ISNUMBER(SEARCH($V$51,T1840)),"WINCOMQUANGBINH",IF(ISNUMBER(SEARCH($V$52,T1840)),"WINCOMLAMDONG",IF(ISNUMBER(SEARCH($V$53,T1840)),"WINCOMVINHLONG",IF(ISNUMBER(SEARCH($V$54,T1840)),"WINCOMDONGTHAP",IF(ISNUMBER(SEARCH($V$55,T1840)),"WINCOMTIENGIANG",IF(ISNUMBER(SEARCH($V$56,T1840)),"WINCOMQUANGNINH",0))))))))))))))))))))))))))))))))))))))))))))))))))))))</f>
        <v>WINCOMHOCHIMINH</v>
      </c>
    </row>
    <row r="1841" spans="1:25" x14ac:dyDescent="0.2">
      <c r="A1841" t="s">
        <v>0</v>
      </c>
      <c r="B1841" t="s">
        <v>2994</v>
      </c>
      <c r="C1841" t="s">
        <v>31</v>
      </c>
      <c r="D1841" t="s">
        <v>62</v>
      </c>
      <c r="E1841" t="s">
        <v>4</v>
      </c>
      <c r="F1841" s="5">
        <f t="shared" si="113"/>
        <v>4</v>
      </c>
      <c r="G1841" s="2">
        <v>421600</v>
      </c>
      <c r="H1841" s="2">
        <v>463760.00000000006</v>
      </c>
      <c r="I1841" t="s">
        <v>5</v>
      </c>
      <c r="J1841" t="s">
        <v>63</v>
      </c>
      <c r="K1841" t="str">
        <f t="shared" si="114"/>
        <v>_Đùi gà sốt cay 500g</v>
      </c>
      <c r="L1841" s="8" t="str">
        <f>VLOOKUP(K1841,'[1]Mã Misa'!$B$2:$D$74,2,0)</f>
        <v>Đùi gà sốt cay 500g</v>
      </c>
      <c r="M1841" s="8" t="str">
        <f>VLOOKUP(L1841,'[1]Mã Misa'!$C$2:$D$74,2,0)</f>
        <v>DGSC500</v>
      </c>
      <c r="N1841" s="2">
        <v>105400</v>
      </c>
      <c r="O1841" t="s">
        <v>2995</v>
      </c>
      <c r="P1841" s="8" t="str">
        <f t="shared" si="115"/>
        <v>0044644</v>
      </c>
      <c r="Q1841" s="8" t="e">
        <f t="array" ref="Q1841">IF(VLOOKUP(P1841,$AA$1:$AC$32,1,0)&lt;&gt;0,(P1841&amp;"A"),0)</f>
        <v>#N/A</v>
      </c>
      <c r="R1841" s="12">
        <v>44522</v>
      </c>
      <c r="S1841" t="s">
        <v>2996</v>
      </c>
      <c r="T1841" s="8" t="str">
        <f t="shared" si="116"/>
        <v>VM+ HCM Vi</v>
      </c>
      <c r="U1841" t="s">
        <v>6792</v>
      </c>
      <c r="Y1841" t="str">
        <f t="array" ref="Y1841">IF(ISNUMBER(SEARCH($V$3,T1841)),"WINCOMHANOI",IF(ISNUMBER(SEARCH($V$4,T1841)),"WINCOMHOCHIMINH",IF(ISNUMBER(SEARCH($V$5,T1841)),"WINCOMDANANG",IF(ISNUMBER(SEARCH($V$6,T1841)),"WINCOMHAIDUONG",IF(ISNUMBER(SEARCH($V$7,T1841)),"WINCOMQUANGNINH",IF(ISNUMBER(SEARCH($V$8,T1841)),"WINCOMHAIPHONG",IF(ISNUMBER(SEARCH($V$9,T1841)),"WINCOMBACGIANG",IF(ISNUMBER(SEARCH($V$10,T1841)),"WINCOMBACNINH",IF(ISNUMBER(SEARCH($V$11,T1841)),"WINCOMPHUTHO",IF(ISNUMBER(SEARCH($V$12,T1841)),"WINCOMHATINH",IF(ISNUMBER(SEARCH($V$13,T1841)),"WINCOMTHAINGUYEN",IF(ISNUMBER(SEARCH($V$14,T1841)),"WINCOMKHANHHOA",IF(ISNUMBER(SEARCH($V$15,T1841)),"WINCOMHUNGYEN",IF(ISNUMBER(SEARCH($V$16,T1841)),"WINCOMNGHEAN",IF(ISNUMBER(SEARCH($V$17,T1841)),"WINCOMLAOCAI",IF(ISNUMBER(SEARCH($V$18,T1841)),"WINCOMVUNGTAU",IF(ISNUMBER(SEARCH($V$19,T1841)),"WINCOMBINHDUONG",IF(ISNUMBER(SEARCH($V$20,T1841)),"WINCOMKIENGIANG",IF(ISNUMBER(SEARCH($V$21,T1841)),"WINCOMHANAM",IF(ISNUMBER(SEARCH($V$22,T1841)),"WINCOMNAMDINH",IF(ISNUMBER(SEARCH($V$23,T1841)),"WINCOMLANGSON",IF(ISNUMBER(SEARCH($V$24,T1841)),"WINCOMTHANHHOA",IF(ISNUMBER(SEARCH($V$25,T1841)),"WINCOMYENBAI",IF(ISNUMBER(SEARCH($V$26,T1841)),"WINCOMTUYENQUANG",IF(ISNUMBER(SEARCH($V$27,T1841)),"WINCOMHUE",IF(ISNUMBER(SEARCH($V$28,T1841)),"WINCOMQUANGNAM",IF(ISNUMBER(SEARCH($V$29,T1841)),"WINCOMVINHPHUC",IF(ISNUMBER(SEARCH($V$30,T1841)),"WINCOMHAGIANG",IF(ISNUMBER(SEARCH($V$31,T1841)),"WINCOMNINHBINH",IF(ISNUMBER(SEARCH($V$32,T1841)),"WINCOMTRAVINH",IF(ISNUMBER(SEARCH($V$33,T1841)),"WINCOMCANTHO",IF(ISNUMBER(SEARCH($V$34,T1841)),"WINCOMBENTRE",IF(ISNUMBER(SEARCH($V$35,T1841)),"WINCOMCAMAU",IF(ISNUMBER(SEARCH($V$36,T1841)),"WINCOMANGIANG",IF(ISNUMBER(SEARCH($V$37,T1841)),"WINCOMNINHTHUAN",IF(ISNUMBER(SEARCH($V$38,T1841)),"WINCOMTHAIBINH",IF(ISNUMBER(SEARCH($V$39,T1841)),"WINCOMGIALAI",IF(ISNUMBER(SEARCH($V$40,T1841)),"WINCOMHOABINH",IF(ISNUMBER(SEARCH($V$41,T1841)),"WINCOMQUANGNGAI",IF(ISNUMBER(SEARCH($V$42,T1841)),"WINCOMBINHTHUAN",IF(ISNUMBER(SEARCH($V$43,T1841)),"WINCOMDAKLAK",IF(ISNUMBER(SEARCH($V$44,T1841)),"WINCOMSOCTRANG",IF(ISNUMBER(SEARCH($V$45,T1841)),"WINCOMSONLA",IF(ISNUMBER(SEARCH($V$46,T1841)),"WINCOMKONTUM",IF(ISNUMBER(SEARCH($V$47,T1841)),"WINCOMPHUYEN",IF(ISNUMBER(SEARCH($V$48,T1841)),"WINCOMQUANGTRI",IF(ISNUMBER(SEARCH($V$49,T1841)),"WINCOMBINHDINH",IF(ISNUMBER(SEARCH($V$50,T1841)),"WINCOMCAOBANG",IF(ISNUMBER(SEARCH($V$51,T1841)),"WINCOMQUANGBINH",IF(ISNUMBER(SEARCH($V$52,T1841)),"WINCOMLAMDONG",IF(ISNUMBER(SEARCH($V$53,T1841)),"WINCOMVINHLONG",IF(ISNUMBER(SEARCH($V$54,T1841)),"WINCOMDONGTHAP",IF(ISNUMBER(SEARCH($V$55,T1841)),"WINCOMTIENGIANG",IF(ISNUMBER(SEARCH($V$56,T1841)),"WINCOMQUANGNINH",0))))))))))))))))))))))))))))))))))))))))))))))))))))))</f>
        <v>WINCOMHOCHIMINH</v>
      </c>
    </row>
    <row r="1842" spans="1:25" x14ac:dyDescent="0.2">
      <c r="A1842" t="s">
        <v>0</v>
      </c>
      <c r="B1842" t="s">
        <v>2994</v>
      </c>
      <c r="C1842" t="s">
        <v>34</v>
      </c>
      <c r="D1842" t="s">
        <v>123</v>
      </c>
      <c r="E1842" t="s">
        <v>4</v>
      </c>
      <c r="F1842" s="5">
        <f t="shared" si="113"/>
        <v>3</v>
      </c>
      <c r="G1842" s="2">
        <v>166785</v>
      </c>
      <c r="H1842" s="2">
        <v>183463.50000000003</v>
      </c>
      <c r="I1842" t="s">
        <v>5</v>
      </c>
      <c r="J1842" t="s">
        <v>124</v>
      </c>
      <c r="K1842" t="str">
        <f t="shared" si="114"/>
        <v>Tai heo muối gói 200g</v>
      </c>
      <c r="L1842" s="8" t="str">
        <f>VLOOKUP(K1842,'[1]Mã Misa'!$B$2:$D$74,2,0)</f>
        <v>Tai heo muối 200g</v>
      </c>
      <c r="M1842" s="8" t="str">
        <f>VLOOKUP(L1842,'[1]Mã Misa'!$C$2:$D$74,2,0)</f>
        <v>TH200</v>
      </c>
      <c r="N1842" s="2">
        <v>55595</v>
      </c>
      <c r="O1842" t="s">
        <v>2995</v>
      </c>
      <c r="P1842" s="8" t="str">
        <f t="shared" si="115"/>
        <v>0044644</v>
      </c>
      <c r="Q1842" s="8" t="e">
        <f t="array" ref="Q1842">IF(VLOOKUP(P1842,$AA$1:$AC$32,1,0)&lt;&gt;0,(P1842&amp;"A"),0)</f>
        <v>#N/A</v>
      </c>
      <c r="R1842" s="12">
        <v>44522</v>
      </c>
      <c r="S1842" t="s">
        <v>2996</v>
      </c>
      <c r="T1842" s="8" t="str">
        <f t="shared" si="116"/>
        <v>VM+ HCM Vi</v>
      </c>
      <c r="U1842" t="s">
        <v>6792</v>
      </c>
      <c r="Y1842" t="str">
        <f t="array" ref="Y1842">IF(ISNUMBER(SEARCH($V$3,T1842)),"WINCOMHANOI",IF(ISNUMBER(SEARCH($V$4,T1842)),"WINCOMHOCHIMINH",IF(ISNUMBER(SEARCH($V$5,T1842)),"WINCOMDANANG",IF(ISNUMBER(SEARCH($V$6,T1842)),"WINCOMHAIDUONG",IF(ISNUMBER(SEARCH($V$7,T1842)),"WINCOMQUANGNINH",IF(ISNUMBER(SEARCH($V$8,T1842)),"WINCOMHAIPHONG",IF(ISNUMBER(SEARCH($V$9,T1842)),"WINCOMBACGIANG",IF(ISNUMBER(SEARCH($V$10,T1842)),"WINCOMBACNINH",IF(ISNUMBER(SEARCH($V$11,T1842)),"WINCOMPHUTHO",IF(ISNUMBER(SEARCH($V$12,T1842)),"WINCOMHATINH",IF(ISNUMBER(SEARCH($V$13,T1842)),"WINCOMTHAINGUYEN",IF(ISNUMBER(SEARCH($V$14,T1842)),"WINCOMKHANHHOA",IF(ISNUMBER(SEARCH($V$15,T1842)),"WINCOMHUNGYEN",IF(ISNUMBER(SEARCH($V$16,T1842)),"WINCOMNGHEAN",IF(ISNUMBER(SEARCH($V$17,T1842)),"WINCOMLAOCAI",IF(ISNUMBER(SEARCH($V$18,T1842)),"WINCOMVUNGTAU",IF(ISNUMBER(SEARCH($V$19,T1842)),"WINCOMBINHDUONG",IF(ISNUMBER(SEARCH($V$20,T1842)),"WINCOMKIENGIANG",IF(ISNUMBER(SEARCH($V$21,T1842)),"WINCOMHANAM",IF(ISNUMBER(SEARCH($V$22,T1842)),"WINCOMNAMDINH",IF(ISNUMBER(SEARCH($V$23,T1842)),"WINCOMLANGSON",IF(ISNUMBER(SEARCH($V$24,T1842)),"WINCOMTHANHHOA",IF(ISNUMBER(SEARCH($V$25,T1842)),"WINCOMYENBAI",IF(ISNUMBER(SEARCH($V$26,T1842)),"WINCOMTUYENQUANG",IF(ISNUMBER(SEARCH($V$27,T1842)),"WINCOMHUE",IF(ISNUMBER(SEARCH($V$28,T1842)),"WINCOMQUANGNAM",IF(ISNUMBER(SEARCH($V$29,T1842)),"WINCOMVINHPHUC",IF(ISNUMBER(SEARCH($V$30,T1842)),"WINCOMHAGIANG",IF(ISNUMBER(SEARCH($V$31,T1842)),"WINCOMNINHBINH",IF(ISNUMBER(SEARCH($V$32,T1842)),"WINCOMTRAVINH",IF(ISNUMBER(SEARCH($V$33,T1842)),"WINCOMCANTHO",IF(ISNUMBER(SEARCH($V$34,T1842)),"WINCOMBENTRE",IF(ISNUMBER(SEARCH($V$35,T1842)),"WINCOMCAMAU",IF(ISNUMBER(SEARCH($V$36,T1842)),"WINCOMANGIANG",IF(ISNUMBER(SEARCH($V$37,T1842)),"WINCOMNINHTHUAN",IF(ISNUMBER(SEARCH($V$38,T1842)),"WINCOMTHAIBINH",IF(ISNUMBER(SEARCH($V$39,T1842)),"WINCOMGIALAI",IF(ISNUMBER(SEARCH($V$40,T1842)),"WINCOMHOABINH",IF(ISNUMBER(SEARCH($V$41,T1842)),"WINCOMQUANGNGAI",IF(ISNUMBER(SEARCH($V$42,T1842)),"WINCOMBINHTHUAN",IF(ISNUMBER(SEARCH($V$43,T1842)),"WINCOMDAKLAK",IF(ISNUMBER(SEARCH($V$44,T1842)),"WINCOMSOCTRANG",IF(ISNUMBER(SEARCH($V$45,T1842)),"WINCOMSONLA",IF(ISNUMBER(SEARCH($V$46,T1842)),"WINCOMKONTUM",IF(ISNUMBER(SEARCH($V$47,T1842)),"WINCOMPHUYEN",IF(ISNUMBER(SEARCH($V$48,T1842)),"WINCOMQUANGTRI",IF(ISNUMBER(SEARCH($V$49,T1842)),"WINCOMBINHDINH",IF(ISNUMBER(SEARCH($V$50,T1842)),"WINCOMCAOBANG",IF(ISNUMBER(SEARCH($V$51,T1842)),"WINCOMQUANGBINH",IF(ISNUMBER(SEARCH($V$52,T1842)),"WINCOMLAMDONG",IF(ISNUMBER(SEARCH($V$53,T1842)),"WINCOMVINHLONG",IF(ISNUMBER(SEARCH($V$54,T1842)),"WINCOMDONGTHAP",IF(ISNUMBER(SEARCH($V$55,T1842)),"WINCOMTIENGIANG",IF(ISNUMBER(SEARCH($V$56,T1842)),"WINCOMQUANGNINH",0))))))))))))))))))))))))))))))))))))))))))))))))))))))</f>
        <v>WINCOMHOCHIMINH</v>
      </c>
    </row>
    <row r="1843" spans="1:25" x14ac:dyDescent="0.2">
      <c r="A1843" t="s">
        <v>0</v>
      </c>
      <c r="B1843" t="s">
        <v>2997</v>
      </c>
      <c r="C1843" t="s">
        <v>2</v>
      </c>
      <c r="D1843" t="s">
        <v>45</v>
      </c>
      <c r="E1843" t="s">
        <v>4</v>
      </c>
      <c r="F1843" s="5">
        <f t="shared" si="113"/>
        <v>1</v>
      </c>
      <c r="G1843" s="2">
        <v>87787</v>
      </c>
      <c r="H1843" s="2">
        <v>96565.700000000012</v>
      </c>
      <c r="I1843" t="s">
        <v>5</v>
      </c>
      <c r="J1843" t="s">
        <v>46</v>
      </c>
      <c r="K1843" t="str">
        <f t="shared" si="114"/>
        <v>Bắp bò muối gói 200g</v>
      </c>
      <c r="L1843" s="8" t="str">
        <f>VLOOKUP(K1843,'[1]Mã Misa'!$B$2:$D$74,2,0)</f>
        <v>Bắp bò muối 200g</v>
      </c>
      <c r="M1843" s="8" t="str">
        <f>VLOOKUP(L1843,'[1]Mã Misa'!$C$2:$D$74,2,0)</f>
        <v>BBM200</v>
      </c>
      <c r="N1843" s="2">
        <v>87787</v>
      </c>
      <c r="O1843" t="s">
        <v>2998</v>
      </c>
      <c r="P1843" s="8" t="str">
        <f t="shared" si="115"/>
        <v>0005440</v>
      </c>
      <c r="Q1843" s="8" t="e">
        <f t="array" ref="Q1843">IF(VLOOKUP(P1843,$AA$1:$AC$32,1,0)&lt;&gt;0,(P1843&amp;"A"),0)</f>
        <v>#N/A</v>
      </c>
      <c r="R1843" s="12">
        <v>44522</v>
      </c>
      <c r="S1843" t="s">
        <v>1461</v>
      </c>
      <c r="T1843" s="8" t="str">
        <f t="shared" si="116"/>
        <v>VM+ THA 16</v>
      </c>
      <c r="U1843" t="s">
        <v>6396</v>
      </c>
      <c r="Y1843" t="str">
        <f t="array" ref="Y1843">IF(ISNUMBER(SEARCH($V$3,T1843)),"WINCOMHANOI",IF(ISNUMBER(SEARCH($V$4,T1843)),"WINCOMHOCHIMINH",IF(ISNUMBER(SEARCH($V$5,T1843)),"WINCOMDANANG",IF(ISNUMBER(SEARCH($V$6,T1843)),"WINCOMHAIDUONG",IF(ISNUMBER(SEARCH($V$7,T1843)),"WINCOMQUANGNINH",IF(ISNUMBER(SEARCH($V$8,T1843)),"WINCOMHAIPHONG",IF(ISNUMBER(SEARCH($V$9,T1843)),"WINCOMBACGIANG",IF(ISNUMBER(SEARCH($V$10,T1843)),"WINCOMBACNINH",IF(ISNUMBER(SEARCH($V$11,T1843)),"WINCOMPHUTHO",IF(ISNUMBER(SEARCH($V$12,T1843)),"WINCOMHATINH",IF(ISNUMBER(SEARCH($V$13,T1843)),"WINCOMTHAINGUYEN",IF(ISNUMBER(SEARCH($V$14,T1843)),"WINCOMKHANHHOA",IF(ISNUMBER(SEARCH($V$15,T1843)),"WINCOMHUNGYEN",IF(ISNUMBER(SEARCH($V$16,T1843)),"WINCOMNGHEAN",IF(ISNUMBER(SEARCH($V$17,T1843)),"WINCOMLAOCAI",IF(ISNUMBER(SEARCH($V$18,T1843)),"WINCOMVUNGTAU",IF(ISNUMBER(SEARCH($V$19,T1843)),"WINCOMBINHDUONG",IF(ISNUMBER(SEARCH($V$20,T1843)),"WINCOMKIENGIANG",IF(ISNUMBER(SEARCH($V$21,T1843)),"WINCOMHANAM",IF(ISNUMBER(SEARCH($V$22,T1843)),"WINCOMNAMDINH",IF(ISNUMBER(SEARCH($V$23,T1843)),"WINCOMLANGSON",IF(ISNUMBER(SEARCH($V$24,T1843)),"WINCOMTHANHHOA",IF(ISNUMBER(SEARCH($V$25,T1843)),"WINCOMYENBAI",IF(ISNUMBER(SEARCH($V$26,T1843)),"WINCOMTUYENQUANG",IF(ISNUMBER(SEARCH($V$27,T1843)),"WINCOMHUE",IF(ISNUMBER(SEARCH($V$28,T1843)),"WINCOMQUANGNAM",IF(ISNUMBER(SEARCH($V$29,T1843)),"WINCOMVINHPHUC",IF(ISNUMBER(SEARCH($V$30,T1843)),"WINCOMHAGIANG",IF(ISNUMBER(SEARCH($V$31,T1843)),"WINCOMNINHBINH",IF(ISNUMBER(SEARCH($V$32,T1843)),"WINCOMTRAVINH",IF(ISNUMBER(SEARCH($V$33,T1843)),"WINCOMCANTHO",IF(ISNUMBER(SEARCH($V$34,T1843)),"WINCOMBENTRE",IF(ISNUMBER(SEARCH($V$35,T1843)),"WINCOMCAMAU",IF(ISNUMBER(SEARCH($V$36,T1843)),"WINCOMANGIANG",IF(ISNUMBER(SEARCH($V$37,T1843)),"WINCOMNINHTHUAN",IF(ISNUMBER(SEARCH($V$38,T1843)),"WINCOMTHAIBINH",IF(ISNUMBER(SEARCH($V$39,T1843)),"WINCOMGIALAI",IF(ISNUMBER(SEARCH($V$40,T1843)),"WINCOMHOABINH",IF(ISNUMBER(SEARCH($V$41,T1843)),"WINCOMQUANGNGAI",IF(ISNUMBER(SEARCH($V$42,T1843)),"WINCOMBINHTHUAN",IF(ISNUMBER(SEARCH($V$43,T1843)),"WINCOMDAKLAK",IF(ISNUMBER(SEARCH($V$44,T1843)),"WINCOMSOCTRANG",IF(ISNUMBER(SEARCH($V$45,T1843)),"WINCOMSONLA",IF(ISNUMBER(SEARCH($V$46,T1843)),"WINCOMKONTUM",IF(ISNUMBER(SEARCH($V$47,T1843)),"WINCOMPHUYEN",IF(ISNUMBER(SEARCH($V$48,T1843)),"WINCOMQUANGTRI",IF(ISNUMBER(SEARCH($V$49,T1843)),"WINCOMBINHDINH",IF(ISNUMBER(SEARCH($V$50,T1843)),"WINCOMCAOBANG",IF(ISNUMBER(SEARCH($V$51,T1843)),"WINCOMQUANGBINH",IF(ISNUMBER(SEARCH($V$52,T1843)),"WINCOMLAMDONG",IF(ISNUMBER(SEARCH($V$53,T1843)),"WINCOMVINHLONG",IF(ISNUMBER(SEARCH($V$54,T1843)),"WINCOMDONGTHAP",IF(ISNUMBER(SEARCH($V$55,T1843)),"WINCOMTIENGIANG",IF(ISNUMBER(SEARCH($V$56,T1843)),"WINCOMQUANGNINH",0))))))))))))))))))))))))))))))))))))))))))))))))))))))</f>
        <v>WINCOMTHANHHOA</v>
      </c>
    </row>
    <row r="1844" spans="1:25" x14ac:dyDescent="0.2">
      <c r="A1844" t="s">
        <v>0</v>
      </c>
      <c r="B1844" t="s">
        <v>2997</v>
      </c>
      <c r="C1844" t="s">
        <v>31</v>
      </c>
      <c r="D1844" t="s">
        <v>35</v>
      </c>
      <c r="E1844" t="s">
        <v>4</v>
      </c>
      <c r="F1844" s="5">
        <f t="shared" si="113"/>
        <v>1</v>
      </c>
      <c r="G1844" s="2">
        <v>73431</v>
      </c>
      <c r="H1844" s="2">
        <v>80774.100000000006</v>
      </c>
      <c r="I1844" t="s">
        <v>5</v>
      </c>
      <c r="J1844" t="s">
        <v>36</v>
      </c>
      <c r="K1844" t="str">
        <f t="shared" si="114"/>
        <v>Chân giò heo muối gói 300g</v>
      </c>
      <c r="L1844" s="8" t="str">
        <f>VLOOKUP(K1844,'[1]Mã Misa'!$B$2:$D$74,2,0)</f>
        <v>Chân giò heo muối 300g</v>
      </c>
      <c r="M1844" s="8" t="str">
        <f>VLOOKUP(L1844,'[1]Mã Misa'!$C$2:$D$74,2,0)</f>
        <v>CGM300</v>
      </c>
      <c r="N1844" s="2">
        <v>73431</v>
      </c>
      <c r="O1844" t="s">
        <v>2998</v>
      </c>
      <c r="P1844" s="8" t="str">
        <f t="shared" si="115"/>
        <v>0005440</v>
      </c>
      <c r="Q1844" s="8" t="e">
        <f t="array" ref="Q1844">IF(VLOOKUP(P1844,$AA$1:$AC$32,1,0)&lt;&gt;0,(P1844&amp;"A"),0)</f>
        <v>#N/A</v>
      </c>
      <c r="R1844" s="12">
        <v>44522</v>
      </c>
      <c r="S1844" t="s">
        <v>1461</v>
      </c>
      <c r="T1844" s="8" t="str">
        <f t="shared" si="116"/>
        <v>VM+ THA 16</v>
      </c>
      <c r="U1844" t="s">
        <v>6396</v>
      </c>
      <c r="Y1844" t="str">
        <f t="array" ref="Y1844">IF(ISNUMBER(SEARCH($V$3,T1844)),"WINCOMHANOI",IF(ISNUMBER(SEARCH($V$4,T1844)),"WINCOMHOCHIMINH",IF(ISNUMBER(SEARCH($V$5,T1844)),"WINCOMDANANG",IF(ISNUMBER(SEARCH($V$6,T1844)),"WINCOMHAIDUONG",IF(ISNUMBER(SEARCH($V$7,T1844)),"WINCOMQUANGNINH",IF(ISNUMBER(SEARCH($V$8,T1844)),"WINCOMHAIPHONG",IF(ISNUMBER(SEARCH($V$9,T1844)),"WINCOMBACGIANG",IF(ISNUMBER(SEARCH($V$10,T1844)),"WINCOMBACNINH",IF(ISNUMBER(SEARCH($V$11,T1844)),"WINCOMPHUTHO",IF(ISNUMBER(SEARCH($V$12,T1844)),"WINCOMHATINH",IF(ISNUMBER(SEARCH($V$13,T1844)),"WINCOMTHAINGUYEN",IF(ISNUMBER(SEARCH($V$14,T1844)),"WINCOMKHANHHOA",IF(ISNUMBER(SEARCH($V$15,T1844)),"WINCOMHUNGYEN",IF(ISNUMBER(SEARCH($V$16,T1844)),"WINCOMNGHEAN",IF(ISNUMBER(SEARCH($V$17,T1844)),"WINCOMLAOCAI",IF(ISNUMBER(SEARCH($V$18,T1844)),"WINCOMVUNGTAU",IF(ISNUMBER(SEARCH($V$19,T1844)),"WINCOMBINHDUONG",IF(ISNUMBER(SEARCH($V$20,T1844)),"WINCOMKIENGIANG",IF(ISNUMBER(SEARCH($V$21,T1844)),"WINCOMHANAM",IF(ISNUMBER(SEARCH($V$22,T1844)),"WINCOMNAMDINH",IF(ISNUMBER(SEARCH($V$23,T1844)),"WINCOMLANGSON",IF(ISNUMBER(SEARCH($V$24,T1844)),"WINCOMTHANHHOA",IF(ISNUMBER(SEARCH($V$25,T1844)),"WINCOMYENBAI",IF(ISNUMBER(SEARCH($V$26,T1844)),"WINCOMTUYENQUANG",IF(ISNUMBER(SEARCH($V$27,T1844)),"WINCOMHUE",IF(ISNUMBER(SEARCH($V$28,T1844)),"WINCOMQUANGNAM",IF(ISNUMBER(SEARCH($V$29,T1844)),"WINCOMVINHPHUC",IF(ISNUMBER(SEARCH($V$30,T1844)),"WINCOMHAGIANG",IF(ISNUMBER(SEARCH($V$31,T1844)),"WINCOMNINHBINH",IF(ISNUMBER(SEARCH($V$32,T1844)),"WINCOMTRAVINH",IF(ISNUMBER(SEARCH($V$33,T1844)),"WINCOMCANTHO",IF(ISNUMBER(SEARCH($V$34,T1844)),"WINCOMBENTRE",IF(ISNUMBER(SEARCH($V$35,T1844)),"WINCOMCAMAU",IF(ISNUMBER(SEARCH($V$36,T1844)),"WINCOMANGIANG",IF(ISNUMBER(SEARCH($V$37,T1844)),"WINCOMNINHTHUAN",IF(ISNUMBER(SEARCH($V$38,T1844)),"WINCOMTHAIBINH",IF(ISNUMBER(SEARCH($V$39,T1844)),"WINCOMGIALAI",IF(ISNUMBER(SEARCH($V$40,T1844)),"WINCOMHOABINH",IF(ISNUMBER(SEARCH($V$41,T1844)),"WINCOMQUANGNGAI",IF(ISNUMBER(SEARCH($V$42,T1844)),"WINCOMBINHTHUAN",IF(ISNUMBER(SEARCH($V$43,T1844)),"WINCOMDAKLAK",IF(ISNUMBER(SEARCH($V$44,T1844)),"WINCOMSOCTRANG",IF(ISNUMBER(SEARCH($V$45,T1844)),"WINCOMSONLA",IF(ISNUMBER(SEARCH($V$46,T1844)),"WINCOMKONTUM",IF(ISNUMBER(SEARCH($V$47,T1844)),"WINCOMPHUYEN",IF(ISNUMBER(SEARCH($V$48,T1844)),"WINCOMQUANGTRI",IF(ISNUMBER(SEARCH($V$49,T1844)),"WINCOMBINHDINH",IF(ISNUMBER(SEARCH($V$50,T1844)),"WINCOMCAOBANG",IF(ISNUMBER(SEARCH($V$51,T1844)),"WINCOMQUANGBINH",IF(ISNUMBER(SEARCH($V$52,T1844)),"WINCOMLAMDONG",IF(ISNUMBER(SEARCH($V$53,T1844)),"WINCOMVINHLONG",IF(ISNUMBER(SEARCH($V$54,T1844)),"WINCOMDONGTHAP",IF(ISNUMBER(SEARCH($V$55,T1844)),"WINCOMTIENGIANG",IF(ISNUMBER(SEARCH($V$56,T1844)),"WINCOMQUANGNINH",0))))))))))))))))))))))))))))))))))))))))))))))))))))))</f>
        <v>WINCOMTHANHHOA</v>
      </c>
    </row>
    <row r="1845" spans="1:25" x14ac:dyDescent="0.2">
      <c r="A1845" t="s">
        <v>0</v>
      </c>
      <c r="B1845" t="s">
        <v>2999</v>
      </c>
      <c r="C1845" t="s">
        <v>2</v>
      </c>
      <c r="D1845" t="s">
        <v>134</v>
      </c>
      <c r="E1845" t="s">
        <v>4</v>
      </c>
      <c r="F1845" s="5">
        <f t="shared" si="113"/>
        <v>1</v>
      </c>
      <c r="G1845" s="2">
        <v>90750</v>
      </c>
      <c r="H1845" s="2">
        <v>99825.000000000015</v>
      </c>
      <c r="I1845" t="s">
        <v>5</v>
      </c>
      <c r="J1845" t="s">
        <v>135</v>
      </c>
      <c r="K1845" t="str">
        <f t="shared" si="114"/>
        <v>_Chân gà sốt cay 400g</v>
      </c>
      <c r="L1845" s="8" t="str">
        <f>VLOOKUP(K1845,'[1]Mã Misa'!$B$2:$D$74,2,0)</f>
        <v>Chân gà sốt cay 400g</v>
      </c>
      <c r="M1845" s="8" t="str">
        <f>VLOOKUP(L1845,'[1]Mã Misa'!$C$2:$D$74,2,0)</f>
        <v>CGSC400</v>
      </c>
      <c r="N1845" s="2">
        <v>90750</v>
      </c>
      <c r="O1845" t="s">
        <v>3000</v>
      </c>
      <c r="P1845" s="8" t="str">
        <f t="shared" si="115"/>
        <v>0018832</v>
      </c>
      <c r="Q1845" s="8" t="e">
        <f t="array" ref="Q1845">IF(VLOOKUP(P1845,$AA$1:$AC$32,1,0)&lt;&gt;0,(P1845&amp;"A"),0)</f>
        <v>#N/A</v>
      </c>
      <c r="R1845" s="12">
        <v>44522</v>
      </c>
      <c r="S1845" t="s">
        <v>3001</v>
      </c>
      <c r="T1845" s="8" t="str">
        <f t="shared" si="116"/>
        <v>VM+ DNG 92</v>
      </c>
      <c r="U1845" t="s">
        <v>6793</v>
      </c>
      <c r="Y1845" t="str">
        <f t="array" ref="Y1845">IF(ISNUMBER(SEARCH($V$3,T1845)),"WINCOMHANOI",IF(ISNUMBER(SEARCH($V$4,T1845)),"WINCOMHOCHIMINH",IF(ISNUMBER(SEARCH($V$5,T1845)),"WINCOMDANANG",IF(ISNUMBER(SEARCH($V$6,T1845)),"WINCOMHAIDUONG",IF(ISNUMBER(SEARCH($V$7,T1845)),"WINCOMQUANGNINH",IF(ISNUMBER(SEARCH($V$8,T1845)),"WINCOMHAIPHONG",IF(ISNUMBER(SEARCH($V$9,T1845)),"WINCOMBACGIANG",IF(ISNUMBER(SEARCH($V$10,T1845)),"WINCOMBACNINH",IF(ISNUMBER(SEARCH($V$11,T1845)),"WINCOMPHUTHO",IF(ISNUMBER(SEARCH($V$12,T1845)),"WINCOMHATINH",IF(ISNUMBER(SEARCH($V$13,T1845)),"WINCOMTHAINGUYEN",IF(ISNUMBER(SEARCH($V$14,T1845)),"WINCOMKHANHHOA",IF(ISNUMBER(SEARCH($V$15,T1845)),"WINCOMHUNGYEN",IF(ISNUMBER(SEARCH($V$16,T1845)),"WINCOMNGHEAN",IF(ISNUMBER(SEARCH($V$17,T1845)),"WINCOMLAOCAI",IF(ISNUMBER(SEARCH($V$18,T1845)),"WINCOMVUNGTAU",IF(ISNUMBER(SEARCH($V$19,T1845)),"WINCOMBINHDUONG",IF(ISNUMBER(SEARCH($V$20,T1845)),"WINCOMKIENGIANG",IF(ISNUMBER(SEARCH($V$21,T1845)),"WINCOMHANAM",IF(ISNUMBER(SEARCH($V$22,T1845)),"WINCOMNAMDINH",IF(ISNUMBER(SEARCH($V$23,T1845)),"WINCOMLANGSON",IF(ISNUMBER(SEARCH($V$24,T1845)),"WINCOMTHANHHOA",IF(ISNUMBER(SEARCH($V$25,T1845)),"WINCOMYENBAI",IF(ISNUMBER(SEARCH($V$26,T1845)),"WINCOMTUYENQUANG",IF(ISNUMBER(SEARCH($V$27,T1845)),"WINCOMHUE",IF(ISNUMBER(SEARCH($V$28,T1845)),"WINCOMQUANGNAM",IF(ISNUMBER(SEARCH($V$29,T1845)),"WINCOMVINHPHUC",IF(ISNUMBER(SEARCH($V$30,T1845)),"WINCOMHAGIANG",IF(ISNUMBER(SEARCH($V$31,T1845)),"WINCOMNINHBINH",IF(ISNUMBER(SEARCH($V$32,T1845)),"WINCOMTRAVINH",IF(ISNUMBER(SEARCH($V$33,T1845)),"WINCOMCANTHO",IF(ISNUMBER(SEARCH($V$34,T1845)),"WINCOMBENTRE",IF(ISNUMBER(SEARCH($V$35,T1845)),"WINCOMCAMAU",IF(ISNUMBER(SEARCH($V$36,T1845)),"WINCOMANGIANG",IF(ISNUMBER(SEARCH($V$37,T1845)),"WINCOMNINHTHUAN",IF(ISNUMBER(SEARCH($V$38,T1845)),"WINCOMTHAIBINH",IF(ISNUMBER(SEARCH($V$39,T1845)),"WINCOMGIALAI",IF(ISNUMBER(SEARCH($V$40,T1845)),"WINCOMHOABINH",IF(ISNUMBER(SEARCH($V$41,T1845)),"WINCOMQUANGNGAI",IF(ISNUMBER(SEARCH($V$42,T1845)),"WINCOMBINHTHUAN",IF(ISNUMBER(SEARCH($V$43,T1845)),"WINCOMDAKLAK",IF(ISNUMBER(SEARCH($V$44,T1845)),"WINCOMSOCTRANG",IF(ISNUMBER(SEARCH($V$45,T1845)),"WINCOMSONLA",IF(ISNUMBER(SEARCH($V$46,T1845)),"WINCOMKONTUM",IF(ISNUMBER(SEARCH($V$47,T1845)),"WINCOMPHUYEN",IF(ISNUMBER(SEARCH($V$48,T1845)),"WINCOMQUANGTRI",IF(ISNUMBER(SEARCH($V$49,T1845)),"WINCOMBINHDINH",IF(ISNUMBER(SEARCH($V$50,T1845)),"WINCOMCAOBANG",IF(ISNUMBER(SEARCH($V$51,T1845)),"WINCOMQUANGBINH",IF(ISNUMBER(SEARCH($V$52,T1845)),"WINCOMLAMDONG",IF(ISNUMBER(SEARCH($V$53,T1845)),"WINCOMVINHLONG",IF(ISNUMBER(SEARCH($V$54,T1845)),"WINCOMDONGTHAP",IF(ISNUMBER(SEARCH($V$55,T1845)),"WINCOMTIENGIANG",IF(ISNUMBER(SEARCH($V$56,T1845)),"WINCOMQUANGNINH",0))))))))))))))))))))))))))))))))))))))))))))))))))))))</f>
        <v>WINCOMDANANG</v>
      </c>
    </row>
    <row r="1846" spans="1:25" x14ac:dyDescent="0.2">
      <c r="A1846" t="s">
        <v>0</v>
      </c>
      <c r="B1846" t="s">
        <v>3002</v>
      </c>
      <c r="C1846" t="s">
        <v>2</v>
      </c>
      <c r="D1846" t="s">
        <v>62</v>
      </c>
      <c r="E1846" t="s">
        <v>4</v>
      </c>
      <c r="F1846" s="5">
        <f t="shared" si="113"/>
        <v>1</v>
      </c>
      <c r="G1846" s="2">
        <v>105400</v>
      </c>
      <c r="H1846" s="2">
        <v>115940.00000000001</v>
      </c>
      <c r="I1846" t="s">
        <v>5</v>
      </c>
      <c r="J1846" t="s">
        <v>63</v>
      </c>
      <c r="K1846" t="str">
        <f t="shared" si="114"/>
        <v>_Đùi gà sốt cay 500g</v>
      </c>
      <c r="L1846" s="8" t="str">
        <f>VLOOKUP(K1846,'[1]Mã Misa'!$B$2:$D$74,2,0)</f>
        <v>Đùi gà sốt cay 500g</v>
      </c>
      <c r="M1846" s="8" t="str">
        <f>VLOOKUP(L1846,'[1]Mã Misa'!$C$2:$D$74,2,0)</f>
        <v>DGSC500</v>
      </c>
      <c r="N1846" s="2">
        <v>105400</v>
      </c>
      <c r="O1846" t="s">
        <v>3003</v>
      </c>
      <c r="P1846" s="8" t="str">
        <f t="shared" si="115"/>
        <v>0011581</v>
      </c>
      <c r="Q1846" s="8" t="e">
        <f t="array" ref="Q1846">IF(VLOOKUP(P1846,$AA$1:$AC$32,1,0)&lt;&gt;0,(P1846&amp;"A"),0)</f>
        <v>#N/A</v>
      </c>
      <c r="R1846" s="12">
        <v>44522</v>
      </c>
      <c r="S1846" t="s">
        <v>616</v>
      </c>
      <c r="T1846" s="8" t="str">
        <f t="shared" si="116"/>
        <v>VM+ QNH 12</v>
      </c>
      <c r="U1846" t="s">
        <v>6156</v>
      </c>
      <c r="Y1846" t="str">
        <f t="array" ref="Y1846">IF(ISNUMBER(SEARCH($V$3,T1846)),"WINCOMHANOI",IF(ISNUMBER(SEARCH($V$4,T1846)),"WINCOMHOCHIMINH",IF(ISNUMBER(SEARCH($V$5,T1846)),"WINCOMDANANG",IF(ISNUMBER(SEARCH($V$6,T1846)),"WINCOMHAIDUONG",IF(ISNUMBER(SEARCH($V$7,T1846)),"WINCOMQUANGNINH",IF(ISNUMBER(SEARCH($V$8,T1846)),"WINCOMHAIPHONG",IF(ISNUMBER(SEARCH($V$9,T1846)),"WINCOMBACGIANG",IF(ISNUMBER(SEARCH($V$10,T1846)),"WINCOMBACNINH",IF(ISNUMBER(SEARCH($V$11,T1846)),"WINCOMPHUTHO",IF(ISNUMBER(SEARCH($V$12,T1846)),"WINCOMHATINH",IF(ISNUMBER(SEARCH($V$13,T1846)),"WINCOMTHAINGUYEN",IF(ISNUMBER(SEARCH($V$14,T1846)),"WINCOMKHANHHOA",IF(ISNUMBER(SEARCH($V$15,T1846)),"WINCOMHUNGYEN",IF(ISNUMBER(SEARCH($V$16,T1846)),"WINCOMNGHEAN",IF(ISNUMBER(SEARCH($V$17,T1846)),"WINCOMLAOCAI",IF(ISNUMBER(SEARCH($V$18,T1846)),"WINCOMVUNGTAU",IF(ISNUMBER(SEARCH($V$19,T1846)),"WINCOMBINHDUONG",IF(ISNUMBER(SEARCH($V$20,T1846)),"WINCOMKIENGIANG",IF(ISNUMBER(SEARCH($V$21,T1846)),"WINCOMHANAM",IF(ISNUMBER(SEARCH($V$22,T1846)),"WINCOMNAMDINH",IF(ISNUMBER(SEARCH($V$23,T1846)),"WINCOMLANGSON",IF(ISNUMBER(SEARCH($V$24,T1846)),"WINCOMTHANHHOA",IF(ISNUMBER(SEARCH($V$25,T1846)),"WINCOMYENBAI",IF(ISNUMBER(SEARCH($V$26,T1846)),"WINCOMTUYENQUANG",IF(ISNUMBER(SEARCH($V$27,T1846)),"WINCOMHUE",IF(ISNUMBER(SEARCH($V$28,T1846)),"WINCOMQUANGNAM",IF(ISNUMBER(SEARCH($V$29,T1846)),"WINCOMVINHPHUC",IF(ISNUMBER(SEARCH($V$30,T1846)),"WINCOMHAGIANG",IF(ISNUMBER(SEARCH($V$31,T1846)),"WINCOMNINHBINH",IF(ISNUMBER(SEARCH($V$32,T1846)),"WINCOMTRAVINH",IF(ISNUMBER(SEARCH($V$33,T1846)),"WINCOMCANTHO",IF(ISNUMBER(SEARCH($V$34,T1846)),"WINCOMBENTRE",IF(ISNUMBER(SEARCH($V$35,T1846)),"WINCOMCAMAU",IF(ISNUMBER(SEARCH($V$36,T1846)),"WINCOMANGIANG",IF(ISNUMBER(SEARCH($V$37,T1846)),"WINCOMNINHTHUAN",IF(ISNUMBER(SEARCH($V$38,T1846)),"WINCOMTHAIBINH",IF(ISNUMBER(SEARCH($V$39,T1846)),"WINCOMGIALAI",IF(ISNUMBER(SEARCH($V$40,T1846)),"WINCOMHOABINH",IF(ISNUMBER(SEARCH($V$41,T1846)),"WINCOMQUANGNGAI",IF(ISNUMBER(SEARCH($V$42,T1846)),"WINCOMBINHTHUAN",IF(ISNUMBER(SEARCH($V$43,T1846)),"WINCOMDAKLAK",IF(ISNUMBER(SEARCH($V$44,T1846)),"WINCOMSOCTRANG",IF(ISNUMBER(SEARCH($V$45,T1846)),"WINCOMSONLA",IF(ISNUMBER(SEARCH($V$46,T1846)),"WINCOMKONTUM",IF(ISNUMBER(SEARCH($V$47,T1846)),"WINCOMPHUYEN",IF(ISNUMBER(SEARCH($V$48,T1846)),"WINCOMQUANGTRI",IF(ISNUMBER(SEARCH($V$49,T1846)),"WINCOMBINHDINH",IF(ISNUMBER(SEARCH($V$50,T1846)),"WINCOMCAOBANG",IF(ISNUMBER(SEARCH($V$51,T1846)),"WINCOMQUANGBINH",IF(ISNUMBER(SEARCH($V$52,T1846)),"WINCOMLAMDONG",IF(ISNUMBER(SEARCH($V$53,T1846)),"WINCOMVINHLONG",IF(ISNUMBER(SEARCH($V$54,T1846)),"WINCOMDONGTHAP",IF(ISNUMBER(SEARCH($V$55,T1846)),"WINCOMTIENGIANG",IF(ISNUMBER(SEARCH($V$56,T1846)),"WINCOMQUANGNINH",0))))))))))))))))))))))))))))))))))))))))))))))))))))))</f>
        <v>WINCOMQUANGNINH</v>
      </c>
    </row>
    <row r="1847" spans="1:25" x14ac:dyDescent="0.2">
      <c r="A1847" t="s">
        <v>0</v>
      </c>
      <c r="B1847" t="s">
        <v>3004</v>
      </c>
      <c r="C1847" t="s">
        <v>2</v>
      </c>
      <c r="D1847" t="s">
        <v>32</v>
      </c>
      <c r="E1847" t="s">
        <v>4</v>
      </c>
      <c r="F1847" s="5">
        <f t="shared" si="113"/>
        <v>1</v>
      </c>
      <c r="G1847" s="2">
        <v>59400</v>
      </c>
      <c r="H1847" s="2">
        <v>65340.000000000007</v>
      </c>
      <c r="I1847" t="s">
        <v>5</v>
      </c>
      <c r="J1847" t="s">
        <v>33</v>
      </c>
      <c r="K1847" t="str">
        <f t="shared" si="114"/>
        <v>_Giò lụa 250g</v>
      </c>
      <c r="L1847" s="8" t="str">
        <f>VLOOKUP(K1847,'[1]Mã Misa'!$B$2:$D$74,2,0)</f>
        <v>Giò lụa 250g</v>
      </c>
      <c r="M1847" s="8" t="str">
        <f>VLOOKUP(L1847,'[1]Mã Misa'!$C$2:$D$74,2,0)</f>
        <v>GL250</v>
      </c>
      <c r="N1847" s="2">
        <v>59400</v>
      </c>
      <c r="O1847" t="s">
        <v>3005</v>
      </c>
      <c r="P1847" s="8" t="str">
        <f t="shared" si="115"/>
        <v>0145942</v>
      </c>
      <c r="Q1847" s="8" t="e">
        <f t="array" ref="Q1847">IF(VLOOKUP(P1847,$AA$1:$AC$32,1,0)&lt;&gt;0,(P1847&amp;"A"),0)</f>
        <v>#N/A</v>
      </c>
      <c r="R1847" s="12">
        <v>44522</v>
      </c>
      <c r="S1847" t="s">
        <v>524</v>
      </c>
      <c r="T1847" s="8" t="str">
        <f t="shared" si="116"/>
        <v>VM+ HNI 24</v>
      </c>
      <c r="U1847" t="s">
        <v>6128</v>
      </c>
      <c r="Y1847" t="str">
        <f t="array" ref="Y1847">IF(ISNUMBER(SEARCH($V$3,T1847)),"WINCOMHANOI",IF(ISNUMBER(SEARCH($V$4,T1847)),"WINCOMHOCHIMINH",IF(ISNUMBER(SEARCH($V$5,T1847)),"WINCOMDANANG",IF(ISNUMBER(SEARCH($V$6,T1847)),"WINCOMHAIDUONG",IF(ISNUMBER(SEARCH($V$7,T1847)),"WINCOMQUANGNINH",IF(ISNUMBER(SEARCH($V$8,T1847)),"WINCOMHAIPHONG",IF(ISNUMBER(SEARCH($V$9,T1847)),"WINCOMBACGIANG",IF(ISNUMBER(SEARCH($V$10,T1847)),"WINCOMBACNINH",IF(ISNUMBER(SEARCH($V$11,T1847)),"WINCOMPHUTHO",IF(ISNUMBER(SEARCH($V$12,T1847)),"WINCOMHATINH",IF(ISNUMBER(SEARCH($V$13,T1847)),"WINCOMTHAINGUYEN",IF(ISNUMBER(SEARCH($V$14,T1847)),"WINCOMKHANHHOA",IF(ISNUMBER(SEARCH($V$15,T1847)),"WINCOMHUNGYEN",IF(ISNUMBER(SEARCH($V$16,T1847)),"WINCOMNGHEAN",IF(ISNUMBER(SEARCH($V$17,T1847)),"WINCOMLAOCAI",IF(ISNUMBER(SEARCH($V$18,T1847)),"WINCOMVUNGTAU",IF(ISNUMBER(SEARCH($V$19,T1847)),"WINCOMBINHDUONG",IF(ISNUMBER(SEARCH($V$20,T1847)),"WINCOMKIENGIANG",IF(ISNUMBER(SEARCH($V$21,T1847)),"WINCOMHANAM",IF(ISNUMBER(SEARCH($V$22,T1847)),"WINCOMNAMDINH",IF(ISNUMBER(SEARCH($V$23,T1847)),"WINCOMLANGSON",IF(ISNUMBER(SEARCH($V$24,T1847)),"WINCOMTHANHHOA",IF(ISNUMBER(SEARCH($V$25,T1847)),"WINCOMYENBAI",IF(ISNUMBER(SEARCH($V$26,T1847)),"WINCOMTUYENQUANG",IF(ISNUMBER(SEARCH($V$27,T1847)),"WINCOMHUE",IF(ISNUMBER(SEARCH($V$28,T1847)),"WINCOMQUANGNAM",IF(ISNUMBER(SEARCH($V$29,T1847)),"WINCOMVINHPHUC",IF(ISNUMBER(SEARCH($V$30,T1847)),"WINCOMHAGIANG",IF(ISNUMBER(SEARCH($V$31,T1847)),"WINCOMNINHBINH",IF(ISNUMBER(SEARCH($V$32,T1847)),"WINCOMTRAVINH",IF(ISNUMBER(SEARCH($V$33,T1847)),"WINCOMCANTHO",IF(ISNUMBER(SEARCH($V$34,T1847)),"WINCOMBENTRE",IF(ISNUMBER(SEARCH($V$35,T1847)),"WINCOMCAMAU",IF(ISNUMBER(SEARCH($V$36,T1847)),"WINCOMANGIANG",IF(ISNUMBER(SEARCH($V$37,T1847)),"WINCOMNINHTHUAN",IF(ISNUMBER(SEARCH($V$38,T1847)),"WINCOMTHAIBINH",IF(ISNUMBER(SEARCH($V$39,T1847)),"WINCOMGIALAI",IF(ISNUMBER(SEARCH($V$40,T1847)),"WINCOMHOABINH",IF(ISNUMBER(SEARCH($V$41,T1847)),"WINCOMQUANGNGAI",IF(ISNUMBER(SEARCH($V$42,T1847)),"WINCOMBINHTHUAN",IF(ISNUMBER(SEARCH($V$43,T1847)),"WINCOMDAKLAK",IF(ISNUMBER(SEARCH($V$44,T1847)),"WINCOMSOCTRANG",IF(ISNUMBER(SEARCH($V$45,T1847)),"WINCOMSONLA",IF(ISNUMBER(SEARCH($V$46,T1847)),"WINCOMKONTUM",IF(ISNUMBER(SEARCH($V$47,T1847)),"WINCOMPHUYEN",IF(ISNUMBER(SEARCH($V$48,T1847)),"WINCOMQUANGTRI",IF(ISNUMBER(SEARCH($V$49,T1847)),"WINCOMBINHDINH",IF(ISNUMBER(SEARCH($V$50,T1847)),"WINCOMCAOBANG",IF(ISNUMBER(SEARCH($V$51,T1847)),"WINCOMQUANGBINH",IF(ISNUMBER(SEARCH($V$52,T1847)),"WINCOMLAMDONG",IF(ISNUMBER(SEARCH($V$53,T1847)),"WINCOMVINHLONG",IF(ISNUMBER(SEARCH($V$54,T1847)),"WINCOMDONGTHAP",IF(ISNUMBER(SEARCH($V$55,T1847)),"WINCOMTIENGIANG",IF(ISNUMBER(SEARCH($V$56,T1847)),"WINCOMQUANGNINH",0))))))))))))))))))))))))))))))))))))))))))))))))))))))</f>
        <v>WINCOMHANOI</v>
      </c>
    </row>
    <row r="1848" spans="1:25" x14ac:dyDescent="0.2">
      <c r="A1848" t="s">
        <v>0</v>
      </c>
      <c r="B1848" t="s">
        <v>3006</v>
      </c>
      <c r="C1848" t="s">
        <v>2</v>
      </c>
      <c r="D1848" t="s">
        <v>39</v>
      </c>
      <c r="E1848" t="s">
        <v>4</v>
      </c>
      <c r="F1848" s="5">
        <f t="shared" si="113"/>
        <v>2</v>
      </c>
      <c r="G1848" s="2">
        <v>92000</v>
      </c>
      <c r="H1848" s="2">
        <v>101200.00000000001</v>
      </c>
      <c r="I1848" t="s">
        <v>5</v>
      </c>
      <c r="J1848" t="s">
        <v>40</v>
      </c>
      <c r="K1848" t="str">
        <f t="shared" si="114"/>
        <v>Mộc nấm hương gói 250g</v>
      </c>
      <c r="L1848" s="8" t="str">
        <f>VLOOKUP(K1848,'[1]Mã Misa'!$B$2:$D$74,2,0)</f>
        <v>Mộc Nấm Hương 250g</v>
      </c>
      <c r="M1848" s="8" t="str">
        <f>VLOOKUP(L1848,'[1]Mã Misa'!$C$2:$D$74,2,0)</f>
        <v>MNH250</v>
      </c>
      <c r="N1848" s="2">
        <v>46000</v>
      </c>
      <c r="O1848" t="s">
        <v>3007</v>
      </c>
      <c r="P1848" s="8" t="str">
        <f t="shared" si="115"/>
        <v>0011582</v>
      </c>
      <c r="Q1848" s="8" t="e">
        <f t="array" ref="Q1848">IF(VLOOKUP(P1848,$AA$1:$AC$32,1,0)&lt;&gt;0,(P1848&amp;"A"),0)</f>
        <v>#N/A</v>
      </c>
      <c r="R1848" s="12">
        <v>44522</v>
      </c>
      <c r="S1848" t="s">
        <v>3008</v>
      </c>
      <c r="T1848" s="8" t="str">
        <f t="shared" si="116"/>
        <v>VM+ QNH 55</v>
      </c>
      <c r="U1848" t="s">
        <v>6794</v>
      </c>
      <c r="Y1848" t="str">
        <f t="array" ref="Y1848">IF(ISNUMBER(SEARCH($V$3,T1848)),"WINCOMHANOI",IF(ISNUMBER(SEARCH($V$4,T1848)),"WINCOMHOCHIMINH",IF(ISNUMBER(SEARCH($V$5,T1848)),"WINCOMDANANG",IF(ISNUMBER(SEARCH($V$6,T1848)),"WINCOMHAIDUONG",IF(ISNUMBER(SEARCH($V$7,T1848)),"WINCOMQUANGNINH",IF(ISNUMBER(SEARCH($V$8,T1848)),"WINCOMHAIPHONG",IF(ISNUMBER(SEARCH($V$9,T1848)),"WINCOMBACGIANG",IF(ISNUMBER(SEARCH($V$10,T1848)),"WINCOMBACNINH",IF(ISNUMBER(SEARCH($V$11,T1848)),"WINCOMPHUTHO",IF(ISNUMBER(SEARCH($V$12,T1848)),"WINCOMHATINH",IF(ISNUMBER(SEARCH($V$13,T1848)),"WINCOMTHAINGUYEN",IF(ISNUMBER(SEARCH($V$14,T1848)),"WINCOMKHANHHOA",IF(ISNUMBER(SEARCH($V$15,T1848)),"WINCOMHUNGYEN",IF(ISNUMBER(SEARCH($V$16,T1848)),"WINCOMNGHEAN",IF(ISNUMBER(SEARCH($V$17,T1848)),"WINCOMLAOCAI",IF(ISNUMBER(SEARCH($V$18,T1848)),"WINCOMVUNGTAU",IF(ISNUMBER(SEARCH($V$19,T1848)),"WINCOMBINHDUONG",IF(ISNUMBER(SEARCH($V$20,T1848)),"WINCOMKIENGIANG",IF(ISNUMBER(SEARCH($V$21,T1848)),"WINCOMHANAM",IF(ISNUMBER(SEARCH($V$22,T1848)),"WINCOMNAMDINH",IF(ISNUMBER(SEARCH($V$23,T1848)),"WINCOMLANGSON",IF(ISNUMBER(SEARCH($V$24,T1848)),"WINCOMTHANHHOA",IF(ISNUMBER(SEARCH($V$25,T1848)),"WINCOMYENBAI",IF(ISNUMBER(SEARCH($V$26,T1848)),"WINCOMTUYENQUANG",IF(ISNUMBER(SEARCH($V$27,T1848)),"WINCOMHUE",IF(ISNUMBER(SEARCH($V$28,T1848)),"WINCOMQUANGNAM",IF(ISNUMBER(SEARCH($V$29,T1848)),"WINCOMVINHPHUC",IF(ISNUMBER(SEARCH($V$30,T1848)),"WINCOMHAGIANG",IF(ISNUMBER(SEARCH($V$31,T1848)),"WINCOMNINHBINH",IF(ISNUMBER(SEARCH($V$32,T1848)),"WINCOMTRAVINH",IF(ISNUMBER(SEARCH($V$33,T1848)),"WINCOMCANTHO",IF(ISNUMBER(SEARCH($V$34,T1848)),"WINCOMBENTRE",IF(ISNUMBER(SEARCH($V$35,T1848)),"WINCOMCAMAU",IF(ISNUMBER(SEARCH($V$36,T1848)),"WINCOMANGIANG",IF(ISNUMBER(SEARCH($V$37,T1848)),"WINCOMNINHTHUAN",IF(ISNUMBER(SEARCH($V$38,T1848)),"WINCOMTHAIBINH",IF(ISNUMBER(SEARCH($V$39,T1848)),"WINCOMGIALAI",IF(ISNUMBER(SEARCH($V$40,T1848)),"WINCOMHOABINH",IF(ISNUMBER(SEARCH($V$41,T1848)),"WINCOMQUANGNGAI",IF(ISNUMBER(SEARCH($V$42,T1848)),"WINCOMBINHTHUAN",IF(ISNUMBER(SEARCH($V$43,T1848)),"WINCOMDAKLAK",IF(ISNUMBER(SEARCH($V$44,T1848)),"WINCOMSOCTRANG",IF(ISNUMBER(SEARCH($V$45,T1848)),"WINCOMSONLA",IF(ISNUMBER(SEARCH($V$46,T1848)),"WINCOMKONTUM",IF(ISNUMBER(SEARCH($V$47,T1848)),"WINCOMPHUYEN",IF(ISNUMBER(SEARCH($V$48,T1848)),"WINCOMQUANGTRI",IF(ISNUMBER(SEARCH($V$49,T1848)),"WINCOMBINHDINH",IF(ISNUMBER(SEARCH($V$50,T1848)),"WINCOMCAOBANG",IF(ISNUMBER(SEARCH($V$51,T1848)),"WINCOMQUANGBINH",IF(ISNUMBER(SEARCH($V$52,T1848)),"WINCOMLAMDONG",IF(ISNUMBER(SEARCH($V$53,T1848)),"WINCOMVINHLONG",IF(ISNUMBER(SEARCH($V$54,T1848)),"WINCOMDONGTHAP",IF(ISNUMBER(SEARCH($V$55,T1848)),"WINCOMTIENGIANG",IF(ISNUMBER(SEARCH($V$56,T1848)),"WINCOMQUANGNINH",0))))))))))))))))))))))))))))))))))))))))))))))))))))))</f>
        <v>WINCOMQUANGNINH</v>
      </c>
    </row>
    <row r="1849" spans="1:25" x14ac:dyDescent="0.2">
      <c r="A1849" t="s">
        <v>0</v>
      </c>
      <c r="B1849" t="s">
        <v>3009</v>
      </c>
      <c r="C1849" t="s">
        <v>2</v>
      </c>
      <c r="D1849" t="s">
        <v>3</v>
      </c>
      <c r="E1849" t="s">
        <v>4</v>
      </c>
      <c r="F1849" s="5">
        <f t="shared" si="113"/>
        <v>1</v>
      </c>
      <c r="G1849" s="2">
        <v>88846</v>
      </c>
      <c r="H1849" s="2">
        <v>97730.6</v>
      </c>
      <c r="I1849" t="s">
        <v>5</v>
      </c>
      <c r="J1849" t="s">
        <v>6</v>
      </c>
      <c r="K1849" t="str">
        <f t="shared" si="114"/>
        <v>Gà muối gói 500g</v>
      </c>
      <c r="L1849" s="8" t="str">
        <f>VLOOKUP(K1849,'[1]Mã Misa'!$B$2:$D$74,2,0)</f>
        <v>Gà muối 500g</v>
      </c>
      <c r="M1849" s="8" t="str">
        <f>VLOOKUP(L1849,'[1]Mã Misa'!$C$2:$D$74,2,0)</f>
        <v>GM500</v>
      </c>
      <c r="N1849" s="2">
        <v>88846</v>
      </c>
      <c r="O1849" t="s">
        <v>3010</v>
      </c>
      <c r="P1849" s="8" t="str">
        <f t="shared" si="115"/>
        <v>0145963</v>
      </c>
      <c r="Q1849" s="8" t="e">
        <f t="array" ref="Q1849">IF(VLOOKUP(P1849,$AA$1:$AC$32,1,0)&lt;&gt;0,(P1849&amp;"A"),0)</f>
        <v>#N/A</v>
      </c>
      <c r="R1849" s="12">
        <v>44522</v>
      </c>
      <c r="S1849" t="s">
        <v>1109</v>
      </c>
      <c r="T1849" s="8" t="str">
        <f t="shared" si="116"/>
        <v>VM+ HNI Đô</v>
      </c>
      <c r="U1849" t="s">
        <v>6300</v>
      </c>
      <c r="Y1849" t="str">
        <f t="array" ref="Y1849">IF(ISNUMBER(SEARCH($V$3,T1849)),"WINCOMHANOI",IF(ISNUMBER(SEARCH($V$4,T1849)),"WINCOMHOCHIMINH",IF(ISNUMBER(SEARCH($V$5,T1849)),"WINCOMDANANG",IF(ISNUMBER(SEARCH($V$6,T1849)),"WINCOMHAIDUONG",IF(ISNUMBER(SEARCH($V$7,T1849)),"WINCOMQUANGNINH",IF(ISNUMBER(SEARCH($V$8,T1849)),"WINCOMHAIPHONG",IF(ISNUMBER(SEARCH($V$9,T1849)),"WINCOMBACGIANG",IF(ISNUMBER(SEARCH($V$10,T1849)),"WINCOMBACNINH",IF(ISNUMBER(SEARCH($V$11,T1849)),"WINCOMPHUTHO",IF(ISNUMBER(SEARCH($V$12,T1849)),"WINCOMHATINH",IF(ISNUMBER(SEARCH($V$13,T1849)),"WINCOMTHAINGUYEN",IF(ISNUMBER(SEARCH($V$14,T1849)),"WINCOMKHANHHOA",IF(ISNUMBER(SEARCH($V$15,T1849)),"WINCOMHUNGYEN",IF(ISNUMBER(SEARCH($V$16,T1849)),"WINCOMNGHEAN",IF(ISNUMBER(SEARCH($V$17,T1849)),"WINCOMLAOCAI",IF(ISNUMBER(SEARCH($V$18,T1849)),"WINCOMVUNGTAU",IF(ISNUMBER(SEARCH($V$19,T1849)),"WINCOMBINHDUONG",IF(ISNUMBER(SEARCH($V$20,T1849)),"WINCOMKIENGIANG",IF(ISNUMBER(SEARCH($V$21,T1849)),"WINCOMHANAM",IF(ISNUMBER(SEARCH($V$22,T1849)),"WINCOMNAMDINH",IF(ISNUMBER(SEARCH($V$23,T1849)),"WINCOMLANGSON",IF(ISNUMBER(SEARCH($V$24,T1849)),"WINCOMTHANHHOA",IF(ISNUMBER(SEARCH($V$25,T1849)),"WINCOMYENBAI",IF(ISNUMBER(SEARCH($V$26,T1849)),"WINCOMTUYENQUANG",IF(ISNUMBER(SEARCH($V$27,T1849)),"WINCOMHUE",IF(ISNUMBER(SEARCH($V$28,T1849)),"WINCOMQUANGNAM",IF(ISNUMBER(SEARCH($V$29,T1849)),"WINCOMVINHPHUC",IF(ISNUMBER(SEARCH($V$30,T1849)),"WINCOMHAGIANG",IF(ISNUMBER(SEARCH($V$31,T1849)),"WINCOMNINHBINH",IF(ISNUMBER(SEARCH($V$32,T1849)),"WINCOMTRAVINH",IF(ISNUMBER(SEARCH($V$33,T1849)),"WINCOMCANTHO",IF(ISNUMBER(SEARCH($V$34,T1849)),"WINCOMBENTRE",IF(ISNUMBER(SEARCH($V$35,T1849)),"WINCOMCAMAU",IF(ISNUMBER(SEARCH($V$36,T1849)),"WINCOMANGIANG",IF(ISNUMBER(SEARCH($V$37,T1849)),"WINCOMNINHTHUAN",IF(ISNUMBER(SEARCH($V$38,T1849)),"WINCOMTHAIBINH",IF(ISNUMBER(SEARCH($V$39,T1849)),"WINCOMGIALAI",IF(ISNUMBER(SEARCH($V$40,T1849)),"WINCOMHOABINH",IF(ISNUMBER(SEARCH($V$41,T1849)),"WINCOMQUANGNGAI",IF(ISNUMBER(SEARCH($V$42,T1849)),"WINCOMBINHTHUAN",IF(ISNUMBER(SEARCH($V$43,T1849)),"WINCOMDAKLAK",IF(ISNUMBER(SEARCH($V$44,T1849)),"WINCOMSOCTRANG",IF(ISNUMBER(SEARCH($V$45,T1849)),"WINCOMSONLA",IF(ISNUMBER(SEARCH($V$46,T1849)),"WINCOMKONTUM",IF(ISNUMBER(SEARCH($V$47,T1849)),"WINCOMPHUYEN",IF(ISNUMBER(SEARCH($V$48,T1849)),"WINCOMQUANGTRI",IF(ISNUMBER(SEARCH($V$49,T1849)),"WINCOMBINHDINH",IF(ISNUMBER(SEARCH($V$50,T1849)),"WINCOMCAOBANG",IF(ISNUMBER(SEARCH($V$51,T1849)),"WINCOMQUANGBINH",IF(ISNUMBER(SEARCH($V$52,T1849)),"WINCOMLAMDONG",IF(ISNUMBER(SEARCH($V$53,T1849)),"WINCOMVINHLONG",IF(ISNUMBER(SEARCH($V$54,T1849)),"WINCOMDONGTHAP",IF(ISNUMBER(SEARCH($V$55,T1849)),"WINCOMTIENGIANG",IF(ISNUMBER(SEARCH($V$56,T1849)),"WINCOMQUANGNINH",0))))))))))))))))))))))))))))))))))))))))))))))))))))))</f>
        <v>WINCOMHANOI</v>
      </c>
    </row>
    <row r="1850" spans="1:25" x14ac:dyDescent="0.2">
      <c r="A1850" t="s">
        <v>0</v>
      </c>
      <c r="B1850" t="s">
        <v>3011</v>
      </c>
      <c r="C1850" t="s">
        <v>2</v>
      </c>
      <c r="D1850" t="s">
        <v>32</v>
      </c>
      <c r="E1850" t="s">
        <v>4</v>
      </c>
      <c r="F1850" s="5">
        <f t="shared" si="113"/>
        <v>2</v>
      </c>
      <c r="G1850" s="2">
        <v>118800</v>
      </c>
      <c r="H1850" s="2">
        <v>130680.00000000001</v>
      </c>
      <c r="I1850" t="s">
        <v>5</v>
      </c>
      <c r="J1850" t="s">
        <v>33</v>
      </c>
      <c r="K1850" t="str">
        <f t="shared" si="114"/>
        <v>_Giò lụa 250g</v>
      </c>
      <c r="L1850" s="8" t="str">
        <f>VLOOKUP(K1850,'[1]Mã Misa'!$B$2:$D$74,2,0)</f>
        <v>Giò lụa 250g</v>
      </c>
      <c r="M1850" s="8" t="str">
        <f>VLOOKUP(L1850,'[1]Mã Misa'!$C$2:$D$74,2,0)</f>
        <v>GL250</v>
      </c>
      <c r="N1850" s="2">
        <v>59400</v>
      </c>
      <c r="O1850" t="s">
        <v>3012</v>
      </c>
      <c r="P1850" s="8" t="str">
        <f t="shared" si="115"/>
        <v>0002276</v>
      </c>
      <c r="Q1850" s="8" t="e">
        <f t="array" ref="Q1850">IF(VLOOKUP(P1850,$AA$1:$AC$32,1,0)&lt;&gt;0,(P1850&amp;"A"),0)</f>
        <v>#N/A</v>
      </c>
      <c r="R1850" s="12">
        <v>44522</v>
      </c>
      <c r="S1850" t="s">
        <v>3013</v>
      </c>
      <c r="T1850" s="8" t="str">
        <f t="shared" si="116"/>
        <v>VM+ NDH 21</v>
      </c>
      <c r="U1850" t="s">
        <v>6795</v>
      </c>
      <c r="Y1850" t="str">
        <f t="array" ref="Y1850">IF(ISNUMBER(SEARCH($V$3,T1850)),"WINCOMHANOI",IF(ISNUMBER(SEARCH($V$4,T1850)),"WINCOMHOCHIMINH",IF(ISNUMBER(SEARCH($V$5,T1850)),"WINCOMDANANG",IF(ISNUMBER(SEARCH($V$6,T1850)),"WINCOMHAIDUONG",IF(ISNUMBER(SEARCH($V$7,T1850)),"WINCOMQUANGNINH",IF(ISNUMBER(SEARCH($V$8,T1850)),"WINCOMHAIPHONG",IF(ISNUMBER(SEARCH($V$9,T1850)),"WINCOMBACGIANG",IF(ISNUMBER(SEARCH($V$10,T1850)),"WINCOMBACNINH",IF(ISNUMBER(SEARCH($V$11,T1850)),"WINCOMPHUTHO",IF(ISNUMBER(SEARCH($V$12,T1850)),"WINCOMHATINH",IF(ISNUMBER(SEARCH($V$13,T1850)),"WINCOMTHAINGUYEN",IF(ISNUMBER(SEARCH($V$14,T1850)),"WINCOMKHANHHOA",IF(ISNUMBER(SEARCH($V$15,T1850)),"WINCOMHUNGYEN",IF(ISNUMBER(SEARCH($V$16,T1850)),"WINCOMNGHEAN",IF(ISNUMBER(SEARCH($V$17,T1850)),"WINCOMLAOCAI",IF(ISNUMBER(SEARCH($V$18,T1850)),"WINCOMVUNGTAU",IF(ISNUMBER(SEARCH($V$19,T1850)),"WINCOMBINHDUONG",IF(ISNUMBER(SEARCH($V$20,T1850)),"WINCOMKIENGIANG",IF(ISNUMBER(SEARCH($V$21,T1850)),"WINCOMHANAM",IF(ISNUMBER(SEARCH($V$22,T1850)),"WINCOMNAMDINH",IF(ISNUMBER(SEARCH($V$23,T1850)),"WINCOMLANGSON",IF(ISNUMBER(SEARCH($V$24,T1850)),"WINCOMTHANHHOA",IF(ISNUMBER(SEARCH($V$25,T1850)),"WINCOMYENBAI",IF(ISNUMBER(SEARCH($V$26,T1850)),"WINCOMTUYENQUANG",IF(ISNUMBER(SEARCH($V$27,T1850)),"WINCOMHUE",IF(ISNUMBER(SEARCH($V$28,T1850)),"WINCOMQUANGNAM",IF(ISNUMBER(SEARCH($V$29,T1850)),"WINCOMVINHPHUC",IF(ISNUMBER(SEARCH($V$30,T1850)),"WINCOMHAGIANG",IF(ISNUMBER(SEARCH($V$31,T1850)),"WINCOMNINHBINH",IF(ISNUMBER(SEARCH($V$32,T1850)),"WINCOMTRAVINH",IF(ISNUMBER(SEARCH($V$33,T1850)),"WINCOMCANTHO",IF(ISNUMBER(SEARCH($V$34,T1850)),"WINCOMBENTRE",IF(ISNUMBER(SEARCH($V$35,T1850)),"WINCOMCAMAU",IF(ISNUMBER(SEARCH($V$36,T1850)),"WINCOMANGIANG",IF(ISNUMBER(SEARCH($V$37,T1850)),"WINCOMNINHTHUAN",IF(ISNUMBER(SEARCH($V$38,T1850)),"WINCOMTHAIBINH",IF(ISNUMBER(SEARCH($V$39,T1850)),"WINCOMGIALAI",IF(ISNUMBER(SEARCH($V$40,T1850)),"WINCOMHOABINH",IF(ISNUMBER(SEARCH($V$41,T1850)),"WINCOMQUANGNGAI",IF(ISNUMBER(SEARCH($V$42,T1850)),"WINCOMBINHTHUAN",IF(ISNUMBER(SEARCH($V$43,T1850)),"WINCOMDAKLAK",IF(ISNUMBER(SEARCH($V$44,T1850)),"WINCOMSOCTRANG",IF(ISNUMBER(SEARCH($V$45,T1850)),"WINCOMSONLA",IF(ISNUMBER(SEARCH($V$46,T1850)),"WINCOMKONTUM",IF(ISNUMBER(SEARCH($V$47,T1850)),"WINCOMPHUYEN",IF(ISNUMBER(SEARCH($V$48,T1850)),"WINCOMQUANGTRI",IF(ISNUMBER(SEARCH($V$49,T1850)),"WINCOMBINHDINH",IF(ISNUMBER(SEARCH($V$50,T1850)),"WINCOMCAOBANG",IF(ISNUMBER(SEARCH($V$51,T1850)),"WINCOMQUANGBINH",IF(ISNUMBER(SEARCH($V$52,T1850)),"WINCOMLAMDONG",IF(ISNUMBER(SEARCH($V$53,T1850)),"WINCOMVINHLONG",IF(ISNUMBER(SEARCH($V$54,T1850)),"WINCOMDONGTHAP",IF(ISNUMBER(SEARCH($V$55,T1850)),"WINCOMTIENGIANG",IF(ISNUMBER(SEARCH($V$56,T1850)),"WINCOMQUANGNINH",0))))))))))))))))))))))))))))))))))))))))))))))))))))))</f>
        <v>WINCOMNAMDINH</v>
      </c>
    </row>
    <row r="1851" spans="1:25" x14ac:dyDescent="0.2">
      <c r="A1851" t="s">
        <v>0</v>
      </c>
      <c r="B1851" t="s">
        <v>3011</v>
      </c>
      <c r="C1851" t="s">
        <v>31</v>
      </c>
      <c r="D1851" t="s">
        <v>35</v>
      </c>
      <c r="E1851" t="s">
        <v>4</v>
      </c>
      <c r="F1851" s="5">
        <f t="shared" si="113"/>
        <v>1</v>
      </c>
      <c r="G1851" s="2">
        <v>73431</v>
      </c>
      <c r="H1851" s="2">
        <v>80774.100000000006</v>
      </c>
      <c r="I1851" t="s">
        <v>5</v>
      </c>
      <c r="J1851" t="s">
        <v>36</v>
      </c>
      <c r="K1851" t="str">
        <f t="shared" si="114"/>
        <v>Chân giò heo muối gói 300g</v>
      </c>
      <c r="L1851" s="8" t="str">
        <f>VLOOKUP(K1851,'[1]Mã Misa'!$B$2:$D$74,2,0)</f>
        <v>Chân giò heo muối 300g</v>
      </c>
      <c r="M1851" s="8" t="str">
        <f>VLOOKUP(L1851,'[1]Mã Misa'!$C$2:$D$74,2,0)</f>
        <v>CGM300</v>
      </c>
      <c r="N1851" s="2">
        <v>73431</v>
      </c>
      <c r="O1851" t="s">
        <v>3012</v>
      </c>
      <c r="P1851" s="8" t="str">
        <f t="shared" si="115"/>
        <v>0002276</v>
      </c>
      <c r="Q1851" s="8" t="e">
        <f t="array" ref="Q1851">IF(VLOOKUP(P1851,$AA$1:$AC$32,1,0)&lt;&gt;0,(P1851&amp;"A"),0)</f>
        <v>#N/A</v>
      </c>
      <c r="R1851" s="12">
        <v>44522</v>
      </c>
      <c r="S1851" t="s">
        <v>3013</v>
      </c>
      <c r="T1851" s="8" t="str">
        <f t="shared" si="116"/>
        <v>VM+ NDH 21</v>
      </c>
      <c r="U1851" t="s">
        <v>6795</v>
      </c>
      <c r="Y1851" t="str">
        <f t="array" ref="Y1851">IF(ISNUMBER(SEARCH($V$3,T1851)),"WINCOMHANOI",IF(ISNUMBER(SEARCH($V$4,T1851)),"WINCOMHOCHIMINH",IF(ISNUMBER(SEARCH($V$5,T1851)),"WINCOMDANANG",IF(ISNUMBER(SEARCH($V$6,T1851)),"WINCOMHAIDUONG",IF(ISNUMBER(SEARCH($V$7,T1851)),"WINCOMQUANGNINH",IF(ISNUMBER(SEARCH($V$8,T1851)),"WINCOMHAIPHONG",IF(ISNUMBER(SEARCH($V$9,T1851)),"WINCOMBACGIANG",IF(ISNUMBER(SEARCH($V$10,T1851)),"WINCOMBACNINH",IF(ISNUMBER(SEARCH($V$11,T1851)),"WINCOMPHUTHO",IF(ISNUMBER(SEARCH($V$12,T1851)),"WINCOMHATINH",IF(ISNUMBER(SEARCH($V$13,T1851)),"WINCOMTHAINGUYEN",IF(ISNUMBER(SEARCH($V$14,T1851)),"WINCOMKHANHHOA",IF(ISNUMBER(SEARCH($V$15,T1851)),"WINCOMHUNGYEN",IF(ISNUMBER(SEARCH($V$16,T1851)),"WINCOMNGHEAN",IF(ISNUMBER(SEARCH($V$17,T1851)),"WINCOMLAOCAI",IF(ISNUMBER(SEARCH($V$18,T1851)),"WINCOMVUNGTAU",IF(ISNUMBER(SEARCH($V$19,T1851)),"WINCOMBINHDUONG",IF(ISNUMBER(SEARCH($V$20,T1851)),"WINCOMKIENGIANG",IF(ISNUMBER(SEARCH($V$21,T1851)),"WINCOMHANAM",IF(ISNUMBER(SEARCH($V$22,T1851)),"WINCOMNAMDINH",IF(ISNUMBER(SEARCH($V$23,T1851)),"WINCOMLANGSON",IF(ISNUMBER(SEARCH($V$24,T1851)),"WINCOMTHANHHOA",IF(ISNUMBER(SEARCH($V$25,T1851)),"WINCOMYENBAI",IF(ISNUMBER(SEARCH($V$26,T1851)),"WINCOMTUYENQUANG",IF(ISNUMBER(SEARCH($V$27,T1851)),"WINCOMHUE",IF(ISNUMBER(SEARCH($V$28,T1851)),"WINCOMQUANGNAM",IF(ISNUMBER(SEARCH($V$29,T1851)),"WINCOMVINHPHUC",IF(ISNUMBER(SEARCH($V$30,T1851)),"WINCOMHAGIANG",IF(ISNUMBER(SEARCH($V$31,T1851)),"WINCOMNINHBINH",IF(ISNUMBER(SEARCH($V$32,T1851)),"WINCOMTRAVINH",IF(ISNUMBER(SEARCH($V$33,T1851)),"WINCOMCANTHO",IF(ISNUMBER(SEARCH($V$34,T1851)),"WINCOMBENTRE",IF(ISNUMBER(SEARCH($V$35,T1851)),"WINCOMCAMAU",IF(ISNUMBER(SEARCH($V$36,T1851)),"WINCOMANGIANG",IF(ISNUMBER(SEARCH($V$37,T1851)),"WINCOMNINHTHUAN",IF(ISNUMBER(SEARCH($V$38,T1851)),"WINCOMTHAIBINH",IF(ISNUMBER(SEARCH($V$39,T1851)),"WINCOMGIALAI",IF(ISNUMBER(SEARCH($V$40,T1851)),"WINCOMHOABINH",IF(ISNUMBER(SEARCH($V$41,T1851)),"WINCOMQUANGNGAI",IF(ISNUMBER(SEARCH($V$42,T1851)),"WINCOMBINHTHUAN",IF(ISNUMBER(SEARCH($V$43,T1851)),"WINCOMDAKLAK",IF(ISNUMBER(SEARCH($V$44,T1851)),"WINCOMSOCTRANG",IF(ISNUMBER(SEARCH($V$45,T1851)),"WINCOMSONLA",IF(ISNUMBER(SEARCH($V$46,T1851)),"WINCOMKONTUM",IF(ISNUMBER(SEARCH($V$47,T1851)),"WINCOMPHUYEN",IF(ISNUMBER(SEARCH($V$48,T1851)),"WINCOMQUANGTRI",IF(ISNUMBER(SEARCH($V$49,T1851)),"WINCOMBINHDINH",IF(ISNUMBER(SEARCH($V$50,T1851)),"WINCOMCAOBANG",IF(ISNUMBER(SEARCH($V$51,T1851)),"WINCOMQUANGBINH",IF(ISNUMBER(SEARCH($V$52,T1851)),"WINCOMLAMDONG",IF(ISNUMBER(SEARCH($V$53,T1851)),"WINCOMVINHLONG",IF(ISNUMBER(SEARCH($V$54,T1851)),"WINCOMDONGTHAP",IF(ISNUMBER(SEARCH($V$55,T1851)),"WINCOMTIENGIANG",IF(ISNUMBER(SEARCH($V$56,T1851)),"WINCOMQUANGNINH",0))))))))))))))))))))))))))))))))))))))))))))))))))))))</f>
        <v>WINCOMNAMDINH</v>
      </c>
    </row>
    <row r="1852" spans="1:25" x14ac:dyDescent="0.2">
      <c r="A1852" t="s">
        <v>0</v>
      </c>
      <c r="B1852" t="s">
        <v>3014</v>
      </c>
      <c r="C1852" t="s">
        <v>2</v>
      </c>
      <c r="D1852" t="s">
        <v>62</v>
      </c>
      <c r="E1852" t="s">
        <v>4</v>
      </c>
      <c r="F1852" s="5">
        <f t="shared" si="113"/>
        <v>7</v>
      </c>
      <c r="G1852" s="2">
        <v>737800</v>
      </c>
      <c r="H1852" s="2">
        <v>811580.00000000012</v>
      </c>
      <c r="I1852" t="s">
        <v>5</v>
      </c>
      <c r="J1852" t="s">
        <v>63</v>
      </c>
      <c r="K1852" t="str">
        <f t="shared" si="114"/>
        <v>_Đùi gà sốt cay 500g</v>
      </c>
      <c r="L1852" s="8" t="str">
        <f>VLOOKUP(K1852,'[1]Mã Misa'!$B$2:$D$74,2,0)</f>
        <v>Đùi gà sốt cay 500g</v>
      </c>
      <c r="M1852" s="8" t="str">
        <f>VLOOKUP(L1852,'[1]Mã Misa'!$C$2:$D$74,2,0)</f>
        <v>DGSC500</v>
      </c>
      <c r="N1852" s="2">
        <v>105400</v>
      </c>
      <c r="O1852" t="s">
        <v>3015</v>
      </c>
      <c r="P1852" s="8" t="str">
        <f t="shared" si="115"/>
        <v>0001135</v>
      </c>
      <c r="Q1852" s="8" t="e">
        <f t="array" ref="Q1852">IF(VLOOKUP(P1852,$AA$1:$AC$32,1,0)&lt;&gt;0,(P1852&amp;"A"),0)</f>
        <v>#N/A</v>
      </c>
      <c r="R1852" s="12">
        <v>44522</v>
      </c>
      <c r="S1852" t="s">
        <v>77</v>
      </c>
      <c r="T1852" s="8" t="str">
        <f t="shared" si="116"/>
        <v>VM+ TQG 10</v>
      </c>
      <c r="U1852" t="s">
        <v>5996</v>
      </c>
      <c r="Y1852" t="str">
        <f t="array" ref="Y1852">IF(ISNUMBER(SEARCH($V$3,T1852)),"WINCOMHANOI",IF(ISNUMBER(SEARCH($V$4,T1852)),"WINCOMHOCHIMINH",IF(ISNUMBER(SEARCH($V$5,T1852)),"WINCOMDANANG",IF(ISNUMBER(SEARCH($V$6,T1852)),"WINCOMHAIDUONG",IF(ISNUMBER(SEARCH($V$7,T1852)),"WINCOMQUANGNINH",IF(ISNUMBER(SEARCH($V$8,T1852)),"WINCOMHAIPHONG",IF(ISNUMBER(SEARCH($V$9,T1852)),"WINCOMBACGIANG",IF(ISNUMBER(SEARCH($V$10,T1852)),"WINCOMBACNINH",IF(ISNUMBER(SEARCH($V$11,T1852)),"WINCOMPHUTHO",IF(ISNUMBER(SEARCH($V$12,T1852)),"WINCOMHATINH",IF(ISNUMBER(SEARCH($V$13,T1852)),"WINCOMTHAINGUYEN",IF(ISNUMBER(SEARCH($V$14,T1852)),"WINCOMKHANHHOA",IF(ISNUMBER(SEARCH($V$15,T1852)),"WINCOMHUNGYEN",IF(ISNUMBER(SEARCH($V$16,T1852)),"WINCOMNGHEAN",IF(ISNUMBER(SEARCH($V$17,T1852)),"WINCOMLAOCAI",IF(ISNUMBER(SEARCH($V$18,T1852)),"WINCOMVUNGTAU",IF(ISNUMBER(SEARCH($V$19,T1852)),"WINCOMBINHDUONG",IF(ISNUMBER(SEARCH($V$20,T1852)),"WINCOMKIENGIANG",IF(ISNUMBER(SEARCH($V$21,T1852)),"WINCOMHANAM",IF(ISNUMBER(SEARCH($V$22,T1852)),"WINCOMNAMDINH",IF(ISNUMBER(SEARCH($V$23,T1852)),"WINCOMLANGSON",IF(ISNUMBER(SEARCH($V$24,T1852)),"WINCOMTHANHHOA",IF(ISNUMBER(SEARCH($V$25,T1852)),"WINCOMYENBAI",IF(ISNUMBER(SEARCH($V$26,T1852)),"WINCOMTUYENQUANG",IF(ISNUMBER(SEARCH($V$27,T1852)),"WINCOMHUE",IF(ISNUMBER(SEARCH($V$28,T1852)),"WINCOMQUANGNAM",IF(ISNUMBER(SEARCH($V$29,T1852)),"WINCOMVINHPHUC",IF(ISNUMBER(SEARCH($V$30,T1852)),"WINCOMHAGIANG",IF(ISNUMBER(SEARCH($V$31,T1852)),"WINCOMNINHBINH",IF(ISNUMBER(SEARCH($V$32,T1852)),"WINCOMTRAVINH",IF(ISNUMBER(SEARCH($V$33,T1852)),"WINCOMCANTHO",IF(ISNUMBER(SEARCH($V$34,T1852)),"WINCOMBENTRE",IF(ISNUMBER(SEARCH($V$35,T1852)),"WINCOMCAMAU",IF(ISNUMBER(SEARCH($V$36,T1852)),"WINCOMANGIANG",IF(ISNUMBER(SEARCH($V$37,T1852)),"WINCOMNINHTHUAN",IF(ISNUMBER(SEARCH($V$38,T1852)),"WINCOMTHAIBINH",IF(ISNUMBER(SEARCH($V$39,T1852)),"WINCOMGIALAI",IF(ISNUMBER(SEARCH($V$40,T1852)),"WINCOMHOABINH",IF(ISNUMBER(SEARCH($V$41,T1852)),"WINCOMQUANGNGAI",IF(ISNUMBER(SEARCH($V$42,T1852)),"WINCOMBINHTHUAN",IF(ISNUMBER(SEARCH($V$43,T1852)),"WINCOMDAKLAK",IF(ISNUMBER(SEARCH($V$44,T1852)),"WINCOMSOCTRANG",IF(ISNUMBER(SEARCH($V$45,T1852)),"WINCOMSONLA",IF(ISNUMBER(SEARCH($V$46,T1852)),"WINCOMKONTUM",IF(ISNUMBER(SEARCH($V$47,T1852)),"WINCOMPHUYEN",IF(ISNUMBER(SEARCH($V$48,T1852)),"WINCOMQUANGTRI",IF(ISNUMBER(SEARCH($V$49,T1852)),"WINCOMBINHDINH",IF(ISNUMBER(SEARCH($V$50,T1852)),"WINCOMCAOBANG",IF(ISNUMBER(SEARCH($V$51,T1852)),"WINCOMQUANGBINH",IF(ISNUMBER(SEARCH($V$52,T1852)),"WINCOMLAMDONG",IF(ISNUMBER(SEARCH($V$53,T1852)),"WINCOMVINHLONG",IF(ISNUMBER(SEARCH($V$54,T1852)),"WINCOMDONGTHAP",IF(ISNUMBER(SEARCH($V$55,T1852)),"WINCOMTIENGIANG",IF(ISNUMBER(SEARCH($V$56,T1852)),"WINCOMQUANGNINH",0))))))))))))))))))))))))))))))))))))))))))))))))))))))</f>
        <v>WINCOMTUYENQUANG</v>
      </c>
    </row>
    <row r="1853" spans="1:25" x14ac:dyDescent="0.2">
      <c r="A1853" t="s">
        <v>0</v>
      </c>
      <c r="B1853" t="s">
        <v>3016</v>
      </c>
      <c r="C1853" t="s">
        <v>2</v>
      </c>
      <c r="D1853" t="s">
        <v>35</v>
      </c>
      <c r="E1853" t="s">
        <v>4</v>
      </c>
      <c r="F1853" s="5">
        <f t="shared" si="113"/>
        <v>1</v>
      </c>
      <c r="G1853" s="2">
        <v>73431</v>
      </c>
      <c r="H1853" s="2">
        <v>80774.100000000006</v>
      </c>
      <c r="I1853" t="s">
        <v>5</v>
      </c>
      <c r="J1853" t="s">
        <v>36</v>
      </c>
      <c r="K1853" t="str">
        <f t="shared" si="114"/>
        <v>Chân giò heo muối gói 300g</v>
      </c>
      <c r="L1853" s="8" t="str">
        <f>VLOOKUP(K1853,'[1]Mã Misa'!$B$2:$D$74,2,0)</f>
        <v>Chân giò heo muối 300g</v>
      </c>
      <c r="M1853" s="8" t="str">
        <f>VLOOKUP(L1853,'[1]Mã Misa'!$C$2:$D$74,2,0)</f>
        <v>CGM300</v>
      </c>
      <c r="N1853" s="2">
        <v>73431</v>
      </c>
      <c r="O1853" t="s">
        <v>3017</v>
      </c>
      <c r="P1853" s="8" t="str">
        <f t="shared" si="115"/>
        <v>0145970</v>
      </c>
      <c r="Q1853" s="8" t="e">
        <f t="array" ref="Q1853">IF(VLOOKUP(P1853,$AA$1:$AC$32,1,0)&lt;&gt;0,(P1853&amp;"A"),0)</f>
        <v>#N/A</v>
      </c>
      <c r="R1853" s="12">
        <v>44522</v>
      </c>
      <c r="S1853" t="s">
        <v>1959</v>
      </c>
      <c r="T1853" s="8" t="str">
        <f t="shared" si="116"/>
        <v>VM+ HNI 22</v>
      </c>
      <c r="U1853" t="s">
        <v>6536</v>
      </c>
      <c r="Y1853" t="str">
        <f t="array" ref="Y1853">IF(ISNUMBER(SEARCH($V$3,T1853)),"WINCOMHANOI",IF(ISNUMBER(SEARCH($V$4,T1853)),"WINCOMHOCHIMINH",IF(ISNUMBER(SEARCH($V$5,T1853)),"WINCOMDANANG",IF(ISNUMBER(SEARCH($V$6,T1853)),"WINCOMHAIDUONG",IF(ISNUMBER(SEARCH($V$7,T1853)),"WINCOMQUANGNINH",IF(ISNUMBER(SEARCH($V$8,T1853)),"WINCOMHAIPHONG",IF(ISNUMBER(SEARCH($V$9,T1853)),"WINCOMBACGIANG",IF(ISNUMBER(SEARCH($V$10,T1853)),"WINCOMBACNINH",IF(ISNUMBER(SEARCH($V$11,T1853)),"WINCOMPHUTHO",IF(ISNUMBER(SEARCH($V$12,T1853)),"WINCOMHATINH",IF(ISNUMBER(SEARCH($V$13,T1853)),"WINCOMTHAINGUYEN",IF(ISNUMBER(SEARCH($V$14,T1853)),"WINCOMKHANHHOA",IF(ISNUMBER(SEARCH($V$15,T1853)),"WINCOMHUNGYEN",IF(ISNUMBER(SEARCH($V$16,T1853)),"WINCOMNGHEAN",IF(ISNUMBER(SEARCH($V$17,T1853)),"WINCOMLAOCAI",IF(ISNUMBER(SEARCH($V$18,T1853)),"WINCOMVUNGTAU",IF(ISNUMBER(SEARCH($V$19,T1853)),"WINCOMBINHDUONG",IF(ISNUMBER(SEARCH($V$20,T1853)),"WINCOMKIENGIANG",IF(ISNUMBER(SEARCH($V$21,T1853)),"WINCOMHANAM",IF(ISNUMBER(SEARCH($V$22,T1853)),"WINCOMNAMDINH",IF(ISNUMBER(SEARCH($V$23,T1853)),"WINCOMLANGSON",IF(ISNUMBER(SEARCH($V$24,T1853)),"WINCOMTHANHHOA",IF(ISNUMBER(SEARCH($V$25,T1853)),"WINCOMYENBAI",IF(ISNUMBER(SEARCH($V$26,T1853)),"WINCOMTUYENQUANG",IF(ISNUMBER(SEARCH($V$27,T1853)),"WINCOMHUE",IF(ISNUMBER(SEARCH($V$28,T1853)),"WINCOMQUANGNAM",IF(ISNUMBER(SEARCH($V$29,T1853)),"WINCOMVINHPHUC",IF(ISNUMBER(SEARCH($V$30,T1853)),"WINCOMHAGIANG",IF(ISNUMBER(SEARCH($V$31,T1853)),"WINCOMNINHBINH",IF(ISNUMBER(SEARCH($V$32,T1853)),"WINCOMTRAVINH",IF(ISNUMBER(SEARCH($V$33,T1853)),"WINCOMCANTHO",IF(ISNUMBER(SEARCH($V$34,T1853)),"WINCOMBENTRE",IF(ISNUMBER(SEARCH($V$35,T1853)),"WINCOMCAMAU",IF(ISNUMBER(SEARCH($V$36,T1853)),"WINCOMANGIANG",IF(ISNUMBER(SEARCH($V$37,T1853)),"WINCOMNINHTHUAN",IF(ISNUMBER(SEARCH($V$38,T1853)),"WINCOMTHAIBINH",IF(ISNUMBER(SEARCH($V$39,T1853)),"WINCOMGIALAI",IF(ISNUMBER(SEARCH($V$40,T1853)),"WINCOMHOABINH",IF(ISNUMBER(SEARCH($V$41,T1853)),"WINCOMQUANGNGAI",IF(ISNUMBER(SEARCH($V$42,T1853)),"WINCOMBINHTHUAN",IF(ISNUMBER(SEARCH($V$43,T1853)),"WINCOMDAKLAK",IF(ISNUMBER(SEARCH($V$44,T1853)),"WINCOMSOCTRANG",IF(ISNUMBER(SEARCH($V$45,T1853)),"WINCOMSONLA",IF(ISNUMBER(SEARCH($V$46,T1853)),"WINCOMKONTUM",IF(ISNUMBER(SEARCH($V$47,T1853)),"WINCOMPHUYEN",IF(ISNUMBER(SEARCH($V$48,T1853)),"WINCOMQUANGTRI",IF(ISNUMBER(SEARCH($V$49,T1853)),"WINCOMBINHDINH",IF(ISNUMBER(SEARCH($V$50,T1853)),"WINCOMCAOBANG",IF(ISNUMBER(SEARCH($V$51,T1853)),"WINCOMQUANGBINH",IF(ISNUMBER(SEARCH($V$52,T1853)),"WINCOMLAMDONG",IF(ISNUMBER(SEARCH($V$53,T1853)),"WINCOMVINHLONG",IF(ISNUMBER(SEARCH($V$54,T1853)),"WINCOMDONGTHAP",IF(ISNUMBER(SEARCH($V$55,T1853)),"WINCOMTIENGIANG",IF(ISNUMBER(SEARCH($V$56,T1853)),"WINCOMQUANGNINH",0))))))))))))))))))))))))))))))))))))))))))))))))))))))</f>
        <v>WINCOMHANOI</v>
      </c>
    </row>
    <row r="1854" spans="1:25" x14ac:dyDescent="0.2">
      <c r="A1854" t="s">
        <v>0</v>
      </c>
      <c r="B1854" t="s">
        <v>3018</v>
      </c>
      <c r="C1854" t="s">
        <v>2</v>
      </c>
      <c r="D1854" t="s">
        <v>10</v>
      </c>
      <c r="E1854" t="s">
        <v>4</v>
      </c>
      <c r="F1854" s="5">
        <f t="shared" si="113"/>
        <v>4</v>
      </c>
      <c r="G1854" s="2">
        <v>244200</v>
      </c>
      <c r="H1854" s="2">
        <v>268620</v>
      </c>
      <c r="I1854" t="s">
        <v>5</v>
      </c>
      <c r="J1854" t="s">
        <v>11</v>
      </c>
      <c r="K1854" t="str">
        <f t="shared" si="114"/>
        <v>_Giò sụn gà 250g</v>
      </c>
      <c r="L1854" s="8" t="str">
        <f>VLOOKUP(K1854,'[1]Mã Misa'!$B$2:$D$74,2,0)</f>
        <v>Giò sụn gà 250g</v>
      </c>
      <c r="M1854" s="8" t="str">
        <f>VLOOKUP(L1854,'[1]Mã Misa'!$C$2:$D$74,2,0)</f>
        <v>GSG250</v>
      </c>
      <c r="N1854" s="2">
        <v>61050</v>
      </c>
      <c r="O1854" t="s">
        <v>3019</v>
      </c>
      <c r="P1854" s="8" t="str">
        <f t="shared" si="115"/>
        <v>0018837</v>
      </c>
      <c r="Q1854" s="8" t="e">
        <f t="array" ref="Q1854">IF(VLOOKUP(P1854,$AA$1:$AC$32,1,0)&lt;&gt;0,(P1854&amp;"A"),0)</f>
        <v>#N/A</v>
      </c>
      <c r="R1854" s="12">
        <v>44522</v>
      </c>
      <c r="S1854" t="s">
        <v>3020</v>
      </c>
      <c r="T1854" s="8" t="str">
        <f t="shared" si="116"/>
        <v>VM+ DNG 24</v>
      </c>
      <c r="U1854" t="s">
        <v>6796</v>
      </c>
      <c r="Y1854" t="str">
        <f t="array" ref="Y1854">IF(ISNUMBER(SEARCH($V$3,T1854)),"WINCOMHANOI",IF(ISNUMBER(SEARCH($V$4,T1854)),"WINCOMHOCHIMINH",IF(ISNUMBER(SEARCH($V$5,T1854)),"WINCOMDANANG",IF(ISNUMBER(SEARCH($V$6,T1854)),"WINCOMHAIDUONG",IF(ISNUMBER(SEARCH($V$7,T1854)),"WINCOMQUANGNINH",IF(ISNUMBER(SEARCH($V$8,T1854)),"WINCOMHAIPHONG",IF(ISNUMBER(SEARCH($V$9,T1854)),"WINCOMBACGIANG",IF(ISNUMBER(SEARCH($V$10,T1854)),"WINCOMBACNINH",IF(ISNUMBER(SEARCH($V$11,T1854)),"WINCOMPHUTHO",IF(ISNUMBER(SEARCH($V$12,T1854)),"WINCOMHATINH",IF(ISNUMBER(SEARCH($V$13,T1854)),"WINCOMTHAINGUYEN",IF(ISNUMBER(SEARCH($V$14,T1854)),"WINCOMKHANHHOA",IF(ISNUMBER(SEARCH($V$15,T1854)),"WINCOMHUNGYEN",IF(ISNUMBER(SEARCH($V$16,T1854)),"WINCOMNGHEAN",IF(ISNUMBER(SEARCH($V$17,T1854)),"WINCOMLAOCAI",IF(ISNUMBER(SEARCH($V$18,T1854)),"WINCOMVUNGTAU",IF(ISNUMBER(SEARCH($V$19,T1854)),"WINCOMBINHDUONG",IF(ISNUMBER(SEARCH($V$20,T1854)),"WINCOMKIENGIANG",IF(ISNUMBER(SEARCH($V$21,T1854)),"WINCOMHANAM",IF(ISNUMBER(SEARCH($V$22,T1854)),"WINCOMNAMDINH",IF(ISNUMBER(SEARCH($V$23,T1854)),"WINCOMLANGSON",IF(ISNUMBER(SEARCH($V$24,T1854)),"WINCOMTHANHHOA",IF(ISNUMBER(SEARCH($V$25,T1854)),"WINCOMYENBAI",IF(ISNUMBER(SEARCH($V$26,T1854)),"WINCOMTUYENQUANG",IF(ISNUMBER(SEARCH($V$27,T1854)),"WINCOMHUE",IF(ISNUMBER(SEARCH($V$28,T1854)),"WINCOMQUANGNAM",IF(ISNUMBER(SEARCH($V$29,T1854)),"WINCOMVINHPHUC",IF(ISNUMBER(SEARCH($V$30,T1854)),"WINCOMHAGIANG",IF(ISNUMBER(SEARCH($V$31,T1854)),"WINCOMNINHBINH",IF(ISNUMBER(SEARCH($V$32,T1854)),"WINCOMTRAVINH",IF(ISNUMBER(SEARCH($V$33,T1854)),"WINCOMCANTHO",IF(ISNUMBER(SEARCH($V$34,T1854)),"WINCOMBENTRE",IF(ISNUMBER(SEARCH($V$35,T1854)),"WINCOMCAMAU",IF(ISNUMBER(SEARCH($V$36,T1854)),"WINCOMANGIANG",IF(ISNUMBER(SEARCH($V$37,T1854)),"WINCOMNINHTHUAN",IF(ISNUMBER(SEARCH($V$38,T1854)),"WINCOMTHAIBINH",IF(ISNUMBER(SEARCH($V$39,T1854)),"WINCOMGIALAI",IF(ISNUMBER(SEARCH($V$40,T1854)),"WINCOMHOABINH",IF(ISNUMBER(SEARCH($V$41,T1854)),"WINCOMQUANGNGAI",IF(ISNUMBER(SEARCH($V$42,T1854)),"WINCOMBINHTHUAN",IF(ISNUMBER(SEARCH($V$43,T1854)),"WINCOMDAKLAK",IF(ISNUMBER(SEARCH($V$44,T1854)),"WINCOMSOCTRANG",IF(ISNUMBER(SEARCH($V$45,T1854)),"WINCOMSONLA",IF(ISNUMBER(SEARCH($V$46,T1854)),"WINCOMKONTUM",IF(ISNUMBER(SEARCH($V$47,T1854)),"WINCOMPHUYEN",IF(ISNUMBER(SEARCH($V$48,T1854)),"WINCOMQUANGTRI",IF(ISNUMBER(SEARCH($V$49,T1854)),"WINCOMBINHDINH",IF(ISNUMBER(SEARCH($V$50,T1854)),"WINCOMCAOBANG",IF(ISNUMBER(SEARCH($V$51,T1854)),"WINCOMQUANGBINH",IF(ISNUMBER(SEARCH($V$52,T1854)),"WINCOMLAMDONG",IF(ISNUMBER(SEARCH($V$53,T1854)),"WINCOMVINHLONG",IF(ISNUMBER(SEARCH($V$54,T1854)),"WINCOMDONGTHAP",IF(ISNUMBER(SEARCH($V$55,T1854)),"WINCOMTIENGIANG",IF(ISNUMBER(SEARCH($V$56,T1854)),"WINCOMQUANGNINH",0))))))))))))))))))))))))))))))))))))))))))))))))))))))</f>
        <v>WINCOMDANANG</v>
      </c>
    </row>
    <row r="1855" spans="1:25" x14ac:dyDescent="0.2">
      <c r="A1855" t="s">
        <v>0</v>
      </c>
      <c r="B1855" t="s">
        <v>3018</v>
      </c>
      <c r="C1855" t="s">
        <v>31</v>
      </c>
      <c r="D1855" t="s">
        <v>27</v>
      </c>
      <c r="E1855" t="s">
        <v>4</v>
      </c>
      <c r="F1855" s="5">
        <f t="shared" si="113"/>
        <v>2</v>
      </c>
      <c r="G1855" s="2">
        <v>148500</v>
      </c>
      <c r="H1855" s="2">
        <v>163350</v>
      </c>
      <c r="I1855" t="s">
        <v>5</v>
      </c>
      <c r="J1855" t="s">
        <v>28</v>
      </c>
      <c r="K1855" t="str">
        <f t="shared" si="114"/>
        <v>_Chả cốm 300g</v>
      </c>
      <c r="L1855" s="8" t="str">
        <f>VLOOKUP(K1855,'[1]Mã Misa'!$B$2:$D$74,2,0)</f>
        <v>Chả cốm 300g</v>
      </c>
      <c r="M1855" s="8" t="str">
        <f>VLOOKUP(L1855,'[1]Mã Misa'!$C$2:$D$74,2,0)</f>
        <v>CC300</v>
      </c>
      <c r="N1855" s="2">
        <v>74250</v>
      </c>
      <c r="O1855" t="s">
        <v>3019</v>
      </c>
      <c r="P1855" s="8" t="str">
        <f t="shared" si="115"/>
        <v>0018837</v>
      </c>
      <c r="Q1855" s="8" t="e">
        <f t="array" ref="Q1855">IF(VLOOKUP(P1855,$AA$1:$AC$32,1,0)&lt;&gt;0,(P1855&amp;"A"),0)</f>
        <v>#N/A</v>
      </c>
      <c r="R1855" s="12">
        <v>44522</v>
      </c>
      <c r="S1855" t="s">
        <v>3020</v>
      </c>
      <c r="T1855" s="8" t="str">
        <f t="shared" si="116"/>
        <v>VM+ DNG 24</v>
      </c>
      <c r="U1855" t="s">
        <v>6796</v>
      </c>
      <c r="Y1855" t="str">
        <f t="array" ref="Y1855">IF(ISNUMBER(SEARCH($V$3,T1855)),"WINCOMHANOI",IF(ISNUMBER(SEARCH($V$4,T1855)),"WINCOMHOCHIMINH",IF(ISNUMBER(SEARCH($V$5,T1855)),"WINCOMDANANG",IF(ISNUMBER(SEARCH($V$6,T1855)),"WINCOMHAIDUONG",IF(ISNUMBER(SEARCH($V$7,T1855)),"WINCOMQUANGNINH",IF(ISNUMBER(SEARCH($V$8,T1855)),"WINCOMHAIPHONG",IF(ISNUMBER(SEARCH($V$9,T1855)),"WINCOMBACGIANG",IF(ISNUMBER(SEARCH($V$10,T1855)),"WINCOMBACNINH",IF(ISNUMBER(SEARCH($V$11,T1855)),"WINCOMPHUTHO",IF(ISNUMBER(SEARCH($V$12,T1855)),"WINCOMHATINH",IF(ISNUMBER(SEARCH($V$13,T1855)),"WINCOMTHAINGUYEN",IF(ISNUMBER(SEARCH($V$14,T1855)),"WINCOMKHANHHOA",IF(ISNUMBER(SEARCH($V$15,T1855)),"WINCOMHUNGYEN",IF(ISNUMBER(SEARCH($V$16,T1855)),"WINCOMNGHEAN",IF(ISNUMBER(SEARCH($V$17,T1855)),"WINCOMLAOCAI",IF(ISNUMBER(SEARCH($V$18,T1855)),"WINCOMVUNGTAU",IF(ISNUMBER(SEARCH($V$19,T1855)),"WINCOMBINHDUONG",IF(ISNUMBER(SEARCH($V$20,T1855)),"WINCOMKIENGIANG",IF(ISNUMBER(SEARCH($V$21,T1855)),"WINCOMHANAM",IF(ISNUMBER(SEARCH($V$22,T1855)),"WINCOMNAMDINH",IF(ISNUMBER(SEARCH($V$23,T1855)),"WINCOMLANGSON",IF(ISNUMBER(SEARCH($V$24,T1855)),"WINCOMTHANHHOA",IF(ISNUMBER(SEARCH($V$25,T1855)),"WINCOMYENBAI",IF(ISNUMBER(SEARCH($V$26,T1855)),"WINCOMTUYENQUANG",IF(ISNUMBER(SEARCH($V$27,T1855)),"WINCOMHUE",IF(ISNUMBER(SEARCH($V$28,T1855)),"WINCOMQUANGNAM",IF(ISNUMBER(SEARCH($V$29,T1855)),"WINCOMVINHPHUC",IF(ISNUMBER(SEARCH($V$30,T1855)),"WINCOMHAGIANG",IF(ISNUMBER(SEARCH($V$31,T1855)),"WINCOMNINHBINH",IF(ISNUMBER(SEARCH($V$32,T1855)),"WINCOMTRAVINH",IF(ISNUMBER(SEARCH($V$33,T1855)),"WINCOMCANTHO",IF(ISNUMBER(SEARCH($V$34,T1855)),"WINCOMBENTRE",IF(ISNUMBER(SEARCH($V$35,T1855)),"WINCOMCAMAU",IF(ISNUMBER(SEARCH($V$36,T1855)),"WINCOMANGIANG",IF(ISNUMBER(SEARCH($V$37,T1855)),"WINCOMNINHTHUAN",IF(ISNUMBER(SEARCH($V$38,T1855)),"WINCOMTHAIBINH",IF(ISNUMBER(SEARCH($V$39,T1855)),"WINCOMGIALAI",IF(ISNUMBER(SEARCH($V$40,T1855)),"WINCOMHOABINH",IF(ISNUMBER(SEARCH($V$41,T1855)),"WINCOMQUANGNGAI",IF(ISNUMBER(SEARCH($V$42,T1855)),"WINCOMBINHTHUAN",IF(ISNUMBER(SEARCH($V$43,T1855)),"WINCOMDAKLAK",IF(ISNUMBER(SEARCH($V$44,T1855)),"WINCOMSOCTRANG",IF(ISNUMBER(SEARCH($V$45,T1855)),"WINCOMSONLA",IF(ISNUMBER(SEARCH($V$46,T1855)),"WINCOMKONTUM",IF(ISNUMBER(SEARCH($V$47,T1855)),"WINCOMPHUYEN",IF(ISNUMBER(SEARCH($V$48,T1855)),"WINCOMQUANGTRI",IF(ISNUMBER(SEARCH($V$49,T1855)),"WINCOMBINHDINH",IF(ISNUMBER(SEARCH($V$50,T1855)),"WINCOMCAOBANG",IF(ISNUMBER(SEARCH($V$51,T1855)),"WINCOMQUANGBINH",IF(ISNUMBER(SEARCH($V$52,T1855)),"WINCOMLAMDONG",IF(ISNUMBER(SEARCH($V$53,T1855)),"WINCOMVINHLONG",IF(ISNUMBER(SEARCH($V$54,T1855)),"WINCOMDONGTHAP",IF(ISNUMBER(SEARCH($V$55,T1855)),"WINCOMTIENGIANG",IF(ISNUMBER(SEARCH($V$56,T1855)),"WINCOMQUANGNINH",0))))))))))))))))))))))))))))))))))))))))))))))))))))))</f>
        <v>WINCOMDANANG</v>
      </c>
    </row>
    <row r="1856" spans="1:25" x14ac:dyDescent="0.2">
      <c r="A1856" t="s">
        <v>0</v>
      </c>
      <c r="B1856" t="s">
        <v>3018</v>
      </c>
      <c r="C1856" t="s">
        <v>34</v>
      </c>
      <c r="D1856" t="s">
        <v>3</v>
      </c>
      <c r="E1856" t="s">
        <v>4</v>
      </c>
      <c r="F1856" s="5">
        <f t="shared" si="113"/>
        <v>2</v>
      </c>
      <c r="G1856" s="2">
        <v>177692</v>
      </c>
      <c r="H1856" s="2">
        <v>195461.2</v>
      </c>
      <c r="I1856" t="s">
        <v>5</v>
      </c>
      <c r="J1856" t="s">
        <v>6</v>
      </c>
      <c r="K1856" t="str">
        <f t="shared" si="114"/>
        <v>Gà muối gói 500g</v>
      </c>
      <c r="L1856" s="8" t="str">
        <f>VLOOKUP(K1856,'[1]Mã Misa'!$B$2:$D$74,2,0)</f>
        <v>Gà muối 500g</v>
      </c>
      <c r="M1856" s="8" t="str">
        <f>VLOOKUP(L1856,'[1]Mã Misa'!$C$2:$D$74,2,0)</f>
        <v>GM500</v>
      </c>
      <c r="N1856" s="2">
        <v>88846</v>
      </c>
      <c r="O1856" t="s">
        <v>3019</v>
      </c>
      <c r="P1856" s="8" t="str">
        <f t="shared" si="115"/>
        <v>0018837</v>
      </c>
      <c r="Q1856" s="8" t="e">
        <f t="array" ref="Q1856">IF(VLOOKUP(P1856,$AA$1:$AC$32,1,0)&lt;&gt;0,(P1856&amp;"A"),0)</f>
        <v>#N/A</v>
      </c>
      <c r="R1856" s="12">
        <v>44522</v>
      </c>
      <c r="S1856" t="s">
        <v>3020</v>
      </c>
      <c r="T1856" s="8" t="str">
        <f t="shared" si="116"/>
        <v>VM+ DNG 24</v>
      </c>
      <c r="U1856" t="s">
        <v>6796</v>
      </c>
      <c r="Y1856" t="str">
        <f t="array" ref="Y1856">IF(ISNUMBER(SEARCH($V$3,T1856)),"WINCOMHANOI",IF(ISNUMBER(SEARCH($V$4,T1856)),"WINCOMHOCHIMINH",IF(ISNUMBER(SEARCH($V$5,T1856)),"WINCOMDANANG",IF(ISNUMBER(SEARCH($V$6,T1856)),"WINCOMHAIDUONG",IF(ISNUMBER(SEARCH($V$7,T1856)),"WINCOMQUANGNINH",IF(ISNUMBER(SEARCH($V$8,T1856)),"WINCOMHAIPHONG",IF(ISNUMBER(SEARCH($V$9,T1856)),"WINCOMBACGIANG",IF(ISNUMBER(SEARCH($V$10,T1856)),"WINCOMBACNINH",IF(ISNUMBER(SEARCH($V$11,T1856)),"WINCOMPHUTHO",IF(ISNUMBER(SEARCH($V$12,T1856)),"WINCOMHATINH",IF(ISNUMBER(SEARCH($V$13,T1856)),"WINCOMTHAINGUYEN",IF(ISNUMBER(SEARCH($V$14,T1856)),"WINCOMKHANHHOA",IF(ISNUMBER(SEARCH($V$15,T1856)),"WINCOMHUNGYEN",IF(ISNUMBER(SEARCH($V$16,T1856)),"WINCOMNGHEAN",IF(ISNUMBER(SEARCH($V$17,T1856)),"WINCOMLAOCAI",IF(ISNUMBER(SEARCH($V$18,T1856)),"WINCOMVUNGTAU",IF(ISNUMBER(SEARCH($V$19,T1856)),"WINCOMBINHDUONG",IF(ISNUMBER(SEARCH($V$20,T1856)),"WINCOMKIENGIANG",IF(ISNUMBER(SEARCH($V$21,T1856)),"WINCOMHANAM",IF(ISNUMBER(SEARCH($V$22,T1856)),"WINCOMNAMDINH",IF(ISNUMBER(SEARCH($V$23,T1856)),"WINCOMLANGSON",IF(ISNUMBER(SEARCH($V$24,T1856)),"WINCOMTHANHHOA",IF(ISNUMBER(SEARCH($V$25,T1856)),"WINCOMYENBAI",IF(ISNUMBER(SEARCH($V$26,T1856)),"WINCOMTUYENQUANG",IF(ISNUMBER(SEARCH($V$27,T1856)),"WINCOMHUE",IF(ISNUMBER(SEARCH($V$28,T1856)),"WINCOMQUANGNAM",IF(ISNUMBER(SEARCH($V$29,T1856)),"WINCOMVINHPHUC",IF(ISNUMBER(SEARCH($V$30,T1856)),"WINCOMHAGIANG",IF(ISNUMBER(SEARCH($V$31,T1856)),"WINCOMNINHBINH",IF(ISNUMBER(SEARCH($V$32,T1856)),"WINCOMTRAVINH",IF(ISNUMBER(SEARCH($V$33,T1856)),"WINCOMCANTHO",IF(ISNUMBER(SEARCH($V$34,T1856)),"WINCOMBENTRE",IF(ISNUMBER(SEARCH($V$35,T1856)),"WINCOMCAMAU",IF(ISNUMBER(SEARCH($V$36,T1856)),"WINCOMANGIANG",IF(ISNUMBER(SEARCH($V$37,T1856)),"WINCOMNINHTHUAN",IF(ISNUMBER(SEARCH($V$38,T1856)),"WINCOMTHAIBINH",IF(ISNUMBER(SEARCH($V$39,T1856)),"WINCOMGIALAI",IF(ISNUMBER(SEARCH($V$40,T1856)),"WINCOMHOABINH",IF(ISNUMBER(SEARCH($V$41,T1856)),"WINCOMQUANGNGAI",IF(ISNUMBER(SEARCH($V$42,T1856)),"WINCOMBINHTHUAN",IF(ISNUMBER(SEARCH($V$43,T1856)),"WINCOMDAKLAK",IF(ISNUMBER(SEARCH($V$44,T1856)),"WINCOMSOCTRANG",IF(ISNUMBER(SEARCH($V$45,T1856)),"WINCOMSONLA",IF(ISNUMBER(SEARCH($V$46,T1856)),"WINCOMKONTUM",IF(ISNUMBER(SEARCH($V$47,T1856)),"WINCOMPHUYEN",IF(ISNUMBER(SEARCH($V$48,T1856)),"WINCOMQUANGTRI",IF(ISNUMBER(SEARCH($V$49,T1856)),"WINCOMBINHDINH",IF(ISNUMBER(SEARCH($V$50,T1856)),"WINCOMCAOBANG",IF(ISNUMBER(SEARCH($V$51,T1856)),"WINCOMQUANGBINH",IF(ISNUMBER(SEARCH($V$52,T1856)),"WINCOMLAMDONG",IF(ISNUMBER(SEARCH($V$53,T1856)),"WINCOMVINHLONG",IF(ISNUMBER(SEARCH($V$54,T1856)),"WINCOMDONGTHAP",IF(ISNUMBER(SEARCH($V$55,T1856)),"WINCOMTIENGIANG",IF(ISNUMBER(SEARCH($V$56,T1856)),"WINCOMQUANGNINH",0))))))))))))))))))))))))))))))))))))))))))))))))))))))</f>
        <v>WINCOMDANANG</v>
      </c>
    </row>
    <row r="1857" spans="1:25" x14ac:dyDescent="0.2">
      <c r="A1857" t="s">
        <v>0</v>
      </c>
      <c r="B1857" t="s">
        <v>3021</v>
      </c>
      <c r="C1857" t="s">
        <v>2</v>
      </c>
      <c r="D1857" t="s">
        <v>62</v>
      </c>
      <c r="E1857" t="s">
        <v>4</v>
      </c>
      <c r="F1857" s="5">
        <f t="shared" si="113"/>
        <v>3</v>
      </c>
      <c r="G1857" s="2">
        <v>316200</v>
      </c>
      <c r="H1857" s="2">
        <v>347820</v>
      </c>
      <c r="I1857" t="s">
        <v>5</v>
      </c>
      <c r="J1857" t="s">
        <v>63</v>
      </c>
      <c r="K1857" t="str">
        <f t="shared" si="114"/>
        <v>_Đùi gà sốt cay 500g</v>
      </c>
      <c r="L1857" s="8" t="str">
        <f>VLOOKUP(K1857,'[1]Mã Misa'!$B$2:$D$74,2,0)</f>
        <v>Đùi gà sốt cay 500g</v>
      </c>
      <c r="M1857" s="8" t="str">
        <f>VLOOKUP(L1857,'[1]Mã Misa'!$C$2:$D$74,2,0)</f>
        <v>DGSC500</v>
      </c>
      <c r="N1857" s="2">
        <v>105400</v>
      </c>
      <c r="O1857" t="s">
        <v>3022</v>
      </c>
      <c r="P1857" s="8" t="str">
        <f t="shared" si="115"/>
        <v>0044664</v>
      </c>
      <c r="Q1857" s="8" t="e">
        <f t="array" ref="Q1857">IF(VLOOKUP(P1857,$AA$1:$AC$32,1,0)&lt;&gt;0,(P1857&amp;"A"),0)</f>
        <v>#N/A</v>
      </c>
      <c r="R1857" s="12">
        <v>44522</v>
      </c>
      <c r="S1857" t="s">
        <v>3023</v>
      </c>
      <c r="T1857" s="8" t="str">
        <f t="shared" si="116"/>
        <v>VM+ HCM 02</v>
      </c>
      <c r="U1857" t="s">
        <v>6797</v>
      </c>
      <c r="Y1857" t="str">
        <f t="array" ref="Y1857">IF(ISNUMBER(SEARCH($V$3,T1857)),"WINCOMHANOI",IF(ISNUMBER(SEARCH($V$4,T1857)),"WINCOMHOCHIMINH",IF(ISNUMBER(SEARCH($V$5,T1857)),"WINCOMDANANG",IF(ISNUMBER(SEARCH($V$6,T1857)),"WINCOMHAIDUONG",IF(ISNUMBER(SEARCH($V$7,T1857)),"WINCOMQUANGNINH",IF(ISNUMBER(SEARCH($V$8,T1857)),"WINCOMHAIPHONG",IF(ISNUMBER(SEARCH($V$9,T1857)),"WINCOMBACGIANG",IF(ISNUMBER(SEARCH($V$10,T1857)),"WINCOMBACNINH",IF(ISNUMBER(SEARCH($V$11,T1857)),"WINCOMPHUTHO",IF(ISNUMBER(SEARCH($V$12,T1857)),"WINCOMHATINH",IF(ISNUMBER(SEARCH($V$13,T1857)),"WINCOMTHAINGUYEN",IF(ISNUMBER(SEARCH($V$14,T1857)),"WINCOMKHANHHOA",IF(ISNUMBER(SEARCH($V$15,T1857)),"WINCOMHUNGYEN",IF(ISNUMBER(SEARCH($V$16,T1857)),"WINCOMNGHEAN",IF(ISNUMBER(SEARCH($V$17,T1857)),"WINCOMLAOCAI",IF(ISNUMBER(SEARCH($V$18,T1857)),"WINCOMVUNGTAU",IF(ISNUMBER(SEARCH($V$19,T1857)),"WINCOMBINHDUONG",IF(ISNUMBER(SEARCH($V$20,T1857)),"WINCOMKIENGIANG",IF(ISNUMBER(SEARCH($V$21,T1857)),"WINCOMHANAM",IF(ISNUMBER(SEARCH($V$22,T1857)),"WINCOMNAMDINH",IF(ISNUMBER(SEARCH($V$23,T1857)),"WINCOMLANGSON",IF(ISNUMBER(SEARCH($V$24,T1857)),"WINCOMTHANHHOA",IF(ISNUMBER(SEARCH($V$25,T1857)),"WINCOMYENBAI",IF(ISNUMBER(SEARCH($V$26,T1857)),"WINCOMTUYENQUANG",IF(ISNUMBER(SEARCH($V$27,T1857)),"WINCOMHUE",IF(ISNUMBER(SEARCH($V$28,T1857)),"WINCOMQUANGNAM",IF(ISNUMBER(SEARCH($V$29,T1857)),"WINCOMVINHPHUC",IF(ISNUMBER(SEARCH($V$30,T1857)),"WINCOMHAGIANG",IF(ISNUMBER(SEARCH($V$31,T1857)),"WINCOMNINHBINH",IF(ISNUMBER(SEARCH($V$32,T1857)),"WINCOMTRAVINH",IF(ISNUMBER(SEARCH($V$33,T1857)),"WINCOMCANTHO",IF(ISNUMBER(SEARCH($V$34,T1857)),"WINCOMBENTRE",IF(ISNUMBER(SEARCH($V$35,T1857)),"WINCOMCAMAU",IF(ISNUMBER(SEARCH($V$36,T1857)),"WINCOMANGIANG",IF(ISNUMBER(SEARCH($V$37,T1857)),"WINCOMNINHTHUAN",IF(ISNUMBER(SEARCH($V$38,T1857)),"WINCOMTHAIBINH",IF(ISNUMBER(SEARCH($V$39,T1857)),"WINCOMGIALAI",IF(ISNUMBER(SEARCH($V$40,T1857)),"WINCOMHOABINH",IF(ISNUMBER(SEARCH($V$41,T1857)),"WINCOMQUANGNGAI",IF(ISNUMBER(SEARCH($V$42,T1857)),"WINCOMBINHTHUAN",IF(ISNUMBER(SEARCH($V$43,T1857)),"WINCOMDAKLAK",IF(ISNUMBER(SEARCH($V$44,T1857)),"WINCOMSOCTRANG",IF(ISNUMBER(SEARCH($V$45,T1857)),"WINCOMSONLA",IF(ISNUMBER(SEARCH($V$46,T1857)),"WINCOMKONTUM",IF(ISNUMBER(SEARCH($V$47,T1857)),"WINCOMPHUYEN",IF(ISNUMBER(SEARCH($V$48,T1857)),"WINCOMQUANGTRI",IF(ISNUMBER(SEARCH($V$49,T1857)),"WINCOMBINHDINH",IF(ISNUMBER(SEARCH($V$50,T1857)),"WINCOMCAOBANG",IF(ISNUMBER(SEARCH($V$51,T1857)),"WINCOMQUANGBINH",IF(ISNUMBER(SEARCH($V$52,T1857)),"WINCOMLAMDONG",IF(ISNUMBER(SEARCH($V$53,T1857)),"WINCOMVINHLONG",IF(ISNUMBER(SEARCH($V$54,T1857)),"WINCOMDONGTHAP",IF(ISNUMBER(SEARCH($V$55,T1857)),"WINCOMTIENGIANG",IF(ISNUMBER(SEARCH($V$56,T1857)),"WINCOMQUANGNINH",0))))))))))))))))))))))))))))))))))))))))))))))))))))))</f>
        <v>WINCOMHOCHIMINH</v>
      </c>
    </row>
    <row r="1858" spans="1:25" x14ac:dyDescent="0.2">
      <c r="A1858" t="s">
        <v>0</v>
      </c>
      <c r="B1858" t="s">
        <v>3021</v>
      </c>
      <c r="C1858" t="s">
        <v>31</v>
      </c>
      <c r="D1858" t="s">
        <v>20</v>
      </c>
      <c r="E1858" t="s">
        <v>4</v>
      </c>
      <c r="F1858" s="5">
        <f t="shared" si="113"/>
        <v>5</v>
      </c>
      <c r="G1858" s="2">
        <v>250910</v>
      </c>
      <c r="H1858" s="2">
        <v>276001</v>
      </c>
      <c r="I1858" t="s">
        <v>5</v>
      </c>
      <c r="J1858" t="s">
        <v>21</v>
      </c>
      <c r="K1858" t="str">
        <f t="shared" si="114"/>
        <v>Giò tai lưỡi xào gói 250g</v>
      </c>
      <c r="L1858" s="8" t="str">
        <f>VLOOKUP(K1858,'[1]Mã Misa'!$B$2:$D$74,2,0)</f>
        <v>Giò Tai Lưỡi Xào 250g</v>
      </c>
      <c r="M1858" s="8" t="str">
        <f>VLOOKUP(L1858,'[1]Mã Misa'!$C$2:$D$74,2,0)</f>
        <v>GTLX250G</v>
      </c>
      <c r="N1858" s="2">
        <v>50182</v>
      </c>
      <c r="O1858" t="s">
        <v>3022</v>
      </c>
      <c r="P1858" s="8" t="str">
        <f t="shared" si="115"/>
        <v>0044664</v>
      </c>
      <c r="Q1858" s="8" t="e">
        <f t="array" ref="Q1858">IF(VLOOKUP(P1858,$AA$1:$AC$32,1,0)&lt;&gt;0,(P1858&amp;"A"),0)</f>
        <v>#N/A</v>
      </c>
      <c r="R1858" s="12">
        <v>44522</v>
      </c>
      <c r="S1858" t="s">
        <v>3023</v>
      </c>
      <c r="T1858" s="8" t="str">
        <f t="shared" si="116"/>
        <v>VM+ HCM 02</v>
      </c>
      <c r="U1858" t="s">
        <v>6797</v>
      </c>
      <c r="Y1858" t="str">
        <f t="array" ref="Y1858">IF(ISNUMBER(SEARCH($V$3,T1858)),"WINCOMHANOI",IF(ISNUMBER(SEARCH($V$4,T1858)),"WINCOMHOCHIMINH",IF(ISNUMBER(SEARCH($V$5,T1858)),"WINCOMDANANG",IF(ISNUMBER(SEARCH($V$6,T1858)),"WINCOMHAIDUONG",IF(ISNUMBER(SEARCH($V$7,T1858)),"WINCOMQUANGNINH",IF(ISNUMBER(SEARCH($V$8,T1858)),"WINCOMHAIPHONG",IF(ISNUMBER(SEARCH($V$9,T1858)),"WINCOMBACGIANG",IF(ISNUMBER(SEARCH($V$10,T1858)),"WINCOMBACNINH",IF(ISNUMBER(SEARCH($V$11,T1858)),"WINCOMPHUTHO",IF(ISNUMBER(SEARCH($V$12,T1858)),"WINCOMHATINH",IF(ISNUMBER(SEARCH($V$13,T1858)),"WINCOMTHAINGUYEN",IF(ISNUMBER(SEARCH($V$14,T1858)),"WINCOMKHANHHOA",IF(ISNUMBER(SEARCH($V$15,T1858)),"WINCOMHUNGYEN",IF(ISNUMBER(SEARCH($V$16,T1858)),"WINCOMNGHEAN",IF(ISNUMBER(SEARCH($V$17,T1858)),"WINCOMLAOCAI",IF(ISNUMBER(SEARCH($V$18,T1858)),"WINCOMVUNGTAU",IF(ISNUMBER(SEARCH($V$19,T1858)),"WINCOMBINHDUONG",IF(ISNUMBER(SEARCH($V$20,T1858)),"WINCOMKIENGIANG",IF(ISNUMBER(SEARCH($V$21,T1858)),"WINCOMHANAM",IF(ISNUMBER(SEARCH($V$22,T1858)),"WINCOMNAMDINH",IF(ISNUMBER(SEARCH($V$23,T1858)),"WINCOMLANGSON",IF(ISNUMBER(SEARCH($V$24,T1858)),"WINCOMTHANHHOA",IF(ISNUMBER(SEARCH($V$25,T1858)),"WINCOMYENBAI",IF(ISNUMBER(SEARCH($V$26,T1858)),"WINCOMTUYENQUANG",IF(ISNUMBER(SEARCH($V$27,T1858)),"WINCOMHUE",IF(ISNUMBER(SEARCH($V$28,T1858)),"WINCOMQUANGNAM",IF(ISNUMBER(SEARCH($V$29,T1858)),"WINCOMVINHPHUC",IF(ISNUMBER(SEARCH($V$30,T1858)),"WINCOMHAGIANG",IF(ISNUMBER(SEARCH($V$31,T1858)),"WINCOMNINHBINH",IF(ISNUMBER(SEARCH($V$32,T1858)),"WINCOMTRAVINH",IF(ISNUMBER(SEARCH($V$33,T1858)),"WINCOMCANTHO",IF(ISNUMBER(SEARCH($V$34,T1858)),"WINCOMBENTRE",IF(ISNUMBER(SEARCH($V$35,T1858)),"WINCOMCAMAU",IF(ISNUMBER(SEARCH($V$36,T1858)),"WINCOMANGIANG",IF(ISNUMBER(SEARCH($V$37,T1858)),"WINCOMNINHTHUAN",IF(ISNUMBER(SEARCH($V$38,T1858)),"WINCOMTHAIBINH",IF(ISNUMBER(SEARCH($V$39,T1858)),"WINCOMGIALAI",IF(ISNUMBER(SEARCH($V$40,T1858)),"WINCOMHOABINH",IF(ISNUMBER(SEARCH($V$41,T1858)),"WINCOMQUANGNGAI",IF(ISNUMBER(SEARCH($V$42,T1858)),"WINCOMBINHTHUAN",IF(ISNUMBER(SEARCH($V$43,T1858)),"WINCOMDAKLAK",IF(ISNUMBER(SEARCH($V$44,T1858)),"WINCOMSOCTRANG",IF(ISNUMBER(SEARCH($V$45,T1858)),"WINCOMSONLA",IF(ISNUMBER(SEARCH($V$46,T1858)),"WINCOMKONTUM",IF(ISNUMBER(SEARCH($V$47,T1858)),"WINCOMPHUYEN",IF(ISNUMBER(SEARCH($V$48,T1858)),"WINCOMQUANGTRI",IF(ISNUMBER(SEARCH($V$49,T1858)),"WINCOMBINHDINH",IF(ISNUMBER(SEARCH($V$50,T1858)),"WINCOMCAOBANG",IF(ISNUMBER(SEARCH($V$51,T1858)),"WINCOMQUANGBINH",IF(ISNUMBER(SEARCH($V$52,T1858)),"WINCOMLAMDONG",IF(ISNUMBER(SEARCH($V$53,T1858)),"WINCOMVINHLONG",IF(ISNUMBER(SEARCH($V$54,T1858)),"WINCOMDONGTHAP",IF(ISNUMBER(SEARCH($V$55,T1858)),"WINCOMTIENGIANG",IF(ISNUMBER(SEARCH($V$56,T1858)),"WINCOMQUANGNINH",0))))))))))))))))))))))))))))))))))))))))))))))))))))))</f>
        <v>WINCOMHOCHIMINH</v>
      </c>
    </row>
    <row r="1859" spans="1:25" x14ac:dyDescent="0.2">
      <c r="A1859" t="s">
        <v>0</v>
      </c>
      <c r="B1859" t="s">
        <v>3021</v>
      </c>
      <c r="C1859" t="s">
        <v>34</v>
      </c>
      <c r="D1859" t="s">
        <v>123</v>
      </c>
      <c r="E1859" t="s">
        <v>4</v>
      </c>
      <c r="F1859" s="5">
        <f t="shared" ref="F1859:F1922" si="117">G1859/N1859</f>
        <v>1</v>
      </c>
      <c r="G1859" s="2">
        <v>55595</v>
      </c>
      <c r="H1859" s="2">
        <v>61154.500000000007</v>
      </c>
      <c r="I1859" t="s">
        <v>5</v>
      </c>
      <c r="J1859" t="s">
        <v>124</v>
      </c>
      <c r="K1859" t="str">
        <f t="shared" ref="K1859:K1922" si="118">MID(J1859,10,26)</f>
        <v>Tai heo muối gói 200g</v>
      </c>
      <c r="L1859" s="8" t="str">
        <f>VLOOKUP(K1859,'[1]Mã Misa'!$B$2:$D$74,2,0)</f>
        <v>Tai heo muối 200g</v>
      </c>
      <c r="M1859" s="8" t="str">
        <f>VLOOKUP(L1859,'[1]Mã Misa'!$C$2:$D$74,2,0)</f>
        <v>TH200</v>
      </c>
      <c r="N1859" s="2">
        <v>55595</v>
      </c>
      <c r="O1859" t="s">
        <v>3022</v>
      </c>
      <c r="P1859" s="8" t="str">
        <f t="shared" ref="P1859:P1922" si="119">RIGHT(O1859,7)</f>
        <v>0044664</v>
      </c>
      <c r="Q1859" s="8" t="e">
        <f t="array" ref="Q1859">IF(VLOOKUP(P1859,$AA$1:$AC$32,1,0)&lt;&gt;0,(P1859&amp;"A"),0)</f>
        <v>#N/A</v>
      </c>
      <c r="R1859" s="12">
        <v>44522</v>
      </c>
      <c r="S1859" t="s">
        <v>3023</v>
      </c>
      <c r="T1859" s="8" t="str">
        <f t="shared" si="116"/>
        <v>VM+ HCM 02</v>
      </c>
      <c r="U1859" t="s">
        <v>6797</v>
      </c>
      <c r="Y1859" t="str">
        <f t="array" ref="Y1859">IF(ISNUMBER(SEARCH($V$3,T1859)),"WINCOMHANOI",IF(ISNUMBER(SEARCH($V$4,T1859)),"WINCOMHOCHIMINH",IF(ISNUMBER(SEARCH($V$5,T1859)),"WINCOMDANANG",IF(ISNUMBER(SEARCH($V$6,T1859)),"WINCOMHAIDUONG",IF(ISNUMBER(SEARCH($V$7,T1859)),"WINCOMQUANGNINH",IF(ISNUMBER(SEARCH($V$8,T1859)),"WINCOMHAIPHONG",IF(ISNUMBER(SEARCH($V$9,T1859)),"WINCOMBACGIANG",IF(ISNUMBER(SEARCH($V$10,T1859)),"WINCOMBACNINH",IF(ISNUMBER(SEARCH($V$11,T1859)),"WINCOMPHUTHO",IF(ISNUMBER(SEARCH($V$12,T1859)),"WINCOMHATINH",IF(ISNUMBER(SEARCH($V$13,T1859)),"WINCOMTHAINGUYEN",IF(ISNUMBER(SEARCH($V$14,T1859)),"WINCOMKHANHHOA",IF(ISNUMBER(SEARCH($V$15,T1859)),"WINCOMHUNGYEN",IF(ISNUMBER(SEARCH($V$16,T1859)),"WINCOMNGHEAN",IF(ISNUMBER(SEARCH($V$17,T1859)),"WINCOMLAOCAI",IF(ISNUMBER(SEARCH($V$18,T1859)),"WINCOMVUNGTAU",IF(ISNUMBER(SEARCH($V$19,T1859)),"WINCOMBINHDUONG",IF(ISNUMBER(SEARCH($V$20,T1859)),"WINCOMKIENGIANG",IF(ISNUMBER(SEARCH($V$21,T1859)),"WINCOMHANAM",IF(ISNUMBER(SEARCH($V$22,T1859)),"WINCOMNAMDINH",IF(ISNUMBER(SEARCH($V$23,T1859)),"WINCOMLANGSON",IF(ISNUMBER(SEARCH($V$24,T1859)),"WINCOMTHANHHOA",IF(ISNUMBER(SEARCH($V$25,T1859)),"WINCOMYENBAI",IF(ISNUMBER(SEARCH($V$26,T1859)),"WINCOMTUYENQUANG",IF(ISNUMBER(SEARCH($V$27,T1859)),"WINCOMHUE",IF(ISNUMBER(SEARCH($V$28,T1859)),"WINCOMQUANGNAM",IF(ISNUMBER(SEARCH($V$29,T1859)),"WINCOMVINHPHUC",IF(ISNUMBER(SEARCH($V$30,T1859)),"WINCOMHAGIANG",IF(ISNUMBER(SEARCH($V$31,T1859)),"WINCOMNINHBINH",IF(ISNUMBER(SEARCH($V$32,T1859)),"WINCOMTRAVINH",IF(ISNUMBER(SEARCH($V$33,T1859)),"WINCOMCANTHO",IF(ISNUMBER(SEARCH($V$34,T1859)),"WINCOMBENTRE",IF(ISNUMBER(SEARCH($V$35,T1859)),"WINCOMCAMAU",IF(ISNUMBER(SEARCH($V$36,T1859)),"WINCOMANGIANG",IF(ISNUMBER(SEARCH($V$37,T1859)),"WINCOMNINHTHUAN",IF(ISNUMBER(SEARCH($V$38,T1859)),"WINCOMTHAIBINH",IF(ISNUMBER(SEARCH($V$39,T1859)),"WINCOMGIALAI",IF(ISNUMBER(SEARCH($V$40,T1859)),"WINCOMHOABINH",IF(ISNUMBER(SEARCH($V$41,T1859)),"WINCOMQUANGNGAI",IF(ISNUMBER(SEARCH($V$42,T1859)),"WINCOMBINHTHUAN",IF(ISNUMBER(SEARCH($V$43,T1859)),"WINCOMDAKLAK",IF(ISNUMBER(SEARCH($V$44,T1859)),"WINCOMSOCTRANG",IF(ISNUMBER(SEARCH($V$45,T1859)),"WINCOMSONLA",IF(ISNUMBER(SEARCH($V$46,T1859)),"WINCOMKONTUM",IF(ISNUMBER(SEARCH($V$47,T1859)),"WINCOMPHUYEN",IF(ISNUMBER(SEARCH($V$48,T1859)),"WINCOMQUANGTRI",IF(ISNUMBER(SEARCH($V$49,T1859)),"WINCOMBINHDINH",IF(ISNUMBER(SEARCH($V$50,T1859)),"WINCOMCAOBANG",IF(ISNUMBER(SEARCH($V$51,T1859)),"WINCOMQUANGBINH",IF(ISNUMBER(SEARCH($V$52,T1859)),"WINCOMLAMDONG",IF(ISNUMBER(SEARCH($V$53,T1859)),"WINCOMVINHLONG",IF(ISNUMBER(SEARCH($V$54,T1859)),"WINCOMDONGTHAP",IF(ISNUMBER(SEARCH($V$55,T1859)),"WINCOMTIENGIANG",IF(ISNUMBER(SEARCH($V$56,T1859)),"WINCOMQUANGNINH",0))))))))))))))))))))))))))))))))))))))))))))))))))))))</f>
        <v>WINCOMHOCHIMINH</v>
      </c>
    </row>
    <row r="1860" spans="1:25" x14ac:dyDescent="0.2">
      <c r="A1860" t="s">
        <v>0</v>
      </c>
      <c r="B1860" t="s">
        <v>3021</v>
      </c>
      <c r="C1860" t="s">
        <v>37</v>
      </c>
      <c r="D1860" t="s">
        <v>45</v>
      </c>
      <c r="E1860" t="s">
        <v>4</v>
      </c>
      <c r="F1860" s="5">
        <f t="shared" si="117"/>
        <v>1</v>
      </c>
      <c r="G1860" s="2">
        <v>87787</v>
      </c>
      <c r="H1860" s="2">
        <v>96565.700000000012</v>
      </c>
      <c r="I1860" t="s">
        <v>5</v>
      </c>
      <c r="J1860" t="s">
        <v>46</v>
      </c>
      <c r="K1860" t="str">
        <f t="shared" si="118"/>
        <v>Bắp bò muối gói 200g</v>
      </c>
      <c r="L1860" s="8" t="str">
        <f>VLOOKUP(K1860,'[1]Mã Misa'!$B$2:$D$74,2,0)</f>
        <v>Bắp bò muối 200g</v>
      </c>
      <c r="M1860" s="8" t="str">
        <f>VLOOKUP(L1860,'[1]Mã Misa'!$C$2:$D$74,2,0)</f>
        <v>BBM200</v>
      </c>
      <c r="N1860" s="2">
        <v>87787</v>
      </c>
      <c r="O1860" t="s">
        <v>3022</v>
      </c>
      <c r="P1860" s="8" t="str">
        <f t="shared" si="119"/>
        <v>0044664</v>
      </c>
      <c r="Q1860" s="8" t="e">
        <f t="array" ref="Q1860">IF(VLOOKUP(P1860,$AA$1:$AC$32,1,0)&lt;&gt;0,(P1860&amp;"A"),0)</f>
        <v>#N/A</v>
      </c>
      <c r="R1860" s="12">
        <v>44522</v>
      </c>
      <c r="S1860" t="s">
        <v>3023</v>
      </c>
      <c r="T1860" s="8" t="str">
        <f t="shared" ref="T1860:T1923" si="120">LEFT(U1860,10)</f>
        <v>VM+ HCM 02</v>
      </c>
      <c r="U1860" t="s">
        <v>6797</v>
      </c>
      <c r="Y1860" t="str">
        <f t="array" ref="Y1860">IF(ISNUMBER(SEARCH($V$3,T1860)),"WINCOMHANOI",IF(ISNUMBER(SEARCH($V$4,T1860)),"WINCOMHOCHIMINH",IF(ISNUMBER(SEARCH($V$5,T1860)),"WINCOMDANANG",IF(ISNUMBER(SEARCH($V$6,T1860)),"WINCOMHAIDUONG",IF(ISNUMBER(SEARCH($V$7,T1860)),"WINCOMQUANGNINH",IF(ISNUMBER(SEARCH($V$8,T1860)),"WINCOMHAIPHONG",IF(ISNUMBER(SEARCH($V$9,T1860)),"WINCOMBACGIANG",IF(ISNUMBER(SEARCH($V$10,T1860)),"WINCOMBACNINH",IF(ISNUMBER(SEARCH($V$11,T1860)),"WINCOMPHUTHO",IF(ISNUMBER(SEARCH($V$12,T1860)),"WINCOMHATINH",IF(ISNUMBER(SEARCH($V$13,T1860)),"WINCOMTHAINGUYEN",IF(ISNUMBER(SEARCH($V$14,T1860)),"WINCOMKHANHHOA",IF(ISNUMBER(SEARCH($V$15,T1860)),"WINCOMHUNGYEN",IF(ISNUMBER(SEARCH($V$16,T1860)),"WINCOMNGHEAN",IF(ISNUMBER(SEARCH($V$17,T1860)),"WINCOMLAOCAI",IF(ISNUMBER(SEARCH($V$18,T1860)),"WINCOMVUNGTAU",IF(ISNUMBER(SEARCH($V$19,T1860)),"WINCOMBINHDUONG",IF(ISNUMBER(SEARCH($V$20,T1860)),"WINCOMKIENGIANG",IF(ISNUMBER(SEARCH($V$21,T1860)),"WINCOMHANAM",IF(ISNUMBER(SEARCH($V$22,T1860)),"WINCOMNAMDINH",IF(ISNUMBER(SEARCH($V$23,T1860)),"WINCOMLANGSON",IF(ISNUMBER(SEARCH($V$24,T1860)),"WINCOMTHANHHOA",IF(ISNUMBER(SEARCH($V$25,T1860)),"WINCOMYENBAI",IF(ISNUMBER(SEARCH($V$26,T1860)),"WINCOMTUYENQUANG",IF(ISNUMBER(SEARCH($V$27,T1860)),"WINCOMHUE",IF(ISNUMBER(SEARCH($V$28,T1860)),"WINCOMQUANGNAM",IF(ISNUMBER(SEARCH($V$29,T1860)),"WINCOMVINHPHUC",IF(ISNUMBER(SEARCH($V$30,T1860)),"WINCOMHAGIANG",IF(ISNUMBER(SEARCH($V$31,T1860)),"WINCOMNINHBINH",IF(ISNUMBER(SEARCH($V$32,T1860)),"WINCOMTRAVINH",IF(ISNUMBER(SEARCH($V$33,T1860)),"WINCOMCANTHO",IF(ISNUMBER(SEARCH($V$34,T1860)),"WINCOMBENTRE",IF(ISNUMBER(SEARCH($V$35,T1860)),"WINCOMCAMAU",IF(ISNUMBER(SEARCH($V$36,T1860)),"WINCOMANGIANG",IF(ISNUMBER(SEARCH($V$37,T1860)),"WINCOMNINHTHUAN",IF(ISNUMBER(SEARCH($V$38,T1860)),"WINCOMTHAIBINH",IF(ISNUMBER(SEARCH($V$39,T1860)),"WINCOMGIALAI",IF(ISNUMBER(SEARCH($V$40,T1860)),"WINCOMHOABINH",IF(ISNUMBER(SEARCH($V$41,T1860)),"WINCOMQUANGNGAI",IF(ISNUMBER(SEARCH($V$42,T1860)),"WINCOMBINHTHUAN",IF(ISNUMBER(SEARCH($V$43,T1860)),"WINCOMDAKLAK",IF(ISNUMBER(SEARCH($V$44,T1860)),"WINCOMSOCTRANG",IF(ISNUMBER(SEARCH($V$45,T1860)),"WINCOMSONLA",IF(ISNUMBER(SEARCH($V$46,T1860)),"WINCOMKONTUM",IF(ISNUMBER(SEARCH($V$47,T1860)),"WINCOMPHUYEN",IF(ISNUMBER(SEARCH($V$48,T1860)),"WINCOMQUANGTRI",IF(ISNUMBER(SEARCH($V$49,T1860)),"WINCOMBINHDINH",IF(ISNUMBER(SEARCH($V$50,T1860)),"WINCOMCAOBANG",IF(ISNUMBER(SEARCH($V$51,T1860)),"WINCOMQUANGBINH",IF(ISNUMBER(SEARCH($V$52,T1860)),"WINCOMLAMDONG",IF(ISNUMBER(SEARCH($V$53,T1860)),"WINCOMVINHLONG",IF(ISNUMBER(SEARCH($V$54,T1860)),"WINCOMDONGTHAP",IF(ISNUMBER(SEARCH($V$55,T1860)),"WINCOMTIENGIANG",IF(ISNUMBER(SEARCH($V$56,T1860)),"WINCOMQUANGNINH",0))))))))))))))))))))))))))))))))))))))))))))))))))))))</f>
        <v>WINCOMHOCHIMINH</v>
      </c>
    </row>
    <row r="1861" spans="1:25" x14ac:dyDescent="0.2">
      <c r="A1861" t="s">
        <v>0</v>
      </c>
      <c r="B1861" t="s">
        <v>3024</v>
      </c>
      <c r="C1861" t="s">
        <v>2</v>
      </c>
      <c r="D1861" t="s">
        <v>15</v>
      </c>
      <c r="E1861" t="s">
        <v>4</v>
      </c>
      <c r="F1861" s="5">
        <f t="shared" si="117"/>
        <v>1</v>
      </c>
      <c r="G1861" s="2">
        <v>60308</v>
      </c>
      <c r="H1861" s="2">
        <v>66338.8</v>
      </c>
      <c r="I1861" t="s">
        <v>5</v>
      </c>
      <c r="J1861" t="s">
        <v>16</v>
      </c>
      <c r="K1861" t="str">
        <f t="shared" si="118"/>
        <v>_Chả nướng 300g</v>
      </c>
      <c r="L1861" s="8" t="str">
        <f>VLOOKUP(K1861,'[1]Mã Misa'!$B$2:$D$74,2,0)</f>
        <v>Chả nướng 300g</v>
      </c>
      <c r="M1861" s="8" t="str">
        <f>VLOOKUP(L1861,'[1]Mã Misa'!$C$2:$D$74,2,0)</f>
        <v>CN300</v>
      </c>
      <c r="N1861" s="2">
        <v>60308</v>
      </c>
      <c r="O1861" t="s">
        <v>3025</v>
      </c>
      <c r="P1861" s="8" t="str">
        <f t="shared" si="119"/>
        <v>0044665</v>
      </c>
      <c r="Q1861" s="8" t="e">
        <f t="array" ref="Q1861">IF(VLOOKUP(P1861,$AA$1:$AC$32,1,0)&lt;&gt;0,(P1861&amp;"A"),0)</f>
        <v>#N/A</v>
      </c>
      <c r="R1861" s="12">
        <v>44522</v>
      </c>
      <c r="S1861" t="s">
        <v>3026</v>
      </c>
      <c r="T1861" s="8" t="str">
        <f t="shared" si="120"/>
        <v>VM+ HCM 97</v>
      </c>
      <c r="U1861" t="s">
        <v>6798</v>
      </c>
      <c r="Y1861" t="str">
        <f t="array" ref="Y1861">IF(ISNUMBER(SEARCH($V$3,T1861)),"WINCOMHANOI",IF(ISNUMBER(SEARCH($V$4,T1861)),"WINCOMHOCHIMINH",IF(ISNUMBER(SEARCH($V$5,T1861)),"WINCOMDANANG",IF(ISNUMBER(SEARCH($V$6,T1861)),"WINCOMHAIDUONG",IF(ISNUMBER(SEARCH($V$7,T1861)),"WINCOMQUANGNINH",IF(ISNUMBER(SEARCH($V$8,T1861)),"WINCOMHAIPHONG",IF(ISNUMBER(SEARCH($V$9,T1861)),"WINCOMBACGIANG",IF(ISNUMBER(SEARCH($V$10,T1861)),"WINCOMBACNINH",IF(ISNUMBER(SEARCH($V$11,T1861)),"WINCOMPHUTHO",IF(ISNUMBER(SEARCH($V$12,T1861)),"WINCOMHATINH",IF(ISNUMBER(SEARCH($V$13,T1861)),"WINCOMTHAINGUYEN",IF(ISNUMBER(SEARCH($V$14,T1861)),"WINCOMKHANHHOA",IF(ISNUMBER(SEARCH($V$15,T1861)),"WINCOMHUNGYEN",IF(ISNUMBER(SEARCH($V$16,T1861)),"WINCOMNGHEAN",IF(ISNUMBER(SEARCH($V$17,T1861)),"WINCOMLAOCAI",IF(ISNUMBER(SEARCH($V$18,T1861)),"WINCOMVUNGTAU",IF(ISNUMBER(SEARCH($V$19,T1861)),"WINCOMBINHDUONG",IF(ISNUMBER(SEARCH($V$20,T1861)),"WINCOMKIENGIANG",IF(ISNUMBER(SEARCH($V$21,T1861)),"WINCOMHANAM",IF(ISNUMBER(SEARCH($V$22,T1861)),"WINCOMNAMDINH",IF(ISNUMBER(SEARCH($V$23,T1861)),"WINCOMLANGSON",IF(ISNUMBER(SEARCH($V$24,T1861)),"WINCOMTHANHHOA",IF(ISNUMBER(SEARCH($V$25,T1861)),"WINCOMYENBAI",IF(ISNUMBER(SEARCH($V$26,T1861)),"WINCOMTUYENQUANG",IF(ISNUMBER(SEARCH($V$27,T1861)),"WINCOMHUE",IF(ISNUMBER(SEARCH($V$28,T1861)),"WINCOMQUANGNAM",IF(ISNUMBER(SEARCH($V$29,T1861)),"WINCOMVINHPHUC",IF(ISNUMBER(SEARCH($V$30,T1861)),"WINCOMHAGIANG",IF(ISNUMBER(SEARCH($V$31,T1861)),"WINCOMNINHBINH",IF(ISNUMBER(SEARCH($V$32,T1861)),"WINCOMTRAVINH",IF(ISNUMBER(SEARCH($V$33,T1861)),"WINCOMCANTHO",IF(ISNUMBER(SEARCH($V$34,T1861)),"WINCOMBENTRE",IF(ISNUMBER(SEARCH($V$35,T1861)),"WINCOMCAMAU",IF(ISNUMBER(SEARCH($V$36,T1861)),"WINCOMANGIANG",IF(ISNUMBER(SEARCH($V$37,T1861)),"WINCOMNINHTHUAN",IF(ISNUMBER(SEARCH($V$38,T1861)),"WINCOMTHAIBINH",IF(ISNUMBER(SEARCH($V$39,T1861)),"WINCOMGIALAI",IF(ISNUMBER(SEARCH($V$40,T1861)),"WINCOMHOABINH",IF(ISNUMBER(SEARCH($V$41,T1861)),"WINCOMQUANGNGAI",IF(ISNUMBER(SEARCH($V$42,T1861)),"WINCOMBINHTHUAN",IF(ISNUMBER(SEARCH($V$43,T1861)),"WINCOMDAKLAK",IF(ISNUMBER(SEARCH($V$44,T1861)),"WINCOMSOCTRANG",IF(ISNUMBER(SEARCH($V$45,T1861)),"WINCOMSONLA",IF(ISNUMBER(SEARCH($V$46,T1861)),"WINCOMKONTUM",IF(ISNUMBER(SEARCH($V$47,T1861)),"WINCOMPHUYEN",IF(ISNUMBER(SEARCH($V$48,T1861)),"WINCOMQUANGTRI",IF(ISNUMBER(SEARCH($V$49,T1861)),"WINCOMBINHDINH",IF(ISNUMBER(SEARCH($V$50,T1861)),"WINCOMCAOBANG",IF(ISNUMBER(SEARCH($V$51,T1861)),"WINCOMQUANGBINH",IF(ISNUMBER(SEARCH($V$52,T1861)),"WINCOMLAMDONG",IF(ISNUMBER(SEARCH($V$53,T1861)),"WINCOMVINHLONG",IF(ISNUMBER(SEARCH($V$54,T1861)),"WINCOMDONGTHAP",IF(ISNUMBER(SEARCH($V$55,T1861)),"WINCOMTIENGIANG",IF(ISNUMBER(SEARCH($V$56,T1861)),"WINCOMQUANGNINH",0))))))))))))))))))))))))))))))))))))))))))))))))))))))</f>
        <v>WINCOMHOCHIMINH</v>
      </c>
    </row>
    <row r="1862" spans="1:25" x14ac:dyDescent="0.2">
      <c r="A1862" t="s">
        <v>0</v>
      </c>
      <c r="B1862" t="s">
        <v>3024</v>
      </c>
      <c r="C1862" t="s">
        <v>31</v>
      </c>
      <c r="D1862" t="s">
        <v>27</v>
      </c>
      <c r="E1862" t="s">
        <v>4</v>
      </c>
      <c r="F1862" s="5">
        <f t="shared" si="117"/>
        <v>1</v>
      </c>
      <c r="G1862" s="2">
        <v>74250</v>
      </c>
      <c r="H1862" s="2">
        <v>81675</v>
      </c>
      <c r="I1862" t="s">
        <v>5</v>
      </c>
      <c r="J1862" t="s">
        <v>28</v>
      </c>
      <c r="K1862" t="str">
        <f t="shared" si="118"/>
        <v>_Chả cốm 300g</v>
      </c>
      <c r="L1862" s="8" t="str">
        <f>VLOOKUP(K1862,'[1]Mã Misa'!$B$2:$D$74,2,0)</f>
        <v>Chả cốm 300g</v>
      </c>
      <c r="M1862" s="8" t="str">
        <f>VLOOKUP(L1862,'[1]Mã Misa'!$C$2:$D$74,2,0)</f>
        <v>CC300</v>
      </c>
      <c r="N1862" s="2">
        <v>74250</v>
      </c>
      <c r="O1862" t="s">
        <v>3025</v>
      </c>
      <c r="P1862" s="8" t="str">
        <f t="shared" si="119"/>
        <v>0044665</v>
      </c>
      <c r="Q1862" s="8" t="e">
        <f t="array" ref="Q1862">IF(VLOOKUP(P1862,$AA$1:$AC$32,1,0)&lt;&gt;0,(P1862&amp;"A"),0)</f>
        <v>#N/A</v>
      </c>
      <c r="R1862" s="12">
        <v>44522</v>
      </c>
      <c r="S1862" t="s">
        <v>3026</v>
      </c>
      <c r="T1862" s="8" t="str">
        <f t="shared" si="120"/>
        <v>VM+ HCM 97</v>
      </c>
      <c r="U1862" t="s">
        <v>6798</v>
      </c>
      <c r="Y1862" t="str">
        <f t="array" ref="Y1862">IF(ISNUMBER(SEARCH($V$3,T1862)),"WINCOMHANOI",IF(ISNUMBER(SEARCH($V$4,T1862)),"WINCOMHOCHIMINH",IF(ISNUMBER(SEARCH($V$5,T1862)),"WINCOMDANANG",IF(ISNUMBER(SEARCH($V$6,T1862)),"WINCOMHAIDUONG",IF(ISNUMBER(SEARCH($V$7,T1862)),"WINCOMQUANGNINH",IF(ISNUMBER(SEARCH($V$8,T1862)),"WINCOMHAIPHONG",IF(ISNUMBER(SEARCH($V$9,T1862)),"WINCOMBACGIANG",IF(ISNUMBER(SEARCH($V$10,T1862)),"WINCOMBACNINH",IF(ISNUMBER(SEARCH($V$11,T1862)),"WINCOMPHUTHO",IF(ISNUMBER(SEARCH($V$12,T1862)),"WINCOMHATINH",IF(ISNUMBER(SEARCH($V$13,T1862)),"WINCOMTHAINGUYEN",IF(ISNUMBER(SEARCH($V$14,T1862)),"WINCOMKHANHHOA",IF(ISNUMBER(SEARCH($V$15,T1862)),"WINCOMHUNGYEN",IF(ISNUMBER(SEARCH($V$16,T1862)),"WINCOMNGHEAN",IF(ISNUMBER(SEARCH($V$17,T1862)),"WINCOMLAOCAI",IF(ISNUMBER(SEARCH($V$18,T1862)),"WINCOMVUNGTAU",IF(ISNUMBER(SEARCH($V$19,T1862)),"WINCOMBINHDUONG",IF(ISNUMBER(SEARCH($V$20,T1862)),"WINCOMKIENGIANG",IF(ISNUMBER(SEARCH($V$21,T1862)),"WINCOMHANAM",IF(ISNUMBER(SEARCH($V$22,T1862)),"WINCOMNAMDINH",IF(ISNUMBER(SEARCH($V$23,T1862)),"WINCOMLANGSON",IF(ISNUMBER(SEARCH($V$24,T1862)),"WINCOMTHANHHOA",IF(ISNUMBER(SEARCH($V$25,T1862)),"WINCOMYENBAI",IF(ISNUMBER(SEARCH($V$26,T1862)),"WINCOMTUYENQUANG",IF(ISNUMBER(SEARCH($V$27,T1862)),"WINCOMHUE",IF(ISNUMBER(SEARCH($V$28,T1862)),"WINCOMQUANGNAM",IF(ISNUMBER(SEARCH($V$29,T1862)),"WINCOMVINHPHUC",IF(ISNUMBER(SEARCH($V$30,T1862)),"WINCOMHAGIANG",IF(ISNUMBER(SEARCH($V$31,T1862)),"WINCOMNINHBINH",IF(ISNUMBER(SEARCH($V$32,T1862)),"WINCOMTRAVINH",IF(ISNUMBER(SEARCH($V$33,T1862)),"WINCOMCANTHO",IF(ISNUMBER(SEARCH($V$34,T1862)),"WINCOMBENTRE",IF(ISNUMBER(SEARCH($V$35,T1862)),"WINCOMCAMAU",IF(ISNUMBER(SEARCH($V$36,T1862)),"WINCOMANGIANG",IF(ISNUMBER(SEARCH($V$37,T1862)),"WINCOMNINHTHUAN",IF(ISNUMBER(SEARCH($V$38,T1862)),"WINCOMTHAIBINH",IF(ISNUMBER(SEARCH($V$39,T1862)),"WINCOMGIALAI",IF(ISNUMBER(SEARCH($V$40,T1862)),"WINCOMHOABINH",IF(ISNUMBER(SEARCH($V$41,T1862)),"WINCOMQUANGNGAI",IF(ISNUMBER(SEARCH($V$42,T1862)),"WINCOMBINHTHUAN",IF(ISNUMBER(SEARCH($V$43,T1862)),"WINCOMDAKLAK",IF(ISNUMBER(SEARCH($V$44,T1862)),"WINCOMSOCTRANG",IF(ISNUMBER(SEARCH($V$45,T1862)),"WINCOMSONLA",IF(ISNUMBER(SEARCH($V$46,T1862)),"WINCOMKONTUM",IF(ISNUMBER(SEARCH($V$47,T1862)),"WINCOMPHUYEN",IF(ISNUMBER(SEARCH($V$48,T1862)),"WINCOMQUANGTRI",IF(ISNUMBER(SEARCH($V$49,T1862)),"WINCOMBINHDINH",IF(ISNUMBER(SEARCH($V$50,T1862)),"WINCOMCAOBANG",IF(ISNUMBER(SEARCH($V$51,T1862)),"WINCOMQUANGBINH",IF(ISNUMBER(SEARCH($V$52,T1862)),"WINCOMLAMDONG",IF(ISNUMBER(SEARCH($V$53,T1862)),"WINCOMVINHLONG",IF(ISNUMBER(SEARCH($V$54,T1862)),"WINCOMDONGTHAP",IF(ISNUMBER(SEARCH($V$55,T1862)),"WINCOMTIENGIANG",IF(ISNUMBER(SEARCH($V$56,T1862)),"WINCOMQUANGNINH",0))))))))))))))))))))))))))))))))))))))))))))))))))))))</f>
        <v>WINCOMHOCHIMINH</v>
      </c>
    </row>
    <row r="1863" spans="1:25" x14ac:dyDescent="0.2">
      <c r="A1863" t="s">
        <v>0</v>
      </c>
      <c r="B1863" t="s">
        <v>3024</v>
      </c>
      <c r="C1863" t="s">
        <v>34</v>
      </c>
      <c r="D1863" t="s">
        <v>3</v>
      </c>
      <c r="E1863" t="s">
        <v>4</v>
      </c>
      <c r="F1863" s="5">
        <f t="shared" si="117"/>
        <v>1</v>
      </c>
      <c r="G1863" s="2">
        <v>88846</v>
      </c>
      <c r="H1863" s="2">
        <v>97730.6</v>
      </c>
      <c r="I1863" t="s">
        <v>5</v>
      </c>
      <c r="J1863" t="s">
        <v>6</v>
      </c>
      <c r="K1863" t="str">
        <f t="shared" si="118"/>
        <v>Gà muối gói 500g</v>
      </c>
      <c r="L1863" s="8" t="str">
        <f>VLOOKUP(K1863,'[1]Mã Misa'!$B$2:$D$74,2,0)</f>
        <v>Gà muối 500g</v>
      </c>
      <c r="M1863" s="8" t="str">
        <f>VLOOKUP(L1863,'[1]Mã Misa'!$C$2:$D$74,2,0)</f>
        <v>GM500</v>
      </c>
      <c r="N1863" s="2">
        <v>88846</v>
      </c>
      <c r="O1863" t="s">
        <v>3025</v>
      </c>
      <c r="P1863" s="8" t="str">
        <f t="shared" si="119"/>
        <v>0044665</v>
      </c>
      <c r="Q1863" s="8" t="e">
        <f t="array" ref="Q1863">IF(VLOOKUP(P1863,$AA$1:$AC$32,1,0)&lt;&gt;0,(P1863&amp;"A"),0)</f>
        <v>#N/A</v>
      </c>
      <c r="R1863" s="12">
        <v>44522</v>
      </c>
      <c r="S1863" t="s">
        <v>3026</v>
      </c>
      <c r="T1863" s="8" t="str">
        <f t="shared" si="120"/>
        <v>VM+ HCM 97</v>
      </c>
      <c r="U1863" t="s">
        <v>6798</v>
      </c>
      <c r="Y1863" t="str">
        <f t="array" ref="Y1863">IF(ISNUMBER(SEARCH($V$3,T1863)),"WINCOMHANOI",IF(ISNUMBER(SEARCH($V$4,T1863)),"WINCOMHOCHIMINH",IF(ISNUMBER(SEARCH($V$5,T1863)),"WINCOMDANANG",IF(ISNUMBER(SEARCH($V$6,T1863)),"WINCOMHAIDUONG",IF(ISNUMBER(SEARCH($V$7,T1863)),"WINCOMQUANGNINH",IF(ISNUMBER(SEARCH($V$8,T1863)),"WINCOMHAIPHONG",IF(ISNUMBER(SEARCH($V$9,T1863)),"WINCOMBACGIANG",IF(ISNUMBER(SEARCH($V$10,T1863)),"WINCOMBACNINH",IF(ISNUMBER(SEARCH($V$11,T1863)),"WINCOMPHUTHO",IF(ISNUMBER(SEARCH($V$12,T1863)),"WINCOMHATINH",IF(ISNUMBER(SEARCH($V$13,T1863)),"WINCOMTHAINGUYEN",IF(ISNUMBER(SEARCH($V$14,T1863)),"WINCOMKHANHHOA",IF(ISNUMBER(SEARCH($V$15,T1863)),"WINCOMHUNGYEN",IF(ISNUMBER(SEARCH($V$16,T1863)),"WINCOMNGHEAN",IF(ISNUMBER(SEARCH($V$17,T1863)),"WINCOMLAOCAI",IF(ISNUMBER(SEARCH($V$18,T1863)),"WINCOMVUNGTAU",IF(ISNUMBER(SEARCH($V$19,T1863)),"WINCOMBINHDUONG",IF(ISNUMBER(SEARCH($V$20,T1863)),"WINCOMKIENGIANG",IF(ISNUMBER(SEARCH($V$21,T1863)),"WINCOMHANAM",IF(ISNUMBER(SEARCH($V$22,T1863)),"WINCOMNAMDINH",IF(ISNUMBER(SEARCH($V$23,T1863)),"WINCOMLANGSON",IF(ISNUMBER(SEARCH($V$24,T1863)),"WINCOMTHANHHOA",IF(ISNUMBER(SEARCH($V$25,T1863)),"WINCOMYENBAI",IF(ISNUMBER(SEARCH($V$26,T1863)),"WINCOMTUYENQUANG",IF(ISNUMBER(SEARCH($V$27,T1863)),"WINCOMHUE",IF(ISNUMBER(SEARCH($V$28,T1863)),"WINCOMQUANGNAM",IF(ISNUMBER(SEARCH($V$29,T1863)),"WINCOMVINHPHUC",IF(ISNUMBER(SEARCH($V$30,T1863)),"WINCOMHAGIANG",IF(ISNUMBER(SEARCH($V$31,T1863)),"WINCOMNINHBINH",IF(ISNUMBER(SEARCH($V$32,T1863)),"WINCOMTRAVINH",IF(ISNUMBER(SEARCH($V$33,T1863)),"WINCOMCANTHO",IF(ISNUMBER(SEARCH($V$34,T1863)),"WINCOMBENTRE",IF(ISNUMBER(SEARCH($V$35,T1863)),"WINCOMCAMAU",IF(ISNUMBER(SEARCH($V$36,T1863)),"WINCOMANGIANG",IF(ISNUMBER(SEARCH($V$37,T1863)),"WINCOMNINHTHUAN",IF(ISNUMBER(SEARCH($V$38,T1863)),"WINCOMTHAIBINH",IF(ISNUMBER(SEARCH($V$39,T1863)),"WINCOMGIALAI",IF(ISNUMBER(SEARCH($V$40,T1863)),"WINCOMHOABINH",IF(ISNUMBER(SEARCH($V$41,T1863)),"WINCOMQUANGNGAI",IF(ISNUMBER(SEARCH($V$42,T1863)),"WINCOMBINHTHUAN",IF(ISNUMBER(SEARCH($V$43,T1863)),"WINCOMDAKLAK",IF(ISNUMBER(SEARCH($V$44,T1863)),"WINCOMSOCTRANG",IF(ISNUMBER(SEARCH($V$45,T1863)),"WINCOMSONLA",IF(ISNUMBER(SEARCH($V$46,T1863)),"WINCOMKONTUM",IF(ISNUMBER(SEARCH($V$47,T1863)),"WINCOMPHUYEN",IF(ISNUMBER(SEARCH($V$48,T1863)),"WINCOMQUANGTRI",IF(ISNUMBER(SEARCH($V$49,T1863)),"WINCOMBINHDINH",IF(ISNUMBER(SEARCH($V$50,T1863)),"WINCOMCAOBANG",IF(ISNUMBER(SEARCH($V$51,T1863)),"WINCOMQUANGBINH",IF(ISNUMBER(SEARCH($V$52,T1863)),"WINCOMLAMDONG",IF(ISNUMBER(SEARCH($V$53,T1863)),"WINCOMVINHLONG",IF(ISNUMBER(SEARCH($V$54,T1863)),"WINCOMDONGTHAP",IF(ISNUMBER(SEARCH($V$55,T1863)),"WINCOMTIENGIANG",IF(ISNUMBER(SEARCH($V$56,T1863)),"WINCOMQUANGNINH",0))))))))))))))))))))))))))))))))))))))))))))))))))))))</f>
        <v>WINCOMHOCHIMINH</v>
      </c>
    </row>
    <row r="1864" spans="1:25" x14ac:dyDescent="0.2">
      <c r="A1864" t="s">
        <v>0</v>
      </c>
      <c r="B1864" t="s">
        <v>3024</v>
      </c>
      <c r="C1864" t="s">
        <v>37</v>
      </c>
      <c r="D1864" t="s">
        <v>45</v>
      </c>
      <c r="E1864" t="s">
        <v>4</v>
      </c>
      <c r="F1864" s="5">
        <f t="shared" si="117"/>
        <v>2</v>
      </c>
      <c r="G1864" s="2">
        <v>175574</v>
      </c>
      <c r="H1864" s="2">
        <v>193131.40000000002</v>
      </c>
      <c r="I1864" t="s">
        <v>5</v>
      </c>
      <c r="J1864" t="s">
        <v>46</v>
      </c>
      <c r="K1864" t="str">
        <f t="shared" si="118"/>
        <v>Bắp bò muối gói 200g</v>
      </c>
      <c r="L1864" s="8" t="str">
        <f>VLOOKUP(K1864,'[1]Mã Misa'!$B$2:$D$74,2,0)</f>
        <v>Bắp bò muối 200g</v>
      </c>
      <c r="M1864" s="8" t="str">
        <f>VLOOKUP(L1864,'[1]Mã Misa'!$C$2:$D$74,2,0)</f>
        <v>BBM200</v>
      </c>
      <c r="N1864" s="2">
        <v>87787</v>
      </c>
      <c r="O1864" t="s">
        <v>3025</v>
      </c>
      <c r="P1864" s="8" t="str">
        <f t="shared" si="119"/>
        <v>0044665</v>
      </c>
      <c r="Q1864" s="8" t="e">
        <f t="array" ref="Q1864">IF(VLOOKUP(P1864,$AA$1:$AC$32,1,0)&lt;&gt;0,(P1864&amp;"A"),0)</f>
        <v>#N/A</v>
      </c>
      <c r="R1864" s="12">
        <v>44522</v>
      </c>
      <c r="S1864" t="s">
        <v>3026</v>
      </c>
      <c r="T1864" s="8" t="str">
        <f t="shared" si="120"/>
        <v>VM+ HCM 97</v>
      </c>
      <c r="U1864" t="s">
        <v>6798</v>
      </c>
      <c r="Y1864" t="str">
        <f t="array" ref="Y1864">IF(ISNUMBER(SEARCH($V$3,T1864)),"WINCOMHANOI",IF(ISNUMBER(SEARCH($V$4,T1864)),"WINCOMHOCHIMINH",IF(ISNUMBER(SEARCH($V$5,T1864)),"WINCOMDANANG",IF(ISNUMBER(SEARCH($V$6,T1864)),"WINCOMHAIDUONG",IF(ISNUMBER(SEARCH($V$7,T1864)),"WINCOMQUANGNINH",IF(ISNUMBER(SEARCH($V$8,T1864)),"WINCOMHAIPHONG",IF(ISNUMBER(SEARCH($V$9,T1864)),"WINCOMBACGIANG",IF(ISNUMBER(SEARCH($V$10,T1864)),"WINCOMBACNINH",IF(ISNUMBER(SEARCH($V$11,T1864)),"WINCOMPHUTHO",IF(ISNUMBER(SEARCH($V$12,T1864)),"WINCOMHATINH",IF(ISNUMBER(SEARCH($V$13,T1864)),"WINCOMTHAINGUYEN",IF(ISNUMBER(SEARCH($V$14,T1864)),"WINCOMKHANHHOA",IF(ISNUMBER(SEARCH($V$15,T1864)),"WINCOMHUNGYEN",IF(ISNUMBER(SEARCH($V$16,T1864)),"WINCOMNGHEAN",IF(ISNUMBER(SEARCH($V$17,T1864)),"WINCOMLAOCAI",IF(ISNUMBER(SEARCH($V$18,T1864)),"WINCOMVUNGTAU",IF(ISNUMBER(SEARCH($V$19,T1864)),"WINCOMBINHDUONG",IF(ISNUMBER(SEARCH($V$20,T1864)),"WINCOMKIENGIANG",IF(ISNUMBER(SEARCH($V$21,T1864)),"WINCOMHANAM",IF(ISNUMBER(SEARCH($V$22,T1864)),"WINCOMNAMDINH",IF(ISNUMBER(SEARCH($V$23,T1864)),"WINCOMLANGSON",IF(ISNUMBER(SEARCH($V$24,T1864)),"WINCOMTHANHHOA",IF(ISNUMBER(SEARCH($V$25,T1864)),"WINCOMYENBAI",IF(ISNUMBER(SEARCH($V$26,T1864)),"WINCOMTUYENQUANG",IF(ISNUMBER(SEARCH($V$27,T1864)),"WINCOMHUE",IF(ISNUMBER(SEARCH($V$28,T1864)),"WINCOMQUANGNAM",IF(ISNUMBER(SEARCH($V$29,T1864)),"WINCOMVINHPHUC",IF(ISNUMBER(SEARCH($V$30,T1864)),"WINCOMHAGIANG",IF(ISNUMBER(SEARCH($V$31,T1864)),"WINCOMNINHBINH",IF(ISNUMBER(SEARCH($V$32,T1864)),"WINCOMTRAVINH",IF(ISNUMBER(SEARCH($V$33,T1864)),"WINCOMCANTHO",IF(ISNUMBER(SEARCH($V$34,T1864)),"WINCOMBENTRE",IF(ISNUMBER(SEARCH($V$35,T1864)),"WINCOMCAMAU",IF(ISNUMBER(SEARCH($V$36,T1864)),"WINCOMANGIANG",IF(ISNUMBER(SEARCH($V$37,T1864)),"WINCOMNINHTHUAN",IF(ISNUMBER(SEARCH($V$38,T1864)),"WINCOMTHAIBINH",IF(ISNUMBER(SEARCH($V$39,T1864)),"WINCOMGIALAI",IF(ISNUMBER(SEARCH($V$40,T1864)),"WINCOMHOABINH",IF(ISNUMBER(SEARCH($V$41,T1864)),"WINCOMQUANGNGAI",IF(ISNUMBER(SEARCH($V$42,T1864)),"WINCOMBINHTHUAN",IF(ISNUMBER(SEARCH($V$43,T1864)),"WINCOMDAKLAK",IF(ISNUMBER(SEARCH($V$44,T1864)),"WINCOMSOCTRANG",IF(ISNUMBER(SEARCH($V$45,T1864)),"WINCOMSONLA",IF(ISNUMBER(SEARCH($V$46,T1864)),"WINCOMKONTUM",IF(ISNUMBER(SEARCH($V$47,T1864)),"WINCOMPHUYEN",IF(ISNUMBER(SEARCH($V$48,T1864)),"WINCOMQUANGTRI",IF(ISNUMBER(SEARCH($V$49,T1864)),"WINCOMBINHDINH",IF(ISNUMBER(SEARCH($V$50,T1864)),"WINCOMCAOBANG",IF(ISNUMBER(SEARCH($V$51,T1864)),"WINCOMQUANGBINH",IF(ISNUMBER(SEARCH($V$52,T1864)),"WINCOMLAMDONG",IF(ISNUMBER(SEARCH($V$53,T1864)),"WINCOMVINHLONG",IF(ISNUMBER(SEARCH($V$54,T1864)),"WINCOMDONGTHAP",IF(ISNUMBER(SEARCH($V$55,T1864)),"WINCOMTIENGIANG",IF(ISNUMBER(SEARCH($V$56,T1864)),"WINCOMQUANGNINH",0))))))))))))))))))))))))))))))))))))))))))))))))))))))</f>
        <v>WINCOMHOCHIMINH</v>
      </c>
    </row>
    <row r="1865" spans="1:25" x14ac:dyDescent="0.2">
      <c r="A1865" t="s">
        <v>0</v>
      </c>
      <c r="B1865" t="s">
        <v>3027</v>
      </c>
      <c r="C1865" t="s">
        <v>2</v>
      </c>
      <c r="D1865" t="s">
        <v>35</v>
      </c>
      <c r="E1865" t="s">
        <v>4</v>
      </c>
      <c r="F1865" s="5">
        <f t="shared" si="117"/>
        <v>1</v>
      </c>
      <c r="G1865" s="2">
        <v>73431</v>
      </c>
      <c r="H1865" s="2">
        <v>80774.100000000006</v>
      </c>
      <c r="I1865" t="s">
        <v>5</v>
      </c>
      <c r="J1865" t="s">
        <v>36</v>
      </c>
      <c r="K1865" t="str">
        <f t="shared" si="118"/>
        <v>Chân giò heo muối gói 300g</v>
      </c>
      <c r="L1865" s="8" t="str">
        <f>VLOOKUP(K1865,'[1]Mã Misa'!$B$2:$D$74,2,0)</f>
        <v>Chân giò heo muối 300g</v>
      </c>
      <c r="M1865" s="8" t="str">
        <f>VLOOKUP(L1865,'[1]Mã Misa'!$C$2:$D$74,2,0)</f>
        <v>CGM300</v>
      </c>
      <c r="N1865" s="2">
        <v>73431</v>
      </c>
      <c r="O1865" t="s">
        <v>3028</v>
      </c>
      <c r="P1865" s="8" t="str">
        <f t="shared" si="119"/>
        <v>0044671</v>
      </c>
      <c r="Q1865" s="8" t="e">
        <f t="array" ref="Q1865">IF(VLOOKUP(P1865,$AA$1:$AC$32,1,0)&lt;&gt;0,(P1865&amp;"A"),0)</f>
        <v>#N/A</v>
      </c>
      <c r="R1865" s="12">
        <v>44522</v>
      </c>
      <c r="S1865" t="s">
        <v>512</v>
      </c>
      <c r="T1865" s="8" t="str">
        <f t="shared" si="120"/>
        <v>VM+ HCM 19</v>
      </c>
      <c r="U1865" t="s">
        <v>6124</v>
      </c>
      <c r="Y1865" t="str">
        <f t="array" ref="Y1865">IF(ISNUMBER(SEARCH($V$3,T1865)),"WINCOMHANOI",IF(ISNUMBER(SEARCH($V$4,T1865)),"WINCOMHOCHIMINH",IF(ISNUMBER(SEARCH($V$5,T1865)),"WINCOMDANANG",IF(ISNUMBER(SEARCH($V$6,T1865)),"WINCOMHAIDUONG",IF(ISNUMBER(SEARCH($V$7,T1865)),"WINCOMQUANGNINH",IF(ISNUMBER(SEARCH($V$8,T1865)),"WINCOMHAIPHONG",IF(ISNUMBER(SEARCH($V$9,T1865)),"WINCOMBACGIANG",IF(ISNUMBER(SEARCH($V$10,T1865)),"WINCOMBACNINH",IF(ISNUMBER(SEARCH($V$11,T1865)),"WINCOMPHUTHO",IF(ISNUMBER(SEARCH($V$12,T1865)),"WINCOMHATINH",IF(ISNUMBER(SEARCH($V$13,T1865)),"WINCOMTHAINGUYEN",IF(ISNUMBER(SEARCH($V$14,T1865)),"WINCOMKHANHHOA",IF(ISNUMBER(SEARCH($V$15,T1865)),"WINCOMHUNGYEN",IF(ISNUMBER(SEARCH($V$16,T1865)),"WINCOMNGHEAN",IF(ISNUMBER(SEARCH($V$17,T1865)),"WINCOMLAOCAI",IF(ISNUMBER(SEARCH($V$18,T1865)),"WINCOMVUNGTAU",IF(ISNUMBER(SEARCH($V$19,T1865)),"WINCOMBINHDUONG",IF(ISNUMBER(SEARCH($V$20,T1865)),"WINCOMKIENGIANG",IF(ISNUMBER(SEARCH($V$21,T1865)),"WINCOMHANAM",IF(ISNUMBER(SEARCH($V$22,T1865)),"WINCOMNAMDINH",IF(ISNUMBER(SEARCH($V$23,T1865)),"WINCOMLANGSON",IF(ISNUMBER(SEARCH($V$24,T1865)),"WINCOMTHANHHOA",IF(ISNUMBER(SEARCH($V$25,T1865)),"WINCOMYENBAI",IF(ISNUMBER(SEARCH($V$26,T1865)),"WINCOMTUYENQUANG",IF(ISNUMBER(SEARCH($V$27,T1865)),"WINCOMHUE",IF(ISNUMBER(SEARCH($V$28,T1865)),"WINCOMQUANGNAM",IF(ISNUMBER(SEARCH($V$29,T1865)),"WINCOMVINHPHUC",IF(ISNUMBER(SEARCH($V$30,T1865)),"WINCOMHAGIANG",IF(ISNUMBER(SEARCH($V$31,T1865)),"WINCOMNINHBINH",IF(ISNUMBER(SEARCH($V$32,T1865)),"WINCOMTRAVINH",IF(ISNUMBER(SEARCH($V$33,T1865)),"WINCOMCANTHO",IF(ISNUMBER(SEARCH($V$34,T1865)),"WINCOMBENTRE",IF(ISNUMBER(SEARCH($V$35,T1865)),"WINCOMCAMAU",IF(ISNUMBER(SEARCH($V$36,T1865)),"WINCOMANGIANG",IF(ISNUMBER(SEARCH($V$37,T1865)),"WINCOMNINHTHUAN",IF(ISNUMBER(SEARCH($V$38,T1865)),"WINCOMTHAIBINH",IF(ISNUMBER(SEARCH($V$39,T1865)),"WINCOMGIALAI",IF(ISNUMBER(SEARCH($V$40,T1865)),"WINCOMHOABINH",IF(ISNUMBER(SEARCH($V$41,T1865)),"WINCOMQUANGNGAI",IF(ISNUMBER(SEARCH($V$42,T1865)),"WINCOMBINHTHUAN",IF(ISNUMBER(SEARCH($V$43,T1865)),"WINCOMDAKLAK",IF(ISNUMBER(SEARCH($V$44,T1865)),"WINCOMSOCTRANG",IF(ISNUMBER(SEARCH($V$45,T1865)),"WINCOMSONLA",IF(ISNUMBER(SEARCH($V$46,T1865)),"WINCOMKONTUM",IF(ISNUMBER(SEARCH($V$47,T1865)),"WINCOMPHUYEN",IF(ISNUMBER(SEARCH($V$48,T1865)),"WINCOMQUANGTRI",IF(ISNUMBER(SEARCH($V$49,T1865)),"WINCOMBINHDINH",IF(ISNUMBER(SEARCH($V$50,T1865)),"WINCOMCAOBANG",IF(ISNUMBER(SEARCH($V$51,T1865)),"WINCOMQUANGBINH",IF(ISNUMBER(SEARCH($V$52,T1865)),"WINCOMLAMDONG",IF(ISNUMBER(SEARCH($V$53,T1865)),"WINCOMVINHLONG",IF(ISNUMBER(SEARCH($V$54,T1865)),"WINCOMDONGTHAP",IF(ISNUMBER(SEARCH($V$55,T1865)),"WINCOMTIENGIANG",IF(ISNUMBER(SEARCH($V$56,T1865)),"WINCOMQUANGNINH",0))))))))))))))))))))))))))))))))))))))))))))))))))))))</f>
        <v>WINCOMHOCHIMINH</v>
      </c>
    </row>
    <row r="1866" spans="1:25" x14ac:dyDescent="0.2">
      <c r="A1866" t="s">
        <v>0</v>
      </c>
      <c r="B1866" t="s">
        <v>3029</v>
      </c>
      <c r="C1866" t="s">
        <v>2</v>
      </c>
      <c r="D1866" t="s">
        <v>20</v>
      </c>
      <c r="E1866" t="s">
        <v>4</v>
      </c>
      <c r="F1866" s="5">
        <f t="shared" si="117"/>
        <v>4</v>
      </c>
      <c r="G1866" s="2">
        <v>200728</v>
      </c>
      <c r="H1866" s="2">
        <v>220800.80000000002</v>
      </c>
      <c r="I1866" t="s">
        <v>5</v>
      </c>
      <c r="J1866" t="s">
        <v>21</v>
      </c>
      <c r="K1866" t="str">
        <f t="shared" si="118"/>
        <v>Giò tai lưỡi xào gói 250g</v>
      </c>
      <c r="L1866" s="8" t="str">
        <f>VLOOKUP(K1866,'[1]Mã Misa'!$B$2:$D$74,2,0)</f>
        <v>Giò Tai Lưỡi Xào 250g</v>
      </c>
      <c r="M1866" s="8" t="str">
        <f>VLOOKUP(L1866,'[1]Mã Misa'!$C$2:$D$74,2,0)</f>
        <v>GTLX250G</v>
      </c>
      <c r="N1866" s="2">
        <v>50182</v>
      </c>
      <c r="O1866" t="s">
        <v>3030</v>
      </c>
      <c r="P1866" s="8" t="str">
        <f t="shared" si="119"/>
        <v>0146022</v>
      </c>
      <c r="Q1866" s="8" t="e">
        <f t="array" ref="Q1866">IF(VLOOKUP(P1866,$AA$1:$AC$32,1,0)&lt;&gt;0,(P1866&amp;"A"),0)</f>
        <v>#N/A</v>
      </c>
      <c r="R1866" s="12">
        <v>44522</v>
      </c>
      <c r="S1866" t="s">
        <v>3031</v>
      </c>
      <c r="T1866" s="8" t="str">
        <f t="shared" si="120"/>
        <v>VM+ HNI Tâ</v>
      </c>
      <c r="U1866" t="s">
        <v>6799</v>
      </c>
      <c r="Y1866" t="str">
        <f t="array" ref="Y1866">IF(ISNUMBER(SEARCH($V$3,T1866)),"WINCOMHANOI",IF(ISNUMBER(SEARCH($V$4,T1866)),"WINCOMHOCHIMINH",IF(ISNUMBER(SEARCH($V$5,T1866)),"WINCOMDANANG",IF(ISNUMBER(SEARCH($V$6,T1866)),"WINCOMHAIDUONG",IF(ISNUMBER(SEARCH($V$7,T1866)),"WINCOMQUANGNINH",IF(ISNUMBER(SEARCH($V$8,T1866)),"WINCOMHAIPHONG",IF(ISNUMBER(SEARCH($V$9,T1866)),"WINCOMBACGIANG",IF(ISNUMBER(SEARCH($V$10,T1866)),"WINCOMBACNINH",IF(ISNUMBER(SEARCH($V$11,T1866)),"WINCOMPHUTHO",IF(ISNUMBER(SEARCH($V$12,T1866)),"WINCOMHATINH",IF(ISNUMBER(SEARCH($V$13,T1866)),"WINCOMTHAINGUYEN",IF(ISNUMBER(SEARCH($V$14,T1866)),"WINCOMKHANHHOA",IF(ISNUMBER(SEARCH($V$15,T1866)),"WINCOMHUNGYEN",IF(ISNUMBER(SEARCH($V$16,T1866)),"WINCOMNGHEAN",IF(ISNUMBER(SEARCH($V$17,T1866)),"WINCOMLAOCAI",IF(ISNUMBER(SEARCH($V$18,T1866)),"WINCOMVUNGTAU",IF(ISNUMBER(SEARCH($V$19,T1866)),"WINCOMBINHDUONG",IF(ISNUMBER(SEARCH($V$20,T1866)),"WINCOMKIENGIANG",IF(ISNUMBER(SEARCH($V$21,T1866)),"WINCOMHANAM",IF(ISNUMBER(SEARCH($V$22,T1866)),"WINCOMNAMDINH",IF(ISNUMBER(SEARCH($V$23,T1866)),"WINCOMLANGSON",IF(ISNUMBER(SEARCH($V$24,T1866)),"WINCOMTHANHHOA",IF(ISNUMBER(SEARCH($V$25,T1866)),"WINCOMYENBAI",IF(ISNUMBER(SEARCH($V$26,T1866)),"WINCOMTUYENQUANG",IF(ISNUMBER(SEARCH($V$27,T1866)),"WINCOMHUE",IF(ISNUMBER(SEARCH($V$28,T1866)),"WINCOMQUANGNAM",IF(ISNUMBER(SEARCH($V$29,T1866)),"WINCOMVINHPHUC",IF(ISNUMBER(SEARCH($V$30,T1866)),"WINCOMHAGIANG",IF(ISNUMBER(SEARCH($V$31,T1866)),"WINCOMNINHBINH",IF(ISNUMBER(SEARCH($V$32,T1866)),"WINCOMTRAVINH",IF(ISNUMBER(SEARCH($V$33,T1866)),"WINCOMCANTHO",IF(ISNUMBER(SEARCH($V$34,T1866)),"WINCOMBENTRE",IF(ISNUMBER(SEARCH($V$35,T1866)),"WINCOMCAMAU",IF(ISNUMBER(SEARCH($V$36,T1866)),"WINCOMANGIANG",IF(ISNUMBER(SEARCH($V$37,T1866)),"WINCOMNINHTHUAN",IF(ISNUMBER(SEARCH($V$38,T1866)),"WINCOMTHAIBINH",IF(ISNUMBER(SEARCH($V$39,T1866)),"WINCOMGIALAI",IF(ISNUMBER(SEARCH($V$40,T1866)),"WINCOMHOABINH",IF(ISNUMBER(SEARCH($V$41,T1866)),"WINCOMQUANGNGAI",IF(ISNUMBER(SEARCH($V$42,T1866)),"WINCOMBINHTHUAN",IF(ISNUMBER(SEARCH($V$43,T1866)),"WINCOMDAKLAK",IF(ISNUMBER(SEARCH($V$44,T1866)),"WINCOMSOCTRANG",IF(ISNUMBER(SEARCH($V$45,T1866)),"WINCOMSONLA",IF(ISNUMBER(SEARCH($V$46,T1866)),"WINCOMKONTUM",IF(ISNUMBER(SEARCH($V$47,T1866)),"WINCOMPHUYEN",IF(ISNUMBER(SEARCH($V$48,T1866)),"WINCOMQUANGTRI",IF(ISNUMBER(SEARCH($V$49,T1866)),"WINCOMBINHDINH",IF(ISNUMBER(SEARCH($V$50,T1866)),"WINCOMCAOBANG",IF(ISNUMBER(SEARCH($V$51,T1866)),"WINCOMQUANGBINH",IF(ISNUMBER(SEARCH($V$52,T1866)),"WINCOMLAMDONG",IF(ISNUMBER(SEARCH($V$53,T1866)),"WINCOMVINHLONG",IF(ISNUMBER(SEARCH($V$54,T1866)),"WINCOMDONGTHAP",IF(ISNUMBER(SEARCH($V$55,T1866)),"WINCOMTIENGIANG",IF(ISNUMBER(SEARCH($V$56,T1866)),"WINCOMQUANGNINH",0))))))))))))))))))))))))))))))))))))))))))))))))))))))</f>
        <v>WINCOMHANOI</v>
      </c>
    </row>
    <row r="1867" spans="1:25" x14ac:dyDescent="0.2">
      <c r="A1867" t="s">
        <v>0</v>
      </c>
      <c r="B1867" t="s">
        <v>3029</v>
      </c>
      <c r="C1867" t="s">
        <v>31</v>
      </c>
      <c r="D1867" t="s">
        <v>39</v>
      </c>
      <c r="E1867" t="s">
        <v>4</v>
      </c>
      <c r="F1867" s="5">
        <f t="shared" si="117"/>
        <v>1</v>
      </c>
      <c r="G1867" s="2">
        <v>46000</v>
      </c>
      <c r="H1867" s="2">
        <v>50600.000000000007</v>
      </c>
      <c r="I1867" t="s">
        <v>5</v>
      </c>
      <c r="J1867" t="s">
        <v>40</v>
      </c>
      <c r="K1867" t="str">
        <f t="shared" si="118"/>
        <v>Mộc nấm hương gói 250g</v>
      </c>
      <c r="L1867" s="8" t="str">
        <f>VLOOKUP(K1867,'[1]Mã Misa'!$B$2:$D$74,2,0)</f>
        <v>Mộc Nấm Hương 250g</v>
      </c>
      <c r="M1867" s="8" t="str">
        <f>VLOOKUP(L1867,'[1]Mã Misa'!$C$2:$D$74,2,0)</f>
        <v>MNH250</v>
      </c>
      <c r="N1867" s="2">
        <v>46000</v>
      </c>
      <c r="O1867" t="s">
        <v>3030</v>
      </c>
      <c r="P1867" s="8" t="str">
        <f t="shared" si="119"/>
        <v>0146022</v>
      </c>
      <c r="Q1867" s="8" t="e">
        <f t="array" ref="Q1867">IF(VLOOKUP(P1867,$AA$1:$AC$32,1,0)&lt;&gt;0,(P1867&amp;"A"),0)</f>
        <v>#N/A</v>
      </c>
      <c r="R1867" s="12">
        <v>44522</v>
      </c>
      <c r="S1867" t="s">
        <v>3031</v>
      </c>
      <c r="T1867" s="8" t="str">
        <f t="shared" si="120"/>
        <v>VM+ HNI Tâ</v>
      </c>
      <c r="U1867" t="s">
        <v>6799</v>
      </c>
      <c r="Y1867" t="str">
        <f t="array" ref="Y1867">IF(ISNUMBER(SEARCH($V$3,T1867)),"WINCOMHANOI",IF(ISNUMBER(SEARCH($V$4,T1867)),"WINCOMHOCHIMINH",IF(ISNUMBER(SEARCH($V$5,T1867)),"WINCOMDANANG",IF(ISNUMBER(SEARCH($V$6,T1867)),"WINCOMHAIDUONG",IF(ISNUMBER(SEARCH($V$7,T1867)),"WINCOMQUANGNINH",IF(ISNUMBER(SEARCH($V$8,T1867)),"WINCOMHAIPHONG",IF(ISNUMBER(SEARCH($V$9,T1867)),"WINCOMBACGIANG",IF(ISNUMBER(SEARCH($V$10,T1867)),"WINCOMBACNINH",IF(ISNUMBER(SEARCH($V$11,T1867)),"WINCOMPHUTHO",IF(ISNUMBER(SEARCH($V$12,T1867)),"WINCOMHATINH",IF(ISNUMBER(SEARCH($V$13,T1867)),"WINCOMTHAINGUYEN",IF(ISNUMBER(SEARCH($V$14,T1867)),"WINCOMKHANHHOA",IF(ISNUMBER(SEARCH($V$15,T1867)),"WINCOMHUNGYEN",IF(ISNUMBER(SEARCH($V$16,T1867)),"WINCOMNGHEAN",IF(ISNUMBER(SEARCH($V$17,T1867)),"WINCOMLAOCAI",IF(ISNUMBER(SEARCH($V$18,T1867)),"WINCOMVUNGTAU",IF(ISNUMBER(SEARCH($V$19,T1867)),"WINCOMBINHDUONG",IF(ISNUMBER(SEARCH($V$20,T1867)),"WINCOMKIENGIANG",IF(ISNUMBER(SEARCH($V$21,T1867)),"WINCOMHANAM",IF(ISNUMBER(SEARCH($V$22,T1867)),"WINCOMNAMDINH",IF(ISNUMBER(SEARCH($V$23,T1867)),"WINCOMLANGSON",IF(ISNUMBER(SEARCH($V$24,T1867)),"WINCOMTHANHHOA",IF(ISNUMBER(SEARCH($V$25,T1867)),"WINCOMYENBAI",IF(ISNUMBER(SEARCH($V$26,T1867)),"WINCOMTUYENQUANG",IF(ISNUMBER(SEARCH($V$27,T1867)),"WINCOMHUE",IF(ISNUMBER(SEARCH($V$28,T1867)),"WINCOMQUANGNAM",IF(ISNUMBER(SEARCH($V$29,T1867)),"WINCOMVINHPHUC",IF(ISNUMBER(SEARCH($V$30,T1867)),"WINCOMHAGIANG",IF(ISNUMBER(SEARCH($V$31,T1867)),"WINCOMNINHBINH",IF(ISNUMBER(SEARCH($V$32,T1867)),"WINCOMTRAVINH",IF(ISNUMBER(SEARCH($V$33,T1867)),"WINCOMCANTHO",IF(ISNUMBER(SEARCH($V$34,T1867)),"WINCOMBENTRE",IF(ISNUMBER(SEARCH($V$35,T1867)),"WINCOMCAMAU",IF(ISNUMBER(SEARCH($V$36,T1867)),"WINCOMANGIANG",IF(ISNUMBER(SEARCH($V$37,T1867)),"WINCOMNINHTHUAN",IF(ISNUMBER(SEARCH($V$38,T1867)),"WINCOMTHAIBINH",IF(ISNUMBER(SEARCH($V$39,T1867)),"WINCOMGIALAI",IF(ISNUMBER(SEARCH($V$40,T1867)),"WINCOMHOABINH",IF(ISNUMBER(SEARCH($V$41,T1867)),"WINCOMQUANGNGAI",IF(ISNUMBER(SEARCH($V$42,T1867)),"WINCOMBINHTHUAN",IF(ISNUMBER(SEARCH($V$43,T1867)),"WINCOMDAKLAK",IF(ISNUMBER(SEARCH($V$44,T1867)),"WINCOMSOCTRANG",IF(ISNUMBER(SEARCH($V$45,T1867)),"WINCOMSONLA",IF(ISNUMBER(SEARCH($V$46,T1867)),"WINCOMKONTUM",IF(ISNUMBER(SEARCH($V$47,T1867)),"WINCOMPHUYEN",IF(ISNUMBER(SEARCH($V$48,T1867)),"WINCOMQUANGTRI",IF(ISNUMBER(SEARCH($V$49,T1867)),"WINCOMBINHDINH",IF(ISNUMBER(SEARCH($V$50,T1867)),"WINCOMCAOBANG",IF(ISNUMBER(SEARCH($V$51,T1867)),"WINCOMQUANGBINH",IF(ISNUMBER(SEARCH($V$52,T1867)),"WINCOMLAMDONG",IF(ISNUMBER(SEARCH($V$53,T1867)),"WINCOMVINHLONG",IF(ISNUMBER(SEARCH($V$54,T1867)),"WINCOMDONGTHAP",IF(ISNUMBER(SEARCH($V$55,T1867)),"WINCOMTIENGIANG",IF(ISNUMBER(SEARCH($V$56,T1867)),"WINCOMQUANGNINH",0))))))))))))))))))))))))))))))))))))))))))))))))))))))</f>
        <v>WINCOMHANOI</v>
      </c>
    </row>
    <row r="1868" spans="1:25" x14ac:dyDescent="0.2">
      <c r="A1868" t="s">
        <v>0</v>
      </c>
      <c r="B1868" t="s">
        <v>3032</v>
      </c>
      <c r="C1868" t="s">
        <v>2</v>
      </c>
      <c r="D1868" t="s">
        <v>3</v>
      </c>
      <c r="E1868" t="s">
        <v>4</v>
      </c>
      <c r="F1868" s="5">
        <f t="shared" si="117"/>
        <v>1</v>
      </c>
      <c r="G1868" s="2">
        <v>88846</v>
      </c>
      <c r="H1868" s="2">
        <v>97730.6</v>
      </c>
      <c r="I1868" t="s">
        <v>5</v>
      </c>
      <c r="J1868" t="s">
        <v>6</v>
      </c>
      <c r="K1868" t="str">
        <f t="shared" si="118"/>
        <v>Gà muối gói 500g</v>
      </c>
      <c r="L1868" s="8" t="str">
        <f>VLOOKUP(K1868,'[1]Mã Misa'!$B$2:$D$74,2,0)</f>
        <v>Gà muối 500g</v>
      </c>
      <c r="M1868" s="8" t="str">
        <f>VLOOKUP(L1868,'[1]Mã Misa'!$C$2:$D$74,2,0)</f>
        <v>GM500</v>
      </c>
      <c r="N1868" s="2">
        <v>88846</v>
      </c>
      <c r="O1868" t="s">
        <v>2654</v>
      </c>
      <c r="P1868" s="8" t="str">
        <f t="shared" si="119"/>
        <v>0003257</v>
      </c>
      <c r="Q1868" s="18" t="s">
        <v>7483</v>
      </c>
      <c r="R1868" s="12">
        <v>44517</v>
      </c>
      <c r="S1868" t="s">
        <v>3033</v>
      </c>
      <c r="T1868" s="8" t="str">
        <f t="shared" si="120"/>
        <v>VM+ VTU 89</v>
      </c>
      <c r="U1868" t="s">
        <v>6800</v>
      </c>
      <c r="Y1868" t="str">
        <f t="array" ref="Y1868">IF(ISNUMBER(SEARCH($V$3,T1868)),"WINCOMHANOI",IF(ISNUMBER(SEARCH($V$4,T1868)),"WINCOMHOCHIMINH",IF(ISNUMBER(SEARCH($V$5,T1868)),"WINCOMDANANG",IF(ISNUMBER(SEARCH($V$6,T1868)),"WINCOMHAIDUONG",IF(ISNUMBER(SEARCH($V$7,T1868)),"WINCOMQUANGNINH",IF(ISNUMBER(SEARCH($V$8,T1868)),"WINCOMHAIPHONG",IF(ISNUMBER(SEARCH($V$9,T1868)),"WINCOMBACGIANG",IF(ISNUMBER(SEARCH($V$10,T1868)),"WINCOMBACNINH",IF(ISNUMBER(SEARCH($V$11,T1868)),"WINCOMPHUTHO",IF(ISNUMBER(SEARCH($V$12,T1868)),"WINCOMHATINH",IF(ISNUMBER(SEARCH($V$13,T1868)),"WINCOMTHAINGUYEN",IF(ISNUMBER(SEARCH($V$14,T1868)),"WINCOMKHANHHOA",IF(ISNUMBER(SEARCH($V$15,T1868)),"WINCOMHUNGYEN",IF(ISNUMBER(SEARCH($V$16,T1868)),"WINCOMNGHEAN",IF(ISNUMBER(SEARCH($V$17,T1868)),"WINCOMLAOCAI",IF(ISNUMBER(SEARCH($V$18,T1868)),"WINCOMVUNGTAU",IF(ISNUMBER(SEARCH($V$19,T1868)),"WINCOMBINHDUONG",IF(ISNUMBER(SEARCH($V$20,T1868)),"WINCOMKIENGIANG",IF(ISNUMBER(SEARCH($V$21,T1868)),"WINCOMHANAM",IF(ISNUMBER(SEARCH($V$22,T1868)),"WINCOMNAMDINH",IF(ISNUMBER(SEARCH($V$23,T1868)),"WINCOMLANGSON",IF(ISNUMBER(SEARCH($V$24,T1868)),"WINCOMTHANHHOA",IF(ISNUMBER(SEARCH($V$25,T1868)),"WINCOMYENBAI",IF(ISNUMBER(SEARCH($V$26,T1868)),"WINCOMTUYENQUANG",IF(ISNUMBER(SEARCH($V$27,T1868)),"WINCOMHUE",IF(ISNUMBER(SEARCH($V$28,T1868)),"WINCOMQUANGNAM",IF(ISNUMBER(SEARCH($V$29,T1868)),"WINCOMVINHPHUC",IF(ISNUMBER(SEARCH($V$30,T1868)),"WINCOMHAGIANG",IF(ISNUMBER(SEARCH($V$31,T1868)),"WINCOMNINHBINH",IF(ISNUMBER(SEARCH($V$32,T1868)),"WINCOMTRAVINH",IF(ISNUMBER(SEARCH($V$33,T1868)),"WINCOMCANTHO",IF(ISNUMBER(SEARCH($V$34,T1868)),"WINCOMBENTRE",IF(ISNUMBER(SEARCH($V$35,T1868)),"WINCOMCAMAU",IF(ISNUMBER(SEARCH($V$36,T1868)),"WINCOMANGIANG",IF(ISNUMBER(SEARCH($V$37,T1868)),"WINCOMNINHTHUAN",IF(ISNUMBER(SEARCH($V$38,T1868)),"WINCOMTHAIBINH",IF(ISNUMBER(SEARCH($V$39,T1868)),"WINCOMGIALAI",IF(ISNUMBER(SEARCH($V$40,T1868)),"WINCOMHOABINH",IF(ISNUMBER(SEARCH($V$41,T1868)),"WINCOMQUANGNGAI",IF(ISNUMBER(SEARCH($V$42,T1868)),"WINCOMBINHTHUAN",IF(ISNUMBER(SEARCH($V$43,T1868)),"WINCOMDAKLAK",IF(ISNUMBER(SEARCH($V$44,T1868)),"WINCOMSOCTRANG",IF(ISNUMBER(SEARCH($V$45,T1868)),"WINCOMSONLA",IF(ISNUMBER(SEARCH($V$46,T1868)),"WINCOMKONTUM",IF(ISNUMBER(SEARCH($V$47,T1868)),"WINCOMPHUYEN",IF(ISNUMBER(SEARCH($V$48,T1868)),"WINCOMQUANGTRI",IF(ISNUMBER(SEARCH($V$49,T1868)),"WINCOMBINHDINH",IF(ISNUMBER(SEARCH($V$50,T1868)),"WINCOMCAOBANG",IF(ISNUMBER(SEARCH($V$51,T1868)),"WINCOMQUANGBINH",IF(ISNUMBER(SEARCH($V$52,T1868)),"WINCOMLAMDONG",IF(ISNUMBER(SEARCH($V$53,T1868)),"WINCOMVINHLONG",IF(ISNUMBER(SEARCH($V$54,T1868)),"WINCOMDONGTHAP",IF(ISNUMBER(SEARCH($V$55,T1868)),"WINCOMTIENGIANG",IF(ISNUMBER(SEARCH($V$56,T1868)),"WINCOMQUANGNINH",0))))))))))))))))))))))))))))))))))))))))))))))))))))))</f>
        <v>WINCOMVUNGTAU</v>
      </c>
    </row>
    <row r="1869" spans="1:25" x14ac:dyDescent="0.2">
      <c r="A1869" t="s">
        <v>0</v>
      </c>
      <c r="B1869" t="s">
        <v>3034</v>
      </c>
      <c r="C1869" t="s">
        <v>2</v>
      </c>
      <c r="D1869" t="s">
        <v>121</v>
      </c>
      <c r="E1869" t="s">
        <v>4</v>
      </c>
      <c r="F1869" s="5">
        <f t="shared" si="117"/>
        <v>3</v>
      </c>
      <c r="G1869" s="2">
        <v>305967</v>
      </c>
      <c r="H1869" s="2">
        <v>336563.7</v>
      </c>
      <c r="I1869" t="s">
        <v>5</v>
      </c>
      <c r="J1869" t="s">
        <v>122</v>
      </c>
      <c r="K1869" t="str">
        <f t="shared" si="118"/>
        <v>Giò tai nấm hương 500g</v>
      </c>
      <c r="L1869" s="8" t="str">
        <f>VLOOKUP(K1869,'[1]Mã Misa'!$B$2:$D$74,2,0)</f>
        <v>Giò tai nấm hương 500g</v>
      </c>
      <c r="M1869" s="8" t="str">
        <f>VLOOKUP(L1869,'[1]Mã Misa'!$C$2:$D$74,2,0)</f>
        <v>GTNH500</v>
      </c>
      <c r="N1869" s="2">
        <v>101989</v>
      </c>
      <c r="O1869" t="s">
        <v>3035</v>
      </c>
      <c r="P1869" s="8" t="str">
        <f t="shared" si="119"/>
        <v>0018842</v>
      </c>
      <c r="Q1869" s="8" t="e">
        <f t="array" ref="Q1869">IF(VLOOKUP(P1869,$AA$1:$AC$32,1,0)&lt;&gt;0,(P1869&amp;"A"),0)</f>
        <v>#N/A</v>
      </c>
      <c r="R1869" s="12">
        <v>44522</v>
      </c>
      <c r="S1869" t="s">
        <v>3036</v>
      </c>
      <c r="T1869" s="8" t="str">
        <f t="shared" si="120"/>
        <v>VM+ DNG Sa</v>
      </c>
      <c r="U1869" t="s">
        <v>6801</v>
      </c>
      <c r="Y1869" t="str">
        <f t="array" ref="Y1869">IF(ISNUMBER(SEARCH($V$3,T1869)),"WINCOMHANOI",IF(ISNUMBER(SEARCH($V$4,T1869)),"WINCOMHOCHIMINH",IF(ISNUMBER(SEARCH($V$5,T1869)),"WINCOMDANANG",IF(ISNUMBER(SEARCH($V$6,T1869)),"WINCOMHAIDUONG",IF(ISNUMBER(SEARCH($V$7,T1869)),"WINCOMQUANGNINH",IF(ISNUMBER(SEARCH($V$8,T1869)),"WINCOMHAIPHONG",IF(ISNUMBER(SEARCH($V$9,T1869)),"WINCOMBACGIANG",IF(ISNUMBER(SEARCH($V$10,T1869)),"WINCOMBACNINH",IF(ISNUMBER(SEARCH($V$11,T1869)),"WINCOMPHUTHO",IF(ISNUMBER(SEARCH($V$12,T1869)),"WINCOMHATINH",IF(ISNUMBER(SEARCH($V$13,T1869)),"WINCOMTHAINGUYEN",IF(ISNUMBER(SEARCH($V$14,T1869)),"WINCOMKHANHHOA",IF(ISNUMBER(SEARCH($V$15,T1869)),"WINCOMHUNGYEN",IF(ISNUMBER(SEARCH($V$16,T1869)),"WINCOMNGHEAN",IF(ISNUMBER(SEARCH($V$17,T1869)),"WINCOMLAOCAI",IF(ISNUMBER(SEARCH($V$18,T1869)),"WINCOMVUNGTAU",IF(ISNUMBER(SEARCH($V$19,T1869)),"WINCOMBINHDUONG",IF(ISNUMBER(SEARCH($V$20,T1869)),"WINCOMKIENGIANG",IF(ISNUMBER(SEARCH($V$21,T1869)),"WINCOMHANAM",IF(ISNUMBER(SEARCH($V$22,T1869)),"WINCOMNAMDINH",IF(ISNUMBER(SEARCH($V$23,T1869)),"WINCOMLANGSON",IF(ISNUMBER(SEARCH($V$24,T1869)),"WINCOMTHANHHOA",IF(ISNUMBER(SEARCH($V$25,T1869)),"WINCOMYENBAI",IF(ISNUMBER(SEARCH($V$26,T1869)),"WINCOMTUYENQUANG",IF(ISNUMBER(SEARCH($V$27,T1869)),"WINCOMHUE",IF(ISNUMBER(SEARCH($V$28,T1869)),"WINCOMQUANGNAM",IF(ISNUMBER(SEARCH($V$29,T1869)),"WINCOMVINHPHUC",IF(ISNUMBER(SEARCH($V$30,T1869)),"WINCOMHAGIANG",IF(ISNUMBER(SEARCH($V$31,T1869)),"WINCOMNINHBINH",IF(ISNUMBER(SEARCH($V$32,T1869)),"WINCOMTRAVINH",IF(ISNUMBER(SEARCH($V$33,T1869)),"WINCOMCANTHO",IF(ISNUMBER(SEARCH($V$34,T1869)),"WINCOMBENTRE",IF(ISNUMBER(SEARCH($V$35,T1869)),"WINCOMCAMAU",IF(ISNUMBER(SEARCH($V$36,T1869)),"WINCOMANGIANG",IF(ISNUMBER(SEARCH($V$37,T1869)),"WINCOMNINHTHUAN",IF(ISNUMBER(SEARCH($V$38,T1869)),"WINCOMTHAIBINH",IF(ISNUMBER(SEARCH($V$39,T1869)),"WINCOMGIALAI",IF(ISNUMBER(SEARCH($V$40,T1869)),"WINCOMHOABINH",IF(ISNUMBER(SEARCH($V$41,T1869)),"WINCOMQUANGNGAI",IF(ISNUMBER(SEARCH($V$42,T1869)),"WINCOMBINHTHUAN",IF(ISNUMBER(SEARCH($V$43,T1869)),"WINCOMDAKLAK",IF(ISNUMBER(SEARCH($V$44,T1869)),"WINCOMSOCTRANG",IF(ISNUMBER(SEARCH($V$45,T1869)),"WINCOMSONLA",IF(ISNUMBER(SEARCH($V$46,T1869)),"WINCOMKONTUM",IF(ISNUMBER(SEARCH($V$47,T1869)),"WINCOMPHUYEN",IF(ISNUMBER(SEARCH($V$48,T1869)),"WINCOMQUANGTRI",IF(ISNUMBER(SEARCH($V$49,T1869)),"WINCOMBINHDINH",IF(ISNUMBER(SEARCH($V$50,T1869)),"WINCOMCAOBANG",IF(ISNUMBER(SEARCH($V$51,T1869)),"WINCOMQUANGBINH",IF(ISNUMBER(SEARCH($V$52,T1869)),"WINCOMLAMDONG",IF(ISNUMBER(SEARCH($V$53,T1869)),"WINCOMVINHLONG",IF(ISNUMBER(SEARCH($V$54,T1869)),"WINCOMDONGTHAP",IF(ISNUMBER(SEARCH($V$55,T1869)),"WINCOMTIENGIANG",IF(ISNUMBER(SEARCH($V$56,T1869)),"WINCOMQUANGNINH",0))))))))))))))))))))))))))))))))))))))))))))))))))))))</f>
        <v>WINCOMDANANG</v>
      </c>
    </row>
    <row r="1870" spans="1:25" x14ac:dyDescent="0.2">
      <c r="A1870" t="s">
        <v>0</v>
      </c>
      <c r="B1870" t="s">
        <v>3034</v>
      </c>
      <c r="C1870" t="s">
        <v>31</v>
      </c>
      <c r="D1870" t="s">
        <v>223</v>
      </c>
      <c r="E1870" t="s">
        <v>4</v>
      </c>
      <c r="F1870" s="5">
        <f t="shared" si="117"/>
        <v>1</v>
      </c>
      <c r="G1870" s="2">
        <v>94013</v>
      </c>
      <c r="H1870" s="2">
        <v>103414.3</v>
      </c>
      <c r="I1870" t="s">
        <v>5</v>
      </c>
      <c r="J1870" t="s">
        <v>224</v>
      </c>
      <c r="K1870" t="str">
        <f t="shared" si="118"/>
        <v xml:space="preserve"> Giò lụa 500g</v>
      </c>
      <c r="L1870" s="8" t="str">
        <f>VLOOKUP(K1870,'[1]Mã Misa'!$B$2:$D$74,2,0)</f>
        <v>Giò lụa 500g</v>
      </c>
      <c r="M1870" s="8" t="str">
        <f>VLOOKUP(L1870,'[1]Mã Misa'!$C$2:$D$74,2,0)</f>
        <v>GL500</v>
      </c>
      <c r="N1870" s="2">
        <v>94013</v>
      </c>
      <c r="O1870" t="s">
        <v>3035</v>
      </c>
      <c r="P1870" s="8" t="str">
        <f t="shared" si="119"/>
        <v>0018842</v>
      </c>
      <c r="Q1870" s="8" t="e">
        <f t="array" ref="Q1870">IF(VLOOKUP(P1870,$AA$1:$AC$32,1,0)&lt;&gt;0,(P1870&amp;"A"),0)</f>
        <v>#N/A</v>
      </c>
      <c r="R1870" s="12">
        <v>44522</v>
      </c>
      <c r="S1870" t="s">
        <v>3036</v>
      </c>
      <c r="T1870" s="8" t="str">
        <f t="shared" si="120"/>
        <v>VM+ DNG Sa</v>
      </c>
      <c r="U1870" t="s">
        <v>6801</v>
      </c>
      <c r="Y1870" t="str">
        <f t="array" ref="Y1870">IF(ISNUMBER(SEARCH($V$3,T1870)),"WINCOMHANOI",IF(ISNUMBER(SEARCH($V$4,T1870)),"WINCOMHOCHIMINH",IF(ISNUMBER(SEARCH($V$5,T1870)),"WINCOMDANANG",IF(ISNUMBER(SEARCH($V$6,T1870)),"WINCOMHAIDUONG",IF(ISNUMBER(SEARCH($V$7,T1870)),"WINCOMQUANGNINH",IF(ISNUMBER(SEARCH($V$8,T1870)),"WINCOMHAIPHONG",IF(ISNUMBER(SEARCH($V$9,T1870)),"WINCOMBACGIANG",IF(ISNUMBER(SEARCH($V$10,T1870)),"WINCOMBACNINH",IF(ISNUMBER(SEARCH($V$11,T1870)),"WINCOMPHUTHO",IF(ISNUMBER(SEARCH($V$12,T1870)),"WINCOMHATINH",IF(ISNUMBER(SEARCH($V$13,T1870)),"WINCOMTHAINGUYEN",IF(ISNUMBER(SEARCH($V$14,T1870)),"WINCOMKHANHHOA",IF(ISNUMBER(SEARCH($V$15,T1870)),"WINCOMHUNGYEN",IF(ISNUMBER(SEARCH($V$16,T1870)),"WINCOMNGHEAN",IF(ISNUMBER(SEARCH($V$17,T1870)),"WINCOMLAOCAI",IF(ISNUMBER(SEARCH($V$18,T1870)),"WINCOMVUNGTAU",IF(ISNUMBER(SEARCH($V$19,T1870)),"WINCOMBINHDUONG",IF(ISNUMBER(SEARCH($V$20,T1870)),"WINCOMKIENGIANG",IF(ISNUMBER(SEARCH($V$21,T1870)),"WINCOMHANAM",IF(ISNUMBER(SEARCH($V$22,T1870)),"WINCOMNAMDINH",IF(ISNUMBER(SEARCH($V$23,T1870)),"WINCOMLANGSON",IF(ISNUMBER(SEARCH($V$24,T1870)),"WINCOMTHANHHOA",IF(ISNUMBER(SEARCH($V$25,T1870)),"WINCOMYENBAI",IF(ISNUMBER(SEARCH($V$26,T1870)),"WINCOMTUYENQUANG",IF(ISNUMBER(SEARCH($V$27,T1870)),"WINCOMHUE",IF(ISNUMBER(SEARCH($V$28,T1870)),"WINCOMQUANGNAM",IF(ISNUMBER(SEARCH($V$29,T1870)),"WINCOMVINHPHUC",IF(ISNUMBER(SEARCH($V$30,T1870)),"WINCOMHAGIANG",IF(ISNUMBER(SEARCH($V$31,T1870)),"WINCOMNINHBINH",IF(ISNUMBER(SEARCH($V$32,T1870)),"WINCOMTRAVINH",IF(ISNUMBER(SEARCH($V$33,T1870)),"WINCOMCANTHO",IF(ISNUMBER(SEARCH($V$34,T1870)),"WINCOMBENTRE",IF(ISNUMBER(SEARCH($V$35,T1870)),"WINCOMCAMAU",IF(ISNUMBER(SEARCH($V$36,T1870)),"WINCOMANGIANG",IF(ISNUMBER(SEARCH($V$37,T1870)),"WINCOMNINHTHUAN",IF(ISNUMBER(SEARCH($V$38,T1870)),"WINCOMTHAIBINH",IF(ISNUMBER(SEARCH($V$39,T1870)),"WINCOMGIALAI",IF(ISNUMBER(SEARCH($V$40,T1870)),"WINCOMHOABINH",IF(ISNUMBER(SEARCH($V$41,T1870)),"WINCOMQUANGNGAI",IF(ISNUMBER(SEARCH($V$42,T1870)),"WINCOMBINHTHUAN",IF(ISNUMBER(SEARCH($V$43,T1870)),"WINCOMDAKLAK",IF(ISNUMBER(SEARCH($V$44,T1870)),"WINCOMSOCTRANG",IF(ISNUMBER(SEARCH($V$45,T1870)),"WINCOMSONLA",IF(ISNUMBER(SEARCH($V$46,T1870)),"WINCOMKONTUM",IF(ISNUMBER(SEARCH($V$47,T1870)),"WINCOMPHUYEN",IF(ISNUMBER(SEARCH($V$48,T1870)),"WINCOMQUANGTRI",IF(ISNUMBER(SEARCH($V$49,T1870)),"WINCOMBINHDINH",IF(ISNUMBER(SEARCH($V$50,T1870)),"WINCOMCAOBANG",IF(ISNUMBER(SEARCH($V$51,T1870)),"WINCOMQUANGBINH",IF(ISNUMBER(SEARCH($V$52,T1870)),"WINCOMLAMDONG",IF(ISNUMBER(SEARCH($V$53,T1870)),"WINCOMVINHLONG",IF(ISNUMBER(SEARCH($V$54,T1870)),"WINCOMDONGTHAP",IF(ISNUMBER(SEARCH($V$55,T1870)),"WINCOMTIENGIANG",IF(ISNUMBER(SEARCH($V$56,T1870)),"WINCOMQUANGNINH",0))))))))))))))))))))))))))))))))))))))))))))))))))))))</f>
        <v>WINCOMDANANG</v>
      </c>
    </row>
    <row r="1871" spans="1:25" x14ac:dyDescent="0.2">
      <c r="A1871" t="s">
        <v>0</v>
      </c>
      <c r="B1871" t="s">
        <v>3037</v>
      </c>
      <c r="C1871" t="s">
        <v>2</v>
      </c>
      <c r="D1871" t="s">
        <v>35</v>
      </c>
      <c r="E1871" t="s">
        <v>4</v>
      </c>
      <c r="F1871" s="5">
        <f t="shared" si="117"/>
        <v>2</v>
      </c>
      <c r="G1871" s="2">
        <v>146862</v>
      </c>
      <c r="H1871" s="2">
        <v>161548.20000000001</v>
      </c>
      <c r="I1871" t="s">
        <v>5</v>
      </c>
      <c r="J1871" t="s">
        <v>36</v>
      </c>
      <c r="K1871" t="str">
        <f t="shared" si="118"/>
        <v>Chân giò heo muối gói 300g</v>
      </c>
      <c r="L1871" s="8" t="str">
        <f>VLOOKUP(K1871,'[1]Mã Misa'!$B$2:$D$74,2,0)</f>
        <v>Chân giò heo muối 300g</v>
      </c>
      <c r="M1871" s="8" t="str">
        <f>VLOOKUP(L1871,'[1]Mã Misa'!$C$2:$D$74,2,0)</f>
        <v>CGM300</v>
      </c>
      <c r="N1871" s="2">
        <v>73431</v>
      </c>
      <c r="O1871" t="s">
        <v>3038</v>
      </c>
      <c r="P1871" s="8" t="str">
        <f t="shared" si="119"/>
        <v>0001997</v>
      </c>
      <c r="Q1871" s="8" t="e">
        <f t="array" ref="Q1871">IF(VLOOKUP(P1871,$AA$1:$AC$32,1,0)&lt;&gt;0,(P1871&amp;"A"),0)</f>
        <v>#N/A</v>
      </c>
      <c r="R1871" s="12">
        <v>44522</v>
      </c>
      <c r="S1871" t="s">
        <v>3039</v>
      </c>
      <c r="T1871" s="8" t="str">
        <f t="shared" si="120"/>
        <v>VM+ HYN WB</v>
      </c>
      <c r="U1871" t="s">
        <v>6802</v>
      </c>
      <c r="Y1871" t="str">
        <f t="array" ref="Y1871">IF(ISNUMBER(SEARCH($V$3,T1871)),"WINCOMHANOI",IF(ISNUMBER(SEARCH($V$4,T1871)),"WINCOMHOCHIMINH",IF(ISNUMBER(SEARCH($V$5,T1871)),"WINCOMDANANG",IF(ISNUMBER(SEARCH($V$6,T1871)),"WINCOMHAIDUONG",IF(ISNUMBER(SEARCH($V$7,T1871)),"WINCOMQUANGNINH",IF(ISNUMBER(SEARCH($V$8,T1871)),"WINCOMHAIPHONG",IF(ISNUMBER(SEARCH($V$9,T1871)),"WINCOMBACGIANG",IF(ISNUMBER(SEARCH($V$10,T1871)),"WINCOMBACNINH",IF(ISNUMBER(SEARCH($V$11,T1871)),"WINCOMPHUTHO",IF(ISNUMBER(SEARCH($V$12,T1871)),"WINCOMHATINH",IF(ISNUMBER(SEARCH($V$13,T1871)),"WINCOMTHAINGUYEN",IF(ISNUMBER(SEARCH($V$14,T1871)),"WINCOMKHANHHOA",IF(ISNUMBER(SEARCH($V$15,T1871)),"WINCOMHUNGYEN",IF(ISNUMBER(SEARCH($V$16,T1871)),"WINCOMNGHEAN",IF(ISNUMBER(SEARCH($V$17,T1871)),"WINCOMLAOCAI",IF(ISNUMBER(SEARCH($V$18,T1871)),"WINCOMVUNGTAU",IF(ISNUMBER(SEARCH($V$19,T1871)),"WINCOMBINHDUONG",IF(ISNUMBER(SEARCH($V$20,T1871)),"WINCOMKIENGIANG",IF(ISNUMBER(SEARCH($V$21,T1871)),"WINCOMHANAM",IF(ISNUMBER(SEARCH($V$22,T1871)),"WINCOMNAMDINH",IF(ISNUMBER(SEARCH($V$23,T1871)),"WINCOMLANGSON",IF(ISNUMBER(SEARCH($V$24,T1871)),"WINCOMTHANHHOA",IF(ISNUMBER(SEARCH($V$25,T1871)),"WINCOMYENBAI",IF(ISNUMBER(SEARCH($V$26,T1871)),"WINCOMTUYENQUANG",IF(ISNUMBER(SEARCH($V$27,T1871)),"WINCOMHUE",IF(ISNUMBER(SEARCH($V$28,T1871)),"WINCOMQUANGNAM",IF(ISNUMBER(SEARCH($V$29,T1871)),"WINCOMVINHPHUC",IF(ISNUMBER(SEARCH($V$30,T1871)),"WINCOMHAGIANG",IF(ISNUMBER(SEARCH($V$31,T1871)),"WINCOMNINHBINH",IF(ISNUMBER(SEARCH($V$32,T1871)),"WINCOMTRAVINH",IF(ISNUMBER(SEARCH($V$33,T1871)),"WINCOMCANTHO",IF(ISNUMBER(SEARCH($V$34,T1871)),"WINCOMBENTRE",IF(ISNUMBER(SEARCH($V$35,T1871)),"WINCOMCAMAU",IF(ISNUMBER(SEARCH($V$36,T1871)),"WINCOMANGIANG",IF(ISNUMBER(SEARCH($V$37,T1871)),"WINCOMNINHTHUAN",IF(ISNUMBER(SEARCH($V$38,T1871)),"WINCOMTHAIBINH",IF(ISNUMBER(SEARCH($V$39,T1871)),"WINCOMGIALAI",IF(ISNUMBER(SEARCH($V$40,T1871)),"WINCOMHOABINH",IF(ISNUMBER(SEARCH($V$41,T1871)),"WINCOMQUANGNGAI",IF(ISNUMBER(SEARCH($V$42,T1871)),"WINCOMBINHTHUAN",IF(ISNUMBER(SEARCH($V$43,T1871)),"WINCOMDAKLAK",IF(ISNUMBER(SEARCH($V$44,T1871)),"WINCOMSOCTRANG",IF(ISNUMBER(SEARCH($V$45,T1871)),"WINCOMSONLA",IF(ISNUMBER(SEARCH($V$46,T1871)),"WINCOMKONTUM",IF(ISNUMBER(SEARCH($V$47,T1871)),"WINCOMPHUYEN",IF(ISNUMBER(SEARCH($V$48,T1871)),"WINCOMQUANGTRI",IF(ISNUMBER(SEARCH($V$49,T1871)),"WINCOMBINHDINH",IF(ISNUMBER(SEARCH($V$50,T1871)),"WINCOMCAOBANG",IF(ISNUMBER(SEARCH($V$51,T1871)),"WINCOMQUANGBINH",IF(ISNUMBER(SEARCH($V$52,T1871)),"WINCOMLAMDONG",IF(ISNUMBER(SEARCH($V$53,T1871)),"WINCOMVINHLONG",IF(ISNUMBER(SEARCH($V$54,T1871)),"WINCOMDONGTHAP",IF(ISNUMBER(SEARCH($V$55,T1871)),"WINCOMTIENGIANG",IF(ISNUMBER(SEARCH($V$56,T1871)),"WINCOMQUANGNINH",0))))))))))))))))))))))))))))))))))))))))))))))))))))))</f>
        <v>WINCOMHUNGYEN</v>
      </c>
    </row>
    <row r="1872" spans="1:25" x14ac:dyDescent="0.2">
      <c r="A1872" t="s">
        <v>0</v>
      </c>
      <c r="B1872" t="s">
        <v>3037</v>
      </c>
      <c r="C1872" t="s">
        <v>31</v>
      </c>
      <c r="D1872" t="s">
        <v>45</v>
      </c>
      <c r="E1872" t="s">
        <v>4</v>
      </c>
      <c r="F1872" s="5">
        <f t="shared" si="117"/>
        <v>2</v>
      </c>
      <c r="G1872" s="2">
        <v>175574</v>
      </c>
      <c r="H1872" s="2">
        <v>193131.40000000002</v>
      </c>
      <c r="I1872" t="s">
        <v>5</v>
      </c>
      <c r="J1872" t="s">
        <v>46</v>
      </c>
      <c r="K1872" t="str">
        <f t="shared" si="118"/>
        <v>Bắp bò muối gói 200g</v>
      </c>
      <c r="L1872" s="8" t="str">
        <f>VLOOKUP(K1872,'[1]Mã Misa'!$B$2:$D$74,2,0)</f>
        <v>Bắp bò muối 200g</v>
      </c>
      <c r="M1872" s="8" t="str">
        <f>VLOOKUP(L1872,'[1]Mã Misa'!$C$2:$D$74,2,0)</f>
        <v>BBM200</v>
      </c>
      <c r="N1872" s="2">
        <v>87787</v>
      </c>
      <c r="O1872" t="s">
        <v>3038</v>
      </c>
      <c r="P1872" s="8" t="str">
        <f t="shared" si="119"/>
        <v>0001997</v>
      </c>
      <c r="Q1872" s="8" t="e">
        <f t="array" ref="Q1872">IF(VLOOKUP(P1872,$AA$1:$AC$32,1,0)&lt;&gt;0,(P1872&amp;"A"),0)</f>
        <v>#N/A</v>
      </c>
      <c r="R1872" s="12">
        <v>44522</v>
      </c>
      <c r="S1872" t="s">
        <v>3039</v>
      </c>
      <c r="T1872" s="8" t="str">
        <f t="shared" si="120"/>
        <v>VM+ HYN WB</v>
      </c>
      <c r="U1872" t="s">
        <v>6802</v>
      </c>
      <c r="Y1872" t="str">
        <f t="array" ref="Y1872">IF(ISNUMBER(SEARCH($V$3,T1872)),"WINCOMHANOI",IF(ISNUMBER(SEARCH($V$4,T1872)),"WINCOMHOCHIMINH",IF(ISNUMBER(SEARCH($V$5,T1872)),"WINCOMDANANG",IF(ISNUMBER(SEARCH($V$6,T1872)),"WINCOMHAIDUONG",IF(ISNUMBER(SEARCH($V$7,T1872)),"WINCOMQUANGNINH",IF(ISNUMBER(SEARCH($V$8,T1872)),"WINCOMHAIPHONG",IF(ISNUMBER(SEARCH($V$9,T1872)),"WINCOMBACGIANG",IF(ISNUMBER(SEARCH($V$10,T1872)),"WINCOMBACNINH",IF(ISNUMBER(SEARCH($V$11,T1872)),"WINCOMPHUTHO",IF(ISNUMBER(SEARCH($V$12,T1872)),"WINCOMHATINH",IF(ISNUMBER(SEARCH($V$13,T1872)),"WINCOMTHAINGUYEN",IF(ISNUMBER(SEARCH($V$14,T1872)),"WINCOMKHANHHOA",IF(ISNUMBER(SEARCH($V$15,T1872)),"WINCOMHUNGYEN",IF(ISNUMBER(SEARCH($V$16,T1872)),"WINCOMNGHEAN",IF(ISNUMBER(SEARCH($V$17,T1872)),"WINCOMLAOCAI",IF(ISNUMBER(SEARCH($V$18,T1872)),"WINCOMVUNGTAU",IF(ISNUMBER(SEARCH($V$19,T1872)),"WINCOMBINHDUONG",IF(ISNUMBER(SEARCH($V$20,T1872)),"WINCOMKIENGIANG",IF(ISNUMBER(SEARCH($V$21,T1872)),"WINCOMHANAM",IF(ISNUMBER(SEARCH($V$22,T1872)),"WINCOMNAMDINH",IF(ISNUMBER(SEARCH($V$23,T1872)),"WINCOMLANGSON",IF(ISNUMBER(SEARCH($V$24,T1872)),"WINCOMTHANHHOA",IF(ISNUMBER(SEARCH($V$25,T1872)),"WINCOMYENBAI",IF(ISNUMBER(SEARCH($V$26,T1872)),"WINCOMTUYENQUANG",IF(ISNUMBER(SEARCH($V$27,T1872)),"WINCOMHUE",IF(ISNUMBER(SEARCH($V$28,T1872)),"WINCOMQUANGNAM",IF(ISNUMBER(SEARCH($V$29,T1872)),"WINCOMVINHPHUC",IF(ISNUMBER(SEARCH($V$30,T1872)),"WINCOMHAGIANG",IF(ISNUMBER(SEARCH($V$31,T1872)),"WINCOMNINHBINH",IF(ISNUMBER(SEARCH($V$32,T1872)),"WINCOMTRAVINH",IF(ISNUMBER(SEARCH($V$33,T1872)),"WINCOMCANTHO",IF(ISNUMBER(SEARCH($V$34,T1872)),"WINCOMBENTRE",IF(ISNUMBER(SEARCH($V$35,T1872)),"WINCOMCAMAU",IF(ISNUMBER(SEARCH($V$36,T1872)),"WINCOMANGIANG",IF(ISNUMBER(SEARCH($V$37,T1872)),"WINCOMNINHTHUAN",IF(ISNUMBER(SEARCH($V$38,T1872)),"WINCOMTHAIBINH",IF(ISNUMBER(SEARCH($V$39,T1872)),"WINCOMGIALAI",IF(ISNUMBER(SEARCH($V$40,T1872)),"WINCOMHOABINH",IF(ISNUMBER(SEARCH($V$41,T1872)),"WINCOMQUANGNGAI",IF(ISNUMBER(SEARCH($V$42,T1872)),"WINCOMBINHTHUAN",IF(ISNUMBER(SEARCH($V$43,T1872)),"WINCOMDAKLAK",IF(ISNUMBER(SEARCH($V$44,T1872)),"WINCOMSOCTRANG",IF(ISNUMBER(SEARCH($V$45,T1872)),"WINCOMSONLA",IF(ISNUMBER(SEARCH($V$46,T1872)),"WINCOMKONTUM",IF(ISNUMBER(SEARCH($V$47,T1872)),"WINCOMPHUYEN",IF(ISNUMBER(SEARCH($V$48,T1872)),"WINCOMQUANGTRI",IF(ISNUMBER(SEARCH($V$49,T1872)),"WINCOMBINHDINH",IF(ISNUMBER(SEARCH($V$50,T1872)),"WINCOMCAOBANG",IF(ISNUMBER(SEARCH($V$51,T1872)),"WINCOMQUANGBINH",IF(ISNUMBER(SEARCH($V$52,T1872)),"WINCOMLAMDONG",IF(ISNUMBER(SEARCH($V$53,T1872)),"WINCOMVINHLONG",IF(ISNUMBER(SEARCH($V$54,T1872)),"WINCOMDONGTHAP",IF(ISNUMBER(SEARCH($V$55,T1872)),"WINCOMTIENGIANG",IF(ISNUMBER(SEARCH($V$56,T1872)),"WINCOMQUANGNINH",0))))))))))))))))))))))))))))))))))))))))))))))))))))))</f>
        <v>WINCOMHUNGYEN</v>
      </c>
    </row>
    <row r="1873" spans="1:25" x14ac:dyDescent="0.2">
      <c r="A1873" t="s">
        <v>0</v>
      </c>
      <c r="B1873" t="s">
        <v>3040</v>
      </c>
      <c r="C1873" t="s">
        <v>2</v>
      </c>
      <c r="D1873" t="s">
        <v>3</v>
      </c>
      <c r="E1873" t="s">
        <v>4</v>
      </c>
      <c r="F1873" s="5">
        <f t="shared" si="117"/>
        <v>3</v>
      </c>
      <c r="G1873" s="2">
        <v>266538</v>
      </c>
      <c r="H1873" s="2">
        <v>293191.80000000005</v>
      </c>
      <c r="I1873" t="s">
        <v>5</v>
      </c>
      <c r="J1873" t="s">
        <v>6</v>
      </c>
      <c r="K1873" t="str">
        <f t="shared" si="118"/>
        <v>Gà muối gói 500g</v>
      </c>
      <c r="L1873" s="8" t="str">
        <f>VLOOKUP(K1873,'[1]Mã Misa'!$B$2:$D$74,2,0)</f>
        <v>Gà muối 500g</v>
      </c>
      <c r="M1873" s="8" t="str">
        <f>VLOOKUP(L1873,'[1]Mã Misa'!$C$2:$D$74,2,0)</f>
        <v>GM500</v>
      </c>
      <c r="N1873" s="2">
        <v>88846</v>
      </c>
      <c r="O1873" t="s">
        <v>3041</v>
      </c>
      <c r="P1873" s="8" t="str">
        <f t="shared" si="119"/>
        <v>0002362</v>
      </c>
      <c r="Q1873" s="8" t="e">
        <f t="array" ref="Q1873">IF(VLOOKUP(P1873,$AA$1:$AC$32,1,0)&lt;&gt;0,(P1873&amp;"A"),0)</f>
        <v>#N/A</v>
      </c>
      <c r="R1873" s="12">
        <v>44522</v>
      </c>
      <c r="S1873" t="s">
        <v>733</v>
      </c>
      <c r="T1873" s="8" t="str">
        <f t="shared" si="120"/>
        <v>VM+ BGG 54</v>
      </c>
      <c r="U1873" t="s">
        <v>6190</v>
      </c>
      <c r="Y1873" t="str">
        <f t="array" ref="Y1873">IF(ISNUMBER(SEARCH($V$3,T1873)),"WINCOMHANOI",IF(ISNUMBER(SEARCH($V$4,T1873)),"WINCOMHOCHIMINH",IF(ISNUMBER(SEARCH($V$5,T1873)),"WINCOMDANANG",IF(ISNUMBER(SEARCH($V$6,T1873)),"WINCOMHAIDUONG",IF(ISNUMBER(SEARCH($V$7,T1873)),"WINCOMQUANGNINH",IF(ISNUMBER(SEARCH($V$8,T1873)),"WINCOMHAIPHONG",IF(ISNUMBER(SEARCH($V$9,T1873)),"WINCOMBACGIANG",IF(ISNUMBER(SEARCH($V$10,T1873)),"WINCOMBACNINH",IF(ISNUMBER(SEARCH($V$11,T1873)),"WINCOMPHUTHO",IF(ISNUMBER(SEARCH($V$12,T1873)),"WINCOMHATINH",IF(ISNUMBER(SEARCH($V$13,T1873)),"WINCOMTHAINGUYEN",IF(ISNUMBER(SEARCH($V$14,T1873)),"WINCOMKHANHHOA",IF(ISNUMBER(SEARCH($V$15,T1873)),"WINCOMHUNGYEN",IF(ISNUMBER(SEARCH($V$16,T1873)),"WINCOMNGHEAN",IF(ISNUMBER(SEARCH($V$17,T1873)),"WINCOMLAOCAI",IF(ISNUMBER(SEARCH($V$18,T1873)),"WINCOMVUNGTAU",IF(ISNUMBER(SEARCH($V$19,T1873)),"WINCOMBINHDUONG",IF(ISNUMBER(SEARCH($V$20,T1873)),"WINCOMKIENGIANG",IF(ISNUMBER(SEARCH($V$21,T1873)),"WINCOMHANAM",IF(ISNUMBER(SEARCH($V$22,T1873)),"WINCOMNAMDINH",IF(ISNUMBER(SEARCH($V$23,T1873)),"WINCOMLANGSON",IF(ISNUMBER(SEARCH($V$24,T1873)),"WINCOMTHANHHOA",IF(ISNUMBER(SEARCH($V$25,T1873)),"WINCOMYENBAI",IF(ISNUMBER(SEARCH($V$26,T1873)),"WINCOMTUYENQUANG",IF(ISNUMBER(SEARCH($V$27,T1873)),"WINCOMHUE",IF(ISNUMBER(SEARCH($V$28,T1873)),"WINCOMQUANGNAM",IF(ISNUMBER(SEARCH($V$29,T1873)),"WINCOMVINHPHUC",IF(ISNUMBER(SEARCH($V$30,T1873)),"WINCOMHAGIANG",IF(ISNUMBER(SEARCH($V$31,T1873)),"WINCOMNINHBINH",IF(ISNUMBER(SEARCH($V$32,T1873)),"WINCOMTRAVINH",IF(ISNUMBER(SEARCH($V$33,T1873)),"WINCOMCANTHO",IF(ISNUMBER(SEARCH($V$34,T1873)),"WINCOMBENTRE",IF(ISNUMBER(SEARCH($V$35,T1873)),"WINCOMCAMAU",IF(ISNUMBER(SEARCH($V$36,T1873)),"WINCOMANGIANG",IF(ISNUMBER(SEARCH($V$37,T1873)),"WINCOMNINHTHUAN",IF(ISNUMBER(SEARCH($V$38,T1873)),"WINCOMTHAIBINH",IF(ISNUMBER(SEARCH($V$39,T1873)),"WINCOMGIALAI",IF(ISNUMBER(SEARCH($V$40,T1873)),"WINCOMHOABINH",IF(ISNUMBER(SEARCH($V$41,T1873)),"WINCOMQUANGNGAI",IF(ISNUMBER(SEARCH($V$42,T1873)),"WINCOMBINHTHUAN",IF(ISNUMBER(SEARCH($V$43,T1873)),"WINCOMDAKLAK",IF(ISNUMBER(SEARCH($V$44,T1873)),"WINCOMSOCTRANG",IF(ISNUMBER(SEARCH($V$45,T1873)),"WINCOMSONLA",IF(ISNUMBER(SEARCH($V$46,T1873)),"WINCOMKONTUM",IF(ISNUMBER(SEARCH($V$47,T1873)),"WINCOMPHUYEN",IF(ISNUMBER(SEARCH($V$48,T1873)),"WINCOMQUANGTRI",IF(ISNUMBER(SEARCH($V$49,T1873)),"WINCOMBINHDINH",IF(ISNUMBER(SEARCH($V$50,T1873)),"WINCOMCAOBANG",IF(ISNUMBER(SEARCH($V$51,T1873)),"WINCOMQUANGBINH",IF(ISNUMBER(SEARCH($V$52,T1873)),"WINCOMLAMDONG",IF(ISNUMBER(SEARCH($V$53,T1873)),"WINCOMVINHLONG",IF(ISNUMBER(SEARCH($V$54,T1873)),"WINCOMDONGTHAP",IF(ISNUMBER(SEARCH($V$55,T1873)),"WINCOMTIENGIANG",IF(ISNUMBER(SEARCH($V$56,T1873)),"WINCOMQUANGNINH",0))))))))))))))))))))))))))))))))))))))))))))))))))))))</f>
        <v>WINCOMBACGIANG</v>
      </c>
    </row>
    <row r="1874" spans="1:25" x14ac:dyDescent="0.2">
      <c r="A1874" t="s">
        <v>0</v>
      </c>
      <c r="B1874" t="s">
        <v>3042</v>
      </c>
      <c r="C1874" t="s">
        <v>2</v>
      </c>
      <c r="D1874" t="s">
        <v>20</v>
      </c>
      <c r="E1874" t="s">
        <v>4</v>
      </c>
      <c r="F1874" s="5">
        <f t="shared" si="117"/>
        <v>1</v>
      </c>
      <c r="G1874" s="2">
        <v>50182</v>
      </c>
      <c r="H1874" s="2">
        <v>55200.200000000004</v>
      </c>
      <c r="I1874" t="s">
        <v>5</v>
      </c>
      <c r="J1874" t="s">
        <v>21</v>
      </c>
      <c r="K1874" t="str">
        <f t="shared" si="118"/>
        <v>Giò tai lưỡi xào gói 250g</v>
      </c>
      <c r="L1874" s="8" t="str">
        <f>VLOOKUP(K1874,'[1]Mã Misa'!$B$2:$D$74,2,0)</f>
        <v>Giò Tai Lưỡi Xào 250g</v>
      </c>
      <c r="M1874" s="8" t="str">
        <f>VLOOKUP(L1874,'[1]Mã Misa'!$C$2:$D$74,2,0)</f>
        <v>GTLX250G</v>
      </c>
      <c r="N1874" s="2">
        <v>50182</v>
      </c>
      <c r="O1874" t="s">
        <v>3043</v>
      </c>
      <c r="P1874" s="8" t="str">
        <f t="shared" si="119"/>
        <v>0018849</v>
      </c>
      <c r="Q1874" s="8" t="e">
        <f t="array" ref="Q1874">IF(VLOOKUP(P1874,$AA$1:$AC$32,1,0)&lt;&gt;0,(P1874&amp;"A"),0)</f>
        <v>#N/A</v>
      </c>
      <c r="R1874" s="12">
        <v>44522</v>
      </c>
      <c r="S1874" t="s">
        <v>1627</v>
      </c>
      <c r="T1874" s="8" t="str">
        <f t="shared" si="120"/>
        <v>VM+ DNG 12</v>
      </c>
      <c r="U1874" t="s">
        <v>6443</v>
      </c>
      <c r="Y1874" t="str">
        <f t="array" ref="Y1874">IF(ISNUMBER(SEARCH($V$3,T1874)),"WINCOMHANOI",IF(ISNUMBER(SEARCH($V$4,T1874)),"WINCOMHOCHIMINH",IF(ISNUMBER(SEARCH($V$5,T1874)),"WINCOMDANANG",IF(ISNUMBER(SEARCH($V$6,T1874)),"WINCOMHAIDUONG",IF(ISNUMBER(SEARCH($V$7,T1874)),"WINCOMQUANGNINH",IF(ISNUMBER(SEARCH($V$8,T1874)),"WINCOMHAIPHONG",IF(ISNUMBER(SEARCH($V$9,T1874)),"WINCOMBACGIANG",IF(ISNUMBER(SEARCH($V$10,T1874)),"WINCOMBACNINH",IF(ISNUMBER(SEARCH($V$11,T1874)),"WINCOMPHUTHO",IF(ISNUMBER(SEARCH($V$12,T1874)),"WINCOMHATINH",IF(ISNUMBER(SEARCH($V$13,T1874)),"WINCOMTHAINGUYEN",IF(ISNUMBER(SEARCH($V$14,T1874)),"WINCOMKHANHHOA",IF(ISNUMBER(SEARCH($V$15,T1874)),"WINCOMHUNGYEN",IF(ISNUMBER(SEARCH($V$16,T1874)),"WINCOMNGHEAN",IF(ISNUMBER(SEARCH($V$17,T1874)),"WINCOMLAOCAI",IF(ISNUMBER(SEARCH($V$18,T1874)),"WINCOMVUNGTAU",IF(ISNUMBER(SEARCH($V$19,T1874)),"WINCOMBINHDUONG",IF(ISNUMBER(SEARCH($V$20,T1874)),"WINCOMKIENGIANG",IF(ISNUMBER(SEARCH($V$21,T1874)),"WINCOMHANAM",IF(ISNUMBER(SEARCH($V$22,T1874)),"WINCOMNAMDINH",IF(ISNUMBER(SEARCH($V$23,T1874)),"WINCOMLANGSON",IF(ISNUMBER(SEARCH($V$24,T1874)),"WINCOMTHANHHOA",IF(ISNUMBER(SEARCH($V$25,T1874)),"WINCOMYENBAI",IF(ISNUMBER(SEARCH($V$26,T1874)),"WINCOMTUYENQUANG",IF(ISNUMBER(SEARCH($V$27,T1874)),"WINCOMHUE",IF(ISNUMBER(SEARCH($V$28,T1874)),"WINCOMQUANGNAM",IF(ISNUMBER(SEARCH($V$29,T1874)),"WINCOMVINHPHUC",IF(ISNUMBER(SEARCH($V$30,T1874)),"WINCOMHAGIANG",IF(ISNUMBER(SEARCH($V$31,T1874)),"WINCOMNINHBINH",IF(ISNUMBER(SEARCH($V$32,T1874)),"WINCOMTRAVINH",IF(ISNUMBER(SEARCH($V$33,T1874)),"WINCOMCANTHO",IF(ISNUMBER(SEARCH($V$34,T1874)),"WINCOMBENTRE",IF(ISNUMBER(SEARCH($V$35,T1874)),"WINCOMCAMAU",IF(ISNUMBER(SEARCH($V$36,T1874)),"WINCOMANGIANG",IF(ISNUMBER(SEARCH($V$37,T1874)),"WINCOMNINHTHUAN",IF(ISNUMBER(SEARCH($V$38,T1874)),"WINCOMTHAIBINH",IF(ISNUMBER(SEARCH($V$39,T1874)),"WINCOMGIALAI",IF(ISNUMBER(SEARCH($V$40,T1874)),"WINCOMHOABINH",IF(ISNUMBER(SEARCH($V$41,T1874)),"WINCOMQUANGNGAI",IF(ISNUMBER(SEARCH($V$42,T1874)),"WINCOMBINHTHUAN",IF(ISNUMBER(SEARCH($V$43,T1874)),"WINCOMDAKLAK",IF(ISNUMBER(SEARCH($V$44,T1874)),"WINCOMSOCTRANG",IF(ISNUMBER(SEARCH($V$45,T1874)),"WINCOMSONLA",IF(ISNUMBER(SEARCH($V$46,T1874)),"WINCOMKONTUM",IF(ISNUMBER(SEARCH($V$47,T1874)),"WINCOMPHUYEN",IF(ISNUMBER(SEARCH($V$48,T1874)),"WINCOMQUANGTRI",IF(ISNUMBER(SEARCH($V$49,T1874)),"WINCOMBINHDINH",IF(ISNUMBER(SEARCH($V$50,T1874)),"WINCOMCAOBANG",IF(ISNUMBER(SEARCH($V$51,T1874)),"WINCOMQUANGBINH",IF(ISNUMBER(SEARCH($V$52,T1874)),"WINCOMLAMDONG",IF(ISNUMBER(SEARCH($V$53,T1874)),"WINCOMVINHLONG",IF(ISNUMBER(SEARCH($V$54,T1874)),"WINCOMDONGTHAP",IF(ISNUMBER(SEARCH($V$55,T1874)),"WINCOMTIENGIANG",IF(ISNUMBER(SEARCH($V$56,T1874)),"WINCOMQUANGNINH",0))))))))))))))))))))))))))))))))))))))))))))))))))))))</f>
        <v>WINCOMDANANG</v>
      </c>
    </row>
    <row r="1875" spans="1:25" x14ac:dyDescent="0.2">
      <c r="A1875" t="s">
        <v>0</v>
      </c>
      <c r="B1875" t="s">
        <v>3044</v>
      </c>
      <c r="C1875" t="s">
        <v>2</v>
      </c>
      <c r="D1875" t="s">
        <v>20</v>
      </c>
      <c r="E1875" t="s">
        <v>4</v>
      </c>
      <c r="F1875" s="5">
        <f t="shared" si="117"/>
        <v>4</v>
      </c>
      <c r="G1875" s="2">
        <v>200728</v>
      </c>
      <c r="H1875" s="2">
        <v>220800.80000000002</v>
      </c>
      <c r="I1875" t="s">
        <v>5</v>
      </c>
      <c r="J1875" t="s">
        <v>21</v>
      </c>
      <c r="K1875" t="str">
        <f t="shared" si="118"/>
        <v>Giò tai lưỡi xào gói 250g</v>
      </c>
      <c r="L1875" s="8" t="str">
        <f>VLOOKUP(K1875,'[1]Mã Misa'!$B$2:$D$74,2,0)</f>
        <v>Giò Tai Lưỡi Xào 250g</v>
      </c>
      <c r="M1875" s="8" t="str">
        <f>VLOOKUP(L1875,'[1]Mã Misa'!$C$2:$D$74,2,0)</f>
        <v>GTLX250G</v>
      </c>
      <c r="N1875" s="2">
        <v>50182</v>
      </c>
      <c r="O1875" t="s">
        <v>3045</v>
      </c>
      <c r="P1875" s="8" t="str">
        <f t="shared" si="119"/>
        <v>0001579</v>
      </c>
      <c r="Q1875" s="8" t="e">
        <f t="array" ref="Q1875">IF(VLOOKUP(P1875,$AA$1:$AC$32,1,0)&lt;&gt;0,(P1875&amp;"A"),0)</f>
        <v>#N/A</v>
      </c>
      <c r="R1875" s="12">
        <v>44522</v>
      </c>
      <c r="S1875" t="s">
        <v>3046</v>
      </c>
      <c r="T1875" s="8" t="str">
        <f t="shared" si="120"/>
        <v>VM+ TBH KĐ</v>
      </c>
      <c r="U1875" t="s">
        <v>6803</v>
      </c>
      <c r="Y1875" t="str">
        <f t="array" ref="Y1875">IF(ISNUMBER(SEARCH($V$3,T1875)),"WINCOMHANOI",IF(ISNUMBER(SEARCH($V$4,T1875)),"WINCOMHOCHIMINH",IF(ISNUMBER(SEARCH($V$5,T1875)),"WINCOMDANANG",IF(ISNUMBER(SEARCH($V$6,T1875)),"WINCOMHAIDUONG",IF(ISNUMBER(SEARCH($V$7,T1875)),"WINCOMQUANGNINH",IF(ISNUMBER(SEARCH($V$8,T1875)),"WINCOMHAIPHONG",IF(ISNUMBER(SEARCH($V$9,T1875)),"WINCOMBACGIANG",IF(ISNUMBER(SEARCH($V$10,T1875)),"WINCOMBACNINH",IF(ISNUMBER(SEARCH($V$11,T1875)),"WINCOMPHUTHO",IF(ISNUMBER(SEARCH($V$12,T1875)),"WINCOMHATINH",IF(ISNUMBER(SEARCH($V$13,T1875)),"WINCOMTHAINGUYEN",IF(ISNUMBER(SEARCH($V$14,T1875)),"WINCOMKHANHHOA",IF(ISNUMBER(SEARCH($V$15,T1875)),"WINCOMHUNGYEN",IF(ISNUMBER(SEARCH($V$16,T1875)),"WINCOMNGHEAN",IF(ISNUMBER(SEARCH($V$17,T1875)),"WINCOMLAOCAI",IF(ISNUMBER(SEARCH($V$18,T1875)),"WINCOMVUNGTAU",IF(ISNUMBER(SEARCH($V$19,T1875)),"WINCOMBINHDUONG",IF(ISNUMBER(SEARCH($V$20,T1875)),"WINCOMKIENGIANG",IF(ISNUMBER(SEARCH($V$21,T1875)),"WINCOMHANAM",IF(ISNUMBER(SEARCH($V$22,T1875)),"WINCOMNAMDINH",IF(ISNUMBER(SEARCH($V$23,T1875)),"WINCOMLANGSON",IF(ISNUMBER(SEARCH($V$24,T1875)),"WINCOMTHANHHOA",IF(ISNUMBER(SEARCH($V$25,T1875)),"WINCOMYENBAI",IF(ISNUMBER(SEARCH($V$26,T1875)),"WINCOMTUYENQUANG",IF(ISNUMBER(SEARCH($V$27,T1875)),"WINCOMHUE",IF(ISNUMBER(SEARCH($V$28,T1875)),"WINCOMQUANGNAM",IF(ISNUMBER(SEARCH($V$29,T1875)),"WINCOMVINHPHUC",IF(ISNUMBER(SEARCH($V$30,T1875)),"WINCOMHAGIANG",IF(ISNUMBER(SEARCH($V$31,T1875)),"WINCOMNINHBINH",IF(ISNUMBER(SEARCH($V$32,T1875)),"WINCOMTRAVINH",IF(ISNUMBER(SEARCH($V$33,T1875)),"WINCOMCANTHO",IF(ISNUMBER(SEARCH($V$34,T1875)),"WINCOMBENTRE",IF(ISNUMBER(SEARCH($V$35,T1875)),"WINCOMCAMAU",IF(ISNUMBER(SEARCH($V$36,T1875)),"WINCOMANGIANG",IF(ISNUMBER(SEARCH($V$37,T1875)),"WINCOMNINHTHUAN",IF(ISNUMBER(SEARCH($V$38,T1875)),"WINCOMTHAIBINH",IF(ISNUMBER(SEARCH($V$39,T1875)),"WINCOMGIALAI",IF(ISNUMBER(SEARCH($V$40,T1875)),"WINCOMHOABINH",IF(ISNUMBER(SEARCH($V$41,T1875)),"WINCOMQUANGNGAI",IF(ISNUMBER(SEARCH($V$42,T1875)),"WINCOMBINHTHUAN",IF(ISNUMBER(SEARCH($V$43,T1875)),"WINCOMDAKLAK",IF(ISNUMBER(SEARCH($V$44,T1875)),"WINCOMSOCTRANG",IF(ISNUMBER(SEARCH($V$45,T1875)),"WINCOMSONLA",IF(ISNUMBER(SEARCH($V$46,T1875)),"WINCOMKONTUM",IF(ISNUMBER(SEARCH($V$47,T1875)),"WINCOMPHUYEN",IF(ISNUMBER(SEARCH($V$48,T1875)),"WINCOMQUANGTRI",IF(ISNUMBER(SEARCH($V$49,T1875)),"WINCOMBINHDINH",IF(ISNUMBER(SEARCH($V$50,T1875)),"WINCOMCAOBANG",IF(ISNUMBER(SEARCH($V$51,T1875)),"WINCOMQUANGBINH",IF(ISNUMBER(SEARCH($V$52,T1875)),"WINCOMLAMDONG",IF(ISNUMBER(SEARCH($V$53,T1875)),"WINCOMVINHLONG",IF(ISNUMBER(SEARCH($V$54,T1875)),"WINCOMDONGTHAP",IF(ISNUMBER(SEARCH($V$55,T1875)),"WINCOMTIENGIANG",IF(ISNUMBER(SEARCH($V$56,T1875)),"WINCOMQUANGNINH",0))))))))))))))))))))))))))))))))))))))))))))))))))))))</f>
        <v>WINCOMTHAIBINH</v>
      </c>
    </row>
    <row r="1876" spans="1:25" x14ac:dyDescent="0.2">
      <c r="A1876" t="s">
        <v>0</v>
      </c>
      <c r="B1876" t="s">
        <v>3047</v>
      </c>
      <c r="C1876" t="s">
        <v>2</v>
      </c>
      <c r="D1876" t="s">
        <v>20</v>
      </c>
      <c r="E1876" t="s">
        <v>4</v>
      </c>
      <c r="F1876" s="5">
        <f t="shared" si="117"/>
        <v>3</v>
      </c>
      <c r="G1876" s="2">
        <v>150546</v>
      </c>
      <c r="H1876" s="2">
        <v>165600.6</v>
      </c>
      <c r="I1876" t="s">
        <v>5</v>
      </c>
      <c r="J1876" t="s">
        <v>21</v>
      </c>
      <c r="K1876" t="str">
        <f t="shared" si="118"/>
        <v>Giò tai lưỡi xào gói 250g</v>
      </c>
      <c r="L1876" s="8" t="str">
        <f>VLOOKUP(K1876,'[1]Mã Misa'!$B$2:$D$74,2,0)</f>
        <v>Giò Tai Lưỡi Xào 250g</v>
      </c>
      <c r="M1876" s="8" t="str">
        <f>VLOOKUP(L1876,'[1]Mã Misa'!$C$2:$D$74,2,0)</f>
        <v>GTLX250G</v>
      </c>
      <c r="N1876" s="2">
        <v>50182</v>
      </c>
      <c r="O1876" t="s">
        <v>3048</v>
      </c>
      <c r="P1876" s="8" t="str">
        <f t="shared" si="119"/>
        <v>0146125</v>
      </c>
      <c r="Q1876" s="8" t="e">
        <f t="array" ref="Q1876">IF(VLOOKUP(P1876,$AA$1:$AC$32,1,0)&lt;&gt;0,(P1876&amp;"A"),0)</f>
        <v>#N/A</v>
      </c>
      <c r="R1876" s="12">
        <v>44522</v>
      </c>
      <c r="S1876" t="s">
        <v>3049</v>
      </c>
      <c r="T1876" s="8" t="str">
        <f t="shared" si="120"/>
        <v>VM+ HNI 2/</v>
      </c>
      <c r="U1876" t="s">
        <v>6804</v>
      </c>
      <c r="Y1876" t="str">
        <f t="array" ref="Y1876">IF(ISNUMBER(SEARCH($V$3,T1876)),"WINCOMHANOI",IF(ISNUMBER(SEARCH($V$4,T1876)),"WINCOMHOCHIMINH",IF(ISNUMBER(SEARCH($V$5,T1876)),"WINCOMDANANG",IF(ISNUMBER(SEARCH($V$6,T1876)),"WINCOMHAIDUONG",IF(ISNUMBER(SEARCH($V$7,T1876)),"WINCOMQUANGNINH",IF(ISNUMBER(SEARCH($V$8,T1876)),"WINCOMHAIPHONG",IF(ISNUMBER(SEARCH($V$9,T1876)),"WINCOMBACGIANG",IF(ISNUMBER(SEARCH($V$10,T1876)),"WINCOMBACNINH",IF(ISNUMBER(SEARCH($V$11,T1876)),"WINCOMPHUTHO",IF(ISNUMBER(SEARCH($V$12,T1876)),"WINCOMHATINH",IF(ISNUMBER(SEARCH($V$13,T1876)),"WINCOMTHAINGUYEN",IF(ISNUMBER(SEARCH($V$14,T1876)),"WINCOMKHANHHOA",IF(ISNUMBER(SEARCH($V$15,T1876)),"WINCOMHUNGYEN",IF(ISNUMBER(SEARCH($V$16,T1876)),"WINCOMNGHEAN",IF(ISNUMBER(SEARCH($V$17,T1876)),"WINCOMLAOCAI",IF(ISNUMBER(SEARCH($V$18,T1876)),"WINCOMVUNGTAU",IF(ISNUMBER(SEARCH($V$19,T1876)),"WINCOMBINHDUONG",IF(ISNUMBER(SEARCH($V$20,T1876)),"WINCOMKIENGIANG",IF(ISNUMBER(SEARCH($V$21,T1876)),"WINCOMHANAM",IF(ISNUMBER(SEARCH($V$22,T1876)),"WINCOMNAMDINH",IF(ISNUMBER(SEARCH($V$23,T1876)),"WINCOMLANGSON",IF(ISNUMBER(SEARCH($V$24,T1876)),"WINCOMTHANHHOA",IF(ISNUMBER(SEARCH($V$25,T1876)),"WINCOMYENBAI",IF(ISNUMBER(SEARCH($V$26,T1876)),"WINCOMTUYENQUANG",IF(ISNUMBER(SEARCH($V$27,T1876)),"WINCOMHUE",IF(ISNUMBER(SEARCH($V$28,T1876)),"WINCOMQUANGNAM",IF(ISNUMBER(SEARCH($V$29,T1876)),"WINCOMVINHPHUC",IF(ISNUMBER(SEARCH($V$30,T1876)),"WINCOMHAGIANG",IF(ISNUMBER(SEARCH($V$31,T1876)),"WINCOMNINHBINH",IF(ISNUMBER(SEARCH($V$32,T1876)),"WINCOMTRAVINH",IF(ISNUMBER(SEARCH($V$33,T1876)),"WINCOMCANTHO",IF(ISNUMBER(SEARCH($V$34,T1876)),"WINCOMBENTRE",IF(ISNUMBER(SEARCH($V$35,T1876)),"WINCOMCAMAU",IF(ISNUMBER(SEARCH($V$36,T1876)),"WINCOMANGIANG",IF(ISNUMBER(SEARCH($V$37,T1876)),"WINCOMNINHTHUAN",IF(ISNUMBER(SEARCH($V$38,T1876)),"WINCOMTHAIBINH",IF(ISNUMBER(SEARCH($V$39,T1876)),"WINCOMGIALAI",IF(ISNUMBER(SEARCH($V$40,T1876)),"WINCOMHOABINH",IF(ISNUMBER(SEARCH($V$41,T1876)),"WINCOMQUANGNGAI",IF(ISNUMBER(SEARCH($V$42,T1876)),"WINCOMBINHTHUAN",IF(ISNUMBER(SEARCH($V$43,T1876)),"WINCOMDAKLAK",IF(ISNUMBER(SEARCH($V$44,T1876)),"WINCOMSOCTRANG",IF(ISNUMBER(SEARCH($V$45,T1876)),"WINCOMSONLA",IF(ISNUMBER(SEARCH($V$46,T1876)),"WINCOMKONTUM",IF(ISNUMBER(SEARCH($V$47,T1876)),"WINCOMPHUYEN",IF(ISNUMBER(SEARCH($V$48,T1876)),"WINCOMQUANGTRI",IF(ISNUMBER(SEARCH($V$49,T1876)),"WINCOMBINHDINH",IF(ISNUMBER(SEARCH($V$50,T1876)),"WINCOMCAOBANG",IF(ISNUMBER(SEARCH($V$51,T1876)),"WINCOMQUANGBINH",IF(ISNUMBER(SEARCH($V$52,T1876)),"WINCOMLAMDONG",IF(ISNUMBER(SEARCH($V$53,T1876)),"WINCOMVINHLONG",IF(ISNUMBER(SEARCH($V$54,T1876)),"WINCOMDONGTHAP",IF(ISNUMBER(SEARCH($V$55,T1876)),"WINCOMTIENGIANG",IF(ISNUMBER(SEARCH($V$56,T1876)),"WINCOMQUANGNINH",0))))))))))))))))))))))))))))))))))))))))))))))))))))))</f>
        <v>WINCOMHANOI</v>
      </c>
    </row>
    <row r="1877" spans="1:25" x14ac:dyDescent="0.2">
      <c r="A1877" t="s">
        <v>0</v>
      </c>
      <c r="B1877" t="s">
        <v>3047</v>
      </c>
      <c r="C1877" t="s">
        <v>31</v>
      </c>
      <c r="D1877" t="s">
        <v>39</v>
      </c>
      <c r="E1877" t="s">
        <v>4</v>
      </c>
      <c r="F1877" s="5">
        <f t="shared" si="117"/>
        <v>1</v>
      </c>
      <c r="G1877" s="2">
        <v>46000</v>
      </c>
      <c r="H1877" s="2">
        <v>50600.000000000007</v>
      </c>
      <c r="I1877" t="s">
        <v>5</v>
      </c>
      <c r="J1877" t="s">
        <v>40</v>
      </c>
      <c r="K1877" t="str">
        <f t="shared" si="118"/>
        <v>Mộc nấm hương gói 250g</v>
      </c>
      <c r="L1877" s="8" t="str">
        <f>VLOOKUP(K1877,'[1]Mã Misa'!$B$2:$D$74,2,0)</f>
        <v>Mộc Nấm Hương 250g</v>
      </c>
      <c r="M1877" s="8" t="str">
        <f>VLOOKUP(L1877,'[1]Mã Misa'!$C$2:$D$74,2,0)</f>
        <v>MNH250</v>
      </c>
      <c r="N1877" s="2">
        <v>46000</v>
      </c>
      <c r="O1877" t="s">
        <v>3048</v>
      </c>
      <c r="P1877" s="8" t="str">
        <f t="shared" si="119"/>
        <v>0146125</v>
      </c>
      <c r="Q1877" s="8" t="e">
        <f t="array" ref="Q1877">IF(VLOOKUP(P1877,$AA$1:$AC$32,1,0)&lt;&gt;0,(P1877&amp;"A"),0)</f>
        <v>#N/A</v>
      </c>
      <c r="R1877" s="12">
        <v>44522</v>
      </c>
      <c r="S1877" t="s">
        <v>3049</v>
      </c>
      <c r="T1877" s="8" t="str">
        <f t="shared" si="120"/>
        <v>VM+ HNI 2/</v>
      </c>
      <c r="U1877" t="s">
        <v>6804</v>
      </c>
      <c r="Y1877" t="str">
        <f t="array" ref="Y1877">IF(ISNUMBER(SEARCH($V$3,T1877)),"WINCOMHANOI",IF(ISNUMBER(SEARCH($V$4,T1877)),"WINCOMHOCHIMINH",IF(ISNUMBER(SEARCH($V$5,T1877)),"WINCOMDANANG",IF(ISNUMBER(SEARCH($V$6,T1877)),"WINCOMHAIDUONG",IF(ISNUMBER(SEARCH($V$7,T1877)),"WINCOMQUANGNINH",IF(ISNUMBER(SEARCH($V$8,T1877)),"WINCOMHAIPHONG",IF(ISNUMBER(SEARCH($V$9,T1877)),"WINCOMBACGIANG",IF(ISNUMBER(SEARCH($V$10,T1877)),"WINCOMBACNINH",IF(ISNUMBER(SEARCH($V$11,T1877)),"WINCOMPHUTHO",IF(ISNUMBER(SEARCH($V$12,T1877)),"WINCOMHATINH",IF(ISNUMBER(SEARCH($V$13,T1877)),"WINCOMTHAINGUYEN",IF(ISNUMBER(SEARCH($V$14,T1877)),"WINCOMKHANHHOA",IF(ISNUMBER(SEARCH($V$15,T1877)),"WINCOMHUNGYEN",IF(ISNUMBER(SEARCH($V$16,T1877)),"WINCOMNGHEAN",IF(ISNUMBER(SEARCH($V$17,T1877)),"WINCOMLAOCAI",IF(ISNUMBER(SEARCH($V$18,T1877)),"WINCOMVUNGTAU",IF(ISNUMBER(SEARCH($V$19,T1877)),"WINCOMBINHDUONG",IF(ISNUMBER(SEARCH($V$20,T1877)),"WINCOMKIENGIANG",IF(ISNUMBER(SEARCH($V$21,T1877)),"WINCOMHANAM",IF(ISNUMBER(SEARCH($V$22,T1877)),"WINCOMNAMDINH",IF(ISNUMBER(SEARCH($V$23,T1877)),"WINCOMLANGSON",IF(ISNUMBER(SEARCH($V$24,T1877)),"WINCOMTHANHHOA",IF(ISNUMBER(SEARCH($V$25,T1877)),"WINCOMYENBAI",IF(ISNUMBER(SEARCH($V$26,T1877)),"WINCOMTUYENQUANG",IF(ISNUMBER(SEARCH($V$27,T1877)),"WINCOMHUE",IF(ISNUMBER(SEARCH($V$28,T1877)),"WINCOMQUANGNAM",IF(ISNUMBER(SEARCH($V$29,T1877)),"WINCOMVINHPHUC",IF(ISNUMBER(SEARCH($V$30,T1877)),"WINCOMHAGIANG",IF(ISNUMBER(SEARCH($V$31,T1877)),"WINCOMNINHBINH",IF(ISNUMBER(SEARCH($V$32,T1877)),"WINCOMTRAVINH",IF(ISNUMBER(SEARCH($V$33,T1877)),"WINCOMCANTHO",IF(ISNUMBER(SEARCH($V$34,T1877)),"WINCOMBENTRE",IF(ISNUMBER(SEARCH($V$35,T1877)),"WINCOMCAMAU",IF(ISNUMBER(SEARCH($V$36,T1877)),"WINCOMANGIANG",IF(ISNUMBER(SEARCH($V$37,T1877)),"WINCOMNINHTHUAN",IF(ISNUMBER(SEARCH($V$38,T1877)),"WINCOMTHAIBINH",IF(ISNUMBER(SEARCH($V$39,T1877)),"WINCOMGIALAI",IF(ISNUMBER(SEARCH($V$40,T1877)),"WINCOMHOABINH",IF(ISNUMBER(SEARCH($V$41,T1877)),"WINCOMQUANGNGAI",IF(ISNUMBER(SEARCH($V$42,T1877)),"WINCOMBINHTHUAN",IF(ISNUMBER(SEARCH($V$43,T1877)),"WINCOMDAKLAK",IF(ISNUMBER(SEARCH($V$44,T1877)),"WINCOMSOCTRANG",IF(ISNUMBER(SEARCH($V$45,T1877)),"WINCOMSONLA",IF(ISNUMBER(SEARCH($V$46,T1877)),"WINCOMKONTUM",IF(ISNUMBER(SEARCH($V$47,T1877)),"WINCOMPHUYEN",IF(ISNUMBER(SEARCH($V$48,T1877)),"WINCOMQUANGTRI",IF(ISNUMBER(SEARCH($V$49,T1877)),"WINCOMBINHDINH",IF(ISNUMBER(SEARCH($V$50,T1877)),"WINCOMCAOBANG",IF(ISNUMBER(SEARCH($V$51,T1877)),"WINCOMQUANGBINH",IF(ISNUMBER(SEARCH($V$52,T1877)),"WINCOMLAMDONG",IF(ISNUMBER(SEARCH($V$53,T1877)),"WINCOMVINHLONG",IF(ISNUMBER(SEARCH($V$54,T1877)),"WINCOMDONGTHAP",IF(ISNUMBER(SEARCH($V$55,T1877)),"WINCOMTIENGIANG",IF(ISNUMBER(SEARCH($V$56,T1877)),"WINCOMQUANGNINH",0))))))))))))))))))))))))))))))))))))))))))))))))))))))</f>
        <v>WINCOMHANOI</v>
      </c>
    </row>
    <row r="1878" spans="1:25" x14ac:dyDescent="0.2">
      <c r="A1878" t="s">
        <v>0</v>
      </c>
      <c r="B1878" t="s">
        <v>3050</v>
      </c>
      <c r="C1878" t="s">
        <v>2</v>
      </c>
      <c r="D1878" t="s">
        <v>223</v>
      </c>
      <c r="E1878" t="s">
        <v>4</v>
      </c>
      <c r="F1878" s="5">
        <f t="shared" si="117"/>
        <v>2</v>
      </c>
      <c r="G1878" s="2">
        <v>188026</v>
      </c>
      <c r="H1878" s="2">
        <v>206828.6</v>
      </c>
      <c r="I1878" t="s">
        <v>5</v>
      </c>
      <c r="J1878" t="s">
        <v>224</v>
      </c>
      <c r="K1878" t="str">
        <f t="shared" si="118"/>
        <v xml:space="preserve"> Giò lụa 500g</v>
      </c>
      <c r="L1878" s="8" t="str">
        <f>VLOOKUP(K1878,'[1]Mã Misa'!$B$2:$D$74,2,0)</f>
        <v>Giò lụa 500g</v>
      </c>
      <c r="M1878" s="8" t="str">
        <f>VLOOKUP(L1878,'[1]Mã Misa'!$C$2:$D$74,2,0)</f>
        <v>GL500</v>
      </c>
      <c r="N1878" s="2">
        <v>94013</v>
      </c>
      <c r="O1878" t="s">
        <v>3051</v>
      </c>
      <c r="P1878" s="8" t="str">
        <f t="shared" si="119"/>
        <v>0018850</v>
      </c>
      <c r="Q1878" s="8" t="e">
        <f t="array" ref="Q1878">IF(VLOOKUP(P1878,$AA$1:$AC$32,1,0)&lt;&gt;0,(P1878&amp;"A"),0)</f>
        <v>#N/A</v>
      </c>
      <c r="R1878" s="12">
        <v>44522</v>
      </c>
      <c r="S1878" t="s">
        <v>3052</v>
      </c>
      <c r="T1878" s="8" t="str">
        <f t="shared" si="120"/>
        <v>VM+ DNG 91</v>
      </c>
      <c r="U1878" t="s">
        <v>6805</v>
      </c>
      <c r="Y1878" t="str">
        <f t="array" ref="Y1878">IF(ISNUMBER(SEARCH($V$3,T1878)),"WINCOMHANOI",IF(ISNUMBER(SEARCH($V$4,T1878)),"WINCOMHOCHIMINH",IF(ISNUMBER(SEARCH($V$5,T1878)),"WINCOMDANANG",IF(ISNUMBER(SEARCH($V$6,T1878)),"WINCOMHAIDUONG",IF(ISNUMBER(SEARCH($V$7,T1878)),"WINCOMQUANGNINH",IF(ISNUMBER(SEARCH($V$8,T1878)),"WINCOMHAIPHONG",IF(ISNUMBER(SEARCH($V$9,T1878)),"WINCOMBACGIANG",IF(ISNUMBER(SEARCH($V$10,T1878)),"WINCOMBACNINH",IF(ISNUMBER(SEARCH($V$11,T1878)),"WINCOMPHUTHO",IF(ISNUMBER(SEARCH($V$12,T1878)),"WINCOMHATINH",IF(ISNUMBER(SEARCH($V$13,T1878)),"WINCOMTHAINGUYEN",IF(ISNUMBER(SEARCH($V$14,T1878)),"WINCOMKHANHHOA",IF(ISNUMBER(SEARCH($V$15,T1878)),"WINCOMHUNGYEN",IF(ISNUMBER(SEARCH($V$16,T1878)),"WINCOMNGHEAN",IF(ISNUMBER(SEARCH($V$17,T1878)),"WINCOMLAOCAI",IF(ISNUMBER(SEARCH($V$18,T1878)),"WINCOMVUNGTAU",IF(ISNUMBER(SEARCH($V$19,T1878)),"WINCOMBINHDUONG",IF(ISNUMBER(SEARCH($V$20,T1878)),"WINCOMKIENGIANG",IF(ISNUMBER(SEARCH($V$21,T1878)),"WINCOMHANAM",IF(ISNUMBER(SEARCH($V$22,T1878)),"WINCOMNAMDINH",IF(ISNUMBER(SEARCH($V$23,T1878)),"WINCOMLANGSON",IF(ISNUMBER(SEARCH($V$24,T1878)),"WINCOMTHANHHOA",IF(ISNUMBER(SEARCH($V$25,T1878)),"WINCOMYENBAI",IF(ISNUMBER(SEARCH($V$26,T1878)),"WINCOMTUYENQUANG",IF(ISNUMBER(SEARCH($V$27,T1878)),"WINCOMHUE",IF(ISNUMBER(SEARCH($V$28,T1878)),"WINCOMQUANGNAM",IF(ISNUMBER(SEARCH($V$29,T1878)),"WINCOMVINHPHUC",IF(ISNUMBER(SEARCH($V$30,T1878)),"WINCOMHAGIANG",IF(ISNUMBER(SEARCH($V$31,T1878)),"WINCOMNINHBINH",IF(ISNUMBER(SEARCH($V$32,T1878)),"WINCOMTRAVINH",IF(ISNUMBER(SEARCH($V$33,T1878)),"WINCOMCANTHO",IF(ISNUMBER(SEARCH($V$34,T1878)),"WINCOMBENTRE",IF(ISNUMBER(SEARCH($V$35,T1878)),"WINCOMCAMAU",IF(ISNUMBER(SEARCH($V$36,T1878)),"WINCOMANGIANG",IF(ISNUMBER(SEARCH($V$37,T1878)),"WINCOMNINHTHUAN",IF(ISNUMBER(SEARCH($V$38,T1878)),"WINCOMTHAIBINH",IF(ISNUMBER(SEARCH($V$39,T1878)),"WINCOMGIALAI",IF(ISNUMBER(SEARCH($V$40,T1878)),"WINCOMHOABINH",IF(ISNUMBER(SEARCH($V$41,T1878)),"WINCOMQUANGNGAI",IF(ISNUMBER(SEARCH($V$42,T1878)),"WINCOMBINHTHUAN",IF(ISNUMBER(SEARCH($V$43,T1878)),"WINCOMDAKLAK",IF(ISNUMBER(SEARCH($V$44,T1878)),"WINCOMSOCTRANG",IF(ISNUMBER(SEARCH($V$45,T1878)),"WINCOMSONLA",IF(ISNUMBER(SEARCH($V$46,T1878)),"WINCOMKONTUM",IF(ISNUMBER(SEARCH($V$47,T1878)),"WINCOMPHUYEN",IF(ISNUMBER(SEARCH($V$48,T1878)),"WINCOMQUANGTRI",IF(ISNUMBER(SEARCH($V$49,T1878)),"WINCOMBINHDINH",IF(ISNUMBER(SEARCH($V$50,T1878)),"WINCOMCAOBANG",IF(ISNUMBER(SEARCH($V$51,T1878)),"WINCOMQUANGBINH",IF(ISNUMBER(SEARCH($V$52,T1878)),"WINCOMLAMDONG",IF(ISNUMBER(SEARCH($V$53,T1878)),"WINCOMVINHLONG",IF(ISNUMBER(SEARCH($V$54,T1878)),"WINCOMDONGTHAP",IF(ISNUMBER(SEARCH($V$55,T1878)),"WINCOMTIENGIANG",IF(ISNUMBER(SEARCH($V$56,T1878)),"WINCOMQUANGNINH",0))))))))))))))))))))))))))))))))))))))))))))))))))))))</f>
        <v>WINCOMDANANG</v>
      </c>
    </row>
    <row r="1879" spans="1:25" x14ac:dyDescent="0.2">
      <c r="A1879" t="s">
        <v>0</v>
      </c>
      <c r="B1879" t="s">
        <v>3053</v>
      </c>
      <c r="C1879" t="s">
        <v>2</v>
      </c>
      <c r="D1879" t="s">
        <v>199</v>
      </c>
      <c r="E1879" t="s">
        <v>106</v>
      </c>
      <c r="F1879" s="5">
        <f t="shared" si="117"/>
        <v>5</v>
      </c>
      <c r="G1879" s="2">
        <v>992250</v>
      </c>
      <c r="H1879" s="2">
        <v>992250</v>
      </c>
      <c r="I1879" t="s">
        <v>5</v>
      </c>
      <c r="J1879" t="s">
        <v>200</v>
      </c>
      <c r="K1879" t="str">
        <f t="shared" si="118"/>
        <v xml:space="preserve"> Tôm mũ ni nguyên con 450g</v>
      </c>
      <c r="L1879" s="8" t="str">
        <f>VLOOKUP(K1879,'[1]Mã Misa'!$B$2:$D$74,2,0)</f>
        <v>Tôm mũ ni nguyên con 450g</v>
      </c>
      <c r="M1879" s="8" t="str">
        <f>VLOOKUP(L1879,'[1]Mã Misa'!$C$2:$D$74,2,0)</f>
        <v>TNC450</v>
      </c>
      <c r="N1879" s="2">
        <v>198450</v>
      </c>
      <c r="O1879" t="s">
        <v>3054</v>
      </c>
      <c r="P1879" s="8" t="str">
        <f t="shared" si="119"/>
        <v>0044689</v>
      </c>
      <c r="Q1879" s="8" t="e">
        <f t="array" ref="Q1879">IF(VLOOKUP(P1879,$AA$1:$AC$32,1,0)&lt;&gt;0,(P1879&amp;"A"),0)</f>
        <v>#N/A</v>
      </c>
      <c r="R1879" s="12">
        <v>44522</v>
      </c>
      <c r="S1879" t="s">
        <v>3055</v>
      </c>
      <c r="T1879" s="8" t="str">
        <f t="shared" si="120"/>
        <v>VM+ HCM 59</v>
      </c>
      <c r="U1879" t="s">
        <v>6806</v>
      </c>
      <c r="Y1879" t="str">
        <f t="array" ref="Y1879">IF(ISNUMBER(SEARCH($V$3,T1879)),"WINCOMHANOI",IF(ISNUMBER(SEARCH($V$4,T1879)),"WINCOMHOCHIMINH",IF(ISNUMBER(SEARCH($V$5,T1879)),"WINCOMDANANG",IF(ISNUMBER(SEARCH($V$6,T1879)),"WINCOMHAIDUONG",IF(ISNUMBER(SEARCH($V$7,T1879)),"WINCOMQUANGNINH",IF(ISNUMBER(SEARCH($V$8,T1879)),"WINCOMHAIPHONG",IF(ISNUMBER(SEARCH($V$9,T1879)),"WINCOMBACGIANG",IF(ISNUMBER(SEARCH($V$10,T1879)),"WINCOMBACNINH",IF(ISNUMBER(SEARCH($V$11,T1879)),"WINCOMPHUTHO",IF(ISNUMBER(SEARCH($V$12,T1879)),"WINCOMHATINH",IF(ISNUMBER(SEARCH($V$13,T1879)),"WINCOMTHAINGUYEN",IF(ISNUMBER(SEARCH($V$14,T1879)),"WINCOMKHANHHOA",IF(ISNUMBER(SEARCH($V$15,T1879)),"WINCOMHUNGYEN",IF(ISNUMBER(SEARCH($V$16,T1879)),"WINCOMNGHEAN",IF(ISNUMBER(SEARCH($V$17,T1879)),"WINCOMLAOCAI",IF(ISNUMBER(SEARCH($V$18,T1879)),"WINCOMVUNGTAU",IF(ISNUMBER(SEARCH($V$19,T1879)),"WINCOMBINHDUONG",IF(ISNUMBER(SEARCH($V$20,T1879)),"WINCOMKIENGIANG",IF(ISNUMBER(SEARCH($V$21,T1879)),"WINCOMHANAM",IF(ISNUMBER(SEARCH($V$22,T1879)),"WINCOMNAMDINH",IF(ISNUMBER(SEARCH($V$23,T1879)),"WINCOMLANGSON",IF(ISNUMBER(SEARCH($V$24,T1879)),"WINCOMTHANHHOA",IF(ISNUMBER(SEARCH($V$25,T1879)),"WINCOMYENBAI",IF(ISNUMBER(SEARCH($V$26,T1879)),"WINCOMTUYENQUANG",IF(ISNUMBER(SEARCH($V$27,T1879)),"WINCOMHUE",IF(ISNUMBER(SEARCH($V$28,T1879)),"WINCOMQUANGNAM",IF(ISNUMBER(SEARCH($V$29,T1879)),"WINCOMVINHPHUC",IF(ISNUMBER(SEARCH($V$30,T1879)),"WINCOMHAGIANG",IF(ISNUMBER(SEARCH($V$31,T1879)),"WINCOMNINHBINH",IF(ISNUMBER(SEARCH($V$32,T1879)),"WINCOMTRAVINH",IF(ISNUMBER(SEARCH($V$33,T1879)),"WINCOMCANTHO",IF(ISNUMBER(SEARCH($V$34,T1879)),"WINCOMBENTRE",IF(ISNUMBER(SEARCH($V$35,T1879)),"WINCOMCAMAU",IF(ISNUMBER(SEARCH($V$36,T1879)),"WINCOMANGIANG",IF(ISNUMBER(SEARCH($V$37,T1879)),"WINCOMNINHTHUAN",IF(ISNUMBER(SEARCH($V$38,T1879)),"WINCOMTHAIBINH",IF(ISNUMBER(SEARCH($V$39,T1879)),"WINCOMGIALAI",IF(ISNUMBER(SEARCH($V$40,T1879)),"WINCOMHOABINH",IF(ISNUMBER(SEARCH($V$41,T1879)),"WINCOMQUANGNGAI",IF(ISNUMBER(SEARCH($V$42,T1879)),"WINCOMBINHTHUAN",IF(ISNUMBER(SEARCH($V$43,T1879)),"WINCOMDAKLAK",IF(ISNUMBER(SEARCH($V$44,T1879)),"WINCOMSOCTRANG",IF(ISNUMBER(SEARCH($V$45,T1879)),"WINCOMSONLA",IF(ISNUMBER(SEARCH($V$46,T1879)),"WINCOMKONTUM",IF(ISNUMBER(SEARCH($V$47,T1879)),"WINCOMPHUYEN",IF(ISNUMBER(SEARCH($V$48,T1879)),"WINCOMQUANGTRI",IF(ISNUMBER(SEARCH($V$49,T1879)),"WINCOMBINHDINH",IF(ISNUMBER(SEARCH($V$50,T1879)),"WINCOMCAOBANG",IF(ISNUMBER(SEARCH($V$51,T1879)),"WINCOMQUANGBINH",IF(ISNUMBER(SEARCH($V$52,T1879)),"WINCOMLAMDONG",IF(ISNUMBER(SEARCH($V$53,T1879)),"WINCOMVINHLONG",IF(ISNUMBER(SEARCH($V$54,T1879)),"WINCOMDONGTHAP",IF(ISNUMBER(SEARCH($V$55,T1879)),"WINCOMTIENGIANG",IF(ISNUMBER(SEARCH($V$56,T1879)),"WINCOMQUANGNINH",0))))))))))))))))))))))))))))))))))))))))))))))))))))))</f>
        <v>WINCOMHOCHIMINH</v>
      </c>
    </row>
    <row r="1880" spans="1:25" x14ac:dyDescent="0.2">
      <c r="A1880" t="s">
        <v>0</v>
      </c>
      <c r="B1880" t="s">
        <v>3053</v>
      </c>
      <c r="C1880" t="s">
        <v>31</v>
      </c>
      <c r="D1880" t="s">
        <v>202</v>
      </c>
      <c r="E1880" t="s">
        <v>106</v>
      </c>
      <c r="F1880" s="5">
        <f t="shared" si="117"/>
        <v>5</v>
      </c>
      <c r="G1880" s="2">
        <v>1761750</v>
      </c>
      <c r="H1880" s="2">
        <v>1761750</v>
      </c>
      <c r="I1880" t="s">
        <v>5</v>
      </c>
      <c r="J1880" t="s">
        <v>203</v>
      </c>
      <c r="K1880" t="str">
        <f t="shared" si="118"/>
        <v xml:space="preserve"> Tôm mũ ni bỏ đầu 450g</v>
      </c>
      <c r="L1880" s="8" t="str">
        <f>VLOOKUP(K1880,'[1]Mã Misa'!$B$2:$D$74,2,0)</f>
        <v>Tôm mũ ni bỏ đầu 450g</v>
      </c>
      <c r="M1880" s="8" t="str">
        <f>VLOOKUP(L1880,'[1]Mã Misa'!$C$2:$D$74,2,0)</f>
        <v>TBĐ450</v>
      </c>
      <c r="N1880" s="2">
        <v>352350</v>
      </c>
      <c r="O1880" t="s">
        <v>3054</v>
      </c>
      <c r="P1880" s="8" t="str">
        <f t="shared" si="119"/>
        <v>0044689</v>
      </c>
      <c r="Q1880" s="8" t="e">
        <f t="array" ref="Q1880">IF(VLOOKUP(P1880,$AA$1:$AC$32,1,0)&lt;&gt;0,(P1880&amp;"A"),0)</f>
        <v>#N/A</v>
      </c>
      <c r="R1880" s="12">
        <v>44522</v>
      </c>
      <c r="S1880" t="s">
        <v>3055</v>
      </c>
      <c r="T1880" s="8" t="str">
        <f t="shared" si="120"/>
        <v>VM+ HCM 59</v>
      </c>
      <c r="U1880" t="s">
        <v>6806</v>
      </c>
      <c r="Y1880" t="str">
        <f t="array" ref="Y1880">IF(ISNUMBER(SEARCH($V$3,T1880)),"WINCOMHANOI",IF(ISNUMBER(SEARCH($V$4,T1880)),"WINCOMHOCHIMINH",IF(ISNUMBER(SEARCH($V$5,T1880)),"WINCOMDANANG",IF(ISNUMBER(SEARCH($V$6,T1880)),"WINCOMHAIDUONG",IF(ISNUMBER(SEARCH($V$7,T1880)),"WINCOMQUANGNINH",IF(ISNUMBER(SEARCH($V$8,T1880)),"WINCOMHAIPHONG",IF(ISNUMBER(SEARCH($V$9,T1880)),"WINCOMBACGIANG",IF(ISNUMBER(SEARCH($V$10,T1880)),"WINCOMBACNINH",IF(ISNUMBER(SEARCH($V$11,T1880)),"WINCOMPHUTHO",IF(ISNUMBER(SEARCH($V$12,T1880)),"WINCOMHATINH",IF(ISNUMBER(SEARCH($V$13,T1880)),"WINCOMTHAINGUYEN",IF(ISNUMBER(SEARCH($V$14,T1880)),"WINCOMKHANHHOA",IF(ISNUMBER(SEARCH($V$15,T1880)),"WINCOMHUNGYEN",IF(ISNUMBER(SEARCH($V$16,T1880)),"WINCOMNGHEAN",IF(ISNUMBER(SEARCH($V$17,T1880)),"WINCOMLAOCAI",IF(ISNUMBER(SEARCH($V$18,T1880)),"WINCOMVUNGTAU",IF(ISNUMBER(SEARCH($V$19,T1880)),"WINCOMBINHDUONG",IF(ISNUMBER(SEARCH($V$20,T1880)),"WINCOMKIENGIANG",IF(ISNUMBER(SEARCH($V$21,T1880)),"WINCOMHANAM",IF(ISNUMBER(SEARCH($V$22,T1880)),"WINCOMNAMDINH",IF(ISNUMBER(SEARCH($V$23,T1880)),"WINCOMLANGSON",IF(ISNUMBER(SEARCH($V$24,T1880)),"WINCOMTHANHHOA",IF(ISNUMBER(SEARCH($V$25,T1880)),"WINCOMYENBAI",IF(ISNUMBER(SEARCH($V$26,T1880)),"WINCOMTUYENQUANG",IF(ISNUMBER(SEARCH($V$27,T1880)),"WINCOMHUE",IF(ISNUMBER(SEARCH($V$28,T1880)),"WINCOMQUANGNAM",IF(ISNUMBER(SEARCH($V$29,T1880)),"WINCOMVINHPHUC",IF(ISNUMBER(SEARCH($V$30,T1880)),"WINCOMHAGIANG",IF(ISNUMBER(SEARCH($V$31,T1880)),"WINCOMNINHBINH",IF(ISNUMBER(SEARCH($V$32,T1880)),"WINCOMTRAVINH",IF(ISNUMBER(SEARCH($V$33,T1880)),"WINCOMCANTHO",IF(ISNUMBER(SEARCH($V$34,T1880)),"WINCOMBENTRE",IF(ISNUMBER(SEARCH($V$35,T1880)),"WINCOMCAMAU",IF(ISNUMBER(SEARCH($V$36,T1880)),"WINCOMANGIANG",IF(ISNUMBER(SEARCH($V$37,T1880)),"WINCOMNINHTHUAN",IF(ISNUMBER(SEARCH($V$38,T1880)),"WINCOMTHAIBINH",IF(ISNUMBER(SEARCH($V$39,T1880)),"WINCOMGIALAI",IF(ISNUMBER(SEARCH($V$40,T1880)),"WINCOMHOABINH",IF(ISNUMBER(SEARCH($V$41,T1880)),"WINCOMQUANGNGAI",IF(ISNUMBER(SEARCH($V$42,T1880)),"WINCOMBINHTHUAN",IF(ISNUMBER(SEARCH($V$43,T1880)),"WINCOMDAKLAK",IF(ISNUMBER(SEARCH($V$44,T1880)),"WINCOMSOCTRANG",IF(ISNUMBER(SEARCH($V$45,T1880)),"WINCOMSONLA",IF(ISNUMBER(SEARCH($V$46,T1880)),"WINCOMKONTUM",IF(ISNUMBER(SEARCH($V$47,T1880)),"WINCOMPHUYEN",IF(ISNUMBER(SEARCH($V$48,T1880)),"WINCOMQUANGTRI",IF(ISNUMBER(SEARCH($V$49,T1880)),"WINCOMBINHDINH",IF(ISNUMBER(SEARCH($V$50,T1880)),"WINCOMCAOBANG",IF(ISNUMBER(SEARCH($V$51,T1880)),"WINCOMQUANGBINH",IF(ISNUMBER(SEARCH($V$52,T1880)),"WINCOMLAMDONG",IF(ISNUMBER(SEARCH($V$53,T1880)),"WINCOMVINHLONG",IF(ISNUMBER(SEARCH($V$54,T1880)),"WINCOMDONGTHAP",IF(ISNUMBER(SEARCH($V$55,T1880)),"WINCOMTIENGIANG",IF(ISNUMBER(SEARCH($V$56,T1880)),"WINCOMQUANGNINH",0))))))))))))))))))))))))))))))))))))))))))))))))))))))</f>
        <v>WINCOMHOCHIMINH</v>
      </c>
    </row>
    <row r="1881" spans="1:25" x14ac:dyDescent="0.2">
      <c r="A1881" t="s">
        <v>0</v>
      </c>
      <c r="B1881" t="s">
        <v>3056</v>
      </c>
      <c r="C1881" t="s">
        <v>2</v>
      </c>
      <c r="D1881" t="s">
        <v>3</v>
      </c>
      <c r="E1881" t="s">
        <v>4</v>
      </c>
      <c r="F1881" s="5">
        <f t="shared" si="117"/>
        <v>1</v>
      </c>
      <c r="G1881" s="2">
        <v>88846</v>
      </c>
      <c r="H1881" s="2">
        <v>97730.6</v>
      </c>
      <c r="I1881" t="s">
        <v>5</v>
      </c>
      <c r="J1881" t="s">
        <v>6</v>
      </c>
      <c r="K1881" t="str">
        <f t="shared" si="118"/>
        <v>Gà muối gói 500g</v>
      </c>
      <c r="L1881" s="8" t="str">
        <f>VLOOKUP(K1881,'[1]Mã Misa'!$B$2:$D$74,2,0)</f>
        <v>Gà muối 500g</v>
      </c>
      <c r="M1881" s="8" t="str">
        <f>VLOOKUP(L1881,'[1]Mã Misa'!$C$2:$D$74,2,0)</f>
        <v>GM500</v>
      </c>
      <c r="N1881" s="2">
        <v>88846</v>
      </c>
      <c r="O1881" t="s">
        <v>3057</v>
      </c>
      <c r="P1881" s="8" t="str">
        <f t="shared" si="119"/>
        <v>0005450</v>
      </c>
      <c r="Q1881" s="8" t="e">
        <f t="array" ref="Q1881">IF(VLOOKUP(P1881,$AA$1:$AC$32,1,0)&lt;&gt;0,(P1881&amp;"A"),0)</f>
        <v>#N/A</v>
      </c>
      <c r="R1881" s="12">
        <v>44522</v>
      </c>
      <c r="S1881" t="s">
        <v>527</v>
      </c>
      <c r="T1881" s="8" t="str">
        <f t="shared" si="120"/>
        <v>VM+ THA Li</v>
      </c>
      <c r="U1881" t="s">
        <v>6129</v>
      </c>
      <c r="Y1881" t="str">
        <f t="array" ref="Y1881">IF(ISNUMBER(SEARCH($V$3,T1881)),"WINCOMHANOI",IF(ISNUMBER(SEARCH($V$4,T1881)),"WINCOMHOCHIMINH",IF(ISNUMBER(SEARCH($V$5,T1881)),"WINCOMDANANG",IF(ISNUMBER(SEARCH($V$6,T1881)),"WINCOMHAIDUONG",IF(ISNUMBER(SEARCH($V$7,T1881)),"WINCOMQUANGNINH",IF(ISNUMBER(SEARCH($V$8,T1881)),"WINCOMHAIPHONG",IF(ISNUMBER(SEARCH($V$9,T1881)),"WINCOMBACGIANG",IF(ISNUMBER(SEARCH($V$10,T1881)),"WINCOMBACNINH",IF(ISNUMBER(SEARCH($V$11,T1881)),"WINCOMPHUTHO",IF(ISNUMBER(SEARCH($V$12,T1881)),"WINCOMHATINH",IF(ISNUMBER(SEARCH($V$13,T1881)),"WINCOMTHAINGUYEN",IF(ISNUMBER(SEARCH($V$14,T1881)),"WINCOMKHANHHOA",IF(ISNUMBER(SEARCH($V$15,T1881)),"WINCOMHUNGYEN",IF(ISNUMBER(SEARCH($V$16,T1881)),"WINCOMNGHEAN",IF(ISNUMBER(SEARCH($V$17,T1881)),"WINCOMLAOCAI",IF(ISNUMBER(SEARCH($V$18,T1881)),"WINCOMVUNGTAU",IF(ISNUMBER(SEARCH($V$19,T1881)),"WINCOMBINHDUONG",IF(ISNUMBER(SEARCH($V$20,T1881)),"WINCOMKIENGIANG",IF(ISNUMBER(SEARCH($V$21,T1881)),"WINCOMHANAM",IF(ISNUMBER(SEARCH($V$22,T1881)),"WINCOMNAMDINH",IF(ISNUMBER(SEARCH($V$23,T1881)),"WINCOMLANGSON",IF(ISNUMBER(SEARCH($V$24,T1881)),"WINCOMTHANHHOA",IF(ISNUMBER(SEARCH($V$25,T1881)),"WINCOMYENBAI",IF(ISNUMBER(SEARCH($V$26,T1881)),"WINCOMTUYENQUANG",IF(ISNUMBER(SEARCH($V$27,T1881)),"WINCOMHUE",IF(ISNUMBER(SEARCH($V$28,T1881)),"WINCOMQUANGNAM",IF(ISNUMBER(SEARCH($V$29,T1881)),"WINCOMVINHPHUC",IF(ISNUMBER(SEARCH($V$30,T1881)),"WINCOMHAGIANG",IF(ISNUMBER(SEARCH($V$31,T1881)),"WINCOMNINHBINH",IF(ISNUMBER(SEARCH($V$32,T1881)),"WINCOMTRAVINH",IF(ISNUMBER(SEARCH($V$33,T1881)),"WINCOMCANTHO",IF(ISNUMBER(SEARCH($V$34,T1881)),"WINCOMBENTRE",IF(ISNUMBER(SEARCH($V$35,T1881)),"WINCOMCAMAU",IF(ISNUMBER(SEARCH($V$36,T1881)),"WINCOMANGIANG",IF(ISNUMBER(SEARCH($V$37,T1881)),"WINCOMNINHTHUAN",IF(ISNUMBER(SEARCH($V$38,T1881)),"WINCOMTHAIBINH",IF(ISNUMBER(SEARCH($V$39,T1881)),"WINCOMGIALAI",IF(ISNUMBER(SEARCH($V$40,T1881)),"WINCOMHOABINH",IF(ISNUMBER(SEARCH($V$41,T1881)),"WINCOMQUANGNGAI",IF(ISNUMBER(SEARCH($V$42,T1881)),"WINCOMBINHTHUAN",IF(ISNUMBER(SEARCH($V$43,T1881)),"WINCOMDAKLAK",IF(ISNUMBER(SEARCH($V$44,T1881)),"WINCOMSOCTRANG",IF(ISNUMBER(SEARCH($V$45,T1881)),"WINCOMSONLA",IF(ISNUMBER(SEARCH($V$46,T1881)),"WINCOMKONTUM",IF(ISNUMBER(SEARCH($V$47,T1881)),"WINCOMPHUYEN",IF(ISNUMBER(SEARCH($V$48,T1881)),"WINCOMQUANGTRI",IF(ISNUMBER(SEARCH($V$49,T1881)),"WINCOMBINHDINH",IF(ISNUMBER(SEARCH($V$50,T1881)),"WINCOMCAOBANG",IF(ISNUMBER(SEARCH($V$51,T1881)),"WINCOMQUANGBINH",IF(ISNUMBER(SEARCH($V$52,T1881)),"WINCOMLAMDONG",IF(ISNUMBER(SEARCH($V$53,T1881)),"WINCOMVINHLONG",IF(ISNUMBER(SEARCH($V$54,T1881)),"WINCOMDONGTHAP",IF(ISNUMBER(SEARCH($V$55,T1881)),"WINCOMTIENGIANG",IF(ISNUMBER(SEARCH($V$56,T1881)),"WINCOMQUANGNINH",0))))))))))))))))))))))))))))))))))))))))))))))))))))))</f>
        <v>WINCOMTHANHHOA</v>
      </c>
    </row>
    <row r="1882" spans="1:25" x14ac:dyDescent="0.2">
      <c r="A1882" t="s">
        <v>0</v>
      </c>
      <c r="B1882" t="s">
        <v>3058</v>
      </c>
      <c r="C1882" t="s">
        <v>2</v>
      </c>
      <c r="D1882" t="s">
        <v>20</v>
      </c>
      <c r="E1882" t="s">
        <v>4</v>
      </c>
      <c r="F1882" s="5">
        <f t="shared" si="117"/>
        <v>1</v>
      </c>
      <c r="G1882" s="2">
        <v>50182</v>
      </c>
      <c r="H1882" s="2">
        <v>55200.200000000004</v>
      </c>
      <c r="I1882" t="s">
        <v>5</v>
      </c>
      <c r="J1882" t="s">
        <v>21</v>
      </c>
      <c r="K1882" t="str">
        <f t="shared" si="118"/>
        <v>Giò tai lưỡi xào gói 250g</v>
      </c>
      <c r="L1882" s="8" t="str">
        <f>VLOOKUP(K1882,'[1]Mã Misa'!$B$2:$D$74,2,0)</f>
        <v>Giò Tai Lưỡi Xào 250g</v>
      </c>
      <c r="M1882" s="8" t="str">
        <f>VLOOKUP(L1882,'[1]Mã Misa'!$C$2:$D$74,2,0)</f>
        <v>GTLX250G</v>
      </c>
      <c r="N1882" s="2">
        <v>50182</v>
      </c>
      <c r="O1882" t="s">
        <v>3059</v>
      </c>
      <c r="P1882" s="8" t="str">
        <f t="shared" si="119"/>
        <v>0146146</v>
      </c>
      <c r="Q1882" s="8" t="e">
        <f t="array" ref="Q1882">IF(VLOOKUP(P1882,$AA$1:$AC$32,1,0)&lt;&gt;0,(P1882&amp;"A"),0)</f>
        <v>#N/A</v>
      </c>
      <c r="R1882" s="12">
        <v>44522</v>
      </c>
      <c r="S1882" t="s">
        <v>3060</v>
      </c>
      <c r="T1882" s="8" t="str">
        <f t="shared" si="120"/>
        <v>VM HNI Tây</v>
      </c>
      <c r="U1882" t="s">
        <v>6807</v>
      </c>
      <c r="Y1882" t="str">
        <f t="array" ref="Y1882">IF(ISNUMBER(SEARCH($V$3,T1882)),"WINCOMHANOI",IF(ISNUMBER(SEARCH($V$4,T1882)),"WINCOMHOCHIMINH",IF(ISNUMBER(SEARCH($V$5,T1882)),"WINCOMDANANG",IF(ISNUMBER(SEARCH($V$6,T1882)),"WINCOMHAIDUONG",IF(ISNUMBER(SEARCH($V$7,T1882)),"WINCOMQUANGNINH",IF(ISNUMBER(SEARCH($V$8,T1882)),"WINCOMHAIPHONG",IF(ISNUMBER(SEARCH($V$9,T1882)),"WINCOMBACGIANG",IF(ISNUMBER(SEARCH($V$10,T1882)),"WINCOMBACNINH",IF(ISNUMBER(SEARCH($V$11,T1882)),"WINCOMPHUTHO",IF(ISNUMBER(SEARCH($V$12,T1882)),"WINCOMHATINH",IF(ISNUMBER(SEARCH($V$13,T1882)),"WINCOMTHAINGUYEN",IF(ISNUMBER(SEARCH($V$14,T1882)),"WINCOMKHANHHOA",IF(ISNUMBER(SEARCH($V$15,T1882)),"WINCOMHUNGYEN",IF(ISNUMBER(SEARCH($V$16,T1882)),"WINCOMNGHEAN",IF(ISNUMBER(SEARCH($V$17,T1882)),"WINCOMLAOCAI",IF(ISNUMBER(SEARCH($V$18,T1882)),"WINCOMVUNGTAU",IF(ISNUMBER(SEARCH($V$19,T1882)),"WINCOMBINHDUONG",IF(ISNUMBER(SEARCH($V$20,T1882)),"WINCOMKIENGIANG",IF(ISNUMBER(SEARCH($V$21,T1882)),"WINCOMHANAM",IF(ISNUMBER(SEARCH($V$22,T1882)),"WINCOMNAMDINH",IF(ISNUMBER(SEARCH($V$23,T1882)),"WINCOMLANGSON",IF(ISNUMBER(SEARCH($V$24,T1882)),"WINCOMTHANHHOA",IF(ISNUMBER(SEARCH($V$25,T1882)),"WINCOMYENBAI",IF(ISNUMBER(SEARCH($V$26,T1882)),"WINCOMTUYENQUANG",IF(ISNUMBER(SEARCH($V$27,T1882)),"WINCOMHUE",IF(ISNUMBER(SEARCH($V$28,T1882)),"WINCOMQUANGNAM",IF(ISNUMBER(SEARCH($V$29,T1882)),"WINCOMVINHPHUC",IF(ISNUMBER(SEARCH($V$30,T1882)),"WINCOMHAGIANG",IF(ISNUMBER(SEARCH($V$31,T1882)),"WINCOMNINHBINH",IF(ISNUMBER(SEARCH($V$32,T1882)),"WINCOMTRAVINH",IF(ISNUMBER(SEARCH($V$33,T1882)),"WINCOMCANTHO",IF(ISNUMBER(SEARCH($V$34,T1882)),"WINCOMBENTRE",IF(ISNUMBER(SEARCH($V$35,T1882)),"WINCOMCAMAU",IF(ISNUMBER(SEARCH($V$36,T1882)),"WINCOMANGIANG",IF(ISNUMBER(SEARCH($V$37,T1882)),"WINCOMNINHTHUAN",IF(ISNUMBER(SEARCH($V$38,T1882)),"WINCOMTHAIBINH",IF(ISNUMBER(SEARCH($V$39,T1882)),"WINCOMGIALAI",IF(ISNUMBER(SEARCH($V$40,T1882)),"WINCOMHOABINH",IF(ISNUMBER(SEARCH($V$41,T1882)),"WINCOMQUANGNGAI",IF(ISNUMBER(SEARCH($V$42,T1882)),"WINCOMBINHTHUAN",IF(ISNUMBER(SEARCH($V$43,T1882)),"WINCOMDAKLAK",IF(ISNUMBER(SEARCH($V$44,T1882)),"WINCOMSOCTRANG",IF(ISNUMBER(SEARCH($V$45,T1882)),"WINCOMSONLA",IF(ISNUMBER(SEARCH($V$46,T1882)),"WINCOMKONTUM",IF(ISNUMBER(SEARCH($V$47,T1882)),"WINCOMPHUYEN",IF(ISNUMBER(SEARCH($V$48,T1882)),"WINCOMQUANGTRI",IF(ISNUMBER(SEARCH($V$49,T1882)),"WINCOMBINHDINH",IF(ISNUMBER(SEARCH($V$50,T1882)),"WINCOMCAOBANG",IF(ISNUMBER(SEARCH($V$51,T1882)),"WINCOMQUANGBINH",IF(ISNUMBER(SEARCH($V$52,T1882)),"WINCOMLAMDONG",IF(ISNUMBER(SEARCH($V$53,T1882)),"WINCOMVINHLONG",IF(ISNUMBER(SEARCH($V$54,T1882)),"WINCOMDONGTHAP",IF(ISNUMBER(SEARCH($V$55,T1882)),"WINCOMTIENGIANG",IF(ISNUMBER(SEARCH($V$56,T1882)),"WINCOMQUANGNINH",0))))))))))))))))))))))))))))))))))))))))))))))))))))))</f>
        <v>WINCOMHANOI</v>
      </c>
    </row>
    <row r="1883" spans="1:25" x14ac:dyDescent="0.2">
      <c r="A1883" t="s">
        <v>0</v>
      </c>
      <c r="B1883" t="s">
        <v>3058</v>
      </c>
      <c r="C1883" t="s">
        <v>31</v>
      </c>
      <c r="D1883" t="s">
        <v>39</v>
      </c>
      <c r="E1883" t="s">
        <v>4</v>
      </c>
      <c r="F1883" s="5">
        <f t="shared" si="117"/>
        <v>2</v>
      </c>
      <c r="G1883" s="2">
        <v>92000</v>
      </c>
      <c r="H1883" s="2">
        <v>101200.00000000001</v>
      </c>
      <c r="I1883" t="s">
        <v>5</v>
      </c>
      <c r="J1883" t="s">
        <v>40</v>
      </c>
      <c r="K1883" t="str">
        <f t="shared" si="118"/>
        <v>Mộc nấm hương gói 250g</v>
      </c>
      <c r="L1883" s="8" t="str">
        <f>VLOOKUP(K1883,'[1]Mã Misa'!$B$2:$D$74,2,0)</f>
        <v>Mộc Nấm Hương 250g</v>
      </c>
      <c r="M1883" s="8" t="str">
        <f>VLOOKUP(L1883,'[1]Mã Misa'!$C$2:$D$74,2,0)</f>
        <v>MNH250</v>
      </c>
      <c r="N1883" s="2">
        <v>46000</v>
      </c>
      <c r="O1883" t="s">
        <v>3059</v>
      </c>
      <c r="P1883" s="8" t="str">
        <f t="shared" si="119"/>
        <v>0146146</v>
      </c>
      <c r="Q1883" s="8" t="e">
        <f t="array" ref="Q1883">IF(VLOOKUP(P1883,$AA$1:$AC$32,1,0)&lt;&gt;0,(P1883&amp;"A"),0)</f>
        <v>#N/A</v>
      </c>
      <c r="R1883" s="12">
        <v>44522</v>
      </c>
      <c r="S1883" t="s">
        <v>3060</v>
      </c>
      <c r="T1883" s="8" t="str">
        <f t="shared" si="120"/>
        <v>VM HNI Tây</v>
      </c>
      <c r="U1883" t="s">
        <v>6807</v>
      </c>
      <c r="Y1883" t="str">
        <f t="array" ref="Y1883">IF(ISNUMBER(SEARCH($V$3,T1883)),"WINCOMHANOI",IF(ISNUMBER(SEARCH($V$4,T1883)),"WINCOMHOCHIMINH",IF(ISNUMBER(SEARCH($V$5,T1883)),"WINCOMDANANG",IF(ISNUMBER(SEARCH($V$6,T1883)),"WINCOMHAIDUONG",IF(ISNUMBER(SEARCH($V$7,T1883)),"WINCOMQUANGNINH",IF(ISNUMBER(SEARCH($V$8,T1883)),"WINCOMHAIPHONG",IF(ISNUMBER(SEARCH($V$9,T1883)),"WINCOMBACGIANG",IF(ISNUMBER(SEARCH($V$10,T1883)),"WINCOMBACNINH",IF(ISNUMBER(SEARCH($V$11,T1883)),"WINCOMPHUTHO",IF(ISNUMBER(SEARCH($V$12,T1883)),"WINCOMHATINH",IF(ISNUMBER(SEARCH($V$13,T1883)),"WINCOMTHAINGUYEN",IF(ISNUMBER(SEARCH($V$14,T1883)),"WINCOMKHANHHOA",IF(ISNUMBER(SEARCH($V$15,T1883)),"WINCOMHUNGYEN",IF(ISNUMBER(SEARCH($V$16,T1883)),"WINCOMNGHEAN",IF(ISNUMBER(SEARCH($V$17,T1883)),"WINCOMLAOCAI",IF(ISNUMBER(SEARCH($V$18,T1883)),"WINCOMVUNGTAU",IF(ISNUMBER(SEARCH($V$19,T1883)),"WINCOMBINHDUONG",IF(ISNUMBER(SEARCH($V$20,T1883)),"WINCOMKIENGIANG",IF(ISNUMBER(SEARCH($V$21,T1883)),"WINCOMHANAM",IF(ISNUMBER(SEARCH($V$22,T1883)),"WINCOMNAMDINH",IF(ISNUMBER(SEARCH($V$23,T1883)),"WINCOMLANGSON",IF(ISNUMBER(SEARCH($V$24,T1883)),"WINCOMTHANHHOA",IF(ISNUMBER(SEARCH($V$25,T1883)),"WINCOMYENBAI",IF(ISNUMBER(SEARCH($V$26,T1883)),"WINCOMTUYENQUANG",IF(ISNUMBER(SEARCH($V$27,T1883)),"WINCOMHUE",IF(ISNUMBER(SEARCH($V$28,T1883)),"WINCOMQUANGNAM",IF(ISNUMBER(SEARCH($V$29,T1883)),"WINCOMVINHPHUC",IF(ISNUMBER(SEARCH($V$30,T1883)),"WINCOMHAGIANG",IF(ISNUMBER(SEARCH($V$31,T1883)),"WINCOMNINHBINH",IF(ISNUMBER(SEARCH($V$32,T1883)),"WINCOMTRAVINH",IF(ISNUMBER(SEARCH($V$33,T1883)),"WINCOMCANTHO",IF(ISNUMBER(SEARCH($V$34,T1883)),"WINCOMBENTRE",IF(ISNUMBER(SEARCH($V$35,T1883)),"WINCOMCAMAU",IF(ISNUMBER(SEARCH($V$36,T1883)),"WINCOMANGIANG",IF(ISNUMBER(SEARCH($V$37,T1883)),"WINCOMNINHTHUAN",IF(ISNUMBER(SEARCH($V$38,T1883)),"WINCOMTHAIBINH",IF(ISNUMBER(SEARCH($V$39,T1883)),"WINCOMGIALAI",IF(ISNUMBER(SEARCH($V$40,T1883)),"WINCOMHOABINH",IF(ISNUMBER(SEARCH($V$41,T1883)),"WINCOMQUANGNGAI",IF(ISNUMBER(SEARCH($V$42,T1883)),"WINCOMBINHTHUAN",IF(ISNUMBER(SEARCH($V$43,T1883)),"WINCOMDAKLAK",IF(ISNUMBER(SEARCH($V$44,T1883)),"WINCOMSOCTRANG",IF(ISNUMBER(SEARCH($V$45,T1883)),"WINCOMSONLA",IF(ISNUMBER(SEARCH($V$46,T1883)),"WINCOMKONTUM",IF(ISNUMBER(SEARCH($V$47,T1883)),"WINCOMPHUYEN",IF(ISNUMBER(SEARCH($V$48,T1883)),"WINCOMQUANGTRI",IF(ISNUMBER(SEARCH($V$49,T1883)),"WINCOMBINHDINH",IF(ISNUMBER(SEARCH($V$50,T1883)),"WINCOMCAOBANG",IF(ISNUMBER(SEARCH($V$51,T1883)),"WINCOMQUANGBINH",IF(ISNUMBER(SEARCH($V$52,T1883)),"WINCOMLAMDONG",IF(ISNUMBER(SEARCH($V$53,T1883)),"WINCOMVINHLONG",IF(ISNUMBER(SEARCH($V$54,T1883)),"WINCOMDONGTHAP",IF(ISNUMBER(SEARCH($V$55,T1883)),"WINCOMTIENGIANG",IF(ISNUMBER(SEARCH($V$56,T1883)),"WINCOMQUANGNINH",0))))))))))))))))))))))))))))))))))))))))))))))))))))))</f>
        <v>WINCOMHANOI</v>
      </c>
    </row>
    <row r="1884" spans="1:25" x14ac:dyDescent="0.2">
      <c r="A1884" t="s">
        <v>0</v>
      </c>
      <c r="B1884" t="s">
        <v>3061</v>
      </c>
      <c r="C1884" t="s">
        <v>2</v>
      </c>
      <c r="D1884" t="s">
        <v>20</v>
      </c>
      <c r="E1884" t="s">
        <v>4</v>
      </c>
      <c r="F1884" s="5">
        <f t="shared" si="117"/>
        <v>1</v>
      </c>
      <c r="G1884" s="2">
        <v>50182</v>
      </c>
      <c r="H1884" s="2">
        <v>55200.200000000004</v>
      </c>
      <c r="I1884" t="s">
        <v>5</v>
      </c>
      <c r="J1884" t="s">
        <v>21</v>
      </c>
      <c r="K1884" t="str">
        <f t="shared" si="118"/>
        <v>Giò tai lưỡi xào gói 250g</v>
      </c>
      <c r="L1884" s="8" t="str">
        <f>VLOOKUP(K1884,'[1]Mã Misa'!$B$2:$D$74,2,0)</f>
        <v>Giò Tai Lưỡi Xào 250g</v>
      </c>
      <c r="M1884" s="8" t="str">
        <f>VLOOKUP(L1884,'[1]Mã Misa'!$C$2:$D$74,2,0)</f>
        <v>GTLX250G</v>
      </c>
      <c r="N1884" s="2">
        <v>50182</v>
      </c>
      <c r="O1884" t="s">
        <v>3062</v>
      </c>
      <c r="P1884" s="8" t="str">
        <f t="shared" si="119"/>
        <v>0146147</v>
      </c>
      <c r="Q1884" s="8" t="e">
        <f t="array" ref="Q1884">IF(VLOOKUP(P1884,$AA$1:$AC$32,1,0)&lt;&gt;0,(P1884&amp;"A"),0)</f>
        <v>#N/A</v>
      </c>
      <c r="R1884" s="12">
        <v>44522</v>
      </c>
      <c r="S1884" t="s">
        <v>2149</v>
      </c>
      <c r="T1884" s="8" t="str">
        <f t="shared" si="120"/>
        <v>VM+ HNI 22</v>
      </c>
      <c r="U1884" t="s">
        <v>6593</v>
      </c>
      <c r="Y1884" t="str">
        <f t="array" ref="Y1884">IF(ISNUMBER(SEARCH($V$3,T1884)),"WINCOMHANOI",IF(ISNUMBER(SEARCH($V$4,T1884)),"WINCOMHOCHIMINH",IF(ISNUMBER(SEARCH($V$5,T1884)),"WINCOMDANANG",IF(ISNUMBER(SEARCH($V$6,T1884)),"WINCOMHAIDUONG",IF(ISNUMBER(SEARCH($V$7,T1884)),"WINCOMQUANGNINH",IF(ISNUMBER(SEARCH($V$8,T1884)),"WINCOMHAIPHONG",IF(ISNUMBER(SEARCH($V$9,T1884)),"WINCOMBACGIANG",IF(ISNUMBER(SEARCH($V$10,T1884)),"WINCOMBACNINH",IF(ISNUMBER(SEARCH($V$11,T1884)),"WINCOMPHUTHO",IF(ISNUMBER(SEARCH($V$12,T1884)),"WINCOMHATINH",IF(ISNUMBER(SEARCH($V$13,T1884)),"WINCOMTHAINGUYEN",IF(ISNUMBER(SEARCH($V$14,T1884)),"WINCOMKHANHHOA",IF(ISNUMBER(SEARCH($V$15,T1884)),"WINCOMHUNGYEN",IF(ISNUMBER(SEARCH($V$16,T1884)),"WINCOMNGHEAN",IF(ISNUMBER(SEARCH($V$17,T1884)),"WINCOMLAOCAI",IF(ISNUMBER(SEARCH($V$18,T1884)),"WINCOMVUNGTAU",IF(ISNUMBER(SEARCH($V$19,T1884)),"WINCOMBINHDUONG",IF(ISNUMBER(SEARCH($V$20,T1884)),"WINCOMKIENGIANG",IF(ISNUMBER(SEARCH($V$21,T1884)),"WINCOMHANAM",IF(ISNUMBER(SEARCH($V$22,T1884)),"WINCOMNAMDINH",IF(ISNUMBER(SEARCH($V$23,T1884)),"WINCOMLANGSON",IF(ISNUMBER(SEARCH($V$24,T1884)),"WINCOMTHANHHOA",IF(ISNUMBER(SEARCH($V$25,T1884)),"WINCOMYENBAI",IF(ISNUMBER(SEARCH($V$26,T1884)),"WINCOMTUYENQUANG",IF(ISNUMBER(SEARCH($V$27,T1884)),"WINCOMHUE",IF(ISNUMBER(SEARCH($V$28,T1884)),"WINCOMQUANGNAM",IF(ISNUMBER(SEARCH($V$29,T1884)),"WINCOMVINHPHUC",IF(ISNUMBER(SEARCH($V$30,T1884)),"WINCOMHAGIANG",IF(ISNUMBER(SEARCH($V$31,T1884)),"WINCOMNINHBINH",IF(ISNUMBER(SEARCH($V$32,T1884)),"WINCOMTRAVINH",IF(ISNUMBER(SEARCH($V$33,T1884)),"WINCOMCANTHO",IF(ISNUMBER(SEARCH($V$34,T1884)),"WINCOMBENTRE",IF(ISNUMBER(SEARCH($V$35,T1884)),"WINCOMCAMAU",IF(ISNUMBER(SEARCH($V$36,T1884)),"WINCOMANGIANG",IF(ISNUMBER(SEARCH($V$37,T1884)),"WINCOMNINHTHUAN",IF(ISNUMBER(SEARCH($V$38,T1884)),"WINCOMTHAIBINH",IF(ISNUMBER(SEARCH($V$39,T1884)),"WINCOMGIALAI",IF(ISNUMBER(SEARCH($V$40,T1884)),"WINCOMHOABINH",IF(ISNUMBER(SEARCH($V$41,T1884)),"WINCOMQUANGNGAI",IF(ISNUMBER(SEARCH($V$42,T1884)),"WINCOMBINHTHUAN",IF(ISNUMBER(SEARCH($V$43,T1884)),"WINCOMDAKLAK",IF(ISNUMBER(SEARCH($V$44,T1884)),"WINCOMSOCTRANG",IF(ISNUMBER(SEARCH($V$45,T1884)),"WINCOMSONLA",IF(ISNUMBER(SEARCH($V$46,T1884)),"WINCOMKONTUM",IF(ISNUMBER(SEARCH($V$47,T1884)),"WINCOMPHUYEN",IF(ISNUMBER(SEARCH($V$48,T1884)),"WINCOMQUANGTRI",IF(ISNUMBER(SEARCH($V$49,T1884)),"WINCOMBINHDINH",IF(ISNUMBER(SEARCH($V$50,T1884)),"WINCOMCAOBANG",IF(ISNUMBER(SEARCH($V$51,T1884)),"WINCOMQUANGBINH",IF(ISNUMBER(SEARCH($V$52,T1884)),"WINCOMLAMDONG",IF(ISNUMBER(SEARCH($V$53,T1884)),"WINCOMVINHLONG",IF(ISNUMBER(SEARCH($V$54,T1884)),"WINCOMDONGTHAP",IF(ISNUMBER(SEARCH($V$55,T1884)),"WINCOMTIENGIANG",IF(ISNUMBER(SEARCH($V$56,T1884)),"WINCOMQUANGNINH",0))))))))))))))))))))))))))))))))))))))))))))))))))))))</f>
        <v>WINCOMHANOI</v>
      </c>
    </row>
    <row r="1885" spans="1:25" x14ac:dyDescent="0.2">
      <c r="A1885" t="s">
        <v>0</v>
      </c>
      <c r="B1885" t="s">
        <v>3061</v>
      </c>
      <c r="C1885" t="s">
        <v>31</v>
      </c>
      <c r="D1885" t="s">
        <v>62</v>
      </c>
      <c r="E1885" t="s">
        <v>4</v>
      </c>
      <c r="F1885" s="5">
        <f t="shared" si="117"/>
        <v>1</v>
      </c>
      <c r="G1885" s="2">
        <v>105400</v>
      </c>
      <c r="H1885" s="2">
        <v>115940.00000000001</v>
      </c>
      <c r="I1885" t="s">
        <v>5</v>
      </c>
      <c r="J1885" t="s">
        <v>63</v>
      </c>
      <c r="K1885" t="str">
        <f t="shared" si="118"/>
        <v>_Đùi gà sốt cay 500g</v>
      </c>
      <c r="L1885" s="8" t="str">
        <f>VLOOKUP(K1885,'[1]Mã Misa'!$B$2:$D$74,2,0)</f>
        <v>Đùi gà sốt cay 500g</v>
      </c>
      <c r="M1885" s="8" t="str">
        <f>VLOOKUP(L1885,'[1]Mã Misa'!$C$2:$D$74,2,0)</f>
        <v>DGSC500</v>
      </c>
      <c r="N1885" s="2">
        <v>105400</v>
      </c>
      <c r="O1885" t="s">
        <v>3062</v>
      </c>
      <c r="P1885" s="8" t="str">
        <f t="shared" si="119"/>
        <v>0146147</v>
      </c>
      <c r="Q1885" s="8" t="e">
        <f t="array" ref="Q1885">IF(VLOOKUP(P1885,$AA$1:$AC$32,1,0)&lt;&gt;0,(P1885&amp;"A"),0)</f>
        <v>#N/A</v>
      </c>
      <c r="R1885" s="12">
        <v>44522</v>
      </c>
      <c r="S1885" t="s">
        <v>2149</v>
      </c>
      <c r="T1885" s="8" t="str">
        <f t="shared" si="120"/>
        <v>VM+ HNI 22</v>
      </c>
      <c r="U1885" t="s">
        <v>6593</v>
      </c>
      <c r="Y1885" t="str">
        <f t="array" ref="Y1885">IF(ISNUMBER(SEARCH($V$3,T1885)),"WINCOMHANOI",IF(ISNUMBER(SEARCH($V$4,T1885)),"WINCOMHOCHIMINH",IF(ISNUMBER(SEARCH($V$5,T1885)),"WINCOMDANANG",IF(ISNUMBER(SEARCH($V$6,T1885)),"WINCOMHAIDUONG",IF(ISNUMBER(SEARCH($V$7,T1885)),"WINCOMQUANGNINH",IF(ISNUMBER(SEARCH($V$8,T1885)),"WINCOMHAIPHONG",IF(ISNUMBER(SEARCH($V$9,T1885)),"WINCOMBACGIANG",IF(ISNUMBER(SEARCH($V$10,T1885)),"WINCOMBACNINH",IF(ISNUMBER(SEARCH($V$11,T1885)),"WINCOMPHUTHO",IF(ISNUMBER(SEARCH($V$12,T1885)),"WINCOMHATINH",IF(ISNUMBER(SEARCH($V$13,T1885)),"WINCOMTHAINGUYEN",IF(ISNUMBER(SEARCH($V$14,T1885)),"WINCOMKHANHHOA",IF(ISNUMBER(SEARCH($V$15,T1885)),"WINCOMHUNGYEN",IF(ISNUMBER(SEARCH($V$16,T1885)),"WINCOMNGHEAN",IF(ISNUMBER(SEARCH($V$17,T1885)),"WINCOMLAOCAI",IF(ISNUMBER(SEARCH($V$18,T1885)),"WINCOMVUNGTAU",IF(ISNUMBER(SEARCH($V$19,T1885)),"WINCOMBINHDUONG",IF(ISNUMBER(SEARCH($V$20,T1885)),"WINCOMKIENGIANG",IF(ISNUMBER(SEARCH($V$21,T1885)),"WINCOMHANAM",IF(ISNUMBER(SEARCH($V$22,T1885)),"WINCOMNAMDINH",IF(ISNUMBER(SEARCH($V$23,T1885)),"WINCOMLANGSON",IF(ISNUMBER(SEARCH($V$24,T1885)),"WINCOMTHANHHOA",IF(ISNUMBER(SEARCH($V$25,T1885)),"WINCOMYENBAI",IF(ISNUMBER(SEARCH($V$26,T1885)),"WINCOMTUYENQUANG",IF(ISNUMBER(SEARCH($V$27,T1885)),"WINCOMHUE",IF(ISNUMBER(SEARCH($V$28,T1885)),"WINCOMQUANGNAM",IF(ISNUMBER(SEARCH($V$29,T1885)),"WINCOMVINHPHUC",IF(ISNUMBER(SEARCH($V$30,T1885)),"WINCOMHAGIANG",IF(ISNUMBER(SEARCH($V$31,T1885)),"WINCOMNINHBINH",IF(ISNUMBER(SEARCH($V$32,T1885)),"WINCOMTRAVINH",IF(ISNUMBER(SEARCH($V$33,T1885)),"WINCOMCANTHO",IF(ISNUMBER(SEARCH($V$34,T1885)),"WINCOMBENTRE",IF(ISNUMBER(SEARCH($V$35,T1885)),"WINCOMCAMAU",IF(ISNUMBER(SEARCH($V$36,T1885)),"WINCOMANGIANG",IF(ISNUMBER(SEARCH($V$37,T1885)),"WINCOMNINHTHUAN",IF(ISNUMBER(SEARCH($V$38,T1885)),"WINCOMTHAIBINH",IF(ISNUMBER(SEARCH($V$39,T1885)),"WINCOMGIALAI",IF(ISNUMBER(SEARCH($V$40,T1885)),"WINCOMHOABINH",IF(ISNUMBER(SEARCH($V$41,T1885)),"WINCOMQUANGNGAI",IF(ISNUMBER(SEARCH($V$42,T1885)),"WINCOMBINHTHUAN",IF(ISNUMBER(SEARCH($V$43,T1885)),"WINCOMDAKLAK",IF(ISNUMBER(SEARCH($V$44,T1885)),"WINCOMSOCTRANG",IF(ISNUMBER(SEARCH($V$45,T1885)),"WINCOMSONLA",IF(ISNUMBER(SEARCH($V$46,T1885)),"WINCOMKONTUM",IF(ISNUMBER(SEARCH($V$47,T1885)),"WINCOMPHUYEN",IF(ISNUMBER(SEARCH($V$48,T1885)),"WINCOMQUANGTRI",IF(ISNUMBER(SEARCH($V$49,T1885)),"WINCOMBINHDINH",IF(ISNUMBER(SEARCH($V$50,T1885)),"WINCOMCAOBANG",IF(ISNUMBER(SEARCH($V$51,T1885)),"WINCOMQUANGBINH",IF(ISNUMBER(SEARCH($V$52,T1885)),"WINCOMLAMDONG",IF(ISNUMBER(SEARCH($V$53,T1885)),"WINCOMVINHLONG",IF(ISNUMBER(SEARCH($V$54,T1885)),"WINCOMDONGTHAP",IF(ISNUMBER(SEARCH($V$55,T1885)),"WINCOMTIENGIANG",IF(ISNUMBER(SEARCH($V$56,T1885)),"WINCOMQUANGNINH",0))))))))))))))))))))))))))))))))))))))))))))))))))))))</f>
        <v>WINCOMHANOI</v>
      </c>
    </row>
    <row r="1886" spans="1:25" x14ac:dyDescent="0.2">
      <c r="A1886" t="s">
        <v>0</v>
      </c>
      <c r="B1886" t="s">
        <v>3063</v>
      </c>
      <c r="C1886" t="s">
        <v>2</v>
      </c>
      <c r="D1886" t="s">
        <v>20</v>
      </c>
      <c r="E1886" t="s">
        <v>4</v>
      </c>
      <c r="F1886" s="5">
        <f t="shared" si="117"/>
        <v>5</v>
      </c>
      <c r="G1886" s="2">
        <v>250910</v>
      </c>
      <c r="H1886" s="2">
        <v>276001</v>
      </c>
      <c r="I1886" t="s">
        <v>5</v>
      </c>
      <c r="J1886" t="s">
        <v>21</v>
      </c>
      <c r="K1886" t="str">
        <f t="shared" si="118"/>
        <v>Giò tai lưỡi xào gói 250g</v>
      </c>
      <c r="L1886" s="8" t="str">
        <f>VLOOKUP(K1886,'[1]Mã Misa'!$B$2:$D$74,2,0)</f>
        <v>Giò Tai Lưỡi Xào 250g</v>
      </c>
      <c r="M1886" s="8" t="str">
        <f>VLOOKUP(L1886,'[1]Mã Misa'!$C$2:$D$74,2,0)</f>
        <v>GTLX250G</v>
      </c>
      <c r="N1886" s="2">
        <v>50182</v>
      </c>
      <c r="O1886" t="s">
        <v>3064</v>
      </c>
      <c r="P1886" s="8" t="str">
        <f t="shared" si="119"/>
        <v>0044692</v>
      </c>
      <c r="Q1886" s="8" t="e">
        <f t="array" ref="Q1886">IF(VLOOKUP(P1886,$AA$1:$AC$32,1,0)&lt;&gt;0,(P1886&amp;"A"),0)</f>
        <v>#N/A</v>
      </c>
      <c r="R1886" s="12">
        <v>44522</v>
      </c>
      <c r="S1886" t="s">
        <v>3055</v>
      </c>
      <c r="T1886" s="8" t="str">
        <f t="shared" si="120"/>
        <v>VM+ HCM 59</v>
      </c>
      <c r="U1886" t="s">
        <v>6806</v>
      </c>
      <c r="Y1886" t="str">
        <f t="array" ref="Y1886">IF(ISNUMBER(SEARCH($V$3,T1886)),"WINCOMHANOI",IF(ISNUMBER(SEARCH($V$4,T1886)),"WINCOMHOCHIMINH",IF(ISNUMBER(SEARCH($V$5,T1886)),"WINCOMDANANG",IF(ISNUMBER(SEARCH($V$6,T1886)),"WINCOMHAIDUONG",IF(ISNUMBER(SEARCH($V$7,T1886)),"WINCOMQUANGNINH",IF(ISNUMBER(SEARCH($V$8,T1886)),"WINCOMHAIPHONG",IF(ISNUMBER(SEARCH($V$9,T1886)),"WINCOMBACGIANG",IF(ISNUMBER(SEARCH($V$10,T1886)),"WINCOMBACNINH",IF(ISNUMBER(SEARCH($V$11,T1886)),"WINCOMPHUTHO",IF(ISNUMBER(SEARCH($V$12,T1886)),"WINCOMHATINH",IF(ISNUMBER(SEARCH($V$13,T1886)),"WINCOMTHAINGUYEN",IF(ISNUMBER(SEARCH($V$14,T1886)),"WINCOMKHANHHOA",IF(ISNUMBER(SEARCH($V$15,T1886)),"WINCOMHUNGYEN",IF(ISNUMBER(SEARCH($V$16,T1886)),"WINCOMNGHEAN",IF(ISNUMBER(SEARCH($V$17,T1886)),"WINCOMLAOCAI",IF(ISNUMBER(SEARCH($V$18,T1886)),"WINCOMVUNGTAU",IF(ISNUMBER(SEARCH($V$19,T1886)),"WINCOMBINHDUONG",IF(ISNUMBER(SEARCH($V$20,T1886)),"WINCOMKIENGIANG",IF(ISNUMBER(SEARCH($V$21,T1886)),"WINCOMHANAM",IF(ISNUMBER(SEARCH($V$22,T1886)),"WINCOMNAMDINH",IF(ISNUMBER(SEARCH($V$23,T1886)),"WINCOMLANGSON",IF(ISNUMBER(SEARCH($V$24,T1886)),"WINCOMTHANHHOA",IF(ISNUMBER(SEARCH($V$25,T1886)),"WINCOMYENBAI",IF(ISNUMBER(SEARCH($V$26,T1886)),"WINCOMTUYENQUANG",IF(ISNUMBER(SEARCH($V$27,T1886)),"WINCOMHUE",IF(ISNUMBER(SEARCH($V$28,T1886)),"WINCOMQUANGNAM",IF(ISNUMBER(SEARCH($V$29,T1886)),"WINCOMVINHPHUC",IF(ISNUMBER(SEARCH($V$30,T1886)),"WINCOMHAGIANG",IF(ISNUMBER(SEARCH($V$31,T1886)),"WINCOMNINHBINH",IF(ISNUMBER(SEARCH($V$32,T1886)),"WINCOMTRAVINH",IF(ISNUMBER(SEARCH($V$33,T1886)),"WINCOMCANTHO",IF(ISNUMBER(SEARCH($V$34,T1886)),"WINCOMBENTRE",IF(ISNUMBER(SEARCH($V$35,T1886)),"WINCOMCAMAU",IF(ISNUMBER(SEARCH($V$36,T1886)),"WINCOMANGIANG",IF(ISNUMBER(SEARCH($V$37,T1886)),"WINCOMNINHTHUAN",IF(ISNUMBER(SEARCH($V$38,T1886)),"WINCOMTHAIBINH",IF(ISNUMBER(SEARCH($V$39,T1886)),"WINCOMGIALAI",IF(ISNUMBER(SEARCH($V$40,T1886)),"WINCOMHOABINH",IF(ISNUMBER(SEARCH($V$41,T1886)),"WINCOMQUANGNGAI",IF(ISNUMBER(SEARCH($V$42,T1886)),"WINCOMBINHTHUAN",IF(ISNUMBER(SEARCH($V$43,T1886)),"WINCOMDAKLAK",IF(ISNUMBER(SEARCH($V$44,T1886)),"WINCOMSOCTRANG",IF(ISNUMBER(SEARCH($V$45,T1886)),"WINCOMSONLA",IF(ISNUMBER(SEARCH($V$46,T1886)),"WINCOMKONTUM",IF(ISNUMBER(SEARCH($V$47,T1886)),"WINCOMPHUYEN",IF(ISNUMBER(SEARCH($V$48,T1886)),"WINCOMQUANGTRI",IF(ISNUMBER(SEARCH($V$49,T1886)),"WINCOMBINHDINH",IF(ISNUMBER(SEARCH($V$50,T1886)),"WINCOMCAOBANG",IF(ISNUMBER(SEARCH($V$51,T1886)),"WINCOMQUANGBINH",IF(ISNUMBER(SEARCH($V$52,T1886)),"WINCOMLAMDONG",IF(ISNUMBER(SEARCH($V$53,T1886)),"WINCOMVINHLONG",IF(ISNUMBER(SEARCH($V$54,T1886)),"WINCOMDONGTHAP",IF(ISNUMBER(SEARCH($V$55,T1886)),"WINCOMTIENGIANG",IF(ISNUMBER(SEARCH($V$56,T1886)),"WINCOMQUANGNINH",0))))))))))))))))))))))))))))))))))))))))))))))))))))))</f>
        <v>WINCOMHOCHIMINH</v>
      </c>
    </row>
    <row r="1887" spans="1:25" x14ac:dyDescent="0.2">
      <c r="A1887" t="s">
        <v>0</v>
      </c>
      <c r="B1887" t="s">
        <v>3065</v>
      </c>
      <c r="C1887" t="s">
        <v>2</v>
      </c>
      <c r="D1887" t="s">
        <v>15</v>
      </c>
      <c r="E1887" t="s">
        <v>4</v>
      </c>
      <c r="F1887" s="5">
        <f t="shared" si="117"/>
        <v>3</v>
      </c>
      <c r="G1887" s="2">
        <v>180924</v>
      </c>
      <c r="H1887" s="2">
        <v>199016.40000000002</v>
      </c>
      <c r="I1887" t="s">
        <v>5</v>
      </c>
      <c r="J1887" t="s">
        <v>16</v>
      </c>
      <c r="K1887" t="str">
        <f t="shared" si="118"/>
        <v>_Chả nướng 300g</v>
      </c>
      <c r="L1887" s="8" t="str">
        <f>VLOOKUP(K1887,'[1]Mã Misa'!$B$2:$D$74,2,0)</f>
        <v>Chả nướng 300g</v>
      </c>
      <c r="M1887" s="8" t="str">
        <f>VLOOKUP(L1887,'[1]Mã Misa'!$C$2:$D$74,2,0)</f>
        <v>CN300</v>
      </c>
      <c r="N1887" s="2">
        <v>60308</v>
      </c>
      <c r="O1887" t="s">
        <v>3066</v>
      </c>
      <c r="P1887" s="8" t="str">
        <f t="shared" si="119"/>
        <v>0146148</v>
      </c>
      <c r="Q1887" s="8" t="e">
        <f t="array" ref="Q1887">IF(VLOOKUP(P1887,$AA$1:$AC$32,1,0)&lt;&gt;0,(P1887&amp;"A"),0)</f>
        <v>#N/A</v>
      </c>
      <c r="R1887" s="12">
        <v>44522</v>
      </c>
      <c r="S1887" t="s">
        <v>3067</v>
      </c>
      <c r="T1887" s="8" t="str">
        <f t="shared" si="120"/>
        <v>VM+ HNI 15</v>
      </c>
      <c r="U1887" t="s">
        <v>6808</v>
      </c>
      <c r="Y1887" t="str">
        <f t="array" ref="Y1887">IF(ISNUMBER(SEARCH($V$3,T1887)),"WINCOMHANOI",IF(ISNUMBER(SEARCH($V$4,T1887)),"WINCOMHOCHIMINH",IF(ISNUMBER(SEARCH($V$5,T1887)),"WINCOMDANANG",IF(ISNUMBER(SEARCH($V$6,T1887)),"WINCOMHAIDUONG",IF(ISNUMBER(SEARCH($V$7,T1887)),"WINCOMQUANGNINH",IF(ISNUMBER(SEARCH($V$8,T1887)),"WINCOMHAIPHONG",IF(ISNUMBER(SEARCH($V$9,T1887)),"WINCOMBACGIANG",IF(ISNUMBER(SEARCH($V$10,T1887)),"WINCOMBACNINH",IF(ISNUMBER(SEARCH($V$11,T1887)),"WINCOMPHUTHO",IF(ISNUMBER(SEARCH($V$12,T1887)),"WINCOMHATINH",IF(ISNUMBER(SEARCH($V$13,T1887)),"WINCOMTHAINGUYEN",IF(ISNUMBER(SEARCH($V$14,T1887)),"WINCOMKHANHHOA",IF(ISNUMBER(SEARCH($V$15,T1887)),"WINCOMHUNGYEN",IF(ISNUMBER(SEARCH($V$16,T1887)),"WINCOMNGHEAN",IF(ISNUMBER(SEARCH($V$17,T1887)),"WINCOMLAOCAI",IF(ISNUMBER(SEARCH($V$18,T1887)),"WINCOMVUNGTAU",IF(ISNUMBER(SEARCH($V$19,T1887)),"WINCOMBINHDUONG",IF(ISNUMBER(SEARCH($V$20,T1887)),"WINCOMKIENGIANG",IF(ISNUMBER(SEARCH($V$21,T1887)),"WINCOMHANAM",IF(ISNUMBER(SEARCH($V$22,T1887)),"WINCOMNAMDINH",IF(ISNUMBER(SEARCH($V$23,T1887)),"WINCOMLANGSON",IF(ISNUMBER(SEARCH($V$24,T1887)),"WINCOMTHANHHOA",IF(ISNUMBER(SEARCH($V$25,T1887)),"WINCOMYENBAI",IF(ISNUMBER(SEARCH($V$26,T1887)),"WINCOMTUYENQUANG",IF(ISNUMBER(SEARCH($V$27,T1887)),"WINCOMHUE",IF(ISNUMBER(SEARCH($V$28,T1887)),"WINCOMQUANGNAM",IF(ISNUMBER(SEARCH($V$29,T1887)),"WINCOMVINHPHUC",IF(ISNUMBER(SEARCH($V$30,T1887)),"WINCOMHAGIANG",IF(ISNUMBER(SEARCH($V$31,T1887)),"WINCOMNINHBINH",IF(ISNUMBER(SEARCH($V$32,T1887)),"WINCOMTRAVINH",IF(ISNUMBER(SEARCH($V$33,T1887)),"WINCOMCANTHO",IF(ISNUMBER(SEARCH($V$34,T1887)),"WINCOMBENTRE",IF(ISNUMBER(SEARCH($V$35,T1887)),"WINCOMCAMAU",IF(ISNUMBER(SEARCH($V$36,T1887)),"WINCOMANGIANG",IF(ISNUMBER(SEARCH($V$37,T1887)),"WINCOMNINHTHUAN",IF(ISNUMBER(SEARCH($V$38,T1887)),"WINCOMTHAIBINH",IF(ISNUMBER(SEARCH($V$39,T1887)),"WINCOMGIALAI",IF(ISNUMBER(SEARCH($V$40,T1887)),"WINCOMHOABINH",IF(ISNUMBER(SEARCH($V$41,T1887)),"WINCOMQUANGNGAI",IF(ISNUMBER(SEARCH($V$42,T1887)),"WINCOMBINHTHUAN",IF(ISNUMBER(SEARCH($V$43,T1887)),"WINCOMDAKLAK",IF(ISNUMBER(SEARCH($V$44,T1887)),"WINCOMSOCTRANG",IF(ISNUMBER(SEARCH($V$45,T1887)),"WINCOMSONLA",IF(ISNUMBER(SEARCH($V$46,T1887)),"WINCOMKONTUM",IF(ISNUMBER(SEARCH($V$47,T1887)),"WINCOMPHUYEN",IF(ISNUMBER(SEARCH($V$48,T1887)),"WINCOMQUANGTRI",IF(ISNUMBER(SEARCH($V$49,T1887)),"WINCOMBINHDINH",IF(ISNUMBER(SEARCH($V$50,T1887)),"WINCOMCAOBANG",IF(ISNUMBER(SEARCH($V$51,T1887)),"WINCOMQUANGBINH",IF(ISNUMBER(SEARCH($V$52,T1887)),"WINCOMLAMDONG",IF(ISNUMBER(SEARCH($V$53,T1887)),"WINCOMVINHLONG",IF(ISNUMBER(SEARCH($V$54,T1887)),"WINCOMDONGTHAP",IF(ISNUMBER(SEARCH($V$55,T1887)),"WINCOMTIENGIANG",IF(ISNUMBER(SEARCH($V$56,T1887)),"WINCOMQUANGNINH",0))))))))))))))))))))))))))))))))))))))))))))))))))))))</f>
        <v>WINCOMHANOI</v>
      </c>
    </row>
    <row r="1888" spans="1:25" x14ac:dyDescent="0.2">
      <c r="A1888" t="s">
        <v>0</v>
      </c>
      <c r="B1888" t="s">
        <v>3068</v>
      </c>
      <c r="C1888" t="s">
        <v>2</v>
      </c>
      <c r="D1888" t="s">
        <v>20</v>
      </c>
      <c r="E1888" t="s">
        <v>4</v>
      </c>
      <c r="F1888" s="5">
        <f t="shared" si="117"/>
        <v>1</v>
      </c>
      <c r="G1888" s="2">
        <v>50182</v>
      </c>
      <c r="H1888" s="2">
        <v>55200.200000000004</v>
      </c>
      <c r="I1888" t="s">
        <v>5</v>
      </c>
      <c r="J1888" t="s">
        <v>21</v>
      </c>
      <c r="K1888" t="str">
        <f t="shared" si="118"/>
        <v>Giò tai lưỡi xào gói 250g</v>
      </c>
      <c r="L1888" s="8" t="str">
        <f>VLOOKUP(K1888,'[1]Mã Misa'!$B$2:$D$74,2,0)</f>
        <v>Giò Tai Lưỡi Xào 250g</v>
      </c>
      <c r="M1888" s="8" t="str">
        <f>VLOOKUP(L1888,'[1]Mã Misa'!$C$2:$D$74,2,0)</f>
        <v>GTLX250G</v>
      </c>
      <c r="N1888" s="2">
        <v>50182</v>
      </c>
      <c r="O1888" t="s">
        <v>3069</v>
      </c>
      <c r="P1888" s="8" t="str">
        <f t="shared" si="119"/>
        <v>0018856</v>
      </c>
      <c r="Q1888" s="8" t="e">
        <f t="array" ref="Q1888">IF(VLOOKUP(P1888,$AA$1:$AC$32,1,0)&lt;&gt;0,(P1888&amp;"A"),0)</f>
        <v>#N/A</v>
      </c>
      <c r="R1888" s="12">
        <v>44522</v>
      </c>
      <c r="S1888" t="s">
        <v>3070</v>
      </c>
      <c r="T1888" s="8" t="str">
        <f t="shared" si="120"/>
        <v>VM+ DNG 10</v>
      </c>
      <c r="U1888" t="s">
        <v>6809</v>
      </c>
      <c r="Y1888" t="str">
        <f t="array" ref="Y1888">IF(ISNUMBER(SEARCH($V$3,T1888)),"WINCOMHANOI",IF(ISNUMBER(SEARCH($V$4,T1888)),"WINCOMHOCHIMINH",IF(ISNUMBER(SEARCH($V$5,T1888)),"WINCOMDANANG",IF(ISNUMBER(SEARCH($V$6,T1888)),"WINCOMHAIDUONG",IF(ISNUMBER(SEARCH($V$7,T1888)),"WINCOMQUANGNINH",IF(ISNUMBER(SEARCH($V$8,T1888)),"WINCOMHAIPHONG",IF(ISNUMBER(SEARCH($V$9,T1888)),"WINCOMBACGIANG",IF(ISNUMBER(SEARCH($V$10,T1888)),"WINCOMBACNINH",IF(ISNUMBER(SEARCH($V$11,T1888)),"WINCOMPHUTHO",IF(ISNUMBER(SEARCH($V$12,T1888)),"WINCOMHATINH",IF(ISNUMBER(SEARCH($V$13,T1888)),"WINCOMTHAINGUYEN",IF(ISNUMBER(SEARCH($V$14,T1888)),"WINCOMKHANHHOA",IF(ISNUMBER(SEARCH($V$15,T1888)),"WINCOMHUNGYEN",IF(ISNUMBER(SEARCH($V$16,T1888)),"WINCOMNGHEAN",IF(ISNUMBER(SEARCH($V$17,T1888)),"WINCOMLAOCAI",IF(ISNUMBER(SEARCH($V$18,T1888)),"WINCOMVUNGTAU",IF(ISNUMBER(SEARCH($V$19,T1888)),"WINCOMBINHDUONG",IF(ISNUMBER(SEARCH($V$20,T1888)),"WINCOMKIENGIANG",IF(ISNUMBER(SEARCH($V$21,T1888)),"WINCOMHANAM",IF(ISNUMBER(SEARCH($V$22,T1888)),"WINCOMNAMDINH",IF(ISNUMBER(SEARCH($V$23,T1888)),"WINCOMLANGSON",IF(ISNUMBER(SEARCH($V$24,T1888)),"WINCOMTHANHHOA",IF(ISNUMBER(SEARCH($V$25,T1888)),"WINCOMYENBAI",IF(ISNUMBER(SEARCH($V$26,T1888)),"WINCOMTUYENQUANG",IF(ISNUMBER(SEARCH($V$27,T1888)),"WINCOMHUE",IF(ISNUMBER(SEARCH($V$28,T1888)),"WINCOMQUANGNAM",IF(ISNUMBER(SEARCH($V$29,T1888)),"WINCOMVINHPHUC",IF(ISNUMBER(SEARCH($V$30,T1888)),"WINCOMHAGIANG",IF(ISNUMBER(SEARCH($V$31,T1888)),"WINCOMNINHBINH",IF(ISNUMBER(SEARCH($V$32,T1888)),"WINCOMTRAVINH",IF(ISNUMBER(SEARCH($V$33,T1888)),"WINCOMCANTHO",IF(ISNUMBER(SEARCH($V$34,T1888)),"WINCOMBENTRE",IF(ISNUMBER(SEARCH($V$35,T1888)),"WINCOMCAMAU",IF(ISNUMBER(SEARCH($V$36,T1888)),"WINCOMANGIANG",IF(ISNUMBER(SEARCH($V$37,T1888)),"WINCOMNINHTHUAN",IF(ISNUMBER(SEARCH($V$38,T1888)),"WINCOMTHAIBINH",IF(ISNUMBER(SEARCH($V$39,T1888)),"WINCOMGIALAI",IF(ISNUMBER(SEARCH($V$40,T1888)),"WINCOMHOABINH",IF(ISNUMBER(SEARCH($V$41,T1888)),"WINCOMQUANGNGAI",IF(ISNUMBER(SEARCH($V$42,T1888)),"WINCOMBINHTHUAN",IF(ISNUMBER(SEARCH($V$43,T1888)),"WINCOMDAKLAK",IF(ISNUMBER(SEARCH($V$44,T1888)),"WINCOMSOCTRANG",IF(ISNUMBER(SEARCH($V$45,T1888)),"WINCOMSONLA",IF(ISNUMBER(SEARCH($V$46,T1888)),"WINCOMKONTUM",IF(ISNUMBER(SEARCH($V$47,T1888)),"WINCOMPHUYEN",IF(ISNUMBER(SEARCH($V$48,T1888)),"WINCOMQUANGTRI",IF(ISNUMBER(SEARCH($V$49,T1888)),"WINCOMBINHDINH",IF(ISNUMBER(SEARCH($V$50,T1888)),"WINCOMCAOBANG",IF(ISNUMBER(SEARCH($V$51,T1888)),"WINCOMQUANGBINH",IF(ISNUMBER(SEARCH($V$52,T1888)),"WINCOMLAMDONG",IF(ISNUMBER(SEARCH($V$53,T1888)),"WINCOMVINHLONG",IF(ISNUMBER(SEARCH($V$54,T1888)),"WINCOMDONGTHAP",IF(ISNUMBER(SEARCH($V$55,T1888)),"WINCOMTIENGIANG",IF(ISNUMBER(SEARCH($V$56,T1888)),"WINCOMQUANGNINH",0))))))))))))))))))))))))))))))))))))))))))))))))))))))</f>
        <v>WINCOMDANANG</v>
      </c>
    </row>
    <row r="1889" spans="1:25" x14ac:dyDescent="0.2">
      <c r="A1889" t="s">
        <v>0</v>
      </c>
      <c r="B1889" t="s">
        <v>3071</v>
      </c>
      <c r="C1889" t="s">
        <v>2</v>
      </c>
      <c r="D1889" t="s">
        <v>3</v>
      </c>
      <c r="E1889" t="s">
        <v>4</v>
      </c>
      <c r="F1889" s="5">
        <f t="shared" si="117"/>
        <v>1</v>
      </c>
      <c r="G1889" s="2">
        <v>88846</v>
      </c>
      <c r="H1889" s="2">
        <v>97730.6</v>
      </c>
      <c r="I1889" t="s">
        <v>5</v>
      </c>
      <c r="J1889" t="s">
        <v>6</v>
      </c>
      <c r="K1889" t="str">
        <f t="shared" si="118"/>
        <v>Gà muối gói 500g</v>
      </c>
      <c r="L1889" s="8" t="str">
        <f>VLOOKUP(K1889,'[1]Mã Misa'!$B$2:$D$74,2,0)</f>
        <v>Gà muối 500g</v>
      </c>
      <c r="M1889" s="8" t="str">
        <f>VLOOKUP(L1889,'[1]Mã Misa'!$C$2:$D$74,2,0)</f>
        <v>GM500</v>
      </c>
      <c r="N1889" s="2">
        <v>88846</v>
      </c>
      <c r="O1889" t="s">
        <v>3072</v>
      </c>
      <c r="P1889" s="8" t="str">
        <f t="shared" si="119"/>
        <v>0011608</v>
      </c>
      <c r="Q1889" s="8" t="e">
        <f t="array" ref="Q1889">IF(VLOOKUP(P1889,$AA$1:$AC$32,1,0)&lt;&gt;0,(P1889&amp;"A"),0)</f>
        <v>#N/A</v>
      </c>
      <c r="R1889" s="12">
        <v>44522</v>
      </c>
      <c r="S1889" t="s">
        <v>552</v>
      </c>
      <c r="T1889" s="8" t="str">
        <f t="shared" si="120"/>
        <v>VM+ QNH 59</v>
      </c>
      <c r="U1889" t="s">
        <v>6136</v>
      </c>
      <c r="Y1889" t="str">
        <f t="array" ref="Y1889">IF(ISNUMBER(SEARCH($V$3,T1889)),"WINCOMHANOI",IF(ISNUMBER(SEARCH($V$4,T1889)),"WINCOMHOCHIMINH",IF(ISNUMBER(SEARCH($V$5,T1889)),"WINCOMDANANG",IF(ISNUMBER(SEARCH($V$6,T1889)),"WINCOMHAIDUONG",IF(ISNUMBER(SEARCH($V$7,T1889)),"WINCOMQUANGNINH",IF(ISNUMBER(SEARCH($V$8,T1889)),"WINCOMHAIPHONG",IF(ISNUMBER(SEARCH($V$9,T1889)),"WINCOMBACGIANG",IF(ISNUMBER(SEARCH($V$10,T1889)),"WINCOMBACNINH",IF(ISNUMBER(SEARCH($V$11,T1889)),"WINCOMPHUTHO",IF(ISNUMBER(SEARCH($V$12,T1889)),"WINCOMHATINH",IF(ISNUMBER(SEARCH($V$13,T1889)),"WINCOMTHAINGUYEN",IF(ISNUMBER(SEARCH($V$14,T1889)),"WINCOMKHANHHOA",IF(ISNUMBER(SEARCH($V$15,T1889)),"WINCOMHUNGYEN",IF(ISNUMBER(SEARCH($V$16,T1889)),"WINCOMNGHEAN",IF(ISNUMBER(SEARCH($V$17,T1889)),"WINCOMLAOCAI",IF(ISNUMBER(SEARCH($V$18,T1889)),"WINCOMVUNGTAU",IF(ISNUMBER(SEARCH($V$19,T1889)),"WINCOMBINHDUONG",IF(ISNUMBER(SEARCH($V$20,T1889)),"WINCOMKIENGIANG",IF(ISNUMBER(SEARCH($V$21,T1889)),"WINCOMHANAM",IF(ISNUMBER(SEARCH($V$22,T1889)),"WINCOMNAMDINH",IF(ISNUMBER(SEARCH($V$23,T1889)),"WINCOMLANGSON",IF(ISNUMBER(SEARCH($V$24,T1889)),"WINCOMTHANHHOA",IF(ISNUMBER(SEARCH($V$25,T1889)),"WINCOMYENBAI",IF(ISNUMBER(SEARCH($V$26,T1889)),"WINCOMTUYENQUANG",IF(ISNUMBER(SEARCH($V$27,T1889)),"WINCOMHUE",IF(ISNUMBER(SEARCH($V$28,T1889)),"WINCOMQUANGNAM",IF(ISNUMBER(SEARCH($V$29,T1889)),"WINCOMVINHPHUC",IF(ISNUMBER(SEARCH($V$30,T1889)),"WINCOMHAGIANG",IF(ISNUMBER(SEARCH($V$31,T1889)),"WINCOMNINHBINH",IF(ISNUMBER(SEARCH($V$32,T1889)),"WINCOMTRAVINH",IF(ISNUMBER(SEARCH($V$33,T1889)),"WINCOMCANTHO",IF(ISNUMBER(SEARCH($V$34,T1889)),"WINCOMBENTRE",IF(ISNUMBER(SEARCH($V$35,T1889)),"WINCOMCAMAU",IF(ISNUMBER(SEARCH($V$36,T1889)),"WINCOMANGIANG",IF(ISNUMBER(SEARCH($V$37,T1889)),"WINCOMNINHTHUAN",IF(ISNUMBER(SEARCH($V$38,T1889)),"WINCOMTHAIBINH",IF(ISNUMBER(SEARCH($V$39,T1889)),"WINCOMGIALAI",IF(ISNUMBER(SEARCH($V$40,T1889)),"WINCOMHOABINH",IF(ISNUMBER(SEARCH($V$41,T1889)),"WINCOMQUANGNGAI",IF(ISNUMBER(SEARCH($V$42,T1889)),"WINCOMBINHTHUAN",IF(ISNUMBER(SEARCH($V$43,T1889)),"WINCOMDAKLAK",IF(ISNUMBER(SEARCH($V$44,T1889)),"WINCOMSOCTRANG",IF(ISNUMBER(SEARCH($V$45,T1889)),"WINCOMSONLA",IF(ISNUMBER(SEARCH($V$46,T1889)),"WINCOMKONTUM",IF(ISNUMBER(SEARCH($V$47,T1889)),"WINCOMPHUYEN",IF(ISNUMBER(SEARCH($V$48,T1889)),"WINCOMQUANGTRI",IF(ISNUMBER(SEARCH($V$49,T1889)),"WINCOMBINHDINH",IF(ISNUMBER(SEARCH($V$50,T1889)),"WINCOMCAOBANG",IF(ISNUMBER(SEARCH($V$51,T1889)),"WINCOMQUANGBINH",IF(ISNUMBER(SEARCH($V$52,T1889)),"WINCOMLAMDONG",IF(ISNUMBER(SEARCH($V$53,T1889)),"WINCOMVINHLONG",IF(ISNUMBER(SEARCH($V$54,T1889)),"WINCOMDONGTHAP",IF(ISNUMBER(SEARCH($V$55,T1889)),"WINCOMTIENGIANG",IF(ISNUMBER(SEARCH($V$56,T1889)),"WINCOMQUANGNINH",0))))))))))))))))))))))))))))))))))))))))))))))))))))))</f>
        <v>WINCOMQUANGNINH</v>
      </c>
    </row>
    <row r="1890" spans="1:25" x14ac:dyDescent="0.2">
      <c r="A1890" t="s">
        <v>0</v>
      </c>
      <c r="B1890" t="s">
        <v>3073</v>
      </c>
      <c r="C1890" t="s">
        <v>2</v>
      </c>
      <c r="D1890" t="s">
        <v>39</v>
      </c>
      <c r="E1890" t="s">
        <v>4</v>
      </c>
      <c r="F1890" s="5">
        <f t="shared" si="117"/>
        <v>1</v>
      </c>
      <c r="G1890" s="2">
        <v>46000</v>
      </c>
      <c r="H1890" s="2">
        <v>50600.000000000007</v>
      </c>
      <c r="I1890" t="s">
        <v>5</v>
      </c>
      <c r="J1890" t="s">
        <v>40</v>
      </c>
      <c r="K1890" t="str">
        <f t="shared" si="118"/>
        <v>Mộc nấm hương gói 250g</v>
      </c>
      <c r="L1890" s="8" t="str">
        <f>VLOOKUP(K1890,'[1]Mã Misa'!$B$2:$D$74,2,0)</f>
        <v>Mộc Nấm Hương 250g</v>
      </c>
      <c r="M1890" s="8" t="str">
        <f>VLOOKUP(L1890,'[1]Mã Misa'!$C$2:$D$74,2,0)</f>
        <v>MNH250</v>
      </c>
      <c r="N1890" s="2">
        <v>46000</v>
      </c>
      <c r="O1890" t="s">
        <v>3074</v>
      </c>
      <c r="P1890" s="8" t="str">
        <f t="shared" si="119"/>
        <v>0011357</v>
      </c>
      <c r="Q1890" s="8" t="e">
        <f t="array" ref="Q1890">IF(VLOOKUP(P1890,$AA$1:$AC$32,1,0)&lt;&gt;0,(P1890&amp;"A"),0)</f>
        <v>#N/A</v>
      </c>
      <c r="R1890" s="12">
        <v>44522</v>
      </c>
      <c r="S1890" t="s">
        <v>3075</v>
      </c>
      <c r="T1890" s="8" t="str">
        <f t="shared" si="120"/>
        <v>VM+ QNH 86</v>
      </c>
      <c r="U1890" t="s">
        <v>6810</v>
      </c>
      <c r="Y1890" t="str">
        <f t="array" ref="Y1890">IF(ISNUMBER(SEARCH($V$3,T1890)),"WINCOMHANOI",IF(ISNUMBER(SEARCH($V$4,T1890)),"WINCOMHOCHIMINH",IF(ISNUMBER(SEARCH($V$5,T1890)),"WINCOMDANANG",IF(ISNUMBER(SEARCH($V$6,T1890)),"WINCOMHAIDUONG",IF(ISNUMBER(SEARCH($V$7,T1890)),"WINCOMQUANGNINH",IF(ISNUMBER(SEARCH($V$8,T1890)),"WINCOMHAIPHONG",IF(ISNUMBER(SEARCH($V$9,T1890)),"WINCOMBACGIANG",IF(ISNUMBER(SEARCH($V$10,T1890)),"WINCOMBACNINH",IF(ISNUMBER(SEARCH($V$11,T1890)),"WINCOMPHUTHO",IF(ISNUMBER(SEARCH($V$12,T1890)),"WINCOMHATINH",IF(ISNUMBER(SEARCH($V$13,T1890)),"WINCOMTHAINGUYEN",IF(ISNUMBER(SEARCH($V$14,T1890)),"WINCOMKHANHHOA",IF(ISNUMBER(SEARCH($V$15,T1890)),"WINCOMHUNGYEN",IF(ISNUMBER(SEARCH($V$16,T1890)),"WINCOMNGHEAN",IF(ISNUMBER(SEARCH($V$17,T1890)),"WINCOMLAOCAI",IF(ISNUMBER(SEARCH($V$18,T1890)),"WINCOMVUNGTAU",IF(ISNUMBER(SEARCH($V$19,T1890)),"WINCOMBINHDUONG",IF(ISNUMBER(SEARCH($V$20,T1890)),"WINCOMKIENGIANG",IF(ISNUMBER(SEARCH($V$21,T1890)),"WINCOMHANAM",IF(ISNUMBER(SEARCH($V$22,T1890)),"WINCOMNAMDINH",IF(ISNUMBER(SEARCH($V$23,T1890)),"WINCOMLANGSON",IF(ISNUMBER(SEARCH($V$24,T1890)),"WINCOMTHANHHOA",IF(ISNUMBER(SEARCH($V$25,T1890)),"WINCOMYENBAI",IF(ISNUMBER(SEARCH($V$26,T1890)),"WINCOMTUYENQUANG",IF(ISNUMBER(SEARCH($V$27,T1890)),"WINCOMHUE",IF(ISNUMBER(SEARCH($V$28,T1890)),"WINCOMQUANGNAM",IF(ISNUMBER(SEARCH($V$29,T1890)),"WINCOMVINHPHUC",IF(ISNUMBER(SEARCH($V$30,T1890)),"WINCOMHAGIANG",IF(ISNUMBER(SEARCH($V$31,T1890)),"WINCOMNINHBINH",IF(ISNUMBER(SEARCH($V$32,T1890)),"WINCOMTRAVINH",IF(ISNUMBER(SEARCH($V$33,T1890)),"WINCOMCANTHO",IF(ISNUMBER(SEARCH($V$34,T1890)),"WINCOMBENTRE",IF(ISNUMBER(SEARCH($V$35,T1890)),"WINCOMCAMAU",IF(ISNUMBER(SEARCH($V$36,T1890)),"WINCOMANGIANG",IF(ISNUMBER(SEARCH($V$37,T1890)),"WINCOMNINHTHUAN",IF(ISNUMBER(SEARCH($V$38,T1890)),"WINCOMTHAIBINH",IF(ISNUMBER(SEARCH($V$39,T1890)),"WINCOMGIALAI",IF(ISNUMBER(SEARCH($V$40,T1890)),"WINCOMHOABINH",IF(ISNUMBER(SEARCH($V$41,T1890)),"WINCOMQUANGNGAI",IF(ISNUMBER(SEARCH($V$42,T1890)),"WINCOMBINHTHUAN",IF(ISNUMBER(SEARCH($V$43,T1890)),"WINCOMDAKLAK",IF(ISNUMBER(SEARCH($V$44,T1890)),"WINCOMSOCTRANG",IF(ISNUMBER(SEARCH($V$45,T1890)),"WINCOMSONLA",IF(ISNUMBER(SEARCH($V$46,T1890)),"WINCOMKONTUM",IF(ISNUMBER(SEARCH($V$47,T1890)),"WINCOMPHUYEN",IF(ISNUMBER(SEARCH($V$48,T1890)),"WINCOMQUANGTRI",IF(ISNUMBER(SEARCH($V$49,T1890)),"WINCOMBINHDINH",IF(ISNUMBER(SEARCH($V$50,T1890)),"WINCOMCAOBANG",IF(ISNUMBER(SEARCH($V$51,T1890)),"WINCOMQUANGBINH",IF(ISNUMBER(SEARCH($V$52,T1890)),"WINCOMLAMDONG",IF(ISNUMBER(SEARCH($V$53,T1890)),"WINCOMVINHLONG",IF(ISNUMBER(SEARCH($V$54,T1890)),"WINCOMDONGTHAP",IF(ISNUMBER(SEARCH($V$55,T1890)),"WINCOMTIENGIANG",IF(ISNUMBER(SEARCH($V$56,T1890)),"WINCOMQUANGNINH",0))))))))))))))))))))))))))))))))))))))))))))))))))))))</f>
        <v>WINCOMQUANGNINH</v>
      </c>
    </row>
    <row r="1891" spans="1:25" x14ac:dyDescent="0.2">
      <c r="A1891" t="s">
        <v>0</v>
      </c>
      <c r="B1891" t="s">
        <v>3076</v>
      </c>
      <c r="C1891" t="s">
        <v>2</v>
      </c>
      <c r="D1891" t="s">
        <v>45</v>
      </c>
      <c r="E1891" t="s">
        <v>4</v>
      </c>
      <c r="F1891" s="5">
        <f t="shared" si="117"/>
        <v>1</v>
      </c>
      <c r="G1891" s="2">
        <v>87787</v>
      </c>
      <c r="H1891" s="2">
        <v>96565.700000000012</v>
      </c>
      <c r="I1891" t="s">
        <v>5</v>
      </c>
      <c r="J1891" t="s">
        <v>46</v>
      </c>
      <c r="K1891" t="str">
        <f t="shared" si="118"/>
        <v>Bắp bò muối gói 200g</v>
      </c>
      <c r="L1891" s="8" t="str">
        <f>VLOOKUP(K1891,'[1]Mã Misa'!$B$2:$D$74,2,0)</f>
        <v>Bắp bò muối 200g</v>
      </c>
      <c r="M1891" s="8" t="str">
        <f>VLOOKUP(L1891,'[1]Mã Misa'!$C$2:$D$74,2,0)</f>
        <v>BBM200</v>
      </c>
      <c r="N1891" s="2">
        <v>87787</v>
      </c>
      <c r="O1891" t="s">
        <v>3077</v>
      </c>
      <c r="P1891" s="8" t="str">
        <f t="shared" si="119"/>
        <v>0143757</v>
      </c>
      <c r="Q1891" s="8" t="e">
        <f t="array" ref="Q1891">IF(VLOOKUP(P1891,$AA$1:$AC$32,1,0)&lt;&gt;0,(P1891&amp;"A"),0)</f>
        <v>#N/A</v>
      </c>
      <c r="R1891" s="12">
        <v>44522</v>
      </c>
      <c r="S1891" t="s">
        <v>3078</v>
      </c>
      <c r="T1891" s="8" t="str">
        <f t="shared" si="120"/>
        <v>VM+ HNI LK</v>
      </c>
      <c r="U1891" t="s">
        <v>6811</v>
      </c>
      <c r="Y1891" t="str">
        <f t="array" ref="Y1891">IF(ISNUMBER(SEARCH($V$3,T1891)),"WINCOMHANOI",IF(ISNUMBER(SEARCH($V$4,T1891)),"WINCOMHOCHIMINH",IF(ISNUMBER(SEARCH($V$5,T1891)),"WINCOMDANANG",IF(ISNUMBER(SEARCH($V$6,T1891)),"WINCOMHAIDUONG",IF(ISNUMBER(SEARCH($V$7,T1891)),"WINCOMQUANGNINH",IF(ISNUMBER(SEARCH($V$8,T1891)),"WINCOMHAIPHONG",IF(ISNUMBER(SEARCH($V$9,T1891)),"WINCOMBACGIANG",IF(ISNUMBER(SEARCH($V$10,T1891)),"WINCOMBACNINH",IF(ISNUMBER(SEARCH($V$11,T1891)),"WINCOMPHUTHO",IF(ISNUMBER(SEARCH($V$12,T1891)),"WINCOMHATINH",IF(ISNUMBER(SEARCH($V$13,T1891)),"WINCOMTHAINGUYEN",IF(ISNUMBER(SEARCH($V$14,T1891)),"WINCOMKHANHHOA",IF(ISNUMBER(SEARCH($V$15,T1891)),"WINCOMHUNGYEN",IF(ISNUMBER(SEARCH($V$16,T1891)),"WINCOMNGHEAN",IF(ISNUMBER(SEARCH($V$17,T1891)),"WINCOMLAOCAI",IF(ISNUMBER(SEARCH($V$18,T1891)),"WINCOMVUNGTAU",IF(ISNUMBER(SEARCH($V$19,T1891)),"WINCOMBINHDUONG",IF(ISNUMBER(SEARCH($V$20,T1891)),"WINCOMKIENGIANG",IF(ISNUMBER(SEARCH($V$21,T1891)),"WINCOMHANAM",IF(ISNUMBER(SEARCH($V$22,T1891)),"WINCOMNAMDINH",IF(ISNUMBER(SEARCH($V$23,T1891)),"WINCOMLANGSON",IF(ISNUMBER(SEARCH($V$24,T1891)),"WINCOMTHANHHOA",IF(ISNUMBER(SEARCH($V$25,T1891)),"WINCOMYENBAI",IF(ISNUMBER(SEARCH($V$26,T1891)),"WINCOMTUYENQUANG",IF(ISNUMBER(SEARCH($V$27,T1891)),"WINCOMHUE",IF(ISNUMBER(SEARCH($V$28,T1891)),"WINCOMQUANGNAM",IF(ISNUMBER(SEARCH($V$29,T1891)),"WINCOMVINHPHUC",IF(ISNUMBER(SEARCH($V$30,T1891)),"WINCOMHAGIANG",IF(ISNUMBER(SEARCH($V$31,T1891)),"WINCOMNINHBINH",IF(ISNUMBER(SEARCH($V$32,T1891)),"WINCOMTRAVINH",IF(ISNUMBER(SEARCH($V$33,T1891)),"WINCOMCANTHO",IF(ISNUMBER(SEARCH($V$34,T1891)),"WINCOMBENTRE",IF(ISNUMBER(SEARCH($V$35,T1891)),"WINCOMCAMAU",IF(ISNUMBER(SEARCH($V$36,T1891)),"WINCOMANGIANG",IF(ISNUMBER(SEARCH($V$37,T1891)),"WINCOMNINHTHUAN",IF(ISNUMBER(SEARCH($V$38,T1891)),"WINCOMTHAIBINH",IF(ISNUMBER(SEARCH($V$39,T1891)),"WINCOMGIALAI",IF(ISNUMBER(SEARCH($V$40,T1891)),"WINCOMHOABINH",IF(ISNUMBER(SEARCH($V$41,T1891)),"WINCOMQUANGNGAI",IF(ISNUMBER(SEARCH($V$42,T1891)),"WINCOMBINHTHUAN",IF(ISNUMBER(SEARCH($V$43,T1891)),"WINCOMDAKLAK",IF(ISNUMBER(SEARCH($V$44,T1891)),"WINCOMSOCTRANG",IF(ISNUMBER(SEARCH($V$45,T1891)),"WINCOMSONLA",IF(ISNUMBER(SEARCH($V$46,T1891)),"WINCOMKONTUM",IF(ISNUMBER(SEARCH($V$47,T1891)),"WINCOMPHUYEN",IF(ISNUMBER(SEARCH($V$48,T1891)),"WINCOMQUANGTRI",IF(ISNUMBER(SEARCH($V$49,T1891)),"WINCOMBINHDINH",IF(ISNUMBER(SEARCH($V$50,T1891)),"WINCOMCAOBANG",IF(ISNUMBER(SEARCH($V$51,T1891)),"WINCOMQUANGBINH",IF(ISNUMBER(SEARCH($V$52,T1891)),"WINCOMLAMDONG",IF(ISNUMBER(SEARCH($V$53,T1891)),"WINCOMVINHLONG",IF(ISNUMBER(SEARCH($V$54,T1891)),"WINCOMDONGTHAP",IF(ISNUMBER(SEARCH($V$55,T1891)),"WINCOMTIENGIANG",IF(ISNUMBER(SEARCH($V$56,T1891)),"WINCOMQUANGNINH",0))))))))))))))))))))))))))))))))))))))))))))))))))))))</f>
        <v>WINCOMHANOI</v>
      </c>
    </row>
    <row r="1892" spans="1:25" x14ac:dyDescent="0.2">
      <c r="A1892" t="s">
        <v>0</v>
      </c>
      <c r="B1892" t="s">
        <v>3079</v>
      </c>
      <c r="C1892" t="s">
        <v>2</v>
      </c>
      <c r="D1892" t="s">
        <v>123</v>
      </c>
      <c r="E1892" t="s">
        <v>4</v>
      </c>
      <c r="F1892" s="5">
        <f t="shared" si="117"/>
        <v>1</v>
      </c>
      <c r="G1892" s="2">
        <v>55595</v>
      </c>
      <c r="H1892" s="2">
        <v>61154.500000000007</v>
      </c>
      <c r="I1892" t="s">
        <v>5</v>
      </c>
      <c r="J1892" t="s">
        <v>124</v>
      </c>
      <c r="K1892" t="str">
        <f t="shared" si="118"/>
        <v>Tai heo muối gói 200g</v>
      </c>
      <c r="L1892" s="8" t="str">
        <f>VLOOKUP(K1892,'[1]Mã Misa'!$B$2:$D$74,2,0)</f>
        <v>Tai heo muối 200g</v>
      </c>
      <c r="M1892" s="8" t="str">
        <f>VLOOKUP(L1892,'[1]Mã Misa'!$C$2:$D$74,2,0)</f>
        <v>TH200</v>
      </c>
      <c r="N1892" s="2">
        <v>55595</v>
      </c>
      <c r="O1892" t="s">
        <v>3080</v>
      </c>
      <c r="P1892" s="8" t="str">
        <f t="shared" si="119"/>
        <v>0044227</v>
      </c>
      <c r="Q1892" s="8" t="e">
        <f t="array" ref="Q1892">IF(VLOOKUP(P1892,$AA$1:$AC$32,1,0)&lt;&gt;0,(P1892&amp;"A"),0)</f>
        <v>#N/A</v>
      </c>
      <c r="R1892" s="12">
        <v>44522</v>
      </c>
      <c r="S1892" t="s">
        <v>3081</v>
      </c>
      <c r="T1892" s="8" t="str">
        <f t="shared" si="120"/>
        <v>VM+ HCM 60</v>
      </c>
      <c r="U1892" t="s">
        <v>6812</v>
      </c>
      <c r="Y1892" t="str">
        <f t="array" ref="Y1892">IF(ISNUMBER(SEARCH($V$3,T1892)),"WINCOMHANOI",IF(ISNUMBER(SEARCH($V$4,T1892)),"WINCOMHOCHIMINH",IF(ISNUMBER(SEARCH($V$5,T1892)),"WINCOMDANANG",IF(ISNUMBER(SEARCH($V$6,T1892)),"WINCOMHAIDUONG",IF(ISNUMBER(SEARCH($V$7,T1892)),"WINCOMQUANGNINH",IF(ISNUMBER(SEARCH($V$8,T1892)),"WINCOMHAIPHONG",IF(ISNUMBER(SEARCH($V$9,T1892)),"WINCOMBACGIANG",IF(ISNUMBER(SEARCH($V$10,T1892)),"WINCOMBACNINH",IF(ISNUMBER(SEARCH($V$11,T1892)),"WINCOMPHUTHO",IF(ISNUMBER(SEARCH($V$12,T1892)),"WINCOMHATINH",IF(ISNUMBER(SEARCH($V$13,T1892)),"WINCOMTHAINGUYEN",IF(ISNUMBER(SEARCH($V$14,T1892)),"WINCOMKHANHHOA",IF(ISNUMBER(SEARCH($V$15,T1892)),"WINCOMHUNGYEN",IF(ISNUMBER(SEARCH($V$16,T1892)),"WINCOMNGHEAN",IF(ISNUMBER(SEARCH($V$17,T1892)),"WINCOMLAOCAI",IF(ISNUMBER(SEARCH($V$18,T1892)),"WINCOMVUNGTAU",IF(ISNUMBER(SEARCH($V$19,T1892)),"WINCOMBINHDUONG",IF(ISNUMBER(SEARCH($V$20,T1892)),"WINCOMKIENGIANG",IF(ISNUMBER(SEARCH($V$21,T1892)),"WINCOMHANAM",IF(ISNUMBER(SEARCH($V$22,T1892)),"WINCOMNAMDINH",IF(ISNUMBER(SEARCH($V$23,T1892)),"WINCOMLANGSON",IF(ISNUMBER(SEARCH($V$24,T1892)),"WINCOMTHANHHOA",IF(ISNUMBER(SEARCH($V$25,T1892)),"WINCOMYENBAI",IF(ISNUMBER(SEARCH($V$26,T1892)),"WINCOMTUYENQUANG",IF(ISNUMBER(SEARCH($V$27,T1892)),"WINCOMHUE",IF(ISNUMBER(SEARCH($V$28,T1892)),"WINCOMQUANGNAM",IF(ISNUMBER(SEARCH($V$29,T1892)),"WINCOMVINHPHUC",IF(ISNUMBER(SEARCH($V$30,T1892)),"WINCOMHAGIANG",IF(ISNUMBER(SEARCH($V$31,T1892)),"WINCOMNINHBINH",IF(ISNUMBER(SEARCH($V$32,T1892)),"WINCOMTRAVINH",IF(ISNUMBER(SEARCH($V$33,T1892)),"WINCOMCANTHO",IF(ISNUMBER(SEARCH($V$34,T1892)),"WINCOMBENTRE",IF(ISNUMBER(SEARCH($V$35,T1892)),"WINCOMCAMAU",IF(ISNUMBER(SEARCH($V$36,T1892)),"WINCOMANGIANG",IF(ISNUMBER(SEARCH($V$37,T1892)),"WINCOMNINHTHUAN",IF(ISNUMBER(SEARCH($V$38,T1892)),"WINCOMTHAIBINH",IF(ISNUMBER(SEARCH($V$39,T1892)),"WINCOMGIALAI",IF(ISNUMBER(SEARCH($V$40,T1892)),"WINCOMHOABINH",IF(ISNUMBER(SEARCH($V$41,T1892)),"WINCOMQUANGNGAI",IF(ISNUMBER(SEARCH($V$42,T1892)),"WINCOMBINHTHUAN",IF(ISNUMBER(SEARCH($V$43,T1892)),"WINCOMDAKLAK",IF(ISNUMBER(SEARCH($V$44,T1892)),"WINCOMSOCTRANG",IF(ISNUMBER(SEARCH($V$45,T1892)),"WINCOMSONLA",IF(ISNUMBER(SEARCH($V$46,T1892)),"WINCOMKONTUM",IF(ISNUMBER(SEARCH($V$47,T1892)),"WINCOMPHUYEN",IF(ISNUMBER(SEARCH($V$48,T1892)),"WINCOMQUANGTRI",IF(ISNUMBER(SEARCH($V$49,T1892)),"WINCOMBINHDINH",IF(ISNUMBER(SEARCH($V$50,T1892)),"WINCOMCAOBANG",IF(ISNUMBER(SEARCH($V$51,T1892)),"WINCOMQUANGBINH",IF(ISNUMBER(SEARCH($V$52,T1892)),"WINCOMLAMDONG",IF(ISNUMBER(SEARCH($V$53,T1892)),"WINCOMVINHLONG",IF(ISNUMBER(SEARCH($V$54,T1892)),"WINCOMDONGTHAP",IF(ISNUMBER(SEARCH($V$55,T1892)),"WINCOMTIENGIANG",IF(ISNUMBER(SEARCH($V$56,T1892)),"WINCOMQUANGNINH",0))))))))))))))))))))))))))))))))))))))))))))))))))))))</f>
        <v>WINCOMHOCHIMINH</v>
      </c>
    </row>
    <row r="1893" spans="1:25" x14ac:dyDescent="0.2">
      <c r="A1893" t="s">
        <v>0</v>
      </c>
      <c r="B1893" t="s">
        <v>3079</v>
      </c>
      <c r="C1893" t="s">
        <v>31</v>
      </c>
      <c r="D1893" t="s">
        <v>20</v>
      </c>
      <c r="E1893" t="s">
        <v>4</v>
      </c>
      <c r="F1893" s="5">
        <f t="shared" si="117"/>
        <v>1</v>
      </c>
      <c r="G1893" s="2">
        <v>50182</v>
      </c>
      <c r="H1893" s="2">
        <v>55200.200000000004</v>
      </c>
      <c r="I1893" t="s">
        <v>5</v>
      </c>
      <c r="J1893" t="s">
        <v>21</v>
      </c>
      <c r="K1893" t="str">
        <f t="shared" si="118"/>
        <v>Giò tai lưỡi xào gói 250g</v>
      </c>
      <c r="L1893" s="8" t="str">
        <f>VLOOKUP(K1893,'[1]Mã Misa'!$B$2:$D$74,2,0)</f>
        <v>Giò Tai Lưỡi Xào 250g</v>
      </c>
      <c r="M1893" s="8" t="str">
        <f>VLOOKUP(L1893,'[1]Mã Misa'!$C$2:$D$74,2,0)</f>
        <v>GTLX250G</v>
      </c>
      <c r="N1893" s="2">
        <v>50182</v>
      </c>
      <c r="O1893" t="s">
        <v>3080</v>
      </c>
      <c r="P1893" s="8" t="str">
        <f t="shared" si="119"/>
        <v>0044227</v>
      </c>
      <c r="Q1893" s="8" t="e">
        <f t="array" ref="Q1893">IF(VLOOKUP(P1893,$AA$1:$AC$32,1,0)&lt;&gt;0,(P1893&amp;"A"),0)</f>
        <v>#N/A</v>
      </c>
      <c r="R1893" s="12">
        <v>44522</v>
      </c>
      <c r="S1893" t="s">
        <v>3081</v>
      </c>
      <c r="T1893" s="8" t="str">
        <f t="shared" si="120"/>
        <v>VM+ HCM 60</v>
      </c>
      <c r="U1893" t="s">
        <v>6812</v>
      </c>
      <c r="Y1893" t="str">
        <f t="array" ref="Y1893">IF(ISNUMBER(SEARCH($V$3,T1893)),"WINCOMHANOI",IF(ISNUMBER(SEARCH($V$4,T1893)),"WINCOMHOCHIMINH",IF(ISNUMBER(SEARCH($V$5,T1893)),"WINCOMDANANG",IF(ISNUMBER(SEARCH($V$6,T1893)),"WINCOMHAIDUONG",IF(ISNUMBER(SEARCH($V$7,T1893)),"WINCOMQUANGNINH",IF(ISNUMBER(SEARCH($V$8,T1893)),"WINCOMHAIPHONG",IF(ISNUMBER(SEARCH($V$9,T1893)),"WINCOMBACGIANG",IF(ISNUMBER(SEARCH($V$10,T1893)),"WINCOMBACNINH",IF(ISNUMBER(SEARCH($V$11,T1893)),"WINCOMPHUTHO",IF(ISNUMBER(SEARCH($V$12,T1893)),"WINCOMHATINH",IF(ISNUMBER(SEARCH($V$13,T1893)),"WINCOMTHAINGUYEN",IF(ISNUMBER(SEARCH($V$14,T1893)),"WINCOMKHANHHOA",IF(ISNUMBER(SEARCH($V$15,T1893)),"WINCOMHUNGYEN",IF(ISNUMBER(SEARCH($V$16,T1893)),"WINCOMNGHEAN",IF(ISNUMBER(SEARCH($V$17,T1893)),"WINCOMLAOCAI",IF(ISNUMBER(SEARCH($V$18,T1893)),"WINCOMVUNGTAU",IF(ISNUMBER(SEARCH($V$19,T1893)),"WINCOMBINHDUONG",IF(ISNUMBER(SEARCH($V$20,T1893)),"WINCOMKIENGIANG",IF(ISNUMBER(SEARCH($V$21,T1893)),"WINCOMHANAM",IF(ISNUMBER(SEARCH($V$22,T1893)),"WINCOMNAMDINH",IF(ISNUMBER(SEARCH($V$23,T1893)),"WINCOMLANGSON",IF(ISNUMBER(SEARCH($V$24,T1893)),"WINCOMTHANHHOA",IF(ISNUMBER(SEARCH($V$25,T1893)),"WINCOMYENBAI",IF(ISNUMBER(SEARCH($V$26,T1893)),"WINCOMTUYENQUANG",IF(ISNUMBER(SEARCH($V$27,T1893)),"WINCOMHUE",IF(ISNUMBER(SEARCH($V$28,T1893)),"WINCOMQUANGNAM",IF(ISNUMBER(SEARCH($V$29,T1893)),"WINCOMVINHPHUC",IF(ISNUMBER(SEARCH($V$30,T1893)),"WINCOMHAGIANG",IF(ISNUMBER(SEARCH($V$31,T1893)),"WINCOMNINHBINH",IF(ISNUMBER(SEARCH($V$32,T1893)),"WINCOMTRAVINH",IF(ISNUMBER(SEARCH($V$33,T1893)),"WINCOMCANTHO",IF(ISNUMBER(SEARCH($V$34,T1893)),"WINCOMBENTRE",IF(ISNUMBER(SEARCH($V$35,T1893)),"WINCOMCAMAU",IF(ISNUMBER(SEARCH($V$36,T1893)),"WINCOMANGIANG",IF(ISNUMBER(SEARCH($V$37,T1893)),"WINCOMNINHTHUAN",IF(ISNUMBER(SEARCH($V$38,T1893)),"WINCOMTHAIBINH",IF(ISNUMBER(SEARCH($V$39,T1893)),"WINCOMGIALAI",IF(ISNUMBER(SEARCH($V$40,T1893)),"WINCOMHOABINH",IF(ISNUMBER(SEARCH($V$41,T1893)),"WINCOMQUANGNGAI",IF(ISNUMBER(SEARCH($V$42,T1893)),"WINCOMBINHTHUAN",IF(ISNUMBER(SEARCH($V$43,T1893)),"WINCOMDAKLAK",IF(ISNUMBER(SEARCH($V$44,T1893)),"WINCOMSOCTRANG",IF(ISNUMBER(SEARCH($V$45,T1893)),"WINCOMSONLA",IF(ISNUMBER(SEARCH($V$46,T1893)),"WINCOMKONTUM",IF(ISNUMBER(SEARCH($V$47,T1893)),"WINCOMPHUYEN",IF(ISNUMBER(SEARCH($V$48,T1893)),"WINCOMQUANGTRI",IF(ISNUMBER(SEARCH($V$49,T1893)),"WINCOMBINHDINH",IF(ISNUMBER(SEARCH($V$50,T1893)),"WINCOMCAOBANG",IF(ISNUMBER(SEARCH($V$51,T1893)),"WINCOMQUANGBINH",IF(ISNUMBER(SEARCH($V$52,T1893)),"WINCOMLAMDONG",IF(ISNUMBER(SEARCH($V$53,T1893)),"WINCOMVINHLONG",IF(ISNUMBER(SEARCH($V$54,T1893)),"WINCOMDONGTHAP",IF(ISNUMBER(SEARCH($V$55,T1893)),"WINCOMTIENGIANG",IF(ISNUMBER(SEARCH($V$56,T1893)),"WINCOMQUANGNINH",0))))))))))))))))))))))))))))))))))))))))))))))))))))))</f>
        <v>WINCOMHOCHIMINH</v>
      </c>
    </row>
    <row r="1894" spans="1:25" x14ac:dyDescent="0.2">
      <c r="A1894" t="s">
        <v>0</v>
      </c>
      <c r="B1894" t="s">
        <v>3082</v>
      </c>
      <c r="C1894" t="s">
        <v>2</v>
      </c>
      <c r="D1894" t="s">
        <v>62</v>
      </c>
      <c r="E1894" t="s">
        <v>4</v>
      </c>
      <c r="F1894" s="5">
        <f t="shared" si="117"/>
        <v>3</v>
      </c>
      <c r="G1894" s="2">
        <v>316200</v>
      </c>
      <c r="H1894" s="2">
        <v>347820</v>
      </c>
      <c r="I1894" t="s">
        <v>5</v>
      </c>
      <c r="J1894" t="s">
        <v>63</v>
      </c>
      <c r="K1894" t="str">
        <f t="shared" si="118"/>
        <v>_Đùi gà sốt cay 500g</v>
      </c>
      <c r="L1894" s="8" t="str">
        <f>VLOOKUP(K1894,'[1]Mã Misa'!$B$2:$D$74,2,0)</f>
        <v>Đùi gà sốt cay 500g</v>
      </c>
      <c r="M1894" s="8" t="str">
        <f>VLOOKUP(L1894,'[1]Mã Misa'!$C$2:$D$74,2,0)</f>
        <v>DGSC500</v>
      </c>
      <c r="N1894" s="2">
        <v>105400</v>
      </c>
      <c r="O1894" t="s">
        <v>3083</v>
      </c>
      <c r="P1894" s="8" t="str">
        <f t="shared" si="119"/>
        <v>0143764</v>
      </c>
      <c r="Q1894" s="8" t="e">
        <f t="array" ref="Q1894">IF(VLOOKUP(P1894,$AA$1:$AC$32,1,0)&lt;&gt;0,(P1894&amp;"A"),0)</f>
        <v>#N/A</v>
      </c>
      <c r="R1894" s="12">
        <v>44522</v>
      </c>
      <c r="S1894" t="s">
        <v>2060</v>
      </c>
      <c r="T1894" s="8" t="str">
        <f t="shared" si="120"/>
        <v>VM+ HNI 31</v>
      </c>
      <c r="U1894" t="s">
        <v>6567</v>
      </c>
      <c r="Y1894" t="str">
        <f t="array" ref="Y1894">IF(ISNUMBER(SEARCH($V$3,T1894)),"WINCOMHANOI",IF(ISNUMBER(SEARCH($V$4,T1894)),"WINCOMHOCHIMINH",IF(ISNUMBER(SEARCH($V$5,T1894)),"WINCOMDANANG",IF(ISNUMBER(SEARCH($V$6,T1894)),"WINCOMHAIDUONG",IF(ISNUMBER(SEARCH($V$7,T1894)),"WINCOMQUANGNINH",IF(ISNUMBER(SEARCH($V$8,T1894)),"WINCOMHAIPHONG",IF(ISNUMBER(SEARCH($V$9,T1894)),"WINCOMBACGIANG",IF(ISNUMBER(SEARCH($V$10,T1894)),"WINCOMBACNINH",IF(ISNUMBER(SEARCH($V$11,T1894)),"WINCOMPHUTHO",IF(ISNUMBER(SEARCH($V$12,T1894)),"WINCOMHATINH",IF(ISNUMBER(SEARCH($V$13,T1894)),"WINCOMTHAINGUYEN",IF(ISNUMBER(SEARCH($V$14,T1894)),"WINCOMKHANHHOA",IF(ISNUMBER(SEARCH($V$15,T1894)),"WINCOMHUNGYEN",IF(ISNUMBER(SEARCH($V$16,T1894)),"WINCOMNGHEAN",IF(ISNUMBER(SEARCH($V$17,T1894)),"WINCOMLAOCAI",IF(ISNUMBER(SEARCH($V$18,T1894)),"WINCOMVUNGTAU",IF(ISNUMBER(SEARCH($V$19,T1894)),"WINCOMBINHDUONG",IF(ISNUMBER(SEARCH($V$20,T1894)),"WINCOMKIENGIANG",IF(ISNUMBER(SEARCH($V$21,T1894)),"WINCOMHANAM",IF(ISNUMBER(SEARCH($V$22,T1894)),"WINCOMNAMDINH",IF(ISNUMBER(SEARCH($V$23,T1894)),"WINCOMLANGSON",IF(ISNUMBER(SEARCH($V$24,T1894)),"WINCOMTHANHHOA",IF(ISNUMBER(SEARCH($V$25,T1894)),"WINCOMYENBAI",IF(ISNUMBER(SEARCH($V$26,T1894)),"WINCOMTUYENQUANG",IF(ISNUMBER(SEARCH($V$27,T1894)),"WINCOMHUE",IF(ISNUMBER(SEARCH($V$28,T1894)),"WINCOMQUANGNAM",IF(ISNUMBER(SEARCH($V$29,T1894)),"WINCOMVINHPHUC",IF(ISNUMBER(SEARCH($V$30,T1894)),"WINCOMHAGIANG",IF(ISNUMBER(SEARCH($V$31,T1894)),"WINCOMNINHBINH",IF(ISNUMBER(SEARCH($V$32,T1894)),"WINCOMTRAVINH",IF(ISNUMBER(SEARCH($V$33,T1894)),"WINCOMCANTHO",IF(ISNUMBER(SEARCH($V$34,T1894)),"WINCOMBENTRE",IF(ISNUMBER(SEARCH($V$35,T1894)),"WINCOMCAMAU",IF(ISNUMBER(SEARCH($V$36,T1894)),"WINCOMANGIANG",IF(ISNUMBER(SEARCH($V$37,T1894)),"WINCOMNINHTHUAN",IF(ISNUMBER(SEARCH($V$38,T1894)),"WINCOMTHAIBINH",IF(ISNUMBER(SEARCH($V$39,T1894)),"WINCOMGIALAI",IF(ISNUMBER(SEARCH($V$40,T1894)),"WINCOMHOABINH",IF(ISNUMBER(SEARCH($V$41,T1894)),"WINCOMQUANGNGAI",IF(ISNUMBER(SEARCH($V$42,T1894)),"WINCOMBINHTHUAN",IF(ISNUMBER(SEARCH($V$43,T1894)),"WINCOMDAKLAK",IF(ISNUMBER(SEARCH($V$44,T1894)),"WINCOMSOCTRANG",IF(ISNUMBER(SEARCH($V$45,T1894)),"WINCOMSONLA",IF(ISNUMBER(SEARCH($V$46,T1894)),"WINCOMKONTUM",IF(ISNUMBER(SEARCH($V$47,T1894)),"WINCOMPHUYEN",IF(ISNUMBER(SEARCH($V$48,T1894)),"WINCOMQUANGTRI",IF(ISNUMBER(SEARCH($V$49,T1894)),"WINCOMBINHDINH",IF(ISNUMBER(SEARCH($V$50,T1894)),"WINCOMCAOBANG",IF(ISNUMBER(SEARCH($V$51,T1894)),"WINCOMQUANGBINH",IF(ISNUMBER(SEARCH($V$52,T1894)),"WINCOMLAMDONG",IF(ISNUMBER(SEARCH($V$53,T1894)),"WINCOMVINHLONG",IF(ISNUMBER(SEARCH($V$54,T1894)),"WINCOMDONGTHAP",IF(ISNUMBER(SEARCH($V$55,T1894)),"WINCOMTIENGIANG",IF(ISNUMBER(SEARCH($V$56,T1894)),"WINCOMQUANGNINH",0))))))))))))))))))))))))))))))))))))))))))))))))))))))</f>
        <v>WINCOMHANOI</v>
      </c>
    </row>
    <row r="1895" spans="1:25" x14ac:dyDescent="0.2">
      <c r="A1895" t="s">
        <v>0</v>
      </c>
      <c r="B1895" t="s">
        <v>3084</v>
      </c>
      <c r="C1895" t="s">
        <v>2</v>
      </c>
      <c r="D1895" t="s">
        <v>105</v>
      </c>
      <c r="E1895" t="s">
        <v>106</v>
      </c>
      <c r="F1895" s="5">
        <f t="shared" si="117"/>
        <v>4</v>
      </c>
      <c r="G1895" s="2">
        <v>708752</v>
      </c>
      <c r="H1895" s="2">
        <v>708752</v>
      </c>
      <c r="I1895" t="s">
        <v>5</v>
      </c>
      <c r="J1895" t="s">
        <v>107</v>
      </c>
      <c r="K1895" t="str">
        <f t="shared" si="118"/>
        <v xml:space="preserve"> Mực lá câu làm sạch 450g</v>
      </c>
      <c r="L1895" s="8" t="str">
        <f>VLOOKUP(K1895,'[1]Mã Misa'!$B$2:$D$74,2,0)</f>
        <v>Mực lá câu làm sạch 450g</v>
      </c>
      <c r="M1895" s="8" t="str">
        <f>VLOOKUP(L1895,'[1]Mã Misa'!$C$2:$D$74,2,0)</f>
        <v>ML450</v>
      </c>
      <c r="N1895" s="2">
        <v>177188</v>
      </c>
      <c r="O1895" t="s">
        <v>3085</v>
      </c>
      <c r="P1895" s="8" t="str">
        <f t="shared" si="119"/>
        <v>0143765</v>
      </c>
      <c r="Q1895" s="8" t="e">
        <f t="array" ref="Q1895">IF(VLOOKUP(P1895,$AA$1:$AC$32,1,0)&lt;&gt;0,(P1895&amp;"A"),0)</f>
        <v>#N/A</v>
      </c>
      <c r="R1895" s="12">
        <v>44522</v>
      </c>
      <c r="S1895" t="s">
        <v>2060</v>
      </c>
      <c r="T1895" s="8" t="str">
        <f t="shared" si="120"/>
        <v>VM+ HNI 31</v>
      </c>
      <c r="U1895" t="s">
        <v>6567</v>
      </c>
      <c r="Y1895" t="str">
        <f t="array" ref="Y1895">IF(ISNUMBER(SEARCH($V$3,T1895)),"WINCOMHANOI",IF(ISNUMBER(SEARCH($V$4,T1895)),"WINCOMHOCHIMINH",IF(ISNUMBER(SEARCH($V$5,T1895)),"WINCOMDANANG",IF(ISNUMBER(SEARCH($V$6,T1895)),"WINCOMHAIDUONG",IF(ISNUMBER(SEARCH($V$7,T1895)),"WINCOMQUANGNINH",IF(ISNUMBER(SEARCH($V$8,T1895)),"WINCOMHAIPHONG",IF(ISNUMBER(SEARCH($V$9,T1895)),"WINCOMBACGIANG",IF(ISNUMBER(SEARCH($V$10,T1895)),"WINCOMBACNINH",IF(ISNUMBER(SEARCH($V$11,T1895)),"WINCOMPHUTHO",IF(ISNUMBER(SEARCH($V$12,T1895)),"WINCOMHATINH",IF(ISNUMBER(SEARCH($V$13,T1895)),"WINCOMTHAINGUYEN",IF(ISNUMBER(SEARCH($V$14,T1895)),"WINCOMKHANHHOA",IF(ISNUMBER(SEARCH($V$15,T1895)),"WINCOMHUNGYEN",IF(ISNUMBER(SEARCH($V$16,T1895)),"WINCOMNGHEAN",IF(ISNUMBER(SEARCH($V$17,T1895)),"WINCOMLAOCAI",IF(ISNUMBER(SEARCH($V$18,T1895)),"WINCOMVUNGTAU",IF(ISNUMBER(SEARCH($V$19,T1895)),"WINCOMBINHDUONG",IF(ISNUMBER(SEARCH($V$20,T1895)),"WINCOMKIENGIANG",IF(ISNUMBER(SEARCH($V$21,T1895)),"WINCOMHANAM",IF(ISNUMBER(SEARCH($V$22,T1895)),"WINCOMNAMDINH",IF(ISNUMBER(SEARCH($V$23,T1895)),"WINCOMLANGSON",IF(ISNUMBER(SEARCH($V$24,T1895)),"WINCOMTHANHHOA",IF(ISNUMBER(SEARCH($V$25,T1895)),"WINCOMYENBAI",IF(ISNUMBER(SEARCH($V$26,T1895)),"WINCOMTUYENQUANG",IF(ISNUMBER(SEARCH($V$27,T1895)),"WINCOMHUE",IF(ISNUMBER(SEARCH($V$28,T1895)),"WINCOMQUANGNAM",IF(ISNUMBER(SEARCH($V$29,T1895)),"WINCOMVINHPHUC",IF(ISNUMBER(SEARCH($V$30,T1895)),"WINCOMHAGIANG",IF(ISNUMBER(SEARCH($V$31,T1895)),"WINCOMNINHBINH",IF(ISNUMBER(SEARCH($V$32,T1895)),"WINCOMTRAVINH",IF(ISNUMBER(SEARCH($V$33,T1895)),"WINCOMCANTHO",IF(ISNUMBER(SEARCH($V$34,T1895)),"WINCOMBENTRE",IF(ISNUMBER(SEARCH($V$35,T1895)),"WINCOMCAMAU",IF(ISNUMBER(SEARCH($V$36,T1895)),"WINCOMANGIANG",IF(ISNUMBER(SEARCH($V$37,T1895)),"WINCOMNINHTHUAN",IF(ISNUMBER(SEARCH($V$38,T1895)),"WINCOMTHAIBINH",IF(ISNUMBER(SEARCH($V$39,T1895)),"WINCOMGIALAI",IF(ISNUMBER(SEARCH($V$40,T1895)),"WINCOMHOABINH",IF(ISNUMBER(SEARCH($V$41,T1895)),"WINCOMQUANGNGAI",IF(ISNUMBER(SEARCH($V$42,T1895)),"WINCOMBINHTHUAN",IF(ISNUMBER(SEARCH($V$43,T1895)),"WINCOMDAKLAK",IF(ISNUMBER(SEARCH($V$44,T1895)),"WINCOMSOCTRANG",IF(ISNUMBER(SEARCH($V$45,T1895)),"WINCOMSONLA",IF(ISNUMBER(SEARCH($V$46,T1895)),"WINCOMKONTUM",IF(ISNUMBER(SEARCH($V$47,T1895)),"WINCOMPHUYEN",IF(ISNUMBER(SEARCH($V$48,T1895)),"WINCOMQUANGTRI",IF(ISNUMBER(SEARCH($V$49,T1895)),"WINCOMBINHDINH",IF(ISNUMBER(SEARCH($V$50,T1895)),"WINCOMCAOBANG",IF(ISNUMBER(SEARCH($V$51,T1895)),"WINCOMQUANGBINH",IF(ISNUMBER(SEARCH($V$52,T1895)),"WINCOMLAMDONG",IF(ISNUMBER(SEARCH($V$53,T1895)),"WINCOMVINHLONG",IF(ISNUMBER(SEARCH($V$54,T1895)),"WINCOMDONGTHAP",IF(ISNUMBER(SEARCH($V$55,T1895)),"WINCOMTIENGIANG",IF(ISNUMBER(SEARCH($V$56,T1895)),"WINCOMQUANGNINH",0))))))))))))))))))))))))))))))))))))))))))))))))))))))</f>
        <v>WINCOMHANOI</v>
      </c>
    </row>
    <row r="1896" spans="1:25" x14ac:dyDescent="0.2">
      <c r="A1896" t="s">
        <v>0</v>
      </c>
      <c r="B1896" t="s">
        <v>3086</v>
      </c>
      <c r="C1896" t="s">
        <v>2</v>
      </c>
      <c r="D1896" t="s">
        <v>3</v>
      </c>
      <c r="E1896" t="s">
        <v>4</v>
      </c>
      <c r="F1896" s="5">
        <f t="shared" si="117"/>
        <v>2</v>
      </c>
      <c r="G1896" s="2">
        <v>177692</v>
      </c>
      <c r="H1896" s="2">
        <v>195461.2</v>
      </c>
      <c r="I1896" t="s">
        <v>5</v>
      </c>
      <c r="J1896" t="s">
        <v>6</v>
      </c>
      <c r="K1896" t="str">
        <f t="shared" si="118"/>
        <v>Gà muối gói 500g</v>
      </c>
      <c r="L1896" s="8" t="str">
        <f>VLOOKUP(K1896,'[1]Mã Misa'!$B$2:$D$74,2,0)</f>
        <v>Gà muối 500g</v>
      </c>
      <c r="M1896" s="8" t="str">
        <f>VLOOKUP(L1896,'[1]Mã Misa'!$C$2:$D$74,2,0)</f>
        <v>GM500</v>
      </c>
      <c r="N1896" s="2">
        <v>88846</v>
      </c>
      <c r="O1896" t="s">
        <v>3087</v>
      </c>
      <c r="P1896" s="8" t="str">
        <f t="shared" si="119"/>
        <v>0143775</v>
      </c>
      <c r="Q1896" s="8" t="e">
        <f t="array" ref="Q1896">IF(VLOOKUP(P1896,$AA$1:$AC$32,1,0)&lt;&gt;0,(P1896&amp;"A"),0)</f>
        <v>#N/A</v>
      </c>
      <c r="R1896" s="12">
        <v>44522</v>
      </c>
      <c r="S1896" t="s">
        <v>3088</v>
      </c>
      <c r="T1896" s="8" t="str">
        <f t="shared" si="120"/>
        <v>VM+ HNI N0</v>
      </c>
      <c r="U1896" t="s">
        <v>6813</v>
      </c>
      <c r="Y1896" t="str">
        <f t="array" ref="Y1896">IF(ISNUMBER(SEARCH($V$3,T1896)),"WINCOMHANOI",IF(ISNUMBER(SEARCH($V$4,T1896)),"WINCOMHOCHIMINH",IF(ISNUMBER(SEARCH($V$5,T1896)),"WINCOMDANANG",IF(ISNUMBER(SEARCH($V$6,T1896)),"WINCOMHAIDUONG",IF(ISNUMBER(SEARCH($V$7,T1896)),"WINCOMQUANGNINH",IF(ISNUMBER(SEARCH($V$8,T1896)),"WINCOMHAIPHONG",IF(ISNUMBER(SEARCH($V$9,T1896)),"WINCOMBACGIANG",IF(ISNUMBER(SEARCH($V$10,T1896)),"WINCOMBACNINH",IF(ISNUMBER(SEARCH($V$11,T1896)),"WINCOMPHUTHO",IF(ISNUMBER(SEARCH($V$12,T1896)),"WINCOMHATINH",IF(ISNUMBER(SEARCH($V$13,T1896)),"WINCOMTHAINGUYEN",IF(ISNUMBER(SEARCH($V$14,T1896)),"WINCOMKHANHHOA",IF(ISNUMBER(SEARCH($V$15,T1896)),"WINCOMHUNGYEN",IF(ISNUMBER(SEARCH($V$16,T1896)),"WINCOMNGHEAN",IF(ISNUMBER(SEARCH($V$17,T1896)),"WINCOMLAOCAI",IF(ISNUMBER(SEARCH($V$18,T1896)),"WINCOMVUNGTAU",IF(ISNUMBER(SEARCH($V$19,T1896)),"WINCOMBINHDUONG",IF(ISNUMBER(SEARCH($V$20,T1896)),"WINCOMKIENGIANG",IF(ISNUMBER(SEARCH($V$21,T1896)),"WINCOMHANAM",IF(ISNUMBER(SEARCH($V$22,T1896)),"WINCOMNAMDINH",IF(ISNUMBER(SEARCH($V$23,T1896)),"WINCOMLANGSON",IF(ISNUMBER(SEARCH($V$24,T1896)),"WINCOMTHANHHOA",IF(ISNUMBER(SEARCH($V$25,T1896)),"WINCOMYENBAI",IF(ISNUMBER(SEARCH($V$26,T1896)),"WINCOMTUYENQUANG",IF(ISNUMBER(SEARCH($V$27,T1896)),"WINCOMHUE",IF(ISNUMBER(SEARCH($V$28,T1896)),"WINCOMQUANGNAM",IF(ISNUMBER(SEARCH($V$29,T1896)),"WINCOMVINHPHUC",IF(ISNUMBER(SEARCH($V$30,T1896)),"WINCOMHAGIANG",IF(ISNUMBER(SEARCH($V$31,T1896)),"WINCOMNINHBINH",IF(ISNUMBER(SEARCH($V$32,T1896)),"WINCOMTRAVINH",IF(ISNUMBER(SEARCH($V$33,T1896)),"WINCOMCANTHO",IF(ISNUMBER(SEARCH($V$34,T1896)),"WINCOMBENTRE",IF(ISNUMBER(SEARCH($V$35,T1896)),"WINCOMCAMAU",IF(ISNUMBER(SEARCH($V$36,T1896)),"WINCOMANGIANG",IF(ISNUMBER(SEARCH($V$37,T1896)),"WINCOMNINHTHUAN",IF(ISNUMBER(SEARCH($V$38,T1896)),"WINCOMTHAIBINH",IF(ISNUMBER(SEARCH($V$39,T1896)),"WINCOMGIALAI",IF(ISNUMBER(SEARCH($V$40,T1896)),"WINCOMHOABINH",IF(ISNUMBER(SEARCH($V$41,T1896)),"WINCOMQUANGNGAI",IF(ISNUMBER(SEARCH($V$42,T1896)),"WINCOMBINHTHUAN",IF(ISNUMBER(SEARCH($V$43,T1896)),"WINCOMDAKLAK",IF(ISNUMBER(SEARCH($V$44,T1896)),"WINCOMSOCTRANG",IF(ISNUMBER(SEARCH($V$45,T1896)),"WINCOMSONLA",IF(ISNUMBER(SEARCH($V$46,T1896)),"WINCOMKONTUM",IF(ISNUMBER(SEARCH($V$47,T1896)),"WINCOMPHUYEN",IF(ISNUMBER(SEARCH($V$48,T1896)),"WINCOMQUANGTRI",IF(ISNUMBER(SEARCH($V$49,T1896)),"WINCOMBINHDINH",IF(ISNUMBER(SEARCH($V$50,T1896)),"WINCOMCAOBANG",IF(ISNUMBER(SEARCH($V$51,T1896)),"WINCOMQUANGBINH",IF(ISNUMBER(SEARCH($V$52,T1896)),"WINCOMLAMDONG",IF(ISNUMBER(SEARCH($V$53,T1896)),"WINCOMVINHLONG",IF(ISNUMBER(SEARCH($V$54,T1896)),"WINCOMDONGTHAP",IF(ISNUMBER(SEARCH($V$55,T1896)),"WINCOMTIENGIANG",IF(ISNUMBER(SEARCH($V$56,T1896)),"WINCOMQUANGNINH",0))))))))))))))))))))))))))))))))))))))))))))))))))))))</f>
        <v>WINCOMHANOI</v>
      </c>
    </row>
    <row r="1897" spans="1:25" x14ac:dyDescent="0.2">
      <c r="A1897" t="s">
        <v>0</v>
      </c>
      <c r="B1897" t="s">
        <v>3086</v>
      </c>
      <c r="C1897" t="s">
        <v>31</v>
      </c>
      <c r="D1897" t="s">
        <v>62</v>
      </c>
      <c r="E1897" t="s">
        <v>4</v>
      </c>
      <c r="F1897" s="5">
        <f t="shared" si="117"/>
        <v>1</v>
      </c>
      <c r="G1897" s="2">
        <v>105400</v>
      </c>
      <c r="H1897" s="2">
        <v>115940.00000000001</v>
      </c>
      <c r="I1897" t="s">
        <v>5</v>
      </c>
      <c r="J1897" t="s">
        <v>63</v>
      </c>
      <c r="K1897" t="str">
        <f t="shared" si="118"/>
        <v>_Đùi gà sốt cay 500g</v>
      </c>
      <c r="L1897" s="8" t="str">
        <f>VLOOKUP(K1897,'[1]Mã Misa'!$B$2:$D$74,2,0)</f>
        <v>Đùi gà sốt cay 500g</v>
      </c>
      <c r="M1897" s="8" t="str">
        <f>VLOOKUP(L1897,'[1]Mã Misa'!$C$2:$D$74,2,0)</f>
        <v>DGSC500</v>
      </c>
      <c r="N1897" s="2">
        <v>105400</v>
      </c>
      <c r="O1897" t="s">
        <v>3087</v>
      </c>
      <c r="P1897" s="8" t="str">
        <f t="shared" si="119"/>
        <v>0143775</v>
      </c>
      <c r="Q1897" s="8" t="e">
        <f t="array" ref="Q1897">IF(VLOOKUP(P1897,$AA$1:$AC$32,1,0)&lt;&gt;0,(P1897&amp;"A"),0)</f>
        <v>#N/A</v>
      </c>
      <c r="R1897" s="12">
        <v>44522</v>
      </c>
      <c r="S1897" t="s">
        <v>3088</v>
      </c>
      <c r="T1897" s="8" t="str">
        <f t="shared" si="120"/>
        <v>VM+ HNI N0</v>
      </c>
      <c r="U1897" t="s">
        <v>6813</v>
      </c>
      <c r="Y1897" t="str">
        <f t="array" ref="Y1897">IF(ISNUMBER(SEARCH($V$3,T1897)),"WINCOMHANOI",IF(ISNUMBER(SEARCH($V$4,T1897)),"WINCOMHOCHIMINH",IF(ISNUMBER(SEARCH($V$5,T1897)),"WINCOMDANANG",IF(ISNUMBER(SEARCH($V$6,T1897)),"WINCOMHAIDUONG",IF(ISNUMBER(SEARCH($V$7,T1897)),"WINCOMQUANGNINH",IF(ISNUMBER(SEARCH($V$8,T1897)),"WINCOMHAIPHONG",IF(ISNUMBER(SEARCH($V$9,T1897)),"WINCOMBACGIANG",IF(ISNUMBER(SEARCH($V$10,T1897)),"WINCOMBACNINH",IF(ISNUMBER(SEARCH($V$11,T1897)),"WINCOMPHUTHO",IF(ISNUMBER(SEARCH($V$12,T1897)),"WINCOMHATINH",IF(ISNUMBER(SEARCH($V$13,T1897)),"WINCOMTHAINGUYEN",IF(ISNUMBER(SEARCH($V$14,T1897)),"WINCOMKHANHHOA",IF(ISNUMBER(SEARCH($V$15,T1897)),"WINCOMHUNGYEN",IF(ISNUMBER(SEARCH($V$16,T1897)),"WINCOMNGHEAN",IF(ISNUMBER(SEARCH($V$17,T1897)),"WINCOMLAOCAI",IF(ISNUMBER(SEARCH($V$18,T1897)),"WINCOMVUNGTAU",IF(ISNUMBER(SEARCH($V$19,T1897)),"WINCOMBINHDUONG",IF(ISNUMBER(SEARCH($V$20,T1897)),"WINCOMKIENGIANG",IF(ISNUMBER(SEARCH($V$21,T1897)),"WINCOMHANAM",IF(ISNUMBER(SEARCH($V$22,T1897)),"WINCOMNAMDINH",IF(ISNUMBER(SEARCH($V$23,T1897)),"WINCOMLANGSON",IF(ISNUMBER(SEARCH($V$24,T1897)),"WINCOMTHANHHOA",IF(ISNUMBER(SEARCH($V$25,T1897)),"WINCOMYENBAI",IF(ISNUMBER(SEARCH($V$26,T1897)),"WINCOMTUYENQUANG",IF(ISNUMBER(SEARCH($V$27,T1897)),"WINCOMHUE",IF(ISNUMBER(SEARCH($V$28,T1897)),"WINCOMQUANGNAM",IF(ISNUMBER(SEARCH($V$29,T1897)),"WINCOMVINHPHUC",IF(ISNUMBER(SEARCH($V$30,T1897)),"WINCOMHAGIANG",IF(ISNUMBER(SEARCH($V$31,T1897)),"WINCOMNINHBINH",IF(ISNUMBER(SEARCH($V$32,T1897)),"WINCOMTRAVINH",IF(ISNUMBER(SEARCH($V$33,T1897)),"WINCOMCANTHO",IF(ISNUMBER(SEARCH($V$34,T1897)),"WINCOMBENTRE",IF(ISNUMBER(SEARCH($V$35,T1897)),"WINCOMCAMAU",IF(ISNUMBER(SEARCH($V$36,T1897)),"WINCOMANGIANG",IF(ISNUMBER(SEARCH($V$37,T1897)),"WINCOMNINHTHUAN",IF(ISNUMBER(SEARCH($V$38,T1897)),"WINCOMTHAIBINH",IF(ISNUMBER(SEARCH($V$39,T1897)),"WINCOMGIALAI",IF(ISNUMBER(SEARCH($V$40,T1897)),"WINCOMHOABINH",IF(ISNUMBER(SEARCH($V$41,T1897)),"WINCOMQUANGNGAI",IF(ISNUMBER(SEARCH($V$42,T1897)),"WINCOMBINHTHUAN",IF(ISNUMBER(SEARCH($V$43,T1897)),"WINCOMDAKLAK",IF(ISNUMBER(SEARCH($V$44,T1897)),"WINCOMSOCTRANG",IF(ISNUMBER(SEARCH($V$45,T1897)),"WINCOMSONLA",IF(ISNUMBER(SEARCH($V$46,T1897)),"WINCOMKONTUM",IF(ISNUMBER(SEARCH($V$47,T1897)),"WINCOMPHUYEN",IF(ISNUMBER(SEARCH($V$48,T1897)),"WINCOMQUANGTRI",IF(ISNUMBER(SEARCH($V$49,T1897)),"WINCOMBINHDINH",IF(ISNUMBER(SEARCH($V$50,T1897)),"WINCOMCAOBANG",IF(ISNUMBER(SEARCH($V$51,T1897)),"WINCOMQUANGBINH",IF(ISNUMBER(SEARCH($V$52,T1897)),"WINCOMLAMDONG",IF(ISNUMBER(SEARCH($V$53,T1897)),"WINCOMVINHLONG",IF(ISNUMBER(SEARCH($V$54,T1897)),"WINCOMDONGTHAP",IF(ISNUMBER(SEARCH($V$55,T1897)),"WINCOMTIENGIANG",IF(ISNUMBER(SEARCH($V$56,T1897)),"WINCOMQUANGNINH",0))))))))))))))))))))))))))))))))))))))))))))))))))))))</f>
        <v>WINCOMHANOI</v>
      </c>
    </row>
    <row r="1898" spans="1:25" x14ac:dyDescent="0.2">
      <c r="A1898" t="s">
        <v>0</v>
      </c>
      <c r="B1898" t="s">
        <v>3089</v>
      </c>
      <c r="C1898" t="s">
        <v>2</v>
      </c>
      <c r="D1898" t="s">
        <v>121</v>
      </c>
      <c r="E1898" t="s">
        <v>4</v>
      </c>
      <c r="F1898" s="5">
        <f t="shared" si="117"/>
        <v>5</v>
      </c>
      <c r="G1898" s="2">
        <v>509945</v>
      </c>
      <c r="H1898" s="2">
        <v>560939.5</v>
      </c>
      <c r="I1898" t="s">
        <v>5</v>
      </c>
      <c r="J1898" t="s">
        <v>122</v>
      </c>
      <c r="K1898" t="str">
        <f t="shared" si="118"/>
        <v>Giò tai nấm hương 500g</v>
      </c>
      <c r="L1898" s="8" t="str">
        <f>VLOOKUP(K1898,'[1]Mã Misa'!$B$2:$D$74,2,0)</f>
        <v>Giò tai nấm hương 500g</v>
      </c>
      <c r="M1898" s="8" t="str">
        <f>VLOOKUP(L1898,'[1]Mã Misa'!$C$2:$D$74,2,0)</f>
        <v>GTNH500</v>
      </c>
      <c r="N1898" s="2">
        <v>101989</v>
      </c>
      <c r="O1898" t="s">
        <v>3090</v>
      </c>
      <c r="P1898" s="8" t="str">
        <f t="shared" si="119"/>
        <v>0005352</v>
      </c>
      <c r="Q1898" s="8" t="e">
        <f t="array" ref="Q1898">IF(VLOOKUP(P1898,$AA$1:$AC$32,1,0)&lt;&gt;0,(P1898&amp;"A"),0)</f>
        <v>#N/A</v>
      </c>
      <c r="R1898" s="12">
        <v>44522</v>
      </c>
      <c r="S1898" t="s">
        <v>3091</v>
      </c>
      <c r="T1898" s="8" t="str">
        <f t="shared" si="120"/>
        <v>VM+THA 320</v>
      </c>
      <c r="U1898" t="s">
        <v>6814</v>
      </c>
      <c r="Y1898" t="str">
        <f t="array" ref="Y1898">IF(ISNUMBER(SEARCH($V$3,T1898)),"WINCOMHANOI",IF(ISNUMBER(SEARCH($V$4,T1898)),"WINCOMHOCHIMINH",IF(ISNUMBER(SEARCH($V$5,T1898)),"WINCOMDANANG",IF(ISNUMBER(SEARCH($V$6,T1898)),"WINCOMHAIDUONG",IF(ISNUMBER(SEARCH($V$7,T1898)),"WINCOMQUANGNINH",IF(ISNUMBER(SEARCH($V$8,T1898)),"WINCOMHAIPHONG",IF(ISNUMBER(SEARCH($V$9,T1898)),"WINCOMBACGIANG",IF(ISNUMBER(SEARCH($V$10,T1898)),"WINCOMBACNINH",IF(ISNUMBER(SEARCH($V$11,T1898)),"WINCOMPHUTHO",IF(ISNUMBER(SEARCH($V$12,T1898)),"WINCOMHATINH",IF(ISNUMBER(SEARCH($V$13,T1898)),"WINCOMTHAINGUYEN",IF(ISNUMBER(SEARCH($V$14,T1898)),"WINCOMKHANHHOA",IF(ISNUMBER(SEARCH($V$15,T1898)),"WINCOMHUNGYEN",IF(ISNUMBER(SEARCH($V$16,T1898)),"WINCOMNGHEAN",IF(ISNUMBER(SEARCH($V$17,T1898)),"WINCOMLAOCAI",IF(ISNUMBER(SEARCH($V$18,T1898)),"WINCOMVUNGTAU",IF(ISNUMBER(SEARCH($V$19,T1898)),"WINCOMBINHDUONG",IF(ISNUMBER(SEARCH($V$20,T1898)),"WINCOMKIENGIANG",IF(ISNUMBER(SEARCH($V$21,T1898)),"WINCOMHANAM",IF(ISNUMBER(SEARCH($V$22,T1898)),"WINCOMNAMDINH",IF(ISNUMBER(SEARCH($V$23,T1898)),"WINCOMLANGSON",IF(ISNUMBER(SEARCH($V$24,T1898)),"WINCOMTHANHHOA",IF(ISNUMBER(SEARCH($V$25,T1898)),"WINCOMYENBAI",IF(ISNUMBER(SEARCH($V$26,T1898)),"WINCOMTUYENQUANG",IF(ISNUMBER(SEARCH($V$27,T1898)),"WINCOMHUE",IF(ISNUMBER(SEARCH($V$28,T1898)),"WINCOMQUANGNAM",IF(ISNUMBER(SEARCH($V$29,T1898)),"WINCOMVINHPHUC",IF(ISNUMBER(SEARCH($V$30,T1898)),"WINCOMHAGIANG",IF(ISNUMBER(SEARCH($V$31,T1898)),"WINCOMNINHBINH",IF(ISNUMBER(SEARCH($V$32,T1898)),"WINCOMTRAVINH",IF(ISNUMBER(SEARCH($V$33,T1898)),"WINCOMCANTHO",IF(ISNUMBER(SEARCH($V$34,T1898)),"WINCOMBENTRE",IF(ISNUMBER(SEARCH($V$35,T1898)),"WINCOMCAMAU",IF(ISNUMBER(SEARCH($V$36,T1898)),"WINCOMANGIANG",IF(ISNUMBER(SEARCH($V$37,T1898)),"WINCOMNINHTHUAN",IF(ISNUMBER(SEARCH($V$38,T1898)),"WINCOMTHAIBINH",IF(ISNUMBER(SEARCH($V$39,T1898)),"WINCOMGIALAI",IF(ISNUMBER(SEARCH($V$40,T1898)),"WINCOMHOABINH",IF(ISNUMBER(SEARCH($V$41,T1898)),"WINCOMQUANGNGAI",IF(ISNUMBER(SEARCH($V$42,T1898)),"WINCOMBINHTHUAN",IF(ISNUMBER(SEARCH($V$43,T1898)),"WINCOMDAKLAK",IF(ISNUMBER(SEARCH($V$44,T1898)),"WINCOMSOCTRANG",IF(ISNUMBER(SEARCH($V$45,T1898)),"WINCOMSONLA",IF(ISNUMBER(SEARCH($V$46,T1898)),"WINCOMKONTUM",IF(ISNUMBER(SEARCH($V$47,T1898)),"WINCOMPHUYEN",IF(ISNUMBER(SEARCH($V$48,T1898)),"WINCOMQUANGTRI",IF(ISNUMBER(SEARCH($V$49,T1898)),"WINCOMBINHDINH",IF(ISNUMBER(SEARCH($V$50,T1898)),"WINCOMCAOBANG",IF(ISNUMBER(SEARCH($V$51,T1898)),"WINCOMQUANGBINH",IF(ISNUMBER(SEARCH($V$52,T1898)),"WINCOMLAMDONG",IF(ISNUMBER(SEARCH($V$53,T1898)),"WINCOMVINHLONG",IF(ISNUMBER(SEARCH($V$54,T1898)),"WINCOMDONGTHAP",IF(ISNUMBER(SEARCH($V$55,T1898)),"WINCOMTIENGIANG",IF(ISNUMBER(SEARCH($V$56,T1898)),"WINCOMQUANGNINH",0))))))))))))))))))))))))))))))))))))))))))))))))))))))</f>
        <v>WINCOMTHANHHOA</v>
      </c>
    </row>
    <row r="1899" spans="1:25" x14ac:dyDescent="0.2">
      <c r="A1899" t="s">
        <v>0</v>
      </c>
      <c r="B1899" t="s">
        <v>3092</v>
      </c>
      <c r="C1899" t="s">
        <v>2</v>
      </c>
      <c r="D1899" t="s">
        <v>45</v>
      </c>
      <c r="E1899" t="s">
        <v>4</v>
      </c>
      <c r="F1899" s="5">
        <f t="shared" si="117"/>
        <v>1</v>
      </c>
      <c r="G1899" s="2">
        <v>87787</v>
      </c>
      <c r="H1899" s="2">
        <v>96565.700000000012</v>
      </c>
      <c r="I1899" t="s">
        <v>5</v>
      </c>
      <c r="J1899" t="s">
        <v>46</v>
      </c>
      <c r="K1899" t="str">
        <f t="shared" si="118"/>
        <v>Bắp bò muối gói 200g</v>
      </c>
      <c r="L1899" s="8" t="str">
        <f>VLOOKUP(K1899,'[1]Mã Misa'!$B$2:$D$74,2,0)</f>
        <v>Bắp bò muối 200g</v>
      </c>
      <c r="M1899" s="8" t="str">
        <f>VLOOKUP(L1899,'[1]Mã Misa'!$C$2:$D$74,2,0)</f>
        <v>BBM200</v>
      </c>
      <c r="N1899" s="2">
        <v>87787</v>
      </c>
      <c r="O1899" t="s">
        <v>3093</v>
      </c>
      <c r="P1899" s="8" t="str">
        <f t="shared" si="119"/>
        <v>0143778</v>
      </c>
      <c r="Q1899" s="8" t="e">
        <f t="array" ref="Q1899">IF(VLOOKUP(P1899,$AA$1:$AC$32,1,0)&lt;&gt;0,(P1899&amp;"A"),0)</f>
        <v>#N/A</v>
      </c>
      <c r="R1899" s="12">
        <v>44522</v>
      </c>
      <c r="S1899" t="s">
        <v>3094</v>
      </c>
      <c r="T1899" s="8" t="str">
        <f t="shared" si="120"/>
        <v>VM+ HNI P1</v>
      </c>
      <c r="U1899" t="s">
        <v>6815</v>
      </c>
      <c r="Y1899" t="str">
        <f t="array" ref="Y1899">IF(ISNUMBER(SEARCH($V$3,T1899)),"WINCOMHANOI",IF(ISNUMBER(SEARCH($V$4,T1899)),"WINCOMHOCHIMINH",IF(ISNUMBER(SEARCH($V$5,T1899)),"WINCOMDANANG",IF(ISNUMBER(SEARCH($V$6,T1899)),"WINCOMHAIDUONG",IF(ISNUMBER(SEARCH($V$7,T1899)),"WINCOMQUANGNINH",IF(ISNUMBER(SEARCH($V$8,T1899)),"WINCOMHAIPHONG",IF(ISNUMBER(SEARCH($V$9,T1899)),"WINCOMBACGIANG",IF(ISNUMBER(SEARCH($V$10,T1899)),"WINCOMBACNINH",IF(ISNUMBER(SEARCH($V$11,T1899)),"WINCOMPHUTHO",IF(ISNUMBER(SEARCH($V$12,T1899)),"WINCOMHATINH",IF(ISNUMBER(SEARCH($V$13,T1899)),"WINCOMTHAINGUYEN",IF(ISNUMBER(SEARCH($V$14,T1899)),"WINCOMKHANHHOA",IF(ISNUMBER(SEARCH($V$15,T1899)),"WINCOMHUNGYEN",IF(ISNUMBER(SEARCH($V$16,T1899)),"WINCOMNGHEAN",IF(ISNUMBER(SEARCH($V$17,T1899)),"WINCOMLAOCAI",IF(ISNUMBER(SEARCH($V$18,T1899)),"WINCOMVUNGTAU",IF(ISNUMBER(SEARCH($V$19,T1899)),"WINCOMBINHDUONG",IF(ISNUMBER(SEARCH($V$20,T1899)),"WINCOMKIENGIANG",IF(ISNUMBER(SEARCH($V$21,T1899)),"WINCOMHANAM",IF(ISNUMBER(SEARCH($V$22,T1899)),"WINCOMNAMDINH",IF(ISNUMBER(SEARCH($V$23,T1899)),"WINCOMLANGSON",IF(ISNUMBER(SEARCH($V$24,T1899)),"WINCOMTHANHHOA",IF(ISNUMBER(SEARCH($V$25,T1899)),"WINCOMYENBAI",IF(ISNUMBER(SEARCH($V$26,T1899)),"WINCOMTUYENQUANG",IF(ISNUMBER(SEARCH($V$27,T1899)),"WINCOMHUE",IF(ISNUMBER(SEARCH($V$28,T1899)),"WINCOMQUANGNAM",IF(ISNUMBER(SEARCH($V$29,T1899)),"WINCOMVINHPHUC",IF(ISNUMBER(SEARCH($V$30,T1899)),"WINCOMHAGIANG",IF(ISNUMBER(SEARCH($V$31,T1899)),"WINCOMNINHBINH",IF(ISNUMBER(SEARCH($V$32,T1899)),"WINCOMTRAVINH",IF(ISNUMBER(SEARCH($V$33,T1899)),"WINCOMCANTHO",IF(ISNUMBER(SEARCH($V$34,T1899)),"WINCOMBENTRE",IF(ISNUMBER(SEARCH($V$35,T1899)),"WINCOMCAMAU",IF(ISNUMBER(SEARCH($V$36,T1899)),"WINCOMANGIANG",IF(ISNUMBER(SEARCH($V$37,T1899)),"WINCOMNINHTHUAN",IF(ISNUMBER(SEARCH($V$38,T1899)),"WINCOMTHAIBINH",IF(ISNUMBER(SEARCH($V$39,T1899)),"WINCOMGIALAI",IF(ISNUMBER(SEARCH($V$40,T1899)),"WINCOMHOABINH",IF(ISNUMBER(SEARCH($V$41,T1899)),"WINCOMQUANGNGAI",IF(ISNUMBER(SEARCH($V$42,T1899)),"WINCOMBINHTHUAN",IF(ISNUMBER(SEARCH($V$43,T1899)),"WINCOMDAKLAK",IF(ISNUMBER(SEARCH($V$44,T1899)),"WINCOMSOCTRANG",IF(ISNUMBER(SEARCH($V$45,T1899)),"WINCOMSONLA",IF(ISNUMBER(SEARCH($V$46,T1899)),"WINCOMKONTUM",IF(ISNUMBER(SEARCH($V$47,T1899)),"WINCOMPHUYEN",IF(ISNUMBER(SEARCH($V$48,T1899)),"WINCOMQUANGTRI",IF(ISNUMBER(SEARCH($V$49,T1899)),"WINCOMBINHDINH",IF(ISNUMBER(SEARCH($V$50,T1899)),"WINCOMCAOBANG",IF(ISNUMBER(SEARCH($V$51,T1899)),"WINCOMQUANGBINH",IF(ISNUMBER(SEARCH($V$52,T1899)),"WINCOMLAMDONG",IF(ISNUMBER(SEARCH($V$53,T1899)),"WINCOMVINHLONG",IF(ISNUMBER(SEARCH($V$54,T1899)),"WINCOMDONGTHAP",IF(ISNUMBER(SEARCH($V$55,T1899)),"WINCOMTIENGIANG",IF(ISNUMBER(SEARCH($V$56,T1899)),"WINCOMQUANGNINH",0))))))))))))))))))))))))))))))))))))))))))))))))))))))</f>
        <v>WINCOMHANOI</v>
      </c>
    </row>
    <row r="1900" spans="1:25" x14ac:dyDescent="0.2">
      <c r="A1900" t="s">
        <v>0</v>
      </c>
      <c r="B1900" t="s">
        <v>3095</v>
      </c>
      <c r="C1900" t="s">
        <v>2</v>
      </c>
      <c r="D1900" t="s">
        <v>32</v>
      </c>
      <c r="E1900" t="s">
        <v>4</v>
      </c>
      <c r="F1900" s="5">
        <f t="shared" si="117"/>
        <v>3</v>
      </c>
      <c r="G1900" s="2">
        <v>178200</v>
      </c>
      <c r="H1900" s="2">
        <v>196020.00000000003</v>
      </c>
      <c r="I1900" t="s">
        <v>5</v>
      </c>
      <c r="J1900" t="s">
        <v>33</v>
      </c>
      <c r="K1900" t="str">
        <f t="shared" si="118"/>
        <v>_Giò lụa 250g</v>
      </c>
      <c r="L1900" s="8" t="str">
        <f>VLOOKUP(K1900,'[1]Mã Misa'!$B$2:$D$74,2,0)</f>
        <v>Giò lụa 250g</v>
      </c>
      <c r="M1900" s="8" t="str">
        <f>VLOOKUP(L1900,'[1]Mã Misa'!$C$2:$D$74,2,0)</f>
        <v>GL250</v>
      </c>
      <c r="N1900" s="2">
        <v>59400</v>
      </c>
      <c r="O1900" t="s">
        <v>3096</v>
      </c>
      <c r="P1900" s="8" t="str">
        <f t="shared" si="119"/>
        <v>0143779</v>
      </c>
      <c r="Q1900" s="8" t="e">
        <f t="array" ref="Q1900">IF(VLOOKUP(P1900,$AA$1:$AC$32,1,0)&lt;&gt;0,(P1900&amp;"A"),0)</f>
        <v>#N/A</v>
      </c>
      <c r="R1900" s="12">
        <v>44522</v>
      </c>
      <c r="S1900" t="s">
        <v>341</v>
      </c>
      <c r="T1900" s="8" t="str">
        <f t="shared" si="120"/>
        <v>VM+ HNI 28</v>
      </c>
      <c r="U1900" t="s">
        <v>6069</v>
      </c>
      <c r="Y1900" t="str">
        <f t="array" ref="Y1900">IF(ISNUMBER(SEARCH($V$3,T1900)),"WINCOMHANOI",IF(ISNUMBER(SEARCH($V$4,T1900)),"WINCOMHOCHIMINH",IF(ISNUMBER(SEARCH($V$5,T1900)),"WINCOMDANANG",IF(ISNUMBER(SEARCH($V$6,T1900)),"WINCOMHAIDUONG",IF(ISNUMBER(SEARCH($V$7,T1900)),"WINCOMQUANGNINH",IF(ISNUMBER(SEARCH($V$8,T1900)),"WINCOMHAIPHONG",IF(ISNUMBER(SEARCH($V$9,T1900)),"WINCOMBACGIANG",IF(ISNUMBER(SEARCH($V$10,T1900)),"WINCOMBACNINH",IF(ISNUMBER(SEARCH($V$11,T1900)),"WINCOMPHUTHO",IF(ISNUMBER(SEARCH($V$12,T1900)),"WINCOMHATINH",IF(ISNUMBER(SEARCH($V$13,T1900)),"WINCOMTHAINGUYEN",IF(ISNUMBER(SEARCH($V$14,T1900)),"WINCOMKHANHHOA",IF(ISNUMBER(SEARCH($V$15,T1900)),"WINCOMHUNGYEN",IF(ISNUMBER(SEARCH($V$16,T1900)),"WINCOMNGHEAN",IF(ISNUMBER(SEARCH($V$17,T1900)),"WINCOMLAOCAI",IF(ISNUMBER(SEARCH($V$18,T1900)),"WINCOMVUNGTAU",IF(ISNUMBER(SEARCH($V$19,T1900)),"WINCOMBINHDUONG",IF(ISNUMBER(SEARCH($V$20,T1900)),"WINCOMKIENGIANG",IF(ISNUMBER(SEARCH($V$21,T1900)),"WINCOMHANAM",IF(ISNUMBER(SEARCH($V$22,T1900)),"WINCOMNAMDINH",IF(ISNUMBER(SEARCH($V$23,T1900)),"WINCOMLANGSON",IF(ISNUMBER(SEARCH($V$24,T1900)),"WINCOMTHANHHOA",IF(ISNUMBER(SEARCH($V$25,T1900)),"WINCOMYENBAI",IF(ISNUMBER(SEARCH($V$26,T1900)),"WINCOMTUYENQUANG",IF(ISNUMBER(SEARCH($V$27,T1900)),"WINCOMHUE",IF(ISNUMBER(SEARCH($V$28,T1900)),"WINCOMQUANGNAM",IF(ISNUMBER(SEARCH($V$29,T1900)),"WINCOMVINHPHUC",IF(ISNUMBER(SEARCH($V$30,T1900)),"WINCOMHAGIANG",IF(ISNUMBER(SEARCH($V$31,T1900)),"WINCOMNINHBINH",IF(ISNUMBER(SEARCH($V$32,T1900)),"WINCOMTRAVINH",IF(ISNUMBER(SEARCH($V$33,T1900)),"WINCOMCANTHO",IF(ISNUMBER(SEARCH($V$34,T1900)),"WINCOMBENTRE",IF(ISNUMBER(SEARCH($V$35,T1900)),"WINCOMCAMAU",IF(ISNUMBER(SEARCH($V$36,T1900)),"WINCOMANGIANG",IF(ISNUMBER(SEARCH($V$37,T1900)),"WINCOMNINHTHUAN",IF(ISNUMBER(SEARCH($V$38,T1900)),"WINCOMTHAIBINH",IF(ISNUMBER(SEARCH($V$39,T1900)),"WINCOMGIALAI",IF(ISNUMBER(SEARCH($V$40,T1900)),"WINCOMHOABINH",IF(ISNUMBER(SEARCH($V$41,T1900)),"WINCOMQUANGNGAI",IF(ISNUMBER(SEARCH($V$42,T1900)),"WINCOMBINHTHUAN",IF(ISNUMBER(SEARCH($V$43,T1900)),"WINCOMDAKLAK",IF(ISNUMBER(SEARCH($V$44,T1900)),"WINCOMSOCTRANG",IF(ISNUMBER(SEARCH($V$45,T1900)),"WINCOMSONLA",IF(ISNUMBER(SEARCH($V$46,T1900)),"WINCOMKONTUM",IF(ISNUMBER(SEARCH($V$47,T1900)),"WINCOMPHUYEN",IF(ISNUMBER(SEARCH($V$48,T1900)),"WINCOMQUANGTRI",IF(ISNUMBER(SEARCH($V$49,T1900)),"WINCOMBINHDINH",IF(ISNUMBER(SEARCH($V$50,T1900)),"WINCOMCAOBANG",IF(ISNUMBER(SEARCH($V$51,T1900)),"WINCOMQUANGBINH",IF(ISNUMBER(SEARCH($V$52,T1900)),"WINCOMLAMDONG",IF(ISNUMBER(SEARCH($V$53,T1900)),"WINCOMVINHLONG",IF(ISNUMBER(SEARCH($V$54,T1900)),"WINCOMDONGTHAP",IF(ISNUMBER(SEARCH($V$55,T1900)),"WINCOMTIENGIANG",IF(ISNUMBER(SEARCH($V$56,T1900)),"WINCOMQUANGNINH",0))))))))))))))))))))))))))))))))))))))))))))))))))))))</f>
        <v>WINCOMHANOI</v>
      </c>
    </row>
    <row r="1901" spans="1:25" x14ac:dyDescent="0.2">
      <c r="A1901" t="s">
        <v>0</v>
      </c>
      <c r="B1901" t="s">
        <v>3095</v>
      </c>
      <c r="C1901" t="s">
        <v>31</v>
      </c>
      <c r="D1901" t="s">
        <v>27</v>
      </c>
      <c r="E1901" t="s">
        <v>4</v>
      </c>
      <c r="F1901" s="5">
        <f t="shared" si="117"/>
        <v>4</v>
      </c>
      <c r="G1901" s="2">
        <v>297000</v>
      </c>
      <c r="H1901" s="2">
        <v>326700</v>
      </c>
      <c r="I1901" t="s">
        <v>5</v>
      </c>
      <c r="J1901" t="s">
        <v>28</v>
      </c>
      <c r="K1901" t="str">
        <f t="shared" si="118"/>
        <v>_Chả cốm 300g</v>
      </c>
      <c r="L1901" s="8" t="str">
        <f>VLOOKUP(K1901,'[1]Mã Misa'!$B$2:$D$74,2,0)</f>
        <v>Chả cốm 300g</v>
      </c>
      <c r="M1901" s="8" t="str">
        <f>VLOOKUP(L1901,'[1]Mã Misa'!$C$2:$D$74,2,0)</f>
        <v>CC300</v>
      </c>
      <c r="N1901" s="2">
        <v>74250</v>
      </c>
      <c r="O1901" t="s">
        <v>3096</v>
      </c>
      <c r="P1901" s="8" t="str">
        <f t="shared" si="119"/>
        <v>0143779</v>
      </c>
      <c r="Q1901" s="8" t="e">
        <f t="array" ref="Q1901">IF(VLOOKUP(P1901,$AA$1:$AC$32,1,0)&lt;&gt;0,(P1901&amp;"A"),0)</f>
        <v>#N/A</v>
      </c>
      <c r="R1901" s="12">
        <v>44522</v>
      </c>
      <c r="S1901" t="s">
        <v>341</v>
      </c>
      <c r="T1901" s="8" t="str">
        <f t="shared" si="120"/>
        <v>VM+ HNI 28</v>
      </c>
      <c r="U1901" t="s">
        <v>6069</v>
      </c>
      <c r="Y1901" t="str">
        <f t="array" ref="Y1901">IF(ISNUMBER(SEARCH($V$3,T1901)),"WINCOMHANOI",IF(ISNUMBER(SEARCH($V$4,T1901)),"WINCOMHOCHIMINH",IF(ISNUMBER(SEARCH($V$5,T1901)),"WINCOMDANANG",IF(ISNUMBER(SEARCH($V$6,T1901)),"WINCOMHAIDUONG",IF(ISNUMBER(SEARCH($V$7,T1901)),"WINCOMQUANGNINH",IF(ISNUMBER(SEARCH($V$8,T1901)),"WINCOMHAIPHONG",IF(ISNUMBER(SEARCH($V$9,T1901)),"WINCOMBACGIANG",IF(ISNUMBER(SEARCH($V$10,T1901)),"WINCOMBACNINH",IF(ISNUMBER(SEARCH($V$11,T1901)),"WINCOMPHUTHO",IF(ISNUMBER(SEARCH($V$12,T1901)),"WINCOMHATINH",IF(ISNUMBER(SEARCH($V$13,T1901)),"WINCOMTHAINGUYEN",IF(ISNUMBER(SEARCH($V$14,T1901)),"WINCOMKHANHHOA",IF(ISNUMBER(SEARCH($V$15,T1901)),"WINCOMHUNGYEN",IF(ISNUMBER(SEARCH($V$16,T1901)),"WINCOMNGHEAN",IF(ISNUMBER(SEARCH($V$17,T1901)),"WINCOMLAOCAI",IF(ISNUMBER(SEARCH($V$18,T1901)),"WINCOMVUNGTAU",IF(ISNUMBER(SEARCH($V$19,T1901)),"WINCOMBINHDUONG",IF(ISNUMBER(SEARCH($V$20,T1901)),"WINCOMKIENGIANG",IF(ISNUMBER(SEARCH($V$21,T1901)),"WINCOMHANAM",IF(ISNUMBER(SEARCH($V$22,T1901)),"WINCOMNAMDINH",IF(ISNUMBER(SEARCH($V$23,T1901)),"WINCOMLANGSON",IF(ISNUMBER(SEARCH($V$24,T1901)),"WINCOMTHANHHOA",IF(ISNUMBER(SEARCH($V$25,T1901)),"WINCOMYENBAI",IF(ISNUMBER(SEARCH($V$26,T1901)),"WINCOMTUYENQUANG",IF(ISNUMBER(SEARCH($V$27,T1901)),"WINCOMHUE",IF(ISNUMBER(SEARCH($V$28,T1901)),"WINCOMQUANGNAM",IF(ISNUMBER(SEARCH($V$29,T1901)),"WINCOMVINHPHUC",IF(ISNUMBER(SEARCH($V$30,T1901)),"WINCOMHAGIANG",IF(ISNUMBER(SEARCH($V$31,T1901)),"WINCOMNINHBINH",IF(ISNUMBER(SEARCH($V$32,T1901)),"WINCOMTRAVINH",IF(ISNUMBER(SEARCH($V$33,T1901)),"WINCOMCANTHO",IF(ISNUMBER(SEARCH($V$34,T1901)),"WINCOMBENTRE",IF(ISNUMBER(SEARCH($V$35,T1901)),"WINCOMCAMAU",IF(ISNUMBER(SEARCH($V$36,T1901)),"WINCOMANGIANG",IF(ISNUMBER(SEARCH($V$37,T1901)),"WINCOMNINHTHUAN",IF(ISNUMBER(SEARCH($V$38,T1901)),"WINCOMTHAIBINH",IF(ISNUMBER(SEARCH($V$39,T1901)),"WINCOMGIALAI",IF(ISNUMBER(SEARCH($V$40,T1901)),"WINCOMHOABINH",IF(ISNUMBER(SEARCH($V$41,T1901)),"WINCOMQUANGNGAI",IF(ISNUMBER(SEARCH($V$42,T1901)),"WINCOMBINHTHUAN",IF(ISNUMBER(SEARCH($V$43,T1901)),"WINCOMDAKLAK",IF(ISNUMBER(SEARCH($V$44,T1901)),"WINCOMSOCTRANG",IF(ISNUMBER(SEARCH($V$45,T1901)),"WINCOMSONLA",IF(ISNUMBER(SEARCH($V$46,T1901)),"WINCOMKONTUM",IF(ISNUMBER(SEARCH($V$47,T1901)),"WINCOMPHUYEN",IF(ISNUMBER(SEARCH($V$48,T1901)),"WINCOMQUANGTRI",IF(ISNUMBER(SEARCH($V$49,T1901)),"WINCOMBINHDINH",IF(ISNUMBER(SEARCH($V$50,T1901)),"WINCOMCAOBANG",IF(ISNUMBER(SEARCH($V$51,T1901)),"WINCOMQUANGBINH",IF(ISNUMBER(SEARCH($V$52,T1901)),"WINCOMLAMDONG",IF(ISNUMBER(SEARCH($V$53,T1901)),"WINCOMVINHLONG",IF(ISNUMBER(SEARCH($V$54,T1901)),"WINCOMDONGTHAP",IF(ISNUMBER(SEARCH($V$55,T1901)),"WINCOMTIENGIANG",IF(ISNUMBER(SEARCH($V$56,T1901)),"WINCOMQUANGNINH",0))))))))))))))))))))))))))))))))))))))))))))))))))))))</f>
        <v>WINCOMHANOI</v>
      </c>
    </row>
    <row r="1902" spans="1:25" x14ac:dyDescent="0.2">
      <c r="A1902" t="s">
        <v>0</v>
      </c>
      <c r="B1902" t="s">
        <v>3095</v>
      </c>
      <c r="C1902" t="s">
        <v>34</v>
      </c>
      <c r="D1902" t="s">
        <v>20</v>
      </c>
      <c r="E1902" t="s">
        <v>4</v>
      </c>
      <c r="F1902" s="5">
        <f t="shared" si="117"/>
        <v>3</v>
      </c>
      <c r="G1902" s="2">
        <v>150546</v>
      </c>
      <c r="H1902" s="2">
        <v>165600.6</v>
      </c>
      <c r="I1902" t="s">
        <v>5</v>
      </c>
      <c r="J1902" t="s">
        <v>21</v>
      </c>
      <c r="K1902" t="str">
        <f t="shared" si="118"/>
        <v>Giò tai lưỡi xào gói 250g</v>
      </c>
      <c r="L1902" s="8" t="str">
        <f>VLOOKUP(K1902,'[1]Mã Misa'!$B$2:$D$74,2,0)</f>
        <v>Giò Tai Lưỡi Xào 250g</v>
      </c>
      <c r="M1902" s="8" t="str">
        <f>VLOOKUP(L1902,'[1]Mã Misa'!$C$2:$D$74,2,0)</f>
        <v>GTLX250G</v>
      </c>
      <c r="N1902" s="2">
        <v>50182</v>
      </c>
      <c r="O1902" t="s">
        <v>3096</v>
      </c>
      <c r="P1902" s="8" t="str">
        <f t="shared" si="119"/>
        <v>0143779</v>
      </c>
      <c r="Q1902" s="8" t="e">
        <f t="array" ref="Q1902">IF(VLOOKUP(P1902,$AA$1:$AC$32,1,0)&lt;&gt;0,(P1902&amp;"A"),0)</f>
        <v>#N/A</v>
      </c>
      <c r="R1902" s="12">
        <v>44522</v>
      </c>
      <c r="S1902" t="s">
        <v>341</v>
      </c>
      <c r="T1902" s="8" t="str">
        <f t="shared" si="120"/>
        <v>VM+ HNI 28</v>
      </c>
      <c r="U1902" t="s">
        <v>6069</v>
      </c>
      <c r="Y1902" t="str">
        <f t="array" ref="Y1902">IF(ISNUMBER(SEARCH($V$3,T1902)),"WINCOMHANOI",IF(ISNUMBER(SEARCH($V$4,T1902)),"WINCOMHOCHIMINH",IF(ISNUMBER(SEARCH($V$5,T1902)),"WINCOMDANANG",IF(ISNUMBER(SEARCH($V$6,T1902)),"WINCOMHAIDUONG",IF(ISNUMBER(SEARCH($V$7,T1902)),"WINCOMQUANGNINH",IF(ISNUMBER(SEARCH($V$8,T1902)),"WINCOMHAIPHONG",IF(ISNUMBER(SEARCH($V$9,T1902)),"WINCOMBACGIANG",IF(ISNUMBER(SEARCH($V$10,T1902)),"WINCOMBACNINH",IF(ISNUMBER(SEARCH($V$11,T1902)),"WINCOMPHUTHO",IF(ISNUMBER(SEARCH($V$12,T1902)),"WINCOMHATINH",IF(ISNUMBER(SEARCH($V$13,T1902)),"WINCOMTHAINGUYEN",IF(ISNUMBER(SEARCH($V$14,T1902)),"WINCOMKHANHHOA",IF(ISNUMBER(SEARCH($V$15,T1902)),"WINCOMHUNGYEN",IF(ISNUMBER(SEARCH($V$16,T1902)),"WINCOMNGHEAN",IF(ISNUMBER(SEARCH($V$17,T1902)),"WINCOMLAOCAI",IF(ISNUMBER(SEARCH($V$18,T1902)),"WINCOMVUNGTAU",IF(ISNUMBER(SEARCH($V$19,T1902)),"WINCOMBINHDUONG",IF(ISNUMBER(SEARCH($V$20,T1902)),"WINCOMKIENGIANG",IF(ISNUMBER(SEARCH($V$21,T1902)),"WINCOMHANAM",IF(ISNUMBER(SEARCH($V$22,T1902)),"WINCOMNAMDINH",IF(ISNUMBER(SEARCH($V$23,T1902)),"WINCOMLANGSON",IF(ISNUMBER(SEARCH($V$24,T1902)),"WINCOMTHANHHOA",IF(ISNUMBER(SEARCH($V$25,T1902)),"WINCOMYENBAI",IF(ISNUMBER(SEARCH($V$26,T1902)),"WINCOMTUYENQUANG",IF(ISNUMBER(SEARCH($V$27,T1902)),"WINCOMHUE",IF(ISNUMBER(SEARCH($V$28,T1902)),"WINCOMQUANGNAM",IF(ISNUMBER(SEARCH($V$29,T1902)),"WINCOMVINHPHUC",IF(ISNUMBER(SEARCH($V$30,T1902)),"WINCOMHAGIANG",IF(ISNUMBER(SEARCH($V$31,T1902)),"WINCOMNINHBINH",IF(ISNUMBER(SEARCH($V$32,T1902)),"WINCOMTRAVINH",IF(ISNUMBER(SEARCH($V$33,T1902)),"WINCOMCANTHO",IF(ISNUMBER(SEARCH($V$34,T1902)),"WINCOMBENTRE",IF(ISNUMBER(SEARCH($V$35,T1902)),"WINCOMCAMAU",IF(ISNUMBER(SEARCH($V$36,T1902)),"WINCOMANGIANG",IF(ISNUMBER(SEARCH($V$37,T1902)),"WINCOMNINHTHUAN",IF(ISNUMBER(SEARCH($V$38,T1902)),"WINCOMTHAIBINH",IF(ISNUMBER(SEARCH($V$39,T1902)),"WINCOMGIALAI",IF(ISNUMBER(SEARCH($V$40,T1902)),"WINCOMHOABINH",IF(ISNUMBER(SEARCH($V$41,T1902)),"WINCOMQUANGNGAI",IF(ISNUMBER(SEARCH($V$42,T1902)),"WINCOMBINHTHUAN",IF(ISNUMBER(SEARCH($V$43,T1902)),"WINCOMDAKLAK",IF(ISNUMBER(SEARCH($V$44,T1902)),"WINCOMSOCTRANG",IF(ISNUMBER(SEARCH($V$45,T1902)),"WINCOMSONLA",IF(ISNUMBER(SEARCH($V$46,T1902)),"WINCOMKONTUM",IF(ISNUMBER(SEARCH($V$47,T1902)),"WINCOMPHUYEN",IF(ISNUMBER(SEARCH($V$48,T1902)),"WINCOMQUANGTRI",IF(ISNUMBER(SEARCH($V$49,T1902)),"WINCOMBINHDINH",IF(ISNUMBER(SEARCH($V$50,T1902)),"WINCOMCAOBANG",IF(ISNUMBER(SEARCH($V$51,T1902)),"WINCOMQUANGBINH",IF(ISNUMBER(SEARCH($V$52,T1902)),"WINCOMLAMDONG",IF(ISNUMBER(SEARCH($V$53,T1902)),"WINCOMVINHLONG",IF(ISNUMBER(SEARCH($V$54,T1902)),"WINCOMDONGTHAP",IF(ISNUMBER(SEARCH($V$55,T1902)),"WINCOMTIENGIANG",IF(ISNUMBER(SEARCH($V$56,T1902)),"WINCOMQUANGNINH",0))))))))))))))))))))))))))))))))))))))))))))))))))))))</f>
        <v>WINCOMHANOI</v>
      </c>
    </row>
    <row r="1903" spans="1:25" x14ac:dyDescent="0.2">
      <c r="A1903" t="s">
        <v>0</v>
      </c>
      <c r="B1903" t="s">
        <v>3095</v>
      </c>
      <c r="C1903" t="s">
        <v>37</v>
      </c>
      <c r="D1903" t="s">
        <v>39</v>
      </c>
      <c r="E1903" t="s">
        <v>4</v>
      </c>
      <c r="F1903" s="5">
        <f t="shared" si="117"/>
        <v>1</v>
      </c>
      <c r="G1903" s="2">
        <v>46000</v>
      </c>
      <c r="H1903" s="2">
        <v>50600.000000000007</v>
      </c>
      <c r="I1903" t="s">
        <v>5</v>
      </c>
      <c r="J1903" t="s">
        <v>40</v>
      </c>
      <c r="K1903" t="str">
        <f t="shared" si="118"/>
        <v>Mộc nấm hương gói 250g</v>
      </c>
      <c r="L1903" s="8" t="str">
        <f>VLOOKUP(K1903,'[1]Mã Misa'!$B$2:$D$74,2,0)</f>
        <v>Mộc Nấm Hương 250g</v>
      </c>
      <c r="M1903" s="8" t="str">
        <f>VLOOKUP(L1903,'[1]Mã Misa'!$C$2:$D$74,2,0)</f>
        <v>MNH250</v>
      </c>
      <c r="N1903" s="2">
        <v>46000</v>
      </c>
      <c r="O1903" t="s">
        <v>3096</v>
      </c>
      <c r="P1903" s="8" t="str">
        <f t="shared" si="119"/>
        <v>0143779</v>
      </c>
      <c r="Q1903" s="8" t="e">
        <f t="array" ref="Q1903">IF(VLOOKUP(P1903,$AA$1:$AC$32,1,0)&lt;&gt;0,(P1903&amp;"A"),0)</f>
        <v>#N/A</v>
      </c>
      <c r="R1903" s="12">
        <v>44522</v>
      </c>
      <c r="S1903" t="s">
        <v>341</v>
      </c>
      <c r="T1903" s="8" t="str">
        <f t="shared" si="120"/>
        <v>VM+ HNI 28</v>
      </c>
      <c r="U1903" t="s">
        <v>6069</v>
      </c>
      <c r="Y1903" t="str">
        <f t="array" ref="Y1903">IF(ISNUMBER(SEARCH($V$3,T1903)),"WINCOMHANOI",IF(ISNUMBER(SEARCH($V$4,T1903)),"WINCOMHOCHIMINH",IF(ISNUMBER(SEARCH($V$5,T1903)),"WINCOMDANANG",IF(ISNUMBER(SEARCH($V$6,T1903)),"WINCOMHAIDUONG",IF(ISNUMBER(SEARCH($V$7,T1903)),"WINCOMQUANGNINH",IF(ISNUMBER(SEARCH($V$8,T1903)),"WINCOMHAIPHONG",IF(ISNUMBER(SEARCH($V$9,T1903)),"WINCOMBACGIANG",IF(ISNUMBER(SEARCH($V$10,T1903)),"WINCOMBACNINH",IF(ISNUMBER(SEARCH($V$11,T1903)),"WINCOMPHUTHO",IF(ISNUMBER(SEARCH($V$12,T1903)),"WINCOMHATINH",IF(ISNUMBER(SEARCH($V$13,T1903)),"WINCOMTHAINGUYEN",IF(ISNUMBER(SEARCH($V$14,T1903)),"WINCOMKHANHHOA",IF(ISNUMBER(SEARCH($V$15,T1903)),"WINCOMHUNGYEN",IF(ISNUMBER(SEARCH($V$16,T1903)),"WINCOMNGHEAN",IF(ISNUMBER(SEARCH($V$17,T1903)),"WINCOMLAOCAI",IF(ISNUMBER(SEARCH($V$18,T1903)),"WINCOMVUNGTAU",IF(ISNUMBER(SEARCH($V$19,T1903)),"WINCOMBINHDUONG",IF(ISNUMBER(SEARCH($V$20,T1903)),"WINCOMKIENGIANG",IF(ISNUMBER(SEARCH($V$21,T1903)),"WINCOMHANAM",IF(ISNUMBER(SEARCH($V$22,T1903)),"WINCOMNAMDINH",IF(ISNUMBER(SEARCH($V$23,T1903)),"WINCOMLANGSON",IF(ISNUMBER(SEARCH($V$24,T1903)),"WINCOMTHANHHOA",IF(ISNUMBER(SEARCH($V$25,T1903)),"WINCOMYENBAI",IF(ISNUMBER(SEARCH($V$26,T1903)),"WINCOMTUYENQUANG",IF(ISNUMBER(SEARCH($V$27,T1903)),"WINCOMHUE",IF(ISNUMBER(SEARCH($V$28,T1903)),"WINCOMQUANGNAM",IF(ISNUMBER(SEARCH($V$29,T1903)),"WINCOMVINHPHUC",IF(ISNUMBER(SEARCH($V$30,T1903)),"WINCOMHAGIANG",IF(ISNUMBER(SEARCH($V$31,T1903)),"WINCOMNINHBINH",IF(ISNUMBER(SEARCH($V$32,T1903)),"WINCOMTRAVINH",IF(ISNUMBER(SEARCH($V$33,T1903)),"WINCOMCANTHO",IF(ISNUMBER(SEARCH($V$34,T1903)),"WINCOMBENTRE",IF(ISNUMBER(SEARCH($V$35,T1903)),"WINCOMCAMAU",IF(ISNUMBER(SEARCH($V$36,T1903)),"WINCOMANGIANG",IF(ISNUMBER(SEARCH($V$37,T1903)),"WINCOMNINHTHUAN",IF(ISNUMBER(SEARCH($V$38,T1903)),"WINCOMTHAIBINH",IF(ISNUMBER(SEARCH($V$39,T1903)),"WINCOMGIALAI",IF(ISNUMBER(SEARCH($V$40,T1903)),"WINCOMHOABINH",IF(ISNUMBER(SEARCH($V$41,T1903)),"WINCOMQUANGNGAI",IF(ISNUMBER(SEARCH($V$42,T1903)),"WINCOMBINHTHUAN",IF(ISNUMBER(SEARCH($V$43,T1903)),"WINCOMDAKLAK",IF(ISNUMBER(SEARCH($V$44,T1903)),"WINCOMSOCTRANG",IF(ISNUMBER(SEARCH($V$45,T1903)),"WINCOMSONLA",IF(ISNUMBER(SEARCH($V$46,T1903)),"WINCOMKONTUM",IF(ISNUMBER(SEARCH($V$47,T1903)),"WINCOMPHUYEN",IF(ISNUMBER(SEARCH($V$48,T1903)),"WINCOMQUANGTRI",IF(ISNUMBER(SEARCH($V$49,T1903)),"WINCOMBINHDINH",IF(ISNUMBER(SEARCH($V$50,T1903)),"WINCOMCAOBANG",IF(ISNUMBER(SEARCH($V$51,T1903)),"WINCOMQUANGBINH",IF(ISNUMBER(SEARCH($V$52,T1903)),"WINCOMLAMDONG",IF(ISNUMBER(SEARCH($V$53,T1903)),"WINCOMVINHLONG",IF(ISNUMBER(SEARCH($V$54,T1903)),"WINCOMDONGTHAP",IF(ISNUMBER(SEARCH($V$55,T1903)),"WINCOMTIENGIANG",IF(ISNUMBER(SEARCH($V$56,T1903)),"WINCOMQUANGNINH",0))))))))))))))))))))))))))))))))))))))))))))))))))))))</f>
        <v>WINCOMHANOI</v>
      </c>
    </row>
    <row r="1904" spans="1:25" x14ac:dyDescent="0.2">
      <c r="A1904" t="s">
        <v>0</v>
      </c>
      <c r="B1904" t="s">
        <v>3097</v>
      </c>
      <c r="C1904" t="s">
        <v>2</v>
      </c>
      <c r="D1904" t="s">
        <v>45</v>
      </c>
      <c r="E1904" t="s">
        <v>4</v>
      </c>
      <c r="F1904" s="5">
        <f t="shared" si="117"/>
        <v>2</v>
      </c>
      <c r="G1904" s="2">
        <v>175574</v>
      </c>
      <c r="H1904" s="2">
        <v>193131.40000000002</v>
      </c>
      <c r="I1904" t="s">
        <v>5</v>
      </c>
      <c r="J1904" t="s">
        <v>46</v>
      </c>
      <c r="K1904" t="str">
        <f t="shared" si="118"/>
        <v>Bắp bò muối gói 200g</v>
      </c>
      <c r="L1904" s="8" t="str">
        <f>VLOOKUP(K1904,'[1]Mã Misa'!$B$2:$D$74,2,0)</f>
        <v>Bắp bò muối 200g</v>
      </c>
      <c r="M1904" s="8" t="str">
        <f>VLOOKUP(L1904,'[1]Mã Misa'!$C$2:$D$74,2,0)</f>
        <v>BBM200</v>
      </c>
      <c r="N1904" s="2">
        <v>87787</v>
      </c>
      <c r="O1904" t="s">
        <v>3098</v>
      </c>
      <c r="P1904" s="8" t="str">
        <f t="shared" si="119"/>
        <v>0143780</v>
      </c>
      <c r="Q1904" s="8" t="e">
        <f t="array" ref="Q1904">IF(VLOOKUP(P1904,$AA$1:$AC$32,1,0)&lt;&gt;0,(P1904&amp;"A"),0)</f>
        <v>#N/A</v>
      </c>
      <c r="R1904" s="12">
        <v>44522</v>
      </c>
      <c r="S1904" t="s">
        <v>341</v>
      </c>
      <c r="T1904" s="8" t="str">
        <f t="shared" si="120"/>
        <v>VM+ HNI 28</v>
      </c>
      <c r="U1904" t="s">
        <v>6069</v>
      </c>
      <c r="Y1904" t="str">
        <f t="array" ref="Y1904">IF(ISNUMBER(SEARCH($V$3,T1904)),"WINCOMHANOI",IF(ISNUMBER(SEARCH($V$4,T1904)),"WINCOMHOCHIMINH",IF(ISNUMBER(SEARCH($V$5,T1904)),"WINCOMDANANG",IF(ISNUMBER(SEARCH($V$6,T1904)),"WINCOMHAIDUONG",IF(ISNUMBER(SEARCH($V$7,T1904)),"WINCOMQUANGNINH",IF(ISNUMBER(SEARCH($V$8,T1904)),"WINCOMHAIPHONG",IF(ISNUMBER(SEARCH($V$9,T1904)),"WINCOMBACGIANG",IF(ISNUMBER(SEARCH($V$10,T1904)),"WINCOMBACNINH",IF(ISNUMBER(SEARCH($V$11,T1904)),"WINCOMPHUTHO",IF(ISNUMBER(SEARCH($V$12,T1904)),"WINCOMHATINH",IF(ISNUMBER(SEARCH($V$13,T1904)),"WINCOMTHAINGUYEN",IF(ISNUMBER(SEARCH($V$14,T1904)),"WINCOMKHANHHOA",IF(ISNUMBER(SEARCH($V$15,T1904)),"WINCOMHUNGYEN",IF(ISNUMBER(SEARCH($V$16,T1904)),"WINCOMNGHEAN",IF(ISNUMBER(SEARCH($V$17,T1904)),"WINCOMLAOCAI",IF(ISNUMBER(SEARCH($V$18,T1904)),"WINCOMVUNGTAU",IF(ISNUMBER(SEARCH($V$19,T1904)),"WINCOMBINHDUONG",IF(ISNUMBER(SEARCH($V$20,T1904)),"WINCOMKIENGIANG",IF(ISNUMBER(SEARCH($V$21,T1904)),"WINCOMHANAM",IF(ISNUMBER(SEARCH($V$22,T1904)),"WINCOMNAMDINH",IF(ISNUMBER(SEARCH($V$23,T1904)),"WINCOMLANGSON",IF(ISNUMBER(SEARCH($V$24,T1904)),"WINCOMTHANHHOA",IF(ISNUMBER(SEARCH($V$25,T1904)),"WINCOMYENBAI",IF(ISNUMBER(SEARCH($V$26,T1904)),"WINCOMTUYENQUANG",IF(ISNUMBER(SEARCH($V$27,T1904)),"WINCOMHUE",IF(ISNUMBER(SEARCH($V$28,T1904)),"WINCOMQUANGNAM",IF(ISNUMBER(SEARCH($V$29,T1904)),"WINCOMVINHPHUC",IF(ISNUMBER(SEARCH($V$30,T1904)),"WINCOMHAGIANG",IF(ISNUMBER(SEARCH($V$31,T1904)),"WINCOMNINHBINH",IF(ISNUMBER(SEARCH($V$32,T1904)),"WINCOMTRAVINH",IF(ISNUMBER(SEARCH($V$33,T1904)),"WINCOMCANTHO",IF(ISNUMBER(SEARCH($V$34,T1904)),"WINCOMBENTRE",IF(ISNUMBER(SEARCH($V$35,T1904)),"WINCOMCAMAU",IF(ISNUMBER(SEARCH($V$36,T1904)),"WINCOMANGIANG",IF(ISNUMBER(SEARCH($V$37,T1904)),"WINCOMNINHTHUAN",IF(ISNUMBER(SEARCH($V$38,T1904)),"WINCOMTHAIBINH",IF(ISNUMBER(SEARCH($V$39,T1904)),"WINCOMGIALAI",IF(ISNUMBER(SEARCH($V$40,T1904)),"WINCOMHOABINH",IF(ISNUMBER(SEARCH($V$41,T1904)),"WINCOMQUANGNGAI",IF(ISNUMBER(SEARCH($V$42,T1904)),"WINCOMBINHTHUAN",IF(ISNUMBER(SEARCH($V$43,T1904)),"WINCOMDAKLAK",IF(ISNUMBER(SEARCH($V$44,T1904)),"WINCOMSOCTRANG",IF(ISNUMBER(SEARCH($V$45,T1904)),"WINCOMSONLA",IF(ISNUMBER(SEARCH($V$46,T1904)),"WINCOMKONTUM",IF(ISNUMBER(SEARCH($V$47,T1904)),"WINCOMPHUYEN",IF(ISNUMBER(SEARCH($V$48,T1904)),"WINCOMQUANGTRI",IF(ISNUMBER(SEARCH($V$49,T1904)),"WINCOMBINHDINH",IF(ISNUMBER(SEARCH($V$50,T1904)),"WINCOMCAOBANG",IF(ISNUMBER(SEARCH($V$51,T1904)),"WINCOMQUANGBINH",IF(ISNUMBER(SEARCH($V$52,T1904)),"WINCOMLAMDONG",IF(ISNUMBER(SEARCH($V$53,T1904)),"WINCOMVINHLONG",IF(ISNUMBER(SEARCH($V$54,T1904)),"WINCOMDONGTHAP",IF(ISNUMBER(SEARCH($V$55,T1904)),"WINCOMTIENGIANG",IF(ISNUMBER(SEARCH($V$56,T1904)),"WINCOMQUANGNINH",0))))))))))))))))))))))))))))))))))))))))))))))))))))))</f>
        <v>WINCOMHANOI</v>
      </c>
    </row>
    <row r="1905" spans="1:25" x14ac:dyDescent="0.2">
      <c r="A1905" t="s">
        <v>0</v>
      </c>
      <c r="B1905" t="s">
        <v>3097</v>
      </c>
      <c r="C1905" t="s">
        <v>31</v>
      </c>
      <c r="D1905" t="s">
        <v>10</v>
      </c>
      <c r="E1905" t="s">
        <v>4</v>
      </c>
      <c r="F1905" s="5">
        <f t="shared" si="117"/>
        <v>4</v>
      </c>
      <c r="G1905" s="2">
        <v>244200</v>
      </c>
      <c r="H1905" s="2">
        <v>268620</v>
      </c>
      <c r="I1905" t="s">
        <v>5</v>
      </c>
      <c r="J1905" t="s">
        <v>11</v>
      </c>
      <c r="K1905" t="str">
        <f t="shared" si="118"/>
        <v>_Giò sụn gà 250g</v>
      </c>
      <c r="L1905" s="8" t="str">
        <f>VLOOKUP(K1905,'[1]Mã Misa'!$B$2:$D$74,2,0)</f>
        <v>Giò sụn gà 250g</v>
      </c>
      <c r="M1905" s="8" t="str">
        <f>VLOOKUP(L1905,'[1]Mã Misa'!$C$2:$D$74,2,0)</f>
        <v>GSG250</v>
      </c>
      <c r="N1905" s="2">
        <v>61050</v>
      </c>
      <c r="O1905" t="s">
        <v>3098</v>
      </c>
      <c r="P1905" s="8" t="str">
        <f t="shared" si="119"/>
        <v>0143780</v>
      </c>
      <c r="Q1905" s="8" t="e">
        <f t="array" ref="Q1905">IF(VLOOKUP(P1905,$AA$1:$AC$32,1,0)&lt;&gt;0,(P1905&amp;"A"),0)</f>
        <v>#N/A</v>
      </c>
      <c r="R1905" s="12">
        <v>44522</v>
      </c>
      <c r="S1905" t="s">
        <v>341</v>
      </c>
      <c r="T1905" s="8" t="str">
        <f t="shared" si="120"/>
        <v>VM+ HNI 28</v>
      </c>
      <c r="U1905" t="s">
        <v>6069</v>
      </c>
      <c r="Y1905" t="str">
        <f t="array" ref="Y1905">IF(ISNUMBER(SEARCH($V$3,T1905)),"WINCOMHANOI",IF(ISNUMBER(SEARCH($V$4,T1905)),"WINCOMHOCHIMINH",IF(ISNUMBER(SEARCH($V$5,T1905)),"WINCOMDANANG",IF(ISNUMBER(SEARCH($V$6,T1905)),"WINCOMHAIDUONG",IF(ISNUMBER(SEARCH($V$7,T1905)),"WINCOMQUANGNINH",IF(ISNUMBER(SEARCH($V$8,T1905)),"WINCOMHAIPHONG",IF(ISNUMBER(SEARCH($V$9,T1905)),"WINCOMBACGIANG",IF(ISNUMBER(SEARCH($V$10,T1905)),"WINCOMBACNINH",IF(ISNUMBER(SEARCH($V$11,T1905)),"WINCOMPHUTHO",IF(ISNUMBER(SEARCH($V$12,T1905)),"WINCOMHATINH",IF(ISNUMBER(SEARCH($V$13,T1905)),"WINCOMTHAINGUYEN",IF(ISNUMBER(SEARCH($V$14,T1905)),"WINCOMKHANHHOA",IF(ISNUMBER(SEARCH($V$15,T1905)),"WINCOMHUNGYEN",IF(ISNUMBER(SEARCH($V$16,T1905)),"WINCOMNGHEAN",IF(ISNUMBER(SEARCH($V$17,T1905)),"WINCOMLAOCAI",IF(ISNUMBER(SEARCH($V$18,T1905)),"WINCOMVUNGTAU",IF(ISNUMBER(SEARCH($V$19,T1905)),"WINCOMBINHDUONG",IF(ISNUMBER(SEARCH($V$20,T1905)),"WINCOMKIENGIANG",IF(ISNUMBER(SEARCH($V$21,T1905)),"WINCOMHANAM",IF(ISNUMBER(SEARCH($V$22,T1905)),"WINCOMNAMDINH",IF(ISNUMBER(SEARCH($V$23,T1905)),"WINCOMLANGSON",IF(ISNUMBER(SEARCH($V$24,T1905)),"WINCOMTHANHHOA",IF(ISNUMBER(SEARCH($V$25,T1905)),"WINCOMYENBAI",IF(ISNUMBER(SEARCH($V$26,T1905)),"WINCOMTUYENQUANG",IF(ISNUMBER(SEARCH($V$27,T1905)),"WINCOMHUE",IF(ISNUMBER(SEARCH($V$28,T1905)),"WINCOMQUANGNAM",IF(ISNUMBER(SEARCH($V$29,T1905)),"WINCOMVINHPHUC",IF(ISNUMBER(SEARCH($V$30,T1905)),"WINCOMHAGIANG",IF(ISNUMBER(SEARCH($V$31,T1905)),"WINCOMNINHBINH",IF(ISNUMBER(SEARCH($V$32,T1905)),"WINCOMTRAVINH",IF(ISNUMBER(SEARCH($V$33,T1905)),"WINCOMCANTHO",IF(ISNUMBER(SEARCH($V$34,T1905)),"WINCOMBENTRE",IF(ISNUMBER(SEARCH($V$35,T1905)),"WINCOMCAMAU",IF(ISNUMBER(SEARCH($V$36,T1905)),"WINCOMANGIANG",IF(ISNUMBER(SEARCH($V$37,T1905)),"WINCOMNINHTHUAN",IF(ISNUMBER(SEARCH($V$38,T1905)),"WINCOMTHAIBINH",IF(ISNUMBER(SEARCH($V$39,T1905)),"WINCOMGIALAI",IF(ISNUMBER(SEARCH($V$40,T1905)),"WINCOMHOABINH",IF(ISNUMBER(SEARCH($V$41,T1905)),"WINCOMQUANGNGAI",IF(ISNUMBER(SEARCH($V$42,T1905)),"WINCOMBINHTHUAN",IF(ISNUMBER(SEARCH($V$43,T1905)),"WINCOMDAKLAK",IF(ISNUMBER(SEARCH($V$44,T1905)),"WINCOMSOCTRANG",IF(ISNUMBER(SEARCH($V$45,T1905)),"WINCOMSONLA",IF(ISNUMBER(SEARCH($V$46,T1905)),"WINCOMKONTUM",IF(ISNUMBER(SEARCH($V$47,T1905)),"WINCOMPHUYEN",IF(ISNUMBER(SEARCH($V$48,T1905)),"WINCOMQUANGTRI",IF(ISNUMBER(SEARCH($V$49,T1905)),"WINCOMBINHDINH",IF(ISNUMBER(SEARCH($V$50,T1905)),"WINCOMCAOBANG",IF(ISNUMBER(SEARCH($V$51,T1905)),"WINCOMQUANGBINH",IF(ISNUMBER(SEARCH($V$52,T1905)),"WINCOMLAMDONG",IF(ISNUMBER(SEARCH($V$53,T1905)),"WINCOMVINHLONG",IF(ISNUMBER(SEARCH($V$54,T1905)),"WINCOMDONGTHAP",IF(ISNUMBER(SEARCH($V$55,T1905)),"WINCOMTIENGIANG",IF(ISNUMBER(SEARCH($V$56,T1905)),"WINCOMQUANGNINH",0))))))))))))))))))))))))))))))))))))))))))))))))))))))</f>
        <v>WINCOMHANOI</v>
      </c>
    </row>
    <row r="1906" spans="1:25" x14ac:dyDescent="0.2">
      <c r="A1906" t="s">
        <v>0</v>
      </c>
      <c r="B1906" t="s">
        <v>3097</v>
      </c>
      <c r="C1906" t="s">
        <v>34</v>
      </c>
      <c r="D1906" t="s">
        <v>27</v>
      </c>
      <c r="E1906" t="s">
        <v>4</v>
      </c>
      <c r="F1906" s="5">
        <f t="shared" si="117"/>
        <v>1</v>
      </c>
      <c r="G1906" s="2">
        <v>74250</v>
      </c>
      <c r="H1906" s="2">
        <v>81675</v>
      </c>
      <c r="I1906" t="s">
        <v>5</v>
      </c>
      <c r="J1906" t="s">
        <v>28</v>
      </c>
      <c r="K1906" t="str">
        <f t="shared" si="118"/>
        <v>_Chả cốm 300g</v>
      </c>
      <c r="L1906" s="8" t="str">
        <f>VLOOKUP(K1906,'[1]Mã Misa'!$B$2:$D$74,2,0)</f>
        <v>Chả cốm 300g</v>
      </c>
      <c r="M1906" s="8" t="str">
        <f>VLOOKUP(L1906,'[1]Mã Misa'!$C$2:$D$74,2,0)</f>
        <v>CC300</v>
      </c>
      <c r="N1906" s="2">
        <v>74250</v>
      </c>
      <c r="O1906" t="s">
        <v>3098</v>
      </c>
      <c r="P1906" s="8" t="str">
        <f t="shared" si="119"/>
        <v>0143780</v>
      </c>
      <c r="Q1906" s="8" t="e">
        <f t="array" ref="Q1906">IF(VLOOKUP(P1906,$AA$1:$AC$32,1,0)&lt;&gt;0,(P1906&amp;"A"),0)</f>
        <v>#N/A</v>
      </c>
      <c r="R1906" s="12">
        <v>44522</v>
      </c>
      <c r="S1906" t="s">
        <v>341</v>
      </c>
      <c r="T1906" s="8" t="str">
        <f t="shared" si="120"/>
        <v>VM+ HNI 28</v>
      </c>
      <c r="U1906" t="s">
        <v>6069</v>
      </c>
      <c r="Y1906" t="str">
        <f t="array" ref="Y1906">IF(ISNUMBER(SEARCH($V$3,T1906)),"WINCOMHANOI",IF(ISNUMBER(SEARCH($V$4,T1906)),"WINCOMHOCHIMINH",IF(ISNUMBER(SEARCH($V$5,T1906)),"WINCOMDANANG",IF(ISNUMBER(SEARCH($V$6,T1906)),"WINCOMHAIDUONG",IF(ISNUMBER(SEARCH($V$7,T1906)),"WINCOMQUANGNINH",IF(ISNUMBER(SEARCH($V$8,T1906)),"WINCOMHAIPHONG",IF(ISNUMBER(SEARCH($V$9,T1906)),"WINCOMBACGIANG",IF(ISNUMBER(SEARCH($V$10,T1906)),"WINCOMBACNINH",IF(ISNUMBER(SEARCH($V$11,T1906)),"WINCOMPHUTHO",IF(ISNUMBER(SEARCH($V$12,T1906)),"WINCOMHATINH",IF(ISNUMBER(SEARCH($V$13,T1906)),"WINCOMTHAINGUYEN",IF(ISNUMBER(SEARCH($V$14,T1906)),"WINCOMKHANHHOA",IF(ISNUMBER(SEARCH($V$15,T1906)),"WINCOMHUNGYEN",IF(ISNUMBER(SEARCH($V$16,T1906)),"WINCOMNGHEAN",IF(ISNUMBER(SEARCH($V$17,T1906)),"WINCOMLAOCAI",IF(ISNUMBER(SEARCH($V$18,T1906)),"WINCOMVUNGTAU",IF(ISNUMBER(SEARCH($V$19,T1906)),"WINCOMBINHDUONG",IF(ISNUMBER(SEARCH($V$20,T1906)),"WINCOMKIENGIANG",IF(ISNUMBER(SEARCH($V$21,T1906)),"WINCOMHANAM",IF(ISNUMBER(SEARCH($V$22,T1906)),"WINCOMNAMDINH",IF(ISNUMBER(SEARCH($V$23,T1906)),"WINCOMLANGSON",IF(ISNUMBER(SEARCH($V$24,T1906)),"WINCOMTHANHHOA",IF(ISNUMBER(SEARCH($V$25,T1906)),"WINCOMYENBAI",IF(ISNUMBER(SEARCH($V$26,T1906)),"WINCOMTUYENQUANG",IF(ISNUMBER(SEARCH($V$27,T1906)),"WINCOMHUE",IF(ISNUMBER(SEARCH($V$28,T1906)),"WINCOMQUANGNAM",IF(ISNUMBER(SEARCH($V$29,T1906)),"WINCOMVINHPHUC",IF(ISNUMBER(SEARCH($V$30,T1906)),"WINCOMHAGIANG",IF(ISNUMBER(SEARCH($V$31,T1906)),"WINCOMNINHBINH",IF(ISNUMBER(SEARCH($V$32,T1906)),"WINCOMTRAVINH",IF(ISNUMBER(SEARCH($V$33,T1906)),"WINCOMCANTHO",IF(ISNUMBER(SEARCH($V$34,T1906)),"WINCOMBENTRE",IF(ISNUMBER(SEARCH($V$35,T1906)),"WINCOMCAMAU",IF(ISNUMBER(SEARCH($V$36,T1906)),"WINCOMANGIANG",IF(ISNUMBER(SEARCH($V$37,T1906)),"WINCOMNINHTHUAN",IF(ISNUMBER(SEARCH($V$38,T1906)),"WINCOMTHAIBINH",IF(ISNUMBER(SEARCH($V$39,T1906)),"WINCOMGIALAI",IF(ISNUMBER(SEARCH($V$40,T1906)),"WINCOMHOABINH",IF(ISNUMBER(SEARCH($V$41,T1906)),"WINCOMQUANGNGAI",IF(ISNUMBER(SEARCH($V$42,T1906)),"WINCOMBINHTHUAN",IF(ISNUMBER(SEARCH($V$43,T1906)),"WINCOMDAKLAK",IF(ISNUMBER(SEARCH($V$44,T1906)),"WINCOMSOCTRANG",IF(ISNUMBER(SEARCH($V$45,T1906)),"WINCOMSONLA",IF(ISNUMBER(SEARCH($V$46,T1906)),"WINCOMKONTUM",IF(ISNUMBER(SEARCH($V$47,T1906)),"WINCOMPHUYEN",IF(ISNUMBER(SEARCH($V$48,T1906)),"WINCOMQUANGTRI",IF(ISNUMBER(SEARCH($V$49,T1906)),"WINCOMBINHDINH",IF(ISNUMBER(SEARCH($V$50,T1906)),"WINCOMCAOBANG",IF(ISNUMBER(SEARCH($V$51,T1906)),"WINCOMQUANGBINH",IF(ISNUMBER(SEARCH($V$52,T1906)),"WINCOMLAMDONG",IF(ISNUMBER(SEARCH($V$53,T1906)),"WINCOMVINHLONG",IF(ISNUMBER(SEARCH($V$54,T1906)),"WINCOMDONGTHAP",IF(ISNUMBER(SEARCH($V$55,T1906)),"WINCOMTIENGIANG",IF(ISNUMBER(SEARCH($V$56,T1906)),"WINCOMQUANGNINH",0))))))))))))))))))))))))))))))))))))))))))))))))))))))</f>
        <v>WINCOMHANOI</v>
      </c>
    </row>
    <row r="1907" spans="1:25" x14ac:dyDescent="0.2">
      <c r="A1907" t="s">
        <v>0</v>
      </c>
      <c r="B1907" t="s">
        <v>3099</v>
      </c>
      <c r="C1907" t="s">
        <v>2</v>
      </c>
      <c r="D1907" t="s">
        <v>45</v>
      </c>
      <c r="E1907" t="s">
        <v>4</v>
      </c>
      <c r="F1907" s="5">
        <f t="shared" si="117"/>
        <v>3</v>
      </c>
      <c r="G1907" s="2">
        <v>263361</v>
      </c>
      <c r="H1907" s="2">
        <v>289697.10000000003</v>
      </c>
      <c r="I1907" t="s">
        <v>5</v>
      </c>
      <c r="J1907" t="s">
        <v>46</v>
      </c>
      <c r="K1907" t="str">
        <f t="shared" si="118"/>
        <v>Bắp bò muối gói 200g</v>
      </c>
      <c r="L1907" s="8" t="str">
        <f>VLOOKUP(K1907,'[1]Mã Misa'!$B$2:$D$74,2,0)</f>
        <v>Bắp bò muối 200g</v>
      </c>
      <c r="M1907" s="8" t="str">
        <f>VLOOKUP(L1907,'[1]Mã Misa'!$C$2:$D$74,2,0)</f>
        <v>BBM200</v>
      </c>
      <c r="N1907" s="2">
        <v>87787</v>
      </c>
      <c r="O1907" t="s">
        <v>3100</v>
      </c>
      <c r="P1907" s="8" t="str">
        <f t="shared" si="119"/>
        <v>0143781</v>
      </c>
      <c r="Q1907" s="8" t="e">
        <f t="array" ref="Q1907">IF(VLOOKUP(P1907,$AA$1:$AC$32,1,0)&lt;&gt;0,(P1907&amp;"A"),0)</f>
        <v>#N/A</v>
      </c>
      <c r="R1907" s="12">
        <v>44522</v>
      </c>
      <c r="S1907" t="s">
        <v>341</v>
      </c>
      <c r="T1907" s="8" t="str">
        <f t="shared" si="120"/>
        <v>VM+ HNI 28</v>
      </c>
      <c r="U1907" t="s">
        <v>6069</v>
      </c>
      <c r="Y1907" t="str">
        <f t="array" ref="Y1907">IF(ISNUMBER(SEARCH($V$3,T1907)),"WINCOMHANOI",IF(ISNUMBER(SEARCH($V$4,T1907)),"WINCOMHOCHIMINH",IF(ISNUMBER(SEARCH($V$5,T1907)),"WINCOMDANANG",IF(ISNUMBER(SEARCH($V$6,T1907)),"WINCOMHAIDUONG",IF(ISNUMBER(SEARCH($V$7,T1907)),"WINCOMQUANGNINH",IF(ISNUMBER(SEARCH($V$8,T1907)),"WINCOMHAIPHONG",IF(ISNUMBER(SEARCH($V$9,T1907)),"WINCOMBACGIANG",IF(ISNUMBER(SEARCH($V$10,T1907)),"WINCOMBACNINH",IF(ISNUMBER(SEARCH($V$11,T1907)),"WINCOMPHUTHO",IF(ISNUMBER(SEARCH($V$12,T1907)),"WINCOMHATINH",IF(ISNUMBER(SEARCH($V$13,T1907)),"WINCOMTHAINGUYEN",IF(ISNUMBER(SEARCH($V$14,T1907)),"WINCOMKHANHHOA",IF(ISNUMBER(SEARCH($V$15,T1907)),"WINCOMHUNGYEN",IF(ISNUMBER(SEARCH($V$16,T1907)),"WINCOMNGHEAN",IF(ISNUMBER(SEARCH($V$17,T1907)),"WINCOMLAOCAI",IF(ISNUMBER(SEARCH($V$18,T1907)),"WINCOMVUNGTAU",IF(ISNUMBER(SEARCH($V$19,T1907)),"WINCOMBINHDUONG",IF(ISNUMBER(SEARCH($V$20,T1907)),"WINCOMKIENGIANG",IF(ISNUMBER(SEARCH($V$21,T1907)),"WINCOMHANAM",IF(ISNUMBER(SEARCH($V$22,T1907)),"WINCOMNAMDINH",IF(ISNUMBER(SEARCH($V$23,T1907)),"WINCOMLANGSON",IF(ISNUMBER(SEARCH($V$24,T1907)),"WINCOMTHANHHOA",IF(ISNUMBER(SEARCH($V$25,T1907)),"WINCOMYENBAI",IF(ISNUMBER(SEARCH($V$26,T1907)),"WINCOMTUYENQUANG",IF(ISNUMBER(SEARCH($V$27,T1907)),"WINCOMHUE",IF(ISNUMBER(SEARCH($V$28,T1907)),"WINCOMQUANGNAM",IF(ISNUMBER(SEARCH($V$29,T1907)),"WINCOMVINHPHUC",IF(ISNUMBER(SEARCH($V$30,T1907)),"WINCOMHAGIANG",IF(ISNUMBER(SEARCH($V$31,T1907)),"WINCOMNINHBINH",IF(ISNUMBER(SEARCH($V$32,T1907)),"WINCOMTRAVINH",IF(ISNUMBER(SEARCH($V$33,T1907)),"WINCOMCANTHO",IF(ISNUMBER(SEARCH($V$34,T1907)),"WINCOMBENTRE",IF(ISNUMBER(SEARCH($V$35,T1907)),"WINCOMCAMAU",IF(ISNUMBER(SEARCH($V$36,T1907)),"WINCOMANGIANG",IF(ISNUMBER(SEARCH($V$37,T1907)),"WINCOMNINHTHUAN",IF(ISNUMBER(SEARCH($V$38,T1907)),"WINCOMTHAIBINH",IF(ISNUMBER(SEARCH($V$39,T1907)),"WINCOMGIALAI",IF(ISNUMBER(SEARCH($V$40,T1907)),"WINCOMHOABINH",IF(ISNUMBER(SEARCH($V$41,T1907)),"WINCOMQUANGNGAI",IF(ISNUMBER(SEARCH($V$42,T1907)),"WINCOMBINHTHUAN",IF(ISNUMBER(SEARCH($V$43,T1907)),"WINCOMDAKLAK",IF(ISNUMBER(SEARCH($V$44,T1907)),"WINCOMSOCTRANG",IF(ISNUMBER(SEARCH($V$45,T1907)),"WINCOMSONLA",IF(ISNUMBER(SEARCH($V$46,T1907)),"WINCOMKONTUM",IF(ISNUMBER(SEARCH($V$47,T1907)),"WINCOMPHUYEN",IF(ISNUMBER(SEARCH($V$48,T1907)),"WINCOMQUANGTRI",IF(ISNUMBER(SEARCH($V$49,T1907)),"WINCOMBINHDINH",IF(ISNUMBER(SEARCH($V$50,T1907)),"WINCOMCAOBANG",IF(ISNUMBER(SEARCH($V$51,T1907)),"WINCOMQUANGBINH",IF(ISNUMBER(SEARCH($V$52,T1907)),"WINCOMLAMDONG",IF(ISNUMBER(SEARCH($V$53,T1907)),"WINCOMVINHLONG",IF(ISNUMBER(SEARCH($V$54,T1907)),"WINCOMDONGTHAP",IF(ISNUMBER(SEARCH($V$55,T1907)),"WINCOMTIENGIANG",IF(ISNUMBER(SEARCH($V$56,T1907)),"WINCOMQUANGNINH",0))))))))))))))))))))))))))))))))))))))))))))))))))))))</f>
        <v>WINCOMHANOI</v>
      </c>
    </row>
    <row r="1908" spans="1:25" x14ac:dyDescent="0.2">
      <c r="A1908" t="s">
        <v>0</v>
      </c>
      <c r="B1908" t="s">
        <v>3099</v>
      </c>
      <c r="C1908" t="s">
        <v>31</v>
      </c>
      <c r="D1908" t="s">
        <v>10</v>
      </c>
      <c r="E1908" t="s">
        <v>4</v>
      </c>
      <c r="F1908" s="5">
        <f t="shared" si="117"/>
        <v>4</v>
      </c>
      <c r="G1908" s="2">
        <v>244200</v>
      </c>
      <c r="H1908" s="2">
        <v>268620</v>
      </c>
      <c r="I1908" t="s">
        <v>5</v>
      </c>
      <c r="J1908" t="s">
        <v>11</v>
      </c>
      <c r="K1908" t="str">
        <f t="shared" si="118"/>
        <v>_Giò sụn gà 250g</v>
      </c>
      <c r="L1908" s="8" t="str">
        <f>VLOOKUP(K1908,'[1]Mã Misa'!$B$2:$D$74,2,0)</f>
        <v>Giò sụn gà 250g</v>
      </c>
      <c r="M1908" s="8" t="str">
        <f>VLOOKUP(L1908,'[1]Mã Misa'!$C$2:$D$74,2,0)</f>
        <v>GSG250</v>
      </c>
      <c r="N1908" s="2">
        <v>61050</v>
      </c>
      <c r="O1908" t="s">
        <v>3100</v>
      </c>
      <c r="P1908" s="8" t="str">
        <f t="shared" si="119"/>
        <v>0143781</v>
      </c>
      <c r="Q1908" s="8" t="e">
        <f t="array" ref="Q1908">IF(VLOOKUP(P1908,$AA$1:$AC$32,1,0)&lt;&gt;0,(P1908&amp;"A"),0)</f>
        <v>#N/A</v>
      </c>
      <c r="R1908" s="12">
        <v>44522</v>
      </c>
      <c r="S1908" t="s">
        <v>341</v>
      </c>
      <c r="T1908" s="8" t="str">
        <f t="shared" si="120"/>
        <v>VM+ HNI 28</v>
      </c>
      <c r="U1908" t="s">
        <v>6069</v>
      </c>
      <c r="Y1908" t="str">
        <f t="array" ref="Y1908">IF(ISNUMBER(SEARCH($V$3,T1908)),"WINCOMHANOI",IF(ISNUMBER(SEARCH($V$4,T1908)),"WINCOMHOCHIMINH",IF(ISNUMBER(SEARCH($V$5,T1908)),"WINCOMDANANG",IF(ISNUMBER(SEARCH($V$6,T1908)),"WINCOMHAIDUONG",IF(ISNUMBER(SEARCH($V$7,T1908)),"WINCOMQUANGNINH",IF(ISNUMBER(SEARCH($V$8,T1908)),"WINCOMHAIPHONG",IF(ISNUMBER(SEARCH($V$9,T1908)),"WINCOMBACGIANG",IF(ISNUMBER(SEARCH($V$10,T1908)),"WINCOMBACNINH",IF(ISNUMBER(SEARCH($V$11,T1908)),"WINCOMPHUTHO",IF(ISNUMBER(SEARCH($V$12,T1908)),"WINCOMHATINH",IF(ISNUMBER(SEARCH($V$13,T1908)),"WINCOMTHAINGUYEN",IF(ISNUMBER(SEARCH($V$14,T1908)),"WINCOMKHANHHOA",IF(ISNUMBER(SEARCH($V$15,T1908)),"WINCOMHUNGYEN",IF(ISNUMBER(SEARCH($V$16,T1908)),"WINCOMNGHEAN",IF(ISNUMBER(SEARCH($V$17,T1908)),"WINCOMLAOCAI",IF(ISNUMBER(SEARCH($V$18,T1908)),"WINCOMVUNGTAU",IF(ISNUMBER(SEARCH($V$19,T1908)),"WINCOMBINHDUONG",IF(ISNUMBER(SEARCH($V$20,T1908)),"WINCOMKIENGIANG",IF(ISNUMBER(SEARCH($V$21,T1908)),"WINCOMHANAM",IF(ISNUMBER(SEARCH($V$22,T1908)),"WINCOMNAMDINH",IF(ISNUMBER(SEARCH($V$23,T1908)),"WINCOMLANGSON",IF(ISNUMBER(SEARCH($V$24,T1908)),"WINCOMTHANHHOA",IF(ISNUMBER(SEARCH($V$25,T1908)),"WINCOMYENBAI",IF(ISNUMBER(SEARCH($V$26,T1908)),"WINCOMTUYENQUANG",IF(ISNUMBER(SEARCH($V$27,T1908)),"WINCOMHUE",IF(ISNUMBER(SEARCH($V$28,T1908)),"WINCOMQUANGNAM",IF(ISNUMBER(SEARCH($V$29,T1908)),"WINCOMVINHPHUC",IF(ISNUMBER(SEARCH($V$30,T1908)),"WINCOMHAGIANG",IF(ISNUMBER(SEARCH($V$31,T1908)),"WINCOMNINHBINH",IF(ISNUMBER(SEARCH($V$32,T1908)),"WINCOMTRAVINH",IF(ISNUMBER(SEARCH($V$33,T1908)),"WINCOMCANTHO",IF(ISNUMBER(SEARCH($V$34,T1908)),"WINCOMBENTRE",IF(ISNUMBER(SEARCH($V$35,T1908)),"WINCOMCAMAU",IF(ISNUMBER(SEARCH($V$36,T1908)),"WINCOMANGIANG",IF(ISNUMBER(SEARCH($V$37,T1908)),"WINCOMNINHTHUAN",IF(ISNUMBER(SEARCH($V$38,T1908)),"WINCOMTHAIBINH",IF(ISNUMBER(SEARCH($V$39,T1908)),"WINCOMGIALAI",IF(ISNUMBER(SEARCH($V$40,T1908)),"WINCOMHOABINH",IF(ISNUMBER(SEARCH($V$41,T1908)),"WINCOMQUANGNGAI",IF(ISNUMBER(SEARCH($V$42,T1908)),"WINCOMBINHTHUAN",IF(ISNUMBER(SEARCH($V$43,T1908)),"WINCOMDAKLAK",IF(ISNUMBER(SEARCH($V$44,T1908)),"WINCOMSOCTRANG",IF(ISNUMBER(SEARCH($V$45,T1908)),"WINCOMSONLA",IF(ISNUMBER(SEARCH($V$46,T1908)),"WINCOMKONTUM",IF(ISNUMBER(SEARCH($V$47,T1908)),"WINCOMPHUYEN",IF(ISNUMBER(SEARCH($V$48,T1908)),"WINCOMQUANGTRI",IF(ISNUMBER(SEARCH($V$49,T1908)),"WINCOMBINHDINH",IF(ISNUMBER(SEARCH($V$50,T1908)),"WINCOMCAOBANG",IF(ISNUMBER(SEARCH($V$51,T1908)),"WINCOMQUANGBINH",IF(ISNUMBER(SEARCH($V$52,T1908)),"WINCOMLAMDONG",IF(ISNUMBER(SEARCH($V$53,T1908)),"WINCOMVINHLONG",IF(ISNUMBER(SEARCH($V$54,T1908)),"WINCOMDONGTHAP",IF(ISNUMBER(SEARCH($V$55,T1908)),"WINCOMTIENGIANG",IF(ISNUMBER(SEARCH($V$56,T1908)),"WINCOMQUANGNINH",0))))))))))))))))))))))))))))))))))))))))))))))))))))))</f>
        <v>WINCOMHANOI</v>
      </c>
    </row>
    <row r="1909" spans="1:25" x14ac:dyDescent="0.2">
      <c r="A1909" t="s">
        <v>0</v>
      </c>
      <c r="B1909" t="s">
        <v>3099</v>
      </c>
      <c r="C1909" t="s">
        <v>34</v>
      </c>
      <c r="D1909" t="s">
        <v>27</v>
      </c>
      <c r="E1909" t="s">
        <v>4</v>
      </c>
      <c r="F1909" s="5">
        <f t="shared" si="117"/>
        <v>2</v>
      </c>
      <c r="G1909" s="2">
        <v>148500</v>
      </c>
      <c r="H1909" s="2">
        <v>163350</v>
      </c>
      <c r="I1909" t="s">
        <v>5</v>
      </c>
      <c r="J1909" t="s">
        <v>28</v>
      </c>
      <c r="K1909" t="str">
        <f t="shared" si="118"/>
        <v>_Chả cốm 300g</v>
      </c>
      <c r="L1909" s="8" t="str">
        <f>VLOOKUP(K1909,'[1]Mã Misa'!$B$2:$D$74,2,0)</f>
        <v>Chả cốm 300g</v>
      </c>
      <c r="M1909" s="8" t="str">
        <f>VLOOKUP(L1909,'[1]Mã Misa'!$C$2:$D$74,2,0)</f>
        <v>CC300</v>
      </c>
      <c r="N1909" s="2">
        <v>74250</v>
      </c>
      <c r="O1909" t="s">
        <v>3100</v>
      </c>
      <c r="P1909" s="8" t="str">
        <f t="shared" si="119"/>
        <v>0143781</v>
      </c>
      <c r="Q1909" s="8" t="e">
        <f t="array" ref="Q1909">IF(VLOOKUP(P1909,$AA$1:$AC$32,1,0)&lt;&gt;0,(P1909&amp;"A"),0)</f>
        <v>#N/A</v>
      </c>
      <c r="R1909" s="12">
        <v>44522</v>
      </c>
      <c r="S1909" t="s">
        <v>341</v>
      </c>
      <c r="T1909" s="8" t="str">
        <f t="shared" si="120"/>
        <v>VM+ HNI 28</v>
      </c>
      <c r="U1909" t="s">
        <v>6069</v>
      </c>
      <c r="Y1909" t="str">
        <f t="array" ref="Y1909">IF(ISNUMBER(SEARCH($V$3,T1909)),"WINCOMHANOI",IF(ISNUMBER(SEARCH($V$4,T1909)),"WINCOMHOCHIMINH",IF(ISNUMBER(SEARCH($V$5,T1909)),"WINCOMDANANG",IF(ISNUMBER(SEARCH($V$6,T1909)),"WINCOMHAIDUONG",IF(ISNUMBER(SEARCH($V$7,T1909)),"WINCOMQUANGNINH",IF(ISNUMBER(SEARCH($V$8,T1909)),"WINCOMHAIPHONG",IF(ISNUMBER(SEARCH($V$9,T1909)),"WINCOMBACGIANG",IF(ISNUMBER(SEARCH($V$10,T1909)),"WINCOMBACNINH",IF(ISNUMBER(SEARCH($V$11,T1909)),"WINCOMPHUTHO",IF(ISNUMBER(SEARCH($V$12,T1909)),"WINCOMHATINH",IF(ISNUMBER(SEARCH($V$13,T1909)),"WINCOMTHAINGUYEN",IF(ISNUMBER(SEARCH($V$14,T1909)),"WINCOMKHANHHOA",IF(ISNUMBER(SEARCH($V$15,T1909)),"WINCOMHUNGYEN",IF(ISNUMBER(SEARCH($V$16,T1909)),"WINCOMNGHEAN",IF(ISNUMBER(SEARCH($V$17,T1909)),"WINCOMLAOCAI",IF(ISNUMBER(SEARCH($V$18,T1909)),"WINCOMVUNGTAU",IF(ISNUMBER(SEARCH($V$19,T1909)),"WINCOMBINHDUONG",IF(ISNUMBER(SEARCH($V$20,T1909)),"WINCOMKIENGIANG",IF(ISNUMBER(SEARCH($V$21,T1909)),"WINCOMHANAM",IF(ISNUMBER(SEARCH($V$22,T1909)),"WINCOMNAMDINH",IF(ISNUMBER(SEARCH($V$23,T1909)),"WINCOMLANGSON",IF(ISNUMBER(SEARCH($V$24,T1909)),"WINCOMTHANHHOA",IF(ISNUMBER(SEARCH($V$25,T1909)),"WINCOMYENBAI",IF(ISNUMBER(SEARCH($V$26,T1909)),"WINCOMTUYENQUANG",IF(ISNUMBER(SEARCH($V$27,T1909)),"WINCOMHUE",IF(ISNUMBER(SEARCH($V$28,T1909)),"WINCOMQUANGNAM",IF(ISNUMBER(SEARCH($V$29,T1909)),"WINCOMVINHPHUC",IF(ISNUMBER(SEARCH($V$30,T1909)),"WINCOMHAGIANG",IF(ISNUMBER(SEARCH($V$31,T1909)),"WINCOMNINHBINH",IF(ISNUMBER(SEARCH($V$32,T1909)),"WINCOMTRAVINH",IF(ISNUMBER(SEARCH($V$33,T1909)),"WINCOMCANTHO",IF(ISNUMBER(SEARCH($V$34,T1909)),"WINCOMBENTRE",IF(ISNUMBER(SEARCH($V$35,T1909)),"WINCOMCAMAU",IF(ISNUMBER(SEARCH($V$36,T1909)),"WINCOMANGIANG",IF(ISNUMBER(SEARCH($V$37,T1909)),"WINCOMNINHTHUAN",IF(ISNUMBER(SEARCH($V$38,T1909)),"WINCOMTHAIBINH",IF(ISNUMBER(SEARCH($V$39,T1909)),"WINCOMGIALAI",IF(ISNUMBER(SEARCH($V$40,T1909)),"WINCOMHOABINH",IF(ISNUMBER(SEARCH($V$41,T1909)),"WINCOMQUANGNGAI",IF(ISNUMBER(SEARCH($V$42,T1909)),"WINCOMBINHTHUAN",IF(ISNUMBER(SEARCH($V$43,T1909)),"WINCOMDAKLAK",IF(ISNUMBER(SEARCH($V$44,T1909)),"WINCOMSOCTRANG",IF(ISNUMBER(SEARCH($V$45,T1909)),"WINCOMSONLA",IF(ISNUMBER(SEARCH($V$46,T1909)),"WINCOMKONTUM",IF(ISNUMBER(SEARCH($V$47,T1909)),"WINCOMPHUYEN",IF(ISNUMBER(SEARCH($V$48,T1909)),"WINCOMQUANGTRI",IF(ISNUMBER(SEARCH($V$49,T1909)),"WINCOMBINHDINH",IF(ISNUMBER(SEARCH($V$50,T1909)),"WINCOMCAOBANG",IF(ISNUMBER(SEARCH($V$51,T1909)),"WINCOMQUANGBINH",IF(ISNUMBER(SEARCH($V$52,T1909)),"WINCOMLAMDONG",IF(ISNUMBER(SEARCH($V$53,T1909)),"WINCOMVINHLONG",IF(ISNUMBER(SEARCH($V$54,T1909)),"WINCOMDONGTHAP",IF(ISNUMBER(SEARCH($V$55,T1909)),"WINCOMTIENGIANG",IF(ISNUMBER(SEARCH($V$56,T1909)),"WINCOMQUANGNINH",0))))))))))))))))))))))))))))))))))))))))))))))))))))))</f>
        <v>WINCOMHANOI</v>
      </c>
    </row>
    <row r="1910" spans="1:25" x14ac:dyDescent="0.2">
      <c r="A1910" t="s">
        <v>0</v>
      </c>
      <c r="B1910" t="s">
        <v>3101</v>
      </c>
      <c r="C1910" t="s">
        <v>2</v>
      </c>
      <c r="D1910" t="s">
        <v>45</v>
      </c>
      <c r="E1910" t="s">
        <v>4</v>
      </c>
      <c r="F1910" s="5">
        <f t="shared" si="117"/>
        <v>2</v>
      </c>
      <c r="G1910" s="2">
        <v>175574</v>
      </c>
      <c r="H1910" s="2">
        <v>193131.40000000002</v>
      </c>
      <c r="I1910" t="s">
        <v>5</v>
      </c>
      <c r="J1910" t="s">
        <v>46</v>
      </c>
      <c r="K1910" t="str">
        <f t="shared" si="118"/>
        <v>Bắp bò muối gói 200g</v>
      </c>
      <c r="L1910" s="8" t="str">
        <f>VLOOKUP(K1910,'[1]Mã Misa'!$B$2:$D$74,2,0)</f>
        <v>Bắp bò muối 200g</v>
      </c>
      <c r="M1910" s="8" t="str">
        <f>VLOOKUP(L1910,'[1]Mã Misa'!$C$2:$D$74,2,0)</f>
        <v>BBM200</v>
      </c>
      <c r="N1910" s="2">
        <v>87787</v>
      </c>
      <c r="O1910" t="s">
        <v>3102</v>
      </c>
      <c r="P1910" s="8" t="str">
        <f t="shared" si="119"/>
        <v>0044231</v>
      </c>
      <c r="Q1910" s="8" t="e">
        <f t="array" ref="Q1910">IF(VLOOKUP(P1910,$AA$1:$AC$32,1,0)&lt;&gt;0,(P1910&amp;"A"),0)</f>
        <v>#N/A</v>
      </c>
      <c r="R1910" s="12">
        <v>44522</v>
      </c>
      <c r="S1910" t="s">
        <v>3103</v>
      </c>
      <c r="T1910" s="8" t="str">
        <f t="shared" si="120"/>
        <v>VM+ HCM D1</v>
      </c>
      <c r="U1910" t="s">
        <v>6816</v>
      </c>
      <c r="Y1910" t="str">
        <f t="array" ref="Y1910">IF(ISNUMBER(SEARCH($V$3,T1910)),"WINCOMHANOI",IF(ISNUMBER(SEARCH($V$4,T1910)),"WINCOMHOCHIMINH",IF(ISNUMBER(SEARCH($V$5,T1910)),"WINCOMDANANG",IF(ISNUMBER(SEARCH($V$6,T1910)),"WINCOMHAIDUONG",IF(ISNUMBER(SEARCH($V$7,T1910)),"WINCOMQUANGNINH",IF(ISNUMBER(SEARCH($V$8,T1910)),"WINCOMHAIPHONG",IF(ISNUMBER(SEARCH($V$9,T1910)),"WINCOMBACGIANG",IF(ISNUMBER(SEARCH($V$10,T1910)),"WINCOMBACNINH",IF(ISNUMBER(SEARCH($V$11,T1910)),"WINCOMPHUTHO",IF(ISNUMBER(SEARCH($V$12,T1910)),"WINCOMHATINH",IF(ISNUMBER(SEARCH($V$13,T1910)),"WINCOMTHAINGUYEN",IF(ISNUMBER(SEARCH($V$14,T1910)),"WINCOMKHANHHOA",IF(ISNUMBER(SEARCH($V$15,T1910)),"WINCOMHUNGYEN",IF(ISNUMBER(SEARCH($V$16,T1910)),"WINCOMNGHEAN",IF(ISNUMBER(SEARCH($V$17,T1910)),"WINCOMLAOCAI",IF(ISNUMBER(SEARCH($V$18,T1910)),"WINCOMVUNGTAU",IF(ISNUMBER(SEARCH($V$19,T1910)),"WINCOMBINHDUONG",IF(ISNUMBER(SEARCH($V$20,T1910)),"WINCOMKIENGIANG",IF(ISNUMBER(SEARCH($V$21,T1910)),"WINCOMHANAM",IF(ISNUMBER(SEARCH($V$22,T1910)),"WINCOMNAMDINH",IF(ISNUMBER(SEARCH($V$23,T1910)),"WINCOMLANGSON",IF(ISNUMBER(SEARCH($V$24,T1910)),"WINCOMTHANHHOA",IF(ISNUMBER(SEARCH($V$25,T1910)),"WINCOMYENBAI",IF(ISNUMBER(SEARCH($V$26,T1910)),"WINCOMTUYENQUANG",IF(ISNUMBER(SEARCH($V$27,T1910)),"WINCOMHUE",IF(ISNUMBER(SEARCH($V$28,T1910)),"WINCOMQUANGNAM",IF(ISNUMBER(SEARCH($V$29,T1910)),"WINCOMVINHPHUC",IF(ISNUMBER(SEARCH($V$30,T1910)),"WINCOMHAGIANG",IF(ISNUMBER(SEARCH($V$31,T1910)),"WINCOMNINHBINH",IF(ISNUMBER(SEARCH($V$32,T1910)),"WINCOMTRAVINH",IF(ISNUMBER(SEARCH($V$33,T1910)),"WINCOMCANTHO",IF(ISNUMBER(SEARCH($V$34,T1910)),"WINCOMBENTRE",IF(ISNUMBER(SEARCH($V$35,T1910)),"WINCOMCAMAU",IF(ISNUMBER(SEARCH($V$36,T1910)),"WINCOMANGIANG",IF(ISNUMBER(SEARCH($V$37,T1910)),"WINCOMNINHTHUAN",IF(ISNUMBER(SEARCH($V$38,T1910)),"WINCOMTHAIBINH",IF(ISNUMBER(SEARCH($V$39,T1910)),"WINCOMGIALAI",IF(ISNUMBER(SEARCH($V$40,T1910)),"WINCOMHOABINH",IF(ISNUMBER(SEARCH($V$41,T1910)),"WINCOMQUANGNGAI",IF(ISNUMBER(SEARCH($V$42,T1910)),"WINCOMBINHTHUAN",IF(ISNUMBER(SEARCH($V$43,T1910)),"WINCOMDAKLAK",IF(ISNUMBER(SEARCH($V$44,T1910)),"WINCOMSOCTRANG",IF(ISNUMBER(SEARCH($V$45,T1910)),"WINCOMSONLA",IF(ISNUMBER(SEARCH($V$46,T1910)),"WINCOMKONTUM",IF(ISNUMBER(SEARCH($V$47,T1910)),"WINCOMPHUYEN",IF(ISNUMBER(SEARCH($V$48,T1910)),"WINCOMQUANGTRI",IF(ISNUMBER(SEARCH($V$49,T1910)),"WINCOMBINHDINH",IF(ISNUMBER(SEARCH($V$50,T1910)),"WINCOMCAOBANG",IF(ISNUMBER(SEARCH($V$51,T1910)),"WINCOMQUANGBINH",IF(ISNUMBER(SEARCH($V$52,T1910)),"WINCOMLAMDONG",IF(ISNUMBER(SEARCH($V$53,T1910)),"WINCOMVINHLONG",IF(ISNUMBER(SEARCH($V$54,T1910)),"WINCOMDONGTHAP",IF(ISNUMBER(SEARCH($V$55,T1910)),"WINCOMTIENGIANG",IF(ISNUMBER(SEARCH($V$56,T1910)),"WINCOMQUANGNINH",0))))))))))))))))))))))))))))))))))))))))))))))))))))))</f>
        <v>WINCOMHOCHIMINH</v>
      </c>
    </row>
    <row r="1911" spans="1:25" x14ac:dyDescent="0.2">
      <c r="A1911" t="s">
        <v>0</v>
      </c>
      <c r="B1911" t="s">
        <v>3101</v>
      </c>
      <c r="C1911" t="s">
        <v>31</v>
      </c>
      <c r="D1911" t="s">
        <v>3</v>
      </c>
      <c r="E1911" t="s">
        <v>4</v>
      </c>
      <c r="F1911" s="5">
        <f t="shared" si="117"/>
        <v>1</v>
      </c>
      <c r="G1911" s="2">
        <v>88846</v>
      </c>
      <c r="H1911" s="2">
        <v>97730.6</v>
      </c>
      <c r="I1911" t="s">
        <v>5</v>
      </c>
      <c r="J1911" t="s">
        <v>6</v>
      </c>
      <c r="K1911" t="str">
        <f t="shared" si="118"/>
        <v>Gà muối gói 500g</v>
      </c>
      <c r="L1911" s="8" t="str">
        <f>VLOOKUP(K1911,'[1]Mã Misa'!$B$2:$D$74,2,0)</f>
        <v>Gà muối 500g</v>
      </c>
      <c r="M1911" s="8" t="str">
        <f>VLOOKUP(L1911,'[1]Mã Misa'!$C$2:$D$74,2,0)</f>
        <v>GM500</v>
      </c>
      <c r="N1911" s="2">
        <v>88846</v>
      </c>
      <c r="O1911" t="s">
        <v>3102</v>
      </c>
      <c r="P1911" s="8" t="str">
        <f t="shared" si="119"/>
        <v>0044231</v>
      </c>
      <c r="Q1911" s="8" t="e">
        <f t="array" ref="Q1911">IF(VLOOKUP(P1911,$AA$1:$AC$32,1,0)&lt;&gt;0,(P1911&amp;"A"),0)</f>
        <v>#N/A</v>
      </c>
      <c r="R1911" s="12">
        <v>44522</v>
      </c>
      <c r="S1911" t="s">
        <v>3103</v>
      </c>
      <c r="T1911" s="8" t="str">
        <f t="shared" si="120"/>
        <v>VM+ HCM D1</v>
      </c>
      <c r="U1911" t="s">
        <v>6816</v>
      </c>
      <c r="Y1911" t="str">
        <f t="array" ref="Y1911">IF(ISNUMBER(SEARCH($V$3,T1911)),"WINCOMHANOI",IF(ISNUMBER(SEARCH($V$4,T1911)),"WINCOMHOCHIMINH",IF(ISNUMBER(SEARCH($V$5,T1911)),"WINCOMDANANG",IF(ISNUMBER(SEARCH($V$6,T1911)),"WINCOMHAIDUONG",IF(ISNUMBER(SEARCH($V$7,T1911)),"WINCOMQUANGNINH",IF(ISNUMBER(SEARCH($V$8,T1911)),"WINCOMHAIPHONG",IF(ISNUMBER(SEARCH($V$9,T1911)),"WINCOMBACGIANG",IF(ISNUMBER(SEARCH($V$10,T1911)),"WINCOMBACNINH",IF(ISNUMBER(SEARCH($V$11,T1911)),"WINCOMPHUTHO",IF(ISNUMBER(SEARCH($V$12,T1911)),"WINCOMHATINH",IF(ISNUMBER(SEARCH($V$13,T1911)),"WINCOMTHAINGUYEN",IF(ISNUMBER(SEARCH($V$14,T1911)),"WINCOMKHANHHOA",IF(ISNUMBER(SEARCH($V$15,T1911)),"WINCOMHUNGYEN",IF(ISNUMBER(SEARCH($V$16,T1911)),"WINCOMNGHEAN",IF(ISNUMBER(SEARCH($V$17,T1911)),"WINCOMLAOCAI",IF(ISNUMBER(SEARCH($V$18,T1911)),"WINCOMVUNGTAU",IF(ISNUMBER(SEARCH($V$19,T1911)),"WINCOMBINHDUONG",IF(ISNUMBER(SEARCH($V$20,T1911)),"WINCOMKIENGIANG",IF(ISNUMBER(SEARCH($V$21,T1911)),"WINCOMHANAM",IF(ISNUMBER(SEARCH($V$22,T1911)),"WINCOMNAMDINH",IF(ISNUMBER(SEARCH($V$23,T1911)),"WINCOMLANGSON",IF(ISNUMBER(SEARCH($V$24,T1911)),"WINCOMTHANHHOA",IF(ISNUMBER(SEARCH($V$25,T1911)),"WINCOMYENBAI",IF(ISNUMBER(SEARCH($V$26,T1911)),"WINCOMTUYENQUANG",IF(ISNUMBER(SEARCH($V$27,T1911)),"WINCOMHUE",IF(ISNUMBER(SEARCH($V$28,T1911)),"WINCOMQUANGNAM",IF(ISNUMBER(SEARCH($V$29,T1911)),"WINCOMVINHPHUC",IF(ISNUMBER(SEARCH($V$30,T1911)),"WINCOMHAGIANG",IF(ISNUMBER(SEARCH($V$31,T1911)),"WINCOMNINHBINH",IF(ISNUMBER(SEARCH($V$32,T1911)),"WINCOMTRAVINH",IF(ISNUMBER(SEARCH($V$33,T1911)),"WINCOMCANTHO",IF(ISNUMBER(SEARCH($V$34,T1911)),"WINCOMBENTRE",IF(ISNUMBER(SEARCH($V$35,T1911)),"WINCOMCAMAU",IF(ISNUMBER(SEARCH($V$36,T1911)),"WINCOMANGIANG",IF(ISNUMBER(SEARCH($V$37,T1911)),"WINCOMNINHTHUAN",IF(ISNUMBER(SEARCH($V$38,T1911)),"WINCOMTHAIBINH",IF(ISNUMBER(SEARCH($V$39,T1911)),"WINCOMGIALAI",IF(ISNUMBER(SEARCH($V$40,T1911)),"WINCOMHOABINH",IF(ISNUMBER(SEARCH($V$41,T1911)),"WINCOMQUANGNGAI",IF(ISNUMBER(SEARCH($V$42,T1911)),"WINCOMBINHTHUAN",IF(ISNUMBER(SEARCH($V$43,T1911)),"WINCOMDAKLAK",IF(ISNUMBER(SEARCH($V$44,T1911)),"WINCOMSOCTRANG",IF(ISNUMBER(SEARCH($V$45,T1911)),"WINCOMSONLA",IF(ISNUMBER(SEARCH($V$46,T1911)),"WINCOMKONTUM",IF(ISNUMBER(SEARCH($V$47,T1911)),"WINCOMPHUYEN",IF(ISNUMBER(SEARCH($V$48,T1911)),"WINCOMQUANGTRI",IF(ISNUMBER(SEARCH($V$49,T1911)),"WINCOMBINHDINH",IF(ISNUMBER(SEARCH($V$50,T1911)),"WINCOMCAOBANG",IF(ISNUMBER(SEARCH($V$51,T1911)),"WINCOMQUANGBINH",IF(ISNUMBER(SEARCH($V$52,T1911)),"WINCOMLAMDONG",IF(ISNUMBER(SEARCH($V$53,T1911)),"WINCOMVINHLONG",IF(ISNUMBER(SEARCH($V$54,T1911)),"WINCOMDONGTHAP",IF(ISNUMBER(SEARCH($V$55,T1911)),"WINCOMTIENGIANG",IF(ISNUMBER(SEARCH($V$56,T1911)),"WINCOMQUANGNINH",0))))))))))))))))))))))))))))))))))))))))))))))))))))))</f>
        <v>WINCOMHOCHIMINH</v>
      </c>
    </row>
    <row r="1912" spans="1:25" x14ac:dyDescent="0.2">
      <c r="A1912" t="s">
        <v>0</v>
      </c>
      <c r="B1912" t="s">
        <v>3101</v>
      </c>
      <c r="C1912" t="s">
        <v>34</v>
      </c>
      <c r="D1912" t="s">
        <v>123</v>
      </c>
      <c r="E1912" t="s">
        <v>4</v>
      </c>
      <c r="F1912" s="5">
        <f t="shared" si="117"/>
        <v>1</v>
      </c>
      <c r="G1912" s="2">
        <v>55595</v>
      </c>
      <c r="H1912" s="2">
        <v>61154.500000000007</v>
      </c>
      <c r="I1912" t="s">
        <v>5</v>
      </c>
      <c r="J1912" t="s">
        <v>124</v>
      </c>
      <c r="K1912" t="str">
        <f t="shared" si="118"/>
        <v>Tai heo muối gói 200g</v>
      </c>
      <c r="L1912" s="8" t="str">
        <f>VLOOKUP(K1912,'[1]Mã Misa'!$B$2:$D$74,2,0)</f>
        <v>Tai heo muối 200g</v>
      </c>
      <c r="M1912" s="8" t="str">
        <f>VLOOKUP(L1912,'[1]Mã Misa'!$C$2:$D$74,2,0)</f>
        <v>TH200</v>
      </c>
      <c r="N1912" s="2">
        <v>55595</v>
      </c>
      <c r="O1912" t="s">
        <v>3102</v>
      </c>
      <c r="P1912" s="8" t="str">
        <f t="shared" si="119"/>
        <v>0044231</v>
      </c>
      <c r="Q1912" s="8" t="e">
        <f t="array" ref="Q1912">IF(VLOOKUP(P1912,$AA$1:$AC$32,1,0)&lt;&gt;0,(P1912&amp;"A"),0)</f>
        <v>#N/A</v>
      </c>
      <c r="R1912" s="12">
        <v>44522</v>
      </c>
      <c r="S1912" t="s">
        <v>3103</v>
      </c>
      <c r="T1912" s="8" t="str">
        <f t="shared" si="120"/>
        <v>VM+ HCM D1</v>
      </c>
      <c r="U1912" t="s">
        <v>6816</v>
      </c>
      <c r="Y1912" t="str">
        <f t="array" ref="Y1912">IF(ISNUMBER(SEARCH($V$3,T1912)),"WINCOMHANOI",IF(ISNUMBER(SEARCH($V$4,T1912)),"WINCOMHOCHIMINH",IF(ISNUMBER(SEARCH($V$5,T1912)),"WINCOMDANANG",IF(ISNUMBER(SEARCH($V$6,T1912)),"WINCOMHAIDUONG",IF(ISNUMBER(SEARCH($V$7,T1912)),"WINCOMQUANGNINH",IF(ISNUMBER(SEARCH($V$8,T1912)),"WINCOMHAIPHONG",IF(ISNUMBER(SEARCH($V$9,T1912)),"WINCOMBACGIANG",IF(ISNUMBER(SEARCH($V$10,T1912)),"WINCOMBACNINH",IF(ISNUMBER(SEARCH($V$11,T1912)),"WINCOMPHUTHO",IF(ISNUMBER(SEARCH($V$12,T1912)),"WINCOMHATINH",IF(ISNUMBER(SEARCH($V$13,T1912)),"WINCOMTHAINGUYEN",IF(ISNUMBER(SEARCH($V$14,T1912)),"WINCOMKHANHHOA",IF(ISNUMBER(SEARCH($V$15,T1912)),"WINCOMHUNGYEN",IF(ISNUMBER(SEARCH($V$16,T1912)),"WINCOMNGHEAN",IF(ISNUMBER(SEARCH($V$17,T1912)),"WINCOMLAOCAI",IF(ISNUMBER(SEARCH($V$18,T1912)),"WINCOMVUNGTAU",IF(ISNUMBER(SEARCH($V$19,T1912)),"WINCOMBINHDUONG",IF(ISNUMBER(SEARCH($V$20,T1912)),"WINCOMKIENGIANG",IF(ISNUMBER(SEARCH($V$21,T1912)),"WINCOMHANAM",IF(ISNUMBER(SEARCH($V$22,T1912)),"WINCOMNAMDINH",IF(ISNUMBER(SEARCH($V$23,T1912)),"WINCOMLANGSON",IF(ISNUMBER(SEARCH($V$24,T1912)),"WINCOMTHANHHOA",IF(ISNUMBER(SEARCH($V$25,T1912)),"WINCOMYENBAI",IF(ISNUMBER(SEARCH($V$26,T1912)),"WINCOMTUYENQUANG",IF(ISNUMBER(SEARCH($V$27,T1912)),"WINCOMHUE",IF(ISNUMBER(SEARCH($V$28,T1912)),"WINCOMQUANGNAM",IF(ISNUMBER(SEARCH($V$29,T1912)),"WINCOMVINHPHUC",IF(ISNUMBER(SEARCH($V$30,T1912)),"WINCOMHAGIANG",IF(ISNUMBER(SEARCH($V$31,T1912)),"WINCOMNINHBINH",IF(ISNUMBER(SEARCH($V$32,T1912)),"WINCOMTRAVINH",IF(ISNUMBER(SEARCH($V$33,T1912)),"WINCOMCANTHO",IF(ISNUMBER(SEARCH($V$34,T1912)),"WINCOMBENTRE",IF(ISNUMBER(SEARCH($V$35,T1912)),"WINCOMCAMAU",IF(ISNUMBER(SEARCH($V$36,T1912)),"WINCOMANGIANG",IF(ISNUMBER(SEARCH($V$37,T1912)),"WINCOMNINHTHUAN",IF(ISNUMBER(SEARCH($V$38,T1912)),"WINCOMTHAIBINH",IF(ISNUMBER(SEARCH($V$39,T1912)),"WINCOMGIALAI",IF(ISNUMBER(SEARCH($V$40,T1912)),"WINCOMHOABINH",IF(ISNUMBER(SEARCH($V$41,T1912)),"WINCOMQUANGNGAI",IF(ISNUMBER(SEARCH($V$42,T1912)),"WINCOMBINHTHUAN",IF(ISNUMBER(SEARCH($V$43,T1912)),"WINCOMDAKLAK",IF(ISNUMBER(SEARCH($V$44,T1912)),"WINCOMSOCTRANG",IF(ISNUMBER(SEARCH($V$45,T1912)),"WINCOMSONLA",IF(ISNUMBER(SEARCH($V$46,T1912)),"WINCOMKONTUM",IF(ISNUMBER(SEARCH($V$47,T1912)),"WINCOMPHUYEN",IF(ISNUMBER(SEARCH($V$48,T1912)),"WINCOMQUANGTRI",IF(ISNUMBER(SEARCH($V$49,T1912)),"WINCOMBINHDINH",IF(ISNUMBER(SEARCH($V$50,T1912)),"WINCOMCAOBANG",IF(ISNUMBER(SEARCH($V$51,T1912)),"WINCOMQUANGBINH",IF(ISNUMBER(SEARCH($V$52,T1912)),"WINCOMLAMDONG",IF(ISNUMBER(SEARCH($V$53,T1912)),"WINCOMVINHLONG",IF(ISNUMBER(SEARCH($V$54,T1912)),"WINCOMDONGTHAP",IF(ISNUMBER(SEARCH($V$55,T1912)),"WINCOMTIENGIANG",IF(ISNUMBER(SEARCH($V$56,T1912)),"WINCOMQUANGNINH",0))))))))))))))))))))))))))))))))))))))))))))))))))))))</f>
        <v>WINCOMHOCHIMINH</v>
      </c>
    </row>
    <row r="1913" spans="1:25" x14ac:dyDescent="0.2">
      <c r="A1913" t="s">
        <v>0</v>
      </c>
      <c r="B1913" t="s">
        <v>3104</v>
      </c>
      <c r="C1913" t="s">
        <v>2</v>
      </c>
      <c r="D1913" t="s">
        <v>134</v>
      </c>
      <c r="E1913" t="s">
        <v>4</v>
      </c>
      <c r="F1913" s="5">
        <f t="shared" si="117"/>
        <v>1</v>
      </c>
      <c r="G1913" s="2">
        <v>90750</v>
      </c>
      <c r="H1913" s="2">
        <v>99825.000000000015</v>
      </c>
      <c r="I1913" t="s">
        <v>5</v>
      </c>
      <c r="J1913" t="s">
        <v>135</v>
      </c>
      <c r="K1913" t="str">
        <f t="shared" si="118"/>
        <v>_Chân gà sốt cay 400g</v>
      </c>
      <c r="L1913" s="8" t="str">
        <f>VLOOKUP(K1913,'[1]Mã Misa'!$B$2:$D$74,2,0)</f>
        <v>Chân gà sốt cay 400g</v>
      </c>
      <c r="M1913" s="8" t="str">
        <f>VLOOKUP(L1913,'[1]Mã Misa'!$C$2:$D$74,2,0)</f>
        <v>CGSC400</v>
      </c>
      <c r="N1913" s="2">
        <v>90750</v>
      </c>
      <c r="O1913" t="s">
        <v>3105</v>
      </c>
      <c r="P1913" s="8" t="str">
        <f t="shared" si="119"/>
        <v>0018507</v>
      </c>
      <c r="Q1913" s="8" t="e">
        <f t="array" ref="Q1913">IF(VLOOKUP(P1913,$AA$1:$AC$32,1,0)&lt;&gt;0,(P1913&amp;"A"),0)</f>
        <v>#N/A</v>
      </c>
      <c r="R1913" s="12">
        <v>44522</v>
      </c>
      <c r="S1913" t="s">
        <v>3106</v>
      </c>
      <c r="T1913" s="8" t="str">
        <f t="shared" si="120"/>
        <v>VM+ DNG 62</v>
      </c>
      <c r="U1913" t="s">
        <v>6817</v>
      </c>
      <c r="Y1913" t="str">
        <f t="array" ref="Y1913">IF(ISNUMBER(SEARCH($V$3,T1913)),"WINCOMHANOI",IF(ISNUMBER(SEARCH($V$4,T1913)),"WINCOMHOCHIMINH",IF(ISNUMBER(SEARCH($V$5,T1913)),"WINCOMDANANG",IF(ISNUMBER(SEARCH($V$6,T1913)),"WINCOMHAIDUONG",IF(ISNUMBER(SEARCH($V$7,T1913)),"WINCOMQUANGNINH",IF(ISNUMBER(SEARCH($V$8,T1913)),"WINCOMHAIPHONG",IF(ISNUMBER(SEARCH($V$9,T1913)),"WINCOMBACGIANG",IF(ISNUMBER(SEARCH($V$10,T1913)),"WINCOMBACNINH",IF(ISNUMBER(SEARCH($V$11,T1913)),"WINCOMPHUTHO",IF(ISNUMBER(SEARCH($V$12,T1913)),"WINCOMHATINH",IF(ISNUMBER(SEARCH($V$13,T1913)),"WINCOMTHAINGUYEN",IF(ISNUMBER(SEARCH($V$14,T1913)),"WINCOMKHANHHOA",IF(ISNUMBER(SEARCH($V$15,T1913)),"WINCOMHUNGYEN",IF(ISNUMBER(SEARCH($V$16,T1913)),"WINCOMNGHEAN",IF(ISNUMBER(SEARCH($V$17,T1913)),"WINCOMLAOCAI",IF(ISNUMBER(SEARCH($V$18,T1913)),"WINCOMVUNGTAU",IF(ISNUMBER(SEARCH($V$19,T1913)),"WINCOMBINHDUONG",IF(ISNUMBER(SEARCH($V$20,T1913)),"WINCOMKIENGIANG",IF(ISNUMBER(SEARCH($V$21,T1913)),"WINCOMHANAM",IF(ISNUMBER(SEARCH($V$22,T1913)),"WINCOMNAMDINH",IF(ISNUMBER(SEARCH($V$23,T1913)),"WINCOMLANGSON",IF(ISNUMBER(SEARCH($V$24,T1913)),"WINCOMTHANHHOA",IF(ISNUMBER(SEARCH($V$25,T1913)),"WINCOMYENBAI",IF(ISNUMBER(SEARCH($V$26,T1913)),"WINCOMTUYENQUANG",IF(ISNUMBER(SEARCH($V$27,T1913)),"WINCOMHUE",IF(ISNUMBER(SEARCH($V$28,T1913)),"WINCOMQUANGNAM",IF(ISNUMBER(SEARCH($V$29,T1913)),"WINCOMVINHPHUC",IF(ISNUMBER(SEARCH($V$30,T1913)),"WINCOMHAGIANG",IF(ISNUMBER(SEARCH($V$31,T1913)),"WINCOMNINHBINH",IF(ISNUMBER(SEARCH($V$32,T1913)),"WINCOMTRAVINH",IF(ISNUMBER(SEARCH($V$33,T1913)),"WINCOMCANTHO",IF(ISNUMBER(SEARCH($V$34,T1913)),"WINCOMBENTRE",IF(ISNUMBER(SEARCH($V$35,T1913)),"WINCOMCAMAU",IF(ISNUMBER(SEARCH($V$36,T1913)),"WINCOMANGIANG",IF(ISNUMBER(SEARCH($V$37,T1913)),"WINCOMNINHTHUAN",IF(ISNUMBER(SEARCH($V$38,T1913)),"WINCOMTHAIBINH",IF(ISNUMBER(SEARCH($V$39,T1913)),"WINCOMGIALAI",IF(ISNUMBER(SEARCH($V$40,T1913)),"WINCOMHOABINH",IF(ISNUMBER(SEARCH($V$41,T1913)),"WINCOMQUANGNGAI",IF(ISNUMBER(SEARCH($V$42,T1913)),"WINCOMBINHTHUAN",IF(ISNUMBER(SEARCH($V$43,T1913)),"WINCOMDAKLAK",IF(ISNUMBER(SEARCH($V$44,T1913)),"WINCOMSOCTRANG",IF(ISNUMBER(SEARCH($V$45,T1913)),"WINCOMSONLA",IF(ISNUMBER(SEARCH($V$46,T1913)),"WINCOMKONTUM",IF(ISNUMBER(SEARCH($V$47,T1913)),"WINCOMPHUYEN",IF(ISNUMBER(SEARCH($V$48,T1913)),"WINCOMQUANGTRI",IF(ISNUMBER(SEARCH($V$49,T1913)),"WINCOMBINHDINH",IF(ISNUMBER(SEARCH($V$50,T1913)),"WINCOMCAOBANG",IF(ISNUMBER(SEARCH($V$51,T1913)),"WINCOMQUANGBINH",IF(ISNUMBER(SEARCH($V$52,T1913)),"WINCOMLAMDONG",IF(ISNUMBER(SEARCH($V$53,T1913)),"WINCOMVINHLONG",IF(ISNUMBER(SEARCH($V$54,T1913)),"WINCOMDONGTHAP",IF(ISNUMBER(SEARCH($V$55,T1913)),"WINCOMTIENGIANG",IF(ISNUMBER(SEARCH($V$56,T1913)),"WINCOMQUANGNINH",0))))))))))))))))))))))))))))))))))))))))))))))))))))))</f>
        <v>WINCOMDANANG</v>
      </c>
    </row>
    <row r="1914" spans="1:25" x14ac:dyDescent="0.2">
      <c r="A1914" t="s">
        <v>0</v>
      </c>
      <c r="B1914" t="s">
        <v>3107</v>
      </c>
      <c r="C1914" t="s">
        <v>2</v>
      </c>
      <c r="D1914" t="s">
        <v>20</v>
      </c>
      <c r="E1914" t="s">
        <v>4</v>
      </c>
      <c r="F1914" s="5">
        <f t="shared" si="117"/>
        <v>5</v>
      </c>
      <c r="G1914" s="2">
        <v>250910</v>
      </c>
      <c r="H1914" s="2">
        <v>276001</v>
      </c>
      <c r="I1914" t="s">
        <v>5</v>
      </c>
      <c r="J1914" t="s">
        <v>21</v>
      </c>
      <c r="K1914" t="str">
        <f t="shared" si="118"/>
        <v>Giò tai lưỡi xào gói 250g</v>
      </c>
      <c r="L1914" s="8" t="str">
        <f>VLOOKUP(K1914,'[1]Mã Misa'!$B$2:$D$74,2,0)</f>
        <v>Giò Tai Lưỡi Xào 250g</v>
      </c>
      <c r="M1914" s="8" t="str">
        <f>VLOOKUP(L1914,'[1]Mã Misa'!$C$2:$D$74,2,0)</f>
        <v>GTLX250G</v>
      </c>
      <c r="N1914" s="2">
        <v>50182</v>
      </c>
      <c r="O1914" t="s">
        <v>3108</v>
      </c>
      <c r="P1914" s="8" t="str">
        <f t="shared" si="119"/>
        <v>0143796</v>
      </c>
      <c r="Q1914" s="8" t="e">
        <f t="array" ref="Q1914">IF(VLOOKUP(P1914,$AA$1:$AC$32,1,0)&lt;&gt;0,(P1914&amp;"A"),0)</f>
        <v>#N/A</v>
      </c>
      <c r="R1914" s="12">
        <v>44522</v>
      </c>
      <c r="S1914" t="s">
        <v>83</v>
      </c>
      <c r="T1914" s="8" t="str">
        <f t="shared" si="120"/>
        <v>VM+ HNI 12</v>
      </c>
      <c r="U1914" t="s">
        <v>5998</v>
      </c>
      <c r="Y1914" t="str">
        <f t="array" ref="Y1914">IF(ISNUMBER(SEARCH($V$3,T1914)),"WINCOMHANOI",IF(ISNUMBER(SEARCH($V$4,T1914)),"WINCOMHOCHIMINH",IF(ISNUMBER(SEARCH($V$5,T1914)),"WINCOMDANANG",IF(ISNUMBER(SEARCH($V$6,T1914)),"WINCOMHAIDUONG",IF(ISNUMBER(SEARCH($V$7,T1914)),"WINCOMQUANGNINH",IF(ISNUMBER(SEARCH($V$8,T1914)),"WINCOMHAIPHONG",IF(ISNUMBER(SEARCH($V$9,T1914)),"WINCOMBACGIANG",IF(ISNUMBER(SEARCH($V$10,T1914)),"WINCOMBACNINH",IF(ISNUMBER(SEARCH($V$11,T1914)),"WINCOMPHUTHO",IF(ISNUMBER(SEARCH($V$12,T1914)),"WINCOMHATINH",IF(ISNUMBER(SEARCH($V$13,T1914)),"WINCOMTHAINGUYEN",IF(ISNUMBER(SEARCH($V$14,T1914)),"WINCOMKHANHHOA",IF(ISNUMBER(SEARCH($V$15,T1914)),"WINCOMHUNGYEN",IF(ISNUMBER(SEARCH($V$16,T1914)),"WINCOMNGHEAN",IF(ISNUMBER(SEARCH($V$17,T1914)),"WINCOMLAOCAI",IF(ISNUMBER(SEARCH($V$18,T1914)),"WINCOMVUNGTAU",IF(ISNUMBER(SEARCH($V$19,T1914)),"WINCOMBINHDUONG",IF(ISNUMBER(SEARCH($V$20,T1914)),"WINCOMKIENGIANG",IF(ISNUMBER(SEARCH($V$21,T1914)),"WINCOMHANAM",IF(ISNUMBER(SEARCH($V$22,T1914)),"WINCOMNAMDINH",IF(ISNUMBER(SEARCH($V$23,T1914)),"WINCOMLANGSON",IF(ISNUMBER(SEARCH($V$24,T1914)),"WINCOMTHANHHOA",IF(ISNUMBER(SEARCH($V$25,T1914)),"WINCOMYENBAI",IF(ISNUMBER(SEARCH($V$26,T1914)),"WINCOMTUYENQUANG",IF(ISNUMBER(SEARCH($V$27,T1914)),"WINCOMHUE",IF(ISNUMBER(SEARCH($V$28,T1914)),"WINCOMQUANGNAM",IF(ISNUMBER(SEARCH($V$29,T1914)),"WINCOMVINHPHUC",IF(ISNUMBER(SEARCH($V$30,T1914)),"WINCOMHAGIANG",IF(ISNUMBER(SEARCH($V$31,T1914)),"WINCOMNINHBINH",IF(ISNUMBER(SEARCH($V$32,T1914)),"WINCOMTRAVINH",IF(ISNUMBER(SEARCH($V$33,T1914)),"WINCOMCANTHO",IF(ISNUMBER(SEARCH($V$34,T1914)),"WINCOMBENTRE",IF(ISNUMBER(SEARCH($V$35,T1914)),"WINCOMCAMAU",IF(ISNUMBER(SEARCH($V$36,T1914)),"WINCOMANGIANG",IF(ISNUMBER(SEARCH($V$37,T1914)),"WINCOMNINHTHUAN",IF(ISNUMBER(SEARCH($V$38,T1914)),"WINCOMTHAIBINH",IF(ISNUMBER(SEARCH($V$39,T1914)),"WINCOMGIALAI",IF(ISNUMBER(SEARCH($V$40,T1914)),"WINCOMHOABINH",IF(ISNUMBER(SEARCH($V$41,T1914)),"WINCOMQUANGNGAI",IF(ISNUMBER(SEARCH($V$42,T1914)),"WINCOMBINHTHUAN",IF(ISNUMBER(SEARCH($V$43,T1914)),"WINCOMDAKLAK",IF(ISNUMBER(SEARCH($V$44,T1914)),"WINCOMSOCTRANG",IF(ISNUMBER(SEARCH($V$45,T1914)),"WINCOMSONLA",IF(ISNUMBER(SEARCH($V$46,T1914)),"WINCOMKONTUM",IF(ISNUMBER(SEARCH($V$47,T1914)),"WINCOMPHUYEN",IF(ISNUMBER(SEARCH($V$48,T1914)),"WINCOMQUANGTRI",IF(ISNUMBER(SEARCH($V$49,T1914)),"WINCOMBINHDINH",IF(ISNUMBER(SEARCH($V$50,T1914)),"WINCOMCAOBANG",IF(ISNUMBER(SEARCH($V$51,T1914)),"WINCOMQUANGBINH",IF(ISNUMBER(SEARCH($V$52,T1914)),"WINCOMLAMDONG",IF(ISNUMBER(SEARCH($V$53,T1914)),"WINCOMVINHLONG",IF(ISNUMBER(SEARCH($V$54,T1914)),"WINCOMDONGTHAP",IF(ISNUMBER(SEARCH($V$55,T1914)),"WINCOMTIENGIANG",IF(ISNUMBER(SEARCH($V$56,T1914)),"WINCOMQUANGNINH",0))))))))))))))))))))))))))))))))))))))))))))))))))))))</f>
        <v>WINCOMHANOI</v>
      </c>
    </row>
    <row r="1915" spans="1:25" x14ac:dyDescent="0.2">
      <c r="A1915" t="s">
        <v>0</v>
      </c>
      <c r="B1915" t="s">
        <v>3109</v>
      </c>
      <c r="C1915" t="s">
        <v>2</v>
      </c>
      <c r="D1915" t="s">
        <v>39</v>
      </c>
      <c r="E1915" t="s">
        <v>4</v>
      </c>
      <c r="F1915" s="5">
        <f t="shared" si="117"/>
        <v>5</v>
      </c>
      <c r="G1915" s="2">
        <v>230000</v>
      </c>
      <c r="H1915" s="2">
        <v>253000.00000000003</v>
      </c>
      <c r="I1915" t="s">
        <v>5</v>
      </c>
      <c r="J1915" t="s">
        <v>40</v>
      </c>
      <c r="K1915" t="str">
        <f t="shared" si="118"/>
        <v>Mộc nấm hương gói 250g</v>
      </c>
      <c r="L1915" s="8" t="str">
        <f>VLOOKUP(K1915,'[1]Mã Misa'!$B$2:$D$74,2,0)</f>
        <v>Mộc Nấm Hương 250g</v>
      </c>
      <c r="M1915" s="8" t="str">
        <f>VLOOKUP(L1915,'[1]Mã Misa'!$C$2:$D$74,2,0)</f>
        <v>MNH250</v>
      </c>
      <c r="N1915" s="2">
        <v>46000</v>
      </c>
      <c r="O1915" t="s">
        <v>3110</v>
      </c>
      <c r="P1915" s="8" t="str">
        <f t="shared" si="119"/>
        <v>0143810</v>
      </c>
      <c r="Q1915" s="8" t="e">
        <f t="array" ref="Q1915">IF(VLOOKUP(P1915,$AA$1:$AC$32,1,0)&lt;&gt;0,(P1915&amp;"A"),0)</f>
        <v>#N/A</v>
      </c>
      <c r="R1915" s="12">
        <v>44522</v>
      </c>
      <c r="S1915" t="s">
        <v>1079</v>
      </c>
      <c r="T1915" s="8" t="str">
        <f t="shared" si="120"/>
        <v>VM+ HNI 13</v>
      </c>
      <c r="U1915" t="s">
        <v>6292</v>
      </c>
      <c r="Y1915" t="str">
        <f t="array" ref="Y1915">IF(ISNUMBER(SEARCH($V$3,T1915)),"WINCOMHANOI",IF(ISNUMBER(SEARCH($V$4,T1915)),"WINCOMHOCHIMINH",IF(ISNUMBER(SEARCH($V$5,T1915)),"WINCOMDANANG",IF(ISNUMBER(SEARCH($V$6,T1915)),"WINCOMHAIDUONG",IF(ISNUMBER(SEARCH($V$7,T1915)),"WINCOMQUANGNINH",IF(ISNUMBER(SEARCH($V$8,T1915)),"WINCOMHAIPHONG",IF(ISNUMBER(SEARCH($V$9,T1915)),"WINCOMBACGIANG",IF(ISNUMBER(SEARCH($V$10,T1915)),"WINCOMBACNINH",IF(ISNUMBER(SEARCH($V$11,T1915)),"WINCOMPHUTHO",IF(ISNUMBER(SEARCH($V$12,T1915)),"WINCOMHATINH",IF(ISNUMBER(SEARCH($V$13,T1915)),"WINCOMTHAINGUYEN",IF(ISNUMBER(SEARCH($V$14,T1915)),"WINCOMKHANHHOA",IF(ISNUMBER(SEARCH($V$15,T1915)),"WINCOMHUNGYEN",IF(ISNUMBER(SEARCH($V$16,T1915)),"WINCOMNGHEAN",IF(ISNUMBER(SEARCH($V$17,T1915)),"WINCOMLAOCAI",IF(ISNUMBER(SEARCH($V$18,T1915)),"WINCOMVUNGTAU",IF(ISNUMBER(SEARCH($V$19,T1915)),"WINCOMBINHDUONG",IF(ISNUMBER(SEARCH($V$20,T1915)),"WINCOMKIENGIANG",IF(ISNUMBER(SEARCH($V$21,T1915)),"WINCOMHANAM",IF(ISNUMBER(SEARCH($V$22,T1915)),"WINCOMNAMDINH",IF(ISNUMBER(SEARCH($V$23,T1915)),"WINCOMLANGSON",IF(ISNUMBER(SEARCH($V$24,T1915)),"WINCOMTHANHHOA",IF(ISNUMBER(SEARCH($V$25,T1915)),"WINCOMYENBAI",IF(ISNUMBER(SEARCH($V$26,T1915)),"WINCOMTUYENQUANG",IF(ISNUMBER(SEARCH($V$27,T1915)),"WINCOMHUE",IF(ISNUMBER(SEARCH($V$28,T1915)),"WINCOMQUANGNAM",IF(ISNUMBER(SEARCH($V$29,T1915)),"WINCOMVINHPHUC",IF(ISNUMBER(SEARCH($V$30,T1915)),"WINCOMHAGIANG",IF(ISNUMBER(SEARCH($V$31,T1915)),"WINCOMNINHBINH",IF(ISNUMBER(SEARCH($V$32,T1915)),"WINCOMTRAVINH",IF(ISNUMBER(SEARCH($V$33,T1915)),"WINCOMCANTHO",IF(ISNUMBER(SEARCH($V$34,T1915)),"WINCOMBENTRE",IF(ISNUMBER(SEARCH($V$35,T1915)),"WINCOMCAMAU",IF(ISNUMBER(SEARCH($V$36,T1915)),"WINCOMANGIANG",IF(ISNUMBER(SEARCH($V$37,T1915)),"WINCOMNINHTHUAN",IF(ISNUMBER(SEARCH($V$38,T1915)),"WINCOMTHAIBINH",IF(ISNUMBER(SEARCH($V$39,T1915)),"WINCOMGIALAI",IF(ISNUMBER(SEARCH($V$40,T1915)),"WINCOMHOABINH",IF(ISNUMBER(SEARCH($V$41,T1915)),"WINCOMQUANGNGAI",IF(ISNUMBER(SEARCH($V$42,T1915)),"WINCOMBINHTHUAN",IF(ISNUMBER(SEARCH($V$43,T1915)),"WINCOMDAKLAK",IF(ISNUMBER(SEARCH($V$44,T1915)),"WINCOMSOCTRANG",IF(ISNUMBER(SEARCH($V$45,T1915)),"WINCOMSONLA",IF(ISNUMBER(SEARCH($V$46,T1915)),"WINCOMKONTUM",IF(ISNUMBER(SEARCH($V$47,T1915)),"WINCOMPHUYEN",IF(ISNUMBER(SEARCH($V$48,T1915)),"WINCOMQUANGTRI",IF(ISNUMBER(SEARCH($V$49,T1915)),"WINCOMBINHDINH",IF(ISNUMBER(SEARCH($V$50,T1915)),"WINCOMCAOBANG",IF(ISNUMBER(SEARCH($V$51,T1915)),"WINCOMQUANGBINH",IF(ISNUMBER(SEARCH($V$52,T1915)),"WINCOMLAMDONG",IF(ISNUMBER(SEARCH($V$53,T1915)),"WINCOMVINHLONG",IF(ISNUMBER(SEARCH($V$54,T1915)),"WINCOMDONGTHAP",IF(ISNUMBER(SEARCH($V$55,T1915)),"WINCOMTIENGIANG",IF(ISNUMBER(SEARCH($V$56,T1915)),"WINCOMQUANGNINH",0))))))))))))))))))))))))))))))))))))))))))))))))))))))</f>
        <v>WINCOMHANOI</v>
      </c>
    </row>
    <row r="1916" spans="1:25" x14ac:dyDescent="0.2">
      <c r="A1916" t="s">
        <v>0</v>
      </c>
      <c r="B1916" t="s">
        <v>3111</v>
      </c>
      <c r="C1916" t="s">
        <v>2</v>
      </c>
      <c r="D1916" t="s">
        <v>3</v>
      </c>
      <c r="E1916" t="s">
        <v>4</v>
      </c>
      <c r="F1916" s="5">
        <f t="shared" si="117"/>
        <v>2</v>
      </c>
      <c r="G1916" s="2">
        <v>177692</v>
      </c>
      <c r="H1916" s="2">
        <v>195461.2</v>
      </c>
      <c r="I1916" t="s">
        <v>5</v>
      </c>
      <c r="J1916" t="s">
        <v>6</v>
      </c>
      <c r="K1916" t="str">
        <f t="shared" si="118"/>
        <v>Gà muối gói 500g</v>
      </c>
      <c r="L1916" s="8" t="str">
        <f>VLOOKUP(K1916,'[1]Mã Misa'!$B$2:$D$74,2,0)</f>
        <v>Gà muối 500g</v>
      </c>
      <c r="M1916" s="8" t="str">
        <f>VLOOKUP(L1916,'[1]Mã Misa'!$C$2:$D$74,2,0)</f>
        <v>GM500</v>
      </c>
      <c r="N1916" s="2">
        <v>88846</v>
      </c>
      <c r="O1916" t="s">
        <v>3112</v>
      </c>
      <c r="P1916" s="8" t="str">
        <f t="shared" si="119"/>
        <v>0143812</v>
      </c>
      <c r="Q1916" s="8" t="e">
        <f t="array" ref="Q1916">IF(VLOOKUP(P1916,$AA$1:$AC$32,1,0)&lt;&gt;0,(P1916&amp;"A"),0)</f>
        <v>#N/A</v>
      </c>
      <c r="R1916" s="12">
        <v>44522</v>
      </c>
      <c r="S1916" t="s">
        <v>3113</v>
      </c>
      <c r="T1916" s="8" t="str">
        <f t="shared" si="120"/>
        <v>VM+ HNI Th</v>
      </c>
      <c r="U1916" t="s">
        <v>6818</v>
      </c>
      <c r="Y1916" t="str">
        <f t="array" ref="Y1916">IF(ISNUMBER(SEARCH($V$3,T1916)),"WINCOMHANOI",IF(ISNUMBER(SEARCH($V$4,T1916)),"WINCOMHOCHIMINH",IF(ISNUMBER(SEARCH($V$5,T1916)),"WINCOMDANANG",IF(ISNUMBER(SEARCH($V$6,T1916)),"WINCOMHAIDUONG",IF(ISNUMBER(SEARCH($V$7,T1916)),"WINCOMQUANGNINH",IF(ISNUMBER(SEARCH($V$8,T1916)),"WINCOMHAIPHONG",IF(ISNUMBER(SEARCH($V$9,T1916)),"WINCOMBACGIANG",IF(ISNUMBER(SEARCH($V$10,T1916)),"WINCOMBACNINH",IF(ISNUMBER(SEARCH($V$11,T1916)),"WINCOMPHUTHO",IF(ISNUMBER(SEARCH($V$12,T1916)),"WINCOMHATINH",IF(ISNUMBER(SEARCH($V$13,T1916)),"WINCOMTHAINGUYEN",IF(ISNUMBER(SEARCH($V$14,T1916)),"WINCOMKHANHHOA",IF(ISNUMBER(SEARCH($V$15,T1916)),"WINCOMHUNGYEN",IF(ISNUMBER(SEARCH($V$16,T1916)),"WINCOMNGHEAN",IF(ISNUMBER(SEARCH($V$17,T1916)),"WINCOMLAOCAI",IF(ISNUMBER(SEARCH($V$18,T1916)),"WINCOMVUNGTAU",IF(ISNUMBER(SEARCH($V$19,T1916)),"WINCOMBINHDUONG",IF(ISNUMBER(SEARCH($V$20,T1916)),"WINCOMKIENGIANG",IF(ISNUMBER(SEARCH($V$21,T1916)),"WINCOMHANAM",IF(ISNUMBER(SEARCH($V$22,T1916)),"WINCOMNAMDINH",IF(ISNUMBER(SEARCH($V$23,T1916)),"WINCOMLANGSON",IF(ISNUMBER(SEARCH($V$24,T1916)),"WINCOMTHANHHOA",IF(ISNUMBER(SEARCH($V$25,T1916)),"WINCOMYENBAI",IF(ISNUMBER(SEARCH($V$26,T1916)),"WINCOMTUYENQUANG",IF(ISNUMBER(SEARCH($V$27,T1916)),"WINCOMHUE",IF(ISNUMBER(SEARCH($V$28,T1916)),"WINCOMQUANGNAM",IF(ISNUMBER(SEARCH($V$29,T1916)),"WINCOMVINHPHUC",IF(ISNUMBER(SEARCH($V$30,T1916)),"WINCOMHAGIANG",IF(ISNUMBER(SEARCH($V$31,T1916)),"WINCOMNINHBINH",IF(ISNUMBER(SEARCH($V$32,T1916)),"WINCOMTRAVINH",IF(ISNUMBER(SEARCH($V$33,T1916)),"WINCOMCANTHO",IF(ISNUMBER(SEARCH($V$34,T1916)),"WINCOMBENTRE",IF(ISNUMBER(SEARCH($V$35,T1916)),"WINCOMCAMAU",IF(ISNUMBER(SEARCH($V$36,T1916)),"WINCOMANGIANG",IF(ISNUMBER(SEARCH($V$37,T1916)),"WINCOMNINHTHUAN",IF(ISNUMBER(SEARCH($V$38,T1916)),"WINCOMTHAIBINH",IF(ISNUMBER(SEARCH($V$39,T1916)),"WINCOMGIALAI",IF(ISNUMBER(SEARCH($V$40,T1916)),"WINCOMHOABINH",IF(ISNUMBER(SEARCH($V$41,T1916)),"WINCOMQUANGNGAI",IF(ISNUMBER(SEARCH($V$42,T1916)),"WINCOMBINHTHUAN",IF(ISNUMBER(SEARCH($V$43,T1916)),"WINCOMDAKLAK",IF(ISNUMBER(SEARCH($V$44,T1916)),"WINCOMSOCTRANG",IF(ISNUMBER(SEARCH($V$45,T1916)),"WINCOMSONLA",IF(ISNUMBER(SEARCH($V$46,T1916)),"WINCOMKONTUM",IF(ISNUMBER(SEARCH($V$47,T1916)),"WINCOMPHUYEN",IF(ISNUMBER(SEARCH($V$48,T1916)),"WINCOMQUANGTRI",IF(ISNUMBER(SEARCH($V$49,T1916)),"WINCOMBINHDINH",IF(ISNUMBER(SEARCH($V$50,T1916)),"WINCOMCAOBANG",IF(ISNUMBER(SEARCH($V$51,T1916)),"WINCOMQUANGBINH",IF(ISNUMBER(SEARCH($V$52,T1916)),"WINCOMLAMDONG",IF(ISNUMBER(SEARCH($V$53,T1916)),"WINCOMVINHLONG",IF(ISNUMBER(SEARCH($V$54,T1916)),"WINCOMDONGTHAP",IF(ISNUMBER(SEARCH($V$55,T1916)),"WINCOMTIENGIANG",IF(ISNUMBER(SEARCH($V$56,T1916)),"WINCOMQUANGNINH",0))))))))))))))))))))))))))))))))))))))))))))))))))))))</f>
        <v>WINCOMHANOI</v>
      </c>
    </row>
    <row r="1917" spans="1:25" x14ac:dyDescent="0.2">
      <c r="A1917" t="s">
        <v>0</v>
      </c>
      <c r="B1917" t="s">
        <v>3114</v>
      </c>
      <c r="C1917" t="s">
        <v>2</v>
      </c>
      <c r="D1917" t="s">
        <v>45</v>
      </c>
      <c r="E1917" t="s">
        <v>4</v>
      </c>
      <c r="F1917" s="5">
        <f t="shared" si="117"/>
        <v>2</v>
      </c>
      <c r="G1917" s="2">
        <v>175574</v>
      </c>
      <c r="H1917" s="2">
        <v>193131.40000000002</v>
      </c>
      <c r="I1917" t="s">
        <v>5</v>
      </c>
      <c r="J1917" t="s">
        <v>46</v>
      </c>
      <c r="K1917" t="str">
        <f t="shared" si="118"/>
        <v>Bắp bò muối gói 200g</v>
      </c>
      <c r="L1917" s="8" t="str">
        <f>VLOOKUP(K1917,'[1]Mã Misa'!$B$2:$D$74,2,0)</f>
        <v>Bắp bò muối 200g</v>
      </c>
      <c r="M1917" s="8" t="str">
        <f>VLOOKUP(L1917,'[1]Mã Misa'!$C$2:$D$74,2,0)</f>
        <v>BBM200</v>
      </c>
      <c r="N1917" s="2">
        <v>87787</v>
      </c>
      <c r="O1917" t="s">
        <v>3115</v>
      </c>
      <c r="P1917" s="8" t="str">
        <f t="shared" si="119"/>
        <v>0044239</v>
      </c>
      <c r="Q1917" s="8" t="e">
        <f t="array" ref="Q1917">IF(VLOOKUP(P1917,$AA$1:$AC$32,1,0)&lt;&gt;0,(P1917&amp;"A"),0)</f>
        <v>#N/A</v>
      </c>
      <c r="R1917" s="12">
        <v>44522</v>
      </c>
      <c r="S1917" t="s">
        <v>3116</v>
      </c>
      <c r="T1917" s="8" t="str">
        <f t="shared" si="120"/>
        <v>VM+ HCM 20</v>
      </c>
      <c r="U1917" t="s">
        <v>6819</v>
      </c>
      <c r="Y1917" t="str">
        <f t="array" ref="Y1917">IF(ISNUMBER(SEARCH($V$3,T1917)),"WINCOMHANOI",IF(ISNUMBER(SEARCH($V$4,T1917)),"WINCOMHOCHIMINH",IF(ISNUMBER(SEARCH($V$5,T1917)),"WINCOMDANANG",IF(ISNUMBER(SEARCH($V$6,T1917)),"WINCOMHAIDUONG",IF(ISNUMBER(SEARCH($V$7,T1917)),"WINCOMQUANGNINH",IF(ISNUMBER(SEARCH($V$8,T1917)),"WINCOMHAIPHONG",IF(ISNUMBER(SEARCH($V$9,T1917)),"WINCOMBACGIANG",IF(ISNUMBER(SEARCH($V$10,T1917)),"WINCOMBACNINH",IF(ISNUMBER(SEARCH($V$11,T1917)),"WINCOMPHUTHO",IF(ISNUMBER(SEARCH($V$12,T1917)),"WINCOMHATINH",IF(ISNUMBER(SEARCH($V$13,T1917)),"WINCOMTHAINGUYEN",IF(ISNUMBER(SEARCH($V$14,T1917)),"WINCOMKHANHHOA",IF(ISNUMBER(SEARCH($V$15,T1917)),"WINCOMHUNGYEN",IF(ISNUMBER(SEARCH($V$16,T1917)),"WINCOMNGHEAN",IF(ISNUMBER(SEARCH($V$17,T1917)),"WINCOMLAOCAI",IF(ISNUMBER(SEARCH($V$18,T1917)),"WINCOMVUNGTAU",IF(ISNUMBER(SEARCH($V$19,T1917)),"WINCOMBINHDUONG",IF(ISNUMBER(SEARCH($V$20,T1917)),"WINCOMKIENGIANG",IF(ISNUMBER(SEARCH($V$21,T1917)),"WINCOMHANAM",IF(ISNUMBER(SEARCH($V$22,T1917)),"WINCOMNAMDINH",IF(ISNUMBER(SEARCH($V$23,T1917)),"WINCOMLANGSON",IF(ISNUMBER(SEARCH($V$24,T1917)),"WINCOMTHANHHOA",IF(ISNUMBER(SEARCH($V$25,T1917)),"WINCOMYENBAI",IF(ISNUMBER(SEARCH($V$26,T1917)),"WINCOMTUYENQUANG",IF(ISNUMBER(SEARCH($V$27,T1917)),"WINCOMHUE",IF(ISNUMBER(SEARCH($V$28,T1917)),"WINCOMQUANGNAM",IF(ISNUMBER(SEARCH($V$29,T1917)),"WINCOMVINHPHUC",IF(ISNUMBER(SEARCH($V$30,T1917)),"WINCOMHAGIANG",IF(ISNUMBER(SEARCH($V$31,T1917)),"WINCOMNINHBINH",IF(ISNUMBER(SEARCH($V$32,T1917)),"WINCOMTRAVINH",IF(ISNUMBER(SEARCH($V$33,T1917)),"WINCOMCANTHO",IF(ISNUMBER(SEARCH($V$34,T1917)),"WINCOMBENTRE",IF(ISNUMBER(SEARCH($V$35,T1917)),"WINCOMCAMAU",IF(ISNUMBER(SEARCH($V$36,T1917)),"WINCOMANGIANG",IF(ISNUMBER(SEARCH($V$37,T1917)),"WINCOMNINHTHUAN",IF(ISNUMBER(SEARCH($V$38,T1917)),"WINCOMTHAIBINH",IF(ISNUMBER(SEARCH($V$39,T1917)),"WINCOMGIALAI",IF(ISNUMBER(SEARCH($V$40,T1917)),"WINCOMHOABINH",IF(ISNUMBER(SEARCH($V$41,T1917)),"WINCOMQUANGNGAI",IF(ISNUMBER(SEARCH($V$42,T1917)),"WINCOMBINHTHUAN",IF(ISNUMBER(SEARCH($V$43,T1917)),"WINCOMDAKLAK",IF(ISNUMBER(SEARCH($V$44,T1917)),"WINCOMSOCTRANG",IF(ISNUMBER(SEARCH($V$45,T1917)),"WINCOMSONLA",IF(ISNUMBER(SEARCH($V$46,T1917)),"WINCOMKONTUM",IF(ISNUMBER(SEARCH($V$47,T1917)),"WINCOMPHUYEN",IF(ISNUMBER(SEARCH($V$48,T1917)),"WINCOMQUANGTRI",IF(ISNUMBER(SEARCH($V$49,T1917)),"WINCOMBINHDINH",IF(ISNUMBER(SEARCH($V$50,T1917)),"WINCOMCAOBANG",IF(ISNUMBER(SEARCH($V$51,T1917)),"WINCOMQUANGBINH",IF(ISNUMBER(SEARCH($V$52,T1917)),"WINCOMLAMDONG",IF(ISNUMBER(SEARCH($V$53,T1917)),"WINCOMVINHLONG",IF(ISNUMBER(SEARCH($V$54,T1917)),"WINCOMDONGTHAP",IF(ISNUMBER(SEARCH($V$55,T1917)),"WINCOMTIENGIANG",IF(ISNUMBER(SEARCH($V$56,T1917)),"WINCOMQUANGNINH",0))))))))))))))))))))))))))))))))))))))))))))))))))))))</f>
        <v>WINCOMHOCHIMINH</v>
      </c>
    </row>
    <row r="1918" spans="1:25" x14ac:dyDescent="0.2">
      <c r="A1918" t="s">
        <v>0</v>
      </c>
      <c r="B1918" t="s">
        <v>3114</v>
      </c>
      <c r="C1918" t="s">
        <v>31</v>
      </c>
      <c r="D1918" t="s">
        <v>3</v>
      </c>
      <c r="E1918" t="s">
        <v>4</v>
      </c>
      <c r="F1918" s="5">
        <f t="shared" si="117"/>
        <v>1</v>
      </c>
      <c r="G1918" s="2">
        <v>88846</v>
      </c>
      <c r="H1918" s="2">
        <v>97730.6</v>
      </c>
      <c r="I1918" t="s">
        <v>5</v>
      </c>
      <c r="J1918" t="s">
        <v>6</v>
      </c>
      <c r="K1918" t="str">
        <f t="shared" si="118"/>
        <v>Gà muối gói 500g</v>
      </c>
      <c r="L1918" s="8" t="str">
        <f>VLOOKUP(K1918,'[1]Mã Misa'!$B$2:$D$74,2,0)</f>
        <v>Gà muối 500g</v>
      </c>
      <c r="M1918" s="8" t="str">
        <f>VLOOKUP(L1918,'[1]Mã Misa'!$C$2:$D$74,2,0)</f>
        <v>GM500</v>
      </c>
      <c r="N1918" s="2">
        <v>88846</v>
      </c>
      <c r="O1918" t="s">
        <v>3115</v>
      </c>
      <c r="P1918" s="8" t="str">
        <f t="shared" si="119"/>
        <v>0044239</v>
      </c>
      <c r="Q1918" s="8" t="e">
        <f t="array" ref="Q1918">IF(VLOOKUP(P1918,$AA$1:$AC$32,1,0)&lt;&gt;0,(P1918&amp;"A"),0)</f>
        <v>#N/A</v>
      </c>
      <c r="R1918" s="12">
        <v>44522</v>
      </c>
      <c r="S1918" t="s">
        <v>3116</v>
      </c>
      <c r="T1918" s="8" t="str">
        <f t="shared" si="120"/>
        <v>VM+ HCM 20</v>
      </c>
      <c r="U1918" t="s">
        <v>6819</v>
      </c>
      <c r="Y1918" t="str">
        <f t="array" ref="Y1918">IF(ISNUMBER(SEARCH($V$3,T1918)),"WINCOMHANOI",IF(ISNUMBER(SEARCH($V$4,T1918)),"WINCOMHOCHIMINH",IF(ISNUMBER(SEARCH($V$5,T1918)),"WINCOMDANANG",IF(ISNUMBER(SEARCH($V$6,T1918)),"WINCOMHAIDUONG",IF(ISNUMBER(SEARCH($V$7,T1918)),"WINCOMQUANGNINH",IF(ISNUMBER(SEARCH($V$8,T1918)),"WINCOMHAIPHONG",IF(ISNUMBER(SEARCH($V$9,T1918)),"WINCOMBACGIANG",IF(ISNUMBER(SEARCH($V$10,T1918)),"WINCOMBACNINH",IF(ISNUMBER(SEARCH($V$11,T1918)),"WINCOMPHUTHO",IF(ISNUMBER(SEARCH($V$12,T1918)),"WINCOMHATINH",IF(ISNUMBER(SEARCH($V$13,T1918)),"WINCOMTHAINGUYEN",IF(ISNUMBER(SEARCH($V$14,T1918)),"WINCOMKHANHHOA",IF(ISNUMBER(SEARCH($V$15,T1918)),"WINCOMHUNGYEN",IF(ISNUMBER(SEARCH($V$16,T1918)),"WINCOMNGHEAN",IF(ISNUMBER(SEARCH($V$17,T1918)),"WINCOMLAOCAI",IF(ISNUMBER(SEARCH($V$18,T1918)),"WINCOMVUNGTAU",IF(ISNUMBER(SEARCH($V$19,T1918)),"WINCOMBINHDUONG",IF(ISNUMBER(SEARCH($V$20,T1918)),"WINCOMKIENGIANG",IF(ISNUMBER(SEARCH($V$21,T1918)),"WINCOMHANAM",IF(ISNUMBER(SEARCH($V$22,T1918)),"WINCOMNAMDINH",IF(ISNUMBER(SEARCH($V$23,T1918)),"WINCOMLANGSON",IF(ISNUMBER(SEARCH($V$24,T1918)),"WINCOMTHANHHOA",IF(ISNUMBER(SEARCH($V$25,T1918)),"WINCOMYENBAI",IF(ISNUMBER(SEARCH($V$26,T1918)),"WINCOMTUYENQUANG",IF(ISNUMBER(SEARCH($V$27,T1918)),"WINCOMHUE",IF(ISNUMBER(SEARCH($V$28,T1918)),"WINCOMQUANGNAM",IF(ISNUMBER(SEARCH($V$29,T1918)),"WINCOMVINHPHUC",IF(ISNUMBER(SEARCH($V$30,T1918)),"WINCOMHAGIANG",IF(ISNUMBER(SEARCH($V$31,T1918)),"WINCOMNINHBINH",IF(ISNUMBER(SEARCH($V$32,T1918)),"WINCOMTRAVINH",IF(ISNUMBER(SEARCH($V$33,T1918)),"WINCOMCANTHO",IF(ISNUMBER(SEARCH($V$34,T1918)),"WINCOMBENTRE",IF(ISNUMBER(SEARCH($V$35,T1918)),"WINCOMCAMAU",IF(ISNUMBER(SEARCH($V$36,T1918)),"WINCOMANGIANG",IF(ISNUMBER(SEARCH($V$37,T1918)),"WINCOMNINHTHUAN",IF(ISNUMBER(SEARCH($V$38,T1918)),"WINCOMTHAIBINH",IF(ISNUMBER(SEARCH($V$39,T1918)),"WINCOMGIALAI",IF(ISNUMBER(SEARCH($V$40,T1918)),"WINCOMHOABINH",IF(ISNUMBER(SEARCH($V$41,T1918)),"WINCOMQUANGNGAI",IF(ISNUMBER(SEARCH($V$42,T1918)),"WINCOMBINHTHUAN",IF(ISNUMBER(SEARCH($V$43,T1918)),"WINCOMDAKLAK",IF(ISNUMBER(SEARCH($V$44,T1918)),"WINCOMSOCTRANG",IF(ISNUMBER(SEARCH($V$45,T1918)),"WINCOMSONLA",IF(ISNUMBER(SEARCH($V$46,T1918)),"WINCOMKONTUM",IF(ISNUMBER(SEARCH($V$47,T1918)),"WINCOMPHUYEN",IF(ISNUMBER(SEARCH($V$48,T1918)),"WINCOMQUANGTRI",IF(ISNUMBER(SEARCH($V$49,T1918)),"WINCOMBINHDINH",IF(ISNUMBER(SEARCH($V$50,T1918)),"WINCOMCAOBANG",IF(ISNUMBER(SEARCH($V$51,T1918)),"WINCOMQUANGBINH",IF(ISNUMBER(SEARCH($V$52,T1918)),"WINCOMLAMDONG",IF(ISNUMBER(SEARCH($V$53,T1918)),"WINCOMVINHLONG",IF(ISNUMBER(SEARCH($V$54,T1918)),"WINCOMDONGTHAP",IF(ISNUMBER(SEARCH($V$55,T1918)),"WINCOMTIENGIANG",IF(ISNUMBER(SEARCH($V$56,T1918)),"WINCOMQUANGNINH",0))))))))))))))))))))))))))))))))))))))))))))))))))))))</f>
        <v>WINCOMHOCHIMINH</v>
      </c>
    </row>
    <row r="1919" spans="1:25" x14ac:dyDescent="0.2">
      <c r="A1919" t="s">
        <v>0</v>
      </c>
      <c r="B1919" t="s">
        <v>3117</v>
      </c>
      <c r="C1919" t="s">
        <v>2</v>
      </c>
      <c r="D1919" t="s">
        <v>20</v>
      </c>
      <c r="E1919" t="s">
        <v>4</v>
      </c>
      <c r="F1919" s="5">
        <f t="shared" si="117"/>
        <v>7</v>
      </c>
      <c r="G1919" s="2">
        <v>351274</v>
      </c>
      <c r="H1919" s="2">
        <v>386401.4</v>
      </c>
      <c r="I1919" t="s">
        <v>5</v>
      </c>
      <c r="J1919" t="s">
        <v>21</v>
      </c>
      <c r="K1919" t="str">
        <f t="shared" si="118"/>
        <v>Giò tai lưỡi xào gói 250g</v>
      </c>
      <c r="L1919" s="8" t="str">
        <f>VLOOKUP(K1919,'[1]Mã Misa'!$B$2:$D$74,2,0)</f>
        <v>Giò Tai Lưỡi Xào 250g</v>
      </c>
      <c r="M1919" s="8" t="str">
        <f>VLOOKUP(L1919,'[1]Mã Misa'!$C$2:$D$74,2,0)</f>
        <v>GTLX250G</v>
      </c>
      <c r="N1919" s="2">
        <v>50182</v>
      </c>
      <c r="O1919" t="s">
        <v>3118</v>
      </c>
      <c r="P1919" s="8" t="str">
        <f t="shared" si="119"/>
        <v>0044242</v>
      </c>
      <c r="Q1919" s="8" t="e">
        <f t="array" ref="Q1919">IF(VLOOKUP(P1919,$AA$1:$AC$32,1,0)&lt;&gt;0,(P1919&amp;"A"),0)</f>
        <v>#N/A</v>
      </c>
      <c r="R1919" s="12">
        <v>44522</v>
      </c>
      <c r="S1919" t="s">
        <v>3119</v>
      </c>
      <c r="T1919" s="8" t="str">
        <f t="shared" si="120"/>
        <v>VM+ HCM 12</v>
      </c>
      <c r="U1919" t="s">
        <v>6820</v>
      </c>
      <c r="Y1919" t="str">
        <f t="array" ref="Y1919">IF(ISNUMBER(SEARCH($V$3,T1919)),"WINCOMHANOI",IF(ISNUMBER(SEARCH($V$4,T1919)),"WINCOMHOCHIMINH",IF(ISNUMBER(SEARCH($V$5,T1919)),"WINCOMDANANG",IF(ISNUMBER(SEARCH($V$6,T1919)),"WINCOMHAIDUONG",IF(ISNUMBER(SEARCH($V$7,T1919)),"WINCOMQUANGNINH",IF(ISNUMBER(SEARCH($V$8,T1919)),"WINCOMHAIPHONG",IF(ISNUMBER(SEARCH($V$9,T1919)),"WINCOMBACGIANG",IF(ISNUMBER(SEARCH($V$10,T1919)),"WINCOMBACNINH",IF(ISNUMBER(SEARCH($V$11,T1919)),"WINCOMPHUTHO",IF(ISNUMBER(SEARCH($V$12,T1919)),"WINCOMHATINH",IF(ISNUMBER(SEARCH($V$13,T1919)),"WINCOMTHAINGUYEN",IF(ISNUMBER(SEARCH($V$14,T1919)),"WINCOMKHANHHOA",IF(ISNUMBER(SEARCH($V$15,T1919)),"WINCOMHUNGYEN",IF(ISNUMBER(SEARCH($V$16,T1919)),"WINCOMNGHEAN",IF(ISNUMBER(SEARCH($V$17,T1919)),"WINCOMLAOCAI",IF(ISNUMBER(SEARCH($V$18,T1919)),"WINCOMVUNGTAU",IF(ISNUMBER(SEARCH($V$19,T1919)),"WINCOMBINHDUONG",IF(ISNUMBER(SEARCH($V$20,T1919)),"WINCOMKIENGIANG",IF(ISNUMBER(SEARCH($V$21,T1919)),"WINCOMHANAM",IF(ISNUMBER(SEARCH($V$22,T1919)),"WINCOMNAMDINH",IF(ISNUMBER(SEARCH($V$23,T1919)),"WINCOMLANGSON",IF(ISNUMBER(SEARCH($V$24,T1919)),"WINCOMTHANHHOA",IF(ISNUMBER(SEARCH($V$25,T1919)),"WINCOMYENBAI",IF(ISNUMBER(SEARCH($V$26,T1919)),"WINCOMTUYENQUANG",IF(ISNUMBER(SEARCH($V$27,T1919)),"WINCOMHUE",IF(ISNUMBER(SEARCH($V$28,T1919)),"WINCOMQUANGNAM",IF(ISNUMBER(SEARCH($V$29,T1919)),"WINCOMVINHPHUC",IF(ISNUMBER(SEARCH($V$30,T1919)),"WINCOMHAGIANG",IF(ISNUMBER(SEARCH($V$31,T1919)),"WINCOMNINHBINH",IF(ISNUMBER(SEARCH($V$32,T1919)),"WINCOMTRAVINH",IF(ISNUMBER(SEARCH($V$33,T1919)),"WINCOMCANTHO",IF(ISNUMBER(SEARCH($V$34,T1919)),"WINCOMBENTRE",IF(ISNUMBER(SEARCH($V$35,T1919)),"WINCOMCAMAU",IF(ISNUMBER(SEARCH($V$36,T1919)),"WINCOMANGIANG",IF(ISNUMBER(SEARCH($V$37,T1919)),"WINCOMNINHTHUAN",IF(ISNUMBER(SEARCH($V$38,T1919)),"WINCOMTHAIBINH",IF(ISNUMBER(SEARCH($V$39,T1919)),"WINCOMGIALAI",IF(ISNUMBER(SEARCH($V$40,T1919)),"WINCOMHOABINH",IF(ISNUMBER(SEARCH($V$41,T1919)),"WINCOMQUANGNGAI",IF(ISNUMBER(SEARCH($V$42,T1919)),"WINCOMBINHTHUAN",IF(ISNUMBER(SEARCH($V$43,T1919)),"WINCOMDAKLAK",IF(ISNUMBER(SEARCH($V$44,T1919)),"WINCOMSOCTRANG",IF(ISNUMBER(SEARCH($V$45,T1919)),"WINCOMSONLA",IF(ISNUMBER(SEARCH($V$46,T1919)),"WINCOMKONTUM",IF(ISNUMBER(SEARCH($V$47,T1919)),"WINCOMPHUYEN",IF(ISNUMBER(SEARCH($V$48,T1919)),"WINCOMQUANGTRI",IF(ISNUMBER(SEARCH($V$49,T1919)),"WINCOMBINHDINH",IF(ISNUMBER(SEARCH($V$50,T1919)),"WINCOMCAOBANG",IF(ISNUMBER(SEARCH($V$51,T1919)),"WINCOMQUANGBINH",IF(ISNUMBER(SEARCH($V$52,T1919)),"WINCOMLAMDONG",IF(ISNUMBER(SEARCH($V$53,T1919)),"WINCOMVINHLONG",IF(ISNUMBER(SEARCH($V$54,T1919)),"WINCOMDONGTHAP",IF(ISNUMBER(SEARCH($V$55,T1919)),"WINCOMTIENGIANG",IF(ISNUMBER(SEARCH($V$56,T1919)),"WINCOMQUANGNINH",0))))))))))))))))))))))))))))))))))))))))))))))))))))))</f>
        <v>WINCOMHOCHIMINH</v>
      </c>
    </row>
    <row r="1920" spans="1:25" x14ac:dyDescent="0.2">
      <c r="A1920" t="s">
        <v>0</v>
      </c>
      <c r="B1920" t="s">
        <v>3117</v>
      </c>
      <c r="C1920" t="s">
        <v>31</v>
      </c>
      <c r="D1920" t="s">
        <v>39</v>
      </c>
      <c r="E1920" t="s">
        <v>4</v>
      </c>
      <c r="F1920" s="5">
        <f t="shared" si="117"/>
        <v>5</v>
      </c>
      <c r="G1920" s="2">
        <v>230000</v>
      </c>
      <c r="H1920" s="2">
        <v>253000.00000000003</v>
      </c>
      <c r="I1920" t="s">
        <v>5</v>
      </c>
      <c r="J1920" t="s">
        <v>40</v>
      </c>
      <c r="K1920" t="str">
        <f t="shared" si="118"/>
        <v>Mộc nấm hương gói 250g</v>
      </c>
      <c r="L1920" s="8" t="str">
        <f>VLOOKUP(K1920,'[1]Mã Misa'!$B$2:$D$74,2,0)</f>
        <v>Mộc Nấm Hương 250g</v>
      </c>
      <c r="M1920" s="8" t="str">
        <f>VLOOKUP(L1920,'[1]Mã Misa'!$C$2:$D$74,2,0)</f>
        <v>MNH250</v>
      </c>
      <c r="N1920" s="2">
        <v>46000</v>
      </c>
      <c r="O1920" t="s">
        <v>3118</v>
      </c>
      <c r="P1920" s="8" t="str">
        <f t="shared" si="119"/>
        <v>0044242</v>
      </c>
      <c r="Q1920" s="8" t="e">
        <f t="array" ref="Q1920">IF(VLOOKUP(P1920,$AA$1:$AC$32,1,0)&lt;&gt;0,(P1920&amp;"A"),0)</f>
        <v>#N/A</v>
      </c>
      <c r="R1920" s="12">
        <v>44522</v>
      </c>
      <c r="S1920" t="s">
        <v>3119</v>
      </c>
      <c r="T1920" s="8" t="str">
        <f t="shared" si="120"/>
        <v>VM+ HCM 12</v>
      </c>
      <c r="U1920" t="s">
        <v>6820</v>
      </c>
      <c r="Y1920" t="str">
        <f t="array" ref="Y1920">IF(ISNUMBER(SEARCH($V$3,T1920)),"WINCOMHANOI",IF(ISNUMBER(SEARCH($V$4,T1920)),"WINCOMHOCHIMINH",IF(ISNUMBER(SEARCH($V$5,T1920)),"WINCOMDANANG",IF(ISNUMBER(SEARCH($V$6,T1920)),"WINCOMHAIDUONG",IF(ISNUMBER(SEARCH($V$7,T1920)),"WINCOMQUANGNINH",IF(ISNUMBER(SEARCH($V$8,T1920)),"WINCOMHAIPHONG",IF(ISNUMBER(SEARCH($V$9,T1920)),"WINCOMBACGIANG",IF(ISNUMBER(SEARCH($V$10,T1920)),"WINCOMBACNINH",IF(ISNUMBER(SEARCH($V$11,T1920)),"WINCOMPHUTHO",IF(ISNUMBER(SEARCH($V$12,T1920)),"WINCOMHATINH",IF(ISNUMBER(SEARCH($V$13,T1920)),"WINCOMTHAINGUYEN",IF(ISNUMBER(SEARCH($V$14,T1920)),"WINCOMKHANHHOA",IF(ISNUMBER(SEARCH($V$15,T1920)),"WINCOMHUNGYEN",IF(ISNUMBER(SEARCH($V$16,T1920)),"WINCOMNGHEAN",IF(ISNUMBER(SEARCH($V$17,T1920)),"WINCOMLAOCAI",IF(ISNUMBER(SEARCH($V$18,T1920)),"WINCOMVUNGTAU",IF(ISNUMBER(SEARCH($V$19,T1920)),"WINCOMBINHDUONG",IF(ISNUMBER(SEARCH($V$20,T1920)),"WINCOMKIENGIANG",IF(ISNUMBER(SEARCH($V$21,T1920)),"WINCOMHANAM",IF(ISNUMBER(SEARCH($V$22,T1920)),"WINCOMNAMDINH",IF(ISNUMBER(SEARCH($V$23,T1920)),"WINCOMLANGSON",IF(ISNUMBER(SEARCH($V$24,T1920)),"WINCOMTHANHHOA",IF(ISNUMBER(SEARCH($V$25,T1920)),"WINCOMYENBAI",IF(ISNUMBER(SEARCH($V$26,T1920)),"WINCOMTUYENQUANG",IF(ISNUMBER(SEARCH($V$27,T1920)),"WINCOMHUE",IF(ISNUMBER(SEARCH($V$28,T1920)),"WINCOMQUANGNAM",IF(ISNUMBER(SEARCH($V$29,T1920)),"WINCOMVINHPHUC",IF(ISNUMBER(SEARCH($V$30,T1920)),"WINCOMHAGIANG",IF(ISNUMBER(SEARCH($V$31,T1920)),"WINCOMNINHBINH",IF(ISNUMBER(SEARCH($V$32,T1920)),"WINCOMTRAVINH",IF(ISNUMBER(SEARCH($V$33,T1920)),"WINCOMCANTHO",IF(ISNUMBER(SEARCH($V$34,T1920)),"WINCOMBENTRE",IF(ISNUMBER(SEARCH($V$35,T1920)),"WINCOMCAMAU",IF(ISNUMBER(SEARCH($V$36,T1920)),"WINCOMANGIANG",IF(ISNUMBER(SEARCH($V$37,T1920)),"WINCOMNINHTHUAN",IF(ISNUMBER(SEARCH($V$38,T1920)),"WINCOMTHAIBINH",IF(ISNUMBER(SEARCH($V$39,T1920)),"WINCOMGIALAI",IF(ISNUMBER(SEARCH($V$40,T1920)),"WINCOMHOABINH",IF(ISNUMBER(SEARCH($V$41,T1920)),"WINCOMQUANGNGAI",IF(ISNUMBER(SEARCH($V$42,T1920)),"WINCOMBINHTHUAN",IF(ISNUMBER(SEARCH($V$43,T1920)),"WINCOMDAKLAK",IF(ISNUMBER(SEARCH($V$44,T1920)),"WINCOMSOCTRANG",IF(ISNUMBER(SEARCH($V$45,T1920)),"WINCOMSONLA",IF(ISNUMBER(SEARCH($V$46,T1920)),"WINCOMKONTUM",IF(ISNUMBER(SEARCH($V$47,T1920)),"WINCOMPHUYEN",IF(ISNUMBER(SEARCH($V$48,T1920)),"WINCOMQUANGTRI",IF(ISNUMBER(SEARCH($V$49,T1920)),"WINCOMBINHDINH",IF(ISNUMBER(SEARCH($V$50,T1920)),"WINCOMCAOBANG",IF(ISNUMBER(SEARCH($V$51,T1920)),"WINCOMQUANGBINH",IF(ISNUMBER(SEARCH($V$52,T1920)),"WINCOMLAMDONG",IF(ISNUMBER(SEARCH($V$53,T1920)),"WINCOMVINHLONG",IF(ISNUMBER(SEARCH($V$54,T1920)),"WINCOMDONGTHAP",IF(ISNUMBER(SEARCH($V$55,T1920)),"WINCOMTIENGIANG",IF(ISNUMBER(SEARCH($V$56,T1920)),"WINCOMQUANGNINH",0))))))))))))))))))))))))))))))))))))))))))))))))))))))</f>
        <v>WINCOMHOCHIMINH</v>
      </c>
    </row>
    <row r="1921" spans="1:25" x14ac:dyDescent="0.2">
      <c r="A1921" t="s">
        <v>0</v>
      </c>
      <c r="B1921" t="s">
        <v>3120</v>
      </c>
      <c r="C1921" t="s">
        <v>2</v>
      </c>
      <c r="D1921" t="s">
        <v>35</v>
      </c>
      <c r="E1921" t="s">
        <v>4</v>
      </c>
      <c r="F1921" s="5">
        <f t="shared" si="117"/>
        <v>1</v>
      </c>
      <c r="G1921" s="2">
        <v>73431</v>
      </c>
      <c r="H1921" s="2">
        <v>80774.100000000006</v>
      </c>
      <c r="I1921" t="s">
        <v>5</v>
      </c>
      <c r="J1921" t="s">
        <v>36</v>
      </c>
      <c r="K1921" t="str">
        <f t="shared" si="118"/>
        <v>Chân giò heo muối gói 300g</v>
      </c>
      <c r="L1921" s="8" t="str">
        <f>VLOOKUP(K1921,'[1]Mã Misa'!$B$2:$D$74,2,0)</f>
        <v>Chân giò heo muối 300g</v>
      </c>
      <c r="M1921" s="8" t="str">
        <f>VLOOKUP(L1921,'[1]Mã Misa'!$C$2:$D$74,2,0)</f>
        <v>CGM300</v>
      </c>
      <c r="N1921" s="2">
        <v>73431</v>
      </c>
      <c r="O1921" t="s">
        <v>3121</v>
      </c>
      <c r="P1921" s="8" t="str">
        <f t="shared" si="119"/>
        <v>0143828</v>
      </c>
      <c r="Q1921" s="8" t="e">
        <f t="array" ref="Q1921">IF(VLOOKUP(P1921,$AA$1:$AC$32,1,0)&lt;&gt;0,(P1921&amp;"A"),0)</f>
        <v>#N/A</v>
      </c>
      <c r="R1921" s="12">
        <v>44522</v>
      </c>
      <c r="S1921" t="s">
        <v>3122</v>
      </c>
      <c r="T1921" s="8" t="str">
        <f t="shared" si="120"/>
        <v>VM+ HNI 61</v>
      </c>
      <c r="U1921" t="s">
        <v>6821</v>
      </c>
      <c r="Y1921" t="str">
        <f t="array" ref="Y1921">IF(ISNUMBER(SEARCH($V$3,T1921)),"WINCOMHANOI",IF(ISNUMBER(SEARCH($V$4,T1921)),"WINCOMHOCHIMINH",IF(ISNUMBER(SEARCH($V$5,T1921)),"WINCOMDANANG",IF(ISNUMBER(SEARCH($V$6,T1921)),"WINCOMHAIDUONG",IF(ISNUMBER(SEARCH($V$7,T1921)),"WINCOMQUANGNINH",IF(ISNUMBER(SEARCH($V$8,T1921)),"WINCOMHAIPHONG",IF(ISNUMBER(SEARCH($V$9,T1921)),"WINCOMBACGIANG",IF(ISNUMBER(SEARCH($V$10,T1921)),"WINCOMBACNINH",IF(ISNUMBER(SEARCH($V$11,T1921)),"WINCOMPHUTHO",IF(ISNUMBER(SEARCH($V$12,T1921)),"WINCOMHATINH",IF(ISNUMBER(SEARCH($V$13,T1921)),"WINCOMTHAINGUYEN",IF(ISNUMBER(SEARCH($V$14,T1921)),"WINCOMKHANHHOA",IF(ISNUMBER(SEARCH($V$15,T1921)),"WINCOMHUNGYEN",IF(ISNUMBER(SEARCH($V$16,T1921)),"WINCOMNGHEAN",IF(ISNUMBER(SEARCH($V$17,T1921)),"WINCOMLAOCAI",IF(ISNUMBER(SEARCH($V$18,T1921)),"WINCOMVUNGTAU",IF(ISNUMBER(SEARCH($V$19,T1921)),"WINCOMBINHDUONG",IF(ISNUMBER(SEARCH($V$20,T1921)),"WINCOMKIENGIANG",IF(ISNUMBER(SEARCH($V$21,T1921)),"WINCOMHANAM",IF(ISNUMBER(SEARCH($V$22,T1921)),"WINCOMNAMDINH",IF(ISNUMBER(SEARCH($V$23,T1921)),"WINCOMLANGSON",IF(ISNUMBER(SEARCH($V$24,T1921)),"WINCOMTHANHHOA",IF(ISNUMBER(SEARCH($V$25,T1921)),"WINCOMYENBAI",IF(ISNUMBER(SEARCH($V$26,T1921)),"WINCOMTUYENQUANG",IF(ISNUMBER(SEARCH($V$27,T1921)),"WINCOMHUE",IF(ISNUMBER(SEARCH($V$28,T1921)),"WINCOMQUANGNAM",IF(ISNUMBER(SEARCH($V$29,T1921)),"WINCOMVINHPHUC",IF(ISNUMBER(SEARCH($V$30,T1921)),"WINCOMHAGIANG",IF(ISNUMBER(SEARCH($V$31,T1921)),"WINCOMNINHBINH",IF(ISNUMBER(SEARCH($V$32,T1921)),"WINCOMTRAVINH",IF(ISNUMBER(SEARCH($V$33,T1921)),"WINCOMCANTHO",IF(ISNUMBER(SEARCH($V$34,T1921)),"WINCOMBENTRE",IF(ISNUMBER(SEARCH($V$35,T1921)),"WINCOMCAMAU",IF(ISNUMBER(SEARCH($V$36,T1921)),"WINCOMANGIANG",IF(ISNUMBER(SEARCH($V$37,T1921)),"WINCOMNINHTHUAN",IF(ISNUMBER(SEARCH($V$38,T1921)),"WINCOMTHAIBINH",IF(ISNUMBER(SEARCH($V$39,T1921)),"WINCOMGIALAI",IF(ISNUMBER(SEARCH($V$40,T1921)),"WINCOMHOABINH",IF(ISNUMBER(SEARCH($V$41,T1921)),"WINCOMQUANGNGAI",IF(ISNUMBER(SEARCH($V$42,T1921)),"WINCOMBINHTHUAN",IF(ISNUMBER(SEARCH($V$43,T1921)),"WINCOMDAKLAK",IF(ISNUMBER(SEARCH($V$44,T1921)),"WINCOMSOCTRANG",IF(ISNUMBER(SEARCH($V$45,T1921)),"WINCOMSONLA",IF(ISNUMBER(SEARCH($V$46,T1921)),"WINCOMKONTUM",IF(ISNUMBER(SEARCH($V$47,T1921)),"WINCOMPHUYEN",IF(ISNUMBER(SEARCH($V$48,T1921)),"WINCOMQUANGTRI",IF(ISNUMBER(SEARCH($V$49,T1921)),"WINCOMBINHDINH",IF(ISNUMBER(SEARCH($V$50,T1921)),"WINCOMCAOBANG",IF(ISNUMBER(SEARCH($V$51,T1921)),"WINCOMQUANGBINH",IF(ISNUMBER(SEARCH($V$52,T1921)),"WINCOMLAMDONG",IF(ISNUMBER(SEARCH($V$53,T1921)),"WINCOMVINHLONG",IF(ISNUMBER(SEARCH($V$54,T1921)),"WINCOMDONGTHAP",IF(ISNUMBER(SEARCH($V$55,T1921)),"WINCOMTIENGIANG",IF(ISNUMBER(SEARCH($V$56,T1921)),"WINCOMQUANGNINH",0))))))))))))))))))))))))))))))))))))))))))))))))))))))</f>
        <v>WINCOMHANOI</v>
      </c>
    </row>
    <row r="1922" spans="1:25" x14ac:dyDescent="0.2">
      <c r="A1922" t="s">
        <v>0</v>
      </c>
      <c r="B1922" t="s">
        <v>3120</v>
      </c>
      <c r="C1922" t="s">
        <v>31</v>
      </c>
      <c r="D1922" t="s">
        <v>3</v>
      </c>
      <c r="E1922" t="s">
        <v>4</v>
      </c>
      <c r="F1922" s="5">
        <f t="shared" si="117"/>
        <v>3</v>
      </c>
      <c r="G1922" s="2">
        <v>266538</v>
      </c>
      <c r="H1922" s="2">
        <v>293191.80000000005</v>
      </c>
      <c r="I1922" t="s">
        <v>5</v>
      </c>
      <c r="J1922" t="s">
        <v>6</v>
      </c>
      <c r="K1922" t="str">
        <f t="shared" si="118"/>
        <v>Gà muối gói 500g</v>
      </c>
      <c r="L1922" s="8" t="str">
        <f>VLOOKUP(K1922,'[1]Mã Misa'!$B$2:$D$74,2,0)</f>
        <v>Gà muối 500g</v>
      </c>
      <c r="M1922" s="8" t="str">
        <f>VLOOKUP(L1922,'[1]Mã Misa'!$C$2:$D$74,2,0)</f>
        <v>GM500</v>
      </c>
      <c r="N1922" s="2">
        <v>88846</v>
      </c>
      <c r="O1922" t="s">
        <v>3121</v>
      </c>
      <c r="P1922" s="8" t="str">
        <f t="shared" si="119"/>
        <v>0143828</v>
      </c>
      <c r="Q1922" s="8" t="e">
        <f t="array" ref="Q1922">IF(VLOOKUP(P1922,$AA$1:$AC$32,1,0)&lt;&gt;0,(P1922&amp;"A"),0)</f>
        <v>#N/A</v>
      </c>
      <c r="R1922" s="12">
        <v>44522</v>
      </c>
      <c r="S1922" t="s">
        <v>3122</v>
      </c>
      <c r="T1922" s="8" t="str">
        <f t="shared" si="120"/>
        <v>VM+ HNI 61</v>
      </c>
      <c r="U1922" t="s">
        <v>6821</v>
      </c>
      <c r="Y1922" t="str">
        <f t="array" ref="Y1922">IF(ISNUMBER(SEARCH($V$3,T1922)),"WINCOMHANOI",IF(ISNUMBER(SEARCH($V$4,T1922)),"WINCOMHOCHIMINH",IF(ISNUMBER(SEARCH($V$5,T1922)),"WINCOMDANANG",IF(ISNUMBER(SEARCH($V$6,T1922)),"WINCOMHAIDUONG",IF(ISNUMBER(SEARCH($V$7,T1922)),"WINCOMQUANGNINH",IF(ISNUMBER(SEARCH($V$8,T1922)),"WINCOMHAIPHONG",IF(ISNUMBER(SEARCH($V$9,T1922)),"WINCOMBACGIANG",IF(ISNUMBER(SEARCH($V$10,T1922)),"WINCOMBACNINH",IF(ISNUMBER(SEARCH($V$11,T1922)),"WINCOMPHUTHO",IF(ISNUMBER(SEARCH($V$12,T1922)),"WINCOMHATINH",IF(ISNUMBER(SEARCH($V$13,T1922)),"WINCOMTHAINGUYEN",IF(ISNUMBER(SEARCH($V$14,T1922)),"WINCOMKHANHHOA",IF(ISNUMBER(SEARCH($V$15,T1922)),"WINCOMHUNGYEN",IF(ISNUMBER(SEARCH($V$16,T1922)),"WINCOMNGHEAN",IF(ISNUMBER(SEARCH($V$17,T1922)),"WINCOMLAOCAI",IF(ISNUMBER(SEARCH($V$18,T1922)),"WINCOMVUNGTAU",IF(ISNUMBER(SEARCH($V$19,T1922)),"WINCOMBINHDUONG",IF(ISNUMBER(SEARCH($V$20,T1922)),"WINCOMKIENGIANG",IF(ISNUMBER(SEARCH($V$21,T1922)),"WINCOMHANAM",IF(ISNUMBER(SEARCH($V$22,T1922)),"WINCOMNAMDINH",IF(ISNUMBER(SEARCH($V$23,T1922)),"WINCOMLANGSON",IF(ISNUMBER(SEARCH($V$24,T1922)),"WINCOMTHANHHOA",IF(ISNUMBER(SEARCH($V$25,T1922)),"WINCOMYENBAI",IF(ISNUMBER(SEARCH($V$26,T1922)),"WINCOMTUYENQUANG",IF(ISNUMBER(SEARCH($V$27,T1922)),"WINCOMHUE",IF(ISNUMBER(SEARCH($V$28,T1922)),"WINCOMQUANGNAM",IF(ISNUMBER(SEARCH($V$29,T1922)),"WINCOMVINHPHUC",IF(ISNUMBER(SEARCH($V$30,T1922)),"WINCOMHAGIANG",IF(ISNUMBER(SEARCH($V$31,T1922)),"WINCOMNINHBINH",IF(ISNUMBER(SEARCH($V$32,T1922)),"WINCOMTRAVINH",IF(ISNUMBER(SEARCH($V$33,T1922)),"WINCOMCANTHO",IF(ISNUMBER(SEARCH($V$34,T1922)),"WINCOMBENTRE",IF(ISNUMBER(SEARCH($V$35,T1922)),"WINCOMCAMAU",IF(ISNUMBER(SEARCH($V$36,T1922)),"WINCOMANGIANG",IF(ISNUMBER(SEARCH($V$37,T1922)),"WINCOMNINHTHUAN",IF(ISNUMBER(SEARCH($V$38,T1922)),"WINCOMTHAIBINH",IF(ISNUMBER(SEARCH($V$39,T1922)),"WINCOMGIALAI",IF(ISNUMBER(SEARCH($V$40,T1922)),"WINCOMHOABINH",IF(ISNUMBER(SEARCH($V$41,T1922)),"WINCOMQUANGNGAI",IF(ISNUMBER(SEARCH($V$42,T1922)),"WINCOMBINHTHUAN",IF(ISNUMBER(SEARCH($V$43,T1922)),"WINCOMDAKLAK",IF(ISNUMBER(SEARCH($V$44,T1922)),"WINCOMSOCTRANG",IF(ISNUMBER(SEARCH($V$45,T1922)),"WINCOMSONLA",IF(ISNUMBER(SEARCH($V$46,T1922)),"WINCOMKONTUM",IF(ISNUMBER(SEARCH($V$47,T1922)),"WINCOMPHUYEN",IF(ISNUMBER(SEARCH($V$48,T1922)),"WINCOMQUANGTRI",IF(ISNUMBER(SEARCH($V$49,T1922)),"WINCOMBINHDINH",IF(ISNUMBER(SEARCH($V$50,T1922)),"WINCOMCAOBANG",IF(ISNUMBER(SEARCH($V$51,T1922)),"WINCOMQUANGBINH",IF(ISNUMBER(SEARCH($V$52,T1922)),"WINCOMLAMDONG",IF(ISNUMBER(SEARCH($V$53,T1922)),"WINCOMVINHLONG",IF(ISNUMBER(SEARCH($V$54,T1922)),"WINCOMDONGTHAP",IF(ISNUMBER(SEARCH($V$55,T1922)),"WINCOMTIENGIANG",IF(ISNUMBER(SEARCH($V$56,T1922)),"WINCOMQUANGNINH",0))))))))))))))))))))))))))))))))))))))))))))))))))))))</f>
        <v>WINCOMHANOI</v>
      </c>
    </row>
    <row r="1923" spans="1:25" x14ac:dyDescent="0.2">
      <c r="A1923" t="s">
        <v>0</v>
      </c>
      <c r="B1923" t="s">
        <v>3120</v>
      </c>
      <c r="C1923" t="s">
        <v>34</v>
      </c>
      <c r="D1923" t="s">
        <v>39</v>
      </c>
      <c r="E1923" t="s">
        <v>4</v>
      </c>
      <c r="F1923" s="5">
        <f t="shared" ref="F1923:F1986" si="121">G1923/N1923</f>
        <v>1</v>
      </c>
      <c r="G1923" s="2">
        <v>46000</v>
      </c>
      <c r="H1923" s="2">
        <v>50600.000000000007</v>
      </c>
      <c r="I1923" t="s">
        <v>5</v>
      </c>
      <c r="J1923" t="s">
        <v>40</v>
      </c>
      <c r="K1923" t="str">
        <f t="shared" ref="K1923:K1986" si="122">MID(J1923,10,26)</f>
        <v>Mộc nấm hương gói 250g</v>
      </c>
      <c r="L1923" s="8" t="str">
        <f>VLOOKUP(K1923,'[1]Mã Misa'!$B$2:$D$74,2,0)</f>
        <v>Mộc Nấm Hương 250g</v>
      </c>
      <c r="M1923" s="8" t="str">
        <f>VLOOKUP(L1923,'[1]Mã Misa'!$C$2:$D$74,2,0)</f>
        <v>MNH250</v>
      </c>
      <c r="N1923" s="2">
        <v>46000</v>
      </c>
      <c r="O1923" t="s">
        <v>3121</v>
      </c>
      <c r="P1923" s="8" t="str">
        <f t="shared" ref="P1923:P1986" si="123">RIGHT(O1923,7)</f>
        <v>0143828</v>
      </c>
      <c r="Q1923" s="8" t="e">
        <f t="array" ref="Q1923">IF(VLOOKUP(P1923,$AA$1:$AC$32,1,0)&lt;&gt;0,(P1923&amp;"A"),0)</f>
        <v>#N/A</v>
      </c>
      <c r="R1923" s="12">
        <v>44522</v>
      </c>
      <c r="S1923" t="s">
        <v>3122</v>
      </c>
      <c r="T1923" s="8" t="str">
        <f t="shared" si="120"/>
        <v>VM+ HNI 61</v>
      </c>
      <c r="U1923" t="s">
        <v>6821</v>
      </c>
      <c r="Y1923" t="str">
        <f t="array" ref="Y1923">IF(ISNUMBER(SEARCH($V$3,T1923)),"WINCOMHANOI",IF(ISNUMBER(SEARCH($V$4,T1923)),"WINCOMHOCHIMINH",IF(ISNUMBER(SEARCH($V$5,T1923)),"WINCOMDANANG",IF(ISNUMBER(SEARCH($V$6,T1923)),"WINCOMHAIDUONG",IF(ISNUMBER(SEARCH($V$7,T1923)),"WINCOMQUANGNINH",IF(ISNUMBER(SEARCH($V$8,T1923)),"WINCOMHAIPHONG",IF(ISNUMBER(SEARCH($V$9,T1923)),"WINCOMBACGIANG",IF(ISNUMBER(SEARCH($V$10,T1923)),"WINCOMBACNINH",IF(ISNUMBER(SEARCH($V$11,T1923)),"WINCOMPHUTHO",IF(ISNUMBER(SEARCH($V$12,T1923)),"WINCOMHATINH",IF(ISNUMBER(SEARCH($V$13,T1923)),"WINCOMTHAINGUYEN",IF(ISNUMBER(SEARCH($V$14,T1923)),"WINCOMKHANHHOA",IF(ISNUMBER(SEARCH($V$15,T1923)),"WINCOMHUNGYEN",IF(ISNUMBER(SEARCH($V$16,T1923)),"WINCOMNGHEAN",IF(ISNUMBER(SEARCH($V$17,T1923)),"WINCOMLAOCAI",IF(ISNUMBER(SEARCH($V$18,T1923)),"WINCOMVUNGTAU",IF(ISNUMBER(SEARCH($V$19,T1923)),"WINCOMBINHDUONG",IF(ISNUMBER(SEARCH($V$20,T1923)),"WINCOMKIENGIANG",IF(ISNUMBER(SEARCH($V$21,T1923)),"WINCOMHANAM",IF(ISNUMBER(SEARCH($V$22,T1923)),"WINCOMNAMDINH",IF(ISNUMBER(SEARCH($V$23,T1923)),"WINCOMLANGSON",IF(ISNUMBER(SEARCH($V$24,T1923)),"WINCOMTHANHHOA",IF(ISNUMBER(SEARCH($V$25,T1923)),"WINCOMYENBAI",IF(ISNUMBER(SEARCH($V$26,T1923)),"WINCOMTUYENQUANG",IF(ISNUMBER(SEARCH($V$27,T1923)),"WINCOMHUE",IF(ISNUMBER(SEARCH($V$28,T1923)),"WINCOMQUANGNAM",IF(ISNUMBER(SEARCH($V$29,T1923)),"WINCOMVINHPHUC",IF(ISNUMBER(SEARCH($V$30,T1923)),"WINCOMHAGIANG",IF(ISNUMBER(SEARCH($V$31,T1923)),"WINCOMNINHBINH",IF(ISNUMBER(SEARCH($V$32,T1923)),"WINCOMTRAVINH",IF(ISNUMBER(SEARCH($V$33,T1923)),"WINCOMCANTHO",IF(ISNUMBER(SEARCH($V$34,T1923)),"WINCOMBENTRE",IF(ISNUMBER(SEARCH($V$35,T1923)),"WINCOMCAMAU",IF(ISNUMBER(SEARCH($V$36,T1923)),"WINCOMANGIANG",IF(ISNUMBER(SEARCH($V$37,T1923)),"WINCOMNINHTHUAN",IF(ISNUMBER(SEARCH($V$38,T1923)),"WINCOMTHAIBINH",IF(ISNUMBER(SEARCH($V$39,T1923)),"WINCOMGIALAI",IF(ISNUMBER(SEARCH($V$40,T1923)),"WINCOMHOABINH",IF(ISNUMBER(SEARCH($V$41,T1923)),"WINCOMQUANGNGAI",IF(ISNUMBER(SEARCH($V$42,T1923)),"WINCOMBINHTHUAN",IF(ISNUMBER(SEARCH($V$43,T1923)),"WINCOMDAKLAK",IF(ISNUMBER(SEARCH($V$44,T1923)),"WINCOMSOCTRANG",IF(ISNUMBER(SEARCH($V$45,T1923)),"WINCOMSONLA",IF(ISNUMBER(SEARCH($V$46,T1923)),"WINCOMKONTUM",IF(ISNUMBER(SEARCH($V$47,T1923)),"WINCOMPHUYEN",IF(ISNUMBER(SEARCH($V$48,T1923)),"WINCOMQUANGTRI",IF(ISNUMBER(SEARCH($V$49,T1923)),"WINCOMBINHDINH",IF(ISNUMBER(SEARCH($V$50,T1923)),"WINCOMCAOBANG",IF(ISNUMBER(SEARCH($V$51,T1923)),"WINCOMQUANGBINH",IF(ISNUMBER(SEARCH($V$52,T1923)),"WINCOMLAMDONG",IF(ISNUMBER(SEARCH($V$53,T1923)),"WINCOMVINHLONG",IF(ISNUMBER(SEARCH($V$54,T1923)),"WINCOMDONGTHAP",IF(ISNUMBER(SEARCH($V$55,T1923)),"WINCOMTIENGIANG",IF(ISNUMBER(SEARCH($V$56,T1923)),"WINCOMQUANGNINH",0))))))))))))))))))))))))))))))))))))))))))))))))))))))</f>
        <v>WINCOMHANOI</v>
      </c>
    </row>
    <row r="1924" spans="1:25" x14ac:dyDescent="0.2">
      <c r="A1924" t="s">
        <v>0</v>
      </c>
      <c r="B1924" t="s">
        <v>3120</v>
      </c>
      <c r="C1924" t="s">
        <v>37</v>
      </c>
      <c r="D1924" t="s">
        <v>15</v>
      </c>
      <c r="E1924" t="s">
        <v>4</v>
      </c>
      <c r="F1924" s="5">
        <f t="shared" si="121"/>
        <v>1</v>
      </c>
      <c r="G1924" s="2">
        <v>60308</v>
      </c>
      <c r="H1924" s="2">
        <v>66338.8</v>
      </c>
      <c r="I1924" t="s">
        <v>5</v>
      </c>
      <c r="J1924" t="s">
        <v>16</v>
      </c>
      <c r="K1924" t="str">
        <f t="shared" si="122"/>
        <v>_Chả nướng 300g</v>
      </c>
      <c r="L1924" s="8" t="str">
        <f>VLOOKUP(K1924,'[1]Mã Misa'!$B$2:$D$74,2,0)</f>
        <v>Chả nướng 300g</v>
      </c>
      <c r="M1924" s="8" t="str">
        <f>VLOOKUP(L1924,'[1]Mã Misa'!$C$2:$D$74,2,0)</f>
        <v>CN300</v>
      </c>
      <c r="N1924" s="2">
        <v>60308</v>
      </c>
      <c r="O1924" t="s">
        <v>3121</v>
      </c>
      <c r="P1924" s="8" t="str">
        <f t="shared" si="123"/>
        <v>0143828</v>
      </c>
      <c r="Q1924" s="8" t="e">
        <f t="array" ref="Q1924">IF(VLOOKUP(P1924,$AA$1:$AC$32,1,0)&lt;&gt;0,(P1924&amp;"A"),0)</f>
        <v>#N/A</v>
      </c>
      <c r="R1924" s="12">
        <v>44522</v>
      </c>
      <c r="S1924" t="s">
        <v>3122</v>
      </c>
      <c r="T1924" s="8" t="str">
        <f t="shared" ref="T1924:T1987" si="124">LEFT(U1924,10)</f>
        <v>VM+ HNI 61</v>
      </c>
      <c r="U1924" t="s">
        <v>6821</v>
      </c>
      <c r="Y1924" t="str">
        <f t="array" ref="Y1924">IF(ISNUMBER(SEARCH($V$3,T1924)),"WINCOMHANOI",IF(ISNUMBER(SEARCH($V$4,T1924)),"WINCOMHOCHIMINH",IF(ISNUMBER(SEARCH($V$5,T1924)),"WINCOMDANANG",IF(ISNUMBER(SEARCH($V$6,T1924)),"WINCOMHAIDUONG",IF(ISNUMBER(SEARCH($V$7,T1924)),"WINCOMQUANGNINH",IF(ISNUMBER(SEARCH($V$8,T1924)),"WINCOMHAIPHONG",IF(ISNUMBER(SEARCH($V$9,T1924)),"WINCOMBACGIANG",IF(ISNUMBER(SEARCH($V$10,T1924)),"WINCOMBACNINH",IF(ISNUMBER(SEARCH($V$11,T1924)),"WINCOMPHUTHO",IF(ISNUMBER(SEARCH($V$12,T1924)),"WINCOMHATINH",IF(ISNUMBER(SEARCH($V$13,T1924)),"WINCOMTHAINGUYEN",IF(ISNUMBER(SEARCH($V$14,T1924)),"WINCOMKHANHHOA",IF(ISNUMBER(SEARCH($V$15,T1924)),"WINCOMHUNGYEN",IF(ISNUMBER(SEARCH($V$16,T1924)),"WINCOMNGHEAN",IF(ISNUMBER(SEARCH($V$17,T1924)),"WINCOMLAOCAI",IF(ISNUMBER(SEARCH($V$18,T1924)),"WINCOMVUNGTAU",IF(ISNUMBER(SEARCH($V$19,T1924)),"WINCOMBINHDUONG",IF(ISNUMBER(SEARCH($V$20,T1924)),"WINCOMKIENGIANG",IF(ISNUMBER(SEARCH($V$21,T1924)),"WINCOMHANAM",IF(ISNUMBER(SEARCH($V$22,T1924)),"WINCOMNAMDINH",IF(ISNUMBER(SEARCH($V$23,T1924)),"WINCOMLANGSON",IF(ISNUMBER(SEARCH($V$24,T1924)),"WINCOMTHANHHOA",IF(ISNUMBER(SEARCH($V$25,T1924)),"WINCOMYENBAI",IF(ISNUMBER(SEARCH($V$26,T1924)),"WINCOMTUYENQUANG",IF(ISNUMBER(SEARCH($V$27,T1924)),"WINCOMHUE",IF(ISNUMBER(SEARCH($V$28,T1924)),"WINCOMQUANGNAM",IF(ISNUMBER(SEARCH($V$29,T1924)),"WINCOMVINHPHUC",IF(ISNUMBER(SEARCH($V$30,T1924)),"WINCOMHAGIANG",IF(ISNUMBER(SEARCH($V$31,T1924)),"WINCOMNINHBINH",IF(ISNUMBER(SEARCH($V$32,T1924)),"WINCOMTRAVINH",IF(ISNUMBER(SEARCH($V$33,T1924)),"WINCOMCANTHO",IF(ISNUMBER(SEARCH($V$34,T1924)),"WINCOMBENTRE",IF(ISNUMBER(SEARCH($V$35,T1924)),"WINCOMCAMAU",IF(ISNUMBER(SEARCH($V$36,T1924)),"WINCOMANGIANG",IF(ISNUMBER(SEARCH($V$37,T1924)),"WINCOMNINHTHUAN",IF(ISNUMBER(SEARCH($V$38,T1924)),"WINCOMTHAIBINH",IF(ISNUMBER(SEARCH($V$39,T1924)),"WINCOMGIALAI",IF(ISNUMBER(SEARCH($V$40,T1924)),"WINCOMHOABINH",IF(ISNUMBER(SEARCH($V$41,T1924)),"WINCOMQUANGNGAI",IF(ISNUMBER(SEARCH($V$42,T1924)),"WINCOMBINHTHUAN",IF(ISNUMBER(SEARCH($V$43,T1924)),"WINCOMDAKLAK",IF(ISNUMBER(SEARCH($V$44,T1924)),"WINCOMSOCTRANG",IF(ISNUMBER(SEARCH($V$45,T1924)),"WINCOMSONLA",IF(ISNUMBER(SEARCH($V$46,T1924)),"WINCOMKONTUM",IF(ISNUMBER(SEARCH($V$47,T1924)),"WINCOMPHUYEN",IF(ISNUMBER(SEARCH($V$48,T1924)),"WINCOMQUANGTRI",IF(ISNUMBER(SEARCH($V$49,T1924)),"WINCOMBINHDINH",IF(ISNUMBER(SEARCH($V$50,T1924)),"WINCOMCAOBANG",IF(ISNUMBER(SEARCH($V$51,T1924)),"WINCOMQUANGBINH",IF(ISNUMBER(SEARCH($V$52,T1924)),"WINCOMLAMDONG",IF(ISNUMBER(SEARCH($V$53,T1924)),"WINCOMVINHLONG",IF(ISNUMBER(SEARCH($V$54,T1924)),"WINCOMDONGTHAP",IF(ISNUMBER(SEARCH($V$55,T1924)),"WINCOMTIENGIANG",IF(ISNUMBER(SEARCH($V$56,T1924)),"WINCOMQUANGNINH",0))))))))))))))))))))))))))))))))))))))))))))))))))))))</f>
        <v>WINCOMHANOI</v>
      </c>
    </row>
    <row r="1925" spans="1:25" x14ac:dyDescent="0.2">
      <c r="A1925" t="s">
        <v>0</v>
      </c>
      <c r="B1925" t="s">
        <v>3123</v>
      </c>
      <c r="C1925" t="s">
        <v>2</v>
      </c>
      <c r="D1925" t="s">
        <v>35</v>
      </c>
      <c r="E1925" t="s">
        <v>4</v>
      </c>
      <c r="F1925" s="5">
        <f t="shared" si="121"/>
        <v>2</v>
      </c>
      <c r="G1925" s="2">
        <v>146862</v>
      </c>
      <c r="H1925" s="2">
        <v>161548.20000000001</v>
      </c>
      <c r="I1925" t="s">
        <v>5</v>
      </c>
      <c r="J1925" t="s">
        <v>36</v>
      </c>
      <c r="K1925" t="str">
        <f t="shared" si="122"/>
        <v>Chân giò heo muối gói 300g</v>
      </c>
      <c r="L1925" s="8" t="str">
        <f>VLOOKUP(K1925,'[1]Mã Misa'!$B$2:$D$74,2,0)</f>
        <v>Chân giò heo muối 300g</v>
      </c>
      <c r="M1925" s="8" t="str">
        <f>VLOOKUP(L1925,'[1]Mã Misa'!$C$2:$D$74,2,0)</f>
        <v>CGM300</v>
      </c>
      <c r="N1925" s="2">
        <v>73431</v>
      </c>
      <c r="O1925" t="s">
        <v>3124</v>
      </c>
      <c r="P1925" s="8" t="str">
        <f t="shared" si="123"/>
        <v>0143831</v>
      </c>
      <c r="Q1925" s="8" t="e">
        <f t="array" ref="Q1925">IF(VLOOKUP(P1925,$AA$1:$AC$32,1,0)&lt;&gt;0,(P1925&amp;"A"),0)</f>
        <v>#N/A</v>
      </c>
      <c r="R1925" s="12">
        <v>44522</v>
      </c>
      <c r="S1925" t="s">
        <v>558</v>
      </c>
      <c r="T1925" s="8" t="str">
        <f t="shared" si="124"/>
        <v>VM+ HNI 10</v>
      </c>
      <c r="U1925" t="s">
        <v>6138</v>
      </c>
      <c r="Y1925" t="str">
        <f t="array" ref="Y1925">IF(ISNUMBER(SEARCH($V$3,T1925)),"WINCOMHANOI",IF(ISNUMBER(SEARCH($V$4,T1925)),"WINCOMHOCHIMINH",IF(ISNUMBER(SEARCH($V$5,T1925)),"WINCOMDANANG",IF(ISNUMBER(SEARCH($V$6,T1925)),"WINCOMHAIDUONG",IF(ISNUMBER(SEARCH($V$7,T1925)),"WINCOMQUANGNINH",IF(ISNUMBER(SEARCH($V$8,T1925)),"WINCOMHAIPHONG",IF(ISNUMBER(SEARCH($V$9,T1925)),"WINCOMBACGIANG",IF(ISNUMBER(SEARCH($V$10,T1925)),"WINCOMBACNINH",IF(ISNUMBER(SEARCH($V$11,T1925)),"WINCOMPHUTHO",IF(ISNUMBER(SEARCH($V$12,T1925)),"WINCOMHATINH",IF(ISNUMBER(SEARCH($V$13,T1925)),"WINCOMTHAINGUYEN",IF(ISNUMBER(SEARCH($V$14,T1925)),"WINCOMKHANHHOA",IF(ISNUMBER(SEARCH($V$15,T1925)),"WINCOMHUNGYEN",IF(ISNUMBER(SEARCH($V$16,T1925)),"WINCOMNGHEAN",IF(ISNUMBER(SEARCH($V$17,T1925)),"WINCOMLAOCAI",IF(ISNUMBER(SEARCH($V$18,T1925)),"WINCOMVUNGTAU",IF(ISNUMBER(SEARCH($V$19,T1925)),"WINCOMBINHDUONG",IF(ISNUMBER(SEARCH($V$20,T1925)),"WINCOMKIENGIANG",IF(ISNUMBER(SEARCH($V$21,T1925)),"WINCOMHANAM",IF(ISNUMBER(SEARCH($V$22,T1925)),"WINCOMNAMDINH",IF(ISNUMBER(SEARCH($V$23,T1925)),"WINCOMLANGSON",IF(ISNUMBER(SEARCH($V$24,T1925)),"WINCOMTHANHHOA",IF(ISNUMBER(SEARCH($V$25,T1925)),"WINCOMYENBAI",IF(ISNUMBER(SEARCH($V$26,T1925)),"WINCOMTUYENQUANG",IF(ISNUMBER(SEARCH($V$27,T1925)),"WINCOMHUE",IF(ISNUMBER(SEARCH($V$28,T1925)),"WINCOMQUANGNAM",IF(ISNUMBER(SEARCH($V$29,T1925)),"WINCOMVINHPHUC",IF(ISNUMBER(SEARCH($V$30,T1925)),"WINCOMHAGIANG",IF(ISNUMBER(SEARCH($V$31,T1925)),"WINCOMNINHBINH",IF(ISNUMBER(SEARCH($V$32,T1925)),"WINCOMTRAVINH",IF(ISNUMBER(SEARCH($V$33,T1925)),"WINCOMCANTHO",IF(ISNUMBER(SEARCH($V$34,T1925)),"WINCOMBENTRE",IF(ISNUMBER(SEARCH($V$35,T1925)),"WINCOMCAMAU",IF(ISNUMBER(SEARCH($V$36,T1925)),"WINCOMANGIANG",IF(ISNUMBER(SEARCH($V$37,T1925)),"WINCOMNINHTHUAN",IF(ISNUMBER(SEARCH($V$38,T1925)),"WINCOMTHAIBINH",IF(ISNUMBER(SEARCH($V$39,T1925)),"WINCOMGIALAI",IF(ISNUMBER(SEARCH($V$40,T1925)),"WINCOMHOABINH",IF(ISNUMBER(SEARCH($V$41,T1925)),"WINCOMQUANGNGAI",IF(ISNUMBER(SEARCH($V$42,T1925)),"WINCOMBINHTHUAN",IF(ISNUMBER(SEARCH($V$43,T1925)),"WINCOMDAKLAK",IF(ISNUMBER(SEARCH($V$44,T1925)),"WINCOMSOCTRANG",IF(ISNUMBER(SEARCH($V$45,T1925)),"WINCOMSONLA",IF(ISNUMBER(SEARCH($V$46,T1925)),"WINCOMKONTUM",IF(ISNUMBER(SEARCH($V$47,T1925)),"WINCOMPHUYEN",IF(ISNUMBER(SEARCH($V$48,T1925)),"WINCOMQUANGTRI",IF(ISNUMBER(SEARCH($V$49,T1925)),"WINCOMBINHDINH",IF(ISNUMBER(SEARCH($V$50,T1925)),"WINCOMCAOBANG",IF(ISNUMBER(SEARCH($V$51,T1925)),"WINCOMQUANGBINH",IF(ISNUMBER(SEARCH($V$52,T1925)),"WINCOMLAMDONG",IF(ISNUMBER(SEARCH($V$53,T1925)),"WINCOMVINHLONG",IF(ISNUMBER(SEARCH($V$54,T1925)),"WINCOMDONGTHAP",IF(ISNUMBER(SEARCH($V$55,T1925)),"WINCOMTIENGIANG",IF(ISNUMBER(SEARCH($V$56,T1925)),"WINCOMQUANGNINH",0))))))))))))))))))))))))))))))))))))))))))))))))))))))</f>
        <v>WINCOMHANOI</v>
      </c>
    </row>
    <row r="1926" spans="1:25" x14ac:dyDescent="0.2">
      <c r="A1926" t="s">
        <v>0</v>
      </c>
      <c r="B1926" t="s">
        <v>3123</v>
      </c>
      <c r="C1926" t="s">
        <v>31</v>
      </c>
      <c r="D1926" t="s">
        <v>3</v>
      </c>
      <c r="E1926" t="s">
        <v>4</v>
      </c>
      <c r="F1926" s="5">
        <f t="shared" si="121"/>
        <v>3</v>
      </c>
      <c r="G1926" s="2">
        <v>266538</v>
      </c>
      <c r="H1926" s="2">
        <v>293191.80000000005</v>
      </c>
      <c r="I1926" t="s">
        <v>5</v>
      </c>
      <c r="J1926" t="s">
        <v>6</v>
      </c>
      <c r="K1926" t="str">
        <f t="shared" si="122"/>
        <v>Gà muối gói 500g</v>
      </c>
      <c r="L1926" s="8" t="str">
        <f>VLOOKUP(K1926,'[1]Mã Misa'!$B$2:$D$74,2,0)</f>
        <v>Gà muối 500g</v>
      </c>
      <c r="M1926" s="8" t="str">
        <f>VLOOKUP(L1926,'[1]Mã Misa'!$C$2:$D$74,2,0)</f>
        <v>GM500</v>
      </c>
      <c r="N1926" s="2">
        <v>88846</v>
      </c>
      <c r="O1926" t="s">
        <v>3124</v>
      </c>
      <c r="P1926" s="8" t="str">
        <f t="shared" si="123"/>
        <v>0143831</v>
      </c>
      <c r="Q1926" s="8" t="e">
        <f t="array" ref="Q1926">IF(VLOOKUP(P1926,$AA$1:$AC$32,1,0)&lt;&gt;0,(P1926&amp;"A"),0)</f>
        <v>#N/A</v>
      </c>
      <c r="R1926" s="12">
        <v>44522</v>
      </c>
      <c r="S1926" t="s">
        <v>558</v>
      </c>
      <c r="T1926" s="8" t="str">
        <f t="shared" si="124"/>
        <v>VM+ HNI 10</v>
      </c>
      <c r="U1926" t="s">
        <v>6138</v>
      </c>
      <c r="Y1926" t="str">
        <f t="array" ref="Y1926">IF(ISNUMBER(SEARCH($V$3,T1926)),"WINCOMHANOI",IF(ISNUMBER(SEARCH($V$4,T1926)),"WINCOMHOCHIMINH",IF(ISNUMBER(SEARCH($V$5,T1926)),"WINCOMDANANG",IF(ISNUMBER(SEARCH($V$6,T1926)),"WINCOMHAIDUONG",IF(ISNUMBER(SEARCH($V$7,T1926)),"WINCOMQUANGNINH",IF(ISNUMBER(SEARCH($V$8,T1926)),"WINCOMHAIPHONG",IF(ISNUMBER(SEARCH($V$9,T1926)),"WINCOMBACGIANG",IF(ISNUMBER(SEARCH($V$10,T1926)),"WINCOMBACNINH",IF(ISNUMBER(SEARCH($V$11,T1926)),"WINCOMPHUTHO",IF(ISNUMBER(SEARCH($V$12,T1926)),"WINCOMHATINH",IF(ISNUMBER(SEARCH($V$13,T1926)),"WINCOMTHAINGUYEN",IF(ISNUMBER(SEARCH($V$14,T1926)),"WINCOMKHANHHOA",IF(ISNUMBER(SEARCH($V$15,T1926)),"WINCOMHUNGYEN",IF(ISNUMBER(SEARCH($V$16,T1926)),"WINCOMNGHEAN",IF(ISNUMBER(SEARCH($V$17,T1926)),"WINCOMLAOCAI",IF(ISNUMBER(SEARCH($V$18,T1926)),"WINCOMVUNGTAU",IF(ISNUMBER(SEARCH($V$19,T1926)),"WINCOMBINHDUONG",IF(ISNUMBER(SEARCH($V$20,T1926)),"WINCOMKIENGIANG",IF(ISNUMBER(SEARCH($V$21,T1926)),"WINCOMHANAM",IF(ISNUMBER(SEARCH($V$22,T1926)),"WINCOMNAMDINH",IF(ISNUMBER(SEARCH($V$23,T1926)),"WINCOMLANGSON",IF(ISNUMBER(SEARCH($V$24,T1926)),"WINCOMTHANHHOA",IF(ISNUMBER(SEARCH($V$25,T1926)),"WINCOMYENBAI",IF(ISNUMBER(SEARCH($V$26,T1926)),"WINCOMTUYENQUANG",IF(ISNUMBER(SEARCH($V$27,T1926)),"WINCOMHUE",IF(ISNUMBER(SEARCH($V$28,T1926)),"WINCOMQUANGNAM",IF(ISNUMBER(SEARCH($V$29,T1926)),"WINCOMVINHPHUC",IF(ISNUMBER(SEARCH($V$30,T1926)),"WINCOMHAGIANG",IF(ISNUMBER(SEARCH($V$31,T1926)),"WINCOMNINHBINH",IF(ISNUMBER(SEARCH($V$32,T1926)),"WINCOMTRAVINH",IF(ISNUMBER(SEARCH($V$33,T1926)),"WINCOMCANTHO",IF(ISNUMBER(SEARCH($V$34,T1926)),"WINCOMBENTRE",IF(ISNUMBER(SEARCH($V$35,T1926)),"WINCOMCAMAU",IF(ISNUMBER(SEARCH($V$36,T1926)),"WINCOMANGIANG",IF(ISNUMBER(SEARCH($V$37,T1926)),"WINCOMNINHTHUAN",IF(ISNUMBER(SEARCH($V$38,T1926)),"WINCOMTHAIBINH",IF(ISNUMBER(SEARCH($V$39,T1926)),"WINCOMGIALAI",IF(ISNUMBER(SEARCH($V$40,T1926)),"WINCOMHOABINH",IF(ISNUMBER(SEARCH($V$41,T1926)),"WINCOMQUANGNGAI",IF(ISNUMBER(SEARCH($V$42,T1926)),"WINCOMBINHTHUAN",IF(ISNUMBER(SEARCH($V$43,T1926)),"WINCOMDAKLAK",IF(ISNUMBER(SEARCH($V$44,T1926)),"WINCOMSOCTRANG",IF(ISNUMBER(SEARCH($V$45,T1926)),"WINCOMSONLA",IF(ISNUMBER(SEARCH($V$46,T1926)),"WINCOMKONTUM",IF(ISNUMBER(SEARCH($V$47,T1926)),"WINCOMPHUYEN",IF(ISNUMBER(SEARCH($V$48,T1926)),"WINCOMQUANGTRI",IF(ISNUMBER(SEARCH($V$49,T1926)),"WINCOMBINHDINH",IF(ISNUMBER(SEARCH($V$50,T1926)),"WINCOMCAOBANG",IF(ISNUMBER(SEARCH($V$51,T1926)),"WINCOMQUANGBINH",IF(ISNUMBER(SEARCH($V$52,T1926)),"WINCOMLAMDONG",IF(ISNUMBER(SEARCH($V$53,T1926)),"WINCOMVINHLONG",IF(ISNUMBER(SEARCH($V$54,T1926)),"WINCOMDONGTHAP",IF(ISNUMBER(SEARCH($V$55,T1926)),"WINCOMTIENGIANG",IF(ISNUMBER(SEARCH($V$56,T1926)),"WINCOMQUANGNINH",0))))))))))))))))))))))))))))))))))))))))))))))))))))))</f>
        <v>WINCOMHANOI</v>
      </c>
    </row>
    <row r="1927" spans="1:25" x14ac:dyDescent="0.2">
      <c r="A1927" t="s">
        <v>0</v>
      </c>
      <c r="B1927" t="s">
        <v>3125</v>
      </c>
      <c r="C1927" t="s">
        <v>2</v>
      </c>
      <c r="D1927" t="s">
        <v>20</v>
      </c>
      <c r="E1927" t="s">
        <v>4</v>
      </c>
      <c r="F1927" s="5">
        <f t="shared" si="121"/>
        <v>1</v>
      </c>
      <c r="G1927" s="2">
        <v>50182</v>
      </c>
      <c r="H1927" s="2">
        <v>55200.200000000004</v>
      </c>
      <c r="I1927" t="s">
        <v>5</v>
      </c>
      <c r="J1927" t="s">
        <v>21</v>
      </c>
      <c r="K1927" t="str">
        <f t="shared" si="122"/>
        <v>Giò tai lưỡi xào gói 250g</v>
      </c>
      <c r="L1927" s="8" t="str">
        <f>VLOOKUP(K1927,'[1]Mã Misa'!$B$2:$D$74,2,0)</f>
        <v>Giò Tai Lưỡi Xào 250g</v>
      </c>
      <c r="M1927" s="8" t="str">
        <f>VLOOKUP(L1927,'[1]Mã Misa'!$C$2:$D$74,2,0)</f>
        <v>GTLX250G</v>
      </c>
      <c r="N1927" s="2">
        <v>50182</v>
      </c>
      <c r="O1927" t="s">
        <v>3126</v>
      </c>
      <c r="P1927" s="8" t="str">
        <f t="shared" si="123"/>
        <v>0003374</v>
      </c>
      <c r="Q1927" s="8" t="e">
        <f t="array" ref="Q1927">IF(VLOOKUP(P1927,$AA$1:$AC$32,1,0)&lt;&gt;0,(P1927&amp;"A"),0)</f>
        <v>#N/A</v>
      </c>
      <c r="R1927" s="12">
        <v>44522</v>
      </c>
      <c r="S1927" t="s">
        <v>3127</v>
      </c>
      <c r="T1927" s="8" t="str">
        <f t="shared" si="124"/>
        <v>VM+ BNH 73</v>
      </c>
      <c r="U1927" t="s">
        <v>6822</v>
      </c>
      <c r="Y1927" t="str">
        <f t="array" ref="Y1927">IF(ISNUMBER(SEARCH($V$3,T1927)),"WINCOMHANOI",IF(ISNUMBER(SEARCH($V$4,T1927)),"WINCOMHOCHIMINH",IF(ISNUMBER(SEARCH($V$5,T1927)),"WINCOMDANANG",IF(ISNUMBER(SEARCH($V$6,T1927)),"WINCOMHAIDUONG",IF(ISNUMBER(SEARCH($V$7,T1927)),"WINCOMQUANGNINH",IF(ISNUMBER(SEARCH($V$8,T1927)),"WINCOMHAIPHONG",IF(ISNUMBER(SEARCH($V$9,T1927)),"WINCOMBACGIANG",IF(ISNUMBER(SEARCH($V$10,T1927)),"WINCOMBACNINH",IF(ISNUMBER(SEARCH($V$11,T1927)),"WINCOMPHUTHO",IF(ISNUMBER(SEARCH($V$12,T1927)),"WINCOMHATINH",IF(ISNUMBER(SEARCH($V$13,T1927)),"WINCOMTHAINGUYEN",IF(ISNUMBER(SEARCH($V$14,T1927)),"WINCOMKHANHHOA",IF(ISNUMBER(SEARCH($V$15,T1927)),"WINCOMHUNGYEN",IF(ISNUMBER(SEARCH($V$16,T1927)),"WINCOMNGHEAN",IF(ISNUMBER(SEARCH($V$17,T1927)),"WINCOMLAOCAI",IF(ISNUMBER(SEARCH($V$18,T1927)),"WINCOMVUNGTAU",IF(ISNUMBER(SEARCH($V$19,T1927)),"WINCOMBINHDUONG",IF(ISNUMBER(SEARCH($V$20,T1927)),"WINCOMKIENGIANG",IF(ISNUMBER(SEARCH($V$21,T1927)),"WINCOMHANAM",IF(ISNUMBER(SEARCH($V$22,T1927)),"WINCOMNAMDINH",IF(ISNUMBER(SEARCH($V$23,T1927)),"WINCOMLANGSON",IF(ISNUMBER(SEARCH($V$24,T1927)),"WINCOMTHANHHOA",IF(ISNUMBER(SEARCH($V$25,T1927)),"WINCOMYENBAI",IF(ISNUMBER(SEARCH($V$26,T1927)),"WINCOMTUYENQUANG",IF(ISNUMBER(SEARCH($V$27,T1927)),"WINCOMHUE",IF(ISNUMBER(SEARCH($V$28,T1927)),"WINCOMQUANGNAM",IF(ISNUMBER(SEARCH($V$29,T1927)),"WINCOMVINHPHUC",IF(ISNUMBER(SEARCH($V$30,T1927)),"WINCOMHAGIANG",IF(ISNUMBER(SEARCH($V$31,T1927)),"WINCOMNINHBINH",IF(ISNUMBER(SEARCH($V$32,T1927)),"WINCOMTRAVINH",IF(ISNUMBER(SEARCH($V$33,T1927)),"WINCOMCANTHO",IF(ISNUMBER(SEARCH($V$34,T1927)),"WINCOMBENTRE",IF(ISNUMBER(SEARCH($V$35,T1927)),"WINCOMCAMAU",IF(ISNUMBER(SEARCH($V$36,T1927)),"WINCOMANGIANG",IF(ISNUMBER(SEARCH($V$37,T1927)),"WINCOMNINHTHUAN",IF(ISNUMBER(SEARCH($V$38,T1927)),"WINCOMTHAIBINH",IF(ISNUMBER(SEARCH($V$39,T1927)),"WINCOMGIALAI",IF(ISNUMBER(SEARCH($V$40,T1927)),"WINCOMHOABINH",IF(ISNUMBER(SEARCH($V$41,T1927)),"WINCOMQUANGNGAI",IF(ISNUMBER(SEARCH($V$42,T1927)),"WINCOMBINHTHUAN",IF(ISNUMBER(SEARCH($V$43,T1927)),"WINCOMDAKLAK",IF(ISNUMBER(SEARCH($V$44,T1927)),"WINCOMSOCTRANG",IF(ISNUMBER(SEARCH($V$45,T1927)),"WINCOMSONLA",IF(ISNUMBER(SEARCH($V$46,T1927)),"WINCOMKONTUM",IF(ISNUMBER(SEARCH($V$47,T1927)),"WINCOMPHUYEN",IF(ISNUMBER(SEARCH($V$48,T1927)),"WINCOMQUANGTRI",IF(ISNUMBER(SEARCH($V$49,T1927)),"WINCOMBINHDINH",IF(ISNUMBER(SEARCH($V$50,T1927)),"WINCOMCAOBANG",IF(ISNUMBER(SEARCH($V$51,T1927)),"WINCOMQUANGBINH",IF(ISNUMBER(SEARCH($V$52,T1927)),"WINCOMLAMDONG",IF(ISNUMBER(SEARCH($V$53,T1927)),"WINCOMVINHLONG",IF(ISNUMBER(SEARCH($V$54,T1927)),"WINCOMDONGTHAP",IF(ISNUMBER(SEARCH($V$55,T1927)),"WINCOMTIENGIANG",IF(ISNUMBER(SEARCH($V$56,T1927)),"WINCOMQUANGNINH",0))))))))))))))))))))))))))))))))))))))))))))))))))))))</f>
        <v>WINCOMBACNINH</v>
      </c>
    </row>
    <row r="1928" spans="1:25" x14ac:dyDescent="0.2">
      <c r="A1928" t="s">
        <v>0</v>
      </c>
      <c r="B1928" t="s">
        <v>3125</v>
      </c>
      <c r="C1928" t="s">
        <v>31</v>
      </c>
      <c r="D1928" t="s">
        <v>3</v>
      </c>
      <c r="E1928" t="s">
        <v>4</v>
      </c>
      <c r="F1928" s="5">
        <f t="shared" si="121"/>
        <v>2</v>
      </c>
      <c r="G1928" s="2">
        <v>177692</v>
      </c>
      <c r="H1928" s="2">
        <v>195461.2</v>
      </c>
      <c r="I1928" t="s">
        <v>5</v>
      </c>
      <c r="J1928" t="s">
        <v>6</v>
      </c>
      <c r="K1928" t="str">
        <f t="shared" si="122"/>
        <v>Gà muối gói 500g</v>
      </c>
      <c r="L1928" s="8" t="str">
        <f>VLOOKUP(K1928,'[1]Mã Misa'!$B$2:$D$74,2,0)</f>
        <v>Gà muối 500g</v>
      </c>
      <c r="M1928" s="8" t="str">
        <f>VLOOKUP(L1928,'[1]Mã Misa'!$C$2:$D$74,2,0)</f>
        <v>GM500</v>
      </c>
      <c r="N1928" s="2">
        <v>88846</v>
      </c>
      <c r="O1928" t="s">
        <v>3126</v>
      </c>
      <c r="P1928" s="8" t="str">
        <f t="shared" si="123"/>
        <v>0003374</v>
      </c>
      <c r="Q1928" s="8" t="e">
        <f t="array" ref="Q1928">IF(VLOOKUP(P1928,$AA$1:$AC$32,1,0)&lt;&gt;0,(P1928&amp;"A"),0)</f>
        <v>#N/A</v>
      </c>
      <c r="R1928" s="12">
        <v>44522</v>
      </c>
      <c r="S1928" t="s">
        <v>3127</v>
      </c>
      <c r="T1928" s="8" t="str">
        <f t="shared" si="124"/>
        <v>VM+ BNH 73</v>
      </c>
      <c r="U1928" t="s">
        <v>6822</v>
      </c>
      <c r="Y1928" t="str">
        <f t="array" ref="Y1928">IF(ISNUMBER(SEARCH($V$3,T1928)),"WINCOMHANOI",IF(ISNUMBER(SEARCH($V$4,T1928)),"WINCOMHOCHIMINH",IF(ISNUMBER(SEARCH($V$5,T1928)),"WINCOMDANANG",IF(ISNUMBER(SEARCH($V$6,T1928)),"WINCOMHAIDUONG",IF(ISNUMBER(SEARCH($V$7,T1928)),"WINCOMQUANGNINH",IF(ISNUMBER(SEARCH($V$8,T1928)),"WINCOMHAIPHONG",IF(ISNUMBER(SEARCH($V$9,T1928)),"WINCOMBACGIANG",IF(ISNUMBER(SEARCH($V$10,T1928)),"WINCOMBACNINH",IF(ISNUMBER(SEARCH($V$11,T1928)),"WINCOMPHUTHO",IF(ISNUMBER(SEARCH($V$12,T1928)),"WINCOMHATINH",IF(ISNUMBER(SEARCH($V$13,T1928)),"WINCOMTHAINGUYEN",IF(ISNUMBER(SEARCH($V$14,T1928)),"WINCOMKHANHHOA",IF(ISNUMBER(SEARCH($V$15,T1928)),"WINCOMHUNGYEN",IF(ISNUMBER(SEARCH($V$16,T1928)),"WINCOMNGHEAN",IF(ISNUMBER(SEARCH($V$17,T1928)),"WINCOMLAOCAI",IF(ISNUMBER(SEARCH($V$18,T1928)),"WINCOMVUNGTAU",IF(ISNUMBER(SEARCH($V$19,T1928)),"WINCOMBINHDUONG",IF(ISNUMBER(SEARCH($V$20,T1928)),"WINCOMKIENGIANG",IF(ISNUMBER(SEARCH($V$21,T1928)),"WINCOMHANAM",IF(ISNUMBER(SEARCH($V$22,T1928)),"WINCOMNAMDINH",IF(ISNUMBER(SEARCH($V$23,T1928)),"WINCOMLANGSON",IF(ISNUMBER(SEARCH($V$24,T1928)),"WINCOMTHANHHOA",IF(ISNUMBER(SEARCH($V$25,T1928)),"WINCOMYENBAI",IF(ISNUMBER(SEARCH($V$26,T1928)),"WINCOMTUYENQUANG",IF(ISNUMBER(SEARCH($V$27,T1928)),"WINCOMHUE",IF(ISNUMBER(SEARCH($V$28,T1928)),"WINCOMQUANGNAM",IF(ISNUMBER(SEARCH($V$29,T1928)),"WINCOMVINHPHUC",IF(ISNUMBER(SEARCH($V$30,T1928)),"WINCOMHAGIANG",IF(ISNUMBER(SEARCH($V$31,T1928)),"WINCOMNINHBINH",IF(ISNUMBER(SEARCH($V$32,T1928)),"WINCOMTRAVINH",IF(ISNUMBER(SEARCH($V$33,T1928)),"WINCOMCANTHO",IF(ISNUMBER(SEARCH($V$34,T1928)),"WINCOMBENTRE",IF(ISNUMBER(SEARCH($V$35,T1928)),"WINCOMCAMAU",IF(ISNUMBER(SEARCH($V$36,T1928)),"WINCOMANGIANG",IF(ISNUMBER(SEARCH($V$37,T1928)),"WINCOMNINHTHUAN",IF(ISNUMBER(SEARCH($V$38,T1928)),"WINCOMTHAIBINH",IF(ISNUMBER(SEARCH($V$39,T1928)),"WINCOMGIALAI",IF(ISNUMBER(SEARCH($V$40,T1928)),"WINCOMHOABINH",IF(ISNUMBER(SEARCH($V$41,T1928)),"WINCOMQUANGNGAI",IF(ISNUMBER(SEARCH($V$42,T1928)),"WINCOMBINHTHUAN",IF(ISNUMBER(SEARCH($V$43,T1928)),"WINCOMDAKLAK",IF(ISNUMBER(SEARCH($V$44,T1928)),"WINCOMSOCTRANG",IF(ISNUMBER(SEARCH($V$45,T1928)),"WINCOMSONLA",IF(ISNUMBER(SEARCH($V$46,T1928)),"WINCOMKONTUM",IF(ISNUMBER(SEARCH($V$47,T1928)),"WINCOMPHUYEN",IF(ISNUMBER(SEARCH($V$48,T1928)),"WINCOMQUANGTRI",IF(ISNUMBER(SEARCH($V$49,T1928)),"WINCOMBINHDINH",IF(ISNUMBER(SEARCH($V$50,T1928)),"WINCOMCAOBANG",IF(ISNUMBER(SEARCH($V$51,T1928)),"WINCOMQUANGBINH",IF(ISNUMBER(SEARCH($V$52,T1928)),"WINCOMLAMDONG",IF(ISNUMBER(SEARCH($V$53,T1928)),"WINCOMVINHLONG",IF(ISNUMBER(SEARCH($V$54,T1928)),"WINCOMDONGTHAP",IF(ISNUMBER(SEARCH($V$55,T1928)),"WINCOMTIENGIANG",IF(ISNUMBER(SEARCH($V$56,T1928)),"WINCOMQUANGNINH",0))))))))))))))))))))))))))))))))))))))))))))))))))))))</f>
        <v>WINCOMBACNINH</v>
      </c>
    </row>
    <row r="1929" spans="1:25" x14ac:dyDescent="0.2">
      <c r="A1929" t="s">
        <v>0</v>
      </c>
      <c r="B1929" t="s">
        <v>3128</v>
      </c>
      <c r="C1929" t="s">
        <v>2</v>
      </c>
      <c r="D1929" t="s">
        <v>3</v>
      </c>
      <c r="E1929" t="s">
        <v>4</v>
      </c>
      <c r="F1929" s="5">
        <f t="shared" si="121"/>
        <v>2</v>
      </c>
      <c r="G1929" s="2">
        <v>177692</v>
      </c>
      <c r="H1929" s="2">
        <v>195461.2</v>
      </c>
      <c r="I1929" t="s">
        <v>5</v>
      </c>
      <c r="J1929" t="s">
        <v>6</v>
      </c>
      <c r="K1929" t="str">
        <f t="shared" si="122"/>
        <v>Gà muối gói 500g</v>
      </c>
      <c r="L1929" s="8" t="str">
        <f>VLOOKUP(K1929,'[1]Mã Misa'!$B$2:$D$74,2,0)</f>
        <v>Gà muối 500g</v>
      </c>
      <c r="M1929" s="8" t="str">
        <f>VLOOKUP(L1929,'[1]Mã Misa'!$C$2:$D$74,2,0)</f>
        <v>GM500</v>
      </c>
      <c r="N1929" s="2">
        <v>88846</v>
      </c>
      <c r="O1929" t="s">
        <v>3129</v>
      </c>
      <c r="P1929" s="8" t="str">
        <f t="shared" si="123"/>
        <v>0011364</v>
      </c>
      <c r="Q1929" s="8" t="e">
        <f t="array" ref="Q1929">IF(VLOOKUP(P1929,$AA$1:$AC$32,1,0)&lt;&gt;0,(P1929&amp;"A"),0)</f>
        <v>#N/A</v>
      </c>
      <c r="R1929" s="12">
        <v>44522</v>
      </c>
      <c r="S1929" t="s">
        <v>3130</v>
      </c>
      <c r="T1929" s="8" t="str">
        <f t="shared" si="124"/>
        <v>VM+ QNH 23</v>
      </c>
      <c r="U1929" t="s">
        <v>6823</v>
      </c>
      <c r="Y1929" t="str">
        <f t="array" ref="Y1929">IF(ISNUMBER(SEARCH($V$3,T1929)),"WINCOMHANOI",IF(ISNUMBER(SEARCH($V$4,T1929)),"WINCOMHOCHIMINH",IF(ISNUMBER(SEARCH($V$5,T1929)),"WINCOMDANANG",IF(ISNUMBER(SEARCH($V$6,T1929)),"WINCOMHAIDUONG",IF(ISNUMBER(SEARCH($V$7,T1929)),"WINCOMQUANGNINH",IF(ISNUMBER(SEARCH($V$8,T1929)),"WINCOMHAIPHONG",IF(ISNUMBER(SEARCH($V$9,T1929)),"WINCOMBACGIANG",IF(ISNUMBER(SEARCH($V$10,T1929)),"WINCOMBACNINH",IF(ISNUMBER(SEARCH($V$11,T1929)),"WINCOMPHUTHO",IF(ISNUMBER(SEARCH($V$12,T1929)),"WINCOMHATINH",IF(ISNUMBER(SEARCH($V$13,T1929)),"WINCOMTHAINGUYEN",IF(ISNUMBER(SEARCH($V$14,T1929)),"WINCOMKHANHHOA",IF(ISNUMBER(SEARCH($V$15,T1929)),"WINCOMHUNGYEN",IF(ISNUMBER(SEARCH($V$16,T1929)),"WINCOMNGHEAN",IF(ISNUMBER(SEARCH($V$17,T1929)),"WINCOMLAOCAI",IF(ISNUMBER(SEARCH($V$18,T1929)),"WINCOMVUNGTAU",IF(ISNUMBER(SEARCH($V$19,T1929)),"WINCOMBINHDUONG",IF(ISNUMBER(SEARCH($V$20,T1929)),"WINCOMKIENGIANG",IF(ISNUMBER(SEARCH($V$21,T1929)),"WINCOMHANAM",IF(ISNUMBER(SEARCH($V$22,T1929)),"WINCOMNAMDINH",IF(ISNUMBER(SEARCH($V$23,T1929)),"WINCOMLANGSON",IF(ISNUMBER(SEARCH($V$24,T1929)),"WINCOMTHANHHOA",IF(ISNUMBER(SEARCH($V$25,T1929)),"WINCOMYENBAI",IF(ISNUMBER(SEARCH($V$26,T1929)),"WINCOMTUYENQUANG",IF(ISNUMBER(SEARCH($V$27,T1929)),"WINCOMHUE",IF(ISNUMBER(SEARCH($V$28,T1929)),"WINCOMQUANGNAM",IF(ISNUMBER(SEARCH($V$29,T1929)),"WINCOMVINHPHUC",IF(ISNUMBER(SEARCH($V$30,T1929)),"WINCOMHAGIANG",IF(ISNUMBER(SEARCH($V$31,T1929)),"WINCOMNINHBINH",IF(ISNUMBER(SEARCH($V$32,T1929)),"WINCOMTRAVINH",IF(ISNUMBER(SEARCH($V$33,T1929)),"WINCOMCANTHO",IF(ISNUMBER(SEARCH($V$34,T1929)),"WINCOMBENTRE",IF(ISNUMBER(SEARCH($V$35,T1929)),"WINCOMCAMAU",IF(ISNUMBER(SEARCH($V$36,T1929)),"WINCOMANGIANG",IF(ISNUMBER(SEARCH($V$37,T1929)),"WINCOMNINHTHUAN",IF(ISNUMBER(SEARCH($V$38,T1929)),"WINCOMTHAIBINH",IF(ISNUMBER(SEARCH($V$39,T1929)),"WINCOMGIALAI",IF(ISNUMBER(SEARCH($V$40,T1929)),"WINCOMHOABINH",IF(ISNUMBER(SEARCH($V$41,T1929)),"WINCOMQUANGNGAI",IF(ISNUMBER(SEARCH($V$42,T1929)),"WINCOMBINHTHUAN",IF(ISNUMBER(SEARCH($V$43,T1929)),"WINCOMDAKLAK",IF(ISNUMBER(SEARCH($V$44,T1929)),"WINCOMSOCTRANG",IF(ISNUMBER(SEARCH($V$45,T1929)),"WINCOMSONLA",IF(ISNUMBER(SEARCH($V$46,T1929)),"WINCOMKONTUM",IF(ISNUMBER(SEARCH($V$47,T1929)),"WINCOMPHUYEN",IF(ISNUMBER(SEARCH($V$48,T1929)),"WINCOMQUANGTRI",IF(ISNUMBER(SEARCH($V$49,T1929)),"WINCOMBINHDINH",IF(ISNUMBER(SEARCH($V$50,T1929)),"WINCOMCAOBANG",IF(ISNUMBER(SEARCH($V$51,T1929)),"WINCOMQUANGBINH",IF(ISNUMBER(SEARCH($V$52,T1929)),"WINCOMLAMDONG",IF(ISNUMBER(SEARCH($V$53,T1929)),"WINCOMVINHLONG",IF(ISNUMBER(SEARCH($V$54,T1929)),"WINCOMDONGTHAP",IF(ISNUMBER(SEARCH($V$55,T1929)),"WINCOMTIENGIANG",IF(ISNUMBER(SEARCH($V$56,T1929)),"WINCOMQUANGNINH",0))))))))))))))))))))))))))))))))))))))))))))))))))))))</f>
        <v>WINCOMQUANGNINH</v>
      </c>
    </row>
    <row r="1930" spans="1:25" x14ac:dyDescent="0.2">
      <c r="A1930" t="s">
        <v>0</v>
      </c>
      <c r="B1930" t="s">
        <v>3131</v>
      </c>
      <c r="C1930" t="s">
        <v>2</v>
      </c>
      <c r="D1930" t="s">
        <v>39</v>
      </c>
      <c r="E1930" t="s">
        <v>4</v>
      </c>
      <c r="F1930" s="5">
        <f t="shared" si="121"/>
        <v>1</v>
      </c>
      <c r="G1930" s="2">
        <v>46000</v>
      </c>
      <c r="H1930" s="2">
        <v>50600.000000000007</v>
      </c>
      <c r="I1930" t="s">
        <v>5</v>
      </c>
      <c r="J1930" t="s">
        <v>40</v>
      </c>
      <c r="K1930" t="str">
        <f t="shared" si="122"/>
        <v>Mộc nấm hương gói 250g</v>
      </c>
      <c r="L1930" s="8" t="str">
        <f>VLOOKUP(K1930,'[1]Mã Misa'!$B$2:$D$74,2,0)</f>
        <v>Mộc Nấm Hương 250g</v>
      </c>
      <c r="M1930" s="8" t="str">
        <f>VLOOKUP(L1930,'[1]Mã Misa'!$C$2:$D$74,2,0)</f>
        <v>MNH250</v>
      </c>
      <c r="N1930" s="2">
        <v>46000</v>
      </c>
      <c r="O1930" t="s">
        <v>3132</v>
      </c>
      <c r="P1930" s="8" t="str">
        <f t="shared" si="123"/>
        <v>0143844</v>
      </c>
      <c r="Q1930" s="8" t="e">
        <f t="array" ref="Q1930">IF(VLOOKUP(P1930,$AA$1:$AC$32,1,0)&lt;&gt;0,(P1930&amp;"A"),0)</f>
        <v>#N/A</v>
      </c>
      <c r="R1930" s="12">
        <v>44522</v>
      </c>
      <c r="S1930" t="s">
        <v>3133</v>
      </c>
      <c r="T1930" s="8" t="str">
        <f t="shared" si="124"/>
        <v>VM+ HNI 48</v>
      </c>
      <c r="U1930" t="s">
        <v>6824</v>
      </c>
      <c r="Y1930" t="str">
        <f t="array" ref="Y1930">IF(ISNUMBER(SEARCH($V$3,T1930)),"WINCOMHANOI",IF(ISNUMBER(SEARCH($V$4,T1930)),"WINCOMHOCHIMINH",IF(ISNUMBER(SEARCH($V$5,T1930)),"WINCOMDANANG",IF(ISNUMBER(SEARCH($V$6,T1930)),"WINCOMHAIDUONG",IF(ISNUMBER(SEARCH($V$7,T1930)),"WINCOMQUANGNINH",IF(ISNUMBER(SEARCH($V$8,T1930)),"WINCOMHAIPHONG",IF(ISNUMBER(SEARCH($V$9,T1930)),"WINCOMBACGIANG",IF(ISNUMBER(SEARCH($V$10,T1930)),"WINCOMBACNINH",IF(ISNUMBER(SEARCH($V$11,T1930)),"WINCOMPHUTHO",IF(ISNUMBER(SEARCH($V$12,T1930)),"WINCOMHATINH",IF(ISNUMBER(SEARCH($V$13,T1930)),"WINCOMTHAINGUYEN",IF(ISNUMBER(SEARCH($V$14,T1930)),"WINCOMKHANHHOA",IF(ISNUMBER(SEARCH($V$15,T1930)),"WINCOMHUNGYEN",IF(ISNUMBER(SEARCH($V$16,T1930)),"WINCOMNGHEAN",IF(ISNUMBER(SEARCH($V$17,T1930)),"WINCOMLAOCAI",IF(ISNUMBER(SEARCH($V$18,T1930)),"WINCOMVUNGTAU",IF(ISNUMBER(SEARCH($V$19,T1930)),"WINCOMBINHDUONG",IF(ISNUMBER(SEARCH($V$20,T1930)),"WINCOMKIENGIANG",IF(ISNUMBER(SEARCH($V$21,T1930)),"WINCOMHANAM",IF(ISNUMBER(SEARCH($V$22,T1930)),"WINCOMNAMDINH",IF(ISNUMBER(SEARCH($V$23,T1930)),"WINCOMLANGSON",IF(ISNUMBER(SEARCH($V$24,T1930)),"WINCOMTHANHHOA",IF(ISNUMBER(SEARCH($V$25,T1930)),"WINCOMYENBAI",IF(ISNUMBER(SEARCH($V$26,T1930)),"WINCOMTUYENQUANG",IF(ISNUMBER(SEARCH($V$27,T1930)),"WINCOMHUE",IF(ISNUMBER(SEARCH($V$28,T1930)),"WINCOMQUANGNAM",IF(ISNUMBER(SEARCH($V$29,T1930)),"WINCOMVINHPHUC",IF(ISNUMBER(SEARCH($V$30,T1930)),"WINCOMHAGIANG",IF(ISNUMBER(SEARCH($V$31,T1930)),"WINCOMNINHBINH",IF(ISNUMBER(SEARCH($V$32,T1930)),"WINCOMTRAVINH",IF(ISNUMBER(SEARCH($V$33,T1930)),"WINCOMCANTHO",IF(ISNUMBER(SEARCH($V$34,T1930)),"WINCOMBENTRE",IF(ISNUMBER(SEARCH($V$35,T1930)),"WINCOMCAMAU",IF(ISNUMBER(SEARCH($V$36,T1930)),"WINCOMANGIANG",IF(ISNUMBER(SEARCH($V$37,T1930)),"WINCOMNINHTHUAN",IF(ISNUMBER(SEARCH($V$38,T1930)),"WINCOMTHAIBINH",IF(ISNUMBER(SEARCH($V$39,T1930)),"WINCOMGIALAI",IF(ISNUMBER(SEARCH($V$40,T1930)),"WINCOMHOABINH",IF(ISNUMBER(SEARCH($V$41,T1930)),"WINCOMQUANGNGAI",IF(ISNUMBER(SEARCH($V$42,T1930)),"WINCOMBINHTHUAN",IF(ISNUMBER(SEARCH($V$43,T1930)),"WINCOMDAKLAK",IF(ISNUMBER(SEARCH($V$44,T1930)),"WINCOMSOCTRANG",IF(ISNUMBER(SEARCH($V$45,T1930)),"WINCOMSONLA",IF(ISNUMBER(SEARCH($V$46,T1930)),"WINCOMKONTUM",IF(ISNUMBER(SEARCH($V$47,T1930)),"WINCOMPHUYEN",IF(ISNUMBER(SEARCH($V$48,T1930)),"WINCOMQUANGTRI",IF(ISNUMBER(SEARCH($V$49,T1930)),"WINCOMBINHDINH",IF(ISNUMBER(SEARCH($V$50,T1930)),"WINCOMCAOBANG",IF(ISNUMBER(SEARCH($V$51,T1930)),"WINCOMQUANGBINH",IF(ISNUMBER(SEARCH($V$52,T1930)),"WINCOMLAMDONG",IF(ISNUMBER(SEARCH($V$53,T1930)),"WINCOMVINHLONG",IF(ISNUMBER(SEARCH($V$54,T1930)),"WINCOMDONGTHAP",IF(ISNUMBER(SEARCH($V$55,T1930)),"WINCOMTIENGIANG",IF(ISNUMBER(SEARCH($V$56,T1930)),"WINCOMQUANGNINH",0))))))))))))))))))))))))))))))))))))))))))))))))))))))</f>
        <v>WINCOMHANOI</v>
      </c>
    </row>
    <row r="1931" spans="1:25" x14ac:dyDescent="0.2">
      <c r="A1931" t="s">
        <v>0</v>
      </c>
      <c r="B1931" t="s">
        <v>3131</v>
      </c>
      <c r="C1931" t="s">
        <v>31</v>
      </c>
      <c r="D1931" t="s">
        <v>45</v>
      </c>
      <c r="E1931" t="s">
        <v>4</v>
      </c>
      <c r="F1931" s="5">
        <f t="shared" si="121"/>
        <v>1</v>
      </c>
      <c r="G1931" s="2">
        <v>87787</v>
      </c>
      <c r="H1931" s="2">
        <v>96565.700000000012</v>
      </c>
      <c r="I1931" t="s">
        <v>5</v>
      </c>
      <c r="J1931" t="s">
        <v>46</v>
      </c>
      <c r="K1931" t="str">
        <f t="shared" si="122"/>
        <v>Bắp bò muối gói 200g</v>
      </c>
      <c r="L1931" s="8" t="str">
        <f>VLOOKUP(K1931,'[1]Mã Misa'!$B$2:$D$74,2,0)</f>
        <v>Bắp bò muối 200g</v>
      </c>
      <c r="M1931" s="8" t="str">
        <f>VLOOKUP(L1931,'[1]Mã Misa'!$C$2:$D$74,2,0)</f>
        <v>BBM200</v>
      </c>
      <c r="N1931" s="2">
        <v>87787</v>
      </c>
      <c r="O1931" t="s">
        <v>3132</v>
      </c>
      <c r="P1931" s="8" t="str">
        <f t="shared" si="123"/>
        <v>0143844</v>
      </c>
      <c r="Q1931" s="8" t="e">
        <f t="array" ref="Q1931">IF(VLOOKUP(P1931,$AA$1:$AC$32,1,0)&lt;&gt;0,(P1931&amp;"A"),0)</f>
        <v>#N/A</v>
      </c>
      <c r="R1931" s="12">
        <v>44522</v>
      </c>
      <c r="S1931" t="s">
        <v>3133</v>
      </c>
      <c r="T1931" s="8" t="str">
        <f t="shared" si="124"/>
        <v>VM+ HNI 48</v>
      </c>
      <c r="U1931" t="s">
        <v>6824</v>
      </c>
      <c r="Y1931" t="str">
        <f t="array" ref="Y1931">IF(ISNUMBER(SEARCH($V$3,T1931)),"WINCOMHANOI",IF(ISNUMBER(SEARCH($V$4,T1931)),"WINCOMHOCHIMINH",IF(ISNUMBER(SEARCH($V$5,T1931)),"WINCOMDANANG",IF(ISNUMBER(SEARCH($V$6,T1931)),"WINCOMHAIDUONG",IF(ISNUMBER(SEARCH($V$7,T1931)),"WINCOMQUANGNINH",IF(ISNUMBER(SEARCH($V$8,T1931)),"WINCOMHAIPHONG",IF(ISNUMBER(SEARCH($V$9,T1931)),"WINCOMBACGIANG",IF(ISNUMBER(SEARCH($V$10,T1931)),"WINCOMBACNINH",IF(ISNUMBER(SEARCH($V$11,T1931)),"WINCOMPHUTHO",IF(ISNUMBER(SEARCH($V$12,T1931)),"WINCOMHATINH",IF(ISNUMBER(SEARCH($V$13,T1931)),"WINCOMTHAINGUYEN",IF(ISNUMBER(SEARCH($V$14,T1931)),"WINCOMKHANHHOA",IF(ISNUMBER(SEARCH($V$15,T1931)),"WINCOMHUNGYEN",IF(ISNUMBER(SEARCH($V$16,T1931)),"WINCOMNGHEAN",IF(ISNUMBER(SEARCH($V$17,T1931)),"WINCOMLAOCAI",IF(ISNUMBER(SEARCH($V$18,T1931)),"WINCOMVUNGTAU",IF(ISNUMBER(SEARCH($V$19,T1931)),"WINCOMBINHDUONG",IF(ISNUMBER(SEARCH($V$20,T1931)),"WINCOMKIENGIANG",IF(ISNUMBER(SEARCH($V$21,T1931)),"WINCOMHANAM",IF(ISNUMBER(SEARCH($V$22,T1931)),"WINCOMNAMDINH",IF(ISNUMBER(SEARCH($V$23,T1931)),"WINCOMLANGSON",IF(ISNUMBER(SEARCH($V$24,T1931)),"WINCOMTHANHHOA",IF(ISNUMBER(SEARCH($V$25,T1931)),"WINCOMYENBAI",IF(ISNUMBER(SEARCH($V$26,T1931)),"WINCOMTUYENQUANG",IF(ISNUMBER(SEARCH($V$27,T1931)),"WINCOMHUE",IF(ISNUMBER(SEARCH($V$28,T1931)),"WINCOMQUANGNAM",IF(ISNUMBER(SEARCH($V$29,T1931)),"WINCOMVINHPHUC",IF(ISNUMBER(SEARCH($V$30,T1931)),"WINCOMHAGIANG",IF(ISNUMBER(SEARCH($V$31,T1931)),"WINCOMNINHBINH",IF(ISNUMBER(SEARCH($V$32,T1931)),"WINCOMTRAVINH",IF(ISNUMBER(SEARCH($V$33,T1931)),"WINCOMCANTHO",IF(ISNUMBER(SEARCH($V$34,T1931)),"WINCOMBENTRE",IF(ISNUMBER(SEARCH($V$35,T1931)),"WINCOMCAMAU",IF(ISNUMBER(SEARCH($V$36,T1931)),"WINCOMANGIANG",IF(ISNUMBER(SEARCH($V$37,T1931)),"WINCOMNINHTHUAN",IF(ISNUMBER(SEARCH($V$38,T1931)),"WINCOMTHAIBINH",IF(ISNUMBER(SEARCH($V$39,T1931)),"WINCOMGIALAI",IF(ISNUMBER(SEARCH($V$40,T1931)),"WINCOMHOABINH",IF(ISNUMBER(SEARCH($V$41,T1931)),"WINCOMQUANGNGAI",IF(ISNUMBER(SEARCH($V$42,T1931)),"WINCOMBINHTHUAN",IF(ISNUMBER(SEARCH($V$43,T1931)),"WINCOMDAKLAK",IF(ISNUMBER(SEARCH($V$44,T1931)),"WINCOMSOCTRANG",IF(ISNUMBER(SEARCH($V$45,T1931)),"WINCOMSONLA",IF(ISNUMBER(SEARCH($V$46,T1931)),"WINCOMKONTUM",IF(ISNUMBER(SEARCH($V$47,T1931)),"WINCOMPHUYEN",IF(ISNUMBER(SEARCH($V$48,T1931)),"WINCOMQUANGTRI",IF(ISNUMBER(SEARCH($V$49,T1931)),"WINCOMBINHDINH",IF(ISNUMBER(SEARCH($V$50,T1931)),"WINCOMCAOBANG",IF(ISNUMBER(SEARCH($V$51,T1931)),"WINCOMQUANGBINH",IF(ISNUMBER(SEARCH($V$52,T1931)),"WINCOMLAMDONG",IF(ISNUMBER(SEARCH($V$53,T1931)),"WINCOMVINHLONG",IF(ISNUMBER(SEARCH($V$54,T1931)),"WINCOMDONGTHAP",IF(ISNUMBER(SEARCH($V$55,T1931)),"WINCOMTIENGIANG",IF(ISNUMBER(SEARCH($V$56,T1931)),"WINCOMQUANGNINH",0))))))))))))))))))))))))))))))))))))))))))))))))))))))</f>
        <v>WINCOMHANOI</v>
      </c>
    </row>
    <row r="1932" spans="1:25" x14ac:dyDescent="0.2">
      <c r="A1932" t="s">
        <v>0</v>
      </c>
      <c r="B1932" t="s">
        <v>3131</v>
      </c>
      <c r="C1932" t="s">
        <v>34</v>
      </c>
      <c r="D1932" t="s">
        <v>20</v>
      </c>
      <c r="E1932" t="s">
        <v>4</v>
      </c>
      <c r="F1932" s="5">
        <f t="shared" si="121"/>
        <v>1</v>
      </c>
      <c r="G1932" s="2">
        <v>50182</v>
      </c>
      <c r="H1932" s="2">
        <v>55200.200000000004</v>
      </c>
      <c r="I1932" t="s">
        <v>5</v>
      </c>
      <c r="J1932" t="s">
        <v>21</v>
      </c>
      <c r="K1932" t="str">
        <f t="shared" si="122"/>
        <v>Giò tai lưỡi xào gói 250g</v>
      </c>
      <c r="L1932" s="8" t="str">
        <f>VLOOKUP(K1932,'[1]Mã Misa'!$B$2:$D$74,2,0)</f>
        <v>Giò Tai Lưỡi Xào 250g</v>
      </c>
      <c r="M1932" s="8" t="str">
        <f>VLOOKUP(L1932,'[1]Mã Misa'!$C$2:$D$74,2,0)</f>
        <v>GTLX250G</v>
      </c>
      <c r="N1932" s="2">
        <v>50182</v>
      </c>
      <c r="O1932" t="s">
        <v>3132</v>
      </c>
      <c r="P1932" s="8" t="str">
        <f t="shared" si="123"/>
        <v>0143844</v>
      </c>
      <c r="Q1932" s="8" t="e">
        <f t="array" ref="Q1932">IF(VLOOKUP(P1932,$AA$1:$AC$32,1,0)&lt;&gt;0,(P1932&amp;"A"),0)</f>
        <v>#N/A</v>
      </c>
      <c r="R1932" s="12">
        <v>44522</v>
      </c>
      <c r="S1932" t="s">
        <v>3133</v>
      </c>
      <c r="T1932" s="8" t="str">
        <f t="shared" si="124"/>
        <v>VM+ HNI 48</v>
      </c>
      <c r="U1932" t="s">
        <v>6824</v>
      </c>
      <c r="Y1932" t="str">
        <f t="array" ref="Y1932">IF(ISNUMBER(SEARCH($V$3,T1932)),"WINCOMHANOI",IF(ISNUMBER(SEARCH($V$4,T1932)),"WINCOMHOCHIMINH",IF(ISNUMBER(SEARCH($V$5,T1932)),"WINCOMDANANG",IF(ISNUMBER(SEARCH($V$6,T1932)),"WINCOMHAIDUONG",IF(ISNUMBER(SEARCH($V$7,T1932)),"WINCOMQUANGNINH",IF(ISNUMBER(SEARCH($V$8,T1932)),"WINCOMHAIPHONG",IF(ISNUMBER(SEARCH($V$9,T1932)),"WINCOMBACGIANG",IF(ISNUMBER(SEARCH($V$10,T1932)),"WINCOMBACNINH",IF(ISNUMBER(SEARCH($V$11,T1932)),"WINCOMPHUTHO",IF(ISNUMBER(SEARCH($V$12,T1932)),"WINCOMHATINH",IF(ISNUMBER(SEARCH($V$13,T1932)),"WINCOMTHAINGUYEN",IF(ISNUMBER(SEARCH($V$14,T1932)),"WINCOMKHANHHOA",IF(ISNUMBER(SEARCH($V$15,T1932)),"WINCOMHUNGYEN",IF(ISNUMBER(SEARCH($V$16,T1932)),"WINCOMNGHEAN",IF(ISNUMBER(SEARCH($V$17,T1932)),"WINCOMLAOCAI",IF(ISNUMBER(SEARCH($V$18,T1932)),"WINCOMVUNGTAU",IF(ISNUMBER(SEARCH($V$19,T1932)),"WINCOMBINHDUONG",IF(ISNUMBER(SEARCH($V$20,T1932)),"WINCOMKIENGIANG",IF(ISNUMBER(SEARCH($V$21,T1932)),"WINCOMHANAM",IF(ISNUMBER(SEARCH($V$22,T1932)),"WINCOMNAMDINH",IF(ISNUMBER(SEARCH($V$23,T1932)),"WINCOMLANGSON",IF(ISNUMBER(SEARCH($V$24,T1932)),"WINCOMTHANHHOA",IF(ISNUMBER(SEARCH($V$25,T1932)),"WINCOMYENBAI",IF(ISNUMBER(SEARCH($V$26,T1932)),"WINCOMTUYENQUANG",IF(ISNUMBER(SEARCH($V$27,T1932)),"WINCOMHUE",IF(ISNUMBER(SEARCH($V$28,T1932)),"WINCOMQUANGNAM",IF(ISNUMBER(SEARCH($V$29,T1932)),"WINCOMVINHPHUC",IF(ISNUMBER(SEARCH($V$30,T1932)),"WINCOMHAGIANG",IF(ISNUMBER(SEARCH($V$31,T1932)),"WINCOMNINHBINH",IF(ISNUMBER(SEARCH($V$32,T1932)),"WINCOMTRAVINH",IF(ISNUMBER(SEARCH($V$33,T1932)),"WINCOMCANTHO",IF(ISNUMBER(SEARCH($V$34,T1932)),"WINCOMBENTRE",IF(ISNUMBER(SEARCH($V$35,T1932)),"WINCOMCAMAU",IF(ISNUMBER(SEARCH($V$36,T1932)),"WINCOMANGIANG",IF(ISNUMBER(SEARCH($V$37,T1932)),"WINCOMNINHTHUAN",IF(ISNUMBER(SEARCH($V$38,T1932)),"WINCOMTHAIBINH",IF(ISNUMBER(SEARCH($V$39,T1932)),"WINCOMGIALAI",IF(ISNUMBER(SEARCH($V$40,T1932)),"WINCOMHOABINH",IF(ISNUMBER(SEARCH($V$41,T1932)),"WINCOMQUANGNGAI",IF(ISNUMBER(SEARCH($V$42,T1932)),"WINCOMBINHTHUAN",IF(ISNUMBER(SEARCH($V$43,T1932)),"WINCOMDAKLAK",IF(ISNUMBER(SEARCH($V$44,T1932)),"WINCOMSOCTRANG",IF(ISNUMBER(SEARCH($V$45,T1932)),"WINCOMSONLA",IF(ISNUMBER(SEARCH($V$46,T1932)),"WINCOMKONTUM",IF(ISNUMBER(SEARCH($V$47,T1932)),"WINCOMPHUYEN",IF(ISNUMBER(SEARCH($V$48,T1932)),"WINCOMQUANGTRI",IF(ISNUMBER(SEARCH($V$49,T1932)),"WINCOMBINHDINH",IF(ISNUMBER(SEARCH($V$50,T1932)),"WINCOMCAOBANG",IF(ISNUMBER(SEARCH($V$51,T1932)),"WINCOMQUANGBINH",IF(ISNUMBER(SEARCH($V$52,T1932)),"WINCOMLAMDONG",IF(ISNUMBER(SEARCH($V$53,T1932)),"WINCOMVINHLONG",IF(ISNUMBER(SEARCH($V$54,T1932)),"WINCOMDONGTHAP",IF(ISNUMBER(SEARCH($V$55,T1932)),"WINCOMTIENGIANG",IF(ISNUMBER(SEARCH($V$56,T1932)),"WINCOMQUANGNINH",0))))))))))))))))))))))))))))))))))))))))))))))))))))))</f>
        <v>WINCOMHANOI</v>
      </c>
    </row>
    <row r="1933" spans="1:25" x14ac:dyDescent="0.2">
      <c r="A1933" t="s">
        <v>0</v>
      </c>
      <c r="B1933" t="s">
        <v>3134</v>
      </c>
      <c r="C1933" t="s">
        <v>2</v>
      </c>
      <c r="D1933" t="s">
        <v>105</v>
      </c>
      <c r="E1933" t="s">
        <v>106</v>
      </c>
      <c r="F1933" s="5">
        <f t="shared" si="121"/>
        <v>1</v>
      </c>
      <c r="G1933" s="2">
        <v>177188</v>
      </c>
      <c r="H1933" s="2">
        <v>177188</v>
      </c>
      <c r="I1933" t="s">
        <v>5</v>
      </c>
      <c r="J1933" t="s">
        <v>107</v>
      </c>
      <c r="K1933" t="str">
        <f t="shared" si="122"/>
        <v xml:space="preserve"> Mực lá câu làm sạch 450g</v>
      </c>
      <c r="L1933" s="8" t="str">
        <f>VLOOKUP(K1933,'[1]Mã Misa'!$B$2:$D$74,2,0)</f>
        <v>Mực lá câu làm sạch 450g</v>
      </c>
      <c r="M1933" s="8" t="str">
        <f>VLOOKUP(L1933,'[1]Mã Misa'!$C$2:$D$74,2,0)</f>
        <v>ML450</v>
      </c>
      <c r="N1933" s="2">
        <v>177188</v>
      </c>
      <c r="O1933" t="s">
        <v>3135</v>
      </c>
      <c r="P1933" s="8" t="str">
        <f t="shared" si="123"/>
        <v>0143849</v>
      </c>
      <c r="Q1933" s="8" t="e">
        <f t="array" ref="Q1933">IF(VLOOKUP(P1933,$AA$1:$AC$32,1,0)&lt;&gt;0,(P1933&amp;"A"),0)</f>
        <v>#N/A</v>
      </c>
      <c r="R1933" s="12">
        <v>44522</v>
      </c>
      <c r="S1933" t="s">
        <v>558</v>
      </c>
      <c r="T1933" s="8" t="str">
        <f t="shared" si="124"/>
        <v>VM+ HNI 10</v>
      </c>
      <c r="U1933" t="s">
        <v>6138</v>
      </c>
      <c r="Y1933" t="str">
        <f t="array" ref="Y1933">IF(ISNUMBER(SEARCH($V$3,T1933)),"WINCOMHANOI",IF(ISNUMBER(SEARCH($V$4,T1933)),"WINCOMHOCHIMINH",IF(ISNUMBER(SEARCH($V$5,T1933)),"WINCOMDANANG",IF(ISNUMBER(SEARCH($V$6,T1933)),"WINCOMHAIDUONG",IF(ISNUMBER(SEARCH($V$7,T1933)),"WINCOMQUANGNINH",IF(ISNUMBER(SEARCH($V$8,T1933)),"WINCOMHAIPHONG",IF(ISNUMBER(SEARCH($V$9,T1933)),"WINCOMBACGIANG",IF(ISNUMBER(SEARCH($V$10,T1933)),"WINCOMBACNINH",IF(ISNUMBER(SEARCH($V$11,T1933)),"WINCOMPHUTHO",IF(ISNUMBER(SEARCH($V$12,T1933)),"WINCOMHATINH",IF(ISNUMBER(SEARCH($V$13,T1933)),"WINCOMTHAINGUYEN",IF(ISNUMBER(SEARCH($V$14,T1933)),"WINCOMKHANHHOA",IF(ISNUMBER(SEARCH($V$15,T1933)),"WINCOMHUNGYEN",IF(ISNUMBER(SEARCH($V$16,T1933)),"WINCOMNGHEAN",IF(ISNUMBER(SEARCH($V$17,T1933)),"WINCOMLAOCAI",IF(ISNUMBER(SEARCH($V$18,T1933)),"WINCOMVUNGTAU",IF(ISNUMBER(SEARCH($V$19,T1933)),"WINCOMBINHDUONG",IF(ISNUMBER(SEARCH($V$20,T1933)),"WINCOMKIENGIANG",IF(ISNUMBER(SEARCH($V$21,T1933)),"WINCOMHANAM",IF(ISNUMBER(SEARCH($V$22,T1933)),"WINCOMNAMDINH",IF(ISNUMBER(SEARCH($V$23,T1933)),"WINCOMLANGSON",IF(ISNUMBER(SEARCH($V$24,T1933)),"WINCOMTHANHHOA",IF(ISNUMBER(SEARCH($V$25,T1933)),"WINCOMYENBAI",IF(ISNUMBER(SEARCH($V$26,T1933)),"WINCOMTUYENQUANG",IF(ISNUMBER(SEARCH($V$27,T1933)),"WINCOMHUE",IF(ISNUMBER(SEARCH($V$28,T1933)),"WINCOMQUANGNAM",IF(ISNUMBER(SEARCH($V$29,T1933)),"WINCOMVINHPHUC",IF(ISNUMBER(SEARCH($V$30,T1933)),"WINCOMHAGIANG",IF(ISNUMBER(SEARCH($V$31,T1933)),"WINCOMNINHBINH",IF(ISNUMBER(SEARCH($V$32,T1933)),"WINCOMTRAVINH",IF(ISNUMBER(SEARCH($V$33,T1933)),"WINCOMCANTHO",IF(ISNUMBER(SEARCH($V$34,T1933)),"WINCOMBENTRE",IF(ISNUMBER(SEARCH($V$35,T1933)),"WINCOMCAMAU",IF(ISNUMBER(SEARCH($V$36,T1933)),"WINCOMANGIANG",IF(ISNUMBER(SEARCH($V$37,T1933)),"WINCOMNINHTHUAN",IF(ISNUMBER(SEARCH($V$38,T1933)),"WINCOMTHAIBINH",IF(ISNUMBER(SEARCH($V$39,T1933)),"WINCOMGIALAI",IF(ISNUMBER(SEARCH($V$40,T1933)),"WINCOMHOABINH",IF(ISNUMBER(SEARCH($V$41,T1933)),"WINCOMQUANGNGAI",IF(ISNUMBER(SEARCH($V$42,T1933)),"WINCOMBINHTHUAN",IF(ISNUMBER(SEARCH($V$43,T1933)),"WINCOMDAKLAK",IF(ISNUMBER(SEARCH($V$44,T1933)),"WINCOMSOCTRANG",IF(ISNUMBER(SEARCH($V$45,T1933)),"WINCOMSONLA",IF(ISNUMBER(SEARCH($V$46,T1933)),"WINCOMKONTUM",IF(ISNUMBER(SEARCH($V$47,T1933)),"WINCOMPHUYEN",IF(ISNUMBER(SEARCH($V$48,T1933)),"WINCOMQUANGTRI",IF(ISNUMBER(SEARCH($V$49,T1933)),"WINCOMBINHDINH",IF(ISNUMBER(SEARCH($V$50,T1933)),"WINCOMCAOBANG",IF(ISNUMBER(SEARCH($V$51,T1933)),"WINCOMQUANGBINH",IF(ISNUMBER(SEARCH($V$52,T1933)),"WINCOMLAMDONG",IF(ISNUMBER(SEARCH($V$53,T1933)),"WINCOMVINHLONG",IF(ISNUMBER(SEARCH($V$54,T1933)),"WINCOMDONGTHAP",IF(ISNUMBER(SEARCH($V$55,T1933)),"WINCOMTIENGIANG",IF(ISNUMBER(SEARCH($V$56,T1933)),"WINCOMQUANGNINH",0))))))))))))))))))))))))))))))))))))))))))))))))))))))</f>
        <v>WINCOMHANOI</v>
      </c>
    </row>
    <row r="1934" spans="1:25" x14ac:dyDescent="0.2">
      <c r="A1934" t="s">
        <v>0</v>
      </c>
      <c r="B1934" t="s">
        <v>3136</v>
      </c>
      <c r="C1934" t="s">
        <v>2</v>
      </c>
      <c r="D1934" t="s">
        <v>123</v>
      </c>
      <c r="E1934" t="s">
        <v>4</v>
      </c>
      <c r="F1934" s="5">
        <f t="shared" si="121"/>
        <v>3</v>
      </c>
      <c r="G1934" s="2">
        <v>166785</v>
      </c>
      <c r="H1934" s="2">
        <v>183463.50000000003</v>
      </c>
      <c r="I1934" t="s">
        <v>5</v>
      </c>
      <c r="J1934" t="s">
        <v>124</v>
      </c>
      <c r="K1934" t="str">
        <f t="shared" si="122"/>
        <v>Tai heo muối gói 200g</v>
      </c>
      <c r="L1934" s="8" t="str">
        <f>VLOOKUP(K1934,'[1]Mã Misa'!$B$2:$D$74,2,0)</f>
        <v>Tai heo muối 200g</v>
      </c>
      <c r="M1934" s="8" t="str">
        <f>VLOOKUP(L1934,'[1]Mã Misa'!$C$2:$D$74,2,0)</f>
        <v>TH200</v>
      </c>
      <c r="N1934" s="2">
        <v>55595</v>
      </c>
      <c r="O1934" t="s">
        <v>3137</v>
      </c>
      <c r="P1934" s="8" t="str">
        <f t="shared" si="123"/>
        <v>0010891</v>
      </c>
      <c r="Q1934" s="8" t="e">
        <f t="array" ref="Q1934">IF(VLOOKUP(P1934,$AA$1:$AC$32,1,0)&lt;&gt;0,(P1934&amp;"A"),0)</f>
        <v>#N/A</v>
      </c>
      <c r="R1934" s="12">
        <v>44522</v>
      </c>
      <c r="S1934" t="s">
        <v>3138</v>
      </c>
      <c r="T1934" s="8" t="str">
        <f t="shared" si="124"/>
        <v>VM+ HPG 57</v>
      </c>
      <c r="U1934" t="s">
        <v>6825</v>
      </c>
      <c r="Y1934" t="str">
        <f t="array" ref="Y1934">IF(ISNUMBER(SEARCH($V$3,T1934)),"WINCOMHANOI",IF(ISNUMBER(SEARCH($V$4,T1934)),"WINCOMHOCHIMINH",IF(ISNUMBER(SEARCH($V$5,T1934)),"WINCOMDANANG",IF(ISNUMBER(SEARCH($V$6,T1934)),"WINCOMHAIDUONG",IF(ISNUMBER(SEARCH($V$7,T1934)),"WINCOMQUANGNINH",IF(ISNUMBER(SEARCH($V$8,T1934)),"WINCOMHAIPHONG",IF(ISNUMBER(SEARCH($V$9,T1934)),"WINCOMBACGIANG",IF(ISNUMBER(SEARCH($V$10,T1934)),"WINCOMBACNINH",IF(ISNUMBER(SEARCH($V$11,T1934)),"WINCOMPHUTHO",IF(ISNUMBER(SEARCH($V$12,T1934)),"WINCOMHATINH",IF(ISNUMBER(SEARCH($V$13,T1934)),"WINCOMTHAINGUYEN",IF(ISNUMBER(SEARCH($V$14,T1934)),"WINCOMKHANHHOA",IF(ISNUMBER(SEARCH($V$15,T1934)),"WINCOMHUNGYEN",IF(ISNUMBER(SEARCH($V$16,T1934)),"WINCOMNGHEAN",IF(ISNUMBER(SEARCH($V$17,T1934)),"WINCOMLAOCAI",IF(ISNUMBER(SEARCH($V$18,T1934)),"WINCOMVUNGTAU",IF(ISNUMBER(SEARCH($V$19,T1934)),"WINCOMBINHDUONG",IF(ISNUMBER(SEARCH($V$20,T1934)),"WINCOMKIENGIANG",IF(ISNUMBER(SEARCH($V$21,T1934)),"WINCOMHANAM",IF(ISNUMBER(SEARCH($V$22,T1934)),"WINCOMNAMDINH",IF(ISNUMBER(SEARCH($V$23,T1934)),"WINCOMLANGSON",IF(ISNUMBER(SEARCH($V$24,T1934)),"WINCOMTHANHHOA",IF(ISNUMBER(SEARCH($V$25,T1934)),"WINCOMYENBAI",IF(ISNUMBER(SEARCH($V$26,T1934)),"WINCOMTUYENQUANG",IF(ISNUMBER(SEARCH($V$27,T1934)),"WINCOMHUE",IF(ISNUMBER(SEARCH($V$28,T1934)),"WINCOMQUANGNAM",IF(ISNUMBER(SEARCH($V$29,T1934)),"WINCOMVINHPHUC",IF(ISNUMBER(SEARCH($V$30,T1934)),"WINCOMHAGIANG",IF(ISNUMBER(SEARCH($V$31,T1934)),"WINCOMNINHBINH",IF(ISNUMBER(SEARCH($V$32,T1934)),"WINCOMTRAVINH",IF(ISNUMBER(SEARCH($V$33,T1934)),"WINCOMCANTHO",IF(ISNUMBER(SEARCH($V$34,T1934)),"WINCOMBENTRE",IF(ISNUMBER(SEARCH($V$35,T1934)),"WINCOMCAMAU",IF(ISNUMBER(SEARCH($V$36,T1934)),"WINCOMANGIANG",IF(ISNUMBER(SEARCH($V$37,T1934)),"WINCOMNINHTHUAN",IF(ISNUMBER(SEARCH($V$38,T1934)),"WINCOMTHAIBINH",IF(ISNUMBER(SEARCH($V$39,T1934)),"WINCOMGIALAI",IF(ISNUMBER(SEARCH($V$40,T1934)),"WINCOMHOABINH",IF(ISNUMBER(SEARCH($V$41,T1934)),"WINCOMQUANGNGAI",IF(ISNUMBER(SEARCH($V$42,T1934)),"WINCOMBINHTHUAN",IF(ISNUMBER(SEARCH($V$43,T1934)),"WINCOMDAKLAK",IF(ISNUMBER(SEARCH($V$44,T1934)),"WINCOMSOCTRANG",IF(ISNUMBER(SEARCH($V$45,T1934)),"WINCOMSONLA",IF(ISNUMBER(SEARCH($V$46,T1934)),"WINCOMKONTUM",IF(ISNUMBER(SEARCH($V$47,T1934)),"WINCOMPHUYEN",IF(ISNUMBER(SEARCH($V$48,T1934)),"WINCOMQUANGTRI",IF(ISNUMBER(SEARCH($V$49,T1934)),"WINCOMBINHDINH",IF(ISNUMBER(SEARCH($V$50,T1934)),"WINCOMCAOBANG",IF(ISNUMBER(SEARCH($V$51,T1934)),"WINCOMQUANGBINH",IF(ISNUMBER(SEARCH($V$52,T1934)),"WINCOMLAMDONG",IF(ISNUMBER(SEARCH($V$53,T1934)),"WINCOMVINHLONG",IF(ISNUMBER(SEARCH($V$54,T1934)),"WINCOMDONGTHAP",IF(ISNUMBER(SEARCH($V$55,T1934)),"WINCOMTIENGIANG",IF(ISNUMBER(SEARCH($V$56,T1934)),"WINCOMQUANGNINH",0))))))))))))))))))))))))))))))))))))))))))))))))))))))</f>
        <v>WINCOMHAIPHONG</v>
      </c>
    </row>
    <row r="1935" spans="1:25" x14ac:dyDescent="0.2">
      <c r="A1935" t="s">
        <v>0</v>
      </c>
      <c r="B1935" t="s">
        <v>3136</v>
      </c>
      <c r="C1935" t="s">
        <v>31</v>
      </c>
      <c r="D1935" t="s">
        <v>32</v>
      </c>
      <c r="E1935" t="s">
        <v>4</v>
      </c>
      <c r="F1935" s="5">
        <f t="shared" si="121"/>
        <v>2</v>
      </c>
      <c r="G1935" s="2">
        <v>118800</v>
      </c>
      <c r="H1935" s="2">
        <v>130680.00000000001</v>
      </c>
      <c r="I1935" t="s">
        <v>5</v>
      </c>
      <c r="J1935" t="s">
        <v>33</v>
      </c>
      <c r="K1935" t="str">
        <f t="shared" si="122"/>
        <v>_Giò lụa 250g</v>
      </c>
      <c r="L1935" s="8" t="str">
        <f>VLOOKUP(K1935,'[1]Mã Misa'!$B$2:$D$74,2,0)</f>
        <v>Giò lụa 250g</v>
      </c>
      <c r="M1935" s="8" t="str">
        <f>VLOOKUP(L1935,'[1]Mã Misa'!$C$2:$D$74,2,0)</f>
        <v>GL250</v>
      </c>
      <c r="N1935" s="2">
        <v>59400</v>
      </c>
      <c r="O1935" t="s">
        <v>3137</v>
      </c>
      <c r="P1935" s="8" t="str">
        <f t="shared" si="123"/>
        <v>0010891</v>
      </c>
      <c r="Q1935" s="8" t="e">
        <f t="array" ref="Q1935">IF(VLOOKUP(P1935,$AA$1:$AC$32,1,0)&lt;&gt;0,(P1935&amp;"A"),0)</f>
        <v>#N/A</v>
      </c>
      <c r="R1935" s="12">
        <v>44522</v>
      </c>
      <c r="S1935" t="s">
        <v>3138</v>
      </c>
      <c r="T1935" s="8" t="str">
        <f t="shared" si="124"/>
        <v>VM+ HPG 57</v>
      </c>
      <c r="U1935" t="s">
        <v>6825</v>
      </c>
      <c r="Y1935" t="str">
        <f t="array" ref="Y1935">IF(ISNUMBER(SEARCH($V$3,T1935)),"WINCOMHANOI",IF(ISNUMBER(SEARCH($V$4,T1935)),"WINCOMHOCHIMINH",IF(ISNUMBER(SEARCH($V$5,T1935)),"WINCOMDANANG",IF(ISNUMBER(SEARCH($V$6,T1935)),"WINCOMHAIDUONG",IF(ISNUMBER(SEARCH($V$7,T1935)),"WINCOMQUANGNINH",IF(ISNUMBER(SEARCH($V$8,T1935)),"WINCOMHAIPHONG",IF(ISNUMBER(SEARCH($V$9,T1935)),"WINCOMBACGIANG",IF(ISNUMBER(SEARCH($V$10,T1935)),"WINCOMBACNINH",IF(ISNUMBER(SEARCH($V$11,T1935)),"WINCOMPHUTHO",IF(ISNUMBER(SEARCH($V$12,T1935)),"WINCOMHATINH",IF(ISNUMBER(SEARCH($V$13,T1935)),"WINCOMTHAINGUYEN",IF(ISNUMBER(SEARCH($V$14,T1935)),"WINCOMKHANHHOA",IF(ISNUMBER(SEARCH($V$15,T1935)),"WINCOMHUNGYEN",IF(ISNUMBER(SEARCH($V$16,T1935)),"WINCOMNGHEAN",IF(ISNUMBER(SEARCH($V$17,T1935)),"WINCOMLAOCAI",IF(ISNUMBER(SEARCH($V$18,T1935)),"WINCOMVUNGTAU",IF(ISNUMBER(SEARCH($V$19,T1935)),"WINCOMBINHDUONG",IF(ISNUMBER(SEARCH($V$20,T1935)),"WINCOMKIENGIANG",IF(ISNUMBER(SEARCH($V$21,T1935)),"WINCOMHANAM",IF(ISNUMBER(SEARCH($V$22,T1935)),"WINCOMNAMDINH",IF(ISNUMBER(SEARCH($V$23,T1935)),"WINCOMLANGSON",IF(ISNUMBER(SEARCH($V$24,T1935)),"WINCOMTHANHHOA",IF(ISNUMBER(SEARCH($V$25,T1935)),"WINCOMYENBAI",IF(ISNUMBER(SEARCH($V$26,T1935)),"WINCOMTUYENQUANG",IF(ISNUMBER(SEARCH($V$27,T1935)),"WINCOMHUE",IF(ISNUMBER(SEARCH($V$28,T1935)),"WINCOMQUANGNAM",IF(ISNUMBER(SEARCH($V$29,T1935)),"WINCOMVINHPHUC",IF(ISNUMBER(SEARCH($V$30,T1935)),"WINCOMHAGIANG",IF(ISNUMBER(SEARCH($V$31,T1935)),"WINCOMNINHBINH",IF(ISNUMBER(SEARCH($V$32,T1935)),"WINCOMTRAVINH",IF(ISNUMBER(SEARCH($V$33,T1935)),"WINCOMCANTHO",IF(ISNUMBER(SEARCH($V$34,T1935)),"WINCOMBENTRE",IF(ISNUMBER(SEARCH($V$35,T1935)),"WINCOMCAMAU",IF(ISNUMBER(SEARCH($V$36,T1935)),"WINCOMANGIANG",IF(ISNUMBER(SEARCH($V$37,T1935)),"WINCOMNINHTHUAN",IF(ISNUMBER(SEARCH($V$38,T1935)),"WINCOMTHAIBINH",IF(ISNUMBER(SEARCH($V$39,T1935)),"WINCOMGIALAI",IF(ISNUMBER(SEARCH($V$40,T1935)),"WINCOMHOABINH",IF(ISNUMBER(SEARCH($V$41,T1935)),"WINCOMQUANGNGAI",IF(ISNUMBER(SEARCH($V$42,T1935)),"WINCOMBINHTHUAN",IF(ISNUMBER(SEARCH($V$43,T1935)),"WINCOMDAKLAK",IF(ISNUMBER(SEARCH($V$44,T1935)),"WINCOMSOCTRANG",IF(ISNUMBER(SEARCH($V$45,T1935)),"WINCOMSONLA",IF(ISNUMBER(SEARCH($V$46,T1935)),"WINCOMKONTUM",IF(ISNUMBER(SEARCH($V$47,T1935)),"WINCOMPHUYEN",IF(ISNUMBER(SEARCH($V$48,T1935)),"WINCOMQUANGTRI",IF(ISNUMBER(SEARCH($V$49,T1935)),"WINCOMBINHDINH",IF(ISNUMBER(SEARCH($V$50,T1935)),"WINCOMCAOBANG",IF(ISNUMBER(SEARCH($V$51,T1935)),"WINCOMQUANGBINH",IF(ISNUMBER(SEARCH($V$52,T1935)),"WINCOMLAMDONG",IF(ISNUMBER(SEARCH($V$53,T1935)),"WINCOMVINHLONG",IF(ISNUMBER(SEARCH($V$54,T1935)),"WINCOMDONGTHAP",IF(ISNUMBER(SEARCH($V$55,T1935)),"WINCOMTIENGIANG",IF(ISNUMBER(SEARCH($V$56,T1935)),"WINCOMQUANGNINH",0))))))))))))))))))))))))))))))))))))))))))))))))))))))</f>
        <v>WINCOMHAIPHONG</v>
      </c>
    </row>
    <row r="1936" spans="1:25" x14ac:dyDescent="0.2">
      <c r="A1936" t="s">
        <v>0</v>
      </c>
      <c r="B1936" t="s">
        <v>3136</v>
      </c>
      <c r="C1936" t="s">
        <v>34</v>
      </c>
      <c r="D1936" t="s">
        <v>15</v>
      </c>
      <c r="E1936" t="s">
        <v>4</v>
      </c>
      <c r="F1936" s="5">
        <f t="shared" si="121"/>
        <v>1</v>
      </c>
      <c r="G1936" s="2">
        <v>60308</v>
      </c>
      <c r="H1936" s="2">
        <v>66338.8</v>
      </c>
      <c r="I1936" t="s">
        <v>5</v>
      </c>
      <c r="J1936" t="s">
        <v>16</v>
      </c>
      <c r="K1936" t="str">
        <f t="shared" si="122"/>
        <v>_Chả nướng 300g</v>
      </c>
      <c r="L1936" s="8" t="str">
        <f>VLOOKUP(K1936,'[1]Mã Misa'!$B$2:$D$74,2,0)</f>
        <v>Chả nướng 300g</v>
      </c>
      <c r="M1936" s="8" t="str">
        <f>VLOOKUP(L1936,'[1]Mã Misa'!$C$2:$D$74,2,0)</f>
        <v>CN300</v>
      </c>
      <c r="N1936" s="2">
        <v>60308</v>
      </c>
      <c r="O1936" t="s">
        <v>3137</v>
      </c>
      <c r="P1936" s="8" t="str">
        <f t="shared" si="123"/>
        <v>0010891</v>
      </c>
      <c r="Q1936" s="8" t="e">
        <f t="array" ref="Q1936">IF(VLOOKUP(P1936,$AA$1:$AC$32,1,0)&lt;&gt;0,(P1936&amp;"A"),0)</f>
        <v>#N/A</v>
      </c>
      <c r="R1936" s="12">
        <v>44522</v>
      </c>
      <c r="S1936" t="s">
        <v>3138</v>
      </c>
      <c r="T1936" s="8" t="str">
        <f t="shared" si="124"/>
        <v>VM+ HPG 57</v>
      </c>
      <c r="U1936" t="s">
        <v>6825</v>
      </c>
      <c r="Y1936" t="str">
        <f t="array" ref="Y1936">IF(ISNUMBER(SEARCH($V$3,T1936)),"WINCOMHANOI",IF(ISNUMBER(SEARCH($V$4,T1936)),"WINCOMHOCHIMINH",IF(ISNUMBER(SEARCH($V$5,T1936)),"WINCOMDANANG",IF(ISNUMBER(SEARCH($V$6,T1936)),"WINCOMHAIDUONG",IF(ISNUMBER(SEARCH($V$7,T1936)),"WINCOMQUANGNINH",IF(ISNUMBER(SEARCH($V$8,T1936)),"WINCOMHAIPHONG",IF(ISNUMBER(SEARCH($V$9,T1936)),"WINCOMBACGIANG",IF(ISNUMBER(SEARCH($V$10,T1936)),"WINCOMBACNINH",IF(ISNUMBER(SEARCH($V$11,T1936)),"WINCOMPHUTHO",IF(ISNUMBER(SEARCH($V$12,T1936)),"WINCOMHATINH",IF(ISNUMBER(SEARCH($V$13,T1936)),"WINCOMTHAINGUYEN",IF(ISNUMBER(SEARCH($V$14,T1936)),"WINCOMKHANHHOA",IF(ISNUMBER(SEARCH($V$15,T1936)),"WINCOMHUNGYEN",IF(ISNUMBER(SEARCH($V$16,T1936)),"WINCOMNGHEAN",IF(ISNUMBER(SEARCH($V$17,T1936)),"WINCOMLAOCAI",IF(ISNUMBER(SEARCH($V$18,T1936)),"WINCOMVUNGTAU",IF(ISNUMBER(SEARCH($V$19,T1936)),"WINCOMBINHDUONG",IF(ISNUMBER(SEARCH($V$20,T1936)),"WINCOMKIENGIANG",IF(ISNUMBER(SEARCH($V$21,T1936)),"WINCOMHANAM",IF(ISNUMBER(SEARCH($V$22,T1936)),"WINCOMNAMDINH",IF(ISNUMBER(SEARCH($V$23,T1936)),"WINCOMLANGSON",IF(ISNUMBER(SEARCH($V$24,T1936)),"WINCOMTHANHHOA",IF(ISNUMBER(SEARCH($V$25,T1936)),"WINCOMYENBAI",IF(ISNUMBER(SEARCH($V$26,T1936)),"WINCOMTUYENQUANG",IF(ISNUMBER(SEARCH($V$27,T1936)),"WINCOMHUE",IF(ISNUMBER(SEARCH($V$28,T1936)),"WINCOMQUANGNAM",IF(ISNUMBER(SEARCH($V$29,T1936)),"WINCOMVINHPHUC",IF(ISNUMBER(SEARCH($V$30,T1936)),"WINCOMHAGIANG",IF(ISNUMBER(SEARCH($V$31,T1936)),"WINCOMNINHBINH",IF(ISNUMBER(SEARCH($V$32,T1936)),"WINCOMTRAVINH",IF(ISNUMBER(SEARCH($V$33,T1936)),"WINCOMCANTHO",IF(ISNUMBER(SEARCH($V$34,T1936)),"WINCOMBENTRE",IF(ISNUMBER(SEARCH($V$35,T1936)),"WINCOMCAMAU",IF(ISNUMBER(SEARCH($V$36,T1936)),"WINCOMANGIANG",IF(ISNUMBER(SEARCH($V$37,T1936)),"WINCOMNINHTHUAN",IF(ISNUMBER(SEARCH($V$38,T1936)),"WINCOMTHAIBINH",IF(ISNUMBER(SEARCH($V$39,T1936)),"WINCOMGIALAI",IF(ISNUMBER(SEARCH($V$40,T1936)),"WINCOMHOABINH",IF(ISNUMBER(SEARCH($V$41,T1936)),"WINCOMQUANGNGAI",IF(ISNUMBER(SEARCH($V$42,T1936)),"WINCOMBINHTHUAN",IF(ISNUMBER(SEARCH($V$43,T1936)),"WINCOMDAKLAK",IF(ISNUMBER(SEARCH($V$44,T1936)),"WINCOMSOCTRANG",IF(ISNUMBER(SEARCH($V$45,T1936)),"WINCOMSONLA",IF(ISNUMBER(SEARCH($V$46,T1936)),"WINCOMKONTUM",IF(ISNUMBER(SEARCH($V$47,T1936)),"WINCOMPHUYEN",IF(ISNUMBER(SEARCH($V$48,T1936)),"WINCOMQUANGTRI",IF(ISNUMBER(SEARCH($V$49,T1936)),"WINCOMBINHDINH",IF(ISNUMBER(SEARCH($V$50,T1936)),"WINCOMCAOBANG",IF(ISNUMBER(SEARCH($V$51,T1936)),"WINCOMQUANGBINH",IF(ISNUMBER(SEARCH($V$52,T1936)),"WINCOMLAMDONG",IF(ISNUMBER(SEARCH($V$53,T1936)),"WINCOMVINHLONG",IF(ISNUMBER(SEARCH($V$54,T1936)),"WINCOMDONGTHAP",IF(ISNUMBER(SEARCH($V$55,T1936)),"WINCOMTIENGIANG",IF(ISNUMBER(SEARCH($V$56,T1936)),"WINCOMQUANGNINH",0))))))))))))))))))))))))))))))))))))))))))))))))))))))</f>
        <v>WINCOMHAIPHONG</v>
      </c>
    </row>
    <row r="1937" spans="1:25" x14ac:dyDescent="0.2">
      <c r="A1937" t="s">
        <v>0</v>
      </c>
      <c r="B1937" t="s">
        <v>3139</v>
      </c>
      <c r="C1937" t="s">
        <v>2</v>
      </c>
      <c r="D1937" t="s">
        <v>10</v>
      </c>
      <c r="E1937" t="s">
        <v>4</v>
      </c>
      <c r="F1937" s="5">
        <f t="shared" si="121"/>
        <v>1</v>
      </c>
      <c r="G1937" s="2">
        <v>61050</v>
      </c>
      <c r="H1937" s="2">
        <v>67155</v>
      </c>
      <c r="I1937" t="s">
        <v>5</v>
      </c>
      <c r="J1937" t="s">
        <v>11</v>
      </c>
      <c r="K1937" t="str">
        <f t="shared" si="122"/>
        <v>_Giò sụn gà 250g</v>
      </c>
      <c r="L1937" s="8" t="str">
        <f>VLOOKUP(K1937,'[1]Mã Misa'!$B$2:$D$74,2,0)</f>
        <v>Giò sụn gà 250g</v>
      </c>
      <c r="M1937" s="8" t="str">
        <f>VLOOKUP(L1937,'[1]Mã Misa'!$C$2:$D$74,2,0)</f>
        <v>GSG250</v>
      </c>
      <c r="N1937" s="2">
        <v>61050</v>
      </c>
      <c r="O1937" t="s">
        <v>3140</v>
      </c>
      <c r="P1937" s="8" t="str">
        <f t="shared" si="123"/>
        <v>0143850</v>
      </c>
      <c r="Q1937" s="8" t="e">
        <f t="array" ref="Q1937">IF(VLOOKUP(P1937,$AA$1:$AC$32,1,0)&lt;&gt;0,(P1937&amp;"A"),0)</f>
        <v>#N/A</v>
      </c>
      <c r="R1937" s="12">
        <v>44522</v>
      </c>
      <c r="S1937" t="s">
        <v>558</v>
      </c>
      <c r="T1937" s="8" t="str">
        <f t="shared" si="124"/>
        <v>VM+ HNI 10</v>
      </c>
      <c r="U1937" t="s">
        <v>6138</v>
      </c>
      <c r="Y1937" t="str">
        <f t="array" ref="Y1937">IF(ISNUMBER(SEARCH($V$3,T1937)),"WINCOMHANOI",IF(ISNUMBER(SEARCH($V$4,T1937)),"WINCOMHOCHIMINH",IF(ISNUMBER(SEARCH($V$5,T1937)),"WINCOMDANANG",IF(ISNUMBER(SEARCH($V$6,T1937)),"WINCOMHAIDUONG",IF(ISNUMBER(SEARCH($V$7,T1937)),"WINCOMQUANGNINH",IF(ISNUMBER(SEARCH($V$8,T1937)),"WINCOMHAIPHONG",IF(ISNUMBER(SEARCH($V$9,T1937)),"WINCOMBACGIANG",IF(ISNUMBER(SEARCH($V$10,T1937)),"WINCOMBACNINH",IF(ISNUMBER(SEARCH($V$11,T1937)),"WINCOMPHUTHO",IF(ISNUMBER(SEARCH($V$12,T1937)),"WINCOMHATINH",IF(ISNUMBER(SEARCH($V$13,T1937)),"WINCOMTHAINGUYEN",IF(ISNUMBER(SEARCH($V$14,T1937)),"WINCOMKHANHHOA",IF(ISNUMBER(SEARCH($V$15,T1937)),"WINCOMHUNGYEN",IF(ISNUMBER(SEARCH($V$16,T1937)),"WINCOMNGHEAN",IF(ISNUMBER(SEARCH($V$17,T1937)),"WINCOMLAOCAI",IF(ISNUMBER(SEARCH($V$18,T1937)),"WINCOMVUNGTAU",IF(ISNUMBER(SEARCH($V$19,T1937)),"WINCOMBINHDUONG",IF(ISNUMBER(SEARCH($V$20,T1937)),"WINCOMKIENGIANG",IF(ISNUMBER(SEARCH($V$21,T1937)),"WINCOMHANAM",IF(ISNUMBER(SEARCH($V$22,T1937)),"WINCOMNAMDINH",IF(ISNUMBER(SEARCH($V$23,T1937)),"WINCOMLANGSON",IF(ISNUMBER(SEARCH($V$24,T1937)),"WINCOMTHANHHOA",IF(ISNUMBER(SEARCH($V$25,T1937)),"WINCOMYENBAI",IF(ISNUMBER(SEARCH($V$26,T1937)),"WINCOMTUYENQUANG",IF(ISNUMBER(SEARCH($V$27,T1937)),"WINCOMHUE",IF(ISNUMBER(SEARCH($V$28,T1937)),"WINCOMQUANGNAM",IF(ISNUMBER(SEARCH($V$29,T1937)),"WINCOMVINHPHUC",IF(ISNUMBER(SEARCH($V$30,T1937)),"WINCOMHAGIANG",IF(ISNUMBER(SEARCH($V$31,T1937)),"WINCOMNINHBINH",IF(ISNUMBER(SEARCH($V$32,T1937)),"WINCOMTRAVINH",IF(ISNUMBER(SEARCH($V$33,T1937)),"WINCOMCANTHO",IF(ISNUMBER(SEARCH($V$34,T1937)),"WINCOMBENTRE",IF(ISNUMBER(SEARCH($V$35,T1937)),"WINCOMCAMAU",IF(ISNUMBER(SEARCH($V$36,T1937)),"WINCOMANGIANG",IF(ISNUMBER(SEARCH($V$37,T1937)),"WINCOMNINHTHUAN",IF(ISNUMBER(SEARCH($V$38,T1937)),"WINCOMTHAIBINH",IF(ISNUMBER(SEARCH($V$39,T1937)),"WINCOMGIALAI",IF(ISNUMBER(SEARCH($V$40,T1937)),"WINCOMHOABINH",IF(ISNUMBER(SEARCH($V$41,T1937)),"WINCOMQUANGNGAI",IF(ISNUMBER(SEARCH($V$42,T1937)),"WINCOMBINHTHUAN",IF(ISNUMBER(SEARCH($V$43,T1937)),"WINCOMDAKLAK",IF(ISNUMBER(SEARCH($V$44,T1937)),"WINCOMSOCTRANG",IF(ISNUMBER(SEARCH($V$45,T1937)),"WINCOMSONLA",IF(ISNUMBER(SEARCH($V$46,T1937)),"WINCOMKONTUM",IF(ISNUMBER(SEARCH($V$47,T1937)),"WINCOMPHUYEN",IF(ISNUMBER(SEARCH($V$48,T1937)),"WINCOMQUANGTRI",IF(ISNUMBER(SEARCH($V$49,T1937)),"WINCOMBINHDINH",IF(ISNUMBER(SEARCH($V$50,T1937)),"WINCOMCAOBANG",IF(ISNUMBER(SEARCH($V$51,T1937)),"WINCOMQUANGBINH",IF(ISNUMBER(SEARCH($V$52,T1937)),"WINCOMLAMDONG",IF(ISNUMBER(SEARCH($V$53,T1937)),"WINCOMVINHLONG",IF(ISNUMBER(SEARCH($V$54,T1937)),"WINCOMDONGTHAP",IF(ISNUMBER(SEARCH($V$55,T1937)),"WINCOMTIENGIANG",IF(ISNUMBER(SEARCH($V$56,T1937)),"WINCOMQUANGNINH",0))))))))))))))))))))))))))))))))))))))))))))))))))))))</f>
        <v>WINCOMHANOI</v>
      </c>
    </row>
    <row r="1938" spans="1:25" x14ac:dyDescent="0.2">
      <c r="A1938" t="s">
        <v>0</v>
      </c>
      <c r="B1938" t="s">
        <v>3141</v>
      </c>
      <c r="C1938" t="s">
        <v>2</v>
      </c>
      <c r="D1938" t="s">
        <v>62</v>
      </c>
      <c r="E1938" t="s">
        <v>4</v>
      </c>
      <c r="F1938" s="5">
        <f t="shared" si="121"/>
        <v>2</v>
      </c>
      <c r="G1938" s="2">
        <v>210800</v>
      </c>
      <c r="H1938" s="2">
        <v>231880.00000000003</v>
      </c>
      <c r="I1938" t="s">
        <v>5</v>
      </c>
      <c r="J1938" t="s">
        <v>63</v>
      </c>
      <c r="K1938" t="str">
        <f t="shared" si="122"/>
        <v>_Đùi gà sốt cay 500g</v>
      </c>
      <c r="L1938" s="8" t="str">
        <f>VLOOKUP(K1938,'[1]Mã Misa'!$B$2:$D$74,2,0)</f>
        <v>Đùi gà sốt cay 500g</v>
      </c>
      <c r="M1938" s="8" t="str">
        <f>VLOOKUP(L1938,'[1]Mã Misa'!$C$2:$D$74,2,0)</f>
        <v>DGSC500</v>
      </c>
      <c r="N1938" s="2">
        <v>105400</v>
      </c>
      <c r="O1938" t="s">
        <v>3142</v>
      </c>
      <c r="P1938" s="8" t="str">
        <f t="shared" si="123"/>
        <v>0010893</v>
      </c>
      <c r="Q1938" s="8" t="e">
        <f t="array" ref="Q1938">IF(VLOOKUP(P1938,$AA$1:$AC$32,1,0)&lt;&gt;0,(P1938&amp;"A"),0)</f>
        <v>#N/A</v>
      </c>
      <c r="R1938" s="12">
        <v>44522</v>
      </c>
      <c r="S1938" t="s">
        <v>3138</v>
      </c>
      <c r="T1938" s="8" t="str">
        <f t="shared" si="124"/>
        <v>VM+ HPG 57</v>
      </c>
      <c r="U1938" t="s">
        <v>6825</v>
      </c>
      <c r="Y1938" t="str">
        <f t="array" ref="Y1938">IF(ISNUMBER(SEARCH($V$3,T1938)),"WINCOMHANOI",IF(ISNUMBER(SEARCH($V$4,T1938)),"WINCOMHOCHIMINH",IF(ISNUMBER(SEARCH($V$5,T1938)),"WINCOMDANANG",IF(ISNUMBER(SEARCH($V$6,T1938)),"WINCOMHAIDUONG",IF(ISNUMBER(SEARCH($V$7,T1938)),"WINCOMQUANGNINH",IF(ISNUMBER(SEARCH($V$8,T1938)),"WINCOMHAIPHONG",IF(ISNUMBER(SEARCH($V$9,T1938)),"WINCOMBACGIANG",IF(ISNUMBER(SEARCH($V$10,T1938)),"WINCOMBACNINH",IF(ISNUMBER(SEARCH($V$11,T1938)),"WINCOMPHUTHO",IF(ISNUMBER(SEARCH($V$12,T1938)),"WINCOMHATINH",IF(ISNUMBER(SEARCH($V$13,T1938)),"WINCOMTHAINGUYEN",IF(ISNUMBER(SEARCH($V$14,T1938)),"WINCOMKHANHHOA",IF(ISNUMBER(SEARCH($V$15,T1938)),"WINCOMHUNGYEN",IF(ISNUMBER(SEARCH($V$16,T1938)),"WINCOMNGHEAN",IF(ISNUMBER(SEARCH($V$17,T1938)),"WINCOMLAOCAI",IF(ISNUMBER(SEARCH($V$18,T1938)),"WINCOMVUNGTAU",IF(ISNUMBER(SEARCH($V$19,T1938)),"WINCOMBINHDUONG",IF(ISNUMBER(SEARCH($V$20,T1938)),"WINCOMKIENGIANG",IF(ISNUMBER(SEARCH($V$21,T1938)),"WINCOMHANAM",IF(ISNUMBER(SEARCH($V$22,T1938)),"WINCOMNAMDINH",IF(ISNUMBER(SEARCH($V$23,T1938)),"WINCOMLANGSON",IF(ISNUMBER(SEARCH($V$24,T1938)),"WINCOMTHANHHOA",IF(ISNUMBER(SEARCH($V$25,T1938)),"WINCOMYENBAI",IF(ISNUMBER(SEARCH($V$26,T1938)),"WINCOMTUYENQUANG",IF(ISNUMBER(SEARCH($V$27,T1938)),"WINCOMHUE",IF(ISNUMBER(SEARCH($V$28,T1938)),"WINCOMQUANGNAM",IF(ISNUMBER(SEARCH($V$29,T1938)),"WINCOMVINHPHUC",IF(ISNUMBER(SEARCH($V$30,T1938)),"WINCOMHAGIANG",IF(ISNUMBER(SEARCH($V$31,T1938)),"WINCOMNINHBINH",IF(ISNUMBER(SEARCH($V$32,T1938)),"WINCOMTRAVINH",IF(ISNUMBER(SEARCH($V$33,T1938)),"WINCOMCANTHO",IF(ISNUMBER(SEARCH($V$34,T1938)),"WINCOMBENTRE",IF(ISNUMBER(SEARCH($V$35,T1938)),"WINCOMCAMAU",IF(ISNUMBER(SEARCH($V$36,T1938)),"WINCOMANGIANG",IF(ISNUMBER(SEARCH($V$37,T1938)),"WINCOMNINHTHUAN",IF(ISNUMBER(SEARCH($V$38,T1938)),"WINCOMTHAIBINH",IF(ISNUMBER(SEARCH($V$39,T1938)),"WINCOMGIALAI",IF(ISNUMBER(SEARCH($V$40,T1938)),"WINCOMHOABINH",IF(ISNUMBER(SEARCH($V$41,T1938)),"WINCOMQUANGNGAI",IF(ISNUMBER(SEARCH($V$42,T1938)),"WINCOMBINHTHUAN",IF(ISNUMBER(SEARCH($V$43,T1938)),"WINCOMDAKLAK",IF(ISNUMBER(SEARCH($V$44,T1938)),"WINCOMSOCTRANG",IF(ISNUMBER(SEARCH($V$45,T1938)),"WINCOMSONLA",IF(ISNUMBER(SEARCH($V$46,T1938)),"WINCOMKONTUM",IF(ISNUMBER(SEARCH($V$47,T1938)),"WINCOMPHUYEN",IF(ISNUMBER(SEARCH($V$48,T1938)),"WINCOMQUANGTRI",IF(ISNUMBER(SEARCH($V$49,T1938)),"WINCOMBINHDINH",IF(ISNUMBER(SEARCH($V$50,T1938)),"WINCOMCAOBANG",IF(ISNUMBER(SEARCH($V$51,T1938)),"WINCOMQUANGBINH",IF(ISNUMBER(SEARCH($V$52,T1938)),"WINCOMLAMDONG",IF(ISNUMBER(SEARCH($V$53,T1938)),"WINCOMVINHLONG",IF(ISNUMBER(SEARCH($V$54,T1938)),"WINCOMDONGTHAP",IF(ISNUMBER(SEARCH($V$55,T1938)),"WINCOMTIENGIANG",IF(ISNUMBER(SEARCH($V$56,T1938)),"WINCOMQUANGNINH",0))))))))))))))))))))))))))))))))))))))))))))))))))))))</f>
        <v>WINCOMHAIPHONG</v>
      </c>
    </row>
    <row r="1939" spans="1:25" x14ac:dyDescent="0.2">
      <c r="A1939" t="s">
        <v>0</v>
      </c>
      <c r="B1939" t="s">
        <v>3143</v>
      </c>
      <c r="C1939" t="s">
        <v>2</v>
      </c>
      <c r="D1939" t="s">
        <v>45</v>
      </c>
      <c r="E1939" t="s">
        <v>4</v>
      </c>
      <c r="F1939" s="5">
        <f t="shared" si="121"/>
        <v>3</v>
      </c>
      <c r="G1939" s="2">
        <v>263361</v>
      </c>
      <c r="H1939" s="2">
        <v>289697.10000000003</v>
      </c>
      <c r="I1939" t="s">
        <v>5</v>
      </c>
      <c r="J1939" t="s">
        <v>46</v>
      </c>
      <c r="K1939" t="str">
        <f t="shared" si="122"/>
        <v>Bắp bò muối gói 200g</v>
      </c>
      <c r="L1939" s="8" t="str">
        <f>VLOOKUP(K1939,'[1]Mã Misa'!$B$2:$D$74,2,0)</f>
        <v>Bắp bò muối 200g</v>
      </c>
      <c r="M1939" s="8" t="str">
        <f>VLOOKUP(L1939,'[1]Mã Misa'!$C$2:$D$74,2,0)</f>
        <v>BBM200</v>
      </c>
      <c r="N1939" s="2">
        <v>87787</v>
      </c>
      <c r="O1939" t="s">
        <v>3144</v>
      </c>
      <c r="P1939" s="8" t="str">
        <f t="shared" si="123"/>
        <v>0044249</v>
      </c>
      <c r="Q1939" s="8" t="e">
        <f t="array" ref="Q1939">IF(VLOOKUP(P1939,$AA$1:$AC$32,1,0)&lt;&gt;0,(P1939&amp;"A"),0)</f>
        <v>#N/A</v>
      </c>
      <c r="R1939" s="12">
        <v>44522</v>
      </c>
      <c r="S1939" t="s">
        <v>3145</v>
      </c>
      <c r="T1939" s="8" t="str">
        <f t="shared" si="124"/>
        <v>VM+ HCM 68</v>
      </c>
      <c r="U1939" t="s">
        <v>6826</v>
      </c>
      <c r="Y1939" t="str">
        <f t="array" ref="Y1939">IF(ISNUMBER(SEARCH($V$3,T1939)),"WINCOMHANOI",IF(ISNUMBER(SEARCH($V$4,T1939)),"WINCOMHOCHIMINH",IF(ISNUMBER(SEARCH($V$5,T1939)),"WINCOMDANANG",IF(ISNUMBER(SEARCH($V$6,T1939)),"WINCOMHAIDUONG",IF(ISNUMBER(SEARCH($V$7,T1939)),"WINCOMQUANGNINH",IF(ISNUMBER(SEARCH($V$8,T1939)),"WINCOMHAIPHONG",IF(ISNUMBER(SEARCH($V$9,T1939)),"WINCOMBACGIANG",IF(ISNUMBER(SEARCH($V$10,T1939)),"WINCOMBACNINH",IF(ISNUMBER(SEARCH($V$11,T1939)),"WINCOMPHUTHO",IF(ISNUMBER(SEARCH($V$12,T1939)),"WINCOMHATINH",IF(ISNUMBER(SEARCH($V$13,T1939)),"WINCOMTHAINGUYEN",IF(ISNUMBER(SEARCH($V$14,T1939)),"WINCOMKHANHHOA",IF(ISNUMBER(SEARCH($V$15,T1939)),"WINCOMHUNGYEN",IF(ISNUMBER(SEARCH($V$16,T1939)),"WINCOMNGHEAN",IF(ISNUMBER(SEARCH($V$17,T1939)),"WINCOMLAOCAI",IF(ISNUMBER(SEARCH($V$18,T1939)),"WINCOMVUNGTAU",IF(ISNUMBER(SEARCH($V$19,T1939)),"WINCOMBINHDUONG",IF(ISNUMBER(SEARCH($V$20,T1939)),"WINCOMKIENGIANG",IF(ISNUMBER(SEARCH($V$21,T1939)),"WINCOMHANAM",IF(ISNUMBER(SEARCH($V$22,T1939)),"WINCOMNAMDINH",IF(ISNUMBER(SEARCH($V$23,T1939)),"WINCOMLANGSON",IF(ISNUMBER(SEARCH($V$24,T1939)),"WINCOMTHANHHOA",IF(ISNUMBER(SEARCH($V$25,T1939)),"WINCOMYENBAI",IF(ISNUMBER(SEARCH($V$26,T1939)),"WINCOMTUYENQUANG",IF(ISNUMBER(SEARCH($V$27,T1939)),"WINCOMHUE",IF(ISNUMBER(SEARCH($V$28,T1939)),"WINCOMQUANGNAM",IF(ISNUMBER(SEARCH($V$29,T1939)),"WINCOMVINHPHUC",IF(ISNUMBER(SEARCH($V$30,T1939)),"WINCOMHAGIANG",IF(ISNUMBER(SEARCH($V$31,T1939)),"WINCOMNINHBINH",IF(ISNUMBER(SEARCH($V$32,T1939)),"WINCOMTRAVINH",IF(ISNUMBER(SEARCH($V$33,T1939)),"WINCOMCANTHO",IF(ISNUMBER(SEARCH($V$34,T1939)),"WINCOMBENTRE",IF(ISNUMBER(SEARCH($V$35,T1939)),"WINCOMCAMAU",IF(ISNUMBER(SEARCH($V$36,T1939)),"WINCOMANGIANG",IF(ISNUMBER(SEARCH($V$37,T1939)),"WINCOMNINHTHUAN",IF(ISNUMBER(SEARCH($V$38,T1939)),"WINCOMTHAIBINH",IF(ISNUMBER(SEARCH($V$39,T1939)),"WINCOMGIALAI",IF(ISNUMBER(SEARCH($V$40,T1939)),"WINCOMHOABINH",IF(ISNUMBER(SEARCH($V$41,T1939)),"WINCOMQUANGNGAI",IF(ISNUMBER(SEARCH($V$42,T1939)),"WINCOMBINHTHUAN",IF(ISNUMBER(SEARCH($V$43,T1939)),"WINCOMDAKLAK",IF(ISNUMBER(SEARCH($V$44,T1939)),"WINCOMSOCTRANG",IF(ISNUMBER(SEARCH($V$45,T1939)),"WINCOMSONLA",IF(ISNUMBER(SEARCH($V$46,T1939)),"WINCOMKONTUM",IF(ISNUMBER(SEARCH($V$47,T1939)),"WINCOMPHUYEN",IF(ISNUMBER(SEARCH($V$48,T1939)),"WINCOMQUANGTRI",IF(ISNUMBER(SEARCH($V$49,T1939)),"WINCOMBINHDINH",IF(ISNUMBER(SEARCH($V$50,T1939)),"WINCOMCAOBANG",IF(ISNUMBER(SEARCH($V$51,T1939)),"WINCOMQUANGBINH",IF(ISNUMBER(SEARCH($V$52,T1939)),"WINCOMLAMDONG",IF(ISNUMBER(SEARCH($V$53,T1939)),"WINCOMVINHLONG",IF(ISNUMBER(SEARCH($V$54,T1939)),"WINCOMDONGTHAP",IF(ISNUMBER(SEARCH($V$55,T1939)),"WINCOMTIENGIANG",IF(ISNUMBER(SEARCH($V$56,T1939)),"WINCOMQUANGNINH",0))))))))))))))))))))))))))))))))))))))))))))))))))))))</f>
        <v>WINCOMHOCHIMINH</v>
      </c>
    </row>
    <row r="1940" spans="1:25" x14ac:dyDescent="0.2">
      <c r="A1940" t="s">
        <v>0</v>
      </c>
      <c r="B1940" t="s">
        <v>3143</v>
      </c>
      <c r="C1940" t="s">
        <v>31</v>
      </c>
      <c r="D1940" t="s">
        <v>35</v>
      </c>
      <c r="E1940" t="s">
        <v>4</v>
      </c>
      <c r="F1940" s="5">
        <f t="shared" si="121"/>
        <v>1</v>
      </c>
      <c r="G1940" s="2">
        <v>73431</v>
      </c>
      <c r="H1940" s="2">
        <v>80774.100000000006</v>
      </c>
      <c r="I1940" t="s">
        <v>5</v>
      </c>
      <c r="J1940" t="s">
        <v>36</v>
      </c>
      <c r="K1940" t="str">
        <f t="shared" si="122"/>
        <v>Chân giò heo muối gói 300g</v>
      </c>
      <c r="L1940" s="8" t="str">
        <f>VLOOKUP(K1940,'[1]Mã Misa'!$B$2:$D$74,2,0)</f>
        <v>Chân giò heo muối 300g</v>
      </c>
      <c r="M1940" s="8" t="str">
        <f>VLOOKUP(L1940,'[1]Mã Misa'!$C$2:$D$74,2,0)</f>
        <v>CGM300</v>
      </c>
      <c r="N1940" s="2">
        <v>73431</v>
      </c>
      <c r="O1940" t="s">
        <v>3144</v>
      </c>
      <c r="P1940" s="8" t="str">
        <f t="shared" si="123"/>
        <v>0044249</v>
      </c>
      <c r="Q1940" s="8" t="e">
        <f t="array" ref="Q1940">IF(VLOOKUP(P1940,$AA$1:$AC$32,1,0)&lt;&gt;0,(P1940&amp;"A"),0)</f>
        <v>#N/A</v>
      </c>
      <c r="R1940" s="12">
        <v>44522</v>
      </c>
      <c r="S1940" t="s">
        <v>3145</v>
      </c>
      <c r="T1940" s="8" t="str">
        <f t="shared" si="124"/>
        <v>VM+ HCM 68</v>
      </c>
      <c r="U1940" t="s">
        <v>6826</v>
      </c>
      <c r="Y1940" t="str">
        <f t="array" ref="Y1940">IF(ISNUMBER(SEARCH($V$3,T1940)),"WINCOMHANOI",IF(ISNUMBER(SEARCH($V$4,T1940)),"WINCOMHOCHIMINH",IF(ISNUMBER(SEARCH($V$5,T1940)),"WINCOMDANANG",IF(ISNUMBER(SEARCH($V$6,T1940)),"WINCOMHAIDUONG",IF(ISNUMBER(SEARCH($V$7,T1940)),"WINCOMQUANGNINH",IF(ISNUMBER(SEARCH($V$8,T1940)),"WINCOMHAIPHONG",IF(ISNUMBER(SEARCH($V$9,T1940)),"WINCOMBACGIANG",IF(ISNUMBER(SEARCH($V$10,T1940)),"WINCOMBACNINH",IF(ISNUMBER(SEARCH($V$11,T1940)),"WINCOMPHUTHO",IF(ISNUMBER(SEARCH($V$12,T1940)),"WINCOMHATINH",IF(ISNUMBER(SEARCH($V$13,T1940)),"WINCOMTHAINGUYEN",IF(ISNUMBER(SEARCH($V$14,T1940)),"WINCOMKHANHHOA",IF(ISNUMBER(SEARCH($V$15,T1940)),"WINCOMHUNGYEN",IF(ISNUMBER(SEARCH($V$16,T1940)),"WINCOMNGHEAN",IF(ISNUMBER(SEARCH($V$17,T1940)),"WINCOMLAOCAI",IF(ISNUMBER(SEARCH($V$18,T1940)),"WINCOMVUNGTAU",IF(ISNUMBER(SEARCH($V$19,T1940)),"WINCOMBINHDUONG",IF(ISNUMBER(SEARCH($V$20,T1940)),"WINCOMKIENGIANG",IF(ISNUMBER(SEARCH($V$21,T1940)),"WINCOMHANAM",IF(ISNUMBER(SEARCH($V$22,T1940)),"WINCOMNAMDINH",IF(ISNUMBER(SEARCH($V$23,T1940)),"WINCOMLANGSON",IF(ISNUMBER(SEARCH($V$24,T1940)),"WINCOMTHANHHOA",IF(ISNUMBER(SEARCH($V$25,T1940)),"WINCOMYENBAI",IF(ISNUMBER(SEARCH($V$26,T1940)),"WINCOMTUYENQUANG",IF(ISNUMBER(SEARCH($V$27,T1940)),"WINCOMHUE",IF(ISNUMBER(SEARCH($V$28,T1940)),"WINCOMQUANGNAM",IF(ISNUMBER(SEARCH($V$29,T1940)),"WINCOMVINHPHUC",IF(ISNUMBER(SEARCH($V$30,T1940)),"WINCOMHAGIANG",IF(ISNUMBER(SEARCH($V$31,T1940)),"WINCOMNINHBINH",IF(ISNUMBER(SEARCH($V$32,T1940)),"WINCOMTRAVINH",IF(ISNUMBER(SEARCH($V$33,T1940)),"WINCOMCANTHO",IF(ISNUMBER(SEARCH($V$34,T1940)),"WINCOMBENTRE",IF(ISNUMBER(SEARCH($V$35,T1940)),"WINCOMCAMAU",IF(ISNUMBER(SEARCH($V$36,T1940)),"WINCOMANGIANG",IF(ISNUMBER(SEARCH($V$37,T1940)),"WINCOMNINHTHUAN",IF(ISNUMBER(SEARCH($V$38,T1940)),"WINCOMTHAIBINH",IF(ISNUMBER(SEARCH($V$39,T1940)),"WINCOMGIALAI",IF(ISNUMBER(SEARCH($V$40,T1940)),"WINCOMHOABINH",IF(ISNUMBER(SEARCH($V$41,T1940)),"WINCOMQUANGNGAI",IF(ISNUMBER(SEARCH($V$42,T1940)),"WINCOMBINHTHUAN",IF(ISNUMBER(SEARCH($V$43,T1940)),"WINCOMDAKLAK",IF(ISNUMBER(SEARCH($V$44,T1940)),"WINCOMSOCTRANG",IF(ISNUMBER(SEARCH($V$45,T1940)),"WINCOMSONLA",IF(ISNUMBER(SEARCH($V$46,T1940)),"WINCOMKONTUM",IF(ISNUMBER(SEARCH($V$47,T1940)),"WINCOMPHUYEN",IF(ISNUMBER(SEARCH($V$48,T1940)),"WINCOMQUANGTRI",IF(ISNUMBER(SEARCH($V$49,T1940)),"WINCOMBINHDINH",IF(ISNUMBER(SEARCH($V$50,T1940)),"WINCOMCAOBANG",IF(ISNUMBER(SEARCH($V$51,T1940)),"WINCOMQUANGBINH",IF(ISNUMBER(SEARCH($V$52,T1940)),"WINCOMLAMDONG",IF(ISNUMBER(SEARCH($V$53,T1940)),"WINCOMVINHLONG",IF(ISNUMBER(SEARCH($V$54,T1940)),"WINCOMDONGTHAP",IF(ISNUMBER(SEARCH($V$55,T1940)),"WINCOMTIENGIANG",IF(ISNUMBER(SEARCH($V$56,T1940)),"WINCOMQUANGNINH",0))))))))))))))))))))))))))))))))))))))))))))))))))))))</f>
        <v>WINCOMHOCHIMINH</v>
      </c>
    </row>
    <row r="1941" spans="1:25" x14ac:dyDescent="0.2">
      <c r="A1941" t="s">
        <v>0</v>
      </c>
      <c r="B1941" t="s">
        <v>3143</v>
      </c>
      <c r="C1941" t="s">
        <v>34</v>
      </c>
      <c r="D1941" t="s">
        <v>20</v>
      </c>
      <c r="E1941" t="s">
        <v>4</v>
      </c>
      <c r="F1941" s="5">
        <f t="shared" si="121"/>
        <v>3</v>
      </c>
      <c r="G1941" s="2">
        <v>150546</v>
      </c>
      <c r="H1941" s="2">
        <v>165600.6</v>
      </c>
      <c r="I1941" t="s">
        <v>5</v>
      </c>
      <c r="J1941" t="s">
        <v>21</v>
      </c>
      <c r="K1941" t="str">
        <f t="shared" si="122"/>
        <v>Giò tai lưỡi xào gói 250g</v>
      </c>
      <c r="L1941" s="8" t="str">
        <f>VLOOKUP(K1941,'[1]Mã Misa'!$B$2:$D$74,2,0)</f>
        <v>Giò Tai Lưỡi Xào 250g</v>
      </c>
      <c r="M1941" s="8" t="str">
        <f>VLOOKUP(L1941,'[1]Mã Misa'!$C$2:$D$74,2,0)</f>
        <v>GTLX250G</v>
      </c>
      <c r="N1941" s="2">
        <v>50182</v>
      </c>
      <c r="O1941" t="s">
        <v>3144</v>
      </c>
      <c r="P1941" s="8" t="str">
        <f t="shared" si="123"/>
        <v>0044249</v>
      </c>
      <c r="Q1941" s="8" t="e">
        <f t="array" ref="Q1941">IF(VLOOKUP(P1941,$AA$1:$AC$32,1,0)&lt;&gt;0,(P1941&amp;"A"),0)</f>
        <v>#N/A</v>
      </c>
      <c r="R1941" s="12">
        <v>44522</v>
      </c>
      <c r="S1941" t="s">
        <v>3145</v>
      </c>
      <c r="T1941" s="8" t="str">
        <f t="shared" si="124"/>
        <v>VM+ HCM 68</v>
      </c>
      <c r="U1941" t="s">
        <v>6826</v>
      </c>
      <c r="Y1941" t="str">
        <f t="array" ref="Y1941">IF(ISNUMBER(SEARCH($V$3,T1941)),"WINCOMHANOI",IF(ISNUMBER(SEARCH($V$4,T1941)),"WINCOMHOCHIMINH",IF(ISNUMBER(SEARCH($V$5,T1941)),"WINCOMDANANG",IF(ISNUMBER(SEARCH($V$6,T1941)),"WINCOMHAIDUONG",IF(ISNUMBER(SEARCH($V$7,T1941)),"WINCOMQUANGNINH",IF(ISNUMBER(SEARCH($V$8,T1941)),"WINCOMHAIPHONG",IF(ISNUMBER(SEARCH($V$9,T1941)),"WINCOMBACGIANG",IF(ISNUMBER(SEARCH($V$10,T1941)),"WINCOMBACNINH",IF(ISNUMBER(SEARCH($V$11,T1941)),"WINCOMPHUTHO",IF(ISNUMBER(SEARCH($V$12,T1941)),"WINCOMHATINH",IF(ISNUMBER(SEARCH($V$13,T1941)),"WINCOMTHAINGUYEN",IF(ISNUMBER(SEARCH($V$14,T1941)),"WINCOMKHANHHOA",IF(ISNUMBER(SEARCH($V$15,T1941)),"WINCOMHUNGYEN",IF(ISNUMBER(SEARCH($V$16,T1941)),"WINCOMNGHEAN",IF(ISNUMBER(SEARCH($V$17,T1941)),"WINCOMLAOCAI",IF(ISNUMBER(SEARCH($V$18,T1941)),"WINCOMVUNGTAU",IF(ISNUMBER(SEARCH($V$19,T1941)),"WINCOMBINHDUONG",IF(ISNUMBER(SEARCH($V$20,T1941)),"WINCOMKIENGIANG",IF(ISNUMBER(SEARCH($V$21,T1941)),"WINCOMHANAM",IF(ISNUMBER(SEARCH($V$22,T1941)),"WINCOMNAMDINH",IF(ISNUMBER(SEARCH($V$23,T1941)),"WINCOMLANGSON",IF(ISNUMBER(SEARCH($V$24,T1941)),"WINCOMTHANHHOA",IF(ISNUMBER(SEARCH($V$25,T1941)),"WINCOMYENBAI",IF(ISNUMBER(SEARCH($V$26,T1941)),"WINCOMTUYENQUANG",IF(ISNUMBER(SEARCH($V$27,T1941)),"WINCOMHUE",IF(ISNUMBER(SEARCH($V$28,T1941)),"WINCOMQUANGNAM",IF(ISNUMBER(SEARCH($V$29,T1941)),"WINCOMVINHPHUC",IF(ISNUMBER(SEARCH($V$30,T1941)),"WINCOMHAGIANG",IF(ISNUMBER(SEARCH($V$31,T1941)),"WINCOMNINHBINH",IF(ISNUMBER(SEARCH($V$32,T1941)),"WINCOMTRAVINH",IF(ISNUMBER(SEARCH($V$33,T1941)),"WINCOMCANTHO",IF(ISNUMBER(SEARCH($V$34,T1941)),"WINCOMBENTRE",IF(ISNUMBER(SEARCH($V$35,T1941)),"WINCOMCAMAU",IF(ISNUMBER(SEARCH($V$36,T1941)),"WINCOMANGIANG",IF(ISNUMBER(SEARCH($V$37,T1941)),"WINCOMNINHTHUAN",IF(ISNUMBER(SEARCH($V$38,T1941)),"WINCOMTHAIBINH",IF(ISNUMBER(SEARCH($V$39,T1941)),"WINCOMGIALAI",IF(ISNUMBER(SEARCH($V$40,T1941)),"WINCOMHOABINH",IF(ISNUMBER(SEARCH($V$41,T1941)),"WINCOMQUANGNGAI",IF(ISNUMBER(SEARCH($V$42,T1941)),"WINCOMBINHTHUAN",IF(ISNUMBER(SEARCH($V$43,T1941)),"WINCOMDAKLAK",IF(ISNUMBER(SEARCH($V$44,T1941)),"WINCOMSOCTRANG",IF(ISNUMBER(SEARCH($V$45,T1941)),"WINCOMSONLA",IF(ISNUMBER(SEARCH($V$46,T1941)),"WINCOMKONTUM",IF(ISNUMBER(SEARCH($V$47,T1941)),"WINCOMPHUYEN",IF(ISNUMBER(SEARCH($V$48,T1941)),"WINCOMQUANGTRI",IF(ISNUMBER(SEARCH($V$49,T1941)),"WINCOMBINHDINH",IF(ISNUMBER(SEARCH($V$50,T1941)),"WINCOMCAOBANG",IF(ISNUMBER(SEARCH($V$51,T1941)),"WINCOMQUANGBINH",IF(ISNUMBER(SEARCH($V$52,T1941)),"WINCOMLAMDONG",IF(ISNUMBER(SEARCH($V$53,T1941)),"WINCOMVINHLONG",IF(ISNUMBER(SEARCH($V$54,T1941)),"WINCOMDONGTHAP",IF(ISNUMBER(SEARCH($V$55,T1941)),"WINCOMTIENGIANG",IF(ISNUMBER(SEARCH($V$56,T1941)),"WINCOMQUANGNINH",0))))))))))))))))))))))))))))))))))))))))))))))))))))))</f>
        <v>WINCOMHOCHIMINH</v>
      </c>
    </row>
    <row r="1942" spans="1:25" x14ac:dyDescent="0.2">
      <c r="A1942" t="s">
        <v>0</v>
      </c>
      <c r="B1942" t="s">
        <v>3146</v>
      </c>
      <c r="C1942" t="s">
        <v>2</v>
      </c>
      <c r="D1942" t="s">
        <v>62</v>
      </c>
      <c r="E1942" t="s">
        <v>4</v>
      </c>
      <c r="F1942" s="5">
        <f t="shared" si="121"/>
        <v>7</v>
      </c>
      <c r="G1942" s="2">
        <v>737800</v>
      </c>
      <c r="H1942" s="2">
        <v>811580.00000000012</v>
      </c>
      <c r="I1942" t="s">
        <v>5</v>
      </c>
      <c r="J1942" t="s">
        <v>63</v>
      </c>
      <c r="K1942" t="str">
        <f t="shared" si="122"/>
        <v>_Đùi gà sốt cay 500g</v>
      </c>
      <c r="L1942" s="8" t="str">
        <f>VLOOKUP(K1942,'[1]Mã Misa'!$B$2:$D$74,2,0)</f>
        <v>Đùi gà sốt cay 500g</v>
      </c>
      <c r="M1942" s="8" t="str">
        <f>VLOOKUP(L1942,'[1]Mã Misa'!$C$2:$D$74,2,0)</f>
        <v>DGSC500</v>
      </c>
      <c r="N1942" s="2">
        <v>105400</v>
      </c>
      <c r="O1942" t="s">
        <v>3147</v>
      </c>
      <c r="P1942" s="8" t="str">
        <f t="shared" si="123"/>
        <v>0044250</v>
      </c>
      <c r="Q1942" s="8" t="e">
        <f t="array" ref="Q1942">IF(VLOOKUP(P1942,$AA$1:$AC$32,1,0)&lt;&gt;0,(P1942&amp;"A"),0)</f>
        <v>#N/A</v>
      </c>
      <c r="R1942" s="12">
        <v>44522</v>
      </c>
      <c r="S1942" t="s">
        <v>3145</v>
      </c>
      <c r="T1942" s="8" t="str">
        <f t="shared" si="124"/>
        <v>VM+ HCM 68</v>
      </c>
      <c r="U1942" t="s">
        <v>6826</v>
      </c>
      <c r="Y1942" t="str">
        <f t="array" ref="Y1942">IF(ISNUMBER(SEARCH($V$3,T1942)),"WINCOMHANOI",IF(ISNUMBER(SEARCH($V$4,T1942)),"WINCOMHOCHIMINH",IF(ISNUMBER(SEARCH($V$5,T1942)),"WINCOMDANANG",IF(ISNUMBER(SEARCH($V$6,T1942)),"WINCOMHAIDUONG",IF(ISNUMBER(SEARCH($V$7,T1942)),"WINCOMQUANGNINH",IF(ISNUMBER(SEARCH($V$8,T1942)),"WINCOMHAIPHONG",IF(ISNUMBER(SEARCH($V$9,T1942)),"WINCOMBACGIANG",IF(ISNUMBER(SEARCH($V$10,T1942)),"WINCOMBACNINH",IF(ISNUMBER(SEARCH($V$11,T1942)),"WINCOMPHUTHO",IF(ISNUMBER(SEARCH($V$12,T1942)),"WINCOMHATINH",IF(ISNUMBER(SEARCH($V$13,T1942)),"WINCOMTHAINGUYEN",IF(ISNUMBER(SEARCH($V$14,T1942)),"WINCOMKHANHHOA",IF(ISNUMBER(SEARCH($V$15,T1942)),"WINCOMHUNGYEN",IF(ISNUMBER(SEARCH($V$16,T1942)),"WINCOMNGHEAN",IF(ISNUMBER(SEARCH($V$17,T1942)),"WINCOMLAOCAI",IF(ISNUMBER(SEARCH($V$18,T1942)),"WINCOMVUNGTAU",IF(ISNUMBER(SEARCH($V$19,T1942)),"WINCOMBINHDUONG",IF(ISNUMBER(SEARCH($V$20,T1942)),"WINCOMKIENGIANG",IF(ISNUMBER(SEARCH($V$21,T1942)),"WINCOMHANAM",IF(ISNUMBER(SEARCH($V$22,T1942)),"WINCOMNAMDINH",IF(ISNUMBER(SEARCH($V$23,T1942)),"WINCOMLANGSON",IF(ISNUMBER(SEARCH($V$24,T1942)),"WINCOMTHANHHOA",IF(ISNUMBER(SEARCH($V$25,T1942)),"WINCOMYENBAI",IF(ISNUMBER(SEARCH($V$26,T1942)),"WINCOMTUYENQUANG",IF(ISNUMBER(SEARCH($V$27,T1942)),"WINCOMHUE",IF(ISNUMBER(SEARCH($V$28,T1942)),"WINCOMQUANGNAM",IF(ISNUMBER(SEARCH($V$29,T1942)),"WINCOMVINHPHUC",IF(ISNUMBER(SEARCH($V$30,T1942)),"WINCOMHAGIANG",IF(ISNUMBER(SEARCH($V$31,T1942)),"WINCOMNINHBINH",IF(ISNUMBER(SEARCH($V$32,T1942)),"WINCOMTRAVINH",IF(ISNUMBER(SEARCH($V$33,T1942)),"WINCOMCANTHO",IF(ISNUMBER(SEARCH($V$34,T1942)),"WINCOMBENTRE",IF(ISNUMBER(SEARCH($V$35,T1942)),"WINCOMCAMAU",IF(ISNUMBER(SEARCH($V$36,T1942)),"WINCOMANGIANG",IF(ISNUMBER(SEARCH($V$37,T1942)),"WINCOMNINHTHUAN",IF(ISNUMBER(SEARCH($V$38,T1942)),"WINCOMTHAIBINH",IF(ISNUMBER(SEARCH($V$39,T1942)),"WINCOMGIALAI",IF(ISNUMBER(SEARCH($V$40,T1942)),"WINCOMHOABINH",IF(ISNUMBER(SEARCH($V$41,T1942)),"WINCOMQUANGNGAI",IF(ISNUMBER(SEARCH($V$42,T1942)),"WINCOMBINHTHUAN",IF(ISNUMBER(SEARCH($V$43,T1942)),"WINCOMDAKLAK",IF(ISNUMBER(SEARCH($V$44,T1942)),"WINCOMSOCTRANG",IF(ISNUMBER(SEARCH($V$45,T1942)),"WINCOMSONLA",IF(ISNUMBER(SEARCH($V$46,T1942)),"WINCOMKONTUM",IF(ISNUMBER(SEARCH($V$47,T1942)),"WINCOMPHUYEN",IF(ISNUMBER(SEARCH($V$48,T1942)),"WINCOMQUANGTRI",IF(ISNUMBER(SEARCH($V$49,T1942)),"WINCOMBINHDINH",IF(ISNUMBER(SEARCH($V$50,T1942)),"WINCOMCAOBANG",IF(ISNUMBER(SEARCH($V$51,T1942)),"WINCOMQUANGBINH",IF(ISNUMBER(SEARCH($V$52,T1942)),"WINCOMLAMDONG",IF(ISNUMBER(SEARCH($V$53,T1942)),"WINCOMVINHLONG",IF(ISNUMBER(SEARCH($V$54,T1942)),"WINCOMDONGTHAP",IF(ISNUMBER(SEARCH($V$55,T1942)),"WINCOMTIENGIANG",IF(ISNUMBER(SEARCH($V$56,T1942)),"WINCOMQUANGNINH",0))))))))))))))))))))))))))))))))))))))))))))))))))))))</f>
        <v>WINCOMHOCHIMINH</v>
      </c>
    </row>
    <row r="1943" spans="1:25" x14ac:dyDescent="0.2">
      <c r="A1943" t="s">
        <v>0</v>
      </c>
      <c r="B1943" t="s">
        <v>3148</v>
      </c>
      <c r="C1943" t="s">
        <v>2</v>
      </c>
      <c r="D1943" t="s">
        <v>45</v>
      </c>
      <c r="E1943" t="s">
        <v>4</v>
      </c>
      <c r="F1943" s="5">
        <f t="shared" si="121"/>
        <v>1</v>
      </c>
      <c r="G1943" s="2">
        <v>87787</v>
      </c>
      <c r="H1943" s="2">
        <v>96565.700000000012</v>
      </c>
      <c r="I1943" t="s">
        <v>5</v>
      </c>
      <c r="J1943" t="s">
        <v>46</v>
      </c>
      <c r="K1943" t="str">
        <f t="shared" si="122"/>
        <v>Bắp bò muối gói 200g</v>
      </c>
      <c r="L1943" s="8" t="str">
        <f>VLOOKUP(K1943,'[1]Mã Misa'!$B$2:$D$74,2,0)</f>
        <v>Bắp bò muối 200g</v>
      </c>
      <c r="M1943" s="8" t="str">
        <f>VLOOKUP(L1943,'[1]Mã Misa'!$C$2:$D$74,2,0)</f>
        <v>BBM200</v>
      </c>
      <c r="N1943" s="2">
        <v>87787</v>
      </c>
      <c r="O1943" t="s">
        <v>3149</v>
      </c>
      <c r="P1943" s="8" t="str">
        <f t="shared" si="123"/>
        <v>0001953</v>
      </c>
      <c r="Q1943" s="8" t="e">
        <f t="array" ref="Q1943">IF(VLOOKUP(P1943,$AA$1:$AC$32,1,0)&lt;&gt;0,(P1943&amp;"A"),0)</f>
        <v>#N/A</v>
      </c>
      <c r="R1943" s="12">
        <v>44522</v>
      </c>
      <c r="S1943" t="s">
        <v>3150</v>
      </c>
      <c r="T1943" s="8" t="str">
        <f t="shared" si="124"/>
        <v>VM+ HYN CT</v>
      </c>
      <c r="U1943" t="s">
        <v>6827</v>
      </c>
      <c r="Y1943" t="str">
        <f t="array" ref="Y1943">IF(ISNUMBER(SEARCH($V$3,T1943)),"WINCOMHANOI",IF(ISNUMBER(SEARCH($V$4,T1943)),"WINCOMHOCHIMINH",IF(ISNUMBER(SEARCH($V$5,T1943)),"WINCOMDANANG",IF(ISNUMBER(SEARCH($V$6,T1943)),"WINCOMHAIDUONG",IF(ISNUMBER(SEARCH($V$7,T1943)),"WINCOMQUANGNINH",IF(ISNUMBER(SEARCH($V$8,T1943)),"WINCOMHAIPHONG",IF(ISNUMBER(SEARCH($V$9,T1943)),"WINCOMBACGIANG",IF(ISNUMBER(SEARCH($V$10,T1943)),"WINCOMBACNINH",IF(ISNUMBER(SEARCH($V$11,T1943)),"WINCOMPHUTHO",IF(ISNUMBER(SEARCH($V$12,T1943)),"WINCOMHATINH",IF(ISNUMBER(SEARCH($V$13,T1943)),"WINCOMTHAINGUYEN",IF(ISNUMBER(SEARCH($V$14,T1943)),"WINCOMKHANHHOA",IF(ISNUMBER(SEARCH($V$15,T1943)),"WINCOMHUNGYEN",IF(ISNUMBER(SEARCH($V$16,T1943)),"WINCOMNGHEAN",IF(ISNUMBER(SEARCH($V$17,T1943)),"WINCOMLAOCAI",IF(ISNUMBER(SEARCH($V$18,T1943)),"WINCOMVUNGTAU",IF(ISNUMBER(SEARCH($V$19,T1943)),"WINCOMBINHDUONG",IF(ISNUMBER(SEARCH($V$20,T1943)),"WINCOMKIENGIANG",IF(ISNUMBER(SEARCH($V$21,T1943)),"WINCOMHANAM",IF(ISNUMBER(SEARCH($V$22,T1943)),"WINCOMNAMDINH",IF(ISNUMBER(SEARCH($V$23,T1943)),"WINCOMLANGSON",IF(ISNUMBER(SEARCH($V$24,T1943)),"WINCOMTHANHHOA",IF(ISNUMBER(SEARCH($V$25,T1943)),"WINCOMYENBAI",IF(ISNUMBER(SEARCH($V$26,T1943)),"WINCOMTUYENQUANG",IF(ISNUMBER(SEARCH($V$27,T1943)),"WINCOMHUE",IF(ISNUMBER(SEARCH($V$28,T1943)),"WINCOMQUANGNAM",IF(ISNUMBER(SEARCH($V$29,T1943)),"WINCOMVINHPHUC",IF(ISNUMBER(SEARCH($V$30,T1943)),"WINCOMHAGIANG",IF(ISNUMBER(SEARCH($V$31,T1943)),"WINCOMNINHBINH",IF(ISNUMBER(SEARCH($V$32,T1943)),"WINCOMTRAVINH",IF(ISNUMBER(SEARCH($V$33,T1943)),"WINCOMCANTHO",IF(ISNUMBER(SEARCH($V$34,T1943)),"WINCOMBENTRE",IF(ISNUMBER(SEARCH($V$35,T1943)),"WINCOMCAMAU",IF(ISNUMBER(SEARCH($V$36,T1943)),"WINCOMANGIANG",IF(ISNUMBER(SEARCH($V$37,T1943)),"WINCOMNINHTHUAN",IF(ISNUMBER(SEARCH($V$38,T1943)),"WINCOMTHAIBINH",IF(ISNUMBER(SEARCH($V$39,T1943)),"WINCOMGIALAI",IF(ISNUMBER(SEARCH($V$40,T1943)),"WINCOMHOABINH",IF(ISNUMBER(SEARCH($V$41,T1943)),"WINCOMQUANGNGAI",IF(ISNUMBER(SEARCH($V$42,T1943)),"WINCOMBINHTHUAN",IF(ISNUMBER(SEARCH($V$43,T1943)),"WINCOMDAKLAK",IF(ISNUMBER(SEARCH($V$44,T1943)),"WINCOMSOCTRANG",IF(ISNUMBER(SEARCH($V$45,T1943)),"WINCOMSONLA",IF(ISNUMBER(SEARCH($V$46,T1943)),"WINCOMKONTUM",IF(ISNUMBER(SEARCH($V$47,T1943)),"WINCOMPHUYEN",IF(ISNUMBER(SEARCH($V$48,T1943)),"WINCOMQUANGTRI",IF(ISNUMBER(SEARCH($V$49,T1943)),"WINCOMBINHDINH",IF(ISNUMBER(SEARCH($V$50,T1943)),"WINCOMCAOBANG",IF(ISNUMBER(SEARCH($V$51,T1943)),"WINCOMQUANGBINH",IF(ISNUMBER(SEARCH($V$52,T1943)),"WINCOMLAMDONG",IF(ISNUMBER(SEARCH($V$53,T1943)),"WINCOMVINHLONG",IF(ISNUMBER(SEARCH($V$54,T1943)),"WINCOMDONGTHAP",IF(ISNUMBER(SEARCH($V$55,T1943)),"WINCOMTIENGIANG",IF(ISNUMBER(SEARCH($V$56,T1943)),"WINCOMQUANGNINH",0))))))))))))))))))))))))))))))))))))))))))))))))))))))</f>
        <v>WINCOMHUNGYEN</v>
      </c>
    </row>
    <row r="1944" spans="1:25" x14ac:dyDescent="0.2">
      <c r="A1944" t="s">
        <v>0</v>
      </c>
      <c r="B1944" t="s">
        <v>3148</v>
      </c>
      <c r="C1944" t="s">
        <v>31</v>
      </c>
      <c r="D1944" t="s">
        <v>35</v>
      </c>
      <c r="E1944" t="s">
        <v>4</v>
      </c>
      <c r="F1944" s="5">
        <f t="shared" si="121"/>
        <v>1</v>
      </c>
      <c r="G1944" s="2">
        <v>73431</v>
      </c>
      <c r="H1944" s="2">
        <v>80774.100000000006</v>
      </c>
      <c r="I1944" t="s">
        <v>5</v>
      </c>
      <c r="J1944" t="s">
        <v>36</v>
      </c>
      <c r="K1944" t="str">
        <f t="shared" si="122"/>
        <v>Chân giò heo muối gói 300g</v>
      </c>
      <c r="L1944" s="8" t="str">
        <f>VLOOKUP(K1944,'[1]Mã Misa'!$B$2:$D$74,2,0)</f>
        <v>Chân giò heo muối 300g</v>
      </c>
      <c r="M1944" s="8" t="str">
        <f>VLOOKUP(L1944,'[1]Mã Misa'!$C$2:$D$74,2,0)</f>
        <v>CGM300</v>
      </c>
      <c r="N1944" s="2">
        <v>73431</v>
      </c>
      <c r="O1944" t="s">
        <v>3149</v>
      </c>
      <c r="P1944" s="8" t="str">
        <f t="shared" si="123"/>
        <v>0001953</v>
      </c>
      <c r="Q1944" s="8" t="e">
        <f t="array" ref="Q1944">IF(VLOOKUP(P1944,$AA$1:$AC$32,1,0)&lt;&gt;0,(P1944&amp;"A"),0)</f>
        <v>#N/A</v>
      </c>
      <c r="R1944" s="12">
        <v>44522</v>
      </c>
      <c r="S1944" t="s">
        <v>3150</v>
      </c>
      <c r="T1944" s="8" t="str">
        <f t="shared" si="124"/>
        <v>VM+ HYN CT</v>
      </c>
      <c r="U1944" t="s">
        <v>6827</v>
      </c>
      <c r="Y1944" t="str">
        <f t="array" ref="Y1944">IF(ISNUMBER(SEARCH($V$3,T1944)),"WINCOMHANOI",IF(ISNUMBER(SEARCH($V$4,T1944)),"WINCOMHOCHIMINH",IF(ISNUMBER(SEARCH($V$5,T1944)),"WINCOMDANANG",IF(ISNUMBER(SEARCH($V$6,T1944)),"WINCOMHAIDUONG",IF(ISNUMBER(SEARCH($V$7,T1944)),"WINCOMQUANGNINH",IF(ISNUMBER(SEARCH($V$8,T1944)),"WINCOMHAIPHONG",IF(ISNUMBER(SEARCH($V$9,T1944)),"WINCOMBACGIANG",IF(ISNUMBER(SEARCH($V$10,T1944)),"WINCOMBACNINH",IF(ISNUMBER(SEARCH($V$11,T1944)),"WINCOMPHUTHO",IF(ISNUMBER(SEARCH($V$12,T1944)),"WINCOMHATINH",IF(ISNUMBER(SEARCH($V$13,T1944)),"WINCOMTHAINGUYEN",IF(ISNUMBER(SEARCH($V$14,T1944)),"WINCOMKHANHHOA",IF(ISNUMBER(SEARCH($V$15,T1944)),"WINCOMHUNGYEN",IF(ISNUMBER(SEARCH($V$16,T1944)),"WINCOMNGHEAN",IF(ISNUMBER(SEARCH($V$17,T1944)),"WINCOMLAOCAI",IF(ISNUMBER(SEARCH($V$18,T1944)),"WINCOMVUNGTAU",IF(ISNUMBER(SEARCH($V$19,T1944)),"WINCOMBINHDUONG",IF(ISNUMBER(SEARCH($V$20,T1944)),"WINCOMKIENGIANG",IF(ISNUMBER(SEARCH($V$21,T1944)),"WINCOMHANAM",IF(ISNUMBER(SEARCH($V$22,T1944)),"WINCOMNAMDINH",IF(ISNUMBER(SEARCH($V$23,T1944)),"WINCOMLANGSON",IF(ISNUMBER(SEARCH($V$24,T1944)),"WINCOMTHANHHOA",IF(ISNUMBER(SEARCH($V$25,T1944)),"WINCOMYENBAI",IF(ISNUMBER(SEARCH($V$26,T1944)),"WINCOMTUYENQUANG",IF(ISNUMBER(SEARCH($V$27,T1944)),"WINCOMHUE",IF(ISNUMBER(SEARCH($V$28,T1944)),"WINCOMQUANGNAM",IF(ISNUMBER(SEARCH($V$29,T1944)),"WINCOMVINHPHUC",IF(ISNUMBER(SEARCH($V$30,T1944)),"WINCOMHAGIANG",IF(ISNUMBER(SEARCH($V$31,T1944)),"WINCOMNINHBINH",IF(ISNUMBER(SEARCH($V$32,T1944)),"WINCOMTRAVINH",IF(ISNUMBER(SEARCH($V$33,T1944)),"WINCOMCANTHO",IF(ISNUMBER(SEARCH($V$34,T1944)),"WINCOMBENTRE",IF(ISNUMBER(SEARCH($V$35,T1944)),"WINCOMCAMAU",IF(ISNUMBER(SEARCH($V$36,T1944)),"WINCOMANGIANG",IF(ISNUMBER(SEARCH($V$37,T1944)),"WINCOMNINHTHUAN",IF(ISNUMBER(SEARCH($V$38,T1944)),"WINCOMTHAIBINH",IF(ISNUMBER(SEARCH($V$39,T1944)),"WINCOMGIALAI",IF(ISNUMBER(SEARCH($V$40,T1944)),"WINCOMHOABINH",IF(ISNUMBER(SEARCH($V$41,T1944)),"WINCOMQUANGNGAI",IF(ISNUMBER(SEARCH($V$42,T1944)),"WINCOMBINHTHUAN",IF(ISNUMBER(SEARCH($V$43,T1944)),"WINCOMDAKLAK",IF(ISNUMBER(SEARCH($V$44,T1944)),"WINCOMSOCTRANG",IF(ISNUMBER(SEARCH($V$45,T1944)),"WINCOMSONLA",IF(ISNUMBER(SEARCH($V$46,T1944)),"WINCOMKONTUM",IF(ISNUMBER(SEARCH($V$47,T1944)),"WINCOMPHUYEN",IF(ISNUMBER(SEARCH($V$48,T1944)),"WINCOMQUANGTRI",IF(ISNUMBER(SEARCH($V$49,T1944)),"WINCOMBINHDINH",IF(ISNUMBER(SEARCH($V$50,T1944)),"WINCOMCAOBANG",IF(ISNUMBER(SEARCH($V$51,T1944)),"WINCOMQUANGBINH",IF(ISNUMBER(SEARCH($V$52,T1944)),"WINCOMLAMDONG",IF(ISNUMBER(SEARCH($V$53,T1944)),"WINCOMVINHLONG",IF(ISNUMBER(SEARCH($V$54,T1944)),"WINCOMDONGTHAP",IF(ISNUMBER(SEARCH($V$55,T1944)),"WINCOMTIENGIANG",IF(ISNUMBER(SEARCH($V$56,T1944)),"WINCOMQUANGNINH",0))))))))))))))))))))))))))))))))))))))))))))))))))))))</f>
        <v>WINCOMHUNGYEN</v>
      </c>
    </row>
    <row r="1945" spans="1:25" x14ac:dyDescent="0.2">
      <c r="A1945" t="s">
        <v>0</v>
      </c>
      <c r="B1945" t="s">
        <v>3151</v>
      </c>
      <c r="C1945" t="s">
        <v>2</v>
      </c>
      <c r="D1945" t="s">
        <v>105</v>
      </c>
      <c r="E1945" t="s">
        <v>106</v>
      </c>
      <c r="F1945" s="5">
        <f t="shared" si="121"/>
        <v>1</v>
      </c>
      <c r="G1945" s="2">
        <v>177188</v>
      </c>
      <c r="H1945" s="2">
        <v>177188</v>
      </c>
      <c r="I1945" t="s">
        <v>5</v>
      </c>
      <c r="J1945" t="s">
        <v>107</v>
      </c>
      <c r="K1945" t="str">
        <f t="shared" si="122"/>
        <v xml:space="preserve"> Mực lá câu làm sạch 450g</v>
      </c>
      <c r="L1945" s="8" t="str">
        <f>VLOOKUP(K1945,'[1]Mã Misa'!$B$2:$D$74,2,0)</f>
        <v>Mực lá câu làm sạch 450g</v>
      </c>
      <c r="M1945" s="8" t="str">
        <f>VLOOKUP(L1945,'[1]Mã Misa'!$C$2:$D$74,2,0)</f>
        <v>ML450</v>
      </c>
      <c r="N1945" s="2">
        <v>177188</v>
      </c>
      <c r="O1945" t="s">
        <v>3152</v>
      </c>
      <c r="P1945" s="8" t="str">
        <f t="shared" si="123"/>
        <v>0143878</v>
      </c>
      <c r="Q1945" s="8" t="e">
        <f t="array" ref="Q1945">IF(VLOOKUP(P1945,$AA$1:$AC$32,1,0)&lt;&gt;0,(P1945&amp;"A"),0)</f>
        <v>#N/A</v>
      </c>
      <c r="R1945" s="12">
        <v>44522</v>
      </c>
      <c r="S1945" t="s">
        <v>114</v>
      </c>
      <c r="T1945" s="8" t="str">
        <f t="shared" si="124"/>
        <v>VM+ HNI 74</v>
      </c>
      <c r="U1945" t="s">
        <v>6006</v>
      </c>
      <c r="Y1945" t="str">
        <f t="array" ref="Y1945">IF(ISNUMBER(SEARCH($V$3,T1945)),"WINCOMHANOI",IF(ISNUMBER(SEARCH($V$4,T1945)),"WINCOMHOCHIMINH",IF(ISNUMBER(SEARCH($V$5,T1945)),"WINCOMDANANG",IF(ISNUMBER(SEARCH($V$6,T1945)),"WINCOMHAIDUONG",IF(ISNUMBER(SEARCH($V$7,T1945)),"WINCOMQUANGNINH",IF(ISNUMBER(SEARCH($V$8,T1945)),"WINCOMHAIPHONG",IF(ISNUMBER(SEARCH($V$9,T1945)),"WINCOMBACGIANG",IF(ISNUMBER(SEARCH($V$10,T1945)),"WINCOMBACNINH",IF(ISNUMBER(SEARCH($V$11,T1945)),"WINCOMPHUTHO",IF(ISNUMBER(SEARCH($V$12,T1945)),"WINCOMHATINH",IF(ISNUMBER(SEARCH($V$13,T1945)),"WINCOMTHAINGUYEN",IF(ISNUMBER(SEARCH($V$14,T1945)),"WINCOMKHANHHOA",IF(ISNUMBER(SEARCH($V$15,T1945)),"WINCOMHUNGYEN",IF(ISNUMBER(SEARCH($V$16,T1945)),"WINCOMNGHEAN",IF(ISNUMBER(SEARCH($V$17,T1945)),"WINCOMLAOCAI",IF(ISNUMBER(SEARCH($V$18,T1945)),"WINCOMVUNGTAU",IF(ISNUMBER(SEARCH($V$19,T1945)),"WINCOMBINHDUONG",IF(ISNUMBER(SEARCH($V$20,T1945)),"WINCOMKIENGIANG",IF(ISNUMBER(SEARCH($V$21,T1945)),"WINCOMHANAM",IF(ISNUMBER(SEARCH($V$22,T1945)),"WINCOMNAMDINH",IF(ISNUMBER(SEARCH($V$23,T1945)),"WINCOMLANGSON",IF(ISNUMBER(SEARCH($V$24,T1945)),"WINCOMTHANHHOA",IF(ISNUMBER(SEARCH($V$25,T1945)),"WINCOMYENBAI",IF(ISNUMBER(SEARCH($V$26,T1945)),"WINCOMTUYENQUANG",IF(ISNUMBER(SEARCH($V$27,T1945)),"WINCOMHUE",IF(ISNUMBER(SEARCH($V$28,T1945)),"WINCOMQUANGNAM",IF(ISNUMBER(SEARCH($V$29,T1945)),"WINCOMVINHPHUC",IF(ISNUMBER(SEARCH($V$30,T1945)),"WINCOMHAGIANG",IF(ISNUMBER(SEARCH($V$31,T1945)),"WINCOMNINHBINH",IF(ISNUMBER(SEARCH($V$32,T1945)),"WINCOMTRAVINH",IF(ISNUMBER(SEARCH($V$33,T1945)),"WINCOMCANTHO",IF(ISNUMBER(SEARCH($V$34,T1945)),"WINCOMBENTRE",IF(ISNUMBER(SEARCH($V$35,T1945)),"WINCOMCAMAU",IF(ISNUMBER(SEARCH($V$36,T1945)),"WINCOMANGIANG",IF(ISNUMBER(SEARCH($V$37,T1945)),"WINCOMNINHTHUAN",IF(ISNUMBER(SEARCH($V$38,T1945)),"WINCOMTHAIBINH",IF(ISNUMBER(SEARCH($V$39,T1945)),"WINCOMGIALAI",IF(ISNUMBER(SEARCH($V$40,T1945)),"WINCOMHOABINH",IF(ISNUMBER(SEARCH($V$41,T1945)),"WINCOMQUANGNGAI",IF(ISNUMBER(SEARCH($V$42,T1945)),"WINCOMBINHTHUAN",IF(ISNUMBER(SEARCH($V$43,T1945)),"WINCOMDAKLAK",IF(ISNUMBER(SEARCH($V$44,T1945)),"WINCOMSOCTRANG",IF(ISNUMBER(SEARCH($V$45,T1945)),"WINCOMSONLA",IF(ISNUMBER(SEARCH($V$46,T1945)),"WINCOMKONTUM",IF(ISNUMBER(SEARCH($V$47,T1945)),"WINCOMPHUYEN",IF(ISNUMBER(SEARCH($V$48,T1945)),"WINCOMQUANGTRI",IF(ISNUMBER(SEARCH($V$49,T1945)),"WINCOMBINHDINH",IF(ISNUMBER(SEARCH($V$50,T1945)),"WINCOMCAOBANG",IF(ISNUMBER(SEARCH($V$51,T1945)),"WINCOMQUANGBINH",IF(ISNUMBER(SEARCH($V$52,T1945)),"WINCOMLAMDONG",IF(ISNUMBER(SEARCH($V$53,T1945)),"WINCOMVINHLONG",IF(ISNUMBER(SEARCH($V$54,T1945)),"WINCOMDONGTHAP",IF(ISNUMBER(SEARCH($V$55,T1945)),"WINCOMTIENGIANG",IF(ISNUMBER(SEARCH($V$56,T1945)),"WINCOMQUANGNINH",0))))))))))))))))))))))))))))))))))))))))))))))))))))))</f>
        <v>WINCOMHANOI</v>
      </c>
    </row>
    <row r="1946" spans="1:25" x14ac:dyDescent="0.2">
      <c r="A1946" t="s">
        <v>0</v>
      </c>
      <c r="B1946" t="s">
        <v>3153</v>
      </c>
      <c r="C1946" t="s">
        <v>2</v>
      </c>
      <c r="D1946" t="s">
        <v>121</v>
      </c>
      <c r="E1946" t="s">
        <v>4</v>
      </c>
      <c r="F1946" s="5">
        <f t="shared" si="121"/>
        <v>7</v>
      </c>
      <c r="G1946" s="2">
        <v>713923</v>
      </c>
      <c r="H1946" s="2">
        <v>785315.3</v>
      </c>
      <c r="I1946" t="s">
        <v>5</v>
      </c>
      <c r="J1946" t="s">
        <v>122</v>
      </c>
      <c r="K1946" t="str">
        <f t="shared" si="122"/>
        <v>Giò tai nấm hương 500g</v>
      </c>
      <c r="L1946" s="8" t="str">
        <f>VLOOKUP(K1946,'[1]Mã Misa'!$B$2:$D$74,2,0)</f>
        <v>Giò tai nấm hương 500g</v>
      </c>
      <c r="M1946" s="8" t="str">
        <f>VLOOKUP(L1946,'[1]Mã Misa'!$C$2:$D$74,2,0)</f>
        <v>GTNH500</v>
      </c>
      <c r="N1946" s="2">
        <v>101989</v>
      </c>
      <c r="O1946" t="s">
        <v>3154</v>
      </c>
      <c r="P1946" s="8" t="str">
        <f t="shared" si="123"/>
        <v>0018518</v>
      </c>
      <c r="Q1946" s="8" t="e">
        <f t="array" ref="Q1946">IF(VLOOKUP(P1946,$AA$1:$AC$32,1,0)&lt;&gt;0,(P1946&amp;"A"),0)</f>
        <v>#N/A</v>
      </c>
      <c r="R1946" s="12">
        <v>44522</v>
      </c>
      <c r="S1946" t="s">
        <v>3155</v>
      </c>
      <c r="T1946" s="8" t="str">
        <f t="shared" si="124"/>
        <v>VM+ DNG 31</v>
      </c>
      <c r="U1946" t="s">
        <v>6828</v>
      </c>
      <c r="Y1946" t="str">
        <f t="array" ref="Y1946">IF(ISNUMBER(SEARCH($V$3,T1946)),"WINCOMHANOI",IF(ISNUMBER(SEARCH($V$4,T1946)),"WINCOMHOCHIMINH",IF(ISNUMBER(SEARCH($V$5,T1946)),"WINCOMDANANG",IF(ISNUMBER(SEARCH($V$6,T1946)),"WINCOMHAIDUONG",IF(ISNUMBER(SEARCH($V$7,T1946)),"WINCOMQUANGNINH",IF(ISNUMBER(SEARCH($V$8,T1946)),"WINCOMHAIPHONG",IF(ISNUMBER(SEARCH($V$9,T1946)),"WINCOMBACGIANG",IF(ISNUMBER(SEARCH($V$10,T1946)),"WINCOMBACNINH",IF(ISNUMBER(SEARCH($V$11,T1946)),"WINCOMPHUTHO",IF(ISNUMBER(SEARCH($V$12,T1946)),"WINCOMHATINH",IF(ISNUMBER(SEARCH($V$13,T1946)),"WINCOMTHAINGUYEN",IF(ISNUMBER(SEARCH($V$14,T1946)),"WINCOMKHANHHOA",IF(ISNUMBER(SEARCH($V$15,T1946)),"WINCOMHUNGYEN",IF(ISNUMBER(SEARCH($V$16,T1946)),"WINCOMNGHEAN",IF(ISNUMBER(SEARCH($V$17,T1946)),"WINCOMLAOCAI",IF(ISNUMBER(SEARCH($V$18,T1946)),"WINCOMVUNGTAU",IF(ISNUMBER(SEARCH($V$19,T1946)),"WINCOMBINHDUONG",IF(ISNUMBER(SEARCH($V$20,T1946)),"WINCOMKIENGIANG",IF(ISNUMBER(SEARCH($V$21,T1946)),"WINCOMHANAM",IF(ISNUMBER(SEARCH($V$22,T1946)),"WINCOMNAMDINH",IF(ISNUMBER(SEARCH($V$23,T1946)),"WINCOMLANGSON",IF(ISNUMBER(SEARCH($V$24,T1946)),"WINCOMTHANHHOA",IF(ISNUMBER(SEARCH($V$25,T1946)),"WINCOMYENBAI",IF(ISNUMBER(SEARCH($V$26,T1946)),"WINCOMTUYENQUANG",IF(ISNUMBER(SEARCH($V$27,T1946)),"WINCOMHUE",IF(ISNUMBER(SEARCH($V$28,T1946)),"WINCOMQUANGNAM",IF(ISNUMBER(SEARCH($V$29,T1946)),"WINCOMVINHPHUC",IF(ISNUMBER(SEARCH($V$30,T1946)),"WINCOMHAGIANG",IF(ISNUMBER(SEARCH($V$31,T1946)),"WINCOMNINHBINH",IF(ISNUMBER(SEARCH($V$32,T1946)),"WINCOMTRAVINH",IF(ISNUMBER(SEARCH($V$33,T1946)),"WINCOMCANTHO",IF(ISNUMBER(SEARCH($V$34,T1946)),"WINCOMBENTRE",IF(ISNUMBER(SEARCH($V$35,T1946)),"WINCOMCAMAU",IF(ISNUMBER(SEARCH($V$36,T1946)),"WINCOMANGIANG",IF(ISNUMBER(SEARCH($V$37,T1946)),"WINCOMNINHTHUAN",IF(ISNUMBER(SEARCH($V$38,T1946)),"WINCOMTHAIBINH",IF(ISNUMBER(SEARCH($V$39,T1946)),"WINCOMGIALAI",IF(ISNUMBER(SEARCH($V$40,T1946)),"WINCOMHOABINH",IF(ISNUMBER(SEARCH($V$41,T1946)),"WINCOMQUANGNGAI",IF(ISNUMBER(SEARCH($V$42,T1946)),"WINCOMBINHTHUAN",IF(ISNUMBER(SEARCH($V$43,T1946)),"WINCOMDAKLAK",IF(ISNUMBER(SEARCH($V$44,T1946)),"WINCOMSOCTRANG",IF(ISNUMBER(SEARCH($V$45,T1946)),"WINCOMSONLA",IF(ISNUMBER(SEARCH($V$46,T1946)),"WINCOMKONTUM",IF(ISNUMBER(SEARCH($V$47,T1946)),"WINCOMPHUYEN",IF(ISNUMBER(SEARCH($V$48,T1946)),"WINCOMQUANGTRI",IF(ISNUMBER(SEARCH($V$49,T1946)),"WINCOMBINHDINH",IF(ISNUMBER(SEARCH($V$50,T1946)),"WINCOMCAOBANG",IF(ISNUMBER(SEARCH($V$51,T1946)),"WINCOMQUANGBINH",IF(ISNUMBER(SEARCH($V$52,T1946)),"WINCOMLAMDONG",IF(ISNUMBER(SEARCH($V$53,T1946)),"WINCOMVINHLONG",IF(ISNUMBER(SEARCH($V$54,T1946)),"WINCOMDONGTHAP",IF(ISNUMBER(SEARCH($V$55,T1946)),"WINCOMTIENGIANG",IF(ISNUMBER(SEARCH($V$56,T1946)),"WINCOMQUANGNINH",0))))))))))))))))))))))))))))))))))))))))))))))))))))))</f>
        <v>WINCOMDANANG</v>
      </c>
    </row>
    <row r="1947" spans="1:25" x14ac:dyDescent="0.2">
      <c r="A1947" t="s">
        <v>0</v>
      </c>
      <c r="B1947" t="s">
        <v>3153</v>
      </c>
      <c r="C1947" t="s">
        <v>31</v>
      </c>
      <c r="D1947" t="s">
        <v>3</v>
      </c>
      <c r="E1947" t="s">
        <v>4</v>
      </c>
      <c r="F1947" s="5">
        <f t="shared" si="121"/>
        <v>1</v>
      </c>
      <c r="G1947" s="2">
        <v>88846</v>
      </c>
      <c r="H1947" s="2">
        <v>97730.6</v>
      </c>
      <c r="I1947" t="s">
        <v>5</v>
      </c>
      <c r="J1947" t="s">
        <v>6</v>
      </c>
      <c r="K1947" t="str">
        <f t="shared" si="122"/>
        <v>Gà muối gói 500g</v>
      </c>
      <c r="L1947" s="8" t="str">
        <f>VLOOKUP(K1947,'[1]Mã Misa'!$B$2:$D$74,2,0)</f>
        <v>Gà muối 500g</v>
      </c>
      <c r="M1947" s="8" t="str">
        <f>VLOOKUP(L1947,'[1]Mã Misa'!$C$2:$D$74,2,0)</f>
        <v>GM500</v>
      </c>
      <c r="N1947" s="2">
        <v>88846</v>
      </c>
      <c r="O1947" t="s">
        <v>3154</v>
      </c>
      <c r="P1947" s="8" t="str">
        <f t="shared" si="123"/>
        <v>0018518</v>
      </c>
      <c r="Q1947" s="8" t="e">
        <f t="array" ref="Q1947">IF(VLOOKUP(P1947,$AA$1:$AC$32,1,0)&lt;&gt;0,(P1947&amp;"A"),0)</f>
        <v>#N/A</v>
      </c>
      <c r="R1947" s="12">
        <v>44522</v>
      </c>
      <c r="S1947" t="s">
        <v>3155</v>
      </c>
      <c r="T1947" s="8" t="str">
        <f t="shared" si="124"/>
        <v>VM+ DNG 31</v>
      </c>
      <c r="U1947" t="s">
        <v>6828</v>
      </c>
      <c r="Y1947" t="str">
        <f t="array" ref="Y1947">IF(ISNUMBER(SEARCH($V$3,T1947)),"WINCOMHANOI",IF(ISNUMBER(SEARCH($V$4,T1947)),"WINCOMHOCHIMINH",IF(ISNUMBER(SEARCH($V$5,T1947)),"WINCOMDANANG",IF(ISNUMBER(SEARCH($V$6,T1947)),"WINCOMHAIDUONG",IF(ISNUMBER(SEARCH($V$7,T1947)),"WINCOMQUANGNINH",IF(ISNUMBER(SEARCH($V$8,T1947)),"WINCOMHAIPHONG",IF(ISNUMBER(SEARCH($V$9,T1947)),"WINCOMBACGIANG",IF(ISNUMBER(SEARCH($V$10,T1947)),"WINCOMBACNINH",IF(ISNUMBER(SEARCH($V$11,T1947)),"WINCOMPHUTHO",IF(ISNUMBER(SEARCH($V$12,T1947)),"WINCOMHATINH",IF(ISNUMBER(SEARCH($V$13,T1947)),"WINCOMTHAINGUYEN",IF(ISNUMBER(SEARCH($V$14,T1947)),"WINCOMKHANHHOA",IF(ISNUMBER(SEARCH($V$15,T1947)),"WINCOMHUNGYEN",IF(ISNUMBER(SEARCH($V$16,T1947)),"WINCOMNGHEAN",IF(ISNUMBER(SEARCH($V$17,T1947)),"WINCOMLAOCAI",IF(ISNUMBER(SEARCH($V$18,T1947)),"WINCOMVUNGTAU",IF(ISNUMBER(SEARCH($V$19,T1947)),"WINCOMBINHDUONG",IF(ISNUMBER(SEARCH($V$20,T1947)),"WINCOMKIENGIANG",IF(ISNUMBER(SEARCH($V$21,T1947)),"WINCOMHANAM",IF(ISNUMBER(SEARCH($V$22,T1947)),"WINCOMNAMDINH",IF(ISNUMBER(SEARCH($V$23,T1947)),"WINCOMLANGSON",IF(ISNUMBER(SEARCH($V$24,T1947)),"WINCOMTHANHHOA",IF(ISNUMBER(SEARCH($V$25,T1947)),"WINCOMYENBAI",IF(ISNUMBER(SEARCH($V$26,T1947)),"WINCOMTUYENQUANG",IF(ISNUMBER(SEARCH($V$27,T1947)),"WINCOMHUE",IF(ISNUMBER(SEARCH($V$28,T1947)),"WINCOMQUANGNAM",IF(ISNUMBER(SEARCH($V$29,T1947)),"WINCOMVINHPHUC",IF(ISNUMBER(SEARCH($V$30,T1947)),"WINCOMHAGIANG",IF(ISNUMBER(SEARCH($V$31,T1947)),"WINCOMNINHBINH",IF(ISNUMBER(SEARCH($V$32,T1947)),"WINCOMTRAVINH",IF(ISNUMBER(SEARCH($V$33,T1947)),"WINCOMCANTHO",IF(ISNUMBER(SEARCH($V$34,T1947)),"WINCOMBENTRE",IF(ISNUMBER(SEARCH($V$35,T1947)),"WINCOMCAMAU",IF(ISNUMBER(SEARCH($V$36,T1947)),"WINCOMANGIANG",IF(ISNUMBER(SEARCH($V$37,T1947)),"WINCOMNINHTHUAN",IF(ISNUMBER(SEARCH($V$38,T1947)),"WINCOMTHAIBINH",IF(ISNUMBER(SEARCH($V$39,T1947)),"WINCOMGIALAI",IF(ISNUMBER(SEARCH($V$40,T1947)),"WINCOMHOABINH",IF(ISNUMBER(SEARCH($V$41,T1947)),"WINCOMQUANGNGAI",IF(ISNUMBER(SEARCH($V$42,T1947)),"WINCOMBINHTHUAN",IF(ISNUMBER(SEARCH($V$43,T1947)),"WINCOMDAKLAK",IF(ISNUMBER(SEARCH($V$44,T1947)),"WINCOMSOCTRANG",IF(ISNUMBER(SEARCH($V$45,T1947)),"WINCOMSONLA",IF(ISNUMBER(SEARCH($V$46,T1947)),"WINCOMKONTUM",IF(ISNUMBER(SEARCH($V$47,T1947)),"WINCOMPHUYEN",IF(ISNUMBER(SEARCH($V$48,T1947)),"WINCOMQUANGTRI",IF(ISNUMBER(SEARCH($V$49,T1947)),"WINCOMBINHDINH",IF(ISNUMBER(SEARCH($V$50,T1947)),"WINCOMCAOBANG",IF(ISNUMBER(SEARCH($V$51,T1947)),"WINCOMQUANGBINH",IF(ISNUMBER(SEARCH($V$52,T1947)),"WINCOMLAMDONG",IF(ISNUMBER(SEARCH($V$53,T1947)),"WINCOMVINHLONG",IF(ISNUMBER(SEARCH($V$54,T1947)),"WINCOMDONGTHAP",IF(ISNUMBER(SEARCH($V$55,T1947)),"WINCOMTIENGIANG",IF(ISNUMBER(SEARCH($V$56,T1947)),"WINCOMQUANGNINH",0))))))))))))))))))))))))))))))))))))))))))))))))))))))</f>
        <v>WINCOMDANANG</v>
      </c>
    </row>
    <row r="1948" spans="1:25" x14ac:dyDescent="0.2">
      <c r="A1948" t="s">
        <v>0</v>
      </c>
      <c r="B1948" t="s">
        <v>3153</v>
      </c>
      <c r="C1948" t="s">
        <v>34</v>
      </c>
      <c r="D1948" t="s">
        <v>39</v>
      </c>
      <c r="E1948" t="s">
        <v>4</v>
      </c>
      <c r="F1948" s="5">
        <f t="shared" si="121"/>
        <v>3</v>
      </c>
      <c r="G1948" s="2">
        <v>138000</v>
      </c>
      <c r="H1948" s="2">
        <v>151800</v>
      </c>
      <c r="I1948" t="s">
        <v>5</v>
      </c>
      <c r="J1948" t="s">
        <v>40</v>
      </c>
      <c r="K1948" t="str">
        <f t="shared" si="122"/>
        <v>Mộc nấm hương gói 250g</v>
      </c>
      <c r="L1948" s="8" t="str">
        <f>VLOOKUP(K1948,'[1]Mã Misa'!$B$2:$D$74,2,0)</f>
        <v>Mộc Nấm Hương 250g</v>
      </c>
      <c r="M1948" s="8" t="str">
        <f>VLOOKUP(L1948,'[1]Mã Misa'!$C$2:$D$74,2,0)</f>
        <v>MNH250</v>
      </c>
      <c r="N1948" s="2">
        <v>46000</v>
      </c>
      <c r="O1948" t="s">
        <v>3154</v>
      </c>
      <c r="P1948" s="8" t="str">
        <f t="shared" si="123"/>
        <v>0018518</v>
      </c>
      <c r="Q1948" s="8" t="e">
        <f t="array" ref="Q1948">IF(VLOOKUP(P1948,$AA$1:$AC$32,1,0)&lt;&gt;0,(P1948&amp;"A"),0)</f>
        <v>#N/A</v>
      </c>
      <c r="R1948" s="12">
        <v>44522</v>
      </c>
      <c r="S1948" t="s">
        <v>3155</v>
      </c>
      <c r="T1948" s="8" t="str">
        <f t="shared" si="124"/>
        <v>VM+ DNG 31</v>
      </c>
      <c r="U1948" t="s">
        <v>6828</v>
      </c>
      <c r="Y1948" t="str">
        <f t="array" ref="Y1948">IF(ISNUMBER(SEARCH($V$3,T1948)),"WINCOMHANOI",IF(ISNUMBER(SEARCH($V$4,T1948)),"WINCOMHOCHIMINH",IF(ISNUMBER(SEARCH($V$5,T1948)),"WINCOMDANANG",IF(ISNUMBER(SEARCH($V$6,T1948)),"WINCOMHAIDUONG",IF(ISNUMBER(SEARCH($V$7,T1948)),"WINCOMQUANGNINH",IF(ISNUMBER(SEARCH($V$8,T1948)),"WINCOMHAIPHONG",IF(ISNUMBER(SEARCH($V$9,T1948)),"WINCOMBACGIANG",IF(ISNUMBER(SEARCH($V$10,T1948)),"WINCOMBACNINH",IF(ISNUMBER(SEARCH($V$11,T1948)),"WINCOMPHUTHO",IF(ISNUMBER(SEARCH($V$12,T1948)),"WINCOMHATINH",IF(ISNUMBER(SEARCH($V$13,T1948)),"WINCOMTHAINGUYEN",IF(ISNUMBER(SEARCH($V$14,T1948)),"WINCOMKHANHHOA",IF(ISNUMBER(SEARCH($V$15,T1948)),"WINCOMHUNGYEN",IF(ISNUMBER(SEARCH($V$16,T1948)),"WINCOMNGHEAN",IF(ISNUMBER(SEARCH($V$17,T1948)),"WINCOMLAOCAI",IF(ISNUMBER(SEARCH($V$18,T1948)),"WINCOMVUNGTAU",IF(ISNUMBER(SEARCH($V$19,T1948)),"WINCOMBINHDUONG",IF(ISNUMBER(SEARCH($V$20,T1948)),"WINCOMKIENGIANG",IF(ISNUMBER(SEARCH($V$21,T1948)),"WINCOMHANAM",IF(ISNUMBER(SEARCH($V$22,T1948)),"WINCOMNAMDINH",IF(ISNUMBER(SEARCH($V$23,T1948)),"WINCOMLANGSON",IF(ISNUMBER(SEARCH($V$24,T1948)),"WINCOMTHANHHOA",IF(ISNUMBER(SEARCH($V$25,T1948)),"WINCOMYENBAI",IF(ISNUMBER(SEARCH($V$26,T1948)),"WINCOMTUYENQUANG",IF(ISNUMBER(SEARCH($V$27,T1948)),"WINCOMHUE",IF(ISNUMBER(SEARCH($V$28,T1948)),"WINCOMQUANGNAM",IF(ISNUMBER(SEARCH($V$29,T1948)),"WINCOMVINHPHUC",IF(ISNUMBER(SEARCH($V$30,T1948)),"WINCOMHAGIANG",IF(ISNUMBER(SEARCH($V$31,T1948)),"WINCOMNINHBINH",IF(ISNUMBER(SEARCH($V$32,T1948)),"WINCOMTRAVINH",IF(ISNUMBER(SEARCH($V$33,T1948)),"WINCOMCANTHO",IF(ISNUMBER(SEARCH($V$34,T1948)),"WINCOMBENTRE",IF(ISNUMBER(SEARCH($V$35,T1948)),"WINCOMCAMAU",IF(ISNUMBER(SEARCH($V$36,T1948)),"WINCOMANGIANG",IF(ISNUMBER(SEARCH($V$37,T1948)),"WINCOMNINHTHUAN",IF(ISNUMBER(SEARCH($V$38,T1948)),"WINCOMTHAIBINH",IF(ISNUMBER(SEARCH($V$39,T1948)),"WINCOMGIALAI",IF(ISNUMBER(SEARCH($V$40,T1948)),"WINCOMHOABINH",IF(ISNUMBER(SEARCH($V$41,T1948)),"WINCOMQUANGNGAI",IF(ISNUMBER(SEARCH($V$42,T1948)),"WINCOMBINHTHUAN",IF(ISNUMBER(SEARCH($V$43,T1948)),"WINCOMDAKLAK",IF(ISNUMBER(SEARCH($V$44,T1948)),"WINCOMSOCTRANG",IF(ISNUMBER(SEARCH($V$45,T1948)),"WINCOMSONLA",IF(ISNUMBER(SEARCH($V$46,T1948)),"WINCOMKONTUM",IF(ISNUMBER(SEARCH($V$47,T1948)),"WINCOMPHUYEN",IF(ISNUMBER(SEARCH($V$48,T1948)),"WINCOMQUANGTRI",IF(ISNUMBER(SEARCH($V$49,T1948)),"WINCOMBINHDINH",IF(ISNUMBER(SEARCH($V$50,T1948)),"WINCOMCAOBANG",IF(ISNUMBER(SEARCH($V$51,T1948)),"WINCOMQUANGBINH",IF(ISNUMBER(SEARCH($V$52,T1948)),"WINCOMLAMDONG",IF(ISNUMBER(SEARCH($V$53,T1948)),"WINCOMVINHLONG",IF(ISNUMBER(SEARCH($V$54,T1948)),"WINCOMDONGTHAP",IF(ISNUMBER(SEARCH($V$55,T1948)),"WINCOMTIENGIANG",IF(ISNUMBER(SEARCH($V$56,T1948)),"WINCOMQUANGNINH",0))))))))))))))))))))))))))))))))))))))))))))))))))))))</f>
        <v>WINCOMDANANG</v>
      </c>
    </row>
    <row r="1949" spans="1:25" x14ac:dyDescent="0.2">
      <c r="A1949" t="s">
        <v>0</v>
      </c>
      <c r="B1949" t="s">
        <v>3153</v>
      </c>
      <c r="C1949" t="s">
        <v>37</v>
      </c>
      <c r="D1949" t="s">
        <v>27</v>
      </c>
      <c r="E1949" t="s">
        <v>4</v>
      </c>
      <c r="F1949" s="5">
        <f t="shared" si="121"/>
        <v>2</v>
      </c>
      <c r="G1949" s="2">
        <v>148500</v>
      </c>
      <c r="H1949" s="2">
        <v>163350</v>
      </c>
      <c r="I1949" t="s">
        <v>5</v>
      </c>
      <c r="J1949" t="s">
        <v>28</v>
      </c>
      <c r="K1949" t="str">
        <f t="shared" si="122"/>
        <v>_Chả cốm 300g</v>
      </c>
      <c r="L1949" s="8" t="str">
        <f>VLOOKUP(K1949,'[1]Mã Misa'!$B$2:$D$74,2,0)</f>
        <v>Chả cốm 300g</v>
      </c>
      <c r="M1949" s="8" t="str">
        <f>VLOOKUP(L1949,'[1]Mã Misa'!$C$2:$D$74,2,0)</f>
        <v>CC300</v>
      </c>
      <c r="N1949" s="2">
        <v>74250</v>
      </c>
      <c r="O1949" t="s">
        <v>3154</v>
      </c>
      <c r="P1949" s="8" t="str">
        <f t="shared" si="123"/>
        <v>0018518</v>
      </c>
      <c r="Q1949" s="8" t="e">
        <f t="array" ref="Q1949">IF(VLOOKUP(P1949,$AA$1:$AC$32,1,0)&lt;&gt;0,(P1949&amp;"A"),0)</f>
        <v>#N/A</v>
      </c>
      <c r="R1949" s="12">
        <v>44522</v>
      </c>
      <c r="S1949" t="s">
        <v>3155</v>
      </c>
      <c r="T1949" s="8" t="str">
        <f t="shared" si="124"/>
        <v>VM+ DNG 31</v>
      </c>
      <c r="U1949" t="s">
        <v>6828</v>
      </c>
      <c r="Y1949" t="str">
        <f t="array" ref="Y1949">IF(ISNUMBER(SEARCH($V$3,T1949)),"WINCOMHANOI",IF(ISNUMBER(SEARCH($V$4,T1949)),"WINCOMHOCHIMINH",IF(ISNUMBER(SEARCH($V$5,T1949)),"WINCOMDANANG",IF(ISNUMBER(SEARCH($V$6,T1949)),"WINCOMHAIDUONG",IF(ISNUMBER(SEARCH($V$7,T1949)),"WINCOMQUANGNINH",IF(ISNUMBER(SEARCH($V$8,T1949)),"WINCOMHAIPHONG",IF(ISNUMBER(SEARCH($V$9,T1949)),"WINCOMBACGIANG",IF(ISNUMBER(SEARCH($V$10,T1949)),"WINCOMBACNINH",IF(ISNUMBER(SEARCH($V$11,T1949)),"WINCOMPHUTHO",IF(ISNUMBER(SEARCH($V$12,T1949)),"WINCOMHATINH",IF(ISNUMBER(SEARCH($V$13,T1949)),"WINCOMTHAINGUYEN",IF(ISNUMBER(SEARCH($V$14,T1949)),"WINCOMKHANHHOA",IF(ISNUMBER(SEARCH($V$15,T1949)),"WINCOMHUNGYEN",IF(ISNUMBER(SEARCH($V$16,T1949)),"WINCOMNGHEAN",IF(ISNUMBER(SEARCH($V$17,T1949)),"WINCOMLAOCAI",IF(ISNUMBER(SEARCH($V$18,T1949)),"WINCOMVUNGTAU",IF(ISNUMBER(SEARCH($V$19,T1949)),"WINCOMBINHDUONG",IF(ISNUMBER(SEARCH($V$20,T1949)),"WINCOMKIENGIANG",IF(ISNUMBER(SEARCH($V$21,T1949)),"WINCOMHANAM",IF(ISNUMBER(SEARCH($V$22,T1949)),"WINCOMNAMDINH",IF(ISNUMBER(SEARCH($V$23,T1949)),"WINCOMLANGSON",IF(ISNUMBER(SEARCH($V$24,T1949)),"WINCOMTHANHHOA",IF(ISNUMBER(SEARCH($V$25,T1949)),"WINCOMYENBAI",IF(ISNUMBER(SEARCH($V$26,T1949)),"WINCOMTUYENQUANG",IF(ISNUMBER(SEARCH($V$27,T1949)),"WINCOMHUE",IF(ISNUMBER(SEARCH($V$28,T1949)),"WINCOMQUANGNAM",IF(ISNUMBER(SEARCH($V$29,T1949)),"WINCOMVINHPHUC",IF(ISNUMBER(SEARCH($V$30,T1949)),"WINCOMHAGIANG",IF(ISNUMBER(SEARCH($V$31,T1949)),"WINCOMNINHBINH",IF(ISNUMBER(SEARCH($V$32,T1949)),"WINCOMTRAVINH",IF(ISNUMBER(SEARCH($V$33,T1949)),"WINCOMCANTHO",IF(ISNUMBER(SEARCH($V$34,T1949)),"WINCOMBENTRE",IF(ISNUMBER(SEARCH($V$35,T1949)),"WINCOMCAMAU",IF(ISNUMBER(SEARCH($V$36,T1949)),"WINCOMANGIANG",IF(ISNUMBER(SEARCH($V$37,T1949)),"WINCOMNINHTHUAN",IF(ISNUMBER(SEARCH($V$38,T1949)),"WINCOMTHAIBINH",IF(ISNUMBER(SEARCH($V$39,T1949)),"WINCOMGIALAI",IF(ISNUMBER(SEARCH($V$40,T1949)),"WINCOMHOABINH",IF(ISNUMBER(SEARCH($V$41,T1949)),"WINCOMQUANGNGAI",IF(ISNUMBER(SEARCH($V$42,T1949)),"WINCOMBINHTHUAN",IF(ISNUMBER(SEARCH($V$43,T1949)),"WINCOMDAKLAK",IF(ISNUMBER(SEARCH($V$44,T1949)),"WINCOMSOCTRANG",IF(ISNUMBER(SEARCH($V$45,T1949)),"WINCOMSONLA",IF(ISNUMBER(SEARCH($V$46,T1949)),"WINCOMKONTUM",IF(ISNUMBER(SEARCH($V$47,T1949)),"WINCOMPHUYEN",IF(ISNUMBER(SEARCH($V$48,T1949)),"WINCOMQUANGTRI",IF(ISNUMBER(SEARCH($V$49,T1949)),"WINCOMBINHDINH",IF(ISNUMBER(SEARCH($V$50,T1949)),"WINCOMCAOBANG",IF(ISNUMBER(SEARCH($V$51,T1949)),"WINCOMQUANGBINH",IF(ISNUMBER(SEARCH($V$52,T1949)),"WINCOMLAMDONG",IF(ISNUMBER(SEARCH($V$53,T1949)),"WINCOMVINHLONG",IF(ISNUMBER(SEARCH($V$54,T1949)),"WINCOMDONGTHAP",IF(ISNUMBER(SEARCH($V$55,T1949)),"WINCOMTIENGIANG",IF(ISNUMBER(SEARCH($V$56,T1949)),"WINCOMQUANGNINH",0))))))))))))))))))))))))))))))))))))))))))))))))))))))</f>
        <v>WINCOMDANANG</v>
      </c>
    </row>
    <row r="1950" spans="1:25" x14ac:dyDescent="0.2">
      <c r="A1950" t="s">
        <v>0</v>
      </c>
      <c r="B1950" t="s">
        <v>3156</v>
      </c>
      <c r="C1950" t="s">
        <v>2</v>
      </c>
      <c r="D1950" t="s">
        <v>15</v>
      </c>
      <c r="E1950" t="s">
        <v>4</v>
      </c>
      <c r="F1950" s="5">
        <f t="shared" si="121"/>
        <v>4</v>
      </c>
      <c r="G1950" s="2">
        <v>241232</v>
      </c>
      <c r="H1950" s="2">
        <v>265355.2</v>
      </c>
      <c r="I1950" t="s">
        <v>5</v>
      </c>
      <c r="J1950" t="s">
        <v>16</v>
      </c>
      <c r="K1950" t="str">
        <f t="shared" si="122"/>
        <v>_Chả nướng 300g</v>
      </c>
      <c r="L1950" s="8" t="str">
        <f>VLOOKUP(K1950,'[1]Mã Misa'!$B$2:$D$74,2,0)</f>
        <v>Chả nướng 300g</v>
      </c>
      <c r="M1950" s="8" t="str">
        <f>VLOOKUP(L1950,'[1]Mã Misa'!$C$2:$D$74,2,0)</f>
        <v>CN300</v>
      </c>
      <c r="N1950" s="2">
        <v>60308</v>
      </c>
      <c r="O1950" t="s">
        <v>3157</v>
      </c>
      <c r="P1950" s="8" t="str">
        <f t="shared" si="123"/>
        <v>0143905</v>
      </c>
      <c r="Q1950" s="8" t="e">
        <f t="array" ref="Q1950">IF(VLOOKUP(P1950,$AA$1:$AC$32,1,0)&lt;&gt;0,(P1950&amp;"A"),0)</f>
        <v>#N/A</v>
      </c>
      <c r="R1950" s="12">
        <v>44522</v>
      </c>
      <c r="S1950" t="s">
        <v>3158</v>
      </c>
      <c r="T1950" s="8" t="str">
        <f t="shared" si="124"/>
        <v>VM+ HNI Xó</v>
      </c>
      <c r="U1950" t="s">
        <v>6829</v>
      </c>
      <c r="Y1950" t="str">
        <f t="array" ref="Y1950">IF(ISNUMBER(SEARCH($V$3,T1950)),"WINCOMHANOI",IF(ISNUMBER(SEARCH($V$4,T1950)),"WINCOMHOCHIMINH",IF(ISNUMBER(SEARCH($V$5,T1950)),"WINCOMDANANG",IF(ISNUMBER(SEARCH($V$6,T1950)),"WINCOMHAIDUONG",IF(ISNUMBER(SEARCH($V$7,T1950)),"WINCOMQUANGNINH",IF(ISNUMBER(SEARCH($V$8,T1950)),"WINCOMHAIPHONG",IF(ISNUMBER(SEARCH($V$9,T1950)),"WINCOMBACGIANG",IF(ISNUMBER(SEARCH($V$10,T1950)),"WINCOMBACNINH",IF(ISNUMBER(SEARCH($V$11,T1950)),"WINCOMPHUTHO",IF(ISNUMBER(SEARCH($V$12,T1950)),"WINCOMHATINH",IF(ISNUMBER(SEARCH($V$13,T1950)),"WINCOMTHAINGUYEN",IF(ISNUMBER(SEARCH($V$14,T1950)),"WINCOMKHANHHOA",IF(ISNUMBER(SEARCH($V$15,T1950)),"WINCOMHUNGYEN",IF(ISNUMBER(SEARCH($V$16,T1950)),"WINCOMNGHEAN",IF(ISNUMBER(SEARCH($V$17,T1950)),"WINCOMLAOCAI",IF(ISNUMBER(SEARCH($V$18,T1950)),"WINCOMVUNGTAU",IF(ISNUMBER(SEARCH($V$19,T1950)),"WINCOMBINHDUONG",IF(ISNUMBER(SEARCH($V$20,T1950)),"WINCOMKIENGIANG",IF(ISNUMBER(SEARCH($V$21,T1950)),"WINCOMHANAM",IF(ISNUMBER(SEARCH($V$22,T1950)),"WINCOMNAMDINH",IF(ISNUMBER(SEARCH($V$23,T1950)),"WINCOMLANGSON",IF(ISNUMBER(SEARCH($V$24,T1950)),"WINCOMTHANHHOA",IF(ISNUMBER(SEARCH($V$25,T1950)),"WINCOMYENBAI",IF(ISNUMBER(SEARCH($V$26,T1950)),"WINCOMTUYENQUANG",IF(ISNUMBER(SEARCH($V$27,T1950)),"WINCOMHUE",IF(ISNUMBER(SEARCH($V$28,T1950)),"WINCOMQUANGNAM",IF(ISNUMBER(SEARCH($V$29,T1950)),"WINCOMVINHPHUC",IF(ISNUMBER(SEARCH($V$30,T1950)),"WINCOMHAGIANG",IF(ISNUMBER(SEARCH($V$31,T1950)),"WINCOMNINHBINH",IF(ISNUMBER(SEARCH($V$32,T1950)),"WINCOMTRAVINH",IF(ISNUMBER(SEARCH($V$33,T1950)),"WINCOMCANTHO",IF(ISNUMBER(SEARCH($V$34,T1950)),"WINCOMBENTRE",IF(ISNUMBER(SEARCH($V$35,T1950)),"WINCOMCAMAU",IF(ISNUMBER(SEARCH($V$36,T1950)),"WINCOMANGIANG",IF(ISNUMBER(SEARCH($V$37,T1950)),"WINCOMNINHTHUAN",IF(ISNUMBER(SEARCH($V$38,T1950)),"WINCOMTHAIBINH",IF(ISNUMBER(SEARCH($V$39,T1950)),"WINCOMGIALAI",IF(ISNUMBER(SEARCH($V$40,T1950)),"WINCOMHOABINH",IF(ISNUMBER(SEARCH($V$41,T1950)),"WINCOMQUANGNGAI",IF(ISNUMBER(SEARCH($V$42,T1950)),"WINCOMBINHTHUAN",IF(ISNUMBER(SEARCH($V$43,T1950)),"WINCOMDAKLAK",IF(ISNUMBER(SEARCH($V$44,T1950)),"WINCOMSOCTRANG",IF(ISNUMBER(SEARCH($V$45,T1950)),"WINCOMSONLA",IF(ISNUMBER(SEARCH($V$46,T1950)),"WINCOMKONTUM",IF(ISNUMBER(SEARCH($V$47,T1950)),"WINCOMPHUYEN",IF(ISNUMBER(SEARCH($V$48,T1950)),"WINCOMQUANGTRI",IF(ISNUMBER(SEARCH($V$49,T1950)),"WINCOMBINHDINH",IF(ISNUMBER(SEARCH($V$50,T1950)),"WINCOMCAOBANG",IF(ISNUMBER(SEARCH($V$51,T1950)),"WINCOMQUANGBINH",IF(ISNUMBER(SEARCH($V$52,T1950)),"WINCOMLAMDONG",IF(ISNUMBER(SEARCH($V$53,T1950)),"WINCOMVINHLONG",IF(ISNUMBER(SEARCH($V$54,T1950)),"WINCOMDONGTHAP",IF(ISNUMBER(SEARCH($V$55,T1950)),"WINCOMTIENGIANG",IF(ISNUMBER(SEARCH($V$56,T1950)),"WINCOMQUANGNINH",0))))))))))))))))))))))))))))))))))))))))))))))))))))))</f>
        <v>WINCOMHANOI</v>
      </c>
    </row>
    <row r="1951" spans="1:25" x14ac:dyDescent="0.2">
      <c r="A1951" t="s">
        <v>0</v>
      </c>
      <c r="B1951" t="s">
        <v>3159</v>
      </c>
      <c r="C1951" t="s">
        <v>2</v>
      </c>
      <c r="D1951" t="s">
        <v>15</v>
      </c>
      <c r="E1951" t="s">
        <v>4</v>
      </c>
      <c r="F1951" s="5">
        <f t="shared" si="121"/>
        <v>1</v>
      </c>
      <c r="G1951" s="2">
        <v>60308</v>
      </c>
      <c r="H1951" s="2">
        <v>66338.8</v>
      </c>
      <c r="I1951" t="s">
        <v>5</v>
      </c>
      <c r="J1951" t="s">
        <v>16</v>
      </c>
      <c r="K1951" t="str">
        <f t="shared" si="122"/>
        <v>_Chả nướng 300g</v>
      </c>
      <c r="L1951" s="8" t="str">
        <f>VLOOKUP(K1951,'[1]Mã Misa'!$B$2:$D$74,2,0)</f>
        <v>Chả nướng 300g</v>
      </c>
      <c r="M1951" s="8" t="str">
        <f>VLOOKUP(L1951,'[1]Mã Misa'!$C$2:$D$74,2,0)</f>
        <v>CN300</v>
      </c>
      <c r="N1951" s="2">
        <v>60308</v>
      </c>
      <c r="O1951" t="s">
        <v>3160</v>
      </c>
      <c r="P1951" s="8" t="str">
        <f t="shared" si="123"/>
        <v>0002583</v>
      </c>
      <c r="Q1951" s="8" t="e">
        <f t="array" ref="Q1951">IF(VLOOKUP(P1951,$AA$1:$AC$32,1,0)&lt;&gt;0,(P1951&amp;"A"),0)</f>
        <v>#N/A</v>
      </c>
      <c r="R1951" s="12">
        <v>44522</v>
      </c>
      <c r="S1951" t="s">
        <v>3161</v>
      </c>
      <c r="T1951" s="8" t="str">
        <f t="shared" si="124"/>
        <v>VM+ PTO 25</v>
      </c>
      <c r="U1951" t="s">
        <v>6830</v>
      </c>
      <c r="Y1951" t="str">
        <f t="array" ref="Y1951">IF(ISNUMBER(SEARCH($V$3,T1951)),"WINCOMHANOI",IF(ISNUMBER(SEARCH($V$4,T1951)),"WINCOMHOCHIMINH",IF(ISNUMBER(SEARCH($V$5,T1951)),"WINCOMDANANG",IF(ISNUMBER(SEARCH($V$6,T1951)),"WINCOMHAIDUONG",IF(ISNUMBER(SEARCH($V$7,T1951)),"WINCOMQUANGNINH",IF(ISNUMBER(SEARCH($V$8,T1951)),"WINCOMHAIPHONG",IF(ISNUMBER(SEARCH($V$9,T1951)),"WINCOMBACGIANG",IF(ISNUMBER(SEARCH($V$10,T1951)),"WINCOMBACNINH",IF(ISNUMBER(SEARCH($V$11,T1951)),"WINCOMPHUTHO",IF(ISNUMBER(SEARCH($V$12,T1951)),"WINCOMHATINH",IF(ISNUMBER(SEARCH($V$13,T1951)),"WINCOMTHAINGUYEN",IF(ISNUMBER(SEARCH($V$14,T1951)),"WINCOMKHANHHOA",IF(ISNUMBER(SEARCH($V$15,T1951)),"WINCOMHUNGYEN",IF(ISNUMBER(SEARCH($V$16,T1951)),"WINCOMNGHEAN",IF(ISNUMBER(SEARCH($V$17,T1951)),"WINCOMLAOCAI",IF(ISNUMBER(SEARCH($V$18,T1951)),"WINCOMVUNGTAU",IF(ISNUMBER(SEARCH($V$19,T1951)),"WINCOMBINHDUONG",IF(ISNUMBER(SEARCH($V$20,T1951)),"WINCOMKIENGIANG",IF(ISNUMBER(SEARCH($V$21,T1951)),"WINCOMHANAM",IF(ISNUMBER(SEARCH($V$22,T1951)),"WINCOMNAMDINH",IF(ISNUMBER(SEARCH($V$23,T1951)),"WINCOMLANGSON",IF(ISNUMBER(SEARCH($V$24,T1951)),"WINCOMTHANHHOA",IF(ISNUMBER(SEARCH($V$25,T1951)),"WINCOMYENBAI",IF(ISNUMBER(SEARCH($V$26,T1951)),"WINCOMTUYENQUANG",IF(ISNUMBER(SEARCH($V$27,T1951)),"WINCOMHUE",IF(ISNUMBER(SEARCH($V$28,T1951)),"WINCOMQUANGNAM",IF(ISNUMBER(SEARCH($V$29,T1951)),"WINCOMVINHPHUC",IF(ISNUMBER(SEARCH($V$30,T1951)),"WINCOMHAGIANG",IF(ISNUMBER(SEARCH($V$31,T1951)),"WINCOMNINHBINH",IF(ISNUMBER(SEARCH($V$32,T1951)),"WINCOMTRAVINH",IF(ISNUMBER(SEARCH($V$33,T1951)),"WINCOMCANTHO",IF(ISNUMBER(SEARCH($V$34,T1951)),"WINCOMBENTRE",IF(ISNUMBER(SEARCH($V$35,T1951)),"WINCOMCAMAU",IF(ISNUMBER(SEARCH($V$36,T1951)),"WINCOMANGIANG",IF(ISNUMBER(SEARCH($V$37,T1951)),"WINCOMNINHTHUAN",IF(ISNUMBER(SEARCH($V$38,T1951)),"WINCOMTHAIBINH",IF(ISNUMBER(SEARCH($V$39,T1951)),"WINCOMGIALAI",IF(ISNUMBER(SEARCH($V$40,T1951)),"WINCOMHOABINH",IF(ISNUMBER(SEARCH($V$41,T1951)),"WINCOMQUANGNGAI",IF(ISNUMBER(SEARCH($V$42,T1951)),"WINCOMBINHTHUAN",IF(ISNUMBER(SEARCH($V$43,T1951)),"WINCOMDAKLAK",IF(ISNUMBER(SEARCH($V$44,T1951)),"WINCOMSOCTRANG",IF(ISNUMBER(SEARCH($V$45,T1951)),"WINCOMSONLA",IF(ISNUMBER(SEARCH($V$46,T1951)),"WINCOMKONTUM",IF(ISNUMBER(SEARCH($V$47,T1951)),"WINCOMPHUYEN",IF(ISNUMBER(SEARCH($V$48,T1951)),"WINCOMQUANGTRI",IF(ISNUMBER(SEARCH($V$49,T1951)),"WINCOMBINHDINH",IF(ISNUMBER(SEARCH($V$50,T1951)),"WINCOMCAOBANG",IF(ISNUMBER(SEARCH($V$51,T1951)),"WINCOMQUANGBINH",IF(ISNUMBER(SEARCH($V$52,T1951)),"WINCOMLAMDONG",IF(ISNUMBER(SEARCH($V$53,T1951)),"WINCOMVINHLONG",IF(ISNUMBER(SEARCH($V$54,T1951)),"WINCOMDONGTHAP",IF(ISNUMBER(SEARCH($V$55,T1951)),"WINCOMTIENGIANG",IF(ISNUMBER(SEARCH($V$56,T1951)),"WINCOMQUANGNINH",0))))))))))))))))))))))))))))))))))))))))))))))))))))))</f>
        <v>WINCOMPHUTHO</v>
      </c>
    </row>
    <row r="1952" spans="1:25" x14ac:dyDescent="0.2">
      <c r="A1952" t="s">
        <v>0</v>
      </c>
      <c r="B1952" t="s">
        <v>3159</v>
      </c>
      <c r="C1952" t="s">
        <v>31</v>
      </c>
      <c r="D1952" t="s">
        <v>10</v>
      </c>
      <c r="E1952" t="s">
        <v>4</v>
      </c>
      <c r="F1952" s="5">
        <f t="shared" si="121"/>
        <v>4</v>
      </c>
      <c r="G1952" s="2">
        <v>244200</v>
      </c>
      <c r="H1952" s="2">
        <v>268620</v>
      </c>
      <c r="I1952" t="s">
        <v>5</v>
      </c>
      <c r="J1952" t="s">
        <v>11</v>
      </c>
      <c r="K1952" t="str">
        <f t="shared" si="122"/>
        <v>_Giò sụn gà 250g</v>
      </c>
      <c r="L1952" s="8" t="str">
        <f>VLOOKUP(K1952,'[1]Mã Misa'!$B$2:$D$74,2,0)</f>
        <v>Giò sụn gà 250g</v>
      </c>
      <c r="M1952" s="8" t="str">
        <f>VLOOKUP(L1952,'[1]Mã Misa'!$C$2:$D$74,2,0)</f>
        <v>GSG250</v>
      </c>
      <c r="N1952" s="2">
        <v>61050</v>
      </c>
      <c r="O1952" t="s">
        <v>3160</v>
      </c>
      <c r="P1952" s="8" t="str">
        <f t="shared" si="123"/>
        <v>0002583</v>
      </c>
      <c r="Q1952" s="8" t="e">
        <f t="array" ref="Q1952">IF(VLOOKUP(P1952,$AA$1:$AC$32,1,0)&lt;&gt;0,(P1952&amp;"A"),0)</f>
        <v>#N/A</v>
      </c>
      <c r="R1952" s="12">
        <v>44522</v>
      </c>
      <c r="S1952" t="s">
        <v>3161</v>
      </c>
      <c r="T1952" s="8" t="str">
        <f t="shared" si="124"/>
        <v>VM+ PTO 25</v>
      </c>
      <c r="U1952" t="s">
        <v>6830</v>
      </c>
      <c r="Y1952" t="str">
        <f t="array" ref="Y1952">IF(ISNUMBER(SEARCH($V$3,T1952)),"WINCOMHANOI",IF(ISNUMBER(SEARCH($V$4,T1952)),"WINCOMHOCHIMINH",IF(ISNUMBER(SEARCH($V$5,T1952)),"WINCOMDANANG",IF(ISNUMBER(SEARCH($V$6,T1952)),"WINCOMHAIDUONG",IF(ISNUMBER(SEARCH($V$7,T1952)),"WINCOMQUANGNINH",IF(ISNUMBER(SEARCH($V$8,T1952)),"WINCOMHAIPHONG",IF(ISNUMBER(SEARCH($V$9,T1952)),"WINCOMBACGIANG",IF(ISNUMBER(SEARCH($V$10,T1952)),"WINCOMBACNINH",IF(ISNUMBER(SEARCH($V$11,T1952)),"WINCOMPHUTHO",IF(ISNUMBER(SEARCH($V$12,T1952)),"WINCOMHATINH",IF(ISNUMBER(SEARCH($V$13,T1952)),"WINCOMTHAINGUYEN",IF(ISNUMBER(SEARCH($V$14,T1952)),"WINCOMKHANHHOA",IF(ISNUMBER(SEARCH($V$15,T1952)),"WINCOMHUNGYEN",IF(ISNUMBER(SEARCH($V$16,T1952)),"WINCOMNGHEAN",IF(ISNUMBER(SEARCH($V$17,T1952)),"WINCOMLAOCAI",IF(ISNUMBER(SEARCH($V$18,T1952)),"WINCOMVUNGTAU",IF(ISNUMBER(SEARCH($V$19,T1952)),"WINCOMBINHDUONG",IF(ISNUMBER(SEARCH($V$20,T1952)),"WINCOMKIENGIANG",IF(ISNUMBER(SEARCH($V$21,T1952)),"WINCOMHANAM",IF(ISNUMBER(SEARCH($V$22,T1952)),"WINCOMNAMDINH",IF(ISNUMBER(SEARCH($V$23,T1952)),"WINCOMLANGSON",IF(ISNUMBER(SEARCH($V$24,T1952)),"WINCOMTHANHHOA",IF(ISNUMBER(SEARCH($V$25,T1952)),"WINCOMYENBAI",IF(ISNUMBER(SEARCH($V$26,T1952)),"WINCOMTUYENQUANG",IF(ISNUMBER(SEARCH($V$27,T1952)),"WINCOMHUE",IF(ISNUMBER(SEARCH($V$28,T1952)),"WINCOMQUANGNAM",IF(ISNUMBER(SEARCH($V$29,T1952)),"WINCOMVINHPHUC",IF(ISNUMBER(SEARCH($V$30,T1952)),"WINCOMHAGIANG",IF(ISNUMBER(SEARCH($V$31,T1952)),"WINCOMNINHBINH",IF(ISNUMBER(SEARCH($V$32,T1952)),"WINCOMTRAVINH",IF(ISNUMBER(SEARCH($V$33,T1952)),"WINCOMCANTHO",IF(ISNUMBER(SEARCH($V$34,T1952)),"WINCOMBENTRE",IF(ISNUMBER(SEARCH($V$35,T1952)),"WINCOMCAMAU",IF(ISNUMBER(SEARCH($V$36,T1952)),"WINCOMANGIANG",IF(ISNUMBER(SEARCH($V$37,T1952)),"WINCOMNINHTHUAN",IF(ISNUMBER(SEARCH($V$38,T1952)),"WINCOMTHAIBINH",IF(ISNUMBER(SEARCH($V$39,T1952)),"WINCOMGIALAI",IF(ISNUMBER(SEARCH($V$40,T1952)),"WINCOMHOABINH",IF(ISNUMBER(SEARCH($V$41,T1952)),"WINCOMQUANGNGAI",IF(ISNUMBER(SEARCH($V$42,T1952)),"WINCOMBINHTHUAN",IF(ISNUMBER(SEARCH($V$43,T1952)),"WINCOMDAKLAK",IF(ISNUMBER(SEARCH($V$44,T1952)),"WINCOMSOCTRANG",IF(ISNUMBER(SEARCH($V$45,T1952)),"WINCOMSONLA",IF(ISNUMBER(SEARCH($V$46,T1952)),"WINCOMKONTUM",IF(ISNUMBER(SEARCH($V$47,T1952)),"WINCOMPHUYEN",IF(ISNUMBER(SEARCH($V$48,T1952)),"WINCOMQUANGTRI",IF(ISNUMBER(SEARCH($V$49,T1952)),"WINCOMBINHDINH",IF(ISNUMBER(SEARCH($V$50,T1952)),"WINCOMCAOBANG",IF(ISNUMBER(SEARCH($V$51,T1952)),"WINCOMQUANGBINH",IF(ISNUMBER(SEARCH($V$52,T1952)),"WINCOMLAMDONG",IF(ISNUMBER(SEARCH($V$53,T1952)),"WINCOMVINHLONG",IF(ISNUMBER(SEARCH($V$54,T1952)),"WINCOMDONGTHAP",IF(ISNUMBER(SEARCH($V$55,T1952)),"WINCOMTIENGIANG",IF(ISNUMBER(SEARCH($V$56,T1952)),"WINCOMQUANGNINH",0))))))))))))))))))))))))))))))))))))))))))))))))))))))</f>
        <v>WINCOMPHUTHO</v>
      </c>
    </row>
    <row r="1953" spans="1:25" x14ac:dyDescent="0.2">
      <c r="A1953" t="s">
        <v>0</v>
      </c>
      <c r="B1953" t="s">
        <v>3159</v>
      </c>
      <c r="C1953" t="s">
        <v>34</v>
      </c>
      <c r="D1953" t="s">
        <v>27</v>
      </c>
      <c r="E1953" t="s">
        <v>4</v>
      </c>
      <c r="F1953" s="5">
        <f t="shared" si="121"/>
        <v>2</v>
      </c>
      <c r="G1953" s="2">
        <v>148500</v>
      </c>
      <c r="H1953" s="2">
        <v>163350</v>
      </c>
      <c r="I1953" t="s">
        <v>5</v>
      </c>
      <c r="J1953" t="s">
        <v>28</v>
      </c>
      <c r="K1953" t="str">
        <f t="shared" si="122"/>
        <v>_Chả cốm 300g</v>
      </c>
      <c r="L1953" s="8" t="str">
        <f>VLOOKUP(K1953,'[1]Mã Misa'!$B$2:$D$74,2,0)</f>
        <v>Chả cốm 300g</v>
      </c>
      <c r="M1953" s="8" t="str">
        <f>VLOOKUP(L1953,'[1]Mã Misa'!$C$2:$D$74,2,0)</f>
        <v>CC300</v>
      </c>
      <c r="N1953" s="2">
        <v>74250</v>
      </c>
      <c r="O1953" t="s">
        <v>3160</v>
      </c>
      <c r="P1953" s="8" t="str">
        <f t="shared" si="123"/>
        <v>0002583</v>
      </c>
      <c r="Q1953" s="8" t="e">
        <f t="array" ref="Q1953">IF(VLOOKUP(P1953,$AA$1:$AC$32,1,0)&lt;&gt;0,(P1953&amp;"A"),0)</f>
        <v>#N/A</v>
      </c>
      <c r="R1953" s="12">
        <v>44522</v>
      </c>
      <c r="S1953" t="s">
        <v>3161</v>
      </c>
      <c r="T1953" s="8" t="str">
        <f t="shared" si="124"/>
        <v>VM+ PTO 25</v>
      </c>
      <c r="U1953" t="s">
        <v>6830</v>
      </c>
      <c r="Y1953" t="str">
        <f t="array" ref="Y1953">IF(ISNUMBER(SEARCH($V$3,T1953)),"WINCOMHANOI",IF(ISNUMBER(SEARCH($V$4,T1953)),"WINCOMHOCHIMINH",IF(ISNUMBER(SEARCH($V$5,T1953)),"WINCOMDANANG",IF(ISNUMBER(SEARCH($V$6,T1953)),"WINCOMHAIDUONG",IF(ISNUMBER(SEARCH($V$7,T1953)),"WINCOMQUANGNINH",IF(ISNUMBER(SEARCH($V$8,T1953)),"WINCOMHAIPHONG",IF(ISNUMBER(SEARCH($V$9,T1953)),"WINCOMBACGIANG",IF(ISNUMBER(SEARCH($V$10,T1953)),"WINCOMBACNINH",IF(ISNUMBER(SEARCH($V$11,T1953)),"WINCOMPHUTHO",IF(ISNUMBER(SEARCH($V$12,T1953)),"WINCOMHATINH",IF(ISNUMBER(SEARCH($V$13,T1953)),"WINCOMTHAINGUYEN",IF(ISNUMBER(SEARCH($V$14,T1953)),"WINCOMKHANHHOA",IF(ISNUMBER(SEARCH($V$15,T1953)),"WINCOMHUNGYEN",IF(ISNUMBER(SEARCH($V$16,T1953)),"WINCOMNGHEAN",IF(ISNUMBER(SEARCH($V$17,T1953)),"WINCOMLAOCAI",IF(ISNUMBER(SEARCH($V$18,T1953)),"WINCOMVUNGTAU",IF(ISNUMBER(SEARCH($V$19,T1953)),"WINCOMBINHDUONG",IF(ISNUMBER(SEARCH($V$20,T1953)),"WINCOMKIENGIANG",IF(ISNUMBER(SEARCH($V$21,T1953)),"WINCOMHANAM",IF(ISNUMBER(SEARCH($V$22,T1953)),"WINCOMNAMDINH",IF(ISNUMBER(SEARCH($V$23,T1953)),"WINCOMLANGSON",IF(ISNUMBER(SEARCH($V$24,T1953)),"WINCOMTHANHHOA",IF(ISNUMBER(SEARCH($V$25,T1953)),"WINCOMYENBAI",IF(ISNUMBER(SEARCH($V$26,T1953)),"WINCOMTUYENQUANG",IF(ISNUMBER(SEARCH($V$27,T1953)),"WINCOMHUE",IF(ISNUMBER(SEARCH($V$28,T1953)),"WINCOMQUANGNAM",IF(ISNUMBER(SEARCH($V$29,T1953)),"WINCOMVINHPHUC",IF(ISNUMBER(SEARCH($V$30,T1953)),"WINCOMHAGIANG",IF(ISNUMBER(SEARCH($V$31,T1953)),"WINCOMNINHBINH",IF(ISNUMBER(SEARCH($V$32,T1953)),"WINCOMTRAVINH",IF(ISNUMBER(SEARCH($V$33,T1953)),"WINCOMCANTHO",IF(ISNUMBER(SEARCH($V$34,T1953)),"WINCOMBENTRE",IF(ISNUMBER(SEARCH($V$35,T1953)),"WINCOMCAMAU",IF(ISNUMBER(SEARCH($V$36,T1953)),"WINCOMANGIANG",IF(ISNUMBER(SEARCH($V$37,T1953)),"WINCOMNINHTHUAN",IF(ISNUMBER(SEARCH($V$38,T1953)),"WINCOMTHAIBINH",IF(ISNUMBER(SEARCH($V$39,T1953)),"WINCOMGIALAI",IF(ISNUMBER(SEARCH($V$40,T1953)),"WINCOMHOABINH",IF(ISNUMBER(SEARCH($V$41,T1953)),"WINCOMQUANGNGAI",IF(ISNUMBER(SEARCH($V$42,T1953)),"WINCOMBINHTHUAN",IF(ISNUMBER(SEARCH($V$43,T1953)),"WINCOMDAKLAK",IF(ISNUMBER(SEARCH($V$44,T1953)),"WINCOMSOCTRANG",IF(ISNUMBER(SEARCH($V$45,T1953)),"WINCOMSONLA",IF(ISNUMBER(SEARCH($V$46,T1953)),"WINCOMKONTUM",IF(ISNUMBER(SEARCH($V$47,T1953)),"WINCOMPHUYEN",IF(ISNUMBER(SEARCH($V$48,T1953)),"WINCOMQUANGTRI",IF(ISNUMBER(SEARCH($V$49,T1953)),"WINCOMBINHDINH",IF(ISNUMBER(SEARCH($V$50,T1953)),"WINCOMCAOBANG",IF(ISNUMBER(SEARCH($V$51,T1953)),"WINCOMQUANGBINH",IF(ISNUMBER(SEARCH($V$52,T1953)),"WINCOMLAMDONG",IF(ISNUMBER(SEARCH($V$53,T1953)),"WINCOMVINHLONG",IF(ISNUMBER(SEARCH($V$54,T1953)),"WINCOMDONGTHAP",IF(ISNUMBER(SEARCH($V$55,T1953)),"WINCOMTIENGIANG",IF(ISNUMBER(SEARCH($V$56,T1953)),"WINCOMQUANGNINH",0))))))))))))))))))))))))))))))))))))))))))))))))))))))</f>
        <v>WINCOMPHUTHO</v>
      </c>
    </row>
    <row r="1954" spans="1:25" x14ac:dyDescent="0.2">
      <c r="A1954" t="s">
        <v>0</v>
      </c>
      <c r="B1954" t="s">
        <v>3162</v>
      </c>
      <c r="C1954" t="s">
        <v>2</v>
      </c>
      <c r="D1954" t="s">
        <v>45</v>
      </c>
      <c r="E1954" t="s">
        <v>4</v>
      </c>
      <c r="F1954" s="5">
        <f t="shared" si="121"/>
        <v>2</v>
      </c>
      <c r="G1954" s="2">
        <v>175574</v>
      </c>
      <c r="H1954" s="2">
        <v>193131.40000000002</v>
      </c>
      <c r="I1954" t="s">
        <v>5</v>
      </c>
      <c r="J1954" t="s">
        <v>46</v>
      </c>
      <c r="K1954" t="str">
        <f t="shared" si="122"/>
        <v>Bắp bò muối gói 200g</v>
      </c>
      <c r="L1954" s="8" t="str">
        <f>VLOOKUP(K1954,'[1]Mã Misa'!$B$2:$D$74,2,0)</f>
        <v>Bắp bò muối 200g</v>
      </c>
      <c r="M1954" s="8" t="str">
        <f>VLOOKUP(L1954,'[1]Mã Misa'!$C$2:$D$74,2,0)</f>
        <v>BBM200</v>
      </c>
      <c r="N1954" s="2">
        <v>87787</v>
      </c>
      <c r="O1954" t="s">
        <v>3163</v>
      </c>
      <c r="P1954" s="8" t="str">
        <f t="shared" si="123"/>
        <v>0143917</v>
      </c>
      <c r="Q1954" s="8" t="e">
        <f t="array" ref="Q1954">IF(VLOOKUP(P1954,$AA$1:$AC$32,1,0)&lt;&gt;0,(P1954&amp;"A"),0)</f>
        <v>#N/A</v>
      </c>
      <c r="R1954" s="12">
        <v>44522</v>
      </c>
      <c r="S1954" t="s">
        <v>2146</v>
      </c>
      <c r="T1954" s="8" t="str">
        <f t="shared" si="124"/>
        <v>VM+ HNI Xó</v>
      </c>
      <c r="U1954" t="s">
        <v>6592</v>
      </c>
      <c r="Y1954" t="str">
        <f t="array" ref="Y1954">IF(ISNUMBER(SEARCH($V$3,T1954)),"WINCOMHANOI",IF(ISNUMBER(SEARCH($V$4,T1954)),"WINCOMHOCHIMINH",IF(ISNUMBER(SEARCH($V$5,T1954)),"WINCOMDANANG",IF(ISNUMBER(SEARCH($V$6,T1954)),"WINCOMHAIDUONG",IF(ISNUMBER(SEARCH($V$7,T1954)),"WINCOMQUANGNINH",IF(ISNUMBER(SEARCH($V$8,T1954)),"WINCOMHAIPHONG",IF(ISNUMBER(SEARCH($V$9,T1954)),"WINCOMBACGIANG",IF(ISNUMBER(SEARCH($V$10,T1954)),"WINCOMBACNINH",IF(ISNUMBER(SEARCH($V$11,T1954)),"WINCOMPHUTHO",IF(ISNUMBER(SEARCH($V$12,T1954)),"WINCOMHATINH",IF(ISNUMBER(SEARCH($V$13,T1954)),"WINCOMTHAINGUYEN",IF(ISNUMBER(SEARCH($V$14,T1954)),"WINCOMKHANHHOA",IF(ISNUMBER(SEARCH($V$15,T1954)),"WINCOMHUNGYEN",IF(ISNUMBER(SEARCH($V$16,T1954)),"WINCOMNGHEAN",IF(ISNUMBER(SEARCH($V$17,T1954)),"WINCOMLAOCAI",IF(ISNUMBER(SEARCH($V$18,T1954)),"WINCOMVUNGTAU",IF(ISNUMBER(SEARCH($V$19,T1954)),"WINCOMBINHDUONG",IF(ISNUMBER(SEARCH($V$20,T1954)),"WINCOMKIENGIANG",IF(ISNUMBER(SEARCH($V$21,T1954)),"WINCOMHANAM",IF(ISNUMBER(SEARCH($V$22,T1954)),"WINCOMNAMDINH",IF(ISNUMBER(SEARCH($V$23,T1954)),"WINCOMLANGSON",IF(ISNUMBER(SEARCH($V$24,T1954)),"WINCOMTHANHHOA",IF(ISNUMBER(SEARCH($V$25,T1954)),"WINCOMYENBAI",IF(ISNUMBER(SEARCH($V$26,T1954)),"WINCOMTUYENQUANG",IF(ISNUMBER(SEARCH($V$27,T1954)),"WINCOMHUE",IF(ISNUMBER(SEARCH($V$28,T1954)),"WINCOMQUANGNAM",IF(ISNUMBER(SEARCH($V$29,T1954)),"WINCOMVINHPHUC",IF(ISNUMBER(SEARCH($V$30,T1954)),"WINCOMHAGIANG",IF(ISNUMBER(SEARCH($V$31,T1954)),"WINCOMNINHBINH",IF(ISNUMBER(SEARCH($V$32,T1954)),"WINCOMTRAVINH",IF(ISNUMBER(SEARCH($V$33,T1954)),"WINCOMCANTHO",IF(ISNUMBER(SEARCH($V$34,T1954)),"WINCOMBENTRE",IF(ISNUMBER(SEARCH($V$35,T1954)),"WINCOMCAMAU",IF(ISNUMBER(SEARCH($V$36,T1954)),"WINCOMANGIANG",IF(ISNUMBER(SEARCH($V$37,T1954)),"WINCOMNINHTHUAN",IF(ISNUMBER(SEARCH($V$38,T1954)),"WINCOMTHAIBINH",IF(ISNUMBER(SEARCH($V$39,T1954)),"WINCOMGIALAI",IF(ISNUMBER(SEARCH($V$40,T1954)),"WINCOMHOABINH",IF(ISNUMBER(SEARCH($V$41,T1954)),"WINCOMQUANGNGAI",IF(ISNUMBER(SEARCH($V$42,T1954)),"WINCOMBINHTHUAN",IF(ISNUMBER(SEARCH($V$43,T1954)),"WINCOMDAKLAK",IF(ISNUMBER(SEARCH($V$44,T1954)),"WINCOMSOCTRANG",IF(ISNUMBER(SEARCH($V$45,T1954)),"WINCOMSONLA",IF(ISNUMBER(SEARCH($V$46,T1954)),"WINCOMKONTUM",IF(ISNUMBER(SEARCH($V$47,T1954)),"WINCOMPHUYEN",IF(ISNUMBER(SEARCH($V$48,T1954)),"WINCOMQUANGTRI",IF(ISNUMBER(SEARCH($V$49,T1954)),"WINCOMBINHDINH",IF(ISNUMBER(SEARCH($V$50,T1954)),"WINCOMCAOBANG",IF(ISNUMBER(SEARCH($V$51,T1954)),"WINCOMQUANGBINH",IF(ISNUMBER(SEARCH($V$52,T1954)),"WINCOMLAMDONG",IF(ISNUMBER(SEARCH($V$53,T1954)),"WINCOMVINHLONG",IF(ISNUMBER(SEARCH($V$54,T1954)),"WINCOMDONGTHAP",IF(ISNUMBER(SEARCH($V$55,T1954)),"WINCOMTIENGIANG",IF(ISNUMBER(SEARCH($V$56,T1954)),"WINCOMQUANGNINH",0))))))))))))))))))))))))))))))))))))))))))))))))))))))</f>
        <v>WINCOMHANOI</v>
      </c>
    </row>
    <row r="1955" spans="1:25" x14ac:dyDescent="0.2">
      <c r="A1955" t="s">
        <v>0</v>
      </c>
      <c r="B1955" t="s">
        <v>3164</v>
      </c>
      <c r="C1955" t="s">
        <v>2</v>
      </c>
      <c r="D1955" t="s">
        <v>168</v>
      </c>
      <c r="E1955" t="s">
        <v>4</v>
      </c>
      <c r="F1955" s="5">
        <f t="shared" si="121"/>
        <v>3</v>
      </c>
      <c r="G1955" s="2">
        <v>183750</v>
      </c>
      <c r="H1955" s="2">
        <v>202125.00000000003</v>
      </c>
      <c r="I1955" t="s">
        <v>5</v>
      </c>
      <c r="J1955" t="s">
        <v>169</v>
      </c>
      <c r="K1955" t="str">
        <f t="shared" si="122"/>
        <v xml:space="preserve"> Càng ghẹ cốm hoa 250g</v>
      </c>
      <c r="L1955" s="8" t="str">
        <f>VLOOKUP(K1955,'[1]Mã Misa'!$B$2:$D$74,2,0)</f>
        <v>Càng ghẹ cốm hoa 250g</v>
      </c>
      <c r="M1955" s="8" t="str">
        <f>VLOOKUP(L1955,'[1]Mã Misa'!$C$2:$D$74,2,0)</f>
        <v>CGCH250</v>
      </c>
      <c r="N1955" s="2">
        <v>61250</v>
      </c>
      <c r="O1955" t="s">
        <v>3165</v>
      </c>
      <c r="P1955" s="8" t="str">
        <f t="shared" si="123"/>
        <v>0143918</v>
      </c>
      <c r="Q1955" s="8" t="e">
        <f t="array" ref="Q1955">IF(VLOOKUP(P1955,$AA$1:$AC$32,1,0)&lt;&gt;0,(P1955&amp;"A"),0)</f>
        <v>#N/A</v>
      </c>
      <c r="R1955" s="12">
        <v>44522</v>
      </c>
      <c r="S1955" t="s">
        <v>3166</v>
      </c>
      <c r="T1955" s="8" t="str">
        <f t="shared" si="124"/>
        <v>VM+ HNI SH</v>
      </c>
      <c r="U1955" t="s">
        <v>6831</v>
      </c>
      <c r="Y1955" t="str">
        <f t="array" ref="Y1955">IF(ISNUMBER(SEARCH($V$3,T1955)),"WINCOMHANOI",IF(ISNUMBER(SEARCH($V$4,T1955)),"WINCOMHOCHIMINH",IF(ISNUMBER(SEARCH($V$5,T1955)),"WINCOMDANANG",IF(ISNUMBER(SEARCH($V$6,T1955)),"WINCOMHAIDUONG",IF(ISNUMBER(SEARCH($V$7,T1955)),"WINCOMQUANGNINH",IF(ISNUMBER(SEARCH($V$8,T1955)),"WINCOMHAIPHONG",IF(ISNUMBER(SEARCH($V$9,T1955)),"WINCOMBACGIANG",IF(ISNUMBER(SEARCH($V$10,T1955)),"WINCOMBACNINH",IF(ISNUMBER(SEARCH($V$11,T1955)),"WINCOMPHUTHO",IF(ISNUMBER(SEARCH($V$12,T1955)),"WINCOMHATINH",IF(ISNUMBER(SEARCH($V$13,T1955)),"WINCOMTHAINGUYEN",IF(ISNUMBER(SEARCH($V$14,T1955)),"WINCOMKHANHHOA",IF(ISNUMBER(SEARCH($V$15,T1955)),"WINCOMHUNGYEN",IF(ISNUMBER(SEARCH($V$16,T1955)),"WINCOMNGHEAN",IF(ISNUMBER(SEARCH($V$17,T1955)),"WINCOMLAOCAI",IF(ISNUMBER(SEARCH($V$18,T1955)),"WINCOMVUNGTAU",IF(ISNUMBER(SEARCH($V$19,T1955)),"WINCOMBINHDUONG",IF(ISNUMBER(SEARCH($V$20,T1955)),"WINCOMKIENGIANG",IF(ISNUMBER(SEARCH($V$21,T1955)),"WINCOMHANAM",IF(ISNUMBER(SEARCH($V$22,T1955)),"WINCOMNAMDINH",IF(ISNUMBER(SEARCH($V$23,T1955)),"WINCOMLANGSON",IF(ISNUMBER(SEARCH($V$24,T1955)),"WINCOMTHANHHOA",IF(ISNUMBER(SEARCH($V$25,T1955)),"WINCOMYENBAI",IF(ISNUMBER(SEARCH($V$26,T1955)),"WINCOMTUYENQUANG",IF(ISNUMBER(SEARCH($V$27,T1955)),"WINCOMHUE",IF(ISNUMBER(SEARCH($V$28,T1955)),"WINCOMQUANGNAM",IF(ISNUMBER(SEARCH($V$29,T1955)),"WINCOMVINHPHUC",IF(ISNUMBER(SEARCH($V$30,T1955)),"WINCOMHAGIANG",IF(ISNUMBER(SEARCH($V$31,T1955)),"WINCOMNINHBINH",IF(ISNUMBER(SEARCH($V$32,T1955)),"WINCOMTRAVINH",IF(ISNUMBER(SEARCH($V$33,T1955)),"WINCOMCANTHO",IF(ISNUMBER(SEARCH($V$34,T1955)),"WINCOMBENTRE",IF(ISNUMBER(SEARCH($V$35,T1955)),"WINCOMCAMAU",IF(ISNUMBER(SEARCH($V$36,T1955)),"WINCOMANGIANG",IF(ISNUMBER(SEARCH($V$37,T1955)),"WINCOMNINHTHUAN",IF(ISNUMBER(SEARCH($V$38,T1955)),"WINCOMTHAIBINH",IF(ISNUMBER(SEARCH($V$39,T1955)),"WINCOMGIALAI",IF(ISNUMBER(SEARCH($V$40,T1955)),"WINCOMHOABINH",IF(ISNUMBER(SEARCH($V$41,T1955)),"WINCOMQUANGNGAI",IF(ISNUMBER(SEARCH($V$42,T1955)),"WINCOMBINHTHUAN",IF(ISNUMBER(SEARCH($V$43,T1955)),"WINCOMDAKLAK",IF(ISNUMBER(SEARCH($V$44,T1955)),"WINCOMSOCTRANG",IF(ISNUMBER(SEARCH($V$45,T1955)),"WINCOMSONLA",IF(ISNUMBER(SEARCH($V$46,T1955)),"WINCOMKONTUM",IF(ISNUMBER(SEARCH($V$47,T1955)),"WINCOMPHUYEN",IF(ISNUMBER(SEARCH($V$48,T1955)),"WINCOMQUANGTRI",IF(ISNUMBER(SEARCH($V$49,T1955)),"WINCOMBINHDINH",IF(ISNUMBER(SEARCH($V$50,T1955)),"WINCOMCAOBANG",IF(ISNUMBER(SEARCH($V$51,T1955)),"WINCOMQUANGBINH",IF(ISNUMBER(SEARCH($V$52,T1955)),"WINCOMLAMDONG",IF(ISNUMBER(SEARCH($V$53,T1955)),"WINCOMVINHLONG",IF(ISNUMBER(SEARCH($V$54,T1955)),"WINCOMDONGTHAP",IF(ISNUMBER(SEARCH($V$55,T1955)),"WINCOMTIENGIANG",IF(ISNUMBER(SEARCH($V$56,T1955)),"WINCOMQUANGNINH",0))))))))))))))))))))))))))))))))))))))))))))))))))))))</f>
        <v>WINCOMHANOI</v>
      </c>
    </row>
    <row r="1956" spans="1:25" x14ac:dyDescent="0.2">
      <c r="A1956" t="s">
        <v>0</v>
      </c>
      <c r="B1956" t="s">
        <v>3164</v>
      </c>
      <c r="C1956" t="s">
        <v>31</v>
      </c>
      <c r="D1956" t="s">
        <v>105</v>
      </c>
      <c r="E1956" t="s">
        <v>106</v>
      </c>
      <c r="F1956" s="5">
        <f t="shared" si="121"/>
        <v>1</v>
      </c>
      <c r="G1956" s="2">
        <v>177188</v>
      </c>
      <c r="H1956" s="2">
        <v>177188</v>
      </c>
      <c r="I1956" t="s">
        <v>5</v>
      </c>
      <c r="J1956" t="s">
        <v>107</v>
      </c>
      <c r="K1956" t="str">
        <f t="shared" si="122"/>
        <v xml:space="preserve"> Mực lá câu làm sạch 450g</v>
      </c>
      <c r="L1956" s="8" t="str">
        <f>VLOOKUP(K1956,'[1]Mã Misa'!$B$2:$D$74,2,0)</f>
        <v>Mực lá câu làm sạch 450g</v>
      </c>
      <c r="M1956" s="8" t="str">
        <f>VLOOKUP(L1956,'[1]Mã Misa'!$C$2:$D$74,2,0)</f>
        <v>ML450</v>
      </c>
      <c r="N1956" s="2">
        <v>177188</v>
      </c>
      <c r="O1956" t="s">
        <v>3165</v>
      </c>
      <c r="P1956" s="8" t="str">
        <f t="shared" si="123"/>
        <v>0143918</v>
      </c>
      <c r="Q1956" s="8" t="e">
        <f t="array" ref="Q1956">IF(VLOOKUP(P1956,$AA$1:$AC$32,1,0)&lt;&gt;0,(P1956&amp;"A"),0)</f>
        <v>#N/A</v>
      </c>
      <c r="R1956" s="12">
        <v>44522</v>
      </c>
      <c r="S1956" t="s">
        <v>3166</v>
      </c>
      <c r="T1956" s="8" t="str">
        <f t="shared" si="124"/>
        <v>VM+ HNI SH</v>
      </c>
      <c r="U1956" t="s">
        <v>6831</v>
      </c>
      <c r="Y1956" t="str">
        <f t="array" ref="Y1956">IF(ISNUMBER(SEARCH($V$3,T1956)),"WINCOMHANOI",IF(ISNUMBER(SEARCH($V$4,T1956)),"WINCOMHOCHIMINH",IF(ISNUMBER(SEARCH($V$5,T1956)),"WINCOMDANANG",IF(ISNUMBER(SEARCH($V$6,T1956)),"WINCOMHAIDUONG",IF(ISNUMBER(SEARCH($V$7,T1956)),"WINCOMQUANGNINH",IF(ISNUMBER(SEARCH($V$8,T1956)),"WINCOMHAIPHONG",IF(ISNUMBER(SEARCH($V$9,T1956)),"WINCOMBACGIANG",IF(ISNUMBER(SEARCH($V$10,T1956)),"WINCOMBACNINH",IF(ISNUMBER(SEARCH($V$11,T1956)),"WINCOMPHUTHO",IF(ISNUMBER(SEARCH($V$12,T1956)),"WINCOMHATINH",IF(ISNUMBER(SEARCH($V$13,T1956)),"WINCOMTHAINGUYEN",IF(ISNUMBER(SEARCH($V$14,T1956)),"WINCOMKHANHHOA",IF(ISNUMBER(SEARCH($V$15,T1956)),"WINCOMHUNGYEN",IF(ISNUMBER(SEARCH($V$16,T1956)),"WINCOMNGHEAN",IF(ISNUMBER(SEARCH($V$17,T1956)),"WINCOMLAOCAI",IF(ISNUMBER(SEARCH($V$18,T1956)),"WINCOMVUNGTAU",IF(ISNUMBER(SEARCH($V$19,T1956)),"WINCOMBINHDUONG",IF(ISNUMBER(SEARCH($V$20,T1956)),"WINCOMKIENGIANG",IF(ISNUMBER(SEARCH($V$21,T1956)),"WINCOMHANAM",IF(ISNUMBER(SEARCH($V$22,T1956)),"WINCOMNAMDINH",IF(ISNUMBER(SEARCH($V$23,T1956)),"WINCOMLANGSON",IF(ISNUMBER(SEARCH($V$24,T1956)),"WINCOMTHANHHOA",IF(ISNUMBER(SEARCH($V$25,T1956)),"WINCOMYENBAI",IF(ISNUMBER(SEARCH($V$26,T1956)),"WINCOMTUYENQUANG",IF(ISNUMBER(SEARCH($V$27,T1956)),"WINCOMHUE",IF(ISNUMBER(SEARCH($V$28,T1956)),"WINCOMQUANGNAM",IF(ISNUMBER(SEARCH($V$29,T1956)),"WINCOMVINHPHUC",IF(ISNUMBER(SEARCH($V$30,T1956)),"WINCOMHAGIANG",IF(ISNUMBER(SEARCH($V$31,T1956)),"WINCOMNINHBINH",IF(ISNUMBER(SEARCH($V$32,T1956)),"WINCOMTRAVINH",IF(ISNUMBER(SEARCH($V$33,T1956)),"WINCOMCANTHO",IF(ISNUMBER(SEARCH($V$34,T1956)),"WINCOMBENTRE",IF(ISNUMBER(SEARCH($V$35,T1956)),"WINCOMCAMAU",IF(ISNUMBER(SEARCH($V$36,T1956)),"WINCOMANGIANG",IF(ISNUMBER(SEARCH($V$37,T1956)),"WINCOMNINHTHUAN",IF(ISNUMBER(SEARCH($V$38,T1956)),"WINCOMTHAIBINH",IF(ISNUMBER(SEARCH($V$39,T1956)),"WINCOMGIALAI",IF(ISNUMBER(SEARCH($V$40,T1956)),"WINCOMHOABINH",IF(ISNUMBER(SEARCH($V$41,T1956)),"WINCOMQUANGNGAI",IF(ISNUMBER(SEARCH($V$42,T1956)),"WINCOMBINHTHUAN",IF(ISNUMBER(SEARCH($V$43,T1956)),"WINCOMDAKLAK",IF(ISNUMBER(SEARCH($V$44,T1956)),"WINCOMSOCTRANG",IF(ISNUMBER(SEARCH($V$45,T1956)),"WINCOMSONLA",IF(ISNUMBER(SEARCH($V$46,T1956)),"WINCOMKONTUM",IF(ISNUMBER(SEARCH($V$47,T1956)),"WINCOMPHUYEN",IF(ISNUMBER(SEARCH($V$48,T1956)),"WINCOMQUANGTRI",IF(ISNUMBER(SEARCH($V$49,T1956)),"WINCOMBINHDINH",IF(ISNUMBER(SEARCH($V$50,T1956)),"WINCOMCAOBANG",IF(ISNUMBER(SEARCH($V$51,T1956)),"WINCOMQUANGBINH",IF(ISNUMBER(SEARCH($V$52,T1956)),"WINCOMLAMDONG",IF(ISNUMBER(SEARCH($V$53,T1956)),"WINCOMVINHLONG",IF(ISNUMBER(SEARCH($V$54,T1956)),"WINCOMDONGTHAP",IF(ISNUMBER(SEARCH($V$55,T1956)),"WINCOMTIENGIANG",IF(ISNUMBER(SEARCH($V$56,T1956)),"WINCOMQUANGNINH",0))))))))))))))))))))))))))))))))))))))))))))))))))))))</f>
        <v>WINCOMHANOI</v>
      </c>
    </row>
    <row r="1957" spans="1:25" x14ac:dyDescent="0.2">
      <c r="A1957" t="s">
        <v>0</v>
      </c>
      <c r="B1957" t="s">
        <v>3167</v>
      </c>
      <c r="C1957" t="s">
        <v>2</v>
      </c>
      <c r="D1957" t="s">
        <v>20</v>
      </c>
      <c r="E1957" t="s">
        <v>4</v>
      </c>
      <c r="F1957" s="5">
        <f t="shared" si="121"/>
        <v>1</v>
      </c>
      <c r="G1957" s="2">
        <v>50182</v>
      </c>
      <c r="H1957" s="2">
        <v>55200.200000000004</v>
      </c>
      <c r="I1957" t="s">
        <v>5</v>
      </c>
      <c r="J1957" t="s">
        <v>21</v>
      </c>
      <c r="K1957" t="str">
        <f t="shared" si="122"/>
        <v>Giò tai lưỡi xào gói 250g</v>
      </c>
      <c r="L1957" s="8" t="str">
        <f>VLOOKUP(K1957,'[1]Mã Misa'!$B$2:$D$74,2,0)</f>
        <v>Giò Tai Lưỡi Xào 250g</v>
      </c>
      <c r="M1957" s="8" t="str">
        <f>VLOOKUP(L1957,'[1]Mã Misa'!$C$2:$D$74,2,0)</f>
        <v>GTLX250G</v>
      </c>
      <c r="N1957" s="2">
        <v>50182</v>
      </c>
      <c r="O1957" t="s">
        <v>3168</v>
      </c>
      <c r="P1957" s="8" t="str">
        <f t="shared" si="123"/>
        <v>0143925</v>
      </c>
      <c r="Q1957" s="8" t="e">
        <f t="array" ref="Q1957">IF(VLOOKUP(P1957,$AA$1:$AC$32,1,0)&lt;&gt;0,(P1957&amp;"A"),0)</f>
        <v>#N/A</v>
      </c>
      <c r="R1957" s="12">
        <v>44522</v>
      </c>
      <c r="S1957" t="s">
        <v>572</v>
      </c>
      <c r="T1957" s="8" t="str">
        <f t="shared" si="124"/>
        <v>VM+ HNI 70</v>
      </c>
      <c r="U1957" t="s">
        <v>6142</v>
      </c>
      <c r="Y1957" t="str">
        <f t="array" ref="Y1957">IF(ISNUMBER(SEARCH($V$3,T1957)),"WINCOMHANOI",IF(ISNUMBER(SEARCH($V$4,T1957)),"WINCOMHOCHIMINH",IF(ISNUMBER(SEARCH($V$5,T1957)),"WINCOMDANANG",IF(ISNUMBER(SEARCH($V$6,T1957)),"WINCOMHAIDUONG",IF(ISNUMBER(SEARCH($V$7,T1957)),"WINCOMQUANGNINH",IF(ISNUMBER(SEARCH($V$8,T1957)),"WINCOMHAIPHONG",IF(ISNUMBER(SEARCH($V$9,T1957)),"WINCOMBACGIANG",IF(ISNUMBER(SEARCH($V$10,T1957)),"WINCOMBACNINH",IF(ISNUMBER(SEARCH($V$11,T1957)),"WINCOMPHUTHO",IF(ISNUMBER(SEARCH($V$12,T1957)),"WINCOMHATINH",IF(ISNUMBER(SEARCH($V$13,T1957)),"WINCOMTHAINGUYEN",IF(ISNUMBER(SEARCH($V$14,T1957)),"WINCOMKHANHHOA",IF(ISNUMBER(SEARCH($V$15,T1957)),"WINCOMHUNGYEN",IF(ISNUMBER(SEARCH($V$16,T1957)),"WINCOMNGHEAN",IF(ISNUMBER(SEARCH($V$17,T1957)),"WINCOMLAOCAI",IF(ISNUMBER(SEARCH($V$18,T1957)),"WINCOMVUNGTAU",IF(ISNUMBER(SEARCH($V$19,T1957)),"WINCOMBINHDUONG",IF(ISNUMBER(SEARCH($V$20,T1957)),"WINCOMKIENGIANG",IF(ISNUMBER(SEARCH($V$21,T1957)),"WINCOMHANAM",IF(ISNUMBER(SEARCH($V$22,T1957)),"WINCOMNAMDINH",IF(ISNUMBER(SEARCH($V$23,T1957)),"WINCOMLANGSON",IF(ISNUMBER(SEARCH($V$24,T1957)),"WINCOMTHANHHOA",IF(ISNUMBER(SEARCH($V$25,T1957)),"WINCOMYENBAI",IF(ISNUMBER(SEARCH($V$26,T1957)),"WINCOMTUYENQUANG",IF(ISNUMBER(SEARCH($V$27,T1957)),"WINCOMHUE",IF(ISNUMBER(SEARCH($V$28,T1957)),"WINCOMQUANGNAM",IF(ISNUMBER(SEARCH($V$29,T1957)),"WINCOMVINHPHUC",IF(ISNUMBER(SEARCH($V$30,T1957)),"WINCOMHAGIANG",IF(ISNUMBER(SEARCH($V$31,T1957)),"WINCOMNINHBINH",IF(ISNUMBER(SEARCH($V$32,T1957)),"WINCOMTRAVINH",IF(ISNUMBER(SEARCH($V$33,T1957)),"WINCOMCANTHO",IF(ISNUMBER(SEARCH($V$34,T1957)),"WINCOMBENTRE",IF(ISNUMBER(SEARCH($V$35,T1957)),"WINCOMCAMAU",IF(ISNUMBER(SEARCH($V$36,T1957)),"WINCOMANGIANG",IF(ISNUMBER(SEARCH($V$37,T1957)),"WINCOMNINHTHUAN",IF(ISNUMBER(SEARCH($V$38,T1957)),"WINCOMTHAIBINH",IF(ISNUMBER(SEARCH($V$39,T1957)),"WINCOMGIALAI",IF(ISNUMBER(SEARCH($V$40,T1957)),"WINCOMHOABINH",IF(ISNUMBER(SEARCH($V$41,T1957)),"WINCOMQUANGNGAI",IF(ISNUMBER(SEARCH($V$42,T1957)),"WINCOMBINHTHUAN",IF(ISNUMBER(SEARCH($V$43,T1957)),"WINCOMDAKLAK",IF(ISNUMBER(SEARCH($V$44,T1957)),"WINCOMSOCTRANG",IF(ISNUMBER(SEARCH($V$45,T1957)),"WINCOMSONLA",IF(ISNUMBER(SEARCH($V$46,T1957)),"WINCOMKONTUM",IF(ISNUMBER(SEARCH($V$47,T1957)),"WINCOMPHUYEN",IF(ISNUMBER(SEARCH($V$48,T1957)),"WINCOMQUANGTRI",IF(ISNUMBER(SEARCH($V$49,T1957)),"WINCOMBINHDINH",IF(ISNUMBER(SEARCH($V$50,T1957)),"WINCOMCAOBANG",IF(ISNUMBER(SEARCH($V$51,T1957)),"WINCOMQUANGBINH",IF(ISNUMBER(SEARCH($V$52,T1957)),"WINCOMLAMDONG",IF(ISNUMBER(SEARCH($V$53,T1957)),"WINCOMVINHLONG",IF(ISNUMBER(SEARCH($V$54,T1957)),"WINCOMDONGTHAP",IF(ISNUMBER(SEARCH($V$55,T1957)),"WINCOMTIENGIANG",IF(ISNUMBER(SEARCH($V$56,T1957)),"WINCOMQUANGNINH",0))))))))))))))))))))))))))))))))))))))))))))))))))))))</f>
        <v>WINCOMHANOI</v>
      </c>
    </row>
    <row r="1958" spans="1:25" x14ac:dyDescent="0.2">
      <c r="A1958" t="s">
        <v>0</v>
      </c>
      <c r="B1958" t="s">
        <v>3169</v>
      </c>
      <c r="C1958" t="s">
        <v>2</v>
      </c>
      <c r="D1958" t="s">
        <v>20</v>
      </c>
      <c r="E1958" t="s">
        <v>4</v>
      </c>
      <c r="F1958" s="5">
        <f t="shared" si="121"/>
        <v>5</v>
      </c>
      <c r="G1958" s="2">
        <v>250910</v>
      </c>
      <c r="H1958" s="2">
        <v>276001</v>
      </c>
      <c r="I1958" t="s">
        <v>5</v>
      </c>
      <c r="J1958" t="s">
        <v>21</v>
      </c>
      <c r="K1958" t="str">
        <f t="shared" si="122"/>
        <v>Giò tai lưỡi xào gói 250g</v>
      </c>
      <c r="L1958" s="8" t="str">
        <f>VLOOKUP(K1958,'[1]Mã Misa'!$B$2:$D$74,2,0)</f>
        <v>Giò Tai Lưỡi Xào 250g</v>
      </c>
      <c r="M1958" s="8" t="str">
        <f>VLOOKUP(L1958,'[1]Mã Misa'!$C$2:$D$74,2,0)</f>
        <v>GTLX250G</v>
      </c>
      <c r="N1958" s="2">
        <v>50182</v>
      </c>
      <c r="O1958" t="s">
        <v>1317</v>
      </c>
      <c r="P1958" s="8" t="str">
        <f t="shared" si="123"/>
        <v>0002980</v>
      </c>
      <c r="Q1958" s="18" t="s">
        <v>7481</v>
      </c>
      <c r="R1958" s="12">
        <v>44517</v>
      </c>
      <c r="S1958" t="s">
        <v>1028</v>
      </c>
      <c r="T1958" s="8" t="str">
        <f t="shared" si="124"/>
        <v>VM+ NAN 72</v>
      </c>
      <c r="U1958" t="s">
        <v>6277</v>
      </c>
      <c r="Y1958" t="str">
        <f t="array" ref="Y1958">IF(ISNUMBER(SEARCH($V$3,T1958)),"WINCOMHANOI",IF(ISNUMBER(SEARCH($V$4,T1958)),"WINCOMHOCHIMINH",IF(ISNUMBER(SEARCH($V$5,T1958)),"WINCOMDANANG",IF(ISNUMBER(SEARCH($V$6,T1958)),"WINCOMHAIDUONG",IF(ISNUMBER(SEARCH($V$7,T1958)),"WINCOMQUANGNINH",IF(ISNUMBER(SEARCH($V$8,T1958)),"WINCOMHAIPHONG",IF(ISNUMBER(SEARCH($V$9,T1958)),"WINCOMBACGIANG",IF(ISNUMBER(SEARCH($V$10,T1958)),"WINCOMBACNINH",IF(ISNUMBER(SEARCH($V$11,T1958)),"WINCOMPHUTHO",IF(ISNUMBER(SEARCH($V$12,T1958)),"WINCOMHATINH",IF(ISNUMBER(SEARCH($V$13,T1958)),"WINCOMTHAINGUYEN",IF(ISNUMBER(SEARCH($V$14,T1958)),"WINCOMKHANHHOA",IF(ISNUMBER(SEARCH($V$15,T1958)),"WINCOMHUNGYEN",IF(ISNUMBER(SEARCH($V$16,T1958)),"WINCOMNGHEAN",IF(ISNUMBER(SEARCH($V$17,T1958)),"WINCOMLAOCAI",IF(ISNUMBER(SEARCH($V$18,T1958)),"WINCOMVUNGTAU",IF(ISNUMBER(SEARCH($V$19,T1958)),"WINCOMBINHDUONG",IF(ISNUMBER(SEARCH($V$20,T1958)),"WINCOMKIENGIANG",IF(ISNUMBER(SEARCH($V$21,T1958)),"WINCOMHANAM",IF(ISNUMBER(SEARCH($V$22,T1958)),"WINCOMNAMDINH",IF(ISNUMBER(SEARCH($V$23,T1958)),"WINCOMLANGSON",IF(ISNUMBER(SEARCH($V$24,T1958)),"WINCOMTHANHHOA",IF(ISNUMBER(SEARCH($V$25,T1958)),"WINCOMYENBAI",IF(ISNUMBER(SEARCH($V$26,T1958)),"WINCOMTUYENQUANG",IF(ISNUMBER(SEARCH($V$27,T1958)),"WINCOMHUE",IF(ISNUMBER(SEARCH($V$28,T1958)),"WINCOMQUANGNAM",IF(ISNUMBER(SEARCH($V$29,T1958)),"WINCOMVINHPHUC",IF(ISNUMBER(SEARCH($V$30,T1958)),"WINCOMHAGIANG",IF(ISNUMBER(SEARCH($V$31,T1958)),"WINCOMNINHBINH",IF(ISNUMBER(SEARCH($V$32,T1958)),"WINCOMTRAVINH",IF(ISNUMBER(SEARCH($V$33,T1958)),"WINCOMCANTHO",IF(ISNUMBER(SEARCH($V$34,T1958)),"WINCOMBENTRE",IF(ISNUMBER(SEARCH($V$35,T1958)),"WINCOMCAMAU",IF(ISNUMBER(SEARCH($V$36,T1958)),"WINCOMANGIANG",IF(ISNUMBER(SEARCH($V$37,T1958)),"WINCOMNINHTHUAN",IF(ISNUMBER(SEARCH($V$38,T1958)),"WINCOMTHAIBINH",IF(ISNUMBER(SEARCH($V$39,T1958)),"WINCOMGIALAI",IF(ISNUMBER(SEARCH($V$40,T1958)),"WINCOMHOABINH",IF(ISNUMBER(SEARCH($V$41,T1958)),"WINCOMQUANGNGAI",IF(ISNUMBER(SEARCH($V$42,T1958)),"WINCOMBINHTHUAN",IF(ISNUMBER(SEARCH($V$43,T1958)),"WINCOMDAKLAK",IF(ISNUMBER(SEARCH($V$44,T1958)),"WINCOMSOCTRANG",IF(ISNUMBER(SEARCH($V$45,T1958)),"WINCOMSONLA",IF(ISNUMBER(SEARCH($V$46,T1958)),"WINCOMKONTUM",IF(ISNUMBER(SEARCH($V$47,T1958)),"WINCOMPHUYEN",IF(ISNUMBER(SEARCH($V$48,T1958)),"WINCOMQUANGTRI",IF(ISNUMBER(SEARCH($V$49,T1958)),"WINCOMBINHDINH",IF(ISNUMBER(SEARCH($V$50,T1958)),"WINCOMCAOBANG",IF(ISNUMBER(SEARCH($V$51,T1958)),"WINCOMQUANGBINH",IF(ISNUMBER(SEARCH($V$52,T1958)),"WINCOMLAMDONG",IF(ISNUMBER(SEARCH($V$53,T1958)),"WINCOMVINHLONG",IF(ISNUMBER(SEARCH($V$54,T1958)),"WINCOMDONGTHAP",IF(ISNUMBER(SEARCH($V$55,T1958)),"WINCOMTIENGIANG",IF(ISNUMBER(SEARCH($V$56,T1958)),"WINCOMQUANGNINH",0))))))))))))))))))))))))))))))))))))))))))))))))))))))</f>
        <v>WINCOMNGHEAN</v>
      </c>
    </row>
    <row r="1959" spans="1:25" x14ac:dyDescent="0.2">
      <c r="A1959" t="s">
        <v>0</v>
      </c>
      <c r="B1959" t="s">
        <v>3170</v>
      </c>
      <c r="C1959" t="s">
        <v>2</v>
      </c>
      <c r="D1959" t="s">
        <v>35</v>
      </c>
      <c r="E1959" t="s">
        <v>4</v>
      </c>
      <c r="F1959" s="5">
        <f t="shared" si="121"/>
        <v>1</v>
      </c>
      <c r="G1959" s="2">
        <v>73431</v>
      </c>
      <c r="H1959" s="2">
        <v>80774.100000000006</v>
      </c>
      <c r="I1959" t="s">
        <v>5</v>
      </c>
      <c r="J1959" t="s">
        <v>36</v>
      </c>
      <c r="K1959" t="str">
        <f t="shared" si="122"/>
        <v>Chân giò heo muối gói 300g</v>
      </c>
      <c r="L1959" s="8" t="str">
        <f>VLOOKUP(K1959,'[1]Mã Misa'!$B$2:$D$74,2,0)</f>
        <v>Chân giò heo muối 300g</v>
      </c>
      <c r="M1959" s="8" t="str">
        <f>VLOOKUP(L1959,'[1]Mã Misa'!$C$2:$D$74,2,0)</f>
        <v>CGM300</v>
      </c>
      <c r="N1959" s="2">
        <v>73431</v>
      </c>
      <c r="O1959" t="s">
        <v>3171</v>
      </c>
      <c r="P1959" s="8" t="str">
        <f t="shared" si="123"/>
        <v>0143933</v>
      </c>
      <c r="Q1959" s="8" t="e">
        <f t="array" ref="Q1959">IF(VLOOKUP(P1959,$AA$1:$AC$32,1,0)&lt;&gt;0,(P1959&amp;"A"),0)</f>
        <v>#N/A</v>
      </c>
      <c r="R1959" s="12">
        <v>44522</v>
      </c>
      <c r="S1959" t="s">
        <v>3172</v>
      </c>
      <c r="T1959" s="8" t="str">
        <f t="shared" si="124"/>
        <v>VM+ HNI 50</v>
      </c>
      <c r="U1959" t="s">
        <v>6832</v>
      </c>
      <c r="Y1959" t="str">
        <f t="array" ref="Y1959">IF(ISNUMBER(SEARCH($V$3,T1959)),"WINCOMHANOI",IF(ISNUMBER(SEARCH($V$4,T1959)),"WINCOMHOCHIMINH",IF(ISNUMBER(SEARCH($V$5,T1959)),"WINCOMDANANG",IF(ISNUMBER(SEARCH($V$6,T1959)),"WINCOMHAIDUONG",IF(ISNUMBER(SEARCH($V$7,T1959)),"WINCOMQUANGNINH",IF(ISNUMBER(SEARCH($V$8,T1959)),"WINCOMHAIPHONG",IF(ISNUMBER(SEARCH($V$9,T1959)),"WINCOMBACGIANG",IF(ISNUMBER(SEARCH($V$10,T1959)),"WINCOMBACNINH",IF(ISNUMBER(SEARCH($V$11,T1959)),"WINCOMPHUTHO",IF(ISNUMBER(SEARCH($V$12,T1959)),"WINCOMHATINH",IF(ISNUMBER(SEARCH($V$13,T1959)),"WINCOMTHAINGUYEN",IF(ISNUMBER(SEARCH($V$14,T1959)),"WINCOMKHANHHOA",IF(ISNUMBER(SEARCH($V$15,T1959)),"WINCOMHUNGYEN",IF(ISNUMBER(SEARCH($V$16,T1959)),"WINCOMNGHEAN",IF(ISNUMBER(SEARCH($V$17,T1959)),"WINCOMLAOCAI",IF(ISNUMBER(SEARCH($V$18,T1959)),"WINCOMVUNGTAU",IF(ISNUMBER(SEARCH($V$19,T1959)),"WINCOMBINHDUONG",IF(ISNUMBER(SEARCH($V$20,T1959)),"WINCOMKIENGIANG",IF(ISNUMBER(SEARCH($V$21,T1959)),"WINCOMHANAM",IF(ISNUMBER(SEARCH($V$22,T1959)),"WINCOMNAMDINH",IF(ISNUMBER(SEARCH($V$23,T1959)),"WINCOMLANGSON",IF(ISNUMBER(SEARCH($V$24,T1959)),"WINCOMTHANHHOA",IF(ISNUMBER(SEARCH($V$25,T1959)),"WINCOMYENBAI",IF(ISNUMBER(SEARCH($V$26,T1959)),"WINCOMTUYENQUANG",IF(ISNUMBER(SEARCH($V$27,T1959)),"WINCOMHUE",IF(ISNUMBER(SEARCH($V$28,T1959)),"WINCOMQUANGNAM",IF(ISNUMBER(SEARCH($V$29,T1959)),"WINCOMVINHPHUC",IF(ISNUMBER(SEARCH($V$30,T1959)),"WINCOMHAGIANG",IF(ISNUMBER(SEARCH($V$31,T1959)),"WINCOMNINHBINH",IF(ISNUMBER(SEARCH($V$32,T1959)),"WINCOMTRAVINH",IF(ISNUMBER(SEARCH($V$33,T1959)),"WINCOMCANTHO",IF(ISNUMBER(SEARCH($V$34,T1959)),"WINCOMBENTRE",IF(ISNUMBER(SEARCH($V$35,T1959)),"WINCOMCAMAU",IF(ISNUMBER(SEARCH($V$36,T1959)),"WINCOMANGIANG",IF(ISNUMBER(SEARCH($V$37,T1959)),"WINCOMNINHTHUAN",IF(ISNUMBER(SEARCH($V$38,T1959)),"WINCOMTHAIBINH",IF(ISNUMBER(SEARCH($V$39,T1959)),"WINCOMGIALAI",IF(ISNUMBER(SEARCH($V$40,T1959)),"WINCOMHOABINH",IF(ISNUMBER(SEARCH($V$41,T1959)),"WINCOMQUANGNGAI",IF(ISNUMBER(SEARCH($V$42,T1959)),"WINCOMBINHTHUAN",IF(ISNUMBER(SEARCH($V$43,T1959)),"WINCOMDAKLAK",IF(ISNUMBER(SEARCH($V$44,T1959)),"WINCOMSOCTRANG",IF(ISNUMBER(SEARCH($V$45,T1959)),"WINCOMSONLA",IF(ISNUMBER(SEARCH($V$46,T1959)),"WINCOMKONTUM",IF(ISNUMBER(SEARCH($V$47,T1959)),"WINCOMPHUYEN",IF(ISNUMBER(SEARCH($V$48,T1959)),"WINCOMQUANGTRI",IF(ISNUMBER(SEARCH($V$49,T1959)),"WINCOMBINHDINH",IF(ISNUMBER(SEARCH($V$50,T1959)),"WINCOMCAOBANG",IF(ISNUMBER(SEARCH($V$51,T1959)),"WINCOMQUANGBINH",IF(ISNUMBER(SEARCH($V$52,T1959)),"WINCOMLAMDONG",IF(ISNUMBER(SEARCH($V$53,T1959)),"WINCOMVINHLONG",IF(ISNUMBER(SEARCH($V$54,T1959)),"WINCOMDONGTHAP",IF(ISNUMBER(SEARCH($V$55,T1959)),"WINCOMTIENGIANG",IF(ISNUMBER(SEARCH($V$56,T1959)),"WINCOMQUANGNINH",0))))))))))))))))))))))))))))))))))))))))))))))))))))))</f>
        <v>WINCOMHANOI</v>
      </c>
    </row>
    <row r="1960" spans="1:25" x14ac:dyDescent="0.2">
      <c r="A1960" t="s">
        <v>0</v>
      </c>
      <c r="B1960" t="s">
        <v>3170</v>
      </c>
      <c r="C1960" t="s">
        <v>31</v>
      </c>
      <c r="D1960" t="s">
        <v>45</v>
      </c>
      <c r="E1960" t="s">
        <v>4</v>
      </c>
      <c r="F1960" s="5">
        <f t="shared" si="121"/>
        <v>1</v>
      </c>
      <c r="G1960" s="2">
        <v>87787</v>
      </c>
      <c r="H1960" s="2">
        <v>96565.700000000012</v>
      </c>
      <c r="I1960" t="s">
        <v>5</v>
      </c>
      <c r="J1960" t="s">
        <v>46</v>
      </c>
      <c r="K1960" t="str">
        <f t="shared" si="122"/>
        <v>Bắp bò muối gói 200g</v>
      </c>
      <c r="L1960" s="8" t="str">
        <f>VLOOKUP(K1960,'[1]Mã Misa'!$B$2:$D$74,2,0)</f>
        <v>Bắp bò muối 200g</v>
      </c>
      <c r="M1960" s="8" t="str">
        <f>VLOOKUP(L1960,'[1]Mã Misa'!$C$2:$D$74,2,0)</f>
        <v>BBM200</v>
      </c>
      <c r="N1960" s="2">
        <v>87787</v>
      </c>
      <c r="O1960" t="s">
        <v>3171</v>
      </c>
      <c r="P1960" s="8" t="str">
        <f t="shared" si="123"/>
        <v>0143933</v>
      </c>
      <c r="Q1960" s="8" t="e">
        <f t="array" ref="Q1960">IF(VLOOKUP(P1960,$AA$1:$AC$32,1,0)&lt;&gt;0,(P1960&amp;"A"),0)</f>
        <v>#N/A</v>
      </c>
      <c r="R1960" s="12">
        <v>44522</v>
      </c>
      <c r="S1960" t="s">
        <v>3172</v>
      </c>
      <c r="T1960" s="8" t="str">
        <f t="shared" si="124"/>
        <v>VM+ HNI 50</v>
      </c>
      <c r="U1960" t="s">
        <v>6832</v>
      </c>
      <c r="Y1960" t="str">
        <f t="array" ref="Y1960">IF(ISNUMBER(SEARCH($V$3,T1960)),"WINCOMHANOI",IF(ISNUMBER(SEARCH($V$4,T1960)),"WINCOMHOCHIMINH",IF(ISNUMBER(SEARCH($V$5,T1960)),"WINCOMDANANG",IF(ISNUMBER(SEARCH($V$6,T1960)),"WINCOMHAIDUONG",IF(ISNUMBER(SEARCH($V$7,T1960)),"WINCOMQUANGNINH",IF(ISNUMBER(SEARCH($V$8,T1960)),"WINCOMHAIPHONG",IF(ISNUMBER(SEARCH($V$9,T1960)),"WINCOMBACGIANG",IF(ISNUMBER(SEARCH($V$10,T1960)),"WINCOMBACNINH",IF(ISNUMBER(SEARCH($V$11,T1960)),"WINCOMPHUTHO",IF(ISNUMBER(SEARCH($V$12,T1960)),"WINCOMHATINH",IF(ISNUMBER(SEARCH($V$13,T1960)),"WINCOMTHAINGUYEN",IF(ISNUMBER(SEARCH($V$14,T1960)),"WINCOMKHANHHOA",IF(ISNUMBER(SEARCH($V$15,T1960)),"WINCOMHUNGYEN",IF(ISNUMBER(SEARCH($V$16,T1960)),"WINCOMNGHEAN",IF(ISNUMBER(SEARCH($V$17,T1960)),"WINCOMLAOCAI",IF(ISNUMBER(SEARCH($V$18,T1960)),"WINCOMVUNGTAU",IF(ISNUMBER(SEARCH($V$19,T1960)),"WINCOMBINHDUONG",IF(ISNUMBER(SEARCH($V$20,T1960)),"WINCOMKIENGIANG",IF(ISNUMBER(SEARCH($V$21,T1960)),"WINCOMHANAM",IF(ISNUMBER(SEARCH($V$22,T1960)),"WINCOMNAMDINH",IF(ISNUMBER(SEARCH($V$23,T1960)),"WINCOMLANGSON",IF(ISNUMBER(SEARCH($V$24,T1960)),"WINCOMTHANHHOA",IF(ISNUMBER(SEARCH($V$25,T1960)),"WINCOMYENBAI",IF(ISNUMBER(SEARCH($V$26,T1960)),"WINCOMTUYENQUANG",IF(ISNUMBER(SEARCH($V$27,T1960)),"WINCOMHUE",IF(ISNUMBER(SEARCH($V$28,T1960)),"WINCOMQUANGNAM",IF(ISNUMBER(SEARCH($V$29,T1960)),"WINCOMVINHPHUC",IF(ISNUMBER(SEARCH($V$30,T1960)),"WINCOMHAGIANG",IF(ISNUMBER(SEARCH($V$31,T1960)),"WINCOMNINHBINH",IF(ISNUMBER(SEARCH($V$32,T1960)),"WINCOMTRAVINH",IF(ISNUMBER(SEARCH($V$33,T1960)),"WINCOMCANTHO",IF(ISNUMBER(SEARCH($V$34,T1960)),"WINCOMBENTRE",IF(ISNUMBER(SEARCH($V$35,T1960)),"WINCOMCAMAU",IF(ISNUMBER(SEARCH($V$36,T1960)),"WINCOMANGIANG",IF(ISNUMBER(SEARCH($V$37,T1960)),"WINCOMNINHTHUAN",IF(ISNUMBER(SEARCH($V$38,T1960)),"WINCOMTHAIBINH",IF(ISNUMBER(SEARCH($V$39,T1960)),"WINCOMGIALAI",IF(ISNUMBER(SEARCH($V$40,T1960)),"WINCOMHOABINH",IF(ISNUMBER(SEARCH($V$41,T1960)),"WINCOMQUANGNGAI",IF(ISNUMBER(SEARCH($V$42,T1960)),"WINCOMBINHTHUAN",IF(ISNUMBER(SEARCH($V$43,T1960)),"WINCOMDAKLAK",IF(ISNUMBER(SEARCH($V$44,T1960)),"WINCOMSOCTRANG",IF(ISNUMBER(SEARCH($V$45,T1960)),"WINCOMSONLA",IF(ISNUMBER(SEARCH($V$46,T1960)),"WINCOMKONTUM",IF(ISNUMBER(SEARCH($V$47,T1960)),"WINCOMPHUYEN",IF(ISNUMBER(SEARCH($V$48,T1960)),"WINCOMQUANGTRI",IF(ISNUMBER(SEARCH($V$49,T1960)),"WINCOMBINHDINH",IF(ISNUMBER(SEARCH($V$50,T1960)),"WINCOMCAOBANG",IF(ISNUMBER(SEARCH($V$51,T1960)),"WINCOMQUANGBINH",IF(ISNUMBER(SEARCH($V$52,T1960)),"WINCOMLAMDONG",IF(ISNUMBER(SEARCH($V$53,T1960)),"WINCOMVINHLONG",IF(ISNUMBER(SEARCH($V$54,T1960)),"WINCOMDONGTHAP",IF(ISNUMBER(SEARCH($V$55,T1960)),"WINCOMTIENGIANG",IF(ISNUMBER(SEARCH($V$56,T1960)),"WINCOMQUANGNINH",0))))))))))))))))))))))))))))))))))))))))))))))))))))))</f>
        <v>WINCOMHANOI</v>
      </c>
    </row>
    <row r="1961" spans="1:25" x14ac:dyDescent="0.2">
      <c r="A1961" t="s">
        <v>0</v>
      </c>
      <c r="B1961" t="s">
        <v>3173</v>
      </c>
      <c r="C1961" t="s">
        <v>31</v>
      </c>
      <c r="D1961" t="s">
        <v>45</v>
      </c>
      <c r="E1961" t="s">
        <v>4</v>
      </c>
      <c r="F1961" s="5">
        <f t="shared" si="121"/>
        <v>1</v>
      </c>
      <c r="G1961" s="2">
        <v>87787</v>
      </c>
      <c r="H1961" s="2">
        <v>96565.700000000012</v>
      </c>
      <c r="I1961" t="s">
        <v>5</v>
      </c>
      <c r="J1961" t="s">
        <v>46</v>
      </c>
      <c r="K1961" t="str">
        <f t="shared" si="122"/>
        <v>Bắp bò muối gói 200g</v>
      </c>
      <c r="L1961" s="8" t="str">
        <f>VLOOKUP(K1961,'[1]Mã Misa'!$B$2:$D$74,2,0)</f>
        <v>Bắp bò muối 200g</v>
      </c>
      <c r="M1961" s="8" t="str">
        <f>VLOOKUP(L1961,'[1]Mã Misa'!$C$2:$D$74,2,0)</f>
        <v>BBM200</v>
      </c>
      <c r="N1961" s="2">
        <v>87787</v>
      </c>
      <c r="O1961" t="s">
        <v>3174</v>
      </c>
      <c r="P1961" s="8" t="str">
        <f t="shared" si="123"/>
        <v>0143945</v>
      </c>
      <c r="Q1961" s="8" t="e">
        <f t="array" ref="Q1961">IF(VLOOKUP(P1961,$AA$1:$AC$32,1,0)&lt;&gt;0,(P1961&amp;"A"),0)</f>
        <v>#N/A</v>
      </c>
      <c r="R1961" s="12">
        <v>44522</v>
      </c>
      <c r="S1961" t="s">
        <v>700</v>
      </c>
      <c r="T1961" s="8" t="str">
        <f t="shared" si="124"/>
        <v>VM+ HNI CC</v>
      </c>
      <c r="U1961" t="s">
        <v>6180</v>
      </c>
      <c r="Y1961" t="str">
        <f t="array" ref="Y1961">IF(ISNUMBER(SEARCH($V$3,T1961)),"WINCOMHANOI",IF(ISNUMBER(SEARCH($V$4,T1961)),"WINCOMHOCHIMINH",IF(ISNUMBER(SEARCH($V$5,T1961)),"WINCOMDANANG",IF(ISNUMBER(SEARCH($V$6,T1961)),"WINCOMHAIDUONG",IF(ISNUMBER(SEARCH($V$7,T1961)),"WINCOMQUANGNINH",IF(ISNUMBER(SEARCH($V$8,T1961)),"WINCOMHAIPHONG",IF(ISNUMBER(SEARCH($V$9,T1961)),"WINCOMBACGIANG",IF(ISNUMBER(SEARCH($V$10,T1961)),"WINCOMBACNINH",IF(ISNUMBER(SEARCH($V$11,T1961)),"WINCOMPHUTHO",IF(ISNUMBER(SEARCH($V$12,T1961)),"WINCOMHATINH",IF(ISNUMBER(SEARCH($V$13,T1961)),"WINCOMTHAINGUYEN",IF(ISNUMBER(SEARCH($V$14,T1961)),"WINCOMKHANHHOA",IF(ISNUMBER(SEARCH($V$15,T1961)),"WINCOMHUNGYEN",IF(ISNUMBER(SEARCH($V$16,T1961)),"WINCOMNGHEAN",IF(ISNUMBER(SEARCH($V$17,T1961)),"WINCOMLAOCAI",IF(ISNUMBER(SEARCH($V$18,T1961)),"WINCOMVUNGTAU",IF(ISNUMBER(SEARCH($V$19,T1961)),"WINCOMBINHDUONG",IF(ISNUMBER(SEARCH($V$20,T1961)),"WINCOMKIENGIANG",IF(ISNUMBER(SEARCH($V$21,T1961)),"WINCOMHANAM",IF(ISNUMBER(SEARCH($V$22,T1961)),"WINCOMNAMDINH",IF(ISNUMBER(SEARCH($V$23,T1961)),"WINCOMLANGSON",IF(ISNUMBER(SEARCH($V$24,T1961)),"WINCOMTHANHHOA",IF(ISNUMBER(SEARCH($V$25,T1961)),"WINCOMYENBAI",IF(ISNUMBER(SEARCH($V$26,T1961)),"WINCOMTUYENQUANG",IF(ISNUMBER(SEARCH($V$27,T1961)),"WINCOMHUE",IF(ISNUMBER(SEARCH($V$28,T1961)),"WINCOMQUANGNAM",IF(ISNUMBER(SEARCH($V$29,T1961)),"WINCOMVINHPHUC",IF(ISNUMBER(SEARCH($V$30,T1961)),"WINCOMHAGIANG",IF(ISNUMBER(SEARCH($V$31,T1961)),"WINCOMNINHBINH",IF(ISNUMBER(SEARCH($V$32,T1961)),"WINCOMTRAVINH",IF(ISNUMBER(SEARCH($V$33,T1961)),"WINCOMCANTHO",IF(ISNUMBER(SEARCH($V$34,T1961)),"WINCOMBENTRE",IF(ISNUMBER(SEARCH($V$35,T1961)),"WINCOMCAMAU",IF(ISNUMBER(SEARCH($V$36,T1961)),"WINCOMANGIANG",IF(ISNUMBER(SEARCH($V$37,T1961)),"WINCOMNINHTHUAN",IF(ISNUMBER(SEARCH($V$38,T1961)),"WINCOMTHAIBINH",IF(ISNUMBER(SEARCH($V$39,T1961)),"WINCOMGIALAI",IF(ISNUMBER(SEARCH($V$40,T1961)),"WINCOMHOABINH",IF(ISNUMBER(SEARCH($V$41,T1961)),"WINCOMQUANGNGAI",IF(ISNUMBER(SEARCH($V$42,T1961)),"WINCOMBINHTHUAN",IF(ISNUMBER(SEARCH($V$43,T1961)),"WINCOMDAKLAK",IF(ISNUMBER(SEARCH($V$44,T1961)),"WINCOMSOCTRANG",IF(ISNUMBER(SEARCH($V$45,T1961)),"WINCOMSONLA",IF(ISNUMBER(SEARCH($V$46,T1961)),"WINCOMKONTUM",IF(ISNUMBER(SEARCH($V$47,T1961)),"WINCOMPHUYEN",IF(ISNUMBER(SEARCH($V$48,T1961)),"WINCOMQUANGTRI",IF(ISNUMBER(SEARCH($V$49,T1961)),"WINCOMBINHDINH",IF(ISNUMBER(SEARCH($V$50,T1961)),"WINCOMCAOBANG",IF(ISNUMBER(SEARCH($V$51,T1961)),"WINCOMQUANGBINH",IF(ISNUMBER(SEARCH($V$52,T1961)),"WINCOMLAMDONG",IF(ISNUMBER(SEARCH($V$53,T1961)),"WINCOMVINHLONG",IF(ISNUMBER(SEARCH($V$54,T1961)),"WINCOMDONGTHAP",IF(ISNUMBER(SEARCH($V$55,T1961)),"WINCOMTIENGIANG",IF(ISNUMBER(SEARCH($V$56,T1961)),"WINCOMQUANGNINH",0))))))))))))))))))))))))))))))))))))))))))))))))))))))</f>
        <v>WINCOMHANOI</v>
      </c>
    </row>
    <row r="1962" spans="1:25" x14ac:dyDescent="0.2">
      <c r="A1962" t="s">
        <v>0</v>
      </c>
      <c r="B1962" t="s">
        <v>3175</v>
      </c>
      <c r="C1962" t="s">
        <v>2</v>
      </c>
      <c r="D1962" t="s">
        <v>3</v>
      </c>
      <c r="E1962" t="s">
        <v>4</v>
      </c>
      <c r="F1962" s="5">
        <f t="shared" si="121"/>
        <v>1</v>
      </c>
      <c r="G1962" s="2">
        <v>88846</v>
      </c>
      <c r="H1962" s="2">
        <v>97730.6</v>
      </c>
      <c r="I1962" t="s">
        <v>5</v>
      </c>
      <c r="J1962" t="s">
        <v>6</v>
      </c>
      <c r="K1962" t="str">
        <f t="shared" si="122"/>
        <v>Gà muối gói 500g</v>
      </c>
      <c r="L1962" s="8" t="str">
        <f>VLOOKUP(K1962,'[1]Mã Misa'!$B$2:$D$74,2,0)</f>
        <v>Gà muối 500g</v>
      </c>
      <c r="M1962" s="8" t="str">
        <f>VLOOKUP(L1962,'[1]Mã Misa'!$C$2:$D$74,2,0)</f>
        <v>GM500</v>
      </c>
      <c r="N1962" s="2">
        <v>88846</v>
      </c>
      <c r="O1962" t="s">
        <v>3176</v>
      </c>
      <c r="P1962" s="8" t="str">
        <f t="shared" si="123"/>
        <v>0011375</v>
      </c>
      <c r="Q1962" s="8" t="str">
        <f t="array" ref="Q1962">IF(VLOOKUP(P1962,$AA$1:$AC$32,1,0)&lt;&gt;0,(P1962&amp;"A"),0)</f>
        <v>0011375A</v>
      </c>
      <c r="R1962" s="12">
        <v>44522</v>
      </c>
      <c r="S1962" t="s">
        <v>376</v>
      </c>
      <c r="T1962" s="8" t="str">
        <f t="shared" si="124"/>
        <v>VM+ QNH Tổ</v>
      </c>
      <c r="U1962" t="s">
        <v>6080</v>
      </c>
      <c r="Y1962" t="str">
        <f t="array" ref="Y1962">IF(ISNUMBER(SEARCH($V$3,T1962)),"WINCOMHANOI",IF(ISNUMBER(SEARCH($V$4,T1962)),"WINCOMHOCHIMINH",IF(ISNUMBER(SEARCH($V$5,T1962)),"WINCOMDANANG",IF(ISNUMBER(SEARCH($V$6,T1962)),"WINCOMHAIDUONG",IF(ISNUMBER(SEARCH($V$7,T1962)),"WINCOMQUANGNINH",IF(ISNUMBER(SEARCH($V$8,T1962)),"WINCOMHAIPHONG",IF(ISNUMBER(SEARCH($V$9,T1962)),"WINCOMBACGIANG",IF(ISNUMBER(SEARCH($V$10,T1962)),"WINCOMBACNINH",IF(ISNUMBER(SEARCH($V$11,T1962)),"WINCOMPHUTHO",IF(ISNUMBER(SEARCH($V$12,T1962)),"WINCOMHATINH",IF(ISNUMBER(SEARCH($V$13,T1962)),"WINCOMTHAINGUYEN",IF(ISNUMBER(SEARCH($V$14,T1962)),"WINCOMKHANHHOA",IF(ISNUMBER(SEARCH($V$15,T1962)),"WINCOMHUNGYEN",IF(ISNUMBER(SEARCH($V$16,T1962)),"WINCOMNGHEAN",IF(ISNUMBER(SEARCH($V$17,T1962)),"WINCOMLAOCAI",IF(ISNUMBER(SEARCH($V$18,T1962)),"WINCOMVUNGTAU",IF(ISNUMBER(SEARCH($V$19,T1962)),"WINCOMBINHDUONG",IF(ISNUMBER(SEARCH($V$20,T1962)),"WINCOMKIENGIANG",IF(ISNUMBER(SEARCH($V$21,T1962)),"WINCOMHANAM",IF(ISNUMBER(SEARCH($V$22,T1962)),"WINCOMNAMDINH",IF(ISNUMBER(SEARCH($V$23,T1962)),"WINCOMLANGSON",IF(ISNUMBER(SEARCH($V$24,T1962)),"WINCOMTHANHHOA",IF(ISNUMBER(SEARCH($V$25,T1962)),"WINCOMYENBAI",IF(ISNUMBER(SEARCH($V$26,T1962)),"WINCOMTUYENQUANG",IF(ISNUMBER(SEARCH($V$27,T1962)),"WINCOMHUE",IF(ISNUMBER(SEARCH($V$28,T1962)),"WINCOMQUANGNAM",IF(ISNUMBER(SEARCH($V$29,T1962)),"WINCOMVINHPHUC",IF(ISNUMBER(SEARCH($V$30,T1962)),"WINCOMHAGIANG",IF(ISNUMBER(SEARCH($V$31,T1962)),"WINCOMNINHBINH",IF(ISNUMBER(SEARCH($V$32,T1962)),"WINCOMTRAVINH",IF(ISNUMBER(SEARCH($V$33,T1962)),"WINCOMCANTHO",IF(ISNUMBER(SEARCH($V$34,T1962)),"WINCOMBENTRE",IF(ISNUMBER(SEARCH($V$35,T1962)),"WINCOMCAMAU",IF(ISNUMBER(SEARCH($V$36,T1962)),"WINCOMANGIANG",IF(ISNUMBER(SEARCH($V$37,T1962)),"WINCOMNINHTHUAN",IF(ISNUMBER(SEARCH($V$38,T1962)),"WINCOMTHAIBINH",IF(ISNUMBER(SEARCH($V$39,T1962)),"WINCOMGIALAI",IF(ISNUMBER(SEARCH($V$40,T1962)),"WINCOMHOABINH",IF(ISNUMBER(SEARCH($V$41,T1962)),"WINCOMQUANGNGAI",IF(ISNUMBER(SEARCH($V$42,T1962)),"WINCOMBINHTHUAN",IF(ISNUMBER(SEARCH($V$43,T1962)),"WINCOMDAKLAK",IF(ISNUMBER(SEARCH($V$44,T1962)),"WINCOMSOCTRANG",IF(ISNUMBER(SEARCH($V$45,T1962)),"WINCOMSONLA",IF(ISNUMBER(SEARCH($V$46,T1962)),"WINCOMKONTUM",IF(ISNUMBER(SEARCH($V$47,T1962)),"WINCOMPHUYEN",IF(ISNUMBER(SEARCH($V$48,T1962)),"WINCOMQUANGTRI",IF(ISNUMBER(SEARCH($V$49,T1962)),"WINCOMBINHDINH",IF(ISNUMBER(SEARCH($V$50,T1962)),"WINCOMCAOBANG",IF(ISNUMBER(SEARCH($V$51,T1962)),"WINCOMQUANGBINH",IF(ISNUMBER(SEARCH($V$52,T1962)),"WINCOMLAMDONG",IF(ISNUMBER(SEARCH($V$53,T1962)),"WINCOMVINHLONG",IF(ISNUMBER(SEARCH($V$54,T1962)),"WINCOMDONGTHAP",IF(ISNUMBER(SEARCH($V$55,T1962)),"WINCOMTIENGIANG",IF(ISNUMBER(SEARCH($V$56,T1962)),"WINCOMQUANGNINH",0))))))))))))))))))))))))))))))))))))))))))))))))))))))</f>
        <v>WINCOMQUANGNINH</v>
      </c>
    </row>
    <row r="1963" spans="1:25" x14ac:dyDescent="0.2">
      <c r="A1963" t="s">
        <v>0</v>
      </c>
      <c r="B1963" t="s">
        <v>3177</v>
      </c>
      <c r="C1963" t="s">
        <v>2</v>
      </c>
      <c r="D1963" t="s">
        <v>20</v>
      </c>
      <c r="E1963" t="s">
        <v>4</v>
      </c>
      <c r="F1963" s="5">
        <f t="shared" si="121"/>
        <v>3</v>
      </c>
      <c r="G1963" s="2">
        <v>150546</v>
      </c>
      <c r="H1963" s="2">
        <v>165600.6</v>
      </c>
      <c r="I1963" t="s">
        <v>5</v>
      </c>
      <c r="J1963" t="s">
        <v>21</v>
      </c>
      <c r="K1963" t="str">
        <f t="shared" si="122"/>
        <v>Giò tai lưỡi xào gói 250g</v>
      </c>
      <c r="L1963" s="8" t="str">
        <f>VLOOKUP(K1963,'[1]Mã Misa'!$B$2:$D$74,2,0)</f>
        <v>Giò Tai Lưỡi Xào 250g</v>
      </c>
      <c r="M1963" s="8" t="str">
        <f>VLOOKUP(L1963,'[1]Mã Misa'!$C$2:$D$74,2,0)</f>
        <v>GTLX250G</v>
      </c>
      <c r="N1963" s="2">
        <v>50182</v>
      </c>
      <c r="O1963" t="s">
        <v>3178</v>
      </c>
      <c r="P1963" s="8" t="str">
        <f t="shared" si="123"/>
        <v>0143973</v>
      </c>
      <c r="Q1963" s="8" t="e">
        <f t="array" ref="Q1963">IF(VLOOKUP(P1963,$AA$1:$AC$32,1,0)&lt;&gt;0,(P1963&amp;"A"),0)</f>
        <v>#N/A</v>
      </c>
      <c r="R1963" s="12">
        <v>44522</v>
      </c>
      <c r="S1963" t="s">
        <v>341</v>
      </c>
      <c r="T1963" s="8" t="str">
        <f t="shared" si="124"/>
        <v>VM+ HNI 28</v>
      </c>
      <c r="U1963" t="s">
        <v>6069</v>
      </c>
      <c r="Y1963" t="str">
        <f t="array" ref="Y1963">IF(ISNUMBER(SEARCH($V$3,T1963)),"WINCOMHANOI",IF(ISNUMBER(SEARCH($V$4,T1963)),"WINCOMHOCHIMINH",IF(ISNUMBER(SEARCH($V$5,T1963)),"WINCOMDANANG",IF(ISNUMBER(SEARCH($V$6,T1963)),"WINCOMHAIDUONG",IF(ISNUMBER(SEARCH($V$7,T1963)),"WINCOMQUANGNINH",IF(ISNUMBER(SEARCH($V$8,T1963)),"WINCOMHAIPHONG",IF(ISNUMBER(SEARCH($V$9,T1963)),"WINCOMBACGIANG",IF(ISNUMBER(SEARCH($V$10,T1963)),"WINCOMBACNINH",IF(ISNUMBER(SEARCH($V$11,T1963)),"WINCOMPHUTHO",IF(ISNUMBER(SEARCH($V$12,T1963)),"WINCOMHATINH",IF(ISNUMBER(SEARCH($V$13,T1963)),"WINCOMTHAINGUYEN",IF(ISNUMBER(SEARCH($V$14,T1963)),"WINCOMKHANHHOA",IF(ISNUMBER(SEARCH($V$15,T1963)),"WINCOMHUNGYEN",IF(ISNUMBER(SEARCH($V$16,T1963)),"WINCOMNGHEAN",IF(ISNUMBER(SEARCH($V$17,T1963)),"WINCOMLAOCAI",IF(ISNUMBER(SEARCH($V$18,T1963)),"WINCOMVUNGTAU",IF(ISNUMBER(SEARCH($V$19,T1963)),"WINCOMBINHDUONG",IF(ISNUMBER(SEARCH($V$20,T1963)),"WINCOMKIENGIANG",IF(ISNUMBER(SEARCH($V$21,T1963)),"WINCOMHANAM",IF(ISNUMBER(SEARCH($V$22,T1963)),"WINCOMNAMDINH",IF(ISNUMBER(SEARCH($V$23,T1963)),"WINCOMLANGSON",IF(ISNUMBER(SEARCH($V$24,T1963)),"WINCOMTHANHHOA",IF(ISNUMBER(SEARCH($V$25,T1963)),"WINCOMYENBAI",IF(ISNUMBER(SEARCH($V$26,T1963)),"WINCOMTUYENQUANG",IF(ISNUMBER(SEARCH($V$27,T1963)),"WINCOMHUE",IF(ISNUMBER(SEARCH($V$28,T1963)),"WINCOMQUANGNAM",IF(ISNUMBER(SEARCH($V$29,T1963)),"WINCOMVINHPHUC",IF(ISNUMBER(SEARCH($V$30,T1963)),"WINCOMHAGIANG",IF(ISNUMBER(SEARCH($V$31,T1963)),"WINCOMNINHBINH",IF(ISNUMBER(SEARCH($V$32,T1963)),"WINCOMTRAVINH",IF(ISNUMBER(SEARCH($V$33,T1963)),"WINCOMCANTHO",IF(ISNUMBER(SEARCH($V$34,T1963)),"WINCOMBENTRE",IF(ISNUMBER(SEARCH($V$35,T1963)),"WINCOMCAMAU",IF(ISNUMBER(SEARCH($V$36,T1963)),"WINCOMANGIANG",IF(ISNUMBER(SEARCH($V$37,T1963)),"WINCOMNINHTHUAN",IF(ISNUMBER(SEARCH($V$38,T1963)),"WINCOMTHAIBINH",IF(ISNUMBER(SEARCH($V$39,T1963)),"WINCOMGIALAI",IF(ISNUMBER(SEARCH($V$40,T1963)),"WINCOMHOABINH",IF(ISNUMBER(SEARCH($V$41,T1963)),"WINCOMQUANGNGAI",IF(ISNUMBER(SEARCH($V$42,T1963)),"WINCOMBINHTHUAN",IF(ISNUMBER(SEARCH($V$43,T1963)),"WINCOMDAKLAK",IF(ISNUMBER(SEARCH($V$44,T1963)),"WINCOMSOCTRANG",IF(ISNUMBER(SEARCH($V$45,T1963)),"WINCOMSONLA",IF(ISNUMBER(SEARCH($V$46,T1963)),"WINCOMKONTUM",IF(ISNUMBER(SEARCH($V$47,T1963)),"WINCOMPHUYEN",IF(ISNUMBER(SEARCH($V$48,T1963)),"WINCOMQUANGTRI",IF(ISNUMBER(SEARCH($V$49,T1963)),"WINCOMBINHDINH",IF(ISNUMBER(SEARCH($V$50,T1963)),"WINCOMCAOBANG",IF(ISNUMBER(SEARCH($V$51,T1963)),"WINCOMQUANGBINH",IF(ISNUMBER(SEARCH($V$52,T1963)),"WINCOMLAMDONG",IF(ISNUMBER(SEARCH($V$53,T1963)),"WINCOMVINHLONG",IF(ISNUMBER(SEARCH($V$54,T1963)),"WINCOMDONGTHAP",IF(ISNUMBER(SEARCH($V$55,T1963)),"WINCOMTIENGIANG",IF(ISNUMBER(SEARCH($V$56,T1963)),"WINCOMQUANGNINH",0))))))))))))))))))))))))))))))))))))))))))))))))))))))</f>
        <v>WINCOMHANOI</v>
      </c>
    </row>
    <row r="1964" spans="1:25" x14ac:dyDescent="0.2">
      <c r="A1964" t="s">
        <v>0</v>
      </c>
      <c r="B1964" t="s">
        <v>3179</v>
      </c>
      <c r="C1964" t="s">
        <v>2</v>
      </c>
      <c r="D1964" t="s">
        <v>62</v>
      </c>
      <c r="E1964" t="s">
        <v>4</v>
      </c>
      <c r="F1964" s="5">
        <f t="shared" si="121"/>
        <v>1</v>
      </c>
      <c r="G1964" s="2">
        <v>105400</v>
      </c>
      <c r="H1964" s="2">
        <v>115940.00000000001</v>
      </c>
      <c r="I1964" t="s">
        <v>5</v>
      </c>
      <c r="J1964" t="s">
        <v>63</v>
      </c>
      <c r="K1964" t="str">
        <f t="shared" si="122"/>
        <v>_Đùi gà sốt cay 500g</v>
      </c>
      <c r="L1964" s="8" t="str">
        <f>VLOOKUP(K1964,'[1]Mã Misa'!$B$2:$D$74,2,0)</f>
        <v>Đùi gà sốt cay 500g</v>
      </c>
      <c r="M1964" s="8" t="str">
        <f>VLOOKUP(L1964,'[1]Mã Misa'!$C$2:$D$74,2,0)</f>
        <v>DGSC500</v>
      </c>
      <c r="N1964" s="2">
        <v>105400</v>
      </c>
      <c r="O1964" t="s">
        <v>3180</v>
      </c>
      <c r="P1964" s="8" t="str">
        <f t="shared" si="123"/>
        <v>0143976</v>
      </c>
      <c r="Q1964" s="8" t="e">
        <f t="array" ref="Q1964">IF(VLOOKUP(P1964,$AA$1:$AC$32,1,0)&lt;&gt;0,(P1964&amp;"A"),0)</f>
        <v>#N/A</v>
      </c>
      <c r="R1964" s="12">
        <v>44522</v>
      </c>
      <c r="S1964" t="s">
        <v>3181</v>
      </c>
      <c r="T1964" s="8" t="str">
        <f t="shared" si="124"/>
        <v>VM+ HNI 10</v>
      </c>
      <c r="U1964" t="s">
        <v>6833</v>
      </c>
      <c r="Y1964" t="str">
        <f t="array" ref="Y1964">IF(ISNUMBER(SEARCH($V$3,T1964)),"WINCOMHANOI",IF(ISNUMBER(SEARCH($V$4,T1964)),"WINCOMHOCHIMINH",IF(ISNUMBER(SEARCH($V$5,T1964)),"WINCOMDANANG",IF(ISNUMBER(SEARCH($V$6,T1964)),"WINCOMHAIDUONG",IF(ISNUMBER(SEARCH($V$7,T1964)),"WINCOMQUANGNINH",IF(ISNUMBER(SEARCH($V$8,T1964)),"WINCOMHAIPHONG",IF(ISNUMBER(SEARCH($V$9,T1964)),"WINCOMBACGIANG",IF(ISNUMBER(SEARCH($V$10,T1964)),"WINCOMBACNINH",IF(ISNUMBER(SEARCH($V$11,T1964)),"WINCOMPHUTHO",IF(ISNUMBER(SEARCH($V$12,T1964)),"WINCOMHATINH",IF(ISNUMBER(SEARCH($V$13,T1964)),"WINCOMTHAINGUYEN",IF(ISNUMBER(SEARCH($V$14,T1964)),"WINCOMKHANHHOA",IF(ISNUMBER(SEARCH($V$15,T1964)),"WINCOMHUNGYEN",IF(ISNUMBER(SEARCH($V$16,T1964)),"WINCOMNGHEAN",IF(ISNUMBER(SEARCH($V$17,T1964)),"WINCOMLAOCAI",IF(ISNUMBER(SEARCH($V$18,T1964)),"WINCOMVUNGTAU",IF(ISNUMBER(SEARCH($V$19,T1964)),"WINCOMBINHDUONG",IF(ISNUMBER(SEARCH($V$20,T1964)),"WINCOMKIENGIANG",IF(ISNUMBER(SEARCH($V$21,T1964)),"WINCOMHANAM",IF(ISNUMBER(SEARCH($V$22,T1964)),"WINCOMNAMDINH",IF(ISNUMBER(SEARCH($V$23,T1964)),"WINCOMLANGSON",IF(ISNUMBER(SEARCH($V$24,T1964)),"WINCOMTHANHHOA",IF(ISNUMBER(SEARCH($V$25,T1964)),"WINCOMYENBAI",IF(ISNUMBER(SEARCH($V$26,T1964)),"WINCOMTUYENQUANG",IF(ISNUMBER(SEARCH($V$27,T1964)),"WINCOMHUE",IF(ISNUMBER(SEARCH($V$28,T1964)),"WINCOMQUANGNAM",IF(ISNUMBER(SEARCH($V$29,T1964)),"WINCOMVINHPHUC",IF(ISNUMBER(SEARCH($V$30,T1964)),"WINCOMHAGIANG",IF(ISNUMBER(SEARCH($V$31,T1964)),"WINCOMNINHBINH",IF(ISNUMBER(SEARCH($V$32,T1964)),"WINCOMTRAVINH",IF(ISNUMBER(SEARCH($V$33,T1964)),"WINCOMCANTHO",IF(ISNUMBER(SEARCH($V$34,T1964)),"WINCOMBENTRE",IF(ISNUMBER(SEARCH($V$35,T1964)),"WINCOMCAMAU",IF(ISNUMBER(SEARCH($V$36,T1964)),"WINCOMANGIANG",IF(ISNUMBER(SEARCH($V$37,T1964)),"WINCOMNINHTHUAN",IF(ISNUMBER(SEARCH($V$38,T1964)),"WINCOMTHAIBINH",IF(ISNUMBER(SEARCH($V$39,T1964)),"WINCOMGIALAI",IF(ISNUMBER(SEARCH($V$40,T1964)),"WINCOMHOABINH",IF(ISNUMBER(SEARCH($V$41,T1964)),"WINCOMQUANGNGAI",IF(ISNUMBER(SEARCH($V$42,T1964)),"WINCOMBINHTHUAN",IF(ISNUMBER(SEARCH($V$43,T1964)),"WINCOMDAKLAK",IF(ISNUMBER(SEARCH($V$44,T1964)),"WINCOMSOCTRANG",IF(ISNUMBER(SEARCH($V$45,T1964)),"WINCOMSONLA",IF(ISNUMBER(SEARCH($V$46,T1964)),"WINCOMKONTUM",IF(ISNUMBER(SEARCH($V$47,T1964)),"WINCOMPHUYEN",IF(ISNUMBER(SEARCH($V$48,T1964)),"WINCOMQUANGTRI",IF(ISNUMBER(SEARCH($V$49,T1964)),"WINCOMBINHDINH",IF(ISNUMBER(SEARCH($V$50,T1964)),"WINCOMCAOBANG",IF(ISNUMBER(SEARCH($V$51,T1964)),"WINCOMQUANGBINH",IF(ISNUMBER(SEARCH($V$52,T1964)),"WINCOMLAMDONG",IF(ISNUMBER(SEARCH($V$53,T1964)),"WINCOMVINHLONG",IF(ISNUMBER(SEARCH($V$54,T1964)),"WINCOMDONGTHAP",IF(ISNUMBER(SEARCH($V$55,T1964)),"WINCOMTIENGIANG",IF(ISNUMBER(SEARCH($V$56,T1964)),"WINCOMQUANGNINH",0))))))))))))))))))))))))))))))))))))))))))))))))))))))</f>
        <v>WINCOMHANOI</v>
      </c>
    </row>
    <row r="1965" spans="1:25" x14ac:dyDescent="0.2">
      <c r="A1965" t="s">
        <v>0</v>
      </c>
      <c r="B1965" t="s">
        <v>3182</v>
      </c>
      <c r="C1965" t="s">
        <v>2</v>
      </c>
      <c r="D1965" t="s">
        <v>20</v>
      </c>
      <c r="E1965" t="s">
        <v>4</v>
      </c>
      <c r="F1965" s="5">
        <f t="shared" si="121"/>
        <v>10</v>
      </c>
      <c r="G1965" s="2">
        <v>501820</v>
      </c>
      <c r="H1965" s="2">
        <v>552002</v>
      </c>
      <c r="I1965" t="s">
        <v>5</v>
      </c>
      <c r="J1965" t="s">
        <v>21</v>
      </c>
      <c r="K1965" t="str">
        <f t="shared" si="122"/>
        <v>Giò tai lưỡi xào gói 250g</v>
      </c>
      <c r="L1965" s="8" t="str">
        <f>VLOOKUP(K1965,'[1]Mã Misa'!$B$2:$D$74,2,0)</f>
        <v>Giò Tai Lưỡi Xào 250g</v>
      </c>
      <c r="M1965" s="8" t="str">
        <f>VLOOKUP(L1965,'[1]Mã Misa'!$C$2:$D$74,2,0)</f>
        <v>GTLX250G</v>
      </c>
      <c r="N1965" s="2">
        <v>50182</v>
      </c>
      <c r="O1965" t="s">
        <v>3183</v>
      </c>
      <c r="P1965" s="8" t="str">
        <f t="shared" si="123"/>
        <v>0000561</v>
      </c>
      <c r="Q1965" s="8" t="e">
        <f t="array" ref="Q1965">IF(VLOOKUP(P1965,$AA$1:$AC$32,1,0)&lt;&gt;0,(P1965&amp;"A"),0)</f>
        <v>#N/A</v>
      </c>
      <c r="R1965" s="12">
        <v>44522</v>
      </c>
      <c r="S1965" t="s">
        <v>3184</v>
      </c>
      <c r="T1965" s="8" t="str">
        <f t="shared" si="124"/>
        <v>VM+ LCI 02</v>
      </c>
      <c r="U1965" t="s">
        <v>6834</v>
      </c>
      <c r="Y1965" t="str">
        <f t="array" ref="Y1965">IF(ISNUMBER(SEARCH($V$3,T1965)),"WINCOMHANOI",IF(ISNUMBER(SEARCH($V$4,T1965)),"WINCOMHOCHIMINH",IF(ISNUMBER(SEARCH($V$5,T1965)),"WINCOMDANANG",IF(ISNUMBER(SEARCH($V$6,T1965)),"WINCOMHAIDUONG",IF(ISNUMBER(SEARCH($V$7,T1965)),"WINCOMQUANGNINH",IF(ISNUMBER(SEARCH($V$8,T1965)),"WINCOMHAIPHONG",IF(ISNUMBER(SEARCH($V$9,T1965)),"WINCOMBACGIANG",IF(ISNUMBER(SEARCH($V$10,T1965)),"WINCOMBACNINH",IF(ISNUMBER(SEARCH($V$11,T1965)),"WINCOMPHUTHO",IF(ISNUMBER(SEARCH($V$12,T1965)),"WINCOMHATINH",IF(ISNUMBER(SEARCH($V$13,T1965)),"WINCOMTHAINGUYEN",IF(ISNUMBER(SEARCH($V$14,T1965)),"WINCOMKHANHHOA",IF(ISNUMBER(SEARCH($V$15,T1965)),"WINCOMHUNGYEN",IF(ISNUMBER(SEARCH($V$16,T1965)),"WINCOMNGHEAN",IF(ISNUMBER(SEARCH($V$17,T1965)),"WINCOMLAOCAI",IF(ISNUMBER(SEARCH($V$18,T1965)),"WINCOMVUNGTAU",IF(ISNUMBER(SEARCH($V$19,T1965)),"WINCOMBINHDUONG",IF(ISNUMBER(SEARCH($V$20,T1965)),"WINCOMKIENGIANG",IF(ISNUMBER(SEARCH($V$21,T1965)),"WINCOMHANAM",IF(ISNUMBER(SEARCH($V$22,T1965)),"WINCOMNAMDINH",IF(ISNUMBER(SEARCH($V$23,T1965)),"WINCOMLANGSON",IF(ISNUMBER(SEARCH($V$24,T1965)),"WINCOMTHANHHOA",IF(ISNUMBER(SEARCH($V$25,T1965)),"WINCOMYENBAI",IF(ISNUMBER(SEARCH($V$26,T1965)),"WINCOMTUYENQUANG",IF(ISNUMBER(SEARCH($V$27,T1965)),"WINCOMHUE",IF(ISNUMBER(SEARCH($V$28,T1965)),"WINCOMQUANGNAM",IF(ISNUMBER(SEARCH($V$29,T1965)),"WINCOMVINHPHUC",IF(ISNUMBER(SEARCH($V$30,T1965)),"WINCOMHAGIANG",IF(ISNUMBER(SEARCH($V$31,T1965)),"WINCOMNINHBINH",IF(ISNUMBER(SEARCH($V$32,T1965)),"WINCOMTRAVINH",IF(ISNUMBER(SEARCH($V$33,T1965)),"WINCOMCANTHO",IF(ISNUMBER(SEARCH($V$34,T1965)),"WINCOMBENTRE",IF(ISNUMBER(SEARCH($V$35,T1965)),"WINCOMCAMAU",IF(ISNUMBER(SEARCH($V$36,T1965)),"WINCOMANGIANG",IF(ISNUMBER(SEARCH($V$37,T1965)),"WINCOMNINHTHUAN",IF(ISNUMBER(SEARCH($V$38,T1965)),"WINCOMTHAIBINH",IF(ISNUMBER(SEARCH($V$39,T1965)),"WINCOMGIALAI",IF(ISNUMBER(SEARCH($V$40,T1965)),"WINCOMHOABINH",IF(ISNUMBER(SEARCH($V$41,T1965)),"WINCOMQUANGNGAI",IF(ISNUMBER(SEARCH($V$42,T1965)),"WINCOMBINHTHUAN",IF(ISNUMBER(SEARCH($V$43,T1965)),"WINCOMDAKLAK",IF(ISNUMBER(SEARCH($V$44,T1965)),"WINCOMSOCTRANG",IF(ISNUMBER(SEARCH($V$45,T1965)),"WINCOMSONLA",IF(ISNUMBER(SEARCH($V$46,T1965)),"WINCOMKONTUM",IF(ISNUMBER(SEARCH($V$47,T1965)),"WINCOMPHUYEN",IF(ISNUMBER(SEARCH($V$48,T1965)),"WINCOMQUANGTRI",IF(ISNUMBER(SEARCH($V$49,T1965)),"WINCOMBINHDINH",IF(ISNUMBER(SEARCH($V$50,T1965)),"WINCOMCAOBANG",IF(ISNUMBER(SEARCH($V$51,T1965)),"WINCOMQUANGBINH",IF(ISNUMBER(SEARCH($V$52,T1965)),"WINCOMLAMDONG",IF(ISNUMBER(SEARCH($V$53,T1965)),"WINCOMVINHLONG",IF(ISNUMBER(SEARCH($V$54,T1965)),"WINCOMDONGTHAP",IF(ISNUMBER(SEARCH($V$55,T1965)),"WINCOMTIENGIANG",IF(ISNUMBER(SEARCH($V$56,T1965)),"WINCOMQUANGNINH",0))))))))))))))))))))))))))))))))))))))))))))))))))))))</f>
        <v>WINCOMLAOCAI</v>
      </c>
    </row>
    <row r="1966" spans="1:25" x14ac:dyDescent="0.2">
      <c r="A1966" t="s">
        <v>0</v>
      </c>
      <c r="B1966" t="s">
        <v>3182</v>
      </c>
      <c r="C1966" t="s">
        <v>31</v>
      </c>
      <c r="D1966" t="s">
        <v>39</v>
      </c>
      <c r="E1966" t="s">
        <v>4</v>
      </c>
      <c r="F1966" s="5">
        <f t="shared" si="121"/>
        <v>10</v>
      </c>
      <c r="G1966" s="2">
        <v>460000</v>
      </c>
      <c r="H1966" s="2">
        <v>506000.00000000006</v>
      </c>
      <c r="I1966" t="s">
        <v>5</v>
      </c>
      <c r="J1966" t="s">
        <v>40</v>
      </c>
      <c r="K1966" t="str">
        <f t="shared" si="122"/>
        <v>Mộc nấm hương gói 250g</v>
      </c>
      <c r="L1966" s="8" t="str">
        <f>VLOOKUP(K1966,'[1]Mã Misa'!$B$2:$D$74,2,0)</f>
        <v>Mộc Nấm Hương 250g</v>
      </c>
      <c r="M1966" s="8" t="str">
        <f>VLOOKUP(L1966,'[1]Mã Misa'!$C$2:$D$74,2,0)</f>
        <v>MNH250</v>
      </c>
      <c r="N1966" s="2">
        <v>46000</v>
      </c>
      <c r="O1966" t="s">
        <v>3183</v>
      </c>
      <c r="P1966" s="8" t="str">
        <f t="shared" si="123"/>
        <v>0000561</v>
      </c>
      <c r="Q1966" s="8" t="e">
        <f t="array" ref="Q1966">IF(VLOOKUP(P1966,$AA$1:$AC$32,1,0)&lt;&gt;0,(P1966&amp;"A"),0)</f>
        <v>#N/A</v>
      </c>
      <c r="R1966" s="12">
        <v>44522</v>
      </c>
      <c r="S1966" t="s">
        <v>3184</v>
      </c>
      <c r="T1966" s="8" t="str">
        <f t="shared" si="124"/>
        <v>VM+ LCI 02</v>
      </c>
      <c r="U1966" t="s">
        <v>6834</v>
      </c>
      <c r="Y1966" t="str">
        <f t="array" ref="Y1966">IF(ISNUMBER(SEARCH($V$3,T1966)),"WINCOMHANOI",IF(ISNUMBER(SEARCH($V$4,T1966)),"WINCOMHOCHIMINH",IF(ISNUMBER(SEARCH($V$5,T1966)),"WINCOMDANANG",IF(ISNUMBER(SEARCH($V$6,T1966)),"WINCOMHAIDUONG",IF(ISNUMBER(SEARCH($V$7,T1966)),"WINCOMQUANGNINH",IF(ISNUMBER(SEARCH($V$8,T1966)),"WINCOMHAIPHONG",IF(ISNUMBER(SEARCH($V$9,T1966)),"WINCOMBACGIANG",IF(ISNUMBER(SEARCH($V$10,T1966)),"WINCOMBACNINH",IF(ISNUMBER(SEARCH($V$11,T1966)),"WINCOMPHUTHO",IF(ISNUMBER(SEARCH($V$12,T1966)),"WINCOMHATINH",IF(ISNUMBER(SEARCH($V$13,T1966)),"WINCOMTHAINGUYEN",IF(ISNUMBER(SEARCH($V$14,T1966)),"WINCOMKHANHHOA",IF(ISNUMBER(SEARCH($V$15,T1966)),"WINCOMHUNGYEN",IF(ISNUMBER(SEARCH($V$16,T1966)),"WINCOMNGHEAN",IF(ISNUMBER(SEARCH($V$17,T1966)),"WINCOMLAOCAI",IF(ISNUMBER(SEARCH($V$18,T1966)),"WINCOMVUNGTAU",IF(ISNUMBER(SEARCH($V$19,T1966)),"WINCOMBINHDUONG",IF(ISNUMBER(SEARCH($V$20,T1966)),"WINCOMKIENGIANG",IF(ISNUMBER(SEARCH($V$21,T1966)),"WINCOMHANAM",IF(ISNUMBER(SEARCH($V$22,T1966)),"WINCOMNAMDINH",IF(ISNUMBER(SEARCH($V$23,T1966)),"WINCOMLANGSON",IF(ISNUMBER(SEARCH($V$24,T1966)),"WINCOMTHANHHOA",IF(ISNUMBER(SEARCH($V$25,T1966)),"WINCOMYENBAI",IF(ISNUMBER(SEARCH($V$26,T1966)),"WINCOMTUYENQUANG",IF(ISNUMBER(SEARCH($V$27,T1966)),"WINCOMHUE",IF(ISNUMBER(SEARCH($V$28,T1966)),"WINCOMQUANGNAM",IF(ISNUMBER(SEARCH($V$29,T1966)),"WINCOMVINHPHUC",IF(ISNUMBER(SEARCH($V$30,T1966)),"WINCOMHAGIANG",IF(ISNUMBER(SEARCH($V$31,T1966)),"WINCOMNINHBINH",IF(ISNUMBER(SEARCH($V$32,T1966)),"WINCOMTRAVINH",IF(ISNUMBER(SEARCH($V$33,T1966)),"WINCOMCANTHO",IF(ISNUMBER(SEARCH($V$34,T1966)),"WINCOMBENTRE",IF(ISNUMBER(SEARCH($V$35,T1966)),"WINCOMCAMAU",IF(ISNUMBER(SEARCH($V$36,T1966)),"WINCOMANGIANG",IF(ISNUMBER(SEARCH($V$37,T1966)),"WINCOMNINHTHUAN",IF(ISNUMBER(SEARCH($V$38,T1966)),"WINCOMTHAIBINH",IF(ISNUMBER(SEARCH($V$39,T1966)),"WINCOMGIALAI",IF(ISNUMBER(SEARCH($V$40,T1966)),"WINCOMHOABINH",IF(ISNUMBER(SEARCH($V$41,T1966)),"WINCOMQUANGNGAI",IF(ISNUMBER(SEARCH($V$42,T1966)),"WINCOMBINHTHUAN",IF(ISNUMBER(SEARCH($V$43,T1966)),"WINCOMDAKLAK",IF(ISNUMBER(SEARCH($V$44,T1966)),"WINCOMSOCTRANG",IF(ISNUMBER(SEARCH($V$45,T1966)),"WINCOMSONLA",IF(ISNUMBER(SEARCH($V$46,T1966)),"WINCOMKONTUM",IF(ISNUMBER(SEARCH($V$47,T1966)),"WINCOMPHUYEN",IF(ISNUMBER(SEARCH($V$48,T1966)),"WINCOMQUANGTRI",IF(ISNUMBER(SEARCH($V$49,T1966)),"WINCOMBINHDINH",IF(ISNUMBER(SEARCH($V$50,T1966)),"WINCOMCAOBANG",IF(ISNUMBER(SEARCH($V$51,T1966)),"WINCOMQUANGBINH",IF(ISNUMBER(SEARCH($V$52,T1966)),"WINCOMLAMDONG",IF(ISNUMBER(SEARCH($V$53,T1966)),"WINCOMVINHLONG",IF(ISNUMBER(SEARCH($V$54,T1966)),"WINCOMDONGTHAP",IF(ISNUMBER(SEARCH($V$55,T1966)),"WINCOMTIENGIANG",IF(ISNUMBER(SEARCH($V$56,T1966)),"WINCOMQUANGNINH",0))))))))))))))))))))))))))))))))))))))))))))))))))))))</f>
        <v>WINCOMLAOCAI</v>
      </c>
    </row>
    <row r="1967" spans="1:25" x14ac:dyDescent="0.2">
      <c r="A1967" t="s">
        <v>0</v>
      </c>
      <c r="B1967" t="s">
        <v>3185</v>
      </c>
      <c r="C1967" t="s">
        <v>2</v>
      </c>
      <c r="D1967" t="s">
        <v>27</v>
      </c>
      <c r="E1967" t="s">
        <v>4</v>
      </c>
      <c r="F1967" s="5">
        <f t="shared" si="121"/>
        <v>2</v>
      </c>
      <c r="G1967" s="2">
        <v>148500</v>
      </c>
      <c r="H1967" s="2">
        <v>163350</v>
      </c>
      <c r="I1967" t="s">
        <v>5</v>
      </c>
      <c r="J1967" t="s">
        <v>28</v>
      </c>
      <c r="K1967" t="str">
        <f t="shared" si="122"/>
        <v>_Chả cốm 300g</v>
      </c>
      <c r="L1967" s="8" t="str">
        <f>VLOOKUP(K1967,'[1]Mã Misa'!$B$2:$D$74,2,0)</f>
        <v>Chả cốm 300g</v>
      </c>
      <c r="M1967" s="8" t="str">
        <f>VLOOKUP(L1967,'[1]Mã Misa'!$C$2:$D$74,2,0)</f>
        <v>CC300</v>
      </c>
      <c r="N1967" s="2">
        <v>74250</v>
      </c>
      <c r="O1967" t="s">
        <v>3186</v>
      </c>
      <c r="P1967" s="8" t="str">
        <f t="shared" si="123"/>
        <v>0143977</v>
      </c>
      <c r="Q1967" s="8" t="e">
        <f t="array" ref="Q1967">IF(VLOOKUP(P1967,$AA$1:$AC$32,1,0)&lt;&gt;0,(P1967&amp;"A"),0)</f>
        <v>#N/A</v>
      </c>
      <c r="R1967" s="12">
        <v>44522</v>
      </c>
      <c r="S1967" t="s">
        <v>2245</v>
      </c>
      <c r="T1967" s="8" t="str">
        <f t="shared" si="124"/>
        <v>VM+ HNI Số</v>
      </c>
      <c r="U1967" t="s">
        <v>6619</v>
      </c>
      <c r="Y1967" t="str">
        <f t="array" ref="Y1967">IF(ISNUMBER(SEARCH($V$3,T1967)),"WINCOMHANOI",IF(ISNUMBER(SEARCH($V$4,T1967)),"WINCOMHOCHIMINH",IF(ISNUMBER(SEARCH($V$5,T1967)),"WINCOMDANANG",IF(ISNUMBER(SEARCH($V$6,T1967)),"WINCOMHAIDUONG",IF(ISNUMBER(SEARCH($V$7,T1967)),"WINCOMQUANGNINH",IF(ISNUMBER(SEARCH($V$8,T1967)),"WINCOMHAIPHONG",IF(ISNUMBER(SEARCH($V$9,T1967)),"WINCOMBACGIANG",IF(ISNUMBER(SEARCH($V$10,T1967)),"WINCOMBACNINH",IF(ISNUMBER(SEARCH($V$11,T1967)),"WINCOMPHUTHO",IF(ISNUMBER(SEARCH($V$12,T1967)),"WINCOMHATINH",IF(ISNUMBER(SEARCH($V$13,T1967)),"WINCOMTHAINGUYEN",IF(ISNUMBER(SEARCH($V$14,T1967)),"WINCOMKHANHHOA",IF(ISNUMBER(SEARCH($V$15,T1967)),"WINCOMHUNGYEN",IF(ISNUMBER(SEARCH($V$16,T1967)),"WINCOMNGHEAN",IF(ISNUMBER(SEARCH($V$17,T1967)),"WINCOMLAOCAI",IF(ISNUMBER(SEARCH($V$18,T1967)),"WINCOMVUNGTAU",IF(ISNUMBER(SEARCH($V$19,T1967)),"WINCOMBINHDUONG",IF(ISNUMBER(SEARCH($V$20,T1967)),"WINCOMKIENGIANG",IF(ISNUMBER(SEARCH($V$21,T1967)),"WINCOMHANAM",IF(ISNUMBER(SEARCH($V$22,T1967)),"WINCOMNAMDINH",IF(ISNUMBER(SEARCH($V$23,T1967)),"WINCOMLANGSON",IF(ISNUMBER(SEARCH($V$24,T1967)),"WINCOMTHANHHOA",IF(ISNUMBER(SEARCH($V$25,T1967)),"WINCOMYENBAI",IF(ISNUMBER(SEARCH($V$26,T1967)),"WINCOMTUYENQUANG",IF(ISNUMBER(SEARCH($V$27,T1967)),"WINCOMHUE",IF(ISNUMBER(SEARCH($V$28,T1967)),"WINCOMQUANGNAM",IF(ISNUMBER(SEARCH($V$29,T1967)),"WINCOMVINHPHUC",IF(ISNUMBER(SEARCH($V$30,T1967)),"WINCOMHAGIANG",IF(ISNUMBER(SEARCH($V$31,T1967)),"WINCOMNINHBINH",IF(ISNUMBER(SEARCH($V$32,T1967)),"WINCOMTRAVINH",IF(ISNUMBER(SEARCH($V$33,T1967)),"WINCOMCANTHO",IF(ISNUMBER(SEARCH($V$34,T1967)),"WINCOMBENTRE",IF(ISNUMBER(SEARCH($V$35,T1967)),"WINCOMCAMAU",IF(ISNUMBER(SEARCH($V$36,T1967)),"WINCOMANGIANG",IF(ISNUMBER(SEARCH($V$37,T1967)),"WINCOMNINHTHUAN",IF(ISNUMBER(SEARCH($V$38,T1967)),"WINCOMTHAIBINH",IF(ISNUMBER(SEARCH($V$39,T1967)),"WINCOMGIALAI",IF(ISNUMBER(SEARCH($V$40,T1967)),"WINCOMHOABINH",IF(ISNUMBER(SEARCH($V$41,T1967)),"WINCOMQUANGNGAI",IF(ISNUMBER(SEARCH($V$42,T1967)),"WINCOMBINHTHUAN",IF(ISNUMBER(SEARCH($V$43,T1967)),"WINCOMDAKLAK",IF(ISNUMBER(SEARCH($V$44,T1967)),"WINCOMSOCTRANG",IF(ISNUMBER(SEARCH($V$45,T1967)),"WINCOMSONLA",IF(ISNUMBER(SEARCH($V$46,T1967)),"WINCOMKONTUM",IF(ISNUMBER(SEARCH($V$47,T1967)),"WINCOMPHUYEN",IF(ISNUMBER(SEARCH($V$48,T1967)),"WINCOMQUANGTRI",IF(ISNUMBER(SEARCH($V$49,T1967)),"WINCOMBINHDINH",IF(ISNUMBER(SEARCH($V$50,T1967)),"WINCOMCAOBANG",IF(ISNUMBER(SEARCH($V$51,T1967)),"WINCOMQUANGBINH",IF(ISNUMBER(SEARCH($V$52,T1967)),"WINCOMLAMDONG",IF(ISNUMBER(SEARCH($V$53,T1967)),"WINCOMVINHLONG",IF(ISNUMBER(SEARCH($V$54,T1967)),"WINCOMDONGTHAP",IF(ISNUMBER(SEARCH($V$55,T1967)),"WINCOMTIENGIANG",IF(ISNUMBER(SEARCH($V$56,T1967)),"WINCOMQUANGNINH",0))))))))))))))))))))))))))))))))))))))))))))))))))))))</f>
        <v>WINCOMHANOI</v>
      </c>
    </row>
    <row r="1968" spans="1:25" x14ac:dyDescent="0.2">
      <c r="A1968" t="s">
        <v>0</v>
      </c>
      <c r="B1968" t="s">
        <v>3187</v>
      </c>
      <c r="C1968" t="s">
        <v>2</v>
      </c>
      <c r="D1968" t="s">
        <v>39</v>
      </c>
      <c r="E1968" t="s">
        <v>4</v>
      </c>
      <c r="F1968" s="5">
        <f t="shared" si="121"/>
        <v>1</v>
      </c>
      <c r="G1968" s="2">
        <v>46000</v>
      </c>
      <c r="H1968" s="2">
        <v>50600.000000000007</v>
      </c>
      <c r="I1968" t="s">
        <v>5</v>
      </c>
      <c r="J1968" t="s">
        <v>40</v>
      </c>
      <c r="K1968" t="str">
        <f t="shared" si="122"/>
        <v>Mộc nấm hương gói 250g</v>
      </c>
      <c r="L1968" s="8" t="str">
        <f>VLOOKUP(K1968,'[1]Mã Misa'!$B$2:$D$74,2,0)</f>
        <v>Mộc Nấm Hương 250g</v>
      </c>
      <c r="M1968" s="8" t="str">
        <f>VLOOKUP(L1968,'[1]Mã Misa'!$C$2:$D$74,2,0)</f>
        <v>MNH250</v>
      </c>
      <c r="N1968" s="2">
        <v>46000</v>
      </c>
      <c r="O1968" t="s">
        <v>3188</v>
      </c>
      <c r="P1968" s="8" t="str">
        <f t="shared" si="123"/>
        <v>0000138</v>
      </c>
      <c r="Q1968" s="8" t="e">
        <f t="array" ref="Q1968">IF(VLOOKUP(P1968,$AA$1:$AC$32,1,0)&lt;&gt;0,(P1968&amp;"A"),0)</f>
        <v>#N/A</v>
      </c>
      <c r="R1968" s="12">
        <v>44526</v>
      </c>
      <c r="S1968" t="s">
        <v>3189</v>
      </c>
      <c r="T1968" s="8" t="str">
        <f t="shared" si="124"/>
        <v>VM BDH Quy</v>
      </c>
      <c r="U1968" t="s">
        <v>6835</v>
      </c>
      <c r="Y1968" t="str">
        <f t="array" ref="Y1968">IF(ISNUMBER(SEARCH($V$3,T1968)),"WINCOMHANOI",IF(ISNUMBER(SEARCH($V$4,T1968)),"WINCOMHOCHIMINH",IF(ISNUMBER(SEARCH($V$5,T1968)),"WINCOMDANANG",IF(ISNUMBER(SEARCH($V$6,T1968)),"WINCOMHAIDUONG",IF(ISNUMBER(SEARCH($V$7,T1968)),"WINCOMQUANGNINH",IF(ISNUMBER(SEARCH($V$8,T1968)),"WINCOMHAIPHONG",IF(ISNUMBER(SEARCH($V$9,T1968)),"WINCOMBACGIANG",IF(ISNUMBER(SEARCH($V$10,T1968)),"WINCOMBACNINH",IF(ISNUMBER(SEARCH($V$11,T1968)),"WINCOMPHUTHO",IF(ISNUMBER(SEARCH($V$12,T1968)),"WINCOMHATINH",IF(ISNUMBER(SEARCH($V$13,T1968)),"WINCOMTHAINGUYEN",IF(ISNUMBER(SEARCH($V$14,T1968)),"WINCOMKHANHHOA",IF(ISNUMBER(SEARCH($V$15,T1968)),"WINCOMHUNGYEN",IF(ISNUMBER(SEARCH($V$16,T1968)),"WINCOMNGHEAN",IF(ISNUMBER(SEARCH($V$17,T1968)),"WINCOMLAOCAI",IF(ISNUMBER(SEARCH($V$18,T1968)),"WINCOMVUNGTAU",IF(ISNUMBER(SEARCH($V$19,T1968)),"WINCOMBINHDUONG",IF(ISNUMBER(SEARCH($V$20,T1968)),"WINCOMKIENGIANG",IF(ISNUMBER(SEARCH($V$21,T1968)),"WINCOMHANAM",IF(ISNUMBER(SEARCH($V$22,T1968)),"WINCOMNAMDINH",IF(ISNUMBER(SEARCH($V$23,T1968)),"WINCOMLANGSON",IF(ISNUMBER(SEARCH($V$24,T1968)),"WINCOMTHANHHOA",IF(ISNUMBER(SEARCH($V$25,T1968)),"WINCOMYENBAI",IF(ISNUMBER(SEARCH($V$26,T1968)),"WINCOMTUYENQUANG",IF(ISNUMBER(SEARCH($V$27,T1968)),"WINCOMHUE",IF(ISNUMBER(SEARCH($V$28,T1968)),"WINCOMQUANGNAM",IF(ISNUMBER(SEARCH($V$29,T1968)),"WINCOMVINHPHUC",IF(ISNUMBER(SEARCH($V$30,T1968)),"WINCOMHAGIANG",IF(ISNUMBER(SEARCH($V$31,T1968)),"WINCOMNINHBINH",IF(ISNUMBER(SEARCH($V$32,T1968)),"WINCOMTRAVINH",IF(ISNUMBER(SEARCH($V$33,T1968)),"WINCOMCANTHO",IF(ISNUMBER(SEARCH($V$34,T1968)),"WINCOMBENTRE",IF(ISNUMBER(SEARCH($V$35,T1968)),"WINCOMCAMAU",IF(ISNUMBER(SEARCH($V$36,T1968)),"WINCOMANGIANG",IF(ISNUMBER(SEARCH($V$37,T1968)),"WINCOMNINHTHUAN",IF(ISNUMBER(SEARCH($V$38,T1968)),"WINCOMTHAIBINH",IF(ISNUMBER(SEARCH($V$39,T1968)),"WINCOMGIALAI",IF(ISNUMBER(SEARCH($V$40,T1968)),"WINCOMHOABINH",IF(ISNUMBER(SEARCH($V$41,T1968)),"WINCOMQUANGNGAI",IF(ISNUMBER(SEARCH($V$42,T1968)),"WINCOMBINHTHUAN",IF(ISNUMBER(SEARCH($V$43,T1968)),"WINCOMDAKLAK",IF(ISNUMBER(SEARCH($V$44,T1968)),"WINCOMSOCTRANG",IF(ISNUMBER(SEARCH($V$45,T1968)),"WINCOMSONLA",IF(ISNUMBER(SEARCH($V$46,T1968)),"WINCOMKONTUM",IF(ISNUMBER(SEARCH($V$47,T1968)),"WINCOMPHUYEN",IF(ISNUMBER(SEARCH($V$48,T1968)),"WINCOMQUANGTRI",IF(ISNUMBER(SEARCH($V$49,T1968)),"WINCOMBINHDINH",IF(ISNUMBER(SEARCH($V$50,T1968)),"WINCOMCAOBANG",IF(ISNUMBER(SEARCH($V$51,T1968)),"WINCOMQUANGBINH",IF(ISNUMBER(SEARCH($V$52,T1968)),"WINCOMLAMDONG",IF(ISNUMBER(SEARCH($V$53,T1968)),"WINCOMVINHLONG",IF(ISNUMBER(SEARCH($V$54,T1968)),"WINCOMDONGTHAP",IF(ISNUMBER(SEARCH($V$55,T1968)),"WINCOMTIENGIANG",IF(ISNUMBER(SEARCH($V$56,T1968)),"WINCOMQUANGNINH",0))))))))))))))))))))))))))))))))))))))))))))))))))))))</f>
        <v>WINCOMBINHDINH</v>
      </c>
    </row>
    <row r="1969" spans="1:25" x14ac:dyDescent="0.2">
      <c r="A1969" t="s">
        <v>0</v>
      </c>
      <c r="B1969" t="s">
        <v>3190</v>
      </c>
      <c r="C1969" t="s">
        <v>2</v>
      </c>
      <c r="D1969" t="s">
        <v>105</v>
      </c>
      <c r="E1969" t="s">
        <v>106</v>
      </c>
      <c r="F1969" s="5">
        <f t="shared" si="121"/>
        <v>1</v>
      </c>
      <c r="G1969" s="2">
        <v>177188</v>
      </c>
      <c r="H1969" s="2">
        <v>177188</v>
      </c>
      <c r="I1969" t="s">
        <v>5</v>
      </c>
      <c r="J1969" t="s">
        <v>107</v>
      </c>
      <c r="K1969" t="str">
        <f t="shared" si="122"/>
        <v xml:space="preserve"> Mực lá câu làm sạch 450g</v>
      </c>
      <c r="L1969" s="8" t="str">
        <f>VLOOKUP(K1969,'[1]Mã Misa'!$B$2:$D$74,2,0)</f>
        <v>Mực lá câu làm sạch 450g</v>
      </c>
      <c r="M1969" s="8" t="str">
        <f>VLOOKUP(L1969,'[1]Mã Misa'!$C$2:$D$74,2,0)</f>
        <v>ML450</v>
      </c>
      <c r="N1969" s="2">
        <v>177188</v>
      </c>
      <c r="O1969" t="s">
        <v>3191</v>
      </c>
      <c r="P1969" s="8" t="str">
        <f t="shared" si="123"/>
        <v>0000139</v>
      </c>
      <c r="Q1969" s="8" t="e">
        <f t="array" ref="Q1969">IF(VLOOKUP(P1969,$AA$1:$AC$32,1,0)&lt;&gt;0,(P1969&amp;"A"),0)</f>
        <v>#N/A</v>
      </c>
      <c r="R1969" s="12">
        <v>44526</v>
      </c>
      <c r="S1969" t="s">
        <v>3189</v>
      </c>
      <c r="T1969" s="8" t="str">
        <f t="shared" si="124"/>
        <v>VM BDH Quy</v>
      </c>
      <c r="U1969" t="s">
        <v>6835</v>
      </c>
      <c r="Y1969" t="str">
        <f t="array" ref="Y1969">IF(ISNUMBER(SEARCH($V$3,T1969)),"WINCOMHANOI",IF(ISNUMBER(SEARCH($V$4,T1969)),"WINCOMHOCHIMINH",IF(ISNUMBER(SEARCH($V$5,T1969)),"WINCOMDANANG",IF(ISNUMBER(SEARCH($V$6,T1969)),"WINCOMHAIDUONG",IF(ISNUMBER(SEARCH($V$7,T1969)),"WINCOMQUANGNINH",IF(ISNUMBER(SEARCH($V$8,T1969)),"WINCOMHAIPHONG",IF(ISNUMBER(SEARCH($V$9,T1969)),"WINCOMBACGIANG",IF(ISNUMBER(SEARCH($V$10,T1969)),"WINCOMBACNINH",IF(ISNUMBER(SEARCH($V$11,T1969)),"WINCOMPHUTHO",IF(ISNUMBER(SEARCH($V$12,T1969)),"WINCOMHATINH",IF(ISNUMBER(SEARCH($V$13,T1969)),"WINCOMTHAINGUYEN",IF(ISNUMBER(SEARCH($V$14,T1969)),"WINCOMKHANHHOA",IF(ISNUMBER(SEARCH($V$15,T1969)),"WINCOMHUNGYEN",IF(ISNUMBER(SEARCH($V$16,T1969)),"WINCOMNGHEAN",IF(ISNUMBER(SEARCH($V$17,T1969)),"WINCOMLAOCAI",IF(ISNUMBER(SEARCH($V$18,T1969)),"WINCOMVUNGTAU",IF(ISNUMBER(SEARCH($V$19,T1969)),"WINCOMBINHDUONG",IF(ISNUMBER(SEARCH($V$20,T1969)),"WINCOMKIENGIANG",IF(ISNUMBER(SEARCH($V$21,T1969)),"WINCOMHANAM",IF(ISNUMBER(SEARCH($V$22,T1969)),"WINCOMNAMDINH",IF(ISNUMBER(SEARCH($V$23,T1969)),"WINCOMLANGSON",IF(ISNUMBER(SEARCH($V$24,T1969)),"WINCOMTHANHHOA",IF(ISNUMBER(SEARCH($V$25,T1969)),"WINCOMYENBAI",IF(ISNUMBER(SEARCH($V$26,T1969)),"WINCOMTUYENQUANG",IF(ISNUMBER(SEARCH($V$27,T1969)),"WINCOMHUE",IF(ISNUMBER(SEARCH($V$28,T1969)),"WINCOMQUANGNAM",IF(ISNUMBER(SEARCH($V$29,T1969)),"WINCOMVINHPHUC",IF(ISNUMBER(SEARCH($V$30,T1969)),"WINCOMHAGIANG",IF(ISNUMBER(SEARCH($V$31,T1969)),"WINCOMNINHBINH",IF(ISNUMBER(SEARCH($V$32,T1969)),"WINCOMTRAVINH",IF(ISNUMBER(SEARCH($V$33,T1969)),"WINCOMCANTHO",IF(ISNUMBER(SEARCH($V$34,T1969)),"WINCOMBENTRE",IF(ISNUMBER(SEARCH($V$35,T1969)),"WINCOMCAMAU",IF(ISNUMBER(SEARCH($V$36,T1969)),"WINCOMANGIANG",IF(ISNUMBER(SEARCH($V$37,T1969)),"WINCOMNINHTHUAN",IF(ISNUMBER(SEARCH($V$38,T1969)),"WINCOMTHAIBINH",IF(ISNUMBER(SEARCH($V$39,T1969)),"WINCOMGIALAI",IF(ISNUMBER(SEARCH($V$40,T1969)),"WINCOMHOABINH",IF(ISNUMBER(SEARCH($V$41,T1969)),"WINCOMQUANGNGAI",IF(ISNUMBER(SEARCH($V$42,T1969)),"WINCOMBINHTHUAN",IF(ISNUMBER(SEARCH($V$43,T1969)),"WINCOMDAKLAK",IF(ISNUMBER(SEARCH($V$44,T1969)),"WINCOMSOCTRANG",IF(ISNUMBER(SEARCH($V$45,T1969)),"WINCOMSONLA",IF(ISNUMBER(SEARCH($V$46,T1969)),"WINCOMKONTUM",IF(ISNUMBER(SEARCH($V$47,T1969)),"WINCOMPHUYEN",IF(ISNUMBER(SEARCH($V$48,T1969)),"WINCOMQUANGTRI",IF(ISNUMBER(SEARCH($V$49,T1969)),"WINCOMBINHDINH",IF(ISNUMBER(SEARCH($V$50,T1969)),"WINCOMCAOBANG",IF(ISNUMBER(SEARCH($V$51,T1969)),"WINCOMQUANGBINH",IF(ISNUMBER(SEARCH($V$52,T1969)),"WINCOMLAMDONG",IF(ISNUMBER(SEARCH($V$53,T1969)),"WINCOMVINHLONG",IF(ISNUMBER(SEARCH($V$54,T1969)),"WINCOMDONGTHAP",IF(ISNUMBER(SEARCH($V$55,T1969)),"WINCOMTIENGIANG",IF(ISNUMBER(SEARCH($V$56,T1969)),"WINCOMQUANGNINH",0))))))))))))))))))))))))))))))))))))))))))))))))))))))</f>
        <v>WINCOMBINHDINH</v>
      </c>
    </row>
    <row r="1970" spans="1:25" x14ac:dyDescent="0.2">
      <c r="A1970" t="s">
        <v>0</v>
      </c>
      <c r="B1970" t="s">
        <v>3190</v>
      </c>
      <c r="C1970" t="s">
        <v>31</v>
      </c>
      <c r="D1970" t="s">
        <v>199</v>
      </c>
      <c r="E1970" t="s">
        <v>106</v>
      </c>
      <c r="F1970" s="5">
        <f t="shared" si="121"/>
        <v>5</v>
      </c>
      <c r="G1970" s="2">
        <v>992250</v>
      </c>
      <c r="H1970" s="2">
        <v>992250</v>
      </c>
      <c r="I1970" t="s">
        <v>5</v>
      </c>
      <c r="J1970" t="s">
        <v>200</v>
      </c>
      <c r="K1970" t="str">
        <f t="shared" si="122"/>
        <v xml:space="preserve"> Tôm mũ ni nguyên con 450g</v>
      </c>
      <c r="L1970" s="8" t="str">
        <f>VLOOKUP(K1970,'[1]Mã Misa'!$B$2:$D$74,2,0)</f>
        <v>Tôm mũ ni nguyên con 450g</v>
      </c>
      <c r="M1970" s="8" t="str">
        <f>VLOOKUP(L1970,'[1]Mã Misa'!$C$2:$D$74,2,0)</f>
        <v>TNC450</v>
      </c>
      <c r="N1970" s="2">
        <v>198450</v>
      </c>
      <c r="O1970" t="s">
        <v>3191</v>
      </c>
      <c r="P1970" s="8" t="str">
        <f t="shared" si="123"/>
        <v>0000139</v>
      </c>
      <c r="Q1970" s="8" t="e">
        <f t="array" ref="Q1970">IF(VLOOKUP(P1970,$AA$1:$AC$32,1,0)&lt;&gt;0,(P1970&amp;"A"),0)</f>
        <v>#N/A</v>
      </c>
      <c r="R1970" s="12">
        <v>44526</v>
      </c>
      <c r="S1970" t="s">
        <v>3189</v>
      </c>
      <c r="T1970" s="8" t="str">
        <f t="shared" si="124"/>
        <v>VM BDH Quy</v>
      </c>
      <c r="U1970" t="s">
        <v>6835</v>
      </c>
      <c r="Y1970" t="str">
        <f t="array" ref="Y1970">IF(ISNUMBER(SEARCH($V$3,T1970)),"WINCOMHANOI",IF(ISNUMBER(SEARCH($V$4,T1970)),"WINCOMHOCHIMINH",IF(ISNUMBER(SEARCH($V$5,T1970)),"WINCOMDANANG",IF(ISNUMBER(SEARCH($V$6,T1970)),"WINCOMHAIDUONG",IF(ISNUMBER(SEARCH($V$7,T1970)),"WINCOMQUANGNINH",IF(ISNUMBER(SEARCH($V$8,T1970)),"WINCOMHAIPHONG",IF(ISNUMBER(SEARCH($V$9,T1970)),"WINCOMBACGIANG",IF(ISNUMBER(SEARCH($V$10,T1970)),"WINCOMBACNINH",IF(ISNUMBER(SEARCH($V$11,T1970)),"WINCOMPHUTHO",IF(ISNUMBER(SEARCH($V$12,T1970)),"WINCOMHATINH",IF(ISNUMBER(SEARCH($V$13,T1970)),"WINCOMTHAINGUYEN",IF(ISNUMBER(SEARCH($V$14,T1970)),"WINCOMKHANHHOA",IF(ISNUMBER(SEARCH($V$15,T1970)),"WINCOMHUNGYEN",IF(ISNUMBER(SEARCH($V$16,T1970)),"WINCOMNGHEAN",IF(ISNUMBER(SEARCH($V$17,T1970)),"WINCOMLAOCAI",IF(ISNUMBER(SEARCH($V$18,T1970)),"WINCOMVUNGTAU",IF(ISNUMBER(SEARCH($V$19,T1970)),"WINCOMBINHDUONG",IF(ISNUMBER(SEARCH($V$20,T1970)),"WINCOMKIENGIANG",IF(ISNUMBER(SEARCH($V$21,T1970)),"WINCOMHANAM",IF(ISNUMBER(SEARCH($V$22,T1970)),"WINCOMNAMDINH",IF(ISNUMBER(SEARCH($V$23,T1970)),"WINCOMLANGSON",IF(ISNUMBER(SEARCH($V$24,T1970)),"WINCOMTHANHHOA",IF(ISNUMBER(SEARCH($V$25,T1970)),"WINCOMYENBAI",IF(ISNUMBER(SEARCH($V$26,T1970)),"WINCOMTUYENQUANG",IF(ISNUMBER(SEARCH($V$27,T1970)),"WINCOMHUE",IF(ISNUMBER(SEARCH($V$28,T1970)),"WINCOMQUANGNAM",IF(ISNUMBER(SEARCH($V$29,T1970)),"WINCOMVINHPHUC",IF(ISNUMBER(SEARCH($V$30,T1970)),"WINCOMHAGIANG",IF(ISNUMBER(SEARCH($V$31,T1970)),"WINCOMNINHBINH",IF(ISNUMBER(SEARCH($V$32,T1970)),"WINCOMTRAVINH",IF(ISNUMBER(SEARCH($V$33,T1970)),"WINCOMCANTHO",IF(ISNUMBER(SEARCH($V$34,T1970)),"WINCOMBENTRE",IF(ISNUMBER(SEARCH($V$35,T1970)),"WINCOMCAMAU",IF(ISNUMBER(SEARCH($V$36,T1970)),"WINCOMANGIANG",IF(ISNUMBER(SEARCH($V$37,T1970)),"WINCOMNINHTHUAN",IF(ISNUMBER(SEARCH($V$38,T1970)),"WINCOMTHAIBINH",IF(ISNUMBER(SEARCH($V$39,T1970)),"WINCOMGIALAI",IF(ISNUMBER(SEARCH($V$40,T1970)),"WINCOMHOABINH",IF(ISNUMBER(SEARCH($V$41,T1970)),"WINCOMQUANGNGAI",IF(ISNUMBER(SEARCH($V$42,T1970)),"WINCOMBINHTHUAN",IF(ISNUMBER(SEARCH($V$43,T1970)),"WINCOMDAKLAK",IF(ISNUMBER(SEARCH($V$44,T1970)),"WINCOMSOCTRANG",IF(ISNUMBER(SEARCH($V$45,T1970)),"WINCOMSONLA",IF(ISNUMBER(SEARCH($V$46,T1970)),"WINCOMKONTUM",IF(ISNUMBER(SEARCH($V$47,T1970)),"WINCOMPHUYEN",IF(ISNUMBER(SEARCH($V$48,T1970)),"WINCOMQUANGTRI",IF(ISNUMBER(SEARCH($V$49,T1970)),"WINCOMBINHDINH",IF(ISNUMBER(SEARCH($V$50,T1970)),"WINCOMCAOBANG",IF(ISNUMBER(SEARCH($V$51,T1970)),"WINCOMQUANGBINH",IF(ISNUMBER(SEARCH($V$52,T1970)),"WINCOMLAMDONG",IF(ISNUMBER(SEARCH($V$53,T1970)),"WINCOMVINHLONG",IF(ISNUMBER(SEARCH($V$54,T1970)),"WINCOMDONGTHAP",IF(ISNUMBER(SEARCH($V$55,T1970)),"WINCOMTIENGIANG",IF(ISNUMBER(SEARCH($V$56,T1970)),"WINCOMQUANGNINH",0))))))))))))))))))))))))))))))))))))))))))))))))))))))</f>
        <v>WINCOMBINHDINH</v>
      </c>
    </row>
    <row r="1971" spans="1:25" x14ac:dyDescent="0.2">
      <c r="A1971" t="s">
        <v>0</v>
      </c>
      <c r="B1971" t="s">
        <v>3190</v>
      </c>
      <c r="C1971" t="s">
        <v>34</v>
      </c>
      <c r="D1971" t="s">
        <v>202</v>
      </c>
      <c r="E1971" t="s">
        <v>106</v>
      </c>
      <c r="F1971" s="5">
        <f t="shared" si="121"/>
        <v>6</v>
      </c>
      <c r="G1971" s="2">
        <v>2114100</v>
      </c>
      <c r="H1971" s="2">
        <v>2114100</v>
      </c>
      <c r="I1971" t="s">
        <v>5</v>
      </c>
      <c r="J1971" t="s">
        <v>203</v>
      </c>
      <c r="K1971" t="str">
        <f t="shared" si="122"/>
        <v xml:space="preserve"> Tôm mũ ni bỏ đầu 450g</v>
      </c>
      <c r="L1971" s="8" t="str">
        <f>VLOOKUP(K1971,'[1]Mã Misa'!$B$2:$D$74,2,0)</f>
        <v>Tôm mũ ni bỏ đầu 450g</v>
      </c>
      <c r="M1971" s="8" t="str">
        <f>VLOOKUP(L1971,'[1]Mã Misa'!$C$2:$D$74,2,0)</f>
        <v>TBĐ450</v>
      </c>
      <c r="N1971" s="2">
        <v>352350</v>
      </c>
      <c r="O1971" t="s">
        <v>3191</v>
      </c>
      <c r="P1971" s="8" t="str">
        <f t="shared" si="123"/>
        <v>0000139</v>
      </c>
      <c r="Q1971" s="8" t="e">
        <f t="array" ref="Q1971">IF(VLOOKUP(P1971,$AA$1:$AC$32,1,0)&lt;&gt;0,(P1971&amp;"A"),0)</f>
        <v>#N/A</v>
      </c>
      <c r="R1971" s="12">
        <v>44526</v>
      </c>
      <c r="S1971" t="s">
        <v>3189</v>
      </c>
      <c r="T1971" s="8" t="str">
        <f t="shared" si="124"/>
        <v>VM BDH Quy</v>
      </c>
      <c r="U1971" t="s">
        <v>6835</v>
      </c>
      <c r="Y1971" t="str">
        <f t="array" ref="Y1971">IF(ISNUMBER(SEARCH($V$3,T1971)),"WINCOMHANOI",IF(ISNUMBER(SEARCH($V$4,T1971)),"WINCOMHOCHIMINH",IF(ISNUMBER(SEARCH($V$5,T1971)),"WINCOMDANANG",IF(ISNUMBER(SEARCH($V$6,T1971)),"WINCOMHAIDUONG",IF(ISNUMBER(SEARCH($V$7,T1971)),"WINCOMQUANGNINH",IF(ISNUMBER(SEARCH($V$8,T1971)),"WINCOMHAIPHONG",IF(ISNUMBER(SEARCH($V$9,T1971)),"WINCOMBACGIANG",IF(ISNUMBER(SEARCH($V$10,T1971)),"WINCOMBACNINH",IF(ISNUMBER(SEARCH($V$11,T1971)),"WINCOMPHUTHO",IF(ISNUMBER(SEARCH($V$12,T1971)),"WINCOMHATINH",IF(ISNUMBER(SEARCH($V$13,T1971)),"WINCOMTHAINGUYEN",IF(ISNUMBER(SEARCH($V$14,T1971)),"WINCOMKHANHHOA",IF(ISNUMBER(SEARCH($V$15,T1971)),"WINCOMHUNGYEN",IF(ISNUMBER(SEARCH($V$16,T1971)),"WINCOMNGHEAN",IF(ISNUMBER(SEARCH($V$17,T1971)),"WINCOMLAOCAI",IF(ISNUMBER(SEARCH($V$18,T1971)),"WINCOMVUNGTAU",IF(ISNUMBER(SEARCH($V$19,T1971)),"WINCOMBINHDUONG",IF(ISNUMBER(SEARCH($V$20,T1971)),"WINCOMKIENGIANG",IF(ISNUMBER(SEARCH($V$21,T1971)),"WINCOMHANAM",IF(ISNUMBER(SEARCH($V$22,T1971)),"WINCOMNAMDINH",IF(ISNUMBER(SEARCH($V$23,T1971)),"WINCOMLANGSON",IF(ISNUMBER(SEARCH($V$24,T1971)),"WINCOMTHANHHOA",IF(ISNUMBER(SEARCH($V$25,T1971)),"WINCOMYENBAI",IF(ISNUMBER(SEARCH($V$26,T1971)),"WINCOMTUYENQUANG",IF(ISNUMBER(SEARCH($V$27,T1971)),"WINCOMHUE",IF(ISNUMBER(SEARCH($V$28,T1971)),"WINCOMQUANGNAM",IF(ISNUMBER(SEARCH($V$29,T1971)),"WINCOMVINHPHUC",IF(ISNUMBER(SEARCH($V$30,T1971)),"WINCOMHAGIANG",IF(ISNUMBER(SEARCH($V$31,T1971)),"WINCOMNINHBINH",IF(ISNUMBER(SEARCH($V$32,T1971)),"WINCOMTRAVINH",IF(ISNUMBER(SEARCH($V$33,T1971)),"WINCOMCANTHO",IF(ISNUMBER(SEARCH($V$34,T1971)),"WINCOMBENTRE",IF(ISNUMBER(SEARCH($V$35,T1971)),"WINCOMCAMAU",IF(ISNUMBER(SEARCH($V$36,T1971)),"WINCOMANGIANG",IF(ISNUMBER(SEARCH($V$37,T1971)),"WINCOMNINHTHUAN",IF(ISNUMBER(SEARCH($V$38,T1971)),"WINCOMTHAIBINH",IF(ISNUMBER(SEARCH($V$39,T1971)),"WINCOMGIALAI",IF(ISNUMBER(SEARCH($V$40,T1971)),"WINCOMHOABINH",IF(ISNUMBER(SEARCH($V$41,T1971)),"WINCOMQUANGNGAI",IF(ISNUMBER(SEARCH($V$42,T1971)),"WINCOMBINHTHUAN",IF(ISNUMBER(SEARCH($V$43,T1971)),"WINCOMDAKLAK",IF(ISNUMBER(SEARCH($V$44,T1971)),"WINCOMSOCTRANG",IF(ISNUMBER(SEARCH($V$45,T1971)),"WINCOMSONLA",IF(ISNUMBER(SEARCH($V$46,T1971)),"WINCOMKONTUM",IF(ISNUMBER(SEARCH($V$47,T1971)),"WINCOMPHUYEN",IF(ISNUMBER(SEARCH($V$48,T1971)),"WINCOMQUANGTRI",IF(ISNUMBER(SEARCH($V$49,T1971)),"WINCOMBINHDINH",IF(ISNUMBER(SEARCH($V$50,T1971)),"WINCOMCAOBANG",IF(ISNUMBER(SEARCH($V$51,T1971)),"WINCOMQUANGBINH",IF(ISNUMBER(SEARCH($V$52,T1971)),"WINCOMLAMDONG",IF(ISNUMBER(SEARCH($V$53,T1971)),"WINCOMVINHLONG",IF(ISNUMBER(SEARCH($V$54,T1971)),"WINCOMDONGTHAP",IF(ISNUMBER(SEARCH($V$55,T1971)),"WINCOMTIENGIANG",IF(ISNUMBER(SEARCH($V$56,T1971)),"WINCOMQUANGNINH",0))))))))))))))))))))))))))))))))))))))))))))))))))))))</f>
        <v>WINCOMBINHDINH</v>
      </c>
    </row>
    <row r="1972" spans="1:25" x14ac:dyDescent="0.2">
      <c r="A1972" t="s">
        <v>0</v>
      </c>
      <c r="B1972" t="s">
        <v>3192</v>
      </c>
      <c r="C1972" t="s">
        <v>2</v>
      </c>
      <c r="D1972" t="s">
        <v>3</v>
      </c>
      <c r="E1972" t="s">
        <v>4</v>
      </c>
      <c r="F1972" s="5">
        <f t="shared" si="121"/>
        <v>1</v>
      </c>
      <c r="G1972" s="2">
        <v>88846</v>
      </c>
      <c r="H1972" s="2">
        <v>97730.6</v>
      </c>
      <c r="I1972" t="s">
        <v>5</v>
      </c>
      <c r="J1972" t="s">
        <v>6</v>
      </c>
      <c r="K1972" t="str">
        <f t="shared" si="122"/>
        <v>Gà muối gói 500g</v>
      </c>
      <c r="L1972" s="8" t="str">
        <f>VLOOKUP(K1972,'[1]Mã Misa'!$B$2:$D$74,2,0)</f>
        <v>Gà muối 500g</v>
      </c>
      <c r="M1972" s="8" t="str">
        <f>VLOOKUP(L1972,'[1]Mã Misa'!$C$2:$D$74,2,0)</f>
        <v>GM500</v>
      </c>
      <c r="N1972" s="2">
        <v>88846</v>
      </c>
      <c r="O1972" t="s">
        <v>3193</v>
      </c>
      <c r="P1972" s="8" t="str">
        <f t="shared" si="123"/>
        <v>0001548</v>
      </c>
      <c r="Q1972" s="8" t="e">
        <f t="array" ref="Q1972">IF(VLOOKUP(P1972,$AA$1:$AC$32,1,0)&lt;&gt;0,(P1972&amp;"A"),0)</f>
        <v>#N/A</v>
      </c>
      <c r="R1972" s="12">
        <v>44522</v>
      </c>
      <c r="S1972" t="s">
        <v>3194</v>
      </c>
      <c r="T1972" s="8" t="str">
        <f t="shared" si="124"/>
        <v>VM+ TBH 27</v>
      </c>
      <c r="U1972" t="s">
        <v>6836</v>
      </c>
      <c r="Y1972" t="str">
        <f t="array" ref="Y1972">IF(ISNUMBER(SEARCH($V$3,T1972)),"WINCOMHANOI",IF(ISNUMBER(SEARCH($V$4,T1972)),"WINCOMHOCHIMINH",IF(ISNUMBER(SEARCH($V$5,T1972)),"WINCOMDANANG",IF(ISNUMBER(SEARCH($V$6,T1972)),"WINCOMHAIDUONG",IF(ISNUMBER(SEARCH($V$7,T1972)),"WINCOMQUANGNINH",IF(ISNUMBER(SEARCH($V$8,T1972)),"WINCOMHAIPHONG",IF(ISNUMBER(SEARCH($V$9,T1972)),"WINCOMBACGIANG",IF(ISNUMBER(SEARCH($V$10,T1972)),"WINCOMBACNINH",IF(ISNUMBER(SEARCH($V$11,T1972)),"WINCOMPHUTHO",IF(ISNUMBER(SEARCH($V$12,T1972)),"WINCOMHATINH",IF(ISNUMBER(SEARCH($V$13,T1972)),"WINCOMTHAINGUYEN",IF(ISNUMBER(SEARCH($V$14,T1972)),"WINCOMKHANHHOA",IF(ISNUMBER(SEARCH($V$15,T1972)),"WINCOMHUNGYEN",IF(ISNUMBER(SEARCH($V$16,T1972)),"WINCOMNGHEAN",IF(ISNUMBER(SEARCH($V$17,T1972)),"WINCOMLAOCAI",IF(ISNUMBER(SEARCH($V$18,T1972)),"WINCOMVUNGTAU",IF(ISNUMBER(SEARCH($V$19,T1972)),"WINCOMBINHDUONG",IF(ISNUMBER(SEARCH($V$20,T1972)),"WINCOMKIENGIANG",IF(ISNUMBER(SEARCH($V$21,T1972)),"WINCOMHANAM",IF(ISNUMBER(SEARCH($V$22,T1972)),"WINCOMNAMDINH",IF(ISNUMBER(SEARCH($V$23,T1972)),"WINCOMLANGSON",IF(ISNUMBER(SEARCH($V$24,T1972)),"WINCOMTHANHHOA",IF(ISNUMBER(SEARCH($V$25,T1972)),"WINCOMYENBAI",IF(ISNUMBER(SEARCH($V$26,T1972)),"WINCOMTUYENQUANG",IF(ISNUMBER(SEARCH($V$27,T1972)),"WINCOMHUE",IF(ISNUMBER(SEARCH($V$28,T1972)),"WINCOMQUANGNAM",IF(ISNUMBER(SEARCH($V$29,T1972)),"WINCOMVINHPHUC",IF(ISNUMBER(SEARCH($V$30,T1972)),"WINCOMHAGIANG",IF(ISNUMBER(SEARCH($V$31,T1972)),"WINCOMNINHBINH",IF(ISNUMBER(SEARCH($V$32,T1972)),"WINCOMTRAVINH",IF(ISNUMBER(SEARCH($V$33,T1972)),"WINCOMCANTHO",IF(ISNUMBER(SEARCH($V$34,T1972)),"WINCOMBENTRE",IF(ISNUMBER(SEARCH($V$35,T1972)),"WINCOMCAMAU",IF(ISNUMBER(SEARCH($V$36,T1972)),"WINCOMANGIANG",IF(ISNUMBER(SEARCH($V$37,T1972)),"WINCOMNINHTHUAN",IF(ISNUMBER(SEARCH($V$38,T1972)),"WINCOMTHAIBINH",IF(ISNUMBER(SEARCH($V$39,T1972)),"WINCOMGIALAI",IF(ISNUMBER(SEARCH($V$40,T1972)),"WINCOMHOABINH",IF(ISNUMBER(SEARCH($V$41,T1972)),"WINCOMQUANGNGAI",IF(ISNUMBER(SEARCH($V$42,T1972)),"WINCOMBINHTHUAN",IF(ISNUMBER(SEARCH($V$43,T1972)),"WINCOMDAKLAK",IF(ISNUMBER(SEARCH($V$44,T1972)),"WINCOMSOCTRANG",IF(ISNUMBER(SEARCH($V$45,T1972)),"WINCOMSONLA",IF(ISNUMBER(SEARCH($V$46,T1972)),"WINCOMKONTUM",IF(ISNUMBER(SEARCH($V$47,T1972)),"WINCOMPHUYEN",IF(ISNUMBER(SEARCH($V$48,T1972)),"WINCOMQUANGTRI",IF(ISNUMBER(SEARCH($V$49,T1972)),"WINCOMBINHDINH",IF(ISNUMBER(SEARCH($V$50,T1972)),"WINCOMCAOBANG",IF(ISNUMBER(SEARCH($V$51,T1972)),"WINCOMQUANGBINH",IF(ISNUMBER(SEARCH($V$52,T1972)),"WINCOMLAMDONG",IF(ISNUMBER(SEARCH($V$53,T1972)),"WINCOMVINHLONG",IF(ISNUMBER(SEARCH($V$54,T1972)),"WINCOMDONGTHAP",IF(ISNUMBER(SEARCH($V$55,T1972)),"WINCOMTIENGIANG",IF(ISNUMBER(SEARCH($V$56,T1972)),"WINCOMQUANGNINH",0))))))))))))))))))))))))))))))))))))))))))))))))))))))</f>
        <v>WINCOMTHAIBINH</v>
      </c>
    </row>
    <row r="1973" spans="1:25" x14ac:dyDescent="0.2">
      <c r="A1973" t="s">
        <v>0</v>
      </c>
      <c r="B1973" t="s">
        <v>3195</v>
      </c>
      <c r="C1973" t="s">
        <v>2</v>
      </c>
      <c r="D1973" t="s">
        <v>134</v>
      </c>
      <c r="E1973" t="s">
        <v>4</v>
      </c>
      <c r="F1973" s="5">
        <f t="shared" si="121"/>
        <v>1</v>
      </c>
      <c r="G1973" s="2">
        <v>90750</v>
      </c>
      <c r="H1973" s="2">
        <v>99825.000000000015</v>
      </c>
      <c r="I1973" t="s">
        <v>5</v>
      </c>
      <c r="J1973" t="s">
        <v>135</v>
      </c>
      <c r="K1973" t="str">
        <f t="shared" si="122"/>
        <v>_Chân gà sốt cay 400g</v>
      </c>
      <c r="L1973" s="8" t="str">
        <f>VLOOKUP(K1973,'[1]Mã Misa'!$B$2:$D$74,2,0)</f>
        <v>Chân gà sốt cay 400g</v>
      </c>
      <c r="M1973" s="8" t="str">
        <f>VLOOKUP(L1973,'[1]Mã Misa'!$C$2:$D$74,2,0)</f>
        <v>CGSC400</v>
      </c>
      <c r="N1973" s="2">
        <v>90750</v>
      </c>
      <c r="O1973" t="s">
        <v>3196</v>
      </c>
      <c r="P1973" s="8" t="str">
        <f t="shared" si="123"/>
        <v>0044268</v>
      </c>
      <c r="Q1973" s="8" t="e">
        <f t="array" ref="Q1973">IF(VLOOKUP(P1973,$AA$1:$AC$32,1,0)&lt;&gt;0,(P1973&amp;"A"),0)</f>
        <v>#N/A</v>
      </c>
      <c r="R1973" s="12">
        <v>44522</v>
      </c>
      <c r="S1973" t="s">
        <v>3197</v>
      </c>
      <c r="T1973" s="8" t="str">
        <f t="shared" si="124"/>
        <v>VM+ HCM Tr</v>
      </c>
      <c r="U1973" t="s">
        <v>6837</v>
      </c>
      <c r="Y1973" t="str">
        <f t="array" ref="Y1973">IF(ISNUMBER(SEARCH($V$3,T1973)),"WINCOMHANOI",IF(ISNUMBER(SEARCH($V$4,T1973)),"WINCOMHOCHIMINH",IF(ISNUMBER(SEARCH($V$5,T1973)),"WINCOMDANANG",IF(ISNUMBER(SEARCH($V$6,T1973)),"WINCOMHAIDUONG",IF(ISNUMBER(SEARCH($V$7,T1973)),"WINCOMQUANGNINH",IF(ISNUMBER(SEARCH($V$8,T1973)),"WINCOMHAIPHONG",IF(ISNUMBER(SEARCH($V$9,T1973)),"WINCOMBACGIANG",IF(ISNUMBER(SEARCH($V$10,T1973)),"WINCOMBACNINH",IF(ISNUMBER(SEARCH($V$11,T1973)),"WINCOMPHUTHO",IF(ISNUMBER(SEARCH($V$12,T1973)),"WINCOMHATINH",IF(ISNUMBER(SEARCH($V$13,T1973)),"WINCOMTHAINGUYEN",IF(ISNUMBER(SEARCH($V$14,T1973)),"WINCOMKHANHHOA",IF(ISNUMBER(SEARCH($V$15,T1973)),"WINCOMHUNGYEN",IF(ISNUMBER(SEARCH($V$16,T1973)),"WINCOMNGHEAN",IF(ISNUMBER(SEARCH($V$17,T1973)),"WINCOMLAOCAI",IF(ISNUMBER(SEARCH($V$18,T1973)),"WINCOMVUNGTAU",IF(ISNUMBER(SEARCH($V$19,T1973)),"WINCOMBINHDUONG",IF(ISNUMBER(SEARCH($V$20,T1973)),"WINCOMKIENGIANG",IF(ISNUMBER(SEARCH($V$21,T1973)),"WINCOMHANAM",IF(ISNUMBER(SEARCH($V$22,T1973)),"WINCOMNAMDINH",IF(ISNUMBER(SEARCH($V$23,T1973)),"WINCOMLANGSON",IF(ISNUMBER(SEARCH($V$24,T1973)),"WINCOMTHANHHOA",IF(ISNUMBER(SEARCH($V$25,T1973)),"WINCOMYENBAI",IF(ISNUMBER(SEARCH($V$26,T1973)),"WINCOMTUYENQUANG",IF(ISNUMBER(SEARCH($V$27,T1973)),"WINCOMHUE",IF(ISNUMBER(SEARCH($V$28,T1973)),"WINCOMQUANGNAM",IF(ISNUMBER(SEARCH($V$29,T1973)),"WINCOMVINHPHUC",IF(ISNUMBER(SEARCH($V$30,T1973)),"WINCOMHAGIANG",IF(ISNUMBER(SEARCH($V$31,T1973)),"WINCOMNINHBINH",IF(ISNUMBER(SEARCH($V$32,T1973)),"WINCOMTRAVINH",IF(ISNUMBER(SEARCH($V$33,T1973)),"WINCOMCANTHO",IF(ISNUMBER(SEARCH($V$34,T1973)),"WINCOMBENTRE",IF(ISNUMBER(SEARCH($V$35,T1973)),"WINCOMCAMAU",IF(ISNUMBER(SEARCH($V$36,T1973)),"WINCOMANGIANG",IF(ISNUMBER(SEARCH($V$37,T1973)),"WINCOMNINHTHUAN",IF(ISNUMBER(SEARCH($V$38,T1973)),"WINCOMTHAIBINH",IF(ISNUMBER(SEARCH($V$39,T1973)),"WINCOMGIALAI",IF(ISNUMBER(SEARCH($V$40,T1973)),"WINCOMHOABINH",IF(ISNUMBER(SEARCH($V$41,T1973)),"WINCOMQUANGNGAI",IF(ISNUMBER(SEARCH($V$42,T1973)),"WINCOMBINHTHUAN",IF(ISNUMBER(SEARCH($V$43,T1973)),"WINCOMDAKLAK",IF(ISNUMBER(SEARCH($V$44,T1973)),"WINCOMSOCTRANG",IF(ISNUMBER(SEARCH($V$45,T1973)),"WINCOMSONLA",IF(ISNUMBER(SEARCH($V$46,T1973)),"WINCOMKONTUM",IF(ISNUMBER(SEARCH($V$47,T1973)),"WINCOMPHUYEN",IF(ISNUMBER(SEARCH($V$48,T1973)),"WINCOMQUANGTRI",IF(ISNUMBER(SEARCH($V$49,T1973)),"WINCOMBINHDINH",IF(ISNUMBER(SEARCH($V$50,T1973)),"WINCOMCAOBANG",IF(ISNUMBER(SEARCH($V$51,T1973)),"WINCOMQUANGBINH",IF(ISNUMBER(SEARCH($V$52,T1973)),"WINCOMLAMDONG",IF(ISNUMBER(SEARCH($V$53,T1973)),"WINCOMVINHLONG",IF(ISNUMBER(SEARCH($V$54,T1973)),"WINCOMDONGTHAP",IF(ISNUMBER(SEARCH($V$55,T1973)),"WINCOMTIENGIANG",IF(ISNUMBER(SEARCH($V$56,T1973)),"WINCOMQUANGNINH",0))))))))))))))))))))))))))))))))))))))))))))))))))))))</f>
        <v>WINCOMHOCHIMINH</v>
      </c>
    </row>
    <row r="1974" spans="1:25" x14ac:dyDescent="0.2">
      <c r="A1974" t="s">
        <v>0</v>
      </c>
      <c r="B1974" t="s">
        <v>3195</v>
      </c>
      <c r="C1974" t="s">
        <v>31</v>
      </c>
      <c r="D1974" t="s">
        <v>27</v>
      </c>
      <c r="E1974" t="s">
        <v>4</v>
      </c>
      <c r="F1974" s="5">
        <f t="shared" si="121"/>
        <v>1</v>
      </c>
      <c r="G1974" s="2">
        <v>74250</v>
      </c>
      <c r="H1974" s="2">
        <v>81675</v>
      </c>
      <c r="I1974" t="s">
        <v>5</v>
      </c>
      <c r="J1974" t="s">
        <v>28</v>
      </c>
      <c r="K1974" t="str">
        <f t="shared" si="122"/>
        <v>_Chả cốm 300g</v>
      </c>
      <c r="L1974" s="8" t="str">
        <f>VLOOKUP(K1974,'[1]Mã Misa'!$B$2:$D$74,2,0)</f>
        <v>Chả cốm 300g</v>
      </c>
      <c r="M1974" s="8" t="str">
        <f>VLOOKUP(L1974,'[1]Mã Misa'!$C$2:$D$74,2,0)</f>
        <v>CC300</v>
      </c>
      <c r="N1974" s="2">
        <v>74250</v>
      </c>
      <c r="O1974" t="s">
        <v>3196</v>
      </c>
      <c r="P1974" s="8" t="str">
        <f t="shared" si="123"/>
        <v>0044268</v>
      </c>
      <c r="Q1974" s="8" t="e">
        <f t="array" ref="Q1974">IF(VLOOKUP(P1974,$AA$1:$AC$32,1,0)&lt;&gt;0,(P1974&amp;"A"),0)</f>
        <v>#N/A</v>
      </c>
      <c r="R1974" s="12">
        <v>44522</v>
      </c>
      <c r="S1974" t="s">
        <v>3197</v>
      </c>
      <c r="T1974" s="8" t="str">
        <f t="shared" si="124"/>
        <v>VM+ HCM Tr</v>
      </c>
      <c r="U1974" t="s">
        <v>6837</v>
      </c>
      <c r="Y1974" t="str">
        <f t="array" ref="Y1974">IF(ISNUMBER(SEARCH($V$3,T1974)),"WINCOMHANOI",IF(ISNUMBER(SEARCH($V$4,T1974)),"WINCOMHOCHIMINH",IF(ISNUMBER(SEARCH($V$5,T1974)),"WINCOMDANANG",IF(ISNUMBER(SEARCH($V$6,T1974)),"WINCOMHAIDUONG",IF(ISNUMBER(SEARCH($V$7,T1974)),"WINCOMQUANGNINH",IF(ISNUMBER(SEARCH($V$8,T1974)),"WINCOMHAIPHONG",IF(ISNUMBER(SEARCH($V$9,T1974)),"WINCOMBACGIANG",IF(ISNUMBER(SEARCH($V$10,T1974)),"WINCOMBACNINH",IF(ISNUMBER(SEARCH($V$11,T1974)),"WINCOMPHUTHO",IF(ISNUMBER(SEARCH($V$12,T1974)),"WINCOMHATINH",IF(ISNUMBER(SEARCH($V$13,T1974)),"WINCOMTHAINGUYEN",IF(ISNUMBER(SEARCH($V$14,T1974)),"WINCOMKHANHHOA",IF(ISNUMBER(SEARCH($V$15,T1974)),"WINCOMHUNGYEN",IF(ISNUMBER(SEARCH($V$16,T1974)),"WINCOMNGHEAN",IF(ISNUMBER(SEARCH($V$17,T1974)),"WINCOMLAOCAI",IF(ISNUMBER(SEARCH($V$18,T1974)),"WINCOMVUNGTAU",IF(ISNUMBER(SEARCH($V$19,T1974)),"WINCOMBINHDUONG",IF(ISNUMBER(SEARCH($V$20,T1974)),"WINCOMKIENGIANG",IF(ISNUMBER(SEARCH($V$21,T1974)),"WINCOMHANAM",IF(ISNUMBER(SEARCH($V$22,T1974)),"WINCOMNAMDINH",IF(ISNUMBER(SEARCH($V$23,T1974)),"WINCOMLANGSON",IF(ISNUMBER(SEARCH($V$24,T1974)),"WINCOMTHANHHOA",IF(ISNUMBER(SEARCH($V$25,T1974)),"WINCOMYENBAI",IF(ISNUMBER(SEARCH($V$26,T1974)),"WINCOMTUYENQUANG",IF(ISNUMBER(SEARCH($V$27,T1974)),"WINCOMHUE",IF(ISNUMBER(SEARCH($V$28,T1974)),"WINCOMQUANGNAM",IF(ISNUMBER(SEARCH($V$29,T1974)),"WINCOMVINHPHUC",IF(ISNUMBER(SEARCH($V$30,T1974)),"WINCOMHAGIANG",IF(ISNUMBER(SEARCH($V$31,T1974)),"WINCOMNINHBINH",IF(ISNUMBER(SEARCH($V$32,T1974)),"WINCOMTRAVINH",IF(ISNUMBER(SEARCH($V$33,T1974)),"WINCOMCANTHO",IF(ISNUMBER(SEARCH($V$34,T1974)),"WINCOMBENTRE",IF(ISNUMBER(SEARCH($V$35,T1974)),"WINCOMCAMAU",IF(ISNUMBER(SEARCH($V$36,T1974)),"WINCOMANGIANG",IF(ISNUMBER(SEARCH($V$37,T1974)),"WINCOMNINHTHUAN",IF(ISNUMBER(SEARCH($V$38,T1974)),"WINCOMTHAIBINH",IF(ISNUMBER(SEARCH($V$39,T1974)),"WINCOMGIALAI",IF(ISNUMBER(SEARCH($V$40,T1974)),"WINCOMHOABINH",IF(ISNUMBER(SEARCH($V$41,T1974)),"WINCOMQUANGNGAI",IF(ISNUMBER(SEARCH($V$42,T1974)),"WINCOMBINHTHUAN",IF(ISNUMBER(SEARCH($V$43,T1974)),"WINCOMDAKLAK",IF(ISNUMBER(SEARCH($V$44,T1974)),"WINCOMSOCTRANG",IF(ISNUMBER(SEARCH($V$45,T1974)),"WINCOMSONLA",IF(ISNUMBER(SEARCH($V$46,T1974)),"WINCOMKONTUM",IF(ISNUMBER(SEARCH($V$47,T1974)),"WINCOMPHUYEN",IF(ISNUMBER(SEARCH($V$48,T1974)),"WINCOMQUANGTRI",IF(ISNUMBER(SEARCH($V$49,T1974)),"WINCOMBINHDINH",IF(ISNUMBER(SEARCH($V$50,T1974)),"WINCOMCAOBANG",IF(ISNUMBER(SEARCH($V$51,T1974)),"WINCOMQUANGBINH",IF(ISNUMBER(SEARCH($V$52,T1974)),"WINCOMLAMDONG",IF(ISNUMBER(SEARCH($V$53,T1974)),"WINCOMVINHLONG",IF(ISNUMBER(SEARCH($V$54,T1974)),"WINCOMDONGTHAP",IF(ISNUMBER(SEARCH($V$55,T1974)),"WINCOMTIENGIANG",IF(ISNUMBER(SEARCH($V$56,T1974)),"WINCOMQUANGNINH",0))))))))))))))))))))))))))))))))))))))))))))))))))))))</f>
        <v>WINCOMHOCHIMINH</v>
      </c>
    </row>
    <row r="1975" spans="1:25" x14ac:dyDescent="0.2">
      <c r="A1975" t="s">
        <v>0</v>
      </c>
      <c r="B1975" t="s">
        <v>3198</v>
      </c>
      <c r="C1975" t="s">
        <v>2</v>
      </c>
      <c r="D1975" t="s">
        <v>20</v>
      </c>
      <c r="E1975" t="s">
        <v>4</v>
      </c>
      <c r="F1975" s="5">
        <f t="shared" si="121"/>
        <v>5</v>
      </c>
      <c r="G1975" s="2">
        <v>250910</v>
      </c>
      <c r="H1975" s="2">
        <v>276001</v>
      </c>
      <c r="I1975" t="s">
        <v>5</v>
      </c>
      <c r="J1975" t="s">
        <v>21</v>
      </c>
      <c r="K1975" t="str">
        <f t="shared" si="122"/>
        <v>Giò tai lưỡi xào gói 250g</v>
      </c>
      <c r="L1975" s="8" t="str">
        <f>VLOOKUP(K1975,'[1]Mã Misa'!$B$2:$D$74,2,0)</f>
        <v>Giò Tai Lưỡi Xào 250g</v>
      </c>
      <c r="M1975" s="8" t="str">
        <f>VLOOKUP(L1975,'[1]Mã Misa'!$C$2:$D$74,2,0)</f>
        <v>GTLX250G</v>
      </c>
      <c r="N1975" s="2">
        <v>50182</v>
      </c>
      <c r="O1975" t="s">
        <v>3199</v>
      </c>
      <c r="P1975" s="8" t="str">
        <f t="shared" si="123"/>
        <v>0143986</v>
      </c>
      <c r="Q1975" s="8" t="e">
        <f t="array" ref="Q1975">IF(VLOOKUP(P1975,$AA$1:$AC$32,1,0)&lt;&gt;0,(P1975&amp;"A"),0)</f>
        <v>#N/A</v>
      </c>
      <c r="R1975" s="12">
        <v>44522</v>
      </c>
      <c r="S1975" t="s">
        <v>3200</v>
      </c>
      <c r="T1975" s="8" t="str">
        <f t="shared" si="124"/>
        <v>VM+ HNI Th</v>
      </c>
      <c r="U1975" t="s">
        <v>6838</v>
      </c>
      <c r="Y1975" t="str">
        <f t="array" ref="Y1975">IF(ISNUMBER(SEARCH($V$3,T1975)),"WINCOMHANOI",IF(ISNUMBER(SEARCH($V$4,T1975)),"WINCOMHOCHIMINH",IF(ISNUMBER(SEARCH($V$5,T1975)),"WINCOMDANANG",IF(ISNUMBER(SEARCH($V$6,T1975)),"WINCOMHAIDUONG",IF(ISNUMBER(SEARCH($V$7,T1975)),"WINCOMQUANGNINH",IF(ISNUMBER(SEARCH($V$8,T1975)),"WINCOMHAIPHONG",IF(ISNUMBER(SEARCH($V$9,T1975)),"WINCOMBACGIANG",IF(ISNUMBER(SEARCH($V$10,T1975)),"WINCOMBACNINH",IF(ISNUMBER(SEARCH($V$11,T1975)),"WINCOMPHUTHO",IF(ISNUMBER(SEARCH($V$12,T1975)),"WINCOMHATINH",IF(ISNUMBER(SEARCH($V$13,T1975)),"WINCOMTHAINGUYEN",IF(ISNUMBER(SEARCH($V$14,T1975)),"WINCOMKHANHHOA",IF(ISNUMBER(SEARCH($V$15,T1975)),"WINCOMHUNGYEN",IF(ISNUMBER(SEARCH($V$16,T1975)),"WINCOMNGHEAN",IF(ISNUMBER(SEARCH($V$17,T1975)),"WINCOMLAOCAI",IF(ISNUMBER(SEARCH($V$18,T1975)),"WINCOMVUNGTAU",IF(ISNUMBER(SEARCH($V$19,T1975)),"WINCOMBINHDUONG",IF(ISNUMBER(SEARCH($V$20,T1975)),"WINCOMKIENGIANG",IF(ISNUMBER(SEARCH($V$21,T1975)),"WINCOMHANAM",IF(ISNUMBER(SEARCH($V$22,T1975)),"WINCOMNAMDINH",IF(ISNUMBER(SEARCH($V$23,T1975)),"WINCOMLANGSON",IF(ISNUMBER(SEARCH($V$24,T1975)),"WINCOMTHANHHOA",IF(ISNUMBER(SEARCH($V$25,T1975)),"WINCOMYENBAI",IF(ISNUMBER(SEARCH($V$26,T1975)),"WINCOMTUYENQUANG",IF(ISNUMBER(SEARCH($V$27,T1975)),"WINCOMHUE",IF(ISNUMBER(SEARCH($V$28,T1975)),"WINCOMQUANGNAM",IF(ISNUMBER(SEARCH($V$29,T1975)),"WINCOMVINHPHUC",IF(ISNUMBER(SEARCH($V$30,T1975)),"WINCOMHAGIANG",IF(ISNUMBER(SEARCH($V$31,T1975)),"WINCOMNINHBINH",IF(ISNUMBER(SEARCH($V$32,T1975)),"WINCOMTRAVINH",IF(ISNUMBER(SEARCH($V$33,T1975)),"WINCOMCANTHO",IF(ISNUMBER(SEARCH($V$34,T1975)),"WINCOMBENTRE",IF(ISNUMBER(SEARCH($V$35,T1975)),"WINCOMCAMAU",IF(ISNUMBER(SEARCH($V$36,T1975)),"WINCOMANGIANG",IF(ISNUMBER(SEARCH($V$37,T1975)),"WINCOMNINHTHUAN",IF(ISNUMBER(SEARCH($V$38,T1975)),"WINCOMTHAIBINH",IF(ISNUMBER(SEARCH($V$39,T1975)),"WINCOMGIALAI",IF(ISNUMBER(SEARCH($V$40,T1975)),"WINCOMHOABINH",IF(ISNUMBER(SEARCH($V$41,T1975)),"WINCOMQUANGNGAI",IF(ISNUMBER(SEARCH($V$42,T1975)),"WINCOMBINHTHUAN",IF(ISNUMBER(SEARCH($V$43,T1975)),"WINCOMDAKLAK",IF(ISNUMBER(SEARCH($V$44,T1975)),"WINCOMSOCTRANG",IF(ISNUMBER(SEARCH($V$45,T1975)),"WINCOMSONLA",IF(ISNUMBER(SEARCH($V$46,T1975)),"WINCOMKONTUM",IF(ISNUMBER(SEARCH($V$47,T1975)),"WINCOMPHUYEN",IF(ISNUMBER(SEARCH($V$48,T1975)),"WINCOMQUANGTRI",IF(ISNUMBER(SEARCH($V$49,T1975)),"WINCOMBINHDINH",IF(ISNUMBER(SEARCH($V$50,T1975)),"WINCOMCAOBANG",IF(ISNUMBER(SEARCH($V$51,T1975)),"WINCOMQUANGBINH",IF(ISNUMBER(SEARCH($V$52,T1975)),"WINCOMLAMDONG",IF(ISNUMBER(SEARCH($V$53,T1975)),"WINCOMVINHLONG",IF(ISNUMBER(SEARCH($V$54,T1975)),"WINCOMDONGTHAP",IF(ISNUMBER(SEARCH($V$55,T1975)),"WINCOMTIENGIANG",IF(ISNUMBER(SEARCH($V$56,T1975)),"WINCOMQUANGNINH",0))))))))))))))))))))))))))))))))))))))))))))))))))))))</f>
        <v>WINCOMHANOI</v>
      </c>
    </row>
    <row r="1976" spans="1:25" x14ac:dyDescent="0.2">
      <c r="A1976" t="s">
        <v>0</v>
      </c>
      <c r="B1976" t="s">
        <v>3201</v>
      </c>
      <c r="C1976" t="s">
        <v>2</v>
      </c>
      <c r="D1976" t="s">
        <v>62</v>
      </c>
      <c r="E1976" t="s">
        <v>4</v>
      </c>
      <c r="F1976" s="5">
        <f t="shared" si="121"/>
        <v>2</v>
      </c>
      <c r="G1976" s="2">
        <v>210800</v>
      </c>
      <c r="H1976" s="2">
        <v>231880.00000000003</v>
      </c>
      <c r="I1976" t="s">
        <v>5</v>
      </c>
      <c r="J1976" t="s">
        <v>63</v>
      </c>
      <c r="K1976" t="str">
        <f t="shared" si="122"/>
        <v>_Đùi gà sốt cay 500g</v>
      </c>
      <c r="L1976" s="8" t="str">
        <f>VLOOKUP(K1976,'[1]Mã Misa'!$B$2:$D$74,2,0)</f>
        <v>Đùi gà sốt cay 500g</v>
      </c>
      <c r="M1976" s="8" t="str">
        <f>VLOOKUP(L1976,'[1]Mã Misa'!$C$2:$D$74,2,0)</f>
        <v>DGSC500</v>
      </c>
      <c r="N1976" s="2">
        <v>105400</v>
      </c>
      <c r="O1976" t="s">
        <v>3202</v>
      </c>
      <c r="P1976" s="8" t="str">
        <f t="shared" si="123"/>
        <v>0001552</v>
      </c>
      <c r="Q1976" s="8" t="e">
        <f t="array" ref="Q1976">IF(VLOOKUP(P1976,$AA$1:$AC$32,1,0)&lt;&gt;0,(P1976&amp;"A"),0)</f>
        <v>#N/A</v>
      </c>
      <c r="R1976" s="12">
        <v>44522</v>
      </c>
      <c r="S1976" t="s">
        <v>3203</v>
      </c>
      <c r="T1976" s="8" t="str">
        <f t="shared" si="124"/>
        <v>VM+ TBH 79</v>
      </c>
      <c r="U1976" t="s">
        <v>6839</v>
      </c>
      <c r="Y1976" t="str">
        <f t="array" ref="Y1976">IF(ISNUMBER(SEARCH($V$3,T1976)),"WINCOMHANOI",IF(ISNUMBER(SEARCH($V$4,T1976)),"WINCOMHOCHIMINH",IF(ISNUMBER(SEARCH($V$5,T1976)),"WINCOMDANANG",IF(ISNUMBER(SEARCH($V$6,T1976)),"WINCOMHAIDUONG",IF(ISNUMBER(SEARCH($V$7,T1976)),"WINCOMQUANGNINH",IF(ISNUMBER(SEARCH($V$8,T1976)),"WINCOMHAIPHONG",IF(ISNUMBER(SEARCH($V$9,T1976)),"WINCOMBACGIANG",IF(ISNUMBER(SEARCH($V$10,T1976)),"WINCOMBACNINH",IF(ISNUMBER(SEARCH($V$11,T1976)),"WINCOMPHUTHO",IF(ISNUMBER(SEARCH($V$12,T1976)),"WINCOMHATINH",IF(ISNUMBER(SEARCH($V$13,T1976)),"WINCOMTHAINGUYEN",IF(ISNUMBER(SEARCH($V$14,T1976)),"WINCOMKHANHHOA",IF(ISNUMBER(SEARCH($V$15,T1976)),"WINCOMHUNGYEN",IF(ISNUMBER(SEARCH($V$16,T1976)),"WINCOMNGHEAN",IF(ISNUMBER(SEARCH($V$17,T1976)),"WINCOMLAOCAI",IF(ISNUMBER(SEARCH($V$18,T1976)),"WINCOMVUNGTAU",IF(ISNUMBER(SEARCH($V$19,T1976)),"WINCOMBINHDUONG",IF(ISNUMBER(SEARCH($V$20,T1976)),"WINCOMKIENGIANG",IF(ISNUMBER(SEARCH($V$21,T1976)),"WINCOMHANAM",IF(ISNUMBER(SEARCH($V$22,T1976)),"WINCOMNAMDINH",IF(ISNUMBER(SEARCH($V$23,T1976)),"WINCOMLANGSON",IF(ISNUMBER(SEARCH($V$24,T1976)),"WINCOMTHANHHOA",IF(ISNUMBER(SEARCH($V$25,T1976)),"WINCOMYENBAI",IF(ISNUMBER(SEARCH($V$26,T1976)),"WINCOMTUYENQUANG",IF(ISNUMBER(SEARCH($V$27,T1976)),"WINCOMHUE",IF(ISNUMBER(SEARCH($V$28,T1976)),"WINCOMQUANGNAM",IF(ISNUMBER(SEARCH($V$29,T1976)),"WINCOMVINHPHUC",IF(ISNUMBER(SEARCH($V$30,T1976)),"WINCOMHAGIANG",IF(ISNUMBER(SEARCH($V$31,T1976)),"WINCOMNINHBINH",IF(ISNUMBER(SEARCH($V$32,T1976)),"WINCOMTRAVINH",IF(ISNUMBER(SEARCH($V$33,T1976)),"WINCOMCANTHO",IF(ISNUMBER(SEARCH($V$34,T1976)),"WINCOMBENTRE",IF(ISNUMBER(SEARCH($V$35,T1976)),"WINCOMCAMAU",IF(ISNUMBER(SEARCH($V$36,T1976)),"WINCOMANGIANG",IF(ISNUMBER(SEARCH($V$37,T1976)),"WINCOMNINHTHUAN",IF(ISNUMBER(SEARCH($V$38,T1976)),"WINCOMTHAIBINH",IF(ISNUMBER(SEARCH($V$39,T1976)),"WINCOMGIALAI",IF(ISNUMBER(SEARCH($V$40,T1976)),"WINCOMHOABINH",IF(ISNUMBER(SEARCH($V$41,T1976)),"WINCOMQUANGNGAI",IF(ISNUMBER(SEARCH($V$42,T1976)),"WINCOMBINHTHUAN",IF(ISNUMBER(SEARCH($V$43,T1976)),"WINCOMDAKLAK",IF(ISNUMBER(SEARCH($V$44,T1976)),"WINCOMSOCTRANG",IF(ISNUMBER(SEARCH($V$45,T1976)),"WINCOMSONLA",IF(ISNUMBER(SEARCH($V$46,T1976)),"WINCOMKONTUM",IF(ISNUMBER(SEARCH($V$47,T1976)),"WINCOMPHUYEN",IF(ISNUMBER(SEARCH($V$48,T1976)),"WINCOMQUANGTRI",IF(ISNUMBER(SEARCH($V$49,T1976)),"WINCOMBINHDINH",IF(ISNUMBER(SEARCH($V$50,T1976)),"WINCOMCAOBANG",IF(ISNUMBER(SEARCH($V$51,T1976)),"WINCOMQUANGBINH",IF(ISNUMBER(SEARCH($V$52,T1976)),"WINCOMLAMDONG",IF(ISNUMBER(SEARCH($V$53,T1976)),"WINCOMVINHLONG",IF(ISNUMBER(SEARCH($V$54,T1976)),"WINCOMDONGTHAP",IF(ISNUMBER(SEARCH($V$55,T1976)),"WINCOMTIENGIANG",IF(ISNUMBER(SEARCH($V$56,T1976)),"WINCOMQUANGNINH",0))))))))))))))))))))))))))))))))))))))))))))))))))))))</f>
        <v>WINCOMTHAIBINH</v>
      </c>
    </row>
    <row r="1977" spans="1:25" x14ac:dyDescent="0.2">
      <c r="A1977" t="s">
        <v>0</v>
      </c>
      <c r="B1977" t="s">
        <v>3204</v>
      </c>
      <c r="C1977" t="s">
        <v>2</v>
      </c>
      <c r="D1977" t="s">
        <v>3</v>
      </c>
      <c r="E1977" t="s">
        <v>4</v>
      </c>
      <c r="F1977" s="5">
        <f t="shared" si="121"/>
        <v>3</v>
      </c>
      <c r="G1977" s="2">
        <v>266538</v>
      </c>
      <c r="H1977" s="2">
        <v>293191.80000000005</v>
      </c>
      <c r="I1977" t="s">
        <v>5</v>
      </c>
      <c r="J1977" t="s">
        <v>6</v>
      </c>
      <c r="K1977" t="str">
        <f t="shared" si="122"/>
        <v>Gà muối gói 500g</v>
      </c>
      <c r="L1977" s="8" t="str">
        <f>VLOOKUP(K1977,'[1]Mã Misa'!$B$2:$D$74,2,0)</f>
        <v>Gà muối 500g</v>
      </c>
      <c r="M1977" s="8" t="str">
        <f>VLOOKUP(L1977,'[1]Mã Misa'!$C$2:$D$74,2,0)</f>
        <v>GM500</v>
      </c>
      <c r="N1977" s="2">
        <v>88846</v>
      </c>
      <c r="O1977" t="s">
        <v>3205</v>
      </c>
      <c r="P1977" s="8" t="str">
        <f t="shared" si="123"/>
        <v>0002903</v>
      </c>
      <c r="Q1977" s="8" t="e">
        <f t="array" ref="Q1977">IF(VLOOKUP(P1977,$AA$1:$AC$32,1,0)&lt;&gt;0,(P1977&amp;"A"),0)</f>
        <v>#N/A</v>
      </c>
      <c r="R1977" s="12">
        <v>44522</v>
      </c>
      <c r="S1977" t="s">
        <v>894</v>
      </c>
      <c r="T1977" s="8" t="str">
        <f t="shared" si="124"/>
        <v>VM+ HDG 97</v>
      </c>
      <c r="U1977" t="s">
        <v>6239</v>
      </c>
      <c r="Y1977" t="str">
        <f t="array" ref="Y1977">IF(ISNUMBER(SEARCH($V$3,T1977)),"WINCOMHANOI",IF(ISNUMBER(SEARCH($V$4,T1977)),"WINCOMHOCHIMINH",IF(ISNUMBER(SEARCH($V$5,T1977)),"WINCOMDANANG",IF(ISNUMBER(SEARCH($V$6,T1977)),"WINCOMHAIDUONG",IF(ISNUMBER(SEARCH($V$7,T1977)),"WINCOMQUANGNINH",IF(ISNUMBER(SEARCH($V$8,T1977)),"WINCOMHAIPHONG",IF(ISNUMBER(SEARCH($V$9,T1977)),"WINCOMBACGIANG",IF(ISNUMBER(SEARCH($V$10,T1977)),"WINCOMBACNINH",IF(ISNUMBER(SEARCH($V$11,T1977)),"WINCOMPHUTHO",IF(ISNUMBER(SEARCH($V$12,T1977)),"WINCOMHATINH",IF(ISNUMBER(SEARCH($V$13,T1977)),"WINCOMTHAINGUYEN",IF(ISNUMBER(SEARCH($V$14,T1977)),"WINCOMKHANHHOA",IF(ISNUMBER(SEARCH($V$15,T1977)),"WINCOMHUNGYEN",IF(ISNUMBER(SEARCH($V$16,T1977)),"WINCOMNGHEAN",IF(ISNUMBER(SEARCH($V$17,T1977)),"WINCOMLAOCAI",IF(ISNUMBER(SEARCH($V$18,T1977)),"WINCOMVUNGTAU",IF(ISNUMBER(SEARCH($V$19,T1977)),"WINCOMBINHDUONG",IF(ISNUMBER(SEARCH($V$20,T1977)),"WINCOMKIENGIANG",IF(ISNUMBER(SEARCH($V$21,T1977)),"WINCOMHANAM",IF(ISNUMBER(SEARCH($V$22,T1977)),"WINCOMNAMDINH",IF(ISNUMBER(SEARCH($V$23,T1977)),"WINCOMLANGSON",IF(ISNUMBER(SEARCH($V$24,T1977)),"WINCOMTHANHHOA",IF(ISNUMBER(SEARCH($V$25,T1977)),"WINCOMYENBAI",IF(ISNUMBER(SEARCH($V$26,T1977)),"WINCOMTUYENQUANG",IF(ISNUMBER(SEARCH($V$27,T1977)),"WINCOMHUE",IF(ISNUMBER(SEARCH($V$28,T1977)),"WINCOMQUANGNAM",IF(ISNUMBER(SEARCH($V$29,T1977)),"WINCOMVINHPHUC",IF(ISNUMBER(SEARCH($V$30,T1977)),"WINCOMHAGIANG",IF(ISNUMBER(SEARCH($V$31,T1977)),"WINCOMNINHBINH",IF(ISNUMBER(SEARCH($V$32,T1977)),"WINCOMTRAVINH",IF(ISNUMBER(SEARCH($V$33,T1977)),"WINCOMCANTHO",IF(ISNUMBER(SEARCH($V$34,T1977)),"WINCOMBENTRE",IF(ISNUMBER(SEARCH($V$35,T1977)),"WINCOMCAMAU",IF(ISNUMBER(SEARCH($V$36,T1977)),"WINCOMANGIANG",IF(ISNUMBER(SEARCH($V$37,T1977)),"WINCOMNINHTHUAN",IF(ISNUMBER(SEARCH($V$38,T1977)),"WINCOMTHAIBINH",IF(ISNUMBER(SEARCH($V$39,T1977)),"WINCOMGIALAI",IF(ISNUMBER(SEARCH($V$40,T1977)),"WINCOMHOABINH",IF(ISNUMBER(SEARCH($V$41,T1977)),"WINCOMQUANGNGAI",IF(ISNUMBER(SEARCH($V$42,T1977)),"WINCOMBINHTHUAN",IF(ISNUMBER(SEARCH($V$43,T1977)),"WINCOMDAKLAK",IF(ISNUMBER(SEARCH($V$44,T1977)),"WINCOMSOCTRANG",IF(ISNUMBER(SEARCH($V$45,T1977)),"WINCOMSONLA",IF(ISNUMBER(SEARCH($V$46,T1977)),"WINCOMKONTUM",IF(ISNUMBER(SEARCH($V$47,T1977)),"WINCOMPHUYEN",IF(ISNUMBER(SEARCH($V$48,T1977)),"WINCOMQUANGTRI",IF(ISNUMBER(SEARCH($V$49,T1977)),"WINCOMBINHDINH",IF(ISNUMBER(SEARCH($V$50,T1977)),"WINCOMCAOBANG",IF(ISNUMBER(SEARCH($V$51,T1977)),"WINCOMQUANGBINH",IF(ISNUMBER(SEARCH($V$52,T1977)),"WINCOMLAMDONG",IF(ISNUMBER(SEARCH($V$53,T1977)),"WINCOMVINHLONG",IF(ISNUMBER(SEARCH($V$54,T1977)),"WINCOMDONGTHAP",IF(ISNUMBER(SEARCH($V$55,T1977)),"WINCOMTIENGIANG",IF(ISNUMBER(SEARCH($V$56,T1977)),"WINCOMQUANGNINH",0))))))))))))))))))))))))))))))))))))))))))))))))))))))</f>
        <v>WINCOMHAIDUONG</v>
      </c>
    </row>
    <row r="1978" spans="1:25" x14ac:dyDescent="0.2">
      <c r="A1978" t="s">
        <v>0</v>
      </c>
      <c r="B1978" t="s">
        <v>3204</v>
      </c>
      <c r="C1978" t="s">
        <v>31</v>
      </c>
      <c r="D1978" t="s">
        <v>10</v>
      </c>
      <c r="E1978" t="s">
        <v>4</v>
      </c>
      <c r="F1978" s="5">
        <f t="shared" si="121"/>
        <v>5</v>
      </c>
      <c r="G1978" s="2">
        <v>305250</v>
      </c>
      <c r="H1978" s="2">
        <v>335775</v>
      </c>
      <c r="I1978" t="s">
        <v>5</v>
      </c>
      <c r="J1978" t="s">
        <v>11</v>
      </c>
      <c r="K1978" t="str">
        <f t="shared" si="122"/>
        <v>_Giò sụn gà 250g</v>
      </c>
      <c r="L1978" s="8" t="str">
        <f>VLOOKUP(K1978,'[1]Mã Misa'!$B$2:$D$74,2,0)</f>
        <v>Giò sụn gà 250g</v>
      </c>
      <c r="M1978" s="8" t="str">
        <f>VLOOKUP(L1978,'[1]Mã Misa'!$C$2:$D$74,2,0)</f>
        <v>GSG250</v>
      </c>
      <c r="N1978" s="2">
        <v>61050</v>
      </c>
      <c r="O1978" t="s">
        <v>3205</v>
      </c>
      <c r="P1978" s="8" t="str">
        <f t="shared" si="123"/>
        <v>0002903</v>
      </c>
      <c r="Q1978" s="8" t="e">
        <f t="array" ref="Q1978">IF(VLOOKUP(P1978,$AA$1:$AC$32,1,0)&lt;&gt;0,(P1978&amp;"A"),0)</f>
        <v>#N/A</v>
      </c>
      <c r="R1978" s="12">
        <v>44522</v>
      </c>
      <c r="S1978" t="s">
        <v>894</v>
      </c>
      <c r="T1978" s="8" t="str">
        <f t="shared" si="124"/>
        <v>VM+ HDG 97</v>
      </c>
      <c r="U1978" t="s">
        <v>6239</v>
      </c>
      <c r="Y1978" t="str">
        <f t="array" ref="Y1978">IF(ISNUMBER(SEARCH($V$3,T1978)),"WINCOMHANOI",IF(ISNUMBER(SEARCH($V$4,T1978)),"WINCOMHOCHIMINH",IF(ISNUMBER(SEARCH($V$5,T1978)),"WINCOMDANANG",IF(ISNUMBER(SEARCH($V$6,T1978)),"WINCOMHAIDUONG",IF(ISNUMBER(SEARCH($V$7,T1978)),"WINCOMQUANGNINH",IF(ISNUMBER(SEARCH($V$8,T1978)),"WINCOMHAIPHONG",IF(ISNUMBER(SEARCH($V$9,T1978)),"WINCOMBACGIANG",IF(ISNUMBER(SEARCH($V$10,T1978)),"WINCOMBACNINH",IF(ISNUMBER(SEARCH($V$11,T1978)),"WINCOMPHUTHO",IF(ISNUMBER(SEARCH($V$12,T1978)),"WINCOMHATINH",IF(ISNUMBER(SEARCH($V$13,T1978)),"WINCOMTHAINGUYEN",IF(ISNUMBER(SEARCH($V$14,T1978)),"WINCOMKHANHHOA",IF(ISNUMBER(SEARCH($V$15,T1978)),"WINCOMHUNGYEN",IF(ISNUMBER(SEARCH($V$16,T1978)),"WINCOMNGHEAN",IF(ISNUMBER(SEARCH($V$17,T1978)),"WINCOMLAOCAI",IF(ISNUMBER(SEARCH($V$18,T1978)),"WINCOMVUNGTAU",IF(ISNUMBER(SEARCH($V$19,T1978)),"WINCOMBINHDUONG",IF(ISNUMBER(SEARCH($V$20,T1978)),"WINCOMKIENGIANG",IF(ISNUMBER(SEARCH($V$21,T1978)),"WINCOMHANAM",IF(ISNUMBER(SEARCH($V$22,T1978)),"WINCOMNAMDINH",IF(ISNUMBER(SEARCH($V$23,T1978)),"WINCOMLANGSON",IF(ISNUMBER(SEARCH($V$24,T1978)),"WINCOMTHANHHOA",IF(ISNUMBER(SEARCH($V$25,T1978)),"WINCOMYENBAI",IF(ISNUMBER(SEARCH($V$26,T1978)),"WINCOMTUYENQUANG",IF(ISNUMBER(SEARCH($V$27,T1978)),"WINCOMHUE",IF(ISNUMBER(SEARCH($V$28,T1978)),"WINCOMQUANGNAM",IF(ISNUMBER(SEARCH($V$29,T1978)),"WINCOMVINHPHUC",IF(ISNUMBER(SEARCH($V$30,T1978)),"WINCOMHAGIANG",IF(ISNUMBER(SEARCH($V$31,T1978)),"WINCOMNINHBINH",IF(ISNUMBER(SEARCH($V$32,T1978)),"WINCOMTRAVINH",IF(ISNUMBER(SEARCH($V$33,T1978)),"WINCOMCANTHO",IF(ISNUMBER(SEARCH($V$34,T1978)),"WINCOMBENTRE",IF(ISNUMBER(SEARCH($V$35,T1978)),"WINCOMCAMAU",IF(ISNUMBER(SEARCH($V$36,T1978)),"WINCOMANGIANG",IF(ISNUMBER(SEARCH($V$37,T1978)),"WINCOMNINHTHUAN",IF(ISNUMBER(SEARCH($V$38,T1978)),"WINCOMTHAIBINH",IF(ISNUMBER(SEARCH($V$39,T1978)),"WINCOMGIALAI",IF(ISNUMBER(SEARCH($V$40,T1978)),"WINCOMHOABINH",IF(ISNUMBER(SEARCH($V$41,T1978)),"WINCOMQUANGNGAI",IF(ISNUMBER(SEARCH($V$42,T1978)),"WINCOMBINHTHUAN",IF(ISNUMBER(SEARCH($V$43,T1978)),"WINCOMDAKLAK",IF(ISNUMBER(SEARCH($V$44,T1978)),"WINCOMSOCTRANG",IF(ISNUMBER(SEARCH($V$45,T1978)),"WINCOMSONLA",IF(ISNUMBER(SEARCH($V$46,T1978)),"WINCOMKONTUM",IF(ISNUMBER(SEARCH($V$47,T1978)),"WINCOMPHUYEN",IF(ISNUMBER(SEARCH($V$48,T1978)),"WINCOMQUANGTRI",IF(ISNUMBER(SEARCH($V$49,T1978)),"WINCOMBINHDINH",IF(ISNUMBER(SEARCH($V$50,T1978)),"WINCOMCAOBANG",IF(ISNUMBER(SEARCH($V$51,T1978)),"WINCOMQUANGBINH",IF(ISNUMBER(SEARCH($V$52,T1978)),"WINCOMLAMDONG",IF(ISNUMBER(SEARCH($V$53,T1978)),"WINCOMVINHLONG",IF(ISNUMBER(SEARCH($V$54,T1978)),"WINCOMDONGTHAP",IF(ISNUMBER(SEARCH($V$55,T1978)),"WINCOMTIENGIANG",IF(ISNUMBER(SEARCH($V$56,T1978)),"WINCOMQUANGNINH",0))))))))))))))))))))))))))))))))))))))))))))))))))))))</f>
        <v>WINCOMHAIDUONG</v>
      </c>
    </row>
    <row r="1979" spans="1:25" x14ac:dyDescent="0.2">
      <c r="A1979" t="s">
        <v>0</v>
      </c>
      <c r="B1979" t="s">
        <v>3206</v>
      </c>
      <c r="C1979" t="s">
        <v>2</v>
      </c>
      <c r="D1979" t="s">
        <v>3</v>
      </c>
      <c r="E1979" t="s">
        <v>4</v>
      </c>
      <c r="F1979" s="5">
        <f t="shared" si="121"/>
        <v>1</v>
      </c>
      <c r="G1979" s="2">
        <v>88846</v>
      </c>
      <c r="H1979" s="2">
        <v>97730.6</v>
      </c>
      <c r="I1979" t="s">
        <v>5</v>
      </c>
      <c r="J1979" t="s">
        <v>6</v>
      </c>
      <c r="K1979" t="str">
        <f t="shared" si="122"/>
        <v>Gà muối gói 500g</v>
      </c>
      <c r="L1979" s="8" t="str">
        <f>VLOOKUP(K1979,'[1]Mã Misa'!$B$2:$D$74,2,0)</f>
        <v>Gà muối 500g</v>
      </c>
      <c r="M1979" s="8" t="str">
        <f>VLOOKUP(L1979,'[1]Mã Misa'!$C$2:$D$74,2,0)</f>
        <v>GM500</v>
      </c>
      <c r="N1979" s="2">
        <v>88846</v>
      </c>
      <c r="O1979" t="s">
        <v>3207</v>
      </c>
      <c r="P1979" s="8" t="str">
        <f t="shared" si="123"/>
        <v>0044274</v>
      </c>
      <c r="Q1979" s="8" t="e">
        <f t="array" ref="Q1979">IF(VLOOKUP(P1979,$AA$1:$AC$32,1,0)&lt;&gt;0,(P1979&amp;"A"),0)</f>
        <v>#N/A</v>
      </c>
      <c r="R1979" s="12">
        <v>44522</v>
      </c>
      <c r="S1979" t="s">
        <v>3208</v>
      </c>
      <c r="T1979" s="8" t="str">
        <f t="shared" si="124"/>
        <v>VM+ HCM 1/</v>
      </c>
      <c r="U1979" t="s">
        <v>6840</v>
      </c>
      <c r="Y1979" t="str">
        <f t="array" ref="Y1979">IF(ISNUMBER(SEARCH($V$3,T1979)),"WINCOMHANOI",IF(ISNUMBER(SEARCH($V$4,T1979)),"WINCOMHOCHIMINH",IF(ISNUMBER(SEARCH($V$5,T1979)),"WINCOMDANANG",IF(ISNUMBER(SEARCH($V$6,T1979)),"WINCOMHAIDUONG",IF(ISNUMBER(SEARCH($V$7,T1979)),"WINCOMQUANGNINH",IF(ISNUMBER(SEARCH($V$8,T1979)),"WINCOMHAIPHONG",IF(ISNUMBER(SEARCH($V$9,T1979)),"WINCOMBACGIANG",IF(ISNUMBER(SEARCH($V$10,T1979)),"WINCOMBACNINH",IF(ISNUMBER(SEARCH($V$11,T1979)),"WINCOMPHUTHO",IF(ISNUMBER(SEARCH($V$12,T1979)),"WINCOMHATINH",IF(ISNUMBER(SEARCH($V$13,T1979)),"WINCOMTHAINGUYEN",IF(ISNUMBER(SEARCH($V$14,T1979)),"WINCOMKHANHHOA",IF(ISNUMBER(SEARCH($V$15,T1979)),"WINCOMHUNGYEN",IF(ISNUMBER(SEARCH($V$16,T1979)),"WINCOMNGHEAN",IF(ISNUMBER(SEARCH($V$17,T1979)),"WINCOMLAOCAI",IF(ISNUMBER(SEARCH($V$18,T1979)),"WINCOMVUNGTAU",IF(ISNUMBER(SEARCH($V$19,T1979)),"WINCOMBINHDUONG",IF(ISNUMBER(SEARCH($V$20,T1979)),"WINCOMKIENGIANG",IF(ISNUMBER(SEARCH($V$21,T1979)),"WINCOMHANAM",IF(ISNUMBER(SEARCH($V$22,T1979)),"WINCOMNAMDINH",IF(ISNUMBER(SEARCH($V$23,T1979)),"WINCOMLANGSON",IF(ISNUMBER(SEARCH($V$24,T1979)),"WINCOMTHANHHOA",IF(ISNUMBER(SEARCH($V$25,T1979)),"WINCOMYENBAI",IF(ISNUMBER(SEARCH($V$26,T1979)),"WINCOMTUYENQUANG",IF(ISNUMBER(SEARCH($V$27,T1979)),"WINCOMHUE",IF(ISNUMBER(SEARCH($V$28,T1979)),"WINCOMQUANGNAM",IF(ISNUMBER(SEARCH($V$29,T1979)),"WINCOMVINHPHUC",IF(ISNUMBER(SEARCH($V$30,T1979)),"WINCOMHAGIANG",IF(ISNUMBER(SEARCH($V$31,T1979)),"WINCOMNINHBINH",IF(ISNUMBER(SEARCH($V$32,T1979)),"WINCOMTRAVINH",IF(ISNUMBER(SEARCH($V$33,T1979)),"WINCOMCANTHO",IF(ISNUMBER(SEARCH($V$34,T1979)),"WINCOMBENTRE",IF(ISNUMBER(SEARCH($V$35,T1979)),"WINCOMCAMAU",IF(ISNUMBER(SEARCH($V$36,T1979)),"WINCOMANGIANG",IF(ISNUMBER(SEARCH($V$37,T1979)),"WINCOMNINHTHUAN",IF(ISNUMBER(SEARCH($V$38,T1979)),"WINCOMTHAIBINH",IF(ISNUMBER(SEARCH($V$39,T1979)),"WINCOMGIALAI",IF(ISNUMBER(SEARCH($V$40,T1979)),"WINCOMHOABINH",IF(ISNUMBER(SEARCH($V$41,T1979)),"WINCOMQUANGNGAI",IF(ISNUMBER(SEARCH($V$42,T1979)),"WINCOMBINHTHUAN",IF(ISNUMBER(SEARCH($V$43,T1979)),"WINCOMDAKLAK",IF(ISNUMBER(SEARCH($V$44,T1979)),"WINCOMSOCTRANG",IF(ISNUMBER(SEARCH($V$45,T1979)),"WINCOMSONLA",IF(ISNUMBER(SEARCH($V$46,T1979)),"WINCOMKONTUM",IF(ISNUMBER(SEARCH($V$47,T1979)),"WINCOMPHUYEN",IF(ISNUMBER(SEARCH($V$48,T1979)),"WINCOMQUANGTRI",IF(ISNUMBER(SEARCH($V$49,T1979)),"WINCOMBINHDINH",IF(ISNUMBER(SEARCH($V$50,T1979)),"WINCOMCAOBANG",IF(ISNUMBER(SEARCH($V$51,T1979)),"WINCOMQUANGBINH",IF(ISNUMBER(SEARCH($V$52,T1979)),"WINCOMLAMDONG",IF(ISNUMBER(SEARCH($V$53,T1979)),"WINCOMVINHLONG",IF(ISNUMBER(SEARCH($V$54,T1979)),"WINCOMDONGTHAP",IF(ISNUMBER(SEARCH($V$55,T1979)),"WINCOMTIENGIANG",IF(ISNUMBER(SEARCH($V$56,T1979)),"WINCOMQUANGNINH",0))))))))))))))))))))))))))))))))))))))))))))))))))))))</f>
        <v>WINCOMHOCHIMINH</v>
      </c>
    </row>
    <row r="1980" spans="1:25" x14ac:dyDescent="0.2">
      <c r="A1980" t="s">
        <v>0</v>
      </c>
      <c r="B1980" t="s">
        <v>3209</v>
      </c>
      <c r="C1980" t="s">
        <v>2</v>
      </c>
      <c r="D1980" t="s">
        <v>20</v>
      </c>
      <c r="E1980" t="s">
        <v>4</v>
      </c>
      <c r="F1980" s="5">
        <f t="shared" si="121"/>
        <v>5</v>
      </c>
      <c r="G1980" s="2">
        <v>250910</v>
      </c>
      <c r="H1980" s="2">
        <v>276001</v>
      </c>
      <c r="I1980" t="s">
        <v>5</v>
      </c>
      <c r="J1980" t="s">
        <v>21</v>
      </c>
      <c r="K1980" t="str">
        <f t="shared" si="122"/>
        <v>Giò tai lưỡi xào gói 250g</v>
      </c>
      <c r="L1980" s="8" t="str">
        <f>VLOOKUP(K1980,'[1]Mã Misa'!$B$2:$D$74,2,0)</f>
        <v>Giò Tai Lưỡi Xào 250g</v>
      </c>
      <c r="M1980" s="8" t="str">
        <f>VLOOKUP(L1980,'[1]Mã Misa'!$C$2:$D$74,2,0)</f>
        <v>GTLX250G</v>
      </c>
      <c r="N1980" s="2">
        <v>50182</v>
      </c>
      <c r="O1980" t="s">
        <v>3210</v>
      </c>
      <c r="P1980" s="8" t="str">
        <f t="shared" si="123"/>
        <v>0144016</v>
      </c>
      <c r="Q1980" s="8" t="e">
        <f t="array" ref="Q1980">IF(VLOOKUP(P1980,$AA$1:$AC$32,1,0)&lt;&gt;0,(P1980&amp;"A"),0)</f>
        <v>#N/A</v>
      </c>
      <c r="R1980" s="12">
        <v>44522</v>
      </c>
      <c r="S1980" t="s">
        <v>477</v>
      </c>
      <c r="T1980" s="8" t="str">
        <f t="shared" si="124"/>
        <v>VM+ HNI 31</v>
      </c>
      <c r="U1980" t="s">
        <v>6113</v>
      </c>
      <c r="Y1980" t="str">
        <f t="array" ref="Y1980">IF(ISNUMBER(SEARCH($V$3,T1980)),"WINCOMHANOI",IF(ISNUMBER(SEARCH($V$4,T1980)),"WINCOMHOCHIMINH",IF(ISNUMBER(SEARCH($V$5,T1980)),"WINCOMDANANG",IF(ISNUMBER(SEARCH($V$6,T1980)),"WINCOMHAIDUONG",IF(ISNUMBER(SEARCH($V$7,T1980)),"WINCOMQUANGNINH",IF(ISNUMBER(SEARCH($V$8,T1980)),"WINCOMHAIPHONG",IF(ISNUMBER(SEARCH($V$9,T1980)),"WINCOMBACGIANG",IF(ISNUMBER(SEARCH($V$10,T1980)),"WINCOMBACNINH",IF(ISNUMBER(SEARCH($V$11,T1980)),"WINCOMPHUTHO",IF(ISNUMBER(SEARCH($V$12,T1980)),"WINCOMHATINH",IF(ISNUMBER(SEARCH($V$13,T1980)),"WINCOMTHAINGUYEN",IF(ISNUMBER(SEARCH($V$14,T1980)),"WINCOMKHANHHOA",IF(ISNUMBER(SEARCH($V$15,T1980)),"WINCOMHUNGYEN",IF(ISNUMBER(SEARCH($V$16,T1980)),"WINCOMNGHEAN",IF(ISNUMBER(SEARCH($V$17,T1980)),"WINCOMLAOCAI",IF(ISNUMBER(SEARCH($V$18,T1980)),"WINCOMVUNGTAU",IF(ISNUMBER(SEARCH($V$19,T1980)),"WINCOMBINHDUONG",IF(ISNUMBER(SEARCH($V$20,T1980)),"WINCOMKIENGIANG",IF(ISNUMBER(SEARCH($V$21,T1980)),"WINCOMHANAM",IF(ISNUMBER(SEARCH($V$22,T1980)),"WINCOMNAMDINH",IF(ISNUMBER(SEARCH($V$23,T1980)),"WINCOMLANGSON",IF(ISNUMBER(SEARCH($V$24,T1980)),"WINCOMTHANHHOA",IF(ISNUMBER(SEARCH($V$25,T1980)),"WINCOMYENBAI",IF(ISNUMBER(SEARCH($V$26,T1980)),"WINCOMTUYENQUANG",IF(ISNUMBER(SEARCH($V$27,T1980)),"WINCOMHUE",IF(ISNUMBER(SEARCH($V$28,T1980)),"WINCOMQUANGNAM",IF(ISNUMBER(SEARCH($V$29,T1980)),"WINCOMVINHPHUC",IF(ISNUMBER(SEARCH($V$30,T1980)),"WINCOMHAGIANG",IF(ISNUMBER(SEARCH($V$31,T1980)),"WINCOMNINHBINH",IF(ISNUMBER(SEARCH($V$32,T1980)),"WINCOMTRAVINH",IF(ISNUMBER(SEARCH($V$33,T1980)),"WINCOMCANTHO",IF(ISNUMBER(SEARCH($V$34,T1980)),"WINCOMBENTRE",IF(ISNUMBER(SEARCH($V$35,T1980)),"WINCOMCAMAU",IF(ISNUMBER(SEARCH($V$36,T1980)),"WINCOMANGIANG",IF(ISNUMBER(SEARCH($V$37,T1980)),"WINCOMNINHTHUAN",IF(ISNUMBER(SEARCH($V$38,T1980)),"WINCOMTHAIBINH",IF(ISNUMBER(SEARCH($V$39,T1980)),"WINCOMGIALAI",IF(ISNUMBER(SEARCH($V$40,T1980)),"WINCOMHOABINH",IF(ISNUMBER(SEARCH($V$41,T1980)),"WINCOMQUANGNGAI",IF(ISNUMBER(SEARCH($V$42,T1980)),"WINCOMBINHTHUAN",IF(ISNUMBER(SEARCH($V$43,T1980)),"WINCOMDAKLAK",IF(ISNUMBER(SEARCH($V$44,T1980)),"WINCOMSOCTRANG",IF(ISNUMBER(SEARCH($V$45,T1980)),"WINCOMSONLA",IF(ISNUMBER(SEARCH($V$46,T1980)),"WINCOMKONTUM",IF(ISNUMBER(SEARCH($V$47,T1980)),"WINCOMPHUYEN",IF(ISNUMBER(SEARCH($V$48,T1980)),"WINCOMQUANGTRI",IF(ISNUMBER(SEARCH($V$49,T1980)),"WINCOMBINHDINH",IF(ISNUMBER(SEARCH($V$50,T1980)),"WINCOMCAOBANG",IF(ISNUMBER(SEARCH($V$51,T1980)),"WINCOMQUANGBINH",IF(ISNUMBER(SEARCH($V$52,T1980)),"WINCOMLAMDONG",IF(ISNUMBER(SEARCH($V$53,T1980)),"WINCOMVINHLONG",IF(ISNUMBER(SEARCH($V$54,T1980)),"WINCOMDONGTHAP",IF(ISNUMBER(SEARCH($V$55,T1980)),"WINCOMTIENGIANG",IF(ISNUMBER(SEARCH($V$56,T1980)),"WINCOMQUANGNINH",0))))))))))))))))))))))))))))))))))))))))))))))))))))))</f>
        <v>WINCOMHANOI</v>
      </c>
    </row>
    <row r="1981" spans="1:25" x14ac:dyDescent="0.2">
      <c r="A1981" t="s">
        <v>0</v>
      </c>
      <c r="B1981" t="s">
        <v>3211</v>
      </c>
      <c r="C1981" t="s">
        <v>2</v>
      </c>
      <c r="D1981" t="s">
        <v>20</v>
      </c>
      <c r="E1981" t="s">
        <v>4</v>
      </c>
      <c r="F1981" s="5">
        <f t="shared" si="121"/>
        <v>1</v>
      </c>
      <c r="G1981" s="2">
        <v>50182</v>
      </c>
      <c r="H1981" s="2">
        <v>55200.200000000004</v>
      </c>
      <c r="I1981" t="s">
        <v>5</v>
      </c>
      <c r="J1981" t="s">
        <v>21</v>
      </c>
      <c r="K1981" t="str">
        <f t="shared" si="122"/>
        <v>Giò tai lưỡi xào gói 250g</v>
      </c>
      <c r="L1981" s="8" t="str">
        <f>VLOOKUP(K1981,'[1]Mã Misa'!$B$2:$D$74,2,0)</f>
        <v>Giò Tai Lưỡi Xào 250g</v>
      </c>
      <c r="M1981" s="8" t="str">
        <f>VLOOKUP(L1981,'[1]Mã Misa'!$C$2:$D$74,2,0)</f>
        <v>GTLX250G</v>
      </c>
      <c r="N1981" s="2">
        <v>50182</v>
      </c>
      <c r="O1981" t="s">
        <v>3212</v>
      </c>
      <c r="P1981" s="8" t="str">
        <f t="shared" si="123"/>
        <v>0018544</v>
      </c>
      <c r="Q1981" s="8" t="e">
        <f t="array" ref="Q1981">IF(VLOOKUP(P1981,$AA$1:$AC$32,1,0)&lt;&gt;0,(P1981&amp;"A"),0)</f>
        <v>#N/A</v>
      </c>
      <c r="R1981" s="12">
        <v>44522</v>
      </c>
      <c r="S1981" t="s">
        <v>3213</v>
      </c>
      <c r="T1981" s="8" t="str">
        <f t="shared" si="124"/>
        <v>VM+ DNG 71</v>
      </c>
      <c r="U1981" t="s">
        <v>6841</v>
      </c>
      <c r="Y1981" t="str">
        <f t="array" ref="Y1981">IF(ISNUMBER(SEARCH($V$3,T1981)),"WINCOMHANOI",IF(ISNUMBER(SEARCH($V$4,T1981)),"WINCOMHOCHIMINH",IF(ISNUMBER(SEARCH($V$5,T1981)),"WINCOMDANANG",IF(ISNUMBER(SEARCH($V$6,T1981)),"WINCOMHAIDUONG",IF(ISNUMBER(SEARCH($V$7,T1981)),"WINCOMQUANGNINH",IF(ISNUMBER(SEARCH($V$8,T1981)),"WINCOMHAIPHONG",IF(ISNUMBER(SEARCH($V$9,T1981)),"WINCOMBACGIANG",IF(ISNUMBER(SEARCH($V$10,T1981)),"WINCOMBACNINH",IF(ISNUMBER(SEARCH($V$11,T1981)),"WINCOMPHUTHO",IF(ISNUMBER(SEARCH($V$12,T1981)),"WINCOMHATINH",IF(ISNUMBER(SEARCH($V$13,T1981)),"WINCOMTHAINGUYEN",IF(ISNUMBER(SEARCH($V$14,T1981)),"WINCOMKHANHHOA",IF(ISNUMBER(SEARCH($V$15,T1981)),"WINCOMHUNGYEN",IF(ISNUMBER(SEARCH($V$16,T1981)),"WINCOMNGHEAN",IF(ISNUMBER(SEARCH($V$17,T1981)),"WINCOMLAOCAI",IF(ISNUMBER(SEARCH($V$18,T1981)),"WINCOMVUNGTAU",IF(ISNUMBER(SEARCH($V$19,T1981)),"WINCOMBINHDUONG",IF(ISNUMBER(SEARCH($V$20,T1981)),"WINCOMKIENGIANG",IF(ISNUMBER(SEARCH($V$21,T1981)),"WINCOMHANAM",IF(ISNUMBER(SEARCH($V$22,T1981)),"WINCOMNAMDINH",IF(ISNUMBER(SEARCH($V$23,T1981)),"WINCOMLANGSON",IF(ISNUMBER(SEARCH($V$24,T1981)),"WINCOMTHANHHOA",IF(ISNUMBER(SEARCH($V$25,T1981)),"WINCOMYENBAI",IF(ISNUMBER(SEARCH($V$26,T1981)),"WINCOMTUYENQUANG",IF(ISNUMBER(SEARCH($V$27,T1981)),"WINCOMHUE",IF(ISNUMBER(SEARCH($V$28,T1981)),"WINCOMQUANGNAM",IF(ISNUMBER(SEARCH($V$29,T1981)),"WINCOMVINHPHUC",IF(ISNUMBER(SEARCH($V$30,T1981)),"WINCOMHAGIANG",IF(ISNUMBER(SEARCH($V$31,T1981)),"WINCOMNINHBINH",IF(ISNUMBER(SEARCH($V$32,T1981)),"WINCOMTRAVINH",IF(ISNUMBER(SEARCH($V$33,T1981)),"WINCOMCANTHO",IF(ISNUMBER(SEARCH($V$34,T1981)),"WINCOMBENTRE",IF(ISNUMBER(SEARCH($V$35,T1981)),"WINCOMCAMAU",IF(ISNUMBER(SEARCH($V$36,T1981)),"WINCOMANGIANG",IF(ISNUMBER(SEARCH($V$37,T1981)),"WINCOMNINHTHUAN",IF(ISNUMBER(SEARCH($V$38,T1981)),"WINCOMTHAIBINH",IF(ISNUMBER(SEARCH($V$39,T1981)),"WINCOMGIALAI",IF(ISNUMBER(SEARCH($V$40,T1981)),"WINCOMHOABINH",IF(ISNUMBER(SEARCH($V$41,T1981)),"WINCOMQUANGNGAI",IF(ISNUMBER(SEARCH($V$42,T1981)),"WINCOMBINHTHUAN",IF(ISNUMBER(SEARCH($V$43,T1981)),"WINCOMDAKLAK",IF(ISNUMBER(SEARCH($V$44,T1981)),"WINCOMSOCTRANG",IF(ISNUMBER(SEARCH($V$45,T1981)),"WINCOMSONLA",IF(ISNUMBER(SEARCH($V$46,T1981)),"WINCOMKONTUM",IF(ISNUMBER(SEARCH($V$47,T1981)),"WINCOMPHUYEN",IF(ISNUMBER(SEARCH($V$48,T1981)),"WINCOMQUANGTRI",IF(ISNUMBER(SEARCH($V$49,T1981)),"WINCOMBINHDINH",IF(ISNUMBER(SEARCH($V$50,T1981)),"WINCOMCAOBANG",IF(ISNUMBER(SEARCH($V$51,T1981)),"WINCOMQUANGBINH",IF(ISNUMBER(SEARCH($V$52,T1981)),"WINCOMLAMDONG",IF(ISNUMBER(SEARCH($V$53,T1981)),"WINCOMVINHLONG",IF(ISNUMBER(SEARCH($V$54,T1981)),"WINCOMDONGTHAP",IF(ISNUMBER(SEARCH($V$55,T1981)),"WINCOMTIENGIANG",IF(ISNUMBER(SEARCH($V$56,T1981)),"WINCOMQUANGNINH",0))))))))))))))))))))))))))))))))))))))))))))))))))))))</f>
        <v>WINCOMDANANG</v>
      </c>
    </row>
    <row r="1982" spans="1:25" x14ac:dyDescent="0.2">
      <c r="A1982" t="s">
        <v>0</v>
      </c>
      <c r="B1982" t="s">
        <v>3211</v>
      </c>
      <c r="C1982" t="s">
        <v>31</v>
      </c>
      <c r="D1982" t="s">
        <v>62</v>
      </c>
      <c r="E1982" t="s">
        <v>4</v>
      </c>
      <c r="F1982" s="5">
        <f t="shared" si="121"/>
        <v>1</v>
      </c>
      <c r="G1982" s="2">
        <v>105400</v>
      </c>
      <c r="H1982" s="2">
        <v>115940.00000000001</v>
      </c>
      <c r="I1982" t="s">
        <v>5</v>
      </c>
      <c r="J1982" t="s">
        <v>63</v>
      </c>
      <c r="K1982" t="str">
        <f t="shared" si="122"/>
        <v>_Đùi gà sốt cay 500g</v>
      </c>
      <c r="L1982" s="8" t="str">
        <f>VLOOKUP(K1982,'[1]Mã Misa'!$B$2:$D$74,2,0)</f>
        <v>Đùi gà sốt cay 500g</v>
      </c>
      <c r="M1982" s="8" t="str">
        <f>VLOOKUP(L1982,'[1]Mã Misa'!$C$2:$D$74,2,0)</f>
        <v>DGSC500</v>
      </c>
      <c r="N1982" s="2">
        <v>105400</v>
      </c>
      <c r="O1982" t="s">
        <v>3212</v>
      </c>
      <c r="P1982" s="8" t="str">
        <f t="shared" si="123"/>
        <v>0018544</v>
      </c>
      <c r="Q1982" s="8" t="e">
        <f t="array" ref="Q1982">IF(VLOOKUP(P1982,$AA$1:$AC$32,1,0)&lt;&gt;0,(P1982&amp;"A"),0)</f>
        <v>#N/A</v>
      </c>
      <c r="R1982" s="12">
        <v>44522</v>
      </c>
      <c r="S1982" t="s">
        <v>3213</v>
      </c>
      <c r="T1982" s="8" t="str">
        <f t="shared" si="124"/>
        <v>VM+ DNG 71</v>
      </c>
      <c r="U1982" t="s">
        <v>6841</v>
      </c>
      <c r="Y1982" t="str">
        <f t="array" ref="Y1982">IF(ISNUMBER(SEARCH($V$3,T1982)),"WINCOMHANOI",IF(ISNUMBER(SEARCH($V$4,T1982)),"WINCOMHOCHIMINH",IF(ISNUMBER(SEARCH($V$5,T1982)),"WINCOMDANANG",IF(ISNUMBER(SEARCH($V$6,T1982)),"WINCOMHAIDUONG",IF(ISNUMBER(SEARCH($V$7,T1982)),"WINCOMQUANGNINH",IF(ISNUMBER(SEARCH($V$8,T1982)),"WINCOMHAIPHONG",IF(ISNUMBER(SEARCH($V$9,T1982)),"WINCOMBACGIANG",IF(ISNUMBER(SEARCH($V$10,T1982)),"WINCOMBACNINH",IF(ISNUMBER(SEARCH($V$11,T1982)),"WINCOMPHUTHO",IF(ISNUMBER(SEARCH($V$12,T1982)),"WINCOMHATINH",IF(ISNUMBER(SEARCH($V$13,T1982)),"WINCOMTHAINGUYEN",IF(ISNUMBER(SEARCH($V$14,T1982)),"WINCOMKHANHHOA",IF(ISNUMBER(SEARCH($V$15,T1982)),"WINCOMHUNGYEN",IF(ISNUMBER(SEARCH($V$16,T1982)),"WINCOMNGHEAN",IF(ISNUMBER(SEARCH($V$17,T1982)),"WINCOMLAOCAI",IF(ISNUMBER(SEARCH($V$18,T1982)),"WINCOMVUNGTAU",IF(ISNUMBER(SEARCH($V$19,T1982)),"WINCOMBINHDUONG",IF(ISNUMBER(SEARCH($V$20,T1982)),"WINCOMKIENGIANG",IF(ISNUMBER(SEARCH($V$21,T1982)),"WINCOMHANAM",IF(ISNUMBER(SEARCH($V$22,T1982)),"WINCOMNAMDINH",IF(ISNUMBER(SEARCH($V$23,T1982)),"WINCOMLANGSON",IF(ISNUMBER(SEARCH($V$24,T1982)),"WINCOMTHANHHOA",IF(ISNUMBER(SEARCH($V$25,T1982)),"WINCOMYENBAI",IF(ISNUMBER(SEARCH($V$26,T1982)),"WINCOMTUYENQUANG",IF(ISNUMBER(SEARCH($V$27,T1982)),"WINCOMHUE",IF(ISNUMBER(SEARCH($V$28,T1982)),"WINCOMQUANGNAM",IF(ISNUMBER(SEARCH($V$29,T1982)),"WINCOMVINHPHUC",IF(ISNUMBER(SEARCH($V$30,T1982)),"WINCOMHAGIANG",IF(ISNUMBER(SEARCH($V$31,T1982)),"WINCOMNINHBINH",IF(ISNUMBER(SEARCH($V$32,T1982)),"WINCOMTRAVINH",IF(ISNUMBER(SEARCH($V$33,T1982)),"WINCOMCANTHO",IF(ISNUMBER(SEARCH($V$34,T1982)),"WINCOMBENTRE",IF(ISNUMBER(SEARCH($V$35,T1982)),"WINCOMCAMAU",IF(ISNUMBER(SEARCH($V$36,T1982)),"WINCOMANGIANG",IF(ISNUMBER(SEARCH($V$37,T1982)),"WINCOMNINHTHUAN",IF(ISNUMBER(SEARCH($V$38,T1982)),"WINCOMTHAIBINH",IF(ISNUMBER(SEARCH($V$39,T1982)),"WINCOMGIALAI",IF(ISNUMBER(SEARCH($V$40,T1982)),"WINCOMHOABINH",IF(ISNUMBER(SEARCH($V$41,T1982)),"WINCOMQUANGNGAI",IF(ISNUMBER(SEARCH($V$42,T1982)),"WINCOMBINHTHUAN",IF(ISNUMBER(SEARCH($V$43,T1982)),"WINCOMDAKLAK",IF(ISNUMBER(SEARCH($V$44,T1982)),"WINCOMSOCTRANG",IF(ISNUMBER(SEARCH($V$45,T1982)),"WINCOMSONLA",IF(ISNUMBER(SEARCH($V$46,T1982)),"WINCOMKONTUM",IF(ISNUMBER(SEARCH($V$47,T1982)),"WINCOMPHUYEN",IF(ISNUMBER(SEARCH($V$48,T1982)),"WINCOMQUANGTRI",IF(ISNUMBER(SEARCH($V$49,T1982)),"WINCOMBINHDINH",IF(ISNUMBER(SEARCH($V$50,T1982)),"WINCOMCAOBANG",IF(ISNUMBER(SEARCH($V$51,T1982)),"WINCOMQUANGBINH",IF(ISNUMBER(SEARCH($V$52,T1982)),"WINCOMLAMDONG",IF(ISNUMBER(SEARCH($V$53,T1982)),"WINCOMVINHLONG",IF(ISNUMBER(SEARCH($V$54,T1982)),"WINCOMDONGTHAP",IF(ISNUMBER(SEARCH($V$55,T1982)),"WINCOMTIENGIANG",IF(ISNUMBER(SEARCH($V$56,T1982)),"WINCOMQUANGNINH",0))))))))))))))))))))))))))))))))))))))))))))))))))))))</f>
        <v>WINCOMDANANG</v>
      </c>
    </row>
    <row r="1983" spans="1:25" x14ac:dyDescent="0.2">
      <c r="A1983" t="s">
        <v>0</v>
      </c>
      <c r="B1983" t="s">
        <v>3214</v>
      </c>
      <c r="C1983" t="s">
        <v>2</v>
      </c>
      <c r="D1983" t="s">
        <v>3</v>
      </c>
      <c r="E1983" t="s">
        <v>4</v>
      </c>
      <c r="F1983" s="5">
        <f t="shared" si="121"/>
        <v>4</v>
      </c>
      <c r="G1983" s="2">
        <v>355384</v>
      </c>
      <c r="H1983" s="2">
        <v>390922.4</v>
      </c>
      <c r="I1983" t="s">
        <v>5</v>
      </c>
      <c r="J1983" t="s">
        <v>6</v>
      </c>
      <c r="K1983" t="str">
        <f t="shared" si="122"/>
        <v>Gà muối gói 500g</v>
      </c>
      <c r="L1983" s="8" t="str">
        <f>VLOOKUP(K1983,'[1]Mã Misa'!$B$2:$D$74,2,0)</f>
        <v>Gà muối 500g</v>
      </c>
      <c r="M1983" s="8" t="str">
        <f>VLOOKUP(L1983,'[1]Mã Misa'!$C$2:$D$74,2,0)</f>
        <v>GM500</v>
      </c>
      <c r="N1983" s="2">
        <v>88846</v>
      </c>
      <c r="O1983" t="s">
        <v>3215</v>
      </c>
      <c r="P1983" s="8" t="str">
        <f t="shared" si="123"/>
        <v>0144024</v>
      </c>
      <c r="Q1983" s="8" t="e">
        <f t="array" ref="Q1983">IF(VLOOKUP(P1983,$AA$1:$AC$32,1,0)&lt;&gt;0,(P1983&amp;"A"),0)</f>
        <v>#N/A</v>
      </c>
      <c r="R1983" s="12">
        <v>44522</v>
      </c>
      <c r="S1983" t="s">
        <v>3216</v>
      </c>
      <c r="T1983" s="8" t="str">
        <f t="shared" si="124"/>
        <v>VM+ HNI 11</v>
      </c>
      <c r="U1983" t="s">
        <v>6842</v>
      </c>
      <c r="Y1983" t="str">
        <f t="array" ref="Y1983">IF(ISNUMBER(SEARCH($V$3,T1983)),"WINCOMHANOI",IF(ISNUMBER(SEARCH($V$4,T1983)),"WINCOMHOCHIMINH",IF(ISNUMBER(SEARCH($V$5,T1983)),"WINCOMDANANG",IF(ISNUMBER(SEARCH($V$6,T1983)),"WINCOMHAIDUONG",IF(ISNUMBER(SEARCH($V$7,T1983)),"WINCOMQUANGNINH",IF(ISNUMBER(SEARCH($V$8,T1983)),"WINCOMHAIPHONG",IF(ISNUMBER(SEARCH($V$9,T1983)),"WINCOMBACGIANG",IF(ISNUMBER(SEARCH($V$10,T1983)),"WINCOMBACNINH",IF(ISNUMBER(SEARCH($V$11,T1983)),"WINCOMPHUTHO",IF(ISNUMBER(SEARCH($V$12,T1983)),"WINCOMHATINH",IF(ISNUMBER(SEARCH($V$13,T1983)),"WINCOMTHAINGUYEN",IF(ISNUMBER(SEARCH($V$14,T1983)),"WINCOMKHANHHOA",IF(ISNUMBER(SEARCH($V$15,T1983)),"WINCOMHUNGYEN",IF(ISNUMBER(SEARCH($V$16,T1983)),"WINCOMNGHEAN",IF(ISNUMBER(SEARCH($V$17,T1983)),"WINCOMLAOCAI",IF(ISNUMBER(SEARCH($V$18,T1983)),"WINCOMVUNGTAU",IF(ISNUMBER(SEARCH($V$19,T1983)),"WINCOMBINHDUONG",IF(ISNUMBER(SEARCH($V$20,T1983)),"WINCOMKIENGIANG",IF(ISNUMBER(SEARCH($V$21,T1983)),"WINCOMHANAM",IF(ISNUMBER(SEARCH($V$22,T1983)),"WINCOMNAMDINH",IF(ISNUMBER(SEARCH($V$23,T1983)),"WINCOMLANGSON",IF(ISNUMBER(SEARCH($V$24,T1983)),"WINCOMTHANHHOA",IF(ISNUMBER(SEARCH($V$25,T1983)),"WINCOMYENBAI",IF(ISNUMBER(SEARCH($V$26,T1983)),"WINCOMTUYENQUANG",IF(ISNUMBER(SEARCH($V$27,T1983)),"WINCOMHUE",IF(ISNUMBER(SEARCH($V$28,T1983)),"WINCOMQUANGNAM",IF(ISNUMBER(SEARCH($V$29,T1983)),"WINCOMVINHPHUC",IF(ISNUMBER(SEARCH($V$30,T1983)),"WINCOMHAGIANG",IF(ISNUMBER(SEARCH($V$31,T1983)),"WINCOMNINHBINH",IF(ISNUMBER(SEARCH($V$32,T1983)),"WINCOMTRAVINH",IF(ISNUMBER(SEARCH($V$33,T1983)),"WINCOMCANTHO",IF(ISNUMBER(SEARCH($V$34,T1983)),"WINCOMBENTRE",IF(ISNUMBER(SEARCH($V$35,T1983)),"WINCOMCAMAU",IF(ISNUMBER(SEARCH($V$36,T1983)),"WINCOMANGIANG",IF(ISNUMBER(SEARCH($V$37,T1983)),"WINCOMNINHTHUAN",IF(ISNUMBER(SEARCH($V$38,T1983)),"WINCOMTHAIBINH",IF(ISNUMBER(SEARCH($V$39,T1983)),"WINCOMGIALAI",IF(ISNUMBER(SEARCH($V$40,T1983)),"WINCOMHOABINH",IF(ISNUMBER(SEARCH($V$41,T1983)),"WINCOMQUANGNGAI",IF(ISNUMBER(SEARCH($V$42,T1983)),"WINCOMBINHTHUAN",IF(ISNUMBER(SEARCH($V$43,T1983)),"WINCOMDAKLAK",IF(ISNUMBER(SEARCH($V$44,T1983)),"WINCOMSOCTRANG",IF(ISNUMBER(SEARCH($V$45,T1983)),"WINCOMSONLA",IF(ISNUMBER(SEARCH($V$46,T1983)),"WINCOMKONTUM",IF(ISNUMBER(SEARCH($V$47,T1983)),"WINCOMPHUYEN",IF(ISNUMBER(SEARCH($V$48,T1983)),"WINCOMQUANGTRI",IF(ISNUMBER(SEARCH($V$49,T1983)),"WINCOMBINHDINH",IF(ISNUMBER(SEARCH($V$50,T1983)),"WINCOMCAOBANG",IF(ISNUMBER(SEARCH($V$51,T1983)),"WINCOMQUANGBINH",IF(ISNUMBER(SEARCH($V$52,T1983)),"WINCOMLAMDONG",IF(ISNUMBER(SEARCH($V$53,T1983)),"WINCOMVINHLONG",IF(ISNUMBER(SEARCH($V$54,T1983)),"WINCOMDONGTHAP",IF(ISNUMBER(SEARCH($V$55,T1983)),"WINCOMTIENGIANG",IF(ISNUMBER(SEARCH($V$56,T1983)),"WINCOMQUANGNINH",0))))))))))))))))))))))))))))))))))))))))))))))))))))))</f>
        <v>WINCOMHANOI</v>
      </c>
    </row>
    <row r="1984" spans="1:25" x14ac:dyDescent="0.2">
      <c r="A1984" t="s">
        <v>0</v>
      </c>
      <c r="B1984" t="s">
        <v>3214</v>
      </c>
      <c r="C1984" t="s">
        <v>31</v>
      </c>
      <c r="D1984" t="s">
        <v>20</v>
      </c>
      <c r="E1984" t="s">
        <v>4</v>
      </c>
      <c r="F1984" s="5">
        <f t="shared" si="121"/>
        <v>3</v>
      </c>
      <c r="G1984" s="2">
        <v>150546</v>
      </c>
      <c r="H1984" s="2">
        <v>165600.6</v>
      </c>
      <c r="I1984" t="s">
        <v>5</v>
      </c>
      <c r="J1984" t="s">
        <v>21</v>
      </c>
      <c r="K1984" t="str">
        <f t="shared" si="122"/>
        <v>Giò tai lưỡi xào gói 250g</v>
      </c>
      <c r="L1984" s="8" t="str">
        <f>VLOOKUP(K1984,'[1]Mã Misa'!$B$2:$D$74,2,0)</f>
        <v>Giò Tai Lưỡi Xào 250g</v>
      </c>
      <c r="M1984" s="8" t="str">
        <f>VLOOKUP(L1984,'[1]Mã Misa'!$C$2:$D$74,2,0)</f>
        <v>GTLX250G</v>
      </c>
      <c r="N1984" s="2">
        <v>50182</v>
      </c>
      <c r="O1984" t="s">
        <v>3215</v>
      </c>
      <c r="P1984" s="8" t="str">
        <f t="shared" si="123"/>
        <v>0144024</v>
      </c>
      <c r="Q1984" s="8" t="e">
        <f t="array" ref="Q1984">IF(VLOOKUP(P1984,$AA$1:$AC$32,1,0)&lt;&gt;0,(P1984&amp;"A"),0)</f>
        <v>#N/A</v>
      </c>
      <c r="R1984" s="12">
        <v>44522</v>
      </c>
      <c r="S1984" t="s">
        <v>3216</v>
      </c>
      <c r="T1984" s="8" t="str">
        <f t="shared" si="124"/>
        <v>VM+ HNI 11</v>
      </c>
      <c r="U1984" t="s">
        <v>6842</v>
      </c>
      <c r="Y1984" t="str">
        <f t="array" ref="Y1984">IF(ISNUMBER(SEARCH($V$3,T1984)),"WINCOMHANOI",IF(ISNUMBER(SEARCH($V$4,T1984)),"WINCOMHOCHIMINH",IF(ISNUMBER(SEARCH($V$5,T1984)),"WINCOMDANANG",IF(ISNUMBER(SEARCH($V$6,T1984)),"WINCOMHAIDUONG",IF(ISNUMBER(SEARCH($V$7,T1984)),"WINCOMQUANGNINH",IF(ISNUMBER(SEARCH($V$8,T1984)),"WINCOMHAIPHONG",IF(ISNUMBER(SEARCH($V$9,T1984)),"WINCOMBACGIANG",IF(ISNUMBER(SEARCH($V$10,T1984)),"WINCOMBACNINH",IF(ISNUMBER(SEARCH($V$11,T1984)),"WINCOMPHUTHO",IF(ISNUMBER(SEARCH($V$12,T1984)),"WINCOMHATINH",IF(ISNUMBER(SEARCH($V$13,T1984)),"WINCOMTHAINGUYEN",IF(ISNUMBER(SEARCH($V$14,T1984)),"WINCOMKHANHHOA",IF(ISNUMBER(SEARCH($V$15,T1984)),"WINCOMHUNGYEN",IF(ISNUMBER(SEARCH($V$16,T1984)),"WINCOMNGHEAN",IF(ISNUMBER(SEARCH($V$17,T1984)),"WINCOMLAOCAI",IF(ISNUMBER(SEARCH($V$18,T1984)),"WINCOMVUNGTAU",IF(ISNUMBER(SEARCH($V$19,T1984)),"WINCOMBINHDUONG",IF(ISNUMBER(SEARCH($V$20,T1984)),"WINCOMKIENGIANG",IF(ISNUMBER(SEARCH($V$21,T1984)),"WINCOMHANAM",IF(ISNUMBER(SEARCH($V$22,T1984)),"WINCOMNAMDINH",IF(ISNUMBER(SEARCH($V$23,T1984)),"WINCOMLANGSON",IF(ISNUMBER(SEARCH($V$24,T1984)),"WINCOMTHANHHOA",IF(ISNUMBER(SEARCH($V$25,T1984)),"WINCOMYENBAI",IF(ISNUMBER(SEARCH($V$26,T1984)),"WINCOMTUYENQUANG",IF(ISNUMBER(SEARCH($V$27,T1984)),"WINCOMHUE",IF(ISNUMBER(SEARCH($V$28,T1984)),"WINCOMQUANGNAM",IF(ISNUMBER(SEARCH($V$29,T1984)),"WINCOMVINHPHUC",IF(ISNUMBER(SEARCH($V$30,T1984)),"WINCOMHAGIANG",IF(ISNUMBER(SEARCH($V$31,T1984)),"WINCOMNINHBINH",IF(ISNUMBER(SEARCH($V$32,T1984)),"WINCOMTRAVINH",IF(ISNUMBER(SEARCH($V$33,T1984)),"WINCOMCANTHO",IF(ISNUMBER(SEARCH($V$34,T1984)),"WINCOMBENTRE",IF(ISNUMBER(SEARCH($V$35,T1984)),"WINCOMCAMAU",IF(ISNUMBER(SEARCH($V$36,T1984)),"WINCOMANGIANG",IF(ISNUMBER(SEARCH($V$37,T1984)),"WINCOMNINHTHUAN",IF(ISNUMBER(SEARCH($V$38,T1984)),"WINCOMTHAIBINH",IF(ISNUMBER(SEARCH($V$39,T1984)),"WINCOMGIALAI",IF(ISNUMBER(SEARCH($V$40,T1984)),"WINCOMHOABINH",IF(ISNUMBER(SEARCH($V$41,T1984)),"WINCOMQUANGNGAI",IF(ISNUMBER(SEARCH($V$42,T1984)),"WINCOMBINHTHUAN",IF(ISNUMBER(SEARCH($V$43,T1984)),"WINCOMDAKLAK",IF(ISNUMBER(SEARCH($V$44,T1984)),"WINCOMSOCTRANG",IF(ISNUMBER(SEARCH($V$45,T1984)),"WINCOMSONLA",IF(ISNUMBER(SEARCH($V$46,T1984)),"WINCOMKONTUM",IF(ISNUMBER(SEARCH($V$47,T1984)),"WINCOMPHUYEN",IF(ISNUMBER(SEARCH($V$48,T1984)),"WINCOMQUANGTRI",IF(ISNUMBER(SEARCH($V$49,T1984)),"WINCOMBINHDINH",IF(ISNUMBER(SEARCH($V$50,T1984)),"WINCOMCAOBANG",IF(ISNUMBER(SEARCH($V$51,T1984)),"WINCOMQUANGBINH",IF(ISNUMBER(SEARCH($V$52,T1984)),"WINCOMLAMDONG",IF(ISNUMBER(SEARCH($V$53,T1984)),"WINCOMVINHLONG",IF(ISNUMBER(SEARCH($V$54,T1984)),"WINCOMDONGTHAP",IF(ISNUMBER(SEARCH($V$55,T1984)),"WINCOMTIENGIANG",IF(ISNUMBER(SEARCH($V$56,T1984)),"WINCOMQUANGNINH",0))))))))))))))))))))))))))))))))))))))))))))))))))))))</f>
        <v>WINCOMHANOI</v>
      </c>
    </row>
    <row r="1985" spans="1:25" x14ac:dyDescent="0.2">
      <c r="A1985" t="s">
        <v>0</v>
      </c>
      <c r="B1985" t="s">
        <v>3214</v>
      </c>
      <c r="C1985" t="s">
        <v>34</v>
      </c>
      <c r="D1985" t="s">
        <v>121</v>
      </c>
      <c r="E1985" t="s">
        <v>4</v>
      </c>
      <c r="F1985" s="5">
        <f t="shared" si="121"/>
        <v>2</v>
      </c>
      <c r="G1985" s="2">
        <v>203978</v>
      </c>
      <c r="H1985" s="2">
        <v>224375.80000000002</v>
      </c>
      <c r="I1985" t="s">
        <v>5</v>
      </c>
      <c r="J1985" t="s">
        <v>122</v>
      </c>
      <c r="K1985" t="str">
        <f t="shared" si="122"/>
        <v>Giò tai nấm hương 500g</v>
      </c>
      <c r="L1985" s="8" t="str">
        <f>VLOOKUP(K1985,'[1]Mã Misa'!$B$2:$D$74,2,0)</f>
        <v>Giò tai nấm hương 500g</v>
      </c>
      <c r="M1985" s="8" t="str">
        <f>VLOOKUP(L1985,'[1]Mã Misa'!$C$2:$D$74,2,0)</f>
        <v>GTNH500</v>
      </c>
      <c r="N1985" s="2">
        <v>101989</v>
      </c>
      <c r="O1985" t="s">
        <v>3215</v>
      </c>
      <c r="P1985" s="8" t="str">
        <f t="shared" si="123"/>
        <v>0144024</v>
      </c>
      <c r="Q1985" s="8" t="e">
        <f t="array" ref="Q1985">IF(VLOOKUP(P1985,$AA$1:$AC$32,1,0)&lt;&gt;0,(P1985&amp;"A"),0)</f>
        <v>#N/A</v>
      </c>
      <c r="R1985" s="12">
        <v>44522</v>
      </c>
      <c r="S1985" t="s">
        <v>3216</v>
      </c>
      <c r="T1985" s="8" t="str">
        <f t="shared" si="124"/>
        <v>VM+ HNI 11</v>
      </c>
      <c r="U1985" t="s">
        <v>6842</v>
      </c>
      <c r="Y1985" t="str">
        <f t="array" ref="Y1985">IF(ISNUMBER(SEARCH($V$3,T1985)),"WINCOMHANOI",IF(ISNUMBER(SEARCH($V$4,T1985)),"WINCOMHOCHIMINH",IF(ISNUMBER(SEARCH($V$5,T1985)),"WINCOMDANANG",IF(ISNUMBER(SEARCH($V$6,T1985)),"WINCOMHAIDUONG",IF(ISNUMBER(SEARCH($V$7,T1985)),"WINCOMQUANGNINH",IF(ISNUMBER(SEARCH($V$8,T1985)),"WINCOMHAIPHONG",IF(ISNUMBER(SEARCH($V$9,T1985)),"WINCOMBACGIANG",IF(ISNUMBER(SEARCH($V$10,T1985)),"WINCOMBACNINH",IF(ISNUMBER(SEARCH($V$11,T1985)),"WINCOMPHUTHO",IF(ISNUMBER(SEARCH($V$12,T1985)),"WINCOMHATINH",IF(ISNUMBER(SEARCH($V$13,T1985)),"WINCOMTHAINGUYEN",IF(ISNUMBER(SEARCH($V$14,T1985)),"WINCOMKHANHHOA",IF(ISNUMBER(SEARCH($V$15,T1985)),"WINCOMHUNGYEN",IF(ISNUMBER(SEARCH($V$16,T1985)),"WINCOMNGHEAN",IF(ISNUMBER(SEARCH($V$17,T1985)),"WINCOMLAOCAI",IF(ISNUMBER(SEARCH($V$18,T1985)),"WINCOMVUNGTAU",IF(ISNUMBER(SEARCH($V$19,T1985)),"WINCOMBINHDUONG",IF(ISNUMBER(SEARCH($V$20,T1985)),"WINCOMKIENGIANG",IF(ISNUMBER(SEARCH($V$21,T1985)),"WINCOMHANAM",IF(ISNUMBER(SEARCH($V$22,T1985)),"WINCOMNAMDINH",IF(ISNUMBER(SEARCH($V$23,T1985)),"WINCOMLANGSON",IF(ISNUMBER(SEARCH($V$24,T1985)),"WINCOMTHANHHOA",IF(ISNUMBER(SEARCH($V$25,T1985)),"WINCOMYENBAI",IF(ISNUMBER(SEARCH($V$26,T1985)),"WINCOMTUYENQUANG",IF(ISNUMBER(SEARCH($V$27,T1985)),"WINCOMHUE",IF(ISNUMBER(SEARCH($V$28,T1985)),"WINCOMQUANGNAM",IF(ISNUMBER(SEARCH($V$29,T1985)),"WINCOMVINHPHUC",IF(ISNUMBER(SEARCH($V$30,T1985)),"WINCOMHAGIANG",IF(ISNUMBER(SEARCH($V$31,T1985)),"WINCOMNINHBINH",IF(ISNUMBER(SEARCH($V$32,T1985)),"WINCOMTRAVINH",IF(ISNUMBER(SEARCH($V$33,T1985)),"WINCOMCANTHO",IF(ISNUMBER(SEARCH($V$34,T1985)),"WINCOMBENTRE",IF(ISNUMBER(SEARCH($V$35,T1985)),"WINCOMCAMAU",IF(ISNUMBER(SEARCH($V$36,T1985)),"WINCOMANGIANG",IF(ISNUMBER(SEARCH($V$37,T1985)),"WINCOMNINHTHUAN",IF(ISNUMBER(SEARCH($V$38,T1985)),"WINCOMTHAIBINH",IF(ISNUMBER(SEARCH($V$39,T1985)),"WINCOMGIALAI",IF(ISNUMBER(SEARCH($V$40,T1985)),"WINCOMHOABINH",IF(ISNUMBER(SEARCH($V$41,T1985)),"WINCOMQUANGNGAI",IF(ISNUMBER(SEARCH($V$42,T1985)),"WINCOMBINHTHUAN",IF(ISNUMBER(SEARCH($V$43,T1985)),"WINCOMDAKLAK",IF(ISNUMBER(SEARCH($V$44,T1985)),"WINCOMSOCTRANG",IF(ISNUMBER(SEARCH($V$45,T1985)),"WINCOMSONLA",IF(ISNUMBER(SEARCH($V$46,T1985)),"WINCOMKONTUM",IF(ISNUMBER(SEARCH($V$47,T1985)),"WINCOMPHUYEN",IF(ISNUMBER(SEARCH($V$48,T1985)),"WINCOMQUANGTRI",IF(ISNUMBER(SEARCH($V$49,T1985)),"WINCOMBINHDINH",IF(ISNUMBER(SEARCH($V$50,T1985)),"WINCOMCAOBANG",IF(ISNUMBER(SEARCH($V$51,T1985)),"WINCOMQUANGBINH",IF(ISNUMBER(SEARCH($V$52,T1985)),"WINCOMLAMDONG",IF(ISNUMBER(SEARCH($V$53,T1985)),"WINCOMVINHLONG",IF(ISNUMBER(SEARCH($V$54,T1985)),"WINCOMDONGTHAP",IF(ISNUMBER(SEARCH($V$55,T1985)),"WINCOMTIENGIANG",IF(ISNUMBER(SEARCH($V$56,T1985)),"WINCOMQUANGNINH",0))))))))))))))))))))))))))))))))))))))))))))))))))))))</f>
        <v>WINCOMHANOI</v>
      </c>
    </row>
    <row r="1986" spans="1:25" x14ac:dyDescent="0.2">
      <c r="A1986" t="s">
        <v>0</v>
      </c>
      <c r="B1986" t="s">
        <v>3217</v>
      </c>
      <c r="C1986" t="s">
        <v>2</v>
      </c>
      <c r="D1986" t="s">
        <v>62</v>
      </c>
      <c r="E1986" t="s">
        <v>4</v>
      </c>
      <c r="F1986" s="5">
        <f t="shared" si="121"/>
        <v>1</v>
      </c>
      <c r="G1986" s="2">
        <v>105400</v>
      </c>
      <c r="H1986" s="2">
        <v>115940.00000000001</v>
      </c>
      <c r="I1986" t="s">
        <v>5</v>
      </c>
      <c r="J1986" t="s">
        <v>63</v>
      </c>
      <c r="K1986" t="str">
        <f t="shared" si="122"/>
        <v>_Đùi gà sốt cay 500g</v>
      </c>
      <c r="L1986" s="8" t="str">
        <f>VLOOKUP(K1986,'[1]Mã Misa'!$B$2:$D$74,2,0)</f>
        <v>Đùi gà sốt cay 500g</v>
      </c>
      <c r="M1986" s="8" t="str">
        <f>VLOOKUP(L1986,'[1]Mã Misa'!$C$2:$D$74,2,0)</f>
        <v>DGSC500</v>
      </c>
      <c r="N1986" s="2">
        <v>105400</v>
      </c>
      <c r="O1986" t="s">
        <v>3218</v>
      </c>
      <c r="P1986" s="8" t="str">
        <f t="shared" si="123"/>
        <v>0011382</v>
      </c>
      <c r="Q1986" s="8" t="e">
        <f t="array" ref="Q1986">IF(VLOOKUP(P1986,$AA$1:$AC$32,1,0)&lt;&gt;0,(P1986&amp;"A"),0)</f>
        <v>#N/A</v>
      </c>
      <c r="R1986" s="12">
        <v>44522</v>
      </c>
      <c r="S1986" t="s">
        <v>442</v>
      </c>
      <c r="T1986" s="8" t="str">
        <f t="shared" si="124"/>
        <v>VM+ QNH 15</v>
      </c>
      <c r="U1986" t="s">
        <v>6102</v>
      </c>
      <c r="Y1986" t="str">
        <f t="array" ref="Y1986">IF(ISNUMBER(SEARCH($V$3,T1986)),"WINCOMHANOI",IF(ISNUMBER(SEARCH($V$4,T1986)),"WINCOMHOCHIMINH",IF(ISNUMBER(SEARCH($V$5,T1986)),"WINCOMDANANG",IF(ISNUMBER(SEARCH($V$6,T1986)),"WINCOMHAIDUONG",IF(ISNUMBER(SEARCH($V$7,T1986)),"WINCOMQUANGNINH",IF(ISNUMBER(SEARCH($V$8,T1986)),"WINCOMHAIPHONG",IF(ISNUMBER(SEARCH($V$9,T1986)),"WINCOMBACGIANG",IF(ISNUMBER(SEARCH($V$10,T1986)),"WINCOMBACNINH",IF(ISNUMBER(SEARCH($V$11,T1986)),"WINCOMPHUTHO",IF(ISNUMBER(SEARCH($V$12,T1986)),"WINCOMHATINH",IF(ISNUMBER(SEARCH($V$13,T1986)),"WINCOMTHAINGUYEN",IF(ISNUMBER(SEARCH($V$14,T1986)),"WINCOMKHANHHOA",IF(ISNUMBER(SEARCH($V$15,T1986)),"WINCOMHUNGYEN",IF(ISNUMBER(SEARCH($V$16,T1986)),"WINCOMNGHEAN",IF(ISNUMBER(SEARCH($V$17,T1986)),"WINCOMLAOCAI",IF(ISNUMBER(SEARCH($V$18,T1986)),"WINCOMVUNGTAU",IF(ISNUMBER(SEARCH($V$19,T1986)),"WINCOMBINHDUONG",IF(ISNUMBER(SEARCH($V$20,T1986)),"WINCOMKIENGIANG",IF(ISNUMBER(SEARCH($V$21,T1986)),"WINCOMHANAM",IF(ISNUMBER(SEARCH($V$22,T1986)),"WINCOMNAMDINH",IF(ISNUMBER(SEARCH($V$23,T1986)),"WINCOMLANGSON",IF(ISNUMBER(SEARCH($V$24,T1986)),"WINCOMTHANHHOA",IF(ISNUMBER(SEARCH($V$25,T1986)),"WINCOMYENBAI",IF(ISNUMBER(SEARCH($V$26,T1986)),"WINCOMTUYENQUANG",IF(ISNUMBER(SEARCH($V$27,T1986)),"WINCOMHUE",IF(ISNUMBER(SEARCH($V$28,T1986)),"WINCOMQUANGNAM",IF(ISNUMBER(SEARCH($V$29,T1986)),"WINCOMVINHPHUC",IF(ISNUMBER(SEARCH($V$30,T1986)),"WINCOMHAGIANG",IF(ISNUMBER(SEARCH($V$31,T1986)),"WINCOMNINHBINH",IF(ISNUMBER(SEARCH($V$32,T1986)),"WINCOMTRAVINH",IF(ISNUMBER(SEARCH($V$33,T1986)),"WINCOMCANTHO",IF(ISNUMBER(SEARCH($V$34,T1986)),"WINCOMBENTRE",IF(ISNUMBER(SEARCH($V$35,T1986)),"WINCOMCAMAU",IF(ISNUMBER(SEARCH($V$36,T1986)),"WINCOMANGIANG",IF(ISNUMBER(SEARCH($V$37,T1986)),"WINCOMNINHTHUAN",IF(ISNUMBER(SEARCH($V$38,T1986)),"WINCOMTHAIBINH",IF(ISNUMBER(SEARCH($V$39,T1986)),"WINCOMGIALAI",IF(ISNUMBER(SEARCH($V$40,T1986)),"WINCOMHOABINH",IF(ISNUMBER(SEARCH($V$41,T1986)),"WINCOMQUANGNGAI",IF(ISNUMBER(SEARCH($V$42,T1986)),"WINCOMBINHTHUAN",IF(ISNUMBER(SEARCH($V$43,T1986)),"WINCOMDAKLAK",IF(ISNUMBER(SEARCH($V$44,T1986)),"WINCOMSOCTRANG",IF(ISNUMBER(SEARCH($V$45,T1986)),"WINCOMSONLA",IF(ISNUMBER(SEARCH($V$46,T1986)),"WINCOMKONTUM",IF(ISNUMBER(SEARCH($V$47,T1986)),"WINCOMPHUYEN",IF(ISNUMBER(SEARCH($V$48,T1986)),"WINCOMQUANGTRI",IF(ISNUMBER(SEARCH($V$49,T1986)),"WINCOMBINHDINH",IF(ISNUMBER(SEARCH($V$50,T1986)),"WINCOMCAOBANG",IF(ISNUMBER(SEARCH($V$51,T1986)),"WINCOMQUANGBINH",IF(ISNUMBER(SEARCH($V$52,T1986)),"WINCOMLAMDONG",IF(ISNUMBER(SEARCH($V$53,T1986)),"WINCOMVINHLONG",IF(ISNUMBER(SEARCH($V$54,T1986)),"WINCOMDONGTHAP",IF(ISNUMBER(SEARCH($V$55,T1986)),"WINCOMTIENGIANG",IF(ISNUMBER(SEARCH($V$56,T1986)),"WINCOMQUANGNINH",0))))))))))))))))))))))))))))))))))))))))))))))))))))))</f>
        <v>WINCOMQUANGNINH</v>
      </c>
    </row>
    <row r="1987" spans="1:25" x14ac:dyDescent="0.2">
      <c r="A1987" t="s">
        <v>0</v>
      </c>
      <c r="B1987" t="s">
        <v>3219</v>
      </c>
      <c r="C1987" t="s">
        <v>2</v>
      </c>
      <c r="D1987" t="s">
        <v>20</v>
      </c>
      <c r="E1987" t="s">
        <v>4</v>
      </c>
      <c r="F1987" s="5">
        <f t="shared" ref="F1987:F2050" si="125">G1987/N1987</f>
        <v>16</v>
      </c>
      <c r="G1987" s="2">
        <v>802912</v>
      </c>
      <c r="H1987" s="2">
        <v>883203.20000000007</v>
      </c>
      <c r="I1987" t="s">
        <v>5</v>
      </c>
      <c r="J1987" t="s">
        <v>21</v>
      </c>
      <c r="K1987" t="str">
        <f t="shared" ref="K1987:K2050" si="126">MID(J1987,10,26)</f>
        <v>Giò tai lưỡi xào gói 250g</v>
      </c>
      <c r="L1987" s="8" t="str">
        <f>VLOOKUP(K1987,'[1]Mã Misa'!$B$2:$D$74,2,0)</f>
        <v>Giò Tai Lưỡi Xào 250g</v>
      </c>
      <c r="M1987" s="8" t="str">
        <f>VLOOKUP(L1987,'[1]Mã Misa'!$C$2:$D$74,2,0)</f>
        <v>GTLX250G</v>
      </c>
      <c r="N1987" s="2">
        <v>50182</v>
      </c>
      <c r="O1987" t="s">
        <v>3220</v>
      </c>
      <c r="P1987" s="8" t="str">
        <f t="shared" ref="P1987:P2050" si="127">RIGHT(O1987,7)</f>
        <v>0044277</v>
      </c>
      <c r="Q1987" s="8" t="e">
        <f t="array" ref="Q1987">IF(VLOOKUP(P1987,$AA$1:$AC$32,1,0)&lt;&gt;0,(P1987&amp;"A"),0)</f>
        <v>#N/A</v>
      </c>
      <c r="R1987" s="12">
        <v>44522</v>
      </c>
      <c r="S1987" t="s">
        <v>1538</v>
      </c>
      <c r="T1987" s="8" t="str">
        <f t="shared" si="124"/>
        <v>VM+ HCM 18</v>
      </c>
      <c r="U1987" t="s">
        <v>6417</v>
      </c>
      <c r="Y1987" t="str">
        <f t="array" ref="Y1987">IF(ISNUMBER(SEARCH($V$3,T1987)),"WINCOMHANOI",IF(ISNUMBER(SEARCH($V$4,T1987)),"WINCOMHOCHIMINH",IF(ISNUMBER(SEARCH($V$5,T1987)),"WINCOMDANANG",IF(ISNUMBER(SEARCH($V$6,T1987)),"WINCOMHAIDUONG",IF(ISNUMBER(SEARCH($V$7,T1987)),"WINCOMQUANGNINH",IF(ISNUMBER(SEARCH($V$8,T1987)),"WINCOMHAIPHONG",IF(ISNUMBER(SEARCH($V$9,T1987)),"WINCOMBACGIANG",IF(ISNUMBER(SEARCH($V$10,T1987)),"WINCOMBACNINH",IF(ISNUMBER(SEARCH($V$11,T1987)),"WINCOMPHUTHO",IF(ISNUMBER(SEARCH($V$12,T1987)),"WINCOMHATINH",IF(ISNUMBER(SEARCH($V$13,T1987)),"WINCOMTHAINGUYEN",IF(ISNUMBER(SEARCH($V$14,T1987)),"WINCOMKHANHHOA",IF(ISNUMBER(SEARCH($V$15,T1987)),"WINCOMHUNGYEN",IF(ISNUMBER(SEARCH($V$16,T1987)),"WINCOMNGHEAN",IF(ISNUMBER(SEARCH($V$17,T1987)),"WINCOMLAOCAI",IF(ISNUMBER(SEARCH($V$18,T1987)),"WINCOMVUNGTAU",IF(ISNUMBER(SEARCH($V$19,T1987)),"WINCOMBINHDUONG",IF(ISNUMBER(SEARCH($V$20,T1987)),"WINCOMKIENGIANG",IF(ISNUMBER(SEARCH($V$21,T1987)),"WINCOMHANAM",IF(ISNUMBER(SEARCH($V$22,T1987)),"WINCOMNAMDINH",IF(ISNUMBER(SEARCH($V$23,T1987)),"WINCOMLANGSON",IF(ISNUMBER(SEARCH($V$24,T1987)),"WINCOMTHANHHOA",IF(ISNUMBER(SEARCH($V$25,T1987)),"WINCOMYENBAI",IF(ISNUMBER(SEARCH($V$26,T1987)),"WINCOMTUYENQUANG",IF(ISNUMBER(SEARCH($V$27,T1987)),"WINCOMHUE",IF(ISNUMBER(SEARCH($V$28,T1987)),"WINCOMQUANGNAM",IF(ISNUMBER(SEARCH($V$29,T1987)),"WINCOMVINHPHUC",IF(ISNUMBER(SEARCH($V$30,T1987)),"WINCOMHAGIANG",IF(ISNUMBER(SEARCH($V$31,T1987)),"WINCOMNINHBINH",IF(ISNUMBER(SEARCH($V$32,T1987)),"WINCOMTRAVINH",IF(ISNUMBER(SEARCH($V$33,T1987)),"WINCOMCANTHO",IF(ISNUMBER(SEARCH($V$34,T1987)),"WINCOMBENTRE",IF(ISNUMBER(SEARCH($V$35,T1987)),"WINCOMCAMAU",IF(ISNUMBER(SEARCH($V$36,T1987)),"WINCOMANGIANG",IF(ISNUMBER(SEARCH($V$37,T1987)),"WINCOMNINHTHUAN",IF(ISNUMBER(SEARCH($V$38,T1987)),"WINCOMTHAIBINH",IF(ISNUMBER(SEARCH($V$39,T1987)),"WINCOMGIALAI",IF(ISNUMBER(SEARCH($V$40,T1987)),"WINCOMHOABINH",IF(ISNUMBER(SEARCH($V$41,T1987)),"WINCOMQUANGNGAI",IF(ISNUMBER(SEARCH($V$42,T1987)),"WINCOMBINHTHUAN",IF(ISNUMBER(SEARCH($V$43,T1987)),"WINCOMDAKLAK",IF(ISNUMBER(SEARCH($V$44,T1987)),"WINCOMSOCTRANG",IF(ISNUMBER(SEARCH($V$45,T1987)),"WINCOMSONLA",IF(ISNUMBER(SEARCH($V$46,T1987)),"WINCOMKONTUM",IF(ISNUMBER(SEARCH($V$47,T1987)),"WINCOMPHUYEN",IF(ISNUMBER(SEARCH($V$48,T1987)),"WINCOMQUANGTRI",IF(ISNUMBER(SEARCH($V$49,T1987)),"WINCOMBINHDINH",IF(ISNUMBER(SEARCH($V$50,T1987)),"WINCOMCAOBANG",IF(ISNUMBER(SEARCH($V$51,T1987)),"WINCOMQUANGBINH",IF(ISNUMBER(SEARCH($V$52,T1987)),"WINCOMLAMDONG",IF(ISNUMBER(SEARCH($V$53,T1987)),"WINCOMVINHLONG",IF(ISNUMBER(SEARCH($V$54,T1987)),"WINCOMDONGTHAP",IF(ISNUMBER(SEARCH($V$55,T1987)),"WINCOMTIENGIANG",IF(ISNUMBER(SEARCH($V$56,T1987)),"WINCOMQUANGNINH",0))))))))))))))))))))))))))))))))))))))))))))))))))))))</f>
        <v>WINCOMHOCHIMINH</v>
      </c>
    </row>
    <row r="1988" spans="1:25" x14ac:dyDescent="0.2">
      <c r="A1988" t="s">
        <v>0</v>
      </c>
      <c r="B1988" t="s">
        <v>3219</v>
      </c>
      <c r="C1988" t="s">
        <v>31</v>
      </c>
      <c r="D1988" t="s">
        <v>3</v>
      </c>
      <c r="E1988" t="s">
        <v>4</v>
      </c>
      <c r="F1988" s="5">
        <f t="shared" si="125"/>
        <v>2</v>
      </c>
      <c r="G1988" s="2">
        <v>177692</v>
      </c>
      <c r="H1988" s="2">
        <v>195461.2</v>
      </c>
      <c r="I1988" t="s">
        <v>5</v>
      </c>
      <c r="J1988" t="s">
        <v>6</v>
      </c>
      <c r="K1988" t="str">
        <f t="shared" si="126"/>
        <v>Gà muối gói 500g</v>
      </c>
      <c r="L1988" s="8" t="str">
        <f>VLOOKUP(K1988,'[1]Mã Misa'!$B$2:$D$74,2,0)</f>
        <v>Gà muối 500g</v>
      </c>
      <c r="M1988" s="8" t="str">
        <f>VLOOKUP(L1988,'[1]Mã Misa'!$C$2:$D$74,2,0)</f>
        <v>GM500</v>
      </c>
      <c r="N1988" s="2">
        <v>88846</v>
      </c>
      <c r="O1988" t="s">
        <v>3220</v>
      </c>
      <c r="P1988" s="8" t="str">
        <f t="shared" si="127"/>
        <v>0044277</v>
      </c>
      <c r="Q1988" s="8" t="e">
        <f t="array" ref="Q1988">IF(VLOOKUP(P1988,$AA$1:$AC$32,1,0)&lt;&gt;0,(P1988&amp;"A"),0)</f>
        <v>#N/A</v>
      </c>
      <c r="R1988" s="12">
        <v>44522</v>
      </c>
      <c r="S1988" t="s">
        <v>1538</v>
      </c>
      <c r="T1988" s="8" t="str">
        <f t="shared" ref="T1988:T2051" si="128">LEFT(U1988,10)</f>
        <v>VM+ HCM 18</v>
      </c>
      <c r="U1988" t="s">
        <v>6417</v>
      </c>
      <c r="Y1988" t="str">
        <f t="array" ref="Y1988">IF(ISNUMBER(SEARCH($V$3,T1988)),"WINCOMHANOI",IF(ISNUMBER(SEARCH($V$4,T1988)),"WINCOMHOCHIMINH",IF(ISNUMBER(SEARCH($V$5,T1988)),"WINCOMDANANG",IF(ISNUMBER(SEARCH($V$6,T1988)),"WINCOMHAIDUONG",IF(ISNUMBER(SEARCH($V$7,T1988)),"WINCOMQUANGNINH",IF(ISNUMBER(SEARCH($V$8,T1988)),"WINCOMHAIPHONG",IF(ISNUMBER(SEARCH($V$9,T1988)),"WINCOMBACGIANG",IF(ISNUMBER(SEARCH($V$10,T1988)),"WINCOMBACNINH",IF(ISNUMBER(SEARCH($V$11,T1988)),"WINCOMPHUTHO",IF(ISNUMBER(SEARCH($V$12,T1988)),"WINCOMHATINH",IF(ISNUMBER(SEARCH($V$13,T1988)),"WINCOMTHAINGUYEN",IF(ISNUMBER(SEARCH($V$14,T1988)),"WINCOMKHANHHOA",IF(ISNUMBER(SEARCH($V$15,T1988)),"WINCOMHUNGYEN",IF(ISNUMBER(SEARCH($V$16,T1988)),"WINCOMNGHEAN",IF(ISNUMBER(SEARCH($V$17,T1988)),"WINCOMLAOCAI",IF(ISNUMBER(SEARCH($V$18,T1988)),"WINCOMVUNGTAU",IF(ISNUMBER(SEARCH($V$19,T1988)),"WINCOMBINHDUONG",IF(ISNUMBER(SEARCH($V$20,T1988)),"WINCOMKIENGIANG",IF(ISNUMBER(SEARCH($V$21,T1988)),"WINCOMHANAM",IF(ISNUMBER(SEARCH($V$22,T1988)),"WINCOMNAMDINH",IF(ISNUMBER(SEARCH($V$23,T1988)),"WINCOMLANGSON",IF(ISNUMBER(SEARCH($V$24,T1988)),"WINCOMTHANHHOA",IF(ISNUMBER(SEARCH($V$25,T1988)),"WINCOMYENBAI",IF(ISNUMBER(SEARCH($V$26,T1988)),"WINCOMTUYENQUANG",IF(ISNUMBER(SEARCH($V$27,T1988)),"WINCOMHUE",IF(ISNUMBER(SEARCH($V$28,T1988)),"WINCOMQUANGNAM",IF(ISNUMBER(SEARCH($V$29,T1988)),"WINCOMVINHPHUC",IF(ISNUMBER(SEARCH($V$30,T1988)),"WINCOMHAGIANG",IF(ISNUMBER(SEARCH($V$31,T1988)),"WINCOMNINHBINH",IF(ISNUMBER(SEARCH($V$32,T1988)),"WINCOMTRAVINH",IF(ISNUMBER(SEARCH($V$33,T1988)),"WINCOMCANTHO",IF(ISNUMBER(SEARCH($V$34,T1988)),"WINCOMBENTRE",IF(ISNUMBER(SEARCH($V$35,T1988)),"WINCOMCAMAU",IF(ISNUMBER(SEARCH($V$36,T1988)),"WINCOMANGIANG",IF(ISNUMBER(SEARCH($V$37,T1988)),"WINCOMNINHTHUAN",IF(ISNUMBER(SEARCH($V$38,T1988)),"WINCOMTHAIBINH",IF(ISNUMBER(SEARCH($V$39,T1988)),"WINCOMGIALAI",IF(ISNUMBER(SEARCH($V$40,T1988)),"WINCOMHOABINH",IF(ISNUMBER(SEARCH($V$41,T1988)),"WINCOMQUANGNGAI",IF(ISNUMBER(SEARCH($V$42,T1988)),"WINCOMBINHTHUAN",IF(ISNUMBER(SEARCH($V$43,T1988)),"WINCOMDAKLAK",IF(ISNUMBER(SEARCH($V$44,T1988)),"WINCOMSOCTRANG",IF(ISNUMBER(SEARCH($V$45,T1988)),"WINCOMSONLA",IF(ISNUMBER(SEARCH($V$46,T1988)),"WINCOMKONTUM",IF(ISNUMBER(SEARCH($V$47,T1988)),"WINCOMPHUYEN",IF(ISNUMBER(SEARCH($V$48,T1988)),"WINCOMQUANGTRI",IF(ISNUMBER(SEARCH($V$49,T1988)),"WINCOMBINHDINH",IF(ISNUMBER(SEARCH($V$50,T1988)),"WINCOMCAOBANG",IF(ISNUMBER(SEARCH($V$51,T1988)),"WINCOMQUANGBINH",IF(ISNUMBER(SEARCH($V$52,T1988)),"WINCOMLAMDONG",IF(ISNUMBER(SEARCH($V$53,T1988)),"WINCOMVINHLONG",IF(ISNUMBER(SEARCH($V$54,T1988)),"WINCOMDONGTHAP",IF(ISNUMBER(SEARCH($V$55,T1988)),"WINCOMTIENGIANG",IF(ISNUMBER(SEARCH($V$56,T1988)),"WINCOMQUANGNINH",0))))))))))))))))))))))))))))))))))))))))))))))))))))))</f>
        <v>WINCOMHOCHIMINH</v>
      </c>
    </row>
    <row r="1989" spans="1:25" x14ac:dyDescent="0.2">
      <c r="A1989" t="s">
        <v>0</v>
      </c>
      <c r="B1989" t="s">
        <v>3219</v>
      </c>
      <c r="C1989" t="s">
        <v>34</v>
      </c>
      <c r="D1989" t="s">
        <v>27</v>
      </c>
      <c r="E1989" t="s">
        <v>4</v>
      </c>
      <c r="F1989" s="5">
        <f t="shared" si="125"/>
        <v>1</v>
      </c>
      <c r="G1989" s="2">
        <v>74250</v>
      </c>
      <c r="H1989" s="2">
        <v>81675</v>
      </c>
      <c r="I1989" t="s">
        <v>5</v>
      </c>
      <c r="J1989" t="s">
        <v>28</v>
      </c>
      <c r="K1989" t="str">
        <f t="shared" si="126"/>
        <v>_Chả cốm 300g</v>
      </c>
      <c r="L1989" s="8" t="str">
        <f>VLOOKUP(K1989,'[1]Mã Misa'!$B$2:$D$74,2,0)</f>
        <v>Chả cốm 300g</v>
      </c>
      <c r="M1989" s="8" t="str">
        <f>VLOOKUP(L1989,'[1]Mã Misa'!$C$2:$D$74,2,0)</f>
        <v>CC300</v>
      </c>
      <c r="N1989" s="2">
        <v>74250</v>
      </c>
      <c r="O1989" t="s">
        <v>3220</v>
      </c>
      <c r="P1989" s="8" t="str">
        <f t="shared" si="127"/>
        <v>0044277</v>
      </c>
      <c r="Q1989" s="8" t="e">
        <f t="array" ref="Q1989">IF(VLOOKUP(P1989,$AA$1:$AC$32,1,0)&lt;&gt;0,(P1989&amp;"A"),0)</f>
        <v>#N/A</v>
      </c>
      <c r="R1989" s="12">
        <v>44522</v>
      </c>
      <c r="S1989" t="s">
        <v>1538</v>
      </c>
      <c r="T1989" s="8" t="str">
        <f t="shared" si="128"/>
        <v>VM+ HCM 18</v>
      </c>
      <c r="U1989" t="s">
        <v>6417</v>
      </c>
      <c r="Y1989" t="str">
        <f t="array" ref="Y1989">IF(ISNUMBER(SEARCH($V$3,T1989)),"WINCOMHANOI",IF(ISNUMBER(SEARCH($V$4,T1989)),"WINCOMHOCHIMINH",IF(ISNUMBER(SEARCH($V$5,T1989)),"WINCOMDANANG",IF(ISNUMBER(SEARCH($V$6,T1989)),"WINCOMHAIDUONG",IF(ISNUMBER(SEARCH($V$7,T1989)),"WINCOMQUANGNINH",IF(ISNUMBER(SEARCH($V$8,T1989)),"WINCOMHAIPHONG",IF(ISNUMBER(SEARCH($V$9,T1989)),"WINCOMBACGIANG",IF(ISNUMBER(SEARCH($V$10,T1989)),"WINCOMBACNINH",IF(ISNUMBER(SEARCH($V$11,T1989)),"WINCOMPHUTHO",IF(ISNUMBER(SEARCH($V$12,T1989)),"WINCOMHATINH",IF(ISNUMBER(SEARCH($V$13,T1989)),"WINCOMTHAINGUYEN",IF(ISNUMBER(SEARCH($V$14,T1989)),"WINCOMKHANHHOA",IF(ISNUMBER(SEARCH($V$15,T1989)),"WINCOMHUNGYEN",IF(ISNUMBER(SEARCH($V$16,T1989)),"WINCOMNGHEAN",IF(ISNUMBER(SEARCH($V$17,T1989)),"WINCOMLAOCAI",IF(ISNUMBER(SEARCH($V$18,T1989)),"WINCOMVUNGTAU",IF(ISNUMBER(SEARCH($V$19,T1989)),"WINCOMBINHDUONG",IF(ISNUMBER(SEARCH($V$20,T1989)),"WINCOMKIENGIANG",IF(ISNUMBER(SEARCH($V$21,T1989)),"WINCOMHANAM",IF(ISNUMBER(SEARCH($V$22,T1989)),"WINCOMNAMDINH",IF(ISNUMBER(SEARCH($V$23,T1989)),"WINCOMLANGSON",IF(ISNUMBER(SEARCH($V$24,T1989)),"WINCOMTHANHHOA",IF(ISNUMBER(SEARCH($V$25,T1989)),"WINCOMYENBAI",IF(ISNUMBER(SEARCH($V$26,T1989)),"WINCOMTUYENQUANG",IF(ISNUMBER(SEARCH($V$27,T1989)),"WINCOMHUE",IF(ISNUMBER(SEARCH($V$28,T1989)),"WINCOMQUANGNAM",IF(ISNUMBER(SEARCH($V$29,T1989)),"WINCOMVINHPHUC",IF(ISNUMBER(SEARCH($V$30,T1989)),"WINCOMHAGIANG",IF(ISNUMBER(SEARCH($V$31,T1989)),"WINCOMNINHBINH",IF(ISNUMBER(SEARCH($V$32,T1989)),"WINCOMTRAVINH",IF(ISNUMBER(SEARCH($V$33,T1989)),"WINCOMCANTHO",IF(ISNUMBER(SEARCH($V$34,T1989)),"WINCOMBENTRE",IF(ISNUMBER(SEARCH($V$35,T1989)),"WINCOMCAMAU",IF(ISNUMBER(SEARCH($V$36,T1989)),"WINCOMANGIANG",IF(ISNUMBER(SEARCH($V$37,T1989)),"WINCOMNINHTHUAN",IF(ISNUMBER(SEARCH($V$38,T1989)),"WINCOMTHAIBINH",IF(ISNUMBER(SEARCH($V$39,T1989)),"WINCOMGIALAI",IF(ISNUMBER(SEARCH($V$40,T1989)),"WINCOMHOABINH",IF(ISNUMBER(SEARCH($V$41,T1989)),"WINCOMQUANGNGAI",IF(ISNUMBER(SEARCH($V$42,T1989)),"WINCOMBINHTHUAN",IF(ISNUMBER(SEARCH($V$43,T1989)),"WINCOMDAKLAK",IF(ISNUMBER(SEARCH($V$44,T1989)),"WINCOMSOCTRANG",IF(ISNUMBER(SEARCH($V$45,T1989)),"WINCOMSONLA",IF(ISNUMBER(SEARCH($V$46,T1989)),"WINCOMKONTUM",IF(ISNUMBER(SEARCH($V$47,T1989)),"WINCOMPHUYEN",IF(ISNUMBER(SEARCH($V$48,T1989)),"WINCOMQUANGTRI",IF(ISNUMBER(SEARCH($V$49,T1989)),"WINCOMBINHDINH",IF(ISNUMBER(SEARCH($V$50,T1989)),"WINCOMCAOBANG",IF(ISNUMBER(SEARCH($V$51,T1989)),"WINCOMQUANGBINH",IF(ISNUMBER(SEARCH($V$52,T1989)),"WINCOMLAMDONG",IF(ISNUMBER(SEARCH($V$53,T1989)),"WINCOMVINHLONG",IF(ISNUMBER(SEARCH($V$54,T1989)),"WINCOMDONGTHAP",IF(ISNUMBER(SEARCH($V$55,T1989)),"WINCOMTIENGIANG",IF(ISNUMBER(SEARCH($V$56,T1989)),"WINCOMQUANGNINH",0))))))))))))))))))))))))))))))))))))))))))))))))))))))</f>
        <v>WINCOMHOCHIMINH</v>
      </c>
    </row>
    <row r="1990" spans="1:25" x14ac:dyDescent="0.2">
      <c r="A1990" t="s">
        <v>0</v>
      </c>
      <c r="B1990" t="s">
        <v>3221</v>
      </c>
      <c r="C1990" t="s">
        <v>2</v>
      </c>
      <c r="D1990" t="s">
        <v>3</v>
      </c>
      <c r="E1990" t="s">
        <v>4</v>
      </c>
      <c r="F1990" s="5">
        <f t="shared" si="125"/>
        <v>4</v>
      </c>
      <c r="G1990" s="2">
        <v>355384</v>
      </c>
      <c r="H1990" s="2">
        <v>390922.4</v>
      </c>
      <c r="I1990" t="s">
        <v>5</v>
      </c>
      <c r="J1990" t="s">
        <v>6</v>
      </c>
      <c r="K1990" t="str">
        <f t="shared" si="126"/>
        <v>Gà muối gói 500g</v>
      </c>
      <c r="L1990" s="8" t="str">
        <f>VLOOKUP(K1990,'[1]Mã Misa'!$B$2:$D$74,2,0)</f>
        <v>Gà muối 500g</v>
      </c>
      <c r="M1990" s="8" t="str">
        <f>VLOOKUP(L1990,'[1]Mã Misa'!$C$2:$D$74,2,0)</f>
        <v>GM500</v>
      </c>
      <c r="N1990" s="2">
        <v>88846</v>
      </c>
      <c r="O1990" t="s">
        <v>3222</v>
      </c>
      <c r="P1990" s="8" t="str">
        <f t="shared" si="127"/>
        <v>0044279</v>
      </c>
      <c r="Q1990" s="8" t="e">
        <f t="array" ref="Q1990">IF(VLOOKUP(P1990,$AA$1:$AC$32,1,0)&lt;&gt;0,(P1990&amp;"A"),0)</f>
        <v>#N/A</v>
      </c>
      <c r="R1990" s="12">
        <v>44522</v>
      </c>
      <c r="S1990" t="s">
        <v>3223</v>
      </c>
      <c r="T1990" s="8" t="str">
        <f t="shared" si="128"/>
        <v>VM+ HCM 87</v>
      </c>
      <c r="U1990" t="s">
        <v>6843</v>
      </c>
      <c r="Y1990" t="str">
        <f t="array" ref="Y1990">IF(ISNUMBER(SEARCH($V$3,T1990)),"WINCOMHANOI",IF(ISNUMBER(SEARCH($V$4,T1990)),"WINCOMHOCHIMINH",IF(ISNUMBER(SEARCH($V$5,T1990)),"WINCOMDANANG",IF(ISNUMBER(SEARCH($V$6,T1990)),"WINCOMHAIDUONG",IF(ISNUMBER(SEARCH($V$7,T1990)),"WINCOMQUANGNINH",IF(ISNUMBER(SEARCH($V$8,T1990)),"WINCOMHAIPHONG",IF(ISNUMBER(SEARCH($V$9,T1990)),"WINCOMBACGIANG",IF(ISNUMBER(SEARCH($V$10,T1990)),"WINCOMBACNINH",IF(ISNUMBER(SEARCH($V$11,T1990)),"WINCOMPHUTHO",IF(ISNUMBER(SEARCH($V$12,T1990)),"WINCOMHATINH",IF(ISNUMBER(SEARCH($V$13,T1990)),"WINCOMTHAINGUYEN",IF(ISNUMBER(SEARCH($V$14,T1990)),"WINCOMKHANHHOA",IF(ISNUMBER(SEARCH($V$15,T1990)),"WINCOMHUNGYEN",IF(ISNUMBER(SEARCH($V$16,T1990)),"WINCOMNGHEAN",IF(ISNUMBER(SEARCH($V$17,T1990)),"WINCOMLAOCAI",IF(ISNUMBER(SEARCH($V$18,T1990)),"WINCOMVUNGTAU",IF(ISNUMBER(SEARCH($V$19,T1990)),"WINCOMBINHDUONG",IF(ISNUMBER(SEARCH($V$20,T1990)),"WINCOMKIENGIANG",IF(ISNUMBER(SEARCH($V$21,T1990)),"WINCOMHANAM",IF(ISNUMBER(SEARCH($V$22,T1990)),"WINCOMNAMDINH",IF(ISNUMBER(SEARCH($V$23,T1990)),"WINCOMLANGSON",IF(ISNUMBER(SEARCH($V$24,T1990)),"WINCOMTHANHHOA",IF(ISNUMBER(SEARCH($V$25,T1990)),"WINCOMYENBAI",IF(ISNUMBER(SEARCH($V$26,T1990)),"WINCOMTUYENQUANG",IF(ISNUMBER(SEARCH($V$27,T1990)),"WINCOMHUE",IF(ISNUMBER(SEARCH($V$28,T1990)),"WINCOMQUANGNAM",IF(ISNUMBER(SEARCH($V$29,T1990)),"WINCOMVINHPHUC",IF(ISNUMBER(SEARCH($V$30,T1990)),"WINCOMHAGIANG",IF(ISNUMBER(SEARCH($V$31,T1990)),"WINCOMNINHBINH",IF(ISNUMBER(SEARCH($V$32,T1990)),"WINCOMTRAVINH",IF(ISNUMBER(SEARCH($V$33,T1990)),"WINCOMCANTHO",IF(ISNUMBER(SEARCH($V$34,T1990)),"WINCOMBENTRE",IF(ISNUMBER(SEARCH($V$35,T1990)),"WINCOMCAMAU",IF(ISNUMBER(SEARCH($V$36,T1990)),"WINCOMANGIANG",IF(ISNUMBER(SEARCH($V$37,T1990)),"WINCOMNINHTHUAN",IF(ISNUMBER(SEARCH($V$38,T1990)),"WINCOMTHAIBINH",IF(ISNUMBER(SEARCH($V$39,T1990)),"WINCOMGIALAI",IF(ISNUMBER(SEARCH($V$40,T1990)),"WINCOMHOABINH",IF(ISNUMBER(SEARCH($V$41,T1990)),"WINCOMQUANGNGAI",IF(ISNUMBER(SEARCH($V$42,T1990)),"WINCOMBINHTHUAN",IF(ISNUMBER(SEARCH($V$43,T1990)),"WINCOMDAKLAK",IF(ISNUMBER(SEARCH($V$44,T1990)),"WINCOMSOCTRANG",IF(ISNUMBER(SEARCH($V$45,T1990)),"WINCOMSONLA",IF(ISNUMBER(SEARCH($V$46,T1990)),"WINCOMKONTUM",IF(ISNUMBER(SEARCH($V$47,T1990)),"WINCOMPHUYEN",IF(ISNUMBER(SEARCH($V$48,T1990)),"WINCOMQUANGTRI",IF(ISNUMBER(SEARCH($V$49,T1990)),"WINCOMBINHDINH",IF(ISNUMBER(SEARCH($V$50,T1990)),"WINCOMCAOBANG",IF(ISNUMBER(SEARCH($V$51,T1990)),"WINCOMQUANGBINH",IF(ISNUMBER(SEARCH($V$52,T1990)),"WINCOMLAMDONG",IF(ISNUMBER(SEARCH($V$53,T1990)),"WINCOMVINHLONG",IF(ISNUMBER(SEARCH($V$54,T1990)),"WINCOMDONGTHAP",IF(ISNUMBER(SEARCH($V$55,T1990)),"WINCOMTIENGIANG",IF(ISNUMBER(SEARCH($V$56,T1990)),"WINCOMQUANGNINH",0))))))))))))))))))))))))))))))))))))))))))))))))))))))</f>
        <v>WINCOMHOCHIMINH</v>
      </c>
    </row>
    <row r="1991" spans="1:25" x14ac:dyDescent="0.2">
      <c r="A1991" t="s">
        <v>0</v>
      </c>
      <c r="B1991" t="s">
        <v>3224</v>
      </c>
      <c r="C1991" t="s">
        <v>2</v>
      </c>
      <c r="D1991" t="s">
        <v>121</v>
      </c>
      <c r="E1991" t="s">
        <v>4</v>
      </c>
      <c r="F1991" s="5">
        <f t="shared" si="125"/>
        <v>3</v>
      </c>
      <c r="G1991" s="2">
        <v>305967</v>
      </c>
      <c r="H1991" s="2">
        <v>336563.7</v>
      </c>
      <c r="I1991" t="s">
        <v>5</v>
      </c>
      <c r="J1991" t="s">
        <v>122</v>
      </c>
      <c r="K1991" t="str">
        <f t="shared" si="126"/>
        <v>Giò tai nấm hương 500g</v>
      </c>
      <c r="L1991" s="8" t="str">
        <f>VLOOKUP(K1991,'[1]Mã Misa'!$B$2:$D$74,2,0)</f>
        <v>Giò tai nấm hương 500g</v>
      </c>
      <c r="M1991" s="8" t="str">
        <f>VLOOKUP(L1991,'[1]Mã Misa'!$C$2:$D$74,2,0)</f>
        <v>GTNH500</v>
      </c>
      <c r="N1991" s="2">
        <v>101989</v>
      </c>
      <c r="O1991" t="s">
        <v>3225</v>
      </c>
      <c r="P1991" s="8" t="str">
        <f t="shared" si="127"/>
        <v>0001215</v>
      </c>
      <c r="Q1991" s="8" t="e">
        <f t="array" ref="Q1991">IF(VLOOKUP(P1991,$AA$1:$AC$32,1,0)&lt;&gt;0,(P1991&amp;"A"),0)</f>
        <v>#N/A</v>
      </c>
      <c r="R1991" s="12">
        <v>44522</v>
      </c>
      <c r="S1991" t="s">
        <v>3226</v>
      </c>
      <c r="T1991" s="8" t="str">
        <f t="shared" si="128"/>
        <v>VM+ CMU 69</v>
      </c>
      <c r="U1991" t="s">
        <v>6844</v>
      </c>
      <c r="Y1991" t="str">
        <f t="array" ref="Y1991">IF(ISNUMBER(SEARCH($V$3,T1991)),"WINCOMHANOI",IF(ISNUMBER(SEARCH($V$4,T1991)),"WINCOMHOCHIMINH",IF(ISNUMBER(SEARCH($V$5,T1991)),"WINCOMDANANG",IF(ISNUMBER(SEARCH($V$6,T1991)),"WINCOMHAIDUONG",IF(ISNUMBER(SEARCH($V$7,T1991)),"WINCOMQUANGNINH",IF(ISNUMBER(SEARCH($V$8,T1991)),"WINCOMHAIPHONG",IF(ISNUMBER(SEARCH($V$9,T1991)),"WINCOMBACGIANG",IF(ISNUMBER(SEARCH($V$10,T1991)),"WINCOMBACNINH",IF(ISNUMBER(SEARCH($V$11,T1991)),"WINCOMPHUTHO",IF(ISNUMBER(SEARCH($V$12,T1991)),"WINCOMHATINH",IF(ISNUMBER(SEARCH($V$13,T1991)),"WINCOMTHAINGUYEN",IF(ISNUMBER(SEARCH($V$14,T1991)),"WINCOMKHANHHOA",IF(ISNUMBER(SEARCH($V$15,T1991)),"WINCOMHUNGYEN",IF(ISNUMBER(SEARCH($V$16,T1991)),"WINCOMNGHEAN",IF(ISNUMBER(SEARCH($V$17,T1991)),"WINCOMLAOCAI",IF(ISNUMBER(SEARCH($V$18,T1991)),"WINCOMVUNGTAU",IF(ISNUMBER(SEARCH($V$19,T1991)),"WINCOMBINHDUONG",IF(ISNUMBER(SEARCH($V$20,T1991)),"WINCOMKIENGIANG",IF(ISNUMBER(SEARCH($V$21,T1991)),"WINCOMHANAM",IF(ISNUMBER(SEARCH($V$22,T1991)),"WINCOMNAMDINH",IF(ISNUMBER(SEARCH($V$23,T1991)),"WINCOMLANGSON",IF(ISNUMBER(SEARCH($V$24,T1991)),"WINCOMTHANHHOA",IF(ISNUMBER(SEARCH($V$25,T1991)),"WINCOMYENBAI",IF(ISNUMBER(SEARCH($V$26,T1991)),"WINCOMTUYENQUANG",IF(ISNUMBER(SEARCH($V$27,T1991)),"WINCOMHUE",IF(ISNUMBER(SEARCH($V$28,T1991)),"WINCOMQUANGNAM",IF(ISNUMBER(SEARCH($V$29,T1991)),"WINCOMVINHPHUC",IF(ISNUMBER(SEARCH($V$30,T1991)),"WINCOMHAGIANG",IF(ISNUMBER(SEARCH($V$31,T1991)),"WINCOMNINHBINH",IF(ISNUMBER(SEARCH($V$32,T1991)),"WINCOMTRAVINH",IF(ISNUMBER(SEARCH($V$33,T1991)),"WINCOMCANTHO",IF(ISNUMBER(SEARCH($V$34,T1991)),"WINCOMBENTRE",IF(ISNUMBER(SEARCH($V$35,T1991)),"WINCOMCAMAU",IF(ISNUMBER(SEARCH($V$36,T1991)),"WINCOMANGIANG",IF(ISNUMBER(SEARCH($V$37,T1991)),"WINCOMNINHTHUAN",IF(ISNUMBER(SEARCH($V$38,T1991)),"WINCOMTHAIBINH",IF(ISNUMBER(SEARCH($V$39,T1991)),"WINCOMGIALAI",IF(ISNUMBER(SEARCH($V$40,T1991)),"WINCOMHOABINH",IF(ISNUMBER(SEARCH($V$41,T1991)),"WINCOMQUANGNGAI",IF(ISNUMBER(SEARCH($V$42,T1991)),"WINCOMBINHTHUAN",IF(ISNUMBER(SEARCH($V$43,T1991)),"WINCOMDAKLAK",IF(ISNUMBER(SEARCH($V$44,T1991)),"WINCOMSOCTRANG",IF(ISNUMBER(SEARCH($V$45,T1991)),"WINCOMSONLA",IF(ISNUMBER(SEARCH($V$46,T1991)),"WINCOMKONTUM",IF(ISNUMBER(SEARCH($V$47,T1991)),"WINCOMPHUYEN",IF(ISNUMBER(SEARCH($V$48,T1991)),"WINCOMQUANGTRI",IF(ISNUMBER(SEARCH($V$49,T1991)),"WINCOMBINHDINH",IF(ISNUMBER(SEARCH($V$50,T1991)),"WINCOMCAOBANG",IF(ISNUMBER(SEARCH($V$51,T1991)),"WINCOMQUANGBINH",IF(ISNUMBER(SEARCH($V$52,T1991)),"WINCOMLAMDONG",IF(ISNUMBER(SEARCH($V$53,T1991)),"WINCOMVINHLONG",IF(ISNUMBER(SEARCH($V$54,T1991)),"WINCOMDONGTHAP",IF(ISNUMBER(SEARCH($V$55,T1991)),"WINCOMTIENGIANG",IF(ISNUMBER(SEARCH($V$56,T1991)),"WINCOMQUANGNINH",0))))))))))))))))))))))))))))))))))))))))))))))))))))))</f>
        <v>WINCOMCAMAU</v>
      </c>
    </row>
    <row r="1992" spans="1:25" x14ac:dyDescent="0.2">
      <c r="A1992" t="s">
        <v>0</v>
      </c>
      <c r="B1992" t="s">
        <v>3227</v>
      </c>
      <c r="C1992" t="s">
        <v>2</v>
      </c>
      <c r="D1992" t="s">
        <v>15</v>
      </c>
      <c r="E1992" t="s">
        <v>4</v>
      </c>
      <c r="F1992" s="5">
        <f t="shared" si="125"/>
        <v>3</v>
      </c>
      <c r="G1992" s="2">
        <v>180924</v>
      </c>
      <c r="H1992" s="2">
        <v>199016.40000000002</v>
      </c>
      <c r="I1992" t="s">
        <v>5</v>
      </c>
      <c r="J1992" t="s">
        <v>16</v>
      </c>
      <c r="K1992" t="str">
        <f t="shared" si="126"/>
        <v>_Chả nướng 300g</v>
      </c>
      <c r="L1992" s="8" t="str">
        <f>VLOOKUP(K1992,'[1]Mã Misa'!$B$2:$D$74,2,0)</f>
        <v>Chả nướng 300g</v>
      </c>
      <c r="M1992" s="8" t="str">
        <f>VLOOKUP(L1992,'[1]Mã Misa'!$C$2:$D$74,2,0)</f>
        <v>CN300</v>
      </c>
      <c r="N1992" s="2">
        <v>60308</v>
      </c>
      <c r="O1992" t="s">
        <v>3228</v>
      </c>
      <c r="P1992" s="8" t="str">
        <f t="shared" si="127"/>
        <v>0144040</v>
      </c>
      <c r="Q1992" s="8" t="e">
        <f t="array" ref="Q1992">IF(VLOOKUP(P1992,$AA$1:$AC$32,1,0)&lt;&gt;0,(P1992&amp;"A"),0)</f>
        <v>#N/A</v>
      </c>
      <c r="R1992" s="12">
        <v>44522</v>
      </c>
      <c r="S1992" t="s">
        <v>806</v>
      </c>
      <c r="T1992" s="8" t="str">
        <f t="shared" si="128"/>
        <v>VM+ HNI 18</v>
      </c>
      <c r="U1992" t="s">
        <v>6213</v>
      </c>
      <c r="Y1992" t="str">
        <f t="array" ref="Y1992">IF(ISNUMBER(SEARCH($V$3,T1992)),"WINCOMHANOI",IF(ISNUMBER(SEARCH($V$4,T1992)),"WINCOMHOCHIMINH",IF(ISNUMBER(SEARCH($V$5,T1992)),"WINCOMDANANG",IF(ISNUMBER(SEARCH($V$6,T1992)),"WINCOMHAIDUONG",IF(ISNUMBER(SEARCH($V$7,T1992)),"WINCOMQUANGNINH",IF(ISNUMBER(SEARCH($V$8,T1992)),"WINCOMHAIPHONG",IF(ISNUMBER(SEARCH($V$9,T1992)),"WINCOMBACGIANG",IF(ISNUMBER(SEARCH($V$10,T1992)),"WINCOMBACNINH",IF(ISNUMBER(SEARCH($V$11,T1992)),"WINCOMPHUTHO",IF(ISNUMBER(SEARCH($V$12,T1992)),"WINCOMHATINH",IF(ISNUMBER(SEARCH($V$13,T1992)),"WINCOMTHAINGUYEN",IF(ISNUMBER(SEARCH($V$14,T1992)),"WINCOMKHANHHOA",IF(ISNUMBER(SEARCH($V$15,T1992)),"WINCOMHUNGYEN",IF(ISNUMBER(SEARCH($V$16,T1992)),"WINCOMNGHEAN",IF(ISNUMBER(SEARCH($V$17,T1992)),"WINCOMLAOCAI",IF(ISNUMBER(SEARCH($V$18,T1992)),"WINCOMVUNGTAU",IF(ISNUMBER(SEARCH($V$19,T1992)),"WINCOMBINHDUONG",IF(ISNUMBER(SEARCH($V$20,T1992)),"WINCOMKIENGIANG",IF(ISNUMBER(SEARCH($V$21,T1992)),"WINCOMHANAM",IF(ISNUMBER(SEARCH($V$22,T1992)),"WINCOMNAMDINH",IF(ISNUMBER(SEARCH($V$23,T1992)),"WINCOMLANGSON",IF(ISNUMBER(SEARCH($V$24,T1992)),"WINCOMTHANHHOA",IF(ISNUMBER(SEARCH($V$25,T1992)),"WINCOMYENBAI",IF(ISNUMBER(SEARCH($V$26,T1992)),"WINCOMTUYENQUANG",IF(ISNUMBER(SEARCH($V$27,T1992)),"WINCOMHUE",IF(ISNUMBER(SEARCH($V$28,T1992)),"WINCOMQUANGNAM",IF(ISNUMBER(SEARCH($V$29,T1992)),"WINCOMVINHPHUC",IF(ISNUMBER(SEARCH($V$30,T1992)),"WINCOMHAGIANG",IF(ISNUMBER(SEARCH($V$31,T1992)),"WINCOMNINHBINH",IF(ISNUMBER(SEARCH($V$32,T1992)),"WINCOMTRAVINH",IF(ISNUMBER(SEARCH($V$33,T1992)),"WINCOMCANTHO",IF(ISNUMBER(SEARCH($V$34,T1992)),"WINCOMBENTRE",IF(ISNUMBER(SEARCH($V$35,T1992)),"WINCOMCAMAU",IF(ISNUMBER(SEARCH($V$36,T1992)),"WINCOMANGIANG",IF(ISNUMBER(SEARCH($V$37,T1992)),"WINCOMNINHTHUAN",IF(ISNUMBER(SEARCH($V$38,T1992)),"WINCOMTHAIBINH",IF(ISNUMBER(SEARCH($V$39,T1992)),"WINCOMGIALAI",IF(ISNUMBER(SEARCH($V$40,T1992)),"WINCOMHOABINH",IF(ISNUMBER(SEARCH($V$41,T1992)),"WINCOMQUANGNGAI",IF(ISNUMBER(SEARCH($V$42,T1992)),"WINCOMBINHTHUAN",IF(ISNUMBER(SEARCH($V$43,T1992)),"WINCOMDAKLAK",IF(ISNUMBER(SEARCH($V$44,T1992)),"WINCOMSOCTRANG",IF(ISNUMBER(SEARCH($V$45,T1992)),"WINCOMSONLA",IF(ISNUMBER(SEARCH($V$46,T1992)),"WINCOMKONTUM",IF(ISNUMBER(SEARCH($V$47,T1992)),"WINCOMPHUYEN",IF(ISNUMBER(SEARCH($V$48,T1992)),"WINCOMQUANGTRI",IF(ISNUMBER(SEARCH($V$49,T1992)),"WINCOMBINHDINH",IF(ISNUMBER(SEARCH($V$50,T1992)),"WINCOMCAOBANG",IF(ISNUMBER(SEARCH($V$51,T1992)),"WINCOMQUANGBINH",IF(ISNUMBER(SEARCH($V$52,T1992)),"WINCOMLAMDONG",IF(ISNUMBER(SEARCH($V$53,T1992)),"WINCOMVINHLONG",IF(ISNUMBER(SEARCH($V$54,T1992)),"WINCOMDONGTHAP",IF(ISNUMBER(SEARCH($V$55,T1992)),"WINCOMTIENGIANG",IF(ISNUMBER(SEARCH($V$56,T1992)),"WINCOMQUANGNINH",0))))))))))))))))))))))))))))))))))))))))))))))))))))))</f>
        <v>WINCOMHANOI</v>
      </c>
    </row>
    <row r="1993" spans="1:25" x14ac:dyDescent="0.2">
      <c r="A1993" t="s">
        <v>0</v>
      </c>
      <c r="B1993" t="s">
        <v>3229</v>
      </c>
      <c r="C1993" t="s">
        <v>2</v>
      </c>
      <c r="D1993" t="s">
        <v>45</v>
      </c>
      <c r="E1993" t="s">
        <v>4</v>
      </c>
      <c r="F1993" s="5">
        <f t="shared" si="125"/>
        <v>1</v>
      </c>
      <c r="G1993" s="2">
        <v>87787</v>
      </c>
      <c r="H1993" s="2">
        <v>96565.700000000012</v>
      </c>
      <c r="I1993" t="s">
        <v>5</v>
      </c>
      <c r="J1993" t="s">
        <v>46</v>
      </c>
      <c r="K1993" t="str">
        <f t="shared" si="126"/>
        <v>Bắp bò muối gói 200g</v>
      </c>
      <c r="L1993" s="8" t="str">
        <f>VLOOKUP(K1993,'[1]Mã Misa'!$B$2:$D$74,2,0)</f>
        <v>Bắp bò muối 200g</v>
      </c>
      <c r="M1993" s="8" t="str">
        <f>VLOOKUP(L1993,'[1]Mã Misa'!$C$2:$D$74,2,0)</f>
        <v>BBM200</v>
      </c>
      <c r="N1993" s="2">
        <v>87787</v>
      </c>
      <c r="O1993" t="s">
        <v>3230</v>
      </c>
      <c r="P1993" s="8" t="str">
        <f t="shared" si="127"/>
        <v>0011389</v>
      </c>
      <c r="Q1993" s="8" t="e">
        <f t="array" ref="Q1993">IF(VLOOKUP(P1993,$AA$1:$AC$32,1,0)&lt;&gt;0,(P1993&amp;"A"),0)</f>
        <v>#N/A</v>
      </c>
      <c r="R1993" s="12">
        <v>44522</v>
      </c>
      <c r="S1993" t="s">
        <v>1189</v>
      </c>
      <c r="T1993" s="8" t="str">
        <f t="shared" si="128"/>
        <v>VM+ QNH 33</v>
      </c>
      <c r="U1993" t="s">
        <v>6324</v>
      </c>
      <c r="Y1993" t="str">
        <f t="array" ref="Y1993">IF(ISNUMBER(SEARCH($V$3,T1993)),"WINCOMHANOI",IF(ISNUMBER(SEARCH($V$4,T1993)),"WINCOMHOCHIMINH",IF(ISNUMBER(SEARCH($V$5,T1993)),"WINCOMDANANG",IF(ISNUMBER(SEARCH($V$6,T1993)),"WINCOMHAIDUONG",IF(ISNUMBER(SEARCH($V$7,T1993)),"WINCOMQUANGNINH",IF(ISNUMBER(SEARCH($V$8,T1993)),"WINCOMHAIPHONG",IF(ISNUMBER(SEARCH($V$9,T1993)),"WINCOMBACGIANG",IF(ISNUMBER(SEARCH($V$10,T1993)),"WINCOMBACNINH",IF(ISNUMBER(SEARCH($V$11,T1993)),"WINCOMPHUTHO",IF(ISNUMBER(SEARCH($V$12,T1993)),"WINCOMHATINH",IF(ISNUMBER(SEARCH($V$13,T1993)),"WINCOMTHAINGUYEN",IF(ISNUMBER(SEARCH($V$14,T1993)),"WINCOMKHANHHOA",IF(ISNUMBER(SEARCH($V$15,T1993)),"WINCOMHUNGYEN",IF(ISNUMBER(SEARCH($V$16,T1993)),"WINCOMNGHEAN",IF(ISNUMBER(SEARCH($V$17,T1993)),"WINCOMLAOCAI",IF(ISNUMBER(SEARCH($V$18,T1993)),"WINCOMVUNGTAU",IF(ISNUMBER(SEARCH($V$19,T1993)),"WINCOMBINHDUONG",IF(ISNUMBER(SEARCH($V$20,T1993)),"WINCOMKIENGIANG",IF(ISNUMBER(SEARCH($V$21,T1993)),"WINCOMHANAM",IF(ISNUMBER(SEARCH($V$22,T1993)),"WINCOMNAMDINH",IF(ISNUMBER(SEARCH($V$23,T1993)),"WINCOMLANGSON",IF(ISNUMBER(SEARCH($V$24,T1993)),"WINCOMTHANHHOA",IF(ISNUMBER(SEARCH($V$25,T1993)),"WINCOMYENBAI",IF(ISNUMBER(SEARCH($V$26,T1993)),"WINCOMTUYENQUANG",IF(ISNUMBER(SEARCH($V$27,T1993)),"WINCOMHUE",IF(ISNUMBER(SEARCH($V$28,T1993)),"WINCOMQUANGNAM",IF(ISNUMBER(SEARCH($V$29,T1993)),"WINCOMVINHPHUC",IF(ISNUMBER(SEARCH($V$30,T1993)),"WINCOMHAGIANG",IF(ISNUMBER(SEARCH($V$31,T1993)),"WINCOMNINHBINH",IF(ISNUMBER(SEARCH($V$32,T1993)),"WINCOMTRAVINH",IF(ISNUMBER(SEARCH($V$33,T1993)),"WINCOMCANTHO",IF(ISNUMBER(SEARCH($V$34,T1993)),"WINCOMBENTRE",IF(ISNUMBER(SEARCH($V$35,T1993)),"WINCOMCAMAU",IF(ISNUMBER(SEARCH($V$36,T1993)),"WINCOMANGIANG",IF(ISNUMBER(SEARCH($V$37,T1993)),"WINCOMNINHTHUAN",IF(ISNUMBER(SEARCH($V$38,T1993)),"WINCOMTHAIBINH",IF(ISNUMBER(SEARCH($V$39,T1993)),"WINCOMGIALAI",IF(ISNUMBER(SEARCH($V$40,T1993)),"WINCOMHOABINH",IF(ISNUMBER(SEARCH($V$41,T1993)),"WINCOMQUANGNGAI",IF(ISNUMBER(SEARCH($V$42,T1993)),"WINCOMBINHTHUAN",IF(ISNUMBER(SEARCH($V$43,T1993)),"WINCOMDAKLAK",IF(ISNUMBER(SEARCH($V$44,T1993)),"WINCOMSOCTRANG",IF(ISNUMBER(SEARCH($V$45,T1993)),"WINCOMSONLA",IF(ISNUMBER(SEARCH($V$46,T1993)),"WINCOMKONTUM",IF(ISNUMBER(SEARCH($V$47,T1993)),"WINCOMPHUYEN",IF(ISNUMBER(SEARCH($V$48,T1993)),"WINCOMQUANGTRI",IF(ISNUMBER(SEARCH($V$49,T1993)),"WINCOMBINHDINH",IF(ISNUMBER(SEARCH($V$50,T1993)),"WINCOMCAOBANG",IF(ISNUMBER(SEARCH($V$51,T1993)),"WINCOMQUANGBINH",IF(ISNUMBER(SEARCH($V$52,T1993)),"WINCOMLAMDONG",IF(ISNUMBER(SEARCH($V$53,T1993)),"WINCOMVINHLONG",IF(ISNUMBER(SEARCH($V$54,T1993)),"WINCOMDONGTHAP",IF(ISNUMBER(SEARCH($V$55,T1993)),"WINCOMTIENGIANG",IF(ISNUMBER(SEARCH($V$56,T1993)),"WINCOMQUANGNINH",0))))))))))))))))))))))))))))))))))))))))))))))))))))))</f>
        <v>WINCOMQUANGNINH</v>
      </c>
    </row>
    <row r="1994" spans="1:25" x14ac:dyDescent="0.2">
      <c r="A1994" t="s">
        <v>0</v>
      </c>
      <c r="B1994" t="s">
        <v>3231</v>
      </c>
      <c r="C1994" t="s">
        <v>2</v>
      </c>
      <c r="D1994" t="s">
        <v>20</v>
      </c>
      <c r="E1994" t="s">
        <v>4</v>
      </c>
      <c r="F1994" s="5">
        <f t="shared" si="125"/>
        <v>8</v>
      </c>
      <c r="G1994" s="2">
        <v>401456</v>
      </c>
      <c r="H1994" s="2">
        <v>441601.60000000003</v>
      </c>
      <c r="I1994" t="s">
        <v>5</v>
      </c>
      <c r="J1994" t="s">
        <v>21</v>
      </c>
      <c r="K1994" t="str">
        <f t="shared" si="126"/>
        <v>Giò tai lưỡi xào gói 250g</v>
      </c>
      <c r="L1994" s="8" t="str">
        <f>VLOOKUP(K1994,'[1]Mã Misa'!$B$2:$D$74,2,0)</f>
        <v>Giò Tai Lưỡi Xào 250g</v>
      </c>
      <c r="M1994" s="8" t="str">
        <f>VLOOKUP(L1994,'[1]Mã Misa'!$C$2:$D$74,2,0)</f>
        <v>GTLX250G</v>
      </c>
      <c r="N1994" s="2">
        <v>50182</v>
      </c>
      <c r="O1994" t="s">
        <v>3232</v>
      </c>
      <c r="P1994" s="8" t="str">
        <f t="shared" si="127"/>
        <v>0144050</v>
      </c>
      <c r="Q1994" s="8" t="e">
        <f t="array" ref="Q1994">IF(VLOOKUP(P1994,$AA$1:$AC$32,1,0)&lt;&gt;0,(P1994&amp;"A"),0)</f>
        <v>#N/A</v>
      </c>
      <c r="R1994" s="12">
        <v>44522</v>
      </c>
      <c r="S1994" t="s">
        <v>3233</v>
      </c>
      <c r="T1994" s="8" t="str">
        <f t="shared" si="128"/>
        <v>VM+ HNI 61</v>
      </c>
      <c r="U1994" t="s">
        <v>6845</v>
      </c>
      <c r="Y1994" t="str">
        <f t="array" ref="Y1994">IF(ISNUMBER(SEARCH($V$3,T1994)),"WINCOMHANOI",IF(ISNUMBER(SEARCH($V$4,T1994)),"WINCOMHOCHIMINH",IF(ISNUMBER(SEARCH($V$5,T1994)),"WINCOMDANANG",IF(ISNUMBER(SEARCH($V$6,T1994)),"WINCOMHAIDUONG",IF(ISNUMBER(SEARCH($V$7,T1994)),"WINCOMQUANGNINH",IF(ISNUMBER(SEARCH($V$8,T1994)),"WINCOMHAIPHONG",IF(ISNUMBER(SEARCH($V$9,T1994)),"WINCOMBACGIANG",IF(ISNUMBER(SEARCH($V$10,T1994)),"WINCOMBACNINH",IF(ISNUMBER(SEARCH($V$11,T1994)),"WINCOMPHUTHO",IF(ISNUMBER(SEARCH($V$12,T1994)),"WINCOMHATINH",IF(ISNUMBER(SEARCH($V$13,T1994)),"WINCOMTHAINGUYEN",IF(ISNUMBER(SEARCH($V$14,T1994)),"WINCOMKHANHHOA",IF(ISNUMBER(SEARCH($V$15,T1994)),"WINCOMHUNGYEN",IF(ISNUMBER(SEARCH($V$16,T1994)),"WINCOMNGHEAN",IF(ISNUMBER(SEARCH($V$17,T1994)),"WINCOMLAOCAI",IF(ISNUMBER(SEARCH($V$18,T1994)),"WINCOMVUNGTAU",IF(ISNUMBER(SEARCH($V$19,T1994)),"WINCOMBINHDUONG",IF(ISNUMBER(SEARCH($V$20,T1994)),"WINCOMKIENGIANG",IF(ISNUMBER(SEARCH($V$21,T1994)),"WINCOMHANAM",IF(ISNUMBER(SEARCH($V$22,T1994)),"WINCOMNAMDINH",IF(ISNUMBER(SEARCH($V$23,T1994)),"WINCOMLANGSON",IF(ISNUMBER(SEARCH($V$24,T1994)),"WINCOMTHANHHOA",IF(ISNUMBER(SEARCH($V$25,T1994)),"WINCOMYENBAI",IF(ISNUMBER(SEARCH($V$26,T1994)),"WINCOMTUYENQUANG",IF(ISNUMBER(SEARCH($V$27,T1994)),"WINCOMHUE",IF(ISNUMBER(SEARCH($V$28,T1994)),"WINCOMQUANGNAM",IF(ISNUMBER(SEARCH($V$29,T1994)),"WINCOMVINHPHUC",IF(ISNUMBER(SEARCH($V$30,T1994)),"WINCOMHAGIANG",IF(ISNUMBER(SEARCH($V$31,T1994)),"WINCOMNINHBINH",IF(ISNUMBER(SEARCH($V$32,T1994)),"WINCOMTRAVINH",IF(ISNUMBER(SEARCH($V$33,T1994)),"WINCOMCANTHO",IF(ISNUMBER(SEARCH($V$34,T1994)),"WINCOMBENTRE",IF(ISNUMBER(SEARCH($V$35,T1994)),"WINCOMCAMAU",IF(ISNUMBER(SEARCH($V$36,T1994)),"WINCOMANGIANG",IF(ISNUMBER(SEARCH($V$37,T1994)),"WINCOMNINHTHUAN",IF(ISNUMBER(SEARCH($V$38,T1994)),"WINCOMTHAIBINH",IF(ISNUMBER(SEARCH($V$39,T1994)),"WINCOMGIALAI",IF(ISNUMBER(SEARCH($V$40,T1994)),"WINCOMHOABINH",IF(ISNUMBER(SEARCH($V$41,T1994)),"WINCOMQUANGNGAI",IF(ISNUMBER(SEARCH($V$42,T1994)),"WINCOMBINHTHUAN",IF(ISNUMBER(SEARCH($V$43,T1994)),"WINCOMDAKLAK",IF(ISNUMBER(SEARCH($V$44,T1994)),"WINCOMSOCTRANG",IF(ISNUMBER(SEARCH($V$45,T1994)),"WINCOMSONLA",IF(ISNUMBER(SEARCH($V$46,T1994)),"WINCOMKONTUM",IF(ISNUMBER(SEARCH($V$47,T1994)),"WINCOMPHUYEN",IF(ISNUMBER(SEARCH($V$48,T1994)),"WINCOMQUANGTRI",IF(ISNUMBER(SEARCH($V$49,T1994)),"WINCOMBINHDINH",IF(ISNUMBER(SEARCH($V$50,T1994)),"WINCOMCAOBANG",IF(ISNUMBER(SEARCH($V$51,T1994)),"WINCOMQUANGBINH",IF(ISNUMBER(SEARCH($V$52,T1994)),"WINCOMLAMDONG",IF(ISNUMBER(SEARCH($V$53,T1994)),"WINCOMVINHLONG",IF(ISNUMBER(SEARCH($V$54,T1994)),"WINCOMDONGTHAP",IF(ISNUMBER(SEARCH($V$55,T1994)),"WINCOMTIENGIANG",IF(ISNUMBER(SEARCH($V$56,T1994)),"WINCOMQUANGNINH",0))))))))))))))))))))))))))))))))))))))))))))))))))))))</f>
        <v>WINCOMHANOI</v>
      </c>
    </row>
    <row r="1995" spans="1:25" x14ac:dyDescent="0.2">
      <c r="A1995" t="s">
        <v>0</v>
      </c>
      <c r="B1995" t="s">
        <v>3234</v>
      </c>
      <c r="C1995" t="s">
        <v>2</v>
      </c>
      <c r="D1995" t="s">
        <v>20</v>
      </c>
      <c r="E1995" t="s">
        <v>4</v>
      </c>
      <c r="F1995" s="5">
        <f t="shared" si="125"/>
        <v>1</v>
      </c>
      <c r="G1995" s="2">
        <v>50182</v>
      </c>
      <c r="H1995" s="2">
        <v>55200.200000000004</v>
      </c>
      <c r="I1995" t="s">
        <v>5</v>
      </c>
      <c r="J1995" t="s">
        <v>21</v>
      </c>
      <c r="K1995" t="str">
        <f t="shared" si="126"/>
        <v>Giò tai lưỡi xào gói 250g</v>
      </c>
      <c r="L1995" s="8" t="str">
        <f>VLOOKUP(K1995,'[1]Mã Misa'!$B$2:$D$74,2,0)</f>
        <v>Giò Tai Lưỡi Xào 250g</v>
      </c>
      <c r="M1995" s="8" t="str">
        <f>VLOOKUP(L1995,'[1]Mã Misa'!$C$2:$D$74,2,0)</f>
        <v>GTLX250G</v>
      </c>
      <c r="N1995" s="2">
        <v>50182</v>
      </c>
      <c r="O1995" t="s">
        <v>3235</v>
      </c>
      <c r="P1995" s="8" t="str">
        <f t="shared" si="127"/>
        <v>0144051</v>
      </c>
      <c r="Q1995" s="8" t="e">
        <f t="array" ref="Q1995">IF(VLOOKUP(P1995,$AA$1:$AC$32,1,0)&lt;&gt;0,(P1995&amp;"A"),0)</f>
        <v>#N/A</v>
      </c>
      <c r="R1995" s="12">
        <v>44522</v>
      </c>
      <c r="S1995" t="s">
        <v>182</v>
      </c>
      <c r="T1995" s="8" t="str">
        <f t="shared" si="128"/>
        <v>VM+ HNI T4</v>
      </c>
      <c r="U1995" t="s">
        <v>6025</v>
      </c>
      <c r="Y1995" t="str">
        <f t="array" ref="Y1995">IF(ISNUMBER(SEARCH($V$3,T1995)),"WINCOMHANOI",IF(ISNUMBER(SEARCH($V$4,T1995)),"WINCOMHOCHIMINH",IF(ISNUMBER(SEARCH($V$5,T1995)),"WINCOMDANANG",IF(ISNUMBER(SEARCH($V$6,T1995)),"WINCOMHAIDUONG",IF(ISNUMBER(SEARCH($V$7,T1995)),"WINCOMQUANGNINH",IF(ISNUMBER(SEARCH($V$8,T1995)),"WINCOMHAIPHONG",IF(ISNUMBER(SEARCH($V$9,T1995)),"WINCOMBACGIANG",IF(ISNUMBER(SEARCH($V$10,T1995)),"WINCOMBACNINH",IF(ISNUMBER(SEARCH($V$11,T1995)),"WINCOMPHUTHO",IF(ISNUMBER(SEARCH($V$12,T1995)),"WINCOMHATINH",IF(ISNUMBER(SEARCH($V$13,T1995)),"WINCOMTHAINGUYEN",IF(ISNUMBER(SEARCH($V$14,T1995)),"WINCOMKHANHHOA",IF(ISNUMBER(SEARCH($V$15,T1995)),"WINCOMHUNGYEN",IF(ISNUMBER(SEARCH($V$16,T1995)),"WINCOMNGHEAN",IF(ISNUMBER(SEARCH($V$17,T1995)),"WINCOMLAOCAI",IF(ISNUMBER(SEARCH($V$18,T1995)),"WINCOMVUNGTAU",IF(ISNUMBER(SEARCH($V$19,T1995)),"WINCOMBINHDUONG",IF(ISNUMBER(SEARCH($V$20,T1995)),"WINCOMKIENGIANG",IF(ISNUMBER(SEARCH($V$21,T1995)),"WINCOMHANAM",IF(ISNUMBER(SEARCH($V$22,T1995)),"WINCOMNAMDINH",IF(ISNUMBER(SEARCH($V$23,T1995)),"WINCOMLANGSON",IF(ISNUMBER(SEARCH($V$24,T1995)),"WINCOMTHANHHOA",IF(ISNUMBER(SEARCH($V$25,T1995)),"WINCOMYENBAI",IF(ISNUMBER(SEARCH($V$26,T1995)),"WINCOMTUYENQUANG",IF(ISNUMBER(SEARCH($V$27,T1995)),"WINCOMHUE",IF(ISNUMBER(SEARCH($V$28,T1995)),"WINCOMQUANGNAM",IF(ISNUMBER(SEARCH($V$29,T1995)),"WINCOMVINHPHUC",IF(ISNUMBER(SEARCH($V$30,T1995)),"WINCOMHAGIANG",IF(ISNUMBER(SEARCH($V$31,T1995)),"WINCOMNINHBINH",IF(ISNUMBER(SEARCH($V$32,T1995)),"WINCOMTRAVINH",IF(ISNUMBER(SEARCH($V$33,T1995)),"WINCOMCANTHO",IF(ISNUMBER(SEARCH($V$34,T1995)),"WINCOMBENTRE",IF(ISNUMBER(SEARCH($V$35,T1995)),"WINCOMCAMAU",IF(ISNUMBER(SEARCH($V$36,T1995)),"WINCOMANGIANG",IF(ISNUMBER(SEARCH($V$37,T1995)),"WINCOMNINHTHUAN",IF(ISNUMBER(SEARCH($V$38,T1995)),"WINCOMTHAIBINH",IF(ISNUMBER(SEARCH($V$39,T1995)),"WINCOMGIALAI",IF(ISNUMBER(SEARCH($V$40,T1995)),"WINCOMHOABINH",IF(ISNUMBER(SEARCH($V$41,T1995)),"WINCOMQUANGNGAI",IF(ISNUMBER(SEARCH($V$42,T1995)),"WINCOMBINHTHUAN",IF(ISNUMBER(SEARCH($V$43,T1995)),"WINCOMDAKLAK",IF(ISNUMBER(SEARCH($V$44,T1995)),"WINCOMSOCTRANG",IF(ISNUMBER(SEARCH($V$45,T1995)),"WINCOMSONLA",IF(ISNUMBER(SEARCH($V$46,T1995)),"WINCOMKONTUM",IF(ISNUMBER(SEARCH($V$47,T1995)),"WINCOMPHUYEN",IF(ISNUMBER(SEARCH($V$48,T1995)),"WINCOMQUANGTRI",IF(ISNUMBER(SEARCH($V$49,T1995)),"WINCOMBINHDINH",IF(ISNUMBER(SEARCH($V$50,T1995)),"WINCOMCAOBANG",IF(ISNUMBER(SEARCH($V$51,T1995)),"WINCOMQUANGBINH",IF(ISNUMBER(SEARCH($V$52,T1995)),"WINCOMLAMDONG",IF(ISNUMBER(SEARCH($V$53,T1995)),"WINCOMVINHLONG",IF(ISNUMBER(SEARCH($V$54,T1995)),"WINCOMDONGTHAP",IF(ISNUMBER(SEARCH($V$55,T1995)),"WINCOMTIENGIANG",IF(ISNUMBER(SEARCH($V$56,T1995)),"WINCOMQUANGNINH",0))))))))))))))))))))))))))))))))))))))))))))))))))))))</f>
        <v>WINCOMHANOI</v>
      </c>
    </row>
    <row r="1996" spans="1:25" x14ac:dyDescent="0.2">
      <c r="A1996" t="s">
        <v>0</v>
      </c>
      <c r="B1996" t="s">
        <v>3236</v>
      </c>
      <c r="C1996" t="s">
        <v>2</v>
      </c>
      <c r="D1996" t="s">
        <v>123</v>
      </c>
      <c r="E1996" t="s">
        <v>4</v>
      </c>
      <c r="F1996" s="5">
        <f t="shared" si="125"/>
        <v>2</v>
      </c>
      <c r="G1996" s="2">
        <v>111190</v>
      </c>
      <c r="H1996" s="2">
        <v>122309.00000000001</v>
      </c>
      <c r="I1996" t="s">
        <v>5</v>
      </c>
      <c r="J1996" t="s">
        <v>124</v>
      </c>
      <c r="K1996" t="str">
        <f t="shared" si="126"/>
        <v>Tai heo muối gói 200g</v>
      </c>
      <c r="L1996" s="8" t="str">
        <f>VLOOKUP(K1996,'[1]Mã Misa'!$B$2:$D$74,2,0)</f>
        <v>Tai heo muối 200g</v>
      </c>
      <c r="M1996" s="8" t="str">
        <f>VLOOKUP(L1996,'[1]Mã Misa'!$C$2:$D$74,2,0)</f>
        <v>TH200</v>
      </c>
      <c r="N1996" s="2">
        <v>55595</v>
      </c>
      <c r="O1996" t="s">
        <v>3237</v>
      </c>
      <c r="P1996" s="8" t="str">
        <f t="shared" si="127"/>
        <v>0011390</v>
      </c>
      <c r="Q1996" s="8" t="e">
        <f t="array" ref="Q1996">IF(VLOOKUP(P1996,$AA$1:$AC$32,1,0)&lt;&gt;0,(P1996&amp;"A"),0)</f>
        <v>#N/A</v>
      </c>
      <c r="R1996" s="12">
        <v>44522</v>
      </c>
      <c r="S1996" t="s">
        <v>1835</v>
      </c>
      <c r="T1996" s="8" t="str">
        <f t="shared" si="128"/>
        <v>VM+ QNH Tổ</v>
      </c>
      <c r="U1996" t="s">
        <v>6505</v>
      </c>
      <c r="Y1996" t="str">
        <f t="array" ref="Y1996">IF(ISNUMBER(SEARCH($V$3,T1996)),"WINCOMHANOI",IF(ISNUMBER(SEARCH($V$4,T1996)),"WINCOMHOCHIMINH",IF(ISNUMBER(SEARCH($V$5,T1996)),"WINCOMDANANG",IF(ISNUMBER(SEARCH($V$6,T1996)),"WINCOMHAIDUONG",IF(ISNUMBER(SEARCH($V$7,T1996)),"WINCOMQUANGNINH",IF(ISNUMBER(SEARCH($V$8,T1996)),"WINCOMHAIPHONG",IF(ISNUMBER(SEARCH($V$9,T1996)),"WINCOMBACGIANG",IF(ISNUMBER(SEARCH($V$10,T1996)),"WINCOMBACNINH",IF(ISNUMBER(SEARCH($V$11,T1996)),"WINCOMPHUTHO",IF(ISNUMBER(SEARCH($V$12,T1996)),"WINCOMHATINH",IF(ISNUMBER(SEARCH($V$13,T1996)),"WINCOMTHAINGUYEN",IF(ISNUMBER(SEARCH($V$14,T1996)),"WINCOMKHANHHOA",IF(ISNUMBER(SEARCH($V$15,T1996)),"WINCOMHUNGYEN",IF(ISNUMBER(SEARCH($V$16,T1996)),"WINCOMNGHEAN",IF(ISNUMBER(SEARCH($V$17,T1996)),"WINCOMLAOCAI",IF(ISNUMBER(SEARCH($V$18,T1996)),"WINCOMVUNGTAU",IF(ISNUMBER(SEARCH($V$19,T1996)),"WINCOMBINHDUONG",IF(ISNUMBER(SEARCH($V$20,T1996)),"WINCOMKIENGIANG",IF(ISNUMBER(SEARCH($V$21,T1996)),"WINCOMHANAM",IF(ISNUMBER(SEARCH($V$22,T1996)),"WINCOMNAMDINH",IF(ISNUMBER(SEARCH($V$23,T1996)),"WINCOMLANGSON",IF(ISNUMBER(SEARCH($V$24,T1996)),"WINCOMTHANHHOA",IF(ISNUMBER(SEARCH($V$25,T1996)),"WINCOMYENBAI",IF(ISNUMBER(SEARCH($V$26,T1996)),"WINCOMTUYENQUANG",IF(ISNUMBER(SEARCH($V$27,T1996)),"WINCOMHUE",IF(ISNUMBER(SEARCH($V$28,T1996)),"WINCOMQUANGNAM",IF(ISNUMBER(SEARCH($V$29,T1996)),"WINCOMVINHPHUC",IF(ISNUMBER(SEARCH($V$30,T1996)),"WINCOMHAGIANG",IF(ISNUMBER(SEARCH($V$31,T1996)),"WINCOMNINHBINH",IF(ISNUMBER(SEARCH($V$32,T1996)),"WINCOMTRAVINH",IF(ISNUMBER(SEARCH($V$33,T1996)),"WINCOMCANTHO",IF(ISNUMBER(SEARCH($V$34,T1996)),"WINCOMBENTRE",IF(ISNUMBER(SEARCH($V$35,T1996)),"WINCOMCAMAU",IF(ISNUMBER(SEARCH($V$36,T1996)),"WINCOMANGIANG",IF(ISNUMBER(SEARCH($V$37,T1996)),"WINCOMNINHTHUAN",IF(ISNUMBER(SEARCH($V$38,T1996)),"WINCOMTHAIBINH",IF(ISNUMBER(SEARCH($V$39,T1996)),"WINCOMGIALAI",IF(ISNUMBER(SEARCH($V$40,T1996)),"WINCOMHOABINH",IF(ISNUMBER(SEARCH($V$41,T1996)),"WINCOMQUANGNGAI",IF(ISNUMBER(SEARCH($V$42,T1996)),"WINCOMBINHTHUAN",IF(ISNUMBER(SEARCH($V$43,T1996)),"WINCOMDAKLAK",IF(ISNUMBER(SEARCH($V$44,T1996)),"WINCOMSOCTRANG",IF(ISNUMBER(SEARCH($V$45,T1996)),"WINCOMSONLA",IF(ISNUMBER(SEARCH($V$46,T1996)),"WINCOMKONTUM",IF(ISNUMBER(SEARCH($V$47,T1996)),"WINCOMPHUYEN",IF(ISNUMBER(SEARCH($V$48,T1996)),"WINCOMQUANGTRI",IF(ISNUMBER(SEARCH($V$49,T1996)),"WINCOMBINHDINH",IF(ISNUMBER(SEARCH($V$50,T1996)),"WINCOMCAOBANG",IF(ISNUMBER(SEARCH($V$51,T1996)),"WINCOMQUANGBINH",IF(ISNUMBER(SEARCH($V$52,T1996)),"WINCOMLAMDONG",IF(ISNUMBER(SEARCH($V$53,T1996)),"WINCOMVINHLONG",IF(ISNUMBER(SEARCH($V$54,T1996)),"WINCOMDONGTHAP",IF(ISNUMBER(SEARCH($V$55,T1996)),"WINCOMTIENGIANG",IF(ISNUMBER(SEARCH($V$56,T1996)),"WINCOMQUANGNINH",0))))))))))))))))))))))))))))))))))))))))))))))))))))))</f>
        <v>WINCOMQUANGNINH</v>
      </c>
    </row>
    <row r="1997" spans="1:25" x14ac:dyDescent="0.2">
      <c r="A1997" t="s">
        <v>0</v>
      </c>
      <c r="B1997" t="s">
        <v>3238</v>
      </c>
      <c r="C1997" t="s">
        <v>2</v>
      </c>
      <c r="D1997" t="s">
        <v>3</v>
      </c>
      <c r="E1997" t="s">
        <v>4</v>
      </c>
      <c r="F1997" s="5">
        <f t="shared" si="125"/>
        <v>3</v>
      </c>
      <c r="G1997" s="2">
        <v>266538</v>
      </c>
      <c r="H1997" s="2">
        <v>293191.80000000005</v>
      </c>
      <c r="I1997" t="s">
        <v>5</v>
      </c>
      <c r="J1997" t="s">
        <v>6</v>
      </c>
      <c r="K1997" t="str">
        <f t="shared" si="126"/>
        <v>Gà muối gói 500g</v>
      </c>
      <c r="L1997" s="8" t="str">
        <f>VLOOKUP(K1997,'[1]Mã Misa'!$B$2:$D$74,2,0)</f>
        <v>Gà muối 500g</v>
      </c>
      <c r="M1997" s="8" t="str">
        <f>VLOOKUP(L1997,'[1]Mã Misa'!$C$2:$D$74,2,0)</f>
        <v>GM500</v>
      </c>
      <c r="N1997" s="2">
        <v>88846</v>
      </c>
      <c r="O1997" t="s">
        <v>3239</v>
      </c>
      <c r="P1997" s="8" t="str">
        <f t="shared" si="127"/>
        <v>0144090</v>
      </c>
      <c r="Q1997" s="8" t="e">
        <f t="array" ref="Q1997">IF(VLOOKUP(P1997,$AA$1:$AC$32,1,0)&lt;&gt;0,(P1997&amp;"A"),0)</f>
        <v>#N/A</v>
      </c>
      <c r="R1997" s="12">
        <v>44522</v>
      </c>
      <c r="S1997" t="s">
        <v>3240</v>
      </c>
      <c r="T1997" s="8" t="str">
        <f t="shared" si="128"/>
        <v>VM+ HNI 23</v>
      </c>
      <c r="U1997" t="s">
        <v>6846</v>
      </c>
      <c r="Y1997" t="str">
        <f t="array" ref="Y1997">IF(ISNUMBER(SEARCH($V$3,T1997)),"WINCOMHANOI",IF(ISNUMBER(SEARCH($V$4,T1997)),"WINCOMHOCHIMINH",IF(ISNUMBER(SEARCH($V$5,T1997)),"WINCOMDANANG",IF(ISNUMBER(SEARCH($V$6,T1997)),"WINCOMHAIDUONG",IF(ISNUMBER(SEARCH($V$7,T1997)),"WINCOMQUANGNINH",IF(ISNUMBER(SEARCH($V$8,T1997)),"WINCOMHAIPHONG",IF(ISNUMBER(SEARCH($V$9,T1997)),"WINCOMBACGIANG",IF(ISNUMBER(SEARCH($V$10,T1997)),"WINCOMBACNINH",IF(ISNUMBER(SEARCH($V$11,T1997)),"WINCOMPHUTHO",IF(ISNUMBER(SEARCH($V$12,T1997)),"WINCOMHATINH",IF(ISNUMBER(SEARCH($V$13,T1997)),"WINCOMTHAINGUYEN",IF(ISNUMBER(SEARCH($V$14,T1997)),"WINCOMKHANHHOA",IF(ISNUMBER(SEARCH($V$15,T1997)),"WINCOMHUNGYEN",IF(ISNUMBER(SEARCH($V$16,T1997)),"WINCOMNGHEAN",IF(ISNUMBER(SEARCH($V$17,T1997)),"WINCOMLAOCAI",IF(ISNUMBER(SEARCH($V$18,T1997)),"WINCOMVUNGTAU",IF(ISNUMBER(SEARCH($V$19,T1997)),"WINCOMBINHDUONG",IF(ISNUMBER(SEARCH($V$20,T1997)),"WINCOMKIENGIANG",IF(ISNUMBER(SEARCH($V$21,T1997)),"WINCOMHANAM",IF(ISNUMBER(SEARCH($V$22,T1997)),"WINCOMNAMDINH",IF(ISNUMBER(SEARCH($V$23,T1997)),"WINCOMLANGSON",IF(ISNUMBER(SEARCH($V$24,T1997)),"WINCOMTHANHHOA",IF(ISNUMBER(SEARCH($V$25,T1997)),"WINCOMYENBAI",IF(ISNUMBER(SEARCH($V$26,T1997)),"WINCOMTUYENQUANG",IF(ISNUMBER(SEARCH($V$27,T1997)),"WINCOMHUE",IF(ISNUMBER(SEARCH($V$28,T1997)),"WINCOMQUANGNAM",IF(ISNUMBER(SEARCH($V$29,T1997)),"WINCOMVINHPHUC",IF(ISNUMBER(SEARCH($V$30,T1997)),"WINCOMHAGIANG",IF(ISNUMBER(SEARCH($V$31,T1997)),"WINCOMNINHBINH",IF(ISNUMBER(SEARCH($V$32,T1997)),"WINCOMTRAVINH",IF(ISNUMBER(SEARCH($V$33,T1997)),"WINCOMCANTHO",IF(ISNUMBER(SEARCH($V$34,T1997)),"WINCOMBENTRE",IF(ISNUMBER(SEARCH($V$35,T1997)),"WINCOMCAMAU",IF(ISNUMBER(SEARCH($V$36,T1997)),"WINCOMANGIANG",IF(ISNUMBER(SEARCH($V$37,T1997)),"WINCOMNINHTHUAN",IF(ISNUMBER(SEARCH($V$38,T1997)),"WINCOMTHAIBINH",IF(ISNUMBER(SEARCH($V$39,T1997)),"WINCOMGIALAI",IF(ISNUMBER(SEARCH($V$40,T1997)),"WINCOMHOABINH",IF(ISNUMBER(SEARCH($V$41,T1997)),"WINCOMQUANGNGAI",IF(ISNUMBER(SEARCH($V$42,T1997)),"WINCOMBINHTHUAN",IF(ISNUMBER(SEARCH($V$43,T1997)),"WINCOMDAKLAK",IF(ISNUMBER(SEARCH($V$44,T1997)),"WINCOMSOCTRANG",IF(ISNUMBER(SEARCH($V$45,T1997)),"WINCOMSONLA",IF(ISNUMBER(SEARCH($V$46,T1997)),"WINCOMKONTUM",IF(ISNUMBER(SEARCH($V$47,T1997)),"WINCOMPHUYEN",IF(ISNUMBER(SEARCH($V$48,T1997)),"WINCOMQUANGTRI",IF(ISNUMBER(SEARCH($V$49,T1997)),"WINCOMBINHDINH",IF(ISNUMBER(SEARCH($V$50,T1997)),"WINCOMCAOBANG",IF(ISNUMBER(SEARCH($V$51,T1997)),"WINCOMQUANGBINH",IF(ISNUMBER(SEARCH($V$52,T1997)),"WINCOMLAMDONG",IF(ISNUMBER(SEARCH($V$53,T1997)),"WINCOMVINHLONG",IF(ISNUMBER(SEARCH($V$54,T1997)),"WINCOMDONGTHAP",IF(ISNUMBER(SEARCH($V$55,T1997)),"WINCOMTIENGIANG",IF(ISNUMBER(SEARCH($V$56,T1997)),"WINCOMQUANGNINH",0))))))))))))))))))))))))))))))))))))))))))))))))))))))</f>
        <v>WINCOMHANOI</v>
      </c>
    </row>
    <row r="1998" spans="1:25" x14ac:dyDescent="0.2">
      <c r="A1998" t="s">
        <v>0</v>
      </c>
      <c r="B1998" t="s">
        <v>3238</v>
      </c>
      <c r="C1998" t="s">
        <v>31</v>
      </c>
      <c r="D1998" t="s">
        <v>35</v>
      </c>
      <c r="E1998" t="s">
        <v>4</v>
      </c>
      <c r="F1998" s="5">
        <f t="shared" si="125"/>
        <v>2</v>
      </c>
      <c r="G1998" s="2">
        <v>146862</v>
      </c>
      <c r="H1998" s="2">
        <v>161548.20000000001</v>
      </c>
      <c r="I1998" t="s">
        <v>5</v>
      </c>
      <c r="J1998" t="s">
        <v>36</v>
      </c>
      <c r="K1998" t="str">
        <f t="shared" si="126"/>
        <v>Chân giò heo muối gói 300g</v>
      </c>
      <c r="L1998" s="8" t="str">
        <f>VLOOKUP(K1998,'[1]Mã Misa'!$B$2:$D$74,2,0)</f>
        <v>Chân giò heo muối 300g</v>
      </c>
      <c r="M1998" s="8" t="str">
        <f>VLOOKUP(L1998,'[1]Mã Misa'!$C$2:$D$74,2,0)</f>
        <v>CGM300</v>
      </c>
      <c r="N1998" s="2">
        <v>73431</v>
      </c>
      <c r="O1998" t="s">
        <v>3239</v>
      </c>
      <c r="P1998" s="8" t="str">
        <f t="shared" si="127"/>
        <v>0144090</v>
      </c>
      <c r="Q1998" s="8" t="e">
        <f t="array" ref="Q1998">IF(VLOOKUP(P1998,$AA$1:$AC$32,1,0)&lt;&gt;0,(P1998&amp;"A"),0)</f>
        <v>#N/A</v>
      </c>
      <c r="R1998" s="12">
        <v>44522</v>
      </c>
      <c r="S1998" t="s">
        <v>3240</v>
      </c>
      <c r="T1998" s="8" t="str">
        <f t="shared" si="128"/>
        <v>VM+ HNI 23</v>
      </c>
      <c r="U1998" t="s">
        <v>6846</v>
      </c>
      <c r="Y1998" t="str">
        <f t="array" ref="Y1998">IF(ISNUMBER(SEARCH($V$3,T1998)),"WINCOMHANOI",IF(ISNUMBER(SEARCH($V$4,T1998)),"WINCOMHOCHIMINH",IF(ISNUMBER(SEARCH($V$5,T1998)),"WINCOMDANANG",IF(ISNUMBER(SEARCH($V$6,T1998)),"WINCOMHAIDUONG",IF(ISNUMBER(SEARCH($V$7,T1998)),"WINCOMQUANGNINH",IF(ISNUMBER(SEARCH($V$8,T1998)),"WINCOMHAIPHONG",IF(ISNUMBER(SEARCH($V$9,T1998)),"WINCOMBACGIANG",IF(ISNUMBER(SEARCH($V$10,T1998)),"WINCOMBACNINH",IF(ISNUMBER(SEARCH($V$11,T1998)),"WINCOMPHUTHO",IF(ISNUMBER(SEARCH($V$12,T1998)),"WINCOMHATINH",IF(ISNUMBER(SEARCH($V$13,T1998)),"WINCOMTHAINGUYEN",IF(ISNUMBER(SEARCH($V$14,T1998)),"WINCOMKHANHHOA",IF(ISNUMBER(SEARCH($V$15,T1998)),"WINCOMHUNGYEN",IF(ISNUMBER(SEARCH($V$16,T1998)),"WINCOMNGHEAN",IF(ISNUMBER(SEARCH($V$17,T1998)),"WINCOMLAOCAI",IF(ISNUMBER(SEARCH($V$18,T1998)),"WINCOMVUNGTAU",IF(ISNUMBER(SEARCH($V$19,T1998)),"WINCOMBINHDUONG",IF(ISNUMBER(SEARCH($V$20,T1998)),"WINCOMKIENGIANG",IF(ISNUMBER(SEARCH($V$21,T1998)),"WINCOMHANAM",IF(ISNUMBER(SEARCH($V$22,T1998)),"WINCOMNAMDINH",IF(ISNUMBER(SEARCH($V$23,T1998)),"WINCOMLANGSON",IF(ISNUMBER(SEARCH($V$24,T1998)),"WINCOMTHANHHOA",IF(ISNUMBER(SEARCH($V$25,T1998)),"WINCOMYENBAI",IF(ISNUMBER(SEARCH($V$26,T1998)),"WINCOMTUYENQUANG",IF(ISNUMBER(SEARCH($V$27,T1998)),"WINCOMHUE",IF(ISNUMBER(SEARCH($V$28,T1998)),"WINCOMQUANGNAM",IF(ISNUMBER(SEARCH($V$29,T1998)),"WINCOMVINHPHUC",IF(ISNUMBER(SEARCH($V$30,T1998)),"WINCOMHAGIANG",IF(ISNUMBER(SEARCH($V$31,T1998)),"WINCOMNINHBINH",IF(ISNUMBER(SEARCH($V$32,T1998)),"WINCOMTRAVINH",IF(ISNUMBER(SEARCH($V$33,T1998)),"WINCOMCANTHO",IF(ISNUMBER(SEARCH($V$34,T1998)),"WINCOMBENTRE",IF(ISNUMBER(SEARCH($V$35,T1998)),"WINCOMCAMAU",IF(ISNUMBER(SEARCH($V$36,T1998)),"WINCOMANGIANG",IF(ISNUMBER(SEARCH($V$37,T1998)),"WINCOMNINHTHUAN",IF(ISNUMBER(SEARCH($V$38,T1998)),"WINCOMTHAIBINH",IF(ISNUMBER(SEARCH($V$39,T1998)),"WINCOMGIALAI",IF(ISNUMBER(SEARCH($V$40,T1998)),"WINCOMHOABINH",IF(ISNUMBER(SEARCH($V$41,T1998)),"WINCOMQUANGNGAI",IF(ISNUMBER(SEARCH($V$42,T1998)),"WINCOMBINHTHUAN",IF(ISNUMBER(SEARCH($V$43,T1998)),"WINCOMDAKLAK",IF(ISNUMBER(SEARCH($V$44,T1998)),"WINCOMSOCTRANG",IF(ISNUMBER(SEARCH($V$45,T1998)),"WINCOMSONLA",IF(ISNUMBER(SEARCH($V$46,T1998)),"WINCOMKONTUM",IF(ISNUMBER(SEARCH($V$47,T1998)),"WINCOMPHUYEN",IF(ISNUMBER(SEARCH($V$48,T1998)),"WINCOMQUANGTRI",IF(ISNUMBER(SEARCH($V$49,T1998)),"WINCOMBINHDINH",IF(ISNUMBER(SEARCH($V$50,T1998)),"WINCOMCAOBANG",IF(ISNUMBER(SEARCH($V$51,T1998)),"WINCOMQUANGBINH",IF(ISNUMBER(SEARCH($V$52,T1998)),"WINCOMLAMDONG",IF(ISNUMBER(SEARCH($V$53,T1998)),"WINCOMVINHLONG",IF(ISNUMBER(SEARCH($V$54,T1998)),"WINCOMDONGTHAP",IF(ISNUMBER(SEARCH($V$55,T1998)),"WINCOMTIENGIANG",IF(ISNUMBER(SEARCH($V$56,T1998)),"WINCOMQUANGNINH",0))))))))))))))))))))))))))))))))))))))))))))))))))))))</f>
        <v>WINCOMHANOI</v>
      </c>
    </row>
    <row r="1999" spans="1:25" x14ac:dyDescent="0.2">
      <c r="A1999" t="s">
        <v>0</v>
      </c>
      <c r="B1999" t="s">
        <v>3241</v>
      </c>
      <c r="C1999" t="s">
        <v>2</v>
      </c>
      <c r="D1999" t="s">
        <v>45</v>
      </c>
      <c r="E1999" t="s">
        <v>4</v>
      </c>
      <c r="F1999" s="5">
        <f t="shared" si="125"/>
        <v>1</v>
      </c>
      <c r="G1999" s="2">
        <v>87787</v>
      </c>
      <c r="H1999" s="2">
        <v>96565.700000000012</v>
      </c>
      <c r="I1999" t="s">
        <v>5</v>
      </c>
      <c r="J1999" t="s">
        <v>46</v>
      </c>
      <c r="K1999" t="str">
        <f t="shared" si="126"/>
        <v>Bắp bò muối gói 200g</v>
      </c>
      <c r="L1999" s="8" t="str">
        <f>VLOOKUP(K1999,'[1]Mã Misa'!$B$2:$D$74,2,0)</f>
        <v>Bắp bò muối 200g</v>
      </c>
      <c r="M1999" s="8" t="str">
        <f>VLOOKUP(L1999,'[1]Mã Misa'!$C$2:$D$74,2,0)</f>
        <v>BBM200</v>
      </c>
      <c r="N1999" s="2">
        <v>87787</v>
      </c>
      <c r="O1999" t="s">
        <v>3242</v>
      </c>
      <c r="P1999" s="8" t="str">
        <f t="shared" si="127"/>
        <v>0144091</v>
      </c>
      <c r="Q1999" s="8" t="e">
        <f t="array" ref="Q1999">IF(VLOOKUP(P1999,$AA$1:$AC$32,1,0)&lt;&gt;0,(P1999&amp;"A"),0)</f>
        <v>#N/A</v>
      </c>
      <c r="R1999" s="12">
        <v>44522</v>
      </c>
      <c r="S1999" t="s">
        <v>3243</v>
      </c>
      <c r="T1999" s="8" t="str">
        <f t="shared" si="128"/>
        <v>VM+ HNI 58</v>
      </c>
      <c r="U1999" t="s">
        <v>6847</v>
      </c>
      <c r="Y1999" t="str">
        <f t="array" ref="Y1999">IF(ISNUMBER(SEARCH($V$3,T1999)),"WINCOMHANOI",IF(ISNUMBER(SEARCH($V$4,T1999)),"WINCOMHOCHIMINH",IF(ISNUMBER(SEARCH($V$5,T1999)),"WINCOMDANANG",IF(ISNUMBER(SEARCH($V$6,T1999)),"WINCOMHAIDUONG",IF(ISNUMBER(SEARCH($V$7,T1999)),"WINCOMQUANGNINH",IF(ISNUMBER(SEARCH($V$8,T1999)),"WINCOMHAIPHONG",IF(ISNUMBER(SEARCH($V$9,T1999)),"WINCOMBACGIANG",IF(ISNUMBER(SEARCH($V$10,T1999)),"WINCOMBACNINH",IF(ISNUMBER(SEARCH($V$11,T1999)),"WINCOMPHUTHO",IF(ISNUMBER(SEARCH($V$12,T1999)),"WINCOMHATINH",IF(ISNUMBER(SEARCH($V$13,T1999)),"WINCOMTHAINGUYEN",IF(ISNUMBER(SEARCH($V$14,T1999)),"WINCOMKHANHHOA",IF(ISNUMBER(SEARCH($V$15,T1999)),"WINCOMHUNGYEN",IF(ISNUMBER(SEARCH($V$16,T1999)),"WINCOMNGHEAN",IF(ISNUMBER(SEARCH($V$17,T1999)),"WINCOMLAOCAI",IF(ISNUMBER(SEARCH($V$18,T1999)),"WINCOMVUNGTAU",IF(ISNUMBER(SEARCH($V$19,T1999)),"WINCOMBINHDUONG",IF(ISNUMBER(SEARCH($V$20,T1999)),"WINCOMKIENGIANG",IF(ISNUMBER(SEARCH($V$21,T1999)),"WINCOMHANAM",IF(ISNUMBER(SEARCH($V$22,T1999)),"WINCOMNAMDINH",IF(ISNUMBER(SEARCH($V$23,T1999)),"WINCOMLANGSON",IF(ISNUMBER(SEARCH($V$24,T1999)),"WINCOMTHANHHOA",IF(ISNUMBER(SEARCH($V$25,T1999)),"WINCOMYENBAI",IF(ISNUMBER(SEARCH($V$26,T1999)),"WINCOMTUYENQUANG",IF(ISNUMBER(SEARCH($V$27,T1999)),"WINCOMHUE",IF(ISNUMBER(SEARCH($V$28,T1999)),"WINCOMQUANGNAM",IF(ISNUMBER(SEARCH($V$29,T1999)),"WINCOMVINHPHUC",IF(ISNUMBER(SEARCH($V$30,T1999)),"WINCOMHAGIANG",IF(ISNUMBER(SEARCH($V$31,T1999)),"WINCOMNINHBINH",IF(ISNUMBER(SEARCH($V$32,T1999)),"WINCOMTRAVINH",IF(ISNUMBER(SEARCH($V$33,T1999)),"WINCOMCANTHO",IF(ISNUMBER(SEARCH($V$34,T1999)),"WINCOMBENTRE",IF(ISNUMBER(SEARCH($V$35,T1999)),"WINCOMCAMAU",IF(ISNUMBER(SEARCH($V$36,T1999)),"WINCOMANGIANG",IF(ISNUMBER(SEARCH($V$37,T1999)),"WINCOMNINHTHUAN",IF(ISNUMBER(SEARCH($V$38,T1999)),"WINCOMTHAIBINH",IF(ISNUMBER(SEARCH($V$39,T1999)),"WINCOMGIALAI",IF(ISNUMBER(SEARCH($V$40,T1999)),"WINCOMHOABINH",IF(ISNUMBER(SEARCH($V$41,T1999)),"WINCOMQUANGNGAI",IF(ISNUMBER(SEARCH($V$42,T1999)),"WINCOMBINHTHUAN",IF(ISNUMBER(SEARCH($V$43,T1999)),"WINCOMDAKLAK",IF(ISNUMBER(SEARCH($V$44,T1999)),"WINCOMSOCTRANG",IF(ISNUMBER(SEARCH($V$45,T1999)),"WINCOMSONLA",IF(ISNUMBER(SEARCH($V$46,T1999)),"WINCOMKONTUM",IF(ISNUMBER(SEARCH($V$47,T1999)),"WINCOMPHUYEN",IF(ISNUMBER(SEARCH($V$48,T1999)),"WINCOMQUANGTRI",IF(ISNUMBER(SEARCH($V$49,T1999)),"WINCOMBINHDINH",IF(ISNUMBER(SEARCH($V$50,T1999)),"WINCOMCAOBANG",IF(ISNUMBER(SEARCH($V$51,T1999)),"WINCOMQUANGBINH",IF(ISNUMBER(SEARCH($V$52,T1999)),"WINCOMLAMDONG",IF(ISNUMBER(SEARCH($V$53,T1999)),"WINCOMVINHLONG",IF(ISNUMBER(SEARCH($V$54,T1999)),"WINCOMDONGTHAP",IF(ISNUMBER(SEARCH($V$55,T1999)),"WINCOMTIENGIANG",IF(ISNUMBER(SEARCH($V$56,T1999)),"WINCOMQUANGNINH",0))))))))))))))))))))))))))))))))))))))))))))))))))))))</f>
        <v>WINCOMHANOI</v>
      </c>
    </row>
    <row r="2000" spans="1:25" x14ac:dyDescent="0.2">
      <c r="A2000" t="s">
        <v>0</v>
      </c>
      <c r="B2000" t="s">
        <v>3244</v>
      </c>
      <c r="C2000" t="s">
        <v>2</v>
      </c>
      <c r="D2000" t="s">
        <v>45</v>
      </c>
      <c r="E2000" t="s">
        <v>4</v>
      </c>
      <c r="F2000" s="5">
        <f t="shared" si="125"/>
        <v>2</v>
      </c>
      <c r="G2000" s="2">
        <v>175574</v>
      </c>
      <c r="H2000" s="2">
        <v>193131.40000000002</v>
      </c>
      <c r="I2000" t="s">
        <v>5</v>
      </c>
      <c r="J2000" t="s">
        <v>46</v>
      </c>
      <c r="K2000" t="str">
        <f t="shared" si="126"/>
        <v>Bắp bò muối gói 200g</v>
      </c>
      <c r="L2000" s="8" t="str">
        <f>VLOOKUP(K2000,'[1]Mã Misa'!$B$2:$D$74,2,0)</f>
        <v>Bắp bò muối 200g</v>
      </c>
      <c r="M2000" s="8" t="str">
        <f>VLOOKUP(L2000,'[1]Mã Misa'!$C$2:$D$74,2,0)</f>
        <v>BBM200</v>
      </c>
      <c r="N2000" s="2">
        <v>87787</v>
      </c>
      <c r="O2000" t="s">
        <v>3245</v>
      </c>
      <c r="P2000" s="8" t="str">
        <f t="shared" si="127"/>
        <v>0003390</v>
      </c>
      <c r="Q2000" s="8" t="e">
        <f t="array" ref="Q2000">IF(VLOOKUP(P2000,$AA$1:$AC$32,1,0)&lt;&gt;0,(P2000&amp;"A"),0)</f>
        <v>#N/A</v>
      </c>
      <c r="R2000" s="12">
        <v>44522</v>
      </c>
      <c r="S2000" t="s">
        <v>3246</v>
      </c>
      <c r="T2000" s="8" t="str">
        <f t="shared" si="128"/>
        <v>VM+ BNH Th</v>
      </c>
      <c r="U2000" t="s">
        <v>6848</v>
      </c>
      <c r="Y2000" t="str">
        <f t="array" ref="Y2000">IF(ISNUMBER(SEARCH($V$3,T2000)),"WINCOMHANOI",IF(ISNUMBER(SEARCH($V$4,T2000)),"WINCOMHOCHIMINH",IF(ISNUMBER(SEARCH($V$5,T2000)),"WINCOMDANANG",IF(ISNUMBER(SEARCH($V$6,T2000)),"WINCOMHAIDUONG",IF(ISNUMBER(SEARCH($V$7,T2000)),"WINCOMQUANGNINH",IF(ISNUMBER(SEARCH($V$8,T2000)),"WINCOMHAIPHONG",IF(ISNUMBER(SEARCH($V$9,T2000)),"WINCOMBACGIANG",IF(ISNUMBER(SEARCH($V$10,T2000)),"WINCOMBACNINH",IF(ISNUMBER(SEARCH($V$11,T2000)),"WINCOMPHUTHO",IF(ISNUMBER(SEARCH($V$12,T2000)),"WINCOMHATINH",IF(ISNUMBER(SEARCH($V$13,T2000)),"WINCOMTHAINGUYEN",IF(ISNUMBER(SEARCH($V$14,T2000)),"WINCOMKHANHHOA",IF(ISNUMBER(SEARCH($V$15,T2000)),"WINCOMHUNGYEN",IF(ISNUMBER(SEARCH($V$16,T2000)),"WINCOMNGHEAN",IF(ISNUMBER(SEARCH($V$17,T2000)),"WINCOMLAOCAI",IF(ISNUMBER(SEARCH($V$18,T2000)),"WINCOMVUNGTAU",IF(ISNUMBER(SEARCH($V$19,T2000)),"WINCOMBINHDUONG",IF(ISNUMBER(SEARCH($V$20,T2000)),"WINCOMKIENGIANG",IF(ISNUMBER(SEARCH($V$21,T2000)),"WINCOMHANAM",IF(ISNUMBER(SEARCH($V$22,T2000)),"WINCOMNAMDINH",IF(ISNUMBER(SEARCH($V$23,T2000)),"WINCOMLANGSON",IF(ISNUMBER(SEARCH($V$24,T2000)),"WINCOMTHANHHOA",IF(ISNUMBER(SEARCH($V$25,T2000)),"WINCOMYENBAI",IF(ISNUMBER(SEARCH($V$26,T2000)),"WINCOMTUYENQUANG",IF(ISNUMBER(SEARCH($V$27,T2000)),"WINCOMHUE",IF(ISNUMBER(SEARCH($V$28,T2000)),"WINCOMQUANGNAM",IF(ISNUMBER(SEARCH($V$29,T2000)),"WINCOMVINHPHUC",IF(ISNUMBER(SEARCH($V$30,T2000)),"WINCOMHAGIANG",IF(ISNUMBER(SEARCH($V$31,T2000)),"WINCOMNINHBINH",IF(ISNUMBER(SEARCH($V$32,T2000)),"WINCOMTRAVINH",IF(ISNUMBER(SEARCH($V$33,T2000)),"WINCOMCANTHO",IF(ISNUMBER(SEARCH($V$34,T2000)),"WINCOMBENTRE",IF(ISNUMBER(SEARCH($V$35,T2000)),"WINCOMCAMAU",IF(ISNUMBER(SEARCH($V$36,T2000)),"WINCOMANGIANG",IF(ISNUMBER(SEARCH($V$37,T2000)),"WINCOMNINHTHUAN",IF(ISNUMBER(SEARCH($V$38,T2000)),"WINCOMTHAIBINH",IF(ISNUMBER(SEARCH($V$39,T2000)),"WINCOMGIALAI",IF(ISNUMBER(SEARCH($V$40,T2000)),"WINCOMHOABINH",IF(ISNUMBER(SEARCH($V$41,T2000)),"WINCOMQUANGNGAI",IF(ISNUMBER(SEARCH($V$42,T2000)),"WINCOMBINHTHUAN",IF(ISNUMBER(SEARCH($V$43,T2000)),"WINCOMDAKLAK",IF(ISNUMBER(SEARCH($V$44,T2000)),"WINCOMSOCTRANG",IF(ISNUMBER(SEARCH($V$45,T2000)),"WINCOMSONLA",IF(ISNUMBER(SEARCH($V$46,T2000)),"WINCOMKONTUM",IF(ISNUMBER(SEARCH($V$47,T2000)),"WINCOMPHUYEN",IF(ISNUMBER(SEARCH($V$48,T2000)),"WINCOMQUANGTRI",IF(ISNUMBER(SEARCH($V$49,T2000)),"WINCOMBINHDINH",IF(ISNUMBER(SEARCH($V$50,T2000)),"WINCOMCAOBANG",IF(ISNUMBER(SEARCH($V$51,T2000)),"WINCOMQUANGBINH",IF(ISNUMBER(SEARCH($V$52,T2000)),"WINCOMLAMDONG",IF(ISNUMBER(SEARCH($V$53,T2000)),"WINCOMVINHLONG",IF(ISNUMBER(SEARCH($V$54,T2000)),"WINCOMDONGTHAP",IF(ISNUMBER(SEARCH($V$55,T2000)),"WINCOMTIENGIANG",IF(ISNUMBER(SEARCH($V$56,T2000)),"WINCOMQUANGNINH",0))))))))))))))))))))))))))))))))))))))))))))))))))))))</f>
        <v>WINCOMBACNINH</v>
      </c>
    </row>
    <row r="2001" spans="1:25" x14ac:dyDescent="0.2">
      <c r="A2001" t="s">
        <v>0</v>
      </c>
      <c r="B2001" t="s">
        <v>3244</v>
      </c>
      <c r="C2001" t="s">
        <v>31</v>
      </c>
      <c r="D2001" t="s">
        <v>35</v>
      </c>
      <c r="E2001" t="s">
        <v>4</v>
      </c>
      <c r="F2001" s="5">
        <f t="shared" si="125"/>
        <v>2</v>
      </c>
      <c r="G2001" s="2">
        <v>146862</v>
      </c>
      <c r="H2001" s="2">
        <v>161548.20000000001</v>
      </c>
      <c r="I2001" t="s">
        <v>5</v>
      </c>
      <c r="J2001" t="s">
        <v>36</v>
      </c>
      <c r="K2001" t="str">
        <f t="shared" si="126"/>
        <v>Chân giò heo muối gói 300g</v>
      </c>
      <c r="L2001" s="8" t="str">
        <f>VLOOKUP(K2001,'[1]Mã Misa'!$B$2:$D$74,2,0)</f>
        <v>Chân giò heo muối 300g</v>
      </c>
      <c r="M2001" s="8" t="str">
        <f>VLOOKUP(L2001,'[1]Mã Misa'!$C$2:$D$74,2,0)</f>
        <v>CGM300</v>
      </c>
      <c r="N2001" s="2">
        <v>73431</v>
      </c>
      <c r="O2001" t="s">
        <v>3245</v>
      </c>
      <c r="P2001" s="8" t="str">
        <f t="shared" si="127"/>
        <v>0003390</v>
      </c>
      <c r="Q2001" s="8" t="e">
        <f t="array" ref="Q2001">IF(VLOOKUP(P2001,$AA$1:$AC$32,1,0)&lt;&gt;0,(P2001&amp;"A"),0)</f>
        <v>#N/A</v>
      </c>
      <c r="R2001" s="12">
        <v>44522</v>
      </c>
      <c r="S2001" t="s">
        <v>3246</v>
      </c>
      <c r="T2001" s="8" t="str">
        <f t="shared" si="128"/>
        <v>VM+ BNH Th</v>
      </c>
      <c r="U2001" t="s">
        <v>6848</v>
      </c>
      <c r="Y2001" t="str">
        <f t="array" ref="Y2001">IF(ISNUMBER(SEARCH($V$3,T2001)),"WINCOMHANOI",IF(ISNUMBER(SEARCH($V$4,T2001)),"WINCOMHOCHIMINH",IF(ISNUMBER(SEARCH($V$5,T2001)),"WINCOMDANANG",IF(ISNUMBER(SEARCH($V$6,T2001)),"WINCOMHAIDUONG",IF(ISNUMBER(SEARCH($V$7,T2001)),"WINCOMQUANGNINH",IF(ISNUMBER(SEARCH($V$8,T2001)),"WINCOMHAIPHONG",IF(ISNUMBER(SEARCH($V$9,T2001)),"WINCOMBACGIANG",IF(ISNUMBER(SEARCH($V$10,T2001)),"WINCOMBACNINH",IF(ISNUMBER(SEARCH($V$11,T2001)),"WINCOMPHUTHO",IF(ISNUMBER(SEARCH($V$12,T2001)),"WINCOMHATINH",IF(ISNUMBER(SEARCH($V$13,T2001)),"WINCOMTHAINGUYEN",IF(ISNUMBER(SEARCH($V$14,T2001)),"WINCOMKHANHHOA",IF(ISNUMBER(SEARCH($V$15,T2001)),"WINCOMHUNGYEN",IF(ISNUMBER(SEARCH($V$16,T2001)),"WINCOMNGHEAN",IF(ISNUMBER(SEARCH($V$17,T2001)),"WINCOMLAOCAI",IF(ISNUMBER(SEARCH($V$18,T2001)),"WINCOMVUNGTAU",IF(ISNUMBER(SEARCH($V$19,T2001)),"WINCOMBINHDUONG",IF(ISNUMBER(SEARCH($V$20,T2001)),"WINCOMKIENGIANG",IF(ISNUMBER(SEARCH($V$21,T2001)),"WINCOMHANAM",IF(ISNUMBER(SEARCH($V$22,T2001)),"WINCOMNAMDINH",IF(ISNUMBER(SEARCH($V$23,T2001)),"WINCOMLANGSON",IF(ISNUMBER(SEARCH($V$24,T2001)),"WINCOMTHANHHOA",IF(ISNUMBER(SEARCH($V$25,T2001)),"WINCOMYENBAI",IF(ISNUMBER(SEARCH($V$26,T2001)),"WINCOMTUYENQUANG",IF(ISNUMBER(SEARCH($V$27,T2001)),"WINCOMHUE",IF(ISNUMBER(SEARCH($V$28,T2001)),"WINCOMQUANGNAM",IF(ISNUMBER(SEARCH($V$29,T2001)),"WINCOMVINHPHUC",IF(ISNUMBER(SEARCH($V$30,T2001)),"WINCOMHAGIANG",IF(ISNUMBER(SEARCH($V$31,T2001)),"WINCOMNINHBINH",IF(ISNUMBER(SEARCH($V$32,T2001)),"WINCOMTRAVINH",IF(ISNUMBER(SEARCH($V$33,T2001)),"WINCOMCANTHO",IF(ISNUMBER(SEARCH($V$34,T2001)),"WINCOMBENTRE",IF(ISNUMBER(SEARCH($V$35,T2001)),"WINCOMCAMAU",IF(ISNUMBER(SEARCH($V$36,T2001)),"WINCOMANGIANG",IF(ISNUMBER(SEARCH($V$37,T2001)),"WINCOMNINHTHUAN",IF(ISNUMBER(SEARCH($V$38,T2001)),"WINCOMTHAIBINH",IF(ISNUMBER(SEARCH($V$39,T2001)),"WINCOMGIALAI",IF(ISNUMBER(SEARCH($V$40,T2001)),"WINCOMHOABINH",IF(ISNUMBER(SEARCH($V$41,T2001)),"WINCOMQUANGNGAI",IF(ISNUMBER(SEARCH($V$42,T2001)),"WINCOMBINHTHUAN",IF(ISNUMBER(SEARCH($V$43,T2001)),"WINCOMDAKLAK",IF(ISNUMBER(SEARCH($V$44,T2001)),"WINCOMSOCTRANG",IF(ISNUMBER(SEARCH($V$45,T2001)),"WINCOMSONLA",IF(ISNUMBER(SEARCH($V$46,T2001)),"WINCOMKONTUM",IF(ISNUMBER(SEARCH($V$47,T2001)),"WINCOMPHUYEN",IF(ISNUMBER(SEARCH($V$48,T2001)),"WINCOMQUANGTRI",IF(ISNUMBER(SEARCH($V$49,T2001)),"WINCOMBINHDINH",IF(ISNUMBER(SEARCH($V$50,T2001)),"WINCOMCAOBANG",IF(ISNUMBER(SEARCH($V$51,T2001)),"WINCOMQUANGBINH",IF(ISNUMBER(SEARCH($V$52,T2001)),"WINCOMLAMDONG",IF(ISNUMBER(SEARCH($V$53,T2001)),"WINCOMVINHLONG",IF(ISNUMBER(SEARCH($V$54,T2001)),"WINCOMDONGTHAP",IF(ISNUMBER(SEARCH($V$55,T2001)),"WINCOMTIENGIANG",IF(ISNUMBER(SEARCH($V$56,T2001)),"WINCOMQUANGNINH",0))))))))))))))))))))))))))))))))))))))))))))))))))))))</f>
        <v>WINCOMBACNINH</v>
      </c>
    </row>
    <row r="2002" spans="1:25" x14ac:dyDescent="0.2">
      <c r="A2002" t="s">
        <v>0</v>
      </c>
      <c r="B2002" t="s">
        <v>3244</v>
      </c>
      <c r="C2002" t="s">
        <v>34</v>
      </c>
      <c r="D2002" t="s">
        <v>3</v>
      </c>
      <c r="E2002" t="s">
        <v>4</v>
      </c>
      <c r="F2002" s="5">
        <f t="shared" si="125"/>
        <v>4</v>
      </c>
      <c r="G2002" s="2">
        <v>355384</v>
      </c>
      <c r="H2002" s="2">
        <v>390922.4</v>
      </c>
      <c r="I2002" t="s">
        <v>5</v>
      </c>
      <c r="J2002" t="s">
        <v>6</v>
      </c>
      <c r="K2002" t="str">
        <f t="shared" si="126"/>
        <v>Gà muối gói 500g</v>
      </c>
      <c r="L2002" s="8" t="str">
        <f>VLOOKUP(K2002,'[1]Mã Misa'!$B$2:$D$74,2,0)</f>
        <v>Gà muối 500g</v>
      </c>
      <c r="M2002" s="8" t="str">
        <f>VLOOKUP(L2002,'[1]Mã Misa'!$C$2:$D$74,2,0)</f>
        <v>GM500</v>
      </c>
      <c r="N2002" s="2">
        <v>88846</v>
      </c>
      <c r="O2002" t="s">
        <v>3245</v>
      </c>
      <c r="P2002" s="8" t="str">
        <f t="shared" si="127"/>
        <v>0003390</v>
      </c>
      <c r="Q2002" s="8" t="e">
        <f t="array" ref="Q2002">IF(VLOOKUP(P2002,$AA$1:$AC$32,1,0)&lt;&gt;0,(P2002&amp;"A"),0)</f>
        <v>#N/A</v>
      </c>
      <c r="R2002" s="12">
        <v>44522</v>
      </c>
      <c r="S2002" t="s">
        <v>3246</v>
      </c>
      <c r="T2002" s="8" t="str">
        <f t="shared" si="128"/>
        <v>VM+ BNH Th</v>
      </c>
      <c r="U2002" t="s">
        <v>6848</v>
      </c>
      <c r="Y2002" t="str">
        <f t="array" ref="Y2002">IF(ISNUMBER(SEARCH($V$3,T2002)),"WINCOMHANOI",IF(ISNUMBER(SEARCH($V$4,T2002)),"WINCOMHOCHIMINH",IF(ISNUMBER(SEARCH($V$5,T2002)),"WINCOMDANANG",IF(ISNUMBER(SEARCH($V$6,T2002)),"WINCOMHAIDUONG",IF(ISNUMBER(SEARCH($V$7,T2002)),"WINCOMQUANGNINH",IF(ISNUMBER(SEARCH($V$8,T2002)),"WINCOMHAIPHONG",IF(ISNUMBER(SEARCH($V$9,T2002)),"WINCOMBACGIANG",IF(ISNUMBER(SEARCH($V$10,T2002)),"WINCOMBACNINH",IF(ISNUMBER(SEARCH($V$11,T2002)),"WINCOMPHUTHO",IF(ISNUMBER(SEARCH($V$12,T2002)),"WINCOMHATINH",IF(ISNUMBER(SEARCH($V$13,T2002)),"WINCOMTHAINGUYEN",IF(ISNUMBER(SEARCH($V$14,T2002)),"WINCOMKHANHHOA",IF(ISNUMBER(SEARCH($V$15,T2002)),"WINCOMHUNGYEN",IF(ISNUMBER(SEARCH($V$16,T2002)),"WINCOMNGHEAN",IF(ISNUMBER(SEARCH($V$17,T2002)),"WINCOMLAOCAI",IF(ISNUMBER(SEARCH($V$18,T2002)),"WINCOMVUNGTAU",IF(ISNUMBER(SEARCH($V$19,T2002)),"WINCOMBINHDUONG",IF(ISNUMBER(SEARCH($V$20,T2002)),"WINCOMKIENGIANG",IF(ISNUMBER(SEARCH($V$21,T2002)),"WINCOMHANAM",IF(ISNUMBER(SEARCH($V$22,T2002)),"WINCOMNAMDINH",IF(ISNUMBER(SEARCH($V$23,T2002)),"WINCOMLANGSON",IF(ISNUMBER(SEARCH($V$24,T2002)),"WINCOMTHANHHOA",IF(ISNUMBER(SEARCH($V$25,T2002)),"WINCOMYENBAI",IF(ISNUMBER(SEARCH($V$26,T2002)),"WINCOMTUYENQUANG",IF(ISNUMBER(SEARCH($V$27,T2002)),"WINCOMHUE",IF(ISNUMBER(SEARCH($V$28,T2002)),"WINCOMQUANGNAM",IF(ISNUMBER(SEARCH($V$29,T2002)),"WINCOMVINHPHUC",IF(ISNUMBER(SEARCH($V$30,T2002)),"WINCOMHAGIANG",IF(ISNUMBER(SEARCH($V$31,T2002)),"WINCOMNINHBINH",IF(ISNUMBER(SEARCH($V$32,T2002)),"WINCOMTRAVINH",IF(ISNUMBER(SEARCH($V$33,T2002)),"WINCOMCANTHO",IF(ISNUMBER(SEARCH($V$34,T2002)),"WINCOMBENTRE",IF(ISNUMBER(SEARCH($V$35,T2002)),"WINCOMCAMAU",IF(ISNUMBER(SEARCH($V$36,T2002)),"WINCOMANGIANG",IF(ISNUMBER(SEARCH($V$37,T2002)),"WINCOMNINHTHUAN",IF(ISNUMBER(SEARCH($V$38,T2002)),"WINCOMTHAIBINH",IF(ISNUMBER(SEARCH($V$39,T2002)),"WINCOMGIALAI",IF(ISNUMBER(SEARCH($V$40,T2002)),"WINCOMHOABINH",IF(ISNUMBER(SEARCH($V$41,T2002)),"WINCOMQUANGNGAI",IF(ISNUMBER(SEARCH($V$42,T2002)),"WINCOMBINHTHUAN",IF(ISNUMBER(SEARCH($V$43,T2002)),"WINCOMDAKLAK",IF(ISNUMBER(SEARCH($V$44,T2002)),"WINCOMSOCTRANG",IF(ISNUMBER(SEARCH($V$45,T2002)),"WINCOMSONLA",IF(ISNUMBER(SEARCH($V$46,T2002)),"WINCOMKONTUM",IF(ISNUMBER(SEARCH($V$47,T2002)),"WINCOMPHUYEN",IF(ISNUMBER(SEARCH($V$48,T2002)),"WINCOMQUANGTRI",IF(ISNUMBER(SEARCH($V$49,T2002)),"WINCOMBINHDINH",IF(ISNUMBER(SEARCH($V$50,T2002)),"WINCOMCAOBANG",IF(ISNUMBER(SEARCH($V$51,T2002)),"WINCOMQUANGBINH",IF(ISNUMBER(SEARCH($V$52,T2002)),"WINCOMLAMDONG",IF(ISNUMBER(SEARCH($V$53,T2002)),"WINCOMVINHLONG",IF(ISNUMBER(SEARCH($V$54,T2002)),"WINCOMDONGTHAP",IF(ISNUMBER(SEARCH($V$55,T2002)),"WINCOMTIENGIANG",IF(ISNUMBER(SEARCH($V$56,T2002)),"WINCOMQUANGNINH",0))))))))))))))))))))))))))))))))))))))))))))))))))))))</f>
        <v>WINCOMBACNINH</v>
      </c>
    </row>
    <row r="2003" spans="1:25" x14ac:dyDescent="0.2">
      <c r="A2003" t="s">
        <v>0</v>
      </c>
      <c r="B2003" t="s">
        <v>3244</v>
      </c>
      <c r="C2003" t="s">
        <v>37</v>
      </c>
      <c r="D2003" t="s">
        <v>123</v>
      </c>
      <c r="E2003" t="s">
        <v>4</v>
      </c>
      <c r="F2003" s="5">
        <f t="shared" si="125"/>
        <v>2</v>
      </c>
      <c r="G2003" s="2">
        <v>111190</v>
      </c>
      <c r="H2003" s="2">
        <v>122309.00000000001</v>
      </c>
      <c r="I2003" t="s">
        <v>5</v>
      </c>
      <c r="J2003" t="s">
        <v>124</v>
      </c>
      <c r="K2003" t="str">
        <f t="shared" si="126"/>
        <v>Tai heo muối gói 200g</v>
      </c>
      <c r="L2003" s="8" t="str">
        <f>VLOOKUP(K2003,'[1]Mã Misa'!$B$2:$D$74,2,0)</f>
        <v>Tai heo muối 200g</v>
      </c>
      <c r="M2003" s="8" t="str">
        <f>VLOOKUP(L2003,'[1]Mã Misa'!$C$2:$D$74,2,0)</f>
        <v>TH200</v>
      </c>
      <c r="N2003" s="2">
        <v>55595</v>
      </c>
      <c r="O2003" t="s">
        <v>3245</v>
      </c>
      <c r="P2003" s="8" t="str">
        <f t="shared" si="127"/>
        <v>0003390</v>
      </c>
      <c r="Q2003" s="8" t="e">
        <f t="array" ref="Q2003">IF(VLOOKUP(P2003,$AA$1:$AC$32,1,0)&lt;&gt;0,(P2003&amp;"A"),0)</f>
        <v>#N/A</v>
      </c>
      <c r="R2003" s="12">
        <v>44522</v>
      </c>
      <c r="S2003" t="s">
        <v>3246</v>
      </c>
      <c r="T2003" s="8" t="str">
        <f t="shared" si="128"/>
        <v>VM+ BNH Th</v>
      </c>
      <c r="U2003" t="s">
        <v>6848</v>
      </c>
      <c r="Y2003" t="str">
        <f t="array" ref="Y2003">IF(ISNUMBER(SEARCH($V$3,T2003)),"WINCOMHANOI",IF(ISNUMBER(SEARCH($V$4,T2003)),"WINCOMHOCHIMINH",IF(ISNUMBER(SEARCH($V$5,T2003)),"WINCOMDANANG",IF(ISNUMBER(SEARCH($V$6,T2003)),"WINCOMHAIDUONG",IF(ISNUMBER(SEARCH($V$7,T2003)),"WINCOMQUANGNINH",IF(ISNUMBER(SEARCH($V$8,T2003)),"WINCOMHAIPHONG",IF(ISNUMBER(SEARCH($V$9,T2003)),"WINCOMBACGIANG",IF(ISNUMBER(SEARCH($V$10,T2003)),"WINCOMBACNINH",IF(ISNUMBER(SEARCH($V$11,T2003)),"WINCOMPHUTHO",IF(ISNUMBER(SEARCH($V$12,T2003)),"WINCOMHATINH",IF(ISNUMBER(SEARCH($V$13,T2003)),"WINCOMTHAINGUYEN",IF(ISNUMBER(SEARCH($V$14,T2003)),"WINCOMKHANHHOA",IF(ISNUMBER(SEARCH($V$15,T2003)),"WINCOMHUNGYEN",IF(ISNUMBER(SEARCH($V$16,T2003)),"WINCOMNGHEAN",IF(ISNUMBER(SEARCH($V$17,T2003)),"WINCOMLAOCAI",IF(ISNUMBER(SEARCH($V$18,T2003)),"WINCOMVUNGTAU",IF(ISNUMBER(SEARCH($V$19,T2003)),"WINCOMBINHDUONG",IF(ISNUMBER(SEARCH($V$20,T2003)),"WINCOMKIENGIANG",IF(ISNUMBER(SEARCH($V$21,T2003)),"WINCOMHANAM",IF(ISNUMBER(SEARCH($V$22,T2003)),"WINCOMNAMDINH",IF(ISNUMBER(SEARCH($V$23,T2003)),"WINCOMLANGSON",IF(ISNUMBER(SEARCH($V$24,T2003)),"WINCOMTHANHHOA",IF(ISNUMBER(SEARCH($V$25,T2003)),"WINCOMYENBAI",IF(ISNUMBER(SEARCH($V$26,T2003)),"WINCOMTUYENQUANG",IF(ISNUMBER(SEARCH($V$27,T2003)),"WINCOMHUE",IF(ISNUMBER(SEARCH($V$28,T2003)),"WINCOMQUANGNAM",IF(ISNUMBER(SEARCH($V$29,T2003)),"WINCOMVINHPHUC",IF(ISNUMBER(SEARCH($V$30,T2003)),"WINCOMHAGIANG",IF(ISNUMBER(SEARCH($V$31,T2003)),"WINCOMNINHBINH",IF(ISNUMBER(SEARCH($V$32,T2003)),"WINCOMTRAVINH",IF(ISNUMBER(SEARCH($V$33,T2003)),"WINCOMCANTHO",IF(ISNUMBER(SEARCH($V$34,T2003)),"WINCOMBENTRE",IF(ISNUMBER(SEARCH($V$35,T2003)),"WINCOMCAMAU",IF(ISNUMBER(SEARCH($V$36,T2003)),"WINCOMANGIANG",IF(ISNUMBER(SEARCH($V$37,T2003)),"WINCOMNINHTHUAN",IF(ISNUMBER(SEARCH($V$38,T2003)),"WINCOMTHAIBINH",IF(ISNUMBER(SEARCH($V$39,T2003)),"WINCOMGIALAI",IF(ISNUMBER(SEARCH($V$40,T2003)),"WINCOMHOABINH",IF(ISNUMBER(SEARCH($V$41,T2003)),"WINCOMQUANGNGAI",IF(ISNUMBER(SEARCH($V$42,T2003)),"WINCOMBINHTHUAN",IF(ISNUMBER(SEARCH($V$43,T2003)),"WINCOMDAKLAK",IF(ISNUMBER(SEARCH($V$44,T2003)),"WINCOMSOCTRANG",IF(ISNUMBER(SEARCH($V$45,T2003)),"WINCOMSONLA",IF(ISNUMBER(SEARCH($V$46,T2003)),"WINCOMKONTUM",IF(ISNUMBER(SEARCH($V$47,T2003)),"WINCOMPHUYEN",IF(ISNUMBER(SEARCH($V$48,T2003)),"WINCOMQUANGTRI",IF(ISNUMBER(SEARCH($V$49,T2003)),"WINCOMBINHDINH",IF(ISNUMBER(SEARCH($V$50,T2003)),"WINCOMCAOBANG",IF(ISNUMBER(SEARCH($V$51,T2003)),"WINCOMQUANGBINH",IF(ISNUMBER(SEARCH($V$52,T2003)),"WINCOMLAMDONG",IF(ISNUMBER(SEARCH($V$53,T2003)),"WINCOMVINHLONG",IF(ISNUMBER(SEARCH($V$54,T2003)),"WINCOMDONGTHAP",IF(ISNUMBER(SEARCH($V$55,T2003)),"WINCOMTIENGIANG",IF(ISNUMBER(SEARCH($V$56,T2003)),"WINCOMQUANGNINH",0))))))))))))))))))))))))))))))))))))))))))))))))))))))</f>
        <v>WINCOMBACNINH</v>
      </c>
    </row>
    <row r="2004" spans="1:25" x14ac:dyDescent="0.2">
      <c r="A2004" t="s">
        <v>0</v>
      </c>
      <c r="B2004" t="s">
        <v>3247</v>
      </c>
      <c r="C2004" t="s">
        <v>2</v>
      </c>
      <c r="D2004" t="s">
        <v>62</v>
      </c>
      <c r="E2004" t="s">
        <v>4</v>
      </c>
      <c r="F2004" s="5">
        <f t="shared" si="125"/>
        <v>7</v>
      </c>
      <c r="G2004" s="2">
        <v>737800</v>
      </c>
      <c r="H2004" s="2">
        <v>811580.00000000012</v>
      </c>
      <c r="I2004" t="s">
        <v>5</v>
      </c>
      <c r="J2004" t="s">
        <v>63</v>
      </c>
      <c r="K2004" t="str">
        <f t="shared" si="126"/>
        <v>_Đùi gà sốt cay 500g</v>
      </c>
      <c r="L2004" s="8" t="str">
        <f>VLOOKUP(K2004,'[1]Mã Misa'!$B$2:$D$74,2,0)</f>
        <v>Đùi gà sốt cay 500g</v>
      </c>
      <c r="M2004" s="8" t="str">
        <f>VLOOKUP(L2004,'[1]Mã Misa'!$C$2:$D$74,2,0)</f>
        <v>DGSC500</v>
      </c>
      <c r="N2004" s="2">
        <v>105400</v>
      </c>
      <c r="O2004" t="s">
        <v>3248</v>
      </c>
      <c r="P2004" s="8" t="str">
        <f t="shared" si="127"/>
        <v>0001105</v>
      </c>
      <c r="Q2004" s="8" t="e">
        <f t="array" ref="Q2004">IF(VLOOKUP(P2004,$AA$1:$AC$32,1,0)&lt;&gt;0,(P2004&amp;"A"),0)</f>
        <v>#N/A</v>
      </c>
      <c r="R2004" s="12">
        <v>44522</v>
      </c>
      <c r="S2004" t="s">
        <v>397</v>
      </c>
      <c r="T2004" s="8" t="str">
        <f t="shared" si="128"/>
        <v>VM+ TQG Xó</v>
      </c>
      <c r="U2004" t="s">
        <v>6087</v>
      </c>
      <c r="Y2004" t="str">
        <f t="array" ref="Y2004">IF(ISNUMBER(SEARCH($V$3,T2004)),"WINCOMHANOI",IF(ISNUMBER(SEARCH($V$4,T2004)),"WINCOMHOCHIMINH",IF(ISNUMBER(SEARCH($V$5,T2004)),"WINCOMDANANG",IF(ISNUMBER(SEARCH($V$6,T2004)),"WINCOMHAIDUONG",IF(ISNUMBER(SEARCH($V$7,T2004)),"WINCOMQUANGNINH",IF(ISNUMBER(SEARCH($V$8,T2004)),"WINCOMHAIPHONG",IF(ISNUMBER(SEARCH($V$9,T2004)),"WINCOMBACGIANG",IF(ISNUMBER(SEARCH($V$10,T2004)),"WINCOMBACNINH",IF(ISNUMBER(SEARCH($V$11,T2004)),"WINCOMPHUTHO",IF(ISNUMBER(SEARCH($V$12,T2004)),"WINCOMHATINH",IF(ISNUMBER(SEARCH($V$13,T2004)),"WINCOMTHAINGUYEN",IF(ISNUMBER(SEARCH($V$14,T2004)),"WINCOMKHANHHOA",IF(ISNUMBER(SEARCH($V$15,T2004)),"WINCOMHUNGYEN",IF(ISNUMBER(SEARCH($V$16,T2004)),"WINCOMNGHEAN",IF(ISNUMBER(SEARCH($V$17,T2004)),"WINCOMLAOCAI",IF(ISNUMBER(SEARCH($V$18,T2004)),"WINCOMVUNGTAU",IF(ISNUMBER(SEARCH($V$19,T2004)),"WINCOMBINHDUONG",IF(ISNUMBER(SEARCH($V$20,T2004)),"WINCOMKIENGIANG",IF(ISNUMBER(SEARCH($V$21,T2004)),"WINCOMHANAM",IF(ISNUMBER(SEARCH($V$22,T2004)),"WINCOMNAMDINH",IF(ISNUMBER(SEARCH($V$23,T2004)),"WINCOMLANGSON",IF(ISNUMBER(SEARCH($V$24,T2004)),"WINCOMTHANHHOA",IF(ISNUMBER(SEARCH($V$25,T2004)),"WINCOMYENBAI",IF(ISNUMBER(SEARCH($V$26,T2004)),"WINCOMTUYENQUANG",IF(ISNUMBER(SEARCH($V$27,T2004)),"WINCOMHUE",IF(ISNUMBER(SEARCH($V$28,T2004)),"WINCOMQUANGNAM",IF(ISNUMBER(SEARCH($V$29,T2004)),"WINCOMVINHPHUC",IF(ISNUMBER(SEARCH($V$30,T2004)),"WINCOMHAGIANG",IF(ISNUMBER(SEARCH($V$31,T2004)),"WINCOMNINHBINH",IF(ISNUMBER(SEARCH($V$32,T2004)),"WINCOMTRAVINH",IF(ISNUMBER(SEARCH($V$33,T2004)),"WINCOMCANTHO",IF(ISNUMBER(SEARCH($V$34,T2004)),"WINCOMBENTRE",IF(ISNUMBER(SEARCH($V$35,T2004)),"WINCOMCAMAU",IF(ISNUMBER(SEARCH($V$36,T2004)),"WINCOMANGIANG",IF(ISNUMBER(SEARCH($V$37,T2004)),"WINCOMNINHTHUAN",IF(ISNUMBER(SEARCH($V$38,T2004)),"WINCOMTHAIBINH",IF(ISNUMBER(SEARCH($V$39,T2004)),"WINCOMGIALAI",IF(ISNUMBER(SEARCH($V$40,T2004)),"WINCOMHOABINH",IF(ISNUMBER(SEARCH($V$41,T2004)),"WINCOMQUANGNGAI",IF(ISNUMBER(SEARCH($V$42,T2004)),"WINCOMBINHTHUAN",IF(ISNUMBER(SEARCH($V$43,T2004)),"WINCOMDAKLAK",IF(ISNUMBER(SEARCH($V$44,T2004)),"WINCOMSOCTRANG",IF(ISNUMBER(SEARCH($V$45,T2004)),"WINCOMSONLA",IF(ISNUMBER(SEARCH($V$46,T2004)),"WINCOMKONTUM",IF(ISNUMBER(SEARCH($V$47,T2004)),"WINCOMPHUYEN",IF(ISNUMBER(SEARCH($V$48,T2004)),"WINCOMQUANGTRI",IF(ISNUMBER(SEARCH($V$49,T2004)),"WINCOMBINHDINH",IF(ISNUMBER(SEARCH($V$50,T2004)),"WINCOMCAOBANG",IF(ISNUMBER(SEARCH($V$51,T2004)),"WINCOMQUANGBINH",IF(ISNUMBER(SEARCH($V$52,T2004)),"WINCOMLAMDONG",IF(ISNUMBER(SEARCH($V$53,T2004)),"WINCOMVINHLONG",IF(ISNUMBER(SEARCH($V$54,T2004)),"WINCOMDONGTHAP",IF(ISNUMBER(SEARCH($V$55,T2004)),"WINCOMTIENGIANG",IF(ISNUMBER(SEARCH($V$56,T2004)),"WINCOMQUANGNINH",0))))))))))))))))))))))))))))))))))))))))))))))))))))))</f>
        <v>WINCOMTUYENQUANG</v>
      </c>
    </row>
    <row r="2005" spans="1:25" x14ac:dyDescent="0.2">
      <c r="A2005" t="s">
        <v>0</v>
      </c>
      <c r="B2005" t="s">
        <v>3249</v>
      </c>
      <c r="C2005" t="s">
        <v>2</v>
      </c>
      <c r="D2005" t="s">
        <v>10</v>
      </c>
      <c r="E2005" t="s">
        <v>4</v>
      </c>
      <c r="F2005" s="5">
        <f t="shared" si="125"/>
        <v>2</v>
      </c>
      <c r="G2005" s="2">
        <v>122100</v>
      </c>
      <c r="H2005" s="2">
        <v>134310</v>
      </c>
      <c r="I2005" t="s">
        <v>5</v>
      </c>
      <c r="J2005" t="s">
        <v>11</v>
      </c>
      <c r="K2005" t="str">
        <f t="shared" si="126"/>
        <v>_Giò sụn gà 250g</v>
      </c>
      <c r="L2005" s="8" t="str">
        <f>VLOOKUP(K2005,'[1]Mã Misa'!$B$2:$D$74,2,0)</f>
        <v>Giò sụn gà 250g</v>
      </c>
      <c r="M2005" s="8" t="str">
        <f>VLOOKUP(L2005,'[1]Mã Misa'!$C$2:$D$74,2,0)</f>
        <v>GSG250</v>
      </c>
      <c r="N2005" s="2">
        <v>61050</v>
      </c>
      <c r="O2005" t="s">
        <v>3250</v>
      </c>
      <c r="P2005" s="8" t="str">
        <f t="shared" si="127"/>
        <v>0010924</v>
      </c>
      <c r="Q2005" s="8" t="e">
        <f t="array" ref="Q2005">IF(VLOOKUP(P2005,$AA$1:$AC$32,1,0)&lt;&gt;0,(P2005&amp;"A"),0)</f>
        <v>#N/A</v>
      </c>
      <c r="R2005" s="12">
        <v>44522</v>
      </c>
      <c r="S2005" t="s">
        <v>3251</v>
      </c>
      <c r="T2005" s="8" t="str">
        <f t="shared" si="128"/>
        <v>VM+ HPG 12</v>
      </c>
      <c r="U2005" t="s">
        <v>6849</v>
      </c>
      <c r="Y2005" t="str">
        <f t="array" ref="Y2005">IF(ISNUMBER(SEARCH($V$3,T2005)),"WINCOMHANOI",IF(ISNUMBER(SEARCH($V$4,T2005)),"WINCOMHOCHIMINH",IF(ISNUMBER(SEARCH($V$5,T2005)),"WINCOMDANANG",IF(ISNUMBER(SEARCH($V$6,T2005)),"WINCOMHAIDUONG",IF(ISNUMBER(SEARCH($V$7,T2005)),"WINCOMQUANGNINH",IF(ISNUMBER(SEARCH($V$8,T2005)),"WINCOMHAIPHONG",IF(ISNUMBER(SEARCH($V$9,T2005)),"WINCOMBACGIANG",IF(ISNUMBER(SEARCH($V$10,T2005)),"WINCOMBACNINH",IF(ISNUMBER(SEARCH($V$11,T2005)),"WINCOMPHUTHO",IF(ISNUMBER(SEARCH($V$12,T2005)),"WINCOMHATINH",IF(ISNUMBER(SEARCH($V$13,T2005)),"WINCOMTHAINGUYEN",IF(ISNUMBER(SEARCH($V$14,T2005)),"WINCOMKHANHHOA",IF(ISNUMBER(SEARCH($V$15,T2005)),"WINCOMHUNGYEN",IF(ISNUMBER(SEARCH($V$16,T2005)),"WINCOMNGHEAN",IF(ISNUMBER(SEARCH($V$17,T2005)),"WINCOMLAOCAI",IF(ISNUMBER(SEARCH($V$18,T2005)),"WINCOMVUNGTAU",IF(ISNUMBER(SEARCH($V$19,T2005)),"WINCOMBINHDUONG",IF(ISNUMBER(SEARCH($V$20,T2005)),"WINCOMKIENGIANG",IF(ISNUMBER(SEARCH($V$21,T2005)),"WINCOMHANAM",IF(ISNUMBER(SEARCH($V$22,T2005)),"WINCOMNAMDINH",IF(ISNUMBER(SEARCH($V$23,T2005)),"WINCOMLANGSON",IF(ISNUMBER(SEARCH($V$24,T2005)),"WINCOMTHANHHOA",IF(ISNUMBER(SEARCH($V$25,T2005)),"WINCOMYENBAI",IF(ISNUMBER(SEARCH($V$26,T2005)),"WINCOMTUYENQUANG",IF(ISNUMBER(SEARCH($V$27,T2005)),"WINCOMHUE",IF(ISNUMBER(SEARCH($V$28,T2005)),"WINCOMQUANGNAM",IF(ISNUMBER(SEARCH($V$29,T2005)),"WINCOMVINHPHUC",IF(ISNUMBER(SEARCH($V$30,T2005)),"WINCOMHAGIANG",IF(ISNUMBER(SEARCH($V$31,T2005)),"WINCOMNINHBINH",IF(ISNUMBER(SEARCH($V$32,T2005)),"WINCOMTRAVINH",IF(ISNUMBER(SEARCH($V$33,T2005)),"WINCOMCANTHO",IF(ISNUMBER(SEARCH($V$34,T2005)),"WINCOMBENTRE",IF(ISNUMBER(SEARCH($V$35,T2005)),"WINCOMCAMAU",IF(ISNUMBER(SEARCH($V$36,T2005)),"WINCOMANGIANG",IF(ISNUMBER(SEARCH($V$37,T2005)),"WINCOMNINHTHUAN",IF(ISNUMBER(SEARCH($V$38,T2005)),"WINCOMTHAIBINH",IF(ISNUMBER(SEARCH($V$39,T2005)),"WINCOMGIALAI",IF(ISNUMBER(SEARCH($V$40,T2005)),"WINCOMHOABINH",IF(ISNUMBER(SEARCH($V$41,T2005)),"WINCOMQUANGNGAI",IF(ISNUMBER(SEARCH($V$42,T2005)),"WINCOMBINHTHUAN",IF(ISNUMBER(SEARCH($V$43,T2005)),"WINCOMDAKLAK",IF(ISNUMBER(SEARCH($V$44,T2005)),"WINCOMSOCTRANG",IF(ISNUMBER(SEARCH($V$45,T2005)),"WINCOMSONLA",IF(ISNUMBER(SEARCH($V$46,T2005)),"WINCOMKONTUM",IF(ISNUMBER(SEARCH($V$47,T2005)),"WINCOMPHUYEN",IF(ISNUMBER(SEARCH($V$48,T2005)),"WINCOMQUANGTRI",IF(ISNUMBER(SEARCH($V$49,T2005)),"WINCOMBINHDINH",IF(ISNUMBER(SEARCH($V$50,T2005)),"WINCOMCAOBANG",IF(ISNUMBER(SEARCH($V$51,T2005)),"WINCOMQUANGBINH",IF(ISNUMBER(SEARCH($V$52,T2005)),"WINCOMLAMDONG",IF(ISNUMBER(SEARCH($V$53,T2005)),"WINCOMVINHLONG",IF(ISNUMBER(SEARCH($V$54,T2005)),"WINCOMDONGTHAP",IF(ISNUMBER(SEARCH($V$55,T2005)),"WINCOMTIENGIANG",IF(ISNUMBER(SEARCH($V$56,T2005)),"WINCOMQUANGNINH",0))))))))))))))))))))))))))))))))))))))))))))))))))))))</f>
        <v>WINCOMHAIPHONG</v>
      </c>
    </row>
    <row r="2006" spans="1:25" x14ac:dyDescent="0.2">
      <c r="A2006" t="s">
        <v>0</v>
      </c>
      <c r="B2006" t="s">
        <v>3249</v>
      </c>
      <c r="C2006" t="s">
        <v>31</v>
      </c>
      <c r="D2006" t="s">
        <v>20</v>
      </c>
      <c r="E2006" t="s">
        <v>4</v>
      </c>
      <c r="F2006" s="5">
        <f t="shared" si="125"/>
        <v>1</v>
      </c>
      <c r="G2006" s="2">
        <v>50182</v>
      </c>
      <c r="H2006" s="2">
        <v>55200.200000000004</v>
      </c>
      <c r="I2006" t="s">
        <v>5</v>
      </c>
      <c r="J2006" t="s">
        <v>21</v>
      </c>
      <c r="K2006" t="str">
        <f t="shared" si="126"/>
        <v>Giò tai lưỡi xào gói 250g</v>
      </c>
      <c r="L2006" s="8" t="str">
        <f>VLOOKUP(K2006,'[1]Mã Misa'!$B$2:$D$74,2,0)</f>
        <v>Giò Tai Lưỡi Xào 250g</v>
      </c>
      <c r="M2006" s="8" t="str">
        <f>VLOOKUP(L2006,'[1]Mã Misa'!$C$2:$D$74,2,0)</f>
        <v>GTLX250G</v>
      </c>
      <c r="N2006" s="2">
        <v>50182</v>
      </c>
      <c r="O2006" t="s">
        <v>3250</v>
      </c>
      <c r="P2006" s="8" t="str">
        <f t="shared" si="127"/>
        <v>0010924</v>
      </c>
      <c r="Q2006" s="8" t="e">
        <f t="array" ref="Q2006">IF(VLOOKUP(P2006,$AA$1:$AC$32,1,0)&lt;&gt;0,(P2006&amp;"A"),0)</f>
        <v>#N/A</v>
      </c>
      <c r="R2006" s="12">
        <v>44522</v>
      </c>
      <c r="S2006" t="s">
        <v>3251</v>
      </c>
      <c r="T2006" s="8" t="str">
        <f t="shared" si="128"/>
        <v>VM+ HPG 12</v>
      </c>
      <c r="U2006" t="s">
        <v>6849</v>
      </c>
      <c r="Y2006" t="str">
        <f t="array" ref="Y2006">IF(ISNUMBER(SEARCH($V$3,T2006)),"WINCOMHANOI",IF(ISNUMBER(SEARCH($V$4,T2006)),"WINCOMHOCHIMINH",IF(ISNUMBER(SEARCH($V$5,T2006)),"WINCOMDANANG",IF(ISNUMBER(SEARCH($V$6,T2006)),"WINCOMHAIDUONG",IF(ISNUMBER(SEARCH($V$7,T2006)),"WINCOMQUANGNINH",IF(ISNUMBER(SEARCH($V$8,T2006)),"WINCOMHAIPHONG",IF(ISNUMBER(SEARCH($V$9,T2006)),"WINCOMBACGIANG",IF(ISNUMBER(SEARCH($V$10,T2006)),"WINCOMBACNINH",IF(ISNUMBER(SEARCH($V$11,T2006)),"WINCOMPHUTHO",IF(ISNUMBER(SEARCH($V$12,T2006)),"WINCOMHATINH",IF(ISNUMBER(SEARCH($V$13,T2006)),"WINCOMTHAINGUYEN",IF(ISNUMBER(SEARCH($V$14,T2006)),"WINCOMKHANHHOA",IF(ISNUMBER(SEARCH($V$15,T2006)),"WINCOMHUNGYEN",IF(ISNUMBER(SEARCH($V$16,T2006)),"WINCOMNGHEAN",IF(ISNUMBER(SEARCH($V$17,T2006)),"WINCOMLAOCAI",IF(ISNUMBER(SEARCH($V$18,T2006)),"WINCOMVUNGTAU",IF(ISNUMBER(SEARCH($V$19,T2006)),"WINCOMBINHDUONG",IF(ISNUMBER(SEARCH($V$20,T2006)),"WINCOMKIENGIANG",IF(ISNUMBER(SEARCH($V$21,T2006)),"WINCOMHANAM",IF(ISNUMBER(SEARCH($V$22,T2006)),"WINCOMNAMDINH",IF(ISNUMBER(SEARCH($V$23,T2006)),"WINCOMLANGSON",IF(ISNUMBER(SEARCH($V$24,T2006)),"WINCOMTHANHHOA",IF(ISNUMBER(SEARCH($V$25,T2006)),"WINCOMYENBAI",IF(ISNUMBER(SEARCH($V$26,T2006)),"WINCOMTUYENQUANG",IF(ISNUMBER(SEARCH($V$27,T2006)),"WINCOMHUE",IF(ISNUMBER(SEARCH($V$28,T2006)),"WINCOMQUANGNAM",IF(ISNUMBER(SEARCH($V$29,T2006)),"WINCOMVINHPHUC",IF(ISNUMBER(SEARCH($V$30,T2006)),"WINCOMHAGIANG",IF(ISNUMBER(SEARCH($V$31,T2006)),"WINCOMNINHBINH",IF(ISNUMBER(SEARCH($V$32,T2006)),"WINCOMTRAVINH",IF(ISNUMBER(SEARCH($V$33,T2006)),"WINCOMCANTHO",IF(ISNUMBER(SEARCH($V$34,T2006)),"WINCOMBENTRE",IF(ISNUMBER(SEARCH($V$35,T2006)),"WINCOMCAMAU",IF(ISNUMBER(SEARCH($V$36,T2006)),"WINCOMANGIANG",IF(ISNUMBER(SEARCH($V$37,T2006)),"WINCOMNINHTHUAN",IF(ISNUMBER(SEARCH($V$38,T2006)),"WINCOMTHAIBINH",IF(ISNUMBER(SEARCH($V$39,T2006)),"WINCOMGIALAI",IF(ISNUMBER(SEARCH($V$40,T2006)),"WINCOMHOABINH",IF(ISNUMBER(SEARCH($V$41,T2006)),"WINCOMQUANGNGAI",IF(ISNUMBER(SEARCH($V$42,T2006)),"WINCOMBINHTHUAN",IF(ISNUMBER(SEARCH($V$43,T2006)),"WINCOMDAKLAK",IF(ISNUMBER(SEARCH($V$44,T2006)),"WINCOMSOCTRANG",IF(ISNUMBER(SEARCH($V$45,T2006)),"WINCOMSONLA",IF(ISNUMBER(SEARCH($V$46,T2006)),"WINCOMKONTUM",IF(ISNUMBER(SEARCH($V$47,T2006)),"WINCOMPHUYEN",IF(ISNUMBER(SEARCH($V$48,T2006)),"WINCOMQUANGTRI",IF(ISNUMBER(SEARCH($V$49,T2006)),"WINCOMBINHDINH",IF(ISNUMBER(SEARCH($V$50,T2006)),"WINCOMCAOBANG",IF(ISNUMBER(SEARCH($V$51,T2006)),"WINCOMQUANGBINH",IF(ISNUMBER(SEARCH($V$52,T2006)),"WINCOMLAMDONG",IF(ISNUMBER(SEARCH($V$53,T2006)),"WINCOMVINHLONG",IF(ISNUMBER(SEARCH($V$54,T2006)),"WINCOMDONGTHAP",IF(ISNUMBER(SEARCH($V$55,T2006)),"WINCOMTIENGIANG",IF(ISNUMBER(SEARCH($V$56,T2006)),"WINCOMQUANGNINH",0))))))))))))))))))))))))))))))))))))))))))))))))))))))</f>
        <v>WINCOMHAIPHONG</v>
      </c>
    </row>
    <row r="2007" spans="1:25" x14ac:dyDescent="0.2">
      <c r="A2007" t="s">
        <v>0</v>
      </c>
      <c r="B2007" t="s">
        <v>3249</v>
      </c>
      <c r="C2007" t="s">
        <v>34</v>
      </c>
      <c r="D2007" t="s">
        <v>3</v>
      </c>
      <c r="E2007" t="s">
        <v>4</v>
      </c>
      <c r="F2007" s="5">
        <f t="shared" si="125"/>
        <v>1</v>
      </c>
      <c r="G2007" s="2">
        <v>88846</v>
      </c>
      <c r="H2007" s="2">
        <v>97730.6</v>
      </c>
      <c r="I2007" t="s">
        <v>5</v>
      </c>
      <c r="J2007" t="s">
        <v>6</v>
      </c>
      <c r="K2007" t="str">
        <f t="shared" si="126"/>
        <v>Gà muối gói 500g</v>
      </c>
      <c r="L2007" s="8" t="str">
        <f>VLOOKUP(K2007,'[1]Mã Misa'!$B$2:$D$74,2,0)</f>
        <v>Gà muối 500g</v>
      </c>
      <c r="M2007" s="8" t="str">
        <f>VLOOKUP(L2007,'[1]Mã Misa'!$C$2:$D$74,2,0)</f>
        <v>GM500</v>
      </c>
      <c r="N2007" s="2">
        <v>88846</v>
      </c>
      <c r="O2007" t="s">
        <v>3250</v>
      </c>
      <c r="P2007" s="8" t="str">
        <f t="shared" si="127"/>
        <v>0010924</v>
      </c>
      <c r="Q2007" s="8" t="e">
        <f t="array" ref="Q2007">IF(VLOOKUP(P2007,$AA$1:$AC$32,1,0)&lt;&gt;0,(P2007&amp;"A"),0)</f>
        <v>#N/A</v>
      </c>
      <c r="R2007" s="12">
        <v>44522</v>
      </c>
      <c r="S2007" t="s">
        <v>3251</v>
      </c>
      <c r="T2007" s="8" t="str">
        <f t="shared" si="128"/>
        <v>VM+ HPG 12</v>
      </c>
      <c r="U2007" t="s">
        <v>6849</v>
      </c>
      <c r="Y2007" t="str">
        <f t="array" ref="Y2007">IF(ISNUMBER(SEARCH($V$3,T2007)),"WINCOMHANOI",IF(ISNUMBER(SEARCH($V$4,T2007)),"WINCOMHOCHIMINH",IF(ISNUMBER(SEARCH($V$5,T2007)),"WINCOMDANANG",IF(ISNUMBER(SEARCH($V$6,T2007)),"WINCOMHAIDUONG",IF(ISNUMBER(SEARCH($V$7,T2007)),"WINCOMQUANGNINH",IF(ISNUMBER(SEARCH($V$8,T2007)),"WINCOMHAIPHONG",IF(ISNUMBER(SEARCH($V$9,T2007)),"WINCOMBACGIANG",IF(ISNUMBER(SEARCH($V$10,T2007)),"WINCOMBACNINH",IF(ISNUMBER(SEARCH($V$11,T2007)),"WINCOMPHUTHO",IF(ISNUMBER(SEARCH($V$12,T2007)),"WINCOMHATINH",IF(ISNUMBER(SEARCH($V$13,T2007)),"WINCOMTHAINGUYEN",IF(ISNUMBER(SEARCH($V$14,T2007)),"WINCOMKHANHHOA",IF(ISNUMBER(SEARCH($V$15,T2007)),"WINCOMHUNGYEN",IF(ISNUMBER(SEARCH($V$16,T2007)),"WINCOMNGHEAN",IF(ISNUMBER(SEARCH($V$17,T2007)),"WINCOMLAOCAI",IF(ISNUMBER(SEARCH($V$18,T2007)),"WINCOMVUNGTAU",IF(ISNUMBER(SEARCH($V$19,T2007)),"WINCOMBINHDUONG",IF(ISNUMBER(SEARCH($V$20,T2007)),"WINCOMKIENGIANG",IF(ISNUMBER(SEARCH($V$21,T2007)),"WINCOMHANAM",IF(ISNUMBER(SEARCH($V$22,T2007)),"WINCOMNAMDINH",IF(ISNUMBER(SEARCH($V$23,T2007)),"WINCOMLANGSON",IF(ISNUMBER(SEARCH($V$24,T2007)),"WINCOMTHANHHOA",IF(ISNUMBER(SEARCH($V$25,T2007)),"WINCOMYENBAI",IF(ISNUMBER(SEARCH($V$26,T2007)),"WINCOMTUYENQUANG",IF(ISNUMBER(SEARCH($V$27,T2007)),"WINCOMHUE",IF(ISNUMBER(SEARCH($V$28,T2007)),"WINCOMQUANGNAM",IF(ISNUMBER(SEARCH($V$29,T2007)),"WINCOMVINHPHUC",IF(ISNUMBER(SEARCH($V$30,T2007)),"WINCOMHAGIANG",IF(ISNUMBER(SEARCH($V$31,T2007)),"WINCOMNINHBINH",IF(ISNUMBER(SEARCH($V$32,T2007)),"WINCOMTRAVINH",IF(ISNUMBER(SEARCH($V$33,T2007)),"WINCOMCANTHO",IF(ISNUMBER(SEARCH($V$34,T2007)),"WINCOMBENTRE",IF(ISNUMBER(SEARCH($V$35,T2007)),"WINCOMCAMAU",IF(ISNUMBER(SEARCH($V$36,T2007)),"WINCOMANGIANG",IF(ISNUMBER(SEARCH($V$37,T2007)),"WINCOMNINHTHUAN",IF(ISNUMBER(SEARCH($V$38,T2007)),"WINCOMTHAIBINH",IF(ISNUMBER(SEARCH($V$39,T2007)),"WINCOMGIALAI",IF(ISNUMBER(SEARCH($V$40,T2007)),"WINCOMHOABINH",IF(ISNUMBER(SEARCH($V$41,T2007)),"WINCOMQUANGNGAI",IF(ISNUMBER(SEARCH($V$42,T2007)),"WINCOMBINHTHUAN",IF(ISNUMBER(SEARCH($V$43,T2007)),"WINCOMDAKLAK",IF(ISNUMBER(SEARCH($V$44,T2007)),"WINCOMSOCTRANG",IF(ISNUMBER(SEARCH($V$45,T2007)),"WINCOMSONLA",IF(ISNUMBER(SEARCH($V$46,T2007)),"WINCOMKONTUM",IF(ISNUMBER(SEARCH($V$47,T2007)),"WINCOMPHUYEN",IF(ISNUMBER(SEARCH($V$48,T2007)),"WINCOMQUANGTRI",IF(ISNUMBER(SEARCH($V$49,T2007)),"WINCOMBINHDINH",IF(ISNUMBER(SEARCH($V$50,T2007)),"WINCOMCAOBANG",IF(ISNUMBER(SEARCH($V$51,T2007)),"WINCOMQUANGBINH",IF(ISNUMBER(SEARCH($V$52,T2007)),"WINCOMLAMDONG",IF(ISNUMBER(SEARCH($V$53,T2007)),"WINCOMVINHLONG",IF(ISNUMBER(SEARCH($V$54,T2007)),"WINCOMDONGTHAP",IF(ISNUMBER(SEARCH($V$55,T2007)),"WINCOMTIENGIANG",IF(ISNUMBER(SEARCH($V$56,T2007)),"WINCOMQUANGNINH",0))))))))))))))))))))))))))))))))))))))))))))))))))))))</f>
        <v>WINCOMHAIPHONG</v>
      </c>
    </row>
    <row r="2008" spans="1:25" x14ac:dyDescent="0.2">
      <c r="A2008" t="s">
        <v>0</v>
      </c>
      <c r="B2008" t="s">
        <v>3249</v>
      </c>
      <c r="C2008" t="s">
        <v>37</v>
      </c>
      <c r="D2008" t="s">
        <v>39</v>
      </c>
      <c r="E2008" t="s">
        <v>4</v>
      </c>
      <c r="F2008" s="5">
        <f t="shared" si="125"/>
        <v>1</v>
      </c>
      <c r="G2008" s="2">
        <v>46000</v>
      </c>
      <c r="H2008" s="2">
        <v>50600.000000000007</v>
      </c>
      <c r="I2008" t="s">
        <v>5</v>
      </c>
      <c r="J2008" t="s">
        <v>40</v>
      </c>
      <c r="K2008" t="str">
        <f t="shared" si="126"/>
        <v>Mộc nấm hương gói 250g</v>
      </c>
      <c r="L2008" s="8" t="str">
        <f>VLOOKUP(K2008,'[1]Mã Misa'!$B$2:$D$74,2,0)</f>
        <v>Mộc Nấm Hương 250g</v>
      </c>
      <c r="M2008" s="8" t="str">
        <f>VLOOKUP(L2008,'[1]Mã Misa'!$C$2:$D$74,2,0)</f>
        <v>MNH250</v>
      </c>
      <c r="N2008" s="2">
        <v>46000</v>
      </c>
      <c r="O2008" t="s">
        <v>3250</v>
      </c>
      <c r="P2008" s="8" t="str">
        <f t="shared" si="127"/>
        <v>0010924</v>
      </c>
      <c r="Q2008" s="8" t="e">
        <f t="array" ref="Q2008">IF(VLOOKUP(P2008,$AA$1:$AC$32,1,0)&lt;&gt;0,(P2008&amp;"A"),0)</f>
        <v>#N/A</v>
      </c>
      <c r="R2008" s="12">
        <v>44522</v>
      </c>
      <c r="S2008" t="s">
        <v>3251</v>
      </c>
      <c r="T2008" s="8" t="str">
        <f t="shared" si="128"/>
        <v>VM+ HPG 12</v>
      </c>
      <c r="U2008" t="s">
        <v>6849</v>
      </c>
      <c r="Y2008" t="str">
        <f t="array" ref="Y2008">IF(ISNUMBER(SEARCH($V$3,T2008)),"WINCOMHANOI",IF(ISNUMBER(SEARCH($V$4,T2008)),"WINCOMHOCHIMINH",IF(ISNUMBER(SEARCH($V$5,T2008)),"WINCOMDANANG",IF(ISNUMBER(SEARCH($V$6,T2008)),"WINCOMHAIDUONG",IF(ISNUMBER(SEARCH($V$7,T2008)),"WINCOMQUANGNINH",IF(ISNUMBER(SEARCH($V$8,T2008)),"WINCOMHAIPHONG",IF(ISNUMBER(SEARCH($V$9,T2008)),"WINCOMBACGIANG",IF(ISNUMBER(SEARCH($V$10,T2008)),"WINCOMBACNINH",IF(ISNUMBER(SEARCH($V$11,T2008)),"WINCOMPHUTHO",IF(ISNUMBER(SEARCH($V$12,T2008)),"WINCOMHATINH",IF(ISNUMBER(SEARCH($V$13,T2008)),"WINCOMTHAINGUYEN",IF(ISNUMBER(SEARCH($V$14,T2008)),"WINCOMKHANHHOA",IF(ISNUMBER(SEARCH($V$15,T2008)),"WINCOMHUNGYEN",IF(ISNUMBER(SEARCH($V$16,T2008)),"WINCOMNGHEAN",IF(ISNUMBER(SEARCH($V$17,T2008)),"WINCOMLAOCAI",IF(ISNUMBER(SEARCH($V$18,T2008)),"WINCOMVUNGTAU",IF(ISNUMBER(SEARCH($V$19,T2008)),"WINCOMBINHDUONG",IF(ISNUMBER(SEARCH($V$20,T2008)),"WINCOMKIENGIANG",IF(ISNUMBER(SEARCH($V$21,T2008)),"WINCOMHANAM",IF(ISNUMBER(SEARCH($V$22,T2008)),"WINCOMNAMDINH",IF(ISNUMBER(SEARCH($V$23,T2008)),"WINCOMLANGSON",IF(ISNUMBER(SEARCH($V$24,T2008)),"WINCOMTHANHHOA",IF(ISNUMBER(SEARCH($V$25,T2008)),"WINCOMYENBAI",IF(ISNUMBER(SEARCH($V$26,T2008)),"WINCOMTUYENQUANG",IF(ISNUMBER(SEARCH($V$27,T2008)),"WINCOMHUE",IF(ISNUMBER(SEARCH($V$28,T2008)),"WINCOMQUANGNAM",IF(ISNUMBER(SEARCH($V$29,T2008)),"WINCOMVINHPHUC",IF(ISNUMBER(SEARCH($V$30,T2008)),"WINCOMHAGIANG",IF(ISNUMBER(SEARCH($V$31,T2008)),"WINCOMNINHBINH",IF(ISNUMBER(SEARCH($V$32,T2008)),"WINCOMTRAVINH",IF(ISNUMBER(SEARCH($V$33,T2008)),"WINCOMCANTHO",IF(ISNUMBER(SEARCH($V$34,T2008)),"WINCOMBENTRE",IF(ISNUMBER(SEARCH($V$35,T2008)),"WINCOMCAMAU",IF(ISNUMBER(SEARCH($V$36,T2008)),"WINCOMANGIANG",IF(ISNUMBER(SEARCH($V$37,T2008)),"WINCOMNINHTHUAN",IF(ISNUMBER(SEARCH($V$38,T2008)),"WINCOMTHAIBINH",IF(ISNUMBER(SEARCH($V$39,T2008)),"WINCOMGIALAI",IF(ISNUMBER(SEARCH($V$40,T2008)),"WINCOMHOABINH",IF(ISNUMBER(SEARCH($V$41,T2008)),"WINCOMQUANGNGAI",IF(ISNUMBER(SEARCH($V$42,T2008)),"WINCOMBINHTHUAN",IF(ISNUMBER(SEARCH($V$43,T2008)),"WINCOMDAKLAK",IF(ISNUMBER(SEARCH($V$44,T2008)),"WINCOMSOCTRANG",IF(ISNUMBER(SEARCH($V$45,T2008)),"WINCOMSONLA",IF(ISNUMBER(SEARCH($V$46,T2008)),"WINCOMKONTUM",IF(ISNUMBER(SEARCH($V$47,T2008)),"WINCOMPHUYEN",IF(ISNUMBER(SEARCH($V$48,T2008)),"WINCOMQUANGTRI",IF(ISNUMBER(SEARCH($V$49,T2008)),"WINCOMBINHDINH",IF(ISNUMBER(SEARCH($V$50,T2008)),"WINCOMCAOBANG",IF(ISNUMBER(SEARCH($V$51,T2008)),"WINCOMQUANGBINH",IF(ISNUMBER(SEARCH($V$52,T2008)),"WINCOMLAMDONG",IF(ISNUMBER(SEARCH($V$53,T2008)),"WINCOMVINHLONG",IF(ISNUMBER(SEARCH($V$54,T2008)),"WINCOMDONGTHAP",IF(ISNUMBER(SEARCH($V$55,T2008)),"WINCOMTIENGIANG",IF(ISNUMBER(SEARCH($V$56,T2008)),"WINCOMQUANGNINH",0))))))))))))))))))))))))))))))))))))))))))))))))))))))</f>
        <v>WINCOMHAIPHONG</v>
      </c>
    </row>
    <row r="2009" spans="1:25" x14ac:dyDescent="0.2">
      <c r="A2009" t="s">
        <v>0</v>
      </c>
      <c r="B2009" t="s">
        <v>3252</v>
      </c>
      <c r="C2009" t="s">
        <v>2</v>
      </c>
      <c r="D2009" t="s">
        <v>3</v>
      </c>
      <c r="E2009" t="s">
        <v>4</v>
      </c>
      <c r="F2009" s="5">
        <f t="shared" si="125"/>
        <v>1</v>
      </c>
      <c r="G2009" s="2">
        <v>88846</v>
      </c>
      <c r="H2009" s="2">
        <v>97730.6</v>
      </c>
      <c r="I2009" t="s">
        <v>5</v>
      </c>
      <c r="J2009" t="s">
        <v>6</v>
      </c>
      <c r="K2009" t="str">
        <f t="shared" si="126"/>
        <v>Gà muối gói 500g</v>
      </c>
      <c r="L2009" s="8" t="str">
        <f>VLOOKUP(K2009,'[1]Mã Misa'!$B$2:$D$74,2,0)</f>
        <v>Gà muối 500g</v>
      </c>
      <c r="M2009" s="8" t="str">
        <f>VLOOKUP(L2009,'[1]Mã Misa'!$C$2:$D$74,2,0)</f>
        <v>GM500</v>
      </c>
      <c r="N2009" s="2">
        <v>88846</v>
      </c>
      <c r="O2009" t="s">
        <v>3253</v>
      </c>
      <c r="P2009" s="8" t="str">
        <f t="shared" si="127"/>
        <v>0144142</v>
      </c>
      <c r="Q2009" s="8" t="e">
        <f t="array" ref="Q2009">IF(VLOOKUP(P2009,$AA$1:$AC$32,1,0)&lt;&gt;0,(P2009&amp;"A"),0)</f>
        <v>#N/A</v>
      </c>
      <c r="R2009" s="12">
        <v>44522</v>
      </c>
      <c r="S2009" t="s">
        <v>3254</v>
      </c>
      <c r="T2009" s="8" t="str">
        <f t="shared" si="128"/>
        <v>VM+ HNI CC</v>
      </c>
      <c r="U2009" t="s">
        <v>6850</v>
      </c>
      <c r="Y2009" t="str">
        <f t="array" ref="Y2009">IF(ISNUMBER(SEARCH($V$3,T2009)),"WINCOMHANOI",IF(ISNUMBER(SEARCH($V$4,T2009)),"WINCOMHOCHIMINH",IF(ISNUMBER(SEARCH($V$5,T2009)),"WINCOMDANANG",IF(ISNUMBER(SEARCH($V$6,T2009)),"WINCOMHAIDUONG",IF(ISNUMBER(SEARCH($V$7,T2009)),"WINCOMQUANGNINH",IF(ISNUMBER(SEARCH($V$8,T2009)),"WINCOMHAIPHONG",IF(ISNUMBER(SEARCH($V$9,T2009)),"WINCOMBACGIANG",IF(ISNUMBER(SEARCH($V$10,T2009)),"WINCOMBACNINH",IF(ISNUMBER(SEARCH($V$11,T2009)),"WINCOMPHUTHO",IF(ISNUMBER(SEARCH($V$12,T2009)),"WINCOMHATINH",IF(ISNUMBER(SEARCH($V$13,T2009)),"WINCOMTHAINGUYEN",IF(ISNUMBER(SEARCH($V$14,T2009)),"WINCOMKHANHHOA",IF(ISNUMBER(SEARCH($V$15,T2009)),"WINCOMHUNGYEN",IF(ISNUMBER(SEARCH($V$16,T2009)),"WINCOMNGHEAN",IF(ISNUMBER(SEARCH($V$17,T2009)),"WINCOMLAOCAI",IF(ISNUMBER(SEARCH($V$18,T2009)),"WINCOMVUNGTAU",IF(ISNUMBER(SEARCH($V$19,T2009)),"WINCOMBINHDUONG",IF(ISNUMBER(SEARCH($V$20,T2009)),"WINCOMKIENGIANG",IF(ISNUMBER(SEARCH($V$21,T2009)),"WINCOMHANAM",IF(ISNUMBER(SEARCH($V$22,T2009)),"WINCOMNAMDINH",IF(ISNUMBER(SEARCH($V$23,T2009)),"WINCOMLANGSON",IF(ISNUMBER(SEARCH($V$24,T2009)),"WINCOMTHANHHOA",IF(ISNUMBER(SEARCH($V$25,T2009)),"WINCOMYENBAI",IF(ISNUMBER(SEARCH($V$26,T2009)),"WINCOMTUYENQUANG",IF(ISNUMBER(SEARCH($V$27,T2009)),"WINCOMHUE",IF(ISNUMBER(SEARCH($V$28,T2009)),"WINCOMQUANGNAM",IF(ISNUMBER(SEARCH($V$29,T2009)),"WINCOMVINHPHUC",IF(ISNUMBER(SEARCH($V$30,T2009)),"WINCOMHAGIANG",IF(ISNUMBER(SEARCH($V$31,T2009)),"WINCOMNINHBINH",IF(ISNUMBER(SEARCH($V$32,T2009)),"WINCOMTRAVINH",IF(ISNUMBER(SEARCH($V$33,T2009)),"WINCOMCANTHO",IF(ISNUMBER(SEARCH($V$34,T2009)),"WINCOMBENTRE",IF(ISNUMBER(SEARCH($V$35,T2009)),"WINCOMCAMAU",IF(ISNUMBER(SEARCH($V$36,T2009)),"WINCOMANGIANG",IF(ISNUMBER(SEARCH($V$37,T2009)),"WINCOMNINHTHUAN",IF(ISNUMBER(SEARCH($V$38,T2009)),"WINCOMTHAIBINH",IF(ISNUMBER(SEARCH($V$39,T2009)),"WINCOMGIALAI",IF(ISNUMBER(SEARCH($V$40,T2009)),"WINCOMHOABINH",IF(ISNUMBER(SEARCH($V$41,T2009)),"WINCOMQUANGNGAI",IF(ISNUMBER(SEARCH($V$42,T2009)),"WINCOMBINHTHUAN",IF(ISNUMBER(SEARCH($V$43,T2009)),"WINCOMDAKLAK",IF(ISNUMBER(SEARCH($V$44,T2009)),"WINCOMSOCTRANG",IF(ISNUMBER(SEARCH($V$45,T2009)),"WINCOMSONLA",IF(ISNUMBER(SEARCH($V$46,T2009)),"WINCOMKONTUM",IF(ISNUMBER(SEARCH($V$47,T2009)),"WINCOMPHUYEN",IF(ISNUMBER(SEARCH($V$48,T2009)),"WINCOMQUANGTRI",IF(ISNUMBER(SEARCH($V$49,T2009)),"WINCOMBINHDINH",IF(ISNUMBER(SEARCH($V$50,T2009)),"WINCOMCAOBANG",IF(ISNUMBER(SEARCH($V$51,T2009)),"WINCOMQUANGBINH",IF(ISNUMBER(SEARCH($V$52,T2009)),"WINCOMLAMDONG",IF(ISNUMBER(SEARCH($V$53,T2009)),"WINCOMVINHLONG",IF(ISNUMBER(SEARCH($V$54,T2009)),"WINCOMDONGTHAP",IF(ISNUMBER(SEARCH($V$55,T2009)),"WINCOMTIENGIANG",IF(ISNUMBER(SEARCH($V$56,T2009)),"WINCOMQUANGNINH",0))))))))))))))))))))))))))))))))))))))))))))))))))))))</f>
        <v>WINCOMHANOI</v>
      </c>
    </row>
    <row r="2010" spans="1:25" x14ac:dyDescent="0.2">
      <c r="A2010" t="s">
        <v>0</v>
      </c>
      <c r="B2010" t="s">
        <v>3255</v>
      </c>
      <c r="C2010" t="s">
        <v>2</v>
      </c>
      <c r="D2010" t="s">
        <v>3</v>
      </c>
      <c r="E2010" t="s">
        <v>4</v>
      </c>
      <c r="F2010" s="5">
        <f t="shared" si="125"/>
        <v>1</v>
      </c>
      <c r="G2010" s="2">
        <v>88846</v>
      </c>
      <c r="H2010" s="2">
        <v>97730.6</v>
      </c>
      <c r="I2010" t="s">
        <v>5</v>
      </c>
      <c r="J2010" t="s">
        <v>6</v>
      </c>
      <c r="K2010" t="str">
        <f t="shared" si="126"/>
        <v>Gà muối gói 500g</v>
      </c>
      <c r="L2010" s="8" t="str">
        <f>VLOOKUP(K2010,'[1]Mã Misa'!$B$2:$D$74,2,0)</f>
        <v>Gà muối 500g</v>
      </c>
      <c r="M2010" s="8" t="str">
        <f>VLOOKUP(L2010,'[1]Mã Misa'!$C$2:$D$74,2,0)</f>
        <v>GM500</v>
      </c>
      <c r="N2010" s="2">
        <v>88846</v>
      </c>
      <c r="O2010" t="s">
        <v>3256</v>
      </c>
      <c r="P2010" s="8" t="str">
        <f t="shared" si="127"/>
        <v>0010928</v>
      </c>
      <c r="Q2010" s="8" t="e">
        <f t="array" ref="Q2010">IF(VLOOKUP(P2010,$AA$1:$AC$32,1,0)&lt;&gt;0,(P2010&amp;"A"),0)</f>
        <v>#N/A</v>
      </c>
      <c r="R2010" s="12">
        <v>44522</v>
      </c>
      <c r="S2010" t="s">
        <v>3257</v>
      </c>
      <c r="T2010" s="8" t="str">
        <f t="shared" si="128"/>
        <v>VM+ HPG 13</v>
      </c>
      <c r="U2010" t="s">
        <v>6851</v>
      </c>
      <c r="Y2010" t="str">
        <f t="array" ref="Y2010">IF(ISNUMBER(SEARCH($V$3,T2010)),"WINCOMHANOI",IF(ISNUMBER(SEARCH($V$4,T2010)),"WINCOMHOCHIMINH",IF(ISNUMBER(SEARCH($V$5,T2010)),"WINCOMDANANG",IF(ISNUMBER(SEARCH($V$6,T2010)),"WINCOMHAIDUONG",IF(ISNUMBER(SEARCH($V$7,T2010)),"WINCOMQUANGNINH",IF(ISNUMBER(SEARCH($V$8,T2010)),"WINCOMHAIPHONG",IF(ISNUMBER(SEARCH($V$9,T2010)),"WINCOMBACGIANG",IF(ISNUMBER(SEARCH($V$10,T2010)),"WINCOMBACNINH",IF(ISNUMBER(SEARCH($V$11,T2010)),"WINCOMPHUTHO",IF(ISNUMBER(SEARCH($V$12,T2010)),"WINCOMHATINH",IF(ISNUMBER(SEARCH($V$13,T2010)),"WINCOMTHAINGUYEN",IF(ISNUMBER(SEARCH($V$14,T2010)),"WINCOMKHANHHOA",IF(ISNUMBER(SEARCH($V$15,T2010)),"WINCOMHUNGYEN",IF(ISNUMBER(SEARCH($V$16,T2010)),"WINCOMNGHEAN",IF(ISNUMBER(SEARCH($V$17,T2010)),"WINCOMLAOCAI",IF(ISNUMBER(SEARCH($V$18,T2010)),"WINCOMVUNGTAU",IF(ISNUMBER(SEARCH($V$19,T2010)),"WINCOMBINHDUONG",IF(ISNUMBER(SEARCH($V$20,T2010)),"WINCOMKIENGIANG",IF(ISNUMBER(SEARCH($V$21,T2010)),"WINCOMHANAM",IF(ISNUMBER(SEARCH($V$22,T2010)),"WINCOMNAMDINH",IF(ISNUMBER(SEARCH($V$23,T2010)),"WINCOMLANGSON",IF(ISNUMBER(SEARCH($V$24,T2010)),"WINCOMTHANHHOA",IF(ISNUMBER(SEARCH($V$25,T2010)),"WINCOMYENBAI",IF(ISNUMBER(SEARCH($V$26,T2010)),"WINCOMTUYENQUANG",IF(ISNUMBER(SEARCH($V$27,T2010)),"WINCOMHUE",IF(ISNUMBER(SEARCH($V$28,T2010)),"WINCOMQUANGNAM",IF(ISNUMBER(SEARCH($V$29,T2010)),"WINCOMVINHPHUC",IF(ISNUMBER(SEARCH($V$30,T2010)),"WINCOMHAGIANG",IF(ISNUMBER(SEARCH($V$31,T2010)),"WINCOMNINHBINH",IF(ISNUMBER(SEARCH($V$32,T2010)),"WINCOMTRAVINH",IF(ISNUMBER(SEARCH($V$33,T2010)),"WINCOMCANTHO",IF(ISNUMBER(SEARCH($V$34,T2010)),"WINCOMBENTRE",IF(ISNUMBER(SEARCH($V$35,T2010)),"WINCOMCAMAU",IF(ISNUMBER(SEARCH($V$36,T2010)),"WINCOMANGIANG",IF(ISNUMBER(SEARCH($V$37,T2010)),"WINCOMNINHTHUAN",IF(ISNUMBER(SEARCH($V$38,T2010)),"WINCOMTHAIBINH",IF(ISNUMBER(SEARCH($V$39,T2010)),"WINCOMGIALAI",IF(ISNUMBER(SEARCH($V$40,T2010)),"WINCOMHOABINH",IF(ISNUMBER(SEARCH($V$41,T2010)),"WINCOMQUANGNGAI",IF(ISNUMBER(SEARCH($V$42,T2010)),"WINCOMBINHTHUAN",IF(ISNUMBER(SEARCH($V$43,T2010)),"WINCOMDAKLAK",IF(ISNUMBER(SEARCH($V$44,T2010)),"WINCOMSOCTRANG",IF(ISNUMBER(SEARCH($V$45,T2010)),"WINCOMSONLA",IF(ISNUMBER(SEARCH($V$46,T2010)),"WINCOMKONTUM",IF(ISNUMBER(SEARCH($V$47,T2010)),"WINCOMPHUYEN",IF(ISNUMBER(SEARCH($V$48,T2010)),"WINCOMQUANGTRI",IF(ISNUMBER(SEARCH($V$49,T2010)),"WINCOMBINHDINH",IF(ISNUMBER(SEARCH($V$50,T2010)),"WINCOMCAOBANG",IF(ISNUMBER(SEARCH($V$51,T2010)),"WINCOMQUANGBINH",IF(ISNUMBER(SEARCH($V$52,T2010)),"WINCOMLAMDONG",IF(ISNUMBER(SEARCH($V$53,T2010)),"WINCOMVINHLONG",IF(ISNUMBER(SEARCH($V$54,T2010)),"WINCOMDONGTHAP",IF(ISNUMBER(SEARCH($V$55,T2010)),"WINCOMTIENGIANG",IF(ISNUMBER(SEARCH($V$56,T2010)),"WINCOMQUANGNINH",0))))))))))))))))))))))))))))))))))))))))))))))))))))))</f>
        <v>WINCOMHAIPHONG</v>
      </c>
    </row>
    <row r="2011" spans="1:25" x14ac:dyDescent="0.2">
      <c r="A2011" t="s">
        <v>0</v>
      </c>
      <c r="B2011" t="s">
        <v>3258</v>
      </c>
      <c r="C2011" t="s">
        <v>2</v>
      </c>
      <c r="D2011" t="s">
        <v>35</v>
      </c>
      <c r="E2011" t="s">
        <v>4</v>
      </c>
      <c r="F2011" s="5">
        <f t="shared" si="125"/>
        <v>1</v>
      </c>
      <c r="G2011" s="2">
        <v>73431</v>
      </c>
      <c r="H2011" s="2">
        <v>80774.100000000006</v>
      </c>
      <c r="I2011" t="s">
        <v>5</v>
      </c>
      <c r="J2011" t="s">
        <v>36</v>
      </c>
      <c r="K2011" t="str">
        <f t="shared" si="126"/>
        <v>Chân giò heo muối gói 300g</v>
      </c>
      <c r="L2011" s="8" t="str">
        <f>VLOOKUP(K2011,'[1]Mã Misa'!$B$2:$D$74,2,0)</f>
        <v>Chân giò heo muối 300g</v>
      </c>
      <c r="M2011" s="8" t="str">
        <f>VLOOKUP(L2011,'[1]Mã Misa'!$C$2:$D$74,2,0)</f>
        <v>CGM300</v>
      </c>
      <c r="N2011" s="2">
        <v>73431</v>
      </c>
      <c r="O2011" t="s">
        <v>3259</v>
      </c>
      <c r="P2011" s="8" t="str">
        <f t="shared" si="127"/>
        <v>0144195</v>
      </c>
      <c r="Q2011" s="8" t="e">
        <f t="array" ref="Q2011">IF(VLOOKUP(P2011,$AA$1:$AC$32,1,0)&lt;&gt;0,(P2011&amp;"A"),0)</f>
        <v>#N/A</v>
      </c>
      <c r="R2011" s="12">
        <v>44522</v>
      </c>
      <c r="S2011" t="s">
        <v>3260</v>
      </c>
      <c r="T2011" s="8" t="str">
        <f t="shared" si="128"/>
        <v>VM+ HNI 45</v>
      </c>
      <c r="U2011" t="s">
        <v>6852</v>
      </c>
      <c r="Y2011" t="str">
        <f t="array" ref="Y2011">IF(ISNUMBER(SEARCH($V$3,T2011)),"WINCOMHANOI",IF(ISNUMBER(SEARCH($V$4,T2011)),"WINCOMHOCHIMINH",IF(ISNUMBER(SEARCH($V$5,T2011)),"WINCOMDANANG",IF(ISNUMBER(SEARCH($V$6,T2011)),"WINCOMHAIDUONG",IF(ISNUMBER(SEARCH($V$7,T2011)),"WINCOMQUANGNINH",IF(ISNUMBER(SEARCH($V$8,T2011)),"WINCOMHAIPHONG",IF(ISNUMBER(SEARCH($V$9,T2011)),"WINCOMBACGIANG",IF(ISNUMBER(SEARCH($V$10,T2011)),"WINCOMBACNINH",IF(ISNUMBER(SEARCH($V$11,T2011)),"WINCOMPHUTHO",IF(ISNUMBER(SEARCH($V$12,T2011)),"WINCOMHATINH",IF(ISNUMBER(SEARCH($V$13,T2011)),"WINCOMTHAINGUYEN",IF(ISNUMBER(SEARCH($V$14,T2011)),"WINCOMKHANHHOA",IF(ISNUMBER(SEARCH($V$15,T2011)),"WINCOMHUNGYEN",IF(ISNUMBER(SEARCH($V$16,T2011)),"WINCOMNGHEAN",IF(ISNUMBER(SEARCH($V$17,T2011)),"WINCOMLAOCAI",IF(ISNUMBER(SEARCH($V$18,T2011)),"WINCOMVUNGTAU",IF(ISNUMBER(SEARCH($V$19,T2011)),"WINCOMBINHDUONG",IF(ISNUMBER(SEARCH($V$20,T2011)),"WINCOMKIENGIANG",IF(ISNUMBER(SEARCH($V$21,T2011)),"WINCOMHANAM",IF(ISNUMBER(SEARCH($V$22,T2011)),"WINCOMNAMDINH",IF(ISNUMBER(SEARCH($V$23,T2011)),"WINCOMLANGSON",IF(ISNUMBER(SEARCH($V$24,T2011)),"WINCOMTHANHHOA",IF(ISNUMBER(SEARCH($V$25,T2011)),"WINCOMYENBAI",IF(ISNUMBER(SEARCH($V$26,T2011)),"WINCOMTUYENQUANG",IF(ISNUMBER(SEARCH($V$27,T2011)),"WINCOMHUE",IF(ISNUMBER(SEARCH($V$28,T2011)),"WINCOMQUANGNAM",IF(ISNUMBER(SEARCH($V$29,T2011)),"WINCOMVINHPHUC",IF(ISNUMBER(SEARCH($V$30,T2011)),"WINCOMHAGIANG",IF(ISNUMBER(SEARCH($V$31,T2011)),"WINCOMNINHBINH",IF(ISNUMBER(SEARCH($V$32,T2011)),"WINCOMTRAVINH",IF(ISNUMBER(SEARCH($V$33,T2011)),"WINCOMCANTHO",IF(ISNUMBER(SEARCH($V$34,T2011)),"WINCOMBENTRE",IF(ISNUMBER(SEARCH($V$35,T2011)),"WINCOMCAMAU",IF(ISNUMBER(SEARCH($V$36,T2011)),"WINCOMANGIANG",IF(ISNUMBER(SEARCH($V$37,T2011)),"WINCOMNINHTHUAN",IF(ISNUMBER(SEARCH($V$38,T2011)),"WINCOMTHAIBINH",IF(ISNUMBER(SEARCH($V$39,T2011)),"WINCOMGIALAI",IF(ISNUMBER(SEARCH($V$40,T2011)),"WINCOMHOABINH",IF(ISNUMBER(SEARCH($V$41,T2011)),"WINCOMQUANGNGAI",IF(ISNUMBER(SEARCH($V$42,T2011)),"WINCOMBINHTHUAN",IF(ISNUMBER(SEARCH($V$43,T2011)),"WINCOMDAKLAK",IF(ISNUMBER(SEARCH($V$44,T2011)),"WINCOMSOCTRANG",IF(ISNUMBER(SEARCH($V$45,T2011)),"WINCOMSONLA",IF(ISNUMBER(SEARCH($V$46,T2011)),"WINCOMKONTUM",IF(ISNUMBER(SEARCH($V$47,T2011)),"WINCOMPHUYEN",IF(ISNUMBER(SEARCH($V$48,T2011)),"WINCOMQUANGTRI",IF(ISNUMBER(SEARCH($V$49,T2011)),"WINCOMBINHDINH",IF(ISNUMBER(SEARCH($V$50,T2011)),"WINCOMCAOBANG",IF(ISNUMBER(SEARCH($V$51,T2011)),"WINCOMQUANGBINH",IF(ISNUMBER(SEARCH($V$52,T2011)),"WINCOMLAMDONG",IF(ISNUMBER(SEARCH($V$53,T2011)),"WINCOMVINHLONG",IF(ISNUMBER(SEARCH($V$54,T2011)),"WINCOMDONGTHAP",IF(ISNUMBER(SEARCH($V$55,T2011)),"WINCOMTIENGIANG",IF(ISNUMBER(SEARCH($V$56,T2011)),"WINCOMQUANGNINH",0))))))))))))))))))))))))))))))))))))))))))))))))))))))</f>
        <v>WINCOMHANOI</v>
      </c>
    </row>
    <row r="2012" spans="1:25" x14ac:dyDescent="0.2">
      <c r="A2012" t="s">
        <v>0</v>
      </c>
      <c r="B2012" t="s">
        <v>3261</v>
      </c>
      <c r="C2012" t="s">
        <v>2</v>
      </c>
      <c r="D2012" t="s">
        <v>39</v>
      </c>
      <c r="E2012" t="s">
        <v>4</v>
      </c>
      <c r="F2012" s="5">
        <f t="shared" si="125"/>
        <v>1</v>
      </c>
      <c r="G2012" s="2">
        <v>46000</v>
      </c>
      <c r="H2012" s="2">
        <v>50600.000000000007</v>
      </c>
      <c r="I2012" t="s">
        <v>5</v>
      </c>
      <c r="J2012" t="s">
        <v>40</v>
      </c>
      <c r="K2012" t="str">
        <f t="shared" si="126"/>
        <v>Mộc nấm hương gói 250g</v>
      </c>
      <c r="L2012" s="8" t="str">
        <f>VLOOKUP(K2012,'[1]Mã Misa'!$B$2:$D$74,2,0)</f>
        <v>Mộc Nấm Hương 250g</v>
      </c>
      <c r="M2012" s="8" t="str">
        <f>VLOOKUP(L2012,'[1]Mã Misa'!$C$2:$D$74,2,0)</f>
        <v>MNH250</v>
      </c>
      <c r="N2012" s="2">
        <v>46000</v>
      </c>
      <c r="O2012" t="s">
        <v>3262</v>
      </c>
      <c r="P2012" s="8" t="str">
        <f t="shared" si="127"/>
        <v>0144204</v>
      </c>
      <c r="Q2012" s="8" t="e">
        <f t="array" ref="Q2012">IF(VLOOKUP(P2012,$AA$1:$AC$32,1,0)&lt;&gt;0,(P2012&amp;"A"),0)</f>
        <v>#N/A</v>
      </c>
      <c r="R2012" s="12">
        <v>44522</v>
      </c>
      <c r="S2012" t="s">
        <v>2749</v>
      </c>
      <c r="T2012" s="8" t="str">
        <f t="shared" si="128"/>
        <v xml:space="preserve">VM+ HNI 3 </v>
      </c>
      <c r="U2012" t="s">
        <v>6735</v>
      </c>
      <c r="Y2012" t="str">
        <f t="array" ref="Y2012">IF(ISNUMBER(SEARCH($V$3,T2012)),"WINCOMHANOI",IF(ISNUMBER(SEARCH($V$4,T2012)),"WINCOMHOCHIMINH",IF(ISNUMBER(SEARCH($V$5,T2012)),"WINCOMDANANG",IF(ISNUMBER(SEARCH($V$6,T2012)),"WINCOMHAIDUONG",IF(ISNUMBER(SEARCH($V$7,T2012)),"WINCOMQUANGNINH",IF(ISNUMBER(SEARCH($V$8,T2012)),"WINCOMHAIPHONG",IF(ISNUMBER(SEARCH($V$9,T2012)),"WINCOMBACGIANG",IF(ISNUMBER(SEARCH($V$10,T2012)),"WINCOMBACNINH",IF(ISNUMBER(SEARCH($V$11,T2012)),"WINCOMPHUTHO",IF(ISNUMBER(SEARCH($V$12,T2012)),"WINCOMHATINH",IF(ISNUMBER(SEARCH($V$13,T2012)),"WINCOMTHAINGUYEN",IF(ISNUMBER(SEARCH($V$14,T2012)),"WINCOMKHANHHOA",IF(ISNUMBER(SEARCH($V$15,T2012)),"WINCOMHUNGYEN",IF(ISNUMBER(SEARCH($V$16,T2012)),"WINCOMNGHEAN",IF(ISNUMBER(SEARCH($V$17,T2012)),"WINCOMLAOCAI",IF(ISNUMBER(SEARCH($V$18,T2012)),"WINCOMVUNGTAU",IF(ISNUMBER(SEARCH($V$19,T2012)),"WINCOMBINHDUONG",IF(ISNUMBER(SEARCH($V$20,T2012)),"WINCOMKIENGIANG",IF(ISNUMBER(SEARCH($V$21,T2012)),"WINCOMHANAM",IF(ISNUMBER(SEARCH($V$22,T2012)),"WINCOMNAMDINH",IF(ISNUMBER(SEARCH($V$23,T2012)),"WINCOMLANGSON",IF(ISNUMBER(SEARCH($V$24,T2012)),"WINCOMTHANHHOA",IF(ISNUMBER(SEARCH($V$25,T2012)),"WINCOMYENBAI",IF(ISNUMBER(SEARCH($V$26,T2012)),"WINCOMTUYENQUANG",IF(ISNUMBER(SEARCH($V$27,T2012)),"WINCOMHUE",IF(ISNUMBER(SEARCH($V$28,T2012)),"WINCOMQUANGNAM",IF(ISNUMBER(SEARCH($V$29,T2012)),"WINCOMVINHPHUC",IF(ISNUMBER(SEARCH($V$30,T2012)),"WINCOMHAGIANG",IF(ISNUMBER(SEARCH($V$31,T2012)),"WINCOMNINHBINH",IF(ISNUMBER(SEARCH($V$32,T2012)),"WINCOMTRAVINH",IF(ISNUMBER(SEARCH($V$33,T2012)),"WINCOMCANTHO",IF(ISNUMBER(SEARCH($V$34,T2012)),"WINCOMBENTRE",IF(ISNUMBER(SEARCH($V$35,T2012)),"WINCOMCAMAU",IF(ISNUMBER(SEARCH($V$36,T2012)),"WINCOMANGIANG",IF(ISNUMBER(SEARCH($V$37,T2012)),"WINCOMNINHTHUAN",IF(ISNUMBER(SEARCH($V$38,T2012)),"WINCOMTHAIBINH",IF(ISNUMBER(SEARCH($V$39,T2012)),"WINCOMGIALAI",IF(ISNUMBER(SEARCH($V$40,T2012)),"WINCOMHOABINH",IF(ISNUMBER(SEARCH($V$41,T2012)),"WINCOMQUANGNGAI",IF(ISNUMBER(SEARCH($V$42,T2012)),"WINCOMBINHTHUAN",IF(ISNUMBER(SEARCH($V$43,T2012)),"WINCOMDAKLAK",IF(ISNUMBER(SEARCH($V$44,T2012)),"WINCOMSOCTRANG",IF(ISNUMBER(SEARCH($V$45,T2012)),"WINCOMSONLA",IF(ISNUMBER(SEARCH($V$46,T2012)),"WINCOMKONTUM",IF(ISNUMBER(SEARCH($V$47,T2012)),"WINCOMPHUYEN",IF(ISNUMBER(SEARCH($V$48,T2012)),"WINCOMQUANGTRI",IF(ISNUMBER(SEARCH($V$49,T2012)),"WINCOMBINHDINH",IF(ISNUMBER(SEARCH($V$50,T2012)),"WINCOMCAOBANG",IF(ISNUMBER(SEARCH($V$51,T2012)),"WINCOMQUANGBINH",IF(ISNUMBER(SEARCH($V$52,T2012)),"WINCOMLAMDONG",IF(ISNUMBER(SEARCH($V$53,T2012)),"WINCOMVINHLONG",IF(ISNUMBER(SEARCH($V$54,T2012)),"WINCOMDONGTHAP",IF(ISNUMBER(SEARCH($V$55,T2012)),"WINCOMTIENGIANG",IF(ISNUMBER(SEARCH($V$56,T2012)),"WINCOMQUANGNINH",0))))))))))))))))))))))))))))))))))))))))))))))))))))))</f>
        <v>WINCOMHANOI</v>
      </c>
    </row>
    <row r="2013" spans="1:25" x14ac:dyDescent="0.2">
      <c r="A2013" t="s">
        <v>0</v>
      </c>
      <c r="B2013" t="s">
        <v>3263</v>
      </c>
      <c r="C2013" t="s">
        <v>2</v>
      </c>
      <c r="D2013" t="s">
        <v>20</v>
      </c>
      <c r="E2013" t="s">
        <v>4</v>
      </c>
      <c r="F2013" s="5">
        <f t="shared" si="125"/>
        <v>2</v>
      </c>
      <c r="G2013" s="2">
        <v>100364</v>
      </c>
      <c r="H2013" s="2">
        <v>110400.40000000001</v>
      </c>
      <c r="I2013" t="s">
        <v>5</v>
      </c>
      <c r="J2013" t="s">
        <v>21</v>
      </c>
      <c r="K2013" t="str">
        <f t="shared" si="126"/>
        <v>Giò tai lưỡi xào gói 250g</v>
      </c>
      <c r="L2013" s="8" t="str">
        <f>VLOOKUP(K2013,'[1]Mã Misa'!$B$2:$D$74,2,0)</f>
        <v>Giò Tai Lưỡi Xào 250g</v>
      </c>
      <c r="M2013" s="8" t="str">
        <f>VLOOKUP(L2013,'[1]Mã Misa'!$C$2:$D$74,2,0)</f>
        <v>GTLX250G</v>
      </c>
      <c r="N2013" s="2">
        <v>50182</v>
      </c>
      <c r="O2013" t="s">
        <v>3264</v>
      </c>
      <c r="P2013" s="8" t="str">
        <f t="shared" si="127"/>
        <v>0144239</v>
      </c>
      <c r="Q2013" s="8" t="e">
        <f t="array" ref="Q2013">IF(VLOOKUP(P2013,$AA$1:$AC$32,1,0)&lt;&gt;0,(P2013&amp;"A"),0)</f>
        <v>#N/A</v>
      </c>
      <c r="R2013" s="12">
        <v>44522</v>
      </c>
      <c r="S2013" t="s">
        <v>3260</v>
      </c>
      <c r="T2013" s="8" t="str">
        <f t="shared" si="128"/>
        <v>VM+ HNI 45</v>
      </c>
      <c r="U2013" t="s">
        <v>6852</v>
      </c>
      <c r="Y2013" t="str">
        <f t="array" ref="Y2013">IF(ISNUMBER(SEARCH($V$3,T2013)),"WINCOMHANOI",IF(ISNUMBER(SEARCH($V$4,T2013)),"WINCOMHOCHIMINH",IF(ISNUMBER(SEARCH($V$5,T2013)),"WINCOMDANANG",IF(ISNUMBER(SEARCH($V$6,T2013)),"WINCOMHAIDUONG",IF(ISNUMBER(SEARCH($V$7,T2013)),"WINCOMQUANGNINH",IF(ISNUMBER(SEARCH($V$8,T2013)),"WINCOMHAIPHONG",IF(ISNUMBER(SEARCH($V$9,T2013)),"WINCOMBACGIANG",IF(ISNUMBER(SEARCH($V$10,T2013)),"WINCOMBACNINH",IF(ISNUMBER(SEARCH($V$11,T2013)),"WINCOMPHUTHO",IF(ISNUMBER(SEARCH($V$12,T2013)),"WINCOMHATINH",IF(ISNUMBER(SEARCH($V$13,T2013)),"WINCOMTHAINGUYEN",IF(ISNUMBER(SEARCH($V$14,T2013)),"WINCOMKHANHHOA",IF(ISNUMBER(SEARCH($V$15,T2013)),"WINCOMHUNGYEN",IF(ISNUMBER(SEARCH($V$16,T2013)),"WINCOMNGHEAN",IF(ISNUMBER(SEARCH($V$17,T2013)),"WINCOMLAOCAI",IF(ISNUMBER(SEARCH($V$18,T2013)),"WINCOMVUNGTAU",IF(ISNUMBER(SEARCH($V$19,T2013)),"WINCOMBINHDUONG",IF(ISNUMBER(SEARCH($V$20,T2013)),"WINCOMKIENGIANG",IF(ISNUMBER(SEARCH($V$21,T2013)),"WINCOMHANAM",IF(ISNUMBER(SEARCH($V$22,T2013)),"WINCOMNAMDINH",IF(ISNUMBER(SEARCH($V$23,T2013)),"WINCOMLANGSON",IF(ISNUMBER(SEARCH($V$24,T2013)),"WINCOMTHANHHOA",IF(ISNUMBER(SEARCH($V$25,T2013)),"WINCOMYENBAI",IF(ISNUMBER(SEARCH($V$26,T2013)),"WINCOMTUYENQUANG",IF(ISNUMBER(SEARCH($V$27,T2013)),"WINCOMHUE",IF(ISNUMBER(SEARCH($V$28,T2013)),"WINCOMQUANGNAM",IF(ISNUMBER(SEARCH($V$29,T2013)),"WINCOMVINHPHUC",IF(ISNUMBER(SEARCH($V$30,T2013)),"WINCOMHAGIANG",IF(ISNUMBER(SEARCH($V$31,T2013)),"WINCOMNINHBINH",IF(ISNUMBER(SEARCH($V$32,T2013)),"WINCOMTRAVINH",IF(ISNUMBER(SEARCH($V$33,T2013)),"WINCOMCANTHO",IF(ISNUMBER(SEARCH($V$34,T2013)),"WINCOMBENTRE",IF(ISNUMBER(SEARCH($V$35,T2013)),"WINCOMCAMAU",IF(ISNUMBER(SEARCH($V$36,T2013)),"WINCOMANGIANG",IF(ISNUMBER(SEARCH($V$37,T2013)),"WINCOMNINHTHUAN",IF(ISNUMBER(SEARCH($V$38,T2013)),"WINCOMTHAIBINH",IF(ISNUMBER(SEARCH($V$39,T2013)),"WINCOMGIALAI",IF(ISNUMBER(SEARCH($V$40,T2013)),"WINCOMHOABINH",IF(ISNUMBER(SEARCH($V$41,T2013)),"WINCOMQUANGNGAI",IF(ISNUMBER(SEARCH($V$42,T2013)),"WINCOMBINHTHUAN",IF(ISNUMBER(SEARCH($V$43,T2013)),"WINCOMDAKLAK",IF(ISNUMBER(SEARCH($V$44,T2013)),"WINCOMSOCTRANG",IF(ISNUMBER(SEARCH($V$45,T2013)),"WINCOMSONLA",IF(ISNUMBER(SEARCH($V$46,T2013)),"WINCOMKONTUM",IF(ISNUMBER(SEARCH($V$47,T2013)),"WINCOMPHUYEN",IF(ISNUMBER(SEARCH($V$48,T2013)),"WINCOMQUANGTRI",IF(ISNUMBER(SEARCH($V$49,T2013)),"WINCOMBINHDINH",IF(ISNUMBER(SEARCH($V$50,T2013)),"WINCOMCAOBANG",IF(ISNUMBER(SEARCH($V$51,T2013)),"WINCOMQUANGBINH",IF(ISNUMBER(SEARCH($V$52,T2013)),"WINCOMLAMDONG",IF(ISNUMBER(SEARCH($V$53,T2013)),"WINCOMVINHLONG",IF(ISNUMBER(SEARCH($V$54,T2013)),"WINCOMDONGTHAP",IF(ISNUMBER(SEARCH($V$55,T2013)),"WINCOMTIENGIANG",IF(ISNUMBER(SEARCH($V$56,T2013)),"WINCOMQUANGNINH",0))))))))))))))))))))))))))))))))))))))))))))))))))))))</f>
        <v>WINCOMHANOI</v>
      </c>
    </row>
    <row r="2014" spans="1:25" x14ac:dyDescent="0.2">
      <c r="A2014" t="s">
        <v>0</v>
      </c>
      <c r="B2014" t="s">
        <v>3265</v>
      </c>
      <c r="C2014" t="s">
        <v>2</v>
      </c>
      <c r="D2014" t="s">
        <v>45</v>
      </c>
      <c r="E2014" t="s">
        <v>4</v>
      </c>
      <c r="F2014" s="5">
        <f t="shared" si="125"/>
        <v>1</v>
      </c>
      <c r="G2014" s="2">
        <v>87787</v>
      </c>
      <c r="H2014" s="2">
        <v>96565.700000000012</v>
      </c>
      <c r="I2014" t="s">
        <v>5</v>
      </c>
      <c r="J2014" t="s">
        <v>46</v>
      </c>
      <c r="K2014" t="str">
        <f t="shared" si="126"/>
        <v>Bắp bò muối gói 200g</v>
      </c>
      <c r="L2014" s="8" t="str">
        <f>VLOOKUP(K2014,'[1]Mã Misa'!$B$2:$D$74,2,0)</f>
        <v>Bắp bò muối 200g</v>
      </c>
      <c r="M2014" s="8" t="str">
        <f>VLOOKUP(L2014,'[1]Mã Misa'!$C$2:$D$74,2,0)</f>
        <v>BBM200</v>
      </c>
      <c r="N2014" s="2">
        <v>87787</v>
      </c>
      <c r="O2014" t="s">
        <v>3266</v>
      </c>
      <c r="P2014" s="8" t="str">
        <f t="shared" si="127"/>
        <v>0144246</v>
      </c>
      <c r="Q2014" s="8" t="e">
        <f t="array" ref="Q2014">IF(VLOOKUP(P2014,$AA$1:$AC$32,1,0)&lt;&gt;0,(P2014&amp;"A"),0)</f>
        <v>#N/A</v>
      </c>
      <c r="R2014" s="12">
        <v>44522</v>
      </c>
      <c r="S2014" t="s">
        <v>3267</v>
      </c>
      <c r="T2014" s="8" t="str">
        <f t="shared" si="128"/>
        <v>VM+ HNI 20</v>
      </c>
      <c r="U2014" t="s">
        <v>6853</v>
      </c>
      <c r="Y2014" t="str">
        <f t="array" ref="Y2014">IF(ISNUMBER(SEARCH($V$3,T2014)),"WINCOMHANOI",IF(ISNUMBER(SEARCH($V$4,T2014)),"WINCOMHOCHIMINH",IF(ISNUMBER(SEARCH($V$5,T2014)),"WINCOMDANANG",IF(ISNUMBER(SEARCH($V$6,T2014)),"WINCOMHAIDUONG",IF(ISNUMBER(SEARCH($V$7,T2014)),"WINCOMQUANGNINH",IF(ISNUMBER(SEARCH($V$8,T2014)),"WINCOMHAIPHONG",IF(ISNUMBER(SEARCH($V$9,T2014)),"WINCOMBACGIANG",IF(ISNUMBER(SEARCH($V$10,T2014)),"WINCOMBACNINH",IF(ISNUMBER(SEARCH($V$11,T2014)),"WINCOMPHUTHO",IF(ISNUMBER(SEARCH($V$12,T2014)),"WINCOMHATINH",IF(ISNUMBER(SEARCH($V$13,T2014)),"WINCOMTHAINGUYEN",IF(ISNUMBER(SEARCH($V$14,T2014)),"WINCOMKHANHHOA",IF(ISNUMBER(SEARCH($V$15,T2014)),"WINCOMHUNGYEN",IF(ISNUMBER(SEARCH($V$16,T2014)),"WINCOMNGHEAN",IF(ISNUMBER(SEARCH($V$17,T2014)),"WINCOMLAOCAI",IF(ISNUMBER(SEARCH($V$18,T2014)),"WINCOMVUNGTAU",IF(ISNUMBER(SEARCH($V$19,T2014)),"WINCOMBINHDUONG",IF(ISNUMBER(SEARCH($V$20,T2014)),"WINCOMKIENGIANG",IF(ISNUMBER(SEARCH($V$21,T2014)),"WINCOMHANAM",IF(ISNUMBER(SEARCH($V$22,T2014)),"WINCOMNAMDINH",IF(ISNUMBER(SEARCH($V$23,T2014)),"WINCOMLANGSON",IF(ISNUMBER(SEARCH($V$24,T2014)),"WINCOMTHANHHOA",IF(ISNUMBER(SEARCH($V$25,T2014)),"WINCOMYENBAI",IF(ISNUMBER(SEARCH($V$26,T2014)),"WINCOMTUYENQUANG",IF(ISNUMBER(SEARCH($V$27,T2014)),"WINCOMHUE",IF(ISNUMBER(SEARCH($V$28,T2014)),"WINCOMQUANGNAM",IF(ISNUMBER(SEARCH($V$29,T2014)),"WINCOMVINHPHUC",IF(ISNUMBER(SEARCH($V$30,T2014)),"WINCOMHAGIANG",IF(ISNUMBER(SEARCH($V$31,T2014)),"WINCOMNINHBINH",IF(ISNUMBER(SEARCH($V$32,T2014)),"WINCOMTRAVINH",IF(ISNUMBER(SEARCH($V$33,T2014)),"WINCOMCANTHO",IF(ISNUMBER(SEARCH($V$34,T2014)),"WINCOMBENTRE",IF(ISNUMBER(SEARCH($V$35,T2014)),"WINCOMCAMAU",IF(ISNUMBER(SEARCH($V$36,T2014)),"WINCOMANGIANG",IF(ISNUMBER(SEARCH($V$37,T2014)),"WINCOMNINHTHUAN",IF(ISNUMBER(SEARCH($V$38,T2014)),"WINCOMTHAIBINH",IF(ISNUMBER(SEARCH($V$39,T2014)),"WINCOMGIALAI",IF(ISNUMBER(SEARCH($V$40,T2014)),"WINCOMHOABINH",IF(ISNUMBER(SEARCH($V$41,T2014)),"WINCOMQUANGNGAI",IF(ISNUMBER(SEARCH($V$42,T2014)),"WINCOMBINHTHUAN",IF(ISNUMBER(SEARCH($V$43,T2014)),"WINCOMDAKLAK",IF(ISNUMBER(SEARCH($V$44,T2014)),"WINCOMSOCTRANG",IF(ISNUMBER(SEARCH($V$45,T2014)),"WINCOMSONLA",IF(ISNUMBER(SEARCH($V$46,T2014)),"WINCOMKONTUM",IF(ISNUMBER(SEARCH($V$47,T2014)),"WINCOMPHUYEN",IF(ISNUMBER(SEARCH($V$48,T2014)),"WINCOMQUANGTRI",IF(ISNUMBER(SEARCH($V$49,T2014)),"WINCOMBINHDINH",IF(ISNUMBER(SEARCH($V$50,T2014)),"WINCOMCAOBANG",IF(ISNUMBER(SEARCH($V$51,T2014)),"WINCOMQUANGBINH",IF(ISNUMBER(SEARCH($V$52,T2014)),"WINCOMLAMDONG",IF(ISNUMBER(SEARCH($V$53,T2014)),"WINCOMVINHLONG",IF(ISNUMBER(SEARCH($V$54,T2014)),"WINCOMDONGTHAP",IF(ISNUMBER(SEARCH($V$55,T2014)),"WINCOMTIENGIANG",IF(ISNUMBER(SEARCH($V$56,T2014)),"WINCOMQUANGNINH",0))))))))))))))))))))))))))))))))))))))))))))))))))))))</f>
        <v>WINCOMHANOI</v>
      </c>
    </row>
    <row r="2015" spans="1:25" x14ac:dyDescent="0.2">
      <c r="A2015" t="s">
        <v>0</v>
      </c>
      <c r="B2015" t="s">
        <v>3268</v>
      </c>
      <c r="C2015" t="s">
        <v>2</v>
      </c>
      <c r="D2015" t="s">
        <v>32</v>
      </c>
      <c r="E2015" t="s">
        <v>4</v>
      </c>
      <c r="F2015" s="5">
        <f t="shared" si="125"/>
        <v>2</v>
      </c>
      <c r="G2015" s="2">
        <v>118800</v>
      </c>
      <c r="H2015" s="2">
        <v>130680.00000000001</v>
      </c>
      <c r="I2015" t="s">
        <v>5</v>
      </c>
      <c r="J2015" t="s">
        <v>33</v>
      </c>
      <c r="K2015" t="str">
        <f t="shared" si="126"/>
        <v>_Giò lụa 250g</v>
      </c>
      <c r="L2015" s="8" t="str">
        <f>VLOOKUP(K2015,'[1]Mã Misa'!$B$2:$D$74,2,0)</f>
        <v>Giò lụa 250g</v>
      </c>
      <c r="M2015" s="8" t="str">
        <f>VLOOKUP(L2015,'[1]Mã Misa'!$C$2:$D$74,2,0)</f>
        <v>GL250</v>
      </c>
      <c r="N2015" s="2">
        <v>59400</v>
      </c>
      <c r="O2015" t="s">
        <v>3269</v>
      </c>
      <c r="P2015" s="8" t="str">
        <f t="shared" si="127"/>
        <v>0018564</v>
      </c>
      <c r="Q2015" s="8" t="e">
        <f t="array" ref="Q2015">IF(VLOOKUP(P2015,$AA$1:$AC$32,1,0)&lt;&gt;0,(P2015&amp;"A"),0)</f>
        <v>#N/A</v>
      </c>
      <c r="R2015" s="12">
        <v>44522</v>
      </c>
      <c r="S2015" t="s">
        <v>3270</v>
      </c>
      <c r="T2015" s="8" t="str">
        <f t="shared" si="128"/>
        <v>VM+ DNG 18</v>
      </c>
      <c r="U2015" t="s">
        <v>6854</v>
      </c>
      <c r="Y2015" t="str">
        <f t="array" ref="Y2015">IF(ISNUMBER(SEARCH($V$3,T2015)),"WINCOMHANOI",IF(ISNUMBER(SEARCH($V$4,T2015)),"WINCOMHOCHIMINH",IF(ISNUMBER(SEARCH($V$5,T2015)),"WINCOMDANANG",IF(ISNUMBER(SEARCH($V$6,T2015)),"WINCOMHAIDUONG",IF(ISNUMBER(SEARCH($V$7,T2015)),"WINCOMQUANGNINH",IF(ISNUMBER(SEARCH($V$8,T2015)),"WINCOMHAIPHONG",IF(ISNUMBER(SEARCH($V$9,T2015)),"WINCOMBACGIANG",IF(ISNUMBER(SEARCH($V$10,T2015)),"WINCOMBACNINH",IF(ISNUMBER(SEARCH($V$11,T2015)),"WINCOMPHUTHO",IF(ISNUMBER(SEARCH($V$12,T2015)),"WINCOMHATINH",IF(ISNUMBER(SEARCH($V$13,T2015)),"WINCOMTHAINGUYEN",IF(ISNUMBER(SEARCH($V$14,T2015)),"WINCOMKHANHHOA",IF(ISNUMBER(SEARCH($V$15,T2015)),"WINCOMHUNGYEN",IF(ISNUMBER(SEARCH($V$16,T2015)),"WINCOMNGHEAN",IF(ISNUMBER(SEARCH($V$17,T2015)),"WINCOMLAOCAI",IF(ISNUMBER(SEARCH($V$18,T2015)),"WINCOMVUNGTAU",IF(ISNUMBER(SEARCH($V$19,T2015)),"WINCOMBINHDUONG",IF(ISNUMBER(SEARCH($V$20,T2015)),"WINCOMKIENGIANG",IF(ISNUMBER(SEARCH($V$21,T2015)),"WINCOMHANAM",IF(ISNUMBER(SEARCH($V$22,T2015)),"WINCOMNAMDINH",IF(ISNUMBER(SEARCH($V$23,T2015)),"WINCOMLANGSON",IF(ISNUMBER(SEARCH($V$24,T2015)),"WINCOMTHANHHOA",IF(ISNUMBER(SEARCH($V$25,T2015)),"WINCOMYENBAI",IF(ISNUMBER(SEARCH($V$26,T2015)),"WINCOMTUYENQUANG",IF(ISNUMBER(SEARCH($V$27,T2015)),"WINCOMHUE",IF(ISNUMBER(SEARCH($V$28,T2015)),"WINCOMQUANGNAM",IF(ISNUMBER(SEARCH($V$29,T2015)),"WINCOMVINHPHUC",IF(ISNUMBER(SEARCH($V$30,T2015)),"WINCOMHAGIANG",IF(ISNUMBER(SEARCH($V$31,T2015)),"WINCOMNINHBINH",IF(ISNUMBER(SEARCH($V$32,T2015)),"WINCOMTRAVINH",IF(ISNUMBER(SEARCH($V$33,T2015)),"WINCOMCANTHO",IF(ISNUMBER(SEARCH($V$34,T2015)),"WINCOMBENTRE",IF(ISNUMBER(SEARCH($V$35,T2015)),"WINCOMCAMAU",IF(ISNUMBER(SEARCH($V$36,T2015)),"WINCOMANGIANG",IF(ISNUMBER(SEARCH($V$37,T2015)),"WINCOMNINHTHUAN",IF(ISNUMBER(SEARCH($V$38,T2015)),"WINCOMTHAIBINH",IF(ISNUMBER(SEARCH($V$39,T2015)),"WINCOMGIALAI",IF(ISNUMBER(SEARCH($V$40,T2015)),"WINCOMHOABINH",IF(ISNUMBER(SEARCH($V$41,T2015)),"WINCOMQUANGNGAI",IF(ISNUMBER(SEARCH($V$42,T2015)),"WINCOMBINHTHUAN",IF(ISNUMBER(SEARCH($V$43,T2015)),"WINCOMDAKLAK",IF(ISNUMBER(SEARCH($V$44,T2015)),"WINCOMSOCTRANG",IF(ISNUMBER(SEARCH($V$45,T2015)),"WINCOMSONLA",IF(ISNUMBER(SEARCH($V$46,T2015)),"WINCOMKONTUM",IF(ISNUMBER(SEARCH($V$47,T2015)),"WINCOMPHUYEN",IF(ISNUMBER(SEARCH($V$48,T2015)),"WINCOMQUANGTRI",IF(ISNUMBER(SEARCH($V$49,T2015)),"WINCOMBINHDINH",IF(ISNUMBER(SEARCH($V$50,T2015)),"WINCOMCAOBANG",IF(ISNUMBER(SEARCH($V$51,T2015)),"WINCOMQUANGBINH",IF(ISNUMBER(SEARCH($V$52,T2015)),"WINCOMLAMDONG",IF(ISNUMBER(SEARCH($V$53,T2015)),"WINCOMVINHLONG",IF(ISNUMBER(SEARCH($V$54,T2015)),"WINCOMDONGTHAP",IF(ISNUMBER(SEARCH($V$55,T2015)),"WINCOMTIENGIANG",IF(ISNUMBER(SEARCH($V$56,T2015)),"WINCOMQUANGNINH",0))))))))))))))))))))))))))))))))))))))))))))))))))))))</f>
        <v>WINCOMDANANG</v>
      </c>
    </row>
    <row r="2016" spans="1:25" x14ac:dyDescent="0.2">
      <c r="A2016" t="s">
        <v>0</v>
      </c>
      <c r="B2016" t="s">
        <v>3268</v>
      </c>
      <c r="C2016" t="s">
        <v>31</v>
      </c>
      <c r="D2016" t="s">
        <v>10</v>
      </c>
      <c r="E2016" t="s">
        <v>4</v>
      </c>
      <c r="F2016" s="5">
        <f t="shared" si="125"/>
        <v>2</v>
      </c>
      <c r="G2016" s="2">
        <v>122100</v>
      </c>
      <c r="H2016" s="2">
        <v>134310</v>
      </c>
      <c r="I2016" t="s">
        <v>5</v>
      </c>
      <c r="J2016" t="s">
        <v>11</v>
      </c>
      <c r="K2016" t="str">
        <f t="shared" si="126"/>
        <v>_Giò sụn gà 250g</v>
      </c>
      <c r="L2016" s="8" t="str">
        <f>VLOOKUP(K2016,'[1]Mã Misa'!$B$2:$D$74,2,0)</f>
        <v>Giò sụn gà 250g</v>
      </c>
      <c r="M2016" s="8" t="str">
        <f>VLOOKUP(L2016,'[1]Mã Misa'!$C$2:$D$74,2,0)</f>
        <v>GSG250</v>
      </c>
      <c r="N2016" s="2">
        <v>61050</v>
      </c>
      <c r="O2016" t="s">
        <v>3269</v>
      </c>
      <c r="P2016" s="8" t="str">
        <f t="shared" si="127"/>
        <v>0018564</v>
      </c>
      <c r="Q2016" s="8" t="e">
        <f t="array" ref="Q2016">IF(VLOOKUP(P2016,$AA$1:$AC$32,1,0)&lt;&gt;0,(P2016&amp;"A"),0)</f>
        <v>#N/A</v>
      </c>
      <c r="R2016" s="12">
        <v>44522</v>
      </c>
      <c r="S2016" t="s">
        <v>3270</v>
      </c>
      <c r="T2016" s="8" t="str">
        <f t="shared" si="128"/>
        <v>VM+ DNG 18</v>
      </c>
      <c r="U2016" t="s">
        <v>6854</v>
      </c>
      <c r="Y2016" t="str">
        <f t="array" ref="Y2016">IF(ISNUMBER(SEARCH($V$3,T2016)),"WINCOMHANOI",IF(ISNUMBER(SEARCH($V$4,T2016)),"WINCOMHOCHIMINH",IF(ISNUMBER(SEARCH($V$5,T2016)),"WINCOMDANANG",IF(ISNUMBER(SEARCH($V$6,T2016)),"WINCOMHAIDUONG",IF(ISNUMBER(SEARCH($V$7,T2016)),"WINCOMQUANGNINH",IF(ISNUMBER(SEARCH($V$8,T2016)),"WINCOMHAIPHONG",IF(ISNUMBER(SEARCH($V$9,T2016)),"WINCOMBACGIANG",IF(ISNUMBER(SEARCH($V$10,T2016)),"WINCOMBACNINH",IF(ISNUMBER(SEARCH($V$11,T2016)),"WINCOMPHUTHO",IF(ISNUMBER(SEARCH($V$12,T2016)),"WINCOMHATINH",IF(ISNUMBER(SEARCH($V$13,T2016)),"WINCOMTHAINGUYEN",IF(ISNUMBER(SEARCH($V$14,T2016)),"WINCOMKHANHHOA",IF(ISNUMBER(SEARCH($V$15,T2016)),"WINCOMHUNGYEN",IF(ISNUMBER(SEARCH($V$16,T2016)),"WINCOMNGHEAN",IF(ISNUMBER(SEARCH($V$17,T2016)),"WINCOMLAOCAI",IF(ISNUMBER(SEARCH($V$18,T2016)),"WINCOMVUNGTAU",IF(ISNUMBER(SEARCH($V$19,T2016)),"WINCOMBINHDUONG",IF(ISNUMBER(SEARCH($V$20,T2016)),"WINCOMKIENGIANG",IF(ISNUMBER(SEARCH($V$21,T2016)),"WINCOMHANAM",IF(ISNUMBER(SEARCH($V$22,T2016)),"WINCOMNAMDINH",IF(ISNUMBER(SEARCH($V$23,T2016)),"WINCOMLANGSON",IF(ISNUMBER(SEARCH($V$24,T2016)),"WINCOMTHANHHOA",IF(ISNUMBER(SEARCH($V$25,T2016)),"WINCOMYENBAI",IF(ISNUMBER(SEARCH($V$26,T2016)),"WINCOMTUYENQUANG",IF(ISNUMBER(SEARCH($V$27,T2016)),"WINCOMHUE",IF(ISNUMBER(SEARCH($V$28,T2016)),"WINCOMQUANGNAM",IF(ISNUMBER(SEARCH($V$29,T2016)),"WINCOMVINHPHUC",IF(ISNUMBER(SEARCH($V$30,T2016)),"WINCOMHAGIANG",IF(ISNUMBER(SEARCH($V$31,T2016)),"WINCOMNINHBINH",IF(ISNUMBER(SEARCH($V$32,T2016)),"WINCOMTRAVINH",IF(ISNUMBER(SEARCH($V$33,T2016)),"WINCOMCANTHO",IF(ISNUMBER(SEARCH($V$34,T2016)),"WINCOMBENTRE",IF(ISNUMBER(SEARCH($V$35,T2016)),"WINCOMCAMAU",IF(ISNUMBER(SEARCH($V$36,T2016)),"WINCOMANGIANG",IF(ISNUMBER(SEARCH($V$37,T2016)),"WINCOMNINHTHUAN",IF(ISNUMBER(SEARCH($V$38,T2016)),"WINCOMTHAIBINH",IF(ISNUMBER(SEARCH($V$39,T2016)),"WINCOMGIALAI",IF(ISNUMBER(SEARCH($V$40,T2016)),"WINCOMHOABINH",IF(ISNUMBER(SEARCH($V$41,T2016)),"WINCOMQUANGNGAI",IF(ISNUMBER(SEARCH($V$42,T2016)),"WINCOMBINHTHUAN",IF(ISNUMBER(SEARCH($V$43,T2016)),"WINCOMDAKLAK",IF(ISNUMBER(SEARCH($V$44,T2016)),"WINCOMSOCTRANG",IF(ISNUMBER(SEARCH($V$45,T2016)),"WINCOMSONLA",IF(ISNUMBER(SEARCH($V$46,T2016)),"WINCOMKONTUM",IF(ISNUMBER(SEARCH($V$47,T2016)),"WINCOMPHUYEN",IF(ISNUMBER(SEARCH($V$48,T2016)),"WINCOMQUANGTRI",IF(ISNUMBER(SEARCH($V$49,T2016)),"WINCOMBINHDINH",IF(ISNUMBER(SEARCH($V$50,T2016)),"WINCOMCAOBANG",IF(ISNUMBER(SEARCH($V$51,T2016)),"WINCOMQUANGBINH",IF(ISNUMBER(SEARCH($V$52,T2016)),"WINCOMLAMDONG",IF(ISNUMBER(SEARCH($V$53,T2016)),"WINCOMVINHLONG",IF(ISNUMBER(SEARCH($V$54,T2016)),"WINCOMDONGTHAP",IF(ISNUMBER(SEARCH($V$55,T2016)),"WINCOMTIENGIANG",IF(ISNUMBER(SEARCH($V$56,T2016)),"WINCOMQUANGNINH",0))))))))))))))))))))))))))))))))))))))))))))))))))))))</f>
        <v>WINCOMDANANG</v>
      </c>
    </row>
    <row r="2017" spans="1:25" x14ac:dyDescent="0.2">
      <c r="A2017" t="s">
        <v>0</v>
      </c>
      <c r="B2017" t="s">
        <v>3268</v>
      </c>
      <c r="C2017" t="s">
        <v>34</v>
      </c>
      <c r="D2017" t="s">
        <v>121</v>
      </c>
      <c r="E2017" t="s">
        <v>4</v>
      </c>
      <c r="F2017" s="5">
        <f t="shared" si="125"/>
        <v>1</v>
      </c>
      <c r="G2017" s="2">
        <v>101989</v>
      </c>
      <c r="H2017" s="2">
        <v>112187.90000000001</v>
      </c>
      <c r="I2017" t="s">
        <v>5</v>
      </c>
      <c r="J2017" t="s">
        <v>122</v>
      </c>
      <c r="K2017" t="str">
        <f t="shared" si="126"/>
        <v>Giò tai nấm hương 500g</v>
      </c>
      <c r="L2017" s="8" t="str">
        <f>VLOOKUP(K2017,'[1]Mã Misa'!$B$2:$D$74,2,0)</f>
        <v>Giò tai nấm hương 500g</v>
      </c>
      <c r="M2017" s="8" t="str">
        <f>VLOOKUP(L2017,'[1]Mã Misa'!$C$2:$D$74,2,0)</f>
        <v>GTNH500</v>
      </c>
      <c r="N2017" s="2">
        <v>101989</v>
      </c>
      <c r="O2017" t="s">
        <v>3269</v>
      </c>
      <c r="P2017" s="8" t="str">
        <f t="shared" si="127"/>
        <v>0018564</v>
      </c>
      <c r="Q2017" s="8" t="e">
        <f t="array" ref="Q2017">IF(VLOOKUP(P2017,$AA$1:$AC$32,1,0)&lt;&gt;0,(P2017&amp;"A"),0)</f>
        <v>#N/A</v>
      </c>
      <c r="R2017" s="12">
        <v>44522</v>
      </c>
      <c r="S2017" t="s">
        <v>3270</v>
      </c>
      <c r="T2017" s="8" t="str">
        <f t="shared" si="128"/>
        <v>VM+ DNG 18</v>
      </c>
      <c r="U2017" t="s">
        <v>6854</v>
      </c>
      <c r="Y2017" t="str">
        <f t="array" ref="Y2017">IF(ISNUMBER(SEARCH($V$3,T2017)),"WINCOMHANOI",IF(ISNUMBER(SEARCH($V$4,T2017)),"WINCOMHOCHIMINH",IF(ISNUMBER(SEARCH($V$5,T2017)),"WINCOMDANANG",IF(ISNUMBER(SEARCH($V$6,T2017)),"WINCOMHAIDUONG",IF(ISNUMBER(SEARCH($V$7,T2017)),"WINCOMQUANGNINH",IF(ISNUMBER(SEARCH($V$8,T2017)),"WINCOMHAIPHONG",IF(ISNUMBER(SEARCH($V$9,T2017)),"WINCOMBACGIANG",IF(ISNUMBER(SEARCH($V$10,T2017)),"WINCOMBACNINH",IF(ISNUMBER(SEARCH($V$11,T2017)),"WINCOMPHUTHO",IF(ISNUMBER(SEARCH($V$12,T2017)),"WINCOMHATINH",IF(ISNUMBER(SEARCH($V$13,T2017)),"WINCOMTHAINGUYEN",IF(ISNUMBER(SEARCH($V$14,T2017)),"WINCOMKHANHHOA",IF(ISNUMBER(SEARCH($V$15,T2017)),"WINCOMHUNGYEN",IF(ISNUMBER(SEARCH($V$16,T2017)),"WINCOMNGHEAN",IF(ISNUMBER(SEARCH($V$17,T2017)),"WINCOMLAOCAI",IF(ISNUMBER(SEARCH($V$18,T2017)),"WINCOMVUNGTAU",IF(ISNUMBER(SEARCH($V$19,T2017)),"WINCOMBINHDUONG",IF(ISNUMBER(SEARCH($V$20,T2017)),"WINCOMKIENGIANG",IF(ISNUMBER(SEARCH($V$21,T2017)),"WINCOMHANAM",IF(ISNUMBER(SEARCH($V$22,T2017)),"WINCOMNAMDINH",IF(ISNUMBER(SEARCH($V$23,T2017)),"WINCOMLANGSON",IF(ISNUMBER(SEARCH($V$24,T2017)),"WINCOMTHANHHOA",IF(ISNUMBER(SEARCH($V$25,T2017)),"WINCOMYENBAI",IF(ISNUMBER(SEARCH($V$26,T2017)),"WINCOMTUYENQUANG",IF(ISNUMBER(SEARCH($V$27,T2017)),"WINCOMHUE",IF(ISNUMBER(SEARCH($V$28,T2017)),"WINCOMQUANGNAM",IF(ISNUMBER(SEARCH($V$29,T2017)),"WINCOMVINHPHUC",IF(ISNUMBER(SEARCH($V$30,T2017)),"WINCOMHAGIANG",IF(ISNUMBER(SEARCH($V$31,T2017)),"WINCOMNINHBINH",IF(ISNUMBER(SEARCH($V$32,T2017)),"WINCOMTRAVINH",IF(ISNUMBER(SEARCH($V$33,T2017)),"WINCOMCANTHO",IF(ISNUMBER(SEARCH($V$34,T2017)),"WINCOMBENTRE",IF(ISNUMBER(SEARCH($V$35,T2017)),"WINCOMCAMAU",IF(ISNUMBER(SEARCH($V$36,T2017)),"WINCOMANGIANG",IF(ISNUMBER(SEARCH($V$37,T2017)),"WINCOMNINHTHUAN",IF(ISNUMBER(SEARCH($V$38,T2017)),"WINCOMTHAIBINH",IF(ISNUMBER(SEARCH($V$39,T2017)),"WINCOMGIALAI",IF(ISNUMBER(SEARCH($V$40,T2017)),"WINCOMHOABINH",IF(ISNUMBER(SEARCH($V$41,T2017)),"WINCOMQUANGNGAI",IF(ISNUMBER(SEARCH($V$42,T2017)),"WINCOMBINHTHUAN",IF(ISNUMBER(SEARCH($V$43,T2017)),"WINCOMDAKLAK",IF(ISNUMBER(SEARCH($V$44,T2017)),"WINCOMSOCTRANG",IF(ISNUMBER(SEARCH($V$45,T2017)),"WINCOMSONLA",IF(ISNUMBER(SEARCH($V$46,T2017)),"WINCOMKONTUM",IF(ISNUMBER(SEARCH($V$47,T2017)),"WINCOMPHUYEN",IF(ISNUMBER(SEARCH($V$48,T2017)),"WINCOMQUANGTRI",IF(ISNUMBER(SEARCH($V$49,T2017)),"WINCOMBINHDINH",IF(ISNUMBER(SEARCH($V$50,T2017)),"WINCOMCAOBANG",IF(ISNUMBER(SEARCH($V$51,T2017)),"WINCOMQUANGBINH",IF(ISNUMBER(SEARCH($V$52,T2017)),"WINCOMLAMDONG",IF(ISNUMBER(SEARCH($V$53,T2017)),"WINCOMVINHLONG",IF(ISNUMBER(SEARCH($V$54,T2017)),"WINCOMDONGTHAP",IF(ISNUMBER(SEARCH($V$55,T2017)),"WINCOMTIENGIANG",IF(ISNUMBER(SEARCH($V$56,T2017)),"WINCOMQUANGNINH",0))))))))))))))))))))))))))))))))))))))))))))))))))))))</f>
        <v>WINCOMDANANG</v>
      </c>
    </row>
    <row r="2018" spans="1:25" x14ac:dyDescent="0.2">
      <c r="A2018" t="s">
        <v>0</v>
      </c>
      <c r="B2018" t="s">
        <v>3268</v>
      </c>
      <c r="C2018" t="s">
        <v>37</v>
      </c>
      <c r="D2018" t="s">
        <v>20</v>
      </c>
      <c r="E2018" t="s">
        <v>4</v>
      </c>
      <c r="F2018" s="5">
        <f t="shared" si="125"/>
        <v>1</v>
      </c>
      <c r="G2018" s="2">
        <v>50182</v>
      </c>
      <c r="H2018" s="2">
        <v>55200.200000000004</v>
      </c>
      <c r="I2018" t="s">
        <v>5</v>
      </c>
      <c r="J2018" t="s">
        <v>21</v>
      </c>
      <c r="K2018" t="str">
        <f t="shared" si="126"/>
        <v>Giò tai lưỡi xào gói 250g</v>
      </c>
      <c r="L2018" s="8" t="str">
        <f>VLOOKUP(K2018,'[1]Mã Misa'!$B$2:$D$74,2,0)</f>
        <v>Giò Tai Lưỡi Xào 250g</v>
      </c>
      <c r="M2018" s="8" t="str">
        <f>VLOOKUP(L2018,'[1]Mã Misa'!$C$2:$D$74,2,0)</f>
        <v>GTLX250G</v>
      </c>
      <c r="N2018" s="2">
        <v>50182</v>
      </c>
      <c r="O2018" t="s">
        <v>3269</v>
      </c>
      <c r="P2018" s="8" t="str">
        <f t="shared" si="127"/>
        <v>0018564</v>
      </c>
      <c r="Q2018" s="8" t="e">
        <f t="array" ref="Q2018">IF(VLOOKUP(P2018,$AA$1:$AC$32,1,0)&lt;&gt;0,(P2018&amp;"A"),0)</f>
        <v>#N/A</v>
      </c>
      <c r="R2018" s="12">
        <v>44522</v>
      </c>
      <c r="S2018" t="s">
        <v>3270</v>
      </c>
      <c r="T2018" s="8" t="str">
        <f t="shared" si="128"/>
        <v>VM+ DNG 18</v>
      </c>
      <c r="U2018" t="s">
        <v>6854</v>
      </c>
      <c r="Y2018" t="str">
        <f t="array" ref="Y2018">IF(ISNUMBER(SEARCH($V$3,T2018)),"WINCOMHANOI",IF(ISNUMBER(SEARCH($V$4,T2018)),"WINCOMHOCHIMINH",IF(ISNUMBER(SEARCH($V$5,T2018)),"WINCOMDANANG",IF(ISNUMBER(SEARCH($V$6,T2018)),"WINCOMHAIDUONG",IF(ISNUMBER(SEARCH($V$7,T2018)),"WINCOMQUANGNINH",IF(ISNUMBER(SEARCH($V$8,T2018)),"WINCOMHAIPHONG",IF(ISNUMBER(SEARCH($V$9,T2018)),"WINCOMBACGIANG",IF(ISNUMBER(SEARCH($V$10,T2018)),"WINCOMBACNINH",IF(ISNUMBER(SEARCH($V$11,T2018)),"WINCOMPHUTHO",IF(ISNUMBER(SEARCH($V$12,T2018)),"WINCOMHATINH",IF(ISNUMBER(SEARCH($V$13,T2018)),"WINCOMTHAINGUYEN",IF(ISNUMBER(SEARCH($V$14,T2018)),"WINCOMKHANHHOA",IF(ISNUMBER(SEARCH($V$15,T2018)),"WINCOMHUNGYEN",IF(ISNUMBER(SEARCH($V$16,T2018)),"WINCOMNGHEAN",IF(ISNUMBER(SEARCH($V$17,T2018)),"WINCOMLAOCAI",IF(ISNUMBER(SEARCH($V$18,T2018)),"WINCOMVUNGTAU",IF(ISNUMBER(SEARCH($V$19,T2018)),"WINCOMBINHDUONG",IF(ISNUMBER(SEARCH($V$20,T2018)),"WINCOMKIENGIANG",IF(ISNUMBER(SEARCH($V$21,T2018)),"WINCOMHANAM",IF(ISNUMBER(SEARCH($V$22,T2018)),"WINCOMNAMDINH",IF(ISNUMBER(SEARCH($V$23,T2018)),"WINCOMLANGSON",IF(ISNUMBER(SEARCH($V$24,T2018)),"WINCOMTHANHHOA",IF(ISNUMBER(SEARCH($V$25,T2018)),"WINCOMYENBAI",IF(ISNUMBER(SEARCH($V$26,T2018)),"WINCOMTUYENQUANG",IF(ISNUMBER(SEARCH($V$27,T2018)),"WINCOMHUE",IF(ISNUMBER(SEARCH($V$28,T2018)),"WINCOMQUANGNAM",IF(ISNUMBER(SEARCH($V$29,T2018)),"WINCOMVINHPHUC",IF(ISNUMBER(SEARCH($V$30,T2018)),"WINCOMHAGIANG",IF(ISNUMBER(SEARCH($V$31,T2018)),"WINCOMNINHBINH",IF(ISNUMBER(SEARCH($V$32,T2018)),"WINCOMTRAVINH",IF(ISNUMBER(SEARCH($V$33,T2018)),"WINCOMCANTHO",IF(ISNUMBER(SEARCH($V$34,T2018)),"WINCOMBENTRE",IF(ISNUMBER(SEARCH($V$35,T2018)),"WINCOMCAMAU",IF(ISNUMBER(SEARCH($V$36,T2018)),"WINCOMANGIANG",IF(ISNUMBER(SEARCH($V$37,T2018)),"WINCOMNINHTHUAN",IF(ISNUMBER(SEARCH($V$38,T2018)),"WINCOMTHAIBINH",IF(ISNUMBER(SEARCH($V$39,T2018)),"WINCOMGIALAI",IF(ISNUMBER(SEARCH($V$40,T2018)),"WINCOMHOABINH",IF(ISNUMBER(SEARCH($V$41,T2018)),"WINCOMQUANGNGAI",IF(ISNUMBER(SEARCH($V$42,T2018)),"WINCOMBINHTHUAN",IF(ISNUMBER(SEARCH($V$43,T2018)),"WINCOMDAKLAK",IF(ISNUMBER(SEARCH($V$44,T2018)),"WINCOMSOCTRANG",IF(ISNUMBER(SEARCH($V$45,T2018)),"WINCOMSONLA",IF(ISNUMBER(SEARCH($V$46,T2018)),"WINCOMKONTUM",IF(ISNUMBER(SEARCH($V$47,T2018)),"WINCOMPHUYEN",IF(ISNUMBER(SEARCH($V$48,T2018)),"WINCOMQUANGTRI",IF(ISNUMBER(SEARCH($V$49,T2018)),"WINCOMBINHDINH",IF(ISNUMBER(SEARCH($V$50,T2018)),"WINCOMCAOBANG",IF(ISNUMBER(SEARCH($V$51,T2018)),"WINCOMQUANGBINH",IF(ISNUMBER(SEARCH($V$52,T2018)),"WINCOMLAMDONG",IF(ISNUMBER(SEARCH($V$53,T2018)),"WINCOMVINHLONG",IF(ISNUMBER(SEARCH($V$54,T2018)),"WINCOMDONGTHAP",IF(ISNUMBER(SEARCH($V$55,T2018)),"WINCOMTIENGIANG",IF(ISNUMBER(SEARCH($V$56,T2018)),"WINCOMQUANGNINH",0))))))))))))))))))))))))))))))))))))))))))))))))))))))</f>
        <v>WINCOMDANANG</v>
      </c>
    </row>
    <row r="2019" spans="1:25" x14ac:dyDescent="0.2">
      <c r="A2019" t="s">
        <v>0</v>
      </c>
      <c r="B2019" t="s">
        <v>3271</v>
      </c>
      <c r="C2019" t="s">
        <v>2</v>
      </c>
      <c r="D2019" t="s">
        <v>3</v>
      </c>
      <c r="E2019" t="s">
        <v>4</v>
      </c>
      <c r="F2019" s="5">
        <f t="shared" si="125"/>
        <v>2</v>
      </c>
      <c r="G2019" s="2">
        <v>177692</v>
      </c>
      <c r="H2019" s="2">
        <v>195461.2</v>
      </c>
      <c r="I2019" t="s">
        <v>5</v>
      </c>
      <c r="J2019" t="s">
        <v>6</v>
      </c>
      <c r="K2019" t="str">
        <f t="shared" si="126"/>
        <v>Gà muối gói 500g</v>
      </c>
      <c r="L2019" s="8" t="str">
        <f>VLOOKUP(K2019,'[1]Mã Misa'!$B$2:$D$74,2,0)</f>
        <v>Gà muối 500g</v>
      </c>
      <c r="M2019" s="8" t="str">
        <f>VLOOKUP(L2019,'[1]Mã Misa'!$C$2:$D$74,2,0)</f>
        <v>GM500</v>
      </c>
      <c r="N2019" s="2">
        <v>88846</v>
      </c>
      <c r="O2019" t="s">
        <v>3272</v>
      </c>
      <c r="P2019" s="8" t="str">
        <f t="shared" si="127"/>
        <v>0144267</v>
      </c>
      <c r="Q2019" s="8" t="e">
        <f t="array" ref="Q2019">IF(VLOOKUP(P2019,$AA$1:$AC$32,1,0)&lt;&gt;0,(P2019&amp;"A"),0)</f>
        <v>#N/A</v>
      </c>
      <c r="R2019" s="12">
        <v>44522</v>
      </c>
      <c r="S2019" t="s">
        <v>3273</v>
      </c>
      <c r="T2019" s="8" t="str">
        <f t="shared" si="128"/>
        <v>VM+ HNI TD</v>
      </c>
      <c r="U2019" t="s">
        <v>6855</v>
      </c>
      <c r="Y2019" t="str">
        <f t="array" ref="Y2019">IF(ISNUMBER(SEARCH($V$3,T2019)),"WINCOMHANOI",IF(ISNUMBER(SEARCH($V$4,T2019)),"WINCOMHOCHIMINH",IF(ISNUMBER(SEARCH($V$5,T2019)),"WINCOMDANANG",IF(ISNUMBER(SEARCH($V$6,T2019)),"WINCOMHAIDUONG",IF(ISNUMBER(SEARCH($V$7,T2019)),"WINCOMQUANGNINH",IF(ISNUMBER(SEARCH($V$8,T2019)),"WINCOMHAIPHONG",IF(ISNUMBER(SEARCH($V$9,T2019)),"WINCOMBACGIANG",IF(ISNUMBER(SEARCH($V$10,T2019)),"WINCOMBACNINH",IF(ISNUMBER(SEARCH($V$11,T2019)),"WINCOMPHUTHO",IF(ISNUMBER(SEARCH($V$12,T2019)),"WINCOMHATINH",IF(ISNUMBER(SEARCH($V$13,T2019)),"WINCOMTHAINGUYEN",IF(ISNUMBER(SEARCH($V$14,T2019)),"WINCOMKHANHHOA",IF(ISNUMBER(SEARCH($V$15,T2019)),"WINCOMHUNGYEN",IF(ISNUMBER(SEARCH($V$16,T2019)),"WINCOMNGHEAN",IF(ISNUMBER(SEARCH($V$17,T2019)),"WINCOMLAOCAI",IF(ISNUMBER(SEARCH($V$18,T2019)),"WINCOMVUNGTAU",IF(ISNUMBER(SEARCH($V$19,T2019)),"WINCOMBINHDUONG",IF(ISNUMBER(SEARCH($V$20,T2019)),"WINCOMKIENGIANG",IF(ISNUMBER(SEARCH($V$21,T2019)),"WINCOMHANAM",IF(ISNUMBER(SEARCH($V$22,T2019)),"WINCOMNAMDINH",IF(ISNUMBER(SEARCH($V$23,T2019)),"WINCOMLANGSON",IF(ISNUMBER(SEARCH($V$24,T2019)),"WINCOMTHANHHOA",IF(ISNUMBER(SEARCH($V$25,T2019)),"WINCOMYENBAI",IF(ISNUMBER(SEARCH($V$26,T2019)),"WINCOMTUYENQUANG",IF(ISNUMBER(SEARCH($V$27,T2019)),"WINCOMHUE",IF(ISNUMBER(SEARCH($V$28,T2019)),"WINCOMQUANGNAM",IF(ISNUMBER(SEARCH($V$29,T2019)),"WINCOMVINHPHUC",IF(ISNUMBER(SEARCH($V$30,T2019)),"WINCOMHAGIANG",IF(ISNUMBER(SEARCH($V$31,T2019)),"WINCOMNINHBINH",IF(ISNUMBER(SEARCH($V$32,T2019)),"WINCOMTRAVINH",IF(ISNUMBER(SEARCH($V$33,T2019)),"WINCOMCANTHO",IF(ISNUMBER(SEARCH($V$34,T2019)),"WINCOMBENTRE",IF(ISNUMBER(SEARCH($V$35,T2019)),"WINCOMCAMAU",IF(ISNUMBER(SEARCH($V$36,T2019)),"WINCOMANGIANG",IF(ISNUMBER(SEARCH($V$37,T2019)),"WINCOMNINHTHUAN",IF(ISNUMBER(SEARCH($V$38,T2019)),"WINCOMTHAIBINH",IF(ISNUMBER(SEARCH($V$39,T2019)),"WINCOMGIALAI",IF(ISNUMBER(SEARCH($V$40,T2019)),"WINCOMHOABINH",IF(ISNUMBER(SEARCH($V$41,T2019)),"WINCOMQUANGNGAI",IF(ISNUMBER(SEARCH($V$42,T2019)),"WINCOMBINHTHUAN",IF(ISNUMBER(SEARCH($V$43,T2019)),"WINCOMDAKLAK",IF(ISNUMBER(SEARCH($V$44,T2019)),"WINCOMSOCTRANG",IF(ISNUMBER(SEARCH($V$45,T2019)),"WINCOMSONLA",IF(ISNUMBER(SEARCH($V$46,T2019)),"WINCOMKONTUM",IF(ISNUMBER(SEARCH($V$47,T2019)),"WINCOMPHUYEN",IF(ISNUMBER(SEARCH($V$48,T2019)),"WINCOMQUANGTRI",IF(ISNUMBER(SEARCH($V$49,T2019)),"WINCOMBINHDINH",IF(ISNUMBER(SEARCH($V$50,T2019)),"WINCOMCAOBANG",IF(ISNUMBER(SEARCH($V$51,T2019)),"WINCOMQUANGBINH",IF(ISNUMBER(SEARCH($V$52,T2019)),"WINCOMLAMDONG",IF(ISNUMBER(SEARCH($V$53,T2019)),"WINCOMVINHLONG",IF(ISNUMBER(SEARCH($V$54,T2019)),"WINCOMDONGTHAP",IF(ISNUMBER(SEARCH($V$55,T2019)),"WINCOMTIENGIANG",IF(ISNUMBER(SEARCH($V$56,T2019)),"WINCOMQUANGNINH",0))))))))))))))))))))))))))))))))))))))))))))))))))))))</f>
        <v>WINCOMHANOI</v>
      </c>
    </row>
    <row r="2020" spans="1:25" x14ac:dyDescent="0.2">
      <c r="A2020" t="s">
        <v>0</v>
      </c>
      <c r="B2020" t="s">
        <v>3274</v>
      </c>
      <c r="C2020" t="s">
        <v>2</v>
      </c>
      <c r="D2020" t="s">
        <v>45</v>
      </c>
      <c r="E2020" t="s">
        <v>4</v>
      </c>
      <c r="F2020" s="5">
        <f t="shared" si="125"/>
        <v>2</v>
      </c>
      <c r="G2020" s="2">
        <v>175574</v>
      </c>
      <c r="H2020" s="2">
        <v>193131.40000000002</v>
      </c>
      <c r="I2020" t="s">
        <v>5</v>
      </c>
      <c r="J2020" t="s">
        <v>46</v>
      </c>
      <c r="K2020" t="str">
        <f t="shared" si="126"/>
        <v>Bắp bò muối gói 200g</v>
      </c>
      <c r="L2020" s="8" t="str">
        <f>VLOOKUP(K2020,'[1]Mã Misa'!$B$2:$D$74,2,0)</f>
        <v>Bắp bò muối 200g</v>
      </c>
      <c r="M2020" s="8" t="str">
        <f>VLOOKUP(L2020,'[1]Mã Misa'!$C$2:$D$74,2,0)</f>
        <v>BBM200</v>
      </c>
      <c r="N2020" s="2">
        <v>87787</v>
      </c>
      <c r="O2020" t="s">
        <v>3275</v>
      </c>
      <c r="P2020" s="8" t="str">
        <f t="shared" si="127"/>
        <v>0144272</v>
      </c>
      <c r="Q2020" s="8" t="e">
        <f t="array" ref="Q2020">IF(VLOOKUP(P2020,$AA$1:$AC$32,1,0)&lt;&gt;0,(P2020&amp;"A"),0)</f>
        <v>#N/A</v>
      </c>
      <c r="R2020" s="12">
        <v>44522</v>
      </c>
      <c r="S2020" t="s">
        <v>3276</v>
      </c>
      <c r="T2020" s="8" t="str">
        <f t="shared" si="128"/>
        <v>VM+ HNI BT</v>
      </c>
      <c r="U2020" t="s">
        <v>6856</v>
      </c>
      <c r="Y2020" t="str">
        <f t="array" ref="Y2020">IF(ISNUMBER(SEARCH($V$3,T2020)),"WINCOMHANOI",IF(ISNUMBER(SEARCH($V$4,T2020)),"WINCOMHOCHIMINH",IF(ISNUMBER(SEARCH($V$5,T2020)),"WINCOMDANANG",IF(ISNUMBER(SEARCH($V$6,T2020)),"WINCOMHAIDUONG",IF(ISNUMBER(SEARCH($V$7,T2020)),"WINCOMQUANGNINH",IF(ISNUMBER(SEARCH($V$8,T2020)),"WINCOMHAIPHONG",IF(ISNUMBER(SEARCH($V$9,T2020)),"WINCOMBACGIANG",IF(ISNUMBER(SEARCH($V$10,T2020)),"WINCOMBACNINH",IF(ISNUMBER(SEARCH($V$11,T2020)),"WINCOMPHUTHO",IF(ISNUMBER(SEARCH($V$12,T2020)),"WINCOMHATINH",IF(ISNUMBER(SEARCH($V$13,T2020)),"WINCOMTHAINGUYEN",IF(ISNUMBER(SEARCH($V$14,T2020)),"WINCOMKHANHHOA",IF(ISNUMBER(SEARCH($V$15,T2020)),"WINCOMHUNGYEN",IF(ISNUMBER(SEARCH($V$16,T2020)),"WINCOMNGHEAN",IF(ISNUMBER(SEARCH($V$17,T2020)),"WINCOMLAOCAI",IF(ISNUMBER(SEARCH($V$18,T2020)),"WINCOMVUNGTAU",IF(ISNUMBER(SEARCH($V$19,T2020)),"WINCOMBINHDUONG",IF(ISNUMBER(SEARCH($V$20,T2020)),"WINCOMKIENGIANG",IF(ISNUMBER(SEARCH($V$21,T2020)),"WINCOMHANAM",IF(ISNUMBER(SEARCH($V$22,T2020)),"WINCOMNAMDINH",IF(ISNUMBER(SEARCH($V$23,T2020)),"WINCOMLANGSON",IF(ISNUMBER(SEARCH($V$24,T2020)),"WINCOMTHANHHOA",IF(ISNUMBER(SEARCH($V$25,T2020)),"WINCOMYENBAI",IF(ISNUMBER(SEARCH($V$26,T2020)),"WINCOMTUYENQUANG",IF(ISNUMBER(SEARCH($V$27,T2020)),"WINCOMHUE",IF(ISNUMBER(SEARCH($V$28,T2020)),"WINCOMQUANGNAM",IF(ISNUMBER(SEARCH($V$29,T2020)),"WINCOMVINHPHUC",IF(ISNUMBER(SEARCH($V$30,T2020)),"WINCOMHAGIANG",IF(ISNUMBER(SEARCH($V$31,T2020)),"WINCOMNINHBINH",IF(ISNUMBER(SEARCH($V$32,T2020)),"WINCOMTRAVINH",IF(ISNUMBER(SEARCH($V$33,T2020)),"WINCOMCANTHO",IF(ISNUMBER(SEARCH($V$34,T2020)),"WINCOMBENTRE",IF(ISNUMBER(SEARCH($V$35,T2020)),"WINCOMCAMAU",IF(ISNUMBER(SEARCH($V$36,T2020)),"WINCOMANGIANG",IF(ISNUMBER(SEARCH($V$37,T2020)),"WINCOMNINHTHUAN",IF(ISNUMBER(SEARCH($V$38,T2020)),"WINCOMTHAIBINH",IF(ISNUMBER(SEARCH($V$39,T2020)),"WINCOMGIALAI",IF(ISNUMBER(SEARCH($V$40,T2020)),"WINCOMHOABINH",IF(ISNUMBER(SEARCH($V$41,T2020)),"WINCOMQUANGNGAI",IF(ISNUMBER(SEARCH($V$42,T2020)),"WINCOMBINHTHUAN",IF(ISNUMBER(SEARCH($V$43,T2020)),"WINCOMDAKLAK",IF(ISNUMBER(SEARCH($V$44,T2020)),"WINCOMSOCTRANG",IF(ISNUMBER(SEARCH($V$45,T2020)),"WINCOMSONLA",IF(ISNUMBER(SEARCH($V$46,T2020)),"WINCOMKONTUM",IF(ISNUMBER(SEARCH($V$47,T2020)),"WINCOMPHUYEN",IF(ISNUMBER(SEARCH($V$48,T2020)),"WINCOMQUANGTRI",IF(ISNUMBER(SEARCH($V$49,T2020)),"WINCOMBINHDINH",IF(ISNUMBER(SEARCH($V$50,T2020)),"WINCOMCAOBANG",IF(ISNUMBER(SEARCH($V$51,T2020)),"WINCOMQUANGBINH",IF(ISNUMBER(SEARCH($V$52,T2020)),"WINCOMLAMDONG",IF(ISNUMBER(SEARCH($V$53,T2020)),"WINCOMVINHLONG",IF(ISNUMBER(SEARCH($V$54,T2020)),"WINCOMDONGTHAP",IF(ISNUMBER(SEARCH($V$55,T2020)),"WINCOMTIENGIANG",IF(ISNUMBER(SEARCH($V$56,T2020)),"WINCOMQUANGNINH",0))))))))))))))))))))))))))))))))))))))))))))))))))))))</f>
        <v>WINCOMHANOI</v>
      </c>
    </row>
    <row r="2021" spans="1:25" x14ac:dyDescent="0.2">
      <c r="A2021" t="s">
        <v>0</v>
      </c>
      <c r="B2021" t="s">
        <v>3277</v>
      </c>
      <c r="C2021" t="s">
        <v>2</v>
      </c>
      <c r="D2021" t="s">
        <v>20</v>
      </c>
      <c r="E2021" t="s">
        <v>4</v>
      </c>
      <c r="F2021" s="5">
        <f t="shared" si="125"/>
        <v>1</v>
      </c>
      <c r="G2021" s="2">
        <v>50182</v>
      </c>
      <c r="H2021" s="2">
        <v>55200.200000000004</v>
      </c>
      <c r="I2021" t="s">
        <v>5</v>
      </c>
      <c r="J2021" t="s">
        <v>21</v>
      </c>
      <c r="K2021" t="str">
        <f t="shared" si="126"/>
        <v>Giò tai lưỡi xào gói 250g</v>
      </c>
      <c r="L2021" s="8" t="str">
        <f>VLOOKUP(K2021,'[1]Mã Misa'!$B$2:$D$74,2,0)</f>
        <v>Giò Tai Lưỡi Xào 250g</v>
      </c>
      <c r="M2021" s="8" t="str">
        <f>VLOOKUP(L2021,'[1]Mã Misa'!$C$2:$D$74,2,0)</f>
        <v>GTLX250G</v>
      </c>
      <c r="N2021" s="2">
        <v>50182</v>
      </c>
      <c r="O2021" t="s">
        <v>3278</v>
      </c>
      <c r="P2021" s="8" t="str">
        <f t="shared" si="127"/>
        <v>0144273</v>
      </c>
      <c r="Q2021" s="8" t="e">
        <f t="array" ref="Q2021">IF(VLOOKUP(P2021,$AA$1:$AC$32,1,0)&lt;&gt;0,(P2021&amp;"A"),0)</f>
        <v>#N/A</v>
      </c>
      <c r="R2021" s="12">
        <v>44522</v>
      </c>
      <c r="S2021" t="s">
        <v>3276</v>
      </c>
      <c r="T2021" s="8" t="str">
        <f t="shared" si="128"/>
        <v>VM+ HNI BT</v>
      </c>
      <c r="U2021" t="s">
        <v>6856</v>
      </c>
      <c r="Y2021" t="str">
        <f t="array" ref="Y2021">IF(ISNUMBER(SEARCH($V$3,T2021)),"WINCOMHANOI",IF(ISNUMBER(SEARCH($V$4,T2021)),"WINCOMHOCHIMINH",IF(ISNUMBER(SEARCH($V$5,T2021)),"WINCOMDANANG",IF(ISNUMBER(SEARCH($V$6,T2021)),"WINCOMHAIDUONG",IF(ISNUMBER(SEARCH($V$7,T2021)),"WINCOMQUANGNINH",IF(ISNUMBER(SEARCH($V$8,T2021)),"WINCOMHAIPHONG",IF(ISNUMBER(SEARCH($V$9,T2021)),"WINCOMBACGIANG",IF(ISNUMBER(SEARCH($V$10,T2021)),"WINCOMBACNINH",IF(ISNUMBER(SEARCH($V$11,T2021)),"WINCOMPHUTHO",IF(ISNUMBER(SEARCH($V$12,T2021)),"WINCOMHATINH",IF(ISNUMBER(SEARCH($V$13,T2021)),"WINCOMTHAINGUYEN",IF(ISNUMBER(SEARCH($V$14,T2021)),"WINCOMKHANHHOA",IF(ISNUMBER(SEARCH($V$15,T2021)),"WINCOMHUNGYEN",IF(ISNUMBER(SEARCH($V$16,T2021)),"WINCOMNGHEAN",IF(ISNUMBER(SEARCH($V$17,T2021)),"WINCOMLAOCAI",IF(ISNUMBER(SEARCH($V$18,T2021)),"WINCOMVUNGTAU",IF(ISNUMBER(SEARCH($V$19,T2021)),"WINCOMBINHDUONG",IF(ISNUMBER(SEARCH($V$20,T2021)),"WINCOMKIENGIANG",IF(ISNUMBER(SEARCH($V$21,T2021)),"WINCOMHANAM",IF(ISNUMBER(SEARCH($V$22,T2021)),"WINCOMNAMDINH",IF(ISNUMBER(SEARCH($V$23,T2021)),"WINCOMLANGSON",IF(ISNUMBER(SEARCH($V$24,T2021)),"WINCOMTHANHHOA",IF(ISNUMBER(SEARCH($V$25,T2021)),"WINCOMYENBAI",IF(ISNUMBER(SEARCH($V$26,T2021)),"WINCOMTUYENQUANG",IF(ISNUMBER(SEARCH($V$27,T2021)),"WINCOMHUE",IF(ISNUMBER(SEARCH($V$28,T2021)),"WINCOMQUANGNAM",IF(ISNUMBER(SEARCH($V$29,T2021)),"WINCOMVINHPHUC",IF(ISNUMBER(SEARCH($V$30,T2021)),"WINCOMHAGIANG",IF(ISNUMBER(SEARCH($V$31,T2021)),"WINCOMNINHBINH",IF(ISNUMBER(SEARCH($V$32,T2021)),"WINCOMTRAVINH",IF(ISNUMBER(SEARCH($V$33,T2021)),"WINCOMCANTHO",IF(ISNUMBER(SEARCH($V$34,T2021)),"WINCOMBENTRE",IF(ISNUMBER(SEARCH($V$35,T2021)),"WINCOMCAMAU",IF(ISNUMBER(SEARCH($V$36,T2021)),"WINCOMANGIANG",IF(ISNUMBER(SEARCH($V$37,T2021)),"WINCOMNINHTHUAN",IF(ISNUMBER(SEARCH($V$38,T2021)),"WINCOMTHAIBINH",IF(ISNUMBER(SEARCH($V$39,T2021)),"WINCOMGIALAI",IF(ISNUMBER(SEARCH($V$40,T2021)),"WINCOMHOABINH",IF(ISNUMBER(SEARCH($V$41,T2021)),"WINCOMQUANGNGAI",IF(ISNUMBER(SEARCH($V$42,T2021)),"WINCOMBINHTHUAN",IF(ISNUMBER(SEARCH($V$43,T2021)),"WINCOMDAKLAK",IF(ISNUMBER(SEARCH($V$44,T2021)),"WINCOMSOCTRANG",IF(ISNUMBER(SEARCH($V$45,T2021)),"WINCOMSONLA",IF(ISNUMBER(SEARCH($V$46,T2021)),"WINCOMKONTUM",IF(ISNUMBER(SEARCH($V$47,T2021)),"WINCOMPHUYEN",IF(ISNUMBER(SEARCH($V$48,T2021)),"WINCOMQUANGTRI",IF(ISNUMBER(SEARCH($V$49,T2021)),"WINCOMBINHDINH",IF(ISNUMBER(SEARCH($V$50,T2021)),"WINCOMCAOBANG",IF(ISNUMBER(SEARCH($V$51,T2021)),"WINCOMQUANGBINH",IF(ISNUMBER(SEARCH($V$52,T2021)),"WINCOMLAMDONG",IF(ISNUMBER(SEARCH($V$53,T2021)),"WINCOMVINHLONG",IF(ISNUMBER(SEARCH($V$54,T2021)),"WINCOMDONGTHAP",IF(ISNUMBER(SEARCH($V$55,T2021)),"WINCOMTIENGIANG",IF(ISNUMBER(SEARCH($V$56,T2021)),"WINCOMQUANGNINH",0))))))))))))))))))))))))))))))))))))))))))))))))))))))</f>
        <v>WINCOMHANOI</v>
      </c>
    </row>
    <row r="2022" spans="1:25" x14ac:dyDescent="0.2">
      <c r="A2022" t="s">
        <v>0</v>
      </c>
      <c r="B2022" t="s">
        <v>3279</v>
      </c>
      <c r="C2022" t="s">
        <v>2</v>
      </c>
      <c r="D2022" t="s">
        <v>39</v>
      </c>
      <c r="E2022" t="s">
        <v>4</v>
      </c>
      <c r="F2022" s="5">
        <f t="shared" si="125"/>
        <v>5</v>
      </c>
      <c r="G2022" s="2">
        <v>230000</v>
      </c>
      <c r="H2022" s="2">
        <v>253000.00000000003</v>
      </c>
      <c r="I2022" t="s">
        <v>5</v>
      </c>
      <c r="J2022" t="s">
        <v>40</v>
      </c>
      <c r="K2022" t="str">
        <f t="shared" si="126"/>
        <v>Mộc nấm hương gói 250g</v>
      </c>
      <c r="L2022" s="8" t="str">
        <f>VLOOKUP(K2022,'[1]Mã Misa'!$B$2:$D$74,2,0)</f>
        <v>Mộc Nấm Hương 250g</v>
      </c>
      <c r="M2022" s="8" t="str">
        <f>VLOOKUP(L2022,'[1]Mã Misa'!$C$2:$D$74,2,0)</f>
        <v>MNH250</v>
      </c>
      <c r="N2022" s="2">
        <v>46000</v>
      </c>
      <c r="O2022" t="s">
        <v>3280</v>
      </c>
      <c r="P2022" s="8" t="str">
        <f t="shared" si="127"/>
        <v>0144276</v>
      </c>
      <c r="Q2022" s="8" t="e">
        <f t="array" ref="Q2022">IF(VLOOKUP(P2022,$AA$1:$AC$32,1,0)&lt;&gt;0,(P2022&amp;"A"),0)</f>
        <v>#N/A</v>
      </c>
      <c r="R2022" s="12">
        <v>44522</v>
      </c>
      <c r="S2022" t="s">
        <v>3281</v>
      </c>
      <c r="T2022" s="8" t="str">
        <f t="shared" si="128"/>
        <v>VM+ HNI Th</v>
      </c>
      <c r="U2022" t="s">
        <v>6857</v>
      </c>
      <c r="Y2022" t="str">
        <f t="array" ref="Y2022">IF(ISNUMBER(SEARCH($V$3,T2022)),"WINCOMHANOI",IF(ISNUMBER(SEARCH($V$4,T2022)),"WINCOMHOCHIMINH",IF(ISNUMBER(SEARCH($V$5,T2022)),"WINCOMDANANG",IF(ISNUMBER(SEARCH($V$6,T2022)),"WINCOMHAIDUONG",IF(ISNUMBER(SEARCH($V$7,T2022)),"WINCOMQUANGNINH",IF(ISNUMBER(SEARCH($V$8,T2022)),"WINCOMHAIPHONG",IF(ISNUMBER(SEARCH($V$9,T2022)),"WINCOMBACGIANG",IF(ISNUMBER(SEARCH($V$10,T2022)),"WINCOMBACNINH",IF(ISNUMBER(SEARCH($V$11,T2022)),"WINCOMPHUTHO",IF(ISNUMBER(SEARCH($V$12,T2022)),"WINCOMHATINH",IF(ISNUMBER(SEARCH($V$13,T2022)),"WINCOMTHAINGUYEN",IF(ISNUMBER(SEARCH($V$14,T2022)),"WINCOMKHANHHOA",IF(ISNUMBER(SEARCH($V$15,T2022)),"WINCOMHUNGYEN",IF(ISNUMBER(SEARCH($V$16,T2022)),"WINCOMNGHEAN",IF(ISNUMBER(SEARCH($V$17,T2022)),"WINCOMLAOCAI",IF(ISNUMBER(SEARCH($V$18,T2022)),"WINCOMVUNGTAU",IF(ISNUMBER(SEARCH($V$19,T2022)),"WINCOMBINHDUONG",IF(ISNUMBER(SEARCH($V$20,T2022)),"WINCOMKIENGIANG",IF(ISNUMBER(SEARCH($V$21,T2022)),"WINCOMHANAM",IF(ISNUMBER(SEARCH($V$22,T2022)),"WINCOMNAMDINH",IF(ISNUMBER(SEARCH($V$23,T2022)),"WINCOMLANGSON",IF(ISNUMBER(SEARCH($V$24,T2022)),"WINCOMTHANHHOA",IF(ISNUMBER(SEARCH($V$25,T2022)),"WINCOMYENBAI",IF(ISNUMBER(SEARCH($V$26,T2022)),"WINCOMTUYENQUANG",IF(ISNUMBER(SEARCH($V$27,T2022)),"WINCOMHUE",IF(ISNUMBER(SEARCH($V$28,T2022)),"WINCOMQUANGNAM",IF(ISNUMBER(SEARCH($V$29,T2022)),"WINCOMVINHPHUC",IF(ISNUMBER(SEARCH($V$30,T2022)),"WINCOMHAGIANG",IF(ISNUMBER(SEARCH($V$31,T2022)),"WINCOMNINHBINH",IF(ISNUMBER(SEARCH($V$32,T2022)),"WINCOMTRAVINH",IF(ISNUMBER(SEARCH($V$33,T2022)),"WINCOMCANTHO",IF(ISNUMBER(SEARCH($V$34,T2022)),"WINCOMBENTRE",IF(ISNUMBER(SEARCH($V$35,T2022)),"WINCOMCAMAU",IF(ISNUMBER(SEARCH($V$36,T2022)),"WINCOMANGIANG",IF(ISNUMBER(SEARCH($V$37,T2022)),"WINCOMNINHTHUAN",IF(ISNUMBER(SEARCH($V$38,T2022)),"WINCOMTHAIBINH",IF(ISNUMBER(SEARCH($V$39,T2022)),"WINCOMGIALAI",IF(ISNUMBER(SEARCH($V$40,T2022)),"WINCOMHOABINH",IF(ISNUMBER(SEARCH($V$41,T2022)),"WINCOMQUANGNGAI",IF(ISNUMBER(SEARCH($V$42,T2022)),"WINCOMBINHTHUAN",IF(ISNUMBER(SEARCH($V$43,T2022)),"WINCOMDAKLAK",IF(ISNUMBER(SEARCH($V$44,T2022)),"WINCOMSOCTRANG",IF(ISNUMBER(SEARCH($V$45,T2022)),"WINCOMSONLA",IF(ISNUMBER(SEARCH($V$46,T2022)),"WINCOMKONTUM",IF(ISNUMBER(SEARCH($V$47,T2022)),"WINCOMPHUYEN",IF(ISNUMBER(SEARCH($V$48,T2022)),"WINCOMQUANGTRI",IF(ISNUMBER(SEARCH($V$49,T2022)),"WINCOMBINHDINH",IF(ISNUMBER(SEARCH($V$50,T2022)),"WINCOMCAOBANG",IF(ISNUMBER(SEARCH($V$51,T2022)),"WINCOMQUANGBINH",IF(ISNUMBER(SEARCH($V$52,T2022)),"WINCOMLAMDONG",IF(ISNUMBER(SEARCH($V$53,T2022)),"WINCOMVINHLONG",IF(ISNUMBER(SEARCH($V$54,T2022)),"WINCOMDONGTHAP",IF(ISNUMBER(SEARCH($V$55,T2022)),"WINCOMTIENGIANG",IF(ISNUMBER(SEARCH($V$56,T2022)),"WINCOMQUANGNINH",0))))))))))))))))))))))))))))))))))))))))))))))))))))))</f>
        <v>WINCOMHANOI</v>
      </c>
    </row>
    <row r="2023" spans="1:25" x14ac:dyDescent="0.2">
      <c r="A2023" t="s">
        <v>0</v>
      </c>
      <c r="B2023" t="s">
        <v>3282</v>
      </c>
      <c r="C2023" t="s">
        <v>2</v>
      </c>
      <c r="D2023" t="s">
        <v>20</v>
      </c>
      <c r="E2023" t="s">
        <v>4</v>
      </c>
      <c r="F2023" s="5">
        <f t="shared" si="125"/>
        <v>2</v>
      </c>
      <c r="G2023" s="2">
        <v>100364</v>
      </c>
      <c r="H2023" s="2">
        <v>110400.40000000001</v>
      </c>
      <c r="I2023" t="s">
        <v>5</v>
      </c>
      <c r="J2023" t="s">
        <v>21</v>
      </c>
      <c r="K2023" t="str">
        <f t="shared" si="126"/>
        <v>Giò tai lưỡi xào gói 250g</v>
      </c>
      <c r="L2023" s="8" t="str">
        <f>VLOOKUP(K2023,'[1]Mã Misa'!$B$2:$D$74,2,0)</f>
        <v>Giò Tai Lưỡi Xào 250g</v>
      </c>
      <c r="M2023" s="8" t="str">
        <f>VLOOKUP(L2023,'[1]Mã Misa'!$C$2:$D$74,2,0)</f>
        <v>GTLX250G</v>
      </c>
      <c r="N2023" s="2">
        <v>50182</v>
      </c>
      <c r="O2023" t="s">
        <v>3283</v>
      </c>
      <c r="P2023" s="8" t="str">
        <f t="shared" si="127"/>
        <v>0144283</v>
      </c>
      <c r="Q2023" s="8" t="e">
        <f t="array" ref="Q2023">IF(VLOOKUP(P2023,$AA$1:$AC$32,1,0)&lt;&gt;0,(P2023&amp;"A"),0)</f>
        <v>#N/A</v>
      </c>
      <c r="R2023" s="12">
        <v>44522</v>
      </c>
      <c r="S2023" t="s">
        <v>2221</v>
      </c>
      <c r="T2023" s="8" t="str">
        <f t="shared" si="128"/>
        <v>VM+ HNI 28</v>
      </c>
      <c r="U2023" t="s">
        <v>6613</v>
      </c>
      <c r="Y2023" t="str">
        <f t="array" ref="Y2023">IF(ISNUMBER(SEARCH($V$3,T2023)),"WINCOMHANOI",IF(ISNUMBER(SEARCH($V$4,T2023)),"WINCOMHOCHIMINH",IF(ISNUMBER(SEARCH($V$5,T2023)),"WINCOMDANANG",IF(ISNUMBER(SEARCH($V$6,T2023)),"WINCOMHAIDUONG",IF(ISNUMBER(SEARCH($V$7,T2023)),"WINCOMQUANGNINH",IF(ISNUMBER(SEARCH($V$8,T2023)),"WINCOMHAIPHONG",IF(ISNUMBER(SEARCH($V$9,T2023)),"WINCOMBACGIANG",IF(ISNUMBER(SEARCH($V$10,T2023)),"WINCOMBACNINH",IF(ISNUMBER(SEARCH($V$11,T2023)),"WINCOMPHUTHO",IF(ISNUMBER(SEARCH($V$12,T2023)),"WINCOMHATINH",IF(ISNUMBER(SEARCH($V$13,T2023)),"WINCOMTHAINGUYEN",IF(ISNUMBER(SEARCH($V$14,T2023)),"WINCOMKHANHHOA",IF(ISNUMBER(SEARCH($V$15,T2023)),"WINCOMHUNGYEN",IF(ISNUMBER(SEARCH($V$16,T2023)),"WINCOMNGHEAN",IF(ISNUMBER(SEARCH($V$17,T2023)),"WINCOMLAOCAI",IF(ISNUMBER(SEARCH($V$18,T2023)),"WINCOMVUNGTAU",IF(ISNUMBER(SEARCH($V$19,T2023)),"WINCOMBINHDUONG",IF(ISNUMBER(SEARCH($V$20,T2023)),"WINCOMKIENGIANG",IF(ISNUMBER(SEARCH($V$21,T2023)),"WINCOMHANAM",IF(ISNUMBER(SEARCH($V$22,T2023)),"WINCOMNAMDINH",IF(ISNUMBER(SEARCH($V$23,T2023)),"WINCOMLANGSON",IF(ISNUMBER(SEARCH($V$24,T2023)),"WINCOMTHANHHOA",IF(ISNUMBER(SEARCH($V$25,T2023)),"WINCOMYENBAI",IF(ISNUMBER(SEARCH($V$26,T2023)),"WINCOMTUYENQUANG",IF(ISNUMBER(SEARCH($V$27,T2023)),"WINCOMHUE",IF(ISNUMBER(SEARCH($V$28,T2023)),"WINCOMQUANGNAM",IF(ISNUMBER(SEARCH($V$29,T2023)),"WINCOMVINHPHUC",IF(ISNUMBER(SEARCH($V$30,T2023)),"WINCOMHAGIANG",IF(ISNUMBER(SEARCH($V$31,T2023)),"WINCOMNINHBINH",IF(ISNUMBER(SEARCH($V$32,T2023)),"WINCOMTRAVINH",IF(ISNUMBER(SEARCH($V$33,T2023)),"WINCOMCANTHO",IF(ISNUMBER(SEARCH($V$34,T2023)),"WINCOMBENTRE",IF(ISNUMBER(SEARCH($V$35,T2023)),"WINCOMCAMAU",IF(ISNUMBER(SEARCH($V$36,T2023)),"WINCOMANGIANG",IF(ISNUMBER(SEARCH($V$37,T2023)),"WINCOMNINHTHUAN",IF(ISNUMBER(SEARCH($V$38,T2023)),"WINCOMTHAIBINH",IF(ISNUMBER(SEARCH($V$39,T2023)),"WINCOMGIALAI",IF(ISNUMBER(SEARCH($V$40,T2023)),"WINCOMHOABINH",IF(ISNUMBER(SEARCH($V$41,T2023)),"WINCOMQUANGNGAI",IF(ISNUMBER(SEARCH($V$42,T2023)),"WINCOMBINHTHUAN",IF(ISNUMBER(SEARCH($V$43,T2023)),"WINCOMDAKLAK",IF(ISNUMBER(SEARCH($V$44,T2023)),"WINCOMSOCTRANG",IF(ISNUMBER(SEARCH($V$45,T2023)),"WINCOMSONLA",IF(ISNUMBER(SEARCH($V$46,T2023)),"WINCOMKONTUM",IF(ISNUMBER(SEARCH($V$47,T2023)),"WINCOMPHUYEN",IF(ISNUMBER(SEARCH($V$48,T2023)),"WINCOMQUANGTRI",IF(ISNUMBER(SEARCH($V$49,T2023)),"WINCOMBINHDINH",IF(ISNUMBER(SEARCH($V$50,T2023)),"WINCOMCAOBANG",IF(ISNUMBER(SEARCH($V$51,T2023)),"WINCOMQUANGBINH",IF(ISNUMBER(SEARCH($V$52,T2023)),"WINCOMLAMDONG",IF(ISNUMBER(SEARCH($V$53,T2023)),"WINCOMVINHLONG",IF(ISNUMBER(SEARCH($V$54,T2023)),"WINCOMDONGTHAP",IF(ISNUMBER(SEARCH($V$55,T2023)),"WINCOMTIENGIANG",IF(ISNUMBER(SEARCH($V$56,T2023)),"WINCOMQUANGNINH",0))))))))))))))))))))))))))))))))))))))))))))))))))))))</f>
        <v>WINCOMHANOI</v>
      </c>
    </row>
    <row r="2024" spans="1:25" x14ac:dyDescent="0.2">
      <c r="A2024" t="s">
        <v>0</v>
      </c>
      <c r="B2024" t="s">
        <v>3282</v>
      </c>
      <c r="C2024" t="s">
        <v>31</v>
      </c>
      <c r="D2024" t="s">
        <v>123</v>
      </c>
      <c r="E2024" t="s">
        <v>4</v>
      </c>
      <c r="F2024" s="5">
        <f t="shared" si="125"/>
        <v>3</v>
      </c>
      <c r="G2024" s="2">
        <v>166785</v>
      </c>
      <c r="H2024" s="2">
        <v>183463.50000000003</v>
      </c>
      <c r="I2024" t="s">
        <v>5</v>
      </c>
      <c r="J2024" t="s">
        <v>124</v>
      </c>
      <c r="K2024" t="str">
        <f t="shared" si="126"/>
        <v>Tai heo muối gói 200g</v>
      </c>
      <c r="L2024" s="8" t="str">
        <f>VLOOKUP(K2024,'[1]Mã Misa'!$B$2:$D$74,2,0)</f>
        <v>Tai heo muối 200g</v>
      </c>
      <c r="M2024" s="8" t="str">
        <f>VLOOKUP(L2024,'[1]Mã Misa'!$C$2:$D$74,2,0)</f>
        <v>TH200</v>
      </c>
      <c r="N2024" s="2">
        <v>55595</v>
      </c>
      <c r="O2024" t="s">
        <v>3283</v>
      </c>
      <c r="P2024" s="8" t="str">
        <f t="shared" si="127"/>
        <v>0144283</v>
      </c>
      <c r="Q2024" s="8" t="e">
        <f t="array" ref="Q2024">IF(VLOOKUP(P2024,$AA$1:$AC$32,1,0)&lt;&gt;0,(P2024&amp;"A"),0)</f>
        <v>#N/A</v>
      </c>
      <c r="R2024" s="12">
        <v>44522</v>
      </c>
      <c r="S2024" t="s">
        <v>2221</v>
      </c>
      <c r="T2024" s="8" t="str">
        <f t="shared" si="128"/>
        <v>VM+ HNI 28</v>
      </c>
      <c r="U2024" t="s">
        <v>6613</v>
      </c>
      <c r="Y2024" t="str">
        <f t="array" ref="Y2024">IF(ISNUMBER(SEARCH($V$3,T2024)),"WINCOMHANOI",IF(ISNUMBER(SEARCH($V$4,T2024)),"WINCOMHOCHIMINH",IF(ISNUMBER(SEARCH($V$5,T2024)),"WINCOMDANANG",IF(ISNUMBER(SEARCH($V$6,T2024)),"WINCOMHAIDUONG",IF(ISNUMBER(SEARCH($V$7,T2024)),"WINCOMQUANGNINH",IF(ISNUMBER(SEARCH($V$8,T2024)),"WINCOMHAIPHONG",IF(ISNUMBER(SEARCH($V$9,T2024)),"WINCOMBACGIANG",IF(ISNUMBER(SEARCH($V$10,T2024)),"WINCOMBACNINH",IF(ISNUMBER(SEARCH($V$11,T2024)),"WINCOMPHUTHO",IF(ISNUMBER(SEARCH($V$12,T2024)),"WINCOMHATINH",IF(ISNUMBER(SEARCH($V$13,T2024)),"WINCOMTHAINGUYEN",IF(ISNUMBER(SEARCH($V$14,T2024)),"WINCOMKHANHHOA",IF(ISNUMBER(SEARCH($V$15,T2024)),"WINCOMHUNGYEN",IF(ISNUMBER(SEARCH($V$16,T2024)),"WINCOMNGHEAN",IF(ISNUMBER(SEARCH($V$17,T2024)),"WINCOMLAOCAI",IF(ISNUMBER(SEARCH($V$18,T2024)),"WINCOMVUNGTAU",IF(ISNUMBER(SEARCH($V$19,T2024)),"WINCOMBINHDUONG",IF(ISNUMBER(SEARCH($V$20,T2024)),"WINCOMKIENGIANG",IF(ISNUMBER(SEARCH($V$21,T2024)),"WINCOMHANAM",IF(ISNUMBER(SEARCH($V$22,T2024)),"WINCOMNAMDINH",IF(ISNUMBER(SEARCH($V$23,T2024)),"WINCOMLANGSON",IF(ISNUMBER(SEARCH($V$24,T2024)),"WINCOMTHANHHOA",IF(ISNUMBER(SEARCH($V$25,T2024)),"WINCOMYENBAI",IF(ISNUMBER(SEARCH($V$26,T2024)),"WINCOMTUYENQUANG",IF(ISNUMBER(SEARCH($V$27,T2024)),"WINCOMHUE",IF(ISNUMBER(SEARCH($V$28,T2024)),"WINCOMQUANGNAM",IF(ISNUMBER(SEARCH($V$29,T2024)),"WINCOMVINHPHUC",IF(ISNUMBER(SEARCH($V$30,T2024)),"WINCOMHAGIANG",IF(ISNUMBER(SEARCH($V$31,T2024)),"WINCOMNINHBINH",IF(ISNUMBER(SEARCH($V$32,T2024)),"WINCOMTRAVINH",IF(ISNUMBER(SEARCH($V$33,T2024)),"WINCOMCANTHO",IF(ISNUMBER(SEARCH($V$34,T2024)),"WINCOMBENTRE",IF(ISNUMBER(SEARCH($V$35,T2024)),"WINCOMCAMAU",IF(ISNUMBER(SEARCH($V$36,T2024)),"WINCOMANGIANG",IF(ISNUMBER(SEARCH($V$37,T2024)),"WINCOMNINHTHUAN",IF(ISNUMBER(SEARCH($V$38,T2024)),"WINCOMTHAIBINH",IF(ISNUMBER(SEARCH($V$39,T2024)),"WINCOMGIALAI",IF(ISNUMBER(SEARCH($V$40,T2024)),"WINCOMHOABINH",IF(ISNUMBER(SEARCH($V$41,T2024)),"WINCOMQUANGNGAI",IF(ISNUMBER(SEARCH($V$42,T2024)),"WINCOMBINHTHUAN",IF(ISNUMBER(SEARCH($V$43,T2024)),"WINCOMDAKLAK",IF(ISNUMBER(SEARCH($V$44,T2024)),"WINCOMSOCTRANG",IF(ISNUMBER(SEARCH($V$45,T2024)),"WINCOMSONLA",IF(ISNUMBER(SEARCH($V$46,T2024)),"WINCOMKONTUM",IF(ISNUMBER(SEARCH($V$47,T2024)),"WINCOMPHUYEN",IF(ISNUMBER(SEARCH($V$48,T2024)),"WINCOMQUANGTRI",IF(ISNUMBER(SEARCH($V$49,T2024)),"WINCOMBINHDINH",IF(ISNUMBER(SEARCH($V$50,T2024)),"WINCOMCAOBANG",IF(ISNUMBER(SEARCH($V$51,T2024)),"WINCOMQUANGBINH",IF(ISNUMBER(SEARCH($V$52,T2024)),"WINCOMLAMDONG",IF(ISNUMBER(SEARCH($V$53,T2024)),"WINCOMVINHLONG",IF(ISNUMBER(SEARCH($V$54,T2024)),"WINCOMDONGTHAP",IF(ISNUMBER(SEARCH($V$55,T2024)),"WINCOMTIENGIANG",IF(ISNUMBER(SEARCH($V$56,T2024)),"WINCOMQUANGNINH",0))))))))))))))))))))))))))))))))))))))))))))))))))))))</f>
        <v>WINCOMHANOI</v>
      </c>
    </row>
    <row r="2025" spans="1:25" x14ac:dyDescent="0.2">
      <c r="A2025" t="s">
        <v>0</v>
      </c>
      <c r="B2025" t="s">
        <v>3284</v>
      </c>
      <c r="C2025" t="s">
        <v>2</v>
      </c>
      <c r="D2025" t="s">
        <v>123</v>
      </c>
      <c r="E2025" t="s">
        <v>4</v>
      </c>
      <c r="F2025" s="5">
        <f t="shared" si="125"/>
        <v>1</v>
      </c>
      <c r="G2025" s="2">
        <v>55595</v>
      </c>
      <c r="H2025" s="2">
        <v>61154.500000000007</v>
      </c>
      <c r="I2025" t="s">
        <v>5</v>
      </c>
      <c r="J2025" t="s">
        <v>124</v>
      </c>
      <c r="K2025" t="str">
        <f t="shared" si="126"/>
        <v>Tai heo muối gói 200g</v>
      </c>
      <c r="L2025" s="8" t="str">
        <f>VLOOKUP(K2025,'[1]Mã Misa'!$B$2:$D$74,2,0)</f>
        <v>Tai heo muối 200g</v>
      </c>
      <c r="M2025" s="8" t="str">
        <f>VLOOKUP(L2025,'[1]Mã Misa'!$C$2:$D$74,2,0)</f>
        <v>TH200</v>
      </c>
      <c r="N2025" s="2">
        <v>55595</v>
      </c>
      <c r="O2025" t="s">
        <v>3285</v>
      </c>
      <c r="P2025" s="8" t="str">
        <f t="shared" si="127"/>
        <v>0011402</v>
      </c>
      <c r="Q2025" s="8" t="e">
        <f t="array" ref="Q2025">IF(VLOOKUP(P2025,$AA$1:$AC$32,1,0)&lt;&gt;0,(P2025&amp;"A"),0)</f>
        <v>#N/A</v>
      </c>
      <c r="R2025" s="12">
        <v>44522</v>
      </c>
      <c r="S2025" t="s">
        <v>427</v>
      </c>
      <c r="T2025" s="8" t="str">
        <f t="shared" si="128"/>
        <v>VM+ QNH Tổ</v>
      </c>
      <c r="U2025" t="s">
        <v>6097</v>
      </c>
      <c r="Y2025" t="str">
        <f t="array" ref="Y2025">IF(ISNUMBER(SEARCH($V$3,T2025)),"WINCOMHANOI",IF(ISNUMBER(SEARCH($V$4,T2025)),"WINCOMHOCHIMINH",IF(ISNUMBER(SEARCH($V$5,T2025)),"WINCOMDANANG",IF(ISNUMBER(SEARCH($V$6,T2025)),"WINCOMHAIDUONG",IF(ISNUMBER(SEARCH($V$7,T2025)),"WINCOMQUANGNINH",IF(ISNUMBER(SEARCH($V$8,T2025)),"WINCOMHAIPHONG",IF(ISNUMBER(SEARCH($V$9,T2025)),"WINCOMBACGIANG",IF(ISNUMBER(SEARCH($V$10,T2025)),"WINCOMBACNINH",IF(ISNUMBER(SEARCH($V$11,T2025)),"WINCOMPHUTHO",IF(ISNUMBER(SEARCH($V$12,T2025)),"WINCOMHATINH",IF(ISNUMBER(SEARCH($V$13,T2025)),"WINCOMTHAINGUYEN",IF(ISNUMBER(SEARCH($V$14,T2025)),"WINCOMKHANHHOA",IF(ISNUMBER(SEARCH($V$15,T2025)),"WINCOMHUNGYEN",IF(ISNUMBER(SEARCH($V$16,T2025)),"WINCOMNGHEAN",IF(ISNUMBER(SEARCH($V$17,T2025)),"WINCOMLAOCAI",IF(ISNUMBER(SEARCH($V$18,T2025)),"WINCOMVUNGTAU",IF(ISNUMBER(SEARCH($V$19,T2025)),"WINCOMBINHDUONG",IF(ISNUMBER(SEARCH($V$20,T2025)),"WINCOMKIENGIANG",IF(ISNUMBER(SEARCH($V$21,T2025)),"WINCOMHANAM",IF(ISNUMBER(SEARCH($V$22,T2025)),"WINCOMNAMDINH",IF(ISNUMBER(SEARCH($V$23,T2025)),"WINCOMLANGSON",IF(ISNUMBER(SEARCH($V$24,T2025)),"WINCOMTHANHHOA",IF(ISNUMBER(SEARCH($V$25,T2025)),"WINCOMYENBAI",IF(ISNUMBER(SEARCH($V$26,T2025)),"WINCOMTUYENQUANG",IF(ISNUMBER(SEARCH($V$27,T2025)),"WINCOMHUE",IF(ISNUMBER(SEARCH($V$28,T2025)),"WINCOMQUANGNAM",IF(ISNUMBER(SEARCH($V$29,T2025)),"WINCOMVINHPHUC",IF(ISNUMBER(SEARCH($V$30,T2025)),"WINCOMHAGIANG",IF(ISNUMBER(SEARCH($V$31,T2025)),"WINCOMNINHBINH",IF(ISNUMBER(SEARCH($V$32,T2025)),"WINCOMTRAVINH",IF(ISNUMBER(SEARCH($V$33,T2025)),"WINCOMCANTHO",IF(ISNUMBER(SEARCH($V$34,T2025)),"WINCOMBENTRE",IF(ISNUMBER(SEARCH($V$35,T2025)),"WINCOMCAMAU",IF(ISNUMBER(SEARCH($V$36,T2025)),"WINCOMANGIANG",IF(ISNUMBER(SEARCH($V$37,T2025)),"WINCOMNINHTHUAN",IF(ISNUMBER(SEARCH($V$38,T2025)),"WINCOMTHAIBINH",IF(ISNUMBER(SEARCH($V$39,T2025)),"WINCOMGIALAI",IF(ISNUMBER(SEARCH($V$40,T2025)),"WINCOMHOABINH",IF(ISNUMBER(SEARCH($V$41,T2025)),"WINCOMQUANGNGAI",IF(ISNUMBER(SEARCH($V$42,T2025)),"WINCOMBINHTHUAN",IF(ISNUMBER(SEARCH($V$43,T2025)),"WINCOMDAKLAK",IF(ISNUMBER(SEARCH($V$44,T2025)),"WINCOMSOCTRANG",IF(ISNUMBER(SEARCH($V$45,T2025)),"WINCOMSONLA",IF(ISNUMBER(SEARCH($V$46,T2025)),"WINCOMKONTUM",IF(ISNUMBER(SEARCH($V$47,T2025)),"WINCOMPHUYEN",IF(ISNUMBER(SEARCH($V$48,T2025)),"WINCOMQUANGTRI",IF(ISNUMBER(SEARCH($V$49,T2025)),"WINCOMBINHDINH",IF(ISNUMBER(SEARCH($V$50,T2025)),"WINCOMCAOBANG",IF(ISNUMBER(SEARCH($V$51,T2025)),"WINCOMQUANGBINH",IF(ISNUMBER(SEARCH($V$52,T2025)),"WINCOMLAMDONG",IF(ISNUMBER(SEARCH($V$53,T2025)),"WINCOMVINHLONG",IF(ISNUMBER(SEARCH($V$54,T2025)),"WINCOMDONGTHAP",IF(ISNUMBER(SEARCH($V$55,T2025)),"WINCOMTIENGIANG",IF(ISNUMBER(SEARCH($V$56,T2025)),"WINCOMQUANGNINH",0))))))))))))))))))))))))))))))))))))))))))))))))))))))</f>
        <v>WINCOMQUANGNINH</v>
      </c>
    </row>
    <row r="2026" spans="1:25" x14ac:dyDescent="0.2">
      <c r="A2026" t="s">
        <v>0</v>
      </c>
      <c r="B2026" t="s">
        <v>3286</v>
      </c>
      <c r="C2026" t="s">
        <v>2</v>
      </c>
      <c r="D2026" t="s">
        <v>20</v>
      </c>
      <c r="E2026" t="s">
        <v>4</v>
      </c>
      <c r="F2026" s="5">
        <f t="shared" si="125"/>
        <v>2</v>
      </c>
      <c r="G2026" s="2">
        <v>100364</v>
      </c>
      <c r="H2026" s="2">
        <v>110400.40000000001</v>
      </c>
      <c r="I2026" t="s">
        <v>5</v>
      </c>
      <c r="J2026" t="s">
        <v>21</v>
      </c>
      <c r="K2026" t="str">
        <f t="shared" si="126"/>
        <v>Giò tai lưỡi xào gói 250g</v>
      </c>
      <c r="L2026" s="8" t="str">
        <f>VLOOKUP(K2026,'[1]Mã Misa'!$B$2:$D$74,2,0)</f>
        <v>Giò Tai Lưỡi Xào 250g</v>
      </c>
      <c r="M2026" s="8" t="str">
        <f>VLOOKUP(L2026,'[1]Mã Misa'!$C$2:$D$74,2,0)</f>
        <v>GTLX250G</v>
      </c>
      <c r="N2026" s="2">
        <v>50182</v>
      </c>
      <c r="O2026" t="s">
        <v>3287</v>
      </c>
      <c r="P2026" s="8" t="str">
        <f t="shared" si="127"/>
        <v>0144290</v>
      </c>
      <c r="Q2026" s="8" t="e">
        <f t="array" ref="Q2026">IF(VLOOKUP(P2026,$AA$1:$AC$32,1,0)&lt;&gt;0,(P2026&amp;"A"),0)</f>
        <v>#N/A</v>
      </c>
      <c r="R2026" s="12">
        <v>44522</v>
      </c>
      <c r="S2026" t="s">
        <v>3273</v>
      </c>
      <c r="T2026" s="8" t="str">
        <f t="shared" si="128"/>
        <v>VM+ HNI TD</v>
      </c>
      <c r="U2026" t="s">
        <v>6855</v>
      </c>
      <c r="Y2026" t="str">
        <f t="array" ref="Y2026">IF(ISNUMBER(SEARCH($V$3,T2026)),"WINCOMHANOI",IF(ISNUMBER(SEARCH($V$4,T2026)),"WINCOMHOCHIMINH",IF(ISNUMBER(SEARCH($V$5,T2026)),"WINCOMDANANG",IF(ISNUMBER(SEARCH($V$6,T2026)),"WINCOMHAIDUONG",IF(ISNUMBER(SEARCH($V$7,T2026)),"WINCOMQUANGNINH",IF(ISNUMBER(SEARCH($V$8,T2026)),"WINCOMHAIPHONG",IF(ISNUMBER(SEARCH($V$9,T2026)),"WINCOMBACGIANG",IF(ISNUMBER(SEARCH($V$10,T2026)),"WINCOMBACNINH",IF(ISNUMBER(SEARCH($V$11,T2026)),"WINCOMPHUTHO",IF(ISNUMBER(SEARCH($V$12,T2026)),"WINCOMHATINH",IF(ISNUMBER(SEARCH($V$13,T2026)),"WINCOMTHAINGUYEN",IF(ISNUMBER(SEARCH($V$14,T2026)),"WINCOMKHANHHOA",IF(ISNUMBER(SEARCH($V$15,T2026)),"WINCOMHUNGYEN",IF(ISNUMBER(SEARCH($V$16,T2026)),"WINCOMNGHEAN",IF(ISNUMBER(SEARCH($V$17,T2026)),"WINCOMLAOCAI",IF(ISNUMBER(SEARCH($V$18,T2026)),"WINCOMVUNGTAU",IF(ISNUMBER(SEARCH($V$19,T2026)),"WINCOMBINHDUONG",IF(ISNUMBER(SEARCH($V$20,T2026)),"WINCOMKIENGIANG",IF(ISNUMBER(SEARCH($V$21,T2026)),"WINCOMHANAM",IF(ISNUMBER(SEARCH($V$22,T2026)),"WINCOMNAMDINH",IF(ISNUMBER(SEARCH($V$23,T2026)),"WINCOMLANGSON",IF(ISNUMBER(SEARCH($V$24,T2026)),"WINCOMTHANHHOA",IF(ISNUMBER(SEARCH($V$25,T2026)),"WINCOMYENBAI",IF(ISNUMBER(SEARCH($V$26,T2026)),"WINCOMTUYENQUANG",IF(ISNUMBER(SEARCH($V$27,T2026)),"WINCOMHUE",IF(ISNUMBER(SEARCH($V$28,T2026)),"WINCOMQUANGNAM",IF(ISNUMBER(SEARCH($V$29,T2026)),"WINCOMVINHPHUC",IF(ISNUMBER(SEARCH($V$30,T2026)),"WINCOMHAGIANG",IF(ISNUMBER(SEARCH($V$31,T2026)),"WINCOMNINHBINH",IF(ISNUMBER(SEARCH($V$32,T2026)),"WINCOMTRAVINH",IF(ISNUMBER(SEARCH($V$33,T2026)),"WINCOMCANTHO",IF(ISNUMBER(SEARCH($V$34,T2026)),"WINCOMBENTRE",IF(ISNUMBER(SEARCH($V$35,T2026)),"WINCOMCAMAU",IF(ISNUMBER(SEARCH($V$36,T2026)),"WINCOMANGIANG",IF(ISNUMBER(SEARCH($V$37,T2026)),"WINCOMNINHTHUAN",IF(ISNUMBER(SEARCH($V$38,T2026)),"WINCOMTHAIBINH",IF(ISNUMBER(SEARCH($V$39,T2026)),"WINCOMGIALAI",IF(ISNUMBER(SEARCH($V$40,T2026)),"WINCOMHOABINH",IF(ISNUMBER(SEARCH($V$41,T2026)),"WINCOMQUANGNGAI",IF(ISNUMBER(SEARCH($V$42,T2026)),"WINCOMBINHTHUAN",IF(ISNUMBER(SEARCH($V$43,T2026)),"WINCOMDAKLAK",IF(ISNUMBER(SEARCH($V$44,T2026)),"WINCOMSOCTRANG",IF(ISNUMBER(SEARCH($V$45,T2026)),"WINCOMSONLA",IF(ISNUMBER(SEARCH($V$46,T2026)),"WINCOMKONTUM",IF(ISNUMBER(SEARCH($V$47,T2026)),"WINCOMPHUYEN",IF(ISNUMBER(SEARCH($V$48,T2026)),"WINCOMQUANGTRI",IF(ISNUMBER(SEARCH($V$49,T2026)),"WINCOMBINHDINH",IF(ISNUMBER(SEARCH($V$50,T2026)),"WINCOMCAOBANG",IF(ISNUMBER(SEARCH($V$51,T2026)),"WINCOMQUANGBINH",IF(ISNUMBER(SEARCH($V$52,T2026)),"WINCOMLAMDONG",IF(ISNUMBER(SEARCH($V$53,T2026)),"WINCOMVINHLONG",IF(ISNUMBER(SEARCH($V$54,T2026)),"WINCOMDONGTHAP",IF(ISNUMBER(SEARCH($V$55,T2026)),"WINCOMTIENGIANG",IF(ISNUMBER(SEARCH($V$56,T2026)),"WINCOMQUANGNINH",0))))))))))))))))))))))))))))))))))))))))))))))))))))))</f>
        <v>WINCOMHANOI</v>
      </c>
    </row>
    <row r="2027" spans="1:25" x14ac:dyDescent="0.2">
      <c r="A2027" t="s">
        <v>0</v>
      </c>
      <c r="B2027" t="s">
        <v>3288</v>
      </c>
      <c r="C2027" t="s">
        <v>2</v>
      </c>
      <c r="D2027" t="s">
        <v>20</v>
      </c>
      <c r="E2027" t="s">
        <v>4</v>
      </c>
      <c r="F2027" s="5">
        <f t="shared" si="125"/>
        <v>7</v>
      </c>
      <c r="G2027" s="2">
        <v>351274</v>
      </c>
      <c r="H2027" s="2">
        <v>386401.4</v>
      </c>
      <c r="I2027" t="s">
        <v>5</v>
      </c>
      <c r="J2027" t="s">
        <v>21</v>
      </c>
      <c r="K2027" t="str">
        <f t="shared" si="126"/>
        <v>Giò tai lưỡi xào gói 250g</v>
      </c>
      <c r="L2027" s="8" t="str">
        <f>VLOOKUP(K2027,'[1]Mã Misa'!$B$2:$D$74,2,0)</f>
        <v>Giò Tai Lưỡi Xào 250g</v>
      </c>
      <c r="M2027" s="8" t="str">
        <f>VLOOKUP(L2027,'[1]Mã Misa'!$C$2:$D$74,2,0)</f>
        <v>GTLX250G</v>
      </c>
      <c r="N2027" s="2">
        <v>50182</v>
      </c>
      <c r="O2027" t="s">
        <v>3289</v>
      </c>
      <c r="P2027" s="8" t="str">
        <f t="shared" si="127"/>
        <v>0144291</v>
      </c>
      <c r="Q2027" s="8" t="e">
        <f t="array" ref="Q2027">IF(VLOOKUP(P2027,$AA$1:$AC$32,1,0)&lt;&gt;0,(P2027&amp;"A"),0)</f>
        <v>#N/A</v>
      </c>
      <c r="R2027" s="12">
        <v>44522</v>
      </c>
      <c r="S2027" t="s">
        <v>2242</v>
      </c>
      <c r="T2027" s="8" t="str">
        <f t="shared" si="128"/>
        <v>VM+ HNI CT</v>
      </c>
      <c r="U2027" t="s">
        <v>6618</v>
      </c>
      <c r="Y2027" t="str">
        <f t="array" ref="Y2027">IF(ISNUMBER(SEARCH($V$3,T2027)),"WINCOMHANOI",IF(ISNUMBER(SEARCH($V$4,T2027)),"WINCOMHOCHIMINH",IF(ISNUMBER(SEARCH($V$5,T2027)),"WINCOMDANANG",IF(ISNUMBER(SEARCH($V$6,T2027)),"WINCOMHAIDUONG",IF(ISNUMBER(SEARCH($V$7,T2027)),"WINCOMQUANGNINH",IF(ISNUMBER(SEARCH($V$8,T2027)),"WINCOMHAIPHONG",IF(ISNUMBER(SEARCH($V$9,T2027)),"WINCOMBACGIANG",IF(ISNUMBER(SEARCH($V$10,T2027)),"WINCOMBACNINH",IF(ISNUMBER(SEARCH($V$11,T2027)),"WINCOMPHUTHO",IF(ISNUMBER(SEARCH($V$12,T2027)),"WINCOMHATINH",IF(ISNUMBER(SEARCH($V$13,T2027)),"WINCOMTHAINGUYEN",IF(ISNUMBER(SEARCH($V$14,T2027)),"WINCOMKHANHHOA",IF(ISNUMBER(SEARCH($V$15,T2027)),"WINCOMHUNGYEN",IF(ISNUMBER(SEARCH($V$16,T2027)),"WINCOMNGHEAN",IF(ISNUMBER(SEARCH($V$17,T2027)),"WINCOMLAOCAI",IF(ISNUMBER(SEARCH($V$18,T2027)),"WINCOMVUNGTAU",IF(ISNUMBER(SEARCH($V$19,T2027)),"WINCOMBINHDUONG",IF(ISNUMBER(SEARCH($V$20,T2027)),"WINCOMKIENGIANG",IF(ISNUMBER(SEARCH($V$21,T2027)),"WINCOMHANAM",IF(ISNUMBER(SEARCH($V$22,T2027)),"WINCOMNAMDINH",IF(ISNUMBER(SEARCH($V$23,T2027)),"WINCOMLANGSON",IF(ISNUMBER(SEARCH($V$24,T2027)),"WINCOMTHANHHOA",IF(ISNUMBER(SEARCH($V$25,T2027)),"WINCOMYENBAI",IF(ISNUMBER(SEARCH($V$26,T2027)),"WINCOMTUYENQUANG",IF(ISNUMBER(SEARCH($V$27,T2027)),"WINCOMHUE",IF(ISNUMBER(SEARCH($V$28,T2027)),"WINCOMQUANGNAM",IF(ISNUMBER(SEARCH($V$29,T2027)),"WINCOMVINHPHUC",IF(ISNUMBER(SEARCH($V$30,T2027)),"WINCOMHAGIANG",IF(ISNUMBER(SEARCH($V$31,T2027)),"WINCOMNINHBINH",IF(ISNUMBER(SEARCH($V$32,T2027)),"WINCOMTRAVINH",IF(ISNUMBER(SEARCH($V$33,T2027)),"WINCOMCANTHO",IF(ISNUMBER(SEARCH($V$34,T2027)),"WINCOMBENTRE",IF(ISNUMBER(SEARCH($V$35,T2027)),"WINCOMCAMAU",IF(ISNUMBER(SEARCH($V$36,T2027)),"WINCOMANGIANG",IF(ISNUMBER(SEARCH($V$37,T2027)),"WINCOMNINHTHUAN",IF(ISNUMBER(SEARCH($V$38,T2027)),"WINCOMTHAIBINH",IF(ISNUMBER(SEARCH($V$39,T2027)),"WINCOMGIALAI",IF(ISNUMBER(SEARCH($V$40,T2027)),"WINCOMHOABINH",IF(ISNUMBER(SEARCH($V$41,T2027)),"WINCOMQUANGNGAI",IF(ISNUMBER(SEARCH($V$42,T2027)),"WINCOMBINHTHUAN",IF(ISNUMBER(SEARCH($V$43,T2027)),"WINCOMDAKLAK",IF(ISNUMBER(SEARCH($V$44,T2027)),"WINCOMSOCTRANG",IF(ISNUMBER(SEARCH($V$45,T2027)),"WINCOMSONLA",IF(ISNUMBER(SEARCH($V$46,T2027)),"WINCOMKONTUM",IF(ISNUMBER(SEARCH($V$47,T2027)),"WINCOMPHUYEN",IF(ISNUMBER(SEARCH($V$48,T2027)),"WINCOMQUANGTRI",IF(ISNUMBER(SEARCH($V$49,T2027)),"WINCOMBINHDINH",IF(ISNUMBER(SEARCH($V$50,T2027)),"WINCOMCAOBANG",IF(ISNUMBER(SEARCH($V$51,T2027)),"WINCOMQUANGBINH",IF(ISNUMBER(SEARCH($V$52,T2027)),"WINCOMLAMDONG",IF(ISNUMBER(SEARCH($V$53,T2027)),"WINCOMVINHLONG",IF(ISNUMBER(SEARCH($V$54,T2027)),"WINCOMDONGTHAP",IF(ISNUMBER(SEARCH($V$55,T2027)),"WINCOMTIENGIANG",IF(ISNUMBER(SEARCH($V$56,T2027)),"WINCOMQUANGNINH",0))))))))))))))))))))))))))))))))))))))))))))))))))))))</f>
        <v>WINCOMHANOI</v>
      </c>
    </row>
    <row r="2028" spans="1:25" x14ac:dyDescent="0.2">
      <c r="A2028" t="s">
        <v>0</v>
      </c>
      <c r="B2028" t="s">
        <v>3288</v>
      </c>
      <c r="C2028" t="s">
        <v>31</v>
      </c>
      <c r="D2028" t="s">
        <v>3</v>
      </c>
      <c r="E2028" t="s">
        <v>4</v>
      </c>
      <c r="F2028" s="5">
        <f t="shared" si="125"/>
        <v>3</v>
      </c>
      <c r="G2028" s="2">
        <v>266538</v>
      </c>
      <c r="H2028" s="2">
        <v>293191.80000000005</v>
      </c>
      <c r="I2028" t="s">
        <v>5</v>
      </c>
      <c r="J2028" t="s">
        <v>6</v>
      </c>
      <c r="K2028" t="str">
        <f t="shared" si="126"/>
        <v>Gà muối gói 500g</v>
      </c>
      <c r="L2028" s="8" t="str">
        <f>VLOOKUP(K2028,'[1]Mã Misa'!$B$2:$D$74,2,0)</f>
        <v>Gà muối 500g</v>
      </c>
      <c r="M2028" s="8" t="str">
        <f>VLOOKUP(L2028,'[1]Mã Misa'!$C$2:$D$74,2,0)</f>
        <v>GM500</v>
      </c>
      <c r="N2028" s="2">
        <v>88846</v>
      </c>
      <c r="O2028" t="s">
        <v>3289</v>
      </c>
      <c r="P2028" s="8" t="str">
        <f t="shared" si="127"/>
        <v>0144291</v>
      </c>
      <c r="Q2028" s="8" t="e">
        <f t="array" ref="Q2028">IF(VLOOKUP(P2028,$AA$1:$AC$32,1,0)&lt;&gt;0,(P2028&amp;"A"),0)</f>
        <v>#N/A</v>
      </c>
      <c r="R2028" s="12">
        <v>44522</v>
      </c>
      <c r="S2028" t="s">
        <v>2242</v>
      </c>
      <c r="T2028" s="8" t="str">
        <f t="shared" si="128"/>
        <v>VM+ HNI CT</v>
      </c>
      <c r="U2028" t="s">
        <v>6618</v>
      </c>
      <c r="Y2028" t="str">
        <f t="array" ref="Y2028">IF(ISNUMBER(SEARCH($V$3,T2028)),"WINCOMHANOI",IF(ISNUMBER(SEARCH($V$4,T2028)),"WINCOMHOCHIMINH",IF(ISNUMBER(SEARCH($V$5,T2028)),"WINCOMDANANG",IF(ISNUMBER(SEARCH($V$6,T2028)),"WINCOMHAIDUONG",IF(ISNUMBER(SEARCH($V$7,T2028)),"WINCOMQUANGNINH",IF(ISNUMBER(SEARCH($V$8,T2028)),"WINCOMHAIPHONG",IF(ISNUMBER(SEARCH($V$9,T2028)),"WINCOMBACGIANG",IF(ISNUMBER(SEARCH($V$10,T2028)),"WINCOMBACNINH",IF(ISNUMBER(SEARCH($V$11,T2028)),"WINCOMPHUTHO",IF(ISNUMBER(SEARCH($V$12,T2028)),"WINCOMHATINH",IF(ISNUMBER(SEARCH($V$13,T2028)),"WINCOMTHAINGUYEN",IF(ISNUMBER(SEARCH($V$14,T2028)),"WINCOMKHANHHOA",IF(ISNUMBER(SEARCH($V$15,T2028)),"WINCOMHUNGYEN",IF(ISNUMBER(SEARCH($V$16,T2028)),"WINCOMNGHEAN",IF(ISNUMBER(SEARCH($V$17,T2028)),"WINCOMLAOCAI",IF(ISNUMBER(SEARCH($V$18,T2028)),"WINCOMVUNGTAU",IF(ISNUMBER(SEARCH($V$19,T2028)),"WINCOMBINHDUONG",IF(ISNUMBER(SEARCH($V$20,T2028)),"WINCOMKIENGIANG",IF(ISNUMBER(SEARCH($V$21,T2028)),"WINCOMHANAM",IF(ISNUMBER(SEARCH($V$22,T2028)),"WINCOMNAMDINH",IF(ISNUMBER(SEARCH($V$23,T2028)),"WINCOMLANGSON",IF(ISNUMBER(SEARCH($V$24,T2028)),"WINCOMTHANHHOA",IF(ISNUMBER(SEARCH($V$25,T2028)),"WINCOMYENBAI",IF(ISNUMBER(SEARCH($V$26,T2028)),"WINCOMTUYENQUANG",IF(ISNUMBER(SEARCH($V$27,T2028)),"WINCOMHUE",IF(ISNUMBER(SEARCH($V$28,T2028)),"WINCOMQUANGNAM",IF(ISNUMBER(SEARCH($V$29,T2028)),"WINCOMVINHPHUC",IF(ISNUMBER(SEARCH($V$30,T2028)),"WINCOMHAGIANG",IF(ISNUMBER(SEARCH($V$31,T2028)),"WINCOMNINHBINH",IF(ISNUMBER(SEARCH($V$32,T2028)),"WINCOMTRAVINH",IF(ISNUMBER(SEARCH($V$33,T2028)),"WINCOMCANTHO",IF(ISNUMBER(SEARCH($V$34,T2028)),"WINCOMBENTRE",IF(ISNUMBER(SEARCH($V$35,T2028)),"WINCOMCAMAU",IF(ISNUMBER(SEARCH($V$36,T2028)),"WINCOMANGIANG",IF(ISNUMBER(SEARCH($V$37,T2028)),"WINCOMNINHTHUAN",IF(ISNUMBER(SEARCH($V$38,T2028)),"WINCOMTHAIBINH",IF(ISNUMBER(SEARCH($V$39,T2028)),"WINCOMGIALAI",IF(ISNUMBER(SEARCH($V$40,T2028)),"WINCOMHOABINH",IF(ISNUMBER(SEARCH($V$41,T2028)),"WINCOMQUANGNGAI",IF(ISNUMBER(SEARCH($V$42,T2028)),"WINCOMBINHTHUAN",IF(ISNUMBER(SEARCH($V$43,T2028)),"WINCOMDAKLAK",IF(ISNUMBER(SEARCH($V$44,T2028)),"WINCOMSOCTRANG",IF(ISNUMBER(SEARCH($V$45,T2028)),"WINCOMSONLA",IF(ISNUMBER(SEARCH($V$46,T2028)),"WINCOMKONTUM",IF(ISNUMBER(SEARCH($V$47,T2028)),"WINCOMPHUYEN",IF(ISNUMBER(SEARCH($V$48,T2028)),"WINCOMQUANGTRI",IF(ISNUMBER(SEARCH($V$49,T2028)),"WINCOMBINHDINH",IF(ISNUMBER(SEARCH($V$50,T2028)),"WINCOMCAOBANG",IF(ISNUMBER(SEARCH($V$51,T2028)),"WINCOMQUANGBINH",IF(ISNUMBER(SEARCH($V$52,T2028)),"WINCOMLAMDONG",IF(ISNUMBER(SEARCH($V$53,T2028)),"WINCOMVINHLONG",IF(ISNUMBER(SEARCH($V$54,T2028)),"WINCOMDONGTHAP",IF(ISNUMBER(SEARCH($V$55,T2028)),"WINCOMTIENGIANG",IF(ISNUMBER(SEARCH($V$56,T2028)),"WINCOMQUANGNINH",0))))))))))))))))))))))))))))))))))))))))))))))))))))))</f>
        <v>WINCOMHANOI</v>
      </c>
    </row>
    <row r="2029" spans="1:25" x14ac:dyDescent="0.2">
      <c r="A2029" t="s">
        <v>0</v>
      </c>
      <c r="B2029" t="s">
        <v>3290</v>
      </c>
      <c r="C2029" t="s">
        <v>2</v>
      </c>
      <c r="D2029" t="s">
        <v>39</v>
      </c>
      <c r="E2029" t="s">
        <v>4</v>
      </c>
      <c r="F2029" s="5">
        <f t="shared" si="125"/>
        <v>2</v>
      </c>
      <c r="G2029" s="2">
        <v>92000</v>
      </c>
      <c r="H2029" s="2">
        <v>101200.00000000001</v>
      </c>
      <c r="I2029" t="s">
        <v>5</v>
      </c>
      <c r="J2029" t="s">
        <v>40</v>
      </c>
      <c r="K2029" t="str">
        <f t="shared" si="126"/>
        <v>Mộc nấm hương gói 250g</v>
      </c>
      <c r="L2029" s="8" t="str">
        <f>VLOOKUP(K2029,'[1]Mã Misa'!$B$2:$D$74,2,0)</f>
        <v>Mộc Nấm Hương 250g</v>
      </c>
      <c r="M2029" s="8" t="str">
        <f>VLOOKUP(L2029,'[1]Mã Misa'!$C$2:$D$74,2,0)</f>
        <v>MNH250</v>
      </c>
      <c r="N2029" s="2">
        <v>46000</v>
      </c>
      <c r="O2029" t="s">
        <v>3291</v>
      </c>
      <c r="P2029" s="8" t="str">
        <f t="shared" si="127"/>
        <v>0044334</v>
      </c>
      <c r="Q2029" s="8" t="e">
        <f t="array" ref="Q2029">IF(VLOOKUP(P2029,$AA$1:$AC$32,1,0)&lt;&gt;0,(P2029&amp;"A"),0)</f>
        <v>#N/A</v>
      </c>
      <c r="R2029" s="12">
        <v>44522</v>
      </c>
      <c r="S2029" t="s">
        <v>103</v>
      </c>
      <c r="T2029" s="8" t="str">
        <f t="shared" si="128"/>
        <v>VM+ HCM 68</v>
      </c>
      <c r="U2029" t="s">
        <v>6004</v>
      </c>
      <c r="Y2029" t="str">
        <f t="array" ref="Y2029">IF(ISNUMBER(SEARCH($V$3,T2029)),"WINCOMHANOI",IF(ISNUMBER(SEARCH($V$4,T2029)),"WINCOMHOCHIMINH",IF(ISNUMBER(SEARCH($V$5,T2029)),"WINCOMDANANG",IF(ISNUMBER(SEARCH($V$6,T2029)),"WINCOMHAIDUONG",IF(ISNUMBER(SEARCH($V$7,T2029)),"WINCOMQUANGNINH",IF(ISNUMBER(SEARCH($V$8,T2029)),"WINCOMHAIPHONG",IF(ISNUMBER(SEARCH($V$9,T2029)),"WINCOMBACGIANG",IF(ISNUMBER(SEARCH($V$10,T2029)),"WINCOMBACNINH",IF(ISNUMBER(SEARCH($V$11,T2029)),"WINCOMPHUTHO",IF(ISNUMBER(SEARCH($V$12,T2029)),"WINCOMHATINH",IF(ISNUMBER(SEARCH($V$13,T2029)),"WINCOMTHAINGUYEN",IF(ISNUMBER(SEARCH($V$14,T2029)),"WINCOMKHANHHOA",IF(ISNUMBER(SEARCH($V$15,T2029)),"WINCOMHUNGYEN",IF(ISNUMBER(SEARCH($V$16,T2029)),"WINCOMNGHEAN",IF(ISNUMBER(SEARCH($V$17,T2029)),"WINCOMLAOCAI",IF(ISNUMBER(SEARCH($V$18,T2029)),"WINCOMVUNGTAU",IF(ISNUMBER(SEARCH($V$19,T2029)),"WINCOMBINHDUONG",IF(ISNUMBER(SEARCH($V$20,T2029)),"WINCOMKIENGIANG",IF(ISNUMBER(SEARCH($V$21,T2029)),"WINCOMHANAM",IF(ISNUMBER(SEARCH($V$22,T2029)),"WINCOMNAMDINH",IF(ISNUMBER(SEARCH($V$23,T2029)),"WINCOMLANGSON",IF(ISNUMBER(SEARCH($V$24,T2029)),"WINCOMTHANHHOA",IF(ISNUMBER(SEARCH($V$25,T2029)),"WINCOMYENBAI",IF(ISNUMBER(SEARCH($V$26,T2029)),"WINCOMTUYENQUANG",IF(ISNUMBER(SEARCH($V$27,T2029)),"WINCOMHUE",IF(ISNUMBER(SEARCH($V$28,T2029)),"WINCOMQUANGNAM",IF(ISNUMBER(SEARCH($V$29,T2029)),"WINCOMVINHPHUC",IF(ISNUMBER(SEARCH($V$30,T2029)),"WINCOMHAGIANG",IF(ISNUMBER(SEARCH($V$31,T2029)),"WINCOMNINHBINH",IF(ISNUMBER(SEARCH($V$32,T2029)),"WINCOMTRAVINH",IF(ISNUMBER(SEARCH($V$33,T2029)),"WINCOMCANTHO",IF(ISNUMBER(SEARCH($V$34,T2029)),"WINCOMBENTRE",IF(ISNUMBER(SEARCH($V$35,T2029)),"WINCOMCAMAU",IF(ISNUMBER(SEARCH($V$36,T2029)),"WINCOMANGIANG",IF(ISNUMBER(SEARCH($V$37,T2029)),"WINCOMNINHTHUAN",IF(ISNUMBER(SEARCH($V$38,T2029)),"WINCOMTHAIBINH",IF(ISNUMBER(SEARCH($V$39,T2029)),"WINCOMGIALAI",IF(ISNUMBER(SEARCH($V$40,T2029)),"WINCOMHOABINH",IF(ISNUMBER(SEARCH($V$41,T2029)),"WINCOMQUANGNGAI",IF(ISNUMBER(SEARCH($V$42,T2029)),"WINCOMBINHTHUAN",IF(ISNUMBER(SEARCH($V$43,T2029)),"WINCOMDAKLAK",IF(ISNUMBER(SEARCH($V$44,T2029)),"WINCOMSOCTRANG",IF(ISNUMBER(SEARCH($V$45,T2029)),"WINCOMSONLA",IF(ISNUMBER(SEARCH($V$46,T2029)),"WINCOMKONTUM",IF(ISNUMBER(SEARCH($V$47,T2029)),"WINCOMPHUYEN",IF(ISNUMBER(SEARCH($V$48,T2029)),"WINCOMQUANGTRI",IF(ISNUMBER(SEARCH($V$49,T2029)),"WINCOMBINHDINH",IF(ISNUMBER(SEARCH($V$50,T2029)),"WINCOMCAOBANG",IF(ISNUMBER(SEARCH($V$51,T2029)),"WINCOMQUANGBINH",IF(ISNUMBER(SEARCH($V$52,T2029)),"WINCOMLAMDONG",IF(ISNUMBER(SEARCH($V$53,T2029)),"WINCOMVINHLONG",IF(ISNUMBER(SEARCH($V$54,T2029)),"WINCOMDONGTHAP",IF(ISNUMBER(SEARCH($V$55,T2029)),"WINCOMTIENGIANG",IF(ISNUMBER(SEARCH($V$56,T2029)),"WINCOMQUANGNINH",0))))))))))))))))))))))))))))))))))))))))))))))))))))))</f>
        <v>WINCOMHOCHIMINH</v>
      </c>
    </row>
    <row r="2030" spans="1:25" x14ac:dyDescent="0.2">
      <c r="A2030" t="s">
        <v>0</v>
      </c>
      <c r="B2030" t="s">
        <v>3292</v>
      </c>
      <c r="C2030" t="s">
        <v>2</v>
      </c>
      <c r="D2030" t="s">
        <v>27</v>
      </c>
      <c r="E2030" t="s">
        <v>4</v>
      </c>
      <c r="F2030" s="5">
        <f t="shared" si="125"/>
        <v>1</v>
      </c>
      <c r="G2030" s="2">
        <v>74250</v>
      </c>
      <c r="H2030" s="2">
        <v>81675</v>
      </c>
      <c r="I2030" t="s">
        <v>5</v>
      </c>
      <c r="J2030" t="s">
        <v>28</v>
      </c>
      <c r="K2030" t="str">
        <f t="shared" si="126"/>
        <v>_Chả cốm 300g</v>
      </c>
      <c r="L2030" s="8" t="str">
        <f>VLOOKUP(K2030,'[1]Mã Misa'!$B$2:$D$74,2,0)</f>
        <v>Chả cốm 300g</v>
      </c>
      <c r="M2030" s="8" t="str">
        <f>VLOOKUP(L2030,'[1]Mã Misa'!$C$2:$D$74,2,0)</f>
        <v>CC300</v>
      </c>
      <c r="N2030" s="2">
        <v>74250</v>
      </c>
      <c r="O2030" t="s">
        <v>3293</v>
      </c>
      <c r="P2030" s="8" t="str">
        <f t="shared" si="127"/>
        <v>0000589</v>
      </c>
      <c r="Q2030" s="8" t="e">
        <f t="array" ref="Q2030">IF(VLOOKUP(P2030,$AA$1:$AC$32,1,0)&lt;&gt;0,(P2030&amp;"A"),0)</f>
        <v>#N/A</v>
      </c>
      <c r="R2030" s="12">
        <v>44522</v>
      </c>
      <c r="S2030" t="s">
        <v>3294</v>
      </c>
      <c r="T2030" s="8" t="str">
        <f t="shared" si="128"/>
        <v>VM+ VPC 13</v>
      </c>
      <c r="U2030" t="s">
        <v>6858</v>
      </c>
      <c r="Y2030" t="str">
        <f t="array" ref="Y2030">IF(ISNUMBER(SEARCH($V$3,T2030)),"WINCOMHANOI",IF(ISNUMBER(SEARCH($V$4,T2030)),"WINCOMHOCHIMINH",IF(ISNUMBER(SEARCH($V$5,T2030)),"WINCOMDANANG",IF(ISNUMBER(SEARCH($V$6,T2030)),"WINCOMHAIDUONG",IF(ISNUMBER(SEARCH($V$7,T2030)),"WINCOMQUANGNINH",IF(ISNUMBER(SEARCH($V$8,T2030)),"WINCOMHAIPHONG",IF(ISNUMBER(SEARCH($V$9,T2030)),"WINCOMBACGIANG",IF(ISNUMBER(SEARCH($V$10,T2030)),"WINCOMBACNINH",IF(ISNUMBER(SEARCH($V$11,T2030)),"WINCOMPHUTHO",IF(ISNUMBER(SEARCH($V$12,T2030)),"WINCOMHATINH",IF(ISNUMBER(SEARCH($V$13,T2030)),"WINCOMTHAINGUYEN",IF(ISNUMBER(SEARCH($V$14,T2030)),"WINCOMKHANHHOA",IF(ISNUMBER(SEARCH($V$15,T2030)),"WINCOMHUNGYEN",IF(ISNUMBER(SEARCH($V$16,T2030)),"WINCOMNGHEAN",IF(ISNUMBER(SEARCH($V$17,T2030)),"WINCOMLAOCAI",IF(ISNUMBER(SEARCH($V$18,T2030)),"WINCOMVUNGTAU",IF(ISNUMBER(SEARCH($V$19,T2030)),"WINCOMBINHDUONG",IF(ISNUMBER(SEARCH($V$20,T2030)),"WINCOMKIENGIANG",IF(ISNUMBER(SEARCH($V$21,T2030)),"WINCOMHANAM",IF(ISNUMBER(SEARCH($V$22,T2030)),"WINCOMNAMDINH",IF(ISNUMBER(SEARCH($V$23,T2030)),"WINCOMLANGSON",IF(ISNUMBER(SEARCH($V$24,T2030)),"WINCOMTHANHHOA",IF(ISNUMBER(SEARCH($V$25,T2030)),"WINCOMYENBAI",IF(ISNUMBER(SEARCH($V$26,T2030)),"WINCOMTUYENQUANG",IF(ISNUMBER(SEARCH($V$27,T2030)),"WINCOMHUE",IF(ISNUMBER(SEARCH($V$28,T2030)),"WINCOMQUANGNAM",IF(ISNUMBER(SEARCH($V$29,T2030)),"WINCOMVINHPHUC",IF(ISNUMBER(SEARCH($V$30,T2030)),"WINCOMHAGIANG",IF(ISNUMBER(SEARCH($V$31,T2030)),"WINCOMNINHBINH",IF(ISNUMBER(SEARCH($V$32,T2030)),"WINCOMTRAVINH",IF(ISNUMBER(SEARCH($V$33,T2030)),"WINCOMCANTHO",IF(ISNUMBER(SEARCH($V$34,T2030)),"WINCOMBENTRE",IF(ISNUMBER(SEARCH($V$35,T2030)),"WINCOMCAMAU",IF(ISNUMBER(SEARCH($V$36,T2030)),"WINCOMANGIANG",IF(ISNUMBER(SEARCH($V$37,T2030)),"WINCOMNINHTHUAN",IF(ISNUMBER(SEARCH($V$38,T2030)),"WINCOMTHAIBINH",IF(ISNUMBER(SEARCH($V$39,T2030)),"WINCOMGIALAI",IF(ISNUMBER(SEARCH($V$40,T2030)),"WINCOMHOABINH",IF(ISNUMBER(SEARCH($V$41,T2030)),"WINCOMQUANGNGAI",IF(ISNUMBER(SEARCH($V$42,T2030)),"WINCOMBINHTHUAN",IF(ISNUMBER(SEARCH($V$43,T2030)),"WINCOMDAKLAK",IF(ISNUMBER(SEARCH($V$44,T2030)),"WINCOMSOCTRANG",IF(ISNUMBER(SEARCH($V$45,T2030)),"WINCOMSONLA",IF(ISNUMBER(SEARCH($V$46,T2030)),"WINCOMKONTUM",IF(ISNUMBER(SEARCH($V$47,T2030)),"WINCOMPHUYEN",IF(ISNUMBER(SEARCH($V$48,T2030)),"WINCOMQUANGTRI",IF(ISNUMBER(SEARCH($V$49,T2030)),"WINCOMBINHDINH",IF(ISNUMBER(SEARCH($V$50,T2030)),"WINCOMCAOBANG",IF(ISNUMBER(SEARCH($V$51,T2030)),"WINCOMQUANGBINH",IF(ISNUMBER(SEARCH($V$52,T2030)),"WINCOMLAMDONG",IF(ISNUMBER(SEARCH($V$53,T2030)),"WINCOMVINHLONG",IF(ISNUMBER(SEARCH($V$54,T2030)),"WINCOMDONGTHAP",IF(ISNUMBER(SEARCH($V$55,T2030)),"WINCOMTIENGIANG",IF(ISNUMBER(SEARCH($V$56,T2030)),"WINCOMQUANGNINH",0))))))))))))))))))))))))))))))))))))))))))))))))))))))</f>
        <v>WINCOMVINHPHUC</v>
      </c>
    </row>
    <row r="2031" spans="1:25" x14ac:dyDescent="0.2">
      <c r="A2031" t="s">
        <v>0</v>
      </c>
      <c r="B2031" t="s">
        <v>3292</v>
      </c>
      <c r="C2031" t="s">
        <v>31</v>
      </c>
      <c r="D2031" t="s">
        <v>3</v>
      </c>
      <c r="E2031" t="s">
        <v>4</v>
      </c>
      <c r="F2031" s="5">
        <f t="shared" si="125"/>
        <v>1</v>
      </c>
      <c r="G2031" s="2">
        <v>88846</v>
      </c>
      <c r="H2031" s="2">
        <v>97730.6</v>
      </c>
      <c r="I2031" t="s">
        <v>5</v>
      </c>
      <c r="J2031" t="s">
        <v>6</v>
      </c>
      <c r="K2031" t="str">
        <f t="shared" si="126"/>
        <v>Gà muối gói 500g</v>
      </c>
      <c r="L2031" s="8" t="str">
        <f>VLOOKUP(K2031,'[1]Mã Misa'!$B$2:$D$74,2,0)</f>
        <v>Gà muối 500g</v>
      </c>
      <c r="M2031" s="8" t="str">
        <f>VLOOKUP(L2031,'[1]Mã Misa'!$C$2:$D$74,2,0)</f>
        <v>GM500</v>
      </c>
      <c r="N2031" s="2">
        <v>88846</v>
      </c>
      <c r="O2031" t="s">
        <v>3293</v>
      </c>
      <c r="P2031" s="8" t="str">
        <f t="shared" si="127"/>
        <v>0000589</v>
      </c>
      <c r="Q2031" s="8" t="e">
        <f t="array" ref="Q2031">IF(VLOOKUP(P2031,$AA$1:$AC$32,1,0)&lt;&gt;0,(P2031&amp;"A"),0)</f>
        <v>#N/A</v>
      </c>
      <c r="R2031" s="12">
        <v>44522</v>
      </c>
      <c r="S2031" t="s">
        <v>3294</v>
      </c>
      <c r="T2031" s="8" t="str">
        <f t="shared" si="128"/>
        <v>VM+ VPC 13</v>
      </c>
      <c r="U2031" t="s">
        <v>6858</v>
      </c>
      <c r="Y2031" t="str">
        <f t="array" ref="Y2031">IF(ISNUMBER(SEARCH($V$3,T2031)),"WINCOMHANOI",IF(ISNUMBER(SEARCH($V$4,T2031)),"WINCOMHOCHIMINH",IF(ISNUMBER(SEARCH($V$5,T2031)),"WINCOMDANANG",IF(ISNUMBER(SEARCH($V$6,T2031)),"WINCOMHAIDUONG",IF(ISNUMBER(SEARCH($V$7,T2031)),"WINCOMQUANGNINH",IF(ISNUMBER(SEARCH($V$8,T2031)),"WINCOMHAIPHONG",IF(ISNUMBER(SEARCH($V$9,T2031)),"WINCOMBACGIANG",IF(ISNUMBER(SEARCH($V$10,T2031)),"WINCOMBACNINH",IF(ISNUMBER(SEARCH($V$11,T2031)),"WINCOMPHUTHO",IF(ISNUMBER(SEARCH($V$12,T2031)),"WINCOMHATINH",IF(ISNUMBER(SEARCH($V$13,T2031)),"WINCOMTHAINGUYEN",IF(ISNUMBER(SEARCH($V$14,T2031)),"WINCOMKHANHHOA",IF(ISNUMBER(SEARCH($V$15,T2031)),"WINCOMHUNGYEN",IF(ISNUMBER(SEARCH($V$16,T2031)),"WINCOMNGHEAN",IF(ISNUMBER(SEARCH($V$17,T2031)),"WINCOMLAOCAI",IF(ISNUMBER(SEARCH($V$18,T2031)),"WINCOMVUNGTAU",IF(ISNUMBER(SEARCH($V$19,T2031)),"WINCOMBINHDUONG",IF(ISNUMBER(SEARCH($V$20,T2031)),"WINCOMKIENGIANG",IF(ISNUMBER(SEARCH($V$21,T2031)),"WINCOMHANAM",IF(ISNUMBER(SEARCH($V$22,T2031)),"WINCOMNAMDINH",IF(ISNUMBER(SEARCH($V$23,T2031)),"WINCOMLANGSON",IF(ISNUMBER(SEARCH($V$24,T2031)),"WINCOMTHANHHOA",IF(ISNUMBER(SEARCH($V$25,T2031)),"WINCOMYENBAI",IF(ISNUMBER(SEARCH($V$26,T2031)),"WINCOMTUYENQUANG",IF(ISNUMBER(SEARCH($V$27,T2031)),"WINCOMHUE",IF(ISNUMBER(SEARCH($V$28,T2031)),"WINCOMQUANGNAM",IF(ISNUMBER(SEARCH($V$29,T2031)),"WINCOMVINHPHUC",IF(ISNUMBER(SEARCH($V$30,T2031)),"WINCOMHAGIANG",IF(ISNUMBER(SEARCH($V$31,T2031)),"WINCOMNINHBINH",IF(ISNUMBER(SEARCH($V$32,T2031)),"WINCOMTRAVINH",IF(ISNUMBER(SEARCH($V$33,T2031)),"WINCOMCANTHO",IF(ISNUMBER(SEARCH($V$34,T2031)),"WINCOMBENTRE",IF(ISNUMBER(SEARCH($V$35,T2031)),"WINCOMCAMAU",IF(ISNUMBER(SEARCH($V$36,T2031)),"WINCOMANGIANG",IF(ISNUMBER(SEARCH($V$37,T2031)),"WINCOMNINHTHUAN",IF(ISNUMBER(SEARCH($V$38,T2031)),"WINCOMTHAIBINH",IF(ISNUMBER(SEARCH($V$39,T2031)),"WINCOMGIALAI",IF(ISNUMBER(SEARCH($V$40,T2031)),"WINCOMHOABINH",IF(ISNUMBER(SEARCH($V$41,T2031)),"WINCOMQUANGNGAI",IF(ISNUMBER(SEARCH($V$42,T2031)),"WINCOMBINHTHUAN",IF(ISNUMBER(SEARCH($V$43,T2031)),"WINCOMDAKLAK",IF(ISNUMBER(SEARCH($V$44,T2031)),"WINCOMSOCTRANG",IF(ISNUMBER(SEARCH($V$45,T2031)),"WINCOMSONLA",IF(ISNUMBER(SEARCH($V$46,T2031)),"WINCOMKONTUM",IF(ISNUMBER(SEARCH($V$47,T2031)),"WINCOMPHUYEN",IF(ISNUMBER(SEARCH($V$48,T2031)),"WINCOMQUANGTRI",IF(ISNUMBER(SEARCH($V$49,T2031)),"WINCOMBINHDINH",IF(ISNUMBER(SEARCH($V$50,T2031)),"WINCOMCAOBANG",IF(ISNUMBER(SEARCH($V$51,T2031)),"WINCOMQUANGBINH",IF(ISNUMBER(SEARCH($V$52,T2031)),"WINCOMLAMDONG",IF(ISNUMBER(SEARCH($V$53,T2031)),"WINCOMVINHLONG",IF(ISNUMBER(SEARCH($V$54,T2031)),"WINCOMDONGTHAP",IF(ISNUMBER(SEARCH($V$55,T2031)),"WINCOMTIENGIANG",IF(ISNUMBER(SEARCH($V$56,T2031)),"WINCOMQUANGNINH",0))))))))))))))))))))))))))))))))))))))))))))))))))))))</f>
        <v>WINCOMVINHPHUC</v>
      </c>
    </row>
    <row r="2032" spans="1:25" x14ac:dyDescent="0.2">
      <c r="A2032" t="s">
        <v>0</v>
      </c>
      <c r="B2032" t="s">
        <v>3295</v>
      </c>
      <c r="C2032" t="s">
        <v>2</v>
      </c>
      <c r="D2032" t="s">
        <v>3</v>
      </c>
      <c r="E2032" t="s">
        <v>4</v>
      </c>
      <c r="F2032" s="5">
        <f t="shared" si="125"/>
        <v>1</v>
      </c>
      <c r="G2032" s="2">
        <v>88846</v>
      </c>
      <c r="H2032" s="2">
        <v>97730.6</v>
      </c>
      <c r="I2032" t="s">
        <v>5</v>
      </c>
      <c r="J2032" t="s">
        <v>6</v>
      </c>
      <c r="K2032" t="str">
        <f t="shared" si="126"/>
        <v>Gà muối gói 500g</v>
      </c>
      <c r="L2032" s="8" t="str">
        <f>VLOOKUP(K2032,'[1]Mã Misa'!$B$2:$D$74,2,0)</f>
        <v>Gà muối 500g</v>
      </c>
      <c r="M2032" s="8" t="str">
        <f>VLOOKUP(L2032,'[1]Mã Misa'!$C$2:$D$74,2,0)</f>
        <v>GM500</v>
      </c>
      <c r="N2032" s="2">
        <v>88846</v>
      </c>
      <c r="O2032" t="s">
        <v>3296</v>
      </c>
      <c r="P2032" s="8" t="str">
        <f t="shared" si="127"/>
        <v>0144305</v>
      </c>
      <c r="Q2032" s="8" t="e">
        <f t="array" ref="Q2032">IF(VLOOKUP(P2032,$AA$1:$AC$32,1,0)&lt;&gt;0,(P2032&amp;"A"),0)</f>
        <v>#N/A</v>
      </c>
      <c r="R2032" s="12">
        <v>44522</v>
      </c>
      <c r="S2032" t="s">
        <v>883</v>
      </c>
      <c r="T2032" s="8" t="str">
        <f t="shared" si="128"/>
        <v>VM+ HNI 70</v>
      </c>
      <c r="U2032" t="s">
        <v>6236</v>
      </c>
      <c r="Y2032" t="str">
        <f t="array" ref="Y2032">IF(ISNUMBER(SEARCH($V$3,T2032)),"WINCOMHANOI",IF(ISNUMBER(SEARCH($V$4,T2032)),"WINCOMHOCHIMINH",IF(ISNUMBER(SEARCH($V$5,T2032)),"WINCOMDANANG",IF(ISNUMBER(SEARCH($V$6,T2032)),"WINCOMHAIDUONG",IF(ISNUMBER(SEARCH($V$7,T2032)),"WINCOMQUANGNINH",IF(ISNUMBER(SEARCH($V$8,T2032)),"WINCOMHAIPHONG",IF(ISNUMBER(SEARCH($V$9,T2032)),"WINCOMBACGIANG",IF(ISNUMBER(SEARCH($V$10,T2032)),"WINCOMBACNINH",IF(ISNUMBER(SEARCH($V$11,T2032)),"WINCOMPHUTHO",IF(ISNUMBER(SEARCH($V$12,T2032)),"WINCOMHATINH",IF(ISNUMBER(SEARCH($V$13,T2032)),"WINCOMTHAINGUYEN",IF(ISNUMBER(SEARCH($V$14,T2032)),"WINCOMKHANHHOA",IF(ISNUMBER(SEARCH($V$15,T2032)),"WINCOMHUNGYEN",IF(ISNUMBER(SEARCH($V$16,T2032)),"WINCOMNGHEAN",IF(ISNUMBER(SEARCH($V$17,T2032)),"WINCOMLAOCAI",IF(ISNUMBER(SEARCH($V$18,T2032)),"WINCOMVUNGTAU",IF(ISNUMBER(SEARCH($V$19,T2032)),"WINCOMBINHDUONG",IF(ISNUMBER(SEARCH($V$20,T2032)),"WINCOMKIENGIANG",IF(ISNUMBER(SEARCH($V$21,T2032)),"WINCOMHANAM",IF(ISNUMBER(SEARCH($V$22,T2032)),"WINCOMNAMDINH",IF(ISNUMBER(SEARCH($V$23,T2032)),"WINCOMLANGSON",IF(ISNUMBER(SEARCH($V$24,T2032)),"WINCOMTHANHHOA",IF(ISNUMBER(SEARCH($V$25,T2032)),"WINCOMYENBAI",IF(ISNUMBER(SEARCH($V$26,T2032)),"WINCOMTUYENQUANG",IF(ISNUMBER(SEARCH($V$27,T2032)),"WINCOMHUE",IF(ISNUMBER(SEARCH($V$28,T2032)),"WINCOMQUANGNAM",IF(ISNUMBER(SEARCH($V$29,T2032)),"WINCOMVINHPHUC",IF(ISNUMBER(SEARCH($V$30,T2032)),"WINCOMHAGIANG",IF(ISNUMBER(SEARCH($V$31,T2032)),"WINCOMNINHBINH",IF(ISNUMBER(SEARCH($V$32,T2032)),"WINCOMTRAVINH",IF(ISNUMBER(SEARCH($V$33,T2032)),"WINCOMCANTHO",IF(ISNUMBER(SEARCH($V$34,T2032)),"WINCOMBENTRE",IF(ISNUMBER(SEARCH($V$35,T2032)),"WINCOMCAMAU",IF(ISNUMBER(SEARCH($V$36,T2032)),"WINCOMANGIANG",IF(ISNUMBER(SEARCH($V$37,T2032)),"WINCOMNINHTHUAN",IF(ISNUMBER(SEARCH($V$38,T2032)),"WINCOMTHAIBINH",IF(ISNUMBER(SEARCH($V$39,T2032)),"WINCOMGIALAI",IF(ISNUMBER(SEARCH($V$40,T2032)),"WINCOMHOABINH",IF(ISNUMBER(SEARCH($V$41,T2032)),"WINCOMQUANGNGAI",IF(ISNUMBER(SEARCH($V$42,T2032)),"WINCOMBINHTHUAN",IF(ISNUMBER(SEARCH($V$43,T2032)),"WINCOMDAKLAK",IF(ISNUMBER(SEARCH($V$44,T2032)),"WINCOMSOCTRANG",IF(ISNUMBER(SEARCH($V$45,T2032)),"WINCOMSONLA",IF(ISNUMBER(SEARCH($V$46,T2032)),"WINCOMKONTUM",IF(ISNUMBER(SEARCH($V$47,T2032)),"WINCOMPHUYEN",IF(ISNUMBER(SEARCH($V$48,T2032)),"WINCOMQUANGTRI",IF(ISNUMBER(SEARCH($V$49,T2032)),"WINCOMBINHDINH",IF(ISNUMBER(SEARCH($V$50,T2032)),"WINCOMCAOBANG",IF(ISNUMBER(SEARCH($V$51,T2032)),"WINCOMQUANGBINH",IF(ISNUMBER(SEARCH($V$52,T2032)),"WINCOMLAMDONG",IF(ISNUMBER(SEARCH($V$53,T2032)),"WINCOMVINHLONG",IF(ISNUMBER(SEARCH($V$54,T2032)),"WINCOMDONGTHAP",IF(ISNUMBER(SEARCH($V$55,T2032)),"WINCOMTIENGIANG",IF(ISNUMBER(SEARCH($V$56,T2032)),"WINCOMQUANGNINH",0))))))))))))))))))))))))))))))))))))))))))))))))))))))</f>
        <v>WINCOMHANOI</v>
      </c>
    </row>
    <row r="2033" spans="1:25" x14ac:dyDescent="0.2">
      <c r="A2033" t="s">
        <v>0</v>
      </c>
      <c r="B2033" t="s">
        <v>3297</v>
      </c>
      <c r="C2033" t="s">
        <v>2</v>
      </c>
      <c r="D2033" t="s">
        <v>45</v>
      </c>
      <c r="E2033" t="s">
        <v>4</v>
      </c>
      <c r="F2033" s="5">
        <f t="shared" si="125"/>
        <v>1</v>
      </c>
      <c r="G2033" s="2">
        <v>87787</v>
      </c>
      <c r="H2033" s="2">
        <v>96565.700000000012</v>
      </c>
      <c r="I2033" t="s">
        <v>5</v>
      </c>
      <c r="J2033" t="s">
        <v>46</v>
      </c>
      <c r="K2033" t="str">
        <f t="shared" si="126"/>
        <v>Bắp bò muối gói 200g</v>
      </c>
      <c r="L2033" s="8" t="str">
        <f>VLOOKUP(K2033,'[1]Mã Misa'!$B$2:$D$74,2,0)</f>
        <v>Bắp bò muối 200g</v>
      </c>
      <c r="M2033" s="8" t="str">
        <f>VLOOKUP(L2033,'[1]Mã Misa'!$C$2:$D$74,2,0)</f>
        <v>BBM200</v>
      </c>
      <c r="N2033" s="2">
        <v>87787</v>
      </c>
      <c r="O2033" t="s">
        <v>3298</v>
      </c>
      <c r="P2033" s="8" t="str">
        <f t="shared" si="127"/>
        <v>0144323</v>
      </c>
      <c r="Q2033" s="8" t="e">
        <f t="array" ref="Q2033">IF(VLOOKUP(P2033,$AA$1:$AC$32,1,0)&lt;&gt;0,(P2033&amp;"A"),0)</f>
        <v>#N/A</v>
      </c>
      <c r="R2033" s="12">
        <v>44522</v>
      </c>
      <c r="S2033" t="s">
        <v>3299</v>
      </c>
      <c r="T2033" s="8" t="str">
        <f t="shared" si="128"/>
        <v>VM+ HNI 30</v>
      </c>
      <c r="U2033" t="s">
        <v>6859</v>
      </c>
      <c r="Y2033" t="str">
        <f t="array" ref="Y2033">IF(ISNUMBER(SEARCH($V$3,T2033)),"WINCOMHANOI",IF(ISNUMBER(SEARCH($V$4,T2033)),"WINCOMHOCHIMINH",IF(ISNUMBER(SEARCH($V$5,T2033)),"WINCOMDANANG",IF(ISNUMBER(SEARCH($V$6,T2033)),"WINCOMHAIDUONG",IF(ISNUMBER(SEARCH($V$7,T2033)),"WINCOMQUANGNINH",IF(ISNUMBER(SEARCH($V$8,T2033)),"WINCOMHAIPHONG",IF(ISNUMBER(SEARCH($V$9,T2033)),"WINCOMBACGIANG",IF(ISNUMBER(SEARCH($V$10,T2033)),"WINCOMBACNINH",IF(ISNUMBER(SEARCH($V$11,T2033)),"WINCOMPHUTHO",IF(ISNUMBER(SEARCH($V$12,T2033)),"WINCOMHATINH",IF(ISNUMBER(SEARCH($V$13,T2033)),"WINCOMTHAINGUYEN",IF(ISNUMBER(SEARCH($V$14,T2033)),"WINCOMKHANHHOA",IF(ISNUMBER(SEARCH($V$15,T2033)),"WINCOMHUNGYEN",IF(ISNUMBER(SEARCH($V$16,T2033)),"WINCOMNGHEAN",IF(ISNUMBER(SEARCH($V$17,T2033)),"WINCOMLAOCAI",IF(ISNUMBER(SEARCH($V$18,T2033)),"WINCOMVUNGTAU",IF(ISNUMBER(SEARCH($V$19,T2033)),"WINCOMBINHDUONG",IF(ISNUMBER(SEARCH($V$20,T2033)),"WINCOMKIENGIANG",IF(ISNUMBER(SEARCH($V$21,T2033)),"WINCOMHANAM",IF(ISNUMBER(SEARCH($V$22,T2033)),"WINCOMNAMDINH",IF(ISNUMBER(SEARCH($V$23,T2033)),"WINCOMLANGSON",IF(ISNUMBER(SEARCH($V$24,T2033)),"WINCOMTHANHHOA",IF(ISNUMBER(SEARCH($V$25,T2033)),"WINCOMYENBAI",IF(ISNUMBER(SEARCH($V$26,T2033)),"WINCOMTUYENQUANG",IF(ISNUMBER(SEARCH($V$27,T2033)),"WINCOMHUE",IF(ISNUMBER(SEARCH($V$28,T2033)),"WINCOMQUANGNAM",IF(ISNUMBER(SEARCH($V$29,T2033)),"WINCOMVINHPHUC",IF(ISNUMBER(SEARCH($V$30,T2033)),"WINCOMHAGIANG",IF(ISNUMBER(SEARCH($V$31,T2033)),"WINCOMNINHBINH",IF(ISNUMBER(SEARCH($V$32,T2033)),"WINCOMTRAVINH",IF(ISNUMBER(SEARCH($V$33,T2033)),"WINCOMCANTHO",IF(ISNUMBER(SEARCH($V$34,T2033)),"WINCOMBENTRE",IF(ISNUMBER(SEARCH($V$35,T2033)),"WINCOMCAMAU",IF(ISNUMBER(SEARCH($V$36,T2033)),"WINCOMANGIANG",IF(ISNUMBER(SEARCH($V$37,T2033)),"WINCOMNINHTHUAN",IF(ISNUMBER(SEARCH($V$38,T2033)),"WINCOMTHAIBINH",IF(ISNUMBER(SEARCH($V$39,T2033)),"WINCOMGIALAI",IF(ISNUMBER(SEARCH($V$40,T2033)),"WINCOMHOABINH",IF(ISNUMBER(SEARCH($V$41,T2033)),"WINCOMQUANGNGAI",IF(ISNUMBER(SEARCH($V$42,T2033)),"WINCOMBINHTHUAN",IF(ISNUMBER(SEARCH($V$43,T2033)),"WINCOMDAKLAK",IF(ISNUMBER(SEARCH($V$44,T2033)),"WINCOMSOCTRANG",IF(ISNUMBER(SEARCH($V$45,T2033)),"WINCOMSONLA",IF(ISNUMBER(SEARCH($V$46,T2033)),"WINCOMKONTUM",IF(ISNUMBER(SEARCH($V$47,T2033)),"WINCOMPHUYEN",IF(ISNUMBER(SEARCH($V$48,T2033)),"WINCOMQUANGTRI",IF(ISNUMBER(SEARCH($V$49,T2033)),"WINCOMBINHDINH",IF(ISNUMBER(SEARCH($V$50,T2033)),"WINCOMCAOBANG",IF(ISNUMBER(SEARCH($V$51,T2033)),"WINCOMQUANGBINH",IF(ISNUMBER(SEARCH($V$52,T2033)),"WINCOMLAMDONG",IF(ISNUMBER(SEARCH($V$53,T2033)),"WINCOMVINHLONG",IF(ISNUMBER(SEARCH($V$54,T2033)),"WINCOMDONGTHAP",IF(ISNUMBER(SEARCH($V$55,T2033)),"WINCOMTIENGIANG",IF(ISNUMBER(SEARCH($V$56,T2033)),"WINCOMQUANGNINH",0))))))))))))))))))))))))))))))))))))))))))))))))))))))</f>
        <v>WINCOMHANOI</v>
      </c>
    </row>
    <row r="2034" spans="1:25" x14ac:dyDescent="0.2">
      <c r="A2034" t="s">
        <v>0</v>
      </c>
      <c r="B2034" t="s">
        <v>3297</v>
      </c>
      <c r="C2034" t="s">
        <v>31</v>
      </c>
      <c r="D2034" t="s">
        <v>39</v>
      </c>
      <c r="E2034" t="s">
        <v>4</v>
      </c>
      <c r="F2034" s="5">
        <f t="shared" si="125"/>
        <v>4</v>
      </c>
      <c r="G2034" s="2">
        <v>184000</v>
      </c>
      <c r="H2034" s="2">
        <v>202400.00000000003</v>
      </c>
      <c r="I2034" t="s">
        <v>5</v>
      </c>
      <c r="J2034" t="s">
        <v>40</v>
      </c>
      <c r="K2034" t="str">
        <f t="shared" si="126"/>
        <v>Mộc nấm hương gói 250g</v>
      </c>
      <c r="L2034" s="8" t="str">
        <f>VLOOKUP(K2034,'[1]Mã Misa'!$B$2:$D$74,2,0)</f>
        <v>Mộc Nấm Hương 250g</v>
      </c>
      <c r="M2034" s="8" t="str">
        <f>VLOOKUP(L2034,'[1]Mã Misa'!$C$2:$D$74,2,0)</f>
        <v>MNH250</v>
      </c>
      <c r="N2034" s="2">
        <v>46000</v>
      </c>
      <c r="O2034" t="s">
        <v>3298</v>
      </c>
      <c r="P2034" s="8" t="str">
        <f t="shared" si="127"/>
        <v>0144323</v>
      </c>
      <c r="Q2034" s="8" t="e">
        <f t="array" ref="Q2034">IF(VLOOKUP(P2034,$AA$1:$AC$32,1,0)&lt;&gt;0,(P2034&amp;"A"),0)</f>
        <v>#N/A</v>
      </c>
      <c r="R2034" s="12">
        <v>44522</v>
      </c>
      <c r="S2034" t="s">
        <v>3299</v>
      </c>
      <c r="T2034" s="8" t="str">
        <f t="shared" si="128"/>
        <v>VM+ HNI 30</v>
      </c>
      <c r="U2034" t="s">
        <v>6859</v>
      </c>
      <c r="Y2034" t="str">
        <f t="array" ref="Y2034">IF(ISNUMBER(SEARCH($V$3,T2034)),"WINCOMHANOI",IF(ISNUMBER(SEARCH($V$4,T2034)),"WINCOMHOCHIMINH",IF(ISNUMBER(SEARCH($V$5,T2034)),"WINCOMDANANG",IF(ISNUMBER(SEARCH($V$6,T2034)),"WINCOMHAIDUONG",IF(ISNUMBER(SEARCH($V$7,T2034)),"WINCOMQUANGNINH",IF(ISNUMBER(SEARCH($V$8,T2034)),"WINCOMHAIPHONG",IF(ISNUMBER(SEARCH($V$9,T2034)),"WINCOMBACGIANG",IF(ISNUMBER(SEARCH($V$10,T2034)),"WINCOMBACNINH",IF(ISNUMBER(SEARCH($V$11,T2034)),"WINCOMPHUTHO",IF(ISNUMBER(SEARCH($V$12,T2034)),"WINCOMHATINH",IF(ISNUMBER(SEARCH($V$13,T2034)),"WINCOMTHAINGUYEN",IF(ISNUMBER(SEARCH($V$14,T2034)),"WINCOMKHANHHOA",IF(ISNUMBER(SEARCH($V$15,T2034)),"WINCOMHUNGYEN",IF(ISNUMBER(SEARCH($V$16,T2034)),"WINCOMNGHEAN",IF(ISNUMBER(SEARCH($V$17,T2034)),"WINCOMLAOCAI",IF(ISNUMBER(SEARCH($V$18,T2034)),"WINCOMVUNGTAU",IF(ISNUMBER(SEARCH($V$19,T2034)),"WINCOMBINHDUONG",IF(ISNUMBER(SEARCH($V$20,T2034)),"WINCOMKIENGIANG",IF(ISNUMBER(SEARCH($V$21,T2034)),"WINCOMHANAM",IF(ISNUMBER(SEARCH($V$22,T2034)),"WINCOMNAMDINH",IF(ISNUMBER(SEARCH($V$23,T2034)),"WINCOMLANGSON",IF(ISNUMBER(SEARCH($V$24,T2034)),"WINCOMTHANHHOA",IF(ISNUMBER(SEARCH($V$25,T2034)),"WINCOMYENBAI",IF(ISNUMBER(SEARCH($V$26,T2034)),"WINCOMTUYENQUANG",IF(ISNUMBER(SEARCH($V$27,T2034)),"WINCOMHUE",IF(ISNUMBER(SEARCH($V$28,T2034)),"WINCOMQUANGNAM",IF(ISNUMBER(SEARCH($V$29,T2034)),"WINCOMVINHPHUC",IF(ISNUMBER(SEARCH($V$30,T2034)),"WINCOMHAGIANG",IF(ISNUMBER(SEARCH($V$31,T2034)),"WINCOMNINHBINH",IF(ISNUMBER(SEARCH($V$32,T2034)),"WINCOMTRAVINH",IF(ISNUMBER(SEARCH($V$33,T2034)),"WINCOMCANTHO",IF(ISNUMBER(SEARCH($V$34,T2034)),"WINCOMBENTRE",IF(ISNUMBER(SEARCH($V$35,T2034)),"WINCOMCAMAU",IF(ISNUMBER(SEARCH($V$36,T2034)),"WINCOMANGIANG",IF(ISNUMBER(SEARCH($V$37,T2034)),"WINCOMNINHTHUAN",IF(ISNUMBER(SEARCH($V$38,T2034)),"WINCOMTHAIBINH",IF(ISNUMBER(SEARCH($V$39,T2034)),"WINCOMGIALAI",IF(ISNUMBER(SEARCH($V$40,T2034)),"WINCOMHOABINH",IF(ISNUMBER(SEARCH($V$41,T2034)),"WINCOMQUANGNGAI",IF(ISNUMBER(SEARCH($V$42,T2034)),"WINCOMBINHTHUAN",IF(ISNUMBER(SEARCH($V$43,T2034)),"WINCOMDAKLAK",IF(ISNUMBER(SEARCH($V$44,T2034)),"WINCOMSOCTRANG",IF(ISNUMBER(SEARCH($V$45,T2034)),"WINCOMSONLA",IF(ISNUMBER(SEARCH($V$46,T2034)),"WINCOMKONTUM",IF(ISNUMBER(SEARCH($V$47,T2034)),"WINCOMPHUYEN",IF(ISNUMBER(SEARCH($V$48,T2034)),"WINCOMQUANGTRI",IF(ISNUMBER(SEARCH($V$49,T2034)),"WINCOMBINHDINH",IF(ISNUMBER(SEARCH($V$50,T2034)),"WINCOMCAOBANG",IF(ISNUMBER(SEARCH($V$51,T2034)),"WINCOMQUANGBINH",IF(ISNUMBER(SEARCH($V$52,T2034)),"WINCOMLAMDONG",IF(ISNUMBER(SEARCH($V$53,T2034)),"WINCOMVINHLONG",IF(ISNUMBER(SEARCH($V$54,T2034)),"WINCOMDONGTHAP",IF(ISNUMBER(SEARCH($V$55,T2034)),"WINCOMTIENGIANG",IF(ISNUMBER(SEARCH($V$56,T2034)),"WINCOMQUANGNINH",0))))))))))))))))))))))))))))))))))))))))))))))))))))))</f>
        <v>WINCOMHANOI</v>
      </c>
    </row>
    <row r="2035" spans="1:25" x14ac:dyDescent="0.2">
      <c r="A2035" t="s">
        <v>0</v>
      </c>
      <c r="B2035" t="s">
        <v>3300</v>
      </c>
      <c r="C2035" t="s">
        <v>2</v>
      </c>
      <c r="D2035" t="s">
        <v>134</v>
      </c>
      <c r="E2035" t="s">
        <v>4</v>
      </c>
      <c r="F2035" s="5">
        <f t="shared" si="125"/>
        <v>1</v>
      </c>
      <c r="G2035" s="2">
        <v>90750</v>
      </c>
      <c r="H2035" s="2">
        <v>99825.000000000015</v>
      </c>
      <c r="I2035" t="s">
        <v>5</v>
      </c>
      <c r="J2035" t="s">
        <v>135</v>
      </c>
      <c r="K2035" t="str">
        <f t="shared" si="126"/>
        <v>_Chân gà sốt cay 400g</v>
      </c>
      <c r="L2035" s="8" t="str">
        <f>VLOOKUP(K2035,'[1]Mã Misa'!$B$2:$D$74,2,0)</f>
        <v>Chân gà sốt cay 400g</v>
      </c>
      <c r="M2035" s="8" t="str">
        <f>VLOOKUP(L2035,'[1]Mã Misa'!$C$2:$D$74,2,0)</f>
        <v>CGSC400</v>
      </c>
      <c r="N2035" s="2">
        <v>90750</v>
      </c>
      <c r="O2035" t="s">
        <v>3301</v>
      </c>
      <c r="P2035" s="8" t="str">
        <f t="shared" si="127"/>
        <v>0000317</v>
      </c>
      <c r="Q2035" s="8" t="e">
        <f t="array" ref="Q2035">IF(VLOOKUP(P2035,$AA$1:$AC$32,1,0)&lt;&gt;0,(P2035&amp;"A"),0)</f>
        <v>#N/A</v>
      </c>
      <c r="R2035" s="12">
        <v>44522</v>
      </c>
      <c r="S2035" t="s">
        <v>3302</v>
      </c>
      <c r="T2035" s="8" t="str">
        <f t="shared" si="128"/>
        <v>VM VCP KTM</v>
      </c>
      <c r="U2035" t="s">
        <v>6860</v>
      </c>
      <c r="Y2035" t="str">
        <f t="array" ref="Y2035">IF(ISNUMBER(SEARCH($V$3,T2035)),"WINCOMHANOI",IF(ISNUMBER(SEARCH($V$4,T2035)),"WINCOMHOCHIMINH",IF(ISNUMBER(SEARCH($V$5,T2035)),"WINCOMDANANG",IF(ISNUMBER(SEARCH($V$6,T2035)),"WINCOMHAIDUONG",IF(ISNUMBER(SEARCH($V$7,T2035)),"WINCOMQUANGNINH",IF(ISNUMBER(SEARCH($V$8,T2035)),"WINCOMHAIPHONG",IF(ISNUMBER(SEARCH($V$9,T2035)),"WINCOMBACGIANG",IF(ISNUMBER(SEARCH($V$10,T2035)),"WINCOMBACNINH",IF(ISNUMBER(SEARCH($V$11,T2035)),"WINCOMPHUTHO",IF(ISNUMBER(SEARCH($V$12,T2035)),"WINCOMHATINH",IF(ISNUMBER(SEARCH($V$13,T2035)),"WINCOMTHAINGUYEN",IF(ISNUMBER(SEARCH($V$14,T2035)),"WINCOMKHANHHOA",IF(ISNUMBER(SEARCH($V$15,T2035)),"WINCOMHUNGYEN",IF(ISNUMBER(SEARCH($V$16,T2035)),"WINCOMNGHEAN",IF(ISNUMBER(SEARCH($V$17,T2035)),"WINCOMLAOCAI",IF(ISNUMBER(SEARCH($V$18,T2035)),"WINCOMVUNGTAU",IF(ISNUMBER(SEARCH($V$19,T2035)),"WINCOMBINHDUONG",IF(ISNUMBER(SEARCH($V$20,T2035)),"WINCOMKIENGIANG",IF(ISNUMBER(SEARCH($V$21,T2035)),"WINCOMHANAM",IF(ISNUMBER(SEARCH($V$22,T2035)),"WINCOMNAMDINH",IF(ISNUMBER(SEARCH($V$23,T2035)),"WINCOMLANGSON",IF(ISNUMBER(SEARCH($V$24,T2035)),"WINCOMTHANHHOA",IF(ISNUMBER(SEARCH($V$25,T2035)),"WINCOMYENBAI",IF(ISNUMBER(SEARCH($V$26,T2035)),"WINCOMTUYENQUANG",IF(ISNUMBER(SEARCH($V$27,T2035)),"WINCOMHUE",IF(ISNUMBER(SEARCH($V$28,T2035)),"WINCOMQUANGNAM",IF(ISNUMBER(SEARCH($V$29,T2035)),"WINCOMVINHPHUC",IF(ISNUMBER(SEARCH($V$30,T2035)),"WINCOMHAGIANG",IF(ISNUMBER(SEARCH($V$31,T2035)),"WINCOMNINHBINH",IF(ISNUMBER(SEARCH($V$32,T2035)),"WINCOMTRAVINH",IF(ISNUMBER(SEARCH($V$33,T2035)),"WINCOMCANTHO",IF(ISNUMBER(SEARCH($V$34,T2035)),"WINCOMBENTRE",IF(ISNUMBER(SEARCH($V$35,T2035)),"WINCOMCAMAU",IF(ISNUMBER(SEARCH($V$36,T2035)),"WINCOMANGIANG",IF(ISNUMBER(SEARCH($V$37,T2035)),"WINCOMNINHTHUAN",IF(ISNUMBER(SEARCH($V$38,T2035)),"WINCOMTHAIBINH",IF(ISNUMBER(SEARCH($V$39,T2035)),"WINCOMGIALAI",IF(ISNUMBER(SEARCH($V$40,T2035)),"WINCOMHOABINH",IF(ISNUMBER(SEARCH($V$41,T2035)),"WINCOMQUANGNGAI",IF(ISNUMBER(SEARCH($V$42,T2035)),"WINCOMBINHTHUAN",IF(ISNUMBER(SEARCH($V$43,T2035)),"WINCOMDAKLAK",IF(ISNUMBER(SEARCH($V$44,T2035)),"WINCOMSOCTRANG",IF(ISNUMBER(SEARCH($V$45,T2035)),"WINCOMSONLA",IF(ISNUMBER(SEARCH($V$46,T2035)),"WINCOMKONTUM",IF(ISNUMBER(SEARCH($V$47,T2035)),"WINCOMPHUYEN",IF(ISNUMBER(SEARCH($V$48,T2035)),"WINCOMQUANGTRI",IF(ISNUMBER(SEARCH($V$49,T2035)),"WINCOMBINHDINH",IF(ISNUMBER(SEARCH($V$50,T2035)),"WINCOMCAOBANG",IF(ISNUMBER(SEARCH($V$51,T2035)),"WINCOMQUANGBINH",IF(ISNUMBER(SEARCH($V$52,T2035)),"WINCOMLAMDONG",IF(ISNUMBER(SEARCH($V$53,T2035)),"WINCOMVINHLONG",IF(ISNUMBER(SEARCH($V$54,T2035)),"WINCOMDONGTHAP",IF(ISNUMBER(SEARCH($V$55,T2035)),"WINCOMTIENGIANG",IF(ISNUMBER(SEARCH($V$56,T2035)),"WINCOMQUANGNINH",0))))))))))))))))))))))))))))))))))))))))))))))))))))))</f>
        <v>WINCOMKONTUM</v>
      </c>
    </row>
    <row r="2036" spans="1:25" x14ac:dyDescent="0.2">
      <c r="A2036" t="s">
        <v>0</v>
      </c>
      <c r="B2036" t="s">
        <v>3300</v>
      </c>
      <c r="C2036" t="s">
        <v>31</v>
      </c>
      <c r="D2036" t="s">
        <v>62</v>
      </c>
      <c r="E2036" t="s">
        <v>4</v>
      </c>
      <c r="F2036" s="5">
        <f t="shared" si="125"/>
        <v>3</v>
      </c>
      <c r="G2036" s="2">
        <v>316200</v>
      </c>
      <c r="H2036" s="2">
        <v>347820</v>
      </c>
      <c r="I2036" t="s">
        <v>5</v>
      </c>
      <c r="J2036" t="s">
        <v>63</v>
      </c>
      <c r="K2036" t="str">
        <f t="shared" si="126"/>
        <v>_Đùi gà sốt cay 500g</v>
      </c>
      <c r="L2036" s="8" t="str">
        <f>VLOOKUP(K2036,'[1]Mã Misa'!$B$2:$D$74,2,0)</f>
        <v>Đùi gà sốt cay 500g</v>
      </c>
      <c r="M2036" s="8" t="str">
        <f>VLOOKUP(L2036,'[1]Mã Misa'!$C$2:$D$74,2,0)</f>
        <v>DGSC500</v>
      </c>
      <c r="N2036" s="2">
        <v>105400</v>
      </c>
      <c r="O2036" t="s">
        <v>3301</v>
      </c>
      <c r="P2036" s="8" t="str">
        <f t="shared" si="127"/>
        <v>0000317</v>
      </c>
      <c r="Q2036" s="8" t="e">
        <f t="array" ref="Q2036">IF(VLOOKUP(P2036,$AA$1:$AC$32,1,0)&lt;&gt;0,(P2036&amp;"A"),0)</f>
        <v>#N/A</v>
      </c>
      <c r="R2036" s="12">
        <v>44522</v>
      </c>
      <c r="S2036" t="s">
        <v>3302</v>
      </c>
      <c r="T2036" s="8" t="str">
        <f t="shared" si="128"/>
        <v>VM VCP KTM</v>
      </c>
      <c r="U2036" t="s">
        <v>6860</v>
      </c>
      <c r="Y2036" t="str">
        <f t="array" ref="Y2036">IF(ISNUMBER(SEARCH($V$3,T2036)),"WINCOMHANOI",IF(ISNUMBER(SEARCH($V$4,T2036)),"WINCOMHOCHIMINH",IF(ISNUMBER(SEARCH($V$5,T2036)),"WINCOMDANANG",IF(ISNUMBER(SEARCH($V$6,T2036)),"WINCOMHAIDUONG",IF(ISNUMBER(SEARCH($V$7,T2036)),"WINCOMQUANGNINH",IF(ISNUMBER(SEARCH($V$8,T2036)),"WINCOMHAIPHONG",IF(ISNUMBER(SEARCH($V$9,T2036)),"WINCOMBACGIANG",IF(ISNUMBER(SEARCH($V$10,T2036)),"WINCOMBACNINH",IF(ISNUMBER(SEARCH($V$11,T2036)),"WINCOMPHUTHO",IF(ISNUMBER(SEARCH($V$12,T2036)),"WINCOMHATINH",IF(ISNUMBER(SEARCH($V$13,T2036)),"WINCOMTHAINGUYEN",IF(ISNUMBER(SEARCH($V$14,T2036)),"WINCOMKHANHHOA",IF(ISNUMBER(SEARCH($V$15,T2036)),"WINCOMHUNGYEN",IF(ISNUMBER(SEARCH($V$16,T2036)),"WINCOMNGHEAN",IF(ISNUMBER(SEARCH($V$17,T2036)),"WINCOMLAOCAI",IF(ISNUMBER(SEARCH($V$18,T2036)),"WINCOMVUNGTAU",IF(ISNUMBER(SEARCH($V$19,T2036)),"WINCOMBINHDUONG",IF(ISNUMBER(SEARCH($V$20,T2036)),"WINCOMKIENGIANG",IF(ISNUMBER(SEARCH($V$21,T2036)),"WINCOMHANAM",IF(ISNUMBER(SEARCH($V$22,T2036)),"WINCOMNAMDINH",IF(ISNUMBER(SEARCH($V$23,T2036)),"WINCOMLANGSON",IF(ISNUMBER(SEARCH($V$24,T2036)),"WINCOMTHANHHOA",IF(ISNUMBER(SEARCH($V$25,T2036)),"WINCOMYENBAI",IF(ISNUMBER(SEARCH($V$26,T2036)),"WINCOMTUYENQUANG",IF(ISNUMBER(SEARCH($V$27,T2036)),"WINCOMHUE",IF(ISNUMBER(SEARCH($V$28,T2036)),"WINCOMQUANGNAM",IF(ISNUMBER(SEARCH($V$29,T2036)),"WINCOMVINHPHUC",IF(ISNUMBER(SEARCH($V$30,T2036)),"WINCOMHAGIANG",IF(ISNUMBER(SEARCH($V$31,T2036)),"WINCOMNINHBINH",IF(ISNUMBER(SEARCH($V$32,T2036)),"WINCOMTRAVINH",IF(ISNUMBER(SEARCH($V$33,T2036)),"WINCOMCANTHO",IF(ISNUMBER(SEARCH($V$34,T2036)),"WINCOMBENTRE",IF(ISNUMBER(SEARCH($V$35,T2036)),"WINCOMCAMAU",IF(ISNUMBER(SEARCH($V$36,T2036)),"WINCOMANGIANG",IF(ISNUMBER(SEARCH($V$37,T2036)),"WINCOMNINHTHUAN",IF(ISNUMBER(SEARCH($V$38,T2036)),"WINCOMTHAIBINH",IF(ISNUMBER(SEARCH($V$39,T2036)),"WINCOMGIALAI",IF(ISNUMBER(SEARCH($V$40,T2036)),"WINCOMHOABINH",IF(ISNUMBER(SEARCH($V$41,T2036)),"WINCOMQUANGNGAI",IF(ISNUMBER(SEARCH($V$42,T2036)),"WINCOMBINHTHUAN",IF(ISNUMBER(SEARCH($V$43,T2036)),"WINCOMDAKLAK",IF(ISNUMBER(SEARCH($V$44,T2036)),"WINCOMSOCTRANG",IF(ISNUMBER(SEARCH($V$45,T2036)),"WINCOMSONLA",IF(ISNUMBER(SEARCH($V$46,T2036)),"WINCOMKONTUM",IF(ISNUMBER(SEARCH($V$47,T2036)),"WINCOMPHUYEN",IF(ISNUMBER(SEARCH($V$48,T2036)),"WINCOMQUANGTRI",IF(ISNUMBER(SEARCH($V$49,T2036)),"WINCOMBINHDINH",IF(ISNUMBER(SEARCH($V$50,T2036)),"WINCOMCAOBANG",IF(ISNUMBER(SEARCH($V$51,T2036)),"WINCOMQUANGBINH",IF(ISNUMBER(SEARCH($V$52,T2036)),"WINCOMLAMDONG",IF(ISNUMBER(SEARCH($V$53,T2036)),"WINCOMVINHLONG",IF(ISNUMBER(SEARCH($V$54,T2036)),"WINCOMDONGTHAP",IF(ISNUMBER(SEARCH($V$55,T2036)),"WINCOMTIENGIANG",IF(ISNUMBER(SEARCH($V$56,T2036)),"WINCOMQUANGNINH",0))))))))))))))))))))))))))))))))))))))))))))))))))))))</f>
        <v>WINCOMKONTUM</v>
      </c>
    </row>
    <row r="2037" spans="1:25" x14ac:dyDescent="0.2">
      <c r="A2037" t="s">
        <v>0</v>
      </c>
      <c r="B2037" t="s">
        <v>3303</v>
      </c>
      <c r="C2037" t="s">
        <v>2</v>
      </c>
      <c r="D2037" t="s">
        <v>62</v>
      </c>
      <c r="E2037" t="s">
        <v>4</v>
      </c>
      <c r="F2037" s="5">
        <f t="shared" si="125"/>
        <v>2</v>
      </c>
      <c r="G2037" s="2">
        <v>210800</v>
      </c>
      <c r="H2037" s="2">
        <v>231880.00000000003</v>
      </c>
      <c r="I2037" t="s">
        <v>5</v>
      </c>
      <c r="J2037" t="s">
        <v>63</v>
      </c>
      <c r="K2037" t="str">
        <f t="shared" si="126"/>
        <v>_Đùi gà sốt cay 500g</v>
      </c>
      <c r="L2037" s="8" t="str">
        <f>VLOOKUP(K2037,'[1]Mã Misa'!$B$2:$D$74,2,0)</f>
        <v>Đùi gà sốt cay 500g</v>
      </c>
      <c r="M2037" s="8" t="str">
        <f>VLOOKUP(L2037,'[1]Mã Misa'!$C$2:$D$74,2,0)</f>
        <v>DGSC500</v>
      </c>
      <c r="N2037" s="2">
        <v>105400</v>
      </c>
      <c r="O2037" t="s">
        <v>3304</v>
      </c>
      <c r="P2037" s="8" t="str">
        <f t="shared" si="127"/>
        <v>0001108</v>
      </c>
      <c r="Q2037" s="8" t="e">
        <f t="array" ref="Q2037">IF(VLOOKUP(P2037,$AA$1:$AC$32,1,0)&lt;&gt;0,(P2037&amp;"A"),0)</f>
        <v>#N/A</v>
      </c>
      <c r="R2037" s="12">
        <v>44522</v>
      </c>
      <c r="S2037" t="s">
        <v>1192</v>
      </c>
      <c r="T2037" s="8" t="str">
        <f t="shared" si="128"/>
        <v>VM+ TQG TD</v>
      </c>
      <c r="U2037" t="s">
        <v>6325</v>
      </c>
      <c r="Y2037" t="str">
        <f t="array" ref="Y2037">IF(ISNUMBER(SEARCH($V$3,T2037)),"WINCOMHANOI",IF(ISNUMBER(SEARCH($V$4,T2037)),"WINCOMHOCHIMINH",IF(ISNUMBER(SEARCH($V$5,T2037)),"WINCOMDANANG",IF(ISNUMBER(SEARCH($V$6,T2037)),"WINCOMHAIDUONG",IF(ISNUMBER(SEARCH($V$7,T2037)),"WINCOMQUANGNINH",IF(ISNUMBER(SEARCH($V$8,T2037)),"WINCOMHAIPHONG",IF(ISNUMBER(SEARCH($V$9,T2037)),"WINCOMBACGIANG",IF(ISNUMBER(SEARCH($V$10,T2037)),"WINCOMBACNINH",IF(ISNUMBER(SEARCH($V$11,T2037)),"WINCOMPHUTHO",IF(ISNUMBER(SEARCH($V$12,T2037)),"WINCOMHATINH",IF(ISNUMBER(SEARCH($V$13,T2037)),"WINCOMTHAINGUYEN",IF(ISNUMBER(SEARCH($V$14,T2037)),"WINCOMKHANHHOA",IF(ISNUMBER(SEARCH($V$15,T2037)),"WINCOMHUNGYEN",IF(ISNUMBER(SEARCH($V$16,T2037)),"WINCOMNGHEAN",IF(ISNUMBER(SEARCH($V$17,T2037)),"WINCOMLAOCAI",IF(ISNUMBER(SEARCH($V$18,T2037)),"WINCOMVUNGTAU",IF(ISNUMBER(SEARCH($V$19,T2037)),"WINCOMBINHDUONG",IF(ISNUMBER(SEARCH($V$20,T2037)),"WINCOMKIENGIANG",IF(ISNUMBER(SEARCH($V$21,T2037)),"WINCOMHANAM",IF(ISNUMBER(SEARCH($V$22,T2037)),"WINCOMNAMDINH",IF(ISNUMBER(SEARCH($V$23,T2037)),"WINCOMLANGSON",IF(ISNUMBER(SEARCH($V$24,T2037)),"WINCOMTHANHHOA",IF(ISNUMBER(SEARCH($V$25,T2037)),"WINCOMYENBAI",IF(ISNUMBER(SEARCH($V$26,T2037)),"WINCOMTUYENQUANG",IF(ISNUMBER(SEARCH($V$27,T2037)),"WINCOMHUE",IF(ISNUMBER(SEARCH($V$28,T2037)),"WINCOMQUANGNAM",IF(ISNUMBER(SEARCH($V$29,T2037)),"WINCOMVINHPHUC",IF(ISNUMBER(SEARCH($V$30,T2037)),"WINCOMHAGIANG",IF(ISNUMBER(SEARCH($V$31,T2037)),"WINCOMNINHBINH",IF(ISNUMBER(SEARCH($V$32,T2037)),"WINCOMTRAVINH",IF(ISNUMBER(SEARCH($V$33,T2037)),"WINCOMCANTHO",IF(ISNUMBER(SEARCH($V$34,T2037)),"WINCOMBENTRE",IF(ISNUMBER(SEARCH($V$35,T2037)),"WINCOMCAMAU",IF(ISNUMBER(SEARCH($V$36,T2037)),"WINCOMANGIANG",IF(ISNUMBER(SEARCH($V$37,T2037)),"WINCOMNINHTHUAN",IF(ISNUMBER(SEARCH($V$38,T2037)),"WINCOMTHAIBINH",IF(ISNUMBER(SEARCH($V$39,T2037)),"WINCOMGIALAI",IF(ISNUMBER(SEARCH($V$40,T2037)),"WINCOMHOABINH",IF(ISNUMBER(SEARCH($V$41,T2037)),"WINCOMQUANGNGAI",IF(ISNUMBER(SEARCH($V$42,T2037)),"WINCOMBINHTHUAN",IF(ISNUMBER(SEARCH($V$43,T2037)),"WINCOMDAKLAK",IF(ISNUMBER(SEARCH($V$44,T2037)),"WINCOMSOCTRANG",IF(ISNUMBER(SEARCH($V$45,T2037)),"WINCOMSONLA",IF(ISNUMBER(SEARCH($V$46,T2037)),"WINCOMKONTUM",IF(ISNUMBER(SEARCH($V$47,T2037)),"WINCOMPHUYEN",IF(ISNUMBER(SEARCH($V$48,T2037)),"WINCOMQUANGTRI",IF(ISNUMBER(SEARCH($V$49,T2037)),"WINCOMBINHDINH",IF(ISNUMBER(SEARCH($V$50,T2037)),"WINCOMCAOBANG",IF(ISNUMBER(SEARCH($V$51,T2037)),"WINCOMQUANGBINH",IF(ISNUMBER(SEARCH($V$52,T2037)),"WINCOMLAMDONG",IF(ISNUMBER(SEARCH($V$53,T2037)),"WINCOMVINHLONG",IF(ISNUMBER(SEARCH($V$54,T2037)),"WINCOMDONGTHAP",IF(ISNUMBER(SEARCH($V$55,T2037)),"WINCOMTIENGIANG",IF(ISNUMBER(SEARCH($V$56,T2037)),"WINCOMQUANGNINH",0))))))))))))))))))))))))))))))))))))))))))))))))))))))</f>
        <v>WINCOMTUYENQUANG</v>
      </c>
    </row>
    <row r="2038" spans="1:25" x14ac:dyDescent="0.2">
      <c r="A2038" t="s">
        <v>0</v>
      </c>
      <c r="B2038" t="s">
        <v>3305</v>
      </c>
      <c r="C2038" t="s">
        <v>2</v>
      </c>
      <c r="D2038" t="s">
        <v>134</v>
      </c>
      <c r="E2038" t="s">
        <v>4</v>
      </c>
      <c r="F2038" s="5">
        <f t="shared" si="125"/>
        <v>3</v>
      </c>
      <c r="G2038" s="2">
        <v>272250</v>
      </c>
      <c r="H2038" s="2">
        <v>299475</v>
      </c>
      <c r="I2038" t="s">
        <v>5</v>
      </c>
      <c r="J2038" t="s">
        <v>135</v>
      </c>
      <c r="K2038" t="str">
        <f t="shared" si="126"/>
        <v>_Chân gà sốt cay 400g</v>
      </c>
      <c r="L2038" s="8" t="str">
        <f>VLOOKUP(K2038,'[1]Mã Misa'!$B$2:$D$74,2,0)</f>
        <v>Chân gà sốt cay 400g</v>
      </c>
      <c r="M2038" s="8" t="str">
        <f>VLOOKUP(L2038,'[1]Mã Misa'!$C$2:$D$74,2,0)</f>
        <v>CGSC400</v>
      </c>
      <c r="N2038" s="2">
        <v>90750</v>
      </c>
      <c r="O2038" t="s">
        <v>3306</v>
      </c>
      <c r="P2038" s="8" t="str">
        <f t="shared" si="127"/>
        <v>0018576</v>
      </c>
      <c r="Q2038" s="8" t="e">
        <f t="array" ref="Q2038">IF(VLOOKUP(P2038,$AA$1:$AC$32,1,0)&lt;&gt;0,(P2038&amp;"A"),0)</f>
        <v>#N/A</v>
      </c>
      <c r="R2038" s="12">
        <v>44522</v>
      </c>
      <c r="S2038" t="s">
        <v>1303</v>
      </c>
      <c r="T2038" s="8" t="str">
        <f t="shared" si="128"/>
        <v>VM+ DNG 20</v>
      </c>
      <c r="U2038" t="s">
        <v>6354</v>
      </c>
      <c r="Y2038" t="str">
        <f t="array" ref="Y2038">IF(ISNUMBER(SEARCH($V$3,T2038)),"WINCOMHANOI",IF(ISNUMBER(SEARCH($V$4,T2038)),"WINCOMHOCHIMINH",IF(ISNUMBER(SEARCH($V$5,T2038)),"WINCOMDANANG",IF(ISNUMBER(SEARCH($V$6,T2038)),"WINCOMHAIDUONG",IF(ISNUMBER(SEARCH($V$7,T2038)),"WINCOMQUANGNINH",IF(ISNUMBER(SEARCH($V$8,T2038)),"WINCOMHAIPHONG",IF(ISNUMBER(SEARCH($V$9,T2038)),"WINCOMBACGIANG",IF(ISNUMBER(SEARCH($V$10,T2038)),"WINCOMBACNINH",IF(ISNUMBER(SEARCH($V$11,T2038)),"WINCOMPHUTHO",IF(ISNUMBER(SEARCH($V$12,T2038)),"WINCOMHATINH",IF(ISNUMBER(SEARCH($V$13,T2038)),"WINCOMTHAINGUYEN",IF(ISNUMBER(SEARCH($V$14,T2038)),"WINCOMKHANHHOA",IF(ISNUMBER(SEARCH($V$15,T2038)),"WINCOMHUNGYEN",IF(ISNUMBER(SEARCH($V$16,T2038)),"WINCOMNGHEAN",IF(ISNUMBER(SEARCH($V$17,T2038)),"WINCOMLAOCAI",IF(ISNUMBER(SEARCH($V$18,T2038)),"WINCOMVUNGTAU",IF(ISNUMBER(SEARCH($V$19,T2038)),"WINCOMBINHDUONG",IF(ISNUMBER(SEARCH($V$20,T2038)),"WINCOMKIENGIANG",IF(ISNUMBER(SEARCH($V$21,T2038)),"WINCOMHANAM",IF(ISNUMBER(SEARCH($V$22,T2038)),"WINCOMNAMDINH",IF(ISNUMBER(SEARCH($V$23,T2038)),"WINCOMLANGSON",IF(ISNUMBER(SEARCH($V$24,T2038)),"WINCOMTHANHHOA",IF(ISNUMBER(SEARCH($V$25,T2038)),"WINCOMYENBAI",IF(ISNUMBER(SEARCH($V$26,T2038)),"WINCOMTUYENQUANG",IF(ISNUMBER(SEARCH($V$27,T2038)),"WINCOMHUE",IF(ISNUMBER(SEARCH($V$28,T2038)),"WINCOMQUANGNAM",IF(ISNUMBER(SEARCH($V$29,T2038)),"WINCOMVINHPHUC",IF(ISNUMBER(SEARCH($V$30,T2038)),"WINCOMHAGIANG",IF(ISNUMBER(SEARCH($V$31,T2038)),"WINCOMNINHBINH",IF(ISNUMBER(SEARCH($V$32,T2038)),"WINCOMTRAVINH",IF(ISNUMBER(SEARCH($V$33,T2038)),"WINCOMCANTHO",IF(ISNUMBER(SEARCH($V$34,T2038)),"WINCOMBENTRE",IF(ISNUMBER(SEARCH($V$35,T2038)),"WINCOMCAMAU",IF(ISNUMBER(SEARCH($V$36,T2038)),"WINCOMANGIANG",IF(ISNUMBER(SEARCH($V$37,T2038)),"WINCOMNINHTHUAN",IF(ISNUMBER(SEARCH($V$38,T2038)),"WINCOMTHAIBINH",IF(ISNUMBER(SEARCH($V$39,T2038)),"WINCOMGIALAI",IF(ISNUMBER(SEARCH($V$40,T2038)),"WINCOMHOABINH",IF(ISNUMBER(SEARCH($V$41,T2038)),"WINCOMQUANGNGAI",IF(ISNUMBER(SEARCH($V$42,T2038)),"WINCOMBINHTHUAN",IF(ISNUMBER(SEARCH($V$43,T2038)),"WINCOMDAKLAK",IF(ISNUMBER(SEARCH($V$44,T2038)),"WINCOMSOCTRANG",IF(ISNUMBER(SEARCH($V$45,T2038)),"WINCOMSONLA",IF(ISNUMBER(SEARCH($V$46,T2038)),"WINCOMKONTUM",IF(ISNUMBER(SEARCH($V$47,T2038)),"WINCOMPHUYEN",IF(ISNUMBER(SEARCH($V$48,T2038)),"WINCOMQUANGTRI",IF(ISNUMBER(SEARCH($V$49,T2038)),"WINCOMBINHDINH",IF(ISNUMBER(SEARCH($V$50,T2038)),"WINCOMCAOBANG",IF(ISNUMBER(SEARCH($V$51,T2038)),"WINCOMQUANGBINH",IF(ISNUMBER(SEARCH($V$52,T2038)),"WINCOMLAMDONG",IF(ISNUMBER(SEARCH($V$53,T2038)),"WINCOMVINHLONG",IF(ISNUMBER(SEARCH($V$54,T2038)),"WINCOMDONGTHAP",IF(ISNUMBER(SEARCH($V$55,T2038)),"WINCOMTIENGIANG",IF(ISNUMBER(SEARCH($V$56,T2038)),"WINCOMQUANGNINH",0))))))))))))))))))))))))))))))))))))))))))))))))))))))</f>
        <v>WINCOMDANANG</v>
      </c>
    </row>
    <row r="2039" spans="1:25" x14ac:dyDescent="0.2">
      <c r="A2039" t="s">
        <v>0</v>
      </c>
      <c r="B2039" t="s">
        <v>3305</v>
      </c>
      <c r="C2039" t="s">
        <v>31</v>
      </c>
      <c r="D2039" t="s">
        <v>27</v>
      </c>
      <c r="E2039" t="s">
        <v>4</v>
      </c>
      <c r="F2039" s="5">
        <f t="shared" si="125"/>
        <v>1</v>
      </c>
      <c r="G2039" s="2">
        <v>74250</v>
      </c>
      <c r="H2039" s="2">
        <v>81675</v>
      </c>
      <c r="I2039" t="s">
        <v>5</v>
      </c>
      <c r="J2039" t="s">
        <v>28</v>
      </c>
      <c r="K2039" t="str">
        <f t="shared" si="126"/>
        <v>_Chả cốm 300g</v>
      </c>
      <c r="L2039" s="8" t="str">
        <f>VLOOKUP(K2039,'[1]Mã Misa'!$B$2:$D$74,2,0)</f>
        <v>Chả cốm 300g</v>
      </c>
      <c r="M2039" s="8" t="str">
        <f>VLOOKUP(L2039,'[1]Mã Misa'!$C$2:$D$74,2,0)</f>
        <v>CC300</v>
      </c>
      <c r="N2039" s="2">
        <v>74250</v>
      </c>
      <c r="O2039" t="s">
        <v>3306</v>
      </c>
      <c r="P2039" s="8" t="str">
        <f t="shared" si="127"/>
        <v>0018576</v>
      </c>
      <c r="Q2039" s="8" t="e">
        <f t="array" ref="Q2039">IF(VLOOKUP(P2039,$AA$1:$AC$32,1,0)&lt;&gt;0,(P2039&amp;"A"),0)</f>
        <v>#N/A</v>
      </c>
      <c r="R2039" s="12">
        <v>44522</v>
      </c>
      <c r="S2039" t="s">
        <v>1303</v>
      </c>
      <c r="T2039" s="8" t="str">
        <f t="shared" si="128"/>
        <v>VM+ DNG 20</v>
      </c>
      <c r="U2039" t="s">
        <v>6354</v>
      </c>
      <c r="Y2039" t="str">
        <f t="array" ref="Y2039">IF(ISNUMBER(SEARCH($V$3,T2039)),"WINCOMHANOI",IF(ISNUMBER(SEARCH($V$4,T2039)),"WINCOMHOCHIMINH",IF(ISNUMBER(SEARCH($V$5,T2039)),"WINCOMDANANG",IF(ISNUMBER(SEARCH($V$6,T2039)),"WINCOMHAIDUONG",IF(ISNUMBER(SEARCH($V$7,T2039)),"WINCOMQUANGNINH",IF(ISNUMBER(SEARCH($V$8,T2039)),"WINCOMHAIPHONG",IF(ISNUMBER(SEARCH($V$9,T2039)),"WINCOMBACGIANG",IF(ISNUMBER(SEARCH($V$10,T2039)),"WINCOMBACNINH",IF(ISNUMBER(SEARCH($V$11,T2039)),"WINCOMPHUTHO",IF(ISNUMBER(SEARCH($V$12,T2039)),"WINCOMHATINH",IF(ISNUMBER(SEARCH($V$13,T2039)),"WINCOMTHAINGUYEN",IF(ISNUMBER(SEARCH($V$14,T2039)),"WINCOMKHANHHOA",IF(ISNUMBER(SEARCH($V$15,T2039)),"WINCOMHUNGYEN",IF(ISNUMBER(SEARCH($V$16,T2039)),"WINCOMNGHEAN",IF(ISNUMBER(SEARCH($V$17,T2039)),"WINCOMLAOCAI",IF(ISNUMBER(SEARCH($V$18,T2039)),"WINCOMVUNGTAU",IF(ISNUMBER(SEARCH($V$19,T2039)),"WINCOMBINHDUONG",IF(ISNUMBER(SEARCH($V$20,T2039)),"WINCOMKIENGIANG",IF(ISNUMBER(SEARCH($V$21,T2039)),"WINCOMHANAM",IF(ISNUMBER(SEARCH($V$22,T2039)),"WINCOMNAMDINH",IF(ISNUMBER(SEARCH($V$23,T2039)),"WINCOMLANGSON",IF(ISNUMBER(SEARCH($V$24,T2039)),"WINCOMTHANHHOA",IF(ISNUMBER(SEARCH($V$25,T2039)),"WINCOMYENBAI",IF(ISNUMBER(SEARCH($V$26,T2039)),"WINCOMTUYENQUANG",IF(ISNUMBER(SEARCH($V$27,T2039)),"WINCOMHUE",IF(ISNUMBER(SEARCH($V$28,T2039)),"WINCOMQUANGNAM",IF(ISNUMBER(SEARCH($V$29,T2039)),"WINCOMVINHPHUC",IF(ISNUMBER(SEARCH($V$30,T2039)),"WINCOMHAGIANG",IF(ISNUMBER(SEARCH($V$31,T2039)),"WINCOMNINHBINH",IF(ISNUMBER(SEARCH($V$32,T2039)),"WINCOMTRAVINH",IF(ISNUMBER(SEARCH($V$33,T2039)),"WINCOMCANTHO",IF(ISNUMBER(SEARCH($V$34,T2039)),"WINCOMBENTRE",IF(ISNUMBER(SEARCH($V$35,T2039)),"WINCOMCAMAU",IF(ISNUMBER(SEARCH($V$36,T2039)),"WINCOMANGIANG",IF(ISNUMBER(SEARCH($V$37,T2039)),"WINCOMNINHTHUAN",IF(ISNUMBER(SEARCH($V$38,T2039)),"WINCOMTHAIBINH",IF(ISNUMBER(SEARCH($V$39,T2039)),"WINCOMGIALAI",IF(ISNUMBER(SEARCH($V$40,T2039)),"WINCOMHOABINH",IF(ISNUMBER(SEARCH($V$41,T2039)),"WINCOMQUANGNGAI",IF(ISNUMBER(SEARCH($V$42,T2039)),"WINCOMBINHTHUAN",IF(ISNUMBER(SEARCH($V$43,T2039)),"WINCOMDAKLAK",IF(ISNUMBER(SEARCH($V$44,T2039)),"WINCOMSOCTRANG",IF(ISNUMBER(SEARCH($V$45,T2039)),"WINCOMSONLA",IF(ISNUMBER(SEARCH($V$46,T2039)),"WINCOMKONTUM",IF(ISNUMBER(SEARCH($V$47,T2039)),"WINCOMPHUYEN",IF(ISNUMBER(SEARCH($V$48,T2039)),"WINCOMQUANGTRI",IF(ISNUMBER(SEARCH($V$49,T2039)),"WINCOMBINHDINH",IF(ISNUMBER(SEARCH($V$50,T2039)),"WINCOMCAOBANG",IF(ISNUMBER(SEARCH($V$51,T2039)),"WINCOMQUANGBINH",IF(ISNUMBER(SEARCH($V$52,T2039)),"WINCOMLAMDONG",IF(ISNUMBER(SEARCH($V$53,T2039)),"WINCOMVINHLONG",IF(ISNUMBER(SEARCH($V$54,T2039)),"WINCOMDONGTHAP",IF(ISNUMBER(SEARCH($V$55,T2039)),"WINCOMTIENGIANG",IF(ISNUMBER(SEARCH($V$56,T2039)),"WINCOMQUANGNINH",0))))))))))))))))))))))))))))))))))))))))))))))))))))))</f>
        <v>WINCOMDANANG</v>
      </c>
    </row>
    <row r="2040" spans="1:25" x14ac:dyDescent="0.2">
      <c r="A2040" t="s">
        <v>0</v>
      </c>
      <c r="B2040" t="s">
        <v>3305</v>
      </c>
      <c r="C2040" t="s">
        <v>34</v>
      </c>
      <c r="D2040" t="s">
        <v>15</v>
      </c>
      <c r="E2040" t="s">
        <v>4</v>
      </c>
      <c r="F2040" s="5">
        <f t="shared" si="125"/>
        <v>2</v>
      </c>
      <c r="G2040" s="2">
        <v>120616</v>
      </c>
      <c r="H2040" s="2">
        <v>132677.6</v>
      </c>
      <c r="I2040" t="s">
        <v>5</v>
      </c>
      <c r="J2040" t="s">
        <v>16</v>
      </c>
      <c r="K2040" t="str">
        <f t="shared" si="126"/>
        <v>_Chả nướng 300g</v>
      </c>
      <c r="L2040" s="8" t="str">
        <f>VLOOKUP(K2040,'[1]Mã Misa'!$B$2:$D$74,2,0)</f>
        <v>Chả nướng 300g</v>
      </c>
      <c r="M2040" s="8" t="str">
        <f>VLOOKUP(L2040,'[1]Mã Misa'!$C$2:$D$74,2,0)</f>
        <v>CN300</v>
      </c>
      <c r="N2040" s="2">
        <v>60308</v>
      </c>
      <c r="O2040" t="s">
        <v>3306</v>
      </c>
      <c r="P2040" s="8" t="str">
        <f t="shared" si="127"/>
        <v>0018576</v>
      </c>
      <c r="Q2040" s="8" t="e">
        <f t="array" ref="Q2040">IF(VLOOKUP(P2040,$AA$1:$AC$32,1,0)&lt;&gt;0,(P2040&amp;"A"),0)</f>
        <v>#N/A</v>
      </c>
      <c r="R2040" s="12">
        <v>44522</v>
      </c>
      <c r="S2040" t="s">
        <v>1303</v>
      </c>
      <c r="T2040" s="8" t="str">
        <f t="shared" si="128"/>
        <v>VM+ DNG 20</v>
      </c>
      <c r="U2040" t="s">
        <v>6354</v>
      </c>
      <c r="Y2040" t="str">
        <f t="array" ref="Y2040">IF(ISNUMBER(SEARCH($V$3,T2040)),"WINCOMHANOI",IF(ISNUMBER(SEARCH($V$4,T2040)),"WINCOMHOCHIMINH",IF(ISNUMBER(SEARCH($V$5,T2040)),"WINCOMDANANG",IF(ISNUMBER(SEARCH($V$6,T2040)),"WINCOMHAIDUONG",IF(ISNUMBER(SEARCH($V$7,T2040)),"WINCOMQUANGNINH",IF(ISNUMBER(SEARCH($V$8,T2040)),"WINCOMHAIPHONG",IF(ISNUMBER(SEARCH($V$9,T2040)),"WINCOMBACGIANG",IF(ISNUMBER(SEARCH($V$10,T2040)),"WINCOMBACNINH",IF(ISNUMBER(SEARCH($V$11,T2040)),"WINCOMPHUTHO",IF(ISNUMBER(SEARCH($V$12,T2040)),"WINCOMHATINH",IF(ISNUMBER(SEARCH($V$13,T2040)),"WINCOMTHAINGUYEN",IF(ISNUMBER(SEARCH($V$14,T2040)),"WINCOMKHANHHOA",IF(ISNUMBER(SEARCH($V$15,T2040)),"WINCOMHUNGYEN",IF(ISNUMBER(SEARCH($V$16,T2040)),"WINCOMNGHEAN",IF(ISNUMBER(SEARCH($V$17,T2040)),"WINCOMLAOCAI",IF(ISNUMBER(SEARCH($V$18,T2040)),"WINCOMVUNGTAU",IF(ISNUMBER(SEARCH($V$19,T2040)),"WINCOMBINHDUONG",IF(ISNUMBER(SEARCH($V$20,T2040)),"WINCOMKIENGIANG",IF(ISNUMBER(SEARCH($V$21,T2040)),"WINCOMHANAM",IF(ISNUMBER(SEARCH($V$22,T2040)),"WINCOMNAMDINH",IF(ISNUMBER(SEARCH($V$23,T2040)),"WINCOMLANGSON",IF(ISNUMBER(SEARCH($V$24,T2040)),"WINCOMTHANHHOA",IF(ISNUMBER(SEARCH($V$25,T2040)),"WINCOMYENBAI",IF(ISNUMBER(SEARCH($V$26,T2040)),"WINCOMTUYENQUANG",IF(ISNUMBER(SEARCH($V$27,T2040)),"WINCOMHUE",IF(ISNUMBER(SEARCH($V$28,T2040)),"WINCOMQUANGNAM",IF(ISNUMBER(SEARCH($V$29,T2040)),"WINCOMVINHPHUC",IF(ISNUMBER(SEARCH($V$30,T2040)),"WINCOMHAGIANG",IF(ISNUMBER(SEARCH($V$31,T2040)),"WINCOMNINHBINH",IF(ISNUMBER(SEARCH($V$32,T2040)),"WINCOMTRAVINH",IF(ISNUMBER(SEARCH($V$33,T2040)),"WINCOMCANTHO",IF(ISNUMBER(SEARCH($V$34,T2040)),"WINCOMBENTRE",IF(ISNUMBER(SEARCH($V$35,T2040)),"WINCOMCAMAU",IF(ISNUMBER(SEARCH($V$36,T2040)),"WINCOMANGIANG",IF(ISNUMBER(SEARCH($V$37,T2040)),"WINCOMNINHTHUAN",IF(ISNUMBER(SEARCH($V$38,T2040)),"WINCOMTHAIBINH",IF(ISNUMBER(SEARCH($V$39,T2040)),"WINCOMGIALAI",IF(ISNUMBER(SEARCH($V$40,T2040)),"WINCOMHOABINH",IF(ISNUMBER(SEARCH($V$41,T2040)),"WINCOMQUANGNGAI",IF(ISNUMBER(SEARCH($V$42,T2040)),"WINCOMBINHTHUAN",IF(ISNUMBER(SEARCH($V$43,T2040)),"WINCOMDAKLAK",IF(ISNUMBER(SEARCH($V$44,T2040)),"WINCOMSOCTRANG",IF(ISNUMBER(SEARCH($V$45,T2040)),"WINCOMSONLA",IF(ISNUMBER(SEARCH($V$46,T2040)),"WINCOMKONTUM",IF(ISNUMBER(SEARCH($V$47,T2040)),"WINCOMPHUYEN",IF(ISNUMBER(SEARCH($V$48,T2040)),"WINCOMQUANGTRI",IF(ISNUMBER(SEARCH($V$49,T2040)),"WINCOMBINHDINH",IF(ISNUMBER(SEARCH($V$50,T2040)),"WINCOMCAOBANG",IF(ISNUMBER(SEARCH($V$51,T2040)),"WINCOMQUANGBINH",IF(ISNUMBER(SEARCH($V$52,T2040)),"WINCOMLAMDONG",IF(ISNUMBER(SEARCH($V$53,T2040)),"WINCOMVINHLONG",IF(ISNUMBER(SEARCH($V$54,T2040)),"WINCOMDONGTHAP",IF(ISNUMBER(SEARCH($V$55,T2040)),"WINCOMTIENGIANG",IF(ISNUMBER(SEARCH($V$56,T2040)),"WINCOMQUANGNINH",0))))))))))))))))))))))))))))))))))))))))))))))))))))))</f>
        <v>WINCOMDANANG</v>
      </c>
    </row>
    <row r="2041" spans="1:25" x14ac:dyDescent="0.2">
      <c r="A2041" t="s">
        <v>0</v>
      </c>
      <c r="B2041" t="s">
        <v>3305</v>
      </c>
      <c r="C2041" t="s">
        <v>37</v>
      </c>
      <c r="D2041" t="s">
        <v>20</v>
      </c>
      <c r="E2041" t="s">
        <v>4</v>
      </c>
      <c r="F2041" s="5">
        <f t="shared" si="125"/>
        <v>1</v>
      </c>
      <c r="G2041" s="2">
        <v>50182</v>
      </c>
      <c r="H2041" s="2">
        <v>55200.200000000004</v>
      </c>
      <c r="I2041" t="s">
        <v>5</v>
      </c>
      <c r="J2041" t="s">
        <v>21</v>
      </c>
      <c r="K2041" t="str">
        <f t="shared" si="126"/>
        <v>Giò tai lưỡi xào gói 250g</v>
      </c>
      <c r="L2041" s="8" t="str">
        <f>VLOOKUP(K2041,'[1]Mã Misa'!$B$2:$D$74,2,0)</f>
        <v>Giò Tai Lưỡi Xào 250g</v>
      </c>
      <c r="M2041" s="8" t="str">
        <f>VLOOKUP(L2041,'[1]Mã Misa'!$C$2:$D$74,2,0)</f>
        <v>GTLX250G</v>
      </c>
      <c r="N2041" s="2">
        <v>50182</v>
      </c>
      <c r="O2041" t="s">
        <v>3306</v>
      </c>
      <c r="P2041" s="8" t="str">
        <f t="shared" si="127"/>
        <v>0018576</v>
      </c>
      <c r="Q2041" s="8" t="e">
        <f t="array" ref="Q2041">IF(VLOOKUP(P2041,$AA$1:$AC$32,1,0)&lt;&gt;0,(P2041&amp;"A"),0)</f>
        <v>#N/A</v>
      </c>
      <c r="R2041" s="12">
        <v>44522</v>
      </c>
      <c r="S2041" t="s">
        <v>1303</v>
      </c>
      <c r="T2041" s="8" t="str">
        <f t="shared" si="128"/>
        <v>VM+ DNG 20</v>
      </c>
      <c r="U2041" t="s">
        <v>6354</v>
      </c>
      <c r="Y2041" t="str">
        <f t="array" ref="Y2041">IF(ISNUMBER(SEARCH($V$3,T2041)),"WINCOMHANOI",IF(ISNUMBER(SEARCH($V$4,T2041)),"WINCOMHOCHIMINH",IF(ISNUMBER(SEARCH($V$5,T2041)),"WINCOMDANANG",IF(ISNUMBER(SEARCH($V$6,T2041)),"WINCOMHAIDUONG",IF(ISNUMBER(SEARCH($V$7,T2041)),"WINCOMQUANGNINH",IF(ISNUMBER(SEARCH($V$8,T2041)),"WINCOMHAIPHONG",IF(ISNUMBER(SEARCH($V$9,T2041)),"WINCOMBACGIANG",IF(ISNUMBER(SEARCH($V$10,T2041)),"WINCOMBACNINH",IF(ISNUMBER(SEARCH($V$11,T2041)),"WINCOMPHUTHO",IF(ISNUMBER(SEARCH($V$12,T2041)),"WINCOMHATINH",IF(ISNUMBER(SEARCH($V$13,T2041)),"WINCOMTHAINGUYEN",IF(ISNUMBER(SEARCH($V$14,T2041)),"WINCOMKHANHHOA",IF(ISNUMBER(SEARCH($V$15,T2041)),"WINCOMHUNGYEN",IF(ISNUMBER(SEARCH($V$16,T2041)),"WINCOMNGHEAN",IF(ISNUMBER(SEARCH($V$17,T2041)),"WINCOMLAOCAI",IF(ISNUMBER(SEARCH($V$18,T2041)),"WINCOMVUNGTAU",IF(ISNUMBER(SEARCH($V$19,T2041)),"WINCOMBINHDUONG",IF(ISNUMBER(SEARCH($V$20,T2041)),"WINCOMKIENGIANG",IF(ISNUMBER(SEARCH($V$21,T2041)),"WINCOMHANAM",IF(ISNUMBER(SEARCH($V$22,T2041)),"WINCOMNAMDINH",IF(ISNUMBER(SEARCH($V$23,T2041)),"WINCOMLANGSON",IF(ISNUMBER(SEARCH($V$24,T2041)),"WINCOMTHANHHOA",IF(ISNUMBER(SEARCH($V$25,T2041)),"WINCOMYENBAI",IF(ISNUMBER(SEARCH($V$26,T2041)),"WINCOMTUYENQUANG",IF(ISNUMBER(SEARCH($V$27,T2041)),"WINCOMHUE",IF(ISNUMBER(SEARCH($V$28,T2041)),"WINCOMQUANGNAM",IF(ISNUMBER(SEARCH($V$29,T2041)),"WINCOMVINHPHUC",IF(ISNUMBER(SEARCH($V$30,T2041)),"WINCOMHAGIANG",IF(ISNUMBER(SEARCH($V$31,T2041)),"WINCOMNINHBINH",IF(ISNUMBER(SEARCH($V$32,T2041)),"WINCOMTRAVINH",IF(ISNUMBER(SEARCH($V$33,T2041)),"WINCOMCANTHO",IF(ISNUMBER(SEARCH($V$34,T2041)),"WINCOMBENTRE",IF(ISNUMBER(SEARCH($V$35,T2041)),"WINCOMCAMAU",IF(ISNUMBER(SEARCH($V$36,T2041)),"WINCOMANGIANG",IF(ISNUMBER(SEARCH($V$37,T2041)),"WINCOMNINHTHUAN",IF(ISNUMBER(SEARCH($V$38,T2041)),"WINCOMTHAIBINH",IF(ISNUMBER(SEARCH($V$39,T2041)),"WINCOMGIALAI",IF(ISNUMBER(SEARCH($V$40,T2041)),"WINCOMHOABINH",IF(ISNUMBER(SEARCH($V$41,T2041)),"WINCOMQUANGNGAI",IF(ISNUMBER(SEARCH($V$42,T2041)),"WINCOMBINHTHUAN",IF(ISNUMBER(SEARCH($V$43,T2041)),"WINCOMDAKLAK",IF(ISNUMBER(SEARCH($V$44,T2041)),"WINCOMSOCTRANG",IF(ISNUMBER(SEARCH($V$45,T2041)),"WINCOMSONLA",IF(ISNUMBER(SEARCH($V$46,T2041)),"WINCOMKONTUM",IF(ISNUMBER(SEARCH($V$47,T2041)),"WINCOMPHUYEN",IF(ISNUMBER(SEARCH($V$48,T2041)),"WINCOMQUANGTRI",IF(ISNUMBER(SEARCH($V$49,T2041)),"WINCOMBINHDINH",IF(ISNUMBER(SEARCH($V$50,T2041)),"WINCOMCAOBANG",IF(ISNUMBER(SEARCH($V$51,T2041)),"WINCOMQUANGBINH",IF(ISNUMBER(SEARCH($V$52,T2041)),"WINCOMLAMDONG",IF(ISNUMBER(SEARCH($V$53,T2041)),"WINCOMVINHLONG",IF(ISNUMBER(SEARCH($V$54,T2041)),"WINCOMDONGTHAP",IF(ISNUMBER(SEARCH($V$55,T2041)),"WINCOMTIENGIANG",IF(ISNUMBER(SEARCH($V$56,T2041)),"WINCOMQUANGNINH",0))))))))))))))))))))))))))))))))))))))))))))))))))))))</f>
        <v>WINCOMDANANG</v>
      </c>
    </row>
    <row r="2042" spans="1:25" x14ac:dyDescent="0.2">
      <c r="A2042" t="s">
        <v>0</v>
      </c>
      <c r="B2042" t="s">
        <v>3307</v>
      </c>
      <c r="C2042" t="s">
        <v>2</v>
      </c>
      <c r="D2042" t="s">
        <v>62</v>
      </c>
      <c r="E2042" t="s">
        <v>4</v>
      </c>
      <c r="F2042" s="5">
        <f t="shared" si="125"/>
        <v>1</v>
      </c>
      <c r="G2042" s="2">
        <v>105400</v>
      </c>
      <c r="H2042" s="2">
        <v>115940.00000000001</v>
      </c>
      <c r="I2042" t="s">
        <v>5</v>
      </c>
      <c r="J2042" t="s">
        <v>63</v>
      </c>
      <c r="K2042" t="str">
        <f t="shared" si="126"/>
        <v>_Đùi gà sốt cay 500g</v>
      </c>
      <c r="L2042" s="8" t="str">
        <f>VLOOKUP(K2042,'[1]Mã Misa'!$B$2:$D$74,2,0)</f>
        <v>Đùi gà sốt cay 500g</v>
      </c>
      <c r="M2042" s="8" t="str">
        <f>VLOOKUP(L2042,'[1]Mã Misa'!$C$2:$D$74,2,0)</f>
        <v>DGSC500</v>
      </c>
      <c r="N2042" s="2">
        <v>105400</v>
      </c>
      <c r="O2042" t="s">
        <v>3308</v>
      </c>
      <c r="P2042" s="8" t="str">
        <f t="shared" si="127"/>
        <v>0144331</v>
      </c>
      <c r="Q2042" s="8" t="e">
        <f t="array" ref="Q2042">IF(VLOOKUP(P2042,$AA$1:$AC$32,1,0)&lt;&gt;0,(P2042&amp;"A"),0)</f>
        <v>#N/A</v>
      </c>
      <c r="R2042" s="12">
        <v>44522</v>
      </c>
      <c r="S2042" t="s">
        <v>1535</v>
      </c>
      <c r="T2042" s="8" t="str">
        <f t="shared" si="128"/>
        <v>VM+ HNI 14</v>
      </c>
      <c r="U2042" t="s">
        <v>6416</v>
      </c>
      <c r="Y2042" t="str">
        <f t="array" ref="Y2042">IF(ISNUMBER(SEARCH($V$3,T2042)),"WINCOMHANOI",IF(ISNUMBER(SEARCH($V$4,T2042)),"WINCOMHOCHIMINH",IF(ISNUMBER(SEARCH($V$5,T2042)),"WINCOMDANANG",IF(ISNUMBER(SEARCH($V$6,T2042)),"WINCOMHAIDUONG",IF(ISNUMBER(SEARCH($V$7,T2042)),"WINCOMQUANGNINH",IF(ISNUMBER(SEARCH($V$8,T2042)),"WINCOMHAIPHONG",IF(ISNUMBER(SEARCH($V$9,T2042)),"WINCOMBACGIANG",IF(ISNUMBER(SEARCH($V$10,T2042)),"WINCOMBACNINH",IF(ISNUMBER(SEARCH($V$11,T2042)),"WINCOMPHUTHO",IF(ISNUMBER(SEARCH($V$12,T2042)),"WINCOMHATINH",IF(ISNUMBER(SEARCH($V$13,T2042)),"WINCOMTHAINGUYEN",IF(ISNUMBER(SEARCH($V$14,T2042)),"WINCOMKHANHHOA",IF(ISNUMBER(SEARCH($V$15,T2042)),"WINCOMHUNGYEN",IF(ISNUMBER(SEARCH($V$16,T2042)),"WINCOMNGHEAN",IF(ISNUMBER(SEARCH($V$17,T2042)),"WINCOMLAOCAI",IF(ISNUMBER(SEARCH($V$18,T2042)),"WINCOMVUNGTAU",IF(ISNUMBER(SEARCH($V$19,T2042)),"WINCOMBINHDUONG",IF(ISNUMBER(SEARCH($V$20,T2042)),"WINCOMKIENGIANG",IF(ISNUMBER(SEARCH($V$21,T2042)),"WINCOMHANAM",IF(ISNUMBER(SEARCH($V$22,T2042)),"WINCOMNAMDINH",IF(ISNUMBER(SEARCH($V$23,T2042)),"WINCOMLANGSON",IF(ISNUMBER(SEARCH($V$24,T2042)),"WINCOMTHANHHOA",IF(ISNUMBER(SEARCH($V$25,T2042)),"WINCOMYENBAI",IF(ISNUMBER(SEARCH($V$26,T2042)),"WINCOMTUYENQUANG",IF(ISNUMBER(SEARCH($V$27,T2042)),"WINCOMHUE",IF(ISNUMBER(SEARCH($V$28,T2042)),"WINCOMQUANGNAM",IF(ISNUMBER(SEARCH($V$29,T2042)),"WINCOMVINHPHUC",IF(ISNUMBER(SEARCH($V$30,T2042)),"WINCOMHAGIANG",IF(ISNUMBER(SEARCH($V$31,T2042)),"WINCOMNINHBINH",IF(ISNUMBER(SEARCH($V$32,T2042)),"WINCOMTRAVINH",IF(ISNUMBER(SEARCH($V$33,T2042)),"WINCOMCANTHO",IF(ISNUMBER(SEARCH($V$34,T2042)),"WINCOMBENTRE",IF(ISNUMBER(SEARCH($V$35,T2042)),"WINCOMCAMAU",IF(ISNUMBER(SEARCH($V$36,T2042)),"WINCOMANGIANG",IF(ISNUMBER(SEARCH($V$37,T2042)),"WINCOMNINHTHUAN",IF(ISNUMBER(SEARCH($V$38,T2042)),"WINCOMTHAIBINH",IF(ISNUMBER(SEARCH($V$39,T2042)),"WINCOMGIALAI",IF(ISNUMBER(SEARCH($V$40,T2042)),"WINCOMHOABINH",IF(ISNUMBER(SEARCH($V$41,T2042)),"WINCOMQUANGNGAI",IF(ISNUMBER(SEARCH($V$42,T2042)),"WINCOMBINHTHUAN",IF(ISNUMBER(SEARCH($V$43,T2042)),"WINCOMDAKLAK",IF(ISNUMBER(SEARCH($V$44,T2042)),"WINCOMSOCTRANG",IF(ISNUMBER(SEARCH($V$45,T2042)),"WINCOMSONLA",IF(ISNUMBER(SEARCH($V$46,T2042)),"WINCOMKONTUM",IF(ISNUMBER(SEARCH($V$47,T2042)),"WINCOMPHUYEN",IF(ISNUMBER(SEARCH($V$48,T2042)),"WINCOMQUANGTRI",IF(ISNUMBER(SEARCH($V$49,T2042)),"WINCOMBINHDINH",IF(ISNUMBER(SEARCH($V$50,T2042)),"WINCOMCAOBANG",IF(ISNUMBER(SEARCH($V$51,T2042)),"WINCOMQUANGBINH",IF(ISNUMBER(SEARCH($V$52,T2042)),"WINCOMLAMDONG",IF(ISNUMBER(SEARCH($V$53,T2042)),"WINCOMVINHLONG",IF(ISNUMBER(SEARCH($V$54,T2042)),"WINCOMDONGTHAP",IF(ISNUMBER(SEARCH($V$55,T2042)),"WINCOMTIENGIANG",IF(ISNUMBER(SEARCH($V$56,T2042)),"WINCOMQUANGNINH",0))))))))))))))))))))))))))))))))))))))))))))))))))))))</f>
        <v>WINCOMHANOI</v>
      </c>
    </row>
    <row r="2043" spans="1:25" x14ac:dyDescent="0.2">
      <c r="A2043" t="s">
        <v>0</v>
      </c>
      <c r="B2043" t="s">
        <v>3309</v>
      </c>
      <c r="C2043" t="s">
        <v>2</v>
      </c>
      <c r="D2043" t="s">
        <v>45</v>
      </c>
      <c r="E2043" t="s">
        <v>4</v>
      </c>
      <c r="F2043" s="5">
        <f t="shared" si="125"/>
        <v>3</v>
      </c>
      <c r="G2043" s="2">
        <v>263361</v>
      </c>
      <c r="H2043" s="2">
        <v>289697.10000000003</v>
      </c>
      <c r="I2043" t="s">
        <v>5</v>
      </c>
      <c r="J2043" t="s">
        <v>46</v>
      </c>
      <c r="K2043" t="str">
        <f t="shared" si="126"/>
        <v>Bắp bò muối gói 200g</v>
      </c>
      <c r="L2043" s="8" t="str">
        <f>VLOOKUP(K2043,'[1]Mã Misa'!$B$2:$D$74,2,0)</f>
        <v>Bắp bò muối 200g</v>
      </c>
      <c r="M2043" s="8" t="str">
        <f>VLOOKUP(L2043,'[1]Mã Misa'!$C$2:$D$74,2,0)</f>
        <v>BBM200</v>
      </c>
      <c r="N2043" s="2">
        <v>87787</v>
      </c>
      <c r="O2043" t="s">
        <v>1990</v>
      </c>
      <c r="P2043" s="8" t="str">
        <f t="shared" si="127"/>
        <v>0001482</v>
      </c>
      <c r="Q2043" s="18" t="s">
        <v>7475</v>
      </c>
      <c r="R2043" s="12">
        <v>44517</v>
      </c>
      <c r="S2043" t="s">
        <v>3310</v>
      </c>
      <c r="T2043" s="8" t="str">
        <f t="shared" si="128"/>
        <v>VM+ BTE 40</v>
      </c>
      <c r="U2043" t="s">
        <v>6861</v>
      </c>
      <c r="Y2043" t="str">
        <f t="array" ref="Y2043">IF(ISNUMBER(SEARCH($V$3,T2043)),"WINCOMHANOI",IF(ISNUMBER(SEARCH($V$4,T2043)),"WINCOMHOCHIMINH",IF(ISNUMBER(SEARCH($V$5,T2043)),"WINCOMDANANG",IF(ISNUMBER(SEARCH($V$6,T2043)),"WINCOMHAIDUONG",IF(ISNUMBER(SEARCH($V$7,T2043)),"WINCOMQUANGNINH",IF(ISNUMBER(SEARCH($V$8,T2043)),"WINCOMHAIPHONG",IF(ISNUMBER(SEARCH($V$9,T2043)),"WINCOMBACGIANG",IF(ISNUMBER(SEARCH($V$10,T2043)),"WINCOMBACNINH",IF(ISNUMBER(SEARCH($V$11,T2043)),"WINCOMPHUTHO",IF(ISNUMBER(SEARCH($V$12,T2043)),"WINCOMHATINH",IF(ISNUMBER(SEARCH($V$13,T2043)),"WINCOMTHAINGUYEN",IF(ISNUMBER(SEARCH($V$14,T2043)),"WINCOMKHANHHOA",IF(ISNUMBER(SEARCH($V$15,T2043)),"WINCOMHUNGYEN",IF(ISNUMBER(SEARCH($V$16,T2043)),"WINCOMNGHEAN",IF(ISNUMBER(SEARCH($V$17,T2043)),"WINCOMLAOCAI",IF(ISNUMBER(SEARCH($V$18,T2043)),"WINCOMVUNGTAU",IF(ISNUMBER(SEARCH($V$19,T2043)),"WINCOMBINHDUONG",IF(ISNUMBER(SEARCH($V$20,T2043)),"WINCOMKIENGIANG",IF(ISNUMBER(SEARCH($V$21,T2043)),"WINCOMHANAM",IF(ISNUMBER(SEARCH($V$22,T2043)),"WINCOMNAMDINH",IF(ISNUMBER(SEARCH($V$23,T2043)),"WINCOMLANGSON",IF(ISNUMBER(SEARCH($V$24,T2043)),"WINCOMTHANHHOA",IF(ISNUMBER(SEARCH($V$25,T2043)),"WINCOMYENBAI",IF(ISNUMBER(SEARCH($V$26,T2043)),"WINCOMTUYENQUANG",IF(ISNUMBER(SEARCH($V$27,T2043)),"WINCOMHUE",IF(ISNUMBER(SEARCH($V$28,T2043)),"WINCOMQUANGNAM",IF(ISNUMBER(SEARCH($V$29,T2043)),"WINCOMVINHPHUC",IF(ISNUMBER(SEARCH($V$30,T2043)),"WINCOMHAGIANG",IF(ISNUMBER(SEARCH($V$31,T2043)),"WINCOMNINHBINH",IF(ISNUMBER(SEARCH($V$32,T2043)),"WINCOMTRAVINH",IF(ISNUMBER(SEARCH($V$33,T2043)),"WINCOMCANTHO",IF(ISNUMBER(SEARCH($V$34,T2043)),"WINCOMBENTRE",IF(ISNUMBER(SEARCH($V$35,T2043)),"WINCOMCAMAU",IF(ISNUMBER(SEARCH($V$36,T2043)),"WINCOMANGIANG",IF(ISNUMBER(SEARCH($V$37,T2043)),"WINCOMNINHTHUAN",IF(ISNUMBER(SEARCH($V$38,T2043)),"WINCOMTHAIBINH",IF(ISNUMBER(SEARCH($V$39,T2043)),"WINCOMGIALAI",IF(ISNUMBER(SEARCH($V$40,T2043)),"WINCOMHOABINH",IF(ISNUMBER(SEARCH($V$41,T2043)),"WINCOMQUANGNGAI",IF(ISNUMBER(SEARCH($V$42,T2043)),"WINCOMBINHTHUAN",IF(ISNUMBER(SEARCH($V$43,T2043)),"WINCOMDAKLAK",IF(ISNUMBER(SEARCH($V$44,T2043)),"WINCOMSOCTRANG",IF(ISNUMBER(SEARCH($V$45,T2043)),"WINCOMSONLA",IF(ISNUMBER(SEARCH($V$46,T2043)),"WINCOMKONTUM",IF(ISNUMBER(SEARCH($V$47,T2043)),"WINCOMPHUYEN",IF(ISNUMBER(SEARCH($V$48,T2043)),"WINCOMQUANGTRI",IF(ISNUMBER(SEARCH($V$49,T2043)),"WINCOMBINHDINH",IF(ISNUMBER(SEARCH($V$50,T2043)),"WINCOMCAOBANG",IF(ISNUMBER(SEARCH($V$51,T2043)),"WINCOMQUANGBINH",IF(ISNUMBER(SEARCH($V$52,T2043)),"WINCOMLAMDONG",IF(ISNUMBER(SEARCH($V$53,T2043)),"WINCOMVINHLONG",IF(ISNUMBER(SEARCH($V$54,T2043)),"WINCOMDONGTHAP",IF(ISNUMBER(SEARCH($V$55,T2043)),"WINCOMTIENGIANG",IF(ISNUMBER(SEARCH($V$56,T2043)),"WINCOMQUANGNINH",0))))))))))))))))))))))))))))))))))))))))))))))))))))))</f>
        <v>WINCOMBENTRE</v>
      </c>
    </row>
    <row r="2044" spans="1:25" x14ac:dyDescent="0.2">
      <c r="A2044" t="s">
        <v>0</v>
      </c>
      <c r="B2044" t="s">
        <v>3311</v>
      </c>
      <c r="C2044" t="s">
        <v>2</v>
      </c>
      <c r="D2044" t="s">
        <v>45</v>
      </c>
      <c r="E2044" t="s">
        <v>4</v>
      </c>
      <c r="F2044" s="5">
        <f t="shared" si="125"/>
        <v>1</v>
      </c>
      <c r="G2044" s="2">
        <v>87787</v>
      </c>
      <c r="H2044" s="2">
        <v>96565.700000000012</v>
      </c>
      <c r="I2044" t="s">
        <v>5</v>
      </c>
      <c r="J2044" t="s">
        <v>46</v>
      </c>
      <c r="K2044" t="str">
        <f t="shared" si="126"/>
        <v>Bắp bò muối gói 200g</v>
      </c>
      <c r="L2044" s="8" t="str">
        <f>VLOOKUP(K2044,'[1]Mã Misa'!$B$2:$D$74,2,0)</f>
        <v>Bắp bò muối 200g</v>
      </c>
      <c r="M2044" s="8" t="str">
        <f>VLOOKUP(L2044,'[1]Mã Misa'!$C$2:$D$74,2,0)</f>
        <v>BBM200</v>
      </c>
      <c r="N2044" s="2">
        <v>87787</v>
      </c>
      <c r="O2044" t="s">
        <v>3312</v>
      </c>
      <c r="P2044" s="8" t="str">
        <f t="shared" si="127"/>
        <v>0044338</v>
      </c>
      <c r="Q2044" s="8" t="e">
        <f t="array" ref="Q2044">IF(VLOOKUP(P2044,$AA$1:$AC$32,1,0)&lt;&gt;0,(P2044&amp;"A"),0)</f>
        <v>#N/A</v>
      </c>
      <c r="R2044" s="12">
        <v>44522</v>
      </c>
      <c r="S2044" t="s">
        <v>3313</v>
      </c>
      <c r="T2044" s="8" t="str">
        <f t="shared" si="128"/>
        <v>VM+ HCM 14</v>
      </c>
      <c r="U2044" t="s">
        <v>6862</v>
      </c>
      <c r="Y2044" t="str">
        <f t="array" ref="Y2044">IF(ISNUMBER(SEARCH($V$3,T2044)),"WINCOMHANOI",IF(ISNUMBER(SEARCH($V$4,T2044)),"WINCOMHOCHIMINH",IF(ISNUMBER(SEARCH($V$5,T2044)),"WINCOMDANANG",IF(ISNUMBER(SEARCH($V$6,T2044)),"WINCOMHAIDUONG",IF(ISNUMBER(SEARCH($V$7,T2044)),"WINCOMQUANGNINH",IF(ISNUMBER(SEARCH($V$8,T2044)),"WINCOMHAIPHONG",IF(ISNUMBER(SEARCH($V$9,T2044)),"WINCOMBACGIANG",IF(ISNUMBER(SEARCH($V$10,T2044)),"WINCOMBACNINH",IF(ISNUMBER(SEARCH($V$11,T2044)),"WINCOMPHUTHO",IF(ISNUMBER(SEARCH($V$12,T2044)),"WINCOMHATINH",IF(ISNUMBER(SEARCH($V$13,T2044)),"WINCOMTHAINGUYEN",IF(ISNUMBER(SEARCH($V$14,T2044)),"WINCOMKHANHHOA",IF(ISNUMBER(SEARCH($V$15,T2044)),"WINCOMHUNGYEN",IF(ISNUMBER(SEARCH($V$16,T2044)),"WINCOMNGHEAN",IF(ISNUMBER(SEARCH($V$17,T2044)),"WINCOMLAOCAI",IF(ISNUMBER(SEARCH($V$18,T2044)),"WINCOMVUNGTAU",IF(ISNUMBER(SEARCH($V$19,T2044)),"WINCOMBINHDUONG",IF(ISNUMBER(SEARCH($V$20,T2044)),"WINCOMKIENGIANG",IF(ISNUMBER(SEARCH($V$21,T2044)),"WINCOMHANAM",IF(ISNUMBER(SEARCH($V$22,T2044)),"WINCOMNAMDINH",IF(ISNUMBER(SEARCH($V$23,T2044)),"WINCOMLANGSON",IF(ISNUMBER(SEARCH($V$24,T2044)),"WINCOMTHANHHOA",IF(ISNUMBER(SEARCH($V$25,T2044)),"WINCOMYENBAI",IF(ISNUMBER(SEARCH($V$26,T2044)),"WINCOMTUYENQUANG",IF(ISNUMBER(SEARCH($V$27,T2044)),"WINCOMHUE",IF(ISNUMBER(SEARCH($V$28,T2044)),"WINCOMQUANGNAM",IF(ISNUMBER(SEARCH($V$29,T2044)),"WINCOMVINHPHUC",IF(ISNUMBER(SEARCH($V$30,T2044)),"WINCOMHAGIANG",IF(ISNUMBER(SEARCH($V$31,T2044)),"WINCOMNINHBINH",IF(ISNUMBER(SEARCH($V$32,T2044)),"WINCOMTRAVINH",IF(ISNUMBER(SEARCH($V$33,T2044)),"WINCOMCANTHO",IF(ISNUMBER(SEARCH($V$34,T2044)),"WINCOMBENTRE",IF(ISNUMBER(SEARCH($V$35,T2044)),"WINCOMCAMAU",IF(ISNUMBER(SEARCH($V$36,T2044)),"WINCOMANGIANG",IF(ISNUMBER(SEARCH($V$37,T2044)),"WINCOMNINHTHUAN",IF(ISNUMBER(SEARCH($V$38,T2044)),"WINCOMTHAIBINH",IF(ISNUMBER(SEARCH($V$39,T2044)),"WINCOMGIALAI",IF(ISNUMBER(SEARCH($V$40,T2044)),"WINCOMHOABINH",IF(ISNUMBER(SEARCH($V$41,T2044)),"WINCOMQUANGNGAI",IF(ISNUMBER(SEARCH($V$42,T2044)),"WINCOMBINHTHUAN",IF(ISNUMBER(SEARCH($V$43,T2044)),"WINCOMDAKLAK",IF(ISNUMBER(SEARCH($V$44,T2044)),"WINCOMSOCTRANG",IF(ISNUMBER(SEARCH($V$45,T2044)),"WINCOMSONLA",IF(ISNUMBER(SEARCH($V$46,T2044)),"WINCOMKONTUM",IF(ISNUMBER(SEARCH($V$47,T2044)),"WINCOMPHUYEN",IF(ISNUMBER(SEARCH($V$48,T2044)),"WINCOMQUANGTRI",IF(ISNUMBER(SEARCH($V$49,T2044)),"WINCOMBINHDINH",IF(ISNUMBER(SEARCH($V$50,T2044)),"WINCOMCAOBANG",IF(ISNUMBER(SEARCH($V$51,T2044)),"WINCOMQUANGBINH",IF(ISNUMBER(SEARCH($V$52,T2044)),"WINCOMLAMDONG",IF(ISNUMBER(SEARCH($V$53,T2044)),"WINCOMVINHLONG",IF(ISNUMBER(SEARCH($V$54,T2044)),"WINCOMDONGTHAP",IF(ISNUMBER(SEARCH($V$55,T2044)),"WINCOMTIENGIANG",IF(ISNUMBER(SEARCH($V$56,T2044)),"WINCOMQUANGNINH",0))))))))))))))))))))))))))))))))))))))))))))))))))))))</f>
        <v>WINCOMHOCHIMINH</v>
      </c>
    </row>
    <row r="2045" spans="1:25" x14ac:dyDescent="0.2">
      <c r="A2045" t="s">
        <v>0</v>
      </c>
      <c r="B2045" t="s">
        <v>3311</v>
      </c>
      <c r="C2045" t="s">
        <v>31</v>
      </c>
      <c r="D2045" t="s">
        <v>3</v>
      </c>
      <c r="E2045" t="s">
        <v>4</v>
      </c>
      <c r="F2045" s="5">
        <f t="shared" si="125"/>
        <v>2</v>
      </c>
      <c r="G2045" s="2">
        <v>177692</v>
      </c>
      <c r="H2045" s="2">
        <v>195461.2</v>
      </c>
      <c r="I2045" t="s">
        <v>5</v>
      </c>
      <c r="J2045" t="s">
        <v>6</v>
      </c>
      <c r="K2045" t="str">
        <f t="shared" si="126"/>
        <v>Gà muối gói 500g</v>
      </c>
      <c r="L2045" s="8" t="str">
        <f>VLOOKUP(K2045,'[1]Mã Misa'!$B$2:$D$74,2,0)</f>
        <v>Gà muối 500g</v>
      </c>
      <c r="M2045" s="8" t="str">
        <f>VLOOKUP(L2045,'[1]Mã Misa'!$C$2:$D$74,2,0)</f>
        <v>GM500</v>
      </c>
      <c r="N2045" s="2">
        <v>88846</v>
      </c>
      <c r="O2045" t="s">
        <v>3312</v>
      </c>
      <c r="P2045" s="8" t="str">
        <f t="shared" si="127"/>
        <v>0044338</v>
      </c>
      <c r="Q2045" s="8" t="e">
        <f t="array" ref="Q2045">IF(VLOOKUP(P2045,$AA$1:$AC$32,1,0)&lt;&gt;0,(P2045&amp;"A"),0)</f>
        <v>#N/A</v>
      </c>
      <c r="R2045" s="12">
        <v>44522</v>
      </c>
      <c r="S2045" t="s">
        <v>3313</v>
      </c>
      <c r="T2045" s="8" t="str">
        <f t="shared" si="128"/>
        <v>VM+ HCM 14</v>
      </c>
      <c r="U2045" t="s">
        <v>6862</v>
      </c>
      <c r="Y2045" t="str">
        <f t="array" ref="Y2045">IF(ISNUMBER(SEARCH($V$3,T2045)),"WINCOMHANOI",IF(ISNUMBER(SEARCH($V$4,T2045)),"WINCOMHOCHIMINH",IF(ISNUMBER(SEARCH($V$5,T2045)),"WINCOMDANANG",IF(ISNUMBER(SEARCH($V$6,T2045)),"WINCOMHAIDUONG",IF(ISNUMBER(SEARCH($V$7,T2045)),"WINCOMQUANGNINH",IF(ISNUMBER(SEARCH($V$8,T2045)),"WINCOMHAIPHONG",IF(ISNUMBER(SEARCH($V$9,T2045)),"WINCOMBACGIANG",IF(ISNUMBER(SEARCH($V$10,T2045)),"WINCOMBACNINH",IF(ISNUMBER(SEARCH($V$11,T2045)),"WINCOMPHUTHO",IF(ISNUMBER(SEARCH($V$12,T2045)),"WINCOMHATINH",IF(ISNUMBER(SEARCH($V$13,T2045)),"WINCOMTHAINGUYEN",IF(ISNUMBER(SEARCH($V$14,T2045)),"WINCOMKHANHHOA",IF(ISNUMBER(SEARCH($V$15,T2045)),"WINCOMHUNGYEN",IF(ISNUMBER(SEARCH($V$16,T2045)),"WINCOMNGHEAN",IF(ISNUMBER(SEARCH($V$17,T2045)),"WINCOMLAOCAI",IF(ISNUMBER(SEARCH($V$18,T2045)),"WINCOMVUNGTAU",IF(ISNUMBER(SEARCH($V$19,T2045)),"WINCOMBINHDUONG",IF(ISNUMBER(SEARCH($V$20,T2045)),"WINCOMKIENGIANG",IF(ISNUMBER(SEARCH($V$21,T2045)),"WINCOMHANAM",IF(ISNUMBER(SEARCH($V$22,T2045)),"WINCOMNAMDINH",IF(ISNUMBER(SEARCH($V$23,T2045)),"WINCOMLANGSON",IF(ISNUMBER(SEARCH($V$24,T2045)),"WINCOMTHANHHOA",IF(ISNUMBER(SEARCH($V$25,T2045)),"WINCOMYENBAI",IF(ISNUMBER(SEARCH($V$26,T2045)),"WINCOMTUYENQUANG",IF(ISNUMBER(SEARCH($V$27,T2045)),"WINCOMHUE",IF(ISNUMBER(SEARCH($V$28,T2045)),"WINCOMQUANGNAM",IF(ISNUMBER(SEARCH($V$29,T2045)),"WINCOMVINHPHUC",IF(ISNUMBER(SEARCH($V$30,T2045)),"WINCOMHAGIANG",IF(ISNUMBER(SEARCH($V$31,T2045)),"WINCOMNINHBINH",IF(ISNUMBER(SEARCH($V$32,T2045)),"WINCOMTRAVINH",IF(ISNUMBER(SEARCH($V$33,T2045)),"WINCOMCANTHO",IF(ISNUMBER(SEARCH($V$34,T2045)),"WINCOMBENTRE",IF(ISNUMBER(SEARCH($V$35,T2045)),"WINCOMCAMAU",IF(ISNUMBER(SEARCH($V$36,T2045)),"WINCOMANGIANG",IF(ISNUMBER(SEARCH($V$37,T2045)),"WINCOMNINHTHUAN",IF(ISNUMBER(SEARCH($V$38,T2045)),"WINCOMTHAIBINH",IF(ISNUMBER(SEARCH($V$39,T2045)),"WINCOMGIALAI",IF(ISNUMBER(SEARCH($V$40,T2045)),"WINCOMHOABINH",IF(ISNUMBER(SEARCH($V$41,T2045)),"WINCOMQUANGNGAI",IF(ISNUMBER(SEARCH($V$42,T2045)),"WINCOMBINHTHUAN",IF(ISNUMBER(SEARCH($V$43,T2045)),"WINCOMDAKLAK",IF(ISNUMBER(SEARCH($V$44,T2045)),"WINCOMSOCTRANG",IF(ISNUMBER(SEARCH($V$45,T2045)),"WINCOMSONLA",IF(ISNUMBER(SEARCH($V$46,T2045)),"WINCOMKONTUM",IF(ISNUMBER(SEARCH($V$47,T2045)),"WINCOMPHUYEN",IF(ISNUMBER(SEARCH($V$48,T2045)),"WINCOMQUANGTRI",IF(ISNUMBER(SEARCH($V$49,T2045)),"WINCOMBINHDINH",IF(ISNUMBER(SEARCH($V$50,T2045)),"WINCOMCAOBANG",IF(ISNUMBER(SEARCH($V$51,T2045)),"WINCOMQUANGBINH",IF(ISNUMBER(SEARCH($V$52,T2045)),"WINCOMLAMDONG",IF(ISNUMBER(SEARCH($V$53,T2045)),"WINCOMVINHLONG",IF(ISNUMBER(SEARCH($V$54,T2045)),"WINCOMDONGTHAP",IF(ISNUMBER(SEARCH($V$55,T2045)),"WINCOMTIENGIANG",IF(ISNUMBER(SEARCH($V$56,T2045)),"WINCOMQUANGNINH",0))))))))))))))))))))))))))))))))))))))))))))))))))))))</f>
        <v>WINCOMHOCHIMINH</v>
      </c>
    </row>
    <row r="2046" spans="1:25" x14ac:dyDescent="0.2">
      <c r="A2046" t="s">
        <v>0</v>
      </c>
      <c r="B2046" t="s">
        <v>3311</v>
      </c>
      <c r="C2046" t="s">
        <v>34</v>
      </c>
      <c r="D2046" t="s">
        <v>123</v>
      </c>
      <c r="E2046" t="s">
        <v>4</v>
      </c>
      <c r="F2046" s="5">
        <f t="shared" si="125"/>
        <v>1</v>
      </c>
      <c r="G2046" s="2">
        <v>55595</v>
      </c>
      <c r="H2046" s="2">
        <v>61154.500000000007</v>
      </c>
      <c r="I2046" t="s">
        <v>5</v>
      </c>
      <c r="J2046" t="s">
        <v>124</v>
      </c>
      <c r="K2046" t="str">
        <f t="shared" si="126"/>
        <v>Tai heo muối gói 200g</v>
      </c>
      <c r="L2046" s="8" t="str">
        <f>VLOOKUP(K2046,'[1]Mã Misa'!$B$2:$D$74,2,0)</f>
        <v>Tai heo muối 200g</v>
      </c>
      <c r="M2046" s="8" t="str">
        <f>VLOOKUP(L2046,'[1]Mã Misa'!$C$2:$D$74,2,0)</f>
        <v>TH200</v>
      </c>
      <c r="N2046" s="2">
        <v>55595</v>
      </c>
      <c r="O2046" t="s">
        <v>3312</v>
      </c>
      <c r="P2046" s="8" t="str">
        <f t="shared" si="127"/>
        <v>0044338</v>
      </c>
      <c r="Q2046" s="8" t="e">
        <f t="array" ref="Q2046">IF(VLOOKUP(P2046,$AA$1:$AC$32,1,0)&lt;&gt;0,(P2046&amp;"A"),0)</f>
        <v>#N/A</v>
      </c>
      <c r="R2046" s="12">
        <v>44522</v>
      </c>
      <c r="S2046" t="s">
        <v>3313</v>
      </c>
      <c r="T2046" s="8" t="str">
        <f t="shared" si="128"/>
        <v>VM+ HCM 14</v>
      </c>
      <c r="U2046" t="s">
        <v>6862</v>
      </c>
      <c r="Y2046" t="str">
        <f t="array" ref="Y2046">IF(ISNUMBER(SEARCH($V$3,T2046)),"WINCOMHANOI",IF(ISNUMBER(SEARCH($V$4,T2046)),"WINCOMHOCHIMINH",IF(ISNUMBER(SEARCH($V$5,T2046)),"WINCOMDANANG",IF(ISNUMBER(SEARCH($V$6,T2046)),"WINCOMHAIDUONG",IF(ISNUMBER(SEARCH($V$7,T2046)),"WINCOMQUANGNINH",IF(ISNUMBER(SEARCH($V$8,T2046)),"WINCOMHAIPHONG",IF(ISNUMBER(SEARCH($V$9,T2046)),"WINCOMBACGIANG",IF(ISNUMBER(SEARCH($V$10,T2046)),"WINCOMBACNINH",IF(ISNUMBER(SEARCH($V$11,T2046)),"WINCOMPHUTHO",IF(ISNUMBER(SEARCH($V$12,T2046)),"WINCOMHATINH",IF(ISNUMBER(SEARCH($V$13,T2046)),"WINCOMTHAINGUYEN",IF(ISNUMBER(SEARCH($V$14,T2046)),"WINCOMKHANHHOA",IF(ISNUMBER(SEARCH($V$15,T2046)),"WINCOMHUNGYEN",IF(ISNUMBER(SEARCH($V$16,T2046)),"WINCOMNGHEAN",IF(ISNUMBER(SEARCH($V$17,T2046)),"WINCOMLAOCAI",IF(ISNUMBER(SEARCH($V$18,T2046)),"WINCOMVUNGTAU",IF(ISNUMBER(SEARCH($V$19,T2046)),"WINCOMBINHDUONG",IF(ISNUMBER(SEARCH($V$20,T2046)),"WINCOMKIENGIANG",IF(ISNUMBER(SEARCH($V$21,T2046)),"WINCOMHANAM",IF(ISNUMBER(SEARCH($V$22,T2046)),"WINCOMNAMDINH",IF(ISNUMBER(SEARCH($V$23,T2046)),"WINCOMLANGSON",IF(ISNUMBER(SEARCH($V$24,T2046)),"WINCOMTHANHHOA",IF(ISNUMBER(SEARCH($V$25,T2046)),"WINCOMYENBAI",IF(ISNUMBER(SEARCH($V$26,T2046)),"WINCOMTUYENQUANG",IF(ISNUMBER(SEARCH($V$27,T2046)),"WINCOMHUE",IF(ISNUMBER(SEARCH($V$28,T2046)),"WINCOMQUANGNAM",IF(ISNUMBER(SEARCH($V$29,T2046)),"WINCOMVINHPHUC",IF(ISNUMBER(SEARCH($V$30,T2046)),"WINCOMHAGIANG",IF(ISNUMBER(SEARCH($V$31,T2046)),"WINCOMNINHBINH",IF(ISNUMBER(SEARCH($V$32,T2046)),"WINCOMTRAVINH",IF(ISNUMBER(SEARCH($V$33,T2046)),"WINCOMCANTHO",IF(ISNUMBER(SEARCH($V$34,T2046)),"WINCOMBENTRE",IF(ISNUMBER(SEARCH($V$35,T2046)),"WINCOMCAMAU",IF(ISNUMBER(SEARCH($V$36,T2046)),"WINCOMANGIANG",IF(ISNUMBER(SEARCH($V$37,T2046)),"WINCOMNINHTHUAN",IF(ISNUMBER(SEARCH($V$38,T2046)),"WINCOMTHAIBINH",IF(ISNUMBER(SEARCH($V$39,T2046)),"WINCOMGIALAI",IF(ISNUMBER(SEARCH($V$40,T2046)),"WINCOMHOABINH",IF(ISNUMBER(SEARCH($V$41,T2046)),"WINCOMQUANGNGAI",IF(ISNUMBER(SEARCH($V$42,T2046)),"WINCOMBINHTHUAN",IF(ISNUMBER(SEARCH($V$43,T2046)),"WINCOMDAKLAK",IF(ISNUMBER(SEARCH($V$44,T2046)),"WINCOMSOCTRANG",IF(ISNUMBER(SEARCH($V$45,T2046)),"WINCOMSONLA",IF(ISNUMBER(SEARCH($V$46,T2046)),"WINCOMKONTUM",IF(ISNUMBER(SEARCH($V$47,T2046)),"WINCOMPHUYEN",IF(ISNUMBER(SEARCH($V$48,T2046)),"WINCOMQUANGTRI",IF(ISNUMBER(SEARCH($V$49,T2046)),"WINCOMBINHDINH",IF(ISNUMBER(SEARCH($V$50,T2046)),"WINCOMCAOBANG",IF(ISNUMBER(SEARCH($V$51,T2046)),"WINCOMQUANGBINH",IF(ISNUMBER(SEARCH($V$52,T2046)),"WINCOMLAMDONG",IF(ISNUMBER(SEARCH($V$53,T2046)),"WINCOMVINHLONG",IF(ISNUMBER(SEARCH($V$54,T2046)),"WINCOMDONGTHAP",IF(ISNUMBER(SEARCH($V$55,T2046)),"WINCOMTIENGIANG",IF(ISNUMBER(SEARCH($V$56,T2046)),"WINCOMQUANGNINH",0))))))))))))))))))))))))))))))))))))))))))))))))))))))</f>
        <v>WINCOMHOCHIMINH</v>
      </c>
    </row>
    <row r="2047" spans="1:25" x14ac:dyDescent="0.2">
      <c r="A2047" t="s">
        <v>0</v>
      </c>
      <c r="B2047" t="s">
        <v>3311</v>
      </c>
      <c r="C2047" t="s">
        <v>37</v>
      </c>
      <c r="D2047" t="s">
        <v>121</v>
      </c>
      <c r="E2047" t="s">
        <v>4</v>
      </c>
      <c r="F2047" s="5">
        <f t="shared" si="125"/>
        <v>3</v>
      </c>
      <c r="G2047" s="2">
        <v>305967</v>
      </c>
      <c r="H2047" s="2">
        <v>336563.7</v>
      </c>
      <c r="I2047" t="s">
        <v>5</v>
      </c>
      <c r="J2047" t="s">
        <v>122</v>
      </c>
      <c r="K2047" t="str">
        <f t="shared" si="126"/>
        <v>Giò tai nấm hương 500g</v>
      </c>
      <c r="L2047" s="8" t="str">
        <f>VLOOKUP(K2047,'[1]Mã Misa'!$B$2:$D$74,2,0)</f>
        <v>Giò tai nấm hương 500g</v>
      </c>
      <c r="M2047" s="8" t="str">
        <f>VLOOKUP(L2047,'[1]Mã Misa'!$C$2:$D$74,2,0)</f>
        <v>GTNH500</v>
      </c>
      <c r="N2047" s="2">
        <v>101989</v>
      </c>
      <c r="O2047" t="s">
        <v>3312</v>
      </c>
      <c r="P2047" s="8" t="str">
        <f t="shared" si="127"/>
        <v>0044338</v>
      </c>
      <c r="Q2047" s="8" t="e">
        <f t="array" ref="Q2047">IF(VLOOKUP(P2047,$AA$1:$AC$32,1,0)&lt;&gt;0,(P2047&amp;"A"),0)</f>
        <v>#N/A</v>
      </c>
      <c r="R2047" s="12">
        <v>44522</v>
      </c>
      <c r="S2047" t="s">
        <v>3313</v>
      </c>
      <c r="T2047" s="8" t="str">
        <f t="shared" si="128"/>
        <v>VM+ HCM 14</v>
      </c>
      <c r="U2047" t="s">
        <v>6862</v>
      </c>
      <c r="Y2047" t="str">
        <f t="array" ref="Y2047">IF(ISNUMBER(SEARCH($V$3,T2047)),"WINCOMHANOI",IF(ISNUMBER(SEARCH($V$4,T2047)),"WINCOMHOCHIMINH",IF(ISNUMBER(SEARCH($V$5,T2047)),"WINCOMDANANG",IF(ISNUMBER(SEARCH($V$6,T2047)),"WINCOMHAIDUONG",IF(ISNUMBER(SEARCH($V$7,T2047)),"WINCOMQUANGNINH",IF(ISNUMBER(SEARCH($V$8,T2047)),"WINCOMHAIPHONG",IF(ISNUMBER(SEARCH($V$9,T2047)),"WINCOMBACGIANG",IF(ISNUMBER(SEARCH($V$10,T2047)),"WINCOMBACNINH",IF(ISNUMBER(SEARCH($V$11,T2047)),"WINCOMPHUTHO",IF(ISNUMBER(SEARCH($V$12,T2047)),"WINCOMHATINH",IF(ISNUMBER(SEARCH($V$13,T2047)),"WINCOMTHAINGUYEN",IF(ISNUMBER(SEARCH($V$14,T2047)),"WINCOMKHANHHOA",IF(ISNUMBER(SEARCH($V$15,T2047)),"WINCOMHUNGYEN",IF(ISNUMBER(SEARCH($V$16,T2047)),"WINCOMNGHEAN",IF(ISNUMBER(SEARCH($V$17,T2047)),"WINCOMLAOCAI",IF(ISNUMBER(SEARCH($V$18,T2047)),"WINCOMVUNGTAU",IF(ISNUMBER(SEARCH($V$19,T2047)),"WINCOMBINHDUONG",IF(ISNUMBER(SEARCH($V$20,T2047)),"WINCOMKIENGIANG",IF(ISNUMBER(SEARCH($V$21,T2047)),"WINCOMHANAM",IF(ISNUMBER(SEARCH($V$22,T2047)),"WINCOMNAMDINH",IF(ISNUMBER(SEARCH($V$23,T2047)),"WINCOMLANGSON",IF(ISNUMBER(SEARCH($V$24,T2047)),"WINCOMTHANHHOA",IF(ISNUMBER(SEARCH($V$25,T2047)),"WINCOMYENBAI",IF(ISNUMBER(SEARCH($V$26,T2047)),"WINCOMTUYENQUANG",IF(ISNUMBER(SEARCH($V$27,T2047)),"WINCOMHUE",IF(ISNUMBER(SEARCH($V$28,T2047)),"WINCOMQUANGNAM",IF(ISNUMBER(SEARCH($V$29,T2047)),"WINCOMVINHPHUC",IF(ISNUMBER(SEARCH($V$30,T2047)),"WINCOMHAGIANG",IF(ISNUMBER(SEARCH($V$31,T2047)),"WINCOMNINHBINH",IF(ISNUMBER(SEARCH($V$32,T2047)),"WINCOMTRAVINH",IF(ISNUMBER(SEARCH($V$33,T2047)),"WINCOMCANTHO",IF(ISNUMBER(SEARCH($V$34,T2047)),"WINCOMBENTRE",IF(ISNUMBER(SEARCH($V$35,T2047)),"WINCOMCAMAU",IF(ISNUMBER(SEARCH($V$36,T2047)),"WINCOMANGIANG",IF(ISNUMBER(SEARCH($V$37,T2047)),"WINCOMNINHTHUAN",IF(ISNUMBER(SEARCH($V$38,T2047)),"WINCOMTHAIBINH",IF(ISNUMBER(SEARCH($V$39,T2047)),"WINCOMGIALAI",IF(ISNUMBER(SEARCH($V$40,T2047)),"WINCOMHOABINH",IF(ISNUMBER(SEARCH($V$41,T2047)),"WINCOMQUANGNGAI",IF(ISNUMBER(SEARCH($V$42,T2047)),"WINCOMBINHTHUAN",IF(ISNUMBER(SEARCH($V$43,T2047)),"WINCOMDAKLAK",IF(ISNUMBER(SEARCH($V$44,T2047)),"WINCOMSOCTRANG",IF(ISNUMBER(SEARCH($V$45,T2047)),"WINCOMSONLA",IF(ISNUMBER(SEARCH($V$46,T2047)),"WINCOMKONTUM",IF(ISNUMBER(SEARCH($V$47,T2047)),"WINCOMPHUYEN",IF(ISNUMBER(SEARCH($V$48,T2047)),"WINCOMQUANGTRI",IF(ISNUMBER(SEARCH($V$49,T2047)),"WINCOMBINHDINH",IF(ISNUMBER(SEARCH($V$50,T2047)),"WINCOMCAOBANG",IF(ISNUMBER(SEARCH($V$51,T2047)),"WINCOMQUANGBINH",IF(ISNUMBER(SEARCH($V$52,T2047)),"WINCOMLAMDONG",IF(ISNUMBER(SEARCH($V$53,T2047)),"WINCOMVINHLONG",IF(ISNUMBER(SEARCH($V$54,T2047)),"WINCOMDONGTHAP",IF(ISNUMBER(SEARCH($V$55,T2047)),"WINCOMTIENGIANG",IF(ISNUMBER(SEARCH($V$56,T2047)),"WINCOMQUANGNINH",0))))))))))))))))))))))))))))))))))))))))))))))))))))))</f>
        <v>WINCOMHOCHIMINH</v>
      </c>
    </row>
    <row r="2048" spans="1:25" x14ac:dyDescent="0.2">
      <c r="A2048" t="s">
        <v>0</v>
      </c>
      <c r="B2048" t="s">
        <v>3311</v>
      </c>
      <c r="C2048" t="s">
        <v>38</v>
      </c>
      <c r="D2048" t="s">
        <v>20</v>
      </c>
      <c r="E2048" t="s">
        <v>4</v>
      </c>
      <c r="F2048" s="5">
        <f t="shared" si="125"/>
        <v>2</v>
      </c>
      <c r="G2048" s="2">
        <v>100364</v>
      </c>
      <c r="H2048" s="2">
        <v>110400.40000000001</v>
      </c>
      <c r="I2048" t="s">
        <v>5</v>
      </c>
      <c r="J2048" t="s">
        <v>21</v>
      </c>
      <c r="K2048" t="str">
        <f t="shared" si="126"/>
        <v>Giò tai lưỡi xào gói 250g</v>
      </c>
      <c r="L2048" s="8" t="str">
        <f>VLOOKUP(K2048,'[1]Mã Misa'!$B$2:$D$74,2,0)</f>
        <v>Giò Tai Lưỡi Xào 250g</v>
      </c>
      <c r="M2048" s="8" t="str">
        <f>VLOOKUP(L2048,'[1]Mã Misa'!$C$2:$D$74,2,0)</f>
        <v>GTLX250G</v>
      </c>
      <c r="N2048" s="2">
        <v>50182</v>
      </c>
      <c r="O2048" t="s">
        <v>3312</v>
      </c>
      <c r="P2048" s="8" t="str">
        <f t="shared" si="127"/>
        <v>0044338</v>
      </c>
      <c r="Q2048" s="8" t="e">
        <f t="array" ref="Q2048">IF(VLOOKUP(P2048,$AA$1:$AC$32,1,0)&lt;&gt;0,(P2048&amp;"A"),0)</f>
        <v>#N/A</v>
      </c>
      <c r="R2048" s="12">
        <v>44522</v>
      </c>
      <c r="S2048" t="s">
        <v>3313</v>
      </c>
      <c r="T2048" s="8" t="str">
        <f t="shared" si="128"/>
        <v>VM+ HCM 14</v>
      </c>
      <c r="U2048" t="s">
        <v>6862</v>
      </c>
      <c r="Y2048" t="str">
        <f t="array" ref="Y2048">IF(ISNUMBER(SEARCH($V$3,T2048)),"WINCOMHANOI",IF(ISNUMBER(SEARCH($V$4,T2048)),"WINCOMHOCHIMINH",IF(ISNUMBER(SEARCH($V$5,T2048)),"WINCOMDANANG",IF(ISNUMBER(SEARCH($V$6,T2048)),"WINCOMHAIDUONG",IF(ISNUMBER(SEARCH($V$7,T2048)),"WINCOMQUANGNINH",IF(ISNUMBER(SEARCH($V$8,T2048)),"WINCOMHAIPHONG",IF(ISNUMBER(SEARCH($V$9,T2048)),"WINCOMBACGIANG",IF(ISNUMBER(SEARCH($V$10,T2048)),"WINCOMBACNINH",IF(ISNUMBER(SEARCH($V$11,T2048)),"WINCOMPHUTHO",IF(ISNUMBER(SEARCH($V$12,T2048)),"WINCOMHATINH",IF(ISNUMBER(SEARCH($V$13,T2048)),"WINCOMTHAINGUYEN",IF(ISNUMBER(SEARCH($V$14,T2048)),"WINCOMKHANHHOA",IF(ISNUMBER(SEARCH($V$15,T2048)),"WINCOMHUNGYEN",IF(ISNUMBER(SEARCH($V$16,T2048)),"WINCOMNGHEAN",IF(ISNUMBER(SEARCH($V$17,T2048)),"WINCOMLAOCAI",IF(ISNUMBER(SEARCH($V$18,T2048)),"WINCOMVUNGTAU",IF(ISNUMBER(SEARCH($V$19,T2048)),"WINCOMBINHDUONG",IF(ISNUMBER(SEARCH($V$20,T2048)),"WINCOMKIENGIANG",IF(ISNUMBER(SEARCH($V$21,T2048)),"WINCOMHANAM",IF(ISNUMBER(SEARCH($V$22,T2048)),"WINCOMNAMDINH",IF(ISNUMBER(SEARCH($V$23,T2048)),"WINCOMLANGSON",IF(ISNUMBER(SEARCH($V$24,T2048)),"WINCOMTHANHHOA",IF(ISNUMBER(SEARCH($V$25,T2048)),"WINCOMYENBAI",IF(ISNUMBER(SEARCH($V$26,T2048)),"WINCOMTUYENQUANG",IF(ISNUMBER(SEARCH($V$27,T2048)),"WINCOMHUE",IF(ISNUMBER(SEARCH($V$28,T2048)),"WINCOMQUANGNAM",IF(ISNUMBER(SEARCH($V$29,T2048)),"WINCOMVINHPHUC",IF(ISNUMBER(SEARCH($V$30,T2048)),"WINCOMHAGIANG",IF(ISNUMBER(SEARCH($V$31,T2048)),"WINCOMNINHBINH",IF(ISNUMBER(SEARCH($V$32,T2048)),"WINCOMTRAVINH",IF(ISNUMBER(SEARCH($V$33,T2048)),"WINCOMCANTHO",IF(ISNUMBER(SEARCH($V$34,T2048)),"WINCOMBENTRE",IF(ISNUMBER(SEARCH($V$35,T2048)),"WINCOMCAMAU",IF(ISNUMBER(SEARCH($V$36,T2048)),"WINCOMANGIANG",IF(ISNUMBER(SEARCH($V$37,T2048)),"WINCOMNINHTHUAN",IF(ISNUMBER(SEARCH($V$38,T2048)),"WINCOMTHAIBINH",IF(ISNUMBER(SEARCH($V$39,T2048)),"WINCOMGIALAI",IF(ISNUMBER(SEARCH($V$40,T2048)),"WINCOMHOABINH",IF(ISNUMBER(SEARCH($V$41,T2048)),"WINCOMQUANGNGAI",IF(ISNUMBER(SEARCH($V$42,T2048)),"WINCOMBINHTHUAN",IF(ISNUMBER(SEARCH($V$43,T2048)),"WINCOMDAKLAK",IF(ISNUMBER(SEARCH($V$44,T2048)),"WINCOMSOCTRANG",IF(ISNUMBER(SEARCH($V$45,T2048)),"WINCOMSONLA",IF(ISNUMBER(SEARCH($V$46,T2048)),"WINCOMKONTUM",IF(ISNUMBER(SEARCH($V$47,T2048)),"WINCOMPHUYEN",IF(ISNUMBER(SEARCH($V$48,T2048)),"WINCOMQUANGTRI",IF(ISNUMBER(SEARCH($V$49,T2048)),"WINCOMBINHDINH",IF(ISNUMBER(SEARCH($V$50,T2048)),"WINCOMCAOBANG",IF(ISNUMBER(SEARCH($V$51,T2048)),"WINCOMQUANGBINH",IF(ISNUMBER(SEARCH($V$52,T2048)),"WINCOMLAMDONG",IF(ISNUMBER(SEARCH($V$53,T2048)),"WINCOMVINHLONG",IF(ISNUMBER(SEARCH($V$54,T2048)),"WINCOMDONGTHAP",IF(ISNUMBER(SEARCH($V$55,T2048)),"WINCOMTIENGIANG",IF(ISNUMBER(SEARCH($V$56,T2048)),"WINCOMQUANGNINH",0))))))))))))))))))))))))))))))))))))))))))))))))))))))</f>
        <v>WINCOMHOCHIMINH</v>
      </c>
    </row>
    <row r="2049" spans="1:25" x14ac:dyDescent="0.2">
      <c r="A2049" t="s">
        <v>0</v>
      </c>
      <c r="B2049" t="s">
        <v>3311</v>
      </c>
      <c r="C2049" t="s">
        <v>49</v>
      </c>
      <c r="D2049" t="s">
        <v>223</v>
      </c>
      <c r="E2049" t="s">
        <v>4</v>
      </c>
      <c r="F2049" s="5">
        <f t="shared" si="125"/>
        <v>2</v>
      </c>
      <c r="G2049" s="2">
        <v>188026</v>
      </c>
      <c r="H2049" s="2">
        <v>206828.6</v>
      </c>
      <c r="I2049" t="s">
        <v>5</v>
      </c>
      <c r="J2049" t="s">
        <v>224</v>
      </c>
      <c r="K2049" t="str">
        <f t="shared" si="126"/>
        <v xml:space="preserve"> Giò lụa 500g</v>
      </c>
      <c r="L2049" s="8" t="str">
        <f>VLOOKUP(K2049,'[1]Mã Misa'!$B$2:$D$74,2,0)</f>
        <v>Giò lụa 500g</v>
      </c>
      <c r="M2049" s="8" t="str">
        <f>VLOOKUP(L2049,'[1]Mã Misa'!$C$2:$D$74,2,0)</f>
        <v>GL500</v>
      </c>
      <c r="N2049" s="2">
        <v>94013</v>
      </c>
      <c r="O2049" t="s">
        <v>3312</v>
      </c>
      <c r="P2049" s="8" t="str">
        <f t="shared" si="127"/>
        <v>0044338</v>
      </c>
      <c r="Q2049" s="8" t="e">
        <f t="array" ref="Q2049">IF(VLOOKUP(P2049,$AA$1:$AC$32,1,0)&lt;&gt;0,(P2049&amp;"A"),0)</f>
        <v>#N/A</v>
      </c>
      <c r="R2049" s="12">
        <v>44522</v>
      </c>
      <c r="S2049" t="s">
        <v>3313</v>
      </c>
      <c r="T2049" s="8" t="str">
        <f t="shared" si="128"/>
        <v>VM+ HCM 14</v>
      </c>
      <c r="U2049" t="s">
        <v>6862</v>
      </c>
      <c r="Y2049" t="str">
        <f t="array" ref="Y2049">IF(ISNUMBER(SEARCH($V$3,T2049)),"WINCOMHANOI",IF(ISNUMBER(SEARCH($V$4,T2049)),"WINCOMHOCHIMINH",IF(ISNUMBER(SEARCH($V$5,T2049)),"WINCOMDANANG",IF(ISNUMBER(SEARCH($V$6,T2049)),"WINCOMHAIDUONG",IF(ISNUMBER(SEARCH($V$7,T2049)),"WINCOMQUANGNINH",IF(ISNUMBER(SEARCH($V$8,T2049)),"WINCOMHAIPHONG",IF(ISNUMBER(SEARCH($V$9,T2049)),"WINCOMBACGIANG",IF(ISNUMBER(SEARCH($V$10,T2049)),"WINCOMBACNINH",IF(ISNUMBER(SEARCH($V$11,T2049)),"WINCOMPHUTHO",IF(ISNUMBER(SEARCH($V$12,T2049)),"WINCOMHATINH",IF(ISNUMBER(SEARCH($V$13,T2049)),"WINCOMTHAINGUYEN",IF(ISNUMBER(SEARCH($V$14,T2049)),"WINCOMKHANHHOA",IF(ISNUMBER(SEARCH($V$15,T2049)),"WINCOMHUNGYEN",IF(ISNUMBER(SEARCH($V$16,T2049)),"WINCOMNGHEAN",IF(ISNUMBER(SEARCH($V$17,T2049)),"WINCOMLAOCAI",IF(ISNUMBER(SEARCH($V$18,T2049)),"WINCOMVUNGTAU",IF(ISNUMBER(SEARCH($V$19,T2049)),"WINCOMBINHDUONG",IF(ISNUMBER(SEARCH($V$20,T2049)),"WINCOMKIENGIANG",IF(ISNUMBER(SEARCH($V$21,T2049)),"WINCOMHANAM",IF(ISNUMBER(SEARCH($V$22,T2049)),"WINCOMNAMDINH",IF(ISNUMBER(SEARCH($V$23,T2049)),"WINCOMLANGSON",IF(ISNUMBER(SEARCH($V$24,T2049)),"WINCOMTHANHHOA",IF(ISNUMBER(SEARCH($V$25,T2049)),"WINCOMYENBAI",IF(ISNUMBER(SEARCH($V$26,T2049)),"WINCOMTUYENQUANG",IF(ISNUMBER(SEARCH($V$27,T2049)),"WINCOMHUE",IF(ISNUMBER(SEARCH($V$28,T2049)),"WINCOMQUANGNAM",IF(ISNUMBER(SEARCH($V$29,T2049)),"WINCOMVINHPHUC",IF(ISNUMBER(SEARCH($V$30,T2049)),"WINCOMHAGIANG",IF(ISNUMBER(SEARCH($V$31,T2049)),"WINCOMNINHBINH",IF(ISNUMBER(SEARCH($V$32,T2049)),"WINCOMTRAVINH",IF(ISNUMBER(SEARCH($V$33,T2049)),"WINCOMCANTHO",IF(ISNUMBER(SEARCH($V$34,T2049)),"WINCOMBENTRE",IF(ISNUMBER(SEARCH($V$35,T2049)),"WINCOMCAMAU",IF(ISNUMBER(SEARCH($V$36,T2049)),"WINCOMANGIANG",IF(ISNUMBER(SEARCH($V$37,T2049)),"WINCOMNINHTHUAN",IF(ISNUMBER(SEARCH($V$38,T2049)),"WINCOMTHAIBINH",IF(ISNUMBER(SEARCH($V$39,T2049)),"WINCOMGIALAI",IF(ISNUMBER(SEARCH($V$40,T2049)),"WINCOMHOABINH",IF(ISNUMBER(SEARCH($V$41,T2049)),"WINCOMQUANGNGAI",IF(ISNUMBER(SEARCH($V$42,T2049)),"WINCOMBINHTHUAN",IF(ISNUMBER(SEARCH($V$43,T2049)),"WINCOMDAKLAK",IF(ISNUMBER(SEARCH($V$44,T2049)),"WINCOMSOCTRANG",IF(ISNUMBER(SEARCH($V$45,T2049)),"WINCOMSONLA",IF(ISNUMBER(SEARCH($V$46,T2049)),"WINCOMKONTUM",IF(ISNUMBER(SEARCH($V$47,T2049)),"WINCOMPHUYEN",IF(ISNUMBER(SEARCH($V$48,T2049)),"WINCOMQUANGTRI",IF(ISNUMBER(SEARCH($V$49,T2049)),"WINCOMBINHDINH",IF(ISNUMBER(SEARCH($V$50,T2049)),"WINCOMCAOBANG",IF(ISNUMBER(SEARCH($V$51,T2049)),"WINCOMQUANGBINH",IF(ISNUMBER(SEARCH($V$52,T2049)),"WINCOMLAMDONG",IF(ISNUMBER(SEARCH($V$53,T2049)),"WINCOMVINHLONG",IF(ISNUMBER(SEARCH($V$54,T2049)),"WINCOMDONGTHAP",IF(ISNUMBER(SEARCH($V$55,T2049)),"WINCOMTIENGIANG",IF(ISNUMBER(SEARCH($V$56,T2049)),"WINCOMQUANGNINH",0))))))))))))))))))))))))))))))))))))))))))))))))))))))</f>
        <v>WINCOMHOCHIMINH</v>
      </c>
    </row>
    <row r="2050" spans="1:25" x14ac:dyDescent="0.2">
      <c r="A2050" t="s">
        <v>0</v>
      </c>
      <c r="B2050" t="s">
        <v>3311</v>
      </c>
      <c r="C2050" t="s">
        <v>225</v>
      </c>
      <c r="D2050" t="s">
        <v>10</v>
      </c>
      <c r="E2050" t="s">
        <v>4</v>
      </c>
      <c r="F2050" s="5">
        <f t="shared" si="125"/>
        <v>1</v>
      </c>
      <c r="G2050" s="2">
        <v>61050</v>
      </c>
      <c r="H2050" s="2">
        <v>67155</v>
      </c>
      <c r="I2050" t="s">
        <v>5</v>
      </c>
      <c r="J2050" t="s">
        <v>11</v>
      </c>
      <c r="K2050" t="str">
        <f t="shared" si="126"/>
        <v>_Giò sụn gà 250g</v>
      </c>
      <c r="L2050" s="8" t="str">
        <f>VLOOKUP(K2050,'[1]Mã Misa'!$B$2:$D$74,2,0)</f>
        <v>Giò sụn gà 250g</v>
      </c>
      <c r="M2050" s="8" t="str">
        <f>VLOOKUP(L2050,'[1]Mã Misa'!$C$2:$D$74,2,0)</f>
        <v>GSG250</v>
      </c>
      <c r="N2050" s="2">
        <v>61050</v>
      </c>
      <c r="O2050" t="s">
        <v>3312</v>
      </c>
      <c r="P2050" s="8" t="str">
        <f t="shared" si="127"/>
        <v>0044338</v>
      </c>
      <c r="Q2050" s="8" t="e">
        <f t="array" ref="Q2050">IF(VLOOKUP(P2050,$AA$1:$AC$32,1,0)&lt;&gt;0,(P2050&amp;"A"),0)</f>
        <v>#N/A</v>
      </c>
      <c r="R2050" s="12">
        <v>44522</v>
      </c>
      <c r="S2050" t="s">
        <v>3313</v>
      </c>
      <c r="T2050" s="8" t="str">
        <f t="shared" si="128"/>
        <v>VM+ HCM 14</v>
      </c>
      <c r="U2050" t="s">
        <v>6862</v>
      </c>
      <c r="Y2050" t="str">
        <f t="array" ref="Y2050">IF(ISNUMBER(SEARCH($V$3,T2050)),"WINCOMHANOI",IF(ISNUMBER(SEARCH($V$4,T2050)),"WINCOMHOCHIMINH",IF(ISNUMBER(SEARCH($V$5,T2050)),"WINCOMDANANG",IF(ISNUMBER(SEARCH($V$6,T2050)),"WINCOMHAIDUONG",IF(ISNUMBER(SEARCH($V$7,T2050)),"WINCOMQUANGNINH",IF(ISNUMBER(SEARCH($V$8,T2050)),"WINCOMHAIPHONG",IF(ISNUMBER(SEARCH($V$9,T2050)),"WINCOMBACGIANG",IF(ISNUMBER(SEARCH($V$10,T2050)),"WINCOMBACNINH",IF(ISNUMBER(SEARCH($V$11,T2050)),"WINCOMPHUTHO",IF(ISNUMBER(SEARCH($V$12,T2050)),"WINCOMHATINH",IF(ISNUMBER(SEARCH($V$13,T2050)),"WINCOMTHAINGUYEN",IF(ISNUMBER(SEARCH($V$14,T2050)),"WINCOMKHANHHOA",IF(ISNUMBER(SEARCH($V$15,T2050)),"WINCOMHUNGYEN",IF(ISNUMBER(SEARCH($V$16,T2050)),"WINCOMNGHEAN",IF(ISNUMBER(SEARCH($V$17,T2050)),"WINCOMLAOCAI",IF(ISNUMBER(SEARCH($V$18,T2050)),"WINCOMVUNGTAU",IF(ISNUMBER(SEARCH($V$19,T2050)),"WINCOMBINHDUONG",IF(ISNUMBER(SEARCH($V$20,T2050)),"WINCOMKIENGIANG",IF(ISNUMBER(SEARCH($V$21,T2050)),"WINCOMHANAM",IF(ISNUMBER(SEARCH($V$22,T2050)),"WINCOMNAMDINH",IF(ISNUMBER(SEARCH($V$23,T2050)),"WINCOMLANGSON",IF(ISNUMBER(SEARCH($V$24,T2050)),"WINCOMTHANHHOA",IF(ISNUMBER(SEARCH($V$25,T2050)),"WINCOMYENBAI",IF(ISNUMBER(SEARCH($V$26,T2050)),"WINCOMTUYENQUANG",IF(ISNUMBER(SEARCH($V$27,T2050)),"WINCOMHUE",IF(ISNUMBER(SEARCH($V$28,T2050)),"WINCOMQUANGNAM",IF(ISNUMBER(SEARCH($V$29,T2050)),"WINCOMVINHPHUC",IF(ISNUMBER(SEARCH($V$30,T2050)),"WINCOMHAGIANG",IF(ISNUMBER(SEARCH($V$31,T2050)),"WINCOMNINHBINH",IF(ISNUMBER(SEARCH($V$32,T2050)),"WINCOMTRAVINH",IF(ISNUMBER(SEARCH($V$33,T2050)),"WINCOMCANTHO",IF(ISNUMBER(SEARCH($V$34,T2050)),"WINCOMBENTRE",IF(ISNUMBER(SEARCH($V$35,T2050)),"WINCOMCAMAU",IF(ISNUMBER(SEARCH($V$36,T2050)),"WINCOMANGIANG",IF(ISNUMBER(SEARCH($V$37,T2050)),"WINCOMNINHTHUAN",IF(ISNUMBER(SEARCH($V$38,T2050)),"WINCOMTHAIBINH",IF(ISNUMBER(SEARCH($V$39,T2050)),"WINCOMGIALAI",IF(ISNUMBER(SEARCH($V$40,T2050)),"WINCOMHOABINH",IF(ISNUMBER(SEARCH($V$41,T2050)),"WINCOMQUANGNGAI",IF(ISNUMBER(SEARCH($V$42,T2050)),"WINCOMBINHTHUAN",IF(ISNUMBER(SEARCH($V$43,T2050)),"WINCOMDAKLAK",IF(ISNUMBER(SEARCH($V$44,T2050)),"WINCOMSOCTRANG",IF(ISNUMBER(SEARCH($V$45,T2050)),"WINCOMSONLA",IF(ISNUMBER(SEARCH($V$46,T2050)),"WINCOMKONTUM",IF(ISNUMBER(SEARCH($V$47,T2050)),"WINCOMPHUYEN",IF(ISNUMBER(SEARCH($V$48,T2050)),"WINCOMQUANGTRI",IF(ISNUMBER(SEARCH($V$49,T2050)),"WINCOMBINHDINH",IF(ISNUMBER(SEARCH($V$50,T2050)),"WINCOMCAOBANG",IF(ISNUMBER(SEARCH($V$51,T2050)),"WINCOMQUANGBINH",IF(ISNUMBER(SEARCH($V$52,T2050)),"WINCOMLAMDONG",IF(ISNUMBER(SEARCH($V$53,T2050)),"WINCOMVINHLONG",IF(ISNUMBER(SEARCH($V$54,T2050)),"WINCOMDONGTHAP",IF(ISNUMBER(SEARCH($V$55,T2050)),"WINCOMTIENGIANG",IF(ISNUMBER(SEARCH($V$56,T2050)),"WINCOMQUANGNINH",0))))))))))))))))))))))))))))))))))))))))))))))))))))))</f>
        <v>WINCOMHOCHIMINH</v>
      </c>
    </row>
    <row r="2051" spans="1:25" x14ac:dyDescent="0.2">
      <c r="A2051" t="s">
        <v>0</v>
      </c>
      <c r="B2051" t="s">
        <v>3311</v>
      </c>
      <c r="C2051" t="s">
        <v>226</v>
      </c>
      <c r="D2051" t="s">
        <v>62</v>
      </c>
      <c r="E2051" t="s">
        <v>4</v>
      </c>
      <c r="F2051" s="5">
        <f t="shared" ref="F2051:F2114" si="129">G2051/N2051</f>
        <v>5</v>
      </c>
      <c r="G2051" s="2">
        <v>527000</v>
      </c>
      <c r="H2051" s="2">
        <v>579700</v>
      </c>
      <c r="I2051" t="s">
        <v>5</v>
      </c>
      <c r="J2051" t="s">
        <v>63</v>
      </c>
      <c r="K2051" t="str">
        <f t="shared" ref="K2051:K2114" si="130">MID(J2051,10,26)</f>
        <v>_Đùi gà sốt cay 500g</v>
      </c>
      <c r="L2051" s="8" t="str">
        <f>VLOOKUP(K2051,'[1]Mã Misa'!$B$2:$D$74,2,0)</f>
        <v>Đùi gà sốt cay 500g</v>
      </c>
      <c r="M2051" s="8" t="str">
        <f>VLOOKUP(L2051,'[1]Mã Misa'!$C$2:$D$74,2,0)</f>
        <v>DGSC500</v>
      </c>
      <c r="N2051" s="2">
        <v>105400</v>
      </c>
      <c r="O2051" t="s">
        <v>3312</v>
      </c>
      <c r="P2051" s="8" t="str">
        <f t="shared" ref="P2051:P2114" si="131">RIGHT(O2051,7)</f>
        <v>0044338</v>
      </c>
      <c r="Q2051" s="8" t="e">
        <f t="array" ref="Q2051">IF(VLOOKUP(P2051,$AA$1:$AC$32,1,0)&lt;&gt;0,(P2051&amp;"A"),0)</f>
        <v>#N/A</v>
      </c>
      <c r="R2051" s="12">
        <v>44522</v>
      </c>
      <c r="S2051" t="s">
        <v>3313</v>
      </c>
      <c r="T2051" s="8" t="str">
        <f t="shared" si="128"/>
        <v>VM+ HCM 14</v>
      </c>
      <c r="U2051" t="s">
        <v>6862</v>
      </c>
      <c r="Y2051" t="str">
        <f t="array" ref="Y2051">IF(ISNUMBER(SEARCH($V$3,T2051)),"WINCOMHANOI",IF(ISNUMBER(SEARCH($V$4,T2051)),"WINCOMHOCHIMINH",IF(ISNUMBER(SEARCH($V$5,T2051)),"WINCOMDANANG",IF(ISNUMBER(SEARCH($V$6,T2051)),"WINCOMHAIDUONG",IF(ISNUMBER(SEARCH($V$7,T2051)),"WINCOMQUANGNINH",IF(ISNUMBER(SEARCH($V$8,T2051)),"WINCOMHAIPHONG",IF(ISNUMBER(SEARCH($V$9,T2051)),"WINCOMBACGIANG",IF(ISNUMBER(SEARCH($V$10,T2051)),"WINCOMBACNINH",IF(ISNUMBER(SEARCH($V$11,T2051)),"WINCOMPHUTHO",IF(ISNUMBER(SEARCH($V$12,T2051)),"WINCOMHATINH",IF(ISNUMBER(SEARCH($V$13,T2051)),"WINCOMTHAINGUYEN",IF(ISNUMBER(SEARCH($V$14,T2051)),"WINCOMKHANHHOA",IF(ISNUMBER(SEARCH($V$15,T2051)),"WINCOMHUNGYEN",IF(ISNUMBER(SEARCH($V$16,T2051)),"WINCOMNGHEAN",IF(ISNUMBER(SEARCH($V$17,T2051)),"WINCOMLAOCAI",IF(ISNUMBER(SEARCH($V$18,T2051)),"WINCOMVUNGTAU",IF(ISNUMBER(SEARCH($V$19,T2051)),"WINCOMBINHDUONG",IF(ISNUMBER(SEARCH($V$20,T2051)),"WINCOMKIENGIANG",IF(ISNUMBER(SEARCH($V$21,T2051)),"WINCOMHANAM",IF(ISNUMBER(SEARCH($V$22,T2051)),"WINCOMNAMDINH",IF(ISNUMBER(SEARCH($V$23,T2051)),"WINCOMLANGSON",IF(ISNUMBER(SEARCH($V$24,T2051)),"WINCOMTHANHHOA",IF(ISNUMBER(SEARCH($V$25,T2051)),"WINCOMYENBAI",IF(ISNUMBER(SEARCH($V$26,T2051)),"WINCOMTUYENQUANG",IF(ISNUMBER(SEARCH($V$27,T2051)),"WINCOMHUE",IF(ISNUMBER(SEARCH($V$28,T2051)),"WINCOMQUANGNAM",IF(ISNUMBER(SEARCH($V$29,T2051)),"WINCOMVINHPHUC",IF(ISNUMBER(SEARCH($V$30,T2051)),"WINCOMHAGIANG",IF(ISNUMBER(SEARCH($V$31,T2051)),"WINCOMNINHBINH",IF(ISNUMBER(SEARCH($V$32,T2051)),"WINCOMTRAVINH",IF(ISNUMBER(SEARCH($V$33,T2051)),"WINCOMCANTHO",IF(ISNUMBER(SEARCH($V$34,T2051)),"WINCOMBENTRE",IF(ISNUMBER(SEARCH($V$35,T2051)),"WINCOMCAMAU",IF(ISNUMBER(SEARCH($V$36,T2051)),"WINCOMANGIANG",IF(ISNUMBER(SEARCH($V$37,T2051)),"WINCOMNINHTHUAN",IF(ISNUMBER(SEARCH($V$38,T2051)),"WINCOMTHAIBINH",IF(ISNUMBER(SEARCH($V$39,T2051)),"WINCOMGIALAI",IF(ISNUMBER(SEARCH($V$40,T2051)),"WINCOMHOABINH",IF(ISNUMBER(SEARCH($V$41,T2051)),"WINCOMQUANGNGAI",IF(ISNUMBER(SEARCH($V$42,T2051)),"WINCOMBINHTHUAN",IF(ISNUMBER(SEARCH($V$43,T2051)),"WINCOMDAKLAK",IF(ISNUMBER(SEARCH($V$44,T2051)),"WINCOMSOCTRANG",IF(ISNUMBER(SEARCH($V$45,T2051)),"WINCOMSONLA",IF(ISNUMBER(SEARCH($V$46,T2051)),"WINCOMKONTUM",IF(ISNUMBER(SEARCH($V$47,T2051)),"WINCOMPHUYEN",IF(ISNUMBER(SEARCH($V$48,T2051)),"WINCOMQUANGTRI",IF(ISNUMBER(SEARCH($V$49,T2051)),"WINCOMBINHDINH",IF(ISNUMBER(SEARCH($V$50,T2051)),"WINCOMCAOBANG",IF(ISNUMBER(SEARCH($V$51,T2051)),"WINCOMQUANGBINH",IF(ISNUMBER(SEARCH($V$52,T2051)),"WINCOMLAMDONG",IF(ISNUMBER(SEARCH($V$53,T2051)),"WINCOMVINHLONG",IF(ISNUMBER(SEARCH($V$54,T2051)),"WINCOMDONGTHAP",IF(ISNUMBER(SEARCH($V$55,T2051)),"WINCOMTIENGIANG",IF(ISNUMBER(SEARCH($V$56,T2051)),"WINCOMQUANGNINH",0))))))))))))))))))))))))))))))))))))))))))))))))))))))</f>
        <v>WINCOMHOCHIMINH</v>
      </c>
    </row>
    <row r="2052" spans="1:25" x14ac:dyDescent="0.2">
      <c r="A2052" t="s">
        <v>0</v>
      </c>
      <c r="B2052" t="s">
        <v>3314</v>
      </c>
      <c r="C2052" t="s">
        <v>2</v>
      </c>
      <c r="D2052" t="s">
        <v>123</v>
      </c>
      <c r="E2052" t="s">
        <v>4</v>
      </c>
      <c r="F2052" s="5">
        <f t="shared" si="129"/>
        <v>1</v>
      </c>
      <c r="G2052" s="2">
        <v>55595</v>
      </c>
      <c r="H2052" s="2">
        <v>61154.500000000007</v>
      </c>
      <c r="I2052" t="s">
        <v>5</v>
      </c>
      <c r="J2052" t="s">
        <v>124</v>
      </c>
      <c r="K2052" t="str">
        <f t="shared" si="130"/>
        <v>Tai heo muối gói 200g</v>
      </c>
      <c r="L2052" s="8" t="str">
        <f>VLOOKUP(K2052,'[1]Mã Misa'!$B$2:$D$74,2,0)</f>
        <v>Tai heo muối 200g</v>
      </c>
      <c r="M2052" s="8" t="str">
        <f>VLOOKUP(L2052,'[1]Mã Misa'!$C$2:$D$74,2,0)</f>
        <v>TH200</v>
      </c>
      <c r="N2052" s="2">
        <v>55595</v>
      </c>
      <c r="O2052" t="s">
        <v>3315</v>
      </c>
      <c r="P2052" s="8" t="str">
        <f t="shared" si="131"/>
        <v>0018577</v>
      </c>
      <c r="Q2052" s="8" t="e">
        <f t="array" ref="Q2052">IF(VLOOKUP(P2052,$AA$1:$AC$32,1,0)&lt;&gt;0,(P2052&amp;"A"),0)</f>
        <v>#N/A</v>
      </c>
      <c r="R2052" s="12">
        <v>44522</v>
      </c>
      <c r="S2052" t="s">
        <v>3316</v>
      </c>
      <c r="T2052" s="8" t="str">
        <f t="shared" ref="T2052:T2115" si="132">LEFT(U2052,10)</f>
        <v>VM+ DNG 26</v>
      </c>
      <c r="U2052" t="s">
        <v>6863</v>
      </c>
      <c r="Y2052" t="str">
        <f t="array" ref="Y2052">IF(ISNUMBER(SEARCH($V$3,T2052)),"WINCOMHANOI",IF(ISNUMBER(SEARCH($V$4,T2052)),"WINCOMHOCHIMINH",IF(ISNUMBER(SEARCH($V$5,T2052)),"WINCOMDANANG",IF(ISNUMBER(SEARCH($V$6,T2052)),"WINCOMHAIDUONG",IF(ISNUMBER(SEARCH($V$7,T2052)),"WINCOMQUANGNINH",IF(ISNUMBER(SEARCH($V$8,T2052)),"WINCOMHAIPHONG",IF(ISNUMBER(SEARCH($V$9,T2052)),"WINCOMBACGIANG",IF(ISNUMBER(SEARCH($V$10,T2052)),"WINCOMBACNINH",IF(ISNUMBER(SEARCH($V$11,T2052)),"WINCOMPHUTHO",IF(ISNUMBER(SEARCH($V$12,T2052)),"WINCOMHATINH",IF(ISNUMBER(SEARCH($V$13,T2052)),"WINCOMTHAINGUYEN",IF(ISNUMBER(SEARCH($V$14,T2052)),"WINCOMKHANHHOA",IF(ISNUMBER(SEARCH($V$15,T2052)),"WINCOMHUNGYEN",IF(ISNUMBER(SEARCH($V$16,T2052)),"WINCOMNGHEAN",IF(ISNUMBER(SEARCH($V$17,T2052)),"WINCOMLAOCAI",IF(ISNUMBER(SEARCH($V$18,T2052)),"WINCOMVUNGTAU",IF(ISNUMBER(SEARCH($V$19,T2052)),"WINCOMBINHDUONG",IF(ISNUMBER(SEARCH($V$20,T2052)),"WINCOMKIENGIANG",IF(ISNUMBER(SEARCH($V$21,T2052)),"WINCOMHANAM",IF(ISNUMBER(SEARCH($V$22,T2052)),"WINCOMNAMDINH",IF(ISNUMBER(SEARCH($V$23,T2052)),"WINCOMLANGSON",IF(ISNUMBER(SEARCH($V$24,T2052)),"WINCOMTHANHHOA",IF(ISNUMBER(SEARCH($V$25,T2052)),"WINCOMYENBAI",IF(ISNUMBER(SEARCH($V$26,T2052)),"WINCOMTUYENQUANG",IF(ISNUMBER(SEARCH($V$27,T2052)),"WINCOMHUE",IF(ISNUMBER(SEARCH($V$28,T2052)),"WINCOMQUANGNAM",IF(ISNUMBER(SEARCH($V$29,T2052)),"WINCOMVINHPHUC",IF(ISNUMBER(SEARCH($V$30,T2052)),"WINCOMHAGIANG",IF(ISNUMBER(SEARCH($V$31,T2052)),"WINCOMNINHBINH",IF(ISNUMBER(SEARCH($V$32,T2052)),"WINCOMTRAVINH",IF(ISNUMBER(SEARCH($V$33,T2052)),"WINCOMCANTHO",IF(ISNUMBER(SEARCH($V$34,T2052)),"WINCOMBENTRE",IF(ISNUMBER(SEARCH($V$35,T2052)),"WINCOMCAMAU",IF(ISNUMBER(SEARCH($V$36,T2052)),"WINCOMANGIANG",IF(ISNUMBER(SEARCH($V$37,T2052)),"WINCOMNINHTHUAN",IF(ISNUMBER(SEARCH($V$38,T2052)),"WINCOMTHAIBINH",IF(ISNUMBER(SEARCH($V$39,T2052)),"WINCOMGIALAI",IF(ISNUMBER(SEARCH($V$40,T2052)),"WINCOMHOABINH",IF(ISNUMBER(SEARCH($V$41,T2052)),"WINCOMQUANGNGAI",IF(ISNUMBER(SEARCH($V$42,T2052)),"WINCOMBINHTHUAN",IF(ISNUMBER(SEARCH($V$43,T2052)),"WINCOMDAKLAK",IF(ISNUMBER(SEARCH($V$44,T2052)),"WINCOMSOCTRANG",IF(ISNUMBER(SEARCH($V$45,T2052)),"WINCOMSONLA",IF(ISNUMBER(SEARCH($V$46,T2052)),"WINCOMKONTUM",IF(ISNUMBER(SEARCH($V$47,T2052)),"WINCOMPHUYEN",IF(ISNUMBER(SEARCH($V$48,T2052)),"WINCOMQUANGTRI",IF(ISNUMBER(SEARCH($V$49,T2052)),"WINCOMBINHDINH",IF(ISNUMBER(SEARCH($V$50,T2052)),"WINCOMCAOBANG",IF(ISNUMBER(SEARCH($V$51,T2052)),"WINCOMQUANGBINH",IF(ISNUMBER(SEARCH($V$52,T2052)),"WINCOMLAMDONG",IF(ISNUMBER(SEARCH($V$53,T2052)),"WINCOMVINHLONG",IF(ISNUMBER(SEARCH($V$54,T2052)),"WINCOMDONGTHAP",IF(ISNUMBER(SEARCH($V$55,T2052)),"WINCOMTIENGIANG",IF(ISNUMBER(SEARCH($V$56,T2052)),"WINCOMQUANGNINH",0))))))))))))))))))))))))))))))))))))))))))))))))))))))</f>
        <v>WINCOMDANANG</v>
      </c>
    </row>
    <row r="2053" spans="1:25" x14ac:dyDescent="0.2">
      <c r="A2053" t="s">
        <v>0</v>
      </c>
      <c r="B2053" t="s">
        <v>3314</v>
      </c>
      <c r="C2053" t="s">
        <v>31</v>
      </c>
      <c r="D2053" t="s">
        <v>20</v>
      </c>
      <c r="E2053" t="s">
        <v>4</v>
      </c>
      <c r="F2053" s="5">
        <f t="shared" si="129"/>
        <v>4</v>
      </c>
      <c r="G2053" s="2">
        <v>200728</v>
      </c>
      <c r="H2053" s="2">
        <v>220800.80000000002</v>
      </c>
      <c r="I2053" t="s">
        <v>5</v>
      </c>
      <c r="J2053" t="s">
        <v>21</v>
      </c>
      <c r="K2053" t="str">
        <f t="shared" si="130"/>
        <v>Giò tai lưỡi xào gói 250g</v>
      </c>
      <c r="L2053" s="8" t="str">
        <f>VLOOKUP(K2053,'[1]Mã Misa'!$B$2:$D$74,2,0)</f>
        <v>Giò Tai Lưỡi Xào 250g</v>
      </c>
      <c r="M2053" s="8" t="str">
        <f>VLOOKUP(L2053,'[1]Mã Misa'!$C$2:$D$74,2,0)</f>
        <v>GTLX250G</v>
      </c>
      <c r="N2053" s="2">
        <v>50182</v>
      </c>
      <c r="O2053" t="s">
        <v>3315</v>
      </c>
      <c r="P2053" s="8" t="str">
        <f t="shared" si="131"/>
        <v>0018577</v>
      </c>
      <c r="Q2053" s="8" t="e">
        <f t="array" ref="Q2053">IF(VLOOKUP(P2053,$AA$1:$AC$32,1,0)&lt;&gt;0,(P2053&amp;"A"),0)</f>
        <v>#N/A</v>
      </c>
      <c r="R2053" s="12">
        <v>44522</v>
      </c>
      <c r="S2053" t="s">
        <v>3316</v>
      </c>
      <c r="T2053" s="8" t="str">
        <f t="shared" si="132"/>
        <v>VM+ DNG 26</v>
      </c>
      <c r="U2053" t="s">
        <v>6863</v>
      </c>
      <c r="Y2053" t="str">
        <f t="array" ref="Y2053">IF(ISNUMBER(SEARCH($V$3,T2053)),"WINCOMHANOI",IF(ISNUMBER(SEARCH($V$4,T2053)),"WINCOMHOCHIMINH",IF(ISNUMBER(SEARCH($V$5,T2053)),"WINCOMDANANG",IF(ISNUMBER(SEARCH($V$6,T2053)),"WINCOMHAIDUONG",IF(ISNUMBER(SEARCH($V$7,T2053)),"WINCOMQUANGNINH",IF(ISNUMBER(SEARCH($V$8,T2053)),"WINCOMHAIPHONG",IF(ISNUMBER(SEARCH($V$9,T2053)),"WINCOMBACGIANG",IF(ISNUMBER(SEARCH($V$10,T2053)),"WINCOMBACNINH",IF(ISNUMBER(SEARCH($V$11,T2053)),"WINCOMPHUTHO",IF(ISNUMBER(SEARCH($V$12,T2053)),"WINCOMHATINH",IF(ISNUMBER(SEARCH($V$13,T2053)),"WINCOMTHAINGUYEN",IF(ISNUMBER(SEARCH($V$14,T2053)),"WINCOMKHANHHOA",IF(ISNUMBER(SEARCH($V$15,T2053)),"WINCOMHUNGYEN",IF(ISNUMBER(SEARCH($V$16,T2053)),"WINCOMNGHEAN",IF(ISNUMBER(SEARCH($V$17,T2053)),"WINCOMLAOCAI",IF(ISNUMBER(SEARCH($V$18,T2053)),"WINCOMVUNGTAU",IF(ISNUMBER(SEARCH($V$19,T2053)),"WINCOMBINHDUONG",IF(ISNUMBER(SEARCH($V$20,T2053)),"WINCOMKIENGIANG",IF(ISNUMBER(SEARCH($V$21,T2053)),"WINCOMHANAM",IF(ISNUMBER(SEARCH($V$22,T2053)),"WINCOMNAMDINH",IF(ISNUMBER(SEARCH($V$23,T2053)),"WINCOMLANGSON",IF(ISNUMBER(SEARCH($V$24,T2053)),"WINCOMTHANHHOA",IF(ISNUMBER(SEARCH($V$25,T2053)),"WINCOMYENBAI",IF(ISNUMBER(SEARCH($V$26,T2053)),"WINCOMTUYENQUANG",IF(ISNUMBER(SEARCH($V$27,T2053)),"WINCOMHUE",IF(ISNUMBER(SEARCH($V$28,T2053)),"WINCOMQUANGNAM",IF(ISNUMBER(SEARCH($V$29,T2053)),"WINCOMVINHPHUC",IF(ISNUMBER(SEARCH($V$30,T2053)),"WINCOMHAGIANG",IF(ISNUMBER(SEARCH($V$31,T2053)),"WINCOMNINHBINH",IF(ISNUMBER(SEARCH($V$32,T2053)),"WINCOMTRAVINH",IF(ISNUMBER(SEARCH($V$33,T2053)),"WINCOMCANTHO",IF(ISNUMBER(SEARCH($V$34,T2053)),"WINCOMBENTRE",IF(ISNUMBER(SEARCH($V$35,T2053)),"WINCOMCAMAU",IF(ISNUMBER(SEARCH($V$36,T2053)),"WINCOMANGIANG",IF(ISNUMBER(SEARCH($V$37,T2053)),"WINCOMNINHTHUAN",IF(ISNUMBER(SEARCH($V$38,T2053)),"WINCOMTHAIBINH",IF(ISNUMBER(SEARCH($V$39,T2053)),"WINCOMGIALAI",IF(ISNUMBER(SEARCH($V$40,T2053)),"WINCOMHOABINH",IF(ISNUMBER(SEARCH($V$41,T2053)),"WINCOMQUANGNGAI",IF(ISNUMBER(SEARCH($V$42,T2053)),"WINCOMBINHTHUAN",IF(ISNUMBER(SEARCH($V$43,T2053)),"WINCOMDAKLAK",IF(ISNUMBER(SEARCH($V$44,T2053)),"WINCOMSOCTRANG",IF(ISNUMBER(SEARCH($V$45,T2053)),"WINCOMSONLA",IF(ISNUMBER(SEARCH($V$46,T2053)),"WINCOMKONTUM",IF(ISNUMBER(SEARCH($V$47,T2053)),"WINCOMPHUYEN",IF(ISNUMBER(SEARCH($V$48,T2053)),"WINCOMQUANGTRI",IF(ISNUMBER(SEARCH($V$49,T2053)),"WINCOMBINHDINH",IF(ISNUMBER(SEARCH($V$50,T2053)),"WINCOMCAOBANG",IF(ISNUMBER(SEARCH($V$51,T2053)),"WINCOMQUANGBINH",IF(ISNUMBER(SEARCH($V$52,T2053)),"WINCOMLAMDONG",IF(ISNUMBER(SEARCH($V$53,T2053)),"WINCOMVINHLONG",IF(ISNUMBER(SEARCH($V$54,T2053)),"WINCOMDONGTHAP",IF(ISNUMBER(SEARCH($V$55,T2053)),"WINCOMTIENGIANG",IF(ISNUMBER(SEARCH($V$56,T2053)),"WINCOMQUANGNINH",0))))))))))))))))))))))))))))))))))))))))))))))))))))))</f>
        <v>WINCOMDANANG</v>
      </c>
    </row>
    <row r="2054" spans="1:25" x14ac:dyDescent="0.2">
      <c r="A2054" t="s">
        <v>0</v>
      </c>
      <c r="B2054" t="s">
        <v>3314</v>
      </c>
      <c r="C2054" t="s">
        <v>34</v>
      </c>
      <c r="D2054" t="s">
        <v>121</v>
      </c>
      <c r="E2054" t="s">
        <v>4</v>
      </c>
      <c r="F2054" s="5">
        <f t="shared" si="129"/>
        <v>3</v>
      </c>
      <c r="G2054" s="2">
        <v>305967</v>
      </c>
      <c r="H2054" s="2">
        <v>336563.7</v>
      </c>
      <c r="I2054" t="s">
        <v>5</v>
      </c>
      <c r="J2054" t="s">
        <v>122</v>
      </c>
      <c r="K2054" t="str">
        <f t="shared" si="130"/>
        <v>Giò tai nấm hương 500g</v>
      </c>
      <c r="L2054" s="8" t="str">
        <f>VLOOKUP(K2054,'[1]Mã Misa'!$B$2:$D$74,2,0)</f>
        <v>Giò tai nấm hương 500g</v>
      </c>
      <c r="M2054" s="8" t="str">
        <f>VLOOKUP(L2054,'[1]Mã Misa'!$C$2:$D$74,2,0)</f>
        <v>GTNH500</v>
      </c>
      <c r="N2054" s="2">
        <v>101989</v>
      </c>
      <c r="O2054" t="s">
        <v>3315</v>
      </c>
      <c r="P2054" s="8" t="str">
        <f t="shared" si="131"/>
        <v>0018577</v>
      </c>
      <c r="Q2054" s="8" t="e">
        <f t="array" ref="Q2054">IF(VLOOKUP(P2054,$AA$1:$AC$32,1,0)&lt;&gt;0,(P2054&amp;"A"),0)</f>
        <v>#N/A</v>
      </c>
      <c r="R2054" s="12">
        <v>44522</v>
      </c>
      <c r="S2054" t="s">
        <v>3316</v>
      </c>
      <c r="T2054" s="8" t="str">
        <f t="shared" si="132"/>
        <v>VM+ DNG 26</v>
      </c>
      <c r="U2054" t="s">
        <v>6863</v>
      </c>
      <c r="Y2054" t="str">
        <f t="array" ref="Y2054">IF(ISNUMBER(SEARCH($V$3,T2054)),"WINCOMHANOI",IF(ISNUMBER(SEARCH($V$4,T2054)),"WINCOMHOCHIMINH",IF(ISNUMBER(SEARCH($V$5,T2054)),"WINCOMDANANG",IF(ISNUMBER(SEARCH($V$6,T2054)),"WINCOMHAIDUONG",IF(ISNUMBER(SEARCH($V$7,T2054)),"WINCOMQUANGNINH",IF(ISNUMBER(SEARCH($V$8,T2054)),"WINCOMHAIPHONG",IF(ISNUMBER(SEARCH($V$9,T2054)),"WINCOMBACGIANG",IF(ISNUMBER(SEARCH($V$10,T2054)),"WINCOMBACNINH",IF(ISNUMBER(SEARCH($V$11,T2054)),"WINCOMPHUTHO",IF(ISNUMBER(SEARCH($V$12,T2054)),"WINCOMHATINH",IF(ISNUMBER(SEARCH($V$13,T2054)),"WINCOMTHAINGUYEN",IF(ISNUMBER(SEARCH($V$14,T2054)),"WINCOMKHANHHOA",IF(ISNUMBER(SEARCH($V$15,T2054)),"WINCOMHUNGYEN",IF(ISNUMBER(SEARCH($V$16,T2054)),"WINCOMNGHEAN",IF(ISNUMBER(SEARCH($V$17,T2054)),"WINCOMLAOCAI",IF(ISNUMBER(SEARCH($V$18,T2054)),"WINCOMVUNGTAU",IF(ISNUMBER(SEARCH($V$19,T2054)),"WINCOMBINHDUONG",IF(ISNUMBER(SEARCH($V$20,T2054)),"WINCOMKIENGIANG",IF(ISNUMBER(SEARCH($V$21,T2054)),"WINCOMHANAM",IF(ISNUMBER(SEARCH($V$22,T2054)),"WINCOMNAMDINH",IF(ISNUMBER(SEARCH($V$23,T2054)),"WINCOMLANGSON",IF(ISNUMBER(SEARCH($V$24,T2054)),"WINCOMTHANHHOA",IF(ISNUMBER(SEARCH($V$25,T2054)),"WINCOMYENBAI",IF(ISNUMBER(SEARCH($V$26,T2054)),"WINCOMTUYENQUANG",IF(ISNUMBER(SEARCH($V$27,T2054)),"WINCOMHUE",IF(ISNUMBER(SEARCH($V$28,T2054)),"WINCOMQUANGNAM",IF(ISNUMBER(SEARCH($V$29,T2054)),"WINCOMVINHPHUC",IF(ISNUMBER(SEARCH($V$30,T2054)),"WINCOMHAGIANG",IF(ISNUMBER(SEARCH($V$31,T2054)),"WINCOMNINHBINH",IF(ISNUMBER(SEARCH($V$32,T2054)),"WINCOMTRAVINH",IF(ISNUMBER(SEARCH($V$33,T2054)),"WINCOMCANTHO",IF(ISNUMBER(SEARCH($V$34,T2054)),"WINCOMBENTRE",IF(ISNUMBER(SEARCH($V$35,T2054)),"WINCOMCAMAU",IF(ISNUMBER(SEARCH($V$36,T2054)),"WINCOMANGIANG",IF(ISNUMBER(SEARCH($V$37,T2054)),"WINCOMNINHTHUAN",IF(ISNUMBER(SEARCH($V$38,T2054)),"WINCOMTHAIBINH",IF(ISNUMBER(SEARCH($V$39,T2054)),"WINCOMGIALAI",IF(ISNUMBER(SEARCH($V$40,T2054)),"WINCOMHOABINH",IF(ISNUMBER(SEARCH($V$41,T2054)),"WINCOMQUANGNGAI",IF(ISNUMBER(SEARCH($V$42,T2054)),"WINCOMBINHTHUAN",IF(ISNUMBER(SEARCH($V$43,T2054)),"WINCOMDAKLAK",IF(ISNUMBER(SEARCH($V$44,T2054)),"WINCOMSOCTRANG",IF(ISNUMBER(SEARCH($V$45,T2054)),"WINCOMSONLA",IF(ISNUMBER(SEARCH($V$46,T2054)),"WINCOMKONTUM",IF(ISNUMBER(SEARCH($V$47,T2054)),"WINCOMPHUYEN",IF(ISNUMBER(SEARCH($V$48,T2054)),"WINCOMQUANGTRI",IF(ISNUMBER(SEARCH($V$49,T2054)),"WINCOMBINHDINH",IF(ISNUMBER(SEARCH($V$50,T2054)),"WINCOMCAOBANG",IF(ISNUMBER(SEARCH($V$51,T2054)),"WINCOMQUANGBINH",IF(ISNUMBER(SEARCH($V$52,T2054)),"WINCOMLAMDONG",IF(ISNUMBER(SEARCH($V$53,T2054)),"WINCOMVINHLONG",IF(ISNUMBER(SEARCH($V$54,T2054)),"WINCOMDONGTHAP",IF(ISNUMBER(SEARCH($V$55,T2054)),"WINCOMTIENGIANG",IF(ISNUMBER(SEARCH($V$56,T2054)),"WINCOMQUANGNINH",0))))))))))))))))))))))))))))))))))))))))))))))))))))))</f>
        <v>WINCOMDANANG</v>
      </c>
    </row>
    <row r="2055" spans="1:25" x14ac:dyDescent="0.2">
      <c r="A2055" t="s">
        <v>0</v>
      </c>
      <c r="B2055" t="s">
        <v>3314</v>
      </c>
      <c r="C2055" t="s">
        <v>37</v>
      </c>
      <c r="D2055" t="s">
        <v>39</v>
      </c>
      <c r="E2055" t="s">
        <v>4</v>
      </c>
      <c r="F2055" s="5">
        <f t="shared" si="129"/>
        <v>7</v>
      </c>
      <c r="G2055" s="2">
        <v>322000</v>
      </c>
      <c r="H2055" s="2">
        <v>354200</v>
      </c>
      <c r="I2055" t="s">
        <v>5</v>
      </c>
      <c r="J2055" t="s">
        <v>40</v>
      </c>
      <c r="K2055" t="str">
        <f t="shared" si="130"/>
        <v>Mộc nấm hương gói 250g</v>
      </c>
      <c r="L2055" s="8" t="str">
        <f>VLOOKUP(K2055,'[1]Mã Misa'!$B$2:$D$74,2,0)</f>
        <v>Mộc Nấm Hương 250g</v>
      </c>
      <c r="M2055" s="8" t="str">
        <f>VLOOKUP(L2055,'[1]Mã Misa'!$C$2:$D$74,2,0)</f>
        <v>MNH250</v>
      </c>
      <c r="N2055" s="2">
        <v>46000</v>
      </c>
      <c r="O2055" t="s">
        <v>3315</v>
      </c>
      <c r="P2055" s="8" t="str">
        <f t="shared" si="131"/>
        <v>0018577</v>
      </c>
      <c r="Q2055" s="8" t="e">
        <f t="array" ref="Q2055">IF(VLOOKUP(P2055,$AA$1:$AC$32,1,0)&lt;&gt;0,(P2055&amp;"A"),0)</f>
        <v>#N/A</v>
      </c>
      <c r="R2055" s="12">
        <v>44522</v>
      </c>
      <c r="S2055" t="s">
        <v>3316</v>
      </c>
      <c r="T2055" s="8" t="str">
        <f t="shared" si="132"/>
        <v>VM+ DNG 26</v>
      </c>
      <c r="U2055" t="s">
        <v>6863</v>
      </c>
      <c r="Y2055" t="str">
        <f t="array" ref="Y2055">IF(ISNUMBER(SEARCH($V$3,T2055)),"WINCOMHANOI",IF(ISNUMBER(SEARCH($V$4,T2055)),"WINCOMHOCHIMINH",IF(ISNUMBER(SEARCH($V$5,T2055)),"WINCOMDANANG",IF(ISNUMBER(SEARCH($V$6,T2055)),"WINCOMHAIDUONG",IF(ISNUMBER(SEARCH($V$7,T2055)),"WINCOMQUANGNINH",IF(ISNUMBER(SEARCH($V$8,T2055)),"WINCOMHAIPHONG",IF(ISNUMBER(SEARCH($V$9,T2055)),"WINCOMBACGIANG",IF(ISNUMBER(SEARCH($V$10,T2055)),"WINCOMBACNINH",IF(ISNUMBER(SEARCH($V$11,T2055)),"WINCOMPHUTHO",IF(ISNUMBER(SEARCH($V$12,T2055)),"WINCOMHATINH",IF(ISNUMBER(SEARCH($V$13,T2055)),"WINCOMTHAINGUYEN",IF(ISNUMBER(SEARCH($V$14,T2055)),"WINCOMKHANHHOA",IF(ISNUMBER(SEARCH($V$15,T2055)),"WINCOMHUNGYEN",IF(ISNUMBER(SEARCH($V$16,T2055)),"WINCOMNGHEAN",IF(ISNUMBER(SEARCH($V$17,T2055)),"WINCOMLAOCAI",IF(ISNUMBER(SEARCH($V$18,T2055)),"WINCOMVUNGTAU",IF(ISNUMBER(SEARCH($V$19,T2055)),"WINCOMBINHDUONG",IF(ISNUMBER(SEARCH($V$20,T2055)),"WINCOMKIENGIANG",IF(ISNUMBER(SEARCH($V$21,T2055)),"WINCOMHANAM",IF(ISNUMBER(SEARCH($V$22,T2055)),"WINCOMNAMDINH",IF(ISNUMBER(SEARCH($V$23,T2055)),"WINCOMLANGSON",IF(ISNUMBER(SEARCH($V$24,T2055)),"WINCOMTHANHHOA",IF(ISNUMBER(SEARCH($V$25,T2055)),"WINCOMYENBAI",IF(ISNUMBER(SEARCH($V$26,T2055)),"WINCOMTUYENQUANG",IF(ISNUMBER(SEARCH($V$27,T2055)),"WINCOMHUE",IF(ISNUMBER(SEARCH($V$28,T2055)),"WINCOMQUANGNAM",IF(ISNUMBER(SEARCH($V$29,T2055)),"WINCOMVINHPHUC",IF(ISNUMBER(SEARCH($V$30,T2055)),"WINCOMHAGIANG",IF(ISNUMBER(SEARCH($V$31,T2055)),"WINCOMNINHBINH",IF(ISNUMBER(SEARCH($V$32,T2055)),"WINCOMTRAVINH",IF(ISNUMBER(SEARCH($V$33,T2055)),"WINCOMCANTHO",IF(ISNUMBER(SEARCH($V$34,T2055)),"WINCOMBENTRE",IF(ISNUMBER(SEARCH($V$35,T2055)),"WINCOMCAMAU",IF(ISNUMBER(SEARCH($V$36,T2055)),"WINCOMANGIANG",IF(ISNUMBER(SEARCH($V$37,T2055)),"WINCOMNINHTHUAN",IF(ISNUMBER(SEARCH($V$38,T2055)),"WINCOMTHAIBINH",IF(ISNUMBER(SEARCH($V$39,T2055)),"WINCOMGIALAI",IF(ISNUMBER(SEARCH($V$40,T2055)),"WINCOMHOABINH",IF(ISNUMBER(SEARCH($V$41,T2055)),"WINCOMQUANGNGAI",IF(ISNUMBER(SEARCH($V$42,T2055)),"WINCOMBINHTHUAN",IF(ISNUMBER(SEARCH($V$43,T2055)),"WINCOMDAKLAK",IF(ISNUMBER(SEARCH($V$44,T2055)),"WINCOMSOCTRANG",IF(ISNUMBER(SEARCH($V$45,T2055)),"WINCOMSONLA",IF(ISNUMBER(SEARCH($V$46,T2055)),"WINCOMKONTUM",IF(ISNUMBER(SEARCH($V$47,T2055)),"WINCOMPHUYEN",IF(ISNUMBER(SEARCH($V$48,T2055)),"WINCOMQUANGTRI",IF(ISNUMBER(SEARCH($V$49,T2055)),"WINCOMBINHDINH",IF(ISNUMBER(SEARCH($V$50,T2055)),"WINCOMCAOBANG",IF(ISNUMBER(SEARCH($V$51,T2055)),"WINCOMQUANGBINH",IF(ISNUMBER(SEARCH($V$52,T2055)),"WINCOMLAMDONG",IF(ISNUMBER(SEARCH($V$53,T2055)),"WINCOMVINHLONG",IF(ISNUMBER(SEARCH($V$54,T2055)),"WINCOMDONGTHAP",IF(ISNUMBER(SEARCH($V$55,T2055)),"WINCOMTIENGIANG",IF(ISNUMBER(SEARCH($V$56,T2055)),"WINCOMQUANGNINH",0))))))))))))))))))))))))))))))))))))))))))))))))))))))</f>
        <v>WINCOMDANANG</v>
      </c>
    </row>
    <row r="2056" spans="1:25" x14ac:dyDescent="0.2">
      <c r="A2056" t="s">
        <v>0</v>
      </c>
      <c r="B2056" t="s">
        <v>3314</v>
      </c>
      <c r="C2056" t="s">
        <v>38</v>
      </c>
      <c r="D2056" t="s">
        <v>35</v>
      </c>
      <c r="E2056" t="s">
        <v>4</v>
      </c>
      <c r="F2056" s="5">
        <f t="shared" si="129"/>
        <v>5</v>
      </c>
      <c r="G2056" s="2">
        <v>367155</v>
      </c>
      <c r="H2056" s="2">
        <v>403870.50000000006</v>
      </c>
      <c r="I2056" t="s">
        <v>5</v>
      </c>
      <c r="J2056" t="s">
        <v>36</v>
      </c>
      <c r="K2056" t="str">
        <f t="shared" si="130"/>
        <v>Chân giò heo muối gói 300g</v>
      </c>
      <c r="L2056" s="8" t="str">
        <f>VLOOKUP(K2056,'[1]Mã Misa'!$B$2:$D$74,2,0)</f>
        <v>Chân giò heo muối 300g</v>
      </c>
      <c r="M2056" s="8" t="str">
        <f>VLOOKUP(L2056,'[1]Mã Misa'!$C$2:$D$74,2,0)</f>
        <v>CGM300</v>
      </c>
      <c r="N2056" s="2">
        <v>73431</v>
      </c>
      <c r="O2056" t="s">
        <v>3315</v>
      </c>
      <c r="P2056" s="8" t="str">
        <f t="shared" si="131"/>
        <v>0018577</v>
      </c>
      <c r="Q2056" s="8" t="e">
        <f t="array" ref="Q2056">IF(VLOOKUP(P2056,$AA$1:$AC$32,1,0)&lt;&gt;0,(P2056&amp;"A"),0)</f>
        <v>#N/A</v>
      </c>
      <c r="R2056" s="12">
        <v>44522</v>
      </c>
      <c r="S2056" t="s">
        <v>3316</v>
      </c>
      <c r="T2056" s="8" t="str">
        <f t="shared" si="132"/>
        <v>VM+ DNG 26</v>
      </c>
      <c r="U2056" t="s">
        <v>6863</v>
      </c>
      <c r="Y2056" t="str">
        <f t="array" ref="Y2056">IF(ISNUMBER(SEARCH($V$3,T2056)),"WINCOMHANOI",IF(ISNUMBER(SEARCH($V$4,T2056)),"WINCOMHOCHIMINH",IF(ISNUMBER(SEARCH($V$5,T2056)),"WINCOMDANANG",IF(ISNUMBER(SEARCH($V$6,T2056)),"WINCOMHAIDUONG",IF(ISNUMBER(SEARCH($V$7,T2056)),"WINCOMQUANGNINH",IF(ISNUMBER(SEARCH($V$8,T2056)),"WINCOMHAIPHONG",IF(ISNUMBER(SEARCH($V$9,T2056)),"WINCOMBACGIANG",IF(ISNUMBER(SEARCH($V$10,T2056)),"WINCOMBACNINH",IF(ISNUMBER(SEARCH($V$11,T2056)),"WINCOMPHUTHO",IF(ISNUMBER(SEARCH($V$12,T2056)),"WINCOMHATINH",IF(ISNUMBER(SEARCH($V$13,T2056)),"WINCOMTHAINGUYEN",IF(ISNUMBER(SEARCH($V$14,T2056)),"WINCOMKHANHHOA",IF(ISNUMBER(SEARCH($V$15,T2056)),"WINCOMHUNGYEN",IF(ISNUMBER(SEARCH($V$16,T2056)),"WINCOMNGHEAN",IF(ISNUMBER(SEARCH($V$17,T2056)),"WINCOMLAOCAI",IF(ISNUMBER(SEARCH($V$18,T2056)),"WINCOMVUNGTAU",IF(ISNUMBER(SEARCH($V$19,T2056)),"WINCOMBINHDUONG",IF(ISNUMBER(SEARCH($V$20,T2056)),"WINCOMKIENGIANG",IF(ISNUMBER(SEARCH($V$21,T2056)),"WINCOMHANAM",IF(ISNUMBER(SEARCH($V$22,T2056)),"WINCOMNAMDINH",IF(ISNUMBER(SEARCH($V$23,T2056)),"WINCOMLANGSON",IF(ISNUMBER(SEARCH($V$24,T2056)),"WINCOMTHANHHOA",IF(ISNUMBER(SEARCH($V$25,T2056)),"WINCOMYENBAI",IF(ISNUMBER(SEARCH($V$26,T2056)),"WINCOMTUYENQUANG",IF(ISNUMBER(SEARCH($V$27,T2056)),"WINCOMHUE",IF(ISNUMBER(SEARCH($V$28,T2056)),"WINCOMQUANGNAM",IF(ISNUMBER(SEARCH($V$29,T2056)),"WINCOMVINHPHUC",IF(ISNUMBER(SEARCH($V$30,T2056)),"WINCOMHAGIANG",IF(ISNUMBER(SEARCH($V$31,T2056)),"WINCOMNINHBINH",IF(ISNUMBER(SEARCH($V$32,T2056)),"WINCOMTRAVINH",IF(ISNUMBER(SEARCH($V$33,T2056)),"WINCOMCANTHO",IF(ISNUMBER(SEARCH($V$34,T2056)),"WINCOMBENTRE",IF(ISNUMBER(SEARCH($V$35,T2056)),"WINCOMCAMAU",IF(ISNUMBER(SEARCH($V$36,T2056)),"WINCOMANGIANG",IF(ISNUMBER(SEARCH($V$37,T2056)),"WINCOMNINHTHUAN",IF(ISNUMBER(SEARCH($V$38,T2056)),"WINCOMTHAIBINH",IF(ISNUMBER(SEARCH($V$39,T2056)),"WINCOMGIALAI",IF(ISNUMBER(SEARCH($V$40,T2056)),"WINCOMHOABINH",IF(ISNUMBER(SEARCH($V$41,T2056)),"WINCOMQUANGNGAI",IF(ISNUMBER(SEARCH($V$42,T2056)),"WINCOMBINHTHUAN",IF(ISNUMBER(SEARCH($V$43,T2056)),"WINCOMDAKLAK",IF(ISNUMBER(SEARCH($V$44,T2056)),"WINCOMSOCTRANG",IF(ISNUMBER(SEARCH($V$45,T2056)),"WINCOMSONLA",IF(ISNUMBER(SEARCH($V$46,T2056)),"WINCOMKONTUM",IF(ISNUMBER(SEARCH($V$47,T2056)),"WINCOMPHUYEN",IF(ISNUMBER(SEARCH($V$48,T2056)),"WINCOMQUANGTRI",IF(ISNUMBER(SEARCH($V$49,T2056)),"WINCOMBINHDINH",IF(ISNUMBER(SEARCH($V$50,T2056)),"WINCOMCAOBANG",IF(ISNUMBER(SEARCH($V$51,T2056)),"WINCOMQUANGBINH",IF(ISNUMBER(SEARCH($V$52,T2056)),"WINCOMLAMDONG",IF(ISNUMBER(SEARCH($V$53,T2056)),"WINCOMVINHLONG",IF(ISNUMBER(SEARCH($V$54,T2056)),"WINCOMDONGTHAP",IF(ISNUMBER(SEARCH($V$55,T2056)),"WINCOMTIENGIANG",IF(ISNUMBER(SEARCH($V$56,T2056)),"WINCOMQUANGNINH",0))))))))))))))))))))))))))))))))))))))))))))))))))))))</f>
        <v>WINCOMDANANG</v>
      </c>
    </row>
    <row r="2057" spans="1:25" x14ac:dyDescent="0.2">
      <c r="A2057" t="s">
        <v>0</v>
      </c>
      <c r="B2057" t="s">
        <v>3314</v>
      </c>
      <c r="C2057" t="s">
        <v>49</v>
      </c>
      <c r="D2057" t="s">
        <v>3</v>
      </c>
      <c r="E2057" t="s">
        <v>4</v>
      </c>
      <c r="F2057" s="5">
        <f t="shared" si="129"/>
        <v>6</v>
      </c>
      <c r="G2057" s="2">
        <v>533076</v>
      </c>
      <c r="H2057" s="2">
        <v>586383.60000000009</v>
      </c>
      <c r="I2057" t="s">
        <v>5</v>
      </c>
      <c r="J2057" t="s">
        <v>6</v>
      </c>
      <c r="K2057" t="str">
        <f t="shared" si="130"/>
        <v>Gà muối gói 500g</v>
      </c>
      <c r="L2057" s="8" t="str">
        <f>VLOOKUP(K2057,'[1]Mã Misa'!$B$2:$D$74,2,0)</f>
        <v>Gà muối 500g</v>
      </c>
      <c r="M2057" s="8" t="str">
        <f>VLOOKUP(L2057,'[1]Mã Misa'!$C$2:$D$74,2,0)</f>
        <v>GM500</v>
      </c>
      <c r="N2057" s="2">
        <v>88846</v>
      </c>
      <c r="O2057" t="s">
        <v>3315</v>
      </c>
      <c r="P2057" s="8" t="str">
        <f t="shared" si="131"/>
        <v>0018577</v>
      </c>
      <c r="Q2057" s="8" t="e">
        <f t="array" ref="Q2057">IF(VLOOKUP(P2057,$AA$1:$AC$32,1,0)&lt;&gt;0,(P2057&amp;"A"),0)</f>
        <v>#N/A</v>
      </c>
      <c r="R2057" s="12">
        <v>44522</v>
      </c>
      <c r="S2057" t="s">
        <v>3316</v>
      </c>
      <c r="T2057" s="8" t="str">
        <f t="shared" si="132"/>
        <v>VM+ DNG 26</v>
      </c>
      <c r="U2057" t="s">
        <v>6863</v>
      </c>
      <c r="Y2057" t="str">
        <f t="array" ref="Y2057">IF(ISNUMBER(SEARCH($V$3,T2057)),"WINCOMHANOI",IF(ISNUMBER(SEARCH($V$4,T2057)),"WINCOMHOCHIMINH",IF(ISNUMBER(SEARCH($V$5,T2057)),"WINCOMDANANG",IF(ISNUMBER(SEARCH($V$6,T2057)),"WINCOMHAIDUONG",IF(ISNUMBER(SEARCH($V$7,T2057)),"WINCOMQUANGNINH",IF(ISNUMBER(SEARCH($V$8,T2057)),"WINCOMHAIPHONG",IF(ISNUMBER(SEARCH($V$9,T2057)),"WINCOMBACGIANG",IF(ISNUMBER(SEARCH($V$10,T2057)),"WINCOMBACNINH",IF(ISNUMBER(SEARCH($V$11,T2057)),"WINCOMPHUTHO",IF(ISNUMBER(SEARCH($V$12,T2057)),"WINCOMHATINH",IF(ISNUMBER(SEARCH($V$13,T2057)),"WINCOMTHAINGUYEN",IF(ISNUMBER(SEARCH($V$14,T2057)),"WINCOMKHANHHOA",IF(ISNUMBER(SEARCH($V$15,T2057)),"WINCOMHUNGYEN",IF(ISNUMBER(SEARCH($V$16,T2057)),"WINCOMNGHEAN",IF(ISNUMBER(SEARCH($V$17,T2057)),"WINCOMLAOCAI",IF(ISNUMBER(SEARCH($V$18,T2057)),"WINCOMVUNGTAU",IF(ISNUMBER(SEARCH($V$19,T2057)),"WINCOMBINHDUONG",IF(ISNUMBER(SEARCH($V$20,T2057)),"WINCOMKIENGIANG",IF(ISNUMBER(SEARCH($V$21,T2057)),"WINCOMHANAM",IF(ISNUMBER(SEARCH($V$22,T2057)),"WINCOMNAMDINH",IF(ISNUMBER(SEARCH($V$23,T2057)),"WINCOMLANGSON",IF(ISNUMBER(SEARCH($V$24,T2057)),"WINCOMTHANHHOA",IF(ISNUMBER(SEARCH($V$25,T2057)),"WINCOMYENBAI",IF(ISNUMBER(SEARCH($V$26,T2057)),"WINCOMTUYENQUANG",IF(ISNUMBER(SEARCH($V$27,T2057)),"WINCOMHUE",IF(ISNUMBER(SEARCH($V$28,T2057)),"WINCOMQUANGNAM",IF(ISNUMBER(SEARCH($V$29,T2057)),"WINCOMVINHPHUC",IF(ISNUMBER(SEARCH($V$30,T2057)),"WINCOMHAGIANG",IF(ISNUMBER(SEARCH($V$31,T2057)),"WINCOMNINHBINH",IF(ISNUMBER(SEARCH($V$32,T2057)),"WINCOMTRAVINH",IF(ISNUMBER(SEARCH($V$33,T2057)),"WINCOMCANTHO",IF(ISNUMBER(SEARCH($V$34,T2057)),"WINCOMBENTRE",IF(ISNUMBER(SEARCH($V$35,T2057)),"WINCOMCAMAU",IF(ISNUMBER(SEARCH($V$36,T2057)),"WINCOMANGIANG",IF(ISNUMBER(SEARCH($V$37,T2057)),"WINCOMNINHTHUAN",IF(ISNUMBER(SEARCH($V$38,T2057)),"WINCOMTHAIBINH",IF(ISNUMBER(SEARCH($V$39,T2057)),"WINCOMGIALAI",IF(ISNUMBER(SEARCH($V$40,T2057)),"WINCOMHOABINH",IF(ISNUMBER(SEARCH($V$41,T2057)),"WINCOMQUANGNGAI",IF(ISNUMBER(SEARCH($V$42,T2057)),"WINCOMBINHTHUAN",IF(ISNUMBER(SEARCH($V$43,T2057)),"WINCOMDAKLAK",IF(ISNUMBER(SEARCH($V$44,T2057)),"WINCOMSOCTRANG",IF(ISNUMBER(SEARCH($V$45,T2057)),"WINCOMSONLA",IF(ISNUMBER(SEARCH($V$46,T2057)),"WINCOMKONTUM",IF(ISNUMBER(SEARCH($V$47,T2057)),"WINCOMPHUYEN",IF(ISNUMBER(SEARCH($V$48,T2057)),"WINCOMQUANGTRI",IF(ISNUMBER(SEARCH($V$49,T2057)),"WINCOMBINHDINH",IF(ISNUMBER(SEARCH($V$50,T2057)),"WINCOMCAOBANG",IF(ISNUMBER(SEARCH($V$51,T2057)),"WINCOMQUANGBINH",IF(ISNUMBER(SEARCH($V$52,T2057)),"WINCOMLAMDONG",IF(ISNUMBER(SEARCH($V$53,T2057)),"WINCOMVINHLONG",IF(ISNUMBER(SEARCH($V$54,T2057)),"WINCOMDONGTHAP",IF(ISNUMBER(SEARCH($V$55,T2057)),"WINCOMTIENGIANG",IF(ISNUMBER(SEARCH($V$56,T2057)),"WINCOMQUANGNINH",0))))))))))))))))))))))))))))))))))))))))))))))))))))))</f>
        <v>WINCOMDANANG</v>
      </c>
    </row>
    <row r="2058" spans="1:25" x14ac:dyDescent="0.2">
      <c r="A2058" t="s">
        <v>0</v>
      </c>
      <c r="B2058" t="s">
        <v>3314</v>
      </c>
      <c r="C2058" t="s">
        <v>225</v>
      </c>
      <c r="D2058" t="s">
        <v>45</v>
      </c>
      <c r="E2058" t="s">
        <v>4</v>
      </c>
      <c r="F2058" s="5">
        <f t="shared" si="129"/>
        <v>15</v>
      </c>
      <c r="G2058" s="2">
        <v>1316805</v>
      </c>
      <c r="H2058" s="2">
        <v>1448485.5000000002</v>
      </c>
      <c r="I2058" t="s">
        <v>5</v>
      </c>
      <c r="J2058" t="s">
        <v>46</v>
      </c>
      <c r="K2058" t="str">
        <f t="shared" si="130"/>
        <v>Bắp bò muối gói 200g</v>
      </c>
      <c r="L2058" s="8" t="str">
        <f>VLOOKUP(K2058,'[1]Mã Misa'!$B$2:$D$74,2,0)</f>
        <v>Bắp bò muối 200g</v>
      </c>
      <c r="M2058" s="8" t="str">
        <f>VLOOKUP(L2058,'[1]Mã Misa'!$C$2:$D$74,2,0)</f>
        <v>BBM200</v>
      </c>
      <c r="N2058" s="2">
        <v>87787</v>
      </c>
      <c r="O2058" t="s">
        <v>3315</v>
      </c>
      <c r="P2058" s="8" t="str">
        <f t="shared" si="131"/>
        <v>0018577</v>
      </c>
      <c r="Q2058" s="8" t="e">
        <f t="array" ref="Q2058">IF(VLOOKUP(P2058,$AA$1:$AC$32,1,0)&lt;&gt;0,(P2058&amp;"A"),0)</f>
        <v>#N/A</v>
      </c>
      <c r="R2058" s="12">
        <v>44522</v>
      </c>
      <c r="S2058" t="s">
        <v>3316</v>
      </c>
      <c r="T2058" s="8" t="str">
        <f t="shared" si="132"/>
        <v>VM+ DNG 26</v>
      </c>
      <c r="U2058" t="s">
        <v>6863</v>
      </c>
      <c r="Y2058" t="str">
        <f t="array" ref="Y2058">IF(ISNUMBER(SEARCH($V$3,T2058)),"WINCOMHANOI",IF(ISNUMBER(SEARCH($V$4,T2058)),"WINCOMHOCHIMINH",IF(ISNUMBER(SEARCH($V$5,T2058)),"WINCOMDANANG",IF(ISNUMBER(SEARCH($V$6,T2058)),"WINCOMHAIDUONG",IF(ISNUMBER(SEARCH($V$7,T2058)),"WINCOMQUANGNINH",IF(ISNUMBER(SEARCH($V$8,T2058)),"WINCOMHAIPHONG",IF(ISNUMBER(SEARCH($V$9,T2058)),"WINCOMBACGIANG",IF(ISNUMBER(SEARCH($V$10,T2058)),"WINCOMBACNINH",IF(ISNUMBER(SEARCH($V$11,T2058)),"WINCOMPHUTHO",IF(ISNUMBER(SEARCH($V$12,T2058)),"WINCOMHATINH",IF(ISNUMBER(SEARCH($V$13,T2058)),"WINCOMTHAINGUYEN",IF(ISNUMBER(SEARCH($V$14,T2058)),"WINCOMKHANHHOA",IF(ISNUMBER(SEARCH($V$15,T2058)),"WINCOMHUNGYEN",IF(ISNUMBER(SEARCH($V$16,T2058)),"WINCOMNGHEAN",IF(ISNUMBER(SEARCH($V$17,T2058)),"WINCOMLAOCAI",IF(ISNUMBER(SEARCH($V$18,T2058)),"WINCOMVUNGTAU",IF(ISNUMBER(SEARCH($V$19,T2058)),"WINCOMBINHDUONG",IF(ISNUMBER(SEARCH($V$20,T2058)),"WINCOMKIENGIANG",IF(ISNUMBER(SEARCH($V$21,T2058)),"WINCOMHANAM",IF(ISNUMBER(SEARCH($V$22,T2058)),"WINCOMNAMDINH",IF(ISNUMBER(SEARCH($V$23,T2058)),"WINCOMLANGSON",IF(ISNUMBER(SEARCH($V$24,T2058)),"WINCOMTHANHHOA",IF(ISNUMBER(SEARCH($V$25,T2058)),"WINCOMYENBAI",IF(ISNUMBER(SEARCH($V$26,T2058)),"WINCOMTUYENQUANG",IF(ISNUMBER(SEARCH($V$27,T2058)),"WINCOMHUE",IF(ISNUMBER(SEARCH($V$28,T2058)),"WINCOMQUANGNAM",IF(ISNUMBER(SEARCH($V$29,T2058)),"WINCOMVINHPHUC",IF(ISNUMBER(SEARCH($V$30,T2058)),"WINCOMHAGIANG",IF(ISNUMBER(SEARCH($V$31,T2058)),"WINCOMNINHBINH",IF(ISNUMBER(SEARCH($V$32,T2058)),"WINCOMTRAVINH",IF(ISNUMBER(SEARCH($V$33,T2058)),"WINCOMCANTHO",IF(ISNUMBER(SEARCH($V$34,T2058)),"WINCOMBENTRE",IF(ISNUMBER(SEARCH($V$35,T2058)),"WINCOMCAMAU",IF(ISNUMBER(SEARCH($V$36,T2058)),"WINCOMANGIANG",IF(ISNUMBER(SEARCH($V$37,T2058)),"WINCOMNINHTHUAN",IF(ISNUMBER(SEARCH($V$38,T2058)),"WINCOMTHAIBINH",IF(ISNUMBER(SEARCH($V$39,T2058)),"WINCOMGIALAI",IF(ISNUMBER(SEARCH($V$40,T2058)),"WINCOMHOABINH",IF(ISNUMBER(SEARCH($V$41,T2058)),"WINCOMQUANGNGAI",IF(ISNUMBER(SEARCH($V$42,T2058)),"WINCOMBINHTHUAN",IF(ISNUMBER(SEARCH($V$43,T2058)),"WINCOMDAKLAK",IF(ISNUMBER(SEARCH($V$44,T2058)),"WINCOMSOCTRANG",IF(ISNUMBER(SEARCH($V$45,T2058)),"WINCOMSONLA",IF(ISNUMBER(SEARCH($V$46,T2058)),"WINCOMKONTUM",IF(ISNUMBER(SEARCH($V$47,T2058)),"WINCOMPHUYEN",IF(ISNUMBER(SEARCH($V$48,T2058)),"WINCOMQUANGTRI",IF(ISNUMBER(SEARCH($V$49,T2058)),"WINCOMBINHDINH",IF(ISNUMBER(SEARCH($V$50,T2058)),"WINCOMCAOBANG",IF(ISNUMBER(SEARCH($V$51,T2058)),"WINCOMQUANGBINH",IF(ISNUMBER(SEARCH($V$52,T2058)),"WINCOMLAMDONG",IF(ISNUMBER(SEARCH($V$53,T2058)),"WINCOMVINHLONG",IF(ISNUMBER(SEARCH($V$54,T2058)),"WINCOMDONGTHAP",IF(ISNUMBER(SEARCH($V$55,T2058)),"WINCOMTIENGIANG",IF(ISNUMBER(SEARCH($V$56,T2058)),"WINCOMQUANGNINH",0))))))))))))))))))))))))))))))))))))))))))))))))))))))</f>
        <v>WINCOMDANANG</v>
      </c>
    </row>
    <row r="2059" spans="1:25" x14ac:dyDescent="0.2">
      <c r="A2059" t="s">
        <v>0</v>
      </c>
      <c r="B2059" t="s">
        <v>3317</v>
      </c>
      <c r="C2059" t="s">
        <v>2</v>
      </c>
      <c r="D2059" t="s">
        <v>3</v>
      </c>
      <c r="E2059" t="s">
        <v>4</v>
      </c>
      <c r="F2059" s="5">
        <f t="shared" si="129"/>
        <v>2</v>
      </c>
      <c r="G2059" s="2">
        <v>177692</v>
      </c>
      <c r="H2059" s="2">
        <v>195461.2</v>
      </c>
      <c r="I2059" t="s">
        <v>5</v>
      </c>
      <c r="J2059" t="s">
        <v>6</v>
      </c>
      <c r="K2059" t="str">
        <f t="shared" si="130"/>
        <v>Gà muối gói 500g</v>
      </c>
      <c r="L2059" s="8" t="str">
        <f>VLOOKUP(K2059,'[1]Mã Misa'!$B$2:$D$74,2,0)</f>
        <v>Gà muối 500g</v>
      </c>
      <c r="M2059" s="8" t="str">
        <f>VLOOKUP(L2059,'[1]Mã Misa'!$C$2:$D$74,2,0)</f>
        <v>GM500</v>
      </c>
      <c r="N2059" s="2">
        <v>88846</v>
      </c>
      <c r="O2059" t="s">
        <v>3318</v>
      </c>
      <c r="P2059" s="8" t="str">
        <f t="shared" si="131"/>
        <v>0044340</v>
      </c>
      <c r="Q2059" s="8" t="e">
        <f t="array" ref="Q2059">IF(VLOOKUP(P2059,$AA$1:$AC$32,1,0)&lt;&gt;0,(P2059&amp;"A"),0)</f>
        <v>#N/A</v>
      </c>
      <c r="R2059" s="12">
        <v>44522</v>
      </c>
      <c r="S2059" t="s">
        <v>3313</v>
      </c>
      <c r="T2059" s="8" t="str">
        <f t="shared" si="132"/>
        <v>VM+ HCM 14</v>
      </c>
      <c r="U2059" t="s">
        <v>6862</v>
      </c>
      <c r="Y2059" t="str">
        <f t="array" ref="Y2059">IF(ISNUMBER(SEARCH($V$3,T2059)),"WINCOMHANOI",IF(ISNUMBER(SEARCH($V$4,T2059)),"WINCOMHOCHIMINH",IF(ISNUMBER(SEARCH($V$5,T2059)),"WINCOMDANANG",IF(ISNUMBER(SEARCH($V$6,T2059)),"WINCOMHAIDUONG",IF(ISNUMBER(SEARCH($V$7,T2059)),"WINCOMQUANGNINH",IF(ISNUMBER(SEARCH($V$8,T2059)),"WINCOMHAIPHONG",IF(ISNUMBER(SEARCH($V$9,T2059)),"WINCOMBACGIANG",IF(ISNUMBER(SEARCH($V$10,T2059)),"WINCOMBACNINH",IF(ISNUMBER(SEARCH($V$11,T2059)),"WINCOMPHUTHO",IF(ISNUMBER(SEARCH($V$12,T2059)),"WINCOMHATINH",IF(ISNUMBER(SEARCH($V$13,T2059)),"WINCOMTHAINGUYEN",IF(ISNUMBER(SEARCH($V$14,T2059)),"WINCOMKHANHHOA",IF(ISNUMBER(SEARCH($V$15,T2059)),"WINCOMHUNGYEN",IF(ISNUMBER(SEARCH($V$16,T2059)),"WINCOMNGHEAN",IF(ISNUMBER(SEARCH($V$17,T2059)),"WINCOMLAOCAI",IF(ISNUMBER(SEARCH($V$18,T2059)),"WINCOMVUNGTAU",IF(ISNUMBER(SEARCH($V$19,T2059)),"WINCOMBINHDUONG",IF(ISNUMBER(SEARCH($V$20,T2059)),"WINCOMKIENGIANG",IF(ISNUMBER(SEARCH($V$21,T2059)),"WINCOMHANAM",IF(ISNUMBER(SEARCH($V$22,T2059)),"WINCOMNAMDINH",IF(ISNUMBER(SEARCH($V$23,T2059)),"WINCOMLANGSON",IF(ISNUMBER(SEARCH($V$24,T2059)),"WINCOMTHANHHOA",IF(ISNUMBER(SEARCH($V$25,T2059)),"WINCOMYENBAI",IF(ISNUMBER(SEARCH($V$26,T2059)),"WINCOMTUYENQUANG",IF(ISNUMBER(SEARCH($V$27,T2059)),"WINCOMHUE",IF(ISNUMBER(SEARCH($V$28,T2059)),"WINCOMQUANGNAM",IF(ISNUMBER(SEARCH($V$29,T2059)),"WINCOMVINHPHUC",IF(ISNUMBER(SEARCH($V$30,T2059)),"WINCOMHAGIANG",IF(ISNUMBER(SEARCH($V$31,T2059)),"WINCOMNINHBINH",IF(ISNUMBER(SEARCH($V$32,T2059)),"WINCOMTRAVINH",IF(ISNUMBER(SEARCH($V$33,T2059)),"WINCOMCANTHO",IF(ISNUMBER(SEARCH($V$34,T2059)),"WINCOMBENTRE",IF(ISNUMBER(SEARCH($V$35,T2059)),"WINCOMCAMAU",IF(ISNUMBER(SEARCH($V$36,T2059)),"WINCOMANGIANG",IF(ISNUMBER(SEARCH($V$37,T2059)),"WINCOMNINHTHUAN",IF(ISNUMBER(SEARCH($V$38,T2059)),"WINCOMTHAIBINH",IF(ISNUMBER(SEARCH($V$39,T2059)),"WINCOMGIALAI",IF(ISNUMBER(SEARCH($V$40,T2059)),"WINCOMHOABINH",IF(ISNUMBER(SEARCH($V$41,T2059)),"WINCOMQUANGNGAI",IF(ISNUMBER(SEARCH($V$42,T2059)),"WINCOMBINHTHUAN",IF(ISNUMBER(SEARCH($V$43,T2059)),"WINCOMDAKLAK",IF(ISNUMBER(SEARCH($V$44,T2059)),"WINCOMSOCTRANG",IF(ISNUMBER(SEARCH($V$45,T2059)),"WINCOMSONLA",IF(ISNUMBER(SEARCH($V$46,T2059)),"WINCOMKONTUM",IF(ISNUMBER(SEARCH($V$47,T2059)),"WINCOMPHUYEN",IF(ISNUMBER(SEARCH($V$48,T2059)),"WINCOMQUANGTRI",IF(ISNUMBER(SEARCH($V$49,T2059)),"WINCOMBINHDINH",IF(ISNUMBER(SEARCH($V$50,T2059)),"WINCOMCAOBANG",IF(ISNUMBER(SEARCH($V$51,T2059)),"WINCOMQUANGBINH",IF(ISNUMBER(SEARCH($V$52,T2059)),"WINCOMLAMDONG",IF(ISNUMBER(SEARCH($V$53,T2059)),"WINCOMVINHLONG",IF(ISNUMBER(SEARCH($V$54,T2059)),"WINCOMDONGTHAP",IF(ISNUMBER(SEARCH($V$55,T2059)),"WINCOMTIENGIANG",IF(ISNUMBER(SEARCH($V$56,T2059)),"WINCOMQUANGNINH",0))))))))))))))))))))))))))))))))))))))))))))))))))))))</f>
        <v>WINCOMHOCHIMINH</v>
      </c>
    </row>
    <row r="2060" spans="1:25" x14ac:dyDescent="0.2">
      <c r="A2060" t="s">
        <v>0</v>
      </c>
      <c r="B2060" t="s">
        <v>3319</v>
      </c>
      <c r="C2060" t="s">
        <v>2</v>
      </c>
      <c r="D2060" t="s">
        <v>20</v>
      </c>
      <c r="E2060" t="s">
        <v>4</v>
      </c>
      <c r="F2060" s="5">
        <f t="shared" si="129"/>
        <v>2</v>
      </c>
      <c r="G2060" s="2">
        <v>100364</v>
      </c>
      <c r="H2060" s="2">
        <v>110400.40000000001</v>
      </c>
      <c r="I2060" t="s">
        <v>5</v>
      </c>
      <c r="J2060" t="s">
        <v>21</v>
      </c>
      <c r="K2060" t="str">
        <f t="shared" si="130"/>
        <v>Giò tai lưỡi xào gói 250g</v>
      </c>
      <c r="L2060" s="8" t="str">
        <f>VLOOKUP(K2060,'[1]Mã Misa'!$B$2:$D$74,2,0)</f>
        <v>Giò Tai Lưỡi Xào 250g</v>
      </c>
      <c r="M2060" s="8" t="str">
        <f>VLOOKUP(L2060,'[1]Mã Misa'!$C$2:$D$74,2,0)</f>
        <v>GTLX250G</v>
      </c>
      <c r="N2060" s="2">
        <v>50182</v>
      </c>
      <c r="O2060" t="s">
        <v>3320</v>
      </c>
      <c r="P2060" s="8" t="str">
        <f t="shared" si="131"/>
        <v>0144345</v>
      </c>
      <c r="Q2060" s="8" t="e">
        <f t="array" ref="Q2060">IF(VLOOKUP(P2060,$AA$1:$AC$32,1,0)&lt;&gt;0,(P2060&amp;"A"),0)</f>
        <v>#N/A</v>
      </c>
      <c r="R2060" s="12">
        <v>44522</v>
      </c>
      <c r="S2060" t="s">
        <v>3321</v>
      </c>
      <c r="T2060" s="8" t="str">
        <f t="shared" si="132"/>
        <v>VM+ HNI 19</v>
      </c>
      <c r="U2060" t="s">
        <v>6864</v>
      </c>
      <c r="Y2060" t="str">
        <f t="array" ref="Y2060">IF(ISNUMBER(SEARCH($V$3,T2060)),"WINCOMHANOI",IF(ISNUMBER(SEARCH($V$4,T2060)),"WINCOMHOCHIMINH",IF(ISNUMBER(SEARCH($V$5,T2060)),"WINCOMDANANG",IF(ISNUMBER(SEARCH($V$6,T2060)),"WINCOMHAIDUONG",IF(ISNUMBER(SEARCH($V$7,T2060)),"WINCOMQUANGNINH",IF(ISNUMBER(SEARCH($V$8,T2060)),"WINCOMHAIPHONG",IF(ISNUMBER(SEARCH($V$9,T2060)),"WINCOMBACGIANG",IF(ISNUMBER(SEARCH($V$10,T2060)),"WINCOMBACNINH",IF(ISNUMBER(SEARCH($V$11,T2060)),"WINCOMPHUTHO",IF(ISNUMBER(SEARCH($V$12,T2060)),"WINCOMHATINH",IF(ISNUMBER(SEARCH($V$13,T2060)),"WINCOMTHAINGUYEN",IF(ISNUMBER(SEARCH($V$14,T2060)),"WINCOMKHANHHOA",IF(ISNUMBER(SEARCH($V$15,T2060)),"WINCOMHUNGYEN",IF(ISNUMBER(SEARCH($V$16,T2060)),"WINCOMNGHEAN",IF(ISNUMBER(SEARCH($V$17,T2060)),"WINCOMLAOCAI",IF(ISNUMBER(SEARCH($V$18,T2060)),"WINCOMVUNGTAU",IF(ISNUMBER(SEARCH($V$19,T2060)),"WINCOMBINHDUONG",IF(ISNUMBER(SEARCH($V$20,T2060)),"WINCOMKIENGIANG",IF(ISNUMBER(SEARCH($V$21,T2060)),"WINCOMHANAM",IF(ISNUMBER(SEARCH($V$22,T2060)),"WINCOMNAMDINH",IF(ISNUMBER(SEARCH($V$23,T2060)),"WINCOMLANGSON",IF(ISNUMBER(SEARCH($V$24,T2060)),"WINCOMTHANHHOA",IF(ISNUMBER(SEARCH($V$25,T2060)),"WINCOMYENBAI",IF(ISNUMBER(SEARCH($V$26,T2060)),"WINCOMTUYENQUANG",IF(ISNUMBER(SEARCH($V$27,T2060)),"WINCOMHUE",IF(ISNUMBER(SEARCH($V$28,T2060)),"WINCOMQUANGNAM",IF(ISNUMBER(SEARCH($V$29,T2060)),"WINCOMVINHPHUC",IF(ISNUMBER(SEARCH($V$30,T2060)),"WINCOMHAGIANG",IF(ISNUMBER(SEARCH($V$31,T2060)),"WINCOMNINHBINH",IF(ISNUMBER(SEARCH($V$32,T2060)),"WINCOMTRAVINH",IF(ISNUMBER(SEARCH($V$33,T2060)),"WINCOMCANTHO",IF(ISNUMBER(SEARCH($V$34,T2060)),"WINCOMBENTRE",IF(ISNUMBER(SEARCH($V$35,T2060)),"WINCOMCAMAU",IF(ISNUMBER(SEARCH($V$36,T2060)),"WINCOMANGIANG",IF(ISNUMBER(SEARCH($V$37,T2060)),"WINCOMNINHTHUAN",IF(ISNUMBER(SEARCH($V$38,T2060)),"WINCOMTHAIBINH",IF(ISNUMBER(SEARCH($V$39,T2060)),"WINCOMGIALAI",IF(ISNUMBER(SEARCH($V$40,T2060)),"WINCOMHOABINH",IF(ISNUMBER(SEARCH($V$41,T2060)),"WINCOMQUANGNGAI",IF(ISNUMBER(SEARCH($V$42,T2060)),"WINCOMBINHTHUAN",IF(ISNUMBER(SEARCH($V$43,T2060)),"WINCOMDAKLAK",IF(ISNUMBER(SEARCH($V$44,T2060)),"WINCOMSOCTRANG",IF(ISNUMBER(SEARCH($V$45,T2060)),"WINCOMSONLA",IF(ISNUMBER(SEARCH($V$46,T2060)),"WINCOMKONTUM",IF(ISNUMBER(SEARCH($V$47,T2060)),"WINCOMPHUYEN",IF(ISNUMBER(SEARCH($V$48,T2060)),"WINCOMQUANGTRI",IF(ISNUMBER(SEARCH($V$49,T2060)),"WINCOMBINHDINH",IF(ISNUMBER(SEARCH($V$50,T2060)),"WINCOMCAOBANG",IF(ISNUMBER(SEARCH($V$51,T2060)),"WINCOMQUANGBINH",IF(ISNUMBER(SEARCH($V$52,T2060)),"WINCOMLAMDONG",IF(ISNUMBER(SEARCH($V$53,T2060)),"WINCOMVINHLONG",IF(ISNUMBER(SEARCH($V$54,T2060)),"WINCOMDONGTHAP",IF(ISNUMBER(SEARCH($V$55,T2060)),"WINCOMTIENGIANG",IF(ISNUMBER(SEARCH($V$56,T2060)),"WINCOMQUANGNINH",0))))))))))))))))))))))))))))))))))))))))))))))))))))))</f>
        <v>WINCOMHANOI</v>
      </c>
    </row>
    <row r="2061" spans="1:25" x14ac:dyDescent="0.2">
      <c r="A2061" t="s">
        <v>0</v>
      </c>
      <c r="B2061" t="s">
        <v>3322</v>
      </c>
      <c r="C2061" t="s">
        <v>2</v>
      </c>
      <c r="D2061" t="s">
        <v>10</v>
      </c>
      <c r="E2061" t="s">
        <v>4</v>
      </c>
      <c r="F2061" s="5">
        <f t="shared" si="129"/>
        <v>1</v>
      </c>
      <c r="G2061" s="2">
        <v>61050</v>
      </c>
      <c r="H2061" s="2">
        <v>67155</v>
      </c>
      <c r="I2061" t="s">
        <v>5</v>
      </c>
      <c r="J2061" t="s">
        <v>11</v>
      </c>
      <c r="K2061" t="str">
        <f t="shared" si="130"/>
        <v>_Giò sụn gà 250g</v>
      </c>
      <c r="L2061" s="8" t="str">
        <f>VLOOKUP(K2061,'[1]Mã Misa'!$B$2:$D$74,2,0)</f>
        <v>Giò sụn gà 250g</v>
      </c>
      <c r="M2061" s="8" t="str">
        <f>VLOOKUP(L2061,'[1]Mã Misa'!$C$2:$D$74,2,0)</f>
        <v>GSG250</v>
      </c>
      <c r="N2061" s="2">
        <v>61050</v>
      </c>
      <c r="O2061" t="s">
        <v>3323</v>
      </c>
      <c r="P2061" s="8" t="str">
        <f t="shared" si="131"/>
        <v>0001518</v>
      </c>
      <c r="Q2061" s="8" t="e">
        <f t="array" ref="Q2061">IF(VLOOKUP(P2061,$AA$1:$AC$32,1,0)&lt;&gt;0,(P2061&amp;"A"),0)</f>
        <v>#N/A</v>
      </c>
      <c r="R2061" s="12">
        <v>44522</v>
      </c>
      <c r="S2061" t="s">
        <v>3324</v>
      </c>
      <c r="T2061" s="8" t="str">
        <f t="shared" si="132"/>
        <v>VM+ NBH 12</v>
      </c>
      <c r="U2061" t="s">
        <v>6865</v>
      </c>
      <c r="Y2061" t="str">
        <f t="array" ref="Y2061">IF(ISNUMBER(SEARCH($V$3,T2061)),"WINCOMHANOI",IF(ISNUMBER(SEARCH($V$4,T2061)),"WINCOMHOCHIMINH",IF(ISNUMBER(SEARCH($V$5,T2061)),"WINCOMDANANG",IF(ISNUMBER(SEARCH($V$6,T2061)),"WINCOMHAIDUONG",IF(ISNUMBER(SEARCH($V$7,T2061)),"WINCOMQUANGNINH",IF(ISNUMBER(SEARCH($V$8,T2061)),"WINCOMHAIPHONG",IF(ISNUMBER(SEARCH($V$9,T2061)),"WINCOMBACGIANG",IF(ISNUMBER(SEARCH($V$10,T2061)),"WINCOMBACNINH",IF(ISNUMBER(SEARCH($V$11,T2061)),"WINCOMPHUTHO",IF(ISNUMBER(SEARCH($V$12,T2061)),"WINCOMHATINH",IF(ISNUMBER(SEARCH($V$13,T2061)),"WINCOMTHAINGUYEN",IF(ISNUMBER(SEARCH($V$14,T2061)),"WINCOMKHANHHOA",IF(ISNUMBER(SEARCH($V$15,T2061)),"WINCOMHUNGYEN",IF(ISNUMBER(SEARCH($V$16,T2061)),"WINCOMNGHEAN",IF(ISNUMBER(SEARCH($V$17,T2061)),"WINCOMLAOCAI",IF(ISNUMBER(SEARCH($V$18,T2061)),"WINCOMVUNGTAU",IF(ISNUMBER(SEARCH($V$19,T2061)),"WINCOMBINHDUONG",IF(ISNUMBER(SEARCH($V$20,T2061)),"WINCOMKIENGIANG",IF(ISNUMBER(SEARCH($V$21,T2061)),"WINCOMHANAM",IF(ISNUMBER(SEARCH($V$22,T2061)),"WINCOMNAMDINH",IF(ISNUMBER(SEARCH($V$23,T2061)),"WINCOMLANGSON",IF(ISNUMBER(SEARCH($V$24,T2061)),"WINCOMTHANHHOA",IF(ISNUMBER(SEARCH($V$25,T2061)),"WINCOMYENBAI",IF(ISNUMBER(SEARCH($V$26,T2061)),"WINCOMTUYENQUANG",IF(ISNUMBER(SEARCH($V$27,T2061)),"WINCOMHUE",IF(ISNUMBER(SEARCH($V$28,T2061)),"WINCOMQUANGNAM",IF(ISNUMBER(SEARCH($V$29,T2061)),"WINCOMVINHPHUC",IF(ISNUMBER(SEARCH($V$30,T2061)),"WINCOMHAGIANG",IF(ISNUMBER(SEARCH($V$31,T2061)),"WINCOMNINHBINH",IF(ISNUMBER(SEARCH($V$32,T2061)),"WINCOMTRAVINH",IF(ISNUMBER(SEARCH($V$33,T2061)),"WINCOMCANTHO",IF(ISNUMBER(SEARCH($V$34,T2061)),"WINCOMBENTRE",IF(ISNUMBER(SEARCH($V$35,T2061)),"WINCOMCAMAU",IF(ISNUMBER(SEARCH($V$36,T2061)),"WINCOMANGIANG",IF(ISNUMBER(SEARCH($V$37,T2061)),"WINCOMNINHTHUAN",IF(ISNUMBER(SEARCH($V$38,T2061)),"WINCOMTHAIBINH",IF(ISNUMBER(SEARCH($V$39,T2061)),"WINCOMGIALAI",IF(ISNUMBER(SEARCH($V$40,T2061)),"WINCOMHOABINH",IF(ISNUMBER(SEARCH($V$41,T2061)),"WINCOMQUANGNGAI",IF(ISNUMBER(SEARCH($V$42,T2061)),"WINCOMBINHTHUAN",IF(ISNUMBER(SEARCH($V$43,T2061)),"WINCOMDAKLAK",IF(ISNUMBER(SEARCH($V$44,T2061)),"WINCOMSOCTRANG",IF(ISNUMBER(SEARCH($V$45,T2061)),"WINCOMSONLA",IF(ISNUMBER(SEARCH($V$46,T2061)),"WINCOMKONTUM",IF(ISNUMBER(SEARCH($V$47,T2061)),"WINCOMPHUYEN",IF(ISNUMBER(SEARCH($V$48,T2061)),"WINCOMQUANGTRI",IF(ISNUMBER(SEARCH($V$49,T2061)),"WINCOMBINHDINH",IF(ISNUMBER(SEARCH($V$50,T2061)),"WINCOMCAOBANG",IF(ISNUMBER(SEARCH($V$51,T2061)),"WINCOMQUANGBINH",IF(ISNUMBER(SEARCH($V$52,T2061)),"WINCOMLAMDONG",IF(ISNUMBER(SEARCH($V$53,T2061)),"WINCOMVINHLONG",IF(ISNUMBER(SEARCH($V$54,T2061)),"WINCOMDONGTHAP",IF(ISNUMBER(SEARCH($V$55,T2061)),"WINCOMTIENGIANG",IF(ISNUMBER(SEARCH($V$56,T2061)),"WINCOMQUANGNINH",0))))))))))))))))))))))))))))))))))))))))))))))))))))))</f>
        <v>WINCOMNINHBINH</v>
      </c>
    </row>
    <row r="2062" spans="1:25" x14ac:dyDescent="0.2">
      <c r="A2062" t="s">
        <v>0</v>
      </c>
      <c r="B2062" t="s">
        <v>3322</v>
      </c>
      <c r="C2062" t="s">
        <v>31</v>
      </c>
      <c r="D2062" t="s">
        <v>45</v>
      </c>
      <c r="E2062" t="s">
        <v>4</v>
      </c>
      <c r="F2062" s="5">
        <f t="shared" si="129"/>
        <v>1</v>
      </c>
      <c r="G2062" s="2">
        <v>87787</v>
      </c>
      <c r="H2062" s="2">
        <v>96565.700000000012</v>
      </c>
      <c r="I2062" t="s">
        <v>5</v>
      </c>
      <c r="J2062" t="s">
        <v>46</v>
      </c>
      <c r="K2062" t="str">
        <f t="shared" si="130"/>
        <v>Bắp bò muối gói 200g</v>
      </c>
      <c r="L2062" s="8" t="str">
        <f>VLOOKUP(K2062,'[1]Mã Misa'!$B$2:$D$74,2,0)</f>
        <v>Bắp bò muối 200g</v>
      </c>
      <c r="M2062" s="8" t="str">
        <f>VLOOKUP(L2062,'[1]Mã Misa'!$C$2:$D$74,2,0)</f>
        <v>BBM200</v>
      </c>
      <c r="N2062" s="2">
        <v>87787</v>
      </c>
      <c r="O2062" t="s">
        <v>3323</v>
      </c>
      <c r="P2062" s="8" t="str">
        <f t="shared" si="131"/>
        <v>0001518</v>
      </c>
      <c r="Q2062" s="8" t="e">
        <f t="array" ref="Q2062">IF(VLOOKUP(P2062,$AA$1:$AC$32,1,0)&lt;&gt;0,(P2062&amp;"A"),0)</f>
        <v>#N/A</v>
      </c>
      <c r="R2062" s="12">
        <v>44522</v>
      </c>
      <c r="S2062" t="s">
        <v>3324</v>
      </c>
      <c r="T2062" s="8" t="str">
        <f t="shared" si="132"/>
        <v>VM+ NBH 12</v>
      </c>
      <c r="U2062" t="s">
        <v>6865</v>
      </c>
      <c r="Y2062" t="str">
        <f t="array" ref="Y2062">IF(ISNUMBER(SEARCH($V$3,T2062)),"WINCOMHANOI",IF(ISNUMBER(SEARCH($V$4,T2062)),"WINCOMHOCHIMINH",IF(ISNUMBER(SEARCH($V$5,T2062)),"WINCOMDANANG",IF(ISNUMBER(SEARCH($V$6,T2062)),"WINCOMHAIDUONG",IF(ISNUMBER(SEARCH($V$7,T2062)),"WINCOMQUANGNINH",IF(ISNUMBER(SEARCH($V$8,T2062)),"WINCOMHAIPHONG",IF(ISNUMBER(SEARCH($V$9,T2062)),"WINCOMBACGIANG",IF(ISNUMBER(SEARCH($V$10,T2062)),"WINCOMBACNINH",IF(ISNUMBER(SEARCH($V$11,T2062)),"WINCOMPHUTHO",IF(ISNUMBER(SEARCH($V$12,T2062)),"WINCOMHATINH",IF(ISNUMBER(SEARCH($V$13,T2062)),"WINCOMTHAINGUYEN",IF(ISNUMBER(SEARCH($V$14,T2062)),"WINCOMKHANHHOA",IF(ISNUMBER(SEARCH($V$15,T2062)),"WINCOMHUNGYEN",IF(ISNUMBER(SEARCH($V$16,T2062)),"WINCOMNGHEAN",IF(ISNUMBER(SEARCH($V$17,T2062)),"WINCOMLAOCAI",IF(ISNUMBER(SEARCH($V$18,T2062)),"WINCOMVUNGTAU",IF(ISNUMBER(SEARCH($V$19,T2062)),"WINCOMBINHDUONG",IF(ISNUMBER(SEARCH($V$20,T2062)),"WINCOMKIENGIANG",IF(ISNUMBER(SEARCH($V$21,T2062)),"WINCOMHANAM",IF(ISNUMBER(SEARCH($V$22,T2062)),"WINCOMNAMDINH",IF(ISNUMBER(SEARCH($V$23,T2062)),"WINCOMLANGSON",IF(ISNUMBER(SEARCH($V$24,T2062)),"WINCOMTHANHHOA",IF(ISNUMBER(SEARCH($V$25,T2062)),"WINCOMYENBAI",IF(ISNUMBER(SEARCH($V$26,T2062)),"WINCOMTUYENQUANG",IF(ISNUMBER(SEARCH($V$27,T2062)),"WINCOMHUE",IF(ISNUMBER(SEARCH($V$28,T2062)),"WINCOMQUANGNAM",IF(ISNUMBER(SEARCH($V$29,T2062)),"WINCOMVINHPHUC",IF(ISNUMBER(SEARCH($V$30,T2062)),"WINCOMHAGIANG",IF(ISNUMBER(SEARCH($V$31,T2062)),"WINCOMNINHBINH",IF(ISNUMBER(SEARCH($V$32,T2062)),"WINCOMTRAVINH",IF(ISNUMBER(SEARCH($V$33,T2062)),"WINCOMCANTHO",IF(ISNUMBER(SEARCH($V$34,T2062)),"WINCOMBENTRE",IF(ISNUMBER(SEARCH($V$35,T2062)),"WINCOMCAMAU",IF(ISNUMBER(SEARCH($V$36,T2062)),"WINCOMANGIANG",IF(ISNUMBER(SEARCH($V$37,T2062)),"WINCOMNINHTHUAN",IF(ISNUMBER(SEARCH($V$38,T2062)),"WINCOMTHAIBINH",IF(ISNUMBER(SEARCH($V$39,T2062)),"WINCOMGIALAI",IF(ISNUMBER(SEARCH($V$40,T2062)),"WINCOMHOABINH",IF(ISNUMBER(SEARCH($V$41,T2062)),"WINCOMQUANGNGAI",IF(ISNUMBER(SEARCH($V$42,T2062)),"WINCOMBINHTHUAN",IF(ISNUMBER(SEARCH($V$43,T2062)),"WINCOMDAKLAK",IF(ISNUMBER(SEARCH($V$44,T2062)),"WINCOMSOCTRANG",IF(ISNUMBER(SEARCH($V$45,T2062)),"WINCOMSONLA",IF(ISNUMBER(SEARCH($V$46,T2062)),"WINCOMKONTUM",IF(ISNUMBER(SEARCH($V$47,T2062)),"WINCOMPHUYEN",IF(ISNUMBER(SEARCH($V$48,T2062)),"WINCOMQUANGTRI",IF(ISNUMBER(SEARCH($V$49,T2062)),"WINCOMBINHDINH",IF(ISNUMBER(SEARCH($V$50,T2062)),"WINCOMCAOBANG",IF(ISNUMBER(SEARCH($V$51,T2062)),"WINCOMQUANGBINH",IF(ISNUMBER(SEARCH($V$52,T2062)),"WINCOMLAMDONG",IF(ISNUMBER(SEARCH($V$53,T2062)),"WINCOMVINHLONG",IF(ISNUMBER(SEARCH($V$54,T2062)),"WINCOMDONGTHAP",IF(ISNUMBER(SEARCH($V$55,T2062)),"WINCOMTIENGIANG",IF(ISNUMBER(SEARCH($V$56,T2062)),"WINCOMQUANGNINH",0))))))))))))))))))))))))))))))))))))))))))))))))))))))</f>
        <v>WINCOMNINHBINH</v>
      </c>
    </row>
    <row r="2063" spans="1:25" x14ac:dyDescent="0.2">
      <c r="A2063" t="s">
        <v>0</v>
      </c>
      <c r="B2063" t="s">
        <v>3325</v>
      </c>
      <c r="C2063" t="s">
        <v>2</v>
      </c>
      <c r="D2063" t="s">
        <v>123</v>
      </c>
      <c r="E2063" t="s">
        <v>4</v>
      </c>
      <c r="F2063" s="5">
        <f t="shared" si="129"/>
        <v>7</v>
      </c>
      <c r="G2063" s="2">
        <v>389165</v>
      </c>
      <c r="H2063" s="2">
        <v>428081.50000000006</v>
      </c>
      <c r="I2063" t="s">
        <v>5</v>
      </c>
      <c r="J2063" t="s">
        <v>124</v>
      </c>
      <c r="K2063" t="str">
        <f t="shared" si="130"/>
        <v>Tai heo muối gói 200g</v>
      </c>
      <c r="L2063" s="8" t="str">
        <f>VLOOKUP(K2063,'[1]Mã Misa'!$B$2:$D$74,2,0)</f>
        <v>Tai heo muối 200g</v>
      </c>
      <c r="M2063" s="8" t="str">
        <f>VLOOKUP(L2063,'[1]Mã Misa'!$C$2:$D$74,2,0)</f>
        <v>TH200</v>
      </c>
      <c r="N2063" s="2">
        <v>55595</v>
      </c>
      <c r="O2063" t="s">
        <v>3326</v>
      </c>
      <c r="P2063" s="8" t="str">
        <f t="shared" si="131"/>
        <v>0010939</v>
      </c>
      <c r="Q2063" s="8" t="e">
        <f t="array" ref="Q2063">IF(VLOOKUP(P2063,$AA$1:$AC$32,1,0)&lt;&gt;0,(P2063&amp;"A"),0)</f>
        <v>#N/A</v>
      </c>
      <c r="R2063" s="12">
        <v>44522</v>
      </c>
      <c r="S2063" t="s">
        <v>3327</v>
      </c>
      <c r="T2063" s="8" t="str">
        <f t="shared" si="132"/>
        <v>VM+ HPG 67</v>
      </c>
      <c r="U2063" t="s">
        <v>6866</v>
      </c>
      <c r="Y2063" t="str">
        <f t="array" ref="Y2063">IF(ISNUMBER(SEARCH($V$3,T2063)),"WINCOMHANOI",IF(ISNUMBER(SEARCH($V$4,T2063)),"WINCOMHOCHIMINH",IF(ISNUMBER(SEARCH($V$5,T2063)),"WINCOMDANANG",IF(ISNUMBER(SEARCH($V$6,T2063)),"WINCOMHAIDUONG",IF(ISNUMBER(SEARCH($V$7,T2063)),"WINCOMQUANGNINH",IF(ISNUMBER(SEARCH($V$8,T2063)),"WINCOMHAIPHONG",IF(ISNUMBER(SEARCH($V$9,T2063)),"WINCOMBACGIANG",IF(ISNUMBER(SEARCH($V$10,T2063)),"WINCOMBACNINH",IF(ISNUMBER(SEARCH($V$11,T2063)),"WINCOMPHUTHO",IF(ISNUMBER(SEARCH($V$12,T2063)),"WINCOMHATINH",IF(ISNUMBER(SEARCH($V$13,T2063)),"WINCOMTHAINGUYEN",IF(ISNUMBER(SEARCH($V$14,T2063)),"WINCOMKHANHHOA",IF(ISNUMBER(SEARCH($V$15,T2063)),"WINCOMHUNGYEN",IF(ISNUMBER(SEARCH($V$16,T2063)),"WINCOMNGHEAN",IF(ISNUMBER(SEARCH($V$17,T2063)),"WINCOMLAOCAI",IF(ISNUMBER(SEARCH($V$18,T2063)),"WINCOMVUNGTAU",IF(ISNUMBER(SEARCH($V$19,T2063)),"WINCOMBINHDUONG",IF(ISNUMBER(SEARCH($V$20,T2063)),"WINCOMKIENGIANG",IF(ISNUMBER(SEARCH($V$21,T2063)),"WINCOMHANAM",IF(ISNUMBER(SEARCH($V$22,T2063)),"WINCOMNAMDINH",IF(ISNUMBER(SEARCH($V$23,T2063)),"WINCOMLANGSON",IF(ISNUMBER(SEARCH($V$24,T2063)),"WINCOMTHANHHOA",IF(ISNUMBER(SEARCH($V$25,T2063)),"WINCOMYENBAI",IF(ISNUMBER(SEARCH($V$26,T2063)),"WINCOMTUYENQUANG",IF(ISNUMBER(SEARCH($V$27,T2063)),"WINCOMHUE",IF(ISNUMBER(SEARCH($V$28,T2063)),"WINCOMQUANGNAM",IF(ISNUMBER(SEARCH($V$29,T2063)),"WINCOMVINHPHUC",IF(ISNUMBER(SEARCH($V$30,T2063)),"WINCOMHAGIANG",IF(ISNUMBER(SEARCH($V$31,T2063)),"WINCOMNINHBINH",IF(ISNUMBER(SEARCH($V$32,T2063)),"WINCOMTRAVINH",IF(ISNUMBER(SEARCH($V$33,T2063)),"WINCOMCANTHO",IF(ISNUMBER(SEARCH($V$34,T2063)),"WINCOMBENTRE",IF(ISNUMBER(SEARCH($V$35,T2063)),"WINCOMCAMAU",IF(ISNUMBER(SEARCH($V$36,T2063)),"WINCOMANGIANG",IF(ISNUMBER(SEARCH($V$37,T2063)),"WINCOMNINHTHUAN",IF(ISNUMBER(SEARCH($V$38,T2063)),"WINCOMTHAIBINH",IF(ISNUMBER(SEARCH($V$39,T2063)),"WINCOMGIALAI",IF(ISNUMBER(SEARCH($V$40,T2063)),"WINCOMHOABINH",IF(ISNUMBER(SEARCH($V$41,T2063)),"WINCOMQUANGNGAI",IF(ISNUMBER(SEARCH($V$42,T2063)),"WINCOMBINHTHUAN",IF(ISNUMBER(SEARCH($V$43,T2063)),"WINCOMDAKLAK",IF(ISNUMBER(SEARCH($V$44,T2063)),"WINCOMSOCTRANG",IF(ISNUMBER(SEARCH($V$45,T2063)),"WINCOMSONLA",IF(ISNUMBER(SEARCH($V$46,T2063)),"WINCOMKONTUM",IF(ISNUMBER(SEARCH($V$47,T2063)),"WINCOMPHUYEN",IF(ISNUMBER(SEARCH($V$48,T2063)),"WINCOMQUANGTRI",IF(ISNUMBER(SEARCH($V$49,T2063)),"WINCOMBINHDINH",IF(ISNUMBER(SEARCH($V$50,T2063)),"WINCOMCAOBANG",IF(ISNUMBER(SEARCH($V$51,T2063)),"WINCOMQUANGBINH",IF(ISNUMBER(SEARCH($V$52,T2063)),"WINCOMLAMDONG",IF(ISNUMBER(SEARCH($V$53,T2063)),"WINCOMVINHLONG",IF(ISNUMBER(SEARCH($V$54,T2063)),"WINCOMDONGTHAP",IF(ISNUMBER(SEARCH($V$55,T2063)),"WINCOMTIENGIANG",IF(ISNUMBER(SEARCH($V$56,T2063)),"WINCOMQUANGNINH",0))))))))))))))))))))))))))))))))))))))))))))))))))))))</f>
        <v>WINCOMHAIPHONG</v>
      </c>
    </row>
    <row r="2064" spans="1:25" x14ac:dyDescent="0.2">
      <c r="A2064" t="s">
        <v>0</v>
      </c>
      <c r="B2064" t="s">
        <v>3328</v>
      </c>
      <c r="C2064" t="s">
        <v>2</v>
      </c>
      <c r="D2064" t="s">
        <v>35</v>
      </c>
      <c r="E2064" t="s">
        <v>4</v>
      </c>
      <c r="F2064" s="5">
        <f t="shared" si="129"/>
        <v>1</v>
      </c>
      <c r="G2064" s="2">
        <v>73431</v>
      </c>
      <c r="H2064" s="2">
        <v>80774.100000000006</v>
      </c>
      <c r="I2064" t="s">
        <v>5</v>
      </c>
      <c r="J2064" t="s">
        <v>36</v>
      </c>
      <c r="K2064" t="str">
        <f t="shared" si="130"/>
        <v>Chân giò heo muối gói 300g</v>
      </c>
      <c r="L2064" s="8" t="str">
        <f>VLOOKUP(K2064,'[1]Mã Misa'!$B$2:$D$74,2,0)</f>
        <v>Chân giò heo muối 300g</v>
      </c>
      <c r="M2064" s="8" t="str">
        <f>VLOOKUP(L2064,'[1]Mã Misa'!$C$2:$D$74,2,0)</f>
        <v>CGM300</v>
      </c>
      <c r="N2064" s="2">
        <v>73431</v>
      </c>
      <c r="O2064" t="s">
        <v>3329</v>
      </c>
      <c r="P2064" s="8" t="str">
        <f t="shared" si="131"/>
        <v>0010940</v>
      </c>
      <c r="Q2064" s="8" t="e">
        <f t="array" ref="Q2064">IF(VLOOKUP(P2064,$AA$1:$AC$32,1,0)&lt;&gt;0,(P2064&amp;"A"),0)</f>
        <v>#N/A</v>
      </c>
      <c r="R2064" s="12">
        <v>44522</v>
      </c>
      <c r="S2064" t="s">
        <v>3327</v>
      </c>
      <c r="T2064" s="8" t="str">
        <f t="shared" si="132"/>
        <v>VM+ HPG 67</v>
      </c>
      <c r="U2064" t="s">
        <v>6866</v>
      </c>
      <c r="Y2064" t="str">
        <f t="array" ref="Y2064">IF(ISNUMBER(SEARCH($V$3,T2064)),"WINCOMHANOI",IF(ISNUMBER(SEARCH($V$4,T2064)),"WINCOMHOCHIMINH",IF(ISNUMBER(SEARCH($V$5,T2064)),"WINCOMDANANG",IF(ISNUMBER(SEARCH($V$6,T2064)),"WINCOMHAIDUONG",IF(ISNUMBER(SEARCH($V$7,T2064)),"WINCOMQUANGNINH",IF(ISNUMBER(SEARCH($V$8,T2064)),"WINCOMHAIPHONG",IF(ISNUMBER(SEARCH($V$9,T2064)),"WINCOMBACGIANG",IF(ISNUMBER(SEARCH($V$10,T2064)),"WINCOMBACNINH",IF(ISNUMBER(SEARCH($V$11,T2064)),"WINCOMPHUTHO",IF(ISNUMBER(SEARCH($V$12,T2064)),"WINCOMHATINH",IF(ISNUMBER(SEARCH($V$13,T2064)),"WINCOMTHAINGUYEN",IF(ISNUMBER(SEARCH($V$14,T2064)),"WINCOMKHANHHOA",IF(ISNUMBER(SEARCH($V$15,T2064)),"WINCOMHUNGYEN",IF(ISNUMBER(SEARCH($V$16,T2064)),"WINCOMNGHEAN",IF(ISNUMBER(SEARCH($V$17,T2064)),"WINCOMLAOCAI",IF(ISNUMBER(SEARCH($V$18,T2064)),"WINCOMVUNGTAU",IF(ISNUMBER(SEARCH($V$19,T2064)),"WINCOMBINHDUONG",IF(ISNUMBER(SEARCH($V$20,T2064)),"WINCOMKIENGIANG",IF(ISNUMBER(SEARCH($V$21,T2064)),"WINCOMHANAM",IF(ISNUMBER(SEARCH($V$22,T2064)),"WINCOMNAMDINH",IF(ISNUMBER(SEARCH($V$23,T2064)),"WINCOMLANGSON",IF(ISNUMBER(SEARCH($V$24,T2064)),"WINCOMTHANHHOA",IF(ISNUMBER(SEARCH($V$25,T2064)),"WINCOMYENBAI",IF(ISNUMBER(SEARCH($V$26,T2064)),"WINCOMTUYENQUANG",IF(ISNUMBER(SEARCH($V$27,T2064)),"WINCOMHUE",IF(ISNUMBER(SEARCH($V$28,T2064)),"WINCOMQUANGNAM",IF(ISNUMBER(SEARCH($V$29,T2064)),"WINCOMVINHPHUC",IF(ISNUMBER(SEARCH($V$30,T2064)),"WINCOMHAGIANG",IF(ISNUMBER(SEARCH($V$31,T2064)),"WINCOMNINHBINH",IF(ISNUMBER(SEARCH($V$32,T2064)),"WINCOMTRAVINH",IF(ISNUMBER(SEARCH($V$33,T2064)),"WINCOMCANTHO",IF(ISNUMBER(SEARCH($V$34,T2064)),"WINCOMBENTRE",IF(ISNUMBER(SEARCH($V$35,T2064)),"WINCOMCAMAU",IF(ISNUMBER(SEARCH($V$36,T2064)),"WINCOMANGIANG",IF(ISNUMBER(SEARCH($V$37,T2064)),"WINCOMNINHTHUAN",IF(ISNUMBER(SEARCH($V$38,T2064)),"WINCOMTHAIBINH",IF(ISNUMBER(SEARCH($V$39,T2064)),"WINCOMGIALAI",IF(ISNUMBER(SEARCH($V$40,T2064)),"WINCOMHOABINH",IF(ISNUMBER(SEARCH($V$41,T2064)),"WINCOMQUANGNGAI",IF(ISNUMBER(SEARCH($V$42,T2064)),"WINCOMBINHTHUAN",IF(ISNUMBER(SEARCH($V$43,T2064)),"WINCOMDAKLAK",IF(ISNUMBER(SEARCH($V$44,T2064)),"WINCOMSOCTRANG",IF(ISNUMBER(SEARCH($V$45,T2064)),"WINCOMSONLA",IF(ISNUMBER(SEARCH($V$46,T2064)),"WINCOMKONTUM",IF(ISNUMBER(SEARCH($V$47,T2064)),"WINCOMPHUYEN",IF(ISNUMBER(SEARCH($V$48,T2064)),"WINCOMQUANGTRI",IF(ISNUMBER(SEARCH($V$49,T2064)),"WINCOMBINHDINH",IF(ISNUMBER(SEARCH($V$50,T2064)),"WINCOMCAOBANG",IF(ISNUMBER(SEARCH($V$51,T2064)),"WINCOMQUANGBINH",IF(ISNUMBER(SEARCH($V$52,T2064)),"WINCOMLAMDONG",IF(ISNUMBER(SEARCH($V$53,T2064)),"WINCOMVINHLONG",IF(ISNUMBER(SEARCH($V$54,T2064)),"WINCOMDONGTHAP",IF(ISNUMBER(SEARCH($V$55,T2064)),"WINCOMTIENGIANG",IF(ISNUMBER(SEARCH($V$56,T2064)),"WINCOMQUANGNINH",0))))))))))))))))))))))))))))))))))))))))))))))))))))))</f>
        <v>WINCOMHAIPHONG</v>
      </c>
    </row>
    <row r="2065" spans="1:25" x14ac:dyDescent="0.2">
      <c r="A2065" t="s">
        <v>0</v>
      </c>
      <c r="B2065" t="s">
        <v>3330</v>
      </c>
      <c r="C2065" t="s">
        <v>2</v>
      </c>
      <c r="D2065" t="s">
        <v>62</v>
      </c>
      <c r="E2065" t="s">
        <v>4</v>
      </c>
      <c r="F2065" s="5">
        <f t="shared" si="129"/>
        <v>2</v>
      </c>
      <c r="G2065" s="2">
        <v>210800</v>
      </c>
      <c r="H2065" s="2">
        <v>231880.00000000003</v>
      </c>
      <c r="I2065" t="s">
        <v>5</v>
      </c>
      <c r="J2065" t="s">
        <v>63</v>
      </c>
      <c r="K2065" t="str">
        <f t="shared" si="130"/>
        <v>_Đùi gà sốt cay 500g</v>
      </c>
      <c r="L2065" s="8" t="str">
        <f>VLOOKUP(K2065,'[1]Mã Misa'!$B$2:$D$74,2,0)</f>
        <v>Đùi gà sốt cay 500g</v>
      </c>
      <c r="M2065" s="8" t="str">
        <f>VLOOKUP(L2065,'[1]Mã Misa'!$C$2:$D$74,2,0)</f>
        <v>DGSC500</v>
      </c>
      <c r="N2065" s="2">
        <v>105400</v>
      </c>
      <c r="O2065" t="s">
        <v>3331</v>
      </c>
      <c r="P2065" s="8" t="str">
        <f t="shared" si="131"/>
        <v>0018582</v>
      </c>
      <c r="Q2065" s="8" t="e">
        <f t="array" ref="Q2065">IF(VLOOKUP(P2065,$AA$1:$AC$32,1,0)&lt;&gt;0,(P2065&amp;"A"),0)</f>
        <v>#N/A</v>
      </c>
      <c r="R2065" s="12">
        <v>44522</v>
      </c>
      <c r="S2065" t="s">
        <v>3332</v>
      </c>
      <c r="T2065" s="8" t="str">
        <f t="shared" si="132"/>
        <v>VM+ DNG 51</v>
      </c>
      <c r="U2065" t="s">
        <v>6867</v>
      </c>
      <c r="Y2065" t="str">
        <f t="array" ref="Y2065">IF(ISNUMBER(SEARCH($V$3,T2065)),"WINCOMHANOI",IF(ISNUMBER(SEARCH($V$4,T2065)),"WINCOMHOCHIMINH",IF(ISNUMBER(SEARCH($V$5,T2065)),"WINCOMDANANG",IF(ISNUMBER(SEARCH($V$6,T2065)),"WINCOMHAIDUONG",IF(ISNUMBER(SEARCH($V$7,T2065)),"WINCOMQUANGNINH",IF(ISNUMBER(SEARCH($V$8,T2065)),"WINCOMHAIPHONG",IF(ISNUMBER(SEARCH($V$9,T2065)),"WINCOMBACGIANG",IF(ISNUMBER(SEARCH($V$10,T2065)),"WINCOMBACNINH",IF(ISNUMBER(SEARCH($V$11,T2065)),"WINCOMPHUTHO",IF(ISNUMBER(SEARCH($V$12,T2065)),"WINCOMHATINH",IF(ISNUMBER(SEARCH($V$13,T2065)),"WINCOMTHAINGUYEN",IF(ISNUMBER(SEARCH($V$14,T2065)),"WINCOMKHANHHOA",IF(ISNUMBER(SEARCH($V$15,T2065)),"WINCOMHUNGYEN",IF(ISNUMBER(SEARCH($V$16,T2065)),"WINCOMNGHEAN",IF(ISNUMBER(SEARCH($V$17,T2065)),"WINCOMLAOCAI",IF(ISNUMBER(SEARCH($V$18,T2065)),"WINCOMVUNGTAU",IF(ISNUMBER(SEARCH($V$19,T2065)),"WINCOMBINHDUONG",IF(ISNUMBER(SEARCH($V$20,T2065)),"WINCOMKIENGIANG",IF(ISNUMBER(SEARCH($V$21,T2065)),"WINCOMHANAM",IF(ISNUMBER(SEARCH($V$22,T2065)),"WINCOMNAMDINH",IF(ISNUMBER(SEARCH($V$23,T2065)),"WINCOMLANGSON",IF(ISNUMBER(SEARCH($V$24,T2065)),"WINCOMTHANHHOA",IF(ISNUMBER(SEARCH($V$25,T2065)),"WINCOMYENBAI",IF(ISNUMBER(SEARCH($V$26,T2065)),"WINCOMTUYENQUANG",IF(ISNUMBER(SEARCH($V$27,T2065)),"WINCOMHUE",IF(ISNUMBER(SEARCH($V$28,T2065)),"WINCOMQUANGNAM",IF(ISNUMBER(SEARCH($V$29,T2065)),"WINCOMVINHPHUC",IF(ISNUMBER(SEARCH($V$30,T2065)),"WINCOMHAGIANG",IF(ISNUMBER(SEARCH($V$31,T2065)),"WINCOMNINHBINH",IF(ISNUMBER(SEARCH($V$32,T2065)),"WINCOMTRAVINH",IF(ISNUMBER(SEARCH($V$33,T2065)),"WINCOMCANTHO",IF(ISNUMBER(SEARCH($V$34,T2065)),"WINCOMBENTRE",IF(ISNUMBER(SEARCH($V$35,T2065)),"WINCOMCAMAU",IF(ISNUMBER(SEARCH($V$36,T2065)),"WINCOMANGIANG",IF(ISNUMBER(SEARCH($V$37,T2065)),"WINCOMNINHTHUAN",IF(ISNUMBER(SEARCH($V$38,T2065)),"WINCOMTHAIBINH",IF(ISNUMBER(SEARCH($V$39,T2065)),"WINCOMGIALAI",IF(ISNUMBER(SEARCH($V$40,T2065)),"WINCOMHOABINH",IF(ISNUMBER(SEARCH($V$41,T2065)),"WINCOMQUANGNGAI",IF(ISNUMBER(SEARCH($V$42,T2065)),"WINCOMBINHTHUAN",IF(ISNUMBER(SEARCH($V$43,T2065)),"WINCOMDAKLAK",IF(ISNUMBER(SEARCH($V$44,T2065)),"WINCOMSOCTRANG",IF(ISNUMBER(SEARCH($V$45,T2065)),"WINCOMSONLA",IF(ISNUMBER(SEARCH($V$46,T2065)),"WINCOMKONTUM",IF(ISNUMBER(SEARCH($V$47,T2065)),"WINCOMPHUYEN",IF(ISNUMBER(SEARCH($V$48,T2065)),"WINCOMQUANGTRI",IF(ISNUMBER(SEARCH($V$49,T2065)),"WINCOMBINHDINH",IF(ISNUMBER(SEARCH($V$50,T2065)),"WINCOMCAOBANG",IF(ISNUMBER(SEARCH($V$51,T2065)),"WINCOMQUANGBINH",IF(ISNUMBER(SEARCH($V$52,T2065)),"WINCOMLAMDONG",IF(ISNUMBER(SEARCH($V$53,T2065)),"WINCOMVINHLONG",IF(ISNUMBER(SEARCH($V$54,T2065)),"WINCOMDONGTHAP",IF(ISNUMBER(SEARCH($V$55,T2065)),"WINCOMTIENGIANG",IF(ISNUMBER(SEARCH($V$56,T2065)),"WINCOMQUANGNINH",0))))))))))))))))))))))))))))))))))))))))))))))))))))))</f>
        <v>WINCOMDANANG</v>
      </c>
    </row>
    <row r="2066" spans="1:25" x14ac:dyDescent="0.2">
      <c r="A2066" t="s">
        <v>0</v>
      </c>
      <c r="B2066" t="s">
        <v>3333</v>
      </c>
      <c r="C2066" t="s">
        <v>2</v>
      </c>
      <c r="D2066" t="s">
        <v>32</v>
      </c>
      <c r="E2066" t="s">
        <v>4</v>
      </c>
      <c r="F2066" s="5">
        <f t="shared" si="129"/>
        <v>2</v>
      </c>
      <c r="G2066" s="2">
        <v>118800</v>
      </c>
      <c r="H2066" s="2">
        <v>130680.00000000001</v>
      </c>
      <c r="I2066" t="s">
        <v>5</v>
      </c>
      <c r="J2066" t="s">
        <v>33</v>
      </c>
      <c r="K2066" t="str">
        <f t="shared" si="130"/>
        <v>_Giò lụa 250g</v>
      </c>
      <c r="L2066" s="8" t="str">
        <f>VLOOKUP(K2066,'[1]Mã Misa'!$B$2:$D$74,2,0)</f>
        <v>Giò lụa 250g</v>
      </c>
      <c r="M2066" s="8" t="str">
        <f>VLOOKUP(L2066,'[1]Mã Misa'!$C$2:$D$74,2,0)</f>
        <v>GL250</v>
      </c>
      <c r="N2066" s="2">
        <v>59400</v>
      </c>
      <c r="O2066" t="s">
        <v>3334</v>
      </c>
      <c r="P2066" s="8" t="str">
        <f t="shared" si="131"/>
        <v>0144359</v>
      </c>
      <c r="Q2066" s="8" t="e">
        <f t="array" ref="Q2066">IF(VLOOKUP(P2066,$AA$1:$AC$32,1,0)&lt;&gt;0,(P2066&amp;"A"),0)</f>
        <v>#N/A</v>
      </c>
      <c r="R2066" s="12">
        <v>44522</v>
      </c>
      <c r="S2066" t="s">
        <v>3335</v>
      </c>
      <c r="T2066" s="8" t="str">
        <f t="shared" si="132"/>
        <v>VM+ HNI Th</v>
      </c>
      <c r="U2066" t="s">
        <v>6868</v>
      </c>
      <c r="Y2066" t="str">
        <f t="array" ref="Y2066">IF(ISNUMBER(SEARCH($V$3,T2066)),"WINCOMHANOI",IF(ISNUMBER(SEARCH($V$4,T2066)),"WINCOMHOCHIMINH",IF(ISNUMBER(SEARCH($V$5,T2066)),"WINCOMDANANG",IF(ISNUMBER(SEARCH($V$6,T2066)),"WINCOMHAIDUONG",IF(ISNUMBER(SEARCH($V$7,T2066)),"WINCOMQUANGNINH",IF(ISNUMBER(SEARCH($V$8,T2066)),"WINCOMHAIPHONG",IF(ISNUMBER(SEARCH($V$9,T2066)),"WINCOMBACGIANG",IF(ISNUMBER(SEARCH($V$10,T2066)),"WINCOMBACNINH",IF(ISNUMBER(SEARCH($V$11,T2066)),"WINCOMPHUTHO",IF(ISNUMBER(SEARCH($V$12,T2066)),"WINCOMHATINH",IF(ISNUMBER(SEARCH($V$13,T2066)),"WINCOMTHAINGUYEN",IF(ISNUMBER(SEARCH($V$14,T2066)),"WINCOMKHANHHOA",IF(ISNUMBER(SEARCH($V$15,T2066)),"WINCOMHUNGYEN",IF(ISNUMBER(SEARCH($V$16,T2066)),"WINCOMNGHEAN",IF(ISNUMBER(SEARCH($V$17,T2066)),"WINCOMLAOCAI",IF(ISNUMBER(SEARCH($V$18,T2066)),"WINCOMVUNGTAU",IF(ISNUMBER(SEARCH($V$19,T2066)),"WINCOMBINHDUONG",IF(ISNUMBER(SEARCH($V$20,T2066)),"WINCOMKIENGIANG",IF(ISNUMBER(SEARCH($V$21,T2066)),"WINCOMHANAM",IF(ISNUMBER(SEARCH($V$22,T2066)),"WINCOMNAMDINH",IF(ISNUMBER(SEARCH($V$23,T2066)),"WINCOMLANGSON",IF(ISNUMBER(SEARCH($V$24,T2066)),"WINCOMTHANHHOA",IF(ISNUMBER(SEARCH($V$25,T2066)),"WINCOMYENBAI",IF(ISNUMBER(SEARCH($V$26,T2066)),"WINCOMTUYENQUANG",IF(ISNUMBER(SEARCH($V$27,T2066)),"WINCOMHUE",IF(ISNUMBER(SEARCH($V$28,T2066)),"WINCOMQUANGNAM",IF(ISNUMBER(SEARCH($V$29,T2066)),"WINCOMVINHPHUC",IF(ISNUMBER(SEARCH($V$30,T2066)),"WINCOMHAGIANG",IF(ISNUMBER(SEARCH($V$31,T2066)),"WINCOMNINHBINH",IF(ISNUMBER(SEARCH($V$32,T2066)),"WINCOMTRAVINH",IF(ISNUMBER(SEARCH($V$33,T2066)),"WINCOMCANTHO",IF(ISNUMBER(SEARCH($V$34,T2066)),"WINCOMBENTRE",IF(ISNUMBER(SEARCH($V$35,T2066)),"WINCOMCAMAU",IF(ISNUMBER(SEARCH($V$36,T2066)),"WINCOMANGIANG",IF(ISNUMBER(SEARCH($V$37,T2066)),"WINCOMNINHTHUAN",IF(ISNUMBER(SEARCH($V$38,T2066)),"WINCOMTHAIBINH",IF(ISNUMBER(SEARCH($V$39,T2066)),"WINCOMGIALAI",IF(ISNUMBER(SEARCH($V$40,T2066)),"WINCOMHOABINH",IF(ISNUMBER(SEARCH($V$41,T2066)),"WINCOMQUANGNGAI",IF(ISNUMBER(SEARCH($V$42,T2066)),"WINCOMBINHTHUAN",IF(ISNUMBER(SEARCH($V$43,T2066)),"WINCOMDAKLAK",IF(ISNUMBER(SEARCH($V$44,T2066)),"WINCOMSOCTRANG",IF(ISNUMBER(SEARCH($V$45,T2066)),"WINCOMSONLA",IF(ISNUMBER(SEARCH($V$46,T2066)),"WINCOMKONTUM",IF(ISNUMBER(SEARCH($V$47,T2066)),"WINCOMPHUYEN",IF(ISNUMBER(SEARCH($V$48,T2066)),"WINCOMQUANGTRI",IF(ISNUMBER(SEARCH($V$49,T2066)),"WINCOMBINHDINH",IF(ISNUMBER(SEARCH($V$50,T2066)),"WINCOMCAOBANG",IF(ISNUMBER(SEARCH($V$51,T2066)),"WINCOMQUANGBINH",IF(ISNUMBER(SEARCH($V$52,T2066)),"WINCOMLAMDONG",IF(ISNUMBER(SEARCH($V$53,T2066)),"WINCOMVINHLONG",IF(ISNUMBER(SEARCH($V$54,T2066)),"WINCOMDONGTHAP",IF(ISNUMBER(SEARCH($V$55,T2066)),"WINCOMTIENGIANG",IF(ISNUMBER(SEARCH($V$56,T2066)),"WINCOMQUANGNINH",0))))))))))))))))))))))))))))))))))))))))))))))))))))))</f>
        <v>WINCOMHANOI</v>
      </c>
    </row>
    <row r="2067" spans="1:25" x14ac:dyDescent="0.2">
      <c r="A2067" t="s">
        <v>0</v>
      </c>
      <c r="B2067" t="s">
        <v>3333</v>
      </c>
      <c r="C2067" t="s">
        <v>31</v>
      </c>
      <c r="D2067" t="s">
        <v>10</v>
      </c>
      <c r="E2067" t="s">
        <v>4</v>
      </c>
      <c r="F2067" s="5">
        <f t="shared" si="129"/>
        <v>2</v>
      </c>
      <c r="G2067" s="2">
        <v>122100</v>
      </c>
      <c r="H2067" s="2">
        <v>134310</v>
      </c>
      <c r="I2067" t="s">
        <v>5</v>
      </c>
      <c r="J2067" t="s">
        <v>11</v>
      </c>
      <c r="K2067" t="str">
        <f t="shared" si="130"/>
        <v>_Giò sụn gà 250g</v>
      </c>
      <c r="L2067" s="8" t="str">
        <f>VLOOKUP(K2067,'[1]Mã Misa'!$B$2:$D$74,2,0)</f>
        <v>Giò sụn gà 250g</v>
      </c>
      <c r="M2067" s="8" t="str">
        <f>VLOOKUP(L2067,'[1]Mã Misa'!$C$2:$D$74,2,0)</f>
        <v>GSG250</v>
      </c>
      <c r="N2067" s="2">
        <v>61050</v>
      </c>
      <c r="O2067" t="s">
        <v>3334</v>
      </c>
      <c r="P2067" s="8" t="str">
        <f t="shared" si="131"/>
        <v>0144359</v>
      </c>
      <c r="Q2067" s="8" t="e">
        <f t="array" ref="Q2067">IF(VLOOKUP(P2067,$AA$1:$AC$32,1,0)&lt;&gt;0,(P2067&amp;"A"),0)</f>
        <v>#N/A</v>
      </c>
      <c r="R2067" s="12">
        <v>44522</v>
      </c>
      <c r="S2067" t="s">
        <v>3335</v>
      </c>
      <c r="T2067" s="8" t="str">
        <f t="shared" si="132"/>
        <v>VM+ HNI Th</v>
      </c>
      <c r="U2067" t="s">
        <v>6868</v>
      </c>
      <c r="Y2067" t="str">
        <f t="array" ref="Y2067">IF(ISNUMBER(SEARCH($V$3,T2067)),"WINCOMHANOI",IF(ISNUMBER(SEARCH($V$4,T2067)),"WINCOMHOCHIMINH",IF(ISNUMBER(SEARCH($V$5,T2067)),"WINCOMDANANG",IF(ISNUMBER(SEARCH($V$6,T2067)),"WINCOMHAIDUONG",IF(ISNUMBER(SEARCH($V$7,T2067)),"WINCOMQUANGNINH",IF(ISNUMBER(SEARCH($V$8,T2067)),"WINCOMHAIPHONG",IF(ISNUMBER(SEARCH($V$9,T2067)),"WINCOMBACGIANG",IF(ISNUMBER(SEARCH($V$10,T2067)),"WINCOMBACNINH",IF(ISNUMBER(SEARCH($V$11,T2067)),"WINCOMPHUTHO",IF(ISNUMBER(SEARCH($V$12,T2067)),"WINCOMHATINH",IF(ISNUMBER(SEARCH($V$13,T2067)),"WINCOMTHAINGUYEN",IF(ISNUMBER(SEARCH($V$14,T2067)),"WINCOMKHANHHOA",IF(ISNUMBER(SEARCH($V$15,T2067)),"WINCOMHUNGYEN",IF(ISNUMBER(SEARCH($V$16,T2067)),"WINCOMNGHEAN",IF(ISNUMBER(SEARCH($V$17,T2067)),"WINCOMLAOCAI",IF(ISNUMBER(SEARCH($V$18,T2067)),"WINCOMVUNGTAU",IF(ISNUMBER(SEARCH($V$19,T2067)),"WINCOMBINHDUONG",IF(ISNUMBER(SEARCH($V$20,T2067)),"WINCOMKIENGIANG",IF(ISNUMBER(SEARCH($V$21,T2067)),"WINCOMHANAM",IF(ISNUMBER(SEARCH($V$22,T2067)),"WINCOMNAMDINH",IF(ISNUMBER(SEARCH($V$23,T2067)),"WINCOMLANGSON",IF(ISNUMBER(SEARCH($V$24,T2067)),"WINCOMTHANHHOA",IF(ISNUMBER(SEARCH($V$25,T2067)),"WINCOMYENBAI",IF(ISNUMBER(SEARCH($V$26,T2067)),"WINCOMTUYENQUANG",IF(ISNUMBER(SEARCH($V$27,T2067)),"WINCOMHUE",IF(ISNUMBER(SEARCH($V$28,T2067)),"WINCOMQUANGNAM",IF(ISNUMBER(SEARCH($V$29,T2067)),"WINCOMVINHPHUC",IF(ISNUMBER(SEARCH($V$30,T2067)),"WINCOMHAGIANG",IF(ISNUMBER(SEARCH($V$31,T2067)),"WINCOMNINHBINH",IF(ISNUMBER(SEARCH($V$32,T2067)),"WINCOMTRAVINH",IF(ISNUMBER(SEARCH($V$33,T2067)),"WINCOMCANTHO",IF(ISNUMBER(SEARCH($V$34,T2067)),"WINCOMBENTRE",IF(ISNUMBER(SEARCH($V$35,T2067)),"WINCOMCAMAU",IF(ISNUMBER(SEARCH($V$36,T2067)),"WINCOMANGIANG",IF(ISNUMBER(SEARCH($V$37,T2067)),"WINCOMNINHTHUAN",IF(ISNUMBER(SEARCH($V$38,T2067)),"WINCOMTHAIBINH",IF(ISNUMBER(SEARCH($V$39,T2067)),"WINCOMGIALAI",IF(ISNUMBER(SEARCH($V$40,T2067)),"WINCOMHOABINH",IF(ISNUMBER(SEARCH($V$41,T2067)),"WINCOMQUANGNGAI",IF(ISNUMBER(SEARCH($V$42,T2067)),"WINCOMBINHTHUAN",IF(ISNUMBER(SEARCH($V$43,T2067)),"WINCOMDAKLAK",IF(ISNUMBER(SEARCH($V$44,T2067)),"WINCOMSOCTRANG",IF(ISNUMBER(SEARCH($V$45,T2067)),"WINCOMSONLA",IF(ISNUMBER(SEARCH($V$46,T2067)),"WINCOMKONTUM",IF(ISNUMBER(SEARCH($V$47,T2067)),"WINCOMPHUYEN",IF(ISNUMBER(SEARCH($V$48,T2067)),"WINCOMQUANGTRI",IF(ISNUMBER(SEARCH($V$49,T2067)),"WINCOMBINHDINH",IF(ISNUMBER(SEARCH($V$50,T2067)),"WINCOMCAOBANG",IF(ISNUMBER(SEARCH($V$51,T2067)),"WINCOMQUANGBINH",IF(ISNUMBER(SEARCH($V$52,T2067)),"WINCOMLAMDONG",IF(ISNUMBER(SEARCH($V$53,T2067)),"WINCOMVINHLONG",IF(ISNUMBER(SEARCH($V$54,T2067)),"WINCOMDONGTHAP",IF(ISNUMBER(SEARCH($V$55,T2067)),"WINCOMTIENGIANG",IF(ISNUMBER(SEARCH($V$56,T2067)),"WINCOMQUANGNINH",0))))))))))))))))))))))))))))))))))))))))))))))))))))))</f>
        <v>WINCOMHANOI</v>
      </c>
    </row>
    <row r="2068" spans="1:25" x14ac:dyDescent="0.2">
      <c r="A2068" t="s">
        <v>0</v>
      </c>
      <c r="B2068" t="s">
        <v>3333</v>
      </c>
      <c r="C2068" t="s">
        <v>34</v>
      </c>
      <c r="D2068" t="s">
        <v>15</v>
      </c>
      <c r="E2068" t="s">
        <v>4</v>
      </c>
      <c r="F2068" s="5">
        <f t="shared" si="129"/>
        <v>4</v>
      </c>
      <c r="G2068" s="2">
        <v>241232</v>
      </c>
      <c r="H2068" s="2">
        <v>265355.2</v>
      </c>
      <c r="I2068" t="s">
        <v>5</v>
      </c>
      <c r="J2068" t="s">
        <v>16</v>
      </c>
      <c r="K2068" t="str">
        <f t="shared" si="130"/>
        <v>_Chả nướng 300g</v>
      </c>
      <c r="L2068" s="8" t="str">
        <f>VLOOKUP(K2068,'[1]Mã Misa'!$B$2:$D$74,2,0)</f>
        <v>Chả nướng 300g</v>
      </c>
      <c r="M2068" s="8" t="str">
        <f>VLOOKUP(L2068,'[1]Mã Misa'!$C$2:$D$74,2,0)</f>
        <v>CN300</v>
      </c>
      <c r="N2068" s="2">
        <v>60308</v>
      </c>
      <c r="O2068" t="s">
        <v>3334</v>
      </c>
      <c r="P2068" s="8" t="str">
        <f t="shared" si="131"/>
        <v>0144359</v>
      </c>
      <c r="Q2068" s="8" t="e">
        <f t="array" ref="Q2068">IF(VLOOKUP(P2068,$AA$1:$AC$32,1,0)&lt;&gt;0,(P2068&amp;"A"),0)</f>
        <v>#N/A</v>
      </c>
      <c r="R2068" s="12">
        <v>44522</v>
      </c>
      <c r="S2068" t="s">
        <v>3335</v>
      </c>
      <c r="T2068" s="8" t="str">
        <f t="shared" si="132"/>
        <v>VM+ HNI Th</v>
      </c>
      <c r="U2068" t="s">
        <v>6868</v>
      </c>
      <c r="Y2068" t="str">
        <f t="array" ref="Y2068">IF(ISNUMBER(SEARCH($V$3,T2068)),"WINCOMHANOI",IF(ISNUMBER(SEARCH($V$4,T2068)),"WINCOMHOCHIMINH",IF(ISNUMBER(SEARCH($V$5,T2068)),"WINCOMDANANG",IF(ISNUMBER(SEARCH($V$6,T2068)),"WINCOMHAIDUONG",IF(ISNUMBER(SEARCH($V$7,T2068)),"WINCOMQUANGNINH",IF(ISNUMBER(SEARCH($V$8,T2068)),"WINCOMHAIPHONG",IF(ISNUMBER(SEARCH($V$9,T2068)),"WINCOMBACGIANG",IF(ISNUMBER(SEARCH($V$10,T2068)),"WINCOMBACNINH",IF(ISNUMBER(SEARCH($V$11,T2068)),"WINCOMPHUTHO",IF(ISNUMBER(SEARCH($V$12,T2068)),"WINCOMHATINH",IF(ISNUMBER(SEARCH($V$13,T2068)),"WINCOMTHAINGUYEN",IF(ISNUMBER(SEARCH($V$14,T2068)),"WINCOMKHANHHOA",IF(ISNUMBER(SEARCH($V$15,T2068)),"WINCOMHUNGYEN",IF(ISNUMBER(SEARCH($V$16,T2068)),"WINCOMNGHEAN",IF(ISNUMBER(SEARCH($V$17,T2068)),"WINCOMLAOCAI",IF(ISNUMBER(SEARCH($V$18,T2068)),"WINCOMVUNGTAU",IF(ISNUMBER(SEARCH($V$19,T2068)),"WINCOMBINHDUONG",IF(ISNUMBER(SEARCH($V$20,T2068)),"WINCOMKIENGIANG",IF(ISNUMBER(SEARCH($V$21,T2068)),"WINCOMHANAM",IF(ISNUMBER(SEARCH($V$22,T2068)),"WINCOMNAMDINH",IF(ISNUMBER(SEARCH($V$23,T2068)),"WINCOMLANGSON",IF(ISNUMBER(SEARCH($V$24,T2068)),"WINCOMTHANHHOA",IF(ISNUMBER(SEARCH($V$25,T2068)),"WINCOMYENBAI",IF(ISNUMBER(SEARCH($V$26,T2068)),"WINCOMTUYENQUANG",IF(ISNUMBER(SEARCH($V$27,T2068)),"WINCOMHUE",IF(ISNUMBER(SEARCH($V$28,T2068)),"WINCOMQUANGNAM",IF(ISNUMBER(SEARCH($V$29,T2068)),"WINCOMVINHPHUC",IF(ISNUMBER(SEARCH($V$30,T2068)),"WINCOMHAGIANG",IF(ISNUMBER(SEARCH($V$31,T2068)),"WINCOMNINHBINH",IF(ISNUMBER(SEARCH($V$32,T2068)),"WINCOMTRAVINH",IF(ISNUMBER(SEARCH($V$33,T2068)),"WINCOMCANTHO",IF(ISNUMBER(SEARCH($V$34,T2068)),"WINCOMBENTRE",IF(ISNUMBER(SEARCH($V$35,T2068)),"WINCOMCAMAU",IF(ISNUMBER(SEARCH($V$36,T2068)),"WINCOMANGIANG",IF(ISNUMBER(SEARCH($V$37,T2068)),"WINCOMNINHTHUAN",IF(ISNUMBER(SEARCH($V$38,T2068)),"WINCOMTHAIBINH",IF(ISNUMBER(SEARCH($V$39,T2068)),"WINCOMGIALAI",IF(ISNUMBER(SEARCH($V$40,T2068)),"WINCOMHOABINH",IF(ISNUMBER(SEARCH($V$41,T2068)),"WINCOMQUANGNGAI",IF(ISNUMBER(SEARCH($V$42,T2068)),"WINCOMBINHTHUAN",IF(ISNUMBER(SEARCH($V$43,T2068)),"WINCOMDAKLAK",IF(ISNUMBER(SEARCH($V$44,T2068)),"WINCOMSOCTRANG",IF(ISNUMBER(SEARCH($V$45,T2068)),"WINCOMSONLA",IF(ISNUMBER(SEARCH($V$46,T2068)),"WINCOMKONTUM",IF(ISNUMBER(SEARCH($V$47,T2068)),"WINCOMPHUYEN",IF(ISNUMBER(SEARCH($V$48,T2068)),"WINCOMQUANGTRI",IF(ISNUMBER(SEARCH($V$49,T2068)),"WINCOMBINHDINH",IF(ISNUMBER(SEARCH($V$50,T2068)),"WINCOMCAOBANG",IF(ISNUMBER(SEARCH($V$51,T2068)),"WINCOMQUANGBINH",IF(ISNUMBER(SEARCH($V$52,T2068)),"WINCOMLAMDONG",IF(ISNUMBER(SEARCH($V$53,T2068)),"WINCOMVINHLONG",IF(ISNUMBER(SEARCH($V$54,T2068)),"WINCOMDONGTHAP",IF(ISNUMBER(SEARCH($V$55,T2068)),"WINCOMTIENGIANG",IF(ISNUMBER(SEARCH($V$56,T2068)),"WINCOMQUANGNINH",0))))))))))))))))))))))))))))))))))))))))))))))))))))))</f>
        <v>WINCOMHANOI</v>
      </c>
    </row>
    <row r="2069" spans="1:25" x14ac:dyDescent="0.2">
      <c r="A2069" t="s">
        <v>0</v>
      </c>
      <c r="B2069" t="s">
        <v>3333</v>
      </c>
      <c r="C2069" t="s">
        <v>37</v>
      </c>
      <c r="D2069" t="s">
        <v>20</v>
      </c>
      <c r="E2069" t="s">
        <v>4</v>
      </c>
      <c r="F2069" s="5">
        <f t="shared" si="129"/>
        <v>3</v>
      </c>
      <c r="G2069" s="2">
        <v>150546</v>
      </c>
      <c r="H2069" s="2">
        <v>165600.6</v>
      </c>
      <c r="I2069" t="s">
        <v>5</v>
      </c>
      <c r="J2069" t="s">
        <v>21</v>
      </c>
      <c r="K2069" t="str">
        <f t="shared" si="130"/>
        <v>Giò tai lưỡi xào gói 250g</v>
      </c>
      <c r="L2069" s="8" t="str">
        <f>VLOOKUP(K2069,'[1]Mã Misa'!$B$2:$D$74,2,0)</f>
        <v>Giò Tai Lưỡi Xào 250g</v>
      </c>
      <c r="M2069" s="8" t="str">
        <f>VLOOKUP(L2069,'[1]Mã Misa'!$C$2:$D$74,2,0)</f>
        <v>GTLX250G</v>
      </c>
      <c r="N2069" s="2">
        <v>50182</v>
      </c>
      <c r="O2069" t="s">
        <v>3334</v>
      </c>
      <c r="P2069" s="8" t="str">
        <f t="shared" si="131"/>
        <v>0144359</v>
      </c>
      <c r="Q2069" s="8" t="e">
        <f t="array" ref="Q2069">IF(VLOOKUP(P2069,$AA$1:$AC$32,1,0)&lt;&gt;0,(P2069&amp;"A"),0)</f>
        <v>#N/A</v>
      </c>
      <c r="R2069" s="12">
        <v>44522</v>
      </c>
      <c r="S2069" t="s">
        <v>3335</v>
      </c>
      <c r="T2069" s="8" t="str">
        <f t="shared" si="132"/>
        <v>VM+ HNI Th</v>
      </c>
      <c r="U2069" t="s">
        <v>6868</v>
      </c>
      <c r="Y2069" t="str">
        <f t="array" ref="Y2069">IF(ISNUMBER(SEARCH($V$3,T2069)),"WINCOMHANOI",IF(ISNUMBER(SEARCH($V$4,T2069)),"WINCOMHOCHIMINH",IF(ISNUMBER(SEARCH($V$5,T2069)),"WINCOMDANANG",IF(ISNUMBER(SEARCH($V$6,T2069)),"WINCOMHAIDUONG",IF(ISNUMBER(SEARCH($V$7,T2069)),"WINCOMQUANGNINH",IF(ISNUMBER(SEARCH($V$8,T2069)),"WINCOMHAIPHONG",IF(ISNUMBER(SEARCH($V$9,T2069)),"WINCOMBACGIANG",IF(ISNUMBER(SEARCH($V$10,T2069)),"WINCOMBACNINH",IF(ISNUMBER(SEARCH($V$11,T2069)),"WINCOMPHUTHO",IF(ISNUMBER(SEARCH($V$12,T2069)),"WINCOMHATINH",IF(ISNUMBER(SEARCH($V$13,T2069)),"WINCOMTHAINGUYEN",IF(ISNUMBER(SEARCH($V$14,T2069)),"WINCOMKHANHHOA",IF(ISNUMBER(SEARCH($V$15,T2069)),"WINCOMHUNGYEN",IF(ISNUMBER(SEARCH($V$16,T2069)),"WINCOMNGHEAN",IF(ISNUMBER(SEARCH($V$17,T2069)),"WINCOMLAOCAI",IF(ISNUMBER(SEARCH($V$18,T2069)),"WINCOMVUNGTAU",IF(ISNUMBER(SEARCH($V$19,T2069)),"WINCOMBINHDUONG",IF(ISNUMBER(SEARCH($V$20,T2069)),"WINCOMKIENGIANG",IF(ISNUMBER(SEARCH($V$21,T2069)),"WINCOMHANAM",IF(ISNUMBER(SEARCH($V$22,T2069)),"WINCOMNAMDINH",IF(ISNUMBER(SEARCH($V$23,T2069)),"WINCOMLANGSON",IF(ISNUMBER(SEARCH($V$24,T2069)),"WINCOMTHANHHOA",IF(ISNUMBER(SEARCH($V$25,T2069)),"WINCOMYENBAI",IF(ISNUMBER(SEARCH($V$26,T2069)),"WINCOMTUYENQUANG",IF(ISNUMBER(SEARCH($V$27,T2069)),"WINCOMHUE",IF(ISNUMBER(SEARCH($V$28,T2069)),"WINCOMQUANGNAM",IF(ISNUMBER(SEARCH($V$29,T2069)),"WINCOMVINHPHUC",IF(ISNUMBER(SEARCH($V$30,T2069)),"WINCOMHAGIANG",IF(ISNUMBER(SEARCH($V$31,T2069)),"WINCOMNINHBINH",IF(ISNUMBER(SEARCH($V$32,T2069)),"WINCOMTRAVINH",IF(ISNUMBER(SEARCH($V$33,T2069)),"WINCOMCANTHO",IF(ISNUMBER(SEARCH($V$34,T2069)),"WINCOMBENTRE",IF(ISNUMBER(SEARCH($V$35,T2069)),"WINCOMCAMAU",IF(ISNUMBER(SEARCH($V$36,T2069)),"WINCOMANGIANG",IF(ISNUMBER(SEARCH($V$37,T2069)),"WINCOMNINHTHUAN",IF(ISNUMBER(SEARCH($V$38,T2069)),"WINCOMTHAIBINH",IF(ISNUMBER(SEARCH($V$39,T2069)),"WINCOMGIALAI",IF(ISNUMBER(SEARCH($V$40,T2069)),"WINCOMHOABINH",IF(ISNUMBER(SEARCH($V$41,T2069)),"WINCOMQUANGNGAI",IF(ISNUMBER(SEARCH($V$42,T2069)),"WINCOMBINHTHUAN",IF(ISNUMBER(SEARCH($V$43,T2069)),"WINCOMDAKLAK",IF(ISNUMBER(SEARCH($V$44,T2069)),"WINCOMSOCTRANG",IF(ISNUMBER(SEARCH($V$45,T2069)),"WINCOMSONLA",IF(ISNUMBER(SEARCH($V$46,T2069)),"WINCOMKONTUM",IF(ISNUMBER(SEARCH($V$47,T2069)),"WINCOMPHUYEN",IF(ISNUMBER(SEARCH($V$48,T2069)),"WINCOMQUANGTRI",IF(ISNUMBER(SEARCH($V$49,T2069)),"WINCOMBINHDINH",IF(ISNUMBER(SEARCH($V$50,T2069)),"WINCOMCAOBANG",IF(ISNUMBER(SEARCH($V$51,T2069)),"WINCOMQUANGBINH",IF(ISNUMBER(SEARCH($V$52,T2069)),"WINCOMLAMDONG",IF(ISNUMBER(SEARCH($V$53,T2069)),"WINCOMVINHLONG",IF(ISNUMBER(SEARCH($V$54,T2069)),"WINCOMDONGTHAP",IF(ISNUMBER(SEARCH($V$55,T2069)),"WINCOMTIENGIANG",IF(ISNUMBER(SEARCH($V$56,T2069)),"WINCOMQUANGNINH",0))))))))))))))))))))))))))))))))))))))))))))))))))))))</f>
        <v>WINCOMHANOI</v>
      </c>
    </row>
    <row r="2070" spans="1:25" x14ac:dyDescent="0.2">
      <c r="A2070" t="s">
        <v>0</v>
      </c>
      <c r="B2070" t="s">
        <v>3333</v>
      </c>
      <c r="C2070" t="s">
        <v>38</v>
      </c>
      <c r="D2070" t="s">
        <v>39</v>
      </c>
      <c r="E2070" t="s">
        <v>4</v>
      </c>
      <c r="F2070" s="5">
        <f t="shared" si="129"/>
        <v>1</v>
      </c>
      <c r="G2070" s="2">
        <v>46000</v>
      </c>
      <c r="H2070" s="2">
        <v>50600.000000000007</v>
      </c>
      <c r="I2070" t="s">
        <v>5</v>
      </c>
      <c r="J2070" t="s">
        <v>40</v>
      </c>
      <c r="K2070" t="str">
        <f t="shared" si="130"/>
        <v>Mộc nấm hương gói 250g</v>
      </c>
      <c r="L2070" s="8" t="str">
        <f>VLOOKUP(K2070,'[1]Mã Misa'!$B$2:$D$74,2,0)</f>
        <v>Mộc Nấm Hương 250g</v>
      </c>
      <c r="M2070" s="8" t="str">
        <f>VLOOKUP(L2070,'[1]Mã Misa'!$C$2:$D$74,2,0)</f>
        <v>MNH250</v>
      </c>
      <c r="N2070" s="2">
        <v>46000</v>
      </c>
      <c r="O2070" t="s">
        <v>3334</v>
      </c>
      <c r="P2070" s="8" t="str">
        <f t="shared" si="131"/>
        <v>0144359</v>
      </c>
      <c r="Q2070" s="8" t="e">
        <f t="array" ref="Q2070">IF(VLOOKUP(P2070,$AA$1:$AC$32,1,0)&lt;&gt;0,(P2070&amp;"A"),0)</f>
        <v>#N/A</v>
      </c>
      <c r="R2070" s="12">
        <v>44522</v>
      </c>
      <c r="S2070" t="s">
        <v>3335</v>
      </c>
      <c r="T2070" s="8" t="str">
        <f t="shared" si="132"/>
        <v>VM+ HNI Th</v>
      </c>
      <c r="U2070" t="s">
        <v>6868</v>
      </c>
      <c r="Y2070" t="str">
        <f t="array" ref="Y2070">IF(ISNUMBER(SEARCH($V$3,T2070)),"WINCOMHANOI",IF(ISNUMBER(SEARCH($V$4,T2070)),"WINCOMHOCHIMINH",IF(ISNUMBER(SEARCH($V$5,T2070)),"WINCOMDANANG",IF(ISNUMBER(SEARCH($V$6,T2070)),"WINCOMHAIDUONG",IF(ISNUMBER(SEARCH($V$7,T2070)),"WINCOMQUANGNINH",IF(ISNUMBER(SEARCH($V$8,T2070)),"WINCOMHAIPHONG",IF(ISNUMBER(SEARCH($V$9,T2070)),"WINCOMBACGIANG",IF(ISNUMBER(SEARCH($V$10,T2070)),"WINCOMBACNINH",IF(ISNUMBER(SEARCH($V$11,T2070)),"WINCOMPHUTHO",IF(ISNUMBER(SEARCH($V$12,T2070)),"WINCOMHATINH",IF(ISNUMBER(SEARCH($V$13,T2070)),"WINCOMTHAINGUYEN",IF(ISNUMBER(SEARCH($V$14,T2070)),"WINCOMKHANHHOA",IF(ISNUMBER(SEARCH($V$15,T2070)),"WINCOMHUNGYEN",IF(ISNUMBER(SEARCH($V$16,T2070)),"WINCOMNGHEAN",IF(ISNUMBER(SEARCH($V$17,T2070)),"WINCOMLAOCAI",IF(ISNUMBER(SEARCH($V$18,T2070)),"WINCOMVUNGTAU",IF(ISNUMBER(SEARCH($V$19,T2070)),"WINCOMBINHDUONG",IF(ISNUMBER(SEARCH($V$20,T2070)),"WINCOMKIENGIANG",IF(ISNUMBER(SEARCH($V$21,T2070)),"WINCOMHANAM",IF(ISNUMBER(SEARCH($V$22,T2070)),"WINCOMNAMDINH",IF(ISNUMBER(SEARCH($V$23,T2070)),"WINCOMLANGSON",IF(ISNUMBER(SEARCH($V$24,T2070)),"WINCOMTHANHHOA",IF(ISNUMBER(SEARCH($V$25,T2070)),"WINCOMYENBAI",IF(ISNUMBER(SEARCH($V$26,T2070)),"WINCOMTUYENQUANG",IF(ISNUMBER(SEARCH($V$27,T2070)),"WINCOMHUE",IF(ISNUMBER(SEARCH($V$28,T2070)),"WINCOMQUANGNAM",IF(ISNUMBER(SEARCH($V$29,T2070)),"WINCOMVINHPHUC",IF(ISNUMBER(SEARCH($V$30,T2070)),"WINCOMHAGIANG",IF(ISNUMBER(SEARCH($V$31,T2070)),"WINCOMNINHBINH",IF(ISNUMBER(SEARCH($V$32,T2070)),"WINCOMTRAVINH",IF(ISNUMBER(SEARCH($V$33,T2070)),"WINCOMCANTHO",IF(ISNUMBER(SEARCH($V$34,T2070)),"WINCOMBENTRE",IF(ISNUMBER(SEARCH($V$35,T2070)),"WINCOMCAMAU",IF(ISNUMBER(SEARCH($V$36,T2070)),"WINCOMANGIANG",IF(ISNUMBER(SEARCH($V$37,T2070)),"WINCOMNINHTHUAN",IF(ISNUMBER(SEARCH($V$38,T2070)),"WINCOMTHAIBINH",IF(ISNUMBER(SEARCH($V$39,T2070)),"WINCOMGIALAI",IF(ISNUMBER(SEARCH($V$40,T2070)),"WINCOMHOABINH",IF(ISNUMBER(SEARCH($V$41,T2070)),"WINCOMQUANGNGAI",IF(ISNUMBER(SEARCH($V$42,T2070)),"WINCOMBINHTHUAN",IF(ISNUMBER(SEARCH($V$43,T2070)),"WINCOMDAKLAK",IF(ISNUMBER(SEARCH($V$44,T2070)),"WINCOMSOCTRANG",IF(ISNUMBER(SEARCH($V$45,T2070)),"WINCOMSONLA",IF(ISNUMBER(SEARCH($V$46,T2070)),"WINCOMKONTUM",IF(ISNUMBER(SEARCH($V$47,T2070)),"WINCOMPHUYEN",IF(ISNUMBER(SEARCH($V$48,T2070)),"WINCOMQUANGTRI",IF(ISNUMBER(SEARCH($V$49,T2070)),"WINCOMBINHDINH",IF(ISNUMBER(SEARCH($V$50,T2070)),"WINCOMCAOBANG",IF(ISNUMBER(SEARCH($V$51,T2070)),"WINCOMQUANGBINH",IF(ISNUMBER(SEARCH($V$52,T2070)),"WINCOMLAMDONG",IF(ISNUMBER(SEARCH($V$53,T2070)),"WINCOMVINHLONG",IF(ISNUMBER(SEARCH($V$54,T2070)),"WINCOMDONGTHAP",IF(ISNUMBER(SEARCH($V$55,T2070)),"WINCOMTIENGIANG",IF(ISNUMBER(SEARCH($V$56,T2070)),"WINCOMQUANGNINH",0))))))))))))))))))))))))))))))))))))))))))))))))))))))</f>
        <v>WINCOMHANOI</v>
      </c>
    </row>
    <row r="2071" spans="1:25" x14ac:dyDescent="0.2">
      <c r="A2071" t="s">
        <v>0</v>
      </c>
      <c r="B2071" t="s">
        <v>3336</v>
      </c>
      <c r="C2071" t="s">
        <v>2</v>
      </c>
      <c r="D2071" t="s">
        <v>62</v>
      </c>
      <c r="E2071" t="s">
        <v>4</v>
      </c>
      <c r="F2071" s="5">
        <f t="shared" si="129"/>
        <v>3</v>
      </c>
      <c r="G2071" s="2">
        <v>316200</v>
      </c>
      <c r="H2071" s="2">
        <v>347820</v>
      </c>
      <c r="I2071" t="s">
        <v>5</v>
      </c>
      <c r="J2071" t="s">
        <v>63</v>
      </c>
      <c r="K2071" t="str">
        <f t="shared" si="130"/>
        <v>_Đùi gà sốt cay 500g</v>
      </c>
      <c r="L2071" s="8" t="str">
        <f>VLOOKUP(K2071,'[1]Mã Misa'!$B$2:$D$74,2,0)</f>
        <v>Đùi gà sốt cay 500g</v>
      </c>
      <c r="M2071" s="8" t="str">
        <f>VLOOKUP(L2071,'[1]Mã Misa'!$C$2:$D$74,2,0)</f>
        <v>DGSC500</v>
      </c>
      <c r="N2071" s="2">
        <v>105400</v>
      </c>
      <c r="O2071" t="s">
        <v>3337</v>
      </c>
      <c r="P2071" s="8" t="str">
        <f t="shared" si="131"/>
        <v>0018585</v>
      </c>
      <c r="Q2071" s="8" t="e">
        <f t="array" ref="Q2071">IF(VLOOKUP(P2071,$AA$1:$AC$32,1,0)&lt;&gt;0,(P2071&amp;"A"),0)</f>
        <v>#N/A</v>
      </c>
      <c r="R2071" s="12">
        <v>44522</v>
      </c>
      <c r="S2071" t="s">
        <v>3338</v>
      </c>
      <c r="T2071" s="8" t="str">
        <f t="shared" si="132"/>
        <v>VM+ DNG 12</v>
      </c>
      <c r="U2071" t="s">
        <v>6869</v>
      </c>
      <c r="Y2071" t="str">
        <f t="array" ref="Y2071">IF(ISNUMBER(SEARCH($V$3,T2071)),"WINCOMHANOI",IF(ISNUMBER(SEARCH($V$4,T2071)),"WINCOMHOCHIMINH",IF(ISNUMBER(SEARCH($V$5,T2071)),"WINCOMDANANG",IF(ISNUMBER(SEARCH($V$6,T2071)),"WINCOMHAIDUONG",IF(ISNUMBER(SEARCH($V$7,T2071)),"WINCOMQUANGNINH",IF(ISNUMBER(SEARCH($V$8,T2071)),"WINCOMHAIPHONG",IF(ISNUMBER(SEARCH($V$9,T2071)),"WINCOMBACGIANG",IF(ISNUMBER(SEARCH($V$10,T2071)),"WINCOMBACNINH",IF(ISNUMBER(SEARCH($V$11,T2071)),"WINCOMPHUTHO",IF(ISNUMBER(SEARCH($V$12,T2071)),"WINCOMHATINH",IF(ISNUMBER(SEARCH($V$13,T2071)),"WINCOMTHAINGUYEN",IF(ISNUMBER(SEARCH($V$14,T2071)),"WINCOMKHANHHOA",IF(ISNUMBER(SEARCH($V$15,T2071)),"WINCOMHUNGYEN",IF(ISNUMBER(SEARCH($V$16,T2071)),"WINCOMNGHEAN",IF(ISNUMBER(SEARCH($V$17,T2071)),"WINCOMLAOCAI",IF(ISNUMBER(SEARCH($V$18,T2071)),"WINCOMVUNGTAU",IF(ISNUMBER(SEARCH($V$19,T2071)),"WINCOMBINHDUONG",IF(ISNUMBER(SEARCH($V$20,T2071)),"WINCOMKIENGIANG",IF(ISNUMBER(SEARCH($V$21,T2071)),"WINCOMHANAM",IF(ISNUMBER(SEARCH($V$22,T2071)),"WINCOMNAMDINH",IF(ISNUMBER(SEARCH($V$23,T2071)),"WINCOMLANGSON",IF(ISNUMBER(SEARCH($V$24,T2071)),"WINCOMTHANHHOA",IF(ISNUMBER(SEARCH($V$25,T2071)),"WINCOMYENBAI",IF(ISNUMBER(SEARCH($V$26,T2071)),"WINCOMTUYENQUANG",IF(ISNUMBER(SEARCH($V$27,T2071)),"WINCOMHUE",IF(ISNUMBER(SEARCH($V$28,T2071)),"WINCOMQUANGNAM",IF(ISNUMBER(SEARCH($V$29,T2071)),"WINCOMVINHPHUC",IF(ISNUMBER(SEARCH($V$30,T2071)),"WINCOMHAGIANG",IF(ISNUMBER(SEARCH($V$31,T2071)),"WINCOMNINHBINH",IF(ISNUMBER(SEARCH($V$32,T2071)),"WINCOMTRAVINH",IF(ISNUMBER(SEARCH($V$33,T2071)),"WINCOMCANTHO",IF(ISNUMBER(SEARCH($V$34,T2071)),"WINCOMBENTRE",IF(ISNUMBER(SEARCH($V$35,T2071)),"WINCOMCAMAU",IF(ISNUMBER(SEARCH($V$36,T2071)),"WINCOMANGIANG",IF(ISNUMBER(SEARCH($V$37,T2071)),"WINCOMNINHTHUAN",IF(ISNUMBER(SEARCH($V$38,T2071)),"WINCOMTHAIBINH",IF(ISNUMBER(SEARCH($V$39,T2071)),"WINCOMGIALAI",IF(ISNUMBER(SEARCH($V$40,T2071)),"WINCOMHOABINH",IF(ISNUMBER(SEARCH($V$41,T2071)),"WINCOMQUANGNGAI",IF(ISNUMBER(SEARCH($V$42,T2071)),"WINCOMBINHTHUAN",IF(ISNUMBER(SEARCH($V$43,T2071)),"WINCOMDAKLAK",IF(ISNUMBER(SEARCH($V$44,T2071)),"WINCOMSOCTRANG",IF(ISNUMBER(SEARCH($V$45,T2071)),"WINCOMSONLA",IF(ISNUMBER(SEARCH($V$46,T2071)),"WINCOMKONTUM",IF(ISNUMBER(SEARCH($V$47,T2071)),"WINCOMPHUYEN",IF(ISNUMBER(SEARCH($V$48,T2071)),"WINCOMQUANGTRI",IF(ISNUMBER(SEARCH($V$49,T2071)),"WINCOMBINHDINH",IF(ISNUMBER(SEARCH($V$50,T2071)),"WINCOMCAOBANG",IF(ISNUMBER(SEARCH($V$51,T2071)),"WINCOMQUANGBINH",IF(ISNUMBER(SEARCH($V$52,T2071)),"WINCOMLAMDONG",IF(ISNUMBER(SEARCH($V$53,T2071)),"WINCOMVINHLONG",IF(ISNUMBER(SEARCH($V$54,T2071)),"WINCOMDONGTHAP",IF(ISNUMBER(SEARCH($V$55,T2071)),"WINCOMTIENGIANG",IF(ISNUMBER(SEARCH($V$56,T2071)),"WINCOMQUANGNINH",0))))))))))))))))))))))))))))))))))))))))))))))))))))))</f>
        <v>WINCOMDANANG</v>
      </c>
    </row>
    <row r="2072" spans="1:25" x14ac:dyDescent="0.2">
      <c r="A2072" t="s">
        <v>0</v>
      </c>
      <c r="B2072" t="s">
        <v>3336</v>
      </c>
      <c r="C2072" t="s">
        <v>31</v>
      </c>
      <c r="D2072" t="s">
        <v>134</v>
      </c>
      <c r="E2072" t="s">
        <v>4</v>
      </c>
      <c r="F2072" s="5">
        <f t="shared" si="129"/>
        <v>1</v>
      </c>
      <c r="G2072" s="2">
        <v>90750</v>
      </c>
      <c r="H2072" s="2">
        <v>99825.000000000015</v>
      </c>
      <c r="I2072" t="s">
        <v>5</v>
      </c>
      <c r="J2072" t="s">
        <v>135</v>
      </c>
      <c r="K2072" t="str">
        <f t="shared" si="130"/>
        <v>_Chân gà sốt cay 400g</v>
      </c>
      <c r="L2072" s="8" t="str">
        <f>VLOOKUP(K2072,'[1]Mã Misa'!$B$2:$D$74,2,0)</f>
        <v>Chân gà sốt cay 400g</v>
      </c>
      <c r="M2072" s="8" t="str">
        <f>VLOOKUP(L2072,'[1]Mã Misa'!$C$2:$D$74,2,0)</f>
        <v>CGSC400</v>
      </c>
      <c r="N2072" s="2">
        <v>90750</v>
      </c>
      <c r="O2072" t="s">
        <v>3337</v>
      </c>
      <c r="P2072" s="8" t="str">
        <f t="shared" si="131"/>
        <v>0018585</v>
      </c>
      <c r="Q2072" s="8" t="e">
        <f t="array" ref="Q2072">IF(VLOOKUP(P2072,$AA$1:$AC$32,1,0)&lt;&gt;0,(P2072&amp;"A"),0)</f>
        <v>#N/A</v>
      </c>
      <c r="R2072" s="12">
        <v>44522</v>
      </c>
      <c r="S2072" t="s">
        <v>3338</v>
      </c>
      <c r="T2072" s="8" t="str">
        <f t="shared" si="132"/>
        <v>VM+ DNG 12</v>
      </c>
      <c r="U2072" t="s">
        <v>6869</v>
      </c>
      <c r="Y2072" t="str">
        <f t="array" ref="Y2072">IF(ISNUMBER(SEARCH($V$3,T2072)),"WINCOMHANOI",IF(ISNUMBER(SEARCH($V$4,T2072)),"WINCOMHOCHIMINH",IF(ISNUMBER(SEARCH($V$5,T2072)),"WINCOMDANANG",IF(ISNUMBER(SEARCH($V$6,T2072)),"WINCOMHAIDUONG",IF(ISNUMBER(SEARCH($V$7,T2072)),"WINCOMQUANGNINH",IF(ISNUMBER(SEARCH($V$8,T2072)),"WINCOMHAIPHONG",IF(ISNUMBER(SEARCH($V$9,T2072)),"WINCOMBACGIANG",IF(ISNUMBER(SEARCH($V$10,T2072)),"WINCOMBACNINH",IF(ISNUMBER(SEARCH($V$11,T2072)),"WINCOMPHUTHO",IF(ISNUMBER(SEARCH($V$12,T2072)),"WINCOMHATINH",IF(ISNUMBER(SEARCH($V$13,T2072)),"WINCOMTHAINGUYEN",IF(ISNUMBER(SEARCH($V$14,T2072)),"WINCOMKHANHHOA",IF(ISNUMBER(SEARCH($V$15,T2072)),"WINCOMHUNGYEN",IF(ISNUMBER(SEARCH($V$16,T2072)),"WINCOMNGHEAN",IF(ISNUMBER(SEARCH($V$17,T2072)),"WINCOMLAOCAI",IF(ISNUMBER(SEARCH($V$18,T2072)),"WINCOMVUNGTAU",IF(ISNUMBER(SEARCH($V$19,T2072)),"WINCOMBINHDUONG",IF(ISNUMBER(SEARCH($V$20,T2072)),"WINCOMKIENGIANG",IF(ISNUMBER(SEARCH($V$21,T2072)),"WINCOMHANAM",IF(ISNUMBER(SEARCH($V$22,T2072)),"WINCOMNAMDINH",IF(ISNUMBER(SEARCH($V$23,T2072)),"WINCOMLANGSON",IF(ISNUMBER(SEARCH($V$24,T2072)),"WINCOMTHANHHOA",IF(ISNUMBER(SEARCH($V$25,T2072)),"WINCOMYENBAI",IF(ISNUMBER(SEARCH($V$26,T2072)),"WINCOMTUYENQUANG",IF(ISNUMBER(SEARCH($V$27,T2072)),"WINCOMHUE",IF(ISNUMBER(SEARCH($V$28,T2072)),"WINCOMQUANGNAM",IF(ISNUMBER(SEARCH($V$29,T2072)),"WINCOMVINHPHUC",IF(ISNUMBER(SEARCH($V$30,T2072)),"WINCOMHAGIANG",IF(ISNUMBER(SEARCH($V$31,T2072)),"WINCOMNINHBINH",IF(ISNUMBER(SEARCH($V$32,T2072)),"WINCOMTRAVINH",IF(ISNUMBER(SEARCH($V$33,T2072)),"WINCOMCANTHO",IF(ISNUMBER(SEARCH($V$34,T2072)),"WINCOMBENTRE",IF(ISNUMBER(SEARCH($V$35,T2072)),"WINCOMCAMAU",IF(ISNUMBER(SEARCH($V$36,T2072)),"WINCOMANGIANG",IF(ISNUMBER(SEARCH($V$37,T2072)),"WINCOMNINHTHUAN",IF(ISNUMBER(SEARCH($V$38,T2072)),"WINCOMTHAIBINH",IF(ISNUMBER(SEARCH($V$39,T2072)),"WINCOMGIALAI",IF(ISNUMBER(SEARCH($V$40,T2072)),"WINCOMHOABINH",IF(ISNUMBER(SEARCH($V$41,T2072)),"WINCOMQUANGNGAI",IF(ISNUMBER(SEARCH($V$42,T2072)),"WINCOMBINHTHUAN",IF(ISNUMBER(SEARCH($V$43,T2072)),"WINCOMDAKLAK",IF(ISNUMBER(SEARCH($V$44,T2072)),"WINCOMSOCTRANG",IF(ISNUMBER(SEARCH($V$45,T2072)),"WINCOMSONLA",IF(ISNUMBER(SEARCH($V$46,T2072)),"WINCOMKONTUM",IF(ISNUMBER(SEARCH($V$47,T2072)),"WINCOMPHUYEN",IF(ISNUMBER(SEARCH($V$48,T2072)),"WINCOMQUANGTRI",IF(ISNUMBER(SEARCH($V$49,T2072)),"WINCOMBINHDINH",IF(ISNUMBER(SEARCH($V$50,T2072)),"WINCOMCAOBANG",IF(ISNUMBER(SEARCH($V$51,T2072)),"WINCOMQUANGBINH",IF(ISNUMBER(SEARCH($V$52,T2072)),"WINCOMLAMDONG",IF(ISNUMBER(SEARCH($V$53,T2072)),"WINCOMVINHLONG",IF(ISNUMBER(SEARCH($V$54,T2072)),"WINCOMDONGTHAP",IF(ISNUMBER(SEARCH($V$55,T2072)),"WINCOMTIENGIANG",IF(ISNUMBER(SEARCH($V$56,T2072)),"WINCOMQUANGNINH",0))))))))))))))))))))))))))))))))))))))))))))))))))))))</f>
        <v>WINCOMDANANG</v>
      </c>
    </row>
    <row r="2073" spans="1:25" x14ac:dyDescent="0.2">
      <c r="A2073" t="s">
        <v>0</v>
      </c>
      <c r="B2073" t="s">
        <v>3336</v>
      </c>
      <c r="C2073" t="s">
        <v>34</v>
      </c>
      <c r="D2073" t="s">
        <v>3</v>
      </c>
      <c r="E2073" t="s">
        <v>4</v>
      </c>
      <c r="F2073" s="5">
        <f t="shared" si="129"/>
        <v>1</v>
      </c>
      <c r="G2073" s="2">
        <v>88846</v>
      </c>
      <c r="H2073" s="2">
        <v>97730.6</v>
      </c>
      <c r="I2073" t="s">
        <v>5</v>
      </c>
      <c r="J2073" t="s">
        <v>6</v>
      </c>
      <c r="K2073" t="str">
        <f t="shared" si="130"/>
        <v>Gà muối gói 500g</v>
      </c>
      <c r="L2073" s="8" t="str">
        <f>VLOOKUP(K2073,'[1]Mã Misa'!$B$2:$D$74,2,0)</f>
        <v>Gà muối 500g</v>
      </c>
      <c r="M2073" s="8" t="str">
        <f>VLOOKUP(L2073,'[1]Mã Misa'!$C$2:$D$74,2,0)</f>
        <v>GM500</v>
      </c>
      <c r="N2073" s="2">
        <v>88846</v>
      </c>
      <c r="O2073" t="s">
        <v>3337</v>
      </c>
      <c r="P2073" s="8" t="str">
        <f t="shared" si="131"/>
        <v>0018585</v>
      </c>
      <c r="Q2073" s="8" t="e">
        <f t="array" ref="Q2073">IF(VLOOKUP(P2073,$AA$1:$AC$32,1,0)&lt;&gt;0,(P2073&amp;"A"),0)</f>
        <v>#N/A</v>
      </c>
      <c r="R2073" s="12">
        <v>44522</v>
      </c>
      <c r="S2073" t="s">
        <v>3338</v>
      </c>
      <c r="T2073" s="8" t="str">
        <f t="shared" si="132"/>
        <v>VM+ DNG 12</v>
      </c>
      <c r="U2073" t="s">
        <v>6869</v>
      </c>
      <c r="Y2073" t="str">
        <f t="array" ref="Y2073">IF(ISNUMBER(SEARCH($V$3,T2073)),"WINCOMHANOI",IF(ISNUMBER(SEARCH($V$4,T2073)),"WINCOMHOCHIMINH",IF(ISNUMBER(SEARCH($V$5,T2073)),"WINCOMDANANG",IF(ISNUMBER(SEARCH($V$6,T2073)),"WINCOMHAIDUONG",IF(ISNUMBER(SEARCH($V$7,T2073)),"WINCOMQUANGNINH",IF(ISNUMBER(SEARCH($V$8,T2073)),"WINCOMHAIPHONG",IF(ISNUMBER(SEARCH($V$9,T2073)),"WINCOMBACGIANG",IF(ISNUMBER(SEARCH($V$10,T2073)),"WINCOMBACNINH",IF(ISNUMBER(SEARCH($V$11,T2073)),"WINCOMPHUTHO",IF(ISNUMBER(SEARCH($V$12,T2073)),"WINCOMHATINH",IF(ISNUMBER(SEARCH($V$13,T2073)),"WINCOMTHAINGUYEN",IF(ISNUMBER(SEARCH($V$14,T2073)),"WINCOMKHANHHOA",IF(ISNUMBER(SEARCH($V$15,T2073)),"WINCOMHUNGYEN",IF(ISNUMBER(SEARCH($V$16,T2073)),"WINCOMNGHEAN",IF(ISNUMBER(SEARCH($V$17,T2073)),"WINCOMLAOCAI",IF(ISNUMBER(SEARCH($V$18,T2073)),"WINCOMVUNGTAU",IF(ISNUMBER(SEARCH($V$19,T2073)),"WINCOMBINHDUONG",IF(ISNUMBER(SEARCH($V$20,T2073)),"WINCOMKIENGIANG",IF(ISNUMBER(SEARCH($V$21,T2073)),"WINCOMHANAM",IF(ISNUMBER(SEARCH($V$22,T2073)),"WINCOMNAMDINH",IF(ISNUMBER(SEARCH($V$23,T2073)),"WINCOMLANGSON",IF(ISNUMBER(SEARCH($V$24,T2073)),"WINCOMTHANHHOA",IF(ISNUMBER(SEARCH($V$25,T2073)),"WINCOMYENBAI",IF(ISNUMBER(SEARCH($V$26,T2073)),"WINCOMTUYENQUANG",IF(ISNUMBER(SEARCH($V$27,T2073)),"WINCOMHUE",IF(ISNUMBER(SEARCH($V$28,T2073)),"WINCOMQUANGNAM",IF(ISNUMBER(SEARCH($V$29,T2073)),"WINCOMVINHPHUC",IF(ISNUMBER(SEARCH($V$30,T2073)),"WINCOMHAGIANG",IF(ISNUMBER(SEARCH($V$31,T2073)),"WINCOMNINHBINH",IF(ISNUMBER(SEARCH($V$32,T2073)),"WINCOMTRAVINH",IF(ISNUMBER(SEARCH($V$33,T2073)),"WINCOMCANTHO",IF(ISNUMBER(SEARCH($V$34,T2073)),"WINCOMBENTRE",IF(ISNUMBER(SEARCH($V$35,T2073)),"WINCOMCAMAU",IF(ISNUMBER(SEARCH($V$36,T2073)),"WINCOMANGIANG",IF(ISNUMBER(SEARCH($V$37,T2073)),"WINCOMNINHTHUAN",IF(ISNUMBER(SEARCH($V$38,T2073)),"WINCOMTHAIBINH",IF(ISNUMBER(SEARCH($V$39,T2073)),"WINCOMGIALAI",IF(ISNUMBER(SEARCH($V$40,T2073)),"WINCOMHOABINH",IF(ISNUMBER(SEARCH($V$41,T2073)),"WINCOMQUANGNGAI",IF(ISNUMBER(SEARCH($V$42,T2073)),"WINCOMBINHTHUAN",IF(ISNUMBER(SEARCH($V$43,T2073)),"WINCOMDAKLAK",IF(ISNUMBER(SEARCH($V$44,T2073)),"WINCOMSOCTRANG",IF(ISNUMBER(SEARCH($V$45,T2073)),"WINCOMSONLA",IF(ISNUMBER(SEARCH($V$46,T2073)),"WINCOMKONTUM",IF(ISNUMBER(SEARCH($V$47,T2073)),"WINCOMPHUYEN",IF(ISNUMBER(SEARCH($V$48,T2073)),"WINCOMQUANGTRI",IF(ISNUMBER(SEARCH($V$49,T2073)),"WINCOMBINHDINH",IF(ISNUMBER(SEARCH($V$50,T2073)),"WINCOMCAOBANG",IF(ISNUMBER(SEARCH($V$51,T2073)),"WINCOMQUANGBINH",IF(ISNUMBER(SEARCH($V$52,T2073)),"WINCOMLAMDONG",IF(ISNUMBER(SEARCH($V$53,T2073)),"WINCOMVINHLONG",IF(ISNUMBER(SEARCH($V$54,T2073)),"WINCOMDONGTHAP",IF(ISNUMBER(SEARCH($V$55,T2073)),"WINCOMTIENGIANG",IF(ISNUMBER(SEARCH($V$56,T2073)),"WINCOMQUANGNINH",0))))))))))))))))))))))))))))))))))))))))))))))))))))))</f>
        <v>WINCOMDANANG</v>
      </c>
    </row>
    <row r="2074" spans="1:25" x14ac:dyDescent="0.2">
      <c r="A2074" t="s">
        <v>0</v>
      </c>
      <c r="B2074" t="s">
        <v>3339</v>
      </c>
      <c r="C2074" t="s">
        <v>2</v>
      </c>
      <c r="D2074" t="s">
        <v>3</v>
      </c>
      <c r="E2074" t="s">
        <v>4</v>
      </c>
      <c r="F2074" s="5">
        <f t="shared" si="129"/>
        <v>1</v>
      </c>
      <c r="G2074" s="2">
        <v>88846</v>
      </c>
      <c r="H2074" s="2">
        <v>97730.6</v>
      </c>
      <c r="I2074" t="s">
        <v>5</v>
      </c>
      <c r="J2074" t="s">
        <v>6</v>
      </c>
      <c r="K2074" t="str">
        <f t="shared" si="130"/>
        <v>Gà muối gói 500g</v>
      </c>
      <c r="L2074" s="8" t="str">
        <f>VLOOKUP(K2074,'[1]Mã Misa'!$B$2:$D$74,2,0)</f>
        <v>Gà muối 500g</v>
      </c>
      <c r="M2074" s="8" t="str">
        <f>VLOOKUP(L2074,'[1]Mã Misa'!$C$2:$D$74,2,0)</f>
        <v>GM500</v>
      </c>
      <c r="N2074" s="2">
        <v>88846</v>
      </c>
      <c r="O2074" t="s">
        <v>3340</v>
      </c>
      <c r="P2074" s="8" t="str">
        <f t="shared" si="131"/>
        <v>0144367</v>
      </c>
      <c r="Q2074" s="8" t="e">
        <f t="array" ref="Q2074">IF(VLOOKUP(P2074,$AA$1:$AC$32,1,0)&lt;&gt;0,(P2074&amp;"A"),0)</f>
        <v>#N/A</v>
      </c>
      <c r="R2074" s="12">
        <v>44522</v>
      </c>
      <c r="S2074" t="s">
        <v>934</v>
      </c>
      <c r="T2074" s="8" t="str">
        <f t="shared" si="132"/>
        <v>VM+ HNI 14</v>
      </c>
      <c r="U2074" t="s">
        <v>6251</v>
      </c>
      <c r="Y2074" t="str">
        <f t="array" ref="Y2074">IF(ISNUMBER(SEARCH($V$3,T2074)),"WINCOMHANOI",IF(ISNUMBER(SEARCH($V$4,T2074)),"WINCOMHOCHIMINH",IF(ISNUMBER(SEARCH($V$5,T2074)),"WINCOMDANANG",IF(ISNUMBER(SEARCH($V$6,T2074)),"WINCOMHAIDUONG",IF(ISNUMBER(SEARCH($V$7,T2074)),"WINCOMQUANGNINH",IF(ISNUMBER(SEARCH($V$8,T2074)),"WINCOMHAIPHONG",IF(ISNUMBER(SEARCH($V$9,T2074)),"WINCOMBACGIANG",IF(ISNUMBER(SEARCH($V$10,T2074)),"WINCOMBACNINH",IF(ISNUMBER(SEARCH($V$11,T2074)),"WINCOMPHUTHO",IF(ISNUMBER(SEARCH($V$12,T2074)),"WINCOMHATINH",IF(ISNUMBER(SEARCH($V$13,T2074)),"WINCOMTHAINGUYEN",IF(ISNUMBER(SEARCH($V$14,T2074)),"WINCOMKHANHHOA",IF(ISNUMBER(SEARCH($V$15,T2074)),"WINCOMHUNGYEN",IF(ISNUMBER(SEARCH($V$16,T2074)),"WINCOMNGHEAN",IF(ISNUMBER(SEARCH($V$17,T2074)),"WINCOMLAOCAI",IF(ISNUMBER(SEARCH($V$18,T2074)),"WINCOMVUNGTAU",IF(ISNUMBER(SEARCH($V$19,T2074)),"WINCOMBINHDUONG",IF(ISNUMBER(SEARCH($V$20,T2074)),"WINCOMKIENGIANG",IF(ISNUMBER(SEARCH($V$21,T2074)),"WINCOMHANAM",IF(ISNUMBER(SEARCH($V$22,T2074)),"WINCOMNAMDINH",IF(ISNUMBER(SEARCH($V$23,T2074)),"WINCOMLANGSON",IF(ISNUMBER(SEARCH($V$24,T2074)),"WINCOMTHANHHOA",IF(ISNUMBER(SEARCH($V$25,T2074)),"WINCOMYENBAI",IF(ISNUMBER(SEARCH($V$26,T2074)),"WINCOMTUYENQUANG",IF(ISNUMBER(SEARCH($V$27,T2074)),"WINCOMHUE",IF(ISNUMBER(SEARCH($V$28,T2074)),"WINCOMQUANGNAM",IF(ISNUMBER(SEARCH($V$29,T2074)),"WINCOMVINHPHUC",IF(ISNUMBER(SEARCH($V$30,T2074)),"WINCOMHAGIANG",IF(ISNUMBER(SEARCH($V$31,T2074)),"WINCOMNINHBINH",IF(ISNUMBER(SEARCH($V$32,T2074)),"WINCOMTRAVINH",IF(ISNUMBER(SEARCH($V$33,T2074)),"WINCOMCANTHO",IF(ISNUMBER(SEARCH($V$34,T2074)),"WINCOMBENTRE",IF(ISNUMBER(SEARCH($V$35,T2074)),"WINCOMCAMAU",IF(ISNUMBER(SEARCH($V$36,T2074)),"WINCOMANGIANG",IF(ISNUMBER(SEARCH($V$37,T2074)),"WINCOMNINHTHUAN",IF(ISNUMBER(SEARCH($V$38,T2074)),"WINCOMTHAIBINH",IF(ISNUMBER(SEARCH($V$39,T2074)),"WINCOMGIALAI",IF(ISNUMBER(SEARCH($V$40,T2074)),"WINCOMHOABINH",IF(ISNUMBER(SEARCH($V$41,T2074)),"WINCOMQUANGNGAI",IF(ISNUMBER(SEARCH($V$42,T2074)),"WINCOMBINHTHUAN",IF(ISNUMBER(SEARCH($V$43,T2074)),"WINCOMDAKLAK",IF(ISNUMBER(SEARCH($V$44,T2074)),"WINCOMSOCTRANG",IF(ISNUMBER(SEARCH($V$45,T2074)),"WINCOMSONLA",IF(ISNUMBER(SEARCH($V$46,T2074)),"WINCOMKONTUM",IF(ISNUMBER(SEARCH($V$47,T2074)),"WINCOMPHUYEN",IF(ISNUMBER(SEARCH($V$48,T2074)),"WINCOMQUANGTRI",IF(ISNUMBER(SEARCH($V$49,T2074)),"WINCOMBINHDINH",IF(ISNUMBER(SEARCH($V$50,T2074)),"WINCOMCAOBANG",IF(ISNUMBER(SEARCH($V$51,T2074)),"WINCOMQUANGBINH",IF(ISNUMBER(SEARCH($V$52,T2074)),"WINCOMLAMDONG",IF(ISNUMBER(SEARCH($V$53,T2074)),"WINCOMVINHLONG",IF(ISNUMBER(SEARCH($V$54,T2074)),"WINCOMDONGTHAP",IF(ISNUMBER(SEARCH($V$55,T2074)),"WINCOMTIENGIANG",IF(ISNUMBER(SEARCH($V$56,T2074)),"WINCOMQUANGNINH",0))))))))))))))))))))))))))))))))))))))))))))))))))))))</f>
        <v>WINCOMHANOI</v>
      </c>
    </row>
    <row r="2075" spans="1:25" x14ac:dyDescent="0.2">
      <c r="A2075" t="s">
        <v>0</v>
      </c>
      <c r="B2075" t="s">
        <v>3341</v>
      </c>
      <c r="C2075" t="s">
        <v>2</v>
      </c>
      <c r="D2075" t="s">
        <v>45</v>
      </c>
      <c r="E2075" t="s">
        <v>4</v>
      </c>
      <c r="F2075" s="5">
        <f t="shared" si="129"/>
        <v>1</v>
      </c>
      <c r="G2075" s="2">
        <v>87787</v>
      </c>
      <c r="H2075" s="2">
        <v>96565.700000000012</v>
      </c>
      <c r="I2075" t="s">
        <v>5</v>
      </c>
      <c r="J2075" t="s">
        <v>46</v>
      </c>
      <c r="K2075" t="str">
        <f t="shared" si="130"/>
        <v>Bắp bò muối gói 200g</v>
      </c>
      <c r="L2075" s="8" t="str">
        <f>VLOOKUP(K2075,'[1]Mã Misa'!$B$2:$D$74,2,0)</f>
        <v>Bắp bò muối 200g</v>
      </c>
      <c r="M2075" s="8" t="str">
        <f>VLOOKUP(L2075,'[1]Mã Misa'!$C$2:$D$74,2,0)</f>
        <v>BBM200</v>
      </c>
      <c r="N2075" s="2">
        <v>87787</v>
      </c>
      <c r="O2075" t="s">
        <v>3342</v>
      </c>
      <c r="P2075" s="8" t="str">
        <f t="shared" si="131"/>
        <v>0144369</v>
      </c>
      <c r="Q2075" s="8" t="e">
        <f t="array" ref="Q2075">IF(VLOOKUP(P2075,$AA$1:$AC$32,1,0)&lt;&gt;0,(P2075&amp;"A"),0)</f>
        <v>#N/A</v>
      </c>
      <c r="R2075" s="12">
        <v>44522</v>
      </c>
      <c r="S2075" t="s">
        <v>524</v>
      </c>
      <c r="T2075" s="8" t="str">
        <f t="shared" si="132"/>
        <v>VM+ HNI 24</v>
      </c>
      <c r="U2075" t="s">
        <v>6128</v>
      </c>
      <c r="Y2075" t="str">
        <f t="array" ref="Y2075">IF(ISNUMBER(SEARCH($V$3,T2075)),"WINCOMHANOI",IF(ISNUMBER(SEARCH($V$4,T2075)),"WINCOMHOCHIMINH",IF(ISNUMBER(SEARCH($V$5,T2075)),"WINCOMDANANG",IF(ISNUMBER(SEARCH($V$6,T2075)),"WINCOMHAIDUONG",IF(ISNUMBER(SEARCH($V$7,T2075)),"WINCOMQUANGNINH",IF(ISNUMBER(SEARCH($V$8,T2075)),"WINCOMHAIPHONG",IF(ISNUMBER(SEARCH($V$9,T2075)),"WINCOMBACGIANG",IF(ISNUMBER(SEARCH($V$10,T2075)),"WINCOMBACNINH",IF(ISNUMBER(SEARCH($V$11,T2075)),"WINCOMPHUTHO",IF(ISNUMBER(SEARCH($V$12,T2075)),"WINCOMHATINH",IF(ISNUMBER(SEARCH($V$13,T2075)),"WINCOMTHAINGUYEN",IF(ISNUMBER(SEARCH($V$14,T2075)),"WINCOMKHANHHOA",IF(ISNUMBER(SEARCH($V$15,T2075)),"WINCOMHUNGYEN",IF(ISNUMBER(SEARCH($V$16,T2075)),"WINCOMNGHEAN",IF(ISNUMBER(SEARCH($V$17,T2075)),"WINCOMLAOCAI",IF(ISNUMBER(SEARCH($V$18,T2075)),"WINCOMVUNGTAU",IF(ISNUMBER(SEARCH($V$19,T2075)),"WINCOMBINHDUONG",IF(ISNUMBER(SEARCH($V$20,T2075)),"WINCOMKIENGIANG",IF(ISNUMBER(SEARCH($V$21,T2075)),"WINCOMHANAM",IF(ISNUMBER(SEARCH($V$22,T2075)),"WINCOMNAMDINH",IF(ISNUMBER(SEARCH($V$23,T2075)),"WINCOMLANGSON",IF(ISNUMBER(SEARCH($V$24,T2075)),"WINCOMTHANHHOA",IF(ISNUMBER(SEARCH($V$25,T2075)),"WINCOMYENBAI",IF(ISNUMBER(SEARCH($V$26,T2075)),"WINCOMTUYENQUANG",IF(ISNUMBER(SEARCH($V$27,T2075)),"WINCOMHUE",IF(ISNUMBER(SEARCH($V$28,T2075)),"WINCOMQUANGNAM",IF(ISNUMBER(SEARCH($V$29,T2075)),"WINCOMVINHPHUC",IF(ISNUMBER(SEARCH($V$30,T2075)),"WINCOMHAGIANG",IF(ISNUMBER(SEARCH($V$31,T2075)),"WINCOMNINHBINH",IF(ISNUMBER(SEARCH($V$32,T2075)),"WINCOMTRAVINH",IF(ISNUMBER(SEARCH($V$33,T2075)),"WINCOMCANTHO",IF(ISNUMBER(SEARCH($V$34,T2075)),"WINCOMBENTRE",IF(ISNUMBER(SEARCH($V$35,T2075)),"WINCOMCAMAU",IF(ISNUMBER(SEARCH($V$36,T2075)),"WINCOMANGIANG",IF(ISNUMBER(SEARCH($V$37,T2075)),"WINCOMNINHTHUAN",IF(ISNUMBER(SEARCH($V$38,T2075)),"WINCOMTHAIBINH",IF(ISNUMBER(SEARCH($V$39,T2075)),"WINCOMGIALAI",IF(ISNUMBER(SEARCH($V$40,T2075)),"WINCOMHOABINH",IF(ISNUMBER(SEARCH($V$41,T2075)),"WINCOMQUANGNGAI",IF(ISNUMBER(SEARCH($V$42,T2075)),"WINCOMBINHTHUAN",IF(ISNUMBER(SEARCH($V$43,T2075)),"WINCOMDAKLAK",IF(ISNUMBER(SEARCH($V$44,T2075)),"WINCOMSOCTRANG",IF(ISNUMBER(SEARCH($V$45,T2075)),"WINCOMSONLA",IF(ISNUMBER(SEARCH($V$46,T2075)),"WINCOMKONTUM",IF(ISNUMBER(SEARCH($V$47,T2075)),"WINCOMPHUYEN",IF(ISNUMBER(SEARCH($V$48,T2075)),"WINCOMQUANGTRI",IF(ISNUMBER(SEARCH($V$49,T2075)),"WINCOMBINHDINH",IF(ISNUMBER(SEARCH($V$50,T2075)),"WINCOMCAOBANG",IF(ISNUMBER(SEARCH($V$51,T2075)),"WINCOMQUANGBINH",IF(ISNUMBER(SEARCH($V$52,T2075)),"WINCOMLAMDONG",IF(ISNUMBER(SEARCH($V$53,T2075)),"WINCOMVINHLONG",IF(ISNUMBER(SEARCH($V$54,T2075)),"WINCOMDONGTHAP",IF(ISNUMBER(SEARCH($V$55,T2075)),"WINCOMTIENGIANG",IF(ISNUMBER(SEARCH($V$56,T2075)),"WINCOMQUANGNINH",0))))))))))))))))))))))))))))))))))))))))))))))))))))))</f>
        <v>WINCOMHANOI</v>
      </c>
    </row>
    <row r="2076" spans="1:25" x14ac:dyDescent="0.2">
      <c r="A2076" t="s">
        <v>0</v>
      </c>
      <c r="B2076" t="s">
        <v>3341</v>
      </c>
      <c r="C2076" t="s">
        <v>31</v>
      </c>
      <c r="D2076" t="s">
        <v>3</v>
      </c>
      <c r="E2076" t="s">
        <v>4</v>
      </c>
      <c r="F2076" s="5">
        <f t="shared" si="129"/>
        <v>1</v>
      </c>
      <c r="G2076" s="2">
        <v>88846</v>
      </c>
      <c r="H2076" s="2">
        <v>97730.6</v>
      </c>
      <c r="I2076" t="s">
        <v>5</v>
      </c>
      <c r="J2076" t="s">
        <v>6</v>
      </c>
      <c r="K2076" t="str">
        <f t="shared" si="130"/>
        <v>Gà muối gói 500g</v>
      </c>
      <c r="L2076" s="8" t="str">
        <f>VLOOKUP(K2076,'[1]Mã Misa'!$B$2:$D$74,2,0)</f>
        <v>Gà muối 500g</v>
      </c>
      <c r="M2076" s="8" t="str">
        <f>VLOOKUP(L2076,'[1]Mã Misa'!$C$2:$D$74,2,0)</f>
        <v>GM500</v>
      </c>
      <c r="N2076" s="2">
        <v>88846</v>
      </c>
      <c r="O2076" t="s">
        <v>3342</v>
      </c>
      <c r="P2076" s="8" t="str">
        <f t="shared" si="131"/>
        <v>0144369</v>
      </c>
      <c r="Q2076" s="8" t="e">
        <f t="array" ref="Q2076">IF(VLOOKUP(P2076,$AA$1:$AC$32,1,0)&lt;&gt;0,(P2076&amp;"A"),0)</f>
        <v>#N/A</v>
      </c>
      <c r="R2076" s="12">
        <v>44522</v>
      </c>
      <c r="S2076" t="s">
        <v>524</v>
      </c>
      <c r="T2076" s="8" t="str">
        <f t="shared" si="132"/>
        <v>VM+ HNI 24</v>
      </c>
      <c r="U2076" t="s">
        <v>6128</v>
      </c>
      <c r="Y2076" t="str">
        <f t="array" ref="Y2076">IF(ISNUMBER(SEARCH($V$3,T2076)),"WINCOMHANOI",IF(ISNUMBER(SEARCH($V$4,T2076)),"WINCOMHOCHIMINH",IF(ISNUMBER(SEARCH($V$5,T2076)),"WINCOMDANANG",IF(ISNUMBER(SEARCH($V$6,T2076)),"WINCOMHAIDUONG",IF(ISNUMBER(SEARCH($V$7,T2076)),"WINCOMQUANGNINH",IF(ISNUMBER(SEARCH($V$8,T2076)),"WINCOMHAIPHONG",IF(ISNUMBER(SEARCH($V$9,T2076)),"WINCOMBACGIANG",IF(ISNUMBER(SEARCH($V$10,T2076)),"WINCOMBACNINH",IF(ISNUMBER(SEARCH($V$11,T2076)),"WINCOMPHUTHO",IF(ISNUMBER(SEARCH($V$12,T2076)),"WINCOMHATINH",IF(ISNUMBER(SEARCH($V$13,T2076)),"WINCOMTHAINGUYEN",IF(ISNUMBER(SEARCH($V$14,T2076)),"WINCOMKHANHHOA",IF(ISNUMBER(SEARCH($V$15,T2076)),"WINCOMHUNGYEN",IF(ISNUMBER(SEARCH($V$16,T2076)),"WINCOMNGHEAN",IF(ISNUMBER(SEARCH($V$17,T2076)),"WINCOMLAOCAI",IF(ISNUMBER(SEARCH($V$18,T2076)),"WINCOMVUNGTAU",IF(ISNUMBER(SEARCH($V$19,T2076)),"WINCOMBINHDUONG",IF(ISNUMBER(SEARCH($V$20,T2076)),"WINCOMKIENGIANG",IF(ISNUMBER(SEARCH($V$21,T2076)),"WINCOMHANAM",IF(ISNUMBER(SEARCH($V$22,T2076)),"WINCOMNAMDINH",IF(ISNUMBER(SEARCH($V$23,T2076)),"WINCOMLANGSON",IF(ISNUMBER(SEARCH($V$24,T2076)),"WINCOMTHANHHOA",IF(ISNUMBER(SEARCH($V$25,T2076)),"WINCOMYENBAI",IF(ISNUMBER(SEARCH($V$26,T2076)),"WINCOMTUYENQUANG",IF(ISNUMBER(SEARCH($V$27,T2076)),"WINCOMHUE",IF(ISNUMBER(SEARCH($V$28,T2076)),"WINCOMQUANGNAM",IF(ISNUMBER(SEARCH($V$29,T2076)),"WINCOMVINHPHUC",IF(ISNUMBER(SEARCH($V$30,T2076)),"WINCOMHAGIANG",IF(ISNUMBER(SEARCH($V$31,T2076)),"WINCOMNINHBINH",IF(ISNUMBER(SEARCH($V$32,T2076)),"WINCOMTRAVINH",IF(ISNUMBER(SEARCH($V$33,T2076)),"WINCOMCANTHO",IF(ISNUMBER(SEARCH($V$34,T2076)),"WINCOMBENTRE",IF(ISNUMBER(SEARCH($V$35,T2076)),"WINCOMCAMAU",IF(ISNUMBER(SEARCH($V$36,T2076)),"WINCOMANGIANG",IF(ISNUMBER(SEARCH($V$37,T2076)),"WINCOMNINHTHUAN",IF(ISNUMBER(SEARCH($V$38,T2076)),"WINCOMTHAIBINH",IF(ISNUMBER(SEARCH($V$39,T2076)),"WINCOMGIALAI",IF(ISNUMBER(SEARCH($V$40,T2076)),"WINCOMHOABINH",IF(ISNUMBER(SEARCH($V$41,T2076)),"WINCOMQUANGNGAI",IF(ISNUMBER(SEARCH($V$42,T2076)),"WINCOMBINHTHUAN",IF(ISNUMBER(SEARCH($V$43,T2076)),"WINCOMDAKLAK",IF(ISNUMBER(SEARCH($V$44,T2076)),"WINCOMSOCTRANG",IF(ISNUMBER(SEARCH($V$45,T2076)),"WINCOMSONLA",IF(ISNUMBER(SEARCH($V$46,T2076)),"WINCOMKONTUM",IF(ISNUMBER(SEARCH($V$47,T2076)),"WINCOMPHUYEN",IF(ISNUMBER(SEARCH($V$48,T2076)),"WINCOMQUANGTRI",IF(ISNUMBER(SEARCH($V$49,T2076)),"WINCOMBINHDINH",IF(ISNUMBER(SEARCH($V$50,T2076)),"WINCOMCAOBANG",IF(ISNUMBER(SEARCH($V$51,T2076)),"WINCOMQUANGBINH",IF(ISNUMBER(SEARCH($V$52,T2076)),"WINCOMLAMDONG",IF(ISNUMBER(SEARCH($V$53,T2076)),"WINCOMVINHLONG",IF(ISNUMBER(SEARCH($V$54,T2076)),"WINCOMDONGTHAP",IF(ISNUMBER(SEARCH($V$55,T2076)),"WINCOMTIENGIANG",IF(ISNUMBER(SEARCH($V$56,T2076)),"WINCOMQUANGNINH",0))))))))))))))))))))))))))))))))))))))))))))))))))))))</f>
        <v>WINCOMHANOI</v>
      </c>
    </row>
    <row r="2077" spans="1:25" x14ac:dyDescent="0.2">
      <c r="A2077" t="s">
        <v>0</v>
      </c>
      <c r="B2077" t="s">
        <v>3343</v>
      </c>
      <c r="C2077" t="s">
        <v>2</v>
      </c>
      <c r="D2077" t="s">
        <v>32</v>
      </c>
      <c r="E2077" t="s">
        <v>4</v>
      </c>
      <c r="F2077" s="5">
        <f t="shared" si="129"/>
        <v>1</v>
      </c>
      <c r="G2077" s="2">
        <v>59400</v>
      </c>
      <c r="H2077" s="2">
        <v>65340.000000000007</v>
      </c>
      <c r="I2077" t="s">
        <v>5</v>
      </c>
      <c r="J2077" t="s">
        <v>33</v>
      </c>
      <c r="K2077" t="str">
        <f t="shared" si="130"/>
        <v>_Giò lụa 250g</v>
      </c>
      <c r="L2077" s="8" t="str">
        <f>VLOOKUP(K2077,'[1]Mã Misa'!$B$2:$D$74,2,0)</f>
        <v>Giò lụa 250g</v>
      </c>
      <c r="M2077" s="8" t="str">
        <f>VLOOKUP(L2077,'[1]Mã Misa'!$C$2:$D$74,2,0)</f>
        <v>GL250</v>
      </c>
      <c r="N2077" s="2">
        <v>59400</v>
      </c>
      <c r="O2077" t="s">
        <v>3344</v>
      </c>
      <c r="P2077" s="8" t="str">
        <f t="shared" si="131"/>
        <v>0144374</v>
      </c>
      <c r="Q2077" s="8" t="e">
        <f t="array" ref="Q2077">IF(VLOOKUP(P2077,$AA$1:$AC$32,1,0)&lt;&gt;0,(P2077&amp;"A"),0)</f>
        <v>#N/A</v>
      </c>
      <c r="R2077" s="12">
        <v>44522</v>
      </c>
      <c r="S2077" t="s">
        <v>1959</v>
      </c>
      <c r="T2077" s="8" t="str">
        <f t="shared" si="132"/>
        <v>VM+ HNI 22</v>
      </c>
      <c r="U2077" t="s">
        <v>6536</v>
      </c>
      <c r="Y2077" t="str">
        <f t="array" ref="Y2077">IF(ISNUMBER(SEARCH($V$3,T2077)),"WINCOMHANOI",IF(ISNUMBER(SEARCH($V$4,T2077)),"WINCOMHOCHIMINH",IF(ISNUMBER(SEARCH($V$5,T2077)),"WINCOMDANANG",IF(ISNUMBER(SEARCH($V$6,T2077)),"WINCOMHAIDUONG",IF(ISNUMBER(SEARCH($V$7,T2077)),"WINCOMQUANGNINH",IF(ISNUMBER(SEARCH($V$8,T2077)),"WINCOMHAIPHONG",IF(ISNUMBER(SEARCH($V$9,T2077)),"WINCOMBACGIANG",IF(ISNUMBER(SEARCH($V$10,T2077)),"WINCOMBACNINH",IF(ISNUMBER(SEARCH($V$11,T2077)),"WINCOMPHUTHO",IF(ISNUMBER(SEARCH($V$12,T2077)),"WINCOMHATINH",IF(ISNUMBER(SEARCH($V$13,T2077)),"WINCOMTHAINGUYEN",IF(ISNUMBER(SEARCH($V$14,T2077)),"WINCOMKHANHHOA",IF(ISNUMBER(SEARCH($V$15,T2077)),"WINCOMHUNGYEN",IF(ISNUMBER(SEARCH($V$16,T2077)),"WINCOMNGHEAN",IF(ISNUMBER(SEARCH($V$17,T2077)),"WINCOMLAOCAI",IF(ISNUMBER(SEARCH($V$18,T2077)),"WINCOMVUNGTAU",IF(ISNUMBER(SEARCH($V$19,T2077)),"WINCOMBINHDUONG",IF(ISNUMBER(SEARCH($V$20,T2077)),"WINCOMKIENGIANG",IF(ISNUMBER(SEARCH($V$21,T2077)),"WINCOMHANAM",IF(ISNUMBER(SEARCH($V$22,T2077)),"WINCOMNAMDINH",IF(ISNUMBER(SEARCH($V$23,T2077)),"WINCOMLANGSON",IF(ISNUMBER(SEARCH($V$24,T2077)),"WINCOMTHANHHOA",IF(ISNUMBER(SEARCH($V$25,T2077)),"WINCOMYENBAI",IF(ISNUMBER(SEARCH($V$26,T2077)),"WINCOMTUYENQUANG",IF(ISNUMBER(SEARCH($V$27,T2077)),"WINCOMHUE",IF(ISNUMBER(SEARCH($V$28,T2077)),"WINCOMQUANGNAM",IF(ISNUMBER(SEARCH($V$29,T2077)),"WINCOMVINHPHUC",IF(ISNUMBER(SEARCH($V$30,T2077)),"WINCOMHAGIANG",IF(ISNUMBER(SEARCH($V$31,T2077)),"WINCOMNINHBINH",IF(ISNUMBER(SEARCH($V$32,T2077)),"WINCOMTRAVINH",IF(ISNUMBER(SEARCH($V$33,T2077)),"WINCOMCANTHO",IF(ISNUMBER(SEARCH($V$34,T2077)),"WINCOMBENTRE",IF(ISNUMBER(SEARCH($V$35,T2077)),"WINCOMCAMAU",IF(ISNUMBER(SEARCH($V$36,T2077)),"WINCOMANGIANG",IF(ISNUMBER(SEARCH($V$37,T2077)),"WINCOMNINHTHUAN",IF(ISNUMBER(SEARCH($V$38,T2077)),"WINCOMTHAIBINH",IF(ISNUMBER(SEARCH($V$39,T2077)),"WINCOMGIALAI",IF(ISNUMBER(SEARCH($V$40,T2077)),"WINCOMHOABINH",IF(ISNUMBER(SEARCH($V$41,T2077)),"WINCOMQUANGNGAI",IF(ISNUMBER(SEARCH($V$42,T2077)),"WINCOMBINHTHUAN",IF(ISNUMBER(SEARCH($V$43,T2077)),"WINCOMDAKLAK",IF(ISNUMBER(SEARCH($V$44,T2077)),"WINCOMSOCTRANG",IF(ISNUMBER(SEARCH($V$45,T2077)),"WINCOMSONLA",IF(ISNUMBER(SEARCH($V$46,T2077)),"WINCOMKONTUM",IF(ISNUMBER(SEARCH($V$47,T2077)),"WINCOMPHUYEN",IF(ISNUMBER(SEARCH($V$48,T2077)),"WINCOMQUANGTRI",IF(ISNUMBER(SEARCH($V$49,T2077)),"WINCOMBINHDINH",IF(ISNUMBER(SEARCH($V$50,T2077)),"WINCOMCAOBANG",IF(ISNUMBER(SEARCH($V$51,T2077)),"WINCOMQUANGBINH",IF(ISNUMBER(SEARCH($V$52,T2077)),"WINCOMLAMDONG",IF(ISNUMBER(SEARCH($V$53,T2077)),"WINCOMVINHLONG",IF(ISNUMBER(SEARCH($V$54,T2077)),"WINCOMDONGTHAP",IF(ISNUMBER(SEARCH($V$55,T2077)),"WINCOMTIENGIANG",IF(ISNUMBER(SEARCH($V$56,T2077)),"WINCOMQUANGNINH",0))))))))))))))))))))))))))))))))))))))))))))))))))))))</f>
        <v>WINCOMHANOI</v>
      </c>
    </row>
    <row r="2078" spans="1:25" x14ac:dyDescent="0.2">
      <c r="A2078" t="s">
        <v>0</v>
      </c>
      <c r="B2078" t="s">
        <v>3343</v>
      </c>
      <c r="C2078" t="s">
        <v>31</v>
      </c>
      <c r="D2078" t="s">
        <v>15</v>
      </c>
      <c r="E2078" t="s">
        <v>4</v>
      </c>
      <c r="F2078" s="5">
        <f t="shared" si="129"/>
        <v>4</v>
      </c>
      <c r="G2078" s="2">
        <v>241232</v>
      </c>
      <c r="H2078" s="2">
        <v>265355.2</v>
      </c>
      <c r="I2078" t="s">
        <v>5</v>
      </c>
      <c r="J2078" t="s">
        <v>16</v>
      </c>
      <c r="K2078" t="str">
        <f t="shared" si="130"/>
        <v>_Chả nướng 300g</v>
      </c>
      <c r="L2078" s="8" t="str">
        <f>VLOOKUP(K2078,'[1]Mã Misa'!$B$2:$D$74,2,0)</f>
        <v>Chả nướng 300g</v>
      </c>
      <c r="M2078" s="8" t="str">
        <f>VLOOKUP(L2078,'[1]Mã Misa'!$C$2:$D$74,2,0)</f>
        <v>CN300</v>
      </c>
      <c r="N2078" s="2">
        <v>60308</v>
      </c>
      <c r="O2078" t="s">
        <v>3344</v>
      </c>
      <c r="P2078" s="8" t="str">
        <f t="shared" si="131"/>
        <v>0144374</v>
      </c>
      <c r="Q2078" s="8" t="e">
        <f t="array" ref="Q2078">IF(VLOOKUP(P2078,$AA$1:$AC$32,1,0)&lt;&gt;0,(P2078&amp;"A"),0)</f>
        <v>#N/A</v>
      </c>
      <c r="R2078" s="12">
        <v>44522</v>
      </c>
      <c r="S2078" t="s">
        <v>1959</v>
      </c>
      <c r="T2078" s="8" t="str">
        <f t="shared" si="132"/>
        <v>VM+ HNI 22</v>
      </c>
      <c r="U2078" t="s">
        <v>6536</v>
      </c>
      <c r="Y2078" t="str">
        <f t="array" ref="Y2078">IF(ISNUMBER(SEARCH($V$3,T2078)),"WINCOMHANOI",IF(ISNUMBER(SEARCH($V$4,T2078)),"WINCOMHOCHIMINH",IF(ISNUMBER(SEARCH($V$5,T2078)),"WINCOMDANANG",IF(ISNUMBER(SEARCH($V$6,T2078)),"WINCOMHAIDUONG",IF(ISNUMBER(SEARCH($V$7,T2078)),"WINCOMQUANGNINH",IF(ISNUMBER(SEARCH($V$8,T2078)),"WINCOMHAIPHONG",IF(ISNUMBER(SEARCH($V$9,T2078)),"WINCOMBACGIANG",IF(ISNUMBER(SEARCH($V$10,T2078)),"WINCOMBACNINH",IF(ISNUMBER(SEARCH($V$11,T2078)),"WINCOMPHUTHO",IF(ISNUMBER(SEARCH($V$12,T2078)),"WINCOMHATINH",IF(ISNUMBER(SEARCH($V$13,T2078)),"WINCOMTHAINGUYEN",IF(ISNUMBER(SEARCH($V$14,T2078)),"WINCOMKHANHHOA",IF(ISNUMBER(SEARCH($V$15,T2078)),"WINCOMHUNGYEN",IF(ISNUMBER(SEARCH($V$16,T2078)),"WINCOMNGHEAN",IF(ISNUMBER(SEARCH($V$17,T2078)),"WINCOMLAOCAI",IF(ISNUMBER(SEARCH($V$18,T2078)),"WINCOMVUNGTAU",IF(ISNUMBER(SEARCH($V$19,T2078)),"WINCOMBINHDUONG",IF(ISNUMBER(SEARCH($V$20,T2078)),"WINCOMKIENGIANG",IF(ISNUMBER(SEARCH($V$21,T2078)),"WINCOMHANAM",IF(ISNUMBER(SEARCH($V$22,T2078)),"WINCOMNAMDINH",IF(ISNUMBER(SEARCH($V$23,T2078)),"WINCOMLANGSON",IF(ISNUMBER(SEARCH($V$24,T2078)),"WINCOMTHANHHOA",IF(ISNUMBER(SEARCH($V$25,T2078)),"WINCOMYENBAI",IF(ISNUMBER(SEARCH($V$26,T2078)),"WINCOMTUYENQUANG",IF(ISNUMBER(SEARCH($V$27,T2078)),"WINCOMHUE",IF(ISNUMBER(SEARCH($V$28,T2078)),"WINCOMQUANGNAM",IF(ISNUMBER(SEARCH($V$29,T2078)),"WINCOMVINHPHUC",IF(ISNUMBER(SEARCH($V$30,T2078)),"WINCOMHAGIANG",IF(ISNUMBER(SEARCH($V$31,T2078)),"WINCOMNINHBINH",IF(ISNUMBER(SEARCH($V$32,T2078)),"WINCOMTRAVINH",IF(ISNUMBER(SEARCH($V$33,T2078)),"WINCOMCANTHO",IF(ISNUMBER(SEARCH($V$34,T2078)),"WINCOMBENTRE",IF(ISNUMBER(SEARCH($V$35,T2078)),"WINCOMCAMAU",IF(ISNUMBER(SEARCH($V$36,T2078)),"WINCOMANGIANG",IF(ISNUMBER(SEARCH($V$37,T2078)),"WINCOMNINHTHUAN",IF(ISNUMBER(SEARCH($V$38,T2078)),"WINCOMTHAIBINH",IF(ISNUMBER(SEARCH($V$39,T2078)),"WINCOMGIALAI",IF(ISNUMBER(SEARCH($V$40,T2078)),"WINCOMHOABINH",IF(ISNUMBER(SEARCH($V$41,T2078)),"WINCOMQUANGNGAI",IF(ISNUMBER(SEARCH($V$42,T2078)),"WINCOMBINHTHUAN",IF(ISNUMBER(SEARCH($V$43,T2078)),"WINCOMDAKLAK",IF(ISNUMBER(SEARCH($V$44,T2078)),"WINCOMSOCTRANG",IF(ISNUMBER(SEARCH($V$45,T2078)),"WINCOMSONLA",IF(ISNUMBER(SEARCH($V$46,T2078)),"WINCOMKONTUM",IF(ISNUMBER(SEARCH($V$47,T2078)),"WINCOMPHUYEN",IF(ISNUMBER(SEARCH($V$48,T2078)),"WINCOMQUANGTRI",IF(ISNUMBER(SEARCH($V$49,T2078)),"WINCOMBINHDINH",IF(ISNUMBER(SEARCH($V$50,T2078)),"WINCOMCAOBANG",IF(ISNUMBER(SEARCH($V$51,T2078)),"WINCOMQUANGBINH",IF(ISNUMBER(SEARCH($V$52,T2078)),"WINCOMLAMDONG",IF(ISNUMBER(SEARCH($V$53,T2078)),"WINCOMVINHLONG",IF(ISNUMBER(SEARCH($V$54,T2078)),"WINCOMDONGTHAP",IF(ISNUMBER(SEARCH($V$55,T2078)),"WINCOMTIENGIANG",IF(ISNUMBER(SEARCH($V$56,T2078)),"WINCOMQUANGNINH",0))))))))))))))))))))))))))))))))))))))))))))))))))))))</f>
        <v>WINCOMHANOI</v>
      </c>
    </row>
    <row r="2079" spans="1:25" x14ac:dyDescent="0.2">
      <c r="A2079" t="s">
        <v>0</v>
      </c>
      <c r="B2079" t="s">
        <v>3343</v>
      </c>
      <c r="C2079" t="s">
        <v>34</v>
      </c>
      <c r="D2079" t="s">
        <v>62</v>
      </c>
      <c r="E2079" t="s">
        <v>4</v>
      </c>
      <c r="F2079" s="5">
        <f t="shared" si="129"/>
        <v>3</v>
      </c>
      <c r="G2079" s="2">
        <v>316200</v>
      </c>
      <c r="H2079" s="2">
        <v>347820</v>
      </c>
      <c r="I2079" t="s">
        <v>5</v>
      </c>
      <c r="J2079" t="s">
        <v>63</v>
      </c>
      <c r="K2079" t="str">
        <f t="shared" si="130"/>
        <v>_Đùi gà sốt cay 500g</v>
      </c>
      <c r="L2079" s="8" t="str">
        <f>VLOOKUP(K2079,'[1]Mã Misa'!$B$2:$D$74,2,0)</f>
        <v>Đùi gà sốt cay 500g</v>
      </c>
      <c r="M2079" s="8" t="str">
        <f>VLOOKUP(L2079,'[1]Mã Misa'!$C$2:$D$74,2,0)</f>
        <v>DGSC500</v>
      </c>
      <c r="N2079" s="2">
        <v>105400</v>
      </c>
      <c r="O2079" t="s">
        <v>3344</v>
      </c>
      <c r="P2079" s="8" t="str">
        <f t="shared" si="131"/>
        <v>0144374</v>
      </c>
      <c r="Q2079" s="8" t="e">
        <f t="array" ref="Q2079">IF(VLOOKUP(P2079,$AA$1:$AC$32,1,0)&lt;&gt;0,(P2079&amp;"A"),0)</f>
        <v>#N/A</v>
      </c>
      <c r="R2079" s="12">
        <v>44522</v>
      </c>
      <c r="S2079" t="s">
        <v>1959</v>
      </c>
      <c r="T2079" s="8" t="str">
        <f t="shared" si="132"/>
        <v>VM+ HNI 22</v>
      </c>
      <c r="U2079" t="s">
        <v>6536</v>
      </c>
      <c r="Y2079" t="str">
        <f t="array" ref="Y2079">IF(ISNUMBER(SEARCH($V$3,T2079)),"WINCOMHANOI",IF(ISNUMBER(SEARCH($V$4,T2079)),"WINCOMHOCHIMINH",IF(ISNUMBER(SEARCH($V$5,T2079)),"WINCOMDANANG",IF(ISNUMBER(SEARCH($V$6,T2079)),"WINCOMHAIDUONG",IF(ISNUMBER(SEARCH($V$7,T2079)),"WINCOMQUANGNINH",IF(ISNUMBER(SEARCH($V$8,T2079)),"WINCOMHAIPHONG",IF(ISNUMBER(SEARCH($V$9,T2079)),"WINCOMBACGIANG",IF(ISNUMBER(SEARCH($V$10,T2079)),"WINCOMBACNINH",IF(ISNUMBER(SEARCH($V$11,T2079)),"WINCOMPHUTHO",IF(ISNUMBER(SEARCH($V$12,T2079)),"WINCOMHATINH",IF(ISNUMBER(SEARCH($V$13,T2079)),"WINCOMTHAINGUYEN",IF(ISNUMBER(SEARCH($V$14,T2079)),"WINCOMKHANHHOA",IF(ISNUMBER(SEARCH($V$15,T2079)),"WINCOMHUNGYEN",IF(ISNUMBER(SEARCH($V$16,T2079)),"WINCOMNGHEAN",IF(ISNUMBER(SEARCH($V$17,T2079)),"WINCOMLAOCAI",IF(ISNUMBER(SEARCH($V$18,T2079)),"WINCOMVUNGTAU",IF(ISNUMBER(SEARCH($V$19,T2079)),"WINCOMBINHDUONG",IF(ISNUMBER(SEARCH($V$20,T2079)),"WINCOMKIENGIANG",IF(ISNUMBER(SEARCH($V$21,T2079)),"WINCOMHANAM",IF(ISNUMBER(SEARCH($V$22,T2079)),"WINCOMNAMDINH",IF(ISNUMBER(SEARCH($V$23,T2079)),"WINCOMLANGSON",IF(ISNUMBER(SEARCH($V$24,T2079)),"WINCOMTHANHHOA",IF(ISNUMBER(SEARCH($V$25,T2079)),"WINCOMYENBAI",IF(ISNUMBER(SEARCH($V$26,T2079)),"WINCOMTUYENQUANG",IF(ISNUMBER(SEARCH($V$27,T2079)),"WINCOMHUE",IF(ISNUMBER(SEARCH($V$28,T2079)),"WINCOMQUANGNAM",IF(ISNUMBER(SEARCH($V$29,T2079)),"WINCOMVINHPHUC",IF(ISNUMBER(SEARCH($V$30,T2079)),"WINCOMHAGIANG",IF(ISNUMBER(SEARCH($V$31,T2079)),"WINCOMNINHBINH",IF(ISNUMBER(SEARCH($V$32,T2079)),"WINCOMTRAVINH",IF(ISNUMBER(SEARCH($V$33,T2079)),"WINCOMCANTHO",IF(ISNUMBER(SEARCH($V$34,T2079)),"WINCOMBENTRE",IF(ISNUMBER(SEARCH($V$35,T2079)),"WINCOMCAMAU",IF(ISNUMBER(SEARCH($V$36,T2079)),"WINCOMANGIANG",IF(ISNUMBER(SEARCH($V$37,T2079)),"WINCOMNINHTHUAN",IF(ISNUMBER(SEARCH($V$38,T2079)),"WINCOMTHAIBINH",IF(ISNUMBER(SEARCH($V$39,T2079)),"WINCOMGIALAI",IF(ISNUMBER(SEARCH($V$40,T2079)),"WINCOMHOABINH",IF(ISNUMBER(SEARCH($V$41,T2079)),"WINCOMQUANGNGAI",IF(ISNUMBER(SEARCH($V$42,T2079)),"WINCOMBINHTHUAN",IF(ISNUMBER(SEARCH($V$43,T2079)),"WINCOMDAKLAK",IF(ISNUMBER(SEARCH($V$44,T2079)),"WINCOMSOCTRANG",IF(ISNUMBER(SEARCH($V$45,T2079)),"WINCOMSONLA",IF(ISNUMBER(SEARCH($V$46,T2079)),"WINCOMKONTUM",IF(ISNUMBER(SEARCH($V$47,T2079)),"WINCOMPHUYEN",IF(ISNUMBER(SEARCH($V$48,T2079)),"WINCOMQUANGTRI",IF(ISNUMBER(SEARCH($V$49,T2079)),"WINCOMBINHDINH",IF(ISNUMBER(SEARCH($V$50,T2079)),"WINCOMCAOBANG",IF(ISNUMBER(SEARCH($V$51,T2079)),"WINCOMQUANGBINH",IF(ISNUMBER(SEARCH($V$52,T2079)),"WINCOMLAMDONG",IF(ISNUMBER(SEARCH($V$53,T2079)),"WINCOMVINHLONG",IF(ISNUMBER(SEARCH($V$54,T2079)),"WINCOMDONGTHAP",IF(ISNUMBER(SEARCH($V$55,T2079)),"WINCOMTIENGIANG",IF(ISNUMBER(SEARCH($V$56,T2079)),"WINCOMQUANGNINH",0))))))))))))))))))))))))))))))))))))))))))))))))))))))</f>
        <v>WINCOMHANOI</v>
      </c>
    </row>
    <row r="2080" spans="1:25" x14ac:dyDescent="0.2">
      <c r="A2080" t="s">
        <v>0</v>
      </c>
      <c r="B2080" t="s">
        <v>3343</v>
      </c>
      <c r="C2080" t="s">
        <v>37</v>
      </c>
      <c r="D2080" t="s">
        <v>134</v>
      </c>
      <c r="E2080" t="s">
        <v>4</v>
      </c>
      <c r="F2080" s="5">
        <f t="shared" si="129"/>
        <v>2</v>
      </c>
      <c r="G2080" s="2">
        <v>181500</v>
      </c>
      <c r="H2080" s="2">
        <v>199650.00000000003</v>
      </c>
      <c r="I2080" t="s">
        <v>5</v>
      </c>
      <c r="J2080" t="s">
        <v>135</v>
      </c>
      <c r="K2080" t="str">
        <f t="shared" si="130"/>
        <v>_Chân gà sốt cay 400g</v>
      </c>
      <c r="L2080" s="8" t="str">
        <f>VLOOKUP(K2080,'[1]Mã Misa'!$B$2:$D$74,2,0)</f>
        <v>Chân gà sốt cay 400g</v>
      </c>
      <c r="M2080" s="8" t="str">
        <f>VLOOKUP(L2080,'[1]Mã Misa'!$C$2:$D$74,2,0)</f>
        <v>CGSC400</v>
      </c>
      <c r="N2080" s="2">
        <v>90750</v>
      </c>
      <c r="O2080" t="s">
        <v>3344</v>
      </c>
      <c r="P2080" s="8" t="str">
        <f t="shared" si="131"/>
        <v>0144374</v>
      </c>
      <c r="Q2080" s="8" t="e">
        <f t="array" ref="Q2080">IF(VLOOKUP(P2080,$AA$1:$AC$32,1,0)&lt;&gt;0,(P2080&amp;"A"),0)</f>
        <v>#N/A</v>
      </c>
      <c r="R2080" s="12">
        <v>44522</v>
      </c>
      <c r="S2080" t="s">
        <v>1959</v>
      </c>
      <c r="T2080" s="8" t="str">
        <f t="shared" si="132"/>
        <v>VM+ HNI 22</v>
      </c>
      <c r="U2080" t="s">
        <v>6536</v>
      </c>
      <c r="Y2080" t="str">
        <f t="array" ref="Y2080">IF(ISNUMBER(SEARCH($V$3,T2080)),"WINCOMHANOI",IF(ISNUMBER(SEARCH($V$4,T2080)),"WINCOMHOCHIMINH",IF(ISNUMBER(SEARCH($V$5,T2080)),"WINCOMDANANG",IF(ISNUMBER(SEARCH($V$6,T2080)),"WINCOMHAIDUONG",IF(ISNUMBER(SEARCH($V$7,T2080)),"WINCOMQUANGNINH",IF(ISNUMBER(SEARCH($V$8,T2080)),"WINCOMHAIPHONG",IF(ISNUMBER(SEARCH($V$9,T2080)),"WINCOMBACGIANG",IF(ISNUMBER(SEARCH($V$10,T2080)),"WINCOMBACNINH",IF(ISNUMBER(SEARCH($V$11,T2080)),"WINCOMPHUTHO",IF(ISNUMBER(SEARCH($V$12,T2080)),"WINCOMHATINH",IF(ISNUMBER(SEARCH($V$13,T2080)),"WINCOMTHAINGUYEN",IF(ISNUMBER(SEARCH($V$14,T2080)),"WINCOMKHANHHOA",IF(ISNUMBER(SEARCH($V$15,T2080)),"WINCOMHUNGYEN",IF(ISNUMBER(SEARCH($V$16,T2080)),"WINCOMNGHEAN",IF(ISNUMBER(SEARCH($V$17,T2080)),"WINCOMLAOCAI",IF(ISNUMBER(SEARCH($V$18,T2080)),"WINCOMVUNGTAU",IF(ISNUMBER(SEARCH($V$19,T2080)),"WINCOMBINHDUONG",IF(ISNUMBER(SEARCH($V$20,T2080)),"WINCOMKIENGIANG",IF(ISNUMBER(SEARCH($V$21,T2080)),"WINCOMHANAM",IF(ISNUMBER(SEARCH($V$22,T2080)),"WINCOMNAMDINH",IF(ISNUMBER(SEARCH($V$23,T2080)),"WINCOMLANGSON",IF(ISNUMBER(SEARCH($V$24,T2080)),"WINCOMTHANHHOA",IF(ISNUMBER(SEARCH($V$25,T2080)),"WINCOMYENBAI",IF(ISNUMBER(SEARCH($V$26,T2080)),"WINCOMTUYENQUANG",IF(ISNUMBER(SEARCH($V$27,T2080)),"WINCOMHUE",IF(ISNUMBER(SEARCH($V$28,T2080)),"WINCOMQUANGNAM",IF(ISNUMBER(SEARCH($V$29,T2080)),"WINCOMVINHPHUC",IF(ISNUMBER(SEARCH($V$30,T2080)),"WINCOMHAGIANG",IF(ISNUMBER(SEARCH($V$31,T2080)),"WINCOMNINHBINH",IF(ISNUMBER(SEARCH($V$32,T2080)),"WINCOMTRAVINH",IF(ISNUMBER(SEARCH($V$33,T2080)),"WINCOMCANTHO",IF(ISNUMBER(SEARCH($V$34,T2080)),"WINCOMBENTRE",IF(ISNUMBER(SEARCH($V$35,T2080)),"WINCOMCAMAU",IF(ISNUMBER(SEARCH($V$36,T2080)),"WINCOMANGIANG",IF(ISNUMBER(SEARCH($V$37,T2080)),"WINCOMNINHTHUAN",IF(ISNUMBER(SEARCH($V$38,T2080)),"WINCOMTHAIBINH",IF(ISNUMBER(SEARCH($V$39,T2080)),"WINCOMGIALAI",IF(ISNUMBER(SEARCH($V$40,T2080)),"WINCOMHOABINH",IF(ISNUMBER(SEARCH($V$41,T2080)),"WINCOMQUANGNGAI",IF(ISNUMBER(SEARCH($V$42,T2080)),"WINCOMBINHTHUAN",IF(ISNUMBER(SEARCH($V$43,T2080)),"WINCOMDAKLAK",IF(ISNUMBER(SEARCH($V$44,T2080)),"WINCOMSOCTRANG",IF(ISNUMBER(SEARCH($V$45,T2080)),"WINCOMSONLA",IF(ISNUMBER(SEARCH($V$46,T2080)),"WINCOMKONTUM",IF(ISNUMBER(SEARCH($V$47,T2080)),"WINCOMPHUYEN",IF(ISNUMBER(SEARCH($V$48,T2080)),"WINCOMQUANGTRI",IF(ISNUMBER(SEARCH($V$49,T2080)),"WINCOMBINHDINH",IF(ISNUMBER(SEARCH($V$50,T2080)),"WINCOMCAOBANG",IF(ISNUMBER(SEARCH($V$51,T2080)),"WINCOMQUANGBINH",IF(ISNUMBER(SEARCH($V$52,T2080)),"WINCOMLAMDONG",IF(ISNUMBER(SEARCH($V$53,T2080)),"WINCOMVINHLONG",IF(ISNUMBER(SEARCH($V$54,T2080)),"WINCOMDONGTHAP",IF(ISNUMBER(SEARCH($V$55,T2080)),"WINCOMTIENGIANG",IF(ISNUMBER(SEARCH($V$56,T2080)),"WINCOMQUANGNINH",0))))))))))))))))))))))))))))))))))))))))))))))))))))))</f>
        <v>WINCOMHANOI</v>
      </c>
    </row>
    <row r="2081" spans="1:25" x14ac:dyDescent="0.2">
      <c r="A2081" t="s">
        <v>0</v>
      </c>
      <c r="B2081" t="s">
        <v>3345</v>
      </c>
      <c r="C2081" t="s">
        <v>2</v>
      </c>
      <c r="D2081" t="s">
        <v>32</v>
      </c>
      <c r="E2081" t="s">
        <v>4</v>
      </c>
      <c r="F2081" s="5">
        <f t="shared" si="129"/>
        <v>4</v>
      </c>
      <c r="G2081" s="2">
        <v>237600</v>
      </c>
      <c r="H2081" s="2">
        <v>261360.00000000003</v>
      </c>
      <c r="I2081" t="s">
        <v>5</v>
      </c>
      <c r="J2081" t="s">
        <v>33</v>
      </c>
      <c r="K2081" t="str">
        <f t="shared" si="130"/>
        <v>_Giò lụa 250g</v>
      </c>
      <c r="L2081" s="8" t="str">
        <f>VLOOKUP(K2081,'[1]Mã Misa'!$B$2:$D$74,2,0)</f>
        <v>Giò lụa 250g</v>
      </c>
      <c r="M2081" s="8" t="str">
        <f>VLOOKUP(L2081,'[1]Mã Misa'!$C$2:$D$74,2,0)</f>
        <v>GL250</v>
      </c>
      <c r="N2081" s="2">
        <v>59400</v>
      </c>
      <c r="O2081" t="s">
        <v>3346</v>
      </c>
      <c r="P2081" s="8" t="str">
        <f t="shared" si="131"/>
        <v>0144387</v>
      </c>
      <c r="Q2081" s="8" t="e">
        <f t="array" ref="Q2081">IF(VLOOKUP(P2081,$AA$1:$AC$32,1,0)&lt;&gt;0,(P2081&amp;"A"),0)</f>
        <v>#N/A</v>
      </c>
      <c r="R2081" s="12">
        <v>44522</v>
      </c>
      <c r="S2081" t="s">
        <v>3347</v>
      </c>
      <c r="T2081" s="8" t="str">
        <f t="shared" si="132"/>
        <v>VM+ HNI 42</v>
      </c>
      <c r="U2081" t="s">
        <v>6870</v>
      </c>
      <c r="Y2081" t="str">
        <f t="array" ref="Y2081">IF(ISNUMBER(SEARCH($V$3,T2081)),"WINCOMHANOI",IF(ISNUMBER(SEARCH($V$4,T2081)),"WINCOMHOCHIMINH",IF(ISNUMBER(SEARCH($V$5,T2081)),"WINCOMDANANG",IF(ISNUMBER(SEARCH($V$6,T2081)),"WINCOMHAIDUONG",IF(ISNUMBER(SEARCH($V$7,T2081)),"WINCOMQUANGNINH",IF(ISNUMBER(SEARCH($V$8,T2081)),"WINCOMHAIPHONG",IF(ISNUMBER(SEARCH($V$9,T2081)),"WINCOMBACGIANG",IF(ISNUMBER(SEARCH($V$10,T2081)),"WINCOMBACNINH",IF(ISNUMBER(SEARCH($V$11,T2081)),"WINCOMPHUTHO",IF(ISNUMBER(SEARCH($V$12,T2081)),"WINCOMHATINH",IF(ISNUMBER(SEARCH($V$13,T2081)),"WINCOMTHAINGUYEN",IF(ISNUMBER(SEARCH($V$14,T2081)),"WINCOMKHANHHOA",IF(ISNUMBER(SEARCH($V$15,T2081)),"WINCOMHUNGYEN",IF(ISNUMBER(SEARCH($V$16,T2081)),"WINCOMNGHEAN",IF(ISNUMBER(SEARCH($V$17,T2081)),"WINCOMLAOCAI",IF(ISNUMBER(SEARCH($V$18,T2081)),"WINCOMVUNGTAU",IF(ISNUMBER(SEARCH($V$19,T2081)),"WINCOMBINHDUONG",IF(ISNUMBER(SEARCH($V$20,T2081)),"WINCOMKIENGIANG",IF(ISNUMBER(SEARCH($V$21,T2081)),"WINCOMHANAM",IF(ISNUMBER(SEARCH($V$22,T2081)),"WINCOMNAMDINH",IF(ISNUMBER(SEARCH($V$23,T2081)),"WINCOMLANGSON",IF(ISNUMBER(SEARCH($V$24,T2081)),"WINCOMTHANHHOA",IF(ISNUMBER(SEARCH($V$25,T2081)),"WINCOMYENBAI",IF(ISNUMBER(SEARCH($V$26,T2081)),"WINCOMTUYENQUANG",IF(ISNUMBER(SEARCH($V$27,T2081)),"WINCOMHUE",IF(ISNUMBER(SEARCH($V$28,T2081)),"WINCOMQUANGNAM",IF(ISNUMBER(SEARCH($V$29,T2081)),"WINCOMVINHPHUC",IF(ISNUMBER(SEARCH($V$30,T2081)),"WINCOMHAGIANG",IF(ISNUMBER(SEARCH($V$31,T2081)),"WINCOMNINHBINH",IF(ISNUMBER(SEARCH($V$32,T2081)),"WINCOMTRAVINH",IF(ISNUMBER(SEARCH($V$33,T2081)),"WINCOMCANTHO",IF(ISNUMBER(SEARCH($V$34,T2081)),"WINCOMBENTRE",IF(ISNUMBER(SEARCH($V$35,T2081)),"WINCOMCAMAU",IF(ISNUMBER(SEARCH($V$36,T2081)),"WINCOMANGIANG",IF(ISNUMBER(SEARCH($V$37,T2081)),"WINCOMNINHTHUAN",IF(ISNUMBER(SEARCH($V$38,T2081)),"WINCOMTHAIBINH",IF(ISNUMBER(SEARCH($V$39,T2081)),"WINCOMGIALAI",IF(ISNUMBER(SEARCH($V$40,T2081)),"WINCOMHOABINH",IF(ISNUMBER(SEARCH($V$41,T2081)),"WINCOMQUANGNGAI",IF(ISNUMBER(SEARCH($V$42,T2081)),"WINCOMBINHTHUAN",IF(ISNUMBER(SEARCH($V$43,T2081)),"WINCOMDAKLAK",IF(ISNUMBER(SEARCH($V$44,T2081)),"WINCOMSOCTRANG",IF(ISNUMBER(SEARCH($V$45,T2081)),"WINCOMSONLA",IF(ISNUMBER(SEARCH($V$46,T2081)),"WINCOMKONTUM",IF(ISNUMBER(SEARCH($V$47,T2081)),"WINCOMPHUYEN",IF(ISNUMBER(SEARCH($V$48,T2081)),"WINCOMQUANGTRI",IF(ISNUMBER(SEARCH($V$49,T2081)),"WINCOMBINHDINH",IF(ISNUMBER(SEARCH($V$50,T2081)),"WINCOMCAOBANG",IF(ISNUMBER(SEARCH($V$51,T2081)),"WINCOMQUANGBINH",IF(ISNUMBER(SEARCH($V$52,T2081)),"WINCOMLAMDONG",IF(ISNUMBER(SEARCH($V$53,T2081)),"WINCOMVINHLONG",IF(ISNUMBER(SEARCH($V$54,T2081)),"WINCOMDONGTHAP",IF(ISNUMBER(SEARCH($V$55,T2081)),"WINCOMTIENGIANG",IF(ISNUMBER(SEARCH($V$56,T2081)),"WINCOMQUANGNINH",0))))))))))))))))))))))))))))))))))))))))))))))))))))))</f>
        <v>WINCOMHANOI</v>
      </c>
    </row>
    <row r="2082" spans="1:25" x14ac:dyDescent="0.2">
      <c r="A2082" t="s">
        <v>0</v>
      </c>
      <c r="B2082" t="s">
        <v>3345</v>
      </c>
      <c r="C2082" t="s">
        <v>31</v>
      </c>
      <c r="D2082" t="s">
        <v>10</v>
      </c>
      <c r="E2082" t="s">
        <v>4</v>
      </c>
      <c r="F2082" s="5">
        <f t="shared" si="129"/>
        <v>3</v>
      </c>
      <c r="G2082" s="2">
        <v>183150</v>
      </c>
      <c r="H2082" s="2">
        <v>201465.00000000003</v>
      </c>
      <c r="I2082" t="s">
        <v>5</v>
      </c>
      <c r="J2082" t="s">
        <v>11</v>
      </c>
      <c r="K2082" t="str">
        <f t="shared" si="130"/>
        <v>_Giò sụn gà 250g</v>
      </c>
      <c r="L2082" s="8" t="str">
        <f>VLOOKUP(K2082,'[1]Mã Misa'!$B$2:$D$74,2,0)</f>
        <v>Giò sụn gà 250g</v>
      </c>
      <c r="M2082" s="8" t="str">
        <f>VLOOKUP(L2082,'[1]Mã Misa'!$C$2:$D$74,2,0)</f>
        <v>GSG250</v>
      </c>
      <c r="N2082" s="2">
        <v>61050</v>
      </c>
      <c r="O2082" t="s">
        <v>3346</v>
      </c>
      <c r="P2082" s="8" t="str">
        <f t="shared" si="131"/>
        <v>0144387</v>
      </c>
      <c r="Q2082" s="8" t="e">
        <f t="array" ref="Q2082">IF(VLOOKUP(P2082,$AA$1:$AC$32,1,0)&lt;&gt;0,(P2082&amp;"A"),0)</f>
        <v>#N/A</v>
      </c>
      <c r="R2082" s="12">
        <v>44522</v>
      </c>
      <c r="S2082" t="s">
        <v>3347</v>
      </c>
      <c r="T2082" s="8" t="str">
        <f t="shared" si="132"/>
        <v>VM+ HNI 42</v>
      </c>
      <c r="U2082" t="s">
        <v>6870</v>
      </c>
      <c r="Y2082" t="str">
        <f t="array" ref="Y2082">IF(ISNUMBER(SEARCH($V$3,T2082)),"WINCOMHANOI",IF(ISNUMBER(SEARCH($V$4,T2082)),"WINCOMHOCHIMINH",IF(ISNUMBER(SEARCH($V$5,T2082)),"WINCOMDANANG",IF(ISNUMBER(SEARCH($V$6,T2082)),"WINCOMHAIDUONG",IF(ISNUMBER(SEARCH($V$7,T2082)),"WINCOMQUANGNINH",IF(ISNUMBER(SEARCH($V$8,T2082)),"WINCOMHAIPHONG",IF(ISNUMBER(SEARCH($V$9,T2082)),"WINCOMBACGIANG",IF(ISNUMBER(SEARCH($V$10,T2082)),"WINCOMBACNINH",IF(ISNUMBER(SEARCH($V$11,T2082)),"WINCOMPHUTHO",IF(ISNUMBER(SEARCH($V$12,T2082)),"WINCOMHATINH",IF(ISNUMBER(SEARCH($V$13,T2082)),"WINCOMTHAINGUYEN",IF(ISNUMBER(SEARCH($V$14,T2082)),"WINCOMKHANHHOA",IF(ISNUMBER(SEARCH($V$15,T2082)),"WINCOMHUNGYEN",IF(ISNUMBER(SEARCH($V$16,T2082)),"WINCOMNGHEAN",IF(ISNUMBER(SEARCH($V$17,T2082)),"WINCOMLAOCAI",IF(ISNUMBER(SEARCH($V$18,T2082)),"WINCOMVUNGTAU",IF(ISNUMBER(SEARCH($V$19,T2082)),"WINCOMBINHDUONG",IF(ISNUMBER(SEARCH($V$20,T2082)),"WINCOMKIENGIANG",IF(ISNUMBER(SEARCH($V$21,T2082)),"WINCOMHANAM",IF(ISNUMBER(SEARCH($V$22,T2082)),"WINCOMNAMDINH",IF(ISNUMBER(SEARCH($V$23,T2082)),"WINCOMLANGSON",IF(ISNUMBER(SEARCH($V$24,T2082)),"WINCOMTHANHHOA",IF(ISNUMBER(SEARCH($V$25,T2082)),"WINCOMYENBAI",IF(ISNUMBER(SEARCH($V$26,T2082)),"WINCOMTUYENQUANG",IF(ISNUMBER(SEARCH($V$27,T2082)),"WINCOMHUE",IF(ISNUMBER(SEARCH($V$28,T2082)),"WINCOMQUANGNAM",IF(ISNUMBER(SEARCH($V$29,T2082)),"WINCOMVINHPHUC",IF(ISNUMBER(SEARCH($V$30,T2082)),"WINCOMHAGIANG",IF(ISNUMBER(SEARCH($V$31,T2082)),"WINCOMNINHBINH",IF(ISNUMBER(SEARCH($V$32,T2082)),"WINCOMTRAVINH",IF(ISNUMBER(SEARCH($V$33,T2082)),"WINCOMCANTHO",IF(ISNUMBER(SEARCH($V$34,T2082)),"WINCOMBENTRE",IF(ISNUMBER(SEARCH($V$35,T2082)),"WINCOMCAMAU",IF(ISNUMBER(SEARCH($V$36,T2082)),"WINCOMANGIANG",IF(ISNUMBER(SEARCH($V$37,T2082)),"WINCOMNINHTHUAN",IF(ISNUMBER(SEARCH($V$38,T2082)),"WINCOMTHAIBINH",IF(ISNUMBER(SEARCH($V$39,T2082)),"WINCOMGIALAI",IF(ISNUMBER(SEARCH($V$40,T2082)),"WINCOMHOABINH",IF(ISNUMBER(SEARCH($V$41,T2082)),"WINCOMQUANGNGAI",IF(ISNUMBER(SEARCH($V$42,T2082)),"WINCOMBINHTHUAN",IF(ISNUMBER(SEARCH($V$43,T2082)),"WINCOMDAKLAK",IF(ISNUMBER(SEARCH($V$44,T2082)),"WINCOMSOCTRANG",IF(ISNUMBER(SEARCH($V$45,T2082)),"WINCOMSONLA",IF(ISNUMBER(SEARCH($V$46,T2082)),"WINCOMKONTUM",IF(ISNUMBER(SEARCH($V$47,T2082)),"WINCOMPHUYEN",IF(ISNUMBER(SEARCH($V$48,T2082)),"WINCOMQUANGTRI",IF(ISNUMBER(SEARCH($V$49,T2082)),"WINCOMBINHDINH",IF(ISNUMBER(SEARCH($V$50,T2082)),"WINCOMCAOBANG",IF(ISNUMBER(SEARCH($V$51,T2082)),"WINCOMQUANGBINH",IF(ISNUMBER(SEARCH($V$52,T2082)),"WINCOMLAMDONG",IF(ISNUMBER(SEARCH($V$53,T2082)),"WINCOMVINHLONG",IF(ISNUMBER(SEARCH($V$54,T2082)),"WINCOMDONGTHAP",IF(ISNUMBER(SEARCH($V$55,T2082)),"WINCOMTIENGIANG",IF(ISNUMBER(SEARCH($V$56,T2082)),"WINCOMQUANGNINH",0))))))))))))))))))))))))))))))))))))))))))))))))))))))</f>
        <v>WINCOMHANOI</v>
      </c>
    </row>
    <row r="2083" spans="1:25" x14ac:dyDescent="0.2">
      <c r="A2083" t="s">
        <v>0</v>
      </c>
      <c r="B2083" t="s">
        <v>3348</v>
      </c>
      <c r="C2083" t="s">
        <v>2</v>
      </c>
      <c r="D2083" t="s">
        <v>45</v>
      </c>
      <c r="E2083" t="s">
        <v>4</v>
      </c>
      <c r="F2083" s="5">
        <f t="shared" si="129"/>
        <v>1</v>
      </c>
      <c r="G2083" s="2">
        <v>87787</v>
      </c>
      <c r="H2083" s="2">
        <v>96565.700000000012</v>
      </c>
      <c r="I2083" t="s">
        <v>5</v>
      </c>
      <c r="J2083" t="s">
        <v>46</v>
      </c>
      <c r="K2083" t="str">
        <f t="shared" si="130"/>
        <v>Bắp bò muối gói 200g</v>
      </c>
      <c r="L2083" s="8" t="str">
        <f>VLOOKUP(K2083,'[1]Mã Misa'!$B$2:$D$74,2,0)</f>
        <v>Bắp bò muối 200g</v>
      </c>
      <c r="M2083" s="8" t="str">
        <f>VLOOKUP(L2083,'[1]Mã Misa'!$C$2:$D$74,2,0)</f>
        <v>BBM200</v>
      </c>
      <c r="N2083" s="2">
        <v>87787</v>
      </c>
      <c r="O2083" t="s">
        <v>3349</v>
      </c>
      <c r="P2083" s="8" t="str">
        <f t="shared" si="131"/>
        <v>0144390</v>
      </c>
      <c r="Q2083" s="8" t="e">
        <f t="array" ref="Q2083">IF(VLOOKUP(P2083,$AA$1:$AC$32,1,0)&lt;&gt;0,(P2083&amp;"A"),0)</f>
        <v>#N/A</v>
      </c>
      <c r="R2083" s="12">
        <v>44522</v>
      </c>
      <c r="S2083" t="s">
        <v>3350</v>
      </c>
      <c r="T2083" s="8" t="str">
        <f t="shared" si="132"/>
        <v>VM+ HNI 75</v>
      </c>
      <c r="U2083" t="s">
        <v>6871</v>
      </c>
      <c r="Y2083" t="str">
        <f t="array" ref="Y2083">IF(ISNUMBER(SEARCH($V$3,T2083)),"WINCOMHANOI",IF(ISNUMBER(SEARCH($V$4,T2083)),"WINCOMHOCHIMINH",IF(ISNUMBER(SEARCH($V$5,T2083)),"WINCOMDANANG",IF(ISNUMBER(SEARCH($V$6,T2083)),"WINCOMHAIDUONG",IF(ISNUMBER(SEARCH($V$7,T2083)),"WINCOMQUANGNINH",IF(ISNUMBER(SEARCH($V$8,T2083)),"WINCOMHAIPHONG",IF(ISNUMBER(SEARCH($V$9,T2083)),"WINCOMBACGIANG",IF(ISNUMBER(SEARCH($V$10,T2083)),"WINCOMBACNINH",IF(ISNUMBER(SEARCH($V$11,T2083)),"WINCOMPHUTHO",IF(ISNUMBER(SEARCH($V$12,T2083)),"WINCOMHATINH",IF(ISNUMBER(SEARCH($V$13,T2083)),"WINCOMTHAINGUYEN",IF(ISNUMBER(SEARCH($V$14,T2083)),"WINCOMKHANHHOA",IF(ISNUMBER(SEARCH($V$15,T2083)),"WINCOMHUNGYEN",IF(ISNUMBER(SEARCH($V$16,T2083)),"WINCOMNGHEAN",IF(ISNUMBER(SEARCH($V$17,T2083)),"WINCOMLAOCAI",IF(ISNUMBER(SEARCH($V$18,T2083)),"WINCOMVUNGTAU",IF(ISNUMBER(SEARCH($V$19,T2083)),"WINCOMBINHDUONG",IF(ISNUMBER(SEARCH($V$20,T2083)),"WINCOMKIENGIANG",IF(ISNUMBER(SEARCH($V$21,T2083)),"WINCOMHANAM",IF(ISNUMBER(SEARCH($V$22,T2083)),"WINCOMNAMDINH",IF(ISNUMBER(SEARCH($V$23,T2083)),"WINCOMLANGSON",IF(ISNUMBER(SEARCH($V$24,T2083)),"WINCOMTHANHHOA",IF(ISNUMBER(SEARCH($V$25,T2083)),"WINCOMYENBAI",IF(ISNUMBER(SEARCH($V$26,T2083)),"WINCOMTUYENQUANG",IF(ISNUMBER(SEARCH($V$27,T2083)),"WINCOMHUE",IF(ISNUMBER(SEARCH($V$28,T2083)),"WINCOMQUANGNAM",IF(ISNUMBER(SEARCH($V$29,T2083)),"WINCOMVINHPHUC",IF(ISNUMBER(SEARCH($V$30,T2083)),"WINCOMHAGIANG",IF(ISNUMBER(SEARCH($V$31,T2083)),"WINCOMNINHBINH",IF(ISNUMBER(SEARCH($V$32,T2083)),"WINCOMTRAVINH",IF(ISNUMBER(SEARCH($V$33,T2083)),"WINCOMCANTHO",IF(ISNUMBER(SEARCH($V$34,T2083)),"WINCOMBENTRE",IF(ISNUMBER(SEARCH($V$35,T2083)),"WINCOMCAMAU",IF(ISNUMBER(SEARCH($V$36,T2083)),"WINCOMANGIANG",IF(ISNUMBER(SEARCH($V$37,T2083)),"WINCOMNINHTHUAN",IF(ISNUMBER(SEARCH($V$38,T2083)),"WINCOMTHAIBINH",IF(ISNUMBER(SEARCH($V$39,T2083)),"WINCOMGIALAI",IF(ISNUMBER(SEARCH($V$40,T2083)),"WINCOMHOABINH",IF(ISNUMBER(SEARCH($V$41,T2083)),"WINCOMQUANGNGAI",IF(ISNUMBER(SEARCH($V$42,T2083)),"WINCOMBINHTHUAN",IF(ISNUMBER(SEARCH($V$43,T2083)),"WINCOMDAKLAK",IF(ISNUMBER(SEARCH($V$44,T2083)),"WINCOMSOCTRANG",IF(ISNUMBER(SEARCH($V$45,T2083)),"WINCOMSONLA",IF(ISNUMBER(SEARCH($V$46,T2083)),"WINCOMKONTUM",IF(ISNUMBER(SEARCH($V$47,T2083)),"WINCOMPHUYEN",IF(ISNUMBER(SEARCH($V$48,T2083)),"WINCOMQUANGTRI",IF(ISNUMBER(SEARCH($V$49,T2083)),"WINCOMBINHDINH",IF(ISNUMBER(SEARCH($V$50,T2083)),"WINCOMCAOBANG",IF(ISNUMBER(SEARCH($V$51,T2083)),"WINCOMQUANGBINH",IF(ISNUMBER(SEARCH($V$52,T2083)),"WINCOMLAMDONG",IF(ISNUMBER(SEARCH($V$53,T2083)),"WINCOMVINHLONG",IF(ISNUMBER(SEARCH($V$54,T2083)),"WINCOMDONGTHAP",IF(ISNUMBER(SEARCH($V$55,T2083)),"WINCOMTIENGIANG",IF(ISNUMBER(SEARCH($V$56,T2083)),"WINCOMQUANGNINH",0))))))))))))))))))))))))))))))))))))))))))))))))))))))</f>
        <v>WINCOMHANOI</v>
      </c>
    </row>
    <row r="2084" spans="1:25" x14ac:dyDescent="0.2">
      <c r="A2084" t="s">
        <v>0</v>
      </c>
      <c r="B2084" t="s">
        <v>3351</v>
      </c>
      <c r="C2084" t="s">
        <v>2</v>
      </c>
      <c r="D2084" t="s">
        <v>20</v>
      </c>
      <c r="E2084" t="s">
        <v>4</v>
      </c>
      <c r="F2084" s="5">
        <f t="shared" si="129"/>
        <v>1</v>
      </c>
      <c r="G2084" s="2">
        <v>50182</v>
      </c>
      <c r="H2084" s="2">
        <v>55200.200000000004</v>
      </c>
      <c r="I2084" t="s">
        <v>5</v>
      </c>
      <c r="J2084" t="s">
        <v>21</v>
      </c>
      <c r="K2084" t="str">
        <f t="shared" si="130"/>
        <v>Giò tai lưỡi xào gói 250g</v>
      </c>
      <c r="L2084" s="8" t="str">
        <f>VLOOKUP(K2084,'[1]Mã Misa'!$B$2:$D$74,2,0)</f>
        <v>Giò Tai Lưỡi Xào 250g</v>
      </c>
      <c r="M2084" s="8" t="str">
        <f>VLOOKUP(L2084,'[1]Mã Misa'!$C$2:$D$74,2,0)</f>
        <v>GTLX250G</v>
      </c>
      <c r="N2084" s="2">
        <v>50182</v>
      </c>
      <c r="O2084" t="s">
        <v>3352</v>
      </c>
      <c r="P2084" s="8" t="str">
        <f t="shared" si="131"/>
        <v>0144392</v>
      </c>
      <c r="Q2084" s="8" t="e">
        <f t="array" ref="Q2084">IF(VLOOKUP(P2084,$AA$1:$AC$32,1,0)&lt;&gt;0,(P2084&amp;"A"),0)</f>
        <v>#N/A</v>
      </c>
      <c r="R2084" s="12">
        <v>44522</v>
      </c>
      <c r="S2084" t="s">
        <v>3350</v>
      </c>
      <c r="T2084" s="8" t="str">
        <f t="shared" si="132"/>
        <v>VM+ HNI 75</v>
      </c>
      <c r="U2084" t="s">
        <v>6871</v>
      </c>
      <c r="Y2084" t="str">
        <f t="array" ref="Y2084">IF(ISNUMBER(SEARCH($V$3,T2084)),"WINCOMHANOI",IF(ISNUMBER(SEARCH($V$4,T2084)),"WINCOMHOCHIMINH",IF(ISNUMBER(SEARCH($V$5,T2084)),"WINCOMDANANG",IF(ISNUMBER(SEARCH($V$6,T2084)),"WINCOMHAIDUONG",IF(ISNUMBER(SEARCH($V$7,T2084)),"WINCOMQUANGNINH",IF(ISNUMBER(SEARCH($V$8,T2084)),"WINCOMHAIPHONG",IF(ISNUMBER(SEARCH($V$9,T2084)),"WINCOMBACGIANG",IF(ISNUMBER(SEARCH($V$10,T2084)),"WINCOMBACNINH",IF(ISNUMBER(SEARCH($V$11,T2084)),"WINCOMPHUTHO",IF(ISNUMBER(SEARCH($V$12,T2084)),"WINCOMHATINH",IF(ISNUMBER(SEARCH($V$13,T2084)),"WINCOMTHAINGUYEN",IF(ISNUMBER(SEARCH($V$14,T2084)),"WINCOMKHANHHOA",IF(ISNUMBER(SEARCH($V$15,T2084)),"WINCOMHUNGYEN",IF(ISNUMBER(SEARCH($V$16,T2084)),"WINCOMNGHEAN",IF(ISNUMBER(SEARCH($V$17,T2084)),"WINCOMLAOCAI",IF(ISNUMBER(SEARCH($V$18,T2084)),"WINCOMVUNGTAU",IF(ISNUMBER(SEARCH($V$19,T2084)),"WINCOMBINHDUONG",IF(ISNUMBER(SEARCH($V$20,T2084)),"WINCOMKIENGIANG",IF(ISNUMBER(SEARCH($V$21,T2084)),"WINCOMHANAM",IF(ISNUMBER(SEARCH($V$22,T2084)),"WINCOMNAMDINH",IF(ISNUMBER(SEARCH($V$23,T2084)),"WINCOMLANGSON",IF(ISNUMBER(SEARCH($V$24,T2084)),"WINCOMTHANHHOA",IF(ISNUMBER(SEARCH($V$25,T2084)),"WINCOMYENBAI",IF(ISNUMBER(SEARCH($V$26,T2084)),"WINCOMTUYENQUANG",IF(ISNUMBER(SEARCH($V$27,T2084)),"WINCOMHUE",IF(ISNUMBER(SEARCH($V$28,T2084)),"WINCOMQUANGNAM",IF(ISNUMBER(SEARCH($V$29,T2084)),"WINCOMVINHPHUC",IF(ISNUMBER(SEARCH($V$30,T2084)),"WINCOMHAGIANG",IF(ISNUMBER(SEARCH($V$31,T2084)),"WINCOMNINHBINH",IF(ISNUMBER(SEARCH($V$32,T2084)),"WINCOMTRAVINH",IF(ISNUMBER(SEARCH($V$33,T2084)),"WINCOMCANTHO",IF(ISNUMBER(SEARCH($V$34,T2084)),"WINCOMBENTRE",IF(ISNUMBER(SEARCH($V$35,T2084)),"WINCOMCAMAU",IF(ISNUMBER(SEARCH($V$36,T2084)),"WINCOMANGIANG",IF(ISNUMBER(SEARCH($V$37,T2084)),"WINCOMNINHTHUAN",IF(ISNUMBER(SEARCH($V$38,T2084)),"WINCOMTHAIBINH",IF(ISNUMBER(SEARCH($V$39,T2084)),"WINCOMGIALAI",IF(ISNUMBER(SEARCH($V$40,T2084)),"WINCOMHOABINH",IF(ISNUMBER(SEARCH($V$41,T2084)),"WINCOMQUANGNGAI",IF(ISNUMBER(SEARCH($V$42,T2084)),"WINCOMBINHTHUAN",IF(ISNUMBER(SEARCH($V$43,T2084)),"WINCOMDAKLAK",IF(ISNUMBER(SEARCH($V$44,T2084)),"WINCOMSOCTRANG",IF(ISNUMBER(SEARCH($V$45,T2084)),"WINCOMSONLA",IF(ISNUMBER(SEARCH($V$46,T2084)),"WINCOMKONTUM",IF(ISNUMBER(SEARCH($V$47,T2084)),"WINCOMPHUYEN",IF(ISNUMBER(SEARCH($V$48,T2084)),"WINCOMQUANGTRI",IF(ISNUMBER(SEARCH($V$49,T2084)),"WINCOMBINHDINH",IF(ISNUMBER(SEARCH($V$50,T2084)),"WINCOMCAOBANG",IF(ISNUMBER(SEARCH($V$51,T2084)),"WINCOMQUANGBINH",IF(ISNUMBER(SEARCH($V$52,T2084)),"WINCOMLAMDONG",IF(ISNUMBER(SEARCH($V$53,T2084)),"WINCOMVINHLONG",IF(ISNUMBER(SEARCH($V$54,T2084)),"WINCOMDONGTHAP",IF(ISNUMBER(SEARCH($V$55,T2084)),"WINCOMTIENGIANG",IF(ISNUMBER(SEARCH($V$56,T2084)),"WINCOMQUANGNINH",0))))))))))))))))))))))))))))))))))))))))))))))))))))))</f>
        <v>WINCOMHANOI</v>
      </c>
    </row>
    <row r="2085" spans="1:25" x14ac:dyDescent="0.2">
      <c r="A2085" t="s">
        <v>0</v>
      </c>
      <c r="B2085" t="s">
        <v>3351</v>
      </c>
      <c r="C2085" t="s">
        <v>31</v>
      </c>
      <c r="D2085" t="s">
        <v>39</v>
      </c>
      <c r="E2085" t="s">
        <v>4</v>
      </c>
      <c r="F2085" s="5">
        <f t="shared" si="129"/>
        <v>1</v>
      </c>
      <c r="G2085" s="2">
        <v>46000</v>
      </c>
      <c r="H2085" s="2">
        <v>50600.000000000007</v>
      </c>
      <c r="I2085" t="s">
        <v>5</v>
      </c>
      <c r="J2085" t="s">
        <v>40</v>
      </c>
      <c r="K2085" t="str">
        <f t="shared" si="130"/>
        <v>Mộc nấm hương gói 250g</v>
      </c>
      <c r="L2085" s="8" t="str">
        <f>VLOOKUP(K2085,'[1]Mã Misa'!$B$2:$D$74,2,0)</f>
        <v>Mộc Nấm Hương 250g</v>
      </c>
      <c r="M2085" s="8" t="str">
        <f>VLOOKUP(L2085,'[1]Mã Misa'!$C$2:$D$74,2,0)</f>
        <v>MNH250</v>
      </c>
      <c r="N2085" s="2">
        <v>46000</v>
      </c>
      <c r="O2085" t="s">
        <v>3352</v>
      </c>
      <c r="P2085" s="8" t="str">
        <f t="shared" si="131"/>
        <v>0144392</v>
      </c>
      <c r="Q2085" s="8" t="e">
        <f t="array" ref="Q2085">IF(VLOOKUP(P2085,$AA$1:$AC$32,1,0)&lt;&gt;0,(P2085&amp;"A"),0)</f>
        <v>#N/A</v>
      </c>
      <c r="R2085" s="12">
        <v>44522</v>
      </c>
      <c r="S2085" t="s">
        <v>3350</v>
      </c>
      <c r="T2085" s="8" t="str">
        <f t="shared" si="132"/>
        <v>VM+ HNI 75</v>
      </c>
      <c r="U2085" t="s">
        <v>6871</v>
      </c>
      <c r="Y2085" t="str">
        <f t="array" ref="Y2085">IF(ISNUMBER(SEARCH($V$3,T2085)),"WINCOMHANOI",IF(ISNUMBER(SEARCH($V$4,T2085)),"WINCOMHOCHIMINH",IF(ISNUMBER(SEARCH($V$5,T2085)),"WINCOMDANANG",IF(ISNUMBER(SEARCH($V$6,T2085)),"WINCOMHAIDUONG",IF(ISNUMBER(SEARCH($V$7,T2085)),"WINCOMQUANGNINH",IF(ISNUMBER(SEARCH($V$8,T2085)),"WINCOMHAIPHONG",IF(ISNUMBER(SEARCH($V$9,T2085)),"WINCOMBACGIANG",IF(ISNUMBER(SEARCH($V$10,T2085)),"WINCOMBACNINH",IF(ISNUMBER(SEARCH($V$11,T2085)),"WINCOMPHUTHO",IF(ISNUMBER(SEARCH($V$12,T2085)),"WINCOMHATINH",IF(ISNUMBER(SEARCH($V$13,T2085)),"WINCOMTHAINGUYEN",IF(ISNUMBER(SEARCH($V$14,T2085)),"WINCOMKHANHHOA",IF(ISNUMBER(SEARCH($V$15,T2085)),"WINCOMHUNGYEN",IF(ISNUMBER(SEARCH($V$16,T2085)),"WINCOMNGHEAN",IF(ISNUMBER(SEARCH($V$17,T2085)),"WINCOMLAOCAI",IF(ISNUMBER(SEARCH($V$18,T2085)),"WINCOMVUNGTAU",IF(ISNUMBER(SEARCH($V$19,T2085)),"WINCOMBINHDUONG",IF(ISNUMBER(SEARCH($V$20,T2085)),"WINCOMKIENGIANG",IF(ISNUMBER(SEARCH($V$21,T2085)),"WINCOMHANAM",IF(ISNUMBER(SEARCH($V$22,T2085)),"WINCOMNAMDINH",IF(ISNUMBER(SEARCH($V$23,T2085)),"WINCOMLANGSON",IF(ISNUMBER(SEARCH($V$24,T2085)),"WINCOMTHANHHOA",IF(ISNUMBER(SEARCH($V$25,T2085)),"WINCOMYENBAI",IF(ISNUMBER(SEARCH($V$26,T2085)),"WINCOMTUYENQUANG",IF(ISNUMBER(SEARCH($V$27,T2085)),"WINCOMHUE",IF(ISNUMBER(SEARCH($V$28,T2085)),"WINCOMQUANGNAM",IF(ISNUMBER(SEARCH($V$29,T2085)),"WINCOMVINHPHUC",IF(ISNUMBER(SEARCH($V$30,T2085)),"WINCOMHAGIANG",IF(ISNUMBER(SEARCH($V$31,T2085)),"WINCOMNINHBINH",IF(ISNUMBER(SEARCH($V$32,T2085)),"WINCOMTRAVINH",IF(ISNUMBER(SEARCH($V$33,T2085)),"WINCOMCANTHO",IF(ISNUMBER(SEARCH($V$34,T2085)),"WINCOMBENTRE",IF(ISNUMBER(SEARCH($V$35,T2085)),"WINCOMCAMAU",IF(ISNUMBER(SEARCH($V$36,T2085)),"WINCOMANGIANG",IF(ISNUMBER(SEARCH($V$37,T2085)),"WINCOMNINHTHUAN",IF(ISNUMBER(SEARCH($V$38,T2085)),"WINCOMTHAIBINH",IF(ISNUMBER(SEARCH($V$39,T2085)),"WINCOMGIALAI",IF(ISNUMBER(SEARCH($V$40,T2085)),"WINCOMHOABINH",IF(ISNUMBER(SEARCH($V$41,T2085)),"WINCOMQUANGNGAI",IF(ISNUMBER(SEARCH($V$42,T2085)),"WINCOMBINHTHUAN",IF(ISNUMBER(SEARCH($V$43,T2085)),"WINCOMDAKLAK",IF(ISNUMBER(SEARCH($V$44,T2085)),"WINCOMSOCTRANG",IF(ISNUMBER(SEARCH($V$45,T2085)),"WINCOMSONLA",IF(ISNUMBER(SEARCH($V$46,T2085)),"WINCOMKONTUM",IF(ISNUMBER(SEARCH($V$47,T2085)),"WINCOMPHUYEN",IF(ISNUMBER(SEARCH($V$48,T2085)),"WINCOMQUANGTRI",IF(ISNUMBER(SEARCH($V$49,T2085)),"WINCOMBINHDINH",IF(ISNUMBER(SEARCH($V$50,T2085)),"WINCOMCAOBANG",IF(ISNUMBER(SEARCH($V$51,T2085)),"WINCOMQUANGBINH",IF(ISNUMBER(SEARCH($V$52,T2085)),"WINCOMLAMDONG",IF(ISNUMBER(SEARCH($V$53,T2085)),"WINCOMVINHLONG",IF(ISNUMBER(SEARCH($V$54,T2085)),"WINCOMDONGTHAP",IF(ISNUMBER(SEARCH($V$55,T2085)),"WINCOMTIENGIANG",IF(ISNUMBER(SEARCH($V$56,T2085)),"WINCOMQUANGNINH",0))))))))))))))))))))))))))))))))))))))))))))))))))))))</f>
        <v>WINCOMHANOI</v>
      </c>
    </row>
    <row r="2086" spans="1:25" x14ac:dyDescent="0.2">
      <c r="A2086" t="s">
        <v>0</v>
      </c>
      <c r="B2086" t="s">
        <v>3353</v>
      </c>
      <c r="C2086" t="s">
        <v>2</v>
      </c>
      <c r="D2086" t="s">
        <v>202</v>
      </c>
      <c r="E2086" t="s">
        <v>106</v>
      </c>
      <c r="F2086" s="5">
        <f t="shared" si="129"/>
        <v>1</v>
      </c>
      <c r="G2086" s="2">
        <v>352350</v>
      </c>
      <c r="H2086" s="2">
        <v>352350</v>
      </c>
      <c r="I2086" t="s">
        <v>5</v>
      </c>
      <c r="J2086" t="s">
        <v>203</v>
      </c>
      <c r="K2086" t="str">
        <f t="shared" si="130"/>
        <v xml:space="preserve"> Tôm mũ ni bỏ đầu 450g</v>
      </c>
      <c r="L2086" s="8" t="str">
        <f>VLOOKUP(K2086,'[1]Mã Misa'!$B$2:$D$74,2,0)</f>
        <v>Tôm mũ ni bỏ đầu 450g</v>
      </c>
      <c r="M2086" s="8" t="str">
        <f>VLOOKUP(L2086,'[1]Mã Misa'!$C$2:$D$74,2,0)</f>
        <v>TBĐ450</v>
      </c>
      <c r="N2086" s="2">
        <v>352350</v>
      </c>
      <c r="O2086" t="s">
        <v>3354</v>
      </c>
      <c r="P2086" s="8" t="str">
        <f t="shared" si="131"/>
        <v>0044351</v>
      </c>
      <c r="Q2086" s="8" t="e">
        <f t="array" ref="Q2086">IF(VLOOKUP(P2086,$AA$1:$AC$32,1,0)&lt;&gt;0,(P2086&amp;"A"),0)</f>
        <v>#N/A</v>
      </c>
      <c r="R2086" s="12">
        <v>44522</v>
      </c>
      <c r="S2086" t="s">
        <v>3355</v>
      </c>
      <c r="T2086" s="8" t="str">
        <f t="shared" si="132"/>
        <v>VM+ HCM 01</v>
      </c>
      <c r="U2086" t="s">
        <v>6872</v>
      </c>
      <c r="Y2086" t="str">
        <f t="array" ref="Y2086">IF(ISNUMBER(SEARCH($V$3,T2086)),"WINCOMHANOI",IF(ISNUMBER(SEARCH($V$4,T2086)),"WINCOMHOCHIMINH",IF(ISNUMBER(SEARCH($V$5,T2086)),"WINCOMDANANG",IF(ISNUMBER(SEARCH($V$6,T2086)),"WINCOMHAIDUONG",IF(ISNUMBER(SEARCH($V$7,T2086)),"WINCOMQUANGNINH",IF(ISNUMBER(SEARCH($V$8,T2086)),"WINCOMHAIPHONG",IF(ISNUMBER(SEARCH($V$9,T2086)),"WINCOMBACGIANG",IF(ISNUMBER(SEARCH($V$10,T2086)),"WINCOMBACNINH",IF(ISNUMBER(SEARCH($V$11,T2086)),"WINCOMPHUTHO",IF(ISNUMBER(SEARCH($V$12,T2086)),"WINCOMHATINH",IF(ISNUMBER(SEARCH($V$13,T2086)),"WINCOMTHAINGUYEN",IF(ISNUMBER(SEARCH($V$14,T2086)),"WINCOMKHANHHOA",IF(ISNUMBER(SEARCH($V$15,T2086)),"WINCOMHUNGYEN",IF(ISNUMBER(SEARCH($V$16,T2086)),"WINCOMNGHEAN",IF(ISNUMBER(SEARCH($V$17,T2086)),"WINCOMLAOCAI",IF(ISNUMBER(SEARCH($V$18,T2086)),"WINCOMVUNGTAU",IF(ISNUMBER(SEARCH($V$19,T2086)),"WINCOMBINHDUONG",IF(ISNUMBER(SEARCH($V$20,T2086)),"WINCOMKIENGIANG",IF(ISNUMBER(SEARCH($V$21,T2086)),"WINCOMHANAM",IF(ISNUMBER(SEARCH($V$22,T2086)),"WINCOMNAMDINH",IF(ISNUMBER(SEARCH($V$23,T2086)),"WINCOMLANGSON",IF(ISNUMBER(SEARCH($V$24,T2086)),"WINCOMTHANHHOA",IF(ISNUMBER(SEARCH($V$25,T2086)),"WINCOMYENBAI",IF(ISNUMBER(SEARCH($V$26,T2086)),"WINCOMTUYENQUANG",IF(ISNUMBER(SEARCH($V$27,T2086)),"WINCOMHUE",IF(ISNUMBER(SEARCH($V$28,T2086)),"WINCOMQUANGNAM",IF(ISNUMBER(SEARCH($V$29,T2086)),"WINCOMVINHPHUC",IF(ISNUMBER(SEARCH($V$30,T2086)),"WINCOMHAGIANG",IF(ISNUMBER(SEARCH($V$31,T2086)),"WINCOMNINHBINH",IF(ISNUMBER(SEARCH($V$32,T2086)),"WINCOMTRAVINH",IF(ISNUMBER(SEARCH($V$33,T2086)),"WINCOMCANTHO",IF(ISNUMBER(SEARCH($V$34,T2086)),"WINCOMBENTRE",IF(ISNUMBER(SEARCH($V$35,T2086)),"WINCOMCAMAU",IF(ISNUMBER(SEARCH($V$36,T2086)),"WINCOMANGIANG",IF(ISNUMBER(SEARCH($V$37,T2086)),"WINCOMNINHTHUAN",IF(ISNUMBER(SEARCH($V$38,T2086)),"WINCOMTHAIBINH",IF(ISNUMBER(SEARCH($V$39,T2086)),"WINCOMGIALAI",IF(ISNUMBER(SEARCH($V$40,T2086)),"WINCOMHOABINH",IF(ISNUMBER(SEARCH($V$41,T2086)),"WINCOMQUANGNGAI",IF(ISNUMBER(SEARCH($V$42,T2086)),"WINCOMBINHTHUAN",IF(ISNUMBER(SEARCH($V$43,T2086)),"WINCOMDAKLAK",IF(ISNUMBER(SEARCH($V$44,T2086)),"WINCOMSOCTRANG",IF(ISNUMBER(SEARCH($V$45,T2086)),"WINCOMSONLA",IF(ISNUMBER(SEARCH($V$46,T2086)),"WINCOMKONTUM",IF(ISNUMBER(SEARCH($V$47,T2086)),"WINCOMPHUYEN",IF(ISNUMBER(SEARCH($V$48,T2086)),"WINCOMQUANGTRI",IF(ISNUMBER(SEARCH($V$49,T2086)),"WINCOMBINHDINH",IF(ISNUMBER(SEARCH($V$50,T2086)),"WINCOMCAOBANG",IF(ISNUMBER(SEARCH($V$51,T2086)),"WINCOMQUANGBINH",IF(ISNUMBER(SEARCH($V$52,T2086)),"WINCOMLAMDONG",IF(ISNUMBER(SEARCH($V$53,T2086)),"WINCOMVINHLONG",IF(ISNUMBER(SEARCH($V$54,T2086)),"WINCOMDONGTHAP",IF(ISNUMBER(SEARCH($V$55,T2086)),"WINCOMTIENGIANG",IF(ISNUMBER(SEARCH($V$56,T2086)),"WINCOMQUANGNINH",0))))))))))))))))))))))))))))))))))))))))))))))))))))))</f>
        <v>WINCOMHOCHIMINH</v>
      </c>
    </row>
    <row r="2087" spans="1:25" x14ac:dyDescent="0.2">
      <c r="A2087" t="s">
        <v>0</v>
      </c>
      <c r="B2087" t="s">
        <v>3356</v>
      </c>
      <c r="C2087" t="s">
        <v>2</v>
      </c>
      <c r="D2087" t="s">
        <v>27</v>
      </c>
      <c r="E2087" t="s">
        <v>4</v>
      </c>
      <c r="F2087" s="5">
        <f t="shared" si="129"/>
        <v>1</v>
      </c>
      <c r="G2087" s="2">
        <v>74250</v>
      </c>
      <c r="H2087" s="2">
        <v>81675</v>
      </c>
      <c r="I2087" t="s">
        <v>5</v>
      </c>
      <c r="J2087" t="s">
        <v>28</v>
      </c>
      <c r="K2087" t="str">
        <f t="shared" si="130"/>
        <v>_Chả cốm 300g</v>
      </c>
      <c r="L2087" s="8" t="str">
        <f>VLOOKUP(K2087,'[1]Mã Misa'!$B$2:$D$74,2,0)</f>
        <v>Chả cốm 300g</v>
      </c>
      <c r="M2087" s="8" t="str">
        <f>VLOOKUP(L2087,'[1]Mã Misa'!$C$2:$D$74,2,0)</f>
        <v>CC300</v>
      </c>
      <c r="N2087" s="2">
        <v>74250</v>
      </c>
      <c r="O2087" t="s">
        <v>3357</v>
      </c>
      <c r="P2087" s="8" t="str">
        <f t="shared" si="131"/>
        <v>0144395</v>
      </c>
      <c r="Q2087" s="8" t="e">
        <f t="array" ref="Q2087">IF(VLOOKUP(P2087,$AA$1:$AC$32,1,0)&lt;&gt;0,(P2087&amp;"A"),0)</f>
        <v>#N/A</v>
      </c>
      <c r="R2087" s="12">
        <v>44522</v>
      </c>
      <c r="S2087" t="s">
        <v>3358</v>
      </c>
      <c r="T2087" s="8" t="str">
        <f t="shared" si="132"/>
        <v>VM+ HNI 31</v>
      </c>
      <c r="U2087" t="s">
        <v>6873</v>
      </c>
      <c r="Y2087" t="str">
        <f t="array" ref="Y2087">IF(ISNUMBER(SEARCH($V$3,T2087)),"WINCOMHANOI",IF(ISNUMBER(SEARCH($V$4,T2087)),"WINCOMHOCHIMINH",IF(ISNUMBER(SEARCH($V$5,T2087)),"WINCOMDANANG",IF(ISNUMBER(SEARCH($V$6,T2087)),"WINCOMHAIDUONG",IF(ISNUMBER(SEARCH($V$7,T2087)),"WINCOMQUANGNINH",IF(ISNUMBER(SEARCH($V$8,T2087)),"WINCOMHAIPHONG",IF(ISNUMBER(SEARCH($V$9,T2087)),"WINCOMBACGIANG",IF(ISNUMBER(SEARCH($V$10,T2087)),"WINCOMBACNINH",IF(ISNUMBER(SEARCH($V$11,T2087)),"WINCOMPHUTHO",IF(ISNUMBER(SEARCH($V$12,T2087)),"WINCOMHATINH",IF(ISNUMBER(SEARCH($V$13,T2087)),"WINCOMTHAINGUYEN",IF(ISNUMBER(SEARCH($V$14,T2087)),"WINCOMKHANHHOA",IF(ISNUMBER(SEARCH($V$15,T2087)),"WINCOMHUNGYEN",IF(ISNUMBER(SEARCH($V$16,T2087)),"WINCOMNGHEAN",IF(ISNUMBER(SEARCH($V$17,T2087)),"WINCOMLAOCAI",IF(ISNUMBER(SEARCH($V$18,T2087)),"WINCOMVUNGTAU",IF(ISNUMBER(SEARCH($V$19,T2087)),"WINCOMBINHDUONG",IF(ISNUMBER(SEARCH($V$20,T2087)),"WINCOMKIENGIANG",IF(ISNUMBER(SEARCH($V$21,T2087)),"WINCOMHANAM",IF(ISNUMBER(SEARCH($V$22,T2087)),"WINCOMNAMDINH",IF(ISNUMBER(SEARCH($V$23,T2087)),"WINCOMLANGSON",IF(ISNUMBER(SEARCH($V$24,T2087)),"WINCOMTHANHHOA",IF(ISNUMBER(SEARCH($V$25,T2087)),"WINCOMYENBAI",IF(ISNUMBER(SEARCH($V$26,T2087)),"WINCOMTUYENQUANG",IF(ISNUMBER(SEARCH($V$27,T2087)),"WINCOMHUE",IF(ISNUMBER(SEARCH($V$28,T2087)),"WINCOMQUANGNAM",IF(ISNUMBER(SEARCH($V$29,T2087)),"WINCOMVINHPHUC",IF(ISNUMBER(SEARCH($V$30,T2087)),"WINCOMHAGIANG",IF(ISNUMBER(SEARCH($V$31,T2087)),"WINCOMNINHBINH",IF(ISNUMBER(SEARCH($V$32,T2087)),"WINCOMTRAVINH",IF(ISNUMBER(SEARCH($V$33,T2087)),"WINCOMCANTHO",IF(ISNUMBER(SEARCH($V$34,T2087)),"WINCOMBENTRE",IF(ISNUMBER(SEARCH($V$35,T2087)),"WINCOMCAMAU",IF(ISNUMBER(SEARCH($V$36,T2087)),"WINCOMANGIANG",IF(ISNUMBER(SEARCH($V$37,T2087)),"WINCOMNINHTHUAN",IF(ISNUMBER(SEARCH($V$38,T2087)),"WINCOMTHAIBINH",IF(ISNUMBER(SEARCH($V$39,T2087)),"WINCOMGIALAI",IF(ISNUMBER(SEARCH($V$40,T2087)),"WINCOMHOABINH",IF(ISNUMBER(SEARCH($V$41,T2087)),"WINCOMQUANGNGAI",IF(ISNUMBER(SEARCH($V$42,T2087)),"WINCOMBINHTHUAN",IF(ISNUMBER(SEARCH($V$43,T2087)),"WINCOMDAKLAK",IF(ISNUMBER(SEARCH($V$44,T2087)),"WINCOMSOCTRANG",IF(ISNUMBER(SEARCH($V$45,T2087)),"WINCOMSONLA",IF(ISNUMBER(SEARCH($V$46,T2087)),"WINCOMKONTUM",IF(ISNUMBER(SEARCH($V$47,T2087)),"WINCOMPHUYEN",IF(ISNUMBER(SEARCH($V$48,T2087)),"WINCOMQUANGTRI",IF(ISNUMBER(SEARCH($V$49,T2087)),"WINCOMBINHDINH",IF(ISNUMBER(SEARCH($V$50,T2087)),"WINCOMCAOBANG",IF(ISNUMBER(SEARCH($V$51,T2087)),"WINCOMQUANGBINH",IF(ISNUMBER(SEARCH($V$52,T2087)),"WINCOMLAMDONG",IF(ISNUMBER(SEARCH($V$53,T2087)),"WINCOMVINHLONG",IF(ISNUMBER(SEARCH($V$54,T2087)),"WINCOMDONGTHAP",IF(ISNUMBER(SEARCH($V$55,T2087)),"WINCOMTIENGIANG",IF(ISNUMBER(SEARCH($V$56,T2087)),"WINCOMQUANGNINH",0))))))))))))))))))))))))))))))))))))))))))))))))))))))</f>
        <v>WINCOMHANOI</v>
      </c>
    </row>
    <row r="2088" spans="1:25" x14ac:dyDescent="0.2">
      <c r="A2088" t="s">
        <v>0</v>
      </c>
      <c r="B2088" t="s">
        <v>3356</v>
      </c>
      <c r="C2088" t="s">
        <v>31</v>
      </c>
      <c r="D2088" t="s">
        <v>39</v>
      </c>
      <c r="E2088" t="s">
        <v>4</v>
      </c>
      <c r="F2088" s="5">
        <f t="shared" si="129"/>
        <v>14</v>
      </c>
      <c r="G2088" s="2">
        <v>644000</v>
      </c>
      <c r="H2088" s="2">
        <v>708400</v>
      </c>
      <c r="I2088" t="s">
        <v>5</v>
      </c>
      <c r="J2088" t="s">
        <v>40</v>
      </c>
      <c r="K2088" t="str">
        <f t="shared" si="130"/>
        <v>Mộc nấm hương gói 250g</v>
      </c>
      <c r="L2088" s="8" t="str">
        <f>VLOOKUP(K2088,'[1]Mã Misa'!$B$2:$D$74,2,0)</f>
        <v>Mộc Nấm Hương 250g</v>
      </c>
      <c r="M2088" s="8" t="str">
        <f>VLOOKUP(L2088,'[1]Mã Misa'!$C$2:$D$74,2,0)</f>
        <v>MNH250</v>
      </c>
      <c r="N2088" s="2">
        <v>46000</v>
      </c>
      <c r="O2088" t="s">
        <v>3357</v>
      </c>
      <c r="P2088" s="8" t="str">
        <f t="shared" si="131"/>
        <v>0144395</v>
      </c>
      <c r="Q2088" s="8" t="e">
        <f t="array" ref="Q2088">IF(VLOOKUP(P2088,$AA$1:$AC$32,1,0)&lt;&gt;0,(P2088&amp;"A"),0)</f>
        <v>#N/A</v>
      </c>
      <c r="R2088" s="12">
        <v>44522</v>
      </c>
      <c r="S2088" t="s">
        <v>3358</v>
      </c>
      <c r="T2088" s="8" t="str">
        <f t="shared" si="132"/>
        <v>VM+ HNI 31</v>
      </c>
      <c r="U2088" t="s">
        <v>6873</v>
      </c>
      <c r="Y2088" t="str">
        <f t="array" ref="Y2088">IF(ISNUMBER(SEARCH($V$3,T2088)),"WINCOMHANOI",IF(ISNUMBER(SEARCH($V$4,T2088)),"WINCOMHOCHIMINH",IF(ISNUMBER(SEARCH($V$5,T2088)),"WINCOMDANANG",IF(ISNUMBER(SEARCH($V$6,T2088)),"WINCOMHAIDUONG",IF(ISNUMBER(SEARCH($V$7,T2088)),"WINCOMQUANGNINH",IF(ISNUMBER(SEARCH($V$8,T2088)),"WINCOMHAIPHONG",IF(ISNUMBER(SEARCH($V$9,T2088)),"WINCOMBACGIANG",IF(ISNUMBER(SEARCH($V$10,T2088)),"WINCOMBACNINH",IF(ISNUMBER(SEARCH($V$11,T2088)),"WINCOMPHUTHO",IF(ISNUMBER(SEARCH($V$12,T2088)),"WINCOMHATINH",IF(ISNUMBER(SEARCH($V$13,T2088)),"WINCOMTHAINGUYEN",IF(ISNUMBER(SEARCH($V$14,T2088)),"WINCOMKHANHHOA",IF(ISNUMBER(SEARCH($V$15,T2088)),"WINCOMHUNGYEN",IF(ISNUMBER(SEARCH($V$16,T2088)),"WINCOMNGHEAN",IF(ISNUMBER(SEARCH($V$17,T2088)),"WINCOMLAOCAI",IF(ISNUMBER(SEARCH($V$18,T2088)),"WINCOMVUNGTAU",IF(ISNUMBER(SEARCH($V$19,T2088)),"WINCOMBINHDUONG",IF(ISNUMBER(SEARCH($V$20,T2088)),"WINCOMKIENGIANG",IF(ISNUMBER(SEARCH($V$21,T2088)),"WINCOMHANAM",IF(ISNUMBER(SEARCH($V$22,T2088)),"WINCOMNAMDINH",IF(ISNUMBER(SEARCH($V$23,T2088)),"WINCOMLANGSON",IF(ISNUMBER(SEARCH($V$24,T2088)),"WINCOMTHANHHOA",IF(ISNUMBER(SEARCH($V$25,T2088)),"WINCOMYENBAI",IF(ISNUMBER(SEARCH($V$26,T2088)),"WINCOMTUYENQUANG",IF(ISNUMBER(SEARCH($V$27,T2088)),"WINCOMHUE",IF(ISNUMBER(SEARCH($V$28,T2088)),"WINCOMQUANGNAM",IF(ISNUMBER(SEARCH($V$29,T2088)),"WINCOMVINHPHUC",IF(ISNUMBER(SEARCH($V$30,T2088)),"WINCOMHAGIANG",IF(ISNUMBER(SEARCH($V$31,T2088)),"WINCOMNINHBINH",IF(ISNUMBER(SEARCH($V$32,T2088)),"WINCOMTRAVINH",IF(ISNUMBER(SEARCH($V$33,T2088)),"WINCOMCANTHO",IF(ISNUMBER(SEARCH($V$34,T2088)),"WINCOMBENTRE",IF(ISNUMBER(SEARCH($V$35,T2088)),"WINCOMCAMAU",IF(ISNUMBER(SEARCH($V$36,T2088)),"WINCOMANGIANG",IF(ISNUMBER(SEARCH($V$37,T2088)),"WINCOMNINHTHUAN",IF(ISNUMBER(SEARCH($V$38,T2088)),"WINCOMTHAIBINH",IF(ISNUMBER(SEARCH($V$39,T2088)),"WINCOMGIALAI",IF(ISNUMBER(SEARCH($V$40,T2088)),"WINCOMHOABINH",IF(ISNUMBER(SEARCH($V$41,T2088)),"WINCOMQUANGNGAI",IF(ISNUMBER(SEARCH($V$42,T2088)),"WINCOMBINHTHUAN",IF(ISNUMBER(SEARCH($V$43,T2088)),"WINCOMDAKLAK",IF(ISNUMBER(SEARCH($V$44,T2088)),"WINCOMSOCTRANG",IF(ISNUMBER(SEARCH($V$45,T2088)),"WINCOMSONLA",IF(ISNUMBER(SEARCH($V$46,T2088)),"WINCOMKONTUM",IF(ISNUMBER(SEARCH($V$47,T2088)),"WINCOMPHUYEN",IF(ISNUMBER(SEARCH($V$48,T2088)),"WINCOMQUANGTRI",IF(ISNUMBER(SEARCH($V$49,T2088)),"WINCOMBINHDINH",IF(ISNUMBER(SEARCH($V$50,T2088)),"WINCOMCAOBANG",IF(ISNUMBER(SEARCH($V$51,T2088)),"WINCOMQUANGBINH",IF(ISNUMBER(SEARCH($V$52,T2088)),"WINCOMLAMDONG",IF(ISNUMBER(SEARCH($V$53,T2088)),"WINCOMVINHLONG",IF(ISNUMBER(SEARCH($V$54,T2088)),"WINCOMDONGTHAP",IF(ISNUMBER(SEARCH($V$55,T2088)),"WINCOMTIENGIANG",IF(ISNUMBER(SEARCH($V$56,T2088)),"WINCOMQUANGNINH",0))))))))))))))))))))))))))))))))))))))))))))))))))))))</f>
        <v>WINCOMHANOI</v>
      </c>
    </row>
    <row r="2089" spans="1:25" x14ac:dyDescent="0.2">
      <c r="A2089" t="s">
        <v>0</v>
      </c>
      <c r="B2089" t="s">
        <v>3359</v>
      </c>
      <c r="C2089" t="s">
        <v>2</v>
      </c>
      <c r="D2089" t="s">
        <v>39</v>
      </c>
      <c r="E2089" t="s">
        <v>4</v>
      </c>
      <c r="F2089" s="5">
        <f t="shared" si="129"/>
        <v>2</v>
      </c>
      <c r="G2089" s="2">
        <v>92000</v>
      </c>
      <c r="H2089" s="2">
        <v>101200.00000000001</v>
      </c>
      <c r="I2089" t="s">
        <v>5</v>
      </c>
      <c r="J2089" t="s">
        <v>40</v>
      </c>
      <c r="K2089" t="str">
        <f t="shared" si="130"/>
        <v>Mộc nấm hương gói 250g</v>
      </c>
      <c r="L2089" s="8" t="str">
        <f>VLOOKUP(K2089,'[1]Mã Misa'!$B$2:$D$74,2,0)</f>
        <v>Mộc Nấm Hương 250g</v>
      </c>
      <c r="M2089" s="8" t="str">
        <f>VLOOKUP(L2089,'[1]Mã Misa'!$C$2:$D$74,2,0)</f>
        <v>MNH250</v>
      </c>
      <c r="N2089" s="2">
        <v>46000</v>
      </c>
      <c r="O2089" t="s">
        <v>3360</v>
      </c>
      <c r="P2089" s="8" t="str">
        <f t="shared" si="131"/>
        <v>0010943</v>
      </c>
      <c r="Q2089" s="8" t="e">
        <f t="array" ref="Q2089">IF(VLOOKUP(P2089,$AA$1:$AC$32,1,0)&lt;&gt;0,(P2089&amp;"A"),0)</f>
        <v>#N/A</v>
      </c>
      <c r="R2089" s="12">
        <v>44522</v>
      </c>
      <c r="S2089" t="s">
        <v>3361</v>
      </c>
      <c r="T2089" s="8" t="str">
        <f t="shared" si="132"/>
        <v>VM+ HPG 12</v>
      </c>
      <c r="U2089" t="s">
        <v>6874</v>
      </c>
      <c r="Y2089" t="str">
        <f t="array" ref="Y2089">IF(ISNUMBER(SEARCH($V$3,T2089)),"WINCOMHANOI",IF(ISNUMBER(SEARCH($V$4,T2089)),"WINCOMHOCHIMINH",IF(ISNUMBER(SEARCH($V$5,T2089)),"WINCOMDANANG",IF(ISNUMBER(SEARCH($V$6,T2089)),"WINCOMHAIDUONG",IF(ISNUMBER(SEARCH($V$7,T2089)),"WINCOMQUANGNINH",IF(ISNUMBER(SEARCH($V$8,T2089)),"WINCOMHAIPHONG",IF(ISNUMBER(SEARCH($V$9,T2089)),"WINCOMBACGIANG",IF(ISNUMBER(SEARCH($V$10,T2089)),"WINCOMBACNINH",IF(ISNUMBER(SEARCH($V$11,T2089)),"WINCOMPHUTHO",IF(ISNUMBER(SEARCH($V$12,T2089)),"WINCOMHATINH",IF(ISNUMBER(SEARCH($V$13,T2089)),"WINCOMTHAINGUYEN",IF(ISNUMBER(SEARCH($V$14,T2089)),"WINCOMKHANHHOA",IF(ISNUMBER(SEARCH($V$15,T2089)),"WINCOMHUNGYEN",IF(ISNUMBER(SEARCH($V$16,T2089)),"WINCOMNGHEAN",IF(ISNUMBER(SEARCH($V$17,T2089)),"WINCOMLAOCAI",IF(ISNUMBER(SEARCH($V$18,T2089)),"WINCOMVUNGTAU",IF(ISNUMBER(SEARCH($V$19,T2089)),"WINCOMBINHDUONG",IF(ISNUMBER(SEARCH($V$20,T2089)),"WINCOMKIENGIANG",IF(ISNUMBER(SEARCH($V$21,T2089)),"WINCOMHANAM",IF(ISNUMBER(SEARCH($V$22,T2089)),"WINCOMNAMDINH",IF(ISNUMBER(SEARCH($V$23,T2089)),"WINCOMLANGSON",IF(ISNUMBER(SEARCH($V$24,T2089)),"WINCOMTHANHHOA",IF(ISNUMBER(SEARCH($V$25,T2089)),"WINCOMYENBAI",IF(ISNUMBER(SEARCH($V$26,T2089)),"WINCOMTUYENQUANG",IF(ISNUMBER(SEARCH($V$27,T2089)),"WINCOMHUE",IF(ISNUMBER(SEARCH($V$28,T2089)),"WINCOMQUANGNAM",IF(ISNUMBER(SEARCH($V$29,T2089)),"WINCOMVINHPHUC",IF(ISNUMBER(SEARCH($V$30,T2089)),"WINCOMHAGIANG",IF(ISNUMBER(SEARCH($V$31,T2089)),"WINCOMNINHBINH",IF(ISNUMBER(SEARCH($V$32,T2089)),"WINCOMTRAVINH",IF(ISNUMBER(SEARCH($V$33,T2089)),"WINCOMCANTHO",IF(ISNUMBER(SEARCH($V$34,T2089)),"WINCOMBENTRE",IF(ISNUMBER(SEARCH($V$35,T2089)),"WINCOMCAMAU",IF(ISNUMBER(SEARCH($V$36,T2089)),"WINCOMANGIANG",IF(ISNUMBER(SEARCH($V$37,T2089)),"WINCOMNINHTHUAN",IF(ISNUMBER(SEARCH($V$38,T2089)),"WINCOMTHAIBINH",IF(ISNUMBER(SEARCH($V$39,T2089)),"WINCOMGIALAI",IF(ISNUMBER(SEARCH($V$40,T2089)),"WINCOMHOABINH",IF(ISNUMBER(SEARCH($V$41,T2089)),"WINCOMQUANGNGAI",IF(ISNUMBER(SEARCH($V$42,T2089)),"WINCOMBINHTHUAN",IF(ISNUMBER(SEARCH($V$43,T2089)),"WINCOMDAKLAK",IF(ISNUMBER(SEARCH($V$44,T2089)),"WINCOMSOCTRANG",IF(ISNUMBER(SEARCH($V$45,T2089)),"WINCOMSONLA",IF(ISNUMBER(SEARCH($V$46,T2089)),"WINCOMKONTUM",IF(ISNUMBER(SEARCH($V$47,T2089)),"WINCOMPHUYEN",IF(ISNUMBER(SEARCH($V$48,T2089)),"WINCOMQUANGTRI",IF(ISNUMBER(SEARCH($V$49,T2089)),"WINCOMBINHDINH",IF(ISNUMBER(SEARCH($V$50,T2089)),"WINCOMCAOBANG",IF(ISNUMBER(SEARCH($V$51,T2089)),"WINCOMQUANGBINH",IF(ISNUMBER(SEARCH($V$52,T2089)),"WINCOMLAMDONG",IF(ISNUMBER(SEARCH($V$53,T2089)),"WINCOMVINHLONG",IF(ISNUMBER(SEARCH($V$54,T2089)),"WINCOMDONGTHAP",IF(ISNUMBER(SEARCH($V$55,T2089)),"WINCOMTIENGIANG",IF(ISNUMBER(SEARCH($V$56,T2089)),"WINCOMQUANGNINH",0))))))))))))))))))))))))))))))))))))))))))))))))))))))</f>
        <v>WINCOMHAIPHONG</v>
      </c>
    </row>
    <row r="2090" spans="1:25" x14ac:dyDescent="0.2">
      <c r="A2090" t="s">
        <v>0</v>
      </c>
      <c r="B2090" t="s">
        <v>3359</v>
      </c>
      <c r="C2090" t="s">
        <v>31</v>
      </c>
      <c r="D2090" t="s">
        <v>10</v>
      </c>
      <c r="E2090" t="s">
        <v>4</v>
      </c>
      <c r="F2090" s="5">
        <f t="shared" si="129"/>
        <v>2</v>
      </c>
      <c r="G2090" s="2">
        <v>122100</v>
      </c>
      <c r="H2090" s="2">
        <v>134310</v>
      </c>
      <c r="I2090" t="s">
        <v>5</v>
      </c>
      <c r="J2090" t="s">
        <v>11</v>
      </c>
      <c r="K2090" t="str">
        <f t="shared" si="130"/>
        <v>_Giò sụn gà 250g</v>
      </c>
      <c r="L2090" s="8" t="str">
        <f>VLOOKUP(K2090,'[1]Mã Misa'!$B$2:$D$74,2,0)</f>
        <v>Giò sụn gà 250g</v>
      </c>
      <c r="M2090" s="8" t="str">
        <f>VLOOKUP(L2090,'[1]Mã Misa'!$C$2:$D$74,2,0)</f>
        <v>GSG250</v>
      </c>
      <c r="N2090" s="2">
        <v>61050</v>
      </c>
      <c r="O2090" t="s">
        <v>3360</v>
      </c>
      <c r="P2090" s="8" t="str">
        <f t="shared" si="131"/>
        <v>0010943</v>
      </c>
      <c r="Q2090" s="8" t="e">
        <f t="array" ref="Q2090">IF(VLOOKUP(P2090,$AA$1:$AC$32,1,0)&lt;&gt;0,(P2090&amp;"A"),0)</f>
        <v>#N/A</v>
      </c>
      <c r="R2090" s="12">
        <v>44522</v>
      </c>
      <c r="S2090" t="s">
        <v>3361</v>
      </c>
      <c r="T2090" s="8" t="str">
        <f t="shared" si="132"/>
        <v>VM+ HPG 12</v>
      </c>
      <c r="U2090" t="s">
        <v>6874</v>
      </c>
      <c r="Y2090" t="str">
        <f t="array" ref="Y2090">IF(ISNUMBER(SEARCH($V$3,T2090)),"WINCOMHANOI",IF(ISNUMBER(SEARCH($V$4,T2090)),"WINCOMHOCHIMINH",IF(ISNUMBER(SEARCH($V$5,T2090)),"WINCOMDANANG",IF(ISNUMBER(SEARCH($V$6,T2090)),"WINCOMHAIDUONG",IF(ISNUMBER(SEARCH($V$7,T2090)),"WINCOMQUANGNINH",IF(ISNUMBER(SEARCH($V$8,T2090)),"WINCOMHAIPHONG",IF(ISNUMBER(SEARCH($V$9,T2090)),"WINCOMBACGIANG",IF(ISNUMBER(SEARCH($V$10,T2090)),"WINCOMBACNINH",IF(ISNUMBER(SEARCH($V$11,T2090)),"WINCOMPHUTHO",IF(ISNUMBER(SEARCH($V$12,T2090)),"WINCOMHATINH",IF(ISNUMBER(SEARCH($V$13,T2090)),"WINCOMTHAINGUYEN",IF(ISNUMBER(SEARCH($V$14,T2090)),"WINCOMKHANHHOA",IF(ISNUMBER(SEARCH($V$15,T2090)),"WINCOMHUNGYEN",IF(ISNUMBER(SEARCH($V$16,T2090)),"WINCOMNGHEAN",IF(ISNUMBER(SEARCH($V$17,T2090)),"WINCOMLAOCAI",IF(ISNUMBER(SEARCH($V$18,T2090)),"WINCOMVUNGTAU",IF(ISNUMBER(SEARCH($V$19,T2090)),"WINCOMBINHDUONG",IF(ISNUMBER(SEARCH($V$20,T2090)),"WINCOMKIENGIANG",IF(ISNUMBER(SEARCH($V$21,T2090)),"WINCOMHANAM",IF(ISNUMBER(SEARCH($V$22,T2090)),"WINCOMNAMDINH",IF(ISNUMBER(SEARCH($V$23,T2090)),"WINCOMLANGSON",IF(ISNUMBER(SEARCH($V$24,T2090)),"WINCOMTHANHHOA",IF(ISNUMBER(SEARCH($V$25,T2090)),"WINCOMYENBAI",IF(ISNUMBER(SEARCH($V$26,T2090)),"WINCOMTUYENQUANG",IF(ISNUMBER(SEARCH($V$27,T2090)),"WINCOMHUE",IF(ISNUMBER(SEARCH($V$28,T2090)),"WINCOMQUANGNAM",IF(ISNUMBER(SEARCH($V$29,T2090)),"WINCOMVINHPHUC",IF(ISNUMBER(SEARCH($V$30,T2090)),"WINCOMHAGIANG",IF(ISNUMBER(SEARCH($V$31,T2090)),"WINCOMNINHBINH",IF(ISNUMBER(SEARCH($V$32,T2090)),"WINCOMTRAVINH",IF(ISNUMBER(SEARCH($V$33,T2090)),"WINCOMCANTHO",IF(ISNUMBER(SEARCH($V$34,T2090)),"WINCOMBENTRE",IF(ISNUMBER(SEARCH($V$35,T2090)),"WINCOMCAMAU",IF(ISNUMBER(SEARCH($V$36,T2090)),"WINCOMANGIANG",IF(ISNUMBER(SEARCH($V$37,T2090)),"WINCOMNINHTHUAN",IF(ISNUMBER(SEARCH($V$38,T2090)),"WINCOMTHAIBINH",IF(ISNUMBER(SEARCH($V$39,T2090)),"WINCOMGIALAI",IF(ISNUMBER(SEARCH($V$40,T2090)),"WINCOMHOABINH",IF(ISNUMBER(SEARCH($V$41,T2090)),"WINCOMQUANGNGAI",IF(ISNUMBER(SEARCH($V$42,T2090)),"WINCOMBINHTHUAN",IF(ISNUMBER(SEARCH($V$43,T2090)),"WINCOMDAKLAK",IF(ISNUMBER(SEARCH($V$44,T2090)),"WINCOMSOCTRANG",IF(ISNUMBER(SEARCH($V$45,T2090)),"WINCOMSONLA",IF(ISNUMBER(SEARCH($V$46,T2090)),"WINCOMKONTUM",IF(ISNUMBER(SEARCH($V$47,T2090)),"WINCOMPHUYEN",IF(ISNUMBER(SEARCH($V$48,T2090)),"WINCOMQUANGTRI",IF(ISNUMBER(SEARCH($V$49,T2090)),"WINCOMBINHDINH",IF(ISNUMBER(SEARCH($V$50,T2090)),"WINCOMCAOBANG",IF(ISNUMBER(SEARCH($V$51,T2090)),"WINCOMQUANGBINH",IF(ISNUMBER(SEARCH($V$52,T2090)),"WINCOMLAMDONG",IF(ISNUMBER(SEARCH($V$53,T2090)),"WINCOMVINHLONG",IF(ISNUMBER(SEARCH($V$54,T2090)),"WINCOMDONGTHAP",IF(ISNUMBER(SEARCH($V$55,T2090)),"WINCOMTIENGIANG",IF(ISNUMBER(SEARCH($V$56,T2090)),"WINCOMQUANGNINH",0))))))))))))))))))))))))))))))))))))))))))))))))))))))</f>
        <v>WINCOMHAIPHONG</v>
      </c>
    </row>
    <row r="2091" spans="1:25" x14ac:dyDescent="0.2">
      <c r="A2091" t="s">
        <v>0</v>
      </c>
      <c r="B2091" t="s">
        <v>3362</v>
      </c>
      <c r="C2091" t="s">
        <v>2</v>
      </c>
      <c r="D2091" t="s">
        <v>3</v>
      </c>
      <c r="E2091" t="s">
        <v>4</v>
      </c>
      <c r="F2091" s="5">
        <f t="shared" si="129"/>
        <v>1</v>
      </c>
      <c r="G2091" s="2">
        <v>88846</v>
      </c>
      <c r="H2091" s="2">
        <v>97730.6</v>
      </c>
      <c r="I2091" t="s">
        <v>5</v>
      </c>
      <c r="J2091" t="s">
        <v>6</v>
      </c>
      <c r="K2091" t="str">
        <f t="shared" si="130"/>
        <v>Gà muối gói 500g</v>
      </c>
      <c r="L2091" s="8" t="str">
        <f>VLOOKUP(K2091,'[1]Mã Misa'!$B$2:$D$74,2,0)</f>
        <v>Gà muối 500g</v>
      </c>
      <c r="M2091" s="8" t="str">
        <f>VLOOKUP(L2091,'[1]Mã Misa'!$C$2:$D$74,2,0)</f>
        <v>GM500</v>
      </c>
      <c r="N2091" s="2">
        <v>88846</v>
      </c>
      <c r="O2091" t="s">
        <v>3363</v>
      </c>
      <c r="P2091" s="8" t="str">
        <f t="shared" si="131"/>
        <v>0144406</v>
      </c>
      <c r="Q2091" s="8" t="e">
        <f t="array" ref="Q2091">IF(VLOOKUP(P2091,$AA$1:$AC$32,1,0)&lt;&gt;0,(P2091&amp;"A"),0)</f>
        <v>#N/A</v>
      </c>
      <c r="R2091" s="12">
        <v>44522</v>
      </c>
      <c r="S2091" t="s">
        <v>3364</v>
      </c>
      <c r="T2091" s="8" t="str">
        <f t="shared" si="132"/>
        <v>VM+ HNI 32</v>
      </c>
      <c r="U2091" t="s">
        <v>6875</v>
      </c>
      <c r="Y2091" t="str">
        <f t="array" ref="Y2091">IF(ISNUMBER(SEARCH($V$3,T2091)),"WINCOMHANOI",IF(ISNUMBER(SEARCH($V$4,T2091)),"WINCOMHOCHIMINH",IF(ISNUMBER(SEARCH($V$5,T2091)),"WINCOMDANANG",IF(ISNUMBER(SEARCH($V$6,T2091)),"WINCOMHAIDUONG",IF(ISNUMBER(SEARCH($V$7,T2091)),"WINCOMQUANGNINH",IF(ISNUMBER(SEARCH($V$8,T2091)),"WINCOMHAIPHONG",IF(ISNUMBER(SEARCH($V$9,T2091)),"WINCOMBACGIANG",IF(ISNUMBER(SEARCH($V$10,T2091)),"WINCOMBACNINH",IF(ISNUMBER(SEARCH($V$11,T2091)),"WINCOMPHUTHO",IF(ISNUMBER(SEARCH($V$12,T2091)),"WINCOMHATINH",IF(ISNUMBER(SEARCH($V$13,T2091)),"WINCOMTHAINGUYEN",IF(ISNUMBER(SEARCH($V$14,T2091)),"WINCOMKHANHHOA",IF(ISNUMBER(SEARCH($V$15,T2091)),"WINCOMHUNGYEN",IF(ISNUMBER(SEARCH($V$16,T2091)),"WINCOMNGHEAN",IF(ISNUMBER(SEARCH($V$17,T2091)),"WINCOMLAOCAI",IF(ISNUMBER(SEARCH($V$18,T2091)),"WINCOMVUNGTAU",IF(ISNUMBER(SEARCH($V$19,T2091)),"WINCOMBINHDUONG",IF(ISNUMBER(SEARCH($V$20,T2091)),"WINCOMKIENGIANG",IF(ISNUMBER(SEARCH($V$21,T2091)),"WINCOMHANAM",IF(ISNUMBER(SEARCH($V$22,T2091)),"WINCOMNAMDINH",IF(ISNUMBER(SEARCH($V$23,T2091)),"WINCOMLANGSON",IF(ISNUMBER(SEARCH($V$24,T2091)),"WINCOMTHANHHOA",IF(ISNUMBER(SEARCH($V$25,T2091)),"WINCOMYENBAI",IF(ISNUMBER(SEARCH($V$26,T2091)),"WINCOMTUYENQUANG",IF(ISNUMBER(SEARCH($V$27,T2091)),"WINCOMHUE",IF(ISNUMBER(SEARCH($V$28,T2091)),"WINCOMQUANGNAM",IF(ISNUMBER(SEARCH($V$29,T2091)),"WINCOMVINHPHUC",IF(ISNUMBER(SEARCH($V$30,T2091)),"WINCOMHAGIANG",IF(ISNUMBER(SEARCH($V$31,T2091)),"WINCOMNINHBINH",IF(ISNUMBER(SEARCH($V$32,T2091)),"WINCOMTRAVINH",IF(ISNUMBER(SEARCH($V$33,T2091)),"WINCOMCANTHO",IF(ISNUMBER(SEARCH($V$34,T2091)),"WINCOMBENTRE",IF(ISNUMBER(SEARCH($V$35,T2091)),"WINCOMCAMAU",IF(ISNUMBER(SEARCH($V$36,T2091)),"WINCOMANGIANG",IF(ISNUMBER(SEARCH($V$37,T2091)),"WINCOMNINHTHUAN",IF(ISNUMBER(SEARCH($V$38,T2091)),"WINCOMTHAIBINH",IF(ISNUMBER(SEARCH($V$39,T2091)),"WINCOMGIALAI",IF(ISNUMBER(SEARCH($V$40,T2091)),"WINCOMHOABINH",IF(ISNUMBER(SEARCH($V$41,T2091)),"WINCOMQUANGNGAI",IF(ISNUMBER(SEARCH($V$42,T2091)),"WINCOMBINHTHUAN",IF(ISNUMBER(SEARCH($V$43,T2091)),"WINCOMDAKLAK",IF(ISNUMBER(SEARCH($V$44,T2091)),"WINCOMSOCTRANG",IF(ISNUMBER(SEARCH($V$45,T2091)),"WINCOMSONLA",IF(ISNUMBER(SEARCH($V$46,T2091)),"WINCOMKONTUM",IF(ISNUMBER(SEARCH($V$47,T2091)),"WINCOMPHUYEN",IF(ISNUMBER(SEARCH($V$48,T2091)),"WINCOMQUANGTRI",IF(ISNUMBER(SEARCH($V$49,T2091)),"WINCOMBINHDINH",IF(ISNUMBER(SEARCH($V$50,T2091)),"WINCOMCAOBANG",IF(ISNUMBER(SEARCH($V$51,T2091)),"WINCOMQUANGBINH",IF(ISNUMBER(SEARCH($V$52,T2091)),"WINCOMLAMDONG",IF(ISNUMBER(SEARCH($V$53,T2091)),"WINCOMVINHLONG",IF(ISNUMBER(SEARCH($V$54,T2091)),"WINCOMDONGTHAP",IF(ISNUMBER(SEARCH($V$55,T2091)),"WINCOMTIENGIANG",IF(ISNUMBER(SEARCH($V$56,T2091)),"WINCOMQUANGNINH",0))))))))))))))))))))))))))))))))))))))))))))))))))))))</f>
        <v>WINCOMHANOI</v>
      </c>
    </row>
    <row r="2092" spans="1:25" x14ac:dyDescent="0.2">
      <c r="A2092" t="s">
        <v>0</v>
      </c>
      <c r="B2092" t="s">
        <v>3365</v>
      </c>
      <c r="C2092" t="s">
        <v>2</v>
      </c>
      <c r="D2092" t="s">
        <v>62</v>
      </c>
      <c r="E2092" t="s">
        <v>4</v>
      </c>
      <c r="F2092" s="5">
        <f t="shared" si="129"/>
        <v>1</v>
      </c>
      <c r="G2092" s="2">
        <v>105400</v>
      </c>
      <c r="H2092" s="2">
        <v>115940.00000000001</v>
      </c>
      <c r="I2092" t="s">
        <v>5</v>
      </c>
      <c r="J2092" t="s">
        <v>63</v>
      </c>
      <c r="K2092" t="str">
        <f t="shared" si="130"/>
        <v>_Đùi gà sốt cay 500g</v>
      </c>
      <c r="L2092" s="8" t="str">
        <f>VLOOKUP(K2092,'[1]Mã Misa'!$B$2:$D$74,2,0)</f>
        <v>Đùi gà sốt cay 500g</v>
      </c>
      <c r="M2092" s="8" t="str">
        <f>VLOOKUP(L2092,'[1]Mã Misa'!$C$2:$D$74,2,0)</f>
        <v>DGSC500</v>
      </c>
      <c r="N2092" s="2">
        <v>105400</v>
      </c>
      <c r="O2092" t="s">
        <v>3366</v>
      </c>
      <c r="P2092" s="8" t="str">
        <f t="shared" si="131"/>
        <v>0001060</v>
      </c>
      <c r="Q2092" s="8" t="e">
        <f t="array" ref="Q2092">IF(VLOOKUP(P2092,$AA$1:$AC$32,1,0)&lt;&gt;0,(P2092&amp;"A"),0)</f>
        <v>#N/A</v>
      </c>
      <c r="R2092" s="12">
        <v>44522</v>
      </c>
      <c r="S2092" t="s">
        <v>3367</v>
      </c>
      <c r="T2092" s="8" t="str">
        <f t="shared" si="132"/>
        <v>VM+ HNM 17</v>
      </c>
      <c r="U2092" t="s">
        <v>6876</v>
      </c>
      <c r="Y2092" t="str">
        <f t="array" ref="Y2092">IF(ISNUMBER(SEARCH($V$3,T2092)),"WINCOMHANOI",IF(ISNUMBER(SEARCH($V$4,T2092)),"WINCOMHOCHIMINH",IF(ISNUMBER(SEARCH($V$5,T2092)),"WINCOMDANANG",IF(ISNUMBER(SEARCH($V$6,T2092)),"WINCOMHAIDUONG",IF(ISNUMBER(SEARCH($V$7,T2092)),"WINCOMQUANGNINH",IF(ISNUMBER(SEARCH($V$8,T2092)),"WINCOMHAIPHONG",IF(ISNUMBER(SEARCH($V$9,T2092)),"WINCOMBACGIANG",IF(ISNUMBER(SEARCH($V$10,T2092)),"WINCOMBACNINH",IF(ISNUMBER(SEARCH($V$11,T2092)),"WINCOMPHUTHO",IF(ISNUMBER(SEARCH($V$12,T2092)),"WINCOMHATINH",IF(ISNUMBER(SEARCH($V$13,T2092)),"WINCOMTHAINGUYEN",IF(ISNUMBER(SEARCH($V$14,T2092)),"WINCOMKHANHHOA",IF(ISNUMBER(SEARCH($V$15,T2092)),"WINCOMHUNGYEN",IF(ISNUMBER(SEARCH($V$16,T2092)),"WINCOMNGHEAN",IF(ISNUMBER(SEARCH($V$17,T2092)),"WINCOMLAOCAI",IF(ISNUMBER(SEARCH($V$18,T2092)),"WINCOMVUNGTAU",IF(ISNUMBER(SEARCH($V$19,T2092)),"WINCOMBINHDUONG",IF(ISNUMBER(SEARCH($V$20,T2092)),"WINCOMKIENGIANG",IF(ISNUMBER(SEARCH($V$21,T2092)),"WINCOMHANAM",IF(ISNUMBER(SEARCH($V$22,T2092)),"WINCOMNAMDINH",IF(ISNUMBER(SEARCH($V$23,T2092)),"WINCOMLANGSON",IF(ISNUMBER(SEARCH($V$24,T2092)),"WINCOMTHANHHOA",IF(ISNUMBER(SEARCH($V$25,T2092)),"WINCOMYENBAI",IF(ISNUMBER(SEARCH($V$26,T2092)),"WINCOMTUYENQUANG",IF(ISNUMBER(SEARCH($V$27,T2092)),"WINCOMHUE",IF(ISNUMBER(SEARCH($V$28,T2092)),"WINCOMQUANGNAM",IF(ISNUMBER(SEARCH($V$29,T2092)),"WINCOMVINHPHUC",IF(ISNUMBER(SEARCH($V$30,T2092)),"WINCOMHAGIANG",IF(ISNUMBER(SEARCH($V$31,T2092)),"WINCOMNINHBINH",IF(ISNUMBER(SEARCH($V$32,T2092)),"WINCOMTRAVINH",IF(ISNUMBER(SEARCH($V$33,T2092)),"WINCOMCANTHO",IF(ISNUMBER(SEARCH($V$34,T2092)),"WINCOMBENTRE",IF(ISNUMBER(SEARCH($V$35,T2092)),"WINCOMCAMAU",IF(ISNUMBER(SEARCH($V$36,T2092)),"WINCOMANGIANG",IF(ISNUMBER(SEARCH($V$37,T2092)),"WINCOMNINHTHUAN",IF(ISNUMBER(SEARCH($V$38,T2092)),"WINCOMTHAIBINH",IF(ISNUMBER(SEARCH($V$39,T2092)),"WINCOMGIALAI",IF(ISNUMBER(SEARCH($V$40,T2092)),"WINCOMHOABINH",IF(ISNUMBER(SEARCH($V$41,T2092)),"WINCOMQUANGNGAI",IF(ISNUMBER(SEARCH($V$42,T2092)),"WINCOMBINHTHUAN",IF(ISNUMBER(SEARCH($V$43,T2092)),"WINCOMDAKLAK",IF(ISNUMBER(SEARCH($V$44,T2092)),"WINCOMSOCTRANG",IF(ISNUMBER(SEARCH($V$45,T2092)),"WINCOMSONLA",IF(ISNUMBER(SEARCH($V$46,T2092)),"WINCOMKONTUM",IF(ISNUMBER(SEARCH($V$47,T2092)),"WINCOMPHUYEN",IF(ISNUMBER(SEARCH($V$48,T2092)),"WINCOMQUANGTRI",IF(ISNUMBER(SEARCH($V$49,T2092)),"WINCOMBINHDINH",IF(ISNUMBER(SEARCH($V$50,T2092)),"WINCOMCAOBANG",IF(ISNUMBER(SEARCH($V$51,T2092)),"WINCOMQUANGBINH",IF(ISNUMBER(SEARCH($V$52,T2092)),"WINCOMLAMDONG",IF(ISNUMBER(SEARCH($V$53,T2092)),"WINCOMVINHLONG",IF(ISNUMBER(SEARCH($V$54,T2092)),"WINCOMDONGTHAP",IF(ISNUMBER(SEARCH($V$55,T2092)),"WINCOMTIENGIANG",IF(ISNUMBER(SEARCH($V$56,T2092)),"WINCOMQUANGNINH",0))))))))))))))))))))))))))))))))))))))))))))))))))))))</f>
        <v>WINCOMHANAM</v>
      </c>
    </row>
    <row r="2093" spans="1:25" x14ac:dyDescent="0.2">
      <c r="A2093" t="s">
        <v>0</v>
      </c>
      <c r="B2093" t="s">
        <v>3368</v>
      </c>
      <c r="C2093" t="s">
        <v>2</v>
      </c>
      <c r="D2093" t="s">
        <v>134</v>
      </c>
      <c r="E2093" t="s">
        <v>4</v>
      </c>
      <c r="F2093" s="5">
        <f t="shared" si="129"/>
        <v>2</v>
      </c>
      <c r="G2093" s="2">
        <v>181500</v>
      </c>
      <c r="H2093" s="2">
        <v>199650.00000000003</v>
      </c>
      <c r="I2093" t="s">
        <v>5</v>
      </c>
      <c r="J2093" t="s">
        <v>135</v>
      </c>
      <c r="K2093" t="str">
        <f t="shared" si="130"/>
        <v>_Chân gà sốt cay 400g</v>
      </c>
      <c r="L2093" s="8" t="str">
        <f>VLOOKUP(K2093,'[1]Mã Misa'!$B$2:$D$74,2,0)</f>
        <v>Chân gà sốt cay 400g</v>
      </c>
      <c r="M2093" s="8" t="str">
        <f>VLOOKUP(L2093,'[1]Mã Misa'!$C$2:$D$74,2,0)</f>
        <v>CGSC400</v>
      </c>
      <c r="N2093" s="2">
        <v>90750</v>
      </c>
      <c r="O2093" t="s">
        <v>3369</v>
      </c>
      <c r="P2093" s="8" t="str">
        <f t="shared" si="131"/>
        <v>0018592</v>
      </c>
      <c r="Q2093" s="8" t="e">
        <f t="array" ref="Q2093">IF(VLOOKUP(P2093,$AA$1:$AC$32,1,0)&lt;&gt;0,(P2093&amp;"A"),0)</f>
        <v>#N/A</v>
      </c>
      <c r="R2093" s="12">
        <v>44522</v>
      </c>
      <c r="S2093" t="s">
        <v>2561</v>
      </c>
      <c r="T2093" s="8" t="str">
        <f t="shared" si="132"/>
        <v>VM+ DNG 55</v>
      </c>
      <c r="U2093" t="s">
        <v>6690</v>
      </c>
      <c r="Y2093" t="str">
        <f t="array" ref="Y2093">IF(ISNUMBER(SEARCH($V$3,T2093)),"WINCOMHANOI",IF(ISNUMBER(SEARCH($V$4,T2093)),"WINCOMHOCHIMINH",IF(ISNUMBER(SEARCH($V$5,T2093)),"WINCOMDANANG",IF(ISNUMBER(SEARCH($V$6,T2093)),"WINCOMHAIDUONG",IF(ISNUMBER(SEARCH($V$7,T2093)),"WINCOMQUANGNINH",IF(ISNUMBER(SEARCH($V$8,T2093)),"WINCOMHAIPHONG",IF(ISNUMBER(SEARCH($V$9,T2093)),"WINCOMBACGIANG",IF(ISNUMBER(SEARCH($V$10,T2093)),"WINCOMBACNINH",IF(ISNUMBER(SEARCH($V$11,T2093)),"WINCOMPHUTHO",IF(ISNUMBER(SEARCH($V$12,T2093)),"WINCOMHATINH",IF(ISNUMBER(SEARCH($V$13,T2093)),"WINCOMTHAINGUYEN",IF(ISNUMBER(SEARCH($V$14,T2093)),"WINCOMKHANHHOA",IF(ISNUMBER(SEARCH($V$15,T2093)),"WINCOMHUNGYEN",IF(ISNUMBER(SEARCH($V$16,T2093)),"WINCOMNGHEAN",IF(ISNUMBER(SEARCH($V$17,T2093)),"WINCOMLAOCAI",IF(ISNUMBER(SEARCH($V$18,T2093)),"WINCOMVUNGTAU",IF(ISNUMBER(SEARCH($V$19,T2093)),"WINCOMBINHDUONG",IF(ISNUMBER(SEARCH($V$20,T2093)),"WINCOMKIENGIANG",IF(ISNUMBER(SEARCH($V$21,T2093)),"WINCOMHANAM",IF(ISNUMBER(SEARCH($V$22,T2093)),"WINCOMNAMDINH",IF(ISNUMBER(SEARCH($V$23,T2093)),"WINCOMLANGSON",IF(ISNUMBER(SEARCH($V$24,T2093)),"WINCOMTHANHHOA",IF(ISNUMBER(SEARCH($V$25,T2093)),"WINCOMYENBAI",IF(ISNUMBER(SEARCH($V$26,T2093)),"WINCOMTUYENQUANG",IF(ISNUMBER(SEARCH($V$27,T2093)),"WINCOMHUE",IF(ISNUMBER(SEARCH($V$28,T2093)),"WINCOMQUANGNAM",IF(ISNUMBER(SEARCH($V$29,T2093)),"WINCOMVINHPHUC",IF(ISNUMBER(SEARCH($V$30,T2093)),"WINCOMHAGIANG",IF(ISNUMBER(SEARCH($V$31,T2093)),"WINCOMNINHBINH",IF(ISNUMBER(SEARCH($V$32,T2093)),"WINCOMTRAVINH",IF(ISNUMBER(SEARCH($V$33,T2093)),"WINCOMCANTHO",IF(ISNUMBER(SEARCH($V$34,T2093)),"WINCOMBENTRE",IF(ISNUMBER(SEARCH($V$35,T2093)),"WINCOMCAMAU",IF(ISNUMBER(SEARCH($V$36,T2093)),"WINCOMANGIANG",IF(ISNUMBER(SEARCH($V$37,T2093)),"WINCOMNINHTHUAN",IF(ISNUMBER(SEARCH($V$38,T2093)),"WINCOMTHAIBINH",IF(ISNUMBER(SEARCH($V$39,T2093)),"WINCOMGIALAI",IF(ISNUMBER(SEARCH($V$40,T2093)),"WINCOMHOABINH",IF(ISNUMBER(SEARCH($V$41,T2093)),"WINCOMQUANGNGAI",IF(ISNUMBER(SEARCH($V$42,T2093)),"WINCOMBINHTHUAN",IF(ISNUMBER(SEARCH($V$43,T2093)),"WINCOMDAKLAK",IF(ISNUMBER(SEARCH($V$44,T2093)),"WINCOMSOCTRANG",IF(ISNUMBER(SEARCH($V$45,T2093)),"WINCOMSONLA",IF(ISNUMBER(SEARCH($V$46,T2093)),"WINCOMKONTUM",IF(ISNUMBER(SEARCH($V$47,T2093)),"WINCOMPHUYEN",IF(ISNUMBER(SEARCH($V$48,T2093)),"WINCOMQUANGTRI",IF(ISNUMBER(SEARCH($V$49,T2093)),"WINCOMBINHDINH",IF(ISNUMBER(SEARCH($V$50,T2093)),"WINCOMCAOBANG",IF(ISNUMBER(SEARCH($V$51,T2093)),"WINCOMQUANGBINH",IF(ISNUMBER(SEARCH($V$52,T2093)),"WINCOMLAMDONG",IF(ISNUMBER(SEARCH($V$53,T2093)),"WINCOMVINHLONG",IF(ISNUMBER(SEARCH($V$54,T2093)),"WINCOMDONGTHAP",IF(ISNUMBER(SEARCH($V$55,T2093)),"WINCOMTIENGIANG",IF(ISNUMBER(SEARCH($V$56,T2093)),"WINCOMQUANGNINH",0))))))))))))))))))))))))))))))))))))))))))))))))))))))</f>
        <v>WINCOMDANANG</v>
      </c>
    </row>
    <row r="2094" spans="1:25" x14ac:dyDescent="0.2">
      <c r="A2094" t="s">
        <v>0</v>
      </c>
      <c r="B2094" t="s">
        <v>3370</v>
      </c>
      <c r="C2094" t="s">
        <v>2</v>
      </c>
      <c r="D2094" t="s">
        <v>20</v>
      </c>
      <c r="E2094" t="s">
        <v>4</v>
      </c>
      <c r="F2094" s="5">
        <f t="shared" si="129"/>
        <v>3</v>
      </c>
      <c r="G2094" s="2">
        <v>150546</v>
      </c>
      <c r="H2094" s="2">
        <v>165600.6</v>
      </c>
      <c r="I2094" t="s">
        <v>5</v>
      </c>
      <c r="J2094" t="s">
        <v>21</v>
      </c>
      <c r="K2094" t="str">
        <f t="shared" si="130"/>
        <v>Giò tai lưỡi xào gói 250g</v>
      </c>
      <c r="L2094" s="8" t="str">
        <f>VLOOKUP(K2094,'[1]Mã Misa'!$B$2:$D$74,2,0)</f>
        <v>Giò Tai Lưỡi Xào 250g</v>
      </c>
      <c r="M2094" s="8" t="str">
        <f>VLOOKUP(L2094,'[1]Mã Misa'!$C$2:$D$74,2,0)</f>
        <v>GTLX250G</v>
      </c>
      <c r="N2094" s="2">
        <v>50182</v>
      </c>
      <c r="O2094" t="s">
        <v>3371</v>
      </c>
      <c r="P2094" s="8" t="str">
        <f t="shared" si="131"/>
        <v>0144422</v>
      </c>
      <c r="Q2094" s="8" t="e">
        <f t="array" ref="Q2094">IF(VLOOKUP(P2094,$AA$1:$AC$32,1,0)&lt;&gt;0,(P2094&amp;"A"),0)</f>
        <v>#N/A</v>
      </c>
      <c r="R2094" s="12">
        <v>44522</v>
      </c>
      <c r="S2094" t="s">
        <v>3372</v>
      </c>
      <c r="T2094" s="8" t="str">
        <f t="shared" si="132"/>
        <v>VM+ HNI Ch</v>
      </c>
      <c r="U2094" t="s">
        <v>6877</v>
      </c>
      <c r="Y2094" t="str">
        <f t="array" ref="Y2094">IF(ISNUMBER(SEARCH($V$3,T2094)),"WINCOMHANOI",IF(ISNUMBER(SEARCH($V$4,T2094)),"WINCOMHOCHIMINH",IF(ISNUMBER(SEARCH($V$5,T2094)),"WINCOMDANANG",IF(ISNUMBER(SEARCH($V$6,T2094)),"WINCOMHAIDUONG",IF(ISNUMBER(SEARCH($V$7,T2094)),"WINCOMQUANGNINH",IF(ISNUMBER(SEARCH($V$8,T2094)),"WINCOMHAIPHONG",IF(ISNUMBER(SEARCH($V$9,T2094)),"WINCOMBACGIANG",IF(ISNUMBER(SEARCH($V$10,T2094)),"WINCOMBACNINH",IF(ISNUMBER(SEARCH($V$11,T2094)),"WINCOMPHUTHO",IF(ISNUMBER(SEARCH($V$12,T2094)),"WINCOMHATINH",IF(ISNUMBER(SEARCH($V$13,T2094)),"WINCOMTHAINGUYEN",IF(ISNUMBER(SEARCH($V$14,T2094)),"WINCOMKHANHHOA",IF(ISNUMBER(SEARCH($V$15,T2094)),"WINCOMHUNGYEN",IF(ISNUMBER(SEARCH($V$16,T2094)),"WINCOMNGHEAN",IF(ISNUMBER(SEARCH($V$17,T2094)),"WINCOMLAOCAI",IF(ISNUMBER(SEARCH($V$18,T2094)),"WINCOMVUNGTAU",IF(ISNUMBER(SEARCH($V$19,T2094)),"WINCOMBINHDUONG",IF(ISNUMBER(SEARCH($V$20,T2094)),"WINCOMKIENGIANG",IF(ISNUMBER(SEARCH($V$21,T2094)),"WINCOMHANAM",IF(ISNUMBER(SEARCH($V$22,T2094)),"WINCOMNAMDINH",IF(ISNUMBER(SEARCH($V$23,T2094)),"WINCOMLANGSON",IF(ISNUMBER(SEARCH($V$24,T2094)),"WINCOMTHANHHOA",IF(ISNUMBER(SEARCH($V$25,T2094)),"WINCOMYENBAI",IF(ISNUMBER(SEARCH($V$26,T2094)),"WINCOMTUYENQUANG",IF(ISNUMBER(SEARCH($V$27,T2094)),"WINCOMHUE",IF(ISNUMBER(SEARCH($V$28,T2094)),"WINCOMQUANGNAM",IF(ISNUMBER(SEARCH($V$29,T2094)),"WINCOMVINHPHUC",IF(ISNUMBER(SEARCH($V$30,T2094)),"WINCOMHAGIANG",IF(ISNUMBER(SEARCH($V$31,T2094)),"WINCOMNINHBINH",IF(ISNUMBER(SEARCH($V$32,T2094)),"WINCOMTRAVINH",IF(ISNUMBER(SEARCH($V$33,T2094)),"WINCOMCANTHO",IF(ISNUMBER(SEARCH($V$34,T2094)),"WINCOMBENTRE",IF(ISNUMBER(SEARCH($V$35,T2094)),"WINCOMCAMAU",IF(ISNUMBER(SEARCH($V$36,T2094)),"WINCOMANGIANG",IF(ISNUMBER(SEARCH($V$37,T2094)),"WINCOMNINHTHUAN",IF(ISNUMBER(SEARCH($V$38,T2094)),"WINCOMTHAIBINH",IF(ISNUMBER(SEARCH($V$39,T2094)),"WINCOMGIALAI",IF(ISNUMBER(SEARCH($V$40,T2094)),"WINCOMHOABINH",IF(ISNUMBER(SEARCH($V$41,T2094)),"WINCOMQUANGNGAI",IF(ISNUMBER(SEARCH($V$42,T2094)),"WINCOMBINHTHUAN",IF(ISNUMBER(SEARCH($V$43,T2094)),"WINCOMDAKLAK",IF(ISNUMBER(SEARCH($V$44,T2094)),"WINCOMSOCTRANG",IF(ISNUMBER(SEARCH($V$45,T2094)),"WINCOMSONLA",IF(ISNUMBER(SEARCH($V$46,T2094)),"WINCOMKONTUM",IF(ISNUMBER(SEARCH($V$47,T2094)),"WINCOMPHUYEN",IF(ISNUMBER(SEARCH($V$48,T2094)),"WINCOMQUANGTRI",IF(ISNUMBER(SEARCH($V$49,T2094)),"WINCOMBINHDINH",IF(ISNUMBER(SEARCH($V$50,T2094)),"WINCOMCAOBANG",IF(ISNUMBER(SEARCH($V$51,T2094)),"WINCOMQUANGBINH",IF(ISNUMBER(SEARCH($V$52,T2094)),"WINCOMLAMDONG",IF(ISNUMBER(SEARCH($V$53,T2094)),"WINCOMVINHLONG",IF(ISNUMBER(SEARCH($V$54,T2094)),"WINCOMDONGTHAP",IF(ISNUMBER(SEARCH($V$55,T2094)),"WINCOMTIENGIANG",IF(ISNUMBER(SEARCH($V$56,T2094)),"WINCOMQUANGNINH",0))))))))))))))))))))))))))))))))))))))))))))))))))))))</f>
        <v>WINCOMHANOI</v>
      </c>
    </row>
    <row r="2095" spans="1:25" x14ac:dyDescent="0.2">
      <c r="A2095" t="s">
        <v>0</v>
      </c>
      <c r="B2095" t="s">
        <v>3373</v>
      </c>
      <c r="C2095" t="s">
        <v>2</v>
      </c>
      <c r="D2095" t="s">
        <v>3</v>
      </c>
      <c r="E2095" t="s">
        <v>4</v>
      </c>
      <c r="F2095" s="5">
        <f t="shared" si="129"/>
        <v>1</v>
      </c>
      <c r="G2095" s="2">
        <v>88846</v>
      </c>
      <c r="H2095" s="2">
        <v>97730.6</v>
      </c>
      <c r="I2095" t="s">
        <v>5</v>
      </c>
      <c r="J2095" t="s">
        <v>6</v>
      </c>
      <c r="K2095" t="str">
        <f t="shared" si="130"/>
        <v>Gà muối gói 500g</v>
      </c>
      <c r="L2095" s="8" t="str">
        <f>VLOOKUP(K2095,'[1]Mã Misa'!$B$2:$D$74,2,0)</f>
        <v>Gà muối 500g</v>
      </c>
      <c r="M2095" s="8" t="str">
        <f>VLOOKUP(L2095,'[1]Mã Misa'!$C$2:$D$74,2,0)</f>
        <v>GM500</v>
      </c>
      <c r="N2095" s="2">
        <v>88846</v>
      </c>
      <c r="O2095" t="s">
        <v>3374</v>
      </c>
      <c r="P2095" s="8" t="str">
        <f t="shared" si="131"/>
        <v>0144430</v>
      </c>
      <c r="Q2095" s="8" t="e">
        <f t="array" ref="Q2095">IF(VLOOKUP(P2095,$AA$1:$AC$32,1,0)&lt;&gt;0,(P2095&amp;"A"),0)</f>
        <v>#N/A</v>
      </c>
      <c r="R2095" s="12">
        <v>44522</v>
      </c>
      <c r="S2095" t="s">
        <v>3375</v>
      </c>
      <c r="T2095" s="8" t="str">
        <f t="shared" si="132"/>
        <v>VM+ HNI 57</v>
      </c>
      <c r="U2095" t="s">
        <v>6878</v>
      </c>
      <c r="Y2095" t="str">
        <f t="array" ref="Y2095">IF(ISNUMBER(SEARCH($V$3,T2095)),"WINCOMHANOI",IF(ISNUMBER(SEARCH($V$4,T2095)),"WINCOMHOCHIMINH",IF(ISNUMBER(SEARCH($V$5,T2095)),"WINCOMDANANG",IF(ISNUMBER(SEARCH($V$6,T2095)),"WINCOMHAIDUONG",IF(ISNUMBER(SEARCH($V$7,T2095)),"WINCOMQUANGNINH",IF(ISNUMBER(SEARCH($V$8,T2095)),"WINCOMHAIPHONG",IF(ISNUMBER(SEARCH($V$9,T2095)),"WINCOMBACGIANG",IF(ISNUMBER(SEARCH($V$10,T2095)),"WINCOMBACNINH",IF(ISNUMBER(SEARCH($V$11,T2095)),"WINCOMPHUTHO",IF(ISNUMBER(SEARCH($V$12,T2095)),"WINCOMHATINH",IF(ISNUMBER(SEARCH($V$13,T2095)),"WINCOMTHAINGUYEN",IF(ISNUMBER(SEARCH($V$14,T2095)),"WINCOMKHANHHOA",IF(ISNUMBER(SEARCH($V$15,T2095)),"WINCOMHUNGYEN",IF(ISNUMBER(SEARCH($V$16,T2095)),"WINCOMNGHEAN",IF(ISNUMBER(SEARCH($V$17,T2095)),"WINCOMLAOCAI",IF(ISNUMBER(SEARCH($V$18,T2095)),"WINCOMVUNGTAU",IF(ISNUMBER(SEARCH($V$19,T2095)),"WINCOMBINHDUONG",IF(ISNUMBER(SEARCH($V$20,T2095)),"WINCOMKIENGIANG",IF(ISNUMBER(SEARCH($V$21,T2095)),"WINCOMHANAM",IF(ISNUMBER(SEARCH($V$22,T2095)),"WINCOMNAMDINH",IF(ISNUMBER(SEARCH($V$23,T2095)),"WINCOMLANGSON",IF(ISNUMBER(SEARCH($V$24,T2095)),"WINCOMTHANHHOA",IF(ISNUMBER(SEARCH($V$25,T2095)),"WINCOMYENBAI",IF(ISNUMBER(SEARCH($V$26,T2095)),"WINCOMTUYENQUANG",IF(ISNUMBER(SEARCH($V$27,T2095)),"WINCOMHUE",IF(ISNUMBER(SEARCH($V$28,T2095)),"WINCOMQUANGNAM",IF(ISNUMBER(SEARCH($V$29,T2095)),"WINCOMVINHPHUC",IF(ISNUMBER(SEARCH($V$30,T2095)),"WINCOMHAGIANG",IF(ISNUMBER(SEARCH($V$31,T2095)),"WINCOMNINHBINH",IF(ISNUMBER(SEARCH($V$32,T2095)),"WINCOMTRAVINH",IF(ISNUMBER(SEARCH($V$33,T2095)),"WINCOMCANTHO",IF(ISNUMBER(SEARCH($V$34,T2095)),"WINCOMBENTRE",IF(ISNUMBER(SEARCH($V$35,T2095)),"WINCOMCAMAU",IF(ISNUMBER(SEARCH($V$36,T2095)),"WINCOMANGIANG",IF(ISNUMBER(SEARCH($V$37,T2095)),"WINCOMNINHTHUAN",IF(ISNUMBER(SEARCH($V$38,T2095)),"WINCOMTHAIBINH",IF(ISNUMBER(SEARCH($V$39,T2095)),"WINCOMGIALAI",IF(ISNUMBER(SEARCH($V$40,T2095)),"WINCOMHOABINH",IF(ISNUMBER(SEARCH($V$41,T2095)),"WINCOMQUANGNGAI",IF(ISNUMBER(SEARCH($V$42,T2095)),"WINCOMBINHTHUAN",IF(ISNUMBER(SEARCH($V$43,T2095)),"WINCOMDAKLAK",IF(ISNUMBER(SEARCH($V$44,T2095)),"WINCOMSOCTRANG",IF(ISNUMBER(SEARCH($V$45,T2095)),"WINCOMSONLA",IF(ISNUMBER(SEARCH($V$46,T2095)),"WINCOMKONTUM",IF(ISNUMBER(SEARCH($V$47,T2095)),"WINCOMPHUYEN",IF(ISNUMBER(SEARCH($V$48,T2095)),"WINCOMQUANGTRI",IF(ISNUMBER(SEARCH($V$49,T2095)),"WINCOMBINHDINH",IF(ISNUMBER(SEARCH($V$50,T2095)),"WINCOMCAOBANG",IF(ISNUMBER(SEARCH($V$51,T2095)),"WINCOMQUANGBINH",IF(ISNUMBER(SEARCH($V$52,T2095)),"WINCOMLAMDONG",IF(ISNUMBER(SEARCH($V$53,T2095)),"WINCOMVINHLONG",IF(ISNUMBER(SEARCH($V$54,T2095)),"WINCOMDONGTHAP",IF(ISNUMBER(SEARCH($V$55,T2095)),"WINCOMTIENGIANG",IF(ISNUMBER(SEARCH($V$56,T2095)),"WINCOMQUANGNINH",0))))))))))))))))))))))))))))))))))))))))))))))))))))))</f>
        <v>WINCOMHANOI</v>
      </c>
    </row>
    <row r="2096" spans="1:25" x14ac:dyDescent="0.2">
      <c r="A2096" t="s">
        <v>0</v>
      </c>
      <c r="B2096" t="s">
        <v>3376</v>
      </c>
      <c r="C2096" t="s">
        <v>2</v>
      </c>
      <c r="D2096" t="s">
        <v>15</v>
      </c>
      <c r="E2096" t="s">
        <v>4</v>
      </c>
      <c r="F2096" s="5">
        <f t="shared" si="129"/>
        <v>1</v>
      </c>
      <c r="G2096" s="2">
        <v>60308</v>
      </c>
      <c r="H2096" s="2">
        <v>66338.8</v>
      </c>
      <c r="I2096" t="s">
        <v>5</v>
      </c>
      <c r="J2096" t="s">
        <v>16</v>
      </c>
      <c r="K2096" t="str">
        <f t="shared" si="130"/>
        <v>_Chả nướng 300g</v>
      </c>
      <c r="L2096" s="8" t="str">
        <f>VLOOKUP(K2096,'[1]Mã Misa'!$B$2:$D$74,2,0)</f>
        <v>Chả nướng 300g</v>
      </c>
      <c r="M2096" s="8" t="str">
        <f>VLOOKUP(L2096,'[1]Mã Misa'!$C$2:$D$74,2,0)</f>
        <v>CN300</v>
      </c>
      <c r="N2096" s="2">
        <v>60308</v>
      </c>
      <c r="O2096" t="s">
        <v>3377</v>
      </c>
      <c r="P2096" s="8" t="str">
        <f t="shared" si="131"/>
        <v>0018598</v>
      </c>
      <c r="Q2096" s="8" t="e">
        <f t="array" ref="Q2096">IF(VLOOKUP(P2096,$AA$1:$AC$32,1,0)&lt;&gt;0,(P2096&amp;"A"),0)</f>
        <v>#N/A</v>
      </c>
      <c r="R2096" s="12">
        <v>44522</v>
      </c>
      <c r="S2096" t="s">
        <v>2561</v>
      </c>
      <c r="T2096" s="8" t="str">
        <f t="shared" si="132"/>
        <v>VM+ DNG 55</v>
      </c>
      <c r="U2096" t="s">
        <v>6690</v>
      </c>
      <c r="Y2096" t="str">
        <f t="array" ref="Y2096">IF(ISNUMBER(SEARCH($V$3,T2096)),"WINCOMHANOI",IF(ISNUMBER(SEARCH($V$4,T2096)),"WINCOMHOCHIMINH",IF(ISNUMBER(SEARCH($V$5,T2096)),"WINCOMDANANG",IF(ISNUMBER(SEARCH($V$6,T2096)),"WINCOMHAIDUONG",IF(ISNUMBER(SEARCH($V$7,T2096)),"WINCOMQUANGNINH",IF(ISNUMBER(SEARCH($V$8,T2096)),"WINCOMHAIPHONG",IF(ISNUMBER(SEARCH($V$9,T2096)),"WINCOMBACGIANG",IF(ISNUMBER(SEARCH($V$10,T2096)),"WINCOMBACNINH",IF(ISNUMBER(SEARCH($V$11,T2096)),"WINCOMPHUTHO",IF(ISNUMBER(SEARCH($V$12,T2096)),"WINCOMHATINH",IF(ISNUMBER(SEARCH($V$13,T2096)),"WINCOMTHAINGUYEN",IF(ISNUMBER(SEARCH($V$14,T2096)),"WINCOMKHANHHOA",IF(ISNUMBER(SEARCH($V$15,T2096)),"WINCOMHUNGYEN",IF(ISNUMBER(SEARCH($V$16,T2096)),"WINCOMNGHEAN",IF(ISNUMBER(SEARCH($V$17,T2096)),"WINCOMLAOCAI",IF(ISNUMBER(SEARCH($V$18,T2096)),"WINCOMVUNGTAU",IF(ISNUMBER(SEARCH($V$19,T2096)),"WINCOMBINHDUONG",IF(ISNUMBER(SEARCH($V$20,T2096)),"WINCOMKIENGIANG",IF(ISNUMBER(SEARCH($V$21,T2096)),"WINCOMHANAM",IF(ISNUMBER(SEARCH($V$22,T2096)),"WINCOMNAMDINH",IF(ISNUMBER(SEARCH($V$23,T2096)),"WINCOMLANGSON",IF(ISNUMBER(SEARCH($V$24,T2096)),"WINCOMTHANHHOA",IF(ISNUMBER(SEARCH($V$25,T2096)),"WINCOMYENBAI",IF(ISNUMBER(SEARCH($V$26,T2096)),"WINCOMTUYENQUANG",IF(ISNUMBER(SEARCH($V$27,T2096)),"WINCOMHUE",IF(ISNUMBER(SEARCH($V$28,T2096)),"WINCOMQUANGNAM",IF(ISNUMBER(SEARCH($V$29,T2096)),"WINCOMVINHPHUC",IF(ISNUMBER(SEARCH($V$30,T2096)),"WINCOMHAGIANG",IF(ISNUMBER(SEARCH($V$31,T2096)),"WINCOMNINHBINH",IF(ISNUMBER(SEARCH($V$32,T2096)),"WINCOMTRAVINH",IF(ISNUMBER(SEARCH($V$33,T2096)),"WINCOMCANTHO",IF(ISNUMBER(SEARCH($V$34,T2096)),"WINCOMBENTRE",IF(ISNUMBER(SEARCH($V$35,T2096)),"WINCOMCAMAU",IF(ISNUMBER(SEARCH($V$36,T2096)),"WINCOMANGIANG",IF(ISNUMBER(SEARCH($V$37,T2096)),"WINCOMNINHTHUAN",IF(ISNUMBER(SEARCH($V$38,T2096)),"WINCOMTHAIBINH",IF(ISNUMBER(SEARCH($V$39,T2096)),"WINCOMGIALAI",IF(ISNUMBER(SEARCH($V$40,T2096)),"WINCOMHOABINH",IF(ISNUMBER(SEARCH($V$41,T2096)),"WINCOMQUANGNGAI",IF(ISNUMBER(SEARCH($V$42,T2096)),"WINCOMBINHTHUAN",IF(ISNUMBER(SEARCH($V$43,T2096)),"WINCOMDAKLAK",IF(ISNUMBER(SEARCH($V$44,T2096)),"WINCOMSOCTRANG",IF(ISNUMBER(SEARCH($V$45,T2096)),"WINCOMSONLA",IF(ISNUMBER(SEARCH($V$46,T2096)),"WINCOMKONTUM",IF(ISNUMBER(SEARCH($V$47,T2096)),"WINCOMPHUYEN",IF(ISNUMBER(SEARCH($V$48,T2096)),"WINCOMQUANGTRI",IF(ISNUMBER(SEARCH($V$49,T2096)),"WINCOMBINHDINH",IF(ISNUMBER(SEARCH($V$50,T2096)),"WINCOMCAOBANG",IF(ISNUMBER(SEARCH($V$51,T2096)),"WINCOMQUANGBINH",IF(ISNUMBER(SEARCH($V$52,T2096)),"WINCOMLAMDONG",IF(ISNUMBER(SEARCH($V$53,T2096)),"WINCOMVINHLONG",IF(ISNUMBER(SEARCH($V$54,T2096)),"WINCOMDONGTHAP",IF(ISNUMBER(SEARCH($V$55,T2096)),"WINCOMTIENGIANG",IF(ISNUMBER(SEARCH($V$56,T2096)),"WINCOMQUANGNINH",0))))))))))))))))))))))))))))))))))))))))))))))))))))))</f>
        <v>WINCOMDANANG</v>
      </c>
    </row>
    <row r="2097" spans="1:25" x14ac:dyDescent="0.2">
      <c r="A2097" t="s">
        <v>0</v>
      </c>
      <c r="B2097" t="s">
        <v>3376</v>
      </c>
      <c r="C2097" t="s">
        <v>31</v>
      </c>
      <c r="D2097" t="s">
        <v>27</v>
      </c>
      <c r="E2097" t="s">
        <v>4</v>
      </c>
      <c r="F2097" s="5">
        <f t="shared" si="129"/>
        <v>1</v>
      </c>
      <c r="G2097" s="2">
        <v>74250</v>
      </c>
      <c r="H2097" s="2">
        <v>81675</v>
      </c>
      <c r="I2097" t="s">
        <v>5</v>
      </c>
      <c r="J2097" t="s">
        <v>28</v>
      </c>
      <c r="K2097" t="str">
        <f t="shared" si="130"/>
        <v>_Chả cốm 300g</v>
      </c>
      <c r="L2097" s="8" t="str">
        <f>VLOOKUP(K2097,'[1]Mã Misa'!$B$2:$D$74,2,0)</f>
        <v>Chả cốm 300g</v>
      </c>
      <c r="M2097" s="8" t="str">
        <f>VLOOKUP(L2097,'[1]Mã Misa'!$C$2:$D$74,2,0)</f>
        <v>CC300</v>
      </c>
      <c r="N2097" s="2">
        <v>74250</v>
      </c>
      <c r="O2097" t="s">
        <v>3377</v>
      </c>
      <c r="P2097" s="8" t="str">
        <f t="shared" si="131"/>
        <v>0018598</v>
      </c>
      <c r="Q2097" s="8" t="e">
        <f t="array" ref="Q2097">IF(VLOOKUP(P2097,$AA$1:$AC$32,1,0)&lt;&gt;0,(P2097&amp;"A"),0)</f>
        <v>#N/A</v>
      </c>
      <c r="R2097" s="12">
        <v>44522</v>
      </c>
      <c r="S2097" t="s">
        <v>2561</v>
      </c>
      <c r="T2097" s="8" t="str">
        <f t="shared" si="132"/>
        <v>VM+ DNG 55</v>
      </c>
      <c r="U2097" t="s">
        <v>6690</v>
      </c>
      <c r="Y2097" t="str">
        <f t="array" ref="Y2097">IF(ISNUMBER(SEARCH($V$3,T2097)),"WINCOMHANOI",IF(ISNUMBER(SEARCH($V$4,T2097)),"WINCOMHOCHIMINH",IF(ISNUMBER(SEARCH($V$5,T2097)),"WINCOMDANANG",IF(ISNUMBER(SEARCH($V$6,T2097)),"WINCOMHAIDUONG",IF(ISNUMBER(SEARCH($V$7,T2097)),"WINCOMQUANGNINH",IF(ISNUMBER(SEARCH($V$8,T2097)),"WINCOMHAIPHONG",IF(ISNUMBER(SEARCH($V$9,T2097)),"WINCOMBACGIANG",IF(ISNUMBER(SEARCH($V$10,T2097)),"WINCOMBACNINH",IF(ISNUMBER(SEARCH($V$11,T2097)),"WINCOMPHUTHO",IF(ISNUMBER(SEARCH($V$12,T2097)),"WINCOMHATINH",IF(ISNUMBER(SEARCH($V$13,T2097)),"WINCOMTHAINGUYEN",IF(ISNUMBER(SEARCH($V$14,T2097)),"WINCOMKHANHHOA",IF(ISNUMBER(SEARCH($V$15,T2097)),"WINCOMHUNGYEN",IF(ISNUMBER(SEARCH($V$16,T2097)),"WINCOMNGHEAN",IF(ISNUMBER(SEARCH($V$17,T2097)),"WINCOMLAOCAI",IF(ISNUMBER(SEARCH($V$18,T2097)),"WINCOMVUNGTAU",IF(ISNUMBER(SEARCH($V$19,T2097)),"WINCOMBINHDUONG",IF(ISNUMBER(SEARCH($V$20,T2097)),"WINCOMKIENGIANG",IF(ISNUMBER(SEARCH($V$21,T2097)),"WINCOMHANAM",IF(ISNUMBER(SEARCH($V$22,T2097)),"WINCOMNAMDINH",IF(ISNUMBER(SEARCH($V$23,T2097)),"WINCOMLANGSON",IF(ISNUMBER(SEARCH($V$24,T2097)),"WINCOMTHANHHOA",IF(ISNUMBER(SEARCH($V$25,T2097)),"WINCOMYENBAI",IF(ISNUMBER(SEARCH($V$26,T2097)),"WINCOMTUYENQUANG",IF(ISNUMBER(SEARCH($V$27,T2097)),"WINCOMHUE",IF(ISNUMBER(SEARCH($V$28,T2097)),"WINCOMQUANGNAM",IF(ISNUMBER(SEARCH($V$29,T2097)),"WINCOMVINHPHUC",IF(ISNUMBER(SEARCH($V$30,T2097)),"WINCOMHAGIANG",IF(ISNUMBER(SEARCH($V$31,T2097)),"WINCOMNINHBINH",IF(ISNUMBER(SEARCH($V$32,T2097)),"WINCOMTRAVINH",IF(ISNUMBER(SEARCH($V$33,T2097)),"WINCOMCANTHO",IF(ISNUMBER(SEARCH($V$34,T2097)),"WINCOMBENTRE",IF(ISNUMBER(SEARCH($V$35,T2097)),"WINCOMCAMAU",IF(ISNUMBER(SEARCH($V$36,T2097)),"WINCOMANGIANG",IF(ISNUMBER(SEARCH($V$37,T2097)),"WINCOMNINHTHUAN",IF(ISNUMBER(SEARCH($V$38,T2097)),"WINCOMTHAIBINH",IF(ISNUMBER(SEARCH($V$39,T2097)),"WINCOMGIALAI",IF(ISNUMBER(SEARCH($V$40,T2097)),"WINCOMHOABINH",IF(ISNUMBER(SEARCH($V$41,T2097)),"WINCOMQUANGNGAI",IF(ISNUMBER(SEARCH($V$42,T2097)),"WINCOMBINHTHUAN",IF(ISNUMBER(SEARCH($V$43,T2097)),"WINCOMDAKLAK",IF(ISNUMBER(SEARCH($V$44,T2097)),"WINCOMSOCTRANG",IF(ISNUMBER(SEARCH($V$45,T2097)),"WINCOMSONLA",IF(ISNUMBER(SEARCH($V$46,T2097)),"WINCOMKONTUM",IF(ISNUMBER(SEARCH($V$47,T2097)),"WINCOMPHUYEN",IF(ISNUMBER(SEARCH($V$48,T2097)),"WINCOMQUANGTRI",IF(ISNUMBER(SEARCH($V$49,T2097)),"WINCOMBINHDINH",IF(ISNUMBER(SEARCH($V$50,T2097)),"WINCOMCAOBANG",IF(ISNUMBER(SEARCH($V$51,T2097)),"WINCOMQUANGBINH",IF(ISNUMBER(SEARCH($V$52,T2097)),"WINCOMLAMDONG",IF(ISNUMBER(SEARCH($V$53,T2097)),"WINCOMVINHLONG",IF(ISNUMBER(SEARCH($V$54,T2097)),"WINCOMDONGTHAP",IF(ISNUMBER(SEARCH($V$55,T2097)),"WINCOMTIENGIANG",IF(ISNUMBER(SEARCH($V$56,T2097)),"WINCOMQUANGNINH",0))))))))))))))))))))))))))))))))))))))))))))))))))))))</f>
        <v>WINCOMDANANG</v>
      </c>
    </row>
    <row r="2098" spans="1:25" x14ac:dyDescent="0.2">
      <c r="A2098" t="s">
        <v>0</v>
      </c>
      <c r="B2098" t="s">
        <v>3378</v>
      </c>
      <c r="C2098" t="s">
        <v>2</v>
      </c>
      <c r="D2098" t="s">
        <v>62</v>
      </c>
      <c r="E2098" t="s">
        <v>4</v>
      </c>
      <c r="F2098" s="5">
        <f t="shared" si="129"/>
        <v>1</v>
      </c>
      <c r="G2098" s="2">
        <v>105400</v>
      </c>
      <c r="H2098" s="2">
        <v>115940.00000000001</v>
      </c>
      <c r="I2098" t="s">
        <v>5</v>
      </c>
      <c r="J2098" t="s">
        <v>63</v>
      </c>
      <c r="K2098" t="str">
        <f t="shared" si="130"/>
        <v>_Đùi gà sốt cay 500g</v>
      </c>
      <c r="L2098" s="8" t="str">
        <f>VLOOKUP(K2098,'[1]Mã Misa'!$B$2:$D$74,2,0)</f>
        <v>Đùi gà sốt cay 500g</v>
      </c>
      <c r="M2098" s="8" t="str">
        <f>VLOOKUP(L2098,'[1]Mã Misa'!$C$2:$D$74,2,0)</f>
        <v>DGSC500</v>
      </c>
      <c r="N2098" s="2">
        <v>105400</v>
      </c>
      <c r="O2098" t="s">
        <v>3379</v>
      </c>
      <c r="P2098" s="8" t="str">
        <f t="shared" si="131"/>
        <v>0144444</v>
      </c>
      <c r="Q2098" s="8" t="e">
        <f t="array" ref="Q2098">IF(VLOOKUP(P2098,$AA$1:$AC$32,1,0)&lt;&gt;0,(P2098&amp;"A"),0)</f>
        <v>#N/A</v>
      </c>
      <c r="R2098" s="12">
        <v>44522</v>
      </c>
      <c r="S2098" t="s">
        <v>256</v>
      </c>
      <c r="T2098" s="8" t="str">
        <f t="shared" si="132"/>
        <v>VM+ HNI Go</v>
      </c>
      <c r="U2098" t="s">
        <v>6042</v>
      </c>
      <c r="Y2098" t="str">
        <f t="array" ref="Y2098">IF(ISNUMBER(SEARCH($V$3,T2098)),"WINCOMHANOI",IF(ISNUMBER(SEARCH($V$4,T2098)),"WINCOMHOCHIMINH",IF(ISNUMBER(SEARCH($V$5,T2098)),"WINCOMDANANG",IF(ISNUMBER(SEARCH($V$6,T2098)),"WINCOMHAIDUONG",IF(ISNUMBER(SEARCH($V$7,T2098)),"WINCOMQUANGNINH",IF(ISNUMBER(SEARCH($V$8,T2098)),"WINCOMHAIPHONG",IF(ISNUMBER(SEARCH($V$9,T2098)),"WINCOMBACGIANG",IF(ISNUMBER(SEARCH($V$10,T2098)),"WINCOMBACNINH",IF(ISNUMBER(SEARCH($V$11,T2098)),"WINCOMPHUTHO",IF(ISNUMBER(SEARCH($V$12,T2098)),"WINCOMHATINH",IF(ISNUMBER(SEARCH($V$13,T2098)),"WINCOMTHAINGUYEN",IF(ISNUMBER(SEARCH($V$14,T2098)),"WINCOMKHANHHOA",IF(ISNUMBER(SEARCH($V$15,T2098)),"WINCOMHUNGYEN",IF(ISNUMBER(SEARCH($V$16,T2098)),"WINCOMNGHEAN",IF(ISNUMBER(SEARCH($V$17,T2098)),"WINCOMLAOCAI",IF(ISNUMBER(SEARCH($V$18,T2098)),"WINCOMVUNGTAU",IF(ISNUMBER(SEARCH($V$19,T2098)),"WINCOMBINHDUONG",IF(ISNUMBER(SEARCH($V$20,T2098)),"WINCOMKIENGIANG",IF(ISNUMBER(SEARCH($V$21,T2098)),"WINCOMHANAM",IF(ISNUMBER(SEARCH($V$22,T2098)),"WINCOMNAMDINH",IF(ISNUMBER(SEARCH($V$23,T2098)),"WINCOMLANGSON",IF(ISNUMBER(SEARCH($V$24,T2098)),"WINCOMTHANHHOA",IF(ISNUMBER(SEARCH($V$25,T2098)),"WINCOMYENBAI",IF(ISNUMBER(SEARCH($V$26,T2098)),"WINCOMTUYENQUANG",IF(ISNUMBER(SEARCH($V$27,T2098)),"WINCOMHUE",IF(ISNUMBER(SEARCH($V$28,T2098)),"WINCOMQUANGNAM",IF(ISNUMBER(SEARCH($V$29,T2098)),"WINCOMVINHPHUC",IF(ISNUMBER(SEARCH($V$30,T2098)),"WINCOMHAGIANG",IF(ISNUMBER(SEARCH($V$31,T2098)),"WINCOMNINHBINH",IF(ISNUMBER(SEARCH($V$32,T2098)),"WINCOMTRAVINH",IF(ISNUMBER(SEARCH($V$33,T2098)),"WINCOMCANTHO",IF(ISNUMBER(SEARCH($V$34,T2098)),"WINCOMBENTRE",IF(ISNUMBER(SEARCH($V$35,T2098)),"WINCOMCAMAU",IF(ISNUMBER(SEARCH($V$36,T2098)),"WINCOMANGIANG",IF(ISNUMBER(SEARCH($V$37,T2098)),"WINCOMNINHTHUAN",IF(ISNUMBER(SEARCH($V$38,T2098)),"WINCOMTHAIBINH",IF(ISNUMBER(SEARCH($V$39,T2098)),"WINCOMGIALAI",IF(ISNUMBER(SEARCH($V$40,T2098)),"WINCOMHOABINH",IF(ISNUMBER(SEARCH($V$41,T2098)),"WINCOMQUANGNGAI",IF(ISNUMBER(SEARCH($V$42,T2098)),"WINCOMBINHTHUAN",IF(ISNUMBER(SEARCH($V$43,T2098)),"WINCOMDAKLAK",IF(ISNUMBER(SEARCH($V$44,T2098)),"WINCOMSOCTRANG",IF(ISNUMBER(SEARCH($V$45,T2098)),"WINCOMSONLA",IF(ISNUMBER(SEARCH($V$46,T2098)),"WINCOMKONTUM",IF(ISNUMBER(SEARCH($V$47,T2098)),"WINCOMPHUYEN",IF(ISNUMBER(SEARCH($V$48,T2098)),"WINCOMQUANGTRI",IF(ISNUMBER(SEARCH($V$49,T2098)),"WINCOMBINHDINH",IF(ISNUMBER(SEARCH($V$50,T2098)),"WINCOMCAOBANG",IF(ISNUMBER(SEARCH($V$51,T2098)),"WINCOMQUANGBINH",IF(ISNUMBER(SEARCH($V$52,T2098)),"WINCOMLAMDONG",IF(ISNUMBER(SEARCH($V$53,T2098)),"WINCOMVINHLONG",IF(ISNUMBER(SEARCH($V$54,T2098)),"WINCOMDONGTHAP",IF(ISNUMBER(SEARCH($V$55,T2098)),"WINCOMTIENGIANG",IF(ISNUMBER(SEARCH($V$56,T2098)),"WINCOMQUANGNINH",0))))))))))))))))))))))))))))))))))))))))))))))))))))))</f>
        <v>WINCOMHANOI</v>
      </c>
    </row>
    <row r="2099" spans="1:25" x14ac:dyDescent="0.2">
      <c r="A2099" t="s">
        <v>0</v>
      </c>
      <c r="B2099" t="s">
        <v>3380</v>
      </c>
      <c r="C2099" t="s">
        <v>2</v>
      </c>
      <c r="D2099" t="s">
        <v>20</v>
      </c>
      <c r="E2099" t="s">
        <v>4</v>
      </c>
      <c r="F2099" s="5">
        <f t="shared" si="129"/>
        <v>2</v>
      </c>
      <c r="G2099" s="2">
        <v>100364</v>
      </c>
      <c r="H2099" s="2">
        <v>110400.40000000001</v>
      </c>
      <c r="I2099" t="s">
        <v>5</v>
      </c>
      <c r="J2099" t="s">
        <v>21</v>
      </c>
      <c r="K2099" t="str">
        <f t="shared" si="130"/>
        <v>Giò tai lưỡi xào gói 250g</v>
      </c>
      <c r="L2099" s="8" t="str">
        <f>VLOOKUP(K2099,'[1]Mã Misa'!$B$2:$D$74,2,0)</f>
        <v>Giò Tai Lưỡi Xào 250g</v>
      </c>
      <c r="M2099" s="8" t="str">
        <f>VLOOKUP(L2099,'[1]Mã Misa'!$C$2:$D$74,2,0)</f>
        <v>GTLX250G</v>
      </c>
      <c r="N2099" s="2">
        <v>50182</v>
      </c>
      <c r="O2099" t="s">
        <v>3381</v>
      </c>
      <c r="P2099" s="8" t="str">
        <f t="shared" si="131"/>
        <v>0144452</v>
      </c>
      <c r="Q2099" s="8" t="e">
        <f t="array" ref="Q2099">IF(VLOOKUP(P2099,$AA$1:$AC$32,1,0)&lt;&gt;0,(P2099&amp;"A"),0)</f>
        <v>#N/A</v>
      </c>
      <c r="R2099" s="12">
        <v>44522</v>
      </c>
      <c r="S2099" t="s">
        <v>3382</v>
      </c>
      <c r="T2099" s="8" t="str">
        <f t="shared" si="132"/>
        <v>VM+ HNI 81</v>
      </c>
      <c r="U2099" t="s">
        <v>6879</v>
      </c>
      <c r="Y2099" t="str">
        <f t="array" ref="Y2099">IF(ISNUMBER(SEARCH($V$3,T2099)),"WINCOMHANOI",IF(ISNUMBER(SEARCH($V$4,T2099)),"WINCOMHOCHIMINH",IF(ISNUMBER(SEARCH($V$5,T2099)),"WINCOMDANANG",IF(ISNUMBER(SEARCH($V$6,T2099)),"WINCOMHAIDUONG",IF(ISNUMBER(SEARCH($V$7,T2099)),"WINCOMQUANGNINH",IF(ISNUMBER(SEARCH($V$8,T2099)),"WINCOMHAIPHONG",IF(ISNUMBER(SEARCH($V$9,T2099)),"WINCOMBACGIANG",IF(ISNUMBER(SEARCH($V$10,T2099)),"WINCOMBACNINH",IF(ISNUMBER(SEARCH($V$11,T2099)),"WINCOMPHUTHO",IF(ISNUMBER(SEARCH($V$12,T2099)),"WINCOMHATINH",IF(ISNUMBER(SEARCH($V$13,T2099)),"WINCOMTHAINGUYEN",IF(ISNUMBER(SEARCH($V$14,T2099)),"WINCOMKHANHHOA",IF(ISNUMBER(SEARCH($V$15,T2099)),"WINCOMHUNGYEN",IF(ISNUMBER(SEARCH($V$16,T2099)),"WINCOMNGHEAN",IF(ISNUMBER(SEARCH($V$17,T2099)),"WINCOMLAOCAI",IF(ISNUMBER(SEARCH($V$18,T2099)),"WINCOMVUNGTAU",IF(ISNUMBER(SEARCH($V$19,T2099)),"WINCOMBINHDUONG",IF(ISNUMBER(SEARCH($V$20,T2099)),"WINCOMKIENGIANG",IF(ISNUMBER(SEARCH($V$21,T2099)),"WINCOMHANAM",IF(ISNUMBER(SEARCH($V$22,T2099)),"WINCOMNAMDINH",IF(ISNUMBER(SEARCH($V$23,T2099)),"WINCOMLANGSON",IF(ISNUMBER(SEARCH($V$24,T2099)),"WINCOMTHANHHOA",IF(ISNUMBER(SEARCH($V$25,T2099)),"WINCOMYENBAI",IF(ISNUMBER(SEARCH($V$26,T2099)),"WINCOMTUYENQUANG",IF(ISNUMBER(SEARCH($V$27,T2099)),"WINCOMHUE",IF(ISNUMBER(SEARCH($V$28,T2099)),"WINCOMQUANGNAM",IF(ISNUMBER(SEARCH($V$29,T2099)),"WINCOMVINHPHUC",IF(ISNUMBER(SEARCH($V$30,T2099)),"WINCOMHAGIANG",IF(ISNUMBER(SEARCH($V$31,T2099)),"WINCOMNINHBINH",IF(ISNUMBER(SEARCH($V$32,T2099)),"WINCOMTRAVINH",IF(ISNUMBER(SEARCH($V$33,T2099)),"WINCOMCANTHO",IF(ISNUMBER(SEARCH($V$34,T2099)),"WINCOMBENTRE",IF(ISNUMBER(SEARCH($V$35,T2099)),"WINCOMCAMAU",IF(ISNUMBER(SEARCH($V$36,T2099)),"WINCOMANGIANG",IF(ISNUMBER(SEARCH($V$37,T2099)),"WINCOMNINHTHUAN",IF(ISNUMBER(SEARCH($V$38,T2099)),"WINCOMTHAIBINH",IF(ISNUMBER(SEARCH($V$39,T2099)),"WINCOMGIALAI",IF(ISNUMBER(SEARCH($V$40,T2099)),"WINCOMHOABINH",IF(ISNUMBER(SEARCH($V$41,T2099)),"WINCOMQUANGNGAI",IF(ISNUMBER(SEARCH($V$42,T2099)),"WINCOMBINHTHUAN",IF(ISNUMBER(SEARCH($V$43,T2099)),"WINCOMDAKLAK",IF(ISNUMBER(SEARCH($V$44,T2099)),"WINCOMSOCTRANG",IF(ISNUMBER(SEARCH($V$45,T2099)),"WINCOMSONLA",IF(ISNUMBER(SEARCH($V$46,T2099)),"WINCOMKONTUM",IF(ISNUMBER(SEARCH($V$47,T2099)),"WINCOMPHUYEN",IF(ISNUMBER(SEARCH($V$48,T2099)),"WINCOMQUANGTRI",IF(ISNUMBER(SEARCH($V$49,T2099)),"WINCOMBINHDINH",IF(ISNUMBER(SEARCH($V$50,T2099)),"WINCOMCAOBANG",IF(ISNUMBER(SEARCH($V$51,T2099)),"WINCOMQUANGBINH",IF(ISNUMBER(SEARCH($V$52,T2099)),"WINCOMLAMDONG",IF(ISNUMBER(SEARCH($V$53,T2099)),"WINCOMVINHLONG",IF(ISNUMBER(SEARCH($V$54,T2099)),"WINCOMDONGTHAP",IF(ISNUMBER(SEARCH($V$55,T2099)),"WINCOMTIENGIANG",IF(ISNUMBER(SEARCH($V$56,T2099)),"WINCOMQUANGNINH",0))))))))))))))))))))))))))))))))))))))))))))))))))))))</f>
        <v>WINCOMHANOI</v>
      </c>
    </row>
    <row r="2100" spans="1:25" x14ac:dyDescent="0.2">
      <c r="A2100" t="s">
        <v>0</v>
      </c>
      <c r="B2100" t="s">
        <v>3383</v>
      </c>
      <c r="C2100" t="s">
        <v>2</v>
      </c>
      <c r="D2100" t="s">
        <v>27</v>
      </c>
      <c r="E2100" t="s">
        <v>4</v>
      </c>
      <c r="F2100" s="5">
        <f t="shared" si="129"/>
        <v>1</v>
      </c>
      <c r="G2100" s="2">
        <v>74250</v>
      </c>
      <c r="H2100" s="2">
        <v>81675</v>
      </c>
      <c r="I2100" t="s">
        <v>5</v>
      </c>
      <c r="J2100" t="s">
        <v>28</v>
      </c>
      <c r="K2100" t="str">
        <f t="shared" si="130"/>
        <v>_Chả cốm 300g</v>
      </c>
      <c r="L2100" s="8" t="str">
        <f>VLOOKUP(K2100,'[1]Mã Misa'!$B$2:$D$74,2,0)</f>
        <v>Chả cốm 300g</v>
      </c>
      <c r="M2100" s="8" t="str">
        <f>VLOOKUP(L2100,'[1]Mã Misa'!$C$2:$D$74,2,0)</f>
        <v>CC300</v>
      </c>
      <c r="N2100" s="2">
        <v>74250</v>
      </c>
      <c r="O2100" t="s">
        <v>3384</v>
      </c>
      <c r="P2100" s="8" t="str">
        <f t="shared" si="131"/>
        <v>0044366</v>
      </c>
      <c r="Q2100" s="8" t="e">
        <f t="array" ref="Q2100">IF(VLOOKUP(P2100,$AA$1:$AC$32,1,0)&lt;&gt;0,(P2100&amp;"A"),0)</f>
        <v>#N/A</v>
      </c>
      <c r="R2100" s="12">
        <v>44522</v>
      </c>
      <c r="S2100" t="s">
        <v>3385</v>
      </c>
      <c r="T2100" s="8" t="str">
        <f t="shared" si="132"/>
        <v>VM+ HCM 10</v>
      </c>
      <c r="U2100" t="s">
        <v>6880</v>
      </c>
      <c r="Y2100" t="str">
        <f t="array" ref="Y2100">IF(ISNUMBER(SEARCH($V$3,T2100)),"WINCOMHANOI",IF(ISNUMBER(SEARCH($V$4,T2100)),"WINCOMHOCHIMINH",IF(ISNUMBER(SEARCH($V$5,T2100)),"WINCOMDANANG",IF(ISNUMBER(SEARCH($V$6,T2100)),"WINCOMHAIDUONG",IF(ISNUMBER(SEARCH($V$7,T2100)),"WINCOMQUANGNINH",IF(ISNUMBER(SEARCH($V$8,T2100)),"WINCOMHAIPHONG",IF(ISNUMBER(SEARCH($V$9,T2100)),"WINCOMBACGIANG",IF(ISNUMBER(SEARCH($V$10,T2100)),"WINCOMBACNINH",IF(ISNUMBER(SEARCH($V$11,T2100)),"WINCOMPHUTHO",IF(ISNUMBER(SEARCH($V$12,T2100)),"WINCOMHATINH",IF(ISNUMBER(SEARCH($V$13,T2100)),"WINCOMTHAINGUYEN",IF(ISNUMBER(SEARCH($V$14,T2100)),"WINCOMKHANHHOA",IF(ISNUMBER(SEARCH($V$15,T2100)),"WINCOMHUNGYEN",IF(ISNUMBER(SEARCH($V$16,T2100)),"WINCOMNGHEAN",IF(ISNUMBER(SEARCH($V$17,T2100)),"WINCOMLAOCAI",IF(ISNUMBER(SEARCH($V$18,T2100)),"WINCOMVUNGTAU",IF(ISNUMBER(SEARCH($V$19,T2100)),"WINCOMBINHDUONG",IF(ISNUMBER(SEARCH($V$20,T2100)),"WINCOMKIENGIANG",IF(ISNUMBER(SEARCH($V$21,T2100)),"WINCOMHANAM",IF(ISNUMBER(SEARCH($V$22,T2100)),"WINCOMNAMDINH",IF(ISNUMBER(SEARCH($V$23,T2100)),"WINCOMLANGSON",IF(ISNUMBER(SEARCH($V$24,T2100)),"WINCOMTHANHHOA",IF(ISNUMBER(SEARCH($V$25,T2100)),"WINCOMYENBAI",IF(ISNUMBER(SEARCH($V$26,T2100)),"WINCOMTUYENQUANG",IF(ISNUMBER(SEARCH($V$27,T2100)),"WINCOMHUE",IF(ISNUMBER(SEARCH($V$28,T2100)),"WINCOMQUANGNAM",IF(ISNUMBER(SEARCH($V$29,T2100)),"WINCOMVINHPHUC",IF(ISNUMBER(SEARCH($V$30,T2100)),"WINCOMHAGIANG",IF(ISNUMBER(SEARCH($V$31,T2100)),"WINCOMNINHBINH",IF(ISNUMBER(SEARCH($V$32,T2100)),"WINCOMTRAVINH",IF(ISNUMBER(SEARCH($V$33,T2100)),"WINCOMCANTHO",IF(ISNUMBER(SEARCH($V$34,T2100)),"WINCOMBENTRE",IF(ISNUMBER(SEARCH($V$35,T2100)),"WINCOMCAMAU",IF(ISNUMBER(SEARCH($V$36,T2100)),"WINCOMANGIANG",IF(ISNUMBER(SEARCH($V$37,T2100)),"WINCOMNINHTHUAN",IF(ISNUMBER(SEARCH($V$38,T2100)),"WINCOMTHAIBINH",IF(ISNUMBER(SEARCH($V$39,T2100)),"WINCOMGIALAI",IF(ISNUMBER(SEARCH($V$40,T2100)),"WINCOMHOABINH",IF(ISNUMBER(SEARCH($V$41,T2100)),"WINCOMQUANGNGAI",IF(ISNUMBER(SEARCH($V$42,T2100)),"WINCOMBINHTHUAN",IF(ISNUMBER(SEARCH($V$43,T2100)),"WINCOMDAKLAK",IF(ISNUMBER(SEARCH($V$44,T2100)),"WINCOMSOCTRANG",IF(ISNUMBER(SEARCH($V$45,T2100)),"WINCOMSONLA",IF(ISNUMBER(SEARCH($V$46,T2100)),"WINCOMKONTUM",IF(ISNUMBER(SEARCH($V$47,T2100)),"WINCOMPHUYEN",IF(ISNUMBER(SEARCH($V$48,T2100)),"WINCOMQUANGTRI",IF(ISNUMBER(SEARCH($V$49,T2100)),"WINCOMBINHDINH",IF(ISNUMBER(SEARCH($V$50,T2100)),"WINCOMCAOBANG",IF(ISNUMBER(SEARCH($V$51,T2100)),"WINCOMQUANGBINH",IF(ISNUMBER(SEARCH($V$52,T2100)),"WINCOMLAMDONG",IF(ISNUMBER(SEARCH($V$53,T2100)),"WINCOMVINHLONG",IF(ISNUMBER(SEARCH($V$54,T2100)),"WINCOMDONGTHAP",IF(ISNUMBER(SEARCH($V$55,T2100)),"WINCOMTIENGIANG",IF(ISNUMBER(SEARCH($V$56,T2100)),"WINCOMQUANGNINH",0))))))))))))))))))))))))))))))))))))))))))))))))))))))</f>
        <v>WINCOMHOCHIMINH</v>
      </c>
    </row>
    <row r="2101" spans="1:25" x14ac:dyDescent="0.2">
      <c r="A2101" t="s">
        <v>0</v>
      </c>
      <c r="B2101" t="s">
        <v>3383</v>
      </c>
      <c r="C2101" t="s">
        <v>31</v>
      </c>
      <c r="D2101" t="s">
        <v>35</v>
      </c>
      <c r="E2101" t="s">
        <v>4</v>
      </c>
      <c r="F2101" s="5">
        <f t="shared" si="129"/>
        <v>1</v>
      </c>
      <c r="G2101" s="2">
        <v>73431</v>
      </c>
      <c r="H2101" s="2">
        <v>80774.100000000006</v>
      </c>
      <c r="I2101" t="s">
        <v>5</v>
      </c>
      <c r="J2101" t="s">
        <v>36</v>
      </c>
      <c r="K2101" t="str">
        <f t="shared" si="130"/>
        <v>Chân giò heo muối gói 300g</v>
      </c>
      <c r="L2101" s="8" t="str">
        <f>VLOOKUP(K2101,'[1]Mã Misa'!$B$2:$D$74,2,0)</f>
        <v>Chân giò heo muối 300g</v>
      </c>
      <c r="M2101" s="8" t="str">
        <f>VLOOKUP(L2101,'[1]Mã Misa'!$C$2:$D$74,2,0)</f>
        <v>CGM300</v>
      </c>
      <c r="N2101" s="2">
        <v>73431</v>
      </c>
      <c r="O2101" t="s">
        <v>3384</v>
      </c>
      <c r="P2101" s="8" t="str">
        <f t="shared" si="131"/>
        <v>0044366</v>
      </c>
      <c r="Q2101" s="8" t="e">
        <f t="array" ref="Q2101">IF(VLOOKUP(P2101,$AA$1:$AC$32,1,0)&lt;&gt;0,(P2101&amp;"A"),0)</f>
        <v>#N/A</v>
      </c>
      <c r="R2101" s="12">
        <v>44522</v>
      </c>
      <c r="S2101" t="s">
        <v>3385</v>
      </c>
      <c r="T2101" s="8" t="str">
        <f t="shared" si="132"/>
        <v>VM+ HCM 10</v>
      </c>
      <c r="U2101" t="s">
        <v>6880</v>
      </c>
      <c r="Y2101" t="str">
        <f t="array" ref="Y2101">IF(ISNUMBER(SEARCH($V$3,T2101)),"WINCOMHANOI",IF(ISNUMBER(SEARCH($V$4,T2101)),"WINCOMHOCHIMINH",IF(ISNUMBER(SEARCH($V$5,T2101)),"WINCOMDANANG",IF(ISNUMBER(SEARCH($V$6,T2101)),"WINCOMHAIDUONG",IF(ISNUMBER(SEARCH($V$7,T2101)),"WINCOMQUANGNINH",IF(ISNUMBER(SEARCH($V$8,T2101)),"WINCOMHAIPHONG",IF(ISNUMBER(SEARCH($V$9,T2101)),"WINCOMBACGIANG",IF(ISNUMBER(SEARCH($V$10,T2101)),"WINCOMBACNINH",IF(ISNUMBER(SEARCH($V$11,T2101)),"WINCOMPHUTHO",IF(ISNUMBER(SEARCH($V$12,T2101)),"WINCOMHATINH",IF(ISNUMBER(SEARCH($V$13,T2101)),"WINCOMTHAINGUYEN",IF(ISNUMBER(SEARCH($V$14,T2101)),"WINCOMKHANHHOA",IF(ISNUMBER(SEARCH($V$15,T2101)),"WINCOMHUNGYEN",IF(ISNUMBER(SEARCH($V$16,T2101)),"WINCOMNGHEAN",IF(ISNUMBER(SEARCH($V$17,T2101)),"WINCOMLAOCAI",IF(ISNUMBER(SEARCH($V$18,T2101)),"WINCOMVUNGTAU",IF(ISNUMBER(SEARCH($V$19,T2101)),"WINCOMBINHDUONG",IF(ISNUMBER(SEARCH($V$20,T2101)),"WINCOMKIENGIANG",IF(ISNUMBER(SEARCH($V$21,T2101)),"WINCOMHANAM",IF(ISNUMBER(SEARCH($V$22,T2101)),"WINCOMNAMDINH",IF(ISNUMBER(SEARCH($V$23,T2101)),"WINCOMLANGSON",IF(ISNUMBER(SEARCH($V$24,T2101)),"WINCOMTHANHHOA",IF(ISNUMBER(SEARCH($V$25,T2101)),"WINCOMYENBAI",IF(ISNUMBER(SEARCH($V$26,T2101)),"WINCOMTUYENQUANG",IF(ISNUMBER(SEARCH($V$27,T2101)),"WINCOMHUE",IF(ISNUMBER(SEARCH($V$28,T2101)),"WINCOMQUANGNAM",IF(ISNUMBER(SEARCH($V$29,T2101)),"WINCOMVINHPHUC",IF(ISNUMBER(SEARCH($V$30,T2101)),"WINCOMHAGIANG",IF(ISNUMBER(SEARCH($V$31,T2101)),"WINCOMNINHBINH",IF(ISNUMBER(SEARCH($V$32,T2101)),"WINCOMTRAVINH",IF(ISNUMBER(SEARCH($V$33,T2101)),"WINCOMCANTHO",IF(ISNUMBER(SEARCH($V$34,T2101)),"WINCOMBENTRE",IF(ISNUMBER(SEARCH($V$35,T2101)),"WINCOMCAMAU",IF(ISNUMBER(SEARCH($V$36,T2101)),"WINCOMANGIANG",IF(ISNUMBER(SEARCH($V$37,T2101)),"WINCOMNINHTHUAN",IF(ISNUMBER(SEARCH($V$38,T2101)),"WINCOMTHAIBINH",IF(ISNUMBER(SEARCH($V$39,T2101)),"WINCOMGIALAI",IF(ISNUMBER(SEARCH($V$40,T2101)),"WINCOMHOABINH",IF(ISNUMBER(SEARCH($V$41,T2101)),"WINCOMQUANGNGAI",IF(ISNUMBER(SEARCH($V$42,T2101)),"WINCOMBINHTHUAN",IF(ISNUMBER(SEARCH($V$43,T2101)),"WINCOMDAKLAK",IF(ISNUMBER(SEARCH($V$44,T2101)),"WINCOMSOCTRANG",IF(ISNUMBER(SEARCH($V$45,T2101)),"WINCOMSONLA",IF(ISNUMBER(SEARCH($V$46,T2101)),"WINCOMKONTUM",IF(ISNUMBER(SEARCH($V$47,T2101)),"WINCOMPHUYEN",IF(ISNUMBER(SEARCH($V$48,T2101)),"WINCOMQUANGTRI",IF(ISNUMBER(SEARCH($V$49,T2101)),"WINCOMBINHDINH",IF(ISNUMBER(SEARCH($V$50,T2101)),"WINCOMCAOBANG",IF(ISNUMBER(SEARCH($V$51,T2101)),"WINCOMQUANGBINH",IF(ISNUMBER(SEARCH($V$52,T2101)),"WINCOMLAMDONG",IF(ISNUMBER(SEARCH($V$53,T2101)),"WINCOMVINHLONG",IF(ISNUMBER(SEARCH($V$54,T2101)),"WINCOMDONGTHAP",IF(ISNUMBER(SEARCH($V$55,T2101)),"WINCOMTIENGIANG",IF(ISNUMBER(SEARCH($V$56,T2101)),"WINCOMQUANGNINH",0))))))))))))))))))))))))))))))))))))))))))))))))))))))</f>
        <v>WINCOMHOCHIMINH</v>
      </c>
    </row>
    <row r="2102" spans="1:25" x14ac:dyDescent="0.2">
      <c r="A2102" t="s">
        <v>0</v>
      </c>
      <c r="B2102" t="s">
        <v>3386</v>
      </c>
      <c r="C2102" t="s">
        <v>2</v>
      </c>
      <c r="D2102" t="s">
        <v>62</v>
      </c>
      <c r="E2102" t="s">
        <v>4</v>
      </c>
      <c r="F2102" s="5">
        <f t="shared" si="129"/>
        <v>1</v>
      </c>
      <c r="G2102" s="2">
        <v>105400</v>
      </c>
      <c r="H2102" s="2">
        <v>115940.00000000001</v>
      </c>
      <c r="I2102" t="s">
        <v>5</v>
      </c>
      <c r="J2102" t="s">
        <v>63</v>
      </c>
      <c r="K2102" t="str">
        <f t="shared" si="130"/>
        <v>_Đùi gà sốt cay 500g</v>
      </c>
      <c r="L2102" s="8" t="str">
        <f>VLOOKUP(K2102,'[1]Mã Misa'!$B$2:$D$74,2,0)</f>
        <v>Đùi gà sốt cay 500g</v>
      </c>
      <c r="M2102" s="8" t="str">
        <f>VLOOKUP(L2102,'[1]Mã Misa'!$C$2:$D$74,2,0)</f>
        <v>DGSC500</v>
      </c>
      <c r="N2102" s="2">
        <v>105400</v>
      </c>
      <c r="O2102" t="s">
        <v>3387</v>
      </c>
      <c r="P2102" s="8" t="str">
        <f t="shared" si="131"/>
        <v>0144469</v>
      </c>
      <c r="Q2102" s="8" t="e">
        <f t="array" ref="Q2102">IF(VLOOKUP(P2102,$AA$1:$AC$32,1,0)&lt;&gt;0,(P2102&amp;"A"),0)</f>
        <v>#N/A</v>
      </c>
      <c r="R2102" s="12">
        <v>44522</v>
      </c>
      <c r="S2102" t="s">
        <v>3388</v>
      </c>
      <c r="T2102" s="8" t="str">
        <f t="shared" si="132"/>
        <v>VM+ HNI N0</v>
      </c>
      <c r="U2102" t="s">
        <v>6881</v>
      </c>
      <c r="Y2102" t="str">
        <f t="array" ref="Y2102">IF(ISNUMBER(SEARCH($V$3,T2102)),"WINCOMHANOI",IF(ISNUMBER(SEARCH($V$4,T2102)),"WINCOMHOCHIMINH",IF(ISNUMBER(SEARCH($V$5,T2102)),"WINCOMDANANG",IF(ISNUMBER(SEARCH($V$6,T2102)),"WINCOMHAIDUONG",IF(ISNUMBER(SEARCH($V$7,T2102)),"WINCOMQUANGNINH",IF(ISNUMBER(SEARCH($V$8,T2102)),"WINCOMHAIPHONG",IF(ISNUMBER(SEARCH($V$9,T2102)),"WINCOMBACGIANG",IF(ISNUMBER(SEARCH($V$10,T2102)),"WINCOMBACNINH",IF(ISNUMBER(SEARCH($V$11,T2102)),"WINCOMPHUTHO",IF(ISNUMBER(SEARCH($V$12,T2102)),"WINCOMHATINH",IF(ISNUMBER(SEARCH($V$13,T2102)),"WINCOMTHAINGUYEN",IF(ISNUMBER(SEARCH($V$14,T2102)),"WINCOMKHANHHOA",IF(ISNUMBER(SEARCH($V$15,T2102)),"WINCOMHUNGYEN",IF(ISNUMBER(SEARCH($V$16,T2102)),"WINCOMNGHEAN",IF(ISNUMBER(SEARCH($V$17,T2102)),"WINCOMLAOCAI",IF(ISNUMBER(SEARCH($V$18,T2102)),"WINCOMVUNGTAU",IF(ISNUMBER(SEARCH($V$19,T2102)),"WINCOMBINHDUONG",IF(ISNUMBER(SEARCH($V$20,T2102)),"WINCOMKIENGIANG",IF(ISNUMBER(SEARCH($V$21,T2102)),"WINCOMHANAM",IF(ISNUMBER(SEARCH($V$22,T2102)),"WINCOMNAMDINH",IF(ISNUMBER(SEARCH($V$23,T2102)),"WINCOMLANGSON",IF(ISNUMBER(SEARCH($V$24,T2102)),"WINCOMTHANHHOA",IF(ISNUMBER(SEARCH($V$25,T2102)),"WINCOMYENBAI",IF(ISNUMBER(SEARCH($V$26,T2102)),"WINCOMTUYENQUANG",IF(ISNUMBER(SEARCH($V$27,T2102)),"WINCOMHUE",IF(ISNUMBER(SEARCH($V$28,T2102)),"WINCOMQUANGNAM",IF(ISNUMBER(SEARCH($V$29,T2102)),"WINCOMVINHPHUC",IF(ISNUMBER(SEARCH($V$30,T2102)),"WINCOMHAGIANG",IF(ISNUMBER(SEARCH($V$31,T2102)),"WINCOMNINHBINH",IF(ISNUMBER(SEARCH($V$32,T2102)),"WINCOMTRAVINH",IF(ISNUMBER(SEARCH($V$33,T2102)),"WINCOMCANTHO",IF(ISNUMBER(SEARCH($V$34,T2102)),"WINCOMBENTRE",IF(ISNUMBER(SEARCH($V$35,T2102)),"WINCOMCAMAU",IF(ISNUMBER(SEARCH($V$36,T2102)),"WINCOMANGIANG",IF(ISNUMBER(SEARCH($V$37,T2102)),"WINCOMNINHTHUAN",IF(ISNUMBER(SEARCH($V$38,T2102)),"WINCOMTHAIBINH",IF(ISNUMBER(SEARCH($V$39,T2102)),"WINCOMGIALAI",IF(ISNUMBER(SEARCH($V$40,T2102)),"WINCOMHOABINH",IF(ISNUMBER(SEARCH($V$41,T2102)),"WINCOMQUANGNGAI",IF(ISNUMBER(SEARCH($V$42,T2102)),"WINCOMBINHTHUAN",IF(ISNUMBER(SEARCH($V$43,T2102)),"WINCOMDAKLAK",IF(ISNUMBER(SEARCH($V$44,T2102)),"WINCOMSOCTRANG",IF(ISNUMBER(SEARCH($V$45,T2102)),"WINCOMSONLA",IF(ISNUMBER(SEARCH($V$46,T2102)),"WINCOMKONTUM",IF(ISNUMBER(SEARCH($V$47,T2102)),"WINCOMPHUYEN",IF(ISNUMBER(SEARCH($V$48,T2102)),"WINCOMQUANGTRI",IF(ISNUMBER(SEARCH($V$49,T2102)),"WINCOMBINHDINH",IF(ISNUMBER(SEARCH($V$50,T2102)),"WINCOMCAOBANG",IF(ISNUMBER(SEARCH($V$51,T2102)),"WINCOMQUANGBINH",IF(ISNUMBER(SEARCH($V$52,T2102)),"WINCOMLAMDONG",IF(ISNUMBER(SEARCH($V$53,T2102)),"WINCOMVINHLONG",IF(ISNUMBER(SEARCH($V$54,T2102)),"WINCOMDONGTHAP",IF(ISNUMBER(SEARCH($V$55,T2102)),"WINCOMTIENGIANG",IF(ISNUMBER(SEARCH($V$56,T2102)),"WINCOMQUANGNINH",0))))))))))))))))))))))))))))))))))))))))))))))))))))))</f>
        <v>WINCOMHANOI</v>
      </c>
    </row>
    <row r="2103" spans="1:25" x14ac:dyDescent="0.2">
      <c r="A2103" t="s">
        <v>0</v>
      </c>
      <c r="B2103" t="s">
        <v>3389</v>
      </c>
      <c r="C2103" t="s">
        <v>2</v>
      </c>
      <c r="D2103" t="s">
        <v>62</v>
      </c>
      <c r="E2103" t="s">
        <v>4</v>
      </c>
      <c r="F2103" s="5">
        <f t="shared" si="129"/>
        <v>2</v>
      </c>
      <c r="G2103" s="2">
        <v>210800</v>
      </c>
      <c r="H2103" s="2">
        <v>231880.00000000003</v>
      </c>
      <c r="I2103" t="s">
        <v>5</v>
      </c>
      <c r="J2103" t="s">
        <v>63</v>
      </c>
      <c r="K2103" t="str">
        <f t="shared" si="130"/>
        <v>_Đùi gà sốt cay 500g</v>
      </c>
      <c r="L2103" s="8" t="str">
        <f>VLOOKUP(K2103,'[1]Mã Misa'!$B$2:$D$74,2,0)</f>
        <v>Đùi gà sốt cay 500g</v>
      </c>
      <c r="M2103" s="8" t="str">
        <f>VLOOKUP(L2103,'[1]Mã Misa'!$C$2:$D$74,2,0)</f>
        <v>DGSC500</v>
      </c>
      <c r="N2103" s="2">
        <v>105400</v>
      </c>
      <c r="O2103" t="s">
        <v>3390</v>
      </c>
      <c r="P2103" s="8" t="str">
        <f t="shared" si="131"/>
        <v>0144475</v>
      </c>
      <c r="Q2103" s="8" t="e">
        <f t="array" ref="Q2103">IF(VLOOKUP(P2103,$AA$1:$AC$32,1,0)&lt;&gt;0,(P2103&amp;"A"),0)</f>
        <v>#N/A</v>
      </c>
      <c r="R2103" s="12">
        <v>44522</v>
      </c>
      <c r="S2103" t="s">
        <v>524</v>
      </c>
      <c r="T2103" s="8" t="str">
        <f t="shared" si="132"/>
        <v>VM+ HNI 24</v>
      </c>
      <c r="U2103" t="s">
        <v>6128</v>
      </c>
      <c r="Y2103" t="str">
        <f t="array" ref="Y2103">IF(ISNUMBER(SEARCH($V$3,T2103)),"WINCOMHANOI",IF(ISNUMBER(SEARCH($V$4,T2103)),"WINCOMHOCHIMINH",IF(ISNUMBER(SEARCH($V$5,T2103)),"WINCOMDANANG",IF(ISNUMBER(SEARCH($V$6,T2103)),"WINCOMHAIDUONG",IF(ISNUMBER(SEARCH($V$7,T2103)),"WINCOMQUANGNINH",IF(ISNUMBER(SEARCH($V$8,T2103)),"WINCOMHAIPHONG",IF(ISNUMBER(SEARCH($V$9,T2103)),"WINCOMBACGIANG",IF(ISNUMBER(SEARCH($V$10,T2103)),"WINCOMBACNINH",IF(ISNUMBER(SEARCH($V$11,T2103)),"WINCOMPHUTHO",IF(ISNUMBER(SEARCH($V$12,T2103)),"WINCOMHATINH",IF(ISNUMBER(SEARCH($V$13,T2103)),"WINCOMTHAINGUYEN",IF(ISNUMBER(SEARCH($V$14,T2103)),"WINCOMKHANHHOA",IF(ISNUMBER(SEARCH($V$15,T2103)),"WINCOMHUNGYEN",IF(ISNUMBER(SEARCH($V$16,T2103)),"WINCOMNGHEAN",IF(ISNUMBER(SEARCH($V$17,T2103)),"WINCOMLAOCAI",IF(ISNUMBER(SEARCH($V$18,T2103)),"WINCOMVUNGTAU",IF(ISNUMBER(SEARCH($V$19,T2103)),"WINCOMBINHDUONG",IF(ISNUMBER(SEARCH($V$20,T2103)),"WINCOMKIENGIANG",IF(ISNUMBER(SEARCH($V$21,T2103)),"WINCOMHANAM",IF(ISNUMBER(SEARCH($V$22,T2103)),"WINCOMNAMDINH",IF(ISNUMBER(SEARCH($V$23,T2103)),"WINCOMLANGSON",IF(ISNUMBER(SEARCH($V$24,T2103)),"WINCOMTHANHHOA",IF(ISNUMBER(SEARCH($V$25,T2103)),"WINCOMYENBAI",IF(ISNUMBER(SEARCH($V$26,T2103)),"WINCOMTUYENQUANG",IF(ISNUMBER(SEARCH($V$27,T2103)),"WINCOMHUE",IF(ISNUMBER(SEARCH($V$28,T2103)),"WINCOMQUANGNAM",IF(ISNUMBER(SEARCH($V$29,T2103)),"WINCOMVINHPHUC",IF(ISNUMBER(SEARCH($V$30,T2103)),"WINCOMHAGIANG",IF(ISNUMBER(SEARCH($V$31,T2103)),"WINCOMNINHBINH",IF(ISNUMBER(SEARCH($V$32,T2103)),"WINCOMTRAVINH",IF(ISNUMBER(SEARCH($V$33,T2103)),"WINCOMCANTHO",IF(ISNUMBER(SEARCH($V$34,T2103)),"WINCOMBENTRE",IF(ISNUMBER(SEARCH($V$35,T2103)),"WINCOMCAMAU",IF(ISNUMBER(SEARCH($V$36,T2103)),"WINCOMANGIANG",IF(ISNUMBER(SEARCH($V$37,T2103)),"WINCOMNINHTHUAN",IF(ISNUMBER(SEARCH($V$38,T2103)),"WINCOMTHAIBINH",IF(ISNUMBER(SEARCH($V$39,T2103)),"WINCOMGIALAI",IF(ISNUMBER(SEARCH($V$40,T2103)),"WINCOMHOABINH",IF(ISNUMBER(SEARCH($V$41,T2103)),"WINCOMQUANGNGAI",IF(ISNUMBER(SEARCH($V$42,T2103)),"WINCOMBINHTHUAN",IF(ISNUMBER(SEARCH($V$43,T2103)),"WINCOMDAKLAK",IF(ISNUMBER(SEARCH($V$44,T2103)),"WINCOMSOCTRANG",IF(ISNUMBER(SEARCH($V$45,T2103)),"WINCOMSONLA",IF(ISNUMBER(SEARCH($V$46,T2103)),"WINCOMKONTUM",IF(ISNUMBER(SEARCH($V$47,T2103)),"WINCOMPHUYEN",IF(ISNUMBER(SEARCH($V$48,T2103)),"WINCOMQUANGTRI",IF(ISNUMBER(SEARCH($V$49,T2103)),"WINCOMBINHDINH",IF(ISNUMBER(SEARCH($V$50,T2103)),"WINCOMCAOBANG",IF(ISNUMBER(SEARCH($V$51,T2103)),"WINCOMQUANGBINH",IF(ISNUMBER(SEARCH($V$52,T2103)),"WINCOMLAMDONG",IF(ISNUMBER(SEARCH($V$53,T2103)),"WINCOMVINHLONG",IF(ISNUMBER(SEARCH($V$54,T2103)),"WINCOMDONGTHAP",IF(ISNUMBER(SEARCH($V$55,T2103)),"WINCOMTIENGIANG",IF(ISNUMBER(SEARCH($V$56,T2103)),"WINCOMQUANGNINH",0))))))))))))))))))))))))))))))))))))))))))))))))))))))</f>
        <v>WINCOMHANOI</v>
      </c>
    </row>
    <row r="2104" spans="1:25" x14ac:dyDescent="0.2">
      <c r="A2104" t="s">
        <v>0</v>
      </c>
      <c r="B2104" t="s">
        <v>3391</v>
      </c>
      <c r="C2104" t="s">
        <v>2</v>
      </c>
      <c r="D2104" t="s">
        <v>62</v>
      </c>
      <c r="E2104" t="s">
        <v>4</v>
      </c>
      <c r="F2104" s="5">
        <f t="shared" si="129"/>
        <v>5</v>
      </c>
      <c r="G2104" s="2">
        <v>527000</v>
      </c>
      <c r="H2104" s="2">
        <v>579700</v>
      </c>
      <c r="I2104" t="s">
        <v>5</v>
      </c>
      <c r="J2104" t="s">
        <v>63</v>
      </c>
      <c r="K2104" t="str">
        <f t="shared" si="130"/>
        <v>_Đùi gà sốt cay 500g</v>
      </c>
      <c r="L2104" s="8" t="str">
        <f>VLOOKUP(K2104,'[1]Mã Misa'!$B$2:$D$74,2,0)</f>
        <v>Đùi gà sốt cay 500g</v>
      </c>
      <c r="M2104" s="8" t="str">
        <f>VLOOKUP(L2104,'[1]Mã Misa'!$C$2:$D$74,2,0)</f>
        <v>DGSC500</v>
      </c>
      <c r="N2104" s="2">
        <v>105400</v>
      </c>
      <c r="O2104" t="s">
        <v>3392</v>
      </c>
      <c r="P2104" s="8" t="str">
        <f t="shared" si="131"/>
        <v>0002910</v>
      </c>
      <c r="Q2104" s="8" t="e">
        <f t="array" ref="Q2104">IF(VLOOKUP(P2104,$AA$1:$AC$32,1,0)&lt;&gt;0,(P2104&amp;"A"),0)</f>
        <v>#N/A</v>
      </c>
      <c r="R2104" s="12">
        <v>44522</v>
      </c>
      <c r="S2104" t="s">
        <v>3393</v>
      </c>
      <c r="T2104" s="8" t="str">
        <f t="shared" si="132"/>
        <v>VM+ HDG 10</v>
      </c>
      <c r="U2104" t="s">
        <v>6882</v>
      </c>
      <c r="Y2104" t="str">
        <f t="array" ref="Y2104">IF(ISNUMBER(SEARCH($V$3,T2104)),"WINCOMHANOI",IF(ISNUMBER(SEARCH($V$4,T2104)),"WINCOMHOCHIMINH",IF(ISNUMBER(SEARCH($V$5,T2104)),"WINCOMDANANG",IF(ISNUMBER(SEARCH($V$6,T2104)),"WINCOMHAIDUONG",IF(ISNUMBER(SEARCH($V$7,T2104)),"WINCOMQUANGNINH",IF(ISNUMBER(SEARCH($V$8,T2104)),"WINCOMHAIPHONG",IF(ISNUMBER(SEARCH($V$9,T2104)),"WINCOMBACGIANG",IF(ISNUMBER(SEARCH($V$10,T2104)),"WINCOMBACNINH",IF(ISNUMBER(SEARCH($V$11,T2104)),"WINCOMPHUTHO",IF(ISNUMBER(SEARCH($V$12,T2104)),"WINCOMHATINH",IF(ISNUMBER(SEARCH($V$13,T2104)),"WINCOMTHAINGUYEN",IF(ISNUMBER(SEARCH($V$14,T2104)),"WINCOMKHANHHOA",IF(ISNUMBER(SEARCH($V$15,T2104)),"WINCOMHUNGYEN",IF(ISNUMBER(SEARCH($V$16,T2104)),"WINCOMNGHEAN",IF(ISNUMBER(SEARCH($V$17,T2104)),"WINCOMLAOCAI",IF(ISNUMBER(SEARCH($V$18,T2104)),"WINCOMVUNGTAU",IF(ISNUMBER(SEARCH($V$19,T2104)),"WINCOMBINHDUONG",IF(ISNUMBER(SEARCH($V$20,T2104)),"WINCOMKIENGIANG",IF(ISNUMBER(SEARCH($V$21,T2104)),"WINCOMHANAM",IF(ISNUMBER(SEARCH($V$22,T2104)),"WINCOMNAMDINH",IF(ISNUMBER(SEARCH($V$23,T2104)),"WINCOMLANGSON",IF(ISNUMBER(SEARCH($V$24,T2104)),"WINCOMTHANHHOA",IF(ISNUMBER(SEARCH($V$25,T2104)),"WINCOMYENBAI",IF(ISNUMBER(SEARCH($V$26,T2104)),"WINCOMTUYENQUANG",IF(ISNUMBER(SEARCH($V$27,T2104)),"WINCOMHUE",IF(ISNUMBER(SEARCH($V$28,T2104)),"WINCOMQUANGNAM",IF(ISNUMBER(SEARCH($V$29,T2104)),"WINCOMVINHPHUC",IF(ISNUMBER(SEARCH($V$30,T2104)),"WINCOMHAGIANG",IF(ISNUMBER(SEARCH($V$31,T2104)),"WINCOMNINHBINH",IF(ISNUMBER(SEARCH($V$32,T2104)),"WINCOMTRAVINH",IF(ISNUMBER(SEARCH($V$33,T2104)),"WINCOMCANTHO",IF(ISNUMBER(SEARCH($V$34,T2104)),"WINCOMBENTRE",IF(ISNUMBER(SEARCH($V$35,T2104)),"WINCOMCAMAU",IF(ISNUMBER(SEARCH($V$36,T2104)),"WINCOMANGIANG",IF(ISNUMBER(SEARCH($V$37,T2104)),"WINCOMNINHTHUAN",IF(ISNUMBER(SEARCH($V$38,T2104)),"WINCOMTHAIBINH",IF(ISNUMBER(SEARCH($V$39,T2104)),"WINCOMGIALAI",IF(ISNUMBER(SEARCH($V$40,T2104)),"WINCOMHOABINH",IF(ISNUMBER(SEARCH($V$41,T2104)),"WINCOMQUANGNGAI",IF(ISNUMBER(SEARCH($V$42,T2104)),"WINCOMBINHTHUAN",IF(ISNUMBER(SEARCH($V$43,T2104)),"WINCOMDAKLAK",IF(ISNUMBER(SEARCH($V$44,T2104)),"WINCOMSOCTRANG",IF(ISNUMBER(SEARCH($V$45,T2104)),"WINCOMSONLA",IF(ISNUMBER(SEARCH($V$46,T2104)),"WINCOMKONTUM",IF(ISNUMBER(SEARCH($V$47,T2104)),"WINCOMPHUYEN",IF(ISNUMBER(SEARCH($V$48,T2104)),"WINCOMQUANGTRI",IF(ISNUMBER(SEARCH($V$49,T2104)),"WINCOMBINHDINH",IF(ISNUMBER(SEARCH($V$50,T2104)),"WINCOMCAOBANG",IF(ISNUMBER(SEARCH($V$51,T2104)),"WINCOMQUANGBINH",IF(ISNUMBER(SEARCH($V$52,T2104)),"WINCOMLAMDONG",IF(ISNUMBER(SEARCH($V$53,T2104)),"WINCOMVINHLONG",IF(ISNUMBER(SEARCH($V$54,T2104)),"WINCOMDONGTHAP",IF(ISNUMBER(SEARCH($V$55,T2104)),"WINCOMTIENGIANG",IF(ISNUMBER(SEARCH($V$56,T2104)),"WINCOMQUANGNINH",0))))))))))))))))))))))))))))))))))))))))))))))))))))))</f>
        <v>WINCOMHAIDUONG</v>
      </c>
    </row>
    <row r="2105" spans="1:25" x14ac:dyDescent="0.2">
      <c r="A2105" t="s">
        <v>0</v>
      </c>
      <c r="B2105" t="s">
        <v>3394</v>
      </c>
      <c r="C2105" t="s">
        <v>2</v>
      </c>
      <c r="D2105" t="s">
        <v>121</v>
      </c>
      <c r="E2105" t="s">
        <v>4</v>
      </c>
      <c r="F2105" s="5">
        <f t="shared" si="129"/>
        <v>1</v>
      </c>
      <c r="G2105" s="2">
        <v>101989</v>
      </c>
      <c r="H2105" s="2">
        <v>112187.90000000001</v>
      </c>
      <c r="I2105" t="s">
        <v>5</v>
      </c>
      <c r="J2105" t="s">
        <v>122</v>
      </c>
      <c r="K2105" t="str">
        <f t="shared" si="130"/>
        <v>Giò tai nấm hương 500g</v>
      </c>
      <c r="L2105" s="8" t="str">
        <f>VLOOKUP(K2105,'[1]Mã Misa'!$B$2:$D$74,2,0)</f>
        <v>Giò tai nấm hương 500g</v>
      </c>
      <c r="M2105" s="8" t="str">
        <f>VLOOKUP(L2105,'[1]Mã Misa'!$C$2:$D$74,2,0)</f>
        <v>GTNH500</v>
      </c>
      <c r="N2105" s="2">
        <v>101989</v>
      </c>
      <c r="O2105" t="s">
        <v>3395</v>
      </c>
      <c r="P2105" s="8" t="str">
        <f t="shared" si="131"/>
        <v>0018607</v>
      </c>
      <c r="Q2105" s="8" t="e">
        <f t="array" ref="Q2105">IF(VLOOKUP(P2105,$AA$1:$AC$32,1,0)&lt;&gt;0,(P2105&amp;"A"),0)</f>
        <v>#N/A</v>
      </c>
      <c r="R2105" s="12">
        <v>44522</v>
      </c>
      <c r="S2105" t="s">
        <v>3396</v>
      </c>
      <c r="T2105" s="8" t="str">
        <f t="shared" si="132"/>
        <v>VM+ DNG 24</v>
      </c>
      <c r="U2105" t="s">
        <v>6883</v>
      </c>
      <c r="Y2105" t="str">
        <f t="array" ref="Y2105">IF(ISNUMBER(SEARCH($V$3,T2105)),"WINCOMHANOI",IF(ISNUMBER(SEARCH($V$4,T2105)),"WINCOMHOCHIMINH",IF(ISNUMBER(SEARCH($V$5,T2105)),"WINCOMDANANG",IF(ISNUMBER(SEARCH($V$6,T2105)),"WINCOMHAIDUONG",IF(ISNUMBER(SEARCH($V$7,T2105)),"WINCOMQUANGNINH",IF(ISNUMBER(SEARCH($V$8,T2105)),"WINCOMHAIPHONG",IF(ISNUMBER(SEARCH($V$9,T2105)),"WINCOMBACGIANG",IF(ISNUMBER(SEARCH($V$10,T2105)),"WINCOMBACNINH",IF(ISNUMBER(SEARCH($V$11,T2105)),"WINCOMPHUTHO",IF(ISNUMBER(SEARCH($V$12,T2105)),"WINCOMHATINH",IF(ISNUMBER(SEARCH($V$13,T2105)),"WINCOMTHAINGUYEN",IF(ISNUMBER(SEARCH($V$14,T2105)),"WINCOMKHANHHOA",IF(ISNUMBER(SEARCH($V$15,T2105)),"WINCOMHUNGYEN",IF(ISNUMBER(SEARCH($V$16,T2105)),"WINCOMNGHEAN",IF(ISNUMBER(SEARCH($V$17,T2105)),"WINCOMLAOCAI",IF(ISNUMBER(SEARCH($V$18,T2105)),"WINCOMVUNGTAU",IF(ISNUMBER(SEARCH($V$19,T2105)),"WINCOMBINHDUONG",IF(ISNUMBER(SEARCH($V$20,T2105)),"WINCOMKIENGIANG",IF(ISNUMBER(SEARCH($V$21,T2105)),"WINCOMHANAM",IF(ISNUMBER(SEARCH($V$22,T2105)),"WINCOMNAMDINH",IF(ISNUMBER(SEARCH($V$23,T2105)),"WINCOMLANGSON",IF(ISNUMBER(SEARCH($V$24,T2105)),"WINCOMTHANHHOA",IF(ISNUMBER(SEARCH($V$25,T2105)),"WINCOMYENBAI",IF(ISNUMBER(SEARCH($V$26,T2105)),"WINCOMTUYENQUANG",IF(ISNUMBER(SEARCH($V$27,T2105)),"WINCOMHUE",IF(ISNUMBER(SEARCH($V$28,T2105)),"WINCOMQUANGNAM",IF(ISNUMBER(SEARCH($V$29,T2105)),"WINCOMVINHPHUC",IF(ISNUMBER(SEARCH($V$30,T2105)),"WINCOMHAGIANG",IF(ISNUMBER(SEARCH($V$31,T2105)),"WINCOMNINHBINH",IF(ISNUMBER(SEARCH($V$32,T2105)),"WINCOMTRAVINH",IF(ISNUMBER(SEARCH($V$33,T2105)),"WINCOMCANTHO",IF(ISNUMBER(SEARCH($V$34,T2105)),"WINCOMBENTRE",IF(ISNUMBER(SEARCH($V$35,T2105)),"WINCOMCAMAU",IF(ISNUMBER(SEARCH($V$36,T2105)),"WINCOMANGIANG",IF(ISNUMBER(SEARCH($V$37,T2105)),"WINCOMNINHTHUAN",IF(ISNUMBER(SEARCH($V$38,T2105)),"WINCOMTHAIBINH",IF(ISNUMBER(SEARCH($V$39,T2105)),"WINCOMGIALAI",IF(ISNUMBER(SEARCH($V$40,T2105)),"WINCOMHOABINH",IF(ISNUMBER(SEARCH($V$41,T2105)),"WINCOMQUANGNGAI",IF(ISNUMBER(SEARCH($V$42,T2105)),"WINCOMBINHTHUAN",IF(ISNUMBER(SEARCH($V$43,T2105)),"WINCOMDAKLAK",IF(ISNUMBER(SEARCH($V$44,T2105)),"WINCOMSOCTRANG",IF(ISNUMBER(SEARCH($V$45,T2105)),"WINCOMSONLA",IF(ISNUMBER(SEARCH($V$46,T2105)),"WINCOMKONTUM",IF(ISNUMBER(SEARCH($V$47,T2105)),"WINCOMPHUYEN",IF(ISNUMBER(SEARCH($V$48,T2105)),"WINCOMQUANGTRI",IF(ISNUMBER(SEARCH($V$49,T2105)),"WINCOMBINHDINH",IF(ISNUMBER(SEARCH($V$50,T2105)),"WINCOMCAOBANG",IF(ISNUMBER(SEARCH($V$51,T2105)),"WINCOMQUANGBINH",IF(ISNUMBER(SEARCH($V$52,T2105)),"WINCOMLAMDONG",IF(ISNUMBER(SEARCH($V$53,T2105)),"WINCOMVINHLONG",IF(ISNUMBER(SEARCH($V$54,T2105)),"WINCOMDONGTHAP",IF(ISNUMBER(SEARCH($V$55,T2105)),"WINCOMTIENGIANG",IF(ISNUMBER(SEARCH($V$56,T2105)),"WINCOMQUANGNINH",0))))))))))))))))))))))))))))))))))))))))))))))))))))))</f>
        <v>WINCOMDANANG</v>
      </c>
    </row>
    <row r="2106" spans="1:25" x14ac:dyDescent="0.2">
      <c r="A2106" t="s">
        <v>0</v>
      </c>
      <c r="B2106" t="s">
        <v>3394</v>
      </c>
      <c r="C2106" t="s">
        <v>31</v>
      </c>
      <c r="D2106" t="s">
        <v>223</v>
      </c>
      <c r="E2106" t="s">
        <v>4</v>
      </c>
      <c r="F2106" s="5">
        <f t="shared" si="129"/>
        <v>1</v>
      </c>
      <c r="G2106" s="2">
        <v>94013</v>
      </c>
      <c r="H2106" s="2">
        <v>103414.3</v>
      </c>
      <c r="I2106" t="s">
        <v>5</v>
      </c>
      <c r="J2106" t="s">
        <v>224</v>
      </c>
      <c r="K2106" t="str">
        <f t="shared" si="130"/>
        <v xml:space="preserve"> Giò lụa 500g</v>
      </c>
      <c r="L2106" s="8" t="str">
        <f>VLOOKUP(K2106,'[1]Mã Misa'!$B$2:$D$74,2,0)</f>
        <v>Giò lụa 500g</v>
      </c>
      <c r="M2106" s="8" t="str">
        <f>VLOOKUP(L2106,'[1]Mã Misa'!$C$2:$D$74,2,0)</f>
        <v>GL500</v>
      </c>
      <c r="N2106" s="2">
        <v>94013</v>
      </c>
      <c r="O2106" t="s">
        <v>3395</v>
      </c>
      <c r="P2106" s="8" t="str">
        <f t="shared" si="131"/>
        <v>0018607</v>
      </c>
      <c r="Q2106" s="8" t="e">
        <f t="array" ref="Q2106">IF(VLOOKUP(P2106,$AA$1:$AC$32,1,0)&lt;&gt;0,(P2106&amp;"A"),0)</f>
        <v>#N/A</v>
      </c>
      <c r="R2106" s="12">
        <v>44522</v>
      </c>
      <c r="S2106" t="s">
        <v>3396</v>
      </c>
      <c r="T2106" s="8" t="str">
        <f t="shared" si="132"/>
        <v>VM+ DNG 24</v>
      </c>
      <c r="U2106" t="s">
        <v>6883</v>
      </c>
      <c r="Y2106" t="str">
        <f t="array" ref="Y2106">IF(ISNUMBER(SEARCH($V$3,T2106)),"WINCOMHANOI",IF(ISNUMBER(SEARCH($V$4,T2106)),"WINCOMHOCHIMINH",IF(ISNUMBER(SEARCH($V$5,T2106)),"WINCOMDANANG",IF(ISNUMBER(SEARCH($V$6,T2106)),"WINCOMHAIDUONG",IF(ISNUMBER(SEARCH($V$7,T2106)),"WINCOMQUANGNINH",IF(ISNUMBER(SEARCH($V$8,T2106)),"WINCOMHAIPHONG",IF(ISNUMBER(SEARCH($V$9,T2106)),"WINCOMBACGIANG",IF(ISNUMBER(SEARCH($V$10,T2106)),"WINCOMBACNINH",IF(ISNUMBER(SEARCH($V$11,T2106)),"WINCOMPHUTHO",IF(ISNUMBER(SEARCH($V$12,T2106)),"WINCOMHATINH",IF(ISNUMBER(SEARCH($V$13,T2106)),"WINCOMTHAINGUYEN",IF(ISNUMBER(SEARCH($V$14,T2106)),"WINCOMKHANHHOA",IF(ISNUMBER(SEARCH($V$15,T2106)),"WINCOMHUNGYEN",IF(ISNUMBER(SEARCH($V$16,T2106)),"WINCOMNGHEAN",IF(ISNUMBER(SEARCH($V$17,T2106)),"WINCOMLAOCAI",IF(ISNUMBER(SEARCH($V$18,T2106)),"WINCOMVUNGTAU",IF(ISNUMBER(SEARCH($V$19,T2106)),"WINCOMBINHDUONG",IF(ISNUMBER(SEARCH($V$20,T2106)),"WINCOMKIENGIANG",IF(ISNUMBER(SEARCH($V$21,T2106)),"WINCOMHANAM",IF(ISNUMBER(SEARCH($V$22,T2106)),"WINCOMNAMDINH",IF(ISNUMBER(SEARCH($V$23,T2106)),"WINCOMLANGSON",IF(ISNUMBER(SEARCH($V$24,T2106)),"WINCOMTHANHHOA",IF(ISNUMBER(SEARCH($V$25,T2106)),"WINCOMYENBAI",IF(ISNUMBER(SEARCH($V$26,T2106)),"WINCOMTUYENQUANG",IF(ISNUMBER(SEARCH($V$27,T2106)),"WINCOMHUE",IF(ISNUMBER(SEARCH($V$28,T2106)),"WINCOMQUANGNAM",IF(ISNUMBER(SEARCH($V$29,T2106)),"WINCOMVINHPHUC",IF(ISNUMBER(SEARCH($V$30,T2106)),"WINCOMHAGIANG",IF(ISNUMBER(SEARCH($V$31,T2106)),"WINCOMNINHBINH",IF(ISNUMBER(SEARCH($V$32,T2106)),"WINCOMTRAVINH",IF(ISNUMBER(SEARCH($V$33,T2106)),"WINCOMCANTHO",IF(ISNUMBER(SEARCH($V$34,T2106)),"WINCOMBENTRE",IF(ISNUMBER(SEARCH($V$35,T2106)),"WINCOMCAMAU",IF(ISNUMBER(SEARCH($V$36,T2106)),"WINCOMANGIANG",IF(ISNUMBER(SEARCH($V$37,T2106)),"WINCOMNINHTHUAN",IF(ISNUMBER(SEARCH($V$38,T2106)),"WINCOMTHAIBINH",IF(ISNUMBER(SEARCH($V$39,T2106)),"WINCOMGIALAI",IF(ISNUMBER(SEARCH($V$40,T2106)),"WINCOMHOABINH",IF(ISNUMBER(SEARCH($V$41,T2106)),"WINCOMQUANGNGAI",IF(ISNUMBER(SEARCH($V$42,T2106)),"WINCOMBINHTHUAN",IF(ISNUMBER(SEARCH($V$43,T2106)),"WINCOMDAKLAK",IF(ISNUMBER(SEARCH($V$44,T2106)),"WINCOMSOCTRANG",IF(ISNUMBER(SEARCH($V$45,T2106)),"WINCOMSONLA",IF(ISNUMBER(SEARCH($V$46,T2106)),"WINCOMKONTUM",IF(ISNUMBER(SEARCH($V$47,T2106)),"WINCOMPHUYEN",IF(ISNUMBER(SEARCH($V$48,T2106)),"WINCOMQUANGTRI",IF(ISNUMBER(SEARCH($V$49,T2106)),"WINCOMBINHDINH",IF(ISNUMBER(SEARCH($V$50,T2106)),"WINCOMCAOBANG",IF(ISNUMBER(SEARCH($V$51,T2106)),"WINCOMQUANGBINH",IF(ISNUMBER(SEARCH($V$52,T2106)),"WINCOMLAMDONG",IF(ISNUMBER(SEARCH($V$53,T2106)),"WINCOMVINHLONG",IF(ISNUMBER(SEARCH($V$54,T2106)),"WINCOMDONGTHAP",IF(ISNUMBER(SEARCH($V$55,T2106)),"WINCOMTIENGIANG",IF(ISNUMBER(SEARCH($V$56,T2106)),"WINCOMQUANGNINH",0))))))))))))))))))))))))))))))))))))))))))))))))))))))</f>
        <v>WINCOMDANANG</v>
      </c>
    </row>
    <row r="2107" spans="1:25" x14ac:dyDescent="0.2">
      <c r="A2107" t="s">
        <v>0</v>
      </c>
      <c r="B2107" t="s">
        <v>3397</v>
      </c>
      <c r="C2107" t="s">
        <v>2</v>
      </c>
      <c r="D2107" t="s">
        <v>3</v>
      </c>
      <c r="E2107" t="s">
        <v>4</v>
      </c>
      <c r="F2107" s="5">
        <f t="shared" si="129"/>
        <v>1</v>
      </c>
      <c r="G2107" s="2">
        <v>88846</v>
      </c>
      <c r="H2107" s="2">
        <v>97730.6</v>
      </c>
      <c r="I2107" t="s">
        <v>5</v>
      </c>
      <c r="J2107" t="s">
        <v>6</v>
      </c>
      <c r="K2107" t="str">
        <f t="shared" si="130"/>
        <v>Gà muối gói 500g</v>
      </c>
      <c r="L2107" s="8" t="str">
        <f>VLOOKUP(K2107,'[1]Mã Misa'!$B$2:$D$74,2,0)</f>
        <v>Gà muối 500g</v>
      </c>
      <c r="M2107" s="8" t="str">
        <f>VLOOKUP(L2107,'[1]Mã Misa'!$C$2:$D$74,2,0)</f>
        <v>GM500</v>
      </c>
      <c r="N2107" s="2">
        <v>88846</v>
      </c>
      <c r="O2107" t="s">
        <v>3398</v>
      </c>
      <c r="P2107" s="8" t="str">
        <f t="shared" si="131"/>
        <v>0144496</v>
      </c>
      <c r="Q2107" s="8" t="e">
        <f t="array" ref="Q2107">IF(VLOOKUP(P2107,$AA$1:$AC$32,1,0)&lt;&gt;0,(P2107&amp;"A"),0)</f>
        <v>#N/A</v>
      </c>
      <c r="R2107" s="12">
        <v>44522</v>
      </c>
      <c r="S2107" t="s">
        <v>3399</v>
      </c>
      <c r="T2107" s="8" t="str">
        <f t="shared" si="132"/>
        <v>VM+ HNI 47</v>
      </c>
      <c r="U2107" t="s">
        <v>6884</v>
      </c>
      <c r="Y2107" t="str">
        <f t="array" ref="Y2107">IF(ISNUMBER(SEARCH($V$3,T2107)),"WINCOMHANOI",IF(ISNUMBER(SEARCH($V$4,T2107)),"WINCOMHOCHIMINH",IF(ISNUMBER(SEARCH($V$5,T2107)),"WINCOMDANANG",IF(ISNUMBER(SEARCH($V$6,T2107)),"WINCOMHAIDUONG",IF(ISNUMBER(SEARCH($V$7,T2107)),"WINCOMQUANGNINH",IF(ISNUMBER(SEARCH($V$8,T2107)),"WINCOMHAIPHONG",IF(ISNUMBER(SEARCH($V$9,T2107)),"WINCOMBACGIANG",IF(ISNUMBER(SEARCH($V$10,T2107)),"WINCOMBACNINH",IF(ISNUMBER(SEARCH($V$11,T2107)),"WINCOMPHUTHO",IF(ISNUMBER(SEARCH($V$12,T2107)),"WINCOMHATINH",IF(ISNUMBER(SEARCH($V$13,T2107)),"WINCOMTHAINGUYEN",IF(ISNUMBER(SEARCH($V$14,T2107)),"WINCOMKHANHHOA",IF(ISNUMBER(SEARCH($V$15,T2107)),"WINCOMHUNGYEN",IF(ISNUMBER(SEARCH($V$16,T2107)),"WINCOMNGHEAN",IF(ISNUMBER(SEARCH($V$17,T2107)),"WINCOMLAOCAI",IF(ISNUMBER(SEARCH($V$18,T2107)),"WINCOMVUNGTAU",IF(ISNUMBER(SEARCH($V$19,T2107)),"WINCOMBINHDUONG",IF(ISNUMBER(SEARCH($V$20,T2107)),"WINCOMKIENGIANG",IF(ISNUMBER(SEARCH($V$21,T2107)),"WINCOMHANAM",IF(ISNUMBER(SEARCH($V$22,T2107)),"WINCOMNAMDINH",IF(ISNUMBER(SEARCH($V$23,T2107)),"WINCOMLANGSON",IF(ISNUMBER(SEARCH($V$24,T2107)),"WINCOMTHANHHOA",IF(ISNUMBER(SEARCH($V$25,T2107)),"WINCOMYENBAI",IF(ISNUMBER(SEARCH($V$26,T2107)),"WINCOMTUYENQUANG",IF(ISNUMBER(SEARCH($V$27,T2107)),"WINCOMHUE",IF(ISNUMBER(SEARCH($V$28,T2107)),"WINCOMQUANGNAM",IF(ISNUMBER(SEARCH($V$29,T2107)),"WINCOMVINHPHUC",IF(ISNUMBER(SEARCH($V$30,T2107)),"WINCOMHAGIANG",IF(ISNUMBER(SEARCH($V$31,T2107)),"WINCOMNINHBINH",IF(ISNUMBER(SEARCH($V$32,T2107)),"WINCOMTRAVINH",IF(ISNUMBER(SEARCH($V$33,T2107)),"WINCOMCANTHO",IF(ISNUMBER(SEARCH($V$34,T2107)),"WINCOMBENTRE",IF(ISNUMBER(SEARCH($V$35,T2107)),"WINCOMCAMAU",IF(ISNUMBER(SEARCH($V$36,T2107)),"WINCOMANGIANG",IF(ISNUMBER(SEARCH($V$37,T2107)),"WINCOMNINHTHUAN",IF(ISNUMBER(SEARCH($V$38,T2107)),"WINCOMTHAIBINH",IF(ISNUMBER(SEARCH($V$39,T2107)),"WINCOMGIALAI",IF(ISNUMBER(SEARCH($V$40,T2107)),"WINCOMHOABINH",IF(ISNUMBER(SEARCH($V$41,T2107)),"WINCOMQUANGNGAI",IF(ISNUMBER(SEARCH($V$42,T2107)),"WINCOMBINHTHUAN",IF(ISNUMBER(SEARCH($V$43,T2107)),"WINCOMDAKLAK",IF(ISNUMBER(SEARCH($V$44,T2107)),"WINCOMSOCTRANG",IF(ISNUMBER(SEARCH($V$45,T2107)),"WINCOMSONLA",IF(ISNUMBER(SEARCH($V$46,T2107)),"WINCOMKONTUM",IF(ISNUMBER(SEARCH($V$47,T2107)),"WINCOMPHUYEN",IF(ISNUMBER(SEARCH($V$48,T2107)),"WINCOMQUANGTRI",IF(ISNUMBER(SEARCH($V$49,T2107)),"WINCOMBINHDINH",IF(ISNUMBER(SEARCH($V$50,T2107)),"WINCOMCAOBANG",IF(ISNUMBER(SEARCH($V$51,T2107)),"WINCOMQUANGBINH",IF(ISNUMBER(SEARCH($V$52,T2107)),"WINCOMLAMDONG",IF(ISNUMBER(SEARCH($V$53,T2107)),"WINCOMVINHLONG",IF(ISNUMBER(SEARCH($V$54,T2107)),"WINCOMDONGTHAP",IF(ISNUMBER(SEARCH($V$55,T2107)),"WINCOMTIENGIANG",IF(ISNUMBER(SEARCH($V$56,T2107)),"WINCOMQUANGNINH",0))))))))))))))))))))))))))))))))))))))))))))))))))))))</f>
        <v>WINCOMHANOI</v>
      </c>
    </row>
    <row r="2108" spans="1:25" x14ac:dyDescent="0.2">
      <c r="A2108" t="s">
        <v>0</v>
      </c>
      <c r="B2108" t="s">
        <v>3400</v>
      </c>
      <c r="C2108" t="s">
        <v>2</v>
      </c>
      <c r="D2108" t="s">
        <v>62</v>
      </c>
      <c r="E2108" t="s">
        <v>4</v>
      </c>
      <c r="F2108" s="5">
        <f t="shared" si="129"/>
        <v>2</v>
      </c>
      <c r="G2108" s="2">
        <v>210800</v>
      </c>
      <c r="H2108" s="2">
        <v>231880.00000000003</v>
      </c>
      <c r="I2108" t="s">
        <v>5</v>
      </c>
      <c r="J2108" t="s">
        <v>63</v>
      </c>
      <c r="K2108" t="str">
        <f t="shared" si="130"/>
        <v>_Đùi gà sốt cay 500g</v>
      </c>
      <c r="L2108" s="8" t="str">
        <f>VLOOKUP(K2108,'[1]Mã Misa'!$B$2:$D$74,2,0)</f>
        <v>Đùi gà sốt cay 500g</v>
      </c>
      <c r="M2108" s="8" t="str">
        <f>VLOOKUP(L2108,'[1]Mã Misa'!$C$2:$D$74,2,0)</f>
        <v>DGSC500</v>
      </c>
      <c r="N2108" s="2">
        <v>105400</v>
      </c>
      <c r="O2108" t="s">
        <v>3401</v>
      </c>
      <c r="P2108" s="8" t="str">
        <f t="shared" si="131"/>
        <v>0044371</v>
      </c>
      <c r="Q2108" s="8" t="e">
        <f t="array" ref="Q2108">IF(VLOOKUP(P2108,$AA$1:$AC$32,1,0)&lt;&gt;0,(P2108&amp;"A"),0)</f>
        <v>#N/A</v>
      </c>
      <c r="R2108" s="12">
        <v>44522</v>
      </c>
      <c r="S2108" t="s">
        <v>3402</v>
      </c>
      <c r="T2108" s="8" t="str">
        <f t="shared" si="132"/>
        <v>VM+ HCM 15</v>
      </c>
      <c r="U2108" t="s">
        <v>6885</v>
      </c>
      <c r="Y2108" t="str">
        <f t="array" ref="Y2108">IF(ISNUMBER(SEARCH($V$3,T2108)),"WINCOMHANOI",IF(ISNUMBER(SEARCH($V$4,T2108)),"WINCOMHOCHIMINH",IF(ISNUMBER(SEARCH($V$5,T2108)),"WINCOMDANANG",IF(ISNUMBER(SEARCH($V$6,T2108)),"WINCOMHAIDUONG",IF(ISNUMBER(SEARCH($V$7,T2108)),"WINCOMQUANGNINH",IF(ISNUMBER(SEARCH($V$8,T2108)),"WINCOMHAIPHONG",IF(ISNUMBER(SEARCH($V$9,T2108)),"WINCOMBACGIANG",IF(ISNUMBER(SEARCH($V$10,T2108)),"WINCOMBACNINH",IF(ISNUMBER(SEARCH($V$11,T2108)),"WINCOMPHUTHO",IF(ISNUMBER(SEARCH($V$12,T2108)),"WINCOMHATINH",IF(ISNUMBER(SEARCH($V$13,T2108)),"WINCOMTHAINGUYEN",IF(ISNUMBER(SEARCH($V$14,T2108)),"WINCOMKHANHHOA",IF(ISNUMBER(SEARCH($V$15,T2108)),"WINCOMHUNGYEN",IF(ISNUMBER(SEARCH($V$16,T2108)),"WINCOMNGHEAN",IF(ISNUMBER(SEARCH($V$17,T2108)),"WINCOMLAOCAI",IF(ISNUMBER(SEARCH($V$18,T2108)),"WINCOMVUNGTAU",IF(ISNUMBER(SEARCH($V$19,T2108)),"WINCOMBINHDUONG",IF(ISNUMBER(SEARCH($V$20,T2108)),"WINCOMKIENGIANG",IF(ISNUMBER(SEARCH($V$21,T2108)),"WINCOMHANAM",IF(ISNUMBER(SEARCH($V$22,T2108)),"WINCOMNAMDINH",IF(ISNUMBER(SEARCH($V$23,T2108)),"WINCOMLANGSON",IF(ISNUMBER(SEARCH($V$24,T2108)),"WINCOMTHANHHOA",IF(ISNUMBER(SEARCH($V$25,T2108)),"WINCOMYENBAI",IF(ISNUMBER(SEARCH($V$26,T2108)),"WINCOMTUYENQUANG",IF(ISNUMBER(SEARCH($V$27,T2108)),"WINCOMHUE",IF(ISNUMBER(SEARCH($V$28,T2108)),"WINCOMQUANGNAM",IF(ISNUMBER(SEARCH($V$29,T2108)),"WINCOMVINHPHUC",IF(ISNUMBER(SEARCH($V$30,T2108)),"WINCOMHAGIANG",IF(ISNUMBER(SEARCH($V$31,T2108)),"WINCOMNINHBINH",IF(ISNUMBER(SEARCH($V$32,T2108)),"WINCOMTRAVINH",IF(ISNUMBER(SEARCH($V$33,T2108)),"WINCOMCANTHO",IF(ISNUMBER(SEARCH($V$34,T2108)),"WINCOMBENTRE",IF(ISNUMBER(SEARCH($V$35,T2108)),"WINCOMCAMAU",IF(ISNUMBER(SEARCH($V$36,T2108)),"WINCOMANGIANG",IF(ISNUMBER(SEARCH($V$37,T2108)),"WINCOMNINHTHUAN",IF(ISNUMBER(SEARCH($V$38,T2108)),"WINCOMTHAIBINH",IF(ISNUMBER(SEARCH($V$39,T2108)),"WINCOMGIALAI",IF(ISNUMBER(SEARCH($V$40,T2108)),"WINCOMHOABINH",IF(ISNUMBER(SEARCH($V$41,T2108)),"WINCOMQUANGNGAI",IF(ISNUMBER(SEARCH($V$42,T2108)),"WINCOMBINHTHUAN",IF(ISNUMBER(SEARCH($V$43,T2108)),"WINCOMDAKLAK",IF(ISNUMBER(SEARCH($V$44,T2108)),"WINCOMSOCTRANG",IF(ISNUMBER(SEARCH($V$45,T2108)),"WINCOMSONLA",IF(ISNUMBER(SEARCH($V$46,T2108)),"WINCOMKONTUM",IF(ISNUMBER(SEARCH($V$47,T2108)),"WINCOMPHUYEN",IF(ISNUMBER(SEARCH($V$48,T2108)),"WINCOMQUANGTRI",IF(ISNUMBER(SEARCH($V$49,T2108)),"WINCOMBINHDINH",IF(ISNUMBER(SEARCH($V$50,T2108)),"WINCOMCAOBANG",IF(ISNUMBER(SEARCH($V$51,T2108)),"WINCOMQUANGBINH",IF(ISNUMBER(SEARCH($V$52,T2108)),"WINCOMLAMDONG",IF(ISNUMBER(SEARCH($V$53,T2108)),"WINCOMVINHLONG",IF(ISNUMBER(SEARCH($V$54,T2108)),"WINCOMDONGTHAP",IF(ISNUMBER(SEARCH($V$55,T2108)),"WINCOMTIENGIANG",IF(ISNUMBER(SEARCH($V$56,T2108)),"WINCOMQUANGNINH",0))))))))))))))))))))))))))))))))))))))))))))))))))))))</f>
        <v>WINCOMHOCHIMINH</v>
      </c>
    </row>
    <row r="2109" spans="1:25" x14ac:dyDescent="0.2">
      <c r="A2109" t="s">
        <v>0</v>
      </c>
      <c r="B2109" t="s">
        <v>3403</v>
      </c>
      <c r="C2109" t="s">
        <v>2</v>
      </c>
      <c r="D2109" t="s">
        <v>35</v>
      </c>
      <c r="E2109" t="s">
        <v>4</v>
      </c>
      <c r="F2109" s="5">
        <f t="shared" si="129"/>
        <v>1</v>
      </c>
      <c r="G2109" s="2">
        <v>73431</v>
      </c>
      <c r="H2109" s="2">
        <v>80774.100000000006</v>
      </c>
      <c r="I2109" t="s">
        <v>5</v>
      </c>
      <c r="J2109" t="s">
        <v>36</v>
      </c>
      <c r="K2109" t="str">
        <f t="shared" si="130"/>
        <v>Chân giò heo muối gói 300g</v>
      </c>
      <c r="L2109" s="8" t="str">
        <f>VLOOKUP(K2109,'[1]Mã Misa'!$B$2:$D$74,2,0)</f>
        <v>Chân giò heo muối 300g</v>
      </c>
      <c r="M2109" s="8" t="str">
        <f>VLOOKUP(L2109,'[1]Mã Misa'!$C$2:$D$74,2,0)</f>
        <v>CGM300</v>
      </c>
      <c r="N2109" s="2">
        <v>73431</v>
      </c>
      <c r="O2109" t="s">
        <v>3404</v>
      </c>
      <c r="P2109" s="8" t="str">
        <f t="shared" si="131"/>
        <v>0011412</v>
      </c>
      <c r="Q2109" s="8" t="e">
        <f t="array" ref="Q2109">IF(VLOOKUP(P2109,$AA$1:$AC$32,1,0)&lt;&gt;0,(P2109&amp;"A"),0)</f>
        <v>#N/A</v>
      </c>
      <c r="R2109" s="12">
        <v>44522</v>
      </c>
      <c r="S2109" t="s">
        <v>1854</v>
      </c>
      <c r="T2109" s="8" t="str">
        <f t="shared" si="132"/>
        <v>VM+ QNH số</v>
      </c>
      <c r="U2109" t="s">
        <v>6510</v>
      </c>
      <c r="Y2109" t="str">
        <f t="array" ref="Y2109">IF(ISNUMBER(SEARCH($V$3,T2109)),"WINCOMHANOI",IF(ISNUMBER(SEARCH($V$4,T2109)),"WINCOMHOCHIMINH",IF(ISNUMBER(SEARCH($V$5,T2109)),"WINCOMDANANG",IF(ISNUMBER(SEARCH($V$6,T2109)),"WINCOMHAIDUONG",IF(ISNUMBER(SEARCH($V$7,T2109)),"WINCOMQUANGNINH",IF(ISNUMBER(SEARCH($V$8,T2109)),"WINCOMHAIPHONG",IF(ISNUMBER(SEARCH($V$9,T2109)),"WINCOMBACGIANG",IF(ISNUMBER(SEARCH($V$10,T2109)),"WINCOMBACNINH",IF(ISNUMBER(SEARCH($V$11,T2109)),"WINCOMPHUTHO",IF(ISNUMBER(SEARCH($V$12,T2109)),"WINCOMHATINH",IF(ISNUMBER(SEARCH($V$13,T2109)),"WINCOMTHAINGUYEN",IF(ISNUMBER(SEARCH($V$14,T2109)),"WINCOMKHANHHOA",IF(ISNUMBER(SEARCH($V$15,T2109)),"WINCOMHUNGYEN",IF(ISNUMBER(SEARCH($V$16,T2109)),"WINCOMNGHEAN",IF(ISNUMBER(SEARCH($V$17,T2109)),"WINCOMLAOCAI",IF(ISNUMBER(SEARCH($V$18,T2109)),"WINCOMVUNGTAU",IF(ISNUMBER(SEARCH($V$19,T2109)),"WINCOMBINHDUONG",IF(ISNUMBER(SEARCH($V$20,T2109)),"WINCOMKIENGIANG",IF(ISNUMBER(SEARCH($V$21,T2109)),"WINCOMHANAM",IF(ISNUMBER(SEARCH($V$22,T2109)),"WINCOMNAMDINH",IF(ISNUMBER(SEARCH($V$23,T2109)),"WINCOMLANGSON",IF(ISNUMBER(SEARCH($V$24,T2109)),"WINCOMTHANHHOA",IF(ISNUMBER(SEARCH($V$25,T2109)),"WINCOMYENBAI",IF(ISNUMBER(SEARCH($V$26,T2109)),"WINCOMTUYENQUANG",IF(ISNUMBER(SEARCH($V$27,T2109)),"WINCOMHUE",IF(ISNUMBER(SEARCH($V$28,T2109)),"WINCOMQUANGNAM",IF(ISNUMBER(SEARCH($V$29,T2109)),"WINCOMVINHPHUC",IF(ISNUMBER(SEARCH($V$30,T2109)),"WINCOMHAGIANG",IF(ISNUMBER(SEARCH($V$31,T2109)),"WINCOMNINHBINH",IF(ISNUMBER(SEARCH($V$32,T2109)),"WINCOMTRAVINH",IF(ISNUMBER(SEARCH($V$33,T2109)),"WINCOMCANTHO",IF(ISNUMBER(SEARCH($V$34,T2109)),"WINCOMBENTRE",IF(ISNUMBER(SEARCH($V$35,T2109)),"WINCOMCAMAU",IF(ISNUMBER(SEARCH($V$36,T2109)),"WINCOMANGIANG",IF(ISNUMBER(SEARCH($V$37,T2109)),"WINCOMNINHTHUAN",IF(ISNUMBER(SEARCH($V$38,T2109)),"WINCOMTHAIBINH",IF(ISNUMBER(SEARCH($V$39,T2109)),"WINCOMGIALAI",IF(ISNUMBER(SEARCH($V$40,T2109)),"WINCOMHOABINH",IF(ISNUMBER(SEARCH($V$41,T2109)),"WINCOMQUANGNGAI",IF(ISNUMBER(SEARCH($V$42,T2109)),"WINCOMBINHTHUAN",IF(ISNUMBER(SEARCH($V$43,T2109)),"WINCOMDAKLAK",IF(ISNUMBER(SEARCH($V$44,T2109)),"WINCOMSOCTRANG",IF(ISNUMBER(SEARCH($V$45,T2109)),"WINCOMSONLA",IF(ISNUMBER(SEARCH($V$46,T2109)),"WINCOMKONTUM",IF(ISNUMBER(SEARCH($V$47,T2109)),"WINCOMPHUYEN",IF(ISNUMBER(SEARCH($V$48,T2109)),"WINCOMQUANGTRI",IF(ISNUMBER(SEARCH($V$49,T2109)),"WINCOMBINHDINH",IF(ISNUMBER(SEARCH($V$50,T2109)),"WINCOMCAOBANG",IF(ISNUMBER(SEARCH($V$51,T2109)),"WINCOMQUANGBINH",IF(ISNUMBER(SEARCH($V$52,T2109)),"WINCOMLAMDONG",IF(ISNUMBER(SEARCH($V$53,T2109)),"WINCOMVINHLONG",IF(ISNUMBER(SEARCH($V$54,T2109)),"WINCOMDONGTHAP",IF(ISNUMBER(SEARCH($V$55,T2109)),"WINCOMTIENGIANG",IF(ISNUMBER(SEARCH($V$56,T2109)),"WINCOMQUANGNINH",0))))))))))))))))))))))))))))))))))))))))))))))))))))))</f>
        <v>WINCOMQUANGNINH</v>
      </c>
    </row>
    <row r="2110" spans="1:25" x14ac:dyDescent="0.2">
      <c r="A2110" t="s">
        <v>0</v>
      </c>
      <c r="B2110" t="s">
        <v>3405</v>
      </c>
      <c r="C2110" t="s">
        <v>2</v>
      </c>
      <c r="D2110" t="s">
        <v>20</v>
      </c>
      <c r="E2110" t="s">
        <v>4</v>
      </c>
      <c r="F2110" s="5">
        <f t="shared" si="129"/>
        <v>5</v>
      </c>
      <c r="G2110" s="2">
        <v>250910</v>
      </c>
      <c r="H2110" s="2">
        <v>276001</v>
      </c>
      <c r="I2110" t="s">
        <v>5</v>
      </c>
      <c r="J2110" t="s">
        <v>21</v>
      </c>
      <c r="K2110" t="str">
        <f t="shared" si="130"/>
        <v>Giò tai lưỡi xào gói 250g</v>
      </c>
      <c r="L2110" s="8" t="str">
        <f>VLOOKUP(K2110,'[1]Mã Misa'!$B$2:$D$74,2,0)</f>
        <v>Giò Tai Lưỡi Xào 250g</v>
      </c>
      <c r="M2110" s="8" t="str">
        <f>VLOOKUP(L2110,'[1]Mã Misa'!$C$2:$D$74,2,0)</f>
        <v>GTLX250G</v>
      </c>
      <c r="N2110" s="2">
        <v>50182</v>
      </c>
      <c r="O2110" t="s">
        <v>3406</v>
      </c>
      <c r="P2110" s="8" t="str">
        <f t="shared" si="131"/>
        <v>0018619</v>
      </c>
      <c r="Q2110" s="8" t="e">
        <f t="array" ref="Q2110">IF(VLOOKUP(P2110,$AA$1:$AC$32,1,0)&lt;&gt;0,(P2110&amp;"A"),0)</f>
        <v>#N/A</v>
      </c>
      <c r="R2110" s="12">
        <v>44522</v>
      </c>
      <c r="S2110" t="s">
        <v>2581</v>
      </c>
      <c r="T2110" s="8" t="str">
        <f t="shared" si="132"/>
        <v>VM+ DNG 56</v>
      </c>
      <c r="U2110" t="s">
        <v>6694</v>
      </c>
      <c r="Y2110" t="str">
        <f t="array" ref="Y2110">IF(ISNUMBER(SEARCH($V$3,T2110)),"WINCOMHANOI",IF(ISNUMBER(SEARCH($V$4,T2110)),"WINCOMHOCHIMINH",IF(ISNUMBER(SEARCH($V$5,T2110)),"WINCOMDANANG",IF(ISNUMBER(SEARCH($V$6,T2110)),"WINCOMHAIDUONG",IF(ISNUMBER(SEARCH($V$7,T2110)),"WINCOMQUANGNINH",IF(ISNUMBER(SEARCH($V$8,T2110)),"WINCOMHAIPHONG",IF(ISNUMBER(SEARCH($V$9,T2110)),"WINCOMBACGIANG",IF(ISNUMBER(SEARCH($V$10,T2110)),"WINCOMBACNINH",IF(ISNUMBER(SEARCH($V$11,T2110)),"WINCOMPHUTHO",IF(ISNUMBER(SEARCH($V$12,T2110)),"WINCOMHATINH",IF(ISNUMBER(SEARCH($V$13,T2110)),"WINCOMTHAINGUYEN",IF(ISNUMBER(SEARCH($V$14,T2110)),"WINCOMKHANHHOA",IF(ISNUMBER(SEARCH($V$15,T2110)),"WINCOMHUNGYEN",IF(ISNUMBER(SEARCH($V$16,T2110)),"WINCOMNGHEAN",IF(ISNUMBER(SEARCH($V$17,T2110)),"WINCOMLAOCAI",IF(ISNUMBER(SEARCH($V$18,T2110)),"WINCOMVUNGTAU",IF(ISNUMBER(SEARCH($V$19,T2110)),"WINCOMBINHDUONG",IF(ISNUMBER(SEARCH($V$20,T2110)),"WINCOMKIENGIANG",IF(ISNUMBER(SEARCH($V$21,T2110)),"WINCOMHANAM",IF(ISNUMBER(SEARCH($V$22,T2110)),"WINCOMNAMDINH",IF(ISNUMBER(SEARCH($V$23,T2110)),"WINCOMLANGSON",IF(ISNUMBER(SEARCH($V$24,T2110)),"WINCOMTHANHHOA",IF(ISNUMBER(SEARCH($V$25,T2110)),"WINCOMYENBAI",IF(ISNUMBER(SEARCH($V$26,T2110)),"WINCOMTUYENQUANG",IF(ISNUMBER(SEARCH($V$27,T2110)),"WINCOMHUE",IF(ISNUMBER(SEARCH($V$28,T2110)),"WINCOMQUANGNAM",IF(ISNUMBER(SEARCH($V$29,T2110)),"WINCOMVINHPHUC",IF(ISNUMBER(SEARCH($V$30,T2110)),"WINCOMHAGIANG",IF(ISNUMBER(SEARCH($V$31,T2110)),"WINCOMNINHBINH",IF(ISNUMBER(SEARCH($V$32,T2110)),"WINCOMTRAVINH",IF(ISNUMBER(SEARCH($V$33,T2110)),"WINCOMCANTHO",IF(ISNUMBER(SEARCH($V$34,T2110)),"WINCOMBENTRE",IF(ISNUMBER(SEARCH($V$35,T2110)),"WINCOMCAMAU",IF(ISNUMBER(SEARCH($V$36,T2110)),"WINCOMANGIANG",IF(ISNUMBER(SEARCH($V$37,T2110)),"WINCOMNINHTHUAN",IF(ISNUMBER(SEARCH($V$38,T2110)),"WINCOMTHAIBINH",IF(ISNUMBER(SEARCH($V$39,T2110)),"WINCOMGIALAI",IF(ISNUMBER(SEARCH($V$40,T2110)),"WINCOMHOABINH",IF(ISNUMBER(SEARCH($V$41,T2110)),"WINCOMQUANGNGAI",IF(ISNUMBER(SEARCH($V$42,T2110)),"WINCOMBINHTHUAN",IF(ISNUMBER(SEARCH($V$43,T2110)),"WINCOMDAKLAK",IF(ISNUMBER(SEARCH($V$44,T2110)),"WINCOMSOCTRANG",IF(ISNUMBER(SEARCH($V$45,T2110)),"WINCOMSONLA",IF(ISNUMBER(SEARCH($V$46,T2110)),"WINCOMKONTUM",IF(ISNUMBER(SEARCH($V$47,T2110)),"WINCOMPHUYEN",IF(ISNUMBER(SEARCH($V$48,T2110)),"WINCOMQUANGTRI",IF(ISNUMBER(SEARCH($V$49,T2110)),"WINCOMBINHDINH",IF(ISNUMBER(SEARCH($V$50,T2110)),"WINCOMCAOBANG",IF(ISNUMBER(SEARCH($V$51,T2110)),"WINCOMQUANGBINH",IF(ISNUMBER(SEARCH($V$52,T2110)),"WINCOMLAMDONG",IF(ISNUMBER(SEARCH($V$53,T2110)),"WINCOMVINHLONG",IF(ISNUMBER(SEARCH($V$54,T2110)),"WINCOMDONGTHAP",IF(ISNUMBER(SEARCH($V$55,T2110)),"WINCOMTIENGIANG",IF(ISNUMBER(SEARCH($V$56,T2110)),"WINCOMQUANGNINH",0))))))))))))))))))))))))))))))))))))))))))))))))))))))</f>
        <v>WINCOMDANANG</v>
      </c>
    </row>
    <row r="2111" spans="1:25" x14ac:dyDescent="0.2">
      <c r="A2111" t="s">
        <v>0</v>
      </c>
      <c r="B2111" t="s">
        <v>3405</v>
      </c>
      <c r="C2111" t="s">
        <v>31</v>
      </c>
      <c r="D2111" t="s">
        <v>27</v>
      </c>
      <c r="E2111" t="s">
        <v>4</v>
      </c>
      <c r="F2111" s="5">
        <f t="shared" si="129"/>
        <v>1</v>
      </c>
      <c r="G2111" s="2">
        <v>74250</v>
      </c>
      <c r="H2111" s="2">
        <v>81675</v>
      </c>
      <c r="I2111" t="s">
        <v>5</v>
      </c>
      <c r="J2111" t="s">
        <v>28</v>
      </c>
      <c r="K2111" t="str">
        <f t="shared" si="130"/>
        <v>_Chả cốm 300g</v>
      </c>
      <c r="L2111" s="8" t="str">
        <f>VLOOKUP(K2111,'[1]Mã Misa'!$B$2:$D$74,2,0)</f>
        <v>Chả cốm 300g</v>
      </c>
      <c r="M2111" s="8" t="str">
        <f>VLOOKUP(L2111,'[1]Mã Misa'!$C$2:$D$74,2,0)</f>
        <v>CC300</v>
      </c>
      <c r="N2111" s="2">
        <v>74250</v>
      </c>
      <c r="O2111" t="s">
        <v>3406</v>
      </c>
      <c r="P2111" s="8" t="str">
        <f t="shared" si="131"/>
        <v>0018619</v>
      </c>
      <c r="Q2111" s="8" t="e">
        <f t="array" ref="Q2111">IF(VLOOKUP(P2111,$AA$1:$AC$32,1,0)&lt;&gt;0,(P2111&amp;"A"),0)</f>
        <v>#N/A</v>
      </c>
      <c r="R2111" s="12">
        <v>44522</v>
      </c>
      <c r="S2111" t="s">
        <v>2581</v>
      </c>
      <c r="T2111" s="8" t="str">
        <f t="shared" si="132"/>
        <v>VM+ DNG 56</v>
      </c>
      <c r="U2111" t="s">
        <v>6694</v>
      </c>
      <c r="Y2111" t="str">
        <f t="array" ref="Y2111">IF(ISNUMBER(SEARCH($V$3,T2111)),"WINCOMHANOI",IF(ISNUMBER(SEARCH($V$4,T2111)),"WINCOMHOCHIMINH",IF(ISNUMBER(SEARCH($V$5,T2111)),"WINCOMDANANG",IF(ISNUMBER(SEARCH($V$6,T2111)),"WINCOMHAIDUONG",IF(ISNUMBER(SEARCH($V$7,T2111)),"WINCOMQUANGNINH",IF(ISNUMBER(SEARCH($V$8,T2111)),"WINCOMHAIPHONG",IF(ISNUMBER(SEARCH($V$9,T2111)),"WINCOMBACGIANG",IF(ISNUMBER(SEARCH($V$10,T2111)),"WINCOMBACNINH",IF(ISNUMBER(SEARCH($V$11,T2111)),"WINCOMPHUTHO",IF(ISNUMBER(SEARCH($V$12,T2111)),"WINCOMHATINH",IF(ISNUMBER(SEARCH($V$13,T2111)),"WINCOMTHAINGUYEN",IF(ISNUMBER(SEARCH($V$14,T2111)),"WINCOMKHANHHOA",IF(ISNUMBER(SEARCH($V$15,T2111)),"WINCOMHUNGYEN",IF(ISNUMBER(SEARCH($V$16,T2111)),"WINCOMNGHEAN",IF(ISNUMBER(SEARCH($V$17,T2111)),"WINCOMLAOCAI",IF(ISNUMBER(SEARCH($V$18,T2111)),"WINCOMVUNGTAU",IF(ISNUMBER(SEARCH($V$19,T2111)),"WINCOMBINHDUONG",IF(ISNUMBER(SEARCH($V$20,T2111)),"WINCOMKIENGIANG",IF(ISNUMBER(SEARCH($V$21,T2111)),"WINCOMHANAM",IF(ISNUMBER(SEARCH($V$22,T2111)),"WINCOMNAMDINH",IF(ISNUMBER(SEARCH($V$23,T2111)),"WINCOMLANGSON",IF(ISNUMBER(SEARCH($V$24,T2111)),"WINCOMTHANHHOA",IF(ISNUMBER(SEARCH($V$25,T2111)),"WINCOMYENBAI",IF(ISNUMBER(SEARCH($V$26,T2111)),"WINCOMTUYENQUANG",IF(ISNUMBER(SEARCH($V$27,T2111)),"WINCOMHUE",IF(ISNUMBER(SEARCH($V$28,T2111)),"WINCOMQUANGNAM",IF(ISNUMBER(SEARCH($V$29,T2111)),"WINCOMVINHPHUC",IF(ISNUMBER(SEARCH($V$30,T2111)),"WINCOMHAGIANG",IF(ISNUMBER(SEARCH($V$31,T2111)),"WINCOMNINHBINH",IF(ISNUMBER(SEARCH($V$32,T2111)),"WINCOMTRAVINH",IF(ISNUMBER(SEARCH($V$33,T2111)),"WINCOMCANTHO",IF(ISNUMBER(SEARCH($V$34,T2111)),"WINCOMBENTRE",IF(ISNUMBER(SEARCH($V$35,T2111)),"WINCOMCAMAU",IF(ISNUMBER(SEARCH($V$36,T2111)),"WINCOMANGIANG",IF(ISNUMBER(SEARCH($V$37,T2111)),"WINCOMNINHTHUAN",IF(ISNUMBER(SEARCH($V$38,T2111)),"WINCOMTHAIBINH",IF(ISNUMBER(SEARCH($V$39,T2111)),"WINCOMGIALAI",IF(ISNUMBER(SEARCH($V$40,T2111)),"WINCOMHOABINH",IF(ISNUMBER(SEARCH($V$41,T2111)),"WINCOMQUANGNGAI",IF(ISNUMBER(SEARCH($V$42,T2111)),"WINCOMBINHTHUAN",IF(ISNUMBER(SEARCH($V$43,T2111)),"WINCOMDAKLAK",IF(ISNUMBER(SEARCH($V$44,T2111)),"WINCOMSOCTRANG",IF(ISNUMBER(SEARCH($V$45,T2111)),"WINCOMSONLA",IF(ISNUMBER(SEARCH($V$46,T2111)),"WINCOMKONTUM",IF(ISNUMBER(SEARCH($V$47,T2111)),"WINCOMPHUYEN",IF(ISNUMBER(SEARCH($V$48,T2111)),"WINCOMQUANGTRI",IF(ISNUMBER(SEARCH($V$49,T2111)),"WINCOMBINHDINH",IF(ISNUMBER(SEARCH($V$50,T2111)),"WINCOMCAOBANG",IF(ISNUMBER(SEARCH($V$51,T2111)),"WINCOMQUANGBINH",IF(ISNUMBER(SEARCH($V$52,T2111)),"WINCOMLAMDONG",IF(ISNUMBER(SEARCH($V$53,T2111)),"WINCOMVINHLONG",IF(ISNUMBER(SEARCH($V$54,T2111)),"WINCOMDONGTHAP",IF(ISNUMBER(SEARCH($V$55,T2111)),"WINCOMTIENGIANG",IF(ISNUMBER(SEARCH($V$56,T2111)),"WINCOMQUANGNINH",0))))))))))))))))))))))))))))))))))))))))))))))))))))))</f>
        <v>WINCOMDANANG</v>
      </c>
    </row>
    <row r="2112" spans="1:25" x14ac:dyDescent="0.2">
      <c r="A2112" t="s">
        <v>0</v>
      </c>
      <c r="B2112" t="s">
        <v>3407</v>
      </c>
      <c r="C2112" t="s">
        <v>2</v>
      </c>
      <c r="D2112" t="s">
        <v>62</v>
      </c>
      <c r="E2112" t="s">
        <v>4</v>
      </c>
      <c r="F2112" s="5">
        <f t="shared" si="129"/>
        <v>1</v>
      </c>
      <c r="G2112" s="2">
        <v>105400</v>
      </c>
      <c r="H2112" s="2">
        <v>115940.00000000001</v>
      </c>
      <c r="I2112" t="s">
        <v>5</v>
      </c>
      <c r="J2112" t="s">
        <v>63</v>
      </c>
      <c r="K2112" t="str">
        <f t="shared" si="130"/>
        <v>_Đùi gà sốt cay 500g</v>
      </c>
      <c r="L2112" s="8" t="str">
        <f>VLOOKUP(K2112,'[1]Mã Misa'!$B$2:$D$74,2,0)</f>
        <v>Đùi gà sốt cay 500g</v>
      </c>
      <c r="M2112" s="8" t="str">
        <f>VLOOKUP(L2112,'[1]Mã Misa'!$C$2:$D$74,2,0)</f>
        <v>DGSC500</v>
      </c>
      <c r="N2112" s="2">
        <v>105400</v>
      </c>
      <c r="O2112" t="s">
        <v>3408</v>
      </c>
      <c r="P2112" s="8" t="str">
        <f t="shared" si="131"/>
        <v>0018622</v>
      </c>
      <c r="Q2112" s="8" t="e">
        <f t="array" ref="Q2112">IF(VLOOKUP(P2112,$AA$1:$AC$32,1,0)&lt;&gt;0,(P2112&amp;"A"),0)</f>
        <v>#N/A</v>
      </c>
      <c r="R2112" s="12">
        <v>44522</v>
      </c>
      <c r="S2112" t="s">
        <v>3409</v>
      </c>
      <c r="T2112" s="8" t="str">
        <f t="shared" si="132"/>
        <v>VM+ DNG 12</v>
      </c>
      <c r="U2112" t="s">
        <v>6886</v>
      </c>
      <c r="Y2112" t="str">
        <f t="array" ref="Y2112">IF(ISNUMBER(SEARCH($V$3,T2112)),"WINCOMHANOI",IF(ISNUMBER(SEARCH($V$4,T2112)),"WINCOMHOCHIMINH",IF(ISNUMBER(SEARCH($V$5,T2112)),"WINCOMDANANG",IF(ISNUMBER(SEARCH($V$6,T2112)),"WINCOMHAIDUONG",IF(ISNUMBER(SEARCH($V$7,T2112)),"WINCOMQUANGNINH",IF(ISNUMBER(SEARCH($V$8,T2112)),"WINCOMHAIPHONG",IF(ISNUMBER(SEARCH($V$9,T2112)),"WINCOMBACGIANG",IF(ISNUMBER(SEARCH($V$10,T2112)),"WINCOMBACNINH",IF(ISNUMBER(SEARCH($V$11,T2112)),"WINCOMPHUTHO",IF(ISNUMBER(SEARCH($V$12,T2112)),"WINCOMHATINH",IF(ISNUMBER(SEARCH($V$13,T2112)),"WINCOMTHAINGUYEN",IF(ISNUMBER(SEARCH($V$14,T2112)),"WINCOMKHANHHOA",IF(ISNUMBER(SEARCH($V$15,T2112)),"WINCOMHUNGYEN",IF(ISNUMBER(SEARCH($V$16,T2112)),"WINCOMNGHEAN",IF(ISNUMBER(SEARCH($V$17,T2112)),"WINCOMLAOCAI",IF(ISNUMBER(SEARCH($V$18,T2112)),"WINCOMVUNGTAU",IF(ISNUMBER(SEARCH($V$19,T2112)),"WINCOMBINHDUONG",IF(ISNUMBER(SEARCH($V$20,T2112)),"WINCOMKIENGIANG",IF(ISNUMBER(SEARCH($V$21,T2112)),"WINCOMHANAM",IF(ISNUMBER(SEARCH($V$22,T2112)),"WINCOMNAMDINH",IF(ISNUMBER(SEARCH($V$23,T2112)),"WINCOMLANGSON",IF(ISNUMBER(SEARCH($V$24,T2112)),"WINCOMTHANHHOA",IF(ISNUMBER(SEARCH($V$25,T2112)),"WINCOMYENBAI",IF(ISNUMBER(SEARCH($V$26,T2112)),"WINCOMTUYENQUANG",IF(ISNUMBER(SEARCH($V$27,T2112)),"WINCOMHUE",IF(ISNUMBER(SEARCH($V$28,T2112)),"WINCOMQUANGNAM",IF(ISNUMBER(SEARCH($V$29,T2112)),"WINCOMVINHPHUC",IF(ISNUMBER(SEARCH($V$30,T2112)),"WINCOMHAGIANG",IF(ISNUMBER(SEARCH($V$31,T2112)),"WINCOMNINHBINH",IF(ISNUMBER(SEARCH($V$32,T2112)),"WINCOMTRAVINH",IF(ISNUMBER(SEARCH($V$33,T2112)),"WINCOMCANTHO",IF(ISNUMBER(SEARCH($V$34,T2112)),"WINCOMBENTRE",IF(ISNUMBER(SEARCH($V$35,T2112)),"WINCOMCAMAU",IF(ISNUMBER(SEARCH($V$36,T2112)),"WINCOMANGIANG",IF(ISNUMBER(SEARCH($V$37,T2112)),"WINCOMNINHTHUAN",IF(ISNUMBER(SEARCH($V$38,T2112)),"WINCOMTHAIBINH",IF(ISNUMBER(SEARCH($V$39,T2112)),"WINCOMGIALAI",IF(ISNUMBER(SEARCH($V$40,T2112)),"WINCOMHOABINH",IF(ISNUMBER(SEARCH($V$41,T2112)),"WINCOMQUANGNGAI",IF(ISNUMBER(SEARCH($V$42,T2112)),"WINCOMBINHTHUAN",IF(ISNUMBER(SEARCH($V$43,T2112)),"WINCOMDAKLAK",IF(ISNUMBER(SEARCH($V$44,T2112)),"WINCOMSOCTRANG",IF(ISNUMBER(SEARCH($V$45,T2112)),"WINCOMSONLA",IF(ISNUMBER(SEARCH($V$46,T2112)),"WINCOMKONTUM",IF(ISNUMBER(SEARCH($V$47,T2112)),"WINCOMPHUYEN",IF(ISNUMBER(SEARCH($V$48,T2112)),"WINCOMQUANGTRI",IF(ISNUMBER(SEARCH($V$49,T2112)),"WINCOMBINHDINH",IF(ISNUMBER(SEARCH($V$50,T2112)),"WINCOMCAOBANG",IF(ISNUMBER(SEARCH($V$51,T2112)),"WINCOMQUANGBINH",IF(ISNUMBER(SEARCH($V$52,T2112)),"WINCOMLAMDONG",IF(ISNUMBER(SEARCH($V$53,T2112)),"WINCOMVINHLONG",IF(ISNUMBER(SEARCH($V$54,T2112)),"WINCOMDONGTHAP",IF(ISNUMBER(SEARCH($V$55,T2112)),"WINCOMTIENGIANG",IF(ISNUMBER(SEARCH($V$56,T2112)),"WINCOMQUANGNINH",0))))))))))))))))))))))))))))))))))))))))))))))))))))))</f>
        <v>WINCOMDANANG</v>
      </c>
    </row>
    <row r="2113" spans="1:25" x14ac:dyDescent="0.2">
      <c r="A2113" t="s">
        <v>0</v>
      </c>
      <c r="B2113" t="s">
        <v>3410</v>
      </c>
      <c r="C2113" t="s">
        <v>2</v>
      </c>
      <c r="D2113" t="s">
        <v>168</v>
      </c>
      <c r="E2113" t="s">
        <v>4</v>
      </c>
      <c r="F2113" s="5">
        <f t="shared" si="129"/>
        <v>1</v>
      </c>
      <c r="G2113" s="2">
        <v>61250</v>
      </c>
      <c r="H2113" s="2">
        <v>67375</v>
      </c>
      <c r="I2113" t="s">
        <v>5</v>
      </c>
      <c r="J2113" t="s">
        <v>169</v>
      </c>
      <c r="K2113" t="str">
        <f t="shared" si="130"/>
        <v xml:space="preserve"> Càng ghẹ cốm hoa 250g</v>
      </c>
      <c r="L2113" s="8" t="str">
        <f>VLOOKUP(K2113,'[1]Mã Misa'!$B$2:$D$74,2,0)</f>
        <v>Càng ghẹ cốm hoa 250g</v>
      </c>
      <c r="M2113" s="8" t="str">
        <f>VLOOKUP(L2113,'[1]Mã Misa'!$C$2:$D$74,2,0)</f>
        <v>CGCH250</v>
      </c>
      <c r="N2113" s="2">
        <v>61250</v>
      </c>
      <c r="O2113" t="s">
        <v>3411</v>
      </c>
      <c r="P2113" s="8" t="str">
        <f t="shared" si="131"/>
        <v>0144533</v>
      </c>
      <c r="Q2113" s="8" t="e">
        <f t="array" ref="Q2113">IF(VLOOKUP(P2113,$AA$1:$AC$32,1,0)&lt;&gt;0,(P2113&amp;"A"),0)</f>
        <v>#N/A</v>
      </c>
      <c r="R2113" s="12">
        <v>44522</v>
      </c>
      <c r="S2113" t="s">
        <v>2884</v>
      </c>
      <c r="T2113" s="8" t="str">
        <f t="shared" si="132"/>
        <v>VM+ HNI CC</v>
      </c>
      <c r="U2113" t="s">
        <v>6766</v>
      </c>
      <c r="Y2113" t="str">
        <f t="array" ref="Y2113">IF(ISNUMBER(SEARCH($V$3,T2113)),"WINCOMHANOI",IF(ISNUMBER(SEARCH($V$4,T2113)),"WINCOMHOCHIMINH",IF(ISNUMBER(SEARCH($V$5,T2113)),"WINCOMDANANG",IF(ISNUMBER(SEARCH($V$6,T2113)),"WINCOMHAIDUONG",IF(ISNUMBER(SEARCH($V$7,T2113)),"WINCOMQUANGNINH",IF(ISNUMBER(SEARCH($V$8,T2113)),"WINCOMHAIPHONG",IF(ISNUMBER(SEARCH($V$9,T2113)),"WINCOMBACGIANG",IF(ISNUMBER(SEARCH($V$10,T2113)),"WINCOMBACNINH",IF(ISNUMBER(SEARCH($V$11,T2113)),"WINCOMPHUTHO",IF(ISNUMBER(SEARCH($V$12,T2113)),"WINCOMHATINH",IF(ISNUMBER(SEARCH($V$13,T2113)),"WINCOMTHAINGUYEN",IF(ISNUMBER(SEARCH($V$14,T2113)),"WINCOMKHANHHOA",IF(ISNUMBER(SEARCH($V$15,T2113)),"WINCOMHUNGYEN",IF(ISNUMBER(SEARCH($V$16,T2113)),"WINCOMNGHEAN",IF(ISNUMBER(SEARCH($V$17,T2113)),"WINCOMLAOCAI",IF(ISNUMBER(SEARCH($V$18,T2113)),"WINCOMVUNGTAU",IF(ISNUMBER(SEARCH($V$19,T2113)),"WINCOMBINHDUONG",IF(ISNUMBER(SEARCH($V$20,T2113)),"WINCOMKIENGIANG",IF(ISNUMBER(SEARCH($V$21,T2113)),"WINCOMHANAM",IF(ISNUMBER(SEARCH($V$22,T2113)),"WINCOMNAMDINH",IF(ISNUMBER(SEARCH($V$23,T2113)),"WINCOMLANGSON",IF(ISNUMBER(SEARCH($V$24,T2113)),"WINCOMTHANHHOA",IF(ISNUMBER(SEARCH($V$25,T2113)),"WINCOMYENBAI",IF(ISNUMBER(SEARCH($V$26,T2113)),"WINCOMTUYENQUANG",IF(ISNUMBER(SEARCH($V$27,T2113)),"WINCOMHUE",IF(ISNUMBER(SEARCH($V$28,T2113)),"WINCOMQUANGNAM",IF(ISNUMBER(SEARCH($V$29,T2113)),"WINCOMVINHPHUC",IF(ISNUMBER(SEARCH($V$30,T2113)),"WINCOMHAGIANG",IF(ISNUMBER(SEARCH($V$31,T2113)),"WINCOMNINHBINH",IF(ISNUMBER(SEARCH($V$32,T2113)),"WINCOMTRAVINH",IF(ISNUMBER(SEARCH($V$33,T2113)),"WINCOMCANTHO",IF(ISNUMBER(SEARCH($V$34,T2113)),"WINCOMBENTRE",IF(ISNUMBER(SEARCH($V$35,T2113)),"WINCOMCAMAU",IF(ISNUMBER(SEARCH($V$36,T2113)),"WINCOMANGIANG",IF(ISNUMBER(SEARCH($V$37,T2113)),"WINCOMNINHTHUAN",IF(ISNUMBER(SEARCH($V$38,T2113)),"WINCOMTHAIBINH",IF(ISNUMBER(SEARCH($V$39,T2113)),"WINCOMGIALAI",IF(ISNUMBER(SEARCH($V$40,T2113)),"WINCOMHOABINH",IF(ISNUMBER(SEARCH($V$41,T2113)),"WINCOMQUANGNGAI",IF(ISNUMBER(SEARCH($V$42,T2113)),"WINCOMBINHTHUAN",IF(ISNUMBER(SEARCH($V$43,T2113)),"WINCOMDAKLAK",IF(ISNUMBER(SEARCH($V$44,T2113)),"WINCOMSOCTRANG",IF(ISNUMBER(SEARCH($V$45,T2113)),"WINCOMSONLA",IF(ISNUMBER(SEARCH($V$46,T2113)),"WINCOMKONTUM",IF(ISNUMBER(SEARCH($V$47,T2113)),"WINCOMPHUYEN",IF(ISNUMBER(SEARCH($V$48,T2113)),"WINCOMQUANGTRI",IF(ISNUMBER(SEARCH($V$49,T2113)),"WINCOMBINHDINH",IF(ISNUMBER(SEARCH($V$50,T2113)),"WINCOMCAOBANG",IF(ISNUMBER(SEARCH($V$51,T2113)),"WINCOMQUANGBINH",IF(ISNUMBER(SEARCH($V$52,T2113)),"WINCOMLAMDONG",IF(ISNUMBER(SEARCH($V$53,T2113)),"WINCOMVINHLONG",IF(ISNUMBER(SEARCH($V$54,T2113)),"WINCOMDONGTHAP",IF(ISNUMBER(SEARCH($V$55,T2113)),"WINCOMTIENGIANG",IF(ISNUMBER(SEARCH($V$56,T2113)),"WINCOMQUANGNINH",0))))))))))))))))))))))))))))))))))))))))))))))))))))))</f>
        <v>WINCOMHANOI</v>
      </c>
    </row>
    <row r="2114" spans="1:25" x14ac:dyDescent="0.2">
      <c r="A2114" t="s">
        <v>0</v>
      </c>
      <c r="B2114" t="s">
        <v>3410</v>
      </c>
      <c r="C2114" t="s">
        <v>31</v>
      </c>
      <c r="D2114" t="s">
        <v>100</v>
      </c>
      <c r="E2114" t="s">
        <v>4</v>
      </c>
      <c r="F2114" s="5">
        <f t="shared" si="129"/>
        <v>1</v>
      </c>
      <c r="G2114" s="2">
        <v>61250</v>
      </c>
      <c r="H2114" s="2">
        <v>67375</v>
      </c>
      <c r="I2114" t="s">
        <v>5</v>
      </c>
      <c r="J2114" t="s">
        <v>101</v>
      </c>
      <c r="K2114" t="str">
        <f t="shared" si="130"/>
        <v xml:space="preserve"> Ghẹ farci 150g</v>
      </c>
      <c r="L2114" s="8" t="str">
        <f>VLOOKUP(K2114,'[1]Mã Misa'!$B$2:$D$74,2,0)</f>
        <v>Ghẹ farci 150g</v>
      </c>
      <c r="M2114" s="8" t="str">
        <f>VLOOKUP(L2114,'[1]Mã Misa'!$C$2:$D$74,2,0)</f>
        <v>GHEFARCI150</v>
      </c>
      <c r="N2114" s="2">
        <v>61250</v>
      </c>
      <c r="O2114" t="s">
        <v>3411</v>
      </c>
      <c r="P2114" s="8" t="str">
        <f t="shared" si="131"/>
        <v>0144533</v>
      </c>
      <c r="Q2114" s="8" t="e">
        <f t="array" ref="Q2114">IF(VLOOKUP(P2114,$AA$1:$AC$32,1,0)&lt;&gt;0,(P2114&amp;"A"),0)</f>
        <v>#N/A</v>
      </c>
      <c r="R2114" s="12">
        <v>44522</v>
      </c>
      <c r="S2114" t="s">
        <v>2884</v>
      </c>
      <c r="T2114" s="8" t="str">
        <f t="shared" si="132"/>
        <v>VM+ HNI CC</v>
      </c>
      <c r="U2114" t="s">
        <v>6766</v>
      </c>
      <c r="Y2114" t="str">
        <f t="array" ref="Y2114">IF(ISNUMBER(SEARCH($V$3,T2114)),"WINCOMHANOI",IF(ISNUMBER(SEARCH($V$4,T2114)),"WINCOMHOCHIMINH",IF(ISNUMBER(SEARCH($V$5,T2114)),"WINCOMDANANG",IF(ISNUMBER(SEARCH($V$6,T2114)),"WINCOMHAIDUONG",IF(ISNUMBER(SEARCH($V$7,T2114)),"WINCOMQUANGNINH",IF(ISNUMBER(SEARCH($V$8,T2114)),"WINCOMHAIPHONG",IF(ISNUMBER(SEARCH($V$9,T2114)),"WINCOMBACGIANG",IF(ISNUMBER(SEARCH($V$10,T2114)),"WINCOMBACNINH",IF(ISNUMBER(SEARCH($V$11,T2114)),"WINCOMPHUTHO",IF(ISNUMBER(SEARCH($V$12,T2114)),"WINCOMHATINH",IF(ISNUMBER(SEARCH($V$13,T2114)),"WINCOMTHAINGUYEN",IF(ISNUMBER(SEARCH($V$14,T2114)),"WINCOMKHANHHOA",IF(ISNUMBER(SEARCH($V$15,T2114)),"WINCOMHUNGYEN",IF(ISNUMBER(SEARCH($V$16,T2114)),"WINCOMNGHEAN",IF(ISNUMBER(SEARCH($V$17,T2114)),"WINCOMLAOCAI",IF(ISNUMBER(SEARCH($V$18,T2114)),"WINCOMVUNGTAU",IF(ISNUMBER(SEARCH($V$19,T2114)),"WINCOMBINHDUONG",IF(ISNUMBER(SEARCH($V$20,T2114)),"WINCOMKIENGIANG",IF(ISNUMBER(SEARCH($V$21,T2114)),"WINCOMHANAM",IF(ISNUMBER(SEARCH($V$22,T2114)),"WINCOMNAMDINH",IF(ISNUMBER(SEARCH($V$23,T2114)),"WINCOMLANGSON",IF(ISNUMBER(SEARCH($V$24,T2114)),"WINCOMTHANHHOA",IF(ISNUMBER(SEARCH($V$25,T2114)),"WINCOMYENBAI",IF(ISNUMBER(SEARCH($V$26,T2114)),"WINCOMTUYENQUANG",IF(ISNUMBER(SEARCH($V$27,T2114)),"WINCOMHUE",IF(ISNUMBER(SEARCH($V$28,T2114)),"WINCOMQUANGNAM",IF(ISNUMBER(SEARCH($V$29,T2114)),"WINCOMVINHPHUC",IF(ISNUMBER(SEARCH($V$30,T2114)),"WINCOMHAGIANG",IF(ISNUMBER(SEARCH($V$31,T2114)),"WINCOMNINHBINH",IF(ISNUMBER(SEARCH($V$32,T2114)),"WINCOMTRAVINH",IF(ISNUMBER(SEARCH($V$33,T2114)),"WINCOMCANTHO",IF(ISNUMBER(SEARCH($V$34,T2114)),"WINCOMBENTRE",IF(ISNUMBER(SEARCH($V$35,T2114)),"WINCOMCAMAU",IF(ISNUMBER(SEARCH($V$36,T2114)),"WINCOMANGIANG",IF(ISNUMBER(SEARCH($V$37,T2114)),"WINCOMNINHTHUAN",IF(ISNUMBER(SEARCH($V$38,T2114)),"WINCOMTHAIBINH",IF(ISNUMBER(SEARCH($V$39,T2114)),"WINCOMGIALAI",IF(ISNUMBER(SEARCH($V$40,T2114)),"WINCOMHOABINH",IF(ISNUMBER(SEARCH($V$41,T2114)),"WINCOMQUANGNGAI",IF(ISNUMBER(SEARCH($V$42,T2114)),"WINCOMBINHTHUAN",IF(ISNUMBER(SEARCH($V$43,T2114)),"WINCOMDAKLAK",IF(ISNUMBER(SEARCH($V$44,T2114)),"WINCOMSOCTRANG",IF(ISNUMBER(SEARCH($V$45,T2114)),"WINCOMSONLA",IF(ISNUMBER(SEARCH($V$46,T2114)),"WINCOMKONTUM",IF(ISNUMBER(SEARCH($V$47,T2114)),"WINCOMPHUYEN",IF(ISNUMBER(SEARCH($V$48,T2114)),"WINCOMQUANGTRI",IF(ISNUMBER(SEARCH($V$49,T2114)),"WINCOMBINHDINH",IF(ISNUMBER(SEARCH($V$50,T2114)),"WINCOMCAOBANG",IF(ISNUMBER(SEARCH($V$51,T2114)),"WINCOMQUANGBINH",IF(ISNUMBER(SEARCH($V$52,T2114)),"WINCOMLAMDONG",IF(ISNUMBER(SEARCH($V$53,T2114)),"WINCOMVINHLONG",IF(ISNUMBER(SEARCH($V$54,T2114)),"WINCOMDONGTHAP",IF(ISNUMBER(SEARCH($V$55,T2114)),"WINCOMTIENGIANG",IF(ISNUMBER(SEARCH($V$56,T2114)),"WINCOMQUANGNINH",0))))))))))))))))))))))))))))))))))))))))))))))))))))))</f>
        <v>WINCOMHANOI</v>
      </c>
    </row>
    <row r="2115" spans="1:25" x14ac:dyDescent="0.2">
      <c r="A2115" t="s">
        <v>0</v>
      </c>
      <c r="B2115" t="s">
        <v>3412</v>
      </c>
      <c r="C2115" t="s">
        <v>2</v>
      </c>
      <c r="D2115" t="s">
        <v>62</v>
      </c>
      <c r="E2115" t="s">
        <v>4</v>
      </c>
      <c r="F2115" s="5">
        <f t="shared" ref="F2115:F2178" si="133">G2115/N2115</f>
        <v>3</v>
      </c>
      <c r="G2115" s="2">
        <v>316200</v>
      </c>
      <c r="H2115" s="2">
        <v>347820</v>
      </c>
      <c r="I2115" t="s">
        <v>5</v>
      </c>
      <c r="J2115" t="s">
        <v>63</v>
      </c>
      <c r="K2115" t="str">
        <f t="shared" ref="K2115:K2178" si="134">MID(J2115,10,26)</f>
        <v>_Đùi gà sốt cay 500g</v>
      </c>
      <c r="L2115" s="8" t="str">
        <f>VLOOKUP(K2115,'[1]Mã Misa'!$B$2:$D$74,2,0)</f>
        <v>Đùi gà sốt cay 500g</v>
      </c>
      <c r="M2115" s="8" t="str">
        <f>VLOOKUP(L2115,'[1]Mã Misa'!$C$2:$D$74,2,0)</f>
        <v>DGSC500</v>
      </c>
      <c r="N2115" s="2">
        <v>105400</v>
      </c>
      <c r="O2115" t="s">
        <v>3413</v>
      </c>
      <c r="P2115" s="8" t="str">
        <f t="shared" ref="P2115:P2178" si="135">RIGHT(O2115,7)</f>
        <v>0144544</v>
      </c>
      <c r="Q2115" s="8" t="e">
        <f t="array" ref="Q2115">IF(VLOOKUP(P2115,$AA$1:$AC$32,1,0)&lt;&gt;0,(P2115&amp;"A"),0)</f>
        <v>#N/A</v>
      </c>
      <c r="R2115" s="12">
        <v>44522</v>
      </c>
      <c r="S2115" t="s">
        <v>3414</v>
      </c>
      <c r="T2115" s="8" t="str">
        <f t="shared" si="132"/>
        <v>VM+ HNI 35</v>
      </c>
      <c r="U2115" t="s">
        <v>6887</v>
      </c>
      <c r="Y2115" t="str">
        <f t="array" ref="Y2115">IF(ISNUMBER(SEARCH($V$3,T2115)),"WINCOMHANOI",IF(ISNUMBER(SEARCH($V$4,T2115)),"WINCOMHOCHIMINH",IF(ISNUMBER(SEARCH($V$5,T2115)),"WINCOMDANANG",IF(ISNUMBER(SEARCH($V$6,T2115)),"WINCOMHAIDUONG",IF(ISNUMBER(SEARCH($V$7,T2115)),"WINCOMQUANGNINH",IF(ISNUMBER(SEARCH($V$8,T2115)),"WINCOMHAIPHONG",IF(ISNUMBER(SEARCH($V$9,T2115)),"WINCOMBACGIANG",IF(ISNUMBER(SEARCH($V$10,T2115)),"WINCOMBACNINH",IF(ISNUMBER(SEARCH($V$11,T2115)),"WINCOMPHUTHO",IF(ISNUMBER(SEARCH($V$12,T2115)),"WINCOMHATINH",IF(ISNUMBER(SEARCH($V$13,T2115)),"WINCOMTHAINGUYEN",IF(ISNUMBER(SEARCH($V$14,T2115)),"WINCOMKHANHHOA",IF(ISNUMBER(SEARCH($V$15,T2115)),"WINCOMHUNGYEN",IF(ISNUMBER(SEARCH($V$16,T2115)),"WINCOMNGHEAN",IF(ISNUMBER(SEARCH($V$17,T2115)),"WINCOMLAOCAI",IF(ISNUMBER(SEARCH($V$18,T2115)),"WINCOMVUNGTAU",IF(ISNUMBER(SEARCH($V$19,T2115)),"WINCOMBINHDUONG",IF(ISNUMBER(SEARCH($V$20,T2115)),"WINCOMKIENGIANG",IF(ISNUMBER(SEARCH($V$21,T2115)),"WINCOMHANAM",IF(ISNUMBER(SEARCH($V$22,T2115)),"WINCOMNAMDINH",IF(ISNUMBER(SEARCH($V$23,T2115)),"WINCOMLANGSON",IF(ISNUMBER(SEARCH($V$24,T2115)),"WINCOMTHANHHOA",IF(ISNUMBER(SEARCH($V$25,T2115)),"WINCOMYENBAI",IF(ISNUMBER(SEARCH($V$26,T2115)),"WINCOMTUYENQUANG",IF(ISNUMBER(SEARCH($V$27,T2115)),"WINCOMHUE",IF(ISNUMBER(SEARCH($V$28,T2115)),"WINCOMQUANGNAM",IF(ISNUMBER(SEARCH($V$29,T2115)),"WINCOMVINHPHUC",IF(ISNUMBER(SEARCH($V$30,T2115)),"WINCOMHAGIANG",IF(ISNUMBER(SEARCH($V$31,T2115)),"WINCOMNINHBINH",IF(ISNUMBER(SEARCH($V$32,T2115)),"WINCOMTRAVINH",IF(ISNUMBER(SEARCH($V$33,T2115)),"WINCOMCANTHO",IF(ISNUMBER(SEARCH($V$34,T2115)),"WINCOMBENTRE",IF(ISNUMBER(SEARCH($V$35,T2115)),"WINCOMCAMAU",IF(ISNUMBER(SEARCH($V$36,T2115)),"WINCOMANGIANG",IF(ISNUMBER(SEARCH($V$37,T2115)),"WINCOMNINHTHUAN",IF(ISNUMBER(SEARCH($V$38,T2115)),"WINCOMTHAIBINH",IF(ISNUMBER(SEARCH($V$39,T2115)),"WINCOMGIALAI",IF(ISNUMBER(SEARCH($V$40,T2115)),"WINCOMHOABINH",IF(ISNUMBER(SEARCH($V$41,T2115)),"WINCOMQUANGNGAI",IF(ISNUMBER(SEARCH($V$42,T2115)),"WINCOMBINHTHUAN",IF(ISNUMBER(SEARCH($V$43,T2115)),"WINCOMDAKLAK",IF(ISNUMBER(SEARCH($V$44,T2115)),"WINCOMSOCTRANG",IF(ISNUMBER(SEARCH($V$45,T2115)),"WINCOMSONLA",IF(ISNUMBER(SEARCH($V$46,T2115)),"WINCOMKONTUM",IF(ISNUMBER(SEARCH($V$47,T2115)),"WINCOMPHUYEN",IF(ISNUMBER(SEARCH($V$48,T2115)),"WINCOMQUANGTRI",IF(ISNUMBER(SEARCH($V$49,T2115)),"WINCOMBINHDINH",IF(ISNUMBER(SEARCH($V$50,T2115)),"WINCOMCAOBANG",IF(ISNUMBER(SEARCH($V$51,T2115)),"WINCOMQUANGBINH",IF(ISNUMBER(SEARCH($V$52,T2115)),"WINCOMLAMDONG",IF(ISNUMBER(SEARCH($V$53,T2115)),"WINCOMVINHLONG",IF(ISNUMBER(SEARCH($V$54,T2115)),"WINCOMDONGTHAP",IF(ISNUMBER(SEARCH($V$55,T2115)),"WINCOMTIENGIANG",IF(ISNUMBER(SEARCH($V$56,T2115)),"WINCOMQUANGNINH",0))))))))))))))))))))))))))))))))))))))))))))))))))))))</f>
        <v>WINCOMHANOI</v>
      </c>
    </row>
    <row r="2116" spans="1:25" x14ac:dyDescent="0.2">
      <c r="A2116" t="s">
        <v>0</v>
      </c>
      <c r="B2116" t="s">
        <v>3415</v>
      </c>
      <c r="C2116" t="s">
        <v>2</v>
      </c>
      <c r="D2116" t="s">
        <v>62</v>
      </c>
      <c r="E2116" t="s">
        <v>4</v>
      </c>
      <c r="F2116" s="5">
        <f t="shared" si="133"/>
        <v>3</v>
      </c>
      <c r="G2116" s="2">
        <v>316200</v>
      </c>
      <c r="H2116" s="2">
        <v>347820</v>
      </c>
      <c r="I2116" t="s">
        <v>5</v>
      </c>
      <c r="J2116" t="s">
        <v>63</v>
      </c>
      <c r="K2116" t="str">
        <f t="shared" si="134"/>
        <v>_Đùi gà sốt cay 500g</v>
      </c>
      <c r="L2116" s="8" t="str">
        <f>VLOOKUP(K2116,'[1]Mã Misa'!$B$2:$D$74,2,0)</f>
        <v>Đùi gà sốt cay 500g</v>
      </c>
      <c r="M2116" s="8" t="str">
        <f>VLOOKUP(L2116,'[1]Mã Misa'!$C$2:$D$74,2,0)</f>
        <v>DGSC500</v>
      </c>
      <c r="N2116" s="2">
        <v>105400</v>
      </c>
      <c r="O2116" t="s">
        <v>3416</v>
      </c>
      <c r="P2116" s="8" t="str">
        <f t="shared" si="135"/>
        <v>0144545</v>
      </c>
      <c r="Q2116" s="8" t="e">
        <f t="array" ref="Q2116">IF(VLOOKUP(P2116,$AA$1:$AC$32,1,0)&lt;&gt;0,(P2116&amp;"A"),0)</f>
        <v>#N/A</v>
      </c>
      <c r="R2116" s="12">
        <v>44522</v>
      </c>
      <c r="S2116" t="s">
        <v>2166</v>
      </c>
      <c r="T2116" s="8" t="str">
        <f t="shared" ref="T2116:T2179" si="136">LEFT(U2116,10)</f>
        <v xml:space="preserve">VM HNI La </v>
      </c>
      <c r="U2116" t="s">
        <v>6598</v>
      </c>
      <c r="Y2116" t="str">
        <f t="array" ref="Y2116">IF(ISNUMBER(SEARCH($V$3,T2116)),"WINCOMHANOI",IF(ISNUMBER(SEARCH($V$4,T2116)),"WINCOMHOCHIMINH",IF(ISNUMBER(SEARCH($V$5,T2116)),"WINCOMDANANG",IF(ISNUMBER(SEARCH($V$6,T2116)),"WINCOMHAIDUONG",IF(ISNUMBER(SEARCH($V$7,T2116)),"WINCOMQUANGNINH",IF(ISNUMBER(SEARCH($V$8,T2116)),"WINCOMHAIPHONG",IF(ISNUMBER(SEARCH($V$9,T2116)),"WINCOMBACGIANG",IF(ISNUMBER(SEARCH($V$10,T2116)),"WINCOMBACNINH",IF(ISNUMBER(SEARCH($V$11,T2116)),"WINCOMPHUTHO",IF(ISNUMBER(SEARCH($V$12,T2116)),"WINCOMHATINH",IF(ISNUMBER(SEARCH($V$13,T2116)),"WINCOMTHAINGUYEN",IF(ISNUMBER(SEARCH($V$14,T2116)),"WINCOMKHANHHOA",IF(ISNUMBER(SEARCH($V$15,T2116)),"WINCOMHUNGYEN",IF(ISNUMBER(SEARCH($V$16,T2116)),"WINCOMNGHEAN",IF(ISNUMBER(SEARCH($V$17,T2116)),"WINCOMLAOCAI",IF(ISNUMBER(SEARCH($V$18,T2116)),"WINCOMVUNGTAU",IF(ISNUMBER(SEARCH($V$19,T2116)),"WINCOMBINHDUONG",IF(ISNUMBER(SEARCH($V$20,T2116)),"WINCOMKIENGIANG",IF(ISNUMBER(SEARCH($V$21,T2116)),"WINCOMHANAM",IF(ISNUMBER(SEARCH($V$22,T2116)),"WINCOMNAMDINH",IF(ISNUMBER(SEARCH($V$23,T2116)),"WINCOMLANGSON",IF(ISNUMBER(SEARCH($V$24,T2116)),"WINCOMTHANHHOA",IF(ISNUMBER(SEARCH($V$25,T2116)),"WINCOMYENBAI",IF(ISNUMBER(SEARCH($V$26,T2116)),"WINCOMTUYENQUANG",IF(ISNUMBER(SEARCH($V$27,T2116)),"WINCOMHUE",IF(ISNUMBER(SEARCH($V$28,T2116)),"WINCOMQUANGNAM",IF(ISNUMBER(SEARCH($V$29,T2116)),"WINCOMVINHPHUC",IF(ISNUMBER(SEARCH($V$30,T2116)),"WINCOMHAGIANG",IF(ISNUMBER(SEARCH($V$31,T2116)),"WINCOMNINHBINH",IF(ISNUMBER(SEARCH($V$32,T2116)),"WINCOMTRAVINH",IF(ISNUMBER(SEARCH($V$33,T2116)),"WINCOMCANTHO",IF(ISNUMBER(SEARCH($V$34,T2116)),"WINCOMBENTRE",IF(ISNUMBER(SEARCH($V$35,T2116)),"WINCOMCAMAU",IF(ISNUMBER(SEARCH($V$36,T2116)),"WINCOMANGIANG",IF(ISNUMBER(SEARCH($V$37,T2116)),"WINCOMNINHTHUAN",IF(ISNUMBER(SEARCH($V$38,T2116)),"WINCOMTHAIBINH",IF(ISNUMBER(SEARCH($V$39,T2116)),"WINCOMGIALAI",IF(ISNUMBER(SEARCH($V$40,T2116)),"WINCOMHOABINH",IF(ISNUMBER(SEARCH($V$41,T2116)),"WINCOMQUANGNGAI",IF(ISNUMBER(SEARCH($V$42,T2116)),"WINCOMBINHTHUAN",IF(ISNUMBER(SEARCH($V$43,T2116)),"WINCOMDAKLAK",IF(ISNUMBER(SEARCH($V$44,T2116)),"WINCOMSOCTRANG",IF(ISNUMBER(SEARCH($V$45,T2116)),"WINCOMSONLA",IF(ISNUMBER(SEARCH($V$46,T2116)),"WINCOMKONTUM",IF(ISNUMBER(SEARCH($V$47,T2116)),"WINCOMPHUYEN",IF(ISNUMBER(SEARCH($V$48,T2116)),"WINCOMQUANGTRI",IF(ISNUMBER(SEARCH($V$49,T2116)),"WINCOMBINHDINH",IF(ISNUMBER(SEARCH($V$50,T2116)),"WINCOMCAOBANG",IF(ISNUMBER(SEARCH($V$51,T2116)),"WINCOMQUANGBINH",IF(ISNUMBER(SEARCH($V$52,T2116)),"WINCOMLAMDONG",IF(ISNUMBER(SEARCH($V$53,T2116)),"WINCOMVINHLONG",IF(ISNUMBER(SEARCH($V$54,T2116)),"WINCOMDONGTHAP",IF(ISNUMBER(SEARCH($V$55,T2116)),"WINCOMTIENGIANG",IF(ISNUMBER(SEARCH($V$56,T2116)),"WINCOMQUANGNINH",0))))))))))))))))))))))))))))))))))))))))))))))))))))))</f>
        <v>WINCOMHANOI</v>
      </c>
    </row>
    <row r="2117" spans="1:25" x14ac:dyDescent="0.2">
      <c r="A2117" t="s">
        <v>0</v>
      </c>
      <c r="B2117" t="s">
        <v>3417</v>
      </c>
      <c r="C2117" t="s">
        <v>2</v>
      </c>
      <c r="D2117" t="s">
        <v>3</v>
      </c>
      <c r="E2117" t="s">
        <v>4</v>
      </c>
      <c r="F2117" s="5">
        <f t="shared" si="133"/>
        <v>1</v>
      </c>
      <c r="G2117" s="2">
        <v>88846</v>
      </c>
      <c r="H2117" s="2">
        <v>97730.6</v>
      </c>
      <c r="I2117" t="s">
        <v>5</v>
      </c>
      <c r="J2117" t="s">
        <v>6</v>
      </c>
      <c r="K2117" t="str">
        <f t="shared" si="134"/>
        <v>Gà muối gói 500g</v>
      </c>
      <c r="L2117" s="8" t="str">
        <f>VLOOKUP(K2117,'[1]Mã Misa'!$B$2:$D$74,2,0)</f>
        <v>Gà muối 500g</v>
      </c>
      <c r="M2117" s="8" t="str">
        <f>VLOOKUP(L2117,'[1]Mã Misa'!$C$2:$D$74,2,0)</f>
        <v>GM500</v>
      </c>
      <c r="N2117" s="2">
        <v>88846</v>
      </c>
      <c r="O2117" t="s">
        <v>3418</v>
      </c>
      <c r="P2117" s="8" t="str">
        <f t="shared" si="135"/>
        <v>0144549</v>
      </c>
      <c r="Q2117" s="8" t="e">
        <f t="array" ref="Q2117">IF(VLOOKUP(P2117,$AA$1:$AC$32,1,0)&lt;&gt;0,(P2117&amp;"A"),0)</f>
        <v>#N/A</v>
      </c>
      <c r="R2117" s="12">
        <v>44522</v>
      </c>
      <c r="S2117" t="s">
        <v>655</v>
      </c>
      <c r="T2117" s="8" t="str">
        <f t="shared" si="136"/>
        <v>VM+ HNI 28</v>
      </c>
      <c r="U2117" t="s">
        <v>6167</v>
      </c>
      <c r="Y2117" t="str">
        <f t="array" ref="Y2117">IF(ISNUMBER(SEARCH($V$3,T2117)),"WINCOMHANOI",IF(ISNUMBER(SEARCH($V$4,T2117)),"WINCOMHOCHIMINH",IF(ISNUMBER(SEARCH($V$5,T2117)),"WINCOMDANANG",IF(ISNUMBER(SEARCH($V$6,T2117)),"WINCOMHAIDUONG",IF(ISNUMBER(SEARCH($V$7,T2117)),"WINCOMQUANGNINH",IF(ISNUMBER(SEARCH($V$8,T2117)),"WINCOMHAIPHONG",IF(ISNUMBER(SEARCH($V$9,T2117)),"WINCOMBACGIANG",IF(ISNUMBER(SEARCH($V$10,T2117)),"WINCOMBACNINH",IF(ISNUMBER(SEARCH($V$11,T2117)),"WINCOMPHUTHO",IF(ISNUMBER(SEARCH($V$12,T2117)),"WINCOMHATINH",IF(ISNUMBER(SEARCH($V$13,T2117)),"WINCOMTHAINGUYEN",IF(ISNUMBER(SEARCH($V$14,T2117)),"WINCOMKHANHHOA",IF(ISNUMBER(SEARCH($V$15,T2117)),"WINCOMHUNGYEN",IF(ISNUMBER(SEARCH($V$16,T2117)),"WINCOMNGHEAN",IF(ISNUMBER(SEARCH($V$17,T2117)),"WINCOMLAOCAI",IF(ISNUMBER(SEARCH($V$18,T2117)),"WINCOMVUNGTAU",IF(ISNUMBER(SEARCH($V$19,T2117)),"WINCOMBINHDUONG",IF(ISNUMBER(SEARCH($V$20,T2117)),"WINCOMKIENGIANG",IF(ISNUMBER(SEARCH($V$21,T2117)),"WINCOMHANAM",IF(ISNUMBER(SEARCH($V$22,T2117)),"WINCOMNAMDINH",IF(ISNUMBER(SEARCH($V$23,T2117)),"WINCOMLANGSON",IF(ISNUMBER(SEARCH($V$24,T2117)),"WINCOMTHANHHOA",IF(ISNUMBER(SEARCH($V$25,T2117)),"WINCOMYENBAI",IF(ISNUMBER(SEARCH($V$26,T2117)),"WINCOMTUYENQUANG",IF(ISNUMBER(SEARCH($V$27,T2117)),"WINCOMHUE",IF(ISNUMBER(SEARCH($V$28,T2117)),"WINCOMQUANGNAM",IF(ISNUMBER(SEARCH($V$29,T2117)),"WINCOMVINHPHUC",IF(ISNUMBER(SEARCH($V$30,T2117)),"WINCOMHAGIANG",IF(ISNUMBER(SEARCH($V$31,T2117)),"WINCOMNINHBINH",IF(ISNUMBER(SEARCH($V$32,T2117)),"WINCOMTRAVINH",IF(ISNUMBER(SEARCH($V$33,T2117)),"WINCOMCANTHO",IF(ISNUMBER(SEARCH($V$34,T2117)),"WINCOMBENTRE",IF(ISNUMBER(SEARCH($V$35,T2117)),"WINCOMCAMAU",IF(ISNUMBER(SEARCH($V$36,T2117)),"WINCOMANGIANG",IF(ISNUMBER(SEARCH($V$37,T2117)),"WINCOMNINHTHUAN",IF(ISNUMBER(SEARCH($V$38,T2117)),"WINCOMTHAIBINH",IF(ISNUMBER(SEARCH($V$39,T2117)),"WINCOMGIALAI",IF(ISNUMBER(SEARCH($V$40,T2117)),"WINCOMHOABINH",IF(ISNUMBER(SEARCH($V$41,T2117)),"WINCOMQUANGNGAI",IF(ISNUMBER(SEARCH($V$42,T2117)),"WINCOMBINHTHUAN",IF(ISNUMBER(SEARCH($V$43,T2117)),"WINCOMDAKLAK",IF(ISNUMBER(SEARCH($V$44,T2117)),"WINCOMSOCTRANG",IF(ISNUMBER(SEARCH($V$45,T2117)),"WINCOMSONLA",IF(ISNUMBER(SEARCH($V$46,T2117)),"WINCOMKONTUM",IF(ISNUMBER(SEARCH($V$47,T2117)),"WINCOMPHUYEN",IF(ISNUMBER(SEARCH($V$48,T2117)),"WINCOMQUANGTRI",IF(ISNUMBER(SEARCH($V$49,T2117)),"WINCOMBINHDINH",IF(ISNUMBER(SEARCH($V$50,T2117)),"WINCOMCAOBANG",IF(ISNUMBER(SEARCH($V$51,T2117)),"WINCOMQUANGBINH",IF(ISNUMBER(SEARCH($V$52,T2117)),"WINCOMLAMDONG",IF(ISNUMBER(SEARCH($V$53,T2117)),"WINCOMVINHLONG",IF(ISNUMBER(SEARCH($V$54,T2117)),"WINCOMDONGTHAP",IF(ISNUMBER(SEARCH($V$55,T2117)),"WINCOMTIENGIANG",IF(ISNUMBER(SEARCH($V$56,T2117)),"WINCOMQUANGNINH",0))))))))))))))))))))))))))))))))))))))))))))))))))))))</f>
        <v>WINCOMHANOI</v>
      </c>
    </row>
    <row r="2118" spans="1:25" x14ac:dyDescent="0.2">
      <c r="A2118" t="s">
        <v>0</v>
      </c>
      <c r="B2118" t="s">
        <v>3419</v>
      </c>
      <c r="C2118" t="s">
        <v>2</v>
      </c>
      <c r="D2118" t="s">
        <v>121</v>
      </c>
      <c r="E2118" t="s">
        <v>4</v>
      </c>
      <c r="F2118" s="5">
        <f t="shared" si="133"/>
        <v>1</v>
      </c>
      <c r="G2118" s="2">
        <v>101989</v>
      </c>
      <c r="H2118" s="2">
        <v>112187.90000000001</v>
      </c>
      <c r="I2118" t="s">
        <v>5</v>
      </c>
      <c r="J2118" t="s">
        <v>122</v>
      </c>
      <c r="K2118" t="str">
        <f t="shared" si="134"/>
        <v>Giò tai nấm hương 500g</v>
      </c>
      <c r="L2118" s="8" t="str">
        <f>VLOOKUP(K2118,'[1]Mã Misa'!$B$2:$D$74,2,0)</f>
        <v>Giò tai nấm hương 500g</v>
      </c>
      <c r="M2118" s="8" t="str">
        <f>VLOOKUP(L2118,'[1]Mã Misa'!$C$2:$D$74,2,0)</f>
        <v>GTNH500</v>
      </c>
      <c r="N2118" s="2">
        <v>101989</v>
      </c>
      <c r="O2118" t="s">
        <v>3420</v>
      </c>
      <c r="P2118" s="8" t="str">
        <f t="shared" si="135"/>
        <v>0018629</v>
      </c>
      <c r="Q2118" s="8" t="e">
        <f t="array" ref="Q2118">IF(VLOOKUP(P2118,$AA$1:$AC$32,1,0)&lt;&gt;0,(P2118&amp;"A"),0)</f>
        <v>#N/A</v>
      </c>
      <c r="R2118" s="12">
        <v>44522</v>
      </c>
      <c r="S2118" t="s">
        <v>3409</v>
      </c>
      <c r="T2118" s="8" t="str">
        <f t="shared" si="136"/>
        <v>VM+ DNG 12</v>
      </c>
      <c r="U2118" t="s">
        <v>6886</v>
      </c>
      <c r="Y2118" t="str">
        <f t="array" ref="Y2118">IF(ISNUMBER(SEARCH($V$3,T2118)),"WINCOMHANOI",IF(ISNUMBER(SEARCH($V$4,T2118)),"WINCOMHOCHIMINH",IF(ISNUMBER(SEARCH($V$5,T2118)),"WINCOMDANANG",IF(ISNUMBER(SEARCH($V$6,T2118)),"WINCOMHAIDUONG",IF(ISNUMBER(SEARCH($V$7,T2118)),"WINCOMQUANGNINH",IF(ISNUMBER(SEARCH($V$8,T2118)),"WINCOMHAIPHONG",IF(ISNUMBER(SEARCH($V$9,T2118)),"WINCOMBACGIANG",IF(ISNUMBER(SEARCH($V$10,T2118)),"WINCOMBACNINH",IF(ISNUMBER(SEARCH($V$11,T2118)),"WINCOMPHUTHO",IF(ISNUMBER(SEARCH($V$12,T2118)),"WINCOMHATINH",IF(ISNUMBER(SEARCH($V$13,T2118)),"WINCOMTHAINGUYEN",IF(ISNUMBER(SEARCH($V$14,T2118)),"WINCOMKHANHHOA",IF(ISNUMBER(SEARCH($V$15,T2118)),"WINCOMHUNGYEN",IF(ISNUMBER(SEARCH($V$16,T2118)),"WINCOMNGHEAN",IF(ISNUMBER(SEARCH($V$17,T2118)),"WINCOMLAOCAI",IF(ISNUMBER(SEARCH($V$18,T2118)),"WINCOMVUNGTAU",IF(ISNUMBER(SEARCH($V$19,T2118)),"WINCOMBINHDUONG",IF(ISNUMBER(SEARCH($V$20,T2118)),"WINCOMKIENGIANG",IF(ISNUMBER(SEARCH($V$21,T2118)),"WINCOMHANAM",IF(ISNUMBER(SEARCH($V$22,T2118)),"WINCOMNAMDINH",IF(ISNUMBER(SEARCH($V$23,T2118)),"WINCOMLANGSON",IF(ISNUMBER(SEARCH($V$24,T2118)),"WINCOMTHANHHOA",IF(ISNUMBER(SEARCH($V$25,T2118)),"WINCOMYENBAI",IF(ISNUMBER(SEARCH($V$26,T2118)),"WINCOMTUYENQUANG",IF(ISNUMBER(SEARCH($V$27,T2118)),"WINCOMHUE",IF(ISNUMBER(SEARCH($V$28,T2118)),"WINCOMQUANGNAM",IF(ISNUMBER(SEARCH($V$29,T2118)),"WINCOMVINHPHUC",IF(ISNUMBER(SEARCH($V$30,T2118)),"WINCOMHAGIANG",IF(ISNUMBER(SEARCH($V$31,T2118)),"WINCOMNINHBINH",IF(ISNUMBER(SEARCH($V$32,T2118)),"WINCOMTRAVINH",IF(ISNUMBER(SEARCH($V$33,T2118)),"WINCOMCANTHO",IF(ISNUMBER(SEARCH($V$34,T2118)),"WINCOMBENTRE",IF(ISNUMBER(SEARCH($V$35,T2118)),"WINCOMCAMAU",IF(ISNUMBER(SEARCH($V$36,T2118)),"WINCOMANGIANG",IF(ISNUMBER(SEARCH($V$37,T2118)),"WINCOMNINHTHUAN",IF(ISNUMBER(SEARCH($V$38,T2118)),"WINCOMTHAIBINH",IF(ISNUMBER(SEARCH($V$39,T2118)),"WINCOMGIALAI",IF(ISNUMBER(SEARCH($V$40,T2118)),"WINCOMHOABINH",IF(ISNUMBER(SEARCH($V$41,T2118)),"WINCOMQUANGNGAI",IF(ISNUMBER(SEARCH($V$42,T2118)),"WINCOMBINHTHUAN",IF(ISNUMBER(SEARCH($V$43,T2118)),"WINCOMDAKLAK",IF(ISNUMBER(SEARCH($V$44,T2118)),"WINCOMSOCTRANG",IF(ISNUMBER(SEARCH($V$45,T2118)),"WINCOMSONLA",IF(ISNUMBER(SEARCH($V$46,T2118)),"WINCOMKONTUM",IF(ISNUMBER(SEARCH($V$47,T2118)),"WINCOMPHUYEN",IF(ISNUMBER(SEARCH($V$48,T2118)),"WINCOMQUANGTRI",IF(ISNUMBER(SEARCH($V$49,T2118)),"WINCOMBINHDINH",IF(ISNUMBER(SEARCH($V$50,T2118)),"WINCOMCAOBANG",IF(ISNUMBER(SEARCH($V$51,T2118)),"WINCOMQUANGBINH",IF(ISNUMBER(SEARCH($V$52,T2118)),"WINCOMLAMDONG",IF(ISNUMBER(SEARCH($V$53,T2118)),"WINCOMVINHLONG",IF(ISNUMBER(SEARCH($V$54,T2118)),"WINCOMDONGTHAP",IF(ISNUMBER(SEARCH($V$55,T2118)),"WINCOMTIENGIANG",IF(ISNUMBER(SEARCH($V$56,T2118)),"WINCOMQUANGNINH",0))))))))))))))))))))))))))))))))))))))))))))))))))))))</f>
        <v>WINCOMDANANG</v>
      </c>
    </row>
    <row r="2119" spans="1:25" x14ac:dyDescent="0.2">
      <c r="A2119" t="s">
        <v>0</v>
      </c>
      <c r="B2119" t="s">
        <v>3421</v>
      </c>
      <c r="C2119" t="s">
        <v>2</v>
      </c>
      <c r="D2119" t="s">
        <v>3</v>
      </c>
      <c r="E2119" t="s">
        <v>4</v>
      </c>
      <c r="F2119" s="5">
        <f t="shared" si="133"/>
        <v>1</v>
      </c>
      <c r="G2119" s="2">
        <v>88846</v>
      </c>
      <c r="H2119" s="2">
        <v>97730.6</v>
      </c>
      <c r="I2119" t="s">
        <v>5</v>
      </c>
      <c r="J2119" t="s">
        <v>6</v>
      </c>
      <c r="K2119" t="str">
        <f t="shared" si="134"/>
        <v>Gà muối gói 500g</v>
      </c>
      <c r="L2119" s="8" t="str">
        <f>VLOOKUP(K2119,'[1]Mã Misa'!$B$2:$D$74,2,0)</f>
        <v>Gà muối 500g</v>
      </c>
      <c r="M2119" s="8" t="str">
        <f>VLOOKUP(L2119,'[1]Mã Misa'!$C$2:$D$74,2,0)</f>
        <v>GM500</v>
      </c>
      <c r="N2119" s="2">
        <v>88846</v>
      </c>
      <c r="O2119" t="s">
        <v>3422</v>
      </c>
      <c r="P2119" s="8" t="str">
        <f t="shared" si="135"/>
        <v>0044382</v>
      </c>
      <c r="Q2119" s="8" t="e">
        <f t="array" ref="Q2119">IF(VLOOKUP(P2119,$AA$1:$AC$32,1,0)&lt;&gt;0,(P2119&amp;"A"),0)</f>
        <v>#N/A</v>
      </c>
      <c r="R2119" s="12">
        <v>44522</v>
      </c>
      <c r="S2119" t="s">
        <v>797</v>
      </c>
      <c r="T2119" s="8" t="str">
        <f t="shared" si="136"/>
        <v>VM+ HCM 84</v>
      </c>
      <c r="U2119" t="s">
        <v>6210</v>
      </c>
      <c r="Y2119" t="str">
        <f t="array" ref="Y2119">IF(ISNUMBER(SEARCH($V$3,T2119)),"WINCOMHANOI",IF(ISNUMBER(SEARCH($V$4,T2119)),"WINCOMHOCHIMINH",IF(ISNUMBER(SEARCH($V$5,T2119)),"WINCOMDANANG",IF(ISNUMBER(SEARCH($V$6,T2119)),"WINCOMHAIDUONG",IF(ISNUMBER(SEARCH($V$7,T2119)),"WINCOMQUANGNINH",IF(ISNUMBER(SEARCH($V$8,T2119)),"WINCOMHAIPHONG",IF(ISNUMBER(SEARCH($V$9,T2119)),"WINCOMBACGIANG",IF(ISNUMBER(SEARCH($V$10,T2119)),"WINCOMBACNINH",IF(ISNUMBER(SEARCH($V$11,T2119)),"WINCOMPHUTHO",IF(ISNUMBER(SEARCH($V$12,T2119)),"WINCOMHATINH",IF(ISNUMBER(SEARCH($V$13,T2119)),"WINCOMTHAINGUYEN",IF(ISNUMBER(SEARCH($V$14,T2119)),"WINCOMKHANHHOA",IF(ISNUMBER(SEARCH($V$15,T2119)),"WINCOMHUNGYEN",IF(ISNUMBER(SEARCH($V$16,T2119)),"WINCOMNGHEAN",IF(ISNUMBER(SEARCH($V$17,T2119)),"WINCOMLAOCAI",IF(ISNUMBER(SEARCH($V$18,T2119)),"WINCOMVUNGTAU",IF(ISNUMBER(SEARCH($V$19,T2119)),"WINCOMBINHDUONG",IF(ISNUMBER(SEARCH($V$20,T2119)),"WINCOMKIENGIANG",IF(ISNUMBER(SEARCH($V$21,T2119)),"WINCOMHANAM",IF(ISNUMBER(SEARCH($V$22,T2119)),"WINCOMNAMDINH",IF(ISNUMBER(SEARCH($V$23,T2119)),"WINCOMLANGSON",IF(ISNUMBER(SEARCH($V$24,T2119)),"WINCOMTHANHHOA",IF(ISNUMBER(SEARCH($V$25,T2119)),"WINCOMYENBAI",IF(ISNUMBER(SEARCH($V$26,T2119)),"WINCOMTUYENQUANG",IF(ISNUMBER(SEARCH($V$27,T2119)),"WINCOMHUE",IF(ISNUMBER(SEARCH($V$28,T2119)),"WINCOMQUANGNAM",IF(ISNUMBER(SEARCH($V$29,T2119)),"WINCOMVINHPHUC",IF(ISNUMBER(SEARCH($V$30,T2119)),"WINCOMHAGIANG",IF(ISNUMBER(SEARCH($V$31,T2119)),"WINCOMNINHBINH",IF(ISNUMBER(SEARCH($V$32,T2119)),"WINCOMTRAVINH",IF(ISNUMBER(SEARCH($V$33,T2119)),"WINCOMCANTHO",IF(ISNUMBER(SEARCH($V$34,T2119)),"WINCOMBENTRE",IF(ISNUMBER(SEARCH($V$35,T2119)),"WINCOMCAMAU",IF(ISNUMBER(SEARCH($V$36,T2119)),"WINCOMANGIANG",IF(ISNUMBER(SEARCH($V$37,T2119)),"WINCOMNINHTHUAN",IF(ISNUMBER(SEARCH($V$38,T2119)),"WINCOMTHAIBINH",IF(ISNUMBER(SEARCH($V$39,T2119)),"WINCOMGIALAI",IF(ISNUMBER(SEARCH($V$40,T2119)),"WINCOMHOABINH",IF(ISNUMBER(SEARCH($V$41,T2119)),"WINCOMQUANGNGAI",IF(ISNUMBER(SEARCH($V$42,T2119)),"WINCOMBINHTHUAN",IF(ISNUMBER(SEARCH($V$43,T2119)),"WINCOMDAKLAK",IF(ISNUMBER(SEARCH($V$44,T2119)),"WINCOMSOCTRANG",IF(ISNUMBER(SEARCH($V$45,T2119)),"WINCOMSONLA",IF(ISNUMBER(SEARCH($V$46,T2119)),"WINCOMKONTUM",IF(ISNUMBER(SEARCH($V$47,T2119)),"WINCOMPHUYEN",IF(ISNUMBER(SEARCH($V$48,T2119)),"WINCOMQUANGTRI",IF(ISNUMBER(SEARCH($V$49,T2119)),"WINCOMBINHDINH",IF(ISNUMBER(SEARCH($V$50,T2119)),"WINCOMCAOBANG",IF(ISNUMBER(SEARCH($V$51,T2119)),"WINCOMQUANGBINH",IF(ISNUMBER(SEARCH($V$52,T2119)),"WINCOMLAMDONG",IF(ISNUMBER(SEARCH($V$53,T2119)),"WINCOMVINHLONG",IF(ISNUMBER(SEARCH($V$54,T2119)),"WINCOMDONGTHAP",IF(ISNUMBER(SEARCH($V$55,T2119)),"WINCOMTIENGIANG",IF(ISNUMBER(SEARCH($V$56,T2119)),"WINCOMQUANGNINH",0))))))))))))))))))))))))))))))))))))))))))))))))))))))</f>
        <v>WINCOMHOCHIMINH</v>
      </c>
    </row>
    <row r="2120" spans="1:25" x14ac:dyDescent="0.2">
      <c r="A2120" t="s">
        <v>0</v>
      </c>
      <c r="B2120" t="s">
        <v>3423</v>
      </c>
      <c r="C2120" t="s">
        <v>2</v>
      </c>
      <c r="D2120" t="s">
        <v>45</v>
      </c>
      <c r="E2120" t="s">
        <v>4</v>
      </c>
      <c r="F2120" s="5">
        <f t="shared" si="133"/>
        <v>1</v>
      </c>
      <c r="G2120" s="2">
        <v>87787</v>
      </c>
      <c r="H2120" s="2">
        <v>96565.700000000012</v>
      </c>
      <c r="I2120" t="s">
        <v>5</v>
      </c>
      <c r="J2120" t="s">
        <v>46</v>
      </c>
      <c r="K2120" t="str">
        <f t="shared" si="134"/>
        <v>Bắp bò muối gói 200g</v>
      </c>
      <c r="L2120" s="8" t="str">
        <f>VLOOKUP(K2120,'[1]Mã Misa'!$B$2:$D$74,2,0)</f>
        <v>Bắp bò muối 200g</v>
      </c>
      <c r="M2120" s="8" t="str">
        <f>VLOOKUP(L2120,'[1]Mã Misa'!$C$2:$D$74,2,0)</f>
        <v>BBM200</v>
      </c>
      <c r="N2120" s="2">
        <v>87787</v>
      </c>
      <c r="O2120" t="s">
        <v>3424</v>
      </c>
      <c r="P2120" s="8" t="str">
        <f t="shared" si="135"/>
        <v>0011424</v>
      </c>
      <c r="Q2120" s="8" t="e">
        <f t="array" ref="Q2120">IF(VLOOKUP(P2120,$AA$1:$AC$32,1,0)&lt;&gt;0,(P2120&amp;"A"),0)</f>
        <v>#N/A</v>
      </c>
      <c r="R2120" s="12">
        <v>44522</v>
      </c>
      <c r="S2120" t="s">
        <v>1373</v>
      </c>
      <c r="T2120" s="8" t="str">
        <f t="shared" si="136"/>
        <v>VM+ QNH 59</v>
      </c>
      <c r="U2120" t="s">
        <v>6374</v>
      </c>
      <c r="Y2120" t="str">
        <f t="array" ref="Y2120">IF(ISNUMBER(SEARCH($V$3,T2120)),"WINCOMHANOI",IF(ISNUMBER(SEARCH($V$4,T2120)),"WINCOMHOCHIMINH",IF(ISNUMBER(SEARCH($V$5,T2120)),"WINCOMDANANG",IF(ISNUMBER(SEARCH($V$6,T2120)),"WINCOMHAIDUONG",IF(ISNUMBER(SEARCH($V$7,T2120)),"WINCOMQUANGNINH",IF(ISNUMBER(SEARCH($V$8,T2120)),"WINCOMHAIPHONG",IF(ISNUMBER(SEARCH($V$9,T2120)),"WINCOMBACGIANG",IF(ISNUMBER(SEARCH($V$10,T2120)),"WINCOMBACNINH",IF(ISNUMBER(SEARCH($V$11,T2120)),"WINCOMPHUTHO",IF(ISNUMBER(SEARCH($V$12,T2120)),"WINCOMHATINH",IF(ISNUMBER(SEARCH($V$13,T2120)),"WINCOMTHAINGUYEN",IF(ISNUMBER(SEARCH($V$14,T2120)),"WINCOMKHANHHOA",IF(ISNUMBER(SEARCH($V$15,T2120)),"WINCOMHUNGYEN",IF(ISNUMBER(SEARCH($V$16,T2120)),"WINCOMNGHEAN",IF(ISNUMBER(SEARCH($V$17,T2120)),"WINCOMLAOCAI",IF(ISNUMBER(SEARCH($V$18,T2120)),"WINCOMVUNGTAU",IF(ISNUMBER(SEARCH($V$19,T2120)),"WINCOMBINHDUONG",IF(ISNUMBER(SEARCH($V$20,T2120)),"WINCOMKIENGIANG",IF(ISNUMBER(SEARCH($V$21,T2120)),"WINCOMHANAM",IF(ISNUMBER(SEARCH($V$22,T2120)),"WINCOMNAMDINH",IF(ISNUMBER(SEARCH($V$23,T2120)),"WINCOMLANGSON",IF(ISNUMBER(SEARCH($V$24,T2120)),"WINCOMTHANHHOA",IF(ISNUMBER(SEARCH($V$25,T2120)),"WINCOMYENBAI",IF(ISNUMBER(SEARCH($V$26,T2120)),"WINCOMTUYENQUANG",IF(ISNUMBER(SEARCH($V$27,T2120)),"WINCOMHUE",IF(ISNUMBER(SEARCH($V$28,T2120)),"WINCOMQUANGNAM",IF(ISNUMBER(SEARCH($V$29,T2120)),"WINCOMVINHPHUC",IF(ISNUMBER(SEARCH($V$30,T2120)),"WINCOMHAGIANG",IF(ISNUMBER(SEARCH($V$31,T2120)),"WINCOMNINHBINH",IF(ISNUMBER(SEARCH($V$32,T2120)),"WINCOMTRAVINH",IF(ISNUMBER(SEARCH($V$33,T2120)),"WINCOMCANTHO",IF(ISNUMBER(SEARCH($V$34,T2120)),"WINCOMBENTRE",IF(ISNUMBER(SEARCH($V$35,T2120)),"WINCOMCAMAU",IF(ISNUMBER(SEARCH($V$36,T2120)),"WINCOMANGIANG",IF(ISNUMBER(SEARCH($V$37,T2120)),"WINCOMNINHTHUAN",IF(ISNUMBER(SEARCH($V$38,T2120)),"WINCOMTHAIBINH",IF(ISNUMBER(SEARCH($V$39,T2120)),"WINCOMGIALAI",IF(ISNUMBER(SEARCH($V$40,T2120)),"WINCOMHOABINH",IF(ISNUMBER(SEARCH($V$41,T2120)),"WINCOMQUANGNGAI",IF(ISNUMBER(SEARCH($V$42,T2120)),"WINCOMBINHTHUAN",IF(ISNUMBER(SEARCH($V$43,T2120)),"WINCOMDAKLAK",IF(ISNUMBER(SEARCH($V$44,T2120)),"WINCOMSOCTRANG",IF(ISNUMBER(SEARCH($V$45,T2120)),"WINCOMSONLA",IF(ISNUMBER(SEARCH($V$46,T2120)),"WINCOMKONTUM",IF(ISNUMBER(SEARCH($V$47,T2120)),"WINCOMPHUYEN",IF(ISNUMBER(SEARCH($V$48,T2120)),"WINCOMQUANGTRI",IF(ISNUMBER(SEARCH($V$49,T2120)),"WINCOMBINHDINH",IF(ISNUMBER(SEARCH($V$50,T2120)),"WINCOMCAOBANG",IF(ISNUMBER(SEARCH($V$51,T2120)),"WINCOMQUANGBINH",IF(ISNUMBER(SEARCH($V$52,T2120)),"WINCOMLAMDONG",IF(ISNUMBER(SEARCH($V$53,T2120)),"WINCOMVINHLONG",IF(ISNUMBER(SEARCH($V$54,T2120)),"WINCOMDONGTHAP",IF(ISNUMBER(SEARCH($V$55,T2120)),"WINCOMTIENGIANG",IF(ISNUMBER(SEARCH($V$56,T2120)),"WINCOMQUANGNINH",0))))))))))))))))))))))))))))))))))))))))))))))))))))))</f>
        <v>WINCOMQUANGNINH</v>
      </c>
    </row>
    <row r="2121" spans="1:25" x14ac:dyDescent="0.2">
      <c r="A2121" t="s">
        <v>0</v>
      </c>
      <c r="B2121" t="s">
        <v>3423</v>
      </c>
      <c r="C2121" t="s">
        <v>31</v>
      </c>
      <c r="D2121" t="s">
        <v>123</v>
      </c>
      <c r="E2121" t="s">
        <v>4</v>
      </c>
      <c r="F2121" s="5">
        <f t="shared" si="133"/>
        <v>1</v>
      </c>
      <c r="G2121" s="2">
        <v>55595</v>
      </c>
      <c r="H2121" s="2">
        <v>61154.500000000007</v>
      </c>
      <c r="I2121" t="s">
        <v>5</v>
      </c>
      <c r="J2121" t="s">
        <v>124</v>
      </c>
      <c r="K2121" t="str">
        <f t="shared" si="134"/>
        <v>Tai heo muối gói 200g</v>
      </c>
      <c r="L2121" s="8" t="str">
        <f>VLOOKUP(K2121,'[1]Mã Misa'!$B$2:$D$74,2,0)</f>
        <v>Tai heo muối 200g</v>
      </c>
      <c r="M2121" s="8" t="str">
        <f>VLOOKUP(L2121,'[1]Mã Misa'!$C$2:$D$74,2,0)</f>
        <v>TH200</v>
      </c>
      <c r="N2121" s="2">
        <v>55595</v>
      </c>
      <c r="O2121" t="s">
        <v>3424</v>
      </c>
      <c r="P2121" s="8" t="str">
        <f t="shared" si="135"/>
        <v>0011424</v>
      </c>
      <c r="Q2121" s="8" t="e">
        <f t="array" ref="Q2121">IF(VLOOKUP(P2121,$AA$1:$AC$32,1,0)&lt;&gt;0,(P2121&amp;"A"),0)</f>
        <v>#N/A</v>
      </c>
      <c r="R2121" s="12">
        <v>44522</v>
      </c>
      <c r="S2121" t="s">
        <v>1373</v>
      </c>
      <c r="T2121" s="8" t="str">
        <f t="shared" si="136"/>
        <v>VM+ QNH 59</v>
      </c>
      <c r="U2121" t="s">
        <v>6374</v>
      </c>
      <c r="Y2121" t="str">
        <f t="array" ref="Y2121">IF(ISNUMBER(SEARCH($V$3,T2121)),"WINCOMHANOI",IF(ISNUMBER(SEARCH($V$4,T2121)),"WINCOMHOCHIMINH",IF(ISNUMBER(SEARCH($V$5,T2121)),"WINCOMDANANG",IF(ISNUMBER(SEARCH($V$6,T2121)),"WINCOMHAIDUONG",IF(ISNUMBER(SEARCH($V$7,T2121)),"WINCOMQUANGNINH",IF(ISNUMBER(SEARCH($V$8,T2121)),"WINCOMHAIPHONG",IF(ISNUMBER(SEARCH($V$9,T2121)),"WINCOMBACGIANG",IF(ISNUMBER(SEARCH($V$10,T2121)),"WINCOMBACNINH",IF(ISNUMBER(SEARCH($V$11,T2121)),"WINCOMPHUTHO",IF(ISNUMBER(SEARCH($V$12,T2121)),"WINCOMHATINH",IF(ISNUMBER(SEARCH($V$13,T2121)),"WINCOMTHAINGUYEN",IF(ISNUMBER(SEARCH($V$14,T2121)),"WINCOMKHANHHOA",IF(ISNUMBER(SEARCH($V$15,T2121)),"WINCOMHUNGYEN",IF(ISNUMBER(SEARCH($V$16,T2121)),"WINCOMNGHEAN",IF(ISNUMBER(SEARCH($V$17,T2121)),"WINCOMLAOCAI",IF(ISNUMBER(SEARCH($V$18,T2121)),"WINCOMVUNGTAU",IF(ISNUMBER(SEARCH($V$19,T2121)),"WINCOMBINHDUONG",IF(ISNUMBER(SEARCH($V$20,T2121)),"WINCOMKIENGIANG",IF(ISNUMBER(SEARCH($V$21,T2121)),"WINCOMHANAM",IF(ISNUMBER(SEARCH($V$22,T2121)),"WINCOMNAMDINH",IF(ISNUMBER(SEARCH($V$23,T2121)),"WINCOMLANGSON",IF(ISNUMBER(SEARCH($V$24,T2121)),"WINCOMTHANHHOA",IF(ISNUMBER(SEARCH($V$25,T2121)),"WINCOMYENBAI",IF(ISNUMBER(SEARCH($V$26,T2121)),"WINCOMTUYENQUANG",IF(ISNUMBER(SEARCH($V$27,T2121)),"WINCOMHUE",IF(ISNUMBER(SEARCH($V$28,T2121)),"WINCOMQUANGNAM",IF(ISNUMBER(SEARCH($V$29,T2121)),"WINCOMVINHPHUC",IF(ISNUMBER(SEARCH($V$30,T2121)),"WINCOMHAGIANG",IF(ISNUMBER(SEARCH($V$31,T2121)),"WINCOMNINHBINH",IF(ISNUMBER(SEARCH($V$32,T2121)),"WINCOMTRAVINH",IF(ISNUMBER(SEARCH($V$33,T2121)),"WINCOMCANTHO",IF(ISNUMBER(SEARCH($V$34,T2121)),"WINCOMBENTRE",IF(ISNUMBER(SEARCH($V$35,T2121)),"WINCOMCAMAU",IF(ISNUMBER(SEARCH($V$36,T2121)),"WINCOMANGIANG",IF(ISNUMBER(SEARCH($V$37,T2121)),"WINCOMNINHTHUAN",IF(ISNUMBER(SEARCH($V$38,T2121)),"WINCOMTHAIBINH",IF(ISNUMBER(SEARCH($V$39,T2121)),"WINCOMGIALAI",IF(ISNUMBER(SEARCH($V$40,T2121)),"WINCOMHOABINH",IF(ISNUMBER(SEARCH($V$41,T2121)),"WINCOMQUANGNGAI",IF(ISNUMBER(SEARCH($V$42,T2121)),"WINCOMBINHTHUAN",IF(ISNUMBER(SEARCH($V$43,T2121)),"WINCOMDAKLAK",IF(ISNUMBER(SEARCH($V$44,T2121)),"WINCOMSOCTRANG",IF(ISNUMBER(SEARCH($V$45,T2121)),"WINCOMSONLA",IF(ISNUMBER(SEARCH($V$46,T2121)),"WINCOMKONTUM",IF(ISNUMBER(SEARCH($V$47,T2121)),"WINCOMPHUYEN",IF(ISNUMBER(SEARCH($V$48,T2121)),"WINCOMQUANGTRI",IF(ISNUMBER(SEARCH($V$49,T2121)),"WINCOMBINHDINH",IF(ISNUMBER(SEARCH($V$50,T2121)),"WINCOMCAOBANG",IF(ISNUMBER(SEARCH($V$51,T2121)),"WINCOMQUANGBINH",IF(ISNUMBER(SEARCH($V$52,T2121)),"WINCOMLAMDONG",IF(ISNUMBER(SEARCH($V$53,T2121)),"WINCOMVINHLONG",IF(ISNUMBER(SEARCH($V$54,T2121)),"WINCOMDONGTHAP",IF(ISNUMBER(SEARCH($V$55,T2121)),"WINCOMTIENGIANG",IF(ISNUMBER(SEARCH($V$56,T2121)),"WINCOMQUANGNINH",0))))))))))))))))))))))))))))))))))))))))))))))))))))))</f>
        <v>WINCOMQUANGNINH</v>
      </c>
    </row>
    <row r="2122" spans="1:25" x14ac:dyDescent="0.2">
      <c r="A2122" t="s">
        <v>0</v>
      </c>
      <c r="B2122" t="s">
        <v>3425</v>
      </c>
      <c r="C2122" t="s">
        <v>2</v>
      </c>
      <c r="D2122" t="s">
        <v>134</v>
      </c>
      <c r="E2122" t="s">
        <v>4</v>
      </c>
      <c r="F2122" s="5">
        <f t="shared" si="133"/>
        <v>1</v>
      </c>
      <c r="G2122" s="2">
        <v>90750</v>
      </c>
      <c r="H2122" s="2">
        <v>99825.000000000015</v>
      </c>
      <c r="I2122" t="s">
        <v>5</v>
      </c>
      <c r="J2122" t="s">
        <v>135</v>
      </c>
      <c r="K2122" t="str">
        <f t="shared" si="134"/>
        <v>_Chân gà sốt cay 400g</v>
      </c>
      <c r="L2122" s="8" t="str">
        <f>VLOOKUP(K2122,'[1]Mã Misa'!$B$2:$D$74,2,0)</f>
        <v>Chân gà sốt cay 400g</v>
      </c>
      <c r="M2122" s="8" t="str">
        <f>VLOOKUP(L2122,'[1]Mã Misa'!$C$2:$D$74,2,0)</f>
        <v>CGSC400</v>
      </c>
      <c r="N2122" s="2">
        <v>90750</v>
      </c>
      <c r="O2122" t="s">
        <v>3426</v>
      </c>
      <c r="P2122" s="8" t="str">
        <f t="shared" si="135"/>
        <v>0000926</v>
      </c>
      <c r="Q2122" s="8" t="e">
        <f t="array" ref="Q2122">IF(VLOOKUP(P2122,$AA$1:$AC$32,1,0)&lt;&gt;0,(P2122&amp;"A"),0)</f>
        <v>#N/A</v>
      </c>
      <c r="R2122" s="12">
        <v>44522</v>
      </c>
      <c r="S2122" t="s">
        <v>604</v>
      </c>
      <c r="T2122" s="8" t="str">
        <f t="shared" si="136"/>
        <v>VM+ GLI Lô</v>
      </c>
      <c r="U2122" t="s">
        <v>6152</v>
      </c>
      <c r="Y2122" t="str">
        <f t="array" ref="Y2122">IF(ISNUMBER(SEARCH($V$3,T2122)),"WINCOMHANOI",IF(ISNUMBER(SEARCH($V$4,T2122)),"WINCOMHOCHIMINH",IF(ISNUMBER(SEARCH($V$5,T2122)),"WINCOMDANANG",IF(ISNUMBER(SEARCH($V$6,T2122)),"WINCOMHAIDUONG",IF(ISNUMBER(SEARCH($V$7,T2122)),"WINCOMQUANGNINH",IF(ISNUMBER(SEARCH($V$8,T2122)),"WINCOMHAIPHONG",IF(ISNUMBER(SEARCH($V$9,T2122)),"WINCOMBACGIANG",IF(ISNUMBER(SEARCH($V$10,T2122)),"WINCOMBACNINH",IF(ISNUMBER(SEARCH($V$11,T2122)),"WINCOMPHUTHO",IF(ISNUMBER(SEARCH($V$12,T2122)),"WINCOMHATINH",IF(ISNUMBER(SEARCH($V$13,T2122)),"WINCOMTHAINGUYEN",IF(ISNUMBER(SEARCH($V$14,T2122)),"WINCOMKHANHHOA",IF(ISNUMBER(SEARCH($V$15,T2122)),"WINCOMHUNGYEN",IF(ISNUMBER(SEARCH($V$16,T2122)),"WINCOMNGHEAN",IF(ISNUMBER(SEARCH($V$17,T2122)),"WINCOMLAOCAI",IF(ISNUMBER(SEARCH($V$18,T2122)),"WINCOMVUNGTAU",IF(ISNUMBER(SEARCH($V$19,T2122)),"WINCOMBINHDUONG",IF(ISNUMBER(SEARCH($V$20,T2122)),"WINCOMKIENGIANG",IF(ISNUMBER(SEARCH($V$21,T2122)),"WINCOMHANAM",IF(ISNUMBER(SEARCH($V$22,T2122)),"WINCOMNAMDINH",IF(ISNUMBER(SEARCH($V$23,T2122)),"WINCOMLANGSON",IF(ISNUMBER(SEARCH($V$24,T2122)),"WINCOMTHANHHOA",IF(ISNUMBER(SEARCH($V$25,T2122)),"WINCOMYENBAI",IF(ISNUMBER(SEARCH($V$26,T2122)),"WINCOMTUYENQUANG",IF(ISNUMBER(SEARCH($V$27,T2122)),"WINCOMHUE",IF(ISNUMBER(SEARCH($V$28,T2122)),"WINCOMQUANGNAM",IF(ISNUMBER(SEARCH($V$29,T2122)),"WINCOMVINHPHUC",IF(ISNUMBER(SEARCH($V$30,T2122)),"WINCOMHAGIANG",IF(ISNUMBER(SEARCH($V$31,T2122)),"WINCOMNINHBINH",IF(ISNUMBER(SEARCH($V$32,T2122)),"WINCOMTRAVINH",IF(ISNUMBER(SEARCH($V$33,T2122)),"WINCOMCANTHO",IF(ISNUMBER(SEARCH($V$34,T2122)),"WINCOMBENTRE",IF(ISNUMBER(SEARCH($V$35,T2122)),"WINCOMCAMAU",IF(ISNUMBER(SEARCH($V$36,T2122)),"WINCOMANGIANG",IF(ISNUMBER(SEARCH($V$37,T2122)),"WINCOMNINHTHUAN",IF(ISNUMBER(SEARCH($V$38,T2122)),"WINCOMTHAIBINH",IF(ISNUMBER(SEARCH($V$39,T2122)),"WINCOMGIALAI",IF(ISNUMBER(SEARCH($V$40,T2122)),"WINCOMHOABINH",IF(ISNUMBER(SEARCH($V$41,T2122)),"WINCOMQUANGNGAI",IF(ISNUMBER(SEARCH($V$42,T2122)),"WINCOMBINHTHUAN",IF(ISNUMBER(SEARCH($V$43,T2122)),"WINCOMDAKLAK",IF(ISNUMBER(SEARCH($V$44,T2122)),"WINCOMSOCTRANG",IF(ISNUMBER(SEARCH($V$45,T2122)),"WINCOMSONLA",IF(ISNUMBER(SEARCH($V$46,T2122)),"WINCOMKONTUM",IF(ISNUMBER(SEARCH($V$47,T2122)),"WINCOMPHUYEN",IF(ISNUMBER(SEARCH($V$48,T2122)),"WINCOMQUANGTRI",IF(ISNUMBER(SEARCH($V$49,T2122)),"WINCOMBINHDINH",IF(ISNUMBER(SEARCH($V$50,T2122)),"WINCOMCAOBANG",IF(ISNUMBER(SEARCH($V$51,T2122)),"WINCOMQUANGBINH",IF(ISNUMBER(SEARCH($V$52,T2122)),"WINCOMLAMDONG",IF(ISNUMBER(SEARCH($V$53,T2122)),"WINCOMVINHLONG",IF(ISNUMBER(SEARCH($V$54,T2122)),"WINCOMDONGTHAP",IF(ISNUMBER(SEARCH($V$55,T2122)),"WINCOMTIENGIANG",IF(ISNUMBER(SEARCH($V$56,T2122)),"WINCOMQUANGNINH",0))))))))))))))))))))))))))))))))))))))))))))))))))))))</f>
        <v>WINCOMGIALAI</v>
      </c>
    </row>
    <row r="2123" spans="1:25" x14ac:dyDescent="0.2">
      <c r="A2123" t="s">
        <v>0</v>
      </c>
      <c r="B2123" t="s">
        <v>3425</v>
      </c>
      <c r="C2123" t="s">
        <v>31</v>
      </c>
      <c r="D2123" t="s">
        <v>27</v>
      </c>
      <c r="E2123" t="s">
        <v>4</v>
      </c>
      <c r="F2123" s="5">
        <f t="shared" si="133"/>
        <v>2</v>
      </c>
      <c r="G2123" s="2">
        <v>148500</v>
      </c>
      <c r="H2123" s="2">
        <v>163350</v>
      </c>
      <c r="I2123" t="s">
        <v>5</v>
      </c>
      <c r="J2123" t="s">
        <v>28</v>
      </c>
      <c r="K2123" t="str">
        <f t="shared" si="134"/>
        <v>_Chả cốm 300g</v>
      </c>
      <c r="L2123" s="8" t="str">
        <f>VLOOKUP(K2123,'[1]Mã Misa'!$B$2:$D$74,2,0)</f>
        <v>Chả cốm 300g</v>
      </c>
      <c r="M2123" s="8" t="str">
        <f>VLOOKUP(L2123,'[1]Mã Misa'!$C$2:$D$74,2,0)</f>
        <v>CC300</v>
      </c>
      <c r="N2123" s="2">
        <v>74250</v>
      </c>
      <c r="O2123" t="s">
        <v>3426</v>
      </c>
      <c r="P2123" s="8" t="str">
        <f t="shared" si="135"/>
        <v>0000926</v>
      </c>
      <c r="Q2123" s="8" t="e">
        <f t="array" ref="Q2123">IF(VLOOKUP(P2123,$AA$1:$AC$32,1,0)&lt;&gt;0,(P2123&amp;"A"),0)</f>
        <v>#N/A</v>
      </c>
      <c r="R2123" s="12">
        <v>44522</v>
      </c>
      <c r="S2123" t="s">
        <v>604</v>
      </c>
      <c r="T2123" s="8" t="str">
        <f t="shared" si="136"/>
        <v>VM+ GLI Lô</v>
      </c>
      <c r="U2123" t="s">
        <v>6152</v>
      </c>
      <c r="Y2123" t="str">
        <f t="array" ref="Y2123">IF(ISNUMBER(SEARCH($V$3,T2123)),"WINCOMHANOI",IF(ISNUMBER(SEARCH($V$4,T2123)),"WINCOMHOCHIMINH",IF(ISNUMBER(SEARCH($V$5,T2123)),"WINCOMDANANG",IF(ISNUMBER(SEARCH($V$6,T2123)),"WINCOMHAIDUONG",IF(ISNUMBER(SEARCH($V$7,T2123)),"WINCOMQUANGNINH",IF(ISNUMBER(SEARCH($V$8,T2123)),"WINCOMHAIPHONG",IF(ISNUMBER(SEARCH($V$9,T2123)),"WINCOMBACGIANG",IF(ISNUMBER(SEARCH($V$10,T2123)),"WINCOMBACNINH",IF(ISNUMBER(SEARCH($V$11,T2123)),"WINCOMPHUTHO",IF(ISNUMBER(SEARCH($V$12,T2123)),"WINCOMHATINH",IF(ISNUMBER(SEARCH($V$13,T2123)),"WINCOMTHAINGUYEN",IF(ISNUMBER(SEARCH($V$14,T2123)),"WINCOMKHANHHOA",IF(ISNUMBER(SEARCH($V$15,T2123)),"WINCOMHUNGYEN",IF(ISNUMBER(SEARCH($V$16,T2123)),"WINCOMNGHEAN",IF(ISNUMBER(SEARCH($V$17,T2123)),"WINCOMLAOCAI",IF(ISNUMBER(SEARCH($V$18,T2123)),"WINCOMVUNGTAU",IF(ISNUMBER(SEARCH($V$19,T2123)),"WINCOMBINHDUONG",IF(ISNUMBER(SEARCH($V$20,T2123)),"WINCOMKIENGIANG",IF(ISNUMBER(SEARCH($V$21,T2123)),"WINCOMHANAM",IF(ISNUMBER(SEARCH($V$22,T2123)),"WINCOMNAMDINH",IF(ISNUMBER(SEARCH($V$23,T2123)),"WINCOMLANGSON",IF(ISNUMBER(SEARCH($V$24,T2123)),"WINCOMTHANHHOA",IF(ISNUMBER(SEARCH($V$25,T2123)),"WINCOMYENBAI",IF(ISNUMBER(SEARCH($V$26,T2123)),"WINCOMTUYENQUANG",IF(ISNUMBER(SEARCH($V$27,T2123)),"WINCOMHUE",IF(ISNUMBER(SEARCH($V$28,T2123)),"WINCOMQUANGNAM",IF(ISNUMBER(SEARCH($V$29,T2123)),"WINCOMVINHPHUC",IF(ISNUMBER(SEARCH($V$30,T2123)),"WINCOMHAGIANG",IF(ISNUMBER(SEARCH($V$31,T2123)),"WINCOMNINHBINH",IF(ISNUMBER(SEARCH($V$32,T2123)),"WINCOMTRAVINH",IF(ISNUMBER(SEARCH($V$33,T2123)),"WINCOMCANTHO",IF(ISNUMBER(SEARCH($V$34,T2123)),"WINCOMBENTRE",IF(ISNUMBER(SEARCH($V$35,T2123)),"WINCOMCAMAU",IF(ISNUMBER(SEARCH($V$36,T2123)),"WINCOMANGIANG",IF(ISNUMBER(SEARCH($V$37,T2123)),"WINCOMNINHTHUAN",IF(ISNUMBER(SEARCH($V$38,T2123)),"WINCOMTHAIBINH",IF(ISNUMBER(SEARCH($V$39,T2123)),"WINCOMGIALAI",IF(ISNUMBER(SEARCH($V$40,T2123)),"WINCOMHOABINH",IF(ISNUMBER(SEARCH($V$41,T2123)),"WINCOMQUANGNGAI",IF(ISNUMBER(SEARCH($V$42,T2123)),"WINCOMBINHTHUAN",IF(ISNUMBER(SEARCH($V$43,T2123)),"WINCOMDAKLAK",IF(ISNUMBER(SEARCH($V$44,T2123)),"WINCOMSOCTRANG",IF(ISNUMBER(SEARCH($V$45,T2123)),"WINCOMSONLA",IF(ISNUMBER(SEARCH($V$46,T2123)),"WINCOMKONTUM",IF(ISNUMBER(SEARCH($V$47,T2123)),"WINCOMPHUYEN",IF(ISNUMBER(SEARCH($V$48,T2123)),"WINCOMQUANGTRI",IF(ISNUMBER(SEARCH($V$49,T2123)),"WINCOMBINHDINH",IF(ISNUMBER(SEARCH($V$50,T2123)),"WINCOMCAOBANG",IF(ISNUMBER(SEARCH($V$51,T2123)),"WINCOMQUANGBINH",IF(ISNUMBER(SEARCH($V$52,T2123)),"WINCOMLAMDONG",IF(ISNUMBER(SEARCH($V$53,T2123)),"WINCOMVINHLONG",IF(ISNUMBER(SEARCH($V$54,T2123)),"WINCOMDONGTHAP",IF(ISNUMBER(SEARCH($V$55,T2123)),"WINCOMTIENGIANG",IF(ISNUMBER(SEARCH($V$56,T2123)),"WINCOMQUANGNINH",0))))))))))))))))))))))))))))))))))))))))))))))))))))))</f>
        <v>WINCOMGIALAI</v>
      </c>
    </row>
    <row r="2124" spans="1:25" x14ac:dyDescent="0.2">
      <c r="A2124" t="s">
        <v>0</v>
      </c>
      <c r="B2124" t="s">
        <v>3425</v>
      </c>
      <c r="C2124" t="s">
        <v>34</v>
      </c>
      <c r="D2124" t="s">
        <v>20</v>
      </c>
      <c r="E2124" t="s">
        <v>4</v>
      </c>
      <c r="F2124" s="5">
        <f t="shared" si="133"/>
        <v>2</v>
      </c>
      <c r="G2124" s="2">
        <v>100364</v>
      </c>
      <c r="H2124" s="2">
        <v>110400.40000000001</v>
      </c>
      <c r="I2124" t="s">
        <v>5</v>
      </c>
      <c r="J2124" t="s">
        <v>21</v>
      </c>
      <c r="K2124" t="str">
        <f t="shared" si="134"/>
        <v>Giò tai lưỡi xào gói 250g</v>
      </c>
      <c r="L2124" s="8" t="str">
        <f>VLOOKUP(K2124,'[1]Mã Misa'!$B$2:$D$74,2,0)</f>
        <v>Giò Tai Lưỡi Xào 250g</v>
      </c>
      <c r="M2124" s="8" t="str">
        <f>VLOOKUP(L2124,'[1]Mã Misa'!$C$2:$D$74,2,0)</f>
        <v>GTLX250G</v>
      </c>
      <c r="N2124" s="2">
        <v>50182</v>
      </c>
      <c r="O2124" t="s">
        <v>3426</v>
      </c>
      <c r="P2124" s="8" t="str">
        <f t="shared" si="135"/>
        <v>0000926</v>
      </c>
      <c r="Q2124" s="8" t="e">
        <f t="array" ref="Q2124">IF(VLOOKUP(P2124,$AA$1:$AC$32,1,0)&lt;&gt;0,(P2124&amp;"A"),0)</f>
        <v>#N/A</v>
      </c>
      <c r="R2124" s="12">
        <v>44522</v>
      </c>
      <c r="S2124" t="s">
        <v>604</v>
      </c>
      <c r="T2124" s="8" t="str">
        <f t="shared" si="136"/>
        <v>VM+ GLI Lô</v>
      </c>
      <c r="U2124" t="s">
        <v>6152</v>
      </c>
      <c r="Y2124" t="str">
        <f t="array" ref="Y2124">IF(ISNUMBER(SEARCH($V$3,T2124)),"WINCOMHANOI",IF(ISNUMBER(SEARCH($V$4,T2124)),"WINCOMHOCHIMINH",IF(ISNUMBER(SEARCH($V$5,T2124)),"WINCOMDANANG",IF(ISNUMBER(SEARCH($V$6,T2124)),"WINCOMHAIDUONG",IF(ISNUMBER(SEARCH($V$7,T2124)),"WINCOMQUANGNINH",IF(ISNUMBER(SEARCH($V$8,T2124)),"WINCOMHAIPHONG",IF(ISNUMBER(SEARCH($V$9,T2124)),"WINCOMBACGIANG",IF(ISNUMBER(SEARCH($V$10,T2124)),"WINCOMBACNINH",IF(ISNUMBER(SEARCH($V$11,T2124)),"WINCOMPHUTHO",IF(ISNUMBER(SEARCH($V$12,T2124)),"WINCOMHATINH",IF(ISNUMBER(SEARCH($V$13,T2124)),"WINCOMTHAINGUYEN",IF(ISNUMBER(SEARCH($V$14,T2124)),"WINCOMKHANHHOA",IF(ISNUMBER(SEARCH($V$15,T2124)),"WINCOMHUNGYEN",IF(ISNUMBER(SEARCH($V$16,T2124)),"WINCOMNGHEAN",IF(ISNUMBER(SEARCH($V$17,T2124)),"WINCOMLAOCAI",IF(ISNUMBER(SEARCH($V$18,T2124)),"WINCOMVUNGTAU",IF(ISNUMBER(SEARCH($V$19,T2124)),"WINCOMBINHDUONG",IF(ISNUMBER(SEARCH($V$20,T2124)),"WINCOMKIENGIANG",IF(ISNUMBER(SEARCH($V$21,T2124)),"WINCOMHANAM",IF(ISNUMBER(SEARCH($V$22,T2124)),"WINCOMNAMDINH",IF(ISNUMBER(SEARCH($V$23,T2124)),"WINCOMLANGSON",IF(ISNUMBER(SEARCH($V$24,T2124)),"WINCOMTHANHHOA",IF(ISNUMBER(SEARCH($V$25,T2124)),"WINCOMYENBAI",IF(ISNUMBER(SEARCH($V$26,T2124)),"WINCOMTUYENQUANG",IF(ISNUMBER(SEARCH($V$27,T2124)),"WINCOMHUE",IF(ISNUMBER(SEARCH($V$28,T2124)),"WINCOMQUANGNAM",IF(ISNUMBER(SEARCH($V$29,T2124)),"WINCOMVINHPHUC",IF(ISNUMBER(SEARCH($V$30,T2124)),"WINCOMHAGIANG",IF(ISNUMBER(SEARCH($V$31,T2124)),"WINCOMNINHBINH",IF(ISNUMBER(SEARCH($V$32,T2124)),"WINCOMTRAVINH",IF(ISNUMBER(SEARCH($V$33,T2124)),"WINCOMCANTHO",IF(ISNUMBER(SEARCH($V$34,T2124)),"WINCOMBENTRE",IF(ISNUMBER(SEARCH($V$35,T2124)),"WINCOMCAMAU",IF(ISNUMBER(SEARCH($V$36,T2124)),"WINCOMANGIANG",IF(ISNUMBER(SEARCH($V$37,T2124)),"WINCOMNINHTHUAN",IF(ISNUMBER(SEARCH($V$38,T2124)),"WINCOMTHAIBINH",IF(ISNUMBER(SEARCH($V$39,T2124)),"WINCOMGIALAI",IF(ISNUMBER(SEARCH($V$40,T2124)),"WINCOMHOABINH",IF(ISNUMBER(SEARCH($V$41,T2124)),"WINCOMQUANGNGAI",IF(ISNUMBER(SEARCH($V$42,T2124)),"WINCOMBINHTHUAN",IF(ISNUMBER(SEARCH($V$43,T2124)),"WINCOMDAKLAK",IF(ISNUMBER(SEARCH($V$44,T2124)),"WINCOMSOCTRANG",IF(ISNUMBER(SEARCH($V$45,T2124)),"WINCOMSONLA",IF(ISNUMBER(SEARCH($V$46,T2124)),"WINCOMKONTUM",IF(ISNUMBER(SEARCH($V$47,T2124)),"WINCOMPHUYEN",IF(ISNUMBER(SEARCH($V$48,T2124)),"WINCOMQUANGTRI",IF(ISNUMBER(SEARCH($V$49,T2124)),"WINCOMBINHDINH",IF(ISNUMBER(SEARCH($V$50,T2124)),"WINCOMCAOBANG",IF(ISNUMBER(SEARCH($V$51,T2124)),"WINCOMQUANGBINH",IF(ISNUMBER(SEARCH($V$52,T2124)),"WINCOMLAMDONG",IF(ISNUMBER(SEARCH($V$53,T2124)),"WINCOMVINHLONG",IF(ISNUMBER(SEARCH($V$54,T2124)),"WINCOMDONGTHAP",IF(ISNUMBER(SEARCH($V$55,T2124)),"WINCOMTIENGIANG",IF(ISNUMBER(SEARCH($V$56,T2124)),"WINCOMQUANGNINH",0))))))))))))))))))))))))))))))))))))))))))))))))))))))</f>
        <v>WINCOMGIALAI</v>
      </c>
    </row>
    <row r="2125" spans="1:25" x14ac:dyDescent="0.2">
      <c r="A2125" t="s">
        <v>0</v>
      </c>
      <c r="B2125" t="s">
        <v>3427</v>
      </c>
      <c r="C2125" t="s">
        <v>2</v>
      </c>
      <c r="D2125" t="s">
        <v>20</v>
      </c>
      <c r="E2125" t="s">
        <v>4</v>
      </c>
      <c r="F2125" s="5">
        <f t="shared" si="133"/>
        <v>1</v>
      </c>
      <c r="G2125" s="2">
        <v>50182</v>
      </c>
      <c r="H2125" s="2">
        <v>55200.200000000004</v>
      </c>
      <c r="I2125" t="s">
        <v>5</v>
      </c>
      <c r="J2125" t="s">
        <v>21</v>
      </c>
      <c r="K2125" t="str">
        <f t="shared" si="134"/>
        <v>Giò tai lưỡi xào gói 250g</v>
      </c>
      <c r="L2125" s="8" t="str">
        <f>VLOOKUP(K2125,'[1]Mã Misa'!$B$2:$D$74,2,0)</f>
        <v>Giò Tai Lưỡi Xào 250g</v>
      </c>
      <c r="M2125" s="8" t="str">
        <f>VLOOKUP(L2125,'[1]Mã Misa'!$C$2:$D$74,2,0)</f>
        <v>GTLX250G</v>
      </c>
      <c r="N2125" s="2">
        <v>50182</v>
      </c>
      <c r="O2125" t="s">
        <v>3428</v>
      </c>
      <c r="P2125" s="8" t="str">
        <f t="shared" si="135"/>
        <v>0144583</v>
      </c>
      <c r="Q2125" s="8" t="e">
        <f t="array" ref="Q2125">IF(VLOOKUP(P2125,$AA$1:$AC$32,1,0)&lt;&gt;0,(P2125&amp;"A"),0)</f>
        <v>#N/A</v>
      </c>
      <c r="R2125" s="12">
        <v>44522</v>
      </c>
      <c r="S2125" t="s">
        <v>3429</v>
      </c>
      <c r="T2125" s="8" t="str">
        <f t="shared" si="136"/>
        <v>VM+ HNI Đứ</v>
      </c>
      <c r="U2125" t="s">
        <v>6888</v>
      </c>
      <c r="Y2125" t="str">
        <f t="array" ref="Y2125">IF(ISNUMBER(SEARCH($V$3,T2125)),"WINCOMHANOI",IF(ISNUMBER(SEARCH($V$4,T2125)),"WINCOMHOCHIMINH",IF(ISNUMBER(SEARCH($V$5,T2125)),"WINCOMDANANG",IF(ISNUMBER(SEARCH($V$6,T2125)),"WINCOMHAIDUONG",IF(ISNUMBER(SEARCH($V$7,T2125)),"WINCOMQUANGNINH",IF(ISNUMBER(SEARCH($V$8,T2125)),"WINCOMHAIPHONG",IF(ISNUMBER(SEARCH($V$9,T2125)),"WINCOMBACGIANG",IF(ISNUMBER(SEARCH($V$10,T2125)),"WINCOMBACNINH",IF(ISNUMBER(SEARCH($V$11,T2125)),"WINCOMPHUTHO",IF(ISNUMBER(SEARCH($V$12,T2125)),"WINCOMHATINH",IF(ISNUMBER(SEARCH($V$13,T2125)),"WINCOMTHAINGUYEN",IF(ISNUMBER(SEARCH($V$14,T2125)),"WINCOMKHANHHOA",IF(ISNUMBER(SEARCH($V$15,T2125)),"WINCOMHUNGYEN",IF(ISNUMBER(SEARCH($V$16,T2125)),"WINCOMNGHEAN",IF(ISNUMBER(SEARCH($V$17,T2125)),"WINCOMLAOCAI",IF(ISNUMBER(SEARCH($V$18,T2125)),"WINCOMVUNGTAU",IF(ISNUMBER(SEARCH($V$19,T2125)),"WINCOMBINHDUONG",IF(ISNUMBER(SEARCH($V$20,T2125)),"WINCOMKIENGIANG",IF(ISNUMBER(SEARCH($V$21,T2125)),"WINCOMHANAM",IF(ISNUMBER(SEARCH($V$22,T2125)),"WINCOMNAMDINH",IF(ISNUMBER(SEARCH($V$23,T2125)),"WINCOMLANGSON",IF(ISNUMBER(SEARCH($V$24,T2125)),"WINCOMTHANHHOA",IF(ISNUMBER(SEARCH($V$25,T2125)),"WINCOMYENBAI",IF(ISNUMBER(SEARCH($V$26,T2125)),"WINCOMTUYENQUANG",IF(ISNUMBER(SEARCH($V$27,T2125)),"WINCOMHUE",IF(ISNUMBER(SEARCH($V$28,T2125)),"WINCOMQUANGNAM",IF(ISNUMBER(SEARCH($V$29,T2125)),"WINCOMVINHPHUC",IF(ISNUMBER(SEARCH($V$30,T2125)),"WINCOMHAGIANG",IF(ISNUMBER(SEARCH($V$31,T2125)),"WINCOMNINHBINH",IF(ISNUMBER(SEARCH($V$32,T2125)),"WINCOMTRAVINH",IF(ISNUMBER(SEARCH($V$33,T2125)),"WINCOMCANTHO",IF(ISNUMBER(SEARCH($V$34,T2125)),"WINCOMBENTRE",IF(ISNUMBER(SEARCH($V$35,T2125)),"WINCOMCAMAU",IF(ISNUMBER(SEARCH($V$36,T2125)),"WINCOMANGIANG",IF(ISNUMBER(SEARCH($V$37,T2125)),"WINCOMNINHTHUAN",IF(ISNUMBER(SEARCH($V$38,T2125)),"WINCOMTHAIBINH",IF(ISNUMBER(SEARCH($V$39,T2125)),"WINCOMGIALAI",IF(ISNUMBER(SEARCH($V$40,T2125)),"WINCOMHOABINH",IF(ISNUMBER(SEARCH($V$41,T2125)),"WINCOMQUANGNGAI",IF(ISNUMBER(SEARCH($V$42,T2125)),"WINCOMBINHTHUAN",IF(ISNUMBER(SEARCH($V$43,T2125)),"WINCOMDAKLAK",IF(ISNUMBER(SEARCH($V$44,T2125)),"WINCOMSOCTRANG",IF(ISNUMBER(SEARCH($V$45,T2125)),"WINCOMSONLA",IF(ISNUMBER(SEARCH($V$46,T2125)),"WINCOMKONTUM",IF(ISNUMBER(SEARCH($V$47,T2125)),"WINCOMPHUYEN",IF(ISNUMBER(SEARCH($V$48,T2125)),"WINCOMQUANGTRI",IF(ISNUMBER(SEARCH($V$49,T2125)),"WINCOMBINHDINH",IF(ISNUMBER(SEARCH($V$50,T2125)),"WINCOMCAOBANG",IF(ISNUMBER(SEARCH($V$51,T2125)),"WINCOMQUANGBINH",IF(ISNUMBER(SEARCH($V$52,T2125)),"WINCOMLAMDONG",IF(ISNUMBER(SEARCH($V$53,T2125)),"WINCOMVINHLONG",IF(ISNUMBER(SEARCH($V$54,T2125)),"WINCOMDONGTHAP",IF(ISNUMBER(SEARCH($V$55,T2125)),"WINCOMTIENGIANG",IF(ISNUMBER(SEARCH($V$56,T2125)),"WINCOMQUANGNINH",0))))))))))))))))))))))))))))))))))))))))))))))))))))))</f>
        <v>WINCOMHANOI</v>
      </c>
    </row>
    <row r="2126" spans="1:25" x14ac:dyDescent="0.2">
      <c r="A2126" t="s">
        <v>0</v>
      </c>
      <c r="B2126" t="s">
        <v>3430</v>
      </c>
      <c r="C2126" t="s">
        <v>2</v>
      </c>
      <c r="D2126" t="s">
        <v>35</v>
      </c>
      <c r="E2126" t="s">
        <v>4</v>
      </c>
      <c r="F2126" s="5">
        <f t="shared" si="133"/>
        <v>1</v>
      </c>
      <c r="G2126" s="2">
        <v>73431</v>
      </c>
      <c r="H2126" s="2">
        <v>80774.100000000006</v>
      </c>
      <c r="I2126" t="s">
        <v>5</v>
      </c>
      <c r="J2126" t="s">
        <v>36</v>
      </c>
      <c r="K2126" t="str">
        <f t="shared" si="134"/>
        <v>Chân giò heo muối gói 300g</v>
      </c>
      <c r="L2126" s="8" t="str">
        <f>VLOOKUP(K2126,'[1]Mã Misa'!$B$2:$D$74,2,0)</f>
        <v>Chân giò heo muối 300g</v>
      </c>
      <c r="M2126" s="8" t="str">
        <f>VLOOKUP(L2126,'[1]Mã Misa'!$C$2:$D$74,2,0)</f>
        <v>CGM300</v>
      </c>
      <c r="N2126" s="2">
        <v>73431</v>
      </c>
      <c r="O2126" t="s">
        <v>3431</v>
      </c>
      <c r="P2126" s="8" t="str">
        <f t="shared" si="135"/>
        <v>0144586</v>
      </c>
      <c r="Q2126" s="8" t="e">
        <f t="array" ref="Q2126">IF(VLOOKUP(P2126,$AA$1:$AC$32,1,0)&lt;&gt;0,(P2126&amp;"A"),0)</f>
        <v>#N/A</v>
      </c>
      <c r="R2126" s="12">
        <v>44522</v>
      </c>
      <c r="S2126" t="s">
        <v>2146</v>
      </c>
      <c r="T2126" s="8" t="str">
        <f t="shared" si="136"/>
        <v>VM+ HNI Xó</v>
      </c>
      <c r="U2126" t="s">
        <v>6592</v>
      </c>
      <c r="Y2126" t="str">
        <f t="array" ref="Y2126">IF(ISNUMBER(SEARCH($V$3,T2126)),"WINCOMHANOI",IF(ISNUMBER(SEARCH($V$4,T2126)),"WINCOMHOCHIMINH",IF(ISNUMBER(SEARCH($V$5,T2126)),"WINCOMDANANG",IF(ISNUMBER(SEARCH($V$6,T2126)),"WINCOMHAIDUONG",IF(ISNUMBER(SEARCH($V$7,T2126)),"WINCOMQUANGNINH",IF(ISNUMBER(SEARCH($V$8,T2126)),"WINCOMHAIPHONG",IF(ISNUMBER(SEARCH($V$9,T2126)),"WINCOMBACGIANG",IF(ISNUMBER(SEARCH($V$10,T2126)),"WINCOMBACNINH",IF(ISNUMBER(SEARCH($V$11,T2126)),"WINCOMPHUTHO",IF(ISNUMBER(SEARCH($V$12,T2126)),"WINCOMHATINH",IF(ISNUMBER(SEARCH($V$13,T2126)),"WINCOMTHAINGUYEN",IF(ISNUMBER(SEARCH($V$14,T2126)),"WINCOMKHANHHOA",IF(ISNUMBER(SEARCH($V$15,T2126)),"WINCOMHUNGYEN",IF(ISNUMBER(SEARCH($V$16,T2126)),"WINCOMNGHEAN",IF(ISNUMBER(SEARCH($V$17,T2126)),"WINCOMLAOCAI",IF(ISNUMBER(SEARCH($V$18,T2126)),"WINCOMVUNGTAU",IF(ISNUMBER(SEARCH($V$19,T2126)),"WINCOMBINHDUONG",IF(ISNUMBER(SEARCH($V$20,T2126)),"WINCOMKIENGIANG",IF(ISNUMBER(SEARCH($V$21,T2126)),"WINCOMHANAM",IF(ISNUMBER(SEARCH($V$22,T2126)),"WINCOMNAMDINH",IF(ISNUMBER(SEARCH($V$23,T2126)),"WINCOMLANGSON",IF(ISNUMBER(SEARCH($V$24,T2126)),"WINCOMTHANHHOA",IF(ISNUMBER(SEARCH($V$25,T2126)),"WINCOMYENBAI",IF(ISNUMBER(SEARCH($V$26,T2126)),"WINCOMTUYENQUANG",IF(ISNUMBER(SEARCH($V$27,T2126)),"WINCOMHUE",IF(ISNUMBER(SEARCH($V$28,T2126)),"WINCOMQUANGNAM",IF(ISNUMBER(SEARCH($V$29,T2126)),"WINCOMVINHPHUC",IF(ISNUMBER(SEARCH($V$30,T2126)),"WINCOMHAGIANG",IF(ISNUMBER(SEARCH($V$31,T2126)),"WINCOMNINHBINH",IF(ISNUMBER(SEARCH($V$32,T2126)),"WINCOMTRAVINH",IF(ISNUMBER(SEARCH($V$33,T2126)),"WINCOMCANTHO",IF(ISNUMBER(SEARCH($V$34,T2126)),"WINCOMBENTRE",IF(ISNUMBER(SEARCH($V$35,T2126)),"WINCOMCAMAU",IF(ISNUMBER(SEARCH($V$36,T2126)),"WINCOMANGIANG",IF(ISNUMBER(SEARCH($V$37,T2126)),"WINCOMNINHTHUAN",IF(ISNUMBER(SEARCH($V$38,T2126)),"WINCOMTHAIBINH",IF(ISNUMBER(SEARCH($V$39,T2126)),"WINCOMGIALAI",IF(ISNUMBER(SEARCH($V$40,T2126)),"WINCOMHOABINH",IF(ISNUMBER(SEARCH($V$41,T2126)),"WINCOMQUANGNGAI",IF(ISNUMBER(SEARCH($V$42,T2126)),"WINCOMBINHTHUAN",IF(ISNUMBER(SEARCH($V$43,T2126)),"WINCOMDAKLAK",IF(ISNUMBER(SEARCH($V$44,T2126)),"WINCOMSOCTRANG",IF(ISNUMBER(SEARCH($V$45,T2126)),"WINCOMSONLA",IF(ISNUMBER(SEARCH($V$46,T2126)),"WINCOMKONTUM",IF(ISNUMBER(SEARCH($V$47,T2126)),"WINCOMPHUYEN",IF(ISNUMBER(SEARCH($V$48,T2126)),"WINCOMQUANGTRI",IF(ISNUMBER(SEARCH($V$49,T2126)),"WINCOMBINHDINH",IF(ISNUMBER(SEARCH($V$50,T2126)),"WINCOMCAOBANG",IF(ISNUMBER(SEARCH($V$51,T2126)),"WINCOMQUANGBINH",IF(ISNUMBER(SEARCH($V$52,T2126)),"WINCOMLAMDONG",IF(ISNUMBER(SEARCH($V$53,T2126)),"WINCOMVINHLONG",IF(ISNUMBER(SEARCH($V$54,T2126)),"WINCOMDONGTHAP",IF(ISNUMBER(SEARCH($V$55,T2126)),"WINCOMTIENGIANG",IF(ISNUMBER(SEARCH($V$56,T2126)),"WINCOMQUANGNINH",0))))))))))))))))))))))))))))))))))))))))))))))))))))))</f>
        <v>WINCOMHANOI</v>
      </c>
    </row>
    <row r="2127" spans="1:25" x14ac:dyDescent="0.2">
      <c r="A2127" t="s">
        <v>0</v>
      </c>
      <c r="B2127" t="s">
        <v>3432</v>
      </c>
      <c r="C2127" t="s">
        <v>2</v>
      </c>
      <c r="D2127" t="s">
        <v>3</v>
      </c>
      <c r="E2127" t="s">
        <v>4</v>
      </c>
      <c r="F2127" s="5">
        <f t="shared" si="133"/>
        <v>1</v>
      </c>
      <c r="G2127" s="2">
        <v>88846</v>
      </c>
      <c r="H2127" s="2">
        <v>97730.6</v>
      </c>
      <c r="I2127" t="s">
        <v>5</v>
      </c>
      <c r="J2127" t="s">
        <v>6</v>
      </c>
      <c r="K2127" t="str">
        <f t="shared" si="134"/>
        <v>Gà muối gói 500g</v>
      </c>
      <c r="L2127" s="8" t="str">
        <f>VLOOKUP(K2127,'[1]Mã Misa'!$B$2:$D$74,2,0)</f>
        <v>Gà muối 500g</v>
      </c>
      <c r="M2127" s="8" t="str">
        <f>VLOOKUP(L2127,'[1]Mã Misa'!$C$2:$D$74,2,0)</f>
        <v>GM500</v>
      </c>
      <c r="N2127" s="2">
        <v>88846</v>
      </c>
      <c r="O2127" t="s">
        <v>3433</v>
      </c>
      <c r="P2127" s="8" t="str">
        <f t="shared" si="135"/>
        <v>0011425</v>
      </c>
      <c r="Q2127" s="8" t="e">
        <f t="array" ref="Q2127">IF(VLOOKUP(P2127,$AA$1:$AC$32,1,0)&lt;&gt;0,(P2127&amp;"A"),0)</f>
        <v>#N/A</v>
      </c>
      <c r="R2127" s="12">
        <v>44522</v>
      </c>
      <c r="S2127" t="s">
        <v>3434</v>
      </c>
      <c r="T2127" s="8" t="str">
        <f t="shared" si="136"/>
        <v>VM+ QNH Tổ</v>
      </c>
      <c r="U2127" t="s">
        <v>6889</v>
      </c>
      <c r="Y2127" t="str">
        <f t="array" ref="Y2127">IF(ISNUMBER(SEARCH($V$3,T2127)),"WINCOMHANOI",IF(ISNUMBER(SEARCH($V$4,T2127)),"WINCOMHOCHIMINH",IF(ISNUMBER(SEARCH($V$5,T2127)),"WINCOMDANANG",IF(ISNUMBER(SEARCH($V$6,T2127)),"WINCOMHAIDUONG",IF(ISNUMBER(SEARCH($V$7,T2127)),"WINCOMQUANGNINH",IF(ISNUMBER(SEARCH($V$8,T2127)),"WINCOMHAIPHONG",IF(ISNUMBER(SEARCH($V$9,T2127)),"WINCOMBACGIANG",IF(ISNUMBER(SEARCH($V$10,T2127)),"WINCOMBACNINH",IF(ISNUMBER(SEARCH($V$11,T2127)),"WINCOMPHUTHO",IF(ISNUMBER(SEARCH($V$12,T2127)),"WINCOMHATINH",IF(ISNUMBER(SEARCH($V$13,T2127)),"WINCOMTHAINGUYEN",IF(ISNUMBER(SEARCH($V$14,T2127)),"WINCOMKHANHHOA",IF(ISNUMBER(SEARCH($V$15,T2127)),"WINCOMHUNGYEN",IF(ISNUMBER(SEARCH($V$16,T2127)),"WINCOMNGHEAN",IF(ISNUMBER(SEARCH($V$17,T2127)),"WINCOMLAOCAI",IF(ISNUMBER(SEARCH($V$18,T2127)),"WINCOMVUNGTAU",IF(ISNUMBER(SEARCH($V$19,T2127)),"WINCOMBINHDUONG",IF(ISNUMBER(SEARCH($V$20,T2127)),"WINCOMKIENGIANG",IF(ISNUMBER(SEARCH($V$21,T2127)),"WINCOMHANAM",IF(ISNUMBER(SEARCH($V$22,T2127)),"WINCOMNAMDINH",IF(ISNUMBER(SEARCH($V$23,T2127)),"WINCOMLANGSON",IF(ISNUMBER(SEARCH($V$24,T2127)),"WINCOMTHANHHOA",IF(ISNUMBER(SEARCH($V$25,T2127)),"WINCOMYENBAI",IF(ISNUMBER(SEARCH($V$26,T2127)),"WINCOMTUYENQUANG",IF(ISNUMBER(SEARCH($V$27,T2127)),"WINCOMHUE",IF(ISNUMBER(SEARCH($V$28,T2127)),"WINCOMQUANGNAM",IF(ISNUMBER(SEARCH($V$29,T2127)),"WINCOMVINHPHUC",IF(ISNUMBER(SEARCH($V$30,T2127)),"WINCOMHAGIANG",IF(ISNUMBER(SEARCH($V$31,T2127)),"WINCOMNINHBINH",IF(ISNUMBER(SEARCH($V$32,T2127)),"WINCOMTRAVINH",IF(ISNUMBER(SEARCH($V$33,T2127)),"WINCOMCANTHO",IF(ISNUMBER(SEARCH($V$34,T2127)),"WINCOMBENTRE",IF(ISNUMBER(SEARCH($V$35,T2127)),"WINCOMCAMAU",IF(ISNUMBER(SEARCH($V$36,T2127)),"WINCOMANGIANG",IF(ISNUMBER(SEARCH($V$37,T2127)),"WINCOMNINHTHUAN",IF(ISNUMBER(SEARCH($V$38,T2127)),"WINCOMTHAIBINH",IF(ISNUMBER(SEARCH($V$39,T2127)),"WINCOMGIALAI",IF(ISNUMBER(SEARCH($V$40,T2127)),"WINCOMHOABINH",IF(ISNUMBER(SEARCH($V$41,T2127)),"WINCOMQUANGNGAI",IF(ISNUMBER(SEARCH($V$42,T2127)),"WINCOMBINHTHUAN",IF(ISNUMBER(SEARCH($V$43,T2127)),"WINCOMDAKLAK",IF(ISNUMBER(SEARCH($V$44,T2127)),"WINCOMSOCTRANG",IF(ISNUMBER(SEARCH($V$45,T2127)),"WINCOMSONLA",IF(ISNUMBER(SEARCH($V$46,T2127)),"WINCOMKONTUM",IF(ISNUMBER(SEARCH($V$47,T2127)),"WINCOMPHUYEN",IF(ISNUMBER(SEARCH($V$48,T2127)),"WINCOMQUANGTRI",IF(ISNUMBER(SEARCH($V$49,T2127)),"WINCOMBINHDINH",IF(ISNUMBER(SEARCH($V$50,T2127)),"WINCOMCAOBANG",IF(ISNUMBER(SEARCH($V$51,T2127)),"WINCOMQUANGBINH",IF(ISNUMBER(SEARCH($V$52,T2127)),"WINCOMLAMDONG",IF(ISNUMBER(SEARCH($V$53,T2127)),"WINCOMVINHLONG",IF(ISNUMBER(SEARCH($V$54,T2127)),"WINCOMDONGTHAP",IF(ISNUMBER(SEARCH($V$55,T2127)),"WINCOMTIENGIANG",IF(ISNUMBER(SEARCH($V$56,T2127)),"WINCOMQUANGNINH",0))))))))))))))))))))))))))))))))))))))))))))))))))))))</f>
        <v>WINCOMQUANGNINH</v>
      </c>
    </row>
    <row r="2128" spans="1:25" x14ac:dyDescent="0.2">
      <c r="A2128" t="s">
        <v>0</v>
      </c>
      <c r="B2128" t="s">
        <v>3435</v>
      </c>
      <c r="C2128" t="s">
        <v>2</v>
      </c>
      <c r="D2128" t="s">
        <v>3</v>
      </c>
      <c r="E2128" t="s">
        <v>4</v>
      </c>
      <c r="F2128" s="5">
        <f t="shared" si="133"/>
        <v>1</v>
      </c>
      <c r="G2128" s="2">
        <v>88846</v>
      </c>
      <c r="H2128" s="2">
        <v>97730.6</v>
      </c>
      <c r="I2128" t="s">
        <v>5</v>
      </c>
      <c r="J2128" t="s">
        <v>6</v>
      </c>
      <c r="K2128" t="str">
        <f t="shared" si="134"/>
        <v>Gà muối gói 500g</v>
      </c>
      <c r="L2128" s="8" t="str">
        <f>VLOOKUP(K2128,'[1]Mã Misa'!$B$2:$D$74,2,0)</f>
        <v>Gà muối 500g</v>
      </c>
      <c r="M2128" s="8" t="str">
        <f>VLOOKUP(L2128,'[1]Mã Misa'!$C$2:$D$74,2,0)</f>
        <v>GM500</v>
      </c>
      <c r="N2128" s="2">
        <v>88846</v>
      </c>
      <c r="O2128" t="s">
        <v>3436</v>
      </c>
      <c r="P2128" s="8" t="str">
        <f t="shared" si="135"/>
        <v>0044391</v>
      </c>
      <c r="Q2128" s="8" t="e">
        <f t="array" ref="Q2128">IF(VLOOKUP(P2128,$AA$1:$AC$32,1,0)&lt;&gt;0,(P2128&amp;"A"),0)</f>
        <v>#N/A</v>
      </c>
      <c r="R2128" s="12">
        <v>44522</v>
      </c>
      <c r="S2128" t="s">
        <v>3437</v>
      </c>
      <c r="T2128" s="8" t="str">
        <f t="shared" si="136"/>
        <v>VM+ HCM 16</v>
      </c>
      <c r="U2128" t="s">
        <v>6890</v>
      </c>
      <c r="Y2128" t="str">
        <f t="array" ref="Y2128">IF(ISNUMBER(SEARCH($V$3,T2128)),"WINCOMHANOI",IF(ISNUMBER(SEARCH($V$4,T2128)),"WINCOMHOCHIMINH",IF(ISNUMBER(SEARCH($V$5,T2128)),"WINCOMDANANG",IF(ISNUMBER(SEARCH($V$6,T2128)),"WINCOMHAIDUONG",IF(ISNUMBER(SEARCH($V$7,T2128)),"WINCOMQUANGNINH",IF(ISNUMBER(SEARCH($V$8,T2128)),"WINCOMHAIPHONG",IF(ISNUMBER(SEARCH($V$9,T2128)),"WINCOMBACGIANG",IF(ISNUMBER(SEARCH($V$10,T2128)),"WINCOMBACNINH",IF(ISNUMBER(SEARCH($V$11,T2128)),"WINCOMPHUTHO",IF(ISNUMBER(SEARCH($V$12,T2128)),"WINCOMHATINH",IF(ISNUMBER(SEARCH($V$13,T2128)),"WINCOMTHAINGUYEN",IF(ISNUMBER(SEARCH($V$14,T2128)),"WINCOMKHANHHOA",IF(ISNUMBER(SEARCH($V$15,T2128)),"WINCOMHUNGYEN",IF(ISNUMBER(SEARCH($V$16,T2128)),"WINCOMNGHEAN",IF(ISNUMBER(SEARCH($V$17,T2128)),"WINCOMLAOCAI",IF(ISNUMBER(SEARCH($V$18,T2128)),"WINCOMVUNGTAU",IF(ISNUMBER(SEARCH($V$19,T2128)),"WINCOMBINHDUONG",IF(ISNUMBER(SEARCH($V$20,T2128)),"WINCOMKIENGIANG",IF(ISNUMBER(SEARCH($V$21,T2128)),"WINCOMHANAM",IF(ISNUMBER(SEARCH($V$22,T2128)),"WINCOMNAMDINH",IF(ISNUMBER(SEARCH($V$23,T2128)),"WINCOMLANGSON",IF(ISNUMBER(SEARCH($V$24,T2128)),"WINCOMTHANHHOA",IF(ISNUMBER(SEARCH($V$25,T2128)),"WINCOMYENBAI",IF(ISNUMBER(SEARCH($V$26,T2128)),"WINCOMTUYENQUANG",IF(ISNUMBER(SEARCH($V$27,T2128)),"WINCOMHUE",IF(ISNUMBER(SEARCH($V$28,T2128)),"WINCOMQUANGNAM",IF(ISNUMBER(SEARCH($V$29,T2128)),"WINCOMVINHPHUC",IF(ISNUMBER(SEARCH($V$30,T2128)),"WINCOMHAGIANG",IF(ISNUMBER(SEARCH($V$31,T2128)),"WINCOMNINHBINH",IF(ISNUMBER(SEARCH($V$32,T2128)),"WINCOMTRAVINH",IF(ISNUMBER(SEARCH($V$33,T2128)),"WINCOMCANTHO",IF(ISNUMBER(SEARCH($V$34,T2128)),"WINCOMBENTRE",IF(ISNUMBER(SEARCH($V$35,T2128)),"WINCOMCAMAU",IF(ISNUMBER(SEARCH($V$36,T2128)),"WINCOMANGIANG",IF(ISNUMBER(SEARCH($V$37,T2128)),"WINCOMNINHTHUAN",IF(ISNUMBER(SEARCH($V$38,T2128)),"WINCOMTHAIBINH",IF(ISNUMBER(SEARCH($V$39,T2128)),"WINCOMGIALAI",IF(ISNUMBER(SEARCH($V$40,T2128)),"WINCOMHOABINH",IF(ISNUMBER(SEARCH($V$41,T2128)),"WINCOMQUANGNGAI",IF(ISNUMBER(SEARCH($V$42,T2128)),"WINCOMBINHTHUAN",IF(ISNUMBER(SEARCH($V$43,T2128)),"WINCOMDAKLAK",IF(ISNUMBER(SEARCH($V$44,T2128)),"WINCOMSOCTRANG",IF(ISNUMBER(SEARCH($V$45,T2128)),"WINCOMSONLA",IF(ISNUMBER(SEARCH($V$46,T2128)),"WINCOMKONTUM",IF(ISNUMBER(SEARCH($V$47,T2128)),"WINCOMPHUYEN",IF(ISNUMBER(SEARCH($V$48,T2128)),"WINCOMQUANGTRI",IF(ISNUMBER(SEARCH($V$49,T2128)),"WINCOMBINHDINH",IF(ISNUMBER(SEARCH($V$50,T2128)),"WINCOMCAOBANG",IF(ISNUMBER(SEARCH($V$51,T2128)),"WINCOMQUANGBINH",IF(ISNUMBER(SEARCH($V$52,T2128)),"WINCOMLAMDONG",IF(ISNUMBER(SEARCH($V$53,T2128)),"WINCOMVINHLONG",IF(ISNUMBER(SEARCH($V$54,T2128)),"WINCOMDONGTHAP",IF(ISNUMBER(SEARCH($V$55,T2128)),"WINCOMTIENGIANG",IF(ISNUMBER(SEARCH($V$56,T2128)),"WINCOMQUANGNINH",0))))))))))))))))))))))))))))))))))))))))))))))))))))))</f>
        <v>WINCOMHOCHIMINH</v>
      </c>
    </row>
    <row r="2129" spans="1:25" x14ac:dyDescent="0.2">
      <c r="A2129" t="s">
        <v>0</v>
      </c>
      <c r="B2129" t="s">
        <v>3435</v>
      </c>
      <c r="C2129" t="s">
        <v>31</v>
      </c>
      <c r="D2129" t="s">
        <v>20</v>
      </c>
      <c r="E2129" t="s">
        <v>4</v>
      </c>
      <c r="F2129" s="5">
        <f t="shared" si="133"/>
        <v>1</v>
      </c>
      <c r="G2129" s="2">
        <v>50182</v>
      </c>
      <c r="H2129" s="2">
        <v>55200.200000000004</v>
      </c>
      <c r="I2129" t="s">
        <v>5</v>
      </c>
      <c r="J2129" t="s">
        <v>21</v>
      </c>
      <c r="K2129" t="str">
        <f t="shared" si="134"/>
        <v>Giò tai lưỡi xào gói 250g</v>
      </c>
      <c r="L2129" s="8" t="str">
        <f>VLOOKUP(K2129,'[1]Mã Misa'!$B$2:$D$74,2,0)</f>
        <v>Giò Tai Lưỡi Xào 250g</v>
      </c>
      <c r="M2129" s="8" t="str">
        <f>VLOOKUP(L2129,'[1]Mã Misa'!$C$2:$D$74,2,0)</f>
        <v>GTLX250G</v>
      </c>
      <c r="N2129" s="2">
        <v>50182</v>
      </c>
      <c r="O2129" t="s">
        <v>3436</v>
      </c>
      <c r="P2129" s="8" t="str">
        <f t="shared" si="135"/>
        <v>0044391</v>
      </c>
      <c r="Q2129" s="8" t="e">
        <f t="array" ref="Q2129">IF(VLOOKUP(P2129,$AA$1:$AC$32,1,0)&lt;&gt;0,(P2129&amp;"A"),0)</f>
        <v>#N/A</v>
      </c>
      <c r="R2129" s="12">
        <v>44522</v>
      </c>
      <c r="S2129" t="s">
        <v>3437</v>
      </c>
      <c r="T2129" s="8" t="str">
        <f t="shared" si="136"/>
        <v>VM+ HCM 16</v>
      </c>
      <c r="U2129" t="s">
        <v>6890</v>
      </c>
      <c r="Y2129" t="str">
        <f t="array" ref="Y2129">IF(ISNUMBER(SEARCH($V$3,T2129)),"WINCOMHANOI",IF(ISNUMBER(SEARCH($V$4,T2129)),"WINCOMHOCHIMINH",IF(ISNUMBER(SEARCH($V$5,T2129)),"WINCOMDANANG",IF(ISNUMBER(SEARCH($V$6,T2129)),"WINCOMHAIDUONG",IF(ISNUMBER(SEARCH($V$7,T2129)),"WINCOMQUANGNINH",IF(ISNUMBER(SEARCH($V$8,T2129)),"WINCOMHAIPHONG",IF(ISNUMBER(SEARCH($V$9,T2129)),"WINCOMBACGIANG",IF(ISNUMBER(SEARCH($V$10,T2129)),"WINCOMBACNINH",IF(ISNUMBER(SEARCH($V$11,T2129)),"WINCOMPHUTHO",IF(ISNUMBER(SEARCH($V$12,T2129)),"WINCOMHATINH",IF(ISNUMBER(SEARCH($V$13,T2129)),"WINCOMTHAINGUYEN",IF(ISNUMBER(SEARCH($V$14,T2129)),"WINCOMKHANHHOA",IF(ISNUMBER(SEARCH($V$15,T2129)),"WINCOMHUNGYEN",IF(ISNUMBER(SEARCH($V$16,T2129)),"WINCOMNGHEAN",IF(ISNUMBER(SEARCH($V$17,T2129)),"WINCOMLAOCAI",IF(ISNUMBER(SEARCH($V$18,T2129)),"WINCOMVUNGTAU",IF(ISNUMBER(SEARCH($V$19,T2129)),"WINCOMBINHDUONG",IF(ISNUMBER(SEARCH($V$20,T2129)),"WINCOMKIENGIANG",IF(ISNUMBER(SEARCH($V$21,T2129)),"WINCOMHANAM",IF(ISNUMBER(SEARCH($V$22,T2129)),"WINCOMNAMDINH",IF(ISNUMBER(SEARCH($V$23,T2129)),"WINCOMLANGSON",IF(ISNUMBER(SEARCH($V$24,T2129)),"WINCOMTHANHHOA",IF(ISNUMBER(SEARCH($V$25,T2129)),"WINCOMYENBAI",IF(ISNUMBER(SEARCH($V$26,T2129)),"WINCOMTUYENQUANG",IF(ISNUMBER(SEARCH($V$27,T2129)),"WINCOMHUE",IF(ISNUMBER(SEARCH($V$28,T2129)),"WINCOMQUANGNAM",IF(ISNUMBER(SEARCH($V$29,T2129)),"WINCOMVINHPHUC",IF(ISNUMBER(SEARCH($V$30,T2129)),"WINCOMHAGIANG",IF(ISNUMBER(SEARCH($V$31,T2129)),"WINCOMNINHBINH",IF(ISNUMBER(SEARCH($V$32,T2129)),"WINCOMTRAVINH",IF(ISNUMBER(SEARCH($V$33,T2129)),"WINCOMCANTHO",IF(ISNUMBER(SEARCH($V$34,T2129)),"WINCOMBENTRE",IF(ISNUMBER(SEARCH($V$35,T2129)),"WINCOMCAMAU",IF(ISNUMBER(SEARCH($V$36,T2129)),"WINCOMANGIANG",IF(ISNUMBER(SEARCH($V$37,T2129)),"WINCOMNINHTHUAN",IF(ISNUMBER(SEARCH($V$38,T2129)),"WINCOMTHAIBINH",IF(ISNUMBER(SEARCH($V$39,T2129)),"WINCOMGIALAI",IF(ISNUMBER(SEARCH($V$40,T2129)),"WINCOMHOABINH",IF(ISNUMBER(SEARCH($V$41,T2129)),"WINCOMQUANGNGAI",IF(ISNUMBER(SEARCH($V$42,T2129)),"WINCOMBINHTHUAN",IF(ISNUMBER(SEARCH($V$43,T2129)),"WINCOMDAKLAK",IF(ISNUMBER(SEARCH($V$44,T2129)),"WINCOMSOCTRANG",IF(ISNUMBER(SEARCH($V$45,T2129)),"WINCOMSONLA",IF(ISNUMBER(SEARCH($V$46,T2129)),"WINCOMKONTUM",IF(ISNUMBER(SEARCH($V$47,T2129)),"WINCOMPHUYEN",IF(ISNUMBER(SEARCH($V$48,T2129)),"WINCOMQUANGTRI",IF(ISNUMBER(SEARCH($V$49,T2129)),"WINCOMBINHDINH",IF(ISNUMBER(SEARCH($V$50,T2129)),"WINCOMCAOBANG",IF(ISNUMBER(SEARCH($V$51,T2129)),"WINCOMQUANGBINH",IF(ISNUMBER(SEARCH($V$52,T2129)),"WINCOMLAMDONG",IF(ISNUMBER(SEARCH($V$53,T2129)),"WINCOMVINHLONG",IF(ISNUMBER(SEARCH($V$54,T2129)),"WINCOMDONGTHAP",IF(ISNUMBER(SEARCH($V$55,T2129)),"WINCOMTIENGIANG",IF(ISNUMBER(SEARCH($V$56,T2129)),"WINCOMQUANGNINH",0))))))))))))))))))))))))))))))))))))))))))))))))))))))</f>
        <v>WINCOMHOCHIMINH</v>
      </c>
    </row>
    <row r="2130" spans="1:25" x14ac:dyDescent="0.2">
      <c r="A2130" t="s">
        <v>0</v>
      </c>
      <c r="B2130" t="s">
        <v>3435</v>
      </c>
      <c r="C2130" t="s">
        <v>34</v>
      </c>
      <c r="D2130" t="s">
        <v>62</v>
      </c>
      <c r="E2130" t="s">
        <v>4</v>
      </c>
      <c r="F2130" s="5">
        <f t="shared" si="133"/>
        <v>3</v>
      </c>
      <c r="G2130" s="2">
        <v>316200</v>
      </c>
      <c r="H2130" s="2">
        <v>347820</v>
      </c>
      <c r="I2130" t="s">
        <v>5</v>
      </c>
      <c r="J2130" t="s">
        <v>63</v>
      </c>
      <c r="K2130" t="str">
        <f t="shared" si="134"/>
        <v>_Đùi gà sốt cay 500g</v>
      </c>
      <c r="L2130" s="8" t="str">
        <f>VLOOKUP(K2130,'[1]Mã Misa'!$B$2:$D$74,2,0)</f>
        <v>Đùi gà sốt cay 500g</v>
      </c>
      <c r="M2130" s="8" t="str">
        <f>VLOOKUP(L2130,'[1]Mã Misa'!$C$2:$D$74,2,0)</f>
        <v>DGSC500</v>
      </c>
      <c r="N2130" s="2">
        <v>105400</v>
      </c>
      <c r="O2130" t="s">
        <v>3436</v>
      </c>
      <c r="P2130" s="8" t="str">
        <f t="shared" si="135"/>
        <v>0044391</v>
      </c>
      <c r="Q2130" s="8" t="e">
        <f t="array" ref="Q2130">IF(VLOOKUP(P2130,$AA$1:$AC$32,1,0)&lt;&gt;0,(P2130&amp;"A"),0)</f>
        <v>#N/A</v>
      </c>
      <c r="R2130" s="12">
        <v>44522</v>
      </c>
      <c r="S2130" t="s">
        <v>3437</v>
      </c>
      <c r="T2130" s="8" t="str">
        <f t="shared" si="136"/>
        <v>VM+ HCM 16</v>
      </c>
      <c r="U2130" t="s">
        <v>6890</v>
      </c>
      <c r="Y2130" t="str">
        <f t="array" ref="Y2130">IF(ISNUMBER(SEARCH($V$3,T2130)),"WINCOMHANOI",IF(ISNUMBER(SEARCH($V$4,T2130)),"WINCOMHOCHIMINH",IF(ISNUMBER(SEARCH($V$5,T2130)),"WINCOMDANANG",IF(ISNUMBER(SEARCH($V$6,T2130)),"WINCOMHAIDUONG",IF(ISNUMBER(SEARCH($V$7,T2130)),"WINCOMQUANGNINH",IF(ISNUMBER(SEARCH($V$8,T2130)),"WINCOMHAIPHONG",IF(ISNUMBER(SEARCH($V$9,T2130)),"WINCOMBACGIANG",IF(ISNUMBER(SEARCH($V$10,T2130)),"WINCOMBACNINH",IF(ISNUMBER(SEARCH($V$11,T2130)),"WINCOMPHUTHO",IF(ISNUMBER(SEARCH($V$12,T2130)),"WINCOMHATINH",IF(ISNUMBER(SEARCH($V$13,T2130)),"WINCOMTHAINGUYEN",IF(ISNUMBER(SEARCH($V$14,T2130)),"WINCOMKHANHHOA",IF(ISNUMBER(SEARCH($V$15,T2130)),"WINCOMHUNGYEN",IF(ISNUMBER(SEARCH($V$16,T2130)),"WINCOMNGHEAN",IF(ISNUMBER(SEARCH($V$17,T2130)),"WINCOMLAOCAI",IF(ISNUMBER(SEARCH($V$18,T2130)),"WINCOMVUNGTAU",IF(ISNUMBER(SEARCH($V$19,T2130)),"WINCOMBINHDUONG",IF(ISNUMBER(SEARCH($V$20,T2130)),"WINCOMKIENGIANG",IF(ISNUMBER(SEARCH($V$21,T2130)),"WINCOMHANAM",IF(ISNUMBER(SEARCH($V$22,T2130)),"WINCOMNAMDINH",IF(ISNUMBER(SEARCH($V$23,T2130)),"WINCOMLANGSON",IF(ISNUMBER(SEARCH($V$24,T2130)),"WINCOMTHANHHOA",IF(ISNUMBER(SEARCH($V$25,T2130)),"WINCOMYENBAI",IF(ISNUMBER(SEARCH($V$26,T2130)),"WINCOMTUYENQUANG",IF(ISNUMBER(SEARCH($V$27,T2130)),"WINCOMHUE",IF(ISNUMBER(SEARCH($V$28,T2130)),"WINCOMQUANGNAM",IF(ISNUMBER(SEARCH($V$29,T2130)),"WINCOMVINHPHUC",IF(ISNUMBER(SEARCH($V$30,T2130)),"WINCOMHAGIANG",IF(ISNUMBER(SEARCH($V$31,T2130)),"WINCOMNINHBINH",IF(ISNUMBER(SEARCH($V$32,T2130)),"WINCOMTRAVINH",IF(ISNUMBER(SEARCH($V$33,T2130)),"WINCOMCANTHO",IF(ISNUMBER(SEARCH($V$34,T2130)),"WINCOMBENTRE",IF(ISNUMBER(SEARCH($V$35,T2130)),"WINCOMCAMAU",IF(ISNUMBER(SEARCH($V$36,T2130)),"WINCOMANGIANG",IF(ISNUMBER(SEARCH($V$37,T2130)),"WINCOMNINHTHUAN",IF(ISNUMBER(SEARCH($V$38,T2130)),"WINCOMTHAIBINH",IF(ISNUMBER(SEARCH($V$39,T2130)),"WINCOMGIALAI",IF(ISNUMBER(SEARCH($V$40,T2130)),"WINCOMHOABINH",IF(ISNUMBER(SEARCH($V$41,T2130)),"WINCOMQUANGNGAI",IF(ISNUMBER(SEARCH($V$42,T2130)),"WINCOMBINHTHUAN",IF(ISNUMBER(SEARCH($V$43,T2130)),"WINCOMDAKLAK",IF(ISNUMBER(SEARCH($V$44,T2130)),"WINCOMSOCTRANG",IF(ISNUMBER(SEARCH($V$45,T2130)),"WINCOMSONLA",IF(ISNUMBER(SEARCH($V$46,T2130)),"WINCOMKONTUM",IF(ISNUMBER(SEARCH($V$47,T2130)),"WINCOMPHUYEN",IF(ISNUMBER(SEARCH($V$48,T2130)),"WINCOMQUANGTRI",IF(ISNUMBER(SEARCH($V$49,T2130)),"WINCOMBINHDINH",IF(ISNUMBER(SEARCH($V$50,T2130)),"WINCOMCAOBANG",IF(ISNUMBER(SEARCH($V$51,T2130)),"WINCOMQUANGBINH",IF(ISNUMBER(SEARCH($V$52,T2130)),"WINCOMLAMDONG",IF(ISNUMBER(SEARCH($V$53,T2130)),"WINCOMVINHLONG",IF(ISNUMBER(SEARCH($V$54,T2130)),"WINCOMDONGTHAP",IF(ISNUMBER(SEARCH($V$55,T2130)),"WINCOMTIENGIANG",IF(ISNUMBER(SEARCH($V$56,T2130)),"WINCOMQUANGNINH",0))))))))))))))))))))))))))))))))))))))))))))))))))))))</f>
        <v>WINCOMHOCHIMINH</v>
      </c>
    </row>
    <row r="2131" spans="1:25" x14ac:dyDescent="0.2">
      <c r="A2131" t="s">
        <v>0</v>
      </c>
      <c r="B2131" t="s">
        <v>3438</v>
      </c>
      <c r="C2131" t="s">
        <v>2</v>
      </c>
      <c r="D2131" t="s">
        <v>3</v>
      </c>
      <c r="E2131" t="s">
        <v>4</v>
      </c>
      <c r="F2131" s="5">
        <f t="shared" si="133"/>
        <v>2</v>
      </c>
      <c r="G2131" s="2">
        <v>177692</v>
      </c>
      <c r="H2131" s="2">
        <v>195461.2</v>
      </c>
      <c r="I2131" t="s">
        <v>5</v>
      </c>
      <c r="J2131" t="s">
        <v>6</v>
      </c>
      <c r="K2131" t="str">
        <f t="shared" si="134"/>
        <v>Gà muối gói 500g</v>
      </c>
      <c r="L2131" s="8" t="str">
        <f>VLOOKUP(K2131,'[1]Mã Misa'!$B$2:$D$74,2,0)</f>
        <v>Gà muối 500g</v>
      </c>
      <c r="M2131" s="8" t="str">
        <f>VLOOKUP(L2131,'[1]Mã Misa'!$C$2:$D$74,2,0)</f>
        <v>GM500</v>
      </c>
      <c r="N2131" s="2">
        <v>88846</v>
      </c>
      <c r="O2131" t="s">
        <v>3439</v>
      </c>
      <c r="P2131" s="8" t="str">
        <f t="shared" si="135"/>
        <v>0005378</v>
      </c>
      <c r="Q2131" s="8" t="e">
        <f t="array" ref="Q2131">IF(VLOOKUP(P2131,$AA$1:$AC$32,1,0)&lt;&gt;0,(P2131&amp;"A"),0)</f>
        <v>#N/A</v>
      </c>
      <c r="R2131" s="12">
        <v>44522</v>
      </c>
      <c r="S2131" t="s">
        <v>3440</v>
      </c>
      <c r="T2131" s="8" t="str">
        <f t="shared" si="136"/>
        <v>VM+ THA 37</v>
      </c>
      <c r="U2131" t="s">
        <v>6891</v>
      </c>
      <c r="Y2131" t="str">
        <f t="array" ref="Y2131">IF(ISNUMBER(SEARCH($V$3,T2131)),"WINCOMHANOI",IF(ISNUMBER(SEARCH($V$4,T2131)),"WINCOMHOCHIMINH",IF(ISNUMBER(SEARCH($V$5,T2131)),"WINCOMDANANG",IF(ISNUMBER(SEARCH($V$6,T2131)),"WINCOMHAIDUONG",IF(ISNUMBER(SEARCH($V$7,T2131)),"WINCOMQUANGNINH",IF(ISNUMBER(SEARCH($V$8,T2131)),"WINCOMHAIPHONG",IF(ISNUMBER(SEARCH($V$9,T2131)),"WINCOMBACGIANG",IF(ISNUMBER(SEARCH($V$10,T2131)),"WINCOMBACNINH",IF(ISNUMBER(SEARCH($V$11,T2131)),"WINCOMPHUTHO",IF(ISNUMBER(SEARCH($V$12,T2131)),"WINCOMHATINH",IF(ISNUMBER(SEARCH($V$13,T2131)),"WINCOMTHAINGUYEN",IF(ISNUMBER(SEARCH($V$14,T2131)),"WINCOMKHANHHOA",IF(ISNUMBER(SEARCH($V$15,T2131)),"WINCOMHUNGYEN",IF(ISNUMBER(SEARCH($V$16,T2131)),"WINCOMNGHEAN",IF(ISNUMBER(SEARCH($V$17,T2131)),"WINCOMLAOCAI",IF(ISNUMBER(SEARCH($V$18,T2131)),"WINCOMVUNGTAU",IF(ISNUMBER(SEARCH($V$19,T2131)),"WINCOMBINHDUONG",IF(ISNUMBER(SEARCH($V$20,T2131)),"WINCOMKIENGIANG",IF(ISNUMBER(SEARCH($V$21,T2131)),"WINCOMHANAM",IF(ISNUMBER(SEARCH($V$22,T2131)),"WINCOMNAMDINH",IF(ISNUMBER(SEARCH($V$23,T2131)),"WINCOMLANGSON",IF(ISNUMBER(SEARCH($V$24,T2131)),"WINCOMTHANHHOA",IF(ISNUMBER(SEARCH($V$25,T2131)),"WINCOMYENBAI",IF(ISNUMBER(SEARCH($V$26,T2131)),"WINCOMTUYENQUANG",IF(ISNUMBER(SEARCH($V$27,T2131)),"WINCOMHUE",IF(ISNUMBER(SEARCH($V$28,T2131)),"WINCOMQUANGNAM",IF(ISNUMBER(SEARCH($V$29,T2131)),"WINCOMVINHPHUC",IF(ISNUMBER(SEARCH($V$30,T2131)),"WINCOMHAGIANG",IF(ISNUMBER(SEARCH($V$31,T2131)),"WINCOMNINHBINH",IF(ISNUMBER(SEARCH($V$32,T2131)),"WINCOMTRAVINH",IF(ISNUMBER(SEARCH($V$33,T2131)),"WINCOMCANTHO",IF(ISNUMBER(SEARCH($V$34,T2131)),"WINCOMBENTRE",IF(ISNUMBER(SEARCH($V$35,T2131)),"WINCOMCAMAU",IF(ISNUMBER(SEARCH($V$36,T2131)),"WINCOMANGIANG",IF(ISNUMBER(SEARCH($V$37,T2131)),"WINCOMNINHTHUAN",IF(ISNUMBER(SEARCH($V$38,T2131)),"WINCOMTHAIBINH",IF(ISNUMBER(SEARCH($V$39,T2131)),"WINCOMGIALAI",IF(ISNUMBER(SEARCH($V$40,T2131)),"WINCOMHOABINH",IF(ISNUMBER(SEARCH($V$41,T2131)),"WINCOMQUANGNGAI",IF(ISNUMBER(SEARCH($V$42,T2131)),"WINCOMBINHTHUAN",IF(ISNUMBER(SEARCH($V$43,T2131)),"WINCOMDAKLAK",IF(ISNUMBER(SEARCH($V$44,T2131)),"WINCOMSOCTRANG",IF(ISNUMBER(SEARCH($V$45,T2131)),"WINCOMSONLA",IF(ISNUMBER(SEARCH($V$46,T2131)),"WINCOMKONTUM",IF(ISNUMBER(SEARCH($V$47,T2131)),"WINCOMPHUYEN",IF(ISNUMBER(SEARCH($V$48,T2131)),"WINCOMQUANGTRI",IF(ISNUMBER(SEARCH($V$49,T2131)),"WINCOMBINHDINH",IF(ISNUMBER(SEARCH($V$50,T2131)),"WINCOMCAOBANG",IF(ISNUMBER(SEARCH($V$51,T2131)),"WINCOMQUANGBINH",IF(ISNUMBER(SEARCH($V$52,T2131)),"WINCOMLAMDONG",IF(ISNUMBER(SEARCH($V$53,T2131)),"WINCOMVINHLONG",IF(ISNUMBER(SEARCH($V$54,T2131)),"WINCOMDONGTHAP",IF(ISNUMBER(SEARCH($V$55,T2131)),"WINCOMTIENGIANG",IF(ISNUMBER(SEARCH($V$56,T2131)),"WINCOMQUANGNINH",0))))))))))))))))))))))))))))))))))))))))))))))))))))))</f>
        <v>WINCOMTHANHHOA</v>
      </c>
    </row>
    <row r="2132" spans="1:25" x14ac:dyDescent="0.2">
      <c r="A2132" t="s">
        <v>0</v>
      </c>
      <c r="B2132" t="s">
        <v>3441</v>
      </c>
      <c r="C2132" t="s">
        <v>2</v>
      </c>
      <c r="D2132" t="s">
        <v>32</v>
      </c>
      <c r="E2132" t="s">
        <v>4</v>
      </c>
      <c r="F2132" s="5">
        <f t="shared" si="133"/>
        <v>5</v>
      </c>
      <c r="G2132" s="2">
        <v>297000</v>
      </c>
      <c r="H2132" s="2">
        <v>326700</v>
      </c>
      <c r="I2132" t="s">
        <v>5</v>
      </c>
      <c r="J2132" t="s">
        <v>33</v>
      </c>
      <c r="K2132" t="str">
        <f t="shared" si="134"/>
        <v>_Giò lụa 250g</v>
      </c>
      <c r="L2132" s="8" t="str">
        <f>VLOOKUP(K2132,'[1]Mã Misa'!$B$2:$D$74,2,0)</f>
        <v>Giò lụa 250g</v>
      </c>
      <c r="M2132" s="8" t="str">
        <f>VLOOKUP(L2132,'[1]Mã Misa'!$C$2:$D$74,2,0)</f>
        <v>GL250</v>
      </c>
      <c r="N2132" s="2">
        <v>59400</v>
      </c>
      <c r="O2132" t="s">
        <v>3442</v>
      </c>
      <c r="P2132" s="8" t="str">
        <f t="shared" si="135"/>
        <v>0144612</v>
      </c>
      <c r="Q2132" s="8" t="e">
        <f t="array" ref="Q2132">IF(VLOOKUP(P2132,$AA$1:$AC$32,1,0)&lt;&gt;0,(P2132&amp;"A"),0)</f>
        <v>#N/A</v>
      </c>
      <c r="R2132" s="12">
        <v>44522</v>
      </c>
      <c r="S2132" t="s">
        <v>3443</v>
      </c>
      <c r="T2132" s="8" t="str">
        <f t="shared" si="136"/>
        <v>VM+ HNI Tổ</v>
      </c>
      <c r="U2132" t="s">
        <v>6892</v>
      </c>
      <c r="Y2132" t="str">
        <f t="array" ref="Y2132">IF(ISNUMBER(SEARCH($V$3,T2132)),"WINCOMHANOI",IF(ISNUMBER(SEARCH($V$4,T2132)),"WINCOMHOCHIMINH",IF(ISNUMBER(SEARCH($V$5,T2132)),"WINCOMDANANG",IF(ISNUMBER(SEARCH($V$6,T2132)),"WINCOMHAIDUONG",IF(ISNUMBER(SEARCH($V$7,T2132)),"WINCOMQUANGNINH",IF(ISNUMBER(SEARCH($V$8,T2132)),"WINCOMHAIPHONG",IF(ISNUMBER(SEARCH($V$9,T2132)),"WINCOMBACGIANG",IF(ISNUMBER(SEARCH($V$10,T2132)),"WINCOMBACNINH",IF(ISNUMBER(SEARCH($V$11,T2132)),"WINCOMPHUTHO",IF(ISNUMBER(SEARCH($V$12,T2132)),"WINCOMHATINH",IF(ISNUMBER(SEARCH($V$13,T2132)),"WINCOMTHAINGUYEN",IF(ISNUMBER(SEARCH($V$14,T2132)),"WINCOMKHANHHOA",IF(ISNUMBER(SEARCH($V$15,T2132)),"WINCOMHUNGYEN",IF(ISNUMBER(SEARCH($V$16,T2132)),"WINCOMNGHEAN",IF(ISNUMBER(SEARCH($V$17,T2132)),"WINCOMLAOCAI",IF(ISNUMBER(SEARCH($V$18,T2132)),"WINCOMVUNGTAU",IF(ISNUMBER(SEARCH($V$19,T2132)),"WINCOMBINHDUONG",IF(ISNUMBER(SEARCH($V$20,T2132)),"WINCOMKIENGIANG",IF(ISNUMBER(SEARCH($V$21,T2132)),"WINCOMHANAM",IF(ISNUMBER(SEARCH($V$22,T2132)),"WINCOMNAMDINH",IF(ISNUMBER(SEARCH($V$23,T2132)),"WINCOMLANGSON",IF(ISNUMBER(SEARCH($V$24,T2132)),"WINCOMTHANHHOA",IF(ISNUMBER(SEARCH($V$25,T2132)),"WINCOMYENBAI",IF(ISNUMBER(SEARCH($V$26,T2132)),"WINCOMTUYENQUANG",IF(ISNUMBER(SEARCH($V$27,T2132)),"WINCOMHUE",IF(ISNUMBER(SEARCH($V$28,T2132)),"WINCOMQUANGNAM",IF(ISNUMBER(SEARCH($V$29,T2132)),"WINCOMVINHPHUC",IF(ISNUMBER(SEARCH($V$30,T2132)),"WINCOMHAGIANG",IF(ISNUMBER(SEARCH($V$31,T2132)),"WINCOMNINHBINH",IF(ISNUMBER(SEARCH($V$32,T2132)),"WINCOMTRAVINH",IF(ISNUMBER(SEARCH($V$33,T2132)),"WINCOMCANTHO",IF(ISNUMBER(SEARCH($V$34,T2132)),"WINCOMBENTRE",IF(ISNUMBER(SEARCH($V$35,T2132)),"WINCOMCAMAU",IF(ISNUMBER(SEARCH($V$36,T2132)),"WINCOMANGIANG",IF(ISNUMBER(SEARCH($V$37,T2132)),"WINCOMNINHTHUAN",IF(ISNUMBER(SEARCH($V$38,T2132)),"WINCOMTHAIBINH",IF(ISNUMBER(SEARCH($V$39,T2132)),"WINCOMGIALAI",IF(ISNUMBER(SEARCH($V$40,T2132)),"WINCOMHOABINH",IF(ISNUMBER(SEARCH($V$41,T2132)),"WINCOMQUANGNGAI",IF(ISNUMBER(SEARCH($V$42,T2132)),"WINCOMBINHTHUAN",IF(ISNUMBER(SEARCH($V$43,T2132)),"WINCOMDAKLAK",IF(ISNUMBER(SEARCH($V$44,T2132)),"WINCOMSOCTRANG",IF(ISNUMBER(SEARCH($V$45,T2132)),"WINCOMSONLA",IF(ISNUMBER(SEARCH($V$46,T2132)),"WINCOMKONTUM",IF(ISNUMBER(SEARCH($V$47,T2132)),"WINCOMPHUYEN",IF(ISNUMBER(SEARCH($V$48,T2132)),"WINCOMQUANGTRI",IF(ISNUMBER(SEARCH($V$49,T2132)),"WINCOMBINHDINH",IF(ISNUMBER(SEARCH($V$50,T2132)),"WINCOMCAOBANG",IF(ISNUMBER(SEARCH($V$51,T2132)),"WINCOMQUANGBINH",IF(ISNUMBER(SEARCH($V$52,T2132)),"WINCOMLAMDONG",IF(ISNUMBER(SEARCH($V$53,T2132)),"WINCOMVINHLONG",IF(ISNUMBER(SEARCH($V$54,T2132)),"WINCOMDONGTHAP",IF(ISNUMBER(SEARCH($V$55,T2132)),"WINCOMTIENGIANG",IF(ISNUMBER(SEARCH($V$56,T2132)),"WINCOMQUANGNINH",0))))))))))))))))))))))))))))))))))))))))))))))))))))))</f>
        <v>WINCOMHANOI</v>
      </c>
    </row>
    <row r="2133" spans="1:25" x14ac:dyDescent="0.2">
      <c r="A2133" t="s">
        <v>0</v>
      </c>
      <c r="B2133" t="s">
        <v>3441</v>
      </c>
      <c r="C2133" t="s">
        <v>31</v>
      </c>
      <c r="D2133" t="s">
        <v>10</v>
      </c>
      <c r="E2133" t="s">
        <v>4</v>
      </c>
      <c r="F2133" s="5">
        <f t="shared" si="133"/>
        <v>3</v>
      </c>
      <c r="G2133" s="2">
        <v>183150</v>
      </c>
      <c r="H2133" s="2">
        <v>201465.00000000003</v>
      </c>
      <c r="I2133" t="s">
        <v>5</v>
      </c>
      <c r="J2133" t="s">
        <v>11</v>
      </c>
      <c r="K2133" t="str">
        <f t="shared" si="134"/>
        <v>_Giò sụn gà 250g</v>
      </c>
      <c r="L2133" s="8" t="str">
        <f>VLOOKUP(K2133,'[1]Mã Misa'!$B$2:$D$74,2,0)</f>
        <v>Giò sụn gà 250g</v>
      </c>
      <c r="M2133" s="8" t="str">
        <f>VLOOKUP(L2133,'[1]Mã Misa'!$C$2:$D$74,2,0)</f>
        <v>GSG250</v>
      </c>
      <c r="N2133" s="2">
        <v>61050</v>
      </c>
      <c r="O2133" t="s">
        <v>3442</v>
      </c>
      <c r="P2133" s="8" t="str">
        <f t="shared" si="135"/>
        <v>0144612</v>
      </c>
      <c r="Q2133" s="8" t="e">
        <f t="array" ref="Q2133">IF(VLOOKUP(P2133,$AA$1:$AC$32,1,0)&lt;&gt;0,(P2133&amp;"A"),0)</f>
        <v>#N/A</v>
      </c>
      <c r="R2133" s="12">
        <v>44522</v>
      </c>
      <c r="S2133" t="s">
        <v>3443</v>
      </c>
      <c r="T2133" s="8" t="str">
        <f t="shared" si="136"/>
        <v>VM+ HNI Tổ</v>
      </c>
      <c r="U2133" t="s">
        <v>6892</v>
      </c>
      <c r="Y2133" t="str">
        <f t="array" ref="Y2133">IF(ISNUMBER(SEARCH($V$3,T2133)),"WINCOMHANOI",IF(ISNUMBER(SEARCH($V$4,T2133)),"WINCOMHOCHIMINH",IF(ISNUMBER(SEARCH($V$5,T2133)),"WINCOMDANANG",IF(ISNUMBER(SEARCH($V$6,T2133)),"WINCOMHAIDUONG",IF(ISNUMBER(SEARCH($V$7,T2133)),"WINCOMQUANGNINH",IF(ISNUMBER(SEARCH($V$8,T2133)),"WINCOMHAIPHONG",IF(ISNUMBER(SEARCH($V$9,T2133)),"WINCOMBACGIANG",IF(ISNUMBER(SEARCH($V$10,T2133)),"WINCOMBACNINH",IF(ISNUMBER(SEARCH($V$11,T2133)),"WINCOMPHUTHO",IF(ISNUMBER(SEARCH($V$12,T2133)),"WINCOMHATINH",IF(ISNUMBER(SEARCH($V$13,T2133)),"WINCOMTHAINGUYEN",IF(ISNUMBER(SEARCH($V$14,T2133)),"WINCOMKHANHHOA",IF(ISNUMBER(SEARCH($V$15,T2133)),"WINCOMHUNGYEN",IF(ISNUMBER(SEARCH($V$16,T2133)),"WINCOMNGHEAN",IF(ISNUMBER(SEARCH($V$17,T2133)),"WINCOMLAOCAI",IF(ISNUMBER(SEARCH($V$18,T2133)),"WINCOMVUNGTAU",IF(ISNUMBER(SEARCH($V$19,T2133)),"WINCOMBINHDUONG",IF(ISNUMBER(SEARCH($V$20,T2133)),"WINCOMKIENGIANG",IF(ISNUMBER(SEARCH($V$21,T2133)),"WINCOMHANAM",IF(ISNUMBER(SEARCH($V$22,T2133)),"WINCOMNAMDINH",IF(ISNUMBER(SEARCH($V$23,T2133)),"WINCOMLANGSON",IF(ISNUMBER(SEARCH($V$24,T2133)),"WINCOMTHANHHOA",IF(ISNUMBER(SEARCH($V$25,T2133)),"WINCOMYENBAI",IF(ISNUMBER(SEARCH($V$26,T2133)),"WINCOMTUYENQUANG",IF(ISNUMBER(SEARCH($V$27,T2133)),"WINCOMHUE",IF(ISNUMBER(SEARCH($V$28,T2133)),"WINCOMQUANGNAM",IF(ISNUMBER(SEARCH($V$29,T2133)),"WINCOMVINHPHUC",IF(ISNUMBER(SEARCH($V$30,T2133)),"WINCOMHAGIANG",IF(ISNUMBER(SEARCH($V$31,T2133)),"WINCOMNINHBINH",IF(ISNUMBER(SEARCH($V$32,T2133)),"WINCOMTRAVINH",IF(ISNUMBER(SEARCH($V$33,T2133)),"WINCOMCANTHO",IF(ISNUMBER(SEARCH($V$34,T2133)),"WINCOMBENTRE",IF(ISNUMBER(SEARCH($V$35,T2133)),"WINCOMCAMAU",IF(ISNUMBER(SEARCH($V$36,T2133)),"WINCOMANGIANG",IF(ISNUMBER(SEARCH($V$37,T2133)),"WINCOMNINHTHUAN",IF(ISNUMBER(SEARCH($V$38,T2133)),"WINCOMTHAIBINH",IF(ISNUMBER(SEARCH($V$39,T2133)),"WINCOMGIALAI",IF(ISNUMBER(SEARCH($V$40,T2133)),"WINCOMHOABINH",IF(ISNUMBER(SEARCH($V$41,T2133)),"WINCOMQUANGNGAI",IF(ISNUMBER(SEARCH($V$42,T2133)),"WINCOMBINHTHUAN",IF(ISNUMBER(SEARCH($V$43,T2133)),"WINCOMDAKLAK",IF(ISNUMBER(SEARCH($V$44,T2133)),"WINCOMSOCTRANG",IF(ISNUMBER(SEARCH($V$45,T2133)),"WINCOMSONLA",IF(ISNUMBER(SEARCH($V$46,T2133)),"WINCOMKONTUM",IF(ISNUMBER(SEARCH($V$47,T2133)),"WINCOMPHUYEN",IF(ISNUMBER(SEARCH($V$48,T2133)),"WINCOMQUANGTRI",IF(ISNUMBER(SEARCH($V$49,T2133)),"WINCOMBINHDINH",IF(ISNUMBER(SEARCH($V$50,T2133)),"WINCOMCAOBANG",IF(ISNUMBER(SEARCH($V$51,T2133)),"WINCOMQUANGBINH",IF(ISNUMBER(SEARCH($V$52,T2133)),"WINCOMLAMDONG",IF(ISNUMBER(SEARCH($V$53,T2133)),"WINCOMVINHLONG",IF(ISNUMBER(SEARCH($V$54,T2133)),"WINCOMDONGTHAP",IF(ISNUMBER(SEARCH($V$55,T2133)),"WINCOMTIENGIANG",IF(ISNUMBER(SEARCH($V$56,T2133)),"WINCOMQUANGNINH",0))))))))))))))))))))))))))))))))))))))))))))))))))))))</f>
        <v>WINCOMHANOI</v>
      </c>
    </row>
    <row r="2134" spans="1:25" x14ac:dyDescent="0.2">
      <c r="A2134" t="s">
        <v>0</v>
      </c>
      <c r="B2134" t="s">
        <v>3444</v>
      </c>
      <c r="C2134" t="s">
        <v>2</v>
      </c>
      <c r="D2134" t="s">
        <v>62</v>
      </c>
      <c r="E2134" t="s">
        <v>4</v>
      </c>
      <c r="F2134" s="5">
        <f t="shared" si="133"/>
        <v>1</v>
      </c>
      <c r="G2134" s="2">
        <v>105400</v>
      </c>
      <c r="H2134" s="2">
        <v>115940.00000000001</v>
      </c>
      <c r="I2134" t="s">
        <v>5</v>
      </c>
      <c r="J2134" t="s">
        <v>63</v>
      </c>
      <c r="K2134" t="str">
        <f t="shared" si="134"/>
        <v>_Đùi gà sốt cay 500g</v>
      </c>
      <c r="L2134" s="8" t="str">
        <f>VLOOKUP(K2134,'[1]Mã Misa'!$B$2:$D$74,2,0)</f>
        <v>Đùi gà sốt cay 500g</v>
      </c>
      <c r="M2134" s="8" t="str">
        <f>VLOOKUP(L2134,'[1]Mã Misa'!$C$2:$D$74,2,0)</f>
        <v>DGSC500</v>
      </c>
      <c r="N2134" s="2">
        <v>105400</v>
      </c>
      <c r="O2134" t="s">
        <v>3445</v>
      </c>
      <c r="P2134" s="8" t="str">
        <f t="shared" si="135"/>
        <v>0144620</v>
      </c>
      <c r="Q2134" s="8" t="e">
        <f t="array" ref="Q2134">IF(VLOOKUP(P2134,$AA$1:$AC$32,1,0)&lt;&gt;0,(P2134&amp;"A"),0)</f>
        <v>#N/A</v>
      </c>
      <c r="R2134" s="12">
        <v>44522</v>
      </c>
      <c r="S2134" t="s">
        <v>3446</v>
      </c>
      <c r="T2134" s="8" t="str">
        <f t="shared" si="136"/>
        <v xml:space="preserve">VM+ HNI 1 </v>
      </c>
      <c r="U2134" t="s">
        <v>6893</v>
      </c>
      <c r="Y2134" t="str">
        <f t="array" ref="Y2134">IF(ISNUMBER(SEARCH($V$3,T2134)),"WINCOMHANOI",IF(ISNUMBER(SEARCH($V$4,T2134)),"WINCOMHOCHIMINH",IF(ISNUMBER(SEARCH($V$5,T2134)),"WINCOMDANANG",IF(ISNUMBER(SEARCH($V$6,T2134)),"WINCOMHAIDUONG",IF(ISNUMBER(SEARCH($V$7,T2134)),"WINCOMQUANGNINH",IF(ISNUMBER(SEARCH($V$8,T2134)),"WINCOMHAIPHONG",IF(ISNUMBER(SEARCH($V$9,T2134)),"WINCOMBACGIANG",IF(ISNUMBER(SEARCH($V$10,T2134)),"WINCOMBACNINH",IF(ISNUMBER(SEARCH($V$11,T2134)),"WINCOMPHUTHO",IF(ISNUMBER(SEARCH($V$12,T2134)),"WINCOMHATINH",IF(ISNUMBER(SEARCH($V$13,T2134)),"WINCOMTHAINGUYEN",IF(ISNUMBER(SEARCH($V$14,T2134)),"WINCOMKHANHHOA",IF(ISNUMBER(SEARCH($V$15,T2134)),"WINCOMHUNGYEN",IF(ISNUMBER(SEARCH($V$16,T2134)),"WINCOMNGHEAN",IF(ISNUMBER(SEARCH($V$17,T2134)),"WINCOMLAOCAI",IF(ISNUMBER(SEARCH($V$18,T2134)),"WINCOMVUNGTAU",IF(ISNUMBER(SEARCH($V$19,T2134)),"WINCOMBINHDUONG",IF(ISNUMBER(SEARCH($V$20,T2134)),"WINCOMKIENGIANG",IF(ISNUMBER(SEARCH($V$21,T2134)),"WINCOMHANAM",IF(ISNUMBER(SEARCH($V$22,T2134)),"WINCOMNAMDINH",IF(ISNUMBER(SEARCH($V$23,T2134)),"WINCOMLANGSON",IF(ISNUMBER(SEARCH($V$24,T2134)),"WINCOMTHANHHOA",IF(ISNUMBER(SEARCH($V$25,T2134)),"WINCOMYENBAI",IF(ISNUMBER(SEARCH($V$26,T2134)),"WINCOMTUYENQUANG",IF(ISNUMBER(SEARCH($V$27,T2134)),"WINCOMHUE",IF(ISNUMBER(SEARCH($V$28,T2134)),"WINCOMQUANGNAM",IF(ISNUMBER(SEARCH($V$29,T2134)),"WINCOMVINHPHUC",IF(ISNUMBER(SEARCH($V$30,T2134)),"WINCOMHAGIANG",IF(ISNUMBER(SEARCH($V$31,T2134)),"WINCOMNINHBINH",IF(ISNUMBER(SEARCH($V$32,T2134)),"WINCOMTRAVINH",IF(ISNUMBER(SEARCH($V$33,T2134)),"WINCOMCANTHO",IF(ISNUMBER(SEARCH($V$34,T2134)),"WINCOMBENTRE",IF(ISNUMBER(SEARCH($V$35,T2134)),"WINCOMCAMAU",IF(ISNUMBER(SEARCH($V$36,T2134)),"WINCOMANGIANG",IF(ISNUMBER(SEARCH($V$37,T2134)),"WINCOMNINHTHUAN",IF(ISNUMBER(SEARCH($V$38,T2134)),"WINCOMTHAIBINH",IF(ISNUMBER(SEARCH($V$39,T2134)),"WINCOMGIALAI",IF(ISNUMBER(SEARCH($V$40,T2134)),"WINCOMHOABINH",IF(ISNUMBER(SEARCH($V$41,T2134)),"WINCOMQUANGNGAI",IF(ISNUMBER(SEARCH($V$42,T2134)),"WINCOMBINHTHUAN",IF(ISNUMBER(SEARCH($V$43,T2134)),"WINCOMDAKLAK",IF(ISNUMBER(SEARCH($V$44,T2134)),"WINCOMSOCTRANG",IF(ISNUMBER(SEARCH($V$45,T2134)),"WINCOMSONLA",IF(ISNUMBER(SEARCH($V$46,T2134)),"WINCOMKONTUM",IF(ISNUMBER(SEARCH($V$47,T2134)),"WINCOMPHUYEN",IF(ISNUMBER(SEARCH($V$48,T2134)),"WINCOMQUANGTRI",IF(ISNUMBER(SEARCH($V$49,T2134)),"WINCOMBINHDINH",IF(ISNUMBER(SEARCH($V$50,T2134)),"WINCOMCAOBANG",IF(ISNUMBER(SEARCH($V$51,T2134)),"WINCOMQUANGBINH",IF(ISNUMBER(SEARCH($V$52,T2134)),"WINCOMLAMDONG",IF(ISNUMBER(SEARCH($V$53,T2134)),"WINCOMVINHLONG",IF(ISNUMBER(SEARCH($V$54,T2134)),"WINCOMDONGTHAP",IF(ISNUMBER(SEARCH($V$55,T2134)),"WINCOMTIENGIANG",IF(ISNUMBER(SEARCH($V$56,T2134)),"WINCOMQUANGNINH",0))))))))))))))))))))))))))))))))))))))))))))))))))))))</f>
        <v>WINCOMHANOI</v>
      </c>
    </row>
    <row r="2135" spans="1:25" x14ac:dyDescent="0.2">
      <c r="A2135" t="s">
        <v>0</v>
      </c>
      <c r="B2135" t="s">
        <v>3447</v>
      </c>
      <c r="C2135" t="s">
        <v>2</v>
      </c>
      <c r="D2135" t="s">
        <v>35</v>
      </c>
      <c r="E2135" t="s">
        <v>4</v>
      </c>
      <c r="F2135" s="5">
        <f t="shared" si="133"/>
        <v>2</v>
      </c>
      <c r="G2135" s="2">
        <v>146862</v>
      </c>
      <c r="H2135" s="2">
        <v>161548.20000000001</v>
      </c>
      <c r="I2135" t="s">
        <v>5</v>
      </c>
      <c r="J2135" t="s">
        <v>36</v>
      </c>
      <c r="K2135" t="str">
        <f t="shared" si="134"/>
        <v>Chân giò heo muối gói 300g</v>
      </c>
      <c r="L2135" s="8" t="str">
        <f>VLOOKUP(K2135,'[1]Mã Misa'!$B$2:$D$74,2,0)</f>
        <v>Chân giò heo muối 300g</v>
      </c>
      <c r="M2135" s="8" t="str">
        <f>VLOOKUP(L2135,'[1]Mã Misa'!$C$2:$D$74,2,0)</f>
        <v>CGM300</v>
      </c>
      <c r="N2135" s="2">
        <v>73431</v>
      </c>
      <c r="O2135" t="s">
        <v>3448</v>
      </c>
      <c r="P2135" s="8" t="str">
        <f t="shared" si="135"/>
        <v>0144624</v>
      </c>
      <c r="Q2135" s="8" t="e">
        <f t="array" ref="Q2135">IF(VLOOKUP(P2135,$AA$1:$AC$32,1,0)&lt;&gt;0,(P2135&amp;"A"),0)</f>
        <v>#N/A</v>
      </c>
      <c r="R2135" s="12">
        <v>44522</v>
      </c>
      <c r="S2135" t="s">
        <v>3449</v>
      </c>
      <c r="T2135" s="8" t="str">
        <f t="shared" si="136"/>
        <v>VM+ HNI 19</v>
      </c>
      <c r="U2135" t="s">
        <v>6894</v>
      </c>
      <c r="Y2135" t="str">
        <f t="array" ref="Y2135">IF(ISNUMBER(SEARCH($V$3,T2135)),"WINCOMHANOI",IF(ISNUMBER(SEARCH($V$4,T2135)),"WINCOMHOCHIMINH",IF(ISNUMBER(SEARCH($V$5,T2135)),"WINCOMDANANG",IF(ISNUMBER(SEARCH($V$6,T2135)),"WINCOMHAIDUONG",IF(ISNUMBER(SEARCH($V$7,T2135)),"WINCOMQUANGNINH",IF(ISNUMBER(SEARCH($V$8,T2135)),"WINCOMHAIPHONG",IF(ISNUMBER(SEARCH($V$9,T2135)),"WINCOMBACGIANG",IF(ISNUMBER(SEARCH($V$10,T2135)),"WINCOMBACNINH",IF(ISNUMBER(SEARCH($V$11,T2135)),"WINCOMPHUTHO",IF(ISNUMBER(SEARCH($V$12,T2135)),"WINCOMHATINH",IF(ISNUMBER(SEARCH($V$13,T2135)),"WINCOMTHAINGUYEN",IF(ISNUMBER(SEARCH($V$14,T2135)),"WINCOMKHANHHOA",IF(ISNUMBER(SEARCH($V$15,T2135)),"WINCOMHUNGYEN",IF(ISNUMBER(SEARCH($V$16,T2135)),"WINCOMNGHEAN",IF(ISNUMBER(SEARCH($V$17,T2135)),"WINCOMLAOCAI",IF(ISNUMBER(SEARCH($V$18,T2135)),"WINCOMVUNGTAU",IF(ISNUMBER(SEARCH($V$19,T2135)),"WINCOMBINHDUONG",IF(ISNUMBER(SEARCH($V$20,T2135)),"WINCOMKIENGIANG",IF(ISNUMBER(SEARCH($V$21,T2135)),"WINCOMHANAM",IF(ISNUMBER(SEARCH($V$22,T2135)),"WINCOMNAMDINH",IF(ISNUMBER(SEARCH($V$23,T2135)),"WINCOMLANGSON",IF(ISNUMBER(SEARCH($V$24,T2135)),"WINCOMTHANHHOA",IF(ISNUMBER(SEARCH($V$25,T2135)),"WINCOMYENBAI",IF(ISNUMBER(SEARCH($V$26,T2135)),"WINCOMTUYENQUANG",IF(ISNUMBER(SEARCH($V$27,T2135)),"WINCOMHUE",IF(ISNUMBER(SEARCH($V$28,T2135)),"WINCOMQUANGNAM",IF(ISNUMBER(SEARCH($V$29,T2135)),"WINCOMVINHPHUC",IF(ISNUMBER(SEARCH($V$30,T2135)),"WINCOMHAGIANG",IF(ISNUMBER(SEARCH($V$31,T2135)),"WINCOMNINHBINH",IF(ISNUMBER(SEARCH($V$32,T2135)),"WINCOMTRAVINH",IF(ISNUMBER(SEARCH($V$33,T2135)),"WINCOMCANTHO",IF(ISNUMBER(SEARCH($V$34,T2135)),"WINCOMBENTRE",IF(ISNUMBER(SEARCH($V$35,T2135)),"WINCOMCAMAU",IF(ISNUMBER(SEARCH($V$36,T2135)),"WINCOMANGIANG",IF(ISNUMBER(SEARCH($V$37,T2135)),"WINCOMNINHTHUAN",IF(ISNUMBER(SEARCH($V$38,T2135)),"WINCOMTHAIBINH",IF(ISNUMBER(SEARCH($V$39,T2135)),"WINCOMGIALAI",IF(ISNUMBER(SEARCH($V$40,T2135)),"WINCOMHOABINH",IF(ISNUMBER(SEARCH($V$41,T2135)),"WINCOMQUANGNGAI",IF(ISNUMBER(SEARCH($V$42,T2135)),"WINCOMBINHTHUAN",IF(ISNUMBER(SEARCH($V$43,T2135)),"WINCOMDAKLAK",IF(ISNUMBER(SEARCH($V$44,T2135)),"WINCOMSOCTRANG",IF(ISNUMBER(SEARCH($V$45,T2135)),"WINCOMSONLA",IF(ISNUMBER(SEARCH($V$46,T2135)),"WINCOMKONTUM",IF(ISNUMBER(SEARCH($V$47,T2135)),"WINCOMPHUYEN",IF(ISNUMBER(SEARCH($V$48,T2135)),"WINCOMQUANGTRI",IF(ISNUMBER(SEARCH($V$49,T2135)),"WINCOMBINHDINH",IF(ISNUMBER(SEARCH($V$50,T2135)),"WINCOMCAOBANG",IF(ISNUMBER(SEARCH($V$51,T2135)),"WINCOMQUANGBINH",IF(ISNUMBER(SEARCH($V$52,T2135)),"WINCOMLAMDONG",IF(ISNUMBER(SEARCH($V$53,T2135)),"WINCOMVINHLONG",IF(ISNUMBER(SEARCH($V$54,T2135)),"WINCOMDONGTHAP",IF(ISNUMBER(SEARCH($V$55,T2135)),"WINCOMTIENGIANG",IF(ISNUMBER(SEARCH($V$56,T2135)),"WINCOMQUANGNINH",0))))))))))))))))))))))))))))))))))))))))))))))))))))))</f>
        <v>WINCOMHANOI</v>
      </c>
    </row>
    <row r="2136" spans="1:25" x14ac:dyDescent="0.2">
      <c r="A2136" t="s">
        <v>0</v>
      </c>
      <c r="B2136" t="s">
        <v>3447</v>
      </c>
      <c r="C2136" t="s">
        <v>31</v>
      </c>
      <c r="D2136" t="s">
        <v>3</v>
      </c>
      <c r="E2136" t="s">
        <v>4</v>
      </c>
      <c r="F2136" s="5">
        <f t="shared" si="133"/>
        <v>1</v>
      </c>
      <c r="G2136" s="2">
        <v>88846</v>
      </c>
      <c r="H2136" s="2">
        <v>97730.6</v>
      </c>
      <c r="I2136" t="s">
        <v>5</v>
      </c>
      <c r="J2136" t="s">
        <v>6</v>
      </c>
      <c r="K2136" t="str">
        <f t="shared" si="134"/>
        <v>Gà muối gói 500g</v>
      </c>
      <c r="L2136" s="8" t="str">
        <f>VLOOKUP(K2136,'[1]Mã Misa'!$B$2:$D$74,2,0)</f>
        <v>Gà muối 500g</v>
      </c>
      <c r="M2136" s="8" t="str">
        <f>VLOOKUP(L2136,'[1]Mã Misa'!$C$2:$D$74,2,0)</f>
        <v>GM500</v>
      </c>
      <c r="N2136" s="2">
        <v>88846</v>
      </c>
      <c r="O2136" t="s">
        <v>3448</v>
      </c>
      <c r="P2136" s="8" t="str">
        <f t="shared" si="135"/>
        <v>0144624</v>
      </c>
      <c r="Q2136" s="8" t="e">
        <f t="array" ref="Q2136">IF(VLOOKUP(P2136,$AA$1:$AC$32,1,0)&lt;&gt;0,(P2136&amp;"A"),0)</f>
        <v>#N/A</v>
      </c>
      <c r="R2136" s="12">
        <v>44522</v>
      </c>
      <c r="S2136" t="s">
        <v>3449</v>
      </c>
      <c r="T2136" s="8" t="str">
        <f t="shared" si="136"/>
        <v>VM+ HNI 19</v>
      </c>
      <c r="U2136" t="s">
        <v>6894</v>
      </c>
      <c r="Y2136" t="str">
        <f t="array" ref="Y2136">IF(ISNUMBER(SEARCH($V$3,T2136)),"WINCOMHANOI",IF(ISNUMBER(SEARCH($V$4,T2136)),"WINCOMHOCHIMINH",IF(ISNUMBER(SEARCH($V$5,T2136)),"WINCOMDANANG",IF(ISNUMBER(SEARCH($V$6,T2136)),"WINCOMHAIDUONG",IF(ISNUMBER(SEARCH($V$7,T2136)),"WINCOMQUANGNINH",IF(ISNUMBER(SEARCH($V$8,T2136)),"WINCOMHAIPHONG",IF(ISNUMBER(SEARCH($V$9,T2136)),"WINCOMBACGIANG",IF(ISNUMBER(SEARCH($V$10,T2136)),"WINCOMBACNINH",IF(ISNUMBER(SEARCH($V$11,T2136)),"WINCOMPHUTHO",IF(ISNUMBER(SEARCH($V$12,T2136)),"WINCOMHATINH",IF(ISNUMBER(SEARCH($V$13,T2136)),"WINCOMTHAINGUYEN",IF(ISNUMBER(SEARCH($V$14,T2136)),"WINCOMKHANHHOA",IF(ISNUMBER(SEARCH($V$15,T2136)),"WINCOMHUNGYEN",IF(ISNUMBER(SEARCH($V$16,T2136)),"WINCOMNGHEAN",IF(ISNUMBER(SEARCH($V$17,T2136)),"WINCOMLAOCAI",IF(ISNUMBER(SEARCH($V$18,T2136)),"WINCOMVUNGTAU",IF(ISNUMBER(SEARCH($V$19,T2136)),"WINCOMBINHDUONG",IF(ISNUMBER(SEARCH($V$20,T2136)),"WINCOMKIENGIANG",IF(ISNUMBER(SEARCH($V$21,T2136)),"WINCOMHANAM",IF(ISNUMBER(SEARCH($V$22,T2136)),"WINCOMNAMDINH",IF(ISNUMBER(SEARCH($V$23,T2136)),"WINCOMLANGSON",IF(ISNUMBER(SEARCH($V$24,T2136)),"WINCOMTHANHHOA",IF(ISNUMBER(SEARCH($V$25,T2136)),"WINCOMYENBAI",IF(ISNUMBER(SEARCH($V$26,T2136)),"WINCOMTUYENQUANG",IF(ISNUMBER(SEARCH($V$27,T2136)),"WINCOMHUE",IF(ISNUMBER(SEARCH($V$28,T2136)),"WINCOMQUANGNAM",IF(ISNUMBER(SEARCH($V$29,T2136)),"WINCOMVINHPHUC",IF(ISNUMBER(SEARCH($V$30,T2136)),"WINCOMHAGIANG",IF(ISNUMBER(SEARCH($V$31,T2136)),"WINCOMNINHBINH",IF(ISNUMBER(SEARCH($V$32,T2136)),"WINCOMTRAVINH",IF(ISNUMBER(SEARCH($V$33,T2136)),"WINCOMCANTHO",IF(ISNUMBER(SEARCH($V$34,T2136)),"WINCOMBENTRE",IF(ISNUMBER(SEARCH($V$35,T2136)),"WINCOMCAMAU",IF(ISNUMBER(SEARCH($V$36,T2136)),"WINCOMANGIANG",IF(ISNUMBER(SEARCH($V$37,T2136)),"WINCOMNINHTHUAN",IF(ISNUMBER(SEARCH($V$38,T2136)),"WINCOMTHAIBINH",IF(ISNUMBER(SEARCH($V$39,T2136)),"WINCOMGIALAI",IF(ISNUMBER(SEARCH($V$40,T2136)),"WINCOMHOABINH",IF(ISNUMBER(SEARCH($V$41,T2136)),"WINCOMQUANGNGAI",IF(ISNUMBER(SEARCH($V$42,T2136)),"WINCOMBINHTHUAN",IF(ISNUMBER(SEARCH($V$43,T2136)),"WINCOMDAKLAK",IF(ISNUMBER(SEARCH($V$44,T2136)),"WINCOMSOCTRANG",IF(ISNUMBER(SEARCH($V$45,T2136)),"WINCOMSONLA",IF(ISNUMBER(SEARCH($V$46,T2136)),"WINCOMKONTUM",IF(ISNUMBER(SEARCH($V$47,T2136)),"WINCOMPHUYEN",IF(ISNUMBER(SEARCH($V$48,T2136)),"WINCOMQUANGTRI",IF(ISNUMBER(SEARCH($V$49,T2136)),"WINCOMBINHDINH",IF(ISNUMBER(SEARCH($V$50,T2136)),"WINCOMCAOBANG",IF(ISNUMBER(SEARCH($V$51,T2136)),"WINCOMQUANGBINH",IF(ISNUMBER(SEARCH($V$52,T2136)),"WINCOMLAMDONG",IF(ISNUMBER(SEARCH($V$53,T2136)),"WINCOMVINHLONG",IF(ISNUMBER(SEARCH($V$54,T2136)),"WINCOMDONGTHAP",IF(ISNUMBER(SEARCH($V$55,T2136)),"WINCOMTIENGIANG",IF(ISNUMBER(SEARCH($V$56,T2136)),"WINCOMQUANGNINH",0))))))))))))))))))))))))))))))))))))))))))))))))))))))</f>
        <v>WINCOMHANOI</v>
      </c>
    </row>
    <row r="2137" spans="1:25" x14ac:dyDescent="0.2">
      <c r="A2137" t="s">
        <v>0</v>
      </c>
      <c r="B2137" t="s">
        <v>3447</v>
      </c>
      <c r="C2137" t="s">
        <v>34</v>
      </c>
      <c r="D2137" t="s">
        <v>27</v>
      </c>
      <c r="E2137" t="s">
        <v>4</v>
      </c>
      <c r="F2137" s="5">
        <f t="shared" si="133"/>
        <v>4</v>
      </c>
      <c r="G2137" s="2">
        <v>297000</v>
      </c>
      <c r="H2137" s="2">
        <v>326700</v>
      </c>
      <c r="I2137" t="s">
        <v>5</v>
      </c>
      <c r="J2137" t="s">
        <v>28</v>
      </c>
      <c r="K2137" t="str">
        <f t="shared" si="134"/>
        <v>_Chả cốm 300g</v>
      </c>
      <c r="L2137" s="8" t="str">
        <f>VLOOKUP(K2137,'[1]Mã Misa'!$B$2:$D$74,2,0)</f>
        <v>Chả cốm 300g</v>
      </c>
      <c r="M2137" s="8" t="str">
        <f>VLOOKUP(L2137,'[1]Mã Misa'!$C$2:$D$74,2,0)</f>
        <v>CC300</v>
      </c>
      <c r="N2137" s="2">
        <v>74250</v>
      </c>
      <c r="O2137" t="s">
        <v>3448</v>
      </c>
      <c r="P2137" s="8" t="str">
        <f t="shared" si="135"/>
        <v>0144624</v>
      </c>
      <c r="Q2137" s="8" t="e">
        <f t="array" ref="Q2137">IF(VLOOKUP(P2137,$AA$1:$AC$32,1,0)&lt;&gt;0,(P2137&amp;"A"),0)</f>
        <v>#N/A</v>
      </c>
      <c r="R2137" s="12">
        <v>44522</v>
      </c>
      <c r="S2137" t="s">
        <v>3449</v>
      </c>
      <c r="T2137" s="8" t="str">
        <f t="shared" si="136"/>
        <v>VM+ HNI 19</v>
      </c>
      <c r="U2137" t="s">
        <v>6894</v>
      </c>
      <c r="Y2137" t="str">
        <f t="array" ref="Y2137">IF(ISNUMBER(SEARCH($V$3,T2137)),"WINCOMHANOI",IF(ISNUMBER(SEARCH($V$4,T2137)),"WINCOMHOCHIMINH",IF(ISNUMBER(SEARCH($V$5,T2137)),"WINCOMDANANG",IF(ISNUMBER(SEARCH($V$6,T2137)),"WINCOMHAIDUONG",IF(ISNUMBER(SEARCH($V$7,T2137)),"WINCOMQUANGNINH",IF(ISNUMBER(SEARCH($V$8,T2137)),"WINCOMHAIPHONG",IF(ISNUMBER(SEARCH($V$9,T2137)),"WINCOMBACGIANG",IF(ISNUMBER(SEARCH($V$10,T2137)),"WINCOMBACNINH",IF(ISNUMBER(SEARCH($V$11,T2137)),"WINCOMPHUTHO",IF(ISNUMBER(SEARCH($V$12,T2137)),"WINCOMHATINH",IF(ISNUMBER(SEARCH($V$13,T2137)),"WINCOMTHAINGUYEN",IF(ISNUMBER(SEARCH($V$14,T2137)),"WINCOMKHANHHOA",IF(ISNUMBER(SEARCH($V$15,T2137)),"WINCOMHUNGYEN",IF(ISNUMBER(SEARCH($V$16,T2137)),"WINCOMNGHEAN",IF(ISNUMBER(SEARCH($V$17,T2137)),"WINCOMLAOCAI",IF(ISNUMBER(SEARCH($V$18,T2137)),"WINCOMVUNGTAU",IF(ISNUMBER(SEARCH($V$19,T2137)),"WINCOMBINHDUONG",IF(ISNUMBER(SEARCH($V$20,T2137)),"WINCOMKIENGIANG",IF(ISNUMBER(SEARCH($V$21,T2137)),"WINCOMHANAM",IF(ISNUMBER(SEARCH($V$22,T2137)),"WINCOMNAMDINH",IF(ISNUMBER(SEARCH($V$23,T2137)),"WINCOMLANGSON",IF(ISNUMBER(SEARCH($V$24,T2137)),"WINCOMTHANHHOA",IF(ISNUMBER(SEARCH($V$25,T2137)),"WINCOMYENBAI",IF(ISNUMBER(SEARCH($V$26,T2137)),"WINCOMTUYENQUANG",IF(ISNUMBER(SEARCH($V$27,T2137)),"WINCOMHUE",IF(ISNUMBER(SEARCH($V$28,T2137)),"WINCOMQUANGNAM",IF(ISNUMBER(SEARCH($V$29,T2137)),"WINCOMVINHPHUC",IF(ISNUMBER(SEARCH($V$30,T2137)),"WINCOMHAGIANG",IF(ISNUMBER(SEARCH($V$31,T2137)),"WINCOMNINHBINH",IF(ISNUMBER(SEARCH($V$32,T2137)),"WINCOMTRAVINH",IF(ISNUMBER(SEARCH($V$33,T2137)),"WINCOMCANTHO",IF(ISNUMBER(SEARCH($V$34,T2137)),"WINCOMBENTRE",IF(ISNUMBER(SEARCH($V$35,T2137)),"WINCOMCAMAU",IF(ISNUMBER(SEARCH($V$36,T2137)),"WINCOMANGIANG",IF(ISNUMBER(SEARCH($V$37,T2137)),"WINCOMNINHTHUAN",IF(ISNUMBER(SEARCH($V$38,T2137)),"WINCOMTHAIBINH",IF(ISNUMBER(SEARCH($V$39,T2137)),"WINCOMGIALAI",IF(ISNUMBER(SEARCH($V$40,T2137)),"WINCOMHOABINH",IF(ISNUMBER(SEARCH($V$41,T2137)),"WINCOMQUANGNGAI",IF(ISNUMBER(SEARCH($V$42,T2137)),"WINCOMBINHTHUAN",IF(ISNUMBER(SEARCH($V$43,T2137)),"WINCOMDAKLAK",IF(ISNUMBER(SEARCH($V$44,T2137)),"WINCOMSOCTRANG",IF(ISNUMBER(SEARCH($V$45,T2137)),"WINCOMSONLA",IF(ISNUMBER(SEARCH($V$46,T2137)),"WINCOMKONTUM",IF(ISNUMBER(SEARCH($V$47,T2137)),"WINCOMPHUYEN",IF(ISNUMBER(SEARCH($V$48,T2137)),"WINCOMQUANGTRI",IF(ISNUMBER(SEARCH($V$49,T2137)),"WINCOMBINHDINH",IF(ISNUMBER(SEARCH($V$50,T2137)),"WINCOMCAOBANG",IF(ISNUMBER(SEARCH($V$51,T2137)),"WINCOMQUANGBINH",IF(ISNUMBER(SEARCH($V$52,T2137)),"WINCOMLAMDONG",IF(ISNUMBER(SEARCH($V$53,T2137)),"WINCOMVINHLONG",IF(ISNUMBER(SEARCH($V$54,T2137)),"WINCOMDONGTHAP",IF(ISNUMBER(SEARCH($V$55,T2137)),"WINCOMTIENGIANG",IF(ISNUMBER(SEARCH($V$56,T2137)),"WINCOMQUANGNINH",0))))))))))))))))))))))))))))))))))))))))))))))))))))))</f>
        <v>WINCOMHANOI</v>
      </c>
    </row>
    <row r="2138" spans="1:25" x14ac:dyDescent="0.2">
      <c r="A2138" t="s">
        <v>0</v>
      </c>
      <c r="B2138" t="s">
        <v>3450</v>
      </c>
      <c r="C2138" t="s">
        <v>2</v>
      </c>
      <c r="D2138" t="s">
        <v>20</v>
      </c>
      <c r="E2138" t="s">
        <v>4</v>
      </c>
      <c r="F2138" s="5">
        <f t="shared" si="133"/>
        <v>2</v>
      </c>
      <c r="G2138" s="2">
        <v>100364</v>
      </c>
      <c r="H2138" s="2">
        <v>110400.40000000001</v>
      </c>
      <c r="I2138" t="s">
        <v>5</v>
      </c>
      <c r="J2138" t="s">
        <v>21</v>
      </c>
      <c r="K2138" t="str">
        <f t="shared" si="134"/>
        <v>Giò tai lưỡi xào gói 250g</v>
      </c>
      <c r="L2138" s="8" t="str">
        <f>VLOOKUP(K2138,'[1]Mã Misa'!$B$2:$D$74,2,0)</f>
        <v>Giò Tai Lưỡi Xào 250g</v>
      </c>
      <c r="M2138" s="8" t="str">
        <f>VLOOKUP(L2138,'[1]Mã Misa'!$C$2:$D$74,2,0)</f>
        <v>GTLX250G</v>
      </c>
      <c r="N2138" s="2">
        <v>50182</v>
      </c>
      <c r="O2138" t="s">
        <v>3451</v>
      </c>
      <c r="P2138" s="8" t="str">
        <f t="shared" si="135"/>
        <v>0001560</v>
      </c>
      <c r="Q2138" s="8" t="e">
        <f t="array" ref="Q2138">IF(VLOOKUP(P2138,$AA$1:$AC$32,1,0)&lt;&gt;0,(P2138&amp;"A"),0)</f>
        <v>#N/A</v>
      </c>
      <c r="R2138" s="12">
        <v>44522</v>
      </c>
      <c r="S2138" t="s">
        <v>3452</v>
      </c>
      <c r="T2138" s="8" t="str">
        <f t="shared" si="136"/>
        <v>VM+ TBH Tú</v>
      </c>
      <c r="U2138" t="s">
        <v>6895</v>
      </c>
      <c r="Y2138" t="str">
        <f t="array" ref="Y2138">IF(ISNUMBER(SEARCH($V$3,T2138)),"WINCOMHANOI",IF(ISNUMBER(SEARCH($V$4,T2138)),"WINCOMHOCHIMINH",IF(ISNUMBER(SEARCH($V$5,T2138)),"WINCOMDANANG",IF(ISNUMBER(SEARCH($V$6,T2138)),"WINCOMHAIDUONG",IF(ISNUMBER(SEARCH($V$7,T2138)),"WINCOMQUANGNINH",IF(ISNUMBER(SEARCH($V$8,T2138)),"WINCOMHAIPHONG",IF(ISNUMBER(SEARCH($V$9,T2138)),"WINCOMBACGIANG",IF(ISNUMBER(SEARCH($V$10,T2138)),"WINCOMBACNINH",IF(ISNUMBER(SEARCH($V$11,T2138)),"WINCOMPHUTHO",IF(ISNUMBER(SEARCH($V$12,T2138)),"WINCOMHATINH",IF(ISNUMBER(SEARCH($V$13,T2138)),"WINCOMTHAINGUYEN",IF(ISNUMBER(SEARCH($V$14,T2138)),"WINCOMKHANHHOA",IF(ISNUMBER(SEARCH($V$15,T2138)),"WINCOMHUNGYEN",IF(ISNUMBER(SEARCH($V$16,T2138)),"WINCOMNGHEAN",IF(ISNUMBER(SEARCH($V$17,T2138)),"WINCOMLAOCAI",IF(ISNUMBER(SEARCH($V$18,T2138)),"WINCOMVUNGTAU",IF(ISNUMBER(SEARCH($V$19,T2138)),"WINCOMBINHDUONG",IF(ISNUMBER(SEARCH($V$20,T2138)),"WINCOMKIENGIANG",IF(ISNUMBER(SEARCH($V$21,T2138)),"WINCOMHANAM",IF(ISNUMBER(SEARCH($V$22,T2138)),"WINCOMNAMDINH",IF(ISNUMBER(SEARCH($V$23,T2138)),"WINCOMLANGSON",IF(ISNUMBER(SEARCH($V$24,T2138)),"WINCOMTHANHHOA",IF(ISNUMBER(SEARCH($V$25,T2138)),"WINCOMYENBAI",IF(ISNUMBER(SEARCH($V$26,T2138)),"WINCOMTUYENQUANG",IF(ISNUMBER(SEARCH($V$27,T2138)),"WINCOMHUE",IF(ISNUMBER(SEARCH($V$28,T2138)),"WINCOMQUANGNAM",IF(ISNUMBER(SEARCH($V$29,T2138)),"WINCOMVINHPHUC",IF(ISNUMBER(SEARCH($V$30,T2138)),"WINCOMHAGIANG",IF(ISNUMBER(SEARCH($V$31,T2138)),"WINCOMNINHBINH",IF(ISNUMBER(SEARCH($V$32,T2138)),"WINCOMTRAVINH",IF(ISNUMBER(SEARCH($V$33,T2138)),"WINCOMCANTHO",IF(ISNUMBER(SEARCH($V$34,T2138)),"WINCOMBENTRE",IF(ISNUMBER(SEARCH($V$35,T2138)),"WINCOMCAMAU",IF(ISNUMBER(SEARCH($V$36,T2138)),"WINCOMANGIANG",IF(ISNUMBER(SEARCH($V$37,T2138)),"WINCOMNINHTHUAN",IF(ISNUMBER(SEARCH($V$38,T2138)),"WINCOMTHAIBINH",IF(ISNUMBER(SEARCH($V$39,T2138)),"WINCOMGIALAI",IF(ISNUMBER(SEARCH($V$40,T2138)),"WINCOMHOABINH",IF(ISNUMBER(SEARCH($V$41,T2138)),"WINCOMQUANGNGAI",IF(ISNUMBER(SEARCH($V$42,T2138)),"WINCOMBINHTHUAN",IF(ISNUMBER(SEARCH($V$43,T2138)),"WINCOMDAKLAK",IF(ISNUMBER(SEARCH($V$44,T2138)),"WINCOMSOCTRANG",IF(ISNUMBER(SEARCH($V$45,T2138)),"WINCOMSONLA",IF(ISNUMBER(SEARCH($V$46,T2138)),"WINCOMKONTUM",IF(ISNUMBER(SEARCH($V$47,T2138)),"WINCOMPHUYEN",IF(ISNUMBER(SEARCH($V$48,T2138)),"WINCOMQUANGTRI",IF(ISNUMBER(SEARCH($V$49,T2138)),"WINCOMBINHDINH",IF(ISNUMBER(SEARCH($V$50,T2138)),"WINCOMCAOBANG",IF(ISNUMBER(SEARCH($V$51,T2138)),"WINCOMQUANGBINH",IF(ISNUMBER(SEARCH($V$52,T2138)),"WINCOMLAMDONG",IF(ISNUMBER(SEARCH($V$53,T2138)),"WINCOMVINHLONG",IF(ISNUMBER(SEARCH($V$54,T2138)),"WINCOMDONGTHAP",IF(ISNUMBER(SEARCH($V$55,T2138)),"WINCOMTIENGIANG",IF(ISNUMBER(SEARCH($V$56,T2138)),"WINCOMQUANGNINH",0))))))))))))))))))))))))))))))))))))))))))))))))))))))</f>
        <v>WINCOMTHAIBINH</v>
      </c>
    </row>
    <row r="2139" spans="1:25" x14ac:dyDescent="0.2">
      <c r="A2139" t="s">
        <v>0</v>
      </c>
      <c r="B2139" t="s">
        <v>3453</v>
      </c>
      <c r="C2139" t="s">
        <v>2</v>
      </c>
      <c r="D2139" t="s">
        <v>15</v>
      </c>
      <c r="E2139" t="s">
        <v>4</v>
      </c>
      <c r="F2139" s="5">
        <f t="shared" si="133"/>
        <v>5</v>
      </c>
      <c r="G2139" s="2">
        <v>301540</v>
      </c>
      <c r="H2139" s="2">
        <v>331694</v>
      </c>
      <c r="I2139" t="s">
        <v>5</v>
      </c>
      <c r="J2139" t="s">
        <v>16</v>
      </c>
      <c r="K2139" t="str">
        <f t="shared" si="134"/>
        <v>_Chả nướng 300g</v>
      </c>
      <c r="L2139" s="8" t="str">
        <f>VLOOKUP(K2139,'[1]Mã Misa'!$B$2:$D$74,2,0)</f>
        <v>Chả nướng 300g</v>
      </c>
      <c r="M2139" s="8" t="str">
        <f>VLOOKUP(L2139,'[1]Mã Misa'!$C$2:$D$74,2,0)</f>
        <v>CN300</v>
      </c>
      <c r="N2139" s="2">
        <v>60308</v>
      </c>
      <c r="O2139" t="s">
        <v>3454</v>
      </c>
      <c r="P2139" s="8" t="str">
        <f t="shared" si="135"/>
        <v>0144636</v>
      </c>
      <c r="Q2139" s="8" t="e">
        <f t="array" ref="Q2139">IF(VLOOKUP(P2139,$AA$1:$AC$32,1,0)&lt;&gt;0,(P2139&amp;"A"),0)</f>
        <v>#N/A</v>
      </c>
      <c r="R2139" s="12">
        <v>44522</v>
      </c>
      <c r="S2139" t="s">
        <v>273</v>
      </c>
      <c r="T2139" s="8" t="str">
        <f t="shared" si="136"/>
        <v>VM+ HNI 42</v>
      </c>
      <c r="U2139" t="s">
        <v>6047</v>
      </c>
      <c r="Y2139" t="str">
        <f t="array" ref="Y2139">IF(ISNUMBER(SEARCH($V$3,T2139)),"WINCOMHANOI",IF(ISNUMBER(SEARCH($V$4,T2139)),"WINCOMHOCHIMINH",IF(ISNUMBER(SEARCH($V$5,T2139)),"WINCOMDANANG",IF(ISNUMBER(SEARCH($V$6,T2139)),"WINCOMHAIDUONG",IF(ISNUMBER(SEARCH($V$7,T2139)),"WINCOMQUANGNINH",IF(ISNUMBER(SEARCH($V$8,T2139)),"WINCOMHAIPHONG",IF(ISNUMBER(SEARCH($V$9,T2139)),"WINCOMBACGIANG",IF(ISNUMBER(SEARCH($V$10,T2139)),"WINCOMBACNINH",IF(ISNUMBER(SEARCH($V$11,T2139)),"WINCOMPHUTHO",IF(ISNUMBER(SEARCH($V$12,T2139)),"WINCOMHATINH",IF(ISNUMBER(SEARCH($V$13,T2139)),"WINCOMTHAINGUYEN",IF(ISNUMBER(SEARCH($V$14,T2139)),"WINCOMKHANHHOA",IF(ISNUMBER(SEARCH($V$15,T2139)),"WINCOMHUNGYEN",IF(ISNUMBER(SEARCH($V$16,T2139)),"WINCOMNGHEAN",IF(ISNUMBER(SEARCH($V$17,T2139)),"WINCOMLAOCAI",IF(ISNUMBER(SEARCH($V$18,T2139)),"WINCOMVUNGTAU",IF(ISNUMBER(SEARCH($V$19,T2139)),"WINCOMBINHDUONG",IF(ISNUMBER(SEARCH($V$20,T2139)),"WINCOMKIENGIANG",IF(ISNUMBER(SEARCH($V$21,T2139)),"WINCOMHANAM",IF(ISNUMBER(SEARCH($V$22,T2139)),"WINCOMNAMDINH",IF(ISNUMBER(SEARCH($V$23,T2139)),"WINCOMLANGSON",IF(ISNUMBER(SEARCH($V$24,T2139)),"WINCOMTHANHHOA",IF(ISNUMBER(SEARCH($V$25,T2139)),"WINCOMYENBAI",IF(ISNUMBER(SEARCH($V$26,T2139)),"WINCOMTUYENQUANG",IF(ISNUMBER(SEARCH($V$27,T2139)),"WINCOMHUE",IF(ISNUMBER(SEARCH($V$28,T2139)),"WINCOMQUANGNAM",IF(ISNUMBER(SEARCH($V$29,T2139)),"WINCOMVINHPHUC",IF(ISNUMBER(SEARCH($V$30,T2139)),"WINCOMHAGIANG",IF(ISNUMBER(SEARCH($V$31,T2139)),"WINCOMNINHBINH",IF(ISNUMBER(SEARCH($V$32,T2139)),"WINCOMTRAVINH",IF(ISNUMBER(SEARCH($V$33,T2139)),"WINCOMCANTHO",IF(ISNUMBER(SEARCH($V$34,T2139)),"WINCOMBENTRE",IF(ISNUMBER(SEARCH($V$35,T2139)),"WINCOMCAMAU",IF(ISNUMBER(SEARCH($V$36,T2139)),"WINCOMANGIANG",IF(ISNUMBER(SEARCH($V$37,T2139)),"WINCOMNINHTHUAN",IF(ISNUMBER(SEARCH($V$38,T2139)),"WINCOMTHAIBINH",IF(ISNUMBER(SEARCH($V$39,T2139)),"WINCOMGIALAI",IF(ISNUMBER(SEARCH($V$40,T2139)),"WINCOMHOABINH",IF(ISNUMBER(SEARCH($V$41,T2139)),"WINCOMQUANGNGAI",IF(ISNUMBER(SEARCH($V$42,T2139)),"WINCOMBINHTHUAN",IF(ISNUMBER(SEARCH($V$43,T2139)),"WINCOMDAKLAK",IF(ISNUMBER(SEARCH($V$44,T2139)),"WINCOMSOCTRANG",IF(ISNUMBER(SEARCH($V$45,T2139)),"WINCOMSONLA",IF(ISNUMBER(SEARCH($V$46,T2139)),"WINCOMKONTUM",IF(ISNUMBER(SEARCH($V$47,T2139)),"WINCOMPHUYEN",IF(ISNUMBER(SEARCH($V$48,T2139)),"WINCOMQUANGTRI",IF(ISNUMBER(SEARCH($V$49,T2139)),"WINCOMBINHDINH",IF(ISNUMBER(SEARCH($V$50,T2139)),"WINCOMCAOBANG",IF(ISNUMBER(SEARCH($V$51,T2139)),"WINCOMQUANGBINH",IF(ISNUMBER(SEARCH($V$52,T2139)),"WINCOMLAMDONG",IF(ISNUMBER(SEARCH($V$53,T2139)),"WINCOMVINHLONG",IF(ISNUMBER(SEARCH($V$54,T2139)),"WINCOMDONGTHAP",IF(ISNUMBER(SEARCH($V$55,T2139)),"WINCOMTIENGIANG",IF(ISNUMBER(SEARCH($V$56,T2139)),"WINCOMQUANGNINH",0))))))))))))))))))))))))))))))))))))))))))))))))))))))</f>
        <v>WINCOMHANOI</v>
      </c>
    </row>
    <row r="2140" spans="1:25" x14ac:dyDescent="0.2">
      <c r="A2140" t="s">
        <v>0</v>
      </c>
      <c r="B2140" t="s">
        <v>3455</v>
      </c>
      <c r="C2140" t="s">
        <v>2</v>
      </c>
      <c r="D2140" t="s">
        <v>62</v>
      </c>
      <c r="E2140" t="s">
        <v>4</v>
      </c>
      <c r="F2140" s="5">
        <f t="shared" si="133"/>
        <v>5</v>
      </c>
      <c r="G2140" s="2">
        <v>527000</v>
      </c>
      <c r="H2140" s="2">
        <v>579700</v>
      </c>
      <c r="I2140" t="s">
        <v>5</v>
      </c>
      <c r="J2140" t="s">
        <v>63</v>
      </c>
      <c r="K2140" t="str">
        <f t="shared" si="134"/>
        <v>_Đùi gà sốt cay 500g</v>
      </c>
      <c r="L2140" s="8" t="str">
        <f>VLOOKUP(K2140,'[1]Mã Misa'!$B$2:$D$74,2,0)</f>
        <v>Đùi gà sốt cay 500g</v>
      </c>
      <c r="M2140" s="8" t="str">
        <f>VLOOKUP(L2140,'[1]Mã Misa'!$C$2:$D$74,2,0)</f>
        <v>DGSC500</v>
      </c>
      <c r="N2140" s="2">
        <v>105400</v>
      </c>
      <c r="O2140" t="s">
        <v>3456</v>
      </c>
      <c r="P2140" s="8" t="str">
        <f t="shared" si="135"/>
        <v>0000466</v>
      </c>
      <c r="Q2140" s="8" t="e">
        <f t="array" ref="Q2140">IF(VLOOKUP(P2140,$AA$1:$AC$32,1,0)&lt;&gt;0,(P2140&amp;"A"),0)</f>
        <v>#N/A</v>
      </c>
      <c r="R2140" s="12">
        <v>44522</v>
      </c>
      <c r="S2140" t="s">
        <v>3457</v>
      </c>
      <c r="T2140" s="8" t="str">
        <f t="shared" si="136"/>
        <v>VM VCP LDG</v>
      </c>
      <c r="U2140" t="s">
        <v>6896</v>
      </c>
      <c r="Y2140" t="str">
        <f t="array" ref="Y2140">IF(ISNUMBER(SEARCH($V$3,T2140)),"WINCOMHANOI",IF(ISNUMBER(SEARCH($V$4,T2140)),"WINCOMHOCHIMINH",IF(ISNUMBER(SEARCH($V$5,T2140)),"WINCOMDANANG",IF(ISNUMBER(SEARCH($V$6,T2140)),"WINCOMHAIDUONG",IF(ISNUMBER(SEARCH($V$7,T2140)),"WINCOMQUANGNINH",IF(ISNUMBER(SEARCH($V$8,T2140)),"WINCOMHAIPHONG",IF(ISNUMBER(SEARCH($V$9,T2140)),"WINCOMBACGIANG",IF(ISNUMBER(SEARCH($V$10,T2140)),"WINCOMBACNINH",IF(ISNUMBER(SEARCH($V$11,T2140)),"WINCOMPHUTHO",IF(ISNUMBER(SEARCH($V$12,T2140)),"WINCOMHATINH",IF(ISNUMBER(SEARCH($V$13,T2140)),"WINCOMTHAINGUYEN",IF(ISNUMBER(SEARCH($V$14,T2140)),"WINCOMKHANHHOA",IF(ISNUMBER(SEARCH($V$15,T2140)),"WINCOMHUNGYEN",IF(ISNUMBER(SEARCH($V$16,T2140)),"WINCOMNGHEAN",IF(ISNUMBER(SEARCH($V$17,T2140)),"WINCOMLAOCAI",IF(ISNUMBER(SEARCH($V$18,T2140)),"WINCOMVUNGTAU",IF(ISNUMBER(SEARCH($V$19,T2140)),"WINCOMBINHDUONG",IF(ISNUMBER(SEARCH($V$20,T2140)),"WINCOMKIENGIANG",IF(ISNUMBER(SEARCH($V$21,T2140)),"WINCOMHANAM",IF(ISNUMBER(SEARCH($V$22,T2140)),"WINCOMNAMDINH",IF(ISNUMBER(SEARCH($V$23,T2140)),"WINCOMLANGSON",IF(ISNUMBER(SEARCH($V$24,T2140)),"WINCOMTHANHHOA",IF(ISNUMBER(SEARCH($V$25,T2140)),"WINCOMYENBAI",IF(ISNUMBER(SEARCH($V$26,T2140)),"WINCOMTUYENQUANG",IF(ISNUMBER(SEARCH($V$27,T2140)),"WINCOMHUE",IF(ISNUMBER(SEARCH($V$28,T2140)),"WINCOMQUANGNAM",IF(ISNUMBER(SEARCH($V$29,T2140)),"WINCOMVINHPHUC",IF(ISNUMBER(SEARCH($V$30,T2140)),"WINCOMHAGIANG",IF(ISNUMBER(SEARCH($V$31,T2140)),"WINCOMNINHBINH",IF(ISNUMBER(SEARCH($V$32,T2140)),"WINCOMTRAVINH",IF(ISNUMBER(SEARCH($V$33,T2140)),"WINCOMCANTHO",IF(ISNUMBER(SEARCH($V$34,T2140)),"WINCOMBENTRE",IF(ISNUMBER(SEARCH($V$35,T2140)),"WINCOMCAMAU",IF(ISNUMBER(SEARCH($V$36,T2140)),"WINCOMANGIANG",IF(ISNUMBER(SEARCH($V$37,T2140)),"WINCOMNINHTHUAN",IF(ISNUMBER(SEARCH($V$38,T2140)),"WINCOMTHAIBINH",IF(ISNUMBER(SEARCH($V$39,T2140)),"WINCOMGIALAI",IF(ISNUMBER(SEARCH($V$40,T2140)),"WINCOMHOABINH",IF(ISNUMBER(SEARCH($V$41,T2140)),"WINCOMQUANGNGAI",IF(ISNUMBER(SEARCH($V$42,T2140)),"WINCOMBINHTHUAN",IF(ISNUMBER(SEARCH($V$43,T2140)),"WINCOMDAKLAK",IF(ISNUMBER(SEARCH($V$44,T2140)),"WINCOMSOCTRANG",IF(ISNUMBER(SEARCH($V$45,T2140)),"WINCOMSONLA",IF(ISNUMBER(SEARCH($V$46,T2140)),"WINCOMKONTUM",IF(ISNUMBER(SEARCH($V$47,T2140)),"WINCOMPHUYEN",IF(ISNUMBER(SEARCH($V$48,T2140)),"WINCOMQUANGTRI",IF(ISNUMBER(SEARCH($V$49,T2140)),"WINCOMBINHDINH",IF(ISNUMBER(SEARCH($V$50,T2140)),"WINCOMCAOBANG",IF(ISNUMBER(SEARCH($V$51,T2140)),"WINCOMQUANGBINH",IF(ISNUMBER(SEARCH($V$52,T2140)),"WINCOMLAMDONG",IF(ISNUMBER(SEARCH($V$53,T2140)),"WINCOMVINHLONG",IF(ISNUMBER(SEARCH($V$54,T2140)),"WINCOMDONGTHAP",IF(ISNUMBER(SEARCH($V$55,T2140)),"WINCOMTIENGIANG",IF(ISNUMBER(SEARCH($V$56,T2140)),"WINCOMQUANGNINH",0))))))))))))))))))))))))))))))))))))))))))))))))))))))</f>
        <v>WINCOMLAMDONG</v>
      </c>
    </row>
    <row r="2141" spans="1:25" x14ac:dyDescent="0.2">
      <c r="A2141" t="s">
        <v>0</v>
      </c>
      <c r="B2141" t="s">
        <v>3458</v>
      </c>
      <c r="C2141" t="s">
        <v>2</v>
      </c>
      <c r="D2141" t="s">
        <v>20</v>
      </c>
      <c r="E2141" t="s">
        <v>4</v>
      </c>
      <c r="F2141" s="5">
        <f t="shared" si="133"/>
        <v>3</v>
      </c>
      <c r="G2141" s="2">
        <v>150546</v>
      </c>
      <c r="H2141" s="2">
        <v>165600.6</v>
      </c>
      <c r="I2141" t="s">
        <v>5</v>
      </c>
      <c r="J2141" t="s">
        <v>21</v>
      </c>
      <c r="K2141" t="str">
        <f t="shared" si="134"/>
        <v>Giò tai lưỡi xào gói 250g</v>
      </c>
      <c r="L2141" s="8" t="str">
        <f>VLOOKUP(K2141,'[1]Mã Misa'!$B$2:$D$74,2,0)</f>
        <v>Giò Tai Lưỡi Xào 250g</v>
      </c>
      <c r="M2141" s="8" t="str">
        <f>VLOOKUP(L2141,'[1]Mã Misa'!$C$2:$D$74,2,0)</f>
        <v>GTLX250G</v>
      </c>
      <c r="N2141" s="2">
        <v>50182</v>
      </c>
      <c r="O2141" t="s">
        <v>3459</v>
      </c>
      <c r="P2141" s="8" t="str">
        <f t="shared" si="135"/>
        <v>0144647</v>
      </c>
      <c r="Q2141" s="8" t="e">
        <f t="array" ref="Q2141">IF(VLOOKUP(P2141,$AA$1:$AC$32,1,0)&lt;&gt;0,(P2141&amp;"A"),0)</f>
        <v>#N/A</v>
      </c>
      <c r="R2141" s="12">
        <v>44522</v>
      </c>
      <c r="S2141" t="s">
        <v>3460</v>
      </c>
      <c r="T2141" s="8" t="str">
        <f t="shared" si="136"/>
        <v>VM+ HNI Th</v>
      </c>
      <c r="U2141" t="s">
        <v>6897</v>
      </c>
      <c r="Y2141" t="str">
        <f t="array" ref="Y2141">IF(ISNUMBER(SEARCH($V$3,T2141)),"WINCOMHANOI",IF(ISNUMBER(SEARCH($V$4,T2141)),"WINCOMHOCHIMINH",IF(ISNUMBER(SEARCH($V$5,T2141)),"WINCOMDANANG",IF(ISNUMBER(SEARCH($V$6,T2141)),"WINCOMHAIDUONG",IF(ISNUMBER(SEARCH($V$7,T2141)),"WINCOMQUANGNINH",IF(ISNUMBER(SEARCH($V$8,T2141)),"WINCOMHAIPHONG",IF(ISNUMBER(SEARCH($V$9,T2141)),"WINCOMBACGIANG",IF(ISNUMBER(SEARCH($V$10,T2141)),"WINCOMBACNINH",IF(ISNUMBER(SEARCH($V$11,T2141)),"WINCOMPHUTHO",IF(ISNUMBER(SEARCH($V$12,T2141)),"WINCOMHATINH",IF(ISNUMBER(SEARCH($V$13,T2141)),"WINCOMTHAINGUYEN",IF(ISNUMBER(SEARCH($V$14,T2141)),"WINCOMKHANHHOA",IF(ISNUMBER(SEARCH($V$15,T2141)),"WINCOMHUNGYEN",IF(ISNUMBER(SEARCH($V$16,T2141)),"WINCOMNGHEAN",IF(ISNUMBER(SEARCH($V$17,T2141)),"WINCOMLAOCAI",IF(ISNUMBER(SEARCH($V$18,T2141)),"WINCOMVUNGTAU",IF(ISNUMBER(SEARCH($V$19,T2141)),"WINCOMBINHDUONG",IF(ISNUMBER(SEARCH($V$20,T2141)),"WINCOMKIENGIANG",IF(ISNUMBER(SEARCH($V$21,T2141)),"WINCOMHANAM",IF(ISNUMBER(SEARCH($V$22,T2141)),"WINCOMNAMDINH",IF(ISNUMBER(SEARCH($V$23,T2141)),"WINCOMLANGSON",IF(ISNUMBER(SEARCH($V$24,T2141)),"WINCOMTHANHHOA",IF(ISNUMBER(SEARCH($V$25,T2141)),"WINCOMYENBAI",IF(ISNUMBER(SEARCH($V$26,T2141)),"WINCOMTUYENQUANG",IF(ISNUMBER(SEARCH($V$27,T2141)),"WINCOMHUE",IF(ISNUMBER(SEARCH($V$28,T2141)),"WINCOMQUANGNAM",IF(ISNUMBER(SEARCH($V$29,T2141)),"WINCOMVINHPHUC",IF(ISNUMBER(SEARCH($V$30,T2141)),"WINCOMHAGIANG",IF(ISNUMBER(SEARCH($V$31,T2141)),"WINCOMNINHBINH",IF(ISNUMBER(SEARCH($V$32,T2141)),"WINCOMTRAVINH",IF(ISNUMBER(SEARCH($V$33,T2141)),"WINCOMCANTHO",IF(ISNUMBER(SEARCH($V$34,T2141)),"WINCOMBENTRE",IF(ISNUMBER(SEARCH($V$35,T2141)),"WINCOMCAMAU",IF(ISNUMBER(SEARCH($V$36,T2141)),"WINCOMANGIANG",IF(ISNUMBER(SEARCH($V$37,T2141)),"WINCOMNINHTHUAN",IF(ISNUMBER(SEARCH($V$38,T2141)),"WINCOMTHAIBINH",IF(ISNUMBER(SEARCH($V$39,T2141)),"WINCOMGIALAI",IF(ISNUMBER(SEARCH($V$40,T2141)),"WINCOMHOABINH",IF(ISNUMBER(SEARCH($V$41,T2141)),"WINCOMQUANGNGAI",IF(ISNUMBER(SEARCH($V$42,T2141)),"WINCOMBINHTHUAN",IF(ISNUMBER(SEARCH($V$43,T2141)),"WINCOMDAKLAK",IF(ISNUMBER(SEARCH($V$44,T2141)),"WINCOMSOCTRANG",IF(ISNUMBER(SEARCH($V$45,T2141)),"WINCOMSONLA",IF(ISNUMBER(SEARCH($V$46,T2141)),"WINCOMKONTUM",IF(ISNUMBER(SEARCH($V$47,T2141)),"WINCOMPHUYEN",IF(ISNUMBER(SEARCH($V$48,T2141)),"WINCOMQUANGTRI",IF(ISNUMBER(SEARCH($V$49,T2141)),"WINCOMBINHDINH",IF(ISNUMBER(SEARCH($V$50,T2141)),"WINCOMCAOBANG",IF(ISNUMBER(SEARCH($V$51,T2141)),"WINCOMQUANGBINH",IF(ISNUMBER(SEARCH($V$52,T2141)),"WINCOMLAMDONG",IF(ISNUMBER(SEARCH($V$53,T2141)),"WINCOMVINHLONG",IF(ISNUMBER(SEARCH($V$54,T2141)),"WINCOMDONGTHAP",IF(ISNUMBER(SEARCH($V$55,T2141)),"WINCOMTIENGIANG",IF(ISNUMBER(SEARCH($V$56,T2141)),"WINCOMQUANGNINH",0))))))))))))))))))))))))))))))))))))))))))))))))))))))</f>
        <v>WINCOMHANOI</v>
      </c>
    </row>
    <row r="2142" spans="1:25" x14ac:dyDescent="0.2">
      <c r="A2142" t="s">
        <v>0</v>
      </c>
      <c r="B2142" t="s">
        <v>3461</v>
      </c>
      <c r="C2142" t="s">
        <v>2</v>
      </c>
      <c r="D2142" t="s">
        <v>32</v>
      </c>
      <c r="E2142" t="s">
        <v>4</v>
      </c>
      <c r="F2142" s="5">
        <f t="shared" si="133"/>
        <v>1</v>
      </c>
      <c r="G2142" s="2">
        <v>59400</v>
      </c>
      <c r="H2142" s="2">
        <v>65340.000000000007</v>
      </c>
      <c r="I2142" t="s">
        <v>5</v>
      </c>
      <c r="J2142" t="s">
        <v>33</v>
      </c>
      <c r="K2142" t="str">
        <f t="shared" si="134"/>
        <v>_Giò lụa 250g</v>
      </c>
      <c r="L2142" s="8" t="str">
        <f>VLOOKUP(K2142,'[1]Mã Misa'!$B$2:$D$74,2,0)</f>
        <v>Giò lụa 250g</v>
      </c>
      <c r="M2142" s="8" t="str">
        <f>VLOOKUP(L2142,'[1]Mã Misa'!$C$2:$D$74,2,0)</f>
        <v>GL250</v>
      </c>
      <c r="N2142" s="2">
        <v>59400</v>
      </c>
      <c r="O2142" t="s">
        <v>3462</v>
      </c>
      <c r="P2142" s="8" t="str">
        <f t="shared" si="135"/>
        <v>0011444</v>
      </c>
      <c r="Q2142" s="8" t="str">
        <f t="array" ref="Q2142">IF(VLOOKUP(P2142,$AA$1:$AC$32,1,0)&lt;&gt;0,(P2142&amp;"A"),0)</f>
        <v>0011444A</v>
      </c>
      <c r="R2142" s="12">
        <v>44522</v>
      </c>
      <c r="S2142" t="s">
        <v>937</v>
      </c>
      <c r="T2142" s="8" t="str">
        <f t="shared" si="136"/>
        <v>VM+ QNH Dự</v>
      </c>
      <c r="U2142" t="s">
        <v>6252</v>
      </c>
      <c r="Y2142" t="str">
        <f t="array" ref="Y2142">IF(ISNUMBER(SEARCH($V$3,T2142)),"WINCOMHANOI",IF(ISNUMBER(SEARCH($V$4,T2142)),"WINCOMHOCHIMINH",IF(ISNUMBER(SEARCH($V$5,T2142)),"WINCOMDANANG",IF(ISNUMBER(SEARCH($V$6,T2142)),"WINCOMHAIDUONG",IF(ISNUMBER(SEARCH($V$7,T2142)),"WINCOMQUANGNINH",IF(ISNUMBER(SEARCH($V$8,T2142)),"WINCOMHAIPHONG",IF(ISNUMBER(SEARCH($V$9,T2142)),"WINCOMBACGIANG",IF(ISNUMBER(SEARCH($V$10,T2142)),"WINCOMBACNINH",IF(ISNUMBER(SEARCH($V$11,T2142)),"WINCOMPHUTHO",IF(ISNUMBER(SEARCH($V$12,T2142)),"WINCOMHATINH",IF(ISNUMBER(SEARCH($V$13,T2142)),"WINCOMTHAINGUYEN",IF(ISNUMBER(SEARCH($V$14,T2142)),"WINCOMKHANHHOA",IF(ISNUMBER(SEARCH($V$15,T2142)),"WINCOMHUNGYEN",IF(ISNUMBER(SEARCH($V$16,T2142)),"WINCOMNGHEAN",IF(ISNUMBER(SEARCH($V$17,T2142)),"WINCOMLAOCAI",IF(ISNUMBER(SEARCH($V$18,T2142)),"WINCOMVUNGTAU",IF(ISNUMBER(SEARCH($V$19,T2142)),"WINCOMBINHDUONG",IF(ISNUMBER(SEARCH($V$20,T2142)),"WINCOMKIENGIANG",IF(ISNUMBER(SEARCH($V$21,T2142)),"WINCOMHANAM",IF(ISNUMBER(SEARCH($V$22,T2142)),"WINCOMNAMDINH",IF(ISNUMBER(SEARCH($V$23,T2142)),"WINCOMLANGSON",IF(ISNUMBER(SEARCH($V$24,T2142)),"WINCOMTHANHHOA",IF(ISNUMBER(SEARCH($V$25,T2142)),"WINCOMYENBAI",IF(ISNUMBER(SEARCH($V$26,T2142)),"WINCOMTUYENQUANG",IF(ISNUMBER(SEARCH($V$27,T2142)),"WINCOMHUE",IF(ISNUMBER(SEARCH($V$28,T2142)),"WINCOMQUANGNAM",IF(ISNUMBER(SEARCH($V$29,T2142)),"WINCOMVINHPHUC",IF(ISNUMBER(SEARCH($V$30,T2142)),"WINCOMHAGIANG",IF(ISNUMBER(SEARCH($V$31,T2142)),"WINCOMNINHBINH",IF(ISNUMBER(SEARCH($V$32,T2142)),"WINCOMTRAVINH",IF(ISNUMBER(SEARCH($V$33,T2142)),"WINCOMCANTHO",IF(ISNUMBER(SEARCH($V$34,T2142)),"WINCOMBENTRE",IF(ISNUMBER(SEARCH($V$35,T2142)),"WINCOMCAMAU",IF(ISNUMBER(SEARCH($V$36,T2142)),"WINCOMANGIANG",IF(ISNUMBER(SEARCH($V$37,T2142)),"WINCOMNINHTHUAN",IF(ISNUMBER(SEARCH($V$38,T2142)),"WINCOMTHAIBINH",IF(ISNUMBER(SEARCH($V$39,T2142)),"WINCOMGIALAI",IF(ISNUMBER(SEARCH($V$40,T2142)),"WINCOMHOABINH",IF(ISNUMBER(SEARCH($V$41,T2142)),"WINCOMQUANGNGAI",IF(ISNUMBER(SEARCH($V$42,T2142)),"WINCOMBINHTHUAN",IF(ISNUMBER(SEARCH($V$43,T2142)),"WINCOMDAKLAK",IF(ISNUMBER(SEARCH($V$44,T2142)),"WINCOMSOCTRANG",IF(ISNUMBER(SEARCH($V$45,T2142)),"WINCOMSONLA",IF(ISNUMBER(SEARCH($V$46,T2142)),"WINCOMKONTUM",IF(ISNUMBER(SEARCH($V$47,T2142)),"WINCOMPHUYEN",IF(ISNUMBER(SEARCH($V$48,T2142)),"WINCOMQUANGTRI",IF(ISNUMBER(SEARCH($V$49,T2142)),"WINCOMBINHDINH",IF(ISNUMBER(SEARCH($V$50,T2142)),"WINCOMCAOBANG",IF(ISNUMBER(SEARCH($V$51,T2142)),"WINCOMQUANGBINH",IF(ISNUMBER(SEARCH($V$52,T2142)),"WINCOMLAMDONG",IF(ISNUMBER(SEARCH($V$53,T2142)),"WINCOMVINHLONG",IF(ISNUMBER(SEARCH($V$54,T2142)),"WINCOMDONGTHAP",IF(ISNUMBER(SEARCH($V$55,T2142)),"WINCOMTIENGIANG",IF(ISNUMBER(SEARCH($V$56,T2142)),"WINCOMQUANGNINH",0))))))))))))))))))))))))))))))))))))))))))))))))))))))</f>
        <v>WINCOMQUANGNINH</v>
      </c>
    </row>
    <row r="2143" spans="1:25" x14ac:dyDescent="0.2">
      <c r="A2143" t="s">
        <v>0</v>
      </c>
      <c r="B2143" t="s">
        <v>3463</v>
      </c>
      <c r="C2143" t="s">
        <v>2</v>
      </c>
      <c r="D2143" t="s">
        <v>45</v>
      </c>
      <c r="E2143" t="s">
        <v>4</v>
      </c>
      <c r="F2143" s="5">
        <f t="shared" si="133"/>
        <v>1</v>
      </c>
      <c r="G2143" s="2">
        <v>87787</v>
      </c>
      <c r="H2143" s="2">
        <v>96565.700000000012</v>
      </c>
      <c r="I2143" t="s">
        <v>5</v>
      </c>
      <c r="J2143" t="s">
        <v>46</v>
      </c>
      <c r="K2143" t="str">
        <f t="shared" si="134"/>
        <v>Bắp bò muối gói 200g</v>
      </c>
      <c r="L2143" s="8" t="str">
        <f>VLOOKUP(K2143,'[1]Mã Misa'!$B$2:$D$74,2,0)</f>
        <v>Bắp bò muối 200g</v>
      </c>
      <c r="M2143" s="8" t="str">
        <f>VLOOKUP(L2143,'[1]Mã Misa'!$C$2:$D$74,2,0)</f>
        <v>BBM200</v>
      </c>
      <c r="N2143" s="2">
        <v>87787</v>
      </c>
      <c r="O2143" t="s">
        <v>3464</v>
      </c>
      <c r="P2143" s="8" t="str">
        <f t="shared" si="135"/>
        <v>0011445</v>
      </c>
      <c r="Q2143" s="8" t="e">
        <f t="array" ref="Q2143">IF(VLOOKUP(P2143,$AA$1:$AC$32,1,0)&lt;&gt;0,(P2143&amp;"A"),0)</f>
        <v>#N/A</v>
      </c>
      <c r="R2143" s="12">
        <v>44522</v>
      </c>
      <c r="S2143" t="s">
        <v>937</v>
      </c>
      <c r="T2143" s="8" t="str">
        <f t="shared" si="136"/>
        <v>VM+ QNH Dự</v>
      </c>
      <c r="U2143" t="s">
        <v>6252</v>
      </c>
      <c r="Y2143" t="str">
        <f t="array" ref="Y2143">IF(ISNUMBER(SEARCH($V$3,T2143)),"WINCOMHANOI",IF(ISNUMBER(SEARCH($V$4,T2143)),"WINCOMHOCHIMINH",IF(ISNUMBER(SEARCH($V$5,T2143)),"WINCOMDANANG",IF(ISNUMBER(SEARCH($V$6,T2143)),"WINCOMHAIDUONG",IF(ISNUMBER(SEARCH($V$7,T2143)),"WINCOMQUANGNINH",IF(ISNUMBER(SEARCH($V$8,T2143)),"WINCOMHAIPHONG",IF(ISNUMBER(SEARCH($V$9,T2143)),"WINCOMBACGIANG",IF(ISNUMBER(SEARCH($V$10,T2143)),"WINCOMBACNINH",IF(ISNUMBER(SEARCH($V$11,T2143)),"WINCOMPHUTHO",IF(ISNUMBER(SEARCH($V$12,T2143)),"WINCOMHATINH",IF(ISNUMBER(SEARCH($V$13,T2143)),"WINCOMTHAINGUYEN",IF(ISNUMBER(SEARCH($V$14,T2143)),"WINCOMKHANHHOA",IF(ISNUMBER(SEARCH($V$15,T2143)),"WINCOMHUNGYEN",IF(ISNUMBER(SEARCH($V$16,T2143)),"WINCOMNGHEAN",IF(ISNUMBER(SEARCH($V$17,T2143)),"WINCOMLAOCAI",IF(ISNUMBER(SEARCH($V$18,T2143)),"WINCOMVUNGTAU",IF(ISNUMBER(SEARCH($V$19,T2143)),"WINCOMBINHDUONG",IF(ISNUMBER(SEARCH($V$20,T2143)),"WINCOMKIENGIANG",IF(ISNUMBER(SEARCH($V$21,T2143)),"WINCOMHANAM",IF(ISNUMBER(SEARCH($V$22,T2143)),"WINCOMNAMDINH",IF(ISNUMBER(SEARCH($V$23,T2143)),"WINCOMLANGSON",IF(ISNUMBER(SEARCH($V$24,T2143)),"WINCOMTHANHHOA",IF(ISNUMBER(SEARCH($V$25,T2143)),"WINCOMYENBAI",IF(ISNUMBER(SEARCH($V$26,T2143)),"WINCOMTUYENQUANG",IF(ISNUMBER(SEARCH($V$27,T2143)),"WINCOMHUE",IF(ISNUMBER(SEARCH($V$28,T2143)),"WINCOMQUANGNAM",IF(ISNUMBER(SEARCH($V$29,T2143)),"WINCOMVINHPHUC",IF(ISNUMBER(SEARCH($V$30,T2143)),"WINCOMHAGIANG",IF(ISNUMBER(SEARCH($V$31,T2143)),"WINCOMNINHBINH",IF(ISNUMBER(SEARCH($V$32,T2143)),"WINCOMTRAVINH",IF(ISNUMBER(SEARCH($V$33,T2143)),"WINCOMCANTHO",IF(ISNUMBER(SEARCH($V$34,T2143)),"WINCOMBENTRE",IF(ISNUMBER(SEARCH($V$35,T2143)),"WINCOMCAMAU",IF(ISNUMBER(SEARCH($V$36,T2143)),"WINCOMANGIANG",IF(ISNUMBER(SEARCH($V$37,T2143)),"WINCOMNINHTHUAN",IF(ISNUMBER(SEARCH($V$38,T2143)),"WINCOMTHAIBINH",IF(ISNUMBER(SEARCH($V$39,T2143)),"WINCOMGIALAI",IF(ISNUMBER(SEARCH($V$40,T2143)),"WINCOMHOABINH",IF(ISNUMBER(SEARCH($V$41,T2143)),"WINCOMQUANGNGAI",IF(ISNUMBER(SEARCH($V$42,T2143)),"WINCOMBINHTHUAN",IF(ISNUMBER(SEARCH($V$43,T2143)),"WINCOMDAKLAK",IF(ISNUMBER(SEARCH($V$44,T2143)),"WINCOMSOCTRANG",IF(ISNUMBER(SEARCH($V$45,T2143)),"WINCOMSONLA",IF(ISNUMBER(SEARCH($V$46,T2143)),"WINCOMKONTUM",IF(ISNUMBER(SEARCH($V$47,T2143)),"WINCOMPHUYEN",IF(ISNUMBER(SEARCH($V$48,T2143)),"WINCOMQUANGTRI",IF(ISNUMBER(SEARCH($V$49,T2143)),"WINCOMBINHDINH",IF(ISNUMBER(SEARCH($V$50,T2143)),"WINCOMCAOBANG",IF(ISNUMBER(SEARCH($V$51,T2143)),"WINCOMQUANGBINH",IF(ISNUMBER(SEARCH($V$52,T2143)),"WINCOMLAMDONG",IF(ISNUMBER(SEARCH($V$53,T2143)),"WINCOMVINHLONG",IF(ISNUMBER(SEARCH($V$54,T2143)),"WINCOMDONGTHAP",IF(ISNUMBER(SEARCH($V$55,T2143)),"WINCOMTIENGIANG",IF(ISNUMBER(SEARCH($V$56,T2143)),"WINCOMQUANGNINH",0))))))))))))))))))))))))))))))))))))))))))))))))))))))</f>
        <v>WINCOMQUANGNINH</v>
      </c>
    </row>
    <row r="2144" spans="1:25" x14ac:dyDescent="0.2">
      <c r="A2144" t="s">
        <v>0</v>
      </c>
      <c r="B2144" t="s">
        <v>3463</v>
      </c>
      <c r="C2144" t="s">
        <v>31</v>
      </c>
      <c r="D2144" t="s">
        <v>35</v>
      </c>
      <c r="E2144" t="s">
        <v>4</v>
      </c>
      <c r="F2144" s="5">
        <f t="shared" si="133"/>
        <v>3</v>
      </c>
      <c r="G2144" s="2">
        <v>220293</v>
      </c>
      <c r="H2144" s="2">
        <v>242322.30000000002</v>
      </c>
      <c r="I2144" t="s">
        <v>5</v>
      </c>
      <c r="J2144" t="s">
        <v>36</v>
      </c>
      <c r="K2144" t="str">
        <f t="shared" si="134"/>
        <v>Chân giò heo muối gói 300g</v>
      </c>
      <c r="L2144" s="8" t="str">
        <f>VLOOKUP(K2144,'[1]Mã Misa'!$B$2:$D$74,2,0)</f>
        <v>Chân giò heo muối 300g</v>
      </c>
      <c r="M2144" s="8" t="str">
        <f>VLOOKUP(L2144,'[1]Mã Misa'!$C$2:$D$74,2,0)</f>
        <v>CGM300</v>
      </c>
      <c r="N2144" s="2">
        <v>73431</v>
      </c>
      <c r="O2144" t="s">
        <v>3464</v>
      </c>
      <c r="P2144" s="8" t="str">
        <f t="shared" si="135"/>
        <v>0011445</v>
      </c>
      <c r="Q2144" s="8" t="e">
        <f t="array" ref="Q2144">IF(VLOOKUP(P2144,$AA$1:$AC$32,1,0)&lt;&gt;0,(P2144&amp;"A"),0)</f>
        <v>#N/A</v>
      </c>
      <c r="R2144" s="12">
        <v>44522</v>
      </c>
      <c r="S2144" t="s">
        <v>937</v>
      </c>
      <c r="T2144" s="8" t="str">
        <f t="shared" si="136"/>
        <v>VM+ QNH Dự</v>
      </c>
      <c r="U2144" t="s">
        <v>6252</v>
      </c>
      <c r="Y2144" t="str">
        <f t="array" ref="Y2144">IF(ISNUMBER(SEARCH($V$3,T2144)),"WINCOMHANOI",IF(ISNUMBER(SEARCH($V$4,T2144)),"WINCOMHOCHIMINH",IF(ISNUMBER(SEARCH($V$5,T2144)),"WINCOMDANANG",IF(ISNUMBER(SEARCH($V$6,T2144)),"WINCOMHAIDUONG",IF(ISNUMBER(SEARCH($V$7,T2144)),"WINCOMQUANGNINH",IF(ISNUMBER(SEARCH($V$8,T2144)),"WINCOMHAIPHONG",IF(ISNUMBER(SEARCH($V$9,T2144)),"WINCOMBACGIANG",IF(ISNUMBER(SEARCH($V$10,T2144)),"WINCOMBACNINH",IF(ISNUMBER(SEARCH($V$11,T2144)),"WINCOMPHUTHO",IF(ISNUMBER(SEARCH($V$12,T2144)),"WINCOMHATINH",IF(ISNUMBER(SEARCH($V$13,T2144)),"WINCOMTHAINGUYEN",IF(ISNUMBER(SEARCH($V$14,T2144)),"WINCOMKHANHHOA",IF(ISNUMBER(SEARCH($V$15,T2144)),"WINCOMHUNGYEN",IF(ISNUMBER(SEARCH($V$16,T2144)),"WINCOMNGHEAN",IF(ISNUMBER(SEARCH($V$17,T2144)),"WINCOMLAOCAI",IF(ISNUMBER(SEARCH($V$18,T2144)),"WINCOMVUNGTAU",IF(ISNUMBER(SEARCH($V$19,T2144)),"WINCOMBINHDUONG",IF(ISNUMBER(SEARCH($V$20,T2144)),"WINCOMKIENGIANG",IF(ISNUMBER(SEARCH($V$21,T2144)),"WINCOMHANAM",IF(ISNUMBER(SEARCH($V$22,T2144)),"WINCOMNAMDINH",IF(ISNUMBER(SEARCH($V$23,T2144)),"WINCOMLANGSON",IF(ISNUMBER(SEARCH($V$24,T2144)),"WINCOMTHANHHOA",IF(ISNUMBER(SEARCH($V$25,T2144)),"WINCOMYENBAI",IF(ISNUMBER(SEARCH($V$26,T2144)),"WINCOMTUYENQUANG",IF(ISNUMBER(SEARCH($V$27,T2144)),"WINCOMHUE",IF(ISNUMBER(SEARCH($V$28,T2144)),"WINCOMQUANGNAM",IF(ISNUMBER(SEARCH($V$29,T2144)),"WINCOMVINHPHUC",IF(ISNUMBER(SEARCH($V$30,T2144)),"WINCOMHAGIANG",IF(ISNUMBER(SEARCH($V$31,T2144)),"WINCOMNINHBINH",IF(ISNUMBER(SEARCH($V$32,T2144)),"WINCOMTRAVINH",IF(ISNUMBER(SEARCH($V$33,T2144)),"WINCOMCANTHO",IF(ISNUMBER(SEARCH($V$34,T2144)),"WINCOMBENTRE",IF(ISNUMBER(SEARCH($V$35,T2144)),"WINCOMCAMAU",IF(ISNUMBER(SEARCH($V$36,T2144)),"WINCOMANGIANG",IF(ISNUMBER(SEARCH($V$37,T2144)),"WINCOMNINHTHUAN",IF(ISNUMBER(SEARCH($V$38,T2144)),"WINCOMTHAIBINH",IF(ISNUMBER(SEARCH($V$39,T2144)),"WINCOMGIALAI",IF(ISNUMBER(SEARCH($V$40,T2144)),"WINCOMHOABINH",IF(ISNUMBER(SEARCH($V$41,T2144)),"WINCOMQUANGNGAI",IF(ISNUMBER(SEARCH($V$42,T2144)),"WINCOMBINHTHUAN",IF(ISNUMBER(SEARCH($V$43,T2144)),"WINCOMDAKLAK",IF(ISNUMBER(SEARCH($V$44,T2144)),"WINCOMSOCTRANG",IF(ISNUMBER(SEARCH($V$45,T2144)),"WINCOMSONLA",IF(ISNUMBER(SEARCH($V$46,T2144)),"WINCOMKONTUM",IF(ISNUMBER(SEARCH($V$47,T2144)),"WINCOMPHUYEN",IF(ISNUMBER(SEARCH($V$48,T2144)),"WINCOMQUANGTRI",IF(ISNUMBER(SEARCH($V$49,T2144)),"WINCOMBINHDINH",IF(ISNUMBER(SEARCH($V$50,T2144)),"WINCOMCAOBANG",IF(ISNUMBER(SEARCH($V$51,T2144)),"WINCOMQUANGBINH",IF(ISNUMBER(SEARCH($V$52,T2144)),"WINCOMLAMDONG",IF(ISNUMBER(SEARCH($V$53,T2144)),"WINCOMVINHLONG",IF(ISNUMBER(SEARCH($V$54,T2144)),"WINCOMDONGTHAP",IF(ISNUMBER(SEARCH($V$55,T2144)),"WINCOMTIENGIANG",IF(ISNUMBER(SEARCH($V$56,T2144)),"WINCOMQUANGNINH",0))))))))))))))))))))))))))))))))))))))))))))))))))))))</f>
        <v>WINCOMQUANGNINH</v>
      </c>
    </row>
    <row r="2145" spans="1:25" x14ac:dyDescent="0.2">
      <c r="A2145" t="s">
        <v>0</v>
      </c>
      <c r="B2145" t="s">
        <v>3463</v>
      </c>
      <c r="C2145" t="s">
        <v>34</v>
      </c>
      <c r="D2145" t="s">
        <v>20</v>
      </c>
      <c r="E2145" t="s">
        <v>4</v>
      </c>
      <c r="F2145" s="5">
        <f t="shared" si="133"/>
        <v>1</v>
      </c>
      <c r="G2145" s="2">
        <v>50182</v>
      </c>
      <c r="H2145" s="2">
        <v>55200.200000000004</v>
      </c>
      <c r="I2145" t="s">
        <v>5</v>
      </c>
      <c r="J2145" t="s">
        <v>21</v>
      </c>
      <c r="K2145" t="str">
        <f t="shared" si="134"/>
        <v>Giò tai lưỡi xào gói 250g</v>
      </c>
      <c r="L2145" s="8" t="str">
        <f>VLOOKUP(K2145,'[1]Mã Misa'!$B$2:$D$74,2,0)</f>
        <v>Giò Tai Lưỡi Xào 250g</v>
      </c>
      <c r="M2145" s="8" t="str">
        <f>VLOOKUP(L2145,'[1]Mã Misa'!$C$2:$D$74,2,0)</f>
        <v>GTLX250G</v>
      </c>
      <c r="N2145" s="2">
        <v>50182</v>
      </c>
      <c r="O2145" t="s">
        <v>3464</v>
      </c>
      <c r="P2145" s="8" t="str">
        <f t="shared" si="135"/>
        <v>0011445</v>
      </c>
      <c r="Q2145" s="8" t="e">
        <f t="array" ref="Q2145">IF(VLOOKUP(P2145,$AA$1:$AC$32,1,0)&lt;&gt;0,(P2145&amp;"A"),0)</f>
        <v>#N/A</v>
      </c>
      <c r="R2145" s="12">
        <v>44522</v>
      </c>
      <c r="S2145" t="s">
        <v>937</v>
      </c>
      <c r="T2145" s="8" t="str">
        <f t="shared" si="136"/>
        <v>VM+ QNH Dự</v>
      </c>
      <c r="U2145" t="s">
        <v>6252</v>
      </c>
      <c r="Y2145" t="str">
        <f t="array" ref="Y2145">IF(ISNUMBER(SEARCH($V$3,T2145)),"WINCOMHANOI",IF(ISNUMBER(SEARCH($V$4,T2145)),"WINCOMHOCHIMINH",IF(ISNUMBER(SEARCH($V$5,T2145)),"WINCOMDANANG",IF(ISNUMBER(SEARCH($V$6,T2145)),"WINCOMHAIDUONG",IF(ISNUMBER(SEARCH($V$7,T2145)),"WINCOMQUANGNINH",IF(ISNUMBER(SEARCH($V$8,T2145)),"WINCOMHAIPHONG",IF(ISNUMBER(SEARCH($V$9,T2145)),"WINCOMBACGIANG",IF(ISNUMBER(SEARCH($V$10,T2145)),"WINCOMBACNINH",IF(ISNUMBER(SEARCH($V$11,T2145)),"WINCOMPHUTHO",IF(ISNUMBER(SEARCH($V$12,T2145)),"WINCOMHATINH",IF(ISNUMBER(SEARCH($V$13,T2145)),"WINCOMTHAINGUYEN",IF(ISNUMBER(SEARCH($V$14,T2145)),"WINCOMKHANHHOA",IF(ISNUMBER(SEARCH($V$15,T2145)),"WINCOMHUNGYEN",IF(ISNUMBER(SEARCH($V$16,T2145)),"WINCOMNGHEAN",IF(ISNUMBER(SEARCH($V$17,T2145)),"WINCOMLAOCAI",IF(ISNUMBER(SEARCH($V$18,T2145)),"WINCOMVUNGTAU",IF(ISNUMBER(SEARCH($V$19,T2145)),"WINCOMBINHDUONG",IF(ISNUMBER(SEARCH($V$20,T2145)),"WINCOMKIENGIANG",IF(ISNUMBER(SEARCH($V$21,T2145)),"WINCOMHANAM",IF(ISNUMBER(SEARCH($V$22,T2145)),"WINCOMNAMDINH",IF(ISNUMBER(SEARCH($V$23,T2145)),"WINCOMLANGSON",IF(ISNUMBER(SEARCH($V$24,T2145)),"WINCOMTHANHHOA",IF(ISNUMBER(SEARCH($V$25,T2145)),"WINCOMYENBAI",IF(ISNUMBER(SEARCH($V$26,T2145)),"WINCOMTUYENQUANG",IF(ISNUMBER(SEARCH($V$27,T2145)),"WINCOMHUE",IF(ISNUMBER(SEARCH($V$28,T2145)),"WINCOMQUANGNAM",IF(ISNUMBER(SEARCH($V$29,T2145)),"WINCOMVINHPHUC",IF(ISNUMBER(SEARCH($V$30,T2145)),"WINCOMHAGIANG",IF(ISNUMBER(SEARCH($V$31,T2145)),"WINCOMNINHBINH",IF(ISNUMBER(SEARCH($V$32,T2145)),"WINCOMTRAVINH",IF(ISNUMBER(SEARCH($V$33,T2145)),"WINCOMCANTHO",IF(ISNUMBER(SEARCH($V$34,T2145)),"WINCOMBENTRE",IF(ISNUMBER(SEARCH($V$35,T2145)),"WINCOMCAMAU",IF(ISNUMBER(SEARCH($V$36,T2145)),"WINCOMANGIANG",IF(ISNUMBER(SEARCH($V$37,T2145)),"WINCOMNINHTHUAN",IF(ISNUMBER(SEARCH($V$38,T2145)),"WINCOMTHAIBINH",IF(ISNUMBER(SEARCH($V$39,T2145)),"WINCOMGIALAI",IF(ISNUMBER(SEARCH($V$40,T2145)),"WINCOMHOABINH",IF(ISNUMBER(SEARCH($V$41,T2145)),"WINCOMQUANGNGAI",IF(ISNUMBER(SEARCH($V$42,T2145)),"WINCOMBINHTHUAN",IF(ISNUMBER(SEARCH($V$43,T2145)),"WINCOMDAKLAK",IF(ISNUMBER(SEARCH($V$44,T2145)),"WINCOMSOCTRANG",IF(ISNUMBER(SEARCH($V$45,T2145)),"WINCOMSONLA",IF(ISNUMBER(SEARCH($V$46,T2145)),"WINCOMKONTUM",IF(ISNUMBER(SEARCH($V$47,T2145)),"WINCOMPHUYEN",IF(ISNUMBER(SEARCH($V$48,T2145)),"WINCOMQUANGTRI",IF(ISNUMBER(SEARCH($V$49,T2145)),"WINCOMBINHDINH",IF(ISNUMBER(SEARCH($V$50,T2145)),"WINCOMCAOBANG",IF(ISNUMBER(SEARCH($V$51,T2145)),"WINCOMQUANGBINH",IF(ISNUMBER(SEARCH($V$52,T2145)),"WINCOMLAMDONG",IF(ISNUMBER(SEARCH($V$53,T2145)),"WINCOMVINHLONG",IF(ISNUMBER(SEARCH($V$54,T2145)),"WINCOMDONGTHAP",IF(ISNUMBER(SEARCH($V$55,T2145)),"WINCOMTIENGIANG",IF(ISNUMBER(SEARCH($V$56,T2145)),"WINCOMQUANGNINH",0))))))))))))))))))))))))))))))))))))))))))))))))))))))</f>
        <v>WINCOMQUANGNINH</v>
      </c>
    </row>
    <row r="2146" spans="1:25" x14ac:dyDescent="0.2">
      <c r="A2146" t="s">
        <v>0</v>
      </c>
      <c r="B2146" t="s">
        <v>3463</v>
      </c>
      <c r="C2146" t="s">
        <v>37</v>
      </c>
      <c r="D2146" t="s">
        <v>39</v>
      </c>
      <c r="E2146" t="s">
        <v>4</v>
      </c>
      <c r="F2146" s="5">
        <f t="shared" si="133"/>
        <v>2</v>
      </c>
      <c r="G2146" s="2">
        <v>92000</v>
      </c>
      <c r="H2146" s="2">
        <v>101200.00000000001</v>
      </c>
      <c r="I2146" t="s">
        <v>5</v>
      </c>
      <c r="J2146" t="s">
        <v>40</v>
      </c>
      <c r="K2146" t="str">
        <f t="shared" si="134"/>
        <v>Mộc nấm hương gói 250g</v>
      </c>
      <c r="L2146" s="8" t="str">
        <f>VLOOKUP(K2146,'[1]Mã Misa'!$B$2:$D$74,2,0)</f>
        <v>Mộc Nấm Hương 250g</v>
      </c>
      <c r="M2146" s="8" t="str">
        <f>VLOOKUP(L2146,'[1]Mã Misa'!$C$2:$D$74,2,0)</f>
        <v>MNH250</v>
      </c>
      <c r="N2146" s="2">
        <v>46000</v>
      </c>
      <c r="O2146" t="s">
        <v>3464</v>
      </c>
      <c r="P2146" s="8" t="str">
        <f t="shared" si="135"/>
        <v>0011445</v>
      </c>
      <c r="Q2146" s="8" t="e">
        <f t="array" ref="Q2146">IF(VLOOKUP(P2146,$AA$1:$AC$32,1,0)&lt;&gt;0,(P2146&amp;"A"),0)</f>
        <v>#N/A</v>
      </c>
      <c r="R2146" s="12">
        <v>44522</v>
      </c>
      <c r="S2146" t="s">
        <v>937</v>
      </c>
      <c r="T2146" s="8" t="str">
        <f t="shared" si="136"/>
        <v>VM+ QNH Dự</v>
      </c>
      <c r="U2146" t="s">
        <v>6252</v>
      </c>
      <c r="Y2146" t="str">
        <f t="array" ref="Y2146">IF(ISNUMBER(SEARCH($V$3,T2146)),"WINCOMHANOI",IF(ISNUMBER(SEARCH($V$4,T2146)),"WINCOMHOCHIMINH",IF(ISNUMBER(SEARCH($V$5,T2146)),"WINCOMDANANG",IF(ISNUMBER(SEARCH($V$6,T2146)),"WINCOMHAIDUONG",IF(ISNUMBER(SEARCH($V$7,T2146)),"WINCOMQUANGNINH",IF(ISNUMBER(SEARCH($V$8,T2146)),"WINCOMHAIPHONG",IF(ISNUMBER(SEARCH($V$9,T2146)),"WINCOMBACGIANG",IF(ISNUMBER(SEARCH($V$10,T2146)),"WINCOMBACNINH",IF(ISNUMBER(SEARCH($V$11,T2146)),"WINCOMPHUTHO",IF(ISNUMBER(SEARCH($V$12,T2146)),"WINCOMHATINH",IF(ISNUMBER(SEARCH($V$13,T2146)),"WINCOMTHAINGUYEN",IF(ISNUMBER(SEARCH($V$14,T2146)),"WINCOMKHANHHOA",IF(ISNUMBER(SEARCH($V$15,T2146)),"WINCOMHUNGYEN",IF(ISNUMBER(SEARCH($V$16,T2146)),"WINCOMNGHEAN",IF(ISNUMBER(SEARCH($V$17,T2146)),"WINCOMLAOCAI",IF(ISNUMBER(SEARCH($V$18,T2146)),"WINCOMVUNGTAU",IF(ISNUMBER(SEARCH($V$19,T2146)),"WINCOMBINHDUONG",IF(ISNUMBER(SEARCH($V$20,T2146)),"WINCOMKIENGIANG",IF(ISNUMBER(SEARCH($V$21,T2146)),"WINCOMHANAM",IF(ISNUMBER(SEARCH($V$22,T2146)),"WINCOMNAMDINH",IF(ISNUMBER(SEARCH($V$23,T2146)),"WINCOMLANGSON",IF(ISNUMBER(SEARCH($V$24,T2146)),"WINCOMTHANHHOA",IF(ISNUMBER(SEARCH($V$25,T2146)),"WINCOMYENBAI",IF(ISNUMBER(SEARCH($V$26,T2146)),"WINCOMTUYENQUANG",IF(ISNUMBER(SEARCH($V$27,T2146)),"WINCOMHUE",IF(ISNUMBER(SEARCH($V$28,T2146)),"WINCOMQUANGNAM",IF(ISNUMBER(SEARCH($V$29,T2146)),"WINCOMVINHPHUC",IF(ISNUMBER(SEARCH($V$30,T2146)),"WINCOMHAGIANG",IF(ISNUMBER(SEARCH($V$31,T2146)),"WINCOMNINHBINH",IF(ISNUMBER(SEARCH($V$32,T2146)),"WINCOMTRAVINH",IF(ISNUMBER(SEARCH($V$33,T2146)),"WINCOMCANTHO",IF(ISNUMBER(SEARCH($V$34,T2146)),"WINCOMBENTRE",IF(ISNUMBER(SEARCH($V$35,T2146)),"WINCOMCAMAU",IF(ISNUMBER(SEARCH($V$36,T2146)),"WINCOMANGIANG",IF(ISNUMBER(SEARCH($V$37,T2146)),"WINCOMNINHTHUAN",IF(ISNUMBER(SEARCH($V$38,T2146)),"WINCOMTHAIBINH",IF(ISNUMBER(SEARCH($V$39,T2146)),"WINCOMGIALAI",IF(ISNUMBER(SEARCH($V$40,T2146)),"WINCOMHOABINH",IF(ISNUMBER(SEARCH($V$41,T2146)),"WINCOMQUANGNGAI",IF(ISNUMBER(SEARCH($V$42,T2146)),"WINCOMBINHTHUAN",IF(ISNUMBER(SEARCH($V$43,T2146)),"WINCOMDAKLAK",IF(ISNUMBER(SEARCH($V$44,T2146)),"WINCOMSOCTRANG",IF(ISNUMBER(SEARCH($V$45,T2146)),"WINCOMSONLA",IF(ISNUMBER(SEARCH($V$46,T2146)),"WINCOMKONTUM",IF(ISNUMBER(SEARCH($V$47,T2146)),"WINCOMPHUYEN",IF(ISNUMBER(SEARCH($V$48,T2146)),"WINCOMQUANGTRI",IF(ISNUMBER(SEARCH($V$49,T2146)),"WINCOMBINHDINH",IF(ISNUMBER(SEARCH($V$50,T2146)),"WINCOMCAOBANG",IF(ISNUMBER(SEARCH($V$51,T2146)),"WINCOMQUANGBINH",IF(ISNUMBER(SEARCH($V$52,T2146)),"WINCOMLAMDONG",IF(ISNUMBER(SEARCH($V$53,T2146)),"WINCOMVINHLONG",IF(ISNUMBER(SEARCH($V$54,T2146)),"WINCOMDONGTHAP",IF(ISNUMBER(SEARCH($V$55,T2146)),"WINCOMTIENGIANG",IF(ISNUMBER(SEARCH($V$56,T2146)),"WINCOMQUANGNINH",0))))))))))))))))))))))))))))))))))))))))))))))))))))))</f>
        <v>WINCOMQUANGNINH</v>
      </c>
    </row>
    <row r="2147" spans="1:25" x14ac:dyDescent="0.2">
      <c r="A2147" t="s">
        <v>0</v>
      </c>
      <c r="B2147" t="s">
        <v>3465</v>
      </c>
      <c r="C2147" t="s">
        <v>2</v>
      </c>
      <c r="D2147" t="s">
        <v>62</v>
      </c>
      <c r="E2147" t="s">
        <v>4</v>
      </c>
      <c r="F2147" s="5">
        <f t="shared" si="133"/>
        <v>8</v>
      </c>
      <c r="G2147" s="2">
        <v>843200</v>
      </c>
      <c r="H2147" s="2">
        <v>927520.00000000012</v>
      </c>
      <c r="I2147" t="s">
        <v>5</v>
      </c>
      <c r="J2147" t="s">
        <v>63</v>
      </c>
      <c r="K2147" t="str">
        <f t="shared" si="134"/>
        <v>_Đùi gà sốt cay 500g</v>
      </c>
      <c r="L2147" s="8" t="str">
        <f>VLOOKUP(K2147,'[1]Mã Misa'!$B$2:$D$74,2,0)</f>
        <v>Đùi gà sốt cay 500g</v>
      </c>
      <c r="M2147" s="8" t="str">
        <f>VLOOKUP(L2147,'[1]Mã Misa'!$C$2:$D$74,2,0)</f>
        <v>DGSC500</v>
      </c>
      <c r="N2147" s="2">
        <v>105400</v>
      </c>
      <c r="O2147" t="s">
        <v>2471</v>
      </c>
      <c r="P2147" s="8" t="str">
        <f t="shared" si="135"/>
        <v>0000591</v>
      </c>
      <c r="Q2147" s="18" t="s">
        <v>7485</v>
      </c>
      <c r="R2147" s="12">
        <v>44517</v>
      </c>
      <c r="S2147" t="s">
        <v>3466</v>
      </c>
      <c r="T2147" s="8" t="str">
        <f t="shared" si="136"/>
        <v>VM+ VPC Vi</v>
      </c>
      <c r="U2147" t="s">
        <v>6898</v>
      </c>
      <c r="Y2147" t="str">
        <f t="array" ref="Y2147">IF(ISNUMBER(SEARCH($V$3,T2147)),"WINCOMHANOI",IF(ISNUMBER(SEARCH($V$4,T2147)),"WINCOMHOCHIMINH",IF(ISNUMBER(SEARCH($V$5,T2147)),"WINCOMDANANG",IF(ISNUMBER(SEARCH($V$6,T2147)),"WINCOMHAIDUONG",IF(ISNUMBER(SEARCH($V$7,T2147)),"WINCOMQUANGNINH",IF(ISNUMBER(SEARCH($V$8,T2147)),"WINCOMHAIPHONG",IF(ISNUMBER(SEARCH($V$9,T2147)),"WINCOMBACGIANG",IF(ISNUMBER(SEARCH($V$10,T2147)),"WINCOMBACNINH",IF(ISNUMBER(SEARCH($V$11,T2147)),"WINCOMPHUTHO",IF(ISNUMBER(SEARCH($V$12,T2147)),"WINCOMHATINH",IF(ISNUMBER(SEARCH($V$13,T2147)),"WINCOMTHAINGUYEN",IF(ISNUMBER(SEARCH($V$14,T2147)),"WINCOMKHANHHOA",IF(ISNUMBER(SEARCH($V$15,T2147)),"WINCOMHUNGYEN",IF(ISNUMBER(SEARCH($V$16,T2147)),"WINCOMNGHEAN",IF(ISNUMBER(SEARCH($V$17,T2147)),"WINCOMLAOCAI",IF(ISNUMBER(SEARCH($V$18,T2147)),"WINCOMVUNGTAU",IF(ISNUMBER(SEARCH($V$19,T2147)),"WINCOMBINHDUONG",IF(ISNUMBER(SEARCH($V$20,T2147)),"WINCOMKIENGIANG",IF(ISNUMBER(SEARCH($V$21,T2147)),"WINCOMHANAM",IF(ISNUMBER(SEARCH($V$22,T2147)),"WINCOMNAMDINH",IF(ISNUMBER(SEARCH($V$23,T2147)),"WINCOMLANGSON",IF(ISNUMBER(SEARCH($V$24,T2147)),"WINCOMTHANHHOA",IF(ISNUMBER(SEARCH($V$25,T2147)),"WINCOMYENBAI",IF(ISNUMBER(SEARCH($V$26,T2147)),"WINCOMTUYENQUANG",IF(ISNUMBER(SEARCH($V$27,T2147)),"WINCOMHUE",IF(ISNUMBER(SEARCH($V$28,T2147)),"WINCOMQUANGNAM",IF(ISNUMBER(SEARCH($V$29,T2147)),"WINCOMVINHPHUC",IF(ISNUMBER(SEARCH($V$30,T2147)),"WINCOMHAGIANG",IF(ISNUMBER(SEARCH($V$31,T2147)),"WINCOMNINHBINH",IF(ISNUMBER(SEARCH($V$32,T2147)),"WINCOMTRAVINH",IF(ISNUMBER(SEARCH($V$33,T2147)),"WINCOMCANTHO",IF(ISNUMBER(SEARCH($V$34,T2147)),"WINCOMBENTRE",IF(ISNUMBER(SEARCH($V$35,T2147)),"WINCOMCAMAU",IF(ISNUMBER(SEARCH($V$36,T2147)),"WINCOMANGIANG",IF(ISNUMBER(SEARCH($V$37,T2147)),"WINCOMNINHTHUAN",IF(ISNUMBER(SEARCH($V$38,T2147)),"WINCOMTHAIBINH",IF(ISNUMBER(SEARCH($V$39,T2147)),"WINCOMGIALAI",IF(ISNUMBER(SEARCH($V$40,T2147)),"WINCOMHOABINH",IF(ISNUMBER(SEARCH($V$41,T2147)),"WINCOMQUANGNGAI",IF(ISNUMBER(SEARCH($V$42,T2147)),"WINCOMBINHTHUAN",IF(ISNUMBER(SEARCH($V$43,T2147)),"WINCOMDAKLAK",IF(ISNUMBER(SEARCH($V$44,T2147)),"WINCOMSOCTRANG",IF(ISNUMBER(SEARCH($V$45,T2147)),"WINCOMSONLA",IF(ISNUMBER(SEARCH($V$46,T2147)),"WINCOMKONTUM",IF(ISNUMBER(SEARCH($V$47,T2147)),"WINCOMPHUYEN",IF(ISNUMBER(SEARCH($V$48,T2147)),"WINCOMQUANGTRI",IF(ISNUMBER(SEARCH($V$49,T2147)),"WINCOMBINHDINH",IF(ISNUMBER(SEARCH($V$50,T2147)),"WINCOMCAOBANG",IF(ISNUMBER(SEARCH($V$51,T2147)),"WINCOMQUANGBINH",IF(ISNUMBER(SEARCH($V$52,T2147)),"WINCOMLAMDONG",IF(ISNUMBER(SEARCH($V$53,T2147)),"WINCOMVINHLONG",IF(ISNUMBER(SEARCH($V$54,T2147)),"WINCOMDONGTHAP",IF(ISNUMBER(SEARCH($V$55,T2147)),"WINCOMTIENGIANG",IF(ISNUMBER(SEARCH($V$56,T2147)),"WINCOMQUANGNINH",0))))))))))))))))))))))))))))))))))))))))))))))))))))))</f>
        <v>WINCOMVINHPHUC</v>
      </c>
    </row>
    <row r="2148" spans="1:25" x14ac:dyDescent="0.2">
      <c r="A2148" t="s">
        <v>0</v>
      </c>
      <c r="B2148" t="s">
        <v>3467</v>
      </c>
      <c r="C2148" t="s">
        <v>2</v>
      </c>
      <c r="D2148" t="s">
        <v>3</v>
      </c>
      <c r="E2148" t="s">
        <v>4</v>
      </c>
      <c r="F2148" s="5">
        <f t="shared" si="133"/>
        <v>1</v>
      </c>
      <c r="G2148" s="2">
        <v>88846</v>
      </c>
      <c r="H2148" s="2">
        <v>97730.6</v>
      </c>
      <c r="I2148" t="s">
        <v>5</v>
      </c>
      <c r="J2148" t="s">
        <v>6</v>
      </c>
      <c r="K2148" t="str">
        <f t="shared" si="134"/>
        <v>Gà muối gói 500g</v>
      </c>
      <c r="L2148" s="8" t="str">
        <f>VLOOKUP(K2148,'[1]Mã Misa'!$B$2:$D$74,2,0)</f>
        <v>Gà muối 500g</v>
      </c>
      <c r="M2148" s="8" t="str">
        <f>VLOOKUP(L2148,'[1]Mã Misa'!$C$2:$D$74,2,0)</f>
        <v>GM500</v>
      </c>
      <c r="N2148" s="2">
        <v>88846</v>
      </c>
      <c r="O2148" t="s">
        <v>3468</v>
      </c>
      <c r="P2148" s="8" t="str">
        <f t="shared" si="135"/>
        <v>0002348</v>
      </c>
      <c r="Q2148" s="8" t="e">
        <f t="array" ref="Q2148">IF(VLOOKUP(P2148,$AA$1:$AC$32,1,0)&lt;&gt;0,(P2148&amp;"A"),0)</f>
        <v>#N/A</v>
      </c>
      <c r="R2148" s="12">
        <v>44522</v>
      </c>
      <c r="S2148" t="s">
        <v>1356</v>
      </c>
      <c r="T2148" s="8" t="str">
        <f t="shared" si="136"/>
        <v>VM+ BGG 13</v>
      </c>
      <c r="U2148" t="s">
        <v>6369</v>
      </c>
      <c r="Y2148" t="str">
        <f t="array" ref="Y2148">IF(ISNUMBER(SEARCH($V$3,T2148)),"WINCOMHANOI",IF(ISNUMBER(SEARCH($V$4,T2148)),"WINCOMHOCHIMINH",IF(ISNUMBER(SEARCH($V$5,T2148)),"WINCOMDANANG",IF(ISNUMBER(SEARCH($V$6,T2148)),"WINCOMHAIDUONG",IF(ISNUMBER(SEARCH($V$7,T2148)),"WINCOMQUANGNINH",IF(ISNUMBER(SEARCH($V$8,T2148)),"WINCOMHAIPHONG",IF(ISNUMBER(SEARCH($V$9,T2148)),"WINCOMBACGIANG",IF(ISNUMBER(SEARCH($V$10,T2148)),"WINCOMBACNINH",IF(ISNUMBER(SEARCH($V$11,T2148)),"WINCOMPHUTHO",IF(ISNUMBER(SEARCH($V$12,T2148)),"WINCOMHATINH",IF(ISNUMBER(SEARCH($V$13,T2148)),"WINCOMTHAINGUYEN",IF(ISNUMBER(SEARCH($V$14,T2148)),"WINCOMKHANHHOA",IF(ISNUMBER(SEARCH($V$15,T2148)),"WINCOMHUNGYEN",IF(ISNUMBER(SEARCH($V$16,T2148)),"WINCOMNGHEAN",IF(ISNUMBER(SEARCH($V$17,T2148)),"WINCOMLAOCAI",IF(ISNUMBER(SEARCH($V$18,T2148)),"WINCOMVUNGTAU",IF(ISNUMBER(SEARCH($V$19,T2148)),"WINCOMBINHDUONG",IF(ISNUMBER(SEARCH($V$20,T2148)),"WINCOMKIENGIANG",IF(ISNUMBER(SEARCH($V$21,T2148)),"WINCOMHANAM",IF(ISNUMBER(SEARCH($V$22,T2148)),"WINCOMNAMDINH",IF(ISNUMBER(SEARCH($V$23,T2148)),"WINCOMLANGSON",IF(ISNUMBER(SEARCH($V$24,T2148)),"WINCOMTHANHHOA",IF(ISNUMBER(SEARCH($V$25,T2148)),"WINCOMYENBAI",IF(ISNUMBER(SEARCH($V$26,T2148)),"WINCOMTUYENQUANG",IF(ISNUMBER(SEARCH($V$27,T2148)),"WINCOMHUE",IF(ISNUMBER(SEARCH($V$28,T2148)),"WINCOMQUANGNAM",IF(ISNUMBER(SEARCH($V$29,T2148)),"WINCOMVINHPHUC",IF(ISNUMBER(SEARCH($V$30,T2148)),"WINCOMHAGIANG",IF(ISNUMBER(SEARCH($V$31,T2148)),"WINCOMNINHBINH",IF(ISNUMBER(SEARCH($V$32,T2148)),"WINCOMTRAVINH",IF(ISNUMBER(SEARCH($V$33,T2148)),"WINCOMCANTHO",IF(ISNUMBER(SEARCH($V$34,T2148)),"WINCOMBENTRE",IF(ISNUMBER(SEARCH($V$35,T2148)),"WINCOMCAMAU",IF(ISNUMBER(SEARCH($V$36,T2148)),"WINCOMANGIANG",IF(ISNUMBER(SEARCH($V$37,T2148)),"WINCOMNINHTHUAN",IF(ISNUMBER(SEARCH($V$38,T2148)),"WINCOMTHAIBINH",IF(ISNUMBER(SEARCH($V$39,T2148)),"WINCOMGIALAI",IF(ISNUMBER(SEARCH($V$40,T2148)),"WINCOMHOABINH",IF(ISNUMBER(SEARCH($V$41,T2148)),"WINCOMQUANGNGAI",IF(ISNUMBER(SEARCH($V$42,T2148)),"WINCOMBINHTHUAN",IF(ISNUMBER(SEARCH($V$43,T2148)),"WINCOMDAKLAK",IF(ISNUMBER(SEARCH($V$44,T2148)),"WINCOMSOCTRANG",IF(ISNUMBER(SEARCH($V$45,T2148)),"WINCOMSONLA",IF(ISNUMBER(SEARCH($V$46,T2148)),"WINCOMKONTUM",IF(ISNUMBER(SEARCH($V$47,T2148)),"WINCOMPHUYEN",IF(ISNUMBER(SEARCH($V$48,T2148)),"WINCOMQUANGTRI",IF(ISNUMBER(SEARCH($V$49,T2148)),"WINCOMBINHDINH",IF(ISNUMBER(SEARCH($V$50,T2148)),"WINCOMCAOBANG",IF(ISNUMBER(SEARCH($V$51,T2148)),"WINCOMQUANGBINH",IF(ISNUMBER(SEARCH($V$52,T2148)),"WINCOMLAMDONG",IF(ISNUMBER(SEARCH($V$53,T2148)),"WINCOMVINHLONG",IF(ISNUMBER(SEARCH($V$54,T2148)),"WINCOMDONGTHAP",IF(ISNUMBER(SEARCH($V$55,T2148)),"WINCOMTIENGIANG",IF(ISNUMBER(SEARCH($V$56,T2148)),"WINCOMQUANGNINH",0))))))))))))))))))))))))))))))))))))))))))))))))))))))</f>
        <v>WINCOMBACGIANG</v>
      </c>
    </row>
    <row r="2149" spans="1:25" x14ac:dyDescent="0.2">
      <c r="A2149" t="s">
        <v>0</v>
      </c>
      <c r="B2149" t="s">
        <v>3469</v>
      </c>
      <c r="C2149" t="s">
        <v>2</v>
      </c>
      <c r="D2149" t="s">
        <v>45</v>
      </c>
      <c r="E2149" t="s">
        <v>4</v>
      </c>
      <c r="F2149" s="5">
        <f t="shared" si="133"/>
        <v>1</v>
      </c>
      <c r="G2149" s="2">
        <v>87787</v>
      </c>
      <c r="H2149" s="2">
        <v>96565.700000000012</v>
      </c>
      <c r="I2149" t="s">
        <v>5</v>
      </c>
      <c r="J2149" t="s">
        <v>46</v>
      </c>
      <c r="K2149" t="str">
        <f t="shared" si="134"/>
        <v>Bắp bò muối gói 200g</v>
      </c>
      <c r="L2149" s="8" t="str">
        <f>VLOOKUP(K2149,'[1]Mã Misa'!$B$2:$D$74,2,0)</f>
        <v>Bắp bò muối 200g</v>
      </c>
      <c r="M2149" s="8" t="str">
        <f>VLOOKUP(L2149,'[1]Mã Misa'!$C$2:$D$74,2,0)</f>
        <v>BBM200</v>
      </c>
      <c r="N2149" s="2">
        <v>87787</v>
      </c>
      <c r="O2149" t="s">
        <v>3470</v>
      </c>
      <c r="P2149" s="8" t="str">
        <f t="shared" si="135"/>
        <v>0018646</v>
      </c>
      <c r="Q2149" s="8" t="e">
        <f t="array" ref="Q2149">IF(VLOOKUP(P2149,$AA$1:$AC$32,1,0)&lt;&gt;0,(P2149&amp;"A"),0)</f>
        <v>#N/A</v>
      </c>
      <c r="R2149" s="12">
        <v>44522</v>
      </c>
      <c r="S2149" t="s">
        <v>3471</v>
      </c>
      <c r="T2149" s="8" t="str">
        <f t="shared" si="136"/>
        <v>VM+ DNG 10</v>
      </c>
      <c r="U2149" t="s">
        <v>6899</v>
      </c>
      <c r="Y2149" t="str">
        <f t="array" ref="Y2149">IF(ISNUMBER(SEARCH($V$3,T2149)),"WINCOMHANOI",IF(ISNUMBER(SEARCH($V$4,T2149)),"WINCOMHOCHIMINH",IF(ISNUMBER(SEARCH($V$5,T2149)),"WINCOMDANANG",IF(ISNUMBER(SEARCH($V$6,T2149)),"WINCOMHAIDUONG",IF(ISNUMBER(SEARCH($V$7,T2149)),"WINCOMQUANGNINH",IF(ISNUMBER(SEARCH($V$8,T2149)),"WINCOMHAIPHONG",IF(ISNUMBER(SEARCH($V$9,T2149)),"WINCOMBACGIANG",IF(ISNUMBER(SEARCH($V$10,T2149)),"WINCOMBACNINH",IF(ISNUMBER(SEARCH($V$11,T2149)),"WINCOMPHUTHO",IF(ISNUMBER(SEARCH($V$12,T2149)),"WINCOMHATINH",IF(ISNUMBER(SEARCH($V$13,T2149)),"WINCOMTHAINGUYEN",IF(ISNUMBER(SEARCH($V$14,T2149)),"WINCOMKHANHHOA",IF(ISNUMBER(SEARCH($V$15,T2149)),"WINCOMHUNGYEN",IF(ISNUMBER(SEARCH($V$16,T2149)),"WINCOMNGHEAN",IF(ISNUMBER(SEARCH($V$17,T2149)),"WINCOMLAOCAI",IF(ISNUMBER(SEARCH($V$18,T2149)),"WINCOMVUNGTAU",IF(ISNUMBER(SEARCH($V$19,T2149)),"WINCOMBINHDUONG",IF(ISNUMBER(SEARCH($V$20,T2149)),"WINCOMKIENGIANG",IF(ISNUMBER(SEARCH($V$21,T2149)),"WINCOMHANAM",IF(ISNUMBER(SEARCH($V$22,T2149)),"WINCOMNAMDINH",IF(ISNUMBER(SEARCH($V$23,T2149)),"WINCOMLANGSON",IF(ISNUMBER(SEARCH($V$24,T2149)),"WINCOMTHANHHOA",IF(ISNUMBER(SEARCH($V$25,T2149)),"WINCOMYENBAI",IF(ISNUMBER(SEARCH($V$26,T2149)),"WINCOMTUYENQUANG",IF(ISNUMBER(SEARCH($V$27,T2149)),"WINCOMHUE",IF(ISNUMBER(SEARCH($V$28,T2149)),"WINCOMQUANGNAM",IF(ISNUMBER(SEARCH($V$29,T2149)),"WINCOMVINHPHUC",IF(ISNUMBER(SEARCH($V$30,T2149)),"WINCOMHAGIANG",IF(ISNUMBER(SEARCH($V$31,T2149)),"WINCOMNINHBINH",IF(ISNUMBER(SEARCH($V$32,T2149)),"WINCOMTRAVINH",IF(ISNUMBER(SEARCH($V$33,T2149)),"WINCOMCANTHO",IF(ISNUMBER(SEARCH($V$34,T2149)),"WINCOMBENTRE",IF(ISNUMBER(SEARCH($V$35,T2149)),"WINCOMCAMAU",IF(ISNUMBER(SEARCH($V$36,T2149)),"WINCOMANGIANG",IF(ISNUMBER(SEARCH($V$37,T2149)),"WINCOMNINHTHUAN",IF(ISNUMBER(SEARCH($V$38,T2149)),"WINCOMTHAIBINH",IF(ISNUMBER(SEARCH($V$39,T2149)),"WINCOMGIALAI",IF(ISNUMBER(SEARCH($V$40,T2149)),"WINCOMHOABINH",IF(ISNUMBER(SEARCH($V$41,T2149)),"WINCOMQUANGNGAI",IF(ISNUMBER(SEARCH($V$42,T2149)),"WINCOMBINHTHUAN",IF(ISNUMBER(SEARCH($V$43,T2149)),"WINCOMDAKLAK",IF(ISNUMBER(SEARCH($V$44,T2149)),"WINCOMSOCTRANG",IF(ISNUMBER(SEARCH($V$45,T2149)),"WINCOMSONLA",IF(ISNUMBER(SEARCH($V$46,T2149)),"WINCOMKONTUM",IF(ISNUMBER(SEARCH($V$47,T2149)),"WINCOMPHUYEN",IF(ISNUMBER(SEARCH($V$48,T2149)),"WINCOMQUANGTRI",IF(ISNUMBER(SEARCH($V$49,T2149)),"WINCOMBINHDINH",IF(ISNUMBER(SEARCH($V$50,T2149)),"WINCOMCAOBANG",IF(ISNUMBER(SEARCH($V$51,T2149)),"WINCOMQUANGBINH",IF(ISNUMBER(SEARCH($V$52,T2149)),"WINCOMLAMDONG",IF(ISNUMBER(SEARCH($V$53,T2149)),"WINCOMVINHLONG",IF(ISNUMBER(SEARCH($V$54,T2149)),"WINCOMDONGTHAP",IF(ISNUMBER(SEARCH($V$55,T2149)),"WINCOMTIENGIANG",IF(ISNUMBER(SEARCH($V$56,T2149)),"WINCOMQUANGNINH",0))))))))))))))))))))))))))))))))))))))))))))))))))))))</f>
        <v>WINCOMDANANG</v>
      </c>
    </row>
    <row r="2150" spans="1:25" x14ac:dyDescent="0.2">
      <c r="A2150" t="s">
        <v>0</v>
      </c>
      <c r="B2150" t="s">
        <v>3472</v>
      </c>
      <c r="C2150" t="s">
        <v>2</v>
      </c>
      <c r="D2150" t="s">
        <v>45</v>
      </c>
      <c r="E2150" t="s">
        <v>4</v>
      </c>
      <c r="F2150" s="5">
        <f t="shared" si="133"/>
        <v>1</v>
      </c>
      <c r="G2150" s="2">
        <v>87787</v>
      </c>
      <c r="H2150" s="2">
        <v>96565.700000000012</v>
      </c>
      <c r="I2150" t="s">
        <v>5</v>
      </c>
      <c r="J2150" t="s">
        <v>46</v>
      </c>
      <c r="K2150" t="str">
        <f t="shared" si="134"/>
        <v>Bắp bò muối gói 200g</v>
      </c>
      <c r="L2150" s="8" t="str">
        <f>VLOOKUP(K2150,'[1]Mã Misa'!$B$2:$D$74,2,0)</f>
        <v>Bắp bò muối 200g</v>
      </c>
      <c r="M2150" s="8" t="str">
        <f>VLOOKUP(L2150,'[1]Mã Misa'!$C$2:$D$74,2,0)</f>
        <v>BBM200</v>
      </c>
      <c r="N2150" s="2">
        <v>87787</v>
      </c>
      <c r="O2150" t="s">
        <v>3473</v>
      </c>
      <c r="P2150" s="8" t="str">
        <f t="shared" si="135"/>
        <v>0018647</v>
      </c>
      <c r="Q2150" s="8" t="e">
        <f t="array" ref="Q2150">IF(VLOOKUP(P2150,$AA$1:$AC$32,1,0)&lt;&gt;0,(P2150&amp;"A"),0)</f>
        <v>#N/A</v>
      </c>
      <c r="R2150" s="12">
        <v>44522</v>
      </c>
      <c r="S2150" t="s">
        <v>3471</v>
      </c>
      <c r="T2150" s="8" t="str">
        <f t="shared" si="136"/>
        <v>VM+ DNG 10</v>
      </c>
      <c r="U2150" t="s">
        <v>6899</v>
      </c>
      <c r="Y2150" t="str">
        <f t="array" ref="Y2150">IF(ISNUMBER(SEARCH($V$3,T2150)),"WINCOMHANOI",IF(ISNUMBER(SEARCH($V$4,T2150)),"WINCOMHOCHIMINH",IF(ISNUMBER(SEARCH($V$5,T2150)),"WINCOMDANANG",IF(ISNUMBER(SEARCH($V$6,T2150)),"WINCOMHAIDUONG",IF(ISNUMBER(SEARCH($V$7,T2150)),"WINCOMQUANGNINH",IF(ISNUMBER(SEARCH($V$8,T2150)),"WINCOMHAIPHONG",IF(ISNUMBER(SEARCH($V$9,T2150)),"WINCOMBACGIANG",IF(ISNUMBER(SEARCH($V$10,T2150)),"WINCOMBACNINH",IF(ISNUMBER(SEARCH($V$11,T2150)),"WINCOMPHUTHO",IF(ISNUMBER(SEARCH($V$12,T2150)),"WINCOMHATINH",IF(ISNUMBER(SEARCH($V$13,T2150)),"WINCOMTHAINGUYEN",IF(ISNUMBER(SEARCH($V$14,T2150)),"WINCOMKHANHHOA",IF(ISNUMBER(SEARCH($V$15,T2150)),"WINCOMHUNGYEN",IF(ISNUMBER(SEARCH($V$16,T2150)),"WINCOMNGHEAN",IF(ISNUMBER(SEARCH($V$17,T2150)),"WINCOMLAOCAI",IF(ISNUMBER(SEARCH($V$18,T2150)),"WINCOMVUNGTAU",IF(ISNUMBER(SEARCH($V$19,T2150)),"WINCOMBINHDUONG",IF(ISNUMBER(SEARCH($V$20,T2150)),"WINCOMKIENGIANG",IF(ISNUMBER(SEARCH($V$21,T2150)),"WINCOMHANAM",IF(ISNUMBER(SEARCH($V$22,T2150)),"WINCOMNAMDINH",IF(ISNUMBER(SEARCH($V$23,T2150)),"WINCOMLANGSON",IF(ISNUMBER(SEARCH($V$24,T2150)),"WINCOMTHANHHOA",IF(ISNUMBER(SEARCH($V$25,T2150)),"WINCOMYENBAI",IF(ISNUMBER(SEARCH($V$26,T2150)),"WINCOMTUYENQUANG",IF(ISNUMBER(SEARCH($V$27,T2150)),"WINCOMHUE",IF(ISNUMBER(SEARCH($V$28,T2150)),"WINCOMQUANGNAM",IF(ISNUMBER(SEARCH($V$29,T2150)),"WINCOMVINHPHUC",IF(ISNUMBER(SEARCH($V$30,T2150)),"WINCOMHAGIANG",IF(ISNUMBER(SEARCH($V$31,T2150)),"WINCOMNINHBINH",IF(ISNUMBER(SEARCH($V$32,T2150)),"WINCOMTRAVINH",IF(ISNUMBER(SEARCH($V$33,T2150)),"WINCOMCANTHO",IF(ISNUMBER(SEARCH($V$34,T2150)),"WINCOMBENTRE",IF(ISNUMBER(SEARCH($V$35,T2150)),"WINCOMCAMAU",IF(ISNUMBER(SEARCH($V$36,T2150)),"WINCOMANGIANG",IF(ISNUMBER(SEARCH($V$37,T2150)),"WINCOMNINHTHUAN",IF(ISNUMBER(SEARCH($V$38,T2150)),"WINCOMTHAIBINH",IF(ISNUMBER(SEARCH($V$39,T2150)),"WINCOMGIALAI",IF(ISNUMBER(SEARCH($V$40,T2150)),"WINCOMHOABINH",IF(ISNUMBER(SEARCH($V$41,T2150)),"WINCOMQUANGNGAI",IF(ISNUMBER(SEARCH($V$42,T2150)),"WINCOMBINHTHUAN",IF(ISNUMBER(SEARCH($V$43,T2150)),"WINCOMDAKLAK",IF(ISNUMBER(SEARCH($V$44,T2150)),"WINCOMSOCTRANG",IF(ISNUMBER(SEARCH($V$45,T2150)),"WINCOMSONLA",IF(ISNUMBER(SEARCH($V$46,T2150)),"WINCOMKONTUM",IF(ISNUMBER(SEARCH($V$47,T2150)),"WINCOMPHUYEN",IF(ISNUMBER(SEARCH($V$48,T2150)),"WINCOMQUANGTRI",IF(ISNUMBER(SEARCH($V$49,T2150)),"WINCOMBINHDINH",IF(ISNUMBER(SEARCH($V$50,T2150)),"WINCOMCAOBANG",IF(ISNUMBER(SEARCH($V$51,T2150)),"WINCOMQUANGBINH",IF(ISNUMBER(SEARCH($V$52,T2150)),"WINCOMLAMDONG",IF(ISNUMBER(SEARCH($V$53,T2150)),"WINCOMVINHLONG",IF(ISNUMBER(SEARCH($V$54,T2150)),"WINCOMDONGTHAP",IF(ISNUMBER(SEARCH($V$55,T2150)),"WINCOMTIENGIANG",IF(ISNUMBER(SEARCH($V$56,T2150)),"WINCOMQUANGNINH",0))))))))))))))))))))))))))))))))))))))))))))))))))))))</f>
        <v>WINCOMDANANG</v>
      </c>
    </row>
    <row r="2151" spans="1:25" x14ac:dyDescent="0.2">
      <c r="A2151" t="s">
        <v>0</v>
      </c>
      <c r="B2151" t="s">
        <v>3472</v>
      </c>
      <c r="C2151" t="s">
        <v>31</v>
      </c>
      <c r="D2151" t="s">
        <v>123</v>
      </c>
      <c r="E2151" t="s">
        <v>4</v>
      </c>
      <c r="F2151" s="5">
        <f t="shared" si="133"/>
        <v>1</v>
      </c>
      <c r="G2151" s="2">
        <v>55595</v>
      </c>
      <c r="H2151" s="2">
        <v>61154.500000000007</v>
      </c>
      <c r="I2151" t="s">
        <v>5</v>
      </c>
      <c r="J2151" t="s">
        <v>124</v>
      </c>
      <c r="K2151" t="str">
        <f t="shared" si="134"/>
        <v>Tai heo muối gói 200g</v>
      </c>
      <c r="L2151" s="8" t="str">
        <f>VLOOKUP(K2151,'[1]Mã Misa'!$B$2:$D$74,2,0)</f>
        <v>Tai heo muối 200g</v>
      </c>
      <c r="M2151" s="8" t="str">
        <f>VLOOKUP(L2151,'[1]Mã Misa'!$C$2:$D$74,2,0)</f>
        <v>TH200</v>
      </c>
      <c r="N2151" s="2">
        <v>55595</v>
      </c>
      <c r="O2151" t="s">
        <v>3473</v>
      </c>
      <c r="P2151" s="8" t="str">
        <f t="shared" si="135"/>
        <v>0018647</v>
      </c>
      <c r="Q2151" s="8" t="e">
        <f t="array" ref="Q2151">IF(VLOOKUP(P2151,$AA$1:$AC$32,1,0)&lt;&gt;0,(P2151&amp;"A"),0)</f>
        <v>#N/A</v>
      </c>
      <c r="R2151" s="12">
        <v>44522</v>
      </c>
      <c r="S2151" t="s">
        <v>3471</v>
      </c>
      <c r="T2151" s="8" t="str">
        <f t="shared" si="136"/>
        <v>VM+ DNG 10</v>
      </c>
      <c r="U2151" t="s">
        <v>6899</v>
      </c>
      <c r="Y2151" t="str">
        <f t="array" ref="Y2151">IF(ISNUMBER(SEARCH($V$3,T2151)),"WINCOMHANOI",IF(ISNUMBER(SEARCH($V$4,T2151)),"WINCOMHOCHIMINH",IF(ISNUMBER(SEARCH($V$5,T2151)),"WINCOMDANANG",IF(ISNUMBER(SEARCH($V$6,T2151)),"WINCOMHAIDUONG",IF(ISNUMBER(SEARCH($V$7,T2151)),"WINCOMQUANGNINH",IF(ISNUMBER(SEARCH($V$8,T2151)),"WINCOMHAIPHONG",IF(ISNUMBER(SEARCH($V$9,T2151)),"WINCOMBACGIANG",IF(ISNUMBER(SEARCH($V$10,T2151)),"WINCOMBACNINH",IF(ISNUMBER(SEARCH($V$11,T2151)),"WINCOMPHUTHO",IF(ISNUMBER(SEARCH($V$12,T2151)),"WINCOMHATINH",IF(ISNUMBER(SEARCH($V$13,T2151)),"WINCOMTHAINGUYEN",IF(ISNUMBER(SEARCH($V$14,T2151)),"WINCOMKHANHHOA",IF(ISNUMBER(SEARCH($V$15,T2151)),"WINCOMHUNGYEN",IF(ISNUMBER(SEARCH($V$16,T2151)),"WINCOMNGHEAN",IF(ISNUMBER(SEARCH($V$17,T2151)),"WINCOMLAOCAI",IF(ISNUMBER(SEARCH($V$18,T2151)),"WINCOMVUNGTAU",IF(ISNUMBER(SEARCH($V$19,T2151)),"WINCOMBINHDUONG",IF(ISNUMBER(SEARCH($V$20,T2151)),"WINCOMKIENGIANG",IF(ISNUMBER(SEARCH($V$21,T2151)),"WINCOMHANAM",IF(ISNUMBER(SEARCH($V$22,T2151)),"WINCOMNAMDINH",IF(ISNUMBER(SEARCH($V$23,T2151)),"WINCOMLANGSON",IF(ISNUMBER(SEARCH($V$24,T2151)),"WINCOMTHANHHOA",IF(ISNUMBER(SEARCH($V$25,T2151)),"WINCOMYENBAI",IF(ISNUMBER(SEARCH($V$26,T2151)),"WINCOMTUYENQUANG",IF(ISNUMBER(SEARCH($V$27,T2151)),"WINCOMHUE",IF(ISNUMBER(SEARCH($V$28,T2151)),"WINCOMQUANGNAM",IF(ISNUMBER(SEARCH($V$29,T2151)),"WINCOMVINHPHUC",IF(ISNUMBER(SEARCH($V$30,T2151)),"WINCOMHAGIANG",IF(ISNUMBER(SEARCH($V$31,T2151)),"WINCOMNINHBINH",IF(ISNUMBER(SEARCH($V$32,T2151)),"WINCOMTRAVINH",IF(ISNUMBER(SEARCH($V$33,T2151)),"WINCOMCANTHO",IF(ISNUMBER(SEARCH($V$34,T2151)),"WINCOMBENTRE",IF(ISNUMBER(SEARCH($V$35,T2151)),"WINCOMCAMAU",IF(ISNUMBER(SEARCH($V$36,T2151)),"WINCOMANGIANG",IF(ISNUMBER(SEARCH($V$37,T2151)),"WINCOMNINHTHUAN",IF(ISNUMBER(SEARCH($V$38,T2151)),"WINCOMTHAIBINH",IF(ISNUMBER(SEARCH($V$39,T2151)),"WINCOMGIALAI",IF(ISNUMBER(SEARCH($V$40,T2151)),"WINCOMHOABINH",IF(ISNUMBER(SEARCH($V$41,T2151)),"WINCOMQUANGNGAI",IF(ISNUMBER(SEARCH($V$42,T2151)),"WINCOMBINHTHUAN",IF(ISNUMBER(SEARCH($V$43,T2151)),"WINCOMDAKLAK",IF(ISNUMBER(SEARCH($V$44,T2151)),"WINCOMSOCTRANG",IF(ISNUMBER(SEARCH($V$45,T2151)),"WINCOMSONLA",IF(ISNUMBER(SEARCH($V$46,T2151)),"WINCOMKONTUM",IF(ISNUMBER(SEARCH($V$47,T2151)),"WINCOMPHUYEN",IF(ISNUMBER(SEARCH($V$48,T2151)),"WINCOMQUANGTRI",IF(ISNUMBER(SEARCH($V$49,T2151)),"WINCOMBINHDINH",IF(ISNUMBER(SEARCH($V$50,T2151)),"WINCOMCAOBANG",IF(ISNUMBER(SEARCH($V$51,T2151)),"WINCOMQUANGBINH",IF(ISNUMBER(SEARCH($V$52,T2151)),"WINCOMLAMDONG",IF(ISNUMBER(SEARCH($V$53,T2151)),"WINCOMVINHLONG",IF(ISNUMBER(SEARCH($V$54,T2151)),"WINCOMDONGTHAP",IF(ISNUMBER(SEARCH($V$55,T2151)),"WINCOMTIENGIANG",IF(ISNUMBER(SEARCH($V$56,T2151)),"WINCOMQUANGNINH",0))))))))))))))))))))))))))))))))))))))))))))))))))))))</f>
        <v>WINCOMDANANG</v>
      </c>
    </row>
    <row r="2152" spans="1:25" x14ac:dyDescent="0.2">
      <c r="A2152" t="s">
        <v>0</v>
      </c>
      <c r="B2152" t="s">
        <v>3472</v>
      </c>
      <c r="C2152" t="s">
        <v>34</v>
      </c>
      <c r="D2152" t="s">
        <v>27</v>
      </c>
      <c r="E2152" t="s">
        <v>4</v>
      </c>
      <c r="F2152" s="5">
        <f t="shared" si="133"/>
        <v>1</v>
      </c>
      <c r="G2152" s="2">
        <v>74250</v>
      </c>
      <c r="H2152" s="2">
        <v>81675</v>
      </c>
      <c r="I2152" t="s">
        <v>5</v>
      </c>
      <c r="J2152" t="s">
        <v>28</v>
      </c>
      <c r="K2152" t="str">
        <f t="shared" si="134"/>
        <v>_Chả cốm 300g</v>
      </c>
      <c r="L2152" s="8" t="str">
        <f>VLOOKUP(K2152,'[1]Mã Misa'!$B$2:$D$74,2,0)</f>
        <v>Chả cốm 300g</v>
      </c>
      <c r="M2152" s="8" t="str">
        <f>VLOOKUP(L2152,'[1]Mã Misa'!$C$2:$D$74,2,0)</f>
        <v>CC300</v>
      </c>
      <c r="N2152" s="2">
        <v>74250</v>
      </c>
      <c r="O2152" t="s">
        <v>3473</v>
      </c>
      <c r="P2152" s="8" t="str">
        <f t="shared" si="135"/>
        <v>0018647</v>
      </c>
      <c r="Q2152" s="8" t="e">
        <f t="array" ref="Q2152">IF(VLOOKUP(P2152,$AA$1:$AC$32,1,0)&lt;&gt;0,(P2152&amp;"A"),0)</f>
        <v>#N/A</v>
      </c>
      <c r="R2152" s="12">
        <v>44522</v>
      </c>
      <c r="S2152" t="s">
        <v>3471</v>
      </c>
      <c r="T2152" s="8" t="str">
        <f t="shared" si="136"/>
        <v>VM+ DNG 10</v>
      </c>
      <c r="U2152" t="s">
        <v>6899</v>
      </c>
      <c r="Y2152" t="str">
        <f t="array" ref="Y2152">IF(ISNUMBER(SEARCH($V$3,T2152)),"WINCOMHANOI",IF(ISNUMBER(SEARCH($V$4,T2152)),"WINCOMHOCHIMINH",IF(ISNUMBER(SEARCH($V$5,T2152)),"WINCOMDANANG",IF(ISNUMBER(SEARCH($V$6,T2152)),"WINCOMHAIDUONG",IF(ISNUMBER(SEARCH($V$7,T2152)),"WINCOMQUANGNINH",IF(ISNUMBER(SEARCH($V$8,T2152)),"WINCOMHAIPHONG",IF(ISNUMBER(SEARCH($V$9,T2152)),"WINCOMBACGIANG",IF(ISNUMBER(SEARCH($V$10,T2152)),"WINCOMBACNINH",IF(ISNUMBER(SEARCH($V$11,T2152)),"WINCOMPHUTHO",IF(ISNUMBER(SEARCH($V$12,T2152)),"WINCOMHATINH",IF(ISNUMBER(SEARCH($V$13,T2152)),"WINCOMTHAINGUYEN",IF(ISNUMBER(SEARCH($V$14,T2152)),"WINCOMKHANHHOA",IF(ISNUMBER(SEARCH($V$15,T2152)),"WINCOMHUNGYEN",IF(ISNUMBER(SEARCH($V$16,T2152)),"WINCOMNGHEAN",IF(ISNUMBER(SEARCH($V$17,T2152)),"WINCOMLAOCAI",IF(ISNUMBER(SEARCH($V$18,T2152)),"WINCOMVUNGTAU",IF(ISNUMBER(SEARCH($V$19,T2152)),"WINCOMBINHDUONG",IF(ISNUMBER(SEARCH($V$20,T2152)),"WINCOMKIENGIANG",IF(ISNUMBER(SEARCH($V$21,T2152)),"WINCOMHANAM",IF(ISNUMBER(SEARCH($V$22,T2152)),"WINCOMNAMDINH",IF(ISNUMBER(SEARCH($V$23,T2152)),"WINCOMLANGSON",IF(ISNUMBER(SEARCH($V$24,T2152)),"WINCOMTHANHHOA",IF(ISNUMBER(SEARCH($V$25,T2152)),"WINCOMYENBAI",IF(ISNUMBER(SEARCH($V$26,T2152)),"WINCOMTUYENQUANG",IF(ISNUMBER(SEARCH($V$27,T2152)),"WINCOMHUE",IF(ISNUMBER(SEARCH($V$28,T2152)),"WINCOMQUANGNAM",IF(ISNUMBER(SEARCH($V$29,T2152)),"WINCOMVINHPHUC",IF(ISNUMBER(SEARCH($V$30,T2152)),"WINCOMHAGIANG",IF(ISNUMBER(SEARCH($V$31,T2152)),"WINCOMNINHBINH",IF(ISNUMBER(SEARCH($V$32,T2152)),"WINCOMTRAVINH",IF(ISNUMBER(SEARCH($V$33,T2152)),"WINCOMCANTHO",IF(ISNUMBER(SEARCH($V$34,T2152)),"WINCOMBENTRE",IF(ISNUMBER(SEARCH($V$35,T2152)),"WINCOMCAMAU",IF(ISNUMBER(SEARCH($V$36,T2152)),"WINCOMANGIANG",IF(ISNUMBER(SEARCH($V$37,T2152)),"WINCOMNINHTHUAN",IF(ISNUMBER(SEARCH($V$38,T2152)),"WINCOMTHAIBINH",IF(ISNUMBER(SEARCH($V$39,T2152)),"WINCOMGIALAI",IF(ISNUMBER(SEARCH($V$40,T2152)),"WINCOMHOABINH",IF(ISNUMBER(SEARCH($V$41,T2152)),"WINCOMQUANGNGAI",IF(ISNUMBER(SEARCH($V$42,T2152)),"WINCOMBINHTHUAN",IF(ISNUMBER(SEARCH($V$43,T2152)),"WINCOMDAKLAK",IF(ISNUMBER(SEARCH($V$44,T2152)),"WINCOMSOCTRANG",IF(ISNUMBER(SEARCH($V$45,T2152)),"WINCOMSONLA",IF(ISNUMBER(SEARCH($V$46,T2152)),"WINCOMKONTUM",IF(ISNUMBER(SEARCH($V$47,T2152)),"WINCOMPHUYEN",IF(ISNUMBER(SEARCH($V$48,T2152)),"WINCOMQUANGTRI",IF(ISNUMBER(SEARCH($V$49,T2152)),"WINCOMBINHDINH",IF(ISNUMBER(SEARCH($V$50,T2152)),"WINCOMCAOBANG",IF(ISNUMBER(SEARCH($V$51,T2152)),"WINCOMQUANGBINH",IF(ISNUMBER(SEARCH($V$52,T2152)),"WINCOMLAMDONG",IF(ISNUMBER(SEARCH($V$53,T2152)),"WINCOMVINHLONG",IF(ISNUMBER(SEARCH($V$54,T2152)),"WINCOMDONGTHAP",IF(ISNUMBER(SEARCH($V$55,T2152)),"WINCOMTIENGIANG",IF(ISNUMBER(SEARCH($V$56,T2152)),"WINCOMQUANGNINH",0))))))))))))))))))))))))))))))))))))))))))))))))))))))</f>
        <v>WINCOMDANANG</v>
      </c>
    </row>
    <row r="2153" spans="1:25" x14ac:dyDescent="0.2">
      <c r="A2153" t="s">
        <v>0</v>
      </c>
      <c r="B2153" t="s">
        <v>3474</v>
      </c>
      <c r="C2153" t="s">
        <v>2</v>
      </c>
      <c r="D2153" t="s">
        <v>121</v>
      </c>
      <c r="E2153" t="s">
        <v>4</v>
      </c>
      <c r="F2153" s="5">
        <f t="shared" si="133"/>
        <v>3</v>
      </c>
      <c r="G2153" s="2">
        <v>305967</v>
      </c>
      <c r="H2153" s="2">
        <v>336563.7</v>
      </c>
      <c r="I2153" t="s">
        <v>5</v>
      </c>
      <c r="J2153" t="s">
        <v>122</v>
      </c>
      <c r="K2153" t="str">
        <f t="shared" si="134"/>
        <v>Giò tai nấm hương 500g</v>
      </c>
      <c r="L2153" s="8" t="str">
        <f>VLOOKUP(K2153,'[1]Mã Misa'!$B$2:$D$74,2,0)</f>
        <v>Giò tai nấm hương 500g</v>
      </c>
      <c r="M2153" s="8" t="str">
        <f>VLOOKUP(L2153,'[1]Mã Misa'!$C$2:$D$74,2,0)</f>
        <v>GTNH500</v>
      </c>
      <c r="N2153" s="2">
        <v>101989</v>
      </c>
      <c r="O2153" t="s">
        <v>3475</v>
      </c>
      <c r="P2153" s="8" t="str">
        <f t="shared" si="135"/>
        <v>0018648</v>
      </c>
      <c r="Q2153" s="8" t="e">
        <f t="array" ref="Q2153">IF(VLOOKUP(P2153,$AA$1:$AC$32,1,0)&lt;&gt;0,(P2153&amp;"A"),0)</f>
        <v>#N/A</v>
      </c>
      <c r="R2153" s="12">
        <v>44522</v>
      </c>
      <c r="S2153" t="s">
        <v>3476</v>
      </c>
      <c r="T2153" s="8" t="str">
        <f t="shared" si="136"/>
        <v>VM+ DNG 61</v>
      </c>
      <c r="U2153" t="s">
        <v>6900</v>
      </c>
      <c r="Y2153" t="str">
        <f t="array" ref="Y2153">IF(ISNUMBER(SEARCH($V$3,T2153)),"WINCOMHANOI",IF(ISNUMBER(SEARCH($V$4,T2153)),"WINCOMHOCHIMINH",IF(ISNUMBER(SEARCH($V$5,T2153)),"WINCOMDANANG",IF(ISNUMBER(SEARCH($V$6,T2153)),"WINCOMHAIDUONG",IF(ISNUMBER(SEARCH($V$7,T2153)),"WINCOMQUANGNINH",IF(ISNUMBER(SEARCH($V$8,T2153)),"WINCOMHAIPHONG",IF(ISNUMBER(SEARCH($V$9,T2153)),"WINCOMBACGIANG",IF(ISNUMBER(SEARCH($V$10,T2153)),"WINCOMBACNINH",IF(ISNUMBER(SEARCH($V$11,T2153)),"WINCOMPHUTHO",IF(ISNUMBER(SEARCH($V$12,T2153)),"WINCOMHATINH",IF(ISNUMBER(SEARCH($V$13,T2153)),"WINCOMTHAINGUYEN",IF(ISNUMBER(SEARCH($V$14,T2153)),"WINCOMKHANHHOA",IF(ISNUMBER(SEARCH($V$15,T2153)),"WINCOMHUNGYEN",IF(ISNUMBER(SEARCH($V$16,T2153)),"WINCOMNGHEAN",IF(ISNUMBER(SEARCH($V$17,T2153)),"WINCOMLAOCAI",IF(ISNUMBER(SEARCH($V$18,T2153)),"WINCOMVUNGTAU",IF(ISNUMBER(SEARCH($V$19,T2153)),"WINCOMBINHDUONG",IF(ISNUMBER(SEARCH($V$20,T2153)),"WINCOMKIENGIANG",IF(ISNUMBER(SEARCH($V$21,T2153)),"WINCOMHANAM",IF(ISNUMBER(SEARCH($V$22,T2153)),"WINCOMNAMDINH",IF(ISNUMBER(SEARCH($V$23,T2153)),"WINCOMLANGSON",IF(ISNUMBER(SEARCH($V$24,T2153)),"WINCOMTHANHHOA",IF(ISNUMBER(SEARCH($V$25,T2153)),"WINCOMYENBAI",IF(ISNUMBER(SEARCH($V$26,T2153)),"WINCOMTUYENQUANG",IF(ISNUMBER(SEARCH($V$27,T2153)),"WINCOMHUE",IF(ISNUMBER(SEARCH($V$28,T2153)),"WINCOMQUANGNAM",IF(ISNUMBER(SEARCH($V$29,T2153)),"WINCOMVINHPHUC",IF(ISNUMBER(SEARCH($V$30,T2153)),"WINCOMHAGIANG",IF(ISNUMBER(SEARCH($V$31,T2153)),"WINCOMNINHBINH",IF(ISNUMBER(SEARCH($V$32,T2153)),"WINCOMTRAVINH",IF(ISNUMBER(SEARCH($V$33,T2153)),"WINCOMCANTHO",IF(ISNUMBER(SEARCH($V$34,T2153)),"WINCOMBENTRE",IF(ISNUMBER(SEARCH($V$35,T2153)),"WINCOMCAMAU",IF(ISNUMBER(SEARCH($V$36,T2153)),"WINCOMANGIANG",IF(ISNUMBER(SEARCH($V$37,T2153)),"WINCOMNINHTHUAN",IF(ISNUMBER(SEARCH($V$38,T2153)),"WINCOMTHAIBINH",IF(ISNUMBER(SEARCH($V$39,T2153)),"WINCOMGIALAI",IF(ISNUMBER(SEARCH($V$40,T2153)),"WINCOMHOABINH",IF(ISNUMBER(SEARCH($V$41,T2153)),"WINCOMQUANGNGAI",IF(ISNUMBER(SEARCH($V$42,T2153)),"WINCOMBINHTHUAN",IF(ISNUMBER(SEARCH($V$43,T2153)),"WINCOMDAKLAK",IF(ISNUMBER(SEARCH($V$44,T2153)),"WINCOMSOCTRANG",IF(ISNUMBER(SEARCH($V$45,T2153)),"WINCOMSONLA",IF(ISNUMBER(SEARCH($V$46,T2153)),"WINCOMKONTUM",IF(ISNUMBER(SEARCH($V$47,T2153)),"WINCOMPHUYEN",IF(ISNUMBER(SEARCH($V$48,T2153)),"WINCOMQUANGTRI",IF(ISNUMBER(SEARCH($V$49,T2153)),"WINCOMBINHDINH",IF(ISNUMBER(SEARCH($V$50,T2153)),"WINCOMCAOBANG",IF(ISNUMBER(SEARCH($V$51,T2153)),"WINCOMQUANGBINH",IF(ISNUMBER(SEARCH($V$52,T2153)),"WINCOMLAMDONG",IF(ISNUMBER(SEARCH($V$53,T2153)),"WINCOMVINHLONG",IF(ISNUMBER(SEARCH($V$54,T2153)),"WINCOMDONGTHAP",IF(ISNUMBER(SEARCH($V$55,T2153)),"WINCOMTIENGIANG",IF(ISNUMBER(SEARCH($V$56,T2153)),"WINCOMQUANGNINH",0))))))))))))))))))))))))))))))))))))))))))))))))))))))</f>
        <v>WINCOMDANANG</v>
      </c>
    </row>
    <row r="2154" spans="1:25" x14ac:dyDescent="0.2">
      <c r="A2154" t="s">
        <v>0</v>
      </c>
      <c r="B2154" t="s">
        <v>3474</v>
      </c>
      <c r="C2154" t="s">
        <v>31</v>
      </c>
      <c r="D2154" t="s">
        <v>3</v>
      </c>
      <c r="E2154" t="s">
        <v>4</v>
      </c>
      <c r="F2154" s="5">
        <f t="shared" si="133"/>
        <v>2</v>
      </c>
      <c r="G2154" s="2">
        <v>177692</v>
      </c>
      <c r="H2154" s="2">
        <v>195461.2</v>
      </c>
      <c r="I2154" t="s">
        <v>5</v>
      </c>
      <c r="J2154" t="s">
        <v>6</v>
      </c>
      <c r="K2154" t="str">
        <f t="shared" si="134"/>
        <v>Gà muối gói 500g</v>
      </c>
      <c r="L2154" s="8" t="str">
        <f>VLOOKUP(K2154,'[1]Mã Misa'!$B$2:$D$74,2,0)</f>
        <v>Gà muối 500g</v>
      </c>
      <c r="M2154" s="8" t="str">
        <f>VLOOKUP(L2154,'[1]Mã Misa'!$C$2:$D$74,2,0)</f>
        <v>GM500</v>
      </c>
      <c r="N2154" s="2">
        <v>88846</v>
      </c>
      <c r="O2154" t="s">
        <v>3475</v>
      </c>
      <c r="P2154" s="8" t="str">
        <f t="shared" si="135"/>
        <v>0018648</v>
      </c>
      <c r="Q2154" s="8" t="e">
        <f t="array" ref="Q2154">IF(VLOOKUP(P2154,$AA$1:$AC$32,1,0)&lt;&gt;0,(P2154&amp;"A"),0)</f>
        <v>#N/A</v>
      </c>
      <c r="R2154" s="12">
        <v>44522</v>
      </c>
      <c r="S2154" t="s">
        <v>3476</v>
      </c>
      <c r="T2154" s="8" t="str">
        <f t="shared" si="136"/>
        <v>VM+ DNG 61</v>
      </c>
      <c r="U2154" t="s">
        <v>6900</v>
      </c>
      <c r="Y2154" t="str">
        <f t="array" ref="Y2154">IF(ISNUMBER(SEARCH($V$3,T2154)),"WINCOMHANOI",IF(ISNUMBER(SEARCH($V$4,T2154)),"WINCOMHOCHIMINH",IF(ISNUMBER(SEARCH($V$5,T2154)),"WINCOMDANANG",IF(ISNUMBER(SEARCH($V$6,T2154)),"WINCOMHAIDUONG",IF(ISNUMBER(SEARCH($V$7,T2154)),"WINCOMQUANGNINH",IF(ISNUMBER(SEARCH($V$8,T2154)),"WINCOMHAIPHONG",IF(ISNUMBER(SEARCH($V$9,T2154)),"WINCOMBACGIANG",IF(ISNUMBER(SEARCH($V$10,T2154)),"WINCOMBACNINH",IF(ISNUMBER(SEARCH($V$11,T2154)),"WINCOMPHUTHO",IF(ISNUMBER(SEARCH($V$12,T2154)),"WINCOMHATINH",IF(ISNUMBER(SEARCH($V$13,T2154)),"WINCOMTHAINGUYEN",IF(ISNUMBER(SEARCH($V$14,T2154)),"WINCOMKHANHHOA",IF(ISNUMBER(SEARCH($V$15,T2154)),"WINCOMHUNGYEN",IF(ISNUMBER(SEARCH($V$16,T2154)),"WINCOMNGHEAN",IF(ISNUMBER(SEARCH($V$17,T2154)),"WINCOMLAOCAI",IF(ISNUMBER(SEARCH($V$18,T2154)),"WINCOMVUNGTAU",IF(ISNUMBER(SEARCH($V$19,T2154)),"WINCOMBINHDUONG",IF(ISNUMBER(SEARCH($V$20,T2154)),"WINCOMKIENGIANG",IF(ISNUMBER(SEARCH($V$21,T2154)),"WINCOMHANAM",IF(ISNUMBER(SEARCH($V$22,T2154)),"WINCOMNAMDINH",IF(ISNUMBER(SEARCH($V$23,T2154)),"WINCOMLANGSON",IF(ISNUMBER(SEARCH($V$24,T2154)),"WINCOMTHANHHOA",IF(ISNUMBER(SEARCH($V$25,T2154)),"WINCOMYENBAI",IF(ISNUMBER(SEARCH($V$26,T2154)),"WINCOMTUYENQUANG",IF(ISNUMBER(SEARCH($V$27,T2154)),"WINCOMHUE",IF(ISNUMBER(SEARCH($V$28,T2154)),"WINCOMQUANGNAM",IF(ISNUMBER(SEARCH($V$29,T2154)),"WINCOMVINHPHUC",IF(ISNUMBER(SEARCH($V$30,T2154)),"WINCOMHAGIANG",IF(ISNUMBER(SEARCH($V$31,T2154)),"WINCOMNINHBINH",IF(ISNUMBER(SEARCH($V$32,T2154)),"WINCOMTRAVINH",IF(ISNUMBER(SEARCH($V$33,T2154)),"WINCOMCANTHO",IF(ISNUMBER(SEARCH($V$34,T2154)),"WINCOMBENTRE",IF(ISNUMBER(SEARCH($V$35,T2154)),"WINCOMCAMAU",IF(ISNUMBER(SEARCH($V$36,T2154)),"WINCOMANGIANG",IF(ISNUMBER(SEARCH($V$37,T2154)),"WINCOMNINHTHUAN",IF(ISNUMBER(SEARCH($V$38,T2154)),"WINCOMTHAIBINH",IF(ISNUMBER(SEARCH($V$39,T2154)),"WINCOMGIALAI",IF(ISNUMBER(SEARCH($V$40,T2154)),"WINCOMHOABINH",IF(ISNUMBER(SEARCH($V$41,T2154)),"WINCOMQUANGNGAI",IF(ISNUMBER(SEARCH($V$42,T2154)),"WINCOMBINHTHUAN",IF(ISNUMBER(SEARCH($V$43,T2154)),"WINCOMDAKLAK",IF(ISNUMBER(SEARCH($V$44,T2154)),"WINCOMSOCTRANG",IF(ISNUMBER(SEARCH($V$45,T2154)),"WINCOMSONLA",IF(ISNUMBER(SEARCH($V$46,T2154)),"WINCOMKONTUM",IF(ISNUMBER(SEARCH($V$47,T2154)),"WINCOMPHUYEN",IF(ISNUMBER(SEARCH($V$48,T2154)),"WINCOMQUANGTRI",IF(ISNUMBER(SEARCH($V$49,T2154)),"WINCOMBINHDINH",IF(ISNUMBER(SEARCH($V$50,T2154)),"WINCOMCAOBANG",IF(ISNUMBER(SEARCH($V$51,T2154)),"WINCOMQUANGBINH",IF(ISNUMBER(SEARCH($V$52,T2154)),"WINCOMLAMDONG",IF(ISNUMBER(SEARCH($V$53,T2154)),"WINCOMVINHLONG",IF(ISNUMBER(SEARCH($V$54,T2154)),"WINCOMDONGTHAP",IF(ISNUMBER(SEARCH($V$55,T2154)),"WINCOMTIENGIANG",IF(ISNUMBER(SEARCH($V$56,T2154)),"WINCOMQUANGNINH",0))))))))))))))))))))))))))))))))))))))))))))))))))))))</f>
        <v>WINCOMDANANG</v>
      </c>
    </row>
    <row r="2155" spans="1:25" x14ac:dyDescent="0.2">
      <c r="A2155" t="s">
        <v>0</v>
      </c>
      <c r="B2155" t="s">
        <v>3477</v>
      </c>
      <c r="C2155" t="s">
        <v>2</v>
      </c>
      <c r="D2155" t="s">
        <v>45</v>
      </c>
      <c r="E2155" t="s">
        <v>4</v>
      </c>
      <c r="F2155" s="5">
        <f t="shared" si="133"/>
        <v>1</v>
      </c>
      <c r="G2155" s="2">
        <v>87787</v>
      </c>
      <c r="H2155" s="2">
        <v>96565.700000000012</v>
      </c>
      <c r="I2155" t="s">
        <v>5</v>
      </c>
      <c r="J2155" t="s">
        <v>46</v>
      </c>
      <c r="K2155" t="str">
        <f t="shared" si="134"/>
        <v>Bắp bò muối gói 200g</v>
      </c>
      <c r="L2155" s="8" t="str">
        <f>VLOOKUP(K2155,'[1]Mã Misa'!$B$2:$D$74,2,0)</f>
        <v>Bắp bò muối 200g</v>
      </c>
      <c r="M2155" s="8" t="str">
        <f>VLOOKUP(L2155,'[1]Mã Misa'!$C$2:$D$74,2,0)</f>
        <v>BBM200</v>
      </c>
      <c r="N2155" s="2">
        <v>87787</v>
      </c>
      <c r="O2155" t="s">
        <v>3478</v>
      </c>
      <c r="P2155" s="8" t="str">
        <f t="shared" si="135"/>
        <v>0144754</v>
      </c>
      <c r="Q2155" s="8" t="e">
        <f t="array" ref="Q2155">IF(VLOOKUP(P2155,$AA$1:$AC$32,1,0)&lt;&gt;0,(P2155&amp;"A"),0)</f>
        <v>#N/A</v>
      </c>
      <c r="R2155" s="12">
        <v>44522</v>
      </c>
      <c r="S2155" t="s">
        <v>3479</v>
      </c>
      <c r="T2155" s="8" t="str">
        <f t="shared" si="136"/>
        <v>VM+ HNI LK</v>
      </c>
      <c r="U2155" t="s">
        <v>6901</v>
      </c>
      <c r="Y2155" t="str">
        <f t="array" ref="Y2155">IF(ISNUMBER(SEARCH($V$3,T2155)),"WINCOMHANOI",IF(ISNUMBER(SEARCH($V$4,T2155)),"WINCOMHOCHIMINH",IF(ISNUMBER(SEARCH($V$5,T2155)),"WINCOMDANANG",IF(ISNUMBER(SEARCH($V$6,T2155)),"WINCOMHAIDUONG",IF(ISNUMBER(SEARCH($V$7,T2155)),"WINCOMQUANGNINH",IF(ISNUMBER(SEARCH($V$8,T2155)),"WINCOMHAIPHONG",IF(ISNUMBER(SEARCH($V$9,T2155)),"WINCOMBACGIANG",IF(ISNUMBER(SEARCH($V$10,T2155)),"WINCOMBACNINH",IF(ISNUMBER(SEARCH($V$11,T2155)),"WINCOMPHUTHO",IF(ISNUMBER(SEARCH($V$12,T2155)),"WINCOMHATINH",IF(ISNUMBER(SEARCH($V$13,T2155)),"WINCOMTHAINGUYEN",IF(ISNUMBER(SEARCH($V$14,T2155)),"WINCOMKHANHHOA",IF(ISNUMBER(SEARCH($V$15,T2155)),"WINCOMHUNGYEN",IF(ISNUMBER(SEARCH($V$16,T2155)),"WINCOMNGHEAN",IF(ISNUMBER(SEARCH($V$17,T2155)),"WINCOMLAOCAI",IF(ISNUMBER(SEARCH($V$18,T2155)),"WINCOMVUNGTAU",IF(ISNUMBER(SEARCH($V$19,T2155)),"WINCOMBINHDUONG",IF(ISNUMBER(SEARCH($V$20,T2155)),"WINCOMKIENGIANG",IF(ISNUMBER(SEARCH($V$21,T2155)),"WINCOMHANAM",IF(ISNUMBER(SEARCH($V$22,T2155)),"WINCOMNAMDINH",IF(ISNUMBER(SEARCH($V$23,T2155)),"WINCOMLANGSON",IF(ISNUMBER(SEARCH($V$24,T2155)),"WINCOMTHANHHOA",IF(ISNUMBER(SEARCH($V$25,T2155)),"WINCOMYENBAI",IF(ISNUMBER(SEARCH($V$26,T2155)),"WINCOMTUYENQUANG",IF(ISNUMBER(SEARCH($V$27,T2155)),"WINCOMHUE",IF(ISNUMBER(SEARCH($V$28,T2155)),"WINCOMQUANGNAM",IF(ISNUMBER(SEARCH($V$29,T2155)),"WINCOMVINHPHUC",IF(ISNUMBER(SEARCH($V$30,T2155)),"WINCOMHAGIANG",IF(ISNUMBER(SEARCH($V$31,T2155)),"WINCOMNINHBINH",IF(ISNUMBER(SEARCH($V$32,T2155)),"WINCOMTRAVINH",IF(ISNUMBER(SEARCH($V$33,T2155)),"WINCOMCANTHO",IF(ISNUMBER(SEARCH($V$34,T2155)),"WINCOMBENTRE",IF(ISNUMBER(SEARCH($V$35,T2155)),"WINCOMCAMAU",IF(ISNUMBER(SEARCH($V$36,T2155)),"WINCOMANGIANG",IF(ISNUMBER(SEARCH($V$37,T2155)),"WINCOMNINHTHUAN",IF(ISNUMBER(SEARCH($V$38,T2155)),"WINCOMTHAIBINH",IF(ISNUMBER(SEARCH($V$39,T2155)),"WINCOMGIALAI",IF(ISNUMBER(SEARCH($V$40,T2155)),"WINCOMHOABINH",IF(ISNUMBER(SEARCH($V$41,T2155)),"WINCOMQUANGNGAI",IF(ISNUMBER(SEARCH($V$42,T2155)),"WINCOMBINHTHUAN",IF(ISNUMBER(SEARCH($V$43,T2155)),"WINCOMDAKLAK",IF(ISNUMBER(SEARCH($V$44,T2155)),"WINCOMSOCTRANG",IF(ISNUMBER(SEARCH($V$45,T2155)),"WINCOMSONLA",IF(ISNUMBER(SEARCH($V$46,T2155)),"WINCOMKONTUM",IF(ISNUMBER(SEARCH($V$47,T2155)),"WINCOMPHUYEN",IF(ISNUMBER(SEARCH($V$48,T2155)),"WINCOMQUANGTRI",IF(ISNUMBER(SEARCH($V$49,T2155)),"WINCOMBINHDINH",IF(ISNUMBER(SEARCH($V$50,T2155)),"WINCOMCAOBANG",IF(ISNUMBER(SEARCH($V$51,T2155)),"WINCOMQUANGBINH",IF(ISNUMBER(SEARCH($V$52,T2155)),"WINCOMLAMDONG",IF(ISNUMBER(SEARCH($V$53,T2155)),"WINCOMVINHLONG",IF(ISNUMBER(SEARCH($V$54,T2155)),"WINCOMDONGTHAP",IF(ISNUMBER(SEARCH($V$55,T2155)),"WINCOMTIENGIANG",IF(ISNUMBER(SEARCH($V$56,T2155)),"WINCOMQUANGNINH",0))))))))))))))))))))))))))))))))))))))))))))))))))))))</f>
        <v>WINCOMHANOI</v>
      </c>
    </row>
    <row r="2156" spans="1:25" x14ac:dyDescent="0.2">
      <c r="A2156" t="s">
        <v>0</v>
      </c>
      <c r="B2156" t="s">
        <v>3477</v>
      </c>
      <c r="C2156" t="s">
        <v>31</v>
      </c>
      <c r="D2156" t="s">
        <v>20</v>
      </c>
      <c r="E2156" t="s">
        <v>4</v>
      </c>
      <c r="F2156" s="5">
        <f t="shared" si="133"/>
        <v>3</v>
      </c>
      <c r="G2156" s="2">
        <v>150546</v>
      </c>
      <c r="H2156" s="2">
        <v>165600.6</v>
      </c>
      <c r="I2156" t="s">
        <v>5</v>
      </c>
      <c r="J2156" t="s">
        <v>21</v>
      </c>
      <c r="K2156" t="str">
        <f t="shared" si="134"/>
        <v>Giò tai lưỡi xào gói 250g</v>
      </c>
      <c r="L2156" s="8" t="str">
        <f>VLOOKUP(K2156,'[1]Mã Misa'!$B$2:$D$74,2,0)</f>
        <v>Giò Tai Lưỡi Xào 250g</v>
      </c>
      <c r="M2156" s="8" t="str">
        <f>VLOOKUP(L2156,'[1]Mã Misa'!$C$2:$D$74,2,0)</f>
        <v>GTLX250G</v>
      </c>
      <c r="N2156" s="2">
        <v>50182</v>
      </c>
      <c r="O2156" t="s">
        <v>3478</v>
      </c>
      <c r="P2156" s="8" t="str">
        <f t="shared" si="135"/>
        <v>0144754</v>
      </c>
      <c r="Q2156" s="8" t="e">
        <f t="array" ref="Q2156">IF(VLOOKUP(P2156,$AA$1:$AC$32,1,0)&lt;&gt;0,(P2156&amp;"A"),0)</f>
        <v>#N/A</v>
      </c>
      <c r="R2156" s="12">
        <v>44522</v>
      </c>
      <c r="S2156" t="s">
        <v>3479</v>
      </c>
      <c r="T2156" s="8" t="str">
        <f t="shared" si="136"/>
        <v>VM+ HNI LK</v>
      </c>
      <c r="U2156" t="s">
        <v>6901</v>
      </c>
      <c r="Y2156" t="str">
        <f t="array" ref="Y2156">IF(ISNUMBER(SEARCH($V$3,T2156)),"WINCOMHANOI",IF(ISNUMBER(SEARCH($V$4,T2156)),"WINCOMHOCHIMINH",IF(ISNUMBER(SEARCH($V$5,T2156)),"WINCOMDANANG",IF(ISNUMBER(SEARCH($V$6,T2156)),"WINCOMHAIDUONG",IF(ISNUMBER(SEARCH($V$7,T2156)),"WINCOMQUANGNINH",IF(ISNUMBER(SEARCH($V$8,T2156)),"WINCOMHAIPHONG",IF(ISNUMBER(SEARCH($V$9,T2156)),"WINCOMBACGIANG",IF(ISNUMBER(SEARCH($V$10,T2156)),"WINCOMBACNINH",IF(ISNUMBER(SEARCH($V$11,T2156)),"WINCOMPHUTHO",IF(ISNUMBER(SEARCH($V$12,T2156)),"WINCOMHATINH",IF(ISNUMBER(SEARCH($V$13,T2156)),"WINCOMTHAINGUYEN",IF(ISNUMBER(SEARCH($V$14,T2156)),"WINCOMKHANHHOA",IF(ISNUMBER(SEARCH($V$15,T2156)),"WINCOMHUNGYEN",IF(ISNUMBER(SEARCH($V$16,T2156)),"WINCOMNGHEAN",IF(ISNUMBER(SEARCH($V$17,T2156)),"WINCOMLAOCAI",IF(ISNUMBER(SEARCH($V$18,T2156)),"WINCOMVUNGTAU",IF(ISNUMBER(SEARCH($V$19,T2156)),"WINCOMBINHDUONG",IF(ISNUMBER(SEARCH($V$20,T2156)),"WINCOMKIENGIANG",IF(ISNUMBER(SEARCH($V$21,T2156)),"WINCOMHANAM",IF(ISNUMBER(SEARCH($V$22,T2156)),"WINCOMNAMDINH",IF(ISNUMBER(SEARCH($V$23,T2156)),"WINCOMLANGSON",IF(ISNUMBER(SEARCH($V$24,T2156)),"WINCOMTHANHHOA",IF(ISNUMBER(SEARCH($V$25,T2156)),"WINCOMYENBAI",IF(ISNUMBER(SEARCH($V$26,T2156)),"WINCOMTUYENQUANG",IF(ISNUMBER(SEARCH($V$27,T2156)),"WINCOMHUE",IF(ISNUMBER(SEARCH($V$28,T2156)),"WINCOMQUANGNAM",IF(ISNUMBER(SEARCH($V$29,T2156)),"WINCOMVINHPHUC",IF(ISNUMBER(SEARCH($V$30,T2156)),"WINCOMHAGIANG",IF(ISNUMBER(SEARCH($V$31,T2156)),"WINCOMNINHBINH",IF(ISNUMBER(SEARCH($V$32,T2156)),"WINCOMTRAVINH",IF(ISNUMBER(SEARCH($V$33,T2156)),"WINCOMCANTHO",IF(ISNUMBER(SEARCH($V$34,T2156)),"WINCOMBENTRE",IF(ISNUMBER(SEARCH($V$35,T2156)),"WINCOMCAMAU",IF(ISNUMBER(SEARCH($V$36,T2156)),"WINCOMANGIANG",IF(ISNUMBER(SEARCH($V$37,T2156)),"WINCOMNINHTHUAN",IF(ISNUMBER(SEARCH($V$38,T2156)),"WINCOMTHAIBINH",IF(ISNUMBER(SEARCH($V$39,T2156)),"WINCOMGIALAI",IF(ISNUMBER(SEARCH($V$40,T2156)),"WINCOMHOABINH",IF(ISNUMBER(SEARCH($V$41,T2156)),"WINCOMQUANGNGAI",IF(ISNUMBER(SEARCH($V$42,T2156)),"WINCOMBINHTHUAN",IF(ISNUMBER(SEARCH($V$43,T2156)),"WINCOMDAKLAK",IF(ISNUMBER(SEARCH($V$44,T2156)),"WINCOMSOCTRANG",IF(ISNUMBER(SEARCH($V$45,T2156)),"WINCOMSONLA",IF(ISNUMBER(SEARCH($V$46,T2156)),"WINCOMKONTUM",IF(ISNUMBER(SEARCH($V$47,T2156)),"WINCOMPHUYEN",IF(ISNUMBER(SEARCH($V$48,T2156)),"WINCOMQUANGTRI",IF(ISNUMBER(SEARCH($V$49,T2156)),"WINCOMBINHDINH",IF(ISNUMBER(SEARCH($V$50,T2156)),"WINCOMCAOBANG",IF(ISNUMBER(SEARCH($V$51,T2156)),"WINCOMQUANGBINH",IF(ISNUMBER(SEARCH($V$52,T2156)),"WINCOMLAMDONG",IF(ISNUMBER(SEARCH($V$53,T2156)),"WINCOMVINHLONG",IF(ISNUMBER(SEARCH($V$54,T2156)),"WINCOMDONGTHAP",IF(ISNUMBER(SEARCH($V$55,T2156)),"WINCOMTIENGIANG",IF(ISNUMBER(SEARCH($V$56,T2156)),"WINCOMQUANGNINH",0))))))))))))))))))))))))))))))))))))))))))))))))))))))</f>
        <v>WINCOMHANOI</v>
      </c>
    </row>
    <row r="2157" spans="1:25" x14ac:dyDescent="0.2">
      <c r="A2157" t="s">
        <v>0</v>
      </c>
      <c r="B2157" t="s">
        <v>3477</v>
      </c>
      <c r="C2157" t="s">
        <v>34</v>
      </c>
      <c r="D2157" t="s">
        <v>39</v>
      </c>
      <c r="E2157" t="s">
        <v>4</v>
      </c>
      <c r="F2157" s="5">
        <f t="shared" si="133"/>
        <v>1</v>
      </c>
      <c r="G2157" s="2">
        <v>46000</v>
      </c>
      <c r="H2157" s="2">
        <v>50600.000000000007</v>
      </c>
      <c r="I2157" t="s">
        <v>5</v>
      </c>
      <c r="J2157" t="s">
        <v>40</v>
      </c>
      <c r="K2157" t="str">
        <f t="shared" si="134"/>
        <v>Mộc nấm hương gói 250g</v>
      </c>
      <c r="L2157" s="8" t="str">
        <f>VLOOKUP(K2157,'[1]Mã Misa'!$B$2:$D$74,2,0)</f>
        <v>Mộc Nấm Hương 250g</v>
      </c>
      <c r="M2157" s="8" t="str">
        <f>VLOOKUP(L2157,'[1]Mã Misa'!$C$2:$D$74,2,0)</f>
        <v>MNH250</v>
      </c>
      <c r="N2157" s="2">
        <v>46000</v>
      </c>
      <c r="O2157" t="s">
        <v>3478</v>
      </c>
      <c r="P2157" s="8" t="str">
        <f t="shared" si="135"/>
        <v>0144754</v>
      </c>
      <c r="Q2157" s="8" t="e">
        <f t="array" ref="Q2157">IF(VLOOKUP(P2157,$AA$1:$AC$32,1,0)&lt;&gt;0,(P2157&amp;"A"),0)</f>
        <v>#N/A</v>
      </c>
      <c r="R2157" s="12">
        <v>44522</v>
      </c>
      <c r="S2157" t="s">
        <v>3479</v>
      </c>
      <c r="T2157" s="8" t="str">
        <f t="shared" si="136"/>
        <v>VM+ HNI LK</v>
      </c>
      <c r="U2157" t="s">
        <v>6901</v>
      </c>
      <c r="Y2157" t="str">
        <f t="array" ref="Y2157">IF(ISNUMBER(SEARCH($V$3,T2157)),"WINCOMHANOI",IF(ISNUMBER(SEARCH($V$4,T2157)),"WINCOMHOCHIMINH",IF(ISNUMBER(SEARCH($V$5,T2157)),"WINCOMDANANG",IF(ISNUMBER(SEARCH($V$6,T2157)),"WINCOMHAIDUONG",IF(ISNUMBER(SEARCH($V$7,T2157)),"WINCOMQUANGNINH",IF(ISNUMBER(SEARCH($V$8,T2157)),"WINCOMHAIPHONG",IF(ISNUMBER(SEARCH($V$9,T2157)),"WINCOMBACGIANG",IF(ISNUMBER(SEARCH($V$10,T2157)),"WINCOMBACNINH",IF(ISNUMBER(SEARCH($V$11,T2157)),"WINCOMPHUTHO",IF(ISNUMBER(SEARCH($V$12,T2157)),"WINCOMHATINH",IF(ISNUMBER(SEARCH($V$13,T2157)),"WINCOMTHAINGUYEN",IF(ISNUMBER(SEARCH($V$14,T2157)),"WINCOMKHANHHOA",IF(ISNUMBER(SEARCH($V$15,T2157)),"WINCOMHUNGYEN",IF(ISNUMBER(SEARCH($V$16,T2157)),"WINCOMNGHEAN",IF(ISNUMBER(SEARCH($V$17,T2157)),"WINCOMLAOCAI",IF(ISNUMBER(SEARCH($V$18,T2157)),"WINCOMVUNGTAU",IF(ISNUMBER(SEARCH($V$19,T2157)),"WINCOMBINHDUONG",IF(ISNUMBER(SEARCH($V$20,T2157)),"WINCOMKIENGIANG",IF(ISNUMBER(SEARCH($V$21,T2157)),"WINCOMHANAM",IF(ISNUMBER(SEARCH($V$22,T2157)),"WINCOMNAMDINH",IF(ISNUMBER(SEARCH($V$23,T2157)),"WINCOMLANGSON",IF(ISNUMBER(SEARCH($V$24,T2157)),"WINCOMTHANHHOA",IF(ISNUMBER(SEARCH($V$25,T2157)),"WINCOMYENBAI",IF(ISNUMBER(SEARCH($V$26,T2157)),"WINCOMTUYENQUANG",IF(ISNUMBER(SEARCH($V$27,T2157)),"WINCOMHUE",IF(ISNUMBER(SEARCH($V$28,T2157)),"WINCOMQUANGNAM",IF(ISNUMBER(SEARCH($V$29,T2157)),"WINCOMVINHPHUC",IF(ISNUMBER(SEARCH($V$30,T2157)),"WINCOMHAGIANG",IF(ISNUMBER(SEARCH($V$31,T2157)),"WINCOMNINHBINH",IF(ISNUMBER(SEARCH($V$32,T2157)),"WINCOMTRAVINH",IF(ISNUMBER(SEARCH($V$33,T2157)),"WINCOMCANTHO",IF(ISNUMBER(SEARCH($V$34,T2157)),"WINCOMBENTRE",IF(ISNUMBER(SEARCH($V$35,T2157)),"WINCOMCAMAU",IF(ISNUMBER(SEARCH($V$36,T2157)),"WINCOMANGIANG",IF(ISNUMBER(SEARCH($V$37,T2157)),"WINCOMNINHTHUAN",IF(ISNUMBER(SEARCH($V$38,T2157)),"WINCOMTHAIBINH",IF(ISNUMBER(SEARCH($V$39,T2157)),"WINCOMGIALAI",IF(ISNUMBER(SEARCH($V$40,T2157)),"WINCOMHOABINH",IF(ISNUMBER(SEARCH($V$41,T2157)),"WINCOMQUANGNGAI",IF(ISNUMBER(SEARCH($V$42,T2157)),"WINCOMBINHTHUAN",IF(ISNUMBER(SEARCH($V$43,T2157)),"WINCOMDAKLAK",IF(ISNUMBER(SEARCH($V$44,T2157)),"WINCOMSOCTRANG",IF(ISNUMBER(SEARCH($V$45,T2157)),"WINCOMSONLA",IF(ISNUMBER(SEARCH($V$46,T2157)),"WINCOMKONTUM",IF(ISNUMBER(SEARCH($V$47,T2157)),"WINCOMPHUYEN",IF(ISNUMBER(SEARCH($V$48,T2157)),"WINCOMQUANGTRI",IF(ISNUMBER(SEARCH($V$49,T2157)),"WINCOMBINHDINH",IF(ISNUMBER(SEARCH($V$50,T2157)),"WINCOMCAOBANG",IF(ISNUMBER(SEARCH($V$51,T2157)),"WINCOMQUANGBINH",IF(ISNUMBER(SEARCH($V$52,T2157)),"WINCOMLAMDONG",IF(ISNUMBER(SEARCH($V$53,T2157)),"WINCOMVINHLONG",IF(ISNUMBER(SEARCH($V$54,T2157)),"WINCOMDONGTHAP",IF(ISNUMBER(SEARCH($V$55,T2157)),"WINCOMTIENGIANG",IF(ISNUMBER(SEARCH($V$56,T2157)),"WINCOMQUANGNINH",0))))))))))))))))))))))))))))))))))))))))))))))))))))))</f>
        <v>WINCOMHANOI</v>
      </c>
    </row>
    <row r="2158" spans="1:25" x14ac:dyDescent="0.2">
      <c r="A2158" t="s">
        <v>0</v>
      </c>
      <c r="B2158" t="s">
        <v>3480</v>
      </c>
      <c r="C2158" t="s">
        <v>2</v>
      </c>
      <c r="D2158" t="s">
        <v>20</v>
      </c>
      <c r="E2158" t="s">
        <v>4</v>
      </c>
      <c r="F2158" s="5">
        <f t="shared" si="133"/>
        <v>1</v>
      </c>
      <c r="G2158" s="2">
        <v>50182</v>
      </c>
      <c r="H2158" s="2">
        <v>55200.200000000004</v>
      </c>
      <c r="I2158" t="s">
        <v>5</v>
      </c>
      <c r="J2158" t="s">
        <v>21</v>
      </c>
      <c r="K2158" t="str">
        <f t="shared" si="134"/>
        <v>Giò tai lưỡi xào gói 250g</v>
      </c>
      <c r="L2158" s="8" t="str">
        <f>VLOOKUP(K2158,'[1]Mã Misa'!$B$2:$D$74,2,0)</f>
        <v>Giò Tai Lưỡi Xào 250g</v>
      </c>
      <c r="M2158" s="8" t="str">
        <f>VLOOKUP(L2158,'[1]Mã Misa'!$C$2:$D$74,2,0)</f>
        <v>GTLX250G</v>
      </c>
      <c r="N2158" s="2">
        <v>50182</v>
      </c>
      <c r="O2158" t="s">
        <v>3481</v>
      </c>
      <c r="P2158" s="8" t="str">
        <f t="shared" si="135"/>
        <v>0144758</v>
      </c>
      <c r="Q2158" s="8" t="e">
        <f t="array" ref="Q2158">IF(VLOOKUP(P2158,$AA$1:$AC$32,1,0)&lt;&gt;0,(P2158&amp;"A"),0)</f>
        <v>#N/A</v>
      </c>
      <c r="R2158" s="12">
        <v>44522</v>
      </c>
      <c r="S2158" t="s">
        <v>1868</v>
      </c>
      <c r="T2158" s="8" t="str">
        <f t="shared" si="136"/>
        <v>VM+ HNI Ki</v>
      </c>
      <c r="U2158" t="s">
        <v>6514</v>
      </c>
      <c r="Y2158" t="str">
        <f t="array" ref="Y2158">IF(ISNUMBER(SEARCH($V$3,T2158)),"WINCOMHANOI",IF(ISNUMBER(SEARCH($V$4,T2158)),"WINCOMHOCHIMINH",IF(ISNUMBER(SEARCH($V$5,T2158)),"WINCOMDANANG",IF(ISNUMBER(SEARCH($V$6,T2158)),"WINCOMHAIDUONG",IF(ISNUMBER(SEARCH($V$7,T2158)),"WINCOMQUANGNINH",IF(ISNUMBER(SEARCH($V$8,T2158)),"WINCOMHAIPHONG",IF(ISNUMBER(SEARCH($V$9,T2158)),"WINCOMBACGIANG",IF(ISNUMBER(SEARCH($V$10,T2158)),"WINCOMBACNINH",IF(ISNUMBER(SEARCH($V$11,T2158)),"WINCOMPHUTHO",IF(ISNUMBER(SEARCH($V$12,T2158)),"WINCOMHATINH",IF(ISNUMBER(SEARCH($V$13,T2158)),"WINCOMTHAINGUYEN",IF(ISNUMBER(SEARCH($V$14,T2158)),"WINCOMKHANHHOA",IF(ISNUMBER(SEARCH($V$15,T2158)),"WINCOMHUNGYEN",IF(ISNUMBER(SEARCH($V$16,T2158)),"WINCOMNGHEAN",IF(ISNUMBER(SEARCH($V$17,T2158)),"WINCOMLAOCAI",IF(ISNUMBER(SEARCH($V$18,T2158)),"WINCOMVUNGTAU",IF(ISNUMBER(SEARCH($V$19,T2158)),"WINCOMBINHDUONG",IF(ISNUMBER(SEARCH($V$20,T2158)),"WINCOMKIENGIANG",IF(ISNUMBER(SEARCH($V$21,T2158)),"WINCOMHANAM",IF(ISNUMBER(SEARCH($V$22,T2158)),"WINCOMNAMDINH",IF(ISNUMBER(SEARCH($V$23,T2158)),"WINCOMLANGSON",IF(ISNUMBER(SEARCH($V$24,T2158)),"WINCOMTHANHHOA",IF(ISNUMBER(SEARCH($V$25,T2158)),"WINCOMYENBAI",IF(ISNUMBER(SEARCH($V$26,T2158)),"WINCOMTUYENQUANG",IF(ISNUMBER(SEARCH($V$27,T2158)),"WINCOMHUE",IF(ISNUMBER(SEARCH($V$28,T2158)),"WINCOMQUANGNAM",IF(ISNUMBER(SEARCH($V$29,T2158)),"WINCOMVINHPHUC",IF(ISNUMBER(SEARCH($V$30,T2158)),"WINCOMHAGIANG",IF(ISNUMBER(SEARCH($V$31,T2158)),"WINCOMNINHBINH",IF(ISNUMBER(SEARCH($V$32,T2158)),"WINCOMTRAVINH",IF(ISNUMBER(SEARCH($V$33,T2158)),"WINCOMCANTHO",IF(ISNUMBER(SEARCH($V$34,T2158)),"WINCOMBENTRE",IF(ISNUMBER(SEARCH($V$35,T2158)),"WINCOMCAMAU",IF(ISNUMBER(SEARCH($V$36,T2158)),"WINCOMANGIANG",IF(ISNUMBER(SEARCH($V$37,T2158)),"WINCOMNINHTHUAN",IF(ISNUMBER(SEARCH($V$38,T2158)),"WINCOMTHAIBINH",IF(ISNUMBER(SEARCH($V$39,T2158)),"WINCOMGIALAI",IF(ISNUMBER(SEARCH($V$40,T2158)),"WINCOMHOABINH",IF(ISNUMBER(SEARCH($V$41,T2158)),"WINCOMQUANGNGAI",IF(ISNUMBER(SEARCH($V$42,T2158)),"WINCOMBINHTHUAN",IF(ISNUMBER(SEARCH($V$43,T2158)),"WINCOMDAKLAK",IF(ISNUMBER(SEARCH($V$44,T2158)),"WINCOMSOCTRANG",IF(ISNUMBER(SEARCH($V$45,T2158)),"WINCOMSONLA",IF(ISNUMBER(SEARCH($V$46,T2158)),"WINCOMKONTUM",IF(ISNUMBER(SEARCH($V$47,T2158)),"WINCOMPHUYEN",IF(ISNUMBER(SEARCH($V$48,T2158)),"WINCOMQUANGTRI",IF(ISNUMBER(SEARCH($V$49,T2158)),"WINCOMBINHDINH",IF(ISNUMBER(SEARCH($V$50,T2158)),"WINCOMCAOBANG",IF(ISNUMBER(SEARCH($V$51,T2158)),"WINCOMQUANGBINH",IF(ISNUMBER(SEARCH($V$52,T2158)),"WINCOMLAMDONG",IF(ISNUMBER(SEARCH($V$53,T2158)),"WINCOMVINHLONG",IF(ISNUMBER(SEARCH($V$54,T2158)),"WINCOMDONGTHAP",IF(ISNUMBER(SEARCH($V$55,T2158)),"WINCOMTIENGIANG",IF(ISNUMBER(SEARCH($V$56,T2158)),"WINCOMQUANGNINH",0))))))))))))))))))))))))))))))))))))))))))))))))))))))</f>
        <v>WINCOMHANOI</v>
      </c>
    </row>
    <row r="2159" spans="1:25" x14ac:dyDescent="0.2">
      <c r="A2159" t="s">
        <v>0</v>
      </c>
      <c r="B2159" t="s">
        <v>3480</v>
      </c>
      <c r="C2159" t="s">
        <v>31</v>
      </c>
      <c r="D2159" t="s">
        <v>27</v>
      </c>
      <c r="E2159" t="s">
        <v>4</v>
      </c>
      <c r="F2159" s="5">
        <f t="shared" si="133"/>
        <v>1</v>
      </c>
      <c r="G2159" s="2">
        <v>74250</v>
      </c>
      <c r="H2159" s="2">
        <v>81675</v>
      </c>
      <c r="I2159" t="s">
        <v>5</v>
      </c>
      <c r="J2159" t="s">
        <v>28</v>
      </c>
      <c r="K2159" t="str">
        <f t="shared" si="134"/>
        <v>_Chả cốm 300g</v>
      </c>
      <c r="L2159" s="8" t="str">
        <f>VLOOKUP(K2159,'[1]Mã Misa'!$B$2:$D$74,2,0)</f>
        <v>Chả cốm 300g</v>
      </c>
      <c r="M2159" s="8" t="str">
        <f>VLOOKUP(L2159,'[1]Mã Misa'!$C$2:$D$74,2,0)</f>
        <v>CC300</v>
      </c>
      <c r="N2159" s="2">
        <v>74250</v>
      </c>
      <c r="O2159" t="s">
        <v>3481</v>
      </c>
      <c r="P2159" s="8" t="str">
        <f t="shared" si="135"/>
        <v>0144758</v>
      </c>
      <c r="Q2159" s="8" t="e">
        <f t="array" ref="Q2159">IF(VLOOKUP(P2159,$AA$1:$AC$32,1,0)&lt;&gt;0,(P2159&amp;"A"),0)</f>
        <v>#N/A</v>
      </c>
      <c r="R2159" s="12">
        <v>44522</v>
      </c>
      <c r="S2159" t="s">
        <v>1868</v>
      </c>
      <c r="T2159" s="8" t="str">
        <f t="shared" si="136"/>
        <v>VM+ HNI Ki</v>
      </c>
      <c r="U2159" t="s">
        <v>6514</v>
      </c>
      <c r="Y2159" t="str">
        <f t="array" ref="Y2159">IF(ISNUMBER(SEARCH($V$3,T2159)),"WINCOMHANOI",IF(ISNUMBER(SEARCH($V$4,T2159)),"WINCOMHOCHIMINH",IF(ISNUMBER(SEARCH($V$5,T2159)),"WINCOMDANANG",IF(ISNUMBER(SEARCH($V$6,T2159)),"WINCOMHAIDUONG",IF(ISNUMBER(SEARCH($V$7,T2159)),"WINCOMQUANGNINH",IF(ISNUMBER(SEARCH($V$8,T2159)),"WINCOMHAIPHONG",IF(ISNUMBER(SEARCH($V$9,T2159)),"WINCOMBACGIANG",IF(ISNUMBER(SEARCH($V$10,T2159)),"WINCOMBACNINH",IF(ISNUMBER(SEARCH($V$11,T2159)),"WINCOMPHUTHO",IF(ISNUMBER(SEARCH($V$12,T2159)),"WINCOMHATINH",IF(ISNUMBER(SEARCH($V$13,T2159)),"WINCOMTHAINGUYEN",IF(ISNUMBER(SEARCH($V$14,T2159)),"WINCOMKHANHHOA",IF(ISNUMBER(SEARCH($V$15,T2159)),"WINCOMHUNGYEN",IF(ISNUMBER(SEARCH($V$16,T2159)),"WINCOMNGHEAN",IF(ISNUMBER(SEARCH($V$17,T2159)),"WINCOMLAOCAI",IF(ISNUMBER(SEARCH($V$18,T2159)),"WINCOMVUNGTAU",IF(ISNUMBER(SEARCH($V$19,T2159)),"WINCOMBINHDUONG",IF(ISNUMBER(SEARCH($V$20,T2159)),"WINCOMKIENGIANG",IF(ISNUMBER(SEARCH($V$21,T2159)),"WINCOMHANAM",IF(ISNUMBER(SEARCH($V$22,T2159)),"WINCOMNAMDINH",IF(ISNUMBER(SEARCH($V$23,T2159)),"WINCOMLANGSON",IF(ISNUMBER(SEARCH($V$24,T2159)),"WINCOMTHANHHOA",IF(ISNUMBER(SEARCH($V$25,T2159)),"WINCOMYENBAI",IF(ISNUMBER(SEARCH($V$26,T2159)),"WINCOMTUYENQUANG",IF(ISNUMBER(SEARCH($V$27,T2159)),"WINCOMHUE",IF(ISNUMBER(SEARCH($V$28,T2159)),"WINCOMQUANGNAM",IF(ISNUMBER(SEARCH($V$29,T2159)),"WINCOMVINHPHUC",IF(ISNUMBER(SEARCH($V$30,T2159)),"WINCOMHAGIANG",IF(ISNUMBER(SEARCH($V$31,T2159)),"WINCOMNINHBINH",IF(ISNUMBER(SEARCH($V$32,T2159)),"WINCOMTRAVINH",IF(ISNUMBER(SEARCH($V$33,T2159)),"WINCOMCANTHO",IF(ISNUMBER(SEARCH($V$34,T2159)),"WINCOMBENTRE",IF(ISNUMBER(SEARCH($V$35,T2159)),"WINCOMCAMAU",IF(ISNUMBER(SEARCH($V$36,T2159)),"WINCOMANGIANG",IF(ISNUMBER(SEARCH($V$37,T2159)),"WINCOMNINHTHUAN",IF(ISNUMBER(SEARCH($V$38,T2159)),"WINCOMTHAIBINH",IF(ISNUMBER(SEARCH($V$39,T2159)),"WINCOMGIALAI",IF(ISNUMBER(SEARCH($V$40,T2159)),"WINCOMHOABINH",IF(ISNUMBER(SEARCH($V$41,T2159)),"WINCOMQUANGNGAI",IF(ISNUMBER(SEARCH($V$42,T2159)),"WINCOMBINHTHUAN",IF(ISNUMBER(SEARCH($V$43,T2159)),"WINCOMDAKLAK",IF(ISNUMBER(SEARCH($V$44,T2159)),"WINCOMSOCTRANG",IF(ISNUMBER(SEARCH($V$45,T2159)),"WINCOMSONLA",IF(ISNUMBER(SEARCH($V$46,T2159)),"WINCOMKONTUM",IF(ISNUMBER(SEARCH($V$47,T2159)),"WINCOMPHUYEN",IF(ISNUMBER(SEARCH($V$48,T2159)),"WINCOMQUANGTRI",IF(ISNUMBER(SEARCH($V$49,T2159)),"WINCOMBINHDINH",IF(ISNUMBER(SEARCH($V$50,T2159)),"WINCOMCAOBANG",IF(ISNUMBER(SEARCH($V$51,T2159)),"WINCOMQUANGBINH",IF(ISNUMBER(SEARCH($V$52,T2159)),"WINCOMLAMDONG",IF(ISNUMBER(SEARCH($V$53,T2159)),"WINCOMVINHLONG",IF(ISNUMBER(SEARCH($V$54,T2159)),"WINCOMDONGTHAP",IF(ISNUMBER(SEARCH($V$55,T2159)),"WINCOMTIENGIANG",IF(ISNUMBER(SEARCH($V$56,T2159)),"WINCOMQUANGNINH",0))))))))))))))))))))))))))))))))))))))))))))))))))))))</f>
        <v>WINCOMHANOI</v>
      </c>
    </row>
    <row r="2160" spans="1:25" x14ac:dyDescent="0.2">
      <c r="A2160" t="s">
        <v>0</v>
      </c>
      <c r="B2160" t="s">
        <v>3482</v>
      </c>
      <c r="C2160" t="s">
        <v>2</v>
      </c>
      <c r="D2160" t="s">
        <v>3</v>
      </c>
      <c r="E2160" t="s">
        <v>4</v>
      </c>
      <c r="F2160" s="5">
        <f t="shared" si="133"/>
        <v>12</v>
      </c>
      <c r="G2160" s="2">
        <v>1066152</v>
      </c>
      <c r="H2160" s="2">
        <v>1172767.2000000002</v>
      </c>
      <c r="I2160" t="s">
        <v>5</v>
      </c>
      <c r="J2160" t="s">
        <v>6</v>
      </c>
      <c r="K2160" t="str">
        <f t="shared" si="134"/>
        <v>Gà muối gói 500g</v>
      </c>
      <c r="L2160" s="8" t="str">
        <f>VLOOKUP(K2160,'[1]Mã Misa'!$B$2:$D$74,2,0)</f>
        <v>Gà muối 500g</v>
      </c>
      <c r="M2160" s="8" t="str">
        <f>VLOOKUP(L2160,'[1]Mã Misa'!$C$2:$D$74,2,0)</f>
        <v>GM500</v>
      </c>
      <c r="N2160" s="2">
        <v>88846</v>
      </c>
      <c r="O2160" t="s">
        <v>3483</v>
      </c>
      <c r="P2160" s="8" t="str">
        <f t="shared" si="135"/>
        <v>0144760</v>
      </c>
      <c r="Q2160" s="8" t="e">
        <f t="array" ref="Q2160">IF(VLOOKUP(P2160,$AA$1:$AC$32,1,0)&lt;&gt;0,(P2160&amp;"A"),0)</f>
        <v>#N/A</v>
      </c>
      <c r="R2160" s="12">
        <v>44522</v>
      </c>
      <c r="S2160" t="s">
        <v>3484</v>
      </c>
      <c r="T2160" s="8" t="str">
        <f t="shared" si="136"/>
        <v>VM+ HNI 21</v>
      </c>
      <c r="U2160" t="s">
        <v>6902</v>
      </c>
      <c r="Y2160" t="str">
        <f t="array" ref="Y2160">IF(ISNUMBER(SEARCH($V$3,T2160)),"WINCOMHANOI",IF(ISNUMBER(SEARCH($V$4,T2160)),"WINCOMHOCHIMINH",IF(ISNUMBER(SEARCH($V$5,T2160)),"WINCOMDANANG",IF(ISNUMBER(SEARCH($V$6,T2160)),"WINCOMHAIDUONG",IF(ISNUMBER(SEARCH($V$7,T2160)),"WINCOMQUANGNINH",IF(ISNUMBER(SEARCH($V$8,T2160)),"WINCOMHAIPHONG",IF(ISNUMBER(SEARCH($V$9,T2160)),"WINCOMBACGIANG",IF(ISNUMBER(SEARCH($V$10,T2160)),"WINCOMBACNINH",IF(ISNUMBER(SEARCH($V$11,T2160)),"WINCOMPHUTHO",IF(ISNUMBER(SEARCH($V$12,T2160)),"WINCOMHATINH",IF(ISNUMBER(SEARCH($V$13,T2160)),"WINCOMTHAINGUYEN",IF(ISNUMBER(SEARCH($V$14,T2160)),"WINCOMKHANHHOA",IF(ISNUMBER(SEARCH($V$15,T2160)),"WINCOMHUNGYEN",IF(ISNUMBER(SEARCH($V$16,T2160)),"WINCOMNGHEAN",IF(ISNUMBER(SEARCH($V$17,T2160)),"WINCOMLAOCAI",IF(ISNUMBER(SEARCH($V$18,T2160)),"WINCOMVUNGTAU",IF(ISNUMBER(SEARCH($V$19,T2160)),"WINCOMBINHDUONG",IF(ISNUMBER(SEARCH($V$20,T2160)),"WINCOMKIENGIANG",IF(ISNUMBER(SEARCH($V$21,T2160)),"WINCOMHANAM",IF(ISNUMBER(SEARCH($V$22,T2160)),"WINCOMNAMDINH",IF(ISNUMBER(SEARCH($V$23,T2160)),"WINCOMLANGSON",IF(ISNUMBER(SEARCH($V$24,T2160)),"WINCOMTHANHHOA",IF(ISNUMBER(SEARCH($V$25,T2160)),"WINCOMYENBAI",IF(ISNUMBER(SEARCH($V$26,T2160)),"WINCOMTUYENQUANG",IF(ISNUMBER(SEARCH($V$27,T2160)),"WINCOMHUE",IF(ISNUMBER(SEARCH($V$28,T2160)),"WINCOMQUANGNAM",IF(ISNUMBER(SEARCH($V$29,T2160)),"WINCOMVINHPHUC",IF(ISNUMBER(SEARCH($V$30,T2160)),"WINCOMHAGIANG",IF(ISNUMBER(SEARCH($V$31,T2160)),"WINCOMNINHBINH",IF(ISNUMBER(SEARCH($V$32,T2160)),"WINCOMTRAVINH",IF(ISNUMBER(SEARCH($V$33,T2160)),"WINCOMCANTHO",IF(ISNUMBER(SEARCH($V$34,T2160)),"WINCOMBENTRE",IF(ISNUMBER(SEARCH($V$35,T2160)),"WINCOMCAMAU",IF(ISNUMBER(SEARCH($V$36,T2160)),"WINCOMANGIANG",IF(ISNUMBER(SEARCH($V$37,T2160)),"WINCOMNINHTHUAN",IF(ISNUMBER(SEARCH($V$38,T2160)),"WINCOMTHAIBINH",IF(ISNUMBER(SEARCH($V$39,T2160)),"WINCOMGIALAI",IF(ISNUMBER(SEARCH($V$40,T2160)),"WINCOMHOABINH",IF(ISNUMBER(SEARCH($V$41,T2160)),"WINCOMQUANGNGAI",IF(ISNUMBER(SEARCH($V$42,T2160)),"WINCOMBINHTHUAN",IF(ISNUMBER(SEARCH($V$43,T2160)),"WINCOMDAKLAK",IF(ISNUMBER(SEARCH($V$44,T2160)),"WINCOMSOCTRANG",IF(ISNUMBER(SEARCH($V$45,T2160)),"WINCOMSONLA",IF(ISNUMBER(SEARCH($V$46,T2160)),"WINCOMKONTUM",IF(ISNUMBER(SEARCH($V$47,T2160)),"WINCOMPHUYEN",IF(ISNUMBER(SEARCH($V$48,T2160)),"WINCOMQUANGTRI",IF(ISNUMBER(SEARCH($V$49,T2160)),"WINCOMBINHDINH",IF(ISNUMBER(SEARCH($V$50,T2160)),"WINCOMCAOBANG",IF(ISNUMBER(SEARCH($V$51,T2160)),"WINCOMQUANGBINH",IF(ISNUMBER(SEARCH($V$52,T2160)),"WINCOMLAMDONG",IF(ISNUMBER(SEARCH($V$53,T2160)),"WINCOMVINHLONG",IF(ISNUMBER(SEARCH($V$54,T2160)),"WINCOMDONGTHAP",IF(ISNUMBER(SEARCH($V$55,T2160)),"WINCOMTIENGIANG",IF(ISNUMBER(SEARCH($V$56,T2160)),"WINCOMQUANGNINH",0))))))))))))))))))))))))))))))))))))))))))))))))))))))</f>
        <v>WINCOMHANOI</v>
      </c>
    </row>
    <row r="2161" spans="1:25" x14ac:dyDescent="0.2">
      <c r="A2161" t="s">
        <v>0</v>
      </c>
      <c r="B2161" t="s">
        <v>3485</v>
      </c>
      <c r="C2161" t="s">
        <v>2</v>
      </c>
      <c r="D2161" t="s">
        <v>39</v>
      </c>
      <c r="E2161" t="s">
        <v>4</v>
      </c>
      <c r="F2161" s="5">
        <f t="shared" si="133"/>
        <v>1</v>
      </c>
      <c r="G2161" s="2">
        <v>46000</v>
      </c>
      <c r="H2161" s="2">
        <v>50600.000000000007</v>
      </c>
      <c r="I2161" t="s">
        <v>5</v>
      </c>
      <c r="J2161" t="s">
        <v>40</v>
      </c>
      <c r="K2161" t="str">
        <f t="shared" si="134"/>
        <v>Mộc nấm hương gói 250g</v>
      </c>
      <c r="L2161" s="8" t="str">
        <f>VLOOKUP(K2161,'[1]Mã Misa'!$B$2:$D$74,2,0)</f>
        <v>Mộc Nấm Hương 250g</v>
      </c>
      <c r="M2161" s="8" t="str">
        <f>VLOOKUP(L2161,'[1]Mã Misa'!$C$2:$D$74,2,0)</f>
        <v>MNH250</v>
      </c>
      <c r="N2161" s="2">
        <v>46000</v>
      </c>
      <c r="O2161" t="s">
        <v>3486</v>
      </c>
      <c r="P2161" s="8" t="str">
        <f t="shared" si="135"/>
        <v>0144766</v>
      </c>
      <c r="Q2161" s="8" t="e">
        <f t="array" ref="Q2161">IF(VLOOKUP(P2161,$AA$1:$AC$32,1,0)&lt;&gt;0,(P2161&amp;"A"),0)</f>
        <v>#N/A</v>
      </c>
      <c r="R2161" s="12">
        <v>44522</v>
      </c>
      <c r="S2161" t="s">
        <v>3487</v>
      </c>
      <c r="T2161" s="8" t="str">
        <f t="shared" si="136"/>
        <v>VM+ HNI 17</v>
      </c>
      <c r="U2161" t="s">
        <v>6903</v>
      </c>
      <c r="Y2161" t="str">
        <f t="array" ref="Y2161">IF(ISNUMBER(SEARCH($V$3,T2161)),"WINCOMHANOI",IF(ISNUMBER(SEARCH($V$4,T2161)),"WINCOMHOCHIMINH",IF(ISNUMBER(SEARCH($V$5,T2161)),"WINCOMDANANG",IF(ISNUMBER(SEARCH($V$6,T2161)),"WINCOMHAIDUONG",IF(ISNUMBER(SEARCH($V$7,T2161)),"WINCOMQUANGNINH",IF(ISNUMBER(SEARCH($V$8,T2161)),"WINCOMHAIPHONG",IF(ISNUMBER(SEARCH($V$9,T2161)),"WINCOMBACGIANG",IF(ISNUMBER(SEARCH($V$10,T2161)),"WINCOMBACNINH",IF(ISNUMBER(SEARCH($V$11,T2161)),"WINCOMPHUTHO",IF(ISNUMBER(SEARCH($V$12,T2161)),"WINCOMHATINH",IF(ISNUMBER(SEARCH($V$13,T2161)),"WINCOMTHAINGUYEN",IF(ISNUMBER(SEARCH($V$14,T2161)),"WINCOMKHANHHOA",IF(ISNUMBER(SEARCH($V$15,T2161)),"WINCOMHUNGYEN",IF(ISNUMBER(SEARCH($V$16,T2161)),"WINCOMNGHEAN",IF(ISNUMBER(SEARCH($V$17,T2161)),"WINCOMLAOCAI",IF(ISNUMBER(SEARCH($V$18,T2161)),"WINCOMVUNGTAU",IF(ISNUMBER(SEARCH($V$19,T2161)),"WINCOMBINHDUONG",IF(ISNUMBER(SEARCH($V$20,T2161)),"WINCOMKIENGIANG",IF(ISNUMBER(SEARCH($V$21,T2161)),"WINCOMHANAM",IF(ISNUMBER(SEARCH($V$22,T2161)),"WINCOMNAMDINH",IF(ISNUMBER(SEARCH($V$23,T2161)),"WINCOMLANGSON",IF(ISNUMBER(SEARCH($V$24,T2161)),"WINCOMTHANHHOA",IF(ISNUMBER(SEARCH($V$25,T2161)),"WINCOMYENBAI",IF(ISNUMBER(SEARCH($V$26,T2161)),"WINCOMTUYENQUANG",IF(ISNUMBER(SEARCH($V$27,T2161)),"WINCOMHUE",IF(ISNUMBER(SEARCH($V$28,T2161)),"WINCOMQUANGNAM",IF(ISNUMBER(SEARCH($V$29,T2161)),"WINCOMVINHPHUC",IF(ISNUMBER(SEARCH($V$30,T2161)),"WINCOMHAGIANG",IF(ISNUMBER(SEARCH($V$31,T2161)),"WINCOMNINHBINH",IF(ISNUMBER(SEARCH($V$32,T2161)),"WINCOMTRAVINH",IF(ISNUMBER(SEARCH($V$33,T2161)),"WINCOMCANTHO",IF(ISNUMBER(SEARCH($V$34,T2161)),"WINCOMBENTRE",IF(ISNUMBER(SEARCH($V$35,T2161)),"WINCOMCAMAU",IF(ISNUMBER(SEARCH($V$36,T2161)),"WINCOMANGIANG",IF(ISNUMBER(SEARCH($V$37,T2161)),"WINCOMNINHTHUAN",IF(ISNUMBER(SEARCH($V$38,T2161)),"WINCOMTHAIBINH",IF(ISNUMBER(SEARCH($V$39,T2161)),"WINCOMGIALAI",IF(ISNUMBER(SEARCH($V$40,T2161)),"WINCOMHOABINH",IF(ISNUMBER(SEARCH($V$41,T2161)),"WINCOMQUANGNGAI",IF(ISNUMBER(SEARCH($V$42,T2161)),"WINCOMBINHTHUAN",IF(ISNUMBER(SEARCH($V$43,T2161)),"WINCOMDAKLAK",IF(ISNUMBER(SEARCH($V$44,T2161)),"WINCOMSOCTRANG",IF(ISNUMBER(SEARCH($V$45,T2161)),"WINCOMSONLA",IF(ISNUMBER(SEARCH($V$46,T2161)),"WINCOMKONTUM",IF(ISNUMBER(SEARCH($V$47,T2161)),"WINCOMPHUYEN",IF(ISNUMBER(SEARCH($V$48,T2161)),"WINCOMQUANGTRI",IF(ISNUMBER(SEARCH($V$49,T2161)),"WINCOMBINHDINH",IF(ISNUMBER(SEARCH($V$50,T2161)),"WINCOMCAOBANG",IF(ISNUMBER(SEARCH($V$51,T2161)),"WINCOMQUANGBINH",IF(ISNUMBER(SEARCH($V$52,T2161)),"WINCOMLAMDONG",IF(ISNUMBER(SEARCH($V$53,T2161)),"WINCOMVINHLONG",IF(ISNUMBER(SEARCH($V$54,T2161)),"WINCOMDONGTHAP",IF(ISNUMBER(SEARCH($V$55,T2161)),"WINCOMTIENGIANG",IF(ISNUMBER(SEARCH($V$56,T2161)),"WINCOMQUANGNINH",0))))))))))))))))))))))))))))))))))))))))))))))))))))))</f>
        <v>WINCOMHANOI</v>
      </c>
    </row>
    <row r="2162" spans="1:25" x14ac:dyDescent="0.2">
      <c r="A2162" t="s">
        <v>0</v>
      </c>
      <c r="B2162" t="s">
        <v>3485</v>
      </c>
      <c r="C2162" t="s">
        <v>31</v>
      </c>
      <c r="D2162" t="s">
        <v>27</v>
      </c>
      <c r="E2162" t="s">
        <v>4</v>
      </c>
      <c r="F2162" s="5">
        <f t="shared" si="133"/>
        <v>1</v>
      </c>
      <c r="G2162" s="2">
        <v>74250</v>
      </c>
      <c r="H2162" s="2">
        <v>81675</v>
      </c>
      <c r="I2162" t="s">
        <v>5</v>
      </c>
      <c r="J2162" t="s">
        <v>28</v>
      </c>
      <c r="K2162" t="str">
        <f t="shared" si="134"/>
        <v>_Chả cốm 300g</v>
      </c>
      <c r="L2162" s="8" t="str">
        <f>VLOOKUP(K2162,'[1]Mã Misa'!$B$2:$D$74,2,0)</f>
        <v>Chả cốm 300g</v>
      </c>
      <c r="M2162" s="8" t="str">
        <f>VLOOKUP(L2162,'[1]Mã Misa'!$C$2:$D$74,2,0)</f>
        <v>CC300</v>
      </c>
      <c r="N2162" s="2">
        <v>74250</v>
      </c>
      <c r="O2162" t="s">
        <v>3486</v>
      </c>
      <c r="P2162" s="8" t="str">
        <f t="shared" si="135"/>
        <v>0144766</v>
      </c>
      <c r="Q2162" s="8" t="e">
        <f t="array" ref="Q2162">IF(VLOOKUP(P2162,$AA$1:$AC$32,1,0)&lt;&gt;0,(P2162&amp;"A"),0)</f>
        <v>#N/A</v>
      </c>
      <c r="R2162" s="12">
        <v>44522</v>
      </c>
      <c r="S2162" t="s">
        <v>3487</v>
      </c>
      <c r="T2162" s="8" t="str">
        <f t="shared" si="136"/>
        <v>VM+ HNI 17</v>
      </c>
      <c r="U2162" t="s">
        <v>6903</v>
      </c>
      <c r="Y2162" t="str">
        <f t="array" ref="Y2162">IF(ISNUMBER(SEARCH($V$3,T2162)),"WINCOMHANOI",IF(ISNUMBER(SEARCH($V$4,T2162)),"WINCOMHOCHIMINH",IF(ISNUMBER(SEARCH($V$5,T2162)),"WINCOMDANANG",IF(ISNUMBER(SEARCH($V$6,T2162)),"WINCOMHAIDUONG",IF(ISNUMBER(SEARCH($V$7,T2162)),"WINCOMQUANGNINH",IF(ISNUMBER(SEARCH($V$8,T2162)),"WINCOMHAIPHONG",IF(ISNUMBER(SEARCH($V$9,T2162)),"WINCOMBACGIANG",IF(ISNUMBER(SEARCH($V$10,T2162)),"WINCOMBACNINH",IF(ISNUMBER(SEARCH($V$11,T2162)),"WINCOMPHUTHO",IF(ISNUMBER(SEARCH($V$12,T2162)),"WINCOMHATINH",IF(ISNUMBER(SEARCH($V$13,T2162)),"WINCOMTHAINGUYEN",IF(ISNUMBER(SEARCH($V$14,T2162)),"WINCOMKHANHHOA",IF(ISNUMBER(SEARCH($V$15,T2162)),"WINCOMHUNGYEN",IF(ISNUMBER(SEARCH($V$16,T2162)),"WINCOMNGHEAN",IF(ISNUMBER(SEARCH($V$17,T2162)),"WINCOMLAOCAI",IF(ISNUMBER(SEARCH($V$18,T2162)),"WINCOMVUNGTAU",IF(ISNUMBER(SEARCH($V$19,T2162)),"WINCOMBINHDUONG",IF(ISNUMBER(SEARCH($V$20,T2162)),"WINCOMKIENGIANG",IF(ISNUMBER(SEARCH($V$21,T2162)),"WINCOMHANAM",IF(ISNUMBER(SEARCH($V$22,T2162)),"WINCOMNAMDINH",IF(ISNUMBER(SEARCH($V$23,T2162)),"WINCOMLANGSON",IF(ISNUMBER(SEARCH($V$24,T2162)),"WINCOMTHANHHOA",IF(ISNUMBER(SEARCH($V$25,T2162)),"WINCOMYENBAI",IF(ISNUMBER(SEARCH($V$26,T2162)),"WINCOMTUYENQUANG",IF(ISNUMBER(SEARCH($V$27,T2162)),"WINCOMHUE",IF(ISNUMBER(SEARCH($V$28,T2162)),"WINCOMQUANGNAM",IF(ISNUMBER(SEARCH($V$29,T2162)),"WINCOMVINHPHUC",IF(ISNUMBER(SEARCH($V$30,T2162)),"WINCOMHAGIANG",IF(ISNUMBER(SEARCH($V$31,T2162)),"WINCOMNINHBINH",IF(ISNUMBER(SEARCH($V$32,T2162)),"WINCOMTRAVINH",IF(ISNUMBER(SEARCH($V$33,T2162)),"WINCOMCANTHO",IF(ISNUMBER(SEARCH($V$34,T2162)),"WINCOMBENTRE",IF(ISNUMBER(SEARCH($V$35,T2162)),"WINCOMCAMAU",IF(ISNUMBER(SEARCH($V$36,T2162)),"WINCOMANGIANG",IF(ISNUMBER(SEARCH($V$37,T2162)),"WINCOMNINHTHUAN",IF(ISNUMBER(SEARCH($V$38,T2162)),"WINCOMTHAIBINH",IF(ISNUMBER(SEARCH($V$39,T2162)),"WINCOMGIALAI",IF(ISNUMBER(SEARCH($V$40,T2162)),"WINCOMHOABINH",IF(ISNUMBER(SEARCH($V$41,T2162)),"WINCOMQUANGNGAI",IF(ISNUMBER(SEARCH($V$42,T2162)),"WINCOMBINHTHUAN",IF(ISNUMBER(SEARCH($V$43,T2162)),"WINCOMDAKLAK",IF(ISNUMBER(SEARCH($V$44,T2162)),"WINCOMSOCTRANG",IF(ISNUMBER(SEARCH($V$45,T2162)),"WINCOMSONLA",IF(ISNUMBER(SEARCH($V$46,T2162)),"WINCOMKONTUM",IF(ISNUMBER(SEARCH($V$47,T2162)),"WINCOMPHUYEN",IF(ISNUMBER(SEARCH($V$48,T2162)),"WINCOMQUANGTRI",IF(ISNUMBER(SEARCH($V$49,T2162)),"WINCOMBINHDINH",IF(ISNUMBER(SEARCH($V$50,T2162)),"WINCOMCAOBANG",IF(ISNUMBER(SEARCH($V$51,T2162)),"WINCOMQUANGBINH",IF(ISNUMBER(SEARCH($V$52,T2162)),"WINCOMLAMDONG",IF(ISNUMBER(SEARCH($V$53,T2162)),"WINCOMVINHLONG",IF(ISNUMBER(SEARCH($V$54,T2162)),"WINCOMDONGTHAP",IF(ISNUMBER(SEARCH($V$55,T2162)),"WINCOMTIENGIANG",IF(ISNUMBER(SEARCH($V$56,T2162)),"WINCOMQUANGNINH",0))))))))))))))))))))))))))))))))))))))))))))))))))))))</f>
        <v>WINCOMHANOI</v>
      </c>
    </row>
    <row r="2163" spans="1:25" x14ac:dyDescent="0.2">
      <c r="A2163" t="s">
        <v>0</v>
      </c>
      <c r="B2163" t="s">
        <v>3485</v>
      </c>
      <c r="C2163" t="s">
        <v>34</v>
      </c>
      <c r="D2163" t="s">
        <v>32</v>
      </c>
      <c r="E2163" t="s">
        <v>4</v>
      </c>
      <c r="F2163" s="5">
        <f t="shared" si="133"/>
        <v>3</v>
      </c>
      <c r="G2163" s="2">
        <v>178200</v>
      </c>
      <c r="H2163" s="2">
        <v>196020.00000000003</v>
      </c>
      <c r="I2163" t="s">
        <v>5</v>
      </c>
      <c r="J2163" t="s">
        <v>33</v>
      </c>
      <c r="K2163" t="str">
        <f t="shared" si="134"/>
        <v>_Giò lụa 250g</v>
      </c>
      <c r="L2163" s="8" t="str">
        <f>VLOOKUP(K2163,'[1]Mã Misa'!$B$2:$D$74,2,0)</f>
        <v>Giò lụa 250g</v>
      </c>
      <c r="M2163" s="8" t="str">
        <f>VLOOKUP(L2163,'[1]Mã Misa'!$C$2:$D$74,2,0)</f>
        <v>GL250</v>
      </c>
      <c r="N2163" s="2">
        <v>59400</v>
      </c>
      <c r="O2163" t="s">
        <v>3486</v>
      </c>
      <c r="P2163" s="8" t="str">
        <f t="shared" si="135"/>
        <v>0144766</v>
      </c>
      <c r="Q2163" s="8" t="e">
        <f t="array" ref="Q2163">IF(VLOOKUP(P2163,$AA$1:$AC$32,1,0)&lt;&gt;0,(P2163&amp;"A"),0)</f>
        <v>#N/A</v>
      </c>
      <c r="R2163" s="12">
        <v>44522</v>
      </c>
      <c r="S2163" t="s">
        <v>3487</v>
      </c>
      <c r="T2163" s="8" t="str">
        <f t="shared" si="136"/>
        <v>VM+ HNI 17</v>
      </c>
      <c r="U2163" t="s">
        <v>6903</v>
      </c>
      <c r="Y2163" t="str">
        <f t="array" ref="Y2163">IF(ISNUMBER(SEARCH($V$3,T2163)),"WINCOMHANOI",IF(ISNUMBER(SEARCH($V$4,T2163)),"WINCOMHOCHIMINH",IF(ISNUMBER(SEARCH($V$5,T2163)),"WINCOMDANANG",IF(ISNUMBER(SEARCH($V$6,T2163)),"WINCOMHAIDUONG",IF(ISNUMBER(SEARCH($V$7,T2163)),"WINCOMQUANGNINH",IF(ISNUMBER(SEARCH($V$8,T2163)),"WINCOMHAIPHONG",IF(ISNUMBER(SEARCH($V$9,T2163)),"WINCOMBACGIANG",IF(ISNUMBER(SEARCH($V$10,T2163)),"WINCOMBACNINH",IF(ISNUMBER(SEARCH($V$11,T2163)),"WINCOMPHUTHO",IF(ISNUMBER(SEARCH($V$12,T2163)),"WINCOMHATINH",IF(ISNUMBER(SEARCH($V$13,T2163)),"WINCOMTHAINGUYEN",IF(ISNUMBER(SEARCH($V$14,T2163)),"WINCOMKHANHHOA",IF(ISNUMBER(SEARCH($V$15,T2163)),"WINCOMHUNGYEN",IF(ISNUMBER(SEARCH($V$16,T2163)),"WINCOMNGHEAN",IF(ISNUMBER(SEARCH($V$17,T2163)),"WINCOMLAOCAI",IF(ISNUMBER(SEARCH($V$18,T2163)),"WINCOMVUNGTAU",IF(ISNUMBER(SEARCH($V$19,T2163)),"WINCOMBINHDUONG",IF(ISNUMBER(SEARCH($V$20,T2163)),"WINCOMKIENGIANG",IF(ISNUMBER(SEARCH($V$21,T2163)),"WINCOMHANAM",IF(ISNUMBER(SEARCH($V$22,T2163)),"WINCOMNAMDINH",IF(ISNUMBER(SEARCH($V$23,T2163)),"WINCOMLANGSON",IF(ISNUMBER(SEARCH($V$24,T2163)),"WINCOMTHANHHOA",IF(ISNUMBER(SEARCH($V$25,T2163)),"WINCOMYENBAI",IF(ISNUMBER(SEARCH($V$26,T2163)),"WINCOMTUYENQUANG",IF(ISNUMBER(SEARCH($V$27,T2163)),"WINCOMHUE",IF(ISNUMBER(SEARCH($V$28,T2163)),"WINCOMQUANGNAM",IF(ISNUMBER(SEARCH($V$29,T2163)),"WINCOMVINHPHUC",IF(ISNUMBER(SEARCH($V$30,T2163)),"WINCOMHAGIANG",IF(ISNUMBER(SEARCH($V$31,T2163)),"WINCOMNINHBINH",IF(ISNUMBER(SEARCH($V$32,T2163)),"WINCOMTRAVINH",IF(ISNUMBER(SEARCH($V$33,T2163)),"WINCOMCANTHO",IF(ISNUMBER(SEARCH($V$34,T2163)),"WINCOMBENTRE",IF(ISNUMBER(SEARCH($V$35,T2163)),"WINCOMCAMAU",IF(ISNUMBER(SEARCH($V$36,T2163)),"WINCOMANGIANG",IF(ISNUMBER(SEARCH($V$37,T2163)),"WINCOMNINHTHUAN",IF(ISNUMBER(SEARCH($V$38,T2163)),"WINCOMTHAIBINH",IF(ISNUMBER(SEARCH($V$39,T2163)),"WINCOMGIALAI",IF(ISNUMBER(SEARCH($V$40,T2163)),"WINCOMHOABINH",IF(ISNUMBER(SEARCH($V$41,T2163)),"WINCOMQUANGNGAI",IF(ISNUMBER(SEARCH($V$42,T2163)),"WINCOMBINHTHUAN",IF(ISNUMBER(SEARCH($V$43,T2163)),"WINCOMDAKLAK",IF(ISNUMBER(SEARCH($V$44,T2163)),"WINCOMSOCTRANG",IF(ISNUMBER(SEARCH($V$45,T2163)),"WINCOMSONLA",IF(ISNUMBER(SEARCH($V$46,T2163)),"WINCOMKONTUM",IF(ISNUMBER(SEARCH($V$47,T2163)),"WINCOMPHUYEN",IF(ISNUMBER(SEARCH($V$48,T2163)),"WINCOMQUANGTRI",IF(ISNUMBER(SEARCH($V$49,T2163)),"WINCOMBINHDINH",IF(ISNUMBER(SEARCH($V$50,T2163)),"WINCOMCAOBANG",IF(ISNUMBER(SEARCH($V$51,T2163)),"WINCOMQUANGBINH",IF(ISNUMBER(SEARCH($V$52,T2163)),"WINCOMLAMDONG",IF(ISNUMBER(SEARCH($V$53,T2163)),"WINCOMVINHLONG",IF(ISNUMBER(SEARCH($V$54,T2163)),"WINCOMDONGTHAP",IF(ISNUMBER(SEARCH($V$55,T2163)),"WINCOMTIENGIANG",IF(ISNUMBER(SEARCH($V$56,T2163)),"WINCOMQUANGNINH",0))))))))))))))))))))))))))))))))))))))))))))))))))))))</f>
        <v>WINCOMHANOI</v>
      </c>
    </row>
    <row r="2164" spans="1:25" x14ac:dyDescent="0.2">
      <c r="A2164" t="s">
        <v>0</v>
      </c>
      <c r="B2164" t="s">
        <v>3485</v>
      </c>
      <c r="C2164" t="s">
        <v>37</v>
      </c>
      <c r="D2164" t="s">
        <v>20</v>
      </c>
      <c r="E2164" t="s">
        <v>4</v>
      </c>
      <c r="F2164" s="5">
        <f t="shared" si="133"/>
        <v>2</v>
      </c>
      <c r="G2164" s="2">
        <v>100364</v>
      </c>
      <c r="H2164" s="2">
        <v>110400.40000000001</v>
      </c>
      <c r="I2164" t="s">
        <v>5</v>
      </c>
      <c r="J2164" t="s">
        <v>21</v>
      </c>
      <c r="K2164" t="str">
        <f t="shared" si="134"/>
        <v>Giò tai lưỡi xào gói 250g</v>
      </c>
      <c r="L2164" s="8" t="str">
        <f>VLOOKUP(K2164,'[1]Mã Misa'!$B$2:$D$74,2,0)</f>
        <v>Giò Tai Lưỡi Xào 250g</v>
      </c>
      <c r="M2164" s="8" t="str">
        <f>VLOOKUP(L2164,'[1]Mã Misa'!$C$2:$D$74,2,0)</f>
        <v>GTLX250G</v>
      </c>
      <c r="N2164" s="2">
        <v>50182</v>
      </c>
      <c r="O2164" t="s">
        <v>3486</v>
      </c>
      <c r="P2164" s="8" t="str">
        <f t="shared" si="135"/>
        <v>0144766</v>
      </c>
      <c r="Q2164" s="8" t="e">
        <f t="array" ref="Q2164">IF(VLOOKUP(P2164,$AA$1:$AC$32,1,0)&lt;&gt;0,(P2164&amp;"A"),0)</f>
        <v>#N/A</v>
      </c>
      <c r="R2164" s="12">
        <v>44522</v>
      </c>
      <c r="S2164" t="s">
        <v>3487</v>
      </c>
      <c r="T2164" s="8" t="str">
        <f t="shared" si="136"/>
        <v>VM+ HNI 17</v>
      </c>
      <c r="U2164" t="s">
        <v>6903</v>
      </c>
      <c r="Y2164" t="str">
        <f t="array" ref="Y2164">IF(ISNUMBER(SEARCH($V$3,T2164)),"WINCOMHANOI",IF(ISNUMBER(SEARCH($V$4,T2164)),"WINCOMHOCHIMINH",IF(ISNUMBER(SEARCH($V$5,T2164)),"WINCOMDANANG",IF(ISNUMBER(SEARCH($V$6,T2164)),"WINCOMHAIDUONG",IF(ISNUMBER(SEARCH($V$7,T2164)),"WINCOMQUANGNINH",IF(ISNUMBER(SEARCH($V$8,T2164)),"WINCOMHAIPHONG",IF(ISNUMBER(SEARCH($V$9,T2164)),"WINCOMBACGIANG",IF(ISNUMBER(SEARCH($V$10,T2164)),"WINCOMBACNINH",IF(ISNUMBER(SEARCH($V$11,T2164)),"WINCOMPHUTHO",IF(ISNUMBER(SEARCH($V$12,T2164)),"WINCOMHATINH",IF(ISNUMBER(SEARCH($V$13,T2164)),"WINCOMTHAINGUYEN",IF(ISNUMBER(SEARCH($V$14,T2164)),"WINCOMKHANHHOA",IF(ISNUMBER(SEARCH($V$15,T2164)),"WINCOMHUNGYEN",IF(ISNUMBER(SEARCH($V$16,T2164)),"WINCOMNGHEAN",IF(ISNUMBER(SEARCH($V$17,T2164)),"WINCOMLAOCAI",IF(ISNUMBER(SEARCH($V$18,T2164)),"WINCOMVUNGTAU",IF(ISNUMBER(SEARCH($V$19,T2164)),"WINCOMBINHDUONG",IF(ISNUMBER(SEARCH($V$20,T2164)),"WINCOMKIENGIANG",IF(ISNUMBER(SEARCH($V$21,T2164)),"WINCOMHANAM",IF(ISNUMBER(SEARCH($V$22,T2164)),"WINCOMNAMDINH",IF(ISNUMBER(SEARCH($V$23,T2164)),"WINCOMLANGSON",IF(ISNUMBER(SEARCH($V$24,T2164)),"WINCOMTHANHHOA",IF(ISNUMBER(SEARCH($V$25,T2164)),"WINCOMYENBAI",IF(ISNUMBER(SEARCH($V$26,T2164)),"WINCOMTUYENQUANG",IF(ISNUMBER(SEARCH($V$27,T2164)),"WINCOMHUE",IF(ISNUMBER(SEARCH($V$28,T2164)),"WINCOMQUANGNAM",IF(ISNUMBER(SEARCH($V$29,T2164)),"WINCOMVINHPHUC",IF(ISNUMBER(SEARCH($V$30,T2164)),"WINCOMHAGIANG",IF(ISNUMBER(SEARCH($V$31,T2164)),"WINCOMNINHBINH",IF(ISNUMBER(SEARCH($V$32,T2164)),"WINCOMTRAVINH",IF(ISNUMBER(SEARCH($V$33,T2164)),"WINCOMCANTHO",IF(ISNUMBER(SEARCH($V$34,T2164)),"WINCOMBENTRE",IF(ISNUMBER(SEARCH($V$35,T2164)),"WINCOMCAMAU",IF(ISNUMBER(SEARCH($V$36,T2164)),"WINCOMANGIANG",IF(ISNUMBER(SEARCH($V$37,T2164)),"WINCOMNINHTHUAN",IF(ISNUMBER(SEARCH($V$38,T2164)),"WINCOMTHAIBINH",IF(ISNUMBER(SEARCH($V$39,T2164)),"WINCOMGIALAI",IF(ISNUMBER(SEARCH($V$40,T2164)),"WINCOMHOABINH",IF(ISNUMBER(SEARCH($V$41,T2164)),"WINCOMQUANGNGAI",IF(ISNUMBER(SEARCH($V$42,T2164)),"WINCOMBINHTHUAN",IF(ISNUMBER(SEARCH($V$43,T2164)),"WINCOMDAKLAK",IF(ISNUMBER(SEARCH($V$44,T2164)),"WINCOMSOCTRANG",IF(ISNUMBER(SEARCH($V$45,T2164)),"WINCOMSONLA",IF(ISNUMBER(SEARCH($V$46,T2164)),"WINCOMKONTUM",IF(ISNUMBER(SEARCH($V$47,T2164)),"WINCOMPHUYEN",IF(ISNUMBER(SEARCH($V$48,T2164)),"WINCOMQUANGTRI",IF(ISNUMBER(SEARCH($V$49,T2164)),"WINCOMBINHDINH",IF(ISNUMBER(SEARCH($V$50,T2164)),"WINCOMCAOBANG",IF(ISNUMBER(SEARCH($V$51,T2164)),"WINCOMQUANGBINH",IF(ISNUMBER(SEARCH($V$52,T2164)),"WINCOMLAMDONG",IF(ISNUMBER(SEARCH($V$53,T2164)),"WINCOMVINHLONG",IF(ISNUMBER(SEARCH($V$54,T2164)),"WINCOMDONGTHAP",IF(ISNUMBER(SEARCH($V$55,T2164)),"WINCOMTIENGIANG",IF(ISNUMBER(SEARCH($V$56,T2164)),"WINCOMQUANGNINH",0))))))))))))))))))))))))))))))))))))))))))))))))))))))</f>
        <v>WINCOMHANOI</v>
      </c>
    </row>
    <row r="2165" spans="1:25" x14ac:dyDescent="0.2">
      <c r="A2165" t="s">
        <v>0</v>
      </c>
      <c r="B2165" t="s">
        <v>3485</v>
      </c>
      <c r="C2165" t="s">
        <v>38</v>
      </c>
      <c r="D2165" t="s">
        <v>15</v>
      </c>
      <c r="E2165" t="s">
        <v>4</v>
      </c>
      <c r="F2165" s="5">
        <f t="shared" si="133"/>
        <v>6</v>
      </c>
      <c r="G2165" s="2">
        <v>361848</v>
      </c>
      <c r="H2165" s="2">
        <v>398032.80000000005</v>
      </c>
      <c r="I2165" t="s">
        <v>5</v>
      </c>
      <c r="J2165" t="s">
        <v>16</v>
      </c>
      <c r="K2165" t="str">
        <f t="shared" si="134"/>
        <v>_Chả nướng 300g</v>
      </c>
      <c r="L2165" s="8" t="str">
        <f>VLOOKUP(K2165,'[1]Mã Misa'!$B$2:$D$74,2,0)</f>
        <v>Chả nướng 300g</v>
      </c>
      <c r="M2165" s="8" t="str">
        <f>VLOOKUP(L2165,'[1]Mã Misa'!$C$2:$D$74,2,0)</f>
        <v>CN300</v>
      </c>
      <c r="N2165" s="2">
        <v>60308</v>
      </c>
      <c r="O2165" t="s">
        <v>3486</v>
      </c>
      <c r="P2165" s="8" t="str">
        <f t="shared" si="135"/>
        <v>0144766</v>
      </c>
      <c r="Q2165" s="8" t="e">
        <f t="array" ref="Q2165">IF(VLOOKUP(P2165,$AA$1:$AC$32,1,0)&lt;&gt;0,(P2165&amp;"A"),0)</f>
        <v>#N/A</v>
      </c>
      <c r="R2165" s="12">
        <v>44522</v>
      </c>
      <c r="S2165" t="s">
        <v>3487</v>
      </c>
      <c r="T2165" s="8" t="str">
        <f t="shared" si="136"/>
        <v>VM+ HNI 17</v>
      </c>
      <c r="U2165" t="s">
        <v>6903</v>
      </c>
      <c r="Y2165" t="str">
        <f t="array" ref="Y2165">IF(ISNUMBER(SEARCH($V$3,T2165)),"WINCOMHANOI",IF(ISNUMBER(SEARCH($V$4,T2165)),"WINCOMHOCHIMINH",IF(ISNUMBER(SEARCH($V$5,T2165)),"WINCOMDANANG",IF(ISNUMBER(SEARCH($V$6,T2165)),"WINCOMHAIDUONG",IF(ISNUMBER(SEARCH($V$7,T2165)),"WINCOMQUANGNINH",IF(ISNUMBER(SEARCH($V$8,T2165)),"WINCOMHAIPHONG",IF(ISNUMBER(SEARCH($V$9,T2165)),"WINCOMBACGIANG",IF(ISNUMBER(SEARCH($V$10,T2165)),"WINCOMBACNINH",IF(ISNUMBER(SEARCH($V$11,T2165)),"WINCOMPHUTHO",IF(ISNUMBER(SEARCH($V$12,T2165)),"WINCOMHATINH",IF(ISNUMBER(SEARCH($V$13,T2165)),"WINCOMTHAINGUYEN",IF(ISNUMBER(SEARCH($V$14,T2165)),"WINCOMKHANHHOA",IF(ISNUMBER(SEARCH($V$15,T2165)),"WINCOMHUNGYEN",IF(ISNUMBER(SEARCH($V$16,T2165)),"WINCOMNGHEAN",IF(ISNUMBER(SEARCH($V$17,T2165)),"WINCOMLAOCAI",IF(ISNUMBER(SEARCH($V$18,T2165)),"WINCOMVUNGTAU",IF(ISNUMBER(SEARCH($V$19,T2165)),"WINCOMBINHDUONG",IF(ISNUMBER(SEARCH($V$20,T2165)),"WINCOMKIENGIANG",IF(ISNUMBER(SEARCH($V$21,T2165)),"WINCOMHANAM",IF(ISNUMBER(SEARCH($V$22,T2165)),"WINCOMNAMDINH",IF(ISNUMBER(SEARCH($V$23,T2165)),"WINCOMLANGSON",IF(ISNUMBER(SEARCH($V$24,T2165)),"WINCOMTHANHHOA",IF(ISNUMBER(SEARCH($V$25,T2165)),"WINCOMYENBAI",IF(ISNUMBER(SEARCH($V$26,T2165)),"WINCOMTUYENQUANG",IF(ISNUMBER(SEARCH($V$27,T2165)),"WINCOMHUE",IF(ISNUMBER(SEARCH($V$28,T2165)),"WINCOMQUANGNAM",IF(ISNUMBER(SEARCH($V$29,T2165)),"WINCOMVINHPHUC",IF(ISNUMBER(SEARCH($V$30,T2165)),"WINCOMHAGIANG",IF(ISNUMBER(SEARCH($V$31,T2165)),"WINCOMNINHBINH",IF(ISNUMBER(SEARCH($V$32,T2165)),"WINCOMTRAVINH",IF(ISNUMBER(SEARCH($V$33,T2165)),"WINCOMCANTHO",IF(ISNUMBER(SEARCH($V$34,T2165)),"WINCOMBENTRE",IF(ISNUMBER(SEARCH($V$35,T2165)),"WINCOMCAMAU",IF(ISNUMBER(SEARCH($V$36,T2165)),"WINCOMANGIANG",IF(ISNUMBER(SEARCH($V$37,T2165)),"WINCOMNINHTHUAN",IF(ISNUMBER(SEARCH($V$38,T2165)),"WINCOMTHAIBINH",IF(ISNUMBER(SEARCH($V$39,T2165)),"WINCOMGIALAI",IF(ISNUMBER(SEARCH($V$40,T2165)),"WINCOMHOABINH",IF(ISNUMBER(SEARCH($V$41,T2165)),"WINCOMQUANGNGAI",IF(ISNUMBER(SEARCH($V$42,T2165)),"WINCOMBINHTHUAN",IF(ISNUMBER(SEARCH($V$43,T2165)),"WINCOMDAKLAK",IF(ISNUMBER(SEARCH($V$44,T2165)),"WINCOMSOCTRANG",IF(ISNUMBER(SEARCH($V$45,T2165)),"WINCOMSONLA",IF(ISNUMBER(SEARCH($V$46,T2165)),"WINCOMKONTUM",IF(ISNUMBER(SEARCH($V$47,T2165)),"WINCOMPHUYEN",IF(ISNUMBER(SEARCH($V$48,T2165)),"WINCOMQUANGTRI",IF(ISNUMBER(SEARCH($V$49,T2165)),"WINCOMBINHDINH",IF(ISNUMBER(SEARCH($V$50,T2165)),"WINCOMCAOBANG",IF(ISNUMBER(SEARCH($V$51,T2165)),"WINCOMQUANGBINH",IF(ISNUMBER(SEARCH($V$52,T2165)),"WINCOMLAMDONG",IF(ISNUMBER(SEARCH($V$53,T2165)),"WINCOMVINHLONG",IF(ISNUMBER(SEARCH($V$54,T2165)),"WINCOMDONGTHAP",IF(ISNUMBER(SEARCH($V$55,T2165)),"WINCOMTIENGIANG",IF(ISNUMBER(SEARCH($V$56,T2165)),"WINCOMQUANGNINH",0))))))))))))))))))))))))))))))))))))))))))))))))))))))</f>
        <v>WINCOMHANOI</v>
      </c>
    </row>
    <row r="2166" spans="1:25" x14ac:dyDescent="0.2">
      <c r="A2166" t="s">
        <v>0</v>
      </c>
      <c r="B2166" t="s">
        <v>3488</v>
      </c>
      <c r="C2166" t="s">
        <v>2</v>
      </c>
      <c r="D2166" t="s">
        <v>45</v>
      </c>
      <c r="E2166" t="s">
        <v>4</v>
      </c>
      <c r="F2166" s="5">
        <f t="shared" si="133"/>
        <v>1</v>
      </c>
      <c r="G2166" s="2">
        <v>87787</v>
      </c>
      <c r="H2166" s="2">
        <v>96565.700000000012</v>
      </c>
      <c r="I2166" t="s">
        <v>5</v>
      </c>
      <c r="J2166" t="s">
        <v>46</v>
      </c>
      <c r="K2166" t="str">
        <f t="shared" si="134"/>
        <v>Bắp bò muối gói 200g</v>
      </c>
      <c r="L2166" s="8" t="str">
        <f>VLOOKUP(K2166,'[1]Mã Misa'!$B$2:$D$74,2,0)</f>
        <v>Bắp bò muối 200g</v>
      </c>
      <c r="M2166" s="8" t="str">
        <f>VLOOKUP(L2166,'[1]Mã Misa'!$C$2:$D$74,2,0)</f>
        <v>BBM200</v>
      </c>
      <c r="N2166" s="2">
        <v>87787</v>
      </c>
      <c r="O2166" t="s">
        <v>3489</v>
      </c>
      <c r="P2166" s="8" t="str">
        <f t="shared" si="135"/>
        <v>0018649</v>
      </c>
      <c r="Q2166" s="8" t="e">
        <f t="array" ref="Q2166">IF(VLOOKUP(P2166,$AA$1:$AC$32,1,0)&lt;&gt;0,(P2166&amp;"A"),0)</f>
        <v>#N/A</v>
      </c>
      <c r="R2166" s="12">
        <v>44522</v>
      </c>
      <c r="S2166" t="s">
        <v>3471</v>
      </c>
      <c r="T2166" s="8" t="str">
        <f t="shared" si="136"/>
        <v>VM+ DNG 10</v>
      </c>
      <c r="U2166" t="s">
        <v>6899</v>
      </c>
      <c r="Y2166" t="str">
        <f t="array" ref="Y2166">IF(ISNUMBER(SEARCH($V$3,T2166)),"WINCOMHANOI",IF(ISNUMBER(SEARCH($V$4,T2166)),"WINCOMHOCHIMINH",IF(ISNUMBER(SEARCH($V$5,T2166)),"WINCOMDANANG",IF(ISNUMBER(SEARCH($V$6,T2166)),"WINCOMHAIDUONG",IF(ISNUMBER(SEARCH($V$7,T2166)),"WINCOMQUANGNINH",IF(ISNUMBER(SEARCH($V$8,T2166)),"WINCOMHAIPHONG",IF(ISNUMBER(SEARCH($V$9,T2166)),"WINCOMBACGIANG",IF(ISNUMBER(SEARCH($V$10,T2166)),"WINCOMBACNINH",IF(ISNUMBER(SEARCH($V$11,T2166)),"WINCOMPHUTHO",IF(ISNUMBER(SEARCH($V$12,T2166)),"WINCOMHATINH",IF(ISNUMBER(SEARCH($V$13,T2166)),"WINCOMTHAINGUYEN",IF(ISNUMBER(SEARCH($V$14,T2166)),"WINCOMKHANHHOA",IF(ISNUMBER(SEARCH($V$15,T2166)),"WINCOMHUNGYEN",IF(ISNUMBER(SEARCH($V$16,T2166)),"WINCOMNGHEAN",IF(ISNUMBER(SEARCH($V$17,T2166)),"WINCOMLAOCAI",IF(ISNUMBER(SEARCH($V$18,T2166)),"WINCOMVUNGTAU",IF(ISNUMBER(SEARCH($V$19,T2166)),"WINCOMBINHDUONG",IF(ISNUMBER(SEARCH($V$20,T2166)),"WINCOMKIENGIANG",IF(ISNUMBER(SEARCH($V$21,T2166)),"WINCOMHANAM",IF(ISNUMBER(SEARCH($V$22,T2166)),"WINCOMNAMDINH",IF(ISNUMBER(SEARCH($V$23,T2166)),"WINCOMLANGSON",IF(ISNUMBER(SEARCH($V$24,T2166)),"WINCOMTHANHHOA",IF(ISNUMBER(SEARCH($V$25,T2166)),"WINCOMYENBAI",IF(ISNUMBER(SEARCH($V$26,T2166)),"WINCOMTUYENQUANG",IF(ISNUMBER(SEARCH($V$27,T2166)),"WINCOMHUE",IF(ISNUMBER(SEARCH($V$28,T2166)),"WINCOMQUANGNAM",IF(ISNUMBER(SEARCH($V$29,T2166)),"WINCOMVINHPHUC",IF(ISNUMBER(SEARCH($V$30,T2166)),"WINCOMHAGIANG",IF(ISNUMBER(SEARCH($V$31,T2166)),"WINCOMNINHBINH",IF(ISNUMBER(SEARCH($V$32,T2166)),"WINCOMTRAVINH",IF(ISNUMBER(SEARCH($V$33,T2166)),"WINCOMCANTHO",IF(ISNUMBER(SEARCH($V$34,T2166)),"WINCOMBENTRE",IF(ISNUMBER(SEARCH($V$35,T2166)),"WINCOMCAMAU",IF(ISNUMBER(SEARCH($V$36,T2166)),"WINCOMANGIANG",IF(ISNUMBER(SEARCH($V$37,T2166)),"WINCOMNINHTHUAN",IF(ISNUMBER(SEARCH($V$38,T2166)),"WINCOMTHAIBINH",IF(ISNUMBER(SEARCH($V$39,T2166)),"WINCOMGIALAI",IF(ISNUMBER(SEARCH($V$40,T2166)),"WINCOMHOABINH",IF(ISNUMBER(SEARCH($V$41,T2166)),"WINCOMQUANGNGAI",IF(ISNUMBER(SEARCH($V$42,T2166)),"WINCOMBINHTHUAN",IF(ISNUMBER(SEARCH($V$43,T2166)),"WINCOMDAKLAK",IF(ISNUMBER(SEARCH($V$44,T2166)),"WINCOMSOCTRANG",IF(ISNUMBER(SEARCH($V$45,T2166)),"WINCOMSONLA",IF(ISNUMBER(SEARCH($V$46,T2166)),"WINCOMKONTUM",IF(ISNUMBER(SEARCH($V$47,T2166)),"WINCOMPHUYEN",IF(ISNUMBER(SEARCH($V$48,T2166)),"WINCOMQUANGTRI",IF(ISNUMBER(SEARCH($V$49,T2166)),"WINCOMBINHDINH",IF(ISNUMBER(SEARCH($V$50,T2166)),"WINCOMCAOBANG",IF(ISNUMBER(SEARCH($V$51,T2166)),"WINCOMQUANGBINH",IF(ISNUMBER(SEARCH($V$52,T2166)),"WINCOMLAMDONG",IF(ISNUMBER(SEARCH($V$53,T2166)),"WINCOMVINHLONG",IF(ISNUMBER(SEARCH($V$54,T2166)),"WINCOMDONGTHAP",IF(ISNUMBER(SEARCH($V$55,T2166)),"WINCOMTIENGIANG",IF(ISNUMBER(SEARCH($V$56,T2166)),"WINCOMQUANGNINH",0))))))))))))))))))))))))))))))))))))))))))))))))))))))</f>
        <v>WINCOMDANANG</v>
      </c>
    </row>
    <row r="2167" spans="1:25" x14ac:dyDescent="0.2">
      <c r="A2167" t="s">
        <v>0</v>
      </c>
      <c r="B2167" t="s">
        <v>3488</v>
      </c>
      <c r="C2167" t="s">
        <v>31</v>
      </c>
      <c r="D2167" t="s">
        <v>121</v>
      </c>
      <c r="E2167" t="s">
        <v>4</v>
      </c>
      <c r="F2167" s="5">
        <f t="shared" si="133"/>
        <v>1</v>
      </c>
      <c r="G2167" s="2">
        <v>101989</v>
      </c>
      <c r="H2167" s="2">
        <v>112187.90000000001</v>
      </c>
      <c r="I2167" t="s">
        <v>5</v>
      </c>
      <c r="J2167" t="s">
        <v>122</v>
      </c>
      <c r="K2167" t="str">
        <f t="shared" si="134"/>
        <v>Giò tai nấm hương 500g</v>
      </c>
      <c r="L2167" s="8" t="str">
        <f>VLOOKUP(K2167,'[1]Mã Misa'!$B$2:$D$74,2,0)</f>
        <v>Giò tai nấm hương 500g</v>
      </c>
      <c r="M2167" s="8" t="str">
        <f>VLOOKUP(L2167,'[1]Mã Misa'!$C$2:$D$74,2,0)</f>
        <v>GTNH500</v>
      </c>
      <c r="N2167" s="2">
        <v>101989</v>
      </c>
      <c r="O2167" t="s">
        <v>3489</v>
      </c>
      <c r="P2167" s="8" t="str">
        <f t="shared" si="135"/>
        <v>0018649</v>
      </c>
      <c r="Q2167" s="8" t="e">
        <f t="array" ref="Q2167">IF(VLOOKUP(P2167,$AA$1:$AC$32,1,0)&lt;&gt;0,(P2167&amp;"A"),0)</f>
        <v>#N/A</v>
      </c>
      <c r="R2167" s="12">
        <v>44522</v>
      </c>
      <c r="S2167" t="s">
        <v>3471</v>
      </c>
      <c r="T2167" s="8" t="str">
        <f t="shared" si="136"/>
        <v>VM+ DNG 10</v>
      </c>
      <c r="U2167" t="s">
        <v>6899</v>
      </c>
      <c r="Y2167" t="str">
        <f t="array" ref="Y2167">IF(ISNUMBER(SEARCH($V$3,T2167)),"WINCOMHANOI",IF(ISNUMBER(SEARCH($V$4,T2167)),"WINCOMHOCHIMINH",IF(ISNUMBER(SEARCH($V$5,T2167)),"WINCOMDANANG",IF(ISNUMBER(SEARCH($V$6,T2167)),"WINCOMHAIDUONG",IF(ISNUMBER(SEARCH($V$7,T2167)),"WINCOMQUANGNINH",IF(ISNUMBER(SEARCH($V$8,T2167)),"WINCOMHAIPHONG",IF(ISNUMBER(SEARCH($V$9,T2167)),"WINCOMBACGIANG",IF(ISNUMBER(SEARCH($V$10,T2167)),"WINCOMBACNINH",IF(ISNUMBER(SEARCH($V$11,T2167)),"WINCOMPHUTHO",IF(ISNUMBER(SEARCH($V$12,T2167)),"WINCOMHATINH",IF(ISNUMBER(SEARCH($V$13,T2167)),"WINCOMTHAINGUYEN",IF(ISNUMBER(SEARCH($V$14,T2167)),"WINCOMKHANHHOA",IF(ISNUMBER(SEARCH($V$15,T2167)),"WINCOMHUNGYEN",IF(ISNUMBER(SEARCH($V$16,T2167)),"WINCOMNGHEAN",IF(ISNUMBER(SEARCH($V$17,T2167)),"WINCOMLAOCAI",IF(ISNUMBER(SEARCH($V$18,T2167)),"WINCOMVUNGTAU",IF(ISNUMBER(SEARCH($V$19,T2167)),"WINCOMBINHDUONG",IF(ISNUMBER(SEARCH($V$20,T2167)),"WINCOMKIENGIANG",IF(ISNUMBER(SEARCH($V$21,T2167)),"WINCOMHANAM",IF(ISNUMBER(SEARCH($V$22,T2167)),"WINCOMNAMDINH",IF(ISNUMBER(SEARCH($V$23,T2167)),"WINCOMLANGSON",IF(ISNUMBER(SEARCH($V$24,T2167)),"WINCOMTHANHHOA",IF(ISNUMBER(SEARCH($V$25,T2167)),"WINCOMYENBAI",IF(ISNUMBER(SEARCH($V$26,T2167)),"WINCOMTUYENQUANG",IF(ISNUMBER(SEARCH($V$27,T2167)),"WINCOMHUE",IF(ISNUMBER(SEARCH($V$28,T2167)),"WINCOMQUANGNAM",IF(ISNUMBER(SEARCH($V$29,T2167)),"WINCOMVINHPHUC",IF(ISNUMBER(SEARCH($V$30,T2167)),"WINCOMHAGIANG",IF(ISNUMBER(SEARCH($V$31,T2167)),"WINCOMNINHBINH",IF(ISNUMBER(SEARCH($V$32,T2167)),"WINCOMTRAVINH",IF(ISNUMBER(SEARCH($V$33,T2167)),"WINCOMCANTHO",IF(ISNUMBER(SEARCH($V$34,T2167)),"WINCOMBENTRE",IF(ISNUMBER(SEARCH($V$35,T2167)),"WINCOMCAMAU",IF(ISNUMBER(SEARCH($V$36,T2167)),"WINCOMANGIANG",IF(ISNUMBER(SEARCH($V$37,T2167)),"WINCOMNINHTHUAN",IF(ISNUMBER(SEARCH($V$38,T2167)),"WINCOMTHAIBINH",IF(ISNUMBER(SEARCH($V$39,T2167)),"WINCOMGIALAI",IF(ISNUMBER(SEARCH($V$40,T2167)),"WINCOMHOABINH",IF(ISNUMBER(SEARCH($V$41,T2167)),"WINCOMQUANGNGAI",IF(ISNUMBER(SEARCH($V$42,T2167)),"WINCOMBINHTHUAN",IF(ISNUMBER(SEARCH($V$43,T2167)),"WINCOMDAKLAK",IF(ISNUMBER(SEARCH($V$44,T2167)),"WINCOMSOCTRANG",IF(ISNUMBER(SEARCH($V$45,T2167)),"WINCOMSONLA",IF(ISNUMBER(SEARCH($V$46,T2167)),"WINCOMKONTUM",IF(ISNUMBER(SEARCH($V$47,T2167)),"WINCOMPHUYEN",IF(ISNUMBER(SEARCH($V$48,T2167)),"WINCOMQUANGTRI",IF(ISNUMBER(SEARCH($V$49,T2167)),"WINCOMBINHDINH",IF(ISNUMBER(SEARCH($V$50,T2167)),"WINCOMCAOBANG",IF(ISNUMBER(SEARCH($V$51,T2167)),"WINCOMQUANGBINH",IF(ISNUMBER(SEARCH($V$52,T2167)),"WINCOMLAMDONG",IF(ISNUMBER(SEARCH($V$53,T2167)),"WINCOMVINHLONG",IF(ISNUMBER(SEARCH($V$54,T2167)),"WINCOMDONGTHAP",IF(ISNUMBER(SEARCH($V$55,T2167)),"WINCOMTIENGIANG",IF(ISNUMBER(SEARCH($V$56,T2167)),"WINCOMQUANGNINH",0))))))))))))))))))))))))))))))))))))))))))))))))))))))</f>
        <v>WINCOMDANANG</v>
      </c>
    </row>
    <row r="2168" spans="1:25" x14ac:dyDescent="0.2">
      <c r="A2168" t="s">
        <v>0</v>
      </c>
      <c r="B2168" t="s">
        <v>3490</v>
      </c>
      <c r="C2168" t="s">
        <v>2</v>
      </c>
      <c r="D2168" t="s">
        <v>62</v>
      </c>
      <c r="E2168" t="s">
        <v>4</v>
      </c>
      <c r="F2168" s="5">
        <f t="shared" si="133"/>
        <v>2</v>
      </c>
      <c r="G2168" s="2">
        <v>210800</v>
      </c>
      <c r="H2168" s="2">
        <v>231880.00000000003</v>
      </c>
      <c r="I2168" t="s">
        <v>5</v>
      </c>
      <c r="J2168" t="s">
        <v>63</v>
      </c>
      <c r="K2168" t="str">
        <f t="shared" si="134"/>
        <v>_Đùi gà sốt cay 500g</v>
      </c>
      <c r="L2168" s="8" t="str">
        <f>VLOOKUP(K2168,'[1]Mã Misa'!$B$2:$D$74,2,0)</f>
        <v>Đùi gà sốt cay 500g</v>
      </c>
      <c r="M2168" s="8" t="str">
        <f>VLOOKUP(L2168,'[1]Mã Misa'!$C$2:$D$74,2,0)</f>
        <v>DGSC500</v>
      </c>
      <c r="N2168" s="2">
        <v>105400</v>
      </c>
      <c r="O2168" t="s">
        <v>3491</v>
      </c>
      <c r="P2168" s="8" t="str">
        <f t="shared" si="135"/>
        <v>0018650</v>
      </c>
      <c r="Q2168" s="8" t="e">
        <f t="array" ref="Q2168">IF(VLOOKUP(P2168,$AA$1:$AC$32,1,0)&lt;&gt;0,(P2168&amp;"A"),0)</f>
        <v>#N/A</v>
      </c>
      <c r="R2168" s="12">
        <v>44522</v>
      </c>
      <c r="S2168" t="s">
        <v>3471</v>
      </c>
      <c r="T2168" s="8" t="str">
        <f t="shared" si="136"/>
        <v>VM+ DNG 10</v>
      </c>
      <c r="U2168" t="s">
        <v>6899</v>
      </c>
      <c r="Y2168" t="str">
        <f t="array" ref="Y2168">IF(ISNUMBER(SEARCH($V$3,T2168)),"WINCOMHANOI",IF(ISNUMBER(SEARCH($V$4,T2168)),"WINCOMHOCHIMINH",IF(ISNUMBER(SEARCH($V$5,T2168)),"WINCOMDANANG",IF(ISNUMBER(SEARCH($V$6,T2168)),"WINCOMHAIDUONG",IF(ISNUMBER(SEARCH($V$7,T2168)),"WINCOMQUANGNINH",IF(ISNUMBER(SEARCH($V$8,T2168)),"WINCOMHAIPHONG",IF(ISNUMBER(SEARCH($V$9,T2168)),"WINCOMBACGIANG",IF(ISNUMBER(SEARCH($V$10,T2168)),"WINCOMBACNINH",IF(ISNUMBER(SEARCH($V$11,T2168)),"WINCOMPHUTHO",IF(ISNUMBER(SEARCH($V$12,T2168)),"WINCOMHATINH",IF(ISNUMBER(SEARCH($V$13,T2168)),"WINCOMTHAINGUYEN",IF(ISNUMBER(SEARCH($V$14,T2168)),"WINCOMKHANHHOA",IF(ISNUMBER(SEARCH($V$15,T2168)),"WINCOMHUNGYEN",IF(ISNUMBER(SEARCH($V$16,T2168)),"WINCOMNGHEAN",IF(ISNUMBER(SEARCH($V$17,T2168)),"WINCOMLAOCAI",IF(ISNUMBER(SEARCH($V$18,T2168)),"WINCOMVUNGTAU",IF(ISNUMBER(SEARCH($V$19,T2168)),"WINCOMBINHDUONG",IF(ISNUMBER(SEARCH($V$20,T2168)),"WINCOMKIENGIANG",IF(ISNUMBER(SEARCH($V$21,T2168)),"WINCOMHANAM",IF(ISNUMBER(SEARCH($V$22,T2168)),"WINCOMNAMDINH",IF(ISNUMBER(SEARCH($V$23,T2168)),"WINCOMLANGSON",IF(ISNUMBER(SEARCH($V$24,T2168)),"WINCOMTHANHHOA",IF(ISNUMBER(SEARCH($V$25,T2168)),"WINCOMYENBAI",IF(ISNUMBER(SEARCH($V$26,T2168)),"WINCOMTUYENQUANG",IF(ISNUMBER(SEARCH($V$27,T2168)),"WINCOMHUE",IF(ISNUMBER(SEARCH($V$28,T2168)),"WINCOMQUANGNAM",IF(ISNUMBER(SEARCH($V$29,T2168)),"WINCOMVINHPHUC",IF(ISNUMBER(SEARCH($V$30,T2168)),"WINCOMHAGIANG",IF(ISNUMBER(SEARCH($V$31,T2168)),"WINCOMNINHBINH",IF(ISNUMBER(SEARCH($V$32,T2168)),"WINCOMTRAVINH",IF(ISNUMBER(SEARCH($V$33,T2168)),"WINCOMCANTHO",IF(ISNUMBER(SEARCH($V$34,T2168)),"WINCOMBENTRE",IF(ISNUMBER(SEARCH($V$35,T2168)),"WINCOMCAMAU",IF(ISNUMBER(SEARCH($V$36,T2168)),"WINCOMANGIANG",IF(ISNUMBER(SEARCH($V$37,T2168)),"WINCOMNINHTHUAN",IF(ISNUMBER(SEARCH($V$38,T2168)),"WINCOMTHAIBINH",IF(ISNUMBER(SEARCH($V$39,T2168)),"WINCOMGIALAI",IF(ISNUMBER(SEARCH($V$40,T2168)),"WINCOMHOABINH",IF(ISNUMBER(SEARCH($V$41,T2168)),"WINCOMQUANGNGAI",IF(ISNUMBER(SEARCH($V$42,T2168)),"WINCOMBINHTHUAN",IF(ISNUMBER(SEARCH($V$43,T2168)),"WINCOMDAKLAK",IF(ISNUMBER(SEARCH($V$44,T2168)),"WINCOMSOCTRANG",IF(ISNUMBER(SEARCH($V$45,T2168)),"WINCOMSONLA",IF(ISNUMBER(SEARCH($V$46,T2168)),"WINCOMKONTUM",IF(ISNUMBER(SEARCH($V$47,T2168)),"WINCOMPHUYEN",IF(ISNUMBER(SEARCH($V$48,T2168)),"WINCOMQUANGTRI",IF(ISNUMBER(SEARCH($V$49,T2168)),"WINCOMBINHDINH",IF(ISNUMBER(SEARCH($V$50,T2168)),"WINCOMCAOBANG",IF(ISNUMBER(SEARCH($V$51,T2168)),"WINCOMQUANGBINH",IF(ISNUMBER(SEARCH($V$52,T2168)),"WINCOMLAMDONG",IF(ISNUMBER(SEARCH($V$53,T2168)),"WINCOMVINHLONG",IF(ISNUMBER(SEARCH($V$54,T2168)),"WINCOMDONGTHAP",IF(ISNUMBER(SEARCH($V$55,T2168)),"WINCOMTIENGIANG",IF(ISNUMBER(SEARCH($V$56,T2168)),"WINCOMQUANGNINH",0))))))))))))))))))))))))))))))))))))))))))))))))))))))</f>
        <v>WINCOMDANANG</v>
      </c>
    </row>
    <row r="2169" spans="1:25" x14ac:dyDescent="0.2">
      <c r="A2169" t="s">
        <v>0</v>
      </c>
      <c r="B2169" t="s">
        <v>3490</v>
      </c>
      <c r="C2169" t="s">
        <v>31</v>
      </c>
      <c r="D2169" t="s">
        <v>27</v>
      </c>
      <c r="E2169" t="s">
        <v>4</v>
      </c>
      <c r="F2169" s="5">
        <f t="shared" si="133"/>
        <v>1</v>
      </c>
      <c r="G2169" s="2">
        <v>74250</v>
      </c>
      <c r="H2169" s="2">
        <v>81675</v>
      </c>
      <c r="I2169" t="s">
        <v>5</v>
      </c>
      <c r="J2169" t="s">
        <v>28</v>
      </c>
      <c r="K2169" t="str">
        <f t="shared" si="134"/>
        <v>_Chả cốm 300g</v>
      </c>
      <c r="L2169" s="8" t="str">
        <f>VLOOKUP(K2169,'[1]Mã Misa'!$B$2:$D$74,2,0)</f>
        <v>Chả cốm 300g</v>
      </c>
      <c r="M2169" s="8" t="str">
        <f>VLOOKUP(L2169,'[1]Mã Misa'!$C$2:$D$74,2,0)</f>
        <v>CC300</v>
      </c>
      <c r="N2169" s="2">
        <v>74250</v>
      </c>
      <c r="O2169" t="s">
        <v>3491</v>
      </c>
      <c r="P2169" s="8" t="str">
        <f t="shared" si="135"/>
        <v>0018650</v>
      </c>
      <c r="Q2169" s="8" t="e">
        <f t="array" ref="Q2169">IF(VLOOKUP(P2169,$AA$1:$AC$32,1,0)&lt;&gt;0,(P2169&amp;"A"),0)</f>
        <v>#N/A</v>
      </c>
      <c r="R2169" s="12">
        <v>44522</v>
      </c>
      <c r="S2169" t="s">
        <v>3471</v>
      </c>
      <c r="T2169" s="8" t="str">
        <f t="shared" si="136"/>
        <v>VM+ DNG 10</v>
      </c>
      <c r="U2169" t="s">
        <v>6899</v>
      </c>
      <c r="Y2169" t="str">
        <f t="array" ref="Y2169">IF(ISNUMBER(SEARCH($V$3,T2169)),"WINCOMHANOI",IF(ISNUMBER(SEARCH($V$4,T2169)),"WINCOMHOCHIMINH",IF(ISNUMBER(SEARCH($V$5,T2169)),"WINCOMDANANG",IF(ISNUMBER(SEARCH($V$6,T2169)),"WINCOMHAIDUONG",IF(ISNUMBER(SEARCH($V$7,T2169)),"WINCOMQUANGNINH",IF(ISNUMBER(SEARCH($V$8,T2169)),"WINCOMHAIPHONG",IF(ISNUMBER(SEARCH($V$9,T2169)),"WINCOMBACGIANG",IF(ISNUMBER(SEARCH($V$10,T2169)),"WINCOMBACNINH",IF(ISNUMBER(SEARCH($V$11,T2169)),"WINCOMPHUTHO",IF(ISNUMBER(SEARCH($V$12,T2169)),"WINCOMHATINH",IF(ISNUMBER(SEARCH($V$13,T2169)),"WINCOMTHAINGUYEN",IF(ISNUMBER(SEARCH($V$14,T2169)),"WINCOMKHANHHOA",IF(ISNUMBER(SEARCH($V$15,T2169)),"WINCOMHUNGYEN",IF(ISNUMBER(SEARCH($V$16,T2169)),"WINCOMNGHEAN",IF(ISNUMBER(SEARCH($V$17,T2169)),"WINCOMLAOCAI",IF(ISNUMBER(SEARCH($V$18,T2169)),"WINCOMVUNGTAU",IF(ISNUMBER(SEARCH($V$19,T2169)),"WINCOMBINHDUONG",IF(ISNUMBER(SEARCH($V$20,T2169)),"WINCOMKIENGIANG",IF(ISNUMBER(SEARCH($V$21,T2169)),"WINCOMHANAM",IF(ISNUMBER(SEARCH($V$22,T2169)),"WINCOMNAMDINH",IF(ISNUMBER(SEARCH($V$23,T2169)),"WINCOMLANGSON",IF(ISNUMBER(SEARCH($V$24,T2169)),"WINCOMTHANHHOA",IF(ISNUMBER(SEARCH($V$25,T2169)),"WINCOMYENBAI",IF(ISNUMBER(SEARCH($V$26,T2169)),"WINCOMTUYENQUANG",IF(ISNUMBER(SEARCH($V$27,T2169)),"WINCOMHUE",IF(ISNUMBER(SEARCH($V$28,T2169)),"WINCOMQUANGNAM",IF(ISNUMBER(SEARCH($V$29,T2169)),"WINCOMVINHPHUC",IF(ISNUMBER(SEARCH($V$30,T2169)),"WINCOMHAGIANG",IF(ISNUMBER(SEARCH($V$31,T2169)),"WINCOMNINHBINH",IF(ISNUMBER(SEARCH($V$32,T2169)),"WINCOMTRAVINH",IF(ISNUMBER(SEARCH($V$33,T2169)),"WINCOMCANTHO",IF(ISNUMBER(SEARCH($V$34,T2169)),"WINCOMBENTRE",IF(ISNUMBER(SEARCH($V$35,T2169)),"WINCOMCAMAU",IF(ISNUMBER(SEARCH($V$36,T2169)),"WINCOMANGIANG",IF(ISNUMBER(SEARCH($V$37,T2169)),"WINCOMNINHTHUAN",IF(ISNUMBER(SEARCH($V$38,T2169)),"WINCOMTHAIBINH",IF(ISNUMBER(SEARCH($V$39,T2169)),"WINCOMGIALAI",IF(ISNUMBER(SEARCH($V$40,T2169)),"WINCOMHOABINH",IF(ISNUMBER(SEARCH($V$41,T2169)),"WINCOMQUANGNGAI",IF(ISNUMBER(SEARCH($V$42,T2169)),"WINCOMBINHTHUAN",IF(ISNUMBER(SEARCH($V$43,T2169)),"WINCOMDAKLAK",IF(ISNUMBER(SEARCH($V$44,T2169)),"WINCOMSOCTRANG",IF(ISNUMBER(SEARCH($V$45,T2169)),"WINCOMSONLA",IF(ISNUMBER(SEARCH($V$46,T2169)),"WINCOMKONTUM",IF(ISNUMBER(SEARCH($V$47,T2169)),"WINCOMPHUYEN",IF(ISNUMBER(SEARCH($V$48,T2169)),"WINCOMQUANGTRI",IF(ISNUMBER(SEARCH($V$49,T2169)),"WINCOMBINHDINH",IF(ISNUMBER(SEARCH($V$50,T2169)),"WINCOMCAOBANG",IF(ISNUMBER(SEARCH($V$51,T2169)),"WINCOMQUANGBINH",IF(ISNUMBER(SEARCH($V$52,T2169)),"WINCOMLAMDONG",IF(ISNUMBER(SEARCH($V$53,T2169)),"WINCOMVINHLONG",IF(ISNUMBER(SEARCH($V$54,T2169)),"WINCOMDONGTHAP",IF(ISNUMBER(SEARCH($V$55,T2169)),"WINCOMTIENGIANG",IF(ISNUMBER(SEARCH($V$56,T2169)),"WINCOMQUANGNINH",0))))))))))))))))))))))))))))))))))))))))))))))))))))))</f>
        <v>WINCOMDANANG</v>
      </c>
    </row>
    <row r="2170" spans="1:25" x14ac:dyDescent="0.2">
      <c r="A2170" t="s">
        <v>0</v>
      </c>
      <c r="B2170" t="s">
        <v>3490</v>
      </c>
      <c r="C2170" t="s">
        <v>34</v>
      </c>
      <c r="D2170" t="s">
        <v>20</v>
      </c>
      <c r="E2170" t="s">
        <v>4</v>
      </c>
      <c r="F2170" s="5">
        <f t="shared" si="133"/>
        <v>2</v>
      </c>
      <c r="G2170" s="2">
        <v>100364</v>
      </c>
      <c r="H2170" s="2">
        <v>110400.40000000001</v>
      </c>
      <c r="I2170" t="s">
        <v>5</v>
      </c>
      <c r="J2170" t="s">
        <v>21</v>
      </c>
      <c r="K2170" t="str">
        <f t="shared" si="134"/>
        <v>Giò tai lưỡi xào gói 250g</v>
      </c>
      <c r="L2170" s="8" t="str">
        <f>VLOOKUP(K2170,'[1]Mã Misa'!$B$2:$D$74,2,0)</f>
        <v>Giò Tai Lưỡi Xào 250g</v>
      </c>
      <c r="M2170" s="8" t="str">
        <f>VLOOKUP(L2170,'[1]Mã Misa'!$C$2:$D$74,2,0)</f>
        <v>GTLX250G</v>
      </c>
      <c r="N2170" s="2">
        <v>50182</v>
      </c>
      <c r="O2170" t="s">
        <v>3491</v>
      </c>
      <c r="P2170" s="8" t="str">
        <f t="shared" si="135"/>
        <v>0018650</v>
      </c>
      <c r="Q2170" s="8" t="e">
        <f t="array" ref="Q2170">IF(VLOOKUP(P2170,$AA$1:$AC$32,1,0)&lt;&gt;0,(P2170&amp;"A"),0)</f>
        <v>#N/A</v>
      </c>
      <c r="R2170" s="12">
        <v>44522</v>
      </c>
      <c r="S2170" t="s">
        <v>3471</v>
      </c>
      <c r="T2170" s="8" t="str">
        <f t="shared" si="136"/>
        <v>VM+ DNG 10</v>
      </c>
      <c r="U2170" t="s">
        <v>6899</v>
      </c>
      <c r="Y2170" t="str">
        <f t="array" ref="Y2170">IF(ISNUMBER(SEARCH($V$3,T2170)),"WINCOMHANOI",IF(ISNUMBER(SEARCH($V$4,T2170)),"WINCOMHOCHIMINH",IF(ISNUMBER(SEARCH($V$5,T2170)),"WINCOMDANANG",IF(ISNUMBER(SEARCH($V$6,T2170)),"WINCOMHAIDUONG",IF(ISNUMBER(SEARCH($V$7,T2170)),"WINCOMQUANGNINH",IF(ISNUMBER(SEARCH($V$8,T2170)),"WINCOMHAIPHONG",IF(ISNUMBER(SEARCH($V$9,T2170)),"WINCOMBACGIANG",IF(ISNUMBER(SEARCH($V$10,T2170)),"WINCOMBACNINH",IF(ISNUMBER(SEARCH($V$11,T2170)),"WINCOMPHUTHO",IF(ISNUMBER(SEARCH($V$12,T2170)),"WINCOMHATINH",IF(ISNUMBER(SEARCH($V$13,T2170)),"WINCOMTHAINGUYEN",IF(ISNUMBER(SEARCH($V$14,T2170)),"WINCOMKHANHHOA",IF(ISNUMBER(SEARCH($V$15,T2170)),"WINCOMHUNGYEN",IF(ISNUMBER(SEARCH($V$16,T2170)),"WINCOMNGHEAN",IF(ISNUMBER(SEARCH($V$17,T2170)),"WINCOMLAOCAI",IF(ISNUMBER(SEARCH($V$18,T2170)),"WINCOMVUNGTAU",IF(ISNUMBER(SEARCH($V$19,T2170)),"WINCOMBINHDUONG",IF(ISNUMBER(SEARCH($V$20,T2170)),"WINCOMKIENGIANG",IF(ISNUMBER(SEARCH($V$21,T2170)),"WINCOMHANAM",IF(ISNUMBER(SEARCH($V$22,T2170)),"WINCOMNAMDINH",IF(ISNUMBER(SEARCH($V$23,T2170)),"WINCOMLANGSON",IF(ISNUMBER(SEARCH($V$24,T2170)),"WINCOMTHANHHOA",IF(ISNUMBER(SEARCH($V$25,T2170)),"WINCOMYENBAI",IF(ISNUMBER(SEARCH($V$26,T2170)),"WINCOMTUYENQUANG",IF(ISNUMBER(SEARCH($V$27,T2170)),"WINCOMHUE",IF(ISNUMBER(SEARCH($V$28,T2170)),"WINCOMQUANGNAM",IF(ISNUMBER(SEARCH($V$29,T2170)),"WINCOMVINHPHUC",IF(ISNUMBER(SEARCH($V$30,T2170)),"WINCOMHAGIANG",IF(ISNUMBER(SEARCH($V$31,T2170)),"WINCOMNINHBINH",IF(ISNUMBER(SEARCH($V$32,T2170)),"WINCOMTRAVINH",IF(ISNUMBER(SEARCH($V$33,T2170)),"WINCOMCANTHO",IF(ISNUMBER(SEARCH($V$34,T2170)),"WINCOMBENTRE",IF(ISNUMBER(SEARCH($V$35,T2170)),"WINCOMCAMAU",IF(ISNUMBER(SEARCH($V$36,T2170)),"WINCOMANGIANG",IF(ISNUMBER(SEARCH($V$37,T2170)),"WINCOMNINHTHUAN",IF(ISNUMBER(SEARCH($V$38,T2170)),"WINCOMTHAIBINH",IF(ISNUMBER(SEARCH($V$39,T2170)),"WINCOMGIALAI",IF(ISNUMBER(SEARCH($V$40,T2170)),"WINCOMHOABINH",IF(ISNUMBER(SEARCH($V$41,T2170)),"WINCOMQUANGNGAI",IF(ISNUMBER(SEARCH($V$42,T2170)),"WINCOMBINHTHUAN",IF(ISNUMBER(SEARCH($V$43,T2170)),"WINCOMDAKLAK",IF(ISNUMBER(SEARCH($V$44,T2170)),"WINCOMSOCTRANG",IF(ISNUMBER(SEARCH($V$45,T2170)),"WINCOMSONLA",IF(ISNUMBER(SEARCH($V$46,T2170)),"WINCOMKONTUM",IF(ISNUMBER(SEARCH($V$47,T2170)),"WINCOMPHUYEN",IF(ISNUMBER(SEARCH($V$48,T2170)),"WINCOMQUANGTRI",IF(ISNUMBER(SEARCH($V$49,T2170)),"WINCOMBINHDINH",IF(ISNUMBER(SEARCH($V$50,T2170)),"WINCOMCAOBANG",IF(ISNUMBER(SEARCH($V$51,T2170)),"WINCOMQUANGBINH",IF(ISNUMBER(SEARCH($V$52,T2170)),"WINCOMLAMDONG",IF(ISNUMBER(SEARCH($V$53,T2170)),"WINCOMVINHLONG",IF(ISNUMBER(SEARCH($V$54,T2170)),"WINCOMDONGTHAP",IF(ISNUMBER(SEARCH($V$55,T2170)),"WINCOMTIENGIANG",IF(ISNUMBER(SEARCH($V$56,T2170)),"WINCOMQUANGNINH",0))))))))))))))))))))))))))))))))))))))))))))))))))))))</f>
        <v>WINCOMDANANG</v>
      </c>
    </row>
    <row r="2171" spans="1:25" x14ac:dyDescent="0.2">
      <c r="A2171" t="s">
        <v>0</v>
      </c>
      <c r="B2171" t="s">
        <v>3490</v>
      </c>
      <c r="C2171" t="s">
        <v>37</v>
      </c>
      <c r="D2171" t="s">
        <v>123</v>
      </c>
      <c r="E2171" t="s">
        <v>4</v>
      </c>
      <c r="F2171" s="5">
        <f t="shared" si="133"/>
        <v>1</v>
      </c>
      <c r="G2171" s="2">
        <v>55595</v>
      </c>
      <c r="H2171" s="2">
        <v>61154.500000000007</v>
      </c>
      <c r="I2171" t="s">
        <v>5</v>
      </c>
      <c r="J2171" t="s">
        <v>124</v>
      </c>
      <c r="K2171" t="str">
        <f t="shared" si="134"/>
        <v>Tai heo muối gói 200g</v>
      </c>
      <c r="L2171" s="8" t="str">
        <f>VLOOKUP(K2171,'[1]Mã Misa'!$B$2:$D$74,2,0)</f>
        <v>Tai heo muối 200g</v>
      </c>
      <c r="M2171" s="8" t="str">
        <f>VLOOKUP(L2171,'[1]Mã Misa'!$C$2:$D$74,2,0)</f>
        <v>TH200</v>
      </c>
      <c r="N2171" s="2">
        <v>55595</v>
      </c>
      <c r="O2171" t="s">
        <v>3491</v>
      </c>
      <c r="P2171" s="8" t="str">
        <f t="shared" si="135"/>
        <v>0018650</v>
      </c>
      <c r="Q2171" s="8" t="e">
        <f t="array" ref="Q2171">IF(VLOOKUP(P2171,$AA$1:$AC$32,1,0)&lt;&gt;0,(P2171&amp;"A"),0)</f>
        <v>#N/A</v>
      </c>
      <c r="R2171" s="12">
        <v>44522</v>
      </c>
      <c r="S2171" t="s">
        <v>3471</v>
      </c>
      <c r="T2171" s="8" t="str">
        <f t="shared" si="136"/>
        <v>VM+ DNG 10</v>
      </c>
      <c r="U2171" t="s">
        <v>6899</v>
      </c>
      <c r="Y2171" t="str">
        <f t="array" ref="Y2171">IF(ISNUMBER(SEARCH($V$3,T2171)),"WINCOMHANOI",IF(ISNUMBER(SEARCH($V$4,T2171)),"WINCOMHOCHIMINH",IF(ISNUMBER(SEARCH($V$5,T2171)),"WINCOMDANANG",IF(ISNUMBER(SEARCH($V$6,T2171)),"WINCOMHAIDUONG",IF(ISNUMBER(SEARCH($V$7,T2171)),"WINCOMQUANGNINH",IF(ISNUMBER(SEARCH($V$8,T2171)),"WINCOMHAIPHONG",IF(ISNUMBER(SEARCH($V$9,T2171)),"WINCOMBACGIANG",IF(ISNUMBER(SEARCH($V$10,T2171)),"WINCOMBACNINH",IF(ISNUMBER(SEARCH($V$11,T2171)),"WINCOMPHUTHO",IF(ISNUMBER(SEARCH($V$12,T2171)),"WINCOMHATINH",IF(ISNUMBER(SEARCH($V$13,T2171)),"WINCOMTHAINGUYEN",IF(ISNUMBER(SEARCH($V$14,T2171)),"WINCOMKHANHHOA",IF(ISNUMBER(SEARCH($V$15,T2171)),"WINCOMHUNGYEN",IF(ISNUMBER(SEARCH($V$16,T2171)),"WINCOMNGHEAN",IF(ISNUMBER(SEARCH($V$17,T2171)),"WINCOMLAOCAI",IF(ISNUMBER(SEARCH($V$18,T2171)),"WINCOMVUNGTAU",IF(ISNUMBER(SEARCH($V$19,T2171)),"WINCOMBINHDUONG",IF(ISNUMBER(SEARCH($V$20,T2171)),"WINCOMKIENGIANG",IF(ISNUMBER(SEARCH($V$21,T2171)),"WINCOMHANAM",IF(ISNUMBER(SEARCH($V$22,T2171)),"WINCOMNAMDINH",IF(ISNUMBER(SEARCH($V$23,T2171)),"WINCOMLANGSON",IF(ISNUMBER(SEARCH($V$24,T2171)),"WINCOMTHANHHOA",IF(ISNUMBER(SEARCH($V$25,T2171)),"WINCOMYENBAI",IF(ISNUMBER(SEARCH($V$26,T2171)),"WINCOMTUYENQUANG",IF(ISNUMBER(SEARCH($V$27,T2171)),"WINCOMHUE",IF(ISNUMBER(SEARCH($V$28,T2171)),"WINCOMQUANGNAM",IF(ISNUMBER(SEARCH($V$29,T2171)),"WINCOMVINHPHUC",IF(ISNUMBER(SEARCH($V$30,T2171)),"WINCOMHAGIANG",IF(ISNUMBER(SEARCH($V$31,T2171)),"WINCOMNINHBINH",IF(ISNUMBER(SEARCH($V$32,T2171)),"WINCOMTRAVINH",IF(ISNUMBER(SEARCH($V$33,T2171)),"WINCOMCANTHO",IF(ISNUMBER(SEARCH($V$34,T2171)),"WINCOMBENTRE",IF(ISNUMBER(SEARCH($V$35,T2171)),"WINCOMCAMAU",IF(ISNUMBER(SEARCH($V$36,T2171)),"WINCOMANGIANG",IF(ISNUMBER(SEARCH($V$37,T2171)),"WINCOMNINHTHUAN",IF(ISNUMBER(SEARCH($V$38,T2171)),"WINCOMTHAIBINH",IF(ISNUMBER(SEARCH($V$39,T2171)),"WINCOMGIALAI",IF(ISNUMBER(SEARCH($V$40,T2171)),"WINCOMHOABINH",IF(ISNUMBER(SEARCH($V$41,T2171)),"WINCOMQUANGNGAI",IF(ISNUMBER(SEARCH($V$42,T2171)),"WINCOMBINHTHUAN",IF(ISNUMBER(SEARCH($V$43,T2171)),"WINCOMDAKLAK",IF(ISNUMBER(SEARCH($V$44,T2171)),"WINCOMSOCTRANG",IF(ISNUMBER(SEARCH($V$45,T2171)),"WINCOMSONLA",IF(ISNUMBER(SEARCH($V$46,T2171)),"WINCOMKONTUM",IF(ISNUMBER(SEARCH($V$47,T2171)),"WINCOMPHUYEN",IF(ISNUMBER(SEARCH($V$48,T2171)),"WINCOMQUANGTRI",IF(ISNUMBER(SEARCH($V$49,T2171)),"WINCOMBINHDINH",IF(ISNUMBER(SEARCH($V$50,T2171)),"WINCOMCAOBANG",IF(ISNUMBER(SEARCH($V$51,T2171)),"WINCOMQUANGBINH",IF(ISNUMBER(SEARCH($V$52,T2171)),"WINCOMLAMDONG",IF(ISNUMBER(SEARCH($V$53,T2171)),"WINCOMVINHLONG",IF(ISNUMBER(SEARCH($V$54,T2171)),"WINCOMDONGTHAP",IF(ISNUMBER(SEARCH($V$55,T2171)),"WINCOMTIENGIANG",IF(ISNUMBER(SEARCH($V$56,T2171)),"WINCOMQUANGNINH",0))))))))))))))))))))))))))))))))))))))))))))))))))))))</f>
        <v>WINCOMDANANG</v>
      </c>
    </row>
    <row r="2172" spans="1:25" x14ac:dyDescent="0.2">
      <c r="A2172" t="s">
        <v>0</v>
      </c>
      <c r="B2172" t="s">
        <v>3490</v>
      </c>
      <c r="C2172" t="s">
        <v>38</v>
      </c>
      <c r="D2172" t="s">
        <v>45</v>
      </c>
      <c r="E2172" t="s">
        <v>4</v>
      </c>
      <c r="F2172" s="5">
        <f t="shared" si="133"/>
        <v>1</v>
      </c>
      <c r="G2172" s="2">
        <v>87787</v>
      </c>
      <c r="H2172" s="2">
        <v>96565.700000000012</v>
      </c>
      <c r="I2172" t="s">
        <v>5</v>
      </c>
      <c r="J2172" t="s">
        <v>46</v>
      </c>
      <c r="K2172" t="str">
        <f t="shared" si="134"/>
        <v>Bắp bò muối gói 200g</v>
      </c>
      <c r="L2172" s="8" t="str">
        <f>VLOOKUP(K2172,'[1]Mã Misa'!$B$2:$D$74,2,0)</f>
        <v>Bắp bò muối 200g</v>
      </c>
      <c r="M2172" s="8" t="str">
        <f>VLOOKUP(L2172,'[1]Mã Misa'!$C$2:$D$74,2,0)</f>
        <v>BBM200</v>
      </c>
      <c r="N2172" s="2">
        <v>87787</v>
      </c>
      <c r="O2172" t="s">
        <v>3491</v>
      </c>
      <c r="P2172" s="8" t="str">
        <f t="shared" si="135"/>
        <v>0018650</v>
      </c>
      <c r="Q2172" s="8" t="e">
        <f t="array" ref="Q2172">IF(VLOOKUP(P2172,$AA$1:$AC$32,1,0)&lt;&gt;0,(P2172&amp;"A"),0)</f>
        <v>#N/A</v>
      </c>
      <c r="R2172" s="12">
        <v>44522</v>
      </c>
      <c r="S2172" t="s">
        <v>3471</v>
      </c>
      <c r="T2172" s="8" t="str">
        <f t="shared" si="136"/>
        <v>VM+ DNG 10</v>
      </c>
      <c r="U2172" t="s">
        <v>6899</v>
      </c>
      <c r="Y2172" t="str">
        <f t="array" ref="Y2172">IF(ISNUMBER(SEARCH($V$3,T2172)),"WINCOMHANOI",IF(ISNUMBER(SEARCH($V$4,T2172)),"WINCOMHOCHIMINH",IF(ISNUMBER(SEARCH($V$5,T2172)),"WINCOMDANANG",IF(ISNUMBER(SEARCH($V$6,T2172)),"WINCOMHAIDUONG",IF(ISNUMBER(SEARCH($V$7,T2172)),"WINCOMQUANGNINH",IF(ISNUMBER(SEARCH($V$8,T2172)),"WINCOMHAIPHONG",IF(ISNUMBER(SEARCH($V$9,T2172)),"WINCOMBACGIANG",IF(ISNUMBER(SEARCH($V$10,T2172)),"WINCOMBACNINH",IF(ISNUMBER(SEARCH($V$11,T2172)),"WINCOMPHUTHO",IF(ISNUMBER(SEARCH($V$12,T2172)),"WINCOMHATINH",IF(ISNUMBER(SEARCH($V$13,T2172)),"WINCOMTHAINGUYEN",IF(ISNUMBER(SEARCH($V$14,T2172)),"WINCOMKHANHHOA",IF(ISNUMBER(SEARCH($V$15,T2172)),"WINCOMHUNGYEN",IF(ISNUMBER(SEARCH($V$16,T2172)),"WINCOMNGHEAN",IF(ISNUMBER(SEARCH($V$17,T2172)),"WINCOMLAOCAI",IF(ISNUMBER(SEARCH($V$18,T2172)),"WINCOMVUNGTAU",IF(ISNUMBER(SEARCH($V$19,T2172)),"WINCOMBINHDUONG",IF(ISNUMBER(SEARCH($V$20,T2172)),"WINCOMKIENGIANG",IF(ISNUMBER(SEARCH($V$21,T2172)),"WINCOMHANAM",IF(ISNUMBER(SEARCH($V$22,T2172)),"WINCOMNAMDINH",IF(ISNUMBER(SEARCH($V$23,T2172)),"WINCOMLANGSON",IF(ISNUMBER(SEARCH($V$24,T2172)),"WINCOMTHANHHOA",IF(ISNUMBER(SEARCH($V$25,T2172)),"WINCOMYENBAI",IF(ISNUMBER(SEARCH($V$26,T2172)),"WINCOMTUYENQUANG",IF(ISNUMBER(SEARCH($V$27,T2172)),"WINCOMHUE",IF(ISNUMBER(SEARCH($V$28,T2172)),"WINCOMQUANGNAM",IF(ISNUMBER(SEARCH($V$29,T2172)),"WINCOMVINHPHUC",IF(ISNUMBER(SEARCH($V$30,T2172)),"WINCOMHAGIANG",IF(ISNUMBER(SEARCH($V$31,T2172)),"WINCOMNINHBINH",IF(ISNUMBER(SEARCH($V$32,T2172)),"WINCOMTRAVINH",IF(ISNUMBER(SEARCH($V$33,T2172)),"WINCOMCANTHO",IF(ISNUMBER(SEARCH($V$34,T2172)),"WINCOMBENTRE",IF(ISNUMBER(SEARCH($V$35,T2172)),"WINCOMCAMAU",IF(ISNUMBER(SEARCH($V$36,T2172)),"WINCOMANGIANG",IF(ISNUMBER(SEARCH($V$37,T2172)),"WINCOMNINHTHUAN",IF(ISNUMBER(SEARCH($V$38,T2172)),"WINCOMTHAIBINH",IF(ISNUMBER(SEARCH($V$39,T2172)),"WINCOMGIALAI",IF(ISNUMBER(SEARCH($V$40,T2172)),"WINCOMHOABINH",IF(ISNUMBER(SEARCH($V$41,T2172)),"WINCOMQUANGNGAI",IF(ISNUMBER(SEARCH($V$42,T2172)),"WINCOMBINHTHUAN",IF(ISNUMBER(SEARCH($V$43,T2172)),"WINCOMDAKLAK",IF(ISNUMBER(SEARCH($V$44,T2172)),"WINCOMSOCTRANG",IF(ISNUMBER(SEARCH($V$45,T2172)),"WINCOMSONLA",IF(ISNUMBER(SEARCH($V$46,T2172)),"WINCOMKONTUM",IF(ISNUMBER(SEARCH($V$47,T2172)),"WINCOMPHUYEN",IF(ISNUMBER(SEARCH($V$48,T2172)),"WINCOMQUANGTRI",IF(ISNUMBER(SEARCH($V$49,T2172)),"WINCOMBINHDINH",IF(ISNUMBER(SEARCH($V$50,T2172)),"WINCOMCAOBANG",IF(ISNUMBER(SEARCH($V$51,T2172)),"WINCOMQUANGBINH",IF(ISNUMBER(SEARCH($V$52,T2172)),"WINCOMLAMDONG",IF(ISNUMBER(SEARCH($V$53,T2172)),"WINCOMVINHLONG",IF(ISNUMBER(SEARCH($V$54,T2172)),"WINCOMDONGTHAP",IF(ISNUMBER(SEARCH($V$55,T2172)),"WINCOMTIENGIANG",IF(ISNUMBER(SEARCH($V$56,T2172)),"WINCOMQUANGNINH",0))))))))))))))))))))))))))))))))))))))))))))))))))))))</f>
        <v>WINCOMDANANG</v>
      </c>
    </row>
    <row r="2173" spans="1:25" x14ac:dyDescent="0.2">
      <c r="A2173" t="s">
        <v>0</v>
      </c>
      <c r="B2173" t="s">
        <v>3492</v>
      </c>
      <c r="C2173" t="s">
        <v>2</v>
      </c>
      <c r="D2173" t="s">
        <v>20</v>
      </c>
      <c r="E2173" t="s">
        <v>4</v>
      </c>
      <c r="F2173" s="5">
        <f t="shared" si="133"/>
        <v>7</v>
      </c>
      <c r="G2173" s="2">
        <v>351274</v>
      </c>
      <c r="H2173" s="2">
        <v>386401.4</v>
      </c>
      <c r="I2173" t="s">
        <v>5</v>
      </c>
      <c r="J2173" t="s">
        <v>21</v>
      </c>
      <c r="K2173" t="str">
        <f t="shared" si="134"/>
        <v>Giò tai lưỡi xào gói 250g</v>
      </c>
      <c r="L2173" s="8" t="str">
        <f>VLOOKUP(K2173,'[1]Mã Misa'!$B$2:$D$74,2,0)</f>
        <v>Giò Tai Lưỡi Xào 250g</v>
      </c>
      <c r="M2173" s="8" t="str">
        <f>VLOOKUP(L2173,'[1]Mã Misa'!$C$2:$D$74,2,0)</f>
        <v>GTLX250G</v>
      </c>
      <c r="N2173" s="2">
        <v>50182</v>
      </c>
      <c r="O2173" t="s">
        <v>3493</v>
      </c>
      <c r="P2173" s="8" t="str">
        <f t="shared" si="135"/>
        <v>0144780</v>
      </c>
      <c r="Q2173" s="8" t="e">
        <f t="array" ref="Q2173">IF(VLOOKUP(P2173,$AA$1:$AC$32,1,0)&lt;&gt;0,(P2173&amp;"A"),0)</f>
        <v>#N/A</v>
      </c>
      <c r="R2173" s="12">
        <v>44522</v>
      </c>
      <c r="S2173" t="s">
        <v>3494</v>
      </c>
      <c r="T2173" s="8" t="str">
        <f t="shared" si="136"/>
        <v>VM+ HNI 13</v>
      </c>
      <c r="U2173" t="s">
        <v>6904</v>
      </c>
      <c r="Y2173" t="str">
        <f t="array" ref="Y2173">IF(ISNUMBER(SEARCH($V$3,T2173)),"WINCOMHANOI",IF(ISNUMBER(SEARCH($V$4,T2173)),"WINCOMHOCHIMINH",IF(ISNUMBER(SEARCH($V$5,T2173)),"WINCOMDANANG",IF(ISNUMBER(SEARCH($V$6,T2173)),"WINCOMHAIDUONG",IF(ISNUMBER(SEARCH($V$7,T2173)),"WINCOMQUANGNINH",IF(ISNUMBER(SEARCH($V$8,T2173)),"WINCOMHAIPHONG",IF(ISNUMBER(SEARCH($V$9,T2173)),"WINCOMBACGIANG",IF(ISNUMBER(SEARCH($V$10,T2173)),"WINCOMBACNINH",IF(ISNUMBER(SEARCH($V$11,T2173)),"WINCOMPHUTHO",IF(ISNUMBER(SEARCH($V$12,T2173)),"WINCOMHATINH",IF(ISNUMBER(SEARCH($V$13,T2173)),"WINCOMTHAINGUYEN",IF(ISNUMBER(SEARCH($V$14,T2173)),"WINCOMKHANHHOA",IF(ISNUMBER(SEARCH($V$15,T2173)),"WINCOMHUNGYEN",IF(ISNUMBER(SEARCH($V$16,T2173)),"WINCOMNGHEAN",IF(ISNUMBER(SEARCH($V$17,T2173)),"WINCOMLAOCAI",IF(ISNUMBER(SEARCH($V$18,T2173)),"WINCOMVUNGTAU",IF(ISNUMBER(SEARCH($V$19,T2173)),"WINCOMBINHDUONG",IF(ISNUMBER(SEARCH($V$20,T2173)),"WINCOMKIENGIANG",IF(ISNUMBER(SEARCH($V$21,T2173)),"WINCOMHANAM",IF(ISNUMBER(SEARCH($V$22,T2173)),"WINCOMNAMDINH",IF(ISNUMBER(SEARCH($V$23,T2173)),"WINCOMLANGSON",IF(ISNUMBER(SEARCH($V$24,T2173)),"WINCOMTHANHHOA",IF(ISNUMBER(SEARCH($V$25,T2173)),"WINCOMYENBAI",IF(ISNUMBER(SEARCH($V$26,T2173)),"WINCOMTUYENQUANG",IF(ISNUMBER(SEARCH($V$27,T2173)),"WINCOMHUE",IF(ISNUMBER(SEARCH($V$28,T2173)),"WINCOMQUANGNAM",IF(ISNUMBER(SEARCH($V$29,T2173)),"WINCOMVINHPHUC",IF(ISNUMBER(SEARCH($V$30,T2173)),"WINCOMHAGIANG",IF(ISNUMBER(SEARCH($V$31,T2173)),"WINCOMNINHBINH",IF(ISNUMBER(SEARCH($V$32,T2173)),"WINCOMTRAVINH",IF(ISNUMBER(SEARCH($V$33,T2173)),"WINCOMCANTHO",IF(ISNUMBER(SEARCH($V$34,T2173)),"WINCOMBENTRE",IF(ISNUMBER(SEARCH($V$35,T2173)),"WINCOMCAMAU",IF(ISNUMBER(SEARCH($V$36,T2173)),"WINCOMANGIANG",IF(ISNUMBER(SEARCH($V$37,T2173)),"WINCOMNINHTHUAN",IF(ISNUMBER(SEARCH($V$38,T2173)),"WINCOMTHAIBINH",IF(ISNUMBER(SEARCH($V$39,T2173)),"WINCOMGIALAI",IF(ISNUMBER(SEARCH($V$40,T2173)),"WINCOMHOABINH",IF(ISNUMBER(SEARCH($V$41,T2173)),"WINCOMQUANGNGAI",IF(ISNUMBER(SEARCH($V$42,T2173)),"WINCOMBINHTHUAN",IF(ISNUMBER(SEARCH($V$43,T2173)),"WINCOMDAKLAK",IF(ISNUMBER(SEARCH($V$44,T2173)),"WINCOMSOCTRANG",IF(ISNUMBER(SEARCH($V$45,T2173)),"WINCOMSONLA",IF(ISNUMBER(SEARCH($V$46,T2173)),"WINCOMKONTUM",IF(ISNUMBER(SEARCH($V$47,T2173)),"WINCOMPHUYEN",IF(ISNUMBER(SEARCH($V$48,T2173)),"WINCOMQUANGTRI",IF(ISNUMBER(SEARCH($V$49,T2173)),"WINCOMBINHDINH",IF(ISNUMBER(SEARCH($V$50,T2173)),"WINCOMCAOBANG",IF(ISNUMBER(SEARCH($V$51,T2173)),"WINCOMQUANGBINH",IF(ISNUMBER(SEARCH($V$52,T2173)),"WINCOMLAMDONG",IF(ISNUMBER(SEARCH($V$53,T2173)),"WINCOMVINHLONG",IF(ISNUMBER(SEARCH($V$54,T2173)),"WINCOMDONGTHAP",IF(ISNUMBER(SEARCH($V$55,T2173)),"WINCOMTIENGIANG",IF(ISNUMBER(SEARCH($V$56,T2173)),"WINCOMQUANGNINH",0))))))))))))))))))))))))))))))))))))))))))))))))))))))</f>
        <v>WINCOMHANOI</v>
      </c>
    </row>
    <row r="2174" spans="1:25" x14ac:dyDescent="0.2">
      <c r="A2174" t="s">
        <v>0</v>
      </c>
      <c r="B2174" t="s">
        <v>3495</v>
      </c>
      <c r="C2174" t="s">
        <v>2</v>
      </c>
      <c r="D2174" t="s">
        <v>3</v>
      </c>
      <c r="E2174" t="s">
        <v>4</v>
      </c>
      <c r="F2174" s="5">
        <f t="shared" si="133"/>
        <v>1</v>
      </c>
      <c r="G2174" s="2">
        <v>88846</v>
      </c>
      <c r="H2174" s="2">
        <v>97730.6</v>
      </c>
      <c r="I2174" t="s">
        <v>5</v>
      </c>
      <c r="J2174" t="s">
        <v>6</v>
      </c>
      <c r="K2174" t="str">
        <f t="shared" si="134"/>
        <v>Gà muối gói 500g</v>
      </c>
      <c r="L2174" s="8" t="str">
        <f>VLOOKUP(K2174,'[1]Mã Misa'!$B$2:$D$74,2,0)</f>
        <v>Gà muối 500g</v>
      </c>
      <c r="M2174" s="8" t="str">
        <f>VLOOKUP(L2174,'[1]Mã Misa'!$C$2:$D$74,2,0)</f>
        <v>GM500</v>
      </c>
      <c r="N2174" s="2">
        <v>88846</v>
      </c>
      <c r="O2174" t="s">
        <v>3496</v>
      </c>
      <c r="P2174" s="8" t="str">
        <f t="shared" si="135"/>
        <v>0144782</v>
      </c>
      <c r="Q2174" s="8" t="e">
        <f t="array" ref="Q2174">IF(VLOOKUP(P2174,$AA$1:$AC$32,1,0)&lt;&gt;0,(P2174&amp;"A"),0)</f>
        <v>#N/A</v>
      </c>
      <c r="R2174" s="12">
        <v>44522</v>
      </c>
      <c r="S2174" t="s">
        <v>3497</v>
      </c>
      <c r="T2174" s="8" t="str">
        <f t="shared" si="136"/>
        <v>VM+ HNI Th</v>
      </c>
      <c r="U2174" t="s">
        <v>6905</v>
      </c>
      <c r="Y2174" t="str">
        <f t="array" ref="Y2174">IF(ISNUMBER(SEARCH($V$3,T2174)),"WINCOMHANOI",IF(ISNUMBER(SEARCH($V$4,T2174)),"WINCOMHOCHIMINH",IF(ISNUMBER(SEARCH($V$5,T2174)),"WINCOMDANANG",IF(ISNUMBER(SEARCH($V$6,T2174)),"WINCOMHAIDUONG",IF(ISNUMBER(SEARCH($V$7,T2174)),"WINCOMQUANGNINH",IF(ISNUMBER(SEARCH($V$8,T2174)),"WINCOMHAIPHONG",IF(ISNUMBER(SEARCH($V$9,T2174)),"WINCOMBACGIANG",IF(ISNUMBER(SEARCH($V$10,T2174)),"WINCOMBACNINH",IF(ISNUMBER(SEARCH($V$11,T2174)),"WINCOMPHUTHO",IF(ISNUMBER(SEARCH($V$12,T2174)),"WINCOMHATINH",IF(ISNUMBER(SEARCH($V$13,T2174)),"WINCOMTHAINGUYEN",IF(ISNUMBER(SEARCH($V$14,T2174)),"WINCOMKHANHHOA",IF(ISNUMBER(SEARCH($V$15,T2174)),"WINCOMHUNGYEN",IF(ISNUMBER(SEARCH($V$16,T2174)),"WINCOMNGHEAN",IF(ISNUMBER(SEARCH($V$17,T2174)),"WINCOMLAOCAI",IF(ISNUMBER(SEARCH($V$18,T2174)),"WINCOMVUNGTAU",IF(ISNUMBER(SEARCH($V$19,T2174)),"WINCOMBINHDUONG",IF(ISNUMBER(SEARCH($V$20,T2174)),"WINCOMKIENGIANG",IF(ISNUMBER(SEARCH($V$21,T2174)),"WINCOMHANAM",IF(ISNUMBER(SEARCH($V$22,T2174)),"WINCOMNAMDINH",IF(ISNUMBER(SEARCH($V$23,T2174)),"WINCOMLANGSON",IF(ISNUMBER(SEARCH($V$24,T2174)),"WINCOMTHANHHOA",IF(ISNUMBER(SEARCH($V$25,T2174)),"WINCOMYENBAI",IF(ISNUMBER(SEARCH($V$26,T2174)),"WINCOMTUYENQUANG",IF(ISNUMBER(SEARCH($V$27,T2174)),"WINCOMHUE",IF(ISNUMBER(SEARCH($V$28,T2174)),"WINCOMQUANGNAM",IF(ISNUMBER(SEARCH($V$29,T2174)),"WINCOMVINHPHUC",IF(ISNUMBER(SEARCH($V$30,T2174)),"WINCOMHAGIANG",IF(ISNUMBER(SEARCH($V$31,T2174)),"WINCOMNINHBINH",IF(ISNUMBER(SEARCH($V$32,T2174)),"WINCOMTRAVINH",IF(ISNUMBER(SEARCH($V$33,T2174)),"WINCOMCANTHO",IF(ISNUMBER(SEARCH($V$34,T2174)),"WINCOMBENTRE",IF(ISNUMBER(SEARCH($V$35,T2174)),"WINCOMCAMAU",IF(ISNUMBER(SEARCH($V$36,T2174)),"WINCOMANGIANG",IF(ISNUMBER(SEARCH($V$37,T2174)),"WINCOMNINHTHUAN",IF(ISNUMBER(SEARCH($V$38,T2174)),"WINCOMTHAIBINH",IF(ISNUMBER(SEARCH($V$39,T2174)),"WINCOMGIALAI",IF(ISNUMBER(SEARCH($V$40,T2174)),"WINCOMHOABINH",IF(ISNUMBER(SEARCH($V$41,T2174)),"WINCOMQUANGNGAI",IF(ISNUMBER(SEARCH($V$42,T2174)),"WINCOMBINHTHUAN",IF(ISNUMBER(SEARCH($V$43,T2174)),"WINCOMDAKLAK",IF(ISNUMBER(SEARCH($V$44,T2174)),"WINCOMSOCTRANG",IF(ISNUMBER(SEARCH($V$45,T2174)),"WINCOMSONLA",IF(ISNUMBER(SEARCH($V$46,T2174)),"WINCOMKONTUM",IF(ISNUMBER(SEARCH($V$47,T2174)),"WINCOMPHUYEN",IF(ISNUMBER(SEARCH($V$48,T2174)),"WINCOMQUANGTRI",IF(ISNUMBER(SEARCH($V$49,T2174)),"WINCOMBINHDINH",IF(ISNUMBER(SEARCH($V$50,T2174)),"WINCOMCAOBANG",IF(ISNUMBER(SEARCH($V$51,T2174)),"WINCOMQUANGBINH",IF(ISNUMBER(SEARCH($V$52,T2174)),"WINCOMLAMDONG",IF(ISNUMBER(SEARCH($V$53,T2174)),"WINCOMVINHLONG",IF(ISNUMBER(SEARCH($V$54,T2174)),"WINCOMDONGTHAP",IF(ISNUMBER(SEARCH($V$55,T2174)),"WINCOMTIENGIANG",IF(ISNUMBER(SEARCH($V$56,T2174)),"WINCOMQUANGNINH",0))))))))))))))))))))))))))))))))))))))))))))))))))))))</f>
        <v>WINCOMHANOI</v>
      </c>
    </row>
    <row r="2175" spans="1:25" x14ac:dyDescent="0.2">
      <c r="A2175" t="s">
        <v>0</v>
      </c>
      <c r="B2175" t="s">
        <v>3495</v>
      </c>
      <c r="C2175" t="s">
        <v>31</v>
      </c>
      <c r="D2175" t="s">
        <v>15</v>
      </c>
      <c r="E2175" t="s">
        <v>4</v>
      </c>
      <c r="F2175" s="5">
        <f t="shared" si="133"/>
        <v>7</v>
      </c>
      <c r="G2175" s="2">
        <v>422156</v>
      </c>
      <c r="H2175" s="2">
        <v>464371.60000000003</v>
      </c>
      <c r="I2175" t="s">
        <v>5</v>
      </c>
      <c r="J2175" t="s">
        <v>16</v>
      </c>
      <c r="K2175" t="str">
        <f t="shared" si="134"/>
        <v>_Chả nướng 300g</v>
      </c>
      <c r="L2175" s="8" t="str">
        <f>VLOOKUP(K2175,'[1]Mã Misa'!$B$2:$D$74,2,0)</f>
        <v>Chả nướng 300g</v>
      </c>
      <c r="M2175" s="8" t="str">
        <f>VLOOKUP(L2175,'[1]Mã Misa'!$C$2:$D$74,2,0)</f>
        <v>CN300</v>
      </c>
      <c r="N2175" s="2">
        <v>60308</v>
      </c>
      <c r="O2175" t="s">
        <v>3496</v>
      </c>
      <c r="P2175" s="8" t="str">
        <f t="shared" si="135"/>
        <v>0144782</v>
      </c>
      <c r="Q2175" s="8" t="e">
        <f t="array" ref="Q2175">IF(VLOOKUP(P2175,$AA$1:$AC$32,1,0)&lt;&gt;0,(P2175&amp;"A"),0)</f>
        <v>#N/A</v>
      </c>
      <c r="R2175" s="12">
        <v>44522</v>
      </c>
      <c r="S2175" t="s">
        <v>3497</v>
      </c>
      <c r="T2175" s="8" t="str">
        <f t="shared" si="136"/>
        <v>VM+ HNI Th</v>
      </c>
      <c r="U2175" t="s">
        <v>6905</v>
      </c>
      <c r="Y2175" t="str">
        <f t="array" ref="Y2175">IF(ISNUMBER(SEARCH($V$3,T2175)),"WINCOMHANOI",IF(ISNUMBER(SEARCH($V$4,T2175)),"WINCOMHOCHIMINH",IF(ISNUMBER(SEARCH($V$5,T2175)),"WINCOMDANANG",IF(ISNUMBER(SEARCH($V$6,T2175)),"WINCOMHAIDUONG",IF(ISNUMBER(SEARCH($V$7,T2175)),"WINCOMQUANGNINH",IF(ISNUMBER(SEARCH($V$8,T2175)),"WINCOMHAIPHONG",IF(ISNUMBER(SEARCH($V$9,T2175)),"WINCOMBACGIANG",IF(ISNUMBER(SEARCH($V$10,T2175)),"WINCOMBACNINH",IF(ISNUMBER(SEARCH($V$11,T2175)),"WINCOMPHUTHO",IF(ISNUMBER(SEARCH($V$12,T2175)),"WINCOMHATINH",IF(ISNUMBER(SEARCH($V$13,T2175)),"WINCOMTHAINGUYEN",IF(ISNUMBER(SEARCH($V$14,T2175)),"WINCOMKHANHHOA",IF(ISNUMBER(SEARCH($V$15,T2175)),"WINCOMHUNGYEN",IF(ISNUMBER(SEARCH($V$16,T2175)),"WINCOMNGHEAN",IF(ISNUMBER(SEARCH($V$17,T2175)),"WINCOMLAOCAI",IF(ISNUMBER(SEARCH($V$18,T2175)),"WINCOMVUNGTAU",IF(ISNUMBER(SEARCH($V$19,T2175)),"WINCOMBINHDUONG",IF(ISNUMBER(SEARCH($V$20,T2175)),"WINCOMKIENGIANG",IF(ISNUMBER(SEARCH($V$21,T2175)),"WINCOMHANAM",IF(ISNUMBER(SEARCH($V$22,T2175)),"WINCOMNAMDINH",IF(ISNUMBER(SEARCH($V$23,T2175)),"WINCOMLANGSON",IF(ISNUMBER(SEARCH($V$24,T2175)),"WINCOMTHANHHOA",IF(ISNUMBER(SEARCH($V$25,T2175)),"WINCOMYENBAI",IF(ISNUMBER(SEARCH($V$26,T2175)),"WINCOMTUYENQUANG",IF(ISNUMBER(SEARCH($V$27,T2175)),"WINCOMHUE",IF(ISNUMBER(SEARCH($V$28,T2175)),"WINCOMQUANGNAM",IF(ISNUMBER(SEARCH($V$29,T2175)),"WINCOMVINHPHUC",IF(ISNUMBER(SEARCH($V$30,T2175)),"WINCOMHAGIANG",IF(ISNUMBER(SEARCH($V$31,T2175)),"WINCOMNINHBINH",IF(ISNUMBER(SEARCH($V$32,T2175)),"WINCOMTRAVINH",IF(ISNUMBER(SEARCH($V$33,T2175)),"WINCOMCANTHO",IF(ISNUMBER(SEARCH($V$34,T2175)),"WINCOMBENTRE",IF(ISNUMBER(SEARCH($V$35,T2175)),"WINCOMCAMAU",IF(ISNUMBER(SEARCH($V$36,T2175)),"WINCOMANGIANG",IF(ISNUMBER(SEARCH($V$37,T2175)),"WINCOMNINHTHUAN",IF(ISNUMBER(SEARCH($V$38,T2175)),"WINCOMTHAIBINH",IF(ISNUMBER(SEARCH($V$39,T2175)),"WINCOMGIALAI",IF(ISNUMBER(SEARCH($V$40,T2175)),"WINCOMHOABINH",IF(ISNUMBER(SEARCH($V$41,T2175)),"WINCOMQUANGNGAI",IF(ISNUMBER(SEARCH($V$42,T2175)),"WINCOMBINHTHUAN",IF(ISNUMBER(SEARCH($V$43,T2175)),"WINCOMDAKLAK",IF(ISNUMBER(SEARCH($V$44,T2175)),"WINCOMSOCTRANG",IF(ISNUMBER(SEARCH($V$45,T2175)),"WINCOMSONLA",IF(ISNUMBER(SEARCH($V$46,T2175)),"WINCOMKONTUM",IF(ISNUMBER(SEARCH($V$47,T2175)),"WINCOMPHUYEN",IF(ISNUMBER(SEARCH($V$48,T2175)),"WINCOMQUANGTRI",IF(ISNUMBER(SEARCH($V$49,T2175)),"WINCOMBINHDINH",IF(ISNUMBER(SEARCH($V$50,T2175)),"WINCOMCAOBANG",IF(ISNUMBER(SEARCH($V$51,T2175)),"WINCOMQUANGBINH",IF(ISNUMBER(SEARCH($V$52,T2175)),"WINCOMLAMDONG",IF(ISNUMBER(SEARCH($V$53,T2175)),"WINCOMVINHLONG",IF(ISNUMBER(SEARCH($V$54,T2175)),"WINCOMDONGTHAP",IF(ISNUMBER(SEARCH($V$55,T2175)),"WINCOMTIENGIANG",IF(ISNUMBER(SEARCH($V$56,T2175)),"WINCOMQUANGNINH",0))))))))))))))))))))))))))))))))))))))))))))))))))))))</f>
        <v>WINCOMHANOI</v>
      </c>
    </row>
    <row r="2176" spans="1:25" x14ac:dyDescent="0.2">
      <c r="A2176" t="s">
        <v>0</v>
      </c>
      <c r="B2176" t="s">
        <v>3495</v>
      </c>
      <c r="C2176" t="s">
        <v>34</v>
      </c>
      <c r="D2176" t="s">
        <v>39</v>
      </c>
      <c r="E2176" t="s">
        <v>4</v>
      </c>
      <c r="F2176" s="5">
        <f t="shared" si="133"/>
        <v>3</v>
      </c>
      <c r="G2176" s="2">
        <v>138000</v>
      </c>
      <c r="H2176" s="2">
        <v>151800</v>
      </c>
      <c r="I2176" t="s">
        <v>5</v>
      </c>
      <c r="J2176" t="s">
        <v>40</v>
      </c>
      <c r="K2176" t="str">
        <f t="shared" si="134"/>
        <v>Mộc nấm hương gói 250g</v>
      </c>
      <c r="L2176" s="8" t="str">
        <f>VLOOKUP(K2176,'[1]Mã Misa'!$B$2:$D$74,2,0)</f>
        <v>Mộc Nấm Hương 250g</v>
      </c>
      <c r="M2176" s="8" t="str">
        <f>VLOOKUP(L2176,'[1]Mã Misa'!$C$2:$D$74,2,0)</f>
        <v>MNH250</v>
      </c>
      <c r="N2176" s="2">
        <v>46000</v>
      </c>
      <c r="O2176" t="s">
        <v>3496</v>
      </c>
      <c r="P2176" s="8" t="str">
        <f t="shared" si="135"/>
        <v>0144782</v>
      </c>
      <c r="Q2176" s="8" t="e">
        <f t="array" ref="Q2176">IF(VLOOKUP(P2176,$AA$1:$AC$32,1,0)&lt;&gt;0,(P2176&amp;"A"),0)</f>
        <v>#N/A</v>
      </c>
      <c r="R2176" s="12">
        <v>44522</v>
      </c>
      <c r="S2176" t="s">
        <v>3497</v>
      </c>
      <c r="T2176" s="8" t="str">
        <f t="shared" si="136"/>
        <v>VM+ HNI Th</v>
      </c>
      <c r="U2176" t="s">
        <v>6905</v>
      </c>
      <c r="Y2176" t="str">
        <f t="array" ref="Y2176">IF(ISNUMBER(SEARCH($V$3,T2176)),"WINCOMHANOI",IF(ISNUMBER(SEARCH($V$4,T2176)),"WINCOMHOCHIMINH",IF(ISNUMBER(SEARCH($V$5,T2176)),"WINCOMDANANG",IF(ISNUMBER(SEARCH($V$6,T2176)),"WINCOMHAIDUONG",IF(ISNUMBER(SEARCH($V$7,T2176)),"WINCOMQUANGNINH",IF(ISNUMBER(SEARCH($V$8,T2176)),"WINCOMHAIPHONG",IF(ISNUMBER(SEARCH($V$9,T2176)),"WINCOMBACGIANG",IF(ISNUMBER(SEARCH($V$10,T2176)),"WINCOMBACNINH",IF(ISNUMBER(SEARCH($V$11,T2176)),"WINCOMPHUTHO",IF(ISNUMBER(SEARCH($V$12,T2176)),"WINCOMHATINH",IF(ISNUMBER(SEARCH($V$13,T2176)),"WINCOMTHAINGUYEN",IF(ISNUMBER(SEARCH($V$14,T2176)),"WINCOMKHANHHOA",IF(ISNUMBER(SEARCH($V$15,T2176)),"WINCOMHUNGYEN",IF(ISNUMBER(SEARCH($V$16,T2176)),"WINCOMNGHEAN",IF(ISNUMBER(SEARCH($V$17,T2176)),"WINCOMLAOCAI",IF(ISNUMBER(SEARCH($V$18,T2176)),"WINCOMVUNGTAU",IF(ISNUMBER(SEARCH($V$19,T2176)),"WINCOMBINHDUONG",IF(ISNUMBER(SEARCH($V$20,T2176)),"WINCOMKIENGIANG",IF(ISNUMBER(SEARCH($V$21,T2176)),"WINCOMHANAM",IF(ISNUMBER(SEARCH($V$22,T2176)),"WINCOMNAMDINH",IF(ISNUMBER(SEARCH($V$23,T2176)),"WINCOMLANGSON",IF(ISNUMBER(SEARCH($V$24,T2176)),"WINCOMTHANHHOA",IF(ISNUMBER(SEARCH($V$25,T2176)),"WINCOMYENBAI",IF(ISNUMBER(SEARCH($V$26,T2176)),"WINCOMTUYENQUANG",IF(ISNUMBER(SEARCH($V$27,T2176)),"WINCOMHUE",IF(ISNUMBER(SEARCH($V$28,T2176)),"WINCOMQUANGNAM",IF(ISNUMBER(SEARCH($V$29,T2176)),"WINCOMVINHPHUC",IF(ISNUMBER(SEARCH($V$30,T2176)),"WINCOMHAGIANG",IF(ISNUMBER(SEARCH($V$31,T2176)),"WINCOMNINHBINH",IF(ISNUMBER(SEARCH($V$32,T2176)),"WINCOMTRAVINH",IF(ISNUMBER(SEARCH($V$33,T2176)),"WINCOMCANTHO",IF(ISNUMBER(SEARCH($V$34,T2176)),"WINCOMBENTRE",IF(ISNUMBER(SEARCH($V$35,T2176)),"WINCOMCAMAU",IF(ISNUMBER(SEARCH($V$36,T2176)),"WINCOMANGIANG",IF(ISNUMBER(SEARCH($V$37,T2176)),"WINCOMNINHTHUAN",IF(ISNUMBER(SEARCH($V$38,T2176)),"WINCOMTHAIBINH",IF(ISNUMBER(SEARCH($V$39,T2176)),"WINCOMGIALAI",IF(ISNUMBER(SEARCH($V$40,T2176)),"WINCOMHOABINH",IF(ISNUMBER(SEARCH($V$41,T2176)),"WINCOMQUANGNGAI",IF(ISNUMBER(SEARCH($V$42,T2176)),"WINCOMBINHTHUAN",IF(ISNUMBER(SEARCH($V$43,T2176)),"WINCOMDAKLAK",IF(ISNUMBER(SEARCH($V$44,T2176)),"WINCOMSOCTRANG",IF(ISNUMBER(SEARCH($V$45,T2176)),"WINCOMSONLA",IF(ISNUMBER(SEARCH($V$46,T2176)),"WINCOMKONTUM",IF(ISNUMBER(SEARCH($V$47,T2176)),"WINCOMPHUYEN",IF(ISNUMBER(SEARCH($V$48,T2176)),"WINCOMQUANGTRI",IF(ISNUMBER(SEARCH($V$49,T2176)),"WINCOMBINHDINH",IF(ISNUMBER(SEARCH($V$50,T2176)),"WINCOMCAOBANG",IF(ISNUMBER(SEARCH($V$51,T2176)),"WINCOMQUANGBINH",IF(ISNUMBER(SEARCH($V$52,T2176)),"WINCOMLAMDONG",IF(ISNUMBER(SEARCH($V$53,T2176)),"WINCOMVINHLONG",IF(ISNUMBER(SEARCH($V$54,T2176)),"WINCOMDONGTHAP",IF(ISNUMBER(SEARCH($V$55,T2176)),"WINCOMTIENGIANG",IF(ISNUMBER(SEARCH($V$56,T2176)),"WINCOMQUANGNINH",0))))))))))))))))))))))))))))))))))))))))))))))))))))))</f>
        <v>WINCOMHANOI</v>
      </c>
    </row>
    <row r="2177" spans="1:25" x14ac:dyDescent="0.2">
      <c r="A2177" t="s">
        <v>0</v>
      </c>
      <c r="B2177" t="s">
        <v>3495</v>
      </c>
      <c r="C2177" t="s">
        <v>37</v>
      </c>
      <c r="D2177" t="s">
        <v>27</v>
      </c>
      <c r="E2177" t="s">
        <v>4</v>
      </c>
      <c r="F2177" s="5">
        <f t="shared" si="133"/>
        <v>4</v>
      </c>
      <c r="G2177" s="2">
        <v>297000</v>
      </c>
      <c r="H2177" s="2">
        <v>326700</v>
      </c>
      <c r="I2177" t="s">
        <v>5</v>
      </c>
      <c r="J2177" t="s">
        <v>28</v>
      </c>
      <c r="K2177" t="str">
        <f t="shared" si="134"/>
        <v>_Chả cốm 300g</v>
      </c>
      <c r="L2177" s="8" t="str">
        <f>VLOOKUP(K2177,'[1]Mã Misa'!$B$2:$D$74,2,0)</f>
        <v>Chả cốm 300g</v>
      </c>
      <c r="M2177" s="8" t="str">
        <f>VLOOKUP(L2177,'[1]Mã Misa'!$C$2:$D$74,2,0)</f>
        <v>CC300</v>
      </c>
      <c r="N2177" s="2">
        <v>74250</v>
      </c>
      <c r="O2177" t="s">
        <v>3496</v>
      </c>
      <c r="P2177" s="8" t="str">
        <f t="shared" si="135"/>
        <v>0144782</v>
      </c>
      <c r="Q2177" s="8" t="e">
        <f t="array" ref="Q2177">IF(VLOOKUP(P2177,$AA$1:$AC$32,1,0)&lt;&gt;0,(P2177&amp;"A"),0)</f>
        <v>#N/A</v>
      </c>
      <c r="R2177" s="12">
        <v>44522</v>
      </c>
      <c r="S2177" t="s">
        <v>3497</v>
      </c>
      <c r="T2177" s="8" t="str">
        <f t="shared" si="136"/>
        <v>VM+ HNI Th</v>
      </c>
      <c r="U2177" t="s">
        <v>6905</v>
      </c>
      <c r="Y2177" t="str">
        <f t="array" ref="Y2177">IF(ISNUMBER(SEARCH($V$3,T2177)),"WINCOMHANOI",IF(ISNUMBER(SEARCH($V$4,T2177)),"WINCOMHOCHIMINH",IF(ISNUMBER(SEARCH($V$5,T2177)),"WINCOMDANANG",IF(ISNUMBER(SEARCH($V$6,T2177)),"WINCOMHAIDUONG",IF(ISNUMBER(SEARCH($V$7,T2177)),"WINCOMQUANGNINH",IF(ISNUMBER(SEARCH($V$8,T2177)),"WINCOMHAIPHONG",IF(ISNUMBER(SEARCH($V$9,T2177)),"WINCOMBACGIANG",IF(ISNUMBER(SEARCH($V$10,T2177)),"WINCOMBACNINH",IF(ISNUMBER(SEARCH($V$11,T2177)),"WINCOMPHUTHO",IF(ISNUMBER(SEARCH($V$12,T2177)),"WINCOMHATINH",IF(ISNUMBER(SEARCH($V$13,T2177)),"WINCOMTHAINGUYEN",IF(ISNUMBER(SEARCH($V$14,T2177)),"WINCOMKHANHHOA",IF(ISNUMBER(SEARCH($V$15,T2177)),"WINCOMHUNGYEN",IF(ISNUMBER(SEARCH($V$16,T2177)),"WINCOMNGHEAN",IF(ISNUMBER(SEARCH($V$17,T2177)),"WINCOMLAOCAI",IF(ISNUMBER(SEARCH($V$18,T2177)),"WINCOMVUNGTAU",IF(ISNUMBER(SEARCH($V$19,T2177)),"WINCOMBINHDUONG",IF(ISNUMBER(SEARCH($V$20,T2177)),"WINCOMKIENGIANG",IF(ISNUMBER(SEARCH($V$21,T2177)),"WINCOMHANAM",IF(ISNUMBER(SEARCH($V$22,T2177)),"WINCOMNAMDINH",IF(ISNUMBER(SEARCH($V$23,T2177)),"WINCOMLANGSON",IF(ISNUMBER(SEARCH($V$24,T2177)),"WINCOMTHANHHOA",IF(ISNUMBER(SEARCH($V$25,T2177)),"WINCOMYENBAI",IF(ISNUMBER(SEARCH($V$26,T2177)),"WINCOMTUYENQUANG",IF(ISNUMBER(SEARCH($V$27,T2177)),"WINCOMHUE",IF(ISNUMBER(SEARCH($V$28,T2177)),"WINCOMQUANGNAM",IF(ISNUMBER(SEARCH($V$29,T2177)),"WINCOMVINHPHUC",IF(ISNUMBER(SEARCH($V$30,T2177)),"WINCOMHAGIANG",IF(ISNUMBER(SEARCH($V$31,T2177)),"WINCOMNINHBINH",IF(ISNUMBER(SEARCH($V$32,T2177)),"WINCOMTRAVINH",IF(ISNUMBER(SEARCH($V$33,T2177)),"WINCOMCANTHO",IF(ISNUMBER(SEARCH($V$34,T2177)),"WINCOMBENTRE",IF(ISNUMBER(SEARCH($V$35,T2177)),"WINCOMCAMAU",IF(ISNUMBER(SEARCH($V$36,T2177)),"WINCOMANGIANG",IF(ISNUMBER(SEARCH($V$37,T2177)),"WINCOMNINHTHUAN",IF(ISNUMBER(SEARCH($V$38,T2177)),"WINCOMTHAIBINH",IF(ISNUMBER(SEARCH($V$39,T2177)),"WINCOMGIALAI",IF(ISNUMBER(SEARCH($V$40,T2177)),"WINCOMHOABINH",IF(ISNUMBER(SEARCH($V$41,T2177)),"WINCOMQUANGNGAI",IF(ISNUMBER(SEARCH($V$42,T2177)),"WINCOMBINHTHUAN",IF(ISNUMBER(SEARCH($V$43,T2177)),"WINCOMDAKLAK",IF(ISNUMBER(SEARCH($V$44,T2177)),"WINCOMSOCTRANG",IF(ISNUMBER(SEARCH($V$45,T2177)),"WINCOMSONLA",IF(ISNUMBER(SEARCH($V$46,T2177)),"WINCOMKONTUM",IF(ISNUMBER(SEARCH($V$47,T2177)),"WINCOMPHUYEN",IF(ISNUMBER(SEARCH($V$48,T2177)),"WINCOMQUANGTRI",IF(ISNUMBER(SEARCH($V$49,T2177)),"WINCOMBINHDINH",IF(ISNUMBER(SEARCH($V$50,T2177)),"WINCOMCAOBANG",IF(ISNUMBER(SEARCH($V$51,T2177)),"WINCOMQUANGBINH",IF(ISNUMBER(SEARCH($V$52,T2177)),"WINCOMLAMDONG",IF(ISNUMBER(SEARCH($V$53,T2177)),"WINCOMVINHLONG",IF(ISNUMBER(SEARCH($V$54,T2177)),"WINCOMDONGTHAP",IF(ISNUMBER(SEARCH($V$55,T2177)),"WINCOMTIENGIANG",IF(ISNUMBER(SEARCH($V$56,T2177)),"WINCOMQUANGNINH",0))))))))))))))))))))))))))))))))))))))))))))))))))))))</f>
        <v>WINCOMHANOI</v>
      </c>
    </row>
    <row r="2178" spans="1:25" x14ac:dyDescent="0.2">
      <c r="A2178" t="s">
        <v>0</v>
      </c>
      <c r="B2178" t="s">
        <v>3498</v>
      </c>
      <c r="C2178" t="s">
        <v>2</v>
      </c>
      <c r="D2178" t="s">
        <v>121</v>
      </c>
      <c r="E2178" t="s">
        <v>4</v>
      </c>
      <c r="F2178" s="5">
        <f t="shared" si="133"/>
        <v>1</v>
      </c>
      <c r="G2178" s="2">
        <v>101989</v>
      </c>
      <c r="H2178" s="2">
        <v>112187.90000000001</v>
      </c>
      <c r="I2178" t="s">
        <v>5</v>
      </c>
      <c r="J2178" t="s">
        <v>122</v>
      </c>
      <c r="K2178" t="str">
        <f t="shared" si="134"/>
        <v>Giò tai nấm hương 500g</v>
      </c>
      <c r="L2178" s="8" t="str">
        <f>VLOOKUP(K2178,'[1]Mã Misa'!$B$2:$D$74,2,0)</f>
        <v>Giò tai nấm hương 500g</v>
      </c>
      <c r="M2178" s="8" t="str">
        <f>VLOOKUP(L2178,'[1]Mã Misa'!$C$2:$D$74,2,0)</f>
        <v>GTNH500</v>
      </c>
      <c r="N2178" s="2">
        <v>101989</v>
      </c>
      <c r="O2178" t="s">
        <v>3499</v>
      </c>
      <c r="P2178" s="8" t="str">
        <f t="shared" si="135"/>
        <v>0044425</v>
      </c>
      <c r="Q2178" s="8" t="e">
        <f t="array" ref="Q2178">IF(VLOOKUP(P2178,$AA$1:$AC$32,1,0)&lt;&gt;0,(P2178&amp;"A"),0)</f>
        <v>#N/A</v>
      </c>
      <c r="R2178" s="12">
        <v>44522</v>
      </c>
      <c r="S2178" t="s">
        <v>415</v>
      </c>
      <c r="T2178" s="8" t="str">
        <f t="shared" si="136"/>
        <v>VM+ HCM 11</v>
      </c>
      <c r="U2178" t="s">
        <v>6093</v>
      </c>
      <c r="Y2178" t="str">
        <f t="array" ref="Y2178">IF(ISNUMBER(SEARCH($V$3,T2178)),"WINCOMHANOI",IF(ISNUMBER(SEARCH($V$4,T2178)),"WINCOMHOCHIMINH",IF(ISNUMBER(SEARCH($V$5,T2178)),"WINCOMDANANG",IF(ISNUMBER(SEARCH($V$6,T2178)),"WINCOMHAIDUONG",IF(ISNUMBER(SEARCH($V$7,T2178)),"WINCOMQUANGNINH",IF(ISNUMBER(SEARCH($V$8,T2178)),"WINCOMHAIPHONG",IF(ISNUMBER(SEARCH($V$9,T2178)),"WINCOMBACGIANG",IF(ISNUMBER(SEARCH($V$10,T2178)),"WINCOMBACNINH",IF(ISNUMBER(SEARCH($V$11,T2178)),"WINCOMPHUTHO",IF(ISNUMBER(SEARCH($V$12,T2178)),"WINCOMHATINH",IF(ISNUMBER(SEARCH($V$13,T2178)),"WINCOMTHAINGUYEN",IF(ISNUMBER(SEARCH($V$14,T2178)),"WINCOMKHANHHOA",IF(ISNUMBER(SEARCH($V$15,T2178)),"WINCOMHUNGYEN",IF(ISNUMBER(SEARCH($V$16,T2178)),"WINCOMNGHEAN",IF(ISNUMBER(SEARCH($V$17,T2178)),"WINCOMLAOCAI",IF(ISNUMBER(SEARCH($V$18,T2178)),"WINCOMVUNGTAU",IF(ISNUMBER(SEARCH($V$19,T2178)),"WINCOMBINHDUONG",IF(ISNUMBER(SEARCH($V$20,T2178)),"WINCOMKIENGIANG",IF(ISNUMBER(SEARCH($V$21,T2178)),"WINCOMHANAM",IF(ISNUMBER(SEARCH($V$22,T2178)),"WINCOMNAMDINH",IF(ISNUMBER(SEARCH($V$23,T2178)),"WINCOMLANGSON",IF(ISNUMBER(SEARCH($V$24,T2178)),"WINCOMTHANHHOA",IF(ISNUMBER(SEARCH($V$25,T2178)),"WINCOMYENBAI",IF(ISNUMBER(SEARCH($V$26,T2178)),"WINCOMTUYENQUANG",IF(ISNUMBER(SEARCH($V$27,T2178)),"WINCOMHUE",IF(ISNUMBER(SEARCH($V$28,T2178)),"WINCOMQUANGNAM",IF(ISNUMBER(SEARCH($V$29,T2178)),"WINCOMVINHPHUC",IF(ISNUMBER(SEARCH($V$30,T2178)),"WINCOMHAGIANG",IF(ISNUMBER(SEARCH($V$31,T2178)),"WINCOMNINHBINH",IF(ISNUMBER(SEARCH($V$32,T2178)),"WINCOMTRAVINH",IF(ISNUMBER(SEARCH($V$33,T2178)),"WINCOMCANTHO",IF(ISNUMBER(SEARCH($V$34,T2178)),"WINCOMBENTRE",IF(ISNUMBER(SEARCH($V$35,T2178)),"WINCOMCAMAU",IF(ISNUMBER(SEARCH($V$36,T2178)),"WINCOMANGIANG",IF(ISNUMBER(SEARCH($V$37,T2178)),"WINCOMNINHTHUAN",IF(ISNUMBER(SEARCH($V$38,T2178)),"WINCOMTHAIBINH",IF(ISNUMBER(SEARCH($V$39,T2178)),"WINCOMGIALAI",IF(ISNUMBER(SEARCH($V$40,T2178)),"WINCOMHOABINH",IF(ISNUMBER(SEARCH($V$41,T2178)),"WINCOMQUANGNGAI",IF(ISNUMBER(SEARCH($V$42,T2178)),"WINCOMBINHTHUAN",IF(ISNUMBER(SEARCH($V$43,T2178)),"WINCOMDAKLAK",IF(ISNUMBER(SEARCH($V$44,T2178)),"WINCOMSOCTRANG",IF(ISNUMBER(SEARCH($V$45,T2178)),"WINCOMSONLA",IF(ISNUMBER(SEARCH($V$46,T2178)),"WINCOMKONTUM",IF(ISNUMBER(SEARCH($V$47,T2178)),"WINCOMPHUYEN",IF(ISNUMBER(SEARCH($V$48,T2178)),"WINCOMQUANGTRI",IF(ISNUMBER(SEARCH($V$49,T2178)),"WINCOMBINHDINH",IF(ISNUMBER(SEARCH($V$50,T2178)),"WINCOMCAOBANG",IF(ISNUMBER(SEARCH($V$51,T2178)),"WINCOMQUANGBINH",IF(ISNUMBER(SEARCH($V$52,T2178)),"WINCOMLAMDONG",IF(ISNUMBER(SEARCH($V$53,T2178)),"WINCOMVINHLONG",IF(ISNUMBER(SEARCH($V$54,T2178)),"WINCOMDONGTHAP",IF(ISNUMBER(SEARCH($V$55,T2178)),"WINCOMTIENGIANG",IF(ISNUMBER(SEARCH($V$56,T2178)),"WINCOMQUANGNINH",0))))))))))))))))))))))))))))))))))))))))))))))))))))))</f>
        <v>WINCOMHOCHIMINH</v>
      </c>
    </row>
    <row r="2179" spans="1:25" x14ac:dyDescent="0.2">
      <c r="A2179" t="s">
        <v>0</v>
      </c>
      <c r="B2179" t="s">
        <v>3498</v>
      </c>
      <c r="C2179" t="s">
        <v>31</v>
      </c>
      <c r="D2179" t="s">
        <v>223</v>
      </c>
      <c r="E2179" t="s">
        <v>4</v>
      </c>
      <c r="F2179" s="5">
        <f t="shared" ref="F2179:F2242" si="137">G2179/N2179</f>
        <v>1</v>
      </c>
      <c r="G2179" s="2">
        <v>94013</v>
      </c>
      <c r="H2179" s="2">
        <v>103414.3</v>
      </c>
      <c r="I2179" t="s">
        <v>5</v>
      </c>
      <c r="J2179" t="s">
        <v>224</v>
      </c>
      <c r="K2179" t="str">
        <f t="shared" ref="K2179:K2242" si="138">MID(J2179,10,26)</f>
        <v xml:space="preserve"> Giò lụa 500g</v>
      </c>
      <c r="L2179" s="8" t="str">
        <f>VLOOKUP(K2179,'[1]Mã Misa'!$B$2:$D$74,2,0)</f>
        <v>Giò lụa 500g</v>
      </c>
      <c r="M2179" s="8" t="str">
        <f>VLOOKUP(L2179,'[1]Mã Misa'!$C$2:$D$74,2,0)</f>
        <v>GL500</v>
      </c>
      <c r="N2179" s="2">
        <v>94013</v>
      </c>
      <c r="O2179" t="s">
        <v>3499</v>
      </c>
      <c r="P2179" s="8" t="str">
        <f t="shared" ref="P2179:P2242" si="139">RIGHT(O2179,7)</f>
        <v>0044425</v>
      </c>
      <c r="Q2179" s="8" t="e">
        <f t="array" ref="Q2179">IF(VLOOKUP(P2179,$AA$1:$AC$32,1,0)&lt;&gt;0,(P2179&amp;"A"),0)</f>
        <v>#N/A</v>
      </c>
      <c r="R2179" s="12">
        <v>44522</v>
      </c>
      <c r="S2179" t="s">
        <v>415</v>
      </c>
      <c r="T2179" s="8" t="str">
        <f t="shared" si="136"/>
        <v>VM+ HCM 11</v>
      </c>
      <c r="U2179" t="s">
        <v>6093</v>
      </c>
      <c r="Y2179" t="str">
        <f t="array" ref="Y2179">IF(ISNUMBER(SEARCH($V$3,T2179)),"WINCOMHANOI",IF(ISNUMBER(SEARCH($V$4,T2179)),"WINCOMHOCHIMINH",IF(ISNUMBER(SEARCH($V$5,T2179)),"WINCOMDANANG",IF(ISNUMBER(SEARCH($V$6,T2179)),"WINCOMHAIDUONG",IF(ISNUMBER(SEARCH($V$7,T2179)),"WINCOMQUANGNINH",IF(ISNUMBER(SEARCH($V$8,T2179)),"WINCOMHAIPHONG",IF(ISNUMBER(SEARCH($V$9,T2179)),"WINCOMBACGIANG",IF(ISNUMBER(SEARCH($V$10,T2179)),"WINCOMBACNINH",IF(ISNUMBER(SEARCH($V$11,T2179)),"WINCOMPHUTHO",IF(ISNUMBER(SEARCH($V$12,T2179)),"WINCOMHATINH",IF(ISNUMBER(SEARCH($V$13,T2179)),"WINCOMTHAINGUYEN",IF(ISNUMBER(SEARCH($V$14,T2179)),"WINCOMKHANHHOA",IF(ISNUMBER(SEARCH($V$15,T2179)),"WINCOMHUNGYEN",IF(ISNUMBER(SEARCH($V$16,T2179)),"WINCOMNGHEAN",IF(ISNUMBER(SEARCH($V$17,T2179)),"WINCOMLAOCAI",IF(ISNUMBER(SEARCH($V$18,T2179)),"WINCOMVUNGTAU",IF(ISNUMBER(SEARCH($V$19,T2179)),"WINCOMBINHDUONG",IF(ISNUMBER(SEARCH($V$20,T2179)),"WINCOMKIENGIANG",IF(ISNUMBER(SEARCH($V$21,T2179)),"WINCOMHANAM",IF(ISNUMBER(SEARCH($V$22,T2179)),"WINCOMNAMDINH",IF(ISNUMBER(SEARCH($V$23,T2179)),"WINCOMLANGSON",IF(ISNUMBER(SEARCH($V$24,T2179)),"WINCOMTHANHHOA",IF(ISNUMBER(SEARCH($V$25,T2179)),"WINCOMYENBAI",IF(ISNUMBER(SEARCH($V$26,T2179)),"WINCOMTUYENQUANG",IF(ISNUMBER(SEARCH($V$27,T2179)),"WINCOMHUE",IF(ISNUMBER(SEARCH($V$28,T2179)),"WINCOMQUANGNAM",IF(ISNUMBER(SEARCH($V$29,T2179)),"WINCOMVINHPHUC",IF(ISNUMBER(SEARCH($V$30,T2179)),"WINCOMHAGIANG",IF(ISNUMBER(SEARCH($V$31,T2179)),"WINCOMNINHBINH",IF(ISNUMBER(SEARCH($V$32,T2179)),"WINCOMTRAVINH",IF(ISNUMBER(SEARCH($V$33,T2179)),"WINCOMCANTHO",IF(ISNUMBER(SEARCH($V$34,T2179)),"WINCOMBENTRE",IF(ISNUMBER(SEARCH($V$35,T2179)),"WINCOMCAMAU",IF(ISNUMBER(SEARCH($V$36,T2179)),"WINCOMANGIANG",IF(ISNUMBER(SEARCH($V$37,T2179)),"WINCOMNINHTHUAN",IF(ISNUMBER(SEARCH($V$38,T2179)),"WINCOMTHAIBINH",IF(ISNUMBER(SEARCH($V$39,T2179)),"WINCOMGIALAI",IF(ISNUMBER(SEARCH($V$40,T2179)),"WINCOMHOABINH",IF(ISNUMBER(SEARCH($V$41,T2179)),"WINCOMQUANGNGAI",IF(ISNUMBER(SEARCH($V$42,T2179)),"WINCOMBINHTHUAN",IF(ISNUMBER(SEARCH($V$43,T2179)),"WINCOMDAKLAK",IF(ISNUMBER(SEARCH($V$44,T2179)),"WINCOMSOCTRANG",IF(ISNUMBER(SEARCH($V$45,T2179)),"WINCOMSONLA",IF(ISNUMBER(SEARCH($V$46,T2179)),"WINCOMKONTUM",IF(ISNUMBER(SEARCH($V$47,T2179)),"WINCOMPHUYEN",IF(ISNUMBER(SEARCH($V$48,T2179)),"WINCOMQUANGTRI",IF(ISNUMBER(SEARCH($V$49,T2179)),"WINCOMBINHDINH",IF(ISNUMBER(SEARCH($V$50,T2179)),"WINCOMCAOBANG",IF(ISNUMBER(SEARCH($V$51,T2179)),"WINCOMQUANGBINH",IF(ISNUMBER(SEARCH($V$52,T2179)),"WINCOMLAMDONG",IF(ISNUMBER(SEARCH($V$53,T2179)),"WINCOMVINHLONG",IF(ISNUMBER(SEARCH($V$54,T2179)),"WINCOMDONGTHAP",IF(ISNUMBER(SEARCH($V$55,T2179)),"WINCOMTIENGIANG",IF(ISNUMBER(SEARCH($V$56,T2179)),"WINCOMQUANGNINH",0))))))))))))))))))))))))))))))))))))))))))))))))))))))</f>
        <v>WINCOMHOCHIMINH</v>
      </c>
    </row>
    <row r="2180" spans="1:25" x14ac:dyDescent="0.2">
      <c r="A2180" t="s">
        <v>0</v>
      </c>
      <c r="B2180" t="s">
        <v>3498</v>
      </c>
      <c r="C2180" t="s">
        <v>34</v>
      </c>
      <c r="D2180" t="s">
        <v>39</v>
      </c>
      <c r="E2180" t="s">
        <v>4</v>
      </c>
      <c r="F2180" s="5">
        <f t="shared" si="137"/>
        <v>4</v>
      </c>
      <c r="G2180" s="2">
        <v>184000</v>
      </c>
      <c r="H2180" s="2">
        <v>202400.00000000003</v>
      </c>
      <c r="I2180" t="s">
        <v>5</v>
      </c>
      <c r="J2180" t="s">
        <v>40</v>
      </c>
      <c r="K2180" t="str">
        <f t="shared" si="138"/>
        <v>Mộc nấm hương gói 250g</v>
      </c>
      <c r="L2180" s="8" t="str">
        <f>VLOOKUP(K2180,'[1]Mã Misa'!$B$2:$D$74,2,0)</f>
        <v>Mộc Nấm Hương 250g</v>
      </c>
      <c r="M2180" s="8" t="str">
        <f>VLOOKUP(L2180,'[1]Mã Misa'!$C$2:$D$74,2,0)</f>
        <v>MNH250</v>
      </c>
      <c r="N2180" s="2">
        <v>46000</v>
      </c>
      <c r="O2180" t="s">
        <v>3499</v>
      </c>
      <c r="P2180" s="8" t="str">
        <f t="shared" si="139"/>
        <v>0044425</v>
      </c>
      <c r="Q2180" s="8" t="e">
        <f t="array" ref="Q2180">IF(VLOOKUP(P2180,$AA$1:$AC$32,1,0)&lt;&gt;0,(P2180&amp;"A"),0)</f>
        <v>#N/A</v>
      </c>
      <c r="R2180" s="12">
        <v>44522</v>
      </c>
      <c r="S2180" t="s">
        <v>415</v>
      </c>
      <c r="T2180" s="8" t="str">
        <f t="shared" ref="T2180:T2243" si="140">LEFT(U2180,10)</f>
        <v>VM+ HCM 11</v>
      </c>
      <c r="U2180" t="s">
        <v>6093</v>
      </c>
      <c r="Y2180" t="str">
        <f t="array" ref="Y2180">IF(ISNUMBER(SEARCH($V$3,T2180)),"WINCOMHANOI",IF(ISNUMBER(SEARCH($V$4,T2180)),"WINCOMHOCHIMINH",IF(ISNUMBER(SEARCH($V$5,T2180)),"WINCOMDANANG",IF(ISNUMBER(SEARCH($V$6,T2180)),"WINCOMHAIDUONG",IF(ISNUMBER(SEARCH($V$7,T2180)),"WINCOMQUANGNINH",IF(ISNUMBER(SEARCH($V$8,T2180)),"WINCOMHAIPHONG",IF(ISNUMBER(SEARCH($V$9,T2180)),"WINCOMBACGIANG",IF(ISNUMBER(SEARCH($V$10,T2180)),"WINCOMBACNINH",IF(ISNUMBER(SEARCH($V$11,T2180)),"WINCOMPHUTHO",IF(ISNUMBER(SEARCH($V$12,T2180)),"WINCOMHATINH",IF(ISNUMBER(SEARCH($V$13,T2180)),"WINCOMTHAINGUYEN",IF(ISNUMBER(SEARCH($V$14,T2180)),"WINCOMKHANHHOA",IF(ISNUMBER(SEARCH($V$15,T2180)),"WINCOMHUNGYEN",IF(ISNUMBER(SEARCH($V$16,T2180)),"WINCOMNGHEAN",IF(ISNUMBER(SEARCH($V$17,T2180)),"WINCOMLAOCAI",IF(ISNUMBER(SEARCH($V$18,T2180)),"WINCOMVUNGTAU",IF(ISNUMBER(SEARCH($V$19,T2180)),"WINCOMBINHDUONG",IF(ISNUMBER(SEARCH($V$20,T2180)),"WINCOMKIENGIANG",IF(ISNUMBER(SEARCH($V$21,T2180)),"WINCOMHANAM",IF(ISNUMBER(SEARCH($V$22,T2180)),"WINCOMNAMDINH",IF(ISNUMBER(SEARCH($V$23,T2180)),"WINCOMLANGSON",IF(ISNUMBER(SEARCH($V$24,T2180)),"WINCOMTHANHHOA",IF(ISNUMBER(SEARCH($V$25,T2180)),"WINCOMYENBAI",IF(ISNUMBER(SEARCH($V$26,T2180)),"WINCOMTUYENQUANG",IF(ISNUMBER(SEARCH($V$27,T2180)),"WINCOMHUE",IF(ISNUMBER(SEARCH($V$28,T2180)),"WINCOMQUANGNAM",IF(ISNUMBER(SEARCH($V$29,T2180)),"WINCOMVINHPHUC",IF(ISNUMBER(SEARCH($V$30,T2180)),"WINCOMHAGIANG",IF(ISNUMBER(SEARCH($V$31,T2180)),"WINCOMNINHBINH",IF(ISNUMBER(SEARCH($V$32,T2180)),"WINCOMTRAVINH",IF(ISNUMBER(SEARCH($V$33,T2180)),"WINCOMCANTHO",IF(ISNUMBER(SEARCH($V$34,T2180)),"WINCOMBENTRE",IF(ISNUMBER(SEARCH($V$35,T2180)),"WINCOMCAMAU",IF(ISNUMBER(SEARCH($V$36,T2180)),"WINCOMANGIANG",IF(ISNUMBER(SEARCH($V$37,T2180)),"WINCOMNINHTHUAN",IF(ISNUMBER(SEARCH($V$38,T2180)),"WINCOMTHAIBINH",IF(ISNUMBER(SEARCH($V$39,T2180)),"WINCOMGIALAI",IF(ISNUMBER(SEARCH($V$40,T2180)),"WINCOMHOABINH",IF(ISNUMBER(SEARCH($V$41,T2180)),"WINCOMQUANGNGAI",IF(ISNUMBER(SEARCH($V$42,T2180)),"WINCOMBINHTHUAN",IF(ISNUMBER(SEARCH($V$43,T2180)),"WINCOMDAKLAK",IF(ISNUMBER(SEARCH($V$44,T2180)),"WINCOMSOCTRANG",IF(ISNUMBER(SEARCH($V$45,T2180)),"WINCOMSONLA",IF(ISNUMBER(SEARCH($V$46,T2180)),"WINCOMKONTUM",IF(ISNUMBER(SEARCH($V$47,T2180)),"WINCOMPHUYEN",IF(ISNUMBER(SEARCH($V$48,T2180)),"WINCOMQUANGTRI",IF(ISNUMBER(SEARCH($V$49,T2180)),"WINCOMBINHDINH",IF(ISNUMBER(SEARCH($V$50,T2180)),"WINCOMCAOBANG",IF(ISNUMBER(SEARCH($V$51,T2180)),"WINCOMQUANGBINH",IF(ISNUMBER(SEARCH($V$52,T2180)),"WINCOMLAMDONG",IF(ISNUMBER(SEARCH($V$53,T2180)),"WINCOMVINHLONG",IF(ISNUMBER(SEARCH($V$54,T2180)),"WINCOMDONGTHAP",IF(ISNUMBER(SEARCH($V$55,T2180)),"WINCOMTIENGIANG",IF(ISNUMBER(SEARCH($V$56,T2180)),"WINCOMQUANGNINH",0))))))))))))))))))))))))))))))))))))))))))))))))))))))</f>
        <v>WINCOMHOCHIMINH</v>
      </c>
    </row>
    <row r="2181" spans="1:25" x14ac:dyDescent="0.2">
      <c r="A2181" t="s">
        <v>0</v>
      </c>
      <c r="B2181" t="s">
        <v>3498</v>
      </c>
      <c r="C2181" t="s">
        <v>37</v>
      </c>
      <c r="D2181" t="s">
        <v>3</v>
      </c>
      <c r="E2181" t="s">
        <v>4</v>
      </c>
      <c r="F2181" s="5">
        <f t="shared" si="137"/>
        <v>2</v>
      </c>
      <c r="G2181" s="2">
        <v>177692</v>
      </c>
      <c r="H2181" s="2">
        <v>195461.2</v>
      </c>
      <c r="I2181" t="s">
        <v>5</v>
      </c>
      <c r="J2181" t="s">
        <v>6</v>
      </c>
      <c r="K2181" t="str">
        <f t="shared" si="138"/>
        <v>Gà muối gói 500g</v>
      </c>
      <c r="L2181" s="8" t="str">
        <f>VLOOKUP(K2181,'[1]Mã Misa'!$B$2:$D$74,2,0)</f>
        <v>Gà muối 500g</v>
      </c>
      <c r="M2181" s="8" t="str">
        <f>VLOOKUP(L2181,'[1]Mã Misa'!$C$2:$D$74,2,0)</f>
        <v>GM500</v>
      </c>
      <c r="N2181" s="2">
        <v>88846</v>
      </c>
      <c r="O2181" t="s">
        <v>3499</v>
      </c>
      <c r="P2181" s="8" t="str">
        <f t="shared" si="139"/>
        <v>0044425</v>
      </c>
      <c r="Q2181" s="8" t="e">
        <f t="array" ref="Q2181">IF(VLOOKUP(P2181,$AA$1:$AC$32,1,0)&lt;&gt;0,(P2181&amp;"A"),0)</f>
        <v>#N/A</v>
      </c>
      <c r="R2181" s="12">
        <v>44522</v>
      </c>
      <c r="S2181" t="s">
        <v>415</v>
      </c>
      <c r="T2181" s="8" t="str">
        <f t="shared" si="140"/>
        <v>VM+ HCM 11</v>
      </c>
      <c r="U2181" t="s">
        <v>6093</v>
      </c>
      <c r="Y2181" t="str">
        <f t="array" ref="Y2181">IF(ISNUMBER(SEARCH($V$3,T2181)),"WINCOMHANOI",IF(ISNUMBER(SEARCH($V$4,T2181)),"WINCOMHOCHIMINH",IF(ISNUMBER(SEARCH($V$5,T2181)),"WINCOMDANANG",IF(ISNUMBER(SEARCH($V$6,T2181)),"WINCOMHAIDUONG",IF(ISNUMBER(SEARCH($V$7,T2181)),"WINCOMQUANGNINH",IF(ISNUMBER(SEARCH($V$8,T2181)),"WINCOMHAIPHONG",IF(ISNUMBER(SEARCH($V$9,T2181)),"WINCOMBACGIANG",IF(ISNUMBER(SEARCH($V$10,T2181)),"WINCOMBACNINH",IF(ISNUMBER(SEARCH($V$11,T2181)),"WINCOMPHUTHO",IF(ISNUMBER(SEARCH($V$12,T2181)),"WINCOMHATINH",IF(ISNUMBER(SEARCH($V$13,T2181)),"WINCOMTHAINGUYEN",IF(ISNUMBER(SEARCH($V$14,T2181)),"WINCOMKHANHHOA",IF(ISNUMBER(SEARCH($V$15,T2181)),"WINCOMHUNGYEN",IF(ISNUMBER(SEARCH($V$16,T2181)),"WINCOMNGHEAN",IF(ISNUMBER(SEARCH($V$17,T2181)),"WINCOMLAOCAI",IF(ISNUMBER(SEARCH($V$18,T2181)),"WINCOMVUNGTAU",IF(ISNUMBER(SEARCH($V$19,T2181)),"WINCOMBINHDUONG",IF(ISNUMBER(SEARCH($V$20,T2181)),"WINCOMKIENGIANG",IF(ISNUMBER(SEARCH($V$21,T2181)),"WINCOMHANAM",IF(ISNUMBER(SEARCH($V$22,T2181)),"WINCOMNAMDINH",IF(ISNUMBER(SEARCH($V$23,T2181)),"WINCOMLANGSON",IF(ISNUMBER(SEARCH($V$24,T2181)),"WINCOMTHANHHOA",IF(ISNUMBER(SEARCH($V$25,T2181)),"WINCOMYENBAI",IF(ISNUMBER(SEARCH($V$26,T2181)),"WINCOMTUYENQUANG",IF(ISNUMBER(SEARCH($V$27,T2181)),"WINCOMHUE",IF(ISNUMBER(SEARCH($V$28,T2181)),"WINCOMQUANGNAM",IF(ISNUMBER(SEARCH($V$29,T2181)),"WINCOMVINHPHUC",IF(ISNUMBER(SEARCH($V$30,T2181)),"WINCOMHAGIANG",IF(ISNUMBER(SEARCH($V$31,T2181)),"WINCOMNINHBINH",IF(ISNUMBER(SEARCH($V$32,T2181)),"WINCOMTRAVINH",IF(ISNUMBER(SEARCH($V$33,T2181)),"WINCOMCANTHO",IF(ISNUMBER(SEARCH($V$34,T2181)),"WINCOMBENTRE",IF(ISNUMBER(SEARCH($V$35,T2181)),"WINCOMCAMAU",IF(ISNUMBER(SEARCH($V$36,T2181)),"WINCOMANGIANG",IF(ISNUMBER(SEARCH($V$37,T2181)),"WINCOMNINHTHUAN",IF(ISNUMBER(SEARCH($V$38,T2181)),"WINCOMTHAIBINH",IF(ISNUMBER(SEARCH($V$39,T2181)),"WINCOMGIALAI",IF(ISNUMBER(SEARCH($V$40,T2181)),"WINCOMHOABINH",IF(ISNUMBER(SEARCH($V$41,T2181)),"WINCOMQUANGNGAI",IF(ISNUMBER(SEARCH($V$42,T2181)),"WINCOMBINHTHUAN",IF(ISNUMBER(SEARCH($V$43,T2181)),"WINCOMDAKLAK",IF(ISNUMBER(SEARCH($V$44,T2181)),"WINCOMSOCTRANG",IF(ISNUMBER(SEARCH($V$45,T2181)),"WINCOMSONLA",IF(ISNUMBER(SEARCH($V$46,T2181)),"WINCOMKONTUM",IF(ISNUMBER(SEARCH($V$47,T2181)),"WINCOMPHUYEN",IF(ISNUMBER(SEARCH($V$48,T2181)),"WINCOMQUANGTRI",IF(ISNUMBER(SEARCH($V$49,T2181)),"WINCOMBINHDINH",IF(ISNUMBER(SEARCH($V$50,T2181)),"WINCOMCAOBANG",IF(ISNUMBER(SEARCH($V$51,T2181)),"WINCOMQUANGBINH",IF(ISNUMBER(SEARCH($V$52,T2181)),"WINCOMLAMDONG",IF(ISNUMBER(SEARCH($V$53,T2181)),"WINCOMVINHLONG",IF(ISNUMBER(SEARCH($V$54,T2181)),"WINCOMDONGTHAP",IF(ISNUMBER(SEARCH($V$55,T2181)),"WINCOMTIENGIANG",IF(ISNUMBER(SEARCH($V$56,T2181)),"WINCOMQUANGNINH",0))))))))))))))))))))))))))))))))))))))))))))))))))))))</f>
        <v>WINCOMHOCHIMINH</v>
      </c>
    </row>
    <row r="2182" spans="1:25" x14ac:dyDescent="0.2">
      <c r="A2182" t="s">
        <v>0</v>
      </c>
      <c r="B2182" t="s">
        <v>3498</v>
      </c>
      <c r="C2182" t="s">
        <v>38</v>
      </c>
      <c r="D2182" t="s">
        <v>15</v>
      </c>
      <c r="E2182" t="s">
        <v>4</v>
      </c>
      <c r="F2182" s="5">
        <f t="shared" si="137"/>
        <v>4</v>
      </c>
      <c r="G2182" s="2">
        <v>241232</v>
      </c>
      <c r="H2182" s="2">
        <v>265355.2</v>
      </c>
      <c r="I2182" t="s">
        <v>5</v>
      </c>
      <c r="J2182" t="s">
        <v>16</v>
      </c>
      <c r="K2182" t="str">
        <f t="shared" si="138"/>
        <v>_Chả nướng 300g</v>
      </c>
      <c r="L2182" s="8" t="str">
        <f>VLOOKUP(K2182,'[1]Mã Misa'!$B$2:$D$74,2,0)</f>
        <v>Chả nướng 300g</v>
      </c>
      <c r="M2182" s="8" t="str">
        <f>VLOOKUP(L2182,'[1]Mã Misa'!$C$2:$D$74,2,0)</f>
        <v>CN300</v>
      </c>
      <c r="N2182" s="2">
        <v>60308</v>
      </c>
      <c r="O2182" t="s">
        <v>3499</v>
      </c>
      <c r="P2182" s="8" t="str">
        <f t="shared" si="139"/>
        <v>0044425</v>
      </c>
      <c r="Q2182" s="8" t="e">
        <f t="array" ref="Q2182">IF(VLOOKUP(P2182,$AA$1:$AC$32,1,0)&lt;&gt;0,(P2182&amp;"A"),0)</f>
        <v>#N/A</v>
      </c>
      <c r="R2182" s="12">
        <v>44522</v>
      </c>
      <c r="S2182" t="s">
        <v>415</v>
      </c>
      <c r="T2182" s="8" t="str">
        <f t="shared" si="140"/>
        <v>VM+ HCM 11</v>
      </c>
      <c r="U2182" t="s">
        <v>6093</v>
      </c>
      <c r="Y2182" t="str">
        <f t="array" ref="Y2182">IF(ISNUMBER(SEARCH($V$3,T2182)),"WINCOMHANOI",IF(ISNUMBER(SEARCH($V$4,T2182)),"WINCOMHOCHIMINH",IF(ISNUMBER(SEARCH($V$5,T2182)),"WINCOMDANANG",IF(ISNUMBER(SEARCH($V$6,T2182)),"WINCOMHAIDUONG",IF(ISNUMBER(SEARCH($V$7,T2182)),"WINCOMQUANGNINH",IF(ISNUMBER(SEARCH($V$8,T2182)),"WINCOMHAIPHONG",IF(ISNUMBER(SEARCH($V$9,T2182)),"WINCOMBACGIANG",IF(ISNUMBER(SEARCH($V$10,T2182)),"WINCOMBACNINH",IF(ISNUMBER(SEARCH($V$11,T2182)),"WINCOMPHUTHO",IF(ISNUMBER(SEARCH($V$12,T2182)),"WINCOMHATINH",IF(ISNUMBER(SEARCH($V$13,T2182)),"WINCOMTHAINGUYEN",IF(ISNUMBER(SEARCH($V$14,T2182)),"WINCOMKHANHHOA",IF(ISNUMBER(SEARCH($V$15,T2182)),"WINCOMHUNGYEN",IF(ISNUMBER(SEARCH($V$16,T2182)),"WINCOMNGHEAN",IF(ISNUMBER(SEARCH($V$17,T2182)),"WINCOMLAOCAI",IF(ISNUMBER(SEARCH($V$18,T2182)),"WINCOMVUNGTAU",IF(ISNUMBER(SEARCH($V$19,T2182)),"WINCOMBINHDUONG",IF(ISNUMBER(SEARCH($V$20,T2182)),"WINCOMKIENGIANG",IF(ISNUMBER(SEARCH($V$21,T2182)),"WINCOMHANAM",IF(ISNUMBER(SEARCH($V$22,T2182)),"WINCOMNAMDINH",IF(ISNUMBER(SEARCH($V$23,T2182)),"WINCOMLANGSON",IF(ISNUMBER(SEARCH($V$24,T2182)),"WINCOMTHANHHOA",IF(ISNUMBER(SEARCH($V$25,T2182)),"WINCOMYENBAI",IF(ISNUMBER(SEARCH($V$26,T2182)),"WINCOMTUYENQUANG",IF(ISNUMBER(SEARCH($V$27,T2182)),"WINCOMHUE",IF(ISNUMBER(SEARCH($V$28,T2182)),"WINCOMQUANGNAM",IF(ISNUMBER(SEARCH($V$29,T2182)),"WINCOMVINHPHUC",IF(ISNUMBER(SEARCH($V$30,T2182)),"WINCOMHAGIANG",IF(ISNUMBER(SEARCH($V$31,T2182)),"WINCOMNINHBINH",IF(ISNUMBER(SEARCH($V$32,T2182)),"WINCOMTRAVINH",IF(ISNUMBER(SEARCH($V$33,T2182)),"WINCOMCANTHO",IF(ISNUMBER(SEARCH($V$34,T2182)),"WINCOMBENTRE",IF(ISNUMBER(SEARCH($V$35,T2182)),"WINCOMCAMAU",IF(ISNUMBER(SEARCH($V$36,T2182)),"WINCOMANGIANG",IF(ISNUMBER(SEARCH($V$37,T2182)),"WINCOMNINHTHUAN",IF(ISNUMBER(SEARCH($V$38,T2182)),"WINCOMTHAIBINH",IF(ISNUMBER(SEARCH($V$39,T2182)),"WINCOMGIALAI",IF(ISNUMBER(SEARCH($V$40,T2182)),"WINCOMHOABINH",IF(ISNUMBER(SEARCH($V$41,T2182)),"WINCOMQUANGNGAI",IF(ISNUMBER(SEARCH($V$42,T2182)),"WINCOMBINHTHUAN",IF(ISNUMBER(SEARCH($V$43,T2182)),"WINCOMDAKLAK",IF(ISNUMBER(SEARCH($V$44,T2182)),"WINCOMSOCTRANG",IF(ISNUMBER(SEARCH($V$45,T2182)),"WINCOMSONLA",IF(ISNUMBER(SEARCH($V$46,T2182)),"WINCOMKONTUM",IF(ISNUMBER(SEARCH($V$47,T2182)),"WINCOMPHUYEN",IF(ISNUMBER(SEARCH($V$48,T2182)),"WINCOMQUANGTRI",IF(ISNUMBER(SEARCH($V$49,T2182)),"WINCOMBINHDINH",IF(ISNUMBER(SEARCH($V$50,T2182)),"WINCOMCAOBANG",IF(ISNUMBER(SEARCH($V$51,T2182)),"WINCOMQUANGBINH",IF(ISNUMBER(SEARCH($V$52,T2182)),"WINCOMLAMDONG",IF(ISNUMBER(SEARCH($V$53,T2182)),"WINCOMVINHLONG",IF(ISNUMBER(SEARCH($V$54,T2182)),"WINCOMDONGTHAP",IF(ISNUMBER(SEARCH($V$55,T2182)),"WINCOMTIENGIANG",IF(ISNUMBER(SEARCH($V$56,T2182)),"WINCOMQUANGNINH",0))))))))))))))))))))))))))))))))))))))))))))))))))))))</f>
        <v>WINCOMHOCHIMINH</v>
      </c>
    </row>
    <row r="2183" spans="1:25" x14ac:dyDescent="0.2">
      <c r="A2183" t="s">
        <v>0</v>
      </c>
      <c r="B2183" t="s">
        <v>3500</v>
      </c>
      <c r="C2183" t="s">
        <v>2</v>
      </c>
      <c r="D2183" t="s">
        <v>15</v>
      </c>
      <c r="E2183" t="s">
        <v>4</v>
      </c>
      <c r="F2183" s="5">
        <f t="shared" si="137"/>
        <v>2</v>
      </c>
      <c r="G2183" s="2">
        <v>120616</v>
      </c>
      <c r="H2183" s="2">
        <v>132677.6</v>
      </c>
      <c r="I2183" t="s">
        <v>5</v>
      </c>
      <c r="J2183" t="s">
        <v>16</v>
      </c>
      <c r="K2183" t="str">
        <f t="shared" si="138"/>
        <v>_Chả nướng 300g</v>
      </c>
      <c r="L2183" s="8" t="str">
        <f>VLOOKUP(K2183,'[1]Mã Misa'!$B$2:$D$74,2,0)</f>
        <v>Chả nướng 300g</v>
      </c>
      <c r="M2183" s="8" t="str">
        <f>VLOOKUP(L2183,'[1]Mã Misa'!$C$2:$D$74,2,0)</f>
        <v>CN300</v>
      </c>
      <c r="N2183" s="2">
        <v>60308</v>
      </c>
      <c r="O2183" t="s">
        <v>3501</v>
      </c>
      <c r="P2183" s="8" t="str">
        <f t="shared" si="139"/>
        <v>0144799</v>
      </c>
      <c r="Q2183" s="8" t="e">
        <f t="array" ref="Q2183">IF(VLOOKUP(P2183,$AA$1:$AC$32,1,0)&lt;&gt;0,(P2183&amp;"A"),0)</f>
        <v>#N/A</v>
      </c>
      <c r="R2183" s="12">
        <v>44522</v>
      </c>
      <c r="S2183" t="s">
        <v>2413</v>
      </c>
      <c r="T2183" s="8" t="str">
        <f t="shared" si="140"/>
        <v>VM+ HNI 43</v>
      </c>
      <c r="U2183" t="s">
        <v>6654</v>
      </c>
      <c r="Y2183" t="str">
        <f t="array" ref="Y2183">IF(ISNUMBER(SEARCH($V$3,T2183)),"WINCOMHANOI",IF(ISNUMBER(SEARCH($V$4,T2183)),"WINCOMHOCHIMINH",IF(ISNUMBER(SEARCH($V$5,T2183)),"WINCOMDANANG",IF(ISNUMBER(SEARCH($V$6,T2183)),"WINCOMHAIDUONG",IF(ISNUMBER(SEARCH($V$7,T2183)),"WINCOMQUANGNINH",IF(ISNUMBER(SEARCH($V$8,T2183)),"WINCOMHAIPHONG",IF(ISNUMBER(SEARCH($V$9,T2183)),"WINCOMBACGIANG",IF(ISNUMBER(SEARCH($V$10,T2183)),"WINCOMBACNINH",IF(ISNUMBER(SEARCH($V$11,T2183)),"WINCOMPHUTHO",IF(ISNUMBER(SEARCH($V$12,T2183)),"WINCOMHATINH",IF(ISNUMBER(SEARCH($V$13,T2183)),"WINCOMTHAINGUYEN",IF(ISNUMBER(SEARCH($V$14,T2183)),"WINCOMKHANHHOA",IF(ISNUMBER(SEARCH($V$15,T2183)),"WINCOMHUNGYEN",IF(ISNUMBER(SEARCH($V$16,T2183)),"WINCOMNGHEAN",IF(ISNUMBER(SEARCH($V$17,T2183)),"WINCOMLAOCAI",IF(ISNUMBER(SEARCH($V$18,T2183)),"WINCOMVUNGTAU",IF(ISNUMBER(SEARCH($V$19,T2183)),"WINCOMBINHDUONG",IF(ISNUMBER(SEARCH($V$20,T2183)),"WINCOMKIENGIANG",IF(ISNUMBER(SEARCH($V$21,T2183)),"WINCOMHANAM",IF(ISNUMBER(SEARCH($V$22,T2183)),"WINCOMNAMDINH",IF(ISNUMBER(SEARCH($V$23,T2183)),"WINCOMLANGSON",IF(ISNUMBER(SEARCH($V$24,T2183)),"WINCOMTHANHHOA",IF(ISNUMBER(SEARCH($V$25,T2183)),"WINCOMYENBAI",IF(ISNUMBER(SEARCH($V$26,T2183)),"WINCOMTUYENQUANG",IF(ISNUMBER(SEARCH($V$27,T2183)),"WINCOMHUE",IF(ISNUMBER(SEARCH($V$28,T2183)),"WINCOMQUANGNAM",IF(ISNUMBER(SEARCH($V$29,T2183)),"WINCOMVINHPHUC",IF(ISNUMBER(SEARCH($V$30,T2183)),"WINCOMHAGIANG",IF(ISNUMBER(SEARCH($V$31,T2183)),"WINCOMNINHBINH",IF(ISNUMBER(SEARCH($V$32,T2183)),"WINCOMTRAVINH",IF(ISNUMBER(SEARCH($V$33,T2183)),"WINCOMCANTHO",IF(ISNUMBER(SEARCH($V$34,T2183)),"WINCOMBENTRE",IF(ISNUMBER(SEARCH($V$35,T2183)),"WINCOMCAMAU",IF(ISNUMBER(SEARCH($V$36,T2183)),"WINCOMANGIANG",IF(ISNUMBER(SEARCH($V$37,T2183)),"WINCOMNINHTHUAN",IF(ISNUMBER(SEARCH($V$38,T2183)),"WINCOMTHAIBINH",IF(ISNUMBER(SEARCH($V$39,T2183)),"WINCOMGIALAI",IF(ISNUMBER(SEARCH($V$40,T2183)),"WINCOMHOABINH",IF(ISNUMBER(SEARCH($V$41,T2183)),"WINCOMQUANGNGAI",IF(ISNUMBER(SEARCH($V$42,T2183)),"WINCOMBINHTHUAN",IF(ISNUMBER(SEARCH($V$43,T2183)),"WINCOMDAKLAK",IF(ISNUMBER(SEARCH($V$44,T2183)),"WINCOMSOCTRANG",IF(ISNUMBER(SEARCH($V$45,T2183)),"WINCOMSONLA",IF(ISNUMBER(SEARCH($V$46,T2183)),"WINCOMKONTUM",IF(ISNUMBER(SEARCH($V$47,T2183)),"WINCOMPHUYEN",IF(ISNUMBER(SEARCH($V$48,T2183)),"WINCOMQUANGTRI",IF(ISNUMBER(SEARCH($V$49,T2183)),"WINCOMBINHDINH",IF(ISNUMBER(SEARCH($V$50,T2183)),"WINCOMCAOBANG",IF(ISNUMBER(SEARCH($V$51,T2183)),"WINCOMQUANGBINH",IF(ISNUMBER(SEARCH($V$52,T2183)),"WINCOMLAMDONG",IF(ISNUMBER(SEARCH($V$53,T2183)),"WINCOMVINHLONG",IF(ISNUMBER(SEARCH($V$54,T2183)),"WINCOMDONGTHAP",IF(ISNUMBER(SEARCH($V$55,T2183)),"WINCOMTIENGIANG",IF(ISNUMBER(SEARCH($V$56,T2183)),"WINCOMQUANGNINH",0))))))))))))))))))))))))))))))))))))))))))))))))))))))</f>
        <v>WINCOMHANOI</v>
      </c>
    </row>
    <row r="2184" spans="1:25" x14ac:dyDescent="0.2">
      <c r="A2184" t="s">
        <v>0</v>
      </c>
      <c r="B2184" t="s">
        <v>3502</v>
      </c>
      <c r="C2184" t="s">
        <v>2</v>
      </c>
      <c r="D2184" t="s">
        <v>3</v>
      </c>
      <c r="E2184" t="s">
        <v>4</v>
      </c>
      <c r="F2184" s="5">
        <f t="shared" si="137"/>
        <v>1</v>
      </c>
      <c r="G2184" s="2">
        <v>88846</v>
      </c>
      <c r="H2184" s="2">
        <v>97730.6</v>
      </c>
      <c r="I2184" t="s">
        <v>5</v>
      </c>
      <c r="J2184" t="s">
        <v>6</v>
      </c>
      <c r="K2184" t="str">
        <f t="shared" si="138"/>
        <v>Gà muối gói 500g</v>
      </c>
      <c r="L2184" s="8" t="str">
        <f>VLOOKUP(K2184,'[1]Mã Misa'!$B$2:$D$74,2,0)</f>
        <v>Gà muối 500g</v>
      </c>
      <c r="M2184" s="8" t="str">
        <f>VLOOKUP(L2184,'[1]Mã Misa'!$C$2:$D$74,2,0)</f>
        <v>GM500</v>
      </c>
      <c r="N2184" s="2">
        <v>88846</v>
      </c>
      <c r="O2184" t="s">
        <v>3503</v>
      </c>
      <c r="P2184" s="8" t="str">
        <f t="shared" si="139"/>
        <v>0144810</v>
      </c>
      <c r="Q2184" s="8" t="e">
        <f t="array" ref="Q2184">IF(VLOOKUP(P2184,$AA$1:$AC$32,1,0)&lt;&gt;0,(P2184&amp;"A"),0)</f>
        <v>#N/A</v>
      </c>
      <c r="R2184" s="12">
        <v>44522</v>
      </c>
      <c r="S2184" t="s">
        <v>3504</v>
      </c>
      <c r="T2184" s="8" t="str">
        <f t="shared" si="140"/>
        <v>VM+ HNI 18</v>
      </c>
      <c r="U2184" t="s">
        <v>6906</v>
      </c>
      <c r="Y2184" t="str">
        <f t="array" ref="Y2184">IF(ISNUMBER(SEARCH($V$3,T2184)),"WINCOMHANOI",IF(ISNUMBER(SEARCH($V$4,T2184)),"WINCOMHOCHIMINH",IF(ISNUMBER(SEARCH($V$5,T2184)),"WINCOMDANANG",IF(ISNUMBER(SEARCH($V$6,T2184)),"WINCOMHAIDUONG",IF(ISNUMBER(SEARCH($V$7,T2184)),"WINCOMQUANGNINH",IF(ISNUMBER(SEARCH($V$8,T2184)),"WINCOMHAIPHONG",IF(ISNUMBER(SEARCH($V$9,T2184)),"WINCOMBACGIANG",IF(ISNUMBER(SEARCH($V$10,T2184)),"WINCOMBACNINH",IF(ISNUMBER(SEARCH($V$11,T2184)),"WINCOMPHUTHO",IF(ISNUMBER(SEARCH($V$12,T2184)),"WINCOMHATINH",IF(ISNUMBER(SEARCH($V$13,T2184)),"WINCOMTHAINGUYEN",IF(ISNUMBER(SEARCH($V$14,T2184)),"WINCOMKHANHHOA",IF(ISNUMBER(SEARCH($V$15,T2184)),"WINCOMHUNGYEN",IF(ISNUMBER(SEARCH($V$16,T2184)),"WINCOMNGHEAN",IF(ISNUMBER(SEARCH($V$17,T2184)),"WINCOMLAOCAI",IF(ISNUMBER(SEARCH($V$18,T2184)),"WINCOMVUNGTAU",IF(ISNUMBER(SEARCH($V$19,T2184)),"WINCOMBINHDUONG",IF(ISNUMBER(SEARCH($V$20,T2184)),"WINCOMKIENGIANG",IF(ISNUMBER(SEARCH($V$21,T2184)),"WINCOMHANAM",IF(ISNUMBER(SEARCH($V$22,T2184)),"WINCOMNAMDINH",IF(ISNUMBER(SEARCH($V$23,T2184)),"WINCOMLANGSON",IF(ISNUMBER(SEARCH($V$24,T2184)),"WINCOMTHANHHOA",IF(ISNUMBER(SEARCH($V$25,T2184)),"WINCOMYENBAI",IF(ISNUMBER(SEARCH($V$26,T2184)),"WINCOMTUYENQUANG",IF(ISNUMBER(SEARCH($V$27,T2184)),"WINCOMHUE",IF(ISNUMBER(SEARCH($V$28,T2184)),"WINCOMQUANGNAM",IF(ISNUMBER(SEARCH($V$29,T2184)),"WINCOMVINHPHUC",IF(ISNUMBER(SEARCH($V$30,T2184)),"WINCOMHAGIANG",IF(ISNUMBER(SEARCH($V$31,T2184)),"WINCOMNINHBINH",IF(ISNUMBER(SEARCH($V$32,T2184)),"WINCOMTRAVINH",IF(ISNUMBER(SEARCH($V$33,T2184)),"WINCOMCANTHO",IF(ISNUMBER(SEARCH($V$34,T2184)),"WINCOMBENTRE",IF(ISNUMBER(SEARCH($V$35,T2184)),"WINCOMCAMAU",IF(ISNUMBER(SEARCH($V$36,T2184)),"WINCOMANGIANG",IF(ISNUMBER(SEARCH($V$37,T2184)),"WINCOMNINHTHUAN",IF(ISNUMBER(SEARCH($V$38,T2184)),"WINCOMTHAIBINH",IF(ISNUMBER(SEARCH($V$39,T2184)),"WINCOMGIALAI",IF(ISNUMBER(SEARCH($V$40,T2184)),"WINCOMHOABINH",IF(ISNUMBER(SEARCH($V$41,T2184)),"WINCOMQUANGNGAI",IF(ISNUMBER(SEARCH($V$42,T2184)),"WINCOMBINHTHUAN",IF(ISNUMBER(SEARCH($V$43,T2184)),"WINCOMDAKLAK",IF(ISNUMBER(SEARCH($V$44,T2184)),"WINCOMSOCTRANG",IF(ISNUMBER(SEARCH($V$45,T2184)),"WINCOMSONLA",IF(ISNUMBER(SEARCH($V$46,T2184)),"WINCOMKONTUM",IF(ISNUMBER(SEARCH($V$47,T2184)),"WINCOMPHUYEN",IF(ISNUMBER(SEARCH($V$48,T2184)),"WINCOMQUANGTRI",IF(ISNUMBER(SEARCH($V$49,T2184)),"WINCOMBINHDINH",IF(ISNUMBER(SEARCH($V$50,T2184)),"WINCOMCAOBANG",IF(ISNUMBER(SEARCH($V$51,T2184)),"WINCOMQUANGBINH",IF(ISNUMBER(SEARCH($V$52,T2184)),"WINCOMLAMDONG",IF(ISNUMBER(SEARCH($V$53,T2184)),"WINCOMVINHLONG",IF(ISNUMBER(SEARCH($V$54,T2184)),"WINCOMDONGTHAP",IF(ISNUMBER(SEARCH($V$55,T2184)),"WINCOMTIENGIANG",IF(ISNUMBER(SEARCH($V$56,T2184)),"WINCOMQUANGNINH",0))))))))))))))))))))))))))))))))))))))))))))))))))))))</f>
        <v>WINCOMHANOI</v>
      </c>
    </row>
    <row r="2185" spans="1:25" x14ac:dyDescent="0.2">
      <c r="A2185" t="s">
        <v>0</v>
      </c>
      <c r="B2185" t="s">
        <v>3502</v>
      </c>
      <c r="C2185" t="s">
        <v>31</v>
      </c>
      <c r="D2185" t="s">
        <v>134</v>
      </c>
      <c r="E2185" t="s">
        <v>4</v>
      </c>
      <c r="F2185" s="5">
        <f t="shared" si="137"/>
        <v>1</v>
      </c>
      <c r="G2185" s="2">
        <v>90750</v>
      </c>
      <c r="H2185" s="2">
        <v>99825.000000000015</v>
      </c>
      <c r="I2185" t="s">
        <v>5</v>
      </c>
      <c r="J2185" t="s">
        <v>135</v>
      </c>
      <c r="K2185" t="str">
        <f t="shared" si="138"/>
        <v>_Chân gà sốt cay 400g</v>
      </c>
      <c r="L2185" s="8" t="str">
        <f>VLOOKUP(K2185,'[1]Mã Misa'!$B$2:$D$74,2,0)</f>
        <v>Chân gà sốt cay 400g</v>
      </c>
      <c r="M2185" s="8" t="str">
        <f>VLOOKUP(L2185,'[1]Mã Misa'!$C$2:$D$74,2,0)</f>
        <v>CGSC400</v>
      </c>
      <c r="N2185" s="2">
        <v>90750</v>
      </c>
      <c r="O2185" t="s">
        <v>3503</v>
      </c>
      <c r="P2185" s="8" t="str">
        <f t="shared" si="139"/>
        <v>0144810</v>
      </c>
      <c r="Q2185" s="8" t="e">
        <f t="array" ref="Q2185">IF(VLOOKUP(P2185,$AA$1:$AC$32,1,0)&lt;&gt;0,(P2185&amp;"A"),0)</f>
        <v>#N/A</v>
      </c>
      <c r="R2185" s="12">
        <v>44522</v>
      </c>
      <c r="S2185" t="s">
        <v>3504</v>
      </c>
      <c r="T2185" s="8" t="str">
        <f t="shared" si="140"/>
        <v>VM+ HNI 18</v>
      </c>
      <c r="U2185" t="s">
        <v>6906</v>
      </c>
      <c r="Y2185" t="str">
        <f t="array" ref="Y2185">IF(ISNUMBER(SEARCH($V$3,T2185)),"WINCOMHANOI",IF(ISNUMBER(SEARCH($V$4,T2185)),"WINCOMHOCHIMINH",IF(ISNUMBER(SEARCH($V$5,T2185)),"WINCOMDANANG",IF(ISNUMBER(SEARCH($V$6,T2185)),"WINCOMHAIDUONG",IF(ISNUMBER(SEARCH($V$7,T2185)),"WINCOMQUANGNINH",IF(ISNUMBER(SEARCH($V$8,T2185)),"WINCOMHAIPHONG",IF(ISNUMBER(SEARCH($V$9,T2185)),"WINCOMBACGIANG",IF(ISNUMBER(SEARCH($V$10,T2185)),"WINCOMBACNINH",IF(ISNUMBER(SEARCH($V$11,T2185)),"WINCOMPHUTHO",IF(ISNUMBER(SEARCH($V$12,T2185)),"WINCOMHATINH",IF(ISNUMBER(SEARCH($V$13,T2185)),"WINCOMTHAINGUYEN",IF(ISNUMBER(SEARCH($V$14,T2185)),"WINCOMKHANHHOA",IF(ISNUMBER(SEARCH($V$15,T2185)),"WINCOMHUNGYEN",IF(ISNUMBER(SEARCH($V$16,T2185)),"WINCOMNGHEAN",IF(ISNUMBER(SEARCH($V$17,T2185)),"WINCOMLAOCAI",IF(ISNUMBER(SEARCH($V$18,T2185)),"WINCOMVUNGTAU",IF(ISNUMBER(SEARCH($V$19,T2185)),"WINCOMBINHDUONG",IF(ISNUMBER(SEARCH($V$20,T2185)),"WINCOMKIENGIANG",IF(ISNUMBER(SEARCH($V$21,T2185)),"WINCOMHANAM",IF(ISNUMBER(SEARCH($V$22,T2185)),"WINCOMNAMDINH",IF(ISNUMBER(SEARCH($V$23,T2185)),"WINCOMLANGSON",IF(ISNUMBER(SEARCH($V$24,T2185)),"WINCOMTHANHHOA",IF(ISNUMBER(SEARCH($V$25,T2185)),"WINCOMYENBAI",IF(ISNUMBER(SEARCH($V$26,T2185)),"WINCOMTUYENQUANG",IF(ISNUMBER(SEARCH($V$27,T2185)),"WINCOMHUE",IF(ISNUMBER(SEARCH($V$28,T2185)),"WINCOMQUANGNAM",IF(ISNUMBER(SEARCH($V$29,T2185)),"WINCOMVINHPHUC",IF(ISNUMBER(SEARCH($V$30,T2185)),"WINCOMHAGIANG",IF(ISNUMBER(SEARCH($V$31,T2185)),"WINCOMNINHBINH",IF(ISNUMBER(SEARCH($V$32,T2185)),"WINCOMTRAVINH",IF(ISNUMBER(SEARCH($V$33,T2185)),"WINCOMCANTHO",IF(ISNUMBER(SEARCH($V$34,T2185)),"WINCOMBENTRE",IF(ISNUMBER(SEARCH($V$35,T2185)),"WINCOMCAMAU",IF(ISNUMBER(SEARCH($V$36,T2185)),"WINCOMANGIANG",IF(ISNUMBER(SEARCH($V$37,T2185)),"WINCOMNINHTHUAN",IF(ISNUMBER(SEARCH($V$38,T2185)),"WINCOMTHAIBINH",IF(ISNUMBER(SEARCH($V$39,T2185)),"WINCOMGIALAI",IF(ISNUMBER(SEARCH($V$40,T2185)),"WINCOMHOABINH",IF(ISNUMBER(SEARCH($V$41,T2185)),"WINCOMQUANGNGAI",IF(ISNUMBER(SEARCH($V$42,T2185)),"WINCOMBINHTHUAN",IF(ISNUMBER(SEARCH($V$43,T2185)),"WINCOMDAKLAK",IF(ISNUMBER(SEARCH($V$44,T2185)),"WINCOMSOCTRANG",IF(ISNUMBER(SEARCH($V$45,T2185)),"WINCOMSONLA",IF(ISNUMBER(SEARCH($V$46,T2185)),"WINCOMKONTUM",IF(ISNUMBER(SEARCH($V$47,T2185)),"WINCOMPHUYEN",IF(ISNUMBER(SEARCH($V$48,T2185)),"WINCOMQUANGTRI",IF(ISNUMBER(SEARCH($V$49,T2185)),"WINCOMBINHDINH",IF(ISNUMBER(SEARCH($V$50,T2185)),"WINCOMCAOBANG",IF(ISNUMBER(SEARCH($V$51,T2185)),"WINCOMQUANGBINH",IF(ISNUMBER(SEARCH($V$52,T2185)),"WINCOMLAMDONG",IF(ISNUMBER(SEARCH($V$53,T2185)),"WINCOMVINHLONG",IF(ISNUMBER(SEARCH($V$54,T2185)),"WINCOMDONGTHAP",IF(ISNUMBER(SEARCH($V$55,T2185)),"WINCOMTIENGIANG",IF(ISNUMBER(SEARCH($V$56,T2185)),"WINCOMQUANGNINH",0))))))))))))))))))))))))))))))))))))))))))))))))))))))</f>
        <v>WINCOMHANOI</v>
      </c>
    </row>
    <row r="2186" spans="1:25" x14ac:dyDescent="0.2">
      <c r="A2186" t="s">
        <v>0</v>
      </c>
      <c r="B2186" t="s">
        <v>3502</v>
      </c>
      <c r="C2186" t="s">
        <v>34</v>
      </c>
      <c r="D2186" t="s">
        <v>62</v>
      </c>
      <c r="E2186" t="s">
        <v>4</v>
      </c>
      <c r="F2186" s="5">
        <f t="shared" si="137"/>
        <v>2</v>
      </c>
      <c r="G2186" s="2">
        <v>210800</v>
      </c>
      <c r="H2186" s="2">
        <v>231880.00000000003</v>
      </c>
      <c r="I2186" t="s">
        <v>5</v>
      </c>
      <c r="J2186" t="s">
        <v>63</v>
      </c>
      <c r="K2186" t="str">
        <f t="shared" si="138"/>
        <v>_Đùi gà sốt cay 500g</v>
      </c>
      <c r="L2186" s="8" t="str">
        <f>VLOOKUP(K2186,'[1]Mã Misa'!$B$2:$D$74,2,0)</f>
        <v>Đùi gà sốt cay 500g</v>
      </c>
      <c r="M2186" s="8" t="str">
        <f>VLOOKUP(L2186,'[1]Mã Misa'!$C$2:$D$74,2,0)</f>
        <v>DGSC500</v>
      </c>
      <c r="N2186" s="2">
        <v>105400</v>
      </c>
      <c r="O2186" t="s">
        <v>3503</v>
      </c>
      <c r="P2186" s="8" t="str">
        <f t="shared" si="139"/>
        <v>0144810</v>
      </c>
      <c r="Q2186" s="8" t="e">
        <f t="array" ref="Q2186">IF(VLOOKUP(P2186,$AA$1:$AC$32,1,0)&lt;&gt;0,(P2186&amp;"A"),0)</f>
        <v>#N/A</v>
      </c>
      <c r="R2186" s="12">
        <v>44522</v>
      </c>
      <c r="S2186" t="s">
        <v>3504</v>
      </c>
      <c r="T2186" s="8" t="str">
        <f t="shared" si="140"/>
        <v>VM+ HNI 18</v>
      </c>
      <c r="U2186" t="s">
        <v>6906</v>
      </c>
      <c r="Y2186" t="str">
        <f t="array" ref="Y2186">IF(ISNUMBER(SEARCH($V$3,T2186)),"WINCOMHANOI",IF(ISNUMBER(SEARCH($V$4,T2186)),"WINCOMHOCHIMINH",IF(ISNUMBER(SEARCH($V$5,T2186)),"WINCOMDANANG",IF(ISNUMBER(SEARCH($V$6,T2186)),"WINCOMHAIDUONG",IF(ISNUMBER(SEARCH($V$7,T2186)),"WINCOMQUANGNINH",IF(ISNUMBER(SEARCH($V$8,T2186)),"WINCOMHAIPHONG",IF(ISNUMBER(SEARCH($V$9,T2186)),"WINCOMBACGIANG",IF(ISNUMBER(SEARCH($V$10,T2186)),"WINCOMBACNINH",IF(ISNUMBER(SEARCH($V$11,T2186)),"WINCOMPHUTHO",IF(ISNUMBER(SEARCH($V$12,T2186)),"WINCOMHATINH",IF(ISNUMBER(SEARCH($V$13,T2186)),"WINCOMTHAINGUYEN",IF(ISNUMBER(SEARCH($V$14,T2186)),"WINCOMKHANHHOA",IF(ISNUMBER(SEARCH($V$15,T2186)),"WINCOMHUNGYEN",IF(ISNUMBER(SEARCH($V$16,T2186)),"WINCOMNGHEAN",IF(ISNUMBER(SEARCH($V$17,T2186)),"WINCOMLAOCAI",IF(ISNUMBER(SEARCH($V$18,T2186)),"WINCOMVUNGTAU",IF(ISNUMBER(SEARCH($V$19,T2186)),"WINCOMBINHDUONG",IF(ISNUMBER(SEARCH($V$20,T2186)),"WINCOMKIENGIANG",IF(ISNUMBER(SEARCH($V$21,T2186)),"WINCOMHANAM",IF(ISNUMBER(SEARCH($V$22,T2186)),"WINCOMNAMDINH",IF(ISNUMBER(SEARCH($V$23,T2186)),"WINCOMLANGSON",IF(ISNUMBER(SEARCH($V$24,T2186)),"WINCOMTHANHHOA",IF(ISNUMBER(SEARCH($V$25,T2186)),"WINCOMYENBAI",IF(ISNUMBER(SEARCH($V$26,T2186)),"WINCOMTUYENQUANG",IF(ISNUMBER(SEARCH($V$27,T2186)),"WINCOMHUE",IF(ISNUMBER(SEARCH($V$28,T2186)),"WINCOMQUANGNAM",IF(ISNUMBER(SEARCH($V$29,T2186)),"WINCOMVINHPHUC",IF(ISNUMBER(SEARCH($V$30,T2186)),"WINCOMHAGIANG",IF(ISNUMBER(SEARCH($V$31,T2186)),"WINCOMNINHBINH",IF(ISNUMBER(SEARCH($V$32,T2186)),"WINCOMTRAVINH",IF(ISNUMBER(SEARCH($V$33,T2186)),"WINCOMCANTHO",IF(ISNUMBER(SEARCH($V$34,T2186)),"WINCOMBENTRE",IF(ISNUMBER(SEARCH($V$35,T2186)),"WINCOMCAMAU",IF(ISNUMBER(SEARCH($V$36,T2186)),"WINCOMANGIANG",IF(ISNUMBER(SEARCH($V$37,T2186)),"WINCOMNINHTHUAN",IF(ISNUMBER(SEARCH($V$38,T2186)),"WINCOMTHAIBINH",IF(ISNUMBER(SEARCH($V$39,T2186)),"WINCOMGIALAI",IF(ISNUMBER(SEARCH($V$40,T2186)),"WINCOMHOABINH",IF(ISNUMBER(SEARCH($V$41,T2186)),"WINCOMQUANGNGAI",IF(ISNUMBER(SEARCH($V$42,T2186)),"WINCOMBINHTHUAN",IF(ISNUMBER(SEARCH($V$43,T2186)),"WINCOMDAKLAK",IF(ISNUMBER(SEARCH($V$44,T2186)),"WINCOMSOCTRANG",IF(ISNUMBER(SEARCH($V$45,T2186)),"WINCOMSONLA",IF(ISNUMBER(SEARCH($V$46,T2186)),"WINCOMKONTUM",IF(ISNUMBER(SEARCH($V$47,T2186)),"WINCOMPHUYEN",IF(ISNUMBER(SEARCH($V$48,T2186)),"WINCOMQUANGTRI",IF(ISNUMBER(SEARCH($V$49,T2186)),"WINCOMBINHDINH",IF(ISNUMBER(SEARCH($V$50,T2186)),"WINCOMCAOBANG",IF(ISNUMBER(SEARCH($V$51,T2186)),"WINCOMQUANGBINH",IF(ISNUMBER(SEARCH($V$52,T2186)),"WINCOMLAMDONG",IF(ISNUMBER(SEARCH($V$53,T2186)),"WINCOMVINHLONG",IF(ISNUMBER(SEARCH($V$54,T2186)),"WINCOMDONGTHAP",IF(ISNUMBER(SEARCH($V$55,T2186)),"WINCOMTIENGIANG",IF(ISNUMBER(SEARCH($V$56,T2186)),"WINCOMQUANGNINH",0))))))))))))))))))))))))))))))))))))))))))))))))))))))</f>
        <v>WINCOMHANOI</v>
      </c>
    </row>
    <row r="2187" spans="1:25" x14ac:dyDescent="0.2">
      <c r="A2187" t="s">
        <v>0</v>
      </c>
      <c r="B2187" t="s">
        <v>3502</v>
      </c>
      <c r="C2187" t="s">
        <v>37</v>
      </c>
      <c r="D2187" t="s">
        <v>39</v>
      </c>
      <c r="E2187" t="s">
        <v>4</v>
      </c>
      <c r="F2187" s="5">
        <f t="shared" si="137"/>
        <v>2</v>
      </c>
      <c r="G2187" s="2">
        <v>92000</v>
      </c>
      <c r="H2187" s="2">
        <v>101200.00000000001</v>
      </c>
      <c r="I2187" t="s">
        <v>5</v>
      </c>
      <c r="J2187" t="s">
        <v>40</v>
      </c>
      <c r="K2187" t="str">
        <f t="shared" si="138"/>
        <v>Mộc nấm hương gói 250g</v>
      </c>
      <c r="L2187" s="8" t="str">
        <f>VLOOKUP(K2187,'[1]Mã Misa'!$B$2:$D$74,2,0)</f>
        <v>Mộc Nấm Hương 250g</v>
      </c>
      <c r="M2187" s="8" t="str">
        <f>VLOOKUP(L2187,'[1]Mã Misa'!$C$2:$D$74,2,0)</f>
        <v>MNH250</v>
      </c>
      <c r="N2187" s="2">
        <v>46000</v>
      </c>
      <c r="O2187" t="s">
        <v>3503</v>
      </c>
      <c r="P2187" s="8" t="str">
        <f t="shared" si="139"/>
        <v>0144810</v>
      </c>
      <c r="Q2187" s="8" t="e">
        <f t="array" ref="Q2187">IF(VLOOKUP(P2187,$AA$1:$AC$32,1,0)&lt;&gt;0,(P2187&amp;"A"),0)</f>
        <v>#N/A</v>
      </c>
      <c r="R2187" s="12">
        <v>44522</v>
      </c>
      <c r="S2187" t="s">
        <v>3504</v>
      </c>
      <c r="T2187" s="8" t="str">
        <f t="shared" si="140"/>
        <v>VM+ HNI 18</v>
      </c>
      <c r="U2187" t="s">
        <v>6906</v>
      </c>
      <c r="Y2187" t="str">
        <f t="array" ref="Y2187">IF(ISNUMBER(SEARCH($V$3,T2187)),"WINCOMHANOI",IF(ISNUMBER(SEARCH($V$4,T2187)),"WINCOMHOCHIMINH",IF(ISNUMBER(SEARCH($V$5,T2187)),"WINCOMDANANG",IF(ISNUMBER(SEARCH($V$6,T2187)),"WINCOMHAIDUONG",IF(ISNUMBER(SEARCH($V$7,T2187)),"WINCOMQUANGNINH",IF(ISNUMBER(SEARCH($V$8,T2187)),"WINCOMHAIPHONG",IF(ISNUMBER(SEARCH($V$9,T2187)),"WINCOMBACGIANG",IF(ISNUMBER(SEARCH($V$10,T2187)),"WINCOMBACNINH",IF(ISNUMBER(SEARCH($V$11,T2187)),"WINCOMPHUTHO",IF(ISNUMBER(SEARCH($V$12,T2187)),"WINCOMHATINH",IF(ISNUMBER(SEARCH($V$13,T2187)),"WINCOMTHAINGUYEN",IF(ISNUMBER(SEARCH($V$14,T2187)),"WINCOMKHANHHOA",IF(ISNUMBER(SEARCH($V$15,T2187)),"WINCOMHUNGYEN",IF(ISNUMBER(SEARCH($V$16,T2187)),"WINCOMNGHEAN",IF(ISNUMBER(SEARCH($V$17,T2187)),"WINCOMLAOCAI",IF(ISNUMBER(SEARCH($V$18,T2187)),"WINCOMVUNGTAU",IF(ISNUMBER(SEARCH($V$19,T2187)),"WINCOMBINHDUONG",IF(ISNUMBER(SEARCH($V$20,T2187)),"WINCOMKIENGIANG",IF(ISNUMBER(SEARCH($V$21,T2187)),"WINCOMHANAM",IF(ISNUMBER(SEARCH($V$22,T2187)),"WINCOMNAMDINH",IF(ISNUMBER(SEARCH($V$23,T2187)),"WINCOMLANGSON",IF(ISNUMBER(SEARCH($V$24,T2187)),"WINCOMTHANHHOA",IF(ISNUMBER(SEARCH($V$25,T2187)),"WINCOMYENBAI",IF(ISNUMBER(SEARCH($V$26,T2187)),"WINCOMTUYENQUANG",IF(ISNUMBER(SEARCH($V$27,T2187)),"WINCOMHUE",IF(ISNUMBER(SEARCH($V$28,T2187)),"WINCOMQUANGNAM",IF(ISNUMBER(SEARCH($V$29,T2187)),"WINCOMVINHPHUC",IF(ISNUMBER(SEARCH($V$30,T2187)),"WINCOMHAGIANG",IF(ISNUMBER(SEARCH($V$31,T2187)),"WINCOMNINHBINH",IF(ISNUMBER(SEARCH($V$32,T2187)),"WINCOMTRAVINH",IF(ISNUMBER(SEARCH($V$33,T2187)),"WINCOMCANTHO",IF(ISNUMBER(SEARCH($V$34,T2187)),"WINCOMBENTRE",IF(ISNUMBER(SEARCH($V$35,T2187)),"WINCOMCAMAU",IF(ISNUMBER(SEARCH($V$36,T2187)),"WINCOMANGIANG",IF(ISNUMBER(SEARCH($V$37,T2187)),"WINCOMNINHTHUAN",IF(ISNUMBER(SEARCH($V$38,T2187)),"WINCOMTHAIBINH",IF(ISNUMBER(SEARCH($V$39,T2187)),"WINCOMGIALAI",IF(ISNUMBER(SEARCH($V$40,T2187)),"WINCOMHOABINH",IF(ISNUMBER(SEARCH($V$41,T2187)),"WINCOMQUANGNGAI",IF(ISNUMBER(SEARCH($V$42,T2187)),"WINCOMBINHTHUAN",IF(ISNUMBER(SEARCH($V$43,T2187)),"WINCOMDAKLAK",IF(ISNUMBER(SEARCH($V$44,T2187)),"WINCOMSOCTRANG",IF(ISNUMBER(SEARCH($V$45,T2187)),"WINCOMSONLA",IF(ISNUMBER(SEARCH($V$46,T2187)),"WINCOMKONTUM",IF(ISNUMBER(SEARCH($V$47,T2187)),"WINCOMPHUYEN",IF(ISNUMBER(SEARCH($V$48,T2187)),"WINCOMQUANGTRI",IF(ISNUMBER(SEARCH($V$49,T2187)),"WINCOMBINHDINH",IF(ISNUMBER(SEARCH($V$50,T2187)),"WINCOMCAOBANG",IF(ISNUMBER(SEARCH($V$51,T2187)),"WINCOMQUANGBINH",IF(ISNUMBER(SEARCH($V$52,T2187)),"WINCOMLAMDONG",IF(ISNUMBER(SEARCH($V$53,T2187)),"WINCOMVINHLONG",IF(ISNUMBER(SEARCH($V$54,T2187)),"WINCOMDONGTHAP",IF(ISNUMBER(SEARCH($V$55,T2187)),"WINCOMTIENGIANG",IF(ISNUMBER(SEARCH($V$56,T2187)),"WINCOMQUANGNINH",0))))))))))))))))))))))))))))))))))))))))))))))))))))))</f>
        <v>WINCOMHANOI</v>
      </c>
    </row>
    <row r="2188" spans="1:25" x14ac:dyDescent="0.2">
      <c r="A2188" t="s">
        <v>0</v>
      </c>
      <c r="B2188" t="s">
        <v>3502</v>
      </c>
      <c r="C2188" t="s">
        <v>38</v>
      </c>
      <c r="D2188" t="s">
        <v>32</v>
      </c>
      <c r="E2188" t="s">
        <v>4</v>
      </c>
      <c r="F2188" s="5">
        <f t="shared" si="137"/>
        <v>2</v>
      </c>
      <c r="G2188" s="2">
        <v>118800</v>
      </c>
      <c r="H2188" s="2">
        <v>130680.00000000001</v>
      </c>
      <c r="I2188" t="s">
        <v>5</v>
      </c>
      <c r="J2188" t="s">
        <v>33</v>
      </c>
      <c r="K2188" t="str">
        <f t="shared" si="138"/>
        <v>_Giò lụa 250g</v>
      </c>
      <c r="L2188" s="8" t="str">
        <f>VLOOKUP(K2188,'[1]Mã Misa'!$B$2:$D$74,2,0)</f>
        <v>Giò lụa 250g</v>
      </c>
      <c r="M2188" s="8" t="str">
        <f>VLOOKUP(L2188,'[1]Mã Misa'!$C$2:$D$74,2,0)</f>
        <v>GL250</v>
      </c>
      <c r="N2188" s="2">
        <v>59400</v>
      </c>
      <c r="O2188" t="s">
        <v>3503</v>
      </c>
      <c r="P2188" s="8" t="str">
        <f t="shared" si="139"/>
        <v>0144810</v>
      </c>
      <c r="Q2188" s="8" t="e">
        <f t="array" ref="Q2188">IF(VLOOKUP(P2188,$AA$1:$AC$32,1,0)&lt;&gt;0,(P2188&amp;"A"),0)</f>
        <v>#N/A</v>
      </c>
      <c r="R2188" s="12">
        <v>44522</v>
      </c>
      <c r="S2188" t="s">
        <v>3504</v>
      </c>
      <c r="T2188" s="8" t="str">
        <f t="shared" si="140"/>
        <v>VM+ HNI 18</v>
      </c>
      <c r="U2188" t="s">
        <v>6906</v>
      </c>
      <c r="Y2188" t="str">
        <f t="array" ref="Y2188">IF(ISNUMBER(SEARCH($V$3,T2188)),"WINCOMHANOI",IF(ISNUMBER(SEARCH($V$4,T2188)),"WINCOMHOCHIMINH",IF(ISNUMBER(SEARCH($V$5,T2188)),"WINCOMDANANG",IF(ISNUMBER(SEARCH($V$6,T2188)),"WINCOMHAIDUONG",IF(ISNUMBER(SEARCH($V$7,T2188)),"WINCOMQUANGNINH",IF(ISNUMBER(SEARCH($V$8,T2188)),"WINCOMHAIPHONG",IF(ISNUMBER(SEARCH($V$9,T2188)),"WINCOMBACGIANG",IF(ISNUMBER(SEARCH($V$10,T2188)),"WINCOMBACNINH",IF(ISNUMBER(SEARCH($V$11,T2188)),"WINCOMPHUTHO",IF(ISNUMBER(SEARCH($V$12,T2188)),"WINCOMHATINH",IF(ISNUMBER(SEARCH($V$13,T2188)),"WINCOMTHAINGUYEN",IF(ISNUMBER(SEARCH($V$14,T2188)),"WINCOMKHANHHOA",IF(ISNUMBER(SEARCH($V$15,T2188)),"WINCOMHUNGYEN",IF(ISNUMBER(SEARCH($V$16,T2188)),"WINCOMNGHEAN",IF(ISNUMBER(SEARCH($V$17,T2188)),"WINCOMLAOCAI",IF(ISNUMBER(SEARCH($V$18,T2188)),"WINCOMVUNGTAU",IF(ISNUMBER(SEARCH($V$19,T2188)),"WINCOMBINHDUONG",IF(ISNUMBER(SEARCH($V$20,T2188)),"WINCOMKIENGIANG",IF(ISNUMBER(SEARCH($V$21,T2188)),"WINCOMHANAM",IF(ISNUMBER(SEARCH($V$22,T2188)),"WINCOMNAMDINH",IF(ISNUMBER(SEARCH($V$23,T2188)),"WINCOMLANGSON",IF(ISNUMBER(SEARCH($V$24,T2188)),"WINCOMTHANHHOA",IF(ISNUMBER(SEARCH($V$25,T2188)),"WINCOMYENBAI",IF(ISNUMBER(SEARCH($V$26,T2188)),"WINCOMTUYENQUANG",IF(ISNUMBER(SEARCH($V$27,T2188)),"WINCOMHUE",IF(ISNUMBER(SEARCH($V$28,T2188)),"WINCOMQUANGNAM",IF(ISNUMBER(SEARCH($V$29,T2188)),"WINCOMVINHPHUC",IF(ISNUMBER(SEARCH($V$30,T2188)),"WINCOMHAGIANG",IF(ISNUMBER(SEARCH($V$31,T2188)),"WINCOMNINHBINH",IF(ISNUMBER(SEARCH($V$32,T2188)),"WINCOMTRAVINH",IF(ISNUMBER(SEARCH($V$33,T2188)),"WINCOMCANTHO",IF(ISNUMBER(SEARCH($V$34,T2188)),"WINCOMBENTRE",IF(ISNUMBER(SEARCH($V$35,T2188)),"WINCOMCAMAU",IF(ISNUMBER(SEARCH($V$36,T2188)),"WINCOMANGIANG",IF(ISNUMBER(SEARCH($V$37,T2188)),"WINCOMNINHTHUAN",IF(ISNUMBER(SEARCH($V$38,T2188)),"WINCOMTHAIBINH",IF(ISNUMBER(SEARCH($V$39,T2188)),"WINCOMGIALAI",IF(ISNUMBER(SEARCH($V$40,T2188)),"WINCOMHOABINH",IF(ISNUMBER(SEARCH($V$41,T2188)),"WINCOMQUANGNGAI",IF(ISNUMBER(SEARCH($V$42,T2188)),"WINCOMBINHTHUAN",IF(ISNUMBER(SEARCH($V$43,T2188)),"WINCOMDAKLAK",IF(ISNUMBER(SEARCH($V$44,T2188)),"WINCOMSOCTRANG",IF(ISNUMBER(SEARCH($V$45,T2188)),"WINCOMSONLA",IF(ISNUMBER(SEARCH($V$46,T2188)),"WINCOMKONTUM",IF(ISNUMBER(SEARCH($V$47,T2188)),"WINCOMPHUYEN",IF(ISNUMBER(SEARCH($V$48,T2188)),"WINCOMQUANGTRI",IF(ISNUMBER(SEARCH($V$49,T2188)),"WINCOMBINHDINH",IF(ISNUMBER(SEARCH($V$50,T2188)),"WINCOMCAOBANG",IF(ISNUMBER(SEARCH($V$51,T2188)),"WINCOMQUANGBINH",IF(ISNUMBER(SEARCH($V$52,T2188)),"WINCOMLAMDONG",IF(ISNUMBER(SEARCH($V$53,T2188)),"WINCOMVINHLONG",IF(ISNUMBER(SEARCH($V$54,T2188)),"WINCOMDONGTHAP",IF(ISNUMBER(SEARCH($V$55,T2188)),"WINCOMTIENGIANG",IF(ISNUMBER(SEARCH($V$56,T2188)),"WINCOMQUANGNINH",0))))))))))))))))))))))))))))))))))))))))))))))))))))))</f>
        <v>WINCOMHANOI</v>
      </c>
    </row>
    <row r="2189" spans="1:25" x14ac:dyDescent="0.2">
      <c r="A2189" t="s">
        <v>0</v>
      </c>
      <c r="B2189" t="s">
        <v>3502</v>
      </c>
      <c r="C2189" t="s">
        <v>49</v>
      </c>
      <c r="D2189" t="s">
        <v>10</v>
      </c>
      <c r="E2189" t="s">
        <v>4</v>
      </c>
      <c r="F2189" s="5">
        <f t="shared" si="137"/>
        <v>1</v>
      </c>
      <c r="G2189" s="2">
        <v>61050</v>
      </c>
      <c r="H2189" s="2">
        <v>67155</v>
      </c>
      <c r="I2189" t="s">
        <v>5</v>
      </c>
      <c r="J2189" t="s">
        <v>11</v>
      </c>
      <c r="K2189" t="str">
        <f t="shared" si="138"/>
        <v>_Giò sụn gà 250g</v>
      </c>
      <c r="L2189" s="8" t="str">
        <f>VLOOKUP(K2189,'[1]Mã Misa'!$B$2:$D$74,2,0)</f>
        <v>Giò sụn gà 250g</v>
      </c>
      <c r="M2189" s="8" t="str">
        <f>VLOOKUP(L2189,'[1]Mã Misa'!$C$2:$D$74,2,0)</f>
        <v>GSG250</v>
      </c>
      <c r="N2189" s="2">
        <v>61050</v>
      </c>
      <c r="O2189" t="s">
        <v>3503</v>
      </c>
      <c r="P2189" s="8" t="str">
        <f t="shared" si="139"/>
        <v>0144810</v>
      </c>
      <c r="Q2189" s="8" t="e">
        <f t="array" ref="Q2189">IF(VLOOKUP(P2189,$AA$1:$AC$32,1,0)&lt;&gt;0,(P2189&amp;"A"),0)</f>
        <v>#N/A</v>
      </c>
      <c r="R2189" s="12">
        <v>44522</v>
      </c>
      <c r="S2189" t="s">
        <v>3504</v>
      </c>
      <c r="T2189" s="8" t="str">
        <f t="shared" si="140"/>
        <v>VM+ HNI 18</v>
      </c>
      <c r="U2189" t="s">
        <v>6906</v>
      </c>
      <c r="Y2189" t="str">
        <f t="array" ref="Y2189">IF(ISNUMBER(SEARCH($V$3,T2189)),"WINCOMHANOI",IF(ISNUMBER(SEARCH($V$4,T2189)),"WINCOMHOCHIMINH",IF(ISNUMBER(SEARCH($V$5,T2189)),"WINCOMDANANG",IF(ISNUMBER(SEARCH($V$6,T2189)),"WINCOMHAIDUONG",IF(ISNUMBER(SEARCH($V$7,T2189)),"WINCOMQUANGNINH",IF(ISNUMBER(SEARCH($V$8,T2189)),"WINCOMHAIPHONG",IF(ISNUMBER(SEARCH($V$9,T2189)),"WINCOMBACGIANG",IF(ISNUMBER(SEARCH($V$10,T2189)),"WINCOMBACNINH",IF(ISNUMBER(SEARCH($V$11,T2189)),"WINCOMPHUTHO",IF(ISNUMBER(SEARCH($V$12,T2189)),"WINCOMHATINH",IF(ISNUMBER(SEARCH($V$13,T2189)),"WINCOMTHAINGUYEN",IF(ISNUMBER(SEARCH($V$14,T2189)),"WINCOMKHANHHOA",IF(ISNUMBER(SEARCH($V$15,T2189)),"WINCOMHUNGYEN",IF(ISNUMBER(SEARCH($V$16,T2189)),"WINCOMNGHEAN",IF(ISNUMBER(SEARCH($V$17,T2189)),"WINCOMLAOCAI",IF(ISNUMBER(SEARCH($V$18,T2189)),"WINCOMVUNGTAU",IF(ISNUMBER(SEARCH($V$19,T2189)),"WINCOMBINHDUONG",IF(ISNUMBER(SEARCH($V$20,T2189)),"WINCOMKIENGIANG",IF(ISNUMBER(SEARCH($V$21,T2189)),"WINCOMHANAM",IF(ISNUMBER(SEARCH($V$22,T2189)),"WINCOMNAMDINH",IF(ISNUMBER(SEARCH($V$23,T2189)),"WINCOMLANGSON",IF(ISNUMBER(SEARCH($V$24,T2189)),"WINCOMTHANHHOA",IF(ISNUMBER(SEARCH($V$25,T2189)),"WINCOMYENBAI",IF(ISNUMBER(SEARCH($V$26,T2189)),"WINCOMTUYENQUANG",IF(ISNUMBER(SEARCH($V$27,T2189)),"WINCOMHUE",IF(ISNUMBER(SEARCH($V$28,T2189)),"WINCOMQUANGNAM",IF(ISNUMBER(SEARCH($V$29,T2189)),"WINCOMVINHPHUC",IF(ISNUMBER(SEARCH($V$30,T2189)),"WINCOMHAGIANG",IF(ISNUMBER(SEARCH($V$31,T2189)),"WINCOMNINHBINH",IF(ISNUMBER(SEARCH($V$32,T2189)),"WINCOMTRAVINH",IF(ISNUMBER(SEARCH($V$33,T2189)),"WINCOMCANTHO",IF(ISNUMBER(SEARCH($V$34,T2189)),"WINCOMBENTRE",IF(ISNUMBER(SEARCH($V$35,T2189)),"WINCOMCAMAU",IF(ISNUMBER(SEARCH($V$36,T2189)),"WINCOMANGIANG",IF(ISNUMBER(SEARCH($V$37,T2189)),"WINCOMNINHTHUAN",IF(ISNUMBER(SEARCH($V$38,T2189)),"WINCOMTHAIBINH",IF(ISNUMBER(SEARCH($V$39,T2189)),"WINCOMGIALAI",IF(ISNUMBER(SEARCH($V$40,T2189)),"WINCOMHOABINH",IF(ISNUMBER(SEARCH($V$41,T2189)),"WINCOMQUANGNGAI",IF(ISNUMBER(SEARCH($V$42,T2189)),"WINCOMBINHTHUAN",IF(ISNUMBER(SEARCH($V$43,T2189)),"WINCOMDAKLAK",IF(ISNUMBER(SEARCH($V$44,T2189)),"WINCOMSOCTRANG",IF(ISNUMBER(SEARCH($V$45,T2189)),"WINCOMSONLA",IF(ISNUMBER(SEARCH($V$46,T2189)),"WINCOMKONTUM",IF(ISNUMBER(SEARCH($V$47,T2189)),"WINCOMPHUYEN",IF(ISNUMBER(SEARCH($V$48,T2189)),"WINCOMQUANGTRI",IF(ISNUMBER(SEARCH($V$49,T2189)),"WINCOMBINHDINH",IF(ISNUMBER(SEARCH($V$50,T2189)),"WINCOMCAOBANG",IF(ISNUMBER(SEARCH($V$51,T2189)),"WINCOMQUANGBINH",IF(ISNUMBER(SEARCH($V$52,T2189)),"WINCOMLAMDONG",IF(ISNUMBER(SEARCH($V$53,T2189)),"WINCOMVINHLONG",IF(ISNUMBER(SEARCH($V$54,T2189)),"WINCOMDONGTHAP",IF(ISNUMBER(SEARCH($V$55,T2189)),"WINCOMTIENGIANG",IF(ISNUMBER(SEARCH($V$56,T2189)),"WINCOMQUANGNINH",0))))))))))))))))))))))))))))))))))))))))))))))))))))))</f>
        <v>WINCOMHANOI</v>
      </c>
    </row>
    <row r="2190" spans="1:25" x14ac:dyDescent="0.2">
      <c r="A2190" t="s">
        <v>0</v>
      </c>
      <c r="B2190" t="s">
        <v>3505</v>
      </c>
      <c r="C2190" t="s">
        <v>2</v>
      </c>
      <c r="D2190" t="s">
        <v>3</v>
      </c>
      <c r="E2190" t="s">
        <v>4</v>
      </c>
      <c r="F2190" s="5">
        <f t="shared" si="137"/>
        <v>1</v>
      </c>
      <c r="G2190" s="2">
        <v>88846</v>
      </c>
      <c r="H2190" s="2">
        <v>97730.6</v>
      </c>
      <c r="I2190" t="s">
        <v>5</v>
      </c>
      <c r="J2190" t="s">
        <v>6</v>
      </c>
      <c r="K2190" t="str">
        <f t="shared" si="138"/>
        <v>Gà muối gói 500g</v>
      </c>
      <c r="L2190" s="8" t="str">
        <f>VLOOKUP(K2190,'[1]Mã Misa'!$B$2:$D$74,2,0)</f>
        <v>Gà muối 500g</v>
      </c>
      <c r="M2190" s="8" t="str">
        <f>VLOOKUP(L2190,'[1]Mã Misa'!$C$2:$D$74,2,0)</f>
        <v>GM500</v>
      </c>
      <c r="N2190" s="2">
        <v>88846</v>
      </c>
      <c r="O2190" t="s">
        <v>3506</v>
      </c>
      <c r="P2190" s="8" t="str">
        <f t="shared" si="139"/>
        <v>0144813</v>
      </c>
      <c r="Q2190" s="8" t="e">
        <f t="array" ref="Q2190">IF(VLOOKUP(P2190,$AA$1:$AC$32,1,0)&lt;&gt;0,(P2190&amp;"A"),0)</f>
        <v>#N/A</v>
      </c>
      <c r="R2190" s="12">
        <v>44522</v>
      </c>
      <c r="S2190" t="s">
        <v>3507</v>
      </c>
      <c r="T2190" s="8" t="str">
        <f t="shared" si="140"/>
        <v>VM+ HNI P0</v>
      </c>
      <c r="U2190" t="s">
        <v>6907</v>
      </c>
      <c r="Y2190" t="str">
        <f t="array" ref="Y2190">IF(ISNUMBER(SEARCH($V$3,T2190)),"WINCOMHANOI",IF(ISNUMBER(SEARCH($V$4,T2190)),"WINCOMHOCHIMINH",IF(ISNUMBER(SEARCH($V$5,T2190)),"WINCOMDANANG",IF(ISNUMBER(SEARCH($V$6,T2190)),"WINCOMHAIDUONG",IF(ISNUMBER(SEARCH($V$7,T2190)),"WINCOMQUANGNINH",IF(ISNUMBER(SEARCH($V$8,T2190)),"WINCOMHAIPHONG",IF(ISNUMBER(SEARCH($V$9,T2190)),"WINCOMBACGIANG",IF(ISNUMBER(SEARCH($V$10,T2190)),"WINCOMBACNINH",IF(ISNUMBER(SEARCH($V$11,T2190)),"WINCOMPHUTHO",IF(ISNUMBER(SEARCH($V$12,T2190)),"WINCOMHATINH",IF(ISNUMBER(SEARCH($V$13,T2190)),"WINCOMTHAINGUYEN",IF(ISNUMBER(SEARCH($V$14,T2190)),"WINCOMKHANHHOA",IF(ISNUMBER(SEARCH($V$15,T2190)),"WINCOMHUNGYEN",IF(ISNUMBER(SEARCH($V$16,T2190)),"WINCOMNGHEAN",IF(ISNUMBER(SEARCH($V$17,T2190)),"WINCOMLAOCAI",IF(ISNUMBER(SEARCH($V$18,T2190)),"WINCOMVUNGTAU",IF(ISNUMBER(SEARCH($V$19,T2190)),"WINCOMBINHDUONG",IF(ISNUMBER(SEARCH($V$20,T2190)),"WINCOMKIENGIANG",IF(ISNUMBER(SEARCH($V$21,T2190)),"WINCOMHANAM",IF(ISNUMBER(SEARCH($V$22,T2190)),"WINCOMNAMDINH",IF(ISNUMBER(SEARCH($V$23,T2190)),"WINCOMLANGSON",IF(ISNUMBER(SEARCH($V$24,T2190)),"WINCOMTHANHHOA",IF(ISNUMBER(SEARCH($V$25,T2190)),"WINCOMYENBAI",IF(ISNUMBER(SEARCH($V$26,T2190)),"WINCOMTUYENQUANG",IF(ISNUMBER(SEARCH($V$27,T2190)),"WINCOMHUE",IF(ISNUMBER(SEARCH($V$28,T2190)),"WINCOMQUANGNAM",IF(ISNUMBER(SEARCH($V$29,T2190)),"WINCOMVINHPHUC",IF(ISNUMBER(SEARCH($V$30,T2190)),"WINCOMHAGIANG",IF(ISNUMBER(SEARCH($V$31,T2190)),"WINCOMNINHBINH",IF(ISNUMBER(SEARCH($V$32,T2190)),"WINCOMTRAVINH",IF(ISNUMBER(SEARCH($V$33,T2190)),"WINCOMCANTHO",IF(ISNUMBER(SEARCH($V$34,T2190)),"WINCOMBENTRE",IF(ISNUMBER(SEARCH($V$35,T2190)),"WINCOMCAMAU",IF(ISNUMBER(SEARCH($V$36,T2190)),"WINCOMANGIANG",IF(ISNUMBER(SEARCH($V$37,T2190)),"WINCOMNINHTHUAN",IF(ISNUMBER(SEARCH($V$38,T2190)),"WINCOMTHAIBINH",IF(ISNUMBER(SEARCH($V$39,T2190)),"WINCOMGIALAI",IF(ISNUMBER(SEARCH($V$40,T2190)),"WINCOMHOABINH",IF(ISNUMBER(SEARCH($V$41,T2190)),"WINCOMQUANGNGAI",IF(ISNUMBER(SEARCH($V$42,T2190)),"WINCOMBINHTHUAN",IF(ISNUMBER(SEARCH($V$43,T2190)),"WINCOMDAKLAK",IF(ISNUMBER(SEARCH($V$44,T2190)),"WINCOMSOCTRANG",IF(ISNUMBER(SEARCH($V$45,T2190)),"WINCOMSONLA",IF(ISNUMBER(SEARCH($V$46,T2190)),"WINCOMKONTUM",IF(ISNUMBER(SEARCH($V$47,T2190)),"WINCOMPHUYEN",IF(ISNUMBER(SEARCH($V$48,T2190)),"WINCOMQUANGTRI",IF(ISNUMBER(SEARCH($V$49,T2190)),"WINCOMBINHDINH",IF(ISNUMBER(SEARCH($V$50,T2190)),"WINCOMCAOBANG",IF(ISNUMBER(SEARCH($V$51,T2190)),"WINCOMQUANGBINH",IF(ISNUMBER(SEARCH($V$52,T2190)),"WINCOMLAMDONG",IF(ISNUMBER(SEARCH($V$53,T2190)),"WINCOMVINHLONG",IF(ISNUMBER(SEARCH($V$54,T2190)),"WINCOMDONGTHAP",IF(ISNUMBER(SEARCH($V$55,T2190)),"WINCOMTIENGIANG",IF(ISNUMBER(SEARCH($V$56,T2190)),"WINCOMQUANGNINH",0))))))))))))))))))))))))))))))))))))))))))))))))))))))</f>
        <v>WINCOMHANOI</v>
      </c>
    </row>
    <row r="2191" spans="1:25" x14ac:dyDescent="0.2">
      <c r="A2191" t="s">
        <v>0</v>
      </c>
      <c r="B2191" t="s">
        <v>3508</v>
      </c>
      <c r="C2191" t="s">
        <v>2</v>
      </c>
      <c r="D2191" t="s">
        <v>20</v>
      </c>
      <c r="E2191" t="s">
        <v>4</v>
      </c>
      <c r="F2191" s="5">
        <f t="shared" si="137"/>
        <v>4</v>
      </c>
      <c r="G2191" s="2">
        <v>200728</v>
      </c>
      <c r="H2191" s="2">
        <v>220800.80000000002</v>
      </c>
      <c r="I2191" t="s">
        <v>5</v>
      </c>
      <c r="J2191" t="s">
        <v>21</v>
      </c>
      <c r="K2191" t="str">
        <f t="shared" si="138"/>
        <v>Giò tai lưỡi xào gói 250g</v>
      </c>
      <c r="L2191" s="8" t="str">
        <f>VLOOKUP(K2191,'[1]Mã Misa'!$B$2:$D$74,2,0)</f>
        <v>Giò Tai Lưỡi Xào 250g</v>
      </c>
      <c r="M2191" s="8" t="str">
        <f>VLOOKUP(L2191,'[1]Mã Misa'!$C$2:$D$74,2,0)</f>
        <v>GTLX250G</v>
      </c>
      <c r="N2191" s="2">
        <v>50182</v>
      </c>
      <c r="O2191" t="s">
        <v>3509</v>
      </c>
      <c r="P2191" s="8" t="str">
        <f t="shared" si="139"/>
        <v>0001970</v>
      </c>
      <c r="Q2191" s="8" t="e">
        <f t="array" ref="Q2191">IF(VLOOKUP(P2191,$AA$1:$AC$32,1,0)&lt;&gt;0,(P2191&amp;"A"),0)</f>
        <v>#N/A</v>
      </c>
      <c r="R2191" s="12">
        <v>44522</v>
      </c>
      <c r="S2191" t="s">
        <v>3510</v>
      </c>
      <c r="T2191" s="8" t="str">
        <f t="shared" si="140"/>
        <v>VM+ HYN S3</v>
      </c>
      <c r="U2191" t="s">
        <v>6908</v>
      </c>
      <c r="Y2191" t="str">
        <f t="array" ref="Y2191">IF(ISNUMBER(SEARCH($V$3,T2191)),"WINCOMHANOI",IF(ISNUMBER(SEARCH($V$4,T2191)),"WINCOMHOCHIMINH",IF(ISNUMBER(SEARCH($V$5,T2191)),"WINCOMDANANG",IF(ISNUMBER(SEARCH($V$6,T2191)),"WINCOMHAIDUONG",IF(ISNUMBER(SEARCH($V$7,T2191)),"WINCOMQUANGNINH",IF(ISNUMBER(SEARCH($V$8,T2191)),"WINCOMHAIPHONG",IF(ISNUMBER(SEARCH($V$9,T2191)),"WINCOMBACGIANG",IF(ISNUMBER(SEARCH($V$10,T2191)),"WINCOMBACNINH",IF(ISNUMBER(SEARCH($V$11,T2191)),"WINCOMPHUTHO",IF(ISNUMBER(SEARCH($V$12,T2191)),"WINCOMHATINH",IF(ISNUMBER(SEARCH($V$13,T2191)),"WINCOMTHAINGUYEN",IF(ISNUMBER(SEARCH($V$14,T2191)),"WINCOMKHANHHOA",IF(ISNUMBER(SEARCH($V$15,T2191)),"WINCOMHUNGYEN",IF(ISNUMBER(SEARCH($V$16,T2191)),"WINCOMNGHEAN",IF(ISNUMBER(SEARCH($V$17,T2191)),"WINCOMLAOCAI",IF(ISNUMBER(SEARCH($V$18,T2191)),"WINCOMVUNGTAU",IF(ISNUMBER(SEARCH($V$19,T2191)),"WINCOMBINHDUONG",IF(ISNUMBER(SEARCH($V$20,T2191)),"WINCOMKIENGIANG",IF(ISNUMBER(SEARCH($V$21,T2191)),"WINCOMHANAM",IF(ISNUMBER(SEARCH($V$22,T2191)),"WINCOMNAMDINH",IF(ISNUMBER(SEARCH($V$23,T2191)),"WINCOMLANGSON",IF(ISNUMBER(SEARCH($V$24,T2191)),"WINCOMTHANHHOA",IF(ISNUMBER(SEARCH($V$25,T2191)),"WINCOMYENBAI",IF(ISNUMBER(SEARCH($V$26,T2191)),"WINCOMTUYENQUANG",IF(ISNUMBER(SEARCH($V$27,T2191)),"WINCOMHUE",IF(ISNUMBER(SEARCH($V$28,T2191)),"WINCOMQUANGNAM",IF(ISNUMBER(SEARCH($V$29,T2191)),"WINCOMVINHPHUC",IF(ISNUMBER(SEARCH($V$30,T2191)),"WINCOMHAGIANG",IF(ISNUMBER(SEARCH($V$31,T2191)),"WINCOMNINHBINH",IF(ISNUMBER(SEARCH($V$32,T2191)),"WINCOMTRAVINH",IF(ISNUMBER(SEARCH($V$33,T2191)),"WINCOMCANTHO",IF(ISNUMBER(SEARCH($V$34,T2191)),"WINCOMBENTRE",IF(ISNUMBER(SEARCH($V$35,T2191)),"WINCOMCAMAU",IF(ISNUMBER(SEARCH($V$36,T2191)),"WINCOMANGIANG",IF(ISNUMBER(SEARCH($V$37,T2191)),"WINCOMNINHTHUAN",IF(ISNUMBER(SEARCH($V$38,T2191)),"WINCOMTHAIBINH",IF(ISNUMBER(SEARCH($V$39,T2191)),"WINCOMGIALAI",IF(ISNUMBER(SEARCH($V$40,T2191)),"WINCOMHOABINH",IF(ISNUMBER(SEARCH($V$41,T2191)),"WINCOMQUANGNGAI",IF(ISNUMBER(SEARCH($V$42,T2191)),"WINCOMBINHTHUAN",IF(ISNUMBER(SEARCH($V$43,T2191)),"WINCOMDAKLAK",IF(ISNUMBER(SEARCH($V$44,T2191)),"WINCOMSOCTRANG",IF(ISNUMBER(SEARCH($V$45,T2191)),"WINCOMSONLA",IF(ISNUMBER(SEARCH($V$46,T2191)),"WINCOMKONTUM",IF(ISNUMBER(SEARCH($V$47,T2191)),"WINCOMPHUYEN",IF(ISNUMBER(SEARCH($V$48,T2191)),"WINCOMQUANGTRI",IF(ISNUMBER(SEARCH($V$49,T2191)),"WINCOMBINHDINH",IF(ISNUMBER(SEARCH($V$50,T2191)),"WINCOMCAOBANG",IF(ISNUMBER(SEARCH($V$51,T2191)),"WINCOMQUANGBINH",IF(ISNUMBER(SEARCH($V$52,T2191)),"WINCOMLAMDONG",IF(ISNUMBER(SEARCH($V$53,T2191)),"WINCOMVINHLONG",IF(ISNUMBER(SEARCH($V$54,T2191)),"WINCOMDONGTHAP",IF(ISNUMBER(SEARCH($V$55,T2191)),"WINCOMTIENGIANG",IF(ISNUMBER(SEARCH($V$56,T2191)),"WINCOMQUANGNINH",0))))))))))))))))))))))))))))))))))))))))))))))))))))))</f>
        <v>WINCOMHUNGYEN</v>
      </c>
    </row>
    <row r="2192" spans="1:25" x14ac:dyDescent="0.2">
      <c r="A2192" t="s">
        <v>0</v>
      </c>
      <c r="B2192" t="s">
        <v>3511</v>
      </c>
      <c r="C2192" t="s">
        <v>2</v>
      </c>
      <c r="D2192" t="s">
        <v>39</v>
      </c>
      <c r="E2192" t="s">
        <v>4</v>
      </c>
      <c r="F2192" s="5">
        <f t="shared" si="137"/>
        <v>2</v>
      </c>
      <c r="G2192" s="2">
        <v>92000</v>
      </c>
      <c r="H2192" s="2">
        <v>101200.00000000001</v>
      </c>
      <c r="I2192" t="s">
        <v>5</v>
      </c>
      <c r="J2192" t="s">
        <v>40</v>
      </c>
      <c r="K2192" t="str">
        <f t="shared" si="138"/>
        <v>Mộc nấm hương gói 250g</v>
      </c>
      <c r="L2192" s="8" t="str">
        <f>VLOOKUP(K2192,'[1]Mã Misa'!$B$2:$D$74,2,0)</f>
        <v>Mộc Nấm Hương 250g</v>
      </c>
      <c r="M2192" s="8" t="str">
        <f>VLOOKUP(L2192,'[1]Mã Misa'!$C$2:$D$74,2,0)</f>
        <v>MNH250</v>
      </c>
      <c r="N2192" s="2">
        <v>46000</v>
      </c>
      <c r="O2192" t="s">
        <v>3512</v>
      </c>
      <c r="P2192" s="8" t="str">
        <f t="shared" si="139"/>
        <v>0144816</v>
      </c>
      <c r="Q2192" s="8" t="e">
        <f t="array" ref="Q2192">IF(VLOOKUP(P2192,$AA$1:$AC$32,1,0)&lt;&gt;0,(P2192&amp;"A"),0)</f>
        <v>#N/A</v>
      </c>
      <c r="R2192" s="12">
        <v>44522</v>
      </c>
      <c r="S2192" t="s">
        <v>3513</v>
      </c>
      <c r="T2192" s="8" t="str">
        <f t="shared" si="140"/>
        <v>VM+ HNI 45</v>
      </c>
      <c r="U2192" t="s">
        <v>6909</v>
      </c>
      <c r="Y2192" t="str">
        <f t="array" ref="Y2192">IF(ISNUMBER(SEARCH($V$3,T2192)),"WINCOMHANOI",IF(ISNUMBER(SEARCH($V$4,T2192)),"WINCOMHOCHIMINH",IF(ISNUMBER(SEARCH($V$5,T2192)),"WINCOMDANANG",IF(ISNUMBER(SEARCH($V$6,T2192)),"WINCOMHAIDUONG",IF(ISNUMBER(SEARCH($V$7,T2192)),"WINCOMQUANGNINH",IF(ISNUMBER(SEARCH($V$8,T2192)),"WINCOMHAIPHONG",IF(ISNUMBER(SEARCH($V$9,T2192)),"WINCOMBACGIANG",IF(ISNUMBER(SEARCH($V$10,T2192)),"WINCOMBACNINH",IF(ISNUMBER(SEARCH($V$11,T2192)),"WINCOMPHUTHO",IF(ISNUMBER(SEARCH($V$12,T2192)),"WINCOMHATINH",IF(ISNUMBER(SEARCH($V$13,T2192)),"WINCOMTHAINGUYEN",IF(ISNUMBER(SEARCH($V$14,T2192)),"WINCOMKHANHHOA",IF(ISNUMBER(SEARCH($V$15,T2192)),"WINCOMHUNGYEN",IF(ISNUMBER(SEARCH($V$16,T2192)),"WINCOMNGHEAN",IF(ISNUMBER(SEARCH($V$17,T2192)),"WINCOMLAOCAI",IF(ISNUMBER(SEARCH($V$18,T2192)),"WINCOMVUNGTAU",IF(ISNUMBER(SEARCH($V$19,T2192)),"WINCOMBINHDUONG",IF(ISNUMBER(SEARCH($V$20,T2192)),"WINCOMKIENGIANG",IF(ISNUMBER(SEARCH($V$21,T2192)),"WINCOMHANAM",IF(ISNUMBER(SEARCH($V$22,T2192)),"WINCOMNAMDINH",IF(ISNUMBER(SEARCH($V$23,T2192)),"WINCOMLANGSON",IF(ISNUMBER(SEARCH($V$24,T2192)),"WINCOMTHANHHOA",IF(ISNUMBER(SEARCH($V$25,T2192)),"WINCOMYENBAI",IF(ISNUMBER(SEARCH($V$26,T2192)),"WINCOMTUYENQUANG",IF(ISNUMBER(SEARCH($V$27,T2192)),"WINCOMHUE",IF(ISNUMBER(SEARCH($V$28,T2192)),"WINCOMQUANGNAM",IF(ISNUMBER(SEARCH($V$29,T2192)),"WINCOMVINHPHUC",IF(ISNUMBER(SEARCH($V$30,T2192)),"WINCOMHAGIANG",IF(ISNUMBER(SEARCH($V$31,T2192)),"WINCOMNINHBINH",IF(ISNUMBER(SEARCH($V$32,T2192)),"WINCOMTRAVINH",IF(ISNUMBER(SEARCH($V$33,T2192)),"WINCOMCANTHO",IF(ISNUMBER(SEARCH($V$34,T2192)),"WINCOMBENTRE",IF(ISNUMBER(SEARCH($V$35,T2192)),"WINCOMCAMAU",IF(ISNUMBER(SEARCH($V$36,T2192)),"WINCOMANGIANG",IF(ISNUMBER(SEARCH($V$37,T2192)),"WINCOMNINHTHUAN",IF(ISNUMBER(SEARCH($V$38,T2192)),"WINCOMTHAIBINH",IF(ISNUMBER(SEARCH($V$39,T2192)),"WINCOMGIALAI",IF(ISNUMBER(SEARCH($V$40,T2192)),"WINCOMHOABINH",IF(ISNUMBER(SEARCH($V$41,T2192)),"WINCOMQUANGNGAI",IF(ISNUMBER(SEARCH($V$42,T2192)),"WINCOMBINHTHUAN",IF(ISNUMBER(SEARCH($V$43,T2192)),"WINCOMDAKLAK",IF(ISNUMBER(SEARCH($V$44,T2192)),"WINCOMSOCTRANG",IF(ISNUMBER(SEARCH($V$45,T2192)),"WINCOMSONLA",IF(ISNUMBER(SEARCH($V$46,T2192)),"WINCOMKONTUM",IF(ISNUMBER(SEARCH($V$47,T2192)),"WINCOMPHUYEN",IF(ISNUMBER(SEARCH($V$48,T2192)),"WINCOMQUANGTRI",IF(ISNUMBER(SEARCH($V$49,T2192)),"WINCOMBINHDINH",IF(ISNUMBER(SEARCH($V$50,T2192)),"WINCOMCAOBANG",IF(ISNUMBER(SEARCH($V$51,T2192)),"WINCOMQUANGBINH",IF(ISNUMBER(SEARCH($V$52,T2192)),"WINCOMLAMDONG",IF(ISNUMBER(SEARCH($V$53,T2192)),"WINCOMVINHLONG",IF(ISNUMBER(SEARCH($V$54,T2192)),"WINCOMDONGTHAP",IF(ISNUMBER(SEARCH($V$55,T2192)),"WINCOMTIENGIANG",IF(ISNUMBER(SEARCH($V$56,T2192)),"WINCOMQUANGNINH",0))))))))))))))))))))))))))))))))))))))))))))))))))))))</f>
        <v>WINCOMHANOI</v>
      </c>
    </row>
    <row r="2193" spans="1:25" x14ac:dyDescent="0.2">
      <c r="A2193" t="s">
        <v>0</v>
      </c>
      <c r="B2193" t="s">
        <v>3514</v>
      </c>
      <c r="C2193" t="s">
        <v>2</v>
      </c>
      <c r="D2193" t="s">
        <v>45</v>
      </c>
      <c r="E2193" t="s">
        <v>4</v>
      </c>
      <c r="F2193" s="5">
        <f t="shared" si="137"/>
        <v>3</v>
      </c>
      <c r="G2193" s="2">
        <v>263361</v>
      </c>
      <c r="H2193" s="2">
        <v>289697.10000000003</v>
      </c>
      <c r="I2193" t="s">
        <v>5</v>
      </c>
      <c r="J2193" t="s">
        <v>46</v>
      </c>
      <c r="K2193" t="str">
        <f t="shared" si="138"/>
        <v>Bắp bò muối gói 200g</v>
      </c>
      <c r="L2193" s="8" t="str">
        <f>VLOOKUP(K2193,'[1]Mã Misa'!$B$2:$D$74,2,0)</f>
        <v>Bắp bò muối 200g</v>
      </c>
      <c r="M2193" s="8" t="str">
        <f>VLOOKUP(L2193,'[1]Mã Misa'!$C$2:$D$74,2,0)</f>
        <v>BBM200</v>
      </c>
      <c r="N2193" s="2">
        <v>87787</v>
      </c>
      <c r="O2193" t="s">
        <v>3515</v>
      </c>
      <c r="P2193" s="8" t="str">
        <f t="shared" si="139"/>
        <v>0011451</v>
      </c>
      <c r="Q2193" s="8" t="e">
        <f t="array" ref="Q2193">IF(VLOOKUP(P2193,$AA$1:$AC$32,1,0)&lt;&gt;0,(P2193&amp;"A"),0)</f>
        <v>#N/A</v>
      </c>
      <c r="R2193" s="12">
        <v>44522</v>
      </c>
      <c r="S2193" t="s">
        <v>3516</v>
      </c>
      <c r="T2193" s="8" t="str">
        <f t="shared" si="140"/>
        <v>VM+ QNH 28</v>
      </c>
      <c r="U2193" t="s">
        <v>6910</v>
      </c>
      <c r="Y2193" t="str">
        <f t="array" ref="Y2193">IF(ISNUMBER(SEARCH($V$3,T2193)),"WINCOMHANOI",IF(ISNUMBER(SEARCH($V$4,T2193)),"WINCOMHOCHIMINH",IF(ISNUMBER(SEARCH($V$5,T2193)),"WINCOMDANANG",IF(ISNUMBER(SEARCH($V$6,T2193)),"WINCOMHAIDUONG",IF(ISNUMBER(SEARCH($V$7,T2193)),"WINCOMQUANGNINH",IF(ISNUMBER(SEARCH($V$8,T2193)),"WINCOMHAIPHONG",IF(ISNUMBER(SEARCH($V$9,T2193)),"WINCOMBACGIANG",IF(ISNUMBER(SEARCH($V$10,T2193)),"WINCOMBACNINH",IF(ISNUMBER(SEARCH($V$11,T2193)),"WINCOMPHUTHO",IF(ISNUMBER(SEARCH($V$12,T2193)),"WINCOMHATINH",IF(ISNUMBER(SEARCH($V$13,T2193)),"WINCOMTHAINGUYEN",IF(ISNUMBER(SEARCH($V$14,T2193)),"WINCOMKHANHHOA",IF(ISNUMBER(SEARCH($V$15,T2193)),"WINCOMHUNGYEN",IF(ISNUMBER(SEARCH($V$16,T2193)),"WINCOMNGHEAN",IF(ISNUMBER(SEARCH($V$17,T2193)),"WINCOMLAOCAI",IF(ISNUMBER(SEARCH($V$18,T2193)),"WINCOMVUNGTAU",IF(ISNUMBER(SEARCH($V$19,T2193)),"WINCOMBINHDUONG",IF(ISNUMBER(SEARCH($V$20,T2193)),"WINCOMKIENGIANG",IF(ISNUMBER(SEARCH($V$21,T2193)),"WINCOMHANAM",IF(ISNUMBER(SEARCH($V$22,T2193)),"WINCOMNAMDINH",IF(ISNUMBER(SEARCH($V$23,T2193)),"WINCOMLANGSON",IF(ISNUMBER(SEARCH($V$24,T2193)),"WINCOMTHANHHOA",IF(ISNUMBER(SEARCH($V$25,T2193)),"WINCOMYENBAI",IF(ISNUMBER(SEARCH($V$26,T2193)),"WINCOMTUYENQUANG",IF(ISNUMBER(SEARCH($V$27,T2193)),"WINCOMHUE",IF(ISNUMBER(SEARCH($V$28,T2193)),"WINCOMQUANGNAM",IF(ISNUMBER(SEARCH($V$29,T2193)),"WINCOMVINHPHUC",IF(ISNUMBER(SEARCH($V$30,T2193)),"WINCOMHAGIANG",IF(ISNUMBER(SEARCH($V$31,T2193)),"WINCOMNINHBINH",IF(ISNUMBER(SEARCH($V$32,T2193)),"WINCOMTRAVINH",IF(ISNUMBER(SEARCH($V$33,T2193)),"WINCOMCANTHO",IF(ISNUMBER(SEARCH($V$34,T2193)),"WINCOMBENTRE",IF(ISNUMBER(SEARCH($V$35,T2193)),"WINCOMCAMAU",IF(ISNUMBER(SEARCH($V$36,T2193)),"WINCOMANGIANG",IF(ISNUMBER(SEARCH($V$37,T2193)),"WINCOMNINHTHUAN",IF(ISNUMBER(SEARCH($V$38,T2193)),"WINCOMTHAIBINH",IF(ISNUMBER(SEARCH($V$39,T2193)),"WINCOMGIALAI",IF(ISNUMBER(SEARCH($V$40,T2193)),"WINCOMHOABINH",IF(ISNUMBER(SEARCH($V$41,T2193)),"WINCOMQUANGNGAI",IF(ISNUMBER(SEARCH($V$42,T2193)),"WINCOMBINHTHUAN",IF(ISNUMBER(SEARCH($V$43,T2193)),"WINCOMDAKLAK",IF(ISNUMBER(SEARCH($V$44,T2193)),"WINCOMSOCTRANG",IF(ISNUMBER(SEARCH($V$45,T2193)),"WINCOMSONLA",IF(ISNUMBER(SEARCH($V$46,T2193)),"WINCOMKONTUM",IF(ISNUMBER(SEARCH($V$47,T2193)),"WINCOMPHUYEN",IF(ISNUMBER(SEARCH($V$48,T2193)),"WINCOMQUANGTRI",IF(ISNUMBER(SEARCH($V$49,T2193)),"WINCOMBINHDINH",IF(ISNUMBER(SEARCH($V$50,T2193)),"WINCOMCAOBANG",IF(ISNUMBER(SEARCH($V$51,T2193)),"WINCOMQUANGBINH",IF(ISNUMBER(SEARCH($V$52,T2193)),"WINCOMLAMDONG",IF(ISNUMBER(SEARCH($V$53,T2193)),"WINCOMVINHLONG",IF(ISNUMBER(SEARCH($V$54,T2193)),"WINCOMDONGTHAP",IF(ISNUMBER(SEARCH($V$55,T2193)),"WINCOMTIENGIANG",IF(ISNUMBER(SEARCH($V$56,T2193)),"WINCOMQUANGNINH",0))))))))))))))))))))))))))))))))))))))))))))))))))))))</f>
        <v>WINCOMQUANGNINH</v>
      </c>
    </row>
    <row r="2194" spans="1:25" x14ac:dyDescent="0.2">
      <c r="A2194" t="s">
        <v>0</v>
      </c>
      <c r="B2194" t="s">
        <v>3517</v>
      </c>
      <c r="C2194" t="s">
        <v>2</v>
      </c>
      <c r="D2194" t="s">
        <v>3</v>
      </c>
      <c r="E2194" t="s">
        <v>4</v>
      </c>
      <c r="F2194" s="5">
        <f t="shared" si="137"/>
        <v>2</v>
      </c>
      <c r="G2194" s="2">
        <v>177692</v>
      </c>
      <c r="H2194" s="2">
        <v>195461.2</v>
      </c>
      <c r="I2194" t="s">
        <v>5</v>
      </c>
      <c r="J2194" t="s">
        <v>6</v>
      </c>
      <c r="K2194" t="str">
        <f t="shared" si="138"/>
        <v>Gà muối gói 500g</v>
      </c>
      <c r="L2194" s="8" t="str">
        <f>VLOOKUP(K2194,'[1]Mã Misa'!$B$2:$D$74,2,0)</f>
        <v>Gà muối 500g</v>
      </c>
      <c r="M2194" s="8" t="str">
        <f>VLOOKUP(L2194,'[1]Mã Misa'!$C$2:$D$74,2,0)</f>
        <v>GM500</v>
      </c>
      <c r="N2194" s="2">
        <v>88846</v>
      </c>
      <c r="O2194" t="s">
        <v>3518</v>
      </c>
      <c r="P2194" s="8" t="str">
        <f t="shared" si="139"/>
        <v>0001971</v>
      </c>
      <c r="Q2194" s="8" t="e">
        <f t="array" ref="Q2194">IF(VLOOKUP(P2194,$AA$1:$AC$32,1,0)&lt;&gt;0,(P2194&amp;"A"),0)</f>
        <v>#N/A</v>
      </c>
      <c r="R2194" s="12">
        <v>44522</v>
      </c>
      <c r="S2194" t="s">
        <v>1171</v>
      </c>
      <c r="T2194" s="8" t="str">
        <f t="shared" si="140"/>
        <v>VM+ HYN Th</v>
      </c>
      <c r="U2194" t="s">
        <v>6318</v>
      </c>
      <c r="Y2194" t="str">
        <f t="array" ref="Y2194">IF(ISNUMBER(SEARCH($V$3,T2194)),"WINCOMHANOI",IF(ISNUMBER(SEARCH($V$4,T2194)),"WINCOMHOCHIMINH",IF(ISNUMBER(SEARCH($V$5,T2194)),"WINCOMDANANG",IF(ISNUMBER(SEARCH($V$6,T2194)),"WINCOMHAIDUONG",IF(ISNUMBER(SEARCH($V$7,T2194)),"WINCOMQUANGNINH",IF(ISNUMBER(SEARCH($V$8,T2194)),"WINCOMHAIPHONG",IF(ISNUMBER(SEARCH($V$9,T2194)),"WINCOMBACGIANG",IF(ISNUMBER(SEARCH($V$10,T2194)),"WINCOMBACNINH",IF(ISNUMBER(SEARCH($V$11,T2194)),"WINCOMPHUTHO",IF(ISNUMBER(SEARCH($V$12,T2194)),"WINCOMHATINH",IF(ISNUMBER(SEARCH($V$13,T2194)),"WINCOMTHAINGUYEN",IF(ISNUMBER(SEARCH($V$14,T2194)),"WINCOMKHANHHOA",IF(ISNUMBER(SEARCH($V$15,T2194)),"WINCOMHUNGYEN",IF(ISNUMBER(SEARCH($V$16,T2194)),"WINCOMNGHEAN",IF(ISNUMBER(SEARCH($V$17,T2194)),"WINCOMLAOCAI",IF(ISNUMBER(SEARCH($V$18,T2194)),"WINCOMVUNGTAU",IF(ISNUMBER(SEARCH($V$19,T2194)),"WINCOMBINHDUONG",IF(ISNUMBER(SEARCH($V$20,T2194)),"WINCOMKIENGIANG",IF(ISNUMBER(SEARCH($V$21,T2194)),"WINCOMHANAM",IF(ISNUMBER(SEARCH($V$22,T2194)),"WINCOMNAMDINH",IF(ISNUMBER(SEARCH($V$23,T2194)),"WINCOMLANGSON",IF(ISNUMBER(SEARCH($V$24,T2194)),"WINCOMTHANHHOA",IF(ISNUMBER(SEARCH($V$25,T2194)),"WINCOMYENBAI",IF(ISNUMBER(SEARCH($V$26,T2194)),"WINCOMTUYENQUANG",IF(ISNUMBER(SEARCH($V$27,T2194)),"WINCOMHUE",IF(ISNUMBER(SEARCH($V$28,T2194)),"WINCOMQUANGNAM",IF(ISNUMBER(SEARCH($V$29,T2194)),"WINCOMVINHPHUC",IF(ISNUMBER(SEARCH($V$30,T2194)),"WINCOMHAGIANG",IF(ISNUMBER(SEARCH($V$31,T2194)),"WINCOMNINHBINH",IF(ISNUMBER(SEARCH($V$32,T2194)),"WINCOMTRAVINH",IF(ISNUMBER(SEARCH($V$33,T2194)),"WINCOMCANTHO",IF(ISNUMBER(SEARCH($V$34,T2194)),"WINCOMBENTRE",IF(ISNUMBER(SEARCH($V$35,T2194)),"WINCOMCAMAU",IF(ISNUMBER(SEARCH($V$36,T2194)),"WINCOMANGIANG",IF(ISNUMBER(SEARCH($V$37,T2194)),"WINCOMNINHTHUAN",IF(ISNUMBER(SEARCH($V$38,T2194)),"WINCOMTHAIBINH",IF(ISNUMBER(SEARCH($V$39,T2194)),"WINCOMGIALAI",IF(ISNUMBER(SEARCH($V$40,T2194)),"WINCOMHOABINH",IF(ISNUMBER(SEARCH($V$41,T2194)),"WINCOMQUANGNGAI",IF(ISNUMBER(SEARCH($V$42,T2194)),"WINCOMBINHTHUAN",IF(ISNUMBER(SEARCH($V$43,T2194)),"WINCOMDAKLAK",IF(ISNUMBER(SEARCH($V$44,T2194)),"WINCOMSOCTRANG",IF(ISNUMBER(SEARCH($V$45,T2194)),"WINCOMSONLA",IF(ISNUMBER(SEARCH($V$46,T2194)),"WINCOMKONTUM",IF(ISNUMBER(SEARCH($V$47,T2194)),"WINCOMPHUYEN",IF(ISNUMBER(SEARCH($V$48,T2194)),"WINCOMQUANGTRI",IF(ISNUMBER(SEARCH($V$49,T2194)),"WINCOMBINHDINH",IF(ISNUMBER(SEARCH($V$50,T2194)),"WINCOMCAOBANG",IF(ISNUMBER(SEARCH($V$51,T2194)),"WINCOMQUANGBINH",IF(ISNUMBER(SEARCH($V$52,T2194)),"WINCOMLAMDONG",IF(ISNUMBER(SEARCH($V$53,T2194)),"WINCOMVINHLONG",IF(ISNUMBER(SEARCH($V$54,T2194)),"WINCOMDONGTHAP",IF(ISNUMBER(SEARCH($V$55,T2194)),"WINCOMTIENGIANG",IF(ISNUMBER(SEARCH($V$56,T2194)),"WINCOMQUANGNINH",0))))))))))))))))))))))))))))))))))))))))))))))))))))))</f>
        <v>WINCOMHUNGYEN</v>
      </c>
    </row>
    <row r="2195" spans="1:25" x14ac:dyDescent="0.2">
      <c r="A2195" t="s">
        <v>0</v>
      </c>
      <c r="B2195" t="s">
        <v>3519</v>
      </c>
      <c r="C2195" t="s">
        <v>2</v>
      </c>
      <c r="D2195" t="s">
        <v>45</v>
      </c>
      <c r="E2195" t="s">
        <v>4</v>
      </c>
      <c r="F2195" s="5">
        <f t="shared" si="137"/>
        <v>3</v>
      </c>
      <c r="G2195" s="2">
        <v>263361</v>
      </c>
      <c r="H2195" s="2">
        <v>289697.10000000003</v>
      </c>
      <c r="I2195" t="s">
        <v>5</v>
      </c>
      <c r="J2195" t="s">
        <v>46</v>
      </c>
      <c r="K2195" t="str">
        <f t="shared" si="138"/>
        <v>Bắp bò muối gói 200g</v>
      </c>
      <c r="L2195" s="8" t="str">
        <f>VLOOKUP(K2195,'[1]Mã Misa'!$B$2:$D$74,2,0)</f>
        <v>Bắp bò muối 200g</v>
      </c>
      <c r="M2195" s="8" t="str">
        <f>VLOOKUP(L2195,'[1]Mã Misa'!$C$2:$D$74,2,0)</f>
        <v>BBM200</v>
      </c>
      <c r="N2195" s="2">
        <v>87787</v>
      </c>
      <c r="O2195" t="s">
        <v>3520</v>
      </c>
      <c r="P2195" s="8" t="str">
        <f t="shared" si="139"/>
        <v>0001476</v>
      </c>
      <c r="Q2195" s="8" t="e">
        <f t="array" ref="Q2195">IF(VLOOKUP(P2195,$AA$1:$AC$32,1,0)&lt;&gt;0,(P2195&amp;"A"),0)</f>
        <v>#N/A</v>
      </c>
      <c r="R2195" s="12">
        <v>44522</v>
      </c>
      <c r="S2195" t="s">
        <v>3521</v>
      </c>
      <c r="T2195" s="8" t="str">
        <f t="shared" si="140"/>
        <v>VM+ TVH 49</v>
      </c>
      <c r="U2195" t="s">
        <v>6911</v>
      </c>
      <c r="Y2195" t="str">
        <f t="array" ref="Y2195">IF(ISNUMBER(SEARCH($V$3,T2195)),"WINCOMHANOI",IF(ISNUMBER(SEARCH($V$4,T2195)),"WINCOMHOCHIMINH",IF(ISNUMBER(SEARCH($V$5,T2195)),"WINCOMDANANG",IF(ISNUMBER(SEARCH($V$6,T2195)),"WINCOMHAIDUONG",IF(ISNUMBER(SEARCH($V$7,T2195)),"WINCOMQUANGNINH",IF(ISNUMBER(SEARCH($V$8,T2195)),"WINCOMHAIPHONG",IF(ISNUMBER(SEARCH($V$9,T2195)),"WINCOMBACGIANG",IF(ISNUMBER(SEARCH($V$10,T2195)),"WINCOMBACNINH",IF(ISNUMBER(SEARCH($V$11,T2195)),"WINCOMPHUTHO",IF(ISNUMBER(SEARCH($V$12,T2195)),"WINCOMHATINH",IF(ISNUMBER(SEARCH($V$13,T2195)),"WINCOMTHAINGUYEN",IF(ISNUMBER(SEARCH($V$14,T2195)),"WINCOMKHANHHOA",IF(ISNUMBER(SEARCH($V$15,T2195)),"WINCOMHUNGYEN",IF(ISNUMBER(SEARCH($V$16,T2195)),"WINCOMNGHEAN",IF(ISNUMBER(SEARCH($V$17,T2195)),"WINCOMLAOCAI",IF(ISNUMBER(SEARCH($V$18,T2195)),"WINCOMVUNGTAU",IF(ISNUMBER(SEARCH($V$19,T2195)),"WINCOMBINHDUONG",IF(ISNUMBER(SEARCH($V$20,T2195)),"WINCOMKIENGIANG",IF(ISNUMBER(SEARCH($V$21,T2195)),"WINCOMHANAM",IF(ISNUMBER(SEARCH($V$22,T2195)),"WINCOMNAMDINH",IF(ISNUMBER(SEARCH($V$23,T2195)),"WINCOMLANGSON",IF(ISNUMBER(SEARCH($V$24,T2195)),"WINCOMTHANHHOA",IF(ISNUMBER(SEARCH($V$25,T2195)),"WINCOMYENBAI",IF(ISNUMBER(SEARCH($V$26,T2195)),"WINCOMTUYENQUANG",IF(ISNUMBER(SEARCH($V$27,T2195)),"WINCOMHUE",IF(ISNUMBER(SEARCH($V$28,T2195)),"WINCOMQUANGNAM",IF(ISNUMBER(SEARCH($V$29,T2195)),"WINCOMVINHPHUC",IF(ISNUMBER(SEARCH($V$30,T2195)),"WINCOMHAGIANG",IF(ISNUMBER(SEARCH($V$31,T2195)),"WINCOMNINHBINH",IF(ISNUMBER(SEARCH($V$32,T2195)),"WINCOMTRAVINH",IF(ISNUMBER(SEARCH($V$33,T2195)),"WINCOMCANTHO",IF(ISNUMBER(SEARCH($V$34,T2195)),"WINCOMBENTRE",IF(ISNUMBER(SEARCH($V$35,T2195)),"WINCOMCAMAU",IF(ISNUMBER(SEARCH($V$36,T2195)),"WINCOMANGIANG",IF(ISNUMBER(SEARCH($V$37,T2195)),"WINCOMNINHTHUAN",IF(ISNUMBER(SEARCH($V$38,T2195)),"WINCOMTHAIBINH",IF(ISNUMBER(SEARCH($V$39,T2195)),"WINCOMGIALAI",IF(ISNUMBER(SEARCH($V$40,T2195)),"WINCOMHOABINH",IF(ISNUMBER(SEARCH($V$41,T2195)),"WINCOMQUANGNGAI",IF(ISNUMBER(SEARCH($V$42,T2195)),"WINCOMBINHTHUAN",IF(ISNUMBER(SEARCH($V$43,T2195)),"WINCOMDAKLAK",IF(ISNUMBER(SEARCH($V$44,T2195)),"WINCOMSOCTRANG",IF(ISNUMBER(SEARCH($V$45,T2195)),"WINCOMSONLA",IF(ISNUMBER(SEARCH($V$46,T2195)),"WINCOMKONTUM",IF(ISNUMBER(SEARCH($V$47,T2195)),"WINCOMPHUYEN",IF(ISNUMBER(SEARCH($V$48,T2195)),"WINCOMQUANGTRI",IF(ISNUMBER(SEARCH($V$49,T2195)),"WINCOMBINHDINH",IF(ISNUMBER(SEARCH($V$50,T2195)),"WINCOMCAOBANG",IF(ISNUMBER(SEARCH($V$51,T2195)),"WINCOMQUANGBINH",IF(ISNUMBER(SEARCH($V$52,T2195)),"WINCOMLAMDONG",IF(ISNUMBER(SEARCH($V$53,T2195)),"WINCOMVINHLONG",IF(ISNUMBER(SEARCH($V$54,T2195)),"WINCOMDONGTHAP",IF(ISNUMBER(SEARCH($V$55,T2195)),"WINCOMTIENGIANG",IF(ISNUMBER(SEARCH($V$56,T2195)),"WINCOMQUANGNINH",0))))))))))))))))))))))))))))))))))))))))))))))))))))))</f>
        <v>WINCOMTRAVINH</v>
      </c>
    </row>
    <row r="2196" spans="1:25" x14ac:dyDescent="0.2">
      <c r="A2196" t="s">
        <v>0</v>
      </c>
      <c r="B2196" t="s">
        <v>3519</v>
      </c>
      <c r="C2196" t="s">
        <v>31</v>
      </c>
      <c r="D2196" t="s">
        <v>35</v>
      </c>
      <c r="E2196" t="s">
        <v>4</v>
      </c>
      <c r="F2196" s="5">
        <f t="shared" si="137"/>
        <v>9</v>
      </c>
      <c r="G2196" s="2">
        <v>660879</v>
      </c>
      <c r="H2196" s="2">
        <v>726966.9</v>
      </c>
      <c r="I2196" t="s">
        <v>5</v>
      </c>
      <c r="J2196" t="s">
        <v>36</v>
      </c>
      <c r="K2196" t="str">
        <f t="shared" si="138"/>
        <v>Chân giò heo muối gói 300g</v>
      </c>
      <c r="L2196" s="8" t="str">
        <f>VLOOKUP(K2196,'[1]Mã Misa'!$B$2:$D$74,2,0)</f>
        <v>Chân giò heo muối 300g</v>
      </c>
      <c r="M2196" s="8" t="str">
        <f>VLOOKUP(L2196,'[1]Mã Misa'!$C$2:$D$74,2,0)</f>
        <v>CGM300</v>
      </c>
      <c r="N2196" s="2">
        <v>73431</v>
      </c>
      <c r="O2196" t="s">
        <v>3520</v>
      </c>
      <c r="P2196" s="8" t="str">
        <f t="shared" si="139"/>
        <v>0001476</v>
      </c>
      <c r="Q2196" s="8" t="e">
        <f t="array" ref="Q2196">IF(VLOOKUP(P2196,$AA$1:$AC$32,1,0)&lt;&gt;0,(P2196&amp;"A"),0)</f>
        <v>#N/A</v>
      </c>
      <c r="R2196" s="12">
        <v>44522</v>
      </c>
      <c r="S2196" t="s">
        <v>3521</v>
      </c>
      <c r="T2196" s="8" t="str">
        <f t="shared" si="140"/>
        <v>VM+ TVH 49</v>
      </c>
      <c r="U2196" t="s">
        <v>6911</v>
      </c>
      <c r="Y2196" t="str">
        <f t="array" ref="Y2196">IF(ISNUMBER(SEARCH($V$3,T2196)),"WINCOMHANOI",IF(ISNUMBER(SEARCH($V$4,T2196)),"WINCOMHOCHIMINH",IF(ISNUMBER(SEARCH($V$5,T2196)),"WINCOMDANANG",IF(ISNUMBER(SEARCH($V$6,T2196)),"WINCOMHAIDUONG",IF(ISNUMBER(SEARCH($V$7,T2196)),"WINCOMQUANGNINH",IF(ISNUMBER(SEARCH($V$8,T2196)),"WINCOMHAIPHONG",IF(ISNUMBER(SEARCH($V$9,T2196)),"WINCOMBACGIANG",IF(ISNUMBER(SEARCH($V$10,T2196)),"WINCOMBACNINH",IF(ISNUMBER(SEARCH($V$11,T2196)),"WINCOMPHUTHO",IF(ISNUMBER(SEARCH($V$12,T2196)),"WINCOMHATINH",IF(ISNUMBER(SEARCH($V$13,T2196)),"WINCOMTHAINGUYEN",IF(ISNUMBER(SEARCH($V$14,T2196)),"WINCOMKHANHHOA",IF(ISNUMBER(SEARCH($V$15,T2196)),"WINCOMHUNGYEN",IF(ISNUMBER(SEARCH($V$16,T2196)),"WINCOMNGHEAN",IF(ISNUMBER(SEARCH($V$17,T2196)),"WINCOMLAOCAI",IF(ISNUMBER(SEARCH($V$18,T2196)),"WINCOMVUNGTAU",IF(ISNUMBER(SEARCH($V$19,T2196)),"WINCOMBINHDUONG",IF(ISNUMBER(SEARCH($V$20,T2196)),"WINCOMKIENGIANG",IF(ISNUMBER(SEARCH($V$21,T2196)),"WINCOMHANAM",IF(ISNUMBER(SEARCH($V$22,T2196)),"WINCOMNAMDINH",IF(ISNUMBER(SEARCH($V$23,T2196)),"WINCOMLANGSON",IF(ISNUMBER(SEARCH($V$24,T2196)),"WINCOMTHANHHOA",IF(ISNUMBER(SEARCH($V$25,T2196)),"WINCOMYENBAI",IF(ISNUMBER(SEARCH($V$26,T2196)),"WINCOMTUYENQUANG",IF(ISNUMBER(SEARCH($V$27,T2196)),"WINCOMHUE",IF(ISNUMBER(SEARCH($V$28,T2196)),"WINCOMQUANGNAM",IF(ISNUMBER(SEARCH($V$29,T2196)),"WINCOMVINHPHUC",IF(ISNUMBER(SEARCH($V$30,T2196)),"WINCOMHAGIANG",IF(ISNUMBER(SEARCH($V$31,T2196)),"WINCOMNINHBINH",IF(ISNUMBER(SEARCH($V$32,T2196)),"WINCOMTRAVINH",IF(ISNUMBER(SEARCH($V$33,T2196)),"WINCOMCANTHO",IF(ISNUMBER(SEARCH($V$34,T2196)),"WINCOMBENTRE",IF(ISNUMBER(SEARCH($V$35,T2196)),"WINCOMCAMAU",IF(ISNUMBER(SEARCH($V$36,T2196)),"WINCOMANGIANG",IF(ISNUMBER(SEARCH($V$37,T2196)),"WINCOMNINHTHUAN",IF(ISNUMBER(SEARCH($V$38,T2196)),"WINCOMTHAIBINH",IF(ISNUMBER(SEARCH($V$39,T2196)),"WINCOMGIALAI",IF(ISNUMBER(SEARCH($V$40,T2196)),"WINCOMHOABINH",IF(ISNUMBER(SEARCH($V$41,T2196)),"WINCOMQUANGNGAI",IF(ISNUMBER(SEARCH($V$42,T2196)),"WINCOMBINHTHUAN",IF(ISNUMBER(SEARCH($V$43,T2196)),"WINCOMDAKLAK",IF(ISNUMBER(SEARCH($V$44,T2196)),"WINCOMSOCTRANG",IF(ISNUMBER(SEARCH($V$45,T2196)),"WINCOMSONLA",IF(ISNUMBER(SEARCH($V$46,T2196)),"WINCOMKONTUM",IF(ISNUMBER(SEARCH($V$47,T2196)),"WINCOMPHUYEN",IF(ISNUMBER(SEARCH($V$48,T2196)),"WINCOMQUANGTRI",IF(ISNUMBER(SEARCH($V$49,T2196)),"WINCOMBINHDINH",IF(ISNUMBER(SEARCH($V$50,T2196)),"WINCOMCAOBANG",IF(ISNUMBER(SEARCH($V$51,T2196)),"WINCOMQUANGBINH",IF(ISNUMBER(SEARCH($V$52,T2196)),"WINCOMLAMDONG",IF(ISNUMBER(SEARCH($V$53,T2196)),"WINCOMVINHLONG",IF(ISNUMBER(SEARCH($V$54,T2196)),"WINCOMDONGTHAP",IF(ISNUMBER(SEARCH($V$55,T2196)),"WINCOMTIENGIANG",IF(ISNUMBER(SEARCH($V$56,T2196)),"WINCOMQUANGNINH",0))))))))))))))))))))))))))))))))))))))))))))))))))))))</f>
        <v>WINCOMTRAVINH</v>
      </c>
    </row>
    <row r="2197" spans="1:25" x14ac:dyDescent="0.2">
      <c r="A2197" t="s">
        <v>0</v>
      </c>
      <c r="B2197" t="s">
        <v>3519</v>
      </c>
      <c r="C2197" t="s">
        <v>34</v>
      </c>
      <c r="D2197" t="s">
        <v>123</v>
      </c>
      <c r="E2197" t="s">
        <v>4</v>
      </c>
      <c r="F2197" s="5">
        <f t="shared" si="137"/>
        <v>5</v>
      </c>
      <c r="G2197" s="2">
        <v>277975</v>
      </c>
      <c r="H2197" s="2">
        <v>305772.5</v>
      </c>
      <c r="I2197" t="s">
        <v>5</v>
      </c>
      <c r="J2197" t="s">
        <v>124</v>
      </c>
      <c r="K2197" t="str">
        <f t="shared" si="138"/>
        <v>Tai heo muối gói 200g</v>
      </c>
      <c r="L2197" s="8" t="str">
        <f>VLOOKUP(K2197,'[1]Mã Misa'!$B$2:$D$74,2,0)</f>
        <v>Tai heo muối 200g</v>
      </c>
      <c r="M2197" s="8" t="str">
        <f>VLOOKUP(L2197,'[1]Mã Misa'!$C$2:$D$74,2,0)</f>
        <v>TH200</v>
      </c>
      <c r="N2197" s="2">
        <v>55595</v>
      </c>
      <c r="O2197" t="s">
        <v>3520</v>
      </c>
      <c r="P2197" s="8" t="str">
        <f t="shared" si="139"/>
        <v>0001476</v>
      </c>
      <c r="Q2197" s="8" t="e">
        <f t="array" ref="Q2197">IF(VLOOKUP(P2197,$AA$1:$AC$32,1,0)&lt;&gt;0,(P2197&amp;"A"),0)</f>
        <v>#N/A</v>
      </c>
      <c r="R2197" s="12">
        <v>44522</v>
      </c>
      <c r="S2197" t="s">
        <v>3521</v>
      </c>
      <c r="T2197" s="8" t="str">
        <f t="shared" si="140"/>
        <v>VM+ TVH 49</v>
      </c>
      <c r="U2197" t="s">
        <v>6911</v>
      </c>
      <c r="Y2197" t="str">
        <f t="array" ref="Y2197">IF(ISNUMBER(SEARCH($V$3,T2197)),"WINCOMHANOI",IF(ISNUMBER(SEARCH($V$4,T2197)),"WINCOMHOCHIMINH",IF(ISNUMBER(SEARCH($V$5,T2197)),"WINCOMDANANG",IF(ISNUMBER(SEARCH($V$6,T2197)),"WINCOMHAIDUONG",IF(ISNUMBER(SEARCH($V$7,T2197)),"WINCOMQUANGNINH",IF(ISNUMBER(SEARCH($V$8,T2197)),"WINCOMHAIPHONG",IF(ISNUMBER(SEARCH($V$9,T2197)),"WINCOMBACGIANG",IF(ISNUMBER(SEARCH($V$10,T2197)),"WINCOMBACNINH",IF(ISNUMBER(SEARCH($V$11,T2197)),"WINCOMPHUTHO",IF(ISNUMBER(SEARCH($V$12,T2197)),"WINCOMHATINH",IF(ISNUMBER(SEARCH($V$13,T2197)),"WINCOMTHAINGUYEN",IF(ISNUMBER(SEARCH($V$14,T2197)),"WINCOMKHANHHOA",IF(ISNUMBER(SEARCH($V$15,T2197)),"WINCOMHUNGYEN",IF(ISNUMBER(SEARCH($V$16,T2197)),"WINCOMNGHEAN",IF(ISNUMBER(SEARCH($V$17,T2197)),"WINCOMLAOCAI",IF(ISNUMBER(SEARCH($V$18,T2197)),"WINCOMVUNGTAU",IF(ISNUMBER(SEARCH($V$19,T2197)),"WINCOMBINHDUONG",IF(ISNUMBER(SEARCH($V$20,T2197)),"WINCOMKIENGIANG",IF(ISNUMBER(SEARCH($V$21,T2197)),"WINCOMHANAM",IF(ISNUMBER(SEARCH($V$22,T2197)),"WINCOMNAMDINH",IF(ISNUMBER(SEARCH($V$23,T2197)),"WINCOMLANGSON",IF(ISNUMBER(SEARCH($V$24,T2197)),"WINCOMTHANHHOA",IF(ISNUMBER(SEARCH($V$25,T2197)),"WINCOMYENBAI",IF(ISNUMBER(SEARCH($V$26,T2197)),"WINCOMTUYENQUANG",IF(ISNUMBER(SEARCH($V$27,T2197)),"WINCOMHUE",IF(ISNUMBER(SEARCH($V$28,T2197)),"WINCOMQUANGNAM",IF(ISNUMBER(SEARCH($V$29,T2197)),"WINCOMVINHPHUC",IF(ISNUMBER(SEARCH($V$30,T2197)),"WINCOMHAGIANG",IF(ISNUMBER(SEARCH($V$31,T2197)),"WINCOMNINHBINH",IF(ISNUMBER(SEARCH($V$32,T2197)),"WINCOMTRAVINH",IF(ISNUMBER(SEARCH($V$33,T2197)),"WINCOMCANTHO",IF(ISNUMBER(SEARCH($V$34,T2197)),"WINCOMBENTRE",IF(ISNUMBER(SEARCH($V$35,T2197)),"WINCOMCAMAU",IF(ISNUMBER(SEARCH($V$36,T2197)),"WINCOMANGIANG",IF(ISNUMBER(SEARCH($V$37,T2197)),"WINCOMNINHTHUAN",IF(ISNUMBER(SEARCH($V$38,T2197)),"WINCOMTHAIBINH",IF(ISNUMBER(SEARCH($V$39,T2197)),"WINCOMGIALAI",IF(ISNUMBER(SEARCH($V$40,T2197)),"WINCOMHOABINH",IF(ISNUMBER(SEARCH($V$41,T2197)),"WINCOMQUANGNGAI",IF(ISNUMBER(SEARCH($V$42,T2197)),"WINCOMBINHTHUAN",IF(ISNUMBER(SEARCH($V$43,T2197)),"WINCOMDAKLAK",IF(ISNUMBER(SEARCH($V$44,T2197)),"WINCOMSOCTRANG",IF(ISNUMBER(SEARCH($V$45,T2197)),"WINCOMSONLA",IF(ISNUMBER(SEARCH($V$46,T2197)),"WINCOMKONTUM",IF(ISNUMBER(SEARCH($V$47,T2197)),"WINCOMPHUYEN",IF(ISNUMBER(SEARCH($V$48,T2197)),"WINCOMQUANGTRI",IF(ISNUMBER(SEARCH($V$49,T2197)),"WINCOMBINHDINH",IF(ISNUMBER(SEARCH($V$50,T2197)),"WINCOMCAOBANG",IF(ISNUMBER(SEARCH($V$51,T2197)),"WINCOMQUANGBINH",IF(ISNUMBER(SEARCH($V$52,T2197)),"WINCOMLAMDONG",IF(ISNUMBER(SEARCH($V$53,T2197)),"WINCOMVINHLONG",IF(ISNUMBER(SEARCH($V$54,T2197)),"WINCOMDONGTHAP",IF(ISNUMBER(SEARCH($V$55,T2197)),"WINCOMTIENGIANG",IF(ISNUMBER(SEARCH($V$56,T2197)),"WINCOMQUANGNINH",0))))))))))))))))))))))))))))))))))))))))))))))))))))))</f>
        <v>WINCOMTRAVINH</v>
      </c>
    </row>
    <row r="2198" spans="1:25" x14ac:dyDescent="0.2">
      <c r="A2198" t="s">
        <v>0</v>
      </c>
      <c r="B2198" t="s">
        <v>3519</v>
      </c>
      <c r="C2198" t="s">
        <v>37</v>
      </c>
      <c r="D2198" t="s">
        <v>223</v>
      </c>
      <c r="E2198" t="s">
        <v>4</v>
      </c>
      <c r="F2198" s="5">
        <f t="shared" si="137"/>
        <v>2</v>
      </c>
      <c r="G2198" s="2">
        <v>188026</v>
      </c>
      <c r="H2198" s="2">
        <v>206828.6</v>
      </c>
      <c r="I2198" t="s">
        <v>5</v>
      </c>
      <c r="J2198" t="s">
        <v>224</v>
      </c>
      <c r="K2198" t="str">
        <f t="shared" si="138"/>
        <v xml:space="preserve"> Giò lụa 500g</v>
      </c>
      <c r="L2198" s="8" t="str">
        <f>VLOOKUP(K2198,'[1]Mã Misa'!$B$2:$D$74,2,0)</f>
        <v>Giò lụa 500g</v>
      </c>
      <c r="M2198" s="8" t="str">
        <f>VLOOKUP(L2198,'[1]Mã Misa'!$C$2:$D$74,2,0)</f>
        <v>GL500</v>
      </c>
      <c r="N2198" s="2">
        <v>94013</v>
      </c>
      <c r="O2198" t="s">
        <v>3520</v>
      </c>
      <c r="P2198" s="8" t="str">
        <f t="shared" si="139"/>
        <v>0001476</v>
      </c>
      <c r="Q2198" s="8" t="e">
        <f t="array" ref="Q2198">IF(VLOOKUP(P2198,$AA$1:$AC$32,1,0)&lt;&gt;0,(P2198&amp;"A"),0)</f>
        <v>#N/A</v>
      </c>
      <c r="R2198" s="12">
        <v>44522</v>
      </c>
      <c r="S2198" t="s">
        <v>3521</v>
      </c>
      <c r="T2198" s="8" t="str">
        <f t="shared" si="140"/>
        <v>VM+ TVH 49</v>
      </c>
      <c r="U2198" t="s">
        <v>6911</v>
      </c>
      <c r="Y2198" t="str">
        <f t="array" ref="Y2198">IF(ISNUMBER(SEARCH($V$3,T2198)),"WINCOMHANOI",IF(ISNUMBER(SEARCH($V$4,T2198)),"WINCOMHOCHIMINH",IF(ISNUMBER(SEARCH($V$5,T2198)),"WINCOMDANANG",IF(ISNUMBER(SEARCH($V$6,T2198)),"WINCOMHAIDUONG",IF(ISNUMBER(SEARCH($V$7,T2198)),"WINCOMQUANGNINH",IF(ISNUMBER(SEARCH($V$8,T2198)),"WINCOMHAIPHONG",IF(ISNUMBER(SEARCH($V$9,T2198)),"WINCOMBACGIANG",IF(ISNUMBER(SEARCH($V$10,T2198)),"WINCOMBACNINH",IF(ISNUMBER(SEARCH($V$11,T2198)),"WINCOMPHUTHO",IF(ISNUMBER(SEARCH($V$12,T2198)),"WINCOMHATINH",IF(ISNUMBER(SEARCH($V$13,T2198)),"WINCOMTHAINGUYEN",IF(ISNUMBER(SEARCH($V$14,T2198)),"WINCOMKHANHHOA",IF(ISNUMBER(SEARCH($V$15,T2198)),"WINCOMHUNGYEN",IF(ISNUMBER(SEARCH($V$16,T2198)),"WINCOMNGHEAN",IF(ISNUMBER(SEARCH($V$17,T2198)),"WINCOMLAOCAI",IF(ISNUMBER(SEARCH($V$18,T2198)),"WINCOMVUNGTAU",IF(ISNUMBER(SEARCH($V$19,T2198)),"WINCOMBINHDUONG",IF(ISNUMBER(SEARCH($V$20,T2198)),"WINCOMKIENGIANG",IF(ISNUMBER(SEARCH($V$21,T2198)),"WINCOMHANAM",IF(ISNUMBER(SEARCH($V$22,T2198)),"WINCOMNAMDINH",IF(ISNUMBER(SEARCH($V$23,T2198)),"WINCOMLANGSON",IF(ISNUMBER(SEARCH($V$24,T2198)),"WINCOMTHANHHOA",IF(ISNUMBER(SEARCH($V$25,T2198)),"WINCOMYENBAI",IF(ISNUMBER(SEARCH($V$26,T2198)),"WINCOMTUYENQUANG",IF(ISNUMBER(SEARCH($V$27,T2198)),"WINCOMHUE",IF(ISNUMBER(SEARCH($V$28,T2198)),"WINCOMQUANGNAM",IF(ISNUMBER(SEARCH($V$29,T2198)),"WINCOMVINHPHUC",IF(ISNUMBER(SEARCH($V$30,T2198)),"WINCOMHAGIANG",IF(ISNUMBER(SEARCH($V$31,T2198)),"WINCOMNINHBINH",IF(ISNUMBER(SEARCH($V$32,T2198)),"WINCOMTRAVINH",IF(ISNUMBER(SEARCH($V$33,T2198)),"WINCOMCANTHO",IF(ISNUMBER(SEARCH($V$34,T2198)),"WINCOMBENTRE",IF(ISNUMBER(SEARCH($V$35,T2198)),"WINCOMCAMAU",IF(ISNUMBER(SEARCH($V$36,T2198)),"WINCOMANGIANG",IF(ISNUMBER(SEARCH($V$37,T2198)),"WINCOMNINHTHUAN",IF(ISNUMBER(SEARCH($V$38,T2198)),"WINCOMTHAIBINH",IF(ISNUMBER(SEARCH($V$39,T2198)),"WINCOMGIALAI",IF(ISNUMBER(SEARCH($V$40,T2198)),"WINCOMHOABINH",IF(ISNUMBER(SEARCH($V$41,T2198)),"WINCOMQUANGNGAI",IF(ISNUMBER(SEARCH($V$42,T2198)),"WINCOMBINHTHUAN",IF(ISNUMBER(SEARCH($V$43,T2198)),"WINCOMDAKLAK",IF(ISNUMBER(SEARCH($V$44,T2198)),"WINCOMSOCTRANG",IF(ISNUMBER(SEARCH($V$45,T2198)),"WINCOMSONLA",IF(ISNUMBER(SEARCH($V$46,T2198)),"WINCOMKONTUM",IF(ISNUMBER(SEARCH($V$47,T2198)),"WINCOMPHUYEN",IF(ISNUMBER(SEARCH($V$48,T2198)),"WINCOMQUANGTRI",IF(ISNUMBER(SEARCH($V$49,T2198)),"WINCOMBINHDINH",IF(ISNUMBER(SEARCH($V$50,T2198)),"WINCOMCAOBANG",IF(ISNUMBER(SEARCH($V$51,T2198)),"WINCOMQUANGBINH",IF(ISNUMBER(SEARCH($V$52,T2198)),"WINCOMLAMDONG",IF(ISNUMBER(SEARCH($V$53,T2198)),"WINCOMVINHLONG",IF(ISNUMBER(SEARCH($V$54,T2198)),"WINCOMDONGTHAP",IF(ISNUMBER(SEARCH($V$55,T2198)),"WINCOMTIENGIANG",IF(ISNUMBER(SEARCH($V$56,T2198)),"WINCOMQUANGNINH",0))))))))))))))))))))))))))))))))))))))))))))))))))))))</f>
        <v>WINCOMTRAVINH</v>
      </c>
    </row>
    <row r="2199" spans="1:25" x14ac:dyDescent="0.2">
      <c r="A2199" t="s">
        <v>0</v>
      </c>
      <c r="B2199" t="s">
        <v>3519</v>
      </c>
      <c r="C2199" t="s">
        <v>38</v>
      </c>
      <c r="D2199" t="s">
        <v>121</v>
      </c>
      <c r="E2199" t="s">
        <v>4</v>
      </c>
      <c r="F2199" s="5">
        <f t="shared" si="137"/>
        <v>3</v>
      </c>
      <c r="G2199" s="2">
        <v>305967</v>
      </c>
      <c r="H2199" s="2">
        <v>336563.7</v>
      </c>
      <c r="I2199" t="s">
        <v>5</v>
      </c>
      <c r="J2199" t="s">
        <v>122</v>
      </c>
      <c r="K2199" t="str">
        <f t="shared" si="138"/>
        <v>Giò tai nấm hương 500g</v>
      </c>
      <c r="L2199" s="8" t="str">
        <f>VLOOKUP(K2199,'[1]Mã Misa'!$B$2:$D$74,2,0)</f>
        <v>Giò tai nấm hương 500g</v>
      </c>
      <c r="M2199" s="8" t="str">
        <f>VLOOKUP(L2199,'[1]Mã Misa'!$C$2:$D$74,2,0)</f>
        <v>GTNH500</v>
      </c>
      <c r="N2199" s="2">
        <v>101989</v>
      </c>
      <c r="O2199" t="s">
        <v>3520</v>
      </c>
      <c r="P2199" s="8" t="str">
        <f t="shared" si="139"/>
        <v>0001476</v>
      </c>
      <c r="Q2199" s="8" t="e">
        <f t="array" ref="Q2199">IF(VLOOKUP(P2199,$AA$1:$AC$32,1,0)&lt;&gt;0,(P2199&amp;"A"),0)</f>
        <v>#N/A</v>
      </c>
      <c r="R2199" s="12">
        <v>44522</v>
      </c>
      <c r="S2199" t="s">
        <v>3521</v>
      </c>
      <c r="T2199" s="8" t="str">
        <f t="shared" si="140"/>
        <v>VM+ TVH 49</v>
      </c>
      <c r="U2199" t="s">
        <v>6911</v>
      </c>
      <c r="Y2199" t="str">
        <f t="array" ref="Y2199">IF(ISNUMBER(SEARCH($V$3,T2199)),"WINCOMHANOI",IF(ISNUMBER(SEARCH($V$4,T2199)),"WINCOMHOCHIMINH",IF(ISNUMBER(SEARCH($V$5,T2199)),"WINCOMDANANG",IF(ISNUMBER(SEARCH($V$6,T2199)),"WINCOMHAIDUONG",IF(ISNUMBER(SEARCH($V$7,T2199)),"WINCOMQUANGNINH",IF(ISNUMBER(SEARCH($V$8,T2199)),"WINCOMHAIPHONG",IF(ISNUMBER(SEARCH($V$9,T2199)),"WINCOMBACGIANG",IF(ISNUMBER(SEARCH($V$10,T2199)),"WINCOMBACNINH",IF(ISNUMBER(SEARCH($V$11,T2199)),"WINCOMPHUTHO",IF(ISNUMBER(SEARCH($V$12,T2199)),"WINCOMHATINH",IF(ISNUMBER(SEARCH($V$13,T2199)),"WINCOMTHAINGUYEN",IF(ISNUMBER(SEARCH($V$14,T2199)),"WINCOMKHANHHOA",IF(ISNUMBER(SEARCH($V$15,T2199)),"WINCOMHUNGYEN",IF(ISNUMBER(SEARCH($V$16,T2199)),"WINCOMNGHEAN",IF(ISNUMBER(SEARCH($V$17,T2199)),"WINCOMLAOCAI",IF(ISNUMBER(SEARCH($V$18,T2199)),"WINCOMVUNGTAU",IF(ISNUMBER(SEARCH($V$19,T2199)),"WINCOMBINHDUONG",IF(ISNUMBER(SEARCH($V$20,T2199)),"WINCOMKIENGIANG",IF(ISNUMBER(SEARCH($V$21,T2199)),"WINCOMHANAM",IF(ISNUMBER(SEARCH($V$22,T2199)),"WINCOMNAMDINH",IF(ISNUMBER(SEARCH($V$23,T2199)),"WINCOMLANGSON",IF(ISNUMBER(SEARCH($V$24,T2199)),"WINCOMTHANHHOA",IF(ISNUMBER(SEARCH($V$25,T2199)),"WINCOMYENBAI",IF(ISNUMBER(SEARCH($V$26,T2199)),"WINCOMTUYENQUANG",IF(ISNUMBER(SEARCH($V$27,T2199)),"WINCOMHUE",IF(ISNUMBER(SEARCH($V$28,T2199)),"WINCOMQUANGNAM",IF(ISNUMBER(SEARCH($V$29,T2199)),"WINCOMVINHPHUC",IF(ISNUMBER(SEARCH($V$30,T2199)),"WINCOMHAGIANG",IF(ISNUMBER(SEARCH($V$31,T2199)),"WINCOMNINHBINH",IF(ISNUMBER(SEARCH($V$32,T2199)),"WINCOMTRAVINH",IF(ISNUMBER(SEARCH($V$33,T2199)),"WINCOMCANTHO",IF(ISNUMBER(SEARCH($V$34,T2199)),"WINCOMBENTRE",IF(ISNUMBER(SEARCH($V$35,T2199)),"WINCOMCAMAU",IF(ISNUMBER(SEARCH($V$36,T2199)),"WINCOMANGIANG",IF(ISNUMBER(SEARCH($V$37,T2199)),"WINCOMNINHTHUAN",IF(ISNUMBER(SEARCH($V$38,T2199)),"WINCOMTHAIBINH",IF(ISNUMBER(SEARCH($V$39,T2199)),"WINCOMGIALAI",IF(ISNUMBER(SEARCH($V$40,T2199)),"WINCOMHOABINH",IF(ISNUMBER(SEARCH($V$41,T2199)),"WINCOMQUANGNGAI",IF(ISNUMBER(SEARCH($V$42,T2199)),"WINCOMBINHTHUAN",IF(ISNUMBER(SEARCH($V$43,T2199)),"WINCOMDAKLAK",IF(ISNUMBER(SEARCH($V$44,T2199)),"WINCOMSOCTRANG",IF(ISNUMBER(SEARCH($V$45,T2199)),"WINCOMSONLA",IF(ISNUMBER(SEARCH($V$46,T2199)),"WINCOMKONTUM",IF(ISNUMBER(SEARCH($V$47,T2199)),"WINCOMPHUYEN",IF(ISNUMBER(SEARCH($V$48,T2199)),"WINCOMQUANGTRI",IF(ISNUMBER(SEARCH($V$49,T2199)),"WINCOMBINHDINH",IF(ISNUMBER(SEARCH($V$50,T2199)),"WINCOMCAOBANG",IF(ISNUMBER(SEARCH($V$51,T2199)),"WINCOMQUANGBINH",IF(ISNUMBER(SEARCH($V$52,T2199)),"WINCOMLAMDONG",IF(ISNUMBER(SEARCH($V$53,T2199)),"WINCOMVINHLONG",IF(ISNUMBER(SEARCH($V$54,T2199)),"WINCOMDONGTHAP",IF(ISNUMBER(SEARCH($V$55,T2199)),"WINCOMTIENGIANG",IF(ISNUMBER(SEARCH($V$56,T2199)),"WINCOMQUANGNINH",0))))))))))))))))))))))))))))))))))))))))))))))))))))))</f>
        <v>WINCOMTRAVINH</v>
      </c>
    </row>
    <row r="2200" spans="1:25" x14ac:dyDescent="0.2">
      <c r="A2200" t="s">
        <v>0</v>
      </c>
      <c r="B2200" t="s">
        <v>3522</v>
      </c>
      <c r="C2200" t="s">
        <v>2</v>
      </c>
      <c r="D2200" t="s">
        <v>62</v>
      </c>
      <c r="E2200" t="s">
        <v>4</v>
      </c>
      <c r="F2200" s="5">
        <f t="shared" si="137"/>
        <v>2</v>
      </c>
      <c r="G2200" s="2">
        <v>210800</v>
      </c>
      <c r="H2200" s="2">
        <v>231880.00000000003</v>
      </c>
      <c r="I2200" t="s">
        <v>5</v>
      </c>
      <c r="J2200" t="s">
        <v>63</v>
      </c>
      <c r="K2200" t="str">
        <f t="shared" si="138"/>
        <v>_Đùi gà sốt cay 500g</v>
      </c>
      <c r="L2200" s="8" t="str">
        <f>VLOOKUP(K2200,'[1]Mã Misa'!$B$2:$D$74,2,0)</f>
        <v>Đùi gà sốt cay 500g</v>
      </c>
      <c r="M2200" s="8" t="str">
        <f>VLOOKUP(L2200,'[1]Mã Misa'!$C$2:$D$74,2,0)</f>
        <v>DGSC500</v>
      </c>
      <c r="N2200" s="2">
        <v>105400</v>
      </c>
      <c r="O2200" t="s">
        <v>3523</v>
      </c>
      <c r="P2200" s="8" t="str">
        <f t="shared" si="139"/>
        <v>0144828</v>
      </c>
      <c r="Q2200" s="8" t="e">
        <f t="array" ref="Q2200">IF(VLOOKUP(P2200,$AA$1:$AC$32,1,0)&lt;&gt;0,(P2200&amp;"A"),0)</f>
        <v>#N/A</v>
      </c>
      <c r="R2200" s="12">
        <v>44522</v>
      </c>
      <c r="S2200" t="s">
        <v>409</v>
      </c>
      <c r="T2200" s="8" t="str">
        <f t="shared" si="140"/>
        <v>VM HNI Qua</v>
      </c>
      <c r="U2200" t="s">
        <v>6091</v>
      </c>
      <c r="Y2200" t="str">
        <f t="array" ref="Y2200">IF(ISNUMBER(SEARCH($V$3,T2200)),"WINCOMHANOI",IF(ISNUMBER(SEARCH($V$4,T2200)),"WINCOMHOCHIMINH",IF(ISNUMBER(SEARCH($V$5,T2200)),"WINCOMDANANG",IF(ISNUMBER(SEARCH($V$6,T2200)),"WINCOMHAIDUONG",IF(ISNUMBER(SEARCH($V$7,T2200)),"WINCOMQUANGNINH",IF(ISNUMBER(SEARCH($V$8,T2200)),"WINCOMHAIPHONG",IF(ISNUMBER(SEARCH($V$9,T2200)),"WINCOMBACGIANG",IF(ISNUMBER(SEARCH($V$10,T2200)),"WINCOMBACNINH",IF(ISNUMBER(SEARCH($V$11,T2200)),"WINCOMPHUTHO",IF(ISNUMBER(SEARCH($V$12,T2200)),"WINCOMHATINH",IF(ISNUMBER(SEARCH($V$13,T2200)),"WINCOMTHAINGUYEN",IF(ISNUMBER(SEARCH($V$14,T2200)),"WINCOMKHANHHOA",IF(ISNUMBER(SEARCH($V$15,T2200)),"WINCOMHUNGYEN",IF(ISNUMBER(SEARCH($V$16,T2200)),"WINCOMNGHEAN",IF(ISNUMBER(SEARCH($V$17,T2200)),"WINCOMLAOCAI",IF(ISNUMBER(SEARCH($V$18,T2200)),"WINCOMVUNGTAU",IF(ISNUMBER(SEARCH($V$19,T2200)),"WINCOMBINHDUONG",IF(ISNUMBER(SEARCH($V$20,T2200)),"WINCOMKIENGIANG",IF(ISNUMBER(SEARCH($V$21,T2200)),"WINCOMHANAM",IF(ISNUMBER(SEARCH($V$22,T2200)),"WINCOMNAMDINH",IF(ISNUMBER(SEARCH($V$23,T2200)),"WINCOMLANGSON",IF(ISNUMBER(SEARCH($V$24,T2200)),"WINCOMTHANHHOA",IF(ISNUMBER(SEARCH($V$25,T2200)),"WINCOMYENBAI",IF(ISNUMBER(SEARCH($V$26,T2200)),"WINCOMTUYENQUANG",IF(ISNUMBER(SEARCH($V$27,T2200)),"WINCOMHUE",IF(ISNUMBER(SEARCH($V$28,T2200)),"WINCOMQUANGNAM",IF(ISNUMBER(SEARCH($V$29,T2200)),"WINCOMVINHPHUC",IF(ISNUMBER(SEARCH($V$30,T2200)),"WINCOMHAGIANG",IF(ISNUMBER(SEARCH($V$31,T2200)),"WINCOMNINHBINH",IF(ISNUMBER(SEARCH($V$32,T2200)),"WINCOMTRAVINH",IF(ISNUMBER(SEARCH($V$33,T2200)),"WINCOMCANTHO",IF(ISNUMBER(SEARCH($V$34,T2200)),"WINCOMBENTRE",IF(ISNUMBER(SEARCH($V$35,T2200)),"WINCOMCAMAU",IF(ISNUMBER(SEARCH($V$36,T2200)),"WINCOMANGIANG",IF(ISNUMBER(SEARCH($V$37,T2200)),"WINCOMNINHTHUAN",IF(ISNUMBER(SEARCH($V$38,T2200)),"WINCOMTHAIBINH",IF(ISNUMBER(SEARCH($V$39,T2200)),"WINCOMGIALAI",IF(ISNUMBER(SEARCH($V$40,T2200)),"WINCOMHOABINH",IF(ISNUMBER(SEARCH($V$41,T2200)),"WINCOMQUANGNGAI",IF(ISNUMBER(SEARCH($V$42,T2200)),"WINCOMBINHTHUAN",IF(ISNUMBER(SEARCH($V$43,T2200)),"WINCOMDAKLAK",IF(ISNUMBER(SEARCH($V$44,T2200)),"WINCOMSOCTRANG",IF(ISNUMBER(SEARCH($V$45,T2200)),"WINCOMSONLA",IF(ISNUMBER(SEARCH($V$46,T2200)),"WINCOMKONTUM",IF(ISNUMBER(SEARCH($V$47,T2200)),"WINCOMPHUYEN",IF(ISNUMBER(SEARCH($V$48,T2200)),"WINCOMQUANGTRI",IF(ISNUMBER(SEARCH($V$49,T2200)),"WINCOMBINHDINH",IF(ISNUMBER(SEARCH($V$50,T2200)),"WINCOMCAOBANG",IF(ISNUMBER(SEARCH($V$51,T2200)),"WINCOMQUANGBINH",IF(ISNUMBER(SEARCH($V$52,T2200)),"WINCOMLAMDONG",IF(ISNUMBER(SEARCH($V$53,T2200)),"WINCOMVINHLONG",IF(ISNUMBER(SEARCH($V$54,T2200)),"WINCOMDONGTHAP",IF(ISNUMBER(SEARCH($V$55,T2200)),"WINCOMTIENGIANG",IF(ISNUMBER(SEARCH($V$56,T2200)),"WINCOMQUANGNINH",0))))))))))))))))))))))))))))))))))))))))))))))))))))))</f>
        <v>WINCOMHANOI</v>
      </c>
    </row>
    <row r="2201" spans="1:25" x14ac:dyDescent="0.2">
      <c r="A2201" t="s">
        <v>0</v>
      </c>
      <c r="B2201" t="s">
        <v>3524</v>
      </c>
      <c r="C2201" t="s">
        <v>2</v>
      </c>
      <c r="D2201" t="s">
        <v>39</v>
      </c>
      <c r="E2201" t="s">
        <v>4</v>
      </c>
      <c r="F2201" s="5">
        <f t="shared" si="137"/>
        <v>1</v>
      </c>
      <c r="G2201" s="2">
        <v>46000</v>
      </c>
      <c r="H2201" s="2">
        <v>50600.000000000007</v>
      </c>
      <c r="I2201" t="s">
        <v>5</v>
      </c>
      <c r="J2201" t="s">
        <v>40</v>
      </c>
      <c r="K2201" t="str">
        <f t="shared" si="138"/>
        <v>Mộc nấm hương gói 250g</v>
      </c>
      <c r="L2201" s="8" t="str">
        <f>VLOOKUP(K2201,'[1]Mã Misa'!$B$2:$D$74,2,0)</f>
        <v>Mộc Nấm Hương 250g</v>
      </c>
      <c r="M2201" s="8" t="str">
        <f>VLOOKUP(L2201,'[1]Mã Misa'!$C$2:$D$74,2,0)</f>
        <v>MNH250</v>
      </c>
      <c r="N2201" s="2">
        <v>46000</v>
      </c>
      <c r="O2201" t="s">
        <v>3525</v>
      </c>
      <c r="P2201" s="8" t="str">
        <f t="shared" si="139"/>
        <v>0144841</v>
      </c>
      <c r="Q2201" s="8" t="e">
        <f t="array" ref="Q2201">IF(VLOOKUP(P2201,$AA$1:$AC$32,1,0)&lt;&gt;0,(P2201&amp;"A"),0)</f>
        <v>#N/A</v>
      </c>
      <c r="R2201" s="12">
        <v>44522</v>
      </c>
      <c r="S2201" t="s">
        <v>3526</v>
      </c>
      <c r="T2201" s="8" t="str">
        <f t="shared" si="140"/>
        <v>VM+ HNI 55</v>
      </c>
      <c r="U2201" t="s">
        <v>6912</v>
      </c>
      <c r="Y2201" t="str">
        <f t="array" ref="Y2201">IF(ISNUMBER(SEARCH($V$3,T2201)),"WINCOMHANOI",IF(ISNUMBER(SEARCH($V$4,T2201)),"WINCOMHOCHIMINH",IF(ISNUMBER(SEARCH($V$5,T2201)),"WINCOMDANANG",IF(ISNUMBER(SEARCH($V$6,T2201)),"WINCOMHAIDUONG",IF(ISNUMBER(SEARCH($V$7,T2201)),"WINCOMQUANGNINH",IF(ISNUMBER(SEARCH($V$8,T2201)),"WINCOMHAIPHONG",IF(ISNUMBER(SEARCH($V$9,T2201)),"WINCOMBACGIANG",IF(ISNUMBER(SEARCH($V$10,T2201)),"WINCOMBACNINH",IF(ISNUMBER(SEARCH($V$11,T2201)),"WINCOMPHUTHO",IF(ISNUMBER(SEARCH($V$12,T2201)),"WINCOMHATINH",IF(ISNUMBER(SEARCH($V$13,T2201)),"WINCOMTHAINGUYEN",IF(ISNUMBER(SEARCH($V$14,T2201)),"WINCOMKHANHHOA",IF(ISNUMBER(SEARCH($V$15,T2201)),"WINCOMHUNGYEN",IF(ISNUMBER(SEARCH($V$16,T2201)),"WINCOMNGHEAN",IF(ISNUMBER(SEARCH($V$17,T2201)),"WINCOMLAOCAI",IF(ISNUMBER(SEARCH($V$18,T2201)),"WINCOMVUNGTAU",IF(ISNUMBER(SEARCH($V$19,T2201)),"WINCOMBINHDUONG",IF(ISNUMBER(SEARCH($V$20,T2201)),"WINCOMKIENGIANG",IF(ISNUMBER(SEARCH($V$21,T2201)),"WINCOMHANAM",IF(ISNUMBER(SEARCH($V$22,T2201)),"WINCOMNAMDINH",IF(ISNUMBER(SEARCH($V$23,T2201)),"WINCOMLANGSON",IF(ISNUMBER(SEARCH($V$24,T2201)),"WINCOMTHANHHOA",IF(ISNUMBER(SEARCH($V$25,T2201)),"WINCOMYENBAI",IF(ISNUMBER(SEARCH($V$26,T2201)),"WINCOMTUYENQUANG",IF(ISNUMBER(SEARCH($V$27,T2201)),"WINCOMHUE",IF(ISNUMBER(SEARCH($V$28,T2201)),"WINCOMQUANGNAM",IF(ISNUMBER(SEARCH($V$29,T2201)),"WINCOMVINHPHUC",IF(ISNUMBER(SEARCH($V$30,T2201)),"WINCOMHAGIANG",IF(ISNUMBER(SEARCH($V$31,T2201)),"WINCOMNINHBINH",IF(ISNUMBER(SEARCH($V$32,T2201)),"WINCOMTRAVINH",IF(ISNUMBER(SEARCH($V$33,T2201)),"WINCOMCANTHO",IF(ISNUMBER(SEARCH($V$34,T2201)),"WINCOMBENTRE",IF(ISNUMBER(SEARCH($V$35,T2201)),"WINCOMCAMAU",IF(ISNUMBER(SEARCH($V$36,T2201)),"WINCOMANGIANG",IF(ISNUMBER(SEARCH($V$37,T2201)),"WINCOMNINHTHUAN",IF(ISNUMBER(SEARCH($V$38,T2201)),"WINCOMTHAIBINH",IF(ISNUMBER(SEARCH($V$39,T2201)),"WINCOMGIALAI",IF(ISNUMBER(SEARCH($V$40,T2201)),"WINCOMHOABINH",IF(ISNUMBER(SEARCH($V$41,T2201)),"WINCOMQUANGNGAI",IF(ISNUMBER(SEARCH($V$42,T2201)),"WINCOMBINHTHUAN",IF(ISNUMBER(SEARCH($V$43,T2201)),"WINCOMDAKLAK",IF(ISNUMBER(SEARCH($V$44,T2201)),"WINCOMSOCTRANG",IF(ISNUMBER(SEARCH($V$45,T2201)),"WINCOMSONLA",IF(ISNUMBER(SEARCH($V$46,T2201)),"WINCOMKONTUM",IF(ISNUMBER(SEARCH($V$47,T2201)),"WINCOMPHUYEN",IF(ISNUMBER(SEARCH($V$48,T2201)),"WINCOMQUANGTRI",IF(ISNUMBER(SEARCH($V$49,T2201)),"WINCOMBINHDINH",IF(ISNUMBER(SEARCH($V$50,T2201)),"WINCOMCAOBANG",IF(ISNUMBER(SEARCH($V$51,T2201)),"WINCOMQUANGBINH",IF(ISNUMBER(SEARCH($V$52,T2201)),"WINCOMLAMDONG",IF(ISNUMBER(SEARCH($V$53,T2201)),"WINCOMVINHLONG",IF(ISNUMBER(SEARCH($V$54,T2201)),"WINCOMDONGTHAP",IF(ISNUMBER(SEARCH($V$55,T2201)),"WINCOMTIENGIANG",IF(ISNUMBER(SEARCH($V$56,T2201)),"WINCOMQUANGNINH",0))))))))))))))))))))))))))))))))))))))))))))))))))))))</f>
        <v>WINCOMHANOI</v>
      </c>
    </row>
    <row r="2202" spans="1:25" x14ac:dyDescent="0.2">
      <c r="A2202" t="s">
        <v>0</v>
      </c>
      <c r="B2202" t="s">
        <v>3524</v>
      </c>
      <c r="C2202" t="s">
        <v>31</v>
      </c>
      <c r="D2202" t="s">
        <v>20</v>
      </c>
      <c r="E2202" t="s">
        <v>4</v>
      </c>
      <c r="F2202" s="5">
        <f t="shared" si="137"/>
        <v>4</v>
      </c>
      <c r="G2202" s="2">
        <v>200728</v>
      </c>
      <c r="H2202" s="2">
        <v>220800.80000000002</v>
      </c>
      <c r="I2202" t="s">
        <v>5</v>
      </c>
      <c r="J2202" t="s">
        <v>21</v>
      </c>
      <c r="K2202" t="str">
        <f t="shared" si="138"/>
        <v>Giò tai lưỡi xào gói 250g</v>
      </c>
      <c r="L2202" s="8" t="str">
        <f>VLOOKUP(K2202,'[1]Mã Misa'!$B$2:$D$74,2,0)</f>
        <v>Giò Tai Lưỡi Xào 250g</v>
      </c>
      <c r="M2202" s="8" t="str">
        <f>VLOOKUP(L2202,'[1]Mã Misa'!$C$2:$D$74,2,0)</f>
        <v>GTLX250G</v>
      </c>
      <c r="N2202" s="2">
        <v>50182</v>
      </c>
      <c r="O2202" t="s">
        <v>3525</v>
      </c>
      <c r="P2202" s="8" t="str">
        <f t="shared" si="139"/>
        <v>0144841</v>
      </c>
      <c r="Q2202" s="8" t="e">
        <f t="array" ref="Q2202">IF(VLOOKUP(P2202,$AA$1:$AC$32,1,0)&lt;&gt;0,(P2202&amp;"A"),0)</f>
        <v>#N/A</v>
      </c>
      <c r="R2202" s="12">
        <v>44522</v>
      </c>
      <c r="S2202" t="s">
        <v>3526</v>
      </c>
      <c r="T2202" s="8" t="str">
        <f t="shared" si="140"/>
        <v>VM+ HNI 55</v>
      </c>
      <c r="U2202" t="s">
        <v>6912</v>
      </c>
      <c r="Y2202" t="str">
        <f t="array" ref="Y2202">IF(ISNUMBER(SEARCH($V$3,T2202)),"WINCOMHANOI",IF(ISNUMBER(SEARCH($V$4,T2202)),"WINCOMHOCHIMINH",IF(ISNUMBER(SEARCH($V$5,T2202)),"WINCOMDANANG",IF(ISNUMBER(SEARCH($V$6,T2202)),"WINCOMHAIDUONG",IF(ISNUMBER(SEARCH($V$7,T2202)),"WINCOMQUANGNINH",IF(ISNUMBER(SEARCH($V$8,T2202)),"WINCOMHAIPHONG",IF(ISNUMBER(SEARCH($V$9,T2202)),"WINCOMBACGIANG",IF(ISNUMBER(SEARCH($V$10,T2202)),"WINCOMBACNINH",IF(ISNUMBER(SEARCH($V$11,T2202)),"WINCOMPHUTHO",IF(ISNUMBER(SEARCH($V$12,T2202)),"WINCOMHATINH",IF(ISNUMBER(SEARCH($V$13,T2202)),"WINCOMTHAINGUYEN",IF(ISNUMBER(SEARCH($V$14,T2202)),"WINCOMKHANHHOA",IF(ISNUMBER(SEARCH($V$15,T2202)),"WINCOMHUNGYEN",IF(ISNUMBER(SEARCH($V$16,T2202)),"WINCOMNGHEAN",IF(ISNUMBER(SEARCH($V$17,T2202)),"WINCOMLAOCAI",IF(ISNUMBER(SEARCH($V$18,T2202)),"WINCOMVUNGTAU",IF(ISNUMBER(SEARCH($V$19,T2202)),"WINCOMBINHDUONG",IF(ISNUMBER(SEARCH($V$20,T2202)),"WINCOMKIENGIANG",IF(ISNUMBER(SEARCH($V$21,T2202)),"WINCOMHANAM",IF(ISNUMBER(SEARCH($V$22,T2202)),"WINCOMNAMDINH",IF(ISNUMBER(SEARCH($V$23,T2202)),"WINCOMLANGSON",IF(ISNUMBER(SEARCH($V$24,T2202)),"WINCOMTHANHHOA",IF(ISNUMBER(SEARCH($V$25,T2202)),"WINCOMYENBAI",IF(ISNUMBER(SEARCH($V$26,T2202)),"WINCOMTUYENQUANG",IF(ISNUMBER(SEARCH($V$27,T2202)),"WINCOMHUE",IF(ISNUMBER(SEARCH($V$28,T2202)),"WINCOMQUANGNAM",IF(ISNUMBER(SEARCH($V$29,T2202)),"WINCOMVINHPHUC",IF(ISNUMBER(SEARCH($V$30,T2202)),"WINCOMHAGIANG",IF(ISNUMBER(SEARCH($V$31,T2202)),"WINCOMNINHBINH",IF(ISNUMBER(SEARCH($V$32,T2202)),"WINCOMTRAVINH",IF(ISNUMBER(SEARCH($V$33,T2202)),"WINCOMCANTHO",IF(ISNUMBER(SEARCH($V$34,T2202)),"WINCOMBENTRE",IF(ISNUMBER(SEARCH($V$35,T2202)),"WINCOMCAMAU",IF(ISNUMBER(SEARCH($V$36,T2202)),"WINCOMANGIANG",IF(ISNUMBER(SEARCH($V$37,T2202)),"WINCOMNINHTHUAN",IF(ISNUMBER(SEARCH($V$38,T2202)),"WINCOMTHAIBINH",IF(ISNUMBER(SEARCH($V$39,T2202)),"WINCOMGIALAI",IF(ISNUMBER(SEARCH($V$40,T2202)),"WINCOMHOABINH",IF(ISNUMBER(SEARCH($V$41,T2202)),"WINCOMQUANGNGAI",IF(ISNUMBER(SEARCH($V$42,T2202)),"WINCOMBINHTHUAN",IF(ISNUMBER(SEARCH($V$43,T2202)),"WINCOMDAKLAK",IF(ISNUMBER(SEARCH($V$44,T2202)),"WINCOMSOCTRANG",IF(ISNUMBER(SEARCH($V$45,T2202)),"WINCOMSONLA",IF(ISNUMBER(SEARCH($V$46,T2202)),"WINCOMKONTUM",IF(ISNUMBER(SEARCH($V$47,T2202)),"WINCOMPHUYEN",IF(ISNUMBER(SEARCH($V$48,T2202)),"WINCOMQUANGTRI",IF(ISNUMBER(SEARCH($V$49,T2202)),"WINCOMBINHDINH",IF(ISNUMBER(SEARCH($V$50,T2202)),"WINCOMCAOBANG",IF(ISNUMBER(SEARCH($V$51,T2202)),"WINCOMQUANGBINH",IF(ISNUMBER(SEARCH($V$52,T2202)),"WINCOMLAMDONG",IF(ISNUMBER(SEARCH($V$53,T2202)),"WINCOMVINHLONG",IF(ISNUMBER(SEARCH($V$54,T2202)),"WINCOMDONGTHAP",IF(ISNUMBER(SEARCH($V$55,T2202)),"WINCOMTIENGIANG",IF(ISNUMBER(SEARCH($V$56,T2202)),"WINCOMQUANGNINH",0))))))))))))))))))))))))))))))))))))))))))))))))))))))</f>
        <v>WINCOMHANOI</v>
      </c>
    </row>
    <row r="2203" spans="1:25" x14ac:dyDescent="0.2">
      <c r="A2203" t="s">
        <v>0</v>
      </c>
      <c r="B2203" t="s">
        <v>3524</v>
      </c>
      <c r="C2203" t="s">
        <v>34</v>
      </c>
      <c r="D2203" t="s">
        <v>62</v>
      </c>
      <c r="E2203" t="s">
        <v>4</v>
      </c>
      <c r="F2203" s="5">
        <f t="shared" si="137"/>
        <v>10</v>
      </c>
      <c r="G2203" s="2">
        <v>1054000</v>
      </c>
      <c r="H2203" s="2">
        <v>1159400</v>
      </c>
      <c r="I2203" t="s">
        <v>5</v>
      </c>
      <c r="J2203" t="s">
        <v>63</v>
      </c>
      <c r="K2203" t="str">
        <f t="shared" si="138"/>
        <v>_Đùi gà sốt cay 500g</v>
      </c>
      <c r="L2203" s="8" t="str">
        <f>VLOOKUP(K2203,'[1]Mã Misa'!$B$2:$D$74,2,0)</f>
        <v>Đùi gà sốt cay 500g</v>
      </c>
      <c r="M2203" s="8" t="str">
        <f>VLOOKUP(L2203,'[1]Mã Misa'!$C$2:$D$74,2,0)</f>
        <v>DGSC500</v>
      </c>
      <c r="N2203" s="2">
        <v>105400</v>
      </c>
      <c r="O2203" t="s">
        <v>3525</v>
      </c>
      <c r="P2203" s="8" t="str">
        <f t="shared" si="139"/>
        <v>0144841</v>
      </c>
      <c r="Q2203" s="8" t="e">
        <f t="array" ref="Q2203">IF(VLOOKUP(P2203,$AA$1:$AC$32,1,0)&lt;&gt;0,(P2203&amp;"A"),0)</f>
        <v>#N/A</v>
      </c>
      <c r="R2203" s="12">
        <v>44522</v>
      </c>
      <c r="S2203" t="s">
        <v>3526</v>
      </c>
      <c r="T2203" s="8" t="str">
        <f t="shared" si="140"/>
        <v>VM+ HNI 55</v>
      </c>
      <c r="U2203" t="s">
        <v>6912</v>
      </c>
      <c r="Y2203" t="str">
        <f t="array" ref="Y2203">IF(ISNUMBER(SEARCH($V$3,T2203)),"WINCOMHANOI",IF(ISNUMBER(SEARCH($V$4,T2203)),"WINCOMHOCHIMINH",IF(ISNUMBER(SEARCH($V$5,T2203)),"WINCOMDANANG",IF(ISNUMBER(SEARCH($V$6,T2203)),"WINCOMHAIDUONG",IF(ISNUMBER(SEARCH($V$7,T2203)),"WINCOMQUANGNINH",IF(ISNUMBER(SEARCH($V$8,T2203)),"WINCOMHAIPHONG",IF(ISNUMBER(SEARCH($V$9,T2203)),"WINCOMBACGIANG",IF(ISNUMBER(SEARCH($V$10,T2203)),"WINCOMBACNINH",IF(ISNUMBER(SEARCH($V$11,T2203)),"WINCOMPHUTHO",IF(ISNUMBER(SEARCH($V$12,T2203)),"WINCOMHATINH",IF(ISNUMBER(SEARCH($V$13,T2203)),"WINCOMTHAINGUYEN",IF(ISNUMBER(SEARCH($V$14,T2203)),"WINCOMKHANHHOA",IF(ISNUMBER(SEARCH($V$15,T2203)),"WINCOMHUNGYEN",IF(ISNUMBER(SEARCH($V$16,T2203)),"WINCOMNGHEAN",IF(ISNUMBER(SEARCH($V$17,T2203)),"WINCOMLAOCAI",IF(ISNUMBER(SEARCH($V$18,T2203)),"WINCOMVUNGTAU",IF(ISNUMBER(SEARCH($V$19,T2203)),"WINCOMBINHDUONG",IF(ISNUMBER(SEARCH($V$20,T2203)),"WINCOMKIENGIANG",IF(ISNUMBER(SEARCH($V$21,T2203)),"WINCOMHANAM",IF(ISNUMBER(SEARCH($V$22,T2203)),"WINCOMNAMDINH",IF(ISNUMBER(SEARCH($V$23,T2203)),"WINCOMLANGSON",IF(ISNUMBER(SEARCH($V$24,T2203)),"WINCOMTHANHHOA",IF(ISNUMBER(SEARCH($V$25,T2203)),"WINCOMYENBAI",IF(ISNUMBER(SEARCH($V$26,T2203)),"WINCOMTUYENQUANG",IF(ISNUMBER(SEARCH($V$27,T2203)),"WINCOMHUE",IF(ISNUMBER(SEARCH($V$28,T2203)),"WINCOMQUANGNAM",IF(ISNUMBER(SEARCH($V$29,T2203)),"WINCOMVINHPHUC",IF(ISNUMBER(SEARCH($V$30,T2203)),"WINCOMHAGIANG",IF(ISNUMBER(SEARCH($V$31,T2203)),"WINCOMNINHBINH",IF(ISNUMBER(SEARCH($V$32,T2203)),"WINCOMTRAVINH",IF(ISNUMBER(SEARCH($V$33,T2203)),"WINCOMCANTHO",IF(ISNUMBER(SEARCH($V$34,T2203)),"WINCOMBENTRE",IF(ISNUMBER(SEARCH($V$35,T2203)),"WINCOMCAMAU",IF(ISNUMBER(SEARCH($V$36,T2203)),"WINCOMANGIANG",IF(ISNUMBER(SEARCH($V$37,T2203)),"WINCOMNINHTHUAN",IF(ISNUMBER(SEARCH($V$38,T2203)),"WINCOMTHAIBINH",IF(ISNUMBER(SEARCH($V$39,T2203)),"WINCOMGIALAI",IF(ISNUMBER(SEARCH($V$40,T2203)),"WINCOMHOABINH",IF(ISNUMBER(SEARCH($V$41,T2203)),"WINCOMQUANGNGAI",IF(ISNUMBER(SEARCH($V$42,T2203)),"WINCOMBINHTHUAN",IF(ISNUMBER(SEARCH($V$43,T2203)),"WINCOMDAKLAK",IF(ISNUMBER(SEARCH($V$44,T2203)),"WINCOMSOCTRANG",IF(ISNUMBER(SEARCH($V$45,T2203)),"WINCOMSONLA",IF(ISNUMBER(SEARCH($V$46,T2203)),"WINCOMKONTUM",IF(ISNUMBER(SEARCH($V$47,T2203)),"WINCOMPHUYEN",IF(ISNUMBER(SEARCH($V$48,T2203)),"WINCOMQUANGTRI",IF(ISNUMBER(SEARCH($V$49,T2203)),"WINCOMBINHDINH",IF(ISNUMBER(SEARCH($V$50,T2203)),"WINCOMCAOBANG",IF(ISNUMBER(SEARCH($V$51,T2203)),"WINCOMQUANGBINH",IF(ISNUMBER(SEARCH($V$52,T2203)),"WINCOMLAMDONG",IF(ISNUMBER(SEARCH($V$53,T2203)),"WINCOMVINHLONG",IF(ISNUMBER(SEARCH($V$54,T2203)),"WINCOMDONGTHAP",IF(ISNUMBER(SEARCH($V$55,T2203)),"WINCOMTIENGIANG",IF(ISNUMBER(SEARCH($V$56,T2203)),"WINCOMQUANGNINH",0))))))))))))))))))))))))))))))))))))))))))))))))))))))</f>
        <v>WINCOMHANOI</v>
      </c>
    </row>
    <row r="2204" spans="1:25" x14ac:dyDescent="0.2">
      <c r="A2204" t="s">
        <v>0</v>
      </c>
      <c r="B2204" t="s">
        <v>3527</v>
      </c>
      <c r="C2204" t="s">
        <v>2</v>
      </c>
      <c r="D2204" t="s">
        <v>20</v>
      </c>
      <c r="E2204" t="s">
        <v>4</v>
      </c>
      <c r="F2204" s="5">
        <f t="shared" si="137"/>
        <v>9</v>
      </c>
      <c r="G2204" s="2">
        <v>451638</v>
      </c>
      <c r="H2204" s="2">
        <v>496801.80000000005</v>
      </c>
      <c r="I2204" t="s">
        <v>5</v>
      </c>
      <c r="J2204" t="s">
        <v>21</v>
      </c>
      <c r="K2204" t="str">
        <f t="shared" si="138"/>
        <v>Giò tai lưỡi xào gói 250g</v>
      </c>
      <c r="L2204" s="8" t="str">
        <f>VLOOKUP(K2204,'[1]Mã Misa'!$B$2:$D$74,2,0)</f>
        <v>Giò Tai Lưỡi Xào 250g</v>
      </c>
      <c r="M2204" s="8" t="str">
        <f>VLOOKUP(L2204,'[1]Mã Misa'!$C$2:$D$74,2,0)</f>
        <v>GTLX250G</v>
      </c>
      <c r="N2204" s="2">
        <v>50182</v>
      </c>
      <c r="O2204" t="s">
        <v>3528</v>
      </c>
      <c r="P2204" s="8" t="str">
        <f t="shared" si="139"/>
        <v>0144853</v>
      </c>
      <c r="Q2204" s="8" t="e">
        <f t="array" ref="Q2204">IF(VLOOKUP(P2204,$AA$1:$AC$32,1,0)&lt;&gt;0,(P2204&amp;"A"),0)</f>
        <v>#N/A</v>
      </c>
      <c r="R2204" s="12">
        <v>44522</v>
      </c>
      <c r="S2204" t="s">
        <v>3529</v>
      </c>
      <c r="T2204" s="8" t="str">
        <f t="shared" si="140"/>
        <v>VM+ HNI 69</v>
      </c>
      <c r="U2204" t="s">
        <v>6913</v>
      </c>
      <c r="Y2204" t="str">
        <f t="array" ref="Y2204">IF(ISNUMBER(SEARCH($V$3,T2204)),"WINCOMHANOI",IF(ISNUMBER(SEARCH($V$4,T2204)),"WINCOMHOCHIMINH",IF(ISNUMBER(SEARCH($V$5,T2204)),"WINCOMDANANG",IF(ISNUMBER(SEARCH($V$6,T2204)),"WINCOMHAIDUONG",IF(ISNUMBER(SEARCH($V$7,T2204)),"WINCOMQUANGNINH",IF(ISNUMBER(SEARCH($V$8,T2204)),"WINCOMHAIPHONG",IF(ISNUMBER(SEARCH($V$9,T2204)),"WINCOMBACGIANG",IF(ISNUMBER(SEARCH($V$10,T2204)),"WINCOMBACNINH",IF(ISNUMBER(SEARCH($V$11,T2204)),"WINCOMPHUTHO",IF(ISNUMBER(SEARCH($V$12,T2204)),"WINCOMHATINH",IF(ISNUMBER(SEARCH($V$13,T2204)),"WINCOMTHAINGUYEN",IF(ISNUMBER(SEARCH($V$14,T2204)),"WINCOMKHANHHOA",IF(ISNUMBER(SEARCH($V$15,T2204)),"WINCOMHUNGYEN",IF(ISNUMBER(SEARCH($V$16,T2204)),"WINCOMNGHEAN",IF(ISNUMBER(SEARCH($V$17,T2204)),"WINCOMLAOCAI",IF(ISNUMBER(SEARCH($V$18,T2204)),"WINCOMVUNGTAU",IF(ISNUMBER(SEARCH($V$19,T2204)),"WINCOMBINHDUONG",IF(ISNUMBER(SEARCH($V$20,T2204)),"WINCOMKIENGIANG",IF(ISNUMBER(SEARCH($V$21,T2204)),"WINCOMHANAM",IF(ISNUMBER(SEARCH($V$22,T2204)),"WINCOMNAMDINH",IF(ISNUMBER(SEARCH($V$23,T2204)),"WINCOMLANGSON",IF(ISNUMBER(SEARCH($V$24,T2204)),"WINCOMTHANHHOA",IF(ISNUMBER(SEARCH($V$25,T2204)),"WINCOMYENBAI",IF(ISNUMBER(SEARCH($V$26,T2204)),"WINCOMTUYENQUANG",IF(ISNUMBER(SEARCH($V$27,T2204)),"WINCOMHUE",IF(ISNUMBER(SEARCH($V$28,T2204)),"WINCOMQUANGNAM",IF(ISNUMBER(SEARCH($V$29,T2204)),"WINCOMVINHPHUC",IF(ISNUMBER(SEARCH($V$30,T2204)),"WINCOMHAGIANG",IF(ISNUMBER(SEARCH($V$31,T2204)),"WINCOMNINHBINH",IF(ISNUMBER(SEARCH($V$32,T2204)),"WINCOMTRAVINH",IF(ISNUMBER(SEARCH($V$33,T2204)),"WINCOMCANTHO",IF(ISNUMBER(SEARCH($V$34,T2204)),"WINCOMBENTRE",IF(ISNUMBER(SEARCH($V$35,T2204)),"WINCOMCAMAU",IF(ISNUMBER(SEARCH($V$36,T2204)),"WINCOMANGIANG",IF(ISNUMBER(SEARCH($V$37,T2204)),"WINCOMNINHTHUAN",IF(ISNUMBER(SEARCH($V$38,T2204)),"WINCOMTHAIBINH",IF(ISNUMBER(SEARCH($V$39,T2204)),"WINCOMGIALAI",IF(ISNUMBER(SEARCH($V$40,T2204)),"WINCOMHOABINH",IF(ISNUMBER(SEARCH($V$41,T2204)),"WINCOMQUANGNGAI",IF(ISNUMBER(SEARCH($V$42,T2204)),"WINCOMBINHTHUAN",IF(ISNUMBER(SEARCH($V$43,T2204)),"WINCOMDAKLAK",IF(ISNUMBER(SEARCH($V$44,T2204)),"WINCOMSOCTRANG",IF(ISNUMBER(SEARCH($V$45,T2204)),"WINCOMSONLA",IF(ISNUMBER(SEARCH($V$46,T2204)),"WINCOMKONTUM",IF(ISNUMBER(SEARCH($V$47,T2204)),"WINCOMPHUYEN",IF(ISNUMBER(SEARCH($V$48,T2204)),"WINCOMQUANGTRI",IF(ISNUMBER(SEARCH($V$49,T2204)),"WINCOMBINHDINH",IF(ISNUMBER(SEARCH($V$50,T2204)),"WINCOMCAOBANG",IF(ISNUMBER(SEARCH($V$51,T2204)),"WINCOMQUANGBINH",IF(ISNUMBER(SEARCH($V$52,T2204)),"WINCOMLAMDONG",IF(ISNUMBER(SEARCH($V$53,T2204)),"WINCOMVINHLONG",IF(ISNUMBER(SEARCH($V$54,T2204)),"WINCOMDONGTHAP",IF(ISNUMBER(SEARCH($V$55,T2204)),"WINCOMTIENGIANG",IF(ISNUMBER(SEARCH($V$56,T2204)),"WINCOMQUANGNINH",0))))))))))))))))))))))))))))))))))))))))))))))))))))))</f>
        <v>WINCOMHANOI</v>
      </c>
    </row>
    <row r="2205" spans="1:25" x14ac:dyDescent="0.2">
      <c r="A2205" t="s">
        <v>0</v>
      </c>
      <c r="B2205" t="s">
        <v>3527</v>
      </c>
      <c r="C2205" t="s">
        <v>31</v>
      </c>
      <c r="D2205" t="s">
        <v>39</v>
      </c>
      <c r="E2205" t="s">
        <v>4</v>
      </c>
      <c r="F2205" s="5">
        <f t="shared" si="137"/>
        <v>1</v>
      </c>
      <c r="G2205" s="2">
        <v>46000</v>
      </c>
      <c r="H2205" s="2">
        <v>50600.000000000007</v>
      </c>
      <c r="I2205" t="s">
        <v>5</v>
      </c>
      <c r="J2205" t="s">
        <v>40</v>
      </c>
      <c r="K2205" t="str">
        <f t="shared" si="138"/>
        <v>Mộc nấm hương gói 250g</v>
      </c>
      <c r="L2205" s="8" t="str">
        <f>VLOOKUP(K2205,'[1]Mã Misa'!$B$2:$D$74,2,0)</f>
        <v>Mộc Nấm Hương 250g</v>
      </c>
      <c r="M2205" s="8" t="str">
        <f>VLOOKUP(L2205,'[1]Mã Misa'!$C$2:$D$74,2,0)</f>
        <v>MNH250</v>
      </c>
      <c r="N2205" s="2">
        <v>46000</v>
      </c>
      <c r="O2205" t="s">
        <v>3528</v>
      </c>
      <c r="P2205" s="8" t="str">
        <f t="shared" si="139"/>
        <v>0144853</v>
      </c>
      <c r="Q2205" s="8" t="e">
        <f t="array" ref="Q2205">IF(VLOOKUP(P2205,$AA$1:$AC$32,1,0)&lt;&gt;0,(P2205&amp;"A"),0)</f>
        <v>#N/A</v>
      </c>
      <c r="R2205" s="12">
        <v>44522</v>
      </c>
      <c r="S2205" t="s">
        <v>3529</v>
      </c>
      <c r="T2205" s="8" t="str">
        <f t="shared" si="140"/>
        <v>VM+ HNI 69</v>
      </c>
      <c r="U2205" t="s">
        <v>6913</v>
      </c>
      <c r="Y2205" t="str">
        <f t="array" ref="Y2205">IF(ISNUMBER(SEARCH($V$3,T2205)),"WINCOMHANOI",IF(ISNUMBER(SEARCH($V$4,T2205)),"WINCOMHOCHIMINH",IF(ISNUMBER(SEARCH($V$5,T2205)),"WINCOMDANANG",IF(ISNUMBER(SEARCH($V$6,T2205)),"WINCOMHAIDUONG",IF(ISNUMBER(SEARCH($V$7,T2205)),"WINCOMQUANGNINH",IF(ISNUMBER(SEARCH($V$8,T2205)),"WINCOMHAIPHONG",IF(ISNUMBER(SEARCH($V$9,T2205)),"WINCOMBACGIANG",IF(ISNUMBER(SEARCH($V$10,T2205)),"WINCOMBACNINH",IF(ISNUMBER(SEARCH($V$11,T2205)),"WINCOMPHUTHO",IF(ISNUMBER(SEARCH($V$12,T2205)),"WINCOMHATINH",IF(ISNUMBER(SEARCH($V$13,T2205)),"WINCOMTHAINGUYEN",IF(ISNUMBER(SEARCH($V$14,T2205)),"WINCOMKHANHHOA",IF(ISNUMBER(SEARCH($V$15,T2205)),"WINCOMHUNGYEN",IF(ISNUMBER(SEARCH($V$16,T2205)),"WINCOMNGHEAN",IF(ISNUMBER(SEARCH($V$17,T2205)),"WINCOMLAOCAI",IF(ISNUMBER(SEARCH($V$18,T2205)),"WINCOMVUNGTAU",IF(ISNUMBER(SEARCH($V$19,T2205)),"WINCOMBINHDUONG",IF(ISNUMBER(SEARCH($V$20,T2205)),"WINCOMKIENGIANG",IF(ISNUMBER(SEARCH($V$21,T2205)),"WINCOMHANAM",IF(ISNUMBER(SEARCH($V$22,T2205)),"WINCOMNAMDINH",IF(ISNUMBER(SEARCH($V$23,T2205)),"WINCOMLANGSON",IF(ISNUMBER(SEARCH($V$24,T2205)),"WINCOMTHANHHOA",IF(ISNUMBER(SEARCH($V$25,T2205)),"WINCOMYENBAI",IF(ISNUMBER(SEARCH($V$26,T2205)),"WINCOMTUYENQUANG",IF(ISNUMBER(SEARCH($V$27,T2205)),"WINCOMHUE",IF(ISNUMBER(SEARCH($V$28,T2205)),"WINCOMQUANGNAM",IF(ISNUMBER(SEARCH($V$29,T2205)),"WINCOMVINHPHUC",IF(ISNUMBER(SEARCH($V$30,T2205)),"WINCOMHAGIANG",IF(ISNUMBER(SEARCH($V$31,T2205)),"WINCOMNINHBINH",IF(ISNUMBER(SEARCH($V$32,T2205)),"WINCOMTRAVINH",IF(ISNUMBER(SEARCH($V$33,T2205)),"WINCOMCANTHO",IF(ISNUMBER(SEARCH($V$34,T2205)),"WINCOMBENTRE",IF(ISNUMBER(SEARCH($V$35,T2205)),"WINCOMCAMAU",IF(ISNUMBER(SEARCH($V$36,T2205)),"WINCOMANGIANG",IF(ISNUMBER(SEARCH($V$37,T2205)),"WINCOMNINHTHUAN",IF(ISNUMBER(SEARCH($V$38,T2205)),"WINCOMTHAIBINH",IF(ISNUMBER(SEARCH($V$39,T2205)),"WINCOMGIALAI",IF(ISNUMBER(SEARCH($V$40,T2205)),"WINCOMHOABINH",IF(ISNUMBER(SEARCH($V$41,T2205)),"WINCOMQUANGNGAI",IF(ISNUMBER(SEARCH($V$42,T2205)),"WINCOMBINHTHUAN",IF(ISNUMBER(SEARCH($V$43,T2205)),"WINCOMDAKLAK",IF(ISNUMBER(SEARCH($V$44,T2205)),"WINCOMSOCTRANG",IF(ISNUMBER(SEARCH($V$45,T2205)),"WINCOMSONLA",IF(ISNUMBER(SEARCH($V$46,T2205)),"WINCOMKONTUM",IF(ISNUMBER(SEARCH($V$47,T2205)),"WINCOMPHUYEN",IF(ISNUMBER(SEARCH($V$48,T2205)),"WINCOMQUANGTRI",IF(ISNUMBER(SEARCH($V$49,T2205)),"WINCOMBINHDINH",IF(ISNUMBER(SEARCH($V$50,T2205)),"WINCOMCAOBANG",IF(ISNUMBER(SEARCH($V$51,T2205)),"WINCOMQUANGBINH",IF(ISNUMBER(SEARCH($V$52,T2205)),"WINCOMLAMDONG",IF(ISNUMBER(SEARCH($V$53,T2205)),"WINCOMVINHLONG",IF(ISNUMBER(SEARCH($V$54,T2205)),"WINCOMDONGTHAP",IF(ISNUMBER(SEARCH($V$55,T2205)),"WINCOMTIENGIANG",IF(ISNUMBER(SEARCH($V$56,T2205)),"WINCOMQUANGNINH",0))))))))))))))))))))))))))))))))))))))))))))))))))))))</f>
        <v>WINCOMHANOI</v>
      </c>
    </row>
    <row r="2206" spans="1:25" x14ac:dyDescent="0.2">
      <c r="A2206" t="s">
        <v>0</v>
      </c>
      <c r="B2206" t="s">
        <v>3527</v>
      </c>
      <c r="C2206" t="s">
        <v>34</v>
      </c>
      <c r="D2206" t="s">
        <v>3</v>
      </c>
      <c r="E2206" t="s">
        <v>4</v>
      </c>
      <c r="F2206" s="5">
        <f t="shared" si="137"/>
        <v>1</v>
      </c>
      <c r="G2206" s="2">
        <v>88846</v>
      </c>
      <c r="H2206" s="2">
        <v>97730.6</v>
      </c>
      <c r="I2206" t="s">
        <v>5</v>
      </c>
      <c r="J2206" t="s">
        <v>6</v>
      </c>
      <c r="K2206" t="str">
        <f t="shared" si="138"/>
        <v>Gà muối gói 500g</v>
      </c>
      <c r="L2206" s="8" t="str">
        <f>VLOOKUP(K2206,'[1]Mã Misa'!$B$2:$D$74,2,0)</f>
        <v>Gà muối 500g</v>
      </c>
      <c r="M2206" s="8" t="str">
        <f>VLOOKUP(L2206,'[1]Mã Misa'!$C$2:$D$74,2,0)</f>
        <v>GM500</v>
      </c>
      <c r="N2206" s="2">
        <v>88846</v>
      </c>
      <c r="O2206" t="s">
        <v>3528</v>
      </c>
      <c r="P2206" s="8" t="str">
        <f t="shared" si="139"/>
        <v>0144853</v>
      </c>
      <c r="Q2206" s="8" t="e">
        <f t="array" ref="Q2206">IF(VLOOKUP(P2206,$AA$1:$AC$32,1,0)&lt;&gt;0,(P2206&amp;"A"),0)</f>
        <v>#N/A</v>
      </c>
      <c r="R2206" s="12">
        <v>44522</v>
      </c>
      <c r="S2206" t="s">
        <v>3529</v>
      </c>
      <c r="T2206" s="8" t="str">
        <f t="shared" si="140"/>
        <v>VM+ HNI 69</v>
      </c>
      <c r="U2206" t="s">
        <v>6913</v>
      </c>
      <c r="Y2206" t="str">
        <f t="array" ref="Y2206">IF(ISNUMBER(SEARCH($V$3,T2206)),"WINCOMHANOI",IF(ISNUMBER(SEARCH($V$4,T2206)),"WINCOMHOCHIMINH",IF(ISNUMBER(SEARCH($V$5,T2206)),"WINCOMDANANG",IF(ISNUMBER(SEARCH($V$6,T2206)),"WINCOMHAIDUONG",IF(ISNUMBER(SEARCH($V$7,T2206)),"WINCOMQUANGNINH",IF(ISNUMBER(SEARCH($V$8,T2206)),"WINCOMHAIPHONG",IF(ISNUMBER(SEARCH($V$9,T2206)),"WINCOMBACGIANG",IF(ISNUMBER(SEARCH($V$10,T2206)),"WINCOMBACNINH",IF(ISNUMBER(SEARCH($V$11,T2206)),"WINCOMPHUTHO",IF(ISNUMBER(SEARCH($V$12,T2206)),"WINCOMHATINH",IF(ISNUMBER(SEARCH($V$13,T2206)),"WINCOMTHAINGUYEN",IF(ISNUMBER(SEARCH($V$14,T2206)),"WINCOMKHANHHOA",IF(ISNUMBER(SEARCH($V$15,T2206)),"WINCOMHUNGYEN",IF(ISNUMBER(SEARCH($V$16,T2206)),"WINCOMNGHEAN",IF(ISNUMBER(SEARCH($V$17,T2206)),"WINCOMLAOCAI",IF(ISNUMBER(SEARCH($V$18,T2206)),"WINCOMVUNGTAU",IF(ISNUMBER(SEARCH($V$19,T2206)),"WINCOMBINHDUONG",IF(ISNUMBER(SEARCH($V$20,T2206)),"WINCOMKIENGIANG",IF(ISNUMBER(SEARCH($V$21,T2206)),"WINCOMHANAM",IF(ISNUMBER(SEARCH($V$22,T2206)),"WINCOMNAMDINH",IF(ISNUMBER(SEARCH($V$23,T2206)),"WINCOMLANGSON",IF(ISNUMBER(SEARCH($V$24,T2206)),"WINCOMTHANHHOA",IF(ISNUMBER(SEARCH($V$25,T2206)),"WINCOMYENBAI",IF(ISNUMBER(SEARCH($V$26,T2206)),"WINCOMTUYENQUANG",IF(ISNUMBER(SEARCH($V$27,T2206)),"WINCOMHUE",IF(ISNUMBER(SEARCH($V$28,T2206)),"WINCOMQUANGNAM",IF(ISNUMBER(SEARCH($V$29,T2206)),"WINCOMVINHPHUC",IF(ISNUMBER(SEARCH($V$30,T2206)),"WINCOMHAGIANG",IF(ISNUMBER(SEARCH($V$31,T2206)),"WINCOMNINHBINH",IF(ISNUMBER(SEARCH($V$32,T2206)),"WINCOMTRAVINH",IF(ISNUMBER(SEARCH($V$33,T2206)),"WINCOMCANTHO",IF(ISNUMBER(SEARCH($V$34,T2206)),"WINCOMBENTRE",IF(ISNUMBER(SEARCH($V$35,T2206)),"WINCOMCAMAU",IF(ISNUMBER(SEARCH($V$36,T2206)),"WINCOMANGIANG",IF(ISNUMBER(SEARCH($V$37,T2206)),"WINCOMNINHTHUAN",IF(ISNUMBER(SEARCH($V$38,T2206)),"WINCOMTHAIBINH",IF(ISNUMBER(SEARCH($V$39,T2206)),"WINCOMGIALAI",IF(ISNUMBER(SEARCH($V$40,T2206)),"WINCOMHOABINH",IF(ISNUMBER(SEARCH($V$41,T2206)),"WINCOMQUANGNGAI",IF(ISNUMBER(SEARCH($V$42,T2206)),"WINCOMBINHTHUAN",IF(ISNUMBER(SEARCH($V$43,T2206)),"WINCOMDAKLAK",IF(ISNUMBER(SEARCH($V$44,T2206)),"WINCOMSOCTRANG",IF(ISNUMBER(SEARCH($V$45,T2206)),"WINCOMSONLA",IF(ISNUMBER(SEARCH($V$46,T2206)),"WINCOMKONTUM",IF(ISNUMBER(SEARCH($V$47,T2206)),"WINCOMPHUYEN",IF(ISNUMBER(SEARCH($V$48,T2206)),"WINCOMQUANGTRI",IF(ISNUMBER(SEARCH($V$49,T2206)),"WINCOMBINHDINH",IF(ISNUMBER(SEARCH($V$50,T2206)),"WINCOMCAOBANG",IF(ISNUMBER(SEARCH($V$51,T2206)),"WINCOMQUANGBINH",IF(ISNUMBER(SEARCH($V$52,T2206)),"WINCOMLAMDONG",IF(ISNUMBER(SEARCH($V$53,T2206)),"WINCOMVINHLONG",IF(ISNUMBER(SEARCH($V$54,T2206)),"WINCOMDONGTHAP",IF(ISNUMBER(SEARCH($V$55,T2206)),"WINCOMTIENGIANG",IF(ISNUMBER(SEARCH($V$56,T2206)),"WINCOMQUANGNINH",0))))))))))))))))))))))))))))))))))))))))))))))))))))))</f>
        <v>WINCOMHANOI</v>
      </c>
    </row>
    <row r="2207" spans="1:25" x14ac:dyDescent="0.2">
      <c r="A2207" t="s">
        <v>0</v>
      </c>
      <c r="B2207" t="s">
        <v>3530</v>
      </c>
      <c r="C2207" t="s">
        <v>2</v>
      </c>
      <c r="D2207" t="s">
        <v>39</v>
      </c>
      <c r="E2207" t="s">
        <v>4</v>
      </c>
      <c r="F2207" s="5">
        <f t="shared" si="137"/>
        <v>1</v>
      </c>
      <c r="G2207" s="2">
        <v>46000</v>
      </c>
      <c r="H2207" s="2">
        <v>50600.000000000007</v>
      </c>
      <c r="I2207" t="s">
        <v>5</v>
      </c>
      <c r="J2207" t="s">
        <v>40</v>
      </c>
      <c r="K2207" t="str">
        <f t="shared" si="138"/>
        <v>Mộc nấm hương gói 250g</v>
      </c>
      <c r="L2207" s="8" t="str">
        <f>VLOOKUP(K2207,'[1]Mã Misa'!$B$2:$D$74,2,0)</f>
        <v>Mộc Nấm Hương 250g</v>
      </c>
      <c r="M2207" s="8" t="str">
        <f>VLOOKUP(L2207,'[1]Mã Misa'!$C$2:$D$74,2,0)</f>
        <v>MNH250</v>
      </c>
      <c r="N2207" s="2">
        <v>46000</v>
      </c>
      <c r="O2207" t="s">
        <v>3531</v>
      </c>
      <c r="P2207" s="8" t="str">
        <f t="shared" si="139"/>
        <v>0018666</v>
      </c>
      <c r="Q2207" s="8" t="e">
        <f t="array" ref="Q2207">IF(VLOOKUP(P2207,$AA$1:$AC$32,1,0)&lt;&gt;0,(P2207&amp;"A"),0)</f>
        <v>#N/A</v>
      </c>
      <c r="R2207" s="12">
        <v>44522</v>
      </c>
      <c r="S2207" t="s">
        <v>3471</v>
      </c>
      <c r="T2207" s="8" t="str">
        <f t="shared" si="140"/>
        <v>VM+ DNG 10</v>
      </c>
      <c r="U2207" t="s">
        <v>6899</v>
      </c>
      <c r="Y2207" t="str">
        <f t="array" ref="Y2207">IF(ISNUMBER(SEARCH($V$3,T2207)),"WINCOMHANOI",IF(ISNUMBER(SEARCH($V$4,T2207)),"WINCOMHOCHIMINH",IF(ISNUMBER(SEARCH($V$5,T2207)),"WINCOMDANANG",IF(ISNUMBER(SEARCH($V$6,T2207)),"WINCOMHAIDUONG",IF(ISNUMBER(SEARCH($V$7,T2207)),"WINCOMQUANGNINH",IF(ISNUMBER(SEARCH($V$8,T2207)),"WINCOMHAIPHONG",IF(ISNUMBER(SEARCH($V$9,T2207)),"WINCOMBACGIANG",IF(ISNUMBER(SEARCH($V$10,T2207)),"WINCOMBACNINH",IF(ISNUMBER(SEARCH($V$11,T2207)),"WINCOMPHUTHO",IF(ISNUMBER(SEARCH($V$12,T2207)),"WINCOMHATINH",IF(ISNUMBER(SEARCH($V$13,T2207)),"WINCOMTHAINGUYEN",IF(ISNUMBER(SEARCH($V$14,T2207)),"WINCOMKHANHHOA",IF(ISNUMBER(SEARCH($V$15,T2207)),"WINCOMHUNGYEN",IF(ISNUMBER(SEARCH($V$16,T2207)),"WINCOMNGHEAN",IF(ISNUMBER(SEARCH($V$17,T2207)),"WINCOMLAOCAI",IF(ISNUMBER(SEARCH($V$18,T2207)),"WINCOMVUNGTAU",IF(ISNUMBER(SEARCH($V$19,T2207)),"WINCOMBINHDUONG",IF(ISNUMBER(SEARCH($V$20,T2207)),"WINCOMKIENGIANG",IF(ISNUMBER(SEARCH($V$21,T2207)),"WINCOMHANAM",IF(ISNUMBER(SEARCH($V$22,T2207)),"WINCOMNAMDINH",IF(ISNUMBER(SEARCH($V$23,T2207)),"WINCOMLANGSON",IF(ISNUMBER(SEARCH($V$24,T2207)),"WINCOMTHANHHOA",IF(ISNUMBER(SEARCH($V$25,T2207)),"WINCOMYENBAI",IF(ISNUMBER(SEARCH($V$26,T2207)),"WINCOMTUYENQUANG",IF(ISNUMBER(SEARCH($V$27,T2207)),"WINCOMHUE",IF(ISNUMBER(SEARCH($V$28,T2207)),"WINCOMQUANGNAM",IF(ISNUMBER(SEARCH($V$29,T2207)),"WINCOMVINHPHUC",IF(ISNUMBER(SEARCH($V$30,T2207)),"WINCOMHAGIANG",IF(ISNUMBER(SEARCH($V$31,T2207)),"WINCOMNINHBINH",IF(ISNUMBER(SEARCH($V$32,T2207)),"WINCOMTRAVINH",IF(ISNUMBER(SEARCH($V$33,T2207)),"WINCOMCANTHO",IF(ISNUMBER(SEARCH($V$34,T2207)),"WINCOMBENTRE",IF(ISNUMBER(SEARCH($V$35,T2207)),"WINCOMCAMAU",IF(ISNUMBER(SEARCH($V$36,T2207)),"WINCOMANGIANG",IF(ISNUMBER(SEARCH($V$37,T2207)),"WINCOMNINHTHUAN",IF(ISNUMBER(SEARCH($V$38,T2207)),"WINCOMTHAIBINH",IF(ISNUMBER(SEARCH($V$39,T2207)),"WINCOMGIALAI",IF(ISNUMBER(SEARCH($V$40,T2207)),"WINCOMHOABINH",IF(ISNUMBER(SEARCH($V$41,T2207)),"WINCOMQUANGNGAI",IF(ISNUMBER(SEARCH($V$42,T2207)),"WINCOMBINHTHUAN",IF(ISNUMBER(SEARCH($V$43,T2207)),"WINCOMDAKLAK",IF(ISNUMBER(SEARCH($V$44,T2207)),"WINCOMSOCTRANG",IF(ISNUMBER(SEARCH($V$45,T2207)),"WINCOMSONLA",IF(ISNUMBER(SEARCH($V$46,T2207)),"WINCOMKONTUM",IF(ISNUMBER(SEARCH($V$47,T2207)),"WINCOMPHUYEN",IF(ISNUMBER(SEARCH($V$48,T2207)),"WINCOMQUANGTRI",IF(ISNUMBER(SEARCH($V$49,T2207)),"WINCOMBINHDINH",IF(ISNUMBER(SEARCH($V$50,T2207)),"WINCOMCAOBANG",IF(ISNUMBER(SEARCH($V$51,T2207)),"WINCOMQUANGBINH",IF(ISNUMBER(SEARCH($V$52,T2207)),"WINCOMLAMDONG",IF(ISNUMBER(SEARCH($V$53,T2207)),"WINCOMVINHLONG",IF(ISNUMBER(SEARCH($V$54,T2207)),"WINCOMDONGTHAP",IF(ISNUMBER(SEARCH($V$55,T2207)),"WINCOMTIENGIANG",IF(ISNUMBER(SEARCH($V$56,T2207)),"WINCOMQUANGNINH",0))))))))))))))))))))))))))))))))))))))))))))))))))))))</f>
        <v>WINCOMDANANG</v>
      </c>
    </row>
    <row r="2208" spans="1:25" x14ac:dyDescent="0.2">
      <c r="A2208" t="s">
        <v>0</v>
      </c>
      <c r="B2208" t="s">
        <v>3532</v>
      </c>
      <c r="C2208" t="s">
        <v>2</v>
      </c>
      <c r="D2208" t="s">
        <v>105</v>
      </c>
      <c r="E2208" t="s">
        <v>106</v>
      </c>
      <c r="F2208" s="5">
        <f t="shared" si="137"/>
        <v>1</v>
      </c>
      <c r="G2208" s="2">
        <v>177188</v>
      </c>
      <c r="H2208" s="2">
        <v>177188</v>
      </c>
      <c r="I2208" t="s">
        <v>5</v>
      </c>
      <c r="J2208" t="s">
        <v>107</v>
      </c>
      <c r="K2208" t="str">
        <f t="shared" si="138"/>
        <v xml:space="preserve"> Mực lá câu làm sạch 450g</v>
      </c>
      <c r="L2208" s="8" t="str">
        <f>VLOOKUP(K2208,'[1]Mã Misa'!$B$2:$D$74,2,0)</f>
        <v>Mực lá câu làm sạch 450g</v>
      </c>
      <c r="M2208" s="8" t="str">
        <f>VLOOKUP(L2208,'[1]Mã Misa'!$C$2:$D$74,2,0)</f>
        <v>ML450</v>
      </c>
      <c r="N2208" s="2">
        <v>177188</v>
      </c>
      <c r="O2208" t="s">
        <v>3533</v>
      </c>
      <c r="P2208" s="8" t="str">
        <f t="shared" si="139"/>
        <v>0144863</v>
      </c>
      <c r="Q2208" s="8" t="e">
        <f t="array" ref="Q2208">IF(VLOOKUP(P2208,$AA$1:$AC$32,1,0)&lt;&gt;0,(P2208&amp;"A"),0)</f>
        <v>#N/A</v>
      </c>
      <c r="R2208" s="12">
        <v>44522</v>
      </c>
      <c r="S2208" t="s">
        <v>3529</v>
      </c>
      <c r="T2208" s="8" t="str">
        <f t="shared" si="140"/>
        <v>VM+ HNI 69</v>
      </c>
      <c r="U2208" t="s">
        <v>6913</v>
      </c>
      <c r="Y2208" t="str">
        <f t="array" ref="Y2208">IF(ISNUMBER(SEARCH($V$3,T2208)),"WINCOMHANOI",IF(ISNUMBER(SEARCH($V$4,T2208)),"WINCOMHOCHIMINH",IF(ISNUMBER(SEARCH($V$5,T2208)),"WINCOMDANANG",IF(ISNUMBER(SEARCH($V$6,T2208)),"WINCOMHAIDUONG",IF(ISNUMBER(SEARCH($V$7,T2208)),"WINCOMQUANGNINH",IF(ISNUMBER(SEARCH($V$8,T2208)),"WINCOMHAIPHONG",IF(ISNUMBER(SEARCH($V$9,T2208)),"WINCOMBACGIANG",IF(ISNUMBER(SEARCH($V$10,T2208)),"WINCOMBACNINH",IF(ISNUMBER(SEARCH($V$11,T2208)),"WINCOMPHUTHO",IF(ISNUMBER(SEARCH($V$12,T2208)),"WINCOMHATINH",IF(ISNUMBER(SEARCH($V$13,T2208)),"WINCOMTHAINGUYEN",IF(ISNUMBER(SEARCH($V$14,T2208)),"WINCOMKHANHHOA",IF(ISNUMBER(SEARCH($V$15,T2208)),"WINCOMHUNGYEN",IF(ISNUMBER(SEARCH($V$16,T2208)),"WINCOMNGHEAN",IF(ISNUMBER(SEARCH($V$17,T2208)),"WINCOMLAOCAI",IF(ISNUMBER(SEARCH($V$18,T2208)),"WINCOMVUNGTAU",IF(ISNUMBER(SEARCH($V$19,T2208)),"WINCOMBINHDUONG",IF(ISNUMBER(SEARCH($V$20,T2208)),"WINCOMKIENGIANG",IF(ISNUMBER(SEARCH($V$21,T2208)),"WINCOMHANAM",IF(ISNUMBER(SEARCH($V$22,T2208)),"WINCOMNAMDINH",IF(ISNUMBER(SEARCH($V$23,T2208)),"WINCOMLANGSON",IF(ISNUMBER(SEARCH($V$24,T2208)),"WINCOMTHANHHOA",IF(ISNUMBER(SEARCH($V$25,T2208)),"WINCOMYENBAI",IF(ISNUMBER(SEARCH($V$26,T2208)),"WINCOMTUYENQUANG",IF(ISNUMBER(SEARCH($V$27,T2208)),"WINCOMHUE",IF(ISNUMBER(SEARCH($V$28,T2208)),"WINCOMQUANGNAM",IF(ISNUMBER(SEARCH($V$29,T2208)),"WINCOMVINHPHUC",IF(ISNUMBER(SEARCH($V$30,T2208)),"WINCOMHAGIANG",IF(ISNUMBER(SEARCH($V$31,T2208)),"WINCOMNINHBINH",IF(ISNUMBER(SEARCH($V$32,T2208)),"WINCOMTRAVINH",IF(ISNUMBER(SEARCH($V$33,T2208)),"WINCOMCANTHO",IF(ISNUMBER(SEARCH($V$34,T2208)),"WINCOMBENTRE",IF(ISNUMBER(SEARCH($V$35,T2208)),"WINCOMCAMAU",IF(ISNUMBER(SEARCH($V$36,T2208)),"WINCOMANGIANG",IF(ISNUMBER(SEARCH($V$37,T2208)),"WINCOMNINHTHUAN",IF(ISNUMBER(SEARCH($V$38,T2208)),"WINCOMTHAIBINH",IF(ISNUMBER(SEARCH($V$39,T2208)),"WINCOMGIALAI",IF(ISNUMBER(SEARCH($V$40,T2208)),"WINCOMHOABINH",IF(ISNUMBER(SEARCH($V$41,T2208)),"WINCOMQUANGNGAI",IF(ISNUMBER(SEARCH($V$42,T2208)),"WINCOMBINHTHUAN",IF(ISNUMBER(SEARCH($V$43,T2208)),"WINCOMDAKLAK",IF(ISNUMBER(SEARCH($V$44,T2208)),"WINCOMSOCTRANG",IF(ISNUMBER(SEARCH($V$45,T2208)),"WINCOMSONLA",IF(ISNUMBER(SEARCH($V$46,T2208)),"WINCOMKONTUM",IF(ISNUMBER(SEARCH($V$47,T2208)),"WINCOMPHUYEN",IF(ISNUMBER(SEARCH($V$48,T2208)),"WINCOMQUANGTRI",IF(ISNUMBER(SEARCH($V$49,T2208)),"WINCOMBINHDINH",IF(ISNUMBER(SEARCH($V$50,T2208)),"WINCOMCAOBANG",IF(ISNUMBER(SEARCH($V$51,T2208)),"WINCOMQUANGBINH",IF(ISNUMBER(SEARCH($V$52,T2208)),"WINCOMLAMDONG",IF(ISNUMBER(SEARCH($V$53,T2208)),"WINCOMVINHLONG",IF(ISNUMBER(SEARCH($V$54,T2208)),"WINCOMDONGTHAP",IF(ISNUMBER(SEARCH($V$55,T2208)),"WINCOMTIENGIANG",IF(ISNUMBER(SEARCH($V$56,T2208)),"WINCOMQUANGNINH",0))))))))))))))))))))))))))))))))))))))))))))))))))))))</f>
        <v>WINCOMHANOI</v>
      </c>
    </row>
    <row r="2209" spans="1:25" x14ac:dyDescent="0.2">
      <c r="A2209" t="s">
        <v>0</v>
      </c>
      <c r="B2209" t="s">
        <v>3534</v>
      </c>
      <c r="C2209" t="s">
        <v>2</v>
      </c>
      <c r="D2209" t="s">
        <v>3</v>
      </c>
      <c r="E2209" t="s">
        <v>4</v>
      </c>
      <c r="F2209" s="5">
        <f t="shared" si="137"/>
        <v>1</v>
      </c>
      <c r="G2209" s="2">
        <v>88846</v>
      </c>
      <c r="H2209" s="2">
        <v>97730.6</v>
      </c>
      <c r="I2209" t="s">
        <v>5</v>
      </c>
      <c r="J2209" t="s">
        <v>6</v>
      </c>
      <c r="K2209" t="str">
        <f t="shared" si="138"/>
        <v>Gà muối gói 500g</v>
      </c>
      <c r="L2209" s="8" t="str">
        <f>VLOOKUP(K2209,'[1]Mã Misa'!$B$2:$D$74,2,0)</f>
        <v>Gà muối 500g</v>
      </c>
      <c r="M2209" s="8" t="str">
        <f>VLOOKUP(L2209,'[1]Mã Misa'!$C$2:$D$74,2,0)</f>
        <v>GM500</v>
      </c>
      <c r="N2209" s="2">
        <v>88846</v>
      </c>
      <c r="O2209" t="s">
        <v>3535</v>
      </c>
      <c r="P2209" s="8" t="str">
        <f t="shared" si="139"/>
        <v>0003409</v>
      </c>
      <c r="Q2209" s="8" t="e">
        <f t="array" ref="Q2209">IF(VLOOKUP(P2209,$AA$1:$AC$32,1,0)&lt;&gt;0,(P2209&amp;"A"),0)</f>
        <v>#N/A</v>
      </c>
      <c r="R2209" s="12">
        <v>44522</v>
      </c>
      <c r="S2209" t="s">
        <v>3536</v>
      </c>
      <c r="T2209" s="8" t="str">
        <f t="shared" si="140"/>
        <v>VM+ BNH 40</v>
      </c>
      <c r="U2209" t="s">
        <v>6914</v>
      </c>
      <c r="Y2209" t="str">
        <f t="array" ref="Y2209">IF(ISNUMBER(SEARCH($V$3,T2209)),"WINCOMHANOI",IF(ISNUMBER(SEARCH($V$4,T2209)),"WINCOMHOCHIMINH",IF(ISNUMBER(SEARCH($V$5,T2209)),"WINCOMDANANG",IF(ISNUMBER(SEARCH($V$6,T2209)),"WINCOMHAIDUONG",IF(ISNUMBER(SEARCH($V$7,T2209)),"WINCOMQUANGNINH",IF(ISNUMBER(SEARCH($V$8,T2209)),"WINCOMHAIPHONG",IF(ISNUMBER(SEARCH($V$9,T2209)),"WINCOMBACGIANG",IF(ISNUMBER(SEARCH($V$10,T2209)),"WINCOMBACNINH",IF(ISNUMBER(SEARCH($V$11,T2209)),"WINCOMPHUTHO",IF(ISNUMBER(SEARCH($V$12,T2209)),"WINCOMHATINH",IF(ISNUMBER(SEARCH($V$13,T2209)),"WINCOMTHAINGUYEN",IF(ISNUMBER(SEARCH($V$14,T2209)),"WINCOMKHANHHOA",IF(ISNUMBER(SEARCH($V$15,T2209)),"WINCOMHUNGYEN",IF(ISNUMBER(SEARCH($V$16,T2209)),"WINCOMNGHEAN",IF(ISNUMBER(SEARCH($V$17,T2209)),"WINCOMLAOCAI",IF(ISNUMBER(SEARCH($V$18,T2209)),"WINCOMVUNGTAU",IF(ISNUMBER(SEARCH($V$19,T2209)),"WINCOMBINHDUONG",IF(ISNUMBER(SEARCH($V$20,T2209)),"WINCOMKIENGIANG",IF(ISNUMBER(SEARCH($V$21,T2209)),"WINCOMHANAM",IF(ISNUMBER(SEARCH($V$22,T2209)),"WINCOMNAMDINH",IF(ISNUMBER(SEARCH($V$23,T2209)),"WINCOMLANGSON",IF(ISNUMBER(SEARCH($V$24,T2209)),"WINCOMTHANHHOA",IF(ISNUMBER(SEARCH($V$25,T2209)),"WINCOMYENBAI",IF(ISNUMBER(SEARCH($V$26,T2209)),"WINCOMTUYENQUANG",IF(ISNUMBER(SEARCH($V$27,T2209)),"WINCOMHUE",IF(ISNUMBER(SEARCH($V$28,T2209)),"WINCOMQUANGNAM",IF(ISNUMBER(SEARCH($V$29,T2209)),"WINCOMVINHPHUC",IF(ISNUMBER(SEARCH($V$30,T2209)),"WINCOMHAGIANG",IF(ISNUMBER(SEARCH($V$31,T2209)),"WINCOMNINHBINH",IF(ISNUMBER(SEARCH($V$32,T2209)),"WINCOMTRAVINH",IF(ISNUMBER(SEARCH($V$33,T2209)),"WINCOMCANTHO",IF(ISNUMBER(SEARCH($V$34,T2209)),"WINCOMBENTRE",IF(ISNUMBER(SEARCH($V$35,T2209)),"WINCOMCAMAU",IF(ISNUMBER(SEARCH($V$36,T2209)),"WINCOMANGIANG",IF(ISNUMBER(SEARCH($V$37,T2209)),"WINCOMNINHTHUAN",IF(ISNUMBER(SEARCH($V$38,T2209)),"WINCOMTHAIBINH",IF(ISNUMBER(SEARCH($V$39,T2209)),"WINCOMGIALAI",IF(ISNUMBER(SEARCH($V$40,T2209)),"WINCOMHOABINH",IF(ISNUMBER(SEARCH($V$41,T2209)),"WINCOMQUANGNGAI",IF(ISNUMBER(SEARCH($V$42,T2209)),"WINCOMBINHTHUAN",IF(ISNUMBER(SEARCH($V$43,T2209)),"WINCOMDAKLAK",IF(ISNUMBER(SEARCH($V$44,T2209)),"WINCOMSOCTRANG",IF(ISNUMBER(SEARCH($V$45,T2209)),"WINCOMSONLA",IF(ISNUMBER(SEARCH($V$46,T2209)),"WINCOMKONTUM",IF(ISNUMBER(SEARCH($V$47,T2209)),"WINCOMPHUYEN",IF(ISNUMBER(SEARCH($V$48,T2209)),"WINCOMQUANGTRI",IF(ISNUMBER(SEARCH($V$49,T2209)),"WINCOMBINHDINH",IF(ISNUMBER(SEARCH($V$50,T2209)),"WINCOMCAOBANG",IF(ISNUMBER(SEARCH($V$51,T2209)),"WINCOMQUANGBINH",IF(ISNUMBER(SEARCH($V$52,T2209)),"WINCOMLAMDONG",IF(ISNUMBER(SEARCH($V$53,T2209)),"WINCOMVINHLONG",IF(ISNUMBER(SEARCH($V$54,T2209)),"WINCOMDONGTHAP",IF(ISNUMBER(SEARCH($V$55,T2209)),"WINCOMTIENGIANG",IF(ISNUMBER(SEARCH($V$56,T2209)),"WINCOMQUANGNINH",0))))))))))))))))))))))))))))))))))))))))))))))))))))))</f>
        <v>WINCOMBACNINH</v>
      </c>
    </row>
    <row r="2210" spans="1:25" x14ac:dyDescent="0.2">
      <c r="A2210" t="s">
        <v>0</v>
      </c>
      <c r="B2210" t="s">
        <v>3537</v>
      </c>
      <c r="C2210" t="s">
        <v>2</v>
      </c>
      <c r="D2210" t="s">
        <v>39</v>
      </c>
      <c r="E2210" t="s">
        <v>4</v>
      </c>
      <c r="F2210" s="5">
        <f t="shared" si="137"/>
        <v>2</v>
      </c>
      <c r="G2210" s="2">
        <v>92000</v>
      </c>
      <c r="H2210" s="2">
        <v>101200.00000000001</v>
      </c>
      <c r="I2210" t="s">
        <v>5</v>
      </c>
      <c r="J2210" t="s">
        <v>40</v>
      </c>
      <c r="K2210" t="str">
        <f t="shared" si="138"/>
        <v>Mộc nấm hương gói 250g</v>
      </c>
      <c r="L2210" s="8" t="str">
        <f>VLOOKUP(K2210,'[1]Mã Misa'!$B$2:$D$74,2,0)</f>
        <v>Mộc Nấm Hương 250g</v>
      </c>
      <c r="M2210" s="8" t="str">
        <f>VLOOKUP(L2210,'[1]Mã Misa'!$C$2:$D$74,2,0)</f>
        <v>MNH250</v>
      </c>
      <c r="N2210" s="2">
        <v>46000</v>
      </c>
      <c r="O2210" t="s">
        <v>3538</v>
      </c>
      <c r="P2210" s="8" t="str">
        <f t="shared" si="139"/>
        <v>0144893</v>
      </c>
      <c r="Q2210" s="8" t="e">
        <f t="array" ref="Q2210">IF(VLOOKUP(P2210,$AA$1:$AC$32,1,0)&lt;&gt;0,(P2210&amp;"A"),0)</f>
        <v>#N/A</v>
      </c>
      <c r="R2210" s="12">
        <v>44522</v>
      </c>
      <c r="S2210" t="s">
        <v>3539</v>
      </c>
      <c r="T2210" s="8" t="str">
        <f t="shared" si="140"/>
        <v>VM+ HNI Kh</v>
      </c>
      <c r="U2210" t="s">
        <v>6915</v>
      </c>
      <c r="Y2210" t="str">
        <f t="array" ref="Y2210">IF(ISNUMBER(SEARCH($V$3,T2210)),"WINCOMHANOI",IF(ISNUMBER(SEARCH($V$4,T2210)),"WINCOMHOCHIMINH",IF(ISNUMBER(SEARCH($V$5,T2210)),"WINCOMDANANG",IF(ISNUMBER(SEARCH($V$6,T2210)),"WINCOMHAIDUONG",IF(ISNUMBER(SEARCH($V$7,T2210)),"WINCOMQUANGNINH",IF(ISNUMBER(SEARCH($V$8,T2210)),"WINCOMHAIPHONG",IF(ISNUMBER(SEARCH($V$9,T2210)),"WINCOMBACGIANG",IF(ISNUMBER(SEARCH($V$10,T2210)),"WINCOMBACNINH",IF(ISNUMBER(SEARCH($V$11,T2210)),"WINCOMPHUTHO",IF(ISNUMBER(SEARCH($V$12,T2210)),"WINCOMHATINH",IF(ISNUMBER(SEARCH($V$13,T2210)),"WINCOMTHAINGUYEN",IF(ISNUMBER(SEARCH($V$14,T2210)),"WINCOMKHANHHOA",IF(ISNUMBER(SEARCH($V$15,T2210)),"WINCOMHUNGYEN",IF(ISNUMBER(SEARCH($V$16,T2210)),"WINCOMNGHEAN",IF(ISNUMBER(SEARCH($V$17,T2210)),"WINCOMLAOCAI",IF(ISNUMBER(SEARCH($V$18,T2210)),"WINCOMVUNGTAU",IF(ISNUMBER(SEARCH($V$19,T2210)),"WINCOMBINHDUONG",IF(ISNUMBER(SEARCH($V$20,T2210)),"WINCOMKIENGIANG",IF(ISNUMBER(SEARCH($V$21,T2210)),"WINCOMHANAM",IF(ISNUMBER(SEARCH($V$22,T2210)),"WINCOMNAMDINH",IF(ISNUMBER(SEARCH($V$23,T2210)),"WINCOMLANGSON",IF(ISNUMBER(SEARCH($V$24,T2210)),"WINCOMTHANHHOA",IF(ISNUMBER(SEARCH($V$25,T2210)),"WINCOMYENBAI",IF(ISNUMBER(SEARCH($V$26,T2210)),"WINCOMTUYENQUANG",IF(ISNUMBER(SEARCH($V$27,T2210)),"WINCOMHUE",IF(ISNUMBER(SEARCH($V$28,T2210)),"WINCOMQUANGNAM",IF(ISNUMBER(SEARCH($V$29,T2210)),"WINCOMVINHPHUC",IF(ISNUMBER(SEARCH($V$30,T2210)),"WINCOMHAGIANG",IF(ISNUMBER(SEARCH($V$31,T2210)),"WINCOMNINHBINH",IF(ISNUMBER(SEARCH($V$32,T2210)),"WINCOMTRAVINH",IF(ISNUMBER(SEARCH($V$33,T2210)),"WINCOMCANTHO",IF(ISNUMBER(SEARCH($V$34,T2210)),"WINCOMBENTRE",IF(ISNUMBER(SEARCH($V$35,T2210)),"WINCOMCAMAU",IF(ISNUMBER(SEARCH($V$36,T2210)),"WINCOMANGIANG",IF(ISNUMBER(SEARCH($V$37,T2210)),"WINCOMNINHTHUAN",IF(ISNUMBER(SEARCH($V$38,T2210)),"WINCOMTHAIBINH",IF(ISNUMBER(SEARCH($V$39,T2210)),"WINCOMGIALAI",IF(ISNUMBER(SEARCH($V$40,T2210)),"WINCOMHOABINH",IF(ISNUMBER(SEARCH($V$41,T2210)),"WINCOMQUANGNGAI",IF(ISNUMBER(SEARCH($V$42,T2210)),"WINCOMBINHTHUAN",IF(ISNUMBER(SEARCH($V$43,T2210)),"WINCOMDAKLAK",IF(ISNUMBER(SEARCH($V$44,T2210)),"WINCOMSOCTRANG",IF(ISNUMBER(SEARCH($V$45,T2210)),"WINCOMSONLA",IF(ISNUMBER(SEARCH($V$46,T2210)),"WINCOMKONTUM",IF(ISNUMBER(SEARCH($V$47,T2210)),"WINCOMPHUYEN",IF(ISNUMBER(SEARCH($V$48,T2210)),"WINCOMQUANGTRI",IF(ISNUMBER(SEARCH($V$49,T2210)),"WINCOMBINHDINH",IF(ISNUMBER(SEARCH($V$50,T2210)),"WINCOMCAOBANG",IF(ISNUMBER(SEARCH($V$51,T2210)),"WINCOMQUANGBINH",IF(ISNUMBER(SEARCH($V$52,T2210)),"WINCOMLAMDONG",IF(ISNUMBER(SEARCH($V$53,T2210)),"WINCOMVINHLONG",IF(ISNUMBER(SEARCH($V$54,T2210)),"WINCOMDONGTHAP",IF(ISNUMBER(SEARCH($V$55,T2210)),"WINCOMTIENGIANG",IF(ISNUMBER(SEARCH($V$56,T2210)),"WINCOMQUANGNINH",0))))))))))))))))))))))))))))))))))))))))))))))))))))))</f>
        <v>WINCOMHANOI</v>
      </c>
    </row>
    <row r="2211" spans="1:25" x14ac:dyDescent="0.2">
      <c r="A2211" t="s">
        <v>0</v>
      </c>
      <c r="B2211" t="s">
        <v>3537</v>
      </c>
      <c r="C2211" t="s">
        <v>31</v>
      </c>
      <c r="D2211" t="s">
        <v>27</v>
      </c>
      <c r="E2211" t="s">
        <v>4</v>
      </c>
      <c r="F2211" s="5">
        <f t="shared" si="137"/>
        <v>4</v>
      </c>
      <c r="G2211" s="2">
        <v>297000</v>
      </c>
      <c r="H2211" s="2">
        <v>326700</v>
      </c>
      <c r="I2211" t="s">
        <v>5</v>
      </c>
      <c r="J2211" t="s">
        <v>28</v>
      </c>
      <c r="K2211" t="str">
        <f t="shared" si="138"/>
        <v>_Chả cốm 300g</v>
      </c>
      <c r="L2211" s="8" t="str">
        <f>VLOOKUP(K2211,'[1]Mã Misa'!$B$2:$D$74,2,0)</f>
        <v>Chả cốm 300g</v>
      </c>
      <c r="M2211" s="8" t="str">
        <f>VLOOKUP(L2211,'[1]Mã Misa'!$C$2:$D$74,2,0)</f>
        <v>CC300</v>
      </c>
      <c r="N2211" s="2">
        <v>74250</v>
      </c>
      <c r="O2211" t="s">
        <v>3538</v>
      </c>
      <c r="P2211" s="8" t="str">
        <f t="shared" si="139"/>
        <v>0144893</v>
      </c>
      <c r="Q2211" s="8" t="e">
        <f t="array" ref="Q2211">IF(VLOOKUP(P2211,$AA$1:$AC$32,1,0)&lt;&gt;0,(P2211&amp;"A"),0)</f>
        <v>#N/A</v>
      </c>
      <c r="R2211" s="12">
        <v>44522</v>
      </c>
      <c r="S2211" t="s">
        <v>3539</v>
      </c>
      <c r="T2211" s="8" t="str">
        <f t="shared" si="140"/>
        <v>VM+ HNI Kh</v>
      </c>
      <c r="U2211" t="s">
        <v>6915</v>
      </c>
      <c r="Y2211" t="str">
        <f t="array" ref="Y2211">IF(ISNUMBER(SEARCH($V$3,T2211)),"WINCOMHANOI",IF(ISNUMBER(SEARCH($V$4,T2211)),"WINCOMHOCHIMINH",IF(ISNUMBER(SEARCH($V$5,T2211)),"WINCOMDANANG",IF(ISNUMBER(SEARCH($V$6,T2211)),"WINCOMHAIDUONG",IF(ISNUMBER(SEARCH($V$7,T2211)),"WINCOMQUANGNINH",IF(ISNUMBER(SEARCH($V$8,T2211)),"WINCOMHAIPHONG",IF(ISNUMBER(SEARCH($V$9,T2211)),"WINCOMBACGIANG",IF(ISNUMBER(SEARCH($V$10,T2211)),"WINCOMBACNINH",IF(ISNUMBER(SEARCH($V$11,T2211)),"WINCOMPHUTHO",IF(ISNUMBER(SEARCH($V$12,T2211)),"WINCOMHATINH",IF(ISNUMBER(SEARCH($V$13,T2211)),"WINCOMTHAINGUYEN",IF(ISNUMBER(SEARCH($V$14,T2211)),"WINCOMKHANHHOA",IF(ISNUMBER(SEARCH($V$15,T2211)),"WINCOMHUNGYEN",IF(ISNUMBER(SEARCH($V$16,T2211)),"WINCOMNGHEAN",IF(ISNUMBER(SEARCH($V$17,T2211)),"WINCOMLAOCAI",IF(ISNUMBER(SEARCH($V$18,T2211)),"WINCOMVUNGTAU",IF(ISNUMBER(SEARCH($V$19,T2211)),"WINCOMBINHDUONG",IF(ISNUMBER(SEARCH($V$20,T2211)),"WINCOMKIENGIANG",IF(ISNUMBER(SEARCH($V$21,T2211)),"WINCOMHANAM",IF(ISNUMBER(SEARCH($V$22,T2211)),"WINCOMNAMDINH",IF(ISNUMBER(SEARCH($V$23,T2211)),"WINCOMLANGSON",IF(ISNUMBER(SEARCH($V$24,T2211)),"WINCOMTHANHHOA",IF(ISNUMBER(SEARCH($V$25,T2211)),"WINCOMYENBAI",IF(ISNUMBER(SEARCH($V$26,T2211)),"WINCOMTUYENQUANG",IF(ISNUMBER(SEARCH($V$27,T2211)),"WINCOMHUE",IF(ISNUMBER(SEARCH($V$28,T2211)),"WINCOMQUANGNAM",IF(ISNUMBER(SEARCH($V$29,T2211)),"WINCOMVINHPHUC",IF(ISNUMBER(SEARCH($V$30,T2211)),"WINCOMHAGIANG",IF(ISNUMBER(SEARCH($V$31,T2211)),"WINCOMNINHBINH",IF(ISNUMBER(SEARCH($V$32,T2211)),"WINCOMTRAVINH",IF(ISNUMBER(SEARCH($V$33,T2211)),"WINCOMCANTHO",IF(ISNUMBER(SEARCH($V$34,T2211)),"WINCOMBENTRE",IF(ISNUMBER(SEARCH($V$35,T2211)),"WINCOMCAMAU",IF(ISNUMBER(SEARCH($V$36,T2211)),"WINCOMANGIANG",IF(ISNUMBER(SEARCH($V$37,T2211)),"WINCOMNINHTHUAN",IF(ISNUMBER(SEARCH($V$38,T2211)),"WINCOMTHAIBINH",IF(ISNUMBER(SEARCH($V$39,T2211)),"WINCOMGIALAI",IF(ISNUMBER(SEARCH($V$40,T2211)),"WINCOMHOABINH",IF(ISNUMBER(SEARCH($V$41,T2211)),"WINCOMQUANGNGAI",IF(ISNUMBER(SEARCH($V$42,T2211)),"WINCOMBINHTHUAN",IF(ISNUMBER(SEARCH($V$43,T2211)),"WINCOMDAKLAK",IF(ISNUMBER(SEARCH($V$44,T2211)),"WINCOMSOCTRANG",IF(ISNUMBER(SEARCH($V$45,T2211)),"WINCOMSONLA",IF(ISNUMBER(SEARCH($V$46,T2211)),"WINCOMKONTUM",IF(ISNUMBER(SEARCH($V$47,T2211)),"WINCOMPHUYEN",IF(ISNUMBER(SEARCH($V$48,T2211)),"WINCOMQUANGTRI",IF(ISNUMBER(SEARCH($V$49,T2211)),"WINCOMBINHDINH",IF(ISNUMBER(SEARCH($V$50,T2211)),"WINCOMCAOBANG",IF(ISNUMBER(SEARCH($V$51,T2211)),"WINCOMQUANGBINH",IF(ISNUMBER(SEARCH($V$52,T2211)),"WINCOMLAMDONG",IF(ISNUMBER(SEARCH($V$53,T2211)),"WINCOMVINHLONG",IF(ISNUMBER(SEARCH($V$54,T2211)),"WINCOMDONGTHAP",IF(ISNUMBER(SEARCH($V$55,T2211)),"WINCOMTIENGIANG",IF(ISNUMBER(SEARCH($V$56,T2211)),"WINCOMQUANGNINH",0))))))))))))))))))))))))))))))))))))))))))))))))))))))</f>
        <v>WINCOMHANOI</v>
      </c>
    </row>
    <row r="2212" spans="1:25" x14ac:dyDescent="0.2">
      <c r="A2212" t="s">
        <v>0</v>
      </c>
      <c r="B2212" t="s">
        <v>3540</v>
      </c>
      <c r="C2212" t="s">
        <v>2</v>
      </c>
      <c r="D2212" t="s">
        <v>45</v>
      </c>
      <c r="E2212" t="s">
        <v>4</v>
      </c>
      <c r="F2212" s="5">
        <f t="shared" si="137"/>
        <v>3</v>
      </c>
      <c r="G2212" s="2">
        <v>263361</v>
      </c>
      <c r="H2212" s="2">
        <v>289697.10000000003</v>
      </c>
      <c r="I2212" t="s">
        <v>5</v>
      </c>
      <c r="J2212" t="s">
        <v>46</v>
      </c>
      <c r="K2212" t="str">
        <f t="shared" si="138"/>
        <v>Bắp bò muối gói 200g</v>
      </c>
      <c r="L2212" s="8" t="str">
        <f>VLOOKUP(K2212,'[1]Mã Misa'!$B$2:$D$74,2,0)</f>
        <v>Bắp bò muối 200g</v>
      </c>
      <c r="M2212" s="8" t="str">
        <f>VLOOKUP(L2212,'[1]Mã Misa'!$C$2:$D$74,2,0)</f>
        <v>BBM200</v>
      </c>
      <c r="N2212" s="2">
        <v>87787</v>
      </c>
      <c r="O2212" t="s">
        <v>3541</v>
      </c>
      <c r="P2212" s="8" t="str">
        <f t="shared" si="139"/>
        <v>0144896</v>
      </c>
      <c r="Q2212" s="8" t="e">
        <f t="array" ref="Q2212">IF(VLOOKUP(P2212,$AA$1:$AC$32,1,0)&lt;&gt;0,(P2212&amp;"A"),0)</f>
        <v>#N/A</v>
      </c>
      <c r="R2212" s="12">
        <v>44522</v>
      </c>
      <c r="S2212" t="s">
        <v>3542</v>
      </c>
      <c r="T2212" s="8" t="str">
        <f t="shared" si="140"/>
        <v>VM+ HNI 13</v>
      </c>
      <c r="U2212" t="s">
        <v>6916</v>
      </c>
      <c r="Y2212" t="str">
        <f t="array" ref="Y2212">IF(ISNUMBER(SEARCH($V$3,T2212)),"WINCOMHANOI",IF(ISNUMBER(SEARCH($V$4,T2212)),"WINCOMHOCHIMINH",IF(ISNUMBER(SEARCH($V$5,T2212)),"WINCOMDANANG",IF(ISNUMBER(SEARCH($V$6,T2212)),"WINCOMHAIDUONG",IF(ISNUMBER(SEARCH($V$7,T2212)),"WINCOMQUANGNINH",IF(ISNUMBER(SEARCH($V$8,T2212)),"WINCOMHAIPHONG",IF(ISNUMBER(SEARCH($V$9,T2212)),"WINCOMBACGIANG",IF(ISNUMBER(SEARCH($V$10,T2212)),"WINCOMBACNINH",IF(ISNUMBER(SEARCH($V$11,T2212)),"WINCOMPHUTHO",IF(ISNUMBER(SEARCH($V$12,T2212)),"WINCOMHATINH",IF(ISNUMBER(SEARCH($V$13,T2212)),"WINCOMTHAINGUYEN",IF(ISNUMBER(SEARCH($V$14,T2212)),"WINCOMKHANHHOA",IF(ISNUMBER(SEARCH($V$15,T2212)),"WINCOMHUNGYEN",IF(ISNUMBER(SEARCH($V$16,T2212)),"WINCOMNGHEAN",IF(ISNUMBER(SEARCH($V$17,T2212)),"WINCOMLAOCAI",IF(ISNUMBER(SEARCH($V$18,T2212)),"WINCOMVUNGTAU",IF(ISNUMBER(SEARCH($V$19,T2212)),"WINCOMBINHDUONG",IF(ISNUMBER(SEARCH($V$20,T2212)),"WINCOMKIENGIANG",IF(ISNUMBER(SEARCH($V$21,T2212)),"WINCOMHANAM",IF(ISNUMBER(SEARCH($V$22,T2212)),"WINCOMNAMDINH",IF(ISNUMBER(SEARCH($V$23,T2212)),"WINCOMLANGSON",IF(ISNUMBER(SEARCH($V$24,T2212)),"WINCOMTHANHHOA",IF(ISNUMBER(SEARCH($V$25,T2212)),"WINCOMYENBAI",IF(ISNUMBER(SEARCH($V$26,T2212)),"WINCOMTUYENQUANG",IF(ISNUMBER(SEARCH($V$27,T2212)),"WINCOMHUE",IF(ISNUMBER(SEARCH($V$28,T2212)),"WINCOMQUANGNAM",IF(ISNUMBER(SEARCH($V$29,T2212)),"WINCOMVINHPHUC",IF(ISNUMBER(SEARCH($V$30,T2212)),"WINCOMHAGIANG",IF(ISNUMBER(SEARCH($V$31,T2212)),"WINCOMNINHBINH",IF(ISNUMBER(SEARCH($V$32,T2212)),"WINCOMTRAVINH",IF(ISNUMBER(SEARCH($V$33,T2212)),"WINCOMCANTHO",IF(ISNUMBER(SEARCH($V$34,T2212)),"WINCOMBENTRE",IF(ISNUMBER(SEARCH($V$35,T2212)),"WINCOMCAMAU",IF(ISNUMBER(SEARCH($V$36,T2212)),"WINCOMANGIANG",IF(ISNUMBER(SEARCH($V$37,T2212)),"WINCOMNINHTHUAN",IF(ISNUMBER(SEARCH($V$38,T2212)),"WINCOMTHAIBINH",IF(ISNUMBER(SEARCH($V$39,T2212)),"WINCOMGIALAI",IF(ISNUMBER(SEARCH($V$40,T2212)),"WINCOMHOABINH",IF(ISNUMBER(SEARCH($V$41,T2212)),"WINCOMQUANGNGAI",IF(ISNUMBER(SEARCH($V$42,T2212)),"WINCOMBINHTHUAN",IF(ISNUMBER(SEARCH($V$43,T2212)),"WINCOMDAKLAK",IF(ISNUMBER(SEARCH($V$44,T2212)),"WINCOMSOCTRANG",IF(ISNUMBER(SEARCH($V$45,T2212)),"WINCOMSONLA",IF(ISNUMBER(SEARCH($V$46,T2212)),"WINCOMKONTUM",IF(ISNUMBER(SEARCH($V$47,T2212)),"WINCOMPHUYEN",IF(ISNUMBER(SEARCH($V$48,T2212)),"WINCOMQUANGTRI",IF(ISNUMBER(SEARCH($V$49,T2212)),"WINCOMBINHDINH",IF(ISNUMBER(SEARCH($V$50,T2212)),"WINCOMCAOBANG",IF(ISNUMBER(SEARCH($V$51,T2212)),"WINCOMQUANGBINH",IF(ISNUMBER(SEARCH($V$52,T2212)),"WINCOMLAMDONG",IF(ISNUMBER(SEARCH($V$53,T2212)),"WINCOMVINHLONG",IF(ISNUMBER(SEARCH($V$54,T2212)),"WINCOMDONGTHAP",IF(ISNUMBER(SEARCH($V$55,T2212)),"WINCOMTIENGIANG",IF(ISNUMBER(SEARCH($V$56,T2212)),"WINCOMQUANGNINH",0))))))))))))))))))))))))))))))))))))))))))))))))))))))</f>
        <v>WINCOMHANOI</v>
      </c>
    </row>
    <row r="2213" spans="1:25" x14ac:dyDescent="0.2">
      <c r="A2213" t="s">
        <v>0</v>
      </c>
      <c r="B2213" t="s">
        <v>3540</v>
      </c>
      <c r="C2213" t="s">
        <v>31</v>
      </c>
      <c r="D2213" t="s">
        <v>123</v>
      </c>
      <c r="E2213" t="s">
        <v>4</v>
      </c>
      <c r="F2213" s="5">
        <f t="shared" si="137"/>
        <v>1</v>
      </c>
      <c r="G2213" s="2">
        <v>55595</v>
      </c>
      <c r="H2213" s="2">
        <v>61154.500000000007</v>
      </c>
      <c r="I2213" t="s">
        <v>5</v>
      </c>
      <c r="J2213" t="s">
        <v>124</v>
      </c>
      <c r="K2213" t="str">
        <f t="shared" si="138"/>
        <v>Tai heo muối gói 200g</v>
      </c>
      <c r="L2213" s="8" t="str">
        <f>VLOOKUP(K2213,'[1]Mã Misa'!$B$2:$D$74,2,0)</f>
        <v>Tai heo muối 200g</v>
      </c>
      <c r="M2213" s="8" t="str">
        <f>VLOOKUP(L2213,'[1]Mã Misa'!$C$2:$D$74,2,0)</f>
        <v>TH200</v>
      </c>
      <c r="N2213" s="2">
        <v>55595</v>
      </c>
      <c r="O2213" t="s">
        <v>3541</v>
      </c>
      <c r="P2213" s="8" t="str">
        <f t="shared" si="139"/>
        <v>0144896</v>
      </c>
      <c r="Q2213" s="8" t="e">
        <f t="array" ref="Q2213">IF(VLOOKUP(P2213,$AA$1:$AC$32,1,0)&lt;&gt;0,(P2213&amp;"A"),0)</f>
        <v>#N/A</v>
      </c>
      <c r="R2213" s="12">
        <v>44522</v>
      </c>
      <c r="S2213" t="s">
        <v>3542</v>
      </c>
      <c r="T2213" s="8" t="str">
        <f t="shared" si="140"/>
        <v>VM+ HNI 13</v>
      </c>
      <c r="U2213" t="s">
        <v>6916</v>
      </c>
      <c r="Y2213" t="str">
        <f t="array" ref="Y2213">IF(ISNUMBER(SEARCH($V$3,T2213)),"WINCOMHANOI",IF(ISNUMBER(SEARCH($V$4,T2213)),"WINCOMHOCHIMINH",IF(ISNUMBER(SEARCH($V$5,T2213)),"WINCOMDANANG",IF(ISNUMBER(SEARCH($V$6,T2213)),"WINCOMHAIDUONG",IF(ISNUMBER(SEARCH($V$7,T2213)),"WINCOMQUANGNINH",IF(ISNUMBER(SEARCH($V$8,T2213)),"WINCOMHAIPHONG",IF(ISNUMBER(SEARCH($V$9,T2213)),"WINCOMBACGIANG",IF(ISNUMBER(SEARCH($V$10,T2213)),"WINCOMBACNINH",IF(ISNUMBER(SEARCH($V$11,T2213)),"WINCOMPHUTHO",IF(ISNUMBER(SEARCH($V$12,T2213)),"WINCOMHATINH",IF(ISNUMBER(SEARCH($V$13,T2213)),"WINCOMTHAINGUYEN",IF(ISNUMBER(SEARCH($V$14,T2213)),"WINCOMKHANHHOA",IF(ISNUMBER(SEARCH($V$15,T2213)),"WINCOMHUNGYEN",IF(ISNUMBER(SEARCH($V$16,T2213)),"WINCOMNGHEAN",IF(ISNUMBER(SEARCH($V$17,T2213)),"WINCOMLAOCAI",IF(ISNUMBER(SEARCH($V$18,T2213)),"WINCOMVUNGTAU",IF(ISNUMBER(SEARCH($V$19,T2213)),"WINCOMBINHDUONG",IF(ISNUMBER(SEARCH($V$20,T2213)),"WINCOMKIENGIANG",IF(ISNUMBER(SEARCH($V$21,T2213)),"WINCOMHANAM",IF(ISNUMBER(SEARCH($V$22,T2213)),"WINCOMNAMDINH",IF(ISNUMBER(SEARCH($V$23,T2213)),"WINCOMLANGSON",IF(ISNUMBER(SEARCH($V$24,T2213)),"WINCOMTHANHHOA",IF(ISNUMBER(SEARCH($V$25,T2213)),"WINCOMYENBAI",IF(ISNUMBER(SEARCH($V$26,T2213)),"WINCOMTUYENQUANG",IF(ISNUMBER(SEARCH($V$27,T2213)),"WINCOMHUE",IF(ISNUMBER(SEARCH($V$28,T2213)),"WINCOMQUANGNAM",IF(ISNUMBER(SEARCH($V$29,T2213)),"WINCOMVINHPHUC",IF(ISNUMBER(SEARCH($V$30,T2213)),"WINCOMHAGIANG",IF(ISNUMBER(SEARCH($V$31,T2213)),"WINCOMNINHBINH",IF(ISNUMBER(SEARCH($V$32,T2213)),"WINCOMTRAVINH",IF(ISNUMBER(SEARCH($V$33,T2213)),"WINCOMCANTHO",IF(ISNUMBER(SEARCH($V$34,T2213)),"WINCOMBENTRE",IF(ISNUMBER(SEARCH($V$35,T2213)),"WINCOMCAMAU",IF(ISNUMBER(SEARCH($V$36,T2213)),"WINCOMANGIANG",IF(ISNUMBER(SEARCH($V$37,T2213)),"WINCOMNINHTHUAN",IF(ISNUMBER(SEARCH($V$38,T2213)),"WINCOMTHAIBINH",IF(ISNUMBER(SEARCH($V$39,T2213)),"WINCOMGIALAI",IF(ISNUMBER(SEARCH($V$40,T2213)),"WINCOMHOABINH",IF(ISNUMBER(SEARCH($V$41,T2213)),"WINCOMQUANGNGAI",IF(ISNUMBER(SEARCH($V$42,T2213)),"WINCOMBINHTHUAN",IF(ISNUMBER(SEARCH($V$43,T2213)),"WINCOMDAKLAK",IF(ISNUMBER(SEARCH($V$44,T2213)),"WINCOMSOCTRANG",IF(ISNUMBER(SEARCH($V$45,T2213)),"WINCOMSONLA",IF(ISNUMBER(SEARCH($V$46,T2213)),"WINCOMKONTUM",IF(ISNUMBER(SEARCH($V$47,T2213)),"WINCOMPHUYEN",IF(ISNUMBER(SEARCH($V$48,T2213)),"WINCOMQUANGTRI",IF(ISNUMBER(SEARCH($V$49,T2213)),"WINCOMBINHDINH",IF(ISNUMBER(SEARCH($V$50,T2213)),"WINCOMCAOBANG",IF(ISNUMBER(SEARCH($V$51,T2213)),"WINCOMQUANGBINH",IF(ISNUMBER(SEARCH($V$52,T2213)),"WINCOMLAMDONG",IF(ISNUMBER(SEARCH($V$53,T2213)),"WINCOMVINHLONG",IF(ISNUMBER(SEARCH($V$54,T2213)),"WINCOMDONGTHAP",IF(ISNUMBER(SEARCH($V$55,T2213)),"WINCOMTIENGIANG",IF(ISNUMBER(SEARCH($V$56,T2213)),"WINCOMQUANGNINH",0))))))))))))))))))))))))))))))))))))))))))))))))))))))</f>
        <v>WINCOMHANOI</v>
      </c>
    </row>
    <row r="2214" spans="1:25" x14ac:dyDescent="0.2">
      <c r="A2214" t="s">
        <v>0</v>
      </c>
      <c r="B2214" t="s">
        <v>3543</v>
      </c>
      <c r="C2214" t="s">
        <v>2</v>
      </c>
      <c r="D2214" t="s">
        <v>62</v>
      </c>
      <c r="E2214" t="s">
        <v>4</v>
      </c>
      <c r="F2214" s="5">
        <f t="shared" si="137"/>
        <v>1</v>
      </c>
      <c r="G2214" s="2">
        <v>105400</v>
      </c>
      <c r="H2214" s="2">
        <v>115940.00000000001</v>
      </c>
      <c r="I2214" t="s">
        <v>5</v>
      </c>
      <c r="J2214" t="s">
        <v>63</v>
      </c>
      <c r="K2214" t="str">
        <f t="shared" si="138"/>
        <v>_Đùi gà sốt cay 500g</v>
      </c>
      <c r="L2214" s="8" t="str">
        <f>VLOOKUP(K2214,'[1]Mã Misa'!$B$2:$D$74,2,0)</f>
        <v>Đùi gà sốt cay 500g</v>
      </c>
      <c r="M2214" s="8" t="str">
        <f>VLOOKUP(L2214,'[1]Mã Misa'!$C$2:$D$74,2,0)</f>
        <v>DGSC500</v>
      </c>
      <c r="N2214" s="2">
        <v>105400</v>
      </c>
      <c r="O2214" t="s">
        <v>3544</v>
      </c>
      <c r="P2214" s="8" t="str">
        <f t="shared" si="139"/>
        <v>0144900</v>
      </c>
      <c r="Q2214" s="8" t="e">
        <f t="array" ref="Q2214">IF(VLOOKUP(P2214,$AA$1:$AC$32,1,0)&lt;&gt;0,(P2214&amp;"A"),0)</f>
        <v>#N/A</v>
      </c>
      <c r="R2214" s="12">
        <v>44522</v>
      </c>
      <c r="S2214" t="s">
        <v>3545</v>
      </c>
      <c r="T2214" s="8" t="str">
        <f t="shared" si="140"/>
        <v>VM+ HNI 42</v>
      </c>
      <c r="U2214" t="s">
        <v>6917</v>
      </c>
      <c r="Y2214" t="str">
        <f t="array" ref="Y2214">IF(ISNUMBER(SEARCH($V$3,T2214)),"WINCOMHANOI",IF(ISNUMBER(SEARCH($V$4,T2214)),"WINCOMHOCHIMINH",IF(ISNUMBER(SEARCH($V$5,T2214)),"WINCOMDANANG",IF(ISNUMBER(SEARCH($V$6,T2214)),"WINCOMHAIDUONG",IF(ISNUMBER(SEARCH($V$7,T2214)),"WINCOMQUANGNINH",IF(ISNUMBER(SEARCH($V$8,T2214)),"WINCOMHAIPHONG",IF(ISNUMBER(SEARCH($V$9,T2214)),"WINCOMBACGIANG",IF(ISNUMBER(SEARCH($V$10,T2214)),"WINCOMBACNINH",IF(ISNUMBER(SEARCH($V$11,T2214)),"WINCOMPHUTHO",IF(ISNUMBER(SEARCH($V$12,T2214)),"WINCOMHATINH",IF(ISNUMBER(SEARCH($V$13,T2214)),"WINCOMTHAINGUYEN",IF(ISNUMBER(SEARCH($V$14,T2214)),"WINCOMKHANHHOA",IF(ISNUMBER(SEARCH($V$15,T2214)),"WINCOMHUNGYEN",IF(ISNUMBER(SEARCH($V$16,T2214)),"WINCOMNGHEAN",IF(ISNUMBER(SEARCH($V$17,T2214)),"WINCOMLAOCAI",IF(ISNUMBER(SEARCH($V$18,T2214)),"WINCOMVUNGTAU",IF(ISNUMBER(SEARCH($V$19,T2214)),"WINCOMBINHDUONG",IF(ISNUMBER(SEARCH($V$20,T2214)),"WINCOMKIENGIANG",IF(ISNUMBER(SEARCH($V$21,T2214)),"WINCOMHANAM",IF(ISNUMBER(SEARCH($V$22,T2214)),"WINCOMNAMDINH",IF(ISNUMBER(SEARCH($V$23,T2214)),"WINCOMLANGSON",IF(ISNUMBER(SEARCH($V$24,T2214)),"WINCOMTHANHHOA",IF(ISNUMBER(SEARCH($V$25,T2214)),"WINCOMYENBAI",IF(ISNUMBER(SEARCH($V$26,T2214)),"WINCOMTUYENQUANG",IF(ISNUMBER(SEARCH($V$27,T2214)),"WINCOMHUE",IF(ISNUMBER(SEARCH($V$28,T2214)),"WINCOMQUANGNAM",IF(ISNUMBER(SEARCH($V$29,T2214)),"WINCOMVINHPHUC",IF(ISNUMBER(SEARCH($V$30,T2214)),"WINCOMHAGIANG",IF(ISNUMBER(SEARCH($V$31,T2214)),"WINCOMNINHBINH",IF(ISNUMBER(SEARCH($V$32,T2214)),"WINCOMTRAVINH",IF(ISNUMBER(SEARCH($V$33,T2214)),"WINCOMCANTHO",IF(ISNUMBER(SEARCH($V$34,T2214)),"WINCOMBENTRE",IF(ISNUMBER(SEARCH($V$35,T2214)),"WINCOMCAMAU",IF(ISNUMBER(SEARCH($V$36,T2214)),"WINCOMANGIANG",IF(ISNUMBER(SEARCH($V$37,T2214)),"WINCOMNINHTHUAN",IF(ISNUMBER(SEARCH($V$38,T2214)),"WINCOMTHAIBINH",IF(ISNUMBER(SEARCH($V$39,T2214)),"WINCOMGIALAI",IF(ISNUMBER(SEARCH($V$40,T2214)),"WINCOMHOABINH",IF(ISNUMBER(SEARCH($V$41,T2214)),"WINCOMQUANGNGAI",IF(ISNUMBER(SEARCH($V$42,T2214)),"WINCOMBINHTHUAN",IF(ISNUMBER(SEARCH($V$43,T2214)),"WINCOMDAKLAK",IF(ISNUMBER(SEARCH($V$44,T2214)),"WINCOMSOCTRANG",IF(ISNUMBER(SEARCH($V$45,T2214)),"WINCOMSONLA",IF(ISNUMBER(SEARCH($V$46,T2214)),"WINCOMKONTUM",IF(ISNUMBER(SEARCH($V$47,T2214)),"WINCOMPHUYEN",IF(ISNUMBER(SEARCH($V$48,T2214)),"WINCOMQUANGTRI",IF(ISNUMBER(SEARCH($V$49,T2214)),"WINCOMBINHDINH",IF(ISNUMBER(SEARCH($V$50,T2214)),"WINCOMCAOBANG",IF(ISNUMBER(SEARCH($V$51,T2214)),"WINCOMQUANGBINH",IF(ISNUMBER(SEARCH($V$52,T2214)),"WINCOMLAMDONG",IF(ISNUMBER(SEARCH($V$53,T2214)),"WINCOMVINHLONG",IF(ISNUMBER(SEARCH($V$54,T2214)),"WINCOMDONGTHAP",IF(ISNUMBER(SEARCH($V$55,T2214)),"WINCOMTIENGIANG",IF(ISNUMBER(SEARCH($V$56,T2214)),"WINCOMQUANGNINH",0))))))))))))))))))))))))))))))))))))))))))))))))))))))</f>
        <v>WINCOMHANOI</v>
      </c>
    </row>
    <row r="2215" spans="1:25" x14ac:dyDescent="0.2">
      <c r="A2215" t="s">
        <v>0</v>
      </c>
      <c r="B2215" t="s">
        <v>3543</v>
      </c>
      <c r="C2215" t="s">
        <v>31</v>
      </c>
      <c r="D2215" t="s">
        <v>134</v>
      </c>
      <c r="E2215" t="s">
        <v>4</v>
      </c>
      <c r="F2215" s="5">
        <f t="shared" si="137"/>
        <v>5</v>
      </c>
      <c r="G2215" s="2">
        <v>453750</v>
      </c>
      <c r="H2215" s="2">
        <v>499125.00000000006</v>
      </c>
      <c r="I2215" t="s">
        <v>5</v>
      </c>
      <c r="J2215" t="s">
        <v>135</v>
      </c>
      <c r="K2215" t="str">
        <f t="shared" si="138"/>
        <v>_Chân gà sốt cay 400g</v>
      </c>
      <c r="L2215" s="8" t="str">
        <f>VLOOKUP(K2215,'[1]Mã Misa'!$B$2:$D$74,2,0)</f>
        <v>Chân gà sốt cay 400g</v>
      </c>
      <c r="M2215" s="8" t="str">
        <f>VLOOKUP(L2215,'[1]Mã Misa'!$C$2:$D$74,2,0)</f>
        <v>CGSC400</v>
      </c>
      <c r="N2215" s="2">
        <v>90750</v>
      </c>
      <c r="O2215" t="s">
        <v>3544</v>
      </c>
      <c r="P2215" s="8" t="str">
        <f t="shared" si="139"/>
        <v>0144900</v>
      </c>
      <c r="Q2215" s="8" t="e">
        <f t="array" ref="Q2215">IF(VLOOKUP(P2215,$AA$1:$AC$32,1,0)&lt;&gt;0,(P2215&amp;"A"),0)</f>
        <v>#N/A</v>
      </c>
      <c r="R2215" s="12">
        <v>44522</v>
      </c>
      <c r="S2215" t="s">
        <v>3545</v>
      </c>
      <c r="T2215" s="8" t="str">
        <f t="shared" si="140"/>
        <v>VM+ HNI 42</v>
      </c>
      <c r="U2215" t="s">
        <v>6917</v>
      </c>
      <c r="Y2215" t="str">
        <f t="array" ref="Y2215">IF(ISNUMBER(SEARCH($V$3,T2215)),"WINCOMHANOI",IF(ISNUMBER(SEARCH($V$4,T2215)),"WINCOMHOCHIMINH",IF(ISNUMBER(SEARCH($V$5,T2215)),"WINCOMDANANG",IF(ISNUMBER(SEARCH($V$6,T2215)),"WINCOMHAIDUONG",IF(ISNUMBER(SEARCH($V$7,T2215)),"WINCOMQUANGNINH",IF(ISNUMBER(SEARCH($V$8,T2215)),"WINCOMHAIPHONG",IF(ISNUMBER(SEARCH($V$9,T2215)),"WINCOMBACGIANG",IF(ISNUMBER(SEARCH($V$10,T2215)),"WINCOMBACNINH",IF(ISNUMBER(SEARCH($V$11,T2215)),"WINCOMPHUTHO",IF(ISNUMBER(SEARCH($V$12,T2215)),"WINCOMHATINH",IF(ISNUMBER(SEARCH($V$13,T2215)),"WINCOMTHAINGUYEN",IF(ISNUMBER(SEARCH($V$14,T2215)),"WINCOMKHANHHOA",IF(ISNUMBER(SEARCH($V$15,T2215)),"WINCOMHUNGYEN",IF(ISNUMBER(SEARCH($V$16,T2215)),"WINCOMNGHEAN",IF(ISNUMBER(SEARCH($V$17,T2215)),"WINCOMLAOCAI",IF(ISNUMBER(SEARCH($V$18,T2215)),"WINCOMVUNGTAU",IF(ISNUMBER(SEARCH($V$19,T2215)),"WINCOMBINHDUONG",IF(ISNUMBER(SEARCH($V$20,T2215)),"WINCOMKIENGIANG",IF(ISNUMBER(SEARCH($V$21,T2215)),"WINCOMHANAM",IF(ISNUMBER(SEARCH($V$22,T2215)),"WINCOMNAMDINH",IF(ISNUMBER(SEARCH($V$23,T2215)),"WINCOMLANGSON",IF(ISNUMBER(SEARCH($V$24,T2215)),"WINCOMTHANHHOA",IF(ISNUMBER(SEARCH($V$25,T2215)),"WINCOMYENBAI",IF(ISNUMBER(SEARCH($V$26,T2215)),"WINCOMTUYENQUANG",IF(ISNUMBER(SEARCH($V$27,T2215)),"WINCOMHUE",IF(ISNUMBER(SEARCH($V$28,T2215)),"WINCOMQUANGNAM",IF(ISNUMBER(SEARCH($V$29,T2215)),"WINCOMVINHPHUC",IF(ISNUMBER(SEARCH($V$30,T2215)),"WINCOMHAGIANG",IF(ISNUMBER(SEARCH($V$31,T2215)),"WINCOMNINHBINH",IF(ISNUMBER(SEARCH($V$32,T2215)),"WINCOMTRAVINH",IF(ISNUMBER(SEARCH($V$33,T2215)),"WINCOMCANTHO",IF(ISNUMBER(SEARCH($V$34,T2215)),"WINCOMBENTRE",IF(ISNUMBER(SEARCH($V$35,T2215)),"WINCOMCAMAU",IF(ISNUMBER(SEARCH($V$36,T2215)),"WINCOMANGIANG",IF(ISNUMBER(SEARCH($V$37,T2215)),"WINCOMNINHTHUAN",IF(ISNUMBER(SEARCH($V$38,T2215)),"WINCOMTHAIBINH",IF(ISNUMBER(SEARCH($V$39,T2215)),"WINCOMGIALAI",IF(ISNUMBER(SEARCH($V$40,T2215)),"WINCOMHOABINH",IF(ISNUMBER(SEARCH($V$41,T2215)),"WINCOMQUANGNGAI",IF(ISNUMBER(SEARCH($V$42,T2215)),"WINCOMBINHTHUAN",IF(ISNUMBER(SEARCH($V$43,T2215)),"WINCOMDAKLAK",IF(ISNUMBER(SEARCH($V$44,T2215)),"WINCOMSOCTRANG",IF(ISNUMBER(SEARCH($V$45,T2215)),"WINCOMSONLA",IF(ISNUMBER(SEARCH($V$46,T2215)),"WINCOMKONTUM",IF(ISNUMBER(SEARCH($V$47,T2215)),"WINCOMPHUYEN",IF(ISNUMBER(SEARCH($V$48,T2215)),"WINCOMQUANGTRI",IF(ISNUMBER(SEARCH($V$49,T2215)),"WINCOMBINHDINH",IF(ISNUMBER(SEARCH($V$50,T2215)),"WINCOMCAOBANG",IF(ISNUMBER(SEARCH($V$51,T2215)),"WINCOMQUANGBINH",IF(ISNUMBER(SEARCH($V$52,T2215)),"WINCOMLAMDONG",IF(ISNUMBER(SEARCH($V$53,T2215)),"WINCOMVINHLONG",IF(ISNUMBER(SEARCH($V$54,T2215)),"WINCOMDONGTHAP",IF(ISNUMBER(SEARCH($V$55,T2215)),"WINCOMTIENGIANG",IF(ISNUMBER(SEARCH($V$56,T2215)),"WINCOMQUANGNINH",0))))))))))))))))))))))))))))))))))))))))))))))))))))))</f>
        <v>WINCOMHANOI</v>
      </c>
    </row>
    <row r="2216" spans="1:25" x14ac:dyDescent="0.2">
      <c r="A2216" t="s">
        <v>0</v>
      </c>
      <c r="B2216" t="s">
        <v>3546</v>
      </c>
      <c r="C2216" t="s">
        <v>2</v>
      </c>
      <c r="D2216" t="s">
        <v>3</v>
      </c>
      <c r="E2216" t="s">
        <v>4</v>
      </c>
      <c r="F2216" s="5">
        <f t="shared" si="137"/>
        <v>5</v>
      </c>
      <c r="G2216" s="2">
        <v>444230</v>
      </c>
      <c r="H2216" s="2">
        <v>488653.00000000006</v>
      </c>
      <c r="I2216" t="s">
        <v>5</v>
      </c>
      <c r="J2216" t="s">
        <v>6</v>
      </c>
      <c r="K2216" t="str">
        <f t="shared" si="138"/>
        <v>Gà muối gói 500g</v>
      </c>
      <c r="L2216" s="8" t="str">
        <f>VLOOKUP(K2216,'[1]Mã Misa'!$B$2:$D$74,2,0)</f>
        <v>Gà muối 500g</v>
      </c>
      <c r="M2216" s="8" t="str">
        <f>VLOOKUP(L2216,'[1]Mã Misa'!$C$2:$D$74,2,0)</f>
        <v>GM500</v>
      </c>
      <c r="N2216" s="2">
        <v>88846</v>
      </c>
      <c r="O2216" t="s">
        <v>3547</v>
      </c>
      <c r="P2216" s="8" t="str">
        <f t="shared" si="139"/>
        <v>0144905</v>
      </c>
      <c r="Q2216" s="8" t="e">
        <f t="array" ref="Q2216">IF(VLOOKUP(P2216,$AA$1:$AC$32,1,0)&lt;&gt;0,(P2216&amp;"A"),0)</f>
        <v>#N/A</v>
      </c>
      <c r="R2216" s="12">
        <v>44522</v>
      </c>
      <c r="S2216" t="s">
        <v>3548</v>
      </c>
      <c r="T2216" s="8" t="str">
        <f t="shared" si="140"/>
        <v>VM+ HNI 23</v>
      </c>
      <c r="U2216" t="s">
        <v>6918</v>
      </c>
      <c r="Y2216" t="str">
        <f t="array" ref="Y2216">IF(ISNUMBER(SEARCH($V$3,T2216)),"WINCOMHANOI",IF(ISNUMBER(SEARCH($V$4,T2216)),"WINCOMHOCHIMINH",IF(ISNUMBER(SEARCH($V$5,T2216)),"WINCOMDANANG",IF(ISNUMBER(SEARCH($V$6,T2216)),"WINCOMHAIDUONG",IF(ISNUMBER(SEARCH($V$7,T2216)),"WINCOMQUANGNINH",IF(ISNUMBER(SEARCH($V$8,T2216)),"WINCOMHAIPHONG",IF(ISNUMBER(SEARCH($V$9,T2216)),"WINCOMBACGIANG",IF(ISNUMBER(SEARCH($V$10,T2216)),"WINCOMBACNINH",IF(ISNUMBER(SEARCH($V$11,T2216)),"WINCOMPHUTHO",IF(ISNUMBER(SEARCH($V$12,T2216)),"WINCOMHATINH",IF(ISNUMBER(SEARCH($V$13,T2216)),"WINCOMTHAINGUYEN",IF(ISNUMBER(SEARCH($V$14,T2216)),"WINCOMKHANHHOA",IF(ISNUMBER(SEARCH($V$15,T2216)),"WINCOMHUNGYEN",IF(ISNUMBER(SEARCH($V$16,T2216)),"WINCOMNGHEAN",IF(ISNUMBER(SEARCH($V$17,T2216)),"WINCOMLAOCAI",IF(ISNUMBER(SEARCH($V$18,T2216)),"WINCOMVUNGTAU",IF(ISNUMBER(SEARCH($V$19,T2216)),"WINCOMBINHDUONG",IF(ISNUMBER(SEARCH($V$20,T2216)),"WINCOMKIENGIANG",IF(ISNUMBER(SEARCH($V$21,T2216)),"WINCOMHANAM",IF(ISNUMBER(SEARCH($V$22,T2216)),"WINCOMNAMDINH",IF(ISNUMBER(SEARCH($V$23,T2216)),"WINCOMLANGSON",IF(ISNUMBER(SEARCH($V$24,T2216)),"WINCOMTHANHHOA",IF(ISNUMBER(SEARCH($V$25,T2216)),"WINCOMYENBAI",IF(ISNUMBER(SEARCH($V$26,T2216)),"WINCOMTUYENQUANG",IF(ISNUMBER(SEARCH($V$27,T2216)),"WINCOMHUE",IF(ISNUMBER(SEARCH($V$28,T2216)),"WINCOMQUANGNAM",IF(ISNUMBER(SEARCH($V$29,T2216)),"WINCOMVINHPHUC",IF(ISNUMBER(SEARCH($V$30,T2216)),"WINCOMHAGIANG",IF(ISNUMBER(SEARCH($V$31,T2216)),"WINCOMNINHBINH",IF(ISNUMBER(SEARCH($V$32,T2216)),"WINCOMTRAVINH",IF(ISNUMBER(SEARCH($V$33,T2216)),"WINCOMCANTHO",IF(ISNUMBER(SEARCH($V$34,T2216)),"WINCOMBENTRE",IF(ISNUMBER(SEARCH($V$35,T2216)),"WINCOMCAMAU",IF(ISNUMBER(SEARCH($V$36,T2216)),"WINCOMANGIANG",IF(ISNUMBER(SEARCH($V$37,T2216)),"WINCOMNINHTHUAN",IF(ISNUMBER(SEARCH($V$38,T2216)),"WINCOMTHAIBINH",IF(ISNUMBER(SEARCH($V$39,T2216)),"WINCOMGIALAI",IF(ISNUMBER(SEARCH($V$40,T2216)),"WINCOMHOABINH",IF(ISNUMBER(SEARCH($V$41,T2216)),"WINCOMQUANGNGAI",IF(ISNUMBER(SEARCH($V$42,T2216)),"WINCOMBINHTHUAN",IF(ISNUMBER(SEARCH($V$43,T2216)),"WINCOMDAKLAK",IF(ISNUMBER(SEARCH($V$44,T2216)),"WINCOMSOCTRANG",IF(ISNUMBER(SEARCH($V$45,T2216)),"WINCOMSONLA",IF(ISNUMBER(SEARCH($V$46,T2216)),"WINCOMKONTUM",IF(ISNUMBER(SEARCH($V$47,T2216)),"WINCOMPHUYEN",IF(ISNUMBER(SEARCH($V$48,T2216)),"WINCOMQUANGTRI",IF(ISNUMBER(SEARCH($V$49,T2216)),"WINCOMBINHDINH",IF(ISNUMBER(SEARCH($V$50,T2216)),"WINCOMCAOBANG",IF(ISNUMBER(SEARCH($V$51,T2216)),"WINCOMQUANGBINH",IF(ISNUMBER(SEARCH($V$52,T2216)),"WINCOMLAMDONG",IF(ISNUMBER(SEARCH($V$53,T2216)),"WINCOMVINHLONG",IF(ISNUMBER(SEARCH($V$54,T2216)),"WINCOMDONGTHAP",IF(ISNUMBER(SEARCH($V$55,T2216)),"WINCOMTIENGIANG",IF(ISNUMBER(SEARCH($V$56,T2216)),"WINCOMQUANGNINH",0))))))))))))))))))))))))))))))))))))))))))))))))))))))</f>
        <v>WINCOMHANOI</v>
      </c>
    </row>
    <row r="2217" spans="1:25" x14ac:dyDescent="0.2">
      <c r="A2217" t="s">
        <v>0</v>
      </c>
      <c r="B2217" t="s">
        <v>3546</v>
      </c>
      <c r="C2217" t="s">
        <v>31</v>
      </c>
      <c r="D2217" t="s">
        <v>20</v>
      </c>
      <c r="E2217" t="s">
        <v>4</v>
      </c>
      <c r="F2217" s="5">
        <f t="shared" si="137"/>
        <v>2</v>
      </c>
      <c r="G2217" s="2">
        <v>100364</v>
      </c>
      <c r="H2217" s="2">
        <v>110400.40000000001</v>
      </c>
      <c r="I2217" t="s">
        <v>5</v>
      </c>
      <c r="J2217" t="s">
        <v>21</v>
      </c>
      <c r="K2217" t="str">
        <f t="shared" si="138"/>
        <v>Giò tai lưỡi xào gói 250g</v>
      </c>
      <c r="L2217" s="8" t="str">
        <f>VLOOKUP(K2217,'[1]Mã Misa'!$B$2:$D$74,2,0)</f>
        <v>Giò Tai Lưỡi Xào 250g</v>
      </c>
      <c r="M2217" s="8" t="str">
        <f>VLOOKUP(L2217,'[1]Mã Misa'!$C$2:$D$74,2,0)</f>
        <v>GTLX250G</v>
      </c>
      <c r="N2217" s="2">
        <v>50182</v>
      </c>
      <c r="O2217" t="s">
        <v>3547</v>
      </c>
      <c r="P2217" s="8" t="str">
        <f t="shared" si="139"/>
        <v>0144905</v>
      </c>
      <c r="Q2217" s="8" t="e">
        <f t="array" ref="Q2217">IF(VLOOKUP(P2217,$AA$1:$AC$32,1,0)&lt;&gt;0,(P2217&amp;"A"),0)</f>
        <v>#N/A</v>
      </c>
      <c r="R2217" s="12">
        <v>44522</v>
      </c>
      <c r="S2217" t="s">
        <v>3548</v>
      </c>
      <c r="T2217" s="8" t="str">
        <f t="shared" si="140"/>
        <v>VM+ HNI 23</v>
      </c>
      <c r="U2217" t="s">
        <v>6918</v>
      </c>
      <c r="Y2217" t="str">
        <f t="array" ref="Y2217">IF(ISNUMBER(SEARCH($V$3,T2217)),"WINCOMHANOI",IF(ISNUMBER(SEARCH($V$4,T2217)),"WINCOMHOCHIMINH",IF(ISNUMBER(SEARCH($V$5,T2217)),"WINCOMDANANG",IF(ISNUMBER(SEARCH($V$6,T2217)),"WINCOMHAIDUONG",IF(ISNUMBER(SEARCH($V$7,T2217)),"WINCOMQUANGNINH",IF(ISNUMBER(SEARCH($V$8,T2217)),"WINCOMHAIPHONG",IF(ISNUMBER(SEARCH($V$9,T2217)),"WINCOMBACGIANG",IF(ISNUMBER(SEARCH($V$10,T2217)),"WINCOMBACNINH",IF(ISNUMBER(SEARCH($V$11,T2217)),"WINCOMPHUTHO",IF(ISNUMBER(SEARCH($V$12,T2217)),"WINCOMHATINH",IF(ISNUMBER(SEARCH($V$13,T2217)),"WINCOMTHAINGUYEN",IF(ISNUMBER(SEARCH($V$14,T2217)),"WINCOMKHANHHOA",IF(ISNUMBER(SEARCH($V$15,T2217)),"WINCOMHUNGYEN",IF(ISNUMBER(SEARCH($V$16,T2217)),"WINCOMNGHEAN",IF(ISNUMBER(SEARCH($V$17,T2217)),"WINCOMLAOCAI",IF(ISNUMBER(SEARCH($V$18,T2217)),"WINCOMVUNGTAU",IF(ISNUMBER(SEARCH($V$19,T2217)),"WINCOMBINHDUONG",IF(ISNUMBER(SEARCH($V$20,T2217)),"WINCOMKIENGIANG",IF(ISNUMBER(SEARCH($V$21,T2217)),"WINCOMHANAM",IF(ISNUMBER(SEARCH($V$22,T2217)),"WINCOMNAMDINH",IF(ISNUMBER(SEARCH($V$23,T2217)),"WINCOMLANGSON",IF(ISNUMBER(SEARCH($V$24,T2217)),"WINCOMTHANHHOA",IF(ISNUMBER(SEARCH($V$25,T2217)),"WINCOMYENBAI",IF(ISNUMBER(SEARCH($V$26,T2217)),"WINCOMTUYENQUANG",IF(ISNUMBER(SEARCH($V$27,T2217)),"WINCOMHUE",IF(ISNUMBER(SEARCH($V$28,T2217)),"WINCOMQUANGNAM",IF(ISNUMBER(SEARCH($V$29,T2217)),"WINCOMVINHPHUC",IF(ISNUMBER(SEARCH($V$30,T2217)),"WINCOMHAGIANG",IF(ISNUMBER(SEARCH($V$31,T2217)),"WINCOMNINHBINH",IF(ISNUMBER(SEARCH($V$32,T2217)),"WINCOMTRAVINH",IF(ISNUMBER(SEARCH($V$33,T2217)),"WINCOMCANTHO",IF(ISNUMBER(SEARCH($V$34,T2217)),"WINCOMBENTRE",IF(ISNUMBER(SEARCH($V$35,T2217)),"WINCOMCAMAU",IF(ISNUMBER(SEARCH($V$36,T2217)),"WINCOMANGIANG",IF(ISNUMBER(SEARCH($V$37,T2217)),"WINCOMNINHTHUAN",IF(ISNUMBER(SEARCH($V$38,T2217)),"WINCOMTHAIBINH",IF(ISNUMBER(SEARCH($V$39,T2217)),"WINCOMGIALAI",IF(ISNUMBER(SEARCH($V$40,T2217)),"WINCOMHOABINH",IF(ISNUMBER(SEARCH($V$41,T2217)),"WINCOMQUANGNGAI",IF(ISNUMBER(SEARCH($V$42,T2217)),"WINCOMBINHTHUAN",IF(ISNUMBER(SEARCH($V$43,T2217)),"WINCOMDAKLAK",IF(ISNUMBER(SEARCH($V$44,T2217)),"WINCOMSOCTRANG",IF(ISNUMBER(SEARCH($V$45,T2217)),"WINCOMSONLA",IF(ISNUMBER(SEARCH($V$46,T2217)),"WINCOMKONTUM",IF(ISNUMBER(SEARCH($V$47,T2217)),"WINCOMPHUYEN",IF(ISNUMBER(SEARCH($V$48,T2217)),"WINCOMQUANGTRI",IF(ISNUMBER(SEARCH($V$49,T2217)),"WINCOMBINHDINH",IF(ISNUMBER(SEARCH($V$50,T2217)),"WINCOMCAOBANG",IF(ISNUMBER(SEARCH($V$51,T2217)),"WINCOMQUANGBINH",IF(ISNUMBER(SEARCH($V$52,T2217)),"WINCOMLAMDONG",IF(ISNUMBER(SEARCH($V$53,T2217)),"WINCOMVINHLONG",IF(ISNUMBER(SEARCH($V$54,T2217)),"WINCOMDONGTHAP",IF(ISNUMBER(SEARCH($V$55,T2217)),"WINCOMTIENGIANG",IF(ISNUMBER(SEARCH($V$56,T2217)),"WINCOMQUANGNINH",0))))))))))))))))))))))))))))))))))))))))))))))))))))))</f>
        <v>WINCOMHANOI</v>
      </c>
    </row>
    <row r="2218" spans="1:25" x14ac:dyDescent="0.2">
      <c r="A2218" t="s">
        <v>0</v>
      </c>
      <c r="B2218" t="s">
        <v>3549</v>
      </c>
      <c r="C2218" t="s">
        <v>2</v>
      </c>
      <c r="D2218" t="s">
        <v>3</v>
      </c>
      <c r="E2218" t="s">
        <v>4</v>
      </c>
      <c r="F2218" s="5">
        <f t="shared" si="137"/>
        <v>1</v>
      </c>
      <c r="G2218" s="2">
        <v>88846</v>
      </c>
      <c r="H2218" s="2">
        <v>97730.6</v>
      </c>
      <c r="I2218" t="s">
        <v>5</v>
      </c>
      <c r="J2218" t="s">
        <v>6</v>
      </c>
      <c r="K2218" t="str">
        <f t="shared" si="138"/>
        <v>Gà muối gói 500g</v>
      </c>
      <c r="L2218" s="8" t="str">
        <f>VLOOKUP(K2218,'[1]Mã Misa'!$B$2:$D$74,2,0)</f>
        <v>Gà muối 500g</v>
      </c>
      <c r="M2218" s="8" t="str">
        <f>VLOOKUP(L2218,'[1]Mã Misa'!$C$2:$D$74,2,0)</f>
        <v>GM500</v>
      </c>
      <c r="N2218" s="2">
        <v>88846</v>
      </c>
      <c r="O2218" t="s">
        <v>3550</v>
      </c>
      <c r="P2218" s="8" t="str">
        <f t="shared" si="139"/>
        <v>0011459</v>
      </c>
      <c r="Q2218" s="8" t="e">
        <f t="array" ref="Q2218">IF(VLOOKUP(P2218,$AA$1:$AC$32,1,0)&lt;&gt;0,(P2218&amp;"A"),0)</f>
        <v>#N/A</v>
      </c>
      <c r="R2218" s="12">
        <v>44522</v>
      </c>
      <c r="S2218" t="s">
        <v>1031</v>
      </c>
      <c r="T2218" s="8" t="str">
        <f t="shared" si="140"/>
        <v>VM+ QNH Tổ</v>
      </c>
      <c r="U2218" t="s">
        <v>6278</v>
      </c>
      <c r="Y2218" t="str">
        <f t="array" ref="Y2218">IF(ISNUMBER(SEARCH($V$3,T2218)),"WINCOMHANOI",IF(ISNUMBER(SEARCH($V$4,T2218)),"WINCOMHOCHIMINH",IF(ISNUMBER(SEARCH($V$5,T2218)),"WINCOMDANANG",IF(ISNUMBER(SEARCH($V$6,T2218)),"WINCOMHAIDUONG",IF(ISNUMBER(SEARCH($V$7,T2218)),"WINCOMQUANGNINH",IF(ISNUMBER(SEARCH($V$8,T2218)),"WINCOMHAIPHONG",IF(ISNUMBER(SEARCH($V$9,T2218)),"WINCOMBACGIANG",IF(ISNUMBER(SEARCH($V$10,T2218)),"WINCOMBACNINH",IF(ISNUMBER(SEARCH($V$11,T2218)),"WINCOMPHUTHO",IF(ISNUMBER(SEARCH($V$12,T2218)),"WINCOMHATINH",IF(ISNUMBER(SEARCH($V$13,T2218)),"WINCOMTHAINGUYEN",IF(ISNUMBER(SEARCH($V$14,T2218)),"WINCOMKHANHHOA",IF(ISNUMBER(SEARCH($V$15,T2218)),"WINCOMHUNGYEN",IF(ISNUMBER(SEARCH($V$16,T2218)),"WINCOMNGHEAN",IF(ISNUMBER(SEARCH($V$17,T2218)),"WINCOMLAOCAI",IF(ISNUMBER(SEARCH($V$18,T2218)),"WINCOMVUNGTAU",IF(ISNUMBER(SEARCH($V$19,T2218)),"WINCOMBINHDUONG",IF(ISNUMBER(SEARCH($V$20,T2218)),"WINCOMKIENGIANG",IF(ISNUMBER(SEARCH($V$21,T2218)),"WINCOMHANAM",IF(ISNUMBER(SEARCH($V$22,T2218)),"WINCOMNAMDINH",IF(ISNUMBER(SEARCH($V$23,T2218)),"WINCOMLANGSON",IF(ISNUMBER(SEARCH($V$24,T2218)),"WINCOMTHANHHOA",IF(ISNUMBER(SEARCH($V$25,T2218)),"WINCOMYENBAI",IF(ISNUMBER(SEARCH($V$26,T2218)),"WINCOMTUYENQUANG",IF(ISNUMBER(SEARCH($V$27,T2218)),"WINCOMHUE",IF(ISNUMBER(SEARCH($V$28,T2218)),"WINCOMQUANGNAM",IF(ISNUMBER(SEARCH($V$29,T2218)),"WINCOMVINHPHUC",IF(ISNUMBER(SEARCH($V$30,T2218)),"WINCOMHAGIANG",IF(ISNUMBER(SEARCH($V$31,T2218)),"WINCOMNINHBINH",IF(ISNUMBER(SEARCH($V$32,T2218)),"WINCOMTRAVINH",IF(ISNUMBER(SEARCH($V$33,T2218)),"WINCOMCANTHO",IF(ISNUMBER(SEARCH($V$34,T2218)),"WINCOMBENTRE",IF(ISNUMBER(SEARCH($V$35,T2218)),"WINCOMCAMAU",IF(ISNUMBER(SEARCH($V$36,T2218)),"WINCOMANGIANG",IF(ISNUMBER(SEARCH($V$37,T2218)),"WINCOMNINHTHUAN",IF(ISNUMBER(SEARCH($V$38,T2218)),"WINCOMTHAIBINH",IF(ISNUMBER(SEARCH($V$39,T2218)),"WINCOMGIALAI",IF(ISNUMBER(SEARCH($V$40,T2218)),"WINCOMHOABINH",IF(ISNUMBER(SEARCH($V$41,T2218)),"WINCOMQUANGNGAI",IF(ISNUMBER(SEARCH($V$42,T2218)),"WINCOMBINHTHUAN",IF(ISNUMBER(SEARCH($V$43,T2218)),"WINCOMDAKLAK",IF(ISNUMBER(SEARCH($V$44,T2218)),"WINCOMSOCTRANG",IF(ISNUMBER(SEARCH($V$45,T2218)),"WINCOMSONLA",IF(ISNUMBER(SEARCH($V$46,T2218)),"WINCOMKONTUM",IF(ISNUMBER(SEARCH($V$47,T2218)),"WINCOMPHUYEN",IF(ISNUMBER(SEARCH($V$48,T2218)),"WINCOMQUANGTRI",IF(ISNUMBER(SEARCH($V$49,T2218)),"WINCOMBINHDINH",IF(ISNUMBER(SEARCH($V$50,T2218)),"WINCOMCAOBANG",IF(ISNUMBER(SEARCH($V$51,T2218)),"WINCOMQUANGBINH",IF(ISNUMBER(SEARCH($V$52,T2218)),"WINCOMLAMDONG",IF(ISNUMBER(SEARCH($V$53,T2218)),"WINCOMVINHLONG",IF(ISNUMBER(SEARCH($V$54,T2218)),"WINCOMDONGTHAP",IF(ISNUMBER(SEARCH($V$55,T2218)),"WINCOMTIENGIANG",IF(ISNUMBER(SEARCH($V$56,T2218)),"WINCOMQUANGNINH",0))))))))))))))))))))))))))))))))))))))))))))))))))))))</f>
        <v>WINCOMQUANGNINH</v>
      </c>
    </row>
    <row r="2219" spans="1:25" x14ac:dyDescent="0.2">
      <c r="A2219" t="s">
        <v>0</v>
      </c>
      <c r="B2219" t="s">
        <v>3549</v>
      </c>
      <c r="C2219" t="s">
        <v>31</v>
      </c>
      <c r="D2219" t="s">
        <v>39</v>
      </c>
      <c r="E2219" t="s">
        <v>4</v>
      </c>
      <c r="F2219" s="5">
        <f t="shared" si="137"/>
        <v>1</v>
      </c>
      <c r="G2219" s="2">
        <v>46000</v>
      </c>
      <c r="H2219" s="2">
        <v>50600.000000000007</v>
      </c>
      <c r="I2219" t="s">
        <v>5</v>
      </c>
      <c r="J2219" t="s">
        <v>40</v>
      </c>
      <c r="K2219" t="str">
        <f t="shared" si="138"/>
        <v>Mộc nấm hương gói 250g</v>
      </c>
      <c r="L2219" s="8" t="str">
        <f>VLOOKUP(K2219,'[1]Mã Misa'!$B$2:$D$74,2,0)</f>
        <v>Mộc Nấm Hương 250g</v>
      </c>
      <c r="M2219" s="8" t="str">
        <f>VLOOKUP(L2219,'[1]Mã Misa'!$C$2:$D$74,2,0)</f>
        <v>MNH250</v>
      </c>
      <c r="N2219" s="2">
        <v>46000</v>
      </c>
      <c r="O2219" t="s">
        <v>3550</v>
      </c>
      <c r="P2219" s="8" t="str">
        <f t="shared" si="139"/>
        <v>0011459</v>
      </c>
      <c r="Q2219" s="8" t="e">
        <f t="array" ref="Q2219">IF(VLOOKUP(P2219,$AA$1:$AC$32,1,0)&lt;&gt;0,(P2219&amp;"A"),0)</f>
        <v>#N/A</v>
      </c>
      <c r="R2219" s="12">
        <v>44522</v>
      </c>
      <c r="S2219" t="s">
        <v>1031</v>
      </c>
      <c r="T2219" s="8" t="str">
        <f t="shared" si="140"/>
        <v>VM+ QNH Tổ</v>
      </c>
      <c r="U2219" t="s">
        <v>6278</v>
      </c>
      <c r="Y2219" t="str">
        <f t="array" ref="Y2219">IF(ISNUMBER(SEARCH($V$3,T2219)),"WINCOMHANOI",IF(ISNUMBER(SEARCH($V$4,T2219)),"WINCOMHOCHIMINH",IF(ISNUMBER(SEARCH($V$5,T2219)),"WINCOMDANANG",IF(ISNUMBER(SEARCH($V$6,T2219)),"WINCOMHAIDUONG",IF(ISNUMBER(SEARCH($V$7,T2219)),"WINCOMQUANGNINH",IF(ISNUMBER(SEARCH($V$8,T2219)),"WINCOMHAIPHONG",IF(ISNUMBER(SEARCH($V$9,T2219)),"WINCOMBACGIANG",IF(ISNUMBER(SEARCH($V$10,T2219)),"WINCOMBACNINH",IF(ISNUMBER(SEARCH($V$11,T2219)),"WINCOMPHUTHO",IF(ISNUMBER(SEARCH($V$12,T2219)),"WINCOMHATINH",IF(ISNUMBER(SEARCH($V$13,T2219)),"WINCOMTHAINGUYEN",IF(ISNUMBER(SEARCH($V$14,T2219)),"WINCOMKHANHHOA",IF(ISNUMBER(SEARCH($V$15,T2219)),"WINCOMHUNGYEN",IF(ISNUMBER(SEARCH($V$16,T2219)),"WINCOMNGHEAN",IF(ISNUMBER(SEARCH($V$17,T2219)),"WINCOMLAOCAI",IF(ISNUMBER(SEARCH($V$18,T2219)),"WINCOMVUNGTAU",IF(ISNUMBER(SEARCH($V$19,T2219)),"WINCOMBINHDUONG",IF(ISNUMBER(SEARCH($V$20,T2219)),"WINCOMKIENGIANG",IF(ISNUMBER(SEARCH($V$21,T2219)),"WINCOMHANAM",IF(ISNUMBER(SEARCH($V$22,T2219)),"WINCOMNAMDINH",IF(ISNUMBER(SEARCH($V$23,T2219)),"WINCOMLANGSON",IF(ISNUMBER(SEARCH($V$24,T2219)),"WINCOMTHANHHOA",IF(ISNUMBER(SEARCH($V$25,T2219)),"WINCOMYENBAI",IF(ISNUMBER(SEARCH($V$26,T2219)),"WINCOMTUYENQUANG",IF(ISNUMBER(SEARCH($V$27,T2219)),"WINCOMHUE",IF(ISNUMBER(SEARCH($V$28,T2219)),"WINCOMQUANGNAM",IF(ISNUMBER(SEARCH($V$29,T2219)),"WINCOMVINHPHUC",IF(ISNUMBER(SEARCH($V$30,T2219)),"WINCOMHAGIANG",IF(ISNUMBER(SEARCH($V$31,T2219)),"WINCOMNINHBINH",IF(ISNUMBER(SEARCH($V$32,T2219)),"WINCOMTRAVINH",IF(ISNUMBER(SEARCH($V$33,T2219)),"WINCOMCANTHO",IF(ISNUMBER(SEARCH($V$34,T2219)),"WINCOMBENTRE",IF(ISNUMBER(SEARCH($V$35,T2219)),"WINCOMCAMAU",IF(ISNUMBER(SEARCH($V$36,T2219)),"WINCOMANGIANG",IF(ISNUMBER(SEARCH($V$37,T2219)),"WINCOMNINHTHUAN",IF(ISNUMBER(SEARCH($V$38,T2219)),"WINCOMTHAIBINH",IF(ISNUMBER(SEARCH($V$39,T2219)),"WINCOMGIALAI",IF(ISNUMBER(SEARCH($V$40,T2219)),"WINCOMHOABINH",IF(ISNUMBER(SEARCH($V$41,T2219)),"WINCOMQUANGNGAI",IF(ISNUMBER(SEARCH($V$42,T2219)),"WINCOMBINHTHUAN",IF(ISNUMBER(SEARCH($V$43,T2219)),"WINCOMDAKLAK",IF(ISNUMBER(SEARCH($V$44,T2219)),"WINCOMSOCTRANG",IF(ISNUMBER(SEARCH($V$45,T2219)),"WINCOMSONLA",IF(ISNUMBER(SEARCH($V$46,T2219)),"WINCOMKONTUM",IF(ISNUMBER(SEARCH($V$47,T2219)),"WINCOMPHUYEN",IF(ISNUMBER(SEARCH($V$48,T2219)),"WINCOMQUANGTRI",IF(ISNUMBER(SEARCH($V$49,T2219)),"WINCOMBINHDINH",IF(ISNUMBER(SEARCH($V$50,T2219)),"WINCOMCAOBANG",IF(ISNUMBER(SEARCH($V$51,T2219)),"WINCOMQUANGBINH",IF(ISNUMBER(SEARCH($V$52,T2219)),"WINCOMLAMDONG",IF(ISNUMBER(SEARCH($V$53,T2219)),"WINCOMVINHLONG",IF(ISNUMBER(SEARCH($V$54,T2219)),"WINCOMDONGTHAP",IF(ISNUMBER(SEARCH($V$55,T2219)),"WINCOMTIENGIANG",IF(ISNUMBER(SEARCH($V$56,T2219)),"WINCOMQUANGNINH",0))))))))))))))))))))))))))))))))))))))))))))))))))))))</f>
        <v>WINCOMQUANGNINH</v>
      </c>
    </row>
    <row r="2220" spans="1:25" x14ac:dyDescent="0.2">
      <c r="A2220" t="s">
        <v>0</v>
      </c>
      <c r="B2220" t="s">
        <v>3551</v>
      </c>
      <c r="C2220" t="s">
        <v>2</v>
      </c>
      <c r="D2220" t="s">
        <v>62</v>
      </c>
      <c r="E2220" t="s">
        <v>4</v>
      </c>
      <c r="F2220" s="5">
        <f t="shared" si="137"/>
        <v>1</v>
      </c>
      <c r="G2220" s="2">
        <v>105400</v>
      </c>
      <c r="H2220" s="2">
        <v>115940.00000000001</v>
      </c>
      <c r="I2220" t="s">
        <v>5</v>
      </c>
      <c r="J2220" t="s">
        <v>63</v>
      </c>
      <c r="K2220" t="str">
        <f t="shared" si="138"/>
        <v>_Đùi gà sốt cay 500g</v>
      </c>
      <c r="L2220" s="8" t="str">
        <f>VLOOKUP(K2220,'[1]Mã Misa'!$B$2:$D$74,2,0)</f>
        <v>Đùi gà sốt cay 500g</v>
      </c>
      <c r="M2220" s="8" t="str">
        <f>VLOOKUP(L2220,'[1]Mã Misa'!$C$2:$D$74,2,0)</f>
        <v>DGSC500</v>
      </c>
      <c r="N2220" s="2">
        <v>105400</v>
      </c>
      <c r="O2220" t="s">
        <v>3552</v>
      </c>
      <c r="P2220" s="8" t="str">
        <f t="shared" si="139"/>
        <v>0144912</v>
      </c>
      <c r="Q2220" s="8" t="e">
        <f t="array" ref="Q2220">IF(VLOOKUP(P2220,$AA$1:$AC$32,1,0)&lt;&gt;0,(P2220&amp;"A"),0)</f>
        <v>#N/A</v>
      </c>
      <c r="R2220" s="12">
        <v>44522</v>
      </c>
      <c r="S2220" t="s">
        <v>2232</v>
      </c>
      <c r="T2220" s="8" t="str">
        <f t="shared" si="140"/>
        <v>VM+ HNI Độ</v>
      </c>
      <c r="U2220" t="s">
        <v>6616</v>
      </c>
      <c r="Y2220" t="str">
        <f t="array" ref="Y2220">IF(ISNUMBER(SEARCH($V$3,T2220)),"WINCOMHANOI",IF(ISNUMBER(SEARCH($V$4,T2220)),"WINCOMHOCHIMINH",IF(ISNUMBER(SEARCH($V$5,T2220)),"WINCOMDANANG",IF(ISNUMBER(SEARCH($V$6,T2220)),"WINCOMHAIDUONG",IF(ISNUMBER(SEARCH($V$7,T2220)),"WINCOMQUANGNINH",IF(ISNUMBER(SEARCH($V$8,T2220)),"WINCOMHAIPHONG",IF(ISNUMBER(SEARCH($V$9,T2220)),"WINCOMBACGIANG",IF(ISNUMBER(SEARCH($V$10,T2220)),"WINCOMBACNINH",IF(ISNUMBER(SEARCH($V$11,T2220)),"WINCOMPHUTHO",IF(ISNUMBER(SEARCH($V$12,T2220)),"WINCOMHATINH",IF(ISNUMBER(SEARCH($V$13,T2220)),"WINCOMTHAINGUYEN",IF(ISNUMBER(SEARCH($V$14,T2220)),"WINCOMKHANHHOA",IF(ISNUMBER(SEARCH($V$15,T2220)),"WINCOMHUNGYEN",IF(ISNUMBER(SEARCH($V$16,T2220)),"WINCOMNGHEAN",IF(ISNUMBER(SEARCH($V$17,T2220)),"WINCOMLAOCAI",IF(ISNUMBER(SEARCH($V$18,T2220)),"WINCOMVUNGTAU",IF(ISNUMBER(SEARCH($V$19,T2220)),"WINCOMBINHDUONG",IF(ISNUMBER(SEARCH($V$20,T2220)),"WINCOMKIENGIANG",IF(ISNUMBER(SEARCH($V$21,T2220)),"WINCOMHANAM",IF(ISNUMBER(SEARCH($V$22,T2220)),"WINCOMNAMDINH",IF(ISNUMBER(SEARCH($V$23,T2220)),"WINCOMLANGSON",IF(ISNUMBER(SEARCH($V$24,T2220)),"WINCOMTHANHHOA",IF(ISNUMBER(SEARCH($V$25,T2220)),"WINCOMYENBAI",IF(ISNUMBER(SEARCH($V$26,T2220)),"WINCOMTUYENQUANG",IF(ISNUMBER(SEARCH($V$27,T2220)),"WINCOMHUE",IF(ISNUMBER(SEARCH($V$28,T2220)),"WINCOMQUANGNAM",IF(ISNUMBER(SEARCH($V$29,T2220)),"WINCOMVINHPHUC",IF(ISNUMBER(SEARCH($V$30,T2220)),"WINCOMHAGIANG",IF(ISNUMBER(SEARCH($V$31,T2220)),"WINCOMNINHBINH",IF(ISNUMBER(SEARCH($V$32,T2220)),"WINCOMTRAVINH",IF(ISNUMBER(SEARCH($V$33,T2220)),"WINCOMCANTHO",IF(ISNUMBER(SEARCH($V$34,T2220)),"WINCOMBENTRE",IF(ISNUMBER(SEARCH($V$35,T2220)),"WINCOMCAMAU",IF(ISNUMBER(SEARCH($V$36,T2220)),"WINCOMANGIANG",IF(ISNUMBER(SEARCH($V$37,T2220)),"WINCOMNINHTHUAN",IF(ISNUMBER(SEARCH($V$38,T2220)),"WINCOMTHAIBINH",IF(ISNUMBER(SEARCH($V$39,T2220)),"WINCOMGIALAI",IF(ISNUMBER(SEARCH($V$40,T2220)),"WINCOMHOABINH",IF(ISNUMBER(SEARCH($V$41,T2220)),"WINCOMQUANGNGAI",IF(ISNUMBER(SEARCH($V$42,T2220)),"WINCOMBINHTHUAN",IF(ISNUMBER(SEARCH($V$43,T2220)),"WINCOMDAKLAK",IF(ISNUMBER(SEARCH($V$44,T2220)),"WINCOMSOCTRANG",IF(ISNUMBER(SEARCH($V$45,T2220)),"WINCOMSONLA",IF(ISNUMBER(SEARCH($V$46,T2220)),"WINCOMKONTUM",IF(ISNUMBER(SEARCH($V$47,T2220)),"WINCOMPHUYEN",IF(ISNUMBER(SEARCH($V$48,T2220)),"WINCOMQUANGTRI",IF(ISNUMBER(SEARCH($V$49,T2220)),"WINCOMBINHDINH",IF(ISNUMBER(SEARCH($V$50,T2220)),"WINCOMCAOBANG",IF(ISNUMBER(SEARCH($V$51,T2220)),"WINCOMQUANGBINH",IF(ISNUMBER(SEARCH($V$52,T2220)),"WINCOMLAMDONG",IF(ISNUMBER(SEARCH($V$53,T2220)),"WINCOMVINHLONG",IF(ISNUMBER(SEARCH($V$54,T2220)),"WINCOMDONGTHAP",IF(ISNUMBER(SEARCH($V$55,T2220)),"WINCOMTIENGIANG",IF(ISNUMBER(SEARCH($V$56,T2220)),"WINCOMQUANGNINH",0))))))))))))))))))))))))))))))))))))))))))))))))))))))</f>
        <v>WINCOMHANOI</v>
      </c>
    </row>
    <row r="2221" spans="1:25" x14ac:dyDescent="0.2">
      <c r="A2221" t="s">
        <v>0</v>
      </c>
      <c r="B2221" t="s">
        <v>3553</v>
      </c>
      <c r="C2221" t="s">
        <v>2</v>
      </c>
      <c r="D2221" t="s">
        <v>3</v>
      </c>
      <c r="E2221" t="s">
        <v>4</v>
      </c>
      <c r="F2221" s="5">
        <f t="shared" si="137"/>
        <v>1</v>
      </c>
      <c r="G2221" s="2">
        <v>88846</v>
      </c>
      <c r="H2221" s="2">
        <v>97730.6</v>
      </c>
      <c r="I2221" t="s">
        <v>5</v>
      </c>
      <c r="J2221" t="s">
        <v>6</v>
      </c>
      <c r="K2221" t="str">
        <f t="shared" si="138"/>
        <v>Gà muối gói 500g</v>
      </c>
      <c r="L2221" s="8" t="str">
        <f>VLOOKUP(K2221,'[1]Mã Misa'!$B$2:$D$74,2,0)</f>
        <v>Gà muối 500g</v>
      </c>
      <c r="M2221" s="8" t="str">
        <f>VLOOKUP(L2221,'[1]Mã Misa'!$C$2:$D$74,2,0)</f>
        <v>GM500</v>
      </c>
      <c r="N2221" s="2">
        <v>88846</v>
      </c>
      <c r="O2221" t="s">
        <v>3554</v>
      </c>
      <c r="P2221" s="8" t="str">
        <f t="shared" si="139"/>
        <v>0144913</v>
      </c>
      <c r="Q2221" s="8" t="e">
        <f t="array" ref="Q2221">IF(VLOOKUP(P2221,$AA$1:$AC$32,1,0)&lt;&gt;0,(P2221&amp;"A"),0)</f>
        <v>#N/A</v>
      </c>
      <c r="R2221" s="12">
        <v>44522</v>
      </c>
      <c r="S2221" t="s">
        <v>3555</v>
      </c>
      <c r="T2221" s="8" t="str">
        <f t="shared" si="140"/>
        <v>VM+ HNI Nộ</v>
      </c>
      <c r="U2221" t="s">
        <v>6919</v>
      </c>
      <c r="Y2221" t="str">
        <f t="array" ref="Y2221">IF(ISNUMBER(SEARCH($V$3,T2221)),"WINCOMHANOI",IF(ISNUMBER(SEARCH($V$4,T2221)),"WINCOMHOCHIMINH",IF(ISNUMBER(SEARCH($V$5,T2221)),"WINCOMDANANG",IF(ISNUMBER(SEARCH($V$6,T2221)),"WINCOMHAIDUONG",IF(ISNUMBER(SEARCH($V$7,T2221)),"WINCOMQUANGNINH",IF(ISNUMBER(SEARCH($V$8,T2221)),"WINCOMHAIPHONG",IF(ISNUMBER(SEARCH($V$9,T2221)),"WINCOMBACGIANG",IF(ISNUMBER(SEARCH($V$10,T2221)),"WINCOMBACNINH",IF(ISNUMBER(SEARCH($V$11,T2221)),"WINCOMPHUTHO",IF(ISNUMBER(SEARCH($V$12,T2221)),"WINCOMHATINH",IF(ISNUMBER(SEARCH($V$13,T2221)),"WINCOMTHAINGUYEN",IF(ISNUMBER(SEARCH($V$14,T2221)),"WINCOMKHANHHOA",IF(ISNUMBER(SEARCH($V$15,T2221)),"WINCOMHUNGYEN",IF(ISNUMBER(SEARCH($V$16,T2221)),"WINCOMNGHEAN",IF(ISNUMBER(SEARCH($V$17,T2221)),"WINCOMLAOCAI",IF(ISNUMBER(SEARCH($V$18,T2221)),"WINCOMVUNGTAU",IF(ISNUMBER(SEARCH($V$19,T2221)),"WINCOMBINHDUONG",IF(ISNUMBER(SEARCH($V$20,T2221)),"WINCOMKIENGIANG",IF(ISNUMBER(SEARCH($V$21,T2221)),"WINCOMHANAM",IF(ISNUMBER(SEARCH($V$22,T2221)),"WINCOMNAMDINH",IF(ISNUMBER(SEARCH($V$23,T2221)),"WINCOMLANGSON",IF(ISNUMBER(SEARCH($V$24,T2221)),"WINCOMTHANHHOA",IF(ISNUMBER(SEARCH($V$25,T2221)),"WINCOMYENBAI",IF(ISNUMBER(SEARCH($V$26,T2221)),"WINCOMTUYENQUANG",IF(ISNUMBER(SEARCH($V$27,T2221)),"WINCOMHUE",IF(ISNUMBER(SEARCH($V$28,T2221)),"WINCOMQUANGNAM",IF(ISNUMBER(SEARCH($V$29,T2221)),"WINCOMVINHPHUC",IF(ISNUMBER(SEARCH($V$30,T2221)),"WINCOMHAGIANG",IF(ISNUMBER(SEARCH($V$31,T2221)),"WINCOMNINHBINH",IF(ISNUMBER(SEARCH($V$32,T2221)),"WINCOMTRAVINH",IF(ISNUMBER(SEARCH($V$33,T2221)),"WINCOMCANTHO",IF(ISNUMBER(SEARCH($V$34,T2221)),"WINCOMBENTRE",IF(ISNUMBER(SEARCH($V$35,T2221)),"WINCOMCAMAU",IF(ISNUMBER(SEARCH($V$36,T2221)),"WINCOMANGIANG",IF(ISNUMBER(SEARCH($V$37,T2221)),"WINCOMNINHTHUAN",IF(ISNUMBER(SEARCH($V$38,T2221)),"WINCOMTHAIBINH",IF(ISNUMBER(SEARCH($V$39,T2221)),"WINCOMGIALAI",IF(ISNUMBER(SEARCH($V$40,T2221)),"WINCOMHOABINH",IF(ISNUMBER(SEARCH($V$41,T2221)),"WINCOMQUANGNGAI",IF(ISNUMBER(SEARCH($V$42,T2221)),"WINCOMBINHTHUAN",IF(ISNUMBER(SEARCH($V$43,T2221)),"WINCOMDAKLAK",IF(ISNUMBER(SEARCH($V$44,T2221)),"WINCOMSOCTRANG",IF(ISNUMBER(SEARCH($V$45,T2221)),"WINCOMSONLA",IF(ISNUMBER(SEARCH($V$46,T2221)),"WINCOMKONTUM",IF(ISNUMBER(SEARCH($V$47,T2221)),"WINCOMPHUYEN",IF(ISNUMBER(SEARCH($V$48,T2221)),"WINCOMQUANGTRI",IF(ISNUMBER(SEARCH($V$49,T2221)),"WINCOMBINHDINH",IF(ISNUMBER(SEARCH($V$50,T2221)),"WINCOMCAOBANG",IF(ISNUMBER(SEARCH($V$51,T2221)),"WINCOMQUANGBINH",IF(ISNUMBER(SEARCH($V$52,T2221)),"WINCOMLAMDONG",IF(ISNUMBER(SEARCH($V$53,T2221)),"WINCOMVINHLONG",IF(ISNUMBER(SEARCH($V$54,T2221)),"WINCOMDONGTHAP",IF(ISNUMBER(SEARCH($V$55,T2221)),"WINCOMTIENGIANG",IF(ISNUMBER(SEARCH($V$56,T2221)),"WINCOMQUANGNINH",0))))))))))))))))))))))))))))))))))))))))))))))))))))))</f>
        <v>WINCOMHANOI</v>
      </c>
    </row>
    <row r="2222" spans="1:25" x14ac:dyDescent="0.2">
      <c r="A2222" t="s">
        <v>0</v>
      </c>
      <c r="B2222" t="s">
        <v>3553</v>
      </c>
      <c r="C2222" t="s">
        <v>31</v>
      </c>
      <c r="D2222" t="s">
        <v>62</v>
      </c>
      <c r="E2222" t="s">
        <v>4</v>
      </c>
      <c r="F2222" s="5">
        <f t="shared" si="137"/>
        <v>1</v>
      </c>
      <c r="G2222" s="2">
        <v>105400</v>
      </c>
      <c r="H2222" s="2">
        <v>115940.00000000001</v>
      </c>
      <c r="I2222" t="s">
        <v>5</v>
      </c>
      <c r="J2222" t="s">
        <v>63</v>
      </c>
      <c r="K2222" t="str">
        <f t="shared" si="138"/>
        <v>_Đùi gà sốt cay 500g</v>
      </c>
      <c r="L2222" s="8" t="str">
        <f>VLOOKUP(K2222,'[1]Mã Misa'!$B$2:$D$74,2,0)</f>
        <v>Đùi gà sốt cay 500g</v>
      </c>
      <c r="M2222" s="8" t="str">
        <f>VLOOKUP(L2222,'[1]Mã Misa'!$C$2:$D$74,2,0)</f>
        <v>DGSC500</v>
      </c>
      <c r="N2222" s="2">
        <v>105400</v>
      </c>
      <c r="O2222" t="s">
        <v>3554</v>
      </c>
      <c r="P2222" s="8" t="str">
        <f t="shared" si="139"/>
        <v>0144913</v>
      </c>
      <c r="Q2222" s="8" t="e">
        <f t="array" ref="Q2222">IF(VLOOKUP(P2222,$AA$1:$AC$32,1,0)&lt;&gt;0,(P2222&amp;"A"),0)</f>
        <v>#N/A</v>
      </c>
      <c r="R2222" s="12">
        <v>44522</v>
      </c>
      <c r="S2222" t="s">
        <v>3555</v>
      </c>
      <c r="T2222" s="8" t="str">
        <f t="shared" si="140"/>
        <v>VM+ HNI Nộ</v>
      </c>
      <c r="U2222" t="s">
        <v>6919</v>
      </c>
      <c r="Y2222" t="str">
        <f t="array" ref="Y2222">IF(ISNUMBER(SEARCH($V$3,T2222)),"WINCOMHANOI",IF(ISNUMBER(SEARCH($V$4,T2222)),"WINCOMHOCHIMINH",IF(ISNUMBER(SEARCH($V$5,T2222)),"WINCOMDANANG",IF(ISNUMBER(SEARCH($V$6,T2222)),"WINCOMHAIDUONG",IF(ISNUMBER(SEARCH($V$7,T2222)),"WINCOMQUANGNINH",IF(ISNUMBER(SEARCH($V$8,T2222)),"WINCOMHAIPHONG",IF(ISNUMBER(SEARCH($V$9,T2222)),"WINCOMBACGIANG",IF(ISNUMBER(SEARCH($V$10,T2222)),"WINCOMBACNINH",IF(ISNUMBER(SEARCH($V$11,T2222)),"WINCOMPHUTHO",IF(ISNUMBER(SEARCH($V$12,T2222)),"WINCOMHATINH",IF(ISNUMBER(SEARCH($V$13,T2222)),"WINCOMTHAINGUYEN",IF(ISNUMBER(SEARCH($V$14,T2222)),"WINCOMKHANHHOA",IF(ISNUMBER(SEARCH($V$15,T2222)),"WINCOMHUNGYEN",IF(ISNUMBER(SEARCH($V$16,T2222)),"WINCOMNGHEAN",IF(ISNUMBER(SEARCH($V$17,T2222)),"WINCOMLAOCAI",IF(ISNUMBER(SEARCH($V$18,T2222)),"WINCOMVUNGTAU",IF(ISNUMBER(SEARCH($V$19,T2222)),"WINCOMBINHDUONG",IF(ISNUMBER(SEARCH($V$20,T2222)),"WINCOMKIENGIANG",IF(ISNUMBER(SEARCH($V$21,T2222)),"WINCOMHANAM",IF(ISNUMBER(SEARCH($V$22,T2222)),"WINCOMNAMDINH",IF(ISNUMBER(SEARCH($V$23,T2222)),"WINCOMLANGSON",IF(ISNUMBER(SEARCH($V$24,T2222)),"WINCOMTHANHHOA",IF(ISNUMBER(SEARCH($V$25,T2222)),"WINCOMYENBAI",IF(ISNUMBER(SEARCH($V$26,T2222)),"WINCOMTUYENQUANG",IF(ISNUMBER(SEARCH($V$27,T2222)),"WINCOMHUE",IF(ISNUMBER(SEARCH($V$28,T2222)),"WINCOMQUANGNAM",IF(ISNUMBER(SEARCH($V$29,T2222)),"WINCOMVINHPHUC",IF(ISNUMBER(SEARCH($V$30,T2222)),"WINCOMHAGIANG",IF(ISNUMBER(SEARCH($V$31,T2222)),"WINCOMNINHBINH",IF(ISNUMBER(SEARCH($V$32,T2222)),"WINCOMTRAVINH",IF(ISNUMBER(SEARCH($V$33,T2222)),"WINCOMCANTHO",IF(ISNUMBER(SEARCH($V$34,T2222)),"WINCOMBENTRE",IF(ISNUMBER(SEARCH($V$35,T2222)),"WINCOMCAMAU",IF(ISNUMBER(SEARCH($V$36,T2222)),"WINCOMANGIANG",IF(ISNUMBER(SEARCH($V$37,T2222)),"WINCOMNINHTHUAN",IF(ISNUMBER(SEARCH($V$38,T2222)),"WINCOMTHAIBINH",IF(ISNUMBER(SEARCH($V$39,T2222)),"WINCOMGIALAI",IF(ISNUMBER(SEARCH($V$40,T2222)),"WINCOMHOABINH",IF(ISNUMBER(SEARCH($V$41,T2222)),"WINCOMQUANGNGAI",IF(ISNUMBER(SEARCH($V$42,T2222)),"WINCOMBINHTHUAN",IF(ISNUMBER(SEARCH($V$43,T2222)),"WINCOMDAKLAK",IF(ISNUMBER(SEARCH($V$44,T2222)),"WINCOMSOCTRANG",IF(ISNUMBER(SEARCH($V$45,T2222)),"WINCOMSONLA",IF(ISNUMBER(SEARCH($V$46,T2222)),"WINCOMKONTUM",IF(ISNUMBER(SEARCH($V$47,T2222)),"WINCOMPHUYEN",IF(ISNUMBER(SEARCH($V$48,T2222)),"WINCOMQUANGTRI",IF(ISNUMBER(SEARCH($V$49,T2222)),"WINCOMBINHDINH",IF(ISNUMBER(SEARCH($V$50,T2222)),"WINCOMCAOBANG",IF(ISNUMBER(SEARCH($V$51,T2222)),"WINCOMQUANGBINH",IF(ISNUMBER(SEARCH($V$52,T2222)),"WINCOMLAMDONG",IF(ISNUMBER(SEARCH($V$53,T2222)),"WINCOMVINHLONG",IF(ISNUMBER(SEARCH($V$54,T2222)),"WINCOMDONGTHAP",IF(ISNUMBER(SEARCH($V$55,T2222)),"WINCOMTIENGIANG",IF(ISNUMBER(SEARCH($V$56,T2222)),"WINCOMQUANGNINH",0))))))))))))))))))))))))))))))))))))))))))))))))))))))</f>
        <v>WINCOMHANOI</v>
      </c>
    </row>
    <row r="2223" spans="1:25" x14ac:dyDescent="0.2">
      <c r="A2223" t="s">
        <v>0</v>
      </c>
      <c r="B2223" t="s">
        <v>3556</v>
      </c>
      <c r="C2223" t="s">
        <v>2</v>
      </c>
      <c r="D2223" t="s">
        <v>20</v>
      </c>
      <c r="E2223" t="s">
        <v>4</v>
      </c>
      <c r="F2223" s="5">
        <f t="shared" si="137"/>
        <v>1</v>
      </c>
      <c r="G2223" s="2">
        <v>50182</v>
      </c>
      <c r="H2223" s="2">
        <v>55200.200000000004</v>
      </c>
      <c r="I2223" t="s">
        <v>5</v>
      </c>
      <c r="J2223" t="s">
        <v>21</v>
      </c>
      <c r="K2223" t="str">
        <f t="shared" si="138"/>
        <v>Giò tai lưỡi xào gói 250g</v>
      </c>
      <c r="L2223" s="8" t="str">
        <f>VLOOKUP(K2223,'[1]Mã Misa'!$B$2:$D$74,2,0)</f>
        <v>Giò Tai Lưỡi Xào 250g</v>
      </c>
      <c r="M2223" s="8" t="str">
        <f>VLOOKUP(L2223,'[1]Mã Misa'!$C$2:$D$74,2,0)</f>
        <v>GTLX250G</v>
      </c>
      <c r="N2223" s="2">
        <v>50182</v>
      </c>
      <c r="O2223" t="s">
        <v>3557</v>
      </c>
      <c r="P2223" s="8" t="str">
        <f t="shared" si="139"/>
        <v>0144924</v>
      </c>
      <c r="Q2223" s="8" t="e">
        <f t="array" ref="Q2223">IF(VLOOKUP(P2223,$AA$1:$AC$32,1,0)&lt;&gt;0,(P2223&amp;"A"),0)</f>
        <v>#N/A</v>
      </c>
      <c r="R2223" s="12">
        <v>44522</v>
      </c>
      <c r="S2223" t="s">
        <v>3558</v>
      </c>
      <c r="T2223" s="8" t="str">
        <f t="shared" si="140"/>
        <v>VM+ HNI 10</v>
      </c>
      <c r="U2223" t="s">
        <v>6920</v>
      </c>
      <c r="Y2223" t="str">
        <f t="array" ref="Y2223">IF(ISNUMBER(SEARCH($V$3,T2223)),"WINCOMHANOI",IF(ISNUMBER(SEARCH($V$4,T2223)),"WINCOMHOCHIMINH",IF(ISNUMBER(SEARCH($V$5,T2223)),"WINCOMDANANG",IF(ISNUMBER(SEARCH($V$6,T2223)),"WINCOMHAIDUONG",IF(ISNUMBER(SEARCH($V$7,T2223)),"WINCOMQUANGNINH",IF(ISNUMBER(SEARCH($V$8,T2223)),"WINCOMHAIPHONG",IF(ISNUMBER(SEARCH($V$9,T2223)),"WINCOMBACGIANG",IF(ISNUMBER(SEARCH($V$10,T2223)),"WINCOMBACNINH",IF(ISNUMBER(SEARCH($V$11,T2223)),"WINCOMPHUTHO",IF(ISNUMBER(SEARCH($V$12,T2223)),"WINCOMHATINH",IF(ISNUMBER(SEARCH($V$13,T2223)),"WINCOMTHAINGUYEN",IF(ISNUMBER(SEARCH($V$14,T2223)),"WINCOMKHANHHOA",IF(ISNUMBER(SEARCH($V$15,T2223)),"WINCOMHUNGYEN",IF(ISNUMBER(SEARCH($V$16,T2223)),"WINCOMNGHEAN",IF(ISNUMBER(SEARCH($V$17,T2223)),"WINCOMLAOCAI",IF(ISNUMBER(SEARCH($V$18,T2223)),"WINCOMVUNGTAU",IF(ISNUMBER(SEARCH($V$19,T2223)),"WINCOMBINHDUONG",IF(ISNUMBER(SEARCH($V$20,T2223)),"WINCOMKIENGIANG",IF(ISNUMBER(SEARCH($V$21,T2223)),"WINCOMHANAM",IF(ISNUMBER(SEARCH($V$22,T2223)),"WINCOMNAMDINH",IF(ISNUMBER(SEARCH($V$23,T2223)),"WINCOMLANGSON",IF(ISNUMBER(SEARCH($V$24,T2223)),"WINCOMTHANHHOA",IF(ISNUMBER(SEARCH($V$25,T2223)),"WINCOMYENBAI",IF(ISNUMBER(SEARCH($V$26,T2223)),"WINCOMTUYENQUANG",IF(ISNUMBER(SEARCH($V$27,T2223)),"WINCOMHUE",IF(ISNUMBER(SEARCH($V$28,T2223)),"WINCOMQUANGNAM",IF(ISNUMBER(SEARCH($V$29,T2223)),"WINCOMVINHPHUC",IF(ISNUMBER(SEARCH($V$30,T2223)),"WINCOMHAGIANG",IF(ISNUMBER(SEARCH($V$31,T2223)),"WINCOMNINHBINH",IF(ISNUMBER(SEARCH($V$32,T2223)),"WINCOMTRAVINH",IF(ISNUMBER(SEARCH($V$33,T2223)),"WINCOMCANTHO",IF(ISNUMBER(SEARCH($V$34,T2223)),"WINCOMBENTRE",IF(ISNUMBER(SEARCH($V$35,T2223)),"WINCOMCAMAU",IF(ISNUMBER(SEARCH($V$36,T2223)),"WINCOMANGIANG",IF(ISNUMBER(SEARCH($V$37,T2223)),"WINCOMNINHTHUAN",IF(ISNUMBER(SEARCH($V$38,T2223)),"WINCOMTHAIBINH",IF(ISNUMBER(SEARCH($V$39,T2223)),"WINCOMGIALAI",IF(ISNUMBER(SEARCH($V$40,T2223)),"WINCOMHOABINH",IF(ISNUMBER(SEARCH($V$41,T2223)),"WINCOMQUANGNGAI",IF(ISNUMBER(SEARCH($V$42,T2223)),"WINCOMBINHTHUAN",IF(ISNUMBER(SEARCH($V$43,T2223)),"WINCOMDAKLAK",IF(ISNUMBER(SEARCH($V$44,T2223)),"WINCOMSOCTRANG",IF(ISNUMBER(SEARCH($V$45,T2223)),"WINCOMSONLA",IF(ISNUMBER(SEARCH($V$46,T2223)),"WINCOMKONTUM",IF(ISNUMBER(SEARCH($V$47,T2223)),"WINCOMPHUYEN",IF(ISNUMBER(SEARCH($V$48,T2223)),"WINCOMQUANGTRI",IF(ISNUMBER(SEARCH($V$49,T2223)),"WINCOMBINHDINH",IF(ISNUMBER(SEARCH($V$50,T2223)),"WINCOMCAOBANG",IF(ISNUMBER(SEARCH($V$51,T2223)),"WINCOMQUANGBINH",IF(ISNUMBER(SEARCH($V$52,T2223)),"WINCOMLAMDONG",IF(ISNUMBER(SEARCH($V$53,T2223)),"WINCOMVINHLONG",IF(ISNUMBER(SEARCH($V$54,T2223)),"WINCOMDONGTHAP",IF(ISNUMBER(SEARCH($V$55,T2223)),"WINCOMTIENGIANG",IF(ISNUMBER(SEARCH($V$56,T2223)),"WINCOMQUANGNINH",0))))))))))))))))))))))))))))))))))))))))))))))))))))))</f>
        <v>WINCOMHANOI</v>
      </c>
    </row>
    <row r="2224" spans="1:25" x14ac:dyDescent="0.2">
      <c r="A2224" t="s">
        <v>0</v>
      </c>
      <c r="B2224" t="s">
        <v>3559</v>
      </c>
      <c r="C2224" t="s">
        <v>2</v>
      </c>
      <c r="D2224" t="s">
        <v>20</v>
      </c>
      <c r="E2224" t="s">
        <v>4</v>
      </c>
      <c r="F2224" s="5">
        <f t="shared" si="137"/>
        <v>3</v>
      </c>
      <c r="G2224" s="2">
        <v>150546</v>
      </c>
      <c r="H2224" s="2">
        <v>165600.6</v>
      </c>
      <c r="I2224" t="s">
        <v>5</v>
      </c>
      <c r="J2224" t="s">
        <v>21</v>
      </c>
      <c r="K2224" t="str">
        <f t="shared" si="138"/>
        <v>Giò tai lưỡi xào gói 250g</v>
      </c>
      <c r="L2224" s="8" t="str">
        <f>VLOOKUP(K2224,'[1]Mã Misa'!$B$2:$D$74,2,0)</f>
        <v>Giò Tai Lưỡi Xào 250g</v>
      </c>
      <c r="M2224" s="8" t="str">
        <f>VLOOKUP(L2224,'[1]Mã Misa'!$C$2:$D$74,2,0)</f>
        <v>GTLX250G</v>
      </c>
      <c r="N2224" s="2">
        <v>50182</v>
      </c>
      <c r="O2224" t="s">
        <v>3560</v>
      </c>
      <c r="P2224" s="8" t="str">
        <f t="shared" si="139"/>
        <v>0144931</v>
      </c>
      <c r="Q2224" s="8" t="e">
        <f t="array" ref="Q2224">IF(VLOOKUP(P2224,$AA$1:$AC$32,1,0)&lt;&gt;0,(P2224&amp;"A"),0)</f>
        <v>#N/A</v>
      </c>
      <c r="R2224" s="12">
        <v>44522</v>
      </c>
      <c r="S2224" t="s">
        <v>1256</v>
      </c>
      <c r="T2224" s="8" t="str">
        <f t="shared" si="140"/>
        <v xml:space="preserve">VM HNI Lê </v>
      </c>
      <c r="U2224" t="s">
        <v>6343</v>
      </c>
      <c r="Y2224" t="str">
        <f t="array" ref="Y2224">IF(ISNUMBER(SEARCH($V$3,T2224)),"WINCOMHANOI",IF(ISNUMBER(SEARCH($V$4,T2224)),"WINCOMHOCHIMINH",IF(ISNUMBER(SEARCH($V$5,T2224)),"WINCOMDANANG",IF(ISNUMBER(SEARCH($V$6,T2224)),"WINCOMHAIDUONG",IF(ISNUMBER(SEARCH($V$7,T2224)),"WINCOMQUANGNINH",IF(ISNUMBER(SEARCH($V$8,T2224)),"WINCOMHAIPHONG",IF(ISNUMBER(SEARCH($V$9,T2224)),"WINCOMBACGIANG",IF(ISNUMBER(SEARCH($V$10,T2224)),"WINCOMBACNINH",IF(ISNUMBER(SEARCH($V$11,T2224)),"WINCOMPHUTHO",IF(ISNUMBER(SEARCH($V$12,T2224)),"WINCOMHATINH",IF(ISNUMBER(SEARCH($V$13,T2224)),"WINCOMTHAINGUYEN",IF(ISNUMBER(SEARCH($V$14,T2224)),"WINCOMKHANHHOA",IF(ISNUMBER(SEARCH($V$15,T2224)),"WINCOMHUNGYEN",IF(ISNUMBER(SEARCH($V$16,T2224)),"WINCOMNGHEAN",IF(ISNUMBER(SEARCH($V$17,T2224)),"WINCOMLAOCAI",IF(ISNUMBER(SEARCH($V$18,T2224)),"WINCOMVUNGTAU",IF(ISNUMBER(SEARCH($V$19,T2224)),"WINCOMBINHDUONG",IF(ISNUMBER(SEARCH($V$20,T2224)),"WINCOMKIENGIANG",IF(ISNUMBER(SEARCH($V$21,T2224)),"WINCOMHANAM",IF(ISNUMBER(SEARCH($V$22,T2224)),"WINCOMNAMDINH",IF(ISNUMBER(SEARCH($V$23,T2224)),"WINCOMLANGSON",IF(ISNUMBER(SEARCH($V$24,T2224)),"WINCOMTHANHHOA",IF(ISNUMBER(SEARCH($V$25,T2224)),"WINCOMYENBAI",IF(ISNUMBER(SEARCH($V$26,T2224)),"WINCOMTUYENQUANG",IF(ISNUMBER(SEARCH($V$27,T2224)),"WINCOMHUE",IF(ISNUMBER(SEARCH($V$28,T2224)),"WINCOMQUANGNAM",IF(ISNUMBER(SEARCH($V$29,T2224)),"WINCOMVINHPHUC",IF(ISNUMBER(SEARCH($V$30,T2224)),"WINCOMHAGIANG",IF(ISNUMBER(SEARCH($V$31,T2224)),"WINCOMNINHBINH",IF(ISNUMBER(SEARCH($V$32,T2224)),"WINCOMTRAVINH",IF(ISNUMBER(SEARCH($V$33,T2224)),"WINCOMCANTHO",IF(ISNUMBER(SEARCH($V$34,T2224)),"WINCOMBENTRE",IF(ISNUMBER(SEARCH($V$35,T2224)),"WINCOMCAMAU",IF(ISNUMBER(SEARCH($V$36,T2224)),"WINCOMANGIANG",IF(ISNUMBER(SEARCH($V$37,T2224)),"WINCOMNINHTHUAN",IF(ISNUMBER(SEARCH($V$38,T2224)),"WINCOMTHAIBINH",IF(ISNUMBER(SEARCH($V$39,T2224)),"WINCOMGIALAI",IF(ISNUMBER(SEARCH($V$40,T2224)),"WINCOMHOABINH",IF(ISNUMBER(SEARCH($V$41,T2224)),"WINCOMQUANGNGAI",IF(ISNUMBER(SEARCH($V$42,T2224)),"WINCOMBINHTHUAN",IF(ISNUMBER(SEARCH($V$43,T2224)),"WINCOMDAKLAK",IF(ISNUMBER(SEARCH($V$44,T2224)),"WINCOMSOCTRANG",IF(ISNUMBER(SEARCH($V$45,T2224)),"WINCOMSONLA",IF(ISNUMBER(SEARCH($V$46,T2224)),"WINCOMKONTUM",IF(ISNUMBER(SEARCH($V$47,T2224)),"WINCOMPHUYEN",IF(ISNUMBER(SEARCH($V$48,T2224)),"WINCOMQUANGTRI",IF(ISNUMBER(SEARCH($V$49,T2224)),"WINCOMBINHDINH",IF(ISNUMBER(SEARCH($V$50,T2224)),"WINCOMCAOBANG",IF(ISNUMBER(SEARCH($V$51,T2224)),"WINCOMQUANGBINH",IF(ISNUMBER(SEARCH($V$52,T2224)),"WINCOMLAMDONG",IF(ISNUMBER(SEARCH($V$53,T2224)),"WINCOMVINHLONG",IF(ISNUMBER(SEARCH($V$54,T2224)),"WINCOMDONGTHAP",IF(ISNUMBER(SEARCH($V$55,T2224)),"WINCOMTIENGIANG",IF(ISNUMBER(SEARCH($V$56,T2224)),"WINCOMQUANGNINH",0))))))))))))))))))))))))))))))))))))))))))))))))))))))</f>
        <v>WINCOMHANOI</v>
      </c>
    </row>
    <row r="2225" spans="1:25" x14ac:dyDescent="0.2">
      <c r="A2225" t="s">
        <v>0</v>
      </c>
      <c r="B2225" t="s">
        <v>3561</v>
      </c>
      <c r="C2225" t="s">
        <v>2</v>
      </c>
      <c r="D2225" t="s">
        <v>105</v>
      </c>
      <c r="E2225" t="s">
        <v>106</v>
      </c>
      <c r="F2225" s="5">
        <f t="shared" si="137"/>
        <v>2</v>
      </c>
      <c r="G2225" s="2">
        <v>354376</v>
      </c>
      <c r="H2225" s="2">
        <v>354376</v>
      </c>
      <c r="I2225" t="s">
        <v>5</v>
      </c>
      <c r="J2225" t="s">
        <v>107</v>
      </c>
      <c r="K2225" t="str">
        <f t="shared" si="138"/>
        <v xml:space="preserve"> Mực lá câu làm sạch 450g</v>
      </c>
      <c r="L2225" s="8" t="str">
        <f>VLOOKUP(K2225,'[1]Mã Misa'!$B$2:$D$74,2,0)</f>
        <v>Mực lá câu làm sạch 450g</v>
      </c>
      <c r="M2225" s="8" t="str">
        <f>VLOOKUP(L2225,'[1]Mã Misa'!$C$2:$D$74,2,0)</f>
        <v>ML450</v>
      </c>
      <c r="N2225" s="2">
        <v>177188</v>
      </c>
      <c r="O2225" t="s">
        <v>3562</v>
      </c>
      <c r="P2225" s="8" t="str">
        <f t="shared" si="139"/>
        <v>0144940</v>
      </c>
      <c r="Q2225" s="8" t="e">
        <f t="array" ref="Q2225">IF(VLOOKUP(P2225,$AA$1:$AC$32,1,0)&lt;&gt;0,(P2225&amp;"A"),0)</f>
        <v>#N/A</v>
      </c>
      <c r="R2225" s="12">
        <v>44522</v>
      </c>
      <c r="S2225" t="s">
        <v>3166</v>
      </c>
      <c r="T2225" s="8" t="str">
        <f t="shared" si="140"/>
        <v>VM+ HNI SH</v>
      </c>
      <c r="U2225" t="s">
        <v>6831</v>
      </c>
      <c r="Y2225" t="str">
        <f t="array" ref="Y2225">IF(ISNUMBER(SEARCH($V$3,T2225)),"WINCOMHANOI",IF(ISNUMBER(SEARCH($V$4,T2225)),"WINCOMHOCHIMINH",IF(ISNUMBER(SEARCH($V$5,T2225)),"WINCOMDANANG",IF(ISNUMBER(SEARCH($V$6,T2225)),"WINCOMHAIDUONG",IF(ISNUMBER(SEARCH($V$7,T2225)),"WINCOMQUANGNINH",IF(ISNUMBER(SEARCH($V$8,T2225)),"WINCOMHAIPHONG",IF(ISNUMBER(SEARCH($V$9,T2225)),"WINCOMBACGIANG",IF(ISNUMBER(SEARCH($V$10,T2225)),"WINCOMBACNINH",IF(ISNUMBER(SEARCH($V$11,T2225)),"WINCOMPHUTHO",IF(ISNUMBER(SEARCH($V$12,T2225)),"WINCOMHATINH",IF(ISNUMBER(SEARCH($V$13,T2225)),"WINCOMTHAINGUYEN",IF(ISNUMBER(SEARCH($V$14,T2225)),"WINCOMKHANHHOA",IF(ISNUMBER(SEARCH($V$15,T2225)),"WINCOMHUNGYEN",IF(ISNUMBER(SEARCH($V$16,T2225)),"WINCOMNGHEAN",IF(ISNUMBER(SEARCH($V$17,T2225)),"WINCOMLAOCAI",IF(ISNUMBER(SEARCH($V$18,T2225)),"WINCOMVUNGTAU",IF(ISNUMBER(SEARCH($V$19,T2225)),"WINCOMBINHDUONG",IF(ISNUMBER(SEARCH($V$20,T2225)),"WINCOMKIENGIANG",IF(ISNUMBER(SEARCH($V$21,T2225)),"WINCOMHANAM",IF(ISNUMBER(SEARCH($V$22,T2225)),"WINCOMNAMDINH",IF(ISNUMBER(SEARCH($V$23,T2225)),"WINCOMLANGSON",IF(ISNUMBER(SEARCH($V$24,T2225)),"WINCOMTHANHHOA",IF(ISNUMBER(SEARCH($V$25,T2225)),"WINCOMYENBAI",IF(ISNUMBER(SEARCH($V$26,T2225)),"WINCOMTUYENQUANG",IF(ISNUMBER(SEARCH($V$27,T2225)),"WINCOMHUE",IF(ISNUMBER(SEARCH($V$28,T2225)),"WINCOMQUANGNAM",IF(ISNUMBER(SEARCH($V$29,T2225)),"WINCOMVINHPHUC",IF(ISNUMBER(SEARCH($V$30,T2225)),"WINCOMHAGIANG",IF(ISNUMBER(SEARCH($V$31,T2225)),"WINCOMNINHBINH",IF(ISNUMBER(SEARCH($V$32,T2225)),"WINCOMTRAVINH",IF(ISNUMBER(SEARCH($V$33,T2225)),"WINCOMCANTHO",IF(ISNUMBER(SEARCH($V$34,T2225)),"WINCOMBENTRE",IF(ISNUMBER(SEARCH($V$35,T2225)),"WINCOMCAMAU",IF(ISNUMBER(SEARCH($V$36,T2225)),"WINCOMANGIANG",IF(ISNUMBER(SEARCH($V$37,T2225)),"WINCOMNINHTHUAN",IF(ISNUMBER(SEARCH($V$38,T2225)),"WINCOMTHAIBINH",IF(ISNUMBER(SEARCH($V$39,T2225)),"WINCOMGIALAI",IF(ISNUMBER(SEARCH($V$40,T2225)),"WINCOMHOABINH",IF(ISNUMBER(SEARCH($V$41,T2225)),"WINCOMQUANGNGAI",IF(ISNUMBER(SEARCH($V$42,T2225)),"WINCOMBINHTHUAN",IF(ISNUMBER(SEARCH($V$43,T2225)),"WINCOMDAKLAK",IF(ISNUMBER(SEARCH($V$44,T2225)),"WINCOMSOCTRANG",IF(ISNUMBER(SEARCH($V$45,T2225)),"WINCOMSONLA",IF(ISNUMBER(SEARCH($V$46,T2225)),"WINCOMKONTUM",IF(ISNUMBER(SEARCH($V$47,T2225)),"WINCOMPHUYEN",IF(ISNUMBER(SEARCH($V$48,T2225)),"WINCOMQUANGTRI",IF(ISNUMBER(SEARCH($V$49,T2225)),"WINCOMBINHDINH",IF(ISNUMBER(SEARCH($V$50,T2225)),"WINCOMCAOBANG",IF(ISNUMBER(SEARCH($V$51,T2225)),"WINCOMQUANGBINH",IF(ISNUMBER(SEARCH($V$52,T2225)),"WINCOMLAMDONG",IF(ISNUMBER(SEARCH($V$53,T2225)),"WINCOMVINHLONG",IF(ISNUMBER(SEARCH($V$54,T2225)),"WINCOMDONGTHAP",IF(ISNUMBER(SEARCH($V$55,T2225)),"WINCOMTIENGIANG",IF(ISNUMBER(SEARCH($V$56,T2225)),"WINCOMQUANGNINH",0))))))))))))))))))))))))))))))))))))))))))))))))))))))</f>
        <v>WINCOMHANOI</v>
      </c>
    </row>
    <row r="2226" spans="1:25" x14ac:dyDescent="0.2">
      <c r="A2226" t="s">
        <v>0</v>
      </c>
      <c r="B2226" t="s">
        <v>3563</v>
      </c>
      <c r="C2226" t="s">
        <v>2</v>
      </c>
      <c r="D2226" t="s">
        <v>105</v>
      </c>
      <c r="E2226" t="s">
        <v>106</v>
      </c>
      <c r="F2226" s="5">
        <f t="shared" si="137"/>
        <v>1</v>
      </c>
      <c r="G2226" s="2">
        <v>177188</v>
      </c>
      <c r="H2226" s="2">
        <v>177188</v>
      </c>
      <c r="I2226" t="s">
        <v>5</v>
      </c>
      <c r="J2226" t="s">
        <v>107</v>
      </c>
      <c r="K2226" t="str">
        <f t="shared" si="138"/>
        <v xml:space="preserve"> Mực lá câu làm sạch 450g</v>
      </c>
      <c r="L2226" s="8" t="str">
        <f>VLOOKUP(K2226,'[1]Mã Misa'!$B$2:$D$74,2,0)</f>
        <v>Mực lá câu làm sạch 450g</v>
      </c>
      <c r="M2226" s="8" t="str">
        <f>VLOOKUP(L2226,'[1]Mã Misa'!$C$2:$D$74,2,0)</f>
        <v>ML450</v>
      </c>
      <c r="N2226" s="2">
        <v>177188</v>
      </c>
      <c r="O2226" t="s">
        <v>3564</v>
      </c>
      <c r="P2226" s="8" t="str">
        <f t="shared" si="139"/>
        <v>0144941</v>
      </c>
      <c r="Q2226" s="8" t="e">
        <f t="array" ref="Q2226">IF(VLOOKUP(P2226,$AA$1:$AC$32,1,0)&lt;&gt;0,(P2226&amp;"A"),0)</f>
        <v>#N/A</v>
      </c>
      <c r="R2226" s="12">
        <v>44522</v>
      </c>
      <c r="S2226" t="s">
        <v>3166</v>
      </c>
      <c r="T2226" s="8" t="str">
        <f t="shared" si="140"/>
        <v>VM+ HNI SH</v>
      </c>
      <c r="U2226" t="s">
        <v>6831</v>
      </c>
      <c r="Y2226" t="str">
        <f t="array" ref="Y2226">IF(ISNUMBER(SEARCH($V$3,T2226)),"WINCOMHANOI",IF(ISNUMBER(SEARCH($V$4,T2226)),"WINCOMHOCHIMINH",IF(ISNUMBER(SEARCH($V$5,T2226)),"WINCOMDANANG",IF(ISNUMBER(SEARCH($V$6,T2226)),"WINCOMHAIDUONG",IF(ISNUMBER(SEARCH($V$7,T2226)),"WINCOMQUANGNINH",IF(ISNUMBER(SEARCH($V$8,T2226)),"WINCOMHAIPHONG",IF(ISNUMBER(SEARCH($V$9,T2226)),"WINCOMBACGIANG",IF(ISNUMBER(SEARCH($V$10,T2226)),"WINCOMBACNINH",IF(ISNUMBER(SEARCH($V$11,T2226)),"WINCOMPHUTHO",IF(ISNUMBER(SEARCH($V$12,T2226)),"WINCOMHATINH",IF(ISNUMBER(SEARCH($V$13,T2226)),"WINCOMTHAINGUYEN",IF(ISNUMBER(SEARCH($V$14,T2226)),"WINCOMKHANHHOA",IF(ISNUMBER(SEARCH($V$15,T2226)),"WINCOMHUNGYEN",IF(ISNUMBER(SEARCH($V$16,T2226)),"WINCOMNGHEAN",IF(ISNUMBER(SEARCH($V$17,T2226)),"WINCOMLAOCAI",IF(ISNUMBER(SEARCH($V$18,T2226)),"WINCOMVUNGTAU",IF(ISNUMBER(SEARCH($V$19,T2226)),"WINCOMBINHDUONG",IF(ISNUMBER(SEARCH($V$20,T2226)),"WINCOMKIENGIANG",IF(ISNUMBER(SEARCH($V$21,T2226)),"WINCOMHANAM",IF(ISNUMBER(SEARCH($V$22,T2226)),"WINCOMNAMDINH",IF(ISNUMBER(SEARCH($V$23,T2226)),"WINCOMLANGSON",IF(ISNUMBER(SEARCH($V$24,T2226)),"WINCOMTHANHHOA",IF(ISNUMBER(SEARCH($V$25,T2226)),"WINCOMYENBAI",IF(ISNUMBER(SEARCH($V$26,T2226)),"WINCOMTUYENQUANG",IF(ISNUMBER(SEARCH($V$27,T2226)),"WINCOMHUE",IF(ISNUMBER(SEARCH($V$28,T2226)),"WINCOMQUANGNAM",IF(ISNUMBER(SEARCH($V$29,T2226)),"WINCOMVINHPHUC",IF(ISNUMBER(SEARCH($V$30,T2226)),"WINCOMHAGIANG",IF(ISNUMBER(SEARCH($V$31,T2226)),"WINCOMNINHBINH",IF(ISNUMBER(SEARCH($V$32,T2226)),"WINCOMTRAVINH",IF(ISNUMBER(SEARCH($V$33,T2226)),"WINCOMCANTHO",IF(ISNUMBER(SEARCH($V$34,T2226)),"WINCOMBENTRE",IF(ISNUMBER(SEARCH($V$35,T2226)),"WINCOMCAMAU",IF(ISNUMBER(SEARCH($V$36,T2226)),"WINCOMANGIANG",IF(ISNUMBER(SEARCH($V$37,T2226)),"WINCOMNINHTHUAN",IF(ISNUMBER(SEARCH($V$38,T2226)),"WINCOMTHAIBINH",IF(ISNUMBER(SEARCH($V$39,T2226)),"WINCOMGIALAI",IF(ISNUMBER(SEARCH($V$40,T2226)),"WINCOMHOABINH",IF(ISNUMBER(SEARCH($V$41,T2226)),"WINCOMQUANGNGAI",IF(ISNUMBER(SEARCH($V$42,T2226)),"WINCOMBINHTHUAN",IF(ISNUMBER(SEARCH($V$43,T2226)),"WINCOMDAKLAK",IF(ISNUMBER(SEARCH($V$44,T2226)),"WINCOMSOCTRANG",IF(ISNUMBER(SEARCH($V$45,T2226)),"WINCOMSONLA",IF(ISNUMBER(SEARCH($V$46,T2226)),"WINCOMKONTUM",IF(ISNUMBER(SEARCH($V$47,T2226)),"WINCOMPHUYEN",IF(ISNUMBER(SEARCH($V$48,T2226)),"WINCOMQUANGTRI",IF(ISNUMBER(SEARCH($V$49,T2226)),"WINCOMBINHDINH",IF(ISNUMBER(SEARCH($V$50,T2226)),"WINCOMCAOBANG",IF(ISNUMBER(SEARCH($V$51,T2226)),"WINCOMQUANGBINH",IF(ISNUMBER(SEARCH($V$52,T2226)),"WINCOMLAMDONG",IF(ISNUMBER(SEARCH($V$53,T2226)),"WINCOMVINHLONG",IF(ISNUMBER(SEARCH($V$54,T2226)),"WINCOMDONGTHAP",IF(ISNUMBER(SEARCH($V$55,T2226)),"WINCOMTIENGIANG",IF(ISNUMBER(SEARCH($V$56,T2226)),"WINCOMQUANGNINH",0))))))))))))))))))))))))))))))))))))))))))))))))))))))</f>
        <v>WINCOMHANOI</v>
      </c>
    </row>
    <row r="2227" spans="1:25" x14ac:dyDescent="0.2">
      <c r="A2227" t="s">
        <v>0</v>
      </c>
      <c r="B2227" t="s">
        <v>3565</v>
      </c>
      <c r="C2227" t="s">
        <v>2</v>
      </c>
      <c r="D2227" t="s">
        <v>27</v>
      </c>
      <c r="E2227" t="s">
        <v>4</v>
      </c>
      <c r="F2227" s="5">
        <f t="shared" si="137"/>
        <v>1</v>
      </c>
      <c r="G2227" s="2">
        <v>74250</v>
      </c>
      <c r="H2227" s="2">
        <v>81675</v>
      </c>
      <c r="I2227" t="s">
        <v>5</v>
      </c>
      <c r="J2227" t="s">
        <v>28</v>
      </c>
      <c r="K2227" t="str">
        <f t="shared" si="138"/>
        <v>_Chả cốm 300g</v>
      </c>
      <c r="L2227" s="8" t="str">
        <f>VLOOKUP(K2227,'[1]Mã Misa'!$B$2:$D$74,2,0)</f>
        <v>Chả cốm 300g</v>
      </c>
      <c r="M2227" s="8" t="str">
        <f>VLOOKUP(L2227,'[1]Mã Misa'!$C$2:$D$74,2,0)</f>
        <v>CC300</v>
      </c>
      <c r="N2227" s="2">
        <v>74250</v>
      </c>
      <c r="O2227" t="s">
        <v>3566</v>
      </c>
      <c r="P2227" s="8" t="str">
        <f t="shared" si="139"/>
        <v>0144942</v>
      </c>
      <c r="Q2227" s="8" t="e">
        <f t="array" ref="Q2227">IF(VLOOKUP(P2227,$AA$1:$AC$32,1,0)&lt;&gt;0,(P2227&amp;"A"),0)</f>
        <v>#N/A</v>
      </c>
      <c r="R2227" s="12">
        <v>44522</v>
      </c>
      <c r="S2227" t="s">
        <v>3166</v>
      </c>
      <c r="T2227" s="8" t="str">
        <f t="shared" si="140"/>
        <v>VM+ HNI SH</v>
      </c>
      <c r="U2227" t="s">
        <v>6831</v>
      </c>
      <c r="Y2227" t="str">
        <f t="array" ref="Y2227">IF(ISNUMBER(SEARCH($V$3,T2227)),"WINCOMHANOI",IF(ISNUMBER(SEARCH($V$4,T2227)),"WINCOMHOCHIMINH",IF(ISNUMBER(SEARCH($V$5,T2227)),"WINCOMDANANG",IF(ISNUMBER(SEARCH($V$6,T2227)),"WINCOMHAIDUONG",IF(ISNUMBER(SEARCH($V$7,T2227)),"WINCOMQUANGNINH",IF(ISNUMBER(SEARCH($V$8,T2227)),"WINCOMHAIPHONG",IF(ISNUMBER(SEARCH($V$9,T2227)),"WINCOMBACGIANG",IF(ISNUMBER(SEARCH($V$10,T2227)),"WINCOMBACNINH",IF(ISNUMBER(SEARCH($V$11,T2227)),"WINCOMPHUTHO",IF(ISNUMBER(SEARCH($V$12,T2227)),"WINCOMHATINH",IF(ISNUMBER(SEARCH($V$13,T2227)),"WINCOMTHAINGUYEN",IF(ISNUMBER(SEARCH($V$14,T2227)),"WINCOMKHANHHOA",IF(ISNUMBER(SEARCH($V$15,T2227)),"WINCOMHUNGYEN",IF(ISNUMBER(SEARCH($V$16,T2227)),"WINCOMNGHEAN",IF(ISNUMBER(SEARCH($V$17,T2227)),"WINCOMLAOCAI",IF(ISNUMBER(SEARCH($V$18,T2227)),"WINCOMVUNGTAU",IF(ISNUMBER(SEARCH($V$19,T2227)),"WINCOMBINHDUONG",IF(ISNUMBER(SEARCH($V$20,T2227)),"WINCOMKIENGIANG",IF(ISNUMBER(SEARCH($V$21,T2227)),"WINCOMHANAM",IF(ISNUMBER(SEARCH($V$22,T2227)),"WINCOMNAMDINH",IF(ISNUMBER(SEARCH($V$23,T2227)),"WINCOMLANGSON",IF(ISNUMBER(SEARCH($V$24,T2227)),"WINCOMTHANHHOA",IF(ISNUMBER(SEARCH($V$25,T2227)),"WINCOMYENBAI",IF(ISNUMBER(SEARCH($V$26,T2227)),"WINCOMTUYENQUANG",IF(ISNUMBER(SEARCH($V$27,T2227)),"WINCOMHUE",IF(ISNUMBER(SEARCH($V$28,T2227)),"WINCOMQUANGNAM",IF(ISNUMBER(SEARCH($V$29,T2227)),"WINCOMVINHPHUC",IF(ISNUMBER(SEARCH($V$30,T2227)),"WINCOMHAGIANG",IF(ISNUMBER(SEARCH($V$31,T2227)),"WINCOMNINHBINH",IF(ISNUMBER(SEARCH($V$32,T2227)),"WINCOMTRAVINH",IF(ISNUMBER(SEARCH($V$33,T2227)),"WINCOMCANTHO",IF(ISNUMBER(SEARCH($V$34,T2227)),"WINCOMBENTRE",IF(ISNUMBER(SEARCH($V$35,T2227)),"WINCOMCAMAU",IF(ISNUMBER(SEARCH($V$36,T2227)),"WINCOMANGIANG",IF(ISNUMBER(SEARCH($V$37,T2227)),"WINCOMNINHTHUAN",IF(ISNUMBER(SEARCH($V$38,T2227)),"WINCOMTHAIBINH",IF(ISNUMBER(SEARCH($V$39,T2227)),"WINCOMGIALAI",IF(ISNUMBER(SEARCH($V$40,T2227)),"WINCOMHOABINH",IF(ISNUMBER(SEARCH($V$41,T2227)),"WINCOMQUANGNGAI",IF(ISNUMBER(SEARCH($V$42,T2227)),"WINCOMBINHTHUAN",IF(ISNUMBER(SEARCH($V$43,T2227)),"WINCOMDAKLAK",IF(ISNUMBER(SEARCH($V$44,T2227)),"WINCOMSOCTRANG",IF(ISNUMBER(SEARCH($V$45,T2227)),"WINCOMSONLA",IF(ISNUMBER(SEARCH($V$46,T2227)),"WINCOMKONTUM",IF(ISNUMBER(SEARCH($V$47,T2227)),"WINCOMPHUYEN",IF(ISNUMBER(SEARCH($V$48,T2227)),"WINCOMQUANGTRI",IF(ISNUMBER(SEARCH($V$49,T2227)),"WINCOMBINHDINH",IF(ISNUMBER(SEARCH($V$50,T2227)),"WINCOMCAOBANG",IF(ISNUMBER(SEARCH($V$51,T2227)),"WINCOMQUANGBINH",IF(ISNUMBER(SEARCH($V$52,T2227)),"WINCOMLAMDONG",IF(ISNUMBER(SEARCH($V$53,T2227)),"WINCOMVINHLONG",IF(ISNUMBER(SEARCH($V$54,T2227)),"WINCOMDONGTHAP",IF(ISNUMBER(SEARCH($V$55,T2227)),"WINCOMTIENGIANG",IF(ISNUMBER(SEARCH($V$56,T2227)),"WINCOMQUANGNINH",0))))))))))))))))))))))))))))))))))))))))))))))))))))))</f>
        <v>WINCOMHANOI</v>
      </c>
    </row>
    <row r="2228" spans="1:25" x14ac:dyDescent="0.2">
      <c r="A2228" t="s">
        <v>0</v>
      </c>
      <c r="B2228" t="s">
        <v>3567</v>
      </c>
      <c r="C2228" t="s">
        <v>2</v>
      </c>
      <c r="D2228" t="s">
        <v>20</v>
      </c>
      <c r="E2228" t="s">
        <v>4</v>
      </c>
      <c r="F2228" s="5">
        <f t="shared" si="137"/>
        <v>1</v>
      </c>
      <c r="G2228" s="2">
        <v>50182</v>
      </c>
      <c r="H2228" s="2">
        <v>55200.200000000004</v>
      </c>
      <c r="I2228" t="s">
        <v>5</v>
      </c>
      <c r="J2228" t="s">
        <v>21</v>
      </c>
      <c r="K2228" t="str">
        <f t="shared" si="138"/>
        <v>Giò tai lưỡi xào gói 250g</v>
      </c>
      <c r="L2228" s="8" t="str">
        <f>VLOOKUP(K2228,'[1]Mã Misa'!$B$2:$D$74,2,0)</f>
        <v>Giò Tai Lưỡi Xào 250g</v>
      </c>
      <c r="M2228" s="8" t="str">
        <f>VLOOKUP(L2228,'[1]Mã Misa'!$C$2:$D$74,2,0)</f>
        <v>GTLX250G</v>
      </c>
      <c r="N2228" s="2">
        <v>50182</v>
      </c>
      <c r="O2228" t="s">
        <v>3568</v>
      </c>
      <c r="P2228" s="8" t="str">
        <f t="shared" si="139"/>
        <v>0144958</v>
      </c>
      <c r="Q2228" s="8" t="e">
        <f t="array" ref="Q2228">IF(VLOOKUP(P2228,$AA$1:$AC$32,1,0)&lt;&gt;0,(P2228&amp;"A"),0)</f>
        <v>#N/A</v>
      </c>
      <c r="R2228" s="12">
        <v>44522</v>
      </c>
      <c r="S2228" t="s">
        <v>3569</v>
      </c>
      <c r="T2228" s="8" t="str">
        <f t="shared" si="140"/>
        <v>VM+ HNI TT</v>
      </c>
      <c r="U2228" t="s">
        <v>6921</v>
      </c>
      <c r="Y2228" t="str">
        <f t="array" ref="Y2228">IF(ISNUMBER(SEARCH($V$3,T2228)),"WINCOMHANOI",IF(ISNUMBER(SEARCH($V$4,T2228)),"WINCOMHOCHIMINH",IF(ISNUMBER(SEARCH($V$5,T2228)),"WINCOMDANANG",IF(ISNUMBER(SEARCH($V$6,T2228)),"WINCOMHAIDUONG",IF(ISNUMBER(SEARCH($V$7,T2228)),"WINCOMQUANGNINH",IF(ISNUMBER(SEARCH($V$8,T2228)),"WINCOMHAIPHONG",IF(ISNUMBER(SEARCH($V$9,T2228)),"WINCOMBACGIANG",IF(ISNUMBER(SEARCH($V$10,T2228)),"WINCOMBACNINH",IF(ISNUMBER(SEARCH($V$11,T2228)),"WINCOMPHUTHO",IF(ISNUMBER(SEARCH($V$12,T2228)),"WINCOMHATINH",IF(ISNUMBER(SEARCH($V$13,T2228)),"WINCOMTHAINGUYEN",IF(ISNUMBER(SEARCH($V$14,T2228)),"WINCOMKHANHHOA",IF(ISNUMBER(SEARCH($V$15,T2228)),"WINCOMHUNGYEN",IF(ISNUMBER(SEARCH($V$16,T2228)),"WINCOMNGHEAN",IF(ISNUMBER(SEARCH($V$17,T2228)),"WINCOMLAOCAI",IF(ISNUMBER(SEARCH($V$18,T2228)),"WINCOMVUNGTAU",IF(ISNUMBER(SEARCH($V$19,T2228)),"WINCOMBINHDUONG",IF(ISNUMBER(SEARCH($V$20,T2228)),"WINCOMKIENGIANG",IF(ISNUMBER(SEARCH($V$21,T2228)),"WINCOMHANAM",IF(ISNUMBER(SEARCH($V$22,T2228)),"WINCOMNAMDINH",IF(ISNUMBER(SEARCH($V$23,T2228)),"WINCOMLANGSON",IF(ISNUMBER(SEARCH($V$24,T2228)),"WINCOMTHANHHOA",IF(ISNUMBER(SEARCH($V$25,T2228)),"WINCOMYENBAI",IF(ISNUMBER(SEARCH($V$26,T2228)),"WINCOMTUYENQUANG",IF(ISNUMBER(SEARCH($V$27,T2228)),"WINCOMHUE",IF(ISNUMBER(SEARCH($V$28,T2228)),"WINCOMQUANGNAM",IF(ISNUMBER(SEARCH($V$29,T2228)),"WINCOMVINHPHUC",IF(ISNUMBER(SEARCH($V$30,T2228)),"WINCOMHAGIANG",IF(ISNUMBER(SEARCH($V$31,T2228)),"WINCOMNINHBINH",IF(ISNUMBER(SEARCH($V$32,T2228)),"WINCOMTRAVINH",IF(ISNUMBER(SEARCH($V$33,T2228)),"WINCOMCANTHO",IF(ISNUMBER(SEARCH($V$34,T2228)),"WINCOMBENTRE",IF(ISNUMBER(SEARCH($V$35,T2228)),"WINCOMCAMAU",IF(ISNUMBER(SEARCH($V$36,T2228)),"WINCOMANGIANG",IF(ISNUMBER(SEARCH($V$37,T2228)),"WINCOMNINHTHUAN",IF(ISNUMBER(SEARCH($V$38,T2228)),"WINCOMTHAIBINH",IF(ISNUMBER(SEARCH($V$39,T2228)),"WINCOMGIALAI",IF(ISNUMBER(SEARCH($V$40,T2228)),"WINCOMHOABINH",IF(ISNUMBER(SEARCH($V$41,T2228)),"WINCOMQUANGNGAI",IF(ISNUMBER(SEARCH($V$42,T2228)),"WINCOMBINHTHUAN",IF(ISNUMBER(SEARCH($V$43,T2228)),"WINCOMDAKLAK",IF(ISNUMBER(SEARCH($V$44,T2228)),"WINCOMSOCTRANG",IF(ISNUMBER(SEARCH($V$45,T2228)),"WINCOMSONLA",IF(ISNUMBER(SEARCH($V$46,T2228)),"WINCOMKONTUM",IF(ISNUMBER(SEARCH($V$47,T2228)),"WINCOMPHUYEN",IF(ISNUMBER(SEARCH($V$48,T2228)),"WINCOMQUANGTRI",IF(ISNUMBER(SEARCH($V$49,T2228)),"WINCOMBINHDINH",IF(ISNUMBER(SEARCH($V$50,T2228)),"WINCOMCAOBANG",IF(ISNUMBER(SEARCH($V$51,T2228)),"WINCOMQUANGBINH",IF(ISNUMBER(SEARCH($V$52,T2228)),"WINCOMLAMDONG",IF(ISNUMBER(SEARCH($V$53,T2228)),"WINCOMVINHLONG",IF(ISNUMBER(SEARCH($V$54,T2228)),"WINCOMDONGTHAP",IF(ISNUMBER(SEARCH($V$55,T2228)),"WINCOMTIENGIANG",IF(ISNUMBER(SEARCH($V$56,T2228)),"WINCOMQUANGNINH",0))))))))))))))))))))))))))))))))))))))))))))))))))))))</f>
        <v>WINCOMHANOI</v>
      </c>
    </row>
    <row r="2229" spans="1:25" x14ac:dyDescent="0.2">
      <c r="A2229" t="s">
        <v>0</v>
      </c>
      <c r="B2229" t="s">
        <v>3570</v>
      </c>
      <c r="C2229" t="s">
        <v>2</v>
      </c>
      <c r="D2229" t="s">
        <v>134</v>
      </c>
      <c r="E2229" t="s">
        <v>4</v>
      </c>
      <c r="F2229" s="5">
        <f t="shared" si="137"/>
        <v>4</v>
      </c>
      <c r="G2229" s="2">
        <v>363000</v>
      </c>
      <c r="H2229" s="2">
        <v>399300.00000000006</v>
      </c>
      <c r="I2229" t="s">
        <v>5</v>
      </c>
      <c r="J2229" t="s">
        <v>135</v>
      </c>
      <c r="K2229" t="str">
        <f t="shared" si="138"/>
        <v>_Chân gà sốt cay 400g</v>
      </c>
      <c r="L2229" s="8" t="str">
        <f>VLOOKUP(K2229,'[1]Mã Misa'!$B$2:$D$74,2,0)</f>
        <v>Chân gà sốt cay 400g</v>
      </c>
      <c r="M2229" s="8" t="str">
        <f>VLOOKUP(L2229,'[1]Mã Misa'!$C$2:$D$74,2,0)</f>
        <v>CGSC400</v>
      </c>
      <c r="N2229" s="2">
        <v>90750</v>
      </c>
      <c r="O2229" t="s">
        <v>3571</v>
      </c>
      <c r="P2229" s="8" t="str">
        <f t="shared" si="139"/>
        <v>0000166</v>
      </c>
      <c r="Q2229" s="8" t="e">
        <f t="array" ref="Q2229">IF(VLOOKUP(P2229,$AA$1:$AC$32,1,0)&lt;&gt;0,(P2229&amp;"A"),0)</f>
        <v>#N/A</v>
      </c>
      <c r="R2229" s="12">
        <v>44526</v>
      </c>
      <c r="S2229" t="s">
        <v>3572</v>
      </c>
      <c r="T2229" s="8" t="str">
        <f t="shared" si="140"/>
        <v>VM VCP PYN</v>
      </c>
      <c r="U2229" t="s">
        <v>6922</v>
      </c>
      <c r="Y2229" t="str">
        <f t="array" ref="Y2229">IF(ISNUMBER(SEARCH($V$3,T2229)),"WINCOMHANOI",IF(ISNUMBER(SEARCH($V$4,T2229)),"WINCOMHOCHIMINH",IF(ISNUMBER(SEARCH($V$5,T2229)),"WINCOMDANANG",IF(ISNUMBER(SEARCH($V$6,T2229)),"WINCOMHAIDUONG",IF(ISNUMBER(SEARCH($V$7,T2229)),"WINCOMQUANGNINH",IF(ISNUMBER(SEARCH($V$8,T2229)),"WINCOMHAIPHONG",IF(ISNUMBER(SEARCH($V$9,T2229)),"WINCOMBACGIANG",IF(ISNUMBER(SEARCH($V$10,T2229)),"WINCOMBACNINH",IF(ISNUMBER(SEARCH($V$11,T2229)),"WINCOMPHUTHO",IF(ISNUMBER(SEARCH($V$12,T2229)),"WINCOMHATINH",IF(ISNUMBER(SEARCH($V$13,T2229)),"WINCOMTHAINGUYEN",IF(ISNUMBER(SEARCH($V$14,T2229)),"WINCOMKHANHHOA",IF(ISNUMBER(SEARCH($V$15,T2229)),"WINCOMHUNGYEN",IF(ISNUMBER(SEARCH($V$16,T2229)),"WINCOMNGHEAN",IF(ISNUMBER(SEARCH($V$17,T2229)),"WINCOMLAOCAI",IF(ISNUMBER(SEARCH($V$18,T2229)),"WINCOMVUNGTAU",IF(ISNUMBER(SEARCH($V$19,T2229)),"WINCOMBINHDUONG",IF(ISNUMBER(SEARCH($V$20,T2229)),"WINCOMKIENGIANG",IF(ISNUMBER(SEARCH($V$21,T2229)),"WINCOMHANAM",IF(ISNUMBER(SEARCH($V$22,T2229)),"WINCOMNAMDINH",IF(ISNUMBER(SEARCH($V$23,T2229)),"WINCOMLANGSON",IF(ISNUMBER(SEARCH($V$24,T2229)),"WINCOMTHANHHOA",IF(ISNUMBER(SEARCH($V$25,T2229)),"WINCOMYENBAI",IF(ISNUMBER(SEARCH($V$26,T2229)),"WINCOMTUYENQUANG",IF(ISNUMBER(SEARCH($V$27,T2229)),"WINCOMHUE",IF(ISNUMBER(SEARCH($V$28,T2229)),"WINCOMQUANGNAM",IF(ISNUMBER(SEARCH($V$29,T2229)),"WINCOMVINHPHUC",IF(ISNUMBER(SEARCH($V$30,T2229)),"WINCOMHAGIANG",IF(ISNUMBER(SEARCH($V$31,T2229)),"WINCOMNINHBINH",IF(ISNUMBER(SEARCH($V$32,T2229)),"WINCOMTRAVINH",IF(ISNUMBER(SEARCH($V$33,T2229)),"WINCOMCANTHO",IF(ISNUMBER(SEARCH($V$34,T2229)),"WINCOMBENTRE",IF(ISNUMBER(SEARCH($V$35,T2229)),"WINCOMCAMAU",IF(ISNUMBER(SEARCH($V$36,T2229)),"WINCOMANGIANG",IF(ISNUMBER(SEARCH($V$37,T2229)),"WINCOMNINHTHUAN",IF(ISNUMBER(SEARCH($V$38,T2229)),"WINCOMTHAIBINH",IF(ISNUMBER(SEARCH($V$39,T2229)),"WINCOMGIALAI",IF(ISNUMBER(SEARCH($V$40,T2229)),"WINCOMHOABINH",IF(ISNUMBER(SEARCH($V$41,T2229)),"WINCOMQUANGNGAI",IF(ISNUMBER(SEARCH($V$42,T2229)),"WINCOMBINHTHUAN",IF(ISNUMBER(SEARCH($V$43,T2229)),"WINCOMDAKLAK",IF(ISNUMBER(SEARCH($V$44,T2229)),"WINCOMSOCTRANG",IF(ISNUMBER(SEARCH($V$45,T2229)),"WINCOMSONLA",IF(ISNUMBER(SEARCH($V$46,T2229)),"WINCOMKONTUM",IF(ISNUMBER(SEARCH($V$47,T2229)),"WINCOMPHUYEN",IF(ISNUMBER(SEARCH($V$48,T2229)),"WINCOMQUANGTRI",IF(ISNUMBER(SEARCH($V$49,T2229)),"WINCOMBINHDINH",IF(ISNUMBER(SEARCH($V$50,T2229)),"WINCOMCAOBANG",IF(ISNUMBER(SEARCH($V$51,T2229)),"WINCOMQUANGBINH",IF(ISNUMBER(SEARCH($V$52,T2229)),"WINCOMLAMDONG",IF(ISNUMBER(SEARCH($V$53,T2229)),"WINCOMVINHLONG",IF(ISNUMBER(SEARCH($V$54,T2229)),"WINCOMDONGTHAP",IF(ISNUMBER(SEARCH($V$55,T2229)),"WINCOMTIENGIANG",IF(ISNUMBER(SEARCH($V$56,T2229)),"WINCOMQUANGNINH",0))))))))))))))))))))))))))))))))))))))))))))))))))))))</f>
        <v>WINCOMPHUYEN</v>
      </c>
    </row>
    <row r="2230" spans="1:25" x14ac:dyDescent="0.2">
      <c r="A2230" t="s">
        <v>0</v>
      </c>
      <c r="B2230" t="s">
        <v>3570</v>
      </c>
      <c r="C2230" t="s">
        <v>31</v>
      </c>
      <c r="D2230" t="s">
        <v>62</v>
      </c>
      <c r="E2230" t="s">
        <v>4</v>
      </c>
      <c r="F2230" s="5">
        <f t="shared" si="137"/>
        <v>3</v>
      </c>
      <c r="G2230" s="2">
        <v>316200</v>
      </c>
      <c r="H2230" s="2">
        <v>347820</v>
      </c>
      <c r="I2230" t="s">
        <v>5</v>
      </c>
      <c r="J2230" t="s">
        <v>63</v>
      </c>
      <c r="K2230" t="str">
        <f t="shared" si="138"/>
        <v>_Đùi gà sốt cay 500g</v>
      </c>
      <c r="L2230" s="8" t="str">
        <f>VLOOKUP(K2230,'[1]Mã Misa'!$B$2:$D$74,2,0)</f>
        <v>Đùi gà sốt cay 500g</v>
      </c>
      <c r="M2230" s="8" t="str">
        <f>VLOOKUP(L2230,'[1]Mã Misa'!$C$2:$D$74,2,0)</f>
        <v>DGSC500</v>
      </c>
      <c r="N2230" s="2">
        <v>105400</v>
      </c>
      <c r="O2230" t="s">
        <v>3571</v>
      </c>
      <c r="P2230" s="8" t="str">
        <f t="shared" si="139"/>
        <v>0000166</v>
      </c>
      <c r="Q2230" s="8" t="e">
        <f t="array" ref="Q2230">IF(VLOOKUP(P2230,$AA$1:$AC$32,1,0)&lt;&gt;0,(P2230&amp;"A"),0)</f>
        <v>#N/A</v>
      </c>
      <c r="R2230" s="12">
        <v>44526</v>
      </c>
      <c r="S2230" t="s">
        <v>3572</v>
      </c>
      <c r="T2230" s="8" t="str">
        <f t="shared" si="140"/>
        <v>VM VCP PYN</v>
      </c>
      <c r="U2230" t="s">
        <v>6922</v>
      </c>
      <c r="Y2230" t="str">
        <f t="array" ref="Y2230">IF(ISNUMBER(SEARCH($V$3,T2230)),"WINCOMHANOI",IF(ISNUMBER(SEARCH($V$4,T2230)),"WINCOMHOCHIMINH",IF(ISNUMBER(SEARCH($V$5,T2230)),"WINCOMDANANG",IF(ISNUMBER(SEARCH($V$6,T2230)),"WINCOMHAIDUONG",IF(ISNUMBER(SEARCH($V$7,T2230)),"WINCOMQUANGNINH",IF(ISNUMBER(SEARCH($V$8,T2230)),"WINCOMHAIPHONG",IF(ISNUMBER(SEARCH($V$9,T2230)),"WINCOMBACGIANG",IF(ISNUMBER(SEARCH($V$10,T2230)),"WINCOMBACNINH",IF(ISNUMBER(SEARCH($V$11,T2230)),"WINCOMPHUTHO",IF(ISNUMBER(SEARCH($V$12,T2230)),"WINCOMHATINH",IF(ISNUMBER(SEARCH($V$13,T2230)),"WINCOMTHAINGUYEN",IF(ISNUMBER(SEARCH($V$14,T2230)),"WINCOMKHANHHOA",IF(ISNUMBER(SEARCH($V$15,T2230)),"WINCOMHUNGYEN",IF(ISNUMBER(SEARCH($V$16,T2230)),"WINCOMNGHEAN",IF(ISNUMBER(SEARCH($V$17,T2230)),"WINCOMLAOCAI",IF(ISNUMBER(SEARCH($V$18,T2230)),"WINCOMVUNGTAU",IF(ISNUMBER(SEARCH($V$19,T2230)),"WINCOMBINHDUONG",IF(ISNUMBER(SEARCH($V$20,T2230)),"WINCOMKIENGIANG",IF(ISNUMBER(SEARCH($V$21,T2230)),"WINCOMHANAM",IF(ISNUMBER(SEARCH($V$22,T2230)),"WINCOMNAMDINH",IF(ISNUMBER(SEARCH($V$23,T2230)),"WINCOMLANGSON",IF(ISNUMBER(SEARCH($V$24,T2230)),"WINCOMTHANHHOA",IF(ISNUMBER(SEARCH($V$25,T2230)),"WINCOMYENBAI",IF(ISNUMBER(SEARCH($V$26,T2230)),"WINCOMTUYENQUANG",IF(ISNUMBER(SEARCH($V$27,T2230)),"WINCOMHUE",IF(ISNUMBER(SEARCH($V$28,T2230)),"WINCOMQUANGNAM",IF(ISNUMBER(SEARCH($V$29,T2230)),"WINCOMVINHPHUC",IF(ISNUMBER(SEARCH($V$30,T2230)),"WINCOMHAGIANG",IF(ISNUMBER(SEARCH($V$31,T2230)),"WINCOMNINHBINH",IF(ISNUMBER(SEARCH($V$32,T2230)),"WINCOMTRAVINH",IF(ISNUMBER(SEARCH($V$33,T2230)),"WINCOMCANTHO",IF(ISNUMBER(SEARCH($V$34,T2230)),"WINCOMBENTRE",IF(ISNUMBER(SEARCH($V$35,T2230)),"WINCOMCAMAU",IF(ISNUMBER(SEARCH($V$36,T2230)),"WINCOMANGIANG",IF(ISNUMBER(SEARCH($V$37,T2230)),"WINCOMNINHTHUAN",IF(ISNUMBER(SEARCH($V$38,T2230)),"WINCOMTHAIBINH",IF(ISNUMBER(SEARCH($V$39,T2230)),"WINCOMGIALAI",IF(ISNUMBER(SEARCH($V$40,T2230)),"WINCOMHOABINH",IF(ISNUMBER(SEARCH($V$41,T2230)),"WINCOMQUANGNGAI",IF(ISNUMBER(SEARCH($V$42,T2230)),"WINCOMBINHTHUAN",IF(ISNUMBER(SEARCH($V$43,T2230)),"WINCOMDAKLAK",IF(ISNUMBER(SEARCH($V$44,T2230)),"WINCOMSOCTRANG",IF(ISNUMBER(SEARCH($V$45,T2230)),"WINCOMSONLA",IF(ISNUMBER(SEARCH($V$46,T2230)),"WINCOMKONTUM",IF(ISNUMBER(SEARCH($V$47,T2230)),"WINCOMPHUYEN",IF(ISNUMBER(SEARCH($V$48,T2230)),"WINCOMQUANGTRI",IF(ISNUMBER(SEARCH($V$49,T2230)),"WINCOMBINHDINH",IF(ISNUMBER(SEARCH($V$50,T2230)),"WINCOMCAOBANG",IF(ISNUMBER(SEARCH($V$51,T2230)),"WINCOMQUANGBINH",IF(ISNUMBER(SEARCH($V$52,T2230)),"WINCOMLAMDONG",IF(ISNUMBER(SEARCH($V$53,T2230)),"WINCOMVINHLONG",IF(ISNUMBER(SEARCH($V$54,T2230)),"WINCOMDONGTHAP",IF(ISNUMBER(SEARCH($V$55,T2230)),"WINCOMTIENGIANG",IF(ISNUMBER(SEARCH($V$56,T2230)),"WINCOMQUANGNINH",0))))))))))))))))))))))))))))))))))))))))))))))))))))))</f>
        <v>WINCOMPHUYEN</v>
      </c>
    </row>
    <row r="2231" spans="1:25" x14ac:dyDescent="0.2">
      <c r="A2231" t="s">
        <v>0</v>
      </c>
      <c r="B2231" t="s">
        <v>3573</v>
      </c>
      <c r="C2231" t="s">
        <v>2</v>
      </c>
      <c r="D2231" t="s">
        <v>105</v>
      </c>
      <c r="E2231" t="s">
        <v>106</v>
      </c>
      <c r="F2231" s="5">
        <f t="shared" si="137"/>
        <v>8</v>
      </c>
      <c r="G2231" s="2">
        <v>1417504</v>
      </c>
      <c r="H2231" s="2">
        <v>1417504</v>
      </c>
      <c r="I2231" t="s">
        <v>5</v>
      </c>
      <c r="J2231" t="s">
        <v>107</v>
      </c>
      <c r="K2231" t="str">
        <f t="shared" si="138"/>
        <v xml:space="preserve"> Mực lá câu làm sạch 450g</v>
      </c>
      <c r="L2231" s="8" t="str">
        <f>VLOOKUP(K2231,'[1]Mã Misa'!$B$2:$D$74,2,0)</f>
        <v>Mực lá câu làm sạch 450g</v>
      </c>
      <c r="M2231" s="8" t="str">
        <f>VLOOKUP(L2231,'[1]Mã Misa'!$C$2:$D$74,2,0)</f>
        <v>ML450</v>
      </c>
      <c r="N2231" s="2">
        <v>177188</v>
      </c>
      <c r="O2231" t="s">
        <v>3574</v>
      </c>
      <c r="P2231" s="8" t="str">
        <f t="shared" si="139"/>
        <v>0144959</v>
      </c>
      <c r="Q2231" s="8" t="e">
        <f t="array" ref="Q2231">IF(VLOOKUP(P2231,$AA$1:$AC$32,1,0)&lt;&gt;0,(P2231&amp;"A"),0)</f>
        <v>#N/A</v>
      </c>
      <c r="R2231" s="12">
        <v>44522</v>
      </c>
      <c r="S2231" t="s">
        <v>3569</v>
      </c>
      <c r="T2231" s="8" t="str">
        <f t="shared" si="140"/>
        <v>VM+ HNI TT</v>
      </c>
      <c r="U2231" t="s">
        <v>6921</v>
      </c>
      <c r="Y2231" t="str">
        <f t="array" ref="Y2231">IF(ISNUMBER(SEARCH($V$3,T2231)),"WINCOMHANOI",IF(ISNUMBER(SEARCH($V$4,T2231)),"WINCOMHOCHIMINH",IF(ISNUMBER(SEARCH($V$5,T2231)),"WINCOMDANANG",IF(ISNUMBER(SEARCH($V$6,T2231)),"WINCOMHAIDUONG",IF(ISNUMBER(SEARCH($V$7,T2231)),"WINCOMQUANGNINH",IF(ISNUMBER(SEARCH($V$8,T2231)),"WINCOMHAIPHONG",IF(ISNUMBER(SEARCH($V$9,T2231)),"WINCOMBACGIANG",IF(ISNUMBER(SEARCH($V$10,T2231)),"WINCOMBACNINH",IF(ISNUMBER(SEARCH($V$11,T2231)),"WINCOMPHUTHO",IF(ISNUMBER(SEARCH($V$12,T2231)),"WINCOMHATINH",IF(ISNUMBER(SEARCH($V$13,T2231)),"WINCOMTHAINGUYEN",IF(ISNUMBER(SEARCH($V$14,T2231)),"WINCOMKHANHHOA",IF(ISNUMBER(SEARCH($V$15,T2231)),"WINCOMHUNGYEN",IF(ISNUMBER(SEARCH($V$16,T2231)),"WINCOMNGHEAN",IF(ISNUMBER(SEARCH($V$17,T2231)),"WINCOMLAOCAI",IF(ISNUMBER(SEARCH($V$18,T2231)),"WINCOMVUNGTAU",IF(ISNUMBER(SEARCH($V$19,T2231)),"WINCOMBINHDUONG",IF(ISNUMBER(SEARCH($V$20,T2231)),"WINCOMKIENGIANG",IF(ISNUMBER(SEARCH($V$21,T2231)),"WINCOMHANAM",IF(ISNUMBER(SEARCH($V$22,T2231)),"WINCOMNAMDINH",IF(ISNUMBER(SEARCH($V$23,T2231)),"WINCOMLANGSON",IF(ISNUMBER(SEARCH($V$24,T2231)),"WINCOMTHANHHOA",IF(ISNUMBER(SEARCH($V$25,T2231)),"WINCOMYENBAI",IF(ISNUMBER(SEARCH($V$26,T2231)),"WINCOMTUYENQUANG",IF(ISNUMBER(SEARCH($V$27,T2231)),"WINCOMHUE",IF(ISNUMBER(SEARCH($V$28,T2231)),"WINCOMQUANGNAM",IF(ISNUMBER(SEARCH($V$29,T2231)),"WINCOMVINHPHUC",IF(ISNUMBER(SEARCH($V$30,T2231)),"WINCOMHAGIANG",IF(ISNUMBER(SEARCH($V$31,T2231)),"WINCOMNINHBINH",IF(ISNUMBER(SEARCH($V$32,T2231)),"WINCOMTRAVINH",IF(ISNUMBER(SEARCH($V$33,T2231)),"WINCOMCANTHO",IF(ISNUMBER(SEARCH($V$34,T2231)),"WINCOMBENTRE",IF(ISNUMBER(SEARCH($V$35,T2231)),"WINCOMCAMAU",IF(ISNUMBER(SEARCH($V$36,T2231)),"WINCOMANGIANG",IF(ISNUMBER(SEARCH($V$37,T2231)),"WINCOMNINHTHUAN",IF(ISNUMBER(SEARCH($V$38,T2231)),"WINCOMTHAIBINH",IF(ISNUMBER(SEARCH($V$39,T2231)),"WINCOMGIALAI",IF(ISNUMBER(SEARCH($V$40,T2231)),"WINCOMHOABINH",IF(ISNUMBER(SEARCH($V$41,T2231)),"WINCOMQUANGNGAI",IF(ISNUMBER(SEARCH($V$42,T2231)),"WINCOMBINHTHUAN",IF(ISNUMBER(SEARCH($V$43,T2231)),"WINCOMDAKLAK",IF(ISNUMBER(SEARCH($V$44,T2231)),"WINCOMSOCTRANG",IF(ISNUMBER(SEARCH($V$45,T2231)),"WINCOMSONLA",IF(ISNUMBER(SEARCH($V$46,T2231)),"WINCOMKONTUM",IF(ISNUMBER(SEARCH($V$47,T2231)),"WINCOMPHUYEN",IF(ISNUMBER(SEARCH($V$48,T2231)),"WINCOMQUANGTRI",IF(ISNUMBER(SEARCH($V$49,T2231)),"WINCOMBINHDINH",IF(ISNUMBER(SEARCH($V$50,T2231)),"WINCOMCAOBANG",IF(ISNUMBER(SEARCH($V$51,T2231)),"WINCOMQUANGBINH",IF(ISNUMBER(SEARCH($V$52,T2231)),"WINCOMLAMDONG",IF(ISNUMBER(SEARCH($V$53,T2231)),"WINCOMVINHLONG",IF(ISNUMBER(SEARCH($V$54,T2231)),"WINCOMDONGTHAP",IF(ISNUMBER(SEARCH($V$55,T2231)),"WINCOMTIENGIANG",IF(ISNUMBER(SEARCH($V$56,T2231)),"WINCOMQUANGNINH",0))))))))))))))))))))))))))))))))))))))))))))))))))))))</f>
        <v>WINCOMHANOI</v>
      </c>
    </row>
    <row r="2232" spans="1:25" x14ac:dyDescent="0.2">
      <c r="A2232" t="s">
        <v>0</v>
      </c>
      <c r="B2232" t="s">
        <v>3575</v>
      </c>
      <c r="C2232" t="s">
        <v>2</v>
      </c>
      <c r="D2232" t="s">
        <v>134</v>
      </c>
      <c r="E2232" t="s">
        <v>4</v>
      </c>
      <c r="F2232" s="5">
        <f t="shared" si="137"/>
        <v>1</v>
      </c>
      <c r="G2232" s="2">
        <v>90750</v>
      </c>
      <c r="H2232" s="2">
        <v>99825.000000000015</v>
      </c>
      <c r="I2232" t="s">
        <v>5</v>
      </c>
      <c r="J2232" t="s">
        <v>135</v>
      </c>
      <c r="K2232" t="str">
        <f t="shared" si="138"/>
        <v>_Chân gà sốt cay 400g</v>
      </c>
      <c r="L2232" s="8" t="str">
        <f>VLOOKUP(K2232,'[1]Mã Misa'!$B$2:$D$74,2,0)</f>
        <v>Chân gà sốt cay 400g</v>
      </c>
      <c r="M2232" s="8" t="str">
        <f>VLOOKUP(L2232,'[1]Mã Misa'!$C$2:$D$74,2,0)</f>
        <v>CGSC400</v>
      </c>
      <c r="N2232" s="2">
        <v>90750</v>
      </c>
      <c r="O2232" t="s">
        <v>3576</v>
      </c>
      <c r="P2232" s="8" t="str">
        <f t="shared" si="139"/>
        <v>0010983</v>
      </c>
      <c r="Q2232" s="8" t="e">
        <f t="array" ref="Q2232">IF(VLOOKUP(P2232,$AA$1:$AC$32,1,0)&lt;&gt;0,(P2232&amp;"A"),0)</f>
        <v>#N/A</v>
      </c>
      <c r="R2232" s="12">
        <v>44522</v>
      </c>
      <c r="S2232" t="s">
        <v>3577</v>
      </c>
      <c r="T2232" s="8" t="str">
        <f t="shared" si="140"/>
        <v>VM+ HPG 17</v>
      </c>
      <c r="U2232" t="s">
        <v>6923</v>
      </c>
      <c r="Y2232" t="str">
        <f t="array" ref="Y2232">IF(ISNUMBER(SEARCH($V$3,T2232)),"WINCOMHANOI",IF(ISNUMBER(SEARCH($V$4,T2232)),"WINCOMHOCHIMINH",IF(ISNUMBER(SEARCH($V$5,T2232)),"WINCOMDANANG",IF(ISNUMBER(SEARCH($V$6,T2232)),"WINCOMHAIDUONG",IF(ISNUMBER(SEARCH($V$7,T2232)),"WINCOMQUANGNINH",IF(ISNUMBER(SEARCH($V$8,T2232)),"WINCOMHAIPHONG",IF(ISNUMBER(SEARCH($V$9,T2232)),"WINCOMBACGIANG",IF(ISNUMBER(SEARCH($V$10,T2232)),"WINCOMBACNINH",IF(ISNUMBER(SEARCH($V$11,T2232)),"WINCOMPHUTHO",IF(ISNUMBER(SEARCH($V$12,T2232)),"WINCOMHATINH",IF(ISNUMBER(SEARCH($V$13,T2232)),"WINCOMTHAINGUYEN",IF(ISNUMBER(SEARCH($V$14,T2232)),"WINCOMKHANHHOA",IF(ISNUMBER(SEARCH($V$15,T2232)),"WINCOMHUNGYEN",IF(ISNUMBER(SEARCH($V$16,T2232)),"WINCOMNGHEAN",IF(ISNUMBER(SEARCH($V$17,T2232)),"WINCOMLAOCAI",IF(ISNUMBER(SEARCH($V$18,T2232)),"WINCOMVUNGTAU",IF(ISNUMBER(SEARCH($V$19,T2232)),"WINCOMBINHDUONG",IF(ISNUMBER(SEARCH($V$20,T2232)),"WINCOMKIENGIANG",IF(ISNUMBER(SEARCH($V$21,T2232)),"WINCOMHANAM",IF(ISNUMBER(SEARCH($V$22,T2232)),"WINCOMNAMDINH",IF(ISNUMBER(SEARCH($V$23,T2232)),"WINCOMLANGSON",IF(ISNUMBER(SEARCH($V$24,T2232)),"WINCOMTHANHHOA",IF(ISNUMBER(SEARCH($V$25,T2232)),"WINCOMYENBAI",IF(ISNUMBER(SEARCH($V$26,T2232)),"WINCOMTUYENQUANG",IF(ISNUMBER(SEARCH($V$27,T2232)),"WINCOMHUE",IF(ISNUMBER(SEARCH($V$28,T2232)),"WINCOMQUANGNAM",IF(ISNUMBER(SEARCH($V$29,T2232)),"WINCOMVINHPHUC",IF(ISNUMBER(SEARCH($V$30,T2232)),"WINCOMHAGIANG",IF(ISNUMBER(SEARCH($V$31,T2232)),"WINCOMNINHBINH",IF(ISNUMBER(SEARCH($V$32,T2232)),"WINCOMTRAVINH",IF(ISNUMBER(SEARCH($V$33,T2232)),"WINCOMCANTHO",IF(ISNUMBER(SEARCH($V$34,T2232)),"WINCOMBENTRE",IF(ISNUMBER(SEARCH($V$35,T2232)),"WINCOMCAMAU",IF(ISNUMBER(SEARCH($V$36,T2232)),"WINCOMANGIANG",IF(ISNUMBER(SEARCH($V$37,T2232)),"WINCOMNINHTHUAN",IF(ISNUMBER(SEARCH($V$38,T2232)),"WINCOMTHAIBINH",IF(ISNUMBER(SEARCH($V$39,T2232)),"WINCOMGIALAI",IF(ISNUMBER(SEARCH($V$40,T2232)),"WINCOMHOABINH",IF(ISNUMBER(SEARCH($V$41,T2232)),"WINCOMQUANGNGAI",IF(ISNUMBER(SEARCH($V$42,T2232)),"WINCOMBINHTHUAN",IF(ISNUMBER(SEARCH($V$43,T2232)),"WINCOMDAKLAK",IF(ISNUMBER(SEARCH($V$44,T2232)),"WINCOMSOCTRANG",IF(ISNUMBER(SEARCH($V$45,T2232)),"WINCOMSONLA",IF(ISNUMBER(SEARCH($V$46,T2232)),"WINCOMKONTUM",IF(ISNUMBER(SEARCH($V$47,T2232)),"WINCOMPHUYEN",IF(ISNUMBER(SEARCH($V$48,T2232)),"WINCOMQUANGTRI",IF(ISNUMBER(SEARCH($V$49,T2232)),"WINCOMBINHDINH",IF(ISNUMBER(SEARCH($V$50,T2232)),"WINCOMCAOBANG",IF(ISNUMBER(SEARCH($V$51,T2232)),"WINCOMQUANGBINH",IF(ISNUMBER(SEARCH($V$52,T2232)),"WINCOMLAMDONG",IF(ISNUMBER(SEARCH($V$53,T2232)),"WINCOMVINHLONG",IF(ISNUMBER(SEARCH($V$54,T2232)),"WINCOMDONGTHAP",IF(ISNUMBER(SEARCH($V$55,T2232)),"WINCOMTIENGIANG",IF(ISNUMBER(SEARCH($V$56,T2232)),"WINCOMQUANGNINH",0))))))))))))))))))))))))))))))))))))))))))))))))))))))</f>
        <v>WINCOMHAIPHONG</v>
      </c>
    </row>
    <row r="2233" spans="1:25" x14ac:dyDescent="0.2">
      <c r="A2233" t="s">
        <v>0</v>
      </c>
      <c r="B2233" t="s">
        <v>3575</v>
      </c>
      <c r="C2233" t="s">
        <v>31</v>
      </c>
      <c r="D2233" t="s">
        <v>62</v>
      </c>
      <c r="E2233" t="s">
        <v>4</v>
      </c>
      <c r="F2233" s="5">
        <f t="shared" si="137"/>
        <v>2</v>
      </c>
      <c r="G2233" s="2">
        <v>210800</v>
      </c>
      <c r="H2233" s="2">
        <v>231880.00000000003</v>
      </c>
      <c r="I2233" t="s">
        <v>5</v>
      </c>
      <c r="J2233" t="s">
        <v>63</v>
      </c>
      <c r="K2233" t="str">
        <f t="shared" si="138"/>
        <v>_Đùi gà sốt cay 500g</v>
      </c>
      <c r="L2233" s="8" t="str">
        <f>VLOOKUP(K2233,'[1]Mã Misa'!$B$2:$D$74,2,0)</f>
        <v>Đùi gà sốt cay 500g</v>
      </c>
      <c r="M2233" s="8" t="str">
        <f>VLOOKUP(L2233,'[1]Mã Misa'!$C$2:$D$74,2,0)</f>
        <v>DGSC500</v>
      </c>
      <c r="N2233" s="2">
        <v>105400</v>
      </c>
      <c r="O2233" t="s">
        <v>3576</v>
      </c>
      <c r="P2233" s="8" t="str">
        <f t="shared" si="139"/>
        <v>0010983</v>
      </c>
      <c r="Q2233" s="8" t="e">
        <f t="array" ref="Q2233">IF(VLOOKUP(P2233,$AA$1:$AC$32,1,0)&lt;&gt;0,(P2233&amp;"A"),0)</f>
        <v>#N/A</v>
      </c>
      <c r="R2233" s="12">
        <v>44522</v>
      </c>
      <c r="S2233" t="s">
        <v>3577</v>
      </c>
      <c r="T2233" s="8" t="str">
        <f t="shared" si="140"/>
        <v>VM+ HPG 17</v>
      </c>
      <c r="U2233" t="s">
        <v>6923</v>
      </c>
      <c r="Y2233" t="str">
        <f t="array" ref="Y2233">IF(ISNUMBER(SEARCH($V$3,T2233)),"WINCOMHANOI",IF(ISNUMBER(SEARCH($V$4,T2233)),"WINCOMHOCHIMINH",IF(ISNUMBER(SEARCH($V$5,T2233)),"WINCOMDANANG",IF(ISNUMBER(SEARCH($V$6,T2233)),"WINCOMHAIDUONG",IF(ISNUMBER(SEARCH($V$7,T2233)),"WINCOMQUANGNINH",IF(ISNUMBER(SEARCH($V$8,T2233)),"WINCOMHAIPHONG",IF(ISNUMBER(SEARCH($V$9,T2233)),"WINCOMBACGIANG",IF(ISNUMBER(SEARCH($V$10,T2233)),"WINCOMBACNINH",IF(ISNUMBER(SEARCH($V$11,T2233)),"WINCOMPHUTHO",IF(ISNUMBER(SEARCH($V$12,T2233)),"WINCOMHATINH",IF(ISNUMBER(SEARCH($V$13,T2233)),"WINCOMTHAINGUYEN",IF(ISNUMBER(SEARCH($V$14,T2233)),"WINCOMKHANHHOA",IF(ISNUMBER(SEARCH($V$15,T2233)),"WINCOMHUNGYEN",IF(ISNUMBER(SEARCH($V$16,T2233)),"WINCOMNGHEAN",IF(ISNUMBER(SEARCH($V$17,T2233)),"WINCOMLAOCAI",IF(ISNUMBER(SEARCH($V$18,T2233)),"WINCOMVUNGTAU",IF(ISNUMBER(SEARCH($V$19,T2233)),"WINCOMBINHDUONG",IF(ISNUMBER(SEARCH($V$20,T2233)),"WINCOMKIENGIANG",IF(ISNUMBER(SEARCH($V$21,T2233)),"WINCOMHANAM",IF(ISNUMBER(SEARCH($V$22,T2233)),"WINCOMNAMDINH",IF(ISNUMBER(SEARCH($V$23,T2233)),"WINCOMLANGSON",IF(ISNUMBER(SEARCH($V$24,T2233)),"WINCOMTHANHHOA",IF(ISNUMBER(SEARCH($V$25,T2233)),"WINCOMYENBAI",IF(ISNUMBER(SEARCH($V$26,T2233)),"WINCOMTUYENQUANG",IF(ISNUMBER(SEARCH($V$27,T2233)),"WINCOMHUE",IF(ISNUMBER(SEARCH($V$28,T2233)),"WINCOMQUANGNAM",IF(ISNUMBER(SEARCH($V$29,T2233)),"WINCOMVINHPHUC",IF(ISNUMBER(SEARCH($V$30,T2233)),"WINCOMHAGIANG",IF(ISNUMBER(SEARCH($V$31,T2233)),"WINCOMNINHBINH",IF(ISNUMBER(SEARCH($V$32,T2233)),"WINCOMTRAVINH",IF(ISNUMBER(SEARCH($V$33,T2233)),"WINCOMCANTHO",IF(ISNUMBER(SEARCH($V$34,T2233)),"WINCOMBENTRE",IF(ISNUMBER(SEARCH($V$35,T2233)),"WINCOMCAMAU",IF(ISNUMBER(SEARCH($V$36,T2233)),"WINCOMANGIANG",IF(ISNUMBER(SEARCH($V$37,T2233)),"WINCOMNINHTHUAN",IF(ISNUMBER(SEARCH($V$38,T2233)),"WINCOMTHAIBINH",IF(ISNUMBER(SEARCH($V$39,T2233)),"WINCOMGIALAI",IF(ISNUMBER(SEARCH($V$40,T2233)),"WINCOMHOABINH",IF(ISNUMBER(SEARCH($V$41,T2233)),"WINCOMQUANGNGAI",IF(ISNUMBER(SEARCH($V$42,T2233)),"WINCOMBINHTHUAN",IF(ISNUMBER(SEARCH($V$43,T2233)),"WINCOMDAKLAK",IF(ISNUMBER(SEARCH($V$44,T2233)),"WINCOMSOCTRANG",IF(ISNUMBER(SEARCH($V$45,T2233)),"WINCOMSONLA",IF(ISNUMBER(SEARCH($V$46,T2233)),"WINCOMKONTUM",IF(ISNUMBER(SEARCH($V$47,T2233)),"WINCOMPHUYEN",IF(ISNUMBER(SEARCH($V$48,T2233)),"WINCOMQUANGTRI",IF(ISNUMBER(SEARCH($V$49,T2233)),"WINCOMBINHDINH",IF(ISNUMBER(SEARCH($V$50,T2233)),"WINCOMCAOBANG",IF(ISNUMBER(SEARCH($V$51,T2233)),"WINCOMQUANGBINH",IF(ISNUMBER(SEARCH($V$52,T2233)),"WINCOMLAMDONG",IF(ISNUMBER(SEARCH($V$53,T2233)),"WINCOMVINHLONG",IF(ISNUMBER(SEARCH($V$54,T2233)),"WINCOMDONGTHAP",IF(ISNUMBER(SEARCH($V$55,T2233)),"WINCOMTIENGIANG",IF(ISNUMBER(SEARCH($V$56,T2233)),"WINCOMQUANGNINH",0))))))))))))))))))))))))))))))))))))))))))))))))))))))</f>
        <v>WINCOMHAIPHONG</v>
      </c>
    </row>
    <row r="2234" spans="1:25" x14ac:dyDescent="0.2">
      <c r="A2234" t="s">
        <v>0</v>
      </c>
      <c r="B2234" t="s">
        <v>3578</v>
      </c>
      <c r="C2234" t="s">
        <v>2</v>
      </c>
      <c r="D2234" t="s">
        <v>27</v>
      </c>
      <c r="E2234" t="s">
        <v>4</v>
      </c>
      <c r="F2234" s="5">
        <f t="shared" si="137"/>
        <v>1</v>
      </c>
      <c r="G2234" s="2">
        <v>74250</v>
      </c>
      <c r="H2234" s="2">
        <v>81675</v>
      </c>
      <c r="I2234" t="s">
        <v>5</v>
      </c>
      <c r="J2234" t="s">
        <v>28</v>
      </c>
      <c r="K2234" t="str">
        <f t="shared" si="138"/>
        <v>_Chả cốm 300g</v>
      </c>
      <c r="L2234" s="8" t="str">
        <f>VLOOKUP(K2234,'[1]Mã Misa'!$B$2:$D$74,2,0)</f>
        <v>Chả cốm 300g</v>
      </c>
      <c r="M2234" s="8" t="str">
        <f>VLOOKUP(L2234,'[1]Mã Misa'!$C$2:$D$74,2,0)</f>
        <v>CC300</v>
      </c>
      <c r="N2234" s="2">
        <v>74250</v>
      </c>
      <c r="O2234" t="s">
        <v>3579</v>
      </c>
      <c r="P2234" s="8" t="str">
        <f t="shared" si="139"/>
        <v>0044463</v>
      </c>
      <c r="Q2234" s="8" t="e">
        <f t="array" ref="Q2234">IF(VLOOKUP(P2234,$AA$1:$AC$32,1,0)&lt;&gt;0,(P2234&amp;"A"),0)</f>
        <v>#N/A</v>
      </c>
      <c r="R2234" s="12">
        <v>44522</v>
      </c>
      <c r="S2234" t="s">
        <v>3580</v>
      </c>
      <c r="T2234" s="8" t="str">
        <f t="shared" si="140"/>
        <v>VM+ HCM 96</v>
      </c>
      <c r="U2234" t="s">
        <v>6924</v>
      </c>
      <c r="Y2234" t="str">
        <f t="array" ref="Y2234">IF(ISNUMBER(SEARCH($V$3,T2234)),"WINCOMHANOI",IF(ISNUMBER(SEARCH($V$4,T2234)),"WINCOMHOCHIMINH",IF(ISNUMBER(SEARCH($V$5,T2234)),"WINCOMDANANG",IF(ISNUMBER(SEARCH($V$6,T2234)),"WINCOMHAIDUONG",IF(ISNUMBER(SEARCH($V$7,T2234)),"WINCOMQUANGNINH",IF(ISNUMBER(SEARCH($V$8,T2234)),"WINCOMHAIPHONG",IF(ISNUMBER(SEARCH($V$9,T2234)),"WINCOMBACGIANG",IF(ISNUMBER(SEARCH($V$10,T2234)),"WINCOMBACNINH",IF(ISNUMBER(SEARCH($V$11,T2234)),"WINCOMPHUTHO",IF(ISNUMBER(SEARCH($V$12,T2234)),"WINCOMHATINH",IF(ISNUMBER(SEARCH($V$13,T2234)),"WINCOMTHAINGUYEN",IF(ISNUMBER(SEARCH($V$14,T2234)),"WINCOMKHANHHOA",IF(ISNUMBER(SEARCH($V$15,T2234)),"WINCOMHUNGYEN",IF(ISNUMBER(SEARCH($V$16,T2234)),"WINCOMNGHEAN",IF(ISNUMBER(SEARCH($V$17,T2234)),"WINCOMLAOCAI",IF(ISNUMBER(SEARCH($V$18,T2234)),"WINCOMVUNGTAU",IF(ISNUMBER(SEARCH($V$19,T2234)),"WINCOMBINHDUONG",IF(ISNUMBER(SEARCH($V$20,T2234)),"WINCOMKIENGIANG",IF(ISNUMBER(SEARCH($V$21,T2234)),"WINCOMHANAM",IF(ISNUMBER(SEARCH($V$22,T2234)),"WINCOMNAMDINH",IF(ISNUMBER(SEARCH($V$23,T2234)),"WINCOMLANGSON",IF(ISNUMBER(SEARCH($V$24,T2234)),"WINCOMTHANHHOA",IF(ISNUMBER(SEARCH($V$25,T2234)),"WINCOMYENBAI",IF(ISNUMBER(SEARCH($V$26,T2234)),"WINCOMTUYENQUANG",IF(ISNUMBER(SEARCH($V$27,T2234)),"WINCOMHUE",IF(ISNUMBER(SEARCH($V$28,T2234)),"WINCOMQUANGNAM",IF(ISNUMBER(SEARCH($V$29,T2234)),"WINCOMVINHPHUC",IF(ISNUMBER(SEARCH($V$30,T2234)),"WINCOMHAGIANG",IF(ISNUMBER(SEARCH($V$31,T2234)),"WINCOMNINHBINH",IF(ISNUMBER(SEARCH($V$32,T2234)),"WINCOMTRAVINH",IF(ISNUMBER(SEARCH($V$33,T2234)),"WINCOMCANTHO",IF(ISNUMBER(SEARCH($V$34,T2234)),"WINCOMBENTRE",IF(ISNUMBER(SEARCH($V$35,T2234)),"WINCOMCAMAU",IF(ISNUMBER(SEARCH($V$36,T2234)),"WINCOMANGIANG",IF(ISNUMBER(SEARCH($V$37,T2234)),"WINCOMNINHTHUAN",IF(ISNUMBER(SEARCH($V$38,T2234)),"WINCOMTHAIBINH",IF(ISNUMBER(SEARCH($V$39,T2234)),"WINCOMGIALAI",IF(ISNUMBER(SEARCH($V$40,T2234)),"WINCOMHOABINH",IF(ISNUMBER(SEARCH($V$41,T2234)),"WINCOMQUANGNGAI",IF(ISNUMBER(SEARCH($V$42,T2234)),"WINCOMBINHTHUAN",IF(ISNUMBER(SEARCH($V$43,T2234)),"WINCOMDAKLAK",IF(ISNUMBER(SEARCH($V$44,T2234)),"WINCOMSOCTRANG",IF(ISNUMBER(SEARCH($V$45,T2234)),"WINCOMSONLA",IF(ISNUMBER(SEARCH($V$46,T2234)),"WINCOMKONTUM",IF(ISNUMBER(SEARCH($V$47,T2234)),"WINCOMPHUYEN",IF(ISNUMBER(SEARCH($V$48,T2234)),"WINCOMQUANGTRI",IF(ISNUMBER(SEARCH($V$49,T2234)),"WINCOMBINHDINH",IF(ISNUMBER(SEARCH($V$50,T2234)),"WINCOMCAOBANG",IF(ISNUMBER(SEARCH($V$51,T2234)),"WINCOMQUANGBINH",IF(ISNUMBER(SEARCH($V$52,T2234)),"WINCOMLAMDONG",IF(ISNUMBER(SEARCH($V$53,T2234)),"WINCOMVINHLONG",IF(ISNUMBER(SEARCH($V$54,T2234)),"WINCOMDONGTHAP",IF(ISNUMBER(SEARCH($V$55,T2234)),"WINCOMTIENGIANG",IF(ISNUMBER(SEARCH($V$56,T2234)),"WINCOMQUANGNINH",0))))))))))))))))))))))))))))))))))))))))))))))))))))))</f>
        <v>WINCOMHOCHIMINH</v>
      </c>
    </row>
    <row r="2235" spans="1:25" x14ac:dyDescent="0.2">
      <c r="A2235" t="s">
        <v>0</v>
      </c>
      <c r="B2235" t="s">
        <v>3578</v>
      </c>
      <c r="C2235" t="s">
        <v>31</v>
      </c>
      <c r="D2235" t="s">
        <v>123</v>
      </c>
      <c r="E2235" t="s">
        <v>4</v>
      </c>
      <c r="F2235" s="5">
        <f t="shared" si="137"/>
        <v>12</v>
      </c>
      <c r="G2235" s="2">
        <v>667140</v>
      </c>
      <c r="H2235" s="2">
        <v>733854.00000000012</v>
      </c>
      <c r="I2235" t="s">
        <v>5</v>
      </c>
      <c r="J2235" t="s">
        <v>124</v>
      </c>
      <c r="K2235" t="str">
        <f t="shared" si="138"/>
        <v>Tai heo muối gói 200g</v>
      </c>
      <c r="L2235" s="8" t="str">
        <f>VLOOKUP(K2235,'[1]Mã Misa'!$B$2:$D$74,2,0)</f>
        <v>Tai heo muối 200g</v>
      </c>
      <c r="M2235" s="8" t="str">
        <f>VLOOKUP(L2235,'[1]Mã Misa'!$C$2:$D$74,2,0)</f>
        <v>TH200</v>
      </c>
      <c r="N2235" s="2">
        <v>55595</v>
      </c>
      <c r="O2235" t="s">
        <v>3579</v>
      </c>
      <c r="P2235" s="8" t="str">
        <f t="shared" si="139"/>
        <v>0044463</v>
      </c>
      <c r="Q2235" s="8" t="e">
        <f t="array" ref="Q2235">IF(VLOOKUP(P2235,$AA$1:$AC$32,1,0)&lt;&gt;0,(P2235&amp;"A"),0)</f>
        <v>#N/A</v>
      </c>
      <c r="R2235" s="12">
        <v>44522</v>
      </c>
      <c r="S2235" t="s">
        <v>3580</v>
      </c>
      <c r="T2235" s="8" t="str">
        <f t="shared" si="140"/>
        <v>VM+ HCM 96</v>
      </c>
      <c r="U2235" t="s">
        <v>6924</v>
      </c>
      <c r="Y2235" t="str">
        <f t="array" ref="Y2235">IF(ISNUMBER(SEARCH($V$3,T2235)),"WINCOMHANOI",IF(ISNUMBER(SEARCH($V$4,T2235)),"WINCOMHOCHIMINH",IF(ISNUMBER(SEARCH($V$5,T2235)),"WINCOMDANANG",IF(ISNUMBER(SEARCH($V$6,T2235)),"WINCOMHAIDUONG",IF(ISNUMBER(SEARCH($V$7,T2235)),"WINCOMQUANGNINH",IF(ISNUMBER(SEARCH($V$8,T2235)),"WINCOMHAIPHONG",IF(ISNUMBER(SEARCH($V$9,T2235)),"WINCOMBACGIANG",IF(ISNUMBER(SEARCH($V$10,T2235)),"WINCOMBACNINH",IF(ISNUMBER(SEARCH($V$11,T2235)),"WINCOMPHUTHO",IF(ISNUMBER(SEARCH($V$12,T2235)),"WINCOMHATINH",IF(ISNUMBER(SEARCH($V$13,T2235)),"WINCOMTHAINGUYEN",IF(ISNUMBER(SEARCH($V$14,T2235)),"WINCOMKHANHHOA",IF(ISNUMBER(SEARCH($V$15,T2235)),"WINCOMHUNGYEN",IF(ISNUMBER(SEARCH($V$16,T2235)),"WINCOMNGHEAN",IF(ISNUMBER(SEARCH($V$17,T2235)),"WINCOMLAOCAI",IF(ISNUMBER(SEARCH($V$18,T2235)),"WINCOMVUNGTAU",IF(ISNUMBER(SEARCH($V$19,T2235)),"WINCOMBINHDUONG",IF(ISNUMBER(SEARCH($V$20,T2235)),"WINCOMKIENGIANG",IF(ISNUMBER(SEARCH($V$21,T2235)),"WINCOMHANAM",IF(ISNUMBER(SEARCH($V$22,T2235)),"WINCOMNAMDINH",IF(ISNUMBER(SEARCH($V$23,T2235)),"WINCOMLANGSON",IF(ISNUMBER(SEARCH($V$24,T2235)),"WINCOMTHANHHOA",IF(ISNUMBER(SEARCH($V$25,T2235)),"WINCOMYENBAI",IF(ISNUMBER(SEARCH($V$26,T2235)),"WINCOMTUYENQUANG",IF(ISNUMBER(SEARCH($V$27,T2235)),"WINCOMHUE",IF(ISNUMBER(SEARCH($V$28,T2235)),"WINCOMQUANGNAM",IF(ISNUMBER(SEARCH($V$29,T2235)),"WINCOMVINHPHUC",IF(ISNUMBER(SEARCH($V$30,T2235)),"WINCOMHAGIANG",IF(ISNUMBER(SEARCH($V$31,T2235)),"WINCOMNINHBINH",IF(ISNUMBER(SEARCH($V$32,T2235)),"WINCOMTRAVINH",IF(ISNUMBER(SEARCH($V$33,T2235)),"WINCOMCANTHO",IF(ISNUMBER(SEARCH($V$34,T2235)),"WINCOMBENTRE",IF(ISNUMBER(SEARCH($V$35,T2235)),"WINCOMCAMAU",IF(ISNUMBER(SEARCH($V$36,T2235)),"WINCOMANGIANG",IF(ISNUMBER(SEARCH($V$37,T2235)),"WINCOMNINHTHUAN",IF(ISNUMBER(SEARCH($V$38,T2235)),"WINCOMTHAIBINH",IF(ISNUMBER(SEARCH($V$39,T2235)),"WINCOMGIALAI",IF(ISNUMBER(SEARCH($V$40,T2235)),"WINCOMHOABINH",IF(ISNUMBER(SEARCH($V$41,T2235)),"WINCOMQUANGNGAI",IF(ISNUMBER(SEARCH($V$42,T2235)),"WINCOMBINHTHUAN",IF(ISNUMBER(SEARCH($V$43,T2235)),"WINCOMDAKLAK",IF(ISNUMBER(SEARCH($V$44,T2235)),"WINCOMSOCTRANG",IF(ISNUMBER(SEARCH($V$45,T2235)),"WINCOMSONLA",IF(ISNUMBER(SEARCH($V$46,T2235)),"WINCOMKONTUM",IF(ISNUMBER(SEARCH($V$47,T2235)),"WINCOMPHUYEN",IF(ISNUMBER(SEARCH($V$48,T2235)),"WINCOMQUANGTRI",IF(ISNUMBER(SEARCH($V$49,T2235)),"WINCOMBINHDINH",IF(ISNUMBER(SEARCH($V$50,T2235)),"WINCOMCAOBANG",IF(ISNUMBER(SEARCH($V$51,T2235)),"WINCOMQUANGBINH",IF(ISNUMBER(SEARCH($V$52,T2235)),"WINCOMLAMDONG",IF(ISNUMBER(SEARCH($V$53,T2235)),"WINCOMVINHLONG",IF(ISNUMBER(SEARCH($V$54,T2235)),"WINCOMDONGTHAP",IF(ISNUMBER(SEARCH($V$55,T2235)),"WINCOMTIENGIANG",IF(ISNUMBER(SEARCH($V$56,T2235)),"WINCOMQUANGNINH",0))))))))))))))))))))))))))))))))))))))))))))))))))))))</f>
        <v>WINCOMHOCHIMINH</v>
      </c>
    </row>
    <row r="2236" spans="1:25" x14ac:dyDescent="0.2">
      <c r="A2236" t="s">
        <v>0</v>
      </c>
      <c r="B2236" t="s">
        <v>3578</v>
      </c>
      <c r="C2236" t="s">
        <v>34</v>
      </c>
      <c r="D2236" t="s">
        <v>20</v>
      </c>
      <c r="E2236" t="s">
        <v>4</v>
      </c>
      <c r="F2236" s="5">
        <f t="shared" si="137"/>
        <v>16</v>
      </c>
      <c r="G2236" s="2">
        <v>802912</v>
      </c>
      <c r="H2236" s="2">
        <v>883203.20000000007</v>
      </c>
      <c r="I2236" t="s">
        <v>5</v>
      </c>
      <c r="J2236" t="s">
        <v>21</v>
      </c>
      <c r="K2236" t="str">
        <f t="shared" si="138"/>
        <v>Giò tai lưỡi xào gói 250g</v>
      </c>
      <c r="L2236" s="8" t="str">
        <f>VLOOKUP(K2236,'[1]Mã Misa'!$B$2:$D$74,2,0)</f>
        <v>Giò Tai Lưỡi Xào 250g</v>
      </c>
      <c r="M2236" s="8" t="str">
        <f>VLOOKUP(L2236,'[1]Mã Misa'!$C$2:$D$74,2,0)</f>
        <v>GTLX250G</v>
      </c>
      <c r="N2236" s="2">
        <v>50182</v>
      </c>
      <c r="O2236" t="s">
        <v>3579</v>
      </c>
      <c r="P2236" s="8" t="str">
        <f t="shared" si="139"/>
        <v>0044463</v>
      </c>
      <c r="Q2236" s="8" t="e">
        <f t="array" ref="Q2236">IF(VLOOKUP(P2236,$AA$1:$AC$32,1,0)&lt;&gt;0,(P2236&amp;"A"),0)</f>
        <v>#N/A</v>
      </c>
      <c r="R2236" s="12">
        <v>44522</v>
      </c>
      <c r="S2236" t="s">
        <v>3580</v>
      </c>
      <c r="T2236" s="8" t="str">
        <f t="shared" si="140"/>
        <v>VM+ HCM 96</v>
      </c>
      <c r="U2236" t="s">
        <v>6924</v>
      </c>
      <c r="Y2236" t="str">
        <f t="array" ref="Y2236">IF(ISNUMBER(SEARCH($V$3,T2236)),"WINCOMHANOI",IF(ISNUMBER(SEARCH($V$4,T2236)),"WINCOMHOCHIMINH",IF(ISNUMBER(SEARCH($V$5,T2236)),"WINCOMDANANG",IF(ISNUMBER(SEARCH($V$6,T2236)),"WINCOMHAIDUONG",IF(ISNUMBER(SEARCH($V$7,T2236)),"WINCOMQUANGNINH",IF(ISNUMBER(SEARCH($V$8,T2236)),"WINCOMHAIPHONG",IF(ISNUMBER(SEARCH($V$9,T2236)),"WINCOMBACGIANG",IF(ISNUMBER(SEARCH($V$10,T2236)),"WINCOMBACNINH",IF(ISNUMBER(SEARCH($V$11,T2236)),"WINCOMPHUTHO",IF(ISNUMBER(SEARCH($V$12,T2236)),"WINCOMHATINH",IF(ISNUMBER(SEARCH($V$13,T2236)),"WINCOMTHAINGUYEN",IF(ISNUMBER(SEARCH($V$14,T2236)),"WINCOMKHANHHOA",IF(ISNUMBER(SEARCH($V$15,T2236)),"WINCOMHUNGYEN",IF(ISNUMBER(SEARCH($V$16,T2236)),"WINCOMNGHEAN",IF(ISNUMBER(SEARCH($V$17,T2236)),"WINCOMLAOCAI",IF(ISNUMBER(SEARCH($V$18,T2236)),"WINCOMVUNGTAU",IF(ISNUMBER(SEARCH($V$19,T2236)),"WINCOMBINHDUONG",IF(ISNUMBER(SEARCH($V$20,T2236)),"WINCOMKIENGIANG",IF(ISNUMBER(SEARCH($V$21,T2236)),"WINCOMHANAM",IF(ISNUMBER(SEARCH($V$22,T2236)),"WINCOMNAMDINH",IF(ISNUMBER(SEARCH($V$23,T2236)),"WINCOMLANGSON",IF(ISNUMBER(SEARCH($V$24,T2236)),"WINCOMTHANHHOA",IF(ISNUMBER(SEARCH($V$25,T2236)),"WINCOMYENBAI",IF(ISNUMBER(SEARCH($V$26,T2236)),"WINCOMTUYENQUANG",IF(ISNUMBER(SEARCH($V$27,T2236)),"WINCOMHUE",IF(ISNUMBER(SEARCH($V$28,T2236)),"WINCOMQUANGNAM",IF(ISNUMBER(SEARCH($V$29,T2236)),"WINCOMVINHPHUC",IF(ISNUMBER(SEARCH($V$30,T2236)),"WINCOMHAGIANG",IF(ISNUMBER(SEARCH($V$31,T2236)),"WINCOMNINHBINH",IF(ISNUMBER(SEARCH($V$32,T2236)),"WINCOMTRAVINH",IF(ISNUMBER(SEARCH($V$33,T2236)),"WINCOMCANTHO",IF(ISNUMBER(SEARCH($V$34,T2236)),"WINCOMBENTRE",IF(ISNUMBER(SEARCH($V$35,T2236)),"WINCOMCAMAU",IF(ISNUMBER(SEARCH($V$36,T2236)),"WINCOMANGIANG",IF(ISNUMBER(SEARCH($V$37,T2236)),"WINCOMNINHTHUAN",IF(ISNUMBER(SEARCH($V$38,T2236)),"WINCOMTHAIBINH",IF(ISNUMBER(SEARCH($V$39,T2236)),"WINCOMGIALAI",IF(ISNUMBER(SEARCH($V$40,T2236)),"WINCOMHOABINH",IF(ISNUMBER(SEARCH($V$41,T2236)),"WINCOMQUANGNGAI",IF(ISNUMBER(SEARCH($V$42,T2236)),"WINCOMBINHTHUAN",IF(ISNUMBER(SEARCH($V$43,T2236)),"WINCOMDAKLAK",IF(ISNUMBER(SEARCH($V$44,T2236)),"WINCOMSOCTRANG",IF(ISNUMBER(SEARCH($V$45,T2236)),"WINCOMSONLA",IF(ISNUMBER(SEARCH($V$46,T2236)),"WINCOMKONTUM",IF(ISNUMBER(SEARCH($V$47,T2236)),"WINCOMPHUYEN",IF(ISNUMBER(SEARCH($V$48,T2236)),"WINCOMQUANGTRI",IF(ISNUMBER(SEARCH($V$49,T2236)),"WINCOMBINHDINH",IF(ISNUMBER(SEARCH($V$50,T2236)),"WINCOMCAOBANG",IF(ISNUMBER(SEARCH($V$51,T2236)),"WINCOMQUANGBINH",IF(ISNUMBER(SEARCH($V$52,T2236)),"WINCOMLAMDONG",IF(ISNUMBER(SEARCH($V$53,T2236)),"WINCOMVINHLONG",IF(ISNUMBER(SEARCH($V$54,T2236)),"WINCOMDONGTHAP",IF(ISNUMBER(SEARCH($V$55,T2236)),"WINCOMTIENGIANG",IF(ISNUMBER(SEARCH($V$56,T2236)),"WINCOMQUANGNINH",0))))))))))))))))))))))))))))))))))))))))))))))))))))))</f>
        <v>WINCOMHOCHIMINH</v>
      </c>
    </row>
    <row r="2237" spans="1:25" x14ac:dyDescent="0.2">
      <c r="A2237" t="s">
        <v>0</v>
      </c>
      <c r="B2237" t="s">
        <v>3578</v>
      </c>
      <c r="C2237" t="s">
        <v>37</v>
      </c>
      <c r="D2237" t="s">
        <v>45</v>
      </c>
      <c r="E2237" t="s">
        <v>4</v>
      </c>
      <c r="F2237" s="5">
        <f t="shared" si="137"/>
        <v>4</v>
      </c>
      <c r="G2237" s="2">
        <v>351148</v>
      </c>
      <c r="H2237" s="2">
        <v>386262.80000000005</v>
      </c>
      <c r="I2237" t="s">
        <v>5</v>
      </c>
      <c r="J2237" t="s">
        <v>46</v>
      </c>
      <c r="K2237" t="str">
        <f t="shared" si="138"/>
        <v>Bắp bò muối gói 200g</v>
      </c>
      <c r="L2237" s="8" t="str">
        <f>VLOOKUP(K2237,'[1]Mã Misa'!$B$2:$D$74,2,0)</f>
        <v>Bắp bò muối 200g</v>
      </c>
      <c r="M2237" s="8" t="str">
        <f>VLOOKUP(L2237,'[1]Mã Misa'!$C$2:$D$74,2,0)</f>
        <v>BBM200</v>
      </c>
      <c r="N2237" s="2">
        <v>87787</v>
      </c>
      <c r="O2237" t="s">
        <v>3579</v>
      </c>
      <c r="P2237" s="8" t="str">
        <f t="shared" si="139"/>
        <v>0044463</v>
      </c>
      <c r="Q2237" s="8" t="e">
        <f t="array" ref="Q2237">IF(VLOOKUP(P2237,$AA$1:$AC$32,1,0)&lt;&gt;0,(P2237&amp;"A"),0)</f>
        <v>#N/A</v>
      </c>
      <c r="R2237" s="12">
        <v>44522</v>
      </c>
      <c r="S2237" t="s">
        <v>3580</v>
      </c>
      <c r="T2237" s="8" t="str">
        <f t="shared" si="140"/>
        <v>VM+ HCM 96</v>
      </c>
      <c r="U2237" t="s">
        <v>6924</v>
      </c>
      <c r="Y2237" t="str">
        <f t="array" ref="Y2237">IF(ISNUMBER(SEARCH($V$3,T2237)),"WINCOMHANOI",IF(ISNUMBER(SEARCH($V$4,T2237)),"WINCOMHOCHIMINH",IF(ISNUMBER(SEARCH($V$5,T2237)),"WINCOMDANANG",IF(ISNUMBER(SEARCH($V$6,T2237)),"WINCOMHAIDUONG",IF(ISNUMBER(SEARCH($V$7,T2237)),"WINCOMQUANGNINH",IF(ISNUMBER(SEARCH($V$8,T2237)),"WINCOMHAIPHONG",IF(ISNUMBER(SEARCH($V$9,T2237)),"WINCOMBACGIANG",IF(ISNUMBER(SEARCH($V$10,T2237)),"WINCOMBACNINH",IF(ISNUMBER(SEARCH($V$11,T2237)),"WINCOMPHUTHO",IF(ISNUMBER(SEARCH($V$12,T2237)),"WINCOMHATINH",IF(ISNUMBER(SEARCH($V$13,T2237)),"WINCOMTHAINGUYEN",IF(ISNUMBER(SEARCH($V$14,T2237)),"WINCOMKHANHHOA",IF(ISNUMBER(SEARCH($V$15,T2237)),"WINCOMHUNGYEN",IF(ISNUMBER(SEARCH($V$16,T2237)),"WINCOMNGHEAN",IF(ISNUMBER(SEARCH($V$17,T2237)),"WINCOMLAOCAI",IF(ISNUMBER(SEARCH($V$18,T2237)),"WINCOMVUNGTAU",IF(ISNUMBER(SEARCH($V$19,T2237)),"WINCOMBINHDUONG",IF(ISNUMBER(SEARCH($V$20,T2237)),"WINCOMKIENGIANG",IF(ISNUMBER(SEARCH($V$21,T2237)),"WINCOMHANAM",IF(ISNUMBER(SEARCH($V$22,T2237)),"WINCOMNAMDINH",IF(ISNUMBER(SEARCH($V$23,T2237)),"WINCOMLANGSON",IF(ISNUMBER(SEARCH($V$24,T2237)),"WINCOMTHANHHOA",IF(ISNUMBER(SEARCH($V$25,T2237)),"WINCOMYENBAI",IF(ISNUMBER(SEARCH($V$26,T2237)),"WINCOMTUYENQUANG",IF(ISNUMBER(SEARCH($V$27,T2237)),"WINCOMHUE",IF(ISNUMBER(SEARCH($V$28,T2237)),"WINCOMQUANGNAM",IF(ISNUMBER(SEARCH($V$29,T2237)),"WINCOMVINHPHUC",IF(ISNUMBER(SEARCH($V$30,T2237)),"WINCOMHAGIANG",IF(ISNUMBER(SEARCH($V$31,T2237)),"WINCOMNINHBINH",IF(ISNUMBER(SEARCH($V$32,T2237)),"WINCOMTRAVINH",IF(ISNUMBER(SEARCH($V$33,T2237)),"WINCOMCANTHO",IF(ISNUMBER(SEARCH($V$34,T2237)),"WINCOMBENTRE",IF(ISNUMBER(SEARCH($V$35,T2237)),"WINCOMCAMAU",IF(ISNUMBER(SEARCH($V$36,T2237)),"WINCOMANGIANG",IF(ISNUMBER(SEARCH($V$37,T2237)),"WINCOMNINHTHUAN",IF(ISNUMBER(SEARCH($V$38,T2237)),"WINCOMTHAIBINH",IF(ISNUMBER(SEARCH($V$39,T2237)),"WINCOMGIALAI",IF(ISNUMBER(SEARCH($V$40,T2237)),"WINCOMHOABINH",IF(ISNUMBER(SEARCH($V$41,T2237)),"WINCOMQUANGNGAI",IF(ISNUMBER(SEARCH($V$42,T2237)),"WINCOMBINHTHUAN",IF(ISNUMBER(SEARCH($V$43,T2237)),"WINCOMDAKLAK",IF(ISNUMBER(SEARCH($V$44,T2237)),"WINCOMSOCTRANG",IF(ISNUMBER(SEARCH($V$45,T2237)),"WINCOMSONLA",IF(ISNUMBER(SEARCH($V$46,T2237)),"WINCOMKONTUM",IF(ISNUMBER(SEARCH($V$47,T2237)),"WINCOMPHUYEN",IF(ISNUMBER(SEARCH($V$48,T2237)),"WINCOMQUANGTRI",IF(ISNUMBER(SEARCH($V$49,T2237)),"WINCOMBINHDINH",IF(ISNUMBER(SEARCH($V$50,T2237)),"WINCOMCAOBANG",IF(ISNUMBER(SEARCH($V$51,T2237)),"WINCOMQUANGBINH",IF(ISNUMBER(SEARCH($V$52,T2237)),"WINCOMLAMDONG",IF(ISNUMBER(SEARCH($V$53,T2237)),"WINCOMVINHLONG",IF(ISNUMBER(SEARCH($V$54,T2237)),"WINCOMDONGTHAP",IF(ISNUMBER(SEARCH($V$55,T2237)),"WINCOMTIENGIANG",IF(ISNUMBER(SEARCH($V$56,T2237)),"WINCOMQUANGNINH",0))))))))))))))))))))))))))))))))))))))))))))))))))))))</f>
        <v>WINCOMHOCHIMINH</v>
      </c>
    </row>
    <row r="2238" spans="1:25" x14ac:dyDescent="0.2">
      <c r="A2238" t="s">
        <v>0</v>
      </c>
      <c r="B2238" t="s">
        <v>3578</v>
      </c>
      <c r="C2238" t="s">
        <v>38</v>
      </c>
      <c r="D2238" t="s">
        <v>62</v>
      </c>
      <c r="E2238" t="s">
        <v>4</v>
      </c>
      <c r="F2238" s="5">
        <f t="shared" si="137"/>
        <v>4</v>
      </c>
      <c r="G2238" s="2">
        <v>421600</v>
      </c>
      <c r="H2238" s="2">
        <v>463760.00000000006</v>
      </c>
      <c r="I2238" t="s">
        <v>5</v>
      </c>
      <c r="J2238" t="s">
        <v>63</v>
      </c>
      <c r="K2238" t="str">
        <f t="shared" si="138"/>
        <v>_Đùi gà sốt cay 500g</v>
      </c>
      <c r="L2238" s="8" t="str">
        <f>VLOOKUP(K2238,'[1]Mã Misa'!$B$2:$D$74,2,0)</f>
        <v>Đùi gà sốt cay 500g</v>
      </c>
      <c r="M2238" s="8" t="str">
        <f>VLOOKUP(L2238,'[1]Mã Misa'!$C$2:$D$74,2,0)</f>
        <v>DGSC500</v>
      </c>
      <c r="N2238" s="2">
        <v>105400</v>
      </c>
      <c r="O2238" t="s">
        <v>3579</v>
      </c>
      <c r="P2238" s="8" t="str">
        <f t="shared" si="139"/>
        <v>0044463</v>
      </c>
      <c r="Q2238" s="8" t="e">
        <f t="array" ref="Q2238">IF(VLOOKUP(P2238,$AA$1:$AC$32,1,0)&lt;&gt;0,(P2238&amp;"A"),0)</f>
        <v>#N/A</v>
      </c>
      <c r="R2238" s="12">
        <v>44522</v>
      </c>
      <c r="S2238" t="s">
        <v>3580</v>
      </c>
      <c r="T2238" s="8" t="str">
        <f t="shared" si="140"/>
        <v>VM+ HCM 96</v>
      </c>
      <c r="U2238" t="s">
        <v>6924</v>
      </c>
      <c r="Y2238" t="str">
        <f t="array" ref="Y2238">IF(ISNUMBER(SEARCH($V$3,T2238)),"WINCOMHANOI",IF(ISNUMBER(SEARCH($V$4,T2238)),"WINCOMHOCHIMINH",IF(ISNUMBER(SEARCH($V$5,T2238)),"WINCOMDANANG",IF(ISNUMBER(SEARCH($V$6,T2238)),"WINCOMHAIDUONG",IF(ISNUMBER(SEARCH($V$7,T2238)),"WINCOMQUANGNINH",IF(ISNUMBER(SEARCH($V$8,T2238)),"WINCOMHAIPHONG",IF(ISNUMBER(SEARCH($V$9,T2238)),"WINCOMBACGIANG",IF(ISNUMBER(SEARCH($V$10,T2238)),"WINCOMBACNINH",IF(ISNUMBER(SEARCH($V$11,T2238)),"WINCOMPHUTHO",IF(ISNUMBER(SEARCH($V$12,T2238)),"WINCOMHATINH",IF(ISNUMBER(SEARCH($V$13,T2238)),"WINCOMTHAINGUYEN",IF(ISNUMBER(SEARCH($V$14,T2238)),"WINCOMKHANHHOA",IF(ISNUMBER(SEARCH($V$15,T2238)),"WINCOMHUNGYEN",IF(ISNUMBER(SEARCH($V$16,T2238)),"WINCOMNGHEAN",IF(ISNUMBER(SEARCH($V$17,T2238)),"WINCOMLAOCAI",IF(ISNUMBER(SEARCH($V$18,T2238)),"WINCOMVUNGTAU",IF(ISNUMBER(SEARCH($V$19,T2238)),"WINCOMBINHDUONG",IF(ISNUMBER(SEARCH($V$20,T2238)),"WINCOMKIENGIANG",IF(ISNUMBER(SEARCH($V$21,T2238)),"WINCOMHANAM",IF(ISNUMBER(SEARCH($V$22,T2238)),"WINCOMNAMDINH",IF(ISNUMBER(SEARCH($V$23,T2238)),"WINCOMLANGSON",IF(ISNUMBER(SEARCH($V$24,T2238)),"WINCOMTHANHHOA",IF(ISNUMBER(SEARCH($V$25,T2238)),"WINCOMYENBAI",IF(ISNUMBER(SEARCH($V$26,T2238)),"WINCOMTUYENQUANG",IF(ISNUMBER(SEARCH($V$27,T2238)),"WINCOMHUE",IF(ISNUMBER(SEARCH($V$28,T2238)),"WINCOMQUANGNAM",IF(ISNUMBER(SEARCH($V$29,T2238)),"WINCOMVINHPHUC",IF(ISNUMBER(SEARCH($V$30,T2238)),"WINCOMHAGIANG",IF(ISNUMBER(SEARCH($V$31,T2238)),"WINCOMNINHBINH",IF(ISNUMBER(SEARCH($V$32,T2238)),"WINCOMTRAVINH",IF(ISNUMBER(SEARCH($V$33,T2238)),"WINCOMCANTHO",IF(ISNUMBER(SEARCH($V$34,T2238)),"WINCOMBENTRE",IF(ISNUMBER(SEARCH($V$35,T2238)),"WINCOMCAMAU",IF(ISNUMBER(SEARCH($V$36,T2238)),"WINCOMANGIANG",IF(ISNUMBER(SEARCH($V$37,T2238)),"WINCOMNINHTHUAN",IF(ISNUMBER(SEARCH($V$38,T2238)),"WINCOMTHAIBINH",IF(ISNUMBER(SEARCH($V$39,T2238)),"WINCOMGIALAI",IF(ISNUMBER(SEARCH($V$40,T2238)),"WINCOMHOABINH",IF(ISNUMBER(SEARCH($V$41,T2238)),"WINCOMQUANGNGAI",IF(ISNUMBER(SEARCH($V$42,T2238)),"WINCOMBINHTHUAN",IF(ISNUMBER(SEARCH($V$43,T2238)),"WINCOMDAKLAK",IF(ISNUMBER(SEARCH($V$44,T2238)),"WINCOMSOCTRANG",IF(ISNUMBER(SEARCH($V$45,T2238)),"WINCOMSONLA",IF(ISNUMBER(SEARCH($V$46,T2238)),"WINCOMKONTUM",IF(ISNUMBER(SEARCH($V$47,T2238)),"WINCOMPHUYEN",IF(ISNUMBER(SEARCH($V$48,T2238)),"WINCOMQUANGTRI",IF(ISNUMBER(SEARCH($V$49,T2238)),"WINCOMBINHDINH",IF(ISNUMBER(SEARCH($V$50,T2238)),"WINCOMCAOBANG",IF(ISNUMBER(SEARCH($V$51,T2238)),"WINCOMQUANGBINH",IF(ISNUMBER(SEARCH($V$52,T2238)),"WINCOMLAMDONG",IF(ISNUMBER(SEARCH($V$53,T2238)),"WINCOMVINHLONG",IF(ISNUMBER(SEARCH($V$54,T2238)),"WINCOMDONGTHAP",IF(ISNUMBER(SEARCH($V$55,T2238)),"WINCOMTIENGIANG",IF(ISNUMBER(SEARCH($V$56,T2238)),"WINCOMQUANGNINH",0))))))))))))))))))))))))))))))))))))))))))))))))))))))</f>
        <v>WINCOMHOCHIMINH</v>
      </c>
    </row>
    <row r="2239" spans="1:25" x14ac:dyDescent="0.2">
      <c r="A2239" t="s">
        <v>0</v>
      </c>
      <c r="B2239" t="s">
        <v>3581</v>
      </c>
      <c r="C2239" t="s">
        <v>2</v>
      </c>
      <c r="D2239" t="s">
        <v>62</v>
      </c>
      <c r="E2239" t="s">
        <v>4</v>
      </c>
      <c r="F2239" s="5">
        <f t="shared" si="137"/>
        <v>6</v>
      </c>
      <c r="G2239" s="2">
        <v>632400</v>
      </c>
      <c r="H2239" s="2">
        <v>695640</v>
      </c>
      <c r="I2239" t="s">
        <v>5</v>
      </c>
      <c r="J2239" t="s">
        <v>63</v>
      </c>
      <c r="K2239" t="str">
        <f t="shared" si="138"/>
        <v>_Đùi gà sốt cay 500g</v>
      </c>
      <c r="L2239" s="8" t="str">
        <f>VLOOKUP(K2239,'[1]Mã Misa'!$B$2:$D$74,2,0)</f>
        <v>Đùi gà sốt cay 500g</v>
      </c>
      <c r="M2239" s="8" t="str">
        <f>VLOOKUP(L2239,'[1]Mã Misa'!$C$2:$D$74,2,0)</f>
        <v>DGSC500</v>
      </c>
      <c r="N2239" s="2">
        <v>105400</v>
      </c>
      <c r="O2239" t="s">
        <v>3582</v>
      </c>
      <c r="P2239" s="8" t="str">
        <f t="shared" si="139"/>
        <v>0044464</v>
      </c>
      <c r="Q2239" s="8" t="e">
        <f t="array" ref="Q2239">IF(VLOOKUP(P2239,$AA$1:$AC$32,1,0)&lt;&gt;0,(P2239&amp;"A"),0)</f>
        <v>#N/A</v>
      </c>
      <c r="R2239" s="12">
        <v>44522</v>
      </c>
      <c r="S2239" t="s">
        <v>3583</v>
      </c>
      <c r="T2239" s="8" t="str">
        <f t="shared" si="140"/>
        <v>VM+ HCM 10</v>
      </c>
      <c r="U2239" t="s">
        <v>6925</v>
      </c>
      <c r="Y2239" t="str">
        <f t="array" ref="Y2239">IF(ISNUMBER(SEARCH($V$3,T2239)),"WINCOMHANOI",IF(ISNUMBER(SEARCH($V$4,T2239)),"WINCOMHOCHIMINH",IF(ISNUMBER(SEARCH($V$5,T2239)),"WINCOMDANANG",IF(ISNUMBER(SEARCH($V$6,T2239)),"WINCOMHAIDUONG",IF(ISNUMBER(SEARCH($V$7,T2239)),"WINCOMQUANGNINH",IF(ISNUMBER(SEARCH($V$8,T2239)),"WINCOMHAIPHONG",IF(ISNUMBER(SEARCH($V$9,T2239)),"WINCOMBACGIANG",IF(ISNUMBER(SEARCH($V$10,T2239)),"WINCOMBACNINH",IF(ISNUMBER(SEARCH($V$11,T2239)),"WINCOMPHUTHO",IF(ISNUMBER(SEARCH($V$12,T2239)),"WINCOMHATINH",IF(ISNUMBER(SEARCH($V$13,T2239)),"WINCOMTHAINGUYEN",IF(ISNUMBER(SEARCH($V$14,T2239)),"WINCOMKHANHHOA",IF(ISNUMBER(SEARCH($V$15,T2239)),"WINCOMHUNGYEN",IF(ISNUMBER(SEARCH($V$16,T2239)),"WINCOMNGHEAN",IF(ISNUMBER(SEARCH($V$17,T2239)),"WINCOMLAOCAI",IF(ISNUMBER(SEARCH($V$18,T2239)),"WINCOMVUNGTAU",IF(ISNUMBER(SEARCH($V$19,T2239)),"WINCOMBINHDUONG",IF(ISNUMBER(SEARCH($V$20,T2239)),"WINCOMKIENGIANG",IF(ISNUMBER(SEARCH($V$21,T2239)),"WINCOMHANAM",IF(ISNUMBER(SEARCH($V$22,T2239)),"WINCOMNAMDINH",IF(ISNUMBER(SEARCH($V$23,T2239)),"WINCOMLANGSON",IF(ISNUMBER(SEARCH($V$24,T2239)),"WINCOMTHANHHOA",IF(ISNUMBER(SEARCH($V$25,T2239)),"WINCOMYENBAI",IF(ISNUMBER(SEARCH($V$26,T2239)),"WINCOMTUYENQUANG",IF(ISNUMBER(SEARCH($V$27,T2239)),"WINCOMHUE",IF(ISNUMBER(SEARCH($V$28,T2239)),"WINCOMQUANGNAM",IF(ISNUMBER(SEARCH($V$29,T2239)),"WINCOMVINHPHUC",IF(ISNUMBER(SEARCH($V$30,T2239)),"WINCOMHAGIANG",IF(ISNUMBER(SEARCH($V$31,T2239)),"WINCOMNINHBINH",IF(ISNUMBER(SEARCH($V$32,T2239)),"WINCOMTRAVINH",IF(ISNUMBER(SEARCH($V$33,T2239)),"WINCOMCANTHO",IF(ISNUMBER(SEARCH($V$34,T2239)),"WINCOMBENTRE",IF(ISNUMBER(SEARCH($V$35,T2239)),"WINCOMCAMAU",IF(ISNUMBER(SEARCH($V$36,T2239)),"WINCOMANGIANG",IF(ISNUMBER(SEARCH($V$37,T2239)),"WINCOMNINHTHUAN",IF(ISNUMBER(SEARCH($V$38,T2239)),"WINCOMTHAIBINH",IF(ISNUMBER(SEARCH($V$39,T2239)),"WINCOMGIALAI",IF(ISNUMBER(SEARCH($V$40,T2239)),"WINCOMHOABINH",IF(ISNUMBER(SEARCH($V$41,T2239)),"WINCOMQUANGNGAI",IF(ISNUMBER(SEARCH($V$42,T2239)),"WINCOMBINHTHUAN",IF(ISNUMBER(SEARCH($V$43,T2239)),"WINCOMDAKLAK",IF(ISNUMBER(SEARCH($V$44,T2239)),"WINCOMSOCTRANG",IF(ISNUMBER(SEARCH($V$45,T2239)),"WINCOMSONLA",IF(ISNUMBER(SEARCH($V$46,T2239)),"WINCOMKONTUM",IF(ISNUMBER(SEARCH($V$47,T2239)),"WINCOMPHUYEN",IF(ISNUMBER(SEARCH($V$48,T2239)),"WINCOMQUANGTRI",IF(ISNUMBER(SEARCH($V$49,T2239)),"WINCOMBINHDINH",IF(ISNUMBER(SEARCH($V$50,T2239)),"WINCOMCAOBANG",IF(ISNUMBER(SEARCH($V$51,T2239)),"WINCOMQUANGBINH",IF(ISNUMBER(SEARCH($V$52,T2239)),"WINCOMLAMDONG",IF(ISNUMBER(SEARCH($V$53,T2239)),"WINCOMVINHLONG",IF(ISNUMBER(SEARCH($V$54,T2239)),"WINCOMDONGTHAP",IF(ISNUMBER(SEARCH($V$55,T2239)),"WINCOMTIENGIANG",IF(ISNUMBER(SEARCH($V$56,T2239)),"WINCOMQUANGNINH",0))))))))))))))))))))))))))))))))))))))))))))))))))))))</f>
        <v>WINCOMHOCHIMINH</v>
      </c>
    </row>
    <row r="2240" spans="1:25" x14ac:dyDescent="0.2">
      <c r="A2240" t="s">
        <v>0</v>
      </c>
      <c r="B2240" t="s">
        <v>3581</v>
      </c>
      <c r="C2240" t="s">
        <v>31</v>
      </c>
      <c r="D2240" t="s">
        <v>27</v>
      </c>
      <c r="E2240" t="s">
        <v>4</v>
      </c>
      <c r="F2240" s="5">
        <f t="shared" si="137"/>
        <v>6</v>
      </c>
      <c r="G2240" s="2">
        <v>445500</v>
      </c>
      <c r="H2240" s="2">
        <v>490050.00000000006</v>
      </c>
      <c r="I2240" t="s">
        <v>5</v>
      </c>
      <c r="J2240" t="s">
        <v>28</v>
      </c>
      <c r="K2240" t="str">
        <f t="shared" si="138"/>
        <v>_Chả cốm 300g</v>
      </c>
      <c r="L2240" s="8" t="str">
        <f>VLOOKUP(K2240,'[1]Mã Misa'!$B$2:$D$74,2,0)</f>
        <v>Chả cốm 300g</v>
      </c>
      <c r="M2240" s="8" t="str">
        <f>VLOOKUP(L2240,'[1]Mã Misa'!$C$2:$D$74,2,0)</f>
        <v>CC300</v>
      </c>
      <c r="N2240" s="2">
        <v>74250</v>
      </c>
      <c r="O2240" t="s">
        <v>3582</v>
      </c>
      <c r="P2240" s="8" t="str">
        <f t="shared" si="139"/>
        <v>0044464</v>
      </c>
      <c r="Q2240" s="8" t="e">
        <f t="array" ref="Q2240">IF(VLOOKUP(P2240,$AA$1:$AC$32,1,0)&lt;&gt;0,(P2240&amp;"A"),0)</f>
        <v>#N/A</v>
      </c>
      <c r="R2240" s="12">
        <v>44522</v>
      </c>
      <c r="S2240" t="s">
        <v>3583</v>
      </c>
      <c r="T2240" s="8" t="str">
        <f t="shared" si="140"/>
        <v>VM+ HCM 10</v>
      </c>
      <c r="U2240" t="s">
        <v>6925</v>
      </c>
      <c r="Y2240" t="str">
        <f t="array" ref="Y2240">IF(ISNUMBER(SEARCH($V$3,T2240)),"WINCOMHANOI",IF(ISNUMBER(SEARCH($V$4,T2240)),"WINCOMHOCHIMINH",IF(ISNUMBER(SEARCH($V$5,T2240)),"WINCOMDANANG",IF(ISNUMBER(SEARCH($V$6,T2240)),"WINCOMHAIDUONG",IF(ISNUMBER(SEARCH($V$7,T2240)),"WINCOMQUANGNINH",IF(ISNUMBER(SEARCH($V$8,T2240)),"WINCOMHAIPHONG",IF(ISNUMBER(SEARCH($V$9,T2240)),"WINCOMBACGIANG",IF(ISNUMBER(SEARCH($V$10,T2240)),"WINCOMBACNINH",IF(ISNUMBER(SEARCH($V$11,T2240)),"WINCOMPHUTHO",IF(ISNUMBER(SEARCH($V$12,T2240)),"WINCOMHATINH",IF(ISNUMBER(SEARCH($V$13,T2240)),"WINCOMTHAINGUYEN",IF(ISNUMBER(SEARCH($V$14,T2240)),"WINCOMKHANHHOA",IF(ISNUMBER(SEARCH($V$15,T2240)),"WINCOMHUNGYEN",IF(ISNUMBER(SEARCH($V$16,T2240)),"WINCOMNGHEAN",IF(ISNUMBER(SEARCH($V$17,T2240)),"WINCOMLAOCAI",IF(ISNUMBER(SEARCH($V$18,T2240)),"WINCOMVUNGTAU",IF(ISNUMBER(SEARCH($V$19,T2240)),"WINCOMBINHDUONG",IF(ISNUMBER(SEARCH($V$20,T2240)),"WINCOMKIENGIANG",IF(ISNUMBER(SEARCH($V$21,T2240)),"WINCOMHANAM",IF(ISNUMBER(SEARCH($V$22,T2240)),"WINCOMNAMDINH",IF(ISNUMBER(SEARCH($V$23,T2240)),"WINCOMLANGSON",IF(ISNUMBER(SEARCH($V$24,T2240)),"WINCOMTHANHHOA",IF(ISNUMBER(SEARCH($V$25,T2240)),"WINCOMYENBAI",IF(ISNUMBER(SEARCH($V$26,T2240)),"WINCOMTUYENQUANG",IF(ISNUMBER(SEARCH($V$27,T2240)),"WINCOMHUE",IF(ISNUMBER(SEARCH($V$28,T2240)),"WINCOMQUANGNAM",IF(ISNUMBER(SEARCH($V$29,T2240)),"WINCOMVINHPHUC",IF(ISNUMBER(SEARCH($V$30,T2240)),"WINCOMHAGIANG",IF(ISNUMBER(SEARCH($V$31,T2240)),"WINCOMNINHBINH",IF(ISNUMBER(SEARCH($V$32,T2240)),"WINCOMTRAVINH",IF(ISNUMBER(SEARCH($V$33,T2240)),"WINCOMCANTHO",IF(ISNUMBER(SEARCH($V$34,T2240)),"WINCOMBENTRE",IF(ISNUMBER(SEARCH($V$35,T2240)),"WINCOMCAMAU",IF(ISNUMBER(SEARCH($V$36,T2240)),"WINCOMANGIANG",IF(ISNUMBER(SEARCH($V$37,T2240)),"WINCOMNINHTHUAN",IF(ISNUMBER(SEARCH($V$38,T2240)),"WINCOMTHAIBINH",IF(ISNUMBER(SEARCH($V$39,T2240)),"WINCOMGIALAI",IF(ISNUMBER(SEARCH($V$40,T2240)),"WINCOMHOABINH",IF(ISNUMBER(SEARCH($V$41,T2240)),"WINCOMQUANGNGAI",IF(ISNUMBER(SEARCH($V$42,T2240)),"WINCOMBINHTHUAN",IF(ISNUMBER(SEARCH($V$43,T2240)),"WINCOMDAKLAK",IF(ISNUMBER(SEARCH($V$44,T2240)),"WINCOMSOCTRANG",IF(ISNUMBER(SEARCH($V$45,T2240)),"WINCOMSONLA",IF(ISNUMBER(SEARCH($V$46,T2240)),"WINCOMKONTUM",IF(ISNUMBER(SEARCH($V$47,T2240)),"WINCOMPHUYEN",IF(ISNUMBER(SEARCH($V$48,T2240)),"WINCOMQUANGTRI",IF(ISNUMBER(SEARCH($V$49,T2240)),"WINCOMBINHDINH",IF(ISNUMBER(SEARCH($V$50,T2240)),"WINCOMCAOBANG",IF(ISNUMBER(SEARCH($V$51,T2240)),"WINCOMQUANGBINH",IF(ISNUMBER(SEARCH($V$52,T2240)),"WINCOMLAMDONG",IF(ISNUMBER(SEARCH($V$53,T2240)),"WINCOMVINHLONG",IF(ISNUMBER(SEARCH($V$54,T2240)),"WINCOMDONGTHAP",IF(ISNUMBER(SEARCH($V$55,T2240)),"WINCOMTIENGIANG",IF(ISNUMBER(SEARCH($V$56,T2240)),"WINCOMQUANGNINH",0))))))))))))))))))))))))))))))))))))))))))))))))))))))</f>
        <v>WINCOMHOCHIMINH</v>
      </c>
    </row>
    <row r="2241" spans="1:25" x14ac:dyDescent="0.2">
      <c r="A2241" t="s">
        <v>0</v>
      </c>
      <c r="B2241" t="s">
        <v>3581</v>
      </c>
      <c r="C2241" t="s">
        <v>34</v>
      </c>
      <c r="D2241" t="s">
        <v>32</v>
      </c>
      <c r="E2241" t="s">
        <v>4</v>
      </c>
      <c r="F2241" s="5">
        <f t="shared" si="137"/>
        <v>1</v>
      </c>
      <c r="G2241" s="2">
        <v>59400</v>
      </c>
      <c r="H2241" s="2">
        <v>65340.000000000007</v>
      </c>
      <c r="I2241" t="s">
        <v>5</v>
      </c>
      <c r="J2241" t="s">
        <v>33</v>
      </c>
      <c r="K2241" t="str">
        <f t="shared" si="138"/>
        <v>_Giò lụa 250g</v>
      </c>
      <c r="L2241" s="8" t="str">
        <f>VLOOKUP(K2241,'[1]Mã Misa'!$B$2:$D$74,2,0)</f>
        <v>Giò lụa 250g</v>
      </c>
      <c r="M2241" s="8" t="str">
        <f>VLOOKUP(L2241,'[1]Mã Misa'!$C$2:$D$74,2,0)</f>
        <v>GL250</v>
      </c>
      <c r="N2241" s="2">
        <v>59400</v>
      </c>
      <c r="O2241" t="s">
        <v>3582</v>
      </c>
      <c r="P2241" s="8" t="str">
        <f t="shared" si="139"/>
        <v>0044464</v>
      </c>
      <c r="Q2241" s="8" t="e">
        <f t="array" ref="Q2241">IF(VLOOKUP(P2241,$AA$1:$AC$32,1,0)&lt;&gt;0,(P2241&amp;"A"),0)</f>
        <v>#N/A</v>
      </c>
      <c r="R2241" s="12">
        <v>44522</v>
      </c>
      <c r="S2241" t="s">
        <v>3583</v>
      </c>
      <c r="T2241" s="8" t="str">
        <f t="shared" si="140"/>
        <v>VM+ HCM 10</v>
      </c>
      <c r="U2241" t="s">
        <v>6925</v>
      </c>
      <c r="Y2241" t="str">
        <f t="array" ref="Y2241">IF(ISNUMBER(SEARCH($V$3,T2241)),"WINCOMHANOI",IF(ISNUMBER(SEARCH($V$4,T2241)),"WINCOMHOCHIMINH",IF(ISNUMBER(SEARCH($V$5,T2241)),"WINCOMDANANG",IF(ISNUMBER(SEARCH($V$6,T2241)),"WINCOMHAIDUONG",IF(ISNUMBER(SEARCH($V$7,T2241)),"WINCOMQUANGNINH",IF(ISNUMBER(SEARCH($V$8,T2241)),"WINCOMHAIPHONG",IF(ISNUMBER(SEARCH($V$9,T2241)),"WINCOMBACGIANG",IF(ISNUMBER(SEARCH($V$10,T2241)),"WINCOMBACNINH",IF(ISNUMBER(SEARCH($V$11,T2241)),"WINCOMPHUTHO",IF(ISNUMBER(SEARCH($V$12,T2241)),"WINCOMHATINH",IF(ISNUMBER(SEARCH($V$13,T2241)),"WINCOMTHAINGUYEN",IF(ISNUMBER(SEARCH($V$14,T2241)),"WINCOMKHANHHOA",IF(ISNUMBER(SEARCH($V$15,T2241)),"WINCOMHUNGYEN",IF(ISNUMBER(SEARCH($V$16,T2241)),"WINCOMNGHEAN",IF(ISNUMBER(SEARCH($V$17,T2241)),"WINCOMLAOCAI",IF(ISNUMBER(SEARCH($V$18,T2241)),"WINCOMVUNGTAU",IF(ISNUMBER(SEARCH($V$19,T2241)),"WINCOMBINHDUONG",IF(ISNUMBER(SEARCH($V$20,T2241)),"WINCOMKIENGIANG",IF(ISNUMBER(SEARCH($V$21,T2241)),"WINCOMHANAM",IF(ISNUMBER(SEARCH($V$22,T2241)),"WINCOMNAMDINH",IF(ISNUMBER(SEARCH($V$23,T2241)),"WINCOMLANGSON",IF(ISNUMBER(SEARCH($V$24,T2241)),"WINCOMTHANHHOA",IF(ISNUMBER(SEARCH($V$25,T2241)),"WINCOMYENBAI",IF(ISNUMBER(SEARCH($V$26,T2241)),"WINCOMTUYENQUANG",IF(ISNUMBER(SEARCH($V$27,T2241)),"WINCOMHUE",IF(ISNUMBER(SEARCH($V$28,T2241)),"WINCOMQUANGNAM",IF(ISNUMBER(SEARCH($V$29,T2241)),"WINCOMVINHPHUC",IF(ISNUMBER(SEARCH($V$30,T2241)),"WINCOMHAGIANG",IF(ISNUMBER(SEARCH($V$31,T2241)),"WINCOMNINHBINH",IF(ISNUMBER(SEARCH($V$32,T2241)),"WINCOMTRAVINH",IF(ISNUMBER(SEARCH($V$33,T2241)),"WINCOMCANTHO",IF(ISNUMBER(SEARCH($V$34,T2241)),"WINCOMBENTRE",IF(ISNUMBER(SEARCH($V$35,T2241)),"WINCOMCAMAU",IF(ISNUMBER(SEARCH($V$36,T2241)),"WINCOMANGIANG",IF(ISNUMBER(SEARCH($V$37,T2241)),"WINCOMNINHTHUAN",IF(ISNUMBER(SEARCH($V$38,T2241)),"WINCOMTHAIBINH",IF(ISNUMBER(SEARCH($V$39,T2241)),"WINCOMGIALAI",IF(ISNUMBER(SEARCH($V$40,T2241)),"WINCOMHOABINH",IF(ISNUMBER(SEARCH($V$41,T2241)),"WINCOMQUANGNGAI",IF(ISNUMBER(SEARCH($V$42,T2241)),"WINCOMBINHTHUAN",IF(ISNUMBER(SEARCH($V$43,T2241)),"WINCOMDAKLAK",IF(ISNUMBER(SEARCH($V$44,T2241)),"WINCOMSOCTRANG",IF(ISNUMBER(SEARCH($V$45,T2241)),"WINCOMSONLA",IF(ISNUMBER(SEARCH($V$46,T2241)),"WINCOMKONTUM",IF(ISNUMBER(SEARCH($V$47,T2241)),"WINCOMPHUYEN",IF(ISNUMBER(SEARCH($V$48,T2241)),"WINCOMQUANGTRI",IF(ISNUMBER(SEARCH($V$49,T2241)),"WINCOMBINHDINH",IF(ISNUMBER(SEARCH($V$50,T2241)),"WINCOMCAOBANG",IF(ISNUMBER(SEARCH($V$51,T2241)),"WINCOMQUANGBINH",IF(ISNUMBER(SEARCH($V$52,T2241)),"WINCOMLAMDONG",IF(ISNUMBER(SEARCH($V$53,T2241)),"WINCOMVINHLONG",IF(ISNUMBER(SEARCH($V$54,T2241)),"WINCOMDONGTHAP",IF(ISNUMBER(SEARCH($V$55,T2241)),"WINCOMTIENGIANG",IF(ISNUMBER(SEARCH($V$56,T2241)),"WINCOMQUANGNINH",0))))))))))))))))))))))))))))))))))))))))))))))))))))))</f>
        <v>WINCOMHOCHIMINH</v>
      </c>
    </row>
    <row r="2242" spans="1:25" x14ac:dyDescent="0.2">
      <c r="A2242" t="s">
        <v>0</v>
      </c>
      <c r="B2242" t="s">
        <v>3581</v>
      </c>
      <c r="C2242" t="s">
        <v>37</v>
      </c>
      <c r="D2242" t="s">
        <v>39</v>
      </c>
      <c r="E2242" t="s">
        <v>4</v>
      </c>
      <c r="F2242" s="5">
        <f t="shared" si="137"/>
        <v>4</v>
      </c>
      <c r="G2242" s="2">
        <v>184000</v>
      </c>
      <c r="H2242" s="2">
        <v>202400.00000000003</v>
      </c>
      <c r="I2242" t="s">
        <v>5</v>
      </c>
      <c r="J2242" t="s">
        <v>40</v>
      </c>
      <c r="K2242" t="str">
        <f t="shared" si="138"/>
        <v>Mộc nấm hương gói 250g</v>
      </c>
      <c r="L2242" s="8" t="str">
        <f>VLOOKUP(K2242,'[1]Mã Misa'!$B$2:$D$74,2,0)</f>
        <v>Mộc Nấm Hương 250g</v>
      </c>
      <c r="M2242" s="8" t="str">
        <f>VLOOKUP(L2242,'[1]Mã Misa'!$C$2:$D$74,2,0)</f>
        <v>MNH250</v>
      </c>
      <c r="N2242" s="2">
        <v>46000</v>
      </c>
      <c r="O2242" t="s">
        <v>3582</v>
      </c>
      <c r="P2242" s="8" t="str">
        <f t="shared" si="139"/>
        <v>0044464</v>
      </c>
      <c r="Q2242" s="8" t="e">
        <f t="array" ref="Q2242">IF(VLOOKUP(P2242,$AA$1:$AC$32,1,0)&lt;&gt;0,(P2242&amp;"A"),0)</f>
        <v>#N/A</v>
      </c>
      <c r="R2242" s="12">
        <v>44522</v>
      </c>
      <c r="S2242" t="s">
        <v>3583</v>
      </c>
      <c r="T2242" s="8" t="str">
        <f t="shared" si="140"/>
        <v>VM+ HCM 10</v>
      </c>
      <c r="U2242" t="s">
        <v>6925</v>
      </c>
      <c r="Y2242" t="str">
        <f t="array" ref="Y2242">IF(ISNUMBER(SEARCH($V$3,T2242)),"WINCOMHANOI",IF(ISNUMBER(SEARCH($V$4,T2242)),"WINCOMHOCHIMINH",IF(ISNUMBER(SEARCH($V$5,T2242)),"WINCOMDANANG",IF(ISNUMBER(SEARCH($V$6,T2242)),"WINCOMHAIDUONG",IF(ISNUMBER(SEARCH($V$7,T2242)),"WINCOMQUANGNINH",IF(ISNUMBER(SEARCH($V$8,T2242)),"WINCOMHAIPHONG",IF(ISNUMBER(SEARCH($V$9,T2242)),"WINCOMBACGIANG",IF(ISNUMBER(SEARCH($V$10,T2242)),"WINCOMBACNINH",IF(ISNUMBER(SEARCH($V$11,T2242)),"WINCOMPHUTHO",IF(ISNUMBER(SEARCH($V$12,T2242)),"WINCOMHATINH",IF(ISNUMBER(SEARCH($V$13,T2242)),"WINCOMTHAINGUYEN",IF(ISNUMBER(SEARCH($V$14,T2242)),"WINCOMKHANHHOA",IF(ISNUMBER(SEARCH($V$15,T2242)),"WINCOMHUNGYEN",IF(ISNUMBER(SEARCH($V$16,T2242)),"WINCOMNGHEAN",IF(ISNUMBER(SEARCH($V$17,T2242)),"WINCOMLAOCAI",IF(ISNUMBER(SEARCH($V$18,T2242)),"WINCOMVUNGTAU",IF(ISNUMBER(SEARCH($V$19,T2242)),"WINCOMBINHDUONG",IF(ISNUMBER(SEARCH($V$20,T2242)),"WINCOMKIENGIANG",IF(ISNUMBER(SEARCH($V$21,T2242)),"WINCOMHANAM",IF(ISNUMBER(SEARCH($V$22,T2242)),"WINCOMNAMDINH",IF(ISNUMBER(SEARCH($V$23,T2242)),"WINCOMLANGSON",IF(ISNUMBER(SEARCH($V$24,T2242)),"WINCOMTHANHHOA",IF(ISNUMBER(SEARCH($V$25,T2242)),"WINCOMYENBAI",IF(ISNUMBER(SEARCH($V$26,T2242)),"WINCOMTUYENQUANG",IF(ISNUMBER(SEARCH($V$27,T2242)),"WINCOMHUE",IF(ISNUMBER(SEARCH($V$28,T2242)),"WINCOMQUANGNAM",IF(ISNUMBER(SEARCH($V$29,T2242)),"WINCOMVINHPHUC",IF(ISNUMBER(SEARCH($V$30,T2242)),"WINCOMHAGIANG",IF(ISNUMBER(SEARCH($V$31,T2242)),"WINCOMNINHBINH",IF(ISNUMBER(SEARCH($V$32,T2242)),"WINCOMTRAVINH",IF(ISNUMBER(SEARCH($V$33,T2242)),"WINCOMCANTHO",IF(ISNUMBER(SEARCH($V$34,T2242)),"WINCOMBENTRE",IF(ISNUMBER(SEARCH($V$35,T2242)),"WINCOMCAMAU",IF(ISNUMBER(SEARCH($V$36,T2242)),"WINCOMANGIANG",IF(ISNUMBER(SEARCH($V$37,T2242)),"WINCOMNINHTHUAN",IF(ISNUMBER(SEARCH($V$38,T2242)),"WINCOMTHAIBINH",IF(ISNUMBER(SEARCH($V$39,T2242)),"WINCOMGIALAI",IF(ISNUMBER(SEARCH($V$40,T2242)),"WINCOMHOABINH",IF(ISNUMBER(SEARCH($V$41,T2242)),"WINCOMQUANGNGAI",IF(ISNUMBER(SEARCH($V$42,T2242)),"WINCOMBINHTHUAN",IF(ISNUMBER(SEARCH($V$43,T2242)),"WINCOMDAKLAK",IF(ISNUMBER(SEARCH($V$44,T2242)),"WINCOMSOCTRANG",IF(ISNUMBER(SEARCH($V$45,T2242)),"WINCOMSONLA",IF(ISNUMBER(SEARCH($V$46,T2242)),"WINCOMKONTUM",IF(ISNUMBER(SEARCH($V$47,T2242)),"WINCOMPHUYEN",IF(ISNUMBER(SEARCH($V$48,T2242)),"WINCOMQUANGTRI",IF(ISNUMBER(SEARCH($V$49,T2242)),"WINCOMBINHDINH",IF(ISNUMBER(SEARCH($V$50,T2242)),"WINCOMCAOBANG",IF(ISNUMBER(SEARCH($V$51,T2242)),"WINCOMQUANGBINH",IF(ISNUMBER(SEARCH($V$52,T2242)),"WINCOMLAMDONG",IF(ISNUMBER(SEARCH($V$53,T2242)),"WINCOMVINHLONG",IF(ISNUMBER(SEARCH($V$54,T2242)),"WINCOMDONGTHAP",IF(ISNUMBER(SEARCH($V$55,T2242)),"WINCOMTIENGIANG",IF(ISNUMBER(SEARCH($V$56,T2242)),"WINCOMQUANGNINH",0))))))))))))))))))))))))))))))))))))))))))))))))))))))</f>
        <v>WINCOMHOCHIMINH</v>
      </c>
    </row>
    <row r="2243" spans="1:25" x14ac:dyDescent="0.2">
      <c r="A2243" t="s">
        <v>0</v>
      </c>
      <c r="B2243" t="s">
        <v>3584</v>
      </c>
      <c r="C2243" t="s">
        <v>2</v>
      </c>
      <c r="D2243" t="s">
        <v>3</v>
      </c>
      <c r="E2243" t="s">
        <v>4</v>
      </c>
      <c r="F2243" s="5">
        <f t="shared" ref="F2243:F2306" si="141">G2243/N2243</f>
        <v>1</v>
      </c>
      <c r="G2243" s="2">
        <v>88846</v>
      </c>
      <c r="H2243" s="2">
        <v>97730.6</v>
      </c>
      <c r="I2243" t="s">
        <v>5</v>
      </c>
      <c r="J2243" t="s">
        <v>6</v>
      </c>
      <c r="K2243" t="str">
        <f t="shared" ref="K2243:K2306" si="142">MID(J2243,10,26)</f>
        <v>Gà muối gói 500g</v>
      </c>
      <c r="L2243" s="8" t="str">
        <f>VLOOKUP(K2243,'[1]Mã Misa'!$B$2:$D$74,2,0)</f>
        <v>Gà muối 500g</v>
      </c>
      <c r="M2243" s="8" t="str">
        <f>VLOOKUP(L2243,'[1]Mã Misa'!$C$2:$D$74,2,0)</f>
        <v>GM500</v>
      </c>
      <c r="N2243" s="2">
        <v>88846</v>
      </c>
      <c r="O2243" t="s">
        <v>3585</v>
      </c>
      <c r="P2243" s="8" t="str">
        <f t="shared" ref="P2243:P2306" si="143">RIGHT(O2243,7)</f>
        <v>0011467</v>
      </c>
      <c r="Q2243" s="8" t="e">
        <f t="array" ref="Q2243">IF(VLOOKUP(P2243,$AA$1:$AC$32,1,0)&lt;&gt;0,(P2243&amp;"A"),0)</f>
        <v>#N/A</v>
      </c>
      <c r="R2243" s="12">
        <v>44522</v>
      </c>
      <c r="S2243" t="s">
        <v>717</v>
      </c>
      <c r="T2243" s="8" t="str">
        <f t="shared" si="140"/>
        <v>VM+ QNH Tổ</v>
      </c>
      <c r="U2243" t="s">
        <v>6186</v>
      </c>
      <c r="Y2243" t="str">
        <f t="array" ref="Y2243">IF(ISNUMBER(SEARCH($V$3,T2243)),"WINCOMHANOI",IF(ISNUMBER(SEARCH($V$4,T2243)),"WINCOMHOCHIMINH",IF(ISNUMBER(SEARCH($V$5,T2243)),"WINCOMDANANG",IF(ISNUMBER(SEARCH($V$6,T2243)),"WINCOMHAIDUONG",IF(ISNUMBER(SEARCH($V$7,T2243)),"WINCOMQUANGNINH",IF(ISNUMBER(SEARCH($V$8,T2243)),"WINCOMHAIPHONG",IF(ISNUMBER(SEARCH($V$9,T2243)),"WINCOMBACGIANG",IF(ISNUMBER(SEARCH($V$10,T2243)),"WINCOMBACNINH",IF(ISNUMBER(SEARCH($V$11,T2243)),"WINCOMPHUTHO",IF(ISNUMBER(SEARCH($V$12,T2243)),"WINCOMHATINH",IF(ISNUMBER(SEARCH($V$13,T2243)),"WINCOMTHAINGUYEN",IF(ISNUMBER(SEARCH($V$14,T2243)),"WINCOMKHANHHOA",IF(ISNUMBER(SEARCH($V$15,T2243)),"WINCOMHUNGYEN",IF(ISNUMBER(SEARCH($V$16,T2243)),"WINCOMNGHEAN",IF(ISNUMBER(SEARCH($V$17,T2243)),"WINCOMLAOCAI",IF(ISNUMBER(SEARCH($V$18,T2243)),"WINCOMVUNGTAU",IF(ISNUMBER(SEARCH($V$19,T2243)),"WINCOMBINHDUONG",IF(ISNUMBER(SEARCH($V$20,T2243)),"WINCOMKIENGIANG",IF(ISNUMBER(SEARCH($V$21,T2243)),"WINCOMHANAM",IF(ISNUMBER(SEARCH($V$22,T2243)),"WINCOMNAMDINH",IF(ISNUMBER(SEARCH($V$23,T2243)),"WINCOMLANGSON",IF(ISNUMBER(SEARCH($V$24,T2243)),"WINCOMTHANHHOA",IF(ISNUMBER(SEARCH($V$25,T2243)),"WINCOMYENBAI",IF(ISNUMBER(SEARCH($V$26,T2243)),"WINCOMTUYENQUANG",IF(ISNUMBER(SEARCH($V$27,T2243)),"WINCOMHUE",IF(ISNUMBER(SEARCH($V$28,T2243)),"WINCOMQUANGNAM",IF(ISNUMBER(SEARCH($V$29,T2243)),"WINCOMVINHPHUC",IF(ISNUMBER(SEARCH($V$30,T2243)),"WINCOMHAGIANG",IF(ISNUMBER(SEARCH($V$31,T2243)),"WINCOMNINHBINH",IF(ISNUMBER(SEARCH($V$32,T2243)),"WINCOMTRAVINH",IF(ISNUMBER(SEARCH($V$33,T2243)),"WINCOMCANTHO",IF(ISNUMBER(SEARCH($V$34,T2243)),"WINCOMBENTRE",IF(ISNUMBER(SEARCH($V$35,T2243)),"WINCOMCAMAU",IF(ISNUMBER(SEARCH($V$36,T2243)),"WINCOMANGIANG",IF(ISNUMBER(SEARCH($V$37,T2243)),"WINCOMNINHTHUAN",IF(ISNUMBER(SEARCH($V$38,T2243)),"WINCOMTHAIBINH",IF(ISNUMBER(SEARCH($V$39,T2243)),"WINCOMGIALAI",IF(ISNUMBER(SEARCH($V$40,T2243)),"WINCOMHOABINH",IF(ISNUMBER(SEARCH($V$41,T2243)),"WINCOMQUANGNGAI",IF(ISNUMBER(SEARCH($V$42,T2243)),"WINCOMBINHTHUAN",IF(ISNUMBER(SEARCH($V$43,T2243)),"WINCOMDAKLAK",IF(ISNUMBER(SEARCH($V$44,T2243)),"WINCOMSOCTRANG",IF(ISNUMBER(SEARCH($V$45,T2243)),"WINCOMSONLA",IF(ISNUMBER(SEARCH($V$46,T2243)),"WINCOMKONTUM",IF(ISNUMBER(SEARCH($V$47,T2243)),"WINCOMPHUYEN",IF(ISNUMBER(SEARCH($V$48,T2243)),"WINCOMQUANGTRI",IF(ISNUMBER(SEARCH($V$49,T2243)),"WINCOMBINHDINH",IF(ISNUMBER(SEARCH($V$50,T2243)),"WINCOMCAOBANG",IF(ISNUMBER(SEARCH($V$51,T2243)),"WINCOMQUANGBINH",IF(ISNUMBER(SEARCH($V$52,T2243)),"WINCOMLAMDONG",IF(ISNUMBER(SEARCH($V$53,T2243)),"WINCOMVINHLONG",IF(ISNUMBER(SEARCH($V$54,T2243)),"WINCOMDONGTHAP",IF(ISNUMBER(SEARCH($V$55,T2243)),"WINCOMTIENGIANG",IF(ISNUMBER(SEARCH($V$56,T2243)),"WINCOMQUANGNINH",0))))))))))))))))))))))))))))))))))))))))))))))))))))))</f>
        <v>WINCOMQUANGNINH</v>
      </c>
    </row>
    <row r="2244" spans="1:25" x14ac:dyDescent="0.2">
      <c r="A2244" t="s">
        <v>0</v>
      </c>
      <c r="B2244" t="s">
        <v>3586</v>
      </c>
      <c r="C2244" t="s">
        <v>2</v>
      </c>
      <c r="D2244" t="s">
        <v>32</v>
      </c>
      <c r="E2244" t="s">
        <v>4</v>
      </c>
      <c r="F2244" s="5">
        <f t="shared" si="141"/>
        <v>1</v>
      </c>
      <c r="G2244" s="2">
        <v>59400</v>
      </c>
      <c r="H2244" s="2">
        <v>65340.000000000007</v>
      </c>
      <c r="I2244" t="s">
        <v>5</v>
      </c>
      <c r="J2244" t="s">
        <v>33</v>
      </c>
      <c r="K2244" t="str">
        <f t="shared" si="142"/>
        <v>_Giò lụa 250g</v>
      </c>
      <c r="L2244" s="8" t="str">
        <f>VLOOKUP(K2244,'[1]Mã Misa'!$B$2:$D$74,2,0)</f>
        <v>Giò lụa 250g</v>
      </c>
      <c r="M2244" s="8" t="str">
        <f>VLOOKUP(L2244,'[1]Mã Misa'!$C$2:$D$74,2,0)</f>
        <v>GL250</v>
      </c>
      <c r="N2244" s="2">
        <v>59400</v>
      </c>
      <c r="O2244" t="s">
        <v>3587</v>
      </c>
      <c r="P2244" s="8" t="str">
        <f t="shared" si="143"/>
        <v>0144998</v>
      </c>
      <c r="Q2244" s="8" t="e">
        <f t="array" ref="Q2244">IF(VLOOKUP(P2244,$AA$1:$AC$32,1,0)&lt;&gt;0,(P2244&amp;"A"),0)</f>
        <v>#N/A</v>
      </c>
      <c r="R2244" s="12">
        <v>44522</v>
      </c>
      <c r="S2244" t="s">
        <v>975</v>
      </c>
      <c r="T2244" s="8" t="str">
        <f t="shared" ref="T2244:T2307" si="144">LEFT(U2244,10)</f>
        <v>VM+ HNI QL</v>
      </c>
      <c r="U2244" t="s">
        <v>6262</v>
      </c>
      <c r="Y2244" t="str">
        <f t="array" ref="Y2244">IF(ISNUMBER(SEARCH($V$3,T2244)),"WINCOMHANOI",IF(ISNUMBER(SEARCH($V$4,T2244)),"WINCOMHOCHIMINH",IF(ISNUMBER(SEARCH($V$5,T2244)),"WINCOMDANANG",IF(ISNUMBER(SEARCH($V$6,T2244)),"WINCOMHAIDUONG",IF(ISNUMBER(SEARCH($V$7,T2244)),"WINCOMQUANGNINH",IF(ISNUMBER(SEARCH($V$8,T2244)),"WINCOMHAIPHONG",IF(ISNUMBER(SEARCH($V$9,T2244)),"WINCOMBACGIANG",IF(ISNUMBER(SEARCH($V$10,T2244)),"WINCOMBACNINH",IF(ISNUMBER(SEARCH($V$11,T2244)),"WINCOMPHUTHO",IF(ISNUMBER(SEARCH($V$12,T2244)),"WINCOMHATINH",IF(ISNUMBER(SEARCH($V$13,T2244)),"WINCOMTHAINGUYEN",IF(ISNUMBER(SEARCH($V$14,T2244)),"WINCOMKHANHHOA",IF(ISNUMBER(SEARCH($V$15,T2244)),"WINCOMHUNGYEN",IF(ISNUMBER(SEARCH($V$16,T2244)),"WINCOMNGHEAN",IF(ISNUMBER(SEARCH($V$17,T2244)),"WINCOMLAOCAI",IF(ISNUMBER(SEARCH($V$18,T2244)),"WINCOMVUNGTAU",IF(ISNUMBER(SEARCH($V$19,T2244)),"WINCOMBINHDUONG",IF(ISNUMBER(SEARCH($V$20,T2244)),"WINCOMKIENGIANG",IF(ISNUMBER(SEARCH($V$21,T2244)),"WINCOMHANAM",IF(ISNUMBER(SEARCH($V$22,T2244)),"WINCOMNAMDINH",IF(ISNUMBER(SEARCH($V$23,T2244)),"WINCOMLANGSON",IF(ISNUMBER(SEARCH($V$24,T2244)),"WINCOMTHANHHOA",IF(ISNUMBER(SEARCH($V$25,T2244)),"WINCOMYENBAI",IF(ISNUMBER(SEARCH($V$26,T2244)),"WINCOMTUYENQUANG",IF(ISNUMBER(SEARCH($V$27,T2244)),"WINCOMHUE",IF(ISNUMBER(SEARCH($V$28,T2244)),"WINCOMQUANGNAM",IF(ISNUMBER(SEARCH($V$29,T2244)),"WINCOMVINHPHUC",IF(ISNUMBER(SEARCH($V$30,T2244)),"WINCOMHAGIANG",IF(ISNUMBER(SEARCH($V$31,T2244)),"WINCOMNINHBINH",IF(ISNUMBER(SEARCH($V$32,T2244)),"WINCOMTRAVINH",IF(ISNUMBER(SEARCH($V$33,T2244)),"WINCOMCANTHO",IF(ISNUMBER(SEARCH($V$34,T2244)),"WINCOMBENTRE",IF(ISNUMBER(SEARCH($V$35,T2244)),"WINCOMCAMAU",IF(ISNUMBER(SEARCH($V$36,T2244)),"WINCOMANGIANG",IF(ISNUMBER(SEARCH($V$37,T2244)),"WINCOMNINHTHUAN",IF(ISNUMBER(SEARCH($V$38,T2244)),"WINCOMTHAIBINH",IF(ISNUMBER(SEARCH($V$39,T2244)),"WINCOMGIALAI",IF(ISNUMBER(SEARCH($V$40,T2244)),"WINCOMHOABINH",IF(ISNUMBER(SEARCH($V$41,T2244)),"WINCOMQUANGNGAI",IF(ISNUMBER(SEARCH($V$42,T2244)),"WINCOMBINHTHUAN",IF(ISNUMBER(SEARCH($V$43,T2244)),"WINCOMDAKLAK",IF(ISNUMBER(SEARCH($V$44,T2244)),"WINCOMSOCTRANG",IF(ISNUMBER(SEARCH($V$45,T2244)),"WINCOMSONLA",IF(ISNUMBER(SEARCH($V$46,T2244)),"WINCOMKONTUM",IF(ISNUMBER(SEARCH($V$47,T2244)),"WINCOMPHUYEN",IF(ISNUMBER(SEARCH($V$48,T2244)),"WINCOMQUANGTRI",IF(ISNUMBER(SEARCH($V$49,T2244)),"WINCOMBINHDINH",IF(ISNUMBER(SEARCH($V$50,T2244)),"WINCOMCAOBANG",IF(ISNUMBER(SEARCH($V$51,T2244)),"WINCOMQUANGBINH",IF(ISNUMBER(SEARCH($V$52,T2244)),"WINCOMLAMDONG",IF(ISNUMBER(SEARCH($V$53,T2244)),"WINCOMVINHLONG",IF(ISNUMBER(SEARCH($V$54,T2244)),"WINCOMDONGTHAP",IF(ISNUMBER(SEARCH($V$55,T2244)),"WINCOMTIENGIANG",IF(ISNUMBER(SEARCH($V$56,T2244)),"WINCOMQUANGNINH",0))))))))))))))))))))))))))))))))))))))))))))))))))))))</f>
        <v>WINCOMHANOI</v>
      </c>
    </row>
    <row r="2245" spans="1:25" x14ac:dyDescent="0.2">
      <c r="A2245" t="s">
        <v>0</v>
      </c>
      <c r="B2245" t="s">
        <v>3588</v>
      </c>
      <c r="C2245" t="s">
        <v>2</v>
      </c>
      <c r="D2245" t="s">
        <v>62</v>
      </c>
      <c r="E2245" t="s">
        <v>4</v>
      </c>
      <c r="F2245" s="5">
        <f t="shared" si="141"/>
        <v>1</v>
      </c>
      <c r="G2245" s="2">
        <v>105400</v>
      </c>
      <c r="H2245" s="2">
        <v>115940.00000000001</v>
      </c>
      <c r="I2245" t="s">
        <v>5</v>
      </c>
      <c r="J2245" t="s">
        <v>63</v>
      </c>
      <c r="K2245" t="str">
        <f t="shared" si="142"/>
        <v>_Đùi gà sốt cay 500g</v>
      </c>
      <c r="L2245" s="8" t="str">
        <f>VLOOKUP(K2245,'[1]Mã Misa'!$B$2:$D$74,2,0)</f>
        <v>Đùi gà sốt cay 500g</v>
      </c>
      <c r="M2245" s="8" t="str">
        <f>VLOOKUP(L2245,'[1]Mã Misa'!$C$2:$D$74,2,0)</f>
        <v>DGSC500</v>
      </c>
      <c r="N2245" s="2">
        <v>105400</v>
      </c>
      <c r="O2245" t="s">
        <v>3589</v>
      </c>
      <c r="P2245" s="8" t="str">
        <f t="shared" si="143"/>
        <v>0145004</v>
      </c>
      <c r="Q2245" s="8" t="e">
        <f t="array" ref="Q2245">IF(VLOOKUP(P2245,$AA$1:$AC$32,1,0)&lt;&gt;0,(P2245&amp;"A"),0)</f>
        <v>#N/A</v>
      </c>
      <c r="R2245" s="12">
        <v>44522</v>
      </c>
      <c r="S2245" t="s">
        <v>436</v>
      </c>
      <c r="T2245" s="8" t="str">
        <f t="shared" si="144"/>
        <v>VM+ HNI 4+</v>
      </c>
      <c r="U2245" t="s">
        <v>6100</v>
      </c>
      <c r="Y2245" t="str">
        <f t="array" ref="Y2245">IF(ISNUMBER(SEARCH($V$3,T2245)),"WINCOMHANOI",IF(ISNUMBER(SEARCH($V$4,T2245)),"WINCOMHOCHIMINH",IF(ISNUMBER(SEARCH($V$5,T2245)),"WINCOMDANANG",IF(ISNUMBER(SEARCH($V$6,T2245)),"WINCOMHAIDUONG",IF(ISNUMBER(SEARCH($V$7,T2245)),"WINCOMQUANGNINH",IF(ISNUMBER(SEARCH($V$8,T2245)),"WINCOMHAIPHONG",IF(ISNUMBER(SEARCH($V$9,T2245)),"WINCOMBACGIANG",IF(ISNUMBER(SEARCH($V$10,T2245)),"WINCOMBACNINH",IF(ISNUMBER(SEARCH($V$11,T2245)),"WINCOMPHUTHO",IF(ISNUMBER(SEARCH($V$12,T2245)),"WINCOMHATINH",IF(ISNUMBER(SEARCH($V$13,T2245)),"WINCOMTHAINGUYEN",IF(ISNUMBER(SEARCH($V$14,T2245)),"WINCOMKHANHHOA",IF(ISNUMBER(SEARCH($V$15,T2245)),"WINCOMHUNGYEN",IF(ISNUMBER(SEARCH($V$16,T2245)),"WINCOMNGHEAN",IF(ISNUMBER(SEARCH($V$17,T2245)),"WINCOMLAOCAI",IF(ISNUMBER(SEARCH($V$18,T2245)),"WINCOMVUNGTAU",IF(ISNUMBER(SEARCH($V$19,T2245)),"WINCOMBINHDUONG",IF(ISNUMBER(SEARCH($V$20,T2245)),"WINCOMKIENGIANG",IF(ISNUMBER(SEARCH($V$21,T2245)),"WINCOMHANAM",IF(ISNUMBER(SEARCH($V$22,T2245)),"WINCOMNAMDINH",IF(ISNUMBER(SEARCH($V$23,T2245)),"WINCOMLANGSON",IF(ISNUMBER(SEARCH($V$24,T2245)),"WINCOMTHANHHOA",IF(ISNUMBER(SEARCH($V$25,T2245)),"WINCOMYENBAI",IF(ISNUMBER(SEARCH($V$26,T2245)),"WINCOMTUYENQUANG",IF(ISNUMBER(SEARCH($V$27,T2245)),"WINCOMHUE",IF(ISNUMBER(SEARCH($V$28,T2245)),"WINCOMQUANGNAM",IF(ISNUMBER(SEARCH($V$29,T2245)),"WINCOMVINHPHUC",IF(ISNUMBER(SEARCH($V$30,T2245)),"WINCOMHAGIANG",IF(ISNUMBER(SEARCH($V$31,T2245)),"WINCOMNINHBINH",IF(ISNUMBER(SEARCH($V$32,T2245)),"WINCOMTRAVINH",IF(ISNUMBER(SEARCH($V$33,T2245)),"WINCOMCANTHO",IF(ISNUMBER(SEARCH($V$34,T2245)),"WINCOMBENTRE",IF(ISNUMBER(SEARCH($V$35,T2245)),"WINCOMCAMAU",IF(ISNUMBER(SEARCH($V$36,T2245)),"WINCOMANGIANG",IF(ISNUMBER(SEARCH($V$37,T2245)),"WINCOMNINHTHUAN",IF(ISNUMBER(SEARCH($V$38,T2245)),"WINCOMTHAIBINH",IF(ISNUMBER(SEARCH($V$39,T2245)),"WINCOMGIALAI",IF(ISNUMBER(SEARCH($V$40,T2245)),"WINCOMHOABINH",IF(ISNUMBER(SEARCH($V$41,T2245)),"WINCOMQUANGNGAI",IF(ISNUMBER(SEARCH($V$42,T2245)),"WINCOMBINHTHUAN",IF(ISNUMBER(SEARCH($V$43,T2245)),"WINCOMDAKLAK",IF(ISNUMBER(SEARCH($V$44,T2245)),"WINCOMSOCTRANG",IF(ISNUMBER(SEARCH($V$45,T2245)),"WINCOMSONLA",IF(ISNUMBER(SEARCH($V$46,T2245)),"WINCOMKONTUM",IF(ISNUMBER(SEARCH($V$47,T2245)),"WINCOMPHUYEN",IF(ISNUMBER(SEARCH($V$48,T2245)),"WINCOMQUANGTRI",IF(ISNUMBER(SEARCH($V$49,T2245)),"WINCOMBINHDINH",IF(ISNUMBER(SEARCH($V$50,T2245)),"WINCOMCAOBANG",IF(ISNUMBER(SEARCH($V$51,T2245)),"WINCOMQUANGBINH",IF(ISNUMBER(SEARCH($V$52,T2245)),"WINCOMLAMDONG",IF(ISNUMBER(SEARCH($V$53,T2245)),"WINCOMVINHLONG",IF(ISNUMBER(SEARCH($V$54,T2245)),"WINCOMDONGTHAP",IF(ISNUMBER(SEARCH($V$55,T2245)),"WINCOMTIENGIANG",IF(ISNUMBER(SEARCH($V$56,T2245)),"WINCOMQUANGNINH",0))))))))))))))))))))))))))))))))))))))))))))))))))))))</f>
        <v>WINCOMHANOI</v>
      </c>
    </row>
    <row r="2246" spans="1:25" x14ac:dyDescent="0.2">
      <c r="A2246" t="s">
        <v>0</v>
      </c>
      <c r="B2246" t="s">
        <v>3588</v>
      </c>
      <c r="C2246" t="s">
        <v>31</v>
      </c>
      <c r="D2246" t="s">
        <v>20</v>
      </c>
      <c r="E2246" t="s">
        <v>4</v>
      </c>
      <c r="F2246" s="5">
        <f t="shared" si="141"/>
        <v>3</v>
      </c>
      <c r="G2246" s="2">
        <v>150546</v>
      </c>
      <c r="H2246" s="2">
        <v>165600.6</v>
      </c>
      <c r="I2246" t="s">
        <v>5</v>
      </c>
      <c r="J2246" t="s">
        <v>21</v>
      </c>
      <c r="K2246" t="str">
        <f t="shared" si="142"/>
        <v>Giò tai lưỡi xào gói 250g</v>
      </c>
      <c r="L2246" s="8" t="str">
        <f>VLOOKUP(K2246,'[1]Mã Misa'!$B$2:$D$74,2,0)</f>
        <v>Giò Tai Lưỡi Xào 250g</v>
      </c>
      <c r="M2246" s="8" t="str">
        <f>VLOOKUP(L2246,'[1]Mã Misa'!$C$2:$D$74,2,0)</f>
        <v>GTLX250G</v>
      </c>
      <c r="N2246" s="2">
        <v>50182</v>
      </c>
      <c r="O2246" t="s">
        <v>3589</v>
      </c>
      <c r="P2246" s="8" t="str">
        <f t="shared" si="143"/>
        <v>0145004</v>
      </c>
      <c r="Q2246" s="8" t="e">
        <f t="array" ref="Q2246">IF(VLOOKUP(P2246,$AA$1:$AC$32,1,0)&lt;&gt;0,(P2246&amp;"A"),0)</f>
        <v>#N/A</v>
      </c>
      <c r="R2246" s="12">
        <v>44522</v>
      </c>
      <c r="S2246" t="s">
        <v>436</v>
      </c>
      <c r="T2246" s="8" t="str">
        <f t="shared" si="144"/>
        <v>VM+ HNI 4+</v>
      </c>
      <c r="U2246" t="s">
        <v>6100</v>
      </c>
      <c r="Y2246" t="str">
        <f t="array" ref="Y2246">IF(ISNUMBER(SEARCH($V$3,T2246)),"WINCOMHANOI",IF(ISNUMBER(SEARCH($V$4,T2246)),"WINCOMHOCHIMINH",IF(ISNUMBER(SEARCH($V$5,T2246)),"WINCOMDANANG",IF(ISNUMBER(SEARCH($V$6,T2246)),"WINCOMHAIDUONG",IF(ISNUMBER(SEARCH($V$7,T2246)),"WINCOMQUANGNINH",IF(ISNUMBER(SEARCH($V$8,T2246)),"WINCOMHAIPHONG",IF(ISNUMBER(SEARCH($V$9,T2246)),"WINCOMBACGIANG",IF(ISNUMBER(SEARCH($V$10,T2246)),"WINCOMBACNINH",IF(ISNUMBER(SEARCH($V$11,T2246)),"WINCOMPHUTHO",IF(ISNUMBER(SEARCH($V$12,T2246)),"WINCOMHATINH",IF(ISNUMBER(SEARCH($V$13,T2246)),"WINCOMTHAINGUYEN",IF(ISNUMBER(SEARCH($V$14,T2246)),"WINCOMKHANHHOA",IF(ISNUMBER(SEARCH($V$15,T2246)),"WINCOMHUNGYEN",IF(ISNUMBER(SEARCH($V$16,T2246)),"WINCOMNGHEAN",IF(ISNUMBER(SEARCH($V$17,T2246)),"WINCOMLAOCAI",IF(ISNUMBER(SEARCH($V$18,T2246)),"WINCOMVUNGTAU",IF(ISNUMBER(SEARCH($V$19,T2246)),"WINCOMBINHDUONG",IF(ISNUMBER(SEARCH($V$20,T2246)),"WINCOMKIENGIANG",IF(ISNUMBER(SEARCH($V$21,T2246)),"WINCOMHANAM",IF(ISNUMBER(SEARCH($V$22,T2246)),"WINCOMNAMDINH",IF(ISNUMBER(SEARCH($V$23,T2246)),"WINCOMLANGSON",IF(ISNUMBER(SEARCH($V$24,T2246)),"WINCOMTHANHHOA",IF(ISNUMBER(SEARCH($V$25,T2246)),"WINCOMYENBAI",IF(ISNUMBER(SEARCH($V$26,T2246)),"WINCOMTUYENQUANG",IF(ISNUMBER(SEARCH($V$27,T2246)),"WINCOMHUE",IF(ISNUMBER(SEARCH($V$28,T2246)),"WINCOMQUANGNAM",IF(ISNUMBER(SEARCH($V$29,T2246)),"WINCOMVINHPHUC",IF(ISNUMBER(SEARCH($V$30,T2246)),"WINCOMHAGIANG",IF(ISNUMBER(SEARCH($V$31,T2246)),"WINCOMNINHBINH",IF(ISNUMBER(SEARCH($V$32,T2246)),"WINCOMTRAVINH",IF(ISNUMBER(SEARCH($V$33,T2246)),"WINCOMCANTHO",IF(ISNUMBER(SEARCH($V$34,T2246)),"WINCOMBENTRE",IF(ISNUMBER(SEARCH($V$35,T2246)),"WINCOMCAMAU",IF(ISNUMBER(SEARCH($V$36,T2246)),"WINCOMANGIANG",IF(ISNUMBER(SEARCH($V$37,T2246)),"WINCOMNINHTHUAN",IF(ISNUMBER(SEARCH($V$38,T2246)),"WINCOMTHAIBINH",IF(ISNUMBER(SEARCH($V$39,T2246)),"WINCOMGIALAI",IF(ISNUMBER(SEARCH($V$40,T2246)),"WINCOMHOABINH",IF(ISNUMBER(SEARCH($V$41,T2246)),"WINCOMQUANGNGAI",IF(ISNUMBER(SEARCH($V$42,T2246)),"WINCOMBINHTHUAN",IF(ISNUMBER(SEARCH($V$43,T2246)),"WINCOMDAKLAK",IF(ISNUMBER(SEARCH($V$44,T2246)),"WINCOMSOCTRANG",IF(ISNUMBER(SEARCH($V$45,T2246)),"WINCOMSONLA",IF(ISNUMBER(SEARCH($V$46,T2246)),"WINCOMKONTUM",IF(ISNUMBER(SEARCH($V$47,T2246)),"WINCOMPHUYEN",IF(ISNUMBER(SEARCH($V$48,T2246)),"WINCOMQUANGTRI",IF(ISNUMBER(SEARCH($V$49,T2246)),"WINCOMBINHDINH",IF(ISNUMBER(SEARCH($V$50,T2246)),"WINCOMCAOBANG",IF(ISNUMBER(SEARCH($V$51,T2246)),"WINCOMQUANGBINH",IF(ISNUMBER(SEARCH($V$52,T2246)),"WINCOMLAMDONG",IF(ISNUMBER(SEARCH($V$53,T2246)),"WINCOMVINHLONG",IF(ISNUMBER(SEARCH($V$54,T2246)),"WINCOMDONGTHAP",IF(ISNUMBER(SEARCH($V$55,T2246)),"WINCOMTIENGIANG",IF(ISNUMBER(SEARCH($V$56,T2246)),"WINCOMQUANGNINH",0))))))))))))))))))))))))))))))))))))))))))))))))))))))</f>
        <v>WINCOMHANOI</v>
      </c>
    </row>
    <row r="2247" spans="1:25" x14ac:dyDescent="0.2">
      <c r="A2247" t="s">
        <v>0</v>
      </c>
      <c r="B2247" t="s">
        <v>3590</v>
      </c>
      <c r="C2247" t="s">
        <v>2</v>
      </c>
      <c r="D2247" t="s">
        <v>27</v>
      </c>
      <c r="E2247" t="s">
        <v>4</v>
      </c>
      <c r="F2247" s="5">
        <f t="shared" si="141"/>
        <v>3</v>
      </c>
      <c r="G2247" s="2">
        <v>222750</v>
      </c>
      <c r="H2247" s="2">
        <v>245025.00000000003</v>
      </c>
      <c r="I2247" t="s">
        <v>5</v>
      </c>
      <c r="J2247" t="s">
        <v>28</v>
      </c>
      <c r="K2247" t="str">
        <f t="shared" si="142"/>
        <v>_Chả cốm 300g</v>
      </c>
      <c r="L2247" s="8" t="str">
        <f>VLOOKUP(K2247,'[1]Mã Misa'!$B$2:$D$74,2,0)</f>
        <v>Chả cốm 300g</v>
      </c>
      <c r="M2247" s="8" t="str">
        <f>VLOOKUP(L2247,'[1]Mã Misa'!$C$2:$D$74,2,0)</f>
        <v>CC300</v>
      </c>
      <c r="N2247" s="2">
        <v>74250</v>
      </c>
      <c r="O2247" t="s">
        <v>3591</v>
      </c>
      <c r="P2247" s="8" t="str">
        <f t="shared" si="143"/>
        <v>0145015</v>
      </c>
      <c r="Q2247" s="8" t="e">
        <f t="array" ref="Q2247">IF(VLOOKUP(P2247,$AA$1:$AC$32,1,0)&lt;&gt;0,(P2247&amp;"A"),0)</f>
        <v>#N/A</v>
      </c>
      <c r="R2247" s="12">
        <v>44522</v>
      </c>
      <c r="S2247" t="s">
        <v>3592</v>
      </c>
      <c r="T2247" s="8" t="str">
        <f t="shared" si="144"/>
        <v>VM+ HNI 90</v>
      </c>
      <c r="U2247" t="s">
        <v>6926</v>
      </c>
      <c r="Y2247" t="str">
        <f t="array" ref="Y2247">IF(ISNUMBER(SEARCH($V$3,T2247)),"WINCOMHANOI",IF(ISNUMBER(SEARCH($V$4,T2247)),"WINCOMHOCHIMINH",IF(ISNUMBER(SEARCH($V$5,T2247)),"WINCOMDANANG",IF(ISNUMBER(SEARCH($V$6,T2247)),"WINCOMHAIDUONG",IF(ISNUMBER(SEARCH($V$7,T2247)),"WINCOMQUANGNINH",IF(ISNUMBER(SEARCH($V$8,T2247)),"WINCOMHAIPHONG",IF(ISNUMBER(SEARCH($V$9,T2247)),"WINCOMBACGIANG",IF(ISNUMBER(SEARCH($V$10,T2247)),"WINCOMBACNINH",IF(ISNUMBER(SEARCH($V$11,T2247)),"WINCOMPHUTHO",IF(ISNUMBER(SEARCH($V$12,T2247)),"WINCOMHATINH",IF(ISNUMBER(SEARCH($V$13,T2247)),"WINCOMTHAINGUYEN",IF(ISNUMBER(SEARCH($V$14,T2247)),"WINCOMKHANHHOA",IF(ISNUMBER(SEARCH($V$15,T2247)),"WINCOMHUNGYEN",IF(ISNUMBER(SEARCH($V$16,T2247)),"WINCOMNGHEAN",IF(ISNUMBER(SEARCH($V$17,T2247)),"WINCOMLAOCAI",IF(ISNUMBER(SEARCH($V$18,T2247)),"WINCOMVUNGTAU",IF(ISNUMBER(SEARCH($V$19,T2247)),"WINCOMBINHDUONG",IF(ISNUMBER(SEARCH($V$20,T2247)),"WINCOMKIENGIANG",IF(ISNUMBER(SEARCH($V$21,T2247)),"WINCOMHANAM",IF(ISNUMBER(SEARCH($V$22,T2247)),"WINCOMNAMDINH",IF(ISNUMBER(SEARCH($V$23,T2247)),"WINCOMLANGSON",IF(ISNUMBER(SEARCH($V$24,T2247)),"WINCOMTHANHHOA",IF(ISNUMBER(SEARCH($V$25,T2247)),"WINCOMYENBAI",IF(ISNUMBER(SEARCH($V$26,T2247)),"WINCOMTUYENQUANG",IF(ISNUMBER(SEARCH($V$27,T2247)),"WINCOMHUE",IF(ISNUMBER(SEARCH($V$28,T2247)),"WINCOMQUANGNAM",IF(ISNUMBER(SEARCH($V$29,T2247)),"WINCOMVINHPHUC",IF(ISNUMBER(SEARCH($V$30,T2247)),"WINCOMHAGIANG",IF(ISNUMBER(SEARCH($V$31,T2247)),"WINCOMNINHBINH",IF(ISNUMBER(SEARCH($V$32,T2247)),"WINCOMTRAVINH",IF(ISNUMBER(SEARCH($V$33,T2247)),"WINCOMCANTHO",IF(ISNUMBER(SEARCH($V$34,T2247)),"WINCOMBENTRE",IF(ISNUMBER(SEARCH($V$35,T2247)),"WINCOMCAMAU",IF(ISNUMBER(SEARCH($V$36,T2247)),"WINCOMANGIANG",IF(ISNUMBER(SEARCH($V$37,T2247)),"WINCOMNINHTHUAN",IF(ISNUMBER(SEARCH($V$38,T2247)),"WINCOMTHAIBINH",IF(ISNUMBER(SEARCH($V$39,T2247)),"WINCOMGIALAI",IF(ISNUMBER(SEARCH($V$40,T2247)),"WINCOMHOABINH",IF(ISNUMBER(SEARCH($V$41,T2247)),"WINCOMQUANGNGAI",IF(ISNUMBER(SEARCH($V$42,T2247)),"WINCOMBINHTHUAN",IF(ISNUMBER(SEARCH($V$43,T2247)),"WINCOMDAKLAK",IF(ISNUMBER(SEARCH($V$44,T2247)),"WINCOMSOCTRANG",IF(ISNUMBER(SEARCH($V$45,T2247)),"WINCOMSONLA",IF(ISNUMBER(SEARCH($V$46,T2247)),"WINCOMKONTUM",IF(ISNUMBER(SEARCH($V$47,T2247)),"WINCOMPHUYEN",IF(ISNUMBER(SEARCH($V$48,T2247)),"WINCOMQUANGTRI",IF(ISNUMBER(SEARCH($V$49,T2247)),"WINCOMBINHDINH",IF(ISNUMBER(SEARCH($V$50,T2247)),"WINCOMCAOBANG",IF(ISNUMBER(SEARCH($V$51,T2247)),"WINCOMQUANGBINH",IF(ISNUMBER(SEARCH($V$52,T2247)),"WINCOMLAMDONG",IF(ISNUMBER(SEARCH($V$53,T2247)),"WINCOMVINHLONG",IF(ISNUMBER(SEARCH($V$54,T2247)),"WINCOMDONGTHAP",IF(ISNUMBER(SEARCH($V$55,T2247)),"WINCOMTIENGIANG",IF(ISNUMBER(SEARCH($V$56,T2247)),"WINCOMQUANGNINH",0))))))))))))))))))))))))))))))))))))))))))))))))))))))</f>
        <v>WINCOMHANOI</v>
      </c>
    </row>
    <row r="2248" spans="1:25" x14ac:dyDescent="0.2">
      <c r="A2248" t="s">
        <v>0</v>
      </c>
      <c r="B2248" t="s">
        <v>3593</v>
      </c>
      <c r="C2248" t="s">
        <v>2</v>
      </c>
      <c r="D2248" t="s">
        <v>39</v>
      </c>
      <c r="E2248" t="s">
        <v>4</v>
      </c>
      <c r="F2248" s="5">
        <f t="shared" si="141"/>
        <v>2</v>
      </c>
      <c r="G2248" s="2">
        <v>92000</v>
      </c>
      <c r="H2248" s="2">
        <v>101200.00000000001</v>
      </c>
      <c r="I2248" t="s">
        <v>5</v>
      </c>
      <c r="J2248" t="s">
        <v>40</v>
      </c>
      <c r="K2248" t="str">
        <f t="shared" si="142"/>
        <v>Mộc nấm hương gói 250g</v>
      </c>
      <c r="L2248" s="8" t="str">
        <f>VLOOKUP(K2248,'[1]Mã Misa'!$B$2:$D$74,2,0)</f>
        <v>Mộc Nấm Hương 250g</v>
      </c>
      <c r="M2248" s="8" t="str">
        <f>VLOOKUP(L2248,'[1]Mã Misa'!$C$2:$D$74,2,0)</f>
        <v>MNH250</v>
      </c>
      <c r="N2248" s="2">
        <v>46000</v>
      </c>
      <c r="O2248" t="s">
        <v>3594</v>
      </c>
      <c r="P2248" s="8" t="str">
        <f t="shared" si="143"/>
        <v>0145020</v>
      </c>
      <c r="Q2248" s="8" t="e">
        <f t="array" ref="Q2248">IF(VLOOKUP(P2248,$AA$1:$AC$32,1,0)&lt;&gt;0,(P2248&amp;"A"),0)</f>
        <v>#N/A</v>
      </c>
      <c r="R2248" s="12">
        <v>44522</v>
      </c>
      <c r="S2248" t="s">
        <v>2134</v>
      </c>
      <c r="T2248" s="8" t="str">
        <f t="shared" si="144"/>
        <v>VM+ HNI 67</v>
      </c>
      <c r="U2248" t="s">
        <v>6588</v>
      </c>
      <c r="Y2248" t="str">
        <f t="array" ref="Y2248">IF(ISNUMBER(SEARCH($V$3,T2248)),"WINCOMHANOI",IF(ISNUMBER(SEARCH($V$4,T2248)),"WINCOMHOCHIMINH",IF(ISNUMBER(SEARCH($V$5,T2248)),"WINCOMDANANG",IF(ISNUMBER(SEARCH($V$6,T2248)),"WINCOMHAIDUONG",IF(ISNUMBER(SEARCH($V$7,T2248)),"WINCOMQUANGNINH",IF(ISNUMBER(SEARCH($V$8,T2248)),"WINCOMHAIPHONG",IF(ISNUMBER(SEARCH($V$9,T2248)),"WINCOMBACGIANG",IF(ISNUMBER(SEARCH($V$10,T2248)),"WINCOMBACNINH",IF(ISNUMBER(SEARCH($V$11,T2248)),"WINCOMPHUTHO",IF(ISNUMBER(SEARCH($V$12,T2248)),"WINCOMHATINH",IF(ISNUMBER(SEARCH($V$13,T2248)),"WINCOMTHAINGUYEN",IF(ISNUMBER(SEARCH($V$14,T2248)),"WINCOMKHANHHOA",IF(ISNUMBER(SEARCH($V$15,T2248)),"WINCOMHUNGYEN",IF(ISNUMBER(SEARCH($V$16,T2248)),"WINCOMNGHEAN",IF(ISNUMBER(SEARCH($V$17,T2248)),"WINCOMLAOCAI",IF(ISNUMBER(SEARCH($V$18,T2248)),"WINCOMVUNGTAU",IF(ISNUMBER(SEARCH($V$19,T2248)),"WINCOMBINHDUONG",IF(ISNUMBER(SEARCH($V$20,T2248)),"WINCOMKIENGIANG",IF(ISNUMBER(SEARCH($V$21,T2248)),"WINCOMHANAM",IF(ISNUMBER(SEARCH($V$22,T2248)),"WINCOMNAMDINH",IF(ISNUMBER(SEARCH($V$23,T2248)),"WINCOMLANGSON",IF(ISNUMBER(SEARCH($V$24,T2248)),"WINCOMTHANHHOA",IF(ISNUMBER(SEARCH($V$25,T2248)),"WINCOMYENBAI",IF(ISNUMBER(SEARCH($V$26,T2248)),"WINCOMTUYENQUANG",IF(ISNUMBER(SEARCH($V$27,T2248)),"WINCOMHUE",IF(ISNUMBER(SEARCH($V$28,T2248)),"WINCOMQUANGNAM",IF(ISNUMBER(SEARCH($V$29,T2248)),"WINCOMVINHPHUC",IF(ISNUMBER(SEARCH($V$30,T2248)),"WINCOMHAGIANG",IF(ISNUMBER(SEARCH($V$31,T2248)),"WINCOMNINHBINH",IF(ISNUMBER(SEARCH($V$32,T2248)),"WINCOMTRAVINH",IF(ISNUMBER(SEARCH($V$33,T2248)),"WINCOMCANTHO",IF(ISNUMBER(SEARCH($V$34,T2248)),"WINCOMBENTRE",IF(ISNUMBER(SEARCH($V$35,T2248)),"WINCOMCAMAU",IF(ISNUMBER(SEARCH($V$36,T2248)),"WINCOMANGIANG",IF(ISNUMBER(SEARCH($V$37,T2248)),"WINCOMNINHTHUAN",IF(ISNUMBER(SEARCH($V$38,T2248)),"WINCOMTHAIBINH",IF(ISNUMBER(SEARCH($V$39,T2248)),"WINCOMGIALAI",IF(ISNUMBER(SEARCH($V$40,T2248)),"WINCOMHOABINH",IF(ISNUMBER(SEARCH($V$41,T2248)),"WINCOMQUANGNGAI",IF(ISNUMBER(SEARCH($V$42,T2248)),"WINCOMBINHTHUAN",IF(ISNUMBER(SEARCH($V$43,T2248)),"WINCOMDAKLAK",IF(ISNUMBER(SEARCH($V$44,T2248)),"WINCOMSOCTRANG",IF(ISNUMBER(SEARCH($V$45,T2248)),"WINCOMSONLA",IF(ISNUMBER(SEARCH($V$46,T2248)),"WINCOMKONTUM",IF(ISNUMBER(SEARCH($V$47,T2248)),"WINCOMPHUYEN",IF(ISNUMBER(SEARCH($V$48,T2248)),"WINCOMQUANGTRI",IF(ISNUMBER(SEARCH($V$49,T2248)),"WINCOMBINHDINH",IF(ISNUMBER(SEARCH($V$50,T2248)),"WINCOMCAOBANG",IF(ISNUMBER(SEARCH($V$51,T2248)),"WINCOMQUANGBINH",IF(ISNUMBER(SEARCH($V$52,T2248)),"WINCOMLAMDONG",IF(ISNUMBER(SEARCH($V$53,T2248)),"WINCOMVINHLONG",IF(ISNUMBER(SEARCH($V$54,T2248)),"WINCOMDONGTHAP",IF(ISNUMBER(SEARCH($V$55,T2248)),"WINCOMTIENGIANG",IF(ISNUMBER(SEARCH($V$56,T2248)),"WINCOMQUANGNINH",0))))))))))))))))))))))))))))))))))))))))))))))))))))))</f>
        <v>WINCOMHANOI</v>
      </c>
    </row>
    <row r="2249" spans="1:25" x14ac:dyDescent="0.2">
      <c r="A2249" t="s">
        <v>0</v>
      </c>
      <c r="B2249" t="s">
        <v>3595</v>
      </c>
      <c r="C2249" t="s">
        <v>2</v>
      </c>
      <c r="D2249" t="s">
        <v>62</v>
      </c>
      <c r="E2249" t="s">
        <v>4</v>
      </c>
      <c r="F2249" s="5">
        <f t="shared" si="141"/>
        <v>1</v>
      </c>
      <c r="G2249" s="2">
        <v>105400</v>
      </c>
      <c r="H2249" s="2">
        <v>115940.00000000001</v>
      </c>
      <c r="I2249" t="s">
        <v>5</v>
      </c>
      <c r="J2249" t="s">
        <v>63</v>
      </c>
      <c r="K2249" t="str">
        <f t="shared" si="142"/>
        <v>_Đùi gà sốt cay 500g</v>
      </c>
      <c r="L2249" s="8" t="str">
        <f>VLOOKUP(K2249,'[1]Mã Misa'!$B$2:$D$74,2,0)</f>
        <v>Đùi gà sốt cay 500g</v>
      </c>
      <c r="M2249" s="8" t="str">
        <f>VLOOKUP(L2249,'[1]Mã Misa'!$C$2:$D$74,2,0)</f>
        <v>DGSC500</v>
      </c>
      <c r="N2249" s="2">
        <v>105400</v>
      </c>
      <c r="O2249" t="s">
        <v>3596</v>
      </c>
      <c r="P2249" s="8" t="str">
        <f t="shared" si="143"/>
        <v>0003010</v>
      </c>
      <c r="Q2249" s="8" t="e">
        <f t="array" ref="Q2249">IF(VLOOKUP(P2249,$AA$1:$AC$32,1,0)&lt;&gt;0,(P2249&amp;"A"),0)</f>
        <v>#N/A</v>
      </c>
      <c r="R2249" s="12">
        <v>44522</v>
      </c>
      <c r="S2249" t="s">
        <v>3597</v>
      </c>
      <c r="T2249" s="8" t="str">
        <f t="shared" si="144"/>
        <v>VM+ NAN 24</v>
      </c>
      <c r="U2249" t="s">
        <v>6927</v>
      </c>
      <c r="Y2249" t="str">
        <f t="array" ref="Y2249">IF(ISNUMBER(SEARCH($V$3,T2249)),"WINCOMHANOI",IF(ISNUMBER(SEARCH($V$4,T2249)),"WINCOMHOCHIMINH",IF(ISNUMBER(SEARCH($V$5,T2249)),"WINCOMDANANG",IF(ISNUMBER(SEARCH($V$6,T2249)),"WINCOMHAIDUONG",IF(ISNUMBER(SEARCH($V$7,T2249)),"WINCOMQUANGNINH",IF(ISNUMBER(SEARCH($V$8,T2249)),"WINCOMHAIPHONG",IF(ISNUMBER(SEARCH($V$9,T2249)),"WINCOMBACGIANG",IF(ISNUMBER(SEARCH($V$10,T2249)),"WINCOMBACNINH",IF(ISNUMBER(SEARCH($V$11,T2249)),"WINCOMPHUTHO",IF(ISNUMBER(SEARCH($V$12,T2249)),"WINCOMHATINH",IF(ISNUMBER(SEARCH($V$13,T2249)),"WINCOMTHAINGUYEN",IF(ISNUMBER(SEARCH($V$14,T2249)),"WINCOMKHANHHOA",IF(ISNUMBER(SEARCH($V$15,T2249)),"WINCOMHUNGYEN",IF(ISNUMBER(SEARCH($V$16,T2249)),"WINCOMNGHEAN",IF(ISNUMBER(SEARCH($V$17,T2249)),"WINCOMLAOCAI",IF(ISNUMBER(SEARCH($V$18,T2249)),"WINCOMVUNGTAU",IF(ISNUMBER(SEARCH($V$19,T2249)),"WINCOMBINHDUONG",IF(ISNUMBER(SEARCH($V$20,T2249)),"WINCOMKIENGIANG",IF(ISNUMBER(SEARCH($V$21,T2249)),"WINCOMHANAM",IF(ISNUMBER(SEARCH($V$22,T2249)),"WINCOMNAMDINH",IF(ISNUMBER(SEARCH($V$23,T2249)),"WINCOMLANGSON",IF(ISNUMBER(SEARCH($V$24,T2249)),"WINCOMTHANHHOA",IF(ISNUMBER(SEARCH($V$25,T2249)),"WINCOMYENBAI",IF(ISNUMBER(SEARCH($V$26,T2249)),"WINCOMTUYENQUANG",IF(ISNUMBER(SEARCH($V$27,T2249)),"WINCOMHUE",IF(ISNUMBER(SEARCH($V$28,T2249)),"WINCOMQUANGNAM",IF(ISNUMBER(SEARCH($V$29,T2249)),"WINCOMVINHPHUC",IF(ISNUMBER(SEARCH($V$30,T2249)),"WINCOMHAGIANG",IF(ISNUMBER(SEARCH($V$31,T2249)),"WINCOMNINHBINH",IF(ISNUMBER(SEARCH($V$32,T2249)),"WINCOMTRAVINH",IF(ISNUMBER(SEARCH($V$33,T2249)),"WINCOMCANTHO",IF(ISNUMBER(SEARCH($V$34,T2249)),"WINCOMBENTRE",IF(ISNUMBER(SEARCH($V$35,T2249)),"WINCOMCAMAU",IF(ISNUMBER(SEARCH($V$36,T2249)),"WINCOMANGIANG",IF(ISNUMBER(SEARCH($V$37,T2249)),"WINCOMNINHTHUAN",IF(ISNUMBER(SEARCH($V$38,T2249)),"WINCOMTHAIBINH",IF(ISNUMBER(SEARCH($V$39,T2249)),"WINCOMGIALAI",IF(ISNUMBER(SEARCH($V$40,T2249)),"WINCOMHOABINH",IF(ISNUMBER(SEARCH($V$41,T2249)),"WINCOMQUANGNGAI",IF(ISNUMBER(SEARCH($V$42,T2249)),"WINCOMBINHTHUAN",IF(ISNUMBER(SEARCH($V$43,T2249)),"WINCOMDAKLAK",IF(ISNUMBER(SEARCH($V$44,T2249)),"WINCOMSOCTRANG",IF(ISNUMBER(SEARCH($V$45,T2249)),"WINCOMSONLA",IF(ISNUMBER(SEARCH($V$46,T2249)),"WINCOMKONTUM",IF(ISNUMBER(SEARCH($V$47,T2249)),"WINCOMPHUYEN",IF(ISNUMBER(SEARCH($V$48,T2249)),"WINCOMQUANGTRI",IF(ISNUMBER(SEARCH($V$49,T2249)),"WINCOMBINHDINH",IF(ISNUMBER(SEARCH($V$50,T2249)),"WINCOMCAOBANG",IF(ISNUMBER(SEARCH($V$51,T2249)),"WINCOMQUANGBINH",IF(ISNUMBER(SEARCH($V$52,T2249)),"WINCOMLAMDONG",IF(ISNUMBER(SEARCH($V$53,T2249)),"WINCOMVINHLONG",IF(ISNUMBER(SEARCH($V$54,T2249)),"WINCOMDONGTHAP",IF(ISNUMBER(SEARCH($V$55,T2249)),"WINCOMTIENGIANG",IF(ISNUMBER(SEARCH($V$56,T2249)),"WINCOMQUANGNINH",0))))))))))))))))))))))))))))))))))))))))))))))))))))))</f>
        <v>WINCOMNGHEAN</v>
      </c>
    </row>
    <row r="2250" spans="1:25" x14ac:dyDescent="0.2">
      <c r="A2250" t="s">
        <v>0</v>
      </c>
      <c r="B2250" t="s">
        <v>3598</v>
      </c>
      <c r="C2250" t="s">
        <v>2</v>
      </c>
      <c r="D2250" t="s">
        <v>3</v>
      </c>
      <c r="E2250" t="s">
        <v>4</v>
      </c>
      <c r="F2250" s="5">
        <f t="shared" si="141"/>
        <v>2</v>
      </c>
      <c r="G2250" s="2">
        <v>177692</v>
      </c>
      <c r="H2250" s="2">
        <v>195461.2</v>
      </c>
      <c r="I2250" t="s">
        <v>5</v>
      </c>
      <c r="J2250" t="s">
        <v>6</v>
      </c>
      <c r="K2250" t="str">
        <f t="shared" si="142"/>
        <v>Gà muối gói 500g</v>
      </c>
      <c r="L2250" s="8" t="str">
        <f>VLOOKUP(K2250,'[1]Mã Misa'!$B$2:$D$74,2,0)</f>
        <v>Gà muối 500g</v>
      </c>
      <c r="M2250" s="8" t="str">
        <f>VLOOKUP(L2250,'[1]Mã Misa'!$C$2:$D$74,2,0)</f>
        <v>GM500</v>
      </c>
      <c r="N2250" s="2">
        <v>88846</v>
      </c>
      <c r="O2250" t="s">
        <v>3599</v>
      </c>
      <c r="P2250" s="8" t="str">
        <f t="shared" si="143"/>
        <v>0145034</v>
      </c>
      <c r="Q2250" s="8" t="e">
        <f t="array" ref="Q2250">IF(VLOOKUP(P2250,$AA$1:$AC$32,1,0)&lt;&gt;0,(P2250&amp;"A"),0)</f>
        <v>#N/A</v>
      </c>
      <c r="R2250" s="12">
        <v>44522</v>
      </c>
      <c r="S2250" t="s">
        <v>3600</v>
      </c>
      <c r="T2250" s="8" t="str">
        <f t="shared" si="144"/>
        <v>VM+ HNI 26</v>
      </c>
      <c r="U2250" t="s">
        <v>6928</v>
      </c>
      <c r="Y2250" t="str">
        <f t="array" ref="Y2250">IF(ISNUMBER(SEARCH($V$3,T2250)),"WINCOMHANOI",IF(ISNUMBER(SEARCH($V$4,T2250)),"WINCOMHOCHIMINH",IF(ISNUMBER(SEARCH($V$5,T2250)),"WINCOMDANANG",IF(ISNUMBER(SEARCH($V$6,T2250)),"WINCOMHAIDUONG",IF(ISNUMBER(SEARCH($V$7,T2250)),"WINCOMQUANGNINH",IF(ISNUMBER(SEARCH($V$8,T2250)),"WINCOMHAIPHONG",IF(ISNUMBER(SEARCH($V$9,T2250)),"WINCOMBACGIANG",IF(ISNUMBER(SEARCH($V$10,T2250)),"WINCOMBACNINH",IF(ISNUMBER(SEARCH($V$11,T2250)),"WINCOMPHUTHO",IF(ISNUMBER(SEARCH($V$12,T2250)),"WINCOMHATINH",IF(ISNUMBER(SEARCH($V$13,T2250)),"WINCOMTHAINGUYEN",IF(ISNUMBER(SEARCH($V$14,T2250)),"WINCOMKHANHHOA",IF(ISNUMBER(SEARCH($V$15,T2250)),"WINCOMHUNGYEN",IF(ISNUMBER(SEARCH($V$16,T2250)),"WINCOMNGHEAN",IF(ISNUMBER(SEARCH($V$17,T2250)),"WINCOMLAOCAI",IF(ISNUMBER(SEARCH($V$18,T2250)),"WINCOMVUNGTAU",IF(ISNUMBER(SEARCH($V$19,T2250)),"WINCOMBINHDUONG",IF(ISNUMBER(SEARCH($V$20,T2250)),"WINCOMKIENGIANG",IF(ISNUMBER(SEARCH($V$21,T2250)),"WINCOMHANAM",IF(ISNUMBER(SEARCH($V$22,T2250)),"WINCOMNAMDINH",IF(ISNUMBER(SEARCH($V$23,T2250)),"WINCOMLANGSON",IF(ISNUMBER(SEARCH($V$24,T2250)),"WINCOMTHANHHOA",IF(ISNUMBER(SEARCH($V$25,T2250)),"WINCOMYENBAI",IF(ISNUMBER(SEARCH($V$26,T2250)),"WINCOMTUYENQUANG",IF(ISNUMBER(SEARCH($V$27,T2250)),"WINCOMHUE",IF(ISNUMBER(SEARCH($V$28,T2250)),"WINCOMQUANGNAM",IF(ISNUMBER(SEARCH($V$29,T2250)),"WINCOMVINHPHUC",IF(ISNUMBER(SEARCH($V$30,T2250)),"WINCOMHAGIANG",IF(ISNUMBER(SEARCH($V$31,T2250)),"WINCOMNINHBINH",IF(ISNUMBER(SEARCH($V$32,T2250)),"WINCOMTRAVINH",IF(ISNUMBER(SEARCH($V$33,T2250)),"WINCOMCANTHO",IF(ISNUMBER(SEARCH($V$34,T2250)),"WINCOMBENTRE",IF(ISNUMBER(SEARCH($V$35,T2250)),"WINCOMCAMAU",IF(ISNUMBER(SEARCH($V$36,T2250)),"WINCOMANGIANG",IF(ISNUMBER(SEARCH($V$37,T2250)),"WINCOMNINHTHUAN",IF(ISNUMBER(SEARCH($V$38,T2250)),"WINCOMTHAIBINH",IF(ISNUMBER(SEARCH($V$39,T2250)),"WINCOMGIALAI",IF(ISNUMBER(SEARCH($V$40,T2250)),"WINCOMHOABINH",IF(ISNUMBER(SEARCH($V$41,T2250)),"WINCOMQUANGNGAI",IF(ISNUMBER(SEARCH($V$42,T2250)),"WINCOMBINHTHUAN",IF(ISNUMBER(SEARCH($V$43,T2250)),"WINCOMDAKLAK",IF(ISNUMBER(SEARCH($V$44,T2250)),"WINCOMSOCTRANG",IF(ISNUMBER(SEARCH($V$45,T2250)),"WINCOMSONLA",IF(ISNUMBER(SEARCH($V$46,T2250)),"WINCOMKONTUM",IF(ISNUMBER(SEARCH($V$47,T2250)),"WINCOMPHUYEN",IF(ISNUMBER(SEARCH($V$48,T2250)),"WINCOMQUANGTRI",IF(ISNUMBER(SEARCH($V$49,T2250)),"WINCOMBINHDINH",IF(ISNUMBER(SEARCH($V$50,T2250)),"WINCOMCAOBANG",IF(ISNUMBER(SEARCH($V$51,T2250)),"WINCOMQUANGBINH",IF(ISNUMBER(SEARCH($V$52,T2250)),"WINCOMLAMDONG",IF(ISNUMBER(SEARCH($V$53,T2250)),"WINCOMVINHLONG",IF(ISNUMBER(SEARCH($V$54,T2250)),"WINCOMDONGTHAP",IF(ISNUMBER(SEARCH($V$55,T2250)),"WINCOMTIENGIANG",IF(ISNUMBER(SEARCH($V$56,T2250)),"WINCOMQUANGNINH",0))))))))))))))))))))))))))))))))))))))))))))))))))))))</f>
        <v>WINCOMHANOI</v>
      </c>
    </row>
    <row r="2251" spans="1:25" x14ac:dyDescent="0.2">
      <c r="A2251" t="s">
        <v>0</v>
      </c>
      <c r="B2251" t="s">
        <v>3601</v>
      </c>
      <c r="C2251" t="s">
        <v>2</v>
      </c>
      <c r="D2251" t="s">
        <v>62</v>
      </c>
      <c r="E2251" t="s">
        <v>4</v>
      </c>
      <c r="F2251" s="5">
        <f t="shared" si="141"/>
        <v>1</v>
      </c>
      <c r="G2251" s="2">
        <v>105400</v>
      </c>
      <c r="H2251" s="2">
        <v>115940.00000000001</v>
      </c>
      <c r="I2251" t="s">
        <v>5</v>
      </c>
      <c r="J2251" t="s">
        <v>63</v>
      </c>
      <c r="K2251" t="str">
        <f t="shared" si="142"/>
        <v>_Đùi gà sốt cay 500g</v>
      </c>
      <c r="L2251" s="8" t="str">
        <f>VLOOKUP(K2251,'[1]Mã Misa'!$B$2:$D$74,2,0)</f>
        <v>Đùi gà sốt cay 500g</v>
      </c>
      <c r="M2251" s="8" t="str">
        <f>VLOOKUP(L2251,'[1]Mã Misa'!$C$2:$D$74,2,0)</f>
        <v>DGSC500</v>
      </c>
      <c r="N2251" s="2">
        <v>105400</v>
      </c>
      <c r="O2251" t="s">
        <v>3602</v>
      </c>
      <c r="P2251" s="8" t="str">
        <f t="shared" si="143"/>
        <v>0044479</v>
      </c>
      <c r="Q2251" s="8" t="e">
        <f t="array" ref="Q2251">IF(VLOOKUP(P2251,$AA$1:$AC$32,1,0)&lt;&gt;0,(P2251&amp;"A"),0)</f>
        <v>#N/A</v>
      </c>
      <c r="R2251" s="12">
        <v>44522</v>
      </c>
      <c r="S2251" t="s">
        <v>661</v>
      </c>
      <c r="T2251" s="8" t="str">
        <f t="shared" si="144"/>
        <v>VM+ HCM 10</v>
      </c>
      <c r="U2251" t="s">
        <v>6169</v>
      </c>
      <c r="Y2251" t="str">
        <f t="array" ref="Y2251">IF(ISNUMBER(SEARCH($V$3,T2251)),"WINCOMHANOI",IF(ISNUMBER(SEARCH($V$4,T2251)),"WINCOMHOCHIMINH",IF(ISNUMBER(SEARCH($V$5,T2251)),"WINCOMDANANG",IF(ISNUMBER(SEARCH($V$6,T2251)),"WINCOMHAIDUONG",IF(ISNUMBER(SEARCH($V$7,T2251)),"WINCOMQUANGNINH",IF(ISNUMBER(SEARCH($V$8,T2251)),"WINCOMHAIPHONG",IF(ISNUMBER(SEARCH($V$9,T2251)),"WINCOMBACGIANG",IF(ISNUMBER(SEARCH($V$10,T2251)),"WINCOMBACNINH",IF(ISNUMBER(SEARCH($V$11,T2251)),"WINCOMPHUTHO",IF(ISNUMBER(SEARCH($V$12,T2251)),"WINCOMHATINH",IF(ISNUMBER(SEARCH($V$13,T2251)),"WINCOMTHAINGUYEN",IF(ISNUMBER(SEARCH($V$14,T2251)),"WINCOMKHANHHOA",IF(ISNUMBER(SEARCH($V$15,T2251)),"WINCOMHUNGYEN",IF(ISNUMBER(SEARCH($V$16,T2251)),"WINCOMNGHEAN",IF(ISNUMBER(SEARCH($V$17,T2251)),"WINCOMLAOCAI",IF(ISNUMBER(SEARCH($V$18,T2251)),"WINCOMVUNGTAU",IF(ISNUMBER(SEARCH($V$19,T2251)),"WINCOMBINHDUONG",IF(ISNUMBER(SEARCH($V$20,T2251)),"WINCOMKIENGIANG",IF(ISNUMBER(SEARCH($V$21,T2251)),"WINCOMHANAM",IF(ISNUMBER(SEARCH($V$22,T2251)),"WINCOMNAMDINH",IF(ISNUMBER(SEARCH($V$23,T2251)),"WINCOMLANGSON",IF(ISNUMBER(SEARCH($V$24,T2251)),"WINCOMTHANHHOA",IF(ISNUMBER(SEARCH($V$25,T2251)),"WINCOMYENBAI",IF(ISNUMBER(SEARCH($V$26,T2251)),"WINCOMTUYENQUANG",IF(ISNUMBER(SEARCH($V$27,T2251)),"WINCOMHUE",IF(ISNUMBER(SEARCH($V$28,T2251)),"WINCOMQUANGNAM",IF(ISNUMBER(SEARCH($V$29,T2251)),"WINCOMVINHPHUC",IF(ISNUMBER(SEARCH($V$30,T2251)),"WINCOMHAGIANG",IF(ISNUMBER(SEARCH($V$31,T2251)),"WINCOMNINHBINH",IF(ISNUMBER(SEARCH($V$32,T2251)),"WINCOMTRAVINH",IF(ISNUMBER(SEARCH($V$33,T2251)),"WINCOMCANTHO",IF(ISNUMBER(SEARCH($V$34,T2251)),"WINCOMBENTRE",IF(ISNUMBER(SEARCH($V$35,T2251)),"WINCOMCAMAU",IF(ISNUMBER(SEARCH($V$36,T2251)),"WINCOMANGIANG",IF(ISNUMBER(SEARCH($V$37,T2251)),"WINCOMNINHTHUAN",IF(ISNUMBER(SEARCH($V$38,T2251)),"WINCOMTHAIBINH",IF(ISNUMBER(SEARCH($V$39,T2251)),"WINCOMGIALAI",IF(ISNUMBER(SEARCH($V$40,T2251)),"WINCOMHOABINH",IF(ISNUMBER(SEARCH($V$41,T2251)),"WINCOMQUANGNGAI",IF(ISNUMBER(SEARCH($V$42,T2251)),"WINCOMBINHTHUAN",IF(ISNUMBER(SEARCH($V$43,T2251)),"WINCOMDAKLAK",IF(ISNUMBER(SEARCH($V$44,T2251)),"WINCOMSOCTRANG",IF(ISNUMBER(SEARCH($V$45,T2251)),"WINCOMSONLA",IF(ISNUMBER(SEARCH($V$46,T2251)),"WINCOMKONTUM",IF(ISNUMBER(SEARCH($V$47,T2251)),"WINCOMPHUYEN",IF(ISNUMBER(SEARCH($V$48,T2251)),"WINCOMQUANGTRI",IF(ISNUMBER(SEARCH($V$49,T2251)),"WINCOMBINHDINH",IF(ISNUMBER(SEARCH($V$50,T2251)),"WINCOMCAOBANG",IF(ISNUMBER(SEARCH($V$51,T2251)),"WINCOMQUANGBINH",IF(ISNUMBER(SEARCH($V$52,T2251)),"WINCOMLAMDONG",IF(ISNUMBER(SEARCH($V$53,T2251)),"WINCOMVINHLONG",IF(ISNUMBER(SEARCH($V$54,T2251)),"WINCOMDONGTHAP",IF(ISNUMBER(SEARCH($V$55,T2251)),"WINCOMTIENGIANG",IF(ISNUMBER(SEARCH($V$56,T2251)),"WINCOMQUANGNINH",0))))))))))))))))))))))))))))))))))))))))))))))))))))))</f>
        <v>WINCOMHOCHIMINH</v>
      </c>
    </row>
    <row r="2252" spans="1:25" x14ac:dyDescent="0.2">
      <c r="A2252" t="s">
        <v>0</v>
      </c>
      <c r="B2252" t="s">
        <v>3603</v>
      </c>
      <c r="C2252" t="s">
        <v>2</v>
      </c>
      <c r="D2252" t="s">
        <v>62</v>
      </c>
      <c r="E2252" t="s">
        <v>4</v>
      </c>
      <c r="F2252" s="5">
        <f t="shared" si="141"/>
        <v>2</v>
      </c>
      <c r="G2252" s="2">
        <v>210800</v>
      </c>
      <c r="H2252" s="2">
        <v>231880.00000000003</v>
      </c>
      <c r="I2252" t="s">
        <v>5</v>
      </c>
      <c r="J2252" t="s">
        <v>63</v>
      </c>
      <c r="K2252" t="str">
        <f t="shared" si="142"/>
        <v>_Đùi gà sốt cay 500g</v>
      </c>
      <c r="L2252" s="8" t="str">
        <f>VLOOKUP(K2252,'[1]Mã Misa'!$B$2:$D$74,2,0)</f>
        <v>Đùi gà sốt cay 500g</v>
      </c>
      <c r="M2252" s="8" t="str">
        <f>VLOOKUP(L2252,'[1]Mã Misa'!$C$2:$D$74,2,0)</f>
        <v>DGSC500</v>
      </c>
      <c r="N2252" s="2">
        <v>105400</v>
      </c>
      <c r="O2252" t="s">
        <v>3604</v>
      </c>
      <c r="P2252" s="8" t="str">
        <f t="shared" si="143"/>
        <v>0002601</v>
      </c>
      <c r="Q2252" s="8" t="e">
        <f t="array" ref="Q2252">IF(VLOOKUP(P2252,$AA$1:$AC$32,1,0)&lt;&gt;0,(P2252&amp;"A"),0)</f>
        <v>#N/A</v>
      </c>
      <c r="R2252" s="12">
        <v>44522</v>
      </c>
      <c r="S2252" t="s">
        <v>3605</v>
      </c>
      <c r="T2252" s="8" t="str">
        <f t="shared" si="144"/>
        <v>VM+ PTO Kh</v>
      </c>
      <c r="U2252" t="s">
        <v>6929</v>
      </c>
      <c r="Y2252" t="str">
        <f t="array" ref="Y2252">IF(ISNUMBER(SEARCH($V$3,T2252)),"WINCOMHANOI",IF(ISNUMBER(SEARCH($V$4,T2252)),"WINCOMHOCHIMINH",IF(ISNUMBER(SEARCH($V$5,T2252)),"WINCOMDANANG",IF(ISNUMBER(SEARCH($V$6,T2252)),"WINCOMHAIDUONG",IF(ISNUMBER(SEARCH($V$7,T2252)),"WINCOMQUANGNINH",IF(ISNUMBER(SEARCH($V$8,T2252)),"WINCOMHAIPHONG",IF(ISNUMBER(SEARCH($V$9,T2252)),"WINCOMBACGIANG",IF(ISNUMBER(SEARCH($V$10,T2252)),"WINCOMBACNINH",IF(ISNUMBER(SEARCH($V$11,T2252)),"WINCOMPHUTHO",IF(ISNUMBER(SEARCH($V$12,T2252)),"WINCOMHATINH",IF(ISNUMBER(SEARCH($V$13,T2252)),"WINCOMTHAINGUYEN",IF(ISNUMBER(SEARCH($V$14,T2252)),"WINCOMKHANHHOA",IF(ISNUMBER(SEARCH($V$15,T2252)),"WINCOMHUNGYEN",IF(ISNUMBER(SEARCH($V$16,T2252)),"WINCOMNGHEAN",IF(ISNUMBER(SEARCH($V$17,T2252)),"WINCOMLAOCAI",IF(ISNUMBER(SEARCH($V$18,T2252)),"WINCOMVUNGTAU",IF(ISNUMBER(SEARCH($V$19,T2252)),"WINCOMBINHDUONG",IF(ISNUMBER(SEARCH($V$20,T2252)),"WINCOMKIENGIANG",IF(ISNUMBER(SEARCH($V$21,T2252)),"WINCOMHANAM",IF(ISNUMBER(SEARCH($V$22,T2252)),"WINCOMNAMDINH",IF(ISNUMBER(SEARCH($V$23,T2252)),"WINCOMLANGSON",IF(ISNUMBER(SEARCH($V$24,T2252)),"WINCOMTHANHHOA",IF(ISNUMBER(SEARCH($V$25,T2252)),"WINCOMYENBAI",IF(ISNUMBER(SEARCH($V$26,T2252)),"WINCOMTUYENQUANG",IF(ISNUMBER(SEARCH($V$27,T2252)),"WINCOMHUE",IF(ISNUMBER(SEARCH($V$28,T2252)),"WINCOMQUANGNAM",IF(ISNUMBER(SEARCH($V$29,T2252)),"WINCOMVINHPHUC",IF(ISNUMBER(SEARCH($V$30,T2252)),"WINCOMHAGIANG",IF(ISNUMBER(SEARCH($V$31,T2252)),"WINCOMNINHBINH",IF(ISNUMBER(SEARCH($V$32,T2252)),"WINCOMTRAVINH",IF(ISNUMBER(SEARCH($V$33,T2252)),"WINCOMCANTHO",IF(ISNUMBER(SEARCH($V$34,T2252)),"WINCOMBENTRE",IF(ISNUMBER(SEARCH($V$35,T2252)),"WINCOMCAMAU",IF(ISNUMBER(SEARCH($V$36,T2252)),"WINCOMANGIANG",IF(ISNUMBER(SEARCH($V$37,T2252)),"WINCOMNINHTHUAN",IF(ISNUMBER(SEARCH($V$38,T2252)),"WINCOMTHAIBINH",IF(ISNUMBER(SEARCH($V$39,T2252)),"WINCOMGIALAI",IF(ISNUMBER(SEARCH($V$40,T2252)),"WINCOMHOABINH",IF(ISNUMBER(SEARCH($V$41,T2252)),"WINCOMQUANGNGAI",IF(ISNUMBER(SEARCH($V$42,T2252)),"WINCOMBINHTHUAN",IF(ISNUMBER(SEARCH($V$43,T2252)),"WINCOMDAKLAK",IF(ISNUMBER(SEARCH($V$44,T2252)),"WINCOMSOCTRANG",IF(ISNUMBER(SEARCH($V$45,T2252)),"WINCOMSONLA",IF(ISNUMBER(SEARCH($V$46,T2252)),"WINCOMKONTUM",IF(ISNUMBER(SEARCH($V$47,T2252)),"WINCOMPHUYEN",IF(ISNUMBER(SEARCH($V$48,T2252)),"WINCOMQUANGTRI",IF(ISNUMBER(SEARCH($V$49,T2252)),"WINCOMBINHDINH",IF(ISNUMBER(SEARCH($V$50,T2252)),"WINCOMCAOBANG",IF(ISNUMBER(SEARCH($V$51,T2252)),"WINCOMQUANGBINH",IF(ISNUMBER(SEARCH($V$52,T2252)),"WINCOMLAMDONG",IF(ISNUMBER(SEARCH($V$53,T2252)),"WINCOMVINHLONG",IF(ISNUMBER(SEARCH($V$54,T2252)),"WINCOMDONGTHAP",IF(ISNUMBER(SEARCH($V$55,T2252)),"WINCOMTIENGIANG",IF(ISNUMBER(SEARCH($V$56,T2252)),"WINCOMQUANGNINH",0))))))))))))))))))))))))))))))))))))))))))))))))))))))</f>
        <v>WINCOMPHUTHO</v>
      </c>
    </row>
    <row r="2253" spans="1:25" x14ac:dyDescent="0.2">
      <c r="A2253" t="s">
        <v>0</v>
      </c>
      <c r="B2253" t="s">
        <v>3606</v>
      </c>
      <c r="C2253" t="s">
        <v>2</v>
      </c>
      <c r="D2253" t="s">
        <v>3</v>
      </c>
      <c r="E2253" t="s">
        <v>4</v>
      </c>
      <c r="F2253" s="5">
        <f t="shared" si="141"/>
        <v>2</v>
      </c>
      <c r="G2253" s="2">
        <v>177692</v>
      </c>
      <c r="H2253" s="2">
        <v>195461.2</v>
      </c>
      <c r="I2253" t="s">
        <v>5</v>
      </c>
      <c r="J2253" t="s">
        <v>6</v>
      </c>
      <c r="K2253" t="str">
        <f t="shared" si="142"/>
        <v>Gà muối gói 500g</v>
      </c>
      <c r="L2253" s="8" t="str">
        <f>VLOOKUP(K2253,'[1]Mã Misa'!$B$2:$D$74,2,0)</f>
        <v>Gà muối 500g</v>
      </c>
      <c r="M2253" s="8" t="str">
        <f>VLOOKUP(L2253,'[1]Mã Misa'!$C$2:$D$74,2,0)</f>
        <v>GM500</v>
      </c>
      <c r="N2253" s="2">
        <v>88846</v>
      </c>
      <c r="O2253" t="s">
        <v>3607</v>
      </c>
      <c r="P2253" s="8" t="str">
        <f t="shared" si="143"/>
        <v>0145063</v>
      </c>
      <c r="Q2253" s="8" t="e">
        <f t="array" ref="Q2253">IF(VLOOKUP(P2253,$AA$1:$AC$32,1,0)&lt;&gt;0,(P2253&amp;"A"),0)</f>
        <v>#N/A</v>
      </c>
      <c r="R2253" s="12">
        <v>44522</v>
      </c>
      <c r="S2253" t="s">
        <v>1220</v>
      </c>
      <c r="T2253" s="8" t="str">
        <f t="shared" si="144"/>
        <v>VM+ HNI CT</v>
      </c>
      <c r="U2253" t="s">
        <v>6331</v>
      </c>
      <c r="Y2253" t="str">
        <f t="array" ref="Y2253">IF(ISNUMBER(SEARCH($V$3,T2253)),"WINCOMHANOI",IF(ISNUMBER(SEARCH($V$4,T2253)),"WINCOMHOCHIMINH",IF(ISNUMBER(SEARCH($V$5,T2253)),"WINCOMDANANG",IF(ISNUMBER(SEARCH($V$6,T2253)),"WINCOMHAIDUONG",IF(ISNUMBER(SEARCH($V$7,T2253)),"WINCOMQUANGNINH",IF(ISNUMBER(SEARCH($V$8,T2253)),"WINCOMHAIPHONG",IF(ISNUMBER(SEARCH($V$9,T2253)),"WINCOMBACGIANG",IF(ISNUMBER(SEARCH($V$10,T2253)),"WINCOMBACNINH",IF(ISNUMBER(SEARCH($V$11,T2253)),"WINCOMPHUTHO",IF(ISNUMBER(SEARCH($V$12,T2253)),"WINCOMHATINH",IF(ISNUMBER(SEARCH($V$13,T2253)),"WINCOMTHAINGUYEN",IF(ISNUMBER(SEARCH($V$14,T2253)),"WINCOMKHANHHOA",IF(ISNUMBER(SEARCH($V$15,T2253)),"WINCOMHUNGYEN",IF(ISNUMBER(SEARCH($V$16,T2253)),"WINCOMNGHEAN",IF(ISNUMBER(SEARCH($V$17,T2253)),"WINCOMLAOCAI",IF(ISNUMBER(SEARCH($V$18,T2253)),"WINCOMVUNGTAU",IF(ISNUMBER(SEARCH($V$19,T2253)),"WINCOMBINHDUONG",IF(ISNUMBER(SEARCH($V$20,T2253)),"WINCOMKIENGIANG",IF(ISNUMBER(SEARCH($V$21,T2253)),"WINCOMHANAM",IF(ISNUMBER(SEARCH($V$22,T2253)),"WINCOMNAMDINH",IF(ISNUMBER(SEARCH($V$23,T2253)),"WINCOMLANGSON",IF(ISNUMBER(SEARCH($V$24,T2253)),"WINCOMTHANHHOA",IF(ISNUMBER(SEARCH($V$25,T2253)),"WINCOMYENBAI",IF(ISNUMBER(SEARCH($V$26,T2253)),"WINCOMTUYENQUANG",IF(ISNUMBER(SEARCH($V$27,T2253)),"WINCOMHUE",IF(ISNUMBER(SEARCH($V$28,T2253)),"WINCOMQUANGNAM",IF(ISNUMBER(SEARCH($V$29,T2253)),"WINCOMVINHPHUC",IF(ISNUMBER(SEARCH($V$30,T2253)),"WINCOMHAGIANG",IF(ISNUMBER(SEARCH($V$31,T2253)),"WINCOMNINHBINH",IF(ISNUMBER(SEARCH($V$32,T2253)),"WINCOMTRAVINH",IF(ISNUMBER(SEARCH($V$33,T2253)),"WINCOMCANTHO",IF(ISNUMBER(SEARCH($V$34,T2253)),"WINCOMBENTRE",IF(ISNUMBER(SEARCH($V$35,T2253)),"WINCOMCAMAU",IF(ISNUMBER(SEARCH($V$36,T2253)),"WINCOMANGIANG",IF(ISNUMBER(SEARCH($V$37,T2253)),"WINCOMNINHTHUAN",IF(ISNUMBER(SEARCH($V$38,T2253)),"WINCOMTHAIBINH",IF(ISNUMBER(SEARCH($V$39,T2253)),"WINCOMGIALAI",IF(ISNUMBER(SEARCH($V$40,T2253)),"WINCOMHOABINH",IF(ISNUMBER(SEARCH($V$41,T2253)),"WINCOMQUANGNGAI",IF(ISNUMBER(SEARCH($V$42,T2253)),"WINCOMBINHTHUAN",IF(ISNUMBER(SEARCH($V$43,T2253)),"WINCOMDAKLAK",IF(ISNUMBER(SEARCH($V$44,T2253)),"WINCOMSOCTRANG",IF(ISNUMBER(SEARCH($V$45,T2253)),"WINCOMSONLA",IF(ISNUMBER(SEARCH($V$46,T2253)),"WINCOMKONTUM",IF(ISNUMBER(SEARCH($V$47,T2253)),"WINCOMPHUYEN",IF(ISNUMBER(SEARCH($V$48,T2253)),"WINCOMQUANGTRI",IF(ISNUMBER(SEARCH($V$49,T2253)),"WINCOMBINHDINH",IF(ISNUMBER(SEARCH($V$50,T2253)),"WINCOMCAOBANG",IF(ISNUMBER(SEARCH($V$51,T2253)),"WINCOMQUANGBINH",IF(ISNUMBER(SEARCH($V$52,T2253)),"WINCOMLAMDONG",IF(ISNUMBER(SEARCH($V$53,T2253)),"WINCOMVINHLONG",IF(ISNUMBER(SEARCH($V$54,T2253)),"WINCOMDONGTHAP",IF(ISNUMBER(SEARCH($V$55,T2253)),"WINCOMTIENGIANG",IF(ISNUMBER(SEARCH($V$56,T2253)),"WINCOMQUANGNINH",0))))))))))))))))))))))))))))))))))))))))))))))))))))))</f>
        <v>WINCOMHANOI</v>
      </c>
    </row>
    <row r="2254" spans="1:25" x14ac:dyDescent="0.2">
      <c r="A2254" t="s">
        <v>0</v>
      </c>
      <c r="B2254" t="s">
        <v>3606</v>
      </c>
      <c r="C2254" t="s">
        <v>31</v>
      </c>
      <c r="D2254" t="s">
        <v>35</v>
      </c>
      <c r="E2254" t="s">
        <v>4</v>
      </c>
      <c r="F2254" s="5">
        <f t="shared" si="141"/>
        <v>1</v>
      </c>
      <c r="G2254" s="2">
        <v>73431</v>
      </c>
      <c r="H2254" s="2">
        <v>80774.100000000006</v>
      </c>
      <c r="I2254" t="s">
        <v>5</v>
      </c>
      <c r="J2254" t="s">
        <v>36</v>
      </c>
      <c r="K2254" t="str">
        <f t="shared" si="142"/>
        <v>Chân giò heo muối gói 300g</v>
      </c>
      <c r="L2254" s="8" t="str">
        <f>VLOOKUP(K2254,'[1]Mã Misa'!$B$2:$D$74,2,0)</f>
        <v>Chân giò heo muối 300g</v>
      </c>
      <c r="M2254" s="8" t="str">
        <f>VLOOKUP(L2254,'[1]Mã Misa'!$C$2:$D$74,2,0)</f>
        <v>CGM300</v>
      </c>
      <c r="N2254" s="2">
        <v>73431</v>
      </c>
      <c r="O2254" t="s">
        <v>3607</v>
      </c>
      <c r="P2254" s="8" t="str">
        <f t="shared" si="143"/>
        <v>0145063</v>
      </c>
      <c r="Q2254" s="8" t="e">
        <f t="array" ref="Q2254">IF(VLOOKUP(P2254,$AA$1:$AC$32,1,0)&lt;&gt;0,(P2254&amp;"A"),0)</f>
        <v>#N/A</v>
      </c>
      <c r="R2254" s="12">
        <v>44522</v>
      </c>
      <c r="S2254" t="s">
        <v>1220</v>
      </c>
      <c r="T2254" s="8" t="str">
        <f t="shared" si="144"/>
        <v>VM+ HNI CT</v>
      </c>
      <c r="U2254" t="s">
        <v>6331</v>
      </c>
      <c r="Y2254" t="str">
        <f t="array" ref="Y2254">IF(ISNUMBER(SEARCH($V$3,T2254)),"WINCOMHANOI",IF(ISNUMBER(SEARCH($V$4,T2254)),"WINCOMHOCHIMINH",IF(ISNUMBER(SEARCH($V$5,T2254)),"WINCOMDANANG",IF(ISNUMBER(SEARCH($V$6,T2254)),"WINCOMHAIDUONG",IF(ISNUMBER(SEARCH($V$7,T2254)),"WINCOMQUANGNINH",IF(ISNUMBER(SEARCH($V$8,T2254)),"WINCOMHAIPHONG",IF(ISNUMBER(SEARCH($V$9,T2254)),"WINCOMBACGIANG",IF(ISNUMBER(SEARCH($V$10,T2254)),"WINCOMBACNINH",IF(ISNUMBER(SEARCH($V$11,T2254)),"WINCOMPHUTHO",IF(ISNUMBER(SEARCH($V$12,T2254)),"WINCOMHATINH",IF(ISNUMBER(SEARCH($V$13,T2254)),"WINCOMTHAINGUYEN",IF(ISNUMBER(SEARCH($V$14,T2254)),"WINCOMKHANHHOA",IF(ISNUMBER(SEARCH($V$15,T2254)),"WINCOMHUNGYEN",IF(ISNUMBER(SEARCH($V$16,T2254)),"WINCOMNGHEAN",IF(ISNUMBER(SEARCH($V$17,T2254)),"WINCOMLAOCAI",IF(ISNUMBER(SEARCH($V$18,T2254)),"WINCOMVUNGTAU",IF(ISNUMBER(SEARCH($V$19,T2254)),"WINCOMBINHDUONG",IF(ISNUMBER(SEARCH($V$20,T2254)),"WINCOMKIENGIANG",IF(ISNUMBER(SEARCH($V$21,T2254)),"WINCOMHANAM",IF(ISNUMBER(SEARCH($V$22,T2254)),"WINCOMNAMDINH",IF(ISNUMBER(SEARCH($V$23,T2254)),"WINCOMLANGSON",IF(ISNUMBER(SEARCH($V$24,T2254)),"WINCOMTHANHHOA",IF(ISNUMBER(SEARCH($V$25,T2254)),"WINCOMYENBAI",IF(ISNUMBER(SEARCH($V$26,T2254)),"WINCOMTUYENQUANG",IF(ISNUMBER(SEARCH($V$27,T2254)),"WINCOMHUE",IF(ISNUMBER(SEARCH($V$28,T2254)),"WINCOMQUANGNAM",IF(ISNUMBER(SEARCH($V$29,T2254)),"WINCOMVINHPHUC",IF(ISNUMBER(SEARCH($V$30,T2254)),"WINCOMHAGIANG",IF(ISNUMBER(SEARCH($V$31,T2254)),"WINCOMNINHBINH",IF(ISNUMBER(SEARCH($V$32,T2254)),"WINCOMTRAVINH",IF(ISNUMBER(SEARCH($V$33,T2254)),"WINCOMCANTHO",IF(ISNUMBER(SEARCH($V$34,T2254)),"WINCOMBENTRE",IF(ISNUMBER(SEARCH($V$35,T2254)),"WINCOMCAMAU",IF(ISNUMBER(SEARCH($V$36,T2254)),"WINCOMANGIANG",IF(ISNUMBER(SEARCH($V$37,T2254)),"WINCOMNINHTHUAN",IF(ISNUMBER(SEARCH($V$38,T2254)),"WINCOMTHAIBINH",IF(ISNUMBER(SEARCH($V$39,T2254)),"WINCOMGIALAI",IF(ISNUMBER(SEARCH($V$40,T2254)),"WINCOMHOABINH",IF(ISNUMBER(SEARCH($V$41,T2254)),"WINCOMQUANGNGAI",IF(ISNUMBER(SEARCH($V$42,T2254)),"WINCOMBINHTHUAN",IF(ISNUMBER(SEARCH($V$43,T2254)),"WINCOMDAKLAK",IF(ISNUMBER(SEARCH($V$44,T2254)),"WINCOMSOCTRANG",IF(ISNUMBER(SEARCH($V$45,T2254)),"WINCOMSONLA",IF(ISNUMBER(SEARCH($V$46,T2254)),"WINCOMKONTUM",IF(ISNUMBER(SEARCH($V$47,T2254)),"WINCOMPHUYEN",IF(ISNUMBER(SEARCH($V$48,T2254)),"WINCOMQUANGTRI",IF(ISNUMBER(SEARCH($V$49,T2254)),"WINCOMBINHDINH",IF(ISNUMBER(SEARCH($V$50,T2254)),"WINCOMCAOBANG",IF(ISNUMBER(SEARCH($V$51,T2254)),"WINCOMQUANGBINH",IF(ISNUMBER(SEARCH($V$52,T2254)),"WINCOMLAMDONG",IF(ISNUMBER(SEARCH($V$53,T2254)),"WINCOMVINHLONG",IF(ISNUMBER(SEARCH($V$54,T2254)),"WINCOMDONGTHAP",IF(ISNUMBER(SEARCH($V$55,T2254)),"WINCOMTIENGIANG",IF(ISNUMBER(SEARCH($V$56,T2254)),"WINCOMQUANGNINH",0))))))))))))))))))))))))))))))))))))))))))))))))))))))</f>
        <v>WINCOMHANOI</v>
      </c>
    </row>
    <row r="2255" spans="1:25" x14ac:dyDescent="0.2">
      <c r="A2255" t="s">
        <v>0</v>
      </c>
      <c r="B2255" t="s">
        <v>3608</v>
      </c>
      <c r="C2255" t="s">
        <v>2</v>
      </c>
      <c r="D2255" t="s">
        <v>45</v>
      </c>
      <c r="E2255" t="s">
        <v>4</v>
      </c>
      <c r="F2255" s="5">
        <f t="shared" si="141"/>
        <v>1</v>
      </c>
      <c r="G2255" s="2">
        <v>87787</v>
      </c>
      <c r="H2255" s="2">
        <v>96565.700000000012</v>
      </c>
      <c r="I2255" t="s">
        <v>5</v>
      </c>
      <c r="J2255" t="s">
        <v>46</v>
      </c>
      <c r="K2255" t="str">
        <f t="shared" si="142"/>
        <v>Bắp bò muối gói 200g</v>
      </c>
      <c r="L2255" s="8" t="str">
        <f>VLOOKUP(K2255,'[1]Mã Misa'!$B$2:$D$74,2,0)</f>
        <v>Bắp bò muối 200g</v>
      </c>
      <c r="M2255" s="8" t="str">
        <f>VLOOKUP(L2255,'[1]Mã Misa'!$C$2:$D$74,2,0)</f>
        <v>BBM200</v>
      </c>
      <c r="N2255" s="2">
        <v>87787</v>
      </c>
      <c r="O2255" t="s">
        <v>3609</v>
      </c>
      <c r="P2255" s="8" t="str">
        <f t="shared" si="143"/>
        <v>0145069</v>
      </c>
      <c r="Q2255" s="8" t="e">
        <f t="array" ref="Q2255">IF(VLOOKUP(P2255,$AA$1:$AC$32,1,0)&lt;&gt;0,(P2255&amp;"A"),0)</f>
        <v>#N/A</v>
      </c>
      <c r="R2255" s="12">
        <v>44522</v>
      </c>
      <c r="S2255" t="s">
        <v>3610</v>
      </c>
      <c r="T2255" s="8" t="str">
        <f t="shared" si="144"/>
        <v>VM+ HNI 77</v>
      </c>
      <c r="U2255" t="s">
        <v>6930</v>
      </c>
      <c r="Y2255" t="str">
        <f t="array" ref="Y2255">IF(ISNUMBER(SEARCH($V$3,T2255)),"WINCOMHANOI",IF(ISNUMBER(SEARCH($V$4,T2255)),"WINCOMHOCHIMINH",IF(ISNUMBER(SEARCH($V$5,T2255)),"WINCOMDANANG",IF(ISNUMBER(SEARCH($V$6,T2255)),"WINCOMHAIDUONG",IF(ISNUMBER(SEARCH($V$7,T2255)),"WINCOMQUANGNINH",IF(ISNUMBER(SEARCH($V$8,T2255)),"WINCOMHAIPHONG",IF(ISNUMBER(SEARCH($V$9,T2255)),"WINCOMBACGIANG",IF(ISNUMBER(SEARCH($V$10,T2255)),"WINCOMBACNINH",IF(ISNUMBER(SEARCH($V$11,T2255)),"WINCOMPHUTHO",IF(ISNUMBER(SEARCH($V$12,T2255)),"WINCOMHATINH",IF(ISNUMBER(SEARCH($V$13,T2255)),"WINCOMTHAINGUYEN",IF(ISNUMBER(SEARCH($V$14,T2255)),"WINCOMKHANHHOA",IF(ISNUMBER(SEARCH($V$15,T2255)),"WINCOMHUNGYEN",IF(ISNUMBER(SEARCH($V$16,T2255)),"WINCOMNGHEAN",IF(ISNUMBER(SEARCH($V$17,T2255)),"WINCOMLAOCAI",IF(ISNUMBER(SEARCH($V$18,T2255)),"WINCOMVUNGTAU",IF(ISNUMBER(SEARCH($V$19,T2255)),"WINCOMBINHDUONG",IF(ISNUMBER(SEARCH($V$20,T2255)),"WINCOMKIENGIANG",IF(ISNUMBER(SEARCH($V$21,T2255)),"WINCOMHANAM",IF(ISNUMBER(SEARCH($V$22,T2255)),"WINCOMNAMDINH",IF(ISNUMBER(SEARCH($V$23,T2255)),"WINCOMLANGSON",IF(ISNUMBER(SEARCH($V$24,T2255)),"WINCOMTHANHHOA",IF(ISNUMBER(SEARCH($V$25,T2255)),"WINCOMYENBAI",IF(ISNUMBER(SEARCH($V$26,T2255)),"WINCOMTUYENQUANG",IF(ISNUMBER(SEARCH($V$27,T2255)),"WINCOMHUE",IF(ISNUMBER(SEARCH($V$28,T2255)),"WINCOMQUANGNAM",IF(ISNUMBER(SEARCH($V$29,T2255)),"WINCOMVINHPHUC",IF(ISNUMBER(SEARCH($V$30,T2255)),"WINCOMHAGIANG",IF(ISNUMBER(SEARCH($V$31,T2255)),"WINCOMNINHBINH",IF(ISNUMBER(SEARCH($V$32,T2255)),"WINCOMTRAVINH",IF(ISNUMBER(SEARCH($V$33,T2255)),"WINCOMCANTHO",IF(ISNUMBER(SEARCH($V$34,T2255)),"WINCOMBENTRE",IF(ISNUMBER(SEARCH($V$35,T2255)),"WINCOMCAMAU",IF(ISNUMBER(SEARCH($V$36,T2255)),"WINCOMANGIANG",IF(ISNUMBER(SEARCH($V$37,T2255)),"WINCOMNINHTHUAN",IF(ISNUMBER(SEARCH($V$38,T2255)),"WINCOMTHAIBINH",IF(ISNUMBER(SEARCH($V$39,T2255)),"WINCOMGIALAI",IF(ISNUMBER(SEARCH($V$40,T2255)),"WINCOMHOABINH",IF(ISNUMBER(SEARCH($V$41,T2255)),"WINCOMQUANGNGAI",IF(ISNUMBER(SEARCH($V$42,T2255)),"WINCOMBINHTHUAN",IF(ISNUMBER(SEARCH($V$43,T2255)),"WINCOMDAKLAK",IF(ISNUMBER(SEARCH($V$44,T2255)),"WINCOMSOCTRANG",IF(ISNUMBER(SEARCH($V$45,T2255)),"WINCOMSONLA",IF(ISNUMBER(SEARCH($V$46,T2255)),"WINCOMKONTUM",IF(ISNUMBER(SEARCH($V$47,T2255)),"WINCOMPHUYEN",IF(ISNUMBER(SEARCH($V$48,T2255)),"WINCOMQUANGTRI",IF(ISNUMBER(SEARCH($V$49,T2255)),"WINCOMBINHDINH",IF(ISNUMBER(SEARCH($V$50,T2255)),"WINCOMCAOBANG",IF(ISNUMBER(SEARCH($V$51,T2255)),"WINCOMQUANGBINH",IF(ISNUMBER(SEARCH($V$52,T2255)),"WINCOMLAMDONG",IF(ISNUMBER(SEARCH($V$53,T2255)),"WINCOMVINHLONG",IF(ISNUMBER(SEARCH($V$54,T2255)),"WINCOMDONGTHAP",IF(ISNUMBER(SEARCH($V$55,T2255)),"WINCOMTIENGIANG",IF(ISNUMBER(SEARCH($V$56,T2255)),"WINCOMQUANGNINH",0))))))))))))))))))))))))))))))))))))))))))))))))))))))</f>
        <v>WINCOMHANOI</v>
      </c>
    </row>
    <row r="2256" spans="1:25" x14ac:dyDescent="0.2">
      <c r="A2256" t="s">
        <v>0</v>
      </c>
      <c r="B2256" t="s">
        <v>3611</v>
      </c>
      <c r="C2256" t="s">
        <v>2</v>
      </c>
      <c r="D2256" t="s">
        <v>15</v>
      </c>
      <c r="E2256" t="s">
        <v>4</v>
      </c>
      <c r="F2256" s="5">
        <f t="shared" si="141"/>
        <v>3</v>
      </c>
      <c r="G2256" s="2">
        <v>180924</v>
      </c>
      <c r="H2256" s="2">
        <v>199016.40000000002</v>
      </c>
      <c r="I2256" t="s">
        <v>5</v>
      </c>
      <c r="J2256" t="s">
        <v>16</v>
      </c>
      <c r="K2256" t="str">
        <f t="shared" si="142"/>
        <v>_Chả nướng 300g</v>
      </c>
      <c r="L2256" s="8" t="str">
        <f>VLOOKUP(K2256,'[1]Mã Misa'!$B$2:$D$74,2,0)</f>
        <v>Chả nướng 300g</v>
      </c>
      <c r="M2256" s="8" t="str">
        <f>VLOOKUP(L2256,'[1]Mã Misa'!$C$2:$D$74,2,0)</f>
        <v>CN300</v>
      </c>
      <c r="N2256" s="2">
        <v>60308</v>
      </c>
      <c r="O2256" t="s">
        <v>3612</v>
      </c>
      <c r="P2256" s="8" t="str">
        <f t="shared" si="143"/>
        <v>0145074</v>
      </c>
      <c r="Q2256" s="8" t="e">
        <f t="array" ref="Q2256">IF(VLOOKUP(P2256,$AA$1:$AC$32,1,0)&lt;&gt;0,(P2256&amp;"A"),0)</f>
        <v>#N/A</v>
      </c>
      <c r="R2256" s="12">
        <v>44522</v>
      </c>
      <c r="S2256" t="s">
        <v>1220</v>
      </c>
      <c r="T2256" s="8" t="str">
        <f t="shared" si="144"/>
        <v>VM+ HNI CT</v>
      </c>
      <c r="U2256" t="s">
        <v>6331</v>
      </c>
      <c r="Y2256" t="str">
        <f t="array" ref="Y2256">IF(ISNUMBER(SEARCH($V$3,T2256)),"WINCOMHANOI",IF(ISNUMBER(SEARCH($V$4,T2256)),"WINCOMHOCHIMINH",IF(ISNUMBER(SEARCH($V$5,T2256)),"WINCOMDANANG",IF(ISNUMBER(SEARCH($V$6,T2256)),"WINCOMHAIDUONG",IF(ISNUMBER(SEARCH($V$7,T2256)),"WINCOMQUANGNINH",IF(ISNUMBER(SEARCH($V$8,T2256)),"WINCOMHAIPHONG",IF(ISNUMBER(SEARCH($V$9,T2256)),"WINCOMBACGIANG",IF(ISNUMBER(SEARCH($V$10,T2256)),"WINCOMBACNINH",IF(ISNUMBER(SEARCH($V$11,T2256)),"WINCOMPHUTHO",IF(ISNUMBER(SEARCH($V$12,T2256)),"WINCOMHATINH",IF(ISNUMBER(SEARCH($V$13,T2256)),"WINCOMTHAINGUYEN",IF(ISNUMBER(SEARCH($V$14,T2256)),"WINCOMKHANHHOA",IF(ISNUMBER(SEARCH($V$15,T2256)),"WINCOMHUNGYEN",IF(ISNUMBER(SEARCH($V$16,T2256)),"WINCOMNGHEAN",IF(ISNUMBER(SEARCH($V$17,T2256)),"WINCOMLAOCAI",IF(ISNUMBER(SEARCH($V$18,T2256)),"WINCOMVUNGTAU",IF(ISNUMBER(SEARCH($V$19,T2256)),"WINCOMBINHDUONG",IF(ISNUMBER(SEARCH($V$20,T2256)),"WINCOMKIENGIANG",IF(ISNUMBER(SEARCH($V$21,T2256)),"WINCOMHANAM",IF(ISNUMBER(SEARCH($V$22,T2256)),"WINCOMNAMDINH",IF(ISNUMBER(SEARCH($V$23,T2256)),"WINCOMLANGSON",IF(ISNUMBER(SEARCH($V$24,T2256)),"WINCOMTHANHHOA",IF(ISNUMBER(SEARCH($V$25,T2256)),"WINCOMYENBAI",IF(ISNUMBER(SEARCH($V$26,T2256)),"WINCOMTUYENQUANG",IF(ISNUMBER(SEARCH($V$27,T2256)),"WINCOMHUE",IF(ISNUMBER(SEARCH($V$28,T2256)),"WINCOMQUANGNAM",IF(ISNUMBER(SEARCH($V$29,T2256)),"WINCOMVINHPHUC",IF(ISNUMBER(SEARCH($V$30,T2256)),"WINCOMHAGIANG",IF(ISNUMBER(SEARCH($V$31,T2256)),"WINCOMNINHBINH",IF(ISNUMBER(SEARCH($V$32,T2256)),"WINCOMTRAVINH",IF(ISNUMBER(SEARCH($V$33,T2256)),"WINCOMCANTHO",IF(ISNUMBER(SEARCH($V$34,T2256)),"WINCOMBENTRE",IF(ISNUMBER(SEARCH($V$35,T2256)),"WINCOMCAMAU",IF(ISNUMBER(SEARCH($V$36,T2256)),"WINCOMANGIANG",IF(ISNUMBER(SEARCH($V$37,T2256)),"WINCOMNINHTHUAN",IF(ISNUMBER(SEARCH($V$38,T2256)),"WINCOMTHAIBINH",IF(ISNUMBER(SEARCH($V$39,T2256)),"WINCOMGIALAI",IF(ISNUMBER(SEARCH($V$40,T2256)),"WINCOMHOABINH",IF(ISNUMBER(SEARCH($V$41,T2256)),"WINCOMQUANGNGAI",IF(ISNUMBER(SEARCH($V$42,T2256)),"WINCOMBINHTHUAN",IF(ISNUMBER(SEARCH($V$43,T2256)),"WINCOMDAKLAK",IF(ISNUMBER(SEARCH($V$44,T2256)),"WINCOMSOCTRANG",IF(ISNUMBER(SEARCH($V$45,T2256)),"WINCOMSONLA",IF(ISNUMBER(SEARCH($V$46,T2256)),"WINCOMKONTUM",IF(ISNUMBER(SEARCH($V$47,T2256)),"WINCOMPHUYEN",IF(ISNUMBER(SEARCH($V$48,T2256)),"WINCOMQUANGTRI",IF(ISNUMBER(SEARCH($V$49,T2256)),"WINCOMBINHDINH",IF(ISNUMBER(SEARCH($V$50,T2256)),"WINCOMCAOBANG",IF(ISNUMBER(SEARCH($V$51,T2256)),"WINCOMQUANGBINH",IF(ISNUMBER(SEARCH($V$52,T2256)),"WINCOMLAMDONG",IF(ISNUMBER(SEARCH($V$53,T2256)),"WINCOMVINHLONG",IF(ISNUMBER(SEARCH($V$54,T2256)),"WINCOMDONGTHAP",IF(ISNUMBER(SEARCH($V$55,T2256)),"WINCOMTIENGIANG",IF(ISNUMBER(SEARCH($V$56,T2256)),"WINCOMQUANGNINH",0))))))))))))))))))))))))))))))))))))))))))))))))))))))</f>
        <v>WINCOMHANOI</v>
      </c>
    </row>
    <row r="2257" spans="1:25" x14ac:dyDescent="0.2">
      <c r="A2257" t="s">
        <v>0</v>
      </c>
      <c r="B2257" t="s">
        <v>3613</v>
      </c>
      <c r="C2257" t="s">
        <v>2</v>
      </c>
      <c r="D2257" t="s">
        <v>20</v>
      </c>
      <c r="E2257" t="s">
        <v>4</v>
      </c>
      <c r="F2257" s="5">
        <f t="shared" si="141"/>
        <v>10</v>
      </c>
      <c r="G2257" s="2">
        <v>501820</v>
      </c>
      <c r="H2257" s="2">
        <v>552002</v>
      </c>
      <c r="I2257" t="s">
        <v>5</v>
      </c>
      <c r="J2257" t="s">
        <v>21</v>
      </c>
      <c r="K2257" t="str">
        <f t="shared" si="142"/>
        <v>Giò tai lưỡi xào gói 250g</v>
      </c>
      <c r="L2257" s="8" t="str">
        <f>VLOOKUP(K2257,'[1]Mã Misa'!$B$2:$D$74,2,0)</f>
        <v>Giò Tai Lưỡi Xào 250g</v>
      </c>
      <c r="M2257" s="8" t="str">
        <f>VLOOKUP(L2257,'[1]Mã Misa'!$C$2:$D$74,2,0)</f>
        <v>GTLX250G</v>
      </c>
      <c r="N2257" s="2">
        <v>50182</v>
      </c>
      <c r="O2257" t="s">
        <v>3614</v>
      </c>
      <c r="P2257" s="8" t="str">
        <f t="shared" si="143"/>
        <v>0044486</v>
      </c>
      <c r="Q2257" s="8" t="e">
        <f t="array" ref="Q2257">IF(VLOOKUP(P2257,$AA$1:$AC$32,1,0)&lt;&gt;0,(P2257&amp;"A"),0)</f>
        <v>#N/A</v>
      </c>
      <c r="R2257" s="12">
        <v>44522</v>
      </c>
      <c r="S2257" t="s">
        <v>3615</v>
      </c>
      <c r="T2257" s="8" t="str">
        <f t="shared" si="144"/>
        <v>VM+ HCM 68</v>
      </c>
      <c r="U2257" t="s">
        <v>6931</v>
      </c>
      <c r="Y2257" t="str">
        <f t="array" ref="Y2257">IF(ISNUMBER(SEARCH($V$3,T2257)),"WINCOMHANOI",IF(ISNUMBER(SEARCH($V$4,T2257)),"WINCOMHOCHIMINH",IF(ISNUMBER(SEARCH($V$5,T2257)),"WINCOMDANANG",IF(ISNUMBER(SEARCH($V$6,T2257)),"WINCOMHAIDUONG",IF(ISNUMBER(SEARCH($V$7,T2257)),"WINCOMQUANGNINH",IF(ISNUMBER(SEARCH($V$8,T2257)),"WINCOMHAIPHONG",IF(ISNUMBER(SEARCH($V$9,T2257)),"WINCOMBACGIANG",IF(ISNUMBER(SEARCH($V$10,T2257)),"WINCOMBACNINH",IF(ISNUMBER(SEARCH($V$11,T2257)),"WINCOMPHUTHO",IF(ISNUMBER(SEARCH($V$12,T2257)),"WINCOMHATINH",IF(ISNUMBER(SEARCH($V$13,T2257)),"WINCOMTHAINGUYEN",IF(ISNUMBER(SEARCH($V$14,T2257)),"WINCOMKHANHHOA",IF(ISNUMBER(SEARCH($V$15,T2257)),"WINCOMHUNGYEN",IF(ISNUMBER(SEARCH($V$16,T2257)),"WINCOMNGHEAN",IF(ISNUMBER(SEARCH($V$17,T2257)),"WINCOMLAOCAI",IF(ISNUMBER(SEARCH($V$18,T2257)),"WINCOMVUNGTAU",IF(ISNUMBER(SEARCH($V$19,T2257)),"WINCOMBINHDUONG",IF(ISNUMBER(SEARCH($V$20,T2257)),"WINCOMKIENGIANG",IF(ISNUMBER(SEARCH($V$21,T2257)),"WINCOMHANAM",IF(ISNUMBER(SEARCH($V$22,T2257)),"WINCOMNAMDINH",IF(ISNUMBER(SEARCH($V$23,T2257)),"WINCOMLANGSON",IF(ISNUMBER(SEARCH($V$24,T2257)),"WINCOMTHANHHOA",IF(ISNUMBER(SEARCH($V$25,T2257)),"WINCOMYENBAI",IF(ISNUMBER(SEARCH($V$26,T2257)),"WINCOMTUYENQUANG",IF(ISNUMBER(SEARCH($V$27,T2257)),"WINCOMHUE",IF(ISNUMBER(SEARCH($V$28,T2257)),"WINCOMQUANGNAM",IF(ISNUMBER(SEARCH($V$29,T2257)),"WINCOMVINHPHUC",IF(ISNUMBER(SEARCH($V$30,T2257)),"WINCOMHAGIANG",IF(ISNUMBER(SEARCH($V$31,T2257)),"WINCOMNINHBINH",IF(ISNUMBER(SEARCH($V$32,T2257)),"WINCOMTRAVINH",IF(ISNUMBER(SEARCH($V$33,T2257)),"WINCOMCANTHO",IF(ISNUMBER(SEARCH($V$34,T2257)),"WINCOMBENTRE",IF(ISNUMBER(SEARCH($V$35,T2257)),"WINCOMCAMAU",IF(ISNUMBER(SEARCH($V$36,T2257)),"WINCOMANGIANG",IF(ISNUMBER(SEARCH($V$37,T2257)),"WINCOMNINHTHUAN",IF(ISNUMBER(SEARCH($V$38,T2257)),"WINCOMTHAIBINH",IF(ISNUMBER(SEARCH($V$39,T2257)),"WINCOMGIALAI",IF(ISNUMBER(SEARCH($V$40,T2257)),"WINCOMHOABINH",IF(ISNUMBER(SEARCH($V$41,T2257)),"WINCOMQUANGNGAI",IF(ISNUMBER(SEARCH($V$42,T2257)),"WINCOMBINHTHUAN",IF(ISNUMBER(SEARCH($V$43,T2257)),"WINCOMDAKLAK",IF(ISNUMBER(SEARCH($V$44,T2257)),"WINCOMSOCTRANG",IF(ISNUMBER(SEARCH($V$45,T2257)),"WINCOMSONLA",IF(ISNUMBER(SEARCH($V$46,T2257)),"WINCOMKONTUM",IF(ISNUMBER(SEARCH($V$47,T2257)),"WINCOMPHUYEN",IF(ISNUMBER(SEARCH($V$48,T2257)),"WINCOMQUANGTRI",IF(ISNUMBER(SEARCH($V$49,T2257)),"WINCOMBINHDINH",IF(ISNUMBER(SEARCH($V$50,T2257)),"WINCOMCAOBANG",IF(ISNUMBER(SEARCH($V$51,T2257)),"WINCOMQUANGBINH",IF(ISNUMBER(SEARCH($V$52,T2257)),"WINCOMLAMDONG",IF(ISNUMBER(SEARCH($V$53,T2257)),"WINCOMVINHLONG",IF(ISNUMBER(SEARCH($V$54,T2257)),"WINCOMDONGTHAP",IF(ISNUMBER(SEARCH($V$55,T2257)),"WINCOMTIENGIANG",IF(ISNUMBER(SEARCH($V$56,T2257)),"WINCOMQUANGNINH",0))))))))))))))))))))))))))))))))))))))))))))))))))))))</f>
        <v>WINCOMHOCHIMINH</v>
      </c>
    </row>
    <row r="2258" spans="1:25" x14ac:dyDescent="0.2">
      <c r="A2258" t="s">
        <v>0</v>
      </c>
      <c r="B2258" t="s">
        <v>3613</v>
      </c>
      <c r="C2258" t="s">
        <v>31</v>
      </c>
      <c r="D2258" t="s">
        <v>3</v>
      </c>
      <c r="E2258" t="s">
        <v>4</v>
      </c>
      <c r="F2258" s="5">
        <f t="shared" si="141"/>
        <v>1</v>
      </c>
      <c r="G2258" s="2">
        <v>88846</v>
      </c>
      <c r="H2258" s="2">
        <v>97730.6</v>
      </c>
      <c r="I2258" t="s">
        <v>5</v>
      </c>
      <c r="J2258" t="s">
        <v>6</v>
      </c>
      <c r="K2258" t="str">
        <f t="shared" si="142"/>
        <v>Gà muối gói 500g</v>
      </c>
      <c r="L2258" s="8" t="str">
        <f>VLOOKUP(K2258,'[1]Mã Misa'!$B$2:$D$74,2,0)</f>
        <v>Gà muối 500g</v>
      </c>
      <c r="M2258" s="8" t="str">
        <f>VLOOKUP(L2258,'[1]Mã Misa'!$C$2:$D$74,2,0)</f>
        <v>GM500</v>
      </c>
      <c r="N2258" s="2">
        <v>88846</v>
      </c>
      <c r="O2258" t="s">
        <v>3614</v>
      </c>
      <c r="P2258" s="8" t="str">
        <f t="shared" si="143"/>
        <v>0044486</v>
      </c>
      <c r="Q2258" s="8" t="e">
        <f t="array" ref="Q2258">IF(VLOOKUP(P2258,$AA$1:$AC$32,1,0)&lt;&gt;0,(P2258&amp;"A"),0)</f>
        <v>#N/A</v>
      </c>
      <c r="R2258" s="12">
        <v>44522</v>
      </c>
      <c r="S2258" t="s">
        <v>3615</v>
      </c>
      <c r="T2258" s="8" t="str">
        <f t="shared" si="144"/>
        <v>VM+ HCM 68</v>
      </c>
      <c r="U2258" t="s">
        <v>6931</v>
      </c>
      <c r="Y2258" t="str">
        <f t="array" ref="Y2258">IF(ISNUMBER(SEARCH($V$3,T2258)),"WINCOMHANOI",IF(ISNUMBER(SEARCH($V$4,T2258)),"WINCOMHOCHIMINH",IF(ISNUMBER(SEARCH($V$5,T2258)),"WINCOMDANANG",IF(ISNUMBER(SEARCH($V$6,T2258)),"WINCOMHAIDUONG",IF(ISNUMBER(SEARCH($V$7,T2258)),"WINCOMQUANGNINH",IF(ISNUMBER(SEARCH($V$8,T2258)),"WINCOMHAIPHONG",IF(ISNUMBER(SEARCH($V$9,T2258)),"WINCOMBACGIANG",IF(ISNUMBER(SEARCH($V$10,T2258)),"WINCOMBACNINH",IF(ISNUMBER(SEARCH($V$11,T2258)),"WINCOMPHUTHO",IF(ISNUMBER(SEARCH($V$12,T2258)),"WINCOMHATINH",IF(ISNUMBER(SEARCH($V$13,T2258)),"WINCOMTHAINGUYEN",IF(ISNUMBER(SEARCH($V$14,T2258)),"WINCOMKHANHHOA",IF(ISNUMBER(SEARCH($V$15,T2258)),"WINCOMHUNGYEN",IF(ISNUMBER(SEARCH($V$16,T2258)),"WINCOMNGHEAN",IF(ISNUMBER(SEARCH($V$17,T2258)),"WINCOMLAOCAI",IF(ISNUMBER(SEARCH($V$18,T2258)),"WINCOMVUNGTAU",IF(ISNUMBER(SEARCH($V$19,T2258)),"WINCOMBINHDUONG",IF(ISNUMBER(SEARCH($V$20,T2258)),"WINCOMKIENGIANG",IF(ISNUMBER(SEARCH($V$21,T2258)),"WINCOMHANAM",IF(ISNUMBER(SEARCH($V$22,T2258)),"WINCOMNAMDINH",IF(ISNUMBER(SEARCH($V$23,T2258)),"WINCOMLANGSON",IF(ISNUMBER(SEARCH($V$24,T2258)),"WINCOMTHANHHOA",IF(ISNUMBER(SEARCH($V$25,T2258)),"WINCOMYENBAI",IF(ISNUMBER(SEARCH($V$26,T2258)),"WINCOMTUYENQUANG",IF(ISNUMBER(SEARCH($V$27,T2258)),"WINCOMHUE",IF(ISNUMBER(SEARCH($V$28,T2258)),"WINCOMQUANGNAM",IF(ISNUMBER(SEARCH($V$29,T2258)),"WINCOMVINHPHUC",IF(ISNUMBER(SEARCH($V$30,T2258)),"WINCOMHAGIANG",IF(ISNUMBER(SEARCH($V$31,T2258)),"WINCOMNINHBINH",IF(ISNUMBER(SEARCH($V$32,T2258)),"WINCOMTRAVINH",IF(ISNUMBER(SEARCH($V$33,T2258)),"WINCOMCANTHO",IF(ISNUMBER(SEARCH($V$34,T2258)),"WINCOMBENTRE",IF(ISNUMBER(SEARCH($V$35,T2258)),"WINCOMCAMAU",IF(ISNUMBER(SEARCH($V$36,T2258)),"WINCOMANGIANG",IF(ISNUMBER(SEARCH($V$37,T2258)),"WINCOMNINHTHUAN",IF(ISNUMBER(SEARCH($V$38,T2258)),"WINCOMTHAIBINH",IF(ISNUMBER(SEARCH($V$39,T2258)),"WINCOMGIALAI",IF(ISNUMBER(SEARCH($V$40,T2258)),"WINCOMHOABINH",IF(ISNUMBER(SEARCH($V$41,T2258)),"WINCOMQUANGNGAI",IF(ISNUMBER(SEARCH($V$42,T2258)),"WINCOMBINHTHUAN",IF(ISNUMBER(SEARCH($V$43,T2258)),"WINCOMDAKLAK",IF(ISNUMBER(SEARCH($V$44,T2258)),"WINCOMSOCTRANG",IF(ISNUMBER(SEARCH($V$45,T2258)),"WINCOMSONLA",IF(ISNUMBER(SEARCH($V$46,T2258)),"WINCOMKONTUM",IF(ISNUMBER(SEARCH($V$47,T2258)),"WINCOMPHUYEN",IF(ISNUMBER(SEARCH($V$48,T2258)),"WINCOMQUANGTRI",IF(ISNUMBER(SEARCH($V$49,T2258)),"WINCOMBINHDINH",IF(ISNUMBER(SEARCH($V$50,T2258)),"WINCOMCAOBANG",IF(ISNUMBER(SEARCH($V$51,T2258)),"WINCOMQUANGBINH",IF(ISNUMBER(SEARCH($V$52,T2258)),"WINCOMLAMDONG",IF(ISNUMBER(SEARCH($V$53,T2258)),"WINCOMVINHLONG",IF(ISNUMBER(SEARCH($V$54,T2258)),"WINCOMDONGTHAP",IF(ISNUMBER(SEARCH($V$55,T2258)),"WINCOMTIENGIANG",IF(ISNUMBER(SEARCH($V$56,T2258)),"WINCOMQUANGNINH",0))))))))))))))))))))))))))))))))))))))))))))))))))))))</f>
        <v>WINCOMHOCHIMINH</v>
      </c>
    </row>
    <row r="2259" spans="1:25" x14ac:dyDescent="0.2">
      <c r="A2259" t="s">
        <v>0</v>
      </c>
      <c r="B2259" t="s">
        <v>3616</v>
      </c>
      <c r="C2259" t="s">
        <v>2</v>
      </c>
      <c r="D2259" t="s">
        <v>20</v>
      </c>
      <c r="E2259" t="s">
        <v>4</v>
      </c>
      <c r="F2259" s="5">
        <f t="shared" si="141"/>
        <v>2</v>
      </c>
      <c r="G2259" s="2">
        <v>100364</v>
      </c>
      <c r="H2259" s="2">
        <v>110400.40000000001</v>
      </c>
      <c r="I2259" t="s">
        <v>5</v>
      </c>
      <c r="J2259" t="s">
        <v>21</v>
      </c>
      <c r="K2259" t="str">
        <f t="shared" si="142"/>
        <v>Giò tai lưỡi xào gói 250g</v>
      </c>
      <c r="L2259" s="8" t="str">
        <f>VLOOKUP(K2259,'[1]Mã Misa'!$B$2:$D$74,2,0)</f>
        <v>Giò Tai Lưỡi Xào 250g</v>
      </c>
      <c r="M2259" s="8" t="str">
        <f>VLOOKUP(L2259,'[1]Mã Misa'!$C$2:$D$74,2,0)</f>
        <v>GTLX250G</v>
      </c>
      <c r="N2259" s="2">
        <v>50182</v>
      </c>
      <c r="O2259" t="s">
        <v>3617</v>
      </c>
      <c r="P2259" s="8" t="str">
        <f t="shared" si="143"/>
        <v>0010991</v>
      </c>
      <c r="Q2259" s="8" t="e">
        <f t="array" ref="Q2259">IF(VLOOKUP(P2259,$AA$1:$AC$32,1,0)&lt;&gt;0,(P2259&amp;"A"),0)</f>
        <v>#N/A</v>
      </c>
      <c r="R2259" s="12">
        <v>44522</v>
      </c>
      <c r="S2259" t="s">
        <v>3618</v>
      </c>
      <c r="T2259" s="8" t="str">
        <f t="shared" si="144"/>
        <v>VM+ HPG 50</v>
      </c>
      <c r="U2259" t="s">
        <v>6932</v>
      </c>
      <c r="Y2259" t="str">
        <f t="array" ref="Y2259">IF(ISNUMBER(SEARCH($V$3,T2259)),"WINCOMHANOI",IF(ISNUMBER(SEARCH($V$4,T2259)),"WINCOMHOCHIMINH",IF(ISNUMBER(SEARCH($V$5,T2259)),"WINCOMDANANG",IF(ISNUMBER(SEARCH($V$6,T2259)),"WINCOMHAIDUONG",IF(ISNUMBER(SEARCH($V$7,T2259)),"WINCOMQUANGNINH",IF(ISNUMBER(SEARCH($V$8,T2259)),"WINCOMHAIPHONG",IF(ISNUMBER(SEARCH($V$9,T2259)),"WINCOMBACGIANG",IF(ISNUMBER(SEARCH($V$10,T2259)),"WINCOMBACNINH",IF(ISNUMBER(SEARCH($V$11,T2259)),"WINCOMPHUTHO",IF(ISNUMBER(SEARCH($V$12,T2259)),"WINCOMHATINH",IF(ISNUMBER(SEARCH($V$13,T2259)),"WINCOMTHAINGUYEN",IF(ISNUMBER(SEARCH($V$14,T2259)),"WINCOMKHANHHOA",IF(ISNUMBER(SEARCH($V$15,T2259)),"WINCOMHUNGYEN",IF(ISNUMBER(SEARCH($V$16,T2259)),"WINCOMNGHEAN",IF(ISNUMBER(SEARCH($V$17,T2259)),"WINCOMLAOCAI",IF(ISNUMBER(SEARCH($V$18,T2259)),"WINCOMVUNGTAU",IF(ISNUMBER(SEARCH($V$19,T2259)),"WINCOMBINHDUONG",IF(ISNUMBER(SEARCH($V$20,T2259)),"WINCOMKIENGIANG",IF(ISNUMBER(SEARCH($V$21,T2259)),"WINCOMHANAM",IF(ISNUMBER(SEARCH($V$22,T2259)),"WINCOMNAMDINH",IF(ISNUMBER(SEARCH($V$23,T2259)),"WINCOMLANGSON",IF(ISNUMBER(SEARCH($V$24,T2259)),"WINCOMTHANHHOA",IF(ISNUMBER(SEARCH($V$25,T2259)),"WINCOMYENBAI",IF(ISNUMBER(SEARCH($V$26,T2259)),"WINCOMTUYENQUANG",IF(ISNUMBER(SEARCH($V$27,T2259)),"WINCOMHUE",IF(ISNUMBER(SEARCH($V$28,T2259)),"WINCOMQUANGNAM",IF(ISNUMBER(SEARCH($V$29,T2259)),"WINCOMVINHPHUC",IF(ISNUMBER(SEARCH($V$30,T2259)),"WINCOMHAGIANG",IF(ISNUMBER(SEARCH($V$31,T2259)),"WINCOMNINHBINH",IF(ISNUMBER(SEARCH($V$32,T2259)),"WINCOMTRAVINH",IF(ISNUMBER(SEARCH($V$33,T2259)),"WINCOMCANTHO",IF(ISNUMBER(SEARCH($V$34,T2259)),"WINCOMBENTRE",IF(ISNUMBER(SEARCH($V$35,T2259)),"WINCOMCAMAU",IF(ISNUMBER(SEARCH($V$36,T2259)),"WINCOMANGIANG",IF(ISNUMBER(SEARCH($V$37,T2259)),"WINCOMNINHTHUAN",IF(ISNUMBER(SEARCH($V$38,T2259)),"WINCOMTHAIBINH",IF(ISNUMBER(SEARCH($V$39,T2259)),"WINCOMGIALAI",IF(ISNUMBER(SEARCH($V$40,T2259)),"WINCOMHOABINH",IF(ISNUMBER(SEARCH($V$41,T2259)),"WINCOMQUANGNGAI",IF(ISNUMBER(SEARCH($V$42,T2259)),"WINCOMBINHTHUAN",IF(ISNUMBER(SEARCH($V$43,T2259)),"WINCOMDAKLAK",IF(ISNUMBER(SEARCH($V$44,T2259)),"WINCOMSOCTRANG",IF(ISNUMBER(SEARCH($V$45,T2259)),"WINCOMSONLA",IF(ISNUMBER(SEARCH($V$46,T2259)),"WINCOMKONTUM",IF(ISNUMBER(SEARCH($V$47,T2259)),"WINCOMPHUYEN",IF(ISNUMBER(SEARCH($V$48,T2259)),"WINCOMQUANGTRI",IF(ISNUMBER(SEARCH($V$49,T2259)),"WINCOMBINHDINH",IF(ISNUMBER(SEARCH($V$50,T2259)),"WINCOMCAOBANG",IF(ISNUMBER(SEARCH($V$51,T2259)),"WINCOMQUANGBINH",IF(ISNUMBER(SEARCH($V$52,T2259)),"WINCOMLAMDONG",IF(ISNUMBER(SEARCH($V$53,T2259)),"WINCOMVINHLONG",IF(ISNUMBER(SEARCH($V$54,T2259)),"WINCOMDONGTHAP",IF(ISNUMBER(SEARCH($V$55,T2259)),"WINCOMTIENGIANG",IF(ISNUMBER(SEARCH($V$56,T2259)),"WINCOMQUANGNINH",0))))))))))))))))))))))))))))))))))))))))))))))))))))))</f>
        <v>WINCOMHAIPHONG</v>
      </c>
    </row>
    <row r="2260" spans="1:25" x14ac:dyDescent="0.2">
      <c r="A2260" t="s">
        <v>0</v>
      </c>
      <c r="B2260" t="s">
        <v>3619</v>
      </c>
      <c r="C2260" t="s">
        <v>2</v>
      </c>
      <c r="D2260" t="s">
        <v>3</v>
      </c>
      <c r="E2260" t="s">
        <v>4</v>
      </c>
      <c r="F2260" s="5">
        <f t="shared" si="141"/>
        <v>1</v>
      </c>
      <c r="G2260" s="2">
        <v>88846</v>
      </c>
      <c r="H2260" s="2">
        <v>97730.6</v>
      </c>
      <c r="I2260" t="s">
        <v>5</v>
      </c>
      <c r="J2260" t="s">
        <v>6</v>
      </c>
      <c r="K2260" t="str">
        <f t="shared" si="142"/>
        <v>Gà muối gói 500g</v>
      </c>
      <c r="L2260" s="8" t="str">
        <f>VLOOKUP(K2260,'[1]Mã Misa'!$B$2:$D$74,2,0)</f>
        <v>Gà muối 500g</v>
      </c>
      <c r="M2260" s="8" t="str">
        <f>VLOOKUP(L2260,'[1]Mã Misa'!$C$2:$D$74,2,0)</f>
        <v>GM500</v>
      </c>
      <c r="N2260" s="2">
        <v>88846</v>
      </c>
      <c r="O2260" t="s">
        <v>3620</v>
      </c>
      <c r="P2260" s="8" t="str">
        <f t="shared" si="143"/>
        <v>0018708</v>
      </c>
      <c r="Q2260" s="8" t="e">
        <f t="array" ref="Q2260">IF(VLOOKUP(P2260,$AA$1:$AC$32,1,0)&lt;&gt;0,(P2260&amp;"A"),0)</f>
        <v>#N/A</v>
      </c>
      <c r="R2260" s="12">
        <v>44522</v>
      </c>
      <c r="S2260" t="s">
        <v>2057</v>
      </c>
      <c r="T2260" s="8" t="str">
        <f t="shared" si="144"/>
        <v>VM+ DNG 64</v>
      </c>
      <c r="U2260" t="s">
        <v>6566</v>
      </c>
      <c r="Y2260" t="str">
        <f t="array" ref="Y2260">IF(ISNUMBER(SEARCH($V$3,T2260)),"WINCOMHANOI",IF(ISNUMBER(SEARCH($V$4,T2260)),"WINCOMHOCHIMINH",IF(ISNUMBER(SEARCH($V$5,T2260)),"WINCOMDANANG",IF(ISNUMBER(SEARCH($V$6,T2260)),"WINCOMHAIDUONG",IF(ISNUMBER(SEARCH($V$7,T2260)),"WINCOMQUANGNINH",IF(ISNUMBER(SEARCH($V$8,T2260)),"WINCOMHAIPHONG",IF(ISNUMBER(SEARCH($V$9,T2260)),"WINCOMBACGIANG",IF(ISNUMBER(SEARCH($V$10,T2260)),"WINCOMBACNINH",IF(ISNUMBER(SEARCH($V$11,T2260)),"WINCOMPHUTHO",IF(ISNUMBER(SEARCH($V$12,T2260)),"WINCOMHATINH",IF(ISNUMBER(SEARCH($V$13,T2260)),"WINCOMTHAINGUYEN",IF(ISNUMBER(SEARCH($V$14,T2260)),"WINCOMKHANHHOA",IF(ISNUMBER(SEARCH($V$15,T2260)),"WINCOMHUNGYEN",IF(ISNUMBER(SEARCH($V$16,T2260)),"WINCOMNGHEAN",IF(ISNUMBER(SEARCH($V$17,T2260)),"WINCOMLAOCAI",IF(ISNUMBER(SEARCH($V$18,T2260)),"WINCOMVUNGTAU",IF(ISNUMBER(SEARCH($V$19,T2260)),"WINCOMBINHDUONG",IF(ISNUMBER(SEARCH($V$20,T2260)),"WINCOMKIENGIANG",IF(ISNUMBER(SEARCH($V$21,T2260)),"WINCOMHANAM",IF(ISNUMBER(SEARCH($V$22,T2260)),"WINCOMNAMDINH",IF(ISNUMBER(SEARCH($V$23,T2260)),"WINCOMLANGSON",IF(ISNUMBER(SEARCH($V$24,T2260)),"WINCOMTHANHHOA",IF(ISNUMBER(SEARCH($V$25,T2260)),"WINCOMYENBAI",IF(ISNUMBER(SEARCH($V$26,T2260)),"WINCOMTUYENQUANG",IF(ISNUMBER(SEARCH($V$27,T2260)),"WINCOMHUE",IF(ISNUMBER(SEARCH($V$28,T2260)),"WINCOMQUANGNAM",IF(ISNUMBER(SEARCH($V$29,T2260)),"WINCOMVINHPHUC",IF(ISNUMBER(SEARCH($V$30,T2260)),"WINCOMHAGIANG",IF(ISNUMBER(SEARCH($V$31,T2260)),"WINCOMNINHBINH",IF(ISNUMBER(SEARCH($V$32,T2260)),"WINCOMTRAVINH",IF(ISNUMBER(SEARCH($V$33,T2260)),"WINCOMCANTHO",IF(ISNUMBER(SEARCH($V$34,T2260)),"WINCOMBENTRE",IF(ISNUMBER(SEARCH($V$35,T2260)),"WINCOMCAMAU",IF(ISNUMBER(SEARCH($V$36,T2260)),"WINCOMANGIANG",IF(ISNUMBER(SEARCH($V$37,T2260)),"WINCOMNINHTHUAN",IF(ISNUMBER(SEARCH($V$38,T2260)),"WINCOMTHAIBINH",IF(ISNUMBER(SEARCH($V$39,T2260)),"WINCOMGIALAI",IF(ISNUMBER(SEARCH($V$40,T2260)),"WINCOMHOABINH",IF(ISNUMBER(SEARCH($V$41,T2260)),"WINCOMQUANGNGAI",IF(ISNUMBER(SEARCH($V$42,T2260)),"WINCOMBINHTHUAN",IF(ISNUMBER(SEARCH($V$43,T2260)),"WINCOMDAKLAK",IF(ISNUMBER(SEARCH($V$44,T2260)),"WINCOMSOCTRANG",IF(ISNUMBER(SEARCH($V$45,T2260)),"WINCOMSONLA",IF(ISNUMBER(SEARCH($V$46,T2260)),"WINCOMKONTUM",IF(ISNUMBER(SEARCH($V$47,T2260)),"WINCOMPHUYEN",IF(ISNUMBER(SEARCH($V$48,T2260)),"WINCOMQUANGTRI",IF(ISNUMBER(SEARCH($V$49,T2260)),"WINCOMBINHDINH",IF(ISNUMBER(SEARCH($V$50,T2260)),"WINCOMCAOBANG",IF(ISNUMBER(SEARCH($V$51,T2260)),"WINCOMQUANGBINH",IF(ISNUMBER(SEARCH($V$52,T2260)),"WINCOMLAMDONG",IF(ISNUMBER(SEARCH($V$53,T2260)),"WINCOMVINHLONG",IF(ISNUMBER(SEARCH($V$54,T2260)),"WINCOMDONGTHAP",IF(ISNUMBER(SEARCH($V$55,T2260)),"WINCOMTIENGIANG",IF(ISNUMBER(SEARCH($V$56,T2260)),"WINCOMQUANGNINH",0))))))))))))))))))))))))))))))))))))))))))))))))))))))</f>
        <v>WINCOMDANANG</v>
      </c>
    </row>
    <row r="2261" spans="1:25" x14ac:dyDescent="0.2">
      <c r="A2261" t="s">
        <v>0</v>
      </c>
      <c r="B2261" t="s">
        <v>3621</v>
      </c>
      <c r="C2261" t="s">
        <v>2</v>
      </c>
      <c r="D2261" t="s">
        <v>27</v>
      </c>
      <c r="E2261" t="s">
        <v>4</v>
      </c>
      <c r="F2261" s="5">
        <f t="shared" si="141"/>
        <v>5</v>
      </c>
      <c r="G2261" s="2">
        <v>371250</v>
      </c>
      <c r="H2261" s="2">
        <v>408375.00000000006</v>
      </c>
      <c r="I2261" t="s">
        <v>5</v>
      </c>
      <c r="J2261" t="s">
        <v>28</v>
      </c>
      <c r="K2261" t="str">
        <f t="shared" si="142"/>
        <v>_Chả cốm 300g</v>
      </c>
      <c r="L2261" s="8" t="str">
        <f>VLOOKUP(K2261,'[1]Mã Misa'!$B$2:$D$74,2,0)</f>
        <v>Chả cốm 300g</v>
      </c>
      <c r="M2261" s="8" t="str">
        <f>VLOOKUP(L2261,'[1]Mã Misa'!$C$2:$D$74,2,0)</f>
        <v>CC300</v>
      </c>
      <c r="N2261" s="2">
        <v>74250</v>
      </c>
      <c r="O2261" t="s">
        <v>3622</v>
      </c>
      <c r="P2261" s="8" t="str">
        <f t="shared" si="143"/>
        <v>0145085</v>
      </c>
      <c r="Q2261" s="8" t="e">
        <f t="array" ref="Q2261">IF(VLOOKUP(P2261,$AA$1:$AC$32,1,0)&lt;&gt;0,(P2261&amp;"A"),0)</f>
        <v>#N/A</v>
      </c>
      <c r="R2261" s="12">
        <v>44522</v>
      </c>
      <c r="S2261" t="s">
        <v>3623</v>
      </c>
      <c r="T2261" s="8" t="str">
        <f t="shared" si="144"/>
        <v>VM+ HNI 25</v>
      </c>
      <c r="U2261" t="s">
        <v>6933</v>
      </c>
      <c r="Y2261" t="str">
        <f t="array" ref="Y2261">IF(ISNUMBER(SEARCH($V$3,T2261)),"WINCOMHANOI",IF(ISNUMBER(SEARCH($V$4,T2261)),"WINCOMHOCHIMINH",IF(ISNUMBER(SEARCH($V$5,T2261)),"WINCOMDANANG",IF(ISNUMBER(SEARCH($V$6,T2261)),"WINCOMHAIDUONG",IF(ISNUMBER(SEARCH($V$7,T2261)),"WINCOMQUANGNINH",IF(ISNUMBER(SEARCH($V$8,T2261)),"WINCOMHAIPHONG",IF(ISNUMBER(SEARCH($V$9,T2261)),"WINCOMBACGIANG",IF(ISNUMBER(SEARCH($V$10,T2261)),"WINCOMBACNINH",IF(ISNUMBER(SEARCH($V$11,T2261)),"WINCOMPHUTHO",IF(ISNUMBER(SEARCH($V$12,T2261)),"WINCOMHATINH",IF(ISNUMBER(SEARCH($V$13,T2261)),"WINCOMTHAINGUYEN",IF(ISNUMBER(SEARCH($V$14,T2261)),"WINCOMKHANHHOA",IF(ISNUMBER(SEARCH($V$15,T2261)),"WINCOMHUNGYEN",IF(ISNUMBER(SEARCH($V$16,T2261)),"WINCOMNGHEAN",IF(ISNUMBER(SEARCH($V$17,T2261)),"WINCOMLAOCAI",IF(ISNUMBER(SEARCH($V$18,T2261)),"WINCOMVUNGTAU",IF(ISNUMBER(SEARCH($V$19,T2261)),"WINCOMBINHDUONG",IF(ISNUMBER(SEARCH($V$20,T2261)),"WINCOMKIENGIANG",IF(ISNUMBER(SEARCH($V$21,T2261)),"WINCOMHANAM",IF(ISNUMBER(SEARCH($V$22,T2261)),"WINCOMNAMDINH",IF(ISNUMBER(SEARCH($V$23,T2261)),"WINCOMLANGSON",IF(ISNUMBER(SEARCH($V$24,T2261)),"WINCOMTHANHHOA",IF(ISNUMBER(SEARCH($V$25,T2261)),"WINCOMYENBAI",IF(ISNUMBER(SEARCH($V$26,T2261)),"WINCOMTUYENQUANG",IF(ISNUMBER(SEARCH($V$27,T2261)),"WINCOMHUE",IF(ISNUMBER(SEARCH($V$28,T2261)),"WINCOMQUANGNAM",IF(ISNUMBER(SEARCH($V$29,T2261)),"WINCOMVINHPHUC",IF(ISNUMBER(SEARCH($V$30,T2261)),"WINCOMHAGIANG",IF(ISNUMBER(SEARCH($V$31,T2261)),"WINCOMNINHBINH",IF(ISNUMBER(SEARCH($V$32,T2261)),"WINCOMTRAVINH",IF(ISNUMBER(SEARCH($V$33,T2261)),"WINCOMCANTHO",IF(ISNUMBER(SEARCH($V$34,T2261)),"WINCOMBENTRE",IF(ISNUMBER(SEARCH($V$35,T2261)),"WINCOMCAMAU",IF(ISNUMBER(SEARCH($V$36,T2261)),"WINCOMANGIANG",IF(ISNUMBER(SEARCH($V$37,T2261)),"WINCOMNINHTHUAN",IF(ISNUMBER(SEARCH($V$38,T2261)),"WINCOMTHAIBINH",IF(ISNUMBER(SEARCH($V$39,T2261)),"WINCOMGIALAI",IF(ISNUMBER(SEARCH($V$40,T2261)),"WINCOMHOABINH",IF(ISNUMBER(SEARCH($V$41,T2261)),"WINCOMQUANGNGAI",IF(ISNUMBER(SEARCH($V$42,T2261)),"WINCOMBINHTHUAN",IF(ISNUMBER(SEARCH($V$43,T2261)),"WINCOMDAKLAK",IF(ISNUMBER(SEARCH($V$44,T2261)),"WINCOMSOCTRANG",IF(ISNUMBER(SEARCH($V$45,T2261)),"WINCOMSONLA",IF(ISNUMBER(SEARCH($V$46,T2261)),"WINCOMKONTUM",IF(ISNUMBER(SEARCH($V$47,T2261)),"WINCOMPHUYEN",IF(ISNUMBER(SEARCH($V$48,T2261)),"WINCOMQUANGTRI",IF(ISNUMBER(SEARCH($V$49,T2261)),"WINCOMBINHDINH",IF(ISNUMBER(SEARCH($V$50,T2261)),"WINCOMCAOBANG",IF(ISNUMBER(SEARCH($V$51,T2261)),"WINCOMQUANGBINH",IF(ISNUMBER(SEARCH($V$52,T2261)),"WINCOMLAMDONG",IF(ISNUMBER(SEARCH($V$53,T2261)),"WINCOMVINHLONG",IF(ISNUMBER(SEARCH($V$54,T2261)),"WINCOMDONGTHAP",IF(ISNUMBER(SEARCH($V$55,T2261)),"WINCOMTIENGIANG",IF(ISNUMBER(SEARCH($V$56,T2261)),"WINCOMQUANGNINH",0))))))))))))))))))))))))))))))))))))))))))))))))))))))</f>
        <v>WINCOMHANOI</v>
      </c>
    </row>
    <row r="2262" spans="1:25" x14ac:dyDescent="0.2">
      <c r="A2262" t="s">
        <v>0</v>
      </c>
      <c r="B2262" t="s">
        <v>3624</v>
      </c>
      <c r="C2262" t="s">
        <v>2</v>
      </c>
      <c r="D2262" t="s">
        <v>3</v>
      </c>
      <c r="E2262" t="s">
        <v>4</v>
      </c>
      <c r="F2262" s="5">
        <f t="shared" si="141"/>
        <v>1</v>
      </c>
      <c r="G2262" s="2">
        <v>88846</v>
      </c>
      <c r="H2262" s="2">
        <v>97730.6</v>
      </c>
      <c r="I2262" t="s">
        <v>5</v>
      </c>
      <c r="J2262" t="s">
        <v>6</v>
      </c>
      <c r="K2262" t="str">
        <f t="shared" si="142"/>
        <v>Gà muối gói 500g</v>
      </c>
      <c r="L2262" s="8" t="str">
        <f>VLOOKUP(K2262,'[1]Mã Misa'!$B$2:$D$74,2,0)</f>
        <v>Gà muối 500g</v>
      </c>
      <c r="M2262" s="8" t="str">
        <f>VLOOKUP(L2262,'[1]Mã Misa'!$C$2:$D$74,2,0)</f>
        <v>GM500</v>
      </c>
      <c r="N2262" s="2">
        <v>88846</v>
      </c>
      <c r="O2262" t="s">
        <v>3625</v>
      </c>
      <c r="P2262" s="8" t="str">
        <f t="shared" si="143"/>
        <v>0000937</v>
      </c>
      <c r="Q2262" s="8" t="e">
        <f t="array" ref="Q2262">IF(VLOOKUP(P2262,$AA$1:$AC$32,1,0)&lt;&gt;0,(P2262&amp;"A"),0)</f>
        <v>#N/A</v>
      </c>
      <c r="R2262" s="12">
        <v>44522</v>
      </c>
      <c r="S2262" t="s">
        <v>3626</v>
      </c>
      <c r="T2262" s="8" t="str">
        <f t="shared" si="144"/>
        <v>VM+ GLI 10</v>
      </c>
      <c r="U2262" t="s">
        <v>6934</v>
      </c>
      <c r="Y2262" t="str">
        <f t="array" ref="Y2262">IF(ISNUMBER(SEARCH($V$3,T2262)),"WINCOMHANOI",IF(ISNUMBER(SEARCH($V$4,T2262)),"WINCOMHOCHIMINH",IF(ISNUMBER(SEARCH($V$5,T2262)),"WINCOMDANANG",IF(ISNUMBER(SEARCH($V$6,T2262)),"WINCOMHAIDUONG",IF(ISNUMBER(SEARCH($V$7,T2262)),"WINCOMQUANGNINH",IF(ISNUMBER(SEARCH($V$8,T2262)),"WINCOMHAIPHONG",IF(ISNUMBER(SEARCH($V$9,T2262)),"WINCOMBACGIANG",IF(ISNUMBER(SEARCH($V$10,T2262)),"WINCOMBACNINH",IF(ISNUMBER(SEARCH($V$11,T2262)),"WINCOMPHUTHO",IF(ISNUMBER(SEARCH($V$12,T2262)),"WINCOMHATINH",IF(ISNUMBER(SEARCH($V$13,T2262)),"WINCOMTHAINGUYEN",IF(ISNUMBER(SEARCH($V$14,T2262)),"WINCOMKHANHHOA",IF(ISNUMBER(SEARCH($V$15,T2262)),"WINCOMHUNGYEN",IF(ISNUMBER(SEARCH($V$16,T2262)),"WINCOMNGHEAN",IF(ISNUMBER(SEARCH($V$17,T2262)),"WINCOMLAOCAI",IF(ISNUMBER(SEARCH($V$18,T2262)),"WINCOMVUNGTAU",IF(ISNUMBER(SEARCH($V$19,T2262)),"WINCOMBINHDUONG",IF(ISNUMBER(SEARCH($V$20,T2262)),"WINCOMKIENGIANG",IF(ISNUMBER(SEARCH($V$21,T2262)),"WINCOMHANAM",IF(ISNUMBER(SEARCH($V$22,T2262)),"WINCOMNAMDINH",IF(ISNUMBER(SEARCH($V$23,T2262)),"WINCOMLANGSON",IF(ISNUMBER(SEARCH($V$24,T2262)),"WINCOMTHANHHOA",IF(ISNUMBER(SEARCH($V$25,T2262)),"WINCOMYENBAI",IF(ISNUMBER(SEARCH($V$26,T2262)),"WINCOMTUYENQUANG",IF(ISNUMBER(SEARCH($V$27,T2262)),"WINCOMHUE",IF(ISNUMBER(SEARCH($V$28,T2262)),"WINCOMQUANGNAM",IF(ISNUMBER(SEARCH($V$29,T2262)),"WINCOMVINHPHUC",IF(ISNUMBER(SEARCH($V$30,T2262)),"WINCOMHAGIANG",IF(ISNUMBER(SEARCH($V$31,T2262)),"WINCOMNINHBINH",IF(ISNUMBER(SEARCH($V$32,T2262)),"WINCOMTRAVINH",IF(ISNUMBER(SEARCH($V$33,T2262)),"WINCOMCANTHO",IF(ISNUMBER(SEARCH($V$34,T2262)),"WINCOMBENTRE",IF(ISNUMBER(SEARCH($V$35,T2262)),"WINCOMCAMAU",IF(ISNUMBER(SEARCH($V$36,T2262)),"WINCOMANGIANG",IF(ISNUMBER(SEARCH($V$37,T2262)),"WINCOMNINHTHUAN",IF(ISNUMBER(SEARCH($V$38,T2262)),"WINCOMTHAIBINH",IF(ISNUMBER(SEARCH($V$39,T2262)),"WINCOMGIALAI",IF(ISNUMBER(SEARCH($V$40,T2262)),"WINCOMHOABINH",IF(ISNUMBER(SEARCH($V$41,T2262)),"WINCOMQUANGNGAI",IF(ISNUMBER(SEARCH($V$42,T2262)),"WINCOMBINHTHUAN",IF(ISNUMBER(SEARCH($V$43,T2262)),"WINCOMDAKLAK",IF(ISNUMBER(SEARCH($V$44,T2262)),"WINCOMSOCTRANG",IF(ISNUMBER(SEARCH($V$45,T2262)),"WINCOMSONLA",IF(ISNUMBER(SEARCH($V$46,T2262)),"WINCOMKONTUM",IF(ISNUMBER(SEARCH($V$47,T2262)),"WINCOMPHUYEN",IF(ISNUMBER(SEARCH($V$48,T2262)),"WINCOMQUANGTRI",IF(ISNUMBER(SEARCH($V$49,T2262)),"WINCOMBINHDINH",IF(ISNUMBER(SEARCH($V$50,T2262)),"WINCOMCAOBANG",IF(ISNUMBER(SEARCH($V$51,T2262)),"WINCOMQUANGBINH",IF(ISNUMBER(SEARCH($V$52,T2262)),"WINCOMLAMDONG",IF(ISNUMBER(SEARCH($V$53,T2262)),"WINCOMVINHLONG",IF(ISNUMBER(SEARCH($V$54,T2262)),"WINCOMDONGTHAP",IF(ISNUMBER(SEARCH($V$55,T2262)),"WINCOMTIENGIANG",IF(ISNUMBER(SEARCH($V$56,T2262)),"WINCOMQUANGNINH",0))))))))))))))))))))))))))))))))))))))))))))))))))))))</f>
        <v>WINCOMGIALAI</v>
      </c>
    </row>
    <row r="2263" spans="1:25" x14ac:dyDescent="0.2">
      <c r="A2263" t="s">
        <v>0</v>
      </c>
      <c r="B2263" t="s">
        <v>3627</v>
      </c>
      <c r="C2263" t="s">
        <v>2</v>
      </c>
      <c r="D2263" t="s">
        <v>39</v>
      </c>
      <c r="E2263" t="s">
        <v>4</v>
      </c>
      <c r="F2263" s="5">
        <f t="shared" si="141"/>
        <v>5</v>
      </c>
      <c r="G2263" s="2">
        <v>230000</v>
      </c>
      <c r="H2263" s="2">
        <v>253000.00000000003</v>
      </c>
      <c r="I2263" t="s">
        <v>5</v>
      </c>
      <c r="J2263" t="s">
        <v>40</v>
      </c>
      <c r="K2263" t="str">
        <f t="shared" si="142"/>
        <v>Mộc nấm hương gói 250g</v>
      </c>
      <c r="L2263" s="8" t="str">
        <f>VLOOKUP(K2263,'[1]Mã Misa'!$B$2:$D$74,2,0)</f>
        <v>Mộc Nấm Hương 250g</v>
      </c>
      <c r="M2263" s="8" t="str">
        <f>VLOOKUP(L2263,'[1]Mã Misa'!$C$2:$D$74,2,0)</f>
        <v>MNH250</v>
      </c>
      <c r="N2263" s="2">
        <v>46000</v>
      </c>
      <c r="O2263" t="s">
        <v>3628</v>
      </c>
      <c r="P2263" s="8" t="str">
        <f t="shared" si="143"/>
        <v>0018710</v>
      </c>
      <c r="Q2263" s="8" t="e">
        <f t="array" ref="Q2263">IF(VLOOKUP(P2263,$AA$1:$AC$32,1,0)&lt;&gt;0,(P2263&amp;"A"),0)</f>
        <v>#N/A</v>
      </c>
      <c r="R2263" s="12">
        <v>44522</v>
      </c>
      <c r="S2263" t="s">
        <v>2561</v>
      </c>
      <c r="T2263" s="8" t="str">
        <f t="shared" si="144"/>
        <v>VM+ DNG 55</v>
      </c>
      <c r="U2263" t="s">
        <v>6690</v>
      </c>
      <c r="Y2263" t="str">
        <f t="array" ref="Y2263">IF(ISNUMBER(SEARCH($V$3,T2263)),"WINCOMHANOI",IF(ISNUMBER(SEARCH($V$4,T2263)),"WINCOMHOCHIMINH",IF(ISNUMBER(SEARCH($V$5,T2263)),"WINCOMDANANG",IF(ISNUMBER(SEARCH($V$6,T2263)),"WINCOMHAIDUONG",IF(ISNUMBER(SEARCH($V$7,T2263)),"WINCOMQUANGNINH",IF(ISNUMBER(SEARCH($V$8,T2263)),"WINCOMHAIPHONG",IF(ISNUMBER(SEARCH($V$9,T2263)),"WINCOMBACGIANG",IF(ISNUMBER(SEARCH($V$10,T2263)),"WINCOMBACNINH",IF(ISNUMBER(SEARCH($V$11,T2263)),"WINCOMPHUTHO",IF(ISNUMBER(SEARCH($V$12,T2263)),"WINCOMHATINH",IF(ISNUMBER(SEARCH($V$13,T2263)),"WINCOMTHAINGUYEN",IF(ISNUMBER(SEARCH($V$14,T2263)),"WINCOMKHANHHOA",IF(ISNUMBER(SEARCH($V$15,T2263)),"WINCOMHUNGYEN",IF(ISNUMBER(SEARCH($V$16,T2263)),"WINCOMNGHEAN",IF(ISNUMBER(SEARCH($V$17,T2263)),"WINCOMLAOCAI",IF(ISNUMBER(SEARCH($V$18,T2263)),"WINCOMVUNGTAU",IF(ISNUMBER(SEARCH($V$19,T2263)),"WINCOMBINHDUONG",IF(ISNUMBER(SEARCH($V$20,T2263)),"WINCOMKIENGIANG",IF(ISNUMBER(SEARCH($V$21,T2263)),"WINCOMHANAM",IF(ISNUMBER(SEARCH($V$22,T2263)),"WINCOMNAMDINH",IF(ISNUMBER(SEARCH($V$23,T2263)),"WINCOMLANGSON",IF(ISNUMBER(SEARCH($V$24,T2263)),"WINCOMTHANHHOA",IF(ISNUMBER(SEARCH($V$25,T2263)),"WINCOMYENBAI",IF(ISNUMBER(SEARCH($V$26,T2263)),"WINCOMTUYENQUANG",IF(ISNUMBER(SEARCH($V$27,T2263)),"WINCOMHUE",IF(ISNUMBER(SEARCH($V$28,T2263)),"WINCOMQUANGNAM",IF(ISNUMBER(SEARCH($V$29,T2263)),"WINCOMVINHPHUC",IF(ISNUMBER(SEARCH($V$30,T2263)),"WINCOMHAGIANG",IF(ISNUMBER(SEARCH($V$31,T2263)),"WINCOMNINHBINH",IF(ISNUMBER(SEARCH($V$32,T2263)),"WINCOMTRAVINH",IF(ISNUMBER(SEARCH($V$33,T2263)),"WINCOMCANTHO",IF(ISNUMBER(SEARCH($V$34,T2263)),"WINCOMBENTRE",IF(ISNUMBER(SEARCH($V$35,T2263)),"WINCOMCAMAU",IF(ISNUMBER(SEARCH($V$36,T2263)),"WINCOMANGIANG",IF(ISNUMBER(SEARCH($V$37,T2263)),"WINCOMNINHTHUAN",IF(ISNUMBER(SEARCH($V$38,T2263)),"WINCOMTHAIBINH",IF(ISNUMBER(SEARCH($V$39,T2263)),"WINCOMGIALAI",IF(ISNUMBER(SEARCH($V$40,T2263)),"WINCOMHOABINH",IF(ISNUMBER(SEARCH($V$41,T2263)),"WINCOMQUANGNGAI",IF(ISNUMBER(SEARCH($V$42,T2263)),"WINCOMBINHTHUAN",IF(ISNUMBER(SEARCH($V$43,T2263)),"WINCOMDAKLAK",IF(ISNUMBER(SEARCH($V$44,T2263)),"WINCOMSOCTRANG",IF(ISNUMBER(SEARCH($V$45,T2263)),"WINCOMSONLA",IF(ISNUMBER(SEARCH($V$46,T2263)),"WINCOMKONTUM",IF(ISNUMBER(SEARCH($V$47,T2263)),"WINCOMPHUYEN",IF(ISNUMBER(SEARCH($V$48,T2263)),"WINCOMQUANGTRI",IF(ISNUMBER(SEARCH($V$49,T2263)),"WINCOMBINHDINH",IF(ISNUMBER(SEARCH($V$50,T2263)),"WINCOMCAOBANG",IF(ISNUMBER(SEARCH($V$51,T2263)),"WINCOMQUANGBINH",IF(ISNUMBER(SEARCH($V$52,T2263)),"WINCOMLAMDONG",IF(ISNUMBER(SEARCH($V$53,T2263)),"WINCOMVINHLONG",IF(ISNUMBER(SEARCH($V$54,T2263)),"WINCOMDONGTHAP",IF(ISNUMBER(SEARCH($V$55,T2263)),"WINCOMTIENGIANG",IF(ISNUMBER(SEARCH($V$56,T2263)),"WINCOMQUANGNINH",0))))))))))))))))))))))))))))))))))))))))))))))))))))))</f>
        <v>WINCOMDANANG</v>
      </c>
    </row>
    <row r="2264" spans="1:25" x14ac:dyDescent="0.2">
      <c r="A2264" t="s">
        <v>0</v>
      </c>
      <c r="B2264" t="s">
        <v>3627</v>
      </c>
      <c r="C2264" t="s">
        <v>31</v>
      </c>
      <c r="D2264" t="s">
        <v>10</v>
      </c>
      <c r="E2264" t="s">
        <v>4</v>
      </c>
      <c r="F2264" s="5">
        <f t="shared" si="141"/>
        <v>3</v>
      </c>
      <c r="G2264" s="2">
        <v>183150</v>
      </c>
      <c r="H2264" s="2">
        <v>201465.00000000003</v>
      </c>
      <c r="I2264" t="s">
        <v>5</v>
      </c>
      <c r="J2264" t="s">
        <v>11</v>
      </c>
      <c r="K2264" t="str">
        <f t="shared" si="142"/>
        <v>_Giò sụn gà 250g</v>
      </c>
      <c r="L2264" s="8" t="str">
        <f>VLOOKUP(K2264,'[1]Mã Misa'!$B$2:$D$74,2,0)</f>
        <v>Giò sụn gà 250g</v>
      </c>
      <c r="M2264" s="8" t="str">
        <f>VLOOKUP(L2264,'[1]Mã Misa'!$C$2:$D$74,2,0)</f>
        <v>GSG250</v>
      </c>
      <c r="N2264" s="2">
        <v>61050</v>
      </c>
      <c r="O2264" t="s">
        <v>3628</v>
      </c>
      <c r="P2264" s="8" t="str">
        <f t="shared" si="143"/>
        <v>0018710</v>
      </c>
      <c r="Q2264" s="8" t="e">
        <f t="array" ref="Q2264">IF(VLOOKUP(P2264,$AA$1:$AC$32,1,0)&lt;&gt;0,(P2264&amp;"A"),0)</f>
        <v>#N/A</v>
      </c>
      <c r="R2264" s="12">
        <v>44522</v>
      </c>
      <c r="S2264" t="s">
        <v>2561</v>
      </c>
      <c r="T2264" s="8" t="str">
        <f t="shared" si="144"/>
        <v>VM+ DNG 55</v>
      </c>
      <c r="U2264" t="s">
        <v>6690</v>
      </c>
      <c r="Y2264" t="str">
        <f t="array" ref="Y2264">IF(ISNUMBER(SEARCH($V$3,T2264)),"WINCOMHANOI",IF(ISNUMBER(SEARCH($V$4,T2264)),"WINCOMHOCHIMINH",IF(ISNUMBER(SEARCH($V$5,T2264)),"WINCOMDANANG",IF(ISNUMBER(SEARCH($V$6,T2264)),"WINCOMHAIDUONG",IF(ISNUMBER(SEARCH($V$7,T2264)),"WINCOMQUANGNINH",IF(ISNUMBER(SEARCH($V$8,T2264)),"WINCOMHAIPHONG",IF(ISNUMBER(SEARCH($V$9,T2264)),"WINCOMBACGIANG",IF(ISNUMBER(SEARCH($V$10,T2264)),"WINCOMBACNINH",IF(ISNUMBER(SEARCH($V$11,T2264)),"WINCOMPHUTHO",IF(ISNUMBER(SEARCH($V$12,T2264)),"WINCOMHATINH",IF(ISNUMBER(SEARCH($V$13,T2264)),"WINCOMTHAINGUYEN",IF(ISNUMBER(SEARCH($V$14,T2264)),"WINCOMKHANHHOA",IF(ISNUMBER(SEARCH($V$15,T2264)),"WINCOMHUNGYEN",IF(ISNUMBER(SEARCH($V$16,T2264)),"WINCOMNGHEAN",IF(ISNUMBER(SEARCH($V$17,T2264)),"WINCOMLAOCAI",IF(ISNUMBER(SEARCH($V$18,T2264)),"WINCOMVUNGTAU",IF(ISNUMBER(SEARCH($V$19,T2264)),"WINCOMBINHDUONG",IF(ISNUMBER(SEARCH($V$20,T2264)),"WINCOMKIENGIANG",IF(ISNUMBER(SEARCH($V$21,T2264)),"WINCOMHANAM",IF(ISNUMBER(SEARCH($V$22,T2264)),"WINCOMNAMDINH",IF(ISNUMBER(SEARCH($V$23,T2264)),"WINCOMLANGSON",IF(ISNUMBER(SEARCH($V$24,T2264)),"WINCOMTHANHHOA",IF(ISNUMBER(SEARCH($V$25,T2264)),"WINCOMYENBAI",IF(ISNUMBER(SEARCH($V$26,T2264)),"WINCOMTUYENQUANG",IF(ISNUMBER(SEARCH($V$27,T2264)),"WINCOMHUE",IF(ISNUMBER(SEARCH($V$28,T2264)),"WINCOMQUANGNAM",IF(ISNUMBER(SEARCH($V$29,T2264)),"WINCOMVINHPHUC",IF(ISNUMBER(SEARCH($V$30,T2264)),"WINCOMHAGIANG",IF(ISNUMBER(SEARCH($V$31,T2264)),"WINCOMNINHBINH",IF(ISNUMBER(SEARCH($V$32,T2264)),"WINCOMTRAVINH",IF(ISNUMBER(SEARCH($V$33,T2264)),"WINCOMCANTHO",IF(ISNUMBER(SEARCH($V$34,T2264)),"WINCOMBENTRE",IF(ISNUMBER(SEARCH($V$35,T2264)),"WINCOMCAMAU",IF(ISNUMBER(SEARCH($V$36,T2264)),"WINCOMANGIANG",IF(ISNUMBER(SEARCH($V$37,T2264)),"WINCOMNINHTHUAN",IF(ISNUMBER(SEARCH($V$38,T2264)),"WINCOMTHAIBINH",IF(ISNUMBER(SEARCH($V$39,T2264)),"WINCOMGIALAI",IF(ISNUMBER(SEARCH($V$40,T2264)),"WINCOMHOABINH",IF(ISNUMBER(SEARCH($V$41,T2264)),"WINCOMQUANGNGAI",IF(ISNUMBER(SEARCH($V$42,T2264)),"WINCOMBINHTHUAN",IF(ISNUMBER(SEARCH($V$43,T2264)),"WINCOMDAKLAK",IF(ISNUMBER(SEARCH($V$44,T2264)),"WINCOMSOCTRANG",IF(ISNUMBER(SEARCH($V$45,T2264)),"WINCOMSONLA",IF(ISNUMBER(SEARCH($V$46,T2264)),"WINCOMKONTUM",IF(ISNUMBER(SEARCH($V$47,T2264)),"WINCOMPHUYEN",IF(ISNUMBER(SEARCH($V$48,T2264)),"WINCOMQUANGTRI",IF(ISNUMBER(SEARCH($V$49,T2264)),"WINCOMBINHDINH",IF(ISNUMBER(SEARCH($V$50,T2264)),"WINCOMCAOBANG",IF(ISNUMBER(SEARCH($V$51,T2264)),"WINCOMQUANGBINH",IF(ISNUMBER(SEARCH($V$52,T2264)),"WINCOMLAMDONG",IF(ISNUMBER(SEARCH($V$53,T2264)),"WINCOMVINHLONG",IF(ISNUMBER(SEARCH($V$54,T2264)),"WINCOMDONGTHAP",IF(ISNUMBER(SEARCH($V$55,T2264)),"WINCOMTIENGIANG",IF(ISNUMBER(SEARCH($V$56,T2264)),"WINCOMQUANGNINH",0))))))))))))))))))))))))))))))))))))))))))))))))))))))</f>
        <v>WINCOMDANANG</v>
      </c>
    </row>
    <row r="2265" spans="1:25" x14ac:dyDescent="0.2">
      <c r="A2265" t="s">
        <v>0</v>
      </c>
      <c r="B2265" t="s">
        <v>3627</v>
      </c>
      <c r="C2265" t="s">
        <v>34</v>
      </c>
      <c r="D2265" t="s">
        <v>20</v>
      </c>
      <c r="E2265" t="s">
        <v>4</v>
      </c>
      <c r="F2265" s="5">
        <f t="shared" si="141"/>
        <v>3</v>
      </c>
      <c r="G2265" s="2">
        <v>150546</v>
      </c>
      <c r="H2265" s="2">
        <v>165600.6</v>
      </c>
      <c r="I2265" t="s">
        <v>5</v>
      </c>
      <c r="J2265" t="s">
        <v>21</v>
      </c>
      <c r="K2265" t="str">
        <f t="shared" si="142"/>
        <v>Giò tai lưỡi xào gói 250g</v>
      </c>
      <c r="L2265" s="8" t="str">
        <f>VLOOKUP(K2265,'[1]Mã Misa'!$B$2:$D$74,2,0)</f>
        <v>Giò Tai Lưỡi Xào 250g</v>
      </c>
      <c r="M2265" s="8" t="str">
        <f>VLOOKUP(L2265,'[1]Mã Misa'!$C$2:$D$74,2,0)</f>
        <v>GTLX250G</v>
      </c>
      <c r="N2265" s="2">
        <v>50182</v>
      </c>
      <c r="O2265" t="s">
        <v>3628</v>
      </c>
      <c r="P2265" s="8" t="str">
        <f t="shared" si="143"/>
        <v>0018710</v>
      </c>
      <c r="Q2265" s="8" t="e">
        <f t="array" ref="Q2265">IF(VLOOKUP(P2265,$AA$1:$AC$32,1,0)&lt;&gt;0,(P2265&amp;"A"),0)</f>
        <v>#N/A</v>
      </c>
      <c r="R2265" s="12">
        <v>44522</v>
      </c>
      <c r="S2265" t="s">
        <v>2561</v>
      </c>
      <c r="T2265" s="8" t="str">
        <f t="shared" si="144"/>
        <v>VM+ DNG 55</v>
      </c>
      <c r="U2265" t="s">
        <v>6690</v>
      </c>
      <c r="Y2265" t="str">
        <f t="array" ref="Y2265">IF(ISNUMBER(SEARCH($V$3,T2265)),"WINCOMHANOI",IF(ISNUMBER(SEARCH($V$4,T2265)),"WINCOMHOCHIMINH",IF(ISNUMBER(SEARCH($V$5,T2265)),"WINCOMDANANG",IF(ISNUMBER(SEARCH($V$6,T2265)),"WINCOMHAIDUONG",IF(ISNUMBER(SEARCH($V$7,T2265)),"WINCOMQUANGNINH",IF(ISNUMBER(SEARCH($V$8,T2265)),"WINCOMHAIPHONG",IF(ISNUMBER(SEARCH($V$9,T2265)),"WINCOMBACGIANG",IF(ISNUMBER(SEARCH($V$10,T2265)),"WINCOMBACNINH",IF(ISNUMBER(SEARCH($V$11,T2265)),"WINCOMPHUTHO",IF(ISNUMBER(SEARCH($V$12,T2265)),"WINCOMHATINH",IF(ISNUMBER(SEARCH($V$13,T2265)),"WINCOMTHAINGUYEN",IF(ISNUMBER(SEARCH($V$14,T2265)),"WINCOMKHANHHOA",IF(ISNUMBER(SEARCH($V$15,T2265)),"WINCOMHUNGYEN",IF(ISNUMBER(SEARCH($V$16,T2265)),"WINCOMNGHEAN",IF(ISNUMBER(SEARCH($V$17,T2265)),"WINCOMLAOCAI",IF(ISNUMBER(SEARCH($V$18,T2265)),"WINCOMVUNGTAU",IF(ISNUMBER(SEARCH($V$19,T2265)),"WINCOMBINHDUONG",IF(ISNUMBER(SEARCH($V$20,T2265)),"WINCOMKIENGIANG",IF(ISNUMBER(SEARCH($V$21,T2265)),"WINCOMHANAM",IF(ISNUMBER(SEARCH($V$22,T2265)),"WINCOMNAMDINH",IF(ISNUMBER(SEARCH($V$23,T2265)),"WINCOMLANGSON",IF(ISNUMBER(SEARCH($V$24,T2265)),"WINCOMTHANHHOA",IF(ISNUMBER(SEARCH($V$25,T2265)),"WINCOMYENBAI",IF(ISNUMBER(SEARCH($V$26,T2265)),"WINCOMTUYENQUANG",IF(ISNUMBER(SEARCH($V$27,T2265)),"WINCOMHUE",IF(ISNUMBER(SEARCH($V$28,T2265)),"WINCOMQUANGNAM",IF(ISNUMBER(SEARCH($V$29,T2265)),"WINCOMVINHPHUC",IF(ISNUMBER(SEARCH($V$30,T2265)),"WINCOMHAGIANG",IF(ISNUMBER(SEARCH($V$31,T2265)),"WINCOMNINHBINH",IF(ISNUMBER(SEARCH($V$32,T2265)),"WINCOMTRAVINH",IF(ISNUMBER(SEARCH($V$33,T2265)),"WINCOMCANTHO",IF(ISNUMBER(SEARCH($V$34,T2265)),"WINCOMBENTRE",IF(ISNUMBER(SEARCH($V$35,T2265)),"WINCOMCAMAU",IF(ISNUMBER(SEARCH($V$36,T2265)),"WINCOMANGIANG",IF(ISNUMBER(SEARCH($V$37,T2265)),"WINCOMNINHTHUAN",IF(ISNUMBER(SEARCH($V$38,T2265)),"WINCOMTHAIBINH",IF(ISNUMBER(SEARCH($V$39,T2265)),"WINCOMGIALAI",IF(ISNUMBER(SEARCH($V$40,T2265)),"WINCOMHOABINH",IF(ISNUMBER(SEARCH($V$41,T2265)),"WINCOMQUANGNGAI",IF(ISNUMBER(SEARCH($V$42,T2265)),"WINCOMBINHTHUAN",IF(ISNUMBER(SEARCH($V$43,T2265)),"WINCOMDAKLAK",IF(ISNUMBER(SEARCH($V$44,T2265)),"WINCOMSOCTRANG",IF(ISNUMBER(SEARCH($V$45,T2265)),"WINCOMSONLA",IF(ISNUMBER(SEARCH($V$46,T2265)),"WINCOMKONTUM",IF(ISNUMBER(SEARCH($V$47,T2265)),"WINCOMPHUYEN",IF(ISNUMBER(SEARCH($V$48,T2265)),"WINCOMQUANGTRI",IF(ISNUMBER(SEARCH($V$49,T2265)),"WINCOMBINHDINH",IF(ISNUMBER(SEARCH($V$50,T2265)),"WINCOMCAOBANG",IF(ISNUMBER(SEARCH($V$51,T2265)),"WINCOMQUANGBINH",IF(ISNUMBER(SEARCH($V$52,T2265)),"WINCOMLAMDONG",IF(ISNUMBER(SEARCH($V$53,T2265)),"WINCOMVINHLONG",IF(ISNUMBER(SEARCH($V$54,T2265)),"WINCOMDONGTHAP",IF(ISNUMBER(SEARCH($V$55,T2265)),"WINCOMTIENGIANG",IF(ISNUMBER(SEARCH($V$56,T2265)),"WINCOMQUANGNINH",0))))))))))))))))))))))))))))))))))))))))))))))))))))))</f>
        <v>WINCOMDANANG</v>
      </c>
    </row>
    <row r="2266" spans="1:25" x14ac:dyDescent="0.2">
      <c r="A2266" t="s">
        <v>0</v>
      </c>
      <c r="B2266" t="s">
        <v>3629</v>
      </c>
      <c r="C2266" t="s">
        <v>2</v>
      </c>
      <c r="D2266" t="s">
        <v>3</v>
      </c>
      <c r="E2266" t="s">
        <v>4</v>
      </c>
      <c r="F2266" s="5">
        <f t="shared" si="141"/>
        <v>1</v>
      </c>
      <c r="G2266" s="2">
        <v>88846</v>
      </c>
      <c r="H2266" s="2">
        <v>97730.6</v>
      </c>
      <c r="I2266" t="s">
        <v>5</v>
      </c>
      <c r="J2266" t="s">
        <v>6</v>
      </c>
      <c r="K2266" t="str">
        <f t="shared" si="142"/>
        <v>Gà muối gói 500g</v>
      </c>
      <c r="L2266" s="8" t="str">
        <f>VLOOKUP(K2266,'[1]Mã Misa'!$B$2:$D$74,2,0)</f>
        <v>Gà muối 500g</v>
      </c>
      <c r="M2266" s="8" t="str">
        <f>VLOOKUP(L2266,'[1]Mã Misa'!$C$2:$D$74,2,0)</f>
        <v>GM500</v>
      </c>
      <c r="N2266" s="2">
        <v>88846</v>
      </c>
      <c r="O2266" t="s">
        <v>3630</v>
      </c>
      <c r="P2266" s="8" t="str">
        <f t="shared" si="143"/>
        <v>0145090</v>
      </c>
      <c r="Q2266" s="8" t="e">
        <f t="array" ref="Q2266">IF(VLOOKUP(P2266,$AA$1:$AC$32,1,0)&lt;&gt;0,(P2266&amp;"A"),0)</f>
        <v>#N/A</v>
      </c>
      <c r="R2266" s="12">
        <v>44522</v>
      </c>
      <c r="S2266" t="s">
        <v>534</v>
      </c>
      <c r="T2266" s="8" t="str">
        <f t="shared" si="144"/>
        <v>VM+ HNI 12</v>
      </c>
      <c r="U2266" t="s">
        <v>6130</v>
      </c>
      <c r="Y2266" t="str">
        <f t="array" ref="Y2266">IF(ISNUMBER(SEARCH($V$3,T2266)),"WINCOMHANOI",IF(ISNUMBER(SEARCH($V$4,T2266)),"WINCOMHOCHIMINH",IF(ISNUMBER(SEARCH($V$5,T2266)),"WINCOMDANANG",IF(ISNUMBER(SEARCH($V$6,T2266)),"WINCOMHAIDUONG",IF(ISNUMBER(SEARCH($V$7,T2266)),"WINCOMQUANGNINH",IF(ISNUMBER(SEARCH($V$8,T2266)),"WINCOMHAIPHONG",IF(ISNUMBER(SEARCH($V$9,T2266)),"WINCOMBACGIANG",IF(ISNUMBER(SEARCH($V$10,T2266)),"WINCOMBACNINH",IF(ISNUMBER(SEARCH($V$11,T2266)),"WINCOMPHUTHO",IF(ISNUMBER(SEARCH($V$12,T2266)),"WINCOMHATINH",IF(ISNUMBER(SEARCH($V$13,T2266)),"WINCOMTHAINGUYEN",IF(ISNUMBER(SEARCH($V$14,T2266)),"WINCOMKHANHHOA",IF(ISNUMBER(SEARCH($V$15,T2266)),"WINCOMHUNGYEN",IF(ISNUMBER(SEARCH($V$16,T2266)),"WINCOMNGHEAN",IF(ISNUMBER(SEARCH($V$17,T2266)),"WINCOMLAOCAI",IF(ISNUMBER(SEARCH($V$18,T2266)),"WINCOMVUNGTAU",IF(ISNUMBER(SEARCH($V$19,T2266)),"WINCOMBINHDUONG",IF(ISNUMBER(SEARCH($V$20,T2266)),"WINCOMKIENGIANG",IF(ISNUMBER(SEARCH($V$21,T2266)),"WINCOMHANAM",IF(ISNUMBER(SEARCH($V$22,T2266)),"WINCOMNAMDINH",IF(ISNUMBER(SEARCH($V$23,T2266)),"WINCOMLANGSON",IF(ISNUMBER(SEARCH($V$24,T2266)),"WINCOMTHANHHOA",IF(ISNUMBER(SEARCH($V$25,T2266)),"WINCOMYENBAI",IF(ISNUMBER(SEARCH($V$26,T2266)),"WINCOMTUYENQUANG",IF(ISNUMBER(SEARCH($V$27,T2266)),"WINCOMHUE",IF(ISNUMBER(SEARCH($V$28,T2266)),"WINCOMQUANGNAM",IF(ISNUMBER(SEARCH($V$29,T2266)),"WINCOMVINHPHUC",IF(ISNUMBER(SEARCH($V$30,T2266)),"WINCOMHAGIANG",IF(ISNUMBER(SEARCH($V$31,T2266)),"WINCOMNINHBINH",IF(ISNUMBER(SEARCH($V$32,T2266)),"WINCOMTRAVINH",IF(ISNUMBER(SEARCH($V$33,T2266)),"WINCOMCANTHO",IF(ISNUMBER(SEARCH($V$34,T2266)),"WINCOMBENTRE",IF(ISNUMBER(SEARCH($V$35,T2266)),"WINCOMCAMAU",IF(ISNUMBER(SEARCH($V$36,T2266)),"WINCOMANGIANG",IF(ISNUMBER(SEARCH($V$37,T2266)),"WINCOMNINHTHUAN",IF(ISNUMBER(SEARCH($V$38,T2266)),"WINCOMTHAIBINH",IF(ISNUMBER(SEARCH($V$39,T2266)),"WINCOMGIALAI",IF(ISNUMBER(SEARCH($V$40,T2266)),"WINCOMHOABINH",IF(ISNUMBER(SEARCH($V$41,T2266)),"WINCOMQUANGNGAI",IF(ISNUMBER(SEARCH($V$42,T2266)),"WINCOMBINHTHUAN",IF(ISNUMBER(SEARCH($V$43,T2266)),"WINCOMDAKLAK",IF(ISNUMBER(SEARCH($V$44,T2266)),"WINCOMSOCTRANG",IF(ISNUMBER(SEARCH($V$45,T2266)),"WINCOMSONLA",IF(ISNUMBER(SEARCH($V$46,T2266)),"WINCOMKONTUM",IF(ISNUMBER(SEARCH($V$47,T2266)),"WINCOMPHUYEN",IF(ISNUMBER(SEARCH($V$48,T2266)),"WINCOMQUANGTRI",IF(ISNUMBER(SEARCH($V$49,T2266)),"WINCOMBINHDINH",IF(ISNUMBER(SEARCH($V$50,T2266)),"WINCOMCAOBANG",IF(ISNUMBER(SEARCH($V$51,T2266)),"WINCOMQUANGBINH",IF(ISNUMBER(SEARCH($V$52,T2266)),"WINCOMLAMDONG",IF(ISNUMBER(SEARCH($V$53,T2266)),"WINCOMVINHLONG",IF(ISNUMBER(SEARCH($V$54,T2266)),"WINCOMDONGTHAP",IF(ISNUMBER(SEARCH($V$55,T2266)),"WINCOMTIENGIANG",IF(ISNUMBER(SEARCH($V$56,T2266)),"WINCOMQUANGNINH",0))))))))))))))))))))))))))))))))))))))))))))))))))))))</f>
        <v>WINCOMHANOI</v>
      </c>
    </row>
    <row r="2267" spans="1:25" x14ac:dyDescent="0.2">
      <c r="A2267" t="s">
        <v>0</v>
      </c>
      <c r="B2267" t="s">
        <v>3629</v>
      </c>
      <c r="C2267" t="s">
        <v>31</v>
      </c>
      <c r="D2267" t="s">
        <v>35</v>
      </c>
      <c r="E2267" t="s">
        <v>4</v>
      </c>
      <c r="F2267" s="5">
        <f t="shared" si="141"/>
        <v>1</v>
      </c>
      <c r="G2267" s="2">
        <v>73431</v>
      </c>
      <c r="H2267" s="2">
        <v>80774.100000000006</v>
      </c>
      <c r="I2267" t="s">
        <v>5</v>
      </c>
      <c r="J2267" t="s">
        <v>36</v>
      </c>
      <c r="K2267" t="str">
        <f t="shared" si="142"/>
        <v>Chân giò heo muối gói 300g</v>
      </c>
      <c r="L2267" s="8" t="str">
        <f>VLOOKUP(K2267,'[1]Mã Misa'!$B$2:$D$74,2,0)</f>
        <v>Chân giò heo muối 300g</v>
      </c>
      <c r="M2267" s="8" t="str">
        <f>VLOOKUP(L2267,'[1]Mã Misa'!$C$2:$D$74,2,0)</f>
        <v>CGM300</v>
      </c>
      <c r="N2267" s="2">
        <v>73431</v>
      </c>
      <c r="O2267" t="s">
        <v>3630</v>
      </c>
      <c r="P2267" s="8" t="str">
        <f t="shared" si="143"/>
        <v>0145090</v>
      </c>
      <c r="Q2267" s="8" t="e">
        <f t="array" ref="Q2267">IF(VLOOKUP(P2267,$AA$1:$AC$32,1,0)&lt;&gt;0,(P2267&amp;"A"),0)</f>
        <v>#N/A</v>
      </c>
      <c r="R2267" s="12">
        <v>44522</v>
      </c>
      <c r="S2267" t="s">
        <v>534</v>
      </c>
      <c r="T2267" s="8" t="str">
        <f t="shared" si="144"/>
        <v>VM+ HNI 12</v>
      </c>
      <c r="U2267" t="s">
        <v>6130</v>
      </c>
      <c r="Y2267" t="str">
        <f t="array" ref="Y2267">IF(ISNUMBER(SEARCH($V$3,T2267)),"WINCOMHANOI",IF(ISNUMBER(SEARCH($V$4,T2267)),"WINCOMHOCHIMINH",IF(ISNUMBER(SEARCH($V$5,T2267)),"WINCOMDANANG",IF(ISNUMBER(SEARCH($V$6,T2267)),"WINCOMHAIDUONG",IF(ISNUMBER(SEARCH($V$7,T2267)),"WINCOMQUANGNINH",IF(ISNUMBER(SEARCH($V$8,T2267)),"WINCOMHAIPHONG",IF(ISNUMBER(SEARCH($V$9,T2267)),"WINCOMBACGIANG",IF(ISNUMBER(SEARCH($V$10,T2267)),"WINCOMBACNINH",IF(ISNUMBER(SEARCH($V$11,T2267)),"WINCOMPHUTHO",IF(ISNUMBER(SEARCH($V$12,T2267)),"WINCOMHATINH",IF(ISNUMBER(SEARCH($V$13,T2267)),"WINCOMTHAINGUYEN",IF(ISNUMBER(SEARCH($V$14,T2267)),"WINCOMKHANHHOA",IF(ISNUMBER(SEARCH($V$15,T2267)),"WINCOMHUNGYEN",IF(ISNUMBER(SEARCH($V$16,T2267)),"WINCOMNGHEAN",IF(ISNUMBER(SEARCH($V$17,T2267)),"WINCOMLAOCAI",IF(ISNUMBER(SEARCH($V$18,T2267)),"WINCOMVUNGTAU",IF(ISNUMBER(SEARCH($V$19,T2267)),"WINCOMBINHDUONG",IF(ISNUMBER(SEARCH($V$20,T2267)),"WINCOMKIENGIANG",IF(ISNUMBER(SEARCH($V$21,T2267)),"WINCOMHANAM",IF(ISNUMBER(SEARCH($V$22,T2267)),"WINCOMNAMDINH",IF(ISNUMBER(SEARCH($V$23,T2267)),"WINCOMLANGSON",IF(ISNUMBER(SEARCH($V$24,T2267)),"WINCOMTHANHHOA",IF(ISNUMBER(SEARCH($V$25,T2267)),"WINCOMYENBAI",IF(ISNUMBER(SEARCH($V$26,T2267)),"WINCOMTUYENQUANG",IF(ISNUMBER(SEARCH($V$27,T2267)),"WINCOMHUE",IF(ISNUMBER(SEARCH($V$28,T2267)),"WINCOMQUANGNAM",IF(ISNUMBER(SEARCH($V$29,T2267)),"WINCOMVINHPHUC",IF(ISNUMBER(SEARCH($V$30,T2267)),"WINCOMHAGIANG",IF(ISNUMBER(SEARCH($V$31,T2267)),"WINCOMNINHBINH",IF(ISNUMBER(SEARCH($V$32,T2267)),"WINCOMTRAVINH",IF(ISNUMBER(SEARCH($V$33,T2267)),"WINCOMCANTHO",IF(ISNUMBER(SEARCH($V$34,T2267)),"WINCOMBENTRE",IF(ISNUMBER(SEARCH($V$35,T2267)),"WINCOMCAMAU",IF(ISNUMBER(SEARCH($V$36,T2267)),"WINCOMANGIANG",IF(ISNUMBER(SEARCH($V$37,T2267)),"WINCOMNINHTHUAN",IF(ISNUMBER(SEARCH($V$38,T2267)),"WINCOMTHAIBINH",IF(ISNUMBER(SEARCH($V$39,T2267)),"WINCOMGIALAI",IF(ISNUMBER(SEARCH($V$40,T2267)),"WINCOMHOABINH",IF(ISNUMBER(SEARCH($V$41,T2267)),"WINCOMQUANGNGAI",IF(ISNUMBER(SEARCH($V$42,T2267)),"WINCOMBINHTHUAN",IF(ISNUMBER(SEARCH($V$43,T2267)),"WINCOMDAKLAK",IF(ISNUMBER(SEARCH($V$44,T2267)),"WINCOMSOCTRANG",IF(ISNUMBER(SEARCH($V$45,T2267)),"WINCOMSONLA",IF(ISNUMBER(SEARCH($V$46,T2267)),"WINCOMKONTUM",IF(ISNUMBER(SEARCH($V$47,T2267)),"WINCOMPHUYEN",IF(ISNUMBER(SEARCH($V$48,T2267)),"WINCOMQUANGTRI",IF(ISNUMBER(SEARCH($V$49,T2267)),"WINCOMBINHDINH",IF(ISNUMBER(SEARCH($V$50,T2267)),"WINCOMCAOBANG",IF(ISNUMBER(SEARCH($V$51,T2267)),"WINCOMQUANGBINH",IF(ISNUMBER(SEARCH($V$52,T2267)),"WINCOMLAMDONG",IF(ISNUMBER(SEARCH($V$53,T2267)),"WINCOMVINHLONG",IF(ISNUMBER(SEARCH($V$54,T2267)),"WINCOMDONGTHAP",IF(ISNUMBER(SEARCH($V$55,T2267)),"WINCOMTIENGIANG",IF(ISNUMBER(SEARCH($V$56,T2267)),"WINCOMQUANGNINH",0))))))))))))))))))))))))))))))))))))))))))))))))))))))</f>
        <v>WINCOMHANOI</v>
      </c>
    </row>
    <row r="2268" spans="1:25" x14ac:dyDescent="0.2">
      <c r="A2268" t="s">
        <v>0</v>
      </c>
      <c r="B2268" t="s">
        <v>3631</v>
      </c>
      <c r="C2268" t="s">
        <v>2</v>
      </c>
      <c r="D2268" t="s">
        <v>35</v>
      </c>
      <c r="E2268" t="s">
        <v>4</v>
      </c>
      <c r="F2268" s="5">
        <f t="shared" si="141"/>
        <v>1</v>
      </c>
      <c r="G2268" s="2">
        <v>73431</v>
      </c>
      <c r="H2268" s="2">
        <v>80774.100000000006</v>
      </c>
      <c r="I2268" t="s">
        <v>5</v>
      </c>
      <c r="J2268" t="s">
        <v>36</v>
      </c>
      <c r="K2268" t="str">
        <f t="shared" si="142"/>
        <v>Chân giò heo muối gói 300g</v>
      </c>
      <c r="L2268" s="8" t="str">
        <f>VLOOKUP(K2268,'[1]Mã Misa'!$B$2:$D$74,2,0)</f>
        <v>Chân giò heo muối 300g</v>
      </c>
      <c r="M2268" s="8" t="str">
        <f>VLOOKUP(L2268,'[1]Mã Misa'!$C$2:$D$74,2,0)</f>
        <v>CGM300</v>
      </c>
      <c r="N2268" s="2">
        <v>73431</v>
      </c>
      <c r="O2268" t="s">
        <v>3632</v>
      </c>
      <c r="P2268" s="8" t="str">
        <f t="shared" si="143"/>
        <v>0005404</v>
      </c>
      <c r="Q2268" s="8" t="e">
        <f t="array" ref="Q2268">IF(VLOOKUP(P2268,$AA$1:$AC$32,1,0)&lt;&gt;0,(P2268&amp;"A"),0)</f>
        <v>#N/A</v>
      </c>
      <c r="R2268" s="12">
        <v>44522</v>
      </c>
      <c r="S2268" t="s">
        <v>3633</v>
      </c>
      <c r="T2268" s="8" t="str">
        <f t="shared" si="144"/>
        <v>VM+ THA 16</v>
      </c>
      <c r="U2268" t="s">
        <v>6935</v>
      </c>
      <c r="Y2268" t="str">
        <f t="array" ref="Y2268">IF(ISNUMBER(SEARCH($V$3,T2268)),"WINCOMHANOI",IF(ISNUMBER(SEARCH($V$4,T2268)),"WINCOMHOCHIMINH",IF(ISNUMBER(SEARCH($V$5,T2268)),"WINCOMDANANG",IF(ISNUMBER(SEARCH($V$6,T2268)),"WINCOMHAIDUONG",IF(ISNUMBER(SEARCH($V$7,T2268)),"WINCOMQUANGNINH",IF(ISNUMBER(SEARCH($V$8,T2268)),"WINCOMHAIPHONG",IF(ISNUMBER(SEARCH($V$9,T2268)),"WINCOMBACGIANG",IF(ISNUMBER(SEARCH($V$10,T2268)),"WINCOMBACNINH",IF(ISNUMBER(SEARCH($V$11,T2268)),"WINCOMPHUTHO",IF(ISNUMBER(SEARCH($V$12,T2268)),"WINCOMHATINH",IF(ISNUMBER(SEARCH($V$13,T2268)),"WINCOMTHAINGUYEN",IF(ISNUMBER(SEARCH($V$14,T2268)),"WINCOMKHANHHOA",IF(ISNUMBER(SEARCH($V$15,T2268)),"WINCOMHUNGYEN",IF(ISNUMBER(SEARCH($V$16,T2268)),"WINCOMNGHEAN",IF(ISNUMBER(SEARCH($V$17,T2268)),"WINCOMLAOCAI",IF(ISNUMBER(SEARCH($V$18,T2268)),"WINCOMVUNGTAU",IF(ISNUMBER(SEARCH($V$19,T2268)),"WINCOMBINHDUONG",IF(ISNUMBER(SEARCH($V$20,T2268)),"WINCOMKIENGIANG",IF(ISNUMBER(SEARCH($V$21,T2268)),"WINCOMHANAM",IF(ISNUMBER(SEARCH($V$22,T2268)),"WINCOMNAMDINH",IF(ISNUMBER(SEARCH($V$23,T2268)),"WINCOMLANGSON",IF(ISNUMBER(SEARCH($V$24,T2268)),"WINCOMTHANHHOA",IF(ISNUMBER(SEARCH($V$25,T2268)),"WINCOMYENBAI",IF(ISNUMBER(SEARCH($V$26,T2268)),"WINCOMTUYENQUANG",IF(ISNUMBER(SEARCH($V$27,T2268)),"WINCOMHUE",IF(ISNUMBER(SEARCH($V$28,T2268)),"WINCOMQUANGNAM",IF(ISNUMBER(SEARCH($V$29,T2268)),"WINCOMVINHPHUC",IF(ISNUMBER(SEARCH($V$30,T2268)),"WINCOMHAGIANG",IF(ISNUMBER(SEARCH($V$31,T2268)),"WINCOMNINHBINH",IF(ISNUMBER(SEARCH($V$32,T2268)),"WINCOMTRAVINH",IF(ISNUMBER(SEARCH($V$33,T2268)),"WINCOMCANTHO",IF(ISNUMBER(SEARCH($V$34,T2268)),"WINCOMBENTRE",IF(ISNUMBER(SEARCH($V$35,T2268)),"WINCOMCAMAU",IF(ISNUMBER(SEARCH($V$36,T2268)),"WINCOMANGIANG",IF(ISNUMBER(SEARCH($V$37,T2268)),"WINCOMNINHTHUAN",IF(ISNUMBER(SEARCH($V$38,T2268)),"WINCOMTHAIBINH",IF(ISNUMBER(SEARCH($V$39,T2268)),"WINCOMGIALAI",IF(ISNUMBER(SEARCH($V$40,T2268)),"WINCOMHOABINH",IF(ISNUMBER(SEARCH($V$41,T2268)),"WINCOMQUANGNGAI",IF(ISNUMBER(SEARCH($V$42,T2268)),"WINCOMBINHTHUAN",IF(ISNUMBER(SEARCH($V$43,T2268)),"WINCOMDAKLAK",IF(ISNUMBER(SEARCH($V$44,T2268)),"WINCOMSOCTRANG",IF(ISNUMBER(SEARCH($V$45,T2268)),"WINCOMSONLA",IF(ISNUMBER(SEARCH($V$46,T2268)),"WINCOMKONTUM",IF(ISNUMBER(SEARCH($V$47,T2268)),"WINCOMPHUYEN",IF(ISNUMBER(SEARCH($V$48,T2268)),"WINCOMQUANGTRI",IF(ISNUMBER(SEARCH($V$49,T2268)),"WINCOMBINHDINH",IF(ISNUMBER(SEARCH($V$50,T2268)),"WINCOMCAOBANG",IF(ISNUMBER(SEARCH($V$51,T2268)),"WINCOMQUANGBINH",IF(ISNUMBER(SEARCH($V$52,T2268)),"WINCOMLAMDONG",IF(ISNUMBER(SEARCH($V$53,T2268)),"WINCOMVINHLONG",IF(ISNUMBER(SEARCH($V$54,T2268)),"WINCOMDONGTHAP",IF(ISNUMBER(SEARCH($V$55,T2268)),"WINCOMTIENGIANG",IF(ISNUMBER(SEARCH($V$56,T2268)),"WINCOMQUANGNINH",0))))))))))))))))))))))))))))))))))))))))))))))))))))))</f>
        <v>WINCOMTHANHHOA</v>
      </c>
    </row>
    <row r="2269" spans="1:25" x14ac:dyDescent="0.2">
      <c r="A2269" t="s">
        <v>0</v>
      </c>
      <c r="B2269" t="s">
        <v>3631</v>
      </c>
      <c r="C2269" t="s">
        <v>31</v>
      </c>
      <c r="D2269" t="s">
        <v>39</v>
      </c>
      <c r="E2269" t="s">
        <v>4</v>
      </c>
      <c r="F2269" s="5">
        <f t="shared" si="141"/>
        <v>1</v>
      </c>
      <c r="G2269" s="2">
        <v>46000</v>
      </c>
      <c r="H2269" s="2">
        <v>50600.000000000007</v>
      </c>
      <c r="I2269" t="s">
        <v>5</v>
      </c>
      <c r="J2269" t="s">
        <v>40</v>
      </c>
      <c r="K2269" t="str">
        <f t="shared" si="142"/>
        <v>Mộc nấm hương gói 250g</v>
      </c>
      <c r="L2269" s="8" t="str">
        <f>VLOOKUP(K2269,'[1]Mã Misa'!$B$2:$D$74,2,0)</f>
        <v>Mộc Nấm Hương 250g</v>
      </c>
      <c r="M2269" s="8" t="str">
        <f>VLOOKUP(L2269,'[1]Mã Misa'!$C$2:$D$74,2,0)</f>
        <v>MNH250</v>
      </c>
      <c r="N2269" s="2">
        <v>46000</v>
      </c>
      <c r="O2269" t="s">
        <v>3632</v>
      </c>
      <c r="P2269" s="8" t="str">
        <f t="shared" si="143"/>
        <v>0005404</v>
      </c>
      <c r="Q2269" s="8" t="e">
        <f t="array" ref="Q2269">IF(VLOOKUP(P2269,$AA$1:$AC$32,1,0)&lt;&gt;0,(P2269&amp;"A"),0)</f>
        <v>#N/A</v>
      </c>
      <c r="R2269" s="12">
        <v>44522</v>
      </c>
      <c r="S2269" t="s">
        <v>3633</v>
      </c>
      <c r="T2269" s="8" t="str">
        <f t="shared" si="144"/>
        <v>VM+ THA 16</v>
      </c>
      <c r="U2269" t="s">
        <v>6935</v>
      </c>
      <c r="Y2269" t="str">
        <f t="array" ref="Y2269">IF(ISNUMBER(SEARCH($V$3,T2269)),"WINCOMHANOI",IF(ISNUMBER(SEARCH($V$4,T2269)),"WINCOMHOCHIMINH",IF(ISNUMBER(SEARCH($V$5,T2269)),"WINCOMDANANG",IF(ISNUMBER(SEARCH($V$6,T2269)),"WINCOMHAIDUONG",IF(ISNUMBER(SEARCH($V$7,T2269)),"WINCOMQUANGNINH",IF(ISNUMBER(SEARCH($V$8,T2269)),"WINCOMHAIPHONG",IF(ISNUMBER(SEARCH($V$9,T2269)),"WINCOMBACGIANG",IF(ISNUMBER(SEARCH($V$10,T2269)),"WINCOMBACNINH",IF(ISNUMBER(SEARCH($V$11,T2269)),"WINCOMPHUTHO",IF(ISNUMBER(SEARCH($V$12,T2269)),"WINCOMHATINH",IF(ISNUMBER(SEARCH($V$13,T2269)),"WINCOMTHAINGUYEN",IF(ISNUMBER(SEARCH($V$14,T2269)),"WINCOMKHANHHOA",IF(ISNUMBER(SEARCH($V$15,T2269)),"WINCOMHUNGYEN",IF(ISNUMBER(SEARCH($V$16,T2269)),"WINCOMNGHEAN",IF(ISNUMBER(SEARCH($V$17,T2269)),"WINCOMLAOCAI",IF(ISNUMBER(SEARCH($V$18,T2269)),"WINCOMVUNGTAU",IF(ISNUMBER(SEARCH($V$19,T2269)),"WINCOMBINHDUONG",IF(ISNUMBER(SEARCH($V$20,T2269)),"WINCOMKIENGIANG",IF(ISNUMBER(SEARCH($V$21,T2269)),"WINCOMHANAM",IF(ISNUMBER(SEARCH($V$22,T2269)),"WINCOMNAMDINH",IF(ISNUMBER(SEARCH($V$23,T2269)),"WINCOMLANGSON",IF(ISNUMBER(SEARCH($V$24,T2269)),"WINCOMTHANHHOA",IF(ISNUMBER(SEARCH($V$25,T2269)),"WINCOMYENBAI",IF(ISNUMBER(SEARCH($V$26,T2269)),"WINCOMTUYENQUANG",IF(ISNUMBER(SEARCH($V$27,T2269)),"WINCOMHUE",IF(ISNUMBER(SEARCH($V$28,T2269)),"WINCOMQUANGNAM",IF(ISNUMBER(SEARCH($V$29,T2269)),"WINCOMVINHPHUC",IF(ISNUMBER(SEARCH($V$30,T2269)),"WINCOMHAGIANG",IF(ISNUMBER(SEARCH($V$31,T2269)),"WINCOMNINHBINH",IF(ISNUMBER(SEARCH($V$32,T2269)),"WINCOMTRAVINH",IF(ISNUMBER(SEARCH($V$33,T2269)),"WINCOMCANTHO",IF(ISNUMBER(SEARCH($V$34,T2269)),"WINCOMBENTRE",IF(ISNUMBER(SEARCH($V$35,T2269)),"WINCOMCAMAU",IF(ISNUMBER(SEARCH($V$36,T2269)),"WINCOMANGIANG",IF(ISNUMBER(SEARCH($V$37,T2269)),"WINCOMNINHTHUAN",IF(ISNUMBER(SEARCH($V$38,T2269)),"WINCOMTHAIBINH",IF(ISNUMBER(SEARCH($V$39,T2269)),"WINCOMGIALAI",IF(ISNUMBER(SEARCH($V$40,T2269)),"WINCOMHOABINH",IF(ISNUMBER(SEARCH($V$41,T2269)),"WINCOMQUANGNGAI",IF(ISNUMBER(SEARCH($V$42,T2269)),"WINCOMBINHTHUAN",IF(ISNUMBER(SEARCH($V$43,T2269)),"WINCOMDAKLAK",IF(ISNUMBER(SEARCH($V$44,T2269)),"WINCOMSOCTRANG",IF(ISNUMBER(SEARCH($V$45,T2269)),"WINCOMSONLA",IF(ISNUMBER(SEARCH($V$46,T2269)),"WINCOMKONTUM",IF(ISNUMBER(SEARCH($V$47,T2269)),"WINCOMPHUYEN",IF(ISNUMBER(SEARCH($V$48,T2269)),"WINCOMQUANGTRI",IF(ISNUMBER(SEARCH($V$49,T2269)),"WINCOMBINHDINH",IF(ISNUMBER(SEARCH($V$50,T2269)),"WINCOMCAOBANG",IF(ISNUMBER(SEARCH($V$51,T2269)),"WINCOMQUANGBINH",IF(ISNUMBER(SEARCH($V$52,T2269)),"WINCOMLAMDONG",IF(ISNUMBER(SEARCH($V$53,T2269)),"WINCOMVINHLONG",IF(ISNUMBER(SEARCH($V$54,T2269)),"WINCOMDONGTHAP",IF(ISNUMBER(SEARCH($V$55,T2269)),"WINCOMTIENGIANG",IF(ISNUMBER(SEARCH($V$56,T2269)),"WINCOMQUANGNINH",0))))))))))))))))))))))))))))))))))))))))))))))))))))))</f>
        <v>WINCOMTHANHHOA</v>
      </c>
    </row>
    <row r="2270" spans="1:25" x14ac:dyDescent="0.2">
      <c r="A2270" t="s">
        <v>0</v>
      </c>
      <c r="B2270" t="s">
        <v>3631</v>
      </c>
      <c r="C2270" t="s">
        <v>34</v>
      </c>
      <c r="D2270" t="s">
        <v>20</v>
      </c>
      <c r="E2270" t="s">
        <v>4</v>
      </c>
      <c r="F2270" s="5">
        <f t="shared" si="141"/>
        <v>12</v>
      </c>
      <c r="G2270" s="2">
        <v>602184</v>
      </c>
      <c r="H2270" s="2">
        <v>662402.4</v>
      </c>
      <c r="I2270" t="s">
        <v>5</v>
      </c>
      <c r="J2270" t="s">
        <v>21</v>
      </c>
      <c r="K2270" t="str">
        <f t="shared" si="142"/>
        <v>Giò tai lưỡi xào gói 250g</v>
      </c>
      <c r="L2270" s="8" t="str">
        <f>VLOOKUP(K2270,'[1]Mã Misa'!$B$2:$D$74,2,0)</f>
        <v>Giò Tai Lưỡi Xào 250g</v>
      </c>
      <c r="M2270" s="8" t="str">
        <f>VLOOKUP(L2270,'[1]Mã Misa'!$C$2:$D$74,2,0)</f>
        <v>GTLX250G</v>
      </c>
      <c r="N2270" s="2">
        <v>50182</v>
      </c>
      <c r="O2270" t="s">
        <v>3632</v>
      </c>
      <c r="P2270" s="8" t="str">
        <f t="shared" si="143"/>
        <v>0005404</v>
      </c>
      <c r="Q2270" s="8" t="e">
        <f t="array" ref="Q2270">IF(VLOOKUP(P2270,$AA$1:$AC$32,1,0)&lt;&gt;0,(P2270&amp;"A"),0)</f>
        <v>#N/A</v>
      </c>
      <c r="R2270" s="12">
        <v>44522</v>
      </c>
      <c r="S2270" t="s">
        <v>3633</v>
      </c>
      <c r="T2270" s="8" t="str">
        <f t="shared" si="144"/>
        <v>VM+ THA 16</v>
      </c>
      <c r="U2270" t="s">
        <v>6935</v>
      </c>
      <c r="Y2270" t="str">
        <f t="array" ref="Y2270">IF(ISNUMBER(SEARCH($V$3,T2270)),"WINCOMHANOI",IF(ISNUMBER(SEARCH($V$4,T2270)),"WINCOMHOCHIMINH",IF(ISNUMBER(SEARCH($V$5,T2270)),"WINCOMDANANG",IF(ISNUMBER(SEARCH($V$6,T2270)),"WINCOMHAIDUONG",IF(ISNUMBER(SEARCH($V$7,T2270)),"WINCOMQUANGNINH",IF(ISNUMBER(SEARCH($V$8,T2270)),"WINCOMHAIPHONG",IF(ISNUMBER(SEARCH($V$9,T2270)),"WINCOMBACGIANG",IF(ISNUMBER(SEARCH($V$10,T2270)),"WINCOMBACNINH",IF(ISNUMBER(SEARCH($V$11,T2270)),"WINCOMPHUTHO",IF(ISNUMBER(SEARCH($V$12,T2270)),"WINCOMHATINH",IF(ISNUMBER(SEARCH($V$13,T2270)),"WINCOMTHAINGUYEN",IF(ISNUMBER(SEARCH($V$14,T2270)),"WINCOMKHANHHOA",IF(ISNUMBER(SEARCH($V$15,T2270)),"WINCOMHUNGYEN",IF(ISNUMBER(SEARCH($V$16,T2270)),"WINCOMNGHEAN",IF(ISNUMBER(SEARCH($V$17,T2270)),"WINCOMLAOCAI",IF(ISNUMBER(SEARCH($V$18,T2270)),"WINCOMVUNGTAU",IF(ISNUMBER(SEARCH($V$19,T2270)),"WINCOMBINHDUONG",IF(ISNUMBER(SEARCH($V$20,T2270)),"WINCOMKIENGIANG",IF(ISNUMBER(SEARCH($V$21,T2270)),"WINCOMHANAM",IF(ISNUMBER(SEARCH($V$22,T2270)),"WINCOMNAMDINH",IF(ISNUMBER(SEARCH($V$23,T2270)),"WINCOMLANGSON",IF(ISNUMBER(SEARCH($V$24,T2270)),"WINCOMTHANHHOA",IF(ISNUMBER(SEARCH($V$25,T2270)),"WINCOMYENBAI",IF(ISNUMBER(SEARCH($V$26,T2270)),"WINCOMTUYENQUANG",IF(ISNUMBER(SEARCH($V$27,T2270)),"WINCOMHUE",IF(ISNUMBER(SEARCH($V$28,T2270)),"WINCOMQUANGNAM",IF(ISNUMBER(SEARCH($V$29,T2270)),"WINCOMVINHPHUC",IF(ISNUMBER(SEARCH($V$30,T2270)),"WINCOMHAGIANG",IF(ISNUMBER(SEARCH($V$31,T2270)),"WINCOMNINHBINH",IF(ISNUMBER(SEARCH($V$32,T2270)),"WINCOMTRAVINH",IF(ISNUMBER(SEARCH($V$33,T2270)),"WINCOMCANTHO",IF(ISNUMBER(SEARCH($V$34,T2270)),"WINCOMBENTRE",IF(ISNUMBER(SEARCH($V$35,T2270)),"WINCOMCAMAU",IF(ISNUMBER(SEARCH($V$36,T2270)),"WINCOMANGIANG",IF(ISNUMBER(SEARCH($V$37,T2270)),"WINCOMNINHTHUAN",IF(ISNUMBER(SEARCH($V$38,T2270)),"WINCOMTHAIBINH",IF(ISNUMBER(SEARCH($V$39,T2270)),"WINCOMGIALAI",IF(ISNUMBER(SEARCH($V$40,T2270)),"WINCOMHOABINH",IF(ISNUMBER(SEARCH($V$41,T2270)),"WINCOMQUANGNGAI",IF(ISNUMBER(SEARCH($V$42,T2270)),"WINCOMBINHTHUAN",IF(ISNUMBER(SEARCH($V$43,T2270)),"WINCOMDAKLAK",IF(ISNUMBER(SEARCH($V$44,T2270)),"WINCOMSOCTRANG",IF(ISNUMBER(SEARCH($V$45,T2270)),"WINCOMSONLA",IF(ISNUMBER(SEARCH($V$46,T2270)),"WINCOMKONTUM",IF(ISNUMBER(SEARCH($V$47,T2270)),"WINCOMPHUYEN",IF(ISNUMBER(SEARCH($V$48,T2270)),"WINCOMQUANGTRI",IF(ISNUMBER(SEARCH($V$49,T2270)),"WINCOMBINHDINH",IF(ISNUMBER(SEARCH($V$50,T2270)),"WINCOMCAOBANG",IF(ISNUMBER(SEARCH($V$51,T2270)),"WINCOMQUANGBINH",IF(ISNUMBER(SEARCH($V$52,T2270)),"WINCOMLAMDONG",IF(ISNUMBER(SEARCH($V$53,T2270)),"WINCOMVINHLONG",IF(ISNUMBER(SEARCH($V$54,T2270)),"WINCOMDONGTHAP",IF(ISNUMBER(SEARCH($V$55,T2270)),"WINCOMTIENGIANG",IF(ISNUMBER(SEARCH($V$56,T2270)),"WINCOMQUANGNINH",0))))))))))))))))))))))))))))))))))))))))))))))))))))))</f>
        <v>WINCOMTHANHHOA</v>
      </c>
    </row>
    <row r="2271" spans="1:25" x14ac:dyDescent="0.2">
      <c r="A2271" t="s">
        <v>0</v>
      </c>
      <c r="B2271" t="s">
        <v>3634</v>
      </c>
      <c r="C2271" t="s">
        <v>2</v>
      </c>
      <c r="D2271" t="s">
        <v>62</v>
      </c>
      <c r="E2271" t="s">
        <v>4</v>
      </c>
      <c r="F2271" s="5">
        <f t="shared" si="141"/>
        <v>2</v>
      </c>
      <c r="G2271" s="2">
        <v>210800</v>
      </c>
      <c r="H2271" s="2">
        <v>231880.00000000003</v>
      </c>
      <c r="I2271" t="s">
        <v>5</v>
      </c>
      <c r="J2271" t="s">
        <v>63</v>
      </c>
      <c r="K2271" t="str">
        <f t="shared" si="142"/>
        <v>_Đùi gà sốt cay 500g</v>
      </c>
      <c r="L2271" s="8" t="str">
        <f>VLOOKUP(K2271,'[1]Mã Misa'!$B$2:$D$74,2,0)</f>
        <v>Đùi gà sốt cay 500g</v>
      </c>
      <c r="M2271" s="8" t="str">
        <f>VLOOKUP(L2271,'[1]Mã Misa'!$C$2:$D$74,2,0)</f>
        <v>DGSC500</v>
      </c>
      <c r="N2271" s="2">
        <v>105400</v>
      </c>
      <c r="O2271" t="s">
        <v>3635</v>
      </c>
      <c r="P2271" s="8" t="str">
        <f t="shared" si="143"/>
        <v>0145092</v>
      </c>
      <c r="Q2271" s="8" t="e">
        <f t="array" ref="Q2271">IF(VLOOKUP(P2271,$AA$1:$AC$32,1,0)&lt;&gt;0,(P2271&amp;"A"),0)</f>
        <v>#N/A</v>
      </c>
      <c r="R2271" s="12">
        <v>44522</v>
      </c>
      <c r="S2271" t="s">
        <v>182</v>
      </c>
      <c r="T2271" s="8" t="str">
        <f t="shared" si="144"/>
        <v>VM+ HNI T4</v>
      </c>
      <c r="U2271" t="s">
        <v>6025</v>
      </c>
      <c r="Y2271" t="str">
        <f t="array" ref="Y2271">IF(ISNUMBER(SEARCH($V$3,T2271)),"WINCOMHANOI",IF(ISNUMBER(SEARCH($V$4,T2271)),"WINCOMHOCHIMINH",IF(ISNUMBER(SEARCH($V$5,T2271)),"WINCOMDANANG",IF(ISNUMBER(SEARCH($V$6,T2271)),"WINCOMHAIDUONG",IF(ISNUMBER(SEARCH($V$7,T2271)),"WINCOMQUANGNINH",IF(ISNUMBER(SEARCH($V$8,T2271)),"WINCOMHAIPHONG",IF(ISNUMBER(SEARCH($V$9,T2271)),"WINCOMBACGIANG",IF(ISNUMBER(SEARCH($V$10,T2271)),"WINCOMBACNINH",IF(ISNUMBER(SEARCH($V$11,T2271)),"WINCOMPHUTHO",IF(ISNUMBER(SEARCH($V$12,T2271)),"WINCOMHATINH",IF(ISNUMBER(SEARCH($V$13,T2271)),"WINCOMTHAINGUYEN",IF(ISNUMBER(SEARCH($V$14,T2271)),"WINCOMKHANHHOA",IF(ISNUMBER(SEARCH($V$15,T2271)),"WINCOMHUNGYEN",IF(ISNUMBER(SEARCH($V$16,T2271)),"WINCOMNGHEAN",IF(ISNUMBER(SEARCH($V$17,T2271)),"WINCOMLAOCAI",IF(ISNUMBER(SEARCH($V$18,T2271)),"WINCOMVUNGTAU",IF(ISNUMBER(SEARCH($V$19,T2271)),"WINCOMBINHDUONG",IF(ISNUMBER(SEARCH($V$20,T2271)),"WINCOMKIENGIANG",IF(ISNUMBER(SEARCH($V$21,T2271)),"WINCOMHANAM",IF(ISNUMBER(SEARCH($V$22,T2271)),"WINCOMNAMDINH",IF(ISNUMBER(SEARCH($V$23,T2271)),"WINCOMLANGSON",IF(ISNUMBER(SEARCH($V$24,T2271)),"WINCOMTHANHHOA",IF(ISNUMBER(SEARCH($V$25,T2271)),"WINCOMYENBAI",IF(ISNUMBER(SEARCH($V$26,T2271)),"WINCOMTUYENQUANG",IF(ISNUMBER(SEARCH($V$27,T2271)),"WINCOMHUE",IF(ISNUMBER(SEARCH($V$28,T2271)),"WINCOMQUANGNAM",IF(ISNUMBER(SEARCH($V$29,T2271)),"WINCOMVINHPHUC",IF(ISNUMBER(SEARCH($V$30,T2271)),"WINCOMHAGIANG",IF(ISNUMBER(SEARCH($V$31,T2271)),"WINCOMNINHBINH",IF(ISNUMBER(SEARCH($V$32,T2271)),"WINCOMTRAVINH",IF(ISNUMBER(SEARCH($V$33,T2271)),"WINCOMCANTHO",IF(ISNUMBER(SEARCH($V$34,T2271)),"WINCOMBENTRE",IF(ISNUMBER(SEARCH($V$35,T2271)),"WINCOMCAMAU",IF(ISNUMBER(SEARCH($V$36,T2271)),"WINCOMANGIANG",IF(ISNUMBER(SEARCH($V$37,T2271)),"WINCOMNINHTHUAN",IF(ISNUMBER(SEARCH($V$38,T2271)),"WINCOMTHAIBINH",IF(ISNUMBER(SEARCH($V$39,T2271)),"WINCOMGIALAI",IF(ISNUMBER(SEARCH($V$40,T2271)),"WINCOMHOABINH",IF(ISNUMBER(SEARCH($V$41,T2271)),"WINCOMQUANGNGAI",IF(ISNUMBER(SEARCH($V$42,T2271)),"WINCOMBINHTHUAN",IF(ISNUMBER(SEARCH($V$43,T2271)),"WINCOMDAKLAK",IF(ISNUMBER(SEARCH($V$44,T2271)),"WINCOMSOCTRANG",IF(ISNUMBER(SEARCH($V$45,T2271)),"WINCOMSONLA",IF(ISNUMBER(SEARCH($V$46,T2271)),"WINCOMKONTUM",IF(ISNUMBER(SEARCH($V$47,T2271)),"WINCOMPHUYEN",IF(ISNUMBER(SEARCH($V$48,T2271)),"WINCOMQUANGTRI",IF(ISNUMBER(SEARCH($V$49,T2271)),"WINCOMBINHDINH",IF(ISNUMBER(SEARCH($V$50,T2271)),"WINCOMCAOBANG",IF(ISNUMBER(SEARCH($V$51,T2271)),"WINCOMQUANGBINH",IF(ISNUMBER(SEARCH($V$52,T2271)),"WINCOMLAMDONG",IF(ISNUMBER(SEARCH($V$53,T2271)),"WINCOMVINHLONG",IF(ISNUMBER(SEARCH($V$54,T2271)),"WINCOMDONGTHAP",IF(ISNUMBER(SEARCH($V$55,T2271)),"WINCOMTIENGIANG",IF(ISNUMBER(SEARCH($V$56,T2271)),"WINCOMQUANGNINH",0))))))))))))))))))))))))))))))))))))))))))))))))))))))</f>
        <v>WINCOMHANOI</v>
      </c>
    </row>
    <row r="2272" spans="1:25" x14ac:dyDescent="0.2">
      <c r="A2272" t="s">
        <v>0</v>
      </c>
      <c r="B2272" t="s">
        <v>3636</v>
      </c>
      <c r="C2272" t="s">
        <v>2</v>
      </c>
      <c r="D2272" t="s">
        <v>1307</v>
      </c>
      <c r="E2272" t="s">
        <v>4</v>
      </c>
      <c r="F2272" s="5">
        <f t="shared" si="141"/>
        <v>1</v>
      </c>
      <c r="G2272" s="2">
        <v>61250</v>
      </c>
      <c r="H2272" s="2">
        <v>67375</v>
      </c>
      <c r="I2272" t="s">
        <v>5</v>
      </c>
      <c r="J2272" t="s">
        <v>1308</v>
      </c>
      <c r="K2272" t="str">
        <f t="shared" si="142"/>
        <v xml:space="preserve"> Chả giò phô mai ghẹ 250g</v>
      </c>
      <c r="L2272" s="8" t="str">
        <f>VLOOKUP(K2272,'[1]Mã Misa'!$B$2:$D$74,2,0)</f>
        <v>Chả giò phô mai ghẹ 250g</v>
      </c>
      <c r="M2272" s="8" t="str">
        <f>VLOOKUP(L2272,'[1]Mã Misa'!$C$2:$D$74,2,0)</f>
        <v>CGPMG250</v>
      </c>
      <c r="N2272" s="2">
        <v>61250</v>
      </c>
      <c r="O2272" t="s">
        <v>3637</v>
      </c>
      <c r="P2272" s="8" t="str">
        <f t="shared" si="143"/>
        <v>0044493</v>
      </c>
      <c r="Q2272" s="8" t="e">
        <f t="array" ref="Q2272">IF(VLOOKUP(P2272,$AA$1:$AC$32,1,0)&lt;&gt;0,(P2272&amp;"A"),0)</f>
        <v>#N/A</v>
      </c>
      <c r="R2272" s="12">
        <v>44522</v>
      </c>
      <c r="S2272" t="s">
        <v>3638</v>
      </c>
      <c r="T2272" s="8" t="str">
        <f t="shared" si="144"/>
        <v>VM+ HCM 48</v>
      </c>
      <c r="U2272" t="s">
        <v>6936</v>
      </c>
      <c r="Y2272" t="str">
        <f t="array" ref="Y2272">IF(ISNUMBER(SEARCH($V$3,T2272)),"WINCOMHANOI",IF(ISNUMBER(SEARCH($V$4,T2272)),"WINCOMHOCHIMINH",IF(ISNUMBER(SEARCH($V$5,T2272)),"WINCOMDANANG",IF(ISNUMBER(SEARCH($V$6,T2272)),"WINCOMHAIDUONG",IF(ISNUMBER(SEARCH($V$7,T2272)),"WINCOMQUANGNINH",IF(ISNUMBER(SEARCH($V$8,T2272)),"WINCOMHAIPHONG",IF(ISNUMBER(SEARCH($V$9,T2272)),"WINCOMBACGIANG",IF(ISNUMBER(SEARCH($V$10,T2272)),"WINCOMBACNINH",IF(ISNUMBER(SEARCH($V$11,T2272)),"WINCOMPHUTHO",IF(ISNUMBER(SEARCH($V$12,T2272)),"WINCOMHATINH",IF(ISNUMBER(SEARCH($V$13,T2272)),"WINCOMTHAINGUYEN",IF(ISNUMBER(SEARCH($V$14,T2272)),"WINCOMKHANHHOA",IF(ISNUMBER(SEARCH($V$15,T2272)),"WINCOMHUNGYEN",IF(ISNUMBER(SEARCH($V$16,T2272)),"WINCOMNGHEAN",IF(ISNUMBER(SEARCH($V$17,T2272)),"WINCOMLAOCAI",IF(ISNUMBER(SEARCH($V$18,T2272)),"WINCOMVUNGTAU",IF(ISNUMBER(SEARCH($V$19,T2272)),"WINCOMBINHDUONG",IF(ISNUMBER(SEARCH($V$20,T2272)),"WINCOMKIENGIANG",IF(ISNUMBER(SEARCH($V$21,T2272)),"WINCOMHANAM",IF(ISNUMBER(SEARCH($V$22,T2272)),"WINCOMNAMDINH",IF(ISNUMBER(SEARCH($V$23,T2272)),"WINCOMLANGSON",IF(ISNUMBER(SEARCH($V$24,T2272)),"WINCOMTHANHHOA",IF(ISNUMBER(SEARCH($V$25,T2272)),"WINCOMYENBAI",IF(ISNUMBER(SEARCH($V$26,T2272)),"WINCOMTUYENQUANG",IF(ISNUMBER(SEARCH($V$27,T2272)),"WINCOMHUE",IF(ISNUMBER(SEARCH($V$28,T2272)),"WINCOMQUANGNAM",IF(ISNUMBER(SEARCH($V$29,T2272)),"WINCOMVINHPHUC",IF(ISNUMBER(SEARCH($V$30,T2272)),"WINCOMHAGIANG",IF(ISNUMBER(SEARCH($V$31,T2272)),"WINCOMNINHBINH",IF(ISNUMBER(SEARCH($V$32,T2272)),"WINCOMTRAVINH",IF(ISNUMBER(SEARCH($V$33,T2272)),"WINCOMCANTHO",IF(ISNUMBER(SEARCH($V$34,T2272)),"WINCOMBENTRE",IF(ISNUMBER(SEARCH($V$35,T2272)),"WINCOMCAMAU",IF(ISNUMBER(SEARCH($V$36,T2272)),"WINCOMANGIANG",IF(ISNUMBER(SEARCH($V$37,T2272)),"WINCOMNINHTHUAN",IF(ISNUMBER(SEARCH($V$38,T2272)),"WINCOMTHAIBINH",IF(ISNUMBER(SEARCH($V$39,T2272)),"WINCOMGIALAI",IF(ISNUMBER(SEARCH($V$40,T2272)),"WINCOMHOABINH",IF(ISNUMBER(SEARCH($V$41,T2272)),"WINCOMQUANGNGAI",IF(ISNUMBER(SEARCH($V$42,T2272)),"WINCOMBINHTHUAN",IF(ISNUMBER(SEARCH($V$43,T2272)),"WINCOMDAKLAK",IF(ISNUMBER(SEARCH($V$44,T2272)),"WINCOMSOCTRANG",IF(ISNUMBER(SEARCH($V$45,T2272)),"WINCOMSONLA",IF(ISNUMBER(SEARCH($V$46,T2272)),"WINCOMKONTUM",IF(ISNUMBER(SEARCH($V$47,T2272)),"WINCOMPHUYEN",IF(ISNUMBER(SEARCH($V$48,T2272)),"WINCOMQUANGTRI",IF(ISNUMBER(SEARCH($V$49,T2272)),"WINCOMBINHDINH",IF(ISNUMBER(SEARCH($V$50,T2272)),"WINCOMCAOBANG",IF(ISNUMBER(SEARCH($V$51,T2272)),"WINCOMQUANGBINH",IF(ISNUMBER(SEARCH($V$52,T2272)),"WINCOMLAMDONG",IF(ISNUMBER(SEARCH($V$53,T2272)),"WINCOMVINHLONG",IF(ISNUMBER(SEARCH($V$54,T2272)),"WINCOMDONGTHAP",IF(ISNUMBER(SEARCH($V$55,T2272)),"WINCOMTIENGIANG",IF(ISNUMBER(SEARCH($V$56,T2272)),"WINCOMQUANGNINH",0))))))))))))))))))))))))))))))))))))))))))))))))))))))</f>
        <v>WINCOMHOCHIMINH</v>
      </c>
    </row>
    <row r="2273" spans="1:25" x14ac:dyDescent="0.2">
      <c r="A2273" t="s">
        <v>0</v>
      </c>
      <c r="B2273" t="s">
        <v>3636</v>
      </c>
      <c r="C2273" t="s">
        <v>31</v>
      </c>
      <c r="D2273" t="s">
        <v>100</v>
      </c>
      <c r="E2273" t="s">
        <v>4</v>
      </c>
      <c r="F2273" s="5">
        <f t="shared" si="141"/>
        <v>2</v>
      </c>
      <c r="G2273" s="2">
        <v>122500</v>
      </c>
      <c r="H2273" s="2">
        <v>134750</v>
      </c>
      <c r="I2273" t="s">
        <v>5</v>
      </c>
      <c r="J2273" t="s">
        <v>101</v>
      </c>
      <c r="K2273" t="str">
        <f t="shared" si="142"/>
        <v xml:space="preserve"> Ghẹ farci 150g</v>
      </c>
      <c r="L2273" s="8" t="str">
        <f>VLOOKUP(K2273,'[1]Mã Misa'!$B$2:$D$74,2,0)</f>
        <v>Ghẹ farci 150g</v>
      </c>
      <c r="M2273" s="8" t="str">
        <f>VLOOKUP(L2273,'[1]Mã Misa'!$C$2:$D$74,2,0)</f>
        <v>GHEFARCI150</v>
      </c>
      <c r="N2273" s="2">
        <v>61250</v>
      </c>
      <c r="O2273" t="s">
        <v>3637</v>
      </c>
      <c r="P2273" s="8" t="str">
        <f t="shared" si="143"/>
        <v>0044493</v>
      </c>
      <c r="Q2273" s="8" t="e">
        <f t="array" ref="Q2273">IF(VLOOKUP(P2273,$AA$1:$AC$32,1,0)&lt;&gt;0,(P2273&amp;"A"),0)</f>
        <v>#N/A</v>
      </c>
      <c r="R2273" s="12">
        <v>44522</v>
      </c>
      <c r="S2273" t="s">
        <v>3638</v>
      </c>
      <c r="T2273" s="8" t="str">
        <f t="shared" si="144"/>
        <v>VM+ HCM 48</v>
      </c>
      <c r="U2273" t="s">
        <v>6936</v>
      </c>
      <c r="Y2273" t="str">
        <f t="array" ref="Y2273">IF(ISNUMBER(SEARCH($V$3,T2273)),"WINCOMHANOI",IF(ISNUMBER(SEARCH($V$4,T2273)),"WINCOMHOCHIMINH",IF(ISNUMBER(SEARCH($V$5,T2273)),"WINCOMDANANG",IF(ISNUMBER(SEARCH($V$6,T2273)),"WINCOMHAIDUONG",IF(ISNUMBER(SEARCH($V$7,T2273)),"WINCOMQUANGNINH",IF(ISNUMBER(SEARCH($V$8,T2273)),"WINCOMHAIPHONG",IF(ISNUMBER(SEARCH($V$9,T2273)),"WINCOMBACGIANG",IF(ISNUMBER(SEARCH($V$10,T2273)),"WINCOMBACNINH",IF(ISNUMBER(SEARCH($V$11,T2273)),"WINCOMPHUTHO",IF(ISNUMBER(SEARCH($V$12,T2273)),"WINCOMHATINH",IF(ISNUMBER(SEARCH($V$13,T2273)),"WINCOMTHAINGUYEN",IF(ISNUMBER(SEARCH($V$14,T2273)),"WINCOMKHANHHOA",IF(ISNUMBER(SEARCH($V$15,T2273)),"WINCOMHUNGYEN",IF(ISNUMBER(SEARCH($V$16,T2273)),"WINCOMNGHEAN",IF(ISNUMBER(SEARCH($V$17,T2273)),"WINCOMLAOCAI",IF(ISNUMBER(SEARCH($V$18,T2273)),"WINCOMVUNGTAU",IF(ISNUMBER(SEARCH($V$19,T2273)),"WINCOMBINHDUONG",IF(ISNUMBER(SEARCH($V$20,T2273)),"WINCOMKIENGIANG",IF(ISNUMBER(SEARCH($V$21,T2273)),"WINCOMHANAM",IF(ISNUMBER(SEARCH($V$22,T2273)),"WINCOMNAMDINH",IF(ISNUMBER(SEARCH($V$23,T2273)),"WINCOMLANGSON",IF(ISNUMBER(SEARCH($V$24,T2273)),"WINCOMTHANHHOA",IF(ISNUMBER(SEARCH($V$25,T2273)),"WINCOMYENBAI",IF(ISNUMBER(SEARCH($V$26,T2273)),"WINCOMTUYENQUANG",IF(ISNUMBER(SEARCH($V$27,T2273)),"WINCOMHUE",IF(ISNUMBER(SEARCH($V$28,T2273)),"WINCOMQUANGNAM",IF(ISNUMBER(SEARCH($V$29,T2273)),"WINCOMVINHPHUC",IF(ISNUMBER(SEARCH($V$30,T2273)),"WINCOMHAGIANG",IF(ISNUMBER(SEARCH($V$31,T2273)),"WINCOMNINHBINH",IF(ISNUMBER(SEARCH($V$32,T2273)),"WINCOMTRAVINH",IF(ISNUMBER(SEARCH($V$33,T2273)),"WINCOMCANTHO",IF(ISNUMBER(SEARCH($V$34,T2273)),"WINCOMBENTRE",IF(ISNUMBER(SEARCH($V$35,T2273)),"WINCOMCAMAU",IF(ISNUMBER(SEARCH($V$36,T2273)),"WINCOMANGIANG",IF(ISNUMBER(SEARCH($V$37,T2273)),"WINCOMNINHTHUAN",IF(ISNUMBER(SEARCH($V$38,T2273)),"WINCOMTHAIBINH",IF(ISNUMBER(SEARCH($V$39,T2273)),"WINCOMGIALAI",IF(ISNUMBER(SEARCH($V$40,T2273)),"WINCOMHOABINH",IF(ISNUMBER(SEARCH($V$41,T2273)),"WINCOMQUANGNGAI",IF(ISNUMBER(SEARCH($V$42,T2273)),"WINCOMBINHTHUAN",IF(ISNUMBER(SEARCH($V$43,T2273)),"WINCOMDAKLAK",IF(ISNUMBER(SEARCH($V$44,T2273)),"WINCOMSOCTRANG",IF(ISNUMBER(SEARCH($V$45,T2273)),"WINCOMSONLA",IF(ISNUMBER(SEARCH($V$46,T2273)),"WINCOMKONTUM",IF(ISNUMBER(SEARCH($V$47,T2273)),"WINCOMPHUYEN",IF(ISNUMBER(SEARCH($V$48,T2273)),"WINCOMQUANGTRI",IF(ISNUMBER(SEARCH($V$49,T2273)),"WINCOMBINHDINH",IF(ISNUMBER(SEARCH($V$50,T2273)),"WINCOMCAOBANG",IF(ISNUMBER(SEARCH($V$51,T2273)),"WINCOMQUANGBINH",IF(ISNUMBER(SEARCH($V$52,T2273)),"WINCOMLAMDONG",IF(ISNUMBER(SEARCH($V$53,T2273)),"WINCOMVINHLONG",IF(ISNUMBER(SEARCH($V$54,T2273)),"WINCOMDONGTHAP",IF(ISNUMBER(SEARCH($V$55,T2273)),"WINCOMTIENGIANG",IF(ISNUMBER(SEARCH($V$56,T2273)),"WINCOMQUANGNINH",0))))))))))))))))))))))))))))))))))))))))))))))))))))))</f>
        <v>WINCOMHOCHIMINH</v>
      </c>
    </row>
    <row r="2274" spans="1:25" x14ac:dyDescent="0.2">
      <c r="A2274" t="s">
        <v>0</v>
      </c>
      <c r="B2274" t="s">
        <v>3639</v>
      </c>
      <c r="C2274" t="s">
        <v>2</v>
      </c>
      <c r="D2274" t="s">
        <v>62</v>
      </c>
      <c r="E2274" t="s">
        <v>4</v>
      </c>
      <c r="F2274" s="5">
        <f t="shared" si="141"/>
        <v>3</v>
      </c>
      <c r="G2274" s="2">
        <v>316200</v>
      </c>
      <c r="H2274" s="2">
        <v>347820</v>
      </c>
      <c r="I2274" t="s">
        <v>5</v>
      </c>
      <c r="J2274" t="s">
        <v>63</v>
      </c>
      <c r="K2274" t="str">
        <f t="shared" si="142"/>
        <v>_Đùi gà sốt cay 500g</v>
      </c>
      <c r="L2274" s="8" t="str">
        <f>VLOOKUP(K2274,'[1]Mã Misa'!$B$2:$D$74,2,0)</f>
        <v>Đùi gà sốt cay 500g</v>
      </c>
      <c r="M2274" s="8" t="str">
        <f>VLOOKUP(L2274,'[1]Mã Misa'!$C$2:$D$74,2,0)</f>
        <v>DGSC500</v>
      </c>
      <c r="N2274" s="2">
        <v>105400</v>
      </c>
      <c r="O2274" t="s">
        <v>3640</v>
      </c>
      <c r="P2274" s="8" t="str">
        <f t="shared" si="143"/>
        <v>0044494</v>
      </c>
      <c r="Q2274" s="8" t="e">
        <f t="array" ref="Q2274">IF(VLOOKUP(P2274,$AA$1:$AC$32,1,0)&lt;&gt;0,(P2274&amp;"A"),0)</f>
        <v>#N/A</v>
      </c>
      <c r="R2274" s="12">
        <v>44522</v>
      </c>
      <c r="S2274" t="s">
        <v>3638</v>
      </c>
      <c r="T2274" s="8" t="str">
        <f t="shared" si="144"/>
        <v>VM+ HCM 48</v>
      </c>
      <c r="U2274" t="s">
        <v>6936</v>
      </c>
      <c r="Y2274" t="str">
        <f t="array" ref="Y2274">IF(ISNUMBER(SEARCH($V$3,T2274)),"WINCOMHANOI",IF(ISNUMBER(SEARCH($V$4,T2274)),"WINCOMHOCHIMINH",IF(ISNUMBER(SEARCH($V$5,T2274)),"WINCOMDANANG",IF(ISNUMBER(SEARCH($V$6,T2274)),"WINCOMHAIDUONG",IF(ISNUMBER(SEARCH($V$7,T2274)),"WINCOMQUANGNINH",IF(ISNUMBER(SEARCH($V$8,T2274)),"WINCOMHAIPHONG",IF(ISNUMBER(SEARCH($V$9,T2274)),"WINCOMBACGIANG",IF(ISNUMBER(SEARCH($V$10,T2274)),"WINCOMBACNINH",IF(ISNUMBER(SEARCH($V$11,T2274)),"WINCOMPHUTHO",IF(ISNUMBER(SEARCH($V$12,T2274)),"WINCOMHATINH",IF(ISNUMBER(SEARCH($V$13,T2274)),"WINCOMTHAINGUYEN",IF(ISNUMBER(SEARCH($V$14,T2274)),"WINCOMKHANHHOA",IF(ISNUMBER(SEARCH($V$15,T2274)),"WINCOMHUNGYEN",IF(ISNUMBER(SEARCH($V$16,T2274)),"WINCOMNGHEAN",IF(ISNUMBER(SEARCH($V$17,T2274)),"WINCOMLAOCAI",IF(ISNUMBER(SEARCH($V$18,T2274)),"WINCOMVUNGTAU",IF(ISNUMBER(SEARCH($V$19,T2274)),"WINCOMBINHDUONG",IF(ISNUMBER(SEARCH($V$20,T2274)),"WINCOMKIENGIANG",IF(ISNUMBER(SEARCH($V$21,T2274)),"WINCOMHANAM",IF(ISNUMBER(SEARCH($V$22,T2274)),"WINCOMNAMDINH",IF(ISNUMBER(SEARCH($V$23,T2274)),"WINCOMLANGSON",IF(ISNUMBER(SEARCH($V$24,T2274)),"WINCOMTHANHHOA",IF(ISNUMBER(SEARCH($V$25,T2274)),"WINCOMYENBAI",IF(ISNUMBER(SEARCH($V$26,T2274)),"WINCOMTUYENQUANG",IF(ISNUMBER(SEARCH($V$27,T2274)),"WINCOMHUE",IF(ISNUMBER(SEARCH($V$28,T2274)),"WINCOMQUANGNAM",IF(ISNUMBER(SEARCH($V$29,T2274)),"WINCOMVINHPHUC",IF(ISNUMBER(SEARCH($V$30,T2274)),"WINCOMHAGIANG",IF(ISNUMBER(SEARCH($V$31,T2274)),"WINCOMNINHBINH",IF(ISNUMBER(SEARCH($V$32,T2274)),"WINCOMTRAVINH",IF(ISNUMBER(SEARCH($V$33,T2274)),"WINCOMCANTHO",IF(ISNUMBER(SEARCH($V$34,T2274)),"WINCOMBENTRE",IF(ISNUMBER(SEARCH($V$35,T2274)),"WINCOMCAMAU",IF(ISNUMBER(SEARCH($V$36,T2274)),"WINCOMANGIANG",IF(ISNUMBER(SEARCH($V$37,T2274)),"WINCOMNINHTHUAN",IF(ISNUMBER(SEARCH($V$38,T2274)),"WINCOMTHAIBINH",IF(ISNUMBER(SEARCH($V$39,T2274)),"WINCOMGIALAI",IF(ISNUMBER(SEARCH($V$40,T2274)),"WINCOMHOABINH",IF(ISNUMBER(SEARCH($V$41,T2274)),"WINCOMQUANGNGAI",IF(ISNUMBER(SEARCH($V$42,T2274)),"WINCOMBINHTHUAN",IF(ISNUMBER(SEARCH($V$43,T2274)),"WINCOMDAKLAK",IF(ISNUMBER(SEARCH($V$44,T2274)),"WINCOMSOCTRANG",IF(ISNUMBER(SEARCH($V$45,T2274)),"WINCOMSONLA",IF(ISNUMBER(SEARCH($V$46,T2274)),"WINCOMKONTUM",IF(ISNUMBER(SEARCH($V$47,T2274)),"WINCOMPHUYEN",IF(ISNUMBER(SEARCH($V$48,T2274)),"WINCOMQUANGTRI",IF(ISNUMBER(SEARCH($V$49,T2274)),"WINCOMBINHDINH",IF(ISNUMBER(SEARCH($V$50,T2274)),"WINCOMCAOBANG",IF(ISNUMBER(SEARCH($V$51,T2274)),"WINCOMQUANGBINH",IF(ISNUMBER(SEARCH($V$52,T2274)),"WINCOMLAMDONG",IF(ISNUMBER(SEARCH($V$53,T2274)),"WINCOMVINHLONG",IF(ISNUMBER(SEARCH($V$54,T2274)),"WINCOMDONGTHAP",IF(ISNUMBER(SEARCH($V$55,T2274)),"WINCOMTIENGIANG",IF(ISNUMBER(SEARCH($V$56,T2274)),"WINCOMQUANGNINH",0))))))))))))))))))))))))))))))))))))))))))))))))))))))</f>
        <v>WINCOMHOCHIMINH</v>
      </c>
    </row>
    <row r="2275" spans="1:25" x14ac:dyDescent="0.2">
      <c r="A2275" t="s">
        <v>0</v>
      </c>
      <c r="B2275" t="s">
        <v>3641</v>
      </c>
      <c r="C2275" t="s">
        <v>2</v>
      </c>
      <c r="D2275" t="s">
        <v>35</v>
      </c>
      <c r="E2275" t="s">
        <v>4</v>
      </c>
      <c r="F2275" s="5">
        <f t="shared" si="141"/>
        <v>1</v>
      </c>
      <c r="G2275" s="2">
        <v>73431</v>
      </c>
      <c r="H2275" s="2">
        <v>80774.100000000006</v>
      </c>
      <c r="I2275" t="s">
        <v>5</v>
      </c>
      <c r="J2275" t="s">
        <v>36</v>
      </c>
      <c r="K2275" t="str">
        <f t="shared" si="142"/>
        <v>Chân giò heo muối gói 300g</v>
      </c>
      <c r="L2275" s="8" t="str">
        <f>VLOOKUP(K2275,'[1]Mã Misa'!$B$2:$D$74,2,0)</f>
        <v>Chân giò heo muối 300g</v>
      </c>
      <c r="M2275" s="8" t="str">
        <f>VLOOKUP(L2275,'[1]Mã Misa'!$C$2:$D$74,2,0)</f>
        <v>CGM300</v>
      </c>
      <c r="N2275" s="2">
        <v>73431</v>
      </c>
      <c r="O2275" t="s">
        <v>3642</v>
      </c>
      <c r="P2275" s="8" t="str">
        <f t="shared" si="143"/>
        <v>0000468</v>
      </c>
      <c r="Q2275" s="8" t="e">
        <f t="array" ref="Q2275">IF(VLOOKUP(P2275,$AA$1:$AC$32,1,0)&lt;&gt;0,(P2275&amp;"A"),0)</f>
        <v>#N/A</v>
      </c>
      <c r="R2275" s="12">
        <v>44522</v>
      </c>
      <c r="S2275" t="s">
        <v>3643</v>
      </c>
      <c r="T2275" s="8" t="str">
        <f t="shared" si="144"/>
        <v>VM+ LDG 35</v>
      </c>
      <c r="U2275" t="s">
        <v>6937</v>
      </c>
      <c r="Y2275" t="str">
        <f t="array" ref="Y2275">IF(ISNUMBER(SEARCH($V$3,T2275)),"WINCOMHANOI",IF(ISNUMBER(SEARCH($V$4,T2275)),"WINCOMHOCHIMINH",IF(ISNUMBER(SEARCH($V$5,T2275)),"WINCOMDANANG",IF(ISNUMBER(SEARCH($V$6,T2275)),"WINCOMHAIDUONG",IF(ISNUMBER(SEARCH($V$7,T2275)),"WINCOMQUANGNINH",IF(ISNUMBER(SEARCH($V$8,T2275)),"WINCOMHAIPHONG",IF(ISNUMBER(SEARCH($V$9,T2275)),"WINCOMBACGIANG",IF(ISNUMBER(SEARCH($V$10,T2275)),"WINCOMBACNINH",IF(ISNUMBER(SEARCH($V$11,T2275)),"WINCOMPHUTHO",IF(ISNUMBER(SEARCH($V$12,T2275)),"WINCOMHATINH",IF(ISNUMBER(SEARCH($V$13,T2275)),"WINCOMTHAINGUYEN",IF(ISNUMBER(SEARCH($V$14,T2275)),"WINCOMKHANHHOA",IF(ISNUMBER(SEARCH($V$15,T2275)),"WINCOMHUNGYEN",IF(ISNUMBER(SEARCH($V$16,T2275)),"WINCOMNGHEAN",IF(ISNUMBER(SEARCH($V$17,T2275)),"WINCOMLAOCAI",IF(ISNUMBER(SEARCH($V$18,T2275)),"WINCOMVUNGTAU",IF(ISNUMBER(SEARCH($V$19,T2275)),"WINCOMBINHDUONG",IF(ISNUMBER(SEARCH($V$20,T2275)),"WINCOMKIENGIANG",IF(ISNUMBER(SEARCH($V$21,T2275)),"WINCOMHANAM",IF(ISNUMBER(SEARCH($V$22,T2275)),"WINCOMNAMDINH",IF(ISNUMBER(SEARCH($V$23,T2275)),"WINCOMLANGSON",IF(ISNUMBER(SEARCH($V$24,T2275)),"WINCOMTHANHHOA",IF(ISNUMBER(SEARCH($V$25,T2275)),"WINCOMYENBAI",IF(ISNUMBER(SEARCH($V$26,T2275)),"WINCOMTUYENQUANG",IF(ISNUMBER(SEARCH($V$27,T2275)),"WINCOMHUE",IF(ISNUMBER(SEARCH($V$28,T2275)),"WINCOMQUANGNAM",IF(ISNUMBER(SEARCH($V$29,T2275)),"WINCOMVINHPHUC",IF(ISNUMBER(SEARCH($V$30,T2275)),"WINCOMHAGIANG",IF(ISNUMBER(SEARCH($V$31,T2275)),"WINCOMNINHBINH",IF(ISNUMBER(SEARCH($V$32,T2275)),"WINCOMTRAVINH",IF(ISNUMBER(SEARCH($V$33,T2275)),"WINCOMCANTHO",IF(ISNUMBER(SEARCH($V$34,T2275)),"WINCOMBENTRE",IF(ISNUMBER(SEARCH($V$35,T2275)),"WINCOMCAMAU",IF(ISNUMBER(SEARCH($V$36,T2275)),"WINCOMANGIANG",IF(ISNUMBER(SEARCH($V$37,T2275)),"WINCOMNINHTHUAN",IF(ISNUMBER(SEARCH($V$38,T2275)),"WINCOMTHAIBINH",IF(ISNUMBER(SEARCH($V$39,T2275)),"WINCOMGIALAI",IF(ISNUMBER(SEARCH($V$40,T2275)),"WINCOMHOABINH",IF(ISNUMBER(SEARCH($V$41,T2275)),"WINCOMQUANGNGAI",IF(ISNUMBER(SEARCH($V$42,T2275)),"WINCOMBINHTHUAN",IF(ISNUMBER(SEARCH($V$43,T2275)),"WINCOMDAKLAK",IF(ISNUMBER(SEARCH($V$44,T2275)),"WINCOMSOCTRANG",IF(ISNUMBER(SEARCH($V$45,T2275)),"WINCOMSONLA",IF(ISNUMBER(SEARCH($V$46,T2275)),"WINCOMKONTUM",IF(ISNUMBER(SEARCH($V$47,T2275)),"WINCOMPHUYEN",IF(ISNUMBER(SEARCH($V$48,T2275)),"WINCOMQUANGTRI",IF(ISNUMBER(SEARCH($V$49,T2275)),"WINCOMBINHDINH",IF(ISNUMBER(SEARCH($V$50,T2275)),"WINCOMCAOBANG",IF(ISNUMBER(SEARCH($V$51,T2275)),"WINCOMQUANGBINH",IF(ISNUMBER(SEARCH($V$52,T2275)),"WINCOMLAMDONG",IF(ISNUMBER(SEARCH($V$53,T2275)),"WINCOMVINHLONG",IF(ISNUMBER(SEARCH($V$54,T2275)),"WINCOMDONGTHAP",IF(ISNUMBER(SEARCH($V$55,T2275)),"WINCOMTIENGIANG",IF(ISNUMBER(SEARCH($V$56,T2275)),"WINCOMQUANGNINH",0))))))))))))))))))))))))))))))))))))))))))))))))))))))</f>
        <v>WINCOMLAMDONG</v>
      </c>
    </row>
    <row r="2276" spans="1:25" x14ac:dyDescent="0.2">
      <c r="A2276" t="s">
        <v>0</v>
      </c>
      <c r="B2276" t="s">
        <v>3641</v>
      </c>
      <c r="C2276" t="s">
        <v>31</v>
      </c>
      <c r="D2276" t="s">
        <v>3</v>
      </c>
      <c r="E2276" t="s">
        <v>4</v>
      </c>
      <c r="F2276" s="5">
        <f t="shared" si="141"/>
        <v>1</v>
      </c>
      <c r="G2276" s="2">
        <v>88846</v>
      </c>
      <c r="H2276" s="2">
        <v>97730.6</v>
      </c>
      <c r="I2276" t="s">
        <v>5</v>
      </c>
      <c r="J2276" t="s">
        <v>6</v>
      </c>
      <c r="K2276" t="str">
        <f t="shared" si="142"/>
        <v>Gà muối gói 500g</v>
      </c>
      <c r="L2276" s="8" t="str">
        <f>VLOOKUP(K2276,'[1]Mã Misa'!$B$2:$D$74,2,0)</f>
        <v>Gà muối 500g</v>
      </c>
      <c r="M2276" s="8" t="str">
        <f>VLOOKUP(L2276,'[1]Mã Misa'!$C$2:$D$74,2,0)</f>
        <v>GM500</v>
      </c>
      <c r="N2276" s="2">
        <v>88846</v>
      </c>
      <c r="O2276" t="s">
        <v>3642</v>
      </c>
      <c r="P2276" s="8" t="str">
        <f t="shared" si="143"/>
        <v>0000468</v>
      </c>
      <c r="Q2276" s="8" t="e">
        <f t="array" ref="Q2276">IF(VLOOKUP(P2276,$AA$1:$AC$32,1,0)&lt;&gt;0,(P2276&amp;"A"),0)</f>
        <v>#N/A</v>
      </c>
      <c r="R2276" s="12">
        <v>44522</v>
      </c>
      <c r="S2276" t="s">
        <v>3643</v>
      </c>
      <c r="T2276" s="8" t="str">
        <f t="shared" si="144"/>
        <v>VM+ LDG 35</v>
      </c>
      <c r="U2276" t="s">
        <v>6937</v>
      </c>
      <c r="Y2276" t="str">
        <f t="array" ref="Y2276">IF(ISNUMBER(SEARCH($V$3,T2276)),"WINCOMHANOI",IF(ISNUMBER(SEARCH($V$4,T2276)),"WINCOMHOCHIMINH",IF(ISNUMBER(SEARCH($V$5,T2276)),"WINCOMDANANG",IF(ISNUMBER(SEARCH($V$6,T2276)),"WINCOMHAIDUONG",IF(ISNUMBER(SEARCH($V$7,T2276)),"WINCOMQUANGNINH",IF(ISNUMBER(SEARCH($V$8,T2276)),"WINCOMHAIPHONG",IF(ISNUMBER(SEARCH($V$9,T2276)),"WINCOMBACGIANG",IF(ISNUMBER(SEARCH($V$10,T2276)),"WINCOMBACNINH",IF(ISNUMBER(SEARCH($V$11,T2276)),"WINCOMPHUTHO",IF(ISNUMBER(SEARCH($V$12,T2276)),"WINCOMHATINH",IF(ISNUMBER(SEARCH($V$13,T2276)),"WINCOMTHAINGUYEN",IF(ISNUMBER(SEARCH($V$14,T2276)),"WINCOMKHANHHOA",IF(ISNUMBER(SEARCH($V$15,T2276)),"WINCOMHUNGYEN",IF(ISNUMBER(SEARCH($V$16,T2276)),"WINCOMNGHEAN",IF(ISNUMBER(SEARCH($V$17,T2276)),"WINCOMLAOCAI",IF(ISNUMBER(SEARCH($V$18,T2276)),"WINCOMVUNGTAU",IF(ISNUMBER(SEARCH($V$19,T2276)),"WINCOMBINHDUONG",IF(ISNUMBER(SEARCH($V$20,T2276)),"WINCOMKIENGIANG",IF(ISNUMBER(SEARCH($V$21,T2276)),"WINCOMHANAM",IF(ISNUMBER(SEARCH($V$22,T2276)),"WINCOMNAMDINH",IF(ISNUMBER(SEARCH($V$23,T2276)),"WINCOMLANGSON",IF(ISNUMBER(SEARCH($V$24,T2276)),"WINCOMTHANHHOA",IF(ISNUMBER(SEARCH($V$25,T2276)),"WINCOMYENBAI",IF(ISNUMBER(SEARCH($V$26,T2276)),"WINCOMTUYENQUANG",IF(ISNUMBER(SEARCH($V$27,T2276)),"WINCOMHUE",IF(ISNUMBER(SEARCH($V$28,T2276)),"WINCOMQUANGNAM",IF(ISNUMBER(SEARCH($V$29,T2276)),"WINCOMVINHPHUC",IF(ISNUMBER(SEARCH($V$30,T2276)),"WINCOMHAGIANG",IF(ISNUMBER(SEARCH($V$31,T2276)),"WINCOMNINHBINH",IF(ISNUMBER(SEARCH($V$32,T2276)),"WINCOMTRAVINH",IF(ISNUMBER(SEARCH($V$33,T2276)),"WINCOMCANTHO",IF(ISNUMBER(SEARCH($V$34,T2276)),"WINCOMBENTRE",IF(ISNUMBER(SEARCH($V$35,T2276)),"WINCOMCAMAU",IF(ISNUMBER(SEARCH($V$36,T2276)),"WINCOMANGIANG",IF(ISNUMBER(SEARCH($V$37,T2276)),"WINCOMNINHTHUAN",IF(ISNUMBER(SEARCH($V$38,T2276)),"WINCOMTHAIBINH",IF(ISNUMBER(SEARCH($V$39,T2276)),"WINCOMGIALAI",IF(ISNUMBER(SEARCH($V$40,T2276)),"WINCOMHOABINH",IF(ISNUMBER(SEARCH($V$41,T2276)),"WINCOMQUANGNGAI",IF(ISNUMBER(SEARCH($V$42,T2276)),"WINCOMBINHTHUAN",IF(ISNUMBER(SEARCH($V$43,T2276)),"WINCOMDAKLAK",IF(ISNUMBER(SEARCH($V$44,T2276)),"WINCOMSOCTRANG",IF(ISNUMBER(SEARCH($V$45,T2276)),"WINCOMSONLA",IF(ISNUMBER(SEARCH($V$46,T2276)),"WINCOMKONTUM",IF(ISNUMBER(SEARCH($V$47,T2276)),"WINCOMPHUYEN",IF(ISNUMBER(SEARCH($V$48,T2276)),"WINCOMQUANGTRI",IF(ISNUMBER(SEARCH($V$49,T2276)),"WINCOMBINHDINH",IF(ISNUMBER(SEARCH($V$50,T2276)),"WINCOMCAOBANG",IF(ISNUMBER(SEARCH($V$51,T2276)),"WINCOMQUANGBINH",IF(ISNUMBER(SEARCH($V$52,T2276)),"WINCOMLAMDONG",IF(ISNUMBER(SEARCH($V$53,T2276)),"WINCOMVINHLONG",IF(ISNUMBER(SEARCH($V$54,T2276)),"WINCOMDONGTHAP",IF(ISNUMBER(SEARCH($V$55,T2276)),"WINCOMTIENGIANG",IF(ISNUMBER(SEARCH($V$56,T2276)),"WINCOMQUANGNINH",0))))))))))))))))))))))))))))))))))))))))))))))))))))))</f>
        <v>WINCOMLAMDONG</v>
      </c>
    </row>
    <row r="2277" spans="1:25" x14ac:dyDescent="0.2">
      <c r="A2277" t="s">
        <v>0</v>
      </c>
      <c r="B2277" t="s">
        <v>3644</v>
      </c>
      <c r="C2277" t="s">
        <v>2</v>
      </c>
      <c r="D2277" t="s">
        <v>20</v>
      </c>
      <c r="E2277" t="s">
        <v>4</v>
      </c>
      <c r="F2277" s="5">
        <f t="shared" si="141"/>
        <v>5</v>
      </c>
      <c r="G2277" s="2">
        <v>250910</v>
      </c>
      <c r="H2277" s="2">
        <v>276001</v>
      </c>
      <c r="I2277" t="s">
        <v>5</v>
      </c>
      <c r="J2277" t="s">
        <v>21</v>
      </c>
      <c r="K2277" t="str">
        <f t="shared" si="142"/>
        <v>Giò tai lưỡi xào gói 250g</v>
      </c>
      <c r="L2277" s="8" t="str">
        <f>VLOOKUP(K2277,'[1]Mã Misa'!$B$2:$D$74,2,0)</f>
        <v>Giò Tai Lưỡi Xào 250g</v>
      </c>
      <c r="M2277" s="8" t="str">
        <f>VLOOKUP(L2277,'[1]Mã Misa'!$C$2:$D$74,2,0)</f>
        <v>GTLX250G</v>
      </c>
      <c r="N2277" s="2">
        <v>50182</v>
      </c>
      <c r="O2277" t="s">
        <v>3645</v>
      </c>
      <c r="P2277" s="8" t="str">
        <f t="shared" si="143"/>
        <v>0003023</v>
      </c>
      <c r="Q2277" s="8" t="str">
        <f t="array" ref="Q2277">IF(VLOOKUP(P2277,$AA$1:$AC$32,1,0)&lt;&gt;0,(P2277&amp;"A"),0)</f>
        <v>0003023A</v>
      </c>
      <c r="R2277" s="12">
        <v>44522</v>
      </c>
      <c r="S2277" t="s">
        <v>3646</v>
      </c>
      <c r="T2277" s="8" t="str">
        <f t="shared" si="144"/>
        <v>VM+ BDG 34</v>
      </c>
      <c r="U2277" t="s">
        <v>6938</v>
      </c>
      <c r="Y2277" t="str">
        <f t="array" ref="Y2277">IF(ISNUMBER(SEARCH($V$3,T2277)),"WINCOMHANOI",IF(ISNUMBER(SEARCH($V$4,T2277)),"WINCOMHOCHIMINH",IF(ISNUMBER(SEARCH($V$5,T2277)),"WINCOMDANANG",IF(ISNUMBER(SEARCH($V$6,T2277)),"WINCOMHAIDUONG",IF(ISNUMBER(SEARCH($V$7,T2277)),"WINCOMQUANGNINH",IF(ISNUMBER(SEARCH($V$8,T2277)),"WINCOMHAIPHONG",IF(ISNUMBER(SEARCH($V$9,T2277)),"WINCOMBACGIANG",IF(ISNUMBER(SEARCH($V$10,T2277)),"WINCOMBACNINH",IF(ISNUMBER(SEARCH($V$11,T2277)),"WINCOMPHUTHO",IF(ISNUMBER(SEARCH($V$12,T2277)),"WINCOMHATINH",IF(ISNUMBER(SEARCH($V$13,T2277)),"WINCOMTHAINGUYEN",IF(ISNUMBER(SEARCH($V$14,T2277)),"WINCOMKHANHHOA",IF(ISNUMBER(SEARCH($V$15,T2277)),"WINCOMHUNGYEN",IF(ISNUMBER(SEARCH($V$16,T2277)),"WINCOMNGHEAN",IF(ISNUMBER(SEARCH($V$17,T2277)),"WINCOMLAOCAI",IF(ISNUMBER(SEARCH($V$18,T2277)),"WINCOMVUNGTAU",IF(ISNUMBER(SEARCH($V$19,T2277)),"WINCOMBINHDUONG",IF(ISNUMBER(SEARCH($V$20,T2277)),"WINCOMKIENGIANG",IF(ISNUMBER(SEARCH($V$21,T2277)),"WINCOMHANAM",IF(ISNUMBER(SEARCH($V$22,T2277)),"WINCOMNAMDINH",IF(ISNUMBER(SEARCH($V$23,T2277)),"WINCOMLANGSON",IF(ISNUMBER(SEARCH($V$24,T2277)),"WINCOMTHANHHOA",IF(ISNUMBER(SEARCH($V$25,T2277)),"WINCOMYENBAI",IF(ISNUMBER(SEARCH($V$26,T2277)),"WINCOMTUYENQUANG",IF(ISNUMBER(SEARCH($V$27,T2277)),"WINCOMHUE",IF(ISNUMBER(SEARCH($V$28,T2277)),"WINCOMQUANGNAM",IF(ISNUMBER(SEARCH($V$29,T2277)),"WINCOMVINHPHUC",IF(ISNUMBER(SEARCH($V$30,T2277)),"WINCOMHAGIANG",IF(ISNUMBER(SEARCH($V$31,T2277)),"WINCOMNINHBINH",IF(ISNUMBER(SEARCH($V$32,T2277)),"WINCOMTRAVINH",IF(ISNUMBER(SEARCH($V$33,T2277)),"WINCOMCANTHO",IF(ISNUMBER(SEARCH($V$34,T2277)),"WINCOMBENTRE",IF(ISNUMBER(SEARCH($V$35,T2277)),"WINCOMCAMAU",IF(ISNUMBER(SEARCH($V$36,T2277)),"WINCOMANGIANG",IF(ISNUMBER(SEARCH($V$37,T2277)),"WINCOMNINHTHUAN",IF(ISNUMBER(SEARCH($V$38,T2277)),"WINCOMTHAIBINH",IF(ISNUMBER(SEARCH($V$39,T2277)),"WINCOMGIALAI",IF(ISNUMBER(SEARCH($V$40,T2277)),"WINCOMHOABINH",IF(ISNUMBER(SEARCH($V$41,T2277)),"WINCOMQUANGNGAI",IF(ISNUMBER(SEARCH($V$42,T2277)),"WINCOMBINHTHUAN",IF(ISNUMBER(SEARCH($V$43,T2277)),"WINCOMDAKLAK",IF(ISNUMBER(SEARCH($V$44,T2277)),"WINCOMSOCTRANG",IF(ISNUMBER(SEARCH($V$45,T2277)),"WINCOMSONLA",IF(ISNUMBER(SEARCH($V$46,T2277)),"WINCOMKONTUM",IF(ISNUMBER(SEARCH($V$47,T2277)),"WINCOMPHUYEN",IF(ISNUMBER(SEARCH($V$48,T2277)),"WINCOMQUANGTRI",IF(ISNUMBER(SEARCH($V$49,T2277)),"WINCOMBINHDINH",IF(ISNUMBER(SEARCH($V$50,T2277)),"WINCOMCAOBANG",IF(ISNUMBER(SEARCH($V$51,T2277)),"WINCOMQUANGBINH",IF(ISNUMBER(SEARCH($V$52,T2277)),"WINCOMLAMDONG",IF(ISNUMBER(SEARCH($V$53,T2277)),"WINCOMVINHLONG",IF(ISNUMBER(SEARCH($V$54,T2277)),"WINCOMDONGTHAP",IF(ISNUMBER(SEARCH($V$55,T2277)),"WINCOMTIENGIANG",IF(ISNUMBER(SEARCH($V$56,T2277)),"WINCOMQUANGNINH",0))))))))))))))))))))))))))))))))))))))))))))))))))))))</f>
        <v>WINCOMBINHDUONG</v>
      </c>
    </row>
    <row r="2278" spans="1:25" x14ac:dyDescent="0.2">
      <c r="A2278" t="s">
        <v>0</v>
      </c>
      <c r="B2278" t="s">
        <v>3647</v>
      </c>
      <c r="C2278" t="s">
        <v>2</v>
      </c>
      <c r="D2278" t="s">
        <v>62</v>
      </c>
      <c r="E2278" t="s">
        <v>4</v>
      </c>
      <c r="F2278" s="5">
        <f t="shared" si="141"/>
        <v>7</v>
      </c>
      <c r="G2278" s="2">
        <v>737800</v>
      </c>
      <c r="H2278" s="2">
        <v>811580.00000000012</v>
      </c>
      <c r="I2278" t="s">
        <v>5</v>
      </c>
      <c r="J2278" t="s">
        <v>63</v>
      </c>
      <c r="K2278" t="str">
        <f t="shared" si="142"/>
        <v>_Đùi gà sốt cay 500g</v>
      </c>
      <c r="L2278" s="8" t="str">
        <f>VLOOKUP(K2278,'[1]Mã Misa'!$B$2:$D$74,2,0)</f>
        <v>Đùi gà sốt cay 500g</v>
      </c>
      <c r="M2278" s="8" t="str">
        <f>VLOOKUP(L2278,'[1]Mã Misa'!$C$2:$D$74,2,0)</f>
        <v>DGSC500</v>
      </c>
      <c r="N2278" s="2">
        <v>105400</v>
      </c>
      <c r="O2278" t="s">
        <v>3648</v>
      </c>
      <c r="P2278" s="8" t="str">
        <f t="shared" si="143"/>
        <v>0001564</v>
      </c>
      <c r="Q2278" s="8" t="e">
        <f t="array" ref="Q2278">IF(VLOOKUP(P2278,$AA$1:$AC$32,1,0)&lt;&gt;0,(P2278&amp;"A"),0)</f>
        <v>#N/A</v>
      </c>
      <c r="R2278" s="12">
        <v>44522</v>
      </c>
      <c r="S2278" t="s">
        <v>3649</v>
      </c>
      <c r="T2278" s="8" t="str">
        <f t="shared" si="144"/>
        <v>VM+ TNN 35</v>
      </c>
      <c r="U2278" t="s">
        <v>6939</v>
      </c>
      <c r="Y2278" t="str">
        <f t="array" ref="Y2278">IF(ISNUMBER(SEARCH($V$3,T2278)),"WINCOMHANOI",IF(ISNUMBER(SEARCH($V$4,T2278)),"WINCOMHOCHIMINH",IF(ISNUMBER(SEARCH($V$5,T2278)),"WINCOMDANANG",IF(ISNUMBER(SEARCH($V$6,T2278)),"WINCOMHAIDUONG",IF(ISNUMBER(SEARCH($V$7,T2278)),"WINCOMQUANGNINH",IF(ISNUMBER(SEARCH($V$8,T2278)),"WINCOMHAIPHONG",IF(ISNUMBER(SEARCH($V$9,T2278)),"WINCOMBACGIANG",IF(ISNUMBER(SEARCH($V$10,T2278)),"WINCOMBACNINH",IF(ISNUMBER(SEARCH($V$11,T2278)),"WINCOMPHUTHO",IF(ISNUMBER(SEARCH($V$12,T2278)),"WINCOMHATINH",IF(ISNUMBER(SEARCH($V$13,T2278)),"WINCOMTHAINGUYEN",IF(ISNUMBER(SEARCH($V$14,T2278)),"WINCOMKHANHHOA",IF(ISNUMBER(SEARCH($V$15,T2278)),"WINCOMHUNGYEN",IF(ISNUMBER(SEARCH($V$16,T2278)),"WINCOMNGHEAN",IF(ISNUMBER(SEARCH($V$17,T2278)),"WINCOMLAOCAI",IF(ISNUMBER(SEARCH($V$18,T2278)),"WINCOMVUNGTAU",IF(ISNUMBER(SEARCH($V$19,T2278)),"WINCOMBINHDUONG",IF(ISNUMBER(SEARCH($V$20,T2278)),"WINCOMKIENGIANG",IF(ISNUMBER(SEARCH($V$21,T2278)),"WINCOMHANAM",IF(ISNUMBER(SEARCH($V$22,T2278)),"WINCOMNAMDINH",IF(ISNUMBER(SEARCH($V$23,T2278)),"WINCOMLANGSON",IF(ISNUMBER(SEARCH($V$24,T2278)),"WINCOMTHANHHOA",IF(ISNUMBER(SEARCH($V$25,T2278)),"WINCOMYENBAI",IF(ISNUMBER(SEARCH($V$26,T2278)),"WINCOMTUYENQUANG",IF(ISNUMBER(SEARCH($V$27,T2278)),"WINCOMHUE",IF(ISNUMBER(SEARCH($V$28,T2278)),"WINCOMQUANGNAM",IF(ISNUMBER(SEARCH($V$29,T2278)),"WINCOMVINHPHUC",IF(ISNUMBER(SEARCH($V$30,T2278)),"WINCOMHAGIANG",IF(ISNUMBER(SEARCH($V$31,T2278)),"WINCOMNINHBINH",IF(ISNUMBER(SEARCH($V$32,T2278)),"WINCOMTRAVINH",IF(ISNUMBER(SEARCH($V$33,T2278)),"WINCOMCANTHO",IF(ISNUMBER(SEARCH($V$34,T2278)),"WINCOMBENTRE",IF(ISNUMBER(SEARCH($V$35,T2278)),"WINCOMCAMAU",IF(ISNUMBER(SEARCH($V$36,T2278)),"WINCOMANGIANG",IF(ISNUMBER(SEARCH($V$37,T2278)),"WINCOMNINHTHUAN",IF(ISNUMBER(SEARCH($V$38,T2278)),"WINCOMTHAIBINH",IF(ISNUMBER(SEARCH($V$39,T2278)),"WINCOMGIALAI",IF(ISNUMBER(SEARCH($V$40,T2278)),"WINCOMHOABINH",IF(ISNUMBER(SEARCH($V$41,T2278)),"WINCOMQUANGNGAI",IF(ISNUMBER(SEARCH($V$42,T2278)),"WINCOMBINHTHUAN",IF(ISNUMBER(SEARCH($V$43,T2278)),"WINCOMDAKLAK",IF(ISNUMBER(SEARCH($V$44,T2278)),"WINCOMSOCTRANG",IF(ISNUMBER(SEARCH($V$45,T2278)),"WINCOMSONLA",IF(ISNUMBER(SEARCH($V$46,T2278)),"WINCOMKONTUM",IF(ISNUMBER(SEARCH($V$47,T2278)),"WINCOMPHUYEN",IF(ISNUMBER(SEARCH($V$48,T2278)),"WINCOMQUANGTRI",IF(ISNUMBER(SEARCH($V$49,T2278)),"WINCOMBINHDINH",IF(ISNUMBER(SEARCH($V$50,T2278)),"WINCOMCAOBANG",IF(ISNUMBER(SEARCH($V$51,T2278)),"WINCOMQUANGBINH",IF(ISNUMBER(SEARCH($V$52,T2278)),"WINCOMLAMDONG",IF(ISNUMBER(SEARCH($V$53,T2278)),"WINCOMVINHLONG",IF(ISNUMBER(SEARCH($V$54,T2278)),"WINCOMDONGTHAP",IF(ISNUMBER(SEARCH($V$55,T2278)),"WINCOMTIENGIANG",IF(ISNUMBER(SEARCH($V$56,T2278)),"WINCOMQUANGNINH",0))))))))))))))))))))))))))))))))))))))))))))))))))))))</f>
        <v>WINCOMTHAINGUYEN</v>
      </c>
    </row>
    <row r="2279" spans="1:25" x14ac:dyDescent="0.2">
      <c r="A2279" t="s">
        <v>0</v>
      </c>
      <c r="B2279" t="s">
        <v>3650</v>
      </c>
      <c r="C2279" t="s">
        <v>2</v>
      </c>
      <c r="D2279" t="s">
        <v>35</v>
      </c>
      <c r="E2279" t="s">
        <v>4</v>
      </c>
      <c r="F2279" s="5">
        <f t="shared" si="141"/>
        <v>1</v>
      </c>
      <c r="G2279" s="2">
        <v>73431</v>
      </c>
      <c r="H2279" s="2">
        <v>80774.100000000006</v>
      </c>
      <c r="I2279" t="s">
        <v>5</v>
      </c>
      <c r="J2279" t="s">
        <v>36</v>
      </c>
      <c r="K2279" t="str">
        <f t="shared" si="142"/>
        <v>Chân giò heo muối gói 300g</v>
      </c>
      <c r="L2279" s="8" t="str">
        <f>VLOOKUP(K2279,'[1]Mã Misa'!$B$2:$D$74,2,0)</f>
        <v>Chân giò heo muối 300g</v>
      </c>
      <c r="M2279" s="8" t="str">
        <f>VLOOKUP(L2279,'[1]Mã Misa'!$C$2:$D$74,2,0)</f>
        <v>CGM300</v>
      </c>
      <c r="N2279" s="2">
        <v>73431</v>
      </c>
      <c r="O2279" t="s">
        <v>3651</v>
      </c>
      <c r="P2279" s="8" t="str">
        <f t="shared" si="143"/>
        <v>0000595</v>
      </c>
      <c r="Q2279" s="8" t="e">
        <f t="array" ref="Q2279">IF(VLOOKUP(P2279,$AA$1:$AC$32,1,0)&lt;&gt;0,(P2279&amp;"A"),0)</f>
        <v>#N/A</v>
      </c>
      <c r="R2279" s="12">
        <v>44522</v>
      </c>
      <c r="S2279" t="s">
        <v>1034</v>
      </c>
      <c r="T2279" s="8" t="str">
        <f t="shared" si="144"/>
        <v>VM+ VPC 38</v>
      </c>
      <c r="U2279" t="s">
        <v>6279</v>
      </c>
      <c r="Y2279" t="str">
        <f t="array" ref="Y2279">IF(ISNUMBER(SEARCH($V$3,T2279)),"WINCOMHANOI",IF(ISNUMBER(SEARCH($V$4,T2279)),"WINCOMHOCHIMINH",IF(ISNUMBER(SEARCH($V$5,T2279)),"WINCOMDANANG",IF(ISNUMBER(SEARCH($V$6,T2279)),"WINCOMHAIDUONG",IF(ISNUMBER(SEARCH($V$7,T2279)),"WINCOMQUANGNINH",IF(ISNUMBER(SEARCH($V$8,T2279)),"WINCOMHAIPHONG",IF(ISNUMBER(SEARCH($V$9,T2279)),"WINCOMBACGIANG",IF(ISNUMBER(SEARCH($V$10,T2279)),"WINCOMBACNINH",IF(ISNUMBER(SEARCH($V$11,T2279)),"WINCOMPHUTHO",IF(ISNUMBER(SEARCH($V$12,T2279)),"WINCOMHATINH",IF(ISNUMBER(SEARCH($V$13,T2279)),"WINCOMTHAINGUYEN",IF(ISNUMBER(SEARCH($V$14,T2279)),"WINCOMKHANHHOA",IF(ISNUMBER(SEARCH($V$15,T2279)),"WINCOMHUNGYEN",IF(ISNUMBER(SEARCH($V$16,T2279)),"WINCOMNGHEAN",IF(ISNUMBER(SEARCH($V$17,T2279)),"WINCOMLAOCAI",IF(ISNUMBER(SEARCH($V$18,T2279)),"WINCOMVUNGTAU",IF(ISNUMBER(SEARCH($V$19,T2279)),"WINCOMBINHDUONG",IF(ISNUMBER(SEARCH($V$20,T2279)),"WINCOMKIENGIANG",IF(ISNUMBER(SEARCH($V$21,T2279)),"WINCOMHANAM",IF(ISNUMBER(SEARCH($V$22,T2279)),"WINCOMNAMDINH",IF(ISNUMBER(SEARCH($V$23,T2279)),"WINCOMLANGSON",IF(ISNUMBER(SEARCH($V$24,T2279)),"WINCOMTHANHHOA",IF(ISNUMBER(SEARCH($V$25,T2279)),"WINCOMYENBAI",IF(ISNUMBER(SEARCH($V$26,T2279)),"WINCOMTUYENQUANG",IF(ISNUMBER(SEARCH($V$27,T2279)),"WINCOMHUE",IF(ISNUMBER(SEARCH($V$28,T2279)),"WINCOMQUANGNAM",IF(ISNUMBER(SEARCH($V$29,T2279)),"WINCOMVINHPHUC",IF(ISNUMBER(SEARCH($V$30,T2279)),"WINCOMHAGIANG",IF(ISNUMBER(SEARCH($V$31,T2279)),"WINCOMNINHBINH",IF(ISNUMBER(SEARCH($V$32,T2279)),"WINCOMTRAVINH",IF(ISNUMBER(SEARCH($V$33,T2279)),"WINCOMCANTHO",IF(ISNUMBER(SEARCH($V$34,T2279)),"WINCOMBENTRE",IF(ISNUMBER(SEARCH($V$35,T2279)),"WINCOMCAMAU",IF(ISNUMBER(SEARCH($V$36,T2279)),"WINCOMANGIANG",IF(ISNUMBER(SEARCH($V$37,T2279)),"WINCOMNINHTHUAN",IF(ISNUMBER(SEARCH($V$38,T2279)),"WINCOMTHAIBINH",IF(ISNUMBER(SEARCH($V$39,T2279)),"WINCOMGIALAI",IF(ISNUMBER(SEARCH($V$40,T2279)),"WINCOMHOABINH",IF(ISNUMBER(SEARCH($V$41,T2279)),"WINCOMQUANGNGAI",IF(ISNUMBER(SEARCH($V$42,T2279)),"WINCOMBINHTHUAN",IF(ISNUMBER(SEARCH($V$43,T2279)),"WINCOMDAKLAK",IF(ISNUMBER(SEARCH($V$44,T2279)),"WINCOMSOCTRANG",IF(ISNUMBER(SEARCH($V$45,T2279)),"WINCOMSONLA",IF(ISNUMBER(SEARCH($V$46,T2279)),"WINCOMKONTUM",IF(ISNUMBER(SEARCH($V$47,T2279)),"WINCOMPHUYEN",IF(ISNUMBER(SEARCH($V$48,T2279)),"WINCOMQUANGTRI",IF(ISNUMBER(SEARCH($V$49,T2279)),"WINCOMBINHDINH",IF(ISNUMBER(SEARCH($V$50,T2279)),"WINCOMCAOBANG",IF(ISNUMBER(SEARCH($V$51,T2279)),"WINCOMQUANGBINH",IF(ISNUMBER(SEARCH($V$52,T2279)),"WINCOMLAMDONG",IF(ISNUMBER(SEARCH($V$53,T2279)),"WINCOMVINHLONG",IF(ISNUMBER(SEARCH($V$54,T2279)),"WINCOMDONGTHAP",IF(ISNUMBER(SEARCH($V$55,T2279)),"WINCOMTIENGIANG",IF(ISNUMBER(SEARCH($V$56,T2279)),"WINCOMQUANGNINH",0))))))))))))))))))))))))))))))))))))))))))))))))))))))</f>
        <v>WINCOMVINHPHUC</v>
      </c>
    </row>
    <row r="2280" spans="1:25" x14ac:dyDescent="0.2">
      <c r="A2280" t="s">
        <v>0</v>
      </c>
      <c r="B2280" t="s">
        <v>3652</v>
      </c>
      <c r="C2280" t="s">
        <v>2</v>
      </c>
      <c r="D2280" t="s">
        <v>27</v>
      </c>
      <c r="E2280" t="s">
        <v>4</v>
      </c>
      <c r="F2280" s="5">
        <f t="shared" si="141"/>
        <v>2</v>
      </c>
      <c r="G2280" s="2">
        <v>148500</v>
      </c>
      <c r="H2280" s="2">
        <v>163350</v>
      </c>
      <c r="I2280" t="s">
        <v>5</v>
      </c>
      <c r="J2280" t="s">
        <v>28</v>
      </c>
      <c r="K2280" t="str">
        <f t="shared" si="142"/>
        <v>_Chả cốm 300g</v>
      </c>
      <c r="L2280" s="8" t="str">
        <f>VLOOKUP(K2280,'[1]Mã Misa'!$B$2:$D$74,2,0)</f>
        <v>Chả cốm 300g</v>
      </c>
      <c r="M2280" s="8" t="str">
        <f>VLOOKUP(L2280,'[1]Mã Misa'!$C$2:$D$74,2,0)</f>
        <v>CC300</v>
      </c>
      <c r="N2280" s="2">
        <v>74250</v>
      </c>
      <c r="O2280" t="s">
        <v>3653</v>
      </c>
      <c r="P2280" s="8" t="str">
        <f t="shared" si="143"/>
        <v>0145111</v>
      </c>
      <c r="Q2280" s="8" t="e">
        <f t="array" ref="Q2280">IF(VLOOKUP(P2280,$AA$1:$AC$32,1,0)&lt;&gt;0,(P2280&amp;"A"),0)</f>
        <v>#N/A</v>
      </c>
      <c r="R2280" s="12">
        <v>44522</v>
      </c>
      <c r="S2280" t="s">
        <v>244</v>
      </c>
      <c r="T2280" s="8" t="str">
        <f t="shared" si="144"/>
        <v>VM+ HNI Me</v>
      </c>
      <c r="U2280" t="s">
        <v>6038</v>
      </c>
      <c r="Y2280" t="str">
        <f t="array" ref="Y2280">IF(ISNUMBER(SEARCH($V$3,T2280)),"WINCOMHANOI",IF(ISNUMBER(SEARCH($V$4,T2280)),"WINCOMHOCHIMINH",IF(ISNUMBER(SEARCH($V$5,T2280)),"WINCOMDANANG",IF(ISNUMBER(SEARCH($V$6,T2280)),"WINCOMHAIDUONG",IF(ISNUMBER(SEARCH($V$7,T2280)),"WINCOMQUANGNINH",IF(ISNUMBER(SEARCH($V$8,T2280)),"WINCOMHAIPHONG",IF(ISNUMBER(SEARCH($V$9,T2280)),"WINCOMBACGIANG",IF(ISNUMBER(SEARCH($V$10,T2280)),"WINCOMBACNINH",IF(ISNUMBER(SEARCH($V$11,T2280)),"WINCOMPHUTHO",IF(ISNUMBER(SEARCH($V$12,T2280)),"WINCOMHATINH",IF(ISNUMBER(SEARCH($V$13,T2280)),"WINCOMTHAINGUYEN",IF(ISNUMBER(SEARCH($V$14,T2280)),"WINCOMKHANHHOA",IF(ISNUMBER(SEARCH($V$15,T2280)),"WINCOMHUNGYEN",IF(ISNUMBER(SEARCH($V$16,T2280)),"WINCOMNGHEAN",IF(ISNUMBER(SEARCH($V$17,T2280)),"WINCOMLAOCAI",IF(ISNUMBER(SEARCH($V$18,T2280)),"WINCOMVUNGTAU",IF(ISNUMBER(SEARCH($V$19,T2280)),"WINCOMBINHDUONG",IF(ISNUMBER(SEARCH($V$20,T2280)),"WINCOMKIENGIANG",IF(ISNUMBER(SEARCH($V$21,T2280)),"WINCOMHANAM",IF(ISNUMBER(SEARCH($V$22,T2280)),"WINCOMNAMDINH",IF(ISNUMBER(SEARCH($V$23,T2280)),"WINCOMLANGSON",IF(ISNUMBER(SEARCH($V$24,T2280)),"WINCOMTHANHHOA",IF(ISNUMBER(SEARCH($V$25,T2280)),"WINCOMYENBAI",IF(ISNUMBER(SEARCH($V$26,T2280)),"WINCOMTUYENQUANG",IF(ISNUMBER(SEARCH($V$27,T2280)),"WINCOMHUE",IF(ISNUMBER(SEARCH($V$28,T2280)),"WINCOMQUANGNAM",IF(ISNUMBER(SEARCH($V$29,T2280)),"WINCOMVINHPHUC",IF(ISNUMBER(SEARCH($V$30,T2280)),"WINCOMHAGIANG",IF(ISNUMBER(SEARCH($V$31,T2280)),"WINCOMNINHBINH",IF(ISNUMBER(SEARCH($V$32,T2280)),"WINCOMTRAVINH",IF(ISNUMBER(SEARCH($V$33,T2280)),"WINCOMCANTHO",IF(ISNUMBER(SEARCH($V$34,T2280)),"WINCOMBENTRE",IF(ISNUMBER(SEARCH($V$35,T2280)),"WINCOMCAMAU",IF(ISNUMBER(SEARCH($V$36,T2280)),"WINCOMANGIANG",IF(ISNUMBER(SEARCH($V$37,T2280)),"WINCOMNINHTHUAN",IF(ISNUMBER(SEARCH($V$38,T2280)),"WINCOMTHAIBINH",IF(ISNUMBER(SEARCH($V$39,T2280)),"WINCOMGIALAI",IF(ISNUMBER(SEARCH($V$40,T2280)),"WINCOMHOABINH",IF(ISNUMBER(SEARCH($V$41,T2280)),"WINCOMQUANGNGAI",IF(ISNUMBER(SEARCH($V$42,T2280)),"WINCOMBINHTHUAN",IF(ISNUMBER(SEARCH($V$43,T2280)),"WINCOMDAKLAK",IF(ISNUMBER(SEARCH($V$44,T2280)),"WINCOMSOCTRANG",IF(ISNUMBER(SEARCH($V$45,T2280)),"WINCOMSONLA",IF(ISNUMBER(SEARCH($V$46,T2280)),"WINCOMKONTUM",IF(ISNUMBER(SEARCH($V$47,T2280)),"WINCOMPHUYEN",IF(ISNUMBER(SEARCH($V$48,T2280)),"WINCOMQUANGTRI",IF(ISNUMBER(SEARCH($V$49,T2280)),"WINCOMBINHDINH",IF(ISNUMBER(SEARCH($V$50,T2280)),"WINCOMCAOBANG",IF(ISNUMBER(SEARCH($V$51,T2280)),"WINCOMQUANGBINH",IF(ISNUMBER(SEARCH($V$52,T2280)),"WINCOMLAMDONG",IF(ISNUMBER(SEARCH($V$53,T2280)),"WINCOMVINHLONG",IF(ISNUMBER(SEARCH($V$54,T2280)),"WINCOMDONGTHAP",IF(ISNUMBER(SEARCH($V$55,T2280)),"WINCOMTIENGIANG",IF(ISNUMBER(SEARCH($V$56,T2280)),"WINCOMQUANGNINH",0))))))))))))))))))))))))))))))))))))))))))))))))))))))</f>
        <v>WINCOMHANOI</v>
      </c>
    </row>
    <row r="2281" spans="1:25" x14ac:dyDescent="0.2">
      <c r="A2281" t="s">
        <v>0</v>
      </c>
      <c r="B2281" t="s">
        <v>3654</v>
      </c>
      <c r="C2281" t="s">
        <v>2</v>
      </c>
      <c r="D2281" t="s">
        <v>20</v>
      </c>
      <c r="E2281" t="s">
        <v>4</v>
      </c>
      <c r="F2281" s="5">
        <f t="shared" si="141"/>
        <v>1</v>
      </c>
      <c r="G2281" s="2">
        <v>50182</v>
      </c>
      <c r="H2281" s="2">
        <v>55200.200000000004</v>
      </c>
      <c r="I2281" t="s">
        <v>5</v>
      </c>
      <c r="J2281" t="s">
        <v>21</v>
      </c>
      <c r="K2281" t="str">
        <f t="shared" si="142"/>
        <v>Giò tai lưỡi xào gói 250g</v>
      </c>
      <c r="L2281" s="8" t="str">
        <f>VLOOKUP(K2281,'[1]Mã Misa'!$B$2:$D$74,2,0)</f>
        <v>Giò Tai Lưỡi Xào 250g</v>
      </c>
      <c r="M2281" s="8" t="str">
        <f>VLOOKUP(L2281,'[1]Mã Misa'!$C$2:$D$74,2,0)</f>
        <v>GTLX250G</v>
      </c>
      <c r="N2281" s="2">
        <v>50182</v>
      </c>
      <c r="O2281" t="s">
        <v>3655</v>
      </c>
      <c r="P2281" s="8" t="str">
        <f t="shared" si="143"/>
        <v>0018722</v>
      </c>
      <c r="Q2281" s="8" t="e">
        <f t="array" ref="Q2281">IF(VLOOKUP(P2281,$AA$1:$AC$32,1,0)&lt;&gt;0,(P2281&amp;"A"),0)</f>
        <v>#N/A</v>
      </c>
      <c r="R2281" s="12">
        <v>44522</v>
      </c>
      <c r="S2281" t="s">
        <v>3656</v>
      </c>
      <c r="T2281" s="8" t="str">
        <f t="shared" si="144"/>
        <v>VM+ DNG 02</v>
      </c>
      <c r="U2281" t="s">
        <v>6940</v>
      </c>
      <c r="Y2281" t="str">
        <f t="array" ref="Y2281">IF(ISNUMBER(SEARCH($V$3,T2281)),"WINCOMHANOI",IF(ISNUMBER(SEARCH($V$4,T2281)),"WINCOMHOCHIMINH",IF(ISNUMBER(SEARCH($V$5,T2281)),"WINCOMDANANG",IF(ISNUMBER(SEARCH($V$6,T2281)),"WINCOMHAIDUONG",IF(ISNUMBER(SEARCH($V$7,T2281)),"WINCOMQUANGNINH",IF(ISNUMBER(SEARCH($V$8,T2281)),"WINCOMHAIPHONG",IF(ISNUMBER(SEARCH($V$9,T2281)),"WINCOMBACGIANG",IF(ISNUMBER(SEARCH($V$10,T2281)),"WINCOMBACNINH",IF(ISNUMBER(SEARCH($V$11,T2281)),"WINCOMPHUTHO",IF(ISNUMBER(SEARCH($V$12,T2281)),"WINCOMHATINH",IF(ISNUMBER(SEARCH($V$13,T2281)),"WINCOMTHAINGUYEN",IF(ISNUMBER(SEARCH($V$14,T2281)),"WINCOMKHANHHOA",IF(ISNUMBER(SEARCH($V$15,T2281)),"WINCOMHUNGYEN",IF(ISNUMBER(SEARCH($V$16,T2281)),"WINCOMNGHEAN",IF(ISNUMBER(SEARCH($V$17,T2281)),"WINCOMLAOCAI",IF(ISNUMBER(SEARCH($V$18,T2281)),"WINCOMVUNGTAU",IF(ISNUMBER(SEARCH($V$19,T2281)),"WINCOMBINHDUONG",IF(ISNUMBER(SEARCH($V$20,T2281)),"WINCOMKIENGIANG",IF(ISNUMBER(SEARCH($V$21,T2281)),"WINCOMHANAM",IF(ISNUMBER(SEARCH($V$22,T2281)),"WINCOMNAMDINH",IF(ISNUMBER(SEARCH($V$23,T2281)),"WINCOMLANGSON",IF(ISNUMBER(SEARCH($V$24,T2281)),"WINCOMTHANHHOA",IF(ISNUMBER(SEARCH($V$25,T2281)),"WINCOMYENBAI",IF(ISNUMBER(SEARCH($V$26,T2281)),"WINCOMTUYENQUANG",IF(ISNUMBER(SEARCH($V$27,T2281)),"WINCOMHUE",IF(ISNUMBER(SEARCH($V$28,T2281)),"WINCOMQUANGNAM",IF(ISNUMBER(SEARCH($V$29,T2281)),"WINCOMVINHPHUC",IF(ISNUMBER(SEARCH($V$30,T2281)),"WINCOMHAGIANG",IF(ISNUMBER(SEARCH($V$31,T2281)),"WINCOMNINHBINH",IF(ISNUMBER(SEARCH($V$32,T2281)),"WINCOMTRAVINH",IF(ISNUMBER(SEARCH($V$33,T2281)),"WINCOMCANTHO",IF(ISNUMBER(SEARCH($V$34,T2281)),"WINCOMBENTRE",IF(ISNUMBER(SEARCH($V$35,T2281)),"WINCOMCAMAU",IF(ISNUMBER(SEARCH($V$36,T2281)),"WINCOMANGIANG",IF(ISNUMBER(SEARCH($V$37,T2281)),"WINCOMNINHTHUAN",IF(ISNUMBER(SEARCH($V$38,T2281)),"WINCOMTHAIBINH",IF(ISNUMBER(SEARCH($V$39,T2281)),"WINCOMGIALAI",IF(ISNUMBER(SEARCH($V$40,T2281)),"WINCOMHOABINH",IF(ISNUMBER(SEARCH($V$41,T2281)),"WINCOMQUANGNGAI",IF(ISNUMBER(SEARCH($V$42,T2281)),"WINCOMBINHTHUAN",IF(ISNUMBER(SEARCH($V$43,T2281)),"WINCOMDAKLAK",IF(ISNUMBER(SEARCH($V$44,T2281)),"WINCOMSOCTRANG",IF(ISNUMBER(SEARCH($V$45,T2281)),"WINCOMSONLA",IF(ISNUMBER(SEARCH($V$46,T2281)),"WINCOMKONTUM",IF(ISNUMBER(SEARCH($V$47,T2281)),"WINCOMPHUYEN",IF(ISNUMBER(SEARCH($V$48,T2281)),"WINCOMQUANGTRI",IF(ISNUMBER(SEARCH($V$49,T2281)),"WINCOMBINHDINH",IF(ISNUMBER(SEARCH($V$50,T2281)),"WINCOMCAOBANG",IF(ISNUMBER(SEARCH($V$51,T2281)),"WINCOMQUANGBINH",IF(ISNUMBER(SEARCH($V$52,T2281)),"WINCOMLAMDONG",IF(ISNUMBER(SEARCH($V$53,T2281)),"WINCOMVINHLONG",IF(ISNUMBER(SEARCH($V$54,T2281)),"WINCOMDONGTHAP",IF(ISNUMBER(SEARCH($V$55,T2281)),"WINCOMTIENGIANG",IF(ISNUMBER(SEARCH($V$56,T2281)),"WINCOMQUANGNINH",0))))))))))))))))))))))))))))))))))))))))))))))))))))))</f>
        <v>WINCOMDANANG</v>
      </c>
    </row>
    <row r="2282" spans="1:25" x14ac:dyDescent="0.2">
      <c r="A2282" t="s">
        <v>0</v>
      </c>
      <c r="B2282" t="s">
        <v>3657</v>
      </c>
      <c r="C2282" t="s">
        <v>2</v>
      </c>
      <c r="D2282" t="s">
        <v>20</v>
      </c>
      <c r="E2282" t="s">
        <v>4</v>
      </c>
      <c r="F2282" s="5">
        <f t="shared" si="141"/>
        <v>1</v>
      </c>
      <c r="G2282" s="2">
        <v>50182</v>
      </c>
      <c r="H2282" s="2">
        <v>55200.200000000004</v>
      </c>
      <c r="I2282" t="s">
        <v>5</v>
      </c>
      <c r="J2282" t="s">
        <v>21</v>
      </c>
      <c r="K2282" t="str">
        <f t="shared" si="142"/>
        <v>Giò tai lưỡi xào gói 250g</v>
      </c>
      <c r="L2282" s="8" t="str">
        <f>VLOOKUP(K2282,'[1]Mã Misa'!$B$2:$D$74,2,0)</f>
        <v>Giò Tai Lưỡi Xào 250g</v>
      </c>
      <c r="M2282" s="8" t="str">
        <f>VLOOKUP(L2282,'[1]Mã Misa'!$C$2:$D$74,2,0)</f>
        <v>GTLX250G</v>
      </c>
      <c r="N2282" s="2">
        <v>50182</v>
      </c>
      <c r="O2282" t="s">
        <v>3658</v>
      </c>
      <c r="P2282" s="8" t="str">
        <f t="shared" si="143"/>
        <v>0000470</v>
      </c>
      <c r="Q2282" s="8" t="e">
        <f t="array" ref="Q2282">IF(VLOOKUP(P2282,$AA$1:$AC$32,1,0)&lt;&gt;0,(P2282&amp;"A"),0)</f>
        <v>#N/A</v>
      </c>
      <c r="R2282" s="12">
        <v>44522</v>
      </c>
      <c r="S2282" t="s">
        <v>3659</v>
      </c>
      <c r="T2282" s="8" t="str">
        <f t="shared" si="144"/>
        <v>VM+ LDG 10</v>
      </c>
      <c r="U2282" t="s">
        <v>6941</v>
      </c>
      <c r="Y2282" t="str">
        <f t="array" ref="Y2282">IF(ISNUMBER(SEARCH($V$3,T2282)),"WINCOMHANOI",IF(ISNUMBER(SEARCH($V$4,T2282)),"WINCOMHOCHIMINH",IF(ISNUMBER(SEARCH($V$5,T2282)),"WINCOMDANANG",IF(ISNUMBER(SEARCH($V$6,T2282)),"WINCOMHAIDUONG",IF(ISNUMBER(SEARCH($V$7,T2282)),"WINCOMQUANGNINH",IF(ISNUMBER(SEARCH($V$8,T2282)),"WINCOMHAIPHONG",IF(ISNUMBER(SEARCH($V$9,T2282)),"WINCOMBACGIANG",IF(ISNUMBER(SEARCH($V$10,T2282)),"WINCOMBACNINH",IF(ISNUMBER(SEARCH($V$11,T2282)),"WINCOMPHUTHO",IF(ISNUMBER(SEARCH($V$12,T2282)),"WINCOMHATINH",IF(ISNUMBER(SEARCH($V$13,T2282)),"WINCOMTHAINGUYEN",IF(ISNUMBER(SEARCH($V$14,T2282)),"WINCOMKHANHHOA",IF(ISNUMBER(SEARCH($V$15,T2282)),"WINCOMHUNGYEN",IF(ISNUMBER(SEARCH($V$16,T2282)),"WINCOMNGHEAN",IF(ISNUMBER(SEARCH($V$17,T2282)),"WINCOMLAOCAI",IF(ISNUMBER(SEARCH($V$18,T2282)),"WINCOMVUNGTAU",IF(ISNUMBER(SEARCH($V$19,T2282)),"WINCOMBINHDUONG",IF(ISNUMBER(SEARCH($V$20,T2282)),"WINCOMKIENGIANG",IF(ISNUMBER(SEARCH($V$21,T2282)),"WINCOMHANAM",IF(ISNUMBER(SEARCH($V$22,T2282)),"WINCOMNAMDINH",IF(ISNUMBER(SEARCH($V$23,T2282)),"WINCOMLANGSON",IF(ISNUMBER(SEARCH($V$24,T2282)),"WINCOMTHANHHOA",IF(ISNUMBER(SEARCH($V$25,T2282)),"WINCOMYENBAI",IF(ISNUMBER(SEARCH($V$26,T2282)),"WINCOMTUYENQUANG",IF(ISNUMBER(SEARCH($V$27,T2282)),"WINCOMHUE",IF(ISNUMBER(SEARCH($V$28,T2282)),"WINCOMQUANGNAM",IF(ISNUMBER(SEARCH($V$29,T2282)),"WINCOMVINHPHUC",IF(ISNUMBER(SEARCH($V$30,T2282)),"WINCOMHAGIANG",IF(ISNUMBER(SEARCH($V$31,T2282)),"WINCOMNINHBINH",IF(ISNUMBER(SEARCH($V$32,T2282)),"WINCOMTRAVINH",IF(ISNUMBER(SEARCH($V$33,T2282)),"WINCOMCANTHO",IF(ISNUMBER(SEARCH($V$34,T2282)),"WINCOMBENTRE",IF(ISNUMBER(SEARCH($V$35,T2282)),"WINCOMCAMAU",IF(ISNUMBER(SEARCH($V$36,T2282)),"WINCOMANGIANG",IF(ISNUMBER(SEARCH($V$37,T2282)),"WINCOMNINHTHUAN",IF(ISNUMBER(SEARCH($V$38,T2282)),"WINCOMTHAIBINH",IF(ISNUMBER(SEARCH($V$39,T2282)),"WINCOMGIALAI",IF(ISNUMBER(SEARCH($V$40,T2282)),"WINCOMHOABINH",IF(ISNUMBER(SEARCH($V$41,T2282)),"WINCOMQUANGNGAI",IF(ISNUMBER(SEARCH($V$42,T2282)),"WINCOMBINHTHUAN",IF(ISNUMBER(SEARCH($V$43,T2282)),"WINCOMDAKLAK",IF(ISNUMBER(SEARCH($V$44,T2282)),"WINCOMSOCTRANG",IF(ISNUMBER(SEARCH($V$45,T2282)),"WINCOMSONLA",IF(ISNUMBER(SEARCH($V$46,T2282)),"WINCOMKONTUM",IF(ISNUMBER(SEARCH($V$47,T2282)),"WINCOMPHUYEN",IF(ISNUMBER(SEARCH($V$48,T2282)),"WINCOMQUANGTRI",IF(ISNUMBER(SEARCH($V$49,T2282)),"WINCOMBINHDINH",IF(ISNUMBER(SEARCH($V$50,T2282)),"WINCOMCAOBANG",IF(ISNUMBER(SEARCH($V$51,T2282)),"WINCOMQUANGBINH",IF(ISNUMBER(SEARCH($V$52,T2282)),"WINCOMLAMDONG",IF(ISNUMBER(SEARCH($V$53,T2282)),"WINCOMVINHLONG",IF(ISNUMBER(SEARCH($V$54,T2282)),"WINCOMDONGTHAP",IF(ISNUMBER(SEARCH($V$55,T2282)),"WINCOMTIENGIANG",IF(ISNUMBER(SEARCH($V$56,T2282)),"WINCOMQUANGNINH",0))))))))))))))))))))))))))))))))))))))))))))))))))))))</f>
        <v>WINCOMLAMDONG</v>
      </c>
    </row>
    <row r="2283" spans="1:25" x14ac:dyDescent="0.2">
      <c r="A2283" t="s">
        <v>0</v>
      </c>
      <c r="B2283" t="s">
        <v>3660</v>
      </c>
      <c r="C2283" t="s">
        <v>2</v>
      </c>
      <c r="D2283" t="s">
        <v>35</v>
      </c>
      <c r="E2283" t="s">
        <v>4</v>
      </c>
      <c r="F2283" s="5">
        <f t="shared" si="141"/>
        <v>1</v>
      </c>
      <c r="G2283" s="2">
        <v>73431</v>
      </c>
      <c r="H2283" s="2">
        <v>80774.100000000006</v>
      </c>
      <c r="I2283" t="s">
        <v>5</v>
      </c>
      <c r="J2283" t="s">
        <v>36</v>
      </c>
      <c r="K2283" t="str">
        <f t="shared" si="142"/>
        <v>Chân giò heo muối gói 300g</v>
      </c>
      <c r="L2283" s="8" t="str">
        <f>VLOOKUP(K2283,'[1]Mã Misa'!$B$2:$D$74,2,0)</f>
        <v>Chân giò heo muối 300g</v>
      </c>
      <c r="M2283" s="8" t="str">
        <f>VLOOKUP(L2283,'[1]Mã Misa'!$C$2:$D$74,2,0)</f>
        <v>CGM300</v>
      </c>
      <c r="N2283" s="2">
        <v>73431</v>
      </c>
      <c r="O2283" t="s">
        <v>3661</v>
      </c>
      <c r="P2283" s="8" t="str">
        <f t="shared" si="143"/>
        <v>0145121</v>
      </c>
      <c r="Q2283" s="8" t="e">
        <f t="array" ref="Q2283">IF(VLOOKUP(P2283,$AA$1:$AC$32,1,0)&lt;&gt;0,(P2283&amp;"A"),0)</f>
        <v>#N/A</v>
      </c>
      <c r="R2283" s="12">
        <v>44522</v>
      </c>
      <c r="S2283" t="s">
        <v>2416</v>
      </c>
      <c r="T2283" s="8" t="str">
        <f t="shared" si="144"/>
        <v>VM+ HNI 15</v>
      </c>
      <c r="U2283" t="s">
        <v>6655</v>
      </c>
      <c r="Y2283" t="str">
        <f t="array" ref="Y2283">IF(ISNUMBER(SEARCH($V$3,T2283)),"WINCOMHANOI",IF(ISNUMBER(SEARCH($V$4,T2283)),"WINCOMHOCHIMINH",IF(ISNUMBER(SEARCH($V$5,T2283)),"WINCOMDANANG",IF(ISNUMBER(SEARCH($V$6,T2283)),"WINCOMHAIDUONG",IF(ISNUMBER(SEARCH($V$7,T2283)),"WINCOMQUANGNINH",IF(ISNUMBER(SEARCH($V$8,T2283)),"WINCOMHAIPHONG",IF(ISNUMBER(SEARCH($V$9,T2283)),"WINCOMBACGIANG",IF(ISNUMBER(SEARCH($V$10,T2283)),"WINCOMBACNINH",IF(ISNUMBER(SEARCH($V$11,T2283)),"WINCOMPHUTHO",IF(ISNUMBER(SEARCH($V$12,T2283)),"WINCOMHATINH",IF(ISNUMBER(SEARCH($V$13,T2283)),"WINCOMTHAINGUYEN",IF(ISNUMBER(SEARCH($V$14,T2283)),"WINCOMKHANHHOA",IF(ISNUMBER(SEARCH($V$15,T2283)),"WINCOMHUNGYEN",IF(ISNUMBER(SEARCH($V$16,T2283)),"WINCOMNGHEAN",IF(ISNUMBER(SEARCH($V$17,T2283)),"WINCOMLAOCAI",IF(ISNUMBER(SEARCH($V$18,T2283)),"WINCOMVUNGTAU",IF(ISNUMBER(SEARCH($V$19,T2283)),"WINCOMBINHDUONG",IF(ISNUMBER(SEARCH($V$20,T2283)),"WINCOMKIENGIANG",IF(ISNUMBER(SEARCH($V$21,T2283)),"WINCOMHANAM",IF(ISNUMBER(SEARCH($V$22,T2283)),"WINCOMNAMDINH",IF(ISNUMBER(SEARCH($V$23,T2283)),"WINCOMLANGSON",IF(ISNUMBER(SEARCH($V$24,T2283)),"WINCOMTHANHHOA",IF(ISNUMBER(SEARCH($V$25,T2283)),"WINCOMYENBAI",IF(ISNUMBER(SEARCH($V$26,T2283)),"WINCOMTUYENQUANG",IF(ISNUMBER(SEARCH($V$27,T2283)),"WINCOMHUE",IF(ISNUMBER(SEARCH($V$28,T2283)),"WINCOMQUANGNAM",IF(ISNUMBER(SEARCH($V$29,T2283)),"WINCOMVINHPHUC",IF(ISNUMBER(SEARCH($V$30,T2283)),"WINCOMHAGIANG",IF(ISNUMBER(SEARCH($V$31,T2283)),"WINCOMNINHBINH",IF(ISNUMBER(SEARCH($V$32,T2283)),"WINCOMTRAVINH",IF(ISNUMBER(SEARCH($V$33,T2283)),"WINCOMCANTHO",IF(ISNUMBER(SEARCH($V$34,T2283)),"WINCOMBENTRE",IF(ISNUMBER(SEARCH($V$35,T2283)),"WINCOMCAMAU",IF(ISNUMBER(SEARCH($V$36,T2283)),"WINCOMANGIANG",IF(ISNUMBER(SEARCH($V$37,T2283)),"WINCOMNINHTHUAN",IF(ISNUMBER(SEARCH($V$38,T2283)),"WINCOMTHAIBINH",IF(ISNUMBER(SEARCH($V$39,T2283)),"WINCOMGIALAI",IF(ISNUMBER(SEARCH($V$40,T2283)),"WINCOMHOABINH",IF(ISNUMBER(SEARCH($V$41,T2283)),"WINCOMQUANGNGAI",IF(ISNUMBER(SEARCH($V$42,T2283)),"WINCOMBINHTHUAN",IF(ISNUMBER(SEARCH($V$43,T2283)),"WINCOMDAKLAK",IF(ISNUMBER(SEARCH($V$44,T2283)),"WINCOMSOCTRANG",IF(ISNUMBER(SEARCH($V$45,T2283)),"WINCOMSONLA",IF(ISNUMBER(SEARCH($V$46,T2283)),"WINCOMKONTUM",IF(ISNUMBER(SEARCH($V$47,T2283)),"WINCOMPHUYEN",IF(ISNUMBER(SEARCH($V$48,T2283)),"WINCOMQUANGTRI",IF(ISNUMBER(SEARCH($V$49,T2283)),"WINCOMBINHDINH",IF(ISNUMBER(SEARCH($V$50,T2283)),"WINCOMCAOBANG",IF(ISNUMBER(SEARCH($V$51,T2283)),"WINCOMQUANGBINH",IF(ISNUMBER(SEARCH($V$52,T2283)),"WINCOMLAMDONG",IF(ISNUMBER(SEARCH($V$53,T2283)),"WINCOMVINHLONG",IF(ISNUMBER(SEARCH($V$54,T2283)),"WINCOMDONGTHAP",IF(ISNUMBER(SEARCH($V$55,T2283)),"WINCOMTIENGIANG",IF(ISNUMBER(SEARCH($V$56,T2283)),"WINCOMQUANGNINH",0))))))))))))))))))))))))))))))))))))))))))))))))))))))</f>
        <v>WINCOMHANOI</v>
      </c>
    </row>
    <row r="2284" spans="1:25" x14ac:dyDescent="0.2">
      <c r="A2284" t="s">
        <v>0</v>
      </c>
      <c r="B2284" t="s">
        <v>3662</v>
      </c>
      <c r="C2284" t="s">
        <v>2</v>
      </c>
      <c r="D2284" t="s">
        <v>3</v>
      </c>
      <c r="E2284" t="s">
        <v>4</v>
      </c>
      <c r="F2284" s="5">
        <f t="shared" si="141"/>
        <v>2</v>
      </c>
      <c r="G2284" s="2">
        <v>177692</v>
      </c>
      <c r="H2284" s="2">
        <v>195461.2</v>
      </c>
      <c r="I2284" t="s">
        <v>5</v>
      </c>
      <c r="J2284" t="s">
        <v>6</v>
      </c>
      <c r="K2284" t="str">
        <f t="shared" si="142"/>
        <v>Gà muối gói 500g</v>
      </c>
      <c r="L2284" s="8" t="str">
        <f>VLOOKUP(K2284,'[1]Mã Misa'!$B$2:$D$74,2,0)</f>
        <v>Gà muối 500g</v>
      </c>
      <c r="M2284" s="8" t="str">
        <f>VLOOKUP(L2284,'[1]Mã Misa'!$C$2:$D$74,2,0)</f>
        <v>GM500</v>
      </c>
      <c r="N2284" s="2">
        <v>88846</v>
      </c>
      <c r="O2284" t="s">
        <v>3663</v>
      </c>
      <c r="P2284" s="8" t="str">
        <f t="shared" si="143"/>
        <v>0003017</v>
      </c>
      <c r="Q2284" s="8" t="e">
        <f t="array" ref="Q2284">IF(VLOOKUP(P2284,$AA$1:$AC$32,1,0)&lt;&gt;0,(P2284&amp;"A"),0)</f>
        <v>#N/A</v>
      </c>
      <c r="R2284" s="12">
        <v>44522</v>
      </c>
      <c r="S2284" t="s">
        <v>3664</v>
      </c>
      <c r="T2284" s="8" t="str">
        <f t="shared" si="144"/>
        <v>VM+ NAN 45</v>
      </c>
      <c r="U2284" t="s">
        <v>6942</v>
      </c>
      <c r="Y2284" t="str">
        <f t="array" ref="Y2284">IF(ISNUMBER(SEARCH($V$3,T2284)),"WINCOMHANOI",IF(ISNUMBER(SEARCH($V$4,T2284)),"WINCOMHOCHIMINH",IF(ISNUMBER(SEARCH($V$5,T2284)),"WINCOMDANANG",IF(ISNUMBER(SEARCH($V$6,T2284)),"WINCOMHAIDUONG",IF(ISNUMBER(SEARCH($V$7,T2284)),"WINCOMQUANGNINH",IF(ISNUMBER(SEARCH($V$8,T2284)),"WINCOMHAIPHONG",IF(ISNUMBER(SEARCH($V$9,T2284)),"WINCOMBACGIANG",IF(ISNUMBER(SEARCH($V$10,T2284)),"WINCOMBACNINH",IF(ISNUMBER(SEARCH($V$11,T2284)),"WINCOMPHUTHO",IF(ISNUMBER(SEARCH($V$12,T2284)),"WINCOMHATINH",IF(ISNUMBER(SEARCH($V$13,T2284)),"WINCOMTHAINGUYEN",IF(ISNUMBER(SEARCH($V$14,T2284)),"WINCOMKHANHHOA",IF(ISNUMBER(SEARCH($V$15,T2284)),"WINCOMHUNGYEN",IF(ISNUMBER(SEARCH($V$16,T2284)),"WINCOMNGHEAN",IF(ISNUMBER(SEARCH($V$17,T2284)),"WINCOMLAOCAI",IF(ISNUMBER(SEARCH($V$18,T2284)),"WINCOMVUNGTAU",IF(ISNUMBER(SEARCH($V$19,T2284)),"WINCOMBINHDUONG",IF(ISNUMBER(SEARCH($V$20,T2284)),"WINCOMKIENGIANG",IF(ISNUMBER(SEARCH($V$21,T2284)),"WINCOMHANAM",IF(ISNUMBER(SEARCH($V$22,T2284)),"WINCOMNAMDINH",IF(ISNUMBER(SEARCH($V$23,T2284)),"WINCOMLANGSON",IF(ISNUMBER(SEARCH($V$24,T2284)),"WINCOMTHANHHOA",IF(ISNUMBER(SEARCH($V$25,T2284)),"WINCOMYENBAI",IF(ISNUMBER(SEARCH($V$26,T2284)),"WINCOMTUYENQUANG",IF(ISNUMBER(SEARCH($V$27,T2284)),"WINCOMHUE",IF(ISNUMBER(SEARCH($V$28,T2284)),"WINCOMQUANGNAM",IF(ISNUMBER(SEARCH($V$29,T2284)),"WINCOMVINHPHUC",IF(ISNUMBER(SEARCH($V$30,T2284)),"WINCOMHAGIANG",IF(ISNUMBER(SEARCH($V$31,T2284)),"WINCOMNINHBINH",IF(ISNUMBER(SEARCH($V$32,T2284)),"WINCOMTRAVINH",IF(ISNUMBER(SEARCH($V$33,T2284)),"WINCOMCANTHO",IF(ISNUMBER(SEARCH($V$34,T2284)),"WINCOMBENTRE",IF(ISNUMBER(SEARCH($V$35,T2284)),"WINCOMCAMAU",IF(ISNUMBER(SEARCH($V$36,T2284)),"WINCOMANGIANG",IF(ISNUMBER(SEARCH($V$37,T2284)),"WINCOMNINHTHUAN",IF(ISNUMBER(SEARCH($V$38,T2284)),"WINCOMTHAIBINH",IF(ISNUMBER(SEARCH($V$39,T2284)),"WINCOMGIALAI",IF(ISNUMBER(SEARCH($V$40,T2284)),"WINCOMHOABINH",IF(ISNUMBER(SEARCH($V$41,T2284)),"WINCOMQUANGNGAI",IF(ISNUMBER(SEARCH($V$42,T2284)),"WINCOMBINHTHUAN",IF(ISNUMBER(SEARCH($V$43,T2284)),"WINCOMDAKLAK",IF(ISNUMBER(SEARCH($V$44,T2284)),"WINCOMSOCTRANG",IF(ISNUMBER(SEARCH($V$45,T2284)),"WINCOMSONLA",IF(ISNUMBER(SEARCH($V$46,T2284)),"WINCOMKONTUM",IF(ISNUMBER(SEARCH($V$47,T2284)),"WINCOMPHUYEN",IF(ISNUMBER(SEARCH($V$48,T2284)),"WINCOMQUANGTRI",IF(ISNUMBER(SEARCH($V$49,T2284)),"WINCOMBINHDINH",IF(ISNUMBER(SEARCH($V$50,T2284)),"WINCOMCAOBANG",IF(ISNUMBER(SEARCH($V$51,T2284)),"WINCOMQUANGBINH",IF(ISNUMBER(SEARCH($V$52,T2284)),"WINCOMLAMDONG",IF(ISNUMBER(SEARCH($V$53,T2284)),"WINCOMVINHLONG",IF(ISNUMBER(SEARCH($V$54,T2284)),"WINCOMDONGTHAP",IF(ISNUMBER(SEARCH($V$55,T2284)),"WINCOMTIENGIANG",IF(ISNUMBER(SEARCH($V$56,T2284)),"WINCOMQUANGNINH",0))))))))))))))))))))))))))))))))))))))))))))))))))))))</f>
        <v>WINCOMNGHEAN</v>
      </c>
    </row>
    <row r="2285" spans="1:25" x14ac:dyDescent="0.2">
      <c r="A2285" t="s">
        <v>0</v>
      </c>
      <c r="B2285" t="s">
        <v>3662</v>
      </c>
      <c r="C2285" t="s">
        <v>31</v>
      </c>
      <c r="D2285" t="s">
        <v>35</v>
      </c>
      <c r="E2285" t="s">
        <v>4</v>
      </c>
      <c r="F2285" s="5">
        <f t="shared" si="141"/>
        <v>2</v>
      </c>
      <c r="G2285" s="2">
        <v>146862</v>
      </c>
      <c r="H2285" s="2">
        <v>161548.20000000001</v>
      </c>
      <c r="I2285" t="s">
        <v>5</v>
      </c>
      <c r="J2285" t="s">
        <v>36</v>
      </c>
      <c r="K2285" t="str">
        <f t="shared" si="142"/>
        <v>Chân giò heo muối gói 300g</v>
      </c>
      <c r="L2285" s="8" t="str">
        <f>VLOOKUP(K2285,'[1]Mã Misa'!$B$2:$D$74,2,0)</f>
        <v>Chân giò heo muối 300g</v>
      </c>
      <c r="M2285" s="8" t="str">
        <f>VLOOKUP(L2285,'[1]Mã Misa'!$C$2:$D$74,2,0)</f>
        <v>CGM300</v>
      </c>
      <c r="N2285" s="2">
        <v>73431</v>
      </c>
      <c r="O2285" t="s">
        <v>3663</v>
      </c>
      <c r="P2285" s="8" t="str">
        <f t="shared" si="143"/>
        <v>0003017</v>
      </c>
      <c r="Q2285" s="8" t="e">
        <f t="array" ref="Q2285">IF(VLOOKUP(P2285,$AA$1:$AC$32,1,0)&lt;&gt;0,(P2285&amp;"A"),0)</f>
        <v>#N/A</v>
      </c>
      <c r="R2285" s="12">
        <v>44522</v>
      </c>
      <c r="S2285" t="s">
        <v>3664</v>
      </c>
      <c r="T2285" s="8" t="str">
        <f t="shared" si="144"/>
        <v>VM+ NAN 45</v>
      </c>
      <c r="U2285" t="s">
        <v>6942</v>
      </c>
      <c r="Y2285" t="str">
        <f t="array" ref="Y2285">IF(ISNUMBER(SEARCH($V$3,T2285)),"WINCOMHANOI",IF(ISNUMBER(SEARCH($V$4,T2285)),"WINCOMHOCHIMINH",IF(ISNUMBER(SEARCH($V$5,T2285)),"WINCOMDANANG",IF(ISNUMBER(SEARCH($V$6,T2285)),"WINCOMHAIDUONG",IF(ISNUMBER(SEARCH($V$7,T2285)),"WINCOMQUANGNINH",IF(ISNUMBER(SEARCH($V$8,T2285)),"WINCOMHAIPHONG",IF(ISNUMBER(SEARCH($V$9,T2285)),"WINCOMBACGIANG",IF(ISNUMBER(SEARCH($V$10,T2285)),"WINCOMBACNINH",IF(ISNUMBER(SEARCH($V$11,T2285)),"WINCOMPHUTHO",IF(ISNUMBER(SEARCH($V$12,T2285)),"WINCOMHATINH",IF(ISNUMBER(SEARCH($V$13,T2285)),"WINCOMTHAINGUYEN",IF(ISNUMBER(SEARCH($V$14,T2285)),"WINCOMKHANHHOA",IF(ISNUMBER(SEARCH($V$15,T2285)),"WINCOMHUNGYEN",IF(ISNUMBER(SEARCH($V$16,T2285)),"WINCOMNGHEAN",IF(ISNUMBER(SEARCH($V$17,T2285)),"WINCOMLAOCAI",IF(ISNUMBER(SEARCH($V$18,T2285)),"WINCOMVUNGTAU",IF(ISNUMBER(SEARCH($V$19,T2285)),"WINCOMBINHDUONG",IF(ISNUMBER(SEARCH($V$20,T2285)),"WINCOMKIENGIANG",IF(ISNUMBER(SEARCH($V$21,T2285)),"WINCOMHANAM",IF(ISNUMBER(SEARCH($V$22,T2285)),"WINCOMNAMDINH",IF(ISNUMBER(SEARCH($V$23,T2285)),"WINCOMLANGSON",IF(ISNUMBER(SEARCH($V$24,T2285)),"WINCOMTHANHHOA",IF(ISNUMBER(SEARCH($V$25,T2285)),"WINCOMYENBAI",IF(ISNUMBER(SEARCH($V$26,T2285)),"WINCOMTUYENQUANG",IF(ISNUMBER(SEARCH($V$27,T2285)),"WINCOMHUE",IF(ISNUMBER(SEARCH($V$28,T2285)),"WINCOMQUANGNAM",IF(ISNUMBER(SEARCH($V$29,T2285)),"WINCOMVINHPHUC",IF(ISNUMBER(SEARCH($V$30,T2285)),"WINCOMHAGIANG",IF(ISNUMBER(SEARCH($V$31,T2285)),"WINCOMNINHBINH",IF(ISNUMBER(SEARCH($V$32,T2285)),"WINCOMTRAVINH",IF(ISNUMBER(SEARCH($V$33,T2285)),"WINCOMCANTHO",IF(ISNUMBER(SEARCH($V$34,T2285)),"WINCOMBENTRE",IF(ISNUMBER(SEARCH($V$35,T2285)),"WINCOMCAMAU",IF(ISNUMBER(SEARCH($V$36,T2285)),"WINCOMANGIANG",IF(ISNUMBER(SEARCH($V$37,T2285)),"WINCOMNINHTHUAN",IF(ISNUMBER(SEARCH($V$38,T2285)),"WINCOMTHAIBINH",IF(ISNUMBER(SEARCH($V$39,T2285)),"WINCOMGIALAI",IF(ISNUMBER(SEARCH($V$40,T2285)),"WINCOMHOABINH",IF(ISNUMBER(SEARCH($V$41,T2285)),"WINCOMQUANGNGAI",IF(ISNUMBER(SEARCH($V$42,T2285)),"WINCOMBINHTHUAN",IF(ISNUMBER(SEARCH($V$43,T2285)),"WINCOMDAKLAK",IF(ISNUMBER(SEARCH($V$44,T2285)),"WINCOMSOCTRANG",IF(ISNUMBER(SEARCH($V$45,T2285)),"WINCOMSONLA",IF(ISNUMBER(SEARCH($V$46,T2285)),"WINCOMKONTUM",IF(ISNUMBER(SEARCH($V$47,T2285)),"WINCOMPHUYEN",IF(ISNUMBER(SEARCH($V$48,T2285)),"WINCOMQUANGTRI",IF(ISNUMBER(SEARCH($V$49,T2285)),"WINCOMBINHDINH",IF(ISNUMBER(SEARCH($V$50,T2285)),"WINCOMCAOBANG",IF(ISNUMBER(SEARCH($V$51,T2285)),"WINCOMQUANGBINH",IF(ISNUMBER(SEARCH($V$52,T2285)),"WINCOMLAMDONG",IF(ISNUMBER(SEARCH($V$53,T2285)),"WINCOMVINHLONG",IF(ISNUMBER(SEARCH($V$54,T2285)),"WINCOMDONGTHAP",IF(ISNUMBER(SEARCH($V$55,T2285)),"WINCOMTIENGIANG",IF(ISNUMBER(SEARCH($V$56,T2285)),"WINCOMQUANGNINH",0))))))))))))))))))))))))))))))))))))))))))))))))))))))</f>
        <v>WINCOMNGHEAN</v>
      </c>
    </row>
    <row r="2286" spans="1:25" x14ac:dyDescent="0.2">
      <c r="A2286" t="s">
        <v>0</v>
      </c>
      <c r="B2286" t="s">
        <v>3662</v>
      </c>
      <c r="C2286" t="s">
        <v>34</v>
      </c>
      <c r="D2286" t="s">
        <v>20</v>
      </c>
      <c r="E2286" t="s">
        <v>4</v>
      </c>
      <c r="F2286" s="5">
        <f t="shared" si="141"/>
        <v>3</v>
      </c>
      <c r="G2286" s="2">
        <v>150546</v>
      </c>
      <c r="H2286" s="2">
        <v>165600.6</v>
      </c>
      <c r="I2286" t="s">
        <v>5</v>
      </c>
      <c r="J2286" t="s">
        <v>21</v>
      </c>
      <c r="K2286" t="str">
        <f t="shared" si="142"/>
        <v>Giò tai lưỡi xào gói 250g</v>
      </c>
      <c r="L2286" s="8" t="str">
        <f>VLOOKUP(K2286,'[1]Mã Misa'!$B$2:$D$74,2,0)</f>
        <v>Giò Tai Lưỡi Xào 250g</v>
      </c>
      <c r="M2286" s="8" t="str">
        <f>VLOOKUP(L2286,'[1]Mã Misa'!$C$2:$D$74,2,0)</f>
        <v>GTLX250G</v>
      </c>
      <c r="N2286" s="2">
        <v>50182</v>
      </c>
      <c r="O2286" t="s">
        <v>3663</v>
      </c>
      <c r="P2286" s="8" t="str">
        <f t="shared" si="143"/>
        <v>0003017</v>
      </c>
      <c r="Q2286" s="8" t="e">
        <f t="array" ref="Q2286">IF(VLOOKUP(P2286,$AA$1:$AC$32,1,0)&lt;&gt;0,(P2286&amp;"A"),0)</f>
        <v>#N/A</v>
      </c>
      <c r="R2286" s="12">
        <v>44522</v>
      </c>
      <c r="S2286" t="s">
        <v>3664</v>
      </c>
      <c r="T2286" s="8" t="str">
        <f t="shared" si="144"/>
        <v>VM+ NAN 45</v>
      </c>
      <c r="U2286" t="s">
        <v>6942</v>
      </c>
      <c r="Y2286" t="str">
        <f t="array" ref="Y2286">IF(ISNUMBER(SEARCH($V$3,T2286)),"WINCOMHANOI",IF(ISNUMBER(SEARCH($V$4,T2286)),"WINCOMHOCHIMINH",IF(ISNUMBER(SEARCH($V$5,T2286)),"WINCOMDANANG",IF(ISNUMBER(SEARCH($V$6,T2286)),"WINCOMHAIDUONG",IF(ISNUMBER(SEARCH($V$7,T2286)),"WINCOMQUANGNINH",IF(ISNUMBER(SEARCH($V$8,T2286)),"WINCOMHAIPHONG",IF(ISNUMBER(SEARCH($V$9,T2286)),"WINCOMBACGIANG",IF(ISNUMBER(SEARCH($V$10,T2286)),"WINCOMBACNINH",IF(ISNUMBER(SEARCH($V$11,T2286)),"WINCOMPHUTHO",IF(ISNUMBER(SEARCH($V$12,T2286)),"WINCOMHATINH",IF(ISNUMBER(SEARCH($V$13,T2286)),"WINCOMTHAINGUYEN",IF(ISNUMBER(SEARCH($V$14,T2286)),"WINCOMKHANHHOA",IF(ISNUMBER(SEARCH($V$15,T2286)),"WINCOMHUNGYEN",IF(ISNUMBER(SEARCH($V$16,T2286)),"WINCOMNGHEAN",IF(ISNUMBER(SEARCH($V$17,T2286)),"WINCOMLAOCAI",IF(ISNUMBER(SEARCH($V$18,T2286)),"WINCOMVUNGTAU",IF(ISNUMBER(SEARCH($V$19,T2286)),"WINCOMBINHDUONG",IF(ISNUMBER(SEARCH($V$20,T2286)),"WINCOMKIENGIANG",IF(ISNUMBER(SEARCH($V$21,T2286)),"WINCOMHANAM",IF(ISNUMBER(SEARCH($V$22,T2286)),"WINCOMNAMDINH",IF(ISNUMBER(SEARCH($V$23,T2286)),"WINCOMLANGSON",IF(ISNUMBER(SEARCH($V$24,T2286)),"WINCOMTHANHHOA",IF(ISNUMBER(SEARCH($V$25,T2286)),"WINCOMYENBAI",IF(ISNUMBER(SEARCH($V$26,T2286)),"WINCOMTUYENQUANG",IF(ISNUMBER(SEARCH($V$27,T2286)),"WINCOMHUE",IF(ISNUMBER(SEARCH($V$28,T2286)),"WINCOMQUANGNAM",IF(ISNUMBER(SEARCH($V$29,T2286)),"WINCOMVINHPHUC",IF(ISNUMBER(SEARCH($V$30,T2286)),"WINCOMHAGIANG",IF(ISNUMBER(SEARCH($V$31,T2286)),"WINCOMNINHBINH",IF(ISNUMBER(SEARCH($V$32,T2286)),"WINCOMTRAVINH",IF(ISNUMBER(SEARCH($V$33,T2286)),"WINCOMCANTHO",IF(ISNUMBER(SEARCH($V$34,T2286)),"WINCOMBENTRE",IF(ISNUMBER(SEARCH($V$35,T2286)),"WINCOMCAMAU",IF(ISNUMBER(SEARCH($V$36,T2286)),"WINCOMANGIANG",IF(ISNUMBER(SEARCH($V$37,T2286)),"WINCOMNINHTHUAN",IF(ISNUMBER(SEARCH($V$38,T2286)),"WINCOMTHAIBINH",IF(ISNUMBER(SEARCH($V$39,T2286)),"WINCOMGIALAI",IF(ISNUMBER(SEARCH($V$40,T2286)),"WINCOMHOABINH",IF(ISNUMBER(SEARCH($V$41,T2286)),"WINCOMQUANGNGAI",IF(ISNUMBER(SEARCH($V$42,T2286)),"WINCOMBINHTHUAN",IF(ISNUMBER(SEARCH($V$43,T2286)),"WINCOMDAKLAK",IF(ISNUMBER(SEARCH($V$44,T2286)),"WINCOMSOCTRANG",IF(ISNUMBER(SEARCH($V$45,T2286)),"WINCOMSONLA",IF(ISNUMBER(SEARCH($V$46,T2286)),"WINCOMKONTUM",IF(ISNUMBER(SEARCH($V$47,T2286)),"WINCOMPHUYEN",IF(ISNUMBER(SEARCH($V$48,T2286)),"WINCOMQUANGTRI",IF(ISNUMBER(SEARCH($V$49,T2286)),"WINCOMBINHDINH",IF(ISNUMBER(SEARCH($V$50,T2286)),"WINCOMCAOBANG",IF(ISNUMBER(SEARCH($V$51,T2286)),"WINCOMQUANGBINH",IF(ISNUMBER(SEARCH($V$52,T2286)),"WINCOMLAMDONG",IF(ISNUMBER(SEARCH($V$53,T2286)),"WINCOMVINHLONG",IF(ISNUMBER(SEARCH($V$54,T2286)),"WINCOMDONGTHAP",IF(ISNUMBER(SEARCH($V$55,T2286)),"WINCOMTIENGIANG",IF(ISNUMBER(SEARCH($V$56,T2286)),"WINCOMQUANGNINH",0))))))))))))))))))))))))))))))))))))))))))))))))))))))</f>
        <v>WINCOMNGHEAN</v>
      </c>
    </row>
    <row r="2287" spans="1:25" x14ac:dyDescent="0.2">
      <c r="A2287" t="s">
        <v>0</v>
      </c>
      <c r="B2287" t="s">
        <v>3665</v>
      </c>
      <c r="C2287" t="s">
        <v>2</v>
      </c>
      <c r="D2287" t="s">
        <v>32</v>
      </c>
      <c r="E2287" t="s">
        <v>4</v>
      </c>
      <c r="F2287" s="5">
        <f t="shared" si="141"/>
        <v>5</v>
      </c>
      <c r="G2287" s="2">
        <v>297000</v>
      </c>
      <c r="H2287" s="2">
        <v>326700</v>
      </c>
      <c r="I2287" t="s">
        <v>5</v>
      </c>
      <c r="J2287" t="s">
        <v>33</v>
      </c>
      <c r="K2287" t="str">
        <f t="shared" si="142"/>
        <v>_Giò lụa 250g</v>
      </c>
      <c r="L2287" s="8" t="str">
        <f>VLOOKUP(K2287,'[1]Mã Misa'!$B$2:$D$74,2,0)</f>
        <v>Giò lụa 250g</v>
      </c>
      <c r="M2287" s="8" t="str">
        <f>VLOOKUP(L2287,'[1]Mã Misa'!$C$2:$D$74,2,0)</f>
        <v>GL250</v>
      </c>
      <c r="N2287" s="2">
        <v>59400</v>
      </c>
      <c r="O2287" t="s">
        <v>3666</v>
      </c>
      <c r="P2287" s="8" t="str">
        <f t="shared" si="143"/>
        <v>0145151</v>
      </c>
      <c r="Q2287" s="8" t="e">
        <f t="array" ref="Q2287">IF(VLOOKUP(P2287,$AA$1:$AC$32,1,0)&lt;&gt;0,(P2287&amp;"A"),0)</f>
        <v>#N/A</v>
      </c>
      <c r="R2287" s="12">
        <v>44522</v>
      </c>
      <c r="S2287" t="s">
        <v>3667</v>
      </c>
      <c r="T2287" s="8" t="str">
        <f t="shared" si="144"/>
        <v>VM+ HNI Lô</v>
      </c>
      <c r="U2287" t="s">
        <v>6943</v>
      </c>
      <c r="Y2287" t="str">
        <f t="array" ref="Y2287">IF(ISNUMBER(SEARCH($V$3,T2287)),"WINCOMHANOI",IF(ISNUMBER(SEARCH($V$4,T2287)),"WINCOMHOCHIMINH",IF(ISNUMBER(SEARCH($V$5,T2287)),"WINCOMDANANG",IF(ISNUMBER(SEARCH($V$6,T2287)),"WINCOMHAIDUONG",IF(ISNUMBER(SEARCH($V$7,T2287)),"WINCOMQUANGNINH",IF(ISNUMBER(SEARCH($V$8,T2287)),"WINCOMHAIPHONG",IF(ISNUMBER(SEARCH($V$9,T2287)),"WINCOMBACGIANG",IF(ISNUMBER(SEARCH($V$10,T2287)),"WINCOMBACNINH",IF(ISNUMBER(SEARCH($V$11,T2287)),"WINCOMPHUTHO",IF(ISNUMBER(SEARCH($V$12,T2287)),"WINCOMHATINH",IF(ISNUMBER(SEARCH($V$13,T2287)),"WINCOMTHAINGUYEN",IF(ISNUMBER(SEARCH($V$14,T2287)),"WINCOMKHANHHOA",IF(ISNUMBER(SEARCH($V$15,T2287)),"WINCOMHUNGYEN",IF(ISNUMBER(SEARCH($V$16,T2287)),"WINCOMNGHEAN",IF(ISNUMBER(SEARCH($V$17,T2287)),"WINCOMLAOCAI",IF(ISNUMBER(SEARCH($V$18,T2287)),"WINCOMVUNGTAU",IF(ISNUMBER(SEARCH($V$19,T2287)),"WINCOMBINHDUONG",IF(ISNUMBER(SEARCH($V$20,T2287)),"WINCOMKIENGIANG",IF(ISNUMBER(SEARCH($V$21,T2287)),"WINCOMHANAM",IF(ISNUMBER(SEARCH($V$22,T2287)),"WINCOMNAMDINH",IF(ISNUMBER(SEARCH($V$23,T2287)),"WINCOMLANGSON",IF(ISNUMBER(SEARCH($V$24,T2287)),"WINCOMTHANHHOA",IF(ISNUMBER(SEARCH($V$25,T2287)),"WINCOMYENBAI",IF(ISNUMBER(SEARCH($V$26,T2287)),"WINCOMTUYENQUANG",IF(ISNUMBER(SEARCH($V$27,T2287)),"WINCOMHUE",IF(ISNUMBER(SEARCH($V$28,T2287)),"WINCOMQUANGNAM",IF(ISNUMBER(SEARCH($V$29,T2287)),"WINCOMVINHPHUC",IF(ISNUMBER(SEARCH($V$30,T2287)),"WINCOMHAGIANG",IF(ISNUMBER(SEARCH($V$31,T2287)),"WINCOMNINHBINH",IF(ISNUMBER(SEARCH($V$32,T2287)),"WINCOMTRAVINH",IF(ISNUMBER(SEARCH($V$33,T2287)),"WINCOMCANTHO",IF(ISNUMBER(SEARCH($V$34,T2287)),"WINCOMBENTRE",IF(ISNUMBER(SEARCH($V$35,T2287)),"WINCOMCAMAU",IF(ISNUMBER(SEARCH($V$36,T2287)),"WINCOMANGIANG",IF(ISNUMBER(SEARCH($V$37,T2287)),"WINCOMNINHTHUAN",IF(ISNUMBER(SEARCH($V$38,T2287)),"WINCOMTHAIBINH",IF(ISNUMBER(SEARCH($V$39,T2287)),"WINCOMGIALAI",IF(ISNUMBER(SEARCH($V$40,T2287)),"WINCOMHOABINH",IF(ISNUMBER(SEARCH($V$41,T2287)),"WINCOMQUANGNGAI",IF(ISNUMBER(SEARCH($V$42,T2287)),"WINCOMBINHTHUAN",IF(ISNUMBER(SEARCH($V$43,T2287)),"WINCOMDAKLAK",IF(ISNUMBER(SEARCH($V$44,T2287)),"WINCOMSOCTRANG",IF(ISNUMBER(SEARCH($V$45,T2287)),"WINCOMSONLA",IF(ISNUMBER(SEARCH($V$46,T2287)),"WINCOMKONTUM",IF(ISNUMBER(SEARCH($V$47,T2287)),"WINCOMPHUYEN",IF(ISNUMBER(SEARCH($V$48,T2287)),"WINCOMQUANGTRI",IF(ISNUMBER(SEARCH($V$49,T2287)),"WINCOMBINHDINH",IF(ISNUMBER(SEARCH($V$50,T2287)),"WINCOMCAOBANG",IF(ISNUMBER(SEARCH($V$51,T2287)),"WINCOMQUANGBINH",IF(ISNUMBER(SEARCH($V$52,T2287)),"WINCOMLAMDONG",IF(ISNUMBER(SEARCH($V$53,T2287)),"WINCOMVINHLONG",IF(ISNUMBER(SEARCH($V$54,T2287)),"WINCOMDONGTHAP",IF(ISNUMBER(SEARCH($V$55,T2287)),"WINCOMTIENGIANG",IF(ISNUMBER(SEARCH($V$56,T2287)),"WINCOMQUANGNINH",0))))))))))))))))))))))))))))))))))))))))))))))))))))))</f>
        <v>WINCOMHANOI</v>
      </c>
    </row>
    <row r="2288" spans="1:25" x14ac:dyDescent="0.2">
      <c r="A2288" t="s">
        <v>0</v>
      </c>
      <c r="B2288" t="s">
        <v>3665</v>
      </c>
      <c r="C2288" t="s">
        <v>31</v>
      </c>
      <c r="D2288" t="s">
        <v>10</v>
      </c>
      <c r="E2288" t="s">
        <v>4</v>
      </c>
      <c r="F2288" s="5">
        <f t="shared" si="141"/>
        <v>5</v>
      </c>
      <c r="G2288" s="2">
        <v>305250</v>
      </c>
      <c r="H2288" s="2">
        <v>335775</v>
      </c>
      <c r="I2288" t="s">
        <v>5</v>
      </c>
      <c r="J2288" t="s">
        <v>11</v>
      </c>
      <c r="K2288" t="str">
        <f t="shared" si="142"/>
        <v>_Giò sụn gà 250g</v>
      </c>
      <c r="L2288" s="8" t="str">
        <f>VLOOKUP(K2288,'[1]Mã Misa'!$B$2:$D$74,2,0)</f>
        <v>Giò sụn gà 250g</v>
      </c>
      <c r="M2288" s="8" t="str">
        <f>VLOOKUP(L2288,'[1]Mã Misa'!$C$2:$D$74,2,0)</f>
        <v>GSG250</v>
      </c>
      <c r="N2288" s="2">
        <v>61050</v>
      </c>
      <c r="O2288" t="s">
        <v>3666</v>
      </c>
      <c r="P2288" s="8" t="str">
        <f t="shared" si="143"/>
        <v>0145151</v>
      </c>
      <c r="Q2288" s="8" t="e">
        <f t="array" ref="Q2288">IF(VLOOKUP(P2288,$AA$1:$AC$32,1,0)&lt;&gt;0,(P2288&amp;"A"),0)</f>
        <v>#N/A</v>
      </c>
      <c r="R2288" s="12">
        <v>44522</v>
      </c>
      <c r="S2288" t="s">
        <v>3667</v>
      </c>
      <c r="T2288" s="8" t="str">
        <f t="shared" si="144"/>
        <v>VM+ HNI Lô</v>
      </c>
      <c r="U2288" t="s">
        <v>6943</v>
      </c>
      <c r="Y2288" t="str">
        <f t="array" ref="Y2288">IF(ISNUMBER(SEARCH($V$3,T2288)),"WINCOMHANOI",IF(ISNUMBER(SEARCH($V$4,T2288)),"WINCOMHOCHIMINH",IF(ISNUMBER(SEARCH($V$5,T2288)),"WINCOMDANANG",IF(ISNUMBER(SEARCH($V$6,T2288)),"WINCOMHAIDUONG",IF(ISNUMBER(SEARCH($V$7,T2288)),"WINCOMQUANGNINH",IF(ISNUMBER(SEARCH($V$8,T2288)),"WINCOMHAIPHONG",IF(ISNUMBER(SEARCH($V$9,T2288)),"WINCOMBACGIANG",IF(ISNUMBER(SEARCH($V$10,T2288)),"WINCOMBACNINH",IF(ISNUMBER(SEARCH($V$11,T2288)),"WINCOMPHUTHO",IF(ISNUMBER(SEARCH($V$12,T2288)),"WINCOMHATINH",IF(ISNUMBER(SEARCH($V$13,T2288)),"WINCOMTHAINGUYEN",IF(ISNUMBER(SEARCH($V$14,T2288)),"WINCOMKHANHHOA",IF(ISNUMBER(SEARCH($V$15,T2288)),"WINCOMHUNGYEN",IF(ISNUMBER(SEARCH($V$16,T2288)),"WINCOMNGHEAN",IF(ISNUMBER(SEARCH($V$17,T2288)),"WINCOMLAOCAI",IF(ISNUMBER(SEARCH($V$18,T2288)),"WINCOMVUNGTAU",IF(ISNUMBER(SEARCH($V$19,T2288)),"WINCOMBINHDUONG",IF(ISNUMBER(SEARCH($V$20,T2288)),"WINCOMKIENGIANG",IF(ISNUMBER(SEARCH($V$21,T2288)),"WINCOMHANAM",IF(ISNUMBER(SEARCH($V$22,T2288)),"WINCOMNAMDINH",IF(ISNUMBER(SEARCH($V$23,T2288)),"WINCOMLANGSON",IF(ISNUMBER(SEARCH($V$24,T2288)),"WINCOMTHANHHOA",IF(ISNUMBER(SEARCH($V$25,T2288)),"WINCOMYENBAI",IF(ISNUMBER(SEARCH($V$26,T2288)),"WINCOMTUYENQUANG",IF(ISNUMBER(SEARCH($V$27,T2288)),"WINCOMHUE",IF(ISNUMBER(SEARCH($V$28,T2288)),"WINCOMQUANGNAM",IF(ISNUMBER(SEARCH($V$29,T2288)),"WINCOMVINHPHUC",IF(ISNUMBER(SEARCH($V$30,T2288)),"WINCOMHAGIANG",IF(ISNUMBER(SEARCH($V$31,T2288)),"WINCOMNINHBINH",IF(ISNUMBER(SEARCH($V$32,T2288)),"WINCOMTRAVINH",IF(ISNUMBER(SEARCH($V$33,T2288)),"WINCOMCANTHO",IF(ISNUMBER(SEARCH($V$34,T2288)),"WINCOMBENTRE",IF(ISNUMBER(SEARCH($V$35,T2288)),"WINCOMCAMAU",IF(ISNUMBER(SEARCH($V$36,T2288)),"WINCOMANGIANG",IF(ISNUMBER(SEARCH($V$37,T2288)),"WINCOMNINHTHUAN",IF(ISNUMBER(SEARCH($V$38,T2288)),"WINCOMTHAIBINH",IF(ISNUMBER(SEARCH($V$39,T2288)),"WINCOMGIALAI",IF(ISNUMBER(SEARCH($V$40,T2288)),"WINCOMHOABINH",IF(ISNUMBER(SEARCH($V$41,T2288)),"WINCOMQUANGNGAI",IF(ISNUMBER(SEARCH($V$42,T2288)),"WINCOMBINHTHUAN",IF(ISNUMBER(SEARCH($V$43,T2288)),"WINCOMDAKLAK",IF(ISNUMBER(SEARCH($V$44,T2288)),"WINCOMSOCTRANG",IF(ISNUMBER(SEARCH($V$45,T2288)),"WINCOMSONLA",IF(ISNUMBER(SEARCH($V$46,T2288)),"WINCOMKONTUM",IF(ISNUMBER(SEARCH($V$47,T2288)),"WINCOMPHUYEN",IF(ISNUMBER(SEARCH($V$48,T2288)),"WINCOMQUANGTRI",IF(ISNUMBER(SEARCH($V$49,T2288)),"WINCOMBINHDINH",IF(ISNUMBER(SEARCH($V$50,T2288)),"WINCOMCAOBANG",IF(ISNUMBER(SEARCH($V$51,T2288)),"WINCOMQUANGBINH",IF(ISNUMBER(SEARCH($V$52,T2288)),"WINCOMLAMDONG",IF(ISNUMBER(SEARCH($V$53,T2288)),"WINCOMVINHLONG",IF(ISNUMBER(SEARCH($V$54,T2288)),"WINCOMDONGTHAP",IF(ISNUMBER(SEARCH($V$55,T2288)),"WINCOMTIENGIANG",IF(ISNUMBER(SEARCH($V$56,T2288)),"WINCOMQUANGNINH",0))))))))))))))))))))))))))))))))))))))))))))))))))))))</f>
        <v>WINCOMHANOI</v>
      </c>
    </row>
    <row r="2289" spans="1:25" x14ac:dyDescent="0.2">
      <c r="A2289" t="s">
        <v>0</v>
      </c>
      <c r="B2289" t="s">
        <v>3665</v>
      </c>
      <c r="C2289" t="s">
        <v>34</v>
      </c>
      <c r="D2289" t="s">
        <v>27</v>
      </c>
      <c r="E2289" t="s">
        <v>4</v>
      </c>
      <c r="F2289" s="5">
        <f t="shared" si="141"/>
        <v>1</v>
      </c>
      <c r="G2289" s="2">
        <v>74250</v>
      </c>
      <c r="H2289" s="2">
        <v>81675</v>
      </c>
      <c r="I2289" t="s">
        <v>5</v>
      </c>
      <c r="J2289" t="s">
        <v>28</v>
      </c>
      <c r="K2289" t="str">
        <f t="shared" si="142"/>
        <v>_Chả cốm 300g</v>
      </c>
      <c r="L2289" s="8" t="str">
        <f>VLOOKUP(K2289,'[1]Mã Misa'!$B$2:$D$74,2,0)</f>
        <v>Chả cốm 300g</v>
      </c>
      <c r="M2289" s="8" t="str">
        <f>VLOOKUP(L2289,'[1]Mã Misa'!$C$2:$D$74,2,0)</f>
        <v>CC300</v>
      </c>
      <c r="N2289" s="2">
        <v>74250</v>
      </c>
      <c r="O2289" t="s">
        <v>3666</v>
      </c>
      <c r="P2289" s="8" t="str">
        <f t="shared" si="143"/>
        <v>0145151</v>
      </c>
      <c r="Q2289" s="8" t="e">
        <f t="array" ref="Q2289">IF(VLOOKUP(P2289,$AA$1:$AC$32,1,0)&lt;&gt;0,(P2289&amp;"A"),0)</f>
        <v>#N/A</v>
      </c>
      <c r="R2289" s="12">
        <v>44522</v>
      </c>
      <c r="S2289" t="s">
        <v>3667</v>
      </c>
      <c r="T2289" s="8" t="str">
        <f t="shared" si="144"/>
        <v>VM+ HNI Lô</v>
      </c>
      <c r="U2289" t="s">
        <v>6943</v>
      </c>
      <c r="Y2289" t="str">
        <f t="array" ref="Y2289">IF(ISNUMBER(SEARCH($V$3,T2289)),"WINCOMHANOI",IF(ISNUMBER(SEARCH($V$4,T2289)),"WINCOMHOCHIMINH",IF(ISNUMBER(SEARCH($V$5,T2289)),"WINCOMDANANG",IF(ISNUMBER(SEARCH($V$6,T2289)),"WINCOMHAIDUONG",IF(ISNUMBER(SEARCH($V$7,T2289)),"WINCOMQUANGNINH",IF(ISNUMBER(SEARCH($V$8,T2289)),"WINCOMHAIPHONG",IF(ISNUMBER(SEARCH($V$9,T2289)),"WINCOMBACGIANG",IF(ISNUMBER(SEARCH($V$10,T2289)),"WINCOMBACNINH",IF(ISNUMBER(SEARCH($V$11,T2289)),"WINCOMPHUTHO",IF(ISNUMBER(SEARCH($V$12,T2289)),"WINCOMHATINH",IF(ISNUMBER(SEARCH($V$13,T2289)),"WINCOMTHAINGUYEN",IF(ISNUMBER(SEARCH($V$14,T2289)),"WINCOMKHANHHOA",IF(ISNUMBER(SEARCH($V$15,T2289)),"WINCOMHUNGYEN",IF(ISNUMBER(SEARCH($V$16,T2289)),"WINCOMNGHEAN",IF(ISNUMBER(SEARCH($V$17,T2289)),"WINCOMLAOCAI",IF(ISNUMBER(SEARCH($V$18,T2289)),"WINCOMVUNGTAU",IF(ISNUMBER(SEARCH($V$19,T2289)),"WINCOMBINHDUONG",IF(ISNUMBER(SEARCH($V$20,T2289)),"WINCOMKIENGIANG",IF(ISNUMBER(SEARCH($V$21,T2289)),"WINCOMHANAM",IF(ISNUMBER(SEARCH($V$22,T2289)),"WINCOMNAMDINH",IF(ISNUMBER(SEARCH($V$23,T2289)),"WINCOMLANGSON",IF(ISNUMBER(SEARCH($V$24,T2289)),"WINCOMTHANHHOA",IF(ISNUMBER(SEARCH($V$25,T2289)),"WINCOMYENBAI",IF(ISNUMBER(SEARCH($V$26,T2289)),"WINCOMTUYENQUANG",IF(ISNUMBER(SEARCH($V$27,T2289)),"WINCOMHUE",IF(ISNUMBER(SEARCH($V$28,T2289)),"WINCOMQUANGNAM",IF(ISNUMBER(SEARCH($V$29,T2289)),"WINCOMVINHPHUC",IF(ISNUMBER(SEARCH($V$30,T2289)),"WINCOMHAGIANG",IF(ISNUMBER(SEARCH($V$31,T2289)),"WINCOMNINHBINH",IF(ISNUMBER(SEARCH($V$32,T2289)),"WINCOMTRAVINH",IF(ISNUMBER(SEARCH($V$33,T2289)),"WINCOMCANTHO",IF(ISNUMBER(SEARCH($V$34,T2289)),"WINCOMBENTRE",IF(ISNUMBER(SEARCH($V$35,T2289)),"WINCOMCAMAU",IF(ISNUMBER(SEARCH($V$36,T2289)),"WINCOMANGIANG",IF(ISNUMBER(SEARCH($V$37,T2289)),"WINCOMNINHTHUAN",IF(ISNUMBER(SEARCH($V$38,T2289)),"WINCOMTHAIBINH",IF(ISNUMBER(SEARCH($V$39,T2289)),"WINCOMGIALAI",IF(ISNUMBER(SEARCH($V$40,T2289)),"WINCOMHOABINH",IF(ISNUMBER(SEARCH($V$41,T2289)),"WINCOMQUANGNGAI",IF(ISNUMBER(SEARCH($V$42,T2289)),"WINCOMBINHTHUAN",IF(ISNUMBER(SEARCH($V$43,T2289)),"WINCOMDAKLAK",IF(ISNUMBER(SEARCH($V$44,T2289)),"WINCOMSOCTRANG",IF(ISNUMBER(SEARCH($V$45,T2289)),"WINCOMSONLA",IF(ISNUMBER(SEARCH($V$46,T2289)),"WINCOMKONTUM",IF(ISNUMBER(SEARCH($V$47,T2289)),"WINCOMPHUYEN",IF(ISNUMBER(SEARCH($V$48,T2289)),"WINCOMQUANGTRI",IF(ISNUMBER(SEARCH($V$49,T2289)),"WINCOMBINHDINH",IF(ISNUMBER(SEARCH($V$50,T2289)),"WINCOMCAOBANG",IF(ISNUMBER(SEARCH($V$51,T2289)),"WINCOMQUANGBINH",IF(ISNUMBER(SEARCH($V$52,T2289)),"WINCOMLAMDONG",IF(ISNUMBER(SEARCH($V$53,T2289)),"WINCOMVINHLONG",IF(ISNUMBER(SEARCH($V$54,T2289)),"WINCOMDONGTHAP",IF(ISNUMBER(SEARCH($V$55,T2289)),"WINCOMTIENGIANG",IF(ISNUMBER(SEARCH($V$56,T2289)),"WINCOMQUANGNINH",0))))))))))))))))))))))))))))))))))))))))))))))))))))))</f>
        <v>WINCOMHANOI</v>
      </c>
    </row>
    <row r="2290" spans="1:25" x14ac:dyDescent="0.2">
      <c r="A2290" t="s">
        <v>0</v>
      </c>
      <c r="B2290" t="s">
        <v>3668</v>
      </c>
      <c r="C2290" t="s">
        <v>2</v>
      </c>
      <c r="D2290" t="s">
        <v>20</v>
      </c>
      <c r="E2290" t="s">
        <v>4</v>
      </c>
      <c r="F2290" s="5">
        <f t="shared" si="141"/>
        <v>2</v>
      </c>
      <c r="G2290" s="2">
        <v>100364</v>
      </c>
      <c r="H2290" s="2">
        <v>110400.40000000001</v>
      </c>
      <c r="I2290" t="s">
        <v>5</v>
      </c>
      <c r="J2290" t="s">
        <v>21</v>
      </c>
      <c r="K2290" t="str">
        <f t="shared" si="142"/>
        <v>Giò tai lưỡi xào gói 250g</v>
      </c>
      <c r="L2290" s="8" t="str">
        <f>VLOOKUP(K2290,'[1]Mã Misa'!$B$2:$D$74,2,0)</f>
        <v>Giò Tai Lưỡi Xào 250g</v>
      </c>
      <c r="M2290" s="8" t="str">
        <f>VLOOKUP(L2290,'[1]Mã Misa'!$C$2:$D$74,2,0)</f>
        <v>GTLX250G</v>
      </c>
      <c r="N2290" s="2">
        <v>50182</v>
      </c>
      <c r="O2290" t="s">
        <v>3669</v>
      </c>
      <c r="P2290" s="8" t="str">
        <f t="shared" si="143"/>
        <v>0145157</v>
      </c>
      <c r="Q2290" s="8" t="e">
        <f t="array" ref="Q2290">IF(VLOOKUP(P2290,$AA$1:$AC$32,1,0)&lt;&gt;0,(P2290&amp;"A"),0)</f>
        <v>#N/A</v>
      </c>
      <c r="R2290" s="12">
        <v>44522</v>
      </c>
      <c r="S2290" t="s">
        <v>3670</v>
      </c>
      <c r="T2290" s="8" t="str">
        <f t="shared" si="144"/>
        <v>VM+ HNI Th</v>
      </c>
      <c r="U2290" t="s">
        <v>6944</v>
      </c>
      <c r="Y2290" t="str">
        <f t="array" ref="Y2290">IF(ISNUMBER(SEARCH($V$3,T2290)),"WINCOMHANOI",IF(ISNUMBER(SEARCH($V$4,T2290)),"WINCOMHOCHIMINH",IF(ISNUMBER(SEARCH($V$5,T2290)),"WINCOMDANANG",IF(ISNUMBER(SEARCH($V$6,T2290)),"WINCOMHAIDUONG",IF(ISNUMBER(SEARCH($V$7,T2290)),"WINCOMQUANGNINH",IF(ISNUMBER(SEARCH($V$8,T2290)),"WINCOMHAIPHONG",IF(ISNUMBER(SEARCH($V$9,T2290)),"WINCOMBACGIANG",IF(ISNUMBER(SEARCH($V$10,T2290)),"WINCOMBACNINH",IF(ISNUMBER(SEARCH($V$11,T2290)),"WINCOMPHUTHO",IF(ISNUMBER(SEARCH($V$12,T2290)),"WINCOMHATINH",IF(ISNUMBER(SEARCH($V$13,T2290)),"WINCOMTHAINGUYEN",IF(ISNUMBER(SEARCH($V$14,T2290)),"WINCOMKHANHHOA",IF(ISNUMBER(SEARCH($V$15,T2290)),"WINCOMHUNGYEN",IF(ISNUMBER(SEARCH($V$16,T2290)),"WINCOMNGHEAN",IF(ISNUMBER(SEARCH($V$17,T2290)),"WINCOMLAOCAI",IF(ISNUMBER(SEARCH($V$18,T2290)),"WINCOMVUNGTAU",IF(ISNUMBER(SEARCH($V$19,T2290)),"WINCOMBINHDUONG",IF(ISNUMBER(SEARCH($V$20,T2290)),"WINCOMKIENGIANG",IF(ISNUMBER(SEARCH($V$21,T2290)),"WINCOMHANAM",IF(ISNUMBER(SEARCH($V$22,T2290)),"WINCOMNAMDINH",IF(ISNUMBER(SEARCH($V$23,T2290)),"WINCOMLANGSON",IF(ISNUMBER(SEARCH($V$24,T2290)),"WINCOMTHANHHOA",IF(ISNUMBER(SEARCH($V$25,T2290)),"WINCOMYENBAI",IF(ISNUMBER(SEARCH($V$26,T2290)),"WINCOMTUYENQUANG",IF(ISNUMBER(SEARCH($V$27,T2290)),"WINCOMHUE",IF(ISNUMBER(SEARCH($V$28,T2290)),"WINCOMQUANGNAM",IF(ISNUMBER(SEARCH($V$29,T2290)),"WINCOMVINHPHUC",IF(ISNUMBER(SEARCH($V$30,T2290)),"WINCOMHAGIANG",IF(ISNUMBER(SEARCH($V$31,T2290)),"WINCOMNINHBINH",IF(ISNUMBER(SEARCH($V$32,T2290)),"WINCOMTRAVINH",IF(ISNUMBER(SEARCH($V$33,T2290)),"WINCOMCANTHO",IF(ISNUMBER(SEARCH($V$34,T2290)),"WINCOMBENTRE",IF(ISNUMBER(SEARCH($V$35,T2290)),"WINCOMCAMAU",IF(ISNUMBER(SEARCH($V$36,T2290)),"WINCOMANGIANG",IF(ISNUMBER(SEARCH($V$37,T2290)),"WINCOMNINHTHUAN",IF(ISNUMBER(SEARCH($V$38,T2290)),"WINCOMTHAIBINH",IF(ISNUMBER(SEARCH($V$39,T2290)),"WINCOMGIALAI",IF(ISNUMBER(SEARCH($V$40,T2290)),"WINCOMHOABINH",IF(ISNUMBER(SEARCH($V$41,T2290)),"WINCOMQUANGNGAI",IF(ISNUMBER(SEARCH($V$42,T2290)),"WINCOMBINHTHUAN",IF(ISNUMBER(SEARCH($V$43,T2290)),"WINCOMDAKLAK",IF(ISNUMBER(SEARCH($V$44,T2290)),"WINCOMSOCTRANG",IF(ISNUMBER(SEARCH($V$45,T2290)),"WINCOMSONLA",IF(ISNUMBER(SEARCH($V$46,T2290)),"WINCOMKONTUM",IF(ISNUMBER(SEARCH($V$47,T2290)),"WINCOMPHUYEN",IF(ISNUMBER(SEARCH($V$48,T2290)),"WINCOMQUANGTRI",IF(ISNUMBER(SEARCH($V$49,T2290)),"WINCOMBINHDINH",IF(ISNUMBER(SEARCH($V$50,T2290)),"WINCOMCAOBANG",IF(ISNUMBER(SEARCH($V$51,T2290)),"WINCOMQUANGBINH",IF(ISNUMBER(SEARCH($V$52,T2290)),"WINCOMLAMDONG",IF(ISNUMBER(SEARCH($V$53,T2290)),"WINCOMVINHLONG",IF(ISNUMBER(SEARCH($V$54,T2290)),"WINCOMDONGTHAP",IF(ISNUMBER(SEARCH($V$55,T2290)),"WINCOMTIENGIANG",IF(ISNUMBER(SEARCH($V$56,T2290)),"WINCOMQUANGNINH",0))))))))))))))))))))))))))))))))))))))))))))))))))))))</f>
        <v>WINCOMHANOI</v>
      </c>
    </row>
    <row r="2291" spans="1:25" x14ac:dyDescent="0.2">
      <c r="A2291" t="s">
        <v>0</v>
      </c>
      <c r="B2291" t="s">
        <v>3671</v>
      </c>
      <c r="C2291" t="s">
        <v>2</v>
      </c>
      <c r="D2291" t="s">
        <v>39</v>
      </c>
      <c r="E2291" t="s">
        <v>4</v>
      </c>
      <c r="F2291" s="5">
        <f t="shared" si="141"/>
        <v>6</v>
      </c>
      <c r="G2291" s="2">
        <v>276000</v>
      </c>
      <c r="H2291" s="2">
        <v>303600</v>
      </c>
      <c r="I2291" t="s">
        <v>5</v>
      </c>
      <c r="J2291" t="s">
        <v>40</v>
      </c>
      <c r="K2291" t="str">
        <f t="shared" si="142"/>
        <v>Mộc nấm hương gói 250g</v>
      </c>
      <c r="L2291" s="8" t="str">
        <f>VLOOKUP(K2291,'[1]Mã Misa'!$B$2:$D$74,2,0)</f>
        <v>Mộc Nấm Hương 250g</v>
      </c>
      <c r="M2291" s="8" t="str">
        <f>VLOOKUP(L2291,'[1]Mã Misa'!$C$2:$D$74,2,0)</f>
        <v>MNH250</v>
      </c>
      <c r="N2291" s="2">
        <v>46000</v>
      </c>
      <c r="O2291" t="s">
        <v>3672</v>
      </c>
      <c r="P2291" s="8" t="str">
        <f t="shared" si="143"/>
        <v>0145158</v>
      </c>
      <c r="Q2291" s="8" t="e">
        <f t="array" ref="Q2291">IF(VLOOKUP(P2291,$AA$1:$AC$32,1,0)&lt;&gt;0,(P2291&amp;"A"),0)</f>
        <v>#N/A</v>
      </c>
      <c r="R2291" s="12">
        <v>44522</v>
      </c>
      <c r="S2291" t="s">
        <v>1768</v>
      </c>
      <c r="T2291" s="8" t="str">
        <f t="shared" si="144"/>
        <v>VM+ HNI Ki</v>
      </c>
      <c r="U2291" t="s">
        <v>6486</v>
      </c>
      <c r="Y2291" t="str">
        <f t="array" ref="Y2291">IF(ISNUMBER(SEARCH($V$3,T2291)),"WINCOMHANOI",IF(ISNUMBER(SEARCH($V$4,T2291)),"WINCOMHOCHIMINH",IF(ISNUMBER(SEARCH($V$5,T2291)),"WINCOMDANANG",IF(ISNUMBER(SEARCH($V$6,T2291)),"WINCOMHAIDUONG",IF(ISNUMBER(SEARCH($V$7,T2291)),"WINCOMQUANGNINH",IF(ISNUMBER(SEARCH($V$8,T2291)),"WINCOMHAIPHONG",IF(ISNUMBER(SEARCH($V$9,T2291)),"WINCOMBACGIANG",IF(ISNUMBER(SEARCH($V$10,T2291)),"WINCOMBACNINH",IF(ISNUMBER(SEARCH($V$11,T2291)),"WINCOMPHUTHO",IF(ISNUMBER(SEARCH($V$12,T2291)),"WINCOMHATINH",IF(ISNUMBER(SEARCH($V$13,T2291)),"WINCOMTHAINGUYEN",IF(ISNUMBER(SEARCH($V$14,T2291)),"WINCOMKHANHHOA",IF(ISNUMBER(SEARCH($V$15,T2291)),"WINCOMHUNGYEN",IF(ISNUMBER(SEARCH($V$16,T2291)),"WINCOMNGHEAN",IF(ISNUMBER(SEARCH($V$17,T2291)),"WINCOMLAOCAI",IF(ISNUMBER(SEARCH($V$18,T2291)),"WINCOMVUNGTAU",IF(ISNUMBER(SEARCH($V$19,T2291)),"WINCOMBINHDUONG",IF(ISNUMBER(SEARCH($V$20,T2291)),"WINCOMKIENGIANG",IF(ISNUMBER(SEARCH($V$21,T2291)),"WINCOMHANAM",IF(ISNUMBER(SEARCH($V$22,T2291)),"WINCOMNAMDINH",IF(ISNUMBER(SEARCH($V$23,T2291)),"WINCOMLANGSON",IF(ISNUMBER(SEARCH($V$24,T2291)),"WINCOMTHANHHOA",IF(ISNUMBER(SEARCH($V$25,T2291)),"WINCOMYENBAI",IF(ISNUMBER(SEARCH($V$26,T2291)),"WINCOMTUYENQUANG",IF(ISNUMBER(SEARCH($V$27,T2291)),"WINCOMHUE",IF(ISNUMBER(SEARCH($V$28,T2291)),"WINCOMQUANGNAM",IF(ISNUMBER(SEARCH($V$29,T2291)),"WINCOMVINHPHUC",IF(ISNUMBER(SEARCH($V$30,T2291)),"WINCOMHAGIANG",IF(ISNUMBER(SEARCH($V$31,T2291)),"WINCOMNINHBINH",IF(ISNUMBER(SEARCH($V$32,T2291)),"WINCOMTRAVINH",IF(ISNUMBER(SEARCH($V$33,T2291)),"WINCOMCANTHO",IF(ISNUMBER(SEARCH($V$34,T2291)),"WINCOMBENTRE",IF(ISNUMBER(SEARCH($V$35,T2291)),"WINCOMCAMAU",IF(ISNUMBER(SEARCH($V$36,T2291)),"WINCOMANGIANG",IF(ISNUMBER(SEARCH($V$37,T2291)),"WINCOMNINHTHUAN",IF(ISNUMBER(SEARCH($V$38,T2291)),"WINCOMTHAIBINH",IF(ISNUMBER(SEARCH($V$39,T2291)),"WINCOMGIALAI",IF(ISNUMBER(SEARCH($V$40,T2291)),"WINCOMHOABINH",IF(ISNUMBER(SEARCH($V$41,T2291)),"WINCOMQUANGNGAI",IF(ISNUMBER(SEARCH($V$42,T2291)),"WINCOMBINHTHUAN",IF(ISNUMBER(SEARCH($V$43,T2291)),"WINCOMDAKLAK",IF(ISNUMBER(SEARCH($V$44,T2291)),"WINCOMSOCTRANG",IF(ISNUMBER(SEARCH($V$45,T2291)),"WINCOMSONLA",IF(ISNUMBER(SEARCH($V$46,T2291)),"WINCOMKONTUM",IF(ISNUMBER(SEARCH($V$47,T2291)),"WINCOMPHUYEN",IF(ISNUMBER(SEARCH($V$48,T2291)),"WINCOMQUANGTRI",IF(ISNUMBER(SEARCH($V$49,T2291)),"WINCOMBINHDINH",IF(ISNUMBER(SEARCH($V$50,T2291)),"WINCOMCAOBANG",IF(ISNUMBER(SEARCH($V$51,T2291)),"WINCOMQUANGBINH",IF(ISNUMBER(SEARCH($V$52,T2291)),"WINCOMLAMDONG",IF(ISNUMBER(SEARCH($V$53,T2291)),"WINCOMVINHLONG",IF(ISNUMBER(SEARCH($V$54,T2291)),"WINCOMDONGTHAP",IF(ISNUMBER(SEARCH($V$55,T2291)),"WINCOMTIENGIANG",IF(ISNUMBER(SEARCH($V$56,T2291)),"WINCOMQUANGNINH",0))))))))))))))))))))))))))))))))))))))))))))))))))))))</f>
        <v>WINCOMHANOI</v>
      </c>
    </row>
    <row r="2292" spans="1:25" x14ac:dyDescent="0.2">
      <c r="A2292" t="s">
        <v>0</v>
      </c>
      <c r="B2292" t="s">
        <v>3673</v>
      </c>
      <c r="C2292" t="s">
        <v>2</v>
      </c>
      <c r="D2292" t="s">
        <v>3</v>
      </c>
      <c r="E2292" t="s">
        <v>4</v>
      </c>
      <c r="F2292" s="5">
        <f t="shared" si="141"/>
        <v>1</v>
      </c>
      <c r="G2292" s="2">
        <v>88846</v>
      </c>
      <c r="H2292" s="2">
        <v>97730.6</v>
      </c>
      <c r="I2292" t="s">
        <v>5</v>
      </c>
      <c r="J2292" t="s">
        <v>6</v>
      </c>
      <c r="K2292" t="str">
        <f t="shared" si="142"/>
        <v>Gà muối gói 500g</v>
      </c>
      <c r="L2292" s="8" t="str">
        <f>VLOOKUP(K2292,'[1]Mã Misa'!$B$2:$D$74,2,0)</f>
        <v>Gà muối 500g</v>
      </c>
      <c r="M2292" s="8" t="str">
        <f>VLOOKUP(L2292,'[1]Mã Misa'!$C$2:$D$74,2,0)</f>
        <v>GM500</v>
      </c>
      <c r="N2292" s="2">
        <v>88846</v>
      </c>
      <c r="O2292" t="s">
        <v>3674</v>
      </c>
      <c r="P2292" s="8" t="str">
        <f t="shared" si="143"/>
        <v>0018726</v>
      </c>
      <c r="Q2292" s="8" t="e">
        <f t="array" ref="Q2292">IF(VLOOKUP(P2292,$AA$1:$AC$32,1,0)&lt;&gt;0,(P2292&amp;"A"),0)</f>
        <v>#N/A</v>
      </c>
      <c r="R2292" s="12">
        <v>44522</v>
      </c>
      <c r="S2292" t="s">
        <v>725</v>
      </c>
      <c r="T2292" s="8" t="str">
        <f t="shared" si="144"/>
        <v>VM+ DNG 13</v>
      </c>
      <c r="U2292" t="s">
        <v>6188</v>
      </c>
      <c r="Y2292" t="str">
        <f t="array" ref="Y2292">IF(ISNUMBER(SEARCH($V$3,T2292)),"WINCOMHANOI",IF(ISNUMBER(SEARCH($V$4,T2292)),"WINCOMHOCHIMINH",IF(ISNUMBER(SEARCH($V$5,T2292)),"WINCOMDANANG",IF(ISNUMBER(SEARCH($V$6,T2292)),"WINCOMHAIDUONG",IF(ISNUMBER(SEARCH($V$7,T2292)),"WINCOMQUANGNINH",IF(ISNUMBER(SEARCH($V$8,T2292)),"WINCOMHAIPHONG",IF(ISNUMBER(SEARCH($V$9,T2292)),"WINCOMBACGIANG",IF(ISNUMBER(SEARCH($V$10,T2292)),"WINCOMBACNINH",IF(ISNUMBER(SEARCH($V$11,T2292)),"WINCOMPHUTHO",IF(ISNUMBER(SEARCH($V$12,T2292)),"WINCOMHATINH",IF(ISNUMBER(SEARCH($V$13,T2292)),"WINCOMTHAINGUYEN",IF(ISNUMBER(SEARCH($V$14,T2292)),"WINCOMKHANHHOA",IF(ISNUMBER(SEARCH($V$15,T2292)),"WINCOMHUNGYEN",IF(ISNUMBER(SEARCH($V$16,T2292)),"WINCOMNGHEAN",IF(ISNUMBER(SEARCH($V$17,T2292)),"WINCOMLAOCAI",IF(ISNUMBER(SEARCH($V$18,T2292)),"WINCOMVUNGTAU",IF(ISNUMBER(SEARCH($V$19,T2292)),"WINCOMBINHDUONG",IF(ISNUMBER(SEARCH($V$20,T2292)),"WINCOMKIENGIANG",IF(ISNUMBER(SEARCH($V$21,T2292)),"WINCOMHANAM",IF(ISNUMBER(SEARCH($V$22,T2292)),"WINCOMNAMDINH",IF(ISNUMBER(SEARCH($V$23,T2292)),"WINCOMLANGSON",IF(ISNUMBER(SEARCH($V$24,T2292)),"WINCOMTHANHHOA",IF(ISNUMBER(SEARCH($V$25,T2292)),"WINCOMYENBAI",IF(ISNUMBER(SEARCH($V$26,T2292)),"WINCOMTUYENQUANG",IF(ISNUMBER(SEARCH($V$27,T2292)),"WINCOMHUE",IF(ISNUMBER(SEARCH($V$28,T2292)),"WINCOMQUANGNAM",IF(ISNUMBER(SEARCH($V$29,T2292)),"WINCOMVINHPHUC",IF(ISNUMBER(SEARCH($V$30,T2292)),"WINCOMHAGIANG",IF(ISNUMBER(SEARCH($V$31,T2292)),"WINCOMNINHBINH",IF(ISNUMBER(SEARCH($V$32,T2292)),"WINCOMTRAVINH",IF(ISNUMBER(SEARCH($V$33,T2292)),"WINCOMCANTHO",IF(ISNUMBER(SEARCH($V$34,T2292)),"WINCOMBENTRE",IF(ISNUMBER(SEARCH($V$35,T2292)),"WINCOMCAMAU",IF(ISNUMBER(SEARCH($V$36,T2292)),"WINCOMANGIANG",IF(ISNUMBER(SEARCH($V$37,T2292)),"WINCOMNINHTHUAN",IF(ISNUMBER(SEARCH($V$38,T2292)),"WINCOMTHAIBINH",IF(ISNUMBER(SEARCH($V$39,T2292)),"WINCOMGIALAI",IF(ISNUMBER(SEARCH($V$40,T2292)),"WINCOMHOABINH",IF(ISNUMBER(SEARCH($V$41,T2292)),"WINCOMQUANGNGAI",IF(ISNUMBER(SEARCH($V$42,T2292)),"WINCOMBINHTHUAN",IF(ISNUMBER(SEARCH($V$43,T2292)),"WINCOMDAKLAK",IF(ISNUMBER(SEARCH($V$44,T2292)),"WINCOMSOCTRANG",IF(ISNUMBER(SEARCH($V$45,T2292)),"WINCOMSONLA",IF(ISNUMBER(SEARCH($V$46,T2292)),"WINCOMKONTUM",IF(ISNUMBER(SEARCH($V$47,T2292)),"WINCOMPHUYEN",IF(ISNUMBER(SEARCH($V$48,T2292)),"WINCOMQUANGTRI",IF(ISNUMBER(SEARCH($V$49,T2292)),"WINCOMBINHDINH",IF(ISNUMBER(SEARCH($V$50,T2292)),"WINCOMCAOBANG",IF(ISNUMBER(SEARCH($V$51,T2292)),"WINCOMQUANGBINH",IF(ISNUMBER(SEARCH($V$52,T2292)),"WINCOMLAMDONG",IF(ISNUMBER(SEARCH($V$53,T2292)),"WINCOMVINHLONG",IF(ISNUMBER(SEARCH($V$54,T2292)),"WINCOMDONGTHAP",IF(ISNUMBER(SEARCH($V$55,T2292)),"WINCOMTIENGIANG",IF(ISNUMBER(SEARCH($V$56,T2292)),"WINCOMQUANGNINH",0))))))))))))))))))))))))))))))))))))))))))))))))))))))</f>
        <v>WINCOMDANANG</v>
      </c>
    </row>
    <row r="2293" spans="1:25" x14ac:dyDescent="0.2">
      <c r="A2293" t="s">
        <v>0</v>
      </c>
      <c r="B2293" t="s">
        <v>3675</v>
      </c>
      <c r="C2293" t="s">
        <v>2</v>
      </c>
      <c r="D2293" t="s">
        <v>123</v>
      </c>
      <c r="E2293" t="s">
        <v>4</v>
      </c>
      <c r="F2293" s="5">
        <f t="shared" si="141"/>
        <v>2</v>
      </c>
      <c r="G2293" s="2">
        <v>111190</v>
      </c>
      <c r="H2293" s="2">
        <v>122309.00000000001</v>
      </c>
      <c r="I2293" t="s">
        <v>5</v>
      </c>
      <c r="J2293" t="s">
        <v>124</v>
      </c>
      <c r="K2293" t="str">
        <f t="shared" si="142"/>
        <v>Tai heo muối gói 200g</v>
      </c>
      <c r="L2293" s="8" t="str">
        <f>VLOOKUP(K2293,'[1]Mã Misa'!$B$2:$D$74,2,0)</f>
        <v>Tai heo muối 200g</v>
      </c>
      <c r="M2293" s="8" t="str">
        <f>VLOOKUP(L2293,'[1]Mã Misa'!$C$2:$D$74,2,0)</f>
        <v>TH200</v>
      </c>
      <c r="N2293" s="2">
        <v>55595</v>
      </c>
      <c r="O2293" t="s">
        <v>3676</v>
      </c>
      <c r="P2293" s="8" t="str">
        <f t="shared" si="143"/>
        <v>0011495</v>
      </c>
      <c r="Q2293" s="8" t="e">
        <f t="array" ref="Q2293">IF(VLOOKUP(P2293,$AA$1:$AC$32,1,0)&lt;&gt;0,(P2293&amp;"A"),0)</f>
        <v>#N/A</v>
      </c>
      <c r="R2293" s="12">
        <v>44522</v>
      </c>
      <c r="S2293" t="s">
        <v>1630</v>
      </c>
      <c r="T2293" s="8" t="str">
        <f t="shared" si="144"/>
        <v>VM+ QNH Tổ</v>
      </c>
      <c r="U2293" t="s">
        <v>6444</v>
      </c>
      <c r="Y2293" t="str">
        <f t="array" ref="Y2293">IF(ISNUMBER(SEARCH($V$3,T2293)),"WINCOMHANOI",IF(ISNUMBER(SEARCH($V$4,T2293)),"WINCOMHOCHIMINH",IF(ISNUMBER(SEARCH($V$5,T2293)),"WINCOMDANANG",IF(ISNUMBER(SEARCH($V$6,T2293)),"WINCOMHAIDUONG",IF(ISNUMBER(SEARCH($V$7,T2293)),"WINCOMQUANGNINH",IF(ISNUMBER(SEARCH($V$8,T2293)),"WINCOMHAIPHONG",IF(ISNUMBER(SEARCH($V$9,T2293)),"WINCOMBACGIANG",IF(ISNUMBER(SEARCH($V$10,T2293)),"WINCOMBACNINH",IF(ISNUMBER(SEARCH($V$11,T2293)),"WINCOMPHUTHO",IF(ISNUMBER(SEARCH($V$12,T2293)),"WINCOMHATINH",IF(ISNUMBER(SEARCH($V$13,T2293)),"WINCOMTHAINGUYEN",IF(ISNUMBER(SEARCH($V$14,T2293)),"WINCOMKHANHHOA",IF(ISNUMBER(SEARCH($V$15,T2293)),"WINCOMHUNGYEN",IF(ISNUMBER(SEARCH($V$16,T2293)),"WINCOMNGHEAN",IF(ISNUMBER(SEARCH($V$17,T2293)),"WINCOMLAOCAI",IF(ISNUMBER(SEARCH($V$18,T2293)),"WINCOMVUNGTAU",IF(ISNUMBER(SEARCH($V$19,T2293)),"WINCOMBINHDUONG",IF(ISNUMBER(SEARCH($V$20,T2293)),"WINCOMKIENGIANG",IF(ISNUMBER(SEARCH($V$21,T2293)),"WINCOMHANAM",IF(ISNUMBER(SEARCH($V$22,T2293)),"WINCOMNAMDINH",IF(ISNUMBER(SEARCH($V$23,T2293)),"WINCOMLANGSON",IF(ISNUMBER(SEARCH($V$24,T2293)),"WINCOMTHANHHOA",IF(ISNUMBER(SEARCH($V$25,T2293)),"WINCOMYENBAI",IF(ISNUMBER(SEARCH($V$26,T2293)),"WINCOMTUYENQUANG",IF(ISNUMBER(SEARCH($V$27,T2293)),"WINCOMHUE",IF(ISNUMBER(SEARCH($V$28,T2293)),"WINCOMQUANGNAM",IF(ISNUMBER(SEARCH($V$29,T2293)),"WINCOMVINHPHUC",IF(ISNUMBER(SEARCH($V$30,T2293)),"WINCOMHAGIANG",IF(ISNUMBER(SEARCH($V$31,T2293)),"WINCOMNINHBINH",IF(ISNUMBER(SEARCH($V$32,T2293)),"WINCOMTRAVINH",IF(ISNUMBER(SEARCH($V$33,T2293)),"WINCOMCANTHO",IF(ISNUMBER(SEARCH($V$34,T2293)),"WINCOMBENTRE",IF(ISNUMBER(SEARCH($V$35,T2293)),"WINCOMCAMAU",IF(ISNUMBER(SEARCH($V$36,T2293)),"WINCOMANGIANG",IF(ISNUMBER(SEARCH($V$37,T2293)),"WINCOMNINHTHUAN",IF(ISNUMBER(SEARCH($V$38,T2293)),"WINCOMTHAIBINH",IF(ISNUMBER(SEARCH($V$39,T2293)),"WINCOMGIALAI",IF(ISNUMBER(SEARCH($V$40,T2293)),"WINCOMHOABINH",IF(ISNUMBER(SEARCH($V$41,T2293)),"WINCOMQUANGNGAI",IF(ISNUMBER(SEARCH($V$42,T2293)),"WINCOMBINHTHUAN",IF(ISNUMBER(SEARCH($V$43,T2293)),"WINCOMDAKLAK",IF(ISNUMBER(SEARCH($V$44,T2293)),"WINCOMSOCTRANG",IF(ISNUMBER(SEARCH($V$45,T2293)),"WINCOMSONLA",IF(ISNUMBER(SEARCH($V$46,T2293)),"WINCOMKONTUM",IF(ISNUMBER(SEARCH($V$47,T2293)),"WINCOMPHUYEN",IF(ISNUMBER(SEARCH($V$48,T2293)),"WINCOMQUANGTRI",IF(ISNUMBER(SEARCH($V$49,T2293)),"WINCOMBINHDINH",IF(ISNUMBER(SEARCH($V$50,T2293)),"WINCOMCAOBANG",IF(ISNUMBER(SEARCH($V$51,T2293)),"WINCOMQUANGBINH",IF(ISNUMBER(SEARCH($V$52,T2293)),"WINCOMLAMDONG",IF(ISNUMBER(SEARCH($V$53,T2293)),"WINCOMVINHLONG",IF(ISNUMBER(SEARCH($V$54,T2293)),"WINCOMDONGTHAP",IF(ISNUMBER(SEARCH($V$55,T2293)),"WINCOMTIENGIANG",IF(ISNUMBER(SEARCH($V$56,T2293)),"WINCOMQUANGNINH",0))))))))))))))))))))))))))))))))))))))))))))))))))))))</f>
        <v>WINCOMQUANGNINH</v>
      </c>
    </row>
    <row r="2294" spans="1:25" x14ac:dyDescent="0.2">
      <c r="A2294" t="s">
        <v>0</v>
      </c>
      <c r="B2294" t="s">
        <v>3675</v>
      </c>
      <c r="C2294" t="s">
        <v>31</v>
      </c>
      <c r="D2294" t="s">
        <v>20</v>
      </c>
      <c r="E2294" t="s">
        <v>4</v>
      </c>
      <c r="F2294" s="5">
        <f t="shared" si="141"/>
        <v>1</v>
      </c>
      <c r="G2294" s="2">
        <v>50182</v>
      </c>
      <c r="H2294" s="2">
        <v>55200.200000000004</v>
      </c>
      <c r="I2294" t="s">
        <v>5</v>
      </c>
      <c r="J2294" t="s">
        <v>21</v>
      </c>
      <c r="K2294" t="str">
        <f t="shared" si="142"/>
        <v>Giò tai lưỡi xào gói 250g</v>
      </c>
      <c r="L2294" s="8" t="str">
        <f>VLOOKUP(K2294,'[1]Mã Misa'!$B$2:$D$74,2,0)</f>
        <v>Giò Tai Lưỡi Xào 250g</v>
      </c>
      <c r="M2294" s="8" t="str">
        <f>VLOOKUP(L2294,'[1]Mã Misa'!$C$2:$D$74,2,0)</f>
        <v>GTLX250G</v>
      </c>
      <c r="N2294" s="2">
        <v>50182</v>
      </c>
      <c r="O2294" t="s">
        <v>3676</v>
      </c>
      <c r="P2294" s="8" t="str">
        <f t="shared" si="143"/>
        <v>0011495</v>
      </c>
      <c r="Q2294" s="8" t="e">
        <f t="array" ref="Q2294">IF(VLOOKUP(P2294,$AA$1:$AC$32,1,0)&lt;&gt;0,(P2294&amp;"A"),0)</f>
        <v>#N/A</v>
      </c>
      <c r="R2294" s="12">
        <v>44522</v>
      </c>
      <c r="S2294" t="s">
        <v>1630</v>
      </c>
      <c r="T2294" s="8" t="str">
        <f t="shared" si="144"/>
        <v>VM+ QNH Tổ</v>
      </c>
      <c r="U2294" t="s">
        <v>6444</v>
      </c>
      <c r="Y2294" t="str">
        <f t="array" ref="Y2294">IF(ISNUMBER(SEARCH($V$3,T2294)),"WINCOMHANOI",IF(ISNUMBER(SEARCH($V$4,T2294)),"WINCOMHOCHIMINH",IF(ISNUMBER(SEARCH($V$5,T2294)),"WINCOMDANANG",IF(ISNUMBER(SEARCH($V$6,T2294)),"WINCOMHAIDUONG",IF(ISNUMBER(SEARCH($V$7,T2294)),"WINCOMQUANGNINH",IF(ISNUMBER(SEARCH($V$8,T2294)),"WINCOMHAIPHONG",IF(ISNUMBER(SEARCH($V$9,T2294)),"WINCOMBACGIANG",IF(ISNUMBER(SEARCH($V$10,T2294)),"WINCOMBACNINH",IF(ISNUMBER(SEARCH($V$11,T2294)),"WINCOMPHUTHO",IF(ISNUMBER(SEARCH($V$12,T2294)),"WINCOMHATINH",IF(ISNUMBER(SEARCH($V$13,T2294)),"WINCOMTHAINGUYEN",IF(ISNUMBER(SEARCH($V$14,T2294)),"WINCOMKHANHHOA",IF(ISNUMBER(SEARCH($V$15,T2294)),"WINCOMHUNGYEN",IF(ISNUMBER(SEARCH($V$16,T2294)),"WINCOMNGHEAN",IF(ISNUMBER(SEARCH($V$17,T2294)),"WINCOMLAOCAI",IF(ISNUMBER(SEARCH($V$18,T2294)),"WINCOMVUNGTAU",IF(ISNUMBER(SEARCH($V$19,T2294)),"WINCOMBINHDUONG",IF(ISNUMBER(SEARCH($V$20,T2294)),"WINCOMKIENGIANG",IF(ISNUMBER(SEARCH($V$21,T2294)),"WINCOMHANAM",IF(ISNUMBER(SEARCH($V$22,T2294)),"WINCOMNAMDINH",IF(ISNUMBER(SEARCH($V$23,T2294)),"WINCOMLANGSON",IF(ISNUMBER(SEARCH($V$24,T2294)),"WINCOMTHANHHOA",IF(ISNUMBER(SEARCH($V$25,T2294)),"WINCOMYENBAI",IF(ISNUMBER(SEARCH($V$26,T2294)),"WINCOMTUYENQUANG",IF(ISNUMBER(SEARCH($V$27,T2294)),"WINCOMHUE",IF(ISNUMBER(SEARCH($V$28,T2294)),"WINCOMQUANGNAM",IF(ISNUMBER(SEARCH($V$29,T2294)),"WINCOMVINHPHUC",IF(ISNUMBER(SEARCH($V$30,T2294)),"WINCOMHAGIANG",IF(ISNUMBER(SEARCH($V$31,T2294)),"WINCOMNINHBINH",IF(ISNUMBER(SEARCH($V$32,T2294)),"WINCOMTRAVINH",IF(ISNUMBER(SEARCH($V$33,T2294)),"WINCOMCANTHO",IF(ISNUMBER(SEARCH($V$34,T2294)),"WINCOMBENTRE",IF(ISNUMBER(SEARCH($V$35,T2294)),"WINCOMCAMAU",IF(ISNUMBER(SEARCH($V$36,T2294)),"WINCOMANGIANG",IF(ISNUMBER(SEARCH($V$37,T2294)),"WINCOMNINHTHUAN",IF(ISNUMBER(SEARCH($V$38,T2294)),"WINCOMTHAIBINH",IF(ISNUMBER(SEARCH($V$39,T2294)),"WINCOMGIALAI",IF(ISNUMBER(SEARCH($V$40,T2294)),"WINCOMHOABINH",IF(ISNUMBER(SEARCH($V$41,T2294)),"WINCOMQUANGNGAI",IF(ISNUMBER(SEARCH($V$42,T2294)),"WINCOMBINHTHUAN",IF(ISNUMBER(SEARCH($V$43,T2294)),"WINCOMDAKLAK",IF(ISNUMBER(SEARCH($V$44,T2294)),"WINCOMSOCTRANG",IF(ISNUMBER(SEARCH($V$45,T2294)),"WINCOMSONLA",IF(ISNUMBER(SEARCH($V$46,T2294)),"WINCOMKONTUM",IF(ISNUMBER(SEARCH($V$47,T2294)),"WINCOMPHUYEN",IF(ISNUMBER(SEARCH($V$48,T2294)),"WINCOMQUANGTRI",IF(ISNUMBER(SEARCH($V$49,T2294)),"WINCOMBINHDINH",IF(ISNUMBER(SEARCH($V$50,T2294)),"WINCOMCAOBANG",IF(ISNUMBER(SEARCH($V$51,T2294)),"WINCOMQUANGBINH",IF(ISNUMBER(SEARCH($V$52,T2294)),"WINCOMLAMDONG",IF(ISNUMBER(SEARCH($V$53,T2294)),"WINCOMVINHLONG",IF(ISNUMBER(SEARCH($V$54,T2294)),"WINCOMDONGTHAP",IF(ISNUMBER(SEARCH($V$55,T2294)),"WINCOMTIENGIANG",IF(ISNUMBER(SEARCH($V$56,T2294)),"WINCOMQUANGNINH",0))))))))))))))))))))))))))))))))))))))))))))))))))))))</f>
        <v>WINCOMQUANGNINH</v>
      </c>
    </row>
    <row r="2295" spans="1:25" x14ac:dyDescent="0.2">
      <c r="A2295" t="s">
        <v>0</v>
      </c>
      <c r="B2295" s="5" t="s">
        <v>3677</v>
      </c>
      <c r="C2295" t="s">
        <v>2</v>
      </c>
      <c r="D2295" t="s">
        <v>45</v>
      </c>
      <c r="E2295" t="s">
        <v>4</v>
      </c>
      <c r="F2295" s="5">
        <f t="shared" si="141"/>
        <v>1</v>
      </c>
      <c r="G2295" s="2">
        <v>87787</v>
      </c>
      <c r="H2295" s="2">
        <v>96565.700000000012</v>
      </c>
      <c r="I2295" t="s">
        <v>5</v>
      </c>
      <c r="J2295" t="s">
        <v>46</v>
      </c>
      <c r="K2295" t="str">
        <f t="shared" si="142"/>
        <v>Bắp bò muối gói 200g</v>
      </c>
      <c r="L2295" s="8" t="str">
        <f>VLOOKUP(K2295,'[1]Mã Misa'!$B$2:$D$74,2,0)</f>
        <v>Bắp bò muối 200g</v>
      </c>
      <c r="M2295" s="8" t="str">
        <f>VLOOKUP(L2295,'[1]Mã Misa'!$C$2:$D$74,2,0)</f>
        <v>BBM200</v>
      </c>
      <c r="N2295" s="2">
        <v>87787</v>
      </c>
      <c r="O2295" t="s">
        <v>3678</v>
      </c>
      <c r="P2295" s="8" t="str">
        <f t="shared" si="143"/>
        <v>0145170</v>
      </c>
      <c r="Q2295" s="8" t="e">
        <f t="array" ref="Q2295">IF(VLOOKUP(P2295,$AA$1:$AC$32,1,0)&lt;&gt;0,(P2295&amp;"A"),0)</f>
        <v>#N/A</v>
      </c>
      <c r="R2295" s="12">
        <v>44522</v>
      </c>
      <c r="S2295" t="s">
        <v>3679</v>
      </c>
      <c r="T2295" s="8" t="str">
        <f t="shared" si="144"/>
        <v>VM+ HNI KD</v>
      </c>
      <c r="U2295" t="s">
        <v>6945</v>
      </c>
      <c r="Y2295" t="str">
        <f t="array" ref="Y2295">IF(ISNUMBER(SEARCH($V$3,T2295)),"WINCOMHANOI",IF(ISNUMBER(SEARCH($V$4,T2295)),"WINCOMHOCHIMINH",IF(ISNUMBER(SEARCH($V$5,T2295)),"WINCOMDANANG",IF(ISNUMBER(SEARCH($V$6,T2295)),"WINCOMHAIDUONG",IF(ISNUMBER(SEARCH($V$7,T2295)),"WINCOMQUANGNINH",IF(ISNUMBER(SEARCH($V$8,T2295)),"WINCOMHAIPHONG",IF(ISNUMBER(SEARCH($V$9,T2295)),"WINCOMBACGIANG",IF(ISNUMBER(SEARCH($V$10,T2295)),"WINCOMBACNINH",IF(ISNUMBER(SEARCH($V$11,T2295)),"WINCOMPHUTHO",IF(ISNUMBER(SEARCH($V$12,T2295)),"WINCOMHATINH",IF(ISNUMBER(SEARCH($V$13,T2295)),"WINCOMTHAINGUYEN",IF(ISNUMBER(SEARCH($V$14,T2295)),"WINCOMKHANHHOA",IF(ISNUMBER(SEARCH($V$15,T2295)),"WINCOMHUNGYEN",IF(ISNUMBER(SEARCH($V$16,T2295)),"WINCOMNGHEAN",IF(ISNUMBER(SEARCH($V$17,T2295)),"WINCOMLAOCAI",IF(ISNUMBER(SEARCH($V$18,T2295)),"WINCOMVUNGTAU",IF(ISNUMBER(SEARCH($V$19,T2295)),"WINCOMBINHDUONG",IF(ISNUMBER(SEARCH($V$20,T2295)),"WINCOMKIENGIANG",IF(ISNUMBER(SEARCH($V$21,T2295)),"WINCOMHANAM",IF(ISNUMBER(SEARCH($V$22,T2295)),"WINCOMNAMDINH",IF(ISNUMBER(SEARCH($V$23,T2295)),"WINCOMLANGSON",IF(ISNUMBER(SEARCH($V$24,T2295)),"WINCOMTHANHHOA",IF(ISNUMBER(SEARCH($V$25,T2295)),"WINCOMYENBAI",IF(ISNUMBER(SEARCH($V$26,T2295)),"WINCOMTUYENQUANG",IF(ISNUMBER(SEARCH($V$27,T2295)),"WINCOMHUE",IF(ISNUMBER(SEARCH($V$28,T2295)),"WINCOMQUANGNAM",IF(ISNUMBER(SEARCH($V$29,T2295)),"WINCOMVINHPHUC",IF(ISNUMBER(SEARCH($V$30,T2295)),"WINCOMHAGIANG",IF(ISNUMBER(SEARCH($V$31,T2295)),"WINCOMNINHBINH",IF(ISNUMBER(SEARCH($V$32,T2295)),"WINCOMTRAVINH",IF(ISNUMBER(SEARCH($V$33,T2295)),"WINCOMCANTHO",IF(ISNUMBER(SEARCH($V$34,T2295)),"WINCOMBENTRE",IF(ISNUMBER(SEARCH($V$35,T2295)),"WINCOMCAMAU",IF(ISNUMBER(SEARCH($V$36,T2295)),"WINCOMANGIANG",IF(ISNUMBER(SEARCH($V$37,T2295)),"WINCOMNINHTHUAN",IF(ISNUMBER(SEARCH($V$38,T2295)),"WINCOMTHAIBINH",IF(ISNUMBER(SEARCH($V$39,T2295)),"WINCOMGIALAI",IF(ISNUMBER(SEARCH($V$40,T2295)),"WINCOMHOABINH",IF(ISNUMBER(SEARCH($V$41,T2295)),"WINCOMQUANGNGAI",IF(ISNUMBER(SEARCH($V$42,T2295)),"WINCOMBINHTHUAN",IF(ISNUMBER(SEARCH($V$43,T2295)),"WINCOMDAKLAK",IF(ISNUMBER(SEARCH($V$44,T2295)),"WINCOMSOCTRANG",IF(ISNUMBER(SEARCH($V$45,T2295)),"WINCOMSONLA",IF(ISNUMBER(SEARCH($V$46,T2295)),"WINCOMKONTUM",IF(ISNUMBER(SEARCH($V$47,T2295)),"WINCOMPHUYEN",IF(ISNUMBER(SEARCH($V$48,T2295)),"WINCOMQUANGTRI",IF(ISNUMBER(SEARCH($V$49,T2295)),"WINCOMBINHDINH",IF(ISNUMBER(SEARCH($V$50,T2295)),"WINCOMCAOBANG",IF(ISNUMBER(SEARCH($V$51,T2295)),"WINCOMQUANGBINH",IF(ISNUMBER(SEARCH($V$52,T2295)),"WINCOMLAMDONG",IF(ISNUMBER(SEARCH($V$53,T2295)),"WINCOMVINHLONG",IF(ISNUMBER(SEARCH($V$54,T2295)),"WINCOMDONGTHAP",IF(ISNUMBER(SEARCH($V$55,T2295)),"WINCOMTIENGIANG",IF(ISNUMBER(SEARCH($V$56,T2295)),"WINCOMQUANGNINH",0))))))))))))))))))))))))))))))))))))))))))))))))))))))</f>
        <v>WINCOMHANOI</v>
      </c>
    </row>
    <row r="2296" spans="1:25" x14ac:dyDescent="0.2">
      <c r="A2296" t="s">
        <v>0</v>
      </c>
      <c r="B2296" t="s">
        <v>3677</v>
      </c>
      <c r="C2296" t="s">
        <v>31</v>
      </c>
      <c r="D2296" t="s">
        <v>10</v>
      </c>
      <c r="E2296" t="s">
        <v>4</v>
      </c>
      <c r="F2296" s="5">
        <f t="shared" si="141"/>
        <v>1</v>
      </c>
      <c r="G2296" s="2">
        <v>61050</v>
      </c>
      <c r="H2296" s="2">
        <v>67155</v>
      </c>
      <c r="I2296" t="s">
        <v>5</v>
      </c>
      <c r="J2296" t="s">
        <v>11</v>
      </c>
      <c r="K2296" t="str">
        <f t="shared" si="142"/>
        <v>_Giò sụn gà 250g</v>
      </c>
      <c r="L2296" s="8" t="str">
        <f>VLOOKUP(K2296,'[1]Mã Misa'!$B$2:$D$74,2,0)</f>
        <v>Giò sụn gà 250g</v>
      </c>
      <c r="M2296" s="8" t="str">
        <f>VLOOKUP(L2296,'[1]Mã Misa'!$C$2:$D$74,2,0)</f>
        <v>GSG250</v>
      </c>
      <c r="N2296" s="2">
        <v>61050</v>
      </c>
      <c r="O2296" t="s">
        <v>3678</v>
      </c>
      <c r="P2296" s="8" t="str">
        <f t="shared" si="143"/>
        <v>0145170</v>
      </c>
      <c r="Q2296" s="8" t="e">
        <f t="array" ref="Q2296">IF(VLOOKUP(P2296,$AA$1:$AC$32,1,0)&lt;&gt;0,(P2296&amp;"A"),0)</f>
        <v>#N/A</v>
      </c>
      <c r="R2296" s="12">
        <v>44522</v>
      </c>
      <c r="S2296" t="s">
        <v>3679</v>
      </c>
      <c r="T2296" s="8" t="str">
        <f t="shared" si="144"/>
        <v>VM+ HNI KD</v>
      </c>
      <c r="U2296" t="s">
        <v>6945</v>
      </c>
      <c r="Y2296" t="str">
        <f t="array" ref="Y2296">IF(ISNUMBER(SEARCH($V$3,T2296)),"WINCOMHANOI",IF(ISNUMBER(SEARCH($V$4,T2296)),"WINCOMHOCHIMINH",IF(ISNUMBER(SEARCH($V$5,T2296)),"WINCOMDANANG",IF(ISNUMBER(SEARCH($V$6,T2296)),"WINCOMHAIDUONG",IF(ISNUMBER(SEARCH($V$7,T2296)),"WINCOMQUANGNINH",IF(ISNUMBER(SEARCH($V$8,T2296)),"WINCOMHAIPHONG",IF(ISNUMBER(SEARCH($V$9,T2296)),"WINCOMBACGIANG",IF(ISNUMBER(SEARCH($V$10,T2296)),"WINCOMBACNINH",IF(ISNUMBER(SEARCH($V$11,T2296)),"WINCOMPHUTHO",IF(ISNUMBER(SEARCH($V$12,T2296)),"WINCOMHATINH",IF(ISNUMBER(SEARCH($V$13,T2296)),"WINCOMTHAINGUYEN",IF(ISNUMBER(SEARCH($V$14,T2296)),"WINCOMKHANHHOA",IF(ISNUMBER(SEARCH($V$15,T2296)),"WINCOMHUNGYEN",IF(ISNUMBER(SEARCH($V$16,T2296)),"WINCOMNGHEAN",IF(ISNUMBER(SEARCH($V$17,T2296)),"WINCOMLAOCAI",IF(ISNUMBER(SEARCH($V$18,T2296)),"WINCOMVUNGTAU",IF(ISNUMBER(SEARCH($V$19,T2296)),"WINCOMBINHDUONG",IF(ISNUMBER(SEARCH($V$20,T2296)),"WINCOMKIENGIANG",IF(ISNUMBER(SEARCH($V$21,T2296)),"WINCOMHANAM",IF(ISNUMBER(SEARCH($V$22,T2296)),"WINCOMNAMDINH",IF(ISNUMBER(SEARCH($V$23,T2296)),"WINCOMLANGSON",IF(ISNUMBER(SEARCH($V$24,T2296)),"WINCOMTHANHHOA",IF(ISNUMBER(SEARCH($V$25,T2296)),"WINCOMYENBAI",IF(ISNUMBER(SEARCH($V$26,T2296)),"WINCOMTUYENQUANG",IF(ISNUMBER(SEARCH($V$27,T2296)),"WINCOMHUE",IF(ISNUMBER(SEARCH($V$28,T2296)),"WINCOMQUANGNAM",IF(ISNUMBER(SEARCH($V$29,T2296)),"WINCOMVINHPHUC",IF(ISNUMBER(SEARCH($V$30,T2296)),"WINCOMHAGIANG",IF(ISNUMBER(SEARCH($V$31,T2296)),"WINCOMNINHBINH",IF(ISNUMBER(SEARCH($V$32,T2296)),"WINCOMTRAVINH",IF(ISNUMBER(SEARCH($V$33,T2296)),"WINCOMCANTHO",IF(ISNUMBER(SEARCH($V$34,T2296)),"WINCOMBENTRE",IF(ISNUMBER(SEARCH($V$35,T2296)),"WINCOMCAMAU",IF(ISNUMBER(SEARCH($V$36,T2296)),"WINCOMANGIANG",IF(ISNUMBER(SEARCH($V$37,T2296)),"WINCOMNINHTHUAN",IF(ISNUMBER(SEARCH($V$38,T2296)),"WINCOMTHAIBINH",IF(ISNUMBER(SEARCH($V$39,T2296)),"WINCOMGIALAI",IF(ISNUMBER(SEARCH($V$40,T2296)),"WINCOMHOABINH",IF(ISNUMBER(SEARCH($V$41,T2296)),"WINCOMQUANGNGAI",IF(ISNUMBER(SEARCH($V$42,T2296)),"WINCOMBINHTHUAN",IF(ISNUMBER(SEARCH($V$43,T2296)),"WINCOMDAKLAK",IF(ISNUMBER(SEARCH($V$44,T2296)),"WINCOMSOCTRANG",IF(ISNUMBER(SEARCH($V$45,T2296)),"WINCOMSONLA",IF(ISNUMBER(SEARCH($V$46,T2296)),"WINCOMKONTUM",IF(ISNUMBER(SEARCH($V$47,T2296)),"WINCOMPHUYEN",IF(ISNUMBER(SEARCH($V$48,T2296)),"WINCOMQUANGTRI",IF(ISNUMBER(SEARCH($V$49,T2296)),"WINCOMBINHDINH",IF(ISNUMBER(SEARCH($V$50,T2296)),"WINCOMCAOBANG",IF(ISNUMBER(SEARCH($V$51,T2296)),"WINCOMQUANGBINH",IF(ISNUMBER(SEARCH($V$52,T2296)),"WINCOMLAMDONG",IF(ISNUMBER(SEARCH($V$53,T2296)),"WINCOMVINHLONG",IF(ISNUMBER(SEARCH($V$54,T2296)),"WINCOMDONGTHAP",IF(ISNUMBER(SEARCH($V$55,T2296)),"WINCOMTIENGIANG",IF(ISNUMBER(SEARCH($V$56,T2296)),"WINCOMQUANGNINH",0))))))))))))))))))))))))))))))))))))))))))))))))))))))</f>
        <v>WINCOMHANOI</v>
      </c>
    </row>
    <row r="2297" spans="1:25" x14ac:dyDescent="0.2">
      <c r="A2297" t="s">
        <v>0</v>
      </c>
      <c r="B2297" t="s">
        <v>3680</v>
      </c>
      <c r="C2297" t="s">
        <v>2</v>
      </c>
      <c r="D2297" t="s">
        <v>20</v>
      </c>
      <c r="E2297" t="s">
        <v>4</v>
      </c>
      <c r="F2297" s="5">
        <f t="shared" si="141"/>
        <v>2</v>
      </c>
      <c r="G2297" s="2">
        <v>100364</v>
      </c>
      <c r="H2297" s="2">
        <v>110400.40000000001</v>
      </c>
      <c r="I2297" t="s">
        <v>5</v>
      </c>
      <c r="J2297" t="s">
        <v>21</v>
      </c>
      <c r="K2297" t="str">
        <f t="shared" si="142"/>
        <v>Giò tai lưỡi xào gói 250g</v>
      </c>
      <c r="L2297" s="8" t="str">
        <f>VLOOKUP(K2297,'[1]Mã Misa'!$B$2:$D$74,2,0)</f>
        <v>Giò Tai Lưỡi Xào 250g</v>
      </c>
      <c r="M2297" s="8" t="str">
        <f>VLOOKUP(L2297,'[1]Mã Misa'!$C$2:$D$74,2,0)</f>
        <v>GTLX250G</v>
      </c>
      <c r="N2297" s="2">
        <v>50182</v>
      </c>
      <c r="O2297" t="s">
        <v>3681</v>
      </c>
      <c r="P2297" s="8" t="str">
        <f t="shared" si="143"/>
        <v>0044518</v>
      </c>
      <c r="Q2297" s="8" t="e">
        <f t="array" ref="Q2297">IF(VLOOKUP(P2297,$AA$1:$AC$32,1,0)&lt;&gt;0,(P2297&amp;"A"),0)</f>
        <v>#N/A</v>
      </c>
      <c r="R2297" s="12">
        <v>44522</v>
      </c>
      <c r="S2297" t="s">
        <v>2224</v>
      </c>
      <c r="T2297" s="8" t="str">
        <f t="shared" si="144"/>
        <v>VM+ HCM CC</v>
      </c>
      <c r="U2297" t="s">
        <v>6614</v>
      </c>
      <c r="Y2297" t="str">
        <f t="array" ref="Y2297">IF(ISNUMBER(SEARCH($V$3,T2297)),"WINCOMHANOI",IF(ISNUMBER(SEARCH($V$4,T2297)),"WINCOMHOCHIMINH",IF(ISNUMBER(SEARCH($V$5,T2297)),"WINCOMDANANG",IF(ISNUMBER(SEARCH($V$6,T2297)),"WINCOMHAIDUONG",IF(ISNUMBER(SEARCH($V$7,T2297)),"WINCOMQUANGNINH",IF(ISNUMBER(SEARCH($V$8,T2297)),"WINCOMHAIPHONG",IF(ISNUMBER(SEARCH($V$9,T2297)),"WINCOMBACGIANG",IF(ISNUMBER(SEARCH($V$10,T2297)),"WINCOMBACNINH",IF(ISNUMBER(SEARCH($V$11,T2297)),"WINCOMPHUTHO",IF(ISNUMBER(SEARCH($V$12,T2297)),"WINCOMHATINH",IF(ISNUMBER(SEARCH($V$13,T2297)),"WINCOMTHAINGUYEN",IF(ISNUMBER(SEARCH($V$14,T2297)),"WINCOMKHANHHOA",IF(ISNUMBER(SEARCH($V$15,T2297)),"WINCOMHUNGYEN",IF(ISNUMBER(SEARCH($V$16,T2297)),"WINCOMNGHEAN",IF(ISNUMBER(SEARCH($V$17,T2297)),"WINCOMLAOCAI",IF(ISNUMBER(SEARCH($V$18,T2297)),"WINCOMVUNGTAU",IF(ISNUMBER(SEARCH($V$19,T2297)),"WINCOMBINHDUONG",IF(ISNUMBER(SEARCH($V$20,T2297)),"WINCOMKIENGIANG",IF(ISNUMBER(SEARCH($V$21,T2297)),"WINCOMHANAM",IF(ISNUMBER(SEARCH($V$22,T2297)),"WINCOMNAMDINH",IF(ISNUMBER(SEARCH($V$23,T2297)),"WINCOMLANGSON",IF(ISNUMBER(SEARCH($V$24,T2297)),"WINCOMTHANHHOA",IF(ISNUMBER(SEARCH($V$25,T2297)),"WINCOMYENBAI",IF(ISNUMBER(SEARCH($V$26,T2297)),"WINCOMTUYENQUANG",IF(ISNUMBER(SEARCH($V$27,T2297)),"WINCOMHUE",IF(ISNUMBER(SEARCH($V$28,T2297)),"WINCOMQUANGNAM",IF(ISNUMBER(SEARCH($V$29,T2297)),"WINCOMVINHPHUC",IF(ISNUMBER(SEARCH($V$30,T2297)),"WINCOMHAGIANG",IF(ISNUMBER(SEARCH($V$31,T2297)),"WINCOMNINHBINH",IF(ISNUMBER(SEARCH($V$32,T2297)),"WINCOMTRAVINH",IF(ISNUMBER(SEARCH($V$33,T2297)),"WINCOMCANTHO",IF(ISNUMBER(SEARCH($V$34,T2297)),"WINCOMBENTRE",IF(ISNUMBER(SEARCH($V$35,T2297)),"WINCOMCAMAU",IF(ISNUMBER(SEARCH($V$36,T2297)),"WINCOMANGIANG",IF(ISNUMBER(SEARCH($V$37,T2297)),"WINCOMNINHTHUAN",IF(ISNUMBER(SEARCH($V$38,T2297)),"WINCOMTHAIBINH",IF(ISNUMBER(SEARCH($V$39,T2297)),"WINCOMGIALAI",IF(ISNUMBER(SEARCH($V$40,T2297)),"WINCOMHOABINH",IF(ISNUMBER(SEARCH($V$41,T2297)),"WINCOMQUANGNGAI",IF(ISNUMBER(SEARCH($V$42,T2297)),"WINCOMBINHTHUAN",IF(ISNUMBER(SEARCH($V$43,T2297)),"WINCOMDAKLAK",IF(ISNUMBER(SEARCH($V$44,T2297)),"WINCOMSOCTRANG",IF(ISNUMBER(SEARCH($V$45,T2297)),"WINCOMSONLA",IF(ISNUMBER(SEARCH($V$46,T2297)),"WINCOMKONTUM",IF(ISNUMBER(SEARCH($V$47,T2297)),"WINCOMPHUYEN",IF(ISNUMBER(SEARCH($V$48,T2297)),"WINCOMQUANGTRI",IF(ISNUMBER(SEARCH($V$49,T2297)),"WINCOMBINHDINH",IF(ISNUMBER(SEARCH($V$50,T2297)),"WINCOMCAOBANG",IF(ISNUMBER(SEARCH($V$51,T2297)),"WINCOMQUANGBINH",IF(ISNUMBER(SEARCH($V$52,T2297)),"WINCOMLAMDONG",IF(ISNUMBER(SEARCH($V$53,T2297)),"WINCOMVINHLONG",IF(ISNUMBER(SEARCH($V$54,T2297)),"WINCOMDONGTHAP",IF(ISNUMBER(SEARCH($V$55,T2297)),"WINCOMTIENGIANG",IF(ISNUMBER(SEARCH($V$56,T2297)),"WINCOMQUANGNINH",0))))))))))))))))))))))))))))))))))))))))))))))))))))))</f>
        <v>WINCOMHOCHIMINH</v>
      </c>
    </row>
    <row r="2298" spans="1:25" x14ac:dyDescent="0.2">
      <c r="A2298" t="s">
        <v>0</v>
      </c>
      <c r="B2298" t="s">
        <v>3680</v>
      </c>
      <c r="C2298" t="s">
        <v>31</v>
      </c>
      <c r="D2298" t="s">
        <v>3</v>
      </c>
      <c r="E2298" t="s">
        <v>4</v>
      </c>
      <c r="F2298" s="5">
        <f t="shared" si="141"/>
        <v>5</v>
      </c>
      <c r="G2298" s="2">
        <v>444230</v>
      </c>
      <c r="H2298" s="2">
        <v>488653.00000000006</v>
      </c>
      <c r="I2298" t="s">
        <v>5</v>
      </c>
      <c r="J2298" t="s">
        <v>6</v>
      </c>
      <c r="K2298" t="str">
        <f t="shared" si="142"/>
        <v>Gà muối gói 500g</v>
      </c>
      <c r="L2298" s="8" t="str">
        <f>VLOOKUP(K2298,'[1]Mã Misa'!$B$2:$D$74,2,0)</f>
        <v>Gà muối 500g</v>
      </c>
      <c r="M2298" s="8" t="str">
        <f>VLOOKUP(L2298,'[1]Mã Misa'!$C$2:$D$74,2,0)</f>
        <v>GM500</v>
      </c>
      <c r="N2298" s="2">
        <v>88846</v>
      </c>
      <c r="O2298" t="s">
        <v>3681</v>
      </c>
      <c r="P2298" s="8" t="str">
        <f t="shared" si="143"/>
        <v>0044518</v>
      </c>
      <c r="Q2298" s="8" t="e">
        <f t="array" ref="Q2298">IF(VLOOKUP(P2298,$AA$1:$AC$32,1,0)&lt;&gt;0,(P2298&amp;"A"),0)</f>
        <v>#N/A</v>
      </c>
      <c r="R2298" s="12">
        <v>44522</v>
      </c>
      <c r="S2298" t="s">
        <v>2224</v>
      </c>
      <c r="T2298" s="8" t="str">
        <f t="shared" si="144"/>
        <v>VM+ HCM CC</v>
      </c>
      <c r="U2298" t="s">
        <v>6614</v>
      </c>
      <c r="Y2298" t="str">
        <f t="array" ref="Y2298">IF(ISNUMBER(SEARCH($V$3,T2298)),"WINCOMHANOI",IF(ISNUMBER(SEARCH($V$4,T2298)),"WINCOMHOCHIMINH",IF(ISNUMBER(SEARCH($V$5,T2298)),"WINCOMDANANG",IF(ISNUMBER(SEARCH($V$6,T2298)),"WINCOMHAIDUONG",IF(ISNUMBER(SEARCH($V$7,T2298)),"WINCOMQUANGNINH",IF(ISNUMBER(SEARCH($V$8,T2298)),"WINCOMHAIPHONG",IF(ISNUMBER(SEARCH($V$9,T2298)),"WINCOMBACGIANG",IF(ISNUMBER(SEARCH($V$10,T2298)),"WINCOMBACNINH",IF(ISNUMBER(SEARCH($V$11,T2298)),"WINCOMPHUTHO",IF(ISNUMBER(SEARCH($V$12,T2298)),"WINCOMHATINH",IF(ISNUMBER(SEARCH($V$13,T2298)),"WINCOMTHAINGUYEN",IF(ISNUMBER(SEARCH($V$14,T2298)),"WINCOMKHANHHOA",IF(ISNUMBER(SEARCH($V$15,T2298)),"WINCOMHUNGYEN",IF(ISNUMBER(SEARCH($V$16,T2298)),"WINCOMNGHEAN",IF(ISNUMBER(SEARCH($V$17,T2298)),"WINCOMLAOCAI",IF(ISNUMBER(SEARCH($V$18,T2298)),"WINCOMVUNGTAU",IF(ISNUMBER(SEARCH($V$19,T2298)),"WINCOMBINHDUONG",IF(ISNUMBER(SEARCH($V$20,T2298)),"WINCOMKIENGIANG",IF(ISNUMBER(SEARCH($V$21,T2298)),"WINCOMHANAM",IF(ISNUMBER(SEARCH($V$22,T2298)),"WINCOMNAMDINH",IF(ISNUMBER(SEARCH($V$23,T2298)),"WINCOMLANGSON",IF(ISNUMBER(SEARCH($V$24,T2298)),"WINCOMTHANHHOA",IF(ISNUMBER(SEARCH($V$25,T2298)),"WINCOMYENBAI",IF(ISNUMBER(SEARCH($V$26,T2298)),"WINCOMTUYENQUANG",IF(ISNUMBER(SEARCH($V$27,T2298)),"WINCOMHUE",IF(ISNUMBER(SEARCH($V$28,T2298)),"WINCOMQUANGNAM",IF(ISNUMBER(SEARCH($V$29,T2298)),"WINCOMVINHPHUC",IF(ISNUMBER(SEARCH($V$30,T2298)),"WINCOMHAGIANG",IF(ISNUMBER(SEARCH($V$31,T2298)),"WINCOMNINHBINH",IF(ISNUMBER(SEARCH($V$32,T2298)),"WINCOMTRAVINH",IF(ISNUMBER(SEARCH($V$33,T2298)),"WINCOMCANTHO",IF(ISNUMBER(SEARCH($V$34,T2298)),"WINCOMBENTRE",IF(ISNUMBER(SEARCH($V$35,T2298)),"WINCOMCAMAU",IF(ISNUMBER(SEARCH($V$36,T2298)),"WINCOMANGIANG",IF(ISNUMBER(SEARCH($V$37,T2298)),"WINCOMNINHTHUAN",IF(ISNUMBER(SEARCH($V$38,T2298)),"WINCOMTHAIBINH",IF(ISNUMBER(SEARCH($V$39,T2298)),"WINCOMGIALAI",IF(ISNUMBER(SEARCH($V$40,T2298)),"WINCOMHOABINH",IF(ISNUMBER(SEARCH($V$41,T2298)),"WINCOMQUANGNGAI",IF(ISNUMBER(SEARCH($V$42,T2298)),"WINCOMBINHTHUAN",IF(ISNUMBER(SEARCH($V$43,T2298)),"WINCOMDAKLAK",IF(ISNUMBER(SEARCH($V$44,T2298)),"WINCOMSOCTRANG",IF(ISNUMBER(SEARCH($V$45,T2298)),"WINCOMSONLA",IF(ISNUMBER(SEARCH($V$46,T2298)),"WINCOMKONTUM",IF(ISNUMBER(SEARCH($V$47,T2298)),"WINCOMPHUYEN",IF(ISNUMBER(SEARCH($V$48,T2298)),"WINCOMQUANGTRI",IF(ISNUMBER(SEARCH($V$49,T2298)),"WINCOMBINHDINH",IF(ISNUMBER(SEARCH($V$50,T2298)),"WINCOMCAOBANG",IF(ISNUMBER(SEARCH($V$51,T2298)),"WINCOMQUANGBINH",IF(ISNUMBER(SEARCH($V$52,T2298)),"WINCOMLAMDONG",IF(ISNUMBER(SEARCH($V$53,T2298)),"WINCOMVINHLONG",IF(ISNUMBER(SEARCH($V$54,T2298)),"WINCOMDONGTHAP",IF(ISNUMBER(SEARCH($V$55,T2298)),"WINCOMTIENGIANG",IF(ISNUMBER(SEARCH($V$56,T2298)),"WINCOMQUANGNINH",0))))))))))))))))))))))))))))))))))))))))))))))))))))))</f>
        <v>WINCOMHOCHIMINH</v>
      </c>
    </row>
    <row r="2299" spans="1:25" x14ac:dyDescent="0.2">
      <c r="A2299" t="s">
        <v>0</v>
      </c>
      <c r="B2299" t="s">
        <v>3682</v>
      </c>
      <c r="C2299" t="s">
        <v>2</v>
      </c>
      <c r="D2299" t="s">
        <v>3</v>
      </c>
      <c r="E2299" t="s">
        <v>4</v>
      </c>
      <c r="F2299" s="5">
        <f t="shared" si="141"/>
        <v>3</v>
      </c>
      <c r="G2299" s="2">
        <v>266538</v>
      </c>
      <c r="H2299" s="2">
        <v>293191.80000000005</v>
      </c>
      <c r="I2299" t="s">
        <v>5</v>
      </c>
      <c r="J2299" t="s">
        <v>6</v>
      </c>
      <c r="K2299" t="str">
        <f t="shared" si="142"/>
        <v>Gà muối gói 500g</v>
      </c>
      <c r="L2299" s="8" t="str">
        <f>VLOOKUP(K2299,'[1]Mã Misa'!$B$2:$D$74,2,0)</f>
        <v>Gà muối 500g</v>
      </c>
      <c r="M2299" s="8" t="str">
        <f>VLOOKUP(L2299,'[1]Mã Misa'!$C$2:$D$74,2,0)</f>
        <v>GM500</v>
      </c>
      <c r="N2299" s="2">
        <v>88846</v>
      </c>
      <c r="O2299" t="s">
        <v>3683</v>
      </c>
      <c r="P2299" s="8" t="str">
        <f t="shared" si="143"/>
        <v>0145193</v>
      </c>
      <c r="Q2299" s="8" t="e">
        <f t="array" ref="Q2299">IF(VLOOKUP(P2299,$AA$1:$AC$32,1,0)&lt;&gt;0,(P2299&amp;"A"),0)</f>
        <v>#N/A</v>
      </c>
      <c r="R2299" s="12">
        <v>44522</v>
      </c>
      <c r="S2299" t="s">
        <v>3684</v>
      </c>
      <c r="T2299" s="8" t="str">
        <f t="shared" si="144"/>
        <v>VM+ HNI 11</v>
      </c>
      <c r="U2299" t="s">
        <v>6946</v>
      </c>
      <c r="Y2299" t="str">
        <f t="array" ref="Y2299">IF(ISNUMBER(SEARCH($V$3,T2299)),"WINCOMHANOI",IF(ISNUMBER(SEARCH($V$4,T2299)),"WINCOMHOCHIMINH",IF(ISNUMBER(SEARCH($V$5,T2299)),"WINCOMDANANG",IF(ISNUMBER(SEARCH($V$6,T2299)),"WINCOMHAIDUONG",IF(ISNUMBER(SEARCH($V$7,T2299)),"WINCOMQUANGNINH",IF(ISNUMBER(SEARCH($V$8,T2299)),"WINCOMHAIPHONG",IF(ISNUMBER(SEARCH($V$9,T2299)),"WINCOMBACGIANG",IF(ISNUMBER(SEARCH($V$10,T2299)),"WINCOMBACNINH",IF(ISNUMBER(SEARCH($V$11,T2299)),"WINCOMPHUTHO",IF(ISNUMBER(SEARCH($V$12,T2299)),"WINCOMHATINH",IF(ISNUMBER(SEARCH($V$13,T2299)),"WINCOMTHAINGUYEN",IF(ISNUMBER(SEARCH($V$14,T2299)),"WINCOMKHANHHOA",IF(ISNUMBER(SEARCH($V$15,T2299)),"WINCOMHUNGYEN",IF(ISNUMBER(SEARCH($V$16,T2299)),"WINCOMNGHEAN",IF(ISNUMBER(SEARCH($V$17,T2299)),"WINCOMLAOCAI",IF(ISNUMBER(SEARCH($V$18,T2299)),"WINCOMVUNGTAU",IF(ISNUMBER(SEARCH($V$19,T2299)),"WINCOMBINHDUONG",IF(ISNUMBER(SEARCH($V$20,T2299)),"WINCOMKIENGIANG",IF(ISNUMBER(SEARCH($V$21,T2299)),"WINCOMHANAM",IF(ISNUMBER(SEARCH($V$22,T2299)),"WINCOMNAMDINH",IF(ISNUMBER(SEARCH($V$23,T2299)),"WINCOMLANGSON",IF(ISNUMBER(SEARCH($V$24,T2299)),"WINCOMTHANHHOA",IF(ISNUMBER(SEARCH($V$25,T2299)),"WINCOMYENBAI",IF(ISNUMBER(SEARCH($V$26,T2299)),"WINCOMTUYENQUANG",IF(ISNUMBER(SEARCH($V$27,T2299)),"WINCOMHUE",IF(ISNUMBER(SEARCH($V$28,T2299)),"WINCOMQUANGNAM",IF(ISNUMBER(SEARCH($V$29,T2299)),"WINCOMVINHPHUC",IF(ISNUMBER(SEARCH($V$30,T2299)),"WINCOMHAGIANG",IF(ISNUMBER(SEARCH($V$31,T2299)),"WINCOMNINHBINH",IF(ISNUMBER(SEARCH($V$32,T2299)),"WINCOMTRAVINH",IF(ISNUMBER(SEARCH($V$33,T2299)),"WINCOMCANTHO",IF(ISNUMBER(SEARCH($V$34,T2299)),"WINCOMBENTRE",IF(ISNUMBER(SEARCH($V$35,T2299)),"WINCOMCAMAU",IF(ISNUMBER(SEARCH($V$36,T2299)),"WINCOMANGIANG",IF(ISNUMBER(SEARCH($V$37,T2299)),"WINCOMNINHTHUAN",IF(ISNUMBER(SEARCH($V$38,T2299)),"WINCOMTHAIBINH",IF(ISNUMBER(SEARCH($V$39,T2299)),"WINCOMGIALAI",IF(ISNUMBER(SEARCH($V$40,T2299)),"WINCOMHOABINH",IF(ISNUMBER(SEARCH($V$41,T2299)),"WINCOMQUANGNGAI",IF(ISNUMBER(SEARCH($V$42,T2299)),"WINCOMBINHTHUAN",IF(ISNUMBER(SEARCH($V$43,T2299)),"WINCOMDAKLAK",IF(ISNUMBER(SEARCH($V$44,T2299)),"WINCOMSOCTRANG",IF(ISNUMBER(SEARCH($V$45,T2299)),"WINCOMSONLA",IF(ISNUMBER(SEARCH($V$46,T2299)),"WINCOMKONTUM",IF(ISNUMBER(SEARCH($V$47,T2299)),"WINCOMPHUYEN",IF(ISNUMBER(SEARCH($V$48,T2299)),"WINCOMQUANGTRI",IF(ISNUMBER(SEARCH($V$49,T2299)),"WINCOMBINHDINH",IF(ISNUMBER(SEARCH($V$50,T2299)),"WINCOMCAOBANG",IF(ISNUMBER(SEARCH($V$51,T2299)),"WINCOMQUANGBINH",IF(ISNUMBER(SEARCH($V$52,T2299)),"WINCOMLAMDONG",IF(ISNUMBER(SEARCH($V$53,T2299)),"WINCOMVINHLONG",IF(ISNUMBER(SEARCH($V$54,T2299)),"WINCOMDONGTHAP",IF(ISNUMBER(SEARCH($V$55,T2299)),"WINCOMTIENGIANG",IF(ISNUMBER(SEARCH($V$56,T2299)),"WINCOMQUANGNINH",0))))))))))))))))))))))))))))))))))))))))))))))))))))))</f>
        <v>WINCOMHANOI</v>
      </c>
    </row>
    <row r="2300" spans="1:25" x14ac:dyDescent="0.2">
      <c r="A2300" t="s">
        <v>0</v>
      </c>
      <c r="B2300" t="s">
        <v>3682</v>
      </c>
      <c r="C2300" t="s">
        <v>31</v>
      </c>
      <c r="D2300" t="s">
        <v>62</v>
      </c>
      <c r="E2300" t="s">
        <v>4</v>
      </c>
      <c r="F2300" s="5">
        <f t="shared" si="141"/>
        <v>3</v>
      </c>
      <c r="G2300" s="2">
        <v>316200</v>
      </c>
      <c r="H2300" s="2">
        <v>347820</v>
      </c>
      <c r="I2300" t="s">
        <v>5</v>
      </c>
      <c r="J2300" t="s">
        <v>63</v>
      </c>
      <c r="K2300" t="str">
        <f t="shared" si="142"/>
        <v>_Đùi gà sốt cay 500g</v>
      </c>
      <c r="L2300" s="8" t="str">
        <f>VLOOKUP(K2300,'[1]Mã Misa'!$B$2:$D$74,2,0)</f>
        <v>Đùi gà sốt cay 500g</v>
      </c>
      <c r="M2300" s="8" t="str">
        <f>VLOOKUP(L2300,'[1]Mã Misa'!$C$2:$D$74,2,0)</f>
        <v>DGSC500</v>
      </c>
      <c r="N2300" s="2">
        <v>105400</v>
      </c>
      <c r="O2300" t="s">
        <v>3683</v>
      </c>
      <c r="P2300" s="8" t="str">
        <f t="shared" si="143"/>
        <v>0145193</v>
      </c>
      <c r="Q2300" s="8" t="e">
        <f t="array" ref="Q2300">IF(VLOOKUP(P2300,$AA$1:$AC$32,1,0)&lt;&gt;0,(P2300&amp;"A"),0)</f>
        <v>#N/A</v>
      </c>
      <c r="R2300" s="12">
        <v>44522</v>
      </c>
      <c r="S2300" t="s">
        <v>3684</v>
      </c>
      <c r="T2300" s="8" t="str">
        <f t="shared" si="144"/>
        <v>VM+ HNI 11</v>
      </c>
      <c r="U2300" t="s">
        <v>6946</v>
      </c>
      <c r="Y2300" t="str">
        <f t="array" ref="Y2300">IF(ISNUMBER(SEARCH($V$3,T2300)),"WINCOMHANOI",IF(ISNUMBER(SEARCH($V$4,T2300)),"WINCOMHOCHIMINH",IF(ISNUMBER(SEARCH($V$5,T2300)),"WINCOMDANANG",IF(ISNUMBER(SEARCH($V$6,T2300)),"WINCOMHAIDUONG",IF(ISNUMBER(SEARCH($V$7,T2300)),"WINCOMQUANGNINH",IF(ISNUMBER(SEARCH($V$8,T2300)),"WINCOMHAIPHONG",IF(ISNUMBER(SEARCH($V$9,T2300)),"WINCOMBACGIANG",IF(ISNUMBER(SEARCH($V$10,T2300)),"WINCOMBACNINH",IF(ISNUMBER(SEARCH($V$11,T2300)),"WINCOMPHUTHO",IF(ISNUMBER(SEARCH($V$12,T2300)),"WINCOMHATINH",IF(ISNUMBER(SEARCH($V$13,T2300)),"WINCOMTHAINGUYEN",IF(ISNUMBER(SEARCH($V$14,T2300)),"WINCOMKHANHHOA",IF(ISNUMBER(SEARCH($V$15,T2300)),"WINCOMHUNGYEN",IF(ISNUMBER(SEARCH($V$16,T2300)),"WINCOMNGHEAN",IF(ISNUMBER(SEARCH($V$17,T2300)),"WINCOMLAOCAI",IF(ISNUMBER(SEARCH($V$18,T2300)),"WINCOMVUNGTAU",IF(ISNUMBER(SEARCH($V$19,T2300)),"WINCOMBINHDUONG",IF(ISNUMBER(SEARCH($V$20,T2300)),"WINCOMKIENGIANG",IF(ISNUMBER(SEARCH($V$21,T2300)),"WINCOMHANAM",IF(ISNUMBER(SEARCH($V$22,T2300)),"WINCOMNAMDINH",IF(ISNUMBER(SEARCH($V$23,T2300)),"WINCOMLANGSON",IF(ISNUMBER(SEARCH($V$24,T2300)),"WINCOMTHANHHOA",IF(ISNUMBER(SEARCH($V$25,T2300)),"WINCOMYENBAI",IF(ISNUMBER(SEARCH($V$26,T2300)),"WINCOMTUYENQUANG",IF(ISNUMBER(SEARCH($V$27,T2300)),"WINCOMHUE",IF(ISNUMBER(SEARCH($V$28,T2300)),"WINCOMQUANGNAM",IF(ISNUMBER(SEARCH($V$29,T2300)),"WINCOMVINHPHUC",IF(ISNUMBER(SEARCH($V$30,T2300)),"WINCOMHAGIANG",IF(ISNUMBER(SEARCH($V$31,T2300)),"WINCOMNINHBINH",IF(ISNUMBER(SEARCH($V$32,T2300)),"WINCOMTRAVINH",IF(ISNUMBER(SEARCH($V$33,T2300)),"WINCOMCANTHO",IF(ISNUMBER(SEARCH($V$34,T2300)),"WINCOMBENTRE",IF(ISNUMBER(SEARCH($V$35,T2300)),"WINCOMCAMAU",IF(ISNUMBER(SEARCH($V$36,T2300)),"WINCOMANGIANG",IF(ISNUMBER(SEARCH($V$37,T2300)),"WINCOMNINHTHUAN",IF(ISNUMBER(SEARCH($V$38,T2300)),"WINCOMTHAIBINH",IF(ISNUMBER(SEARCH($V$39,T2300)),"WINCOMGIALAI",IF(ISNUMBER(SEARCH($V$40,T2300)),"WINCOMHOABINH",IF(ISNUMBER(SEARCH($V$41,T2300)),"WINCOMQUANGNGAI",IF(ISNUMBER(SEARCH($V$42,T2300)),"WINCOMBINHTHUAN",IF(ISNUMBER(SEARCH($V$43,T2300)),"WINCOMDAKLAK",IF(ISNUMBER(SEARCH($V$44,T2300)),"WINCOMSOCTRANG",IF(ISNUMBER(SEARCH($V$45,T2300)),"WINCOMSONLA",IF(ISNUMBER(SEARCH($V$46,T2300)),"WINCOMKONTUM",IF(ISNUMBER(SEARCH($V$47,T2300)),"WINCOMPHUYEN",IF(ISNUMBER(SEARCH($V$48,T2300)),"WINCOMQUANGTRI",IF(ISNUMBER(SEARCH($V$49,T2300)),"WINCOMBINHDINH",IF(ISNUMBER(SEARCH($V$50,T2300)),"WINCOMCAOBANG",IF(ISNUMBER(SEARCH($V$51,T2300)),"WINCOMQUANGBINH",IF(ISNUMBER(SEARCH($V$52,T2300)),"WINCOMLAMDONG",IF(ISNUMBER(SEARCH($V$53,T2300)),"WINCOMVINHLONG",IF(ISNUMBER(SEARCH($V$54,T2300)),"WINCOMDONGTHAP",IF(ISNUMBER(SEARCH($V$55,T2300)),"WINCOMTIENGIANG",IF(ISNUMBER(SEARCH($V$56,T2300)),"WINCOMQUANGNINH",0))))))))))))))))))))))))))))))))))))))))))))))))))))))</f>
        <v>WINCOMHANOI</v>
      </c>
    </row>
    <row r="2301" spans="1:25" x14ac:dyDescent="0.2">
      <c r="A2301" t="s">
        <v>0</v>
      </c>
      <c r="B2301" t="s">
        <v>3685</v>
      </c>
      <c r="C2301" t="s">
        <v>2</v>
      </c>
      <c r="D2301" t="s">
        <v>20</v>
      </c>
      <c r="E2301" t="s">
        <v>4</v>
      </c>
      <c r="F2301" s="5">
        <f t="shared" si="141"/>
        <v>1</v>
      </c>
      <c r="G2301" s="2">
        <v>50182</v>
      </c>
      <c r="H2301" s="2">
        <v>55200.200000000004</v>
      </c>
      <c r="I2301" t="s">
        <v>5</v>
      </c>
      <c r="J2301" t="s">
        <v>21</v>
      </c>
      <c r="K2301" t="str">
        <f t="shared" si="142"/>
        <v>Giò tai lưỡi xào gói 250g</v>
      </c>
      <c r="L2301" s="8" t="str">
        <f>VLOOKUP(K2301,'[1]Mã Misa'!$B$2:$D$74,2,0)</f>
        <v>Giò Tai Lưỡi Xào 250g</v>
      </c>
      <c r="M2301" s="8" t="str">
        <f>VLOOKUP(L2301,'[1]Mã Misa'!$C$2:$D$74,2,0)</f>
        <v>GTLX250G</v>
      </c>
      <c r="N2301" s="2">
        <v>50182</v>
      </c>
      <c r="O2301" t="s">
        <v>3686</v>
      </c>
      <c r="P2301" s="8" t="str">
        <f t="shared" si="143"/>
        <v>0145217</v>
      </c>
      <c r="Q2301" s="8" t="e">
        <f t="array" ref="Q2301">IF(VLOOKUP(P2301,$AA$1:$AC$32,1,0)&lt;&gt;0,(P2301&amp;"A"),0)</f>
        <v>#N/A</v>
      </c>
      <c r="R2301" s="12">
        <v>44522</v>
      </c>
      <c r="S2301" t="s">
        <v>1104</v>
      </c>
      <c r="T2301" s="8" t="str">
        <f t="shared" si="144"/>
        <v>VM+ HNI 15</v>
      </c>
      <c r="U2301" t="s">
        <v>6299</v>
      </c>
      <c r="Y2301" t="str">
        <f t="array" ref="Y2301">IF(ISNUMBER(SEARCH($V$3,T2301)),"WINCOMHANOI",IF(ISNUMBER(SEARCH($V$4,T2301)),"WINCOMHOCHIMINH",IF(ISNUMBER(SEARCH($V$5,T2301)),"WINCOMDANANG",IF(ISNUMBER(SEARCH($V$6,T2301)),"WINCOMHAIDUONG",IF(ISNUMBER(SEARCH($V$7,T2301)),"WINCOMQUANGNINH",IF(ISNUMBER(SEARCH($V$8,T2301)),"WINCOMHAIPHONG",IF(ISNUMBER(SEARCH($V$9,T2301)),"WINCOMBACGIANG",IF(ISNUMBER(SEARCH($V$10,T2301)),"WINCOMBACNINH",IF(ISNUMBER(SEARCH($V$11,T2301)),"WINCOMPHUTHO",IF(ISNUMBER(SEARCH($V$12,T2301)),"WINCOMHATINH",IF(ISNUMBER(SEARCH($V$13,T2301)),"WINCOMTHAINGUYEN",IF(ISNUMBER(SEARCH($V$14,T2301)),"WINCOMKHANHHOA",IF(ISNUMBER(SEARCH($V$15,T2301)),"WINCOMHUNGYEN",IF(ISNUMBER(SEARCH($V$16,T2301)),"WINCOMNGHEAN",IF(ISNUMBER(SEARCH($V$17,T2301)),"WINCOMLAOCAI",IF(ISNUMBER(SEARCH($V$18,T2301)),"WINCOMVUNGTAU",IF(ISNUMBER(SEARCH($V$19,T2301)),"WINCOMBINHDUONG",IF(ISNUMBER(SEARCH($V$20,T2301)),"WINCOMKIENGIANG",IF(ISNUMBER(SEARCH($V$21,T2301)),"WINCOMHANAM",IF(ISNUMBER(SEARCH($V$22,T2301)),"WINCOMNAMDINH",IF(ISNUMBER(SEARCH($V$23,T2301)),"WINCOMLANGSON",IF(ISNUMBER(SEARCH($V$24,T2301)),"WINCOMTHANHHOA",IF(ISNUMBER(SEARCH($V$25,T2301)),"WINCOMYENBAI",IF(ISNUMBER(SEARCH($V$26,T2301)),"WINCOMTUYENQUANG",IF(ISNUMBER(SEARCH($V$27,T2301)),"WINCOMHUE",IF(ISNUMBER(SEARCH($V$28,T2301)),"WINCOMQUANGNAM",IF(ISNUMBER(SEARCH($V$29,T2301)),"WINCOMVINHPHUC",IF(ISNUMBER(SEARCH($V$30,T2301)),"WINCOMHAGIANG",IF(ISNUMBER(SEARCH($V$31,T2301)),"WINCOMNINHBINH",IF(ISNUMBER(SEARCH($V$32,T2301)),"WINCOMTRAVINH",IF(ISNUMBER(SEARCH($V$33,T2301)),"WINCOMCANTHO",IF(ISNUMBER(SEARCH($V$34,T2301)),"WINCOMBENTRE",IF(ISNUMBER(SEARCH($V$35,T2301)),"WINCOMCAMAU",IF(ISNUMBER(SEARCH($V$36,T2301)),"WINCOMANGIANG",IF(ISNUMBER(SEARCH($V$37,T2301)),"WINCOMNINHTHUAN",IF(ISNUMBER(SEARCH($V$38,T2301)),"WINCOMTHAIBINH",IF(ISNUMBER(SEARCH($V$39,T2301)),"WINCOMGIALAI",IF(ISNUMBER(SEARCH($V$40,T2301)),"WINCOMHOABINH",IF(ISNUMBER(SEARCH($V$41,T2301)),"WINCOMQUANGNGAI",IF(ISNUMBER(SEARCH($V$42,T2301)),"WINCOMBINHTHUAN",IF(ISNUMBER(SEARCH($V$43,T2301)),"WINCOMDAKLAK",IF(ISNUMBER(SEARCH($V$44,T2301)),"WINCOMSOCTRANG",IF(ISNUMBER(SEARCH($V$45,T2301)),"WINCOMSONLA",IF(ISNUMBER(SEARCH($V$46,T2301)),"WINCOMKONTUM",IF(ISNUMBER(SEARCH($V$47,T2301)),"WINCOMPHUYEN",IF(ISNUMBER(SEARCH($V$48,T2301)),"WINCOMQUANGTRI",IF(ISNUMBER(SEARCH($V$49,T2301)),"WINCOMBINHDINH",IF(ISNUMBER(SEARCH($V$50,T2301)),"WINCOMCAOBANG",IF(ISNUMBER(SEARCH($V$51,T2301)),"WINCOMQUANGBINH",IF(ISNUMBER(SEARCH($V$52,T2301)),"WINCOMLAMDONG",IF(ISNUMBER(SEARCH($V$53,T2301)),"WINCOMVINHLONG",IF(ISNUMBER(SEARCH($V$54,T2301)),"WINCOMDONGTHAP",IF(ISNUMBER(SEARCH($V$55,T2301)),"WINCOMTIENGIANG",IF(ISNUMBER(SEARCH($V$56,T2301)),"WINCOMQUANGNINH",0))))))))))))))))))))))))))))))))))))))))))))))))))))))</f>
        <v>WINCOMHANOI</v>
      </c>
    </row>
    <row r="2302" spans="1:25" x14ac:dyDescent="0.2">
      <c r="A2302" t="s">
        <v>0</v>
      </c>
      <c r="B2302" t="s">
        <v>3685</v>
      </c>
      <c r="C2302" t="s">
        <v>31</v>
      </c>
      <c r="D2302" t="s">
        <v>3</v>
      </c>
      <c r="E2302" t="s">
        <v>4</v>
      </c>
      <c r="F2302" s="5">
        <f t="shared" si="141"/>
        <v>1</v>
      </c>
      <c r="G2302" s="2">
        <v>88846</v>
      </c>
      <c r="H2302" s="2">
        <v>97730.6</v>
      </c>
      <c r="I2302" t="s">
        <v>5</v>
      </c>
      <c r="J2302" t="s">
        <v>6</v>
      </c>
      <c r="K2302" t="str">
        <f t="shared" si="142"/>
        <v>Gà muối gói 500g</v>
      </c>
      <c r="L2302" s="8" t="str">
        <f>VLOOKUP(K2302,'[1]Mã Misa'!$B$2:$D$74,2,0)</f>
        <v>Gà muối 500g</v>
      </c>
      <c r="M2302" s="8" t="str">
        <f>VLOOKUP(L2302,'[1]Mã Misa'!$C$2:$D$74,2,0)</f>
        <v>GM500</v>
      </c>
      <c r="N2302" s="2">
        <v>88846</v>
      </c>
      <c r="O2302" t="s">
        <v>3686</v>
      </c>
      <c r="P2302" s="8" t="str">
        <f t="shared" si="143"/>
        <v>0145217</v>
      </c>
      <c r="Q2302" s="8" t="e">
        <f t="array" ref="Q2302">IF(VLOOKUP(P2302,$AA$1:$AC$32,1,0)&lt;&gt;0,(P2302&amp;"A"),0)</f>
        <v>#N/A</v>
      </c>
      <c r="R2302" s="12">
        <v>44522</v>
      </c>
      <c r="S2302" t="s">
        <v>1104</v>
      </c>
      <c r="T2302" s="8" t="str">
        <f t="shared" si="144"/>
        <v>VM+ HNI 15</v>
      </c>
      <c r="U2302" t="s">
        <v>6299</v>
      </c>
      <c r="Y2302" t="str">
        <f t="array" ref="Y2302">IF(ISNUMBER(SEARCH($V$3,T2302)),"WINCOMHANOI",IF(ISNUMBER(SEARCH($V$4,T2302)),"WINCOMHOCHIMINH",IF(ISNUMBER(SEARCH($V$5,T2302)),"WINCOMDANANG",IF(ISNUMBER(SEARCH($V$6,T2302)),"WINCOMHAIDUONG",IF(ISNUMBER(SEARCH($V$7,T2302)),"WINCOMQUANGNINH",IF(ISNUMBER(SEARCH($V$8,T2302)),"WINCOMHAIPHONG",IF(ISNUMBER(SEARCH($V$9,T2302)),"WINCOMBACGIANG",IF(ISNUMBER(SEARCH($V$10,T2302)),"WINCOMBACNINH",IF(ISNUMBER(SEARCH($V$11,T2302)),"WINCOMPHUTHO",IF(ISNUMBER(SEARCH($V$12,T2302)),"WINCOMHATINH",IF(ISNUMBER(SEARCH($V$13,T2302)),"WINCOMTHAINGUYEN",IF(ISNUMBER(SEARCH($V$14,T2302)),"WINCOMKHANHHOA",IF(ISNUMBER(SEARCH($V$15,T2302)),"WINCOMHUNGYEN",IF(ISNUMBER(SEARCH($V$16,T2302)),"WINCOMNGHEAN",IF(ISNUMBER(SEARCH($V$17,T2302)),"WINCOMLAOCAI",IF(ISNUMBER(SEARCH($V$18,T2302)),"WINCOMVUNGTAU",IF(ISNUMBER(SEARCH($V$19,T2302)),"WINCOMBINHDUONG",IF(ISNUMBER(SEARCH($V$20,T2302)),"WINCOMKIENGIANG",IF(ISNUMBER(SEARCH($V$21,T2302)),"WINCOMHANAM",IF(ISNUMBER(SEARCH($V$22,T2302)),"WINCOMNAMDINH",IF(ISNUMBER(SEARCH($V$23,T2302)),"WINCOMLANGSON",IF(ISNUMBER(SEARCH($V$24,T2302)),"WINCOMTHANHHOA",IF(ISNUMBER(SEARCH($V$25,T2302)),"WINCOMYENBAI",IF(ISNUMBER(SEARCH($V$26,T2302)),"WINCOMTUYENQUANG",IF(ISNUMBER(SEARCH($V$27,T2302)),"WINCOMHUE",IF(ISNUMBER(SEARCH($V$28,T2302)),"WINCOMQUANGNAM",IF(ISNUMBER(SEARCH($V$29,T2302)),"WINCOMVINHPHUC",IF(ISNUMBER(SEARCH($V$30,T2302)),"WINCOMHAGIANG",IF(ISNUMBER(SEARCH($V$31,T2302)),"WINCOMNINHBINH",IF(ISNUMBER(SEARCH($V$32,T2302)),"WINCOMTRAVINH",IF(ISNUMBER(SEARCH($V$33,T2302)),"WINCOMCANTHO",IF(ISNUMBER(SEARCH($V$34,T2302)),"WINCOMBENTRE",IF(ISNUMBER(SEARCH($V$35,T2302)),"WINCOMCAMAU",IF(ISNUMBER(SEARCH($V$36,T2302)),"WINCOMANGIANG",IF(ISNUMBER(SEARCH($V$37,T2302)),"WINCOMNINHTHUAN",IF(ISNUMBER(SEARCH($V$38,T2302)),"WINCOMTHAIBINH",IF(ISNUMBER(SEARCH($V$39,T2302)),"WINCOMGIALAI",IF(ISNUMBER(SEARCH($V$40,T2302)),"WINCOMHOABINH",IF(ISNUMBER(SEARCH($V$41,T2302)),"WINCOMQUANGNGAI",IF(ISNUMBER(SEARCH($V$42,T2302)),"WINCOMBINHTHUAN",IF(ISNUMBER(SEARCH($V$43,T2302)),"WINCOMDAKLAK",IF(ISNUMBER(SEARCH($V$44,T2302)),"WINCOMSOCTRANG",IF(ISNUMBER(SEARCH($V$45,T2302)),"WINCOMSONLA",IF(ISNUMBER(SEARCH($V$46,T2302)),"WINCOMKONTUM",IF(ISNUMBER(SEARCH($V$47,T2302)),"WINCOMPHUYEN",IF(ISNUMBER(SEARCH($V$48,T2302)),"WINCOMQUANGTRI",IF(ISNUMBER(SEARCH($V$49,T2302)),"WINCOMBINHDINH",IF(ISNUMBER(SEARCH($V$50,T2302)),"WINCOMCAOBANG",IF(ISNUMBER(SEARCH($V$51,T2302)),"WINCOMQUANGBINH",IF(ISNUMBER(SEARCH($V$52,T2302)),"WINCOMLAMDONG",IF(ISNUMBER(SEARCH($V$53,T2302)),"WINCOMVINHLONG",IF(ISNUMBER(SEARCH($V$54,T2302)),"WINCOMDONGTHAP",IF(ISNUMBER(SEARCH($V$55,T2302)),"WINCOMTIENGIANG",IF(ISNUMBER(SEARCH($V$56,T2302)),"WINCOMQUANGNINH",0))))))))))))))))))))))))))))))))))))))))))))))))))))))</f>
        <v>WINCOMHANOI</v>
      </c>
    </row>
    <row r="2303" spans="1:25" x14ac:dyDescent="0.2">
      <c r="A2303" t="s">
        <v>0</v>
      </c>
      <c r="B2303" t="s">
        <v>3687</v>
      </c>
      <c r="C2303" t="s">
        <v>2</v>
      </c>
      <c r="D2303" t="s">
        <v>32</v>
      </c>
      <c r="E2303" t="s">
        <v>4</v>
      </c>
      <c r="F2303" s="5">
        <f t="shared" si="141"/>
        <v>3</v>
      </c>
      <c r="G2303" s="2">
        <v>178200</v>
      </c>
      <c r="H2303" s="2">
        <v>196020.00000000003</v>
      </c>
      <c r="I2303" t="s">
        <v>5</v>
      </c>
      <c r="J2303" t="s">
        <v>33</v>
      </c>
      <c r="K2303" t="str">
        <f t="shared" si="142"/>
        <v>_Giò lụa 250g</v>
      </c>
      <c r="L2303" s="8" t="str">
        <f>VLOOKUP(K2303,'[1]Mã Misa'!$B$2:$D$74,2,0)</f>
        <v>Giò lụa 250g</v>
      </c>
      <c r="M2303" s="8" t="str">
        <f>VLOOKUP(L2303,'[1]Mã Misa'!$C$2:$D$74,2,0)</f>
        <v>GL250</v>
      </c>
      <c r="N2303" s="2">
        <v>59400</v>
      </c>
      <c r="O2303" t="s">
        <v>3688</v>
      </c>
      <c r="P2303" s="8" t="str">
        <f t="shared" si="143"/>
        <v>0011500</v>
      </c>
      <c r="Q2303" s="8" t="e">
        <f t="array" ref="Q2303">IF(VLOOKUP(P2303,$AA$1:$AC$32,1,0)&lt;&gt;0,(P2303&amp;"A"),0)</f>
        <v>#N/A</v>
      </c>
      <c r="R2303" s="12">
        <v>44522</v>
      </c>
      <c r="S2303" t="s">
        <v>403</v>
      </c>
      <c r="T2303" s="8" t="str">
        <f t="shared" si="144"/>
        <v>VM+ QNH 43</v>
      </c>
      <c r="U2303" t="s">
        <v>6089</v>
      </c>
      <c r="Y2303" t="str">
        <f t="array" ref="Y2303">IF(ISNUMBER(SEARCH($V$3,T2303)),"WINCOMHANOI",IF(ISNUMBER(SEARCH($V$4,T2303)),"WINCOMHOCHIMINH",IF(ISNUMBER(SEARCH($V$5,T2303)),"WINCOMDANANG",IF(ISNUMBER(SEARCH($V$6,T2303)),"WINCOMHAIDUONG",IF(ISNUMBER(SEARCH($V$7,T2303)),"WINCOMQUANGNINH",IF(ISNUMBER(SEARCH($V$8,T2303)),"WINCOMHAIPHONG",IF(ISNUMBER(SEARCH($V$9,T2303)),"WINCOMBACGIANG",IF(ISNUMBER(SEARCH($V$10,T2303)),"WINCOMBACNINH",IF(ISNUMBER(SEARCH($V$11,T2303)),"WINCOMPHUTHO",IF(ISNUMBER(SEARCH($V$12,T2303)),"WINCOMHATINH",IF(ISNUMBER(SEARCH($V$13,T2303)),"WINCOMTHAINGUYEN",IF(ISNUMBER(SEARCH($V$14,T2303)),"WINCOMKHANHHOA",IF(ISNUMBER(SEARCH($V$15,T2303)),"WINCOMHUNGYEN",IF(ISNUMBER(SEARCH($V$16,T2303)),"WINCOMNGHEAN",IF(ISNUMBER(SEARCH($V$17,T2303)),"WINCOMLAOCAI",IF(ISNUMBER(SEARCH($V$18,T2303)),"WINCOMVUNGTAU",IF(ISNUMBER(SEARCH($V$19,T2303)),"WINCOMBINHDUONG",IF(ISNUMBER(SEARCH($V$20,T2303)),"WINCOMKIENGIANG",IF(ISNUMBER(SEARCH($V$21,T2303)),"WINCOMHANAM",IF(ISNUMBER(SEARCH($V$22,T2303)),"WINCOMNAMDINH",IF(ISNUMBER(SEARCH($V$23,T2303)),"WINCOMLANGSON",IF(ISNUMBER(SEARCH($V$24,T2303)),"WINCOMTHANHHOA",IF(ISNUMBER(SEARCH($V$25,T2303)),"WINCOMYENBAI",IF(ISNUMBER(SEARCH($V$26,T2303)),"WINCOMTUYENQUANG",IF(ISNUMBER(SEARCH($V$27,T2303)),"WINCOMHUE",IF(ISNUMBER(SEARCH($V$28,T2303)),"WINCOMQUANGNAM",IF(ISNUMBER(SEARCH($V$29,T2303)),"WINCOMVINHPHUC",IF(ISNUMBER(SEARCH($V$30,T2303)),"WINCOMHAGIANG",IF(ISNUMBER(SEARCH($V$31,T2303)),"WINCOMNINHBINH",IF(ISNUMBER(SEARCH($V$32,T2303)),"WINCOMTRAVINH",IF(ISNUMBER(SEARCH($V$33,T2303)),"WINCOMCANTHO",IF(ISNUMBER(SEARCH($V$34,T2303)),"WINCOMBENTRE",IF(ISNUMBER(SEARCH($V$35,T2303)),"WINCOMCAMAU",IF(ISNUMBER(SEARCH($V$36,T2303)),"WINCOMANGIANG",IF(ISNUMBER(SEARCH($V$37,T2303)),"WINCOMNINHTHUAN",IF(ISNUMBER(SEARCH($V$38,T2303)),"WINCOMTHAIBINH",IF(ISNUMBER(SEARCH($V$39,T2303)),"WINCOMGIALAI",IF(ISNUMBER(SEARCH($V$40,T2303)),"WINCOMHOABINH",IF(ISNUMBER(SEARCH($V$41,T2303)),"WINCOMQUANGNGAI",IF(ISNUMBER(SEARCH($V$42,T2303)),"WINCOMBINHTHUAN",IF(ISNUMBER(SEARCH($V$43,T2303)),"WINCOMDAKLAK",IF(ISNUMBER(SEARCH($V$44,T2303)),"WINCOMSOCTRANG",IF(ISNUMBER(SEARCH($V$45,T2303)),"WINCOMSONLA",IF(ISNUMBER(SEARCH($V$46,T2303)),"WINCOMKONTUM",IF(ISNUMBER(SEARCH($V$47,T2303)),"WINCOMPHUYEN",IF(ISNUMBER(SEARCH($V$48,T2303)),"WINCOMQUANGTRI",IF(ISNUMBER(SEARCH($V$49,T2303)),"WINCOMBINHDINH",IF(ISNUMBER(SEARCH($V$50,T2303)),"WINCOMCAOBANG",IF(ISNUMBER(SEARCH($V$51,T2303)),"WINCOMQUANGBINH",IF(ISNUMBER(SEARCH($V$52,T2303)),"WINCOMLAMDONG",IF(ISNUMBER(SEARCH($V$53,T2303)),"WINCOMVINHLONG",IF(ISNUMBER(SEARCH($V$54,T2303)),"WINCOMDONGTHAP",IF(ISNUMBER(SEARCH($V$55,T2303)),"WINCOMTIENGIANG",IF(ISNUMBER(SEARCH($V$56,T2303)),"WINCOMQUANGNINH",0))))))))))))))))))))))))))))))))))))))))))))))))))))))</f>
        <v>WINCOMQUANGNINH</v>
      </c>
    </row>
    <row r="2304" spans="1:25" x14ac:dyDescent="0.2">
      <c r="A2304" t="s">
        <v>0</v>
      </c>
      <c r="B2304" t="s">
        <v>3689</v>
      </c>
      <c r="C2304" t="s">
        <v>2</v>
      </c>
      <c r="D2304" t="s">
        <v>27</v>
      </c>
      <c r="E2304" t="s">
        <v>4</v>
      </c>
      <c r="F2304" s="5">
        <f t="shared" si="141"/>
        <v>3</v>
      </c>
      <c r="G2304" s="2">
        <v>222750</v>
      </c>
      <c r="H2304" s="2">
        <v>245025.00000000003</v>
      </c>
      <c r="I2304" t="s">
        <v>5</v>
      </c>
      <c r="J2304" t="s">
        <v>28</v>
      </c>
      <c r="K2304" t="str">
        <f t="shared" si="142"/>
        <v>_Chả cốm 300g</v>
      </c>
      <c r="L2304" s="8" t="str">
        <f>VLOOKUP(K2304,'[1]Mã Misa'!$B$2:$D$74,2,0)</f>
        <v>Chả cốm 300g</v>
      </c>
      <c r="M2304" s="8" t="str">
        <f>VLOOKUP(L2304,'[1]Mã Misa'!$C$2:$D$74,2,0)</f>
        <v>CC300</v>
      </c>
      <c r="N2304" s="2">
        <v>74250</v>
      </c>
      <c r="O2304" t="s">
        <v>3690</v>
      </c>
      <c r="P2304" s="8" t="str">
        <f t="shared" si="143"/>
        <v>0002926</v>
      </c>
      <c r="Q2304" s="8" t="e">
        <f t="array" ref="Q2304">IF(VLOOKUP(P2304,$AA$1:$AC$32,1,0)&lt;&gt;0,(P2304&amp;"A"),0)</f>
        <v>#N/A</v>
      </c>
      <c r="R2304" s="12">
        <v>44522</v>
      </c>
      <c r="S2304" t="s">
        <v>3393</v>
      </c>
      <c r="T2304" s="8" t="str">
        <f t="shared" si="144"/>
        <v>VM+ HDG 10</v>
      </c>
      <c r="U2304" t="s">
        <v>6882</v>
      </c>
      <c r="Y2304" t="str">
        <f t="array" ref="Y2304">IF(ISNUMBER(SEARCH($V$3,T2304)),"WINCOMHANOI",IF(ISNUMBER(SEARCH($V$4,T2304)),"WINCOMHOCHIMINH",IF(ISNUMBER(SEARCH($V$5,T2304)),"WINCOMDANANG",IF(ISNUMBER(SEARCH($V$6,T2304)),"WINCOMHAIDUONG",IF(ISNUMBER(SEARCH($V$7,T2304)),"WINCOMQUANGNINH",IF(ISNUMBER(SEARCH($V$8,T2304)),"WINCOMHAIPHONG",IF(ISNUMBER(SEARCH($V$9,T2304)),"WINCOMBACGIANG",IF(ISNUMBER(SEARCH($V$10,T2304)),"WINCOMBACNINH",IF(ISNUMBER(SEARCH($V$11,T2304)),"WINCOMPHUTHO",IF(ISNUMBER(SEARCH($V$12,T2304)),"WINCOMHATINH",IF(ISNUMBER(SEARCH($V$13,T2304)),"WINCOMTHAINGUYEN",IF(ISNUMBER(SEARCH($V$14,T2304)),"WINCOMKHANHHOA",IF(ISNUMBER(SEARCH($V$15,T2304)),"WINCOMHUNGYEN",IF(ISNUMBER(SEARCH($V$16,T2304)),"WINCOMNGHEAN",IF(ISNUMBER(SEARCH($V$17,T2304)),"WINCOMLAOCAI",IF(ISNUMBER(SEARCH($V$18,T2304)),"WINCOMVUNGTAU",IF(ISNUMBER(SEARCH($V$19,T2304)),"WINCOMBINHDUONG",IF(ISNUMBER(SEARCH($V$20,T2304)),"WINCOMKIENGIANG",IF(ISNUMBER(SEARCH($V$21,T2304)),"WINCOMHANAM",IF(ISNUMBER(SEARCH($V$22,T2304)),"WINCOMNAMDINH",IF(ISNUMBER(SEARCH($V$23,T2304)),"WINCOMLANGSON",IF(ISNUMBER(SEARCH($V$24,T2304)),"WINCOMTHANHHOA",IF(ISNUMBER(SEARCH($V$25,T2304)),"WINCOMYENBAI",IF(ISNUMBER(SEARCH($V$26,T2304)),"WINCOMTUYENQUANG",IF(ISNUMBER(SEARCH($V$27,T2304)),"WINCOMHUE",IF(ISNUMBER(SEARCH($V$28,T2304)),"WINCOMQUANGNAM",IF(ISNUMBER(SEARCH($V$29,T2304)),"WINCOMVINHPHUC",IF(ISNUMBER(SEARCH($V$30,T2304)),"WINCOMHAGIANG",IF(ISNUMBER(SEARCH($V$31,T2304)),"WINCOMNINHBINH",IF(ISNUMBER(SEARCH($V$32,T2304)),"WINCOMTRAVINH",IF(ISNUMBER(SEARCH($V$33,T2304)),"WINCOMCANTHO",IF(ISNUMBER(SEARCH($V$34,T2304)),"WINCOMBENTRE",IF(ISNUMBER(SEARCH($V$35,T2304)),"WINCOMCAMAU",IF(ISNUMBER(SEARCH($V$36,T2304)),"WINCOMANGIANG",IF(ISNUMBER(SEARCH($V$37,T2304)),"WINCOMNINHTHUAN",IF(ISNUMBER(SEARCH($V$38,T2304)),"WINCOMTHAIBINH",IF(ISNUMBER(SEARCH($V$39,T2304)),"WINCOMGIALAI",IF(ISNUMBER(SEARCH($V$40,T2304)),"WINCOMHOABINH",IF(ISNUMBER(SEARCH($V$41,T2304)),"WINCOMQUANGNGAI",IF(ISNUMBER(SEARCH($V$42,T2304)),"WINCOMBINHTHUAN",IF(ISNUMBER(SEARCH($V$43,T2304)),"WINCOMDAKLAK",IF(ISNUMBER(SEARCH($V$44,T2304)),"WINCOMSOCTRANG",IF(ISNUMBER(SEARCH($V$45,T2304)),"WINCOMSONLA",IF(ISNUMBER(SEARCH($V$46,T2304)),"WINCOMKONTUM",IF(ISNUMBER(SEARCH($V$47,T2304)),"WINCOMPHUYEN",IF(ISNUMBER(SEARCH($V$48,T2304)),"WINCOMQUANGTRI",IF(ISNUMBER(SEARCH($V$49,T2304)),"WINCOMBINHDINH",IF(ISNUMBER(SEARCH($V$50,T2304)),"WINCOMCAOBANG",IF(ISNUMBER(SEARCH($V$51,T2304)),"WINCOMQUANGBINH",IF(ISNUMBER(SEARCH($V$52,T2304)),"WINCOMLAMDONG",IF(ISNUMBER(SEARCH($V$53,T2304)),"WINCOMVINHLONG",IF(ISNUMBER(SEARCH($V$54,T2304)),"WINCOMDONGTHAP",IF(ISNUMBER(SEARCH($V$55,T2304)),"WINCOMTIENGIANG",IF(ISNUMBER(SEARCH($V$56,T2304)),"WINCOMQUANGNINH",0))))))))))))))))))))))))))))))))))))))))))))))))))))))</f>
        <v>WINCOMHAIDUONG</v>
      </c>
    </row>
    <row r="2305" spans="1:25" x14ac:dyDescent="0.2">
      <c r="A2305" t="s">
        <v>0</v>
      </c>
      <c r="B2305" t="s">
        <v>3689</v>
      </c>
      <c r="C2305" t="s">
        <v>31</v>
      </c>
      <c r="D2305" t="s">
        <v>134</v>
      </c>
      <c r="E2305" t="s">
        <v>4</v>
      </c>
      <c r="F2305" s="5">
        <f t="shared" si="141"/>
        <v>3</v>
      </c>
      <c r="G2305" s="2">
        <v>272250</v>
      </c>
      <c r="H2305" s="2">
        <v>299475</v>
      </c>
      <c r="I2305" t="s">
        <v>5</v>
      </c>
      <c r="J2305" t="s">
        <v>135</v>
      </c>
      <c r="K2305" t="str">
        <f t="shared" si="142"/>
        <v>_Chân gà sốt cay 400g</v>
      </c>
      <c r="L2305" s="8" t="str">
        <f>VLOOKUP(K2305,'[1]Mã Misa'!$B$2:$D$74,2,0)</f>
        <v>Chân gà sốt cay 400g</v>
      </c>
      <c r="M2305" s="8" t="str">
        <f>VLOOKUP(L2305,'[1]Mã Misa'!$C$2:$D$74,2,0)</f>
        <v>CGSC400</v>
      </c>
      <c r="N2305" s="2">
        <v>90750</v>
      </c>
      <c r="O2305" t="s">
        <v>3690</v>
      </c>
      <c r="P2305" s="8" t="str">
        <f t="shared" si="143"/>
        <v>0002926</v>
      </c>
      <c r="Q2305" s="8" t="e">
        <f t="array" ref="Q2305">IF(VLOOKUP(P2305,$AA$1:$AC$32,1,0)&lt;&gt;0,(P2305&amp;"A"),0)</f>
        <v>#N/A</v>
      </c>
      <c r="R2305" s="12">
        <v>44522</v>
      </c>
      <c r="S2305" t="s">
        <v>3393</v>
      </c>
      <c r="T2305" s="8" t="str">
        <f t="shared" si="144"/>
        <v>VM+ HDG 10</v>
      </c>
      <c r="U2305" t="s">
        <v>6882</v>
      </c>
      <c r="Y2305" t="str">
        <f t="array" ref="Y2305">IF(ISNUMBER(SEARCH($V$3,T2305)),"WINCOMHANOI",IF(ISNUMBER(SEARCH($V$4,T2305)),"WINCOMHOCHIMINH",IF(ISNUMBER(SEARCH($V$5,T2305)),"WINCOMDANANG",IF(ISNUMBER(SEARCH($V$6,T2305)),"WINCOMHAIDUONG",IF(ISNUMBER(SEARCH($V$7,T2305)),"WINCOMQUANGNINH",IF(ISNUMBER(SEARCH($V$8,T2305)),"WINCOMHAIPHONG",IF(ISNUMBER(SEARCH($V$9,T2305)),"WINCOMBACGIANG",IF(ISNUMBER(SEARCH($V$10,T2305)),"WINCOMBACNINH",IF(ISNUMBER(SEARCH($V$11,T2305)),"WINCOMPHUTHO",IF(ISNUMBER(SEARCH($V$12,T2305)),"WINCOMHATINH",IF(ISNUMBER(SEARCH($V$13,T2305)),"WINCOMTHAINGUYEN",IF(ISNUMBER(SEARCH($V$14,T2305)),"WINCOMKHANHHOA",IF(ISNUMBER(SEARCH($V$15,T2305)),"WINCOMHUNGYEN",IF(ISNUMBER(SEARCH($V$16,T2305)),"WINCOMNGHEAN",IF(ISNUMBER(SEARCH($V$17,T2305)),"WINCOMLAOCAI",IF(ISNUMBER(SEARCH($V$18,T2305)),"WINCOMVUNGTAU",IF(ISNUMBER(SEARCH($V$19,T2305)),"WINCOMBINHDUONG",IF(ISNUMBER(SEARCH($V$20,T2305)),"WINCOMKIENGIANG",IF(ISNUMBER(SEARCH($V$21,T2305)),"WINCOMHANAM",IF(ISNUMBER(SEARCH($V$22,T2305)),"WINCOMNAMDINH",IF(ISNUMBER(SEARCH($V$23,T2305)),"WINCOMLANGSON",IF(ISNUMBER(SEARCH($V$24,T2305)),"WINCOMTHANHHOA",IF(ISNUMBER(SEARCH($V$25,T2305)),"WINCOMYENBAI",IF(ISNUMBER(SEARCH($V$26,T2305)),"WINCOMTUYENQUANG",IF(ISNUMBER(SEARCH($V$27,T2305)),"WINCOMHUE",IF(ISNUMBER(SEARCH($V$28,T2305)),"WINCOMQUANGNAM",IF(ISNUMBER(SEARCH($V$29,T2305)),"WINCOMVINHPHUC",IF(ISNUMBER(SEARCH($V$30,T2305)),"WINCOMHAGIANG",IF(ISNUMBER(SEARCH($V$31,T2305)),"WINCOMNINHBINH",IF(ISNUMBER(SEARCH($V$32,T2305)),"WINCOMTRAVINH",IF(ISNUMBER(SEARCH($V$33,T2305)),"WINCOMCANTHO",IF(ISNUMBER(SEARCH($V$34,T2305)),"WINCOMBENTRE",IF(ISNUMBER(SEARCH($V$35,T2305)),"WINCOMCAMAU",IF(ISNUMBER(SEARCH($V$36,T2305)),"WINCOMANGIANG",IF(ISNUMBER(SEARCH($V$37,T2305)),"WINCOMNINHTHUAN",IF(ISNUMBER(SEARCH($V$38,T2305)),"WINCOMTHAIBINH",IF(ISNUMBER(SEARCH($V$39,T2305)),"WINCOMGIALAI",IF(ISNUMBER(SEARCH($V$40,T2305)),"WINCOMHOABINH",IF(ISNUMBER(SEARCH($V$41,T2305)),"WINCOMQUANGNGAI",IF(ISNUMBER(SEARCH($V$42,T2305)),"WINCOMBINHTHUAN",IF(ISNUMBER(SEARCH($V$43,T2305)),"WINCOMDAKLAK",IF(ISNUMBER(SEARCH($V$44,T2305)),"WINCOMSOCTRANG",IF(ISNUMBER(SEARCH($V$45,T2305)),"WINCOMSONLA",IF(ISNUMBER(SEARCH($V$46,T2305)),"WINCOMKONTUM",IF(ISNUMBER(SEARCH($V$47,T2305)),"WINCOMPHUYEN",IF(ISNUMBER(SEARCH($V$48,T2305)),"WINCOMQUANGTRI",IF(ISNUMBER(SEARCH($V$49,T2305)),"WINCOMBINHDINH",IF(ISNUMBER(SEARCH($V$50,T2305)),"WINCOMCAOBANG",IF(ISNUMBER(SEARCH($V$51,T2305)),"WINCOMQUANGBINH",IF(ISNUMBER(SEARCH($V$52,T2305)),"WINCOMLAMDONG",IF(ISNUMBER(SEARCH($V$53,T2305)),"WINCOMVINHLONG",IF(ISNUMBER(SEARCH($V$54,T2305)),"WINCOMDONGTHAP",IF(ISNUMBER(SEARCH($V$55,T2305)),"WINCOMTIENGIANG",IF(ISNUMBER(SEARCH($V$56,T2305)),"WINCOMQUANGNINH",0))))))))))))))))))))))))))))))))))))))))))))))))))))))</f>
        <v>WINCOMHAIDUONG</v>
      </c>
    </row>
    <row r="2306" spans="1:25" x14ac:dyDescent="0.2">
      <c r="A2306" t="s">
        <v>0</v>
      </c>
      <c r="B2306" t="s">
        <v>3689</v>
      </c>
      <c r="C2306" t="s">
        <v>34</v>
      </c>
      <c r="D2306" t="s">
        <v>39</v>
      </c>
      <c r="E2306" t="s">
        <v>4</v>
      </c>
      <c r="F2306" s="5">
        <f t="shared" si="141"/>
        <v>4</v>
      </c>
      <c r="G2306" s="2">
        <v>184000</v>
      </c>
      <c r="H2306" s="2">
        <v>202400.00000000003</v>
      </c>
      <c r="I2306" t="s">
        <v>5</v>
      </c>
      <c r="J2306" t="s">
        <v>40</v>
      </c>
      <c r="K2306" t="str">
        <f t="shared" si="142"/>
        <v>Mộc nấm hương gói 250g</v>
      </c>
      <c r="L2306" s="8" t="str">
        <f>VLOOKUP(K2306,'[1]Mã Misa'!$B$2:$D$74,2,0)</f>
        <v>Mộc Nấm Hương 250g</v>
      </c>
      <c r="M2306" s="8" t="str">
        <f>VLOOKUP(L2306,'[1]Mã Misa'!$C$2:$D$74,2,0)</f>
        <v>MNH250</v>
      </c>
      <c r="N2306" s="2">
        <v>46000</v>
      </c>
      <c r="O2306" t="s">
        <v>3690</v>
      </c>
      <c r="P2306" s="8" t="str">
        <f t="shared" si="143"/>
        <v>0002926</v>
      </c>
      <c r="Q2306" s="8" t="e">
        <f t="array" ref="Q2306">IF(VLOOKUP(P2306,$AA$1:$AC$32,1,0)&lt;&gt;0,(P2306&amp;"A"),0)</f>
        <v>#N/A</v>
      </c>
      <c r="R2306" s="12">
        <v>44522</v>
      </c>
      <c r="S2306" t="s">
        <v>3393</v>
      </c>
      <c r="T2306" s="8" t="str">
        <f t="shared" si="144"/>
        <v>VM+ HDG 10</v>
      </c>
      <c r="U2306" t="s">
        <v>6882</v>
      </c>
      <c r="Y2306" t="str">
        <f t="array" ref="Y2306">IF(ISNUMBER(SEARCH($V$3,T2306)),"WINCOMHANOI",IF(ISNUMBER(SEARCH($V$4,T2306)),"WINCOMHOCHIMINH",IF(ISNUMBER(SEARCH($V$5,T2306)),"WINCOMDANANG",IF(ISNUMBER(SEARCH($V$6,T2306)),"WINCOMHAIDUONG",IF(ISNUMBER(SEARCH($V$7,T2306)),"WINCOMQUANGNINH",IF(ISNUMBER(SEARCH($V$8,T2306)),"WINCOMHAIPHONG",IF(ISNUMBER(SEARCH($V$9,T2306)),"WINCOMBACGIANG",IF(ISNUMBER(SEARCH($V$10,T2306)),"WINCOMBACNINH",IF(ISNUMBER(SEARCH($V$11,T2306)),"WINCOMPHUTHO",IF(ISNUMBER(SEARCH($V$12,T2306)),"WINCOMHATINH",IF(ISNUMBER(SEARCH($V$13,T2306)),"WINCOMTHAINGUYEN",IF(ISNUMBER(SEARCH($V$14,T2306)),"WINCOMKHANHHOA",IF(ISNUMBER(SEARCH($V$15,T2306)),"WINCOMHUNGYEN",IF(ISNUMBER(SEARCH($V$16,T2306)),"WINCOMNGHEAN",IF(ISNUMBER(SEARCH($V$17,T2306)),"WINCOMLAOCAI",IF(ISNUMBER(SEARCH($V$18,T2306)),"WINCOMVUNGTAU",IF(ISNUMBER(SEARCH($V$19,T2306)),"WINCOMBINHDUONG",IF(ISNUMBER(SEARCH($V$20,T2306)),"WINCOMKIENGIANG",IF(ISNUMBER(SEARCH($V$21,T2306)),"WINCOMHANAM",IF(ISNUMBER(SEARCH($V$22,T2306)),"WINCOMNAMDINH",IF(ISNUMBER(SEARCH($V$23,T2306)),"WINCOMLANGSON",IF(ISNUMBER(SEARCH($V$24,T2306)),"WINCOMTHANHHOA",IF(ISNUMBER(SEARCH($V$25,T2306)),"WINCOMYENBAI",IF(ISNUMBER(SEARCH($V$26,T2306)),"WINCOMTUYENQUANG",IF(ISNUMBER(SEARCH($V$27,T2306)),"WINCOMHUE",IF(ISNUMBER(SEARCH($V$28,T2306)),"WINCOMQUANGNAM",IF(ISNUMBER(SEARCH($V$29,T2306)),"WINCOMVINHPHUC",IF(ISNUMBER(SEARCH($V$30,T2306)),"WINCOMHAGIANG",IF(ISNUMBER(SEARCH($V$31,T2306)),"WINCOMNINHBINH",IF(ISNUMBER(SEARCH($V$32,T2306)),"WINCOMTRAVINH",IF(ISNUMBER(SEARCH($V$33,T2306)),"WINCOMCANTHO",IF(ISNUMBER(SEARCH($V$34,T2306)),"WINCOMBENTRE",IF(ISNUMBER(SEARCH($V$35,T2306)),"WINCOMCAMAU",IF(ISNUMBER(SEARCH($V$36,T2306)),"WINCOMANGIANG",IF(ISNUMBER(SEARCH($V$37,T2306)),"WINCOMNINHTHUAN",IF(ISNUMBER(SEARCH($V$38,T2306)),"WINCOMTHAIBINH",IF(ISNUMBER(SEARCH($V$39,T2306)),"WINCOMGIALAI",IF(ISNUMBER(SEARCH($V$40,T2306)),"WINCOMHOABINH",IF(ISNUMBER(SEARCH($V$41,T2306)),"WINCOMQUANGNGAI",IF(ISNUMBER(SEARCH($V$42,T2306)),"WINCOMBINHTHUAN",IF(ISNUMBER(SEARCH($V$43,T2306)),"WINCOMDAKLAK",IF(ISNUMBER(SEARCH($V$44,T2306)),"WINCOMSOCTRANG",IF(ISNUMBER(SEARCH($V$45,T2306)),"WINCOMSONLA",IF(ISNUMBER(SEARCH($V$46,T2306)),"WINCOMKONTUM",IF(ISNUMBER(SEARCH($V$47,T2306)),"WINCOMPHUYEN",IF(ISNUMBER(SEARCH($V$48,T2306)),"WINCOMQUANGTRI",IF(ISNUMBER(SEARCH($V$49,T2306)),"WINCOMBINHDINH",IF(ISNUMBER(SEARCH($V$50,T2306)),"WINCOMCAOBANG",IF(ISNUMBER(SEARCH($V$51,T2306)),"WINCOMQUANGBINH",IF(ISNUMBER(SEARCH($V$52,T2306)),"WINCOMLAMDONG",IF(ISNUMBER(SEARCH($V$53,T2306)),"WINCOMVINHLONG",IF(ISNUMBER(SEARCH($V$54,T2306)),"WINCOMDONGTHAP",IF(ISNUMBER(SEARCH($V$55,T2306)),"WINCOMTIENGIANG",IF(ISNUMBER(SEARCH($V$56,T2306)),"WINCOMQUANGNINH",0))))))))))))))))))))))))))))))))))))))))))))))))))))))</f>
        <v>WINCOMHAIDUONG</v>
      </c>
    </row>
    <row r="2307" spans="1:25" x14ac:dyDescent="0.2">
      <c r="A2307" t="s">
        <v>0</v>
      </c>
      <c r="B2307" s="5" t="s">
        <v>3691</v>
      </c>
      <c r="C2307" t="s">
        <v>2</v>
      </c>
      <c r="D2307" t="s">
        <v>100</v>
      </c>
      <c r="E2307" t="s">
        <v>4</v>
      </c>
      <c r="F2307" s="5">
        <f t="shared" ref="F2307:F2370" si="145">G2307/N2307</f>
        <v>3</v>
      </c>
      <c r="G2307" s="2">
        <v>183750</v>
      </c>
      <c r="H2307" s="2">
        <v>202125.00000000003</v>
      </c>
      <c r="I2307" t="s">
        <v>5</v>
      </c>
      <c r="J2307" t="s">
        <v>101</v>
      </c>
      <c r="K2307" t="str">
        <f t="shared" ref="K2307:K2370" si="146">MID(J2307,10,26)</f>
        <v xml:space="preserve"> Ghẹ farci 150g</v>
      </c>
      <c r="L2307" s="8" t="str">
        <f>VLOOKUP(K2307,'[1]Mã Misa'!$B$2:$D$74,2,0)</f>
        <v>Ghẹ farci 150g</v>
      </c>
      <c r="M2307" s="8" t="str">
        <f>VLOOKUP(L2307,'[1]Mã Misa'!$C$2:$D$74,2,0)</f>
        <v>GHEFARCI150</v>
      </c>
      <c r="N2307" s="2">
        <v>61250</v>
      </c>
      <c r="O2307" t="s">
        <v>3692</v>
      </c>
      <c r="P2307" s="8" t="str">
        <f t="shared" ref="P2307:P2370" si="147">RIGHT(O2307,7)</f>
        <v>0145293</v>
      </c>
      <c r="Q2307" s="8" t="e">
        <f t="array" ref="Q2307">IF(VLOOKUP(P2307,$AA$1:$AC$32,1,0)&lt;&gt;0,(P2307&amp;"A"),0)</f>
        <v>#N/A</v>
      </c>
      <c r="R2307" s="12">
        <v>44522</v>
      </c>
      <c r="S2307" t="s">
        <v>2915</v>
      </c>
      <c r="T2307" s="8" t="str">
        <f t="shared" si="144"/>
        <v>VM+ HNI Kh</v>
      </c>
      <c r="U2307" t="s">
        <v>6773</v>
      </c>
      <c r="Y2307" t="str">
        <f t="array" ref="Y2307">IF(ISNUMBER(SEARCH($V$3,T2307)),"WINCOMHANOI",IF(ISNUMBER(SEARCH($V$4,T2307)),"WINCOMHOCHIMINH",IF(ISNUMBER(SEARCH($V$5,T2307)),"WINCOMDANANG",IF(ISNUMBER(SEARCH($V$6,T2307)),"WINCOMHAIDUONG",IF(ISNUMBER(SEARCH($V$7,T2307)),"WINCOMQUANGNINH",IF(ISNUMBER(SEARCH($V$8,T2307)),"WINCOMHAIPHONG",IF(ISNUMBER(SEARCH($V$9,T2307)),"WINCOMBACGIANG",IF(ISNUMBER(SEARCH($V$10,T2307)),"WINCOMBACNINH",IF(ISNUMBER(SEARCH($V$11,T2307)),"WINCOMPHUTHO",IF(ISNUMBER(SEARCH($V$12,T2307)),"WINCOMHATINH",IF(ISNUMBER(SEARCH($V$13,T2307)),"WINCOMTHAINGUYEN",IF(ISNUMBER(SEARCH($V$14,T2307)),"WINCOMKHANHHOA",IF(ISNUMBER(SEARCH($V$15,T2307)),"WINCOMHUNGYEN",IF(ISNUMBER(SEARCH($V$16,T2307)),"WINCOMNGHEAN",IF(ISNUMBER(SEARCH($V$17,T2307)),"WINCOMLAOCAI",IF(ISNUMBER(SEARCH($V$18,T2307)),"WINCOMVUNGTAU",IF(ISNUMBER(SEARCH($V$19,T2307)),"WINCOMBINHDUONG",IF(ISNUMBER(SEARCH($V$20,T2307)),"WINCOMKIENGIANG",IF(ISNUMBER(SEARCH($V$21,T2307)),"WINCOMHANAM",IF(ISNUMBER(SEARCH($V$22,T2307)),"WINCOMNAMDINH",IF(ISNUMBER(SEARCH($V$23,T2307)),"WINCOMLANGSON",IF(ISNUMBER(SEARCH($V$24,T2307)),"WINCOMTHANHHOA",IF(ISNUMBER(SEARCH($V$25,T2307)),"WINCOMYENBAI",IF(ISNUMBER(SEARCH($V$26,T2307)),"WINCOMTUYENQUANG",IF(ISNUMBER(SEARCH($V$27,T2307)),"WINCOMHUE",IF(ISNUMBER(SEARCH($V$28,T2307)),"WINCOMQUANGNAM",IF(ISNUMBER(SEARCH($V$29,T2307)),"WINCOMVINHPHUC",IF(ISNUMBER(SEARCH($V$30,T2307)),"WINCOMHAGIANG",IF(ISNUMBER(SEARCH($V$31,T2307)),"WINCOMNINHBINH",IF(ISNUMBER(SEARCH($V$32,T2307)),"WINCOMTRAVINH",IF(ISNUMBER(SEARCH($V$33,T2307)),"WINCOMCANTHO",IF(ISNUMBER(SEARCH($V$34,T2307)),"WINCOMBENTRE",IF(ISNUMBER(SEARCH($V$35,T2307)),"WINCOMCAMAU",IF(ISNUMBER(SEARCH($V$36,T2307)),"WINCOMANGIANG",IF(ISNUMBER(SEARCH($V$37,T2307)),"WINCOMNINHTHUAN",IF(ISNUMBER(SEARCH($V$38,T2307)),"WINCOMTHAIBINH",IF(ISNUMBER(SEARCH($V$39,T2307)),"WINCOMGIALAI",IF(ISNUMBER(SEARCH($V$40,T2307)),"WINCOMHOABINH",IF(ISNUMBER(SEARCH($V$41,T2307)),"WINCOMQUANGNGAI",IF(ISNUMBER(SEARCH($V$42,T2307)),"WINCOMBINHTHUAN",IF(ISNUMBER(SEARCH($V$43,T2307)),"WINCOMDAKLAK",IF(ISNUMBER(SEARCH($V$44,T2307)),"WINCOMSOCTRANG",IF(ISNUMBER(SEARCH($V$45,T2307)),"WINCOMSONLA",IF(ISNUMBER(SEARCH($V$46,T2307)),"WINCOMKONTUM",IF(ISNUMBER(SEARCH($V$47,T2307)),"WINCOMPHUYEN",IF(ISNUMBER(SEARCH($V$48,T2307)),"WINCOMQUANGTRI",IF(ISNUMBER(SEARCH($V$49,T2307)),"WINCOMBINHDINH",IF(ISNUMBER(SEARCH($V$50,T2307)),"WINCOMCAOBANG",IF(ISNUMBER(SEARCH($V$51,T2307)),"WINCOMQUANGBINH",IF(ISNUMBER(SEARCH($V$52,T2307)),"WINCOMLAMDONG",IF(ISNUMBER(SEARCH($V$53,T2307)),"WINCOMVINHLONG",IF(ISNUMBER(SEARCH($V$54,T2307)),"WINCOMDONGTHAP",IF(ISNUMBER(SEARCH($V$55,T2307)),"WINCOMTIENGIANG",IF(ISNUMBER(SEARCH($V$56,T2307)),"WINCOMQUANGNINH",0))))))))))))))))))))))))))))))))))))))))))))))))))))))</f>
        <v>WINCOMHANOI</v>
      </c>
    </row>
    <row r="2308" spans="1:25" x14ac:dyDescent="0.2">
      <c r="A2308" t="s">
        <v>0</v>
      </c>
      <c r="B2308" s="5" t="s">
        <v>3693</v>
      </c>
      <c r="C2308" t="s">
        <v>2</v>
      </c>
      <c r="D2308" t="s">
        <v>45</v>
      </c>
      <c r="E2308" t="s">
        <v>4</v>
      </c>
      <c r="F2308" s="5">
        <f t="shared" si="145"/>
        <v>1</v>
      </c>
      <c r="G2308" s="2">
        <v>87787</v>
      </c>
      <c r="H2308" s="2">
        <v>96565.700000000012</v>
      </c>
      <c r="I2308" t="s">
        <v>5</v>
      </c>
      <c r="J2308" t="s">
        <v>46</v>
      </c>
      <c r="K2308" t="str">
        <f t="shared" si="146"/>
        <v>Bắp bò muối gói 200g</v>
      </c>
      <c r="L2308" s="8" t="str">
        <f>VLOOKUP(K2308,'[1]Mã Misa'!$B$2:$D$74,2,0)</f>
        <v>Bắp bò muối 200g</v>
      </c>
      <c r="M2308" s="8" t="str">
        <f>VLOOKUP(L2308,'[1]Mã Misa'!$C$2:$D$74,2,0)</f>
        <v>BBM200</v>
      </c>
      <c r="N2308" s="2">
        <v>87787</v>
      </c>
      <c r="O2308" t="s">
        <v>3694</v>
      </c>
      <c r="P2308" s="8" t="str">
        <f t="shared" si="147"/>
        <v>0145295</v>
      </c>
      <c r="Q2308" s="8" t="e">
        <f t="array" ref="Q2308">IF(VLOOKUP(P2308,$AA$1:$AC$32,1,0)&lt;&gt;0,(P2308&amp;"A"),0)</f>
        <v>#N/A</v>
      </c>
      <c r="R2308" s="12">
        <v>44522</v>
      </c>
      <c r="S2308" t="s">
        <v>2915</v>
      </c>
      <c r="T2308" s="8" t="str">
        <f t="shared" ref="T2308:T2371" si="148">LEFT(U2308,10)</f>
        <v>VM+ HNI Kh</v>
      </c>
      <c r="U2308" t="s">
        <v>6773</v>
      </c>
      <c r="Y2308" t="str">
        <f t="array" ref="Y2308">IF(ISNUMBER(SEARCH($V$3,T2308)),"WINCOMHANOI",IF(ISNUMBER(SEARCH($V$4,T2308)),"WINCOMHOCHIMINH",IF(ISNUMBER(SEARCH($V$5,T2308)),"WINCOMDANANG",IF(ISNUMBER(SEARCH($V$6,T2308)),"WINCOMHAIDUONG",IF(ISNUMBER(SEARCH($V$7,T2308)),"WINCOMQUANGNINH",IF(ISNUMBER(SEARCH($V$8,T2308)),"WINCOMHAIPHONG",IF(ISNUMBER(SEARCH($V$9,T2308)),"WINCOMBACGIANG",IF(ISNUMBER(SEARCH($V$10,T2308)),"WINCOMBACNINH",IF(ISNUMBER(SEARCH($V$11,T2308)),"WINCOMPHUTHO",IF(ISNUMBER(SEARCH($V$12,T2308)),"WINCOMHATINH",IF(ISNUMBER(SEARCH($V$13,T2308)),"WINCOMTHAINGUYEN",IF(ISNUMBER(SEARCH($V$14,T2308)),"WINCOMKHANHHOA",IF(ISNUMBER(SEARCH($V$15,T2308)),"WINCOMHUNGYEN",IF(ISNUMBER(SEARCH($V$16,T2308)),"WINCOMNGHEAN",IF(ISNUMBER(SEARCH($V$17,T2308)),"WINCOMLAOCAI",IF(ISNUMBER(SEARCH($V$18,T2308)),"WINCOMVUNGTAU",IF(ISNUMBER(SEARCH($V$19,T2308)),"WINCOMBINHDUONG",IF(ISNUMBER(SEARCH($V$20,T2308)),"WINCOMKIENGIANG",IF(ISNUMBER(SEARCH($V$21,T2308)),"WINCOMHANAM",IF(ISNUMBER(SEARCH($V$22,T2308)),"WINCOMNAMDINH",IF(ISNUMBER(SEARCH($V$23,T2308)),"WINCOMLANGSON",IF(ISNUMBER(SEARCH($V$24,T2308)),"WINCOMTHANHHOA",IF(ISNUMBER(SEARCH($V$25,T2308)),"WINCOMYENBAI",IF(ISNUMBER(SEARCH($V$26,T2308)),"WINCOMTUYENQUANG",IF(ISNUMBER(SEARCH($V$27,T2308)),"WINCOMHUE",IF(ISNUMBER(SEARCH($V$28,T2308)),"WINCOMQUANGNAM",IF(ISNUMBER(SEARCH($V$29,T2308)),"WINCOMVINHPHUC",IF(ISNUMBER(SEARCH($V$30,T2308)),"WINCOMHAGIANG",IF(ISNUMBER(SEARCH($V$31,T2308)),"WINCOMNINHBINH",IF(ISNUMBER(SEARCH($V$32,T2308)),"WINCOMTRAVINH",IF(ISNUMBER(SEARCH($V$33,T2308)),"WINCOMCANTHO",IF(ISNUMBER(SEARCH($V$34,T2308)),"WINCOMBENTRE",IF(ISNUMBER(SEARCH($V$35,T2308)),"WINCOMCAMAU",IF(ISNUMBER(SEARCH($V$36,T2308)),"WINCOMANGIANG",IF(ISNUMBER(SEARCH($V$37,T2308)),"WINCOMNINHTHUAN",IF(ISNUMBER(SEARCH($V$38,T2308)),"WINCOMTHAIBINH",IF(ISNUMBER(SEARCH($V$39,T2308)),"WINCOMGIALAI",IF(ISNUMBER(SEARCH($V$40,T2308)),"WINCOMHOABINH",IF(ISNUMBER(SEARCH($V$41,T2308)),"WINCOMQUANGNGAI",IF(ISNUMBER(SEARCH($V$42,T2308)),"WINCOMBINHTHUAN",IF(ISNUMBER(SEARCH($V$43,T2308)),"WINCOMDAKLAK",IF(ISNUMBER(SEARCH($V$44,T2308)),"WINCOMSOCTRANG",IF(ISNUMBER(SEARCH($V$45,T2308)),"WINCOMSONLA",IF(ISNUMBER(SEARCH($V$46,T2308)),"WINCOMKONTUM",IF(ISNUMBER(SEARCH($V$47,T2308)),"WINCOMPHUYEN",IF(ISNUMBER(SEARCH($V$48,T2308)),"WINCOMQUANGTRI",IF(ISNUMBER(SEARCH($V$49,T2308)),"WINCOMBINHDINH",IF(ISNUMBER(SEARCH($V$50,T2308)),"WINCOMCAOBANG",IF(ISNUMBER(SEARCH($V$51,T2308)),"WINCOMQUANGBINH",IF(ISNUMBER(SEARCH($V$52,T2308)),"WINCOMLAMDONG",IF(ISNUMBER(SEARCH($V$53,T2308)),"WINCOMVINHLONG",IF(ISNUMBER(SEARCH($V$54,T2308)),"WINCOMDONGTHAP",IF(ISNUMBER(SEARCH($V$55,T2308)),"WINCOMTIENGIANG",IF(ISNUMBER(SEARCH($V$56,T2308)),"WINCOMQUANGNINH",0))))))))))))))))))))))))))))))))))))))))))))))))))))))</f>
        <v>WINCOMHANOI</v>
      </c>
    </row>
    <row r="2309" spans="1:25" x14ac:dyDescent="0.2">
      <c r="A2309" t="s">
        <v>0</v>
      </c>
      <c r="B2309" t="s">
        <v>3695</v>
      </c>
      <c r="C2309" t="s">
        <v>2</v>
      </c>
      <c r="D2309" t="s">
        <v>3</v>
      </c>
      <c r="E2309" t="s">
        <v>4</v>
      </c>
      <c r="F2309" s="5">
        <f t="shared" si="145"/>
        <v>1</v>
      </c>
      <c r="G2309" s="2">
        <v>88846</v>
      </c>
      <c r="H2309" s="2">
        <v>97730.6</v>
      </c>
      <c r="I2309" t="s">
        <v>5</v>
      </c>
      <c r="J2309" t="s">
        <v>6</v>
      </c>
      <c r="K2309" t="str">
        <f t="shared" si="146"/>
        <v>Gà muối gói 500g</v>
      </c>
      <c r="L2309" s="8" t="str">
        <f>VLOOKUP(K2309,'[1]Mã Misa'!$B$2:$D$74,2,0)</f>
        <v>Gà muối 500g</v>
      </c>
      <c r="M2309" s="8" t="str">
        <f>VLOOKUP(L2309,'[1]Mã Misa'!$C$2:$D$74,2,0)</f>
        <v>GM500</v>
      </c>
      <c r="N2309" s="2">
        <v>88846</v>
      </c>
      <c r="O2309" t="s">
        <v>3696</v>
      </c>
      <c r="P2309" s="8" t="str">
        <f t="shared" si="147"/>
        <v>0003024</v>
      </c>
      <c r="Q2309" s="20" t="s">
        <v>7428</v>
      </c>
      <c r="R2309" s="12">
        <v>44522</v>
      </c>
      <c r="S2309" t="s">
        <v>3697</v>
      </c>
      <c r="T2309" s="8" t="str">
        <f t="shared" si="148"/>
        <v>VM+ BDG Th</v>
      </c>
      <c r="U2309" t="s">
        <v>6947</v>
      </c>
      <c r="Y2309" t="str">
        <f t="array" ref="Y2309">IF(ISNUMBER(SEARCH($V$3,T2309)),"WINCOMHANOI",IF(ISNUMBER(SEARCH($V$4,T2309)),"WINCOMHOCHIMINH",IF(ISNUMBER(SEARCH($V$5,T2309)),"WINCOMDANANG",IF(ISNUMBER(SEARCH($V$6,T2309)),"WINCOMHAIDUONG",IF(ISNUMBER(SEARCH($V$7,T2309)),"WINCOMQUANGNINH",IF(ISNUMBER(SEARCH($V$8,T2309)),"WINCOMHAIPHONG",IF(ISNUMBER(SEARCH($V$9,T2309)),"WINCOMBACGIANG",IF(ISNUMBER(SEARCH($V$10,T2309)),"WINCOMBACNINH",IF(ISNUMBER(SEARCH($V$11,T2309)),"WINCOMPHUTHO",IF(ISNUMBER(SEARCH($V$12,T2309)),"WINCOMHATINH",IF(ISNUMBER(SEARCH($V$13,T2309)),"WINCOMTHAINGUYEN",IF(ISNUMBER(SEARCH($V$14,T2309)),"WINCOMKHANHHOA",IF(ISNUMBER(SEARCH($V$15,T2309)),"WINCOMHUNGYEN",IF(ISNUMBER(SEARCH($V$16,T2309)),"WINCOMNGHEAN",IF(ISNUMBER(SEARCH($V$17,T2309)),"WINCOMLAOCAI",IF(ISNUMBER(SEARCH($V$18,T2309)),"WINCOMVUNGTAU",IF(ISNUMBER(SEARCH($V$19,T2309)),"WINCOMBINHDUONG",IF(ISNUMBER(SEARCH($V$20,T2309)),"WINCOMKIENGIANG",IF(ISNUMBER(SEARCH($V$21,T2309)),"WINCOMHANAM",IF(ISNUMBER(SEARCH($V$22,T2309)),"WINCOMNAMDINH",IF(ISNUMBER(SEARCH($V$23,T2309)),"WINCOMLANGSON",IF(ISNUMBER(SEARCH($V$24,T2309)),"WINCOMTHANHHOA",IF(ISNUMBER(SEARCH($V$25,T2309)),"WINCOMYENBAI",IF(ISNUMBER(SEARCH($V$26,T2309)),"WINCOMTUYENQUANG",IF(ISNUMBER(SEARCH($V$27,T2309)),"WINCOMHUE",IF(ISNUMBER(SEARCH($V$28,T2309)),"WINCOMQUANGNAM",IF(ISNUMBER(SEARCH($V$29,T2309)),"WINCOMVINHPHUC",IF(ISNUMBER(SEARCH($V$30,T2309)),"WINCOMHAGIANG",IF(ISNUMBER(SEARCH($V$31,T2309)),"WINCOMNINHBINH",IF(ISNUMBER(SEARCH($V$32,T2309)),"WINCOMTRAVINH",IF(ISNUMBER(SEARCH($V$33,T2309)),"WINCOMCANTHO",IF(ISNUMBER(SEARCH($V$34,T2309)),"WINCOMBENTRE",IF(ISNUMBER(SEARCH($V$35,T2309)),"WINCOMCAMAU",IF(ISNUMBER(SEARCH($V$36,T2309)),"WINCOMANGIANG",IF(ISNUMBER(SEARCH($V$37,T2309)),"WINCOMNINHTHUAN",IF(ISNUMBER(SEARCH($V$38,T2309)),"WINCOMTHAIBINH",IF(ISNUMBER(SEARCH($V$39,T2309)),"WINCOMGIALAI",IF(ISNUMBER(SEARCH($V$40,T2309)),"WINCOMHOABINH",IF(ISNUMBER(SEARCH($V$41,T2309)),"WINCOMQUANGNGAI",IF(ISNUMBER(SEARCH($V$42,T2309)),"WINCOMBINHTHUAN",IF(ISNUMBER(SEARCH($V$43,T2309)),"WINCOMDAKLAK",IF(ISNUMBER(SEARCH($V$44,T2309)),"WINCOMSOCTRANG",IF(ISNUMBER(SEARCH($V$45,T2309)),"WINCOMSONLA",IF(ISNUMBER(SEARCH($V$46,T2309)),"WINCOMKONTUM",IF(ISNUMBER(SEARCH($V$47,T2309)),"WINCOMPHUYEN",IF(ISNUMBER(SEARCH($V$48,T2309)),"WINCOMQUANGTRI",IF(ISNUMBER(SEARCH($V$49,T2309)),"WINCOMBINHDINH",IF(ISNUMBER(SEARCH($V$50,T2309)),"WINCOMCAOBANG",IF(ISNUMBER(SEARCH($V$51,T2309)),"WINCOMQUANGBINH",IF(ISNUMBER(SEARCH($V$52,T2309)),"WINCOMLAMDONG",IF(ISNUMBER(SEARCH($V$53,T2309)),"WINCOMVINHLONG",IF(ISNUMBER(SEARCH($V$54,T2309)),"WINCOMDONGTHAP",IF(ISNUMBER(SEARCH($V$55,T2309)),"WINCOMTIENGIANG",IF(ISNUMBER(SEARCH($V$56,T2309)),"WINCOMQUANGNINH",0))))))))))))))))))))))))))))))))))))))))))))))))))))))</f>
        <v>WINCOMBINHDUONG</v>
      </c>
    </row>
    <row r="2310" spans="1:25" x14ac:dyDescent="0.2">
      <c r="A2310" t="s">
        <v>0</v>
      </c>
      <c r="B2310" t="s">
        <v>3698</v>
      </c>
      <c r="C2310" t="s">
        <v>2</v>
      </c>
      <c r="D2310" t="s">
        <v>39</v>
      </c>
      <c r="E2310" t="s">
        <v>4</v>
      </c>
      <c r="F2310" s="5">
        <f t="shared" si="145"/>
        <v>1</v>
      </c>
      <c r="G2310" s="2">
        <v>46000</v>
      </c>
      <c r="H2310" s="2">
        <v>50600.000000000007</v>
      </c>
      <c r="I2310" t="s">
        <v>5</v>
      </c>
      <c r="J2310" t="s">
        <v>40</v>
      </c>
      <c r="K2310" t="str">
        <f t="shared" si="146"/>
        <v>Mộc nấm hương gói 250g</v>
      </c>
      <c r="L2310" s="8" t="str">
        <f>VLOOKUP(K2310,'[1]Mã Misa'!$B$2:$D$74,2,0)</f>
        <v>Mộc Nấm Hương 250g</v>
      </c>
      <c r="M2310" s="8" t="str">
        <f>VLOOKUP(L2310,'[1]Mã Misa'!$C$2:$D$74,2,0)</f>
        <v>MNH250</v>
      </c>
      <c r="N2310" s="2">
        <v>46000</v>
      </c>
      <c r="O2310" t="s">
        <v>3699</v>
      </c>
      <c r="P2310" s="8" t="str">
        <f t="shared" si="147"/>
        <v>0011509</v>
      </c>
      <c r="Q2310" s="8" t="e">
        <f t="array" ref="Q2310">IF(VLOOKUP(P2310,$AA$1:$AC$32,1,0)&lt;&gt;0,(P2310&amp;"A"),0)</f>
        <v>#N/A</v>
      </c>
      <c r="R2310" s="12">
        <v>44522</v>
      </c>
      <c r="S2310" t="s">
        <v>552</v>
      </c>
      <c r="T2310" s="8" t="str">
        <f t="shared" si="148"/>
        <v>VM+ QNH 59</v>
      </c>
      <c r="U2310" t="s">
        <v>6136</v>
      </c>
      <c r="Y2310" t="str">
        <f t="array" ref="Y2310">IF(ISNUMBER(SEARCH($V$3,T2310)),"WINCOMHANOI",IF(ISNUMBER(SEARCH($V$4,T2310)),"WINCOMHOCHIMINH",IF(ISNUMBER(SEARCH($V$5,T2310)),"WINCOMDANANG",IF(ISNUMBER(SEARCH($V$6,T2310)),"WINCOMHAIDUONG",IF(ISNUMBER(SEARCH($V$7,T2310)),"WINCOMQUANGNINH",IF(ISNUMBER(SEARCH($V$8,T2310)),"WINCOMHAIPHONG",IF(ISNUMBER(SEARCH($V$9,T2310)),"WINCOMBACGIANG",IF(ISNUMBER(SEARCH($V$10,T2310)),"WINCOMBACNINH",IF(ISNUMBER(SEARCH($V$11,T2310)),"WINCOMPHUTHO",IF(ISNUMBER(SEARCH($V$12,T2310)),"WINCOMHATINH",IF(ISNUMBER(SEARCH($V$13,T2310)),"WINCOMTHAINGUYEN",IF(ISNUMBER(SEARCH($V$14,T2310)),"WINCOMKHANHHOA",IF(ISNUMBER(SEARCH($V$15,T2310)),"WINCOMHUNGYEN",IF(ISNUMBER(SEARCH($V$16,T2310)),"WINCOMNGHEAN",IF(ISNUMBER(SEARCH($V$17,T2310)),"WINCOMLAOCAI",IF(ISNUMBER(SEARCH($V$18,T2310)),"WINCOMVUNGTAU",IF(ISNUMBER(SEARCH($V$19,T2310)),"WINCOMBINHDUONG",IF(ISNUMBER(SEARCH($V$20,T2310)),"WINCOMKIENGIANG",IF(ISNUMBER(SEARCH($V$21,T2310)),"WINCOMHANAM",IF(ISNUMBER(SEARCH($V$22,T2310)),"WINCOMNAMDINH",IF(ISNUMBER(SEARCH($V$23,T2310)),"WINCOMLANGSON",IF(ISNUMBER(SEARCH($V$24,T2310)),"WINCOMTHANHHOA",IF(ISNUMBER(SEARCH($V$25,T2310)),"WINCOMYENBAI",IF(ISNUMBER(SEARCH($V$26,T2310)),"WINCOMTUYENQUANG",IF(ISNUMBER(SEARCH($V$27,T2310)),"WINCOMHUE",IF(ISNUMBER(SEARCH($V$28,T2310)),"WINCOMQUANGNAM",IF(ISNUMBER(SEARCH($V$29,T2310)),"WINCOMVINHPHUC",IF(ISNUMBER(SEARCH($V$30,T2310)),"WINCOMHAGIANG",IF(ISNUMBER(SEARCH($V$31,T2310)),"WINCOMNINHBINH",IF(ISNUMBER(SEARCH($V$32,T2310)),"WINCOMTRAVINH",IF(ISNUMBER(SEARCH($V$33,T2310)),"WINCOMCANTHO",IF(ISNUMBER(SEARCH($V$34,T2310)),"WINCOMBENTRE",IF(ISNUMBER(SEARCH($V$35,T2310)),"WINCOMCAMAU",IF(ISNUMBER(SEARCH($V$36,T2310)),"WINCOMANGIANG",IF(ISNUMBER(SEARCH($V$37,T2310)),"WINCOMNINHTHUAN",IF(ISNUMBER(SEARCH($V$38,T2310)),"WINCOMTHAIBINH",IF(ISNUMBER(SEARCH($V$39,T2310)),"WINCOMGIALAI",IF(ISNUMBER(SEARCH($V$40,T2310)),"WINCOMHOABINH",IF(ISNUMBER(SEARCH($V$41,T2310)),"WINCOMQUANGNGAI",IF(ISNUMBER(SEARCH($V$42,T2310)),"WINCOMBINHTHUAN",IF(ISNUMBER(SEARCH($V$43,T2310)),"WINCOMDAKLAK",IF(ISNUMBER(SEARCH($V$44,T2310)),"WINCOMSOCTRANG",IF(ISNUMBER(SEARCH($V$45,T2310)),"WINCOMSONLA",IF(ISNUMBER(SEARCH($V$46,T2310)),"WINCOMKONTUM",IF(ISNUMBER(SEARCH($V$47,T2310)),"WINCOMPHUYEN",IF(ISNUMBER(SEARCH($V$48,T2310)),"WINCOMQUANGTRI",IF(ISNUMBER(SEARCH($V$49,T2310)),"WINCOMBINHDINH",IF(ISNUMBER(SEARCH($V$50,T2310)),"WINCOMCAOBANG",IF(ISNUMBER(SEARCH($V$51,T2310)),"WINCOMQUANGBINH",IF(ISNUMBER(SEARCH($V$52,T2310)),"WINCOMLAMDONG",IF(ISNUMBER(SEARCH($V$53,T2310)),"WINCOMVINHLONG",IF(ISNUMBER(SEARCH($V$54,T2310)),"WINCOMDONGTHAP",IF(ISNUMBER(SEARCH($V$55,T2310)),"WINCOMTIENGIANG",IF(ISNUMBER(SEARCH($V$56,T2310)),"WINCOMQUANGNINH",0))))))))))))))))))))))))))))))))))))))))))))))))))))))</f>
        <v>WINCOMQUANGNINH</v>
      </c>
    </row>
    <row r="2311" spans="1:25" x14ac:dyDescent="0.2">
      <c r="A2311" t="s">
        <v>0</v>
      </c>
      <c r="B2311" t="s">
        <v>3700</v>
      </c>
      <c r="C2311" t="s">
        <v>2</v>
      </c>
      <c r="D2311" t="s">
        <v>3</v>
      </c>
      <c r="E2311" t="s">
        <v>4</v>
      </c>
      <c r="F2311" s="5">
        <f t="shared" si="145"/>
        <v>1</v>
      </c>
      <c r="G2311" s="2">
        <v>88846</v>
      </c>
      <c r="H2311" s="2">
        <v>97730.6</v>
      </c>
      <c r="I2311" t="s">
        <v>5</v>
      </c>
      <c r="J2311" t="s">
        <v>6</v>
      </c>
      <c r="K2311" t="str">
        <f t="shared" si="146"/>
        <v>Gà muối gói 500g</v>
      </c>
      <c r="L2311" s="8" t="str">
        <f>VLOOKUP(K2311,'[1]Mã Misa'!$B$2:$D$74,2,0)</f>
        <v>Gà muối 500g</v>
      </c>
      <c r="M2311" s="8" t="str">
        <f>VLOOKUP(L2311,'[1]Mã Misa'!$C$2:$D$74,2,0)</f>
        <v>GM500</v>
      </c>
      <c r="N2311" s="2">
        <v>88846</v>
      </c>
      <c r="O2311" t="s">
        <v>3701</v>
      </c>
      <c r="P2311" s="8" t="str">
        <f t="shared" si="147"/>
        <v>0002604</v>
      </c>
      <c r="Q2311" s="8" t="e">
        <f t="array" ref="Q2311">IF(VLOOKUP(P2311,$AA$1:$AC$32,1,0)&lt;&gt;0,(P2311&amp;"A"),0)</f>
        <v>#N/A</v>
      </c>
      <c r="R2311" s="12">
        <v>44522</v>
      </c>
      <c r="S2311" t="s">
        <v>3702</v>
      </c>
      <c r="T2311" s="8" t="str">
        <f t="shared" si="148"/>
        <v>VM+ PTO Tổ</v>
      </c>
      <c r="U2311" t="s">
        <v>6948</v>
      </c>
      <c r="Y2311" t="str">
        <f t="array" ref="Y2311">IF(ISNUMBER(SEARCH($V$3,T2311)),"WINCOMHANOI",IF(ISNUMBER(SEARCH($V$4,T2311)),"WINCOMHOCHIMINH",IF(ISNUMBER(SEARCH($V$5,T2311)),"WINCOMDANANG",IF(ISNUMBER(SEARCH($V$6,T2311)),"WINCOMHAIDUONG",IF(ISNUMBER(SEARCH($V$7,T2311)),"WINCOMQUANGNINH",IF(ISNUMBER(SEARCH($V$8,T2311)),"WINCOMHAIPHONG",IF(ISNUMBER(SEARCH($V$9,T2311)),"WINCOMBACGIANG",IF(ISNUMBER(SEARCH($V$10,T2311)),"WINCOMBACNINH",IF(ISNUMBER(SEARCH($V$11,T2311)),"WINCOMPHUTHO",IF(ISNUMBER(SEARCH($V$12,T2311)),"WINCOMHATINH",IF(ISNUMBER(SEARCH($V$13,T2311)),"WINCOMTHAINGUYEN",IF(ISNUMBER(SEARCH($V$14,T2311)),"WINCOMKHANHHOA",IF(ISNUMBER(SEARCH($V$15,T2311)),"WINCOMHUNGYEN",IF(ISNUMBER(SEARCH($V$16,T2311)),"WINCOMNGHEAN",IF(ISNUMBER(SEARCH($V$17,T2311)),"WINCOMLAOCAI",IF(ISNUMBER(SEARCH($V$18,T2311)),"WINCOMVUNGTAU",IF(ISNUMBER(SEARCH($V$19,T2311)),"WINCOMBINHDUONG",IF(ISNUMBER(SEARCH($V$20,T2311)),"WINCOMKIENGIANG",IF(ISNUMBER(SEARCH($V$21,T2311)),"WINCOMHANAM",IF(ISNUMBER(SEARCH($V$22,T2311)),"WINCOMNAMDINH",IF(ISNUMBER(SEARCH($V$23,T2311)),"WINCOMLANGSON",IF(ISNUMBER(SEARCH($V$24,T2311)),"WINCOMTHANHHOA",IF(ISNUMBER(SEARCH($V$25,T2311)),"WINCOMYENBAI",IF(ISNUMBER(SEARCH($V$26,T2311)),"WINCOMTUYENQUANG",IF(ISNUMBER(SEARCH($V$27,T2311)),"WINCOMHUE",IF(ISNUMBER(SEARCH($V$28,T2311)),"WINCOMQUANGNAM",IF(ISNUMBER(SEARCH($V$29,T2311)),"WINCOMVINHPHUC",IF(ISNUMBER(SEARCH($V$30,T2311)),"WINCOMHAGIANG",IF(ISNUMBER(SEARCH($V$31,T2311)),"WINCOMNINHBINH",IF(ISNUMBER(SEARCH($V$32,T2311)),"WINCOMTRAVINH",IF(ISNUMBER(SEARCH($V$33,T2311)),"WINCOMCANTHO",IF(ISNUMBER(SEARCH($V$34,T2311)),"WINCOMBENTRE",IF(ISNUMBER(SEARCH($V$35,T2311)),"WINCOMCAMAU",IF(ISNUMBER(SEARCH($V$36,T2311)),"WINCOMANGIANG",IF(ISNUMBER(SEARCH($V$37,T2311)),"WINCOMNINHTHUAN",IF(ISNUMBER(SEARCH($V$38,T2311)),"WINCOMTHAIBINH",IF(ISNUMBER(SEARCH($V$39,T2311)),"WINCOMGIALAI",IF(ISNUMBER(SEARCH($V$40,T2311)),"WINCOMHOABINH",IF(ISNUMBER(SEARCH($V$41,T2311)),"WINCOMQUANGNGAI",IF(ISNUMBER(SEARCH($V$42,T2311)),"WINCOMBINHTHUAN",IF(ISNUMBER(SEARCH($V$43,T2311)),"WINCOMDAKLAK",IF(ISNUMBER(SEARCH($V$44,T2311)),"WINCOMSOCTRANG",IF(ISNUMBER(SEARCH($V$45,T2311)),"WINCOMSONLA",IF(ISNUMBER(SEARCH($V$46,T2311)),"WINCOMKONTUM",IF(ISNUMBER(SEARCH($V$47,T2311)),"WINCOMPHUYEN",IF(ISNUMBER(SEARCH($V$48,T2311)),"WINCOMQUANGTRI",IF(ISNUMBER(SEARCH($V$49,T2311)),"WINCOMBINHDINH",IF(ISNUMBER(SEARCH($V$50,T2311)),"WINCOMCAOBANG",IF(ISNUMBER(SEARCH($V$51,T2311)),"WINCOMQUANGBINH",IF(ISNUMBER(SEARCH($V$52,T2311)),"WINCOMLAMDONG",IF(ISNUMBER(SEARCH($V$53,T2311)),"WINCOMVINHLONG",IF(ISNUMBER(SEARCH($V$54,T2311)),"WINCOMDONGTHAP",IF(ISNUMBER(SEARCH($V$55,T2311)),"WINCOMTIENGIANG",IF(ISNUMBER(SEARCH($V$56,T2311)),"WINCOMQUANGNINH",0))))))))))))))))))))))))))))))))))))))))))))))))))))))</f>
        <v>WINCOMPHUTHO</v>
      </c>
    </row>
    <row r="2312" spans="1:25" x14ac:dyDescent="0.2">
      <c r="A2312" t="s">
        <v>0</v>
      </c>
      <c r="B2312" t="s">
        <v>3703</v>
      </c>
      <c r="C2312" t="s">
        <v>2</v>
      </c>
      <c r="D2312" t="s">
        <v>123</v>
      </c>
      <c r="E2312" t="s">
        <v>4</v>
      </c>
      <c r="F2312" s="5">
        <f t="shared" si="145"/>
        <v>1</v>
      </c>
      <c r="G2312" s="2">
        <v>55595</v>
      </c>
      <c r="H2312" s="2">
        <v>61154.500000000007</v>
      </c>
      <c r="I2312" t="s">
        <v>5</v>
      </c>
      <c r="J2312" t="s">
        <v>124</v>
      </c>
      <c r="K2312" t="str">
        <f t="shared" si="146"/>
        <v>Tai heo muối gói 200g</v>
      </c>
      <c r="L2312" s="8" t="str">
        <f>VLOOKUP(K2312,'[1]Mã Misa'!$B$2:$D$74,2,0)</f>
        <v>Tai heo muối 200g</v>
      </c>
      <c r="M2312" s="8" t="str">
        <f>VLOOKUP(L2312,'[1]Mã Misa'!$C$2:$D$74,2,0)</f>
        <v>TH200</v>
      </c>
      <c r="N2312" s="2">
        <v>55595</v>
      </c>
      <c r="O2312" t="s">
        <v>3704</v>
      </c>
      <c r="P2312" s="8" t="str">
        <f t="shared" si="147"/>
        <v>0011009</v>
      </c>
      <c r="Q2312" s="8" t="e">
        <f t="array" ref="Q2312">IF(VLOOKUP(P2312,$AA$1:$AC$32,1,0)&lt;&gt;0,(P2312&amp;"A"),0)</f>
        <v>#N/A</v>
      </c>
      <c r="R2312" s="12">
        <v>44522</v>
      </c>
      <c r="S2312" t="s">
        <v>3361</v>
      </c>
      <c r="T2312" s="8" t="str">
        <f t="shared" si="148"/>
        <v>VM+ HPG 12</v>
      </c>
      <c r="U2312" t="s">
        <v>6874</v>
      </c>
      <c r="Y2312" t="str">
        <f t="array" ref="Y2312">IF(ISNUMBER(SEARCH($V$3,T2312)),"WINCOMHANOI",IF(ISNUMBER(SEARCH($V$4,T2312)),"WINCOMHOCHIMINH",IF(ISNUMBER(SEARCH($V$5,T2312)),"WINCOMDANANG",IF(ISNUMBER(SEARCH($V$6,T2312)),"WINCOMHAIDUONG",IF(ISNUMBER(SEARCH($V$7,T2312)),"WINCOMQUANGNINH",IF(ISNUMBER(SEARCH($V$8,T2312)),"WINCOMHAIPHONG",IF(ISNUMBER(SEARCH($V$9,T2312)),"WINCOMBACGIANG",IF(ISNUMBER(SEARCH($V$10,T2312)),"WINCOMBACNINH",IF(ISNUMBER(SEARCH($V$11,T2312)),"WINCOMPHUTHO",IF(ISNUMBER(SEARCH($V$12,T2312)),"WINCOMHATINH",IF(ISNUMBER(SEARCH($V$13,T2312)),"WINCOMTHAINGUYEN",IF(ISNUMBER(SEARCH($V$14,T2312)),"WINCOMKHANHHOA",IF(ISNUMBER(SEARCH($V$15,T2312)),"WINCOMHUNGYEN",IF(ISNUMBER(SEARCH($V$16,T2312)),"WINCOMNGHEAN",IF(ISNUMBER(SEARCH($V$17,T2312)),"WINCOMLAOCAI",IF(ISNUMBER(SEARCH($V$18,T2312)),"WINCOMVUNGTAU",IF(ISNUMBER(SEARCH($V$19,T2312)),"WINCOMBINHDUONG",IF(ISNUMBER(SEARCH($V$20,T2312)),"WINCOMKIENGIANG",IF(ISNUMBER(SEARCH($V$21,T2312)),"WINCOMHANAM",IF(ISNUMBER(SEARCH($V$22,T2312)),"WINCOMNAMDINH",IF(ISNUMBER(SEARCH($V$23,T2312)),"WINCOMLANGSON",IF(ISNUMBER(SEARCH($V$24,T2312)),"WINCOMTHANHHOA",IF(ISNUMBER(SEARCH($V$25,T2312)),"WINCOMYENBAI",IF(ISNUMBER(SEARCH($V$26,T2312)),"WINCOMTUYENQUANG",IF(ISNUMBER(SEARCH($V$27,T2312)),"WINCOMHUE",IF(ISNUMBER(SEARCH($V$28,T2312)),"WINCOMQUANGNAM",IF(ISNUMBER(SEARCH($V$29,T2312)),"WINCOMVINHPHUC",IF(ISNUMBER(SEARCH($V$30,T2312)),"WINCOMHAGIANG",IF(ISNUMBER(SEARCH($V$31,T2312)),"WINCOMNINHBINH",IF(ISNUMBER(SEARCH($V$32,T2312)),"WINCOMTRAVINH",IF(ISNUMBER(SEARCH($V$33,T2312)),"WINCOMCANTHO",IF(ISNUMBER(SEARCH($V$34,T2312)),"WINCOMBENTRE",IF(ISNUMBER(SEARCH($V$35,T2312)),"WINCOMCAMAU",IF(ISNUMBER(SEARCH($V$36,T2312)),"WINCOMANGIANG",IF(ISNUMBER(SEARCH($V$37,T2312)),"WINCOMNINHTHUAN",IF(ISNUMBER(SEARCH($V$38,T2312)),"WINCOMTHAIBINH",IF(ISNUMBER(SEARCH($V$39,T2312)),"WINCOMGIALAI",IF(ISNUMBER(SEARCH($V$40,T2312)),"WINCOMHOABINH",IF(ISNUMBER(SEARCH($V$41,T2312)),"WINCOMQUANGNGAI",IF(ISNUMBER(SEARCH($V$42,T2312)),"WINCOMBINHTHUAN",IF(ISNUMBER(SEARCH($V$43,T2312)),"WINCOMDAKLAK",IF(ISNUMBER(SEARCH($V$44,T2312)),"WINCOMSOCTRANG",IF(ISNUMBER(SEARCH($V$45,T2312)),"WINCOMSONLA",IF(ISNUMBER(SEARCH($V$46,T2312)),"WINCOMKONTUM",IF(ISNUMBER(SEARCH($V$47,T2312)),"WINCOMPHUYEN",IF(ISNUMBER(SEARCH($V$48,T2312)),"WINCOMQUANGTRI",IF(ISNUMBER(SEARCH($V$49,T2312)),"WINCOMBINHDINH",IF(ISNUMBER(SEARCH($V$50,T2312)),"WINCOMCAOBANG",IF(ISNUMBER(SEARCH($V$51,T2312)),"WINCOMQUANGBINH",IF(ISNUMBER(SEARCH($V$52,T2312)),"WINCOMLAMDONG",IF(ISNUMBER(SEARCH($V$53,T2312)),"WINCOMVINHLONG",IF(ISNUMBER(SEARCH($V$54,T2312)),"WINCOMDONGTHAP",IF(ISNUMBER(SEARCH($V$55,T2312)),"WINCOMTIENGIANG",IF(ISNUMBER(SEARCH($V$56,T2312)),"WINCOMQUANGNINH",0))))))))))))))))))))))))))))))))))))))))))))))))))))))</f>
        <v>WINCOMHAIPHONG</v>
      </c>
    </row>
    <row r="2313" spans="1:25" x14ac:dyDescent="0.2">
      <c r="A2313" t="s">
        <v>0</v>
      </c>
      <c r="B2313" t="s">
        <v>3703</v>
      </c>
      <c r="C2313" t="s">
        <v>31</v>
      </c>
      <c r="D2313" t="s">
        <v>35</v>
      </c>
      <c r="E2313" t="s">
        <v>4</v>
      </c>
      <c r="F2313" s="5">
        <f t="shared" si="145"/>
        <v>1</v>
      </c>
      <c r="G2313" s="2">
        <v>73431</v>
      </c>
      <c r="H2313" s="2">
        <v>80774.100000000006</v>
      </c>
      <c r="I2313" t="s">
        <v>5</v>
      </c>
      <c r="J2313" t="s">
        <v>36</v>
      </c>
      <c r="K2313" t="str">
        <f t="shared" si="146"/>
        <v>Chân giò heo muối gói 300g</v>
      </c>
      <c r="L2313" s="8" t="str">
        <f>VLOOKUP(K2313,'[1]Mã Misa'!$B$2:$D$74,2,0)</f>
        <v>Chân giò heo muối 300g</v>
      </c>
      <c r="M2313" s="8" t="str">
        <f>VLOOKUP(L2313,'[1]Mã Misa'!$C$2:$D$74,2,0)</f>
        <v>CGM300</v>
      </c>
      <c r="N2313" s="2">
        <v>73431</v>
      </c>
      <c r="O2313" t="s">
        <v>3704</v>
      </c>
      <c r="P2313" s="8" t="str">
        <f t="shared" si="147"/>
        <v>0011009</v>
      </c>
      <c r="Q2313" s="8" t="e">
        <f t="array" ref="Q2313">IF(VLOOKUP(P2313,$AA$1:$AC$32,1,0)&lt;&gt;0,(P2313&amp;"A"),0)</f>
        <v>#N/A</v>
      </c>
      <c r="R2313" s="12">
        <v>44522</v>
      </c>
      <c r="S2313" t="s">
        <v>3361</v>
      </c>
      <c r="T2313" s="8" t="str">
        <f t="shared" si="148"/>
        <v>VM+ HPG 12</v>
      </c>
      <c r="U2313" t="s">
        <v>6874</v>
      </c>
      <c r="Y2313" t="str">
        <f t="array" ref="Y2313">IF(ISNUMBER(SEARCH($V$3,T2313)),"WINCOMHANOI",IF(ISNUMBER(SEARCH($V$4,T2313)),"WINCOMHOCHIMINH",IF(ISNUMBER(SEARCH($V$5,T2313)),"WINCOMDANANG",IF(ISNUMBER(SEARCH($V$6,T2313)),"WINCOMHAIDUONG",IF(ISNUMBER(SEARCH($V$7,T2313)),"WINCOMQUANGNINH",IF(ISNUMBER(SEARCH($V$8,T2313)),"WINCOMHAIPHONG",IF(ISNUMBER(SEARCH($V$9,T2313)),"WINCOMBACGIANG",IF(ISNUMBER(SEARCH($V$10,T2313)),"WINCOMBACNINH",IF(ISNUMBER(SEARCH($V$11,T2313)),"WINCOMPHUTHO",IF(ISNUMBER(SEARCH($V$12,T2313)),"WINCOMHATINH",IF(ISNUMBER(SEARCH($V$13,T2313)),"WINCOMTHAINGUYEN",IF(ISNUMBER(SEARCH($V$14,T2313)),"WINCOMKHANHHOA",IF(ISNUMBER(SEARCH($V$15,T2313)),"WINCOMHUNGYEN",IF(ISNUMBER(SEARCH($V$16,T2313)),"WINCOMNGHEAN",IF(ISNUMBER(SEARCH($V$17,T2313)),"WINCOMLAOCAI",IF(ISNUMBER(SEARCH($V$18,T2313)),"WINCOMVUNGTAU",IF(ISNUMBER(SEARCH($V$19,T2313)),"WINCOMBINHDUONG",IF(ISNUMBER(SEARCH($V$20,T2313)),"WINCOMKIENGIANG",IF(ISNUMBER(SEARCH($V$21,T2313)),"WINCOMHANAM",IF(ISNUMBER(SEARCH($V$22,T2313)),"WINCOMNAMDINH",IF(ISNUMBER(SEARCH($V$23,T2313)),"WINCOMLANGSON",IF(ISNUMBER(SEARCH($V$24,T2313)),"WINCOMTHANHHOA",IF(ISNUMBER(SEARCH($V$25,T2313)),"WINCOMYENBAI",IF(ISNUMBER(SEARCH($V$26,T2313)),"WINCOMTUYENQUANG",IF(ISNUMBER(SEARCH($V$27,T2313)),"WINCOMHUE",IF(ISNUMBER(SEARCH($V$28,T2313)),"WINCOMQUANGNAM",IF(ISNUMBER(SEARCH($V$29,T2313)),"WINCOMVINHPHUC",IF(ISNUMBER(SEARCH($V$30,T2313)),"WINCOMHAGIANG",IF(ISNUMBER(SEARCH($V$31,T2313)),"WINCOMNINHBINH",IF(ISNUMBER(SEARCH($V$32,T2313)),"WINCOMTRAVINH",IF(ISNUMBER(SEARCH($V$33,T2313)),"WINCOMCANTHO",IF(ISNUMBER(SEARCH($V$34,T2313)),"WINCOMBENTRE",IF(ISNUMBER(SEARCH($V$35,T2313)),"WINCOMCAMAU",IF(ISNUMBER(SEARCH($V$36,T2313)),"WINCOMANGIANG",IF(ISNUMBER(SEARCH($V$37,T2313)),"WINCOMNINHTHUAN",IF(ISNUMBER(SEARCH($V$38,T2313)),"WINCOMTHAIBINH",IF(ISNUMBER(SEARCH($V$39,T2313)),"WINCOMGIALAI",IF(ISNUMBER(SEARCH($V$40,T2313)),"WINCOMHOABINH",IF(ISNUMBER(SEARCH($V$41,T2313)),"WINCOMQUANGNGAI",IF(ISNUMBER(SEARCH($V$42,T2313)),"WINCOMBINHTHUAN",IF(ISNUMBER(SEARCH($V$43,T2313)),"WINCOMDAKLAK",IF(ISNUMBER(SEARCH($V$44,T2313)),"WINCOMSOCTRANG",IF(ISNUMBER(SEARCH($V$45,T2313)),"WINCOMSONLA",IF(ISNUMBER(SEARCH($V$46,T2313)),"WINCOMKONTUM",IF(ISNUMBER(SEARCH($V$47,T2313)),"WINCOMPHUYEN",IF(ISNUMBER(SEARCH($V$48,T2313)),"WINCOMQUANGTRI",IF(ISNUMBER(SEARCH($V$49,T2313)),"WINCOMBINHDINH",IF(ISNUMBER(SEARCH($V$50,T2313)),"WINCOMCAOBANG",IF(ISNUMBER(SEARCH($V$51,T2313)),"WINCOMQUANGBINH",IF(ISNUMBER(SEARCH($V$52,T2313)),"WINCOMLAMDONG",IF(ISNUMBER(SEARCH($V$53,T2313)),"WINCOMVINHLONG",IF(ISNUMBER(SEARCH($V$54,T2313)),"WINCOMDONGTHAP",IF(ISNUMBER(SEARCH($V$55,T2313)),"WINCOMTIENGIANG",IF(ISNUMBER(SEARCH($V$56,T2313)),"WINCOMQUANGNINH",0))))))))))))))))))))))))))))))))))))))))))))))))))))))</f>
        <v>WINCOMHAIPHONG</v>
      </c>
    </row>
    <row r="2314" spans="1:25" x14ac:dyDescent="0.2">
      <c r="A2314" t="s">
        <v>0</v>
      </c>
      <c r="B2314" t="s">
        <v>3705</v>
      </c>
      <c r="C2314" t="s">
        <v>2</v>
      </c>
      <c r="D2314" t="s">
        <v>62</v>
      </c>
      <c r="E2314" t="s">
        <v>4</v>
      </c>
      <c r="F2314" s="5">
        <f t="shared" si="145"/>
        <v>3</v>
      </c>
      <c r="G2314" s="2">
        <v>316200</v>
      </c>
      <c r="H2314" s="2">
        <v>347820</v>
      </c>
      <c r="I2314" t="s">
        <v>5</v>
      </c>
      <c r="J2314" t="s">
        <v>63</v>
      </c>
      <c r="K2314" t="str">
        <f t="shared" si="146"/>
        <v>_Đùi gà sốt cay 500g</v>
      </c>
      <c r="L2314" s="8" t="str">
        <f>VLOOKUP(K2314,'[1]Mã Misa'!$B$2:$D$74,2,0)</f>
        <v>Đùi gà sốt cay 500g</v>
      </c>
      <c r="M2314" s="8" t="str">
        <f>VLOOKUP(L2314,'[1]Mã Misa'!$C$2:$D$74,2,0)</f>
        <v>DGSC500</v>
      </c>
      <c r="N2314" s="2">
        <v>105400</v>
      </c>
      <c r="O2314" t="s">
        <v>3706</v>
      </c>
      <c r="P2314" s="8" t="str">
        <f t="shared" si="147"/>
        <v>0000697</v>
      </c>
      <c r="Q2314" s="8" t="e">
        <f t="array" ref="Q2314">IF(VLOOKUP(P2314,$AA$1:$AC$32,1,0)&lt;&gt;0,(P2314&amp;"A"),0)</f>
        <v>#N/A</v>
      </c>
      <c r="R2314" s="12">
        <v>44522</v>
      </c>
      <c r="S2314" t="s">
        <v>2617</v>
      </c>
      <c r="T2314" s="8" t="str">
        <f t="shared" si="148"/>
        <v>VM+ YBI 14</v>
      </c>
      <c r="U2314" t="s">
        <v>6703</v>
      </c>
      <c r="Y2314" t="str">
        <f t="array" ref="Y2314">IF(ISNUMBER(SEARCH($V$3,T2314)),"WINCOMHANOI",IF(ISNUMBER(SEARCH($V$4,T2314)),"WINCOMHOCHIMINH",IF(ISNUMBER(SEARCH($V$5,T2314)),"WINCOMDANANG",IF(ISNUMBER(SEARCH($V$6,T2314)),"WINCOMHAIDUONG",IF(ISNUMBER(SEARCH($V$7,T2314)),"WINCOMQUANGNINH",IF(ISNUMBER(SEARCH($V$8,T2314)),"WINCOMHAIPHONG",IF(ISNUMBER(SEARCH($V$9,T2314)),"WINCOMBACGIANG",IF(ISNUMBER(SEARCH($V$10,T2314)),"WINCOMBACNINH",IF(ISNUMBER(SEARCH($V$11,T2314)),"WINCOMPHUTHO",IF(ISNUMBER(SEARCH($V$12,T2314)),"WINCOMHATINH",IF(ISNUMBER(SEARCH($V$13,T2314)),"WINCOMTHAINGUYEN",IF(ISNUMBER(SEARCH($V$14,T2314)),"WINCOMKHANHHOA",IF(ISNUMBER(SEARCH($V$15,T2314)),"WINCOMHUNGYEN",IF(ISNUMBER(SEARCH($V$16,T2314)),"WINCOMNGHEAN",IF(ISNUMBER(SEARCH($V$17,T2314)),"WINCOMLAOCAI",IF(ISNUMBER(SEARCH($V$18,T2314)),"WINCOMVUNGTAU",IF(ISNUMBER(SEARCH($V$19,T2314)),"WINCOMBINHDUONG",IF(ISNUMBER(SEARCH($V$20,T2314)),"WINCOMKIENGIANG",IF(ISNUMBER(SEARCH($V$21,T2314)),"WINCOMHANAM",IF(ISNUMBER(SEARCH($V$22,T2314)),"WINCOMNAMDINH",IF(ISNUMBER(SEARCH($V$23,T2314)),"WINCOMLANGSON",IF(ISNUMBER(SEARCH($V$24,T2314)),"WINCOMTHANHHOA",IF(ISNUMBER(SEARCH($V$25,T2314)),"WINCOMYENBAI",IF(ISNUMBER(SEARCH($V$26,T2314)),"WINCOMTUYENQUANG",IF(ISNUMBER(SEARCH($V$27,T2314)),"WINCOMHUE",IF(ISNUMBER(SEARCH($V$28,T2314)),"WINCOMQUANGNAM",IF(ISNUMBER(SEARCH($V$29,T2314)),"WINCOMVINHPHUC",IF(ISNUMBER(SEARCH($V$30,T2314)),"WINCOMHAGIANG",IF(ISNUMBER(SEARCH($V$31,T2314)),"WINCOMNINHBINH",IF(ISNUMBER(SEARCH($V$32,T2314)),"WINCOMTRAVINH",IF(ISNUMBER(SEARCH($V$33,T2314)),"WINCOMCANTHO",IF(ISNUMBER(SEARCH($V$34,T2314)),"WINCOMBENTRE",IF(ISNUMBER(SEARCH($V$35,T2314)),"WINCOMCAMAU",IF(ISNUMBER(SEARCH($V$36,T2314)),"WINCOMANGIANG",IF(ISNUMBER(SEARCH($V$37,T2314)),"WINCOMNINHTHUAN",IF(ISNUMBER(SEARCH($V$38,T2314)),"WINCOMTHAIBINH",IF(ISNUMBER(SEARCH($V$39,T2314)),"WINCOMGIALAI",IF(ISNUMBER(SEARCH($V$40,T2314)),"WINCOMHOABINH",IF(ISNUMBER(SEARCH($V$41,T2314)),"WINCOMQUANGNGAI",IF(ISNUMBER(SEARCH($V$42,T2314)),"WINCOMBINHTHUAN",IF(ISNUMBER(SEARCH($V$43,T2314)),"WINCOMDAKLAK",IF(ISNUMBER(SEARCH($V$44,T2314)),"WINCOMSOCTRANG",IF(ISNUMBER(SEARCH($V$45,T2314)),"WINCOMSONLA",IF(ISNUMBER(SEARCH($V$46,T2314)),"WINCOMKONTUM",IF(ISNUMBER(SEARCH($V$47,T2314)),"WINCOMPHUYEN",IF(ISNUMBER(SEARCH($V$48,T2314)),"WINCOMQUANGTRI",IF(ISNUMBER(SEARCH($V$49,T2314)),"WINCOMBINHDINH",IF(ISNUMBER(SEARCH($V$50,T2314)),"WINCOMCAOBANG",IF(ISNUMBER(SEARCH($V$51,T2314)),"WINCOMQUANGBINH",IF(ISNUMBER(SEARCH($V$52,T2314)),"WINCOMLAMDONG",IF(ISNUMBER(SEARCH($V$53,T2314)),"WINCOMVINHLONG",IF(ISNUMBER(SEARCH($V$54,T2314)),"WINCOMDONGTHAP",IF(ISNUMBER(SEARCH($V$55,T2314)),"WINCOMTIENGIANG",IF(ISNUMBER(SEARCH($V$56,T2314)),"WINCOMQUANGNINH",0))))))))))))))))))))))))))))))))))))))))))))))))))))))</f>
        <v>WINCOMYENBAI</v>
      </c>
    </row>
    <row r="2315" spans="1:25" x14ac:dyDescent="0.2">
      <c r="A2315" t="s">
        <v>0</v>
      </c>
      <c r="B2315" t="s">
        <v>3707</v>
      </c>
      <c r="C2315" t="s">
        <v>2</v>
      </c>
      <c r="D2315" t="s">
        <v>45</v>
      </c>
      <c r="E2315" t="s">
        <v>4</v>
      </c>
      <c r="F2315" s="5">
        <f t="shared" si="145"/>
        <v>1</v>
      </c>
      <c r="G2315" s="2">
        <v>87787</v>
      </c>
      <c r="H2315" s="2">
        <v>96565.700000000012</v>
      </c>
      <c r="I2315" t="s">
        <v>5</v>
      </c>
      <c r="J2315" t="s">
        <v>46</v>
      </c>
      <c r="K2315" t="str">
        <f t="shared" si="146"/>
        <v>Bắp bò muối gói 200g</v>
      </c>
      <c r="L2315" s="8" t="str">
        <f>VLOOKUP(K2315,'[1]Mã Misa'!$B$2:$D$74,2,0)</f>
        <v>Bắp bò muối 200g</v>
      </c>
      <c r="M2315" s="8" t="str">
        <f>VLOOKUP(L2315,'[1]Mã Misa'!$C$2:$D$74,2,0)</f>
        <v>BBM200</v>
      </c>
      <c r="N2315" s="2">
        <v>87787</v>
      </c>
      <c r="O2315" t="s">
        <v>3708</v>
      </c>
      <c r="P2315" s="8" t="str">
        <f t="shared" si="147"/>
        <v>0145363</v>
      </c>
      <c r="Q2315" s="8" t="e">
        <f t="array" ref="Q2315">IF(VLOOKUP(P2315,$AA$1:$AC$32,1,0)&lt;&gt;0,(P2315&amp;"A"),0)</f>
        <v>#N/A</v>
      </c>
      <c r="R2315" s="12">
        <v>44522</v>
      </c>
      <c r="S2315" t="s">
        <v>831</v>
      </c>
      <c r="T2315" s="8" t="str">
        <f t="shared" si="148"/>
        <v>VM+ HNI 15</v>
      </c>
      <c r="U2315" t="s">
        <v>6220</v>
      </c>
      <c r="Y2315" t="str">
        <f t="array" ref="Y2315">IF(ISNUMBER(SEARCH($V$3,T2315)),"WINCOMHANOI",IF(ISNUMBER(SEARCH($V$4,T2315)),"WINCOMHOCHIMINH",IF(ISNUMBER(SEARCH($V$5,T2315)),"WINCOMDANANG",IF(ISNUMBER(SEARCH($V$6,T2315)),"WINCOMHAIDUONG",IF(ISNUMBER(SEARCH($V$7,T2315)),"WINCOMQUANGNINH",IF(ISNUMBER(SEARCH($V$8,T2315)),"WINCOMHAIPHONG",IF(ISNUMBER(SEARCH($V$9,T2315)),"WINCOMBACGIANG",IF(ISNUMBER(SEARCH($V$10,T2315)),"WINCOMBACNINH",IF(ISNUMBER(SEARCH($V$11,T2315)),"WINCOMPHUTHO",IF(ISNUMBER(SEARCH($V$12,T2315)),"WINCOMHATINH",IF(ISNUMBER(SEARCH($V$13,T2315)),"WINCOMTHAINGUYEN",IF(ISNUMBER(SEARCH($V$14,T2315)),"WINCOMKHANHHOA",IF(ISNUMBER(SEARCH($V$15,T2315)),"WINCOMHUNGYEN",IF(ISNUMBER(SEARCH($V$16,T2315)),"WINCOMNGHEAN",IF(ISNUMBER(SEARCH($V$17,T2315)),"WINCOMLAOCAI",IF(ISNUMBER(SEARCH($V$18,T2315)),"WINCOMVUNGTAU",IF(ISNUMBER(SEARCH($V$19,T2315)),"WINCOMBINHDUONG",IF(ISNUMBER(SEARCH($V$20,T2315)),"WINCOMKIENGIANG",IF(ISNUMBER(SEARCH($V$21,T2315)),"WINCOMHANAM",IF(ISNUMBER(SEARCH($V$22,T2315)),"WINCOMNAMDINH",IF(ISNUMBER(SEARCH($V$23,T2315)),"WINCOMLANGSON",IF(ISNUMBER(SEARCH($V$24,T2315)),"WINCOMTHANHHOA",IF(ISNUMBER(SEARCH($V$25,T2315)),"WINCOMYENBAI",IF(ISNUMBER(SEARCH($V$26,T2315)),"WINCOMTUYENQUANG",IF(ISNUMBER(SEARCH($V$27,T2315)),"WINCOMHUE",IF(ISNUMBER(SEARCH($V$28,T2315)),"WINCOMQUANGNAM",IF(ISNUMBER(SEARCH($V$29,T2315)),"WINCOMVINHPHUC",IF(ISNUMBER(SEARCH($V$30,T2315)),"WINCOMHAGIANG",IF(ISNUMBER(SEARCH($V$31,T2315)),"WINCOMNINHBINH",IF(ISNUMBER(SEARCH($V$32,T2315)),"WINCOMTRAVINH",IF(ISNUMBER(SEARCH($V$33,T2315)),"WINCOMCANTHO",IF(ISNUMBER(SEARCH($V$34,T2315)),"WINCOMBENTRE",IF(ISNUMBER(SEARCH($V$35,T2315)),"WINCOMCAMAU",IF(ISNUMBER(SEARCH($V$36,T2315)),"WINCOMANGIANG",IF(ISNUMBER(SEARCH($V$37,T2315)),"WINCOMNINHTHUAN",IF(ISNUMBER(SEARCH($V$38,T2315)),"WINCOMTHAIBINH",IF(ISNUMBER(SEARCH($V$39,T2315)),"WINCOMGIALAI",IF(ISNUMBER(SEARCH($V$40,T2315)),"WINCOMHOABINH",IF(ISNUMBER(SEARCH($V$41,T2315)),"WINCOMQUANGNGAI",IF(ISNUMBER(SEARCH($V$42,T2315)),"WINCOMBINHTHUAN",IF(ISNUMBER(SEARCH($V$43,T2315)),"WINCOMDAKLAK",IF(ISNUMBER(SEARCH($V$44,T2315)),"WINCOMSOCTRANG",IF(ISNUMBER(SEARCH($V$45,T2315)),"WINCOMSONLA",IF(ISNUMBER(SEARCH($V$46,T2315)),"WINCOMKONTUM",IF(ISNUMBER(SEARCH($V$47,T2315)),"WINCOMPHUYEN",IF(ISNUMBER(SEARCH($V$48,T2315)),"WINCOMQUANGTRI",IF(ISNUMBER(SEARCH($V$49,T2315)),"WINCOMBINHDINH",IF(ISNUMBER(SEARCH($V$50,T2315)),"WINCOMCAOBANG",IF(ISNUMBER(SEARCH($V$51,T2315)),"WINCOMQUANGBINH",IF(ISNUMBER(SEARCH($V$52,T2315)),"WINCOMLAMDONG",IF(ISNUMBER(SEARCH($V$53,T2315)),"WINCOMVINHLONG",IF(ISNUMBER(SEARCH($V$54,T2315)),"WINCOMDONGTHAP",IF(ISNUMBER(SEARCH($V$55,T2315)),"WINCOMTIENGIANG",IF(ISNUMBER(SEARCH($V$56,T2315)),"WINCOMQUANGNINH",0))))))))))))))))))))))))))))))))))))))))))))))))))))))</f>
        <v>WINCOMHANOI</v>
      </c>
    </row>
    <row r="2316" spans="1:25" x14ac:dyDescent="0.2">
      <c r="A2316" t="s">
        <v>0</v>
      </c>
      <c r="B2316" t="s">
        <v>3707</v>
      </c>
      <c r="C2316" t="s">
        <v>31</v>
      </c>
      <c r="D2316" t="s">
        <v>35</v>
      </c>
      <c r="E2316" t="s">
        <v>4</v>
      </c>
      <c r="F2316" s="5">
        <f t="shared" si="145"/>
        <v>1</v>
      </c>
      <c r="G2316" s="2">
        <v>73431</v>
      </c>
      <c r="H2316" s="2">
        <v>80774.100000000006</v>
      </c>
      <c r="I2316" t="s">
        <v>5</v>
      </c>
      <c r="J2316" t="s">
        <v>36</v>
      </c>
      <c r="K2316" t="str">
        <f t="shared" si="146"/>
        <v>Chân giò heo muối gói 300g</v>
      </c>
      <c r="L2316" s="8" t="str">
        <f>VLOOKUP(K2316,'[1]Mã Misa'!$B$2:$D$74,2,0)</f>
        <v>Chân giò heo muối 300g</v>
      </c>
      <c r="M2316" s="8" t="str">
        <f>VLOOKUP(L2316,'[1]Mã Misa'!$C$2:$D$74,2,0)</f>
        <v>CGM300</v>
      </c>
      <c r="N2316" s="2">
        <v>73431</v>
      </c>
      <c r="O2316" t="s">
        <v>3708</v>
      </c>
      <c r="P2316" s="8" t="str">
        <f t="shared" si="147"/>
        <v>0145363</v>
      </c>
      <c r="Q2316" s="8" t="e">
        <f t="array" ref="Q2316">IF(VLOOKUP(P2316,$AA$1:$AC$32,1,0)&lt;&gt;0,(P2316&amp;"A"),0)</f>
        <v>#N/A</v>
      </c>
      <c r="R2316" s="12">
        <v>44522</v>
      </c>
      <c r="S2316" t="s">
        <v>831</v>
      </c>
      <c r="T2316" s="8" t="str">
        <f t="shared" si="148"/>
        <v>VM+ HNI 15</v>
      </c>
      <c r="U2316" t="s">
        <v>6220</v>
      </c>
      <c r="Y2316" t="str">
        <f t="array" ref="Y2316">IF(ISNUMBER(SEARCH($V$3,T2316)),"WINCOMHANOI",IF(ISNUMBER(SEARCH($V$4,T2316)),"WINCOMHOCHIMINH",IF(ISNUMBER(SEARCH($V$5,T2316)),"WINCOMDANANG",IF(ISNUMBER(SEARCH($V$6,T2316)),"WINCOMHAIDUONG",IF(ISNUMBER(SEARCH($V$7,T2316)),"WINCOMQUANGNINH",IF(ISNUMBER(SEARCH($V$8,T2316)),"WINCOMHAIPHONG",IF(ISNUMBER(SEARCH($V$9,T2316)),"WINCOMBACGIANG",IF(ISNUMBER(SEARCH($V$10,T2316)),"WINCOMBACNINH",IF(ISNUMBER(SEARCH($V$11,T2316)),"WINCOMPHUTHO",IF(ISNUMBER(SEARCH($V$12,T2316)),"WINCOMHATINH",IF(ISNUMBER(SEARCH($V$13,T2316)),"WINCOMTHAINGUYEN",IF(ISNUMBER(SEARCH($V$14,T2316)),"WINCOMKHANHHOA",IF(ISNUMBER(SEARCH($V$15,T2316)),"WINCOMHUNGYEN",IF(ISNUMBER(SEARCH($V$16,T2316)),"WINCOMNGHEAN",IF(ISNUMBER(SEARCH($V$17,T2316)),"WINCOMLAOCAI",IF(ISNUMBER(SEARCH($V$18,T2316)),"WINCOMVUNGTAU",IF(ISNUMBER(SEARCH($V$19,T2316)),"WINCOMBINHDUONG",IF(ISNUMBER(SEARCH($V$20,T2316)),"WINCOMKIENGIANG",IF(ISNUMBER(SEARCH($V$21,T2316)),"WINCOMHANAM",IF(ISNUMBER(SEARCH($V$22,T2316)),"WINCOMNAMDINH",IF(ISNUMBER(SEARCH($V$23,T2316)),"WINCOMLANGSON",IF(ISNUMBER(SEARCH($V$24,T2316)),"WINCOMTHANHHOA",IF(ISNUMBER(SEARCH($V$25,T2316)),"WINCOMYENBAI",IF(ISNUMBER(SEARCH($V$26,T2316)),"WINCOMTUYENQUANG",IF(ISNUMBER(SEARCH($V$27,T2316)),"WINCOMHUE",IF(ISNUMBER(SEARCH($V$28,T2316)),"WINCOMQUANGNAM",IF(ISNUMBER(SEARCH($V$29,T2316)),"WINCOMVINHPHUC",IF(ISNUMBER(SEARCH($V$30,T2316)),"WINCOMHAGIANG",IF(ISNUMBER(SEARCH($V$31,T2316)),"WINCOMNINHBINH",IF(ISNUMBER(SEARCH($V$32,T2316)),"WINCOMTRAVINH",IF(ISNUMBER(SEARCH($V$33,T2316)),"WINCOMCANTHO",IF(ISNUMBER(SEARCH($V$34,T2316)),"WINCOMBENTRE",IF(ISNUMBER(SEARCH($V$35,T2316)),"WINCOMCAMAU",IF(ISNUMBER(SEARCH($V$36,T2316)),"WINCOMANGIANG",IF(ISNUMBER(SEARCH($V$37,T2316)),"WINCOMNINHTHUAN",IF(ISNUMBER(SEARCH($V$38,T2316)),"WINCOMTHAIBINH",IF(ISNUMBER(SEARCH($V$39,T2316)),"WINCOMGIALAI",IF(ISNUMBER(SEARCH($V$40,T2316)),"WINCOMHOABINH",IF(ISNUMBER(SEARCH($V$41,T2316)),"WINCOMQUANGNGAI",IF(ISNUMBER(SEARCH($V$42,T2316)),"WINCOMBINHTHUAN",IF(ISNUMBER(SEARCH($V$43,T2316)),"WINCOMDAKLAK",IF(ISNUMBER(SEARCH($V$44,T2316)),"WINCOMSOCTRANG",IF(ISNUMBER(SEARCH($V$45,T2316)),"WINCOMSONLA",IF(ISNUMBER(SEARCH($V$46,T2316)),"WINCOMKONTUM",IF(ISNUMBER(SEARCH($V$47,T2316)),"WINCOMPHUYEN",IF(ISNUMBER(SEARCH($V$48,T2316)),"WINCOMQUANGTRI",IF(ISNUMBER(SEARCH($V$49,T2316)),"WINCOMBINHDINH",IF(ISNUMBER(SEARCH($V$50,T2316)),"WINCOMCAOBANG",IF(ISNUMBER(SEARCH($V$51,T2316)),"WINCOMQUANGBINH",IF(ISNUMBER(SEARCH($V$52,T2316)),"WINCOMLAMDONG",IF(ISNUMBER(SEARCH($V$53,T2316)),"WINCOMVINHLONG",IF(ISNUMBER(SEARCH($V$54,T2316)),"WINCOMDONGTHAP",IF(ISNUMBER(SEARCH($V$55,T2316)),"WINCOMTIENGIANG",IF(ISNUMBER(SEARCH($V$56,T2316)),"WINCOMQUANGNINH",0))))))))))))))))))))))))))))))))))))))))))))))))))))))</f>
        <v>WINCOMHANOI</v>
      </c>
    </row>
    <row r="2317" spans="1:25" x14ac:dyDescent="0.2">
      <c r="A2317" t="s">
        <v>0</v>
      </c>
      <c r="B2317" t="s">
        <v>3707</v>
      </c>
      <c r="C2317" t="s">
        <v>34</v>
      </c>
      <c r="D2317" t="s">
        <v>15</v>
      </c>
      <c r="E2317" t="s">
        <v>4</v>
      </c>
      <c r="F2317" s="5">
        <f t="shared" si="145"/>
        <v>5</v>
      </c>
      <c r="G2317" s="2">
        <v>301540</v>
      </c>
      <c r="H2317" s="2">
        <v>331694</v>
      </c>
      <c r="I2317" t="s">
        <v>5</v>
      </c>
      <c r="J2317" t="s">
        <v>16</v>
      </c>
      <c r="K2317" t="str">
        <f t="shared" si="146"/>
        <v>_Chả nướng 300g</v>
      </c>
      <c r="L2317" s="8" t="str">
        <f>VLOOKUP(K2317,'[1]Mã Misa'!$B$2:$D$74,2,0)</f>
        <v>Chả nướng 300g</v>
      </c>
      <c r="M2317" s="8" t="str">
        <f>VLOOKUP(L2317,'[1]Mã Misa'!$C$2:$D$74,2,0)</f>
        <v>CN300</v>
      </c>
      <c r="N2317" s="2">
        <v>60308</v>
      </c>
      <c r="O2317" t="s">
        <v>3708</v>
      </c>
      <c r="P2317" s="8" t="str">
        <f t="shared" si="147"/>
        <v>0145363</v>
      </c>
      <c r="Q2317" s="8" t="e">
        <f t="array" ref="Q2317">IF(VLOOKUP(P2317,$AA$1:$AC$32,1,0)&lt;&gt;0,(P2317&amp;"A"),0)</f>
        <v>#N/A</v>
      </c>
      <c r="R2317" s="12">
        <v>44522</v>
      </c>
      <c r="S2317" t="s">
        <v>831</v>
      </c>
      <c r="T2317" s="8" t="str">
        <f t="shared" si="148"/>
        <v>VM+ HNI 15</v>
      </c>
      <c r="U2317" t="s">
        <v>6220</v>
      </c>
      <c r="Y2317" t="str">
        <f t="array" ref="Y2317">IF(ISNUMBER(SEARCH($V$3,T2317)),"WINCOMHANOI",IF(ISNUMBER(SEARCH($V$4,T2317)),"WINCOMHOCHIMINH",IF(ISNUMBER(SEARCH($V$5,T2317)),"WINCOMDANANG",IF(ISNUMBER(SEARCH($V$6,T2317)),"WINCOMHAIDUONG",IF(ISNUMBER(SEARCH($V$7,T2317)),"WINCOMQUANGNINH",IF(ISNUMBER(SEARCH($V$8,T2317)),"WINCOMHAIPHONG",IF(ISNUMBER(SEARCH($V$9,T2317)),"WINCOMBACGIANG",IF(ISNUMBER(SEARCH($V$10,T2317)),"WINCOMBACNINH",IF(ISNUMBER(SEARCH($V$11,T2317)),"WINCOMPHUTHO",IF(ISNUMBER(SEARCH($V$12,T2317)),"WINCOMHATINH",IF(ISNUMBER(SEARCH($V$13,T2317)),"WINCOMTHAINGUYEN",IF(ISNUMBER(SEARCH($V$14,T2317)),"WINCOMKHANHHOA",IF(ISNUMBER(SEARCH($V$15,T2317)),"WINCOMHUNGYEN",IF(ISNUMBER(SEARCH($V$16,T2317)),"WINCOMNGHEAN",IF(ISNUMBER(SEARCH($V$17,T2317)),"WINCOMLAOCAI",IF(ISNUMBER(SEARCH($V$18,T2317)),"WINCOMVUNGTAU",IF(ISNUMBER(SEARCH($V$19,T2317)),"WINCOMBINHDUONG",IF(ISNUMBER(SEARCH($V$20,T2317)),"WINCOMKIENGIANG",IF(ISNUMBER(SEARCH($V$21,T2317)),"WINCOMHANAM",IF(ISNUMBER(SEARCH($V$22,T2317)),"WINCOMNAMDINH",IF(ISNUMBER(SEARCH($V$23,T2317)),"WINCOMLANGSON",IF(ISNUMBER(SEARCH($V$24,T2317)),"WINCOMTHANHHOA",IF(ISNUMBER(SEARCH($V$25,T2317)),"WINCOMYENBAI",IF(ISNUMBER(SEARCH($V$26,T2317)),"WINCOMTUYENQUANG",IF(ISNUMBER(SEARCH($V$27,T2317)),"WINCOMHUE",IF(ISNUMBER(SEARCH($V$28,T2317)),"WINCOMQUANGNAM",IF(ISNUMBER(SEARCH($V$29,T2317)),"WINCOMVINHPHUC",IF(ISNUMBER(SEARCH($V$30,T2317)),"WINCOMHAGIANG",IF(ISNUMBER(SEARCH($V$31,T2317)),"WINCOMNINHBINH",IF(ISNUMBER(SEARCH($V$32,T2317)),"WINCOMTRAVINH",IF(ISNUMBER(SEARCH($V$33,T2317)),"WINCOMCANTHO",IF(ISNUMBER(SEARCH($V$34,T2317)),"WINCOMBENTRE",IF(ISNUMBER(SEARCH($V$35,T2317)),"WINCOMCAMAU",IF(ISNUMBER(SEARCH($V$36,T2317)),"WINCOMANGIANG",IF(ISNUMBER(SEARCH($V$37,T2317)),"WINCOMNINHTHUAN",IF(ISNUMBER(SEARCH($V$38,T2317)),"WINCOMTHAIBINH",IF(ISNUMBER(SEARCH($V$39,T2317)),"WINCOMGIALAI",IF(ISNUMBER(SEARCH($V$40,T2317)),"WINCOMHOABINH",IF(ISNUMBER(SEARCH($V$41,T2317)),"WINCOMQUANGNGAI",IF(ISNUMBER(SEARCH($V$42,T2317)),"WINCOMBINHTHUAN",IF(ISNUMBER(SEARCH($V$43,T2317)),"WINCOMDAKLAK",IF(ISNUMBER(SEARCH($V$44,T2317)),"WINCOMSOCTRANG",IF(ISNUMBER(SEARCH($V$45,T2317)),"WINCOMSONLA",IF(ISNUMBER(SEARCH($V$46,T2317)),"WINCOMKONTUM",IF(ISNUMBER(SEARCH($V$47,T2317)),"WINCOMPHUYEN",IF(ISNUMBER(SEARCH($V$48,T2317)),"WINCOMQUANGTRI",IF(ISNUMBER(SEARCH($V$49,T2317)),"WINCOMBINHDINH",IF(ISNUMBER(SEARCH($V$50,T2317)),"WINCOMCAOBANG",IF(ISNUMBER(SEARCH($V$51,T2317)),"WINCOMQUANGBINH",IF(ISNUMBER(SEARCH($V$52,T2317)),"WINCOMLAMDONG",IF(ISNUMBER(SEARCH($V$53,T2317)),"WINCOMVINHLONG",IF(ISNUMBER(SEARCH($V$54,T2317)),"WINCOMDONGTHAP",IF(ISNUMBER(SEARCH($V$55,T2317)),"WINCOMTIENGIANG",IF(ISNUMBER(SEARCH($V$56,T2317)),"WINCOMQUANGNINH",0))))))))))))))))))))))))))))))))))))))))))))))))))))))</f>
        <v>WINCOMHANOI</v>
      </c>
    </row>
    <row r="2318" spans="1:25" x14ac:dyDescent="0.2">
      <c r="A2318" t="s">
        <v>0</v>
      </c>
      <c r="B2318" t="s">
        <v>3709</v>
      </c>
      <c r="C2318" t="s">
        <v>2</v>
      </c>
      <c r="D2318" t="s">
        <v>202</v>
      </c>
      <c r="E2318" t="s">
        <v>106</v>
      </c>
      <c r="F2318" s="5">
        <f t="shared" si="145"/>
        <v>1</v>
      </c>
      <c r="G2318" s="2">
        <v>352350</v>
      </c>
      <c r="H2318" s="2">
        <v>352350</v>
      </c>
      <c r="I2318" t="s">
        <v>5</v>
      </c>
      <c r="J2318" t="s">
        <v>203</v>
      </c>
      <c r="K2318" t="str">
        <f t="shared" si="146"/>
        <v xml:space="preserve"> Tôm mũ ni bỏ đầu 450g</v>
      </c>
      <c r="L2318" s="8" t="str">
        <f>VLOOKUP(K2318,'[1]Mã Misa'!$B$2:$D$74,2,0)</f>
        <v>Tôm mũ ni bỏ đầu 450g</v>
      </c>
      <c r="M2318" s="8" t="str">
        <f>VLOOKUP(L2318,'[1]Mã Misa'!$C$2:$D$74,2,0)</f>
        <v>TBĐ450</v>
      </c>
      <c r="N2318" s="2">
        <v>352350</v>
      </c>
      <c r="O2318" t="s">
        <v>3710</v>
      </c>
      <c r="P2318" s="8" t="str">
        <f t="shared" si="147"/>
        <v>0145369</v>
      </c>
      <c r="Q2318" s="8" t="e">
        <f t="array" ref="Q2318">IF(VLOOKUP(P2318,$AA$1:$AC$32,1,0)&lt;&gt;0,(P2318&amp;"A"),0)</f>
        <v>#N/A</v>
      </c>
      <c r="R2318" s="12">
        <v>44522</v>
      </c>
      <c r="S2318" t="s">
        <v>524</v>
      </c>
      <c r="T2318" s="8" t="str">
        <f t="shared" si="148"/>
        <v>VM+ HNI 24</v>
      </c>
      <c r="U2318" t="s">
        <v>6128</v>
      </c>
      <c r="Y2318" t="str">
        <f t="array" ref="Y2318">IF(ISNUMBER(SEARCH($V$3,T2318)),"WINCOMHANOI",IF(ISNUMBER(SEARCH($V$4,T2318)),"WINCOMHOCHIMINH",IF(ISNUMBER(SEARCH($V$5,T2318)),"WINCOMDANANG",IF(ISNUMBER(SEARCH($V$6,T2318)),"WINCOMHAIDUONG",IF(ISNUMBER(SEARCH($V$7,T2318)),"WINCOMQUANGNINH",IF(ISNUMBER(SEARCH($V$8,T2318)),"WINCOMHAIPHONG",IF(ISNUMBER(SEARCH($V$9,T2318)),"WINCOMBACGIANG",IF(ISNUMBER(SEARCH($V$10,T2318)),"WINCOMBACNINH",IF(ISNUMBER(SEARCH($V$11,T2318)),"WINCOMPHUTHO",IF(ISNUMBER(SEARCH($V$12,T2318)),"WINCOMHATINH",IF(ISNUMBER(SEARCH($V$13,T2318)),"WINCOMTHAINGUYEN",IF(ISNUMBER(SEARCH($V$14,T2318)),"WINCOMKHANHHOA",IF(ISNUMBER(SEARCH($V$15,T2318)),"WINCOMHUNGYEN",IF(ISNUMBER(SEARCH($V$16,T2318)),"WINCOMNGHEAN",IF(ISNUMBER(SEARCH($V$17,T2318)),"WINCOMLAOCAI",IF(ISNUMBER(SEARCH($V$18,T2318)),"WINCOMVUNGTAU",IF(ISNUMBER(SEARCH($V$19,T2318)),"WINCOMBINHDUONG",IF(ISNUMBER(SEARCH($V$20,T2318)),"WINCOMKIENGIANG",IF(ISNUMBER(SEARCH($V$21,T2318)),"WINCOMHANAM",IF(ISNUMBER(SEARCH($V$22,T2318)),"WINCOMNAMDINH",IF(ISNUMBER(SEARCH($V$23,T2318)),"WINCOMLANGSON",IF(ISNUMBER(SEARCH($V$24,T2318)),"WINCOMTHANHHOA",IF(ISNUMBER(SEARCH($V$25,T2318)),"WINCOMYENBAI",IF(ISNUMBER(SEARCH($V$26,T2318)),"WINCOMTUYENQUANG",IF(ISNUMBER(SEARCH($V$27,T2318)),"WINCOMHUE",IF(ISNUMBER(SEARCH($V$28,T2318)),"WINCOMQUANGNAM",IF(ISNUMBER(SEARCH($V$29,T2318)),"WINCOMVINHPHUC",IF(ISNUMBER(SEARCH($V$30,T2318)),"WINCOMHAGIANG",IF(ISNUMBER(SEARCH($V$31,T2318)),"WINCOMNINHBINH",IF(ISNUMBER(SEARCH($V$32,T2318)),"WINCOMTRAVINH",IF(ISNUMBER(SEARCH($V$33,T2318)),"WINCOMCANTHO",IF(ISNUMBER(SEARCH($V$34,T2318)),"WINCOMBENTRE",IF(ISNUMBER(SEARCH($V$35,T2318)),"WINCOMCAMAU",IF(ISNUMBER(SEARCH($V$36,T2318)),"WINCOMANGIANG",IF(ISNUMBER(SEARCH($V$37,T2318)),"WINCOMNINHTHUAN",IF(ISNUMBER(SEARCH($V$38,T2318)),"WINCOMTHAIBINH",IF(ISNUMBER(SEARCH($V$39,T2318)),"WINCOMGIALAI",IF(ISNUMBER(SEARCH($V$40,T2318)),"WINCOMHOABINH",IF(ISNUMBER(SEARCH($V$41,T2318)),"WINCOMQUANGNGAI",IF(ISNUMBER(SEARCH($V$42,T2318)),"WINCOMBINHTHUAN",IF(ISNUMBER(SEARCH($V$43,T2318)),"WINCOMDAKLAK",IF(ISNUMBER(SEARCH($V$44,T2318)),"WINCOMSOCTRANG",IF(ISNUMBER(SEARCH($V$45,T2318)),"WINCOMSONLA",IF(ISNUMBER(SEARCH($V$46,T2318)),"WINCOMKONTUM",IF(ISNUMBER(SEARCH($V$47,T2318)),"WINCOMPHUYEN",IF(ISNUMBER(SEARCH($V$48,T2318)),"WINCOMQUANGTRI",IF(ISNUMBER(SEARCH($V$49,T2318)),"WINCOMBINHDINH",IF(ISNUMBER(SEARCH($V$50,T2318)),"WINCOMCAOBANG",IF(ISNUMBER(SEARCH($V$51,T2318)),"WINCOMQUANGBINH",IF(ISNUMBER(SEARCH($V$52,T2318)),"WINCOMLAMDONG",IF(ISNUMBER(SEARCH($V$53,T2318)),"WINCOMVINHLONG",IF(ISNUMBER(SEARCH($V$54,T2318)),"WINCOMDONGTHAP",IF(ISNUMBER(SEARCH($V$55,T2318)),"WINCOMTIENGIANG",IF(ISNUMBER(SEARCH($V$56,T2318)),"WINCOMQUANGNINH",0))))))))))))))))))))))))))))))))))))))))))))))))))))))</f>
        <v>WINCOMHANOI</v>
      </c>
    </row>
    <row r="2319" spans="1:25" x14ac:dyDescent="0.2">
      <c r="A2319" t="s">
        <v>0</v>
      </c>
      <c r="B2319" t="s">
        <v>3711</v>
      </c>
      <c r="C2319" t="s">
        <v>2</v>
      </c>
      <c r="D2319" t="s">
        <v>134</v>
      </c>
      <c r="E2319" t="s">
        <v>4</v>
      </c>
      <c r="F2319" s="5">
        <f t="shared" si="145"/>
        <v>2</v>
      </c>
      <c r="G2319" s="2">
        <v>181500</v>
      </c>
      <c r="H2319" s="2">
        <v>199650.00000000003</v>
      </c>
      <c r="I2319" t="s">
        <v>5</v>
      </c>
      <c r="J2319" t="s">
        <v>135</v>
      </c>
      <c r="K2319" t="str">
        <f t="shared" si="146"/>
        <v>_Chân gà sốt cay 400g</v>
      </c>
      <c r="L2319" s="8" t="str">
        <f>VLOOKUP(K2319,'[1]Mã Misa'!$B$2:$D$74,2,0)</f>
        <v>Chân gà sốt cay 400g</v>
      </c>
      <c r="M2319" s="8" t="str">
        <f>VLOOKUP(L2319,'[1]Mã Misa'!$C$2:$D$74,2,0)</f>
        <v>CGSC400</v>
      </c>
      <c r="N2319" s="2">
        <v>90750</v>
      </c>
      <c r="O2319" t="s">
        <v>3712</v>
      </c>
      <c r="P2319" s="8" t="str">
        <f t="shared" si="147"/>
        <v>0000777</v>
      </c>
      <c r="Q2319" s="8" t="e">
        <f t="array" ref="Q2319">IF(VLOOKUP(P2319,$AA$1:$AC$32,1,0)&lt;&gt;0,(P2319&amp;"A"),0)</f>
        <v>#N/A</v>
      </c>
      <c r="R2319" s="12">
        <v>44522</v>
      </c>
      <c r="S2319" t="s">
        <v>3713</v>
      </c>
      <c r="T2319" s="8" t="str">
        <f t="shared" si="148"/>
        <v>VM+ SLA 67</v>
      </c>
      <c r="U2319" t="s">
        <v>6949</v>
      </c>
      <c r="Y2319" t="str">
        <f t="array" ref="Y2319">IF(ISNUMBER(SEARCH($V$3,T2319)),"WINCOMHANOI",IF(ISNUMBER(SEARCH($V$4,T2319)),"WINCOMHOCHIMINH",IF(ISNUMBER(SEARCH($V$5,T2319)),"WINCOMDANANG",IF(ISNUMBER(SEARCH($V$6,T2319)),"WINCOMHAIDUONG",IF(ISNUMBER(SEARCH($V$7,T2319)),"WINCOMQUANGNINH",IF(ISNUMBER(SEARCH($V$8,T2319)),"WINCOMHAIPHONG",IF(ISNUMBER(SEARCH($V$9,T2319)),"WINCOMBACGIANG",IF(ISNUMBER(SEARCH($V$10,T2319)),"WINCOMBACNINH",IF(ISNUMBER(SEARCH($V$11,T2319)),"WINCOMPHUTHO",IF(ISNUMBER(SEARCH($V$12,T2319)),"WINCOMHATINH",IF(ISNUMBER(SEARCH($V$13,T2319)),"WINCOMTHAINGUYEN",IF(ISNUMBER(SEARCH($V$14,T2319)),"WINCOMKHANHHOA",IF(ISNUMBER(SEARCH($V$15,T2319)),"WINCOMHUNGYEN",IF(ISNUMBER(SEARCH($V$16,T2319)),"WINCOMNGHEAN",IF(ISNUMBER(SEARCH($V$17,T2319)),"WINCOMLAOCAI",IF(ISNUMBER(SEARCH($V$18,T2319)),"WINCOMVUNGTAU",IF(ISNUMBER(SEARCH($V$19,T2319)),"WINCOMBINHDUONG",IF(ISNUMBER(SEARCH($V$20,T2319)),"WINCOMKIENGIANG",IF(ISNUMBER(SEARCH($V$21,T2319)),"WINCOMHANAM",IF(ISNUMBER(SEARCH($V$22,T2319)),"WINCOMNAMDINH",IF(ISNUMBER(SEARCH($V$23,T2319)),"WINCOMLANGSON",IF(ISNUMBER(SEARCH($V$24,T2319)),"WINCOMTHANHHOA",IF(ISNUMBER(SEARCH($V$25,T2319)),"WINCOMYENBAI",IF(ISNUMBER(SEARCH($V$26,T2319)),"WINCOMTUYENQUANG",IF(ISNUMBER(SEARCH($V$27,T2319)),"WINCOMHUE",IF(ISNUMBER(SEARCH($V$28,T2319)),"WINCOMQUANGNAM",IF(ISNUMBER(SEARCH($V$29,T2319)),"WINCOMVINHPHUC",IF(ISNUMBER(SEARCH($V$30,T2319)),"WINCOMHAGIANG",IF(ISNUMBER(SEARCH($V$31,T2319)),"WINCOMNINHBINH",IF(ISNUMBER(SEARCH($V$32,T2319)),"WINCOMTRAVINH",IF(ISNUMBER(SEARCH($V$33,T2319)),"WINCOMCANTHO",IF(ISNUMBER(SEARCH($V$34,T2319)),"WINCOMBENTRE",IF(ISNUMBER(SEARCH($V$35,T2319)),"WINCOMCAMAU",IF(ISNUMBER(SEARCH($V$36,T2319)),"WINCOMANGIANG",IF(ISNUMBER(SEARCH($V$37,T2319)),"WINCOMNINHTHUAN",IF(ISNUMBER(SEARCH($V$38,T2319)),"WINCOMTHAIBINH",IF(ISNUMBER(SEARCH($V$39,T2319)),"WINCOMGIALAI",IF(ISNUMBER(SEARCH($V$40,T2319)),"WINCOMHOABINH",IF(ISNUMBER(SEARCH($V$41,T2319)),"WINCOMQUANGNGAI",IF(ISNUMBER(SEARCH($V$42,T2319)),"WINCOMBINHTHUAN",IF(ISNUMBER(SEARCH($V$43,T2319)),"WINCOMDAKLAK",IF(ISNUMBER(SEARCH($V$44,T2319)),"WINCOMSOCTRANG",IF(ISNUMBER(SEARCH($V$45,T2319)),"WINCOMSONLA",IF(ISNUMBER(SEARCH($V$46,T2319)),"WINCOMKONTUM",IF(ISNUMBER(SEARCH($V$47,T2319)),"WINCOMPHUYEN",IF(ISNUMBER(SEARCH($V$48,T2319)),"WINCOMQUANGTRI",IF(ISNUMBER(SEARCH($V$49,T2319)),"WINCOMBINHDINH",IF(ISNUMBER(SEARCH($V$50,T2319)),"WINCOMCAOBANG",IF(ISNUMBER(SEARCH($V$51,T2319)),"WINCOMQUANGBINH",IF(ISNUMBER(SEARCH($V$52,T2319)),"WINCOMLAMDONG",IF(ISNUMBER(SEARCH($V$53,T2319)),"WINCOMVINHLONG",IF(ISNUMBER(SEARCH($V$54,T2319)),"WINCOMDONGTHAP",IF(ISNUMBER(SEARCH($V$55,T2319)),"WINCOMTIENGIANG",IF(ISNUMBER(SEARCH($V$56,T2319)),"WINCOMQUANGNINH",0))))))))))))))))))))))))))))))))))))))))))))))))))))))</f>
        <v>WINCOMSONLA</v>
      </c>
    </row>
    <row r="2320" spans="1:25" x14ac:dyDescent="0.2">
      <c r="A2320" t="s">
        <v>0</v>
      </c>
      <c r="B2320" t="s">
        <v>3711</v>
      </c>
      <c r="C2320" t="s">
        <v>31</v>
      </c>
      <c r="D2320" t="s">
        <v>62</v>
      </c>
      <c r="E2320" t="s">
        <v>4</v>
      </c>
      <c r="F2320" s="5">
        <f t="shared" si="145"/>
        <v>2</v>
      </c>
      <c r="G2320" s="2">
        <v>210800</v>
      </c>
      <c r="H2320" s="2">
        <v>231880.00000000003</v>
      </c>
      <c r="I2320" t="s">
        <v>5</v>
      </c>
      <c r="J2320" t="s">
        <v>63</v>
      </c>
      <c r="K2320" t="str">
        <f t="shared" si="146"/>
        <v>_Đùi gà sốt cay 500g</v>
      </c>
      <c r="L2320" s="8" t="str">
        <f>VLOOKUP(K2320,'[1]Mã Misa'!$B$2:$D$74,2,0)</f>
        <v>Đùi gà sốt cay 500g</v>
      </c>
      <c r="M2320" s="8" t="str">
        <f>VLOOKUP(L2320,'[1]Mã Misa'!$C$2:$D$74,2,0)</f>
        <v>DGSC500</v>
      </c>
      <c r="N2320" s="2">
        <v>105400</v>
      </c>
      <c r="O2320" t="s">
        <v>3712</v>
      </c>
      <c r="P2320" s="8" t="str">
        <f t="shared" si="147"/>
        <v>0000777</v>
      </c>
      <c r="Q2320" s="8" t="e">
        <f t="array" ref="Q2320">IF(VLOOKUP(P2320,$AA$1:$AC$32,1,0)&lt;&gt;0,(P2320&amp;"A"),0)</f>
        <v>#N/A</v>
      </c>
      <c r="R2320" s="12">
        <v>44522</v>
      </c>
      <c r="S2320" t="s">
        <v>3713</v>
      </c>
      <c r="T2320" s="8" t="str">
        <f t="shared" si="148"/>
        <v>VM+ SLA 67</v>
      </c>
      <c r="U2320" t="s">
        <v>6949</v>
      </c>
      <c r="Y2320" t="str">
        <f t="array" ref="Y2320">IF(ISNUMBER(SEARCH($V$3,T2320)),"WINCOMHANOI",IF(ISNUMBER(SEARCH($V$4,T2320)),"WINCOMHOCHIMINH",IF(ISNUMBER(SEARCH($V$5,T2320)),"WINCOMDANANG",IF(ISNUMBER(SEARCH($V$6,T2320)),"WINCOMHAIDUONG",IF(ISNUMBER(SEARCH($V$7,T2320)),"WINCOMQUANGNINH",IF(ISNUMBER(SEARCH($V$8,T2320)),"WINCOMHAIPHONG",IF(ISNUMBER(SEARCH($V$9,T2320)),"WINCOMBACGIANG",IF(ISNUMBER(SEARCH($V$10,T2320)),"WINCOMBACNINH",IF(ISNUMBER(SEARCH($V$11,T2320)),"WINCOMPHUTHO",IF(ISNUMBER(SEARCH($V$12,T2320)),"WINCOMHATINH",IF(ISNUMBER(SEARCH($V$13,T2320)),"WINCOMTHAINGUYEN",IF(ISNUMBER(SEARCH($V$14,T2320)),"WINCOMKHANHHOA",IF(ISNUMBER(SEARCH($V$15,T2320)),"WINCOMHUNGYEN",IF(ISNUMBER(SEARCH($V$16,T2320)),"WINCOMNGHEAN",IF(ISNUMBER(SEARCH($V$17,T2320)),"WINCOMLAOCAI",IF(ISNUMBER(SEARCH($V$18,T2320)),"WINCOMVUNGTAU",IF(ISNUMBER(SEARCH($V$19,T2320)),"WINCOMBINHDUONG",IF(ISNUMBER(SEARCH($V$20,T2320)),"WINCOMKIENGIANG",IF(ISNUMBER(SEARCH($V$21,T2320)),"WINCOMHANAM",IF(ISNUMBER(SEARCH($V$22,T2320)),"WINCOMNAMDINH",IF(ISNUMBER(SEARCH($V$23,T2320)),"WINCOMLANGSON",IF(ISNUMBER(SEARCH($V$24,T2320)),"WINCOMTHANHHOA",IF(ISNUMBER(SEARCH($V$25,T2320)),"WINCOMYENBAI",IF(ISNUMBER(SEARCH($V$26,T2320)),"WINCOMTUYENQUANG",IF(ISNUMBER(SEARCH($V$27,T2320)),"WINCOMHUE",IF(ISNUMBER(SEARCH($V$28,T2320)),"WINCOMQUANGNAM",IF(ISNUMBER(SEARCH($V$29,T2320)),"WINCOMVINHPHUC",IF(ISNUMBER(SEARCH($V$30,T2320)),"WINCOMHAGIANG",IF(ISNUMBER(SEARCH($V$31,T2320)),"WINCOMNINHBINH",IF(ISNUMBER(SEARCH($V$32,T2320)),"WINCOMTRAVINH",IF(ISNUMBER(SEARCH($V$33,T2320)),"WINCOMCANTHO",IF(ISNUMBER(SEARCH($V$34,T2320)),"WINCOMBENTRE",IF(ISNUMBER(SEARCH($V$35,T2320)),"WINCOMCAMAU",IF(ISNUMBER(SEARCH($V$36,T2320)),"WINCOMANGIANG",IF(ISNUMBER(SEARCH($V$37,T2320)),"WINCOMNINHTHUAN",IF(ISNUMBER(SEARCH($V$38,T2320)),"WINCOMTHAIBINH",IF(ISNUMBER(SEARCH($V$39,T2320)),"WINCOMGIALAI",IF(ISNUMBER(SEARCH($V$40,T2320)),"WINCOMHOABINH",IF(ISNUMBER(SEARCH($V$41,T2320)),"WINCOMQUANGNGAI",IF(ISNUMBER(SEARCH($V$42,T2320)),"WINCOMBINHTHUAN",IF(ISNUMBER(SEARCH($V$43,T2320)),"WINCOMDAKLAK",IF(ISNUMBER(SEARCH($V$44,T2320)),"WINCOMSOCTRANG",IF(ISNUMBER(SEARCH($V$45,T2320)),"WINCOMSONLA",IF(ISNUMBER(SEARCH($V$46,T2320)),"WINCOMKONTUM",IF(ISNUMBER(SEARCH($V$47,T2320)),"WINCOMPHUYEN",IF(ISNUMBER(SEARCH($V$48,T2320)),"WINCOMQUANGTRI",IF(ISNUMBER(SEARCH($V$49,T2320)),"WINCOMBINHDINH",IF(ISNUMBER(SEARCH($V$50,T2320)),"WINCOMCAOBANG",IF(ISNUMBER(SEARCH($V$51,T2320)),"WINCOMQUANGBINH",IF(ISNUMBER(SEARCH($V$52,T2320)),"WINCOMLAMDONG",IF(ISNUMBER(SEARCH($V$53,T2320)),"WINCOMVINHLONG",IF(ISNUMBER(SEARCH($V$54,T2320)),"WINCOMDONGTHAP",IF(ISNUMBER(SEARCH($V$55,T2320)),"WINCOMTIENGIANG",IF(ISNUMBER(SEARCH($V$56,T2320)),"WINCOMQUANGNINH",0))))))))))))))))))))))))))))))))))))))))))))))))))))))</f>
        <v>WINCOMSONLA</v>
      </c>
    </row>
    <row r="2321" spans="1:25" x14ac:dyDescent="0.2">
      <c r="A2321" t="s">
        <v>0</v>
      </c>
      <c r="B2321" t="s">
        <v>3711</v>
      </c>
      <c r="C2321" t="s">
        <v>34</v>
      </c>
      <c r="D2321" t="s">
        <v>3</v>
      </c>
      <c r="E2321" t="s">
        <v>4</v>
      </c>
      <c r="F2321" s="5">
        <f t="shared" si="145"/>
        <v>1</v>
      </c>
      <c r="G2321" s="2">
        <v>88846</v>
      </c>
      <c r="H2321" s="2">
        <v>97730.6</v>
      </c>
      <c r="I2321" t="s">
        <v>5</v>
      </c>
      <c r="J2321" t="s">
        <v>6</v>
      </c>
      <c r="K2321" t="str">
        <f t="shared" si="146"/>
        <v>Gà muối gói 500g</v>
      </c>
      <c r="L2321" s="8" t="str">
        <f>VLOOKUP(K2321,'[1]Mã Misa'!$B$2:$D$74,2,0)</f>
        <v>Gà muối 500g</v>
      </c>
      <c r="M2321" s="8" t="str">
        <f>VLOOKUP(L2321,'[1]Mã Misa'!$C$2:$D$74,2,0)</f>
        <v>GM500</v>
      </c>
      <c r="N2321" s="2">
        <v>88846</v>
      </c>
      <c r="O2321" t="s">
        <v>3712</v>
      </c>
      <c r="P2321" s="8" t="str">
        <f t="shared" si="147"/>
        <v>0000777</v>
      </c>
      <c r="Q2321" s="8" t="e">
        <f t="array" ref="Q2321">IF(VLOOKUP(P2321,$AA$1:$AC$32,1,0)&lt;&gt;0,(P2321&amp;"A"),0)</f>
        <v>#N/A</v>
      </c>
      <c r="R2321" s="12">
        <v>44522</v>
      </c>
      <c r="S2321" t="s">
        <v>3713</v>
      </c>
      <c r="T2321" s="8" t="str">
        <f t="shared" si="148"/>
        <v>VM+ SLA 67</v>
      </c>
      <c r="U2321" t="s">
        <v>6949</v>
      </c>
      <c r="Y2321" t="str">
        <f t="array" ref="Y2321">IF(ISNUMBER(SEARCH($V$3,T2321)),"WINCOMHANOI",IF(ISNUMBER(SEARCH($V$4,T2321)),"WINCOMHOCHIMINH",IF(ISNUMBER(SEARCH($V$5,T2321)),"WINCOMDANANG",IF(ISNUMBER(SEARCH($V$6,T2321)),"WINCOMHAIDUONG",IF(ISNUMBER(SEARCH($V$7,T2321)),"WINCOMQUANGNINH",IF(ISNUMBER(SEARCH($V$8,T2321)),"WINCOMHAIPHONG",IF(ISNUMBER(SEARCH($V$9,T2321)),"WINCOMBACGIANG",IF(ISNUMBER(SEARCH($V$10,T2321)),"WINCOMBACNINH",IF(ISNUMBER(SEARCH($V$11,T2321)),"WINCOMPHUTHO",IF(ISNUMBER(SEARCH($V$12,T2321)),"WINCOMHATINH",IF(ISNUMBER(SEARCH($V$13,T2321)),"WINCOMTHAINGUYEN",IF(ISNUMBER(SEARCH($V$14,T2321)),"WINCOMKHANHHOA",IF(ISNUMBER(SEARCH($V$15,T2321)),"WINCOMHUNGYEN",IF(ISNUMBER(SEARCH($V$16,T2321)),"WINCOMNGHEAN",IF(ISNUMBER(SEARCH($V$17,T2321)),"WINCOMLAOCAI",IF(ISNUMBER(SEARCH($V$18,T2321)),"WINCOMVUNGTAU",IF(ISNUMBER(SEARCH($V$19,T2321)),"WINCOMBINHDUONG",IF(ISNUMBER(SEARCH($V$20,T2321)),"WINCOMKIENGIANG",IF(ISNUMBER(SEARCH($V$21,T2321)),"WINCOMHANAM",IF(ISNUMBER(SEARCH($V$22,T2321)),"WINCOMNAMDINH",IF(ISNUMBER(SEARCH($V$23,T2321)),"WINCOMLANGSON",IF(ISNUMBER(SEARCH($V$24,T2321)),"WINCOMTHANHHOA",IF(ISNUMBER(SEARCH($V$25,T2321)),"WINCOMYENBAI",IF(ISNUMBER(SEARCH($V$26,T2321)),"WINCOMTUYENQUANG",IF(ISNUMBER(SEARCH($V$27,T2321)),"WINCOMHUE",IF(ISNUMBER(SEARCH($V$28,T2321)),"WINCOMQUANGNAM",IF(ISNUMBER(SEARCH($V$29,T2321)),"WINCOMVINHPHUC",IF(ISNUMBER(SEARCH($V$30,T2321)),"WINCOMHAGIANG",IF(ISNUMBER(SEARCH($V$31,T2321)),"WINCOMNINHBINH",IF(ISNUMBER(SEARCH($V$32,T2321)),"WINCOMTRAVINH",IF(ISNUMBER(SEARCH($V$33,T2321)),"WINCOMCANTHO",IF(ISNUMBER(SEARCH($V$34,T2321)),"WINCOMBENTRE",IF(ISNUMBER(SEARCH($V$35,T2321)),"WINCOMCAMAU",IF(ISNUMBER(SEARCH($V$36,T2321)),"WINCOMANGIANG",IF(ISNUMBER(SEARCH($V$37,T2321)),"WINCOMNINHTHUAN",IF(ISNUMBER(SEARCH($V$38,T2321)),"WINCOMTHAIBINH",IF(ISNUMBER(SEARCH($V$39,T2321)),"WINCOMGIALAI",IF(ISNUMBER(SEARCH($V$40,T2321)),"WINCOMHOABINH",IF(ISNUMBER(SEARCH($V$41,T2321)),"WINCOMQUANGNGAI",IF(ISNUMBER(SEARCH($V$42,T2321)),"WINCOMBINHTHUAN",IF(ISNUMBER(SEARCH($V$43,T2321)),"WINCOMDAKLAK",IF(ISNUMBER(SEARCH($V$44,T2321)),"WINCOMSOCTRANG",IF(ISNUMBER(SEARCH($V$45,T2321)),"WINCOMSONLA",IF(ISNUMBER(SEARCH($V$46,T2321)),"WINCOMKONTUM",IF(ISNUMBER(SEARCH($V$47,T2321)),"WINCOMPHUYEN",IF(ISNUMBER(SEARCH($V$48,T2321)),"WINCOMQUANGTRI",IF(ISNUMBER(SEARCH($V$49,T2321)),"WINCOMBINHDINH",IF(ISNUMBER(SEARCH($V$50,T2321)),"WINCOMCAOBANG",IF(ISNUMBER(SEARCH($V$51,T2321)),"WINCOMQUANGBINH",IF(ISNUMBER(SEARCH($V$52,T2321)),"WINCOMLAMDONG",IF(ISNUMBER(SEARCH($V$53,T2321)),"WINCOMVINHLONG",IF(ISNUMBER(SEARCH($V$54,T2321)),"WINCOMDONGTHAP",IF(ISNUMBER(SEARCH($V$55,T2321)),"WINCOMTIENGIANG",IF(ISNUMBER(SEARCH($V$56,T2321)),"WINCOMQUANGNINH",0))))))))))))))))))))))))))))))))))))))))))))))))))))))</f>
        <v>WINCOMSONLA</v>
      </c>
    </row>
    <row r="2322" spans="1:25" x14ac:dyDescent="0.2">
      <c r="A2322" t="s">
        <v>0</v>
      </c>
      <c r="B2322" t="s">
        <v>3714</v>
      </c>
      <c r="C2322" t="s">
        <v>2</v>
      </c>
      <c r="D2322" t="s">
        <v>62</v>
      </c>
      <c r="E2322" t="s">
        <v>4</v>
      </c>
      <c r="F2322" s="5">
        <f t="shared" si="145"/>
        <v>3</v>
      </c>
      <c r="G2322" s="2">
        <v>316200</v>
      </c>
      <c r="H2322" s="2">
        <v>347820</v>
      </c>
      <c r="I2322" t="s">
        <v>5</v>
      </c>
      <c r="J2322" t="s">
        <v>63</v>
      </c>
      <c r="K2322" t="str">
        <f t="shared" si="146"/>
        <v>_Đùi gà sốt cay 500g</v>
      </c>
      <c r="L2322" s="8" t="str">
        <f>VLOOKUP(K2322,'[1]Mã Misa'!$B$2:$D$74,2,0)</f>
        <v>Đùi gà sốt cay 500g</v>
      </c>
      <c r="M2322" s="8" t="str">
        <f>VLOOKUP(L2322,'[1]Mã Misa'!$C$2:$D$74,2,0)</f>
        <v>DGSC500</v>
      </c>
      <c r="N2322" s="2">
        <v>105400</v>
      </c>
      <c r="O2322" t="s">
        <v>3715</v>
      </c>
      <c r="P2322" s="8" t="str">
        <f t="shared" si="147"/>
        <v>0044556</v>
      </c>
      <c r="Q2322" s="8" t="e">
        <f t="array" ref="Q2322">IF(VLOOKUP(P2322,$AA$1:$AC$32,1,0)&lt;&gt;0,(P2322&amp;"A"),0)</f>
        <v>#N/A</v>
      </c>
      <c r="R2322" s="12">
        <v>44522</v>
      </c>
      <c r="S2322" t="s">
        <v>471</v>
      </c>
      <c r="T2322" s="8" t="str">
        <f t="shared" si="148"/>
        <v>VM+ HCM 24</v>
      </c>
      <c r="U2322" t="s">
        <v>6111</v>
      </c>
      <c r="Y2322" t="str">
        <f t="array" ref="Y2322">IF(ISNUMBER(SEARCH($V$3,T2322)),"WINCOMHANOI",IF(ISNUMBER(SEARCH($V$4,T2322)),"WINCOMHOCHIMINH",IF(ISNUMBER(SEARCH($V$5,T2322)),"WINCOMDANANG",IF(ISNUMBER(SEARCH($V$6,T2322)),"WINCOMHAIDUONG",IF(ISNUMBER(SEARCH($V$7,T2322)),"WINCOMQUANGNINH",IF(ISNUMBER(SEARCH($V$8,T2322)),"WINCOMHAIPHONG",IF(ISNUMBER(SEARCH($V$9,T2322)),"WINCOMBACGIANG",IF(ISNUMBER(SEARCH($V$10,T2322)),"WINCOMBACNINH",IF(ISNUMBER(SEARCH($V$11,T2322)),"WINCOMPHUTHO",IF(ISNUMBER(SEARCH($V$12,T2322)),"WINCOMHATINH",IF(ISNUMBER(SEARCH($V$13,T2322)),"WINCOMTHAINGUYEN",IF(ISNUMBER(SEARCH($V$14,T2322)),"WINCOMKHANHHOA",IF(ISNUMBER(SEARCH($V$15,T2322)),"WINCOMHUNGYEN",IF(ISNUMBER(SEARCH($V$16,T2322)),"WINCOMNGHEAN",IF(ISNUMBER(SEARCH($V$17,T2322)),"WINCOMLAOCAI",IF(ISNUMBER(SEARCH($V$18,T2322)),"WINCOMVUNGTAU",IF(ISNUMBER(SEARCH($V$19,T2322)),"WINCOMBINHDUONG",IF(ISNUMBER(SEARCH($V$20,T2322)),"WINCOMKIENGIANG",IF(ISNUMBER(SEARCH($V$21,T2322)),"WINCOMHANAM",IF(ISNUMBER(SEARCH($V$22,T2322)),"WINCOMNAMDINH",IF(ISNUMBER(SEARCH($V$23,T2322)),"WINCOMLANGSON",IF(ISNUMBER(SEARCH($V$24,T2322)),"WINCOMTHANHHOA",IF(ISNUMBER(SEARCH($V$25,T2322)),"WINCOMYENBAI",IF(ISNUMBER(SEARCH($V$26,T2322)),"WINCOMTUYENQUANG",IF(ISNUMBER(SEARCH($V$27,T2322)),"WINCOMHUE",IF(ISNUMBER(SEARCH($V$28,T2322)),"WINCOMQUANGNAM",IF(ISNUMBER(SEARCH($V$29,T2322)),"WINCOMVINHPHUC",IF(ISNUMBER(SEARCH($V$30,T2322)),"WINCOMHAGIANG",IF(ISNUMBER(SEARCH($V$31,T2322)),"WINCOMNINHBINH",IF(ISNUMBER(SEARCH($V$32,T2322)),"WINCOMTRAVINH",IF(ISNUMBER(SEARCH($V$33,T2322)),"WINCOMCANTHO",IF(ISNUMBER(SEARCH($V$34,T2322)),"WINCOMBENTRE",IF(ISNUMBER(SEARCH($V$35,T2322)),"WINCOMCAMAU",IF(ISNUMBER(SEARCH($V$36,T2322)),"WINCOMANGIANG",IF(ISNUMBER(SEARCH($V$37,T2322)),"WINCOMNINHTHUAN",IF(ISNUMBER(SEARCH($V$38,T2322)),"WINCOMTHAIBINH",IF(ISNUMBER(SEARCH($V$39,T2322)),"WINCOMGIALAI",IF(ISNUMBER(SEARCH($V$40,T2322)),"WINCOMHOABINH",IF(ISNUMBER(SEARCH($V$41,T2322)),"WINCOMQUANGNGAI",IF(ISNUMBER(SEARCH($V$42,T2322)),"WINCOMBINHTHUAN",IF(ISNUMBER(SEARCH($V$43,T2322)),"WINCOMDAKLAK",IF(ISNUMBER(SEARCH($V$44,T2322)),"WINCOMSOCTRANG",IF(ISNUMBER(SEARCH($V$45,T2322)),"WINCOMSONLA",IF(ISNUMBER(SEARCH($V$46,T2322)),"WINCOMKONTUM",IF(ISNUMBER(SEARCH($V$47,T2322)),"WINCOMPHUYEN",IF(ISNUMBER(SEARCH($V$48,T2322)),"WINCOMQUANGTRI",IF(ISNUMBER(SEARCH($V$49,T2322)),"WINCOMBINHDINH",IF(ISNUMBER(SEARCH($V$50,T2322)),"WINCOMCAOBANG",IF(ISNUMBER(SEARCH($V$51,T2322)),"WINCOMQUANGBINH",IF(ISNUMBER(SEARCH($V$52,T2322)),"WINCOMLAMDONG",IF(ISNUMBER(SEARCH($V$53,T2322)),"WINCOMVINHLONG",IF(ISNUMBER(SEARCH($V$54,T2322)),"WINCOMDONGTHAP",IF(ISNUMBER(SEARCH($V$55,T2322)),"WINCOMTIENGIANG",IF(ISNUMBER(SEARCH($V$56,T2322)),"WINCOMQUANGNINH",0))))))))))))))))))))))))))))))))))))))))))))))))))))))</f>
        <v>WINCOMHOCHIMINH</v>
      </c>
    </row>
    <row r="2323" spans="1:25" x14ac:dyDescent="0.2">
      <c r="A2323" t="s">
        <v>0</v>
      </c>
      <c r="B2323" t="s">
        <v>3716</v>
      </c>
      <c r="C2323" t="s">
        <v>2</v>
      </c>
      <c r="D2323" t="s">
        <v>20</v>
      </c>
      <c r="E2323" t="s">
        <v>4</v>
      </c>
      <c r="F2323" s="5">
        <f t="shared" si="145"/>
        <v>3</v>
      </c>
      <c r="G2323" s="2">
        <v>150546</v>
      </c>
      <c r="H2323" s="2">
        <v>165600.6</v>
      </c>
      <c r="I2323" t="s">
        <v>5</v>
      </c>
      <c r="J2323" t="s">
        <v>21</v>
      </c>
      <c r="K2323" t="str">
        <f t="shared" si="146"/>
        <v>Giò tai lưỡi xào gói 250g</v>
      </c>
      <c r="L2323" s="8" t="str">
        <f>VLOOKUP(K2323,'[1]Mã Misa'!$B$2:$D$74,2,0)</f>
        <v>Giò Tai Lưỡi Xào 250g</v>
      </c>
      <c r="M2323" s="8" t="str">
        <f>VLOOKUP(L2323,'[1]Mã Misa'!$C$2:$D$74,2,0)</f>
        <v>GTLX250G</v>
      </c>
      <c r="N2323" s="2">
        <v>50182</v>
      </c>
      <c r="O2323" t="s">
        <v>3717</v>
      </c>
      <c r="P2323" s="8" t="str">
        <f t="shared" si="147"/>
        <v>0003425</v>
      </c>
      <c r="Q2323" s="8" t="e">
        <f t="array" ref="Q2323">IF(VLOOKUP(P2323,$AA$1:$AC$32,1,0)&lt;&gt;0,(P2323&amp;"A"),0)</f>
        <v>#N/A</v>
      </c>
      <c r="R2323" s="12">
        <v>44522</v>
      </c>
      <c r="S2323" t="s">
        <v>147</v>
      </c>
      <c r="T2323" s="8" t="str">
        <f t="shared" si="148"/>
        <v>VM+ BNH 23</v>
      </c>
      <c r="U2323" t="s">
        <v>6015</v>
      </c>
      <c r="Y2323" t="str">
        <f t="array" ref="Y2323">IF(ISNUMBER(SEARCH($V$3,T2323)),"WINCOMHANOI",IF(ISNUMBER(SEARCH($V$4,T2323)),"WINCOMHOCHIMINH",IF(ISNUMBER(SEARCH($V$5,T2323)),"WINCOMDANANG",IF(ISNUMBER(SEARCH($V$6,T2323)),"WINCOMHAIDUONG",IF(ISNUMBER(SEARCH($V$7,T2323)),"WINCOMQUANGNINH",IF(ISNUMBER(SEARCH($V$8,T2323)),"WINCOMHAIPHONG",IF(ISNUMBER(SEARCH($V$9,T2323)),"WINCOMBACGIANG",IF(ISNUMBER(SEARCH($V$10,T2323)),"WINCOMBACNINH",IF(ISNUMBER(SEARCH($V$11,T2323)),"WINCOMPHUTHO",IF(ISNUMBER(SEARCH($V$12,T2323)),"WINCOMHATINH",IF(ISNUMBER(SEARCH($V$13,T2323)),"WINCOMTHAINGUYEN",IF(ISNUMBER(SEARCH($V$14,T2323)),"WINCOMKHANHHOA",IF(ISNUMBER(SEARCH($V$15,T2323)),"WINCOMHUNGYEN",IF(ISNUMBER(SEARCH($V$16,T2323)),"WINCOMNGHEAN",IF(ISNUMBER(SEARCH($V$17,T2323)),"WINCOMLAOCAI",IF(ISNUMBER(SEARCH($V$18,T2323)),"WINCOMVUNGTAU",IF(ISNUMBER(SEARCH($V$19,T2323)),"WINCOMBINHDUONG",IF(ISNUMBER(SEARCH($V$20,T2323)),"WINCOMKIENGIANG",IF(ISNUMBER(SEARCH($V$21,T2323)),"WINCOMHANAM",IF(ISNUMBER(SEARCH($V$22,T2323)),"WINCOMNAMDINH",IF(ISNUMBER(SEARCH($V$23,T2323)),"WINCOMLANGSON",IF(ISNUMBER(SEARCH($V$24,T2323)),"WINCOMTHANHHOA",IF(ISNUMBER(SEARCH($V$25,T2323)),"WINCOMYENBAI",IF(ISNUMBER(SEARCH($V$26,T2323)),"WINCOMTUYENQUANG",IF(ISNUMBER(SEARCH($V$27,T2323)),"WINCOMHUE",IF(ISNUMBER(SEARCH($V$28,T2323)),"WINCOMQUANGNAM",IF(ISNUMBER(SEARCH($V$29,T2323)),"WINCOMVINHPHUC",IF(ISNUMBER(SEARCH($V$30,T2323)),"WINCOMHAGIANG",IF(ISNUMBER(SEARCH($V$31,T2323)),"WINCOMNINHBINH",IF(ISNUMBER(SEARCH($V$32,T2323)),"WINCOMTRAVINH",IF(ISNUMBER(SEARCH($V$33,T2323)),"WINCOMCANTHO",IF(ISNUMBER(SEARCH($V$34,T2323)),"WINCOMBENTRE",IF(ISNUMBER(SEARCH($V$35,T2323)),"WINCOMCAMAU",IF(ISNUMBER(SEARCH($V$36,T2323)),"WINCOMANGIANG",IF(ISNUMBER(SEARCH($V$37,T2323)),"WINCOMNINHTHUAN",IF(ISNUMBER(SEARCH($V$38,T2323)),"WINCOMTHAIBINH",IF(ISNUMBER(SEARCH($V$39,T2323)),"WINCOMGIALAI",IF(ISNUMBER(SEARCH($V$40,T2323)),"WINCOMHOABINH",IF(ISNUMBER(SEARCH($V$41,T2323)),"WINCOMQUANGNGAI",IF(ISNUMBER(SEARCH($V$42,T2323)),"WINCOMBINHTHUAN",IF(ISNUMBER(SEARCH($V$43,T2323)),"WINCOMDAKLAK",IF(ISNUMBER(SEARCH($V$44,T2323)),"WINCOMSOCTRANG",IF(ISNUMBER(SEARCH($V$45,T2323)),"WINCOMSONLA",IF(ISNUMBER(SEARCH($V$46,T2323)),"WINCOMKONTUM",IF(ISNUMBER(SEARCH($V$47,T2323)),"WINCOMPHUYEN",IF(ISNUMBER(SEARCH($V$48,T2323)),"WINCOMQUANGTRI",IF(ISNUMBER(SEARCH($V$49,T2323)),"WINCOMBINHDINH",IF(ISNUMBER(SEARCH($V$50,T2323)),"WINCOMCAOBANG",IF(ISNUMBER(SEARCH($V$51,T2323)),"WINCOMQUANGBINH",IF(ISNUMBER(SEARCH($V$52,T2323)),"WINCOMLAMDONG",IF(ISNUMBER(SEARCH($V$53,T2323)),"WINCOMVINHLONG",IF(ISNUMBER(SEARCH($V$54,T2323)),"WINCOMDONGTHAP",IF(ISNUMBER(SEARCH($V$55,T2323)),"WINCOMTIENGIANG",IF(ISNUMBER(SEARCH($V$56,T2323)),"WINCOMQUANGNINH",0))))))))))))))))))))))))))))))))))))))))))))))))))))))</f>
        <v>WINCOMBACNINH</v>
      </c>
    </row>
    <row r="2324" spans="1:25" x14ac:dyDescent="0.2">
      <c r="A2324" t="s">
        <v>0</v>
      </c>
      <c r="B2324" t="s">
        <v>3718</v>
      </c>
      <c r="C2324" t="s">
        <v>2</v>
      </c>
      <c r="D2324" t="s">
        <v>134</v>
      </c>
      <c r="E2324" t="s">
        <v>4</v>
      </c>
      <c r="F2324" s="5">
        <f t="shared" si="145"/>
        <v>2</v>
      </c>
      <c r="G2324" s="2">
        <v>181500</v>
      </c>
      <c r="H2324" s="2">
        <v>199650.00000000003</v>
      </c>
      <c r="I2324" t="s">
        <v>5</v>
      </c>
      <c r="J2324" t="s">
        <v>135</v>
      </c>
      <c r="K2324" t="str">
        <f t="shared" si="146"/>
        <v>_Chân gà sốt cay 400g</v>
      </c>
      <c r="L2324" s="8" t="str">
        <f>VLOOKUP(K2324,'[1]Mã Misa'!$B$2:$D$74,2,0)</f>
        <v>Chân gà sốt cay 400g</v>
      </c>
      <c r="M2324" s="8" t="str">
        <f>VLOOKUP(L2324,'[1]Mã Misa'!$C$2:$D$74,2,0)</f>
        <v>CGSC400</v>
      </c>
      <c r="N2324" s="2">
        <v>90750</v>
      </c>
      <c r="O2324" t="s">
        <v>3719</v>
      </c>
      <c r="P2324" s="8" t="str">
        <f t="shared" si="147"/>
        <v>0011226</v>
      </c>
      <c r="Q2324" s="8" t="e">
        <f t="array" ref="Q2324">IF(VLOOKUP(P2324,$AA$1:$AC$32,1,0)&lt;&gt;0,(P2324&amp;"A"),0)</f>
        <v>#N/A</v>
      </c>
      <c r="R2324" s="12">
        <v>44526</v>
      </c>
      <c r="S2324" t="s">
        <v>3720</v>
      </c>
      <c r="T2324" s="8" t="str">
        <f t="shared" si="148"/>
        <v>VM VCP HPG</v>
      </c>
      <c r="U2324" t="s">
        <v>6950</v>
      </c>
      <c r="Y2324" t="str">
        <f t="array" ref="Y2324">IF(ISNUMBER(SEARCH($V$3,T2324)),"WINCOMHANOI",IF(ISNUMBER(SEARCH($V$4,T2324)),"WINCOMHOCHIMINH",IF(ISNUMBER(SEARCH($V$5,T2324)),"WINCOMDANANG",IF(ISNUMBER(SEARCH($V$6,T2324)),"WINCOMHAIDUONG",IF(ISNUMBER(SEARCH($V$7,T2324)),"WINCOMQUANGNINH",IF(ISNUMBER(SEARCH($V$8,T2324)),"WINCOMHAIPHONG",IF(ISNUMBER(SEARCH($V$9,T2324)),"WINCOMBACGIANG",IF(ISNUMBER(SEARCH($V$10,T2324)),"WINCOMBACNINH",IF(ISNUMBER(SEARCH($V$11,T2324)),"WINCOMPHUTHO",IF(ISNUMBER(SEARCH($V$12,T2324)),"WINCOMHATINH",IF(ISNUMBER(SEARCH($V$13,T2324)),"WINCOMTHAINGUYEN",IF(ISNUMBER(SEARCH($V$14,T2324)),"WINCOMKHANHHOA",IF(ISNUMBER(SEARCH($V$15,T2324)),"WINCOMHUNGYEN",IF(ISNUMBER(SEARCH($V$16,T2324)),"WINCOMNGHEAN",IF(ISNUMBER(SEARCH($V$17,T2324)),"WINCOMLAOCAI",IF(ISNUMBER(SEARCH($V$18,T2324)),"WINCOMVUNGTAU",IF(ISNUMBER(SEARCH($V$19,T2324)),"WINCOMBINHDUONG",IF(ISNUMBER(SEARCH($V$20,T2324)),"WINCOMKIENGIANG",IF(ISNUMBER(SEARCH($V$21,T2324)),"WINCOMHANAM",IF(ISNUMBER(SEARCH($V$22,T2324)),"WINCOMNAMDINH",IF(ISNUMBER(SEARCH($V$23,T2324)),"WINCOMLANGSON",IF(ISNUMBER(SEARCH($V$24,T2324)),"WINCOMTHANHHOA",IF(ISNUMBER(SEARCH($V$25,T2324)),"WINCOMYENBAI",IF(ISNUMBER(SEARCH($V$26,T2324)),"WINCOMTUYENQUANG",IF(ISNUMBER(SEARCH($V$27,T2324)),"WINCOMHUE",IF(ISNUMBER(SEARCH($V$28,T2324)),"WINCOMQUANGNAM",IF(ISNUMBER(SEARCH($V$29,T2324)),"WINCOMVINHPHUC",IF(ISNUMBER(SEARCH($V$30,T2324)),"WINCOMHAGIANG",IF(ISNUMBER(SEARCH($V$31,T2324)),"WINCOMNINHBINH",IF(ISNUMBER(SEARCH($V$32,T2324)),"WINCOMTRAVINH",IF(ISNUMBER(SEARCH($V$33,T2324)),"WINCOMCANTHO",IF(ISNUMBER(SEARCH($V$34,T2324)),"WINCOMBENTRE",IF(ISNUMBER(SEARCH($V$35,T2324)),"WINCOMCAMAU",IF(ISNUMBER(SEARCH($V$36,T2324)),"WINCOMANGIANG",IF(ISNUMBER(SEARCH($V$37,T2324)),"WINCOMNINHTHUAN",IF(ISNUMBER(SEARCH($V$38,T2324)),"WINCOMTHAIBINH",IF(ISNUMBER(SEARCH($V$39,T2324)),"WINCOMGIALAI",IF(ISNUMBER(SEARCH($V$40,T2324)),"WINCOMHOABINH",IF(ISNUMBER(SEARCH($V$41,T2324)),"WINCOMQUANGNGAI",IF(ISNUMBER(SEARCH($V$42,T2324)),"WINCOMBINHTHUAN",IF(ISNUMBER(SEARCH($V$43,T2324)),"WINCOMDAKLAK",IF(ISNUMBER(SEARCH($V$44,T2324)),"WINCOMSOCTRANG",IF(ISNUMBER(SEARCH($V$45,T2324)),"WINCOMSONLA",IF(ISNUMBER(SEARCH($V$46,T2324)),"WINCOMKONTUM",IF(ISNUMBER(SEARCH($V$47,T2324)),"WINCOMPHUYEN",IF(ISNUMBER(SEARCH($V$48,T2324)),"WINCOMQUANGTRI",IF(ISNUMBER(SEARCH($V$49,T2324)),"WINCOMBINHDINH",IF(ISNUMBER(SEARCH($V$50,T2324)),"WINCOMCAOBANG",IF(ISNUMBER(SEARCH($V$51,T2324)),"WINCOMQUANGBINH",IF(ISNUMBER(SEARCH($V$52,T2324)),"WINCOMLAMDONG",IF(ISNUMBER(SEARCH($V$53,T2324)),"WINCOMVINHLONG",IF(ISNUMBER(SEARCH($V$54,T2324)),"WINCOMDONGTHAP",IF(ISNUMBER(SEARCH($V$55,T2324)),"WINCOMTIENGIANG",IF(ISNUMBER(SEARCH($V$56,T2324)),"WINCOMQUANGNINH",0))))))))))))))))))))))))))))))))))))))))))))))))))))))</f>
        <v>WINCOMHAIPHONG</v>
      </c>
    </row>
    <row r="2325" spans="1:25" x14ac:dyDescent="0.2">
      <c r="A2325" t="s">
        <v>0</v>
      </c>
      <c r="B2325" t="s">
        <v>3718</v>
      </c>
      <c r="C2325" t="s">
        <v>31</v>
      </c>
      <c r="D2325" t="s">
        <v>62</v>
      </c>
      <c r="E2325" t="s">
        <v>4</v>
      </c>
      <c r="F2325" s="5">
        <f t="shared" si="145"/>
        <v>4</v>
      </c>
      <c r="G2325" s="2">
        <v>421600</v>
      </c>
      <c r="H2325" s="2">
        <v>463760.00000000006</v>
      </c>
      <c r="I2325" t="s">
        <v>5</v>
      </c>
      <c r="J2325" t="s">
        <v>63</v>
      </c>
      <c r="K2325" t="str">
        <f t="shared" si="146"/>
        <v>_Đùi gà sốt cay 500g</v>
      </c>
      <c r="L2325" s="8" t="str">
        <f>VLOOKUP(K2325,'[1]Mã Misa'!$B$2:$D$74,2,0)</f>
        <v>Đùi gà sốt cay 500g</v>
      </c>
      <c r="M2325" s="8" t="str">
        <f>VLOOKUP(L2325,'[1]Mã Misa'!$C$2:$D$74,2,0)</f>
        <v>DGSC500</v>
      </c>
      <c r="N2325" s="2">
        <v>105400</v>
      </c>
      <c r="O2325" t="s">
        <v>3719</v>
      </c>
      <c r="P2325" s="8" t="str">
        <f t="shared" si="147"/>
        <v>0011226</v>
      </c>
      <c r="Q2325" s="8" t="e">
        <f t="array" ref="Q2325">IF(VLOOKUP(P2325,$AA$1:$AC$32,1,0)&lt;&gt;0,(P2325&amp;"A"),0)</f>
        <v>#N/A</v>
      </c>
      <c r="R2325" s="12">
        <v>44526</v>
      </c>
      <c r="S2325" t="s">
        <v>3720</v>
      </c>
      <c r="T2325" s="8" t="str">
        <f t="shared" si="148"/>
        <v>VM VCP HPG</v>
      </c>
      <c r="U2325" t="s">
        <v>6950</v>
      </c>
      <c r="Y2325" t="str">
        <f t="array" ref="Y2325">IF(ISNUMBER(SEARCH($V$3,T2325)),"WINCOMHANOI",IF(ISNUMBER(SEARCH($V$4,T2325)),"WINCOMHOCHIMINH",IF(ISNUMBER(SEARCH($V$5,T2325)),"WINCOMDANANG",IF(ISNUMBER(SEARCH($V$6,T2325)),"WINCOMHAIDUONG",IF(ISNUMBER(SEARCH($V$7,T2325)),"WINCOMQUANGNINH",IF(ISNUMBER(SEARCH($V$8,T2325)),"WINCOMHAIPHONG",IF(ISNUMBER(SEARCH($V$9,T2325)),"WINCOMBACGIANG",IF(ISNUMBER(SEARCH($V$10,T2325)),"WINCOMBACNINH",IF(ISNUMBER(SEARCH($V$11,T2325)),"WINCOMPHUTHO",IF(ISNUMBER(SEARCH($V$12,T2325)),"WINCOMHATINH",IF(ISNUMBER(SEARCH($V$13,T2325)),"WINCOMTHAINGUYEN",IF(ISNUMBER(SEARCH($V$14,T2325)),"WINCOMKHANHHOA",IF(ISNUMBER(SEARCH($V$15,T2325)),"WINCOMHUNGYEN",IF(ISNUMBER(SEARCH($V$16,T2325)),"WINCOMNGHEAN",IF(ISNUMBER(SEARCH($V$17,T2325)),"WINCOMLAOCAI",IF(ISNUMBER(SEARCH($V$18,T2325)),"WINCOMVUNGTAU",IF(ISNUMBER(SEARCH($V$19,T2325)),"WINCOMBINHDUONG",IF(ISNUMBER(SEARCH($V$20,T2325)),"WINCOMKIENGIANG",IF(ISNUMBER(SEARCH($V$21,T2325)),"WINCOMHANAM",IF(ISNUMBER(SEARCH($V$22,T2325)),"WINCOMNAMDINH",IF(ISNUMBER(SEARCH($V$23,T2325)),"WINCOMLANGSON",IF(ISNUMBER(SEARCH($V$24,T2325)),"WINCOMTHANHHOA",IF(ISNUMBER(SEARCH($V$25,T2325)),"WINCOMYENBAI",IF(ISNUMBER(SEARCH($V$26,T2325)),"WINCOMTUYENQUANG",IF(ISNUMBER(SEARCH($V$27,T2325)),"WINCOMHUE",IF(ISNUMBER(SEARCH($V$28,T2325)),"WINCOMQUANGNAM",IF(ISNUMBER(SEARCH($V$29,T2325)),"WINCOMVINHPHUC",IF(ISNUMBER(SEARCH($V$30,T2325)),"WINCOMHAGIANG",IF(ISNUMBER(SEARCH($V$31,T2325)),"WINCOMNINHBINH",IF(ISNUMBER(SEARCH($V$32,T2325)),"WINCOMTRAVINH",IF(ISNUMBER(SEARCH($V$33,T2325)),"WINCOMCANTHO",IF(ISNUMBER(SEARCH($V$34,T2325)),"WINCOMBENTRE",IF(ISNUMBER(SEARCH($V$35,T2325)),"WINCOMCAMAU",IF(ISNUMBER(SEARCH($V$36,T2325)),"WINCOMANGIANG",IF(ISNUMBER(SEARCH($V$37,T2325)),"WINCOMNINHTHUAN",IF(ISNUMBER(SEARCH($V$38,T2325)),"WINCOMTHAIBINH",IF(ISNUMBER(SEARCH($V$39,T2325)),"WINCOMGIALAI",IF(ISNUMBER(SEARCH($V$40,T2325)),"WINCOMHOABINH",IF(ISNUMBER(SEARCH($V$41,T2325)),"WINCOMQUANGNGAI",IF(ISNUMBER(SEARCH($V$42,T2325)),"WINCOMBINHTHUAN",IF(ISNUMBER(SEARCH($V$43,T2325)),"WINCOMDAKLAK",IF(ISNUMBER(SEARCH($V$44,T2325)),"WINCOMSOCTRANG",IF(ISNUMBER(SEARCH($V$45,T2325)),"WINCOMSONLA",IF(ISNUMBER(SEARCH($V$46,T2325)),"WINCOMKONTUM",IF(ISNUMBER(SEARCH($V$47,T2325)),"WINCOMPHUYEN",IF(ISNUMBER(SEARCH($V$48,T2325)),"WINCOMQUANGTRI",IF(ISNUMBER(SEARCH($V$49,T2325)),"WINCOMBINHDINH",IF(ISNUMBER(SEARCH($V$50,T2325)),"WINCOMCAOBANG",IF(ISNUMBER(SEARCH($V$51,T2325)),"WINCOMQUANGBINH",IF(ISNUMBER(SEARCH($V$52,T2325)),"WINCOMLAMDONG",IF(ISNUMBER(SEARCH($V$53,T2325)),"WINCOMVINHLONG",IF(ISNUMBER(SEARCH($V$54,T2325)),"WINCOMDONGTHAP",IF(ISNUMBER(SEARCH($V$55,T2325)),"WINCOMTIENGIANG",IF(ISNUMBER(SEARCH($V$56,T2325)),"WINCOMQUANGNINH",0))))))))))))))))))))))))))))))))))))))))))))))))))))))</f>
        <v>WINCOMHAIPHONG</v>
      </c>
    </row>
    <row r="2326" spans="1:25" x14ac:dyDescent="0.2">
      <c r="A2326" t="s">
        <v>0</v>
      </c>
      <c r="B2326" t="s">
        <v>3721</v>
      </c>
      <c r="C2326" t="s">
        <v>2</v>
      </c>
      <c r="D2326" t="s">
        <v>20</v>
      </c>
      <c r="E2326" t="s">
        <v>4</v>
      </c>
      <c r="F2326" s="5">
        <f t="shared" si="145"/>
        <v>2</v>
      </c>
      <c r="G2326" s="2">
        <v>100364</v>
      </c>
      <c r="H2326" s="2">
        <v>110400.40000000001</v>
      </c>
      <c r="I2326" t="s">
        <v>5</v>
      </c>
      <c r="J2326" t="s">
        <v>21</v>
      </c>
      <c r="K2326" t="str">
        <f t="shared" si="146"/>
        <v>Giò tai lưỡi xào gói 250g</v>
      </c>
      <c r="L2326" s="8" t="str">
        <f>VLOOKUP(K2326,'[1]Mã Misa'!$B$2:$D$74,2,0)</f>
        <v>Giò Tai Lưỡi Xào 250g</v>
      </c>
      <c r="M2326" s="8" t="str">
        <f>VLOOKUP(L2326,'[1]Mã Misa'!$C$2:$D$74,2,0)</f>
        <v>GTLX250G</v>
      </c>
      <c r="N2326" s="2">
        <v>50182</v>
      </c>
      <c r="O2326" t="s">
        <v>3722</v>
      </c>
      <c r="P2326" s="8" t="str">
        <f t="shared" si="147"/>
        <v>0145414</v>
      </c>
      <c r="Q2326" s="8" t="e">
        <f t="array" ref="Q2326">IF(VLOOKUP(P2326,$AA$1:$AC$32,1,0)&lt;&gt;0,(P2326&amp;"A"),0)</f>
        <v>#N/A</v>
      </c>
      <c r="R2326" s="12">
        <v>44522</v>
      </c>
      <c r="S2326" t="s">
        <v>1904</v>
      </c>
      <c r="T2326" s="8" t="str">
        <f t="shared" si="148"/>
        <v>VM+ HNI 10</v>
      </c>
      <c r="U2326" t="s">
        <v>6522</v>
      </c>
      <c r="Y2326" t="str">
        <f t="array" ref="Y2326">IF(ISNUMBER(SEARCH($V$3,T2326)),"WINCOMHANOI",IF(ISNUMBER(SEARCH($V$4,T2326)),"WINCOMHOCHIMINH",IF(ISNUMBER(SEARCH($V$5,T2326)),"WINCOMDANANG",IF(ISNUMBER(SEARCH($V$6,T2326)),"WINCOMHAIDUONG",IF(ISNUMBER(SEARCH($V$7,T2326)),"WINCOMQUANGNINH",IF(ISNUMBER(SEARCH($V$8,T2326)),"WINCOMHAIPHONG",IF(ISNUMBER(SEARCH($V$9,T2326)),"WINCOMBACGIANG",IF(ISNUMBER(SEARCH($V$10,T2326)),"WINCOMBACNINH",IF(ISNUMBER(SEARCH($V$11,T2326)),"WINCOMPHUTHO",IF(ISNUMBER(SEARCH($V$12,T2326)),"WINCOMHATINH",IF(ISNUMBER(SEARCH($V$13,T2326)),"WINCOMTHAINGUYEN",IF(ISNUMBER(SEARCH($V$14,T2326)),"WINCOMKHANHHOA",IF(ISNUMBER(SEARCH($V$15,T2326)),"WINCOMHUNGYEN",IF(ISNUMBER(SEARCH($V$16,T2326)),"WINCOMNGHEAN",IF(ISNUMBER(SEARCH($V$17,T2326)),"WINCOMLAOCAI",IF(ISNUMBER(SEARCH($V$18,T2326)),"WINCOMVUNGTAU",IF(ISNUMBER(SEARCH($V$19,T2326)),"WINCOMBINHDUONG",IF(ISNUMBER(SEARCH($V$20,T2326)),"WINCOMKIENGIANG",IF(ISNUMBER(SEARCH($V$21,T2326)),"WINCOMHANAM",IF(ISNUMBER(SEARCH($V$22,T2326)),"WINCOMNAMDINH",IF(ISNUMBER(SEARCH($V$23,T2326)),"WINCOMLANGSON",IF(ISNUMBER(SEARCH($V$24,T2326)),"WINCOMTHANHHOA",IF(ISNUMBER(SEARCH($V$25,T2326)),"WINCOMYENBAI",IF(ISNUMBER(SEARCH($V$26,T2326)),"WINCOMTUYENQUANG",IF(ISNUMBER(SEARCH($V$27,T2326)),"WINCOMHUE",IF(ISNUMBER(SEARCH($V$28,T2326)),"WINCOMQUANGNAM",IF(ISNUMBER(SEARCH($V$29,T2326)),"WINCOMVINHPHUC",IF(ISNUMBER(SEARCH($V$30,T2326)),"WINCOMHAGIANG",IF(ISNUMBER(SEARCH($V$31,T2326)),"WINCOMNINHBINH",IF(ISNUMBER(SEARCH($V$32,T2326)),"WINCOMTRAVINH",IF(ISNUMBER(SEARCH($V$33,T2326)),"WINCOMCANTHO",IF(ISNUMBER(SEARCH($V$34,T2326)),"WINCOMBENTRE",IF(ISNUMBER(SEARCH($V$35,T2326)),"WINCOMCAMAU",IF(ISNUMBER(SEARCH($V$36,T2326)),"WINCOMANGIANG",IF(ISNUMBER(SEARCH($V$37,T2326)),"WINCOMNINHTHUAN",IF(ISNUMBER(SEARCH($V$38,T2326)),"WINCOMTHAIBINH",IF(ISNUMBER(SEARCH($V$39,T2326)),"WINCOMGIALAI",IF(ISNUMBER(SEARCH($V$40,T2326)),"WINCOMHOABINH",IF(ISNUMBER(SEARCH($V$41,T2326)),"WINCOMQUANGNGAI",IF(ISNUMBER(SEARCH($V$42,T2326)),"WINCOMBINHTHUAN",IF(ISNUMBER(SEARCH($V$43,T2326)),"WINCOMDAKLAK",IF(ISNUMBER(SEARCH($V$44,T2326)),"WINCOMSOCTRANG",IF(ISNUMBER(SEARCH($V$45,T2326)),"WINCOMSONLA",IF(ISNUMBER(SEARCH($V$46,T2326)),"WINCOMKONTUM",IF(ISNUMBER(SEARCH($V$47,T2326)),"WINCOMPHUYEN",IF(ISNUMBER(SEARCH($V$48,T2326)),"WINCOMQUANGTRI",IF(ISNUMBER(SEARCH($V$49,T2326)),"WINCOMBINHDINH",IF(ISNUMBER(SEARCH($V$50,T2326)),"WINCOMCAOBANG",IF(ISNUMBER(SEARCH($V$51,T2326)),"WINCOMQUANGBINH",IF(ISNUMBER(SEARCH($V$52,T2326)),"WINCOMLAMDONG",IF(ISNUMBER(SEARCH($V$53,T2326)),"WINCOMVINHLONG",IF(ISNUMBER(SEARCH($V$54,T2326)),"WINCOMDONGTHAP",IF(ISNUMBER(SEARCH($V$55,T2326)),"WINCOMTIENGIANG",IF(ISNUMBER(SEARCH($V$56,T2326)),"WINCOMQUANGNINH",0))))))))))))))))))))))))))))))))))))))))))))))))))))))</f>
        <v>WINCOMHANOI</v>
      </c>
    </row>
    <row r="2327" spans="1:25" x14ac:dyDescent="0.2">
      <c r="A2327" t="s">
        <v>0</v>
      </c>
      <c r="B2327" t="s">
        <v>3721</v>
      </c>
      <c r="C2327" t="s">
        <v>31</v>
      </c>
      <c r="D2327" t="s">
        <v>39</v>
      </c>
      <c r="E2327" t="s">
        <v>4</v>
      </c>
      <c r="F2327" s="5">
        <f t="shared" si="145"/>
        <v>4</v>
      </c>
      <c r="G2327" s="2">
        <v>184000</v>
      </c>
      <c r="H2327" s="2">
        <v>202400.00000000003</v>
      </c>
      <c r="I2327" t="s">
        <v>5</v>
      </c>
      <c r="J2327" t="s">
        <v>40</v>
      </c>
      <c r="K2327" t="str">
        <f t="shared" si="146"/>
        <v>Mộc nấm hương gói 250g</v>
      </c>
      <c r="L2327" s="8" t="str">
        <f>VLOOKUP(K2327,'[1]Mã Misa'!$B$2:$D$74,2,0)</f>
        <v>Mộc Nấm Hương 250g</v>
      </c>
      <c r="M2327" s="8" t="str">
        <f>VLOOKUP(L2327,'[1]Mã Misa'!$C$2:$D$74,2,0)</f>
        <v>MNH250</v>
      </c>
      <c r="N2327" s="2">
        <v>46000</v>
      </c>
      <c r="O2327" t="s">
        <v>3722</v>
      </c>
      <c r="P2327" s="8" t="str">
        <f t="shared" si="147"/>
        <v>0145414</v>
      </c>
      <c r="Q2327" s="8" t="e">
        <f t="array" ref="Q2327">IF(VLOOKUP(P2327,$AA$1:$AC$32,1,0)&lt;&gt;0,(P2327&amp;"A"),0)</f>
        <v>#N/A</v>
      </c>
      <c r="R2327" s="12">
        <v>44522</v>
      </c>
      <c r="S2327" t="s">
        <v>1904</v>
      </c>
      <c r="T2327" s="8" t="str">
        <f t="shared" si="148"/>
        <v>VM+ HNI 10</v>
      </c>
      <c r="U2327" t="s">
        <v>6522</v>
      </c>
      <c r="Y2327" t="str">
        <f t="array" ref="Y2327">IF(ISNUMBER(SEARCH($V$3,T2327)),"WINCOMHANOI",IF(ISNUMBER(SEARCH($V$4,T2327)),"WINCOMHOCHIMINH",IF(ISNUMBER(SEARCH($V$5,T2327)),"WINCOMDANANG",IF(ISNUMBER(SEARCH($V$6,T2327)),"WINCOMHAIDUONG",IF(ISNUMBER(SEARCH($V$7,T2327)),"WINCOMQUANGNINH",IF(ISNUMBER(SEARCH($V$8,T2327)),"WINCOMHAIPHONG",IF(ISNUMBER(SEARCH($V$9,T2327)),"WINCOMBACGIANG",IF(ISNUMBER(SEARCH($V$10,T2327)),"WINCOMBACNINH",IF(ISNUMBER(SEARCH($V$11,T2327)),"WINCOMPHUTHO",IF(ISNUMBER(SEARCH($V$12,T2327)),"WINCOMHATINH",IF(ISNUMBER(SEARCH($V$13,T2327)),"WINCOMTHAINGUYEN",IF(ISNUMBER(SEARCH($V$14,T2327)),"WINCOMKHANHHOA",IF(ISNUMBER(SEARCH($V$15,T2327)),"WINCOMHUNGYEN",IF(ISNUMBER(SEARCH($V$16,T2327)),"WINCOMNGHEAN",IF(ISNUMBER(SEARCH($V$17,T2327)),"WINCOMLAOCAI",IF(ISNUMBER(SEARCH($V$18,T2327)),"WINCOMVUNGTAU",IF(ISNUMBER(SEARCH($V$19,T2327)),"WINCOMBINHDUONG",IF(ISNUMBER(SEARCH($V$20,T2327)),"WINCOMKIENGIANG",IF(ISNUMBER(SEARCH($V$21,T2327)),"WINCOMHANAM",IF(ISNUMBER(SEARCH($V$22,T2327)),"WINCOMNAMDINH",IF(ISNUMBER(SEARCH($V$23,T2327)),"WINCOMLANGSON",IF(ISNUMBER(SEARCH($V$24,T2327)),"WINCOMTHANHHOA",IF(ISNUMBER(SEARCH($V$25,T2327)),"WINCOMYENBAI",IF(ISNUMBER(SEARCH($V$26,T2327)),"WINCOMTUYENQUANG",IF(ISNUMBER(SEARCH($V$27,T2327)),"WINCOMHUE",IF(ISNUMBER(SEARCH($V$28,T2327)),"WINCOMQUANGNAM",IF(ISNUMBER(SEARCH($V$29,T2327)),"WINCOMVINHPHUC",IF(ISNUMBER(SEARCH($V$30,T2327)),"WINCOMHAGIANG",IF(ISNUMBER(SEARCH($V$31,T2327)),"WINCOMNINHBINH",IF(ISNUMBER(SEARCH($V$32,T2327)),"WINCOMTRAVINH",IF(ISNUMBER(SEARCH($V$33,T2327)),"WINCOMCANTHO",IF(ISNUMBER(SEARCH($V$34,T2327)),"WINCOMBENTRE",IF(ISNUMBER(SEARCH($V$35,T2327)),"WINCOMCAMAU",IF(ISNUMBER(SEARCH($V$36,T2327)),"WINCOMANGIANG",IF(ISNUMBER(SEARCH($V$37,T2327)),"WINCOMNINHTHUAN",IF(ISNUMBER(SEARCH($V$38,T2327)),"WINCOMTHAIBINH",IF(ISNUMBER(SEARCH($V$39,T2327)),"WINCOMGIALAI",IF(ISNUMBER(SEARCH($V$40,T2327)),"WINCOMHOABINH",IF(ISNUMBER(SEARCH($V$41,T2327)),"WINCOMQUANGNGAI",IF(ISNUMBER(SEARCH($V$42,T2327)),"WINCOMBINHTHUAN",IF(ISNUMBER(SEARCH($V$43,T2327)),"WINCOMDAKLAK",IF(ISNUMBER(SEARCH($V$44,T2327)),"WINCOMSOCTRANG",IF(ISNUMBER(SEARCH($V$45,T2327)),"WINCOMSONLA",IF(ISNUMBER(SEARCH($V$46,T2327)),"WINCOMKONTUM",IF(ISNUMBER(SEARCH($V$47,T2327)),"WINCOMPHUYEN",IF(ISNUMBER(SEARCH($V$48,T2327)),"WINCOMQUANGTRI",IF(ISNUMBER(SEARCH($V$49,T2327)),"WINCOMBINHDINH",IF(ISNUMBER(SEARCH($V$50,T2327)),"WINCOMCAOBANG",IF(ISNUMBER(SEARCH($V$51,T2327)),"WINCOMQUANGBINH",IF(ISNUMBER(SEARCH($V$52,T2327)),"WINCOMLAMDONG",IF(ISNUMBER(SEARCH($V$53,T2327)),"WINCOMVINHLONG",IF(ISNUMBER(SEARCH($V$54,T2327)),"WINCOMDONGTHAP",IF(ISNUMBER(SEARCH($V$55,T2327)),"WINCOMTIENGIANG",IF(ISNUMBER(SEARCH($V$56,T2327)),"WINCOMQUANGNINH",0))))))))))))))))))))))))))))))))))))))))))))))))))))))</f>
        <v>WINCOMHANOI</v>
      </c>
    </row>
    <row r="2328" spans="1:25" x14ac:dyDescent="0.2">
      <c r="A2328" t="s">
        <v>0</v>
      </c>
      <c r="B2328" t="s">
        <v>3723</v>
      </c>
      <c r="C2328" t="s">
        <v>2</v>
      </c>
      <c r="D2328" t="s">
        <v>3</v>
      </c>
      <c r="E2328" t="s">
        <v>4</v>
      </c>
      <c r="F2328" s="5">
        <f t="shared" si="145"/>
        <v>1</v>
      </c>
      <c r="G2328" s="2">
        <v>88846</v>
      </c>
      <c r="H2328" s="2">
        <v>97730.6</v>
      </c>
      <c r="I2328" t="s">
        <v>5</v>
      </c>
      <c r="J2328" t="s">
        <v>6</v>
      </c>
      <c r="K2328" t="str">
        <f t="shared" si="146"/>
        <v>Gà muối gói 500g</v>
      </c>
      <c r="L2328" s="8" t="str">
        <f>VLOOKUP(K2328,'[1]Mã Misa'!$B$2:$D$74,2,0)</f>
        <v>Gà muối 500g</v>
      </c>
      <c r="M2328" s="8" t="str">
        <f>VLOOKUP(L2328,'[1]Mã Misa'!$C$2:$D$74,2,0)</f>
        <v>GM500</v>
      </c>
      <c r="N2328" s="2">
        <v>88846</v>
      </c>
      <c r="O2328" t="s">
        <v>3724</v>
      </c>
      <c r="P2328" s="8" t="str">
        <f t="shared" si="147"/>
        <v>0011519</v>
      </c>
      <c r="Q2328" s="8" t="e">
        <f t="array" ref="Q2328">IF(VLOOKUP(P2328,$AA$1:$AC$32,1,0)&lt;&gt;0,(P2328&amp;"A"),0)</f>
        <v>#N/A</v>
      </c>
      <c r="R2328" s="12">
        <v>44522</v>
      </c>
      <c r="S2328" t="s">
        <v>3725</v>
      </c>
      <c r="T2328" s="8" t="str">
        <f t="shared" si="148"/>
        <v>VM+ QNH 58</v>
      </c>
      <c r="U2328" t="s">
        <v>6951</v>
      </c>
      <c r="Y2328" t="str">
        <f t="array" ref="Y2328">IF(ISNUMBER(SEARCH($V$3,T2328)),"WINCOMHANOI",IF(ISNUMBER(SEARCH($V$4,T2328)),"WINCOMHOCHIMINH",IF(ISNUMBER(SEARCH($V$5,T2328)),"WINCOMDANANG",IF(ISNUMBER(SEARCH($V$6,T2328)),"WINCOMHAIDUONG",IF(ISNUMBER(SEARCH($V$7,T2328)),"WINCOMQUANGNINH",IF(ISNUMBER(SEARCH($V$8,T2328)),"WINCOMHAIPHONG",IF(ISNUMBER(SEARCH($V$9,T2328)),"WINCOMBACGIANG",IF(ISNUMBER(SEARCH($V$10,T2328)),"WINCOMBACNINH",IF(ISNUMBER(SEARCH($V$11,T2328)),"WINCOMPHUTHO",IF(ISNUMBER(SEARCH($V$12,T2328)),"WINCOMHATINH",IF(ISNUMBER(SEARCH($V$13,T2328)),"WINCOMTHAINGUYEN",IF(ISNUMBER(SEARCH($V$14,T2328)),"WINCOMKHANHHOA",IF(ISNUMBER(SEARCH($V$15,T2328)),"WINCOMHUNGYEN",IF(ISNUMBER(SEARCH($V$16,T2328)),"WINCOMNGHEAN",IF(ISNUMBER(SEARCH($V$17,T2328)),"WINCOMLAOCAI",IF(ISNUMBER(SEARCH($V$18,T2328)),"WINCOMVUNGTAU",IF(ISNUMBER(SEARCH($V$19,T2328)),"WINCOMBINHDUONG",IF(ISNUMBER(SEARCH($V$20,T2328)),"WINCOMKIENGIANG",IF(ISNUMBER(SEARCH($V$21,T2328)),"WINCOMHANAM",IF(ISNUMBER(SEARCH($V$22,T2328)),"WINCOMNAMDINH",IF(ISNUMBER(SEARCH($V$23,T2328)),"WINCOMLANGSON",IF(ISNUMBER(SEARCH($V$24,T2328)),"WINCOMTHANHHOA",IF(ISNUMBER(SEARCH($V$25,T2328)),"WINCOMYENBAI",IF(ISNUMBER(SEARCH($V$26,T2328)),"WINCOMTUYENQUANG",IF(ISNUMBER(SEARCH($V$27,T2328)),"WINCOMHUE",IF(ISNUMBER(SEARCH($V$28,T2328)),"WINCOMQUANGNAM",IF(ISNUMBER(SEARCH($V$29,T2328)),"WINCOMVINHPHUC",IF(ISNUMBER(SEARCH($V$30,T2328)),"WINCOMHAGIANG",IF(ISNUMBER(SEARCH($V$31,T2328)),"WINCOMNINHBINH",IF(ISNUMBER(SEARCH($V$32,T2328)),"WINCOMTRAVINH",IF(ISNUMBER(SEARCH($V$33,T2328)),"WINCOMCANTHO",IF(ISNUMBER(SEARCH($V$34,T2328)),"WINCOMBENTRE",IF(ISNUMBER(SEARCH($V$35,T2328)),"WINCOMCAMAU",IF(ISNUMBER(SEARCH($V$36,T2328)),"WINCOMANGIANG",IF(ISNUMBER(SEARCH($V$37,T2328)),"WINCOMNINHTHUAN",IF(ISNUMBER(SEARCH($V$38,T2328)),"WINCOMTHAIBINH",IF(ISNUMBER(SEARCH($V$39,T2328)),"WINCOMGIALAI",IF(ISNUMBER(SEARCH($V$40,T2328)),"WINCOMHOABINH",IF(ISNUMBER(SEARCH($V$41,T2328)),"WINCOMQUANGNGAI",IF(ISNUMBER(SEARCH($V$42,T2328)),"WINCOMBINHTHUAN",IF(ISNUMBER(SEARCH($V$43,T2328)),"WINCOMDAKLAK",IF(ISNUMBER(SEARCH($V$44,T2328)),"WINCOMSOCTRANG",IF(ISNUMBER(SEARCH($V$45,T2328)),"WINCOMSONLA",IF(ISNUMBER(SEARCH($V$46,T2328)),"WINCOMKONTUM",IF(ISNUMBER(SEARCH($V$47,T2328)),"WINCOMPHUYEN",IF(ISNUMBER(SEARCH($V$48,T2328)),"WINCOMQUANGTRI",IF(ISNUMBER(SEARCH($V$49,T2328)),"WINCOMBINHDINH",IF(ISNUMBER(SEARCH($V$50,T2328)),"WINCOMCAOBANG",IF(ISNUMBER(SEARCH($V$51,T2328)),"WINCOMQUANGBINH",IF(ISNUMBER(SEARCH($V$52,T2328)),"WINCOMLAMDONG",IF(ISNUMBER(SEARCH($V$53,T2328)),"WINCOMVINHLONG",IF(ISNUMBER(SEARCH($V$54,T2328)),"WINCOMDONGTHAP",IF(ISNUMBER(SEARCH($V$55,T2328)),"WINCOMTIENGIANG",IF(ISNUMBER(SEARCH($V$56,T2328)),"WINCOMQUANGNINH",0))))))))))))))))))))))))))))))))))))))))))))))))))))))</f>
        <v>WINCOMQUANGNINH</v>
      </c>
    </row>
    <row r="2329" spans="1:25" x14ac:dyDescent="0.2">
      <c r="A2329" t="s">
        <v>0</v>
      </c>
      <c r="B2329" t="s">
        <v>3726</v>
      </c>
      <c r="C2329" t="s">
        <v>2</v>
      </c>
      <c r="D2329" t="s">
        <v>35</v>
      </c>
      <c r="E2329" t="s">
        <v>4</v>
      </c>
      <c r="F2329" s="5">
        <f t="shared" si="145"/>
        <v>1</v>
      </c>
      <c r="G2329" s="2">
        <v>73431</v>
      </c>
      <c r="H2329" s="2">
        <v>80774.100000000006</v>
      </c>
      <c r="I2329" t="s">
        <v>5</v>
      </c>
      <c r="J2329" t="s">
        <v>36</v>
      </c>
      <c r="K2329" t="str">
        <f t="shared" si="146"/>
        <v>Chân giò heo muối gói 300g</v>
      </c>
      <c r="L2329" s="8" t="str">
        <f>VLOOKUP(K2329,'[1]Mã Misa'!$B$2:$D$74,2,0)</f>
        <v>Chân giò heo muối 300g</v>
      </c>
      <c r="M2329" s="8" t="str">
        <f>VLOOKUP(L2329,'[1]Mã Misa'!$C$2:$D$74,2,0)</f>
        <v>CGM300</v>
      </c>
      <c r="N2329" s="2">
        <v>73431</v>
      </c>
      <c r="O2329" t="s">
        <v>3727</v>
      </c>
      <c r="P2329" s="8" t="str">
        <f t="shared" si="147"/>
        <v>0145416</v>
      </c>
      <c r="Q2329" s="8" t="e">
        <f t="array" ref="Q2329">IF(VLOOKUP(P2329,$AA$1:$AC$32,1,0)&lt;&gt;0,(P2329&amp;"A"),0)</f>
        <v>#N/A</v>
      </c>
      <c r="R2329" s="12">
        <v>44522</v>
      </c>
      <c r="S2329" t="s">
        <v>1979</v>
      </c>
      <c r="T2329" s="8" t="str">
        <f t="shared" si="148"/>
        <v>VM+ HNI CT</v>
      </c>
      <c r="U2329" t="s">
        <v>6542</v>
      </c>
      <c r="Y2329" t="str">
        <f t="array" ref="Y2329">IF(ISNUMBER(SEARCH($V$3,T2329)),"WINCOMHANOI",IF(ISNUMBER(SEARCH($V$4,T2329)),"WINCOMHOCHIMINH",IF(ISNUMBER(SEARCH($V$5,T2329)),"WINCOMDANANG",IF(ISNUMBER(SEARCH($V$6,T2329)),"WINCOMHAIDUONG",IF(ISNUMBER(SEARCH($V$7,T2329)),"WINCOMQUANGNINH",IF(ISNUMBER(SEARCH($V$8,T2329)),"WINCOMHAIPHONG",IF(ISNUMBER(SEARCH($V$9,T2329)),"WINCOMBACGIANG",IF(ISNUMBER(SEARCH($V$10,T2329)),"WINCOMBACNINH",IF(ISNUMBER(SEARCH($V$11,T2329)),"WINCOMPHUTHO",IF(ISNUMBER(SEARCH($V$12,T2329)),"WINCOMHATINH",IF(ISNUMBER(SEARCH($V$13,T2329)),"WINCOMTHAINGUYEN",IF(ISNUMBER(SEARCH($V$14,T2329)),"WINCOMKHANHHOA",IF(ISNUMBER(SEARCH($V$15,T2329)),"WINCOMHUNGYEN",IF(ISNUMBER(SEARCH($V$16,T2329)),"WINCOMNGHEAN",IF(ISNUMBER(SEARCH($V$17,T2329)),"WINCOMLAOCAI",IF(ISNUMBER(SEARCH($V$18,T2329)),"WINCOMVUNGTAU",IF(ISNUMBER(SEARCH($V$19,T2329)),"WINCOMBINHDUONG",IF(ISNUMBER(SEARCH($V$20,T2329)),"WINCOMKIENGIANG",IF(ISNUMBER(SEARCH($V$21,T2329)),"WINCOMHANAM",IF(ISNUMBER(SEARCH($V$22,T2329)),"WINCOMNAMDINH",IF(ISNUMBER(SEARCH($V$23,T2329)),"WINCOMLANGSON",IF(ISNUMBER(SEARCH($V$24,T2329)),"WINCOMTHANHHOA",IF(ISNUMBER(SEARCH($V$25,T2329)),"WINCOMYENBAI",IF(ISNUMBER(SEARCH($V$26,T2329)),"WINCOMTUYENQUANG",IF(ISNUMBER(SEARCH($V$27,T2329)),"WINCOMHUE",IF(ISNUMBER(SEARCH($V$28,T2329)),"WINCOMQUANGNAM",IF(ISNUMBER(SEARCH($V$29,T2329)),"WINCOMVINHPHUC",IF(ISNUMBER(SEARCH($V$30,T2329)),"WINCOMHAGIANG",IF(ISNUMBER(SEARCH($V$31,T2329)),"WINCOMNINHBINH",IF(ISNUMBER(SEARCH($V$32,T2329)),"WINCOMTRAVINH",IF(ISNUMBER(SEARCH($V$33,T2329)),"WINCOMCANTHO",IF(ISNUMBER(SEARCH($V$34,T2329)),"WINCOMBENTRE",IF(ISNUMBER(SEARCH($V$35,T2329)),"WINCOMCAMAU",IF(ISNUMBER(SEARCH($V$36,T2329)),"WINCOMANGIANG",IF(ISNUMBER(SEARCH($V$37,T2329)),"WINCOMNINHTHUAN",IF(ISNUMBER(SEARCH($V$38,T2329)),"WINCOMTHAIBINH",IF(ISNUMBER(SEARCH($V$39,T2329)),"WINCOMGIALAI",IF(ISNUMBER(SEARCH($V$40,T2329)),"WINCOMHOABINH",IF(ISNUMBER(SEARCH($V$41,T2329)),"WINCOMQUANGNGAI",IF(ISNUMBER(SEARCH($V$42,T2329)),"WINCOMBINHTHUAN",IF(ISNUMBER(SEARCH($V$43,T2329)),"WINCOMDAKLAK",IF(ISNUMBER(SEARCH($V$44,T2329)),"WINCOMSOCTRANG",IF(ISNUMBER(SEARCH($V$45,T2329)),"WINCOMSONLA",IF(ISNUMBER(SEARCH($V$46,T2329)),"WINCOMKONTUM",IF(ISNUMBER(SEARCH($V$47,T2329)),"WINCOMPHUYEN",IF(ISNUMBER(SEARCH($V$48,T2329)),"WINCOMQUANGTRI",IF(ISNUMBER(SEARCH($V$49,T2329)),"WINCOMBINHDINH",IF(ISNUMBER(SEARCH($V$50,T2329)),"WINCOMCAOBANG",IF(ISNUMBER(SEARCH($V$51,T2329)),"WINCOMQUANGBINH",IF(ISNUMBER(SEARCH($V$52,T2329)),"WINCOMLAMDONG",IF(ISNUMBER(SEARCH($V$53,T2329)),"WINCOMVINHLONG",IF(ISNUMBER(SEARCH($V$54,T2329)),"WINCOMDONGTHAP",IF(ISNUMBER(SEARCH($V$55,T2329)),"WINCOMTIENGIANG",IF(ISNUMBER(SEARCH($V$56,T2329)),"WINCOMQUANGNINH",0))))))))))))))))))))))))))))))))))))))))))))))))))))))</f>
        <v>WINCOMHANOI</v>
      </c>
    </row>
    <row r="2330" spans="1:25" x14ac:dyDescent="0.2">
      <c r="A2330" t="s">
        <v>0</v>
      </c>
      <c r="B2330" t="s">
        <v>3728</v>
      </c>
      <c r="C2330" t="s">
        <v>2</v>
      </c>
      <c r="D2330" t="s">
        <v>10</v>
      </c>
      <c r="E2330" t="s">
        <v>4</v>
      </c>
      <c r="F2330" s="5">
        <f t="shared" si="145"/>
        <v>3</v>
      </c>
      <c r="G2330" s="2">
        <v>183150</v>
      </c>
      <c r="H2330" s="2">
        <v>201465.00000000003</v>
      </c>
      <c r="I2330" t="s">
        <v>5</v>
      </c>
      <c r="J2330" t="s">
        <v>11</v>
      </c>
      <c r="K2330" t="str">
        <f t="shared" si="146"/>
        <v>_Giò sụn gà 250g</v>
      </c>
      <c r="L2330" s="8" t="str">
        <f>VLOOKUP(K2330,'[1]Mã Misa'!$B$2:$D$74,2,0)</f>
        <v>Giò sụn gà 250g</v>
      </c>
      <c r="M2330" s="8" t="str">
        <f>VLOOKUP(L2330,'[1]Mã Misa'!$C$2:$D$74,2,0)</f>
        <v>GSG250</v>
      </c>
      <c r="N2330" s="2">
        <v>61050</v>
      </c>
      <c r="O2330" t="s">
        <v>3729</v>
      </c>
      <c r="P2330" s="8" t="str">
        <f t="shared" si="147"/>
        <v>0044562</v>
      </c>
      <c r="Q2330" s="8" t="e">
        <f t="array" ref="Q2330">IF(VLOOKUP(P2330,$AA$1:$AC$32,1,0)&lt;&gt;0,(P2330&amp;"A"),0)</f>
        <v>#N/A</v>
      </c>
      <c r="R2330" s="12">
        <v>44522</v>
      </c>
      <c r="S2330" t="s">
        <v>349</v>
      </c>
      <c r="T2330" s="8" t="str">
        <f t="shared" si="148"/>
        <v>VM+ HCM 34</v>
      </c>
      <c r="U2330" t="s">
        <v>6071</v>
      </c>
      <c r="Y2330" t="str">
        <f t="array" ref="Y2330">IF(ISNUMBER(SEARCH($V$3,T2330)),"WINCOMHANOI",IF(ISNUMBER(SEARCH($V$4,T2330)),"WINCOMHOCHIMINH",IF(ISNUMBER(SEARCH($V$5,T2330)),"WINCOMDANANG",IF(ISNUMBER(SEARCH($V$6,T2330)),"WINCOMHAIDUONG",IF(ISNUMBER(SEARCH($V$7,T2330)),"WINCOMQUANGNINH",IF(ISNUMBER(SEARCH($V$8,T2330)),"WINCOMHAIPHONG",IF(ISNUMBER(SEARCH($V$9,T2330)),"WINCOMBACGIANG",IF(ISNUMBER(SEARCH($V$10,T2330)),"WINCOMBACNINH",IF(ISNUMBER(SEARCH($V$11,T2330)),"WINCOMPHUTHO",IF(ISNUMBER(SEARCH($V$12,T2330)),"WINCOMHATINH",IF(ISNUMBER(SEARCH($V$13,T2330)),"WINCOMTHAINGUYEN",IF(ISNUMBER(SEARCH($V$14,T2330)),"WINCOMKHANHHOA",IF(ISNUMBER(SEARCH($V$15,T2330)),"WINCOMHUNGYEN",IF(ISNUMBER(SEARCH($V$16,T2330)),"WINCOMNGHEAN",IF(ISNUMBER(SEARCH($V$17,T2330)),"WINCOMLAOCAI",IF(ISNUMBER(SEARCH($V$18,T2330)),"WINCOMVUNGTAU",IF(ISNUMBER(SEARCH($V$19,T2330)),"WINCOMBINHDUONG",IF(ISNUMBER(SEARCH($V$20,T2330)),"WINCOMKIENGIANG",IF(ISNUMBER(SEARCH($V$21,T2330)),"WINCOMHANAM",IF(ISNUMBER(SEARCH($V$22,T2330)),"WINCOMNAMDINH",IF(ISNUMBER(SEARCH($V$23,T2330)),"WINCOMLANGSON",IF(ISNUMBER(SEARCH($V$24,T2330)),"WINCOMTHANHHOA",IF(ISNUMBER(SEARCH($V$25,T2330)),"WINCOMYENBAI",IF(ISNUMBER(SEARCH($V$26,T2330)),"WINCOMTUYENQUANG",IF(ISNUMBER(SEARCH($V$27,T2330)),"WINCOMHUE",IF(ISNUMBER(SEARCH($V$28,T2330)),"WINCOMQUANGNAM",IF(ISNUMBER(SEARCH($V$29,T2330)),"WINCOMVINHPHUC",IF(ISNUMBER(SEARCH($V$30,T2330)),"WINCOMHAGIANG",IF(ISNUMBER(SEARCH($V$31,T2330)),"WINCOMNINHBINH",IF(ISNUMBER(SEARCH($V$32,T2330)),"WINCOMTRAVINH",IF(ISNUMBER(SEARCH($V$33,T2330)),"WINCOMCANTHO",IF(ISNUMBER(SEARCH($V$34,T2330)),"WINCOMBENTRE",IF(ISNUMBER(SEARCH($V$35,T2330)),"WINCOMCAMAU",IF(ISNUMBER(SEARCH($V$36,T2330)),"WINCOMANGIANG",IF(ISNUMBER(SEARCH($V$37,T2330)),"WINCOMNINHTHUAN",IF(ISNUMBER(SEARCH($V$38,T2330)),"WINCOMTHAIBINH",IF(ISNUMBER(SEARCH($V$39,T2330)),"WINCOMGIALAI",IF(ISNUMBER(SEARCH($V$40,T2330)),"WINCOMHOABINH",IF(ISNUMBER(SEARCH($V$41,T2330)),"WINCOMQUANGNGAI",IF(ISNUMBER(SEARCH($V$42,T2330)),"WINCOMBINHTHUAN",IF(ISNUMBER(SEARCH($V$43,T2330)),"WINCOMDAKLAK",IF(ISNUMBER(SEARCH($V$44,T2330)),"WINCOMSOCTRANG",IF(ISNUMBER(SEARCH($V$45,T2330)),"WINCOMSONLA",IF(ISNUMBER(SEARCH($V$46,T2330)),"WINCOMKONTUM",IF(ISNUMBER(SEARCH($V$47,T2330)),"WINCOMPHUYEN",IF(ISNUMBER(SEARCH($V$48,T2330)),"WINCOMQUANGTRI",IF(ISNUMBER(SEARCH($V$49,T2330)),"WINCOMBINHDINH",IF(ISNUMBER(SEARCH($V$50,T2330)),"WINCOMCAOBANG",IF(ISNUMBER(SEARCH($V$51,T2330)),"WINCOMQUANGBINH",IF(ISNUMBER(SEARCH($V$52,T2330)),"WINCOMLAMDONG",IF(ISNUMBER(SEARCH($V$53,T2330)),"WINCOMVINHLONG",IF(ISNUMBER(SEARCH($V$54,T2330)),"WINCOMDONGTHAP",IF(ISNUMBER(SEARCH($V$55,T2330)),"WINCOMTIENGIANG",IF(ISNUMBER(SEARCH($V$56,T2330)),"WINCOMQUANGNINH",0))))))))))))))))))))))))))))))))))))))))))))))))))))))</f>
        <v>WINCOMHOCHIMINH</v>
      </c>
    </row>
    <row r="2331" spans="1:25" x14ac:dyDescent="0.2">
      <c r="A2331" t="s">
        <v>0</v>
      </c>
      <c r="B2331" t="s">
        <v>3728</v>
      </c>
      <c r="C2331" t="s">
        <v>31</v>
      </c>
      <c r="D2331" t="s">
        <v>3</v>
      </c>
      <c r="E2331" t="s">
        <v>4</v>
      </c>
      <c r="F2331" s="5">
        <f t="shared" si="145"/>
        <v>1</v>
      </c>
      <c r="G2331" s="2">
        <v>88846</v>
      </c>
      <c r="H2331" s="2">
        <v>97730.6</v>
      </c>
      <c r="I2331" t="s">
        <v>5</v>
      </c>
      <c r="J2331" t="s">
        <v>6</v>
      </c>
      <c r="K2331" t="str">
        <f t="shared" si="146"/>
        <v>Gà muối gói 500g</v>
      </c>
      <c r="L2331" s="8" t="str">
        <f>VLOOKUP(K2331,'[1]Mã Misa'!$B$2:$D$74,2,0)</f>
        <v>Gà muối 500g</v>
      </c>
      <c r="M2331" s="8" t="str">
        <f>VLOOKUP(L2331,'[1]Mã Misa'!$C$2:$D$74,2,0)</f>
        <v>GM500</v>
      </c>
      <c r="N2331" s="2">
        <v>88846</v>
      </c>
      <c r="O2331" t="s">
        <v>3729</v>
      </c>
      <c r="P2331" s="8" t="str">
        <f t="shared" si="147"/>
        <v>0044562</v>
      </c>
      <c r="Q2331" s="8" t="e">
        <f t="array" ref="Q2331">IF(VLOOKUP(P2331,$AA$1:$AC$32,1,0)&lt;&gt;0,(P2331&amp;"A"),0)</f>
        <v>#N/A</v>
      </c>
      <c r="R2331" s="12">
        <v>44522</v>
      </c>
      <c r="S2331" t="s">
        <v>349</v>
      </c>
      <c r="T2331" s="8" t="str">
        <f t="shared" si="148"/>
        <v>VM+ HCM 34</v>
      </c>
      <c r="U2331" t="s">
        <v>6071</v>
      </c>
      <c r="Y2331" t="str">
        <f t="array" ref="Y2331">IF(ISNUMBER(SEARCH($V$3,T2331)),"WINCOMHANOI",IF(ISNUMBER(SEARCH($V$4,T2331)),"WINCOMHOCHIMINH",IF(ISNUMBER(SEARCH($V$5,T2331)),"WINCOMDANANG",IF(ISNUMBER(SEARCH($V$6,T2331)),"WINCOMHAIDUONG",IF(ISNUMBER(SEARCH($V$7,T2331)),"WINCOMQUANGNINH",IF(ISNUMBER(SEARCH($V$8,T2331)),"WINCOMHAIPHONG",IF(ISNUMBER(SEARCH($V$9,T2331)),"WINCOMBACGIANG",IF(ISNUMBER(SEARCH($V$10,T2331)),"WINCOMBACNINH",IF(ISNUMBER(SEARCH($V$11,T2331)),"WINCOMPHUTHO",IF(ISNUMBER(SEARCH($V$12,T2331)),"WINCOMHATINH",IF(ISNUMBER(SEARCH($V$13,T2331)),"WINCOMTHAINGUYEN",IF(ISNUMBER(SEARCH($V$14,T2331)),"WINCOMKHANHHOA",IF(ISNUMBER(SEARCH($V$15,T2331)),"WINCOMHUNGYEN",IF(ISNUMBER(SEARCH($V$16,T2331)),"WINCOMNGHEAN",IF(ISNUMBER(SEARCH($V$17,T2331)),"WINCOMLAOCAI",IF(ISNUMBER(SEARCH($V$18,T2331)),"WINCOMVUNGTAU",IF(ISNUMBER(SEARCH($V$19,T2331)),"WINCOMBINHDUONG",IF(ISNUMBER(SEARCH($V$20,T2331)),"WINCOMKIENGIANG",IF(ISNUMBER(SEARCH($V$21,T2331)),"WINCOMHANAM",IF(ISNUMBER(SEARCH($V$22,T2331)),"WINCOMNAMDINH",IF(ISNUMBER(SEARCH($V$23,T2331)),"WINCOMLANGSON",IF(ISNUMBER(SEARCH($V$24,T2331)),"WINCOMTHANHHOA",IF(ISNUMBER(SEARCH($V$25,T2331)),"WINCOMYENBAI",IF(ISNUMBER(SEARCH($V$26,T2331)),"WINCOMTUYENQUANG",IF(ISNUMBER(SEARCH($V$27,T2331)),"WINCOMHUE",IF(ISNUMBER(SEARCH($V$28,T2331)),"WINCOMQUANGNAM",IF(ISNUMBER(SEARCH($V$29,T2331)),"WINCOMVINHPHUC",IF(ISNUMBER(SEARCH($V$30,T2331)),"WINCOMHAGIANG",IF(ISNUMBER(SEARCH($V$31,T2331)),"WINCOMNINHBINH",IF(ISNUMBER(SEARCH($V$32,T2331)),"WINCOMTRAVINH",IF(ISNUMBER(SEARCH($V$33,T2331)),"WINCOMCANTHO",IF(ISNUMBER(SEARCH($V$34,T2331)),"WINCOMBENTRE",IF(ISNUMBER(SEARCH($V$35,T2331)),"WINCOMCAMAU",IF(ISNUMBER(SEARCH($V$36,T2331)),"WINCOMANGIANG",IF(ISNUMBER(SEARCH($V$37,T2331)),"WINCOMNINHTHUAN",IF(ISNUMBER(SEARCH($V$38,T2331)),"WINCOMTHAIBINH",IF(ISNUMBER(SEARCH($V$39,T2331)),"WINCOMGIALAI",IF(ISNUMBER(SEARCH($V$40,T2331)),"WINCOMHOABINH",IF(ISNUMBER(SEARCH($V$41,T2331)),"WINCOMQUANGNGAI",IF(ISNUMBER(SEARCH($V$42,T2331)),"WINCOMBINHTHUAN",IF(ISNUMBER(SEARCH($V$43,T2331)),"WINCOMDAKLAK",IF(ISNUMBER(SEARCH($V$44,T2331)),"WINCOMSOCTRANG",IF(ISNUMBER(SEARCH($V$45,T2331)),"WINCOMSONLA",IF(ISNUMBER(SEARCH($V$46,T2331)),"WINCOMKONTUM",IF(ISNUMBER(SEARCH($V$47,T2331)),"WINCOMPHUYEN",IF(ISNUMBER(SEARCH($V$48,T2331)),"WINCOMQUANGTRI",IF(ISNUMBER(SEARCH($V$49,T2331)),"WINCOMBINHDINH",IF(ISNUMBER(SEARCH($V$50,T2331)),"WINCOMCAOBANG",IF(ISNUMBER(SEARCH($V$51,T2331)),"WINCOMQUANGBINH",IF(ISNUMBER(SEARCH($V$52,T2331)),"WINCOMLAMDONG",IF(ISNUMBER(SEARCH($V$53,T2331)),"WINCOMVINHLONG",IF(ISNUMBER(SEARCH($V$54,T2331)),"WINCOMDONGTHAP",IF(ISNUMBER(SEARCH($V$55,T2331)),"WINCOMTIENGIANG",IF(ISNUMBER(SEARCH($V$56,T2331)),"WINCOMQUANGNINH",0))))))))))))))))))))))))))))))))))))))))))))))))))))))</f>
        <v>WINCOMHOCHIMINH</v>
      </c>
    </row>
    <row r="2332" spans="1:25" x14ac:dyDescent="0.2">
      <c r="A2332" t="s">
        <v>0</v>
      </c>
      <c r="B2332" t="s">
        <v>3728</v>
      </c>
      <c r="C2332" t="s">
        <v>34</v>
      </c>
      <c r="D2332" t="s">
        <v>32</v>
      </c>
      <c r="E2332" t="s">
        <v>4</v>
      </c>
      <c r="F2332" s="5">
        <f t="shared" si="145"/>
        <v>1</v>
      </c>
      <c r="G2332" s="2">
        <v>59400</v>
      </c>
      <c r="H2332" s="2">
        <v>65340.000000000007</v>
      </c>
      <c r="I2332" t="s">
        <v>5</v>
      </c>
      <c r="J2332" t="s">
        <v>33</v>
      </c>
      <c r="K2332" t="str">
        <f t="shared" si="146"/>
        <v>_Giò lụa 250g</v>
      </c>
      <c r="L2332" s="8" t="str">
        <f>VLOOKUP(K2332,'[1]Mã Misa'!$B$2:$D$74,2,0)</f>
        <v>Giò lụa 250g</v>
      </c>
      <c r="M2332" s="8" t="str">
        <f>VLOOKUP(L2332,'[1]Mã Misa'!$C$2:$D$74,2,0)</f>
        <v>GL250</v>
      </c>
      <c r="N2332" s="2">
        <v>59400</v>
      </c>
      <c r="O2332" t="s">
        <v>3729</v>
      </c>
      <c r="P2332" s="8" t="str">
        <f t="shared" si="147"/>
        <v>0044562</v>
      </c>
      <c r="Q2332" s="8" t="e">
        <f t="array" ref="Q2332">IF(VLOOKUP(P2332,$AA$1:$AC$32,1,0)&lt;&gt;0,(P2332&amp;"A"),0)</f>
        <v>#N/A</v>
      </c>
      <c r="R2332" s="12">
        <v>44522</v>
      </c>
      <c r="S2332" t="s">
        <v>349</v>
      </c>
      <c r="T2332" s="8" t="str">
        <f t="shared" si="148"/>
        <v>VM+ HCM 34</v>
      </c>
      <c r="U2332" t="s">
        <v>6071</v>
      </c>
      <c r="Y2332" t="str">
        <f t="array" ref="Y2332">IF(ISNUMBER(SEARCH($V$3,T2332)),"WINCOMHANOI",IF(ISNUMBER(SEARCH($V$4,T2332)),"WINCOMHOCHIMINH",IF(ISNUMBER(SEARCH($V$5,T2332)),"WINCOMDANANG",IF(ISNUMBER(SEARCH($V$6,T2332)),"WINCOMHAIDUONG",IF(ISNUMBER(SEARCH($V$7,T2332)),"WINCOMQUANGNINH",IF(ISNUMBER(SEARCH($V$8,T2332)),"WINCOMHAIPHONG",IF(ISNUMBER(SEARCH($V$9,T2332)),"WINCOMBACGIANG",IF(ISNUMBER(SEARCH($V$10,T2332)),"WINCOMBACNINH",IF(ISNUMBER(SEARCH($V$11,T2332)),"WINCOMPHUTHO",IF(ISNUMBER(SEARCH($V$12,T2332)),"WINCOMHATINH",IF(ISNUMBER(SEARCH($V$13,T2332)),"WINCOMTHAINGUYEN",IF(ISNUMBER(SEARCH($V$14,T2332)),"WINCOMKHANHHOA",IF(ISNUMBER(SEARCH($V$15,T2332)),"WINCOMHUNGYEN",IF(ISNUMBER(SEARCH($V$16,T2332)),"WINCOMNGHEAN",IF(ISNUMBER(SEARCH($V$17,T2332)),"WINCOMLAOCAI",IF(ISNUMBER(SEARCH($V$18,T2332)),"WINCOMVUNGTAU",IF(ISNUMBER(SEARCH($V$19,T2332)),"WINCOMBINHDUONG",IF(ISNUMBER(SEARCH($V$20,T2332)),"WINCOMKIENGIANG",IF(ISNUMBER(SEARCH($V$21,T2332)),"WINCOMHANAM",IF(ISNUMBER(SEARCH($V$22,T2332)),"WINCOMNAMDINH",IF(ISNUMBER(SEARCH($V$23,T2332)),"WINCOMLANGSON",IF(ISNUMBER(SEARCH($V$24,T2332)),"WINCOMTHANHHOA",IF(ISNUMBER(SEARCH($V$25,T2332)),"WINCOMYENBAI",IF(ISNUMBER(SEARCH($V$26,T2332)),"WINCOMTUYENQUANG",IF(ISNUMBER(SEARCH($V$27,T2332)),"WINCOMHUE",IF(ISNUMBER(SEARCH($V$28,T2332)),"WINCOMQUANGNAM",IF(ISNUMBER(SEARCH($V$29,T2332)),"WINCOMVINHPHUC",IF(ISNUMBER(SEARCH($V$30,T2332)),"WINCOMHAGIANG",IF(ISNUMBER(SEARCH($V$31,T2332)),"WINCOMNINHBINH",IF(ISNUMBER(SEARCH($V$32,T2332)),"WINCOMTRAVINH",IF(ISNUMBER(SEARCH($V$33,T2332)),"WINCOMCANTHO",IF(ISNUMBER(SEARCH($V$34,T2332)),"WINCOMBENTRE",IF(ISNUMBER(SEARCH($V$35,T2332)),"WINCOMCAMAU",IF(ISNUMBER(SEARCH($V$36,T2332)),"WINCOMANGIANG",IF(ISNUMBER(SEARCH($V$37,T2332)),"WINCOMNINHTHUAN",IF(ISNUMBER(SEARCH($V$38,T2332)),"WINCOMTHAIBINH",IF(ISNUMBER(SEARCH($V$39,T2332)),"WINCOMGIALAI",IF(ISNUMBER(SEARCH($V$40,T2332)),"WINCOMHOABINH",IF(ISNUMBER(SEARCH($V$41,T2332)),"WINCOMQUANGNGAI",IF(ISNUMBER(SEARCH($V$42,T2332)),"WINCOMBINHTHUAN",IF(ISNUMBER(SEARCH($V$43,T2332)),"WINCOMDAKLAK",IF(ISNUMBER(SEARCH($V$44,T2332)),"WINCOMSOCTRANG",IF(ISNUMBER(SEARCH($V$45,T2332)),"WINCOMSONLA",IF(ISNUMBER(SEARCH($V$46,T2332)),"WINCOMKONTUM",IF(ISNUMBER(SEARCH($V$47,T2332)),"WINCOMPHUYEN",IF(ISNUMBER(SEARCH($V$48,T2332)),"WINCOMQUANGTRI",IF(ISNUMBER(SEARCH($V$49,T2332)),"WINCOMBINHDINH",IF(ISNUMBER(SEARCH($V$50,T2332)),"WINCOMCAOBANG",IF(ISNUMBER(SEARCH($V$51,T2332)),"WINCOMQUANGBINH",IF(ISNUMBER(SEARCH($V$52,T2332)),"WINCOMLAMDONG",IF(ISNUMBER(SEARCH($V$53,T2332)),"WINCOMVINHLONG",IF(ISNUMBER(SEARCH($V$54,T2332)),"WINCOMDONGTHAP",IF(ISNUMBER(SEARCH($V$55,T2332)),"WINCOMTIENGIANG",IF(ISNUMBER(SEARCH($V$56,T2332)),"WINCOMQUANGNINH",0))))))))))))))))))))))))))))))))))))))))))))))))))))))</f>
        <v>WINCOMHOCHIMINH</v>
      </c>
    </row>
    <row r="2333" spans="1:25" x14ac:dyDescent="0.2">
      <c r="A2333" t="s">
        <v>0</v>
      </c>
      <c r="B2333" t="s">
        <v>3728</v>
      </c>
      <c r="C2333" t="s">
        <v>37</v>
      </c>
      <c r="D2333" t="s">
        <v>62</v>
      </c>
      <c r="E2333" t="s">
        <v>4</v>
      </c>
      <c r="F2333" s="5">
        <f t="shared" si="145"/>
        <v>6</v>
      </c>
      <c r="G2333" s="2">
        <v>632400</v>
      </c>
      <c r="H2333" s="2">
        <v>695640</v>
      </c>
      <c r="I2333" t="s">
        <v>5</v>
      </c>
      <c r="J2333" t="s">
        <v>63</v>
      </c>
      <c r="K2333" t="str">
        <f t="shared" si="146"/>
        <v>_Đùi gà sốt cay 500g</v>
      </c>
      <c r="L2333" s="8" t="str">
        <f>VLOOKUP(K2333,'[1]Mã Misa'!$B$2:$D$74,2,0)</f>
        <v>Đùi gà sốt cay 500g</v>
      </c>
      <c r="M2333" s="8" t="str">
        <f>VLOOKUP(L2333,'[1]Mã Misa'!$C$2:$D$74,2,0)</f>
        <v>DGSC500</v>
      </c>
      <c r="N2333" s="2">
        <v>105400</v>
      </c>
      <c r="O2333" t="s">
        <v>3729</v>
      </c>
      <c r="P2333" s="8" t="str">
        <f t="shared" si="147"/>
        <v>0044562</v>
      </c>
      <c r="Q2333" s="8" t="e">
        <f t="array" ref="Q2333">IF(VLOOKUP(P2333,$AA$1:$AC$32,1,0)&lt;&gt;0,(P2333&amp;"A"),0)</f>
        <v>#N/A</v>
      </c>
      <c r="R2333" s="12">
        <v>44522</v>
      </c>
      <c r="S2333" t="s">
        <v>349</v>
      </c>
      <c r="T2333" s="8" t="str">
        <f t="shared" si="148"/>
        <v>VM+ HCM 34</v>
      </c>
      <c r="U2333" t="s">
        <v>6071</v>
      </c>
      <c r="Y2333" t="str">
        <f t="array" ref="Y2333">IF(ISNUMBER(SEARCH($V$3,T2333)),"WINCOMHANOI",IF(ISNUMBER(SEARCH($V$4,T2333)),"WINCOMHOCHIMINH",IF(ISNUMBER(SEARCH($V$5,T2333)),"WINCOMDANANG",IF(ISNUMBER(SEARCH($V$6,T2333)),"WINCOMHAIDUONG",IF(ISNUMBER(SEARCH($V$7,T2333)),"WINCOMQUANGNINH",IF(ISNUMBER(SEARCH($V$8,T2333)),"WINCOMHAIPHONG",IF(ISNUMBER(SEARCH($V$9,T2333)),"WINCOMBACGIANG",IF(ISNUMBER(SEARCH($V$10,T2333)),"WINCOMBACNINH",IF(ISNUMBER(SEARCH($V$11,T2333)),"WINCOMPHUTHO",IF(ISNUMBER(SEARCH($V$12,T2333)),"WINCOMHATINH",IF(ISNUMBER(SEARCH($V$13,T2333)),"WINCOMTHAINGUYEN",IF(ISNUMBER(SEARCH($V$14,T2333)),"WINCOMKHANHHOA",IF(ISNUMBER(SEARCH($V$15,T2333)),"WINCOMHUNGYEN",IF(ISNUMBER(SEARCH($V$16,T2333)),"WINCOMNGHEAN",IF(ISNUMBER(SEARCH($V$17,T2333)),"WINCOMLAOCAI",IF(ISNUMBER(SEARCH($V$18,T2333)),"WINCOMVUNGTAU",IF(ISNUMBER(SEARCH($V$19,T2333)),"WINCOMBINHDUONG",IF(ISNUMBER(SEARCH($V$20,T2333)),"WINCOMKIENGIANG",IF(ISNUMBER(SEARCH($V$21,T2333)),"WINCOMHANAM",IF(ISNUMBER(SEARCH($V$22,T2333)),"WINCOMNAMDINH",IF(ISNUMBER(SEARCH($V$23,T2333)),"WINCOMLANGSON",IF(ISNUMBER(SEARCH($V$24,T2333)),"WINCOMTHANHHOA",IF(ISNUMBER(SEARCH($V$25,T2333)),"WINCOMYENBAI",IF(ISNUMBER(SEARCH($V$26,T2333)),"WINCOMTUYENQUANG",IF(ISNUMBER(SEARCH($V$27,T2333)),"WINCOMHUE",IF(ISNUMBER(SEARCH($V$28,T2333)),"WINCOMQUANGNAM",IF(ISNUMBER(SEARCH($V$29,T2333)),"WINCOMVINHPHUC",IF(ISNUMBER(SEARCH($V$30,T2333)),"WINCOMHAGIANG",IF(ISNUMBER(SEARCH($V$31,T2333)),"WINCOMNINHBINH",IF(ISNUMBER(SEARCH($V$32,T2333)),"WINCOMTRAVINH",IF(ISNUMBER(SEARCH($V$33,T2333)),"WINCOMCANTHO",IF(ISNUMBER(SEARCH($V$34,T2333)),"WINCOMBENTRE",IF(ISNUMBER(SEARCH($V$35,T2333)),"WINCOMCAMAU",IF(ISNUMBER(SEARCH($V$36,T2333)),"WINCOMANGIANG",IF(ISNUMBER(SEARCH($V$37,T2333)),"WINCOMNINHTHUAN",IF(ISNUMBER(SEARCH($V$38,T2333)),"WINCOMTHAIBINH",IF(ISNUMBER(SEARCH($V$39,T2333)),"WINCOMGIALAI",IF(ISNUMBER(SEARCH($V$40,T2333)),"WINCOMHOABINH",IF(ISNUMBER(SEARCH($V$41,T2333)),"WINCOMQUANGNGAI",IF(ISNUMBER(SEARCH($V$42,T2333)),"WINCOMBINHTHUAN",IF(ISNUMBER(SEARCH($V$43,T2333)),"WINCOMDAKLAK",IF(ISNUMBER(SEARCH($V$44,T2333)),"WINCOMSOCTRANG",IF(ISNUMBER(SEARCH($V$45,T2333)),"WINCOMSONLA",IF(ISNUMBER(SEARCH($V$46,T2333)),"WINCOMKONTUM",IF(ISNUMBER(SEARCH($V$47,T2333)),"WINCOMPHUYEN",IF(ISNUMBER(SEARCH($V$48,T2333)),"WINCOMQUANGTRI",IF(ISNUMBER(SEARCH($V$49,T2333)),"WINCOMBINHDINH",IF(ISNUMBER(SEARCH($V$50,T2333)),"WINCOMCAOBANG",IF(ISNUMBER(SEARCH($V$51,T2333)),"WINCOMQUANGBINH",IF(ISNUMBER(SEARCH($V$52,T2333)),"WINCOMLAMDONG",IF(ISNUMBER(SEARCH($V$53,T2333)),"WINCOMVINHLONG",IF(ISNUMBER(SEARCH($V$54,T2333)),"WINCOMDONGTHAP",IF(ISNUMBER(SEARCH($V$55,T2333)),"WINCOMTIENGIANG",IF(ISNUMBER(SEARCH($V$56,T2333)),"WINCOMQUANGNINH",0))))))))))))))))))))))))))))))))))))))))))))))))))))))</f>
        <v>WINCOMHOCHIMINH</v>
      </c>
    </row>
    <row r="2334" spans="1:25" x14ac:dyDescent="0.2">
      <c r="A2334" t="s">
        <v>0</v>
      </c>
      <c r="B2334" t="s">
        <v>3728</v>
      </c>
      <c r="C2334" t="s">
        <v>38</v>
      </c>
      <c r="D2334" t="s">
        <v>134</v>
      </c>
      <c r="E2334" t="s">
        <v>4</v>
      </c>
      <c r="F2334" s="5">
        <f t="shared" si="145"/>
        <v>3</v>
      </c>
      <c r="G2334" s="2">
        <v>272250</v>
      </c>
      <c r="H2334" s="2">
        <v>299475</v>
      </c>
      <c r="I2334" t="s">
        <v>5</v>
      </c>
      <c r="J2334" t="s">
        <v>135</v>
      </c>
      <c r="K2334" t="str">
        <f t="shared" si="146"/>
        <v>_Chân gà sốt cay 400g</v>
      </c>
      <c r="L2334" s="8" t="str">
        <f>VLOOKUP(K2334,'[1]Mã Misa'!$B$2:$D$74,2,0)</f>
        <v>Chân gà sốt cay 400g</v>
      </c>
      <c r="M2334" s="8" t="str">
        <f>VLOOKUP(L2334,'[1]Mã Misa'!$C$2:$D$74,2,0)</f>
        <v>CGSC400</v>
      </c>
      <c r="N2334" s="2">
        <v>90750</v>
      </c>
      <c r="O2334" t="s">
        <v>3729</v>
      </c>
      <c r="P2334" s="8" t="str">
        <f t="shared" si="147"/>
        <v>0044562</v>
      </c>
      <c r="Q2334" s="8" t="e">
        <f t="array" ref="Q2334">IF(VLOOKUP(P2334,$AA$1:$AC$32,1,0)&lt;&gt;0,(P2334&amp;"A"),0)</f>
        <v>#N/A</v>
      </c>
      <c r="R2334" s="12">
        <v>44522</v>
      </c>
      <c r="S2334" t="s">
        <v>349</v>
      </c>
      <c r="T2334" s="8" t="str">
        <f t="shared" si="148"/>
        <v>VM+ HCM 34</v>
      </c>
      <c r="U2334" t="s">
        <v>6071</v>
      </c>
      <c r="Y2334" t="str">
        <f t="array" ref="Y2334">IF(ISNUMBER(SEARCH($V$3,T2334)),"WINCOMHANOI",IF(ISNUMBER(SEARCH($V$4,T2334)),"WINCOMHOCHIMINH",IF(ISNUMBER(SEARCH($V$5,T2334)),"WINCOMDANANG",IF(ISNUMBER(SEARCH($V$6,T2334)),"WINCOMHAIDUONG",IF(ISNUMBER(SEARCH($V$7,T2334)),"WINCOMQUANGNINH",IF(ISNUMBER(SEARCH($V$8,T2334)),"WINCOMHAIPHONG",IF(ISNUMBER(SEARCH($V$9,T2334)),"WINCOMBACGIANG",IF(ISNUMBER(SEARCH($V$10,T2334)),"WINCOMBACNINH",IF(ISNUMBER(SEARCH($V$11,T2334)),"WINCOMPHUTHO",IF(ISNUMBER(SEARCH($V$12,T2334)),"WINCOMHATINH",IF(ISNUMBER(SEARCH($V$13,T2334)),"WINCOMTHAINGUYEN",IF(ISNUMBER(SEARCH($V$14,T2334)),"WINCOMKHANHHOA",IF(ISNUMBER(SEARCH($V$15,T2334)),"WINCOMHUNGYEN",IF(ISNUMBER(SEARCH($V$16,T2334)),"WINCOMNGHEAN",IF(ISNUMBER(SEARCH($V$17,T2334)),"WINCOMLAOCAI",IF(ISNUMBER(SEARCH($V$18,T2334)),"WINCOMVUNGTAU",IF(ISNUMBER(SEARCH($V$19,T2334)),"WINCOMBINHDUONG",IF(ISNUMBER(SEARCH($V$20,T2334)),"WINCOMKIENGIANG",IF(ISNUMBER(SEARCH($V$21,T2334)),"WINCOMHANAM",IF(ISNUMBER(SEARCH($V$22,T2334)),"WINCOMNAMDINH",IF(ISNUMBER(SEARCH($V$23,T2334)),"WINCOMLANGSON",IF(ISNUMBER(SEARCH($V$24,T2334)),"WINCOMTHANHHOA",IF(ISNUMBER(SEARCH($V$25,T2334)),"WINCOMYENBAI",IF(ISNUMBER(SEARCH($V$26,T2334)),"WINCOMTUYENQUANG",IF(ISNUMBER(SEARCH($V$27,T2334)),"WINCOMHUE",IF(ISNUMBER(SEARCH($V$28,T2334)),"WINCOMQUANGNAM",IF(ISNUMBER(SEARCH($V$29,T2334)),"WINCOMVINHPHUC",IF(ISNUMBER(SEARCH($V$30,T2334)),"WINCOMHAGIANG",IF(ISNUMBER(SEARCH($V$31,T2334)),"WINCOMNINHBINH",IF(ISNUMBER(SEARCH($V$32,T2334)),"WINCOMTRAVINH",IF(ISNUMBER(SEARCH($V$33,T2334)),"WINCOMCANTHO",IF(ISNUMBER(SEARCH($V$34,T2334)),"WINCOMBENTRE",IF(ISNUMBER(SEARCH($V$35,T2334)),"WINCOMCAMAU",IF(ISNUMBER(SEARCH($V$36,T2334)),"WINCOMANGIANG",IF(ISNUMBER(SEARCH($V$37,T2334)),"WINCOMNINHTHUAN",IF(ISNUMBER(SEARCH($V$38,T2334)),"WINCOMTHAIBINH",IF(ISNUMBER(SEARCH($V$39,T2334)),"WINCOMGIALAI",IF(ISNUMBER(SEARCH($V$40,T2334)),"WINCOMHOABINH",IF(ISNUMBER(SEARCH($V$41,T2334)),"WINCOMQUANGNGAI",IF(ISNUMBER(SEARCH($V$42,T2334)),"WINCOMBINHTHUAN",IF(ISNUMBER(SEARCH($V$43,T2334)),"WINCOMDAKLAK",IF(ISNUMBER(SEARCH($V$44,T2334)),"WINCOMSOCTRANG",IF(ISNUMBER(SEARCH($V$45,T2334)),"WINCOMSONLA",IF(ISNUMBER(SEARCH($V$46,T2334)),"WINCOMKONTUM",IF(ISNUMBER(SEARCH($V$47,T2334)),"WINCOMPHUYEN",IF(ISNUMBER(SEARCH($V$48,T2334)),"WINCOMQUANGTRI",IF(ISNUMBER(SEARCH($V$49,T2334)),"WINCOMBINHDINH",IF(ISNUMBER(SEARCH($V$50,T2334)),"WINCOMCAOBANG",IF(ISNUMBER(SEARCH($V$51,T2334)),"WINCOMQUANGBINH",IF(ISNUMBER(SEARCH($V$52,T2334)),"WINCOMLAMDONG",IF(ISNUMBER(SEARCH($V$53,T2334)),"WINCOMVINHLONG",IF(ISNUMBER(SEARCH($V$54,T2334)),"WINCOMDONGTHAP",IF(ISNUMBER(SEARCH($V$55,T2334)),"WINCOMTIENGIANG",IF(ISNUMBER(SEARCH($V$56,T2334)),"WINCOMQUANGNINH",0))))))))))))))))))))))))))))))))))))))))))))))))))))))</f>
        <v>WINCOMHOCHIMINH</v>
      </c>
    </row>
    <row r="2335" spans="1:25" x14ac:dyDescent="0.2">
      <c r="A2335" t="s">
        <v>0</v>
      </c>
      <c r="B2335" t="s">
        <v>3730</v>
      </c>
      <c r="C2335" t="s">
        <v>2</v>
      </c>
      <c r="D2335" t="s">
        <v>20</v>
      </c>
      <c r="E2335" t="s">
        <v>4</v>
      </c>
      <c r="F2335" s="5">
        <f t="shared" si="145"/>
        <v>5</v>
      </c>
      <c r="G2335" s="2">
        <v>250910</v>
      </c>
      <c r="H2335" s="2">
        <v>276001</v>
      </c>
      <c r="I2335" t="s">
        <v>5</v>
      </c>
      <c r="J2335" t="s">
        <v>21</v>
      </c>
      <c r="K2335" t="str">
        <f t="shared" si="146"/>
        <v>Giò tai lưỡi xào gói 250g</v>
      </c>
      <c r="L2335" s="8" t="str">
        <f>VLOOKUP(K2335,'[1]Mã Misa'!$B$2:$D$74,2,0)</f>
        <v>Giò Tai Lưỡi Xào 250g</v>
      </c>
      <c r="M2335" s="8" t="str">
        <f>VLOOKUP(L2335,'[1]Mã Misa'!$C$2:$D$74,2,0)</f>
        <v>GTLX250G</v>
      </c>
      <c r="N2335" s="2">
        <v>50182</v>
      </c>
      <c r="O2335" t="s">
        <v>3731</v>
      </c>
      <c r="P2335" s="8" t="str">
        <f t="shared" si="147"/>
        <v>0145441</v>
      </c>
      <c r="Q2335" s="8" t="e">
        <f t="array" ref="Q2335">IF(VLOOKUP(P2335,$AA$1:$AC$32,1,0)&lt;&gt;0,(P2335&amp;"A"),0)</f>
        <v>#N/A</v>
      </c>
      <c r="R2335" s="12">
        <v>44522</v>
      </c>
      <c r="S2335" t="s">
        <v>1684</v>
      </c>
      <c r="T2335" s="8" t="str">
        <f t="shared" si="148"/>
        <v>VM+ HNI 16</v>
      </c>
      <c r="U2335" t="s">
        <v>6461</v>
      </c>
      <c r="Y2335" t="str">
        <f t="array" ref="Y2335">IF(ISNUMBER(SEARCH($V$3,T2335)),"WINCOMHANOI",IF(ISNUMBER(SEARCH($V$4,T2335)),"WINCOMHOCHIMINH",IF(ISNUMBER(SEARCH($V$5,T2335)),"WINCOMDANANG",IF(ISNUMBER(SEARCH($V$6,T2335)),"WINCOMHAIDUONG",IF(ISNUMBER(SEARCH($V$7,T2335)),"WINCOMQUANGNINH",IF(ISNUMBER(SEARCH($V$8,T2335)),"WINCOMHAIPHONG",IF(ISNUMBER(SEARCH($V$9,T2335)),"WINCOMBACGIANG",IF(ISNUMBER(SEARCH($V$10,T2335)),"WINCOMBACNINH",IF(ISNUMBER(SEARCH($V$11,T2335)),"WINCOMPHUTHO",IF(ISNUMBER(SEARCH($V$12,T2335)),"WINCOMHATINH",IF(ISNUMBER(SEARCH($V$13,T2335)),"WINCOMTHAINGUYEN",IF(ISNUMBER(SEARCH($V$14,T2335)),"WINCOMKHANHHOA",IF(ISNUMBER(SEARCH($V$15,T2335)),"WINCOMHUNGYEN",IF(ISNUMBER(SEARCH($V$16,T2335)),"WINCOMNGHEAN",IF(ISNUMBER(SEARCH($V$17,T2335)),"WINCOMLAOCAI",IF(ISNUMBER(SEARCH($V$18,T2335)),"WINCOMVUNGTAU",IF(ISNUMBER(SEARCH($V$19,T2335)),"WINCOMBINHDUONG",IF(ISNUMBER(SEARCH($V$20,T2335)),"WINCOMKIENGIANG",IF(ISNUMBER(SEARCH($V$21,T2335)),"WINCOMHANAM",IF(ISNUMBER(SEARCH($V$22,T2335)),"WINCOMNAMDINH",IF(ISNUMBER(SEARCH($V$23,T2335)),"WINCOMLANGSON",IF(ISNUMBER(SEARCH($V$24,T2335)),"WINCOMTHANHHOA",IF(ISNUMBER(SEARCH($V$25,T2335)),"WINCOMYENBAI",IF(ISNUMBER(SEARCH($V$26,T2335)),"WINCOMTUYENQUANG",IF(ISNUMBER(SEARCH($V$27,T2335)),"WINCOMHUE",IF(ISNUMBER(SEARCH($V$28,T2335)),"WINCOMQUANGNAM",IF(ISNUMBER(SEARCH($V$29,T2335)),"WINCOMVINHPHUC",IF(ISNUMBER(SEARCH($V$30,T2335)),"WINCOMHAGIANG",IF(ISNUMBER(SEARCH($V$31,T2335)),"WINCOMNINHBINH",IF(ISNUMBER(SEARCH($V$32,T2335)),"WINCOMTRAVINH",IF(ISNUMBER(SEARCH($V$33,T2335)),"WINCOMCANTHO",IF(ISNUMBER(SEARCH($V$34,T2335)),"WINCOMBENTRE",IF(ISNUMBER(SEARCH($V$35,T2335)),"WINCOMCAMAU",IF(ISNUMBER(SEARCH($V$36,T2335)),"WINCOMANGIANG",IF(ISNUMBER(SEARCH($V$37,T2335)),"WINCOMNINHTHUAN",IF(ISNUMBER(SEARCH($V$38,T2335)),"WINCOMTHAIBINH",IF(ISNUMBER(SEARCH($V$39,T2335)),"WINCOMGIALAI",IF(ISNUMBER(SEARCH($V$40,T2335)),"WINCOMHOABINH",IF(ISNUMBER(SEARCH($V$41,T2335)),"WINCOMQUANGNGAI",IF(ISNUMBER(SEARCH($V$42,T2335)),"WINCOMBINHTHUAN",IF(ISNUMBER(SEARCH($V$43,T2335)),"WINCOMDAKLAK",IF(ISNUMBER(SEARCH($V$44,T2335)),"WINCOMSOCTRANG",IF(ISNUMBER(SEARCH($V$45,T2335)),"WINCOMSONLA",IF(ISNUMBER(SEARCH($V$46,T2335)),"WINCOMKONTUM",IF(ISNUMBER(SEARCH($V$47,T2335)),"WINCOMPHUYEN",IF(ISNUMBER(SEARCH($V$48,T2335)),"WINCOMQUANGTRI",IF(ISNUMBER(SEARCH($V$49,T2335)),"WINCOMBINHDINH",IF(ISNUMBER(SEARCH($V$50,T2335)),"WINCOMCAOBANG",IF(ISNUMBER(SEARCH($V$51,T2335)),"WINCOMQUANGBINH",IF(ISNUMBER(SEARCH($V$52,T2335)),"WINCOMLAMDONG",IF(ISNUMBER(SEARCH($V$53,T2335)),"WINCOMVINHLONG",IF(ISNUMBER(SEARCH($V$54,T2335)),"WINCOMDONGTHAP",IF(ISNUMBER(SEARCH($V$55,T2335)),"WINCOMTIENGIANG",IF(ISNUMBER(SEARCH($V$56,T2335)),"WINCOMQUANGNINH",0))))))))))))))))))))))))))))))))))))))))))))))))))))))</f>
        <v>WINCOMHANOI</v>
      </c>
    </row>
    <row r="2336" spans="1:25" x14ac:dyDescent="0.2">
      <c r="A2336" t="s">
        <v>0</v>
      </c>
      <c r="B2336" t="s">
        <v>3732</v>
      </c>
      <c r="C2336" t="s">
        <v>2</v>
      </c>
      <c r="D2336" t="s">
        <v>20</v>
      </c>
      <c r="E2336" t="s">
        <v>4</v>
      </c>
      <c r="F2336" s="5">
        <f t="shared" si="145"/>
        <v>8</v>
      </c>
      <c r="G2336" s="2">
        <v>401456</v>
      </c>
      <c r="H2336" s="2">
        <v>441601.60000000003</v>
      </c>
      <c r="I2336" t="s">
        <v>5</v>
      </c>
      <c r="J2336" t="s">
        <v>21</v>
      </c>
      <c r="K2336" t="str">
        <f t="shared" si="146"/>
        <v>Giò tai lưỡi xào gói 250g</v>
      </c>
      <c r="L2336" s="8" t="str">
        <f>VLOOKUP(K2336,'[1]Mã Misa'!$B$2:$D$74,2,0)</f>
        <v>Giò Tai Lưỡi Xào 250g</v>
      </c>
      <c r="M2336" s="8" t="str">
        <f>VLOOKUP(L2336,'[1]Mã Misa'!$C$2:$D$74,2,0)</f>
        <v>GTLX250G</v>
      </c>
      <c r="N2336" s="2">
        <v>50182</v>
      </c>
      <c r="O2336" t="s">
        <v>3733</v>
      </c>
      <c r="P2336" s="8" t="str">
        <f t="shared" si="147"/>
        <v>0145445</v>
      </c>
      <c r="Q2336" s="8" t="e">
        <f t="array" ref="Q2336">IF(VLOOKUP(P2336,$AA$1:$AC$32,1,0)&lt;&gt;0,(P2336&amp;"A"),0)</f>
        <v>#N/A</v>
      </c>
      <c r="R2336" s="12">
        <v>44522</v>
      </c>
      <c r="S2336" t="s">
        <v>3734</v>
      </c>
      <c r="T2336" s="8" t="str">
        <f t="shared" si="148"/>
        <v>VM+ HNI 27</v>
      </c>
      <c r="U2336" t="s">
        <v>6952</v>
      </c>
      <c r="Y2336" t="str">
        <f t="array" ref="Y2336">IF(ISNUMBER(SEARCH($V$3,T2336)),"WINCOMHANOI",IF(ISNUMBER(SEARCH($V$4,T2336)),"WINCOMHOCHIMINH",IF(ISNUMBER(SEARCH($V$5,T2336)),"WINCOMDANANG",IF(ISNUMBER(SEARCH($V$6,T2336)),"WINCOMHAIDUONG",IF(ISNUMBER(SEARCH($V$7,T2336)),"WINCOMQUANGNINH",IF(ISNUMBER(SEARCH($V$8,T2336)),"WINCOMHAIPHONG",IF(ISNUMBER(SEARCH($V$9,T2336)),"WINCOMBACGIANG",IF(ISNUMBER(SEARCH($V$10,T2336)),"WINCOMBACNINH",IF(ISNUMBER(SEARCH($V$11,T2336)),"WINCOMPHUTHO",IF(ISNUMBER(SEARCH($V$12,T2336)),"WINCOMHATINH",IF(ISNUMBER(SEARCH($V$13,T2336)),"WINCOMTHAINGUYEN",IF(ISNUMBER(SEARCH($V$14,T2336)),"WINCOMKHANHHOA",IF(ISNUMBER(SEARCH($V$15,T2336)),"WINCOMHUNGYEN",IF(ISNUMBER(SEARCH($V$16,T2336)),"WINCOMNGHEAN",IF(ISNUMBER(SEARCH($V$17,T2336)),"WINCOMLAOCAI",IF(ISNUMBER(SEARCH($V$18,T2336)),"WINCOMVUNGTAU",IF(ISNUMBER(SEARCH($V$19,T2336)),"WINCOMBINHDUONG",IF(ISNUMBER(SEARCH($V$20,T2336)),"WINCOMKIENGIANG",IF(ISNUMBER(SEARCH($V$21,T2336)),"WINCOMHANAM",IF(ISNUMBER(SEARCH($V$22,T2336)),"WINCOMNAMDINH",IF(ISNUMBER(SEARCH($V$23,T2336)),"WINCOMLANGSON",IF(ISNUMBER(SEARCH($V$24,T2336)),"WINCOMTHANHHOA",IF(ISNUMBER(SEARCH($V$25,T2336)),"WINCOMYENBAI",IF(ISNUMBER(SEARCH($V$26,T2336)),"WINCOMTUYENQUANG",IF(ISNUMBER(SEARCH($V$27,T2336)),"WINCOMHUE",IF(ISNUMBER(SEARCH($V$28,T2336)),"WINCOMQUANGNAM",IF(ISNUMBER(SEARCH($V$29,T2336)),"WINCOMVINHPHUC",IF(ISNUMBER(SEARCH($V$30,T2336)),"WINCOMHAGIANG",IF(ISNUMBER(SEARCH($V$31,T2336)),"WINCOMNINHBINH",IF(ISNUMBER(SEARCH($V$32,T2336)),"WINCOMTRAVINH",IF(ISNUMBER(SEARCH($V$33,T2336)),"WINCOMCANTHO",IF(ISNUMBER(SEARCH($V$34,T2336)),"WINCOMBENTRE",IF(ISNUMBER(SEARCH($V$35,T2336)),"WINCOMCAMAU",IF(ISNUMBER(SEARCH($V$36,T2336)),"WINCOMANGIANG",IF(ISNUMBER(SEARCH($V$37,T2336)),"WINCOMNINHTHUAN",IF(ISNUMBER(SEARCH($V$38,T2336)),"WINCOMTHAIBINH",IF(ISNUMBER(SEARCH($V$39,T2336)),"WINCOMGIALAI",IF(ISNUMBER(SEARCH($V$40,T2336)),"WINCOMHOABINH",IF(ISNUMBER(SEARCH($V$41,T2336)),"WINCOMQUANGNGAI",IF(ISNUMBER(SEARCH($V$42,T2336)),"WINCOMBINHTHUAN",IF(ISNUMBER(SEARCH($V$43,T2336)),"WINCOMDAKLAK",IF(ISNUMBER(SEARCH($V$44,T2336)),"WINCOMSOCTRANG",IF(ISNUMBER(SEARCH($V$45,T2336)),"WINCOMSONLA",IF(ISNUMBER(SEARCH($V$46,T2336)),"WINCOMKONTUM",IF(ISNUMBER(SEARCH($V$47,T2336)),"WINCOMPHUYEN",IF(ISNUMBER(SEARCH($V$48,T2336)),"WINCOMQUANGTRI",IF(ISNUMBER(SEARCH($V$49,T2336)),"WINCOMBINHDINH",IF(ISNUMBER(SEARCH($V$50,T2336)),"WINCOMCAOBANG",IF(ISNUMBER(SEARCH($V$51,T2336)),"WINCOMQUANGBINH",IF(ISNUMBER(SEARCH($V$52,T2336)),"WINCOMLAMDONG",IF(ISNUMBER(SEARCH($V$53,T2336)),"WINCOMVINHLONG",IF(ISNUMBER(SEARCH($V$54,T2336)),"WINCOMDONGTHAP",IF(ISNUMBER(SEARCH($V$55,T2336)),"WINCOMTIENGIANG",IF(ISNUMBER(SEARCH($V$56,T2336)),"WINCOMQUANGNINH",0))))))))))))))))))))))))))))))))))))))))))))))))))))))</f>
        <v>WINCOMHANOI</v>
      </c>
    </row>
    <row r="2337" spans="1:25" x14ac:dyDescent="0.2">
      <c r="A2337" t="s">
        <v>0</v>
      </c>
      <c r="B2337" t="s">
        <v>3735</v>
      </c>
      <c r="C2337" t="s">
        <v>2</v>
      </c>
      <c r="D2337" t="s">
        <v>20</v>
      </c>
      <c r="E2337" t="s">
        <v>4</v>
      </c>
      <c r="F2337" s="5">
        <f t="shared" si="145"/>
        <v>1</v>
      </c>
      <c r="G2337" s="2">
        <v>50182</v>
      </c>
      <c r="H2337" s="2">
        <v>55200.200000000004</v>
      </c>
      <c r="I2337" t="s">
        <v>5</v>
      </c>
      <c r="J2337" t="s">
        <v>21</v>
      </c>
      <c r="K2337" t="str">
        <f t="shared" si="146"/>
        <v>Giò tai lưỡi xào gói 250g</v>
      </c>
      <c r="L2337" s="8" t="str">
        <f>VLOOKUP(K2337,'[1]Mã Misa'!$B$2:$D$74,2,0)</f>
        <v>Giò Tai Lưỡi Xào 250g</v>
      </c>
      <c r="M2337" s="8" t="str">
        <f>VLOOKUP(L2337,'[1]Mã Misa'!$C$2:$D$74,2,0)</f>
        <v>GTLX250G</v>
      </c>
      <c r="N2337" s="2">
        <v>50182</v>
      </c>
      <c r="O2337" t="s">
        <v>3736</v>
      </c>
      <c r="P2337" s="8" t="str">
        <f t="shared" si="147"/>
        <v>0001122</v>
      </c>
      <c r="Q2337" s="8" t="e">
        <f t="array" ref="Q2337">IF(VLOOKUP(P2337,$AA$1:$AC$32,1,0)&lt;&gt;0,(P2337&amp;"A"),0)</f>
        <v>#N/A</v>
      </c>
      <c r="R2337" s="12">
        <v>44522</v>
      </c>
      <c r="S2337" t="s">
        <v>394</v>
      </c>
      <c r="T2337" s="8" t="str">
        <f t="shared" si="148"/>
        <v>VM+ TQG 11</v>
      </c>
      <c r="U2337" t="s">
        <v>6086</v>
      </c>
      <c r="Y2337" t="str">
        <f t="array" ref="Y2337">IF(ISNUMBER(SEARCH($V$3,T2337)),"WINCOMHANOI",IF(ISNUMBER(SEARCH($V$4,T2337)),"WINCOMHOCHIMINH",IF(ISNUMBER(SEARCH($V$5,T2337)),"WINCOMDANANG",IF(ISNUMBER(SEARCH($V$6,T2337)),"WINCOMHAIDUONG",IF(ISNUMBER(SEARCH($V$7,T2337)),"WINCOMQUANGNINH",IF(ISNUMBER(SEARCH($V$8,T2337)),"WINCOMHAIPHONG",IF(ISNUMBER(SEARCH($V$9,T2337)),"WINCOMBACGIANG",IF(ISNUMBER(SEARCH($V$10,T2337)),"WINCOMBACNINH",IF(ISNUMBER(SEARCH($V$11,T2337)),"WINCOMPHUTHO",IF(ISNUMBER(SEARCH($V$12,T2337)),"WINCOMHATINH",IF(ISNUMBER(SEARCH($V$13,T2337)),"WINCOMTHAINGUYEN",IF(ISNUMBER(SEARCH($V$14,T2337)),"WINCOMKHANHHOA",IF(ISNUMBER(SEARCH($V$15,T2337)),"WINCOMHUNGYEN",IF(ISNUMBER(SEARCH($V$16,T2337)),"WINCOMNGHEAN",IF(ISNUMBER(SEARCH($V$17,T2337)),"WINCOMLAOCAI",IF(ISNUMBER(SEARCH($V$18,T2337)),"WINCOMVUNGTAU",IF(ISNUMBER(SEARCH($V$19,T2337)),"WINCOMBINHDUONG",IF(ISNUMBER(SEARCH($V$20,T2337)),"WINCOMKIENGIANG",IF(ISNUMBER(SEARCH($V$21,T2337)),"WINCOMHANAM",IF(ISNUMBER(SEARCH($V$22,T2337)),"WINCOMNAMDINH",IF(ISNUMBER(SEARCH($V$23,T2337)),"WINCOMLANGSON",IF(ISNUMBER(SEARCH($V$24,T2337)),"WINCOMTHANHHOA",IF(ISNUMBER(SEARCH($V$25,T2337)),"WINCOMYENBAI",IF(ISNUMBER(SEARCH($V$26,T2337)),"WINCOMTUYENQUANG",IF(ISNUMBER(SEARCH($V$27,T2337)),"WINCOMHUE",IF(ISNUMBER(SEARCH($V$28,T2337)),"WINCOMQUANGNAM",IF(ISNUMBER(SEARCH($V$29,T2337)),"WINCOMVINHPHUC",IF(ISNUMBER(SEARCH($V$30,T2337)),"WINCOMHAGIANG",IF(ISNUMBER(SEARCH($V$31,T2337)),"WINCOMNINHBINH",IF(ISNUMBER(SEARCH($V$32,T2337)),"WINCOMTRAVINH",IF(ISNUMBER(SEARCH($V$33,T2337)),"WINCOMCANTHO",IF(ISNUMBER(SEARCH($V$34,T2337)),"WINCOMBENTRE",IF(ISNUMBER(SEARCH($V$35,T2337)),"WINCOMCAMAU",IF(ISNUMBER(SEARCH($V$36,T2337)),"WINCOMANGIANG",IF(ISNUMBER(SEARCH($V$37,T2337)),"WINCOMNINHTHUAN",IF(ISNUMBER(SEARCH($V$38,T2337)),"WINCOMTHAIBINH",IF(ISNUMBER(SEARCH($V$39,T2337)),"WINCOMGIALAI",IF(ISNUMBER(SEARCH($V$40,T2337)),"WINCOMHOABINH",IF(ISNUMBER(SEARCH($V$41,T2337)),"WINCOMQUANGNGAI",IF(ISNUMBER(SEARCH($V$42,T2337)),"WINCOMBINHTHUAN",IF(ISNUMBER(SEARCH($V$43,T2337)),"WINCOMDAKLAK",IF(ISNUMBER(SEARCH($V$44,T2337)),"WINCOMSOCTRANG",IF(ISNUMBER(SEARCH($V$45,T2337)),"WINCOMSONLA",IF(ISNUMBER(SEARCH($V$46,T2337)),"WINCOMKONTUM",IF(ISNUMBER(SEARCH($V$47,T2337)),"WINCOMPHUYEN",IF(ISNUMBER(SEARCH($V$48,T2337)),"WINCOMQUANGTRI",IF(ISNUMBER(SEARCH($V$49,T2337)),"WINCOMBINHDINH",IF(ISNUMBER(SEARCH($V$50,T2337)),"WINCOMCAOBANG",IF(ISNUMBER(SEARCH($V$51,T2337)),"WINCOMQUANGBINH",IF(ISNUMBER(SEARCH($V$52,T2337)),"WINCOMLAMDONG",IF(ISNUMBER(SEARCH($V$53,T2337)),"WINCOMVINHLONG",IF(ISNUMBER(SEARCH($V$54,T2337)),"WINCOMDONGTHAP",IF(ISNUMBER(SEARCH($V$55,T2337)),"WINCOMTIENGIANG",IF(ISNUMBER(SEARCH($V$56,T2337)),"WINCOMQUANGNINH",0))))))))))))))))))))))))))))))))))))))))))))))))))))))</f>
        <v>WINCOMTUYENQUANG</v>
      </c>
    </row>
    <row r="2338" spans="1:25" x14ac:dyDescent="0.2">
      <c r="A2338" t="s">
        <v>0</v>
      </c>
      <c r="B2338" t="s">
        <v>3735</v>
      </c>
      <c r="C2338" t="s">
        <v>31</v>
      </c>
      <c r="D2338" t="s">
        <v>39</v>
      </c>
      <c r="E2338" t="s">
        <v>4</v>
      </c>
      <c r="F2338" s="5">
        <f t="shared" si="145"/>
        <v>2</v>
      </c>
      <c r="G2338" s="2">
        <v>92000</v>
      </c>
      <c r="H2338" s="2">
        <v>101200.00000000001</v>
      </c>
      <c r="I2338" t="s">
        <v>5</v>
      </c>
      <c r="J2338" t="s">
        <v>40</v>
      </c>
      <c r="K2338" t="str">
        <f t="shared" si="146"/>
        <v>Mộc nấm hương gói 250g</v>
      </c>
      <c r="L2338" s="8" t="str">
        <f>VLOOKUP(K2338,'[1]Mã Misa'!$B$2:$D$74,2,0)</f>
        <v>Mộc Nấm Hương 250g</v>
      </c>
      <c r="M2338" s="8" t="str">
        <f>VLOOKUP(L2338,'[1]Mã Misa'!$C$2:$D$74,2,0)</f>
        <v>MNH250</v>
      </c>
      <c r="N2338" s="2">
        <v>46000</v>
      </c>
      <c r="O2338" t="s">
        <v>3736</v>
      </c>
      <c r="P2338" s="8" t="str">
        <f t="shared" si="147"/>
        <v>0001122</v>
      </c>
      <c r="Q2338" s="8" t="e">
        <f t="array" ref="Q2338">IF(VLOOKUP(P2338,$AA$1:$AC$32,1,0)&lt;&gt;0,(P2338&amp;"A"),0)</f>
        <v>#N/A</v>
      </c>
      <c r="R2338" s="12">
        <v>44522</v>
      </c>
      <c r="S2338" t="s">
        <v>394</v>
      </c>
      <c r="T2338" s="8" t="str">
        <f t="shared" si="148"/>
        <v>VM+ TQG 11</v>
      </c>
      <c r="U2338" t="s">
        <v>6086</v>
      </c>
      <c r="Y2338" t="str">
        <f t="array" ref="Y2338">IF(ISNUMBER(SEARCH($V$3,T2338)),"WINCOMHANOI",IF(ISNUMBER(SEARCH($V$4,T2338)),"WINCOMHOCHIMINH",IF(ISNUMBER(SEARCH($V$5,T2338)),"WINCOMDANANG",IF(ISNUMBER(SEARCH($V$6,T2338)),"WINCOMHAIDUONG",IF(ISNUMBER(SEARCH($V$7,T2338)),"WINCOMQUANGNINH",IF(ISNUMBER(SEARCH($V$8,T2338)),"WINCOMHAIPHONG",IF(ISNUMBER(SEARCH($V$9,T2338)),"WINCOMBACGIANG",IF(ISNUMBER(SEARCH($V$10,T2338)),"WINCOMBACNINH",IF(ISNUMBER(SEARCH($V$11,T2338)),"WINCOMPHUTHO",IF(ISNUMBER(SEARCH($V$12,T2338)),"WINCOMHATINH",IF(ISNUMBER(SEARCH($V$13,T2338)),"WINCOMTHAINGUYEN",IF(ISNUMBER(SEARCH($V$14,T2338)),"WINCOMKHANHHOA",IF(ISNUMBER(SEARCH($V$15,T2338)),"WINCOMHUNGYEN",IF(ISNUMBER(SEARCH($V$16,T2338)),"WINCOMNGHEAN",IF(ISNUMBER(SEARCH($V$17,T2338)),"WINCOMLAOCAI",IF(ISNUMBER(SEARCH($V$18,T2338)),"WINCOMVUNGTAU",IF(ISNUMBER(SEARCH($V$19,T2338)),"WINCOMBINHDUONG",IF(ISNUMBER(SEARCH($V$20,T2338)),"WINCOMKIENGIANG",IF(ISNUMBER(SEARCH($V$21,T2338)),"WINCOMHANAM",IF(ISNUMBER(SEARCH($V$22,T2338)),"WINCOMNAMDINH",IF(ISNUMBER(SEARCH($V$23,T2338)),"WINCOMLANGSON",IF(ISNUMBER(SEARCH($V$24,T2338)),"WINCOMTHANHHOA",IF(ISNUMBER(SEARCH($V$25,T2338)),"WINCOMYENBAI",IF(ISNUMBER(SEARCH($V$26,T2338)),"WINCOMTUYENQUANG",IF(ISNUMBER(SEARCH($V$27,T2338)),"WINCOMHUE",IF(ISNUMBER(SEARCH($V$28,T2338)),"WINCOMQUANGNAM",IF(ISNUMBER(SEARCH($V$29,T2338)),"WINCOMVINHPHUC",IF(ISNUMBER(SEARCH($V$30,T2338)),"WINCOMHAGIANG",IF(ISNUMBER(SEARCH($V$31,T2338)),"WINCOMNINHBINH",IF(ISNUMBER(SEARCH($V$32,T2338)),"WINCOMTRAVINH",IF(ISNUMBER(SEARCH($V$33,T2338)),"WINCOMCANTHO",IF(ISNUMBER(SEARCH($V$34,T2338)),"WINCOMBENTRE",IF(ISNUMBER(SEARCH($V$35,T2338)),"WINCOMCAMAU",IF(ISNUMBER(SEARCH($V$36,T2338)),"WINCOMANGIANG",IF(ISNUMBER(SEARCH($V$37,T2338)),"WINCOMNINHTHUAN",IF(ISNUMBER(SEARCH($V$38,T2338)),"WINCOMTHAIBINH",IF(ISNUMBER(SEARCH($V$39,T2338)),"WINCOMGIALAI",IF(ISNUMBER(SEARCH($V$40,T2338)),"WINCOMHOABINH",IF(ISNUMBER(SEARCH($V$41,T2338)),"WINCOMQUANGNGAI",IF(ISNUMBER(SEARCH($V$42,T2338)),"WINCOMBINHTHUAN",IF(ISNUMBER(SEARCH($V$43,T2338)),"WINCOMDAKLAK",IF(ISNUMBER(SEARCH($V$44,T2338)),"WINCOMSOCTRANG",IF(ISNUMBER(SEARCH($V$45,T2338)),"WINCOMSONLA",IF(ISNUMBER(SEARCH($V$46,T2338)),"WINCOMKONTUM",IF(ISNUMBER(SEARCH($V$47,T2338)),"WINCOMPHUYEN",IF(ISNUMBER(SEARCH($V$48,T2338)),"WINCOMQUANGTRI",IF(ISNUMBER(SEARCH($V$49,T2338)),"WINCOMBINHDINH",IF(ISNUMBER(SEARCH($V$50,T2338)),"WINCOMCAOBANG",IF(ISNUMBER(SEARCH($V$51,T2338)),"WINCOMQUANGBINH",IF(ISNUMBER(SEARCH($V$52,T2338)),"WINCOMLAMDONG",IF(ISNUMBER(SEARCH($V$53,T2338)),"WINCOMVINHLONG",IF(ISNUMBER(SEARCH($V$54,T2338)),"WINCOMDONGTHAP",IF(ISNUMBER(SEARCH($V$55,T2338)),"WINCOMTIENGIANG",IF(ISNUMBER(SEARCH($V$56,T2338)),"WINCOMQUANGNINH",0))))))))))))))))))))))))))))))))))))))))))))))))))))))</f>
        <v>WINCOMTUYENQUANG</v>
      </c>
    </row>
    <row r="2339" spans="1:25" x14ac:dyDescent="0.2">
      <c r="A2339" t="s">
        <v>0</v>
      </c>
      <c r="B2339" t="s">
        <v>3737</v>
      </c>
      <c r="C2339" t="s">
        <v>2</v>
      </c>
      <c r="D2339" t="s">
        <v>10</v>
      </c>
      <c r="E2339" t="s">
        <v>4</v>
      </c>
      <c r="F2339" s="5">
        <f t="shared" si="145"/>
        <v>3</v>
      </c>
      <c r="G2339" s="2">
        <v>183150</v>
      </c>
      <c r="H2339" s="2">
        <v>201465.00000000003</v>
      </c>
      <c r="I2339" t="s">
        <v>5</v>
      </c>
      <c r="J2339" t="s">
        <v>11</v>
      </c>
      <c r="K2339" t="str">
        <f t="shared" si="146"/>
        <v>_Giò sụn gà 250g</v>
      </c>
      <c r="L2339" s="8" t="str">
        <f>VLOOKUP(K2339,'[1]Mã Misa'!$B$2:$D$74,2,0)</f>
        <v>Giò sụn gà 250g</v>
      </c>
      <c r="M2339" s="8" t="str">
        <f>VLOOKUP(L2339,'[1]Mã Misa'!$C$2:$D$74,2,0)</f>
        <v>GSG250</v>
      </c>
      <c r="N2339" s="2">
        <v>61050</v>
      </c>
      <c r="O2339" t="s">
        <v>3738</v>
      </c>
      <c r="P2339" s="8" t="str">
        <f t="shared" si="147"/>
        <v>0011521</v>
      </c>
      <c r="Q2339" s="8" t="e">
        <f t="array" ref="Q2339">IF(VLOOKUP(P2339,$AA$1:$AC$32,1,0)&lt;&gt;0,(P2339&amp;"A"),0)</f>
        <v>#N/A</v>
      </c>
      <c r="R2339" s="12">
        <v>44522</v>
      </c>
      <c r="S2339" t="s">
        <v>3739</v>
      </c>
      <c r="T2339" s="8" t="str">
        <f t="shared" si="148"/>
        <v xml:space="preserve">VM+ QNH 1 </v>
      </c>
      <c r="U2339" t="s">
        <v>6953</v>
      </c>
      <c r="Y2339" t="str">
        <f t="array" ref="Y2339">IF(ISNUMBER(SEARCH($V$3,T2339)),"WINCOMHANOI",IF(ISNUMBER(SEARCH($V$4,T2339)),"WINCOMHOCHIMINH",IF(ISNUMBER(SEARCH($V$5,T2339)),"WINCOMDANANG",IF(ISNUMBER(SEARCH($V$6,T2339)),"WINCOMHAIDUONG",IF(ISNUMBER(SEARCH($V$7,T2339)),"WINCOMQUANGNINH",IF(ISNUMBER(SEARCH($V$8,T2339)),"WINCOMHAIPHONG",IF(ISNUMBER(SEARCH($V$9,T2339)),"WINCOMBACGIANG",IF(ISNUMBER(SEARCH($V$10,T2339)),"WINCOMBACNINH",IF(ISNUMBER(SEARCH($V$11,T2339)),"WINCOMPHUTHO",IF(ISNUMBER(SEARCH($V$12,T2339)),"WINCOMHATINH",IF(ISNUMBER(SEARCH($V$13,T2339)),"WINCOMTHAINGUYEN",IF(ISNUMBER(SEARCH($V$14,T2339)),"WINCOMKHANHHOA",IF(ISNUMBER(SEARCH($V$15,T2339)),"WINCOMHUNGYEN",IF(ISNUMBER(SEARCH($V$16,T2339)),"WINCOMNGHEAN",IF(ISNUMBER(SEARCH($V$17,T2339)),"WINCOMLAOCAI",IF(ISNUMBER(SEARCH($V$18,T2339)),"WINCOMVUNGTAU",IF(ISNUMBER(SEARCH($V$19,T2339)),"WINCOMBINHDUONG",IF(ISNUMBER(SEARCH($V$20,T2339)),"WINCOMKIENGIANG",IF(ISNUMBER(SEARCH($V$21,T2339)),"WINCOMHANAM",IF(ISNUMBER(SEARCH($V$22,T2339)),"WINCOMNAMDINH",IF(ISNUMBER(SEARCH($V$23,T2339)),"WINCOMLANGSON",IF(ISNUMBER(SEARCH($V$24,T2339)),"WINCOMTHANHHOA",IF(ISNUMBER(SEARCH($V$25,T2339)),"WINCOMYENBAI",IF(ISNUMBER(SEARCH($V$26,T2339)),"WINCOMTUYENQUANG",IF(ISNUMBER(SEARCH($V$27,T2339)),"WINCOMHUE",IF(ISNUMBER(SEARCH($V$28,T2339)),"WINCOMQUANGNAM",IF(ISNUMBER(SEARCH($V$29,T2339)),"WINCOMVINHPHUC",IF(ISNUMBER(SEARCH($V$30,T2339)),"WINCOMHAGIANG",IF(ISNUMBER(SEARCH($V$31,T2339)),"WINCOMNINHBINH",IF(ISNUMBER(SEARCH($V$32,T2339)),"WINCOMTRAVINH",IF(ISNUMBER(SEARCH($V$33,T2339)),"WINCOMCANTHO",IF(ISNUMBER(SEARCH($V$34,T2339)),"WINCOMBENTRE",IF(ISNUMBER(SEARCH($V$35,T2339)),"WINCOMCAMAU",IF(ISNUMBER(SEARCH($V$36,T2339)),"WINCOMANGIANG",IF(ISNUMBER(SEARCH($V$37,T2339)),"WINCOMNINHTHUAN",IF(ISNUMBER(SEARCH($V$38,T2339)),"WINCOMTHAIBINH",IF(ISNUMBER(SEARCH($V$39,T2339)),"WINCOMGIALAI",IF(ISNUMBER(SEARCH($V$40,T2339)),"WINCOMHOABINH",IF(ISNUMBER(SEARCH($V$41,T2339)),"WINCOMQUANGNGAI",IF(ISNUMBER(SEARCH($V$42,T2339)),"WINCOMBINHTHUAN",IF(ISNUMBER(SEARCH($V$43,T2339)),"WINCOMDAKLAK",IF(ISNUMBER(SEARCH($V$44,T2339)),"WINCOMSOCTRANG",IF(ISNUMBER(SEARCH($V$45,T2339)),"WINCOMSONLA",IF(ISNUMBER(SEARCH($V$46,T2339)),"WINCOMKONTUM",IF(ISNUMBER(SEARCH($V$47,T2339)),"WINCOMPHUYEN",IF(ISNUMBER(SEARCH($V$48,T2339)),"WINCOMQUANGTRI",IF(ISNUMBER(SEARCH($V$49,T2339)),"WINCOMBINHDINH",IF(ISNUMBER(SEARCH($V$50,T2339)),"WINCOMCAOBANG",IF(ISNUMBER(SEARCH($V$51,T2339)),"WINCOMQUANGBINH",IF(ISNUMBER(SEARCH($V$52,T2339)),"WINCOMLAMDONG",IF(ISNUMBER(SEARCH($V$53,T2339)),"WINCOMVINHLONG",IF(ISNUMBER(SEARCH($V$54,T2339)),"WINCOMDONGTHAP",IF(ISNUMBER(SEARCH($V$55,T2339)),"WINCOMTIENGIANG",IF(ISNUMBER(SEARCH($V$56,T2339)),"WINCOMQUANGNINH",0))))))))))))))))))))))))))))))))))))))))))))))))))))))</f>
        <v>WINCOMQUANGNINH</v>
      </c>
    </row>
    <row r="2340" spans="1:25" x14ac:dyDescent="0.2">
      <c r="A2340" t="s">
        <v>0</v>
      </c>
      <c r="B2340" t="s">
        <v>3737</v>
      </c>
      <c r="C2340" t="s">
        <v>31</v>
      </c>
      <c r="D2340" t="s">
        <v>62</v>
      </c>
      <c r="E2340" t="s">
        <v>4</v>
      </c>
      <c r="F2340" s="5">
        <f t="shared" si="145"/>
        <v>2</v>
      </c>
      <c r="G2340" s="2">
        <v>210800</v>
      </c>
      <c r="H2340" s="2">
        <v>231880.00000000003</v>
      </c>
      <c r="I2340" t="s">
        <v>5</v>
      </c>
      <c r="J2340" t="s">
        <v>63</v>
      </c>
      <c r="K2340" t="str">
        <f t="shared" si="146"/>
        <v>_Đùi gà sốt cay 500g</v>
      </c>
      <c r="L2340" s="8" t="str">
        <f>VLOOKUP(K2340,'[1]Mã Misa'!$B$2:$D$74,2,0)</f>
        <v>Đùi gà sốt cay 500g</v>
      </c>
      <c r="M2340" s="8" t="str">
        <f>VLOOKUP(L2340,'[1]Mã Misa'!$C$2:$D$74,2,0)</f>
        <v>DGSC500</v>
      </c>
      <c r="N2340" s="2">
        <v>105400</v>
      </c>
      <c r="O2340" t="s">
        <v>3738</v>
      </c>
      <c r="P2340" s="8" t="str">
        <f t="shared" si="147"/>
        <v>0011521</v>
      </c>
      <c r="Q2340" s="8" t="e">
        <f t="array" ref="Q2340">IF(VLOOKUP(P2340,$AA$1:$AC$32,1,0)&lt;&gt;0,(P2340&amp;"A"),0)</f>
        <v>#N/A</v>
      </c>
      <c r="R2340" s="12">
        <v>44522</v>
      </c>
      <c r="S2340" t="s">
        <v>3739</v>
      </c>
      <c r="T2340" s="8" t="str">
        <f t="shared" si="148"/>
        <v xml:space="preserve">VM+ QNH 1 </v>
      </c>
      <c r="U2340" t="s">
        <v>6953</v>
      </c>
      <c r="Y2340" t="str">
        <f t="array" ref="Y2340">IF(ISNUMBER(SEARCH($V$3,T2340)),"WINCOMHANOI",IF(ISNUMBER(SEARCH($V$4,T2340)),"WINCOMHOCHIMINH",IF(ISNUMBER(SEARCH($V$5,T2340)),"WINCOMDANANG",IF(ISNUMBER(SEARCH($V$6,T2340)),"WINCOMHAIDUONG",IF(ISNUMBER(SEARCH($V$7,T2340)),"WINCOMQUANGNINH",IF(ISNUMBER(SEARCH($V$8,T2340)),"WINCOMHAIPHONG",IF(ISNUMBER(SEARCH($V$9,T2340)),"WINCOMBACGIANG",IF(ISNUMBER(SEARCH($V$10,T2340)),"WINCOMBACNINH",IF(ISNUMBER(SEARCH($V$11,T2340)),"WINCOMPHUTHO",IF(ISNUMBER(SEARCH($V$12,T2340)),"WINCOMHATINH",IF(ISNUMBER(SEARCH($V$13,T2340)),"WINCOMTHAINGUYEN",IF(ISNUMBER(SEARCH($V$14,T2340)),"WINCOMKHANHHOA",IF(ISNUMBER(SEARCH($V$15,T2340)),"WINCOMHUNGYEN",IF(ISNUMBER(SEARCH($V$16,T2340)),"WINCOMNGHEAN",IF(ISNUMBER(SEARCH($V$17,T2340)),"WINCOMLAOCAI",IF(ISNUMBER(SEARCH($V$18,T2340)),"WINCOMVUNGTAU",IF(ISNUMBER(SEARCH($V$19,T2340)),"WINCOMBINHDUONG",IF(ISNUMBER(SEARCH($V$20,T2340)),"WINCOMKIENGIANG",IF(ISNUMBER(SEARCH($V$21,T2340)),"WINCOMHANAM",IF(ISNUMBER(SEARCH($V$22,T2340)),"WINCOMNAMDINH",IF(ISNUMBER(SEARCH($V$23,T2340)),"WINCOMLANGSON",IF(ISNUMBER(SEARCH($V$24,T2340)),"WINCOMTHANHHOA",IF(ISNUMBER(SEARCH($V$25,T2340)),"WINCOMYENBAI",IF(ISNUMBER(SEARCH($V$26,T2340)),"WINCOMTUYENQUANG",IF(ISNUMBER(SEARCH($V$27,T2340)),"WINCOMHUE",IF(ISNUMBER(SEARCH($V$28,T2340)),"WINCOMQUANGNAM",IF(ISNUMBER(SEARCH($V$29,T2340)),"WINCOMVINHPHUC",IF(ISNUMBER(SEARCH($V$30,T2340)),"WINCOMHAGIANG",IF(ISNUMBER(SEARCH($V$31,T2340)),"WINCOMNINHBINH",IF(ISNUMBER(SEARCH($V$32,T2340)),"WINCOMTRAVINH",IF(ISNUMBER(SEARCH($V$33,T2340)),"WINCOMCANTHO",IF(ISNUMBER(SEARCH($V$34,T2340)),"WINCOMBENTRE",IF(ISNUMBER(SEARCH($V$35,T2340)),"WINCOMCAMAU",IF(ISNUMBER(SEARCH($V$36,T2340)),"WINCOMANGIANG",IF(ISNUMBER(SEARCH($V$37,T2340)),"WINCOMNINHTHUAN",IF(ISNUMBER(SEARCH($V$38,T2340)),"WINCOMTHAIBINH",IF(ISNUMBER(SEARCH($V$39,T2340)),"WINCOMGIALAI",IF(ISNUMBER(SEARCH($V$40,T2340)),"WINCOMHOABINH",IF(ISNUMBER(SEARCH($V$41,T2340)),"WINCOMQUANGNGAI",IF(ISNUMBER(SEARCH($V$42,T2340)),"WINCOMBINHTHUAN",IF(ISNUMBER(SEARCH($V$43,T2340)),"WINCOMDAKLAK",IF(ISNUMBER(SEARCH($V$44,T2340)),"WINCOMSOCTRANG",IF(ISNUMBER(SEARCH($V$45,T2340)),"WINCOMSONLA",IF(ISNUMBER(SEARCH($V$46,T2340)),"WINCOMKONTUM",IF(ISNUMBER(SEARCH($V$47,T2340)),"WINCOMPHUYEN",IF(ISNUMBER(SEARCH($V$48,T2340)),"WINCOMQUANGTRI",IF(ISNUMBER(SEARCH($V$49,T2340)),"WINCOMBINHDINH",IF(ISNUMBER(SEARCH($V$50,T2340)),"WINCOMCAOBANG",IF(ISNUMBER(SEARCH($V$51,T2340)),"WINCOMQUANGBINH",IF(ISNUMBER(SEARCH($V$52,T2340)),"WINCOMLAMDONG",IF(ISNUMBER(SEARCH($V$53,T2340)),"WINCOMVINHLONG",IF(ISNUMBER(SEARCH($V$54,T2340)),"WINCOMDONGTHAP",IF(ISNUMBER(SEARCH($V$55,T2340)),"WINCOMTIENGIANG",IF(ISNUMBER(SEARCH($V$56,T2340)),"WINCOMQUANGNINH",0))))))))))))))))))))))))))))))))))))))))))))))))))))))</f>
        <v>WINCOMQUANGNINH</v>
      </c>
    </row>
    <row r="2341" spans="1:25" x14ac:dyDescent="0.2">
      <c r="A2341" t="s">
        <v>0</v>
      </c>
      <c r="B2341" t="s">
        <v>3740</v>
      </c>
      <c r="C2341" t="s">
        <v>2</v>
      </c>
      <c r="D2341" t="s">
        <v>39</v>
      </c>
      <c r="E2341" t="s">
        <v>4</v>
      </c>
      <c r="F2341" s="5">
        <f t="shared" si="145"/>
        <v>3</v>
      </c>
      <c r="G2341" s="2">
        <v>138000</v>
      </c>
      <c r="H2341" s="2">
        <v>151800</v>
      </c>
      <c r="I2341" t="s">
        <v>5</v>
      </c>
      <c r="J2341" t="s">
        <v>40</v>
      </c>
      <c r="K2341" t="str">
        <f t="shared" si="146"/>
        <v>Mộc nấm hương gói 250g</v>
      </c>
      <c r="L2341" s="8" t="str">
        <f>VLOOKUP(K2341,'[1]Mã Misa'!$B$2:$D$74,2,0)</f>
        <v>Mộc Nấm Hương 250g</v>
      </c>
      <c r="M2341" s="8" t="str">
        <f>VLOOKUP(L2341,'[1]Mã Misa'!$C$2:$D$74,2,0)</f>
        <v>MNH250</v>
      </c>
      <c r="N2341" s="2">
        <v>46000</v>
      </c>
      <c r="O2341" t="s">
        <v>3741</v>
      </c>
      <c r="P2341" s="8" t="str">
        <f t="shared" si="147"/>
        <v>0005414</v>
      </c>
      <c r="Q2341" s="8" t="e">
        <f t="array" ref="Q2341">IF(VLOOKUP(P2341,$AA$1:$AC$32,1,0)&lt;&gt;0,(P2341&amp;"A"),0)</f>
        <v>#N/A</v>
      </c>
      <c r="R2341" s="12">
        <v>44522</v>
      </c>
      <c r="S2341" t="s">
        <v>3742</v>
      </c>
      <c r="T2341" s="8" t="str">
        <f t="shared" si="148"/>
        <v>VM+ THA 88</v>
      </c>
      <c r="U2341" t="s">
        <v>6954</v>
      </c>
      <c r="Y2341" t="str">
        <f t="array" ref="Y2341">IF(ISNUMBER(SEARCH($V$3,T2341)),"WINCOMHANOI",IF(ISNUMBER(SEARCH($V$4,T2341)),"WINCOMHOCHIMINH",IF(ISNUMBER(SEARCH($V$5,T2341)),"WINCOMDANANG",IF(ISNUMBER(SEARCH($V$6,T2341)),"WINCOMHAIDUONG",IF(ISNUMBER(SEARCH($V$7,T2341)),"WINCOMQUANGNINH",IF(ISNUMBER(SEARCH($V$8,T2341)),"WINCOMHAIPHONG",IF(ISNUMBER(SEARCH($V$9,T2341)),"WINCOMBACGIANG",IF(ISNUMBER(SEARCH($V$10,T2341)),"WINCOMBACNINH",IF(ISNUMBER(SEARCH($V$11,T2341)),"WINCOMPHUTHO",IF(ISNUMBER(SEARCH($V$12,T2341)),"WINCOMHATINH",IF(ISNUMBER(SEARCH($V$13,T2341)),"WINCOMTHAINGUYEN",IF(ISNUMBER(SEARCH($V$14,T2341)),"WINCOMKHANHHOA",IF(ISNUMBER(SEARCH($V$15,T2341)),"WINCOMHUNGYEN",IF(ISNUMBER(SEARCH($V$16,T2341)),"WINCOMNGHEAN",IF(ISNUMBER(SEARCH($V$17,T2341)),"WINCOMLAOCAI",IF(ISNUMBER(SEARCH($V$18,T2341)),"WINCOMVUNGTAU",IF(ISNUMBER(SEARCH($V$19,T2341)),"WINCOMBINHDUONG",IF(ISNUMBER(SEARCH($V$20,T2341)),"WINCOMKIENGIANG",IF(ISNUMBER(SEARCH($V$21,T2341)),"WINCOMHANAM",IF(ISNUMBER(SEARCH($V$22,T2341)),"WINCOMNAMDINH",IF(ISNUMBER(SEARCH($V$23,T2341)),"WINCOMLANGSON",IF(ISNUMBER(SEARCH($V$24,T2341)),"WINCOMTHANHHOA",IF(ISNUMBER(SEARCH($V$25,T2341)),"WINCOMYENBAI",IF(ISNUMBER(SEARCH($V$26,T2341)),"WINCOMTUYENQUANG",IF(ISNUMBER(SEARCH($V$27,T2341)),"WINCOMHUE",IF(ISNUMBER(SEARCH($V$28,T2341)),"WINCOMQUANGNAM",IF(ISNUMBER(SEARCH($V$29,T2341)),"WINCOMVINHPHUC",IF(ISNUMBER(SEARCH($V$30,T2341)),"WINCOMHAGIANG",IF(ISNUMBER(SEARCH($V$31,T2341)),"WINCOMNINHBINH",IF(ISNUMBER(SEARCH($V$32,T2341)),"WINCOMTRAVINH",IF(ISNUMBER(SEARCH($V$33,T2341)),"WINCOMCANTHO",IF(ISNUMBER(SEARCH($V$34,T2341)),"WINCOMBENTRE",IF(ISNUMBER(SEARCH($V$35,T2341)),"WINCOMCAMAU",IF(ISNUMBER(SEARCH($V$36,T2341)),"WINCOMANGIANG",IF(ISNUMBER(SEARCH($V$37,T2341)),"WINCOMNINHTHUAN",IF(ISNUMBER(SEARCH($V$38,T2341)),"WINCOMTHAIBINH",IF(ISNUMBER(SEARCH($V$39,T2341)),"WINCOMGIALAI",IF(ISNUMBER(SEARCH($V$40,T2341)),"WINCOMHOABINH",IF(ISNUMBER(SEARCH($V$41,T2341)),"WINCOMQUANGNGAI",IF(ISNUMBER(SEARCH($V$42,T2341)),"WINCOMBINHTHUAN",IF(ISNUMBER(SEARCH($V$43,T2341)),"WINCOMDAKLAK",IF(ISNUMBER(SEARCH($V$44,T2341)),"WINCOMSOCTRANG",IF(ISNUMBER(SEARCH($V$45,T2341)),"WINCOMSONLA",IF(ISNUMBER(SEARCH($V$46,T2341)),"WINCOMKONTUM",IF(ISNUMBER(SEARCH($V$47,T2341)),"WINCOMPHUYEN",IF(ISNUMBER(SEARCH($V$48,T2341)),"WINCOMQUANGTRI",IF(ISNUMBER(SEARCH($V$49,T2341)),"WINCOMBINHDINH",IF(ISNUMBER(SEARCH($V$50,T2341)),"WINCOMCAOBANG",IF(ISNUMBER(SEARCH($V$51,T2341)),"WINCOMQUANGBINH",IF(ISNUMBER(SEARCH($V$52,T2341)),"WINCOMLAMDONG",IF(ISNUMBER(SEARCH($V$53,T2341)),"WINCOMVINHLONG",IF(ISNUMBER(SEARCH($V$54,T2341)),"WINCOMDONGTHAP",IF(ISNUMBER(SEARCH($V$55,T2341)),"WINCOMTIENGIANG",IF(ISNUMBER(SEARCH($V$56,T2341)),"WINCOMQUANGNINH",0))))))))))))))))))))))))))))))))))))))))))))))))))))))</f>
        <v>WINCOMTHANHHOA</v>
      </c>
    </row>
    <row r="2342" spans="1:25" x14ac:dyDescent="0.2">
      <c r="A2342" t="s">
        <v>0</v>
      </c>
      <c r="B2342" t="s">
        <v>3743</v>
      </c>
      <c r="C2342" t="s">
        <v>2</v>
      </c>
      <c r="D2342" t="s">
        <v>45</v>
      </c>
      <c r="E2342" t="s">
        <v>4</v>
      </c>
      <c r="F2342" s="5">
        <f t="shared" si="145"/>
        <v>7</v>
      </c>
      <c r="G2342" s="2">
        <v>614509</v>
      </c>
      <c r="H2342" s="2">
        <v>675959.9</v>
      </c>
      <c r="I2342" t="s">
        <v>5</v>
      </c>
      <c r="J2342" t="s">
        <v>46</v>
      </c>
      <c r="K2342" t="str">
        <f t="shared" si="146"/>
        <v>Bắp bò muối gói 200g</v>
      </c>
      <c r="L2342" s="8" t="str">
        <f>VLOOKUP(K2342,'[1]Mã Misa'!$B$2:$D$74,2,0)</f>
        <v>Bắp bò muối 200g</v>
      </c>
      <c r="M2342" s="8" t="str">
        <f>VLOOKUP(L2342,'[1]Mã Misa'!$C$2:$D$74,2,0)</f>
        <v>BBM200</v>
      </c>
      <c r="N2342" s="2">
        <v>87787</v>
      </c>
      <c r="O2342" t="s">
        <v>3744</v>
      </c>
      <c r="P2342" s="8" t="str">
        <f t="shared" si="147"/>
        <v>0011525</v>
      </c>
      <c r="Q2342" s="8" t="e">
        <f t="array" ref="Q2342">IF(VLOOKUP(P2342,$AA$1:$AC$32,1,0)&lt;&gt;0,(P2342&amp;"A"),0)</f>
        <v>#N/A</v>
      </c>
      <c r="R2342" s="12">
        <v>44522</v>
      </c>
      <c r="S2342" t="s">
        <v>462</v>
      </c>
      <c r="T2342" s="8" t="str">
        <f t="shared" si="148"/>
        <v>VM+ QNH 11</v>
      </c>
      <c r="U2342" t="s">
        <v>6108</v>
      </c>
      <c r="Y2342" t="str">
        <f t="array" ref="Y2342">IF(ISNUMBER(SEARCH($V$3,T2342)),"WINCOMHANOI",IF(ISNUMBER(SEARCH($V$4,T2342)),"WINCOMHOCHIMINH",IF(ISNUMBER(SEARCH($V$5,T2342)),"WINCOMDANANG",IF(ISNUMBER(SEARCH($V$6,T2342)),"WINCOMHAIDUONG",IF(ISNUMBER(SEARCH($V$7,T2342)),"WINCOMQUANGNINH",IF(ISNUMBER(SEARCH($V$8,T2342)),"WINCOMHAIPHONG",IF(ISNUMBER(SEARCH($V$9,T2342)),"WINCOMBACGIANG",IF(ISNUMBER(SEARCH($V$10,T2342)),"WINCOMBACNINH",IF(ISNUMBER(SEARCH($V$11,T2342)),"WINCOMPHUTHO",IF(ISNUMBER(SEARCH($V$12,T2342)),"WINCOMHATINH",IF(ISNUMBER(SEARCH($V$13,T2342)),"WINCOMTHAINGUYEN",IF(ISNUMBER(SEARCH($V$14,T2342)),"WINCOMKHANHHOA",IF(ISNUMBER(SEARCH($V$15,T2342)),"WINCOMHUNGYEN",IF(ISNUMBER(SEARCH($V$16,T2342)),"WINCOMNGHEAN",IF(ISNUMBER(SEARCH($V$17,T2342)),"WINCOMLAOCAI",IF(ISNUMBER(SEARCH($V$18,T2342)),"WINCOMVUNGTAU",IF(ISNUMBER(SEARCH($V$19,T2342)),"WINCOMBINHDUONG",IF(ISNUMBER(SEARCH($V$20,T2342)),"WINCOMKIENGIANG",IF(ISNUMBER(SEARCH($V$21,T2342)),"WINCOMHANAM",IF(ISNUMBER(SEARCH($V$22,T2342)),"WINCOMNAMDINH",IF(ISNUMBER(SEARCH($V$23,T2342)),"WINCOMLANGSON",IF(ISNUMBER(SEARCH($V$24,T2342)),"WINCOMTHANHHOA",IF(ISNUMBER(SEARCH($V$25,T2342)),"WINCOMYENBAI",IF(ISNUMBER(SEARCH($V$26,T2342)),"WINCOMTUYENQUANG",IF(ISNUMBER(SEARCH($V$27,T2342)),"WINCOMHUE",IF(ISNUMBER(SEARCH($V$28,T2342)),"WINCOMQUANGNAM",IF(ISNUMBER(SEARCH($V$29,T2342)),"WINCOMVINHPHUC",IF(ISNUMBER(SEARCH($V$30,T2342)),"WINCOMHAGIANG",IF(ISNUMBER(SEARCH($V$31,T2342)),"WINCOMNINHBINH",IF(ISNUMBER(SEARCH($V$32,T2342)),"WINCOMTRAVINH",IF(ISNUMBER(SEARCH($V$33,T2342)),"WINCOMCANTHO",IF(ISNUMBER(SEARCH($V$34,T2342)),"WINCOMBENTRE",IF(ISNUMBER(SEARCH($V$35,T2342)),"WINCOMCAMAU",IF(ISNUMBER(SEARCH($V$36,T2342)),"WINCOMANGIANG",IF(ISNUMBER(SEARCH($V$37,T2342)),"WINCOMNINHTHUAN",IF(ISNUMBER(SEARCH($V$38,T2342)),"WINCOMTHAIBINH",IF(ISNUMBER(SEARCH($V$39,T2342)),"WINCOMGIALAI",IF(ISNUMBER(SEARCH($V$40,T2342)),"WINCOMHOABINH",IF(ISNUMBER(SEARCH($V$41,T2342)),"WINCOMQUANGNGAI",IF(ISNUMBER(SEARCH($V$42,T2342)),"WINCOMBINHTHUAN",IF(ISNUMBER(SEARCH($V$43,T2342)),"WINCOMDAKLAK",IF(ISNUMBER(SEARCH($V$44,T2342)),"WINCOMSOCTRANG",IF(ISNUMBER(SEARCH($V$45,T2342)),"WINCOMSONLA",IF(ISNUMBER(SEARCH($V$46,T2342)),"WINCOMKONTUM",IF(ISNUMBER(SEARCH($V$47,T2342)),"WINCOMPHUYEN",IF(ISNUMBER(SEARCH($V$48,T2342)),"WINCOMQUANGTRI",IF(ISNUMBER(SEARCH($V$49,T2342)),"WINCOMBINHDINH",IF(ISNUMBER(SEARCH($V$50,T2342)),"WINCOMCAOBANG",IF(ISNUMBER(SEARCH($V$51,T2342)),"WINCOMQUANGBINH",IF(ISNUMBER(SEARCH($V$52,T2342)),"WINCOMLAMDONG",IF(ISNUMBER(SEARCH($V$53,T2342)),"WINCOMVINHLONG",IF(ISNUMBER(SEARCH($V$54,T2342)),"WINCOMDONGTHAP",IF(ISNUMBER(SEARCH($V$55,T2342)),"WINCOMTIENGIANG",IF(ISNUMBER(SEARCH($V$56,T2342)),"WINCOMQUANGNINH",0))))))))))))))))))))))))))))))))))))))))))))))))))))))</f>
        <v>WINCOMQUANGNINH</v>
      </c>
    </row>
    <row r="2343" spans="1:25" x14ac:dyDescent="0.2">
      <c r="A2343" t="s">
        <v>0</v>
      </c>
      <c r="B2343" t="s">
        <v>3743</v>
      </c>
      <c r="C2343" t="s">
        <v>31</v>
      </c>
      <c r="D2343" t="s">
        <v>62</v>
      </c>
      <c r="E2343" t="s">
        <v>4</v>
      </c>
      <c r="F2343" s="5">
        <f t="shared" si="145"/>
        <v>2</v>
      </c>
      <c r="G2343" s="2">
        <v>210800</v>
      </c>
      <c r="H2343" s="2">
        <v>231880.00000000003</v>
      </c>
      <c r="I2343" t="s">
        <v>5</v>
      </c>
      <c r="J2343" t="s">
        <v>63</v>
      </c>
      <c r="K2343" t="str">
        <f t="shared" si="146"/>
        <v>_Đùi gà sốt cay 500g</v>
      </c>
      <c r="L2343" s="8" t="str">
        <f>VLOOKUP(K2343,'[1]Mã Misa'!$B$2:$D$74,2,0)</f>
        <v>Đùi gà sốt cay 500g</v>
      </c>
      <c r="M2343" s="8" t="str">
        <f>VLOOKUP(L2343,'[1]Mã Misa'!$C$2:$D$74,2,0)</f>
        <v>DGSC500</v>
      </c>
      <c r="N2343" s="2">
        <v>105400</v>
      </c>
      <c r="O2343" t="s">
        <v>3744</v>
      </c>
      <c r="P2343" s="8" t="str">
        <f t="shared" si="147"/>
        <v>0011525</v>
      </c>
      <c r="Q2343" s="8" t="e">
        <f t="array" ref="Q2343">IF(VLOOKUP(P2343,$AA$1:$AC$32,1,0)&lt;&gt;0,(P2343&amp;"A"),0)</f>
        <v>#N/A</v>
      </c>
      <c r="R2343" s="12">
        <v>44522</v>
      </c>
      <c r="S2343" t="s">
        <v>462</v>
      </c>
      <c r="T2343" s="8" t="str">
        <f t="shared" si="148"/>
        <v>VM+ QNH 11</v>
      </c>
      <c r="U2343" t="s">
        <v>6108</v>
      </c>
      <c r="Y2343" t="str">
        <f t="array" ref="Y2343">IF(ISNUMBER(SEARCH($V$3,T2343)),"WINCOMHANOI",IF(ISNUMBER(SEARCH($V$4,T2343)),"WINCOMHOCHIMINH",IF(ISNUMBER(SEARCH($V$5,T2343)),"WINCOMDANANG",IF(ISNUMBER(SEARCH($V$6,T2343)),"WINCOMHAIDUONG",IF(ISNUMBER(SEARCH($V$7,T2343)),"WINCOMQUANGNINH",IF(ISNUMBER(SEARCH($V$8,T2343)),"WINCOMHAIPHONG",IF(ISNUMBER(SEARCH($V$9,T2343)),"WINCOMBACGIANG",IF(ISNUMBER(SEARCH($V$10,T2343)),"WINCOMBACNINH",IF(ISNUMBER(SEARCH($V$11,T2343)),"WINCOMPHUTHO",IF(ISNUMBER(SEARCH($V$12,T2343)),"WINCOMHATINH",IF(ISNUMBER(SEARCH($V$13,T2343)),"WINCOMTHAINGUYEN",IF(ISNUMBER(SEARCH($V$14,T2343)),"WINCOMKHANHHOA",IF(ISNUMBER(SEARCH($V$15,T2343)),"WINCOMHUNGYEN",IF(ISNUMBER(SEARCH($V$16,T2343)),"WINCOMNGHEAN",IF(ISNUMBER(SEARCH($V$17,T2343)),"WINCOMLAOCAI",IF(ISNUMBER(SEARCH($V$18,T2343)),"WINCOMVUNGTAU",IF(ISNUMBER(SEARCH($V$19,T2343)),"WINCOMBINHDUONG",IF(ISNUMBER(SEARCH($V$20,T2343)),"WINCOMKIENGIANG",IF(ISNUMBER(SEARCH($V$21,T2343)),"WINCOMHANAM",IF(ISNUMBER(SEARCH($V$22,T2343)),"WINCOMNAMDINH",IF(ISNUMBER(SEARCH($V$23,T2343)),"WINCOMLANGSON",IF(ISNUMBER(SEARCH($V$24,T2343)),"WINCOMTHANHHOA",IF(ISNUMBER(SEARCH($V$25,T2343)),"WINCOMYENBAI",IF(ISNUMBER(SEARCH($V$26,T2343)),"WINCOMTUYENQUANG",IF(ISNUMBER(SEARCH($V$27,T2343)),"WINCOMHUE",IF(ISNUMBER(SEARCH($V$28,T2343)),"WINCOMQUANGNAM",IF(ISNUMBER(SEARCH($V$29,T2343)),"WINCOMVINHPHUC",IF(ISNUMBER(SEARCH($V$30,T2343)),"WINCOMHAGIANG",IF(ISNUMBER(SEARCH($V$31,T2343)),"WINCOMNINHBINH",IF(ISNUMBER(SEARCH($V$32,T2343)),"WINCOMTRAVINH",IF(ISNUMBER(SEARCH($V$33,T2343)),"WINCOMCANTHO",IF(ISNUMBER(SEARCH($V$34,T2343)),"WINCOMBENTRE",IF(ISNUMBER(SEARCH($V$35,T2343)),"WINCOMCAMAU",IF(ISNUMBER(SEARCH($V$36,T2343)),"WINCOMANGIANG",IF(ISNUMBER(SEARCH($V$37,T2343)),"WINCOMNINHTHUAN",IF(ISNUMBER(SEARCH($V$38,T2343)),"WINCOMTHAIBINH",IF(ISNUMBER(SEARCH($V$39,T2343)),"WINCOMGIALAI",IF(ISNUMBER(SEARCH($V$40,T2343)),"WINCOMHOABINH",IF(ISNUMBER(SEARCH($V$41,T2343)),"WINCOMQUANGNGAI",IF(ISNUMBER(SEARCH($V$42,T2343)),"WINCOMBINHTHUAN",IF(ISNUMBER(SEARCH($V$43,T2343)),"WINCOMDAKLAK",IF(ISNUMBER(SEARCH($V$44,T2343)),"WINCOMSOCTRANG",IF(ISNUMBER(SEARCH($V$45,T2343)),"WINCOMSONLA",IF(ISNUMBER(SEARCH($V$46,T2343)),"WINCOMKONTUM",IF(ISNUMBER(SEARCH($V$47,T2343)),"WINCOMPHUYEN",IF(ISNUMBER(SEARCH($V$48,T2343)),"WINCOMQUANGTRI",IF(ISNUMBER(SEARCH($V$49,T2343)),"WINCOMBINHDINH",IF(ISNUMBER(SEARCH($V$50,T2343)),"WINCOMCAOBANG",IF(ISNUMBER(SEARCH($V$51,T2343)),"WINCOMQUANGBINH",IF(ISNUMBER(SEARCH($V$52,T2343)),"WINCOMLAMDONG",IF(ISNUMBER(SEARCH($V$53,T2343)),"WINCOMVINHLONG",IF(ISNUMBER(SEARCH($V$54,T2343)),"WINCOMDONGTHAP",IF(ISNUMBER(SEARCH($V$55,T2343)),"WINCOMTIENGIANG",IF(ISNUMBER(SEARCH($V$56,T2343)),"WINCOMQUANGNINH",0))))))))))))))))))))))))))))))))))))))))))))))))))))))</f>
        <v>WINCOMQUANGNINH</v>
      </c>
    </row>
    <row r="2344" spans="1:25" x14ac:dyDescent="0.2">
      <c r="A2344" t="s">
        <v>0</v>
      </c>
      <c r="B2344" t="s">
        <v>3743</v>
      </c>
      <c r="C2344" t="s">
        <v>34</v>
      </c>
      <c r="D2344" t="s">
        <v>20</v>
      </c>
      <c r="E2344" t="s">
        <v>4</v>
      </c>
      <c r="F2344" s="5">
        <f t="shared" si="145"/>
        <v>4</v>
      </c>
      <c r="G2344" s="2">
        <v>200728</v>
      </c>
      <c r="H2344" s="2">
        <v>220800.80000000002</v>
      </c>
      <c r="I2344" t="s">
        <v>5</v>
      </c>
      <c r="J2344" t="s">
        <v>21</v>
      </c>
      <c r="K2344" t="str">
        <f t="shared" si="146"/>
        <v>Giò tai lưỡi xào gói 250g</v>
      </c>
      <c r="L2344" s="8" t="str">
        <f>VLOOKUP(K2344,'[1]Mã Misa'!$B$2:$D$74,2,0)</f>
        <v>Giò Tai Lưỡi Xào 250g</v>
      </c>
      <c r="M2344" s="8" t="str">
        <f>VLOOKUP(L2344,'[1]Mã Misa'!$C$2:$D$74,2,0)</f>
        <v>GTLX250G</v>
      </c>
      <c r="N2344" s="2">
        <v>50182</v>
      </c>
      <c r="O2344" t="s">
        <v>3744</v>
      </c>
      <c r="P2344" s="8" t="str">
        <f t="shared" si="147"/>
        <v>0011525</v>
      </c>
      <c r="Q2344" s="8" t="e">
        <f t="array" ref="Q2344">IF(VLOOKUP(P2344,$AA$1:$AC$32,1,0)&lt;&gt;0,(P2344&amp;"A"),0)</f>
        <v>#N/A</v>
      </c>
      <c r="R2344" s="12">
        <v>44522</v>
      </c>
      <c r="S2344" t="s">
        <v>462</v>
      </c>
      <c r="T2344" s="8" t="str">
        <f t="shared" si="148"/>
        <v>VM+ QNH 11</v>
      </c>
      <c r="U2344" t="s">
        <v>6108</v>
      </c>
      <c r="Y2344" t="str">
        <f t="array" ref="Y2344">IF(ISNUMBER(SEARCH($V$3,T2344)),"WINCOMHANOI",IF(ISNUMBER(SEARCH($V$4,T2344)),"WINCOMHOCHIMINH",IF(ISNUMBER(SEARCH($V$5,T2344)),"WINCOMDANANG",IF(ISNUMBER(SEARCH($V$6,T2344)),"WINCOMHAIDUONG",IF(ISNUMBER(SEARCH($V$7,T2344)),"WINCOMQUANGNINH",IF(ISNUMBER(SEARCH($V$8,T2344)),"WINCOMHAIPHONG",IF(ISNUMBER(SEARCH($V$9,T2344)),"WINCOMBACGIANG",IF(ISNUMBER(SEARCH($V$10,T2344)),"WINCOMBACNINH",IF(ISNUMBER(SEARCH($V$11,T2344)),"WINCOMPHUTHO",IF(ISNUMBER(SEARCH($V$12,T2344)),"WINCOMHATINH",IF(ISNUMBER(SEARCH($V$13,T2344)),"WINCOMTHAINGUYEN",IF(ISNUMBER(SEARCH($V$14,T2344)),"WINCOMKHANHHOA",IF(ISNUMBER(SEARCH($V$15,T2344)),"WINCOMHUNGYEN",IF(ISNUMBER(SEARCH($V$16,T2344)),"WINCOMNGHEAN",IF(ISNUMBER(SEARCH($V$17,T2344)),"WINCOMLAOCAI",IF(ISNUMBER(SEARCH($V$18,T2344)),"WINCOMVUNGTAU",IF(ISNUMBER(SEARCH($V$19,T2344)),"WINCOMBINHDUONG",IF(ISNUMBER(SEARCH($V$20,T2344)),"WINCOMKIENGIANG",IF(ISNUMBER(SEARCH($V$21,T2344)),"WINCOMHANAM",IF(ISNUMBER(SEARCH($V$22,T2344)),"WINCOMNAMDINH",IF(ISNUMBER(SEARCH($V$23,T2344)),"WINCOMLANGSON",IF(ISNUMBER(SEARCH($V$24,T2344)),"WINCOMTHANHHOA",IF(ISNUMBER(SEARCH($V$25,T2344)),"WINCOMYENBAI",IF(ISNUMBER(SEARCH($V$26,T2344)),"WINCOMTUYENQUANG",IF(ISNUMBER(SEARCH($V$27,T2344)),"WINCOMHUE",IF(ISNUMBER(SEARCH($V$28,T2344)),"WINCOMQUANGNAM",IF(ISNUMBER(SEARCH($V$29,T2344)),"WINCOMVINHPHUC",IF(ISNUMBER(SEARCH($V$30,T2344)),"WINCOMHAGIANG",IF(ISNUMBER(SEARCH($V$31,T2344)),"WINCOMNINHBINH",IF(ISNUMBER(SEARCH($V$32,T2344)),"WINCOMTRAVINH",IF(ISNUMBER(SEARCH($V$33,T2344)),"WINCOMCANTHO",IF(ISNUMBER(SEARCH($V$34,T2344)),"WINCOMBENTRE",IF(ISNUMBER(SEARCH($V$35,T2344)),"WINCOMCAMAU",IF(ISNUMBER(SEARCH($V$36,T2344)),"WINCOMANGIANG",IF(ISNUMBER(SEARCH($V$37,T2344)),"WINCOMNINHTHUAN",IF(ISNUMBER(SEARCH($V$38,T2344)),"WINCOMTHAIBINH",IF(ISNUMBER(SEARCH($V$39,T2344)),"WINCOMGIALAI",IF(ISNUMBER(SEARCH($V$40,T2344)),"WINCOMHOABINH",IF(ISNUMBER(SEARCH($V$41,T2344)),"WINCOMQUANGNGAI",IF(ISNUMBER(SEARCH($V$42,T2344)),"WINCOMBINHTHUAN",IF(ISNUMBER(SEARCH($V$43,T2344)),"WINCOMDAKLAK",IF(ISNUMBER(SEARCH($V$44,T2344)),"WINCOMSOCTRANG",IF(ISNUMBER(SEARCH($V$45,T2344)),"WINCOMSONLA",IF(ISNUMBER(SEARCH($V$46,T2344)),"WINCOMKONTUM",IF(ISNUMBER(SEARCH($V$47,T2344)),"WINCOMPHUYEN",IF(ISNUMBER(SEARCH($V$48,T2344)),"WINCOMQUANGTRI",IF(ISNUMBER(SEARCH($V$49,T2344)),"WINCOMBINHDINH",IF(ISNUMBER(SEARCH($V$50,T2344)),"WINCOMCAOBANG",IF(ISNUMBER(SEARCH($V$51,T2344)),"WINCOMQUANGBINH",IF(ISNUMBER(SEARCH($V$52,T2344)),"WINCOMLAMDONG",IF(ISNUMBER(SEARCH($V$53,T2344)),"WINCOMVINHLONG",IF(ISNUMBER(SEARCH($V$54,T2344)),"WINCOMDONGTHAP",IF(ISNUMBER(SEARCH($V$55,T2344)),"WINCOMTIENGIANG",IF(ISNUMBER(SEARCH($V$56,T2344)),"WINCOMQUANGNINH",0))))))))))))))))))))))))))))))))))))))))))))))))))))))</f>
        <v>WINCOMQUANGNINH</v>
      </c>
    </row>
    <row r="2345" spans="1:25" x14ac:dyDescent="0.2">
      <c r="A2345" t="s">
        <v>0</v>
      </c>
      <c r="B2345" t="s">
        <v>3745</v>
      </c>
      <c r="C2345" t="s">
        <v>2</v>
      </c>
      <c r="D2345" t="s">
        <v>20</v>
      </c>
      <c r="E2345" t="s">
        <v>4</v>
      </c>
      <c r="F2345" s="5">
        <f t="shared" si="145"/>
        <v>1</v>
      </c>
      <c r="G2345" s="2">
        <v>50182</v>
      </c>
      <c r="H2345" s="2">
        <v>55200.200000000004</v>
      </c>
      <c r="I2345" t="s">
        <v>5</v>
      </c>
      <c r="J2345" t="s">
        <v>21</v>
      </c>
      <c r="K2345" t="str">
        <f t="shared" si="146"/>
        <v>Giò tai lưỡi xào gói 250g</v>
      </c>
      <c r="L2345" s="8" t="str">
        <f>VLOOKUP(K2345,'[1]Mã Misa'!$B$2:$D$74,2,0)</f>
        <v>Giò Tai Lưỡi Xào 250g</v>
      </c>
      <c r="M2345" s="8" t="str">
        <f>VLOOKUP(L2345,'[1]Mã Misa'!$C$2:$D$74,2,0)</f>
        <v>GTLX250G</v>
      </c>
      <c r="N2345" s="2">
        <v>50182</v>
      </c>
      <c r="O2345" t="s">
        <v>3746</v>
      </c>
      <c r="P2345" s="8" t="str">
        <f t="shared" si="147"/>
        <v>0145516</v>
      </c>
      <c r="Q2345" s="8" t="e">
        <f t="array" ref="Q2345">IF(VLOOKUP(P2345,$AA$1:$AC$32,1,0)&lt;&gt;0,(P2345&amp;"A"),0)</f>
        <v>#N/A</v>
      </c>
      <c r="R2345" s="12">
        <v>44522</v>
      </c>
      <c r="S2345" t="s">
        <v>3747</v>
      </c>
      <c r="T2345" s="8" t="str">
        <f t="shared" si="148"/>
        <v>VM+ HNI SH</v>
      </c>
      <c r="U2345" t="s">
        <v>6955</v>
      </c>
      <c r="Y2345" t="str">
        <f t="array" ref="Y2345">IF(ISNUMBER(SEARCH($V$3,T2345)),"WINCOMHANOI",IF(ISNUMBER(SEARCH($V$4,T2345)),"WINCOMHOCHIMINH",IF(ISNUMBER(SEARCH($V$5,T2345)),"WINCOMDANANG",IF(ISNUMBER(SEARCH($V$6,T2345)),"WINCOMHAIDUONG",IF(ISNUMBER(SEARCH($V$7,T2345)),"WINCOMQUANGNINH",IF(ISNUMBER(SEARCH($V$8,T2345)),"WINCOMHAIPHONG",IF(ISNUMBER(SEARCH($V$9,T2345)),"WINCOMBACGIANG",IF(ISNUMBER(SEARCH($V$10,T2345)),"WINCOMBACNINH",IF(ISNUMBER(SEARCH($V$11,T2345)),"WINCOMPHUTHO",IF(ISNUMBER(SEARCH($V$12,T2345)),"WINCOMHATINH",IF(ISNUMBER(SEARCH($V$13,T2345)),"WINCOMTHAINGUYEN",IF(ISNUMBER(SEARCH($V$14,T2345)),"WINCOMKHANHHOA",IF(ISNUMBER(SEARCH($V$15,T2345)),"WINCOMHUNGYEN",IF(ISNUMBER(SEARCH($V$16,T2345)),"WINCOMNGHEAN",IF(ISNUMBER(SEARCH($V$17,T2345)),"WINCOMLAOCAI",IF(ISNUMBER(SEARCH($V$18,T2345)),"WINCOMVUNGTAU",IF(ISNUMBER(SEARCH($V$19,T2345)),"WINCOMBINHDUONG",IF(ISNUMBER(SEARCH($V$20,T2345)),"WINCOMKIENGIANG",IF(ISNUMBER(SEARCH($V$21,T2345)),"WINCOMHANAM",IF(ISNUMBER(SEARCH($V$22,T2345)),"WINCOMNAMDINH",IF(ISNUMBER(SEARCH($V$23,T2345)),"WINCOMLANGSON",IF(ISNUMBER(SEARCH($V$24,T2345)),"WINCOMTHANHHOA",IF(ISNUMBER(SEARCH($V$25,T2345)),"WINCOMYENBAI",IF(ISNUMBER(SEARCH($V$26,T2345)),"WINCOMTUYENQUANG",IF(ISNUMBER(SEARCH($V$27,T2345)),"WINCOMHUE",IF(ISNUMBER(SEARCH($V$28,T2345)),"WINCOMQUANGNAM",IF(ISNUMBER(SEARCH($V$29,T2345)),"WINCOMVINHPHUC",IF(ISNUMBER(SEARCH($V$30,T2345)),"WINCOMHAGIANG",IF(ISNUMBER(SEARCH($V$31,T2345)),"WINCOMNINHBINH",IF(ISNUMBER(SEARCH($V$32,T2345)),"WINCOMTRAVINH",IF(ISNUMBER(SEARCH($V$33,T2345)),"WINCOMCANTHO",IF(ISNUMBER(SEARCH($V$34,T2345)),"WINCOMBENTRE",IF(ISNUMBER(SEARCH($V$35,T2345)),"WINCOMCAMAU",IF(ISNUMBER(SEARCH($V$36,T2345)),"WINCOMANGIANG",IF(ISNUMBER(SEARCH($V$37,T2345)),"WINCOMNINHTHUAN",IF(ISNUMBER(SEARCH($V$38,T2345)),"WINCOMTHAIBINH",IF(ISNUMBER(SEARCH($V$39,T2345)),"WINCOMGIALAI",IF(ISNUMBER(SEARCH($V$40,T2345)),"WINCOMHOABINH",IF(ISNUMBER(SEARCH($V$41,T2345)),"WINCOMQUANGNGAI",IF(ISNUMBER(SEARCH($V$42,T2345)),"WINCOMBINHTHUAN",IF(ISNUMBER(SEARCH($V$43,T2345)),"WINCOMDAKLAK",IF(ISNUMBER(SEARCH($V$44,T2345)),"WINCOMSOCTRANG",IF(ISNUMBER(SEARCH($V$45,T2345)),"WINCOMSONLA",IF(ISNUMBER(SEARCH($V$46,T2345)),"WINCOMKONTUM",IF(ISNUMBER(SEARCH($V$47,T2345)),"WINCOMPHUYEN",IF(ISNUMBER(SEARCH($V$48,T2345)),"WINCOMQUANGTRI",IF(ISNUMBER(SEARCH($V$49,T2345)),"WINCOMBINHDINH",IF(ISNUMBER(SEARCH($V$50,T2345)),"WINCOMCAOBANG",IF(ISNUMBER(SEARCH($V$51,T2345)),"WINCOMQUANGBINH",IF(ISNUMBER(SEARCH($V$52,T2345)),"WINCOMLAMDONG",IF(ISNUMBER(SEARCH($V$53,T2345)),"WINCOMVINHLONG",IF(ISNUMBER(SEARCH($V$54,T2345)),"WINCOMDONGTHAP",IF(ISNUMBER(SEARCH($V$55,T2345)),"WINCOMTIENGIANG",IF(ISNUMBER(SEARCH($V$56,T2345)),"WINCOMQUANGNINH",0))))))))))))))))))))))))))))))))))))))))))))))))))))))</f>
        <v>WINCOMHANOI</v>
      </c>
    </row>
    <row r="2346" spans="1:25" x14ac:dyDescent="0.2">
      <c r="A2346" t="s">
        <v>0</v>
      </c>
      <c r="B2346" t="s">
        <v>3748</v>
      </c>
      <c r="C2346" t="s">
        <v>2</v>
      </c>
      <c r="D2346" t="s">
        <v>32</v>
      </c>
      <c r="E2346" t="s">
        <v>4</v>
      </c>
      <c r="F2346" s="5">
        <f t="shared" si="145"/>
        <v>1</v>
      </c>
      <c r="G2346" s="2">
        <v>59400</v>
      </c>
      <c r="H2346" s="2">
        <v>65340.000000000007</v>
      </c>
      <c r="I2346" t="s">
        <v>5</v>
      </c>
      <c r="J2346" t="s">
        <v>33</v>
      </c>
      <c r="K2346" t="str">
        <f t="shared" si="146"/>
        <v>_Giò lụa 250g</v>
      </c>
      <c r="L2346" s="8" t="str">
        <f>VLOOKUP(K2346,'[1]Mã Misa'!$B$2:$D$74,2,0)</f>
        <v>Giò lụa 250g</v>
      </c>
      <c r="M2346" s="8" t="str">
        <f>VLOOKUP(L2346,'[1]Mã Misa'!$C$2:$D$74,2,0)</f>
        <v>GL250</v>
      </c>
      <c r="N2346" s="2">
        <v>59400</v>
      </c>
      <c r="O2346" t="s">
        <v>3749</v>
      </c>
      <c r="P2346" s="8" t="str">
        <f t="shared" si="147"/>
        <v>0018763</v>
      </c>
      <c r="Q2346" s="8" t="e">
        <f t="array" ref="Q2346">IF(VLOOKUP(P2346,$AA$1:$AC$32,1,0)&lt;&gt;0,(P2346&amp;"A"),0)</f>
        <v>#N/A</v>
      </c>
      <c r="R2346" s="12">
        <v>44522</v>
      </c>
      <c r="S2346" t="s">
        <v>2638</v>
      </c>
      <c r="T2346" s="8" t="str">
        <f t="shared" si="148"/>
        <v>VM+ DNG 21</v>
      </c>
      <c r="U2346" t="s">
        <v>6708</v>
      </c>
      <c r="Y2346" t="str">
        <f t="array" ref="Y2346">IF(ISNUMBER(SEARCH($V$3,T2346)),"WINCOMHANOI",IF(ISNUMBER(SEARCH($V$4,T2346)),"WINCOMHOCHIMINH",IF(ISNUMBER(SEARCH($V$5,T2346)),"WINCOMDANANG",IF(ISNUMBER(SEARCH($V$6,T2346)),"WINCOMHAIDUONG",IF(ISNUMBER(SEARCH($V$7,T2346)),"WINCOMQUANGNINH",IF(ISNUMBER(SEARCH($V$8,T2346)),"WINCOMHAIPHONG",IF(ISNUMBER(SEARCH($V$9,T2346)),"WINCOMBACGIANG",IF(ISNUMBER(SEARCH($V$10,T2346)),"WINCOMBACNINH",IF(ISNUMBER(SEARCH($V$11,T2346)),"WINCOMPHUTHO",IF(ISNUMBER(SEARCH($V$12,T2346)),"WINCOMHATINH",IF(ISNUMBER(SEARCH($V$13,T2346)),"WINCOMTHAINGUYEN",IF(ISNUMBER(SEARCH($V$14,T2346)),"WINCOMKHANHHOA",IF(ISNUMBER(SEARCH($V$15,T2346)),"WINCOMHUNGYEN",IF(ISNUMBER(SEARCH($V$16,T2346)),"WINCOMNGHEAN",IF(ISNUMBER(SEARCH($V$17,T2346)),"WINCOMLAOCAI",IF(ISNUMBER(SEARCH($V$18,T2346)),"WINCOMVUNGTAU",IF(ISNUMBER(SEARCH($V$19,T2346)),"WINCOMBINHDUONG",IF(ISNUMBER(SEARCH($V$20,T2346)),"WINCOMKIENGIANG",IF(ISNUMBER(SEARCH($V$21,T2346)),"WINCOMHANAM",IF(ISNUMBER(SEARCH($V$22,T2346)),"WINCOMNAMDINH",IF(ISNUMBER(SEARCH($V$23,T2346)),"WINCOMLANGSON",IF(ISNUMBER(SEARCH($V$24,T2346)),"WINCOMTHANHHOA",IF(ISNUMBER(SEARCH($V$25,T2346)),"WINCOMYENBAI",IF(ISNUMBER(SEARCH($V$26,T2346)),"WINCOMTUYENQUANG",IF(ISNUMBER(SEARCH($V$27,T2346)),"WINCOMHUE",IF(ISNUMBER(SEARCH($V$28,T2346)),"WINCOMQUANGNAM",IF(ISNUMBER(SEARCH($V$29,T2346)),"WINCOMVINHPHUC",IF(ISNUMBER(SEARCH($V$30,T2346)),"WINCOMHAGIANG",IF(ISNUMBER(SEARCH($V$31,T2346)),"WINCOMNINHBINH",IF(ISNUMBER(SEARCH($V$32,T2346)),"WINCOMTRAVINH",IF(ISNUMBER(SEARCH($V$33,T2346)),"WINCOMCANTHO",IF(ISNUMBER(SEARCH($V$34,T2346)),"WINCOMBENTRE",IF(ISNUMBER(SEARCH($V$35,T2346)),"WINCOMCAMAU",IF(ISNUMBER(SEARCH($V$36,T2346)),"WINCOMANGIANG",IF(ISNUMBER(SEARCH($V$37,T2346)),"WINCOMNINHTHUAN",IF(ISNUMBER(SEARCH($V$38,T2346)),"WINCOMTHAIBINH",IF(ISNUMBER(SEARCH($V$39,T2346)),"WINCOMGIALAI",IF(ISNUMBER(SEARCH($V$40,T2346)),"WINCOMHOABINH",IF(ISNUMBER(SEARCH($V$41,T2346)),"WINCOMQUANGNGAI",IF(ISNUMBER(SEARCH($V$42,T2346)),"WINCOMBINHTHUAN",IF(ISNUMBER(SEARCH($V$43,T2346)),"WINCOMDAKLAK",IF(ISNUMBER(SEARCH($V$44,T2346)),"WINCOMSOCTRANG",IF(ISNUMBER(SEARCH($V$45,T2346)),"WINCOMSONLA",IF(ISNUMBER(SEARCH($V$46,T2346)),"WINCOMKONTUM",IF(ISNUMBER(SEARCH($V$47,T2346)),"WINCOMPHUYEN",IF(ISNUMBER(SEARCH($V$48,T2346)),"WINCOMQUANGTRI",IF(ISNUMBER(SEARCH($V$49,T2346)),"WINCOMBINHDINH",IF(ISNUMBER(SEARCH($V$50,T2346)),"WINCOMCAOBANG",IF(ISNUMBER(SEARCH($V$51,T2346)),"WINCOMQUANGBINH",IF(ISNUMBER(SEARCH($V$52,T2346)),"WINCOMLAMDONG",IF(ISNUMBER(SEARCH($V$53,T2346)),"WINCOMVINHLONG",IF(ISNUMBER(SEARCH($V$54,T2346)),"WINCOMDONGTHAP",IF(ISNUMBER(SEARCH($V$55,T2346)),"WINCOMTIENGIANG",IF(ISNUMBER(SEARCH($V$56,T2346)),"WINCOMQUANGNINH",0))))))))))))))))))))))))))))))))))))))))))))))))))))))</f>
        <v>WINCOMDANANG</v>
      </c>
    </row>
    <row r="2347" spans="1:25" x14ac:dyDescent="0.2">
      <c r="A2347" t="s">
        <v>0</v>
      </c>
      <c r="B2347" t="s">
        <v>3750</v>
      </c>
      <c r="C2347" t="s">
        <v>2</v>
      </c>
      <c r="D2347" t="s">
        <v>62</v>
      </c>
      <c r="E2347" t="s">
        <v>4</v>
      </c>
      <c r="F2347" s="5">
        <f t="shared" si="145"/>
        <v>3</v>
      </c>
      <c r="G2347" s="2">
        <v>316200</v>
      </c>
      <c r="H2347" s="2">
        <v>347820</v>
      </c>
      <c r="I2347" t="s">
        <v>5</v>
      </c>
      <c r="J2347" t="s">
        <v>63</v>
      </c>
      <c r="K2347" t="str">
        <f t="shared" si="146"/>
        <v>_Đùi gà sốt cay 500g</v>
      </c>
      <c r="L2347" s="8" t="str">
        <f>VLOOKUP(K2347,'[1]Mã Misa'!$B$2:$D$74,2,0)</f>
        <v>Đùi gà sốt cay 500g</v>
      </c>
      <c r="M2347" s="8" t="str">
        <f>VLOOKUP(L2347,'[1]Mã Misa'!$C$2:$D$74,2,0)</f>
        <v>DGSC500</v>
      </c>
      <c r="N2347" s="2">
        <v>105400</v>
      </c>
      <c r="O2347" t="s">
        <v>3751</v>
      </c>
      <c r="P2347" s="8" t="str">
        <f t="shared" si="147"/>
        <v>0044571</v>
      </c>
      <c r="Q2347" s="8" t="e">
        <f t="array" ref="Q2347">IF(VLOOKUP(P2347,$AA$1:$AC$32,1,0)&lt;&gt;0,(P2347&amp;"A"),0)</f>
        <v>#N/A</v>
      </c>
      <c r="R2347" s="12">
        <v>44522</v>
      </c>
      <c r="S2347" t="s">
        <v>415</v>
      </c>
      <c r="T2347" s="8" t="str">
        <f t="shared" si="148"/>
        <v>VM+ HCM 11</v>
      </c>
      <c r="U2347" t="s">
        <v>6093</v>
      </c>
      <c r="Y2347" t="str">
        <f t="array" ref="Y2347">IF(ISNUMBER(SEARCH($V$3,T2347)),"WINCOMHANOI",IF(ISNUMBER(SEARCH($V$4,T2347)),"WINCOMHOCHIMINH",IF(ISNUMBER(SEARCH($V$5,T2347)),"WINCOMDANANG",IF(ISNUMBER(SEARCH($V$6,T2347)),"WINCOMHAIDUONG",IF(ISNUMBER(SEARCH($V$7,T2347)),"WINCOMQUANGNINH",IF(ISNUMBER(SEARCH($V$8,T2347)),"WINCOMHAIPHONG",IF(ISNUMBER(SEARCH($V$9,T2347)),"WINCOMBACGIANG",IF(ISNUMBER(SEARCH($V$10,T2347)),"WINCOMBACNINH",IF(ISNUMBER(SEARCH($V$11,T2347)),"WINCOMPHUTHO",IF(ISNUMBER(SEARCH($V$12,T2347)),"WINCOMHATINH",IF(ISNUMBER(SEARCH($V$13,T2347)),"WINCOMTHAINGUYEN",IF(ISNUMBER(SEARCH($V$14,T2347)),"WINCOMKHANHHOA",IF(ISNUMBER(SEARCH($V$15,T2347)),"WINCOMHUNGYEN",IF(ISNUMBER(SEARCH($V$16,T2347)),"WINCOMNGHEAN",IF(ISNUMBER(SEARCH($V$17,T2347)),"WINCOMLAOCAI",IF(ISNUMBER(SEARCH($V$18,T2347)),"WINCOMVUNGTAU",IF(ISNUMBER(SEARCH($V$19,T2347)),"WINCOMBINHDUONG",IF(ISNUMBER(SEARCH($V$20,T2347)),"WINCOMKIENGIANG",IF(ISNUMBER(SEARCH($V$21,T2347)),"WINCOMHANAM",IF(ISNUMBER(SEARCH($V$22,T2347)),"WINCOMNAMDINH",IF(ISNUMBER(SEARCH($V$23,T2347)),"WINCOMLANGSON",IF(ISNUMBER(SEARCH($V$24,T2347)),"WINCOMTHANHHOA",IF(ISNUMBER(SEARCH($V$25,T2347)),"WINCOMYENBAI",IF(ISNUMBER(SEARCH($V$26,T2347)),"WINCOMTUYENQUANG",IF(ISNUMBER(SEARCH($V$27,T2347)),"WINCOMHUE",IF(ISNUMBER(SEARCH($V$28,T2347)),"WINCOMQUANGNAM",IF(ISNUMBER(SEARCH($V$29,T2347)),"WINCOMVINHPHUC",IF(ISNUMBER(SEARCH($V$30,T2347)),"WINCOMHAGIANG",IF(ISNUMBER(SEARCH($V$31,T2347)),"WINCOMNINHBINH",IF(ISNUMBER(SEARCH($V$32,T2347)),"WINCOMTRAVINH",IF(ISNUMBER(SEARCH($V$33,T2347)),"WINCOMCANTHO",IF(ISNUMBER(SEARCH($V$34,T2347)),"WINCOMBENTRE",IF(ISNUMBER(SEARCH($V$35,T2347)),"WINCOMCAMAU",IF(ISNUMBER(SEARCH($V$36,T2347)),"WINCOMANGIANG",IF(ISNUMBER(SEARCH($V$37,T2347)),"WINCOMNINHTHUAN",IF(ISNUMBER(SEARCH($V$38,T2347)),"WINCOMTHAIBINH",IF(ISNUMBER(SEARCH($V$39,T2347)),"WINCOMGIALAI",IF(ISNUMBER(SEARCH($V$40,T2347)),"WINCOMHOABINH",IF(ISNUMBER(SEARCH($V$41,T2347)),"WINCOMQUANGNGAI",IF(ISNUMBER(SEARCH($V$42,T2347)),"WINCOMBINHTHUAN",IF(ISNUMBER(SEARCH($V$43,T2347)),"WINCOMDAKLAK",IF(ISNUMBER(SEARCH($V$44,T2347)),"WINCOMSOCTRANG",IF(ISNUMBER(SEARCH($V$45,T2347)),"WINCOMSONLA",IF(ISNUMBER(SEARCH($V$46,T2347)),"WINCOMKONTUM",IF(ISNUMBER(SEARCH($V$47,T2347)),"WINCOMPHUYEN",IF(ISNUMBER(SEARCH($V$48,T2347)),"WINCOMQUANGTRI",IF(ISNUMBER(SEARCH($V$49,T2347)),"WINCOMBINHDINH",IF(ISNUMBER(SEARCH($V$50,T2347)),"WINCOMCAOBANG",IF(ISNUMBER(SEARCH($V$51,T2347)),"WINCOMQUANGBINH",IF(ISNUMBER(SEARCH($V$52,T2347)),"WINCOMLAMDONG",IF(ISNUMBER(SEARCH($V$53,T2347)),"WINCOMVINHLONG",IF(ISNUMBER(SEARCH($V$54,T2347)),"WINCOMDONGTHAP",IF(ISNUMBER(SEARCH($V$55,T2347)),"WINCOMTIENGIANG",IF(ISNUMBER(SEARCH($V$56,T2347)),"WINCOMQUANGNINH",0))))))))))))))))))))))))))))))))))))))))))))))))))))))</f>
        <v>WINCOMHOCHIMINH</v>
      </c>
    </row>
    <row r="2348" spans="1:25" x14ac:dyDescent="0.2">
      <c r="A2348" t="s">
        <v>0</v>
      </c>
      <c r="B2348" t="s">
        <v>3750</v>
      </c>
      <c r="C2348" t="s">
        <v>31</v>
      </c>
      <c r="D2348" t="s">
        <v>134</v>
      </c>
      <c r="E2348" t="s">
        <v>4</v>
      </c>
      <c r="F2348" s="5">
        <f t="shared" si="145"/>
        <v>5</v>
      </c>
      <c r="G2348" s="2">
        <v>453750</v>
      </c>
      <c r="H2348" s="2">
        <v>499125.00000000006</v>
      </c>
      <c r="I2348" t="s">
        <v>5</v>
      </c>
      <c r="J2348" t="s">
        <v>135</v>
      </c>
      <c r="K2348" t="str">
        <f t="shared" si="146"/>
        <v>_Chân gà sốt cay 400g</v>
      </c>
      <c r="L2348" s="8" t="str">
        <f>VLOOKUP(K2348,'[1]Mã Misa'!$B$2:$D$74,2,0)</f>
        <v>Chân gà sốt cay 400g</v>
      </c>
      <c r="M2348" s="8" t="str">
        <f>VLOOKUP(L2348,'[1]Mã Misa'!$C$2:$D$74,2,0)</f>
        <v>CGSC400</v>
      </c>
      <c r="N2348" s="2">
        <v>90750</v>
      </c>
      <c r="O2348" t="s">
        <v>3751</v>
      </c>
      <c r="P2348" s="8" t="str">
        <f t="shared" si="147"/>
        <v>0044571</v>
      </c>
      <c r="Q2348" s="8" t="e">
        <f t="array" ref="Q2348">IF(VLOOKUP(P2348,$AA$1:$AC$32,1,0)&lt;&gt;0,(P2348&amp;"A"),0)</f>
        <v>#N/A</v>
      </c>
      <c r="R2348" s="12">
        <v>44522</v>
      </c>
      <c r="S2348" t="s">
        <v>415</v>
      </c>
      <c r="T2348" s="8" t="str">
        <f t="shared" si="148"/>
        <v>VM+ HCM 11</v>
      </c>
      <c r="U2348" t="s">
        <v>6093</v>
      </c>
      <c r="Y2348" t="str">
        <f t="array" ref="Y2348">IF(ISNUMBER(SEARCH($V$3,T2348)),"WINCOMHANOI",IF(ISNUMBER(SEARCH($V$4,T2348)),"WINCOMHOCHIMINH",IF(ISNUMBER(SEARCH($V$5,T2348)),"WINCOMDANANG",IF(ISNUMBER(SEARCH($V$6,T2348)),"WINCOMHAIDUONG",IF(ISNUMBER(SEARCH($V$7,T2348)),"WINCOMQUANGNINH",IF(ISNUMBER(SEARCH($V$8,T2348)),"WINCOMHAIPHONG",IF(ISNUMBER(SEARCH($V$9,T2348)),"WINCOMBACGIANG",IF(ISNUMBER(SEARCH($V$10,T2348)),"WINCOMBACNINH",IF(ISNUMBER(SEARCH($V$11,T2348)),"WINCOMPHUTHO",IF(ISNUMBER(SEARCH($V$12,T2348)),"WINCOMHATINH",IF(ISNUMBER(SEARCH($V$13,T2348)),"WINCOMTHAINGUYEN",IF(ISNUMBER(SEARCH($V$14,T2348)),"WINCOMKHANHHOA",IF(ISNUMBER(SEARCH($V$15,T2348)),"WINCOMHUNGYEN",IF(ISNUMBER(SEARCH($V$16,T2348)),"WINCOMNGHEAN",IF(ISNUMBER(SEARCH($V$17,T2348)),"WINCOMLAOCAI",IF(ISNUMBER(SEARCH($V$18,T2348)),"WINCOMVUNGTAU",IF(ISNUMBER(SEARCH($V$19,T2348)),"WINCOMBINHDUONG",IF(ISNUMBER(SEARCH($V$20,T2348)),"WINCOMKIENGIANG",IF(ISNUMBER(SEARCH($V$21,T2348)),"WINCOMHANAM",IF(ISNUMBER(SEARCH($V$22,T2348)),"WINCOMNAMDINH",IF(ISNUMBER(SEARCH($V$23,T2348)),"WINCOMLANGSON",IF(ISNUMBER(SEARCH($V$24,T2348)),"WINCOMTHANHHOA",IF(ISNUMBER(SEARCH($V$25,T2348)),"WINCOMYENBAI",IF(ISNUMBER(SEARCH($V$26,T2348)),"WINCOMTUYENQUANG",IF(ISNUMBER(SEARCH($V$27,T2348)),"WINCOMHUE",IF(ISNUMBER(SEARCH($V$28,T2348)),"WINCOMQUANGNAM",IF(ISNUMBER(SEARCH($V$29,T2348)),"WINCOMVINHPHUC",IF(ISNUMBER(SEARCH($V$30,T2348)),"WINCOMHAGIANG",IF(ISNUMBER(SEARCH($V$31,T2348)),"WINCOMNINHBINH",IF(ISNUMBER(SEARCH($V$32,T2348)),"WINCOMTRAVINH",IF(ISNUMBER(SEARCH($V$33,T2348)),"WINCOMCANTHO",IF(ISNUMBER(SEARCH($V$34,T2348)),"WINCOMBENTRE",IF(ISNUMBER(SEARCH($V$35,T2348)),"WINCOMCAMAU",IF(ISNUMBER(SEARCH($V$36,T2348)),"WINCOMANGIANG",IF(ISNUMBER(SEARCH($V$37,T2348)),"WINCOMNINHTHUAN",IF(ISNUMBER(SEARCH($V$38,T2348)),"WINCOMTHAIBINH",IF(ISNUMBER(SEARCH($V$39,T2348)),"WINCOMGIALAI",IF(ISNUMBER(SEARCH($V$40,T2348)),"WINCOMHOABINH",IF(ISNUMBER(SEARCH($V$41,T2348)),"WINCOMQUANGNGAI",IF(ISNUMBER(SEARCH($V$42,T2348)),"WINCOMBINHTHUAN",IF(ISNUMBER(SEARCH($V$43,T2348)),"WINCOMDAKLAK",IF(ISNUMBER(SEARCH($V$44,T2348)),"WINCOMSOCTRANG",IF(ISNUMBER(SEARCH($V$45,T2348)),"WINCOMSONLA",IF(ISNUMBER(SEARCH($V$46,T2348)),"WINCOMKONTUM",IF(ISNUMBER(SEARCH($V$47,T2348)),"WINCOMPHUYEN",IF(ISNUMBER(SEARCH($V$48,T2348)),"WINCOMQUANGTRI",IF(ISNUMBER(SEARCH($V$49,T2348)),"WINCOMBINHDINH",IF(ISNUMBER(SEARCH($V$50,T2348)),"WINCOMCAOBANG",IF(ISNUMBER(SEARCH($V$51,T2348)),"WINCOMQUANGBINH",IF(ISNUMBER(SEARCH($V$52,T2348)),"WINCOMLAMDONG",IF(ISNUMBER(SEARCH($V$53,T2348)),"WINCOMVINHLONG",IF(ISNUMBER(SEARCH($V$54,T2348)),"WINCOMDONGTHAP",IF(ISNUMBER(SEARCH($V$55,T2348)),"WINCOMTIENGIANG",IF(ISNUMBER(SEARCH($V$56,T2348)),"WINCOMQUANGNINH",0))))))))))))))))))))))))))))))))))))))))))))))))))))))</f>
        <v>WINCOMHOCHIMINH</v>
      </c>
    </row>
    <row r="2349" spans="1:25" x14ac:dyDescent="0.2">
      <c r="A2349" t="s">
        <v>0</v>
      </c>
      <c r="B2349" t="s">
        <v>3752</v>
      </c>
      <c r="C2349" t="s">
        <v>2</v>
      </c>
      <c r="D2349" t="s">
        <v>45</v>
      </c>
      <c r="E2349" t="s">
        <v>4</v>
      </c>
      <c r="F2349" s="5">
        <f t="shared" si="145"/>
        <v>1</v>
      </c>
      <c r="G2349" s="2">
        <v>87787</v>
      </c>
      <c r="H2349" s="2">
        <v>96565.700000000012</v>
      </c>
      <c r="I2349" t="s">
        <v>5</v>
      </c>
      <c r="J2349" t="s">
        <v>46</v>
      </c>
      <c r="K2349" t="str">
        <f t="shared" si="146"/>
        <v>Bắp bò muối gói 200g</v>
      </c>
      <c r="L2349" s="8" t="str">
        <f>VLOOKUP(K2349,'[1]Mã Misa'!$B$2:$D$74,2,0)</f>
        <v>Bắp bò muối 200g</v>
      </c>
      <c r="M2349" s="8" t="str">
        <f>VLOOKUP(L2349,'[1]Mã Misa'!$C$2:$D$74,2,0)</f>
        <v>BBM200</v>
      </c>
      <c r="N2349" s="2">
        <v>87787</v>
      </c>
      <c r="O2349" t="s">
        <v>3753</v>
      </c>
      <c r="P2349" s="8" t="str">
        <f t="shared" si="147"/>
        <v>0018766</v>
      </c>
      <c r="Q2349" s="8" t="e">
        <f t="array" ref="Q2349">IF(VLOOKUP(P2349,$AA$1:$AC$32,1,0)&lt;&gt;0,(P2349&amp;"A"),0)</f>
        <v>#N/A</v>
      </c>
      <c r="R2349" s="12">
        <v>44522</v>
      </c>
      <c r="S2349" t="s">
        <v>3754</v>
      </c>
      <c r="T2349" s="8" t="str">
        <f t="shared" si="148"/>
        <v>VM+ DNG 53</v>
      </c>
      <c r="U2349" t="s">
        <v>6956</v>
      </c>
      <c r="Y2349" t="str">
        <f t="array" ref="Y2349">IF(ISNUMBER(SEARCH($V$3,T2349)),"WINCOMHANOI",IF(ISNUMBER(SEARCH($V$4,T2349)),"WINCOMHOCHIMINH",IF(ISNUMBER(SEARCH($V$5,T2349)),"WINCOMDANANG",IF(ISNUMBER(SEARCH($V$6,T2349)),"WINCOMHAIDUONG",IF(ISNUMBER(SEARCH($V$7,T2349)),"WINCOMQUANGNINH",IF(ISNUMBER(SEARCH($V$8,T2349)),"WINCOMHAIPHONG",IF(ISNUMBER(SEARCH($V$9,T2349)),"WINCOMBACGIANG",IF(ISNUMBER(SEARCH($V$10,T2349)),"WINCOMBACNINH",IF(ISNUMBER(SEARCH($V$11,T2349)),"WINCOMPHUTHO",IF(ISNUMBER(SEARCH($V$12,T2349)),"WINCOMHATINH",IF(ISNUMBER(SEARCH($V$13,T2349)),"WINCOMTHAINGUYEN",IF(ISNUMBER(SEARCH($V$14,T2349)),"WINCOMKHANHHOA",IF(ISNUMBER(SEARCH($V$15,T2349)),"WINCOMHUNGYEN",IF(ISNUMBER(SEARCH($V$16,T2349)),"WINCOMNGHEAN",IF(ISNUMBER(SEARCH($V$17,T2349)),"WINCOMLAOCAI",IF(ISNUMBER(SEARCH($V$18,T2349)),"WINCOMVUNGTAU",IF(ISNUMBER(SEARCH($V$19,T2349)),"WINCOMBINHDUONG",IF(ISNUMBER(SEARCH($V$20,T2349)),"WINCOMKIENGIANG",IF(ISNUMBER(SEARCH($V$21,T2349)),"WINCOMHANAM",IF(ISNUMBER(SEARCH($V$22,T2349)),"WINCOMNAMDINH",IF(ISNUMBER(SEARCH($V$23,T2349)),"WINCOMLANGSON",IF(ISNUMBER(SEARCH($V$24,T2349)),"WINCOMTHANHHOA",IF(ISNUMBER(SEARCH($V$25,T2349)),"WINCOMYENBAI",IF(ISNUMBER(SEARCH($V$26,T2349)),"WINCOMTUYENQUANG",IF(ISNUMBER(SEARCH($V$27,T2349)),"WINCOMHUE",IF(ISNUMBER(SEARCH($V$28,T2349)),"WINCOMQUANGNAM",IF(ISNUMBER(SEARCH($V$29,T2349)),"WINCOMVINHPHUC",IF(ISNUMBER(SEARCH($V$30,T2349)),"WINCOMHAGIANG",IF(ISNUMBER(SEARCH($V$31,T2349)),"WINCOMNINHBINH",IF(ISNUMBER(SEARCH($V$32,T2349)),"WINCOMTRAVINH",IF(ISNUMBER(SEARCH($V$33,T2349)),"WINCOMCANTHO",IF(ISNUMBER(SEARCH($V$34,T2349)),"WINCOMBENTRE",IF(ISNUMBER(SEARCH($V$35,T2349)),"WINCOMCAMAU",IF(ISNUMBER(SEARCH($V$36,T2349)),"WINCOMANGIANG",IF(ISNUMBER(SEARCH($V$37,T2349)),"WINCOMNINHTHUAN",IF(ISNUMBER(SEARCH($V$38,T2349)),"WINCOMTHAIBINH",IF(ISNUMBER(SEARCH($V$39,T2349)),"WINCOMGIALAI",IF(ISNUMBER(SEARCH($V$40,T2349)),"WINCOMHOABINH",IF(ISNUMBER(SEARCH($V$41,T2349)),"WINCOMQUANGNGAI",IF(ISNUMBER(SEARCH($V$42,T2349)),"WINCOMBINHTHUAN",IF(ISNUMBER(SEARCH($V$43,T2349)),"WINCOMDAKLAK",IF(ISNUMBER(SEARCH($V$44,T2349)),"WINCOMSOCTRANG",IF(ISNUMBER(SEARCH($V$45,T2349)),"WINCOMSONLA",IF(ISNUMBER(SEARCH($V$46,T2349)),"WINCOMKONTUM",IF(ISNUMBER(SEARCH($V$47,T2349)),"WINCOMPHUYEN",IF(ISNUMBER(SEARCH($V$48,T2349)),"WINCOMQUANGTRI",IF(ISNUMBER(SEARCH($V$49,T2349)),"WINCOMBINHDINH",IF(ISNUMBER(SEARCH($V$50,T2349)),"WINCOMCAOBANG",IF(ISNUMBER(SEARCH($V$51,T2349)),"WINCOMQUANGBINH",IF(ISNUMBER(SEARCH($V$52,T2349)),"WINCOMLAMDONG",IF(ISNUMBER(SEARCH($V$53,T2349)),"WINCOMVINHLONG",IF(ISNUMBER(SEARCH($V$54,T2349)),"WINCOMDONGTHAP",IF(ISNUMBER(SEARCH($V$55,T2349)),"WINCOMTIENGIANG",IF(ISNUMBER(SEARCH($V$56,T2349)),"WINCOMQUANGNINH",0))))))))))))))))))))))))))))))))))))))))))))))))))))))</f>
        <v>WINCOMDANANG</v>
      </c>
    </row>
    <row r="2350" spans="1:25" x14ac:dyDescent="0.2">
      <c r="A2350" t="s">
        <v>0</v>
      </c>
      <c r="B2350" t="s">
        <v>3752</v>
      </c>
      <c r="C2350" t="s">
        <v>31</v>
      </c>
      <c r="D2350" t="s">
        <v>62</v>
      </c>
      <c r="E2350" t="s">
        <v>4</v>
      </c>
      <c r="F2350" s="5">
        <f t="shared" si="145"/>
        <v>4</v>
      </c>
      <c r="G2350" s="2">
        <v>421600</v>
      </c>
      <c r="H2350" s="2">
        <v>463760.00000000006</v>
      </c>
      <c r="I2350" t="s">
        <v>5</v>
      </c>
      <c r="J2350" t="s">
        <v>63</v>
      </c>
      <c r="K2350" t="str">
        <f t="shared" si="146"/>
        <v>_Đùi gà sốt cay 500g</v>
      </c>
      <c r="L2350" s="8" t="str">
        <f>VLOOKUP(K2350,'[1]Mã Misa'!$B$2:$D$74,2,0)</f>
        <v>Đùi gà sốt cay 500g</v>
      </c>
      <c r="M2350" s="8" t="str">
        <f>VLOOKUP(L2350,'[1]Mã Misa'!$C$2:$D$74,2,0)</f>
        <v>DGSC500</v>
      </c>
      <c r="N2350" s="2">
        <v>105400</v>
      </c>
      <c r="O2350" t="s">
        <v>3753</v>
      </c>
      <c r="P2350" s="8" t="str">
        <f t="shared" si="147"/>
        <v>0018766</v>
      </c>
      <c r="Q2350" s="8" t="e">
        <f t="array" ref="Q2350">IF(VLOOKUP(P2350,$AA$1:$AC$32,1,0)&lt;&gt;0,(P2350&amp;"A"),0)</f>
        <v>#N/A</v>
      </c>
      <c r="R2350" s="12">
        <v>44522</v>
      </c>
      <c r="S2350" t="s">
        <v>3754</v>
      </c>
      <c r="T2350" s="8" t="str">
        <f t="shared" si="148"/>
        <v>VM+ DNG 53</v>
      </c>
      <c r="U2350" t="s">
        <v>6956</v>
      </c>
      <c r="Y2350" t="str">
        <f t="array" ref="Y2350">IF(ISNUMBER(SEARCH($V$3,T2350)),"WINCOMHANOI",IF(ISNUMBER(SEARCH($V$4,T2350)),"WINCOMHOCHIMINH",IF(ISNUMBER(SEARCH($V$5,T2350)),"WINCOMDANANG",IF(ISNUMBER(SEARCH($V$6,T2350)),"WINCOMHAIDUONG",IF(ISNUMBER(SEARCH($V$7,T2350)),"WINCOMQUANGNINH",IF(ISNUMBER(SEARCH($V$8,T2350)),"WINCOMHAIPHONG",IF(ISNUMBER(SEARCH($V$9,T2350)),"WINCOMBACGIANG",IF(ISNUMBER(SEARCH($V$10,T2350)),"WINCOMBACNINH",IF(ISNUMBER(SEARCH($V$11,T2350)),"WINCOMPHUTHO",IF(ISNUMBER(SEARCH($V$12,T2350)),"WINCOMHATINH",IF(ISNUMBER(SEARCH($V$13,T2350)),"WINCOMTHAINGUYEN",IF(ISNUMBER(SEARCH($V$14,T2350)),"WINCOMKHANHHOA",IF(ISNUMBER(SEARCH($V$15,T2350)),"WINCOMHUNGYEN",IF(ISNUMBER(SEARCH($V$16,T2350)),"WINCOMNGHEAN",IF(ISNUMBER(SEARCH($V$17,T2350)),"WINCOMLAOCAI",IF(ISNUMBER(SEARCH($V$18,T2350)),"WINCOMVUNGTAU",IF(ISNUMBER(SEARCH($V$19,T2350)),"WINCOMBINHDUONG",IF(ISNUMBER(SEARCH($V$20,T2350)),"WINCOMKIENGIANG",IF(ISNUMBER(SEARCH($V$21,T2350)),"WINCOMHANAM",IF(ISNUMBER(SEARCH($V$22,T2350)),"WINCOMNAMDINH",IF(ISNUMBER(SEARCH($V$23,T2350)),"WINCOMLANGSON",IF(ISNUMBER(SEARCH($V$24,T2350)),"WINCOMTHANHHOA",IF(ISNUMBER(SEARCH($V$25,T2350)),"WINCOMYENBAI",IF(ISNUMBER(SEARCH($V$26,T2350)),"WINCOMTUYENQUANG",IF(ISNUMBER(SEARCH($V$27,T2350)),"WINCOMHUE",IF(ISNUMBER(SEARCH($V$28,T2350)),"WINCOMQUANGNAM",IF(ISNUMBER(SEARCH($V$29,T2350)),"WINCOMVINHPHUC",IF(ISNUMBER(SEARCH($V$30,T2350)),"WINCOMHAGIANG",IF(ISNUMBER(SEARCH($V$31,T2350)),"WINCOMNINHBINH",IF(ISNUMBER(SEARCH($V$32,T2350)),"WINCOMTRAVINH",IF(ISNUMBER(SEARCH($V$33,T2350)),"WINCOMCANTHO",IF(ISNUMBER(SEARCH($V$34,T2350)),"WINCOMBENTRE",IF(ISNUMBER(SEARCH($V$35,T2350)),"WINCOMCAMAU",IF(ISNUMBER(SEARCH($V$36,T2350)),"WINCOMANGIANG",IF(ISNUMBER(SEARCH($V$37,T2350)),"WINCOMNINHTHUAN",IF(ISNUMBER(SEARCH($V$38,T2350)),"WINCOMTHAIBINH",IF(ISNUMBER(SEARCH($V$39,T2350)),"WINCOMGIALAI",IF(ISNUMBER(SEARCH($V$40,T2350)),"WINCOMHOABINH",IF(ISNUMBER(SEARCH($V$41,T2350)),"WINCOMQUANGNGAI",IF(ISNUMBER(SEARCH($V$42,T2350)),"WINCOMBINHTHUAN",IF(ISNUMBER(SEARCH($V$43,T2350)),"WINCOMDAKLAK",IF(ISNUMBER(SEARCH($V$44,T2350)),"WINCOMSOCTRANG",IF(ISNUMBER(SEARCH($V$45,T2350)),"WINCOMSONLA",IF(ISNUMBER(SEARCH($V$46,T2350)),"WINCOMKONTUM",IF(ISNUMBER(SEARCH($V$47,T2350)),"WINCOMPHUYEN",IF(ISNUMBER(SEARCH($V$48,T2350)),"WINCOMQUANGTRI",IF(ISNUMBER(SEARCH($V$49,T2350)),"WINCOMBINHDINH",IF(ISNUMBER(SEARCH($V$50,T2350)),"WINCOMCAOBANG",IF(ISNUMBER(SEARCH($V$51,T2350)),"WINCOMQUANGBINH",IF(ISNUMBER(SEARCH($V$52,T2350)),"WINCOMLAMDONG",IF(ISNUMBER(SEARCH($V$53,T2350)),"WINCOMVINHLONG",IF(ISNUMBER(SEARCH($V$54,T2350)),"WINCOMDONGTHAP",IF(ISNUMBER(SEARCH($V$55,T2350)),"WINCOMTIENGIANG",IF(ISNUMBER(SEARCH($V$56,T2350)),"WINCOMQUANGNINH",0))))))))))))))))))))))))))))))))))))))))))))))))))))))</f>
        <v>WINCOMDANANG</v>
      </c>
    </row>
    <row r="2351" spans="1:25" x14ac:dyDescent="0.2">
      <c r="A2351" t="s">
        <v>0</v>
      </c>
      <c r="B2351" t="s">
        <v>3755</v>
      </c>
      <c r="C2351" t="s">
        <v>2</v>
      </c>
      <c r="D2351" t="s">
        <v>62</v>
      </c>
      <c r="E2351" t="s">
        <v>4</v>
      </c>
      <c r="F2351" s="5">
        <f t="shared" si="145"/>
        <v>1</v>
      </c>
      <c r="G2351" s="2">
        <v>105400</v>
      </c>
      <c r="H2351" s="2">
        <v>115940.00000000001</v>
      </c>
      <c r="I2351" t="s">
        <v>5</v>
      </c>
      <c r="J2351" t="s">
        <v>63</v>
      </c>
      <c r="K2351" t="str">
        <f t="shared" si="146"/>
        <v>_Đùi gà sốt cay 500g</v>
      </c>
      <c r="L2351" s="8" t="str">
        <f>VLOOKUP(K2351,'[1]Mã Misa'!$B$2:$D$74,2,0)</f>
        <v>Đùi gà sốt cay 500g</v>
      </c>
      <c r="M2351" s="8" t="str">
        <f>VLOOKUP(L2351,'[1]Mã Misa'!$C$2:$D$74,2,0)</f>
        <v>DGSC500</v>
      </c>
      <c r="N2351" s="2">
        <v>105400</v>
      </c>
      <c r="O2351" t="s">
        <v>3756</v>
      </c>
      <c r="P2351" s="8" t="str">
        <f t="shared" si="147"/>
        <v>0018769</v>
      </c>
      <c r="Q2351" s="8" t="e">
        <f t="array" ref="Q2351">IF(VLOOKUP(P2351,$AA$1:$AC$32,1,0)&lt;&gt;0,(P2351&amp;"A"),0)</f>
        <v>#N/A</v>
      </c>
      <c r="R2351" s="12">
        <v>44522</v>
      </c>
      <c r="S2351" t="s">
        <v>839</v>
      </c>
      <c r="T2351" s="8" t="str">
        <f t="shared" si="148"/>
        <v>VM+ DNG 61</v>
      </c>
      <c r="U2351" t="s">
        <v>6222</v>
      </c>
      <c r="Y2351" t="str">
        <f t="array" ref="Y2351">IF(ISNUMBER(SEARCH($V$3,T2351)),"WINCOMHANOI",IF(ISNUMBER(SEARCH($V$4,T2351)),"WINCOMHOCHIMINH",IF(ISNUMBER(SEARCH($V$5,T2351)),"WINCOMDANANG",IF(ISNUMBER(SEARCH($V$6,T2351)),"WINCOMHAIDUONG",IF(ISNUMBER(SEARCH($V$7,T2351)),"WINCOMQUANGNINH",IF(ISNUMBER(SEARCH($V$8,T2351)),"WINCOMHAIPHONG",IF(ISNUMBER(SEARCH($V$9,T2351)),"WINCOMBACGIANG",IF(ISNUMBER(SEARCH($V$10,T2351)),"WINCOMBACNINH",IF(ISNUMBER(SEARCH($V$11,T2351)),"WINCOMPHUTHO",IF(ISNUMBER(SEARCH($V$12,T2351)),"WINCOMHATINH",IF(ISNUMBER(SEARCH($V$13,T2351)),"WINCOMTHAINGUYEN",IF(ISNUMBER(SEARCH($V$14,T2351)),"WINCOMKHANHHOA",IF(ISNUMBER(SEARCH($V$15,T2351)),"WINCOMHUNGYEN",IF(ISNUMBER(SEARCH($V$16,T2351)),"WINCOMNGHEAN",IF(ISNUMBER(SEARCH($V$17,T2351)),"WINCOMLAOCAI",IF(ISNUMBER(SEARCH($V$18,T2351)),"WINCOMVUNGTAU",IF(ISNUMBER(SEARCH($V$19,T2351)),"WINCOMBINHDUONG",IF(ISNUMBER(SEARCH($V$20,T2351)),"WINCOMKIENGIANG",IF(ISNUMBER(SEARCH($V$21,T2351)),"WINCOMHANAM",IF(ISNUMBER(SEARCH($V$22,T2351)),"WINCOMNAMDINH",IF(ISNUMBER(SEARCH($V$23,T2351)),"WINCOMLANGSON",IF(ISNUMBER(SEARCH($V$24,T2351)),"WINCOMTHANHHOA",IF(ISNUMBER(SEARCH($V$25,T2351)),"WINCOMYENBAI",IF(ISNUMBER(SEARCH($V$26,T2351)),"WINCOMTUYENQUANG",IF(ISNUMBER(SEARCH($V$27,T2351)),"WINCOMHUE",IF(ISNUMBER(SEARCH($V$28,T2351)),"WINCOMQUANGNAM",IF(ISNUMBER(SEARCH($V$29,T2351)),"WINCOMVINHPHUC",IF(ISNUMBER(SEARCH($V$30,T2351)),"WINCOMHAGIANG",IF(ISNUMBER(SEARCH($V$31,T2351)),"WINCOMNINHBINH",IF(ISNUMBER(SEARCH($V$32,T2351)),"WINCOMTRAVINH",IF(ISNUMBER(SEARCH($V$33,T2351)),"WINCOMCANTHO",IF(ISNUMBER(SEARCH($V$34,T2351)),"WINCOMBENTRE",IF(ISNUMBER(SEARCH($V$35,T2351)),"WINCOMCAMAU",IF(ISNUMBER(SEARCH($V$36,T2351)),"WINCOMANGIANG",IF(ISNUMBER(SEARCH($V$37,T2351)),"WINCOMNINHTHUAN",IF(ISNUMBER(SEARCH($V$38,T2351)),"WINCOMTHAIBINH",IF(ISNUMBER(SEARCH($V$39,T2351)),"WINCOMGIALAI",IF(ISNUMBER(SEARCH($V$40,T2351)),"WINCOMHOABINH",IF(ISNUMBER(SEARCH($V$41,T2351)),"WINCOMQUANGNGAI",IF(ISNUMBER(SEARCH($V$42,T2351)),"WINCOMBINHTHUAN",IF(ISNUMBER(SEARCH($V$43,T2351)),"WINCOMDAKLAK",IF(ISNUMBER(SEARCH($V$44,T2351)),"WINCOMSOCTRANG",IF(ISNUMBER(SEARCH($V$45,T2351)),"WINCOMSONLA",IF(ISNUMBER(SEARCH($V$46,T2351)),"WINCOMKONTUM",IF(ISNUMBER(SEARCH($V$47,T2351)),"WINCOMPHUYEN",IF(ISNUMBER(SEARCH($V$48,T2351)),"WINCOMQUANGTRI",IF(ISNUMBER(SEARCH($V$49,T2351)),"WINCOMBINHDINH",IF(ISNUMBER(SEARCH($V$50,T2351)),"WINCOMCAOBANG",IF(ISNUMBER(SEARCH($V$51,T2351)),"WINCOMQUANGBINH",IF(ISNUMBER(SEARCH($V$52,T2351)),"WINCOMLAMDONG",IF(ISNUMBER(SEARCH($V$53,T2351)),"WINCOMVINHLONG",IF(ISNUMBER(SEARCH($V$54,T2351)),"WINCOMDONGTHAP",IF(ISNUMBER(SEARCH($V$55,T2351)),"WINCOMTIENGIANG",IF(ISNUMBER(SEARCH($V$56,T2351)),"WINCOMQUANGNINH",0))))))))))))))))))))))))))))))))))))))))))))))))))))))</f>
        <v>WINCOMDANANG</v>
      </c>
    </row>
    <row r="2352" spans="1:25" x14ac:dyDescent="0.2">
      <c r="A2352" t="s">
        <v>0</v>
      </c>
      <c r="B2352" t="s">
        <v>3757</v>
      </c>
      <c r="C2352" t="s">
        <v>2</v>
      </c>
      <c r="D2352" t="s">
        <v>27</v>
      </c>
      <c r="E2352" t="s">
        <v>4</v>
      </c>
      <c r="F2352" s="5">
        <f t="shared" si="145"/>
        <v>2</v>
      </c>
      <c r="G2352" s="2">
        <v>148500</v>
      </c>
      <c r="H2352" s="2">
        <v>163350</v>
      </c>
      <c r="I2352" t="s">
        <v>5</v>
      </c>
      <c r="J2352" t="s">
        <v>28</v>
      </c>
      <c r="K2352" t="str">
        <f t="shared" si="146"/>
        <v>_Chả cốm 300g</v>
      </c>
      <c r="L2352" s="8" t="str">
        <f>VLOOKUP(K2352,'[1]Mã Misa'!$B$2:$D$74,2,0)</f>
        <v>Chả cốm 300g</v>
      </c>
      <c r="M2352" s="8" t="str">
        <f>VLOOKUP(L2352,'[1]Mã Misa'!$C$2:$D$74,2,0)</f>
        <v>CC300</v>
      </c>
      <c r="N2352" s="2">
        <v>74250</v>
      </c>
      <c r="O2352" t="s">
        <v>3758</v>
      </c>
      <c r="P2352" s="8" t="str">
        <f t="shared" si="147"/>
        <v>0018770</v>
      </c>
      <c r="Q2352" s="8" t="e">
        <f t="array" ref="Q2352">IF(VLOOKUP(P2352,$AA$1:$AC$32,1,0)&lt;&gt;0,(P2352&amp;"A"),0)</f>
        <v>#N/A</v>
      </c>
      <c r="R2352" s="12">
        <v>44522</v>
      </c>
      <c r="S2352" t="s">
        <v>3759</v>
      </c>
      <c r="T2352" s="8" t="str">
        <f t="shared" si="148"/>
        <v>VM+ DNG 59</v>
      </c>
      <c r="U2352" t="s">
        <v>6957</v>
      </c>
      <c r="Y2352" t="str">
        <f t="array" ref="Y2352">IF(ISNUMBER(SEARCH($V$3,T2352)),"WINCOMHANOI",IF(ISNUMBER(SEARCH($V$4,T2352)),"WINCOMHOCHIMINH",IF(ISNUMBER(SEARCH($V$5,T2352)),"WINCOMDANANG",IF(ISNUMBER(SEARCH($V$6,T2352)),"WINCOMHAIDUONG",IF(ISNUMBER(SEARCH($V$7,T2352)),"WINCOMQUANGNINH",IF(ISNUMBER(SEARCH($V$8,T2352)),"WINCOMHAIPHONG",IF(ISNUMBER(SEARCH($V$9,T2352)),"WINCOMBACGIANG",IF(ISNUMBER(SEARCH($V$10,T2352)),"WINCOMBACNINH",IF(ISNUMBER(SEARCH($V$11,T2352)),"WINCOMPHUTHO",IF(ISNUMBER(SEARCH($V$12,T2352)),"WINCOMHATINH",IF(ISNUMBER(SEARCH($V$13,T2352)),"WINCOMTHAINGUYEN",IF(ISNUMBER(SEARCH($V$14,T2352)),"WINCOMKHANHHOA",IF(ISNUMBER(SEARCH($V$15,T2352)),"WINCOMHUNGYEN",IF(ISNUMBER(SEARCH($V$16,T2352)),"WINCOMNGHEAN",IF(ISNUMBER(SEARCH($V$17,T2352)),"WINCOMLAOCAI",IF(ISNUMBER(SEARCH($V$18,T2352)),"WINCOMVUNGTAU",IF(ISNUMBER(SEARCH($V$19,T2352)),"WINCOMBINHDUONG",IF(ISNUMBER(SEARCH($V$20,T2352)),"WINCOMKIENGIANG",IF(ISNUMBER(SEARCH($V$21,T2352)),"WINCOMHANAM",IF(ISNUMBER(SEARCH($V$22,T2352)),"WINCOMNAMDINH",IF(ISNUMBER(SEARCH($V$23,T2352)),"WINCOMLANGSON",IF(ISNUMBER(SEARCH($V$24,T2352)),"WINCOMTHANHHOA",IF(ISNUMBER(SEARCH($V$25,T2352)),"WINCOMYENBAI",IF(ISNUMBER(SEARCH($V$26,T2352)),"WINCOMTUYENQUANG",IF(ISNUMBER(SEARCH($V$27,T2352)),"WINCOMHUE",IF(ISNUMBER(SEARCH($V$28,T2352)),"WINCOMQUANGNAM",IF(ISNUMBER(SEARCH($V$29,T2352)),"WINCOMVINHPHUC",IF(ISNUMBER(SEARCH($V$30,T2352)),"WINCOMHAGIANG",IF(ISNUMBER(SEARCH($V$31,T2352)),"WINCOMNINHBINH",IF(ISNUMBER(SEARCH($V$32,T2352)),"WINCOMTRAVINH",IF(ISNUMBER(SEARCH($V$33,T2352)),"WINCOMCANTHO",IF(ISNUMBER(SEARCH($V$34,T2352)),"WINCOMBENTRE",IF(ISNUMBER(SEARCH($V$35,T2352)),"WINCOMCAMAU",IF(ISNUMBER(SEARCH($V$36,T2352)),"WINCOMANGIANG",IF(ISNUMBER(SEARCH($V$37,T2352)),"WINCOMNINHTHUAN",IF(ISNUMBER(SEARCH($V$38,T2352)),"WINCOMTHAIBINH",IF(ISNUMBER(SEARCH($V$39,T2352)),"WINCOMGIALAI",IF(ISNUMBER(SEARCH($V$40,T2352)),"WINCOMHOABINH",IF(ISNUMBER(SEARCH($V$41,T2352)),"WINCOMQUANGNGAI",IF(ISNUMBER(SEARCH($V$42,T2352)),"WINCOMBINHTHUAN",IF(ISNUMBER(SEARCH($V$43,T2352)),"WINCOMDAKLAK",IF(ISNUMBER(SEARCH($V$44,T2352)),"WINCOMSOCTRANG",IF(ISNUMBER(SEARCH($V$45,T2352)),"WINCOMSONLA",IF(ISNUMBER(SEARCH($V$46,T2352)),"WINCOMKONTUM",IF(ISNUMBER(SEARCH($V$47,T2352)),"WINCOMPHUYEN",IF(ISNUMBER(SEARCH($V$48,T2352)),"WINCOMQUANGTRI",IF(ISNUMBER(SEARCH($V$49,T2352)),"WINCOMBINHDINH",IF(ISNUMBER(SEARCH($V$50,T2352)),"WINCOMCAOBANG",IF(ISNUMBER(SEARCH($V$51,T2352)),"WINCOMQUANGBINH",IF(ISNUMBER(SEARCH($V$52,T2352)),"WINCOMLAMDONG",IF(ISNUMBER(SEARCH($V$53,T2352)),"WINCOMVINHLONG",IF(ISNUMBER(SEARCH($V$54,T2352)),"WINCOMDONGTHAP",IF(ISNUMBER(SEARCH($V$55,T2352)),"WINCOMTIENGIANG",IF(ISNUMBER(SEARCH($V$56,T2352)),"WINCOMQUANGNINH",0))))))))))))))))))))))))))))))))))))))))))))))))))))))</f>
        <v>WINCOMDANANG</v>
      </c>
    </row>
    <row r="2353" spans="1:25" x14ac:dyDescent="0.2">
      <c r="A2353" t="s">
        <v>0</v>
      </c>
      <c r="B2353" t="s">
        <v>3757</v>
      </c>
      <c r="C2353" t="s">
        <v>31</v>
      </c>
      <c r="D2353" t="s">
        <v>134</v>
      </c>
      <c r="E2353" t="s">
        <v>4</v>
      </c>
      <c r="F2353" s="5">
        <f t="shared" si="145"/>
        <v>2</v>
      </c>
      <c r="G2353" s="2">
        <v>181500</v>
      </c>
      <c r="H2353" s="2">
        <v>199650.00000000003</v>
      </c>
      <c r="I2353" t="s">
        <v>5</v>
      </c>
      <c r="J2353" t="s">
        <v>135</v>
      </c>
      <c r="K2353" t="str">
        <f t="shared" si="146"/>
        <v>_Chân gà sốt cay 400g</v>
      </c>
      <c r="L2353" s="8" t="str">
        <f>VLOOKUP(K2353,'[1]Mã Misa'!$B$2:$D$74,2,0)</f>
        <v>Chân gà sốt cay 400g</v>
      </c>
      <c r="M2353" s="8" t="str">
        <f>VLOOKUP(L2353,'[1]Mã Misa'!$C$2:$D$74,2,0)</f>
        <v>CGSC400</v>
      </c>
      <c r="N2353" s="2">
        <v>90750</v>
      </c>
      <c r="O2353" t="s">
        <v>3758</v>
      </c>
      <c r="P2353" s="8" t="str">
        <f t="shared" si="147"/>
        <v>0018770</v>
      </c>
      <c r="Q2353" s="8" t="e">
        <f t="array" ref="Q2353">IF(VLOOKUP(P2353,$AA$1:$AC$32,1,0)&lt;&gt;0,(P2353&amp;"A"),0)</f>
        <v>#N/A</v>
      </c>
      <c r="R2353" s="12">
        <v>44522</v>
      </c>
      <c r="S2353" t="s">
        <v>3759</v>
      </c>
      <c r="T2353" s="8" t="str">
        <f t="shared" si="148"/>
        <v>VM+ DNG 59</v>
      </c>
      <c r="U2353" t="s">
        <v>6957</v>
      </c>
      <c r="Y2353" t="str">
        <f t="array" ref="Y2353">IF(ISNUMBER(SEARCH($V$3,T2353)),"WINCOMHANOI",IF(ISNUMBER(SEARCH($V$4,T2353)),"WINCOMHOCHIMINH",IF(ISNUMBER(SEARCH($V$5,T2353)),"WINCOMDANANG",IF(ISNUMBER(SEARCH($V$6,T2353)),"WINCOMHAIDUONG",IF(ISNUMBER(SEARCH($V$7,T2353)),"WINCOMQUANGNINH",IF(ISNUMBER(SEARCH($V$8,T2353)),"WINCOMHAIPHONG",IF(ISNUMBER(SEARCH($V$9,T2353)),"WINCOMBACGIANG",IF(ISNUMBER(SEARCH($V$10,T2353)),"WINCOMBACNINH",IF(ISNUMBER(SEARCH($V$11,T2353)),"WINCOMPHUTHO",IF(ISNUMBER(SEARCH($V$12,T2353)),"WINCOMHATINH",IF(ISNUMBER(SEARCH($V$13,T2353)),"WINCOMTHAINGUYEN",IF(ISNUMBER(SEARCH($V$14,T2353)),"WINCOMKHANHHOA",IF(ISNUMBER(SEARCH($V$15,T2353)),"WINCOMHUNGYEN",IF(ISNUMBER(SEARCH($V$16,T2353)),"WINCOMNGHEAN",IF(ISNUMBER(SEARCH($V$17,T2353)),"WINCOMLAOCAI",IF(ISNUMBER(SEARCH($V$18,T2353)),"WINCOMVUNGTAU",IF(ISNUMBER(SEARCH($V$19,T2353)),"WINCOMBINHDUONG",IF(ISNUMBER(SEARCH($V$20,T2353)),"WINCOMKIENGIANG",IF(ISNUMBER(SEARCH($V$21,T2353)),"WINCOMHANAM",IF(ISNUMBER(SEARCH($V$22,T2353)),"WINCOMNAMDINH",IF(ISNUMBER(SEARCH($V$23,T2353)),"WINCOMLANGSON",IF(ISNUMBER(SEARCH($V$24,T2353)),"WINCOMTHANHHOA",IF(ISNUMBER(SEARCH($V$25,T2353)),"WINCOMYENBAI",IF(ISNUMBER(SEARCH($V$26,T2353)),"WINCOMTUYENQUANG",IF(ISNUMBER(SEARCH($V$27,T2353)),"WINCOMHUE",IF(ISNUMBER(SEARCH($V$28,T2353)),"WINCOMQUANGNAM",IF(ISNUMBER(SEARCH($V$29,T2353)),"WINCOMVINHPHUC",IF(ISNUMBER(SEARCH($V$30,T2353)),"WINCOMHAGIANG",IF(ISNUMBER(SEARCH($V$31,T2353)),"WINCOMNINHBINH",IF(ISNUMBER(SEARCH($V$32,T2353)),"WINCOMTRAVINH",IF(ISNUMBER(SEARCH($V$33,T2353)),"WINCOMCANTHO",IF(ISNUMBER(SEARCH($V$34,T2353)),"WINCOMBENTRE",IF(ISNUMBER(SEARCH($V$35,T2353)),"WINCOMCAMAU",IF(ISNUMBER(SEARCH($V$36,T2353)),"WINCOMANGIANG",IF(ISNUMBER(SEARCH($V$37,T2353)),"WINCOMNINHTHUAN",IF(ISNUMBER(SEARCH($V$38,T2353)),"WINCOMTHAIBINH",IF(ISNUMBER(SEARCH($V$39,T2353)),"WINCOMGIALAI",IF(ISNUMBER(SEARCH($V$40,T2353)),"WINCOMHOABINH",IF(ISNUMBER(SEARCH($V$41,T2353)),"WINCOMQUANGNGAI",IF(ISNUMBER(SEARCH($V$42,T2353)),"WINCOMBINHTHUAN",IF(ISNUMBER(SEARCH($V$43,T2353)),"WINCOMDAKLAK",IF(ISNUMBER(SEARCH($V$44,T2353)),"WINCOMSOCTRANG",IF(ISNUMBER(SEARCH($V$45,T2353)),"WINCOMSONLA",IF(ISNUMBER(SEARCH($V$46,T2353)),"WINCOMKONTUM",IF(ISNUMBER(SEARCH($V$47,T2353)),"WINCOMPHUYEN",IF(ISNUMBER(SEARCH($V$48,T2353)),"WINCOMQUANGTRI",IF(ISNUMBER(SEARCH($V$49,T2353)),"WINCOMBINHDINH",IF(ISNUMBER(SEARCH($V$50,T2353)),"WINCOMCAOBANG",IF(ISNUMBER(SEARCH($V$51,T2353)),"WINCOMQUANGBINH",IF(ISNUMBER(SEARCH($V$52,T2353)),"WINCOMLAMDONG",IF(ISNUMBER(SEARCH($V$53,T2353)),"WINCOMVINHLONG",IF(ISNUMBER(SEARCH($V$54,T2353)),"WINCOMDONGTHAP",IF(ISNUMBER(SEARCH($V$55,T2353)),"WINCOMTIENGIANG",IF(ISNUMBER(SEARCH($V$56,T2353)),"WINCOMQUANGNINH",0))))))))))))))))))))))))))))))))))))))))))))))))))))))</f>
        <v>WINCOMDANANG</v>
      </c>
    </row>
    <row r="2354" spans="1:25" x14ac:dyDescent="0.2">
      <c r="A2354" t="s">
        <v>0</v>
      </c>
      <c r="B2354" t="s">
        <v>3757</v>
      </c>
      <c r="C2354" t="s">
        <v>34</v>
      </c>
      <c r="D2354" t="s">
        <v>10</v>
      </c>
      <c r="E2354" t="s">
        <v>4</v>
      </c>
      <c r="F2354" s="5">
        <f t="shared" si="145"/>
        <v>1</v>
      </c>
      <c r="G2354" s="2">
        <v>61050</v>
      </c>
      <c r="H2354" s="2">
        <v>67155</v>
      </c>
      <c r="I2354" t="s">
        <v>5</v>
      </c>
      <c r="J2354" t="s">
        <v>11</v>
      </c>
      <c r="K2354" t="str">
        <f t="shared" si="146"/>
        <v>_Giò sụn gà 250g</v>
      </c>
      <c r="L2354" s="8" t="str">
        <f>VLOOKUP(K2354,'[1]Mã Misa'!$B$2:$D$74,2,0)</f>
        <v>Giò sụn gà 250g</v>
      </c>
      <c r="M2354" s="8" t="str">
        <f>VLOOKUP(L2354,'[1]Mã Misa'!$C$2:$D$74,2,0)</f>
        <v>GSG250</v>
      </c>
      <c r="N2354" s="2">
        <v>61050</v>
      </c>
      <c r="O2354" t="s">
        <v>3758</v>
      </c>
      <c r="P2354" s="8" t="str">
        <f t="shared" si="147"/>
        <v>0018770</v>
      </c>
      <c r="Q2354" s="8" t="e">
        <f t="array" ref="Q2354">IF(VLOOKUP(P2354,$AA$1:$AC$32,1,0)&lt;&gt;0,(P2354&amp;"A"),0)</f>
        <v>#N/A</v>
      </c>
      <c r="R2354" s="12">
        <v>44522</v>
      </c>
      <c r="S2354" t="s">
        <v>3759</v>
      </c>
      <c r="T2354" s="8" t="str">
        <f t="shared" si="148"/>
        <v>VM+ DNG 59</v>
      </c>
      <c r="U2354" t="s">
        <v>6957</v>
      </c>
      <c r="Y2354" t="str">
        <f t="array" ref="Y2354">IF(ISNUMBER(SEARCH($V$3,T2354)),"WINCOMHANOI",IF(ISNUMBER(SEARCH($V$4,T2354)),"WINCOMHOCHIMINH",IF(ISNUMBER(SEARCH($V$5,T2354)),"WINCOMDANANG",IF(ISNUMBER(SEARCH($V$6,T2354)),"WINCOMHAIDUONG",IF(ISNUMBER(SEARCH($V$7,T2354)),"WINCOMQUANGNINH",IF(ISNUMBER(SEARCH($V$8,T2354)),"WINCOMHAIPHONG",IF(ISNUMBER(SEARCH($V$9,T2354)),"WINCOMBACGIANG",IF(ISNUMBER(SEARCH($V$10,T2354)),"WINCOMBACNINH",IF(ISNUMBER(SEARCH($V$11,T2354)),"WINCOMPHUTHO",IF(ISNUMBER(SEARCH($V$12,T2354)),"WINCOMHATINH",IF(ISNUMBER(SEARCH($V$13,T2354)),"WINCOMTHAINGUYEN",IF(ISNUMBER(SEARCH($V$14,T2354)),"WINCOMKHANHHOA",IF(ISNUMBER(SEARCH($V$15,T2354)),"WINCOMHUNGYEN",IF(ISNUMBER(SEARCH($V$16,T2354)),"WINCOMNGHEAN",IF(ISNUMBER(SEARCH($V$17,T2354)),"WINCOMLAOCAI",IF(ISNUMBER(SEARCH($V$18,T2354)),"WINCOMVUNGTAU",IF(ISNUMBER(SEARCH($V$19,T2354)),"WINCOMBINHDUONG",IF(ISNUMBER(SEARCH($V$20,T2354)),"WINCOMKIENGIANG",IF(ISNUMBER(SEARCH($V$21,T2354)),"WINCOMHANAM",IF(ISNUMBER(SEARCH($V$22,T2354)),"WINCOMNAMDINH",IF(ISNUMBER(SEARCH($V$23,T2354)),"WINCOMLANGSON",IF(ISNUMBER(SEARCH($V$24,T2354)),"WINCOMTHANHHOA",IF(ISNUMBER(SEARCH($V$25,T2354)),"WINCOMYENBAI",IF(ISNUMBER(SEARCH($V$26,T2354)),"WINCOMTUYENQUANG",IF(ISNUMBER(SEARCH($V$27,T2354)),"WINCOMHUE",IF(ISNUMBER(SEARCH($V$28,T2354)),"WINCOMQUANGNAM",IF(ISNUMBER(SEARCH($V$29,T2354)),"WINCOMVINHPHUC",IF(ISNUMBER(SEARCH($V$30,T2354)),"WINCOMHAGIANG",IF(ISNUMBER(SEARCH($V$31,T2354)),"WINCOMNINHBINH",IF(ISNUMBER(SEARCH($V$32,T2354)),"WINCOMTRAVINH",IF(ISNUMBER(SEARCH($V$33,T2354)),"WINCOMCANTHO",IF(ISNUMBER(SEARCH($V$34,T2354)),"WINCOMBENTRE",IF(ISNUMBER(SEARCH($V$35,T2354)),"WINCOMCAMAU",IF(ISNUMBER(SEARCH($V$36,T2354)),"WINCOMANGIANG",IF(ISNUMBER(SEARCH($V$37,T2354)),"WINCOMNINHTHUAN",IF(ISNUMBER(SEARCH($V$38,T2354)),"WINCOMTHAIBINH",IF(ISNUMBER(SEARCH($V$39,T2354)),"WINCOMGIALAI",IF(ISNUMBER(SEARCH($V$40,T2354)),"WINCOMHOABINH",IF(ISNUMBER(SEARCH($V$41,T2354)),"WINCOMQUANGNGAI",IF(ISNUMBER(SEARCH($V$42,T2354)),"WINCOMBINHTHUAN",IF(ISNUMBER(SEARCH($V$43,T2354)),"WINCOMDAKLAK",IF(ISNUMBER(SEARCH($V$44,T2354)),"WINCOMSOCTRANG",IF(ISNUMBER(SEARCH($V$45,T2354)),"WINCOMSONLA",IF(ISNUMBER(SEARCH($V$46,T2354)),"WINCOMKONTUM",IF(ISNUMBER(SEARCH($V$47,T2354)),"WINCOMPHUYEN",IF(ISNUMBER(SEARCH($V$48,T2354)),"WINCOMQUANGTRI",IF(ISNUMBER(SEARCH($V$49,T2354)),"WINCOMBINHDINH",IF(ISNUMBER(SEARCH($V$50,T2354)),"WINCOMCAOBANG",IF(ISNUMBER(SEARCH($V$51,T2354)),"WINCOMQUANGBINH",IF(ISNUMBER(SEARCH($V$52,T2354)),"WINCOMLAMDONG",IF(ISNUMBER(SEARCH($V$53,T2354)),"WINCOMVINHLONG",IF(ISNUMBER(SEARCH($V$54,T2354)),"WINCOMDONGTHAP",IF(ISNUMBER(SEARCH($V$55,T2354)),"WINCOMTIENGIANG",IF(ISNUMBER(SEARCH($V$56,T2354)),"WINCOMQUANGNINH",0))))))))))))))))))))))))))))))))))))))))))))))))))))))</f>
        <v>WINCOMDANANG</v>
      </c>
    </row>
    <row r="2355" spans="1:25" x14ac:dyDescent="0.2">
      <c r="A2355" t="s">
        <v>0</v>
      </c>
      <c r="B2355" t="s">
        <v>3757</v>
      </c>
      <c r="C2355" t="s">
        <v>37</v>
      </c>
      <c r="D2355" t="s">
        <v>32</v>
      </c>
      <c r="E2355" t="s">
        <v>4</v>
      </c>
      <c r="F2355" s="5">
        <f t="shared" si="145"/>
        <v>1</v>
      </c>
      <c r="G2355" s="2">
        <v>59400</v>
      </c>
      <c r="H2355" s="2">
        <v>65340.000000000007</v>
      </c>
      <c r="I2355" t="s">
        <v>5</v>
      </c>
      <c r="J2355" t="s">
        <v>33</v>
      </c>
      <c r="K2355" t="str">
        <f t="shared" si="146"/>
        <v>_Giò lụa 250g</v>
      </c>
      <c r="L2355" s="8" t="str">
        <f>VLOOKUP(K2355,'[1]Mã Misa'!$B$2:$D$74,2,0)</f>
        <v>Giò lụa 250g</v>
      </c>
      <c r="M2355" s="8" t="str">
        <f>VLOOKUP(L2355,'[1]Mã Misa'!$C$2:$D$74,2,0)</f>
        <v>GL250</v>
      </c>
      <c r="N2355" s="2">
        <v>59400</v>
      </c>
      <c r="O2355" t="s">
        <v>3758</v>
      </c>
      <c r="P2355" s="8" t="str">
        <f t="shared" si="147"/>
        <v>0018770</v>
      </c>
      <c r="Q2355" s="8" t="e">
        <f t="array" ref="Q2355">IF(VLOOKUP(P2355,$AA$1:$AC$32,1,0)&lt;&gt;0,(P2355&amp;"A"),0)</f>
        <v>#N/A</v>
      </c>
      <c r="R2355" s="12">
        <v>44522</v>
      </c>
      <c r="S2355" t="s">
        <v>3759</v>
      </c>
      <c r="T2355" s="8" t="str">
        <f t="shared" si="148"/>
        <v>VM+ DNG 59</v>
      </c>
      <c r="U2355" t="s">
        <v>6957</v>
      </c>
      <c r="Y2355" t="str">
        <f t="array" ref="Y2355">IF(ISNUMBER(SEARCH($V$3,T2355)),"WINCOMHANOI",IF(ISNUMBER(SEARCH($V$4,T2355)),"WINCOMHOCHIMINH",IF(ISNUMBER(SEARCH($V$5,T2355)),"WINCOMDANANG",IF(ISNUMBER(SEARCH($V$6,T2355)),"WINCOMHAIDUONG",IF(ISNUMBER(SEARCH($V$7,T2355)),"WINCOMQUANGNINH",IF(ISNUMBER(SEARCH($V$8,T2355)),"WINCOMHAIPHONG",IF(ISNUMBER(SEARCH($V$9,T2355)),"WINCOMBACGIANG",IF(ISNUMBER(SEARCH($V$10,T2355)),"WINCOMBACNINH",IF(ISNUMBER(SEARCH($V$11,T2355)),"WINCOMPHUTHO",IF(ISNUMBER(SEARCH($V$12,T2355)),"WINCOMHATINH",IF(ISNUMBER(SEARCH($V$13,T2355)),"WINCOMTHAINGUYEN",IF(ISNUMBER(SEARCH($V$14,T2355)),"WINCOMKHANHHOA",IF(ISNUMBER(SEARCH($V$15,T2355)),"WINCOMHUNGYEN",IF(ISNUMBER(SEARCH($V$16,T2355)),"WINCOMNGHEAN",IF(ISNUMBER(SEARCH($V$17,T2355)),"WINCOMLAOCAI",IF(ISNUMBER(SEARCH($V$18,T2355)),"WINCOMVUNGTAU",IF(ISNUMBER(SEARCH($V$19,T2355)),"WINCOMBINHDUONG",IF(ISNUMBER(SEARCH($V$20,T2355)),"WINCOMKIENGIANG",IF(ISNUMBER(SEARCH($V$21,T2355)),"WINCOMHANAM",IF(ISNUMBER(SEARCH($V$22,T2355)),"WINCOMNAMDINH",IF(ISNUMBER(SEARCH($V$23,T2355)),"WINCOMLANGSON",IF(ISNUMBER(SEARCH($V$24,T2355)),"WINCOMTHANHHOA",IF(ISNUMBER(SEARCH($V$25,T2355)),"WINCOMYENBAI",IF(ISNUMBER(SEARCH($V$26,T2355)),"WINCOMTUYENQUANG",IF(ISNUMBER(SEARCH($V$27,T2355)),"WINCOMHUE",IF(ISNUMBER(SEARCH($V$28,T2355)),"WINCOMQUANGNAM",IF(ISNUMBER(SEARCH($V$29,T2355)),"WINCOMVINHPHUC",IF(ISNUMBER(SEARCH($V$30,T2355)),"WINCOMHAGIANG",IF(ISNUMBER(SEARCH($V$31,T2355)),"WINCOMNINHBINH",IF(ISNUMBER(SEARCH($V$32,T2355)),"WINCOMTRAVINH",IF(ISNUMBER(SEARCH($V$33,T2355)),"WINCOMCANTHO",IF(ISNUMBER(SEARCH($V$34,T2355)),"WINCOMBENTRE",IF(ISNUMBER(SEARCH($V$35,T2355)),"WINCOMCAMAU",IF(ISNUMBER(SEARCH($V$36,T2355)),"WINCOMANGIANG",IF(ISNUMBER(SEARCH($V$37,T2355)),"WINCOMNINHTHUAN",IF(ISNUMBER(SEARCH($V$38,T2355)),"WINCOMTHAIBINH",IF(ISNUMBER(SEARCH($V$39,T2355)),"WINCOMGIALAI",IF(ISNUMBER(SEARCH($V$40,T2355)),"WINCOMHOABINH",IF(ISNUMBER(SEARCH($V$41,T2355)),"WINCOMQUANGNGAI",IF(ISNUMBER(SEARCH($V$42,T2355)),"WINCOMBINHTHUAN",IF(ISNUMBER(SEARCH($V$43,T2355)),"WINCOMDAKLAK",IF(ISNUMBER(SEARCH($V$44,T2355)),"WINCOMSOCTRANG",IF(ISNUMBER(SEARCH($V$45,T2355)),"WINCOMSONLA",IF(ISNUMBER(SEARCH($V$46,T2355)),"WINCOMKONTUM",IF(ISNUMBER(SEARCH($V$47,T2355)),"WINCOMPHUYEN",IF(ISNUMBER(SEARCH($V$48,T2355)),"WINCOMQUANGTRI",IF(ISNUMBER(SEARCH($V$49,T2355)),"WINCOMBINHDINH",IF(ISNUMBER(SEARCH($V$50,T2355)),"WINCOMCAOBANG",IF(ISNUMBER(SEARCH($V$51,T2355)),"WINCOMQUANGBINH",IF(ISNUMBER(SEARCH($V$52,T2355)),"WINCOMLAMDONG",IF(ISNUMBER(SEARCH($V$53,T2355)),"WINCOMVINHLONG",IF(ISNUMBER(SEARCH($V$54,T2355)),"WINCOMDONGTHAP",IF(ISNUMBER(SEARCH($V$55,T2355)),"WINCOMTIENGIANG",IF(ISNUMBER(SEARCH($V$56,T2355)),"WINCOMQUANGNINH",0))))))))))))))))))))))))))))))))))))))))))))))))))))))</f>
        <v>WINCOMDANANG</v>
      </c>
    </row>
    <row r="2356" spans="1:25" x14ac:dyDescent="0.2">
      <c r="A2356" t="s">
        <v>0</v>
      </c>
      <c r="B2356" t="s">
        <v>3760</v>
      </c>
      <c r="C2356" t="s">
        <v>2</v>
      </c>
      <c r="D2356" t="s">
        <v>15</v>
      </c>
      <c r="E2356" t="s">
        <v>4</v>
      </c>
      <c r="F2356" s="5">
        <f t="shared" si="145"/>
        <v>1</v>
      </c>
      <c r="G2356" s="2">
        <v>60308</v>
      </c>
      <c r="H2356" s="2">
        <v>66338.8</v>
      </c>
      <c r="I2356" t="s">
        <v>5</v>
      </c>
      <c r="J2356" t="s">
        <v>16</v>
      </c>
      <c r="K2356" t="str">
        <f t="shared" si="146"/>
        <v>_Chả nướng 300g</v>
      </c>
      <c r="L2356" s="8" t="str">
        <f>VLOOKUP(K2356,'[1]Mã Misa'!$B$2:$D$74,2,0)</f>
        <v>Chả nướng 300g</v>
      </c>
      <c r="M2356" s="8" t="str">
        <f>VLOOKUP(L2356,'[1]Mã Misa'!$C$2:$D$74,2,0)</f>
        <v>CN300</v>
      </c>
      <c r="N2356" s="2">
        <v>60308</v>
      </c>
      <c r="O2356" t="s">
        <v>3761</v>
      </c>
      <c r="P2356" s="8" t="str">
        <f t="shared" si="147"/>
        <v>0145558</v>
      </c>
      <c r="Q2356" s="8" t="e">
        <f t="array" ref="Q2356">IF(VLOOKUP(P2356,$AA$1:$AC$32,1,0)&lt;&gt;0,(P2356&amp;"A"),0)</f>
        <v>#N/A</v>
      </c>
      <c r="R2356" s="12">
        <v>44522</v>
      </c>
      <c r="S2356" t="s">
        <v>3762</v>
      </c>
      <c r="T2356" s="8" t="str">
        <f t="shared" si="148"/>
        <v>VM+ HNI 16</v>
      </c>
      <c r="U2356" t="s">
        <v>6958</v>
      </c>
      <c r="Y2356" t="str">
        <f t="array" ref="Y2356">IF(ISNUMBER(SEARCH($V$3,T2356)),"WINCOMHANOI",IF(ISNUMBER(SEARCH($V$4,T2356)),"WINCOMHOCHIMINH",IF(ISNUMBER(SEARCH($V$5,T2356)),"WINCOMDANANG",IF(ISNUMBER(SEARCH($V$6,T2356)),"WINCOMHAIDUONG",IF(ISNUMBER(SEARCH($V$7,T2356)),"WINCOMQUANGNINH",IF(ISNUMBER(SEARCH($V$8,T2356)),"WINCOMHAIPHONG",IF(ISNUMBER(SEARCH($V$9,T2356)),"WINCOMBACGIANG",IF(ISNUMBER(SEARCH($V$10,T2356)),"WINCOMBACNINH",IF(ISNUMBER(SEARCH($V$11,T2356)),"WINCOMPHUTHO",IF(ISNUMBER(SEARCH($V$12,T2356)),"WINCOMHATINH",IF(ISNUMBER(SEARCH($V$13,T2356)),"WINCOMTHAINGUYEN",IF(ISNUMBER(SEARCH($V$14,T2356)),"WINCOMKHANHHOA",IF(ISNUMBER(SEARCH($V$15,T2356)),"WINCOMHUNGYEN",IF(ISNUMBER(SEARCH($V$16,T2356)),"WINCOMNGHEAN",IF(ISNUMBER(SEARCH($V$17,T2356)),"WINCOMLAOCAI",IF(ISNUMBER(SEARCH($V$18,T2356)),"WINCOMVUNGTAU",IF(ISNUMBER(SEARCH($V$19,T2356)),"WINCOMBINHDUONG",IF(ISNUMBER(SEARCH($V$20,T2356)),"WINCOMKIENGIANG",IF(ISNUMBER(SEARCH($V$21,T2356)),"WINCOMHANAM",IF(ISNUMBER(SEARCH($V$22,T2356)),"WINCOMNAMDINH",IF(ISNUMBER(SEARCH($V$23,T2356)),"WINCOMLANGSON",IF(ISNUMBER(SEARCH($V$24,T2356)),"WINCOMTHANHHOA",IF(ISNUMBER(SEARCH($V$25,T2356)),"WINCOMYENBAI",IF(ISNUMBER(SEARCH($V$26,T2356)),"WINCOMTUYENQUANG",IF(ISNUMBER(SEARCH($V$27,T2356)),"WINCOMHUE",IF(ISNUMBER(SEARCH($V$28,T2356)),"WINCOMQUANGNAM",IF(ISNUMBER(SEARCH($V$29,T2356)),"WINCOMVINHPHUC",IF(ISNUMBER(SEARCH($V$30,T2356)),"WINCOMHAGIANG",IF(ISNUMBER(SEARCH($V$31,T2356)),"WINCOMNINHBINH",IF(ISNUMBER(SEARCH($V$32,T2356)),"WINCOMTRAVINH",IF(ISNUMBER(SEARCH($V$33,T2356)),"WINCOMCANTHO",IF(ISNUMBER(SEARCH($V$34,T2356)),"WINCOMBENTRE",IF(ISNUMBER(SEARCH($V$35,T2356)),"WINCOMCAMAU",IF(ISNUMBER(SEARCH($V$36,T2356)),"WINCOMANGIANG",IF(ISNUMBER(SEARCH($V$37,T2356)),"WINCOMNINHTHUAN",IF(ISNUMBER(SEARCH($V$38,T2356)),"WINCOMTHAIBINH",IF(ISNUMBER(SEARCH($V$39,T2356)),"WINCOMGIALAI",IF(ISNUMBER(SEARCH($V$40,T2356)),"WINCOMHOABINH",IF(ISNUMBER(SEARCH($V$41,T2356)),"WINCOMQUANGNGAI",IF(ISNUMBER(SEARCH($V$42,T2356)),"WINCOMBINHTHUAN",IF(ISNUMBER(SEARCH($V$43,T2356)),"WINCOMDAKLAK",IF(ISNUMBER(SEARCH($V$44,T2356)),"WINCOMSOCTRANG",IF(ISNUMBER(SEARCH($V$45,T2356)),"WINCOMSONLA",IF(ISNUMBER(SEARCH($V$46,T2356)),"WINCOMKONTUM",IF(ISNUMBER(SEARCH($V$47,T2356)),"WINCOMPHUYEN",IF(ISNUMBER(SEARCH($V$48,T2356)),"WINCOMQUANGTRI",IF(ISNUMBER(SEARCH($V$49,T2356)),"WINCOMBINHDINH",IF(ISNUMBER(SEARCH($V$50,T2356)),"WINCOMCAOBANG",IF(ISNUMBER(SEARCH($V$51,T2356)),"WINCOMQUANGBINH",IF(ISNUMBER(SEARCH($V$52,T2356)),"WINCOMLAMDONG",IF(ISNUMBER(SEARCH($V$53,T2356)),"WINCOMVINHLONG",IF(ISNUMBER(SEARCH($V$54,T2356)),"WINCOMDONGTHAP",IF(ISNUMBER(SEARCH($V$55,T2356)),"WINCOMTIENGIANG",IF(ISNUMBER(SEARCH($V$56,T2356)),"WINCOMQUANGNINH",0))))))))))))))))))))))))))))))))))))))))))))))))))))))</f>
        <v>WINCOMHANOI</v>
      </c>
    </row>
    <row r="2357" spans="1:25" x14ac:dyDescent="0.2">
      <c r="A2357" t="s">
        <v>0</v>
      </c>
      <c r="B2357" t="s">
        <v>3760</v>
      </c>
      <c r="C2357" t="s">
        <v>31</v>
      </c>
      <c r="D2357" t="s">
        <v>39</v>
      </c>
      <c r="E2357" t="s">
        <v>4</v>
      </c>
      <c r="F2357" s="5">
        <f t="shared" si="145"/>
        <v>1</v>
      </c>
      <c r="G2357" s="2">
        <v>46000</v>
      </c>
      <c r="H2357" s="2">
        <v>50600.000000000007</v>
      </c>
      <c r="I2357" t="s">
        <v>5</v>
      </c>
      <c r="J2357" t="s">
        <v>40</v>
      </c>
      <c r="K2357" t="str">
        <f t="shared" si="146"/>
        <v>Mộc nấm hương gói 250g</v>
      </c>
      <c r="L2357" s="8" t="str">
        <f>VLOOKUP(K2357,'[1]Mã Misa'!$B$2:$D$74,2,0)</f>
        <v>Mộc Nấm Hương 250g</v>
      </c>
      <c r="M2357" s="8" t="str">
        <f>VLOOKUP(L2357,'[1]Mã Misa'!$C$2:$D$74,2,0)</f>
        <v>MNH250</v>
      </c>
      <c r="N2357" s="2">
        <v>46000</v>
      </c>
      <c r="O2357" t="s">
        <v>3761</v>
      </c>
      <c r="P2357" s="8" t="str">
        <f t="shared" si="147"/>
        <v>0145558</v>
      </c>
      <c r="Q2357" s="8" t="e">
        <f t="array" ref="Q2357">IF(VLOOKUP(P2357,$AA$1:$AC$32,1,0)&lt;&gt;0,(P2357&amp;"A"),0)</f>
        <v>#N/A</v>
      </c>
      <c r="R2357" s="12">
        <v>44522</v>
      </c>
      <c r="S2357" t="s">
        <v>3762</v>
      </c>
      <c r="T2357" s="8" t="str">
        <f t="shared" si="148"/>
        <v>VM+ HNI 16</v>
      </c>
      <c r="U2357" t="s">
        <v>6958</v>
      </c>
      <c r="Y2357" t="str">
        <f t="array" ref="Y2357">IF(ISNUMBER(SEARCH($V$3,T2357)),"WINCOMHANOI",IF(ISNUMBER(SEARCH($V$4,T2357)),"WINCOMHOCHIMINH",IF(ISNUMBER(SEARCH($V$5,T2357)),"WINCOMDANANG",IF(ISNUMBER(SEARCH($V$6,T2357)),"WINCOMHAIDUONG",IF(ISNUMBER(SEARCH($V$7,T2357)),"WINCOMQUANGNINH",IF(ISNUMBER(SEARCH($V$8,T2357)),"WINCOMHAIPHONG",IF(ISNUMBER(SEARCH($V$9,T2357)),"WINCOMBACGIANG",IF(ISNUMBER(SEARCH($V$10,T2357)),"WINCOMBACNINH",IF(ISNUMBER(SEARCH($V$11,T2357)),"WINCOMPHUTHO",IF(ISNUMBER(SEARCH($V$12,T2357)),"WINCOMHATINH",IF(ISNUMBER(SEARCH($V$13,T2357)),"WINCOMTHAINGUYEN",IF(ISNUMBER(SEARCH($V$14,T2357)),"WINCOMKHANHHOA",IF(ISNUMBER(SEARCH($V$15,T2357)),"WINCOMHUNGYEN",IF(ISNUMBER(SEARCH($V$16,T2357)),"WINCOMNGHEAN",IF(ISNUMBER(SEARCH($V$17,T2357)),"WINCOMLAOCAI",IF(ISNUMBER(SEARCH($V$18,T2357)),"WINCOMVUNGTAU",IF(ISNUMBER(SEARCH($V$19,T2357)),"WINCOMBINHDUONG",IF(ISNUMBER(SEARCH($V$20,T2357)),"WINCOMKIENGIANG",IF(ISNUMBER(SEARCH($V$21,T2357)),"WINCOMHANAM",IF(ISNUMBER(SEARCH($V$22,T2357)),"WINCOMNAMDINH",IF(ISNUMBER(SEARCH($V$23,T2357)),"WINCOMLANGSON",IF(ISNUMBER(SEARCH($V$24,T2357)),"WINCOMTHANHHOA",IF(ISNUMBER(SEARCH($V$25,T2357)),"WINCOMYENBAI",IF(ISNUMBER(SEARCH($V$26,T2357)),"WINCOMTUYENQUANG",IF(ISNUMBER(SEARCH($V$27,T2357)),"WINCOMHUE",IF(ISNUMBER(SEARCH($V$28,T2357)),"WINCOMQUANGNAM",IF(ISNUMBER(SEARCH($V$29,T2357)),"WINCOMVINHPHUC",IF(ISNUMBER(SEARCH($V$30,T2357)),"WINCOMHAGIANG",IF(ISNUMBER(SEARCH($V$31,T2357)),"WINCOMNINHBINH",IF(ISNUMBER(SEARCH($V$32,T2357)),"WINCOMTRAVINH",IF(ISNUMBER(SEARCH($V$33,T2357)),"WINCOMCANTHO",IF(ISNUMBER(SEARCH($V$34,T2357)),"WINCOMBENTRE",IF(ISNUMBER(SEARCH($V$35,T2357)),"WINCOMCAMAU",IF(ISNUMBER(SEARCH($V$36,T2357)),"WINCOMANGIANG",IF(ISNUMBER(SEARCH($V$37,T2357)),"WINCOMNINHTHUAN",IF(ISNUMBER(SEARCH($V$38,T2357)),"WINCOMTHAIBINH",IF(ISNUMBER(SEARCH($V$39,T2357)),"WINCOMGIALAI",IF(ISNUMBER(SEARCH($V$40,T2357)),"WINCOMHOABINH",IF(ISNUMBER(SEARCH($V$41,T2357)),"WINCOMQUANGNGAI",IF(ISNUMBER(SEARCH($V$42,T2357)),"WINCOMBINHTHUAN",IF(ISNUMBER(SEARCH($V$43,T2357)),"WINCOMDAKLAK",IF(ISNUMBER(SEARCH($V$44,T2357)),"WINCOMSOCTRANG",IF(ISNUMBER(SEARCH($V$45,T2357)),"WINCOMSONLA",IF(ISNUMBER(SEARCH($V$46,T2357)),"WINCOMKONTUM",IF(ISNUMBER(SEARCH($V$47,T2357)),"WINCOMPHUYEN",IF(ISNUMBER(SEARCH($V$48,T2357)),"WINCOMQUANGTRI",IF(ISNUMBER(SEARCH($V$49,T2357)),"WINCOMBINHDINH",IF(ISNUMBER(SEARCH($V$50,T2357)),"WINCOMCAOBANG",IF(ISNUMBER(SEARCH($V$51,T2357)),"WINCOMQUANGBINH",IF(ISNUMBER(SEARCH($V$52,T2357)),"WINCOMLAMDONG",IF(ISNUMBER(SEARCH($V$53,T2357)),"WINCOMVINHLONG",IF(ISNUMBER(SEARCH($V$54,T2357)),"WINCOMDONGTHAP",IF(ISNUMBER(SEARCH($V$55,T2357)),"WINCOMTIENGIANG",IF(ISNUMBER(SEARCH($V$56,T2357)),"WINCOMQUANGNINH",0))))))))))))))))))))))))))))))))))))))))))))))))))))))</f>
        <v>WINCOMHANOI</v>
      </c>
    </row>
    <row r="2358" spans="1:25" x14ac:dyDescent="0.2">
      <c r="A2358" t="s">
        <v>0</v>
      </c>
      <c r="B2358" t="s">
        <v>3763</v>
      </c>
      <c r="C2358" t="s">
        <v>2</v>
      </c>
      <c r="D2358" t="s">
        <v>20</v>
      </c>
      <c r="E2358" t="s">
        <v>4</v>
      </c>
      <c r="F2358" s="5">
        <f t="shared" si="145"/>
        <v>3</v>
      </c>
      <c r="G2358" s="2">
        <v>150546</v>
      </c>
      <c r="H2358" s="2">
        <v>165600.6</v>
      </c>
      <c r="I2358" t="s">
        <v>5</v>
      </c>
      <c r="J2358" t="s">
        <v>21</v>
      </c>
      <c r="K2358" t="str">
        <f t="shared" si="146"/>
        <v>Giò tai lưỡi xào gói 250g</v>
      </c>
      <c r="L2358" s="8" t="str">
        <f>VLOOKUP(K2358,'[1]Mã Misa'!$B$2:$D$74,2,0)</f>
        <v>Giò Tai Lưỡi Xào 250g</v>
      </c>
      <c r="M2358" s="8" t="str">
        <f>VLOOKUP(L2358,'[1]Mã Misa'!$C$2:$D$74,2,0)</f>
        <v>GTLX250G</v>
      </c>
      <c r="N2358" s="2">
        <v>50182</v>
      </c>
      <c r="O2358" t="s">
        <v>3764</v>
      </c>
      <c r="P2358" s="8" t="str">
        <f t="shared" si="147"/>
        <v>0145579</v>
      </c>
      <c r="Q2358" s="8" t="e">
        <f t="array" ref="Q2358">IF(VLOOKUP(P2358,$AA$1:$AC$32,1,0)&lt;&gt;0,(P2358&amp;"A"),0)</f>
        <v>#N/A</v>
      </c>
      <c r="R2358" s="12">
        <v>44522</v>
      </c>
      <c r="S2358" t="s">
        <v>3765</v>
      </c>
      <c r="T2358" s="8" t="str">
        <f t="shared" si="148"/>
        <v>VM+ HNI Ph</v>
      </c>
      <c r="U2358" t="s">
        <v>6959</v>
      </c>
      <c r="Y2358" t="str">
        <f t="array" ref="Y2358">IF(ISNUMBER(SEARCH($V$3,T2358)),"WINCOMHANOI",IF(ISNUMBER(SEARCH($V$4,T2358)),"WINCOMHOCHIMINH",IF(ISNUMBER(SEARCH($V$5,T2358)),"WINCOMDANANG",IF(ISNUMBER(SEARCH($V$6,T2358)),"WINCOMHAIDUONG",IF(ISNUMBER(SEARCH($V$7,T2358)),"WINCOMQUANGNINH",IF(ISNUMBER(SEARCH($V$8,T2358)),"WINCOMHAIPHONG",IF(ISNUMBER(SEARCH($V$9,T2358)),"WINCOMBACGIANG",IF(ISNUMBER(SEARCH($V$10,T2358)),"WINCOMBACNINH",IF(ISNUMBER(SEARCH($V$11,T2358)),"WINCOMPHUTHO",IF(ISNUMBER(SEARCH($V$12,T2358)),"WINCOMHATINH",IF(ISNUMBER(SEARCH($V$13,T2358)),"WINCOMTHAINGUYEN",IF(ISNUMBER(SEARCH($V$14,T2358)),"WINCOMKHANHHOA",IF(ISNUMBER(SEARCH($V$15,T2358)),"WINCOMHUNGYEN",IF(ISNUMBER(SEARCH($V$16,T2358)),"WINCOMNGHEAN",IF(ISNUMBER(SEARCH($V$17,T2358)),"WINCOMLAOCAI",IF(ISNUMBER(SEARCH($V$18,T2358)),"WINCOMVUNGTAU",IF(ISNUMBER(SEARCH($V$19,T2358)),"WINCOMBINHDUONG",IF(ISNUMBER(SEARCH($V$20,T2358)),"WINCOMKIENGIANG",IF(ISNUMBER(SEARCH($V$21,T2358)),"WINCOMHANAM",IF(ISNUMBER(SEARCH($V$22,T2358)),"WINCOMNAMDINH",IF(ISNUMBER(SEARCH($V$23,T2358)),"WINCOMLANGSON",IF(ISNUMBER(SEARCH($V$24,T2358)),"WINCOMTHANHHOA",IF(ISNUMBER(SEARCH($V$25,T2358)),"WINCOMYENBAI",IF(ISNUMBER(SEARCH($V$26,T2358)),"WINCOMTUYENQUANG",IF(ISNUMBER(SEARCH($V$27,T2358)),"WINCOMHUE",IF(ISNUMBER(SEARCH($V$28,T2358)),"WINCOMQUANGNAM",IF(ISNUMBER(SEARCH($V$29,T2358)),"WINCOMVINHPHUC",IF(ISNUMBER(SEARCH($V$30,T2358)),"WINCOMHAGIANG",IF(ISNUMBER(SEARCH($V$31,T2358)),"WINCOMNINHBINH",IF(ISNUMBER(SEARCH($V$32,T2358)),"WINCOMTRAVINH",IF(ISNUMBER(SEARCH($V$33,T2358)),"WINCOMCANTHO",IF(ISNUMBER(SEARCH($V$34,T2358)),"WINCOMBENTRE",IF(ISNUMBER(SEARCH($V$35,T2358)),"WINCOMCAMAU",IF(ISNUMBER(SEARCH($V$36,T2358)),"WINCOMANGIANG",IF(ISNUMBER(SEARCH($V$37,T2358)),"WINCOMNINHTHUAN",IF(ISNUMBER(SEARCH($V$38,T2358)),"WINCOMTHAIBINH",IF(ISNUMBER(SEARCH($V$39,T2358)),"WINCOMGIALAI",IF(ISNUMBER(SEARCH($V$40,T2358)),"WINCOMHOABINH",IF(ISNUMBER(SEARCH($V$41,T2358)),"WINCOMQUANGNGAI",IF(ISNUMBER(SEARCH($V$42,T2358)),"WINCOMBINHTHUAN",IF(ISNUMBER(SEARCH($V$43,T2358)),"WINCOMDAKLAK",IF(ISNUMBER(SEARCH($V$44,T2358)),"WINCOMSOCTRANG",IF(ISNUMBER(SEARCH($V$45,T2358)),"WINCOMSONLA",IF(ISNUMBER(SEARCH($V$46,T2358)),"WINCOMKONTUM",IF(ISNUMBER(SEARCH($V$47,T2358)),"WINCOMPHUYEN",IF(ISNUMBER(SEARCH($V$48,T2358)),"WINCOMQUANGTRI",IF(ISNUMBER(SEARCH($V$49,T2358)),"WINCOMBINHDINH",IF(ISNUMBER(SEARCH($V$50,T2358)),"WINCOMCAOBANG",IF(ISNUMBER(SEARCH($V$51,T2358)),"WINCOMQUANGBINH",IF(ISNUMBER(SEARCH($V$52,T2358)),"WINCOMLAMDONG",IF(ISNUMBER(SEARCH($V$53,T2358)),"WINCOMVINHLONG",IF(ISNUMBER(SEARCH($V$54,T2358)),"WINCOMDONGTHAP",IF(ISNUMBER(SEARCH($V$55,T2358)),"WINCOMTIENGIANG",IF(ISNUMBER(SEARCH($V$56,T2358)),"WINCOMQUANGNINH",0))))))))))))))))))))))))))))))))))))))))))))))))))))))</f>
        <v>WINCOMHANOI</v>
      </c>
    </row>
    <row r="2359" spans="1:25" x14ac:dyDescent="0.2">
      <c r="A2359" t="s">
        <v>0</v>
      </c>
      <c r="B2359" t="s">
        <v>3766</v>
      </c>
      <c r="C2359" t="s">
        <v>2</v>
      </c>
      <c r="D2359" t="s">
        <v>20</v>
      </c>
      <c r="E2359" t="s">
        <v>4</v>
      </c>
      <c r="F2359" s="5">
        <f t="shared" si="145"/>
        <v>4</v>
      </c>
      <c r="G2359" s="2">
        <v>200728</v>
      </c>
      <c r="H2359" s="2">
        <v>220800.80000000002</v>
      </c>
      <c r="I2359" t="s">
        <v>5</v>
      </c>
      <c r="J2359" t="s">
        <v>21</v>
      </c>
      <c r="K2359" t="str">
        <f t="shared" si="146"/>
        <v>Giò tai lưỡi xào gói 250g</v>
      </c>
      <c r="L2359" s="8" t="str">
        <f>VLOOKUP(K2359,'[1]Mã Misa'!$B$2:$D$74,2,0)</f>
        <v>Giò Tai Lưỡi Xào 250g</v>
      </c>
      <c r="M2359" s="8" t="str">
        <f>VLOOKUP(L2359,'[1]Mã Misa'!$C$2:$D$74,2,0)</f>
        <v>GTLX250G</v>
      </c>
      <c r="N2359" s="2">
        <v>50182</v>
      </c>
      <c r="O2359" t="s">
        <v>3767</v>
      </c>
      <c r="P2359" s="8" t="str">
        <f t="shared" si="147"/>
        <v>0145580</v>
      </c>
      <c r="Q2359" s="8" t="e">
        <f t="array" ref="Q2359">IF(VLOOKUP(P2359,$AA$1:$AC$32,1,0)&lt;&gt;0,(P2359&amp;"A"),0)</f>
        <v>#N/A</v>
      </c>
      <c r="R2359" s="12">
        <v>44522</v>
      </c>
      <c r="S2359" t="s">
        <v>1115</v>
      </c>
      <c r="T2359" s="8" t="str">
        <f t="shared" si="148"/>
        <v>VM+ HNI Th</v>
      </c>
      <c r="U2359" t="s">
        <v>6302</v>
      </c>
      <c r="Y2359" t="str">
        <f t="array" ref="Y2359">IF(ISNUMBER(SEARCH($V$3,T2359)),"WINCOMHANOI",IF(ISNUMBER(SEARCH($V$4,T2359)),"WINCOMHOCHIMINH",IF(ISNUMBER(SEARCH($V$5,T2359)),"WINCOMDANANG",IF(ISNUMBER(SEARCH($V$6,T2359)),"WINCOMHAIDUONG",IF(ISNUMBER(SEARCH($V$7,T2359)),"WINCOMQUANGNINH",IF(ISNUMBER(SEARCH($V$8,T2359)),"WINCOMHAIPHONG",IF(ISNUMBER(SEARCH($V$9,T2359)),"WINCOMBACGIANG",IF(ISNUMBER(SEARCH($V$10,T2359)),"WINCOMBACNINH",IF(ISNUMBER(SEARCH($V$11,T2359)),"WINCOMPHUTHO",IF(ISNUMBER(SEARCH($V$12,T2359)),"WINCOMHATINH",IF(ISNUMBER(SEARCH($V$13,T2359)),"WINCOMTHAINGUYEN",IF(ISNUMBER(SEARCH($V$14,T2359)),"WINCOMKHANHHOA",IF(ISNUMBER(SEARCH($V$15,T2359)),"WINCOMHUNGYEN",IF(ISNUMBER(SEARCH($V$16,T2359)),"WINCOMNGHEAN",IF(ISNUMBER(SEARCH($V$17,T2359)),"WINCOMLAOCAI",IF(ISNUMBER(SEARCH($V$18,T2359)),"WINCOMVUNGTAU",IF(ISNUMBER(SEARCH($V$19,T2359)),"WINCOMBINHDUONG",IF(ISNUMBER(SEARCH($V$20,T2359)),"WINCOMKIENGIANG",IF(ISNUMBER(SEARCH($V$21,T2359)),"WINCOMHANAM",IF(ISNUMBER(SEARCH($V$22,T2359)),"WINCOMNAMDINH",IF(ISNUMBER(SEARCH($V$23,T2359)),"WINCOMLANGSON",IF(ISNUMBER(SEARCH($V$24,T2359)),"WINCOMTHANHHOA",IF(ISNUMBER(SEARCH($V$25,T2359)),"WINCOMYENBAI",IF(ISNUMBER(SEARCH($V$26,T2359)),"WINCOMTUYENQUANG",IF(ISNUMBER(SEARCH($V$27,T2359)),"WINCOMHUE",IF(ISNUMBER(SEARCH($V$28,T2359)),"WINCOMQUANGNAM",IF(ISNUMBER(SEARCH($V$29,T2359)),"WINCOMVINHPHUC",IF(ISNUMBER(SEARCH($V$30,T2359)),"WINCOMHAGIANG",IF(ISNUMBER(SEARCH($V$31,T2359)),"WINCOMNINHBINH",IF(ISNUMBER(SEARCH($V$32,T2359)),"WINCOMTRAVINH",IF(ISNUMBER(SEARCH($V$33,T2359)),"WINCOMCANTHO",IF(ISNUMBER(SEARCH($V$34,T2359)),"WINCOMBENTRE",IF(ISNUMBER(SEARCH($V$35,T2359)),"WINCOMCAMAU",IF(ISNUMBER(SEARCH($V$36,T2359)),"WINCOMANGIANG",IF(ISNUMBER(SEARCH($V$37,T2359)),"WINCOMNINHTHUAN",IF(ISNUMBER(SEARCH($V$38,T2359)),"WINCOMTHAIBINH",IF(ISNUMBER(SEARCH($V$39,T2359)),"WINCOMGIALAI",IF(ISNUMBER(SEARCH($V$40,T2359)),"WINCOMHOABINH",IF(ISNUMBER(SEARCH($V$41,T2359)),"WINCOMQUANGNGAI",IF(ISNUMBER(SEARCH($V$42,T2359)),"WINCOMBINHTHUAN",IF(ISNUMBER(SEARCH($V$43,T2359)),"WINCOMDAKLAK",IF(ISNUMBER(SEARCH($V$44,T2359)),"WINCOMSOCTRANG",IF(ISNUMBER(SEARCH($V$45,T2359)),"WINCOMSONLA",IF(ISNUMBER(SEARCH($V$46,T2359)),"WINCOMKONTUM",IF(ISNUMBER(SEARCH($V$47,T2359)),"WINCOMPHUYEN",IF(ISNUMBER(SEARCH($V$48,T2359)),"WINCOMQUANGTRI",IF(ISNUMBER(SEARCH($V$49,T2359)),"WINCOMBINHDINH",IF(ISNUMBER(SEARCH($V$50,T2359)),"WINCOMCAOBANG",IF(ISNUMBER(SEARCH($V$51,T2359)),"WINCOMQUANGBINH",IF(ISNUMBER(SEARCH($V$52,T2359)),"WINCOMLAMDONG",IF(ISNUMBER(SEARCH($V$53,T2359)),"WINCOMVINHLONG",IF(ISNUMBER(SEARCH($V$54,T2359)),"WINCOMDONGTHAP",IF(ISNUMBER(SEARCH($V$55,T2359)),"WINCOMTIENGIANG",IF(ISNUMBER(SEARCH($V$56,T2359)),"WINCOMQUANGNINH",0))))))))))))))))))))))))))))))))))))))))))))))))))))))</f>
        <v>WINCOMHANOI</v>
      </c>
    </row>
    <row r="2360" spans="1:25" x14ac:dyDescent="0.2">
      <c r="A2360" t="s">
        <v>0</v>
      </c>
      <c r="B2360" t="s">
        <v>3768</v>
      </c>
      <c r="C2360" t="s">
        <v>2</v>
      </c>
      <c r="D2360" t="s">
        <v>3</v>
      </c>
      <c r="E2360" t="s">
        <v>4</v>
      </c>
      <c r="F2360" s="5">
        <f t="shared" si="145"/>
        <v>2</v>
      </c>
      <c r="G2360" s="2">
        <v>177692</v>
      </c>
      <c r="H2360" s="2">
        <v>195461.2</v>
      </c>
      <c r="I2360" t="s">
        <v>5</v>
      </c>
      <c r="J2360" t="s">
        <v>6</v>
      </c>
      <c r="K2360" t="str">
        <f t="shared" si="146"/>
        <v>Gà muối gói 500g</v>
      </c>
      <c r="L2360" s="8" t="str">
        <f>VLOOKUP(K2360,'[1]Mã Misa'!$B$2:$D$74,2,0)</f>
        <v>Gà muối 500g</v>
      </c>
      <c r="M2360" s="8" t="str">
        <f>VLOOKUP(L2360,'[1]Mã Misa'!$C$2:$D$74,2,0)</f>
        <v>GM500</v>
      </c>
      <c r="N2360" s="2">
        <v>88846</v>
      </c>
      <c r="O2360" t="s">
        <v>3769</v>
      </c>
      <c r="P2360" s="8" t="str">
        <f t="shared" si="147"/>
        <v>0145581</v>
      </c>
      <c r="Q2360" s="8" t="e">
        <f t="array" ref="Q2360">IF(VLOOKUP(P2360,$AA$1:$AC$32,1,0)&lt;&gt;0,(P2360&amp;"A"),0)</f>
        <v>#N/A</v>
      </c>
      <c r="R2360" s="12">
        <v>44522</v>
      </c>
      <c r="S2360" t="s">
        <v>3770</v>
      </c>
      <c r="T2360" s="8" t="str">
        <f t="shared" si="148"/>
        <v>VM+ HNI TD</v>
      </c>
      <c r="U2360" t="s">
        <v>6960</v>
      </c>
      <c r="Y2360" t="str">
        <f t="array" ref="Y2360">IF(ISNUMBER(SEARCH($V$3,T2360)),"WINCOMHANOI",IF(ISNUMBER(SEARCH($V$4,T2360)),"WINCOMHOCHIMINH",IF(ISNUMBER(SEARCH($V$5,T2360)),"WINCOMDANANG",IF(ISNUMBER(SEARCH($V$6,T2360)),"WINCOMHAIDUONG",IF(ISNUMBER(SEARCH($V$7,T2360)),"WINCOMQUANGNINH",IF(ISNUMBER(SEARCH($V$8,T2360)),"WINCOMHAIPHONG",IF(ISNUMBER(SEARCH($V$9,T2360)),"WINCOMBACGIANG",IF(ISNUMBER(SEARCH($V$10,T2360)),"WINCOMBACNINH",IF(ISNUMBER(SEARCH($V$11,T2360)),"WINCOMPHUTHO",IF(ISNUMBER(SEARCH($V$12,T2360)),"WINCOMHATINH",IF(ISNUMBER(SEARCH($V$13,T2360)),"WINCOMTHAINGUYEN",IF(ISNUMBER(SEARCH($V$14,T2360)),"WINCOMKHANHHOA",IF(ISNUMBER(SEARCH($V$15,T2360)),"WINCOMHUNGYEN",IF(ISNUMBER(SEARCH($V$16,T2360)),"WINCOMNGHEAN",IF(ISNUMBER(SEARCH($V$17,T2360)),"WINCOMLAOCAI",IF(ISNUMBER(SEARCH($V$18,T2360)),"WINCOMVUNGTAU",IF(ISNUMBER(SEARCH($V$19,T2360)),"WINCOMBINHDUONG",IF(ISNUMBER(SEARCH($V$20,T2360)),"WINCOMKIENGIANG",IF(ISNUMBER(SEARCH($V$21,T2360)),"WINCOMHANAM",IF(ISNUMBER(SEARCH($V$22,T2360)),"WINCOMNAMDINH",IF(ISNUMBER(SEARCH($V$23,T2360)),"WINCOMLANGSON",IF(ISNUMBER(SEARCH($V$24,T2360)),"WINCOMTHANHHOA",IF(ISNUMBER(SEARCH($V$25,T2360)),"WINCOMYENBAI",IF(ISNUMBER(SEARCH($V$26,T2360)),"WINCOMTUYENQUANG",IF(ISNUMBER(SEARCH($V$27,T2360)),"WINCOMHUE",IF(ISNUMBER(SEARCH($V$28,T2360)),"WINCOMQUANGNAM",IF(ISNUMBER(SEARCH($V$29,T2360)),"WINCOMVINHPHUC",IF(ISNUMBER(SEARCH($V$30,T2360)),"WINCOMHAGIANG",IF(ISNUMBER(SEARCH($V$31,T2360)),"WINCOMNINHBINH",IF(ISNUMBER(SEARCH($V$32,T2360)),"WINCOMTRAVINH",IF(ISNUMBER(SEARCH($V$33,T2360)),"WINCOMCANTHO",IF(ISNUMBER(SEARCH($V$34,T2360)),"WINCOMBENTRE",IF(ISNUMBER(SEARCH($V$35,T2360)),"WINCOMCAMAU",IF(ISNUMBER(SEARCH($V$36,T2360)),"WINCOMANGIANG",IF(ISNUMBER(SEARCH($V$37,T2360)),"WINCOMNINHTHUAN",IF(ISNUMBER(SEARCH($V$38,T2360)),"WINCOMTHAIBINH",IF(ISNUMBER(SEARCH($V$39,T2360)),"WINCOMGIALAI",IF(ISNUMBER(SEARCH($V$40,T2360)),"WINCOMHOABINH",IF(ISNUMBER(SEARCH($V$41,T2360)),"WINCOMQUANGNGAI",IF(ISNUMBER(SEARCH($V$42,T2360)),"WINCOMBINHTHUAN",IF(ISNUMBER(SEARCH($V$43,T2360)),"WINCOMDAKLAK",IF(ISNUMBER(SEARCH($V$44,T2360)),"WINCOMSOCTRANG",IF(ISNUMBER(SEARCH($V$45,T2360)),"WINCOMSONLA",IF(ISNUMBER(SEARCH($V$46,T2360)),"WINCOMKONTUM",IF(ISNUMBER(SEARCH($V$47,T2360)),"WINCOMPHUYEN",IF(ISNUMBER(SEARCH($V$48,T2360)),"WINCOMQUANGTRI",IF(ISNUMBER(SEARCH($V$49,T2360)),"WINCOMBINHDINH",IF(ISNUMBER(SEARCH($V$50,T2360)),"WINCOMCAOBANG",IF(ISNUMBER(SEARCH($V$51,T2360)),"WINCOMQUANGBINH",IF(ISNUMBER(SEARCH($V$52,T2360)),"WINCOMLAMDONG",IF(ISNUMBER(SEARCH($V$53,T2360)),"WINCOMVINHLONG",IF(ISNUMBER(SEARCH($V$54,T2360)),"WINCOMDONGTHAP",IF(ISNUMBER(SEARCH($V$55,T2360)),"WINCOMTIENGIANG",IF(ISNUMBER(SEARCH($V$56,T2360)),"WINCOMQUANGNINH",0))))))))))))))))))))))))))))))))))))))))))))))))))))))</f>
        <v>WINCOMHANOI</v>
      </c>
    </row>
    <row r="2361" spans="1:25" x14ac:dyDescent="0.2">
      <c r="A2361" t="s">
        <v>0</v>
      </c>
      <c r="B2361" t="s">
        <v>3771</v>
      </c>
      <c r="C2361" t="s">
        <v>2</v>
      </c>
      <c r="D2361" t="s">
        <v>223</v>
      </c>
      <c r="E2361" t="s">
        <v>4</v>
      </c>
      <c r="F2361" s="5">
        <f t="shared" si="145"/>
        <v>1</v>
      </c>
      <c r="G2361" s="2">
        <v>94013</v>
      </c>
      <c r="H2361" s="2">
        <v>103414.3</v>
      </c>
      <c r="I2361" t="s">
        <v>5</v>
      </c>
      <c r="J2361" t="s">
        <v>224</v>
      </c>
      <c r="K2361" t="str">
        <f t="shared" si="146"/>
        <v xml:space="preserve"> Giò lụa 500g</v>
      </c>
      <c r="L2361" s="8" t="str">
        <f>VLOOKUP(K2361,'[1]Mã Misa'!$B$2:$D$74,2,0)</f>
        <v>Giò lụa 500g</v>
      </c>
      <c r="M2361" s="8" t="str">
        <f>VLOOKUP(L2361,'[1]Mã Misa'!$C$2:$D$74,2,0)</f>
        <v>GL500</v>
      </c>
      <c r="N2361" s="2">
        <v>94013</v>
      </c>
      <c r="O2361" t="s">
        <v>3772</v>
      </c>
      <c r="P2361" s="8" t="str">
        <f t="shared" si="147"/>
        <v>0018774</v>
      </c>
      <c r="Q2361" s="8" t="e">
        <f t="array" ref="Q2361">IF(VLOOKUP(P2361,$AA$1:$AC$32,1,0)&lt;&gt;0,(P2361&amp;"A"),0)</f>
        <v>#N/A</v>
      </c>
      <c r="R2361" s="12">
        <v>44522</v>
      </c>
      <c r="S2361" t="s">
        <v>3773</v>
      </c>
      <c r="T2361" s="8" t="str">
        <f t="shared" si="148"/>
        <v>VM+ DNG 28</v>
      </c>
      <c r="U2361" t="s">
        <v>6961</v>
      </c>
      <c r="Y2361" t="str">
        <f t="array" ref="Y2361">IF(ISNUMBER(SEARCH($V$3,T2361)),"WINCOMHANOI",IF(ISNUMBER(SEARCH($V$4,T2361)),"WINCOMHOCHIMINH",IF(ISNUMBER(SEARCH($V$5,T2361)),"WINCOMDANANG",IF(ISNUMBER(SEARCH($V$6,T2361)),"WINCOMHAIDUONG",IF(ISNUMBER(SEARCH($V$7,T2361)),"WINCOMQUANGNINH",IF(ISNUMBER(SEARCH($V$8,T2361)),"WINCOMHAIPHONG",IF(ISNUMBER(SEARCH($V$9,T2361)),"WINCOMBACGIANG",IF(ISNUMBER(SEARCH($V$10,T2361)),"WINCOMBACNINH",IF(ISNUMBER(SEARCH($V$11,T2361)),"WINCOMPHUTHO",IF(ISNUMBER(SEARCH($V$12,T2361)),"WINCOMHATINH",IF(ISNUMBER(SEARCH($V$13,T2361)),"WINCOMTHAINGUYEN",IF(ISNUMBER(SEARCH($V$14,T2361)),"WINCOMKHANHHOA",IF(ISNUMBER(SEARCH($V$15,T2361)),"WINCOMHUNGYEN",IF(ISNUMBER(SEARCH($V$16,T2361)),"WINCOMNGHEAN",IF(ISNUMBER(SEARCH($V$17,T2361)),"WINCOMLAOCAI",IF(ISNUMBER(SEARCH($V$18,T2361)),"WINCOMVUNGTAU",IF(ISNUMBER(SEARCH($V$19,T2361)),"WINCOMBINHDUONG",IF(ISNUMBER(SEARCH($V$20,T2361)),"WINCOMKIENGIANG",IF(ISNUMBER(SEARCH($V$21,T2361)),"WINCOMHANAM",IF(ISNUMBER(SEARCH($V$22,T2361)),"WINCOMNAMDINH",IF(ISNUMBER(SEARCH($V$23,T2361)),"WINCOMLANGSON",IF(ISNUMBER(SEARCH($V$24,T2361)),"WINCOMTHANHHOA",IF(ISNUMBER(SEARCH($V$25,T2361)),"WINCOMYENBAI",IF(ISNUMBER(SEARCH($V$26,T2361)),"WINCOMTUYENQUANG",IF(ISNUMBER(SEARCH($V$27,T2361)),"WINCOMHUE",IF(ISNUMBER(SEARCH($V$28,T2361)),"WINCOMQUANGNAM",IF(ISNUMBER(SEARCH($V$29,T2361)),"WINCOMVINHPHUC",IF(ISNUMBER(SEARCH($V$30,T2361)),"WINCOMHAGIANG",IF(ISNUMBER(SEARCH($V$31,T2361)),"WINCOMNINHBINH",IF(ISNUMBER(SEARCH($V$32,T2361)),"WINCOMTRAVINH",IF(ISNUMBER(SEARCH($V$33,T2361)),"WINCOMCANTHO",IF(ISNUMBER(SEARCH($V$34,T2361)),"WINCOMBENTRE",IF(ISNUMBER(SEARCH($V$35,T2361)),"WINCOMCAMAU",IF(ISNUMBER(SEARCH($V$36,T2361)),"WINCOMANGIANG",IF(ISNUMBER(SEARCH($V$37,T2361)),"WINCOMNINHTHUAN",IF(ISNUMBER(SEARCH($V$38,T2361)),"WINCOMTHAIBINH",IF(ISNUMBER(SEARCH($V$39,T2361)),"WINCOMGIALAI",IF(ISNUMBER(SEARCH($V$40,T2361)),"WINCOMHOABINH",IF(ISNUMBER(SEARCH($V$41,T2361)),"WINCOMQUANGNGAI",IF(ISNUMBER(SEARCH($V$42,T2361)),"WINCOMBINHTHUAN",IF(ISNUMBER(SEARCH($V$43,T2361)),"WINCOMDAKLAK",IF(ISNUMBER(SEARCH($V$44,T2361)),"WINCOMSOCTRANG",IF(ISNUMBER(SEARCH($V$45,T2361)),"WINCOMSONLA",IF(ISNUMBER(SEARCH($V$46,T2361)),"WINCOMKONTUM",IF(ISNUMBER(SEARCH($V$47,T2361)),"WINCOMPHUYEN",IF(ISNUMBER(SEARCH($V$48,T2361)),"WINCOMQUANGTRI",IF(ISNUMBER(SEARCH($V$49,T2361)),"WINCOMBINHDINH",IF(ISNUMBER(SEARCH($V$50,T2361)),"WINCOMCAOBANG",IF(ISNUMBER(SEARCH($V$51,T2361)),"WINCOMQUANGBINH",IF(ISNUMBER(SEARCH($V$52,T2361)),"WINCOMLAMDONG",IF(ISNUMBER(SEARCH($V$53,T2361)),"WINCOMVINHLONG",IF(ISNUMBER(SEARCH($V$54,T2361)),"WINCOMDONGTHAP",IF(ISNUMBER(SEARCH($V$55,T2361)),"WINCOMTIENGIANG",IF(ISNUMBER(SEARCH($V$56,T2361)),"WINCOMQUANGNINH",0))))))))))))))))))))))))))))))))))))))))))))))))))))))</f>
        <v>WINCOMDANANG</v>
      </c>
    </row>
    <row r="2362" spans="1:25" x14ac:dyDescent="0.2">
      <c r="A2362" t="s">
        <v>0</v>
      </c>
      <c r="B2362" t="s">
        <v>3771</v>
      </c>
      <c r="C2362" t="s">
        <v>31</v>
      </c>
      <c r="D2362" t="s">
        <v>27</v>
      </c>
      <c r="E2362" t="s">
        <v>4</v>
      </c>
      <c r="F2362" s="5">
        <f t="shared" si="145"/>
        <v>3</v>
      </c>
      <c r="G2362" s="2">
        <v>222750</v>
      </c>
      <c r="H2362" s="2">
        <v>245025.00000000003</v>
      </c>
      <c r="I2362" t="s">
        <v>5</v>
      </c>
      <c r="J2362" t="s">
        <v>28</v>
      </c>
      <c r="K2362" t="str">
        <f t="shared" si="146"/>
        <v>_Chả cốm 300g</v>
      </c>
      <c r="L2362" s="8" t="str">
        <f>VLOOKUP(K2362,'[1]Mã Misa'!$B$2:$D$74,2,0)</f>
        <v>Chả cốm 300g</v>
      </c>
      <c r="M2362" s="8" t="str">
        <f>VLOOKUP(L2362,'[1]Mã Misa'!$C$2:$D$74,2,0)</f>
        <v>CC300</v>
      </c>
      <c r="N2362" s="2">
        <v>74250</v>
      </c>
      <c r="O2362" t="s">
        <v>3772</v>
      </c>
      <c r="P2362" s="8" t="str">
        <f t="shared" si="147"/>
        <v>0018774</v>
      </c>
      <c r="Q2362" s="8" t="e">
        <f t="array" ref="Q2362">IF(VLOOKUP(P2362,$AA$1:$AC$32,1,0)&lt;&gt;0,(P2362&amp;"A"),0)</f>
        <v>#N/A</v>
      </c>
      <c r="R2362" s="12">
        <v>44522</v>
      </c>
      <c r="S2362" t="s">
        <v>3773</v>
      </c>
      <c r="T2362" s="8" t="str">
        <f t="shared" si="148"/>
        <v>VM+ DNG 28</v>
      </c>
      <c r="U2362" t="s">
        <v>6961</v>
      </c>
      <c r="Y2362" t="str">
        <f t="array" ref="Y2362">IF(ISNUMBER(SEARCH($V$3,T2362)),"WINCOMHANOI",IF(ISNUMBER(SEARCH($V$4,T2362)),"WINCOMHOCHIMINH",IF(ISNUMBER(SEARCH($V$5,T2362)),"WINCOMDANANG",IF(ISNUMBER(SEARCH($V$6,T2362)),"WINCOMHAIDUONG",IF(ISNUMBER(SEARCH($V$7,T2362)),"WINCOMQUANGNINH",IF(ISNUMBER(SEARCH($V$8,T2362)),"WINCOMHAIPHONG",IF(ISNUMBER(SEARCH($V$9,T2362)),"WINCOMBACGIANG",IF(ISNUMBER(SEARCH($V$10,T2362)),"WINCOMBACNINH",IF(ISNUMBER(SEARCH($V$11,T2362)),"WINCOMPHUTHO",IF(ISNUMBER(SEARCH($V$12,T2362)),"WINCOMHATINH",IF(ISNUMBER(SEARCH($V$13,T2362)),"WINCOMTHAINGUYEN",IF(ISNUMBER(SEARCH($V$14,T2362)),"WINCOMKHANHHOA",IF(ISNUMBER(SEARCH($V$15,T2362)),"WINCOMHUNGYEN",IF(ISNUMBER(SEARCH($V$16,T2362)),"WINCOMNGHEAN",IF(ISNUMBER(SEARCH($V$17,T2362)),"WINCOMLAOCAI",IF(ISNUMBER(SEARCH($V$18,T2362)),"WINCOMVUNGTAU",IF(ISNUMBER(SEARCH($V$19,T2362)),"WINCOMBINHDUONG",IF(ISNUMBER(SEARCH($V$20,T2362)),"WINCOMKIENGIANG",IF(ISNUMBER(SEARCH($V$21,T2362)),"WINCOMHANAM",IF(ISNUMBER(SEARCH($V$22,T2362)),"WINCOMNAMDINH",IF(ISNUMBER(SEARCH($V$23,T2362)),"WINCOMLANGSON",IF(ISNUMBER(SEARCH($V$24,T2362)),"WINCOMTHANHHOA",IF(ISNUMBER(SEARCH($V$25,T2362)),"WINCOMYENBAI",IF(ISNUMBER(SEARCH($V$26,T2362)),"WINCOMTUYENQUANG",IF(ISNUMBER(SEARCH($V$27,T2362)),"WINCOMHUE",IF(ISNUMBER(SEARCH($V$28,T2362)),"WINCOMQUANGNAM",IF(ISNUMBER(SEARCH($V$29,T2362)),"WINCOMVINHPHUC",IF(ISNUMBER(SEARCH($V$30,T2362)),"WINCOMHAGIANG",IF(ISNUMBER(SEARCH($V$31,T2362)),"WINCOMNINHBINH",IF(ISNUMBER(SEARCH($V$32,T2362)),"WINCOMTRAVINH",IF(ISNUMBER(SEARCH($V$33,T2362)),"WINCOMCANTHO",IF(ISNUMBER(SEARCH($V$34,T2362)),"WINCOMBENTRE",IF(ISNUMBER(SEARCH($V$35,T2362)),"WINCOMCAMAU",IF(ISNUMBER(SEARCH($V$36,T2362)),"WINCOMANGIANG",IF(ISNUMBER(SEARCH($V$37,T2362)),"WINCOMNINHTHUAN",IF(ISNUMBER(SEARCH($V$38,T2362)),"WINCOMTHAIBINH",IF(ISNUMBER(SEARCH($V$39,T2362)),"WINCOMGIALAI",IF(ISNUMBER(SEARCH($V$40,T2362)),"WINCOMHOABINH",IF(ISNUMBER(SEARCH($V$41,T2362)),"WINCOMQUANGNGAI",IF(ISNUMBER(SEARCH($V$42,T2362)),"WINCOMBINHTHUAN",IF(ISNUMBER(SEARCH($V$43,T2362)),"WINCOMDAKLAK",IF(ISNUMBER(SEARCH($V$44,T2362)),"WINCOMSOCTRANG",IF(ISNUMBER(SEARCH($V$45,T2362)),"WINCOMSONLA",IF(ISNUMBER(SEARCH($V$46,T2362)),"WINCOMKONTUM",IF(ISNUMBER(SEARCH($V$47,T2362)),"WINCOMPHUYEN",IF(ISNUMBER(SEARCH($V$48,T2362)),"WINCOMQUANGTRI",IF(ISNUMBER(SEARCH($V$49,T2362)),"WINCOMBINHDINH",IF(ISNUMBER(SEARCH($V$50,T2362)),"WINCOMCAOBANG",IF(ISNUMBER(SEARCH($V$51,T2362)),"WINCOMQUANGBINH",IF(ISNUMBER(SEARCH($V$52,T2362)),"WINCOMLAMDONG",IF(ISNUMBER(SEARCH($V$53,T2362)),"WINCOMVINHLONG",IF(ISNUMBER(SEARCH($V$54,T2362)),"WINCOMDONGTHAP",IF(ISNUMBER(SEARCH($V$55,T2362)),"WINCOMTIENGIANG",IF(ISNUMBER(SEARCH($V$56,T2362)),"WINCOMQUANGNINH",0))))))))))))))))))))))))))))))))))))))))))))))))))))))</f>
        <v>WINCOMDANANG</v>
      </c>
    </row>
    <row r="2363" spans="1:25" x14ac:dyDescent="0.2">
      <c r="A2363" t="s">
        <v>0</v>
      </c>
      <c r="B2363" t="s">
        <v>3771</v>
      </c>
      <c r="C2363" t="s">
        <v>34</v>
      </c>
      <c r="D2363" t="s">
        <v>3</v>
      </c>
      <c r="E2363" t="s">
        <v>4</v>
      </c>
      <c r="F2363" s="5">
        <f t="shared" si="145"/>
        <v>2</v>
      </c>
      <c r="G2363" s="2">
        <v>177692</v>
      </c>
      <c r="H2363" s="2">
        <v>195461.2</v>
      </c>
      <c r="I2363" t="s">
        <v>5</v>
      </c>
      <c r="J2363" t="s">
        <v>6</v>
      </c>
      <c r="K2363" t="str">
        <f t="shared" si="146"/>
        <v>Gà muối gói 500g</v>
      </c>
      <c r="L2363" s="8" t="str">
        <f>VLOOKUP(K2363,'[1]Mã Misa'!$B$2:$D$74,2,0)</f>
        <v>Gà muối 500g</v>
      </c>
      <c r="M2363" s="8" t="str">
        <f>VLOOKUP(L2363,'[1]Mã Misa'!$C$2:$D$74,2,0)</f>
        <v>GM500</v>
      </c>
      <c r="N2363" s="2">
        <v>88846</v>
      </c>
      <c r="O2363" t="s">
        <v>3772</v>
      </c>
      <c r="P2363" s="8" t="str">
        <f t="shared" si="147"/>
        <v>0018774</v>
      </c>
      <c r="Q2363" s="8" t="e">
        <f t="array" ref="Q2363">IF(VLOOKUP(P2363,$AA$1:$AC$32,1,0)&lt;&gt;0,(P2363&amp;"A"),0)</f>
        <v>#N/A</v>
      </c>
      <c r="R2363" s="12">
        <v>44522</v>
      </c>
      <c r="S2363" t="s">
        <v>3773</v>
      </c>
      <c r="T2363" s="8" t="str">
        <f t="shared" si="148"/>
        <v>VM+ DNG 28</v>
      </c>
      <c r="U2363" t="s">
        <v>6961</v>
      </c>
      <c r="Y2363" t="str">
        <f t="array" ref="Y2363">IF(ISNUMBER(SEARCH($V$3,T2363)),"WINCOMHANOI",IF(ISNUMBER(SEARCH($V$4,T2363)),"WINCOMHOCHIMINH",IF(ISNUMBER(SEARCH($V$5,T2363)),"WINCOMDANANG",IF(ISNUMBER(SEARCH($V$6,T2363)),"WINCOMHAIDUONG",IF(ISNUMBER(SEARCH($V$7,T2363)),"WINCOMQUANGNINH",IF(ISNUMBER(SEARCH($V$8,T2363)),"WINCOMHAIPHONG",IF(ISNUMBER(SEARCH($V$9,T2363)),"WINCOMBACGIANG",IF(ISNUMBER(SEARCH($V$10,T2363)),"WINCOMBACNINH",IF(ISNUMBER(SEARCH($V$11,T2363)),"WINCOMPHUTHO",IF(ISNUMBER(SEARCH($V$12,T2363)),"WINCOMHATINH",IF(ISNUMBER(SEARCH($V$13,T2363)),"WINCOMTHAINGUYEN",IF(ISNUMBER(SEARCH($V$14,T2363)),"WINCOMKHANHHOA",IF(ISNUMBER(SEARCH($V$15,T2363)),"WINCOMHUNGYEN",IF(ISNUMBER(SEARCH($V$16,T2363)),"WINCOMNGHEAN",IF(ISNUMBER(SEARCH($V$17,T2363)),"WINCOMLAOCAI",IF(ISNUMBER(SEARCH($V$18,T2363)),"WINCOMVUNGTAU",IF(ISNUMBER(SEARCH($V$19,T2363)),"WINCOMBINHDUONG",IF(ISNUMBER(SEARCH($V$20,T2363)),"WINCOMKIENGIANG",IF(ISNUMBER(SEARCH($V$21,T2363)),"WINCOMHANAM",IF(ISNUMBER(SEARCH($V$22,T2363)),"WINCOMNAMDINH",IF(ISNUMBER(SEARCH($V$23,T2363)),"WINCOMLANGSON",IF(ISNUMBER(SEARCH($V$24,T2363)),"WINCOMTHANHHOA",IF(ISNUMBER(SEARCH($V$25,T2363)),"WINCOMYENBAI",IF(ISNUMBER(SEARCH($V$26,T2363)),"WINCOMTUYENQUANG",IF(ISNUMBER(SEARCH($V$27,T2363)),"WINCOMHUE",IF(ISNUMBER(SEARCH($V$28,T2363)),"WINCOMQUANGNAM",IF(ISNUMBER(SEARCH($V$29,T2363)),"WINCOMVINHPHUC",IF(ISNUMBER(SEARCH($V$30,T2363)),"WINCOMHAGIANG",IF(ISNUMBER(SEARCH($V$31,T2363)),"WINCOMNINHBINH",IF(ISNUMBER(SEARCH($V$32,T2363)),"WINCOMTRAVINH",IF(ISNUMBER(SEARCH($V$33,T2363)),"WINCOMCANTHO",IF(ISNUMBER(SEARCH($V$34,T2363)),"WINCOMBENTRE",IF(ISNUMBER(SEARCH($V$35,T2363)),"WINCOMCAMAU",IF(ISNUMBER(SEARCH($V$36,T2363)),"WINCOMANGIANG",IF(ISNUMBER(SEARCH($V$37,T2363)),"WINCOMNINHTHUAN",IF(ISNUMBER(SEARCH($V$38,T2363)),"WINCOMTHAIBINH",IF(ISNUMBER(SEARCH($V$39,T2363)),"WINCOMGIALAI",IF(ISNUMBER(SEARCH($V$40,T2363)),"WINCOMHOABINH",IF(ISNUMBER(SEARCH($V$41,T2363)),"WINCOMQUANGNGAI",IF(ISNUMBER(SEARCH($V$42,T2363)),"WINCOMBINHTHUAN",IF(ISNUMBER(SEARCH($V$43,T2363)),"WINCOMDAKLAK",IF(ISNUMBER(SEARCH($V$44,T2363)),"WINCOMSOCTRANG",IF(ISNUMBER(SEARCH($V$45,T2363)),"WINCOMSONLA",IF(ISNUMBER(SEARCH($V$46,T2363)),"WINCOMKONTUM",IF(ISNUMBER(SEARCH($V$47,T2363)),"WINCOMPHUYEN",IF(ISNUMBER(SEARCH($V$48,T2363)),"WINCOMQUANGTRI",IF(ISNUMBER(SEARCH($V$49,T2363)),"WINCOMBINHDINH",IF(ISNUMBER(SEARCH($V$50,T2363)),"WINCOMCAOBANG",IF(ISNUMBER(SEARCH($V$51,T2363)),"WINCOMQUANGBINH",IF(ISNUMBER(SEARCH($V$52,T2363)),"WINCOMLAMDONG",IF(ISNUMBER(SEARCH($V$53,T2363)),"WINCOMVINHLONG",IF(ISNUMBER(SEARCH($V$54,T2363)),"WINCOMDONGTHAP",IF(ISNUMBER(SEARCH($V$55,T2363)),"WINCOMTIENGIANG",IF(ISNUMBER(SEARCH($V$56,T2363)),"WINCOMQUANGNINH",0))))))))))))))))))))))))))))))))))))))))))))))))))))))</f>
        <v>WINCOMDANANG</v>
      </c>
    </row>
    <row r="2364" spans="1:25" x14ac:dyDescent="0.2">
      <c r="A2364" t="s">
        <v>0</v>
      </c>
      <c r="B2364" t="s">
        <v>3774</v>
      </c>
      <c r="C2364" t="s">
        <v>2</v>
      </c>
      <c r="D2364" t="s">
        <v>15</v>
      </c>
      <c r="E2364" t="s">
        <v>4</v>
      </c>
      <c r="F2364" s="5">
        <f t="shared" si="145"/>
        <v>6</v>
      </c>
      <c r="G2364" s="2">
        <v>361848</v>
      </c>
      <c r="H2364" s="2">
        <v>398032.80000000005</v>
      </c>
      <c r="I2364" t="s">
        <v>5</v>
      </c>
      <c r="J2364" t="s">
        <v>16</v>
      </c>
      <c r="K2364" t="str">
        <f t="shared" si="146"/>
        <v>_Chả nướng 300g</v>
      </c>
      <c r="L2364" s="8" t="str">
        <f>VLOOKUP(K2364,'[1]Mã Misa'!$B$2:$D$74,2,0)</f>
        <v>Chả nướng 300g</v>
      </c>
      <c r="M2364" s="8" t="str">
        <f>VLOOKUP(L2364,'[1]Mã Misa'!$C$2:$D$74,2,0)</f>
        <v>CN300</v>
      </c>
      <c r="N2364" s="2">
        <v>60308</v>
      </c>
      <c r="O2364" t="s">
        <v>3775</v>
      </c>
      <c r="P2364" s="8" t="str">
        <f t="shared" si="147"/>
        <v>0145586</v>
      </c>
      <c r="Q2364" s="8" t="e">
        <f t="array" ref="Q2364">IF(VLOOKUP(P2364,$AA$1:$AC$32,1,0)&lt;&gt;0,(P2364&amp;"A"),0)</f>
        <v>#N/A</v>
      </c>
      <c r="R2364" s="12">
        <v>44522</v>
      </c>
      <c r="S2364" t="s">
        <v>3776</v>
      </c>
      <c r="T2364" s="8" t="str">
        <f t="shared" si="148"/>
        <v>VM+ HNI Xó</v>
      </c>
      <c r="U2364" t="s">
        <v>6962</v>
      </c>
      <c r="Y2364" t="str">
        <f t="array" ref="Y2364">IF(ISNUMBER(SEARCH($V$3,T2364)),"WINCOMHANOI",IF(ISNUMBER(SEARCH($V$4,T2364)),"WINCOMHOCHIMINH",IF(ISNUMBER(SEARCH($V$5,T2364)),"WINCOMDANANG",IF(ISNUMBER(SEARCH($V$6,T2364)),"WINCOMHAIDUONG",IF(ISNUMBER(SEARCH($V$7,T2364)),"WINCOMQUANGNINH",IF(ISNUMBER(SEARCH($V$8,T2364)),"WINCOMHAIPHONG",IF(ISNUMBER(SEARCH($V$9,T2364)),"WINCOMBACGIANG",IF(ISNUMBER(SEARCH($V$10,T2364)),"WINCOMBACNINH",IF(ISNUMBER(SEARCH($V$11,T2364)),"WINCOMPHUTHO",IF(ISNUMBER(SEARCH($V$12,T2364)),"WINCOMHATINH",IF(ISNUMBER(SEARCH($V$13,T2364)),"WINCOMTHAINGUYEN",IF(ISNUMBER(SEARCH($V$14,T2364)),"WINCOMKHANHHOA",IF(ISNUMBER(SEARCH($V$15,T2364)),"WINCOMHUNGYEN",IF(ISNUMBER(SEARCH($V$16,T2364)),"WINCOMNGHEAN",IF(ISNUMBER(SEARCH($V$17,T2364)),"WINCOMLAOCAI",IF(ISNUMBER(SEARCH($V$18,T2364)),"WINCOMVUNGTAU",IF(ISNUMBER(SEARCH($V$19,T2364)),"WINCOMBINHDUONG",IF(ISNUMBER(SEARCH($V$20,T2364)),"WINCOMKIENGIANG",IF(ISNUMBER(SEARCH($V$21,T2364)),"WINCOMHANAM",IF(ISNUMBER(SEARCH($V$22,T2364)),"WINCOMNAMDINH",IF(ISNUMBER(SEARCH($V$23,T2364)),"WINCOMLANGSON",IF(ISNUMBER(SEARCH($V$24,T2364)),"WINCOMTHANHHOA",IF(ISNUMBER(SEARCH($V$25,T2364)),"WINCOMYENBAI",IF(ISNUMBER(SEARCH($V$26,T2364)),"WINCOMTUYENQUANG",IF(ISNUMBER(SEARCH($V$27,T2364)),"WINCOMHUE",IF(ISNUMBER(SEARCH($V$28,T2364)),"WINCOMQUANGNAM",IF(ISNUMBER(SEARCH($V$29,T2364)),"WINCOMVINHPHUC",IF(ISNUMBER(SEARCH($V$30,T2364)),"WINCOMHAGIANG",IF(ISNUMBER(SEARCH($V$31,T2364)),"WINCOMNINHBINH",IF(ISNUMBER(SEARCH($V$32,T2364)),"WINCOMTRAVINH",IF(ISNUMBER(SEARCH($V$33,T2364)),"WINCOMCANTHO",IF(ISNUMBER(SEARCH($V$34,T2364)),"WINCOMBENTRE",IF(ISNUMBER(SEARCH($V$35,T2364)),"WINCOMCAMAU",IF(ISNUMBER(SEARCH($V$36,T2364)),"WINCOMANGIANG",IF(ISNUMBER(SEARCH($V$37,T2364)),"WINCOMNINHTHUAN",IF(ISNUMBER(SEARCH($V$38,T2364)),"WINCOMTHAIBINH",IF(ISNUMBER(SEARCH($V$39,T2364)),"WINCOMGIALAI",IF(ISNUMBER(SEARCH($V$40,T2364)),"WINCOMHOABINH",IF(ISNUMBER(SEARCH($V$41,T2364)),"WINCOMQUANGNGAI",IF(ISNUMBER(SEARCH($V$42,T2364)),"WINCOMBINHTHUAN",IF(ISNUMBER(SEARCH($V$43,T2364)),"WINCOMDAKLAK",IF(ISNUMBER(SEARCH($V$44,T2364)),"WINCOMSOCTRANG",IF(ISNUMBER(SEARCH($V$45,T2364)),"WINCOMSONLA",IF(ISNUMBER(SEARCH($V$46,T2364)),"WINCOMKONTUM",IF(ISNUMBER(SEARCH($V$47,T2364)),"WINCOMPHUYEN",IF(ISNUMBER(SEARCH($V$48,T2364)),"WINCOMQUANGTRI",IF(ISNUMBER(SEARCH($V$49,T2364)),"WINCOMBINHDINH",IF(ISNUMBER(SEARCH($V$50,T2364)),"WINCOMCAOBANG",IF(ISNUMBER(SEARCH($V$51,T2364)),"WINCOMQUANGBINH",IF(ISNUMBER(SEARCH($V$52,T2364)),"WINCOMLAMDONG",IF(ISNUMBER(SEARCH($V$53,T2364)),"WINCOMVINHLONG",IF(ISNUMBER(SEARCH($V$54,T2364)),"WINCOMDONGTHAP",IF(ISNUMBER(SEARCH($V$55,T2364)),"WINCOMTIENGIANG",IF(ISNUMBER(SEARCH($V$56,T2364)),"WINCOMQUANGNINH",0))))))))))))))))))))))))))))))))))))))))))))))))))))))</f>
        <v>WINCOMHANOI</v>
      </c>
    </row>
    <row r="2365" spans="1:25" x14ac:dyDescent="0.2">
      <c r="A2365" t="s">
        <v>0</v>
      </c>
      <c r="B2365" t="s">
        <v>3777</v>
      </c>
      <c r="C2365" t="s">
        <v>2</v>
      </c>
      <c r="D2365" t="s">
        <v>20</v>
      </c>
      <c r="E2365" t="s">
        <v>4</v>
      </c>
      <c r="F2365" s="5">
        <f t="shared" si="145"/>
        <v>3</v>
      </c>
      <c r="G2365" s="2">
        <v>150546</v>
      </c>
      <c r="H2365" s="2">
        <v>165600.6</v>
      </c>
      <c r="I2365" t="s">
        <v>5</v>
      </c>
      <c r="J2365" t="s">
        <v>21</v>
      </c>
      <c r="K2365" t="str">
        <f t="shared" si="146"/>
        <v>Giò tai lưỡi xào gói 250g</v>
      </c>
      <c r="L2365" s="8" t="str">
        <f>VLOOKUP(K2365,'[1]Mã Misa'!$B$2:$D$74,2,0)</f>
        <v>Giò Tai Lưỡi Xào 250g</v>
      </c>
      <c r="M2365" s="8" t="str">
        <f>VLOOKUP(L2365,'[1]Mã Misa'!$C$2:$D$74,2,0)</f>
        <v>GTLX250G</v>
      </c>
      <c r="N2365" s="2">
        <v>50182</v>
      </c>
      <c r="O2365" t="s">
        <v>3778</v>
      </c>
      <c r="P2365" s="8" t="str">
        <f t="shared" si="147"/>
        <v>0145594</v>
      </c>
      <c r="Q2365" s="8" t="e">
        <f t="array" ref="Q2365">IF(VLOOKUP(P2365,$AA$1:$AC$32,1,0)&lt;&gt;0,(P2365&amp;"A"),0)</f>
        <v>#N/A</v>
      </c>
      <c r="R2365" s="12">
        <v>44522</v>
      </c>
      <c r="S2365" t="s">
        <v>3762</v>
      </c>
      <c r="T2365" s="8" t="str">
        <f t="shared" si="148"/>
        <v>VM+ HNI 16</v>
      </c>
      <c r="U2365" t="s">
        <v>6958</v>
      </c>
      <c r="Y2365" t="str">
        <f t="array" ref="Y2365">IF(ISNUMBER(SEARCH($V$3,T2365)),"WINCOMHANOI",IF(ISNUMBER(SEARCH($V$4,T2365)),"WINCOMHOCHIMINH",IF(ISNUMBER(SEARCH($V$5,T2365)),"WINCOMDANANG",IF(ISNUMBER(SEARCH($V$6,T2365)),"WINCOMHAIDUONG",IF(ISNUMBER(SEARCH($V$7,T2365)),"WINCOMQUANGNINH",IF(ISNUMBER(SEARCH($V$8,T2365)),"WINCOMHAIPHONG",IF(ISNUMBER(SEARCH($V$9,T2365)),"WINCOMBACGIANG",IF(ISNUMBER(SEARCH($V$10,T2365)),"WINCOMBACNINH",IF(ISNUMBER(SEARCH($V$11,T2365)),"WINCOMPHUTHO",IF(ISNUMBER(SEARCH($V$12,T2365)),"WINCOMHATINH",IF(ISNUMBER(SEARCH($V$13,T2365)),"WINCOMTHAINGUYEN",IF(ISNUMBER(SEARCH($V$14,T2365)),"WINCOMKHANHHOA",IF(ISNUMBER(SEARCH($V$15,T2365)),"WINCOMHUNGYEN",IF(ISNUMBER(SEARCH($V$16,T2365)),"WINCOMNGHEAN",IF(ISNUMBER(SEARCH($V$17,T2365)),"WINCOMLAOCAI",IF(ISNUMBER(SEARCH($V$18,T2365)),"WINCOMVUNGTAU",IF(ISNUMBER(SEARCH($V$19,T2365)),"WINCOMBINHDUONG",IF(ISNUMBER(SEARCH($V$20,T2365)),"WINCOMKIENGIANG",IF(ISNUMBER(SEARCH($V$21,T2365)),"WINCOMHANAM",IF(ISNUMBER(SEARCH($V$22,T2365)),"WINCOMNAMDINH",IF(ISNUMBER(SEARCH($V$23,T2365)),"WINCOMLANGSON",IF(ISNUMBER(SEARCH($V$24,T2365)),"WINCOMTHANHHOA",IF(ISNUMBER(SEARCH($V$25,T2365)),"WINCOMYENBAI",IF(ISNUMBER(SEARCH($V$26,T2365)),"WINCOMTUYENQUANG",IF(ISNUMBER(SEARCH($V$27,T2365)),"WINCOMHUE",IF(ISNUMBER(SEARCH($V$28,T2365)),"WINCOMQUANGNAM",IF(ISNUMBER(SEARCH($V$29,T2365)),"WINCOMVINHPHUC",IF(ISNUMBER(SEARCH($V$30,T2365)),"WINCOMHAGIANG",IF(ISNUMBER(SEARCH($V$31,T2365)),"WINCOMNINHBINH",IF(ISNUMBER(SEARCH($V$32,T2365)),"WINCOMTRAVINH",IF(ISNUMBER(SEARCH($V$33,T2365)),"WINCOMCANTHO",IF(ISNUMBER(SEARCH($V$34,T2365)),"WINCOMBENTRE",IF(ISNUMBER(SEARCH($V$35,T2365)),"WINCOMCAMAU",IF(ISNUMBER(SEARCH($V$36,T2365)),"WINCOMANGIANG",IF(ISNUMBER(SEARCH($V$37,T2365)),"WINCOMNINHTHUAN",IF(ISNUMBER(SEARCH($V$38,T2365)),"WINCOMTHAIBINH",IF(ISNUMBER(SEARCH($V$39,T2365)),"WINCOMGIALAI",IF(ISNUMBER(SEARCH($V$40,T2365)),"WINCOMHOABINH",IF(ISNUMBER(SEARCH($V$41,T2365)),"WINCOMQUANGNGAI",IF(ISNUMBER(SEARCH($V$42,T2365)),"WINCOMBINHTHUAN",IF(ISNUMBER(SEARCH($V$43,T2365)),"WINCOMDAKLAK",IF(ISNUMBER(SEARCH($V$44,T2365)),"WINCOMSOCTRANG",IF(ISNUMBER(SEARCH($V$45,T2365)),"WINCOMSONLA",IF(ISNUMBER(SEARCH($V$46,T2365)),"WINCOMKONTUM",IF(ISNUMBER(SEARCH($V$47,T2365)),"WINCOMPHUYEN",IF(ISNUMBER(SEARCH($V$48,T2365)),"WINCOMQUANGTRI",IF(ISNUMBER(SEARCH($V$49,T2365)),"WINCOMBINHDINH",IF(ISNUMBER(SEARCH($V$50,T2365)),"WINCOMCAOBANG",IF(ISNUMBER(SEARCH($V$51,T2365)),"WINCOMQUANGBINH",IF(ISNUMBER(SEARCH($V$52,T2365)),"WINCOMLAMDONG",IF(ISNUMBER(SEARCH($V$53,T2365)),"WINCOMVINHLONG",IF(ISNUMBER(SEARCH($V$54,T2365)),"WINCOMDONGTHAP",IF(ISNUMBER(SEARCH($V$55,T2365)),"WINCOMTIENGIANG",IF(ISNUMBER(SEARCH($V$56,T2365)),"WINCOMQUANGNINH",0))))))))))))))))))))))))))))))))))))))))))))))))))))))</f>
        <v>WINCOMHANOI</v>
      </c>
    </row>
    <row r="2366" spans="1:25" x14ac:dyDescent="0.2">
      <c r="A2366" t="s">
        <v>0</v>
      </c>
      <c r="B2366" t="s">
        <v>3779</v>
      </c>
      <c r="C2366" t="s">
        <v>2</v>
      </c>
      <c r="D2366" t="s">
        <v>3</v>
      </c>
      <c r="E2366" t="s">
        <v>4</v>
      </c>
      <c r="F2366" s="5">
        <f t="shared" si="145"/>
        <v>1</v>
      </c>
      <c r="G2366" s="2">
        <v>88846</v>
      </c>
      <c r="H2366" s="2">
        <v>97730.6</v>
      </c>
      <c r="I2366" t="s">
        <v>5</v>
      </c>
      <c r="J2366" t="s">
        <v>6</v>
      </c>
      <c r="K2366" t="str">
        <f t="shared" si="146"/>
        <v>Gà muối gói 500g</v>
      </c>
      <c r="L2366" s="8" t="str">
        <f>VLOOKUP(K2366,'[1]Mã Misa'!$B$2:$D$74,2,0)</f>
        <v>Gà muối 500g</v>
      </c>
      <c r="M2366" s="8" t="str">
        <f>VLOOKUP(L2366,'[1]Mã Misa'!$C$2:$D$74,2,0)</f>
        <v>GM500</v>
      </c>
      <c r="N2366" s="2">
        <v>88846</v>
      </c>
      <c r="O2366" t="s">
        <v>3780</v>
      </c>
      <c r="P2366" s="8" t="str">
        <f t="shared" si="147"/>
        <v>0005418</v>
      </c>
      <c r="Q2366" s="8" t="e">
        <f t="array" ref="Q2366">IF(VLOOKUP(P2366,$AA$1:$AC$32,1,0)&lt;&gt;0,(P2366&amp;"A"),0)</f>
        <v>#N/A</v>
      </c>
      <c r="R2366" s="12">
        <v>44522</v>
      </c>
      <c r="S2366" t="s">
        <v>3781</v>
      </c>
      <c r="T2366" s="8" t="str">
        <f t="shared" si="148"/>
        <v>VM+ THA 25</v>
      </c>
      <c r="U2366" t="s">
        <v>6963</v>
      </c>
      <c r="Y2366" t="str">
        <f t="array" ref="Y2366">IF(ISNUMBER(SEARCH($V$3,T2366)),"WINCOMHANOI",IF(ISNUMBER(SEARCH($V$4,T2366)),"WINCOMHOCHIMINH",IF(ISNUMBER(SEARCH($V$5,T2366)),"WINCOMDANANG",IF(ISNUMBER(SEARCH($V$6,T2366)),"WINCOMHAIDUONG",IF(ISNUMBER(SEARCH($V$7,T2366)),"WINCOMQUANGNINH",IF(ISNUMBER(SEARCH($V$8,T2366)),"WINCOMHAIPHONG",IF(ISNUMBER(SEARCH($V$9,T2366)),"WINCOMBACGIANG",IF(ISNUMBER(SEARCH($V$10,T2366)),"WINCOMBACNINH",IF(ISNUMBER(SEARCH($V$11,T2366)),"WINCOMPHUTHO",IF(ISNUMBER(SEARCH($V$12,T2366)),"WINCOMHATINH",IF(ISNUMBER(SEARCH($V$13,T2366)),"WINCOMTHAINGUYEN",IF(ISNUMBER(SEARCH($V$14,T2366)),"WINCOMKHANHHOA",IF(ISNUMBER(SEARCH($V$15,T2366)),"WINCOMHUNGYEN",IF(ISNUMBER(SEARCH($V$16,T2366)),"WINCOMNGHEAN",IF(ISNUMBER(SEARCH($V$17,T2366)),"WINCOMLAOCAI",IF(ISNUMBER(SEARCH($V$18,T2366)),"WINCOMVUNGTAU",IF(ISNUMBER(SEARCH($V$19,T2366)),"WINCOMBINHDUONG",IF(ISNUMBER(SEARCH($V$20,T2366)),"WINCOMKIENGIANG",IF(ISNUMBER(SEARCH($V$21,T2366)),"WINCOMHANAM",IF(ISNUMBER(SEARCH($V$22,T2366)),"WINCOMNAMDINH",IF(ISNUMBER(SEARCH($V$23,T2366)),"WINCOMLANGSON",IF(ISNUMBER(SEARCH($V$24,T2366)),"WINCOMTHANHHOA",IF(ISNUMBER(SEARCH($V$25,T2366)),"WINCOMYENBAI",IF(ISNUMBER(SEARCH($V$26,T2366)),"WINCOMTUYENQUANG",IF(ISNUMBER(SEARCH($V$27,T2366)),"WINCOMHUE",IF(ISNUMBER(SEARCH($V$28,T2366)),"WINCOMQUANGNAM",IF(ISNUMBER(SEARCH($V$29,T2366)),"WINCOMVINHPHUC",IF(ISNUMBER(SEARCH($V$30,T2366)),"WINCOMHAGIANG",IF(ISNUMBER(SEARCH($V$31,T2366)),"WINCOMNINHBINH",IF(ISNUMBER(SEARCH($V$32,T2366)),"WINCOMTRAVINH",IF(ISNUMBER(SEARCH($V$33,T2366)),"WINCOMCANTHO",IF(ISNUMBER(SEARCH($V$34,T2366)),"WINCOMBENTRE",IF(ISNUMBER(SEARCH($V$35,T2366)),"WINCOMCAMAU",IF(ISNUMBER(SEARCH($V$36,T2366)),"WINCOMANGIANG",IF(ISNUMBER(SEARCH($V$37,T2366)),"WINCOMNINHTHUAN",IF(ISNUMBER(SEARCH($V$38,T2366)),"WINCOMTHAIBINH",IF(ISNUMBER(SEARCH($V$39,T2366)),"WINCOMGIALAI",IF(ISNUMBER(SEARCH($V$40,T2366)),"WINCOMHOABINH",IF(ISNUMBER(SEARCH($V$41,T2366)),"WINCOMQUANGNGAI",IF(ISNUMBER(SEARCH($V$42,T2366)),"WINCOMBINHTHUAN",IF(ISNUMBER(SEARCH($V$43,T2366)),"WINCOMDAKLAK",IF(ISNUMBER(SEARCH($V$44,T2366)),"WINCOMSOCTRANG",IF(ISNUMBER(SEARCH($V$45,T2366)),"WINCOMSONLA",IF(ISNUMBER(SEARCH($V$46,T2366)),"WINCOMKONTUM",IF(ISNUMBER(SEARCH($V$47,T2366)),"WINCOMPHUYEN",IF(ISNUMBER(SEARCH($V$48,T2366)),"WINCOMQUANGTRI",IF(ISNUMBER(SEARCH($V$49,T2366)),"WINCOMBINHDINH",IF(ISNUMBER(SEARCH($V$50,T2366)),"WINCOMCAOBANG",IF(ISNUMBER(SEARCH($V$51,T2366)),"WINCOMQUANGBINH",IF(ISNUMBER(SEARCH($V$52,T2366)),"WINCOMLAMDONG",IF(ISNUMBER(SEARCH($V$53,T2366)),"WINCOMVINHLONG",IF(ISNUMBER(SEARCH($V$54,T2366)),"WINCOMDONGTHAP",IF(ISNUMBER(SEARCH($V$55,T2366)),"WINCOMTIENGIANG",IF(ISNUMBER(SEARCH($V$56,T2366)),"WINCOMQUANGNINH",0))))))))))))))))))))))))))))))))))))))))))))))))))))))</f>
        <v>WINCOMTHANHHOA</v>
      </c>
    </row>
    <row r="2367" spans="1:25" x14ac:dyDescent="0.2">
      <c r="A2367" t="s">
        <v>0</v>
      </c>
      <c r="B2367" t="s">
        <v>3782</v>
      </c>
      <c r="C2367" t="s">
        <v>2</v>
      </c>
      <c r="D2367" t="s">
        <v>32</v>
      </c>
      <c r="E2367" t="s">
        <v>4</v>
      </c>
      <c r="F2367" s="5">
        <f t="shared" si="145"/>
        <v>5</v>
      </c>
      <c r="G2367" s="2">
        <v>297000</v>
      </c>
      <c r="H2367" s="2">
        <v>326700</v>
      </c>
      <c r="I2367" t="s">
        <v>5</v>
      </c>
      <c r="J2367" t="s">
        <v>33</v>
      </c>
      <c r="K2367" t="str">
        <f t="shared" si="146"/>
        <v>_Giò lụa 250g</v>
      </c>
      <c r="L2367" s="8" t="str">
        <f>VLOOKUP(K2367,'[1]Mã Misa'!$B$2:$D$74,2,0)</f>
        <v>Giò lụa 250g</v>
      </c>
      <c r="M2367" s="8" t="str">
        <f>VLOOKUP(L2367,'[1]Mã Misa'!$C$2:$D$74,2,0)</f>
        <v>GL250</v>
      </c>
      <c r="N2367" s="2">
        <v>59400</v>
      </c>
      <c r="O2367" t="s">
        <v>3783</v>
      </c>
      <c r="P2367" s="8" t="str">
        <f t="shared" si="147"/>
        <v>0145603</v>
      </c>
      <c r="Q2367" s="8" t="e">
        <f t="array" ref="Q2367">IF(VLOOKUP(P2367,$AA$1:$AC$32,1,0)&lt;&gt;0,(P2367&amp;"A"),0)</f>
        <v>#N/A</v>
      </c>
      <c r="R2367" s="12">
        <v>44522</v>
      </c>
      <c r="S2367" t="s">
        <v>3784</v>
      </c>
      <c r="T2367" s="8" t="str">
        <f t="shared" si="148"/>
        <v>VM+ HNI 41</v>
      </c>
      <c r="U2367" t="s">
        <v>6964</v>
      </c>
      <c r="Y2367" t="str">
        <f t="array" ref="Y2367">IF(ISNUMBER(SEARCH($V$3,T2367)),"WINCOMHANOI",IF(ISNUMBER(SEARCH($V$4,T2367)),"WINCOMHOCHIMINH",IF(ISNUMBER(SEARCH($V$5,T2367)),"WINCOMDANANG",IF(ISNUMBER(SEARCH($V$6,T2367)),"WINCOMHAIDUONG",IF(ISNUMBER(SEARCH($V$7,T2367)),"WINCOMQUANGNINH",IF(ISNUMBER(SEARCH($V$8,T2367)),"WINCOMHAIPHONG",IF(ISNUMBER(SEARCH($V$9,T2367)),"WINCOMBACGIANG",IF(ISNUMBER(SEARCH($V$10,T2367)),"WINCOMBACNINH",IF(ISNUMBER(SEARCH($V$11,T2367)),"WINCOMPHUTHO",IF(ISNUMBER(SEARCH($V$12,T2367)),"WINCOMHATINH",IF(ISNUMBER(SEARCH($V$13,T2367)),"WINCOMTHAINGUYEN",IF(ISNUMBER(SEARCH($V$14,T2367)),"WINCOMKHANHHOA",IF(ISNUMBER(SEARCH($V$15,T2367)),"WINCOMHUNGYEN",IF(ISNUMBER(SEARCH($V$16,T2367)),"WINCOMNGHEAN",IF(ISNUMBER(SEARCH($V$17,T2367)),"WINCOMLAOCAI",IF(ISNUMBER(SEARCH($V$18,T2367)),"WINCOMVUNGTAU",IF(ISNUMBER(SEARCH($V$19,T2367)),"WINCOMBINHDUONG",IF(ISNUMBER(SEARCH($V$20,T2367)),"WINCOMKIENGIANG",IF(ISNUMBER(SEARCH($V$21,T2367)),"WINCOMHANAM",IF(ISNUMBER(SEARCH($V$22,T2367)),"WINCOMNAMDINH",IF(ISNUMBER(SEARCH($V$23,T2367)),"WINCOMLANGSON",IF(ISNUMBER(SEARCH($V$24,T2367)),"WINCOMTHANHHOA",IF(ISNUMBER(SEARCH($V$25,T2367)),"WINCOMYENBAI",IF(ISNUMBER(SEARCH($V$26,T2367)),"WINCOMTUYENQUANG",IF(ISNUMBER(SEARCH($V$27,T2367)),"WINCOMHUE",IF(ISNUMBER(SEARCH($V$28,T2367)),"WINCOMQUANGNAM",IF(ISNUMBER(SEARCH($V$29,T2367)),"WINCOMVINHPHUC",IF(ISNUMBER(SEARCH($V$30,T2367)),"WINCOMHAGIANG",IF(ISNUMBER(SEARCH($V$31,T2367)),"WINCOMNINHBINH",IF(ISNUMBER(SEARCH($V$32,T2367)),"WINCOMTRAVINH",IF(ISNUMBER(SEARCH($V$33,T2367)),"WINCOMCANTHO",IF(ISNUMBER(SEARCH($V$34,T2367)),"WINCOMBENTRE",IF(ISNUMBER(SEARCH($V$35,T2367)),"WINCOMCAMAU",IF(ISNUMBER(SEARCH($V$36,T2367)),"WINCOMANGIANG",IF(ISNUMBER(SEARCH($V$37,T2367)),"WINCOMNINHTHUAN",IF(ISNUMBER(SEARCH($V$38,T2367)),"WINCOMTHAIBINH",IF(ISNUMBER(SEARCH($V$39,T2367)),"WINCOMGIALAI",IF(ISNUMBER(SEARCH($V$40,T2367)),"WINCOMHOABINH",IF(ISNUMBER(SEARCH($V$41,T2367)),"WINCOMQUANGNGAI",IF(ISNUMBER(SEARCH($V$42,T2367)),"WINCOMBINHTHUAN",IF(ISNUMBER(SEARCH($V$43,T2367)),"WINCOMDAKLAK",IF(ISNUMBER(SEARCH($V$44,T2367)),"WINCOMSOCTRANG",IF(ISNUMBER(SEARCH($V$45,T2367)),"WINCOMSONLA",IF(ISNUMBER(SEARCH($V$46,T2367)),"WINCOMKONTUM",IF(ISNUMBER(SEARCH($V$47,T2367)),"WINCOMPHUYEN",IF(ISNUMBER(SEARCH($V$48,T2367)),"WINCOMQUANGTRI",IF(ISNUMBER(SEARCH($V$49,T2367)),"WINCOMBINHDINH",IF(ISNUMBER(SEARCH($V$50,T2367)),"WINCOMCAOBANG",IF(ISNUMBER(SEARCH($V$51,T2367)),"WINCOMQUANGBINH",IF(ISNUMBER(SEARCH($V$52,T2367)),"WINCOMLAMDONG",IF(ISNUMBER(SEARCH($V$53,T2367)),"WINCOMVINHLONG",IF(ISNUMBER(SEARCH($V$54,T2367)),"WINCOMDONGTHAP",IF(ISNUMBER(SEARCH($V$55,T2367)),"WINCOMTIENGIANG",IF(ISNUMBER(SEARCH($V$56,T2367)),"WINCOMQUANGNINH",0))))))))))))))))))))))))))))))))))))))))))))))))))))))</f>
        <v>WINCOMHANOI</v>
      </c>
    </row>
    <row r="2368" spans="1:25" x14ac:dyDescent="0.2">
      <c r="A2368" t="s">
        <v>0</v>
      </c>
      <c r="B2368" t="s">
        <v>3782</v>
      </c>
      <c r="C2368" t="s">
        <v>31</v>
      </c>
      <c r="D2368" t="s">
        <v>10</v>
      </c>
      <c r="E2368" t="s">
        <v>4</v>
      </c>
      <c r="F2368" s="5">
        <f t="shared" si="145"/>
        <v>7</v>
      </c>
      <c r="G2368" s="2">
        <v>427350</v>
      </c>
      <c r="H2368" s="2">
        <v>470085.00000000006</v>
      </c>
      <c r="I2368" t="s">
        <v>5</v>
      </c>
      <c r="J2368" t="s">
        <v>11</v>
      </c>
      <c r="K2368" t="str">
        <f t="shared" si="146"/>
        <v>_Giò sụn gà 250g</v>
      </c>
      <c r="L2368" s="8" t="str">
        <f>VLOOKUP(K2368,'[1]Mã Misa'!$B$2:$D$74,2,0)</f>
        <v>Giò sụn gà 250g</v>
      </c>
      <c r="M2368" s="8" t="str">
        <f>VLOOKUP(L2368,'[1]Mã Misa'!$C$2:$D$74,2,0)</f>
        <v>GSG250</v>
      </c>
      <c r="N2368" s="2">
        <v>61050</v>
      </c>
      <c r="O2368" t="s">
        <v>3783</v>
      </c>
      <c r="P2368" s="8" t="str">
        <f t="shared" si="147"/>
        <v>0145603</v>
      </c>
      <c r="Q2368" s="8" t="e">
        <f t="array" ref="Q2368">IF(VLOOKUP(P2368,$AA$1:$AC$32,1,0)&lt;&gt;0,(P2368&amp;"A"),0)</f>
        <v>#N/A</v>
      </c>
      <c r="R2368" s="12">
        <v>44522</v>
      </c>
      <c r="S2368" t="s">
        <v>3784</v>
      </c>
      <c r="T2368" s="8" t="str">
        <f t="shared" si="148"/>
        <v>VM+ HNI 41</v>
      </c>
      <c r="U2368" t="s">
        <v>6964</v>
      </c>
      <c r="Y2368" t="str">
        <f t="array" ref="Y2368">IF(ISNUMBER(SEARCH($V$3,T2368)),"WINCOMHANOI",IF(ISNUMBER(SEARCH($V$4,T2368)),"WINCOMHOCHIMINH",IF(ISNUMBER(SEARCH($V$5,T2368)),"WINCOMDANANG",IF(ISNUMBER(SEARCH($V$6,T2368)),"WINCOMHAIDUONG",IF(ISNUMBER(SEARCH($V$7,T2368)),"WINCOMQUANGNINH",IF(ISNUMBER(SEARCH($V$8,T2368)),"WINCOMHAIPHONG",IF(ISNUMBER(SEARCH($V$9,T2368)),"WINCOMBACGIANG",IF(ISNUMBER(SEARCH($V$10,T2368)),"WINCOMBACNINH",IF(ISNUMBER(SEARCH($V$11,T2368)),"WINCOMPHUTHO",IF(ISNUMBER(SEARCH($V$12,T2368)),"WINCOMHATINH",IF(ISNUMBER(SEARCH($V$13,T2368)),"WINCOMTHAINGUYEN",IF(ISNUMBER(SEARCH($V$14,T2368)),"WINCOMKHANHHOA",IF(ISNUMBER(SEARCH($V$15,T2368)),"WINCOMHUNGYEN",IF(ISNUMBER(SEARCH($V$16,T2368)),"WINCOMNGHEAN",IF(ISNUMBER(SEARCH($V$17,T2368)),"WINCOMLAOCAI",IF(ISNUMBER(SEARCH($V$18,T2368)),"WINCOMVUNGTAU",IF(ISNUMBER(SEARCH($V$19,T2368)),"WINCOMBINHDUONG",IF(ISNUMBER(SEARCH($V$20,T2368)),"WINCOMKIENGIANG",IF(ISNUMBER(SEARCH($V$21,T2368)),"WINCOMHANAM",IF(ISNUMBER(SEARCH($V$22,T2368)),"WINCOMNAMDINH",IF(ISNUMBER(SEARCH($V$23,T2368)),"WINCOMLANGSON",IF(ISNUMBER(SEARCH($V$24,T2368)),"WINCOMTHANHHOA",IF(ISNUMBER(SEARCH($V$25,T2368)),"WINCOMYENBAI",IF(ISNUMBER(SEARCH($V$26,T2368)),"WINCOMTUYENQUANG",IF(ISNUMBER(SEARCH($V$27,T2368)),"WINCOMHUE",IF(ISNUMBER(SEARCH($V$28,T2368)),"WINCOMQUANGNAM",IF(ISNUMBER(SEARCH($V$29,T2368)),"WINCOMVINHPHUC",IF(ISNUMBER(SEARCH($V$30,T2368)),"WINCOMHAGIANG",IF(ISNUMBER(SEARCH($V$31,T2368)),"WINCOMNINHBINH",IF(ISNUMBER(SEARCH($V$32,T2368)),"WINCOMTRAVINH",IF(ISNUMBER(SEARCH($V$33,T2368)),"WINCOMCANTHO",IF(ISNUMBER(SEARCH($V$34,T2368)),"WINCOMBENTRE",IF(ISNUMBER(SEARCH($V$35,T2368)),"WINCOMCAMAU",IF(ISNUMBER(SEARCH($V$36,T2368)),"WINCOMANGIANG",IF(ISNUMBER(SEARCH($V$37,T2368)),"WINCOMNINHTHUAN",IF(ISNUMBER(SEARCH($V$38,T2368)),"WINCOMTHAIBINH",IF(ISNUMBER(SEARCH($V$39,T2368)),"WINCOMGIALAI",IF(ISNUMBER(SEARCH($V$40,T2368)),"WINCOMHOABINH",IF(ISNUMBER(SEARCH($V$41,T2368)),"WINCOMQUANGNGAI",IF(ISNUMBER(SEARCH($V$42,T2368)),"WINCOMBINHTHUAN",IF(ISNUMBER(SEARCH($V$43,T2368)),"WINCOMDAKLAK",IF(ISNUMBER(SEARCH($V$44,T2368)),"WINCOMSOCTRANG",IF(ISNUMBER(SEARCH($V$45,T2368)),"WINCOMSONLA",IF(ISNUMBER(SEARCH($V$46,T2368)),"WINCOMKONTUM",IF(ISNUMBER(SEARCH($V$47,T2368)),"WINCOMPHUYEN",IF(ISNUMBER(SEARCH($V$48,T2368)),"WINCOMQUANGTRI",IF(ISNUMBER(SEARCH($V$49,T2368)),"WINCOMBINHDINH",IF(ISNUMBER(SEARCH($V$50,T2368)),"WINCOMCAOBANG",IF(ISNUMBER(SEARCH($V$51,T2368)),"WINCOMQUANGBINH",IF(ISNUMBER(SEARCH($V$52,T2368)),"WINCOMLAMDONG",IF(ISNUMBER(SEARCH($V$53,T2368)),"WINCOMVINHLONG",IF(ISNUMBER(SEARCH($V$54,T2368)),"WINCOMDONGTHAP",IF(ISNUMBER(SEARCH($V$55,T2368)),"WINCOMTIENGIANG",IF(ISNUMBER(SEARCH($V$56,T2368)),"WINCOMQUANGNINH",0))))))))))))))))))))))))))))))))))))))))))))))))))))))</f>
        <v>WINCOMHANOI</v>
      </c>
    </row>
    <row r="2369" spans="1:25" x14ac:dyDescent="0.2">
      <c r="A2369" t="s">
        <v>0</v>
      </c>
      <c r="B2369" t="s">
        <v>3782</v>
      </c>
      <c r="C2369" t="s">
        <v>34</v>
      </c>
      <c r="D2369" t="s">
        <v>62</v>
      </c>
      <c r="E2369" t="s">
        <v>4</v>
      </c>
      <c r="F2369" s="5">
        <f t="shared" si="145"/>
        <v>4</v>
      </c>
      <c r="G2369" s="2">
        <v>421600</v>
      </c>
      <c r="H2369" s="2">
        <v>463760.00000000006</v>
      </c>
      <c r="I2369" t="s">
        <v>5</v>
      </c>
      <c r="J2369" t="s">
        <v>63</v>
      </c>
      <c r="K2369" t="str">
        <f t="shared" si="146"/>
        <v>_Đùi gà sốt cay 500g</v>
      </c>
      <c r="L2369" s="8" t="str">
        <f>VLOOKUP(K2369,'[1]Mã Misa'!$B$2:$D$74,2,0)</f>
        <v>Đùi gà sốt cay 500g</v>
      </c>
      <c r="M2369" s="8" t="str">
        <f>VLOOKUP(L2369,'[1]Mã Misa'!$C$2:$D$74,2,0)</f>
        <v>DGSC500</v>
      </c>
      <c r="N2369" s="2">
        <v>105400</v>
      </c>
      <c r="O2369" t="s">
        <v>3783</v>
      </c>
      <c r="P2369" s="8" t="str">
        <f t="shared" si="147"/>
        <v>0145603</v>
      </c>
      <c r="Q2369" s="8" t="e">
        <f t="array" ref="Q2369">IF(VLOOKUP(P2369,$AA$1:$AC$32,1,0)&lt;&gt;0,(P2369&amp;"A"),0)</f>
        <v>#N/A</v>
      </c>
      <c r="R2369" s="12">
        <v>44522</v>
      </c>
      <c r="S2369" t="s">
        <v>3784</v>
      </c>
      <c r="T2369" s="8" t="str">
        <f t="shared" si="148"/>
        <v>VM+ HNI 41</v>
      </c>
      <c r="U2369" t="s">
        <v>6964</v>
      </c>
      <c r="Y2369" t="str">
        <f t="array" ref="Y2369">IF(ISNUMBER(SEARCH($V$3,T2369)),"WINCOMHANOI",IF(ISNUMBER(SEARCH($V$4,T2369)),"WINCOMHOCHIMINH",IF(ISNUMBER(SEARCH($V$5,T2369)),"WINCOMDANANG",IF(ISNUMBER(SEARCH($V$6,T2369)),"WINCOMHAIDUONG",IF(ISNUMBER(SEARCH($V$7,T2369)),"WINCOMQUANGNINH",IF(ISNUMBER(SEARCH($V$8,T2369)),"WINCOMHAIPHONG",IF(ISNUMBER(SEARCH($V$9,T2369)),"WINCOMBACGIANG",IF(ISNUMBER(SEARCH($V$10,T2369)),"WINCOMBACNINH",IF(ISNUMBER(SEARCH($V$11,T2369)),"WINCOMPHUTHO",IF(ISNUMBER(SEARCH($V$12,T2369)),"WINCOMHATINH",IF(ISNUMBER(SEARCH($V$13,T2369)),"WINCOMTHAINGUYEN",IF(ISNUMBER(SEARCH($V$14,T2369)),"WINCOMKHANHHOA",IF(ISNUMBER(SEARCH($V$15,T2369)),"WINCOMHUNGYEN",IF(ISNUMBER(SEARCH($V$16,T2369)),"WINCOMNGHEAN",IF(ISNUMBER(SEARCH($V$17,T2369)),"WINCOMLAOCAI",IF(ISNUMBER(SEARCH($V$18,T2369)),"WINCOMVUNGTAU",IF(ISNUMBER(SEARCH($V$19,T2369)),"WINCOMBINHDUONG",IF(ISNUMBER(SEARCH($V$20,T2369)),"WINCOMKIENGIANG",IF(ISNUMBER(SEARCH($V$21,T2369)),"WINCOMHANAM",IF(ISNUMBER(SEARCH($V$22,T2369)),"WINCOMNAMDINH",IF(ISNUMBER(SEARCH($V$23,T2369)),"WINCOMLANGSON",IF(ISNUMBER(SEARCH($V$24,T2369)),"WINCOMTHANHHOA",IF(ISNUMBER(SEARCH($V$25,T2369)),"WINCOMYENBAI",IF(ISNUMBER(SEARCH($V$26,T2369)),"WINCOMTUYENQUANG",IF(ISNUMBER(SEARCH($V$27,T2369)),"WINCOMHUE",IF(ISNUMBER(SEARCH($V$28,T2369)),"WINCOMQUANGNAM",IF(ISNUMBER(SEARCH($V$29,T2369)),"WINCOMVINHPHUC",IF(ISNUMBER(SEARCH($V$30,T2369)),"WINCOMHAGIANG",IF(ISNUMBER(SEARCH($V$31,T2369)),"WINCOMNINHBINH",IF(ISNUMBER(SEARCH($V$32,T2369)),"WINCOMTRAVINH",IF(ISNUMBER(SEARCH($V$33,T2369)),"WINCOMCANTHO",IF(ISNUMBER(SEARCH($V$34,T2369)),"WINCOMBENTRE",IF(ISNUMBER(SEARCH($V$35,T2369)),"WINCOMCAMAU",IF(ISNUMBER(SEARCH($V$36,T2369)),"WINCOMANGIANG",IF(ISNUMBER(SEARCH($V$37,T2369)),"WINCOMNINHTHUAN",IF(ISNUMBER(SEARCH($V$38,T2369)),"WINCOMTHAIBINH",IF(ISNUMBER(SEARCH($V$39,T2369)),"WINCOMGIALAI",IF(ISNUMBER(SEARCH($V$40,T2369)),"WINCOMHOABINH",IF(ISNUMBER(SEARCH($V$41,T2369)),"WINCOMQUANGNGAI",IF(ISNUMBER(SEARCH($V$42,T2369)),"WINCOMBINHTHUAN",IF(ISNUMBER(SEARCH($V$43,T2369)),"WINCOMDAKLAK",IF(ISNUMBER(SEARCH($V$44,T2369)),"WINCOMSOCTRANG",IF(ISNUMBER(SEARCH($V$45,T2369)),"WINCOMSONLA",IF(ISNUMBER(SEARCH($V$46,T2369)),"WINCOMKONTUM",IF(ISNUMBER(SEARCH($V$47,T2369)),"WINCOMPHUYEN",IF(ISNUMBER(SEARCH($V$48,T2369)),"WINCOMQUANGTRI",IF(ISNUMBER(SEARCH($V$49,T2369)),"WINCOMBINHDINH",IF(ISNUMBER(SEARCH($V$50,T2369)),"WINCOMCAOBANG",IF(ISNUMBER(SEARCH($V$51,T2369)),"WINCOMQUANGBINH",IF(ISNUMBER(SEARCH($V$52,T2369)),"WINCOMLAMDONG",IF(ISNUMBER(SEARCH($V$53,T2369)),"WINCOMVINHLONG",IF(ISNUMBER(SEARCH($V$54,T2369)),"WINCOMDONGTHAP",IF(ISNUMBER(SEARCH($V$55,T2369)),"WINCOMTIENGIANG",IF(ISNUMBER(SEARCH($V$56,T2369)),"WINCOMQUANGNINH",0))))))))))))))))))))))))))))))))))))))))))))))))))))))</f>
        <v>WINCOMHANOI</v>
      </c>
    </row>
    <row r="2370" spans="1:25" x14ac:dyDescent="0.2">
      <c r="A2370" t="s">
        <v>0</v>
      </c>
      <c r="B2370" t="s">
        <v>3782</v>
      </c>
      <c r="C2370" t="s">
        <v>37</v>
      </c>
      <c r="D2370" t="s">
        <v>134</v>
      </c>
      <c r="E2370" t="s">
        <v>4</v>
      </c>
      <c r="F2370" s="5">
        <f t="shared" si="145"/>
        <v>3</v>
      </c>
      <c r="G2370" s="2">
        <v>272250</v>
      </c>
      <c r="H2370" s="2">
        <v>299475</v>
      </c>
      <c r="I2370" t="s">
        <v>5</v>
      </c>
      <c r="J2370" t="s">
        <v>135</v>
      </c>
      <c r="K2370" t="str">
        <f t="shared" si="146"/>
        <v>_Chân gà sốt cay 400g</v>
      </c>
      <c r="L2370" s="8" t="str">
        <f>VLOOKUP(K2370,'[1]Mã Misa'!$B$2:$D$74,2,0)</f>
        <v>Chân gà sốt cay 400g</v>
      </c>
      <c r="M2370" s="8" t="str">
        <f>VLOOKUP(L2370,'[1]Mã Misa'!$C$2:$D$74,2,0)</f>
        <v>CGSC400</v>
      </c>
      <c r="N2370" s="2">
        <v>90750</v>
      </c>
      <c r="O2370" t="s">
        <v>3783</v>
      </c>
      <c r="P2370" s="8" t="str">
        <f t="shared" si="147"/>
        <v>0145603</v>
      </c>
      <c r="Q2370" s="8" t="e">
        <f t="array" ref="Q2370">IF(VLOOKUP(P2370,$AA$1:$AC$32,1,0)&lt;&gt;0,(P2370&amp;"A"),0)</f>
        <v>#N/A</v>
      </c>
      <c r="R2370" s="12">
        <v>44522</v>
      </c>
      <c r="S2370" t="s">
        <v>3784</v>
      </c>
      <c r="T2370" s="8" t="str">
        <f t="shared" si="148"/>
        <v>VM+ HNI 41</v>
      </c>
      <c r="U2370" t="s">
        <v>6964</v>
      </c>
      <c r="Y2370" t="str">
        <f t="array" ref="Y2370">IF(ISNUMBER(SEARCH($V$3,T2370)),"WINCOMHANOI",IF(ISNUMBER(SEARCH($V$4,T2370)),"WINCOMHOCHIMINH",IF(ISNUMBER(SEARCH($V$5,T2370)),"WINCOMDANANG",IF(ISNUMBER(SEARCH($V$6,T2370)),"WINCOMHAIDUONG",IF(ISNUMBER(SEARCH($V$7,T2370)),"WINCOMQUANGNINH",IF(ISNUMBER(SEARCH($V$8,T2370)),"WINCOMHAIPHONG",IF(ISNUMBER(SEARCH($V$9,T2370)),"WINCOMBACGIANG",IF(ISNUMBER(SEARCH($V$10,T2370)),"WINCOMBACNINH",IF(ISNUMBER(SEARCH($V$11,T2370)),"WINCOMPHUTHO",IF(ISNUMBER(SEARCH($V$12,T2370)),"WINCOMHATINH",IF(ISNUMBER(SEARCH($V$13,T2370)),"WINCOMTHAINGUYEN",IF(ISNUMBER(SEARCH($V$14,T2370)),"WINCOMKHANHHOA",IF(ISNUMBER(SEARCH($V$15,T2370)),"WINCOMHUNGYEN",IF(ISNUMBER(SEARCH($V$16,T2370)),"WINCOMNGHEAN",IF(ISNUMBER(SEARCH($V$17,T2370)),"WINCOMLAOCAI",IF(ISNUMBER(SEARCH($V$18,T2370)),"WINCOMVUNGTAU",IF(ISNUMBER(SEARCH($V$19,T2370)),"WINCOMBINHDUONG",IF(ISNUMBER(SEARCH($V$20,T2370)),"WINCOMKIENGIANG",IF(ISNUMBER(SEARCH($V$21,T2370)),"WINCOMHANAM",IF(ISNUMBER(SEARCH($V$22,T2370)),"WINCOMNAMDINH",IF(ISNUMBER(SEARCH($V$23,T2370)),"WINCOMLANGSON",IF(ISNUMBER(SEARCH($V$24,T2370)),"WINCOMTHANHHOA",IF(ISNUMBER(SEARCH($V$25,T2370)),"WINCOMYENBAI",IF(ISNUMBER(SEARCH($V$26,T2370)),"WINCOMTUYENQUANG",IF(ISNUMBER(SEARCH($V$27,T2370)),"WINCOMHUE",IF(ISNUMBER(SEARCH($V$28,T2370)),"WINCOMQUANGNAM",IF(ISNUMBER(SEARCH($V$29,T2370)),"WINCOMVINHPHUC",IF(ISNUMBER(SEARCH($V$30,T2370)),"WINCOMHAGIANG",IF(ISNUMBER(SEARCH($V$31,T2370)),"WINCOMNINHBINH",IF(ISNUMBER(SEARCH($V$32,T2370)),"WINCOMTRAVINH",IF(ISNUMBER(SEARCH($V$33,T2370)),"WINCOMCANTHO",IF(ISNUMBER(SEARCH($V$34,T2370)),"WINCOMBENTRE",IF(ISNUMBER(SEARCH($V$35,T2370)),"WINCOMCAMAU",IF(ISNUMBER(SEARCH($V$36,T2370)),"WINCOMANGIANG",IF(ISNUMBER(SEARCH($V$37,T2370)),"WINCOMNINHTHUAN",IF(ISNUMBER(SEARCH($V$38,T2370)),"WINCOMTHAIBINH",IF(ISNUMBER(SEARCH($V$39,T2370)),"WINCOMGIALAI",IF(ISNUMBER(SEARCH($V$40,T2370)),"WINCOMHOABINH",IF(ISNUMBER(SEARCH($V$41,T2370)),"WINCOMQUANGNGAI",IF(ISNUMBER(SEARCH($V$42,T2370)),"WINCOMBINHTHUAN",IF(ISNUMBER(SEARCH($V$43,T2370)),"WINCOMDAKLAK",IF(ISNUMBER(SEARCH($V$44,T2370)),"WINCOMSOCTRANG",IF(ISNUMBER(SEARCH($V$45,T2370)),"WINCOMSONLA",IF(ISNUMBER(SEARCH($V$46,T2370)),"WINCOMKONTUM",IF(ISNUMBER(SEARCH($V$47,T2370)),"WINCOMPHUYEN",IF(ISNUMBER(SEARCH($V$48,T2370)),"WINCOMQUANGTRI",IF(ISNUMBER(SEARCH($V$49,T2370)),"WINCOMBINHDINH",IF(ISNUMBER(SEARCH($V$50,T2370)),"WINCOMCAOBANG",IF(ISNUMBER(SEARCH($V$51,T2370)),"WINCOMQUANGBINH",IF(ISNUMBER(SEARCH($V$52,T2370)),"WINCOMLAMDONG",IF(ISNUMBER(SEARCH($V$53,T2370)),"WINCOMVINHLONG",IF(ISNUMBER(SEARCH($V$54,T2370)),"WINCOMDONGTHAP",IF(ISNUMBER(SEARCH($V$55,T2370)),"WINCOMTIENGIANG",IF(ISNUMBER(SEARCH($V$56,T2370)),"WINCOMQUANGNINH",0))))))))))))))))))))))))))))))))))))))))))))))))))))))</f>
        <v>WINCOMHANOI</v>
      </c>
    </row>
    <row r="2371" spans="1:25" x14ac:dyDescent="0.2">
      <c r="A2371" t="s">
        <v>0</v>
      </c>
      <c r="B2371" t="s">
        <v>3782</v>
      </c>
      <c r="C2371" t="s">
        <v>38</v>
      </c>
      <c r="D2371" t="s">
        <v>20</v>
      </c>
      <c r="E2371" t="s">
        <v>4</v>
      </c>
      <c r="F2371" s="5">
        <f t="shared" ref="F2371:F2434" si="149">G2371/N2371</f>
        <v>1</v>
      </c>
      <c r="G2371" s="2">
        <v>50182</v>
      </c>
      <c r="H2371" s="2">
        <v>55200.200000000004</v>
      </c>
      <c r="I2371" t="s">
        <v>5</v>
      </c>
      <c r="J2371" t="s">
        <v>21</v>
      </c>
      <c r="K2371" t="str">
        <f t="shared" ref="K2371:K2434" si="150">MID(J2371,10,26)</f>
        <v>Giò tai lưỡi xào gói 250g</v>
      </c>
      <c r="L2371" s="8" t="str">
        <f>VLOOKUP(K2371,'[1]Mã Misa'!$B$2:$D$74,2,0)</f>
        <v>Giò Tai Lưỡi Xào 250g</v>
      </c>
      <c r="M2371" s="8" t="str">
        <f>VLOOKUP(L2371,'[1]Mã Misa'!$C$2:$D$74,2,0)</f>
        <v>GTLX250G</v>
      </c>
      <c r="N2371" s="2">
        <v>50182</v>
      </c>
      <c r="O2371" t="s">
        <v>3783</v>
      </c>
      <c r="P2371" s="8" t="str">
        <f t="shared" ref="P2371:P2434" si="151">RIGHT(O2371,7)</f>
        <v>0145603</v>
      </c>
      <c r="Q2371" s="8" t="e">
        <f t="array" ref="Q2371">IF(VLOOKUP(P2371,$AA$1:$AC$32,1,0)&lt;&gt;0,(P2371&amp;"A"),0)</f>
        <v>#N/A</v>
      </c>
      <c r="R2371" s="12">
        <v>44522</v>
      </c>
      <c r="S2371" t="s">
        <v>3784</v>
      </c>
      <c r="T2371" s="8" t="str">
        <f t="shared" si="148"/>
        <v>VM+ HNI 41</v>
      </c>
      <c r="U2371" t="s">
        <v>6964</v>
      </c>
      <c r="Y2371" t="str">
        <f t="array" ref="Y2371">IF(ISNUMBER(SEARCH($V$3,T2371)),"WINCOMHANOI",IF(ISNUMBER(SEARCH($V$4,T2371)),"WINCOMHOCHIMINH",IF(ISNUMBER(SEARCH($V$5,T2371)),"WINCOMDANANG",IF(ISNUMBER(SEARCH($V$6,T2371)),"WINCOMHAIDUONG",IF(ISNUMBER(SEARCH($V$7,T2371)),"WINCOMQUANGNINH",IF(ISNUMBER(SEARCH($V$8,T2371)),"WINCOMHAIPHONG",IF(ISNUMBER(SEARCH($V$9,T2371)),"WINCOMBACGIANG",IF(ISNUMBER(SEARCH($V$10,T2371)),"WINCOMBACNINH",IF(ISNUMBER(SEARCH($V$11,T2371)),"WINCOMPHUTHO",IF(ISNUMBER(SEARCH($V$12,T2371)),"WINCOMHATINH",IF(ISNUMBER(SEARCH($V$13,T2371)),"WINCOMTHAINGUYEN",IF(ISNUMBER(SEARCH($V$14,T2371)),"WINCOMKHANHHOA",IF(ISNUMBER(SEARCH($V$15,T2371)),"WINCOMHUNGYEN",IF(ISNUMBER(SEARCH($V$16,T2371)),"WINCOMNGHEAN",IF(ISNUMBER(SEARCH($V$17,T2371)),"WINCOMLAOCAI",IF(ISNUMBER(SEARCH($V$18,T2371)),"WINCOMVUNGTAU",IF(ISNUMBER(SEARCH($V$19,T2371)),"WINCOMBINHDUONG",IF(ISNUMBER(SEARCH($V$20,T2371)),"WINCOMKIENGIANG",IF(ISNUMBER(SEARCH($V$21,T2371)),"WINCOMHANAM",IF(ISNUMBER(SEARCH($V$22,T2371)),"WINCOMNAMDINH",IF(ISNUMBER(SEARCH($V$23,T2371)),"WINCOMLANGSON",IF(ISNUMBER(SEARCH($V$24,T2371)),"WINCOMTHANHHOA",IF(ISNUMBER(SEARCH($V$25,T2371)),"WINCOMYENBAI",IF(ISNUMBER(SEARCH($V$26,T2371)),"WINCOMTUYENQUANG",IF(ISNUMBER(SEARCH($V$27,T2371)),"WINCOMHUE",IF(ISNUMBER(SEARCH($V$28,T2371)),"WINCOMQUANGNAM",IF(ISNUMBER(SEARCH($V$29,T2371)),"WINCOMVINHPHUC",IF(ISNUMBER(SEARCH($V$30,T2371)),"WINCOMHAGIANG",IF(ISNUMBER(SEARCH($V$31,T2371)),"WINCOMNINHBINH",IF(ISNUMBER(SEARCH($V$32,T2371)),"WINCOMTRAVINH",IF(ISNUMBER(SEARCH($V$33,T2371)),"WINCOMCANTHO",IF(ISNUMBER(SEARCH($V$34,T2371)),"WINCOMBENTRE",IF(ISNUMBER(SEARCH($V$35,T2371)),"WINCOMCAMAU",IF(ISNUMBER(SEARCH($V$36,T2371)),"WINCOMANGIANG",IF(ISNUMBER(SEARCH($V$37,T2371)),"WINCOMNINHTHUAN",IF(ISNUMBER(SEARCH($V$38,T2371)),"WINCOMTHAIBINH",IF(ISNUMBER(SEARCH($V$39,T2371)),"WINCOMGIALAI",IF(ISNUMBER(SEARCH($V$40,T2371)),"WINCOMHOABINH",IF(ISNUMBER(SEARCH($V$41,T2371)),"WINCOMQUANGNGAI",IF(ISNUMBER(SEARCH($V$42,T2371)),"WINCOMBINHTHUAN",IF(ISNUMBER(SEARCH($V$43,T2371)),"WINCOMDAKLAK",IF(ISNUMBER(SEARCH($V$44,T2371)),"WINCOMSOCTRANG",IF(ISNUMBER(SEARCH($V$45,T2371)),"WINCOMSONLA",IF(ISNUMBER(SEARCH($V$46,T2371)),"WINCOMKONTUM",IF(ISNUMBER(SEARCH($V$47,T2371)),"WINCOMPHUYEN",IF(ISNUMBER(SEARCH($V$48,T2371)),"WINCOMQUANGTRI",IF(ISNUMBER(SEARCH($V$49,T2371)),"WINCOMBINHDINH",IF(ISNUMBER(SEARCH($V$50,T2371)),"WINCOMCAOBANG",IF(ISNUMBER(SEARCH($V$51,T2371)),"WINCOMQUANGBINH",IF(ISNUMBER(SEARCH($V$52,T2371)),"WINCOMLAMDONG",IF(ISNUMBER(SEARCH($V$53,T2371)),"WINCOMVINHLONG",IF(ISNUMBER(SEARCH($V$54,T2371)),"WINCOMDONGTHAP",IF(ISNUMBER(SEARCH($V$55,T2371)),"WINCOMTIENGIANG",IF(ISNUMBER(SEARCH($V$56,T2371)),"WINCOMQUANGNINH",0))))))))))))))))))))))))))))))))))))))))))))))))))))))</f>
        <v>WINCOMHANOI</v>
      </c>
    </row>
    <row r="2372" spans="1:25" x14ac:dyDescent="0.2">
      <c r="A2372" t="s">
        <v>0</v>
      </c>
      <c r="B2372" t="s">
        <v>3785</v>
      </c>
      <c r="C2372" t="s">
        <v>2</v>
      </c>
      <c r="D2372" t="s">
        <v>3</v>
      </c>
      <c r="E2372" t="s">
        <v>4</v>
      </c>
      <c r="F2372" s="5">
        <f t="shared" si="149"/>
        <v>1</v>
      </c>
      <c r="G2372" s="2">
        <v>88846</v>
      </c>
      <c r="H2372" s="2">
        <v>97730.6</v>
      </c>
      <c r="I2372" t="s">
        <v>5</v>
      </c>
      <c r="J2372" t="s">
        <v>6</v>
      </c>
      <c r="K2372" t="str">
        <f t="shared" si="150"/>
        <v>Gà muối gói 500g</v>
      </c>
      <c r="L2372" s="8" t="str">
        <f>VLOOKUP(K2372,'[1]Mã Misa'!$B$2:$D$74,2,0)</f>
        <v>Gà muối 500g</v>
      </c>
      <c r="M2372" s="8" t="str">
        <f>VLOOKUP(L2372,'[1]Mã Misa'!$C$2:$D$74,2,0)</f>
        <v>GM500</v>
      </c>
      <c r="N2372" s="2">
        <v>88846</v>
      </c>
      <c r="O2372" t="s">
        <v>3786</v>
      </c>
      <c r="P2372" s="8" t="str">
        <f t="shared" si="151"/>
        <v>0000783</v>
      </c>
      <c r="Q2372" s="8" t="e">
        <f t="array" ref="Q2372">IF(VLOOKUP(P2372,$AA$1:$AC$32,1,0)&lt;&gt;0,(P2372&amp;"A"),0)</f>
        <v>#N/A</v>
      </c>
      <c r="R2372" s="12">
        <v>44522</v>
      </c>
      <c r="S2372" t="s">
        <v>424</v>
      </c>
      <c r="T2372" s="8" t="str">
        <f t="shared" ref="T2372:T2435" si="152">LEFT(U2372,10)</f>
        <v>VM VCP HBH</v>
      </c>
      <c r="U2372" t="s">
        <v>6096</v>
      </c>
      <c r="Y2372" t="str">
        <f t="array" ref="Y2372">IF(ISNUMBER(SEARCH($V$3,T2372)),"WINCOMHANOI",IF(ISNUMBER(SEARCH($V$4,T2372)),"WINCOMHOCHIMINH",IF(ISNUMBER(SEARCH($V$5,T2372)),"WINCOMDANANG",IF(ISNUMBER(SEARCH($V$6,T2372)),"WINCOMHAIDUONG",IF(ISNUMBER(SEARCH($V$7,T2372)),"WINCOMQUANGNINH",IF(ISNUMBER(SEARCH($V$8,T2372)),"WINCOMHAIPHONG",IF(ISNUMBER(SEARCH($V$9,T2372)),"WINCOMBACGIANG",IF(ISNUMBER(SEARCH($V$10,T2372)),"WINCOMBACNINH",IF(ISNUMBER(SEARCH($V$11,T2372)),"WINCOMPHUTHO",IF(ISNUMBER(SEARCH($V$12,T2372)),"WINCOMHATINH",IF(ISNUMBER(SEARCH($V$13,T2372)),"WINCOMTHAINGUYEN",IF(ISNUMBER(SEARCH($V$14,T2372)),"WINCOMKHANHHOA",IF(ISNUMBER(SEARCH($V$15,T2372)),"WINCOMHUNGYEN",IF(ISNUMBER(SEARCH($V$16,T2372)),"WINCOMNGHEAN",IF(ISNUMBER(SEARCH($V$17,T2372)),"WINCOMLAOCAI",IF(ISNUMBER(SEARCH($V$18,T2372)),"WINCOMVUNGTAU",IF(ISNUMBER(SEARCH($V$19,T2372)),"WINCOMBINHDUONG",IF(ISNUMBER(SEARCH($V$20,T2372)),"WINCOMKIENGIANG",IF(ISNUMBER(SEARCH($V$21,T2372)),"WINCOMHANAM",IF(ISNUMBER(SEARCH($V$22,T2372)),"WINCOMNAMDINH",IF(ISNUMBER(SEARCH($V$23,T2372)),"WINCOMLANGSON",IF(ISNUMBER(SEARCH($V$24,T2372)),"WINCOMTHANHHOA",IF(ISNUMBER(SEARCH($V$25,T2372)),"WINCOMYENBAI",IF(ISNUMBER(SEARCH($V$26,T2372)),"WINCOMTUYENQUANG",IF(ISNUMBER(SEARCH($V$27,T2372)),"WINCOMHUE",IF(ISNUMBER(SEARCH($V$28,T2372)),"WINCOMQUANGNAM",IF(ISNUMBER(SEARCH($V$29,T2372)),"WINCOMVINHPHUC",IF(ISNUMBER(SEARCH($V$30,T2372)),"WINCOMHAGIANG",IF(ISNUMBER(SEARCH($V$31,T2372)),"WINCOMNINHBINH",IF(ISNUMBER(SEARCH($V$32,T2372)),"WINCOMTRAVINH",IF(ISNUMBER(SEARCH($V$33,T2372)),"WINCOMCANTHO",IF(ISNUMBER(SEARCH($V$34,T2372)),"WINCOMBENTRE",IF(ISNUMBER(SEARCH($V$35,T2372)),"WINCOMCAMAU",IF(ISNUMBER(SEARCH($V$36,T2372)),"WINCOMANGIANG",IF(ISNUMBER(SEARCH($V$37,T2372)),"WINCOMNINHTHUAN",IF(ISNUMBER(SEARCH($V$38,T2372)),"WINCOMTHAIBINH",IF(ISNUMBER(SEARCH($V$39,T2372)),"WINCOMGIALAI",IF(ISNUMBER(SEARCH($V$40,T2372)),"WINCOMHOABINH",IF(ISNUMBER(SEARCH($V$41,T2372)),"WINCOMQUANGNGAI",IF(ISNUMBER(SEARCH($V$42,T2372)),"WINCOMBINHTHUAN",IF(ISNUMBER(SEARCH($V$43,T2372)),"WINCOMDAKLAK",IF(ISNUMBER(SEARCH($V$44,T2372)),"WINCOMSOCTRANG",IF(ISNUMBER(SEARCH($V$45,T2372)),"WINCOMSONLA",IF(ISNUMBER(SEARCH($V$46,T2372)),"WINCOMKONTUM",IF(ISNUMBER(SEARCH($V$47,T2372)),"WINCOMPHUYEN",IF(ISNUMBER(SEARCH($V$48,T2372)),"WINCOMQUANGTRI",IF(ISNUMBER(SEARCH($V$49,T2372)),"WINCOMBINHDINH",IF(ISNUMBER(SEARCH($V$50,T2372)),"WINCOMCAOBANG",IF(ISNUMBER(SEARCH($V$51,T2372)),"WINCOMQUANGBINH",IF(ISNUMBER(SEARCH($V$52,T2372)),"WINCOMLAMDONG",IF(ISNUMBER(SEARCH($V$53,T2372)),"WINCOMVINHLONG",IF(ISNUMBER(SEARCH($V$54,T2372)),"WINCOMDONGTHAP",IF(ISNUMBER(SEARCH($V$55,T2372)),"WINCOMTIENGIANG",IF(ISNUMBER(SEARCH($V$56,T2372)),"WINCOMQUANGNINH",0))))))))))))))))))))))))))))))))))))))))))))))))))))))</f>
        <v>WINCOMHOABINH</v>
      </c>
    </row>
    <row r="2373" spans="1:25" x14ac:dyDescent="0.2">
      <c r="A2373" t="s">
        <v>0</v>
      </c>
      <c r="B2373" t="s">
        <v>3787</v>
      </c>
      <c r="C2373" t="s">
        <v>2</v>
      </c>
      <c r="D2373" t="s">
        <v>15</v>
      </c>
      <c r="E2373" t="s">
        <v>4</v>
      </c>
      <c r="F2373" s="5">
        <f t="shared" si="149"/>
        <v>2</v>
      </c>
      <c r="G2373" s="2">
        <v>120616</v>
      </c>
      <c r="H2373" s="2">
        <v>132677.6</v>
      </c>
      <c r="I2373" t="s">
        <v>5</v>
      </c>
      <c r="J2373" t="s">
        <v>16</v>
      </c>
      <c r="K2373" t="str">
        <f t="shared" si="150"/>
        <v>_Chả nướng 300g</v>
      </c>
      <c r="L2373" s="8" t="str">
        <f>VLOOKUP(K2373,'[1]Mã Misa'!$B$2:$D$74,2,0)</f>
        <v>Chả nướng 300g</v>
      </c>
      <c r="M2373" s="8" t="str">
        <f>VLOOKUP(L2373,'[1]Mã Misa'!$C$2:$D$74,2,0)</f>
        <v>CN300</v>
      </c>
      <c r="N2373" s="2">
        <v>60308</v>
      </c>
      <c r="O2373" t="s">
        <v>3788</v>
      </c>
      <c r="P2373" s="8" t="str">
        <f t="shared" si="151"/>
        <v>0145611</v>
      </c>
      <c r="Q2373" s="8" t="e">
        <f t="array" ref="Q2373">IF(VLOOKUP(P2373,$AA$1:$AC$32,1,0)&lt;&gt;0,(P2373&amp;"A"),0)</f>
        <v>#N/A</v>
      </c>
      <c r="R2373" s="12">
        <v>44522</v>
      </c>
      <c r="S2373" t="s">
        <v>2335</v>
      </c>
      <c r="T2373" s="8" t="str">
        <f t="shared" si="152"/>
        <v>VM+ HNI TD</v>
      </c>
      <c r="U2373" t="s">
        <v>6637</v>
      </c>
      <c r="Y2373" t="str">
        <f t="array" ref="Y2373">IF(ISNUMBER(SEARCH($V$3,T2373)),"WINCOMHANOI",IF(ISNUMBER(SEARCH($V$4,T2373)),"WINCOMHOCHIMINH",IF(ISNUMBER(SEARCH($V$5,T2373)),"WINCOMDANANG",IF(ISNUMBER(SEARCH($V$6,T2373)),"WINCOMHAIDUONG",IF(ISNUMBER(SEARCH($V$7,T2373)),"WINCOMQUANGNINH",IF(ISNUMBER(SEARCH($V$8,T2373)),"WINCOMHAIPHONG",IF(ISNUMBER(SEARCH($V$9,T2373)),"WINCOMBACGIANG",IF(ISNUMBER(SEARCH($V$10,T2373)),"WINCOMBACNINH",IF(ISNUMBER(SEARCH($V$11,T2373)),"WINCOMPHUTHO",IF(ISNUMBER(SEARCH($V$12,T2373)),"WINCOMHATINH",IF(ISNUMBER(SEARCH($V$13,T2373)),"WINCOMTHAINGUYEN",IF(ISNUMBER(SEARCH($V$14,T2373)),"WINCOMKHANHHOA",IF(ISNUMBER(SEARCH($V$15,T2373)),"WINCOMHUNGYEN",IF(ISNUMBER(SEARCH($V$16,T2373)),"WINCOMNGHEAN",IF(ISNUMBER(SEARCH($V$17,T2373)),"WINCOMLAOCAI",IF(ISNUMBER(SEARCH($V$18,T2373)),"WINCOMVUNGTAU",IF(ISNUMBER(SEARCH($V$19,T2373)),"WINCOMBINHDUONG",IF(ISNUMBER(SEARCH($V$20,T2373)),"WINCOMKIENGIANG",IF(ISNUMBER(SEARCH($V$21,T2373)),"WINCOMHANAM",IF(ISNUMBER(SEARCH($V$22,T2373)),"WINCOMNAMDINH",IF(ISNUMBER(SEARCH($V$23,T2373)),"WINCOMLANGSON",IF(ISNUMBER(SEARCH($V$24,T2373)),"WINCOMTHANHHOA",IF(ISNUMBER(SEARCH($V$25,T2373)),"WINCOMYENBAI",IF(ISNUMBER(SEARCH($V$26,T2373)),"WINCOMTUYENQUANG",IF(ISNUMBER(SEARCH($V$27,T2373)),"WINCOMHUE",IF(ISNUMBER(SEARCH($V$28,T2373)),"WINCOMQUANGNAM",IF(ISNUMBER(SEARCH($V$29,T2373)),"WINCOMVINHPHUC",IF(ISNUMBER(SEARCH($V$30,T2373)),"WINCOMHAGIANG",IF(ISNUMBER(SEARCH($V$31,T2373)),"WINCOMNINHBINH",IF(ISNUMBER(SEARCH($V$32,T2373)),"WINCOMTRAVINH",IF(ISNUMBER(SEARCH($V$33,T2373)),"WINCOMCANTHO",IF(ISNUMBER(SEARCH($V$34,T2373)),"WINCOMBENTRE",IF(ISNUMBER(SEARCH($V$35,T2373)),"WINCOMCAMAU",IF(ISNUMBER(SEARCH($V$36,T2373)),"WINCOMANGIANG",IF(ISNUMBER(SEARCH($V$37,T2373)),"WINCOMNINHTHUAN",IF(ISNUMBER(SEARCH($V$38,T2373)),"WINCOMTHAIBINH",IF(ISNUMBER(SEARCH($V$39,T2373)),"WINCOMGIALAI",IF(ISNUMBER(SEARCH($V$40,T2373)),"WINCOMHOABINH",IF(ISNUMBER(SEARCH($V$41,T2373)),"WINCOMQUANGNGAI",IF(ISNUMBER(SEARCH($V$42,T2373)),"WINCOMBINHTHUAN",IF(ISNUMBER(SEARCH($V$43,T2373)),"WINCOMDAKLAK",IF(ISNUMBER(SEARCH($V$44,T2373)),"WINCOMSOCTRANG",IF(ISNUMBER(SEARCH($V$45,T2373)),"WINCOMSONLA",IF(ISNUMBER(SEARCH($V$46,T2373)),"WINCOMKONTUM",IF(ISNUMBER(SEARCH($V$47,T2373)),"WINCOMPHUYEN",IF(ISNUMBER(SEARCH($V$48,T2373)),"WINCOMQUANGTRI",IF(ISNUMBER(SEARCH($V$49,T2373)),"WINCOMBINHDINH",IF(ISNUMBER(SEARCH($V$50,T2373)),"WINCOMCAOBANG",IF(ISNUMBER(SEARCH($V$51,T2373)),"WINCOMQUANGBINH",IF(ISNUMBER(SEARCH($V$52,T2373)),"WINCOMLAMDONG",IF(ISNUMBER(SEARCH($V$53,T2373)),"WINCOMVINHLONG",IF(ISNUMBER(SEARCH($V$54,T2373)),"WINCOMDONGTHAP",IF(ISNUMBER(SEARCH($V$55,T2373)),"WINCOMTIENGIANG",IF(ISNUMBER(SEARCH($V$56,T2373)),"WINCOMQUANGNINH",0))))))))))))))))))))))))))))))))))))))))))))))))))))))</f>
        <v>WINCOMHANOI</v>
      </c>
    </row>
    <row r="2374" spans="1:25" x14ac:dyDescent="0.2">
      <c r="A2374" t="s">
        <v>0</v>
      </c>
      <c r="B2374" t="s">
        <v>3789</v>
      </c>
      <c r="C2374" t="s">
        <v>2</v>
      </c>
      <c r="D2374" t="s">
        <v>62</v>
      </c>
      <c r="E2374" t="s">
        <v>4</v>
      </c>
      <c r="F2374" s="5">
        <f t="shared" si="149"/>
        <v>3</v>
      </c>
      <c r="G2374" s="2">
        <v>316200</v>
      </c>
      <c r="H2374" s="2">
        <v>347820</v>
      </c>
      <c r="I2374" t="s">
        <v>5</v>
      </c>
      <c r="J2374" t="s">
        <v>63</v>
      </c>
      <c r="K2374" t="str">
        <f t="shared" si="150"/>
        <v>_Đùi gà sốt cay 500g</v>
      </c>
      <c r="L2374" s="8" t="str">
        <f>VLOOKUP(K2374,'[1]Mã Misa'!$B$2:$D$74,2,0)</f>
        <v>Đùi gà sốt cay 500g</v>
      </c>
      <c r="M2374" s="8" t="str">
        <f>VLOOKUP(L2374,'[1]Mã Misa'!$C$2:$D$74,2,0)</f>
        <v>DGSC500</v>
      </c>
      <c r="N2374" s="2">
        <v>105400</v>
      </c>
      <c r="O2374" t="s">
        <v>3790</v>
      </c>
      <c r="P2374" s="8" t="str">
        <f t="shared" si="151"/>
        <v>0011531</v>
      </c>
      <c r="Q2374" s="8" t="e">
        <f t="array" ref="Q2374">IF(VLOOKUP(P2374,$AA$1:$AC$32,1,0)&lt;&gt;0,(P2374&amp;"A"),0)</f>
        <v>#N/A</v>
      </c>
      <c r="R2374" s="12">
        <v>44522</v>
      </c>
      <c r="S2374" t="s">
        <v>3791</v>
      </c>
      <c r="T2374" s="8" t="str">
        <f t="shared" si="152"/>
        <v>VM+ QNH 41</v>
      </c>
      <c r="U2374" t="s">
        <v>6965</v>
      </c>
      <c r="Y2374" t="str">
        <f t="array" ref="Y2374">IF(ISNUMBER(SEARCH($V$3,T2374)),"WINCOMHANOI",IF(ISNUMBER(SEARCH($V$4,T2374)),"WINCOMHOCHIMINH",IF(ISNUMBER(SEARCH($V$5,T2374)),"WINCOMDANANG",IF(ISNUMBER(SEARCH($V$6,T2374)),"WINCOMHAIDUONG",IF(ISNUMBER(SEARCH($V$7,T2374)),"WINCOMQUANGNINH",IF(ISNUMBER(SEARCH($V$8,T2374)),"WINCOMHAIPHONG",IF(ISNUMBER(SEARCH($V$9,T2374)),"WINCOMBACGIANG",IF(ISNUMBER(SEARCH($V$10,T2374)),"WINCOMBACNINH",IF(ISNUMBER(SEARCH($V$11,T2374)),"WINCOMPHUTHO",IF(ISNUMBER(SEARCH($V$12,T2374)),"WINCOMHATINH",IF(ISNUMBER(SEARCH($V$13,T2374)),"WINCOMTHAINGUYEN",IF(ISNUMBER(SEARCH($V$14,T2374)),"WINCOMKHANHHOA",IF(ISNUMBER(SEARCH($V$15,T2374)),"WINCOMHUNGYEN",IF(ISNUMBER(SEARCH($V$16,T2374)),"WINCOMNGHEAN",IF(ISNUMBER(SEARCH($V$17,T2374)),"WINCOMLAOCAI",IF(ISNUMBER(SEARCH($V$18,T2374)),"WINCOMVUNGTAU",IF(ISNUMBER(SEARCH($V$19,T2374)),"WINCOMBINHDUONG",IF(ISNUMBER(SEARCH($V$20,T2374)),"WINCOMKIENGIANG",IF(ISNUMBER(SEARCH($V$21,T2374)),"WINCOMHANAM",IF(ISNUMBER(SEARCH($V$22,T2374)),"WINCOMNAMDINH",IF(ISNUMBER(SEARCH($V$23,T2374)),"WINCOMLANGSON",IF(ISNUMBER(SEARCH($V$24,T2374)),"WINCOMTHANHHOA",IF(ISNUMBER(SEARCH($V$25,T2374)),"WINCOMYENBAI",IF(ISNUMBER(SEARCH($V$26,T2374)),"WINCOMTUYENQUANG",IF(ISNUMBER(SEARCH($V$27,T2374)),"WINCOMHUE",IF(ISNUMBER(SEARCH($V$28,T2374)),"WINCOMQUANGNAM",IF(ISNUMBER(SEARCH($V$29,T2374)),"WINCOMVINHPHUC",IF(ISNUMBER(SEARCH($V$30,T2374)),"WINCOMHAGIANG",IF(ISNUMBER(SEARCH($V$31,T2374)),"WINCOMNINHBINH",IF(ISNUMBER(SEARCH($V$32,T2374)),"WINCOMTRAVINH",IF(ISNUMBER(SEARCH($V$33,T2374)),"WINCOMCANTHO",IF(ISNUMBER(SEARCH($V$34,T2374)),"WINCOMBENTRE",IF(ISNUMBER(SEARCH($V$35,T2374)),"WINCOMCAMAU",IF(ISNUMBER(SEARCH($V$36,T2374)),"WINCOMANGIANG",IF(ISNUMBER(SEARCH($V$37,T2374)),"WINCOMNINHTHUAN",IF(ISNUMBER(SEARCH($V$38,T2374)),"WINCOMTHAIBINH",IF(ISNUMBER(SEARCH($V$39,T2374)),"WINCOMGIALAI",IF(ISNUMBER(SEARCH($V$40,T2374)),"WINCOMHOABINH",IF(ISNUMBER(SEARCH($V$41,T2374)),"WINCOMQUANGNGAI",IF(ISNUMBER(SEARCH($V$42,T2374)),"WINCOMBINHTHUAN",IF(ISNUMBER(SEARCH($V$43,T2374)),"WINCOMDAKLAK",IF(ISNUMBER(SEARCH($V$44,T2374)),"WINCOMSOCTRANG",IF(ISNUMBER(SEARCH($V$45,T2374)),"WINCOMSONLA",IF(ISNUMBER(SEARCH($V$46,T2374)),"WINCOMKONTUM",IF(ISNUMBER(SEARCH($V$47,T2374)),"WINCOMPHUYEN",IF(ISNUMBER(SEARCH($V$48,T2374)),"WINCOMQUANGTRI",IF(ISNUMBER(SEARCH($V$49,T2374)),"WINCOMBINHDINH",IF(ISNUMBER(SEARCH($V$50,T2374)),"WINCOMCAOBANG",IF(ISNUMBER(SEARCH($V$51,T2374)),"WINCOMQUANGBINH",IF(ISNUMBER(SEARCH($V$52,T2374)),"WINCOMLAMDONG",IF(ISNUMBER(SEARCH($V$53,T2374)),"WINCOMVINHLONG",IF(ISNUMBER(SEARCH($V$54,T2374)),"WINCOMDONGTHAP",IF(ISNUMBER(SEARCH($V$55,T2374)),"WINCOMTIENGIANG",IF(ISNUMBER(SEARCH($V$56,T2374)),"WINCOMQUANGNINH",0))))))))))))))))))))))))))))))))))))))))))))))))))))))</f>
        <v>WINCOMQUANGNINH</v>
      </c>
    </row>
    <row r="2375" spans="1:25" x14ac:dyDescent="0.2">
      <c r="A2375" t="s">
        <v>0</v>
      </c>
      <c r="B2375" t="s">
        <v>3792</v>
      </c>
      <c r="C2375" t="s">
        <v>2</v>
      </c>
      <c r="D2375" t="s">
        <v>62</v>
      </c>
      <c r="E2375" t="s">
        <v>4</v>
      </c>
      <c r="F2375" s="5">
        <f t="shared" si="149"/>
        <v>1</v>
      </c>
      <c r="G2375" s="2">
        <v>105400</v>
      </c>
      <c r="H2375" s="2">
        <v>115940.00000000001</v>
      </c>
      <c r="I2375" t="s">
        <v>5</v>
      </c>
      <c r="J2375" t="s">
        <v>63</v>
      </c>
      <c r="K2375" t="str">
        <f t="shared" si="150"/>
        <v>_Đùi gà sốt cay 500g</v>
      </c>
      <c r="L2375" s="8" t="str">
        <f>VLOOKUP(K2375,'[1]Mã Misa'!$B$2:$D$74,2,0)</f>
        <v>Đùi gà sốt cay 500g</v>
      </c>
      <c r="M2375" s="8" t="str">
        <f>VLOOKUP(L2375,'[1]Mã Misa'!$C$2:$D$74,2,0)</f>
        <v>DGSC500</v>
      </c>
      <c r="N2375" s="2">
        <v>105400</v>
      </c>
      <c r="O2375" t="s">
        <v>3645</v>
      </c>
      <c r="P2375" s="8" t="str">
        <f t="shared" si="151"/>
        <v>0003023</v>
      </c>
      <c r="Q2375" s="18" t="s">
        <v>7488</v>
      </c>
      <c r="R2375" s="12">
        <v>44522</v>
      </c>
      <c r="S2375" t="s">
        <v>3793</v>
      </c>
      <c r="T2375" s="8" t="str">
        <f t="shared" si="152"/>
        <v>VM+ NAN 18</v>
      </c>
      <c r="U2375" t="s">
        <v>6966</v>
      </c>
      <c r="Y2375" t="str">
        <f t="array" ref="Y2375">IF(ISNUMBER(SEARCH($V$3,T2375)),"WINCOMHANOI",IF(ISNUMBER(SEARCH($V$4,T2375)),"WINCOMHOCHIMINH",IF(ISNUMBER(SEARCH($V$5,T2375)),"WINCOMDANANG",IF(ISNUMBER(SEARCH($V$6,T2375)),"WINCOMHAIDUONG",IF(ISNUMBER(SEARCH($V$7,T2375)),"WINCOMQUANGNINH",IF(ISNUMBER(SEARCH($V$8,T2375)),"WINCOMHAIPHONG",IF(ISNUMBER(SEARCH($V$9,T2375)),"WINCOMBACGIANG",IF(ISNUMBER(SEARCH($V$10,T2375)),"WINCOMBACNINH",IF(ISNUMBER(SEARCH($V$11,T2375)),"WINCOMPHUTHO",IF(ISNUMBER(SEARCH($V$12,T2375)),"WINCOMHATINH",IF(ISNUMBER(SEARCH($V$13,T2375)),"WINCOMTHAINGUYEN",IF(ISNUMBER(SEARCH($V$14,T2375)),"WINCOMKHANHHOA",IF(ISNUMBER(SEARCH($V$15,T2375)),"WINCOMHUNGYEN",IF(ISNUMBER(SEARCH($V$16,T2375)),"WINCOMNGHEAN",IF(ISNUMBER(SEARCH($V$17,T2375)),"WINCOMLAOCAI",IF(ISNUMBER(SEARCH($V$18,T2375)),"WINCOMVUNGTAU",IF(ISNUMBER(SEARCH($V$19,T2375)),"WINCOMBINHDUONG",IF(ISNUMBER(SEARCH($V$20,T2375)),"WINCOMKIENGIANG",IF(ISNUMBER(SEARCH($V$21,T2375)),"WINCOMHANAM",IF(ISNUMBER(SEARCH($V$22,T2375)),"WINCOMNAMDINH",IF(ISNUMBER(SEARCH($V$23,T2375)),"WINCOMLANGSON",IF(ISNUMBER(SEARCH($V$24,T2375)),"WINCOMTHANHHOA",IF(ISNUMBER(SEARCH($V$25,T2375)),"WINCOMYENBAI",IF(ISNUMBER(SEARCH($V$26,T2375)),"WINCOMTUYENQUANG",IF(ISNUMBER(SEARCH($V$27,T2375)),"WINCOMHUE",IF(ISNUMBER(SEARCH($V$28,T2375)),"WINCOMQUANGNAM",IF(ISNUMBER(SEARCH($V$29,T2375)),"WINCOMVINHPHUC",IF(ISNUMBER(SEARCH($V$30,T2375)),"WINCOMHAGIANG",IF(ISNUMBER(SEARCH($V$31,T2375)),"WINCOMNINHBINH",IF(ISNUMBER(SEARCH($V$32,T2375)),"WINCOMTRAVINH",IF(ISNUMBER(SEARCH($V$33,T2375)),"WINCOMCANTHO",IF(ISNUMBER(SEARCH($V$34,T2375)),"WINCOMBENTRE",IF(ISNUMBER(SEARCH($V$35,T2375)),"WINCOMCAMAU",IF(ISNUMBER(SEARCH($V$36,T2375)),"WINCOMANGIANG",IF(ISNUMBER(SEARCH($V$37,T2375)),"WINCOMNINHTHUAN",IF(ISNUMBER(SEARCH($V$38,T2375)),"WINCOMTHAIBINH",IF(ISNUMBER(SEARCH($V$39,T2375)),"WINCOMGIALAI",IF(ISNUMBER(SEARCH($V$40,T2375)),"WINCOMHOABINH",IF(ISNUMBER(SEARCH($V$41,T2375)),"WINCOMQUANGNGAI",IF(ISNUMBER(SEARCH($V$42,T2375)),"WINCOMBINHTHUAN",IF(ISNUMBER(SEARCH($V$43,T2375)),"WINCOMDAKLAK",IF(ISNUMBER(SEARCH($V$44,T2375)),"WINCOMSOCTRANG",IF(ISNUMBER(SEARCH($V$45,T2375)),"WINCOMSONLA",IF(ISNUMBER(SEARCH($V$46,T2375)),"WINCOMKONTUM",IF(ISNUMBER(SEARCH($V$47,T2375)),"WINCOMPHUYEN",IF(ISNUMBER(SEARCH($V$48,T2375)),"WINCOMQUANGTRI",IF(ISNUMBER(SEARCH($V$49,T2375)),"WINCOMBINHDINH",IF(ISNUMBER(SEARCH($V$50,T2375)),"WINCOMCAOBANG",IF(ISNUMBER(SEARCH($V$51,T2375)),"WINCOMQUANGBINH",IF(ISNUMBER(SEARCH($V$52,T2375)),"WINCOMLAMDONG",IF(ISNUMBER(SEARCH($V$53,T2375)),"WINCOMVINHLONG",IF(ISNUMBER(SEARCH($V$54,T2375)),"WINCOMDONGTHAP",IF(ISNUMBER(SEARCH($V$55,T2375)),"WINCOMTIENGIANG",IF(ISNUMBER(SEARCH($V$56,T2375)),"WINCOMQUANGNINH",0))))))))))))))))))))))))))))))))))))))))))))))))))))))</f>
        <v>WINCOMNGHEAN</v>
      </c>
    </row>
    <row r="2376" spans="1:25" x14ac:dyDescent="0.2">
      <c r="A2376" t="s">
        <v>0</v>
      </c>
      <c r="B2376" t="s">
        <v>3792</v>
      </c>
      <c r="C2376" t="s">
        <v>31</v>
      </c>
      <c r="D2376" t="s">
        <v>134</v>
      </c>
      <c r="E2376" t="s">
        <v>4</v>
      </c>
      <c r="F2376" s="5">
        <f t="shared" si="149"/>
        <v>1</v>
      </c>
      <c r="G2376" s="2">
        <v>90750</v>
      </c>
      <c r="H2376" s="2">
        <v>99825.000000000015</v>
      </c>
      <c r="I2376" t="s">
        <v>5</v>
      </c>
      <c r="J2376" t="s">
        <v>135</v>
      </c>
      <c r="K2376" t="str">
        <f t="shared" si="150"/>
        <v>_Chân gà sốt cay 400g</v>
      </c>
      <c r="L2376" s="8" t="str">
        <f>VLOOKUP(K2376,'[1]Mã Misa'!$B$2:$D$74,2,0)</f>
        <v>Chân gà sốt cay 400g</v>
      </c>
      <c r="M2376" s="8" t="str">
        <f>VLOOKUP(L2376,'[1]Mã Misa'!$C$2:$D$74,2,0)</f>
        <v>CGSC400</v>
      </c>
      <c r="N2376" s="2">
        <v>90750</v>
      </c>
      <c r="O2376" t="s">
        <v>3645</v>
      </c>
      <c r="P2376" s="8" t="str">
        <f t="shared" si="151"/>
        <v>0003023</v>
      </c>
      <c r="Q2376" s="18" t="s">
        <v>7488</v>
      </c>
      <c r="R2376" s="12">
        <v>44522</v>
      </c>
      <c r="S2376" t="s">
        <v>3793</v>
      </c>
      <c r="T2376" s="8" t="str">
        <f t="shared" si="152"/>
        <v>VM+ NAN 18</v>
      </c>
      <c r="U2376" t="s">
        <v>6966</v>
      </c>
      <c r="Y2376" t="str">
        <f t="array" ref="Y2376">IF(ISNUMBER(SEARCH($V$3,T2376)),"WINCOMHANOI",IF(ISNUMBER(SEARCH($V$4,T2376)),"WINCOMHOCHIMINH",IF(ISNUMBER(SEARCH($V$5,T2376)),"WINCOMDANANG",IF(ISNUMBER(SEARCH($V$6,T2376)),"WINCOMHAIDUONG",IF(ISNUMBER(SEARCH($V$7,T2376)),"WINCOMQUANGNINH",IF(ISNUMBER(SEARCH($V$8,T2376)),"WINCOMHAIPHONG",IF(ISNUMBER(SEARCH($V$9,T2376)),"WINCOMBACGIANG",IF(ISNUMBER(SEARCH($V$10,T2376)),"WINCOMBACNINH",IF(ISNUMBER(SEARCH($V$11,T2376)),"WINCOMPHUTHO",IF(ISNUMBER(SEARCH($V$12,T2376)),"WINCOMHATINH",IF(ISNUMBER(SEARCH($V$13,T2376)),"WINCOMTHAINGUYEN",IF(ISNUMBER(SEARCH($V$14,T2376)),"WINCOMKHANHHOA",IF(ISNUMBER(SEARCH($V$15,T2376)),"WINCOMHUNGYEN",IF(ISNUMBER(SEARCH($V$16,T2376)),"WINCOMNGHEAN",IF(ISNUMBER(SEARCH($V$17,T2376)),"WINCOMLAOCAI",IF(ISNUMBER(SEARCH($V$18,T2376)),"WINCOMVUNGTAU",IF(ISNUMBER(SEARCH($V$19,T2376)),"WINCOMBINHDUONG",IF(ISNUMBER(SEARCH($V$20,T2376)),"WINCOMKIENGIANG",IF(ISNUMBER(SEARCH($V$21,T2376)),"WINCOMHANAM",IF(ISNUMBER(SEARCH($V$22,T2376)),"WINCOMNAMDINH",IF(ISNUMBER(SEARCH($V$23,T2376)),"WINCOMLANGSON",IF(ISNUMBER(SEARCH($V$24,T2376)),"WINCOMTHANHHOA",IF(ISNUMBER(SEARCH($V$25,T2376)),"WINCOMYENBAI",IF(ISNUMBER(SEARCH($V$26,T2376)),"WINCOMTUYENQUANG",IF(ISNUMBER(SEARCH($V$27,T2376)),"WINCOMHUE",IF(ISNUMBER(SEARCH($V$28,T2376)),"WINCOMQUANGNAM",IF(ISNUMBER(SEARCH($V$29,T2376)),"WINCOMVINHPHUC",IF(ISNUMBER(SEARCH($V$30,T2376)),"WINCOMHAGIANG",IF(ISNUMBER(SEARCH($V$31,T2376)),"WINCOMNINHBINH",IF(ISNUMBER(SEARCH($V$32,T2376)),"WINCOMTRAVINH",IF(ISNUMBER(SEARCH($V$33,T2376)),"WINCOMCANTHO",IF(ISNUMBER(SEARCH($V$34,T2376)),"WINCOMBENTRE",IF(ISNUMBER(SEARCH($V$35,T2376)),"WINCOMCAMAU",IF(ISNUMBER(SEARCH($V$36,T2376)),"WINCOMANGIANG",IF(ISNUMBER(SEARCH($V$37,T2376)),"WINCOMNINHTHUAN",IF(ISNUMBER(SEARCH($V$38,T2376)),"WINCOMTHAIBINH",IF(ISNUMBER(SEARCH($V$39,T2376)),"WINCOMGIALAI",IF(ISNUMBER(SEARCH($V$40,T2376)),"WINCOMHOABINH",IF(ISNUMBER(SEARCH($V$41,T2376)),"WINCOMQUANGNGAI",IF(ISNUMBER(SEARCH($V$42,T2376)),"WINCOMBINHTHUAN",IF(ISNUMBER(SEARCH($V$43,T2376)),"WINCOMDAKLAK",IF(ISNUMBER(SEARCH($V$44,T2376)),"WINCOMSOCTRANG",IF(ISNUMBER(SEARCH($V$45,T2376)),"WINCOMSONLA",IF(ISNUMBER(SEARCH($V$46,T2376)),"WINCOMKONTUM",IF(ISNUMBER(SEARCH($V$47,T2376)),"WINCOMPHUYEN",IF(ISNUMBER(SEARCH($V$48,T2376)),"WINCOMQUANGTRI",IF(ISNUMBER(SEARCH($V$49,T2376)),"WINCOMBINHDINH",IF(ISNUMBER(SEARCH($V$50,T2376)),"WINCOMCAOBANG",IF(ISNUMBER(SEARCH($V$51,T2376)),"WINCOMQUANGBINH",IF(ISNUMBER(SEARCH($V$52,T2376)),"WINCOMLAMDONG",IF(ISNUMBER(SEARCH($V$53,T2376)),"WINCOMVINHLONG",IF(ISNUMBER(SEARCH($V$54,T2376)),"WINCOMDONGTHAP",IF(ISNUMBER(SEARCH($V$55,T2376)),"WINCOMTIENGIANG",IF(ISNUMBER(SEARCH($V$56,T2376)),"WINCOMQUANGNINH",0))))))))))))))))))))))))))))))))))))))))))))))))))))))</f>
        <v>WINCOMNGHEAN</v>
      </c>
    </row>
    <row r="2377" spans="1:25" x14ac:dyDescent="0.2">
      <c r="A2377" t="s">
        <v>0</v>
      </c>
      <c r="B2377" t="s">
        <v>3794</v>
      </c>
      <c r="C2377" t="s">
        <v>2</v>
      </c>
      <c r="D2377" t="s">
        <v>45</v>
      </c>
      <c r="E2377" t="s">
        <v>4</v>
      </c>
      <c r="F2377" s="5">
        <f t="shared" si="149"/>
        <v>1</v>
      </c>
      <c r="G2377" s="2">
        <v>87787</v>
      </c>
      <c r="H2377" s="2">
        <v>96565.700000000012</v>
      </c>
      <c r="I2377" t="s">
        <v>5</v>
      </c>
      <c r="J2377" t="s">
        <v>46</v>
      </c>
      <c r="K2377" t="str">
        <f t="shared" si="150"/>
        <v>Bắp bò muối gói 200g</v>
      </c>
      <c r="L2377" s="8" t="str">
        <f>VLOOKUP(K2377,'[1]Mã Misa'!$B$2:$D$74,2,0)</f>
        <v>Bắp bò muối 200g</v>
      </c>
      <c r="M2377" s="8" t="str">
        <f>VLOOKUP(L2377,'[1]Mã Misa'!$C$2:$D$74,2,0)</f>
        <v>BBM200</v>
      </c>
      <c r="N2377" s="2">
        <v>87787</v>
      </c>
      <c r="O2377" t="s">
        <v>3795</v>
      </c>
      <c r="P2377" s="8" t="str">
        <f t="shared" si="151"/>
        <v>0006965</v>
      </c>
      <c r="Q2377" s="8" t="e">
        <f t="array" ref="Q2377">IF(VLOOKUP(P2377,$AA$1:$AC$32,1,0)&lt;&gt;0,(P2377&amp;"A"),0)</f>
        <v>#N/A</v>
      </c>
      <c r="R2377" s="12">
        <v>44522</v>
      </c>
      <c r="S2377" t="s">
        <v>1498</v>
      </c>
      <c r="T2377" s="8" t="str">
        <f t="shared" si="152"/>
        <v>VM+ CTO Th</v>
      </c>
      <c r="U2377" t="s">
        <v>6407</v>
      </c>
      <c r="Y2377" t="str">
        <f t="array" ref="Y2377">IF(ISNUMBER(SEARCH($V$3,T2377)),"WINCOMHANOI",IF(ISNUMBER(SEARCH($V$4,T2377)),"WINCOMHOCHIMINH",IF(ISNUMBER(SEARCH($V$5,T2377)),"WINCOMDANANG",IF(ISNUMBER(SEARCH($V$6,T2377)),"WINCOMHAIDUONG",IF(ISNUMBER(SEARCH($V$7,T2377)),"WINCOMQUANGNINH",IF(ISNUMBER(SEARCH($V$8,T2377)),"WINCOMHAIPHONG",IF(ISNUMBER(SEARCH($V$9,T2377)),"WINCOMBACGIANG",IF(ISNUMBER(SEARCH($V$10,T2377)),"WINCOMBACNINH",IF(ISNUMBER(SEARCH($V$11,T2377)),"WINCOMPHUTHO",IF(ISNUMBER(SEARCH($V$12,T2377)),"WINCOMHATINH",IF(ISNUMBER(SEARCH($V$13,T2377)),"WINCOMTHAINGUYEN",IF(ISNUMBER(SEARCH($V$14,T2377)),"WINCOMKHANHHOA",IF(ISNUMBER(SEARCH($V$15,T2377)),"WINCOMHUNGYEN",IF(ISNUMBER(SEARCH($V$16,T2377)),"WINCOMNGHEAN",IF(ISNUMBER(SEARCH($V$17,T2377)),"WINCOMLAOCAI",IF(ISNUMBER(SEARCH($V$18,T2377)),"WINCOMVUNGTAU",IF(ISNUMBER(SEARCH($V$19,T2377)),"WINCOMBINHDUONG",IF(ISNUMBER(SEARCH($V$20,T2377)),"WINCOMKIENGIANG",IF(ISNUMBER(SEARCH($V$21,T2377)),"WINCOMHANAM",IF(ISNUMBER(SEARCH($V$22,T2377)),"WINCOMNAMDINH",IF(ISNUMBER(SEARCH($V$23,T2377)),"WINCOMLANGSON",IF(ISNUMBER(SEARCH($V$24,T2377)),"WINCOMTHANHHOA",IF(ISNUMBER(SEARCH($V$25,T2377)),"WINCOMYENBAI",IF(ISNUMBER(SEARCH($V$26,T2377)),"WINCOMTUYENQUANG",IF(ISNUMBER(SEARCH($V$27,T2377)),"WINCOMHUE",IF(ISNUMBER(SEARCH($V$28,T2377)),"WINCOMQUANGNAM",IF(ISNUMBER(SEARCH($V$29,T2377)),"WINCOMVINHPHUC",IF(ISNUMBER(SEARCH($V$30,T2377)),"WINCOMHAGIANG",IF(ISNUMBER(SEARCH($V$31,T2377)),"WINCOMNINHBINH",IF(ISNUMBER(SEARCH($V$32,T2377)),"WINCOMTRAVINH",IF(ISNUMBER(SEARCH($V$33,T2377)),"WINCOMCANTHO",IF(ISNUMBER(SEARCH($V$34,T2377)),"WINCOMBENTRE",IF(ISNUMBER(SEARCH($V$35,T2377)),"WINCOMCAMAU",IF(ISNUMBER(SEARCH($V$36,T2377)),"WINCOMANGIANG",IF(ISNUMBER(SEARCH($V$37,T2377)),"WINCOMNINHTHUAN",IF(ISNUMBER(SEARCH($V$38,T2377)),"WINCOMTHAIBINH",IF(ISNUMBER(SEARCH($V$39,T2377)),"WINCOMGIALAI",IF(ISNUMBER(SEARCH($V$40,T2377)),"WINCOMHOABINH",IF(ISNUMBER(SEARCH($V$41,T2377)),"WINCOMQUANGNGAI",IF(ISNUMBER(SEARCH($V$42,T2377)),"WINCOMBINHTHUAN",IF(ISNUMBER(SEARCH($V$43,T2377)),"WINCOMDAKLAK",IF(ISNUMBER(SEARCH($V$44,T2377)),"WINCOMSOCTRANG",IF(ISNUMBER(SEARCH($V$45,T2377)),"WINCOMSONLA",IF(ISNUMBER(SEARCH($V$46,T2377)),"WINCOMKONTUM",IF(ISNUMBER(SEARCH($V$47,T2377)),"WINCOMPHUYEN",IF(ISNUMBER(SEARCH($V$48,T2377)),"WINCOMQUANGTRI",IF(ISNUMBER(SEARCH($V$49,T2377)),"WINCOMBINHDINH",IF(ISNUMBER(SEARCH($V$50,T2377)),"WINCOMCAOBANG",IF(ISNUMBER(SEARCH($V$51,T2377)),"WINCOMQUANGBINH",IF(ISNUMBER(SEARCH($V$52,T2377)),"WINCOMLAMDONG",IF(ISNUMBER(SEARCH($V$53,T2377)),"WINCOMVINHLONG",IF(ISNUMBER(SEARCH($V$54,T2377)),"WINCOMDONGTHAP",IF(ISNUMBER(SEARCH($V$55,T2377)),"WINCOMTIENGIANG",IF(ISNUMBER(SEARCH($V$56,T2377)),"WINCOMQUANGNINH",0))))))))))))))))))))))))))))))))))))))))))))))))))))))</f>
        <v>WINCOMCANTHO</v>
      </c>
    </row>
    <row r="2378" spans="1:25" x14ac:dyDescent="0.2">
      <c r="A2378" t="s">
        <v>0</v>
      </c>
      <c r="B2378" t="s">
        <v>3794</v>
      </c>
      <c r="C2378" t="s">
        <v>31</v>
      </c>
      <c r="D2378" t="s">
        <v>35</v>
      </c>
      <c r="E2378" t="s">
        <v>4</v>
      </c>
      <c r="F2378" s="5">
        <f t="shared" si="149"/>
        <v>1</v>
      </c>
      <c r="G2378" s="2">
        <v>73431</v>
      </c>
      <c r="H2378" s="2">
        <v>80774.100000000006</v>
      </c>
      <c r="I2378" t="s">
        <v>5</v>
      </c>
      <c r="J2378" t="s">
        <v>36</v>
      </c>
      <c r="K2378" t="str">
        <f t="shared" si="150"/>
        <v>Chân giò heo muối gói 300g</v>
      </c>
      <c r="L2378" s="8" t="str">
        <f>VLOOKUP(K2378,'[1]Mã Misa'!$B$2:$D$74,2,0)</f>
        <v>Chân giò heo muối 300g</v>
      </c>
      <c r="M2378" s="8" t="str">
        <f>VLOOKUP(L2378,'[1]Mã Misa'!$C$2:$D$74,2,0)</f>
        <v>CGM300</v>
      </c>
      <c r="N2378" s="2">
        <v>73431</v>
      </c>
      <c r="O2378" t="s">
        <v>3795</v>
      </c>
      <c r="P2378" s="8" t="str">
        <f t="shared" si="151"/>
        <v>0006965</v>
      </c>
      <c r="Q2378" s="8" t="e">
        <f t="array" ref="Q2378">IF(VLOOKUP(P2378,$AA$1:$AC$32,1,0)&lt;&gt;0,(P2378&amp;"A"),0)</f>
        <v>#N/A</v>
      </c>
      <c r="R2378" s="12">
        <v>44522</v>
      </c>
      <c r="S2378" t="s">
        <v>1498</v>
      </c>
      <c r="T2378" s="8" t="str">
        <f t="shared" si="152"/>
        <v>VM+ CTO Th</v>
      </c>
      <c r="U2378" t="s">
        <v>6407</v>
      </c>
      <c r="Y2378" t="str">
        <f t="array" ref="Y2378">IF(ISNUMBER(SEARCH($V$3,T2378)),"WINCOMHANOI",IF(ISNUMBER(SEARCH($V$4,T2378)),"WINCOMHOCHIMINH",IF(ISNUMBER(SEARCH($V$5,T2378)),"WINCOMDANANG",IF(ISNUMBER(SEARCH($V$6,T2378)),"WINCOMHAIDUONG",IF(ISNUMBER(SEARCH($V$7,T2378)),"WINCOMQUANGNINH",IF(ISNUMBER(SEARCH($V$8,T2378)),"WINCOMHAIPHONG",IF(ISNUMBER(SEARCH($V$9,T2378)),"WINCOMBACGIANG",IF(ISNUMBER(SEARCH($V$10,T2378)),"WINCOMBACNINH",IF(ISNUMBER(SEARCH($V$11,T2378)),"WINCOMPHUTHO",IF(ISNUMBER(SEARCH($V$12,T2378)),"WINCOMHATINH",IF(ISNUMBER(SEARCH($V$13,T2378)),"WINCOMTHAINGUYEN",IF(ISNUMBER(SEARCH($V$14,T2378)),"WINCOMKHANHHOA",IF(ISNUMBER(SEARCH($V$15,T2378)),"WINCOMHUNGYEN",IF(ISNUMBER(SEARCH($V$16,T2378)),"WINCOMNGHEAN",IF(ISNUMBER(SEARCH($V$17,T2378)),"WINCOMLAOCAI",IF(ISNUMBER(SEARCH($V$18,T2378)),"WINCOMVUNGTAU",IF(ISNUMBER(SEARCH($V$19,T2378)),"WINCOMBINHDUONG",IF(ISNUMBER(SEARCH($V$20,T2378)),"WINCOMKIENGIANG",IF(ISNUMBER(SEARCH($V$21,T2378)),"WINCOMHANAM",IF(ISNUMBER(SEARCH($V$22,T2378)),"WINCOMNAMDINH",IF(ISNUMBER(SEARCH($V$23,T2378)),"WINCOMLANGSON",IF(ISNUMBER(SEARCH($V$24,T2378)),"WINCOMTHANHHOA",IF(ISNUMBER(SEARCH($V$25,T2378)),"WINCOMYENBAI",IF(ISNUMBER(SEARCH($V$26,T2378)),"WINCOMTUYENQUANG",IF(ISNUMBER(SEARCH($V$27,T2378)),"WINCOMHUE",IF(ISNUMBER(SEARCH($V$28,T2378)),"WINCOMQUANGNAM",IF(ISNUMBER(SEARCH($V$29,T2378)),"WINCOMVINHPHUC",IF(ISNUMBER(SEARCH($V$30,T2378)),"WINCOMHAGIANG",IF(ISNUMBER(SEARCH($V$31,T2378)),"WINCOMNINHBINH",IF(ISNUMBER(SEARCH($V$32,T2378)),"WINCOMTRAVINH",IF(ISNUMBER(SEARCH($V$33,T2378)),"WINCOMCANTHO",IF(ISNUMBER(SEARCH($V$34,T2378)),"WINCOMBENTRE",IF(ISNUMBER(SEARCH($V$35,T2378)),"WINCOMCAMAU",IF(ISNUMBER(SEARCH($V$36,T2378)),"WINCOMANGIANG",IF(ISNUMBER(SEARCH($V$37,T2378)),"WINCOMNINHTHUAN",IF(ISNUMBER(SEARCH($V$38,T2378)),"WINCOMTHAIBINH",IF(ISNUMBER(SEARCH($V$39,T2378)),"WINCOMGIALAI",IF(ISNUMBER(SEARCH($V$40,T2378)),"WINCOMHOABINH",IF(ISNUMBER(SEARCH($V$41,T2378)),"WINCOMQUANGNGAI",IF(ISNUMBER(SEARCH($V$42,T2378)),"WINCOMBINHTHUAN",IF(ISNUMBER(SEARCH($V$43,T2378)),"WINCOMDAKLAK",IF(ISNUMBER(SEARCH($V$44,T2378)),"WINCOMSOCTRANG",IF(ISNUMBER(SEARCH($V$45,T2378)),"WINCOMSONLA",IF(ISNUMBER(SEARCH($V$46,T2378)),"WINCOMKONTUM",IF(ISNUMBER(SEARCH($V$47,T2378)),"WINCOMPHUYEN",IF(ISNUMBER(SEARCH($V$48,T2378)),"WINCOMQUANGTRI",IF(ISNUMBER(SEARCH($V$49,T2378)),"WINCOMBINHDINH",IF(ISNUMBER(SEARCH($V$50,T2378)),"WINCOMCAOBANG",IF(ISNUMBER(SEARCH($V$51,T2378)),"WINCOMQUANGBINH",IF(ISNUMBER(SEARCH($V$52,T2378)),"WINCOMLAMDONG",IF(ISNUMBER(SEARCH($V$53,T2378)),"WINCOMVINHLONG",IF(ISNUMBER(SEARCH($V$54,T2378)),"WINCOMDONGTHAP",IF(ISNUMBER(SEARCH($V$55,T2378)),"WINCOMTIENGIANG",IF(ISNUMBER(SEARCH($V$56,T2378)),"WINCOMQUANGNINH",0))))))))))))))))))))))))))))))))))))))))))))))))))))))</f>
        <v>WINCOMCANTHO</v>
      </c>
    </row>
    <row r="2379" spans="1:25" x14ac:dyDescent="0.2">
      <c r="A2379" t="s">
        <v>0</v>
      </c>
      <c r="B2379" t="s">
        <v>3796</v>
      </c>
      <c r="C2379" t="s">
        <v>2</v>
      </c>
      <c r="D2379" t="s">
        <v>62</v>
      </c>
      <c r="E2379" t="s">
        <v>4</v>
      </c>
      <c r="F2379" s="5">
        <f t="shared" si="149"/>
        <v>4</v>
      </c>
      <c r="G2379" s="2">
        <v>421600</v>
      </c>
      <c r="H2379" s="2">
        <v>463760.00000000006</v>
      </c>
      <c r="I2379" t="s">
        <v>5</v>
      </c>
      <c r="J2379" t="s">
        <v>63</v>
      </c>
      <c r="K2379" t="str">
        <f t="shared" si="150"/>
        <v>_Đùi gà sốt cay 500g</v>
      </c>
      <c r="L2379" s="8" t="str">
        <f>VLOOKUP(K2379,'[1]Mã Misa'!$B$2:$D$74,2,0)</f>
        <v>Đùi gà sốt cay 500g</v>
      </c>
      <c r="M2379" s="8" t="str">
        <f>VLOOKUP(L2379,'[1]Mã Misa'!$C$2:$D$74,2,0)</f>
        <v>DGSC500</v>
      </c>
      <c r="N2379" s="2">
        <v>105400</v>
      </c>
      <c r="O2379" t="s">
        <v>3797</v>
      </c>
      <c r="P2379" s="8" t="str">
        <f t="shared" si="151"/>
        <v>0018782</v>
      </c>
      <c r="Q2379" s="8" t="e">
        <f t="array" ref="Q2379">IF(VLOOKUP(P2379,$AA$1:$AC$32,1,0)&lt;&gt;0,(P2379&amp;"A"),0)</f>
        <v>#N/A</v>
      </c>
      <c r="R2379" s="12">
        <v>44522</v>
      </c>
      <c r="S2379" t="s">
        <v>3798</v>
      </c>
      <c r="T2379" s="8" t="str">
        <f t="shared" si="152"/>
        <v>VM+ DNG 63</v>
      </c>
      <c r="U2379" t="s">
        <v>6967</v>
      </c>
      <c r="Y2379" t="str">
        <f t="array" ref="Y2379">IF(ISNUMBER(SEARCH($V$3,T2379)),"WINCOMHANOI",IF(ISNUMBER(SEARCH($V$4,T2379)),"WINCOMHOCHIMINH",IF(ISNUMBER(SEARCH($V$5,T2379)),"WINCOMDANANG",IF(ISNUMBER(SEARCH($V$6,T2379)),"WINCOMHAIDUONG",IF(ISNUMBER(SEARCH($V$7,T2379)),"WINCOMQUANGNINH",IF(ISNUMBER(SEARCH($V$8,T2379)),"WINCOMHAIPHONG",IF(ISNUMBER(SEARCH($V$9,T2379)),"WINCOMBACGIANG",IF(ISNUMBER(SEARCH($V$10,T2379)),"WINCOMBACNINH",IF(ISNUMBER(SEARCH($V$11,T2379)),"WINCOMPHUTHO",IF(ISNUMBER(SEARCH($V$12,T2379)),"WINCOMHATINH",IF(ISNUMBER(SEARCH($V$13,T2379)),"WINCOMTHAINGUYEN",IF(ISNUMBER(SEARCH($V$14,T2379)),"WINCOMKHANHHOA",IF(ISNUMBER(SEARCH($V$15,T2379)),"WINCOMHUNGYEN",IF(ISNUMBER(SEARCH($V$16,T2379)),"WINCOMNGHEAN",IF(ISNUMBER(SEARCH($V$17,T2379)),"WINCOMLAOCAI",IF(ISNUMBER(SEARCH($V$18,T2379)),"WINCOMVUNGTAU",IF(ISNUMBER(SEARCH($V$19,T2379)),"WINCOMBINHDUONG",IF(ISNUMBER(SEARCH($V$20,T2379)),"WINCOMKIENGIANG",IF(ISNUMBER(SEARCH($V$21,T2379)),"WINCOMHANAM",IF(ISNUMBER(SEARCH($V$22,T2379)),"WINCOMNAMDINH",IF(ISNUMBER(SEARCH($V$23,T2379)),"WINCOMLANGSON",IF(ISNUMBER(SEARCH($V$24,T2379)),"WINCOMTHANHHOA",IF(ISNUMBER(SEARCH($V$25,T2379)),"WINCOMYENBAI",IF(ISNUMBER(SEARCH($V$26,T2379)),"WINCOMTUYENQUANG",IF(ISNUMBER(SEARCH($V$27,T2379)),"WINCOMHUE",IF(ISNUMBER(SEARCH($V$28,T2379)),"WINCOMQUANGNAM",IF(ISNUMBER(SEARCH($V$29,T2379)),"WINCOMVINHPHUC",IF(ISNUMBER(SEARCH($V$30,T2379)),"WINCOMHAGIANG",IF(ISNUMBER(SEARCH($V$31,T2379)),"WINCOMNINHBINH",IF(ISNUMBER(SEARCH($V$32,T2379)),"WINCOMTRAVINH",IF(ISNUMBER(SEARCH($V$33,T2379)),"WINCOMCANTHO",IF(ISNUMBER(SEARCH($V$34,T2379)),"WINCOMBENTRE",IF(ISNUMBER(SEARCH($V$35,T2379)),"WINCOMCAMAU",IF(ISNUMBER(SEARCH($V$36,T2379)),"WINCOMANGIANG",IF(ISNUMBER(SEARCH($V$37,T2379)),"WINCOMNINHTHUAN",IF(ISNUMBER(SEARCH($V$38,T2379)),"WINCOMTHAIBINH",IF(ISNUMBER(SEARCH($V$39,T2379)),"WINCOMGIALAI",IF(ISNUMBER(SEARCH($V$40,T2379)),"WINCOMHOABINH",IF(ISNUMBER(SEARCH($V$41,T2379)),"WINCOMQUANGNGAI",IF(ISNUMBER(SEARCH($V$42,T2379)),"WINCOMBINHTHUAN",IF(ISNUMBER(SEARCH($V$43,T2379)),"WINCOMDAKLAK",IF(ISNUMBER(SEARCH($V$44,T2379)),"WINCOMSOCTRANG",IF(ISNUMBER(SEARCH($V$45,T2379)),"WINCOMSONLA",IF(ISNUMBER(SEARCH($V$46,T2379)),"WINCOMKONTUM",IF(ISNUMBER(SEARCH($V$47,T2379)),"WINCOMPHUYEN",IF(ISNUMBER(SEARCH($V$48,T2379)),"WINCOMQUANGTRI",IF(ISNUMBER(SEARCH($V$49,T2379)),"WINCOMBINHDINH",IF(ISNUMBER(SEARCH($V$50,T2379)),"WINCOMCAOBANG",IF(ISNUMBER(SEARCH($V$51,T2379)),"WINCOMQUANGBINH",IF(ISNUMBER(SEARCH($V$52,T2379)),"WINCOMLAMDONG",IF(ISNUMBER(SEARCH($V$53,T2379)),"WINCOMVINHLONG",IF(ISNUMBER(SEARCH($V$54,T2379)),"WINCOMDONGTHAP",IF(ISNUMBER(SEARCH($V$55,T2379)),"WINCOMTIENGIANG",IF(ISNUMBER(SEARCH($V$56,T2379)),"WINCOMQUANGNINH",0))))))))))))))))))))))))))))))))))))))))))))))))))))))</f>
        <v>WINCOMDANANG</v>
      </c>
    </row>
    <row r="2380" spans="1:25" x14ac:dyDescent="0.2">
      <c r="A2380" t="s">
        <v>0</v>
      </c>
      <c r="B2380" t="s">
        <v>3799</v>
      </c>
      <c r="C2380" t="s">
        <v>2</v>
      </c>
      <c r="D2380" t="s">
        <v>20</v>
      </c>
      <c r="E2380" t="s">
        <v>4</v>
      </c>
      <c r="F2380" s="5">
        <f t="shared" si="149"/>
        <v>5</v>
      </c>
      <c r="G2380" s="2">
        <v>250910</v>
      </c>
      <c r="H2380" s="2">
        <v>276001</v>
      </c>
      <c r="I2380" t="s">
        <v>5</v>
      </c>
      <c r="J2380" t="s">
        <v>21</v>
      </c>
      <c r="K2380" t="str">
        <f t="shared" si="150"/>
        <v>Giò tai lưỡi xào gói 250g</v>
      </c>
      <c r="L2380" s="8" t="str">
        <f>VLOOKUP(K2380,'[1]Mã Misa'!$B$2:$D$74,2,0)</f>
        <v>Giò Tai Lưỡi Xào 250g</v>
      </c>
      <c r="M2380" s="8" t="str">
        <f>VLOOKUP(L2380,'[1]Mã Misa'!$C$2:$D$74,2,0)</f>
        <v>GTLX250G</v>
      </c>
      <c r="N2380" s="2">
        <v>50182</v>
      </c>
      <c r="O2380" t="s">
        <v>3800</v>
      </c>
      <c r="P2380" s="8" t="str">
        <f t="shared" si="151"/>
        <v>0044594</v>
      </c>
      <c r="Q2380" s="8" t="e">
        <f t="array" ref="Q2380">IF(VLOOKUP(P2380,$AA$1:$AC$32,1,0)&lt;&gt;0,(P2380&amp;"A"),0)</f>
        <v>#N/A</v>
      </c>
      <c r="R2380" s="12">
        <v>44522</v>
      </c>
      <c r="S2380" t="s">
        <v>3801</v>
      </c>
      <c r="T2380" s="8" t="str">
        <f t="shared" si="152"/>
        <v>VM+ HCM 11</v>
      </c>
      <c r="U2380" t="s">
        <v>6968</v>
      </c>
      <c r="Y2380" t="str">
        <f t="array" ref="Y2380">IF(ISNUMBER(SEARCH($V$3,T2380)),"WINCOMHANOI",IF(ISNUMBER(SEARCH($V$4,T2380)),"WINCOMHOCHIMINH",IF(ISNUMBER(SEARCH($V$5,T2380)),"WINCOMDANANG",IF(ISNUMBER(SEARCH($V$6,T2380)),"WINCOMHAIDUONG",IF(ISNUMBER(SEARCH($V$7,T2380)),"WINCOMQUANGNINH",IF(ISNUMBER(SEARCH($V$8,T2380)),"WINCOMHAIPHONG",IF(ISNUMBER(SEARCH($V$9,T2380)),"WINCOMBACGIANG",IF(ISNUMBER(SEARCH($V$10,T2380)),"WINCOMBACNINH",IF(ISNUMBER(SEARCH($V$11,T2380)),"WINCOMPHUTHO",IF(ISNUMBER(SEARCH($V$12,T2380)),"WINCOMHATINH",IF(ISNUMBER(SEARCH($V$13,T2380)),"WINCOMTHAINGUYEN",IF(ISNUMBER(SEARCH($V$14,T2380)),"WINCOMKHANHHOA",IF(ISNUMBER(SEARCH($V$15,T2380)),"WINCOMHUNGYEN",IF(ISNUMBER(SEARCH($V$16,T2380)),"WINCOMNGHEAN",IF(ISNUMBER(SEARCH($V$17,T2380)),"WINCOMLAOCAI",IF(ISNUMBER(SEARCH($V$18,T2380)),"WINCOMVUNGTAU",IF(ISNUMBER(SEARCH($V$19,T2380)),"WINCOMBINHDUONG",IF(ISNUMBER(SEARCH($V$20,T2380)),"WINCOMKIENGIANG",IF(ISNUMBER(SEARCH($V$21,T2380)),"WINCOMHANAM",IF(ISNUMBER(SEARCH($V$22,T2380)),"WINCOMNAMDINH",IF(ISNUMBER(SEARCH($V$23,T2380)),"WINCOMLANGSON",IF(ISNUMBER(SEARCH($V$24,T2380)),"WINCOMTHANHHOA",IF(ISNUMBER(SEARCH($V$25,T2380)),"WINCOMYENBAI",IF(ISNUMBER(SEARCH($V$26,T2380)),"WINCOMTUYENQUANG",IF(ISNUMBER(SEARCH($V$27,T2380)),"WINCOMHUE",IF(ISNUMBER(SEARCH($V$28,T2380)),"WINCOMQUANGNAM",IF(ISNUMBER(SEARCH($V$29,T2380)),"WINCOMVINHPHUC",IF(ISNUMBER(SEARCH($V$30,T2380)),"WINCOMHAGIANG",IF(ISNUMBER(SEARCH($V$31,T2380)),"WINCOMNINHBINH",IF(ISNUMBER(SEARCH($V$32,T2380)),"WINCOMTRAVINH",IF(ISNUMBER(SEARCH($V$33,T2380)),"WINCOMCANTHO",IF(ISNUMBER(SEARCH($V$34,T2380)),"WINCOMBENTRE",IF(ISNUMBER(SEARCH($V$35,T2380)),"WINCOMCAMAU",IF(ISNUMBER(SEARCH($V$36,T2380)),"WINCOMANGIANG",IF(ISNUMBER(SEARCH($V$37,T2380)),"WINCOMNINHTHUAN",IF(ISNUMBER(SEARCH($V$38,T2380)),"WINCOMTHAIBINH",IF(ISNUMBER(SEARCH($V$39,T2380)),"WINCOMGIALAI",IF(ISNUMBER(SEARCH($V$40,T2380)),"WINCOMHOABINH",IF(ISNUMBER(SEARCH($V$41,T2380)),"WINCOMQUANGNGAI",IF(ISNUMBER(SEARCH($V$42,T2380)),"WINCOMBINHTHUAN",IF(ISNUMBER(SEARCH($V$43,T2380)),"WINCOMDAKLAK",IF(ISNUMBER(SEARCH($V$44,T2380)),"WINCOMSOCTRANG",IF(ISNUMBER(SEARCH($V$45,T2380)),"WINCOMSONLA",IF(ISNUMBER(SEARCH($V$46,T2380)),"WINCOMKONTUM",IF(ISNUMBER(SEARCH($V$47,T2380)),"WINCOMPHUYEN",IF(ISNUMBER(SEARCH($V$48,T2380)),"WINCOMQUANGTRI",IF(ISNUMBER(SEARCH($V$49,T2380)),"WINCOMBINHDINH",IF(ISNUMBER(SEARCH($V$50,T2380)),"WINCOMCAOBANG",IF(ISNUMBER(SEARCH($V$51,T2380)),"WINCOMQUANGBINH",IF(ISNUMBER(SEARCH($V$52,T2380)),"WINCOMLAMDONG",IF(ISNUMBER(SEARCH($V$53,T2380)),"WINCOMVINHLONG",IF(ISNUMBER(SEARCH($V$54,T2380)),"WINCOMDONGTHAP",IF(ISNUMBER(SEARCH($V$55,T2380)),"WINCOMTIENGIANG",IF(ISNUMBER(SEARCH($V$56,T2380)),"WINCOMQUANGNINH",0))))))))))))))))))))))))))))))))))))))))))))))))))))))</f>
        <v>WINCOMHOCHIMINH</v>
      </c>
    </row>
    <row r="2381" spans="1:25" x14ac:dyDescent="0.2">
      <c r="A2381" t="s">
        <v>0</v>
      </c>
      <c r="B2381" t="s">
        <v>3799</v>
      </c>
      <c r="C2381" t="s">
        <v>31</v>
      </c>
      <c r="D2381" t="s">
        <v>39</v>
      </c>
      <c r="E2381" t="s">
        <v>4</v>
      </c>
      <c r="F2381" s="5">
        <f t="shared" si="149"/>
        <v>2</v>
      </c>
      <c r="G2381" s="2">
        <v>92000</v>
      </c>
      <c r="H2381" s="2">
        <v>101200.00000000001</v>
      </c>
      <c r="I2381" t="s">
        <v>5</v>
      </c>
      <c r="J2381" t="s">
        <v>40</v>
      </c>
      <c r="K2381" t="str">
        <f t="shared" si="150"/>
        <v>Mộc nấm hương gói 250g</v>
      </c>
      <c r="L2381" s="8" t="str">
        <f>VLOOKUP(K2381,'[1]Mã Misa'!$B$2:$D$74,2,0)</f>
        <v>Mộc Nấm Hương 250g</v>
      </c>
      <c r="M2381" s="8" t="str">
        <f>VLOOKUP(L2381,'[1]Mã Misa'!$C$2:$D$74,2,0)</f>
        <v>MNH250</v>
      </c>
      <c r="N2381" s="2">
        <v>46000</v>
      </c>
      <c r="O2381" t="s">
        <v>3800</v>
      </c>
      <c r="P2381" s="8" t="str">
        <f t="shared" si="151"/>
        <v>0044594</v>
      </c>
      <c r="Q2381" s="8" t="e">
        <f t="array" ref="Q2381">IF(VLOOKUP(P2381,$AA$1:$AC$32,1,0)&lt;&gt;0,(P2381&amp;"A"),0)</f>
        <v>#N/A</v>
      </c>
      <c r="R2381" s="12">
        <v>44522</v>
      </c>
      <c r="S2381" t="s">
        <v>3801</v>
      </c>
      <c r="T2381" s="8" t="str">
        <f t="shared" si="152"/>
        <v>VM+ HCM 11</v>
      </c>
      <c r="U2381" t="s">
        <v>6968</v>
      </c>
      <c r="Y2381" t="str">
        <f t="array" ref="Y2381">IF(ISNUMBER(SEARCH($V$3,T2381)),"WINCOMHANOI",IF(ISNUMBER(SEARCH($V$4,T2381)),"WINCOMHOCHIMINH",IF(ISNUMBER(SEARCH($V$5,T2381)),"WINCOMDANANG",IF(ISNUMBER(SEARCH($V$6,T2381)),"WINCOMHAIDUONG",IF(ISNUMBER(SEARCH($V$7,T2381)),"WINCOMQUANGNINH",IF(ISNUMBER(SEARCH($V$8,T2381)),"WINCOMHAIPHONG",IF(ISNUMBER(SEARCH($V$9,T2381)),"WINCOMBACGIANG",IF(ISNUMBER(SEARCH($V$10,T2381)),"WINCOMBACNINH",IF(ISNUMBER(SEARCH($V$11,T2381)),"WINCOMPHUTHO",IF(ISNUMBER(SEARCH($V$12,T2381)),"WINCOMHATINH",IF(ISNUMBER(SEARCH($V$13,T2381)),"WINCOMTHAINGUYEN",IF(ISNUMBER(SEARCH($V$14,T2381)),"WINCOMKHANHHOA",IF(ISNUMBER(SEARCH($V$15,T2381)),"WINCOMHUNGYEN",IF(ISNUMBER(SEARCH($V$16,T2381)),"WINCOMNGHEAN",IF(ISNUMBER(SEARCH($V$17,T2381)),"WINCOMLAOCAI",IF(ISNUMBER(SEARCH($V$18,T2381)),"WINCOMVUNGTAU",IF(ISNUMBER(SEARCH($V$19,T2381)),"WINCOMBINHDUONG",IF(ISNUMBER(SEARCH($V$20,T2381)),"WINCOMKIENGIANG",IF(ISNUMBER(SEARCH($V$21,T2381)),"WINCOMHANAM",IF(ISNUMBER(SEARCH($V$22,T2381)),"WINCOMNAMDINH",IF(ISNUMBER(SEARCH($V$23,T2381)),"WINCOMLANGSON",IF(ISNUMBER(SEARCH($V$24,T2381)),"WINCOMTHANHHOA",IF(ISNUMBER(SEARCH($V$25,T2381)),"WINCOMYENBAI",IF(ISNUMBER(SEARCH($V$26,T2381)),"WINCOMTUYENQUANG",IF(ISNUMBER(SEARCH($V$27,T2381)),"WINCOMHUE",IF(ISNUMBER(SEARCH($V$28,T2381)),"WINCOMQUANGNAM",IF(ISNUMBER(SEARCH($V$29,T2381)),"WINCOMVINHPHUC",IF(ISNUMBER(SEARCH($V$30,T2381)),"WINCOMHAGIANG",IF(ISNUMBER(SEARCH($V$31,T2381)),"WINCOMNINHBINH",IF(ISNUMBER(SEARCH($V$32,T2381)),"WINCOMTRAVINH",IF(ISNUMBER(SEARCH($V$33,T2381)),"WINCOMCANTHO",IF(ISNUMBER(SEARCH($V$34,T2381)),"WINCOMBENTRE",IF(ISNUMBER(SEARCH($V$35,T2381)),"WINCOMCAMAU",IF(ISNUMBER(SEARCH($V$36,T2381)),"WINCOMANGIANG",IF(ISNUMBER(SEARCH($V$37,T2381)),"WINCOMNINHTHUAN",IF(ISNUMBER(SEARCH($V$38,T2381)),"WINCOMTHAIBINH",IF(ISNUMBER(SEARCH($V$39,T2381)),"WINCOMGIALAI",IF(ISNUMBER(SEARCH($V$40,T2381)),"WINCOMHOABINH",IF(ISNUMBER(SEARCH($V$41,T2381)),"WINCOMQUANGNGAI",IF(ISNUMBER(SEARCH($V$42,T2381)),"WINCOMBINHTHUAN",IF(ISNUMBER(SEARCH($V$43,T2381)),"WINCOMDAKLAK",IF(ISNUMBER(SEARCH($V$44,T2381)),"WINCOMSOCTRANG",IF(ISNUMBER(SEARCH($V$45,T2381)),"WINCOMSONLA",IF(ISNUMBER(SEARCH($V$46,T2381)),"WINCOMKONTUM",IF(ISNUMBER(SEARCH($V$47,T2381)),"WINCOMPHUYEN",IF(ISNUMBER(SEARCH($V$48,T2381)),"WINCOMQUANGTRI",IF(ISNUMBER(SEARCH($V$49,T2381)),"WINCOMBINHDINH",IF(ISNUMBER(SEARCH($V$50,T2381)),"WINCOMCAOBANG",IF(ISNUMBER(SEARCH($V$51,T2381)),"WINCOMQUANGBINH",IF(ISNUMBER(SEARCH($V$52,T2381)),"WINCOMLAMDONG",IF(ISNUMBER(SEARCH($V$53,T2381)),"WINCOMVINHLONG",IF(ISNUMBER(SEARCH($V$54,T2381)),"WINCOMDONGTHAP",IF(ISNUMBER(SEARCH($V$55,T2381)),"WINCOMTIENGIANG",IF(ISNUMBER(SEARCH($V$56,T2381)),"WINCOMQUANGNINH",0))))))))))))))))))))))))))))))))))))))))))))))))))))))</f>
        <v>WINCOMHOCHIMINH</v>
      </c>
    </row>
    <row r="2382" spans="1:25" x14ac:dyDescent="0.2">
      <c r="A2382" t="s">
        <v>0</v>
      </c>
      <c r="B2382" t="s">
        <v>3802</v>
      </c>
      <c r="C2382" t="s">
        <v>2</v>
      </c>
      <c r="D2382" t="s">
        <v>62</v>
      </c>
      <c r="E2382" t="s">
        <v>4</v>
      </c>
      <c r="F2382" s="5">
        <f t="shared" si="149"/>
        <v>6</v>
      </c>
      <c r="G2382" s="2">
        <v>632400</v>
      </c>
      <c r="H2382" s="2">
        <v>695640</v>
      </c>
      <c r="I2382" t="s">
        <v>5</v>
      </c>
      <c r="J2382" t="s">
        <v>63</v>
      </c>
      <c r="K2382" t="str">
        <f t="shared" si="150"/>
        <v>_Đùi gà sốt cay 500g</v>
      </c>
      <c r="L2382" s="8" t="str">
        <f>VLOOKUP(K2382,'[1]Mã Misa'!$B$2:$D$74,2,0)</f>
        <v>Đùi gà sốt cay 500g</v>
      </c>
      <c r="M2382" s="8" t="str">
        <f>VLOOKUP(L2382,'[1]Mã Misa'!$C$2:$D$74,2,0)</f>
        <v>DGSC500</v>
      </c>
      <c r="N2382" s="2">
        <v>105400</v>
      </c>
      <c r="O2382" t="s">
        <v>3803</v>
      </c>
      <c r="P2382" s="8" t="str">
        <f t="shared" si="151"/>
        <v>0044595</v>
      </c>
      <c r="Q2382" s="8" t="e">
        <f t="array" ref="Q2382">IF(VLOOKUP(P2382,$AA$1:$AC$32,1,0)&lt;&gt;0,(P2382&amp;"A"),0)</f>
        <v>#N/A</v>
      </c>
      <c r="R2382" s="12">
        <v>44522</v>
      </c>
      <c r="S2382" t="s">
        <v>1810</v>
      </c>
      <c r="T2382" s="8" t="str">
        <f t="shared" si="152"/>
        <v>VM+ HCM 60</v>
      </c>
      <c r="U2382" t="s">
        <v>6498</v>
      </c>
      <c r="Y2382" t="str">
        <f t="array" ref="Y2382">IF(ISNUMBER(SEARCH($V$3,T2382)),"WINCOMHANOI",IF(ISNUMBER(SEARCH($V$4,T2382)),"WINCOMHOCHIMINH",IF(ISNUMBER(SEARCH($V$5,T2382)),"WINCOMDANANG",IF(ISNUMBER(SEARCH($V$6,T2382)),"WINCOMHAIDUONG",IF(ISNUMBER(SEARCH($V$7,T2382)),"WINCOMQUANGNINH",IF(ISNUMBER(SEARCH($V$8,T2382)),"WINCOMHAIPHONG",IF(ISNUMBER(SEARCH($V$9,T2382)),"WINCOMBACGIANG",IF(ISNUMBER(SEARCH($V$10,T2382)),"WINCOMBACNINH",IF(ISNUMBER(SEARCH($V$11,T2382)),"WINCOMPHUTHO",IF(ISNUMBER(SEARCH($V$12,T2382)),"WINCOMHATINH",IF(ISNUMBER(SEARCH($V$13,T2382)),"WINCOMTHAINGUYEN",IF(ISNUMBER(SEARCH($V$14,T2382)),"WINCOMKHANHHOA",IF(ISNUMBER(SEARCH($V$15,T2382)),"WINCOMHUNGYEN",IF(ISNUMBER(SEARCH($V$16,T2382)),"WINCOMNGHEAN",IF(ISNUMBER(SEARCH($V$17,T2382)),"WINCOMLAOCAI",IF(ISNUMBER(SEARCH($V$18,T2382)),"WINCOMVUNGTAU",IF(ISNUMBER(SEARCH($V$19,T2382)),"WINCOMBINHDUONG",IF(ISNUMBER(SEARCH($V$20,T2382)),"WINCOMKIENGIANG",IF(ISNUMBER(SEARCH($V$21,T2382)),"WINCOMHANAM",IF(ISNUMBER(SEARCH($V$22,T2382)),"WINCOMNAMDINH",IF(ISNUMBER(SEARCH($V$23,T2382)),"WINCOMLANGSON",IF(ISNUMBER(SEARCH($V$24,T2382)),"WINCOMTHANHHOA",IF(ISNUMBER(SEARCH($V$25,T2382)),"WINCOMYENBAI",IF(ISNUMBER(SEARCH($V$26,T2382)),"WINCOMTUYENQUANG",IF(ISNUMBER(SEARCH($V$27,T2382)),"WINCOMHUE",IF(ISNUMBER(SEARCH($V$28,T2382)),"WINCOMQUANGNAM",IF(ISNUMBER(SEARCH($V$29,T2382)),"WINCOMVINHPHUC",IF(ISNUMBER(SEARCH($V$30,T2382)),"WINCOMHAGIANG",IF(ISNUMBER(SEARCH($V$31,T2382)),"WINCOMNINHBINH",IF(ISNUMBER(SEARCH($V$32,T2382)),"WINCOMTRAVINH",IF(ISNUMBER(SEARCH($V$33,T2382)),"WINCOMCANTHO",IF(ISNUMBER(SEARCH($V$34,T2382)),"WINCOMBENTRE",IF(ISNUMBER(SEARCH($V$35,T2382)),"WINCOMCAMAU",IF(ISNUMBER(SEARCH($V$36,T2382)),"WINCOMANGIANG",IF(ISNUMBER(SEARCH($V$37,T2382)),"WINCOMNINHTHUAN",IF(ISNUMBER(SEARCH($V$38,T2382)),"WINCOMTHAIBINH",IF(ISNUMBER(SEARCH($V$39,T2382)),"WINCOMGIALAI",IF(ISNUMBER(SEARCH($V$40,T2382)),"WINCOMHOABINH",IF(ISNUMBER(SEARCH($V$41,T2382)),"WINCOMQUANGNGAI",IF(ISNUMBER(SEARCH($V$42,T2382)),"WINCOMBINHTHUAN",IF(ISNUMBER(SEARCH($V$43,T2382)),"WINCOMDAKLAK",IF(ISNUMBER(SEARCH($V$44,T2382)),"WINCOMSOCTRANG",IF(ISNUMBER(SEARCH($V$45,T2382)),"WINCOMSONLA",IF(ISNUMBER(SEARCH($V$46,T2382)),"WINCOMKONTUM",IF(ISNUMBER(SEARCH($V$47,T2382)),"WINCOMPHUYEN",IF(ISNUMBER(SEARCH($V$48,T2382)),"WINCOMQUANGTRI",IF(ISNUMBER(SEARCH($V$49,T2382)),"WINCOMBINHDINH",IF(ISNUMBER(SEARCH($V$50,T2382)),"WINCOMCAOBANG",IF(ISNUMBER(SEARCH($V$51,T2382)),"WINCOMQUANGBINH",IF(ISNUMBER(SEARCH($V$52,T2382)),"WINCOMLAMDONG",IF(ISNUMBER(SEARCH($V$53,T2382)),"WINCOMVINHLONG",IF(ISNUMBER(SEARCH($V$54,T2382)),"WINCOMDONGTHAP",IF(ISNUMBER(SEARCH($V$55,T2382)),"WINCOMTIENGIANG",IF(ISNUMBER(SEARCH($V$56,T2382)),"WINCOMQUANGNINH",0))))))))))))))))))))))))))))))))))))))))))))))))))))))</f>
        <v>WINCOMHOCHIMINH</v>
      </c>
    </row>
    <row r="2383" spans="1:25" x14ac:dyDescent="0.2">
      <c r="A2383" t="s">
        <v>0</v>
      </c>
      <c r="B2383" t="s">
        <v>3804</v>
      </c>
      <c r="C2383" t="s">
        <v>2</v>
      </c>
      <c r="D2383" t="s">
        <v>3</v>
      </c>
      <c r="E2383" t="s">
        <v>4</v>
      </c>
      <c r="F2383" s="5">
        <f t="shared" si="149"/>
        <v>1</v>
      </c>
      <c r="G2383" s="2">
        <v>88846</v>
      </c>
      <c r="H2383" s="2">
        <v>97730.6</v>
      </c>
      <c r="I2383" t="s">
        <v>5</v>
      </c>
      <c r="J2383" t="s">
        <v>6</v>
      </c>
      <c r="K2383" t="str">
        <f t="shared" si="150"/>
        <v>Gà muối gói 500g</v>
      </c>
      <c r="L2383" s="8" t="str">
        <f>VLOOKUP(K2383,'[1]Mã Misa'!$B$2:$D$74,2,0)</f>
        <v>Gà muối 500g</v>
      </c>
      <c r="M2383" s="8" t="str">
        <f>VLOOKUP(L2383,'[1]Mã Misa'!$C$2:$D$74,2,0)</f>
        <v>GM500</v>
      </c>
      <c r="N2383" s="2">
        <v>88846</v>
      </c>
      <c r="O2383" t="s">
        <v>3696</v>
      </c>
      <c r="P2383" s="8" t="str">
        <f t="shared" si="151"/>
        <v>0003024</v>
      </c>
      <c r="Q2383" s="20" t="s">
        <v>7454</v>
      </c>
      <c r="R2383" s="12">
        <v>44522</v>
      </c>
      <c r="S2383" t="s">
        <v>3664</v>
      </c>
      <c r="T2383" s="8" t="str">
        <f t="shared" si="152"/>
        <v>VM+ NAN 45</v>
      </c>
      <c r="U2383" t="s">
        <v>6942</v>
      </c>
      <c r="Y2383" t="str">
        <f t="array" ref="Y2383">IF(ISNUMBER(SEARCH($V$3,T2383)),"WINCOMHANOI",IF(ISNUMBER(SEARCH($V$4,T2383)),"WINCOMHOCHIMINH",IF(ISNUMBER(SEARCH($V$5,T2383)),"WINCOMDANANG",IF(ISNUMBER(SEARCH($V$6,T2383)),"WINCOMHAIDUONG",IF(ISNUMBER(SEARCH($V$7,T2383)),"WINCOMQUANGNINH",IF(ISNUMBER(SEARCH($V$8,T2383)),"WINCOMHAIPHONG",IF(ISNUMBER(SEARCH($V$9,T2383)),"WINCOMBACGIANG",IF(ISNUMBER(SEARCH($V$10,T2383)),"WINCOMBACNINH",IF(ISNUMBER(SEARCH($V$11,T2383)),"WINCOMPHUTHO",IF(ISNUMBER(SEARCH($V$12,T2383)),"WINCOMHATINH",IF(ISNUMBER(SEARCH($V$13,T2383)),"WINCOMTHAINGUYEN",IF(ISNUMBER(SEARCH($V$14,T2383)),"WINCOMKHANHHOA",IF(ISNUMBER(SEARCH($V$15,T2383)),"WINCOMHUNGYEN",IF(ISNUMBER(SEARCH($V$16,T2383)),"WINCOMNGHEAN",IF(ISNUMBER(SEARCH($V$17,T2383)),"WINCOMLAOCAI",IF(ISNUMBER(SEARCH($V$18,T2383)),"WINCOMVUNGTAU",IF(ISNUMBER(SEARCH($V$19,T2383)),"WINCOMBINHDUONG",IF(ISNUMBER(SEARCH($V$20,T2383)),"WINCOMKIENGIANG",IF(ISNUMBER(SEARCH($V$21,T2383)),"WINCOMHANAM",IF(ISNUMBER(SEARCH($V$22,T2383)),"WINCOMNAMDINH",IF(ISNUMBER(SEARCH($V$23,T2383)),"WINCOMLANGSON",IF(ISNUMBER(SEARCH($V$24,T2383)),"WINCOMTHANHHOA",IF(ISNUMBER(SEARCH($V$25,T2383)),"WINCOMYENBAI",IF(ISNUMBER(SEARCH($V$26,T2383)),"WINCOMTUYENQUANG",IF(ISNUMBER(SEARCH($V$27,T2383)),"WINCOMHUE",IF(ISNUMBER(SEARCH($V$28,T2383)),"WINCOMQUANGNAM",IF(ISNUMBER(SEARCH($V$29,T2383)),"WINCOMVINHPHUC",IF(ISNUMBER(SEARCH($V$30,T2383)),"WINCOMHAGIANG",IF(ISNUMBER(SEARCH($V$31,T2383)),"WINCOMNINHBINH",IF(ISNUMBER(SEARCH($V$32,T2383)),"WINCOMTRAVINH",IF(ISNUMBER(SEARCH($V$33,T2383)),"WINCOMCANTHO",IF(ISNUMBER(SEARCH($V$34,T2383)),"WINCOMBENTRE",IF(ISNUMBER(SEARCH($V$35,T2383)),"WINCOMCAMAU",IF(ISNUMBER(SEARCH($V$36,T2383)),"WINCOMANGIANG",IF(ISNUMBER(SEARCH($V$37,T2383)),"WINCOMNINHTHUAN",IF(ISNUMBER(SEARCH($V$38,T2383)),"WINCOMTHAIBINH",IF(ISNUMBER(SEARCH($V$39,T2383)),"WINCOMGIALAI",IF(ISNUMBER(SEARCH($V$40,T2383)),"WINCOMHOABINH",IF(ISNUMBER(SEARCH($V$41,T2383)),"WINCOMQUANGNGAI",IF(ISNUMBER(SEARCH($V$42,T2383)),"WINCOMBINHTHUAN",IF(ISNUMBER(SEARCH($V$43,T2383)),"WINCOMDAKLAK",IF(ISNUMBER(SEARCH($V$44,T2383)),"WINCOMSOCTRANG",IF(ISNUMBER(SEARCH($V$45,T2383)),"WINCOMSONLA",IF(ISNUMBER(SEARCH($V$46,T2383)),"WINCOMKONTUM",IF(ISNUMBER(SEARCH($V$47,T2383)),"WINCOMPHUYEN",IF(ISNUMBER(SEARCH($V$48,T2383)),"WINCOMQUANGTRI",IF(ISNUMBER(SEARCH($V$49,T2383)),"WINCOMBINHDINH",IF(ISNUMBER(SEARCH($V$50,T2383)),"WINCOMCAOBANG",IF(ISNUMBER(SEARCH($V$51,T2383)),"WINCOMQUANGBINH",IF(ISNUMBER(SEARCH($V$52,T2383)),"WINCOMLAMDONG",IF(ISNUMBER(SEARCH($V$53,T2383)),"WINCOMVINHLONG",IF(ISNUMBER(SEARCH($V$54,T2383)),"WINCOMDONGTHAP",IF(ISNUMBER(SEARCH($V$55,T2383)),"WINCOMTIENGIANG",IF(ISNUMBER(SEARCH($V$56,T2383)),"WINCOMQUANGNINH",0))))))))))))))))))))))))))))))))))))))))))))))))))))))</f>
        <v>WINCOMNGHEAN</v>
      </c>
    </row>
    <row r="2384" spans="1:25" x14ac:dyDescent="0.2">
      <c r="A2384" t="s">
        <v>0</v>
      </c>
      <c r="B2384" t="s">
        <v>3805</v>
      </c>
      <c r="C2384" t="s">
        <v>2</v>
      </c>
      <c r="D2384" t="s">
        <v>35</v>
      </c>
      <c r="E2384" t="s">
        <v>4</v>
      </c>
      <c r="F2384" s="5">
        <f t="shared" si="149"/>
        <v>2</v>
      </c>
      <c r="G2384" s="2">
        <v>146862</v>
      </c>
      <c r="H2384" s="2">
        <v>161548.20000000001</v>
      </c>
      <c r="I2384" t="s">
        <v>5</v>
      </c>
      <c r="J2384" t="s">
        <v>36</v>
      </c>
      <c r="K2384" t="str">
        <f t="shared" si="150"/>
        <v>Chân giò heo muối gói 300g</v>
      </c>
      <c r="L2384" s="8" t="str">
        <f>VLOOKUP(K2384,'[1]Mã Misa'!$B$2:$D$74,2,0)</f>
        <v>Chân giò heo muối 300g</v>
      </c>
      <c r="M2384" s="8" t="str">
        <f>VLOOKUP(L2384,'[1]Mã Misa'!$C$2:$D$74,2,0)</f>
        <v>CGM300</v>
      </c>
      <c r="N2384" s="2">
        <v>73431</v>
      </c>
      <c r="O2384" t="s">
        <v>3806</v>
      </c>
      <c r="P2384" s="8" t="str">
        <f t="shared" si="151"/>
        <v>0018786</v>
      </c>
      <c r="Q2384" s="8" t="e">
        <f t="array" ref="Q2384">IF(VLOOKUP(P2384,$AA$1:$AC$32,1,0)&lt;&gt;0,(P2384&amp;"A"),0)</f>
        <v>#N/A</v>
      </c>
      <c r="R2384" s="12">
        <v>44522</v>
      </c>
      <c r="S2384" t="s">
        <v>3656</v>
      </c>
      <c r="T2384" s="8" t="str">
        <f t="shared" si="152"/>
        <v>VM+ DNG 02</v>
      </c>
      <c r="U2384" t="s">
        <v>6940</v>
      </c>
      <c r="Y2384" t="str">
        <f t="array" ref="Y2384">IF(ISNUMBER(SEARCH($V$3,T2384)),"WINCOMHANOI",IF(ISNUMBER(SEARCH($V$4,T2384)),"WINCOMHOCHIMINH",IF(ISNUMBER(SEARCH($V$5,T2384)),"WINCOMDANANG",IF(ISNUMBER(SEARCH($V$6,T2384)),"WINCOMHAIDUONG",IF(ISNUMBER(SEARCH($V$7,T2384)),"WINCOMQUANGNINH",IF(ISNUMBER(SEARCH($V$8,T2384)),"WINCOMHAIPHONG",IF(ISNUMBER(SEARCH($V$9,T2384)),"WINCOMBACGIANG",IF(ISNUMBER(SEARCH($V$10,T2384)),"WINCOMBACNINH",IF(ISNUMBER(SEARCH($V$11,T2384)),"WINCOMPHUTHO",IF(ISNUMBER(SEARCH($V$12,T2384)),"WINCOMHATINH",IF(ISNUMBER(SEARCH($V$13,T2384)),"WINCOMTHAINGUYEN",IF(ISNUMBER(SEARCH($V$14,T2384)),"WINCOMKHANHHOA",IF(ISNUMBER(SEARCH($V$15,T2384)),"WINCOMHUNGYEN",IF(ISNUMBER(SEARCH($V$16,T2384)),"WINCOMNGHEAN",IF(ISNUMBER(SEARCH($V$17,T2384)),"WINCOMLAOCAI",IF(ISNUMBER(SEARCH($V$18,T2384)),"WINCOMVUNGTAU",IF(ISNUMBER(SEARCH($V$19,T2384)),"WINCOMBINHDUONG",IF(ISNUMBER(SEARCH($V$20,T2384)),"WINCOMKIENGIANG",IF(ISNUMBER(SEARCH($V$21,T2384)),"WINCOMHANAM",IF(ISNUMBER(SEARCH($V$22,T2384)),"WINCOMNAMDINH",IF(ISNUMBER(SEARCH($V$23,T2384)),"WINCOMLANGSON",IF(ISNUMBER(SEARCH($V$24,T2384)),"WINCOMTHANHHOA",IF(ISNUMBER(SEARCH($V$25,T2384)),"WINCOMYENBAI",IF(ISNUMBER(SEARCH($V$26,T2384)),"WINCOMTUYENQUANG",IF(ISNUMBER(SEARCH($V$27,T2384)),"WINCOMHUE",IF(ISNUMBER(SEARCH($V$28,T2384)),"WINCOMQUANGNAM",IF(ISNUMBER(SEARCH($V$29,T2384)),"WINCOMVINHPHUC",IF(ISNUMBER(SEARCH($V$30,T2384)),"WINCOMHAGIANG",IF(ISNUMBER(SEARCH($V$31,T2384)),"WINCOMNINHBINH",IF(ISNUMBER(SEARCH($V$32,T2384)),"WINCOMTRAVINH",IF(ISNUMBER(SEARCH($V$33,T2384)),"WINCOMCANTHO",IF(ISNUMBER(SEARCH($V$34,T2384)),"WINCOMBENTRE",IF(ISNUMBER(SEARCH($V$35,T2384)),"WINCOMCAMAU",IF(ISNUMBER(SEARCH($V$36,T2384)),"WINCOMANGIANG",IF(ISNUMBER(SEARCH($V$37,T2384)),"WINCOMNINHTHUAN",IF(ISNUMBER(SEARCH($V$38,T2384)),"WINCOMTHAIBINH",IF(ISNUMBER(SEARCH($V$39,T2384)),"WINCOMGIALAI",IF(ISNUMBER(SEARCH($V$40,T2384)),"WINCOMHOABINH",IF(ISNUMBER(SEARCH($V$41,T2384)),"WINCOMQUANGNGAI",IF(ISNUMBER(SEARCH($V$42,T2384)),"WINCOMBINHTHUAN",IF(ISNUMBER(SEARCH($V$43,T2384)),"WINCOMDAKLAK",IF(ISNUMBER(SEARCH($V$44,T2384)),"WINCOMSOCTRANG",IF(ISNUMBER(SEARCH($V$45,T2384)),"WINCOMSONLA",IF(ISNUMBER(SEARCH($V$46,T2384)),"WINCOMKONTUM",IF(ISNUMBER(SEARCH($V$47,T2384)),"WINCOMPHUYEN",IF(ISNUMBER(SEARCH($V$48,T2384)),"WINCOMQUANGTRI",IF(ISNUMBER(SEARCH($V$49,T2384)),"WINCOMBINHDINH",IF(ISNUMBER(SEARCH($V$50,T2384)),"WINCOMCAOBANG",IF(ISNUMBER(SEARCH($V$51,T2384)),"WINCOMQUANGBINH",IF(ISNUMBER(SEARCH($V$52,T2384)),"WINCOMLAMDONG",IF(ISNUMBER(SEARCH($V$53,T2384)),"WINCOMVINHLONG",IF(ISNUMBER(SEARCH($V$54,T2384)),"WINCOMDONGTHAP",IF(ISNUMBER(SEARCH($V$55,T2384)),"WINCOMTIENGIANG",IF(ISNUMBER(SEARCH($V$56,T2384)),"WINCOMQUANGNINH",0))))))))))))))))))))))))))))))))))))))))))))))))))))))</f>
        <v>WINCOMDANANG</v>
      </c>
    </row>
    <row r="2385" spans="1:25" x14ac:dyDescent="0.2">
      <c r="A2385" t="s">
        <v>0</v>
      </c>
      <c r="B2385" t="s">
        <v>3807</v>
      </c>
      <c r="C2385" t="s">
        <v>2</v>
      </c>
      <c r="D2385" t="s">
        <v>20</v>
      </c>
      <c r="E2385" t="s">
        <v>4</v>
      </c>
      <c r="F2385" s="5">
        <f t="shared" si="149"/>
        <v>9</v>
      </c>
      <c r="G2385" s="2">
        <v>451638</v>
      </c>
      <c r="H2385" s="2">
        <v>496801.80000000005</v>
      </c>
      <c r="I2385" t="s">
        <v>5</v>
      </c>
      <c r="J2385" t="s">
        <v>21</v>
      </c>
      <c r="K2385" t="str">
        <f t="shared" si="150"/>
        <v>Giò tai lưỡi xào gói 250g</v>
      </c>
      <c r="L2385" s="8" t="str">
        <f>VLOOKUP(K2385,'[1]Mã Misa'!$B$2:$D$74,2,0)</f>
        <v>Giò Tai Lưỡi Xào 250g</v>
      </c>
      <c r="M2385" s="8" t="str">
        <f>VLOOKUP(L2385,'[1]Mã Misa'!$C$2:$D$74,2,0)</f>
        <v>GTLX250G</v>
      </c>
      <c r="N2385" s="2">
        <v>50182</v>
      </c>
      <c r="O2385" t="s">
        <v>3808</v>
      </c>
      <c r="P2385" s="8" t="str">
        <f t="shared" si="151"/>
        <v>0002102</v>
      </c>
      <c r="Q2385" s="8" t="e">
        <f t="array" ref="Q2385">IF(VLOOKUP(P2385,$AA$1:$AC$32,1,0)&lt;&gt;0,(P2385&amp;"A"),0)</f>
        <v>#N/A</v>
      </c>
      <c r="R2385" s="12">
        <v>44522</v>
      </c>
      <c r="S2385" t="s">
        <v>2556</v>
      </c>
      <c r="T2385" s="8" t="str">
        <f t="shared" si="152"/>
        <v>VM VC+ HTH</v>
      </c>
      <c r="U2385" t="s">
        <v>6689</v>
      </c>
      <c r="Y2385" t="str">
        <f t="array" ref="Y2385">IF(ISNUMBER(SEARCH($V$3,T2385)),"WINCOMHANOI",IF(ISNUMBER(SEARCH($V$4,T2385)),"WINCOMHOCHIMINH",IF(ISNUMBER(SEARCH($V$5,T2385)),"WINCOMDANANG",IF(ISNUMBER(SEARCH($V$6,T2385)),"WINCOMHAIDUONG",IF(ISNUMBER(SEARCH($V$7,T2385)),"WINCOMQUANGNINH",IF(ISNUMBER(SEARCH($V$8,T2385)),"WINCOMHAIPHONG",IF(ISNUMBER(SEARCH($V$9,T2385)),"WINCOMBACGIANG",IF(ISNUMBER(SEARCH($V$10,T2385)),"WINCOMBACNINH",IF(ISNUMBER(SEARCH($V$11,T2385)),"WINCOMPHUTHO",IF(ISNUMBER(SEARCH($V$12,T2385)),"WINCOMHATINH",IF(ISNUMBER(SEARCH($V$13,T2385)),"WINCOMTHAINGUYEN",IF(ISNUMBER(SEARCH($V$14,T2385)),"WINCOMKHANHHOA",IF(ISNUMBER(SEARCH($V$15,T2385)),"WINCOMHUNGYEN",IF(ISNUMBER(SEARCH($V$16,T2385)),"WINCOMNGHEAN",IF(ISNUMBER(SEARCH($V$17,T2385)),"WINCOMLAOCAI",IF(ISNUMBER(SEARCH($V$18,T2385)),"WINCOMVUNGTAU",IF(ISNUMBER(SEARCH($V$19,T2385)),"WINCOMBINHDUONG",IF(ISNUMBER(SEARCH($V$20,T2385)),"WINCOMKIENGIANG",IF(ISNUMBER(SEARCH($V$21,T2385)),"WINCOMHANAM",IF(ISNUMBER(SEARCH($V$22,T2385)),"WINCOMNAMDINH",IF(ISNUMBER(SEARCH($V$23,T2385)),"WINCOMLANGSON",IF(ISNUMBER(SEARCH($V$24,T2385)),"WINCOMTHANHHOA",IF(ISNUMBER(SEARCH($V$25,T2385)),"WINCOMYENBAI",IF(ISNUMBER(SEARCH($V$26,T2385)),"WINCOMTUYENQUANG",IF(ISNUMBER(SEARCH($V$27,T2385)),"WINCOMHUE",IF(ISNUMBER(SEARCH($V$28,T2385)),"WINCOMQUANGNAM",IF(ISNUMBER(SEARCH($V$29,T2385)),"WINCOMVINHPHUC",IF(ISNUMBER(SEARCH($V$30,T2385)),"WINCOMHAGIANG",IF(ISNUMBER(SEARCH($V$31,T2385)),"WINCOMNINHBINH",IF(ISNUMBER(SEARCH($V$32,T2385)),"WINCOMTRAVINH",IF(ISNUMBER(SEARCH($V$33,T2385)),"WINCOMCANTHO",IF(ISNUMBER(SEARCH($V$34,T2385)),"WINCOMBENTRE",IF(ISNUMBER(SEARCH($V$35,T2385)),"WINCOMCAMAU",IF(ISNUMBER(SEARCH($V$36,T2385)),"WINCOMANGIANG",IF(ISNUMBER(SEARCH($V$37,T2385)),"WINCOMNINHTHUAN",IF(ISNUMBER(SEARCH($V$38,T2385)),"WINCOMTHAIBINH",IF(ISNUMBER(SEARCH($V$39,T2385)),"WINCOMGIALAI",IF(ISNUMBER(SEARCH($V$40,T2385)),"WINCOMHOABINH",IF(ISNUMBER(SEARCH($V$41,T2385)),"WINCOMQUANGNGAI",IF(ISNUMBER(SEARCH($V$42,T2385)),"WINCOMBINHTHUAN",IF(ISNUMBER(SEARCH($V$43,T2385)),"WINCOMDAKLAK",IF(ISNUMBER(SEARCH($V$44,T2385)),"WINCOMSOCTRANG",IF(ISNUMBER(SEARCH($V$45,T2385)),"WINCOMSONLA",IF(ISNUMBER(SEARCH($V$46,T2385)),"WINCOMKONTUM",IF(ISNUMBER(SEARCH($V$47,T2385)),"WINCOMPHUYEN",IF(ISNUMBER(SEARCH($V$48,T2385)),"WINCOMQUANGTRI",IF(ISNUMBER(SEARCH($V$49,T2385)),"WINCOMBINHDINH",IF(ISNUMBER(SEARCH($V$50,T2385)),"WINCOMCAOBANG",IF(ISNUMBER(SEARCH($V$51,T2385)),"WINCOMQUANGBINH",IF(ISNUMBER(SEARCH($V$52,T2385)),"WINCOMLAMDONG",IF(ISNUMBER(SEARCH($V$53,T2385)),"WINCOMVINHLONG",IF(ISNUMBER(SEARCH($V$54,T2385)),"WINCOMDONGTHAP",IF(ISNUMBER(SEARCH($V$55,T2385)),"WINCOMTIENGIANG",IF(ISNUMBER(SEARCH($V$56,T2385)),"WINCOMQUANGNINH",0))))))))))))))))))))))))))))))))))))))))))))))))))))))</f>
        <v>WINCOMHATINH</v>
      </c>
    </row>
    <row r="2386" spans="1:25" x14ac:dyDescent="0.2">
      <c r="A2386" t="s">
        <v>0</v>
      </c>
      <c r="B2386" t="s">
        <v>3807</v>
      </c>
      <c r="C2386" t="s">
        <v>31</v>
      </c>
      <c r="D2386" t="s">
        <v>15</v>
      </c>
      <c r="E2386" t="s">
        <v>4</v>
      </c>
      <c r="F2386" s="5">
        <f t="shared" si="149"/>
        <v>1</v>
      </c>
      <c r="G2386" s="2">
        <v>60308</v>
      </c>
      <c r="H2386" s="2">
        <v>66338.8</v>
      </c>
      <c r="I2386" t="s">
        <v>5</v>
      </c>
      <c r="J2386" t="s">
        <v>16</v>
      </c>
      <c r="K2386" t="str">
        <f t="shared" si="150"/>
        <v>_Chả nướng 300g</v>
      </c>
      <c r="L2386" s="8" t="str">
        <f>VLOOKUP(K2386,'[1]Mã Misa'!$B$2:$D$74,2,0)</f>
        <v>Chả nướng 300g</v>
      </c>
      <c r="M2386" s="8" t="str">
        <f>VLOOKUP(L2386,'[1]Mã Misa'!$C$2:$D$74,2,0)</f>
        <v>CN300</v>
      </c>
      <c r="N2386" s="2">
        <v>60308</v>
      </c>
      <c r="O2386" t="s">
        <v>3808</v>
      </c>
      <c r="P2386" s="8" t="str">
        <f t="shared" si="151"/>
        <v>0002102</v>
      </c>
      <c r="Q2386" s="8" t="e">
        <f t="array" ref="Q2386">IF(VLOOKUP(P2386,$AA$1:$AC$32,1,0)&lt;&gt;0,(P2386&amp;"A"),0)</f>
        <v>#N/A</v>
      </c>
      <c r="R2386" s="12">
        <v>44522</v>
      </c>
      <c r="S2386" t="s">
        <v>2556</v>
      </c>
      <c r="T2386" s="8" t="str">
        <f t="shared" si="152"/>
        <v>VM VC+ HTH</v>
      </c>
      <c r="U2386" t="s">
        <v>6689</v>
      </c>
      <c r="Y2386" t="str">
        <f t="array" ref="Y2386">IF(ISNUMBER(SEARCH($V$3,T2386)),"WINCOMHANOI",IF(ISNUMBER(SEARCH($V$4,T2386)),"WINCOMHOCHIMINH",IF(ISNUMBER(SEARCH($V$5,T2386)),"WINCOMDANANG",IF(ISNUMBER(SEARCH($V$6,T2386)),"WINCOMHAIDUONG",IF(ISNUMBER(SEARCH($V$7,T2386)),"WINCOMQUANGNINH",IF(ISNUMBER(SEARCH($V$8,T2386)),"WINCOMHAIPHONG",IF(ISNUMBER(SEARCH($V$9,T2386)),"WINCOMBACGIANG",IF(ISNUMBER(SEARCH($V$10,T2386)),"WINCOMBACNINH",IF(ISNUMBER(SEARCH($V$11,T2386)),"WINCOMPHUTHO",IF(ISNUMBER(SEARCH($V$12,T2386)),"WINCOMHATINH",IF(ISNUMBER(SEARCH($V$13,T2386)),"WINCOMTHAINGUYEN",IF(ISNUMBER(SEARCH($V$14,T2386)),"WINCOMKHANHHOA",IF(ISNUMBER(SEARCH($V$15,T2386)),"WINCOMHUNGYEN",IF(ISNUMBER(SEARCH($V$16,T2386)),"WINCOMNGHEAN",IF(ISNUMBER(SEARCH($V$17,T2386)),"WINCOMLAOCAI",IF(ISNUMBER(SEARCH($V$18,T2386)),"WINCOMVUNGTAU",IF(ISNUMBER(SEARCH($V$19,T2386)),"WINCOMBINHDUONG",IF(ISNUMBER(SEARCH($V$20,T2386)),"WINCOMKIENGIANG",IF(ISNUMBER(SEARCH($V$21,T2386)),"WINCOMHANAM",IF(ISNUMBER(SEARCH($V$22,T2386)),"WINCOMNAMDINH",IF(ISNUMBER(SEARCH($V$23,T2386)),"WINCOMLANGSON",IF(ISNUMBER(SEARCH($V$24,T2386)),"WINCOMTHANHHOA",IF(ISNUMBER(SEARCH($V$25,T2386)),"WINCOMYENBAI",IF(ISNUMBER(SEARCH($V$26,T2386)),"WINCOMTUYENQUANG",IF(ISNUMBER(SEARCH($V$27,T2386)),"WINCOMHUE",IF(ISNUMBER(SEARCH($V$28,T2386)),"WINCOMQUANGNAM",IF(ISNUMBER(SEARCH($V$29,T2386)),"WINCOMVINHPHUC",IF(ISNUMBER(SEARCH($V$30,T2386)),"WINCOMHAGIANG",IF(ISNUMBER(SEARCH($V$31,T2386)),"WINCOMNINHBINH",IF(ISNUMBER(SEARCH($V$32,T2386)),"WINCOMTRAVINH",IF(ISNUMBER(SEARCH($V$33,T2386)),"WINCOMCANTHO",IF(ISNUMBER(SEARCH($V$34,T2386)),"WINCOMBENTRE",IF(ISNUMBER(SEARCH($V$35,T2386)),"WINCOMCAMAU",IF(ISNUMBER(SEARCH($V$36,T2386)),"WINCOMANGIANG",IF(ISNUMBER(SEARCH($V$37,T2386)),"WINCOMNINHTHUAN",IF(ISNUMBER(SEARCH($V$38,T2386)),"WINCOMTHAIBINH",IF(ISNUMBER(SEARCH($V$39,T2386)),"WINCOMGIALAI",IF(ISNUMBER(SEARCH($V$40,T2386)),"WINCOMHOABINH",IF(ISNUMBER(SEARCH($V$41,T2386)),"WINCOMQUANGNGAI",IF(ISNUMBER(SEARCH($V$42,T2386)),"WINCOMBINHTHUAN",IF(ISNUMBER(SEARCH($V$43,T2386)),"WINCOMDAKLAK",IF(ISNUMBER(SEARCH($V$44,T2386)),"WINCOMSOCTRANG",IF(ISNUMBER(SEARCH($V$45,T2386)),"WINCOMSONLA",IF(ISNUMBER(SEARCH($V$46,T2386)),"WINCOMKONTUM",IF(ISNUMBER(SEARCH($V$47,T2386)),"WINCOMPHUYEN",IF(ISNUMBER(SEARCH($V$48,T2386)),"WINCOMQUANGTRI",IF(ISNUMBER(SEARCH($V$49,T2386)),"WINCOMBINHDINH",IF(ISNUMBER(SEARCH($V$50,T2386)),"WINCOMCAOBANG",IF(ISNUMBER(SEARCH($V$51,T2386)),"WINCOMQUANGBINH",IF(ISNUMBER(SEARCH($V$52,T2386)),"WINCOMLAMDONG",IF(ISNUMBER(SEARCH($V$53,T2386)),"WINCOMVINHLONG",IF(ISNUMBER(SEARCH($V$54,T2386)),"WINCOMDONGTHAP",IF(ISNUMBER(SEARCH($V$55,T2386)),"WINCOMTIENGIANG",IF(ISNUMBER(SEARCH($V$56,T2386)),"WINCOMQUANGNINH",0))))))))))))))))))))))))))))))))))))))))))))))))))))))</f>
        <v>WINCOMHATINH</v>
      </c>
    </row>
    <row r="2387" spans="1:25" x14ac:dyDescent="0.2">
      <c r="A2387" t="s">
        <v>0</v>
      </c>
      <c r="B2387" t="s">
        <v>3809</v>
      </c>
      <c r="C2387" t="s">
        <v>2</v>
      </c>
      <c r="D2387" t="s">
        <v>20</v>
      </c>
      <c r="E2387" t="s">
        <v>4</v>
      </c>
      <c r="F2387" s="5">
        <f t="shared" si="149"/>
        <v>3</v>
      </c>
      <c r="G2387" s="2">
        <v>150546</v>
      </c>
      <c r="H2387" s="2">
        <v>165600.6</v>
      </c>
      <c r="I2387" t="s">
        <v>5</v>
      </c>
      <c r="J2387" t="s">
        <v>21</v>
      </c>
      <c r="K2387" t="str">
        <f t="shared" si="150"/>
        <v>Giò tai lưỡi xào gói 250g</v>
      </c>
      <c r="L2387" s="8" t="str">
        <f>VLOOKUP(K2387,'[1]Mã Misa'!$B$2:$D$74,2,0)</f>
        <v>Giò Tai Lưỡi Xào 250g</v>
      </c>
      <c r="M2387" s="8" t="str">
        <f>VLOOKUP(L2387,'[1]Mã Misa'!$C$2:$D$74,2,0)</f>
        <v>GTLX250G</v>
      </c>
      <c r="N2387" s="2">
        <v>50182</v>
      </c>
      <c r="O2387" t="s">
        <v>3810</v>
      </c>
      <c r="P2387" s="8" t="str">
        <f t="shared" si="151"/>
        <v>0145653</v>
      </c>
      <c r="Q2387" s="8" t="e">
        <f t="array" ref="Q2387">IF(VLOOKUP(P2387,$AA$1:$AC$32,1,0)&lt;&gt;0,(P2387&amp;"A"),0)</f>
        <v>#N/A</v>
      </c>
      <c r="R2387" s="12">
        <v>44522</v>
      </c>
      <c r="S2387" t="s">
        <v>3811</v>
      </c>
      <c r="T2387" s="8" t="str">
        <f t="shared" si="152"/>
        <v>VM+ HNI Ki</v>
      </c>
      <c r="U2387" t="s">
        <v>6969</v>
      </c>
      <c r="Y2387" t="str">
        <f t="array" ref="Y2387">IF(ISNUMBER(SEARCH($V$3,T2387)),"WINCOMHANOI",IF(ISNUMBER(SEARCH($V$4,T2387)),"WINCOMHOCHIMINH",IF(ISNUMBER(SEARCH($V$5,T2387)),"WINCOMDANANG",IF(ISNUMBER(SEARCH($V$6,T2387)),"WINCOMHAIDUONG",IF(ISNUMBER(SEARCH($V$7,T2387)),"WINCOMQUANGNINH",IF(ISNUMBER(SEARCH($V$8,T2387)),"WINCOMHAIPHONG",IF(ISNUMBER(SEARCH($V$9,T2387)),"WINCOMBACGIANG",IF(ISNUMBER(SEARCH($V$10,T2387)),"WINCOMBACNINH",IF(ISNUMBER(SEARCH($V$11,T2387)),"WINCOMPHUTHO",IF(ISNUMBER(SEARCH($V$12,T2387)),"WINCOMHATINH",IF(ISNUMBER(SEARCH($V$13,T2387)),"WINCOMTHAINGUYEN",IF(ISNUMBER(SEARCH($V$14,T2387)),"WINCOMKHANHHOA",IF(ISNUMBER(SEARCH($V$15,T2387)),"WINCOMHUNGYEN",IF(ISNUMBER(SEARCH($V$16,T2387)),"WINCOMNGHEAN",IF(ISNUMBER(SEARCH($V$17,T2387)),"WINCOMLAOCAI",IF(ISNUMBER(SEARCH($V$18,T2387)),"WINCOMVUNGTAU",IF(ISNUMBER(SEARCH($V$19,T2387)),"WINCOMBINHDUONG",IF(ISNUMBER(SEARCH($V$20,T2387)),"WINCOMKIENGIANG",IF(ISNUMBER(SEARCH($V$21,T2387)),"WINCOMHANAM",IF(ISNUMBER(SEARCH($V$22,T2387)),"WINCOMNAMDINH",IF(ISNUMBER(SEARCH($V$23,T2387)),"WINCOMLANGSON",IF(ISNUMBER(SEARCH($V$24,T2387)),"WINCOMTHANHHOA",IF(ISNUMBER(SEARCH($V$25,T2387)),"WINCOMYENBAI",IF(ISNUMBER(SEARCH($V$26,T2387)),"WINCOMTUYENQUANG",IF(ISNUMBER(SEARCH($V$27,T2387)),"WINCOMHUE",IF(ISNUMBER(SEARCH($V$28,T2387)),"WINCOMQUANGNAM",IF(ISNUMBER(SEARCH($V$29,T2387)),"WINCOMVINHPHUC",IF(ISNUMBER(SEARCH($V$30,T2387)),"WINCOMHAGIANG",IF(ISNUMBER(SEARCH($V$31,T2387)),"WINCOMNINHBINH",IF(ISNUMBER(SEARCH($V$32,T2387)),"WINCOMTRAVINH",IF(ISNUMBER(SEARCH($V$33,T2387)),"WINCOMCANTHO",IF(ISNUMBER(SEARCH($V$34,T2387)),"WINCOMBENTRE",IF(ISNUMBER(SEARCH($V$35,T2387)),"WINCOMCAMAU",IF(ISNUMBER(SEARCH($V$36,T2387)),"WINCOMANGIANG",IF(ISNUMBER(SEARCH($V$37,T2387)),"WINCOMNINHTHUAN",IF(ISNUMBER(SEARCH($V$38,T2387)),"WINCOMTHAIBINH",IF(ISNUMBER(SEARCH($V$39,T2387)),"WINCOMGIALAI",IF(ISNUMBER(SEARCH($V$40,T2387)),"WINCOMHOABINH",IF(ISNUMBER(SEARCH($V$41,T2387)),"WINCOMQUANGNGAI",IF(ISNUMBER(SEARCH($V$42,T2387)),"WINCOMBINHTHUAN",IF(ISNUMBER(SEARCH($V$43,T2387)),"WINCOMDAKLAK",IF(ISNUMBER(SEARCH($V$44,T2387)),"WINCOMSOCTRANG",IF(ISNUMBER(SEARCH($V$45,T2387)),"WINCOMSONLA",IF(ISNUMBER(SEARCH($V$46,T2387)),"WINCOMKONTUM",IF(ISNUMBER(SEARCH($V$47,T2387)),"WINCOMPHUYEN",IF(ISNUMBER(SEARCH($V$48,T2387)),"WINCOMQUANGTRI",IF(ISNUMBER(SEARCH($V$49,T2387)),"WINCOMBINHDINH",IF(ISNUMBER(SEARCH($V$50,T2387)),"WINCOMCAOBANG",IF(ISNUMBER(SEARCH($V$51,T2387)),"WINCOMQUANGBINH",IF(ISNUMBER(SEARCH($V$52,T2387)),"WINCOMLAMDONG",IF(ISNUMBER(SEARCH($V$53,T2387)),"WINCOMVINHLONG",IF(ISNUMBER(SEARCH($V$54,T2387)),"WINCOMDONGTHAP",IF(ISNUMBER(SEARCH($V$55,T2387)),"WINCOMTIENGIANG",IF(ISNUMBER(SEARCH($V$56,T2387)),"WINCOMQUANGNINH",0))))))))))))))))))))))))))))))))))))))))))))))))))))))</f>
        <v>WINCOMHANOI</v>
      </c>
    </row>
    <row r="2388" spans="1:25" x14ac:dyDescent="0.2">
      <c r="A2388" t="s">
        <v>0</v>
      </c>
      <c r="B2388" t="s">
        <v>3812</v>
      </c>
      <c r="C2388" t="s">
        <v>2</v>
      </c>
      <c r="D2388" t="s">
        <v>10</v>
      </c>
      <c r="E2388" t="s">
        <v>4</v>
      </c>
      <c r="F2388" s="5">
        <f t="shared" si="149"/>
        <v>2</v>
      </c>
      <c r="G2388" s="2">
        <v>122100</v>
      </c>
      <c r="H2388" s="2">
        <v>134310</v>
      </c>
      <c r="I2388" t="s">
        <v>5</v>
      </c>
      <c r="J2388" t="s">
        <v>11</v>
      </c>
      <c r="K2388" t="str">
        <f t="shared" si="150"/>
        <v>_Giò sụn gà 250g</v>
      </c>
      <c r="L2388" s="8" t="str">
        <f>VLOOKUP(K2388,'[1]Mã Misa'!$B$2:$D$74,2,0)</f>
        <v>Giò sụn gà 250g</v>
      </c>
      <c r="M2388" s="8" t="str">
        <f>VLOOKUP(L2388,'[1]Mã Misa'!$C$2:$D$74,2,0)</f>
        <v>GSG250</v>
      </c>
      <c r="N2388" s="2">
        <v>61050</v>
      </c>
      <c r="O2388" t="s">
        <v>3813</v>
      </c>
      <c r="P2388" s="8" t="str">
        <f t="shared" si="151"/>
        <v>0000701</v>
      </c>
      <c r="Q2388" s="8" t="e">
        <f t="array" ref="Q2388">IF(VLOOKUP(P2388,$AA$1:$AC$32,1,0)&lt;&gt;0,(P2388&amp;"A"),0)</f>
        <v>#N/A</v>
      </c>
      <c r="R2388" s="12">
        <v>44522</v>
      </c>
      <c r="S2388" t="s">
        <v>3814</v>
      </c>
      <c r="T2388" s="8" t="str">
        <f t="shared" si="152"/>
        <v>VM VCP YBI</v>
      </c>
      <c r="U2388" t="s">
        <v>6970</v>
      </c>
      <c r="Y2388" t="str">
        <f t="array" ref="Y2388">IF(ISNUMBER(SEARCH($V$3,T2388)),"WINCOMHANOI",IF(ISNUMBER(SEARCH($V$4,T2388)),"WINCOMHOCHIMINH",IF(ISNUMBER(SEARCH($V$5,T2388)),"WINCOMDANANG",IF(ISNUMBER(SEARCH($V$6,T2388)),"WINCOMHAIDUONG",IF(ISNUMBER(SEARCH($V$7,T2388)),"WINCOMQUANGNINH",IF(ISNUMBER(SEARCH($V$8,T2388)),"WINCOMHAIPHONG",IF(ISNUMBER(SEARCH($V$9,T2388)),"WINCOMBACGIANG",IF(ISNUMBER(SEARCH($V$10,T2388)),"WINCOMBACNINH",IF(ISNUMBER(SEARCH($V$11,T2388)),"WINCOMPHUTHO",IF(ISNUMBER(SEARCH($V$12,T2388)),"WINCOMHATINH",IF(ISNUMBER(SEARCH($V$13,T2388)),"WINCOMTHAINGUYEN",IF(ISNUMBER(SEARCH($V$14,T2388)),"WINCOMKHANHHOA",IF(ISNUMBER(SEARCH($V$15,T2388)),"WINCOMHUNGYEN",IF(ISNUMBER(SEARCH($V$16,T2388)),"WINCOMNGHEAN",IF(ISNUMBER(SEARCH($V$17,T2388)),"WINCOMLAOCAI",IF(ISNUMBER(SEARCH($V$18,T2388)),"WINCOMVUNGTAU",IF(ISNUMBER(SEARCH($V$19,T2388)),"WINCOMBINHDUONG",IF(ISNUMBER(SEARCH($V$20,T2388)),"WINCOMKIENGIANG",IF(ISNUMBER(SEARCH($V$21,T2388)),"WINCOMHANAM",IF(ISNUMBER(SEARCH($V$22,T2388)),"WINCOMNAMDINH",IF(ISNUMBER(SEARCH($V$23,T2388)),"WINCOMLANGSON",IF(ISNUMBER(SEARCH($V$24,T2388)),"WINCOMTHANHHOA",IF(ISNUMBER(SEARCH($V$25,T2388)),"WINCOMYENBAI",IF(ISNUMBER(SEARCH($V$26,T2388)),"WINCOMTUYENQUANG",IF(ISNUMBER(SEARCH($V$27,T2388)),"WINCOMHUE",IF(ISNUMBER(SEARCH($V$28,T2388)),"WINCOMQUANGNAM",IF(ISNUMBER(SEARCH($V$29,T2388)),"WINCOMVINHPHUC",IF(ISNUMBER(SEARCH($V$30,T2388)),"WINCOMHAGIANG",IF(ISNUMBER(SEARCH($V$31,T2388)),"WINCOMNINHBINH",IF(ISNUMBER(SEARCH($V$32,T2388)),"WINCOMTRAVINH",IF(ISNUMBER(SEARCH($V$33,T2388)),"WINCOMCANTHO",IF(ISNUMBER(SEARCH($V$34,T2388)),"WINCOMBENTRE",IF(ISNUMBER(SEARCH($V$35,T2388)),"WINCOMCAMAU",IF(ISNUMBER(SEARCH($V$36,T2388)),"WINCOMANGIANG",IF(ISNUMBER(SEARCH($V$37,T2388)),"WINCOMNINHTHUAN",IF(ISNUMBER(SEARCH($V$38,T2388)),"WINCOMTHAIBINH",IF(ISNUMBER(SEARCH($V$39,T2388)),"WINCOMGIALAI",IF(ISNUMBER(SEARCH($V$40,T2388)),"WINCOMHOABINH",IF(ISNUMBER(SEARCH($V$41,T2388)),"WINCOMQUANGNGAI",IF(ISNUMBER(SEARCH($V$42,T2388)),"WINCOMBINHTHUAN",IF(ISNUMBER(SEARCH($V$43,T2388)),"WINCOMDAKLAK",IF(ISNUMBER(SEARCH($V$44,T2388)),"WINCOMSOCTRANG",IF(ISNUMBER(SEARCH($V$45,T2388)),"WINCOMSONLA",IF(ISNUMBER(SEARCH($V$46,T2388)),"WINCOMKONTUM",IF(ISNUMBER(SEARCH($V$47,T2388)),"WINCOMPHUYEN",IF(ISNUMBER(SEARCH($V$48,T2388)),"WINCOMQUANGTRI",IF(ISNUMBER(SEARCH($V$49,T2388)),"WINCOMBINHDINH",IF(ISNUMBER(SEARCH($V$50,T2388)),"WINCOMCAOBANG",IF(ISNUMBER(SEARCH($V$51,T2388)),"WINCOMQUANGBINH",IF(ISNUMBER(SEARCH($V$52,T2388)),"WINCOMLAMDONG",IF(ISNUMBER(SEARCH($V$53,T2388)),"WINCOMVINHLONG",IF(ISNUMBER(SEARCH($V$54,T2388)),"WINCOMDONGTHAP",IF(ISNUMBER(SEARCH($V$55,T2388)),"WINCOMTIENGIANG",IF(ISNUMBER(SEARCH($V$56,T2388)),"WINCOMQUANGNINH",0))))))))))))))))))))))))))))))))))))))))))))))))))))))</f>
        <v>WINCOMYENBAI</v>
      </c>
    </row>
    <row r="2389" spans="1:25" x14ac:dyDescent="0.2">
      <c r="A2389" t="s">
        <v>0</v>
      </c>
      <c r="B2389" t="s">
        <v>3815</v>
      </c>
      <c r="C2389" t="s">
        <v>2</v>
      </c>
      <c r="D2389" t="s">
        <v>20</v>
      </c>
      <c r="E2389" t="s">
        <v>4</v>
      </c>
      <c r="F2389" s="5">
        <f t="shared" si="149"/>
        <v>2</v>
      </c>
      <c r="G2389" s="2">
        <v>100364</v>
      </c>
      <c r="H2389" s="2">
        <v>110400.40000000001</v>
      </c>
      <c r="I2389" t="s">
        <v>5</v>
      </c>
      <c r="J2389" t="s">
        <v>21</v>
      </c>
      <c r="K2389" t="str">
        <f t="shared" si="150"/>
        <v>Giò tai lưỡi xào gói 250g</v>
      </c>
      <c r="L2389" s="8" t="str">
        <f>VLOOKUP(K2389,'[1]Mã Misa'!$B$2:$D$74,2,0)</f>
        <v>Giò Tai Lưỡi Xào 250g</v>
      </c>
      <c r="M2389" s="8" t="str">
        <f>VLOOKUP(L2389,'[1]Mã Misa'!$C$2:$D$74,2,0)</f>
        <v>GTLX250G</v>
      </c>
      <c r="N2389" s="2">
        <v>50182</v>
      </c>
      <c r="O2389" t="s">
        <v>3816</v>
      </c>
      <c r="P2389" s="8" t="str">
        <f t="shared" si="151"/>
        <v>0018789</v>
      </c>
      <c r="Q2389" s="8" t="e">
        <f t="array" ref="Q2389">IF(VLOOKUP(P2389,$AA$1:$AC$32,1,0)&lt;&gt;0,(P2389&amp;"A"),0)</f>
        <v>#N/A</v>
      </c>
      <c r="R2389" s="12">
        <v>44522</v>
      </c>
      <c r="S2389" t="s">
        <v>3817</v>
      </c>
      <c r="T2389" s="8" t="str">
        <f t="shared" si="152"/>
        <v>VM+ DNG 23</v>
      </c>
      <c r="U2389" t="s">
        <v>6971</v>
      </c>
      <c r="Y2389" t="str">
        <f t="array" ref="Y2389">IF(ISNUMBER(SEARCH($V$3,T2389)),"WINCOMHANOI",IF(ISNUMBER(SEARCH($V$4,T2389)),"WINCOMHOCHIMINH",IF(ISNUMBER(SEARCH($V$5,T2389)),"WINCOMDANANG",IF(ISNUMBER(SEARCH($V$6,T2389)),"WINCOMHAIDUONG",IF(ISNUMBER(SEARCH($V$7,T2389)),"WINCOMQUANGNINH",IF(ISNUMBER(SEARCH($V$8,T2389)),"WINCOMHAIPHONG",IF(ISNUMBER(SEARCH($V$9,T2389)),"WINCOMBACGIANG",IF(ISNUMBER(SEARCH($V$10,T2389)),"WINCOMBACNINH",IF(ISNUMBER(SEARCH($V$11,T2389)),"WINCOMPHUTHO",IF(ISNUMBER(SEARCH($V$12,T2389)),"WINCOMHATINH",IF(ISNUMBER(SEARCH($V$13,T2389)),"WINCOMTHAINGUYEN",IF(ISNUMBER(SEARCH($V$14,T2389)),"WINCOMKHANHHOA",IF(ISNUMBER(SEARCH($V$15,T2389)),"WINCOMHUNGYEN",IF(ISNUMBER(SEARCH($V$16,T2389)),"WINCOMNGHEAN",IF(ISNUMBER(SEARCH($V$17,T2389)),"WINCOMLAOCAI",IF(ISNUMBER(SEARCH($V$18,T2389)),"WINCOMVUNGTAU",IF(ISNUMBER(SEARCH($V$19,T2389)),"WINCOMBINHDUONG",IF(ISNUMBER(SEARCH($V$20,T2389)),"WINCOMKIENGIANG",IF(ISNUMBER(SEARCH($V$21,T2389)),"WINCOMHANAM",IF(ISNUMBER(SEARCH($V$22,T2389)),"WINCOMNAMDINH",IF(ISNUMBER(SEARCH($V$23,T2389)),"WINCOMLANGSON",IF(ISNUMBER(SEARCH($V$24,T2389)),"WINCOMTHANHHOA",IF(ISNUMBER(SEARCH($V$25,T2389)),"WINCOMYENBAI",IF(ISNUMBER(SEARCH($V$26,T2389)),"WINCOMTUYENQUANG",IF(ISNUMBER(SEARCH($V$27,T2389)),"WINCOMHUE",IF(ISNUMBER(SEARCH($V$28,T2389)),"WINCOMQUANGNAM",IF(ISNUMBER(SEARCH($V$29,T2389)),"WINCOMVINHPHUC",IF(ISNUMBER(SEARCH($V$30,T2389)),"WINCOMHAGIANG",IF(ISNUMBER(SEARCH($V$31,T2389)),"WINCOMNINHBINH",IF(ISNUMBER(SEARCH($V$32,T2389)),"WINCOMTRAVINH",IF(ISNUMBER(SEARCH($V$33,T2389)),"WINCOMCANTHO",IF(ISNUMBER(SEARCH($V$34,T2389)),"WINCOMBENTRE",IF(ISNUMBER(SEARCH($V$35,T2389)),"WINCOMCAMAU",IF(ISNUMBER(SEARCH($V$36,T2389)),"WINCOMANGIANG",IF(ISNUMBER(SEARCH($V$37,T2389)),"WINCOMNINHTHUAN",IF(ISNUMBER(SEARCH($V$38,T2389)),"WINCOMTHAIBINH",IF(ISNUMBER(SEARCH($V$39,T2389)),"WINCOMGIALAI",IF(ISNUMBER(SEARCH($V$40,T2389)),"WINCOMHOABINH",IF(ISNUMBER(SEARCH($V$41,T2389)),"WINCOMQUANGNGAI",IF(ISNUMBER(SEARCH($V$42,T2389)),"WINCOMBINHTHUAN",IF(ISNUMBER(SEARCH($V$43,T2389)),"WINCOMDAKLAK",IF(ISNUMBER(SEARCH($V$44,T2389)),"WINCOMSOCTRANG",IF(ISNUMBER(SEARCH($V$45,T2389)),"WINCOMSONLA",IF(ISNUMBER(SEARCH($V$46,T2389)),"WINCOMKONTUM",IF(ISNUMBER(SEARCH($V$47,T2389)),"WINCOMPHUYEN",IF(ISNUMBER(SEARCH($V$48,T2389)),"WINCOMQUANGTRI",IF(ISNUMBER(SEARCH($V$49,T2389)),"WINCOMBINHDINH",IF(ISNUMBER(SEARCH($V$50,T2389)),"WINCOMCAOBANG",IF(ISNUMBER(SEARCH($V$51,T2389)),"WINCOMQUANGBINH",IF(ISNUMBER(SEARCH($V$52,T2389)),"WINCOMLAMDONG",IF(ISNUMBER(SEARCH($V$53,T2389)),"WINCOMVINHLONG",IF(ISNUMBER(SEARCH($V$54,T2389)),"WINCOMDONGTHAP",IF(ISNUMBER(SEARCH($V$55,T2389)),"WINCOMTIENGIANG",IF(ISNUMBER(SEARCH($V$56,T2389)),"WINCOMQUANGNINH",0))))))))))))))))))))))))))))))))))))))))))))))))))))))</f>
        <v>WINCOMDANANG</v>
      </c>
    </row>
    <row r="2390" spans="1:25" x14ac:dyDescent="0.2">
      <c r="A2390" t="s">
        <v>0</v>
      </c>
      <c r="B2390" t="s">
        <v>3815</v>
      </c>
      <c r="C2390" t="s">
        <v>31</v>
      </c>
      <c r="D2390" t="s">
        <v>15</v>
      </c>
      <c r="E2390" t="s">
        <v>4</v>
      </c>
      <c r="F2390" s="5">
        <f t="shared" si="149"/>
        <v>1</v>
      </c>
      <c r="G2390" s="2">
        <v>60308</v>
      </c>
      <c r="H2390" s="2">
        <v>66338.8</v>
      </c>
      <c r="I2390" t="s">
        <v>5</v>
      </c>
      <c r="J2390" t="s">
        <v>16</v>
      </c>
      <c r="K2390" t="str">
        <f t="shared" si="150"/>
        <v>_Chả nướng 300g</v>
      </c>
      <c r="L2390" s="8" t="str">
        <f>VLOOKUP(K2390,'[1]Mã Misa'!$B$2:$D$74,2,0)</f>
        <v>Chả nướng 300g</v>
      </c>
      <c r="M2390" s="8" t="str">
        <f>VLOOKUP(L2390,'[1]Mã Misa'!$C$2:$D$74,2,0)</f>
        <v>CN300</v>
      </c>
      <c r="N2390" s="2">
        <v>60308</v>
      </c>
      <c r="O2390" t="s">
        <v>3816</v>
      </c>
      <c r="P2390" s="8" t="str">
        <f t="shared" si="151"/>
        <v>0018789</v>
      </c>
      <c r="Q2390" s="8" t="e">
        <f t="array" ref="Q2390">IF(VLOOKUP(P2390,$AA$1:$AC$32,1,0)&lt;&gt;0,(P2390&amp;"A"),0)</f>
        <v>#N/A</v>
      </c>
      <c r="R2390" s="12">
        <v>44522</v>
      </c>
      <c r="S2390" t="s">
        <v>3817</v>
      </c>
      <c r="T2390" s="8" t="str">
        <f t="shared" si="152"/>
        <v>VM+ DNG 23</v>
      </c>
      <c r="U2390" t="s">
        <v>6971</v>
      </c>
      <c r="Y2390" t="str">
        <f t="array" ref="Y2390">IF(ISNUMBER(SEARCH($V$3,T2390)),"WINCOMHANOI",IF(ISNUMBER(SEARCH($V$4,T2390)),"WINCOMHOCHIMINH",IF(ISNUMBER(SEARCH($V$5,T2390)),"WINCOMDANANG",IF(ISNUMBER(SEARCH($V$6,T2390)),"WINCOMHAIDUONG",IF(ISNUMBER(SEARCH($V$7,T2390)),"WINCOMQUANGNINH",IF(ISNUMBER(SEARCH($V$8,T2390)),"WINCOMHAIPHONG",IF(ISNUMBER(SEARCH($V$9,T2390)),"WINCOMBACGIANG",IF(ISNUMBER(SEARCH($V$10,T2390)),"WINCOMBACNINH",IF(ISNUMBER(SEARCH($V$11,T2390)),"WINCOMPHUTHO",IF(ISNUMBER(SEARCH($V$12,T2390)),"WINCOMHATINH",IF(ISNUMBER(SEARCH($V$13,T2390)),"WINCOMTHAINGUYEN",IF(ISNUMBER(SEARCH($V$14,T2390)),"WINCOMKHANHHOA",IF(ISNUMBER(SEARCH($V$15,T2390)),"WINCOMHUNGYEN",IF(ISNUMBER(SEARCH($V$16,T2390)),"WINCOMNGHEAN",IF(ISNUMBER(SEARCH($V$17,T2390)),"WINCOMLAOCAI",IF(ISNUMBER(SEARCH($V$18,T2390)),"WINCOMVUNGTAU",IF(ISNUMBER(SEARCH($V$19,T2390)),"WINCOMBINHDUONG",IF(ISNUMBER(SEARCH($V$20,T2390)),"WINCOMKIENGIANG",IF(ISNUMBER(SEARCH($V$21,T2390)),"WINCOMHANAM",IF(ISNUMBER(SEARCH($V$22,T2390)),"WINCOMNAMDINH",IF(ISNUMBER(SEARCH($V$23,T2390)),"WINCOMLANGSON",IF(ISNUMBER(SEARCH($V$24,T2390)),"WINCOMTHANHHOA",IF(ISNUMBER(SEARCH($V$25,T2390)),"WINCOMYENBAI",IF(ISNUMBER(SEARCH($V$26,T2390)),"WINCOMTUYENQUANG",IF(ISNUMBER(SEARCH($V$27,T2390)),"WINCOMHUE",IF(ISNUMBER(SEARCH($V$28,T2390)),"WINCOMQUANGNAM",IF(ISNUMBER(SEARCH($V$29,T2390)),"WINCOMVINHPHUC",IF(ISNUMBER(SEARCH($V$30,T2390)),"WINCOMHAGIANG",IF(ISNUMBER(SEARCH($V$31,T2390)),"WINCOMNINHBINH",IF(ISNUMBER(SEARCH($V$32,T2390)),"WINCOMTRAVINH",IF(ISNUMBER(SEARCH($V$33,T2390)),"WINCOMCANTHO",IF(ISNUMBER(SEARCH($V$34,T2390)),"WINCOMBENTRE",IF(ISNUMBER(SEARCH($V$35,T2390)),"WINCOMCAMAU",IF(ISNUMBER(SEARCH($V$36,T2390)),"WINCOMANGIANG",IF(ISNUMBER(SEARCH($V$37,T2390)),"WINCOMNINHTHUAN",IF(ISNUMBER(SEARCH($V$38,T2390)),"WINCOMTHAIBINH",IF(ISNUMBER(SEARCH($V$39,T2390)),"WINCOMGIALAI",IF(ISNUMBER(SEARCH($V$40,T2390)),"WINCOMHOABINH",IF(ISNUMBER(SEARCH($V$41,T2390)),"WINCOMQUANGNGAI",IF(ISNUMBER(SEARCH($V$42,T2390)),"WINCOMBINHTHUAN",IF(ISNUMBER(SEARCH($V$43,T2390)),"WINCOMDAKLAK",IF(ISNUMBER(SEARCH($V$44,T2390)),"WINCOMSOCTRANG",IF(ISNUMBER(SEARCH($V$45,T2390)),"WINCOMSONLA",IF(ISNUMBER(SEARCH($V$46,T2390)),"WINCOMKONTUM",IF(ISNUMBER(SEARCH($V$47,T2390)),"WINCOMPHUYEN",IF(ISNUMBER(SEARCH($V$48,T2390)),"WINCOMQUANGTRI",IF(ISNUMBER(SEARCH($V$49,T2390)),"WINCOMBINHDINH",IF(ISNUMBER(SEARCH($V$50,T2390)),"WINCOMCAOBANG",IF(ISNUMBER(SEARCH($V$51,T2390)),"WINCOMQUANGBINH",IF(ISNUMBER(SEARCH($V$52,T2390)),"WINCOMLAMDONG",IF(ISNUMBER(SEARCH($V$53,T2390)),"WINCOMVINHLONG",IF(ISNUMBER(SEARCH($V$54,T2390)),"WINCOMDONGTHAP",IF(ISNUMBER(SEARCH($V$55,T2390)),"WINCOMTIENGIANG",IF(ISNUMBER(SEARCH($V$56,T2390)),"WINCOMQUANGNINH",0))))))))))))))))))))))))))))))))))))))))))))))))))))))</f>
        <v>WINCOMDANANG</v>
      </c>
    </row>
    <row r="2391" spans="1:25" x14ac:dyDescent="0.2">
      <c r="A2391" t="s">
        <v>0</v>
      </c>
      <c r="B2391" t="s">
        <v>3818</v>
      </c>
      <c r="C2391" t="s">
        <v>2</v>
      </c>
      <c r="D2391" t="s">
        <v>10</v>
      </c>
      <c r="E2391" t="s">
        <v>4</v>
      </c>
      <c r="F2391" s="5">
        <f t="shared" si="149"/>
        <v>2</v>
      </c>
      <c r="G2391" s="2">
        <v>122100</v>
      </c>
      <c r="H2391" s="2">
        <v>134310</v>
      </c>
      <c r="I2391" t="s">
        <v>5</v>
      </c>
      <c r="J2391" t="s">
        <v>11</v>
      </c>
      <c r="K2391" t="str">
        <f t="shared" si="150"/>
        <v>_Giò sụn gà 250g</v>
      </c>
      <c r="L2391" s="8" t="str">
        <f>VLOOKUP(K2391,'[1]Mã Misa'!$B$2:$D$74,2,0)</f>
        <v>Giò sụn gà 250g</v>
      </c>
      <c r="M2391" s="8" t="str">
        <f>VLOOKUP(L2391,'[1]Mã Misa'!$C$2:$D$74,2,0)</f>
        <v>GSG250</v>
      </c>
      <c r="N2391" s="2">
        <v>61050</v>
      </c>
      <c r="O2391" t="s">
        <v>3819</v>
      </c>
      <c r="P2391" s="8" t="str">
        <f t="shared" si="151"/>
        <v>0002613</v>
      </c>
      <c r="Q2391" s="8" t="e">
        <f t="array" ref="Q2391">IF(VLOOKUP(P2391,$AA$1:$AC$32,1,0)&lt;&gt;0,(P2391&amp;"A"),0)</f>
        <v>#N/A</v>
      </c>
      <c r="R2391" s="12">
        <v>44522</v>
      </c>
      <c r="S2391" t="s">
        <v>3820</v>
      </c>
      <c r="T2391" s="8" t="str">
        <f t="shared" si="152"/>
        <v>VM+ PTO 44</v>
      </c>
      <c r="U2391" t="s">
        <v>6972</v>
      </c>
      <c r="Y2391" t="str">
        <f t="array" ref="Y2391">IF(ISNUMBER(SEARCH($V$3,T2391)),"WINCOMHANOI",IF(ISNUMBER(SEARCH($V$4,T2391)),"WINCOMHOCHIMINH",IF(ISNUMBER(SEARCH($V$5,T2391)),"WINCOMDANANG",IF(ISNUMBER(SEARCH($V$6,T2391)),"WINCOMHAIDUONG",IF(ISNUMBER(SEARCH($V$7,T2391)),"WINCOMQUANGNINH",IF(ISNUMBER(SEARCH($V$8,T2391)),"WINCOMHAIPHONG",IF(ISNUMBER(SEARCH($V$9,T2391)),"WINCOMBACGIANG",IF(ISNUMBER(SEARCH($V$10,T2391)),"WINCOMBACNINH",IF(ISNUMBER(SEARCH($V$11,T2391)),"WINCOMPHUTHO",IF(ISNUMBER(SEARCH($V$12,T2391)),"WINCOMHATINH",IF(ISNUMBER(SEARCH($V$13,T2391)),"WINCOMTHAINGUYEN",IF(ISNUMBER(SEARCH($V$14,T2391)),"WINCOMKHANHHOA",IF(ISNUMBER(SEARCH($V$15,T2391)),"WINCOMHUNGYEN",IF(ISNUMBER(SEARCH($V$16,T2391)),"WINCOMNGHEAN",IF(ISNUMBER(SEARCH($V$17,T2391)),"WINCOMLAOCAI",IF(ISNUMBER(SEARCH($V$18,T2391)),"WINCOMVUNGTAU",IF(ISNUMBER(SEARCH($V$19,T2391)),"WINCOMBINHDUONG",IF(ISNUMBER(SEARCH($V$20,T2391)),"WINCOMKIENGIANG",IF(ISNUMBER(SEARCH($V$21,T2391)),"WINCOMHANAM",IF(ISNUMBER(SEARCH($V$22,T2391)),"WINCOMNAMDINH",IF(ISNUMBER(SEARCH($V$23,T2391)),"WINCOMLANGSON",IF(ISNUMBER(SEARCH($V$24,T2391)),"WINCOMTHANHHOA",IF(ISNUMBER(SEARCH($V$25,T2391)),"WINCOMYENBAI",IF(ISNUMBER(SEARCH($V$26,T2391)),"WINCOMTUYENQUANG",IF(ISNUMBER(SEARCH($V$27,T2391)),"WINCOMHUE",IF(ISNUMBER(SEARCH($V$28,T2391)),"WINCOMQUANGNAM",IF(ISNUMBER(SEARCH($V$29,T2391)),"WINCOMVINHPHUC",IF(ISNUMBER(SEARCH($V$30,T2391)),"WINCOMHAGIANG",IF(ISNUMBER(SEARCH($V$31,T2391)),"WINCOMNINHBINH",IF(ISNUMBER(SEARCH($V$32,T2391)),"WINCOMTRAVINH",IF(ISNUMBER(SEARCH($V$33,T2391)),"WINCOMCANTHO",IF(ISNUMBER(SEARCH($V$34,T2391)),"WINCOMBENTRE",IF(ISNUMBER(SEARCH($V$35,T2391)),"WINCOMCAMAU",IF(ISNUMBER(SEARCH($V$36,T2391)),"WINCOMANGIANG",IF(ISNUMBER(SEARCH($V$37,T2391)),"WINCOMNINHTHUAN",IF(ISNUMBER(SEARCH($V$38,T2391)),"WINCOMTHAIBINH",IF(ISNUMBER(SEARCH($V$39,T2391)),"WINCOMGIALAI",IF(ISNUMBER(SEARCH($V$40,T2391)),"WINCOMHOABINH",IF(ISNUMBER(SEARCH($V$41,T2391)),"WINCOMQUANGNGAI",IF(ISNUMBER(SEARCH($V$42,T2391)),"WINCOMBINHTHUAN",IF(ISNUMBER(SEARCH($V$43,T2391)),"WINCOMDAKLAK",IF(ISNUMBER(SEARCH($V$44,T2391)),"WINCOMSOCTRANG",IF(ISNUMBER(SEARCH($V$45,T2391)),"WINCOMSONLA",IF(ISNUMBER(SEARCH($V$46,T2391)),"WINCOMKONTUM",IF(ISNUMBER(SEARCH($V$47,T2391)),"WINCOMPHUYEN",IF(ISNUMBER(SEARCH($V$48,T2391)),"WINCOMQUANGTRI",IF(ISNUMBER(SEARCH($V$49,T2391)),"WINCOMBINHDINH",IF(ISNUMBER(SEARCH($V$50,T2391)),"WINCOMCAOBANG",IF(ISNUMBER(SEARCH($V$51,T2391)),"WINCOMQUANGBINH",IF(ISNUMBER(SEARCH($V$52,T2391)),"WINCOMLAMDONG",IF(ISNUMBER(SEARCH($V$53,T2391)),"WINCOMVINHLONG",IF(ISNUMBER(SEARCH($V$54,T2391)),"WINCOMDONGTHAP",IF(ISNUMBER(SEARCH($V$55,T2391)),"WINCOMTIENGIANG",IF(ISNUMBER(SEARCH($V$56,T2391)),"WINCOMQUANGNINH",0))))))))))))))))))))))))))))))))))))))))))))))))))))))</f>
        <v>WINCOMPHUTHO</v>
      </c>
    </row>
    <row r="2392" spans="1:25" x14ac:dyDescent="0.2">
      <c r="A2392" t="s">
        <v>0</v>
      </c>
      <c r="B2392" t="s">
        <v>3821</v>
      </c>
      <c r="C2392" t="s">
        <v>2</v>
      </c>
      <c r="D2392" t="s">
        <v>3</v>
      </c>
      <c r="E2392" t="s">
        <v>4</v>
      </c>
      <c r="F2392" s="5">
        <f t="shared" si="149"/>
        <v>1</v>
      </c>
      <c r="G2392" s="2">
        <v>88846</v>
      </c>
      <c r="H2392" s="2">
        <v>97730.6</v>
      </c>
      <c r="I2392" t="s">
        <v>5</v>
      </c>
      <c r="J2392" t="s">
        <v>6</v>
      </c>
      <c r="K2392" t="str">
        <f t="shared" si="150"/>
        <v>Gà muối gói 500g</v>
      </c>
      <c r="L2392" s="8" t="str">
        <f>VLOOKUP(K2392,'[1]Mã Misa'!$B$2:$D$74,2,0)</f>
        <v>Gà muối 500g</v>
      </c>
      <c r="M2392" s="8" t="str">
        <f>VLOOKUP(L2392,'[1]Mã Misa'!$C$2:$D$74,2,0)</f>
        <v>GM500</v>
      </c>
      <c r="N2392" s="2">
        <v>88846</v>
      </c>
      <c r="O2392" t="s">
        <v>3822</v>
      </c>
      <c r="P2392" s="8" t="str">
        <f t="shared" si="151"/>
        <v>0145664</v>
      </c>
      <c r="Q2392" s="8" t="e">
        <f t="array" ref="Q2392">IF(VLOOKUP(P2392,$AA$1:$AC$32,1,0)&lt;&gt;0,(P2392&amp;"A"),0)</f>
        <v>#N/A</v>
      </c>
      <c r="R2392" s="12">
        <v>44522</v>
      </c>
      <c r="S2392" t="s">
        <v>3823</v>
      </c>
      <c r="T2392" s="8" t="str">
        <f t="shared" si="152"/>
        <v>VM+ HNI 77</v>
      </c>
      <c r="U2392" t="s">
        <v>6973</v>
      </c>
      <c r="Y2392" t="str">
        <f t="array" ref="Y2392">IF(ISNUMBER(SEARCH($V$3,T2392)),"WINCOMHANOI",IF(ISNUMBER(SEARCH($V$4,T2392)),"WINCOMHOCHIMINH",IF(ISNUMBER(SEARCH($V$5,T2392)),"WINCOMDANANG",IF(ISNUMBER(SEARCH($V$6,T2392)),"WINCOMHAIDUONG",IF(ISNUMBER(SEARCH($V$7,T2392)),"WINCOMQUANGNINH",IF(ISNUMBER(SEARCH($V$8,T2392)),"WINCOMHAIPHONG",IF(ISNUMBER(SEARCH($V$9,T2392)),"WINCOMBACGIANG",IF(ISNUMBER(SEARCH($V$10,T2392)),"WINCOMBACNINH",IF(ISNUMBER(SEARCH($V$11,T2392)),"WINCOMPHUTHO",IF(ISNUMBER(SEARCH($V$12,T2392)),"WINCOMHATINH",IF(ISNUMBER(SEARCH($V$13,T2392)),"WINCOMTHAINGUYEN",IF(ISNUMBER(SEARCH($V$14,T2392)),"WINCOMKHANHHOA",IF(ISNUMBER(SEARCH($V$15,T2392)),"WINCOMHUNGYEN",IF(ISNUMBER(SEARCH($V$16,T2392)),"WINCOMNGHEAN",IF(ISNUMBER(SEARCH($V$17,T2392)),"WINCOMLAOCAI",IF(ISNUMBER(SEARCH($V$18,T2392)),"WINCOMVUNGTAU",IF(ISNUMBER(SEARCH($V$19,T2392)),"WINCOMBINHDUONG",IF(ISNUMBER(SEARCH($V$20,T2392)),"WINCOMKIENGIANG",IF(ISNUMBER(SEARCH($V$21,T2392)),"WINCOMHANAM",IF(ISNUMBER(SEARCH($V$22,T2392)),"WINCOMNAMDINH",IF(ISNUMBER(SEARCH($V$23,T2392)),"WINCOMLANGSON",IF(ISNUMBER(SEARCH($V$24,T2392)),"WINCOMTHANHHOA",IF(ISNUMBER(SEARCH($V$25,T2392)),"WINCOMYENBAI",IF(ISNUMBER(SEARCH($V$26,T2392)),"WINCOMTUYENQUANG",IF(ISNUMBER(SEARCH($V$27,T2392)),"WINCOMHUE",IF(ISNUMBER(SEARCH($V$28,T2392)),"WINCOMQUANGNAM",IF(ISNUMBER(SEARCH($V$29,T2392)),"WINCOMVINHPHUC",IF(ISNUMBER(SEARCH($V$30,T2392)),"WINCOMHAGIANG",IF(ISNUMBER(SEARCH($V$31,T2392)),"WINCOMNINHBINH",IF(ISNUMBER(SEARCH($V$32,T2392)),"WINCOMTRAVINH",IF(ISNUMBER(SEARCH($V$33,T2392)),"WINCOMCANTHO",IF(ISNUMBER(SEARCH($V$34,T2392)),"WINCOMBENTRE",IF(ISNUMBER(SEARCH($V$35,T2392)),"WINCOMCAMAU",IF(ISNUMBER(SEARCH($V$36,T2392)),"WINCOMANGIANG",IF(ISNUMBER(SEARCH($V$37,T2392)),"WINCOMNINHTHUAN",IF(ISNUMBER(SEARCH($V$38,T2392)),"WINCOMTHAIBINH",IF(ISNUMBER(SEARCH($V$39,T2392)),"WINCOMGIALAI",IF(ISNUMBER(SEARCH($V$40,T2392)),"WINCOMHOABINH",IF(ISNUMBER(SEARCH($V$41,T2392)),"WINCOMQUANGNGAI",IF(ISNUMBER(SEARCH($V$42,T2392)),"WINCOMBINHTHUAN",IF(ISNUMBER(SEARCH($V$43,T2392)),"WINCOMDAKLAK",IF(ISNUMBER(SEARCH($V$44,T2392)),"WINCOMSOCTRANG",IF(ISNUMBER(SEARCH($V$45,T2392)),"WINCOMSONLA",IF(ISNUMBER(SEARCH($V$46,T2392)),"WINCOMKONTUM",IF(ISNUMBER(SEARCH($V$47,T2392)),"WINCOMPHUYEN",IF(ISNUMBER(SEARCH($V$48,T2392)),"WINCOMQUANGTRI",IF(ISNUMBER(SEARCH($V$49,T2392)),"WINCOMBINHDINH",IF(ISNUMBER(SEARCH($V$50,T2392)),"WINCOMCAOBANG",IF(ISNUMBER(SEARCH($V$51,T2392)),"WINCOMQUANGBINH",IF(ISNUMBER(SEARCH($V$52,T2392)),"WINCOMLAMDONG",IF(ISNUMBER(SEARCH($V$53,T2392)),"WINCOMVINHLONG",IF(ISNUMBER(SEARCH($V$54,T2392)),"WINCOMDONGTHAP",IF(ISNUMBER(SEARCH($V$55,T2392)),"WINCOMTIENGIANG",IF(ISNUMBER(SEARCH($V$56,T2392)),"WINCOMQUANGNINH",0))))))))))))))))))))))))))))))))))))))))))))))))))))))</f>
        <v>WINCOMHANOI</v>
      </c>
    </row>
    <row r="2393" spans="1:25" x14ac:dyDescent="0.2">
      <c r="A2393" t="s">
        <v>0</v>
      </c>
      <c r="B2393" t="s">
        <v>3821</v>
      </c>
      <c r="C2393" t="s">
        <v>31</v>
      </c>
      <c r="D2393" t="s">
        <v>62</v>
      </c>
      <c r="E2393" t="s">
        <v>4</v>
      </c>
      <c r="F2393" s="5">
        <f t="shared" si="149"/>
        <v>2</v>
      </c>
      <c r="G2393" s="2">
        <v>210800</v>
      </c>
      <c r="H2393" s="2">
        <v>231880.00000000003</v>
      </c>
      <c r="I2393" t="s">
        <v>5</v>
      </c>
      <c r="J2393" t="s">
        <v>63</v>
      </c>
      <c r="K2393" t="str">
        <f t="shared" si="150"/>
        <v>_Đùi gà sốt cay 500g</v>
      </c>
      <c r="L2393" s="8" t="str">
        <f>VLOOKUP(K2393,'[1]Mã Misa'!$B$2:$D$74,2,0)</f>
        <v>Đùi gà sốt cay 500g</v>
      </c>
      <c r="M2393" s="8" t="str">
        <f>VLOOKUP(L2393,'[1]Mã Misa'!$C$2:$D$74,2,0)</f>
        <v>DGSC500</v>
      </c>
      <c r="N2393" s="2">
        <v>105400</v>
      </c>
      <c r="O2393" t="s">
        <v>3822</v>
      </c>
      <c r="P2393" s="8" t="str">
        <f t="shared" si="151"/>
        <v>0145664</v>
      </c>
      <c r="Q2393" s="8" t="e">
        <f t="array" ref="Q2393">IF(VLOOKUP(P2393,$AA$1:$AC$32,1,0)&lt;&gt;0,(P2393&amp;"A"),0)</f>
        <v>#N/A</v>
      </c>
      <c r="R2393" s="12">
        <v>44522</v>
      </c>
      <c r="S2393" t="s">
        <v>3823</v>
      </c>
      <c r="T2393" s="8" t="str">
        <f t="shared" si="152"/>
        <v>VM+ HNI 77</v>
      </c>
      <c r="U2393" t="s">
        <v>6973</v>
      </c>
      <c r="Y2393" t="str">
        <f t="array" ref="Y2393">IF(ISNUMBER(SEARCH($V$3,T2393)),"WINCOMHANOI",IF(ISNUMBER(SEARCH($V$4,T2393)),"WINCOMHOCHIMINH",IF(ISNUMBER(SEARCH($V$5,T2393)),"WINCOMDANANG",IF(ISNUMBER(SEARCH($V$6,T2393)),"WINCOMHAIDUONG",IF(ISNUMBER(SEARCH($V$7,T2393)),"WINCOMQUANGNINH",IF(ISNUMBER(SEARCH($V$8,T2393)),"WINCOMHAIPHONG",IF(ISNUMBER(SEARCH($V$9,T2393)),"WINCOMBACGIANG",IF(ISNUMBER(SEARCH($V$10,T2393)),"WINCOMBACNINH",IF(ISNUMBER(SEARCH($V$11,T2393)),"WINCOMPHUTHO",IF(ISNUMBER(SEARCH($V$12,T2393)),"WINCOMHATINH",IF(ISNUMBER(SEARCH($V$13,T2393)),"WINCOMTHAINGUYEN",IF(ISNUMBER(SEARCH($V$14,T2393)),"WINCOMKHANHHOA",IF(ISNUMBER(SEARCH($V$15,T2393)),"WINCOMHUNGYEN",IF(ISNUMBER(SEARCH($V$16,T2393)),"WINCOMNGHEAN",IF(ISNUMBER(SEARCH($V$17,T2393)),"WINCOMLAOCAI",IF(ISNUMBER(SEARCH($V$18,T2393)),"WINCOMVUNGTAU",IF(ISNUMBER(SEARCH($V$19,T2393)),"WINCOMBINHDUONG",IF(ISNUMBER(SEARCH($V$20,T2393)),"WINCOMKIENGIANG",IF(ISNUMBER(SEARCH($V$21,T2393)),"WINCOMHANAM",IF(ISNUMBER(SEARCH($V$22,T2393)),"WINCOMNAMDINH",IF(ISNUMBER(SEARCH($V$23,T2393)),"WINCOMLANGSON",IF(ISNUMBER(SEARCH($V$24,T2393)),"WINCOMTHANHHOA",IF(ISNUMBER(SEARCH($V$25,T2393)),"WINCOMYENBAI",IF(ISNUMBER(SEARCH($V$26,T2393)),"WINCOMTUYENQUANG",IF(ISNUMBER(SEARCH($V$27,T2393)),"WINCOMHUE",IF(ISNUMBER(SEARCH($V$28,T2393)),"WINCOMQUANGNAM",IF(ISNUMBER(SEARCH($V$29,T2393)),"WINCOMVINHPHUC",IF(ISNUMBER(SEARCH($V$30,T2393)),"WINCOMHAGIANG",IF(ISNUMBER(SEARCH($V$31,T2393)),"WINCOMNINHBINH",IF(ISNUMBER(SEARCH($V$32,T2393)),"WINCOMTRAVINH",IF(ISNUMBER(SEARCH($V$33,T2393)),"WINCOMCANTHO",IF(ISNUMBER(SEARCH($V$34,T2393)),"WINCOMBENTRE",IF(ISNUMBER(SEARCH($V$35,T2393)),"WINCOMCAMAU",IF(ISNUMBER(SEARCH($V$36,T2393)),"WINCOMANGIANG",IF(ISNUMBER(SEARCH($V$37,T2393)),"WINCOMNINHTHUAN",IF(ISNUMBER(SEARCH($V$38,T2393)),"WINCOMTHAIBINH",IF(ISNUMBER(SEARCH($V$39,T2393)),"WINCOMGIALAI",IF(ISNUMBER(SEARCH($V$40,T2393)),"WINCOMHOABINH",IF(ISNUMBER(SEARCH($V$41,T2393)),"WINCOMQUANGNGAI",IF(ISNUMBER(SEARCH($V$42,T2393)),"WINCOMBINHTHUAN",IF(ISNUMBER(SEARCH($V$43,T2393)),"WINCOMDAKLAK",IF(ISNUMBER(SEARCH($V$44,T2393)),"WINCOMSOCTRANG",IF(ISNUMBER(SEARCH($V$45,T2393)),"WINCOMSONLA",IF(ISNUMBER(SEARCH($V$46,T2393)),"WINCOMKONTUM",IF(ISNUMBER(SEARCH($V$47,T2393)),"WINCOMPHUYEN",IF(ISNUMBER(SEARCH($V$48,T2393)),"WINCOMQUANGTRI",IF(ISNUMBER(SEARCH($V$49,T2393)),"WINCOMBINHDINH",IF(ISNUMBER(SEARCH($V$50,T2393)),"WINCOMCAOBANG",IF(ISNUMBER(SEARCH($V$51,T2393)),"WINCOMQUANGBINH",IF(ISNUMBER(SEARCH($V$52,T2393)),"WINCOMLAMDONG",IF(ISNUMBER(SEARCH($V$53,T2393)),"WINCOMVINHLONG",IF(ISNUMBER(SEARCH($V$54,T2393)),"WINCOMDONGTHAP",IF(ISNUMBER(SEARCH($V$55,T2393)),"WINCOMTIENGIANG",IF(ISNUMBER(SEARCH($V$56,T2393)),"WINCOMQUANGNINH",0))))))))))))))))))))))))))))))))))))))))))))))))))))))</f>
        <v>WINCOMHANOI</v>
      </c>
    </row>
    <row r="2394" spans="1:25" x14ac:dyDescent="0.2">
      <c r="A2394" t="s">
        <v>0</v>
      </c>
      <c r="B2394" t="s">
        <v>3821</v>
      </c>
      <c r="C2394" t="s">
        <v>34</v>
      </c>
      <c r="D2394" t="s">
        <v>20</v>
      </c>
      <c r="E2394" t="s">
        <v>4</v>
      </c>
      <c r="F2394" s="5">
        <f t="shared" si="149"/>
        <v>1</v>
      </c>
      <c r="G2394" s="2">
        <v>50182</v>
      </c>
      <c r="H2394" s="2">
        <v>55200.200000000004</v>
      </c>
      <c r="I2394" t="s">
        <v>5</v>
      </c>
      <c r="J2394" t="s">
        <v>21</v>
      </c>
      <c r="K2394" t="str">
        <f t="shared" si="150"/>
        <v>Giò tai lưỡi xào gói 250g</v>
      </c>
      <c r="L2394" s="8" t="str">
        <f>VLOOKUP(K2394,'[1]Mã Misa'!$B$2:$D$74,2,0)</f>
        <v>Giò Tai Lưỡi Xào 250g</v>
      </c>
      <c r="M2394" s="8" t="str">
        <f>VLOOKUP(L2394,'[1]Mã Misa'!$C$2:$D$74,2,0)</f>
        <v>GTLX250G</v>
      </c>
      <c r="N2394" s="2">
        <v>50182</v>
      </c>
      <c r="O2394" t="s">
        <v>3822</v>
      </c>
      <c r="P2394" s="8" t="str">
        <f t="shared" si="151"/>
        <v>0145664</v>
      </c>
      <c r="Q2394" s="8" t="e">
        <f t="array" ref="Q2394">IF(VLOOKUP(P2394,$AA$1:$AC$32,1,0)&lt;&gt;0,(P2394&amp;"A"),0)</f>
        <v>#N/A</v>
      </c>
      <c r="R2394" s="12">
        <v>44522</v>
      </c>
      <c r="S2394" t="s">
        <v>3823</v>
      </c>
      <c r="T2394" s="8" t="str">
        <f t="shared" si="152"/>
        <v>VM+ HNI 77</v>
      </c>
      <c r="U2394" t="s">
        <v>6973</v>
      </c>
      <c r="Y2394" t="str">
        <f t="array" ref="Y2394">IF(ISNUMBER(SEARCH($V$3,T2394)),"WINCOMHANOI",IF(ISNUMBER(SEARCH($V$4,T2394)),"WINCOMHOCHIMINH",IF(ISNUMBER(SEARCH($V$5,T2394)),"WINCOMDANANG",IF(ISNUMBER(SEARCH($V$6,T2394)),"WINCOMHAIDUONG",IF(ISNUMBER(SEARCH($V$7,T2394)),"WINCOMQUANGNINH",IF(ISNUMBER(SEARCH($V$8,T2394)),"WINCOMHAIPHONG",IF(ISNUMBER(SEARCH($V$9,T2394)),"WINCOMBACGIANG",IF(ISNUMBER(SEARCH($V$10,T2394)),"WINCOMBACNINH",IF(ISNUMBER(SEARCH($V$11,T2394)),"WINCOMPHUTHO",IF(ISNUMBER(SEARCH($V$12,T2394)),"WINCOMHATINH",IF(ISNUMBER(SEARCH($V$13,T2394)),"WINCOMTHAINGUYEN",IF(ISNUMBER(SEARCH($V$14,T2394)),"WINCOMKHANHHOA",IF(ISNUMBER(SEARCH($V$15,T2394)),"WINCOMHUNGYEN",IF(ISNUMBER(SEARCH($V$16,T2394)),"WINCOMNGHEAN",IF(ISNUMBER(SEARCH($V$17,T2394)),"WINCOMLAOCAI",IF(ISNUMBER(SEARCH($V$18,T2394)),"WINCOMVUNGTAU",IF(ISNUMBER(SEARCH($V$19,T2394)),"WINCOMBINHDUONG",IF(ISNUMBER(SEARCH($V$20,T2394)),"WINCOMKIENGIANG",IF(ISNUMBER(SEARCH($V$21,T2394)),"WINCOMHANAM",IF(ISNUMBER(SEARCH($V$22,T2394)),"WINCOMNAMDINH",IF(ISNUMBER(SEARCH($V$23,T2394)),"WINCOMLANGSON",IF(ISNUMBER(SEARCH($V$24,T2394)),"WINCOMTHANHHOA",IF(ISNUMBER(SEARCH($V$25,T2394)),"WINCOMYENBAI",IF(ISNUMBER(SEARCH($V$26,T2394)),"WINCOMTUYENQUANG",IF(ISNUMBER(SEARCH($V$27,T2394)),"WINCOMHUE",IF(ISNUMBER(SEARCH($V$28,T2394)),"WINCOMQUANGNAM",IF(ISNUMBER(SEARCH($V$29,T2394)),"WINCOMVINHPHUC",IF(ISNUMBER(SEARCH($V$30,T2394)),"WINCOMHAGIANG",IF(ISNUMBER(SEARCH($V$31,T2394)),"WINCOMNINHBINH",IF(ISNUMBER(SEARCH($V$32,T2394)),"WINCOMTRAVINH",IF(ISNUMBER(SEARCH($V$33,T2394)),"WINCOMCANTHO",IF(ISNUMBER(SEARCH($V$34,T2394)),"WINCOMBENTRE",IF(ISNUMBER(SEARCH($V$35,T2394)),"WINCOMCAMAU",IF(ISNUMBER(SEARCH($V$36,T2394)),"WINCOMANGIANG",IF(ISNUMBER(SEARCH($V$37,T2394)),"WINCOMNINHTHUAN",IF(ISNUMBER(SEARCH($V$38,T2394)),"WINCOMTHAIBINH",IF(ISNUMBER(SEARCH($V$39,T2394)),"WINCOMGIALAI",IF(ISNUMBER(SEARCH($V$40,T2394)),"WINCOMHOABINH",IF(ISNUMBER(SEARCH($V$41,T2394)),"WINCOMQUANGNGAI",IF(ISNUMBER(SEARCH($V$42,T2394)),"WINCOMBINHTHUAN",IF(ISNUMBER(SEARCH($V$43,T2394)),"WINCOMDAKLAK",IF(ISNUMBER(SEARCH($V$44,T2394)),"WINCOMSOCTRANG",IF(ISNUMBER(SEARCH($V$45,T2394)),"WINCOMSONLA",IF(ISNUMBER(SEARCH($V$46,T2394)),"WINCOMKONTUM",IF(ISNUMBER(SEARCH($V$47,T2394)),"WINCOMPHUYEN",IF(ISNUMBER(SEARCH($V$48,T2394)),"WINCOMQUANGTRI",IF(ISNUMBER(SEARCH($V$49,T2394)),"WINCOMBINHDINH",IF(ISNUMBER(SEARCH($V$50,T2394)),"WINCOMCAOBANG",IF(ISNUMBER(SEARCH($V$51,T2394)),"WINCOMQUANGBINH",IF(ISNUMBER(SEARCH($V$52,T2394)),"WINCOMLAMDONG",IF(ISNUMBER(SEARCH($V$53,T2394)),"WINCOMVINHLONG",IF(ISNUMBER(SEARCH($V$54,T2394)),"WINCOMDONGTHAP",IF(ISNUMBER(SEARCH($V$55,T2394)),"WINCOMTIENGIANG",IF(ISNUMBER(SEARCH($V$56,T2394)),"WINCOMQUANGNINH",0))))))))))))))))))))))))))))))))))))))))))))))))))))))</f>
        <v>WINCOMHANOI</v>
      </c>
    </row>
    <row r="2395" spans="1:25" x14ac:dyDescent="0.2">
      <c r="A2395" t="s">
        <v>0</v>
      </c>
      <c r="B2395" t="s">
        <v>3821</v>
      </c>
      <c r="C2395" t="s">
        <v>37</v>
      </c>
      <c r="D2395" t="s">
        <v>39</v>
      </c>
      <c r="E2395" t="s">
        <v>4</v>
      </c>
      <c r="F2395" s="5">
        <f t="shared" si="149"/>
        <v>2</v>
      </c>
      <c r="G2395" s="2">
        <v>92000</v>
      </c>
      <c r="H2395" s="2">
        <v>101200.00000000001</v>
      </c>
      <c r="I2395" t="s">
        <v>5</v>
      </c>
      <c r="J2395" t="s">
        <v>40</v>
      </c>
      <c r="K2395" t="str">
        <f t="shared" si="150"/>
        <v>Mộc nấm hương gói 250g</v>
      </c>
      <c r="L2395" s="8" t="str">
        <f>VLOOKUP(K2395,'[1]Mã Misa'!$B$2:$D$74,2,0)</f>
        <v>Mộc Nấm Hương 250g</v>
      </c>
      <c r="M2395" s="8" t="str">
        <f>VLOOKUP(L2395,'[1]Mã Misa'!$C$2:$D$74,2,0)</f>
        <v>MNH250</v>
      </c>
      <c r="N2395" s="2">
        <v>46000</v>
      </c>
      <c r="O2395" t="s">
        <v>3822</v>
      </c>
      <c r="P2395" s="8" t="str">
        <f t="shared" si="151"/>
        <v>0145664</v>
      </c>
      <c r="Q2395" s="8" t="e">
        <f t="array" ref="Q2395">IF(VLOOKUP(P2395,$AA$1:$AC$32,1,0)&lt;&gt;0,(P2395&amp;"A"),0)</f>
        <v>#N/A</v>
      </c>
      <c r="R2395" s="12">
        <v>44522</v>
      </c>
      <c r="S2395" t="s">
        <v>3823</v>
      </c>
      <c r="T2395" s="8" t="str">
        <f t="shared" si="152"/>
        <v>VM+ HNI 77</v>
      </c>
      <c r="U2395" t="s">
        <v>6973</v>
      </c>
      <c r="Y2395" t="str">
        <f t="array" ref="Y2395">IF(ISNUMBER(SEARCH($V$3,T2395)),"WINCOMHANOI",IF(ISNUMBER(SEARCH($V$4,T2395)),"WINCOMHOCHIMINH",IF(ISNUMBER(SEARCH($V$5,T2395)),"WINCOMDANANG",IF(ISNUMBER(SEARCH($V$6,T2395)),"WINCOMHAIDUONG",IF(ISNUMBER(SEARCH($V$7,T2395)),"WINCOMQUANGNINH",IF(ISNUMBER(SEARCH($V$8,T2395)),"WINCOMHAIPHONG",IF(ISNUMBER(SEARCH($V$9,T2395)),"WINCOMBACGIANG",IF(ISNUMBER(SEARCH($V$10,T2395)),"WINCOMBACNINH",IF(ISNUMBER(SEARCH($V$11,T2395)),"WINCOMPHUTHO",IF(ISNUMBER(SEARCH($V$12,T2395)),"WINCOMHATINH",IF(ISNUMBER(SEARCH($V$13,T2395)),"WINCOMTHAINGUYEN",IF(ISNUMBER(SEARCH($V$14,T2395)),"WINCOMKHANHHOA",IF(ISNUMBER(SEARCH($V$15,T2395)),"WINCOMHUNGYEN",IF(ISNUMBER(SEARCH($V$16,T2395)),"WINCOMNGHEAN",IF(ISNUMBER(SEARCH($V$17,T2395)),"WINCOMLAOCAI",IF(ISNUMBER(SEARCH($V$18,T2395)),"WINCOMVUNGTAU",IF(ISNUMBER(SEARCH($V$19,T2395)),"WINCOMBINHDUONG",IF(ISNUMBER(SEARCH($V$20,T2395)),"WINCOMKIENGIANG",IF(ISNUMBER(SEARCH($V$21,T2395)),"WINCOMHANAM",IF(ISNUMBER(SEARCH($V$22,T2395)),"WINCOMNAMDINH",IF(ISNUMBER(SEARCH($V$23,T2395)),"WINCOMLANGSON",IF(ISNUMBER(SEARCH($V$24,T2395)),"WINCOMTHANHHOA",IF(ISNUMBER(SEARCH($V$25,T2395)),"WINCOMYENBAI",IF(ISNUMBER(SEARCH($V$26,T2395)),"WINCOMTUYENQUANG",IF(ISNUMBER(SEARCH($V$27,T2395)),"WINCOMHUE",IF(ISNUMBER(SEARCH($V$28,T2395)),"WINCOMQUANGNAM",IF(ISNUMBER(SEARCH($V$29,T2395)),"WINCOMVINHPHUC",IF(ISNUMBER(SEARCH($V$30,T2395)),"WINCOMHAGIANG",IF(ISNUMBER(SEARCH($V$31,T2395)),"WINCOMNINHBINH",IF(ISNUMBER(SEARCH($V$32,T2395)),"WINCOMTRAVINH",IF(ISNUMBER(SEARCH($V$33,T2395)),"WINCOMCANTHO",IF(ISNUMBER(SEARCH($V$34,T2395)),"WINCOMBENTRE",IF(ISNUMBER(SEARCH($V$35,T2395)),"WINCOMCAMAU",IF(ISNUMBER(SEARCH($V$36,T2395)),"WINCOMANGIANG",IF(ISNUMBER(SEARCH($V$37,T2395)),"WINCOMNINHTHUAN",IF(ISNUMBER(SEARCH($V$38,T2395)),"WINCOMTHAIBINH",IF(ISNUMBER(SEARCH($V$39,T2395)),"WINCOMGIALAI",IF(ISNUMBER(SEARCH($V$40,T2395)),"WINCOMHOABINH",IF(ISNUMBER(SEARCH($V$41,T2395)),"WINCOMQUANGNGAI",IF(ISNUMBER(SEARCH($V$42,T2395)),"WINCOMBINHTHUAN",IF(ISNUMBER(SEARCH($V$43,T2395)),"WINCOMDAKLAK",IF(ISNUMBER(SEARCH($V$44,T2395)),"WINCOMSOCTRANG",IF(ISNUMBER(SEARCH($V$45,T2395)),"WINCOMSONLA",IF(ISNUMBER(SEARCH($V$46,T2395)),"WINCOMKONTUM",IF(ISNUMBER(SEARCH($V$47,T2395)),"WINCOMPHUYEN",IF(ISNUMBER(SEARCH($V$48,T2395)),"WINCOMQUANGTRI",IF(ISNUMBER(SEARCH($V$49,T2395)),"WINCOMBINHDINH",IF(ISNUMBER(SEARCH($V$50,T2395)),"WINCOMCAOBANG",IF(ISNUMBER(SEARCH($V$51,T2395)),"WINCOMQUANGBINH",IF(ISNUMBER(SEARCH($V$52,T2395)),"WINCOMLAMDONG",IF(ISNUMBER(SEARCH($V$53,T2395)),"WINCOMVINHLONG",IF(ISNUMBER(SEARCH($V$54,T2395)),"WINCOMDONGTHAP",IF(ISNUMBER(SEARCH($V$55,T2395)),"WINCOMTIENGIANG",IF(ISNUMBER(SEARCH($V$56,T2395)),"WINCOMQUANGNINH",0))))))))))))))))))))))))))))))))))))))))))))))))))))))</f>
        <v>WINCOMHANOI</v>
      </c>
    </row>
    <row r="2396" spans="1:25" x14ac:dyDescent="0.2">
      <c r="A2396" t="s">
        <v>0</v>
      </c>
      <c r="B2396" t="s">
        <v>3824</v>
      </c>
      <c r="C2396" t="s">
        <v>2</v>
      </c>
      <c r="D2396" t="s">
        <v>62</v>
      </c>
      <c r="E2396" t="s">
        <v>4</v>
      </c>
      <c r="F2396" s="5">
        <f t="shared" si="149"/>
        <v>1</v>
      </c>
      <c r="G2396" s="2">
        <v>105400</v>
      </c>
      <c r="H2396" s="2">
        <v>115940.00000000001</v>
      </c>
      <c r="I2396" t="s">
        <v>5</v>
      </c>
      <c r="J2396" t="s">
        <v>63</v>
      </c>
      <c r="K2396" t="str">
        <f t="shared" si="150"/>
        <v>_Đùi gà sốt cay 500g</v>
      </c>
      <c r="L2396" s="8" t="str">
        <f>VLOOKUP(K2396,'[1]Mã Misa'!$B$2:$D$74,2,0)</f>
        <v>Đùi gà sốt cay 500g</v>
      </c>
      <c r="M2396" s="8" t="str">
        <f>VLOOKUP(L2396,'[1]Mã Misa'!$C$2:$D$74,2,0)</f>
        <v>DGSC500</v>
      </c>
      <c r="N2396" s="2">
        <v>105400</v>
      </c>
      <c r="O2396" t="s">
        <v>3825</v>
      </c>
      <c r="P2396" s="8" t="str">
        <f t="shared" si="151"/>
        <v>0145671</v>
      </c>
      <c r="Q2396" s="8" t="e">
        <f t="array" ref="Q2396">IF(VLOOKUP(P2396,$AA$1:$AC$32,1,0)&lt;&gt;0,(P2396&amp;"A"),0)</f>
        <v>#N/A</v>
      </c>
      <c r="R2396" s="12">
        <v>44522</v>
      </c>
      <c r="S2396" t="s">
        <v>3539</v>
      </c>
      <c r="T2396" s="8" t="str">
        <f t="shared" si="152"/>
        <v>VM+ HNI Kh</v>
      </c>
      <c r="U2396" t="s">
        <v>6915</v>
      </c>
      <c r="Y2396" t="str">
        <f t="array" ref="Y2396">IF(ISNUMBER(SEARCH($V$3,T2396)),"WINCOMHANOI",IF(ISNUMBER(SEARCH($V$4,T2396)),"WINCOMHOCHIMINH",IF(ISNUMBER(SEARCH($V$5,T2396)),"WINCOMDANANG",IF(ISNUMBER(SEARCH($V$6,T2396)),"WINCOMHAIDUONG",IF(ISNUMBER(SEARCH($V$7,T2396)),"WINCOMQUANGNINH",IF(ISNUMBER(SEARCH($V$8,T2396)),"WINCOMHAIPHONG",IF(ISNUMBER(SEARCH($V$9,T2396)),"WINCOMBACGIANG",IF(ISNUMBER(SEARCH($V$10,T2396)),"WINCOMBACNINH",IF(ISNUMBER(SEARCH($V$11,T2396)),"WINCOMPHUTHO",IF(ISNUMBER(SEARCH($V$12,T2396)),"WINCOMHATINH",IF(ISNUMBER(SEARCH($V$13,T2396)),"WINCOMTHAINGUYEN",IF(ISNUMBER(SEARCH($V$14,T2396)),"WINCOMKHANHHOA",IF(ISNUMBER(SEARCH($V$15,T2396)),"WINCOMHUNGYEN",IF(ISNUMBER(SEARCH($V$16,T2396)),"WINCOMNGHEAN",IF(ISNUMBER(SEARCH($V$17,T2396)),"WINCOMLAOCAI",IF(ISNUMBER(SEARCH($V$18,T2396)),"WINCOMVUNGTAU",IF(ISNUMBER(SEARCH($V$19,T2396)),"WINCOMBINHDUONG",IF(ISNUMBER(SEARCH($V$20,T2396)),"WINCOMKIENGIANG",IF(ISNUMBER(SEARCH($V$21,T2396)),"WINCOMHANAM",IF(ISNUMBER(SEARCH($V$22,T2396)),"WINCOMNAMDINH",IF(ISNUMBER(SEARCH($V$23,T2396)),"WINCOMLANGSON",IF(ISNUMBER(SEARCH($V$24,T2396)),"WINCOMTHANHHOA",IF(ISNUMBER(SEARCH($V$25,T2396)),"WINCOMYENBAI",IF(ISNUMBER(SEARCH($V$26,T2396)),"WINCOMTUYENQUANG",IF(ISNUMBER(SEARCH($V$27,T2396)),"WINCOMHUE",IF(ISNUMBER(SEARCH($V$28,T2396)),"WINCOMQUANGNAM",IF(ISNUMBER(SEARCH($V$29,T2396)),"WINCOMVINHPHUC",IF(ISNUMBER(SEARCH($V$30,T2396)),"WINCOMHAGIANG",IF(ISNUMBER(SEARCH($V$31,T2396)),"WINCOMNINHBINH",IF(ISNUMBER(SEARCH($V$32,T2396)),"WINCOMTRAVINH",IF(ISNUMBER(SEARCH($V$33,T2396)),"WINCOMCANTHO",IF(ISNUMBER(SEARCH($V$34,T2396)),"WINCOMBENTRE",IF(ISNUMBER(SEARCH($V$35,T2396)),"WINCOMCAMAU",IF(ISNUMBER(SEARCH($V$36,T2396)),"WINCOMANGIANG",IF(ISNUMBER(SEARCH($V$37,T2396)),"WINCOMNINHTHUAN",IF(ISNUMBER(SEARCH($V$38,T2396)),"WINCOMTHAIBINH",IF(ISNUMBER(SEARCH($V$39,T2396)),"WINCOMGIALAI",IF(ISNUMBER(SEARCH($V$40,T2396)),"WINCOMHOABINH",IF(ISNUMBER(SEARCH($V$41,T2396)),"WINCOMQUANGNGAI",IF(ISNUMBER(SEARCH($V$42,T2396)),"WINCOMBINHTHUAN",IF(ISNUMBER(SEARCH($V$43,T2396)),"WINCOMDAKLAK",IF(ISNUMBER(SEARCH($V$44,T2396)),"WINCOMSOCTRANG",IF(ISNUMBER(SEARCH($V$45,T2396)),"WINCOMSONLA",IF(ISNUMBER(SEARCH($V$46,T2396)),"WINCOMKONTUM",IF(ISNUMBER(SEARCH($V$47,T2396)),"WINCOMPHUYEN",IF(ISNUMBER(SEARCH($V$48,T2396)),"WINCOMQUANGTRI",IF(ISNUMBER(SEARCH($V$49,T2396)),"WINCOMBINHDINH",IF(ISNUMBER(SEARCH($V$50,T2396)),"WINCOMCAOBANG",IF(ISNUMBER(SEARCH($V$51,T2396)),"WINCOMQUANGBINH",IF(ISNUMBER(SEARCH($V$52,T2396)),"WINCOMLAMDONG",IF(ISNUMBER(SEARCH($V$53,T2396)),"WINCOMVINHLONG",IF(ISNUMBER(SEARCH($V$54,T2396)),"WINCOMDONGTHAP",IF(ISNUMBER(SEARCH($V$55,T2396)),"WINCOMTIENGIANG",IF(ISNUMBER(SEARCH($V$56,T2396)),"WINCOMQUANGNINH",0))))))))))))))))))))))))))))))))))))))))))))))))))))))</f>
        <v>WINCOMHANOI</v>
      </c>
    </row>
    <row r="2397" spans="1:25" x14ac:dyDescent="0.2">
      <c r="A2397" t="s">
        <v>0</v>
      </c>
      <c r="B2397" t="s">
        <v>3826</v>
      </c>
      <c r="C2397" t="s">
        <v>2</v>
      </c>
      <c r="D2397" t="s">
        <v>62</v>
      </c>
      <c r="E2397" t="s">
        <v>4</v>
      </c>
      <c r="F2397" s="5">
        <f t="shared" si="149"/>
        <v>11</v>
      </c>
      <c r="G2397" s="2">
        <v>1159400</v>
      </c>
      <c r="H2397" s="2">
        <v>1275340</v>
      </c>
      <c r="I2397" t="s">
        <v>5</v>
      </c>
      <c r="J2397" t="s">
        <v>63</v>
      </c>
      <c r="K2397" t="str">
        <f t="shared" si="150"/>
        <v>_Đùi gà sốt cay 500g</v>
      </c>
      <c r="L2397" s="8" t="str">
        <f>VLOOKUP(K2397,'[1]Mã Misa'!$B$2:$D$74,2,0)</f>
        <v>Đùi gà sốt cay 500g</v>
      </c>
      <c r="M2397" s="8" t="str">
        <f>VLOOKUP(L2397,'[1]Mã Misa'!$C$2:$D$74,2,0)</f>
        <v>DGSC500</v>
      </c>
      <c r="N2397" s="2">
        <v>105400</v>
      </c>
      <c r="O2397" t="s">
        <v>3827</v>
      </c>
      <c r="P2397" s="8" t="str">
        <f t="shared" si="151"/>
        <v>0044603</v>
      </c>
      <c r="Q2397" s="8" t="e">
        <f t="array" ref="Q2397">IF(VLOOKUP(P2397,$AA$1:$AC$32,1,0)&lt;&gt;0,(P2397&amp;"A"),0)</f>
        <v>#N/A</v>
      </c>
      <c r="R2397" s="12">
        <v>44522</v>
      </c>
      <c r="S2397" t="s">
        <v>891</v>
      </c>
      <c r="T2397" s="8" t="str">
        <f t="shared" si="152"/>
        <v>VM+ HCM 47</v>
      </c>
      <c r="U2397" t="s">
        <v>6238</v>
      </c>
      <c r="Y2397" t="str">
        <f t="array" ref="Y2397">IF(ISNUMBER(SEARCH($V$3,T2397)),"WINCOMHANOI",IF(ISNUMBER(SEARCH($V$4,T2397)),"WINCOMHOCHIMINH",IF(ISNUMBER(SEARCH($V$5,T2397)),"WINCOMDANANG",IF(ISNUMBER(SEARCH($V$6,T2397)),"WINCOMHAIDUONG",IF(ISNUMBER(SEARCH($V$7,T2397)),"WINCOMQUANGNINH",IF(ISNUMBER(SEARCH($V$8,T2397)),"WINCOMHAIPHONG",IF(ISNUMBER(SEARCH($V$9,T2397)),"WINCOMBACGIANG",IF(ISNUMBER(SEARCH($V$10,T2397)),"WINCOMBACNINH",IF(ISNUMBER(SEARCH($V$11,T2397)),"WINCOMPHUTHO",IF(ISNUMBER(SEARCH($V$12,T2397)),"WINCOMHATINH",IF(ISNUMBER(SEARCH($V$13,T2397)),"WINCOMTHAINGUYEN",IF(ISNUMBER(SEARCH($V$14,T2397)),"WINCOMKHANHHOA",IF(ISNUMBER(SEARCH($V$15,T2397)),"WINCOMHUNGYEN",IF(ISNUMBER(SEARCH($V$16,T2397)),"WINCOMNGHEAN",IF(ISNUMBER(SEARCH($V$17,T2397)),"WINCOMLAOCAI",IF(ISNUMBER(SEARCH($V$18,T2397)),"WINCOMVUNGTAU",IF(ISNUMBER(SEARCH($V$19,T2397)),"WINCOMBINHDUONG",IF(ISNUMBER(SEARCH($V$20,T2397)),"WINCOMKIENGIANG",IF(ISNUMBER(SEARCH($V$21,T2397)),"WINCOMHANAM",IF(ISNUMBER(SEARCH($V$22,T2397)),"WINCOMNAMDINH",IF(ISNUMBER(SEARCH($V$23,T2397)),"WINCOMLANGSON",IF(ISNUMBER(SEARCH($V$24,T2397)),"WINCOMTHANHHOA",IF(ISNUMBER(SEARCH($V$25,T2397)),"WINCOMYENBAI",IF(ISNUMBER(SEARCH($V$26,T2397)),"WINCOMTUYENQUANG",IF(ISNUMBER(SEARCH($V$27,T2397)),"WINCOMHUE",IF(ISNUMBER(SEARCH($V$28,T2397)),"WINCOMQUANGNAM",IF(ISNUMBER(SEARCH($V$29,T2397)),"WINCOMVINHPHUC",IF(ISNUMBER(SEARCH($V$30,T2397)),"WINCOMHAGIANG",IF(ISNUMBER(SEARCH($V$31,T2397)),"WINCOMNINHBINH",IF(ISNUMBER(SEARCH($V$32,T2397)),"WINCOMTRAVINH",IF(ISNUMBER(SEARCH($V$33,T2397)),"WINCOMCANTHO",IF(ISNUMBER(SEARCH($V$34,T2397)),"WINCOMBENTRE",IF(ISNUMBER(SEARCH($V$35,T2397)),"WINCOMCAMAU",IF(ISNUMBER(SEARCH($V$36,T2397)),"WINCOMANGIANG",IF(ISNUMBER(SEARCH($V$37,T2397)),"WINCOMNINHTHUAN",IF(ISNUMBER(SEARCH($V$38,T2397)),"WINCOMTHAIBINH",IF(ISNUMBER(SEARCH($V$39,T2397)),"WINCOMGIALAI",IF(ISNUMBER(SEARCH($V$40,T2397)),"WINCOMHOABINH",IF(ISNUMBER(SEARCH($V$41,T2397)),"WINCOMQUANGNGAI",IF(ISNUMBER(SEARCH($V$42,T2397)),"WINCOMBINHTHUAN",IF(ISNUMBER(SEARCH($V$43,T2397)),"WINCOMDAKLAK",IF(ISNUMBER(SEARCH($V$44,T2397)),"WINCOMSOCTRANG",IF(ISNUMBER(SEARCH($V$45,T2397)),"WINCOMSONLA",IF(ISNUMBER(SEARCH($V$46,T2397)),"WINCOMKONTUM",IF(ISNUMBER(SEARCH($V$47,T2397)),"WINCOMPHUYEN",IF(ISNUMBER(SEARCH($V$48,T2397)),"WINCOMQUANGTRI",IF(ISNUMBER(SEARCH($V$49,T2397)),"WINCOMBINHDINH",IF(ISNUMBER(SEARCH($V$50,T2397)),"WINCOMCAOBANG",IF(ISNUMBER(SEARCH($V$51,T2397)),"WINCOMQUANGBINH",IF(ISNUMBER(SEARCH($V$52,T2397)),"WINCOMLAMDONG",IF(ISNUMBER(SEARCH($V$53,T2397)),"WINCOMVINHLONG",IF(ISNUMBER(SEARCH($V$54,T2397)),"WINCOMDONGTHAP",IF(ISNUMBER(SEARCH($V$55,T2397)),"WINCOMTIENGIANG",IF(ISNUMBER(SEARCH($V$56,T2397)),"WINCOMQUANGNINH",0))))))))))))))))))))))))))))))))))))))))))))))))))))))</f>
        <v>WINCOMHOCHIMINH</v>
      </c>
    </row>
    <row r="2398" spans="1:25" x14ac:dyDescent="0.2">
      <c r="A2398" t="s">
        <v>0</v>
      </c>
      <c r="B2398" t="s">
        <v>3826</v>
      </c>
      <c r="C2398" t="s">
        <v>31</v>
      </c>
      <c r="D2398" t="s">
        <v>134</v>
      </c>
      <c r="E2398" t="s">
        <v>4</v>
      </c>
      <c r="F2398" s="5">
        <f t="shared" si="149"/>
        <v>3</v>
      </c>
      <c r="G2398" s="2">
        <v>272250</v>
      </c>
      <c r="H2398" s="2">
        <v>299475</v>
      </c>
      <c r="I2398" t="s">
        <v>5</v>
      </c>
      <c r="J2398" t="s">
        <v>135</v>
      </c>
      <c r="K2398" t="str">
        <f t="shared" si="150"/>
        <v>_Chân gà sốt cay 400g</v>
      </c>
      <c r="L2398" s="8" t="str">
        <f>VLOOKUP(K2398,'[1]Mã Misa'!$B$2:$D$74,2,0)</f>
        <v>Chân gà sốt cay 400g</v>
      </c>
      <c r="M2398" s="8" t="str">
        <f>VLOOKUP(L2398,'[1]Mã Misa'!$C$2:$D$74,2,0)</f>
        <v>CGSC400</v>
      </c>
      <c r="N2398" s="2">
        <v>90750</v>
      </c>
      <c r="O2398" t="s">
        <v>3827</v>
      </c>
      <c r="P2398" s="8" t="str">
        <f t="shared" si="151"/>
        <v>0044603</v>
      </c>
      <c r="Q2398" s="8" t="e">
        <f t="array" ref="Q2398">IF(VLOOKUP(P2398,$AA$1:$AC$32,1,0)&lt;&gt;0,(P2398&amp;"A"),0)</f>
        <v>#N/A</v>
      </c>
      <c r="R2398" s="12">
        <v>44522</v>
      </c>
      <c r="S2398" t="s">
        <v>891</v>
      </c>
      <c r="T2398" s="8" t="str">
        <f t="shared" si="152"/>
        <v>VM+ HCM 47</v>
      </c>
      <c r="U2398" t="s">
        <v>6238</v>
      </c>
      <c r="Y2398" t="str">
        <f t="array" ref="Y2398">IF(ISNUMBER(SEARCH($V$3,T2398)),"WINCOMHANOI",IF(ISNUMBER(SEARCH($V$4,T2398)),"WINCOMHOCHIMINH",IF(ISNUMBER(SEARCH($V$5,T2398)),"WINCOMDANANG",IF(ISNUMBER(SEARCH($V$6,T2398)),"WINCOMHAIDUONG",IF(ISNUMBER(SEARCH($V$7,T2398)),"WINCOMQUANGNINH",IF(ISNUMBER(SEARCH($V$8,T2398)),"WINCOMHAIPHONG",IF(ISNUMBER(SEARCH($V$9,T2398)),"WINCOMBACGIANG",IF(ISNUMBER(SEARCH($V$10,T2398)),"WINCOMBACNINH",IF(ISNUMBER(SEARCH($V$11,T2398)),"WINCOMPHUTHO",IF(ISNUMBER(SEARCH($V$12,T2398)),"WINCOMHATINH",IF(ISNUMBER(SEARCH($V$13,T2398)),"WINCOMTHAINGUYEN",IF(ISNUMBER(SEARCH($V$14,T2398)),"WINCOMKHANHHOA",IF(ISNUMBER(SEARCH($V$15,T2398)),"WINCOMHUNGYEN",IF(ISNUMBER(SEARCH($V$16,T2398)),"WINCOMNGHEAN",IF(ISNUMBER(SEARCH($V$17,T2398)),"WINCOMLAOCAI",IF(ISNUMBER(SEARCH($V$18,T2398)),"WINCOMVUNGTAU",IF(ISNUMBER(SEARCH($V$19,T2398)),"WINCOMBINHDUONG",IF(ISNUMBER(SEARCH($V$20,T2398)),"WINCOMKIENGIANG",IF(ISNUMBER(SEARCH($V$21,T2398)),"WINCOMHANAM",IF(ISNUMBER(SEARCH($V$22,T2398)),"WINCOMNAMDINH",IF(ISNUMBER(SEARCH($V$23,T2398)),"WINCOMLANGSON",IF(ISNUMBER(SEARCH($V$24,T2398)),"WINCOMTHANHHOA",IF(ISNUMBER(SEARCH($V$25,T2398)),"WINCOMYENBAI",IF(ISNUMBER(SEARCH($V$26,T2398)),"WINCOMTUYENQUANG",IF(ISNUMBER(SEARCH($V$27,T2398)),"WINCOMHUE",IF(ISNUMBER(SEARCH($V$28,T2398)),"WINCOMQUANGNAM",IF(ISNUMBER(SEARCH($V$29,T2398)),"WINCOMVINHPHUC",IF(ISNUMBER(SEARCH($V$30,T2398)),"WINCOMHAGIANG",IF(ISNUMBER(SEARCH($V$31,T2398)),"WINCOMNINHBINH",IF(ISNUMBER(SEARCH($V$32,T2398)),"WINCOMTRAVINH",IF(ISNUMBER(SEARCH($V$33,T2398)),"WINCOMCANTHO",IF(ISNUMBER(SEARCH($V$34,T2398)),"WINCOMBENTRE",IF(ISNUMBER(SEARCH($V$35,T2398)),"WINCOMCAMAU",IF(ISNUMBER(SEARCH($V$36,T2398)),"WINCOMANGIANG",IF(ISNUMBER(SEARCH($V$37,T2398)),"WINCOMNINHTHUAN",IF(ISNUMBER(SEARCH($V$38,T2398)),"WINCOMTHAIBINH",IF(ISNUMBER(SEARCH($V$39,T2398)),"WINCOMGIALAI",IF(ISNUMBER(SEARCH($V$40,T2398)),"WINCOMHOABINH",IF(ISNUMBER(SEARCH($V$41,T2398)),"WINCOMQUANGNGAI",IF(ISNUMBER(SEARCH($V$42,T2398)),"WINCOMBINHTHUAN",IF(ISNUMBER(SEARCH($V$43,T2398)),"WINCOMDAKLAK",IF(ISNUMBER(SEARCH($V$44,T2398)),"WINCOMSOCTRANG",IF(ISNUMBER(SEARCH($V$45,T2398)),"WINCOMSONLA",IF(ISNUMBER(SEARCH($V$46,T2398)),"WINCOMKONTUM",IF(ISNUMBER(SEARCH($V$47,T2398)),"WINCOMPHUYEN",IF(ISNUMBER(SEARCH($V$48,T2398)),"WINCOMQUANGTRI",IF(ISNUMBER(SEARCH($V$49,T2398)),"WINCOMBINHDINH",IF(ISNUMBER(SEARCH($V$50,T2398)),"WINCOMCAOBANG",IF(ISNUMBER(SEARCH($V$51,T2398)),"WINCOMQUANGBINH",IF(ISNUMBER(SEARCH($V$52,T2398)),"WINCOMLAMDONG",IF(ISNUMBER(SEARCH($V$53,T2398)),"WINCOMVINHLONG",IF(ISNUMBER(SEARCH($V$54,T2398)),"WINCOMDONGTHAP",IF(ISNUMBER(SEARCH($V$55,T2398)),"WINCOMTIENGIANG",IF(ISNUMBER(SEARCH($V$56,T2398)),"WINCOMQUANGNINH",0))))))))))))))))))))))))))))))))))))))))))))))))))))))</f>
        <v>WINCOMHOCHIMINH</v>
      </c>
    </row>
    <row r="2399" spans="1:25" x14ac:dyDescent="0.2">
      <c r="A2399" t="s">
        <v>0</v>
      </c>
      <c r="B2399" t="s">
        <v>3826</v>
      </c>
      <c r="C2399" t="s">
        <v>34</v>
      </c>
      <c r="D2399" t="s">
        <v>32</v>
      </c>
      <c r="E2399" t="s">
        <v>4</v>
      </c>
      <c r="F2399" s="5">
        <f t="shared" si="149"/>
        <v>4</v>
      </c>
      <c r="G2399" s="2">
        <v>237600</v>
      </c>
      <c r="H2399" s="2">
        <v>261360.00000000003</v>
      </c>
      <c r="I2399" t="s">
        <v>5</v>
      </c>
      <c r="J2399" t="s">
        <v>33</v>
      </c>
      <c r="K2399" t="str">
        <f t="shared" si="150"/>
        <v>_Giò lụa 250g</v>
      </c>
      <c r="L2399" s="8" t="str">
        <f>VLOOKUP(K2399,'[1]Mã Misa'!$B$2:$D$74,2,0)</f>
        <v>Giò lụa 250g</v>
      </c>
      <c r="M2399" s="8" t="str">
        <f>VLOOKUP(L2399,'[1]Mã Misa'!$C$2:$D$74,2,0)</f>
        <v>GL250</v>
      </c>
      <c r="N2399" s="2">
        <v>59400</v>
      </c>
      <c r="O2399" t="s">
        <v>3827</v>
      </c>
      <c r="P2399" s="8" t="str">
        <f t="shared" si="151"/>
        <v>0044603</v>
      </c>
      <c r="Q2399" s="8" t="e">
        <f t="array" ref="Q2399">IF(VLOOKUP(P2399,$AA$1:$AC$32,1,0)&lt;&gt;0,(P2399&amp;"A"),0)</f>
        <v>#N/A</v>
      </c>
      <c r="R2399" s="12">
        <v>44522</v>
      </c>
      <c r="S2399" t="s">
        <v>891</v>
      </c>
      <c r="T2399" s="8" t="str">
        <f t="shared" si="152"/>
        <v>VM+ HCM 47</v>
      </c>
      <c r="U2399" t="s">
        <v>6238</v>
      </c>
      <c r="Y2399" t="str">
        <f t="array" ref="Y2399">IF(ISNUMBER(SEARCH($V$3,T2399)),"WINCOMHANOI",IF(ISNUMBER(SEARCH($V$4,T2399)),"WINCOMHOCHIMINH",IF(ISNUMBER(SEARCH($V$5,T2399)),"WINCOMDANANG",IF(ISNUMBER(SEARCH($V$6,T2399)),"WINCOMHAIDUONG",IF(ISNUMBER(SEARCH($V$7,T2399)),"WINCOMQUANGNINH",IF(ISNUMBER(SEARCH($V$8,T2399)),"WINCOMHAIPHONG",IF(ISNUMBER(SEARCH($V$9,T2399)),"WINCOMBACGIANG",IF(ISNUMBER(SEARCH($V$10,T2399)),"WINCOMBACNINH",IF(ISNUMBER(SEARCH($V$11,T2399)),"WINCOMPHUTHO",IF(ISNUMBER(SEARCH($V$12,T2399)),"WINCOMHATINH",IF(ISNUMBER(SEARCH($V$13,T2399)),"WINCOMTHAINGUYEN",IF(ISNUMBER(SEARCH($V$14,T2399)),"WINCOMKHANHHOA",IF(ISNUMBER(SEARCH($V$15,T2399)),"WINCOMHUNGYEN",IF(ISNUMBER(SEARCH($V$16,T2399)),"WINCOMNGHEAN",IF(ISNUMBER(SEARCH($V$17,T2399)),"WINCOMLAOCAI",IF(ISNUMBER(SEARCH($V$18,T2399)),"WINCOMVUNGTAU",IF(ISNUMBER(SEARCH($V$19,T2399)),"WINCOMBINHDUONG",IF(ISNUMBER(SEARCH($V$20,T2399)),"WINCOMKIENGIANG",IF(ISNUMBER(SEARCH($V$21,T2399)),"WINCOMHANAM",IF(ISNUMBER(SEARCH($V$22,T2399)),"WINCOMNAMDINH",IF(ISNUMBER(SEARCH($V$23,T2399)),"WINCOMLANGSON",IF(ISNUMBER(SEARCH($V$24,T2399)),"WINCOMTHANHHOA",IF(ISNUMBER(SEARCH($V$25,T2399)),"WINCOMYENBAI",IF(ISNUMBER(SEARCH($V$26,T2399)),"WINCOMTUYENQUANG",IF(ISNUMBER(SEARCH($V$27,T2399)),"WINCOMHUE",IF(ISNUMBER(SEARCH($V$28,T2399)),"WINCOMQUANGNAM",IF(ISNUMBER(SEARCH($V$29,T2399)),"WINCOMVINHPHUC",IF(ISNUMBER(SEARCH($V$30,T2399)),"WINCOMHAGIANG",IF(ISNUMBER(SEARCH($V$31,T2399)),"WINCOMNINHBINH",IF(ISNUMBER(SEARCH($V$32,T2399)),"WINCOMTRAVINH",IF(ISNUMBER(SEARCH($V$33,T2399)),"WINCOMCANTHO",IF(ISNUMBER(SEARCH($V$34,T2399)),"WINCOMBENTRE",IF(ISNUMBER(SEARCH($V$35,T2399)),"WINCOMCAMAU",IF(ISNUMBER(SEARCH($V$36,T2399)),"WINCOMANGIANG",IF(ISNUMBER(SEARCH($V$37,T2399)),"WINCOMNINHTHUAN",IF(ISNUMBER(SEARCH($V$38,T2399)),"WINCOMTHAIBINH",IF(ISNUMBER(SEARCH($V$39,T2399)),"WINCOMGIALAI",IF(ISNUMBER(SEARCH($V$40,T2399)),"WINCOMHOABINH",IF(ISNUMBER(SEARCH($V$41,T2399)),"WINCOMQUANGNGAI",IF(ISNUMBER(SEARCH($V$42,T2399)),"WINCOMBINHTHUAN",IF(ISNUMBER(SEARCH($V$43,T2399)),"WINCOMDAKLAK",IF(ISNUMBER(SEARCH($V$44,T2399)),"WINCOMSOCTRANG",IF(ISNUMBER(SEARCH($V$45,T2399)),"WINCOMSONLA",IF(ISNUMBER(SEARCH($V$46,T2399)),"WINCOMKONTUM",IF(ISNUMBER(SEARCH($V$47,T2399)),"WINCOMPHUYEN",IF(ISNUMBER(SEARCH($V$48,T2399)),"WINCOMQUANGTRI",IF(ISNUMBER(SEARCH($V$49,T2399)),"WINCOMBINHDINH",IF(ISNUMBER(SEARCH($V$50,T2399)),"WINCOMCAOBANG",IF(ISNUMBER(SEARCH($V$51,T2399)),"WINCOMQUANGBINH",IF(ISNUMBER(SEARCH($V$52,T2399)),"WINCOMLAMDONG",IF(ISNUMBER(SEARCH($V$53,T2399)),"WINCOMVINHLONG",IF(ISNUMBER(SEARCH($V$54,T2399)),"WINCOMDONGTHAP",IF(ISNUMBER(SEARCH($V$55,T2399)),"WINCOMTIENGIANG",IF(ISNUMBER(SEARCH($V$56,T2399)),"WINCOMQUANGNINH",0))))))))))))))))))))))))))))))))))))))))))))))))))))))</f>
        <v>WINCOMHOCHIMINH</v>
      </c>
    </row>
    <row r="2400" spans="1:25" x14ac:dyDescent="0.2">
      <c r="A2400" t="s">
        <v>0</v>
      </c>
      <c r="B2400" t="s">
        <v>3826</v>
      </c>
      <c r="C2400" t="s">
        <v>37</v>
      </c>
      <c r="D2400" t="s">
        <v>10</v>
      </c>
      <c r="E2400" t="s">
        <v>4</v>
      </c>
      <c r="F2400" s="5">
        <f t="shared" si="149"/>
        <v>1</v>
      </c>
      <c r="G2400" s="2">
        <v>61050</v>
      </c>
      <c r="H2400" s="2">
        <v>67155</v>
      </c>
      <c r="I2400" t="s">
        <v>5</v>
      </c>
      <c r="J2400" t="s">
        <v>11</v>
      </c>
      <c r="K2400" t="str">
        <f t="shared" si="150"/>
        <v>_Giò sụn gà 250g</v>
      </c>
      <c r="L2400" s="8" t="str">
        <f>VLOOKUP(K2400,'[1]Mã Misa'!$B$2:$D$74,2,0)</f>
        <v>Giò sụn gà 250g</v>
      </c>
      <c r="M2400" s="8" t="str">
        <f>VLOOKUP(L2400,'[1]Mã Misa'!$C$2:$D$74,2,0)</f>
        <v>GSG250</v>
      </c>
      <c r="N2400" s="2">
        <v>61050</v>
      </c>
      <c r="O2400" t="s">
        <v>3827</v>
      </c>
      <c r="P2400" s="8" t="str">
        <f t="shared" si="151"/>
        <v>0044603</v>
      </c>
      <c r="Q2400" s="8" t="e">
        <f t="array" ref="Q2400">IF(VLOOKUP(P2400,$AA$1:$AC$32,1,0)&lt;&gt;0,(P2400&amp;"A"),0)</f>
        <v>#N/A</v>
      </c>
      <c r="R2400" s="12">
        <v>44522</v>
      </c>
      <c r="S2400" t="s">
        <v>891</v>
      </c>
      <c r="T2400" s="8" t="str">
        <f t="shared" si="152"/>
        <v>VM+ HCM 47</v>
      </c>
      <c r="U2400" t="s">
        <v>6238</v>
      </c>
      <c r="Y2400" t="str">
        <f t="array" ref="Y2400">IF(ISNUMBER(SEARCH($V$3,T2400)),"WINCOMHANOI",IF(ISNUMBER(SEARCH($V$4,T2400)),"WINCOMHOCHIMINH",IF(ISNUMBER(SEARCH($V$5,T2400)),"WINCOMDANANG",IF(ISNUMBER(SEARCH($V$6,T2400)),"WINCOMHAIDUONG",IF(ISNUMBER(SEARCH($V$7,T2400)),"WINCOMQUANGNINH",IF(ISNUMBER(SEARCH($V$8,T2400)),"WINCOMHAIPHONG",IF(ISNUMBER(SEARCH($V$9,T2400)),"WINCOMBACGIANG",IF(ISNUMBER(SEARCH($V$10,T2400)),"WINCOMBACNINH",IF(ISNUMBER(SEARCH($V$11,T2400)),"WINCOMPHUTHO",IF(ISNUMBER(SEARCH($V$12,T2400)),"WINCOMHATINH",IF(ISNUMBER(SEARCH($V$13,T2400)),"WINCOMTHAINGUYEN",IF(ISNUMBER(SEARCH($V$14,T2400)),"WINCOMKHANHHOA",IF(ISNUMBER(SEARCH($V$15,T2400)),"WINCOMHUNGYEN",IF(ISNUMBER(SEARCH($V$16,T2400)),"WINCOMNGHEAN",IF(ISNUMBER(SEARCH($V$17,T2400)),"WINCOMLAOCAI",IF(ISNUMBER(SEARCH($V$18,T2400)),"WINCOMVUNGTAU",IF(ISNUMBER(SEARCH($V$19,T2400)),"WINCOMBINHDUONG",IF(ISNUMBER(SEARCH($V$20,T2400)),"WINCOMKIENGIANG",IF(ISNUMBER(SEARCH($V$21,T2400)),"WINCOMHANAM",IF(ISNUMBER(SEARCH($V$22,T2400)),"WINCOMNAMDINH",IF(ISNUMBER(SEARCH($V$23,T2400)),"WINCOMLANGSON",IF(ISNUMBER(SEARCH($V$24,T2400)),"WINCOMTHANHHOA",IF(ISNUMBER(SEARCH($V$25,T2400)),"WINCOMYENBAI",IF(ISNUMBER(SEARCH($V$26,T2400)),"WINCOMTUYENQUANG",IF(ISNUMBER(SEARCH($V$27,T2400)),"WINCOMHUE",IF(ISNUMBER(SEARCH($V$28,T2400)),"WINCOMQUANGNAM",IF(ISNUMBER(SEARCH($V$29,T2400)),"WINCOMVINHPHUC",IF(ISNUMBER(SEARCH($V$30,T2400)),"WINCOMHAGIANG",IF(ISNUMBER(SEARCH($V$31,T2400)),"WINCOMNINHBINH",IF(ISNUMBER(SEARCH($V$32,T2400)),"WINCOMTRAVINH",IF(ISNUMBER(SEARCH($V$33,T2400)),"WINCOMCANTHO",IF(ISNUMBER(SEARCH($V$34,T2400)),"WINCOMBENTRE",IF(ISNUMBER(SEARCH($V$35,T2400)),"WINCOMCAMAU",IF(ISNUMBER(SEARCH($V$36,T2400)),"WINCOMANGIANG",IF(ISNUMBER(SEARCH($V$37,T2400)),"WINCOMNINHTHUAN",IF(ISNUMBER(SEARCH($V$38,T2400)),"WINCOMTHAIBINH",IF(ISNUMBER(SEARCH($V$39,T2400)),"WINCOMGIALAI",IF(ISNUMBER(SEARCH($V$40,T2400)),"WINCOMHOABINH",IF(ISNUMBER(SEARCH($V$41,T2400)),"WINCOMQUANGNGAI",IF(ISNUMBER(SEARCH($V$42,T2400)),"WINCOMBINHTHUAN",IF(ISNUMBER(SEARCH($V$43,T2400)),"WINCOMDAKLAK",IF(ISNUMBER(SEARCH($V$44,T2400)),"WINCOMSOCTRANG",IF(ISNUMBER(SEARCH($V$45,T2400)),"WINCOMSONLA",IF(ISNUMBER(SEARCH($V$46,T2400)),"WINCOMKONTUM",IF(ISNUMBER(SEARCH($V$47,T2400)),"WINCOMPHUYEN",IF(ISNUMBER(SEARCH($V$48,T2400)),"WINCOMQUANGTRI",IF(ISNUMBER(SEARCH($V$49,T2400)),"WINCOMBINHDINH",IF(ISNUMBER(SEARCH($V$50,T2400)),"WINCOMCAOBANG",IF(ISNUMBER(SEARCH($V$51,T2400)),"WINCOMQUANGBINH",IF(ISNUMBER(SEARCH($V$52,T2400)),"WINCOMLAMDONG",IF(ISNUMBER(SEARCH($V$53,T2400)),"WINCOMVINHLONG",IF(ISNUMBER(SEARCH($V$54,T2400)),"WINCOMDONGTHAP",IF(ISNUMBER(SEARCH($V$55,T2400)),"WINCOMTIENGIANG",IF(ISNUMBER(SEARCH($V$56,T2400)),"WINCOMQUANGNINH",0))))))))))))))))))))))))))))))))))))))))))))))))))))))</f>
        <v>WINCOMHOCHIMINH</v>
      </c>
    </row>
    <row r="2401" spans="1:25" x14ac:dyDescent="0.2">
      <c r="A2401" t="s">
        <v>0</v>
      </c>
      <c r="B2401" t="s">
        <v>3826</v>
      </c>
      <c r="C2401" t="s">
        <v>38</v>
      </c>
      <c r="D2401" t="s">
        <v>15</v>
      </c>
      <c r="E2401" t="s">
        <v>4</v>
      </c>
      <c r="F2401" s="5">
        <f t="shared" si="149"/>
        <v>3</v>
      </c>
      <c r="G2401" s="2">
        <v>180924</v>
      </c>
      <c r="H2401" s="2">
        <v>199016.40000000002</v>
      </c>
      <c r="I2401" t="s">
        <v>5</v>
      </c>
      <c r="J2401" t="s">
        <v>16</v>
      </c>
      <c r="K2401" t="str">
        <f t="shared" si="150"/>
        <v>_Chả nướng 300g</v>
      </c>
      <c r="L2401" s="8" t="str">
        <f>VLOOKUP(K2401,'[1]Mã Misa'!$B$2:$D$74,2,0)</f>
        <v>Chả nướng 300g</v>
      </c>
      <c r="M2401" s="8" t="str">
        <f>VLOOKUP(L2401,'[1]Mã Misa'!$C$2:$D$74,2,0)</f>
        <v>CN300</v>
      </c>
      <c r="N2401" s="2">
        <v>60308</v>
      </c>
      <c r="O2401" t="s">
        <v>3827</v>
      </c>
      <c r="P2401" s="8" t="str">
        <f t="shared" si="151"/>
        <v>0044603</v>
      </c>
      <c r="Q2401" s="8" t="e">
        <f t="array" ref="Q2401">IF(VLOOKUP(P2401,$AA$1:$AC$32,1,0)&lt;&gt;0,(P2401&amp;"A"),0)</f>
        <v>#N/A</v>
      </c>
      <c r="R2401" s="12">
        <v>44522</v>
      </c>
      <c r="S2401" t="s">
        <v>891</v>
      </c>
      <c r="T2401" s="8" t="str">
        <f t="shared" si="152"/>
        <v>VM+ HCM 47</v>
      </c>
      <c r="U2401" t="s">
        <v>6238</v>
      </c>
      <c r="Y2401" t="str">
        <f t="array" ref="Y2401">IF(ISNUMBER(SEARCH($V$3,T2401)),"WINCOMHANOI",IF(ISNUMBER(SEARCH($V$4,T2401)),"WINCOMHOCHIMINH",IF(ISNUMBER(SEARCH($V$5,T2401)),"WINCOMDANANG",IF(ISNUMBER(SEARCH($V$6,T2401)),"WINCOMHAIDUONG",IF(ISNUMBER(SEARCH($V$7,T2401)),"WINCOMQUANGNINH",IF(ISNUMBER(SEARCH($V$8,T2401)),"WINCOMHAIPHONG",IF(ISNUMBER(SEARCH($V$9,T2401)),"WINCOMBACGIANG",IF(ISNUMBER(SEARCH($V$10,T2401)),"WINCOMBACNINH",IF(ISNUMBER(SEARCH($V$11,T2401)),"WINCOMPHUTHO",IF(ISNUMBER(SEARCH($V$12,T2401)),"WINCOMHATINH",IF(ISNUMBER(SEARCH($V$13,T2401)),"WINCOMTHAINGUYEN",IF(ISNUMBER(SEARCH($V$14,T2401)),"WINCOMKHANHHOA",IF(ISNUMBER(SEARCH($V$15,T2401)),"WINCOMHUNGYEN",IF(ISNUMBER(SEARCH($V$16,T2401)),"WINCOMNGHEAN",IF(ISNUMBER(SEARCH($V$17,T2401)),"WINCOMLAOCAI",IF(ISNUMBER(SEARCH($V$18,T2401)),"WINCOMVUNGTAU",IF(ISNUMBER(SEARCH($V$19,T2401)),"WINCOMBINHDUONG",IF(ISNUMBER(SEARCH($V$20,T2401)),"WINCOMKIENGIANG",IF(ISNUMBER(SEARCH($V$21,T2401)),"WINCOMHANAM",IF(ISNUMBER(SEARCH($V$22,T2401)),"WINCOMNAMDINH",IF(ISNUMBER(SEARCH($V$23,T2401)),"WINCOMLANGSON",IF(ISNUMBER(SEARCH($V$24,T2401)),"WINCOMTHANHHOA",IF(ISNUMBER(SEARCH($V$25,T2401)),"WINCOMYENBAI",IF(ISNUMBER(SEARCH($V$26,T2401)),"WINCOMTUYENQUANG",IF(ISNUMBER(SEARCH($V$27,T2401)),"WINCOMHUE",IF(ISNUMBER(SEARCH($V$28,T2401)),"WINCOMQUANGNAM",IF(ISNUMBER(SEARCH($V$29,T2401)),"WINCOMVINHPHUC",IF(ISNUMBER(SEARCH($V$30,T2401)),"WINCOMHAGIANG",IF(ISNUMBER(SEARCH($V$31,T2401)),"WINCOMNINHBINH",IF(ISNUMBER(SEARCH($V$32,T2401)),"WINCOMTRAVINH",IF(ISNUMBER(SEARCH($V$33,T2401)),"WINCOMCANTHO",IF(ISNUMBER(SEARCH($V$34,T2401)),"WINCOMBENTRE",IF(ISNUMBER(SEARCH($V$35,T2401)),"WINCOMCAMAU",IF(ISNUMBER(SEARCH($V$36,T2401)),"WINCOMANGIANG",IF(ISNUMBER(SEARCH($V$37,T2401)),"WINCOMNINHTHUAN",IF(ISNUMBER(SEARCH($V$38,T2401)),"WINCOMTHAIBINH",IF(ISNUMBER(SEARCH($V$39,T2401)),"WINCOMGIALAI",IF(ISNUMBER(SEARCH($V$40,T2401)),"WINCOMHOABINH",IF(ISNUMBER(SEARCH($V$41,T2401)),"WINCOMQUANGNGAI",IF(ISNUMBER(SEARCH($V$42,T2401)),"WINCOMBINHTHUAN",IF(ISNUMBER(SEARCH($V$43,T2401)),"WINCOMDAKLAK",IF(ISNUMBER(SEARCH($V$44,T2401)),"WINCOMSOCTRANG",IF(ISNUMBER(SEARCH($V$45,T2401)),"WINCOMSONLA",IF(ISNUMBER(SEARCH($V$46,T2401)),"WINCOMKONTUM",IF(ISNUMBER(SEARCH($V$47,T2401)),"WINCOMPHUYEN",IF(ISNUMBER(SEARCH($V$48,T2401)),"WINCOMQUANGTRI",IF(ISNUMBER(SEARCH($V$49,T2401)),"WINCOMBINHDINH",IF(ISNUMBER(SEARCH($V$50,T2401)),"WINCOMCAOBANG",IF(ISNUMBER(SEARCH($V$51,T2401)),"WINCOMQUANGBINH",IF(ISNUMBER(SEARCH($V$52,T2401)),"WINCOMLAMDONG",IF(ISNUMBER(SEARCH($V$53,T2401)),"WINCOMVINHLONG",IF(ISNUMBER(SEARCH($V$54,T2401)),"WINCOMDONGTHAP",IF(ISNUMBER(SEARCH($V$55,T2401)),"WINCOMTIENGIANG",IF(ISNUMBER(SEARCH($V$56,T2401)),"WINCOMQUANGNINH",0))))))))))))))))))))))))))))))))))))))))))))))))))))))</f>
        <v>WINCOMHOCHIMINH</v>
      </c>
    </row>
    <row r="2402" spans="1:25" x14ac:dyDescent="0.2">
      <c r="A2402" t="s">
        <v>0</v>
      </c>
      <c r="B2402" t="s">
        <v>3828</v>
      </c>
      <c r="C2402" t="s">
        <v>2</v>
      </c>
      <c r="D2402" t="s">
        <v>27</v>
      </c>
      <c r="E2402" t="s">
        <v>4</v>
      </c>
      <c r="F2402" s="5">
        <f t="shared" si="149"/>
        <v>3</v>
      </c>
      <c r="G2402" s="2">
        <v>222750</v>
      </c>
      <c r="H2402" s="2">
        <v>245025.00000000003</v>
      </c>
      <c r="I2402" t="s">
        <v>5</v>
      </c>
      <c r="J2402" t="s">
        <v>28</v>
      </c>
      <c r="K2402" t="str">
        <f t="shared" si="150"/>
        <v>_Chả cốm 300g</v>
      </c>
      <c r="L2402" s="8" t="str">
        <f>VLOOKUP(K2402,'[1]Mã Misa'!$B$2:$D$74,2,0)</f>
        <v>Chả cốm 300g</v>
      </c>
      <c r="M2402" s="8" t="str">
        <f>VLOOKUP(L2402,'[1]Mã Misa'!$C$2:$D$74,2,0)</f>
        <v>CC300</v>
      </c>
      <c r="N2402" s="2">
        <v>74250</v>
      </c>
      <c r="O2402" t="s">
        <v>3829</v>
      </c>
      <c r="P2402" s="8" t="str">
        <f t="shared" si="151"/>
        <v>0018793</v>
      </c>
      <c r="Q2402" s="8" t="e">
        <f t="array" ref="Q2402">IF(VLOOKUP(P2402,$AA$1:$AC$32,1,0)&lt;&gt;0,(P2402&amp;"A"),0)</f>
        <v>#N/A</v>
      </c>
      <c r="R2402" s="12">
        <v>44522</v>
      </c>
      <c r="S2402" t="s">
        <v>3830</v>
      </c>
      <c r="T2402" s="8" t="str">
        <f t="shared" si="152"/>
        <v>VM+ DNG 15</v>
      </c>
      <c r="U2402" t="s">
        <v>6974</v>
      </c>
      <c r="Y2402" t="str">
        <f t="array" ref="Y2402">IF(ISNUMBER(SEARCH($V$3,T2402)),"WINCOMHANOI",IF(ISNUMBER(SEARCH($V$4,T2402)),"WINCOMHOCHIMINH",IF(ISNUMBER(SEARCH($V$5,T2402)),"WINCOMDANANG",IF(ISNUMBER(SEARCH($V$6,T2402)),"WINCOMHAIDUONG",IF(ISNUMBER(SEARCH($V$7,T2402)),"WINCOMQUANGNINH",IF(ISNUMBER(SEARCH($V$8,T2402)),"WINCOMHAIPHONG",IF(ISNUMBER(SEARCH($V$9,T2402)),"WINCOMBACGIANG",IF(ISNUMBER(SEARCH($V$10,T2402)),"WINCOMBACNINH",IF(ISNUMBER(SEARCH($V$11,T2402)),"WINCOMPHUTHO",IF(ISNUMBER(SEARCH($V$12,T2402)),"WINCOMHATINH",IF(ISNUMBER(SEARCH($V$13,T2402)),"WINCOMTHAINGUYEN",IF(ISNUMBER(SEARCH($V$14,T2402)),"WINCOMKHANHHOA",IF(ISNUMBER(SEARCH($V$15,T2402)),"WINCOMHUNGYEN",IF(ISNUMBER(SEARCH($V$16,T2402)),"WINCOMNGHEAN",IF(ISNUMBER(SEARCH($V$17,T2402)),"WINCOMLAOCAI",IF(ISNUMBER(SEARCH($V$18,T2402)),"WINCOMVUNGTAU",IF(ISNUMBER(SEARCH($V$19,T2402)),"WINCOMBINHDUONG",IF(ISNUMBER(SEARCH($V$20,T2402)),"WINCOMKIENGIANG",IF(ISNUMBER(SEARCH($V$21,T2402)),"WINCOMHANAM",IF(ISNUMBER(SEARCH($V$22,T2402)),"WINCOMNAMDINH",IF(ISNUMBER(SEARCH($V$23,T2402)),"WINCOMLANGSON",IF(ISNUMBER(SEARCH($V$24,T2402)),"WINCOMTHANHHOA",IF(ISNUMBER(SEARCH($V$25,T2402)),"WINCOMYENBAI",IF(ISNUMBER(SEARCH($V$26,T2402)),"WINCOMTUYENQUANG",IF(ISNUMBER(SEARCH($V$27,T2402)),"WINCOMHUE",IF(ISNUMBER(SEARCH($V$28,T2402)),"WINCOMQUANGNAM",IF(ISNUMBER(SEARCH($V$29,T2402)),"WINCOMVINHPHUC",IF(ISNUMBER(SEARCH($V$30,T2402)),"WINCOMHAGIANG",IF(ISNUMBER(SEARCH($V$31,T2402)),"WINCOMNINHBINH",IF(ISNUMBER(SEARCH($V$32,T2402)),"WINCOMTRAVINH",IF(ISNUMBER(SEARCH($V$33,T2402)),"WINCOMCANTHO",IF(ISNUMBER(SEARCH($V$34,T2402)),"WINCOMBENTRE",IF(ISNUMBER(SEARCH($V$35,T2402)),"WINCOMCAMAU",IF(ISNUMBER(SEARCH($V$36,T2402)),"WINCOMANGIANG",IF(ISNUMBER(SEARCH($V$37,T2402)),"WINCOMNINHTHUAN",IF(ISNUMBER(SEARCH($V$38,T2402)),"WINCOMTHAIBINH",IF(ISNUMBER(SEARCH($V$39,T2402)),"WINCOMGIALAI",IF(ISNUMBER(SEARCH($V$40,T2402)),"WINCOMHOABINH",IF(ISNUMBER(SEARCH($V$41,T2402)),"WINCOMQUANGNGAI",IF(ISNUMBER(SEARCH($V$42,T2402)),"WINCOMBINHTHUAN",IF(ISNUMBER(SEARCH($V$43,T2402)),"WINCOMDAKLAK",IF(ISNUMBER(SEARCH($V$44,T2402)),"WINCOMSOCTRANG",IF(ISNUMBER(SEARCH($V$45,T2402)),"WINCOMSONLA",IF(ISNUMBER(SEARCH($V$46,T2402)),"WINCOMKONTUM",IF(ISNUMBER(SEARCH($V$47,T2402)),"WINCOMPHUYEN",IF(ISNUMBER(SEARCH($V$48,T2402)),"WINCOMQUANGTRI",IF(ISNUMBER(SEARCH($V$49,T2402)),"WINCOMBINHDINH",IF(ISNUMBER(SEARCH($V$50,T2402)),"WINCOMCAOBANG",IF(ISNUMBER(SEARCH($V$51,T2402)),"WINCOMQUANGBINH",IF(ISNUMBER(SEARCH($V$52,T2402)),"WINCOMLAMDONG",IF(ISNUMBER(SEARCH($V$53,T2402)),"WINCOMVINHLONG",IF(ISNUMBER(SEARCH($V$54,T2402)),"WINCOMDONGTHAP",IF(ISNUMBER(SEARCH($V$55,T2402)),"WINCOMTIENGIANG",IF(ISNUMBER(SEARCH($V$56,T2402)),"WINCOMQUANGNINH",0))))))))))))))))))))))))))))))))))))))))))))))))))))))</f>
        <v>WINCOMDANANG</v>
      </c>
    </row>
    <row r="2403" spans="1:25" x14ac:dyDescent="0.2">
      <c r="A2403" t="s">
        <v>0</v>
      </c>
      <c r="B2403" t="s">
        <v>3831</v>
      </c>
      <c r="C2403" t="s">
        <v>2</v>
      </c>
      <c r="D2403" t="s">
        <v>45</v>
      </c>
      <c r="E2403" t="s">
        <v>4</v>
      </c>
      <c r="F2403" s="5">
        <f t="shared" si="149"/>
        <v>2</v>
      </c>
      <c r="G2403" s="2">
        <v>175574</v>
      </c>
      <c r="H2403" s="2">
        <v>193131.40000000002</v>
      </c>
      <c r="I2403" t="s">
        <v>5</v>
      </c>
      <c r="J2403" t="s">
        <v>46</v>
      </c>
      <c r="K2403" t="str">
        <f t="shared" si="150"/>
        <v>Bắp bò muối gói 200g</v>
      </c>
      <c r="L2403" s="8" t="str">
        <f>VLOOKUP(K2403,'[1]Mã Misa'!$B$2:$D$74,2,0)</f>
        <v>Bắp bò muối 200g</v>
      </c>
      <c r="M2403" s="8" t="str">
        <f>VLOOKUP(L2403,'[1]Mã Misa'!$C$2:$D$74,2,0)</f>
        <v>BBM200</v>
      </c>
      <c r="N2403" s="2">
        <v>87787</v>
      </c>
      <c r="O2403" t="s">
        <v>3832</v>
      </c>
      <c r="P2403" s="8" t="str">
        <f t="shared" si="151"/>
        <v>0003431</v>
      </c>
      <c r="Q2403" s="8" t="e">
        <f t="array" ref="Q2403">IF(VLOOKUP(P2403,$AA$1:$AC$32,1,0)&lt;&gt;0,(P2403&amp;"A"),0)</f>
        <v>#N/A</v>
      </c>
      <c r="R2403" s="12">
        <v>44522</v>
      </c>
      <c r="S2403" t="s">
        <v>3833</v>
      </c>
      <c r="T2403" s="8" t="str">
        <f t="shared" si="152"/>
        <v>VM+ BNH 99</v>
      </c>
      <c r="U2403" t="s">
        <v>6975</v>
      </c>
      <c r="Y2403" t="str">
        <f t="array" ref="Y2403">IF(ISNUMBER(SEARCH($V$3,T2403)),"WINCOMHANOI",IF(ISNUMBER(SEARCH($V$4,T2403)),"WINCOMHOCHIMINH",IF(ISNUMBER(SEARCH($V$5,T2403)),"WINCOMDANANG",IF(ISNUMBER(SEARCH($V$6,T2403)),"WINCOMHAIDUONG",IF(ISNUMBER(SEARCH($V$7,T2403)),"WINCOMQUANGNINH",IF(ISNUMBER(SEARCH($V$8,T2403)),"WINCOMHAIPHONG",IF(ISNUMBER(SEARCH($V$9,T2403)),"WINCOMBACGIANG",IF(ISNUMBER(SEARCH($V$10,T2403)),"WINCOMBACNINH",IF(ISNUMBER(SEARCH($V$11,T2403)),"WINCOMPHUTHO",IF(ISNUMBER(SEARCH($V$12,T2403)),"WINCOMHATINH",IF(ISNUMBER(SEARCH($V$13,T2403)),"WINCOMTHAINGUYEN",IF(ISNUMBER(SEARCH($V$14,T2403)),"WINCOMKHANHHOA",IF(ISNUMBER(SEARCH($V$15,T2403)),"WINCOMHUNGYEN",IF(ISNUMBER(SEARCH($V$16,T2403)),"WINCOMNGHEAN",IF(ISNUMBER(SEARCH($V$17,T2403)),"WINCOMLAOCAI",IF(ISNUMBER(SEARCH($V$18,T2403)),"WINCOMVUNGTAU",IF(ISNUMBER(SEARCH($V$19,T2403)),"WINCOMBINHDUONG",IF(ISNUMBER(SEARCH($V$20,T2403)),"WINCOMKIENGIANG",IF(ISNUMBER(SEARCH($V$21,T2403)),"WINCOMHANAM",IF(ISNUMBER(SEARCH($V$22,T2403)),"WINCOMNAMDINH",IF(ISNUMBER(SEARCH($V$23,T2403)),"WINCOMLANGSON",IF(ISNUMBER(SEARCH($V$24,T2403)),"WINCOMTHANHHOA",IF(ISNUMBER(SEARCH($V$25,T2403)),"WINCOMYENBAI",IF(ISNUMBER(SEARCH($V$26,T2403)),"WINCOMTUYENQUANG",IF(ISNUMBER(SEARCH($V$27,T2403)),"WINCOMHUE",IF(ISNUMBER(SEARCH($V$28,T2403)),"WINCOMQUANGNAM",IF(ISNUMBER(SEARCH($V$29,T2403)),"WINCOMVINHPHUC",IF(ISNUMBER(SEARCH($V$30,T2403)),"WINCOMHAGIANG",IF(ISNUMBER(SEARCH($V$31,T2403)),"WINCOMNINHBINH",IF(ISNUMBER(SEARCH($V$32,T2403)),"WINCOMTRAVINH",IF(ISNUMBER(SEARCH($V$33,T2403)),"WINCOMCANTHO",IF(ISNUMBER(SEARCH($V$34,T2403)),"WINCOMBENTRE",IF(ISNUMBER(SEARCH($V$35,T2403)),"WINCOMCAMAU",IF(ISNUMBER(SEARCH($V$36,T2403)),"WINCOMANGIANG",IF(ISNUMBER(SEARCH($V$37,T2403)),"WINCOMNINHTHUAN",IF(ISNUMBER(SEARCH($V$38,T2403)),"WINCOMTHAIBINH",IF(ISNUMBER(SEARCH($V$39,T2403)),"WINCOMGIALAI",IF(ISNUMBER(SEARCH($V$40,T2403)),"WINCOMHOABINH",IF(ISNUMBER(SEARCH($V$41,T2403)),"WINCOMQUANGNGAI",IF(ISNUMBER(SEARCH($V$42,T2403)),"WINCOMBINHTHUAN",IF(ISNUMBER(SEARCH($V$43,T2403)),"WINCOMDAKLAK",IF(ISNUMBER(SEARCH($V$44,T2403)),"WINCOMSOCTRANG",IF(ISNUMBER(SEARCH($V$45,T2403)),"WINCOMSONLA",IF(ISNUMBER(SEARCH($V$46,T2403)),"WINCOMKONTUM",IF(ISNUMBER(SEARCH($V$47,T2403)),"WINCOMPHUYEN",IF(ISNUMBER(SEARCH($V$48,T2403)),"WINCOMQUANGTRI",IF(ISNUMBER(SEARCH($V$49,T2403)),"WINCOMBINHDINH",IF(ISNUMBER(SEARCH($V$50,T2403)),"WINCOMCAOBANG",IF(ISNUMBER(SEARCH($V$51,T2403)),"WINCOMQUANGBINH",IF(ISNUMBER(SEARCH($V$52,T2403)),"WINCOMLAMDONG",IF(ISNUMBER(SEARCH($V$53,T2403)),"WINCOMVINHLONG",IF(ISNUMBER(SEARCH($V$54,T2403)),"WINCOMDONGTHAP",IF(ISNUMBER(SEARCH($V$55,T2403)),"WINCOMTIENGIANG",IF(ISNUMBER(SEARCH($V$56,T2403)),"WINCOMQUANGNINH",0))))))))))))))))))))))))))))))))))))))))))))))))))))))</f>
        <v>WINCOMBACNINH</v>
      </c>
    </row>
    <row r="2404" spans="1:25" x14ac:dyDescent="0.2">
      <c r="A2404" t="s">
        <v>0</v>
      </c>
      <c r="B2404" t="s">
        <v>3831</v>
      </c>
      <c r="C2404" t="s">
        <v>34</v>
      </c>
      <c r="D2404" t="s">
        <v>62</v>
      </c>
      <c r="E2404" t="s">
        <v>4</v>
      </c>
      <c r="F2404" s="5">
        <f t="shared" si="149"/>
        <v>2</v>
      </c>
      <c r="G2404" s="2">
        <v>210800</v>
      </c>
      <c r="H2404" s="2">
        <v>231880.00000000003</v>
      </c>
      <c r="I2404" t="s">
        <v>5</v>
      </c>
      <c r="J2404" t="s">
        <v>63</v>
      </c>
      <c r="K2404" t="str">
        <f t="shared" si="150"/>
        <v>_Đùi gà sốt cay 500g</v>
      </c>
      <c r="L2404" s="8" t="str">
        <f>VLOOKUP(K2404,'[1]Mã Misa'!$B$2:$D$74,2,0)</f>
        <v>Đùi gà sốt cay 500g</v>
      </c>
      <c r="M2404" s="8" t="str">
        <f>VLOOKUP(L2404,'[1]Mã Misa'!$C$2:$D$74,2,0)</f>
        <v>DGSC500</v>
      </c>
      <c r="N2404" s="2">
        <v>105400</v>
      </c>
      <c r="O2404" t="s">
        <v>3832</v>
      </c>
      <c r="P2404" s="8" t="str">
        <f t="shared" si="151"/>
        <v>0003431</v>
      </c>
      <c r="Q2404" s="8" t="e">
        <f t="array" ref="Q2404">IF(VLOOKUP(P2404,$AA$1:$AC$32,1,0)&lt;&gt;0,(P2404&amp;"A"),0)</f>
        <v>#N/A</v>
      </c>
      <c r="R2404" s="12">
        <v>44522</v>
      </c>
      <c r="S2404" t="s">
        <v>3833</v>
      </c>
      <c r="T2404" s="8" t="str">
        <f t="shared" si="152"/>
        <v>VM+ BNH 99</v>
      </c>
      <c r="U2404" t="s">
        <v>6975</v>
      </c>
      <c r="Y2404" t="str">
        <f t="array" ref="Y2404">IF(ISNUMBER(SEARCH($V$3,T2404)),"WINCOMHANOI",IF(ISNUMBER(SEARCH($V$4,T2404)),"WINCOMHOCHIMINH",IF(ISNUMBER(SEARCH($V$5,T2404)),"WINCOMDANANG",IF(ISNUMBER(SEARCH($V$6,T2404)),"WINCOMHAIDUONG",IF(ISNUMBER(SEARCH($V$7,T2404)),"WINCOMQUANGNINH",IF(ISNUMBER(SEARCH($V$8,T2404)),"WINCOMHAIPHONG",IF(ISNUMBER(SEARCH($V$9,T2404)),"WINCOMBACGIANG",IF(ISNUMBER(SEARCH($V$10,T2404)),"WINCOMBACNINH",IF(ISNUMBER(SEARCH($V$11,T2404)),"WINCOMPHUTHO",IF(ISNUMBER(SEARCH($V$12,T2404)),"WINCOMHATINH",IF(ISNUMBER(SEARCH($V$13,T2404)),"WINCOMTHAINGUYEN",IF(ISNUMBER(SEARCH($V$14,T2404)),"WINCOMKHANHHOA",IF(ISNUMBER(SEARCH($V$15,T2404)),"WINCOMHUNGYEN",IF(ISNUMBER(SEARCH($V$16,T2404)),"WINCOMNGHEAN",IF(ISNUMBER(SEARCH($V$17,T2404)),"WINCOMLAOCAI",IF(ISNUMBER(SEARCH($V$18,T2404)),"WINCOMVUNGTAU",IF(ISNUMBER(SEARCH($V$19,T2404)),"WINCOMBINHDUONG",IF(ISNUMBER(SEARCH($V$20,T2404)),"WINCOMKIENGIANG",IF(ISNUMBER(SEARCH($V$21,T2404)),"WINCOMHANAM",IF(ISNUMBER(SEARCH($V$22,T2404)),"WINCOMNAMDINH",IF(ISNUMBER(SEARCH($V$23,T2404)),"WINCOMLANGSON",IF(ISNUMBER(SEARCH($V$24,T2404)),"WINCOMTHANHHOA",IF(ISNUMBER(SEARCH($V$25,T2404)),"WINCOMYENBAI",IF(ISNUMBER(SEARCH($V$26,T2404)),"WINCOMTUYENQUANG",IF(ISNUMBER(SEARCH($V$27,T2404)),"WINCOMHUE",IF(ISNUMBER(SEARCH($V$28,T2404)),"WINCOMQUANGNAM",IF(ISNUMBER(SEARCH($V$29,T2404)),"WINCOMVINHPHUC",IF(ISNUMBER(SEARCH($V$30,T2404)),"WINCOMHAGIANG",IF(ISNUMBER(SEARCH($V$31,T2404)),"WINCOMNINHBINH",IF(ISNUMBER(SEARCH($V$32,T2404)),"WINCOMTRAVINH",IF(ISNUMBER(SEARCH($V$33,T2404)),"WINCOMCANTHO",IF(ISNUMBER(SEARCH($V$34,T2404)),"WINCOMBENTRE",IF(ISNUMBER(SEARCH($V$35,T2404)),"WINCOMCAMAU",IF(ISNUMBER(SEARCH($V$36,T2404)),"WINCOMANGIANG",IF(ISNUMBER(SEARCH($V$37,T2404)),"WINCOMNINHTHUAN",IF(ISNUMBER(SEARCH($V$38,T2404)),"WINCOMTHAIBINH",IF(ISNUMBER(SEARCH($V$39,T2404)),"WINCOMGIALAI",IF(ISNUMBER(SEARCH($V$40,T2404)),"WINCOMHOABINH",IF(ISNUMBER(SEARCH($V$41,T2404)),"WINCOMQUANGNGAI",IF(ISNUMBER(SEARCH($V$42,T2404)),"WINCOMBINHTHUAN",IF(ISNUMBER(SEARCH($V$43,T2404)),"WINCOMDAKLAK",IF(ISNUMBER(SEARCH($V$44,T2404)),"WINCOMSOCTRANG",IF(ISNUMBER(SEARCH($V$45,T2404)),"WINCOMSONLA",IF(ISNUMBER(SEARCH($V$46,T2404)),"WINCOMKONTUM",IF(ISNUMBER(SEARCH($V$47,T2404)),"WINCOMPHUYEN",IF(ISNUMBER(SEARCH($V$48,T2404)),"WINCOMQUANGTRI",IF(ISNUMBER(SEARCH($V$49,T2404)),"WINCOMBINHDINH",IF(ISNUMBER(SEARCH($V$50,T2404)),"WINCOMCAOBANG",IF(ISNUMBER(SEARCH($V$51,T2404)),"WINCOMQUANGBINH",IF(ISNUMBER(SEARCH($V$52,T2404)),"WINCOMLAMDONG",IF(ISNUMBER(SEARCH($V$53,T2404)),"WINCOMVINHLONG",IF(ISNUMBER(SEARCH($V$54,T2404)),"WINCOMDONGTHAP",IF(ISNUMBER(SEARCH($V$55,T2404)),"WINCOMTIENGIANG",IF(ISNUMBER(SEARCH($V$56,T2404)),"WINCOMQUANGNINH",0))))))))))))))))))))))))))))))))))))))))))))))))))))))</f>
        <v>WINCOMBACNINH</v>
      </c>
    </row>
    <row r="2405" spans="1:25" x14ac:dyDescent="0.2">
      <c r="A2405" t="s">
        <v>0</v>
      </c>
      <c r="B2405" t="s">
        <v>3834</v>
      </c>
      <c r="C2405" t="s">
        <v>2</v>
      </c>
      <c r="D2405" t="s">
        <v>3</v>
      </c>
      <c r="E2405" t="s">
        <v>4</v>
      </c>
      <c r="F2405" s="5">
        <f t="shared" si="149"/>
        <v>1</v>
      </c>
      <c r="G2405" s="2">
        <v>88846</v>
      </c>
      <c r="H2405" s="2">
        <v>97730.6</v>
      </c>
      <c r="I2405" t="s">
        <v>5</v>
      </c>
      <c r="J2405" t="s">
        <v>6</v>
      </c>
      <c r="K2405" t="str">
        <f t="shared" si="150"/>
        <v>Gà muối gói 500g</v>
      </c>
      <c r="L2405" s="8" t="str">
        <f>VLOOKUP(K2405,'[1]Mã Misa'!$B$2:$D$74,2,0)</f>
        <v>Gà muối 500g</v>
      </c>
      <c r="M2405" s="8" t="str">
        <f>VLOOKUP(L2405,'[1]Mã Misa'!$C$2:$D$74,2,0)</f>
        <v>GM500</v>
      </c>
      <c r="N2405" s="2">
        <v>88846</v>
      </c>
      <c r="O2405" t="s">
        <v>3835</v>
      </c>
      <c r="P2405" s="8" t="str">
        <f t="shared" si="151"/>
        <v>0011548</v>
      </c>
      <c r="Q2405" s="8" t="e">
        <f t="array" ref="Q2405">IF(VLOOKUP(P2405,$AA$1:$AC$32,1,0)&lt;&gt;0,(P2405&amp;"A"),0)</f>
        <v>#N/A</v>
      </c>
      <c r="R2405" s="12">
        <v>44522</v>
      </c>
      <c r="S2405" t="s">
        <v>1229</v>
      </c>
      <c r="T2405" s="8" t="str">
        <f t="shared" si="152"/>
        <v>VM+ QNH 41</v>
      </c>
      <c r="U2405" t="s">
        <v>6334</v>
      </c>
      <c r="Y2405" t="str">
        <f t="array" ref="Y2405">IF(ISNUMBER(SEARCH($V$3,T2405)),"WINCOMHANOI",IF(ISNUMBER(SEARCH($V$4,T2405)),"WINCOMHOCHIMINH",IF(ISNUMBER(SEARCH($V$5,T2405)),"WINCOMDANANG",IF(ISNUMBER(SEARCH($V$6,T2405)),"WINCOMHAIDUONG",IF(ISNUMBER(SEARCH($V$7,T2405)),"WINCOMQUANGNINH",IF(ISNUMBER(SEARCH($V$8,T2405)),"WINCOMHAIPHONG",IF(ISNUMBER(SEARCH($V$9,T2405)),"WINCOMBACGIANG",IF(ISNUMBER(SEARCH($V$10,T2405)),"WINCOMBACNINH",IF(ISNUMBER(SEARCH($V$11,T2405)),"WINCOMPHUTHO",IF(ISNUMBER(SEARCH($V$12,T2405)),"WINCOMHATINH",IF(ISNUMBER(SEARCH($V$13,T2405)),"WINCOMTHAINGUYEN",IF(ISNUMBER(SEARCH($V$14,T2405)),"WINCOMKHANHHOA",IF(ISNUMBER(SEARCH($V$15,T2405)),"WINCOMHUNGYEN",IF(ISNUMBER(SEARCH($V$16,T2405)),"WINCOMNGHEAN",IF(ISNUMBER(SEARCH($V$17,T2405)),"WINCOMLAOCAI",IF(ISNUMBER(SEARCH($V$18,T2405)),"WINCOMVUNGTAU",IF(ISNUMBER(SEARCH($V$19,T2405)),"WINCOMBINHDUONG",IF(ISNUMBER(SEARCH($V$20,T2405)),"WINCOMKIENGIANG",IF(ISNUMBER(SEARCH($V$21,T2405)),"WINCOMHANAM",IF(ISNUMBER(SEARCH($V$22,T2405)),"WINCOMNAMDINH",IF(ISNUMBER(SEARCH($V$23,T2405)),"WINCOMLANGSON",IF(ISNUMBER(SEARCH($V$24,T2405)),"WINCOMTHANHHOA",IF(ISNUMBER(SEARCH($V$25,T2405)),"WINCOMYENBAI",IF(ISNUMBER(SEARCH($V$26,T2405)),"WINCOMTUYENQUANG",IF(ISNUMBER(SEARCH($V$27,T2405)),"WINCOMHUE",IF(ISNUMBER(SEARCH($V$28,T2405)),"WINCOMQUANGNAM",IF(ISNUMBER(SEARCH($V$29,T2405)),"WINCOMVINHPHUC",IF(ISNUMBER(SEARCH($V$30,T2405)),"WINCOMHAGIANG",IF(ISNUMBER(SEARCH($V$31,T2405)),"WINCOMNINHBINH",IF(ISNUMBER(SEARCH($V$32,T2405)),"WINCOMTRAVINH",IF(ISNUMBER(SEARCH($V$33,T2405)),"WINCOMCANTHO",IF(ISNUMBER(SEARCH($V$34,T2405)),"WINCOMBENTRE",IF(ISNUMBER(SEARCH($V$35,T2405)),"WINCOMCAMAU",IF(ISNUMBER(SEARCH($V$36,T2405)),"WINCOMANGIANG",IF(ISNUMBER(SEARCH($V$37,T2405)),"WINCOMNINHTHUAN",IF(ISNUMBER(SEARCH($V$38,T2405)),"WINCOMTHAIBINH",IF(ISNUMBER(SEARCH($V$39,T2405)),"WINCOMGIALAI",IF(ISNUMBER(SEARCH($V$40,T2405)),"WINCOMHOABINH",IF(ISNUMBER(SEARCH($V$41,T2405)),"WINCOMQUANGNGAI",IF(ISNUMBER(SEARCH($V$42,T2405)),"WINCOMBINHTHUAN",IF(ISNUMBER(SEARCH($V$43,T2405)),"WINCOMDAKLAK",IF(ISNUMBER(SEARCH($V$44,T2405)),"WINCOMSOCTRANG",IF(ISNUMBER(SEARCH($V$45,T2405)),"WINCOMSONLA",IF(ISNUMBER(SEARCH($V$46,T2405)),"WINCOMKONTUM",IF(ISNUMBER(SEARCH($V$47,T2405)),"WINCOMPHUYEN",IF(ISNUMBER(SEARCH($V$48,T2405)),"WINCOMQUANGTRI",IF(ISNUMBER(SEARCH($V$49,T2405)),"WINCOMBINHDINH",IF(ISNUMBER(SEARCH($V$50,T2405)),"WINCOMCAOBANG",IF(ISNUMBER(SEARCH($V$51,T2405)),"WINCOMQUANGBINH",IF(ISNUMBER(SEARCH($V$52,T2405)),"WINCOMLAMDONG",IF(ISNUMBER(SEARCH($V$53,T2405)),"WINCOMVINHLONG",IF(ISNUMBER(SEARCH($V$54,T2405)),"WINCOMDONGTHAP",IF(ISNUMBER(SEARCH($V$55,T2405)),"WINCOMTIENGIANG",IF(ISNUMBER(SEARCH($V$56,T2405)),"WINCOMQUANGNINH",0))))))))))))))))))))))))))))))))))))))))))))))))))))))</f>
        <v>WINCOMQUANGNINH</v>
      </c>
    </row>
    <row r="2406" spans="1:25" x14ac:dyDescent="0.2">
      <c r="A2406" t="s">
        <v>0</v>
      </c>
      <c r="B2406" t="s">
        <v>3836</v>
      </c>
      <c r="C2406" t="s">
        <v>2</v>
      </c>
      <c r="D2406" t="s">
        <v>62</v>
      </c>
      <c r="E2406" t="s">
        <v>4</v>
      </c>
      <c r="F2406" s="5">
        <f t="shared" si="149"/>
        <v>1</v>
      </c>
      <c r="G2406" s="2">
        <v>105400</v>
      </c>
      <c r="H2406" s="2">
        <v>115940.00000000001</v>
      </c>
      <c r="I2406" t="s">
        <v>5</v>
      </c>
      <c r="J2406" t="s">
        <v>63</v>
      </c>
      <c r="K2406" t="str">
        <f t="shared" si="150"/>
        <v>_Đùi gà sốt cay 500g</v>
      </c>
      <c r="L2406" s="8" t="str">
        <f>VLOOKUP(K2406,'[1]Mã Misa'!$B$2:$D$74,2,0)</f>
        <v>Đùi gà sốt cay 500g</v>
      </c>
      <c r="M2406" s="8" t="str">
        <f>VLOOKUP(L2406,'[1]Mã Misa'!$C$2:$D$74,2,0)</f>
        <v>DGSC500</v>
      </c>
      <c r="N2406" s="2">
        <v>105400</v>
      </c>
      <c r="O2406" t="s">
        <v>3837</v>
      </c>
      <c r="P2406" s="8" t="str">
        <f t="shared" si="151"/>
        <v>0145719</v>
      </c>
      <c r="Q2406" s="8" t="e">
        <f t="array" ref="Q2406">IF(VLOOKUP(P2406,$AA$1:$AC$32,1,0)&lt;&gt;0,(P2406&amp;"A"),0)</f>
        <v>#N/A</v>
      </c>
      <c r="R2406" s="12">
        <v>44522</v>
      </c>
      <c r="S2406" t="s">
        <v>540</v>
      </c>
      <c r="T2406" s="8" t="str">
        <f t="shared" si="152"/>
        <v>VM+ HNI CT</v>
      </c>
      <c r="U2406" t="s">
        <v>6132</v>
      </c>
      <c r="Y2406" t="str">
        <f t="array" ref="Y2406">IF(ISNUMBER(SEARCH($V$3,T2406)),"WINCOMHANOI",IF(ISNUMBER(SEARCH($V$4,T2406)),"WINCOMHOCHIMINH",IF(ISNUMBER(SEARCH($V$5,T2406)),"WINCOMDANANG",IF(ISNUMBER(SEARCH($V$6,T2406)),"WINCOMHAIDUONG",IF(ISNUMBER(SEARCH($V$7,T2406)),"WINCOMQUANGNINH",IF(ISNUMBER(SEARCH($V$8,T2406)),"WINCOMHAIPHONG",IF(ISNUMBER(SEARCH($V$9,T2406)),"WINCOMBACGIANG",IF(ISNUMBER(SEARCH($V$10,T2406)),"WINCOMBACNINH",IF(ISNUMBER(SEARCH($V$11,T2406)),"WINCOMPHUTHO",IF(ISNUMBER(SEARCH($V$12,T2406)),"WINCOMHATINH",IF(ISNUMBER(SEARCH($V$13,T2406)),"WINCOMTHAINGUYEN",IF(ISNUMBER(SEARCH($V$14,T2406)),"WINCOMKHANHHOA",IF(ISNUMBER(SEARCH($V$15,T2406)),"WINCOMHUNGYEN",IF(ISNUMBER(SEARCH($V$16,T2406)),"WINCOMNGHEAN",IF(ISNUMBER(SEARCH($V$17,T2406)),"WINCOMLAOCAI",IF(ISNUMBER(SEARCH($V$18,T2406)),"WINCOMVUNGTAU",IF(ISNUMBER(SEARCH($V$19,T2406)),"WINCOMBINHDUONG",IF(ISNUMBER(SEARCH($V$20,T2406)),"WINCOMKIENGIANG",IF(ISNUMBER(SEARCH($V$21,T2406)),"WINCOMHANAM",IF(ISNUMBER(SEARCH($V$22,T2406)),"WINCOMNAMDINH",IF(ISNUMBER(SEARCH($V$23,T2406)),"WINCOMLANGSON",IF(ISNUMBER(SEARCH($V$24,T2406)),"WINCOMTHANHHOA",IF(ISNUMBER(SEARCH($V$25,T2406)),"WINCOMYENBAI",IF(ISNUMBER(SEARCH($V$26,T2406)),"WINCOMTUYENQUANG",IF(ISNUMBER(SEARCH($V$27,T2406)),"WINCOMHUE",IF(ISNUMBER(SEARCH($V$28,T2406)),"WINCOMQUANGNAM",IF(ISNUMBER(SEARCH($V$29,T2406)),"WINCOMVINHPHUC",IF(ISNUMBER(SEARCH($V$30,T2406)),"WINCOMHAGIANG",IF(ISNUMBER(SEARCH($V$31,T2406)),"WINCOMNINHBINH",IF(ISNUMBER(SEARCH($V$32,T2406)),"WINCOMTRAVINH",IF(ISNUMBER(SEARCH($V$33,T2406)),"WINCOMCANTHO",IF(ISNUMBER(SEARCH($V$34,T2406)),"WINCOMBENTRE",IF(ISNUMBER(SEARCH($V$35,T2406)),"WINCOMCAMAU",IF(ISNUMBER(SEARCH($V$36,T2406)),"WINCOMANGIANG",IF(ISNUMBER(SEARCH($V$37,T2406)),"WINCOMNINHTHUAN",IF(ISNUMBER(SEARCH($V$38,T2406)),"WINCOMTHAIBINH",IF(ISNUMBER(SEARCH($V$39,T2406)),"WINCOMGIALAI",IF(ISNUMBER(SEARCH($V$40,T2406)),"WINCOMHOABINH",IF(ISNUMBER(SEARCH($V$41,T2406)),"WINCOMQUANGNGAI",IF(ISNUMBER(SEARCH($V$42,T2406)),"WINCOMBINHTHUAN",IF(ISNUMBER(SEARCH($V$43,T2406)),"WINCOMDAKLAK",IF(ISNUMBER(SEARCH($V$44,T2406)),"WINCOMSOCTRANG",IF(ISNUMBER(SEARCH($V$45,T2406)),"WINCOMSONLA",IF(ISNUMBER(SEARCH($V$46,T2406)),"WINCOMKONTUM",IF(ISNUMBER(SEARCH($V$47,T2406)),"WINCOMPHUYEN",IF(ISNUMBER(SEARCH($V$48,T2406)),"WINCOMQUANGTRI",IF(ISNUMBER(SEARCH($V$49,T2406)),"WINCOMBINHDINH",IF(ISNUMBER(SEARCH($V$50,T2406)),"WINCOMCAOBANG",IF(ISNUMBER(SEARCH($V$51,T2406)),"WINCOMQUANGBINH",IF(ISNUMBER(SEARCH($V$52,T2406)),"WINCOMLAMDONG",IF(ISNUMBER(SEARCH($V$53,T2406)),"WINCOMVINHLONG",IF(ISNUMBER(SEARCH($V$54,T2406)),"WINCOMDONGTHAP",IF(ISNUMBER(SEARCH($V$55,T2406)),"WINCOMTIENGIANG",IF(ISNUMBER(SEARCH($V$56,T2406)),"WINCOMQUANGNINH",0))))))))))))))))))))))))))))))))))))))))))))))))))))))</f>
        <v>WINCOMHANOI</v>
      </c>
    </row>
    <row r="2407" spans="1:25" x14ac:dyDescent="0.2">
      <c r="A2407" t="s">
        <v>0</v>
      </c>
      <c r="B2407" t="s">
        <v>3838</v>
      </c>
      <c r="C2407" t="s">
        <v>2</v>
      </c>
      <c r="D2407" t="s">
        <v>3</v>
      </c>
      <c r="E2407" t="s">
        <v>4</v>
      </c>
      <c r="F2407" s="5">
        <f t="shared" si="149"/>
        <v>3</v>
      </c>
      <c r="G2407" s="2">
        <v>266538</v>
      </c>
      <c r="H2407" s="2">
        <v>293191.80000000005</v>
      </c>
      <c r="I2407" t="s">
        <v>5</v>
      </c>
      <c r="J2407" t="s">
        <v>6</v>
      </c>
      <c r="K2407" t="str">
        <f t="shared" si="150"/>
        <v>Gà muối gói 500g</v>
      </c>
      <c r="L2407" s="8" t="str">
        <f>VLOOKUP(K2407,'[1]Mã Misa'!$B$2:$D$74,2,0)</f>
        <v>Gà muối 500g</v>
      </c>
      <c r="M2407" s="8" t="str">
        <f>VLOOKUP(L2407,'[1]Mã Misa'!$C$2:$D$74,2,0)</f>
        <v>GM500</v>
      </c>
      <c r="N2407" s="2">
        <v>88846</v>
      </c>
      <c r="O2407" t="s">
        <v>3839</v>
      </c>
      <c r="P2407" s="8" t="str">
        <f t="shared" si="151"/>
        <v>0145729</v>
      </c>
      <c r="Q2407" s="8" t="e">
        <f t="array" ref="Q2407">IF(VLOOKUP(P2407,$AA$1:$AC$32,1,0)&lt;&gt;0,(P2407&amp;"A"),0)</f>
        <v>#N/A</v>
      </c>
      <c r="R2407" s="12">
        <v>44522</v>
      </c>
      <c r="S2407" t="s">
        <v>3840</v>
      </c>
      <c r="T2407" s="8" t="str">
        <f t="shared" si="152"/>
        <v>VM+ HNI C4</v>
      </c>
      <c r="U2407" t="s">
        <v>6976</v>
      </c>
      <c r="Y2407" t="str">
        <f t="array" ref="Y2407">IF(ISNUMBER(SEARCH($V$3,T2407)),"WINCOMHANOI",IF(ISNUMBER(SEARCH($V$4,T2407)),"WINCOMHOCHIMINH",IF(ISNUMBER(SEARCH($V$5,T2407)),"WINCOMDANANG",IF(ISNUMBER(SEARCH($V$6,T2407)),"WINCOMHAIDUONG",IF(ISNUMBER(SEARCH($V$7,T2407)),"WINCOMQUANGNINH",IF(ISNUMBER(SEARCH($V$8,T2407)),"WINCOMHAIPHONG",IF(ISNUMBER(SEARCH($V$9,T2407)),"WINCOMBACGIANG",IF(ISNUMBER(SEARCH($V$10,T2407)),"WINCOMBACNINH",IF(ISNUMBER(SEARCH($V$11,T2407)),"WINCOMPHUTHO",IF(ISNUMBER(SEARCH($V$12,T2407)),"WINCOMHATINH",IF(ISNUMBER(SEARCH($V$13,T2407)),"WINCOMTHAINGUYEN",IF(ISNUMBER(SEARCH($V$14,T2407)),"WINCOMKHANHHOA",IF(ISNUMBER(SEARCH($V$15,T2407)),"WINCOMHUNGYEN",IF(ISNUMBER(SEARCH($V$16,T2407)),"WINCOMNGHEAN",IF(ISNUMBER(SEARCH($V$17,T2407)),"WINCOMLAOCAI",IF(ISNUMBER(SEARCH($V$18,T2407)),"WINCOMVUNGTAU",IF(ISNUMBER(SEARCH($V$19,T2407)),"WINCOMBINHDUONG",IF(ISNUMBER(SEARCH($V$20,T2407)),"WINCOMKIENGIANG",IF(ISNUMBER(SEARCH($V$21,T2407)),"WINCOMHANAM",IF(ISNUMBER(SEARCH($V$22,T2407)),"WINCOMNAMDINH",IF(ISNUMBER(SEARCH($V$23,T2407)),"WINCOMLANGSON",IF(ISNUMBER(SEARCH($V$24,T2407)),"WINCOMTHANHHOA",IF(ISNUMBER(SEARCH($V$25,T2407)),"WINCOMYENBAI",IF(ISNUMBER(SEARCH($V$26,T2407)),"WINCOMTUYENQUANG",IF(ISNUMBER(SEARCH($V$27,T2407)),"WINCOMHUE",IF(ISNUMBER(SEARCH($V$28,T2407)),"WINCOMQUANGNAM",IF(ISNUMBER(SEARCH($V$29,T2407)),"WINCOMVINHPHUC",IF(ISNUMBER(SEARCH($V$30,T2407)),"WINCOMHAGIANG",IF(ISNUMBER(SEARCH($V$31,T2407)),"WINCOMNINHBINH",IF(ISNUMBER(SEARCH($V$32,T2407)),"WINCOMTRAVINH",IF(ISNUMBER(SEARCH($V$33,T2407)),"WINCOMCANTHO",IF(ISNUMBER(SEARCH($V$34,T2407)),"WINCOMBENTRE",IF(ISNUMBER(SEARCH($V$35,T2407)),"WINCOMCAMAU",IF(ISNUMBER(SEARCH($V$36,T2407)),"WINCOMANGIANG",IF(ISNUMBER(SEARCH($V$37,T2407)),"WINCOMNINHTHUAN",IF(ISNUMBER(SEARCH($V$38,T2407)),"WINCOMTHAIBINH",IF(ISNUMBER(SEARCH($V$39,T2407)),"WINCOMGIALAI",IF(ISNUMBER(SEARCH($V$40,T2407)),"WINCOMHOABINH",IF(ISNUMBER(SEARCH($V$41,T2407)),"WINCOMQUANGNGAI",IF(ISNUMBER(SEARCH($V$42,T2407)),"WINCOMBINHTHUAN",IF(ISNUMBER(SEARCH($V$43,T2407)),"WINCOMDAKLAK",IF(ISNUMBER(SEARCH($V$44,T2407)),"WINCOMSOCTRANG",IF(ISNUMBER(SEARCH($V$45,T2407)),"WINCOMSONLA",IF(ISNUMBER(SEARCH($V$46,T2407)),"WINCOMKONTUM",IF(ISNUMBER(SEARCH($V$47,T2407)),"WINCOMPHUYEN",IF(ISNUMBER(SEARCH($V$48,T2407)),"WINCOMQUANGTRI",IF(ISNUMBER(SEARCH($V$49,T2407)),"WINCOMBINHDINH",IF(ISNUMBER(SEARCH($V$50,T2407)),"WINCOMCAOBANG",IF(ISNUMBER(SEARCH($V$51,T2407)),"WINCOMQUANGBINH",IF(ISNUMBER(SEARCH($V$52,T2407)),"WINCOMLAMDONG",IF(ISNUMBER(SEARCH($V$53,T2407)),"WINCOMVINHLONG",IF(ISNUMBER(SEARCH($V$54,T2407)),"WINCOMDONGTHAP",IF(ISNUMBER(SEARCH($V$55,T2407)),"WINCOMTIENGIANG",IF(ISNUMBER(SEARCH($V$56,T2407)),"WINCOMQUANGNINH",0))))))))))))))))))))))))))))))))))))))))))))))))))))))</f>
        <v>WINCOMHANOI</v>
      </c>
    </row>
    <row r="2408" spans="1:25" x14ac:dyDescent="0.2">
      <c r="A2408" t="s">
        <v>0</v>
      </c>
      <c r="B2408" t="s">
        <v>3838</v>
      </c>
      <c r="C2408" t="s">
        <v>31</v>
      </c>
      <c r="D2408" t="s">
        <v>20</v>
      </c>
      <c r="E2408" t="s">
        <v>4</v>
      </c>
      <c r="F2408" s="5">
        <f t="shared" si="149"/>
        <v>3</v>
      </c>
      <c r="G2408" s="2">
        <v>150546</v>
      </c>
      <c r="H2408" s="2">
        <v>165600.6</v>
      </c>
      <c r="I2408" t="s">
        <v>5</v>
      </c>
      <c r="J2408" t="s">
        <v>21</v>
      </c>
      <c r="K2408" t="str">
        <f t="shared" si="150"/>
        <v>Giò tai lưỡi xào gói 250g</v>
      </c>
      <c r="L2408" s="8" t="str">
        <f>VLOOKUP(K2408,'[1]Mã Misa'!$B$2:$D$74,2,0)</f>
        <v>Giò Tai Lưỡi Xào 250g</v>
      </c>
      <c r="M2408" s="8" t="str">
        <f>VLOOKUP(L2408,'[1]Mã Misa'!$C$2:$D$74,2,0)</f>
        <v>GTLX250G</v>
      </c>
      <c r="N2408" s="2">
        <v>50182</v>
      </c>
      <c r="O2408" t="s">
        <v>3839</v>
      </c>
      <c r="P2408" s="8" t="str">
        <f t="shared" si="151"/>
        <v>0145729</v>
      </c>
      <c r="Q2408" s="8" t="e">
        <f t="array" ref="Q2408">IF(VLOOKUP(P2408,$AA$1:$AC$32,1,0)&lt;&gt;0,(P2408&amp;"A"),0)</f>
        <v>#N/A</v>
      </c>
      <c r="R2408" s="12">
        <v>44522</v>
      </c>
      <c r="S2408" t="s">
        <v>3840</v>
      </c>
      <c r="T2408" s="8" t="str">
        <f t="shared" si="152"/>
        <v>VM+ HNI C4</v>
      </c>
      <c r="U2408" t="s">
        <v>6976</v>
      </c>
      <c r="Y2408" t="str">
        <f t="array" ref="Y2408">IF(ISNUMBER(SEARCH($V$3,T2408)),"WINCOMHANOI",IF(ISNUMBER(SEARCH($V$4,T2408)),"WINCOMHOCHIMINH",IF(ISNUMBER(SEARCH($V$5,T2408)),"WINCOMDANANG",IF(ISNUMBER(SEARCH($V$6,T2408)),"WINCOMHAIDUONG",IF(ISNUMBER(SEARCH($V$7,T2408)),"WINCOMQUANGNINH",IF(ISNUMBER(SEARCH($V$8,T2408)),"WINCOMHAIPHONG",IF(ISNUMBER(SEARCH($V$9,T2408)),"WINCOMBACGIANG",IF(ISNUMBER(SEARCH($V$10,T2408)),"WINCOMBACNINH",IF(ISNUMBER(SEARCH($V$11,T2408)),"WINCOMPHUTHO",IF(ISNUMBER(SEARCH($V$12,T2408)),"WINCOMHATINH",IF(ISNUMBER(SEARCH($V$13,T2408)),"WINCOMTHAINGUYEN",IF(ISNUMBER(SEARCH($V$14,T2408)),"WINCOMKHANHHOA",IF(ISNUMBER(SEARCH($V$15,T2408)),"WINCOMHUNGYEN",IF(ISNUMBER(SEARCH($V$16,T2408)),"WINCOMNGHEAN",IF(ISNUMBER(SEARCH($V$17,T2408)),"WINCOMLAOCAI",IF(ISNUMBER(SEARCH($V$18,T2408)),"WINCOMVUNGTAU",IF(ISNUMBER(SEARCH($V$19,T2408)),"WINCOMBINHDUONG",IF(ISNUMBER(SEARCH($V$20,T2408)),"WINCOMKIENGIANG",IF(ISNUMBER(SEARCH($V$21,T2408)),"WINCOMHANAM",IF(ISNUMBER(SEARCH($V$22,T2408)),"WINCOMNAMDINH",IF(ISNUMBER(SEARCH($V$23,T2408)),"WINCOMLANGSON",IF(ISNUMBER(SEARCH($V$24,T2408)),"WINCOMTHANHHOA",IF(ISNUMBER(SEARCH($V$25,T2408)),"WINCOMYENBAI",IF(ISNUMBER(SEARCH($V$26,T2408)),"WINCOMTUYENQUANG",IF(ISNUMBER(SEARCH($V$27,T2408)),"WINCOMHUE",IF(ISNUMBER(SEARCH($V$28,T2408)),"WINCOMQUANGNAM",IF(ISNUMBER(SEARCH($V$29,T2408)),"WINCOMVINHPHUC",IF(ISNUMBER(SEARCH($V$30,T2408)),"WINCOMHAGIANG",IF(ISNUMBER(SEARCH($V$31,T2408)),"WINCOMNINHBINH",IF(ISNUMBER(SEARCH($V$32,T2408)),"WINCOMTRAVINH",IF(ISNUMBER(SEARCH($V$33,T2408)),"WINCOMCANTHO",IF(ISNUMBER(SEARCH($V$34,T2408)),"WINCOMBENTRE",IF(ISNUMBER(SEARCH($V$35,T2408)),"WINCOMCAMAU",IF(ISNUMBER(SEARCH($V$36,T2408)),"WINCOMANGIANG",IF(ISNUMBER(SEARCH($V$37,T2408)),"WINCOMNINHTHUAN",IF(ISNUMBER(SEARCH($V$38,T2408)),"WINCOMTHAIBINH",IF(ISNUMBER(SEARCH($V$39,T2408)),"WINCOMGIALAI",IF(ISNUMBER(SEARCH($V$40,T2408)),"WINCOMHOABINH",IF(ISNUMBER(SEARCH($V$41,T2408)),"WINCOMQUANGNGAI",IF(ISNUMBER(SEARCH($V$42,T2408)),"WINCOMBINHTHUAN",IF(ISNUMBER(SEARCH($V$43,T2408)),"WINCOMDAKLAK",IF(ISNUMBER(SEARCH($V$44,T2408)),"WINCOMSOCTRANG",IF(ISNUMBER(SEARCH($V$45,T2408)),"WINCOMSONLA",IF(ISNUMBER(SEARCH($V$46,T2408)),"WINCOMKONTUM",IF(ISNUMBER(SEARCH($V$47,T2408)),"WINCOMPHUYEN",IF(ISNUMBER(SEARCH($V$48,T2408)),"WINCOMQUANGTRI",IF(ISNUMBER(SEARCH($V$49,T2408)),"WINCOMBINHDINH",IF(ISNUMBER(SEARCH($V$50,T2408)),"WINCOMCAOBANG",IF(ISNUMBER(SEARCH($V$51,T2408)),"WINCOMQUANGBINH",IF(ISNUMBER(SEARCH($V$52,T2408)),"WINCOMLAMDONG",IF(ISNUMBER(SEARCH($V$53,T2408)),"WINCOMVINHLONG",IF(ISNUMBER(SEARCH($V$54,T2408)),"WINCOMDONGTHAP",IF(ISNUMBER(SEARCH($V$55,T2408)),"WINCOMTIENGIANG",IF(ISNUMBER(SEARCH($V$56,T2408)),"WINCOMQUANGNINH",0))))))))))))))))))))))))))))))))))))))))))))))))))))))</f>
        <v>WINCOMHANOI</v>
      </c>
    </row>
    <row r="2409" spans="1:25" x14ac:dyDescent="0.2">
      <c r="A2409" t="s">
        <v>0</v>
      </c>
      <c r="B2409" t="s">
        <v>3841</v>
      </c>
      <c r="C2409" t="s">
        <v>2</v>
      </c>
      <c r="D2409" t="s">
        <v>27</v>
      </c>
      <c r="E2409" t="s">
        <v>4</v>
      </c>
      <c r="F2409" s="5">
        <f t="shared" si="149"/>
        <v>1</v>
      </c>
      <c r="G2409" s="2">
        <v>74250</v>
      </c>
      <c r="H2409" s="2">
        <v>81675</v>
      </c>
      <c r="I2409" t="s">
        <v>5</v>
      </c>
      <c r="J2409" t="s">
        <v>28</v>
      </c>
      <c r="K2409" t="str">
        <f t="shared" si="150"/>
        <v>_Chả cốm 300g</v>
      </c>
      <c r="L2409" s="8" t="str">
        <f>VLOOKUP(K2409,'[1]Mã Misa'!$B$2:$D$74,2,0)</f>
        <v>Chả cốm 300g</v>
      </c>
      <c r="M2409" s="8" t="str">
        <f>VLOOKUP(L2409,'[1]Mã Misa'!$C$2:$D$74,2,0)</f>
        <v>CC300</v>
      </c>
      <c r="N2409" s="2">
        <v>74250</v>
      </c>
      <c r="O2409" t="s">
        <v>3842</v>
      </c>
      <c r="P2409" s="8" t="str">
        <f t="shared" si="151"/>
        <v>0018799</v>
      </c>
      <c r="Q2409" s="8" t="e">
        <f t="array" ref="Q2409">IF(VLOOKUP(P2409,$AA$1:$AC$32,1,0)&lt;&gt;0,(P2409&amp;"A"),0)</f>
        <v>#N/A</v>
      </c>
      <c r="R2409" s="12">
        <v>44522</v>
      </c>
      <c r="S2409" t="s">
        <v>3001</v>
      </c>
      <c r="T2409" s="8" t="str">
        <f t="shared" si="152"/>
        <v>VM+ DNG 92</v>
      </c>
      <c r="U2409" t="s">
        <v>6793</v>
      </c>
      <c r="Y2409" t="str">
        <f t="array" ref="Y2409">IF(ISNUMBER(SEARCH($V$3,T2409)),"WINCOMHANOI",IF(ISNUMBER(SEARCH($V$4,T2409)),"WINCOMHOCHIMINH",IF(ISNUMBER(SEARCH($V$5,T2409)),"WINCOMDANANG",IF(ISNUMBER(SEARCH($V$6,T2409)),"WINCOMHAIDUONG",IF(ISNUMBER(SEARCH($V$7,T2409)),"WINCOMQUANGNINH",IF(ISNUMBER(SEARCH($V$8,T2409)),"WINCOMHAIPHONG",IF(ISNUMBER(SEARCH($V$9,T2409)),"WINCOMBACGIANG",IF(ISNUMBER(SEARCH($V$10,T2409)),"WINCOMBACNINH",IF(ISNUMBER(SEARCH($V$11,T2409)),"WINCOMPHUTHO",IF(ISNUMBER(SEARCH($V$12,T2409)),"WINCOMHATINH",IF(ISNUMBER(SEARCH($V$13,T2409)),"WINCOMTHAINGUYEN",IF(ISNUMBER(SEARCH($V$14,T2409)),"WINCOMKHANHHOA",IF(ISNUMBER(SEARCH($V$15,T2409)),"WINCOMHUNGYEN",IF(ISNUMBER(SEARCH($V$16,T2409)),"WINCOMNGHEAN",IF(ISNUMBER(SEARCH($V$17,T2409)),"WINCOMLAOCAI",IF(ISNUMBER(SEARCH($V$18,T2409)),"WINCOMVUNGTAU",IF(ISNUMBER(SEARCH($V$19,T2409)),"WINCOMBINHDUONG",IF(ISNUMBER(SEARCH($V$20,T2409)),"WINCOMKIENGIANG",IF(ISNUMBER(SEARCH($V$21,T2409)),"WINCOMHANAM",IF(ISNUMBER(SEARCH($V$22,T2409)),"WINCOMNAMDINH",IF(ISNUMBER(SEARCH($V$23,T2409)),"WINCOMLANGSON",IF(ISNUMBER(SEARCH($V$24,T2409)),"WINCOMTHANHHOA",IF(ISNUMBER(SEARCH($V$25,T2409)),"WINCOMYENBAI",IF(ISNUMBER(SEARCH($V$26,T2409)),"WINCOMTUYENQUANG",IF(ISNUMBER(SEARCH($V$27,T2409)),"WINCOMHUE",IF(ISNUMBER(SEARCH($V$28,T2409)),"WINCOMQUANGNAM",IF(ISNUMBER(SEARCH($V$29,T2409)),"WINCOMVINHPHUC",IF(ISNUMBER(SEARCH($V$30,T2409)),"WINCOMHAGIANG",IF(ISNUMBER(SEARCH($V$31,T2409)),"WINCOMNINHBINH",IF(ISNUMBER(SEARCH($V$32,T2409)),"WINCOMTRAVINH",IF(ISNUMBER(SEARCH($V$33,T2409)),"WINCOMCANTHO",IF(ISNUMBER(SEARCH($V$34,T2409)),"WINCOMBENTRE",IF(ISNUMBER(SEARCH($V$35,T2409)),"WINCOMCAMAU",IF(ISNUMBER(SEARCH($V$36,T2409)),"WINCOMANGIANG",IF(ISNUMBER(SEARCH($V$37,T2409)),"WINCOMNINHTHUAN",IF(ISNUMBER(SEARCH($V$38,T2409)),"WINCOMTHAIBINH",IF(ISNUMBER(SEARCH($V$39,T2409)),"WINCOMGIALAI",IF(ISNUMBER(SEARCH($V$40,T2409)),"WINCOMHOABINH",IF(ISNUMBER(SEARCH($V$41,T2409)),"WINCOMQUANGNGAI",IF(ISNUMBER(SEARCH($V$42,T2409)),"WINCOMBINHTHUAN",IF(ISNUMBER(SEARCH($V$43,T2409)),"WINCOMDAKLAK",IF(ISNUMBER(SEARCH($V$44,T2409)),"WINCOMSOCTRANG",IF(ISNUMBER(SEARCH($V$45,T2409)),"WINCOMSONLA",IF(ISNUMBER(SEARCH($V$46,T2409)),"WINCOMKONTUM",IF(ISNUMBER(SEARCH($V$47,T2409)),"WINCOMPHUYEN",IF(ISNUMBER(SEARCH($V$48,T2409)),"WINCOMQUANGTRI",IF(ISNUMBER(SEARCH($V$49,T2409)),"WINCOMBINHDINH",IF(ISNUMBER(SEARCH($V$50,T2409)),"WINCOMCAOBANG",IF(ISNUMBER(SEARCH($V$51,T2409)),"WINCOMQUANGBINH",IF(ISNUMBER(SEARCH($V$52,T2409)),"WINCOMLAMDONG",IF(ISNUMBER(SEARCH($V$53,T2409)),"WINCOMVINHLONG",IF(ISNUMBER(SEARCH($V$54,T2409)),"WINCOMDONGTHAP",IF(ISNUMBER(SEARCH($V$55,T2409)),"WINCOMTIENGIANG",IF(ISNUMBER(SEARCH($V$56,T2409)),"WINCOMQUANGNINH",0))))))))))))))))))))))))))))))))))))))))))))))))))))))</f>
        <v>WINCOMDANANG</v>
      </c>
    </row>
    <row r="2410" spans="1:25" x14ac:dyDescent="0.2">
      <c r="A2410" t="s">
        <v>0</v>
      </c>
      <c r="B2410" t="s">
        <v>3841</v>
      </c>
      <c r="C2410" t="s">
        <v>31</v>
      </c>
      <c r="D2410" t="s">
        <v>121</v>
      </c>
      <c r="E2410" t="s">
        <v>4</v>
      </c>
      <c r="F2410" s="5">
        <f t="shared" si="149"/>
        <v>1</v>
      </c>
      <c r="G2410" s="2">
        <v>101989</v>
      </c>
      <c r="H2410" s="2">
        <v>112187.90000000001</v>
      </c>
      <c r="I2410" t="s">
        <v>5</v>
      </c>
      <c r="J2410" t="s">
        <v>122</v>
      </c>
      <c r="K2410" t="str">
        <f t="shared" si="150"/>
        <v>Giò tai nấm hương 500g</v>
      </c>
      <c r="L2410" s="8" t="str">
        <f>VLOOKUP(K2410,'[1]Mã Misa'!$B$2:$D$74,2,0)</f>
        <v>Giò tai nấm hương 500g</v>
      </c>
      <c r="M2410" s="8" t="str">
        <f>VLOOKUP(L2410,'[1]Mã Misa'!$C$2:$D$74,2,0)</f>
        <v>GTNH500</v>
      </c>
      <c r="N2410" s="2">
        <v>101989</v>
      </c>
      <c r="O2410" t="s">
        <v>3842</v>
      </c>
      <c r="P2410" s="8" t="str">
        <f t="shared" si="151"/>
        <v>0018799</v>
      </c>
      <c r="Q2410" s="8" t="e">
        <f t="array" ref="Q2410">IF(VLOOKUP(P2410,$AA$1:$AC$32,1,0)&lt;&gt;0,(P2410&amp;"A"),0)</f>
        <v>#N/A</v>
      </c>
      <c r="R2410" s="12">
        <v>44522</v>
      </c>
      <c r="S2410" t="s">
        <v>3001</v>
      </c>
      <c r="T2410" s="8" t="str">
        <f t="shared" si="152"/>
        <v>VM+ DNG 92</v>
      </c>
      <c r="U2410" t="s">
        <v>6793</v>
      </c>
      <c r="Y2410" t="str">
        <f t="array" ref="Y2410">IF(ISNUMBER(SEARCH($V$3,T2410)),"WINCOMHANOI",IF(ISNUMBER(SEARCH($V$4,T2410)),"WINCOMHOCHIMINH",IF(ISNUMBER(SEARCH($V$5,T2410)),"WINCOMDANANG",IF(ISNUMBER(SEARCH($V$6,T2410)),"WINCOMHAIDUONG",IF(ISNUMBER(SEARCH($V$7,T2410)),"WINCOMQUANGNINH",IF(ISNUMBER(SEARCH($V$8,T2410)),"WINCOMHAIPHONG",IF(ISNUMBER(SEARCH($V$9,T2410)),"WINCOMBACGIANG",IF(ISNUMBER(SEARCH($V$10,T2410)),"WINCOMBACNINH",IF(ISNUMBER(SEARCH($V$11,T2410)),"WINCOMPHUTHO",IF(ISNUMBER(SEARCH($V$12,T2410)),"WINCOMHATINH",IF(ISNUMBER(SEARCH($V$13,T2410)),"WINCOMTHAINGUYEN",IF(ISNUMBER(SEARCH($V$14,T2410)),"WINCOMKHANHHOA",IF(ISNUMBER(SEARCH($V$15,T2410)),"WINCOMHUNGYEN",IF(ISNUMBER(SEARCH($V$16,T2410)),"WINCOMNGHEAN",IF(ISNUMBER(SEARCH($V$17,T2410)),"WINCOMLAOCAI",IF(ISNUMBER(SEARCH($V$18,T2410)),"WINCOMVUNGTAU",IF(ISNUMBER(SEARCH($V$19,T2410)),"WINCOMBINHDUONG",IF(ISNUMBER(SEARCH($V$20,T2410)),"WINCOMKIENGIANG",IF(ISNUMBER(SEARCH($V$21,T2410)),"WINCOMHANAM",IF(ISNUMBER(SEARCH($V$22,T2410)),"WINCOMNAMDINH",IF(ISNUMBER(SEARCH($V$23,T2410)),"WINCOMLANGSON",IF(ISNUMBER(SEARCH($V$24,T2410)),"WINCOMTHANHHOA",IF(ISNUMBER(SEARCH($V$25,T2410)),"WINCOMYENBAI",IF(ISNUMBER(SEARCH($V$26,T2410)),"WINCOMTUYENQUANG",IF(ISNUMBER(SEARCH($V$27,T2410)),"WINCOMHUE",IF(ISNUMBER(SEARCH($V$28,T2410)),"WINCOMQUANGNAM",IF(ISNUMBER(SEARCH($V$29,T2410)),"WINCOMVINHPHUC",IF(ISNUMBER(SEARCH($V$30,T2410)),"WINCOMHAGIANG",IF(ISNUMBER(SEARCH($V$31,T2410)),"WINCOMNINHBINH",IF(ISNUMBER(SEARCH($V$32,T2410)),"WINCOMTRAVINH",IF(ISNUMBER(SEARCH($V$33,T2410)),"WINCOMCANTHO",IF(ISNUMBER(SEARCH($V$34,T2410)),"WINCOMBENTRE",IF(ISNUMBER(SEARCH($V$35,T2410)),"WINCOMCAMAU",IF(ISNUMBER(SEARCH($V$36,T2410)),"WINCOMANGIANG",IF(ISNUMBER(SEARCH($V$37,T2410)),"WINCOMNINHTHUAN",IF(ISNUMBER(SEARCH($V$38,T2410)),"WINCOMTHAIBINH",IF(ISNUMBER(SEARCH($V$39,T2410)),"WINCOMGIALAI",IF(ISNUMBER(SEARCH($V$40,T2410)),"WINCOMHOABINH",IF(ISNUMBER(SEARCH($V$41,T2410)),"WINCOMQUANGNGAI",IF(ISNUMBER(SEARCH($V$42,T2410)),"WINCOMBINHTHUAN",IF(ISNUMBER(SEARCH($V$43,T2410)),"WINCOMDAKLAK",IF(ISNUMBER(SEARCH($V$44,T2410)),"WINCOMSOCTRANG",IF(ISNUMBER(SEARCH($V$45,T2410)),"WINCOMSONLA",IF(ISNUMBER(SEARCH($V$46,T2410)),"WINCOMKONTUM",IF(ISNUMBER(SEARCH($V$47,T2410)),"WINCOMPHUYEN",IF(ISNUMBER(SEARCH($V$48,T2410)),"WINCOMQUANGTRI",IF(ISNUMBER(SEARCH($V$49,T2410)),"WINCOMBINHDINH",IF(ISNUMBER(SEARCH($V$50,T2410)),"WINCOMCAOBANG",IF(ISNUMBER(SEARCH($V$51,T2410)),"WINCOMQUANGBINH",IF(ISNUMBER(SEARCH($V$52,T2410)),"WINCOMLAMDONG",IF(ISNUMBER(SEARCH($V$53,T2410)),"WINCOMVINHLONG",IF(ISNUMBER(SEARCH($V$54,T2410)),"WINCOMDONGTHAP",IF(ISNUMBER(SEARCH($V$55,T2410)),"WINCOMTIENGIANG",IF(ISNUMBER(SEARCH($V$56,T2410)),"WINCOMQUANGNINH",0))))))))))))))))))))))))))))))))))))))))))))))))))))))</f>
        <v>WINCOMDANANG</v>
      </c>
    </row>
    <row r="2411" spans="1:25" x14ac:dyDescent="0.2">
      <c r="A2411" t="s">
        <v>0</v>
      </c>
      <c r="B2411" t="s">
        <v>3841</v>
      </c>
      <c r="C2411" t="s">
        <v>34</v>
      </c>
      <c r="D2411" t="s">
        <v>223</v>
      </c>
      <c r="E2411" t="s">
        <v>4</v>
      </c>
      <c r="F2411" s="5">
        <f t="shared" si="149"/>
        <v>1</v>
      </c>
      <c r="G2411" s="2">
        <v>94013</v>
      </c>
      <c r="H2411" s="2">
        <v>103414.3</v>
      </c>
      <c r="I2411" t="s">
        <v>5</v>
      </c>
      <c r="J2411" t="s">
        <v>224</v>
      </c>
      <c r="K2411" t="str">
        <f t="shared" si="150"/>
        <v xml:space="preserve"> Giò lụa 500g</v>
      </c>
      <c r="L2411" s="8" t="str">
        <f>VLOOKUP(K2411,'[1]Mã Misa'!$B$2:$D$74,2,0)</f>
        <v>Giò lụa 500g</v>
      </c>
      <c r="M2411" s="8" t="str">
        <f>VLOOKUP(L2411,'[1]Mã Misa'!$C$2:$D$74,2,0)</f>
        <v>GL500</v>
      </c>
      <c r="N2411" s="2">
        <v>94013</v>
      </c>
      <c r="O2411" t="s">
        <v>3842</v>
      </c>
      <c r="P2411" s="8" t="str">
        <f t="shared" si="151"/>
        <v>0018799</v>
      </c>
      <c r="Q2411" s="8" t="e">
        <f t="array" ref="Q2411">IF(VLOOKUP(P2411,$AA$1:$AC$32,1,0)&lt;&gt;0,(P2411&amp;"A"),0)</f>
        <v>#N/A</v>
      </c>
      <c r="R2411" s="12">
        <v>44522</v>
      </c>
      <c r="S2411" t="s">
        <v>3001</v>
      </c>
      <c r="T2411" s="8" t="str">
        <f t="shared" si="152"/>
        <v>VM+ DNG 92</v>
      </c>
      <c r="U2411" t="s">
        <v>6793</v>
      </c>
      <c r="Y2411" t="str">
        <f t="array" ref="Y2411">IF(ISNUMBER(SEARCH($V$3,T2411)),"WINCOMHANOI",IF(ISNUMBER(SEARCH($V$4,T2411)),"WINCOMHOCHIMINH",IF(ISNUMBER(SEARCH($V$5,T2411)),"WINCOMDANANG",IF(ISNUMBER(SEARCH($V$6,T2411)),"WINCOMHAIDUONG",IF(ISNUMBER(SEARCH($V$7,T2411)),"WINCOMQUANGNINH",IF(ISNUMBER(SEARCH($V$8,T2411)),"WINCOMHAIPHONG",IF(ISNUMBER(SEARCH($V$9,T2411)),"WINCOMBACGIANG",IF(ISNUMBER(SEARCH($V$10,T2411)),"WINCOMBACNINH",IF(ISNUMBER(SEARCH($V$11,T2411)),"WINCOMPHUTHO",IF(ISNUMBER(SEARCH($V$12,T2411)),"WINCOMHATINH",IF(ISNUMBER(SEARCH($V$13,T2411)),"WINCOMTHAINGUYEN",IF(ISNUMBER(SEARCH($V$14,T2411)),"WINCOMKHANHHOA",IF(ISNUMBER(SEARCH($V$15,T2411)),"WINCOMHUNGYEN",IF(ISNUMBER(SEARCH($V$16,T2411)),"WINCOMNGHEAN",IF(ISNUMBER(SEARCH($V$17,T2411)),"WINCOMLAOCAI",IF(ISNUMBER(SEARCH($V$18,T2411)),"WINCOMVUNGTAU",IF(ISNUMBER(SEARCH($V$19,T2411)),"WINCOMBINHDUONG",IF(ISNUMBER(SEARCH($V$20,T2411)),"WINCOMKIENGIANG",IF(ISNUMBER(SEARCH($V$21,T2411)),"WINCOMHANAM",IF(ISNUMBER(SEARCH($V$22,T2411)),"WINCOMNAMDINH",IF(ISNUMBER(SEARCH($V$23,T2411)),"WINCOMLANGSON",IF(ISNUMBER(SEARCH($V$24,T2411)),"WINCOMTHANHHOA",IF(ISNUMBER(SEARCH($V$25,T2411)),"WINCOMYENBAI",IF(ISNUMBER(SEARCH($V$26,T2411)),"WINCOMTUYENQUANG",IF(ISNUMBER(SEARCH($V$27,T2411)),"WINCOMHUE",IF(ISNUMBER(SEARCH($V$28,T2411)),"WINCOMQUANGNAM",IF(ISNUMBER(SEARCH($V$29,T2411)),"WINCOMVINHPHUC",IF(ISNUMBER(SEARCH($V$30,T2411)),"WINCOMHAGIANG",IF(ISNUMBER(SEARCH($V$31,T2411)),"WINCOMNINHBINH",IF(ISNUMBER(SEARCH($V$32,T2411)),"WINCOMTRAVINH",IF(ISNUMBER(SEARCH($V$33,T2411)),"WINCOMCANTHO",IF(ISNUMBER(SEARCH($V$34,T2411)),"WINCOMBENTRE",IF(ISNUMBER(SEARCH($V$35,T2411)),"WINCOMCAMAU",IF(ISNUMBER(SEARCH($V$36,T2411)),"WINCOMANGIANG",IF(ISNUMBER(SEARCH($V$37,T2411)),"WINCOMNINHTHUAN",IF(ISNUMBER(SEARCH($V$38,T2411)),"WINCOMTHAIBINH",IF(ISNUMBER(SEARCH($V$39,T2411)),"WINCOMGIALAI",IF(ISNUMBER(SEARCH($V$40,T2411)),"WINCOMHOABINH",IF(ISNUMBER(SEARCH($V$41,T2411)),"WINCOMQUANGNGAI",IF(ISNUMBER(SEARCH($V$42,T2411)),"WINCOMBINHTHUAN",IF(ISNUMBER(SEARCH($V$43,T2411)),"WINCOMDAKLAK",IF(ISNUMBER(SEARCH($V$44,T2411)),"WINCOMSOCTRANG",IF(ISNUMBER(SEARCH($V$45,T2411)),"WINCOMSONLA",IF(ISNUMBER(SEARCH($V$46,T2411)),"WINCOMKONTUM",IF(ISNUMBER(SEARCH($V$47,T2411)),"WINCOMPHUYEN",IF(ISNUMBER(SEARCH($V$48,T2411)),"WINCOMQUANGTRI",IF(ISNUMBER(SEARCH($V$49,T2411)),"WINCOMBINHDINH",IF(ISNUMBER(SEARCH($V$50,T2411)),"WINCOMCAOBANG",IF(ISNUMBER(SEARCH($V$51,T2411)),"WINCOMQUANGBINH",IF(ISNUMBER(SEARCH($V$52,T2411)),"WINCOMLAMDONG",IF(ISNUMBER(SEARCH($V$53,T2411)),"WINCOMVINHLONG",IF(ISNUMBER(SEARCH($V$54,T2411)),"WINCOMDONGTHAP",IF(ISNUMBER(SEARCH($V$55,T2411)),"WINCOMTIENGIANG",IF(ISNUMBER(SEARCH($V$56,T2411)),"WINCOMQUANGNINH",0))))))))))))))))))))))))))))))))))))))))))))))))))))))</f>
        <v>WINCOMDANANG</v>
      </c>
    </row>
    <row r="2412" spans="1:25" x14ac:dyDescent="0.2">
      <c r="A2412" t="s">
        <v>0</v>
      </c>
      <c r="B2412" t="s">
        <v>3843</v>
      </c>
      <c r="C2412" t="s">
        <v>2</v>
      </c>
      <c r="D2412" t="s">
        <v>45</v>
      </c>
      <c r="E2412" t="s">
        <v>4</v>
      </c>
      <c r="F2412" s="5">
        <f t="shared" si="149"/>
        <v>2</v>
      </c>
      <c r="G2412" s="2">
        <v>175574</v>
      </c>
      <c r="H2412" s="2">
        <v>193131.40000000002</v>
      </c>
      <c r="I2412" t="s">
        <v>5</v>
      </c>
      <c r="J2412" t="s">
        <v>46</v>
      </c>
      <c r="K2412" t="str">
        <f t="shared" si="150"/>
        <v>Bắp bò muối gói 200g</v>
      </c>
      <c r="L2412" s="8" t="str">
        <f>VLOOKUP(K2412,'[1]Mã Misa'!$B$2:$D$74,2,0)</f>
        <v>Bắp bò muối 200g</v>
      </c>
      <c r="M2412" s="8" t="str">
        <f>VLOOKUP(L2412,'[1]Mã Misa'!$C$2:$D$74,2,0)</f>
        <v>BBM200</v>
      </c>
      <c r="N2412" s="2">
        <v>87787</v>
      </c>
      <c r="O2412" t="s">
        <v>3844</v>
      </c>
      <c r="P2412" s="8" t="str">
        <f t="shared" si="151"/>
        <v>0000943</v>
      </c>
      <c r="Q2412" s="8" t="e">
        <f t="array" ref="Q2412">IF(VLOOKUP(P2412,$AA$1:$AC$32,1,0)&lt;&gt;0,(P2412&amp;"A"),0)</f>
        <v>#N/A</v>
      </c>
      <c r="R2412" s="12">
        <v>44522</v>
      </c>
      <c r="S2412" t="s">
        <v>3845</v>
      </c>
      <c r="T2412" s="8" t="str">
        <f t="shared" si="152"/>
        <v>VM+ GLI 27</v>
      </c>
      <c r="U2412" t="s">
        <v>6977</v>
      </c>
      <c r="Y2412" t="str">
        <f t="array" ref="Y2412">IF(ISNUMBER(SEARCH($V$3,T2412)),"WINCOMHANOI",IF(ISNUMBER(SEARCH($V$4,T2412)),"WINCOMHOCHIMINH",IF(ISNUMBER(SEARCH($V$5,T2412)),"WINCOMDANANG",IF(ISNUMBER(SEARCH($V$6,T2412)),"WINCOMHAIDUONG",IF(ISNUMBER(SEARCH($V$7,T2412)),"WINCOMQUANGNINH",IF(ISNUMBER(SEARCH($V$8,T2412)),"WINCOMHAIPHONG",IF(ISNUMBER(SEARCH($V$9,T2412)),"WINCOMBACGIANG",IF(ISNUMBER(SEARCH($V$10,T2412)),"WINCOMBACNINH",IF(ISNUMBER(SEARCH($V$11,T2412)),"WINCOMPHUTHO",IF(ISNUMBER(SEARCH($V$12,T2412)),"WINCOMHATINH",IF(ISNUMBER(SEARCH($V$13,T2412)),"WINCOMTHAINGUYEN",IF(ISNUMBER(SEARCH($V$14,T2412)),"WINCOMKHANHHOA",IF(ISNUMBER(SEARCH($V$15,T2412)),"WINCOMHUNGYEN",IF(ISNUMBER(SEARCH($V$16,T2412)),"WINCOMNGHEAN",IF(ISNUMBER(SEARCH($V$17,T2412)),"WINCOMLAOCAI",IF(ISNUMBER(SEARCH($V$18,T2412)),"WINCOMVUNGTAU",IF(ISNUMBER(SEARCH($V$19,T2412)),"WINCOMBINHDUONG",IF(ISNUMBER(SEARCH($V$20,T2412)),"WINCOMKIENGIANG",IF(ISNUMBER(SEARCH($V$21,T2412)),"WINCOMHANAM",IF(ISNUMBER(SEARCH($V$22,T2412)),"WINCOMNAMDINH",IF(ISNUMBER(SEARCH($V$23,T2412)),"WINCOMLANGSON",IF(ISNUMBER(SEARCH($V$24,T2412)),"WINCOMTHANHHOA",IF(ISNUMBER(SEARCH($V$25,T2412)),"WINCOMYENBAI",IF(ISNUMBER(SEARCH($V$26,T2412)),"WINCOMTUYENQUANG",IF(ISNUMBER(SEARCH($V$27,T2412)),"WINCOMHUE",IF(ISNUMBER(SEARCH($V$28,T2412)),"WINCOMQUANGNAM",IF(ISNUMBER(SEARCH($V$29,T2412)),"WINCOMVINHPHUC",IF(ISNUMBER(SEARCH($V$30,T2412)),"WINCOMHAGIANG",IF(ISNUMBER(SEARCH($V$31,T2412)),"WINCOMNINHBINH",IF(ISNUMBER(SEARCH($V$32,T2412)),"WINCOMTRAVINH",IF(ISNUMBER(SEARCH($V$33,T2412)),"WINCOMCANTHO",IF(ISNUMBER(SEARCH($V$34,T2412)),"WINCOMBENTRE",IF(ISNUMBER(SEARCH($V$35,T2412)),"WINCOMCAMAU",IF(ISNUMBER(SEARCH($V$36,T2412)),"WINCOMANGIANG",IF(ISNUMBER(SEARCH($V$37,T2412)),"WINCOMNINHTHUAN",IF(ISNUMBER(SEARCH($V$38,T2412)),"WINCOMTHAIBINH",IF(ISNUMBER(SEARCH($V$39,T2412)),"WINCOMGIALAI",IF(ISNUMBER(SEARCH($V$40,T2412)),"WINCOMHOABINH",IF(ISNUMBER(SEARCH($V$41,T2412)),"WINCOMQUANGNGAI",IF(ISNUMBER(SEARCH($V$42,T2412)),"WINCOMBINHTHUAN",IF(ISNUMBER(SEARCH($V$43,T2412)),"WINCOMDAKLAK",IF(ISNUMBER(SEARCH($V$44,T2412)),"WINCOMSOCTRANG",IF(ISNUMBER(SEARCH($V$45,T2412)),"WINCOMSONLA",IF(ISNUMBER(SEARCH($V$46,T2412)),"WINCOMKONTUM",IF(ISNUMBER(SEARCH($V$47,T2412)),"WINCOMPHUYEN",IF(ISNUMBER(SEARCH($V$48,T2412)),"WINCOMQUANGTRI",IF(ISNUMBER(SEARCH($V$49,T2412)),"WINCOMBINHDINH",IF(ISNUMBER(SEARCH($V$50,T2412)),"WINCOMCAOBANG",IF(ISNUMBER(SEARCH($V$51,T2412)),"WINCOMQUANGBINH",IF(ISNUMBER(SEARCH($V$52,T2412)),"WINCOMLAMDONG",IF(ISNUMBER(SEARCH($V$53,T2412)),"WINCOMVINHLONG",IF(ISNUMBER(SEARCH($V$54,T2412)),"WINCOMDONGTHAP",IF(ISNUMBER(SEARCH($V$55,T2412)),"WINCOMTIENGIANG",IF(ISNUMBER(SEARCH($V$56,T2412)),"WINCOMQUANGNINH",0))))))))))))))))))))))))))))))))))))))))))))))))))))))</f>
        <v>WINCOMGIALAI</v>
      </c>
    </row>
    <row r="2413" spans="1:25" x14ac:dyDescent="0.2">
      <c r="A2413" t="s">
        <v>0</v>
      </c>
      <c r="B2413" t="s">
        <v>3843</v>
      </c>
      <c r="C2413" t="s">
        <v>31</v>
      </c>
      <c r="D2413" t="s">
        <v>3</v>
      </c>
      <c r="E2413" t="s">
        <v>4</v>
      </c>
      <c r="F2413" s="5">
        <f t="shared" si="149"/>
        <v>1</v>
      </c>
      <c r="G2413" s="2">
        <v>88846</v>
      </c>
      <c r="H2413" s="2">
        <v>97730.6</v>
      </c>
      <c r="I2413" t="s">
        <v>5</v>
      </c>
      <c r="J2413" t="s">
        <v>6</v>
      </c>
      <c r="K2413" t="str">
        <f t="shared" si="150"/>
        <v>Gà muối gói 500g</v>
      </c>
      <c r="L2413" s="8" t="str">
        <f>VLOOKUP(K2413,'[1]Mã Misa'!$B$2:$D$74,2,0)</f>
        <v>Gà muối 500g</v>
      </c>
      <c r="M2413" s="8" t="str">
        <f>VLOOKUP(L2413,'[1]Mã Misa'!$C$2:$D$74,2,0)</f>
        <v>GM500</v>
      </c>
      <c r="N2413" s="2">
        <v>88846</v>
      </c>
      <c r="O2413" t="s">
        <v>3844</v>
      </c>
      <c r="P2413" s="8" t="str">
        <f t="shared" si="151"/>
        <v>0000943</v>
      </c>
      <c r="Q2413" s="8" t="e">
        <f t="array" ref="Q2413">IF(VLOOKUP(P2413,$AA$1:$AC$32,1,0)&lt;&gt;0,(P2413&amp;"A"),0)</f>
        <v>#N/A</v>
      </c>
      <c r="R2413" s="12">
        <v>44522</v>
      </c>
      <c r="S2413" t="s">
        <v>3845</v>
      </c>
      <c r="T2413" s="8" t="str">
        <f t="shared" si="152"/>
        <v>VM+ GLI 27</v>
      </c>
      <c r="U2413" t="s">
        <v>6977</v>
      </c>
      <c r="Y2413" t="str">
        <f t="array" ref="Y2413">IF(ISNUMBER(SEARCH($V$3,T2413)),"WINCOMHANOI",IF(ISNUMBER(SEARCH($V$4,T2413)),"WINCOMHOCHIMINH",IF(ISNUMBER(SEARCH($V$5,T2413)),"WINCOMDANANG",IF(ISNUMBER(SEARCH($V$6,T2413)),"WINCOMHAIDUONG",IF(ISNUMBER(SEARCH($V$7,T2413)),"WINCOMQUANGNINH",IF(ISNUMBER(SEARCH($V$8,T2413)),"WINCOMHAIPHONG",IF(ISNUMBER(SEARCH($V$9,T2413)),"WINCOMBACGIANG",IF(ISNUMBER(SEARCH($V$10,T2413)),"WINCOMBACNINH",IF(ISNUMBER(SEARCH($V$11,T2413)),"WINCOMPHUTHO",IF(ISNUMBER(SEARCH($V$12,T2413)),"WINCOMHATINH",IF(ISNUMBER(SEARCH($V$13,T2413)),"WINCOMTHAINGUYEN",IF(ISNUMBER(SEARCH($V$14,T2413)),"WINCOMKHANHHOA",IF(ISNUMBER(SEARCH($V$15,T2413)),"WINCOMHUNGYEN",IF(ISNUMBER(SEARCH($V$16,T2413)),"WINCOMNGHEAN",IF(ISNUMBER(SEARCH($V$17,T2413)),"WINCOMLAOCAI",IF(ISNUMBER(SEARCH($V$18,T2413)),"WINCOMVUNGTAU",IF(ISNUMBER(SEARCH($V$19,T2413)),"WINCOMBINHDUONG",IF(ISNUMBER(SEARCH($V$20,T2413)),"WINCOMKIENGIANG",IF(ISNUMBER(SEARCH($V$21,T2413)),"WINCOMHANAM",IF(ISNUMBER(SEARCH($V$22,T2413)),"WINCOMNAMDINH",IF(ISNUMBER(SEARCH($V$23,T2413)),"WINCOMLANGSON",IF(ISNUMBER(SEARCH($V$24,T2413)),"WINCOMTHANHHOA",IF(ISNUMBER(SEARCH($V$25,T2413)),"WINCOMYENBAI",IF(ISNUMBER(SEARCH($V$26,T2413)),"WINCOMTUYENQUANG",IF(ISNUMBER(SEARCH($V$27,T2413)),"WINCOMHUE",IF(ISNUMBER(SEARCH($V$28,T2413)),"WINCOMQUANGNAM",IF(ISNUMBER(SEARCH($V$29,T2413)),"WINCOMVINHPHUC",IF(ISNUMBER(SEARCH($V$30,T2413)),"WINCOMHAGIANG",IF(ISNUMBER(SEARCH($V$31,T2413)),"WINCOMNINHBINH",IF(ISNUMBER(SEARCH($V$32,T2413)),"WINCOMTRAVINH",IF(ISNUMBER(SEARCH($V$33,T2413)),"WINCOMCANTHO",IF(ISNUMBER(SEARCH($V$34,T2413)),"WINCOMBENTRE",IF(ISNUMBER(SEARCH($V$35,T2413)),"WINCOMCAMAU",IF(ISNUMBER(SEARCH($V$36,T2413)),"WINCOMANGIANG",IF(ISNUMBER(SEARCH($V$37,T2413)),"WINCOMNINHTHUAN",IF(ISNUMBER(SEARCH($V$38,T2413)),"WINCOMTHAIBINH",IF(ISNUMBER(SEARCH($V$39,T2413)),"WINCOMGIALAI",IF(ISNUMBER(SEARCH($V$40,T2413)),"WINCOMHOABINH",IF(ISNUMBER(SEARCH($V$41,T2413)),"WINCOMQUANGNGAI",IF(ISNUMBER(SEARCH($V$42,T2413)),"WINCOMBINHTHUAN",IF(ISNUMBER(SEARCH($V$43,T2413)),"WINCOMDAKLAK",IF(ISNUMBER(SEARCH($V$44,T2413)),"WINCOMSOCTRANG",IF(ISNUMBER(SEARCH($V$45,T2413)),"WINCOMSONLA",IF(ISNUMBER(SEARCH($V$46,T2413)),"WINCOMKONTUM",IF(ISNUMBER(SEARCH($V$47,T2413)),"WINCOMPHUYEN",IF(ISNUMBER(SEARCH($V$48,T2413)),"WINCOMQUANGTRI",IF(ISNUMBER(SEARCH($V$49,T2413)),"WINCOMBINHDINH",IF(ISNUMBER(SEARCH($V$50,T2413)),"WINCOMCAOBANG",IF(ISNUMBER(SEARCH($V$51,T2413)),"WINCOMQUANGBINH",IF(ISNUMBER(SEARCH($V$52,T2413)),"WINCOMLAMDONG",IF(ISNUMBER(SEARCH($V$53,T2413)),"WINCOMVINHLONG",IF(ISNUMBER(SEARCH($V$54,T2413)),"WINCOMDONGTHAP",IF(ISNUMBER(SEARCH($V$55,T2413)),"WINCOMTIENGIANG",IF(ISNUMBER(SEARCH($V$56,T2413)),"WINCOMQUANGNINH",0))))))))))))))))))))))))))))))))))))))))))))))))))))))</f>
        <v>WINCOMGIALAI</v>
      </c>
    </row>
    <row r="2414" spans="1:25" x14ac:dyDescent="0.2">
      <c r="A2414" t="s">
        <v>0</v>
      </c>
      <c r="B2414" t="s">
        <v>3843</v>
      </c>
      <c r="C2414" t="s">
        <v>34</v>
      </c>
      <c r="D2414" t="s">
        <v>123</v>
      </c>
      <c r="E2414" t="s">
        <v>4</v>
      </c>
      <c r="F2414" s="5">
        <f t="shared" si="149"/>
        <v>1</v>
      </c>
      <c r="G2414" s="2">
        <v>55595</v>
      </c>
      <c r="H2414" s="2">
        <v>61154.500000000007</v>
      </c>
      <c r="I2414" t="s">
        <v>5</v>
      </c>
      <c r="J2414" t="s">
        <v>124</v>
      </c>
      <c r="K2414" t="str">
        <f t="shared" si="150"/>
        <v>Tai heo muối gói 200g</v>
      </c>
      <c r="L2414" s="8" t="str">
        <f>VLOOKUP(K2414,'[1]Mã Misa'!$B$2:$D$74,2,0)</f>
        <v>Tai heo muối 200g</v>
      </c>
      <c r="M2414" s="8" t="str">
        <f>VLOOKUP(L2414,'[1]Mã Misa'!$C$2:$D$74,2,0)</f>
        <v>TH200</v>
      </c>
      <c r="N2414" s="2">
        <v>55595</v>
      </c>
      <c r="O2414" t="s">
        <v>3844</v>
      </c>
      <c r="P2414" s="8" t="str">
        <f t="shared" si="151"/>
        <v>0000943</v>
      </c>
      <c r="Q2414" s="8" t="e">
        <f t="array" ref="Q2414">IF(VLOOKUP(P2414,$AA$1:$AC$32,1,0)&lt;&gt;0,(P2414&amp;"A"),0)</f>
        <v>#N/A</v>
      </c>
      <c r="R2414" s="12">
        <v>44522</v>
      </c>
      <c r="S2414" t="s">
        <v>3845</v>
      </c>
      <c r="T2414" s="8" t="str">
        <f t="shared" si="152"/>
        <v>VM+ GLI 27</v>
      </c>
      <c r="U2414" t="s">
        <v>6977</v>
      </c>
      <c r="Y2414" t="str">
        <f t="array" ref="Y2414">IF(ISNUMBER(SEARCH($V$3,T2414)),"WINCOMHANOI",IF(ISNUMBER(SEARCH($V$4,T2414)),"WINCOMHOCHIMINH",IF(ISNUMBER(SEARCH($V$5,T2414)),"WINCOMDANANG",IF(ISNUMBER(SEARCH($V$6,T2414)),"WINCOMHAIDUONG",IF(ISNUMBER(SEARCH($V$7,T2414)),"WINCOMQUANGNINH",IF(ISNUMBER(SEARCH($V$8,T2414)),"WINCOMHAIPHONG",IF(ISNUMBER(SEARCH($V$9,T2414)),"WINCOMBACGIANG",IF(ISNUMBER(SEARCH($V$10,T2414)),"WINCOMBACNINH",IF(ISNUMBER(SEARCH($V$11,T2414)),"WINCOMPHUTHO",IF(ISNUMBER(SEARCH($V$12,T2414)),"WINCOMHATINH",IF(ISNUMBER(SEARCH($V$13,T2414)),"WINCOMTHAINGUYEN",IF(ISNUMBER(SEARCH($V$14,T2414)),"WINCOMKHANHHOA",IF(ISNUMBER(SEARCH($V$15,T2414)),"WINCOMHUNGYEN",IF(ISNUMBER(SEARCH($V$16,T2414)),"WINCOMNGHEAN",IF(ISNUMBER(SEARCH($V$17,T2414)),"WINCOMLAOCAI",IF(ISNUMBER(SEARCH($V$18,T2414)),"WINCOMVUNGTAU",IF(ISNUMBER(SEARCH($V$19,T2414)),"WINCOMBINHDUONG",IF(ISNUMBER(SEARCH($V$20,T2414)),"WINCOMKIENGIANG",IF(ISNUMBER(SEARCH($V$21,T2414)),"WINCOMHANAM",IF(ISNUMBER(SEARCH($V$22,T2414)),"WINCOMNAMDINH",IF(ISNUMBER(SEARCH($V$23,T2414)),"WINCOMLANGSON",IF(ISNUMBER(SEARCH($V$24,T2414)),"WINCOMTHANHHOA",IF(ISNUMBER(SEARCH($V$25,T2414)),"WINCOMYENBAI",IF(ISNUMBER(SEARCH($V$26,T2414)),"WINCOMTUYENQUANG",IF(ISNUMBER(SEARCH($V$27,T2414)),"WINCOMHUE",IF(ISNUMBER(SEARCH($V$28,T2414)),"WINCOMQUANGNAM",IF(ISNUMBER(SEARCH($V$29,T2414)),"WINCOMVINHPHUC",IF(ISNUMBER(SEARCH($V$30,T2414)),"WINCOMHAGIANG",IF(ISNUMBER(SEARCH($V$31,T2414)),"WINCOMNINHBINH",IF(ISNUMBER(SEARCH($V$32,T2414)),"WINCOMTRAVINH",IF(ISNUMBER(SEARCH($V$33,T2414)),"WINCOMCANTHO",IF(ISNUMBER(SEARCH($V$34,T2414)),"WINCOMBENTRE",IF(ISNUMBER(SEARCH($V$35,T2414)),"WINCOMCAMAU",IF(ISNUMBER(SEARCH($V$36,T2414)),"WINCOMANGIANG",IF(ISNUMBER(SEARCH($V$37,T2414)),"WINCOMNINHTHUAN",IF(ISNUMBER(SEARCH($V$38,T2414)),"WINCOMTHAIBINH",IF(ISNUMBER(SEARCH($V$39,T2414)),"WINCOMGIALAI",IF(ISNUMBER(SEARCH($V$40,T2414)),"WINCOMHOABINH",IF(ISNUMBER(SEARCH($V$41,T2414)),"WINCOMQUANGNGAI",IF(ISNUMBER(SEARCH($V$42,T2414)),"WINCOMBINHTHUAN",IF(ISNUMBER(SEARCH($V$43,T2414)),"WINCOMDAKLAK",IF(ISNUMBER(SEARCH($V$44,T2414)),"WINCOMSOCTRANG",IF(ISNUMBER(SEARCH($V$45,T2414)),"WINCOMSONLA",IF(ISNUMBER(SEARCH($V$46,T2414)),"WINCOMKONTUM",IF(ISNUMBER(SEARCH($V$47,T2414)),"WINCOMPHUYEN",IF(ISNUMBER(SEARCH($V$48,T2414)),"WINCOMQUANGTRI",IF(ISNUMBER(SEARCH($V$49,T2414)),"WINCOMBINHDINH",IF(ISNUMBER(SEARCH($V$50,T2414)),"WINCOMCAOBANG",IF(ISNUMBER(SEARCH($V$51,T2414)),"WINCOMQUANGBINH",IF(ISNUMBER(SEARCH($V$52,T2414)),"WINCOMLAMDONG",IF(ISNUMBER(SEARCH($V$53,T2414)),"WINCOMVINHLONG",IF(ISNUMBER(SEARCH($V$54,T2414)),"WINCOMDONGTHAP",IF(ISNUMBER(SEARCH($V$55,T2414)),"WINCOMTIENGIANG",IF(ISNUMBER(SEARCH($V$56,T2414)),"WINCOMQUANGNINH",0))))))))))))))))))))))))))))))))))))))))))))))))))))))</f>
        <v>WINCOMGIALAI</v>
      </c>
    </row>
    <row r="2415" spans="1:25" x14ac:dyDescent="0.2">
      <c r="A2415" t="s">
        <v>0</v>
      </c>
      <c r="B2415" t="s">
        <v>3843</v>
      </c>
      <c r="C2415" t="s">
        <v>37</v>
      </c>
      <c r="D2415" t="s">
        <v>20</v>
      </c>
      <c r="E2415" t="s">
        <v>4</v>
      </c>
      <c r="F2415" s="5">
        <f t="shared" si="149"/>
        <v>5</v>
      </c>
      <c r="G2415" s="2">
        <v>250910</v>
      </c>
      <c r="H2415" s="2">
        <v>276001</v>
      </c>
      <c r="I2415" t="s">
        <v>5</v>
      </c>
      <c r="J2415" t="s">
        <v>21</v>
      </c>
      <c r="K2415" t="str">
        <f t="shared" si="150"/>
        <v>Giò tai lưỡi xào gói 250g</v>
      </c>
      <c r="L2415" s="8" t="str">
        <f>VLOOKUP(K2415,'[1]Mã Misa'!$B$2:$D$74,2,0)</f>
        <v>Giò Tai Lưỡi Xào 250g</v>
      </c>
      <c r="M2415" s="8" t="str">
        <f>VLOOKUP(L2415,'[1]Mã Misa'!$C$2:$D$74,2,0)</f>
        <v>GTLX250G</v>
      </c>
      <c r="N2415" s="2">
        <v>50182</v>
      </c>
      <c r="O2415" t="s">
        <v>3844</v>
      </c>
      <c r="P2415" s="8" t="str">
        <f t="shared" si="151"/>
        <v>0000943</v>
      </c>
      <c r="Q2415" s="8" t="e">
        <f t="array" ref="Q2415">IF(VLOOKUP(P2415,$AA$1:$AC$32,1,0)&lt;&gt;0,(P2415&amp;"A"),0)</f>
        <v>#N/A</v>
      </c>
      <c r="R2415" s="12">
        <v>44522</v>
      </c>
      <c r="S2415" t="s">
        <v>3845</v>
      </c>
      <c r="T2415" s="8" t="str">
        <f t="shared" si="152"/>
        <v>VM+ GLI 27</v>
      </c>
      <c r="U2415" t="s">
        <v>6977</v>
      </c>
      <c r="Y2415" t="str">
        <f t="array" ref="Y2415">IF(ISNUMBER(SEARCH($V$3,T2415)),"WINCOMHANOI",IF(ISNUMBER(SEARCH($V$4,T2415)),"WINCOMHOCHIMINH",IF(ISNUMBER(SEARCH($V$5,T2415)),"WINCOMDANANG",IF(ISNUMBER(SEARCH($V$6,T2415)),"WINCOMHAIDUONG",IF(ISNUMBER(SEARCH($V$7,T2415)),"WINCOMQUANGNINH",IF(ISNUMBER(SEARCH($V$8,T2415)),"WINCOMHAIPHONG",IF(ISNUMBER(SEARCH($V$9,T2415)),"WINCOMBACGIANG",IF(ISNUMBER(SEARCH($V$10,T2415)),"WINCOMBACNINH",IF(ISNUMBER(SEARCH($V$11,T2415)),"WINCOMPHUTHO",IF(ISNUMBER(SEARCH($V$12,T2415)),"WINCOMHATINH",IF(ISNUMBER(SEARCH($V$13,T2415)),"WINCOMTHAINGUYEN",IF(ISNUMBER(SEARCH($V$14,T2415)),"WINCOMKHANHHOA",IF(ISNUMBER(SEARCH($V$15,T2415)),"WINCOMHUNGYEN",IF(ISNUMBER(SEARCH($V$16,T2415)),"WINCOMNGHEAN",IF(ISNUMBER(SEARCH($V$17,T2415)),"WINCOMLAOCAI",IF(ISNUMBER(SEARCH($V$18,T2415)),"WINCOMVUNGTAU",IF(ISNUMBER(SEARCH($V$19,T2415)),"WINCOMBINHDUONG",IF(ISNUMBER(SEARCH($V$20,T2415)),"WINCOMKIENGIANG",IF(ISNUMBER(SEARCH($V$21,T2415)),"WINCOMHANAM",IF(ISNUMBER(SEARCH($V$22,T2415)),"WINCOMNAMDINH",IF(ISNUMBER(SEARCH($V$23,T2415)),"WINCOMLANGSON",IF(ISNUMBER(SEARCH($V$24,T2415)),"WINCOMTHANHHOA",IF(ISNUMBER(SEARCH($V$25,T2415)),"WINCOMYENBAI",IF(ISNUMBER(SEARCH($V$26,T2415)),"WINCOMTUYENQUANG",IF(ISNUMBER(SEARCH($V$27,T2415)),"WINCOMHUE",IF(ISNUMBER(SEARCH($V$28,T2415)),"WINCOMQUANGNAM",IF(ISNUMBER(SEARCH($V$29,T2415)),"WINCOMVINHPHUC",IF(ISNUMBER(SEARCH($V$30,T2415)),"WINCOMHAGIANG",IF(ISNUMBER(SEARCH($V$31,T2415)),"WINCOMNINHBINH",IF(ISNUMBER(SEARCH($V$32,T2415)),"WINCOMTRAVINH",IF(ISNUMBER(SEARCH($V$33,T2415)),"WINCOMCANTHO",IF(ISNUMBER(SEARCH($V$34,T2415)),"WINCOMBENTRE",IF(ISNUMBER(SEARCH($V$35,T2415)),"WINCOMCAMAU",IF(ISNUMBER(SEARCH($V$36,T2415)),"WINCOMANGIANG",IF(ISNUMBER(SEARCH($V$37,T2415)),"WINCOMNINHTHUAN",IF(ISNUMBER(SEARCH($V$38,T2415)),"WINCOMTHAIBINH",IF(ISNUMBER(SEARCH($V$39,T2415)),"WINCOMGIALAI",IF(ISNUMBER(SEARCH($V$40,T2415)),"WINCOMHOABINH",IF(ISNUMBER(SEARCH($V$41,T2415)),"WINCOMQUANGNGAI",IF(ISNUMBER(SEARCH($V$42,T2415)),"WINCOMBINHTHUAN",IF(ISNUMBER(SEARCH($V$43,T2415)),"WINCOMDAKLAK",IF(ISNUMBER(SEARCH($V$44,T2415)),"WINCOMSOCTRANG",IF(ISNUMBER(SEARCH($V$45,T2415)),"WINCOMSONLA",IF(ISNUMBER(SEARCH($V$46,T2415)),"WINCOMKONTUM",IF(ISNUMBER(SEARCH($V$47,T2415)),"WINCOMPHUYEN",IF(ISNUMBER(SEARCH($V$48,T2415)),"WINCOMQUANGTRI",IF(ISNUMBER(SEARCH($V$49,T2415)),"WINCOMBINHDINH",IF(ISNUMBER(SEARCH($V$50,T2415)),"WINCOMCAOBANG",IF(ISNUMBER(SEARCH($V$51,T2415)),"WINCOMQUANGBINH",IF(ISNUMBER(SEARCH($V$52,T2415)),"WINCOMLAMDONG",IF(ISNUMBER(SEARCH($V$53,T2415)),"WINCOMVINHLONG",IF(ISNUMBER(SEARCH($V$54,T2415)),"WINCOMDONGTHAP",IF(ISNUMBER(SEARCH($V$55,T2415)),"WINCOMTIENGIANG",IF(ISNUMBER(SEARCH($V$56,T2415)),"WINCOMQUANGNINH",0))))))))))))))))))))))))))))))))))))))))))))))))))))))</f>
        <v>WINCOMGIALAI</v>
      </c>
    </row>
    <row r="2416" spans="1:25" x14ac:dyDescent="0.2">
      <c r="A2416" t="s">
        <v>0</v>
      </c>
      <c r="B2416" t="s">
        <v>3843</v>
      </c>
      <c r="C2416" t="s">
        <v>38</v>
      </c>
      <c r="D2416" t="s">
        <v>15</v>
      </c>
      <c r="E2416" t="s">
        <v>4</v>
      </c>
      <c r="F2416" s="5">
        <f t="shared" si="149"/>
        <v>2</v>
      </c>
      <c r="G2416" s="2">
        <v>120616</v>
      </c>
      <c r="H2416" s="2">
        <v>132677.6</v>
      </c>
      <c r="I2416" t="s">
        <v>5</v>
      </c>
      <c r="J2416" t="s">
        <v>16</v>
      </c>
      <c r="K2416" t="str">
        <f t="shared" si="150"/>
        <v>_Chả nướng 300g</v>
      </c>
      <c r="L2416" s="8" t="str">
        <f>VLOOKUP(K2416,'[1]Mã Misa'!$B$2:$D$74,2,0)</f>
        <v>Chả nướng 300g</v>
      </c>
      <c r="M2416" s="8" t="str">
        <f>VLOOKUP(L2416,'[1]Mã Misa'!$C$2:$D$74,2,0)</f>
        <v>CN300</v>
      </c>
      <c r="N2416" s="2">
        <v>60308</v>
      </c>
      <c r="O2416" t="s">
        <v>3844</v>
      </c>
      <c r="P2416" s="8" t="str">
        <f t="shared" si="151"/>
        <v>0000943</v>
      </c>
      <c r="Q2416" s="8" t="e">
        <f t="array" ref="Q2416">IF(VLOOKUP(P2416,$AA$1:$AC$32,1,0)&lt;&gt;0,(P2416&amp;"A"),0)</f>
        <v>#N/A</v>
      </c>
      <c r="R2416" s="12">
        <v>44522</v>
      </c>
      <c r="S2416" t="s">
        <v>3845</v>
      </c>
      <c r="T2416" s="8" t="str">
        <f t="shared" si="152"/>
        <v>VM+ GLI 27</v>
      </c>
      <c r="U2416" t="s">
        <v>6977</v>
      </c>
      <c r="Y2416" t="str">
        <f t="array" ref="Y2416">IF(ISNUMBER(SEARCH($V$3,T2416)),"WINCOMHANOI",IF(ISNUMBER(SEARCH($V$4,T2416)),"WINCOMHOCHIMINH",IF(ISNUMBER(SEARCH($V$5,T2416)),"WINCOMDANANG",IF(ISNUMBER(SEARCH($V$6,T2416)),"WINCOMHAIDUONG",IF(ISNUMBER(SEARCH($V$7,T2416)),"WINCOMQUANGNINH",IF(ISNUMBER(SEARCH($V$8,T2416)),"WINCOMHAIPHONG",IF(ISNUMBER(SEARCH($V$9,T2416)),"WINCOMBACGIANG",IF(ISNUMBER(SEARCH($V$10,T2416)),"WINCOMBACNINH",IF(ISNUMBER(SEARCH($V$11,T2416)),"WINCOMPHUTHO",IF(ISNUMBER(SEARCH($V$12,T2416)),"WINCOMHATINH",IF(ISNUMBER(SEARCH($V$13,T2416)),"WINCOMTHAINGUYEN",IF(ISNUMBER(SEARCH($V$14,T2416)),"WINCOMKHANHHOA",IF(ISNUMBER(SEARCH($V$15,T2416)),"WINCOMHUNGYEN",IF(ISNUMBER(SEARCH($V$16,T2416)),"WINCOMNGHEAN",IF(ISNUMBER(SEARCH($V$17,T2416)),"WINCOMLAOCAI",IF(ISNUMBER(SEARCH($V$18,T2416)),"WINCOMVUNGTAU",IF(ISNUMBER(SEARCH($V$19,T2416)),"WINCOMBINHDUONG",IF(ISNUMBER(SEARCH($V$20,T2416)),"WINCOMKIENGIANG",IF(ISNUMBER(SEARCH($V$21,T2416)),"WINCOMHANAM",IF(ISNUMBER(SEARCH($V$22,T2416)),"WINCOMNAMDINH",IF(ISNUMBER(SEARCH($V$23,T2416)),"WINCOMLANGSON",IF(ISNUMBER(SEARCH($V$24,T2416)),"WINCOMTHANHHOA",IF(ISNUMBER(SEARCH($V$25,T2416)),"WINCOMYENBAI",IF(ISNUMBER(SEARCH($V$26,T2416)),"WINCOMTUYENQUANG",IF(ISNUMBER(SEARCH($V$27,T2416)),"WINCOMHUE",IF(ISNUMBER(SEARCH($V$28,T2416)),"WINCOMQUANGNAM",IF(ISNUMBER(SEARCH($V$29,T2416)),"WINCOMVINHPHUC",IF(ISNUMBER(SEARCH($V$30,T2416)),"WINCOMHAGIANG",IF(ISNUMBER(SEARCH($V$31,T2416)),"WINCOMNINHBINH",IF(ISNUMBER(SEARCH($V$32,T2416)),"WINCOMTRAVINH",IF(ISNUMBER(SEARCH($V$33,T2416)),"WINCOMCANTHO",IF(ISNUMBER(SEARCH($V$34,T2416)),"WINCOMBENTRE",IF(ISNUMBER(SEARCH($V$35,T2416)),"WINCOMCAMAU",IF(ISNUMBER(SEARCH($V$36,T2416)),"WINCOMANGIANG",IF(ISNUMBER(SEARCH($V$37,T2416)),"WINCOMNINHTHUAN",IF(ISNUMBER(SEARCH($V$38,T2416)),"WINCOMTHAIBINH",IF(ISNUMBER(SEARCH($V$39,T2416)),"WINCOMGIALAI",IF(ISNUMBER(SEARCH($V$40,T2416)),"WINCOMHOABINH",IF(ISNUMBER(SEARCH($V$41,T2416)),"WINCOMQUANGNGAI",IF(ISNUMBER(SEARCH($V$42,T2416)),"WINCOMBINHTHUAN",IF(ISNUMBER(SEARCH($V$43,T2416)),"WINCOMDAKLAK",IF(ISNUMBER(SEARCH($V$44,T2416)),"WINCOMSOCTRANG",IF(ISNUMBER(SEARCH($V$45,T2416)),"WINCOMSONLA",IF(ISNUMBER(SEARCH($V$46,T2416)),"WINCOMKONTUM",IF(ISNUMBER(SEARCH($V$47,T2416)),"WINCOMPHUYEN",IF(ISNUMBER(SEARCH($V$48,T2416)),"WINCOMQUANGTRI",IF(ISNUMBER(SEARCH($V$49,T2416)),"WINCOMBINHDINH",IF(ISNUMBER(SEARCH($V$50,T2416)),"WINCOMCAOBANG",IF(ISNUMBER(SEARCH($V$51,T2416)),"WINCOMQUANGBINH",IF(ISNUMBER(SEARCH($V$52,T2416)),"WINCOMLAMDONG",IF(ISNUMBER(SEARCH($V$53,T2416)),"WINCOMVINHLONG",IF(ISNUMBER(SEARCH($V$54,T2416)),"WINCOMDONGTHAP",IF(ISNUMBER(SEARCH($V$55,T2416)),"WINCOMTIENGIANG",IF(ISNUMBER(SEARCH($V$56,T2416)),"WINCOMQUANGNINH",0))))))))))))))))))))))))))))))))))))))))))))))))))))))</f>
        <v>WINCOMGIALAI</v>
      </c>
    </row>
    <row r="2417" spans="1:25" x14ac:dyDescent="0.2">
      <c r="A2417" t="s">
        <v>0</v>
      </c>
      <c r="B2417" t="s">
        <v>3846</v>
      </c>
      <c r="C2417" t="s">
        <v>2</v>
      </c>
      <c r="D2417" t="s">
        <v>27</v>
      </c>
      <c r="E2417" t="s">
        <v>4</v>
      </c>
      <c r="F2417" s="5">
        <f t="shared" si="149"/>
        <v>2</v>
      </c>
      <c r="G2417" s="2">
        <v>148500</v>
      </c>
      <c r="H2417" s="2">
        <v>163350</v>
      </c>
      <c r="I2417" t="s">
        <v>5</v>
      </c>
      <c r="J2417" t="s">
        <v>28</v>
      </c>
      <c r="K2417" t="str">
        <f t="shared" si="150"/>
        <v>_Chả cốm 300g</v>
      </c>
      <c r="L2417" s="8" t="str">
        <f>VLOOKUP(K2417,'[1]Mã Misa'!$B$2:$D$74,2,0)</f>
        <v>Chả cốm 300g</v>
      </c>
      <c r="M2417" s="8" t="str">
        <f>VLOOKUP(L2417,'[1]Mã Misa'!$C$2:$D$74,2,0)</f>
        <v>CC300</v>
      </c>
      <c r="N2417" s="2">
        <v>74250</v>
      </c>
      <c r="O2417" t="s">
        <v>3847</v>
      </c>
      <c r="P2417" s="8" t="str">
        <f t="shared" si="151"/>
        <v>0000017</v>
      </c>
      <c r="Q2417" s="8" t="e">
        <f t="array" ref="Q2417">IF(VLOOKUP(P2417,$AA$1:$AC$32,1,0)&lt;&gt;0,(P2417&amp;"A"),0)</f>
        <v>#N/A</v>
      </c>
      <c r="R2417" s="12">
        <v>44522</v>
      </c>
      <c r="S2417" t="s">
        <v>3848</v>
      </c>
      <c r="T2417" s="8" t="str">
        <f t="shared" si="152"/>
        <v>VM+ CBG 17</v>
      </c>
      <c r="U2417" t="s">
        <v>6978</v>
      </c>
      <c r="Y2417" t="str">
        <f t="array" ref="Y2417">IF(ISNUMBER(SEARCH($V$3,T2417)),"WINCOMHANOI",IF(ISNUMBER(SEARCH($V$4,T2417)),"WINCOMHOCHIMINH",IF(ISNUMBER(SEARCH($V$5,T2417)),"WINCOMDANANG",IF(ISNUMBER(SEARCH($V$6,T2417)),"WINCOMHAIDUONG",IF(ISNUMBER(SEARCH($V$7,T2417)),"WINCOMQUANGNINH",IF(ISNUMBER(SEARCH($V$8,T2417)),"WINCOMHAIPHONG",IF(ISNUMBER(SEARCH($V$9,T2417)),"WINCOMBACGIANG",IF(ISNUMBER(SEARCH($V$10,T2417)),"WINCOMBACNINH",IF(ISNUMBER(SEARCH($V$11,T2417)),"WINCOMPHUTHO",IF(ISNUMBER(SEARCH($V$12,T2417)),"WINCOMHATINH",IF(ISNUMBER(SEARCH($V$13,T2417)),"WINCOMTHAINGUYEN",IF(ISNUMBER(SEARCH($V$14,T2417)),"WINCOMKHANHHOA",IF(ISNUMBER(SEARCH($V$15,T2417)),"WINCOMHUNGYEN",IF(ISNUMBER(SEARCH($V$16,T2417)),"WINCOMNGHEAN",IF(ISNUMBER(SEARCH($V$17,T2417)),"WINCOMLAOCAI",IF(ISNUMBER(SEARCH($V$18,T2417)),"WINCOMVUNGTAU",IF(ISNUMBER(SEARCH($V$19,T2417)),"WINCOMBINHDUONG",IF(ISNUMBER(SEARCH($V$20,T2417)),"WINCOMKIENGIANG",IF(ISNUMBER(SEARCH($V$21,T2417)),"WINCOMHANAM",IF(ISNUMBER(SEARCH($V$22,T2417)),"WINCOMNAMDINH",IF(ISNUMBER(SEARCH($V$23,T2417)),"WINCOMLANGSON",IF(ISNUMBER(SEARCH($V$24,T2417)),"WINCOMTHANHHOA",IF(ISNUMBER(SEARCH($V$25,T2417)),"WINCOMYENBAI",IF(ISNUMBER(SEARCH($V$26,T2417)),"WINCOMTUYENQUANG",IF(ISNUMBER(SEARCH($V$27,T2417)),"WINCOMHUE",IF(ISNUMBER(SEARCH($V$28,T2417)),"WINCOMQUANGNAM",IF(ISNUMBER(SEARCH($V$29,T2417)),"WINCOMVINHPHUC",IF(ISNUMBER(SEARCH($V$30,T2417)),"WINCOMHAGIANG",IF(ISNUMBER(SEARCH($V$31,T2417)),"WINCOMNINHBINH",IF(ISNUMBER(SEARCH($V$32,T2417)),"WINCOMTRAVINH",IF(ISNUMBER(SEARCH($V$33,T2417)),"WINCOMCANTHO",IF(ISNUMBER(SEARCH($V$34,T2417)),"WINCOMBENTRE",IF(ISNUMBER(SEARCH($V$35,T2417)),"WINCOMCAMAU",IF(ISNUMBER(SEARCH($V$36,T2417)),"WINCOMANGIANG",IF(ISNUMBER(SEARCH($V$37,T2417)),"WINCOMNINHTHUAN",IF(ISNUMBER(SEARCH($V$38,T2417)),"WINCOMTHAIBINH",IF(ISNUMBER(SEARCH($V$39,T2417)),"WINCOMGIALAI",IF(ISNUMBER(SEARCH($V$40,T2417)),"WINCOMHOABINH",IF(ISNUMBER(SEARCH($V$41,T2417)),"WINCOMQUANGNGAI",IF(ISNUMBER(SEARCH($V$42,T2417)),"WINCOMBINHTHUAN",IF(ISNUMBER(SEARCH($V$43,T2417)),"WINCOMDAKLAK",IF(ISNUMBER(SEARCH($V$44,T2417)),"WINCOMSOCTRANG",IF(ISNUMBER(SEARCH($V$45,T2417)),"WINCOMSONLA",IF(ISNUMBER(SEARCH($V$46,T2417)),"WINCOMKONTUM",IF(ISNUMBER(SEARCH($V$47,T2417)),"WINCOMPHUYEN",IF(ISNUMBER(SEARCH($V$48,T2417)),"WINCOMQUANGTRI",IF(ISNUMBER(SEARCH($V$49,T2417)),"WINCOMBINHDINH",IF(ISNUMBER(SEARCH($V$50,T2417)),"WINCOMCAOBANG",IF(ISNUMBER(SEARCH($V$51,T2417)),"WINCOMQUANGBINH",IF(ISNUMBER(SEARCH($V$52,T2417)),"WINCOMLAMDONG",IF(ISNUMBER(SEARCH($V$53,T2417)),"WINCOMVINHLONG",IF(ISNUMBER(SEARCH($V$54,T2417)),"WINCOMDONGTHAP",IF(ISNUMBER(SEARCH($V$55,T2417)),"WINCOMTIENGIANG",IF(ISNUMBER(SEARCH($V$56,T2417)),"WINCOMQUANGNINH",0))))))))))))))))))))))))))))))))))))))))))))))))))))))</f>
        <v>WINCOMCAOBANG</v>
      </c>
    </row>
    <row r="2418" spans="1:25" x14ac:dyDescent="0.2">
      <c r="A2418" t="s">
        <v>0</v>
      </c>
      <c r="B2418" t="s">
        <v>3849</v>
      </c>
      <c r="C2418" t="s">
        <v>2</v>
      </c>
      <c r="D2418" t="s">
        <v>45</v>
      </c>
      <c r="E2418" t="s">
        <v>4</v>
      </c>
      <c r="F2418" s="5">
        <f t="shared" si="149"/>
        <v>3</v>
      </c>
      <c r="G2418" s="2">
        <v>263361</v>
      </c>
      <c r="H2418" s="2">
        <v>289697.10000000003</v>
      </c>
      <c r="I2418" t="s">
        <v>5</v>
      </c>
      <c r="J2418" t="s">
        <v>46</v>
      </c>
      <c r="K2418" t="str">
        <f t="shared" si="150"/>
        <v>Bắp bò muối gói 200g</v>
      </c>
      <c r="L2418" s="8" t="str">
        <f>VLOOKUP(K2418,'[1]Mã Misa'!$B$2:$D$74,2,0)</f>
        <v>Bắp bò muối 200g</v>
      </c>
      <c r="M2418" s="8" t="str">
        <f>VLOOKUP(L2418,'[1]Mã Misa'!$C$2:$D$74,2,0)</f>
        <v>BBM200</v>
      </c>
      <c r="N2418" s="2">
        <v>87787</v>
      </c>
      <c r="O2418" t="s">
        <v>3850</v>
      </c>
      <c r="P2418" s="8" t="str">
        <f t="shared" si="151"/>
        <v>0145749</v>
      </c>
      <c r="Q2418" s="8" t="e">
        <f t="array" ref="Q2418">IF(VLOOKUP(P2418,$AA$1:$AC$32,1,0)&lt;&gt;0,(P2418&amp;"A"),0)</f>
        <v>#N/A</v>
      </c>
      <c r="R2418" s="12">
        <v>44522</v>
      </c>
      <c r="S2418" t="s">
        <v>3851</v>
      </c>
      <c r="T2418" s="8" t="str">
        <f t="shared" si="152"/>
        <v>VM+ HNI 10</v>
      </c>
      <c r="U2418" t="s">
        <v>6979</v>
      </c>
      <c r="Y2418" t="str">
        <f t="array" ref="Y2418">IF(ISNUMBER(SEARCH($V$3,T2418)),"WINCOMHANOI",IF(ISNUMBER(SEARCH($V$4,T2418)),"WINCOMHOCHIMINH",IF(ISNUMBER(SEARCH($V$5,T2418)),"WINCOMDANANG",IF(ISNUMBER(SEARCH($V$6,T2418)),"WINCOMHAIDUONG",IF(ISNUMBER(SEARCH($V$7,T2418)),"WINCOMQUANGNINH",IF(ISNUMBER(SEARCH($V$8,T2418)),"WINCOMHAIPHONG",IF(ISNUMBER(SEARCH($V$9,T2418)),"WINCOMBACGIANG",IF(ISNUMBER(SEARCH($V$10,T2418)),"WINCOMBACNINH",IF(ISNUMBER(SEARCH($V$11,T2418)),"WINCOMPHUTHO",IF(ISNUMBER(SEARCH($V$12,T2418)),"WINCOMHATINH",IF(ISNUMBER(SEARCH($V$13,T2418)),"WINCOMTHAINGUYEN",IF(ISNUMBER(SEARCH($V$14,T2418)),"WINCOMKHANHHOA",IF(ISNUMBER(SEARCH($V$15,T2418)),"WINCOMHUNGYEN",IF(ISNUMBER(SEARCH($V$16,T2418)),"WINCOMNGHEAN",IF(ISNUMBER(SEARCH($V$17,T2418)),"WINCOMLAOCAI",IF(ISNUMBER(SEARCH($V$18,T2418)),"WINCOMVUNGTAU",IF(ISNUMBER(SEARCH($V$19,T2418)),"WINCOMBINHDUONG",IF(ISNUMBER(SEARCH($V$20,T2418)),"WINCOMKIENGIANG",IF(ISNUMBER(SEARCH($V$21,T2418)),"WINCOMHANAM",IF(ISNUMBER(SEARCH($V$22,T2418)),"WINCOMNAMDINH",IF(ISNUMBER(SEARCH($V$23,T2418)),"WINCOMLANGSON",IF(ISNUMBER(SEARCH($V$24,T2418)),"WINCOMTHANHHOA",IF(ISNUMBER(SEARCH($V$25,T2418)),"WINCOMYENBAI",IF(ISNUMBER(SEARCH($V$26,T2418)),"WINCOMTUYENQUANG",IF(ISNUMBER(SEARCH($V$27,T2418)),"WINCOMHUE",IF(ISNUMBER(SEARCH($V$28,T2418)),"WINCOMQUANGNAM",IF(ISNUMBER(SEARCH($V$29,T2418)),"WINCOMVINHPHUC",IF(ISNUMBER(SEARCH($V$30,T2418)),"WINCOMHAGIANG",IF(ISNUMBER(SEARCH($V$31,T2418)),"WINCOMNINHBINH",IF(ISNUMBER(SEARCH($V$32,T2418)),"WINCOMTRAVINH",IF(ISNUMBER(SEARCH($V$33,T2418)),"WINCOMCANTHO",IF(ISNUMBER(SEARCH($V$34,T2418)),"WINCOMBENTRE",IF(ISNUMBER(SEARCH($V$35,T2418)),"WINCOMCAMAU",IF(ISNUMBER(SEARCH($V$36,T2418)),"WINCOMANGIANG",IF(ISNUMBER(SEARCH($V$37,T2418)),"WINCOMNINHTHUAN",IF(ISNUMBER(SEARCH($V$38,T2418)),"WINCOMTHAIBINH",IF(ISNUMBER(SEARCH($V$39,T2418)),"WINCOMGIALAI",IF(ISNUMBER(SEARCH($V$40,T2418)),"WINCOMHOABINH",IF(ISNUMBER(SEARCH($V$41,T2418)),"WINCOMQUANGNGAI",IF(ISNUMBER(SEARCH($V$42,T2418)),"WINCOMBINHTHUAN",IF(ISNUMBER(SEARCH($V$43,T2418)),"WINCOMDAKLAK",IF(ISNUMBER(SEARCH($V$44,T2418)),"WINCOMSOCTRANG",IF(ISNUMBER(SEARCH($V$45,T2418)),"WINCOMSONLA",IF(ISNUMBER(SEARCH($V$46,T2418)),"WINCOMKONTUM",IF(ISNUMBER(SEARCH($V$47,T2418)),"WINCOMPHUYEN",IF(ISNUMBER(SEARCH($V$48,T2418)),"WINCOMQUANGTRI",IF(ISNUMBER(SEARCH($V$49,T2418)),"WINCOMBINHDINH",IF(ISNUMBER(SEARCH($V$50,T2418)),"WINCOMCAOBANG",IF(ISNUMBER(SEARCH($V$51,T2418)),"WINCOMQUANGBINH",IF(ISNUMBER(SEARCH($V$52,T2418)),"WINCOMLAMDONG",IF(ISNUMBER(SEARCH($V$53,T2418)),"WINCOMVINHLONG",IF(ISNUMBER(SEARCH($V$54,T2418)),"WINCOMDONGTHAP",IF(ISNUMBER(SEARCH($V$55,T2418)),"WINCOMTIENGIANG",IF(ISNUMBER(SEARCH($V$56,T2418)),"WINCOMQUANGNINH",0))))))))))))))))))))))))))))))))))))))))))))))))))))))</f>
        <v>WINCOMHANOI</v>
      </c>
    </row>
    <row r="2419" spans="1:25" x14ac:dyDescent="0.2">
      <c r="A2419" t="s">
        <v>0</v>
      </c>
      <c r="B2419" t="s">
        <v>3849</v>
      </c>
      <c r="C2419" t="s">
        <v>31</v>
      </c>
      <c r="D2419" t="s">
        <v>20</v>
      </c>
      <c r="E2419" t="s">
        <v>4</v>
      </c>
      <c r="F2419" s="5">
        <f t="shared" si="149"/>
        <v>5</v>
      </c>
      <c r="G2419" s="2">
        <v>250910</v>
      </c>
      <c r="H2419" s="2">
        <v>276001</v>
      </c>
      <c r="I2419" t="s">
        <v>5</v>
      </c>
      <c r="J2419" t="s">
        <v>21</v>
      </c>
      <c r="K2419" t="str">
        <f t="shared" si="150"/>
        <v>Giò tai lưỡi xào gói 250g</v>
      </c>
      <c r="L2419" s="8" t="str">
        <f>VLOOKUP(K2419,'[1]Mã Misa'!$B$2:$D$74,2,0)</f>
        <v>Giò Tai Lưỡi Xào 250g</v>
      </c>
      <c r="M2419" s="8" t="str">
        <f>VLOOKUP(L2419,'[1]Mã Misa'!$C$2:$D$74,2,0)</f>
        <v>GTLX250G</v>
      </c>
      <c r="N2419" s="2">
        <v>50182</v>
      </c>
      <c r="O2419" t="s">
        <v>3850</v>
      </c>
      <c r="P2419" s="8" t="str">
        <f t="shared" si="151"/>
        <v>0145749</v>
      </c>
      <c r="Q2419" s="8" t="e">
        <f t="array" ref="Q2419">IF(VLOOKUP(P2419,$AA$1:$AC$32,1,0)&lt;&gt;0,(P2419&amp;"A"),0)</f>
        <v>#N/A</v>
      </c>
      <c r="R2419" s="12">
        <v>44522</v>
      </c>
      <c r="S2419" t="s">
        <v>3851</v>
      </c>
      <c r="T2419" s="8" t="str">
        <f t="shared" si="152"/>
        <v>VM+ HNI 10</v>
      </c>
      <c r="U2419" t="s">
        <v>6979</v>
      </c>
      <c r="Y2419" t="str">
        <f t="array" ref="Y2419">IF(ISNUMBER(SEARCH($V$3,T2419)),"WINCOMHANOI",IF(ISNUMBER(SEARCH($V$4,T2419)),"WINCOMHOCHIMINH",IF(ISNUMBER(SEARCH($V$5,T2419)),"WINCOMDANANG",IF(ISNUMBER(SEARCH($V$6,T2419)),"WINCOMHAIDUONG",IF(ISNUMBER(SEARCH($V$7,T2419)),"WINCOMQUANGNINH",IF(ISNUMBER(SEARCH($V$8,T2419)),"WINCOMHAIPHONG",IF(ISNUMBER(SEARCH($V$9,T2419)),"WINCOMBACGIANG",IF(ISNUMBER(SEARCH($V$10,T2419)),"WINCOMBACNINH",IF(ISNUMBER(SEARCH($V$11,T2419)),"WINCOMPHUTHO",IF(ISNUMBER(SEARCH($V$12,T2419)),"WINCOMHATINH",IF(ISNUMBER(SEARCH($V$13,T2419)),"WINCOMTHAINGUYEN",IF(ISNUMBER(SEARCH($V$14,T2419)),"WINCOMKHANHHOA",IF(ISNUMBER(SEARCH($V$15,T2419)),"WINCOMHUNGYEN",IF(ISNUMBER(SEARCH($V$16,T2419)),"WINCOMNGHEAN",IF(ISNUMBER(SEARCH($V$17,T2419)),"WINCOMLAOCAI",IF(ISNUMBER(SEARCH($V$18,T2419)),"WINCOMVUNGTAU",IF(ISNUMBER(SEARCH($V$19,T2419)),"WINCOMBINHDUONG",IF(ISNUMBER(SEARCH($V$20,T2419)),"WINCOMKIENGIANG",IF(ISNUMBER(SEARCH($V$21,T2419)),"WINCOMHANAM",IF(ISNUMBER(SEARCH($V$22,T2419)),"WINCOMNAMDINH",IF(ISNUMBER(SEARCH($V$23,T2419)),"WINCOMLANGSON",IF(ISNUMBER(SEARCH($V$24,T2419)),"WINCOMTHANHHOA",IF(ISNUMBER(SEARCH($V$25,T2419)),"WINCOMYENBAI",IF(ISNUMBER(SEARCH($V$26,T2419)),"WINCOMTUYENQUANG",IF(ISNUMBER(SEARCH($V$27,T2419)),"WINCOMHUE",IF(ISNUMBER(SEARCH($V$28,T2419)),"WINCOMQUANGNAM",IF(ISNUMBER(SEARCH($V$29,T2419)),"WINCOMVINHPHUC",IF(ISNUMBER(SEARCH($V$30,T2419)),"WINCOMHAGIANG",IF(ISNUMBER(SEARCH($V$31,T2419)),"WINCOMNINHBINH",IF(ISNUMBER(SEARCH($V$32,T2419)),"WINCOMTRAVINH",IF(ISNUMBER(SEARCH($V$33,T2419)),"WINCOMCANTHO",IF(ISNUMBER(SEARCH($V$34,T2419)),"WINCOMBENTRE",IF(ISNUMBER(SEARCH($V$35,T2419)),"WINCOMCAMAU",IF(ISNUMBER(SEARCH($V$36,T2419)),"WINCOMANGIANG",IF(ISNUMBER(SEARCH($V$37,T2419)),"WINCOMNINHTHUAN",IF(ISNUMBER(SEARCH($V$38,T2419)),"WINCOMTHAIBINH",IF(ISNUMBER(SEARCH($V$39,T2419)),"WINCOMGIALAI",IF(ISNUMBER(SEARCH($V$40,T2419)),"WINCOMHOABINH",IF(ISNUMBER(SEARCH($V$41,T2419)),"WINCOMQUANGNGAI",IF(ISNUMBER(SEARCH($V$42,T2419)),"WINCOMBINHTHUAN",IF(ISNUMBER(SEARCH($V$43,T2419)),"WINCOMDAKLAK",IF(ISNUMBER(SEARCH($V$44,T2419)),"WINCOMSOCTRANG",IF(ISNUMBER(SEARCH($V$45,T2419)),"WINCOMSONLA",IF(ISNUMBER(SEARCH($V$46,T2419)),"WINCOMKONTUM",IF(ISNUMBER(SEARCH($V$47,T2419)),"WINCOMPHUYEN",IF(ISNUMBER(SEARCH($V$48,T2419)),"WINCOMQUANGTRI",IF(ISNUMBER(SEARCH($V$49,T2419)),"WINCOMBINHDINH",IF(ISNUMBER(SEARCH($V$50,T2419)),"WINCOMCAOBANG",IF(ISNUMBER(SEARCH($V$51,T2419)),"WINCOMQUANGBINH",IF(ISNUMBER(SEARCH($V$52,T2419)),"WINCOMLAMDONG",IF(ISNUMBER(SEARCH($V$53,T2419)),"WINCOMVINHLONG",IF(ISNUMBER(SEARCH($V$54,T2419)),"WINCOMDONGTHAP",IF(ISNUMBER(SEARCH($V$55,T2419)),"WINCOMTIENGIANG",IF(ISNUMBER(SEARCH($V$56,T2419)),"WINCOMQUANGNINH",0))))))))))))))))))))))))))))))))))))))))))))))))))))))</f>
        <v>WINCOMHANOI</v>
      </c>
    </row>
    <row r="2420" spans="1:25" x14ac:dyDescent="0.2">
      <c r="A2420" t="s">
        <v>0</v>
      </c>
      <c r="B2420" t="s">
        <v>3852</v>
      </c>
      <c r="C2420" t="s">
        <v>2</v>
      </c>
      <c r="D2420" t="s">
        <v>100</v>
      </c>
      <c r="E2420" t="s">
        <v>4</v>
      </c>
      <c r="F2420" s="5">
        <f t="shared" si="149"/>
        <v>5</v>
      </c>
      <c r="G2420" s="2">
        <v>306250</v>
      </c>
      <c r="H2420" s="2">
        <v>336875</v>
      </c>
      <c r="I2420" t="s">
        <v>5</v>
      </c>
      <c r="J2420" t="s">
        <v>101</v>
      </c>
      <c r="K2420" t="str">
        <f t="shared" si="150"/>
        <v xml:space="preserve"> Ghẹ farci 150g</v>
      </c>
      <c r="L2420" s="8" t="str">
        <f>VLOOKUP(K2420,'[1]Mã Misa'!$B$2:$D$74,2,0)</f>
        <v>Ghẹ farci 150g</v>
      </c>
      <c r="M2420" s="8" t="str">
        <f>VLOOKUP(L2420,'[1]Mã Misa'!$C$2:$D$74,2,0)</f>
        <v>GHEFARCI150</v>
      </c>
      <c r="N2420" s="2">
        <v>61250</v>
      </c>
      <c r="O2420" t="s">
        <v>3853</v>
      </c>
      <c r="P2420" s="8" t="str">
        <f t="shared" si="151"/>
        <v>0001995</v>
      </c>
      <c r="Q2420" s="8" t="e">
        <f t="array" ref="Q2420">IF(VLOOKUP(P2420,$AA$1:$AC$32,1,0)&lt;&gt;0,(P2420&amp;"A"),0)</f>
        <v>#N/A</v>
      </c>
      <c r="R2420" s="12">
        <v>44522</v>
      </c>
      <c r="S2420" t="s">
        <v>3854</v>
      </c>
      <c r="T2420" s="8" t="str">
        <f t="shared" si="152"/>
        <v>VM+ HYN Th</v>
      </c>
      <c r="U2420" t="s">
        <v>6980</v>
      </c>
      <c r="Y2420" t="str">
        <f t="array" ref="Y2420">IF(ISNUMBER(SEARCH($V$3,T2420)),"WINCOMHANOI",IF(ISNUMBER(SEARCH($V$4,T2420)),"WINCOMHOCHIMINH",IF(ISNUMBER(SEARCH($V$5,T2420)),"WINCOMDANANG",IF(ISNUMBER(SEARCH($V$6,T2420)),"WINCOMHAIDUONG",IF(ISNUMBER(SEARCH($V$7,T2420)),"WINCOMQUANGNINH",IF(ISNUMBER(SEARCH($V$8,T2420)),"WINCOMHAIPHONG",IF(ISNUMBER(SEARCH($V$9,T2420)),"WINCOMBACGIANG",IF(ISNUMBER(SEARCH($V$10,T2420)),"WINCOMBACNINH",IF(ISNUMBER(SEARCH($V$11,T2420)),"WINCOMPHUTHO",IF(ISNUMBER(SEARCH($V$12,T2420)),"WINCOMHATINH",IF(ISNUMBER(SEARCH($V$13,T2420)),"WINCOMTHAINGUYEN",IF(ISNUMBER(SEARCH($V$14,T2420)),"WINCOMKHANHHOA",IF(ISNUMBER(SEARCH($V$15,T2420)),"WINCOMHUNGYEN",IF(ISNUMBER(SEARCH($V$16,T2420)),"WINCOMNGHEAN",IF(ISNUMBER(SEARCH($V$17,T2420)),"WINCOMLAOCAI",IF(ISNUMBER(SEARCH($V$18,T2420)),"WINCOMVUNGTAU",IF(ISNUMBER(SEARCH($V$19,T2420)),"WINCOMBINHDUONG",IF(ISNUMBER(SEARCH($V$20,T2420)),"WINCOMKIENGIANG",IF(ISNUMBER(SEARCH($V$21,T2420)),"WINCOMHANAM",IF(ISNUMBER(SEARCH($V$22,T2420)),"WINCOMNAMDINH",IF(ISNUMBER(SEARCH($V$23,T2420)),"WINCOMLANGSON",IF(ISNUMBER(SEARCH($V$24,T2420)),"WINCOMTHANHHOA",IF(ISNUMBER(SEARCH($V$25,T2420)),"WINCOMYENBAI",IF(ISNUMBER(SEARCH($V$26,T2420)),"WINCOMTUYENQUANG",IF(ISNUMBER(SEARCH($V$27,T2420)),"WINCOMHUE",IF(ISNUMBER(SEARCH($V$28,T2420)),"WINCOMQUANGNAM",IF(ISNUMBER(SEARCH($V$29,T2420)),"WINCOMVINHPHUC",IF(ISNUMBER(SEARCH($V$30,T2420)),"WINCOMHAGIANG",IF(ISNUMBER(SEARCH($V$31,T2420)),"WINCOMNINHBINH",IF(ISNUMBER(SEARCH($V$32,T2420)),"WINCOMTRAVINH",IF(ISNUMBER(SEARCH($V$33,T2420)),"WINCOMCANTHO",IF(ISNUMBER(SEARCH($V$34,T2420)),"WINCOMBENTRE",IF(ISNUMBER(SEARCH($V$35,T2420)),"WINCOMCAMAU",IF(ISNUMBER(SEARCH($V$36,T2420)),"WINCOMANGIANG",IF(ISNUMBER(SEARCH($V$37,T2420)),"WINCOMNINHTHUAN",IF(ISNUMBER(SEARCH($V$38,T2420)),"WINCOMTHAIBINH",IF(ISNUMBER(SEARCH($V$39,T2420)),"WINCOMGIALAI",IF(ISNUMBER(SEARCH($V$40,T2420)),"WINCOMHOABINH",IF(ISNUMBER(SEARCH($V$41,T2420)),"WINCOMQUANGNGAI",IF(ISNUMBER(SEARCH($V$42,T2420)),"WINCOMBINHTHUAN",IF(ISNUMBER(SEARCH($V$43,T2420)),"WINCOMDAKLAK",IF(ISNUMBER(SEARCH($V$44,T2420)),"WINCOMSOCTRANG",IF(ISNUMBER(SEARCH($V$45,T2420)),"WINCOMSONLA",IF(ISNUMBER(SEARCH($V$46,T2420)),"WINCOMKONTUM",IF(ISNUMBER(SEARCH($V$47,T2420)),"WINCOMPHUYEN",IF(ISNUMBER(SEARCH($V$48,T2420)),"WINCOMQUANGTRI",IF(ISNUMBER(SEARCH($V$49,T2420)),"WINCOMBINHDINH",IF(ISNUMBER(SEARCH($V$50,T2420)),"WINCOMCAOBANG",IF(ISNUMBER(SEARCH($V$51,T2420)),"WINCOMQUANGBINH",IF(ISNUMBER(SEARCH($V$52,T2420)),"WINCOMLAMDONG",IF(ISNUMBER(SEARCH($V$53,T2420)),"WINCOMVINHLONG",IF(ISNUMBER(SEARCH($V$54,T2420)),"WINCOMDONGTHAP",IF(ISNUMBER(SEARCH($V$55,T2420)),"WINCOMTIENGIANG",IF(ISNUMBER(SEARCH($V$56,T2420)),"WINCOMQUANGNINH",0))))))))))))))))))))))))))))))))))))))))))))))))))))))</f>
        <v>WINCOMHUNGYEN</v>
      </c>
    </row>
    <row r="2421" spans="1:25" x14ac:dyDescent="0.2">
      <c r="A2421" t="s">
        <v>0</v>
      </c>
      <c r="B2421" t="s">
        <v>3855</v>
      </c>
      <c r="C2421" t="s">
        <v>2</v>
      </c>
      <c r="D2421" t="s">
        <v>20</v>
      </c>
      <c r="E2421" t="s">
        <v>4</v>
      </c>
      <c r="F2421" s="5">
        <f t="shared" si="149"/>
        <v>2</v>
      </c>
      <c r="G2421" s="2">
        <v>100364</v>
      </c>
      <c r="H2421" s="2">
        <v>110400.40000000001</v>
      </c>
      <c r="I2421" t="s">
        <v>5</v>
      </c>
      <c r="J2421" t="s">
        <v>21</v>
      </c>
      <c r="K2421" t="str">
        <f t="shared" si="150"/>
        <v>Giò tai lưỡi xào gói 250g</v>
      </c>
      <c r="L2421" s="8" t="str">
        <f>VLOOKUP(K2421,'[1]Mã Misa'!$B$2:$D$74,2,0)</f>
        <v>Giò Tai Lưỡi Xào 250g</v>
      </c>
      <c r="M2421" s="8" t="str">
        <f>VLOOKUP(L2421,'[1]Mã Misa'!$C$2:$D$74,2,0)</f>
        <v>GTLX250G</v>
      </c>
      <c r="N2421" s="2">
        <v>50182</v>
      </c>
      <c r="O2421" t="s">
        <v>3856</v>
      </c>
      <c r="P2421" s="8" t="str">
        <f t="shared" si="151"/>
        <v>0145768</v>
      </c>
      <c r="Q2421" s="8" t="e">
        <f t="array" ref="Q2421">IF(VLOOKUP(P2421,$AA$1:$AC$32,1,0)&lt;&gt;0,(P2421&amp;"A"),0)</f>
        <v>#N/A</v>
      </c>
      <c r="R2421" s="12">
        <v>44522</v>
      </c>
      <c r="S2421" t="s">
        <v>3857</v>
      </c>
      <c r="T2421" s="8" t="str">
        <f t="shared" si="152"/>
        <v>VM+ HNI 45</v>
      </c>
      <c r="U2421" t="s">
        <v>6981</v>
      </c>
      <c r="Y2421" t="str">
        <f t="array" ref="Y2421">IF(ISNUMBER(SEARCH($V$3,T2421)),"WINCOMHANOI",IF(ISNUMBER(SEARCH($V$4,T2421)),"WINCOMHOCHIMINH",IF(ISNUMBER(SEARCH($V$5,T2421)),"WINCOMDANANG",IF(ISNUMBER(SEARCH($V$6,T2421)),"WINCOMHAIDUONG",IF(ISNUMBER(SEARCH($V$7,T2421)),"WINCOMQUANGNINH",IF(ISNUMBER(SEARCH($V$8,T2421)),"WINCOMHAIPHONG",IF(ISNUMBER(SEARCH($V$9,T2421)),"WINCOMBACGIANG",IF(ISNUMBER(SEARCH($V$10,T2421)),"WINCOMBACNINH",IF(ISNUMBER(SEARCH($V$11,T2421)),"WINCOMPHUTHO",IF(ISNUMBER(SEARCH($V$12,T2421)),"WINCOMHATINH",IF(ISNUMBER(SEARCH($V$13,T2421)),"WINCOMTHAINGUYEN",IF(ISNUMBER(SEARCH($V$14,T2421)),"WINCOMKHANHHOA",IF(ISNUMBER(SEARCH($V$15,T2421)),"WINCOMHUNGYEN",IF(ISNUMBER(SEARCH($V$16,T2421)),"WINCOMNGHEAN",IF(ISNUMBER(SEARCH($V$17,T2421)),"WINCOMLAOCAI",IF(ISNUMBER(SEARCH($V$18,T2421)),"WINCOMVUNGTAU",IF(ISNUMBER(SEARCH($V$19,T2421)),"WINCOMBINHDUONG",IF(ISNUMBER(SEARCH($V$20,T2421)),"WINCOMKIENGIANG",IF(ISNUMBER(SEARCH($V$21,T2421)),"WINCOMHANAM",IF(ISNUMBER(SEARCH($V$22,T2421)),"WINCOMNAMDINH",IF(ISNUMBER(SEARCH($V$23,T2421)),"WINCOMLANGSON",IF(ISNUMBER(SEARCH($V$24,T2421)),"WINCOMTHANHHOA",IF(ISNUMBER(SEARCH($V$25,T2421)),"WINCOMYENBAI",IF(ISNUMBER(SEARCH($V$26,T2421)),"WINCOMTUYENQUANG",IF(ISNUMBER(SEARCH($V$27,T2421)),"WINCOMHUE",IF(ISNUMBER(SEARCH($V$28,T2421)),"WINCOMQUANGNAM",IF(ISNUMBER(SEARCH($V$29,T2421)),"WINCOMVINHPHUC",IF(ISNUMBER(SEARCH($V$30,T2421)),"WINCOMHAGIANG",IF(ISNUMBER(SEARCH($V$31,T2421)),"WINCOMNINHBINH",IF(ISNUMBER(SEARCH($V$32,T2421)),"WINCOMTRAVINH",IF(ISNUMBER(SEARCH($V$33,T2421)),"WINCOMCANTHO",IF(ISNUMBER(SEARCH($V$34,T2421)),"WINCOMBENTRE",IF(ISNUMBER(SEARCH($V$35,T2421)),"WINCOMCAMAU",IF(ISNUMBER(SEARCH($V$36,T2421)),"WINCOMANGIANG",IF(ISNUMBER(SEARCH($V$37,T2421)),"WINCOMNINHTHUAN",IF(ISNUMBER(SEARCH($V$38,T2421)),"WINCOMTHAIBINH",IF(ISNUMBER(SEARCH($V$39,T2421)),"WINCOMGIALAI",IF(ISNUMBER(SEARCH($V$40,T2421)),"WINCOMHOABINH",IF(ISNUMBER(SEARCH($V$41,T2421)),"WINCOMQUANGNGAI",IF(ISNUMBER(SEARCH($V$42,T2421)),"WINCOMBINHTHUAN",IF(ISNUMBER(SEARCH($V$43,T2421)),"WINCOMDAKLAK",IF(ISNUMBER(SEARCH($V$44,T2421)),"WINCOMSOCTRANG",IF(ISNUMBER(SEARCH($V$45,T2421)),"WINCOMSONLA",IF(ISNUMBER(SEARCH($V$46,T2421)),"WINCOMKONTUM",IF(ISNUMBER(SEARCH($V$47,T2421)),"WINCOMPHUYEN",IF(ISNUMBER(SEARCH($V$48,T2421)),"WINCOMQUANGTRI",IF(ISNUMBER(SEARCH($V$49,T2421)),"WINCOMBINHDINH",IF(ISNUMBER(SEARCH($V$50,T2421)),"WINCOMCAOBANG",IF(ISNUMBER(SEARCH($V$51,T2421)),"WINCOMQUANGBINH",IF(ISNUMBER(SEARCH($V$52,T2421)),"WINCOMLAMDONG",IF(ISNUMBER(SEARCH($V$53,T2421)),"WINCOMVINHLONG",IF(ISNUMBER(SEARCH($V$54,T2421)),"WINCOMDONGTHAP",IF(ISNUMBER(SEARCH($V$55,T2421)),"WINCOMTIENGIANG",IF(ISNUMBER(SEARCH($V$56,T2421)),"WINCOMQUANGNINH",0))))))))))))))))))))))))))))))))))))))))))))))))))))))</f>
        <v>WINCOMHANOI</v>
      </c>
    </row>
    <row r="2422" spans="1:25" x14ac:dyDescent="0.2">
      <c r="A2422" t="s">
        <v>0</v>
      </c>
      <c r="B2422" t="s">
        <v>3858</v>
      </c>
      <c r="C2422" t="s">
        <v>2</v>
      </c>
      <c r="D2422" t="s">
        <v>45</v>
      </c>
      <c r="E2422" t="s">
        <v>4</v>
      </c>
      <c r="F2422" s="5">
        <f t="shared" si="149"/>
        <v>1</v>
      </c>
      <c r="G2422" s="2">
        <v>87787</v>
      </c>
      <c r="H2422" s="2">
        <v>96565.700000000012</v>
      </c>
      <c r="I2422" t="s">
        <v>5</v>
      </c>
      <c r="J2422" t="s">
        <v>46</v>
      </c>
      <c r="K2422" t="str">
        <f t="shared" si="150"/>
        <v>Bắp bò muối gói 200g</v>
      </c>
      <c r="L2422" s="8" t="str">
        <f>VLOOKUP(K2422,'[1]Mã Misa'!$B$2:$D$74,2,0)</f>
        <v>Bắp bò muối 200g</v>
      </c>
      <c r="M2422" s="8" t="str">
        <f>VLOOKUP(L2422,'[1]Mã Misa'!$C$2:$D$74,2,0)</f>
        <v>BBM200</v>
      </c>
      <c r="N2422" s="2">
        <v>87787</v>
      </c>
      <c r="O2422" t="s">
        <v>3859</v>
      </c>
      <c r="P2422" s="8" t="str">
        <f t="shared" si="151"/>
        <v>0003252</v>
      </c>
      <c r="Q2422" s="8" t="e">
        <f t="array" ref="Q2422">IF(VLOOKUP(P2422,$AA$1:$AC$32,1,0)&lt;&gt;0,(P2422&amp;"A"),0)</f>
        <v>#N/A</v>
      </c>
      <c r="R2422" s="12">
        <v>44522</v>
      </c>
      <c r="S2422" t="s">
        <v>3860</v>
      </c>
      <c r="T2422" s="8" t="str">
        <f t="shared" si="152"/>
        <v>VM+ VTU 19</v>
      </c>
      <c r="U2422" t="s">
        <v>6982</v>
      </c>
      <c r="Y2422" t="str">
        <f t="array" ref="Y2422">IF(ISNUMBER(SEARCH($V$3,T2422)),"WINCOMHANOI",IF(ISNUMBER(SEARCH($V$4,T2422)),"WINCOMHOCHIMINH",IF(ISNUMBER(SEARCH($V$5,T2422)),"WINCOMDANANG",IF(ISNUMBER(SEARCH($V$6,T2422)),"WINCOMHAIDUONG",IF(ISNUMBER(SEARCH($V$7,T2422)),"WINCOMQUANGNINH",IF(ISNUMBER(SEARCH($V$8,T2422)),"WINCOMHAIPHONG",IF(ISNUMBER(SEARCH($V$9,T2422)),"WINCOMBACGIANG",IF(ISNUMBER(SEARCH($V$10,T2422)),"WINCOMBACNINH",IF(ISNUMBER(SEARCH($V$11,T2422)),"WINCOMPHUTHO",IF(ISNUMBER(SEARCH($V$12,T2422)),"WINCOMHATINH",IF(ISNUMBER(SEARCH($V$13,T2422)),"WINCOMTHAINGUYEN",IF(ISNUMBER(SEARCH($V$14,T2422)),"WINCOMKHANHHOA",IF(ISNUMBER(SEARCH($V$15,T2422)),"WINCOMHUNGYEN",IF(ISNUMBER(SEARCH($V$16,T2422)),"WINCOMNGHEAN",IF(ISNUMBER(SEARCH($V$17,T2422)),"WINCOMLAOCAI",IF(ISNUMBER(SEARCH($V$18,T2422)),"WINCOMVUNGTAU",IF(ISNUMBER(SEARCH($V$19,T2422)),"WINCOMBINHDUONG",IF(ISNUMBER(SEARCH($V$20,T2422)),"WINCOMKIENGIANG",IF(ISNUMBER(SEARCH($V$21,T2422)),"WINCOMHANAM",IF(ISNUMBER(SEARCH($V$22,T2422)),"WINCOMNAMDINH",IF(ISNUMBER(SEARCH($V$23,T2422)),"WINCOMLANGSON",IF(ISNUMBER(SEARCH($V$24,T2422)),"WINCOMTHANHHOA",IF(ISNUMBER(SEARCH($V$25,T2422)),"WINCOMYENBAI",IF(ISNUMBER(SEARCH($V$26,T2422)),"WINCOMTUYENQUANG",IF(ISNUMBER(SEARCH($V$27,T2422)),"WINCOMHUE",IF(ISNUMBER(SEARCH($V$28,T2422)),"WINCOMQUANGNAM",IF(ISNUMBER(SEARCH($V$29,T2422)),"WINCOMVINHPHUC",IF(ISNUMBER(SEARCH($V$30,T2422)),"WINCOMHAGIANG",IF(ISNUMBER(SEARCH($V$31,T2422)),"WINCOMNINHBINH",IF(ISNUMBER(SEARCH($V$32,T2422)),"WINCOMTRAVINH",IF(ISNUMBER(SEARCH($V$33,T2422)),"WINCOMCANTHO",IF(ISNUMBER(SEARCH($V$34,T2422)),"WINCOMBENTRE",IF(ISNUMBER(SEARCH($V$35,T2422)),"WINCOMCAMAU",IF(ISNUMBER(SEARCH($V$36,T2422)),"WINCOMANGIANG",IF(ISNUMBER(SEARCH($V$37,T2422)),"WINCOMNINHTHUAN",IF(ISNUMBER(SEARCH($V$38,T2422)),"WINCOMTHAIBINH",IF(ISNUMBER(SEARCH($V$39,T2422)),"WINCOMGIALAI",IF(ISNUMBER(SEARCH($V$40,T2422)),"WINCOMHOABINH",IF(ISNUMBER(SEARCH($V$41,T2422)),"WINCOMQUANGNGAI",IF(ISNUMBER(SEARCH($V$42,T2422)),"WINCOMBINHTHUAN",IF(ISNUMBER(SEARCH($V$43,T2422)),"WINCOMDAKLAK",IF(ISNUMBER(SEARCH($V$44,T2422)),"WINCOMSOCTRANG",IF(ISNUMBER(SEARCH($V$45,T2422)),"WINCOMSONLA",IF(ISNUMBER(SEARCH($V$46,T2422)),"WINCOMKONTUM",IF(ISNUMBER(SEARCH($V$47,T2422)),"WINCOMPHUYEN",IF(ISNUMBER(SEARCH($V$48,T2422)),"WINCOMQUANGTRI",IF(ISNUMBER(SEARCH($V$49,T2422)),"WINCOMBINHDINH",IF(ISNUMBER(SEARCH($V$50,T2422)),"WINCOMCAOBANG",IF(ISNUMBER(SEARCH($V$51,T2422)),"WINCOMQUANGBINH",IF(ISNUMBER(SEARCH($V$52,T2422)),"WINCOMLAMDONG",IF(ISNUMBER(SEARCH($V$53,T2422)),"WINCOMVINHLONG",IF(ISNUMBER(SEARCH($V$54,T2422)),"WINCOMDONGTHAP",IF(ISNUMBER(SEARCH($V$55,T2422)),"WINCOMTIENGIANG",IF(ISNUMBER(SEARCH($V$56,T2422)),"WINCOMQUANGNINH",0))))))))))))))))))))))))))))))))))))))))))))))))))))))</f>
        <v>WINCOMVUNGTAU</v>
      </c>
    </row>
    <row r="2423" spans="1:25" x14ac:dyDescent="0.2">
      <c r="A2423" t="s">
        <v>0</v>
      </c>
      <c r="B2423" t="s">
        <v>3861</v>
      </c>
      <c r="C2423" t="s">
        <v>2</v>
      </c>
      <c r="D2423" t="s">
        <v>3</v>
      </c>
      <c r="E2423" t="s">
        <v>4</v>
      </c>
      <c r="F2423" s="5">
        <f t="shared" si="149"/>
        <v>2</v>
      </c>
      <c r="G2423" s="2">
        <v>177692</v>
      </c>
      <c r="H2423" s="2">
        <v>195461.2</v>
      </c>
      <c r="I2423" t="s">
        <v>5</v>
      </c>
      <c r="J2423" t="s">
        <v>6</v>
      </c>
      <c r="K2423" t="str">
        <f t="shared" si="150"/>
        <v>Gà muối gói 500g</v>
      </c>
      <c r="L2423" s="8" t="str">
        <f>VLOOKUP(K2423,'[1]Mã Misa'!$B$2:$D$74,2,0)</f>
        <v>Gà muối 500g</v>
      </c>
      <c r="M2423" s="8" t="str">
        <f>VLOOKUP(L2423,'[1]Mã Misa'!$C$2:$D$74,2,0)</f>
        <v>GM500</v>
      </c>
      <c r="N2423" s="2">
        <v>88846</v>
      </c>
      <c r="O2423" t="s">
        <v>3862</v>
      </c>
      <c r="P2423" s="8" t="str">
        <f t="shared" si="151"/>
        <v>0145776</v>
      </c>
      <c r="Q2423" s="8" t="e">
        <f t="array" ref="Q2423">IF(VLOOKUP(P2423,$AA$1:$AC$32,1,0)&lt;&gt;0,(P2423&amp;"A"),0)</f>
        <v>#N/A</v>
      </c>
      <c r="R2423" s="12">
        <v>44522</v>
      </c>
      <c r="S2423" t="s">
        <v>1051</v>
      </c>
      <c r="T2423" s="8" t="str">
        <f t="shared" si="152"/>
        <v>VM+ HNI 87</v>
      </c>
      <c r="U2423" t="s">
        <v>6284</v>
      </c>
      <c r="Y2423" t="str">
        <f t="array" ref="Y2423">IF(ISNUMBER(SEARCH($V$3,T2423)),"WINCOMHANOI",IF(ISNUMBER(SEARCH($V$4,T2423)),"WINCOMHOCHIMINH",IF(ISNUMBER(SEARCH($V$5,T2423)),"WINCOMDANANG",IF(ISNUMBER(SEARCH($V$6,T2423)),"WINCOMHAIDUONG",IF(ISNUMBER(SEARCH($V$7,T2423)),"WINCOMQUANGNINH",IF(ISNUMBER(SEARCH($V$8,T2423)),"WINCOMHAIPHONG",IF(ISNUMBER(SEARCH($V$9,T2423)),"WINCOMBACGIANG",IF(ISNUMBER(SEARCH($V$10,T2423)),"WINCOMBACNINH",IF(ISNUMBER(SEARCH($V$11,T2423)),"WINCOMPHUTHO",IF(ISNUMBER(SEARCH($V$12,T2423)),"WINCOMHATINH",IF(ISNUMBER(SEARCH($V$13,T2423)),"WINCOMTHAINGUYEN",IF(ISNUMBER(SEARCH($V$14,T2423)),"WINCOMKHANHHOA",IF(ISNUMBER(SEARCH($V$15,T2423)),"WINCOMHUNGYEN",IF(ISNUMBER(SEARCH($V$16,T2423)),"WINCOMNGHEAN",IF(ISNUMBER(SEARCH($V$17,T2423)),"WINCOMLAOCAI",IF(ISNUMBER(SEARCH($V$18,T2423)),"WINCOMVUNGTAU",IF(ISNUMBER(SEARCH($V$19,T2423)),"WINCOMBINHDUONG",IF(ISNUMBER(SEARCH($V$20,T2423)),"WINCOMKIENGIANG",IF(ISNUMBER(SEARCH($V$21,T2423)),"WINCOMHANAM",IF(ISNUMBER(SEARCH($V$22,T2423)),"WINCOMNAMDINH",IF(ISNUMBER(SEARCH($V$23,T2423)),"WINCOMLANGSON",IF(ISNUMBER(SEARCH($V$24,T2423)),"WINCOMTHANHHOA",IF(ISNUMBER(SEARCH($V$25,T2423)),"WINCOMYENBAI",IF(ISNUMBER(SEARCH($V$26,T2423)),"WINCOMTUYENQUANG",IF(ISNUMBER(SEARCH($V$27,T2423)),"WINCOMHUE",IF(ISNUMBER(SEARCH($V$28,T2423)),"WINCOMQUANGNAM",IF(ISNUMBER(SEARCH($V$29,T2423)),"WINCOMVINHPHUC",IF(ISNUMBER(SEARCH($V$30,T2423)),"WINCOMHAGIANG",IF(ISNUMBER(SEARCH($V$31,T2423)),"WINCOMNINHBINH",IF(ISNUMBER(SEARCH($V$32,T2423)),"WINCOMTRAVINH",IF(ISNUMBER(SEARCH($V$33,T2423)),"WINCOMCANTHO",IF(ISNUMBER(SEARCH($V$34,T2423)),"WINCOMBENTRE",IF(ISNUMBER(SEARCH($V$35,T2423)),"WINCOMCAMAU",IF(ISNUMBER(SEARCH($V$36,T2423)),"WINCOMANGIANG",IF(ISNUMBER(SEARCH($V$37,T2423)),"WINCOMNINHTHUAN",IF(ISNUMBER(SEARCH($V$38,T2423)),"WINCOMTHAIBINH",IF(ISNUMBER(SEARCH($V$39,T2423)),"WINCOMGIALAI",IF(ISNUMBER(SEARCH($V$40,T2423)),"WINCOMHOABINH",IF(ISNUMBER(SEARCH($V$41,T2423)),"WINCOMQUANGNGAI",IF(ISNUMBER(SEARCH($V$42,T2423)),"WINCOMBINHTHUAN",IF(ISNUMBER(SEARCH($V$43,T2423)),"WINCOMDAKLAK",IF(ISNUMBER(SEARCH($V$44,T2423)),"WINCOMSOCTRANG",IF(ISNUMBER(SEARCH($V$45,T2423)),"WINCOMSONLA",IF(ISNUMBER(SEARCH($V$46,T2423)),"WINCOMKONTUM",IF(ISNUMBER(SEARCH($V$47,T2423)),"WINCOMPHUYEN",IF(ISNUMBER(SEARCH($V$48,T2423)),"WINCOMQUANGTRI",IF(ISNUMBER(SEARCH($V$49,T2423)),"WINCOMBINHDINH",IF(ISNUMBER(SEARCH($V$50,T2423)),"WINCOMCAOBANG",IF(ISNUMBER(SEARCH($V$51,T2423)),"WINCOMQUANGBINH",IF(ISNUMBER(SEARCH($V$52,T2423)),"WINCOMLAMDONG",IF(ISNUMBER(SEARCH($V$53,T2423)),"WINCOMVINHLONG",IF(ISNUMBER(SEARCH($V$54,T2423)),"WINCOMDONGTHAP",IF(ISNUMBER(SEARCH($V$55,T2423)),"WINCOMTIENGIANG",IF(ISNUMBER(SEARCH($V$56,T2423)),"WINCOMQUANGNINH",0))))))))))))))))))))))))))))))))))))))))))))))))))))))</f>
        <v>WINCOMHANOI</v>
      </c>
    </row>
    <row r="2424" spans="1:25" x14ac:dyDescent="0.2">
      <c r="A2424" t="s">
        <v>0</v>
      </c>
      <c r="B2424" t="s">
        <v>3863</v>
      </c>
      <c r="C2424" t="s">
        <v>2</v>
      </c>
      <c r="D2424" t="s">
        <v>105</v>
      </c>
      <c r="E2424" t="s">
        <v>106</v>
      </c>
      <c r="F2424" s="5">
        <f t="shared" si="149"/>
        <v>1</v>
      </c>
      <c r="G2424" s="2">
        <v>177188</v>
      </c>
      <c r="H2424" s="2">
        <v>177188</v>
      </c>
      <c r="I2424" t="s">
        <v>5</v>
      </c>
      <c r="J2424" t="s">
        <v>107</v>
      </c>
      <c r="K2424" t="str">
        <f t="shared" si="150"/>
        <v xml:space="preserve"> Mực lá câu làm sạch 450g</v>
      </c>
      <c r="L2424" s="8" t="str">
        <f>VLOOKUP(K2424,'[1]Mã Misa'!$B$2:$D$74,2,0)</f>
        <v>Mực lá câu làm sạch 450g</v>
      </c>
      <c r="M2424" s="8" t="str">
        <f>VLOOKUP(L2424,'[1]Mã Misa'!$C$2:$D$74,2,0)</f>
        <v>ML450</v>
      </c>
      <c r="N2424" s="2">
        <v>177188</v>
      </c>
      <c r="O2424" t="s">
        <v>3864</v>
      </c>
      <c r="P2424" s="8" t="str">
        <f t="shared" si="151"/>
        <v>0145791</v>
      </c>
      <c r="Q2424" s="8" t="e">
        <f t="array" ref="Q2424">IF(VLOOKUP(P2424,$AA$1:$AC$32,1,0)&lt;&gt;0,(P2424&amp;"A"),0)</f>
        <v>#N/A</v>
      </c>
      <c r="R2424" s="12">
        <v>44522</v>
      </c>
      <c r="S2424" t="s">
        <v>3060</v>
      </c>
      <c r="T2424" s="8" t="str">
        <f t="shared" si="152"/>
        <v>VM HNI Tây</v>
      </c>
      <c r="U2424" t="s">
        <v>6807</v>
      </c>
      <c r="Y2424" t="str">
        <f t="array" ref="Y2424">IF(ISNUMBER(SEARCH($V$3,T2424)),"WINCOMHANOI",IF(ISNUMBER(SEARCH($V$4,T2424)),"WINCOMHOCHIMINH",IF(ISNUMBER(SEARCH($V$5,T2424)),"WINCOMDANANG",IF(ISNUMBER(SEARCH($V$6,T2424)),"WINCOMHAIDUONG",IF(ISNUMBER(SEARCH($V$7,T2424)),"WINCOMQUANGNINH",IF(ISNUMBER(SEARCH($V$8,T2424)),"WINCOMHAIPHONG",IF(ISNUMBER(SEARCH($V$9,T2424)),"WINCOMBACGIANG",IF(ISNUMBER(SEARCH($V$10,T2424)),"WINCOMBACNINH",IF(ISNUMBER(SEARCH($V$11,T2424)),"WINCOMPHUTHO",IF(ISNUMBER(SEARCH($V$12,T2424)),"WINCOMHATINH",IF(ISNUMBER(SEARCH($V$13,T2424)),"WINCOMTHAINGUYEN",IF(ISNUMBER(SEARCH($V$14,T2424)),"WINCOMKHANHHOA",IF(ISNUMBER(SEARCH($V$15,T2424)),"WINCOMHUNGYEN",IF(ISNUMBER(SEARCH($V$16,T2424)),"WINCOMNGHEAN",IF(ISNUMBER(SEARCH($V$17,T2424)),"WINCOMLAOCAI",IF(ISNUMBER(SEARCH($V$18,T2424)),"WINCOMVUNGTAU",IF(ISNUMBER(SEARCH($V$19,T2424)),"WINCOMBINHDUONG",IF(ISNUMBER(SEARCH($V$20,T2424)),"WINCOMKIENGIANG",IF(ISNUMBER(SEARCH($V$21,T2424)),"WINCOMHANAM",IF(ISNUMBER(SEARCH($V$22,T2424)),"WINCOMNAMDINH",IF(ISNUMBER(SEARCH($V$23,T2424)),"WINCOMLANGSON",IF(ISNUMBER(SEARCH($V$24,T2424)),"WINCOMTHANHHOA",IF(ISNUMBER(SEARCH($V$25,T2424)),"WINCOMYENBAI",IF(ISNUMBER(SEARCH($V$26,T2424)),"WINCOMTUYENQUANG",IF(ISNUMBER(SEARCH($V$27,T2424)),"WINCOMHUE",IF(ISNUMBER(SEARCH($V$28,T2424)),"WINCOMQUANGNAM",IF(ISNUMBER(SEARCH($V$29,T2424)),"WINCOMVINHPHUC",IF(ISNUMBER(SEARCH($V$30,T2424)),"WINCOMHAGIANG",IF(ISNUMBER(SEARCH($V$31,T2424)),"WINCOMNINHBINH",IF(ISNUMBER(SEARCH($V$32,T2424)),"WINCOMTRAVINH",IF(ISNUMBER(SEARCH($V$33,T2424)),"WINCOMCANTHO",IF(ISNUMBER(SEARCH($V$34,T2424)),"WINCOMBENTRE",IF(ISNUMBER(SEARCH($V$35,T2424)),"WINCOMCAMAU",IF(ISNUMBER(SEARCH($V$36,T2424)),"WINCOMANGIANG",IF(ISNUMBER(SEARCH($V$37,T2424)),"WINCOMNINHTHUAN",IF(ISNUMBER(SEARCH($V$38,T2424)),"WINCOMTHAIBINH",IF(ISNUMBER(SEARCH($V$39,T2424)),"WINCOMGIALAI",IF(ISNUMBER(SEARCH($V$40,T2424)),"WINCOMHOABINH",IF(ISNUMBER(SEARCH($V$41,T2424)),"WINCOMQUANGNGAI",IF(ISNUMBER(SEARCH($V$42,T2424)),"WINCOMBINHTHUAN",IF(ISNUMBER(SEARCH($V$43,T2424)),"WINCOMDAKLAK",IF(ISNUMBER(SEARCH($V$44,T2424)),"WINCOMSOCTRANG",IF(ISNUMBER(SEARCH($V$45,T2424)),"WINCOMSONLA",IF(ISNUMBER(SEARCH($V$46,T2424)),"WINCOMKONTUM",IF(ISNUMBER(SEARCH($V$47,T2424)),"WINCOMPHUYEN",IF(ISNUMBER(SEARCH($V$48,T2424)),"WINCOMQUANGTRI",IF(ISNUMBER(SEARCH($V$49,T2424)),"WINCOMBINHDINH",IF(ISNUMBER(SEARCH($V$50,T2424)),"WINCOMCAOBANG",IF(ISNUMBER(SEARCH($V$51,T2424)),"WINCOMQUANGBINH",IF(ISNUMBER(SEARCH($V$52,T2424)),"WINCOMLAMDONG",IF(ISNUMBER(SEARCH($V$53,T2424)),"WINCOMVINHLONG",IF(ISNUMBER(SEARCH($V$54,T2424)),"WINCOMDONGTHAP",IF(ISNUMBER(SEARCH($V$55,T2424)),"WINCOMTIENGIANG",IF(ISNUMBER(SEARCH($V$56,T2424)),"WINCOMQUANGNINH",0))))))))))))))))))))))))))))))))))))))))))))))))))))))</f>
        <v>WINCOMHANOI</v>
      </c>
    </row>
    <row r="2425" spans="1:25" x14ac:dyDescent="0.2">
      <c r="A2425" t="s">
        <v>0</v>
      </c>
      <c r="B2425" t="s">
        <v>3865</v>
      </c>
      <c r="C2425" t="s">
        <v>2</v>
      </c>
      <c r="D2425" t="s">
        <v>27</v>
      </c>
      <c r="E2425" t="s">
        <v>4</v>
      </c>
      <c r="F2425" s="5">
        <f t="shared" si="149"/>
        <v>1</v>
      </c>
      <c r="G2425" s="2">
        <v>74250</v>
      </c>
      <c r="H2425" s="2">
        <v>81675</v>
      </c>
      <c r="I2425" t="s">
        <v>5</v>
      </c>
      <c r="J2425" t="s">
        <v>28</v>
      </c>
      <c r="K2425" t="str">
        <f t="shared" si="150"/>
        <v>_Chả cốm 300g</v>
      </c>
      <c r="L2425" s="8" t="str">
        <f>VLOOKUP(K2425,'[1]Mã Misa'!$B$2:$D$74,2,0)</f>
        <v>Chả cốm 300g</v>
      </c>
      <c r="M2425" s="8" t="str">
        <f>VLOOKUP(L2425,'[1]Mã Misa'!$C$2:$D$74,2,0)</f>
        <v>CC300</v>
      </c>
      <c r="N2425" s="2">
        <v>74250</v>
      </c>
      <c r="O2425" t="s">
        <v>3866</v>
      </c>
      <c r="P2425" s="8" t="str">
        <f t="shared" si="151"/>
        <v>0145792</v>
      </c>
      <c r="Q2425" s="8" t="e">
        <f t="array" ref="Q2425">IF(VLOOKUP(P2425,$AA$1:$AC$32,1,0)&lt;&gt;0,(P2425&amp;"A"),0)</f>
        <v>#N/A</v>
      </c>
      <c r="R2425" s="12">
        <v>44522</v>
      </c>
      <c r="S2425" t="s">
        <v>3060</v>
      </c>
      <c r="T2425" s="8" t="str">
        <f t="shared" si="152"/>
        <v>VM HNI Tây</v>
      </c>
      <c r="U2425" t="s">
        <v>6807</v>
      </c>
      <c r="Y2425" t="str">
        <f t="array" ref="Y2425">IF(ISNUMBER(SEARCH($V$3,T2425)),"WINCOMHANOI",IF(ISNUMBER(SEARCH($V$4,T2425)),"WINCOMHOCHIMINH",IF(ISNUMBER(SEARCH($V$5,T2425)),"WINCOMDANANG",IF(ISNUMBER(SEARCH($V$6,T2425)),"WINCOMHAIDUONG",IF(ISNUMBER(SEARCH($V$7,T2425)),"WINCOMQUANGNINH",IF(ISNUMBER(SEARCH($V$8,T2425)),"WINCOMHAIPHONG",IF(ISNUMBER(SEARCH($V$9,T2425)),"WINCOMBACGIANG",IF(ISNUMBER(SEARCH($V$10,T2425)),"WINCOMBACNINH",IF(ISNUMBER(SEARCH($V$11,T2425)),"WINCOMPHUTHO",IF(ISNUMBER(SEARCH($V$12,T2425)),"WINCOMHATINH",IF(ISNUMBER(SEARCH($V$13,T2425)),"WINCOMTHAINGUYEN",IF(ISNUMBER(SEARCH($V$14,T2425)),"WINCOMKHANHHOA",IF(ISNUMBER(SEARCH($V$15,T2425)),"WINCOMHUNGYEN",IF(ISNUMBER(SEARCH($V$16,T2425)),"WINCOMNGHEAN",IF(ISNUMBER(SEARCH($V$17,T2425)),"WINCOMLAOCAI",IF(ISNUMBER(SEARCH($V$18,T2425)),"WINCOMVUNGTAU",IF(ISNUMBER(SEARCH($V$19,T2425)),"WINCOMBINHDUONG",IF(ISNUMBER(SEARCH($V$20,T2425)),"WINCOMKIENGIANG",IF(ISNUMBER(SEARCH($V$21,T2425)),"WINCOMHANAM",IF(ISNUMBER(SEARCH($V$22,T2425)),"WINCOMNAMDINH",IF(ISNUMBER(SEARCH($V$23,T2425)),"WINCOMLANGSON",IF(ISNUMBER(SEARCH($V$24,T2425)),"WINCOMTHANHHOA",IF(ISNUMBER(SEARCH($V$25,T2425)),"WINCOMYENBAI",IF(ISNUMBER(SEARCH($V$26,T2425)),"WINCOMTUYENQUANG",IF(ISNUMBER(SEARCH($V$27,T2425)),"WINCOMHUE",IF(ISNUMBER(SEARCH($V$28,T2425)),"WINCOMQUANGNAM",IF(ISNUMBER(SEARCH($V$29,T2425)),"WINCOMVINHPHUC",IF(ISNUMBER(SEARCH($V$30,T2425)),"WINCOMHAGIANG",IF(ISNUMBER(SEARCH($V$31,T2425)),"WINCOMNINHBINH",IF(ISNUMBER(SEARCH($V$32,T2425)),"WINCOMTRAVINH",IF(ISNUMBER(SEARCH($V$33,T2425)),"WINCOMCANTHO",IF(ISNUMBER(SEARCH($V$34,T2425)),"WINCOMBENTRE",IF(ISNUMBER(SEARCH($V$35,T2425)),"WINCOMCAMAU",IF(ISNUMBER(SEARCH($V$36,T2425)),"WINCOMANGIANG",IF(ISNUMBER(SEARCH($V$37,T2425)),"WINCOMNINHTHUAN",IF(ISNUMBER(SEARCH($V$38,T2425)),"WINCOMTHAIBINH",IF(ISNUMBER(SEARCH($V$39,T2425)),"WINCOMGIALAI",IF(ISNUMBER(SEARCH($V$40,T2425)),"WINCOMHOABINH",IF(ISNUMBER(SEARCH($V$41,T2425)),"WINCOMQUANGNGAI",IF(ISNUMBER(SEARCH($V$42,T2425)),"WINCOMBINHTHUAN",IF(ISNUMBER(SEARCH($V$43,T2425)),"WINCOMDAKLAK",IF(ISNUMBER(SEARCH($V$44,T2425)),"WINCOMSOCTRANG",IF(ISNUMBER(SEARCH($V$45,T2425)),"WINCOMSONLA",IF(ISNUMBER(SEARCH($V$46,T2425)),"WINCOMKONTUM",IF(ISNUMBER(SEARCH($V$47,T2425)),"WINCOMPHUYEN",IF(ISNUMBER(SEARCH($V$48,T2425)),"WINCOMQUANGTRI",IF(ISNUMBER(SEARCH($V$49,T2425)),"WINCOMBINHDINH",IF(ISNUMBER(SEARCH($V$50,T2425)),"WINCOMCAOBANG",IF(ISNUMBER(SEARCH($V$51,T2425)),"WINCOMQUANGBINH",IF(ISNUMBER(SEARCH($V$52,T2425)),"WINCOMLAMDONG",IF(ISNUMBER(SEARCH($V$53,T2425)),"WINCOMVINHLONG",IF(ISNUMBER(SEARCH($V$54,T2425)),"WINCOMDONGTHAP",IF(ISNUMBER(SEARCH($V$55,T2425)),"WINCOMTIENGIANG",IF(ISNUMBER(SEARCH($V$56,T2425)),"WINCOMQUANGNINH",0))))))))))))))))))))))))))))))))))))))))))))))))))))))</f>
        <v>WINCOMHANOI</v>
      </c>
    </row>
    <row r="2426" spans="1:25" x14ac:dyDescent="0.2">
      <c r="A2426" t="s">
        <v>0</v>
      </c>
      <c r="B2426" t="s">
        <v>3867</v>
      </c>
      <c r="C2426" t="s">
        <v>2</v>
      </c>
      <c r="D2426" t="s">
        <v>20</v>
      </c>
      <c r="E2426" t="s">
        <v>4</v>
      </c>
      <c r="F2426" s="5">
        <f t="shared" si="149"/>
        <v>1</v>
      </c>
      <c r="G2426" s="2">
        <v>50182</v>
      </c>
      <c r="H2426" s="2">
        <v>55200.200000000004</v>
      </c>
      <c r="I2426" t="s">
        <v>5</v>
      </c>
      <c r="J2426" t="s">
        <v>21</v>
      </c>
      <c r="K2426" t="str">
        <f t="shared" si="150"/>
        <v>Giò tai lưỡi xào gói 250g</v>
      </c>
      <c r="L2426" s="8" t="str">
        <f>VLOOKUP(K2426,'[1]Mã Misa'!$B$2:$D$74,2,0)</f>
        <v>Giò Tai Lưỡi Xào 250g</v>
      </c>
      <c r="M2426" s="8" t="str">
        <f>VLOOKUP(L2426,'[1]Mã Misa'!$C$2:$D$74,2,0)</f>
        <v>GTLX250G</v>
      </c>
      <c r="N2426" s="2">
        <v>50182</v>
      </c>
      <c r="O2426" t="s">
        <v>3868</v>
      </c>
      <c r="P2426" s="8" t="str">
        <f t="shared" si="151"/>
        <v>0001965</v>
      </c>
      <c r="Q2426" s="8" t="e">
        <f t="array" ref="Q2426">IF(VLOOKUP(P2426,$AA$1:$AC$32,1,0)&lt;&gt;0,(P2426&amp;"A"),0)</f>
        <v>#N/A</v>
      </c>
      <c r="R2426" s="12">
        <v>44522</v>
      </c>
      <c r="S2426" t="s">
        <v>391</v>
      </c>
      <c r="T2426" s="8" t="str">
        <f t="shared" si="152"/>
        <v>VM+ TTH 97</v>
      </c>
      <c r="U2426" t="s">
        <v>6085</v>
      </c>
      <c r="Y2426" t="str">
        <f t="array" ref="Y2426">IF(ISNUMBER(SEARCH($V$3,T2426)),"WINCOMHANOI",IF(ISNUMBER(SEARCH($V$4,T2426)),"WINCOMHOCHIMINH",IF(ISNUMBER(SEARCH($V$5,T2426)),"WINCOMDANANG",IF(ISNUMBER(SEARCH($V$6,T2426)),"WINCOMHAIDUONG",IF(ISNUMBER(SEARCH($V$7,T2426)),"WINCOMQUANGNINH",IF(ISNUMBER(SEARCH($V$8,T2426)),"WINCOMHAIPHONG",IF(ISNUMBER(SEARCH($V$9,T2426)),"WINCOMBACGIANG",IF(ISNUMBER(SEARCH($V$10,T2426)),"WINCOMBACNINH",IF(ISNUMBER(SEARCH($V$11,T2426)),"WINCOMPHUTHO",IF(ISNUMBER(SEARCH($V$12,T2426)),"WINCOMHATINH",IF(ISNUMBER(SEARCH($V$13,T2426)),"WINCOMTHAINGUYEN",IF(ISNUMBER(SEARCH($V$14,T2426)),"WINCOMKHANHHOA",IF(ISNUMBER(SEARCH($V$15,T2426)),"WINCOMHUNGYEN",IF(ISNUMBER(SEARCH($V$16,T2426)),"WINCOMNGHEAN",IF(ISNUMBER(SEARCH($V$17,T2426)),"WINCOMLAOCAI",IF(ISNUMBER(SEARCH($V$18,T2426)),"WINCOMVUNGTAU",IF(ISNUMBER(SEARCH($V$19,T2426)),"WINCOMBINHDUONG",IF(ISNUMBER(SEARCH($V$20,T2426)),"WINCOMKIENGIANG",IF(ISNUMBER(SEARCH($V$21,T2426)),"WINCOMHANAM",IF(ISNUMBER(SEARCH($V$22,T2426)),"WINCOMNAMDINH",IF(ISNUMBER(SEARCH($V$23,T2426)),"WINCOMLANGSON",IF(ISNUMBER(SEARCH($V$24,T2426)),"WINCOMTHANHHOA",IF(ISNUMBER(SEARCH($V$25,T2426)),"WINCOMYENBAI",IF(ISNUMBER(SEARCH($V$26,T2426)),"WINCOMTUYENQUANG",IF(ISNUMBER(SEARCH($V$27,T2426)),"WINCOMHUE",IF(ISNUMBER(SEARCH($V$28,T2426)),"WINCOMQUANGNAM",IF(ISNUMBER(SEARCH($V$29,T2426)),"WINCOMVINHPHUC",IF(ISNUMBER(SEARCH($V$30,T2426)),"WINCOMHAGIANG",IF(ISNUMBER(SEARCH($V$31,T2426)),"WINCOMNINHBINH",IF(ISNUMBER(SEARCH($V$32,T2426)),"WINCOMTRAVINH",IF(ISNUMBER(SEARCH($V$33,T2426)),"WINCOMCANTHO",IF(ISNUMBER(SEARCH($V$34,T2426)),"WINCOMBENTRE",IF(ISNUMBER(SEARCH($V$35,T2426)),"WINCOMCAMAU",IF(ISNUMBER(SEARCH($V$36,T2426)),"WINCOMANGIANG",IF(ISNUMBER(SEARCH($V$37,T2426)),"WINCOMNINHTHUAN",IF(ISNUMBER(SEARCH($V$38,T2426)),"WINCOMTHAIBINH",IF(ISNUMBER(SEARCH($V$39,T2426)),"WINCOMGIALAI",IF(ISNUMBER(SEARCH($V$40,T2426)),"WINCOMHOABINH",IF(ISNUMBER(SEARCH($V$41,T2426)),"WINCOMQUANGNGAI",IF(ISNUMBER(SEARCH($V$42,T2426)),"WINCOMBINHTHUAN",IF(ISNUMBER(SEARCH($V$43,T2426)),"WINCOMDAKLAK",IF(ISNUMBER(SEARCH($V$44,T2426)),"WINCOMSOCTRANG",IF(ISNUMBER(SEARCH($V$45,T2426)),"WINCOMSONLA",IF(ISNUMBER(SEARCH($V$46,T2426)),"WINCOMKONTUM",IF(ISNUMBER(SEARCH($V$47,T2426)),"WINCOMPHUYEN",IF(ISNUMBER(SEARCH($V$48,T2426)),"WINCOMQUANGTRI",IF(ISNUMBER(SEARCH($V$49,T2426)),"WINCOMBINHDINH",IF(ISNUMBER(SEARCH($V$50,T2426)),"WINCOMCAOBANG",IF(ISNUMBER(SEARCH($V$51,T2426)),"WINCOMQUANGBINH",IF(ISNUMBER(SEARCH($V$52,T2426)),"WINCOMLAMDONG",IF(ISNUMBER(SEARCH($V$53,T2426)),"WINCOMVINHLONG",IF(ISNUMBER(SEARCH($V$54,T2426)),"WINCOMDONGTHAP",IF(ISNUMBER(SEARCH($V$55,T2426)),"WINCOMTIENGIANG",IF(ISNUMBER(SEARCH($V$56,T2426)),"WINCOMQUANGNINH",0))))))))))))))))))))))))))))))))))))))))))))))))))))))</f>
        <v>WINCOMHUE</v>
      </c>
    </row>
    <row r="2427" spans="1:25" x14ac:dyDescent="0.2">
      <c r="A2427" t="s">
        <v>0</v>
      </c>
      <c r="B2427" t="s">
        <v>3867</v>
      </c>
      <c r="C2427" t="s">
        <v>31</v>
      </c>
      <c r="D2427" t="s">
        <v>134</v>
      </c>
      <c r="E2427" t="s">
        <v>4</v>
      </c>
      <c r="F2427" s="5">
        <f t="shared" si="149"/>
        <v>1</v>
      </c>
      <c r="G2427" s="2">
        <v>90750</v>
      </c>
      <c r="H2427" s="2">
        <v>99825.000000000015</v>
      </c>
      <c r="I2427" t="s">
        <v>5</v>
      </c>
      <c r="J2427" t="s">
        <v>135</v>
      </c>
      <c r="K2427" t="str">
        <f t="shared" si="150"/>
        <v>_Chân gà sốt cay 400g</v>
      </c>
      <c r="L2427" s="8" t="str">
        <f>VLOOKUP(K2427,'[1]Mã Misa'!$B$2:$D$74,2,0)</f>
        <v>Chân gà sốt cay 400g</v>
      </c>
      <c r="M2427" s="8" t="str">
        <f>VLOOKUP(L2427,'[1]Mã Misa'!$C$2:$D$74,2,0)</f>
        <v>CGSC400</v>
      </c>
      <c r="N2427" s="2">
        <v>90750</v>
      </c>
      <c r="O2427" t="s">
        <v>3868</v>
      </c>
      <c r="P2427" s="8" t="str">
        <f t="shared" si="151"/>
        <v>0001965</v>
      </c>
      <c r="Q2427" s="8" t="e">
        <f t="array" ref="Q2427">IF(VLOOKUP(P2427,$AA$1:$AC$32,1,0)&lt;&gt;0,(P2427&amp;"A"),0)</f>
        <v>#N/A</v>
      </c>
      <c r="R2427" s="12">
        <v>44522</v>
      </c>
      <c r="S2427" t="s">
        <v>391</v>
      </c>
      <c r="T2427" s="8" t="str">
        <f t="shared" si="152"/>
        <v>VM+ TTH 97</v>
      </c>
      <c r="U2427" t="s">
        <v>6085</v>
      </c>
      <c r="Y2427" t="str">
        <f t="array" ref="Y2427">IF(ISNUMBER(SEARCH($V$3,T2427)),"WINCOMHANOI",IF(ISNUMBER(SEARCH($V$4,T2427)),"WINCOMHOCHIMINH",IF(ISNUMBER(SEARCH($V$5,T2427)),"WINCOMDANANG",IF(ISNUMBER(SEARCH($V$6,T2427)),"WINCOMHAIDUONG",IF(ISNUMBER(SEARCH($V$7,T2427)),"WINCOMQUANGNINH",IF(ISNUMBER(SEARCH($V$8,T2427)),"WINCOMHAIPHONG",IF(ISNUMBER(SEARCH($V$9,T2427)),"WINCOMBACGIANG",IF(ISNUMBER(SEARCH($V$10,T2427)),"WINCOMBACNINH",IF(ISNUMBER(SEARCH($V$11,T2427)),"WINCOMPHUTHO",IF(ISNUMBER(SEARCH($V$12,T2427)),"WINCOMHATINH",IF(ISNUMBER(SEARCH($V$13,T2427)),"WINCOMTHAINGUYEN",IF(ISNUMBER(SEARCH($V$14,T2427)),"WINCOMKHANHHOA",IF(ISNUMBER(SEARCH($V$15,T2427)),"WINCOMHUNGYEN",IF(ISNUMBER(SEARCH($V$16,T2427)),"WINCOMNGHEAN",IF(ISNUMBER(SEARCH($V$17,T2427)),"WINCOMLAOCAI",IF(ISNUMBER(SEARCH($V$18,T2427)),"WINCOMVUNGTAU",IF(ISNUMBER(SEARCH($V$19,T2427)),"WINCOMBINHDUONG",IF(ISNUMBER(SEARCH($V$20,T2427)),"WINCOMKIENGIANG",IF(ISNUMBER(SEARCH($V$21,T2427)),"WINCOMHANAM",IF(ISNUMBER(SEARCH($V$22,T2427)),"WINCOMNAMDINH",IF(ISNUMBER(SEARCH($V$23,T2427)),"WINCOMLANGSON",IF(ISNUMBER(SEARCH($V$24,T2427)),"WINCOMTHANHHOA",IF(ISNUMBER(SEARCH($V$25,T2427)),"WINCOMYENBAI",IF(ISNUMBER(SEARCH($V$26,T2427)),"WINCOMTUYENQUANG",IF(ISNUMBER(SEARCH($V$27,T2427)),"WINCOMHUE",IF(ISNUMBER(SEARCH($V$28,T2427)),"WINCOMQUANGNAM",IF(ISNUMBER(SEARCH($V$29,T2427)),"WINCOMVINHPHUC",IF(ISNUMBER(SEARCH($V$30,T2427)),"WINCOMHAGIANG",IF(ISNUMBER(SEARCH($V$31,T2427)),"WINCOMNINHBINH",IF(ISNUMBER(SEARCH($V$32,T2427)),"WINCOMTRAVINH",IF(ISNUMBER(SEARCH($V$33,T2427)),"WINCOMCANTHO",IF(ISNUMBER(SEARCH($V$34,T2427)),"WINCOMBENTRE",IF(ISNUMBER(SEARCH($V$35,T2427)),"WINCOMCAMAU",IF(ISNUMBER(SEARCH($V$36,T2427)),"WINCOMANGIANG",IF(ISNUMBER(SEARCH($V$37,T2427)),"WINCOMNINHTHUAN",IF(ISNUMBER(SEARCH($V$38,T2427)),"WINCOMTHAIBINH",IF(ISNUMBER(SEARCH($V$39,T2427)),"WINCOMGIALAI",IF(ISNUMBER(SEARCH($V$40,T2427)),"WINCOMHOABINH",IF(ISNUMBER(SEARCH($V$41,T2427)),"WINCOMQUANGNGAI",IF(ISNUMBER(SEARCH($V$42,T2427)),"WINCOMBINHTHUAN",IF(ISNUMBER(SEARCH($V$43,T2427)),"WINCOMDAKLAK",IF(ISNUMBER(SEARCH($V$44,T2427)),"WINCOMSOCTRANG",IF(ISNUMBER(SEARCH($V$45,T2427)),"WINCOMSONLA",IF(ISNUMBER(SEARCH($V$46,T2427)),"WINCOMKONTUM",IF(ISNUMBER(SEARCH($V$47,T2427)),"WINCOMPHUYEN",IF(ISNUMBER(SEARCH($V$48,T2427)),"WINCOMQUANGTRI",IF(ISNUMBER(SEARCH($V$49,T2427)),"WINCOMBINHDINH",IF(ISNUMBER(SEARCH($V$50,T2427)),"WINCOMCAOBANG",IF(ISNUMBER(SEARCH($V$51,T2427)),"WINCOMQUANGBINH",IF(ISNUMBER(SEARCH($V$52,T2427)),"WINCOMLAMDONG",IF(ISNUMBER(SEARCH($V$53,T2427)),"WINCOMVINHLONG",IF(ISNUMBER(SEARCH($V$54,T2427)),"WINCOMDONGTHAP",IF(ISNUMBER(SEARCH($V$55,T2427)),"WINCOMTIENGIANG",IF(ISNUMBER(SEARCH($V$56,T2427)),"WINCOMQUANGNINH",0))))))))))))))))))))))))))))))))))))))))))))))))))))))</f>
        <v>WINCOMHUE</v>
      </c>
    </row>
    <row r="2428" spans="1:25" x14ac:dyDescent="0.2">
      <c r="A2428" t="s">
        <v>0</v>
      </c>
      <c r="B2428" t="s">
        <v>3869</v>
      </c>
      <c r="C2428" t="s">
        <v>2</v>
      </c>
      <c r="D2428" t="s">
        <v>32</v>
      </c>
      <c r="E2428" t="s">
        <v>4</v>
      </c>
      <c r="F2428" s="5">
        <f t="shared" si="149"/>
        <v>5</v>
      </c>
      <c r="G2428" s="2">
        <v>297000</v>
      </c>
      <c r="H2428" s="2">
        <v>326700</v>
      </c>
      <c r="I2428" t="s">
        <v>5</v>
      </c>
      <c r="J2428" t="s">
        <v>33</v>
      </c>
      <c r="K2428" t="str">
        <f t="shared" si="150"/>
        <v>_Giò lụa 250g</v>
      </c>
      <c r="L2428" s="8" t="str">
        <f>VLOOKUP(K2428,'[1]Mã Misa'!$B$2:$D$74,2,0)</f>
        <v>Giò lụa 250g</v>
      </c>
      <c r="M2428" s="8" t="str">
        <f>VLOOKUP(L2428,'[1]Mã Misa'!$C$2:$D$74,2,0)</f>
        <v>GL250</v>
      </c>
      <c r="N2428" s="2">
        <v>59400</v>
      </c>
      <c r="O2428" t="s">
        <v>3870</v>
      </c>
      <c r="P2428" s="8" t="str">
        <f t="shared" si="151"/>
        <v>0147971</v>
      </c>
      <c r="Q2428" s="8" t="e">
        <f t="array" ref="Q2428">IF(VLOOKUP(P2428,$AA$1:$AC$32,1,0)&lt;&gt;0,(P2428&amp;"A"),0)</f>
        <v>#N/A</v>
      </c>
      <c r="R2428" s="12">
        <v>44526</v>
      </c>
      <c r="S2428" t="s">
        <v>3871</v>
      </c>
      <c r="T2428" s="8" t="str">
        <f t="shared" si="152"/>
        <v>VM HNI Trà</v>
      </c>
      <c r="U2428" t="s">
        <v>6983</v>
      </c>
      <c r="Y2428" t="str">
        <f t="array" ref="Y2428">IF(ISNUMBER(SEARCH($V$3,T2428)),"WINCOMHANOI",IF(ISNUMBER(SEARCH($V$4,T2428)),"WINCOMHOCHIMINH",IF(ISNUMBER(SEARCH($V$5,T2428)),"WINCOMDANANG",IF(ISNUMBER(SEARCH($V$6,T2428)),"WINCOMHAIDUONG",IF(ISNUMBER(SEARCH($V$7,T2428)),"WINCOMQUANGNINH",IF(ISNUMBER(SEARCH($V$8,T2428)),"WINCOMHAIPHONG",IF(ISNUMBER(SEARCH($V$9,T2428)),"WINCOMBACGIANG",IF(ISNUMBER(SEARCH($V$10,T2428)),"WINCOMBACNINH",IF(ISNUMBER(SEARCH($V$11,T2428)),"WINCOMPHUTHO",IF(ISNUMBER(SEARCH($V$12,T2428)),"WINCOMHATINH",IF(ISNUMBER(SEARCH($V$13,T2428)),"WINCOMTHAINGUYEN",IF(ISNUMBER(SEARCH($V$14,T2428)),"WINCOMKHANHHOA",IF(ISNUMBER(SEARCH($V$15,T2428)),"WINCOMHUNGYEN",IF(ISNUMBER(SEARCH($V$16,T2428)),"WINCOMNGHEAN",IF(ISNUMBER(SEARCH($V$17,T2428)),"WINCOMLAOCAI",IF(ISNUMBER(SEARCH($V$18,T2428)),"WINCOMVUNGTAU",IF(ISNUMBER(SEARCH($V$19,T2428)),"WINCOMBINHDUONG",IF(ISNUMBER(SEARCH($V$20,T2428)),"WINCOMKIENGIANG",IF(ISNUMBER(SEARCH($V$21,T2428)),"WINCOMHANAM",IF(ISNUMBER(SEARCH($V$22,T2428)),"WINCOMNAMDINH",IF(ISNUMBER(SEARCH($V$23,T2428)),"WINCOMLANGSON",IF(ISNUMBER(SEARCH($V$24,T2428)),"WINCOMTHANHHOA",IF(ISNUMBER(SEARCH($V$25,T2428)),"WINCOMYENBAI",IF(ISNUMBER(SEARCH($V$26,T2428)),"WINCOMTUYENQUANG",IF(ISNUMBER(SEARCH($V$27,T2428)),"WINCOMHUE",IF(ISNUMBER(SEARCH($V$28,T2428)),"WINCOMQUANGNAM",IF(ISNUMBER(SEARCH($V$29,T2428)),"WINCOMVINHPHUC",IF(ISNUMBER(SEARCH($V$30,T2428)),"WINCOMHAGIANG",IF(ISNUMBER(SEARCH($V$31,T2428)),"WINCOMNINHBINH",IF(ISNUMBER(SEARCH($V$32,T2428)),"WINCOMTRAVINH",IF(ISNUMBER(SEARCH($V$33,T2428)),"WINCOMCANTHO",IF(ISNUMBER(SEARCH($V$34,T2428)),"WINCOMBENTRE",IF(ISNUMBER(SEARCH($V$35,T2428)),"WINCOMCAMAU",IF(ISNUMBER(SEARCH($V$36,T2428)),"WINCOMANGIANG",IF(ISNUMBER(SEARCH($V$37,T2428)),"WINCOMNINHTHUAN",IF(ISNUMBER(SEARCH($V$38,T2428)),"WINCOMTHAIBINH",IF(ISNUMBER(SEARCH($V$39,T2428)),"WINCOMGIALAI",IF(ISNUMBER(SEARCH($V$40,T2428)),"WINCOMHOABINH",IF(ISNUMBER(SEARCH($V$41,T2428)),"WINCOMQUANGNGAI",IF(ISNUMBER(SEARCH($V$42,T2428)),"WINCOMBINHTHUAN",IF(ISNUMBER(SEARCH($V$43,T2428)),"WINCOMDAKLAK",IF(ISNUMBER(SEARCH($V$44,T2428)),"WINCOMSOCTRANG",IF(ISNUMBER(SEARCH($V$45,T2428)),"WINCOMSONLA",IF(ISNUMBER(SEARCH($V$46,T2428)),"WINCOMKONTUM",IF(ISNUMBER(SEARCH($V$47,T2428)),"WINCOMPHUYEN",IF(ISNUMBER(SEARCH($V$48,T2428)),"WINCOMQUANGTRI",IF(ISNUMBER(SEARCH($V$49,T2428)),"WINCOMBINHDINH",IF(ISNUMBER(SEARCH($V$50,T2428)),"WINCOMCAOBANG",IF(ISNUMBER(SEARCH($V$51,T2428)),"WINCOMQUANGBINH",IF(ISNUMBER(SEARCH($V$52,T2428)),"WINCOMLAMDONG",IF(ISNUMBER(SEARCH($V$53,T2428)),"WINCOMVINHLONG",IF(ISNUMBER(SEARCH($V$54,T2428)),"WINCOMDONGTHAP",IF(ISNUMBER(SEARCH($V$55,T2428)),"WINCOMTIENGIANG",IF(ISNUMBER(SEARCH($V$56,T2428)),"WINCOMQUANGNINH",0))))))))))))))))))))))))))))))))))))))))))))))))))))))</f>
        <v>WINCOMHANOI</v>
      </c>
    </row>
    <row r="2429" spans="1:25" x14ac:dyDescent="0.2">
      <c r="A2429" t="s">
        <v>0</v>
      </c>
      <c r="B2429" t="s">
        <v>3869</v>
      </c>
      <c r="C2429" t="s">
        <v>31</v>
      </c>
      <c r="D2429" t="s">
        <v>10</v>
      </c>
      <c r="E2429" t="s">
        <v>4</v>
      </c>
      <c r="F2429" s="5">
        <f t="shared" si="149"/>
        <v>3</v>
      </c>
      <c r="G2429" s="2">
        <v>183150</v>
      </c>
      <c r="H2429" s="2">
        <v>201465.00000000003</v>
      </c>
      <c r="I2429" t="s">
        <v>5</v>
      </c>
      <c r="J2429" t="s">
        <v>11</v>
      </c>
      <c r="K2429" t="str">
        <f t="shared" si="150"/>
        <v>_Giò sụn gà 250g</v>
      </c>
      <c r="L2429" s="8" t="str">
        <f>VLOOKUP(K2429,'[1]Mã Misa'!$B$2:$D$74,2,0)</f>
        <v>Giò sụn gà 250g</v>
      </c>
      <c r="M2429" s="8" t="str">
        <f>VLOOKUP(L2429,'[1]Mã Misa'!$C$2:$D$74,2,0)</f>
        <v>GSG250</v>
      </c>
      <c r="N2429" s="2">
        <v>61050</v>
      </c>
      <c r="O2429" t="s">
        <v>3870</v>
      </c>
      <c r="P2429" s="8" t="str">
        <f t="shared" si="151"/>
        <v>0147971</v>
      </c>
      <c r="Q2429" s="8" t="e">
        <f t="array" ref="Q2429">IF(VLOOKUP(P2429,$AA$1:$AC$32,1,0)&lt;&gt;0,(P2429&amp;"A"),0)</f>
        <v>#N/A</v>
      </c>
      <c r="R2429" s="12">
        <v>44526</v>
      </c>
      <c r="S2429" t="s">
        <v>3871</v>
      </c>
      <c r="T2429" s="8" t="str">
        <f t="shared" si="152"/>
        <v>VM HNI Trà</v>
      </c>
      <c r="U2429" t="s">
        <v>6983</v>
      </c>
      <c r="Y2429" t="str">
        <f t="array" ref="Y2429">IF(ISNUMBER(SEARCH($V$3,T2429)),"WINCOMHANOI",IF(ISNUMBER(SEARCH($V$4,T2429)),"WINCOMHOCHIMINH",IF(ISNUMBER(SEARCH($V$5,T2429)),"WINCOMDANANG",IF(ISNUMBER(SEARCH($V$6,T2429)),"WINCOMHAIDUONG",IF(ISNUMBER(SEARCH($V$7,T2429)),"WINCOMQUANGNINH",IF(ISNUMBER(SEARCH($V$8,T2429)),"WINCOMHAIPHONG",IF(ISNUMBER(SEARCH($V$9,T2429)),"WINCOMBACGIANG",IF(ISNUMBER(SEARCH($V$10,T2429)),"WINCOMBACNINH",IF(ISNUMBER(SEARCH($V$11,T2429)),"WINCOMPHUTHO",IF(ISNUMBER(SEARCH($V$12,T2429)),"WINCOMHATINH",IF(ISNUMBER(SEARCH($V$13,T2429)),"WINCOMTHAINGUYEN",IF(ISNUMBER(SEARCH($V$14,T2429)),"WINCOMKHANHHOA",IF(ISNUMBER(SEARCH($V$15,T2429)),"WINCOMHUNGYEN",IF(ISNUMBER(SEARCH($V$16,T2429)),"WINCOMNGHEAN",IF(ISNUMBER(SEARCH($V$17,T2429)),"WINCOMLAOCAI",IF(ISNUMBER(SEARCH($V$18,T2429)),"WINCOMVUNGTAU",IF(ISNUMBER(SEARCH($V$19,T2429)),"WINCOMBINHDUONG",IF(ISNUMBER(SEARCH($V$20,T2429)),"WINCOMKIENGIANG",IF(ISNUMBER(SEARCH($V$21,T2429)),"WINCOMHANAM",IF(ISNUMBER(SEARCH($V$22,T2429)),"WINCOMNAMDINH",IF(ISNUMBER(SEARCH($V$23,T2429)),"WINCOMLANGSON",IF(ISNUMBER(SEARCH($V$24,T2429)),"WINCOMTHANHHOA",IF(ISNUMBER(SEARCH($V$25,T2429)),"WINCOMYENBAI",IF(ISNUMBER(SEARCH($V$26,T2429)),"WINCOMTUYENQUANG",IF(ISNUMBER(SEARCH($V$27,T2429)),"WINCOMHUE",IF(ISNUMBER(SEARCH($V$28,T2429)),"WINCOMQUANGNAM",IF(ISNUMBER(SEARCH($V$29,T2429)),"WINCOMVINHPHUC",IF(ISNUMBER(SEARCH($V$30,T2429)),"WINCOMHAGIANG",IF(ISNUMBER(SEARCH($V$31,T2429)),"WINCOMNINHBINH",IF(ISNUMBER(SEARCH($V$32,T2429)),"WINCOMTRAVINH",IF(ISNUMBER(SEARCH($V$33,T2429)),"WINCOMCANTHO",IF(ISNUMBER(SEARCH($V$34,T2429)),"WINCOMBENTRE",IF(ISNUMBER(SEARCH($V$35,T2429)),"WINCOMCAMAU",IF(ISNUMBER(SEARCH($V$36,T2429)),"WINCOMANGIANG",IF(ISNUMBER(SEARCH($V$37,T2429)),"WINCOMNINHTHUAN",IF(ISNUMBER(SEARCH($V$38,T2429)),"WINCOMTHAIBINH",IF(ISNUMBER(SEARCH($V$39,T2429)),"WINCOMGIALAI",IF(ISNUMBER(SEARCH($V$40,T2429)),"WINCOMHOABINH",IF(ISNUMBER(SEARCH($V$41,T2429)),"WINCOMQUANGNGAI",IF(ISNUMBER(SEARCH($V$42,T2429)),"WINCOMBINHTHUAN",IF(ISNUMBER(SEARCH($V$43,T2429)),"WINCOMDAKLAK",IF(ISNUMBER(SEARCH($V$44,T2429)),"WINCOMSOCTRANG",IF(ISNUMBER(SEARCH($V$45,T2429)),"WINCOMSONLA",IF(ISNUMBER(SEARCH($V$46,T2429)),"WINCOMKONTUM",IF(ISNUMBER(SEARCH($V$47,T2429)),"WINCOMPHUYEN",IF(ISNUMBER(SEARCH($V$48,T2429)),"WINCOMQUANGTRI",IF(ISNUMBER(SEARCH($V$49,T2429)),"WINCOMBINHDINH",IF(ISNUMBER(SEARCH($V$50,T2429)),"WINCOMCAOBANG",IF(ISNUMBER(SEARCH($V$51,T2429)),"WINCOMQUANGBINH",IF(ISNUMBER(SEARCH($V$52,T2429)),"WINCOMLAMDONG",IF(ISNUMBER(SEARCH($V$53,T2429)),"WINCOMVINHLONG",IF(ISNUMBER(SEARCH($V$54,T2429)),"WINCOMDONGTHAP",IF(ISNUMBER(SEARCH($V$55,T2429)),"WINCOMTIENGIANG",IF(ISNUMBER(SEARCH($V$56,T2429)),"WINCOMQUANGNINH",0))))))))))))))))))))))))))))))))))))))))))))))))))))))</f>
        <v>WINCOMHANOI</v>
      </c>
    </row>
    <row r="2430" spans="1:25" x14ac:dyDescent="0.2">
      <c r="A2430" t="s">
        <v>0</v>
      </c>
      <c r="B2430" t="s">
        <v>3869</v>
      </c>
      <c r="C2430" t="s">
        <v>34</v>
      </c>
      <c r="D2430" t="s">
        <v>15</v>
      </c>
      <c r="E2430" t="s">
        <v>4</v>
      </c>
      <c r="F2430" s="5">
        <f t="shared" si="149"/>
        <v>7</v>
      </c>
      <c r="G2430" s="2">
        <v>422156</v>
      </c>
      <c r="H2430" s="2">
        <v>464371.60000000003</v>
      </c>
      <c r="I2430" t="s">
        <v>5</v>
      </c>
      <c r="J2430" t="s">
        <v>16</v>
      </c>
      <c r="K2430" t="str">
        <f t="shared" si="150"/>
        <v>_Chả nướng 300g</v>
      </c>
      <c r="L2430" s="8" t="str">
        <f>VLOOKUP(K2430,'[1]Mã Misa'!$B$2:$D$74,2,0)</f>
        <v>Chả nướng 300g</v>
      </c>
      <c r="M2430" s="8" t="str">
        <f>VLOOKUP(L2430,'[1]Mã Misa'!$C$2:$D$74,2,0)</f>
        <v>CN300</v>
      </c>
      <c r="N2430" s="2">
        <v>60308</v>
      </c>
      <c r="O2430" t="s">
        <v>3870</v>
      </c>
      <c r="P2430" s="8" t="str">
        <f t="shared" si="151"/>
        <v>0147971</v>
      </c>
      <c r="Q2430" s="8" t="e">
        <f t="array" ref="Q2430">IF(VLOOKUP(P2430,$AA$1:$AC$32,1,0)&lt;&gt;0,(P2430&amp;"A"),0)</f>
        <v>#N/A</v>
      </c>
      <c r="R2430" s="12">
        <v>44526</v>
      </c>
      <c r="S2430" t="s">
        <v>3871</v>
      </c>
      <c r="T2430" s="8" t="str">
        <f t="shared" si="152"/>
        <v>VM HNI Trà</v>
      </c>
      <c r="U2430" t="s">
        <v>6983</v>
      </c>
      <c r="Y2430" t="str">
        <f t="array" ref="Y2430">IF(ISNUMBER(SEARCH($V$3,T2430)),"WINCOMHANOI",IF(ISNUMBER(SEARCH($V$4,T2430)),"WINCOMHOCHIMINH",IF(ISNUMBER(SEARCH($V$5,T2430)),"WINCOMDANANG",IF(ISNUMBER(SEARCH($V$6,T2430)),"WINCOMHAIDUONG",IF(ISNUMBER(SEARCH($V$7,T2430)),"WINCOMQUANGNINH",IF(ISNUMBER(SEARCH($V$8,T2430)),"WINCOMHAIPHONG",IF(ISNUMBER(SEARCH($V$9,T2430)),"WINCOMBACGIANG",IF(ISNUMBER(SEARCH($V$10,T2430)),"WINCOMBACNINH",IF(ISNUMBER(SEARCH($V$11,T2430)),"WINCOMPHUTHO",IF(ISNUMBER(SEARCH($V$12,T2430)),"WINCOMHATINH",IF(ISNUMBER(SEARCH($V$13,T2430)),"WINCOMTHAINGUYEN",IF(ISNUMBER(SEARCH($V$14,T2430)),"WINCOMKHANHHOA",IF(ISNUMBER(SEARCH($V$15,T2430)),"WINCOMHUNGYEN",IF(ISNUMBER(SEARCH($V$16,T2430)),"WINCOMNGHEAN",IF(ISNUMBER(SEARCH($V$17,T2430)),"WINCOMLAOCAI",IF(ISNUMBER(SEARCH($V$18,T2430)),"WINCOMVUNGTAU",IF(ISNUMBER(SEARCH($V$19,T2430)),"WINCOMBINHDUONG",IF(ISNUMBER(SEARCH($V$20,T2430)),"WINCOMKIENGIANG",IF(ISNUMBER(SEARCH($V$21,T2430)),"WINCOMHANAM",IF(ISNUMBER(SEARCH($V$22,T2430)),"WINCOMNAMDINH",IF(ISNUMBER(SEARCH($V$23,T2430)),"WINCOMLANGSON",IF(ISNUMBER(SEARCH($V$24,T2430)),"WINCOMTHANHHOA",IF(ISNUMBER(SEARCH($V$25,T2430)),"WINCOMYENBAI",IF(ISNUMBER(SEARCH($V$26,T2430)),"WINCOMTUYENQUANG",IF(ISNUMBER(SEARCH($V$27,T2430)),"WINCOMHUE",IF(ISNUMBER(SEARCH($V$28,T2430)),"WINCOMQUANGNAM",IF(ISNUMBER(SEARCH($V$29,T2430)),"WINCOMVINHPHUC",IF(ISNUMBER(SEARCH($V$30,T2430)),"WINCOMHAGIANG",IF(ISNUMBER(SEARCH($V$31,T2430)),"WINCOMNINHBINH",IF(ISNUMBER(SEARCH($V$32,T2430)),"WINCOMTRAVINH",IF(ISNUMBER(SEARCH($V$33,T2430)),"WINCOMCANTHO",IF(ISNUMBER(SEARCH($V$34,T2430)),"WINCOMBENTRE",IF(ISNUMBER(SEARCH($V$35,T2430)),"WINCOMCAMAU",IF(ISNUMBER(SEARCH($V$36,T2430)),"WINCOMANGIANG",IF(ISNUMBER(SEARCH($V$37,T2430)),"WINCOMNINHTHUAN",IF(ISNUMBER(SEARCH($V$38,T2430)),"WINCOMTHAIBINH",IF(ISNUMBER(SEARCH($V$39,T2430)),"WINCOMGIALAI",IF(ISNUMBER(SEARCH($V$40,T2430)),"WINCOMHOABINH",IF(ISNUMBER(SEARCH($V$41,T2430)),"WINCOMQUANGNGAI",IF(ISNUMBER(SEARCH($V$42,T2430)),"WINCOMBINHTHUAN",IF(ISNUMBER(SEARCH($V$43,T2430)),"WINCOMDAKLAK",IF(ISNUMBER(SEARCH($V$44,T2430)),"WINCOMSOCTRANG",IF(ISNUMBER(SEARCH($V$45,T2430)),"WINCOMSONLA",IF(ISNUMBER(SEARCH($V$46,T2430)),"WINCOMKONTUM",IF(ISNUMBER(SEARCH($V$47,T2430)),"WINCOMPHUYEN",IF(ISNUMBER(SEARCH($V$48,T2430)),"WINCOMQUANGTRI",IF(ISNUMBER(SEARCH($V$49,T2430)),"WINCOMBINHDINH",IF(ISNUMBER(SEARCH($V$50,T2430)),"WINCOMCAOBANG",IF(ISNUMBER(SEARCH($V$51,T2430)),"WINCOMQUANGBINH",IF(ISNUMBER(SEARCH($V$52,T2430)),"WINCOMLAMDONG",IF(ISNUMBER(SEARCH($V$53,T2430)),"WINCOMVINHLONG",IF(ISNUMBER(SEARCH($V$54,T2430)),"WINCOMDONGTHAP",IF(ISNUMBER(SEARCH($V$55,T2430)),"WINCOMTIENGIANG",IF(ISNUMBER(SEARCH($V$56,T2430)),"WINCOMQUANGNINH",0))))))))))))))))))))))))))))))))))))))))))))))))))))))</f>
        <v>WINCOMHANOI</v>
      </c>
    </row>
    <row r="2431" spans="1:25" x14ac:dyDescent="0.2">
      <c r="A2431" t="s">
        <v>0</v>
      </c>
      <c r="B2431" t="s">
        <v>3869</v>
      </c>
      <c r="C2431" t="s">
        <v>37</v>
      </c>
      <c r="D2431" t="s">
        <v>62</v>
      </c>
      <c r="E2431" t="s">
        <v>4</v>
      </c>
      <c r="F2431" s="5">
        <f t="shared" si="149"/>
        <v>9</v>
      </c>
      <c r="G2431" s="2">
        <v>948600</v>
      </c>
      <c r="H2431" s="2">
        <v>1043460.0000000001</v>
      </c>
      <c r="I2431" t="s">
        <v>5</v>
      </c>
      <c r="J2431" t="s">
        <v>63</v>
      </c>
      <c r="K2431" t="str">
        <f t="shared" si="150"/>
        <v>_Đùi gà sốt cay 500g</v>
      </c>
      <c r="L2431" s="8" t="str">
        <f>VLOOKUP(K2431,'[1]Mã Misa'!$B$2:$D$74,2,0)</f>
        <v>Đùi gà sốt cay 500g</v>
      </c>
      <c r="M2431" s="8" t="str">
        <f>VLOOKUP(L2431,'[1]Mã Misa'!$C$2:$D$74,2,0)</f>
        <v>DGSC500</v>
      </c>
      <c r="N2431" s="2">
        <v>105400</v>
      </c>
      <c r="O2431" t="s">
        <v>3870</v>
      </c>
      <c r="P2431" s="8" t="str">
        <f t="shared" si="151"/>
        <v>0147971</v>
      </c>
      <c r="Q2431" s="8" t="e">
        <f t="array" ref="Q2431">IF(VLOOKUP(P2431,$AA$1:$AC$32,1,0)&lt;&gt;0,(P2431&amp;"A"),0)</f>
        <v>#N/A</v>
      </c>
      <c r="R2431" s="12">
        <v>44526</v>
      </c>
      <c r="S2431" t="s">
        <v>3871</v>
      </c>
      <c r="T2431" s="8" t="str">
        <f t="shared" si="152"/>
        <v>VM HNI Trà</v>
      </c>
      <c r="U2431" t="s">
        <v>6983</v>
      </c>
      <c r="Y2431" t="str">
        <f t="array" ref="Y2431">IF(ISNUMBER(SEARCH($V$3,T2431)),"WINCOMHANOI",IF(ISNUMBER(SEARCH($V$4,T2431)),"WINCOMHOCHIMINH",IF(ISNUMBER(SEARCH($V$5,T2431)),"WINCOMDANANG",IF(ISNUMBER(SEARCH($V$6,T2431)),"WINCOMHAIDUONG",IF(ISNUMBER(SEARCH($V$7,T2431)),"WINCOMQUANGNINH",IF(ISNUMBER(SEARCH($V$8,T2431)),"WINCOMHAIPHONG",IF(ISNUMBER(SEARCH($V$9,T2431)),"WINCOMBACGIANG",IF(ISNUMBER(SEARCH($V$10,T2431)),"WINCOMBACNINH",IF(ISNUMBER(SEARCH($V$11,T2431)),"WINCOMPHUTHO",IF(ISNUMBER(SEARCH($V$12,T2431)),"WINCOMHATINH",IF(ISNUMBER(SEARCH($V$13,T2431)),"WINCOMTHAINGUYEN",IF(ISNUMBER(SEARCH($V$14,T2431)),"WINCOMKHANHHOA",IF(ISNUMBER(SEARCH($V$15,T2431)),"WINCOMHUNGYEN",IF(ISNUMBER(SEARCH($V$16,T2431)),"WINCOMNGHEAN",IF(ISNUMBER(SEARCH($V$17,T2431)),"WINCOMLAOCAI",IF(ISNUMBER(SEARCH($V$18,T2431)),"WINCOMVUNGTAU",IF(ISNUMBER(SEARCH($V$19,T2431)),"WINCOMBINHDUONG",IF(ISNUMBER(SEARCH($V$20,T2431)),"WINCOMKIENGIANG",IF(ISNUMBER(SEARCH($V$21,T2431)),"WINCOMHANAM",IF(ISNUMBER(SEARCH($V$22,T2431)),"WINCOMNAMDINH",IF(ISNUMBER(SEARCH($V$23,T2431)),"WINCOMLANGSON",IF(ISNUMBER(SEARCH($V$24,T2431)),"WINCOMTHANHHOA",IF(ISNUMBER(SEARCH($V$25,T2431)),"WINCOMYENBAI",IF(ISNUMBER(SEARCH($V$26,T2431)),"WINCOMTUYENQUANG",IF(ISNUMBER(SEARCH($V$27,T2431)),"WINCOMHUE",IF(ISNUMBER(SEARCH($V$28,T2431)),"WINCOMQUANGNAM",IF(ISNUMBER(SEARCH($V$29,T2431)),"WINCOMVINHPHUC",IF(ISNUMBER(SEARCH($V$30,T2431)),"WINCOMHAGIANG",IF(ISNUMBER(SEARCH($V$31,T2431)),"WINCOMNINHBINH",IF(ISNUMBER(SEARCH($V$32,T2431)),"WINCOMTRAVINH",IF(ISNUMBER(SEARCH($V$33,T2431)),"WINCOMCANTHO",IF(ISNUMBER(SEARCH($V$34,T2431)),"WINCOMBENTRE",IF(ISNUMBER(SEARCH($V$35,T2431)),"WINCOMCAMAU",IF(ISNUMBER(SEARCH($V$36,T2431)),"WINCOMANGIANG",IF(ISNUMBER(SEARCH($V$37,T2431)),"WINCOMNINHTHUAN",IF(ISNUMBER(SEARCH($V$38,T2431)),"WINCOMTHAIBINH",IF(ISNUMBER(SEARCH($V$39,T2431)),"WINCOMGIALAI",IF(ISNUMBER(SEARCH($V$40,T2431)),"WINCOMHOABINH",IF(ISNUMBER(SEARCH($V$41,T2431)),"WINCOMQUANGNGAI",IF(ISNUMBER(SEARCH($V$42,T2431)),"WINCOMBINHTHUAN",IF(ISNUMBER(SEARCH($V$43,T2431)),"WINCOMDAKLAK",IF(ISNUMBER(SEARCH($V$44,T2431)),"WINCOMSOCTRANG",IF(ISNUMBER(SEARCH($V$45,T2431)),"WINCOMSONLA",IF(ISNUMBER(SEARCH($V$46,T2431)),"WINCOMKONTUM",IF(ISNUMBER(SEARCH($V$47,T2431)),"WINCOMPHUYEN",IF(ISNUMBER(SEARCH($V$48,T2431)),"WINCOMQUANGTRI",IF(ISNUMBER(SEARCH($V$49,T2431)),"WINCOMBINHDINH",IF(ISNUMBER(SEARCH($V$50,T2431)),"WINCOMCAOBANG",IF(ISNUMBER(SEARCH($V$51,T2431)),"WINCOMQUANGBINH",IF(ISNUMBER(SEARCH($V$52,T2431)),"WINCOMLAMDONG",IF(ISNUMBER(SEARCH($V$53,T2431)),"WINCOMVINHLONG",IF(ISNUMBER(SEARCH($V$54,T2431)),"WINCOMDONGTHAP",IF(ISNUMBER(SEARCH($V$55,T2431)),"WINCOMTIENGIANG",IF(ISNUMBER(SEARCH($V$56,T2431)),"WINCOMQUANGNINH",0))))))))))))))))))))))))))))))))))))))))))))))))))))))</f>
        <v>WINCOMHANOI</v>
      </c>
    </row>
    <row r="2432" spans="1:25" x14ac:dyDescent="0.2">
      <c r="A2432" t="s">
        <v>0</v>
      </c>
      <c r="B2432" t="s">
        <v>3869</v>
      </c>
      <c r="C2432" t="s">
        <v>38</v>
      </c>
      <c r="D2432" t="s">
        <v>134</v>
      </c>
      <c r="E2432" t="s">
        <v>4</v>
      </c>
      <c r="F2432" s="5">
        <f t="shared" si="149"/>
        <v>5</v>
      </c>
      <c r="G2432" s="2">
        <v>453750</v>
      </c>
      <c r="H2432" s="2">
        <v>499125.00000000006</v>
      </c>
      <c r="I2432" t="s">
        <v>5</v>
      </c>
      <c r="J2432" t="s">
        <v>135</v>
      </c>
      <c r="K2432" t="str">
        <f t="shared" si="150"/>
        <v>_Chân gà sốt cay 400g</v>
      </c>
      <c r="L2432" s="8" t="str">
        <f>VLOOKUP(K2432,'[1]Mã Misa'!$B$2:$D$74,2,0)</f>
        <v>Chân gà sốt cay 400g</v>
      </c>
      <c r="M2432" s="8" t="str">
        <f>VLOOKUP(L2432,'[1]Mã Misa'!$C$2:$D$74,2,0)</f>
        <v>CGSC400</v>
      </c>
      <c r="N2432" s="2">
        <v>90750</v>
      </c>
      <c r="O2432" t="s">
        <v>3870</v>
      </c>
      <c r="P2432" s="8" t="str">
        <f t="shared" si="151"/>
        <v>0147971</v>
      </c>
      <c r="Q2432" s="8" t="e">
        <f t="array" ref="Q2432">IF(VLOOKUP(P2432,$AA$1:$AC$32,1,0)&lt;&gt;0,(P2432&amp;"A"),0)</f>
        <v>#N/A</v>
      </c>
      <c r="R2432" s="12">
        <v>44526</v>
      </c>
      <c r="S2432" t="s">
        <v>3871</v>
      </c>
      <c r="T2432" s="8" t="str">
        <f t="shared" si="152"/>
        <v>VM HNI Trà</v>
      </c>
      <c r="U2432" t="s">
        <v>6983</v>
      </c>
      <c r="Y2432" t="str">
        <f t="array" ref="Y2432">IF(ISNUMBER(SEARCH($V$3,T2432)),"WINCOMHANOI",IF(ISNUMBER(SEARCH($V$4,T2432)),"WINCOMHOCHIMINH",IF(ISNUMBER(SEARCH($V$5,T2432)),"WINCOMDANANG",IF(ISNUMBER(SEARCH($V$6,T2432)),"WINCOMHAIDUONG",IF(ISNUMBER(SEARCH($V$7,T2432)),"WINCOMQUANGNINH",IF(ISNUMBER(SEARCH($V$8,T2432)),"WINCOMHAIPHONG",IF(ISNUMBER(SEARCH($V$9,T2432)),"WINCOMBACGIANG",IF(ISNUMBER(SEARCH($V$10,T2432)),"WINCOMBACNINH",IF(ISNUMBER(SEARCH($V$11,T2432)),"WINCOMPHUTHO",IF(ISNUMBER(SEARCH($V$12,T2432)),"WINCOMHATINH",IF(ISNUMBER(SEARCH($V$13,T2432)),"WINCOMTHAINGUYEN",IF(ISNUMBER(SEARCH($V$14,T2432)),"WINCOMKHANHHOA",IF(ISNUMBER(SEARCH($V$15,T2432)),"WINCOMHUNGYEN",IF(ISNUMBER(SEARCH($V$16,T2432)),"WINCOMNGHEAN",IF(ISNUMBER(SEARCH($V$17,T2432)),"WINCOMLAOCAI",IF(ISNUMBER(SEARCH($V$18,T2432)),"WINCOMVUNGTAU",IF(ISNUMBER(SEARCH($V$19,T2432)),"WINCOMBINHDUONG",IF(ISNUMBER(SEARCH($V$20,T2432)),"WINCOMKIENGIANG",IF(ISNUMBER(SEARCH($V$21,T2432)),"WINCOMHANAM",IF(ISNUMBER(SEARCH($V$22,T2432)),"WINCOMNAMDINH",IF(ISNUMBER(SEARCH($V$23,T2432)),"WINCOMLANGSON",IF(ISNUMBER(SEARCH($V$24,T2432)),"WINCOMTHANHHOA",IF(ISNUMBER(SEARCH($V$25,T2432)),"WINCOMYENBAI",IF(ISNUMBER(SEARCH($V$26,T2432)),"WINCOMTUYENQUANG",IF(ISNUMBER(SEARCH($V$27,T2432)),"WINCOMHUE",IF(ISNUMBER(SEARCH($V$28,T2432)),"WINCOMQUANGNAM",IF(ISNUMBER(SEARCH($V$29,T2432)),"WINCOMVINHPHUC",IF(ISNUMBER(SEARCH($V$30,T2432)),"WINCOMHAGIANG",IF(ISNUMBER(SEARCH($V$31,T2432)),"WINCOMNINHBINH",IF(ISNUMBER(SEARCH($V$32,T2432)),"WINCOMTRAVINH",IF(ISNUMBER(SEARCH($V$33,T2432)),"WINCOMCANTHO",IF(ISNUMBER(SEARCH($V$34,T2432)),"WINCOMBENTRE",IF(ISNUMBER(SEARCH($V$35,T2432)),"WINCOMCAMAU",IF(ISNUMBER(SEARCH($V$36,T2432)),"WINCOMANGIANG",IF(ISNUMBER(SEARCH($V$37,T2432)),"WINCOMNINHTHUAN",IF(ISNUMBER(SEARCH($V$38,T2432)),"WINCOMTHAIBINH",IF(ISNUMBER(SEARCH($V$39,T2432)),"WINCOMGIALAI",IF(ISNUMBER(SEARCH($V$40,T2432)),"WINCOMHOABINH",IF(ISNUMBER(SEARCH($V$41,T2432)),"WINCOMQUANGNGAI",IF(ISNUMBER(SEARCH($V$42,T2432)),"WINCOMBINHTHUAN",IF(ISNUMBER(SEARCH($V$43,T2432)),"WINCOMDAKLAK",IF(ISNUMBER(SEARCH($V$44,T2432)),"WINCOMSOCTRANG",IF(ISNUMBER(SEARCH($V$45,T2432)),"WINCOMSONLA",IF(ISNUMBER(SEARCH($V$46,T2432)),"WINCOMKONTUM",IF(ISNUMBER(SEARCH($V$47,T2432)),"WINCOMPHUYEN",IF(ISNUMBER(SEARCH($V$48,T2432)),"WINCOMQUANGTRI",IF(ISNUMBER(SEARCH($V$49,T2432)),"WINCOMBINHDINH",IF(ISNUMBER(SEARCH($V$50,T2432)),"WINCOMCAOBANG",IF(ISNUMBER(SEARCH($V$51,T2432)),"WINCOMQUANGBINH",IF(ISNUMBER(SEARCH($V$52,T2432)),"WINCOMLAMDONG",IF(ISNUMBER(SEARCH($V$53,T2432)),"WINCOMVINHLONG",IF(ISNUMBER(SEARCH($V$54,T2432)),"WINCOMDONGTHAP",IF(ISNUMBER(SEARCH($V$55,T2432)),"WINCOMTIENGIANG",IF(ISNUMBER(SEARCH($V$56,T2432)),"WINCOMQUANGNINH",0))))))))))))))))))))))))))))))))))))))))))))))))))))))</f>
        <v>WINCOMHANOI</v>
      </c>
    </row>
    <row r="2433" spans="1:25" x14ac:dyDescent="0.2">
      <c r="A2433" t="s">
        <v>0</v>
      </c>
      <c r="B2433" t="s">
        <v>3872</v>
      </c>
      <c r="C2433" t="s">
        <v>2</v>
      </c>
      <c r="D2433" t="s">
        <v>39</v>
      </c>
      <c r="E2433" t="s">
        <v>4</v>
      </c>
      <c r="F2433" s="5">
        <f t="shared" si="149"/>
        <v>1</v>
      </c>
      <c r="G2433" s="2">
        <v>46000</v>
      </c>
      <c r="H2433" s="2">
        <v>50600.000000000007</v>
      </c>
      <c r="I2433" t="s">
        <v>5</v>
      </c>
      <c r="J2433" t="s">
        <v>40</v>
      </c>
      <c r="K2433" t="str">
        <f t="shared" si="150"/>
        <v>Mộc nấm hương gói 250g</v>
      </c>
      <c r="L2433" s="8" t="str">
        <f>VLOOKUP(K2433,'[1]Mã Misa'!$B$2:$D$74,2,0)</f>
        <v>Mộc Nấm Hương 250g</v>
      </c>
      <c r="M2433" s="8" t="str">
        <f>VLOOKUP(L2433,'[1]Mã Misa'!$C$2:$D$74,2,0)</f>
        <v>MNH250</v>
      </c>
      <c r="N2433" s="2">
        <v>46000</v>
      </c>
      <c r="O2433" t="s">
        <v>3873</v>
      </c>
      <c r="P2433" s="8" t="str">
        <f t="shared" si="151"/>
        <v>0145813</v>
      </c>
      <c r="Q2433" s="8" t="e">
        <f t="array" ref="Q2433">IF(VLOOKUP(P2433,$AA$1:$AC$32,1,0)&lt;&gt;0,(P2433&amp;"A"),0)</f>
        <v>#N/A</v>
      </c>
      <c r="R2433" s="12">
        <v>44522</v>
      </c>
      <c r="S2433" t="s">
        <v>3874</v>
      </c>
      <c r="T2433" s="8" t="str">
        <f t="shared" si="152"/>
        <v>VM+ HNI S1</v>
      </c>
      <c r="U2433" t="s">
        <v>6984</v>
      </c>
      <c r="Y2433" t="str">
        <f t="array" ref="Y2433">IF(ISNUMBER(SEARCH($V$3,T2433)),"WINCOMHANOI",IF(ISNUMBER(SEARCH($V$4,T2433)),"WINCOMHOCHIMINH",IF(ISNUMBER(SEARCH($V$5,T2433)),"WINCOMDANANG",IF(ISNUMBER(SEARCH($V$6,T2433)),"WINCOMHAIDUONG",IF(ISNUMBER(SEARCH($V$7,T2433)),"WINCOMQUANGNINH",IF(ISNUMBER(SEARCH($V$8,T2433)),"WINCOMHAIPHONG",IF(ISNUMBER(SEARCH($V$9,T2433)),"WINCOMBACGIANG",IF(ISNUMBER(SEARCH($V$10,T2433)),"WINCOMBACNINH",IF(ISNUMBER(SEARCH($V$11,T2433)),"WINCOMPHUTHO",IF(ISNUMBER(SEARCH($V$12,T2433)),"WINCOMHATINH",IF(ISNUMBER(SEARCH($V$13,T2433)),"WINCOMTHAINGUYEN",IF(ISNUMBER(SEARCH($V$14,T2433)),"WINCOMKHANHHOA",IF(ISNUMBER(SEARCH($V$15,T2433)),"WINCOMHUNGYEN",IF(ISNUMBER(SEARCH($V$16,T2433)),"WINCOMNGHEAN",IF(ISNUMBER(SEARCH($V$17,T2433)),"WINCOMLAOCAI",IF(ISNUMBER(SEARCH($V$18,T2433)),"WINCOMVUNGTAU",IF(ISNUMBER(SEARCH($V$19,T2433)),"WINCOMBINHDUONG",IF(ISNUMBER(SEARCH($V$20,T2433)),"WINCOMKIENGIANG",IF(ISNUMBER(SEARCH($V$21,T2433)),"WINCOMHANAM",IF(ISNUMBER(SEARCH($V$22,T2433)),"WINCOMNAMDINH",IF(ISNUMBER(SEARCH($V$23,T2433)),"WINCOMLANGSON",IF(ISNUMBER(SEARCH($V$24,T2433)),"WINCOMTHANHHOA",IF(ISNUMBER(SEARCH($V$25,T2433)),"WINCOMYENBAI",IF(ISNUMBER(SEARCH($V$26,T2433)),"WINCOMTUYENQUANG",IF(ISNUMBER(SEARCH($V$27,T2433)),"WINCOMHUE",IF(ISNUMBER(SEARCH($V$28,T2433)),"WINCOMQUANGNAM",IF(ISNUMBER(SEARCH($V$29,T2433)),"WINCOMVINHPHUC",IF(ISNUMBER(SEARCH($V$30,T2433)),"WINCOMHAGIANG",IF(ISNUMBER(SEARCH($V$31,T2433)),"WINCOMNINHBINH",IF(ISNUMBER(SEARCH($V$32,T2433)),"WINCOMTRAVINH",IF(ISNUMBER(SEARCH($V$33,T2433)),"WINCOMCANTHO",IF(ISNUMBER(SEARCH($V$34,T2433)),"WINCOMBENTRE",IF(ISNUMBER(SEARCH($V$35,T2433)),"WINCOMCAMAU",IF(ISNUMBER(SEARCH($V$36,T2433)),"WINCOMANGIANG",IF(ISNUMBER(SEARCH($V$37,T2433)),"WINCOMNINHTHUAN",IF(ISNUMBER(SEARCH($V$38,T2433)),"WINCOMTHAIBINH",IF(ISNUMBER(SEARCH($V$39,T2433)),"WINCOMGIALAI",IF(ISNUMBER(SEARCH($V$40,T2433)),"WINCOMHOABINH",IF(ISNUMBER(SEARCH($V$41,T2433)),"WINCOMQUANGNGAI",IF(ISNUMBER(SEARCH($V$42,T2433)),"WINCOMBINHTHUAN",IF(ISNUMBER(SEARCH($V$43,T2433)),"WINCOMDAKLAK",IF(ISNUMBER(SEARCH($V$44,T2433)),"WINCOMSOCTRANG",IF(ISNUMBER(SEARCH($V$45,T2433)),"WINCOMSONLA",IF(ISNUMBER(SEARCH($V$46,T2433)),"WINCOMKONTUM",IF(ISNUMBER(SEARCH($V$47,T2433)),"WINCOMPHUYEN",IF(ISNUMBER(SEARCH($V$48,T2433)),"WINCOMQUANGTRI",IF(ISNUMBER(SEARCH($V$49,T2433)),"WINCOMBINHDINH",IF(ISNUMBER(SEARCH($V$50,T2433)),"WINCOMCAOBANG",IF(ISNUMBER(SEARCH($V$51,T2433)),"WINCOMQUANGBINH",IF(ISNUMBER(SEARCH($V$52,T2433)),"WINCOMLAMDONG",IF(ISNUMBER(SEARCH($V$53,T2433)),"WINCOMVINHLONG",IF(ISNUMBER(SEARCH($V$54,T2433)),"WINCOMDONGTHAP",IF(ISNUMBER(SEARCH($V$55,T2433)),"WINCOMTIENGIANG",IF(ISNUMBER(SEARCH($V$56,T2433)),"WINCOMQUANGNINH",0))))))))))))))))))))))))))))))))))))))))))))))))))))))</f>
        <v>WINCOMHANOI</v>
      </c>
    </row>
    <row r="2434" spans="1:25" x14ac:dyDescent="0.2">
      <c r="A2434" t="s">
        <v>0</v>
      </c>
      <c r="B2434" t="s">
        <v>3872</v>
      </c>
      <c r="C2434" t="s">
        <v>31</v>
      </c>
      <c r="D2434" t="s">
        <v>20</v>
      </c>
      <c r="E2434" t="s">
        <v>4</v>
      </c>
      <c r="F2434" s="5">
        <f t="shared" si="149"/>
        <v>2</v>
      </c>
      <c r="G2434" s="2">
        <v>100364</v>
      </c>
      <c r="H2434" s="2">
        <v>110400.40000000001</v>
      </c>
      <c r="I2434" t="s">
        <v>5</v>
      </c>
      <c r="J2434" t="s">
        <v>21</v>
      </c>
      <c r="K2434" t="str">
        <f t="shared" si="150"/>
        <v>Giò tai lưỡi xào gói 250g</v>
      </c>
      <c r="L2434" s="8" t="str">
        <f>VLOOKUP(K2434,'[1]Mã Misa'!$B$2:$D$74,2,0)</f>
        <v>Giò Tai Lưỡi Xào 250g</v>
      </c>
      <c r="M2434" s="8" t="str">
        <f>VLOOKUP(L2434,'[1]Mã Misa'!$C$2:$D$74,2,0)</f>
        <v>GTLX250G</v>
      </c>
      <c r="N2434" s="2">
        <v>50182</v>
      </c>
      <c r="O2434" t="s">
        <v>3873</v>
      </c>
      <c r="P2434" s="8" t="str">
        <f t="shared" si="151"/>
        <v>0145813</v>
      </c>
      <c r="Q2434" s="8" t="e">
        <f t="array" ref="Q2434">IF(VLOOKUP(P2434,$AA$1:$AC$32,1,0)&lt;&gt;0,(P2434&amp;"A"),0)</f>
        <v>#N/A</v>
      </c>
      <c r="R2434" s="12">
        <v>44522</v>
      </c>
      <c r="S2434" t="s">
        <v>3874</v>
      </c>
      <c r="T2434" s="8" t="str">
        <f t="shared" si="152"/>
        <v>VM+ HNI S1</v>
      </c>
      <c r="U2434" t="s">
        <v>6984</v>
      </c>
      <c r="Y2434" t="str">
        <f t="array" ref="Y2434">IF(ISNUMBER(SEARCH($V$3,T2434)),"WINCOMHANOI",IF(ISNUMBER(SEARCH($V$4,T2434)),"WINCOMHOCHIMINH",IF(ISNUMBER(SEARCH($V$5,T2434)),"WINCOMDANANG",IF(ISNUMBER(SEARCH($V$6,T2434)),"WINCOMHAIDUONG",IF(ISNUMBER(SEARCH($V$7,T2434)),"WINCOMQUANGNINH",IF(ISNUMBER(SEARCH($V$8,T2434)),"WINCOMHAIPHONG",IF(ISNUMBER(SEARCH($V$9,T2434)),"WINCOMBACGIANG",IF(ISNUMBER(SEARCH($V$10,T2434)),"WINCOMBACNINH",IF(ISNUMBER(SEARCH($V$11,T2434)),"WINCOMPHUTHO",IF(ISNUMBER(SEARCH($V$12,T2434)),"WINCOMHATINH",IF(ISNUMBER(SEARCH($V$13,T2434)),"WINCOMTHAINGUYEN",IF(ISNUMBER(SEARCH($V$14,T2434)),"WINCOMKHANHHOA",IF(ISNUMBER(SEARCH($V$15,T2434)),"WINCOMHUNGYEN",IF(ISNUMBER(SEARCH($V$16,T2434)),"WINCOMNGHEAN",IF(ISNUMBER(SEARCH($V$17,T2434)),"WINCOMLAOCAI",IF(ISNUMBER(SEARCH($V$18,T2434)),"WINCOMVUNGTAU",IF(ISNUMBER(SEARCH($V$19,T2434)),"WINCOMBINHDUONG",IF(ISNUMBER(SEARCH($V$20,T2434)),"WINCOMKIENGIANG",IF(ISNUMBER(SEARCH($V$21,T2434)),"WINCOMHANAM",IF(ISNUMBER(SEARCH($V$22,T2434)),"WINCOMNAMDINH",IF(ISNUMBER(SEARCH($V$23,T2434)),"WINCOMLANGSON",IF(ISNUMBER(SEARCH($V$24,T2434)),"WINCOMTHANHHOA",IF(ISNUMBER(SEARCH($V$25,T2434)),"WINCOMYENBAI",IF(ISNUMBER(SEARCH($V$26,T2434)),"WINCOMTUYENQUANG",IF(ISNUMBER(SEARCH($V$27,T2434)),"WINCOMHUE",IF(ISNUMBER(SEARCH($V$28,T2434)),"WINCOMQUANGNAM",IF(ISNUMBER(SEARCH($V$29,T2434)),"WINCOMVINHPHUC",IF(ISNUMBER(SEARCH($V$30,T2434)),"WINCOMHAGIANG",IF(ISNUMBER(SEARCH($V$31,T2434)),"WINCOMNINHBINH",IF(ISNUMBER(SEARCH($V$32,T2434)),"WINCOMTRAVINH",IF(ISNUMBER(SEARCH($V$33,T2434)),"WINCOMCANTHO",IF(ISNUMBER(SEARCH($V$34,T2434)),"WINCOMBENTRE",IF(ISNUMBER(SEARCH($V$35,T2434)),"WINCOMCAMAU",IF(ISNUMBER(SEARCH($V$36,T2434)),"WINCOMANGIANG",IF(ISNUMBER(SEARCH($V$37,T2434)),"WINCOMNINHTHUAN",IF(ISNUMBER(SEARCH($V$38,T2434)),"WINCOMTHAIBINH",IF(ISNUMBER(SEARCH($V$39,T2434)),"WINCOMGIALAI",IF(ISNUMBER(SEARCH($V$40,T2434)),"WINCOMHOABINH",IF(ISNUMBER(SEARCH($V$41,T2434)),"WINCOMQUANGNGAI",IF(ISNUMBER(SEARCH($V$42,T2434)),"WINCOMBINHTHUAN",IF(ISNUMBER(SEARCH($V$43,T2434)),"WINCOMDAKLAK",IF(ISNUMBER(SEARCH($V$44,T2434)),"WINCOMSOCTRANG",IF(ISNUMBER(SEARCH($V$45,T2434)),"WINCOMSONLA",IF(ISNUMBER(SEARCH($V$46,T2434)),"WINCOMKONTUM",IF(ISNUMBER(SEARCH($V$47,T2434)),"WINCOMPHUYEN",IF(ISNUMBER(SEARCH($V$48,T2434)),"WINCOMQUANGTRI",IF(ISNUMBER(SEARCH($V$49,T2434)),"WINCOMBINHDINH",IF(ISNUMBER(SEARCH($V$50,T2434)),"WINCOMCAOBANG",IF(ISNUMBER(SEARCH($V$51,T2434)),"WINCOMQUANGBINH",IF(ISNUMBER(SEARCH($V$52,T2434)),"WINCOMLAMDONG",IF(ISNUMBER(SEARCH($V$53,T2434)),"WINCOMVINHLONG",IF(ISNUMBER(SEARCH($V$54,T2434)),"WINCOMDONGTHAP",IF(ISNUMBER(SEARCH($V$55,T2434)),"WINCOMTIENGIANG",IF(ISNUMBER(SEARCH($V$56,T2434)),"WINCOMQUANGNINH",0))))))))))))))))))))))))))))))))))))))))))))))))))))))</f>
        <v>WINCOMHANOI</v>
      </c>
    </row>
    <row r="2435" spans="1:25" x14ac:dyDescent="0.2">
      <c r="A2435" t="s">
        <v>0</v>
      </c>
      <c r="B2435" t="s">
        <v>3872</v>
      </c>
      <c r="C2435" t="s">
        <v>34</v>
      </c>
      <c r="D2435" t="s">
        <v>123</v>
      </c>
      <c r="E2435" t="s">
        <v>4</v>
      </c>
      <c r="F2435" s="5">
        <f t="shared" ref="F2435:F2498" si="153">G2435/N2435</f>
        <v>1</v>
      </c>
      <c r="G2435" s="2">
        <v>55595</v>
      </c>
      <c r="H2435" s="2">
        <v>61154.500000000007</v>
      </c>
      <c r="I2435" t="s">
        <v>5</v>
      </c>
      <c r="J2435" t="s">
        <v>124</v>
      </c>
      <c r="K2435" t="str">
        <f t="shared" ref="K2435:K2498" si="154">MID(J2435,10,26)</f>
        <v>Tai heo muối gói 200g</v>
      </c>
      <c r="L2435" s="8" t="str">
        <f>VLOOKUP(K2435,'[1]Mã Misa'!$B$2:$D$74,2,0)</f>
        <v>Tai heo muối 200g</v>
      </c>
      <c r="M2435" s="8" t="str">
        <f>VLOOKUP(L2435,'[1]Mã Misa'!$C$2:$D$74,2,0)</f>
        <v>TH200</v>
      </c>
      <c r="N2435" s="2">
        <v>55595</v>
      </c>
      <c r="O2435" t="s">
        <v>3873</v>
      </c>
      <c r="P2435" s="8" t="str">
        <f t="shared" ref="P2435:P2498" si="155">RIGHT(O2435,7)</f>
        <v>0145813</v>
      </c>
      <c r="Q2435" s="8" t="e">
        <f t="array" ref="Q2435">IF(VLOOKUP(P2435,$AA$1:$AC$32,1,0)&lt;&gt;0,(P2435&amp;"A"),0)</f>
        <v>#N/A</v>
      </c>
      <c r="R2435" s="12">
        <v>44522</v>
      </c>
      <c r="S2435" t="s">
        <v>3874</v>
      </c>
      <c r="T2435" s="8" t="str">
        <f t="shared" si="152"/>
        <v>VM+ HNI S1</v>
      </c>
      <c r="U2435" t="s">
        <v>6984</v>
      </c>
      <c r="Y2435" t="str">
        <f t="array" ref="Y2435">IF(ISNUMBER(SEARCH($V$3,T2435)),"WINCOMHANOI",IF(ISNUMBER(SEARCH($V$4,T2435)),"WINCOMHOCHIMINH",IF(ISNUMBER(SEARCH($V$5,T2435)),"WINCOMDANANG",IF(ISNUMBER(SEARCH($V$6,T2435)),"WINCOMHAIDUONG",IF(ISNUMBER(SEARCH($V$7,T2435)),"WINCOMQUANGNINH",IF(ISNUMBER(SEARCH($V$8,T2435)),"WINCOMHAIPHONG",IF(ISNUMBER(SEARCH($V$9,T2435)),"WINCOMBACGIANG",IF(ISNUMBER(SEARCH($V$10,T2435)),"WINCOMBACNINH",IF(ISNUMBER(SEARCH($V$11,T2435)),"WINCOMPHUTHO",IF(ISNUMBER(SEARCH($V$12,T2435)),"WINCOMHATINH",IF(ISNUMBER(SEARCH($V$13,T2435)),"WINCOMTHAINGUYEN",IF(ISNUMBER(SEARCH($V$14,T2435)),"WINCOMKHANHHOA",IF(ISNUMBER(SEARCH($V$15,T2435)),"WINCOMHUNGYEN",IF(ISNUMBER(SEARCH($V$16,T2435)),"WINCOMNGHEAN",IF(ISNUMBER(SEARCH($V$17,T2435)),"WINCOMLAOCAI",IF(ISNUMBER(SEARCH($V$18,T2435)),"WINCOMVUNGTAU",IF(ISNUMBER(SEARCH($V$19,T2435)),"WINCOMBINHDUONG",IF(ISNUMBER(SEARCH($V$20,T2435)),"WINCOMKIENGIANG",IF(ISNUMBER(SEARCH($V$21,T2435)),"WINCOMHANAM",IF(ISNUMBER(SEARCH($V$22,T2435)),"WINCOMNAMDINH",IF(ISNUMBER(SEARCH($V$23,T2435)),"WINCOMLANGSON",IF(ISNUMBER(SEARCH($V$24,T2435)),"WINCOMTHANHHOA",IF(ISNUMBER(SEARCH($V$25,T2435)),"WINCOMYENBAI",IF(ISNUMBER(SEARCH($V$26,T2435)),"WINCOMTUYENQUANG",IF(ISNUMBER(SEARCH($V$27,T2435)),"WINCOMHUE",IF(ISNUMBER(SEARCH($V$28,T2435)),"WINCOMQUANGNAM",IF(ISNUMBER(SEARCH($V$29,T2435)),"WINCOMVINHPHUC",IF(ISNUMBER(SEARCH($V$30,T2435)),"WINCOMHAGIANG",IF(ISNUMBER(SEARCH($V$31,T2435)),"WINCOMNINHBINH",IF(ISNUMBER(SEARCH($V$32,T2435)),"WINCOMTRAVINH",IF(ISNUMBER(SEARCH($V$33,T2435)),"WINCOMCANTHO",IF(ISNUMBER(SEARCH($V$34,T2435)),"WINCOMBENTRE",IF(ISNUMBER(SEARCH($V$35,T2435)),"WINCOMCAMAU",IF(ISNUMBER(SEARCH($V$36,T2435)),"WINCOMANGIANG",IF(ISNUMBER(SEARCH($V$37,T2435)),"WINCOMNINHTHUAN",IF(ISNUMBER(SEARCH($V$38,T2435)),"WINCOMTHAIBINH",IF(ISNUMBER(SEARCH($V$39,T2435)),"WINCOMGIALAI",IF(ISNUMBER(SEARCH($V$40,T2435)),"WINCOMHOABINH",IF(ISNUMBER(SEARCH($V$41,T2435)),"WINCOMQUANGNGAI",IF(ISNUMBER(SEARCH($V$42,T2435)),"WINCOMBINHTHUAN",IF(ISNUMBER(SEARCH($V$43,T2435)),"WINCOMDAKLAK",IF(ISNUMBER(SEARCH($V$44,T2435)),"WINCOMSOCTRANG",IF(ISNUMBER(SEARCH($V$45,T2435)),"WINCOMSONLA",IF(ISNUMBER(SEARCH($V$46,T2435)),"WINCOMKONTUM",IF(ISNUMBER(SEARCH($V$47,T2435)),"WINCOMPHUYEN",IF(ISNUMBER(SEARCH($V$48,T2435)),"WINCOMQUANGTRI",IF(ISNUMBER(SEARCH($V$49,T2435)),"WINCOMBINHDINH",IF(ISNUMBER(SEARCH($V$50,T2435)),"WINCOMCAOBANG",IF(ISNUMBER(SEARCH($V$51,T2435)),"WINCOMQUANGBINH",IF(ISNUMBER(SEARCH($V$52,T2435)),"WINCOMLAMDONG",IF(ISNUMBER(SEARCH($V$53,T2435)),"WINCOMVINHLONG",IF(ISNUMBER(SEARCH($V$54,T2435)),"WINCOMDONGTHAP",IF(ISNUMBER(SEARCH($V$55,T2435)),"WINCOMTIENGIANG",IF(ISNUMBER(SEARCH($V$56,T2435)),"WINCOMQUANGNINH",0))))))))))))))))))))))))))))))))))))))))))))))))))))))</f>
        <v>WINCOMHANOI</v>
      </c>
    </row>
    <row r="2436" spans="1:25" x14ac:dyDescent="0.2">
      <c r="A2436" t="s">
        <v>0</v>
      </c>
      <c r="B2436" t="s">
        <v>3872</v>
      </c>
      <c r="C2436" t="s">
        <v>37</v>
      </c>
      <c r="D2436" t="s">
        <v>3</v>
      </c>
      <c r="E2436" t="s">
        <v>4</v>
      </c>
      <c r="F2436" s="5">
        <f t="shared" si="153"/>
        <v>1</v>
      </c>
      <c r="G2436" s="2">
        <v>88846</v>
      </c>
      <c r="H2436" s="2">
        <v>97730.6</v>
      </c>
      <c r="I2436" t="s">
        <v>5</v>
      </c>
      <c r="J2436" t="s">
        <v>6</v>
      </c>
      <c r="K2436" t="str">
        <f t="shared" si="154"/>
        <v>Gà muối gói 500g</v>
      </c>
      <c r="L2436" s="8" t="str">
        <f>VLOOKUP(K2436,'[1]Mã Misa'!$B$2:$D$74,2,0)</f>
        <v>Gà muối 500g</v>
      </c>
      <c r="M2436" s="8" t="str">
        <f>VLOOKUP(L2436,'[1]Mã Misa'!$C$2:$D$74,2,0)</f>
        <v>GM500</v>
      </c>
      <c r="N2436" s="2">
        <v>88846</v>
      </c>
      <c r="O2436" t="s">
        <v>3873</v>
      </c>
      <c r="P2436" s="8" t="str">
        <f t="shared" si="155"/>
        <v>0145813</v>
      </c>
      <c r="Q2436" s="8" t="e">
        <f t="array" ref="Q2436">IF(VLOOKUP(P2436,$AA$1:$AC$32,1,0)&lt;&gt;0,(P2436&amp;"A"),0)</f>
        <v>#N/A</v>
      </c>
      <c r="R2436" s="12">
        <v>44522</v>
      </c>
      <c r="S2436" t="s">
        <v>3874</v>
      </c>
      <c r="T2436" s="8" t="str">
        <f t="shared" ref="T2436:T2499" si="156">LEFT(U2436,10)</f>
        <v>VM+ HNI S1</v>
      </c>
      <c r="U2436" t="s">
        <v>6984</v>
      </c>
      <c r="Y2436" t="str">
        <f t="array" ref="Y2436">IF(ISNUMBER(SEARCH($V$3,T2436)),"WINCOMHANOI",IF(ISNUMBER(SEARCH($V$4,T2436)),"WINCOMHOCHIMINH",IF(ISNUMBER(SEARCH($V$5,T2436)),"WINCOMDANANG",IF(ISNUMBER(SEARCH($V$6,T2436)),"WINCOMHAIDUONG",IF(ISNUMBER(SEARCH($V$7,T2436)),"WINCOMQUANGNINH",IF(ISNUMBER(SEARCH($V$8,T2436)),"WINCOMHAIPHONG",IF(ISNUMBER(SEARCH($V$9,T2436)),"WINCOMBACGIANG",IF(ISNUMBER(SEARCH($V$10,T2436)),"WINCOMBACNINH",IF(ISNUMBER(SEARCH($V$11,T2436)),"WINCOMPHUTHO",IF(ISNUMBER(SEARCH($V$12,T2436)),"WINCOMHATINH",IF(ISNUMBER(SEARCH($V$13,T2436)),"WINCOMTHAINGUYEN",IF(ISNUMBER(SEARCH($V$14,T2436)),"WINCOMKHANHHOA",IF(ISNUMBER(SEARCH($V$15,T2436)),"WINCOMHUNGYEN",IF(ISNUMBER(SEARCH($V$16,T2436)),"WINCOMNGHEAN",IF(ISNUMBER(SEARCH($V$17,T2436)),"WINCOMLAOCAI",IF(ISNUMBER(SEARCH($V$18,T2436)),"WINCOMVUNGTAU",IF(ISNUMBER(SEARCH($V$19,T2436)),"WINCOMBINHDUONG",IF(ISNUMBER(SEARCH($V$20,T2436)),"WINCOMKIENGIANG",IF(ISNUMBER(SEARCH($V$21,T2436)),"WINCOMHANAM",IF(ISNUMBER(SEARCH($V$22,T2436)),"WINCOMNAMDINH",IF(ISNUMBER(SEARCH($V$23,T2436)),"WINCOMLANGSON",IF(ISNUMBER(SEARCH($V$24,T2436)),"WINCOMTHANHHOA",IF(ISNUMBER(SEARCH($V$25,T2436)),"WINCOMYENBAI",IF(ISNUMBER(SEARCH($V$26,T2436)),"WINCOMTUYENQUANG",IF(ISNUMBER(SEARCH($V$27,T2436)),"WINCOMHUE",IF(ISNUMBER(SEARCH($V$28,T2436)),"WINCOMQUANGNAM",IF(ISNUMBER(SEARCH($V$29,T2436)),"WINCOMVINHPHUC",IF(ISNUMBER(SEARCH($V$30,T2436)),"WINCOMHAGIANG",IF(ISNUMBER(SEARCH($V$31,T2436)),"WINCOMNINHBINH",IF(ISNUMBER(SEARCH($V$32,T2436)),"WINCOMTRAVINH",IF(ISNUMBER(SEARCH($V$33,T2436)),"WINCOMCANTHO",IF(ISNUMBER(SEARCH($V$34,T2436)),"WINCOMBENTRE",IF(ISNUMBER(SEARCH($V$35,T2436)),"WINCOMCAMAU",IF(ISNUMBER(SEARCH($V$36,T2436)),"WINCOMANGIANG",IF(ISNUMBER(SEARCH($V$37,T2436)),"WINCOMNINHTHUAN",IF(ISNUMBER(SEARCH($V$38,T2436)),"WINCOMTHAIBINH",IF(ISNUMBER(SEARCH($V$39,T2436)),"WINCOMGIALAI",IF(ISNUMBER(SEARCH($V$40,T2436)),"WINCOMHOABINH",IF(ISNUMBER(SEARCH($V$41,T2436)),"WINCOMQUANGNGAI",IF(ISNUMBER(SEARCH($V$42,T2436)),"WINCOMBINHTHUAN",IF(ISNUMBER(SEARCH($V$43,T2436)),"WINCOMDAKLAK",IF(ISNUMBER(SEARCH($V$44,T2436)),"WINCOMSOCTRANG",IF(ISNUMBER(SEARCH($V$45,T2436)),"WINCOMSONLA",IF(ISNUMBER(SEARCH($V$46,T2436)),"WINCOMKONTUM",IF(ISNUMBER(SEARCH($V$47,T2436)),"WINCOMPHUYEN",IF(ISNUMBER(SEARCH($V$48,T2436)),"WINCOMQUANGTRI",IF(ISNUMBER(SEARCH($V$49,T2436)),"WINCOMBINHDINH",IF(ISNUMBER(SEARCH($V$50,T2436)),"WINCOMCAOBANG",IF(ISNUMBER(SEARCH($V$51,T2436)),"WINCOMQUANGBINH",IF(ISNUMBER(SEARCH($V$52,T2436)),"WINCOMLAMDONG",IF(ISNUMBER(SEARCH($V$53,T2436)),"WINCOMVINHLONG",IF(ISNUMBER(SEARCH($V$54,T2436)),"WINCOMDONGTHAP",IF(ISNUMBER(SEARCH($V$55,T2436)),"WINCOMTIENGIANG",IF(ISNUMBER(SEARCH($V$56,T2436)),"WINCOMQUANGNINH",0))))))))))))))))))))))))))))))))))))))))))))))))))))))</f>
        <v>WINCOMHANOI</v>
      </c>
    </row>
    <row r="2437" spans="1:25" x14ac:dyDescent="0.2">
      <c r="A2437" t="s">
        <v>0</v>
      </c>
      <c r="B2437" t="s">
        <v>3875</v>
      </c>
      <c r="C2437" t="s">
        <v>2</v>
      </c>
      <c r="D2437" t="s">
        <v>3</v>
      </c>
      <c r="E2437" t="s">
        <v>4</v>
      </c>
      <c r="F2437" s="5">
        <f t="shared" si="153"/>
        <v>2</v>
      </c>
      <c r="G2437" s="2">
        <v>177692</v>
      </c>
      <c r="H2437" s="2">
        <v>195461.2</v>
      </c>
      <c r="I2437" t="s">
        <v>5</v>
      </c>
      <c r="J2437" t="s">
        <v>6</v>
      </c>
      <c r="K2437" t="str">
        <f t="shared" si="154"/>
        <v>Gà muối gói 500g</v>
      </c>
      <c r="L2437" s="8" t="str">
        <f>VLOOKUP(K2437,'[1]Mã Misa'!$B$2:$D$74,2,0)</f>
        <v>Gà muối 500g</v>
      </c>
      <c r="M2437" s="8" t="str">
        <f>VLOOKUP(L2437,'[1]Mã Misa'!$C$2:$D$74,2,0)</f>
        <v>GM500</v>
      </c>
      <c r="N2437" s="2">
        <v>88846</v>
      </c>
      <c r="O2437" t="s">
        <v>3876</v>
      </c>
      <c r="P2437" s="8" t="str">
        <f t="shared" si="155"/>
        <v>0011562</v>
      </c>
      <c r="Q2437" s="8" t="e">
        <f t="array" ref="Q2437">IF(VLOOKUP(P2437,$AA$1:$AC$32,1,0)&lt;&gt;0,(P2437&amp;"A"),0)</f>
        <v>#N/A</v>
      </c>
      <c r="R2437" s="12">
        <v>44522</v>
      </c>
      <c r="S2437" t="s">
        <v>3877</v>
      </c>
      <c r="T2437" s="8" t="str">
        <f t="shared" si="156"/>
        <v>VM+ QNH Tổ</v>
      </c>
      <c r="U2437" t="s">
        <v>6985</v>
      </c>
      <c r="Y2437" t="str">
        <f t="array" ref="Y2437">IF(ISNUMBER(SEARCH($V$3,T2437)),"WINCOMHANOI",IF(ISNUMBER(SEARCH($V$4,T2437)),"WINCOMHOCHIMINH",IF(ISNUMBER(SEARCH($V$5,T2437)),"WINCOMDANANG",IF(ISNUMBER(SEARCH($V$6,T2437)),"WINCOMHAIDUONG",IF(ISNUMBER(SEARCH($V$7,T2437)),"WINCOMQUANGNINH",IF(ISNUMBER(SEARCH($V$8,T2437)),"WINCOMHAIPHONG",IF(ISNUMBER(SEARCH($V$9,T2437)),"WINCOMBACGIANG",IF(ISNUMBER(SEARCH($V$10,T2437)),"WINCOMBACNINH",IF(ISNUMBER(SEARCH($V$11,T2437)),"WINCOMPHUTHO",IF(ISNUMBER(SEARCH($V$12,T2437)),"WINCOMHATINH",IF(ISNUMBER(SEARCH($V$13,T2437)),"WINCOMTHAINGUYEN",IF(ISNUMBER(SEARCH($V$14,T2437)),"WINCOMKHANHHOA",IF(ISNUMBER(SEARCH($V$15,T2437)),"WINCOMHUNGYEN",IF(ISNUMBER(SEARCH($V$16,T2437)),"WINCOMNGHEAN",IF(ISNUMBER(SEARCH($V$17,T2437)),"WINCOMLAOCAI",IF(ISNUMBER(SEARCH($V$18,T2437)),"WINCOMVUNGTAU",IF(ISNUMBER(SEARCH($V$19,T2437)),"WINCOMBINHDUONG",IF(ISNUMBER(SEARCH($V$20,T2437)),"WINCOMKIENGIANG",IF(ISNUMBER(SEARCH($V$21,T2437)),"WINCOMHANAM",IF(ISNUMBER(SEARCH($V$22,T2437)),"WINCOMNAMDINH",IF(ISNUMBER(SEARCH($V$23,T2437)),"WINCOMLANGSON",IF(ISNUMBER(SEARCH($V$24,T2437)),"WINCOMTHANHHOA",IF(ISNUMBER(SEARCH($V$25,T2437)),"WINCOMYENBAI",IF(ISNUMBER(SEARCH($V$26,T2437)),"WINCOMTUYENQUANG",IF(ISNUMBER(SEARCH($V$27,T2437)),"WINCOMHUE",IF(ISNUMBER(SEARCH($V$28,T2437)),"WINCOMQUANGNAM",IF(ISNUMBER(SEARCH($V$29,T2437)),"WINCOMVINHPHUC",IF(ISNUMBER(SEARCH($V$30,T2437)),"WINCOMHAGIANG",IF(ISNUMBER(SEARCH($V$31,T2437)),"WINCOMNINHBINH",IF(ISNUMBER(SEARCH($V$32,T2437)),"WINCOMTRAVINH",IF(ISNUMBER(SEARCH($V$33,T2437)),"WINCOMCANTHO",IF(ISNUMBER(SEARCH($V$34,T2437)),"WINCOMBENTRE",IF(ISNUMBER(SEARCH($V$35,T2437)),"WINCOMCAMAU",IF(ISNUMBER(SEARCH($V$36,T2437)),"WINCOMANGIANG",IF(ISNUMBER(SEARCH($V$37,T2437)),"WINCOMNINHTHUAN",IF(ISNUMBER(SEARCH($V$38,T2437)),"WINCOMTHAIBINH",IF(ISNUMBER(SEARCH($V$39,T2437)),"WINCOMGIALAI",IF(ISNUMBER(SEARCH($V$40,T2437)),"WINCOMHOABINH",IF(ISNUMBER(SEARCH($V$41,T2437)),"WINCOMQUANGNGAI",IF(ISNUMBER(SEARCH($V$42,T2437)),"WINCOMBINHTHUAN",IF(ISNUMBER(SEARCH($V$43,T2437)),"WINCOMDAKLAK",IF(ISNUMBER(SEARCH($V$44,T2437)),"WINCOMSOCTRANG",IF(ISNUMBER(SEARCH($V$45,T2437)),"WINCOMSONLA",IF(ISNUMBER(SEARCH($V$46,T2437)),"WINCOMKONTUM",IF(ISNUMBER(SEARCH($V$47,T2437)),"WINCOMPHUYEN",IF(ISNUMBER(SEARCH($V$48,T2437)),"WINCOMQUANGTRI",IF(ISNUMBER(SEARCH($V$49,T2437)),"WINCOMBINHDINH",IF(ISNUMBER(SEARCH($V$50,T2437)),"WINCOMCAOBANG",IF(ISNUMBER(SEARCH($V$51,T2437)),"WINCOMQUANGBINH",IF(ISNUMBER(SEARCH($V$52,T2437)),"WINCOMLAMDONG",IF(ISNUMBER(SEARCH($V$53,T2437)),"WINCOMVINHLONG",IF(ISNUMBER(SEARCH($V$54,T2437)),"WINCOMDONGTHAP",IF(ISNUMBER(SEARCH($V$55,T2437)),"WINCOMTIENGIANG",IF(ISNUMBER(SEARCH($V$56,T2437)),"WINCOMQUANGNINH",0))))))))))))))))))))))))))))))))))))))))))))))))))))))</f>
        <v>WINCOMQUANGNINH</v>
      </c>
    </row>
    <row r="2438" spans="1:25" x14ac:dyDescent="0.2">
      <c r="A2438" t="s">
        <v>0</v>
      </c>
      <c r="B2438" t="s">
        <v>3878</v>
      </c>
      <c r="C2438" t="s">
        <v>2</v>
      </c>
      <c r="D2438" t="s">
        <v>100</v>
      </c>
      <c r="E2438" t="s">
        <v>4</v>
      </c>
      <c r="F2438" s="5">
        <f t="shared" si="153"/>
        <v>4</v>
      </c>
      <c r="G2438" s="2">
        <v>245000</v>
      </c>
      <c r="H2438" s="2">
        <v>269500</v>
      </c>
      <c r="I2438" t="s">
        <v>5</v>
      </c>
      <c r="J2438" t="s">
        <v>101</v>
      </c>
      <c r="K2438" t="str">
        <f t="shared" si="154"/>
        <v xml:space="preserve"> Ghẹ farci 150g</v>
      </c>
      <c r="L2438" s="8" t="str">
        <f>VLOOKUP(K2438,'[1]Mã Misa'!$B$2:$D$74,2,0)</f>
        <v>Ghẹ farci 150g</v>
      </c>
      <c r="M2438" s="8" t="str">
        <f>VLOOKUP(L2438,'[1]Mã Misa'!$C$2:$D$74,2,0)</f>
        <v>GHEFARCI150</v>
      </c>
      <c r="N2438" s="2">
        <v>61250</v>
      </c>
      <c r="O2438" t="s">
        <v>3879</v>
      </c>
      <c r="P2438" s="8" t="str">
        <f t="shared" si="155"/>
        <v>0145827</v>
      </c>
      <c r="Q2438" s="8" t="e">
        <f t="array" ref="Q2438">IF(VLOOKUP(P2438,$AA$1:$AC$32,1,0)&lt;&gt;0,(P2438&amp;"A"),0)</f>
        <v>#N/A</v>
      </c>
      <c r="R2438" s="12">
        <v>44522</v>
      </c>
      <c r="S2438" t="s">
        <v>3880</v>
      </c>
      <c r="T2438" s="8" t="str">
        <f t="shared" si="156"/>
        <v>VM+ HNI Lô</v>
      </c>
      <c r="U2438" t="s">
        <v>6986</v>
      </c>
      <c r="Y2438" t="str">
        <f t="array" ref="Y2438">IF(ISNUMBER(SEARCH($V$3,T2438)),"WINCOMHANOI",IF(ISNUMBER(SEARCH($V$4,T2438)),"WINCOMHOCHIMINH",IF(ISNUMBER(SEARCH($V$5,T2438)),"WINCOMDANANG",IF(ISNUMBER(SEARCH($V$6,T2438)),"WINCOMHAIDUONG",IF(ISNUMBER(SEARCH($V$7,T2438)),"WINCOMQUANGNINH",IF(ISNUMBER(SEARCH($V$8,T2438)),"WINCOMHAIPHONG",IF(ISNUMBER(SEARCH($V$9,T2438)),"WINCOMBACGIANG",IF(ISNUMBER(SEARCH($V$10,T2438)),"WINCOMBACNINH",IF(ISNUMBER(SEARCH($V$11,T2438)),"WINCOMPHUTHO",IF(ISNUMBER(SEARCH($V$12,T2438)),"WINCOMHATINH",IF(ISNUMBER(SEARCH($V$13,T2438)),"WINCOMTHAINGUYEN",IF(ISNUMBER(SEARCH($V$14,T2438)),"WINCOMKHANHHOA",IF(ISNUMBER(SEARCH($V$15,T2438)),"WINCOMHUNGYEN",IF(ISNUMBER(SEARCH($V$16,T2438)),"WINCOMNGHEAN",IF(ISNUMBER(SEARCH($V$17,T2438)),"WINCOMLAOCAI",IF(ISNUMBER(SEARCH($V$18,T2438)),"WINCOMVUNGTAU",IF(ISNUMBER(SEARCH($V$19,T2438)),"WINCOMBINHDUONG",IF(ISNUMBER(SEARCH($V$20,T2438)),"WINCOMKIENGIANG",IF(ISNUMBER(SEARCH($V$21,T2438)),"WINCOMHANAM",IF(ISNUMBER(SEARCH($V$22,T2438)),"WINCOMNAMDINH",IF(ISNUMBER(SEARCH($V$23,T2438)),"WINCOMLANGSON",IF(ISNUMBER(SEARCH($V$24,T2438)),"WINCOMTHANHHOA",IF(ISNUMBER(SEARCH($V$25,T2438)),"WINCOMYENBAI",IF(ISNUMBER(SEARCH($V$26,T2438)),"WINCOMTUYENQUANG",IF(ISNUMBER(SEARCH($V$27,T2438)),"WINCOMHUE",IF(ISNUMBER(SEARCH($V$28,T2438)),"WINCOMQUANGNAM",IF(ISNUMBER(SEARCH($V$29,T2438)),"WINCOMVINHPHUC",IF(ISNUMBER(SEARCH($V$30,T2438)),"WINCOMHAGIANG",IF(ISNUMBER(SEARCH($V$31,T2438)),"WINCOMNINHBINH",IF(ISNUMBER(SEARCH($V$32,T2438)),"WINCOMTRAVINH",IF(ISNUMBER(SEARCH($V$33,T2438)),"WINCOMCANTHO",IF(ISNUMBER(SEARCH($V$34,T2438)),"WINCOMBENTRE",IF(ISNUMBER(SEARCH($V$35,T2438)),"WINCOMCAMAU",IF(ISNUMBER(SEARCH($V$36,T2438)),"WINCOMANGIANG",IF(ISNUMBER(SEARCH($V$37,T2438)),"WINCOMNINHTHUAN",IF(ISNUMBER(SEARCH($V$38,T2438)),"WINCOMTHAIBINH",IF(ISNUMBER(SEARCH($V$39,T2438)),"WINCOMGIALAI",IF(ISNUMBER(SEARCH($V$40,T2438)),"WINCOMHOABINH",IF(ISNUMBER(SEARCH($V$41,T2438)),"WINCOMQUANGNGAI",IF(ISNUMBER(SEARCH($V$42,T2438)),"WINCOMBINHTHUAN",IF(ISNUMBER(SEARCH($V$43,T2438)),"WINCOMDAKLAK",IF(ISNUMBER(SEARCH($V$44,T2438)),"WINCOMSOCTRANG",IF(ISNUMBER(SEARCH($V$45,T2438)),"WINCOMSONLA",IF(ISNUMBER(SEARCH($V$46,T2438)),"WINCOMKONTUM",IF(ISNUMBER(SEARCH($V$47,T2438)),"WINCOMPHUYEN",IF(ISNUMBER(SEARCH($V$48,T2438)),"WINCOMQUANGTRI",IF(ISNUMBER(SEARCH($V$49,T2438)),"WINCOMBINHDINH",IF(ISNUMBER(SEARCH($V$50,T2438)),"WINCOMCAOBANG",IF(ISNUMBER(SEARCH($V$51,T2438)),"WINCOMQUANGBINH",IF(ISNUMBER(SEARCH($V$52,T2438)),"WINCOMLAMDONG",IF(ISNUMBER(SEARCH($V$53,T2438)),"WINCOMVINHLONG",IF(ISNUMBER(SEARCH($V$54,T2438)),"WINCOMDONGTHAP",IF(ISNUMBER(SEARCH($V$55,T2438)),"WINCOMTIENGIANG",IF(ISNUMBER(SEARCH($V$56,T2438)),"WINCOMQUANGNINH",0))))))))))))))))))))))))))))))))))))))))))))))))))))))</f>
        <v>WINCOMHANOI</v>
      </c>
    </row>
    <row r="2439" spans="1:25" x14ac:dyDescent="0.2">
      <c r="A2439" t="s">
        <v>0</v>
      </c>
      <c r="B2439" t="s">
        <v>3878</v>
      </c>
      <c r="C2439" t="s">
        <v>31</v>
      </c>
      <c r="D2439" t="s">
        <v>168</v>
      </c>
      <c r="E2439" t="s">
        <v>4</v>
      </c>
      <c r="F2439" s="5">
        <f t="shared" si="153"/>
        <v>3</v>
      </c>
      <c r="G2439" s="2">
        <v>183750</v>
      </c>
      <c r="H2439" s="2">
        <v>202125.00000000003</v>
      </c>
      <c r="I2439" t="s">
        <v>5</v>
      </c>
      <c r="J2439" t="s">
        <v>169</v>
      </c>
      <c r="K2439" t="str">
        <f t="shared" si="154"/>
        <v xml:space="preserve"> Càng ghẹ cốm hoa 250g</v>
      </c>
      <c r="L2439" s="8" t="str">
        <f>VLOOKUP(K2439,'[1]Mã Misa'!$B$2:$D$74,2,0)</f>
        <v>Càng ghẹ cốm hoa 250g</v>
      </c>
      <c r="M2439" s="8" t="str">
        <f>VLOOKUP(L2439,'[1]Mã Misa'!$C$2:$D$74,2,0)</f>
        <v>CGCH250</v>
      </c>
      <c r="N2439" s="2">
        <v>61250</v>
      </c>
      <c r="O2439" t="s">
        <v>3879</v>
      </c>
      <c r="P2439" s="8" t="str">
        <f t="shared" si="155"/>
        <v>0145827</v>
      </c>
      <c r="Q2439" s="8" t="e">
        <f t="array" ref="Q2439">IF(VLOOKUP(P2439,$AA$1:$AC$32,1,0)&lt;&gt;0,(P2439&amp;"A"),0)</f>
        <v>#N/A</v>
      </c>
      <c r="R2439" s="12">
        <v>44522</v>
      </c>
      <c r="S2439" t="s">
        <v>3880</v>
      </c>
      <c r="T2439" s="8" t="str">
        <f t="shared" si="156"/>
        <v>VM+ HNI Lô</v>
      </c>
      <c r="U2439" t="s">
        <v>6986</v>
      </c>
      <c r="Y2439" t="str">
        <f t="array" ref="Y2439">IF(ISNUMBER(SEARCH($V$3,T2439)),"WINCOMHANOI",IF(ISNUMBER(SEARCH($V$4,T2439)),"WINCOMHOCHIMINH",IF(ISNUMBER(SEARCH($V$5,T2439)),"WINCOMDANANG",IF(ISNUMBER(SEARCH($V$6,T2439)),"WINCOMHAIDUONG",IF(ISNUMBER(SEARCH($V$7,T2439)),"WINCOMQUANGNINH",IF(ISNUMBER(SEARCH($V$8,T2439)),"WINCOMHAIPHONG",IF(ISNUMBER(SEARCH($V$9,T2439)),"WINCOMBACGIANG",IF(ISNUMBER(SEARCH($V$10,T2439)),"WINCOMBACNINH",IF(ISNUMBER(SEARCH($V$11,T2439)),"WINCOMPHUTHO",IF(ISNUMBER(SEARCH($V$12,T2439)),"WINCOMHATINH",IF(ISNUMBER(SEARCH($V$13,T2439)),"WINCOMTHAINGUYEN",IF(ISNUMBER(SEARCH($V$14,T2439)),"WINCOMKHANHHOA",IF(ISNUMBER(SEARCH($V$15,T2439)),"WINCOMHUNGYEN",IF(ISNUMBER(SEARCH($V$16,T2439)),"WINCOMNGHEAN",IF(ISNUMBER(SEARCH($V$17,T2439)),"WINCOMLAOCAI",IF(ISNUMBER(SEARCH($V$18,T2439)),"WINCOMVUNGTAU",IF(ISNUMBER(SEARCH($V$19,T2439)),"WINCOMBINHDUONG",IF(ISNUMBER(SEARCH($V$20,T2439)),"WINCOMKIENGIANG",IF(ISNUMBER(SEARCH($V$21,T2439)),"WINCOMHANAM",IF(ISNUMBER(SEARCH($V$22,T2439)),"WINCOMNAMDINH",IF(ISNUMBER(SEARCH($V$23,T2439)),"WINCOMLANGSON",IF(ISNUMBER(SEARCH($V$24,T2439)),"WINCOMTHANHHOA",IF(ISNUMBER(SEARCH($V$25,T2439)),"WINCOMYENBAI",IF(ISNUMBER(SEARCH($V$26,T2439)),"WINCOMTUYENQUANG",IF(ISNUMBER(SEARCH($V$27,T2439)),"WINCOMHUE",IF(ISNUMBER(SEARCH($V$28,T2439)),"WINCOMQUANGNAM",IF(ISNUMBER(SEARCH($V$29,T2439)),"WINCOMVINHPHUC",IF(ISNUMBER(SEARCH($V$30,T2439)),"WINCOMHAGIANG",IF(ISNUMBER(SEARCH($V$31,T2439)),"WINCOMNINHBINH",IF(ISNUMBER(SEARCH($V$32,T2439)),"WINCOMTRAVINH",IF(ISNUMBER(SEARCH($V$33,T2439)),"WINCOMCANTHO",IF(ISNUMBER(SEARCH($V$34,T2439)),"WINCOMBENTRE",IF(ISNUMBER(SEARCH($V$35,T2439)),"WINCOMCAMAU",IF(ISNUMBER(SEARCH($V$36,T2439)),"WINCOMANGIANG",IF(ISNUMBER(SEARCH($V$37,T2439)),"WINCOMNINHTHUAN",IF(ISNUMBER(SEARCH($V$38,T2439)),"WINCOMTHAIBINH",IF(ISNUMBER(SEARCH($V$39,T2439)),"WINCOMGIALAI",IF(ISNUMBER(SEARCH($V$40,T2439)),"WINCOMHOABINH",IF(ISNUMBER(SEARCH($V$41,T2439)),"WINCOMQUANGNGAI",IF(ISNUMBER(SEARCH($V$42,T2439)),"WINCOMBINHTHUAN",IF(ISNUMBER(SEARCH($V$43,T2439)),"WINCOMDAKLAK",IF(ISNUMBER(SEARCH($V$44,T2439)),"WINCOMSOCTRANG",IF(ISNUMBER(SEARCH($V$45,T2439)),"WINCOMSONLA",IF(ISNUMBER(SEARCH($V$46,T2439)),"WINCOMKONTUM",IF(ISNUMBER(SEARCH($V$47,T2439)),"WINCOMPHUYEN",IF(ISNUMBER(SEARCH($V$48,T2439)),"WINCOMQUANGTRI",IF(ISNUMBER(SEARCH($V$49,T2439)),"WINCOMBINHDINH",IF(ISNUMBER(SEARCH($V$50,T2439)),"WINCOMCAOBANG",IF(ISNUMBER(SEARCH($V$51,T2439)),"WINCOMQUANGBINH",IF(ISNUMBER(SEARCH($V$52,T2439)),"WINCOMLAMDONG",IF(ISNUMBER(SEARCH($V$53,T2439)),"WINCOMVINHLONG",IF(ISNUMBER(SEARCH($V$54,T2439)),"WINCOMDONGTHAP",IF(ISNUMBER(SEARCH($V$55,T2439)),"WINCOMTIENGIANG",IF(ISNUMBER(SEARCH($V$56,T2439)),"WINCOMQUANGNINH",0))))))))))))))))))))))))))))))))))))))))))))))))))))))</f>
        <v>WINCOMHANOI</v>
      </c>
    </row>
    <row r="2440" spans="1:25" x14ac:dyDescent="0.2">
      <c r="A2440" t="s">
        <v>0</v>
      </c>
      <c r="B2440" t="s">
        <v>3878</v>
      </c>
      <c r="C2440" t="s">
        <v>34</v>
      </c>
      <c r="D2440" t="s">
        <v>1307</v>
      </c>
      <c r="E2440" t="s">
        <v>4</v>
      </c>
      <c r="F2440" s="5">
        <f t="shared" si="153"/>
        <v>2</v>
      </c>
      <c r="G2440" s="2">
        <v>122500</v>
      </c>
      <c r="H2440" s="2">
        <v>134750</v>
      </c>
      <c r="I2440" t="s">
        <v>5</v>
      </c>
      <c r="J2440" t="s">
        <v>1308</v>
      </c>
      <c r="K2440" t="str">
        <f t="shared" si="154"/>
        <v xml:space="preserve"> Chả giò phô mai ghẹ 250g</v>
      </c>
      <c r="L2440" s="8" t="str">
        <f>VLOOKUP(K2440,'[1]Mã Misa'!$B$2:$D$74,2,0)</f>
        <v>Chả giò phô mai ghẹ 250g</v>
      </c>
      <c r="M2440" s="8" t="str">
        <f>VLOOKUP(L2440,'[1]Mã Misa'!$C$2:$D$74,2,0)</f>
        <v>CGPMG250</v>
      </c>
      <c r="N2440" s="2">
        <v>61250</v>
      </c>
      <c r="O2440" t="s">
        <v>3879</v>
      </c>
      <c r="P2440" s="8" t="str">
        <f t="shared" si="155"/>
        <v>0145827</v>
      </c>
      <c r="Q2440" s="8" t="e">
        <f t="array" ref="Q2440">IF(VLOOKUP(P2440,$AA$1:$AC$32,1,0)&lt;&gt;0,(P2440&amp;"A"),0)</f>
        <v>#N/A</v>
      </c>
      <c r="R2440" s="12">
        <v>44522</v>
      </c>
      <c r="S2440" t="s">
        <v>3880</v>
      </c>
      <c r="T2440" s="8" t="str">
        <f t="shared" si="156"/>
        <v>VM+ HNI Lô</v>
      </c>
      <c r="U2440" t="s">
        <v>6986</v>
      </c>
      <c r="Y2440" t="str">
        <f t="array" ref="Y2440">IF(ISNUMBER(SEARCH($V$3,T2440)),"WINCOMHANOI",IF(ISNUMBER(SEARCH($V$4,T2440)),"WINCOMHOCHIMINH",IF(ISNUMBER(SEARCH($V$5,T2440)),"WINCOMDANANG",IF(ISNUMBER(SEARCH($V$6,T2440)),"WINCOMHAIDUONG",IF(ISNUMBER(SEARCH($V$7,T2440)),"WINCOMQUANGNINH",IF(ISNUMBER(SEARCH($V$8,T2440)),"WINCOMHAIPHONG",IF(ISNUMBER(SEARCH($V$9,T2440)),"WINCOMBACGIANG",IF(ISNUMBER(SEARCH($V$10,T2440)),"WINCOMBACNINH",IF(ISNUMBER(SEARCH($V$11,T2440)),"WINCOMPHUTHO",IF(ISNUMBER(SEARCH($V$12,T2440)),"WINCOMHATINH",IF(ISNUMBER(SEARCH($V$13,T2440)),"WINCOMTHAINGUYEN",IF(ISNUMBER(SEARCH($V$14,T2440)),"WINCOMKHANHHOA",IF(ISNUMBER(SEARCH($V$15,T2440)),"WINCOMHUNGYEN",IF(ISNUMBER(SEARCH($V$16,T2440)),"WINCOMNGHEAN",IF(ISNUMBER(SEARCH($V$17,T2440)),"WINCOMLAOCAI",IF(ISNUMBER(SEARCH($V$18,T2440)),"WINCOMVUNGTAU",IF(ISNUMBER(SEARCH($V$19,T2440)),"WINCOMBINHDUONG",IF(ISNUMBER(SEARCH($V$20,T2440)),"WINCOMKIENGIANG",IF(ISNUMBER(SEARCH($V$21,T2440)),"WINCOMHANAM",IF(ISNUMBER(SEARCH($V$22,T2440)),"WINCOMNAMDINH",IF(ISNUMBER(SEARCH($V$23,T2440)),"WINCOMLANGSON",IF(ISNUMBER(SEARCH($V$24,T2440)),"WINCOMTHANHHOA",IF(ISNUMBER(SEARCH($V$25,T2440)),"WINCOMYENBAI",IF(ISNUMBER(SEARCH($V$26,T2440)),"WINCOMTUYENQUANG",IF(ISNUMBER(SEARCH($V$27,T2440)),"WINCOMHUE",IF(ISNUMBER(SEARCH($V$28,T2440)),"WINCOMQUANGNAM",IF(ISNUMBER(SEARCH($V$29,T2440)),"WINCOMVINHPHUC",IF(ISNUMBER(SEARCH($V$30,T2440)),"WINCOMHAGIANG",IF(ISNUMBER(SEARCH($V$31,T2440)),"WINCOMNINHBINH",IF(ISNUMBER(SEARCH($V$32,T2440)),"WINCOMTRAVINH",IF(ISNUMBER(SEARCH($V$33,T2440)),"WINCOMCANTHO",IF(ISNUMBER(SEARCH($V$34,T2440)),"WINCOMBENTRE",IF(ISNUMBER(SEARCH($V$35,T2440)),"WINCOMCAMAU",IF(ISNUMBER(SEARCH($V$36,T2440)),"WINCOMANGIANG",IF(ISNUMBER(SEARCH($V$37,T2440)),"WINCOMNINHTHUAN",IF(ISNUMBER(SEARCH($V$38,T2440)),"WINCOMTHAIBINH",IF(ISNUMBER(SEARCH($V$39,T2440)),"WINCOMGIALAI",IF(ISNUMBER(SEARCH($V$40,T2440)),"WINCOMHOABINH",IF(ISNUMBER(SEARCH($V$41,T2440)),"WINCOMQUANGNGAI",IF(ISNUMBER(SEARCH($V$42,T2440)),"WINCOMBINHTHUAN",IF(ISNUMBER(SEARCH($V$43,T2440)),"WINCOMDAKLAK",IF(ISNUMBER(SEARCH($V$44,T2440)),"WINCOMSOCTRANG",IF(ISNUMBER(SEARCH($V$45,T2440)),"WINCOMSONLA",IF(ISNUMBER(SEARCH($V$46,T2440)),"WINCOMKONTUM",IF(ISNUMBER(SEARCH($V$47,T2440)),"WINCOMPHUYEN",IF(ISNUMBER(SEARCH($V$48,T2440)),"WINCOMQUANGTRI",IF(ISNUMBER(SEARCH($V$49,T2440)),"WINCOMBINHDINH",IF(ISNUMBER(SEARCH($V$50,T2440)),"WINCOMCAOBANG",IF(ISNUMBER(SEARCH($V$51,T2440)),"WINCOMQUANGBINH",IF(ISNUMBER(SEARCH($V$52,T2440)),"WINCOMLAMDONG",IF(ISNUMBER(SEARCH($V$53,T2440)),"WINCOMVINHLONG",IF(ISNUMBER(SEARCH($V$54,T2440)),"WINCOMDONGTHAP",IF(ISNUMBER(SEARCH($V$55,T2440)),"WINCOMTIENGIANG",IF(ISNUMBER(SEARCH($V$56,T2440)),"WINCOMQUANGNINH",0))))))))))))))))))))))))))))))))))))))))))))))))))))))</f>
        <v>WINCOMHANOI</v>
      </c>
    </row>
    <row r="2441" spans="1:25" x14ac:dyDescent="0.2">
      <c r="A2441" t="s">
        <v>0</v>
      </c>
      <c r="B2441" t="s">
        <v>3881</v>
      </c>
      <c r="C2441" t="s">
        <v>2</v>
      </c>
      <c r="D2441" t="s">
        <v>35</v>
      </c>
      <c r="E2441" t="s">
        <v>4</v>
      </c>
      <c r="F2441" s="5">
        <f t="shared" si="153"/>
        <v>1</v>
      </c>
      <c r="G2441" s="2">
        <v>73431</v>
      </c>
      <c r="H2441" s="2">
        <v>80774.100000000006</v>
      </c>
      <c r="I2441" t="s">
        <v>5</v>
      </c>
      <c r="J2441" t="s">
        <v>36</v>
      </c>
      <c r="K2441" t="str">
        <f t="shared" si="154"/>
        <v>Chân giò heo muối gói 300g</v>
      </c>
      <c r="L2441" s="8" t="str">
        <f>VLOOKUP(K2441,'[1]Mã Misa'!$B$2:$D$74,2,0)</f>
        <v>Chân giò heo muối 300g</v>
      </c>
      <c r="M2441" s="8" t="str">
        <f>VLOOKUP(L2441,'[1]Mã Misa'!$C$2:$D$74,2,0)</f>
        <v>CGM300</v>
      </c>
      <c r="N2441" s="2">
        <v>73431</v>
      </c>
      <c r="O2441" t="s">
        <v>3882</v>
      </c>
      <c r="P2441" s="8" t="str">
        <f t="shared" si="155"/>
        <v>0145830</v>
      </c>
      <c r="Q2441" s="8" t="e">
        <f t="array" ref="Q2441">IF(VLOOKUP(P2441,$AA$1:$AC$32,1,0)&lt;&gt;0,(P2441&amp;"A"),0)</f>
        <v>#N/A</v>
      </c>
      <c r="R2441" s="12">
        <v>44522</v>
      </c>
      <c r="S2441" t="s">
        <v>3610</v>
      </c>
      <c r="T2441" s="8" t="str">
        <f t="shared" si="156"/>
        <v>VM+ HNI 77</v>
      </c>
      <c r="U2441" t="s">
        <v>6930</v>
      </c>
      <c r="Y2441" t="str">
        <f t="array" ref="Y2441">IF(ISNUMBER(SEARCH($V$3,T2441)),"WINCOMHANOI",IF(ISNUMBER(SEARCH($V$4,T2441)),"WINCOMHOCHIMINH",IF(ISNUMBER(SEARCH($V$5,T2441)),"WINCOMDANANG",IF(ISNUMBER(SEARCH($V$6,T2441)),"WINCOMHAIDUONG",IF(ISNUMBER(SEARCH($V$7,T2441)),"WINCOMQUANGNINH",IF(ISNUMBER(SEARCH($V$8,T2441)),"WINCOMHAIPHONG",IF(ISNUMBER(SEARCH($V$9,T2441)),"WINCOMBACGIANG",IF(ISNUMBER(SEARCH($V$10,T2441)),"WINCOMBACNINH",IF(ISNUMBER(SEARCH($V$11,T2441)),"WINCOMPHUTHO",IF(ISNUMBER(SEARCH($V$12,T2441)),"WINCOMHATINH",IF(ISNUMBER(SEARCH($V$13,T2441)),"WINCOMTHAINGUYEN",IF(ISNUMBER(SEARCH($V$14,T2441)),"WINCOMKHANHHOA",IF(ISNUMBER(SEARCH($V$15,T2441)),"WINCOMHUNGYEN",IF(ISNUMBER(SEARCH($V$16,T2441)),"WINCOMNGHEAN",IF(ISNUMBER(SEARCH($V$17,T2441)),"WINCOMLAOCAI",IF(ISNUMBER(SEARCH($V$18,T2441)),"WINCOMVUNGTAU",IF(ISNUMBER(SEARCH($V$19,T2441)),"WINCOMBINHDUONG",IF(ISNUMBER(SEARCH($V$20,T2441)),"WINCOMKIENGIANG",IF(ISNUMBER(SEARCH($V$21,T2441)),"WINCOMHANAM",IF(ISNUMBER(SEARCH($V$22,T2441)),"WINCOMNAMDINH",IF(ISNUMBER(SEARCH($V$23,T2441)),"WINCOMLANGSON",IF(ISNUMBER(SEARCH($V$24,T2441)),"WINCOMTHANHHOA",IF(ISNUMBER(SEARCH($V$25,T2441)),"WINCOMYENBAI",IF(ISNUMBER(SEARCH($V$26,T2441)),"WINCOMTUYENQUANG",IF(ISNUMBER(SEARCH($V$27,T2441)),"WINCOMHUE",IF(ISNUMBER(SEARCH($V$28,T2441)),"WINCOMQUANGNAM",IF(ISNUMBER(SEARCH($V$29,T2441)),"WINCOMVINHPHUC",IF(ISNUMBER(SEARCH($V$30,T2441)),"WINCOMHAGIANG",IF(ISNUMBER(SEARCH($V$31,T2441)),"WINCOMNINHBINH",IF(ISNUMBER(SEARCH($V$32,T2441)),"WINCOMTRAVINH",IF(ISNUMBER(SEARCH($V$33,T2441)),"WINCOMCANTHO",IF(ISNUMBER(SEARCH($V$34,T2441)),"WINCOMBENTRE",IF(ISNUMBER(SEARCH($V$35,T2441)),"WINCOMCAMAU",IF(ISNUMBER(SEARCH($V$36,T2441)),"WINCOMANGIANG",IF(ISNUMBER(SEARCH($V$37,T2441)),"WINCOMNINHTHUAN",IF(ISNUMBER(SEARCH($V$38,T2441)),"WINCOMTHAIBINH",IF(ISNUMBER(SEARCH($V$39,T2441)),"WINCOMGIALAI",IF(ISNUMBER(SEARCH($V$40,T2441)),"WINCOMHOABINH",IF(ISNUMBER(SEARCH($V$41,T2441)),"WINCOMQUANGNGAI",IF(ISNUMBER(SEARCH($V$42,T2441)),"WINCOMBINHTHUAN",IF(ISNUMBER(SEARCH($V$43,T2441)),"WINCOMDAKLAK",IF(ISNUMBER(SEARCH($V$44,T2441)),"WINCOMSOCTRANG",IF(ISNUMBER(SEARCH($V$45,T2441)),"WINCOMSONLA",IF(ISNUMBER(SEARCH($V$46,T2441)),"WINCOMKONTUM",IF(ISNUMBER(SEARCH($V$47,T2441)),"WINCOMPHUYEN",IF(ISNUMBER(SEARCH($V$48,T2441)),"WINCOMQUANGTRI",IF(ISNUMBER(SEARCH($V$49,T2441)),"WINCOMBINHDINH",IF(ISNUMBER(SEARCH($V$50,T2441)),"WINCOMCAOBANG",IF(ISNUMBER(SEARCH($V$51,T2441)),"WINCOMQUANGBINH",IF(ISNUMBER(SEARCH($V$52,T2441)),"WINCOMLAMDONG",IF(ISNUMBER(SEARCH($V$53,T2441)),"WINCOMVINHLONG",IF(ISNUMBER(SEARCH($V$54,T2441)),"WINCOMDONGTHAP",IF(ISNUMBER(SEARCH($V$55,T2441)),"WINCOMTIENGIANG",IF(ISNUMBER(SEARCH($V$56,T2441)),"WINCOMQUANGNINH",0))))))))))))))))))))))))))))))))))))))))))))))))))))))</f>
        <v>WINCOMHANOI</v>
      </c>
    </row>
    <row r="2442" spans="1:25" x14ac:dyDescent="0.2">
      <c r="A2442" t="s">
        <v>0</v>
      </c>
      <c r="B2442" t="s">
        <v>3883</v>
      </c>
      <c r="C2442" t="s">
        <v>2</v>
      </c>
      <c r="D2442" t="s">
        <v>45</v>
      </c>
      <c r="E2442" t="s">
        <v>4</v>
      </c>
      <c r="F2442" s="5">
        <f t="shared" si="153"/>
        <v>7</v>
      </c>
      <c r="G2442" s="2">
        <v>614509</v>
      </c>
      <c r="H2442" s="2">
        <v>675959.9</v>
      </c>
      <c r="I2442" t="s">
        <v>5</v>
      </c>
      <c r="J2442" t="s">
        <v>46</v>
      </c>
      <c r="K2442" t="str">
        <f t="shared" si="154"/>
        <v>Bắp bò muối gói 200g</v>
      </c>
      <c r="L2442" s="8" t="str">
        <f>VLOOKUP(K2442,'[1]Mã Misa'!$B$2:$D$74,2,0)</f>
        <v>Bắp bò muối 200g</v>
      </c>
      <c r="M2442" s="8" t="str">
        <f>VLOOKUP(L2442,'[1]Mã Misa'!$C$2:$D$74,2,0)</f>
        <v>BBM200</v>
      </c>
      <c r="N2442" s="2">
        <v>87787</v>
      </c>
      <c r="O2442" t="s">
        <v>3884</v>
      </c>
      <c r="P2442" s="8" t="str">
        <f t="shared" si="155"/>
        <v>0145844</v>
      </c>
      <c r="Q2442" s="8" t="e">
        <f t="array" ref="Q2442">IF(VLOOKUP(P2442,$AA$1:$AC$32,1,0)&lt;&gt;0,(P2442&amp;"A"),0)</f>
        <v>#N/A</v>
      </c>
      <c r="R2442" s="12">
        <v>44522</v>
      </c>
      <c r="S2442" t="s">
        <v>3874</v>
      </c>
      <c r="T2442" s="8" t="str">
        <f t="shared" si="156"/>
        <v>VM+ HNI S1</v>
      </c>
      <c r="U2442" t="s">
        <v>6984</v>
      </c>
      <c r="Y2442" t="str">
        <f t="array" ref="Y2442">IF(ISNUMBER(SEARCH($V$3,T2442)),"WINCOMHANOI",IF(ISNUMBER(SEARCH($V$4,T2442)),"WINCOMHOCHIMINH",IF(ISNUMBER(SEARCH($V$5,T2442)),"WINCOMDANANG",IF(ISNUMBER(SEARCH($V$6,T2442)),"WINCOMHAIDUONG",IF(ISNUMBER(SEARCH($V$7,T2442)),"WINCOMQUANGNINH",IF(ISNUMBER(SEARCH($V$8,T2442)),"WINCOMHAIPHONG",IF(ISNUMBER(SEARCH($V$9,T2442)),"WINCOMBACGIANG",IF(ISNUMBER(SEARCH($V$10,T2442)),"WINCOMBACNINH",IF(ISNUMBER(SEARCH($V$11,T2442)),"WINCOMPHUTHO",IF(ISNUMBER(SEARCH($V$12,T2442)),"WINCOMHATINH",IF(ISNUMBER(SEARCH($V$13,T2442)),"WINCOMTHAINGUYEN",IF(ISNUMBER(SEARCH($V$14,T2442)),"WINCOMKHANHHOA",IF(ISNUMBER(SEARCH($V$15,T2442)),"WINCOMHUNGYEN",IF(ISNUMBER(SEARCH($V$16,T2442)),"WINCOMNGHEAN",IF(ISNUMBER(SEARCH($V$17,T2442)),"WINCOMLAOCAI",IF(ISNUMBER(SEARCH($V$18,T2442)),"WINCOMVUNGTAU",IF(ISNUMBER(SEARCH($V$19,T2442)),"WINCOMBINHDUONG",IF(ISNUMBER(SEARCH($V$20,T2442)),"WINCOMKIENGIANG",IF(ISNUMBER(SEARCH($V$21,T2442)),"WINCOMHANAM",IF(ISNUMBER(SEARCH($V$22,T2442)),"WINCOMNAMDINH",IF(ISNUMBER(SEARCH($V$23,T2442)),"WINCOMLANGSON",IF(ISNUMBER(SEARCH($V$24,T2442)),"WINCOMTHANHHOA",IF(ISNUMBER(SEARCH($V$25,T2442)),"WINCOMYENBAI",IF(ISNUMBER(SEARCH($V$26,T2442)),"WINCOMTUYENQUANG",IF(ISNUMBER(SEARCH($V$27,T2442)),"WINCOMHUE",IF(ISNUMBER(SEARCH($V$28,T2442)),"WINCOMQUANGNAM",IF(ISNUMBER(SEARCH($V$29,T2442)),"WINCOMVINHPHUC",IF(ISNUMBER(SEARCH($V$30,T2442)),"WINCOMHAGIANG",IF(ISNUMBER(SEARCH($V$31,T2442)),"WINCOMNINHBINH",IF(ISNUMBER(SEARCH($V$32,T2442)),"WINCOMTRAVINH",IF(ISNUMBER(SEARCH($V$33,T2442)),"WINCOMCANTHO",IF(ISNUMBER(SEARCH($V$34,T2442)),"WINCOMBENTRE",IF(ISNUMBER(SEARCH($V$35,T2442)),"WINCOMCAMAU",IF(ISNUMBER(SEARCH($V$36,T2442)),"WINCOMANGIANG",IF(ISNUMBER(SEARCH($V$37,T2442)),"WINCOMNINHTHUAN",IF(ISNUMBER(SEARCH($V$38,T2442)),"WINCOMTHAIBINH",IF(ISNUMBER(SEARCH($V$39,T2442)),"WINCOMGIALAI",IF(ISNUMBER(SEARCH($V$40,T2442)),"WINCOMHOABINH",IF(ISNUMBER(SEARCH($V$41,T2442)),"WINCOMQUANGNGAI",IF(ISNUMBER(SEARCH($V$42,T2442)),"WINCOMBINHTHUAN",IF(ISNUMBER(SEARCH($V$43,T2442)),"WINCOMDAKLAK",IF(ISNUMBER(SEARCH($V$44,T2442)),"WINCOMSOCTRANG",IF(ISNUMBER(SEARCH($V$45,T2442)),"WINCOMSONLA",IF(ISNUMBER(SEARCH($V$46,T2442)),"WINCOMKONTUM",IF(ISNUMBER(SEARCH($V$47,T2442)),"WINCOMPHUYEN",IF(ISNUMBER(SEARCH($V$48,T2442)),"WINCOMQUANGTRI",IF(ISNUMBER(SEARCH($V$49,T2442)),"WINCOMBINHDINH",IF(ISNUMBER(SEARCH($V$50,T2442)),"WINCOMCAOBANG",IF(ISNUMBER(SEARCH($V$51,T2442)),"WINCOMQUANGBINH",IF(ISNUMBER(SEARCH($V$52,T2442)),"WINCOMLAMDONG",IF(ISNUMBER(SEARCH($V$53,T2442)),"WINCOMVINHLONG",IF(ISNUMBER(SEARCH($V$54,T2442)),"WINCOMDONGTHAP",IF(ISNUMBER(SEARCH($V$55,T2442)),"WINCOMTIENGIANG",IF(ISNUMBER(SEARCH($V$56,T2442)),"WINCOMQUANGNINH",0))))))))))))))))))))))))))))))))))))))))))))))))))))))</f>
        <v>WINCOMHANOI</v>
      </c>
    </row>
    <row r="2443" spans="1:25" x14ac:dyDescent="0.2">
      <c r="A2443" t="s">
        <v>0</v>
      </c>
      <c r="B2443" t="s">
        <v>3885</v>
      </c>
      <c r="C2443" t="s">
        <v>2</v>
      </c>
      <c r="D2443" t="s">
        <v>32</v>
      </c>
      <c r="E2443" t="s">
        <v>4</v>
      </c>
      <c r="F2443" s="5">
        <f t="shared" si="153"/>
        <v>3</v>
      </c>
      <c r="G2443" s="2">
        <v>178200</v>
      </c>
      <c r="H2443" s="2">
        <v>196020.00000000003</v>
      </c>
      <c r="I2443" t="s">
        <v>5</v>
      </c>
      <c r="J2443" t="s">
        <v>33</v>
      </c>
      <c r="K2443" t="str">
        <f t="shared" si="154"/>
        <v>_Giò lụa 250g</v>
      </c>
      <c r="L2443" s="8" t="str">
        <f>VLOOKUP(K2443,'[1]Mã Misa'!$B$2:$D$74,2,0)</f>
        <v>Giò lụa 250g</v>
      </c>
      <c r="M2443" s="8" t="str">
        <f>VLOOKUP(L2443,'[1]Mã Misa'!$C$2:$D$74,2,0)</f>
        <v>GL250</v>
      </c>
      <c r="N2443" s="2">
        <v>59400</v>
      </c>
      <c r="O2443" t="s">
        <v>3886</v>
      </c>
      <c r="P2443" s="8" t="str">
        <f t="shared" si="155"/>
        <v>0145846</v>
      </c>
      <c r="Q2443" s="8" t="e">
        <f t="array" ref="Q2443">IF(VLOOKUP(P2443,$AA$1:$AC$32,1,0)&lt;&gt;0,(P2443&amp;"A"),0)</f>
        <v>#N/A</v>
      </c>
      <c r="R2443" s="12">
        <v>44522</v>
      </c>
      <c r="S2443" t="s">
        <v>2213</v>
      </c>
      <c r="T2443" s="8" t="str">
        <f t="shared" si="156"/>
        <v>VM+ HNI Kh</v>
      </c>
      <c r="U2443" t="s">
        <v>6611</v>
      </c>
      <c r="Y2443" t="str">
        <f t="array" ref="Y2443">IF(ISNUMBER(SEARCH($V$3,T2443)),"WINCOMHANOI",IF(ISNUMBER(SEARCH($V$4,T2443)),"WINCOMHOCHIMINH",IF(ISNUMBER(SEARCH($V$5,T2443)),"WINCOMDANANG",IF(ISNUMBER(SEARCH($V$6,T2443)),"WINCOMHAIDUONG",IF(ISNUMBER(SEARCH($V$7,T2443)),"WINCOMQUANGNINH",IF(ISNUMBER(SEARCH($V$8,T2443)),"WINCOMHAIPHONG",IF(ISNUMBER(SEARCH($V$9,T2443)),"WINCOMBACGIANG",IF(ISNUMBER(SEARCH($V$10,T2443)),"WINCOMBACNINH",IF(ISNUMBER(SEARCH($V$11,T2443)),"WINCOMPHUTHO",IF(ISNUMBER(SEARCH($V$12,T2443)),"WINCOMHATINH",IF(ISNUMBER(SEARCH($V$13,T2443)),"WINCOMTHAINGUYEN",IF(ISNUMBER(SEARCH($V$14,T2443)),"WINCOMKHANHHOA",IF(ISNUMBER(SEARCH($V$15,T2443)),"WINCOMHUNGYEN",IF(ISNUMBER(SEARCH($V$16,T2443)),"WINCOMNGHEAN",IF(ISNUMBER(SEARCH($V$17,T2443)),"WINCOMLAOCAI",IF(ISNUMBER(SEARCH($V$18,T2443)),"WINCOMVUNGTAU",IF(ISNUMBER(SEARCH($V$19,T2443)),"WINCOMBINHDUONG",IF(ISNUMBER(SEARCH($V$20,T2443)),"WINCOMKIENGIANG",IF(ISNUMBER(SEARCH($V$21,T2443)),"WINCOMHANAM",IF(ISNUMBER(SEARCH($V$22,T2443)),"WINCOMNAMDINH",IF(ISNUMBER(SEARCH($V$23,T2443)),"WINCOMLANGSON",IF(ISNUMBER(SEARCH($V$24,T2443)),"WINCOMTHANHHOA",IF(ISNUMBER(SEARCH($V$25,T2443)),"WINCOMYENBAI",IF(ISNUMBER(SEARCH($V$26,T2443)),"WINCOMTUYENQUANG",IF(ISNUMBER(SEARCH($V$27,T2443)),"WINCOMHUE",IF(ISNUMBER(SEARCH($V$28,T2443)),"WINCOMQUANGNAM",IF(ISNUMBER(SEARCH($V$29,T2443)),"WINCOMVINHPHUC",IF(ISNUMBER(SEARCH($V$30,T2443)),"WINCOMHAGIANG",IF(ISNUMBER(SEARCH($V$31,T2443)),"WINCOMNINHBINH",IF(ISNUMBER(SEARCH($V$32,T2443)),"WINCOMTRAVINH",IF(ISNUMBER(SEARCH($V$33,T2443)),"WINCOMCANTHO",IF(ISNUMBER(SEARCH($V$34,T2443)),"WINCOMBENTRE",IF(ISNUMBER(SEARCH($V$35,T2443)),"WINCOMCAMAU",IF(ISNUMBER(SEARCH($V$36,T2443)),"WINCOMANGIANG",IF(ISNUMBER(SEARCH($V$37,T2443)),"WINCOMNINHTHUAN",IF(ISNUMBER(SEARCH($V$38,T2443)),"WINCOMTHAIBINH",IF(ISNUMBER(SEARCH($V$39,T2443)),"WINCOMGIALAI",IF(ISNUMBER(SEARCH($V$40,T2443)),"WINCOMHOABINH",IF(ISNUMBER(SEARCH($V$41,T2443)),"WINCOMQUANGNGAI",IF(ISNUMBER(SEARCH($V$42,T2443)),"WINCOMBINHTHUAN",IF(ISNUMBER(SEARCH($V$43,T2443)),"WINCOMDAKLAK",IF(ISNUMBER(SEARCH($V$44,T2443)),"WINCOMSOCTRANG",IF(ISNUMBER(SEARCH($V$45,T2443)),"WINCOMSONLA",IF(ISNUMBER(SEARCH($V$46,T2443)),"WINCOMKONTUM",IF(ISNUMBER(SEARCH($V$47,T2443)),"WINCOMPHUYEN",IF(ISNUMBER(SEARCH($V$48,T2443)),"WINCOMQUANGTRI",IF(ISNUMBER(SEARCH($V$49,T2443)),"WINCOMBINHDINH",IF(ISNUMBER(SEARCH($V$50,T2443)),"WINCOMCAOBANG",IF(ISNUMBER(SEARCH($V$51,T2443)),"WINCOMQUANGBINH",IF(ISNUMBER(SEARCH($V$52,T2443)),"WINCOMLAMDONG",IF(ISNUMBER(SEARCH($V$53,T2443)),"WINCOMVINHLONG",IF(ISNUMBER(SEARCH($V$54,T2443)),"WINCOMDONGTHAP",IF(ISNUMBER(SEARCH($V$55,T2443)),"WINCOMTIENGIANG",IF(ISNUMBER(SEARCH($V$56,T2443)),"WINCOMQUANGNINH",0))))))))))))))))))))))))))))))))))))))))))))))))))))))</f>
        <v>WINCOMHANOI</v>
      </c>
    </row>
    <row r="2444" spans="1:25" x14ac:dyDescent="0.2">
      <c r="A2444" t="s">
        <v>0</v>
      </c>
      <c r="B2444" t="s">
        <v>3885</v>
      </c>
      <c r="C2444" t="s">
        <v>31</v>
      </c>
      <c r="D2444" t="s">
        <v>15</v>
      </c>
      <c r="E2444" t="s">
        <v>4</v>
      </c>
      <c r="F2444" s="5">
        <f t="shared" si="153"/>
        <v>2</v>
      </c>
      <c r="G2444" s="2">
        <v>120616</v>
      </c>
      <c r="H2444" s="2">
        <v>132677.6</v>
      </c>
      <c r="I2444" t="s">
        <v>5</v>
      </c>
      <c r="J2444" t="s">
        <v>16</v>
      </c>
      <c r="K2444" t="str">
        <f t="shared" si="154"/>
        <v>_Chả nướng 300g</v>
      </c>
      <c r="L2444" s="8" t="str">
        <f>VLOOKUP(K2444,'[1]Mã Misa'!$B$2:$D$74,2,0)</f>
        <v>Chả nướng 300g</v>
      </c>
      <c r="M2444" s="8" t="str">
        <f>VLOOKUP(L2444,'[1]Mã Misa'!$C$2:$D$74,2,0)</f>
        <v>CN300</v>
      </c>
      <c r="N2444" s="2">
        <v>60308</v>
      </c>
      <c r="O2444" t="s">
        <v>3886</v>
      </c>
      <c r="P2444" s="8" t="str">
        <f t="shared" si="155"/>
        <v>0145846</v>
      </c>
      <c r="Q2444" s="8" t="e">
        <f t="array" ref="Q2444">IF(VLOOKUP(P2444,$AA$1:$AC$32,1,0)&lt;&gt;0,(P2444&amp;"A"),0)</f>
        <v>#N/A</v>
      </c>
      <c r="R2444" s="12">
        <v>44522</v>
      </c>
      <c r="S2444" t="s">
        <v>2213</v>
      </c>
      <c r="T2444" s="8" t="str">
        <f t="shared" si="156"/>
        <v>VM+ HNI Kh</v>
      </c>
      <c r="U2444" t="s">
        <v>6611</v>
      </c>
      <c r="Y2444" t="str">
        <f t="array" ref="Y2444">IF(ISNUMBER(SEARCH($V$3,T2444)),"WINCOMHANOI",IF(ISNUMBER(SEARCH($V$4,T2444)),"WINCOMHOCHIMINH",IF(ISNUMBER(SEARCH($V$5,T2444)),"WINCOMDANANG",IF(ISNUMBER(SEARCH($V$6,T2444)),"WINCOMHAIDUONG",IF(ISNUMBER(SEARCH($V$7,T2444)),"WINCOMQUANGNINH",IF(ISNUMBER(SEARCH($V$8,T2444)),"WINCOMHAIPHONG",IF(ISNUMBER(SEARCH($V$9,T2444)),"WINCOMBACGIANG",IF(ISNUMBER(SEARCH($V$10,T2444)),"WINCOMBACNINH",IF(ISNUMBER(SEARCH($V$11,T2444)),"WINCOMPHUTHO",IF(ISNUMBER(SEARCH($V$12,T2444)),"WINCOMHATINH",IF(ISNUMBER(SEARCH($V$13,T2444)),"WINCOMTHAINGUYEN",IF(ISNUMBER(SEARCH($V$14,T2444)),"WINCOMKHANHHOA",IF(ISNUMBER(SEARCH($V$15,T2444)),"WINCOMHUNGYEN",IF(ISNUMBER(SEARCH($V$16,T2444)),"WINCOMNGHEAN",IF(ISNUMBER(SEARCH($V$17,T2444)),"WINCOMLAOCAI",IF(ISNUMBER(SEARCH($V$18,T2444)),"WINCOMVUNGTAU",IF(ISNUMBER(SEARCH($V$19,T2444)),"WINCOMBINHDUONG",IF(ISNUMBER(SEARCH($V$20,T2444)),"WINCOMKIENGIANG",IF(ISNUMBER(SEARCH($V$21,T2444)),"WINCOMHANAM",IF(ISNUMBER(SEARCH($V$22,T2444)),"WINCOMNAMDINH",IF(ISNUMBER(SEARCH($V$23,T2444)),"WINCOMLANGSON",IF(ISNUMBER(SEARCH($V$24,T2444)),"WINCOMTHANHHOA",IF(ISNUMBER(SEARCH($V$25,T2444)),"WINCOMYENBAI",IF(ISNUMBER(SEARCH($V$26,T2444)),"WINCOMTUYENQUANG",IF(ISNUMBER(SEARCH($V$27,T2444)),"WINCOMHUE",IF(ISNUMBER(SEARCH($V$28,T2444)),"WINCOMQUANGNAM",IF(ISNUMBER(SEARCH($V$29,T2444)),"WINCOMVINHPHUC",IF(ISNUMBER(SEARCH($V$30,T2444)),"WINCOMHAGIANG",IF(ISNUMBER(SEARCH($V$31,T2444)),"WINCOMNINHBINH",IF(ISNUMBER(SEARCH($V$32,T2444)),"WINCOMTRAVINH",IF(ISNUMBER(SEARCH($V$33,T2444)),"WINCOMCANTHO",IF(ISNUMBER(SEARCH($V$34,T2444)),"WINCOMBENTRE",IF(ISNUMBER(SEARCH($V$35,T2444)),"WINCOMCAMAU",IF(ISNUMBER(SEARCH($V$36,T2444)),"WINCOMANGIANG",IF(ISNUMBER(SEARCH($V$37,T2444)),"WINCOMNINHTHUAN",IF(ISNUMBER(SEARCH($V$38,T2444)),"WINCOMTHAIBINH",IF(ISNUMBER(SEARCH($V$39,T2444)),"WINCOMGIALAI",IF(ISNUMBER(SEARCH($V$40,T2444)),"WINCOMHOABINH",IF(ISNUMBER(SEARCH($V$41,T2444)),"WINCOMQUANGNGAI",IF(ISNUMBER(SEARCH($V$42,T2444)),"WINCOMBINHTHUAN",IF(ISNUMBER(SEARCH($V$43,T2444)),"WINCOMDAKLAK",IF(ISNUMBER(SEARCH($V$44,T2444)),"WINCOMSOCTRANG",IF(ISNUMBER(SEARCH($V$45,T2444)),"WINCOMSONLA",IF(ISNUMBER(SEARCH($V$46,T2444)),"WINCOMKONTUM",IF(ISNUMBER(SEARCH($V$47,T2444)),"WINCOMPHUYEN",IF(ISNUMBER(SEARCH($V$48,T2444)),"WINCOMQUANGTRI",IF(ISNUMBER(SEARCH($V$49,T2444)),"WINCOMBINHDINH",IF(ISNUMBER(SEARCH($V$50,T2444)),"WINCOMCAOBANG",IF(ISNUMBER(SEARCH($V$51,T2444)),"WINCOMQUANGBINH",IF(ISNUMBER(SEARCH($V$52,T2444)),"WINCOMLAMDONG",IF(ISNUMBER(SEARCH($V$53,T2444)),"WINCOMVINHLONG",IF(ISNUMBER(SEARCH($V$54,T2444)),"WINCOMDONGTHAP",IF(ISNUMBER(SEARCH($V$55,T2444)),"WINCOMTIENGIANG",IF(ISNUMBER(SEARCH($V$56,T2444)),"WINCOMQUANGNINH",0))))))))))))))))))))))))))))))))))))))))))))))))))))))</f>
        <v>WINCOMHANOI</v>
      </c>
    </row>
    <row r="2445" spans="1:25" x14ac:dyDescent="0.2">
      <c r="A2445" t="s">
        <v>0</v>
      </c>
      <c r="B2445" t="s">
        <v>3885</v>
      </c>
      <c r="C2445" t="s">
        <v>34</v>
      </c>
      <c r="D2445" t="s">
        <v>27</v>
      </c>
      <c r="E2445" t="s">
        <v>4</v>
      </c>
      <c r="F2445" s="5">
        <f t="shared" si="153"/>
        <v>2</v>
      </c>
      <c r="G2445" s="2">
        <v>148500</v>
      </c>
      <c r="H2445" s="2">
        <v>163350</v>
      </c>
      <c r="I2445" t="s">
        <v>5</v>
      </c>
      <c r="J2445" t="s">
        <v>28</v>
      </c>
      <c r="K2445" t="str">
        <f t="shared" si="154"/>
        <v>_Chả cốm 300g</v>
      </c>
      <c r="L2445" s="8" t="str">
        <f>VLOOKUP(K2445,'[1]Mã Misa'!$B$2:$D$74,2,0)</f>
        <v>Chả cốm 300g</v>
      </c>
      <c r="M2445" s="8" t="str">
        <f>VLOOKUP(L2445,'[1]Mã Misa'!$C$2:$D$74,2,0)</f>
        <v>CC300</v>
      </c>
      <c r="N2445" s="2">
        <v>74250</v>
      </c>
      <c r="O2445" t="s">
        <v>3886</v>
      </c>
      <c r="P2445" s="8" t="str">
        <f t="shared" si="155"/>
        <v>0145846</v>
      </c>
      <c r="Q2445" s="8" t="e">
        <f t="array" ref="Q2445">IF(VLOOKUP(P2445,$AA$1:$AC$32,1,0)&lt;&gt;0,(P2445&amp;"A"),0)</f>
        <v>#N/A</v>
      </c>
      <c r="R2445" s="12">
        <v>44522</v>
      </c>
      <c r="S2445" t="s">
        <v>2213</v>
      </c>
      <c r="T2445" s="8" t="str">
        <f t="shared" si="156"/>
        <v>VM+ HNI Kh</v>
      </c>
      <c r="U2445" t="s">
        <v>6611</v>
      </c>
      <c r="Y2445" t="str">
        <f t="array" ref="Y2445">IF(ISNUMBER(SEARCH($V$3,T2445)),"WINCOMHANOI",IF(ISNUMBER(SEARCH($V$4,T2445)),"WINCOMHOCHIMINH",IF(ISNUMBER(SEARCH($V$5,T2445)),"WINCOMDANANG",IF(ISNUMBER(SEARCH($V$6,T2445)),"WINCOMHAIDUONG",IF(ISNUMBER(SEARCH($V$7,T2445)),"WINCOMQUANGNINH",IF(ISNUMBER(SEARCH($V$8,T2445)),"WINCOMHAIPHONG",IF(ISNUMBER(SEARCH($V$9,T2445)),"WINCOMBACGIANG",IF(ISNUMBER(SEARCH($V$10,T2445)),"WINCOMBACNINH",IF(ISNUMBER(SEARCH($V$11,T2445)),"WINCOMPHUTHO",IF(ISNUMBER(SEARCH($V$12,T2445)),"WINCOMHATINH",IF(ISNUMBER(SEARCH($V$13,T2445)),"WINCOMTHAINGUYEN",IF(ISNUMBER(SEARCH($V$14,T2445)),"WINCOMKHANHHOA",IF(ISNUMBER(SEARCH($V$15,T2445)),"WINCOMHUNGYEN",IF(ISNUMBER(SEARCH($V$16,T2445)),"WINCOMNGHEAN",IF(ISNUMBER(SEARCH($V$17,T2445)),"WINCOMLAOCAI",IF(ISNUMBER(SEARCH($V$18,T2445)),"WINCOMVUNGTAU",IF(ISNUMBER(SEARCH($V$19,T2445)),"WINCOMBINHDUONG",IF(ISNUMBER(SEARCH($V$20,T2445)),"WINCOMKIENGIANG",IF(ISNUMBER(SEARCH($V$21,T2445)),"WINCOMHANAM",IF(ISNUMBER(SEARCH($V$22,T2445)),"WINCOMNAMDINH",IF(ISNUMBER(SEARCH($V$23,T2445)),"WINCOMLANGSON",IF(ISNUMBER(SEARCH($V$24,T2445)),"WINCOMTHANHHOA",IF(ISNUMBER(SEARCH($V$25,T2445)),"WINCOMYENBAI",IF(ISNUMBER(SEARCH($V$26,T2445)),"WINCOMTUYENQUANG",IF(ISNUMBER(SEARCH($V$27,T2445)),"WINCOMHUE",IF(ISNUMBER(SEARCH($V$28,T2445)),"WINCOMQUANGNAM",IF(ISNUMBER(SEARCH($V$29,T2445)),"WINCOMVINHPHUC",IF(ISNUMBER(SEARCH($V$30,T2445)),"WINCOMHAGIANG",IF(ISNUMBER(SEARCH($V$31,T2445)),"WINCOMNINHBINH",IF(ISNUMBER(SEARCH($V$32,T2445)),"WINCOMTRAVINH",IF(ISNUMBER(SEARCH($V$33,T2445)),"WINCOMCANTHO",IF(ISNUMBER(SEARCH($V$34,T2445)),"WINCOMBENTRE",IF(ISNUMBER(SEARCH($V$35,T2445)),"WINCOMCAMAU",IF(ISNUMBER(SEARCH($V$36,T2445)),"WINCOMANGIANG",IF(ISNUMBER(SEARCH($V$37,T2445)),"WINCOMNINHTHUAN",IF(ISNUMBER(SEARCH($V$38,T2445)),"WINCOMTHAIBINH",IF(ISNUMBER(SEARCH($V$39,T2445)),"WINCOMGIALAI",IF(ISNUMBER(SEARCH($V$40,T2445)),"WINCOMHOABINH",IF(ISNUMBER(SEARCH($V$41,T2445)),"WINCOMQUANGNGAI",IF(ISNUMBER(SEARCH($V$42,T2445)),"WINCOMBINHTHUAN",IF(ISNUMBER(SEARCH($V$43,T2445)),"WINCOMDAKLAK",IF(ISNUMBER(SEARCH($V$44,T2445)),"WINCOMSOCTRANG",IF(ISNUMBER(SEARCH($V$45,T2445)),"WINCOMSONLA",IF(ISNUMBER(SEARCH($V$46,T2445)),"WINCOMKONTUM",IF(ISNUMBER(SEARCH($V$47,T2445)),"WINCOMPHUYEN",IF(ISNUMBER(SEARCH($V$48,T2445)),"WINCOMQUANGTRI",IF(ISNUMBER(SEARCH($V$49,T2445)),"WINCOMBINHDINH",IF(ISNUMBER(SEARCH($V$50,T2445)),"WINCOMCAOBANG",IF(ISNUMBER(SEARCH($V$51,T2445)),"WINCOMQUANGBINH",IF(ISNUMBER(SEARCH($V$52,T2445)),"WINCOMLAMDONG",IF(ISNUMBER(SEARCH($V$53,T2445)),"WINCOMVINHLONG",IF(ISNUMBER(SEARCH($V$54,T2445)),"WINCOMDONGTHAP",IF(ISNUMBER(SEARCH($V$55,T2445)),"WINCOMTIENGIANG",IF(ISNUMBER(SEARCH($V$56,T2445)),"WINCOMQUANGNINH",0))))))))))))))))))))))))))))))))))))))))))))))))))))))</f>
        <v>WINCOMHANOI</v>
      </c>
    </row>
    <row r="2446" spans="1:25" x14ac:dyDescent="0.2">
      <c r="A2446" t="s">
        <v>0</v>
      </c>
      <c r="B2446" t="s">
        <v>3887</v>
      </c>
      <c r="C2446" t="s">
        <v>2</v>
      </c>
      <c r="D2446" t="s">
        <v>39</v>
      </c>
      <c r="E2446" t="s">
        <v>4</v>
      </c>
      <c r="F2446" s="5">
        <f t="shared" si="153"/>
        <v>2</v>
      </c>
      <c r="G2446" s="2">
        <v>92000</v>
      </c>
      <c r="H2446" s="2">
        <v>101200.00000000001</v>
      </c>
      <c r="I2446" t="s">
        <v>5</v>
      </c>
      <c r="J2446" t="s">
        <v>40</v>
      </c>
      <c r="K2446" t="str">
        <f t="shared" si="154"/>
        <v>Mộc nấm hương gói 250g</v>
      </c>
      <c r="L2446" s="8" t="str">
        <f>VLOOKUP(K2446,'[1]Mã Misa'!$B$2:$D$74,2,0)</f>
        <v>Mộc Nấm Hương 250g</v>
      </c>
      <c r="M2446" s="8" t="str">
        <f>VLOOKUP(L2446,'[1]Mã Misa'!$C$2:$D$74,2,0)</f>
        <v>MNH250</v>
      </c>
      <c r="N2446" s="2">
        <v>46000</v>
      </c>
      <c r="O2446" t="s">
        <v>3888</v>
      </c>
      <c r="P2446" s="8" t="str">
        <f t="shared" si="155"/>
        <v>0018815</v>
      </c>
      <c r="Q2446" s="8" t="e">
        <f t="array" ref="Q2446">IF(VLOOKUP(P2446,$AA$1:$AC$32,1,0)&lt;&gt;0,(P2446&amp;"A"),0)</f>
        <v>#N/A</v>
      </c>
      <c r="R2446" s="12">
        <v>44522</v>
      </c>
      <c r="S2446" t="s">
        <v>2039</v>
      </c>
      <c r="T2446" s="8" t="str">
        <f t="shared" si="156"/>
        <v>VM+ DNG 76</v>
      </c>
      <c r="U2446" t="s">
        <v>6560</v>
      </c>
      <c r="Y2446" t="str">
        <f t="array" ref="Y2446">IF(ISNUMBER(SEARCH($V$3,T2446)),"WINCOMHANOI",IF(ISNUMBER(SEARCH($V$4,T2446)),"WINCOMHOCHIMINH",IF(ISNUMBER(SEARCH($V$5,T2446)),"WINCOMDANANG",IF(ISNUMBER(SEARCH($V$6,T2446)),"WINCOMHAIDUONG",IF(ISNUMBER(SEARCH($V$7,T2446)),"WINCOMQUANGNINH",IF(ISNUMBER(SEARCH($V$8,T2446)),"WINCOMHAIPHONG",IF(ISNUMBER(SEARCH($V$9,T2446)),"WINCOMBACGIANG",IF(ISNUMBER(SEARCH($V$10,T2446)),"WINCOMBACNINH",IF(ISNUMBER(SEARCH($V$11,T2446)),"WINCOMPHUTHO",IF(ISNUMBER(SEARCH($V$12,T2446)),"WINCOMHATINH",IF(ISNUMBER(SEARCH($V$13,T2446)),"WINCOMTHAINGUYEN",IF(ISNUMBER(SEARCH($V$14,T2446)),"WINCOMKHANHHOA",IF(ISNUMBER(SEARCH($V$15,T2446)),"WINCOMHUNGYEN",IF(ISNUMBER(SEARCH($V$16,T2446)),"WINCOMNGHEAN",IF(ISNUMBER(SEARCH($V$17,T2446)),"WINCOMLAOCAI",IF(ISNUMBER(SEARCH($V$18,T2446)),"WINCOMVUNGTAU",IF(ISNUMBER(SEARCH($V$19,T2446)),"WINCOMBINHDUONG",IF(ISNUMBER(SEARCH($V$20,T2446)),"WINCOMKIENGIANG",IF(ISNUMBER(SEARCH($V$21,T2446)),"WINCOMHANAM",IF(ISNUMBER(SEARCH($V$22,T2446)),"WINCOMNAMDINH",IF(ISNUMBER(SEARCH($V$23,T2446)),"WINCOMLANGSON",IF(ISNUMBER(SEARCH($V$24,T2446)),"WINCOMTHANHHOA",IF(ISNUMBER(SEARCH($V$25,T2446)),"WINCOMYENBAI",IF(ISNUMBER(SEARCH($V$26,T2446)),"WINCOMTUYENQUANG",IF(ISNUMBER(SEARCH($V$27,T2446)),"WINCOMHUE",IF(ISNUMBER(SEARCH($V$28,T2446)),"WINCOMQUANGNAM",IF(ISNUMBER(SEARCH($V$29,T2446)),"WINCOMVINHPHUC",IF(ISNUMBER(SEARCH($V$30,T2446)),"WINCOMHAGIANG",IF(ISNUMBER(SEARCH($V$31,T2446)),"WINCOMNINHBINH",IF(ISNUMBER(SEARCH($V$32,T2446)),"WINCOMTRAVINH",IF(ISNUMBER(SEARCH($V$33,T2446)),"WINCOMCANTHO",IF(ISNUMBER(SEARCH($V$34,T2446)),"WINCOMBENTRE",IF(ISNUMBER(SEARCH($V$35,T2446)),"WINCOMCAMAU",IF(ISNUMBER(SEARCH($V$36,T2446)),"WINCOMANGIANG",IF(ISNUMBER(SEARCH($V$37,T2446)),"WINCOMNINHTHUAN",IF(ISNUMBER(SEARCH($V$38,T2446)),"WINCOMTHAIBINH",IF(ISNUMBER(SEARCH($V$39,T2446)),"WINCOMGIALAI",IF(ISNUMBER(SEARCH($V$40,T2446)),"WINCOMHOABINH",IF(ISNUMBER(SEARCH($V$41,T2446)),"WINCOMQUANGNGAI",IF(ISNUMBER(SEARCH($V$42,T2446)),"WINCOMBINHTHUAN",IF(ISNUMBER(SEARCH($V$43,T2446)),"WINCOMDAKLAK",IF(ISNUMBER(SEARCH($V$44,T2446)),"WINCOMSOCTRANG",IF(ISNUMBER(SEARCH($V$45,T2446)),"WINCOMSONLA",IF(ISNUMBER(SEARCH($V$46,T2446)),"WINCOMKONTUM",IF(ISNUMBER(SEARCH($V$47,T2446)),"WINCOMPHUYEN",IF(ISNUMBER(SEARCH($V$48,T2446)),"WINCOMQUANGTRI",IF(ISNUMBER(SEARCH($V$49,T2446)),"WINCOMBINHDINH",IF(ISNUMBER(SEARCH($V$50,T2446)),"WINCOMCAOBANG",IF(ISNUMBER(SEARCH($V$51,T2446)),"WINCOMQUANGBINH",IF(ISNUMBER(SEARCH($V$52,T2446)),"WINCOMLAMDONG",IF(ISNUMBER(SEARCH($V$53,T2446)),"WINCOMVINHLONG",IF(ISNUMBER(SEARCH($V$54,T2446)),"WINCOMDONGTHAP",IF(ISNUMBER(SEARCH($V$55,T2446)),"WINCOMTIENGIANG",IF(ISNUMBER(SEARCH($V$56,T2446)),"WINCOMQUANGNINH",0))))))))))))))))))))))))))))))))))))))))))))))))))))))</f>
        <v>WINCOMDANANG</v>
      </c>
    </row>
    <row r="2447" spans="1:25" x14ac:dyDescent="0.2">
      <c r="A2447" t="s">
        <v>0</v>
      </c>
      <c r="B2447" t="s">
        <v>3887</v>
      </c>
      <c r="C2447" t="s">
        <v>31</v>
      </c>
      <c r="D2447" t="s">
        <v>45</v>
      </c>
      <c r="E2447" t="s">
        <v>4</v>
      </c>
      <c r="F2447" s="5">
        <f t="shared" si="153"/>
        <v>1</v>
      </c>
      <c r="G2447" s="2">
        <v>87787</v>
      </c>
      <c r="H2447" s="2">
        <v>96565.700000000012</v>
      </c>
      <c r="I2447" t="s">
        <v>5</v>
      </c>
      <c r="J2447" t="s">
        <v>46</v>
      </c>
      <c r="K2447" t="str">
        <f t="shared" si="154"/>
        <v>Bắp bò muối gói 200g</v>
      </c>
      <c r="L2447" s="8" t="str">
        <f>VLOOKUP(K2447,'[1]Mã Misa'!$B$2:$D$74,2,0)</f>
        <v>Bắp bò muối 200g</v>
      </c>
      <c r="M2447" s="8" t="str">
        <f>VLOOKUP(L2447,'[1]Mã Misa'!$C$2:$D$74,2,0)</f>
        <v>BBM200</v>
      </c>
      <c r="N2447" s="2">
        <v>87787</v>
      </c>
      <c r="O2447" t="s">
        <v>3888</v>
      </c>
      <c r="P2447" s="8" t="str">
        <f t="shared" si="155"/>
        <v>0018815</v>
      </c>
      <c r="Q2447" s="8" t="e">
        <f t="array" ref="Q2447">IF(VLOOKUP(P2447,$AA$1:$AC$32,1,0)&lt;&gt;0,(P2447&amp;"A"),0)</f>
        <v>#N/A</v>
      </c>
      <c r="R2447" s="12">
        <v>44522</v>
      </c>
      <c r="S2447" t="s">
        <v>2039</v>
      </c>
      <c r="T2447" s="8" t="str">
        <f t="shared" si="156"/>
        <v>VM+ DNG 76</v>
      </c>
      <c r="U2447" t="s">
        <v>6560</v>
      </c>
      <c r="Y2447" t="str">
        <f t="array" ref="Y2447">IF(ISNUMBER(SEARCH($V$3,T2447)),"WINCOMHANOI",IF(ISNUMBER(SEARCH($V$4,T2447)),"WINCOMHOCHIMINH",IF(ISNUMBER(SEARCH($V$5,T2447)),"WINCOMDANANG",IF(ISNUMBER(SEARCH($V$6,T2447)),"WINCOMHAIDUONG",IF(ISNUMBER(SEARCH($V$7,T2447)),"WINCOMQUANGNINH",IF(ISNUMBER(SEARCH($V$8,T2447)),"WINCOMHAIPHONG",IF(ISNUMBER(SEARCH($V$9,T2447)),"WINCOMBACGIANG",IF(ISNUMBER(SEARCH($V$10,T2447)),"WINCOMBACNINH",IF(ISNUMBER(SEARCH($V$11,T2447)),"WINCOMPHUTHO",IF(ISNUMBER(SEARCH($V$12,T2447)),"WINCOMHATINH",IF(ISNUMBER(SEARCH($V$13,T2447)),"WINCOMTHAINGUYEN",IF(ISNUMBER(SEARCH($V$14,T2447)),"WINCOMKHANHHOA",IF(ISNUMBER(SEARCH($V$15,T2447)),"WINCOMHUNGYEN",IF(ISNUMBER(SEARCH($V$16,T2447)),"WINCOMNGHEAN",IF(ISNUMBER(SEARCH($V$17,T2447)),"WINCOMLAOCAI",IF(ISNUMBER(SEARCH($V$18,T2447)),"WINCOMVUNGTAU",IF(ISNUMBER(SEARCH($V$19,T2447)),"WINCOMBINHDUONG",IF(ISNUMBER(SEARCH($V$20,T2447)),"WINCOMKIENGIANG",IF(ISNUMBER(SEARCH($V$21,T2447)),"WINCOMHANAM",IF(ISNUMBER(SEARCH($V$22,T2447)),"WINCOMNAMDINH",IF(ISNUMBER(SEARCH($V$23,T2447)),"WINCOMLANGSON",IF(ISNUMBER(SEARCH($V$24,T2447)),"WINCOMTHANHHOA",IF(ISNUMBER(SEARCH($V$25,T2447)),"WINCOMYENBAI",IF(ISNUMBER(SEARCH($V$26,T2447)),"WINCOMTUYENQUANG",IF(ISNUMBER(SEARCH($V$27,T2447)),"WINCOMHUE",IF(ISNUMBER(SEARCH($V$28,T2447)),"WINCOMQUANGNAM",IF(ISNUMBER(SEARCH($V$29,T2447)),"WINCOMVINHPHUC",IF(ISNUMBER(SEARCH($V$30,T2447)),"WINCOMHAGIANG",IF(ISNUMBER(SEARCH($V$31,T2447)),"WINCOMNINHBINH",IF(ISNUMBER(SEARCH($V$32,T2447)),"WINCOMTRAVINH",IF(ISNUMBER(SEARCH($V$33,T2447)),"WINCOMCANTHO",IF(ISNUMBER(SEARCH($V$34,T2447)),"WINCOMBENTRE",IF(ISNUMBER(SEARCH($V$35,T2447)),"WINCOMCAMAU",IF(ISNUMBER(SEARCH($V$36,T2447)),"WINCOMANGIANG",IF(ISNUMBER(SEARCH($V$37,T2447)),"WINCOMNINHTHUAN",IF(ISNUMBER(SEARCH($V$38,T2447)),"WINCOMTHAIBINH",IF(ISNUMBER(SEARCH($V$39,T2447)),"WINCOMGIALAI",IF(ISNUMBER(SEARCH($V$40,T2447)),"WINCOMHOABINH",IF(ISNUMBER(SEARCH($V$41,T2447)),"WINCOMQUANGNGAI",IF(ISNUMBER(SEARCH($V$42,T2447)),"WINCOMBINHTHUAN",IF(ISNUMBER(SEARCH($V$43,T2447)),"WINCOMDAKLAK",IF(ISNUMBER(SEARCH($V$44,T2447)),"WINCOMSOCTRANG",IF(ISNUMBER(SEARCH($V$45,T2447)),"WINCOMSONLA",IF(ISNUMBER(SEARCH($V$46,T2447)),"WINCOMKONTUM",IF(ISNUMBER(SEARCH($V$47,T2447)),"WINCOMPHUYEN",IF(ISNUMBER(SEARCH($V$48,T2447)),"WINCOMQUANGTRI",IF(ISNUMBER(SEARCH($V$49,T2447)),"WINCOMBINHDINH",IF(ISNUMBER(SEARCH($V$50,T2447)),"WINCOMCAOBANG",IF(ISNUMBER(SEARCH($V$51,T2447)),"WINCOMQUANGBINH",IF(ISNUMBER(SEARCH($V$52,T2447)),"WINCOMLAMDONG",IF(ISNUMBER(SEARCH($V$53,T2447)),"WINCOMVINHLONG",IF(ISNUMBER(SEARCH($V$54,T2447)),"WINCOMDONGTHAP",IF(ISNUMBER(SEARCH($V$55,T2447)),"WINCOMTIENGIANG",IF(ISNUMBER(SEARCH($V$56,T2447)),"WINCOMQUANGNINH",0))))))))))))))))))))))))))))))))))))))))))))))))))))))</f>
        <v>WINCOMDANANG</v>
      </c>
    </row>
    <row r="2448" spans="1:25" x14ac:dyDescent="0.2">
      <c r="A2448" t="s">
        <v>0</v>
      </c>
      <c r="B2448" t="s">
        <v>3889</v>
      </c>
      <c r="C2448" t="s">
        <v>2</v>
      </c>
      <c r="D2448" t="s">
        <v>62</v>
      </c>
      <c r="E2448" t="s">
        <v>4</v>
      </c>
      <c r="F2448" s="5">
        <f t="shared" si="153"/>
        <v>4</v>
      </c>
      <c r="G2448" s="2">
        <v>421600</v>
      </c>
      <c r="H2448" s="2">
        <v>463760.00000000006</v>
      </c>
      <c r="I2448" t="s">
        <v>5</v>
      </c>
      <c r="J2448" t="s">
        <v>63</v>
      </c>
      <c r="K2448" t="str">
        <f t="shared" si="154"/>
        <v>_Đùi gà sốt cay 500g</v>
      </c>
      <c r="L2448" s="8" t="str">
        <f>VLOOKUP(K2448,'[1]Mã Misa'!$B$2:$D$74,2,0)</f>
        <v>Đùi gà sốt cay 500g</v>
      </c>
      <c r="M2448" s="8" t="str">
        <f>VLOOKUP(L2448,'[1]Mã Misa'!$C$2:$D$74,2,0)</f>
        <v>DGSC500</v>
      </c>
      <c r="N2448" s="2">
        <v>105400</v>
      </c>
      <c r="O2448" t="s">
        <v>3890</v>
      </c>
      <c r="P2448" s="8" t="str">
        <f t="shared" si="155"/>
        <v>0145855</v>
      </c>
      <c r="Q2448" s="8" t="e">
        <f t="array" ref="Q2448">IF(VLOOKUP(P2448,$AA$1:$AC$32,1,0)&lt;&gt;0,(P2448&amp;"A"),0)</f>
        <v>#N/A</v>
      </c>
      <c r="R2448" s="12">
        <v>44522</v>
      </c>
      <c r="S2448" t="s">
        <v>3891</v>
      </c>
      <c r="T2448" s="8" t="str">
        <f t="shared" si="156"/>
        <v>VM+ HNI CT</v>
      </c>
      <c r="U2448" t="s">
        <v>6987</v>
      </c>
      <c r="Y2448" t="str">
        <f t="array" ref="Y2448">IF(ISNUMBER(SEARCH($V$3,T2448)),"WINCOMHANOI",IF(ISNUMBER(SEARCH($V$4,T2448)),"WINCOMHOCHIMINH",IF(ISNUMBER(SEARCH($V$5,T2448)),"WINCOMDANANG",IF(ISNUMBER(SEARCH($V$6,T2448)),"WINCOMHAIDUONG",IF(ISNUMBER(SEARCH($V$7,T2448)),"WINCOMQUANGNINH",IF(ISNUMBER(SEARCH($V$8,T2448)),"WINCOMHAIPHONG",IF(ISNUMBER(SEARCH($V$9,T2448)),"WINCOMBACGIANG",IF(ISNUMBER(SEARCH($V$10,T2448)),"WINCOMBACNINH",IF(ISNUMBER(SEARCH($V$11,T2448)),"WINCOMPHUTHO",IF(ISNUMBER(SEARCH($V$12,T2448)),"WINCOMHATINH",IF(ISNUMBER(SEARCH($V$13,T2448)),"WINCOMTHAINGUYEN",IF(ISNUMBER(SEARCH($V$14,T2448)),"WINCOMKHANHHOA",IF(ISNUMBER(SEARCH($V$15,T2448)),"WINCOMHUNGYEN",IF(ISNUMBER(SEARCH($V$16,T2448)),"WINCOMNGHEAN",IF(ISNUMBER(SEARCH($V$17,T2448)),"WINCOMLAOCAI",IF(ISNUMBER(SEARCH($V$18,T2448)),"WINCOMVUNGTAU",IF(ISNUMBER(SEARCH($V$19,T2448)),"WINCOMBINHDUONG",IF(ISNUMBER(SEARCH($V$20,T2448)),"WINCOMKIENGIANG",IF(ISNUMBER(SEARCH($V$21,T2448)),"WINCOMHANAM",IF(ISNUMBER(SEARCH($V$22,T2448)),"WINCOMNAMDINH",IF(ISNUMBER(SEARCH($V$23,T2448)),"WINCOMLANGSON",IF(ISNUMBER(SEARCH($V$24,T2448)),"WINCOMTHANHHOA",IF(ISNUMBER(SEARCH($V$25,T2448)),"WINCOMYENBAI",IF(ISNUMBER(SEARCH($V$26,T2448)),"WINCOMTUYENQUANG",IF(ISNUMBER(SEARCH($V$27,T2448)),"WINCOMHUE",IF(ISNUMBER(SEARCH($V$28,T2448)),"WINCOMQUANGNAM",IF(ISNUMBER(SEARCH($V$29,T2448)),"WINCOMVINHPHUC",IF(ISNUMBER(SEARCH($V$30,T2448)),"WINCOMHAGIANG",IF(ISNUMBER(SEARCH($V$31,T2448)),"WINCOMNINHBINH",IF(ISNUMBER(SEARCH($V$32,T2448)),"WINCOMTRAVINH",IF(ISNUMBER(SEARCH($V$33,T2448)),"WINCOMCANTHO",IF(ISNUMBER(SEARCH($V$34,T2448)),"WINCOMBENTRE",IF(ISNUMBER(SEARCH($V$35,T2448)),"WINCOMCAMAU",IF(ISNUMBER(SEARCH($V$36,T2448)),"WINCOMANGIANG",IF(ISNUMBER(SEARCH($V$37,T2448)),"WINCOMNINHTHUAN",IF(ISNUMBER(SEARCH($V$38,T2448)),"WINCOMTHAIBINH",IF(ISNUMBER(SEARCH($V$39,T2448)),"WINCOMGIALAI",IF(ISNUMBER(SEARCH($V$40,T2448)),"WINCOMHOABINH",IF(ISNUMBER(SEARCH($V$41,T2448)),"WINCOMQUANGNGAI",IF(ISNUMBER(SEARCH($V$42,T2448)),"WINCOMBINHTHUAN",IF(ISNUMBER(SEARCH($V$43,T2448)),"WINCOMDAKLAK",IF(ISNUMBER(SEARCH($V$44,T2448)),"WINCOMSOCTRANG",IF(ISNUMBER(SEARCH($V$45,T2448)),"WINCOMSONLA",IF(ISNUMBER(SEARCH($V$46,T2448)),"WINCOMKONTUM",IF(ISNUMBER(SEARCH($V$47,T2448)),"WINCOMPHUYEN",IF(ISNUMBER(SEARCH($V$48,T2448)),"WINCOMQUANGTRI",IF(ISNUMBER(SEARCH($V$49,T2448)),"WINCOMBINHDINH",IF(ISNUMBER(SEARCH($V$50,T2448)),"WINCOMCAOBANG",IF(ISNUMBER(SEARCH($V$51,T2448)),"WINCOMQUANGBINH",IF(ISNUMBER(SEARCH($V$52,T2448)),"WINCOMLAMDONG",IF(ISNUMBER(SEARCH($V$53,T2448)),"WINCOMVINHLONG",IF(ISNUMBER(SEARCH($V$54,T2448)),"WINCOMDONGTHAP",IF(ISNUMBER(SEARCH($V$55,T2448)),"WINCOMTIENGIANG",IF(ISNUMBER(SEARCH($V$56,T2448)),"WINCOMQUANGNINH",0))))))))))))))))))))))))))))))))))))))))))))))))))))))</f>
        <v>WINCOMHANOI</v>
      </c>
    </row>
    <row r="2449" spans="1:25" x14ac:dyDescent="0.2">
      <c r="A2449" t="s">
        <v>0</v>
      </c>
      <c r="B2449" t="s">
        <v>3892</v>
      </c>
      <c r="C2449" t="s">
        <v>2</v>
      </c>
      <c r="D2449" t="s">
        <v>121</v>
      </c>
      <c r="E2449" t="s">
        <v>4</v>
      </c>
      <c r="F2449" s="5">
        <f t="shared" si="153"/>
        <v>1</v>
      </c>
      <c r="G2449" s="2">
        <v>101989</v>
      </c>
      <c r="H2449" s="2">
        <v>112187.90000000001</v>
      </c>
      <c r="I2449" t="s">
        <v>5</v>
      </c>
      <c r="J2449" t="s">
        <v>122</v>
      </c>
      <c r="K2449" t="str">
        <f t="shared" si="154"/>
        <v>Giò tai nấm hương 500g</v>
      </c>
      <c r="L2449" s="8" t="str">
        <f>VLOOKUP(K2449,'[1]Mã Misa'!$B$2:$D$74,2,0)</f>
        <v>Giò tai nấm hương 500g</v>
      </c>
      <c r="M2449" s="8" t="str">
        <f>VLOOKUP(L2449,'[1]Mã Misa'!$C$2:$D$74,2,0)</f>
        <v>GTNH500</v>
      </c>
      <c r="N2449" s="2">
        <v>101989</v>
      </c>
      <c r="O2449" t="s">
        <v>3893</v>
      </c>
      <c r="P2449" s="8" t="str">
        <f t="shared" si="155"/>
        <v>0018823</v>
      </c>
      <c r="Q2449" s="8" t="e">
        <f t="array" ref="Q2449">IF(VLOOKUP(P2449,$AA$1:$AC$32,1,0)&lt;&gt;0,(P2449&amp;"A"),0)</f>
        <v>#N/A</v>
      </c>
      <c r="R2449" s="12">
        <v>44522</v>
      </c>
      <c r="S2449" t="s">
        <v>945</v>
      </c>
      <c r="T2449" s="8" t="str">
        <f t="shared" si="156"/>
        <v>VM+ DNG 84</v>
      </c>
      <c r="U2449" t="s">
        <v>6254</v>
      </c>
      <c r="Y2449" t="str">
        <f t="array" ref="Y2449">IF(ISNUMBER(SEARCH($V$3,T2449)),"WINCOMHANOI",IF(ISNUMBER(SEARCH($V$4,T2449)),"WINCOMHOCHIMINH",IF(ISNUMBER(SEARCH($V$5,T2449)),"WINCOMDANANG",IF(ISNUMBER(SEARCH($V$6,T2449)),"WINCOMHAIDUONG",IF(ISNUMBER(SEARCH($V$7,T2449)),"WINCOMQUANGNINH",IF(ISNUMBER(SEARCH($V$8,T2449)),"WINCOMHAIPHONG",IF(ISNUMBER(SEARCH($V$9,T2449)),"WINCOMBACGIANG",IF(ISNUMBER(SEARCH($V$10,T2449)),"WINCOMBACNINH",IF(ISNUMBER(SEARCH($V$11,T2449)),"WINCOMPHUTHO",IF(ISNUMBER(SEARCH($V$12,T2449)),"WINCOMHATINH",IF(ISNUMBER(SEARCH($V$13,T2449)),"WINCOMTHAINGUYEN",IF(ISNUMBER(SEARCH($V$14,T2449)),"WINCOMKHANHHOA",IF(ISNUMBER(SEARCH($V$15,T2449)),"WINCOMHUNGYEN",IF(ISNUMBER(SEARCH($V$16,T2449)),"WINCOMNGHEAN",IF(ISNUMBER(SEARCH($V$17,T2449)),"WINCOMLAOCAI",IF(ISNUMBER(SEARCH($V$18,T2449)),"WINCOMVUNGTAU",IF(ISNUMBER(SEARCH($V$19,T2449)),"WINCOMBINHDUONG",IF(ISNUMBER(SEARCH($V$20,T2449)),"WINCOMKIENGIANG",IF(ISNUMBER(SEARCH($V$21,T2449)),"WINCOMHANAM",IF(ISNUMBER(SEARCH($V$22,T2449)),"WINCOMNAMDINH",IF(ISNUMBER(SEARCH($V$23,T2449)),"WINCOMLANGSON",IF(ISNUMBER(SEARCH($V$24,T2449)),"WINCOMTHANHHOA",IF(ISNUMBER(SEARCH($V$25,T2449)),"WINCOMYENBAI",IF(ISNUMBER(SEARCH($V$26,T2449)),"WINCOMTUYENQUANG",IF(ISNUMBER(SEARCH($V$27,T2449)),"WINCOMHUE",IF(ISNUMBER(SEARCH($V$28,T2449)),"WINCOMQUANGNAM",IF(ISNUMBER(SEARCH($V$29,T2449)),"WINCOMVINHPHUC",IF(ISNUMBER(SEARCH($V$30,T2449)),"WINCOMHAGIANG",IF(ISNUMBER(SEARCH($V$31,T2449)),"WINCOMNINHBINH",IF(ISNUMBER(SEARCH($V$32,T2449)),"WINCOMTRAVINH",IF(ISNUMBER(SEARCH($V$33,T2449)),"WINCOMCANTHO",IF(ISNUMBER(SEARCH($V$34,T2449)),"WINCOMBENTRE",IF(ISNUMBER(SEARCH($V$35,T2449)),"WINCOMCAMAU",IF(ISNUMBER(SEARCH($V$36,T2449)),"WINCOMANGIANG",IF(ISNUMBER(SEARCH($V$37,T2449)),"WINCOMNINHTHUAN",IF(ISNUMBER(SEARCH($V$38,T2449)),"WINCOMTHAIBINH",IF(ISNUMBER(SEARCH($V$39,T2449)),"WINCOMGIALAI",IF(ISNUMBER(SEARCH($V$40,T2449)),"WINCOMHOABINH",IF(ISNUMBER(SEARCH($V$41,T2449)),"WINCOMQUANGNGAI",IF(ISNUMBER(SEARCH($V$42,T2449)),"WINCOMBINHTHUAN",IF(ISNUMBER(SEARCH($V$43,T2449)),"WINCOMDAKLAK",IF(ISNUMBER(SEARCH($V$44,T2449)),"WINCOMSOCTRANG",IF(ISNUMBER(SEARCH($V$45,T2449)),"WINCOMSONLA",IF(ISNUMBER(SEARCH($V$46,T2449)),"WINCOMKONTUM",IF(ISNUMBER(SEARCH($V$47,T2449)),"WINCOMPHUYEN",IF(ISNUMBER(SEARCH($V$48,T2449)),"WINCOMQUANGTRI",IF(ISNUMBER(SEARCH($V$49,T2449)),"WINCOMBINHDINH",IF(ISNUMBER(SEARCH($V$50,T2449)),"WINCOMCAOBANG",IF(ISNUMBER(SEARCH($V$51,T2449)),"WINCOMQUANGBINH",IF(ISNUMBER(SEARCH($V$52,T2449)),"WINCOMLAMDONG",IF(ISNUMBER(SEARCH($V$53,T2449)),"WINCOMVINHLONG",IF(ISNUMBER(SEARCH($V$54,T2449)),"WINCOMDONGTHAP",IF(ISNUMBER(SEARCH($V$55,T2449)),"WINCOMTIENGIANG",IF(ISNUMBER(SEARCH($V$56,T2449)),"WINCOMQUANGNINH",0))))))))))))))))))))))))))))))))))))))))))))))))))))))</f>
        <v>WINCOMDANANG</v>
      </c>
    </row>
    <row r="2450" spans="1:25" x14ac:dyDescent="0.2">
      <c r="A2450" t="s">
        <v>0</v>
      </c>
      <c r="B2450" t="s">
        <v>3892</v>
      </c>
      <c r="C2450" t="s">
        <v>31</v>
      </c>
      <c r="D2450" t="s">
        <v>32</v>
      </c>
      <c r="E2450" t="s">
        <v>4</v>
      </c>
      <c r="F2450" s="5">
        <f t="shared" si="153"/>
        <v>2</v>
      </c>
      <c r="G2450" s="2">
        <v>118800</v>
      </c>
      <c r="H2450" s="2">
        <v>130680.00000000001</v>
      </c>
      <c r="I2450" t="s">
        <v>5</v>
      </c>
      <c r="J2450" t="s">
        <v>33</v>
      </c>
      <c r="K2450" t="str">
        <f t="shared" si="154"/>
        <v>_Giò lụa 250g</v>
      </c>
      <c r="L2450" s="8" t="str">
        <f>VLOOKUP(K2450,'[1]Mã Misa'!$B$2:$D$74,2,0)</f>
        <v>Giò lụa 250g</v>
      </c>
      <c r="M2450" s="8" t="str">
        <f>VLOOKUP(L2450,'[1]Mã Misa'!$C$2:$D$74,2,0)</f>
        <v>GL250</v>
      </c>
      <c r="N2450" s="2">
        <v>59400</v>
      </c>
      <c r="O2450" t="s">
        <v>3893</v>
      </c>
      <c r="P2450" s="8" t="str">
        <f t="shared" si="155"/>
        <v>0018823</v>
      </c>
      <c r="Q2450" s="8" t="e">
        <f t="array" ref="Q2450">IF(VLOOKUP(P2450,$AA$1:$AC$32,1,0)&lt;&gt;0,(P2450&amp;"A"),0)</f>
        <v>#N/A</v>
      </c>
      <c r="R2450" s="12">
        <v>44522</v>
      </c>
      <c r="S2450" t="s">
        <v>945</v>
      </c>
      <c r="T2450" s="8" t="str">
        <f t="shared" si="156"/>
        <v>VM+ DNG 84</v>
      </c>
      <c r="U2450" t="s">
        <v>6254</v>
      </c>
      <c r="Y2450" t="str">
        <f t="array" ref="Y2450">IF(ISNUMBER(SEARCH($V$3,T2450)),"WINCOMHANOI",IF(ISNUMBER(SEARCH($V$4,T2450)),"WINCOMHOCHIMINH",IF(ISNUMBER(SEARCH($V$5,T2450)),"WINCOMDANANG",IF(ISNUMBER(SEARCH($V$6,T2450)),"WINCOMHAIDUONG",IF(ISNUMBER(SEARCH($V$7,T2450)),"WINCOMQUANGNINH",IF(ISNUMBER(SEARCH($V$8,T2450)),"WINCOMHAIPHONG",IF(ISNUMBER(SEARCH($V$9,T2450)),"WINCOMBACGIANG",IF(ISNUMBER(SEARCH($V$10,T2450)),"WINCOMBACNINH",IF(ISNUMBER(SEARCH($V$11,T2450)),"WINCOMPHUTHO",IF(ISNUMBER(SEARCH($V$12,T2450)),"WINCOMHATINH",IF(ISNUMBER(SEARCH($V$13,T2450)),"WINCOMTHAINGUYEN",IF(ISNUMBER(SEARCH($V$14,T2450)),"WINCOMKHANHHOA",IF(ISNUMBER(SEARCH($V$15,T2450)),"WINCOMHUNGYEN",IF(ISNUMBER(SEARCH($V$16,T2450)),"WINCOMNGHEAN",IF(ISNUMBER(SEARCH($V$17,T2450)),"WINCOMLAOCAI",IF(ISNUMBER(SEARCH($V$18,T2450)),"WINCOMVUNGTAU",IF(ISNUMBER(SEARCH($V$19,T2450)),"WINCOMBINHDUONG",IF(ISNUMBER(SEARCH($V$20,T2450)),"WINCOMKIENGIANG",IF(ISNUMBER(SEARCH($V$21,T2450)),"WINCOMHANAM",IF(ISNUMBER(SEARCH($V$22,T2450)),"WINCOMNAMDINH",IF(ISNUMBER(SEARCH($V$23,T2450)),"WINCOMLANGSON",IF(ISNUMBER(SEARCH($V$24,T2450)),"WINCOMTHANHHOA",IF(ISNUMBER(SEARCH($V$25,T2450)),"WINCOMYENBAI",IF(ISNUMBER(SEARCH($V$26,T2450)),"WINCOMTUYENQUANG",IF(ISNUMBER(SEARCH($V$27,T2450)),"WINCOMHUE",IF(ISNUMBER(SEARCH($V$28,T2450)),"WINCOMQUANGNAM",IF(ISNUMBER(SEARCH($V$29,T2450)),"WINCOMVINHPHUC",IF(ISNUMBER(SEARCH($V$30,T2450)),"WINCOMHAGIANG",IF(ISNUMBER(SEARCH($V$31,T2450)),"WINCOMNINHBINH",IF(ISNUMBER(SEARCH($V$32,T2450)),"WINCOMTRAVINH",IF(ISNUMBER(SEARCH($V$33,T2450)),"WINCOMCANTHO",IF(ISNUMBER(SEARCH($V$34,T2450)),"WINCOMBENTRE",IF(ISNUMBER(SEARCH($V$35,T2450)),"WINCOMCAMAU",IF(ISNUMBER(SEARCH($V$36,T2450)),"WINCOMANGIANG",IF(ISNUMBER(SEARCH($V$37,T2450)),"WINCOMNINHTHUAN",IF(ISNUMBER(SEARCH($V$38,T2450)),"WINCOMTHAIBINH",IF(ISNUMBER(SEARCH($V$39,T2450)),"WINCOMGIALAI",IF(ISNUMBER(SEARCH($V$40,T2450)),"WINCOMHOABINH",IF(ISNUMBER(SEARCH($V$41,T2450)),"WINCOMQUANGNGAI",IF(ISNUMBER(SEARCH($V$42,T2450)),"WINCOMBINHTHUAN",IF(ISNUMBER(SEARCH($V$43,T2450)),"WINCOMDAKLAK",IF(ISNUMBER(SEARCH($V$44,T2450)),"WINCOMSOCTRANG",IF(ISNUMBER(SEARCH($V$45,T2450)),"WINCOMSONLA",IF(ISNUMBER(SEARCH($V$46,T2450)),"WINCOMKONTUM",IF(ISNUMBER(SEARCH($V$47,T2450)),"WINCOMPHUYEN",IF(ISNUMBER(SEARCH($V$48,T2450)),"WINCOMQUANGTRI",IF(ISNUMBER(SEARCH($V$49,T2450)),"WINCOMBINHDINH",IF(ISNUMBER(SEARCH($V$50,T2450)),"WINCOMCAOBANG",IF(ISNUMBER(SEARCH($V$51,T2450)),"WINCOMQUANGBINH",IF(ISNUMBER(SEARCH($V$52,T2450)),"WINCOMLAMDONG",IF(ISNUMBER(SEARCH($V$53,T2450)),"WINCOMVINHLONG",IF(ISNUMBER(SEARCH($V$54,T2450)),"WINCOMDONGTHAP",IF(ISNUMBER(SEARCH($V$55,T2450)),"WINCOMTIENGIANG",IF(ISNUMBER(SEARCH($V$56,T2450)),"WINCOMQUANGNINH",0))))))))))))))))))))))))))))))))))))))))))))))))))))))</f>
        <v>WINCOMDANANG</v>
      </c>
    </row>
    <row r="2451" spans="1:25" x14ac:dyDescent="0.2">
      <c r="A2451" t="s">
        <v>0</v>
      </c>
      <c r="B2451" t="s">
        <v>3892</v>
      </c>
      <c r="C2451" t="s">
        <v>34</v>
      </c>
      <c r="D2451" t="s">
        <v>15</v>
      </c>
      <c r="E2451" t="s">
        <v>4</v>
      </c>
      <c r="F2451" s="5">
        <f t="shared" si="153"/>
        <v>2</v>
      </c>
      <c r="G2451" s="2">
        <v>120616</v>
      </c>
      <c r="H2451" s="2">
        <v>132677.6</v>
      </c>
      <c r="I2451" t="s">
        <v>5</v>
      </c>
      <c r="J2451" t="s">
        <v>16</v>
      </c>
      <c r="K2451" t="str">
        <f t="shared" si="154"/>
        <v>_Chả nướng 300g</v>
      </c>
      <c r="L2451" s="8" t="str">
        <f>VLOOKUP(K2451,'[1]Mã Misa'!$B$2:$D$74,2,0)</f>
        <v>Chả nướng 300g</v>
      </c>
      <c r="M2451" s="8" t="str">
        <f>VLOOKUP(L2451,'[1]Mã Misa'!$C$2:$D$74,2,0)</f>
        <v>CN300</v>
      </c>
      <c r="N2451" s="2">
        <v>60308</v>
      </c>
      <c r="O2451" t="s">
        <v>3893</v>
      </c>
      <c r="P2451" s="8" t="str">
        <f t="shared" si="155"/>
        <v>0018823</v>
      </c>
      <c r="Q2451" s="8" t="e">
        <f t="array" ref="Q2451">IF(VLOOKUP(P2451,$AA$1:$AC$32,1,0)&lt;&gt;0,(P2451&amp;"A"),0)</f>
        <v>#N/A</v>
      </c>
      <c r="R2451" s="12">
        <v>44522</v>
      </c>
      <c r="S2451" t="s">
        <v>945</v>
      </c>
      <c r="T2451" s="8" t="str">
        <f t="shared" si="156"/>
        <v>VM+ DNG 84</v>
      </c>
      <c r="U2451" t="s">
        <v>6254</v>
      </c>
      <c r="Y2451" t="str">
        <f t="array" ref="Y2451">IF(ISNUMBER(SEARCH($V$3,T2451)),"WINCOMHANOI",IF(ISNUMBER(SEARCH($V$4,T2451)),"WINCOMHOCHIMINH",IF(ISNUMBER(SEARCH($V$5,T2451)),"WINCOMDANANG",IF(ISNUMBER(SEARCH($V$6,T2451)),"WINCOMHAIDUONG",IF(ISNUMBER(SEARCH($V$7,T2451)),"WINCOMQUANGNINH",IF(ISNUMBER(SEARCH($V$8,T2451)),"WINCOMHAIPHONG",IF(ISNUMBER(SEARCH($V$9,T2451)),"WINCOMBACGIANG",IF(ISNUMBER(SEARCH($V$10,T2451)),"WINCOMBACNINH",IF(ISNUMBER(SEARCH($V$11,T2451)),"WINCOMPHUTHO",IF(ISNUMBER(SEARCH($V$12,T2451)),"WINCOMHATINH",IF(ISNUMBER(SEARCH($V$13,T2451)),"WINCOMTHAINGUYEN",IF(ISNUMBER(SEARCH($V$14,T2451)),"WINCOMKHANHHOA",IF(ISNUMBER(SEARCH($V$15,T2451)),"WINCOMHUNGYEN",IF(ISNUMBER(SEARCH($V$16,T2451)),"WINCOMNGHEAN",IF(ISNUMBER(SEARCH($V$17,T2451)),"WINCOMLAOCAI",IF(ISNUMBER(SEARCH($V$18,T2451)),"WINCOMVUNGTAU",IF(ISNUMBER(SEARCH($V$19,T2451)),"WINCOMBINHDUONG",IF(ISNUMBER(SEARCH($V$20,T2451)),"WINCOMKIENGIANG",IF(ISNUMBER(SEARCH($V$21,T2451)),"WINCOMHANAM",IF(ISNUMBER(SEARCH($V$22,T2451)),"WINCOMNAMDINH",IF(ISNUMBER(SEARCH($V$23,T2451)),"WINCOMLANGSON",IF(ISNUMBER(SEARCH($V$24,T2451)),"WINCOMTHANHHOA",IF(ISNUMBER(SEARCH($V$25,T2451)),"WINCOMYENBAI",IF(ISNUMBER(SEARCH($V$26,T2451)),"WINCOMTUYENQUANG",IF(ISNUMBER(SEARCH($V$27,T2451)),"WINCOMHUE",IF(ISNUMBER(SEARCH($V$28,T2451)),"WINCOMQUANGNAM",IF(ISNUMBER(SEARCH($V$29,T2451)),"WINCOMVINHPHUC",IF(ISNUMBER(SEARCH($V$30,T2451)),"WINCOMHAGIANG",IF(ISNUMBER(SEARCH($V$31,T2451)),"WINCOMNINHBINH",IF(ISNUMBER(SEARCH($V$32,T2451)),"WINCOMTRAVINH",IF(ISNUMBER(SEARCH($V$33,T2451)),"WINCOMCANTHO",IF(ISNUMBER(SEARCH($V$34,T2451)),"WINCOMBENTRE",IF(ISNUMBER(SEARCH($V$35,T2451)),"WINCOMCAMAU",IF(ISNUMBER(SEARCH($V$36,T2451)),"WINCOMANGIANG",IF(ISNUMBER(SEARCH($V$37,T2451)),"WINCOMNINHTHUAN",IF(ISNUMBER(SEARCH($V$38,T2451)),"WINCOMTHAIBINH",IF(ISNUMBER(SEARCH($V$39,T2451)),"WINCOMGIALAI",IF(ISNUMBER(SEARCH($V$40,T2451)),"WINCOMHOABINH",IF(ISNUMBER(SEARCH($V$41,T2451)),"WINCOMQUANGNGAI",IF(ISNUMBER(SEARCH($V$42,T2451)),"WINCOMBINHTHUAN",IF(ISNUMBER(SEARCH($V$43,T2451)),"WINCOMDAKLAK",IF(ISNUMBER(SEARCH($V$44,T2451)),"WINCOMSOCTRANG",IF(ISNUMBER(SEARCH($V$45,T2451)),"WINCOMSONLA",IF(ISNUMBER(SEARCH($V$46,T2451)),"WINCOMKONTUM",IF(ISNUMBER(SEARCH($V$47,T2451)),"WINCOMPHUYEN",IF(ISNUMBER(SEARCH($V$48,T2451)),"WINCOMQUANGTRI",IF(ISNUMBER(SEARCH($V$49,T2451)),"WINCOMBINHDINH",IF(ISNUMBER(SEARCH($V$50,T2451)),"WINCOMCAOBANG",IF(ISNUMBER(SEARCH($V$51,T2451)),"WINCOMQUANGBINH",IF(ISNUMBER(SEARCH($V$52,T2451)),"WINCOMLAMDONG",IF(ISNUMBER(SEARCH($V$53,T2451)),"WINCOMVINHLONG",IF(ISNUMBER(SEARCH($V$54,T2451)),"WINCOMDONGTHAP",IF(ISNUMBER(SEARCH($V$55,T2451)),"WINCOMTIENGIANG",IF(ISNUMBER(SEARCH($V$56,T2451)),"WINCOMQUANGNINH",0))))))))))))))))))))))))))))))))))))))))))))))))))))))</f>
        <v>WINCOMDANANG</v>
      </c>
    </row>
    <row r="2452" spans="1:25" x14ac:dyDescent="0.2">
      <c r="A2452" t="s">
        <v>0</v>
      </c>
      <c r="B2452" t="s">
        <v>3892</v>
      </c>
      <c r="C2452" t="s">
        <v>37</v>
      </c>
      <c r="D2452" t="s">
        <v>27</v>
      </c>
      <c r="E2452" t="s">
        <v>4</v>
      </c>
      <c r="F2452" s="5">
        <f t="shared" si="153"/>
        <v>1</v>
      </c>
      <c r="G2452" s="2">
        <v>74250</v>
      </c>
      <c r="H2452" s="2">
        <v>81675</v>
      </c>
      <c r="I2452" t="s">
        <v>5</v>
      </c>
      <c r="J2452" t="s">
        <v>28</v>
      </c>
      <c r="K2452" t="str">
        <f t="shared" si="154"/>
        <v>_Chả cốm 300g</v>
      </c>
      <c r="L2452" s="8" t="str">
        <f>VLOOKUP(K2452,'[1]Mã Misa'!$B$2:$D$74,2,0)</f>
        <v>Chả cốm 300g</v>
      </c>
      <c r="M2452" s="8" t="str">
        <f>VLOOKUP(L2452,'[1]Mã Misa'!$C$2:$D$74,2,0)</f>
        <v>CC300</v>
      </c>
      <c r="N2452" s="2">
        <v>74250</v>
      </c>
      <c r="O2452" t="s">
        <v>3893</v>
      </c>
      <c r="P2452" s="8" t="str">
        <f t="shared" si="155"/>
        <v>0018823</v>
      </c>
      <c r="Q2452" s="8" t="e">
        <f t="array" ref="Q2452">IF(VLOOKUP(P2452,$AA$1:$AC$32,1,0)&lt;&gt;0,(P2452&amp;"A"),0)</f>
        <v>#N/A</v>
      </c>
      <c r="R2452" s="12">
        <v>44522</v>
      </c>
      <c r="S2452" t="s">
        <v>945</v>
      </c>
      <c r="T2452" s="8" t="str">
        <f t="shared" si="156"/>
        <v>VM+ DNG 84</v>
      </c>
      <c r="U2452" t="s">
        <v>6254</v>
      </c>
      <c r="Y2452" t="str">
        <f t="array" ref="Y2452">IF(ISNUMBER(SEARCH($V$3,T2452)),"WINCOMHANOI",IF(ISNUMBER(SEARCH($V$4,T2452)),"WINCOMHOCHIMINH",IF(ISNUMBER(SEARCH($V$5,T2452)),"WINCOMDANANG",IF(ISNUMBER(SEARCH($V$6,T2452)),"WINCOMHAIDUONG",IF(ISNUMBER(SEARCH($V$7,T2452)),"WINCOMQUANGNINH",IF(ISNUMBER(SEARCH($V$8,T2452)),"WINCOMHAIPHONG",IF(ISNUMBER(SEARCH($V$9,T2452)),"WINCOMBACGIANG",IF(ISNUMBER(SEARCH($V$10,T2452)),"WINCOMBACNINH",IF(ISNUMBER(SEARCH($V$11,T2452)),"WINCOMPHUTHO",IF(ISNUMBER(SEARCH($V$12,T2452)),"WINCOMHATINH",IF(ISNUMBER(SEARCH($V$13,T2452)),"WINCOMTHAINGUYEN",IF(ISNUMBER(SEARCH($V$14,T2452)),"WINCOMKHANHHOA",IF(ISNUMBER(SEARCH($V$15,T2452)),"WINCOMHUNGYEN",IF(ISNUMBER(SEARCH($V$16,T2452)),"WINCOMNGHEAN",IF(ISNUMBER(SEARCH($V$17,T2452)),"WINCOMLAOCAI",IF(ISNUMBER(SEARCH($V$18,T2452)),"WINCOMVUNGTAU",IF(ISNUMBER(SEARCH($V$19,T2452)),"WINCOMBINHDUONG",IF(ISNUMBER(SEARCH($V$20,T2452)),"WINCOMKIENGIANG",IF(ISNUMBER(SEARCH($V$21,T2452)),"WINCOMHANAM",IF(ISNUMBER(SEARCH($V$22,T2452)),"WINCOMNAMDINH",IF(ISNUMBER(SEARCH($V$23,T2452)),"WINCOMLANGSON",IF(ISNUMBER(SEARCH($V$24,T2452)),"WINCOMTHANHHOA",IF(ISNUMBER(SEARCH($V$25,T2452)),"WINCOMYENBAI",IF(ISNUMBER(SEARCH($V$26,T2452)),"WINCOMTUYENQUANG",IF(ISNUMBER(SEARCH($V$27,T2452)),"WINCOMHUE",IF(ISNUMBER(SEARCH($V$28,T2452)),"WINCOMQUANGNAM",IF(ISNUMBER(SEARCH($V$29,T2452)),"WINCOMVINHPHUC",IF(ISNUMBER(SEARCH($V$30,T2452)),"WINCOMHAGIANG",IF(ISNUMBER(SEARCH($V$31,T2452)),"WINCOMNINHBINH",IF(ISNUMBER(SEARCH($V$32,T2452)),"WINCOMTRAVINH",IF(ISNUMBER(SEARCH($V$33,T2452)),"WINCOMCANTHO",IF(ISNUMBER(SEARCH($V$34,T2452)),"WINCOMBENTRE",IF(ISNUMBER(SEARCH($V$35,T2452)),"WINCOMCAMAU",IF(ISNUMBER(SEARCH($V$36,T2452)),"WINCOMANGIANG",IF(ISNUMBER(SEARCH($V$37,T2452)),"WINCOMNINHTHUAN",IF(ISNUMBER(SEARCH($V$38,T2452)),"WINCOMTHAIBINH",IF(ISNUMBER(SEARCH($V$39,T2452)),"WINCOMGIALAI",IF(ISNUMBER(SEARCH($V$40,T2452)),"WINCOMHOABINH",IF(ISNUMBER(SEARCH($V$41,T2452)),"WINCOMQUANGNGAI",IF(ISNUMBER(SEARCH($V$42,T2452)),"WINCOMBINHTHUAN",IF(ISNUMBER(SEARCH($V$43,T2452)),"WINCOMDAKLAK",IF(ISNUMBER(SEARCH($V$44,T2452)),"WINCOMSOCTRANG",IF(ISNUMBER(SEARCH($V$45,T2452)),"WINCOMSONLA",IF(ISNUMBER(SEARCH($V$46,T2452)),"WINCOMKONTUM",IF(ISNUMBER(SEARCH($V$47,T2452)),"WINCOMPHUYEN",IF(ISNUMBER(SEARCH($V$48,T2452)),"WINCOMQUANGTRI",IF(ISNUMBER(SEARCH($V$49,T2452)),"WINCOMBINHDINH",IF(ISNUMBER(SEARCH($V$50,T2452)),"WINCOMCAOBANG",IF(ISNUMBER(SEARCH($V$51,T2452)),"WINCOMQUANGBINH",IF(ISNUMBER(SEARCH($V$52,T2452)),"WINCOMLAMDONG",IF(ISNUMBER(SEARCH($V$53,T2452)),"WINCOMVINHLONG",IF(ISNUMBER(SEARCH($V$54,T2452)),"WINCOMDONGTHAP",IF(ISNUMBER(SEARCH($V$55,T2452)),"WINCOMTIENGIANG",IF(ISNUMBER(SEARCH($V$56,T2452)),"WINCOMQUANGNINH",0))))))))))))))))))))))))))))))))))))))))))))))))))))))</f>
        <v>WINCOMDANANG</v>
      </c>
    </row>
    <row r="2453" spans="1:25" x14ac:dyDescent="0.2">
      <c r="A2453" t="s">
        <v>0</v>
      </c>
      <c r="B2453" t="s">
        <v>3894</v>
      </c>
      <c r="C2453" t="s">
        <v>2</v>
      </c>
      <c r="D2453" t="s">
        <v>123</v>
      </c>
      <c r="E2453" t="s">
        <v>4</v>
      </c>
      <c r="F2453" s="5">
        <f t="shared" si="153"/>
        <v>1</v>
      </c>
      <c r="G2453" s="2">
        <v>55595</v>
      </c>
      <c r="H2453" s="2">
        <v>61154.500000000007</v>
      </c>
      <c r="I2453" t="s">
        <v>5</v>
      </c>
      <c r="J2453" t="s">
        <v>124</v>
      </c>
      <c r="K2453" t="str">
        <f t="shared" si="154"/>
        <v>Tai heo muối gói 200g</v>
      </c>
      <c r="L2453" s="8" t="str">
        <f>VLOOKUP(K2453,'[1]Mã Misa'!$B$2:$D$74,2,0)</f>
        <v>Tai heo muối 200g</v>
      </c>
      <c r="M2453" s="8" t="str">
        <f>VLOOKUP(L2453,'[1]Mã Misa'!$C$2:$D$74,2,0)</f>
        <v>TH200</v>
      </c>
      <c r="N2453" s="2">
        <v>55595</v>
      </c>
      <c r="O2453" t="s">
        <v>3895</v>
      </c>
      <c r="P2453" s="8" t="str">
        <f t="shared" si="155"/>
        <v>0004126</v>
      </c>
      <c r="Q2453" s="8" t="e">
        <f t="array" ref="Q2453">IF(VLOOKUP(P2453,$AA$1:$AC$32,1,0)&lt;&gt;0,(P2453&amp;"A"),0)</f>
        <v>#N/A</v>
      </c>
      <c r="R2453" s="12">
        <v>44522</v>
      </c>
      <c r="S2453" t="s">
        <v>993</v>
      </c>
      <c r="T2453" s="8" t="str">
        <f t="shared" si="156"/>
        <v>VM+ KHA 69</v>
      </c>
      <c r="U2453" t="s">
        <v>6268</v>
      </c>
      <c r="Y2453" t="str">
        <f t="array" ref="Y2453">IF(ISNUMBER(SEARCH($V$3,T2453)),"WINCOMHANOI",IF(ISNUMBER(SEARCH($V$4,T2453)),"WINCOMHOCHIMINH",IF(ISNUMBER(SEARCH($V$5,T2453)),"WINCOMDANANG",IF(ISNUMBER(SEARCH($V$6,T2453)),"WINCOMHAIDUONG",IF(ISNUMBER(SEARCH($V$7,T2453)),"WINCOMQUANGNINH",IF(ISNUMBER(SEARCH($V$8,T2453)),"WINCOMHAIPHONG",IF(ISNUMBER(SEARCH($V$9,T2453)),"WINCOMBACGIANG",IF(ISNUMBER(SEARCH($V$10,T2453)),"WINCOMBACNINH",IF(ISNUMBER(SEARCH($V$11,T2453)),"WINCOMPHUTHO",IF(ISNUMBER(SEARCH($V$12,T2453)),"WINCOMHATINH",IF(ISNUMBER(SEARCH($V$13,T2453)),"WINCOMTHAINGUYEN",IF(ISNUMBER(SEARCH($V$14,T2453)),"WINCOMKHANHHOA",IF(ISNUMBER(SEARCH($V$15,T2453)),"WINCOMHUNGYEN",IF(ISNUMBER(SEARCH($V$16,T2453)),"WINCOMNGHEAN",IF(ISNUMBER(SEARCH($V$17,T2453)),"WINCOMLAOCAI",IF(ISNUMBER(SEARCH($V$18,T2453)),"WINCOMVUNGTAU",IF(ISNUMBER(SEARCH($V$19,T2453)),"WINCOMBINHDUONG",IF(ISNUMBER(SEARCH($V$20,T2453)),"WINCOMKIENGIANG",IF(ISNUMBER(SEARCH($V$21,T2453)),"WINCOMHANAM",IF(ISNUMBER(SEARCH($V$22,T2453)),"WINCOMNAMDINH",IF(ISNUMBER(SEARCH($V$23,T2453)),"WINCOMLANGSON",IF(ISNUMBER(SEARCH($V$24,T2453)),"WINCOMTHANHHOA",IF(ISNUMBER(SEARCH($V$25,T2453)),"WINCOMYENBAI",IF(ISNUMBER(SEARCH($V$26,T2453)),"WINCOMTUYENQUANG",IF(ISNUMBER(SEARCH($V$27,T2453)),"WINCOMHUE",IF(ISNUMBER(SEARCH($V$28,T2453)),"WINCOMQUANGNAM",IF(ISNUMBER(SEARCH($V$29,T2453)),"WINCOMVINHPHUC",IF(ISNUMBER(SEARCH($V$30,T2453)),"WINCOMHAGIANG",IF(ISNUMBER(SEARCH($V$31,T2453)),"WINCOMNINHBINH",IF(ISNUMBER(SEARCH($V$32,T2453)),"WINCOMTRAVINH",IF(ISNUMBER(SEARCH($V$33,T2453)),"WINCOMCANTHO",IF(ISNUMBER(SEARCH($V$34,T2453)),"WINCOMBENTRE",IF(ISNUMBER(SEARCH($V$35,T2453)),"WINCOMCAMAU",IF(ISNUMBER(SEARCH($V$36,T2453)),"WINCOMANGIANG",IF(ISNUMBER(SEARCH($V$37,T2453)),"WINCOMNINHTHUAN",IF(ISNUMBER(SEARCH($V$38,T2453)),"WINCOMTHAIBINH",IF(ISNUMBER(SEARCH($V$39,T2453)),"WINCOMGIALAI",IF(ISNUMBER(SEARCH($V$40,T2453)),"WINCOMHOABINH",IF(ISNUMBER(SEARCH($V$41,T2453)),"WINCOMQUANGNGAI",IF(ISNUMBER(SEARCH($V$42,T2453)),"WINCOMBINHTHUAN",IF(ISNUMBER(SEARCH($V$43,T2453)),"WINCOMDAKLAK",IF(ISNUMBER(SEARCH($V$44,T2453)),"WINCOMSOCTRANG",IF(ISNUMBER(SEARCH($V$45,T2453)),"WINCOMSONLA",IF(ISNUMBER(SEARCH($V$46,T2453)),"WINCOMKONTUM",IF(ISNUMBER(SEARCH($V$47,T2453)),"WINCOMPHUYEN",IF(ISNUMBER(SEARCH($V$48,T2453)),"WINCOMQUANGTRI",IF(ISNUMBER(SEARCH($V$49,T2453)),"WINCOMBINHDINH",IF(ISNUMBER(SEARCH($V$50,T2453)),"WINCOMCAOBANG",IF(ISNUMBER(SEARCH($V$51,T2453)),"WINCOMQUANGBINH",IF(ISNUMBER(SEARCH($V$52,T2453)),"WINCOMLAMDONG",IF(ISNUMBER(SEARCH($V$53,T2453)),"WINCOMVINHLONG",IF(ISNUMBER(SEARCH($V$54,T2453)),"WINCOMDONGTHAP",IF(ISNUMBER(SEARCH($V$55,T2453)),"WINCOMTIENGIANG",IF(ISNUMBER(SEARCH($V$56,T2453)),"WINCOMQUANGNINH",0))))))))))))))))))))))))))))))))))))))))))))))))))))))</f>
        <v>WINCOMKHANHHOA</v>
      </c>
    </row>
    <row r="2454" spans="1:25" x14ac:dyDescent="0.2">
      <c r="A2454" t="s">
        <v>0</v>
      </c>
      <c r="B2454" t="s">
        <v>3894</v>
      </c>
      <c r="C2454" t="s">
        <v>31</v>
      </c>
      <c r="D2454" t="s">
        <v>20</v>
      </c>
      <c r="E2454" t="s">
        <v>4</v>
      </c>
      <c r="F2454" s="5">
        <f t="shared" si="153"/>
        <v>2</v>
      </c>
      <c r="G2454" s="2">
        <v>100364</v>
      </c>
      <c r="H2454" s="2">
        <v>110400.40000000001</v>
      </c>
      <c r="I2454" t="s">
        <v>5</v>
      </c>
      <c r="J2454" t="s">
        <v>21</v>
      </c>
      <c r="K2454" t="str">
        <f t="shared" si="154"/>
        <v>Giò tai lưỡi xào gói 250g</v>
      </c>
      <c r="L2454" s="8" t="str">
        <f>VLOOKUP(K2454,'[1]Mã Misa'!$B$2:$D$74,2,0)</f>
        <v>Giò Tai Lưỡi Xào 250g</v>
      </c>
      <c r="M2454" s="8" t="str">
        <f>VLOOKUP(L2454,'[1]Mã Misa'!$C$2:$D$74,2,0)</f>
        <v>GTLX250G</v>
      </c>
      <c r="N2454" s="2">
        <v>50182</v>
      </c>
      <c r="O2454" t="s">
        <v>3895</v>
      </c>
      <c r="P2454" s="8" t="str">
        <f t="shared" si="155"/>
        <v>0004126</v>
      </c>
      <c r="Q2454" s="8" t="e">
        <f t="array" ref="Q2454">IF(VLOOKUP(P2454,$AA$1:$AC$32,1,0)&lt;&gt;0,(P2454&amp;"A"),0)</f>
        <v>#N/A</v>
      </c>
      <c r="R2454" s="12">
        <v>44522</v>
      </c>
      <c r="S2454" t="s">
        <v>993</v>
      </c>
      <c r="T2454" s="8" t="str">
        <f t="shared" si="156"/>
        <v>VM+ KHA 69</v>
      </c>
      <c r="U2454" t="s">
        <v>6268</v>
      </c>
      <c r="Y2454" t="str">
        <f t="array" ref="Y2454">IF(ISNUMBER(SEARCH($V$3,T2454)),"WINCOMHANOI",IF(ISNUMBER(SEARCH($V$4,T2454)),"WINCOMHOCHIMINH",IF(ISNUMBER(SEARCH($V$5,T2454)),"WINCOMDANANG",IF(ISNUMBER(SEARCH($V$6,T2454)),"WINCOMHAIDUONG",IF(ISNUMBER(SEARCH($V$7,T2454)),"WINCOMQUANGNINH",IF(ISNUMBER(SEARCH($V$8,T2454)),"WINCOMHAIPHONG",IF(ISNUMBER(SEARCH($V$9,T2454)),"WINCOMBACGIANG",IF(ISNUMBER(SEARCH($V$10,T2454)),"WINCOMBACNINH",IF(ISNUMBER(SEARCH($V$11,T2454)),"WINCOMPHUTHO",IF(ISNUMBER(SEARCH($V$12,T2454)),"WINCOMHATINH",IF(ISNUMBER(SEARCH($V$13,T2454)),"WINCOMTHAINGUYEN",IF(ISNUMBER(SEARCH($V$14,T2454)),"WINCOMKHANHHOA",IF(ISNUMBER(SEARCH($V$15,T2454)),"WINCOMHUNGYEN",IF(ISNUMBER(SEARCH($V$16,T2454)),"WINCOMNGHEAN",IF(ISNUMBER(SEARCH($V$17,T2454)),"WINCOMLAOCAI",IF(ISNUMBER(SEARCH($V$18,T2454)),"WINCOMVUNGTAU",IF(ISNUMBER(SEARCH($V$19,T2454)),"WINCOMBINHDUONG",IF(ISNUMBER(SEARCH($V$20,T2454)),"WINCOMKIENGIANG",IF(ISNUMBER(SEARCH($V$21,T2454)),"WINCOMHANAM",IF(ISNUMBER(SEARCH($V$22,T2454)),"WINCOMNAMDINH",IF(ISNUMBER(SEARCH($V$23,T2454)),"WINCOMLANGSON",IF(ISNUMBER(SEARCH($V$24,T2454)),"WINCOMTHANHHOA",IF(ISNUMBER(SEARCH($V$25,T2454)),"WINCOMYENBAI",IF(ISNUMBER(SEARCH($V$26,T2454)),"WINCOMTUYENQUANG",IF(ISNUMBER(SEARCH($V$27,T2454)),"WINCOMHUE",IF(ISNUMBER(SEARCH($V$28,T2454)),"WINCOMQUANGNAM",IF(ISNUMBER(SEARCH($V$29,T2454)),"WINCOMVINHPHUC",IF(ISNUMBER(SEARCH($V$30,T2454)),"WINCOMHAGIANG",IF(ISNUMBER(SEARCH($V$31,T2454)),"WINCOMNINHBINH",IF(ISNUMBER(SEARCH($V$32,T2454)),"WINCOMTRAVINH",IF(ISNUMBER(SEARCH($V$33,T2454)),"WINCOMCANTHO",IF(ISNUMBER(SEARCH($V$34,T2454)),"WINCOMBENTRE",IF(ISNUMBER(SEARCH($V$35,T2454)),"WINCOMCAMAU",IF(ISNUMBER(SEARCH($V$36,T2454)),"WINCOMANGIANG",IF(ISNUMBER(SEARCH($V$37,T2454)),"WINCOMNINHTHUAN",IF(ISNUMBER(SEARCH($V$38,T2454)),"WINCOMTHAIBINH",IF(ISNUMBER(SEARCH($V$39,T2454)),"WINCOMGIALAI",IF(ISNUMBER(SEARCH($V$40,T2454)),"WINCOMHOABINH",IF(ISNUMBER(SEARCH($V$41,T2454)),"WINCOMQUANGNGAI",IF(ISNUMBER(SEARCH($V$42,T2454)),"WINCOMBINHTHUAN",IF(ISNUMBER(SEARCH($V$43,T2454)),"WINCOMDAKLAK",IF(ISNUMBER(SEARCH($V$44,T2454)),"WINCOMSOCTRANG",IF(ISNUMBER(SEARCH($V$45,T2454)),"WINCOMSONLA",IF(ISNUMBER(SEARCH($V$46,T2454)),"WINCOMKONTUM",IF(ISNUMBER(SEARCH($V$47,T2454)),"WINCOMPHUYEN",IF(ISNUMBER(SEARCH($V$48,T2454)),"WINCOMQUANGTRI",IF(ISNUMBER(SEARCH($V$49,T2454)),"WINCOMBINHDINH",IF(ISNUMBER(SEARCH($V$50,T2454)),"WINCOMCAOBANG",IF(ISNUMBER(SEARCH($V$51,T2454)),"WINCOMQUANGBINH",IF(ISNUMBER(SEARCH($V$52,T2454)),"WINCOMLAMDONG",IF(ISNUMBER(SEARCH($V$53,T2454)),"WINCOMVINHLONG",IF(ISNUMBER(SEARCH($V$54,T2454)),"WINCOMDONGTHAP",IF(ISNUMBER(SEARCH($V$55,T2454)),"WINCOMTIENGIANG",IF(ISNUMBER(SEARCH($V$56,T2454)),"WINCOMQUANGNINH",0))))))))))))))))))))))))))))))))))))))))))))))))))))))</f>
        <v>WINCOMKHANHHOA</v>
      </c>
    </row>
    <row r="2455" spans="1:25" x14ac:dyDescent="0.2">
      <c r="A2455" t="s">
        <v>0</v>
      </c>
      <c r="B2455" t="s">
        <v>3896</v>
      </c>
      <c r="C2455" t="s">
        <v>2</v>
      </c>
      <c r="D2455" t="s">
        <v>3</v>
      </c>
      <c r="E2455" t="s">
        <v>4</v>
      </c>
      <c r="F2455" s="5">
        <f t="shared" si="153"/>
        <v>2</v>
      </c>
      <c r="G2455" s="2">
        <v>177692</v>
      </c>
      <c r="H2455" s="2">
        <v>195461.2</v>
      </c>
      <c r="I2455" t="s">
        <v>5</v>
      </c>
      <c r="J2455" t="s">
        <v>6</v>
      </c>
      <c r="K2455" t="str">
        <f t="shared" si="154"/>
        <v>Gà muối gói 500g</v>
      </c>
      <c r="L2455" s="8" t="str">
        <f>VLOOKUP(K2455,'[1]Mã Misa'!$B$2:$D$74,2,0)</f>
        <v>Gà muối 500g</v>
      </c>
      <c r="M2455" s="8" t="str">
        <f>VLOOKUP(L2455,'[1]Mã Misa'!$C$2:$D$74,2,0)</f>
        <v>GM500</v>
      </c>
      <c r="N2455" s="2">
        <v>88846</v>
      </c>
      <c r="O2455" t="s">
        <v>3897</v>
      </c>
      <c r="P2455" s="8" t="str">
        <f t="shared" si="155"/>
        <v>0145863</v>
      </c>
      <c r="Q2455" s="8" t="e">
        <f t="array" ref="Q2455">IF(VLOOKUP(P2455,$AA$1:$AC$32,1,0)&lt;&gt;0,(P2455&amp;"A"),0)</f>
        <v>#N/A</v>
      </c>
      <c r="R2455" s="12">
        <v>44522</v>
      </c>
      <c r="S2455" t="s">
        <v>3414</v>
      </c>
      <c r="T2455" s="8" t="str">
        <f t="shared" si="156"/>
        <v>VM+ HNI 35</v>
      </c>
      <c r="U2455" t="s">
        <v>6887</v>
      </c>
      <c r="Y2455" t="str">
        <f t="array" ref="Y2455">IF(ISNUMBER(SEARCH($V$3,T2455)),"WINCOMHANOI",IF(ISNUMBER(SEARCH($V$4,T2455)),"WINCOMHOCHIMINH",IF(ISNUMBER(SEARCH($V$5,T2455)),"WINCOMDANANG",IF(ISNUMBER(SEARCH($V$6,T2455)),"WINCOMHAIDUONG",IF(ISNUMBER(SEARCH($V$7,T2455)),"WINCOMQUANGNINH",IF(ISNUMBER(SEARCH($V$8,T2455)),"WINCOMHAIPHONG",IF(ISNUMBER(SEARCH($V$9,T2455)),"WINCOMBACGIANG",IF(ISNUMBER(SEARCH($V$10,T2455)),"WINCOMBACNINH",IF(ISNUMBER(SEARCH($V$11,T2455)),"WINCOMPHUTHO",IF(ISNUMBER(SEARCH($V$12,T2455)),"WINCOMHATINH",IF(ISNUMBER(SEARCH($V$13,T2455)),"WINCOMTHAINGUYEN",IF(ISNUMBER(SEARCH($V$14,T2455)),"WINCOMKHANHHOA",IF(ISNUMBER(SEARCH($V$15,T2455)),"WINCOMHUNGYEN",IF(ISNUMBER(SEARCH($V$16,T2455)),"WINCOMNGHEAN",IF(ISNUMBER(SEARCH($V$17,T2455)),"WINCOMLAOCAI",IF(ISNUMBER(SEARCH($V$18,T2455)),"WINCOMVUNGTAU",IF(ISNUMBER(SEARCH($V$19,T2455)),"WINCOMBINHDUONG",IF(ISNUMBER(SEARCH($V$20,T2455)),"WINCOMKIENGIANG",IF(ISNUMBER(SEARCH($V$21,T2455)),"WINCOMHANAM",IF(ISNUMBER(SEARCH($V$22,T2455)),"WINCOMNAMDINH",IF(ISNUMBER(SEARCH($V$23,T2455)),"WINCOMLANGSON",IF(ISNUMBER(SEARCH($V$24,T2455)),"WINCOMTHANHHOA",IF(ISNUMBER(SEARCH($V$25,T2455)),"WINCOMYENBAI",IF(ISNUMBER(SEARCH($V$26,T2455)),"WINCOMTUYENQUANG",IF(ISNUMBER(SEARCH($V$27,T2455)),"WINCOMHUE",IF(ISNUMBER(SEARCH($V$28,T2455)),"WINCOMQUANGNAM",IF(ISNUMBER(SEARCH($V$29,T2455)),"WINCOMVINHPHUC",IF(ISNUMBER(SEARCH($V$30,T2455)),"WINCOMHAGIANG",IF(ISNUMBER(SEARCH($V$31,T2455)),"WINCOMNINHBINH",IF(ISNUMBER(SEARCH($V$32,T2455)),"WINCOMTRAVINH",IF(ISNUMBER(SEARCH($V$33,T2455)),"WINCOMCANTHO",IF(ISNUMBER(SEARCH($V$34,T2455)),"WINCOMBENTRE",IF(ISNUMBER(SEARCH($V$35,T2455)),"WINCOMCAMAU",IF(ISNUMBER(SEARCH($V$36,T2455)),"WINCOMANGIANG",IF(ISNUMBER(SEARCH($V$37,T2455)),"WINCOMNINHTHUAN",IF(ISNUMBER(SEARCH($V$38,T2455)),"WINCOMTHAIBINH",IF(ISNUMBER(SEARCH($V$39,T2455)),"WINCOMGIALAI",IF(ISNUMBER(SEARCH($V$40,T2455)),"WINCOMHOABINH",IF(ISNUMBER(SEARCH($V$41,T2455)),"WINCOMQUANGNGAI",IF(ISNUMBER(SEARCH($V$42,T2455)),"WINCOMBINHTHUAN",IF(ISNUMBER(SEARCH($V$43,T2455)),"WINCOMDAKLAK",IF(ISNUMBER(SEARCH($V$44,T2455)),"WINCOMSOCTRANG",IF(ISNUMBER(SEARCH($V$45,T2455)),"WINCOMSONLA",IF(ISNUMBER(SEARCH($V$46,T2455)),"WINCOMKONTUM",IF(ISNUMBER(SEARCH($V$47,T2455)),"WINCOMPHUYEN",IF(ISNUMBER(SEARCH($V$48,T2455)),"WINCOMQUANGTRI",IF(ISNUMBER(SEARCH($V$49,T2455)),"WINCOMBINHDINH",IF(ISNUMBER(SEARCH($V$50,T2455)),"WINCOMCAOBANG",IF(ISNUMBER(SEARCH($V$51,T2455)),"WINCOMQUANGBINH",IF(ISNUMBER(SEARCH($V$52,T2455)),"WINCOMLAMDONG",IF(ISNUMBER(SEARCH($V$53,T2455)),"WINCOMVINHLONG",IF(ISNUMBER(SEARCH($V$54,T2455)),"WINCOMDONGTHAP",IF(ISNUMBER(SEARCH($V$55,T2455)),"WINCOMTIENGIANG",IF(ISNUMBER(SEARCH($V$56,T2455)),"WINCOMQUANGNINH",0))))))))))))))))))))))))))))))))))))))))))))))))))))))</f>
        <v>WINCOMHANOI</v>
      </c>
    </row>
    <row r="2456" spans="1:25" x14ac:dyDescent="0.2">
      <c r="A2456" t="s">
        <v>0</v>
      </c>
      <c r="B2456" t="s">
        <v>3896</v>
      </c>
      <c r="C2456" t="s">
        <v>31</v>
      </c>
      <c r="D2456" t="s">
        <v>39</v>
      </c>
      <c r="E2456" t="s">
        <v>4</v>
      </c>
      <c r="F2456" s="5">
        <f t="shared" si="153"/>
        <v>3</v>
      </c>
      <c r="G2456" s="2">
        <v>138000</v>
      </c>
      <c r="H2456" s="2">
        <v>151800</v>
      </c>
      <c r="I2456" t="s">
        <v>5</v>
      </c>
      <c r="J2456" t="s">
        <v>40</v>
      </c>
      <c r="K2456" t="str">
        <f t="shared" si="154"/>
        <v>Mộc nấm hương gói 250g</v>
      </c>
      <c r="L2456" s="8" t="str">
        <f>VLOOKUP(K2456,'[1]Mã Misa'!$B$2:$D$74,2,0)</f>
        <v>Mộc Nấm Hương 250g</v>
      </c>
      <c r="M2456" s="8" t="str">
        <f>VLOOKUP(L2456,'[1]Mã Misa'!$C$2:$D$74,2,0)</f>
        <v>MNH250</v>
      </c>
      <c r="N2456" s="2">
        <v>46000</v>
      </c>
      <c r="O2456" t="s">
        <v>3897</v>
      </c>
      <c r="P2456" s="8" t="str">
        <f t="shared" si="155"/>
        <v>0145863</v>
      </c>
      <c r="Q2456" s="8" t="e">
        <f t="array" ref="Q2456">IF(VLOOKUP(P2456,$AA$1:$AC$32,1,0)&lt;&gt;0,(P2456&amp;"A"),0)</f>
        <v>#N/A</v>
      </c>
      <c r="R2456" s="12">
        <v>44522</v>
      </c>
      <c r="S2456" t="s">
        <v>3414</v>
      </c>
      <c r="T2456" s="8" t="str">
        <f t="shared" si="156"/>
        <v>VM+ HNI 35</v>
      </c>
      <c r="U2456" t="s">
        <v>6887</v>
      </c>
      <c r="Y2456" t="str">
        <f t="array" ref="Y2456">IF(ISNUMBER(SEARCH($V$3,T2456)),"WINCOMHANOI",IF(ISNUMBER(SEARCH($V$4,T2456)),"WINCOMHOCHIMINH",IF(ISNUMBER(SEARCH($V$5,T2456)),"WINCOMDANANG",IF(ISNUMBER(SEARCH($V$6,T2456)),"WINCOMHAIDUONG",IF(ISNUMBER(SEARCH($V$7,T2456)),"WINCOMQUANGNINH",IF(ISNUMBER(SEARCH($V$8,T2456)),"WINCOMHAIPHONG",IF(ISNUMBER(SEARCH($V$9,T2456)),"WINCOMBACGIANG",IF(ISNUMBER(SEARCH($V$10,T2456)),"WINCOMBACNINH",IF(ISNUMBER(SEARCH($V$11,T2456)),"WINCOMPHUTHO",IF(ISNUMBER(SEARCH($V$12,T2456)),"WINCOMHATINH",IF(ISNUMBER(SEARCH($V$13,T2456)),"WINCOMTHAINGUYEN",IF(ISNUMBER(SEARCH($V$14,T2456)),"WINCOMKHANHHOA",IF(ISNUMBER(SEARCH($V$15,T2456)),"WINCOMHUNGYEN",IF(ISNUMBER(SEARCH($V$16,T2456)),"WINCOMNGHEAN",IF(ISNUMBER(SEARCH($V$17,T2456)),"WINCOMLAOCAI",IF(ISNUMBER(SEARCH($V$18,T2456)),"WINCOMVUNGTAU",IF(ISNUMBER(SEARCH($V$19,T2456)),"WINCOMBINHDUONG",IF(ISNUMBER(SEARCH($V$20,T2456)),"WINCOMKIENGIANG",IF(ISNUMBER(SEARCH($V$21,T2456)),"WINCOMHANAM",IF(ISNUMBER(SEARCH($V$22,T2456)),"WINCOMNAMDINH",IF(ISNUMBER(SEARCH($V$23,T2456)),"WINCOMLANGSON",IF(ISNUMBER(SEARCH($V$24,T2456)),"WINCOMTHANHHOA",IF(ISNUMBER(SEARCH($V$25,T2456)),"WINCOMYENBAI",IF(ISNUMBER(SEARCH($V$26,T2456)),"WINCOMTUYENQUANG",IF(ISNUMBER(SEARCH($V$27,T2456)),"WINCOMHUE",IF(ISNUMBER(SEARCH($V$28,T2456)),"WINCOMQUANGNAM",IF(ISNUMBER(SEARCH($V$29,T2456)),"WINCOMVINHPHUC",IF(ISNUMBER(SEARCH($V$30,T2456)),"WINCOMHAGIANG",IF(ISNUMBER(SEARCH($V$31,T2456)),"WINCOMNINHBINH",IF(ISNUMBER(SEARCH($V$32,T2456)),"WINCOMTRAVINH",IF(ISNUMBER(SEARCH($V$33,T2456)),"WINCOMCANTHO",IF(ISNUMBER(SEARCH($V$34,T2456)),"WINCOMBENTRE",IF(ISNUMBER(SEARCH($V$35,T2456)),"WINCOMCAMAU",IF(ISNUMBER(SEARCH($V$36,T2456)),"WINCOMANGIANG",IF(ISNUMBER(SEARCH($V$37,T2456)),"WINCOMNINHTHUAN",IF(ISNUMBER(SEARCH($V$38,T2456)),"WINCOMTHAIBINH",IF(ISNUMBER(SEARCH($V$39,T2456)),"WINCOMGIALAI",IF(ISNUMBER(SEARCH($V$40,T2456)),"WINCOMHOABINH",IF(ISNUMBER(SEARCH($V$41,T2456)),"WINCOMQUANGNGAI",IF(ISNUMBER(SEARCH($V$42,T2456)),"WINCOMBINHTHUAN",IF(ISNUMBER(SEARCH($V$43,T2456)),"WINCOMDAKLAK",IF(ISNUMBER(SEARCH($V$44,T2456)),"WINCOMSOCTRANG",IF(ISNUMBER(SEARCH($V$45,T2456)),"WINCOMSONLA",IF(ISNUMBER(SEARCH($V$46,T2456)),"WINCOMKONTUM",IF(ISNUMBER(SEARCH($V$47,T2456)),"WINCOMPHUYEN",IF(ISNUMBER(SEARCH($V$48,T2456)),"WINCOMQUANGTRI",IF(ISNUMBER(SEARCH($V$49,T2456)),"WINCOMBINHDINH",IF(ISNUMBER(SEARCH($V$50,T2456)),"WINCOMCAOBANG",IF(ISNUMBER(SEARCH($V$51,T2456)),"WINCOMQUANGBINH",IF(ISNUMBER(SEARCH($V$52,T2456)),"WINCOMLAMDONG",IF(ISNUMBER(SEARCH($V$53,T2456)),"WINCOMVINHLONG",IF(ISNUMBER(SEARCH($V$54,T2456)),"WINCOMDONGTHAP",IF(ISNUMBER(SEARCH($V$55,T2456)),"WINCOMTIENGIANG",IF(ISNUMBER(SEARCH($V$56,T2456)),"WINCOMQUANGNINH",0))))))))))))))))))))))))))))))))))))))))))))))))))))))</f>
        <v>WINCOMHANOI</v>
      </c>
    </row>
    <row r="2457" spans="1:25" x14ac:dyDescent="0.2">
      <c r="A2457" t="s">
        <v>0</v>
      </c>
      <c r="B2457" t="s">
        <v>3898</v>
      </c>
      <c r="C2457" t="s">
        <v>2</v>
      </c>
      <c r="D2457" t="s">
        <v>35</v>
      </c>
      <c r="E2457" t="s">
        <v>4</v>
      </c>
      <c r="F2457" s="5">
        <f t="shared" si="153"/>
        <v>1</v>
      </c>
      <c r="G2457" s="2">
        <v>73431</v>
      </c>
      <c r="H2457" s="2">
        <v>80774.100000000006</v>
      </c>
      <c r="I2457" t="s">
        <v>5</v>
      </c>
      <c r="J2457" t="s">
        <v>36</v>
      </c>
      <c r="K2457" t="str">
        <f t="shared" si="154"/>
        <v>Chân giò heo muối gói 300g</v>
      </c>
      <c r="L2457" s="8" t="str">
        <f>VLOOKUP(K2457,'[1]Mã Misa'!$B$2:$D$74,2,0)</f>
        <v>Chân giò heo muối 300g</v>
      </c>
      <c r="M2457" s="8" t="str">
        <f>VLOOKUP(L2457,'[1]Mã Misa'!$C$2:$D$74,2,0)</f>
        <v>CGM300</v>
      </c>
      <c r="N2457" s="2">
        <v>73431</v>
      </c>
      <c r="O2457" t="s">
        <v>3899</v>
      </c>
      <c r="P2457" s="8" t="str">
        <f t="shared" si="155"/>
        <v>0004127</v>
      </c>
      <c r="Q2457" s="8" t="e">
        <f t="array" ref="Q2457">IF(VLOOKUP(P2457,$AA$1:$AC$32,1,0)&lt;&gt;0,(P2457&amp;"A"),0)</f>
        <v>#N/A</v>
      </c>
      <c r="R2457" s="12">
        <v>44522</v>
      </c>
      <c r="S2457" t="s">
        <v>993</v>
      </c>
      <c r="T2457" s="8" t="str">
        <f t="shared" si="156"/>
        <v>VM+ KHA 69</v>
      </c>
      <c r="U2457" t="s">
        <v>6268</v>
      </c>
      <c r="Y2457" t="str">
        <f t="array" ref="Y2457">IF(ISNUMBER(SEARCH($V$3,T2457)),"WINCOMHANOI",IF(ISNUMBER(SEARCH($V$4,T2457)),"WINCOMHOCHIMINH",IF(ISNUMBER(SEARCH($V$5,T2457)),"WINCOMDANANG",IF(ISNUMBER(SEARCH($V$6,T2457)),"WINCOMHAIDUONG",IF(ISNUMBER(SEARCH($V$7,T2457)),"WINCOMQUANGNINH",IF(ISNUMBER(SEARCH($V$8,T2457)),"WINCOMHAIPHONG",IF(ISNUMBER(SEARCH($V$9,T2457)),"WINCOMBACGIANG",IF(ISNUMBER(SEARCH($V$10,T2457)),"WINCOMBACNINH",IF(ISNUMBER(SEARCH($V$11,T2457)),"WINCOMPHUTHO",IF(ISNUMBER(SEARCH($V$12,T2457)),"WINCOMHATINH",IF(ISNUMBER(SEARCH($V$13,T2457)),"WINCOMTHAINGUYEN",IF(ISNUMBER(SEARCH($V$14,T2457)),"WINCOMKHANHHOA",IF(ISNUMBER(SEARCH($V$15,T2457)),"WINCOMHUNGYEN",IF(ISNUMBER(SEARCH($V$16,T2457)),"WINCOMNGHEAN",IF(ISNUMBER(SEARCH($V$17,T2457)),"WINCOMLAOCAI",IF(ISNUMBER(SEARCH($V$18,T2457)),"WINCOMVUNGTAU",IF(ISNUMBER(SEARCH($V$19,T2457)),"WINCOMBINHDUONG",IF(ISNUMBER(SEARCH($V$20,T2457)),"WINCOMKIENGIANG",IF(ISNUMBER(SEARCH($V$21,T2457)),"WINCOMHANAM",IF(ISNUMBER(SEARCH($V$22,T2457)),"WINCOMNAMDINH",IF(ISNUMBER(SEARCH($V$23,T2457)),"WINCOMLANGSON",IF(ISNUMBER(SEARCH($V$24,T2457)),"WINCOMTHANHHOA",IF(ISNUMBER(SEARCH($V$25,T2457)),"WINCOMYENBAI",IF(ISNUMBER(SEARCH($V$26,T2457)),"WINCOMTUYENQUANG",IF(ISNUMBER(SEARCH($V$27,T2457)),"WINCOMHUE",IF(ISNUMBER(SEARCH($V$28,T2457)),"WINCOMQUANGNAM",IF(ISNUMBER(SEARCH($V$29,T2457)),"WINCOMVINHPHUC",IF(ISNUMBER(SEARCH($V$30,T2457)),"WINCOMHAGIANG",IF(ISNUMBER(SEARCH($V$31,T2457)),"WINCOMNINHBINH",IF(ISNUMBER(SEARCH($V$32,T2457)),"WINCOMTRAVINH",IF(ISNUMBER(SEARCH($V$33,T2457)),"WINCOMCANTHO",IF(ISNUMBER(SEARCH($V$34,T2457)),"WINCOMBENTRE",IF(ISNUMBER(SEARCH($V$35,T2457)),"WINCOMCAMAU",IF(ISNUMBER(SEARCH($V$36,T2457)),"WINCOMANGIANG",IF(ISNUMBER(SEARCH($V$37,T2457)),"WINCOMNINHTHUAN",IF(ISNUMBER(SEARCH($V$38,T2457)),"WINCOMTHAIBINH",IF(ISNUMBER(SEARCH($V$39,T2457)),"WINCOMGIALAI",IF(ISNUMBER(SEARCH($V$40,T2457)),"WINCOMHOABINH",IF(ISNUMBER(SEARCH($V$41,T2457)),"WINCOMQUANGNGAI",IF(ISNUMBER(SEARCH($V$42,T2457)),"WINCOMBINHTHUAN",IF(ISNUMBER(SEARCH($V$43,T2457)),"WINCOMDAKLAK",IF(ISNUMBER(SEARCH($V$44,T2457)),"WINCOMSOCTRANG",IF(ISNUMBER(SEARCH($V$45,T2457)),"WINCOMSONLA",IF(ISNUMBER(SEARCH($V$46,T2457)),"WINCOMKONTUM",IF(ISNUMBER(SEARCH($V$47,T2457)),"WINCOMPHUYEN",IF(ISNUMBER(SEARCH($V$48,T2457)),"WINCOMQUANGTRI",IF(ISNUMBER(SEARCH($V$49,T2457)),"WINCOMBINHDINH",IF(ISNUMBER(SEARCH($V$50,T2457)),"WINCOMCAOBANG",IF(ISNUMBER(SEARCH($V$51,T2457)),"WINCOMQUANGBINH",IF(ISNUMBER(SEARCH($V$52,T2457)),"WINCOMLAMDONG",IF(ISNUMBER(SEARCH($V$53,T2457)),"WINCOMVINHLONG",IF(ISNUMBER(SEARCH($V$54,T2457)),"WINCOMDONGTHAP",IF(ISNUMBER(SEARCH($V$55,T2457)),"WINCOMTIENGIANG",IF(ISNUMBER(SEARCH($V$56,T2457)),"WINCOMQUANGNINH",0))))))))))))))))))))))))))))))))))))))))))))))))))))))</f>
        <v>WINCOMKHANHHOA</v>
      </c>
    </row>
    <row r="2458" spans="1:25" x14ac:dyDescent="0.2">
      <c r="A2458" t="s">
        <v>0</v>
      </c>
      <c r="B2458" t="s">
        <v>3898</v>
      </c>
      <c r="C2458" t="s">
        <v>31</v>
      </c>
      <c r="D2458" t="s">
        <v>3</v>
      </c>
      <c r="E2458" t="s">
        <v>4</v>
      </c>
      <c r="F2458" s="5">
        <f t="shared" si="153"/>
        <v>1</v>
      </c>
      <c r="G2458" s="2">
        <v>88846</v>
      </c>
      <c r="H2458" s="2">
        <v>97730.6</v>
      </c>
      <c r="I2458" t="s">
        <v>5</v>
      </c>
      <c r="J2458" t="s">
        <v>6</v>
      </c>
      <c r="K2458" t="str">
        <f t="shared" si="154"/>
        <v>Gà muối gói 500g</v>
      </c>
      <c r="L2458" s="8" t="str">
        <f>VLOOKUP(K2458,'[1]Mã Misa'!$B$2:$D$74,2,0)</f>
        <v>Gà muối 500g</v>
      </c>
      <c r="M2458" s="8" t="str">
        <f>VLOOKUP(L2458,'[1]Mã Misa'!$C$2:$D$74,2,0)</f>
        <v>GM500</v>
      </c>
      <c r="N2458" s="2">
        <v>88846</v>
      </c>
      <c r="O2458" t="s">
        <v>3899</v>
      </c>
      <c r="P2458" s="8" t="str">
        <f t="shared" si="155"/>
        <v>0004127</v>
      </c>
      <c r="Q2458" s="8" t="e">
        <f t="array" ref="Q2458">IF(VLOOKUP(P2458,$AA$1:$AC$32,1,0)&lt;&gt;0,(P2458&amp;"A"),0)</f>
        <v>#N/A</v>
      </c>
      <c r="R2458" s="12">
        <v>44522</v>
      </c>
      <c r="S2458" t="s">
        <v>993</v>
      </c>
      <c r="T2458" s="8" t="str">
        <f t="shared" si="156"/>
        <v>VM+ KHA 69</v>
      </c>
      <c r="U2458" t="s">
        <v>6268</v>
      </c>
      <c r="Y2458" t="str">
        <f t="array" ref="Y2458">IF(ISNUMBER(SEARCH($V$3,T2458)),"WINCOMHANOI",IF(ISNUMBER(SEARCH($V$4,T2458)),"WINCOMHOCHIMINH",IF(ISNUMBER(SEARCH($V$5,T2458)),"WINCOMDANANG",IF(ISNUMBER(SEARCH($V$6,T2458)),"WINCOMHAIDUONG",IF(ISNUMBER(SEARCH($V$7,T2458)),"WINCOMQUANGNINH",IF(ISNUMBER(SEARCH($V$8,T2458)),"WINCOMHAIPHONG",IF(ISNUMBER(SEARCH($V$9,T2458)),"WINCOMBACGIANG",IF(ISNUMBER(SEARCH($V$10,T2458)),"WINCOMBACNINH",IF(ISNUMBER(SEARCH($V$11,T2458)),"WINCOMPHUTHO",IF(ISNUMBER(SEARCH($V$12,T2458)),"WINCOMHATINH",IF(ISNUMBER(SEARCH($V$13,T2458)),"WINCOMTHAINGUYEN",IF(ISNUMBER(SEARCH($V$14,T2458)),"WINCOMKHANHHOA",IF(ISNUMBER(SEARCH($V$15,T2458)),"WINCOMHUNGYEN",IF(ISNUMBER(SEARCH($V$16,T2458)),"WINCOMNGHEAN",IF(ISNUMBER(SEARCH($V$17,T2458)),"WINCOMLAOCAI",IF(ISNUMBER(SEARCH($V$18,T2458)),"WINCOMVUNGTAU",IF(ISNUMBER(SEARCH($V$19,T2458)),"WINCOMBINHDUONG",IF(ISNUMBER(SEARCH($V$20,T2458)),"WINCOMKIENGIANG",IF(ISNUMBER(SEARCH($V$21,T2458)),"WINCOMHANAM",IF(ISNUMBER(SEARCH($V$22,T2458)),"WINCOMNAMDINH",IF(ISNUMBER(SEARCH($V$23,T2458)),"WINCOMLANGSON",IF(ISNUMBER(SEARCH($V$24,T2458)),"WINCOMTHANHHOA",IF(ISNUMBER(SEARCH($V$25,T2458)),"WINCOMYENBAI",IF(ISNUMBER(SEARCH($V$26,T2458)),"WINCOMTUYENQUANG",IF(ISNUMBER(SEARCH($V$27,T2458)),"WINCOMHUE",IF(ISNUMBER(SEARCH($V$28,T2458)),"WINCOMQUANGNAM",IF(ISNUMBER(SEARCH($V$29,T2458)),"WINCOMVINHPHUC",IF(ISNUMBER(SEARCH($V$30,T2458)),"WINCOMHAGIANG",IF(ISNUMBER(SEARCH($V$31,T2458)),"WINCOMNINHBINH",IF(ISNUMBER(SEARCH($V$32,T2458)),"WINCOMTRAVINH",IF(ISNUMBER(SEARCH($V$33,T2458)),"WINCOMCANTHO",IF(ISNUMBER(SEARCH($V$34,T2458)),"WINCOMBENTRE",IF(ISNUMBER(SEARCH($V$35,T2458)),"WINCOMCAMAU",IF(ISNUMBER(SEARCH($V$36,T2458)),"WINCOMANGIANG",IF(ISNUMBER(SEARCH($V$37,T2458)),"WINCOMNINHTHUAN",IF(ISNUMBER(SEARCH($V$38,T2458)),"WINCOMTHAIBINH",IF(ISNUMBER(SEARCH($V$39,T2458)),"WINCOMGIALAI",IF(ISNUMBER(SEARCH($V$40,T2458)),"WINCOMHOABINH",IF(ISNUMBER(SEARCH($V$41,T2458)),"WINCOMQUANGNGAI",IF(ISNUMBER(SEARCH($V$42,T2458)),"WINCOMBINHTHUAN",IF(ISNUMBER(SEARCH($V$43,T2458)),"WINCOMDAKLAK",IF(ISNUMBER(SEARCH($V$44,T2458)),"WINCOMSOCTRANG",IF(ISNUMBER(SEARCH($V$45,T2458)),"WINCOMSONLA",IF(ISNUMBER(SEARCH($V$46,T2458)),"WINCOMKONTUM",IF(ISNUMBER(SEARCH($V$47,T2458)),"WINCOMPHUYEN",IF(ISNUMBER(SEARCH($V$48,T2458)),"WINCOMQUANGTRI",IF(ISNUMBER(SEARCH($V$49,T2458)),"WINCOMBINHDINH",IF(ISNUMBER(SEARCH($V$50,T2458)),"WINCOMCAOBANG",IF(ISNUMBER(SEARCH($V$51,T2458)),"WINCOMQUANGBINH",IF(ISNUMBER(SEARCH($V$52,T2458)),"WINCOMLAMDONG",IF(ISNUMBER(SEARCH($V$53,T2458)),"WINCOMVINHLONG",IF(ISNUMBER(SEARCH($V$54,T2458)),"WINCOMDONGTHAP",IF(ISNUMBER(SEARCH($V$55,T2458)),"WINCOMTIENGIANG",IF(ISNUMBER(SEARCH($V$56,T2458)),"WINCOMQUANGNINH",0))))))))))))))))))))))))))))))))))))))))))))))))))))))</f>
        <v>WINCOMKHANHHOA</v>
      </c>
    </row>
    <row r="2459" spans="1:25" x14ac:dyDescent="0.2">
      <c r="A2459" t="s">
        <v>0</v>
      </c>
      <c r="B2459" t="s">
        <v>3900</v>
      </c>
      <c r="C2459" t="s">
        <v>2</v>
      </c>
      <c r="D2459" t="s">
        <v>3</v>
      </c>
      <c r="E2459" t="s">
        <v>4</v>
      </c>
      <c r="F2459" s="5">
        <f t="shared" si="153"/>
        <v>1</v>
      </c>
      <c r="G2459" s="2">
        <v>88846</v>
      </c>
      <c r="H2459" s="2">
        <v>97730.6</v>
      </c>
      <c r="I2459" t="s">
        <v>5</v>
      </c>
      <c r="J2459" t="s">
        <v>6</v>
      </c>
      <c r="K2459" t="str">
        <f t="shared" si="154"/>
        <v>Gà muối gói 500g</v>
      </c>
      <c r="L2459" s="8" t="str">
        <f>VLOOKUP(K2459,'[1]Mã Misa'!$B$2:$D$74,2,0)</f>
        <v>Gà muối 500g</v>
      </c>
      <c r="M2459" s="8" t="str">
        <f>VLOOKUP(L2459,'[1]Mã Misa'!$C$2:$D$74,2,0)</f>
        <v>GM500</v>
      </c>
      <c r="N2459" s="2">
        <v>88846</v>
      </c>
      <c r="O2459" t="s">
        <v>3901</v>
      </c>
      <c r="P2459" s="8" t="str">
        <f t="shared" si="155"/>
        <v>0004128</v>
      </c>
      <c r="Q2459" s="8" t="e">
        <f t="array" ref="Q2459">IF(VLOOKUP(P2459,$AA$1:$AC$32,1,0)&lt;&gt;0,(P2459&amp;"A"),0)</f>
        <v>#N/A</v>
      </c>
      <c r="R2459" s="12">
        <v>44522</v>
      </c>
      <c r="S2459" t="s">
        <v>993</v>
      </c>
      <c r="T2459" s="8" t="str">
        <f t="shared" si="156"/>
        <v>VM+ KHA 69</v>
      </c>
      <c r="U2459" t="s">
        <v>6268</v>
      </c>
      <c r="Y2459" t="str">
        <f t="array" ref="Y2459">IF(ISNUMBER(SEARCH($V$3,T2459)),"WINCOMHANOI",IF(ISNUMBER(SEARCH($V$4,T2459)),"WINCOMHOCHIMINH",IF(ISNUMBER(SEARCH($V$5,T2459)),"WINCOMDANANG",IF(ISNUMBER(SEARCH($V$6,T2459)),"WINCOMHAIDUONG",IF(ISNUMBER(SEARCH($V$7,T2459)),"WINCOMQUANGNINH",IF(ISNUMBER(SEARCH($V$8,T2459)),"WINCOMHAIPHONG",IF(ISNUMBER(SEARCH($V$9,T2459)),"WINCOMBACGIANG",IF(ISNUMBER(SEARCH($V$10,T2459)),"WINCOMBACNINH",IF(ISNUMBER(SEARCH($V$11,T2459)),"WINCOMPHUTHO",IF(ISNUMBER(SEARCH($V$12,T2459)),"WINCOMHATINH",IF(ISNUMBER(SEARCH($V$13,T2459)),"WINCOMTHAINGUYEN",IF(ISNUMBER(SEARCH($V$14,T2459)),"WINCOMKHANHHOA",IF(ISNUMBER(SEARCH($V$15,T2459)),"WINCOMHUNGYEN",IF(ISNUMBER(SEARCH($V$16,T2459)),"WINCOMNGHEAN",IF(ISNUMBER(SEARCH($V$17,T2459)),"WINCOMLAOCAI",IF(ISNUMBER(SEARCH($V$18,T2459)),"WINCOMVUNGTAU",IF(ISNUMBER(SEARCH($V$19,T2459)),"WINCOMBINHDUONG",IF(ISNUMBER(SEARCH($V$20,T2459)),"WINCOMKIENGIANG",IF(ISNUMBER(SEARCH($V$21,T2459)),"WINCOMHANAM",IF(ISNUMBER(SEARCH($V$22,T2459)),"WINCOMNAMDINH",IF(ISNUMBER(SEARCH($V$23,T2459)),"WINCOMLANGSON",IF(ISNUMBER(SEARCH($V$24,T2459)),"WINCOMTHANHHOA",IF(ISNUMBER(SEARCH($V$25,T2459)),"WINCOMYENBAI",IF(ISNUMBER(SEARCH($V$26,T2459)),"WINCOMTUYENQUANG",IF(ISNUMBER(SEARCH($V$27,T2459)),"WINCOMHUE",IF(ISNUMBER(SEARCH($V$28,T2459)),"WINCOMQUANGNAM",IF(ISNUMBER(SEARCH($V$29,T2459)),"WINCOMVINHPHUC",IF(ISNUMBER(SEARCH($V$30,T2459)),"WINCOMHAGIANG",IF(ISNUMBER(SEARCH($V$31,T2459)),"WINCOMNINHBINH",IF(ISNUMBER(SEARCH($V$32,T2459)),"WINCOMTRAVINH",IF(ISNUMBER(SEARCH($V$33,T2459)),"WINCOMCANTHO",IF(ISNUMBER(SEARCH($V$34,T2459)),"WINCOMBENTRE",IF(ISNUMBER(SEARCH($V$35,T2459)),"WINCOMCAMAU",IF(ISNUMBER(SEARCH($V$36,T2459)),"WINCOMANGIANG",IF(ISNUMBER(SEARCH($V$37,T2459)),"WINCOMNINHTHUAN",IF(ISNUMBER(SEARCH($V$38,T2459)),"WINCOMTHAIBINH",IF(ISNUMBER(SEARCH($V$39,T2459)),"WINCOMGIALAI",IF(ISNUMBER(SEARCH($V$40,T2459)),"WINCOMHOABINH",IF(ISNUMBER(SEARCH($V$41,T2459)),"WINCOMQUANGNGAI",IF(ISNUMBER(SEARCH($V$42,T2459)),"WINCOMBINHTHUAN",IF(ISNUMBER(SEARCH($V$43,T2459)),"WINCOMDAKLAK",IF(ISNUMBER(SEARCH($V$44,T2459)),"WINCOMSOCTRANG",IF(ISNUMBER(SEARCH($V$45,T2459)),"WINCOMSONLA",IF(ISNUMBER(SEARCH($V$46,T2459)),"WINCOMKONTUM",IF(ISNUMBER(SEARCH($V$47,T2459)),"WINCOMPHUYEN",IF(ISNUMBER(SEARCH($V$48,T2459)),"WINCOMQUANGTRI",IF(ISNUMBER(SEARCH($V$49,T2459)),"WINCOMBINHDINH",IF(ISNUMBER(SEARCH($V$50,T2459)),"WINCOMCAOBANG",IF(ISNUMBER(SEARCH($V$51,T2459)),"WINCOMQUANGBINH",IF(ISNUMBER(SEARCH($V$52,T2459)),"WINCOMLAMDONG",IF(ISNUMBER(SEARCH($V$53,T2459)),"WINCOMVINHLONG",IF(ISNUMBER(SEARCH($V$54,T2459)),"WINCOMDONGTHAP",IF(ISNUMBER(SEARCH($V$55,T2459)),"WINCOMTIENGIANG",IF(ISNUMBER(SEARCH($V$56,T2459)),"WINCOMQUANGNINH",0))))))))))))))))))))))))))))))))))))))))))))))))))))))</f>
        <v>WINCOMKHANHHOA</v>
      </c>
    </row>
    <row r="2460" spans="1:25" x14ac:dyDescent="0.2">
      <c r="A2460" t="s">
        <v>0</v>
      </c>
      <c r="B2460" t="s">
        <v>3902</v>
      </c>
      <c r="C2460" t="s">
        <v>2</v>
      </c>
      <c r="D2460" t="s">
        <v>134</v>
      </c>
      <c r="E2460" t="s">
        <v>4</v>
      </c>
      <c r="F2460" s="5">
        <f t="shared" si="153"/>
        <v>2</v>
      </c>
      <c r="G2460" s="2">
        <v>181500</v>
      </c>
      <c r="H2460" s="2">
        <v>199650.00000000003</v>
      </c>
      <c r="I2460" t="s">
        <v>5</v>
      </c>
      <c r="J2460" t="s">
        <v>135</v>
      </c>
      <c r="K2460" t="str">
        <f t="shared" si="154"/>
        <v>_Chân gà sốt cay 400g</v>
      </c>
      <c r="L2460" s="8" t="str">
        <f>VLOOKUP(K2460,'[1]Mã Misa'!$B$2:$D$74,2,0)</f>
        <v>Chân gà sốt cay 400g</v>
      </c>
      <c r="M2460" s="8" t="str">
        <f>VLOOKUP(L2460,'[1]Mã Misa'!$C$2:$D$74,2,0)</f>
        <v>CGSC400</v>
      </c>
      <c r="N2460" s="2">
        <v>90750</v>
      </c>
      <c r="O2460" t="s">
        <v>3903</v>
      </c>
      <c r="P2460" s="8" t="str">
        <f t="shared" si="155"/>
        <v>0145873</v>
      </c>
      <c r="Q2460" s="8" t="e">
        <f t="array" ref="Q2460">IF(VLOOKUP(P2460,$AA$1:$AC$32,1,0)&lt;&gt;0,(P2460&amp;"A"),0)</f>
        <v>#N/A</v>
      </c>
      <c r="R2460" s="12">
        <v>44522</v>
      </c>
      <c r="S2460" t="s">
        <v>806</v>
      </c>
      <c r="T2460" s="8" t="str">
        <f t="shared" si="156"/>
        <v>VM+ HNI 18</v>
      </c>
      <c r="U2460" t="s">
        <v>6213</v>
      </c>
      <c r="Y2460" t="str">
        <f t="array" ref="Y2460">IF(ISNUMBER(SEARCH($V$3,T2460)),"WINCOMHANOI",IF(ISNUMBER(SEARCH($V$4,T2460)),"WINCOMHOCHIMINH",IF(ISNUMBER(SEARCH($V$5,T2460)),"WINCOMDANANG",IF(ISNUMBER(SEARCH($V$6,T2460)),"WINCOMHAIDUONG",IF(ISNUMBER(SEARCH($V$7,T2460)),"WINCOMQUANGNINH",IF(ISNUMBER(SEARCH($V$8,T2460)),"WINCOMHAIPHONG",IF(ISNUMBER(SEARCH($V$9,T2460)),"WINCOMBACGIANG",IF(ISNUMBER(SEARCH($V$10,T2460)),"WINCOMBACNINH",IF(ISNUMBER(SEARCH($V$11,T2460)),"WINCOMPHUTHO",IF(ISNUMBER(SEARCH($V$12,T2460)),"WINCOMHATINH",IF(ISNUMBER(SEARCH($V$13,T2460)),"WINCOMTHAINGUYEN",IF(ISNUMBER(SEARCH($V$14,T2460)),"WINCOMKHANHHOA",IF(ISNUMBER(SEARCH($V$15,T2460)),"WINCOMHUNGYEN",IF(ISNUMBER(SEARCH($V$16,T2460)),"WINCOMNGHEAN",IF(ISNUMBER(SEARCH($V$17,T2460)),"WINCOMLAOCAI",IF(ISNUMBER(SEARCH($V$18,T2460)),"WINCOMVUNGTAU",IF(ISNUMBER(SEARCH($V$19,T2460)),"WINCOMBINHDUONG",IF(ISNUMBER(SEARCH($V$20,T2460)),"WINCOMKIENGIANG",IF(ISNUMBER(SEARCH($V$21,T2460)),"WINCOMHANAM",IF(ISNUMBER(SEARCH($V$22,T2460)),"WINCOMNAMDINH",IF(ISNUMBER(SEARCH($V$23,T2460)),"WINCOMLANGSON",IF(ISNUMBER(SEARCH($V$24,T2460)),"WINCOMTHANHHOA",IF(ISNUMBER(SEARCH($V$25,T2460)),"WINCOMYENBAI",IF(ISNUMBER(SEARCH($V$26,T2460)),"WINCOMTUYENQUANG",IF(ISNUMBER(SEARCH($V$27,T2460)),"WINCOMHUE",IF(ISNUMBER(SEARCH($V$28,T2460)),"WINCOMQUANGNAM",IF(ISNUMBER(SEARCH($V$29,T2460)),"WINCOMVINHPHUC",IF(ISNUMBER(SEARCH($V$30,T2460)),"WINCOMHAGIANG",IF(ISNUMBER(SEARCH($V$31,T2460)),"WINCOMNINHBINH",IF(ISNUMBER(SEARCH($V$32,T2460)),"WINCOMTRAVINH",IF(ISNUMBER(SEARCH($V$33,T2460)),"WINCOMCANTHO",IF(ISNUMBER(SEARCH($V$34,T2460)),"WINCOMBENTRE",IF(ISNUMBER(SEARCH($V$35,T2460)),"WINCOMCAMAU",IF(ISNUMBER(SEARCH($V$36,T2460)),"WINCOMANGIANG",IF(ISNUMBER(SEARCH($V$37,T2460)),"WINCOMNINHTHUAN",IF(ISNUMBER(SEARCH($V$38,T2460)),"WINCOMTHAIBINH",IF(ISNUMBER(SEARCH($V$39,T2460)),"WINCOMGIALAI",IF(ISNUMBER(SEARCH($V$40,T2460)),"WINCOMHOABINH",IF(ISNUMBER(SEARCH($V$41,T2460)),"WINCOMQUANGNGAI",IF(ISNUMBER(SEARCH($V$42,T2460)),"WINCOMBINHTHUAN",IF(ISNUMBER(SEARCH($V$43,T2460)),"WINCOMDAKLAK",IF(ISNUMBER(SEARCH($V$44,T2460)),"WINCOMSOCTRANG",IF(ISNUMBER(SEARCH($V$45,T2460)),"WINCOMSONLA",IF(ISNUMBER(SEARCH($V$46,T2460)),"WINCOMKONTUM",IF(ISNUMBER(SEARCH($V$47,T2460)),"WINCOMPHUYEN",IF(ISNUMBER(SEARCH($V$48,T2460)),"WINCOMQUANGTRI",IF(ISNUMBER(SEARCH($V$49,T2460)),"WINCOMBINHDINH",IF(ISNUMBER(SEARCH($V$50,T2460)),"WINCOMCAOBANG",IF(ISNUMBER(SEARCH($V$51,T2460)),"WINCOMQUANGBINH",IF(ISNUMBER(SEARCH($V$52,T2460)),"WINCOMLAMDONG",IF(ISNUMBER(SEARCH($V$53,T2460)),"WINCOMVINHLONG",IF(ISNUMBER(SEARCH($V$54,T2460)),"WINCOMDONGTHAP",IF(ISNUMBER(SEARCH($V$55,T2460)),"WINCOMTIENGIANG",IF(ISNUMBER(SEARCH($V$56,T2460)),"WINCOMQUANGNINH",0))))))))))))))))))))))))))))))))))))))))))))))))))))))</f>
        <v>WINCOMHANOI</v>
      </c>
    </row>
    <row r="2461" spans="1:25" x14ac:dyDescent="0.2">
      <c r="A2461" t="s">
        <v>0</v>
      </c>
      <c r="B2461" t="s">
        <v>3904</v>
      </c>
      <c r="C2461" t="s">
        <v>2</v>
      </c>
      <c r="D2461" t="s">
        <v>32</v>
      </c>
      <c r="E2461" t="s">
        <v>4</v>
      </c>
      <c r="F2461" s="5">
        <f t="shared" si="153"/>
        <v>1</v>
      </c>
      <c r="G2461" s="2">
        <v>59400</v>
      </c>
      <c r="H2461" s="2">
        <v>65340.000000000007</v>
      </c>
      <c r="I2461" t="s">
        <v>5</v>
      </c>
      <c r="J2461" t="s">
        <v>33</v>
      </c>
      <c r="K2461" t="str">
        <f t="shared" si="154"/>
        <v>_Giò lụa 250g</v>
      </c>
      <c r="L2461" s="8" t="str">
        <f>VLOOKUP(K2461,'[1]Mã Misa'!$B$2:$D$74,2,0)</f>
        <v>Giò lụa 250g</v>
      </c>
      <c r="M2461" s="8" t="str">
        <f>VLOOKUP(L2461,'[1]Mã Misa'!$C$2:$D$74,2,0)</f>
        <v>GL250</v>
      </c>
      <c r="N2461" s="2">
        <v>59400</v>
      </c>
      <c r="O2461" t="s">
        <v>3905</v>
      </c>
      <c r="P2461" s="8" t="str">
        <f t="shared" si="155"/>
        <v>0005435</v>
      </c>
      <c r="Q2461" s="8" t="e">
        <f t="array" ref="Q2461">IF(VLOOKUP(P2461,$AA$1:$AC$32,1,0)&lt;&gt;0,(P2461&amp;"A"),0)</f>
        <v>#N/A</v>
      </c>
      <c r="R2461" s="12">
        <v>44522</v>
      </c>
      <c r="S2461" t="s">
        <v>3906</v>
      </c>
      <c r="T2461" s="8" t="str">
        <f t="shared" si="156"/>
        <v>VM+ THA 36</v>
      </c>
      <c r="U2461" t="s">
        <v>6988</v>
      </c>
      <c r="Y2461" t="str">
        <f t="array" ref="Y2461">IF(ISNUMBER(SEARCH($V$3,T2461)),"WINCOMHANOI",IF(ISNUMBER(SEARCH($V$4,T2461)),"WINCOMHOCHIMINH",IF(ISNUMBER(SEARCH($V$5,T2461)),"WINCOMDANANG",IF(ISNUMBER(SEARCH($V$6,T2461)),"WINCOMHAIDUONG",IF(ISNUMBER(SEARCH($V$7,T2461)),"WINCOMQUANGNINH",IF(ISNUMBER(SEARCH($V$8,T2461)),"WINCOMHAIPHONG",IF(ISNUMBER(SEARCH($V$9,T2461)),"WINCOMBACGIANG",IF(ISNUMBER(SEARCH($V$10,T2461)),"WINCOMBACNINH",IF(ISNUMBER(SEARCH($V$11,T2461)),"WINCOMPHUTHO",IF(ISNUMBER(SEARCH($V$12,T2461)),"WINCOMHATINH",IF(ISNUMBER(SEARCH($V$13,T2461)),"WINCOMTHAINGUYEN",IF(ISNUMBER(SEARCH($V$14,T2461)),"WINCOMKHANHHOA",IF(ISNUMBER(SEARCH($V$15,T2461)),"WINCOMHUNGYEN",IF(ISNUMBER(SEARCH($V$16,T2461)),"WINCOMNGHEAN",IF(ISNUMBER(SEARCH($V$17,T2461)),"WINCOMLAOCAI",IF(ISNUMBER(SEARCH($V$18,T2461)),"WINCOMVUNGTAU",IF(ISNUMBER(SEARCH($V$19,T2461)),"WINCOMBINHDUONG",IF(ISNUMBER(SEARCH($V$20,T2461)),"WINCOMKIENGIANG",IF(ISNUMBER(SEARCH($V$21,T2461)),"WINCOMHANAM",IF(ISNUMBER(SEARCH($V$22,T2461)),"WINCOMNAMDINH",IF(ISNUMBER(SEARCH($V$23,T2461)),"WINCOMLANGSON",IF(ISNUMBER(SEARCH($V$24,T2461)),"WINCOMTHANHHOA",IF(ISNUMBER(SEARCH($V$25,T2461)),"WINCOMYENBAI",IF(ISNUMBER(SEARCH($V$26,T2461)),"WINCOMTUYENQUANG",IF(ISNUMBER(SEARCH($V$27,T2461)),"WINCOMHUE",IF(ISNUMBER(SEARCH($V$28,T2461)),"WINCOMQUANGNAM",IF(ISNUMBER(SEARCH($V$29,T2461)),"WINCOMVINHPHUC",IF(ISNUMBER(SEARCH($V$30,T2461)),"WINCOMHAGIANG",IF(ISNUMBER(SEARCH($V$31,T2461)),"WINCOMNINHBINH",IF(ISNUMBER(SEARCH($V$32,T2461)),"WINCOMTRAVINH",IF(ISNUMBER(SEARCH($V$33,T2461)),"WINCOMCANTHO",IF(ISNUMBER(SEARCH($V$34,T2461)),"WINCOMBENTRE",IF(ISNUMBER(SEARCH($V$35,T2461)),"WINCOMCAMAU",IF(ISNUMBER(SEARCH($V$36,T2461)),"WINCOMANGIANG",IF(ISNUMBER(SEARCH($V$37,T2461)),"WINCOMNINHTHUAN",IF(ISNUMBER(SEARCH($V$38,T2461)),"WINCOMTHAIBINH",IF(ISNUMBER(SEARCH($V$39,T2461)),"WINCOMGIALAI",IF(ISNUMBER(SEARCH($V$40,T2461)),"WINCOMHOABINH",IF(ISNUMBER(SEARCH($V$41,T2461)),"WINCOMQUANGNGAI",IF(ISNUMBER(SEARCH($V$42,T2461)),"WINCOMBINHTHUAN",IF(ISNUMBER(SEARCH($V$43,T2461)),"WINCOMDAKLAK",IF(ISNUMBER(SEARCH($V$44,T2461)),"WINCOMSOCTRANG",IF(ISNUMBER(SEARCH($V$45,T2461)),"WINCOMSONLA",IF(ISNUMBER(SEARCH($V$46,T2461)),"WINCOMKONTUM",IF(ISNUMBER(SEARCH($V$47,T2461)),"WINCOMPHUYEN",IF(ISNUMBER(SEARCH($V$48,T2461)),"WINCOMQUANGTRI",IF(ISNUMBER(SEARCH($V$49,T2461)),"WINCOMBINHDINH",IF(ISNUMBER(SEARCH($V$50,T2461)),"WINCOMCAOBANG",IF(ISNUMBER(SEARCH($V$51,T2461)),"WINCOMQUANGBINH",IF(ISNUMBER(SEARCH($V$52,T2461)),"WINCOMLAMDONG",IF(ISNUMBER(SEARCH($V$53,T2461)),"WINCOMVINHLONG",IF(ISNUMBER(SEARCH($V$54,T2461)),"WINCOMDONGTHAP",IF(ISNUMBER(SEARCH($V$55,T2461)),"WINCOMTIENGIANG",IF(ISNUMBER(SEARCH($V$56,T2461)),"WINCOMQUANGNINH",0))))))))))))))))))))))))))))))))))))))))))))))))))))))</f>
        <v>WINCOMTHANHHOA</v>
      </c>
    </row>
    <row r="2462" spans="1:25" x14ac:dyDescent="0.2">
      <c r="A2462" t="s">
        <v>0</v>
      </c>
      <c r="B2462" t="s">
        <v>3907</v>
      </c>
      <c r="C2462" t="s">
        <v>2</v>
      </c>
      <c r="D2462" t="s">
        <v>20</v>
      </c>
      <c r="E2462" t="s">
        <v>4</v>
      </c>
      <c r="F2462" s="5">
        <f t="shared" si="153"/>
        <v>3</v>
      </c>
      <c r="G2462" s="2">
        <v>150546</v>
      </c>
      <c r="H2462" s="2">
        <v>165600.6</v>
      </c>
      <c r="I2462" t="s">
        <v>5</v>
      </c>
      <c r="J2462" t="s">
        <v>21</v>
      </c>
      <c r="K2462" t="str">
        <f t="shared" si="154"/>
        <v>Giò tai lưỡi xào gói 250g</v>
      </c>
      <c r="L2462" s="8" t="str">
        <f>VLOOKUP(K2462,'[1]Mã Misa'!$B$2:$D$74,2,0)</f>
        <v>Giò Tai Lưỡi Xào 250g</v>
      </c>
      <c r="M2462" s="8" t="str">
        <f>VLOOKUP(L2462,'[1]Mã Misa'!$C$2:$D$74,2,0)</f>
        <v>GTLX250G</v>
      </c>
      <c r="N2462" s="2">
        <v>50182</v>
      </c>
      <c r="O2462" t="s">
        <v>3908</v>
      </c>
      <c r="P2462" s="8" t="str">
        <f t="shared" si="155"/>
        <v>0001131</v>
      </c>
      <c r="Q2462" s="8" t="e">
        <f t="array" ref="Q2462">IF(VLOOKUP(P2462,$AA$1:$AC$32,1,0)&lt;&gt;0,(P2462&amp;"A"),0)</f>
        <v>#N/A</v>
      </c>
      <c r="R2462" s="12">
        <v>44522</v>
      </c>
      <c r="S2462" t="s">
        <v>800</v>
      </c>
      <c r="T2462" s="8" t="str">
        <f t="shared" si="156"/>
        <v>VM+ TQG Tổ</v>
      </c>
      <c r="U2462" t="s">
        <v>6211</v>
      </c>
      <c r="Y2462" t="str">
        <f t="array" ref="Y2462">IF(ISNUMBER(SEARCH($V$3,T2462)),"WINCOMHANOI",IF(ISNUMBER(SEARCH($V$4,T2462)),"WINCOMHOCHIMINH",IF(ISNUMBER(SEARCH($V$5,T2462)),"WINCOMDANANG",IF(ISNUMBER(SEARCH($V$6,T2462)),"WINCOMHAIDUONG",IF(ISNUMBER(SEARCH($V$7,T2462)),"WINCOMQUANGNINH",IF(ISNUMBER(SEARCH($V$8,T2462)),"WINCOMHAIPHONG",IF(ISNUMBER(SEARCH($V$9,T2462)),"WINCOMBACGIANG",IF(ISNUMBER(SEARCH($V$10,T2462)),"WINCOMBACNINH",IF(ISNUMBER(SEARCH($V$11,T2462)),"WINCOMPHUTHO",IF(ISNUMBER(SEARCH($V$12,T2462)),"WINCOMHATINH",IF(ISNUMBER(SEARCH($V$13,T2462)),"WINCOMTHAINGUYEN",IF(ISNUMBER(SEARCH($V$14,T2462)),"WINCOMKHANHHOA",IF(ISNUMBER(SEARCH($V$15,T2462)),"WINCOMHUNGYEN",IF(ISNUMBER(SEARCH($V$16,T2462)),"WINCOMNGHEAN",IF(ISNUMBER(SEARCH($V$17,T2462)),"WINCOMLAOCAI",IF(ISNUMBER(SEARCH($V$18,T2462)),"WINCOMVUNGTAU",IF(ISNUMBER(SEARCH($V$19,T2462)),"WINCOMBINHDUONG",IF(ISNUMBER(SEARCH($V$20,T2462)),"WINCOMKIENGIANG",IF(ISNUMBER(SEARCH($V$21,T2462)),"WINCOMHANAM",IF(ISNUMBER(SEARCH($V$22,T2462)),"WINCOMNAMDINH",IF(ISNUMBER(SEARCH($V$23,T2462)),"WINCOMLANGSON",IF(ISNUMBER(SEARCH($V$24,T2462)),"WINCOMTHANHHOA",IF(ISNUMBER(SEARCH($V$25,T2462)),"WINCOMYENBAI",IF(ISNUMBER(SEARCH($V$26,T2462)),"WINCOMTUYENQUANG",IF(ISNUMBER(SEARCH($V$27,T2462)),"WINCOMHUE",IF(ISNUMBER(SEARCH($V$28,T2462)),"WINCOMQUANGNAM",IF(ISNUMBER(SEARCH($V$29,T2462)),"WINCOMVINHPHUC",IF(ISNUMBER(SEARCH($V$30,T2462)),"WINCOMHAGIANG",IF(ISNUMBER(SEARCH($V$31,T2462)),"WINCOMNINHBINH",IF(ISNUMBER(SEARCH($V$32,T2462)),"WINCOMTRAVINH",IF(ISNUMBER(SEARCH($V$33,T2462)),"WINCOMCANTHO",IF(ISNUMBER(SEARCH($V$34,T2462)),"WINCOMBENTRE",IF(ISNUMBER(SEARCH($V$35,T2462)),"WINCOMCAMAU",IF(ISNUMBER(SEARCH($V$36,T2462)),"WINCOMANGIANG",IF(ISNUMBER(SEARCH($V$37,T2462)),"WINCOMNINHTHUAN",IF(ISNUMBER(SEARCH($V$38,T2462)),"WINCOMTHAIBINH",IF(ISNUMBER(SEARCH($V$39,T2462)),"WINCOMGIALAI",IF(ISNUMBER(SEARCH($V$40,T2462)),"WINCOMHOABINH",IF(ISNUMBER(SEARCH($V$41,T2462)),"WINCOMQUANGNGAI",IF(ISNUMBER(SEARCH($V$42,T2462)),"WINCOMBINHTHUAN",IF(ISNUMBER(SEARCH($V$43,T2462)),"WINCOMDAKLAK",IF(ISNUMBER(SEARCH($V$44,T2462)),"WINCOMSOCTRANG",IF(ISNUMBER(SEARCH($V$45,T2462)),"WINCOMSONLA",IF(ISNUMBER(SEARCH($V$46,T2462)),"WINCOMKONTUM",IF(ISNUMBER(SEARCH($V$47,T2462)),"WINCOMPHUYEN",IF(ISNUMBER(SEARCH($V$48,T2462)),"WINCOMQUANGTRI",IF(ISNUMBER(SEARCH($V$49,T2462)),"WINCOMBINHDINH",IF(ISNUMBER(SEARCH($V$50,T2462)),"WINCOMCAOBANG",IF(ISNUMBER(SEARCH($V$51,T2462)),"WINCOMQUANGBINH",IF(ISNUMBER(SEARCH($V$52,T2462)),"WINCOMLAMDONG",IF(ISNUMBER(SEARCH($V$53,T2462)),"WINCOMVINHLONG",IF(ISNUMBER(SEARCH($V$54,T2462)),"WINCOMDONGTHAP",IF(ISNUMBER(SEARCH($V$55,T2462)),"WINCOMTIENGIANG",IF(ISNUMBER(SEARCH($V$56,T2462)),"WINCOMQUANGNINH",0))))))))))))))))))))))))))))))))))))))))))))))))))))))</f>
        <v>WINCOMTUYENQUANG</v>
      </c>
    </row>
    <row r="2463" spans="1:25" x14ac:dyDescent="0.2">
      <c r="A2463" t="s">
        <v>0</v>
      </c>
      <c r="B2463" t="s">
        <v>3909</v>
      </c>
      <c r="C2463" t="s">
        <v>2</v>
      </c>
      <c r="D2463" t="s">
        <v>62</v>
      </c>
      <c r="E2463" t="s">
        <v>4</v>
      </c>
      <c r="F2463" s="5">
        <f t="shared" si="153"/>
        <v>23</v>
      </c>
      <c r="G2463" s="2">
        <v>2424200</v>
      </c>
      <c r="H2463" s="2">
        <v>2666620</v>
      </c>
      <c r="I2463" t="s">
        <v>5</v>
      </c>
      <c r="J2463" t="s">
        <v>63</v>
      </c>
      <c r="K2463" t="str">
        <f t="shared" si="154"/>
        <v>_Đùi gà sốt cay 500g</v>
      </c>
      <c r="L2463" s="8" t="str">
        <f>VLOOKUP(K2463,'[1]Mã Misa'!$B$2:$D$74,2,0)</f>
        <v>Đùi gà sốt cay 500g</v>
      </c>
      <c r="M2463" s="8" t="str">
        <f>VLOOKUP(L2463,'[1]Mã Misa'!$C$2:$D$74,2,0)</f>
        <v>DGSC500</v>
      </c>
      <c r="N2463" s="2">
        <v>105400</v>
      </c>
      <c r="O2463" t="s">
        <v>3910</v>
      </c>
      <c r="P2463" s="8" t="str">
        <f t="shared" si="155"/>
        <v>0001994</v>
      </c>
      <c r="Q2463" s="8" t="e">
        <f t="array" ref="Q2463">IF(VLOOKUP(P2463,$AA$1:$AC$32,1,0)&lt;&gt;0,(P2463&amp;"A"),0)</f>
        <v>#N/A</v>
      </c>
      <c r="R2463" s="12">
        <v>44526</v>
      </c>
      <c r="S2463" t="s">
        <v>3911</v>
      </c>
      <c r="T2463" s="8" t="str">
        <f t="shared" si="156"/>
        <v>VM VCP NTN</v>
      </c>
      <c r="U2463" t="s">
        <v>6989</v>
      </c>
      <c r="Y2463" t="str">
        <f t="array" ref="Y2463">IF(ISNUMBER(SEARCH($V$3,T2463)),"WINCOMHANOI",IF(ISNUMBER(SEARCH($V$4,T2463)),"WINCOMHOCHIMINH",IF(ISNUMBER(SEARCH($V$5,T2463)),"WINCOMDANANG",IF(ISNUMBER(SEARCH($V$6,T2463)),"WINCOMHAIDUONG",IF(ISNUMBER(SEARCH($V$7,T2463)),"WINCOMQUANGNINH",IF(ISNUMBER(SEARCH($V$8,T2463)),"WINCOMHAIPHONG",IF(ISNUMBER(SEARCH($V$9,T2463)),"WINCOMBACGIANG",IF(ISNUMBER(SEARCH($V$10,T2463)),"WINCOMBACNINH",IF(ISNUMBER(SEARCH($V$11,T2463)),"WINCOMPHUTHO",IF(ISNUMBER(SEARCH($V$12,T2463)),"WINCOMHATINH",IF(ISNUMBER(SEARCH($V$13,T2463)),"WINCOMTHAINGUYEN",IF(ISNUMBER(SEARCH($V$14,T2463)),"WINCOMKHANHHOA",IF(ISNUMBER(SEARCH($V$15,T2463)),"WINCOMHUNGYEN",IF(ISNUMBER(SEARCH($V$16,T2463)),"WINCOMNGHEAN",IF(ISNUMBER(SEARCH($V$17,T2463)),"WINCOMLAOCAI",IF(ISNUMBER(SEARCH($V$18,T2463)),"WINCOMVUNGTAU",IF(ISNUMBER(SEARCH($V$19,T2463)),"WINCOMBINHDUONG",IF(ISNUMBER(SEARCH($V$20,T2463)),"WINCOMKIENGIANG",IF(ISNUMBER(SEARCH($V$21,T2463)),"WINCOMHANAM",IF(ISNUMBER(SEARCH($V$22,T2463)),"WINCOMNAMDINH",IF(ISNUMBER(SEARCH($V$23,T2463)),"WINCOMLANGSON",IF(ISNUMBER(SEARCH($V$24,T2463)),"WINCOMTHANHHOA",IF(ISNUMBER(SEARCH($V$25,T2463)),"WINCOMYENBAI",IF(ISNUMBER(SEARCH($V$26,T2463)),"WINCOMTUYENQUANG",IF(ISNUMBER(SEARCH($V$27,T2463)),"WINCOMHUE",IF(ISNUMBER(SEARCH($V$28,T2463)),"WINCOMQUANGNAM",IF(ISNUMBER(SEARCH($V$29,T2463)),"WINCOMVINHPHUC",IF(ISNUMBER(SEARCH($V$30,T2463)),"WINCOMHAGIANG",IF(ISNUMBER(SEARCH($V$31,T2463)),"WINCOMNINHBINH",IF(ISNUMBER(SEARCH($V$32,T2463)),"WINCOMTRAVINH",IF(ISNUMBER(SEARCH($V$33,T2463)),"WINCOMCANTHO",IF(ISNUMBER(SEARCH($V$34,T2463)),"WINCOMBENTRE",IF(ISNUMBER(SEARCH($V$35,T2463)),"WINCOMCAMAU",IF(ISNUMBER(SEARCH($V$36,T2463)),"WINCOMANGIANG",IF(ISNUMBER(SEARCH($V$37,T2463)),"WINCOMNINHTHUAN",IF(ISNUMBER(SEARCH($V$38,T2463)),"WINCOMTHAIBINH",IF(ISNUMBER(SEARCH($V$39,T2463)),"WINCOMGIALAI",IF(ISNUMBER(SEARCH($V$40,T2463)),"WINCOMHOABINH",IF(ISNUMBER(SEARCH($V$41,T2463)),"WINCOMQUANGNGAI",IF(ISNUMBER(SEARCH($V$42,T2463)),"WINCOMBINHTHUAN",IF(ISNUMBER(SEARCH($V$43,T2463)),"WINCOMDAKLAK",IF(ISNUMBER(SEARCH($V$44,T2463)),"WINCOMSOCTRANG",IF(ISNUMBER(SEARCH($V$45,T2463)),"WINCOMSONLA",IF(ISNUMBER(SEARCH($V$46,T2463)),"WINCOMKONTUM",IF(ISNUMBER(SEARCH($V$47,T2463)),"WINCOMPHUYEN",IF(ISNUMBER(SEARCH($V$48,T2463)),"WINCOMQUANGTRI",IF(ISNUMBER(SEARCH($V$49,T2463)),"WINCOMBINHDINH",IF(ISNUMBER(SEARCH($V$50,T2463)),"WINCOMCAOBANG",IF(ISNUMBER(SEARCH($V$51,T2463)),"WINCOMQUANGBINH",IF(ISNUMBER(SEARCH($V$52,T2463)),"WINCOMLAMDONG",IF(ISNUMBER(SEARCH($V$53,T2463)),"WINCOMVINHLONG",IF(ISNUMBER(SEARCH($V$54,T2463)),"WINCOMDONGTHAP",IF(ISNUMBER(SEARCH($V$55,T2463)),"WINCOMTIENGIANG",IF(ISNUMBER(SEARCH($V$56,T2463)),"WINCOMQUANGNINH",0))))))))))))))))))))))))))))))))))))))))))))))))))))))</f>
        <v>WINCOMNINHTHUAN</v>
      </c>
    </row>
    <row r="2464" spans="1:25" x14ac:dyDescent="0.2">
      <c r="A2464" t="s">
        <v>0</v>
      </c>
      <c r="B2464" t="s">
        <v>3909</v>
      </c>
      <c r="C2464" t="s">
        <v>31</v>
      </c>
      <c r="D2464" t="s">
        <v>27</v>
      </c>
      <c r="E2464" t="s">
        <v>4</v>
      </c>
      <c r="F2464" s="5">
        <f t="shared" si="153"/>
        <v>5</v>
      </c>
      <c r="G2464" s="2">
        <v>371250</v>
      </c>
      <c r="H2464" s="2">
        <v>408375.00000000006</v>
      </c>
      <c r="I2464" t="s">
        <v>5</v>
      </c>
      <c r="J2464" t="s">
        <v>28</v>
      </c>
      <c r="K2464" t="str">
        <f t="shared" si="154"/>
        <v>_Chả cốm 300g</v>
      </c>
      <c r="L2464" s="8" t="str">
        <f>VLOOKUP(K2464,'[1]Mã Misa'!$B$2:$D$74,2,0)</f>
        <v>Chả cốm 300g</v>
      </c>
      <c r="M2464" s="8" t="str">
        <f>VLOOKUP(L2464,'[1]Mã Misa'!$C$2:$D$74,2,0)</f>
        <v>CC300</v>
      </c>
      <c r="N2464" s="2">
        <v>74250</v>
      </c>
      <c r="O2464" t="s">
        <v>3910</v>
      </c>
      <c r="P2464" s="8" t="str">
        <f t="shared" si="155"/>
        <v>0001994</v>
      </c>
      <c r="Q2464" s="8" t="e">
        <f t="array" ref="Q2464">IF(VLOOKUP(P2464,$AA$1:$AC$32,1,0)&lt;&gt;0,(P2464&amp;"A"),0)</f>
        <v>#N/A</v>
      </c>
      <c r="R2464" s="12">
        <v>44526</v>
      </c>
      <c r="S2464" t="s">
        <v>3911</v>
      </c>
      <c r="T2464" s="8" t="str">
        <f t="shared" si="156"/>
        <v>VM VCP NTN</v>
      </c>
      <c r="U2464" t="s">
        <v>6989</v>
      </c>
      <c r="Y2464" t="str">
        <f t="array" ref="Y2464">IF(ISNUMBER(SEARCH($V$3,T2464)),"WINCOMHANOI",IF(ISNUMBER(SEARCH($V$4,T2464)),"WINCOMHOCHIMINH",IF(ISNUMBER(SEARCH($V$5,T2464)),"WINCOMDANANG",IF(ISNUMBER(SEARCH($V$6,T2464)),"WINCOMHAIDUONG",IF(ISNUMBER(SEARCH($V$7,T2464)),"WINCOMQUANGNINH",IF(ISNUMBER(SEARCH($V$8,T2464)),"WINCOMHAIPHONG",IF(ISNUMBER(SEARCH($V$9,T2464)),"WINCOMBACGIANG",IF(ISNUMBER(SEARCH($V$10,T2464)),"WINCOMBACNINH",IF(ISNUMBER(SEARCH($V$11,T2464)),"WINCOMPHUTHO",IF(ISNUMBER(SEARCH($V$12,T2464)),"WINCOMHATINH",IF(ISNUMBER(SEARCH($V$13,T2464)),"WINCOMTHAINGUYEN",IF(ISNUMBER(SEARCH($V$14,T2464)),"WINCOMKHANHHOA",IF(ISNUMBER(SEARCH($V$15,T2464)),"WINCOMHUNGYEN",IF(ISNUMBER(SEARCH($V$16,T2464)),"WINCOMNGHEAN",IF(ISNUMBER(SEARCH($V$17,T2464)),"WINCOMLAOCAI",IF(ISNUMBER(SEARCH($V$18,T2464)),"WINCOMVUNGTAU",IF(ISNUMBER(SEARCH($V$19,T2464)),"WINCOMBINHDUONG",IF(ISNUMBER(SEARCH($V$20,T2464)),"WINCOMKIENGIANG",IF(ISNUMBER(SEARCH($V$21,T2464)),"WINCOMHANAM",IF(ISNUMBER(SEARCH($V$22,T2464)),"WINCOMNAMDINH",IF(ISNUMBER(SEARCH($V$23,T2464)),"WINCOMLANGSON",IF(ISNUMBER(SEARCH($V$24,T2464)),"WINCOMTHANHHOA",IF(ISNUMBER(SEARCH($V$25,T2464)),"WINCOMYENBAI",IF(ISNUMBER(SEARCH($V$26,T2464)),"WINCOMTUYENQUANG",IF(ISNUMBER(SEARCH($V$27,T2464)),"WINCOMHUE",IF(ISNUMBER(SEARCH($V$28,T2464)),"WINCOMQUANGNAM",IF(ISNUMBER(SEARCH($V$29,T2464)),"WINCOMVINHPHUC",IF(ISNUMBER(SEARCH($V$30,T2464)),"WINCOMHAGIANG",IF(ISNUMBER(SEARCH($V$31,T2464)),"WINCOMNINHBINH",IF(ISNUMBER(SEARCH($V$32,T2464)),"WINCOMTRAVINH",IF(ISNUMBER(SEARCH($V$33,T2464)),"WINCOMCANTHO",IF(ISNUMBER(SEARCH($V$34,T2464)),"WINCOMBENTRE",IF(ISNUMBER(SEARCH($V$35,T2464)),"WINCOMCAMAU",IF(ISNUMBER(SEARCH($V$36,T2464)),"WINCOMANGIANG",IF(ISNUMBER(SEARCH($V$37,T2464)),"WINCOMNINHTHUAN",IF(ISNUMBER(SEARCH($V$38,T2464)),"WINCOMTHAIBINH",IF(ISNUMBER(SEARCH($V$39,T2464)),"WINCOMGIALAI",IF(ISNUMBER(SEARCH($V$40,T2464)),"WINCOMHOABINH",IF(ISNUMBER(SEARCH($V$41,T2464)),"WINCOMQUANGNGAI",IF(ISNUMBER(SEARCH($V$42,T2464)),"WINCOMBINHTHUAN",IF(ISNUMBER(SEARCH($V$43,T2464)),"WINCOMDAKLAK",IF(ISNUMBER(SEARCH($V$44,T2464)),"WINCOMSOCTRANG",IF(ISNUMBER(SEARCH($V$45,T2464)),"WINCOMSONLA",IF(ISNUMBER(SEARCH($V$46,T2464)),"WINCOMKONTUM",IF(ISNUMBER(SEARCH($V$47,T2464)),"WINCOMPHUYEN",IF(ISNUMBER(SEARCH($V$48,T2464)),"WINCOMQUANGTRI",IF(ISNUMBER(SEARCH($V$49,T2464)),"WINCOMBINHDINH",IF(ISNUMBER(SEARCH($V$50,T2464)),"WINCOMCAOBANG",IF(ISNUMBER(SEARCH($V$51,T2464)),"WINCOMQUANGBINH",IF(ISNUMBER(SEARCH($V$52,T2464)),"WINCOMLAMDONG",IF(ISNUMBER(SEARCH($V$53,T2464)),"WINCOMVINHLONG",IF(ISNUMBER(SEARCH($V$54,T2464)),"WINCOMDONGTHAP",IF(ISNUMBER(SEARCH($V$55,T2464)),"WINCOMTIENGIANG",IF(ISNUMBER(SEARCH($V$56,T2464)),"WINCOMQUANGNINH",0))))))))))))))))))))))))))))))))))))))))))))))))))))))</f>
        <v>WINCOMNINHTHUAN</v>
      </c>
    </row>
    <row r="2465" spans="1:25" x14ac:dyDescent="0.2">
      <c r="A2465" t="s">
        <v>0</v>
      </c>
      <c r="B2465" t="s">
        <v>3912</v>
      </c>
      <c r="C2465" t="s">
        <v>2</v>
      </c>
      <c r="D2465" t="s">
        <v>62</v>
      </c>
      <c r="E2465" t="s">
        <v>4</v>
      </c>
      <c r="F2465" s="5">
        <f t="shared" si="153"/>
        <v>1</v>
      </c>
      <c r="G2465" s="2">
        <v>105400</v>
      </c>
      <c r="H2465" s="2">
        <v>115940.00000000001</v>
      </c>
      <c r="I2465" t="s">
        <v>5</v>
      </c>
      <c r="J2465" t="s">
        <v>63</v>
      </c>
      <c r="K2465" t="str">
        <f t="shared" si="154"/>
        <v>_Đùi gà sốt cay 500g</v>
      </c>
      <c r="L2465" s="8" t="str">
        <f>VLOOKUP(K2465,'[1]Mã Misa'!$B$2:$D$74,2,0)</f>
        <v>Đùi gà sốt cay 500g</v>
      </c>
      <c r="M2465" s="8" t="str">
        <f>VLOOKUP(L2465,'[1]Mã Misa'!$C$2:$D$74,2,0)</f>
        <v>DGSC500</v>
      </c>
      <c r="N2465" s="2">
        <v>105400</v>
      </c>
      <c r="O2465" t="s">
        <v>3913</v>
      </c>
      <c r="P2465" s="8" t="str">
        <f t="shared" si="155"/>
        <v>0018825</v>
      </c>
      <c r="Q2465" s="8" t="e">
        <f t="array" ref="Q2465">IF(VLOOKUP(P2465,$AA$1:$AC$32,1,0)&lt;&gt;0,(P2465&amp;"A"),0)</f>
        <v>#N/A</v>
      </c>
      <c r="R2465" s="12">
        <v>44522</v>
      </c>
      <c r="S2465" t="s">
        <v>2832</v>
      </c>
      <c r="T2465" s="8" t="str">
        <f t="shared" si="156"/>
        <v>VM+ DNG 44</v>
      </c>
      <c r="U2465" t="s">
        <v>6756</v>
      </c>
      <c r="Y2465" t="str">
        <f t="array" ref="Y2465">IF(ISNUMBER(SEARCH($V$3,T2465)),"WINCOMHANOI",IF(ISNUMBER(SEARCH($V$4,T2465)),"WINCOMHOCHIMINH",IF(ISNUMBER(SEARCH($V$5,T2465)),"WINCOMDANANG",IF(ISNUMBER(SEARCH($V$6,T2465)),"WINCOMHAIDUONG",IF(ISNUMBER(SEARCH($V$7,T2465)),"WINCOMQUANGNINH",IF(ISNUMBER(SEARCH($V$8,T2465)),"WINCOMHAIPHONG",IF(ISNUMBER(SEARCH($V$9,T2465)),"WINCOMBACGIANG",IF(ISNUMBER(SEARCH($V$10,T2465)),"WINCOMBACNINH",IF(ISNUMBER(SEARCH($V$11,T2465)),"WINCOMPHUTHO",IF(ISNUMBER(SEARCH($V$12,T2465)),"WINCOMHATINH",IF(ISNUMBER(SEARCH($V$13,T2465)),"WINCOMTHAINGUYEN",IF(ISNUMBER(SEARCH($V$14,T2465)),"WINCOMKHANHHOA",IF(ISNUMBER(SEARCH($V$15,T2465)),"WINCOMHUNGYEN",IF(ISNUMBER(SEARCH($V$16,T2465)),"WINCOMNGHEAN",IF(ISNUMBER(SEARCH($V$17,T2465)),"WINCOMLAOCAI",IF(ISNUMBER(SEARCH($V$18,T2465)),"WINCOMVUNGTAU",IF(ISNUMBER(SEARCH($V$19,T2465)),"WINCOMBINHDUONG",IF(ISNUMBER(SEARCH($V$20,T2465)),"WINCOMKIENGIANG",IF(ISNUMBER(SEARCH($V$21,T2465)),"WINCOMHANAM",IF(ISNUMBER(SEARCH($V$22,T2465)),"WINCOMNAMDINH",IF(ISNUMBER(SEARCH($V$23,T2465)),"WINCOMLANGSON",IF(ISNUMBER(SEARCH($V$24,T2465)),"WINCOMTHANHHOA",IF(ISNUMBER(SEARCH($V$25,T2465)),"WINCOMYENBAI",IF(ISNUMBER(SEARCH($V$26,T2465)),"WINCOMTUYENQUANG",IF(ISNUMBER(SEARCH($V$27,T2465)),"WINCOMHUE",IF(ISNUMBER(SEARCH($V$28,T2465)),"WINCOMQUANGNAM",IF(ISNUMBER(SEARCH($V$29,T2465)),"WINCOMVINHPHUC",IF(ISNUMBER(SEARCH($V$30,T2465)),"WINCOMHAGIANG",IF(ISNUMBER(SEARCH($V$31,T2465)),"WINCOMNINHBINH",IF(ISNUMBER(SEARCH($V$32,T2465)),"WINCOMTRAVINH",IF(ISNUMBER(SEARCH($V$33,T2465)),"WINCOMCANTHO",IF(ISNUMBER(SEARCH($V$34,T2465)),"WINCOMBENTRE",IF(ISNUMBER(SEARCH($V$35,T2465)),"WINCOMCAMAU",IF(ISNUMBER(SEARCH($V$36,T2465)),"WINCOMANGIANG",IF(ISNUMBER(SEARCH($V$37,T2465)),"WINCOMNINHTHUAN",IF(ISNUMBER(SEARCH($V$38,T2465)),"WINCOMTHAIBINH",IF(ISNUMBER(SEARCH($V$39,T2465)),"WINCOMGIALAI",IF(ISNUMBER(SEARCH($V$40,T2465)),"WINCOMHOABINH",IF(ISNUMBER(SEARCH($V$41,T2465)),"WINCOMQUANGNGAI",IF(ISNUMBER(SEARCH($V$42,T2465)),"WINCOMBINHTHUAN",IF(ISNUMBER(SEARCH($V$43,T2465)),"WINCOMDAKLAK",IF(ISNUMBER(SEARCH($V$44,T2465)),"WINCOMSOCTRANG",IF(ISNUMBER(SEARCH($V$45,T2465)),"WINCOMSONLA",IF(ISNUMBER(SEARCH($V$46,T2465)),"WINCOMKONTUM",IF(ISNUMBER(SEARCH($V$47,T2465)),"WINCOMPHUYEN",IF(ISNUMBER(SEARCH($V$48,T2465)),"WINCOMQUANGTRI",IF(ISNUMBER(SEARCH($V$49,T2465)),"WINCOMBINHDINH",IF(ISNUMBER(SEARCH($V$50,T2465)),"WINCOMCAOBANG",IF(ISNUMBER(SEARCH($V$51,T2465)),"WINCOMQUANGBINH",IF(ISNUMBER(SEARCH($V$52,T2465)),"WINCOMLAMDONG",IF(ISNUMBER(SEARCH($V$53,T2465)),"WINCOMVINHLONG",IF(ISNUMBER(SEARCH($V$54,T2465)),"WINCOMDONGTHAP",IF(ISNUMBER(SEARCH($V$55,T2465)),"WINCOMTIENGIANG",IF(ISNUMBER(SEARCH($V$56,T2465)),"WINCOMQUANGNINH",0))))))))))))))))))))))))))))))))))))))))))))))))))))))</f>
        <v>WINCOMDANANG</v>
      </c>
    </row>
    <row r="2466" spans="1:25" x14ac:dyDescent="0.2">
      <c r="A2466" t="s">
        <v>0</v>
      </c>
      <c r="B2466" t="s">
        <v>3914</v>
      </c>
      <c r="C2466" t="s">
        <v>2</v>
      </c>
      <c r="D2466" t="s">
        <v>3</v>
      </c>
      <c r="E2466" t="s">
        <v>4</v>
      </c>
      <c r="F2466" s="5">
        <f t="shared" si="153"/>
        <v>1</v>
      </c>
      <c r="G2466" s="2">
        <v>88846</v>
      </c>
      <c r="H2466" s="2">
        <v>97730.6</v>
      </c>
      <c r="I2466" t="s">
        <v>5</v>
      </c>
      <c r="J2466" t="s">
        <v>6</v>
      </c>
      <c r="K2466" t="str">
        <f t="shared" si="154"/>
        <v>Gà muối gói 500g</v>
      </c>
      <c r="L2466" s="8" t="str">
        <f>VLOOKUP(K2466,'[1]Mã Misa'!$B$2:$D$74,2,0)</f>
        <v>Gà muối 500g</v>
      </c>
      <c r="M2466" s="8" t="str">
        <f>VLOOKUP(L2466,'[1]Mã Misa'!$C$2:$D$74,2,0)</f>
        <v>GM500</v>
      </c>
      <c r="N2466" s="2">
        <v>88846</v>
      </c>
      <c r="O2466" t="s">
        <v>3915</v>
      </c>
      <c r="P2466" s="8" t="str">
        <f t="shared" si="155"/>
        <v>0145882</v>
      </c>
      <c r="Q2466" s="8" t="e">
        <f t="array" ref="Q2466">IF(VLOOKUP(P2466,$AA$1:$AC$32,1,0)&lt;&gt;0,(P2466&amp;"A"),0)</f>
        <v>#N/A</v>
      </c>
      <c r="R2466" s="12">
        <v>44522</v>
      </c>
      <c r="S2466" t="s">
        <v>3916</v>
      </c>
      <c r="T2466" s="8" t="str">
        <f t="shared" si="156"/>
        <v>VM+ HNI Ki</v>
      </c>
      <c r="U2466" t="s">
        <v>6990</v>
      </c>
      <c r="Y2466" t="str">
        <f t="array" ref="Y2466">IF(ISNUMBER(SEARCH($V$3,T2466)),"WINCOMHANOI",IF(ISNUMBER(SEARCH($V$4,T2466)),"WINCOMHOCHIMINH",IF(ISNUMBER(SEARCH($V$5,T2466)),"WINCOMDANANG",IF(ISNUMBER(SEARCH($V$6,T2466)),"WINCOMHAIDUONG",IF(ISNUMBER(SEARCH($V$7,T2466)),"WINCOMQUANGNINH",IF(ISNUMBER(SEARCH($V$8,T2466)),"WINCOMHAIPHONG",IF(ISNUMBER(SEARCH($V$9,T2466)),"WINCOMBACGIANG",IF(ISNUMBER(SEARCH($V$10,T2466)),"WINCOMBACNINH",IF(ISNUMBER(SEARCH($V$11,T2466)),"WINCOMPHUTHO",IF(ISNUMBER(SEARCH($V$12,T2466)),"WINCOMHATINH",IF(ISNUMBER(SEARCH($V$13,T2466)),"WINCOMTHAINGUYEN",IF(ISNUMBER(SEARCH($V$14,T2466)),"WINCOMKHANHHOA",IF(ISNUMBER(SEARCH($V$15,T2466)),"WINCOMHUNGYEN",IF(ISNUMBER(SEARCH($V$16,T2466)),"WINCOMNGHEAN",IF(ISNUMBER(SEARCH($V$17,T2466)),"WINCOMLAOCAI",IF(ISNUMBER(SEARCH($V$18,T2466)),"WINCOMVUNGTAU",IF(ISNUMBER(SEARCH($V$19,T2466)),"WINCOMBINHDUONG",IF(ISNUMBER(SEARCH($V$20,T2466)),"WINCOMKIENGIANG",IF(ISNUMBER(SEARCH($V$21,T2466)),"WINCOMHANAM",IF(ISNUMBER(SEARCH($V$22,T2466)),"WINCOMNAMDINH",IF(ISNUMBER(SEARCH($V$23,T2466)),"WINCOMLANGSON",IF(ISNUMBER(SEARCH($V$24,T2466)),"WINCOMTHANHHOA",IF(ISNUMBER(SEARCH($V$25,T2466)),"WINCOMYENBAI",IF(ISNUMBER(SEARCH($V$26,T2466)),"WINCOMTUYENQUANG",IF(ISNUMBER(SEARCH($V$27,T2466)),"WINCOMHUE",IF(ISNUMBER(SEARCH($V$28,T2466)),"WINCOMQUANGNAM",IF(ISNUMBER(SEARCH($V$29,T2466)),"WINCOMVINHPHUC",IF(ISNUMBER(SEARCH($V$30,T2466)),"WINCOMHAGIANG",IF(ISNUMBER(SEARCH($V$31,T2466)),"WINCOMNINHBINH",IF(ISNUMBER(SEARCH($V$32,T2466)),"WINCOMTRAVINH",IF(ISNUMBER(SEARCH($V$33,T2466)),"WINCOMCANTHO",IF(ISNUMBER(SEARCH($V$34,T2466)),"WINCOMBENTRE",IF(ISNUMBER(SEARCH($V$35,T2466)),"WINCOMCAMAU",IF(ISNUMBER(SEARCH($V$36,T2466)),"WINCOMANGIANG",IF(ISNUMBER(SEARCH($V$37,T2466)),"WINCOMNINHTHUAN",IF(ISNUMBER(SEARCH($V$38,T2466)),"WINCOMTHAIBINH",IF(ISNUMBER(SEARCH($V$39,T2466)),"WINCOMGIALAI",IF(ISNUMBER(SEARCH($V$40,T2466)),"WINCOMHOABINH",IF(ISNUMBER(SEARCH($V$41,T2466)),"WINCOMQUANGNGAI",IF(ISNUMBER(SEARCH($V$42,T2466)),"WINCOMBINHTHUAN",IF(ISNUMBER(SEARCH($V$43,T2466)),"WINCOMDAKLAK",IF(ISNUMBER(SEARCH($V$44,T2466)),"WINCOMSOCTRANG",IF(ISNUMBER(SEARCH($V$45,T2466)),"WINCOMSONLA",IF(ISNUMBER(SEARCH($V$46,T2466)),"WINCOMKONTUM",IF(ISNUMBER(SEARCH($V$47,T2466)),"WINCOMPHUYEN",IF(ISNUMBER(SEARCH($V$48,T2466)),"WINCOMQUANGTRI",IF(ISNUMBER(SEARCH($V$49,T2466)),"WINCOMBINHDINH",IF(ISNUMBER(SEARCH($V$50,T2466)),"WINCOMCAOBANG",IF(ISNUMBER(SEARCH($V$51,T2466)),"WINCOMQUANGBINH",IF(ISNUMBER(SEARCH($V$52,T2466)),"WINCOMLAMDONG",IF(ISNUMBER(SEARCH($V$53,T2466)),"WINCOMVINHLONG",IF(ISNUMBER(SEARCH($V$54,T2466)),"WINCOMDONGTHAP",IF(ISNUMBER(SEARCH($V$55,T2466)),"WINCOMTIENGIANG",IF(ISNUMBER(SEARCH($V$56,T2466)),"WINCOMQUANGNINH",0))))))))))))))))))))))))))))))))))))))))))))))))))))))</f>
        <v>WINCOMHANOI</v>
      </c>
    </row>
    <row r="2467" spans="1:25" x14ac:dyDescent="0.2">
      <c r="A2467" t="s">
        <v>0</v>
      </c>
      <c r="B2467" t="s">
        <v>3917</v>
      </c>
      <c r="C2467" t="s">
        <v>2</v>
      </c>
      <c r="D2467" t="s">
        <v>20</v>
      </c>
      <c r="E2467" t="s">
        <v>4</v>
      </c>
      <c r="F2467" s="5">
        <f t="shared" si="153"/>
        <v>1</v>
      </c>
      <c r="G2467" s="2">
        <v>50182</v>
      </c>
      <c r="H2467" s="2">
        <v>55200.200000000004</v>
      </c>
      <c r="I2467" t="s">
        <v>5</v>
      </c>
      <c r="J2467" t="s">
        <v>21</v>
      </c>
      <c r="K2467" t="str">
        <f t="shared" si="154"/>
        <v>Giò tai lưỡi xào gói 250g</v>
      </c>
      <c r="L2467" s="8" t="str">
        <f>VLOOKUP(K2467,'[1]Mã Misa'!$B$2:$D$74,2,0)</f>
        <v>Giò Tai Lưỡi Xào 250g</v>
      </c>
      <c r="M2467" s="8" t="str">
        <f>VLOOKUP(L2467,'[1]Mã Misa'!$C$2:$D$74,2,0)</f>
        <v>GTLX250G</v>
      </c>
      <c r="N2467" s="2">
        <v>50182</v>
      </c>
      <c r="O2467" t="s">
        <v>3918</v>
      </c>
      <c r="P2467" s="8" t="str">
        <f t="shared" si="155"/>
        <v>0145885</v>
      </c>
      <c r="Q2467" s="8" t="e">
        <f t="array" ref="Q2467">IF(VLOOKUP(P2467,$AA$1:$AC$32,1,0)&lt;&gt;0,(P2467&amp;"A"),0)</f>
        <v>#N/A</v>
      </c>
      <c r="R2467" s="12">
        <v>44522</v>
      </c>
      <c r="S2467" t="s">
        <v>3919</v>
      </c>
      <c r="T2467" s="8" t="str">
        <f t="shared" si="156"/>
        <v>VM+ HNI 10</v>
      </c>
      <c r="U2467" t="s">
        <v>6991</v>
      </c>
      <c r="Y2467" t="str">
        <f t="array" ref="Y2467">IF(ISNUMBER(SEARCH($V$3,T2467)),"WINCOMHANOI",IF(ISNUMBER(SEARCH($V$4,T2467)),"WINCOMHOCHIMINH",IF(ISNUMBER(SEARCH($V$5,T2467)),"WINCOMDANANG",IF(ISNUMBER(SEARCH($V$6,T2467)),"WINCOMHAIDUONG",IF(ISNUMBER(SEARCH($V$7,T2467)),"WINCOMQUANGNINH",IF(ISNUMBER(SEARCH($V$8,T2467)),"WINCOMHAIPHONG",IF(ISNUMBER(SEARCH($V$9,T2467)),"WINCOMBACGIANG",IF(ISNUMBER(SEARCH($V$10,T2467)),"WINCOMBACNINH",IF(ISNUMBER(SEARCH($V$11,T2467)),"WINCOMPHUTHO",IF(ISNUMBER(SEARCH($V$12,T2467)),"WINCOMHATINH",IF(ISNUMBER(SEARCH($V$13,T2467)),"WINCOMTHAINGUYEN",IF(ISNUMBER(SEARCH($V$14,T2467)),"WINCOMKHANHHOA",IF(ISNUMBER(SEARCH($V$15,T2467)),"WINCOMHUNGYEN",IF(ISNUMBER(SEARCH($V$16,T2467)),"WINCOMNGHEAN",IF(ISNUMBER(SEARCH($V$17,T2467)),"WINCOMLAOCAI",IF(ISNUMBER(SEARCH($V$18,T2467)),"WINCOMVUNGTAU",IF(ISNUMBER(SEARCH($V$19,T2467)),"WINCOMBINHDUONG",IF(ISNUMBER(SEARCH($V$20,T2467)),"WINCOMKIENGIANG",IF(ISNUMBER(SEARCH($V$21,T2467)),"WINCOMHANAM",IF(ISNUMBER(SEARCH($V$22,T2467)),"WINCOMNAMDINH",IF(ISNUMBER(SEARCH($V$23,T2467)),"WINCOMLANGSON",IF(ISNUMBER(SEARCH($V$24,T2467)),"WINCOMTHANHHOA",IF(ISNUMBER(SEARCH($V$25,T2467)),"WINCOMYENBAI",IF(ISNUMBER(SEARCH($V$26,T2467)),"WINCOMTUYENQUANG",IF(ISNUMBER(SEARCH($V$27,T2467)),"WINCOMHUE",IF(ISNUMBER(SEARCH($V$28,T2467)),"WINCOMQUANGNAM",IF(ISNUMBER(SEARCH($V$29,T2467)),"WINCOMVINHPHUC",IF(ISNUMBER(SEARCH($V$30,T2467)),"WINCOMHAGIANG",IF(ISNUMBER(SEARCH($V$31,T2467)),"WINCOMNINHBINH",IF(ISNUMBER(SEARCH($V$32,T2467)),"WINCOMTRAVINH",IF(ISNUMBER(SEARCH($V$33,T2467)),"WINCOMCANTHO",IF(ISNUMBER(SEARCH($V$34,T2467)),"WINCOMBENTRE",IF(ISNUMBER(SEARCH($V$35,T2467)),"WINCOMCAMAU",IF(ISNUMBER(SEARCH($V$36,T2467)),"WINCOMANGIANG",IF(ISNUMBER(SEARCH($V$37,T2467)),"WINCOMNINHTHUAN",IF(ISNUMBER(SEARCH($V$38,T2467)),"WINCOMTHAIBINH",IF(ISNUMBER(SEARCH($V$39,T2467)),"WINCOMGIALAI",IF(ISNUMBER(SEARCH($V$40,T2467)),"WINCOMHOABINH",IF(ISNUMBER(SEARCH($V$41,T2467)),"WINCOMQUANGNGAI",IF(ISNUMBER(SEARCH($V$42,T2467)),"WINCOMBINHTHUAN",IF(ISNUMBER(SEARCH($V$43,T2467)),"WINCOMDAKLAK",IF(ISNUMBER(SEARCH($V$44,T2467)),"WINCOMSOCTRANG",IF(ISNUMBER(SEARCH($V$45,T2467)),"WINCOMSONLA",IF(ISNUMBER(SEARCH($V$46,T2467)),"WINCOMKONTUM",IF(ISNUMBER(SEARCH($V$47,T2467)),"WINCOMPHUYEN",IF(ISNUMBER(SEARCH($V$48,T2467)),"WINCOMQUANGTRI",IF(ISNUMBER(SEARCH($V$49,T2467)),"WINCOMBINHDINH",IF(ISNUMBER(SEARCH($V$50,T2467)),"WINCOMCAOBANG",IF(ISNUMBER(SEARCH($V$51,T2467)),"WINCOMQUANGBINH",IF(ISNUMBER(SEARCH($V$52,T2467)),"WINCOMLAMDONG",IF(ISNUMBER(SEARCH($V$53,T2467)),"WINCOMVINHLONG",IF(ISNUMBER(SEARCH($V$54,T2467)),"WINCOMDONGTHAP",IF(ISNUMBER(SEARCH($V$55,T2467)),"WINCOMTIENGIANG",IF(ISNUMBER(SEARCH($V$56,T2467)),"WINCOMQUANGNINH",0))))))))))))))))))))))))))))))))))))))))))))))))))))))</f>
        <v>WINCOMHANOI</v>
      </c>
    </row>
    <row r="2468" spans="1:25" x14ac:dyDescent="0.2">
      <c r="A2468" t="s">
        <v>0</v>
      </c>
      <c r="B2468" t="s">
        <v>3917</v>
      </c>
      <c r="C2468" t="s">
        <v>31</v>
      </c>
      <c r="D2468" t="s">
        <v>39</v>
      </c>
      <c r="E2468" t="s">
        <v>4</v>
      </c>
      <c r="F2468" s="5">
        <f t="shared" si="153"/>
        <v>4</v>
      </c>
      <c r="G2468" s="2">
        <v>184000</v>
      </c>
      <c r="H2468" s="2">
        <v>202400.00000000003</v>
      </c>
      <c r="I2468" t="s">
        <v>5</v>
      </c>
      <c r="J2468" t="s">
        <v>40</v>
      </c>
      <c r="K2468" t="str">
        <f t="shared" si="154"/>
        <v>Mộc nấm hương gói 250g</v>
      </c>
      <c r="L2468" s="8" t="str">
        <f>VLOOKUP(K2468,'[1]Mã Misa'!$B$2:$D$74,2,0)</f>
        <v>Mộc Nấm Hương 250g</v>
      </c>
      <c r="M2468" s="8" t="str">
        <f>VLOOKUP(L2468,'[1]Mã Misa'!$C$2:$D$74,2,0)</f>
        <v>MNH250</v>
      </c>
      <c r="N2468" s="2">
        <v>46000</v>
      </c>
      <c r="O2468" t="s">
        <v>3918</v>
      </c>
      <c r="P2468" s="8" t="str">
        <f t="shared" si="155"/>
        <v>0145885</v>
      </c>
      <c r="Q2468" s="8" t="e">
        <f t="array" ref="Q2468">IF(VLOOKUP(P2468,$AA$1:$AC$32,1,0)&lt;&gt;0,(P2468&amp;"A"),0)</f>
        <v>#N/A</v>
      </c>
      <c r="R2468" s="12">
        <v>44522</v>
      </c>
      <c r="S2468" t="s">
        <v>3919</v>
      </c>
      <c r="T2468" s="8" t="str">
        <f t="shared" si="156"/>
        <v>VM+ HNI 10</v>
      </c>
      <c r="U2468" t="s">
        <v>6991</v>
      </c>
      <c r="Y2468" t="str">
        <f t="array" ref="Y2468">IF(ISNUMBER(SEARCH($V$3,T2468)),"WINCOMHANOI",IF(ISNUMBER(SEARCH($V$4,T2468)),"WINCOMHOCHIMINH",IF(ISNUMBER(SEARCH($V$5,T2468)),"WINCOMDANANG",IF(ISNUMBER(SEARCH($V$6,T2468)),"WINCOMHAIDUONG",IF(ISNUMBER(SEARCH($V$7,T2468)),"WINCOMQUANGNINH",IF(ISNUMBER(SEARCH($V$8,T2468)),"WINCOMHAIPHONG",IF(ISNUMBER(SEARCH($V$9,T2468)),"WINCOMBACGIANG",IF(ISNUMBER(SEARCH($V$10,T2468)),"WINCOMBACNINH",IF(ISNUMBER(SEARCH($V$11,T2468)),"WINCOMPHUTHO",IF(ISNUMBER(SEARCH($V$12,T2468)),"WINCOMHATINH",IF(ISNUMBER(SEARCH($V$13,T2468)),"WINCOMTHAINGUYEN",IF(ISNUMBER(SEARCH($V$14,T2468)),"WINCOMKHANHHOA",IF(ISNUMBER(SEARCH($V$15,T2468)),"WINCOMHUNGYEN",IF(ISNUMBER(SEARCH($V$16,T2468)),"WINCOMNGHEAN",IF(ISNUMBER(SEARCH($V$17,T2468)),"WINCOMLAOCAI",IF(ISNUMBER(SEARCH($V$18,T2468)),"WINCOMVUNGTAU",IF(ISNUMBER(SEARCH($V$19,T2468)),"WINCOMBINHDUONG",IF(ISNUMBER(SEARCH($V$20,T2468)),"WINCOMKIENGIANG",IF(ISNUMBER(SEARCH($V$21,T2468)),"WINCOMHANAM",IF(ISNUMBER(SEARCH($V$22,T2468)),"WINCOMNAMDINH",IF(ISNUMBER(SEARCH($V$23,T2468)),"WINCOMLANGSON",IF(ISNUMBER(SEARCH($V$24,T2468)),"WINCOMTHANHHOA",IF(ISNUMBER(SEARCH($V$25,T2468)),"WINCOMYENBAI",IF(ISNUMBER(SEARCH($V$26,T2468)),"WINCOMTUYENQUANG",IF(ISNUMBER(SEARCH($V$27,T2468)),"WINCOMHUE",IF(ISNUMBER(SEARCH($V$28,T2468)),"WINCOMQUANGNAM",IF(ISNUMBER(SEARCH($V$29,T2468)),"WINCOMVINHPHUC",IF(ISNUMBER(SEARCH($V$30,T2468)),"WINCOMHAGIANG",IF(ISNUMBER(SEARCH($V$31,T2468)),"WINCOMNINHBINH",IF(ISNUMBER(SEARCH($V$32,T2468)),"WINCOMTRAVINH",IF(ISNUMBER(SEARCH($V$33,T2468)),"WINCOMCANTHO",IF(ISNUMBER(SEARCH($V$34,T2468)),"WINCOMBENTRE",IF(ISNUMBER(SEARCH($V$35,T2468)),"WINCOMCAMAU",IF(ISNUMBER(SEARCH($V$36,T2468)),"WINCOMANGIANG",IF(ISNUMBER(SEARCH($V$37,T2468)),"WINCOMNINHTHUAN",IF(ISNUMBER(SEARCH($V$38,T2468)),"WINCOMTHAIBINH",IF(ISNUMBER(SEARCH($V$39,T2468)),"WINCOMGIALAI",IF(ISNUMBER(SEARCH($V$40,T2468)),"WINCOMHOABINH",IF(ISNUMBER(SEARCH($V$41,T2468)),"WINCOMQUANGNGAI",IF(ISNUMBER(SEARCH($V$42,T2468)),"WINCOMBINHTHUAN",IF(ISNUMBER(SEARCH($V$43,T2468)),"WINCOMDAKLAK",IF(ISNUMBER(SEARCH($V$44,T2468)),"WINCOMSOCTRANG",IF(ISNUMBER(SEARCH($V$45,T2468)),"WINCOMSONLA",IF(ISNUMBER(SEARCH($V$46,T2468)),"WINCOMKONTUM",IF(ISNUMBER(SEARCH($V$47,T2468)),"WINCOMPHUYEN",IF(ISNUMBER(SEARCH($V$48,T2468)),"WINCOMQUANGTRI",IF(ISNUMBER(SEARCH($V$49,T2468)),"WINCOMBINHDINH",IF(ISNUMBER(SEARCH($V$50,T2468)),"WINCOMCAOBANG",IF(ISNUMBER(SEARCH($V$51,T2468)),"WINCOMQUANGBINH",IF(ISNUMBER(SEARCH($V$52,T2468)),"WINCOMLAMDONG",IF(ISNUMBER(SEARCH($V$53,T2468)),"WINCOMVINHLONG",IF(ISNUMBER(SEARCH($V$54,T2468)),"WINCOMDONGTHAP",IF(ISNUMBER(SEARCH($V$55,T2468)),"WINCOMTIENGIANG",IF(ISNUMBER(SEARCH($V$56,T2468)),"WINCOMQUANGNINH",0))))))))))))))))))))))))))))))))))))))))))))))))))))))</f>
        <v>WINCOMHANOI</v>
      </c>
    </row>
    <row r="2469" spans="1:25" x14ac:dyDescent="0.2">
      <c r="A2469" t="s">
        <v>0</v>
      </c>
      <c r="B2469" t="s">
        <v>3920</v>
      </c>
      <c r="C2469" t="s">
        <v>2</v>
      </c>
      <c r="D2469" t="s">
        <v>105</v>
      </c>
      <c r="E2469" t="s">
        <v>106</v>
      </c>
      <c r="F2469" s="5">
        <f t="shared" si="153"/>
        <v>1</v>
      </c>
      <c r="G2469" s="2">
        <v>177188</v>
      </c>
      <c r="H2469" s="2">
        <v>177188</v>
      </c>
      <c r="I2469" t="s">
        <v>5</v>
      </c>
      <c r="J2469" t="s">
        <v>107</v>
      </c>
      <c r="K2469" t="str">
        <f t="shared" si="154"/>
        <v xml:space="preserve"> Mực lá câu làm sạch 450g</v>
      </c>
      <c r="L2469" s="8" t="str">
        <f>VLOOKUP(K2469,'[1]Mã Misa'!$B$2:$D$74,2,0)</f>
        <v>Mực lá câu làm sạch 450g</v>
      </c>
      <c r="M2469" s="8" t="str">
        <f>VLOOKUP(L2469,'[1]Mã Misa'!$C$2:$D$74,2,0)</f>
        <v>ML450</v>
      </c>
      <c r="N2469" s="2">
        <v>177188</v>
      </c>
      <c r="O2469" t="s">
        <v>3921</v>
      </c>
      <c r="P2469" s="8" t="str">
        <f t="shared" si="155"/>
        <v>0145890</v>
      </c>
      <c r="Q2469" s="8" t="e">
        <f t="array" ref="Q2469">IF(VLOOKUP(P2469,$AA$1:$AC$32,1,0)&lt;&gt;0,(P2469&amp;"A"),0)</f>
        <v>#N/A</v>
      </c>
      <c r="R2469" s="12">
        <v>44522</v>
      </c>
      <c r="S2469" t="s">
        <v>2021</v>
      </c>
      <c r="T2469" s="8" t="str">
        <f t="shared" si="156"/>
        <v xml:space="preserve">VM+ HNI 3 </v>
      </c>
      <c r="U2469" t="s">
        <v>6556</v>
      </c>
      <c r="Y2469" t="str">
        <f t="array" ref="Y2469">IF(ISNUMBER(SEARCH($V$3,T2469)),"WINCOMHANOI",IF(ISNUMBER(SEARCH($V$4,T2469)),"WINCOMHOCHIMINH",IF(ISNUMBER(SEARCH($V$5,T2469)),"WINCOMDANANG",IF(ISNUMBER(SEARCH($V$6,T2469)),"WINCOMHAIDUONG",IF(ISNUMBER(SEARCH($V$7,T2469)),"WINCOMQUANGNINH",IF(ISNUMBER(SEARCH($V$8,T2469)),"WINCOMHAIPHONG",IF(ISNUMBER(SEARCH($V$9,T2469)),"WINCOMBACGIANG",IF(ISNUMBER(SEARCH($V$10,T2469)),"WINCOMBACNINH",IF(ISNUMBER(SEARCH($V$11,T2469)),"WINCOMPHUTHO",IF(ISNUMBER(SEARCH($V$12,T2469)),"WINCOMHATINH",IF(ISNUMBER(SEARCH($V$13,T2469)),"WINCOMTHAINGUYEN",IF(ISNUMBER(SEARCH($V$14,T2469)),"WINCOMKHANHHOA",IF(ISNUMBER(SEARCH($V$15,T2469)),"WINCOMHUNGYEN",IF(ISNUMBER(SEARCH($V$16,T2469)),"WINCOMNGHEAN",IF(ISNUMBER(SEARCH($V$17,T2469)),"WINCOMLAOCAI",IF(ISNUMBER(SEARCH($V$18,T2469)),"WINCOMVUNGTAU",IF(ISNUMBER(SEARCH($V$19,T2469)),"WINCOMBINHDUONG",IF(ISNUMBER(SEARCH($V$20,T2469)),"WINCOMKIENGIANG",IF(ISNUMBER(SEARCH($V$21,T2469)),"WINCOMHANAM",IF(ISNUMBER(SEARCH($V$22,T2469)),"WINCOMNAMDINH",IF(ISNUMBER(SEARCH($V$23,T2469)),"WINCOMLANGSON",IF(ISNUMBER(SEARCH($V$24,T2469)),"WINCOMTHANHHOA",IF(ISNUMBER(SEARCH($V$25,T2469)),"WINCOMYENBAI",IF(ISNUMBER(SEARCH($V$26,T2469)),"WINCOMTUYENQUANG",IF(ISNUMBER(SEARCH($V$27,T2469)),"WINCOMHUE",IF(ISNUMBER(SEARCH($V$28,T2469)),"WINCOMQUANGNAM",IF(ISNUMBER(SEARCH($V$29,T2469)),"WINCOMVINHPHUC",IF(ISNUMBER(SEARCH($V$30,T2469)),"WINCOMHAGIANG",IF(ISNUMBER(SEARCH($V$31,T2469)),"WINCOMNINHBINH",IF(ISNUMBER(SEARCH($V$32,T2469)),"WINCOMTRAVINH",IF(ISNUMBER(SEARCH($V$33,T2469)),"WINCOMCANTHO",IF(ISNUMBER(SEARCH($V$34,T2469)),"WINCOMBENTRE",IF(ISNUMBER(SEARCH($V$35,T2469)),"WINCOMCAMAU",IF(ISNUMBER(SEARCH($V$36,T2469)),"WINCOMANGIANG",IF(ISNUMBER(SEARCH($V$37,T2469)),"WINCOMNINHTHUAN",IF(ISNUMBER(SEARCH($V$38,T2469)),"WINCOMTHAIBINH",IF(ISNUMBER(SEARCH($V$39,T2469)),"WINCOMGIALAI",IF(ISNUMBER(SEARCH($V$40,T2469)),"WINCOMHOABINH",IF(ISNUMBER(SEARCH($V$41,T2469)),"WINCOMQUANGNGAI",IF(ISNUMBER(SEARCH($V$42,T2469)),"WINCOMBINHTHUAN",IF(ISNUMBER(SEARCH($V$43,T2469)),"WINCOMDAKLAK",IF(ISNUMBER(SEARCH($V$44,T2469)),"WINCOMSOCTRANG",IF(ISNUMBER(SEARCH($V$45,T2469)),"WINCOMSONLA",IF(ISNUMBER(SEARCH($V$46,T2469)),"WINCOMKONTUM",IF(ISNUMBER(SEARCH($V$47,T2469)),"WINCOMPHUYEN",IF(ISNUMBER(SEARCH($V$48,T2469)),"WINCOMQUANGTRI",IF(ISNUMBER(SEARCH($V$49,T2469)),"WINCOMBINHDINH",IF(ISNUMBER(SEARCH($V$50,T2469)),"WINCOMCAOBANG",IF(ISNUMBER(SEARCH($V$51,T2469)),"WINCOMQUANGBINH",IF(ISNUMBER(SEARCH($V$52,T2469)),"WINCOMLAMDONG",IF(ISNUMBER(SEARCH($V$53,T2469)),"WINCOMVINHLONG",IF(ISNUMBER(SEARCH($V$54,T2469)),"WINCOMDONGTHAP",IF(ISNUMBER(SEARCH($V$55,T2469)),"WINCOMTIENGIANG",IF(ISNUMBER(SEARCH($V$56,T2469)),"WINCOMQUANGNINH",0))))))))))))))))))))))))))))))))))))))))))))))))))))))</f>
        <v>WINCOMHANOI</v>
      </c>
    </row>
    <row r="2470" spans="1:25" x14ac:dyDescent="0.2">
      <c r="A2470" t="s">
        <v>0</v>
      </c>
      <c r="B2470" t="s">
        <v>3922</v>
      </c>
      <c r="C2470" t="s">
        <v>2</v>
      </c>
      <c r="D2470" t="s">
        <v>62</v>
      </c>
      <c r="E2470" t="s">
        <v>4</v>
      </c>
      <c r="F2470" s="5">
        <f t="shared" si="153"/>
        <v>1</v>
      </c>
      <c r="G2470" s="2">
        <v>105400</v>
      </c>
      <c r="H2470" s="2">
        <v>115940.00000000001</v>
      </c>
      <c r="I2470" t="s">
        <v>5</v>
      </c>
      <c r="J2470" t="s">
        <v>63</v>
      </c>
      <c r="K2470" t="str">
        <f t="shared" si="154"/>
        <v>_Đùi gà sốt cay 500g</v>
      </c>
      <c r="L2470" s="8" t="str">
        <f>VLOOKUP(K2470,'[1]Mã Misa'!$B$2:$D$74,2,0)</f>
        <v>Đùi gà sốt cay 500g</v>
      </c>
      <c r="M2470" s="8" t="str">
        <f>VLOOKUP(L2470,'[1]Mã Misa'!$C$2:$D$74,2,0)</f>
        <v>DGSC500</v>
      </c>
      <c r="N2470" s="2">
        <v>105400</v>
      </c>
      <c r="O2470" t="s">
        <v>3923</v>
      </c>
      <c r="P2470" s="8" t="str">
        <f t="shared" si="155"/>
        <v>0145891</v>
      </c>
      <c r="Q2470" s="8" t="e">
        <f t="array" ref="Q2470">IF(VLOOKUP(P2470,$AA$1:$AC$32,1,0)&lt;&gt;0,(P2470&amp;"A"),0)</f>
        <v>#N/A</v>
      </c>
      <c r="R2470" s="12">
        <v>44522</v>
      </c>
      <c r="S2470" t="s">
        <v>2021</v>
      </c>
      <c r="T2470" s="8" t="str">
        <f t="shared" si="156"/>
        <v xml:space="preserve">VM+ HNI 3 </v>
      </c>
      <c r="U2470" t="s">
        <v>6556</v>
      </c>
      <c r="Y2470" t="str">
        <f t="array" ref="Y2470">IF(ISNUMBER(SEARCH($V$3,T2470)),"WINCOMHANOI",IF(ISNUMBER(SEARCH($V$4,T2470)),"WINCOMHOCHIMINH",IF(ISNUMBER(SEARCH($V$5,T2470)),"WINCOMDANANG",IF(ISNUMBER(SEARCH($V$6,T2470)),"WINCOMHAIDUONG",IF(ISNUMBER(SEARCH($V$7,T2470)),"WINCOMQUANGNINH",IF(ISNUMBER(SEARCH($V$8,T2470)),"WINCOMHAIPHONG",IF(ISNUMBER(SEARCH($V$9,T2470)),"WINCOMBACGIANG",IF(ISNUMBER(SEARCH($V$10,T2470)),"WINCOMBACNINH",IF(ISNUMBER(SEARCH($V$11,T2470)),"WINCOMPHUTHO",IF(ISNUMBER(SEARCH($V$12,T2470)),"WINCOMHATINH",IF(ISNUMBER(SEARCH($V$13,T2470)),"WINCOMTHAINGUYEN",IF(ISNUMBER(SEARCH($V$14,T2470)),"WINCOMKHANHHOA",IF(ISNUMBER(SEARCH($V$15,T2470)),"WINCOMHUNGYEN",IF(ISNUMBER(SEARCH($V$16,T2470)),"WINCOMNGHEAN",IF(ISNUMBER(SEARCH($V$17,T2470)),"WINCOMLAOCAI",IF(ISNUMBER(SEARCH($V$18,T2470)),"WINCOMVUNGTAU",IF(ISNUMBER(SEARCH($V$19,T2470)),"WINCOMBINHDUONG",IF(ISNUMBER(SEARCH($V$20,T2470)),"WINCOMKIENGIANG",IF(ISNUMBER(SEARCH($V$21,T2470)),"WINCOMHANAM",IF(ISNUMBER(SEARCH($V$22,T2470)),"WINCOMNAMDINH",IF(ISNUMBER(SEARCH($V$23,T2470)),"WINCOMLANGSON",IF(ISNUMBER(SEARCH($V$24,T2470)),"WINCOMTHANHHOA",IF(ISNUMBER(SEARCH($V$25,T2470)),"WINCOMYENBAI",IF(ISNUMBER(SEARCH($V$26,T2470)),"WINCOMTUYENQUANG",IF(ISNUMBER(SEARCH($V$27,T2470)),"WINCOMHUE",IF(ISNUMBER(SEARCH($V$28,T2470)),"WINCOMQUANGNAM",IF(ISNUMBER(SEARCH($V$29,T2470)),"WINCOMVINHPHUC",IF(ISNUMBER(SEARCH($V$30,T2470)),"WINCOMHAGIANG",IF(ISNUMBER(SEARCH($V$31,T2470)),"WINCOMNINHBINH",IF(ISNUMBER(SEARCH($V$32,T2470)),"WINCOMTRAVINH",IF(ISNUMBER(SEARCH($V$33,T2470)),"WINCOMCANTHO",IF(ISNUMBER(SEARCH($V$34,T2470)),"WINCOMBENTRE",IF(ISNUMBER(SEARCH($V$35,T2470)),"WINCOMCAMAU",IF(ISNUMBER(SEARCH($V$36,T2470)),"WINCOMANGIANG",IF(ISNUMBER(SEARCH($V$37,T2470)),"WINCOMNINHTHUAN",IF(ISNUMBER(SEARCH($V$38,T2470)),"WINCOMTHAIBINH",IF(ISNUMBER(SEARCH($V$39,T2470)),"WINCOMGIALAI",IF(ISNUMBER(SEARCH($V$40,T2470)),"WINCOMHOABINH",IF(ISNUMBER(SEARCH($V$41,T2470)),"WINCOMQUANGNGAI",IF(ISNUMBER(SEARCH($V$42,T2470)),"WINCOMBINHTHUAN",IF(ISNUMBER(SEARCH($V$43,T2470)),"WINCOMDAKLAK",IF(ISNUMBER(SEARCH($V$44,T2470)),"WINCOMSOCTRANG",IF(ISNUMBER(SEARCH($V$45,T2470)),"WINCOMSONLA",IF(ISNUMBER(SEARCH($V$46,T2470)),"WINCOMKONTUM",IF(ISNUMBER(SEARCH($V$47,T2470)),"WINCOMPHUYEN",IF(ISNUMBER(SEARCH($V$48,T2470)),"WINCOMQUANGTRI",IF(ISNUMBER(SEARCH($V$49,T2470)),"WINCOMBINHDINH",IF(ISNUMBER(SEARCH($V$50,T2470)),"WINCOMCAOBANG",IF(ISNUMBER(SEARCH($V$51,T2470)),"WINCOMQUANGBINH",IF(ISNUMBER(SEARCH($V$52,T2470)),"WINCOMLAMDONG",IF(ISNUMBER(SEARCH($V$53,T2470)),"WINCOMVINHLONG",IF(ISNUMBER(SEARCH($V$54,T2470)),"WINCOMDONGTHAP",IF(ISNUMBER(SEARCH($V$55,T2470)),"WINCOMTIENGIANG",IF(ISNUMBER(SEARCH($V$56,T2470)),"WINCOMQUANGNINH",0))))))))))))))))))))))))))))))))))))))))))))))))))))))</f>
        <v>WINCOMHANOI</v>
      </c>
    </row>
    <row r="2471" spans="1:25" x14ac:dyDescent="0.2">
      <c r="A2471" t="s">
        <v>0</v>
      </c>
      <c r="B2471" t="s">
        <v>3922</v>
      </c>
      <c r="C2471" t="s">
        <v>31</v>
      </c>
      <c r="D2471" t="s">
        <v>3</v>
      </c>
      <c r="E2471" t="s">
        <v>4</v>
      </c>
      <c r="F2471" s="5">
        <f t="shared" si="153"/>
        <v>1</v>
      </c>
      <c r="G2471" s="2">
        <v>88846</v>
      </c>
      <c r="H2471" s="2">
        <v>97730.6</v>
      </c>
      <c r="I2471" t="s">
        <v>5</v>
      </c>
      <c r="J2471" t="s">
        <v>6</v>
      </c>
      <c r="K2471" t="str">
        <f t="shared" si="154"/>
        <v>Gà muối gói 500g</v>
      </c>
      <c r="L2471" s="8" t="str">
        <f>VLOOKUP(K2471,'[1]Mã Misa'!$B$2:$D$74,2,0)</f>
        <v>Gà muối 500g</v>
      </c>
      <c r="M2471" s="8" t="str">
        <f>VLOOKUP(L2471,'[1]Mã Misa'!$C$2:$D$74,2,0)</f>
        <v>GM500</v>
      </c>
      <c r="N2471" s="2">
        <v>88846</v>
      </c>
      <c r="O2471" t="s">
        <v>3923</v>
      </c>
      <c r="P2471" s="8" t="str">
        <f t="shared" si="155"/>
        <v>0145891</v>
      </c>
      <c r="Q2471" s="8" t="e">
        <f t="array" ref="Q2471">IF(VLOOKUP(P2471,$AA$1:$AC$32,1,0)&lt;&gt;0,(P2471&amp;"A"),0)</f>
        <v>#N/A</v>
      </c>
      <c r="R2471" s="12">
        <v>44522</v>
      </c>
      <c r="S2471" t="s">
        <v>2021</v>
      </c>
      <c r="T2471" s="8" t="str">
        <f t="shared" si="156"/>
        <v xml:space="preserve">VM+ HNI 3 </v>
      </c>
      <c r="U2471" t="s">
        <v>6556</v>
      </c>
      <c r="Y2471" t="str">
        <f t="array" ref="Y2471">IF(ISNUMBER(SEARCH($V$3,T2471)),"WINCOMHANOI",IF(ISNUMBER(SEARCH($V$4,T2471)),"WINCOMHOCHIMINH",IF(ISNUMBER(SEARCH($V$5,T2471)),"WINCOMDANANG",IF(ISNUMBER(SEARCH($V$6,T2471)),"WINCOMHAIDUONG",IF(ISNUMBER(SEARCH($V$7,T2471)),"WINCOMQUANGNINH",IF(ISNUMBER(SEARCH($V$8,T2471)),"WINCOMHAIPHONG",IF(ISNUMBER(SEARCH($V$9,T2471)),"WINCOMBACGIANG",IF(ISNUMBER(SEARCH($V$10,T2471)),"WINCOMBACNINH",IF(ISNUMBER(SEARCH($V$11,T2471)),"WINCOMPHUTHO",IF(ISNUMBER(SEARCH($V$12,T2471)),"WINCOMHATINH",IF(ISNUMBER(SEARCH($V$13,T2471)),"WINCOMTHAINGUYEN",IF(ISNUMBER(SEARCH($V$14,T2471)),"WINCOMKHANHHOA",IF(ISNUMBER(SEARCH($V$15,T2471)),"WINCOMHUNGYEN",IF(ISNUMBER(SEARCH($V$16,T2471)),"WINCOMNGHEAN",IF(ISNUMBER(SEARCH($V$17,T2471)),"WINCOMLAOCAI",IF(ISNUMBER(SEARCH($V$18,T2471)),"WINCOMVUNGTAU",IF(ISNUMBER(SEARCH($V$19,T2471)),"WINCOMBINHDUONG",IF(ISNUMBER(SEARCH($V$20,T2471)),"WINCOMKIENGIANG",IF(ISNUMBER(SEARCH($V$21,T2471)),"WINCOMHANAM",IF(ISNUMBER(SEARCH($V$22,T2471)),"WINCOMNAMDINH",IF(ISNUMBER(SEARCH($V$23,T2471)),"WINCOMLANGSON",IF(ISNUMBER(SEARCH($V$24,T2471)),"WINCOMTHANHHOA",IF(ISNUMBER(SEARCH($V$25,T2471)),"WINCOMYENBAI",IF(ISNUMBER(SEARCH($V$26,T2471)),"WINCOMTUYENQUANG",IF(ISNUMBER(SEARCH($V$27,T2471)),"WINCOMHUE",IF(ISNUMBER(SEARCH($V$28,T2471)),"WINCOMQUANGNAM",IF(ISNUMBER(SEARCH($V$29,T2471)),"WINCOMVINHPHUC",IF(ISNUMBER(SEARCH($V$30,T2471)),"WINCOMHAGIANG",IF(ISNUMBER(SEARCH($V$31,T2471)),"WINCOMNINHBINH",IF(ISNUMBER(SEARCH($V$32,T2471)),"WINCOMTRAVINH",IF(ISNUMBER(SEARCH($V$33,T2471)),"WINCOMCANTHO",IF(ISNUMBER(SEARCH($V$34,T2471)),"WINCOMBENTRE",IF(ISNUMBER(SEARCH($V$35,T2471)),"WINCOMCAMAU",IF(ISNUMBER(SEARCH($V$36,T2471)),"WINCOMANGIANG",IF(ISNUMBER(SEARCH($V$37,T2471)),"WINCOMNINHTHUAN",IF(ISNUMBER(SEARCH($V$38,T2471)),"WINCOMTHAIBINH",IF(ISNUMBER(SEARCH($V$39,T2471)),"WINCOMGIALAI",IF(ISNUMBER(SEARCH($V$40,T2471)),"WINCOMHOABINH",IF(ISNUMBER(SEARCH($V$41,T2471)),"WINCOMQUANGNGAI",IF(ISNUMBER(SEARCH($V$42,T2471)),"WINCOMBINHTHUAN",IF(ISNUMBER(SEARCH($V$43,T2471)),"WINCOMDAKLAK",IF(ISNUMBER(SEARCH($V$44,T2471)),"WINCOMSOCTRANG",IF(ISNUMBER(SEARCH($V$45,T2471)),"WINCOMSONLA",IF(ISNUMBER(SEARCH($V$46,T2471)),"WINCOMKONTUM",IF(ISNUMBER(SEARCH($V$47,T2471)),"WINCOMPHUYEN",IF(ISNUMBER(SEARCH($V$48,T2471)),"WINCOMQUANGTRI",IF(ISNUMBER(SEARCH($V$49,T2471)),"WINCOMBINHDINH",IF(ISNUMBER(SEARCH($V$50,T2471)),"WINCOMCAOBANG",IF(ISNUMBER(SEARCH($V$51,T2471)),"WINCOMQUANGBINH",IF(ISNUMBER(SEARCH($V$52,T2471)),"WINCOMLAMDONG",IF(ISNUMBER(SEARCH($V$53,T2471)),"WINCOMVINHLONG",IF(ISNUMBER(SEARCH($V$54,T2471)),"WINCOMDONGTHAP",IF(ISNUMBER(SEARCH($V$55,T2471)),"WINCOMTIENGIANG",IF(ISNUMBER(SEARCH($V$56,T2471)),"WINCOMQUANGNINH",0))))))))))))))))))))))))))))))))))))))))))))))))))))))</f>
        <v>WINCOMHANOI</v>
      </c>
    </row>
    <row r="2472" spans="1:25" x14ac:dyDescent="0.2">
      <c r="A2472" t="s">
        <v>0</v>
      </c>
      <c r="B2472" t="s">
        <v>3924</v>
      </c>
      <c r="C2472" t="s">
        <v>2</v>
      </c>
      <c r="D2472" t="s">
        <v>3</v>
      </c>
      <c r="E2472" t="s">
        <v>4</v>
      </c>
      <c r="F2472" s="5">
        <f t="shared" si="153"/>
        <v>2</v>
      </c>
      <c r="G2472" s="2">
        <v>177692</v>
      </c>
      <c r="H2472" s="2">
        <v>195461.2</v>
      </c>
      <c r="I2472" t="s">
        <v>5</v>
      </c>
      <c r="J2472" t="s">
        <v>6</v>
      </c>
      <c r="K2472" t="str">
        <f t="shared" si="154"/>
        <v>Gà muối gói 500g</v>
      </c>
      <c r="L2472" s="8" t="str">
        <f>VLOOKUP(K2472,'[1]Mã Misa'!$B$2:$D$74,2,0)</f>
        <v>Gà muối 500g</v>
      </c>
      <c r="M2472" s="8" t="str">
        <f>VLOOKUP(L2472,'[1]Mã Misa'!$C$2:$D$74,2,0)</f>
        <v>GM500</v>
      </c>
      <c r="N2472" s="2">
        <v>88846</v>
      </c>
      <c r="O2472" t="s">
        <v>3925</v>
      </c>
      <c r="P2472" s="8" t="str">
        <f t="shared" si="155"/>
        <v>0145898</v>
      </c>
      <c r="Q2472" s="8" t="e">
        <f t="array" ref="Q2472">IF(VLOOKUP(P2472,$AA$1:$AC$32,1,0)&lt;&gt;0,(P2472&amp;"A"),0)</f>
        <v>#N/A</v>
      </c>
      <c r="R2472" s="12">
        <v>44522</v>
      </c>
      <c r="S2472" t="s">
        <v>210</v>
      </c>
      <c r="T2472" s="8" t="str">
        <f t="shared" si="156"/>
        <v>VM+ HNI 70</v>
      </c>
      <c r="U2472" t="s">
        <v>6029</v>
      </c>
      <c r="Y2472" t="str">
        <f t="array" ref="Y2472">IF(ISNUMBER(SEARCH($V$3,T2472)),"WINCOMHANOI",IF(ISNUMBER(SEARCH($V$4,T2472)),"WINCOMHOCHIMINH",IF(ISNUMBER(SEARCH($V$5,T2472)),"WINCOMDANANG",IF(ISNUMBER(SEARCH($V$6,T2472)),"WINCOMHAIDUONG",IF(ISNUMBER(SEARCH($V$7,T2472)),"WINCOMQUANGNINH",IF(ISNUMBER(SEARCH($V$8,T2472)),"WINCOMHAIPHONG",IF(ISNUMBER(SEARCH($V$9,T2472)),"WINCOMBACGIANG",IF(ISNUMBER(SEARCH($V$10,T2472)),"WINCOMBACNINH",IF(ISNUMBER(SEARCH($V$11,T2472)),"WINCOMPHUTHO",IF(ISNUMBER(SEARCH($V$12,T2472)),"WINCOMHATINH",IF(ISNUMBER(SEARCH($V$13,T2472)),"WINCOMTHAINGUYEN",IF(ISNUMBER(SEARCH($V$14,T2472)),"WINCOMKHANHHOA",IF(ISNUMBER(SEARCH($V$15,T2472)),"WINCOMHUNGYEN",IF(ISNUMBER(SEARCH($V$16,T2472)),"WINCOMNGHEAN",IF(ISNUMBER(SEARCH($V$17,T2472)),"WINCOMLAOCAI",IF(ISNUMBER(SEARCH($V$18,T2472)),"WINCOMVUNGTAU",IF(ISNUMBER(SEARCH($V$19,T2472)),"WINCOMBINHDUONG",IF(ISNUMBER(SEARCH($V$20,T2472)),"WINCOMKIENGIANG",IF(ISNUMBER(SEARCH($V$21,T2472)),"WINCOMHANAM",IF(ISNUMBER(SEARCH($V$22,T2472)),"WINCOMNAMDINH",IF(ISNUMBER(SEARCH($V$23,T2472)),"WINCOMLANGSON",IF(ISNUMBER(SEARCH($V$24,T2472)),"WINCOMTHANHHOA",IF(ISNUMBER(SEARCH($V$25,T2472)),"WINCOMYENBAI",IF(ISNUMBER(SEARCH($V$26,T2472)),"WINCOMTUYENQUANG",IF(ISNUMBER(SEARCH($V$27,T2472)),"WINCOMHUE",IF(ISNUMBER(SEARCH($V$28,T2472)),"WINCOMQUANGNAM",IF(ISNUMBER(SEARCH($V$29,T2472)),"WINCOMVINHPHUC",IF(ISNUMBER(SEARCH($V$30,T2472)),"WINCOMHAGIANG",IF(ISNUMBER(SEARCH($V$31,T2472)),"WINCOMNINHBINH",IF(ISNUMBER(SEARCH($V$32,T2472)),"WINCOMTRAVINH",IF(ISNUMBER(SEARCH($V$33,T2472)),"WINCOMCANTHO",IF(ISNUMBER(SEARCH($V$34,T2472)),"WINCOMBENTRE",IF(ISNUMBER(SEARCH($V$35,T2472)),"WINCOMCAMAU",IF(ISNUMBER(SEARCH($V$36,T2472)),"WINCOMANGIANG",IF(ISNUMBER(SEARCH($V$37,T2472)),"WINCOMNINHTHUAN",IF(ISNUMBER(SEARCH($V$38,T2472)),"WINCOMTHAIBINH",IF(ISNUMBER(SEARCH($V$39,T2472)),"WINCOMGIALAI",IF(ISNUMBER(SEARCH($V$40,T2472)),"WINCOMHOABINH",IF(ISNUMBER(SEARCH($V$41,T2472)),"WINCOMQUANGNGAI",IF(ISNUMBER(SEARCH($V$42,T2472)),"WINCOMBINHTHUAN",IF(ISNUMBER(SEARCH($V$43,T2472)),"WINCOMDAKLAK",IF(ISNUMBER(SEARCH($V$44,T2472)),"WINCOMSOCTRANG",IF(ISNUMBER(SEARCH($V$45,T2472)),"WINCOMSONLA",IF(ISNUMBER(SEARCH($V$46,T2472)),"WINCOMKONTUM",IF(ISNUMBER(SEARCH($V$47,T2472)),"WINCOMPHUYEN",IF(ISNUMBER(SEARCH($V$48,T2472)),"WINCOMQUANGTRI",IF(ISNUMBER(SEARCH($V$49,T2472)),"WINCOMBINHDINH",IF(ISNUMBER(SEARCH($V$50,T2472)),"WINCOMCAOBANG",IF(ISNUMBER(SEARCH($V$51,T2472)),"WINCOMQUANGBINH",IF(ISNUMBER(SEARCH($V$52,T2472)),"WINCOMLAMDONG",IF(ISNUMBER(SEARCH($V$53,T2472)),"WINCOMVINHLONG",IF(ISNUMBER(SEARCH($V$54,T2472)),"WINCOMDONGTHAP",IF(ISNUMBER(SEARCH($V$55,T2472)),"WINCOMTIENGIANG",IF(ISNUMBER(SEARCH($V$56,T2472)),"WINCOMQUANGNINH",0))))))))))))))))))))))))))))))))))))))))))))))))))))))</f>
        <v>WINCOMHANOI</v>
      </c>
    </row>
    <row r="2473" spans="1:25" x14ac:dyDescent="0.2">
      <c r="A2473" t="s">
        <v>0</v>
      </c>
      <c r="B2473" t="s">
        <v>3924</v>
      </c>
      <c r="C2473" t="s">
        <v>31</v>
      </c>
      <c r="D2473" t="s">
        <v>39</v>
      </c>
      <c r="E2473" t="s">
        <v>4</v>
      </c>
      <c r="F2473" s="5">
        <f t="shared" si="153"/>
        <v>2</v>
      </c>
      <c r="G2473" s="2">
        <v>92000</v>
      </c>
      <c r="H2473" s="2">
        <v>101200.00000000001</v>
      </c>
      <c r="I2473" t="s">
        <v>5</v>
      </c>
      <c r="J2473" t="s">
        <v>40</v>
      </c>
      <c r="K2473" t="str">
        <f t="shared" si="154"/>
        <v>Mộc nấm hương gói 250g</v>
      </c>
      <c r="L2473" s="8" t="str">
        <f>VLOOKUP(K2473,'[1]Mã Misa'!$B$2:$D$74,2,0)</f>
        <v>Mộc Nấm Hương 250g</v>
      </c>
      <c r="M2473" s="8" t="str">
        <f>VLOOKUP(L2473,'[1]Mã Misa'!$C$2:$D$74,2,0)</f>
        <v>MNH250</v>
      </c>
      <c r="N2473" s="2">
        <v>46000</v>
      </c>
      <c r="O2473" t="s">
        <v>3925</v>
      </c>
      <c r="P2473" s="8" t="str">
        <f t="shared" si="155"/>
        <v>0145898</v>
      </c>
      <c r="Q2473" s="8" t="e">
        <f t="array" ref="Q2473">IF(VLOOKUP(P2473,$AA$1:$AC$32,1,0)&lt;&gt;0,(P2473&amp;"A"),0)</f>
        <v>#N/A</v>
      </c>
      <c r="R2473" s="12">
        <v>44522</v>
      </c>
      <c r="S2473" t="s">
        <v>210</v>
      </c>
      <c r="T2473" s="8" t="str">
        <f t="shared" si="156"/>
        <v>VM+ HNI 70</v>
      </c>
      <c r="U2473" t="s">
        <v>6029</v>
      </c>
      <c r="Y2473" t="str">
        <f t="array" ref="Y2473">IF(ISNUMBER(SEARCH($V$3,T2473)),"WINCOMHANOI",IF(ISNUMBER(SEARCH($V$4,T2473)),"WINCOMHOCHIMINH",IF(ISNUMBER(SEARCH($V$5,T2473)),"WINCOMDANANG",IF(ISNUMBER(SEARCH($V$6,T2473)),"WINCOMHAIDUONG",IF(ISNUMBER(SEARCH($V$7,T2473)),"WINCOMQUANGNINH",IF(ISNUMBER(SEARCH($V$8,T2473)),"WINCOMHAIPHONG",IF(ISNUMBER(SEARCH($V$9,T2473)),"WINCOMBACGIANG",IF(ISNUMBER(SEARCH($V$10,T2473)),"WINCOMBACNINH",IF(ISNUMBER(SEARCH($V$11,T2473)),"WINCOMPHUTHO",IF(ISNUMBER(SEARCH($V$12,T2473)),"WINCOMHATINH",IF(ISNUMBER(SEARCH($V$13,T2473)),"WINCOMTHAINGUYEN",IF(ISNUMBER(SEARCH($V$14,T2473)),"WINCOMKHANHHOA",IF(ISNUMBER(SEARCH($V$15,T2473)),"WINCOMHUNGYEN",IF(ISNUMBER(SEARCH($V$16,T2473)),"WINCOMNGHEAN",IF(ISNUMBER(SEARCH($V$17,T2473)),"WINCOMLAOCAI",IF(ISNUMBER(SEARCH($V$18,T2473)),"WINCOMVUNGTAU",IF(ISNUMBER(SEARCH($V$19,T2473)),"WINCOMBINHDUONG",IF(ISNUMBER(SEARCH($V$20,T2473)),"WINCOMKIENGIANG",IF(ISNUMBER(SEARCH($V$21,T2473)),"WINCOMHANAM",IF(ISNUMBER(SEARCH($V$22,T2473)),"WINCOMNAMDINH",IF(ISNUMBER(SEARCH($V$23,T2473)),"WINCOMLANGSON",IF(ISNUMBER(SEARCH($V$24,T2473)),"WINCOMTHANHHOA",IF(ISNUMBER(SEARCH($V$25,T2473)),"WINCOMYENBAI",IF(ISNUMBER(SEARCH($V$26,T2473)),"WINCOMTUYENQUANG",IF(ISNUMBER(SEARCH($V$27,T2473)),"WINCOMHUE",IF(ISNUMBER(SEARCH($V$28,T2473)),"WINCOMQUANGNAM",IF(ISNUMBER(SEARCH($V$29,T2473)),"WINCOMVINHPHUC",IF(ISNUMBER(SEARCH($V$30,T2473)),"WINCOMHAGIANG",IF(ISNUMBER(SEARCH($V$31,T2473)),"WINCOMNINHBINH",IF(ISNUMBER(SEARCH($V$32,T2473)),"WINCOMTRAVINH",IF(ISNUMBER(SEARCH($V$33,T2473)),"WINCOMCANTHO",IF(ISNUMBER(SEARCH($V$34,T2473)),"WINCOMBENTRE",IF(ISNUMBER(SEARCH($V$35,T2473)),"WINCOMCAMAU",IF(ISNUMBER(SEARCH($V$36,T2473)),"WINCOMANGIANG",IF(ISNUMBER(SEARCH($V$37,T2473)),"WINCOMNINHTHUAN",IF(ISNUMBER(SEARCH($V$38,T2473)),"WINCOMTHAIBINH",IF(ISNUMBER(SEARCH($V$39,T2473)),"WINCOMGIALAI",IF(ISNUMBER(SEARCH($V$40,T2473)),"WINCOMHOABINH",IF(ISNUMBER(SEARCH($V$41,T2473)),"WINCOMQUANGNGAI",IF(ISNUMBER(SEARCH($V$42,T2473)),"WINCOMBINHTHUAN",IF(ISNUMBER(SEARCH($V$43,T2473)),"WINCOMDAKLAK",IF(ISNUMBER(SEARCH($V$44,T2473)),"WINCOMSOCTRANG",IF(ISNUMBER(SEARCH($V$45,T2473)),"WINCOMSONLA",IF(ISNUMBER(SEARCH($V$46,T2473)),"WINCOMKONTUM",IF(ISNUMBER(SEARCH($V$47,T2473)),"WINCOMPHUYEN",IF(ISNUMBER(SEARCH($V$48,T2473)),"WINCOMQUANGTRI",IF(ISNUMBER(SEARCH($V$49,T2473)),"WINCOMBINHDINH",IF(ISNUMBER(SEARCH($V$50,T2473)),"WINCOMCAOBANG",IF(ISNUMBER(SEARCH($V$51,T2473)),"WINCOMQUANGBINH",IF(ISNUMBER(SEARCH($V$52,T2473)),"WINCOMLAMDONG",IF(ISNUMBER(SEARCH($V$53,T2473)),"WINCOMVINHLONG",IF(ISNUMBER(SEARCH($V$54,T2473)),"WINCOMDONGTHAP",IF(ISNUMBER(SEARCH($V$55,T2473)),"WINCOMTIENGIANG",IF(ISNUMBER(SEARCH($V$56,T2473)),"WINCOMQUANGNINH",0))))))))))))))))))))))))))))))))))))))))))))))))))))))</f>
        <v>WINCOMHANOI</v>
      </c>
    </row>
    <row r="2474" spans="1:25" x14ac:dyDescent="0.2">
      <c r="A2474" t="s">
        <v>0</v>
      </c>
      <c r="B2474" t="s">
        <v>3926</v>
      </c>
      <c r="C2474" t="s">
        <v>2</v>
      </c>
      <c r="D2474" t="s">
        <v>121</v>
      </c>
      <c r="E2474" t="s">
        <v>4</v>
      </c>
      <c r="F2474" s="5">
        <f t="shared" si="153"/>
        <v>1</v>
      </c>
      <c r="G2474" s="2">
        <v>101989</v>
      </c>
      <c r="H2474" s="2">
        <v>112187.90000000001</v>
      </c>
      <c r="I2474" t="s">
        <v>5</v>
      </c>
      <c r="J2474" t="s">
        <v>122</v>
      </c>
      <c r="K2474" t="str">
        <f t="shared" si="154"/>
        <v>Giò tai nấm hương 500g</v>
      </c>
      <c r="L2474" s="8" t="str">
        <f>VLOOKUP(K2474,'[1]Mã Misa'!$B$2:$D$74,2,0)</f>
        <v>Giò tai nấm hương 500g</v>
      </c>
      <c r="M2474" s="8" t="str">
        <f>VLOOKUP(L2474,'[1]Mã Misa'!$C$2:$D$74,2,0)</f>
        <v>GTNH500</v>
      </c>
      <c r="N2474" s="2">
        <v>101989</v>
      </c>
      <c r="O2474" t="s">
        <v>3927</v>
      </c>
      <c r="P2474" s="8" t="str">
        <f t="shared" si="155"/>
        <v>0005439</v>
      </c>
      <c r="Q2474" s="8" t="e">
        <f t="array" ref="Q2474">IF(VLOOKUP(P2474,$AA$1:$AC$32,1,0)&lt;&gt;0,(P2474&amp;"A"),0)</f>
        <v>#N/A</v>
      </c>
      <c r="R2474" s="12">
        <v>44522</v>
      </c>
      <c r="S2474" t="s">
        <v>3928</v>
      </c>
      <c r="T2474" s="8" t="str">
        <f t="shared" si="156"/>
        <v>VM+ THA 10</v>
      </c>
      <c r="U2474" t="s">
        <v>6992</v>
      </c>
      <c r="Y2474" t="str">
        <f t="array" ref="Y2474">IF(ISNUMBER(SEARCH($V$3,T2474)),"WINCOMHANOI",IF(ISNUMBER(SEARCH($V$4,T2474)),"WINCOMHOCHIMINH",IF(ISNUMBER(SEARCH($V$5,T2474)),"WINCOMDANANG",IF(ISNUMBER(SEARCH($V$6,T2474)),"WINCOMHAIDUONG",IF(ISNUMBER(SEARCH($V$7,T2474)),"WINCOMQUANGNINH",IF(ISNUMBER(SEARCH($V$8,T2474)),"WINCOMHAIPHONG",IF(ISNUMBER(SEARCH($V$9,T2474)),"WINCOMBACGIANG",IF(ISNUMBER(SEARCH($V$10,T2474)),"WINCOMBACNINH",IF(ISNUMBER(SEARCH($V$11,T2474)),"WINCOMPHUTHO",IF(ISNUMBER(SEARCH($V$12,T2474)),"WINCOMHATINH",IF(ISNUMBER(SEARCH($V$13,T2474)),"WINCOMTHAINGUYEN",IF(ISNUMBER(SEARCH($V$14,T2474)),"WINCOMKHANHHOA",IF(ISNUMBER(SEARCH($V$15,T2474)),"WINCOMHUNGYEN",IF(ISNUMBER(SEARCH($V$16,T2474)),"WINCOMNGHEAN",IF(ISNUMBER(SEARCH($V$17,T2474)),"WINCOMLAOCAI",IF(ISNUMBER(SEARCH($V$18,T2474)),"WINCOMVUNGTAU",IF(ISNUMBER(SEARCH($V$19,T2474)),"WINCOMBINHDUONG",IF(ISNUMBER(SEARCH($V$20,T2474)),"WINCOMKIENGIANG",IF(ISNUMBER(SEARCH($V$21,T2474)),"WINCOMHANAM",IF(ISNUMBER(SEARCH($V$22,T2474)),"WINCOMNAMDINH",IF(ISNUMBER(SEARCH($V$23,T2474)),"WINCOMLANGSON",IF(ISNUMBER(SEARCH($V$24,T2474)),"WINCOMTHANHHOA",IF(ISNUMBER(SEARCH($V$25,T2474)),"WINCOMYENBAI",IF(ISNUMBER(SEARCH($V$26,T2474)),"WINCOMTUYENQUANG",IF(ISNUMBER(SEARCH($V$27,T2474)),"WINCOMHUE",IF(ISNUMBER(SEARCH($V$28,T2474)),"WINCOMQUANGNAM",IF(ISNUMBER(SEARCH($V$29,T2474)),"WINCOMVINHPHUC",IF(ISNUMBER(SEARCH($V$30,T2474)),"WINCOMHAGIANG",IF(ISNUMBER(SEARCH($V$31,T2474)),"WINCOMNINHBINH",IF(ISNUMBER(SEARCH($V$32,T2474)),"WINCOMTRAVINH",IF(ISNUMBER(SEARCH($V$33,T2474)),"WINCOMCANTHO",IF(ISNUMBER(SEARCH($V$34,T2474)),"WINCOMBENTRE",IF(ISNUMBER(SEARCH($V$35,T2474)),"WINCOMCAMAU",IF(ISNUMBER(SEARCH($V$36,T2474)),"WINCOMANGIANG",IF(ISNUMBER(SEARCH($V$37,T2474)),"WINCOMNINHTHUAN",IF(ISNUMBER(SEARCH($V$38,T2474)),"WINCOMTHAIBINH",IF(ISNUMBER(SEARCH($V$39,T2474)),"WINCOMGIALAI",IF(ISNUMBER(SEARCH($V$40,T2474)),"WINCOMHOABINH",IF(ISNUMBER(SEARCH($V$41,T2474)),"WINCOMQUANGNGAI",IF(ISNUMBER(SEARCH($V$42,T2474)),"WINCOMBINHTHUAN",IF(ISNUMBER(SEARCH($V$43,T2474)),"WINCOMDAKLAK",IF(ISNUMBER(SEARCH($V$44,T2474)),"WINCOMSOCTRANG",IF(ISNUMBER(SEARCH($V$45,T2474)),"WINCOMSONLA",IF(ISNUMBER(SEARCH($V$46,T2474)),"WINCOMKONTUM",IF(ISNUMBER(SEARCH($V$47,T2474)),"WINCOMPHUYEN",IF(ISNUMBER(SEARCH($V$48,T2474)),"WINCOMQUANGTRI",IF(ISNUMBER(SEARCH($V$49,T2474)),"WINCOMBINHDINH",IF(ISNUMBER(SEARCH($V$50,T2474)),"WINCOMCAOBANG",IF(ISNUMBER(SEARCH($V$51,T2474)),"WINCOMQUANGBINH",IF(ISNUMBER(SEARCH($V$52,T2474)),"WINCOMLAMDONG",IF(ISNUMBER(SEARCH($V$53,T2474)),"WINCOMVINHLONG",IF(ISNUMBER(SEARCH($V$54,T2474)),"WINCOMDONGTHAP",IF(ISNUMBER(SEARCH($V$55,T2474)),"WINCOMTIENGIANG",IF(ISNUMBER(SEARCH($V$56,T2474)),"WINCOMQUANGNINH",0))))))))))))))))))))))))))))))))))))))))))))))))))))))</f>
        <v>WINCOMTHANHHOA</v>
      </c>
    </row>
    <row r="2475" spans="1:25" x14ac:dyDescent="0.2">
      <c r="A2475" t="s">
        <v>0</v>
      </c>
      <c r="B2475" t="s">
        <v>3929</v>
      </c>
      <c r="C2475" t="s">
        <v>2</v>
      </c>
      <c r="D2475" t="s">
        <v>62</v>
      </c>
      <c r="E2475" t="s">
        <v>4</v>
      </c>
      <c r="F2475" s="5">
        <f t="shared" si="153"/>
        <v>3</v>
      </c>
      <c r="G2475" s="2">
        <v>316200</v>
      </c>
      <c r="H2475" s="2">
        <v>347820</v>
      </c>
      <c r="I2475" t="s">
        <v>5</v>
      </c>
      <c r="J2475" t="s">
        <v>63</v>
      </c>
      <c r="K2475" t="str">
        <f t="shared" si="154"/>
        <v>_Đùi gà sốt cay 500g</v>
      </c>
      <c r="L2475" s="8" t="str">
        <f>VLOOKUP(K2475,'[1]Mã Misa'!$B$2:$D$74,2,0)</f>
        <v>Đùi gà sốt cay 500g</v>
      </c>
      <c r="M2475" s="8" t="str">
        <f>VLOOKUP(L2475,'[1]Mã Misa'!$C$2:$D$74,2,0)</f>
        <v>DGSC500</v>
      </c>
      <c r="N2475" s="2">
        <v>105400</v>
      </c>
      <c r="O2475" t="s">
        <v>3930</v>
      </c>
      <c r="P2475" s="8" t="str">
        <f t="shared" si="155"/>
        <v>0145902</v>
      </c>
      <c r="Q2475" s="8" t="e">
        <f t="array" ref="Q2475">IF(VLOOKUP(P2475,$AA$1:$AC$32,1,0)&lt;&gt;0,(P2475&amp;"A"),0)</f>
        <v>#N/A</v>
      </c>
      <c r="R2475" s="12">
        <v>44522</v>
      </c>
      <c r="S2475" t="s">
        <v>3916</v>
      </c>
      <c r="T2475" s="8" t="str">
        <f t="shared" si="156"/>
        <v>VM+ HNI Ki</v>
      </c>
      <c r="U2475" t="s">
        <v>6990</v>
      </c>
      <c r="Y2475" t="str">
        <f t="array" ref="Y2475">IF(ISNUMBER(SEARCH($V$3,T2475)),"WINCOMHANOI",IF(ISNUMBER(SEARCH($V$4,T2475)),"WINCOMHOCHIMINH",IF(ISNUMBER(SEARCH($V$5,T2475)),"WINCOMDANANG",IF(ISNUMBER(SEARCH($V$6,T2475)),"WINCOMHAIDUONG",IF(ISNUMBER(SEARCH($V$7,T2475)),"WINCOMQUANGNINH",IF(ISNUMBER(SEARCH($V$8,T2475)),"WINCOMHAIPHONG",IF(ISNUMBER(SEARCH($V$9,T2475)),"WINCOMBACGIANG",IF(ISNUMBER(SEARCH($V$10,T2475)),"WINCOMBACNINH",IF(ISNUMBER(SEARCH($V$11,T2475)),"WINCOMPHUTHO",IF(ISNUMBER(SEARCH($V$12,T2475)),"WINCOMHATINH",IF(ISNUMBER(SEARCH($V$13,T2475)),"WINCOMTHAINGUYEN",IF(ISNUMBER(SEARCH($V$14,T2475)),"WINCOMKHANHHOA",IF(ISNUMBER(SEARCH($V$15,T2475)),"WINCOMHUNGYEN",IF(ISNUMBER(SEARCH($V$16,T2475)),"WINCOMNGHEAN",IF(ISNUMBER(SEARCH($V$17,T2475)),"WINCOMLAOCAI",IF(ISNUMBER(SEARCH($V$18,T2475)),"WINCOMVUNGTAU",IF(ISNUMBER(SEARCH($V$19,T2475)),"WINCOMBINHDUONG",IF(ISNUMBER(SEARCH($V$20,T2475)),"WINCOMKIENGIANG",IF(ISNUMBER(SEARCH($V$21,T2475)),"WINCOMHANAM",IF(ISNUMBER(SEARCH($V$22,T2475)),"WINCOMNAMDINH",IF(ISNUMBER(SEARCH($V$23,T2475)),"WINCOMLANGSON",IF(ISNUMBER(SEARCH($V$24,T2475)),"WINCOMTHANHHOA",IF(ISNUMBER(SEARCH($V$25,T2475)),"WINCOMYENBAI",IF(ISNUMBER(SEARCH($V$26,T2475)),"WINCOMTUYENQUANG",IF(ISNUMBER(SEARCH($V$27,T2475)),"WINCOMHUE",IF(ISNUMBER(SEARCH($V$28,T2475)),"WINCOMQUANGNAM",IF(ISNUMBER(SEARCH($V$29,T2475)),"WINCOMVINHPHUC",IF(ISNUMBER(SEARCH($V$30,T2475)),"WINCOMHAGIANG",IF(ISNUMBER(SEARCH($V$31,T2475)),"WINCOMNINHBINH",IF(ISNUMBER(SEARCH($V$32,T2475)),"WINCOMTRAVINH",IF(ISNUMBER(SEARCH($V$33,T2475)),"WINCOMCANTHO",IF(ISNUMBER(SEARCH($V$34,T2475)),"WINCOMBENTRE",IF(ISNUMBER(SEARCH($V$35,T2475)),"WINCOMCAMAU",IF(ISNUMBER(SEARCH($V$36,T2475)),"WINCOMANGIANG",IF(ISNUMBER(SEARCH($V$37,T2475)),"WINCOMNINHTHUAN",IF(ISNUMBER(SEARCH($V$38,T2475)),"WINCOMTHAIBINH",IF(ISNUMBER(SEARCH($V$39,T2475)),"WINCOMGIALAI",IF(ISNUMBER(SEARCH($V$40,T2475)),"WINCOMHOABINH",IF(ISNUMBER(SEARCH($V$41,T2475)),"WINCOMQUANGNGAI",IF(ISNUMBER(SEARCH($V$42,T2475)),"WINCOMBINHTHUAN",IF(ISNUMBER(SEARCH($V$43,T2475)),"WINCOMDAKLAK",IF(ISNUMBER(SEARCH($V$44,T2475)),"WINCOMSOCTRANG",IF(ISNUMBER(SEARCH($V$45,T2475)),"WINCOMSONLA",IF(ISNUMBER(SEARCH($V$46,T2475)),"WINCOMKONTUM",IF(ISNUMBER(SEARCH($V$47,T2475)),"WINCOMPHUYEN",IF(ISNUMBER(SEARCH($V$48,T2475)),"WINCOMQUANGTRI",IF(ISNUMBER(SEARCH($V$49,T2475)),"WINCOMBINHDINH",IF(ISNUMBER(SEARCH($V$50,T2475)),"WINCOMCAOBANG",IF(ISNUMBER(SEARCH($V$51,T2475)),"WINCOMQUANGBINH",IF(ISNUMBER(SEARCH($V$52,T2475)),"WINCOMLAMDONG",IF(ISNUMBER(SEARCH($V$53,T2475)),"WINCOMVINHLONG",IF(ISNUMBER(SEARCH($V$54,T2475)),"WINCOMDONGTHAP",IF(ISNUMBER(SEARCH($V$55,T2475)),"WINCOMTIENGIANG",IF(ISNUMBER(SEARCH($V$56,T2475)),"WINCOMQUANGNINH",0))))))))))))))))))))))))))))))))))))))))))))))))))))))</f>
        <v>WINCOMHANOI</v>
      </c>
    </row>
    <row r="2476" spans="1:25" x14ac:dyDescent="0.2">
      <c r="A2476" t="s">
        <v>0</v>
      </c>
      <c r="B2476" t="s">
        <v>3931</v>
      </c>
      <c r="C2476" t="s">
        <v>2</v>
      </c>
      <c r="D2476" t="s">
        <v>45</v>
      </c>
      <c r="E2476" t="s">
        <v>4</v>
      </c>
      <c r="F2476" s="5">
        <f t="shared" si="153"/>
        <v>3</v>
      </c>
      <c r="G2476" s="2">
        <v>263361</v>
      </c>
      <c r="H2476" s="2">
        <v>289697.10000000003</v>
      </c>
      <c r="I2476" t="s">
        <v>5</v>
      </c>
      <c r="J2476" t="s">
        <v>46</v>
      </c>
      <c r="K2476" t="str">
        <f t="shared" si="154"/>
        <v>Bắp bò muối gói 200g</v>
      </c>
      <c r="L2476" s="8" t="str">
        <f>VLOOKUP(K2476,'[1]Mã Misa'!$B$2:$D$74,2,0)</f>
        <v>Bắp bò muối 200g</v>
      </c>
      <c r="M2476" s="8" t="str">
        <f>VLOOKUP(L2476,'[1]Mã Misa'!$C$2:$D$74,2,0)</f>
        <v>BBM200</v>
      </c>
      <c r="N2476" s="2">
        <v>87787</v>
      </c>
      <c r="O2476" t="s">
        <v>3932</v>
      </c>
      <c r="P2476" s="8" t="str">
        <f t="shared" si="155"/>
        <v>0145904</v>
      </c>
      <c r="Q2476" s="8" t="e">
        <f t="array" ref="Q2476">IF(VLOOKUP(P2476,$AA$1:$AC$32,1,0)&lt;&gt;0,(P2476&amp;"A"),0)</f>
        <v>#N/A</v>
      </c>
      <c r="R2476" s="12">
        <v>44522</v>
      </c>
      <c r="S2476" t="s">
        <v>3916</v>
      </c>
      <c r="T2476" s="8" t="str">
        <f t="shared" si="156"/>
        <v>VM+ HNI Ki</v>
      </c>
      <c r="U2476" t="s">
        <v>6990</v>
      </c>
      <c r="Y2476" t="str">
        <f t="array" ref="Y2476">IF(ISNUMBER(SEARCH($V$3,T2476)),"WINCOMHANOI",IF(ISNUMBER(SEARCH($V$4,T2476)),"WINCOMHOCHIMINH",IF(ISNUMBER(SEARCH($V$5,T2476)),"WINCOMDANANG",IF(ISNUMBER(SEARCH($V$6,T2476)),"WINCOMHAIDUONG",IF(ISNUMBER(SEARCH($V$7,T2476)),"WINCOMQUANGNINH",IF(ISNUMBER(SEARCH($V$8,T2476)),"WINCOMHAIPHONG",IF(ISNUMBER(SEARCH($V$9,T2476)),"WINCOMBACGIANG",IF(ISNUMBER(SEARCH($V$10,T2476)),"WINCOMBACNINH",IF(ISNUMBER(SEARCH($V$11,T2476)),"WINCOMPHUTHO",IF(ISNUMBER(SEARCH($V$12,T2476)),"WINCOMHATINH",IF(ISNUMBER(SEARCH($V$13,T2476)),"WINCOMTHAINGUYEN",IF(ISNUMBER(SEARCH($V$14,T2476)),"WINCOMKHANHHOA",IF(ISNUMBER(SEARCH($V$15,T2476)),"WINCOMHUNGYEN",IF(ISNUMBER(SEARCH($V$16,T2476)),"WINCOMNGHEAN",IF(ISNUMBER(SEARCH($V$17,T2476)),"WINCOMLAOCAI",IF(ISNUMBER(SEARCH($V$18,T2476)),"WINCOMVUNGTAU",IF(ISNUMBER(SEARCH($V$19,T2476)),"WINCOMBINHDUONG",IF(ISNUMBER(SEARCH($V$20,T2476)),"WINCOMKIENGIANG",IF(ISNUMBER(SEARCH($V$21,T2476)),"WINCOMHANAM",IF(ISNUMBER(SEARCH($V$22,T2476)),"WINCOMNAMDINH",IF(ISNUMBER(SEARCH($V$23,T2476)),"WINCOMLANGSON",IF(ISNUMBER(SEARCH($V$24,T2476)),"WINCOMTHANHHOA",IF(ISNUMBER(SEARCH($V$25,T2476)),"WINCOMYENBAI",IF(ISNUMBER(SEARCH($V$26,T2476)),"WINCOMTUYENQUANG",IF(ISNUMBER(SEARCH($V$27,T2476)),"WINCOMHUE",IF(ISNUMBER(SEARCH($V$28,T2476)),"WINCOMQUANGNAM",IF(ISNUMBER(SEARCH($V$29,T2476)),"WINCOMVINHPHUC",IF(ISNUMBER(SEARCH($V$30,T2476)),"WINCOMHAGIANG",IF(ISNUMBER(SEARCH($V$31,T2476)),"WINCOMNINHBINH",IF(ISNUMBER(SEARCH($V$32,T2476)),"WINCOMTRAVINH",IF(ISNUMBER(SEARCH($V$33,T2476)),"WINCOMCANTHO",IF(ISNUMBER(SEARCH($V$34,T2476)),"WINCOMBENTRE",IF(ISNUMBER(SEARCH($V$35,T2476)),"WINCOMCAMAU",IF(ISNUMBER(SEARCH($V$36,T2476)),"WINCOMANGIANG",IF(ISNUMBER(SEARCH($V$37,T2476)),"WINCOMNINHTHUAN",IF(ISNUMBER(SEARCH($V$38,T2476)),"WINCOMTHAIBINH",IF(ISNUMBER(SEARCH($V$39,T2476)),"WINCOMGIALAI",IF(ISNUMBER(SEARCH($V$40,T2476)),"WINCOMHOABINH",IF(ISNUMBER(SEARCH($V$41,T2476)),"WINCOMQUANGNGAI",IF(ISNUMBER(SEARCH($V$42,T2476)),"WINCOMBINHTHUAN",IF(ISNUMBER(SEARCH($V$43,T2476)),"WINCOMDAKLAK",IF(ISNUMBER(SEARCH($V$44,T2476)),"WINCOMSOCTRANG",IF(ISNUMBER(SEARCH($V$45,T2476)),"WINCOMSONLA",IF(ISNUMBER(SEARCH($V$46,T2476)),"WINCOMKONTUM",IF(ISNUMBER(SEARCH($V$47,T2476)),"WINCOMPHUYEN",IF(ISNUMBER(SEARCH($V$48,T2476)),"WINCOMQUANGTRI",IF(ISNUMBER(SEARCH($V$49,T2476)),"WINCOMBINHDINH",IF(ISNUMBER(SEARCH($V$50,T2476)),"WINCOMCAOBANG",IF(ISNUMBER(SEARCH($V$51,T2476)),"WINCOMQUANGBINH",IF(ISNUMBER(SEARCH($V$52,T2476)),"WINCOMLAMDONG",IF(ISNUMBER(SEARCH($V$53,T2476)),"WINCOMVINHLONG",IF(ISNUMBER(SEARCH($V$54,T2476)),"WINCOMDONGTHAP",IF(ISNUMBER(SEARCH($V$55,T2476)),"WINCOMTIENGIANG",IF(ISNUMBER(SEARCH($V$56,T2476)),"WINCOMQUANGNINH",0))))))))))))))))))))))))))))))))))))))))))))))))))))))</f>
        <v>WINCOMHANOI</v>
      </c>
    </row>
    <row r="2477" spans="1:25" x14ac:dyDescent="0.2">
      <c r="A2477" t="s">
        <v>0</v>
      </c>
      <c r="B2477" t="s">
        <v>3931</v>
      </c>
      <c r="C2477" t="s">
        <v>31</v>
      </c>
      <c r="D2477" t="s">
        <v>20</v>
      </c>
      <c r="E2477" t="s">
        <v>4</v>
      </c>
      <c r="F2477" s="5">
        <f t="shared" si="153"/>
        <v>3</v>
      </c>
      <c r="G2477" s="2">
        <v>150546</v>
      </c>
      <c r="H2477" s="2">
        <v>165600.6</v>
      </c>
      <c r="I2477" t="s">
        <v>5</v>
      </c>
      <c r="J2477" t="s">
        <v>21</v>
      </c>
      <c r="K2477" t="str">
        <f t="shared" si="154"/>
        <v>Giò tai lưỡi xào gói 250g</v>
      </c>
      <c r="L2477" s="8" t="str">
        <f>VLOOKUP(K2477,'[1]Mã Misa'!$B$2:$D$74,2,0)</f>
        <v>Giò Tai Lưỡi Xào 250g</v>
      </c>
      <c r="M2477" s="8" t="str">
        <f>VLOOKUP(L2477,'[1]Mã Misa'!$C$2:$D$74,2,0)</f>
        <v>GTLX250G</v>
      </c>
      <c r="N2477" s="2">
        <v>50182</v>
      </c>
      <c r="O2477" t="s">
        <v>3932</v>
      </c>
      <c r="P2477" s="8" t="str">
        <f t="shared" si="155"/>
        <v>0145904</v>
      </c>
      <c r="Q2477" s="8" t="e">
        <f t="array" ref="Q2477">IF(VLOOKUP(P2477,$AA$1:$AC$32,1,0)&lt;&gt;0,(P2477&amp;"A"),0)</f>
        <v>#N/A</v>
      </c>
      <c r="R2477" s="12">
        <v>44522</v>
      </c>
      <c r="S2477" t="s">
        <v>3916</v>
      </c>
      <c r="T2477" s="8" t="str">
        <f t="shared" si="156"/>
        <v>VM+ HNI Ki</v>
      </c>
      <c r="U2477" t="s">
        <v>6990</v>
      </c>
      <c r="Y2477" t="str">
        <f t="array" ref="Y2477">IF(ISNUMBER(SEARCH($V$3,T2477)),"WINCOMHANOI",IF(ISNUMBER(SEARCH($V$4,T2477)),"WINCOMHOCHIMINH",IF(ISNUMBER(SEARCH($V$5,T2477)),"WINCOMDANANG",IF(ISNUMBER(SEARCH($V$6,T2477)),"WINCOMHAIDUONG",IF(ISNUMBER(SEARCH($V$7,T2477)),"WINCOMQUANGNINH",IF(ISNUMBER(SEARCH($V$8,T2477)),"WINCOMHAIPHONG",IF(ISNUMBER(SEARCH($V$9,T2477)),"WINCOMBACGIANG",IF(ISNUMBER(SEARCH($V$10,T2477)),"WINCOMBACNINH",IF(ISNUMBER(SEARCH($V$11,T2477)),"WINCOMPHUTHO",IF(ISNUMBER(SEARCH($V$12,T2477)),"WINCOMHATINH",IF(ISNUMBER(SEARCH($V$13,T2477)),"WINCOMTHAINGUYEN",IF(ISNUMBER(SEARCH($V$14,T2477)),"WINCOMKHANHHOA",IF(ISNUMBER(SEARCH($V$15,T2477)),"WINCOMHUNGYEN",IF(ISNUMBER(SEARCH($V$16,T2477)),"WINCOMNGHEAN",IF(ISNUMBER(SEARCH($V$17,T2477)),"WINCOMLAOCAI",IF(ISNUMBER(SEARCH($V$18,T2477)),"WINCOMVUNGTAU",IF(ISNUMBER(SEARCH($V$19,T2477)),"WINCOMBINHDUONG",IF(ISNUMBER(SEARCH($V$20,T2477)),"WINCOMKIENGIANG",IF(ISNUMBER(SEARCH($V$21,T2477)),"WINCOMHANAM",IF(ISNUMBER(SEARCH($V$22,T2477)),"WINCOMNAMDINH",IF(ISNUMBER(SEARCH($V$23,T2477)),"WINCOMLANGSON",IF(ISNUMBER(SEARCH($V$24,T2477)),"WINCOMTHANHHOA",IF(ISNUMBER(SEARCH($V$25,T2477)),"WINCOMYENBAI",IF(ISNUMBER(SEARCH($V$26,T2477)),"WINCOMTUYENQUANG",IF(ISNUMBER(SEARCH($V$27,T2477)),"WINCOMHUE",IF(ISNUMBER(SEARCH($V$28,T2477)),"WINCOMQUANGNAM",IF(ISNUMBER(SEARCH($V$29,T2477)),"WINCOMVINHPHUC",IF(ISNUMBER(SEARCH($V$30,T2477)),"WINCOMHAGIANG",IF(ISNUMBER(SEARCH($V$31,T2477)),"WINCOMNINHBINH",IF(ISNUMBER(SEARCH($V$32,T2477)),"WINCOMTRAVINH",IF(ISNUMBER(SEARCH($V$33,T2477)),"WINCOMCANTHO",IF(ISNUMBER(SEARCH($V$34,T2477)),"WINCOMBENTRE",IF(ISNUMBER(SEARCH($V$35,T2477)),"WINCOMCAMAU",IF(ISNUMBER(SEARCH($V$36,T2477)),"WINCOMANGIANG",IF(ISNUMBER(SEARCH($V$37,T2477)),"WINCOMNINHTHUAN",IF(ISNUMBER(SEARCH($V$38,T2477)),"WINCOMTHAIBINH",IF(ISNUMBER(SEARCH($V$39,T2477)),"WINCOMGIALAI",IF(ISNUMBER(SEARCH($V$40,T2477)),"WINCOMHOABINH",IF(ISNUMBER(SEARCH($V$41,T2477)),"WINCOMQUANGNGAI",IF(ISNUMBER(SEARCH($V$42,T2477)),"WINCOMBINHTHUAN",IF(ISNUMBER(SEARCH($V$43,T2477)),"WINCOMDAKLAK",IF(ISNUMBER(SEARCH($V$44,T2477)),"WINCOMSOCTRANG",IF(ISNUMBER(SEARCH($V$45,T2477)),"WINCOMSONLA",IF(ISNUMBER(SEARCH($V$46,T2477)),"WINCOMKONTUM",IF(ISNUMBER(SEARCH($V$47,T2477)),"WINCOMPHUYEN",IF(ISNUMBER(SEARCH($V$48,T2477)),"WINCOMQUANGTRI",IF(ISNUMBER(SEARCH($V$49,T2477)),"WINCOMBINHDINH",IF(ISNUMBER(SEARCH($V$50,T2477)),"WINCOMCAOBANG",IF(ISNUMBER(SEARCH($V$51,T2477)),"WINCOMQUANGBINH",IF(ISNUMBER(SEARCH($V$52,T2477)),"WINCOMLAMDONG",IF(ISNUMBER(SEARCH($V$53,T2477)),"WINCOMVINHLONG",IF(ISNUMBER(SEARCH($V$54,T2477)),"WINCOMDONGTHAP",IF(ISNUMBER(SEARCH($V$55,T2477)),"WINCOMTIENGIANG",IF(ISNUMBER(SEARCH($V$56,T2477)),"WINCOMQUANGNINH",0))))))))))))))))))))))))))))))))))))))))))))))))))))))</f>
        <v>WINCOMHANOI</v>
      </c>
    </row>
    <row r="2478" spans="1:25" x14ac:dyDescent="0.2">
      <c r="A2478" t="s">
        <v>0</v>
      </c>
      <c r="B2478" t="s">
        <v>3931</v>
      </c>
      <c r="C2478" t="s">
        <v>34</v>
      </c>
      <c r="D2478" t="s">
        <v>39</v>
      </c>
      <c r="E2478" t="s">
        <v>4</v>
      </c>
      <c r="F2478" s="5">
        <f t="shared" si="153"/>
        <v>1</v>
      </c>
      <c r="G2478" s="2">
        <v>46000</v>
      </c>
      <c r="H2478" s="2">
        <v>50600.000000000007</v>
      </c>
      <c r="I2478" t="s">
        <v>5</v>
      </c>
      <c r="J2478" t="s">
        <v>40</v>
      </c>
      <c r="K2478" t="str">
        <f t="shared" si="154"/>
        <v>Mộc nấm hương gói 250g</v>
      </c>
      <c r="L2478" s="8" t="str">
        <f>VLOOKUP(K2478,'[1]Mã Misa'!$B$2:$D$74,2,0)</f>
        <v>Mộc Nấm Hương 250g</v>
      </c>
      <c r="M2478" s="8" t="str">
        <f>VLOOKUP(L2478,'[1]Mã Misa'!$C$2:$D$74,2,0)</f>
        <v>MNH250</v>
      </c>
      <c r="N2478" s="2">
        <v>46000</v>
      </c>
      <c r="O2478" t="s">
        <v>3932</v>
      </c>
      <c r="P2478" s="8" t="str">
        <f t="shared" si="155"/>
        <v>0145904</v>
      </c>
      <c r="Q2478" s="8" t="e">
        <f t="array" ref="Q2478">IF(VLOOKUP(P2478,$AA$1:$AC$32,1,0)&lt;&gt;0,(P2478&amp;"A"),0)</f>
        <v>#N/A</v>
      </c>
      <c r="R2478" s="12">
        <v>44522</v>
      </c>
      <c r="S2478" t="s">
        <v>3916</v>
      </c>
      <c r="T2478" s="8" t="str">
        <f t="shared" si="156"/>
        <v>VM+ HNI Ki</v>
      </c>
      <c r="U2478" t="s">
        <v>6990</v>
      </c>
      <c r="Y2478" t="str">
        <f t="array" ref="Y2478">IF(ISNUMBER(SEARCH($V$3,T2478)),"WINCOMHANOI",IF(ISNUMBER(SEARCH($V$4,T2478)),"WINCOMHOCHIMINH",IF(ISNUMBER(SEARCH($V$5,T2478)),"WINCOMDANANG",IF(ISNUMBER(SEARCH($V$6,T2478)),"WINCOMHAIDUONG",IF(ISNUMBER(SEARCH($V$7,T2478)),"WINCOMQUANGNINH",IF(ISNUMBER(SEARCH($V$8,T2478)),"WINCOMHAIPHONG",IF(ISNUMBER(SEARCH($V$9,T2478)),"WINCOMBACGIANG",IF(ISNUMBER(SEARCH($V$10,T2478)),"WINCOMBACNINH",IF(ISNUMBER(SEARCH($V$11,T2478)),"WINCOMPHUTHO",IF(ISNUMBER(SEARCH($V$12,T2478)),"WINCOMHATINH",IF(ISNUMBER(SEARCH($V$13,T2478)),"WINCOMTHAINGUYEN",IF(ISNUMBER(SEARCH($V$14,T2478)),"WINCOMKHANHHOA",IF(ISNUMBER(SEARCH($V$15,T2478)),"WINCOMHUNGYEN",IF(ISNUMBER(SEARCH($V$16,T2478)),"WINCOMNGHEAN",IF(ISNUMBER(SEARCH($V$17,T2478)),"WINCOMLAOCAI",IF(ISNUMBER(SEARCH($V$18,T2478)),"WINCOMVUNGTAU",IF(ISNUMBER(SEARCH($V$19,T2478)),"WINCOMBINHDUONG",IF(ISNUMBER(SEARCH($V$20,T2478)),"WINCOMKIENGIANG",IF(ISNUMBER(SEARCH($V$21,T2478)),"WINCOMHANAM",IF(ISNUMBER(SEARCH($V$22,T2478)),"WINCOMNAMDINH",IF(ISNUMBER(SEARCH($V$23,T2478)),"WINCOMLANGSON",IF(ISNUMBER(SEARCH($V$24,T2478)),"WINCOMTHANHHOA",IF(ISNUMBER(SEARCH($V$25,T2478)),"WINCOMYENBAI",IF(ISNUMBER(SEARCH($V$26,T2478)),"WINCOMTUYENQUANG",IF(ISNUMBER(SEARCH($V$27,T2478)),"WINCOMHUE",IF(ISNUMBER(SEARCH($V$28,T2478)),"WINCOMQUANGNAM",IF(ISNUMBER(SEARCH($V$29,T2478)),"WINCOMVINHPHUC",IF(ISNUMBER(SEARCH($V$30,T2478)),"WINCOMHAGIANG",IF(ISNUMBER(SEARCH($V$31,T2478)),"WINCOMNINHBINH",IF(ISNUMBER(SEARCH($V$32,T2478)),"WINCOMTRAVINH",IF(ISNUMBER(SEARCH($V$33,T2478)),"WINCOMCANTHO",IF(ISNUMBER(SEARCH($V$34,T2478)),"WINCOMBENTRE",IF(ISNUMBER(SEARCH($V$35,T2478)),"WINCOMCAMAU",IF(ISNUMBER(SEARCH($V$36,T2478)),"WINCOMANGIANG",IF(ISNUMBER(SEARCH($V$37,T2478)),"WINCOMNINHTHUAN",IF(ISNUMBER(SEARCH($V$38,T2478)),"WINCOMTHAIBINH",IF(ISNUMBER(SEARCH($V$39,T2478)),"WINCOMGIALAI",IF(ISNUMBER(SEARCH($V$40,T2478)),"WINCOMHOABINH",IF(ISNUMBER(SEARCH($V$41,T2478)),"WINCOMQUANGNGAI",IF(ISNUMBER(SEARCH($V$42,T2478)),"WINCOMBINHTHUAN",IF(ISNUMBER(SEARCH($V$43,T2478)),"WINCOMDAKLAK",IF(ISNUMBER(SEARCH($V$44,T2478)),"WINCOMSOCTRANG",IF(ISNUMBER(SEARCH($V$45,T2478)),"WINCOMSONLA",IF(ISNUMBER(SEARCH($V$46,T2478)),"WINCOMKONTUM",IF(ISNUMBER(SEARCH($V$47,T2478)),"WINCOMPHUYEN",IF(ISNUMBER(SEARCH($V$48,T2478)),"WINCOMQUANGTRI",IF(ISNUMBER(SEARCH($V$49,T2478)),"WINCOMBINHDINH",IF(ISNUMBER(SEARCH($V$50,T2478)),"WINCOMCAOBANG",IF(ISNUMBER(SEARCH($V$51,T2478)),"WINCOMQUANGBINH",IF(ISNUMBER(SEARCH($V$52,T2478)),"WINCOMLAMDONG",IF(ISNUMBER(SEARCH($V$53,T2478)),"WINCOMVINHLONG",IF(ISNUMBER(SEARCH($V$54,T2478)),"WINCOMDONGTHAP",IF(ISNUMBER(SEARCH($V$55,T2478)),"WINCOMTIENGIANG",IF(ISNUMBER(SEARCH($V$56,T2478)),"WINCOMQUANGNINH",0))))))))))))))))))))))))))))))))))))))))))))))))))))))</f>
        <v>WINCOMHANOI</v>
      </c>
    </row>
    <row r="2479" spans="1:25" x14ac:dyDescent="0.2">
      <c r="A2479" t="s">
        <v>0</v>
      </c>
      <c r="B2479" t="s">
        <v>3933</v>
      </c>
      <c r="C2479" t="s">
        <v>2</v>
      </c>
      <c r="D2479" t="s">
        <v>62</v>
      </c>
      <c r="E2479" t="s">
        <v>4</v>
      </c>
      <c r="F2479" s="5">
        <f t="shared" si="153"/>
        <v>7</v>
      </c>
      <c r="G2479" s="2">
        <v>737800</v>
      </c>
      <c r="H2479" s="2">
        <v>811580.00000000012</v>
      </c>
      <c r="I2479" t="s">
        <v>5</v>
      </c>
      <c r="J2479" t="s">
        <v>63</v>
      </c>
      <c r="K2479" t="str">
        <f t="shared" si="154"/>
        <v>_Đùi gà sốt cay 500g</v>
      </c>
      <c r="L2479" s="8" t="str">
        <f>VLOOKUP(K2479,'[1]Mã Misa'!$B$2:$D$74,2,0)</f>
        <v>Đùi gà sốt cay 500g</v>
      </c>
      <c r="M2479" s="8" t="str">
        <f>VLOOKUP(L2479,'[1]Mã Misa'!$C$2:$D$74,2,0)</f>
        <v>DGSC500</v>
      </c>
      <c r="N2479" s="2">
        <v>105400</v>
      </c>
      <c r="O2479" t="s">
        <v>3934</v>
      </c>
      <c r="P2479" s="8" t="str">
        <f t="shared" si="155"/>
        <v>0044638</v>
      </c>
      <c r="Q2479" s="8" t="e">
        <f t="array" ref="Q2479">IF(VLOOKUP(P2479,$AA$1:$AC$32,1,0)&lt;&gt;0,(P2479&amp;"A"),0)</f>
        <v>#N/A</v>
      </c>
      <c r="R2479" s="12">
        <v>44522</v>
      </c>
      <c r="S2479" t="s">
        <v>2152</v>
      </c>
      <c r="T2479" s="8" t="str">
        <f t="shared" si="156"/>
        <v>VM+ HCM 42</v>
      </c>
      <c r="U2479" t="s">
        <v>6594</v>
      </c>
      <c r="Y2479" t="str">
        <f t="array" ref="Y2479">IF(ISNUMBER(SEARCH($V$3,T2479)),"WINCOMHANOI",IF(ISNUMBER(SEARCH($V$4,T2479)),"WINCOMHOCHIMINH",IF(ISNUMBER(SEARCH($V$5,T2479)),"WINCOMDANANG",IF(ISNUMBER(SEARCH($V$6,T2479)),"WINCOMHAIDUONG",IF(ISNUMBER(SEARCH($V$7,T2479)),"WINCOMQUANGNINH",IF(ISNUMBER(SEARCH($V$8,T2479)),"WINCOMHAIPHONG",IF(ISNUMBER(SEARCH($V$9,T2479)),"WINCOMBACGIANG",IF(ISNUMBER(SEARCH($V$10,T2479)),"WINCOMBACNINH",IF(ISNUMBER(SEARCH($V$11,T2479)),"WINCOMPHUTHO",IF(ISNUMBER(SEARCH($V$12,T2479)),"WINCOMHATINH",IF(ISNUMBER(SEARCH($V$13,T2479)),"WINCOMTHAINGUYEN",IF(ISNUMBER(SEARCH($V$14,T2479)),"WINCOMKHANHHOA",IF(ISNUMBER(SEARCH($V$15,T2479)),"WINCOMHUNGYEN",IF(ISNUMBER(SEARCH($V$16,T2479)),"WINCOMNGHEAN",IF(ISNUMBER(SEARCH($V$17,T2479)),"WINCOMLAOCAI",IF(ISNUMBER(SEARCH($V$18,T2479)),"WINCOMVUNGTAU",IF(ISNUMBER(SEARCH($V$19,T2479)),"WINCOMBINHDUONG",IF(ISNUMBER(SEARCH($V$20,T2479)),"WINCOMKIENGIANG",IF(ISNUMBER(SEARCH($V$21,T2479)),"WINCOMHANAM",IF(ISNUMBER(SEARCH($V$22,T2479)),"WINCOMNAMDINH",IF(ISNUMBER(SEARCH($V$23,T2479)),"WINCOMLANGSON",IF(ISNUMBER(SEARCH($V$24,T2479)),"WINCOMTHANHHOA",IF(ISNUMBER(SEARCH($V$25,T2479)),"WINCOMYENBAI",IF(ISNUMBER(SEARCH($V$26,T2479)),"WINCOMTUYENQUANG",IF(ISNUMBER(SEARCH($V$27,T2479)),"WINCOMHUE",IF(ISNUMBER(SEARCH($V$28,T2479)),"WINCOMQUANGNAM",IF(ISNUMBER(SEARCH($V$29,T2479)),"WINCOMVINHPHUC",IF(ISNUMBER(SEARCH($V$30,T2479)),"WINCOMHAGIANG",IF(ISNUMBER(SEARCH($V$31,T2479)),"WINCOMNINHBINH",IF(ISNUMBER(SEARCH($V$32,T2479)),"WINCOMTRAVINH",IF(ISNUMBER(SEARCH($V$33,T2479)),"WINCOMCANTHO",IF(ISNUMBER(SEARCH($V$34,T2479)),"WINCOMBENTRE",IF(ISNUMBER(SEARCH($V$35,T2479)),"WINCOMCAMAU",IF(ISNUMBER(SEARCH($V$36,T2479)),"WINCOMANGIANG",IF(ISNUMBER(SEARCH($V$37,T2479)),"WINCOMNINHTHUAN",IF(ISNUMBER(SEARCH($V$38,T2479)),"WINCOMTHAIBINH",IF(ISNUMBER(SEARCH($V$39,T2479)),"WINCOMGIALAI",IF(ISNUMBER(SEARCH($V$40,T2479)),"WINCOMHOABINH",IF(ISNUMBER(SEARCH($V$41,T2479)),"WINCOMQUANGNGAI",IF(ISNUMBER(SEARCH($V$42,T2479)),"WINCOMBINHTHUAN",IF(ISNUMBER(SEARCH($V$43,T2479)),"WINCOMDAKLAK",IF(ISNUMBER(SEARCH($V$44,T2479)),"WINCOMSOCTRANG",IF(ISNUMBER(SEARCH($V$45,T2479)),"WINCOMSONLA",IF(ISNUMBER(SEARCH($V$46,T2479)),"WINCOMKONTUM",IF(ISNUMBER(SEARCH($V$47,T2479)),"WINCOMPHUYEN",IF(ISNUMBER(SEARCH($V$48,T2479)),"WINCOMQUANGTRI",IF(ISNUMBER(SEARCH($V$49,T2479)),"WINCOMBINHDINH",IF(ISNUMBER(SEARCH($V$50,T2479)),"WINCOMCAOBANG",IF(ISNUMBER(SEARCH($V$51,T2479)),"WINCOMQUANGBINH",IF(ISNUMBER(SEARCH($V$52,T2479)),"WINCOMLAMDONG",IF(ISNUMBER(SEARCH($V$53,T2479)),"WINCOMVINHLONG",IF(ISNUMBER(SEARCH($V$54,T2479)),"WINCOMDONGTHAP",IF(ISNUMBER(SEARCH($V$55,T2479)),"WINCOMTIENGIANG",IF(ISNUMBER(SEARCH($V$56,T2479)),"WINCOMQUANGNINH",0))))))))))))))))))))))))))))))))))))))))))))))))))))))</f>
        <v>WINCOMHOCHIMINH</v>
      </c>
    </row>
    <row r="2480" spans="1:25" x14ac:dyDescent="0.2">
      <c r="A2480" t="s">
        <v>0</v>
      </c>
      <c r="B2480" t="s">
        <v>3935</v>
      </c>
      <c r="C2480" t="s">
        <v>2</v>
      </c>
      <c r="D2480" t="s">
        <v>27</v>
      </c>
      <c r="E2480" t="s">
        <v>4</v>
      </c>
      <c r="F2480" s="5">
        <f t="shared" si="153"/>
        <v>1</v>
      </c>
      <c r="G2480" s="2">
        <v>74250</v>
      </c>
      <c r="H2480" s="2">
        <v>81675</v>
      </c>
      <c r="I2480" t="s">
        <v>5</v>
      </c>
      <c r="J2480" t="s">
        <v>28</v>
      </c>
      <c r="K2480" t="str">
        <f t="shared" si="154"/>
        <v>_Chả cốm 300g</v>
      </c>
      <c r="L2480" s="8" t="str">
        <f>VLOOKUP(K2480,'[1]Mã Misa'!$B$2:$D$74,2,0)</f>
        <v>Chả cốm 300g</v>
      </c>
      <c r="M2480" s="8" t="str">
        <f>VLOOKUP(L2480,'[1]Mã Misa'!$C$2:$D$74,2,0)</f>
        <v>CC300</v>
      </c>
      <c r="N2480" s="2">
        <v>74250</v>
      </c>
      <c r="O2480" t="s">
        <v>3936</v>
      </c>
      <c r="P2480" s="8" t="str">
        <f t="shared" si="155"/>
        <v>0011043</v>
      </c>
      <c r="Q2480" s="8" t="e">
        <f t="array" ref="Q2480">IF(VLOOKUP(P2480,$AA$1:$AC$32,1,0)&lt;&gt;0,(P2480&amp;"A"),0)</f>
        <v>#N/A</v>
      </c>
      <c r="R2480" s="12">
        <v>44522</v>
      </c>
      <c r="S2480" t="s">
        <v>80</v>
      </c>
      <c r="T2480" s="8" t="str">
        <f t="shared" si="156"/>
        <v>VM+ HPG 24</v>
      </c>
      <c r="U2480" t="s">
        <v>5997</v>
      </c>
      <c r="Y2480" t="str">
        <f t="array" ref="Y2480">IF(ISNUMBER(SEARCH($V$3,T2480)),"WINCOMHANOI",IF(ISNUMBER(SEARCH($V$4,T2480)),"WINCOMHOCHIMINH",IF(ISNUMBER(SEARCH($V$5,T2480)),"WINCOMDANANG",IF(ISNUMBER(SEARCH($V$6,T2480)),"WINCOMHAIDUONG",IF(ISNUMBER(SEARCH($V$7,T2480)),"WINCOMQUANGNINH",IF(ISNUMBER(SEARCH($V$8,T2480)),"WINCOMHAIPHONG",IF(ISNUMBER(SEARCH($V$9,T2480)),"WINCOMBACGIANG",IF(ISNUMBER(SEARCH($V$10,T2480)),"WINCOMBACNINH",IF(ISNUMBER(SEARCH($V$11,T2480)),"WINCOMPHUTHO",IF(ISNUMBER(SEARCH($V$12,T2480)),"WINCOMHATINH",IF(ISNUMBER(SEARCH($V$13,T2480)),"WINCOMTHAINGUYEN",IF(ISNUMBER(SEARCH($V$14,T2480)),"WINCOMKHANHHOA",IF(ISNUMBER(SEARCH($V$15,T2480)),"WINCOMHUNGYEN",IF(ISNUMBER(SEARCH($V$16,T2480)),"WINCOMNGHEAN",IF(ISNUMBER(SEARCH($V$17,T2480)),"WINCOMLAOCAI",IF(ISNUMBER(SEARCH($V$18,T2480)),"WINCOMVUNGTAU",IF(ISNUMBER(SEARCH($V$19,T2480)),"WINCOMBINHDUONG",IF(ISNUMBER(SEARCH($V$20,T2480)),"WINCOMKIENGIANG",IF(ISNUMBER(SEARCH($V$21,T2480)),"WINCOMHANAM",IF(ISNUMBER(SEARCH($V$22,T2480)),"WINCOMNAMDINH",IF(ISNUMBER(SEARCH($V$23,T2480)),"WINCOMLANGSON",IF(ISNUMBER(SEARCH($V$24,T2480)),"WINCOMTHANHHOA",IF(ISNUMBER(SEARCH($V$25,T2480)),"WINCOMYENBAI",IF(ISNUMBER(SEARCH($V$26,T2480)),"WINCOMTUYENQUANG",IF(ISNUMBER(SEARCH($V$27,T2480)),"WINCOMHUE",IF(ISNUMBER(SEARCH($V$28,T2480)),"WINCOMQUANGNAM",IF(ISNUMBER(SEARCH($V$29,T2480)),"WINCOMVINHPHUC",IF(ISNUMBER(SEARCH($V$30,T2480)),"WINCOMHAGIANG",IF(ISNUMBER(SEARCH($V$31,T2480)),"WINCOMNINHBINH",IF(ISNUMBER(SEARCH($V$32,T2480)),"WINCOMTRAVINH",IF(ISNUMBER(SEARCH($V$33,T2480)),"WINCOMCANTHO",IF(ISNUMBER(SEARCH($V$34,T2480)),"WINCOMBENTRE",IF(ISNUMBER(SEARCH($V$35,T2480)),"WINCOMCAMAU",IF(ISNUMBER(SEARCH($V$36,T2480)),"WINCOMANGIANG",IF(ISNUMBER(SEARCH($V$37,T2480)),"WINCOMNINHTHUAN",IF(ISNUMBER(SEARCH($V$38,T2480)),"WINCOMTHAIBINH",IF(ISNUMBER(SEARCH($V$39,T2480)),"WINCOMGIALAI",IF(ISNUMBER(SEARCH($V$40,T2480)),"WINCOMHOABINH",IF(ISNUMBER(SEARCH($V$41,T2480)),"WINCOMQUANGNGAI",IF(ISNUMBER(SEARCH($V$42,T2480)),"WINCOMBINHTHUAN",IF(ISNUMBER(SEARCH($V$43,T2480)),"WINCOMDAKLAK",IF(ISNUMBER(SEARCH($V$44,T2480)),"WINCOMSOCTRANG",IF(ISNUMBER(SEARCH($V$45,T2480)),"WINCOMSONLA",IF(ISNUMBER(SEARCH($V$46,T2480)),"WINCOMKONTUM",IF(ISNUMBER(SEARCH($V$47,T2480)),"WINCOMPHUYEN",IF(ISNUMBER(SEARCH($V$48,T2480)),"WINCOMQUANGTRI",IF(ISNUMBER(SEARCH($V$49,T2480)),"WINCOMBINHDINH",IF(ISNUMBER(SEARCH($V$50,T2480)),"WINCOMCAOBANG",IF(ISNUMBER(SEARCH($V$51,T2480)),"WINCOMQUANGBINH",IF(ISNUMBER(SEARCH($V$52,T2480)),"WINCOMLAMDONG",IF(ISNUMBER(SEARCH($V$53,T2480)),"WINCOMVINHLONG",IF(ISNUMBER(SEARCH($V$54,T2480)),"WINCOMDONGTHAP",IF(ISNUMBER(SEARCH($V$55,T2480)),"WINCOMTIENGIANG",IF(ISNUMBER(SEARCH($V$56,T2480)),"WINCOMQUANGNINH",0))))))))))))))))))))))))))))))))))))))))))))))))))))))</f>
        <v>WINCOMHAIPHONG</v>
      </c>
    </row>
    <row r="2481" spans="1:25" x14ac:dyDescent="0.2">
      <c r="A2481" t="s">
        <v>0</v>
      </c>
      <c r="B2481" t="s">
        <v>3937</v>
      </c>
      <c r="C2481" t="s">
        <v>2</v>
      </c>
      <c r="D2481" t="s">
        <v>123</v>
      </c>
      <c r="E2481" t="s">
        <v>4</v>
      </c>
      <c r="F2481" s="5">
        <f t="shared" si="153"/>
        <v>3</v>
      </c>
      <c r="G2481" s="2">
        <v>166785</v>
      </c>
      <c r="H2481" s="2">
        <v>183463.50000000003</v>
      </c>
      <c r="I2481" t="s">
        <v>5</v>
      </c>
      <c r="J2481" t="s">
        <v>124</v>
      </c>
      <c r="K2481" t="str">
        <f t="shared" si="154"/>
        <v>Tai heo muối gói 200g</v>
      </c>
      <c r="L2481" s="8" t="str">
        <f>VLOOKUP(K2481,'[1]Mã Misa'!$B$2:$D$74,2,0)</f>
        <v>Tai heo muối 200g</v>
      </c>
      <c r="M2481" s="8" t="str">
        <f>VLOOKUP(L2481,'[1]Mã Misa'!$C$2:$D$74,2,0)</f>
        <v>TH200</v>
      </c>
      <c r="N2481" s="2">
        <v>55595</v>
      </c>
      <c r="O2481" t="s">
        <v>3938</v>
      </c>
      <c r="P2481" s="8" t="str">
        <f t="shared" si="155"/>
        <v>0019142</v>
      </c>
      <c r="Q2481" s="8" t="e">
        <f t="array" ref="Q2481">IF(VLOOKUP(P2481,$AA$1:$AC$32,1,0)&lt;&gt;0,(P2481&amp;"A"),0)</f>
        <v>#N/A</v>
      </c>
      <c r="R2481" s="12">
        <v>44526</v>
      </c>
      <c r="S2481" t="s">
        <v>3939</v>
      </c>
      <c r="T2481" s="8" t="str">
        <f t="shared" si="156"/>
        <v>VM+ DNG 29</v>
      </c>
      <c r="U2481" t="s">
        <v>6993</v>
      </c>
      <c r="Y2481" t="str">
        <f t="array" ref="Y2481">IF(ISNUMBER(SEARCH($V$3,T2481)),"WINCOMHANOI",IF(ISNUMBER(SEARCH($V$4,T2481)),"WINCOMHOCHIMINH",IF(ISNUMBER(SEARCH($V$5,T2481)),"WINCOMDANANG",IF(ISNUMBER(SEARCH($V$6,T2481)),"WINCOMHAIDUONG",IF(ISNUMBER(SEARCH($V$7,T2481)),"WINCOMQUANGNINH",IF(ISNUMBER(SEARCH($V$8,T2481)),"WINCOMHAIPHONG",IF(ISNUMBER(SEARCH($V$9,T2481)),"WINCOMBACGIANG",IF(ISNUMBER(SEARCH($V$10,T2481)),"WINCOMBACNINH",IF(ISNUMBER(SEARCH($V$11,T2481)),"WINCOMPHUTHO",IF(ISNUMBER(SEARCH($V$12,T2481)),"WINCOMHATINH",IF(ISNUMBER(SEARCH($V$13,T2481)),"WINCOMTHAINGUYEN",IF(ISNUMBER(SEARCH($V$14,T2481)),"WINCOMKHANHHOA",IF(ISNUMBER(SEARCH($V$15,T2481)),"WINCOMHUNGYEN",IF(ISNUMBER(SEARCH($V$16,T2481)),"WINCOMNGHEAN",IF(ISNUMBER(SEARCH($V$17,T2481)),"WINCOMLAOCAI",IF(ISNUMBER(SEARCH($V$18,T2481)),"WINCOMVUNGTAU",IF(ISNUMBER(SEARCH($V$19,T2481)),"WINCOMBINHDUONG",IF(ISNUMBER(SEARCH($V$20,T2481)),"WINCOMKIENGIANG",IF(ISNUMBER(SEARCH($V$21,T2481)),"WINCOMHANAM",IF(ISNUMBER(SEARCH($V$22,T2481)),"WINCOMNAMDINH",IF(ISNUMBER(SEARCH($V$23,T2481)),"WINCOMLANGSON",IF(ISNUMBER(SEARCH($V$24,T2481)),"WINCOMTHANHHOA",IF(ISNUMBER(SEARCH($V$25,T2481)),"WINCOMYENBAI",IF(ISNUMBER(SEARCH($V$26,T2481)),"WINCOMTUYENQUANG",IF(ISNUMBER(SEARCH($V$27,T2481)),"WINCOMHUE",IF(ISNUMBER(SEARCH($V$28,T2481)),"WINCOMQUANGNAM",IF(ISNUMBER(SEARCH($V$29,T2481)),"WINCOMVINHPHUC",IF(ISNUMBER(SEARCH($V$30,T2481)),"WINCOMHAGIANG",IF(ISNUMBER(SEARCH($V$31,T2481)),"WINCOMNINHBINH",IF(ISNUMBER(SEARCH($V$32,T2481)),"WINCOMTRAVINH",IF(ISNUMBER(SEARCH($V$33,T2481)),"WINCOMCANTHO",IF(ISNUMBER(SEARCH($V$34,T2481)),"WINCOMBENTRE",IF(ISNUMBER(SEARCH($V$35,T2481)),"WINCOMCAMAU",IF(ISNUMBER(SEARCH($V$36,T2481)),"WINCOMANGIANG",IF(ISNUMBER(SEARCH($V$37,T2481)),"WINCOMNINHTHUAN",IF(ISNUMBER(SEARCH($V$38,T2481)),"WINCOMTHAIBINH",IF(ISNUMBER(SEARCH($V$39,T2481)),"WINCOMGIALAI",IF(ISNUMBER(SEARCH($V$40,T2481)),"WINCOMHOABINH",IF(ISNUMBER(SEARCH($V$41,T2481)),"WINCOMQUANGNGAI",IF(ISNUMBER(SEARCH($V$42,T2481)),"WINCOMBINHTHUAN",IF(ISNUMBER(SEARCH($V$43,T2481)),"WINCOMDAKLAK",IF(ISNUMBER(SEARCH($V$44,T2481)),"WINCOMSOCTRANG",IF(ISNUMBER(SEARCH($V$45,T2481)),"WINCOMSONLA",IF(ISNUMBER(SEARCH($V$46,T2481)),"WINCOMKONTUM",IF(ISNUMBER(SEARCH($V$47,T2481)),"WINCOMPHUYEN",IF(ISNUMBER(SEARCH($V$48,T2481)),"WINCOMQUANGTRI",IF(ISNUMBER(SEARCH($V$49,T2481)),"WINCOMBINHDINH",IF(ISNUMBER(SEARCH($V$50,T2481)),"WINCOMCAOBANG",IF(ISNUMBER(SEARCH($V$51,T2481)),"WINCOMQUANGBINH",IF(ISNUMBER(SEARCH($V$52,T2481)),"WINCOMLAMDONG",IF(ISNUMBER(SEARCH($V$53,T2481)),"WINCOMVINHLONG",IF(ISNUMBER(SEARCH($V$54,T2481)),"WINCOMDONGTHAP",IF(ISNUMBER(SEARCH($V$55,T2481)),"WINCOMTIENGIANG",IF(ISNUMBER(SEARCH($V$56,T2481)),"WINCOMQUANGNINH",0))))))))))))))))))))))))))))))))))))))))))))))))))))))</f>
        <v>WINCOMDANANG</v>
      </c>
    </row>
    <row r="2482" spans="1:25" x14ac:dyDescent="0.2">
      <c r="A2482" t="s">
        <v>0</v>
      </c>
      <c r="B2482" t="s">
        <v>3937</v>
      </c>
      <c r="C2482" t="s">
        <v>31</v>
      </c>
      <c r="D2482" t="s">
        <v>10</v>
      </c>
      <c r="E2482" t="s">
        <v>4</v>
      </c>
      <c r="F2482" s="5">
        <f t="shared" si="153"/>
        <v>1</v>
      </c>
      <c r="G2482" s="2">
        <v>61050</v>
      </c>
      <c r="H2482" s="2">
        <v>67155</v>
      </c>
      <c r="I2482" t="s">
        <v>5</v>
      </c>
      <c r="J2482" t="s">
        <v>11</v>
      </c>
      <c r="K2482" t="str">
        <f t="shared" si="154"/>
        <v>_Giò sụn gà 250g</v>
      </c>
      <c r="L2482" s="8" t="str">
        <f>VLOOKUP(K2482,'[1]Mã Misa'!$B$2:$D$74,2,0)</f>
        <v>Giò sụn gà 250g</v>
      </c>
      <c r="M2482" s="8" t="str">
        <f>VLOOKUP(L2482,'[1]Mã Misa'!$C$2:$D$74,2,0)</f>
        <v>GSG250</v>
      </c>
      <c r="N2482" s="2">
        <v>61050</v>
      </c>
      <c r="O2482" t="s">
        <v>3938</v>
      </c>
      <c r="P2482" s="8" t="str">
        <f t="shared" si="155"/>
        <v>0019142</v>
      </c>
      <c r="Q2482" s="8" t="e">
        <f t="array" ref="Q2482">IF(VLOOKUP(P2482,$AA$1:$AC$32,1,0)&lt;&gt;0,(P2482&amp;"A"),0)</f>
        <v>#N/A</v>
      </c>
      <c r="R2482" s="12">
        <v>44526</v>
      </c>
      <c r="S2482" t="s">
        <v>3939</v>
      </c>
      <c r="T2482" s="8" t="str">
        <f t="shared" si="156"/>
        <v>VM+ DNG 29</v>
      </c>
      <c r="U2482" t="s">
        <v>6993</v>
      </c>
      <c r="Y2482" t="str">
        <f t="array" ref="Y2482">IF(ISNUMBER(SEARCH($V$3,T2482)),"WINCOMHANOI",IF(ISNUMBER(SEARCH($V$4,T2482)),"WINCOMHOCHIMINH",IF(ISNUMBER(SEARCH($V$5,T2482)),"WINCOMDANANG",IF(ISNUMBER(SEARCH($V$6,T2482)),"WINCOMHAIDUONG",IF(ISNUMBER(SEARCH($V$7,T2482)),"WINCOMQUANGNINH",IF(ISNUMBER(SEARCH($V$8,T2482)),"WINCOMHAIPHONG",IF(ISNUMBER(SEARCH($V$9,T2482)),"WINCOMBACGIANG",IF(ISNUMBER(SEARCH($V$10,T2482)),"WINCOMBACNINH",IF(ISNUMBER(SEARCH($V$11,T2482)),"WINCOMPHUTHO",IF(ISNUMBER(SEARCH($V$12,T2482)),"WINCOMHATINH",IF(ISNUMBER(SEARCH($V$13,T2482)),"WINCOMTHAINGUYEN",IF(ISNUMBER(SEARCH($V$14,T2482)),"WINCOMKHANHHOA",IF(ISNUMBER(SEARCH($V$15,T2482)),"WINCOMHUNGYEN",IF(ISNUMBER(SEARCH($V$16,T2482)),"WINCOMNGHEAN",IF(ISNUMBER(SEARCH($V$17,T2482)),"WINCOMLAOCAI",IF(ISNUMBER(SEARCH($V$18,T2482)),"WINCOMVUNGTAU",IF(ISNUMBER(SEARCH($V$19,T2482)),"WINCOMBINHDUONG",IF(ISNUMBER(SEARCH($V$20,T2482)),"WINCOMKIENGIANG",IF(ISNUMBER(SEARCH($V$21,T2482)),"WINCOMHANAM",IF(ISNUMBER(SEARCH($V$22,T2482)),"WINCOMNAMDINH",IF(ISNUMBER(SEARCH($V$23,T2482)),"WINCOMLANGSON",IF(ISNUMBER(SEARCH($V$24,T2482)),"WINCOMTHANHHOA",IF(ISNUMBER(SEARCH($V$25,T2482)),"WINCOMYENBAI",IF(ISNUMBER(SEARCH($V$26,T2482)),"WINCOMTUYENQUANG",IF(ISNUMBER(SEARCH($V$27,T2482)),"WINCOMHUE",IF(ISNUMBER(SEARCH($V$28,T2482)),"WINCOMQUANGNAM",IF(ISNUMBER(SEARCH($V$29,T2482)),"WINCOMVINHPHUC",IF(ISNUMBER(SEARCH($V$30,T2482)),"WINCOMHAGIANG",IF(ISNUMBER(SEARCH($V$31,T2482)),"WINCOMNINHBINH",IF(ISNUMBER(SEARCH($V$32,T2482)),"WINCOMTRAVINH",IF(ISNUMBER(SEARCH($V$33,T2482)),"WINCOMCANTHO",IF(ISNUMBER(SEARCH($V$34,T2482)),"WINCOMBENTRE",IF(ISNUMBER(SEARCH($V$35,T2482)),"WINCOMCAMAU",IF(ISNUMBER(SEARCH($V$36,T2482)),"WINCOMANGIANG",IF(ISNUMBER(SEARCH($V$37,T2482)),"WINCOMNINHTHUAN",IF(ISNUMBER(SEARCH($V$38,T2482)),"WINCOMTHAIBINH",IF(ISNUMBER(SEARCH($V$39,T2482)),"WINCOMGIALAI",IF(ISNUMBER(SEARCH($V$40,T2482)),"WINCOMHOABINH",IF(ISNUMBER(SEARCH($V$41,T2482)),"WINCOMQUANGNGAI",IF(ISNUMBER(SEARCH($V$42,T2482)),"WINCOMBINHTHUAN",IF(ISNUMBER(SEARCH($V$43,T2482)),"WINCOMDAKLAK",IF(ISNUMBER(SEARCH($V$44,T2482)),"WINCOMSOCTRANG",IF(ISNUMBER(SEARCH($V$45,T2482)),"WINCOMSONLA",IF(ISNUMBER(SEARCH($V$46,T2482)),"WINCOMKONTUM",IF(ISNUMBER(SEARCH($V$47,T2482)),"WINCOMPHUYEN",IF(ISNUMBER(SEARCH($V$48,T2482)),"WINCOMQUANGTRI",IF(ISNUMBER(SEARCH($V$49,T2482)),"WINCOMBINHDINH",IF(ISNUMBER(SEARCH($V$50,T2482)),"WINCOMCAOBANG",IF(ISNUMBER(SEARCH($V$51,T2482)),"WINCOMQUANGBINH",IF(ISNUMBER(SEARCH($V$52,T2482)),"WINCOMLAMDONG",IF(ISNUMBER(SEARCH($V$53,T2482)),"WINCOMVINHLONG",IF(ISNUMBER(SEARCH($V$54,T2482)),"WINCOMDONGTHAP",IF(ISNUMBER(SEARCH($V$55,T2482)),"WINCOMTIENGIANG",IF(ISNUMBER(SEARCH($V$56,T2482)),"WINCOMQUANGNINH",0))))))))))))))))))))))))))))))))))))))))))))))))))))))</f>
        <v>WINCOMDANANG</v>
      </c>
    </row>
    <row r="2483" spans="1:25" x14ac:dyDescent="0.2">
      <c r="A2483" t="s">
        <v>0</v>
      </c>
      <c r="B2483" t="s">
        <v>3937</v>
      </c>
      <c r="C2483" t="s">
        <v>34</v>
      </c>
      <c r="D2483" t="s">
        <v>32</v>
      </c>
      <c r="E2483" t="s">
        <v>4</v>
      </c>
      <c r="F2483" s="5">
        <f t="shared" si="153"/>
        <v>1</v>
      </c>
      <c r="G2483" s="2">
        <v>59400</v>
      </c>
      <c r="H2483" s="2">
        <v>65340.000000000007</v>
      </c>
      <c r="I2483" t="s">
        <v>5</v>
      </c>
      <c r="J2483" t="s">
        <v>33</v>
      </c>
      <c r="K2483" t="str">
        <f t="shared" si="154"/>
        <v>_Giò lụa 250g</v>
      </c>
      <c r="L2483" s="8" t="str">
        <f>VLOOKUP(K2483,'[1]Mã Misa'!$B$2:$D$74,2,0)</f>
        <v>Giò lụa 250g</v>
      </c>
      <c r="M2483" s="8" t="str">
        <f>VLOOKUP(L2483,'[1]Mã Misa'!$C$2:$D$74,2,0)</f>
        <v>GL250</v>
      </c>
      <c r="N2483" s="2">
        <v>59400</v>
      </c>
      <c r="O2483" t="s">
        <v>3938</v>
      </c>
      <c r="P2483" s="8" t="str">
        <f t="shared" si="155"/>
        <v>0019142</v>
      </c>
      <c r="Q2483" s="8" t="e">
        <f t="array" ref="Q2483">IF(VLOOKUP(P2483,$AA$1:$AC$32,1,0)&lt;&gt;0,(P2483&amp;"A"),0)</f>
        <v>#N/A</v>
      </c>
      <c r="R2483" s="12">
        <v>44526</v>
      </c>
      <c r="S2483" t="s">
        <v>3939</v>
      </c>
      <c r="T2483" s="8" t="str">
        <f t="shared" si="156"/>
        <v>VM+ DNG 29</v>
      </c>
      <c r="U2483" t="s">
        <v>6993</v>
      </c>
      <c r="Y2483" t="str">
        <f t="array" ref="Y2483">IF(ISNUMBER(SEARCH($V$3,T2483)),"WINCOMHANOI",IF(ISNUMBER(SEARCH($V$4,T2483)),"WINCOMHOCHIMINH",IF(ISNUMBER(SEARCH($V$5,T2483)),"WINCOMDANANG",IF(ISNUMBER(SEARCH($V$6,T2483)),"WINCOMHAIDUONG",IF(ISNUMBER(SEARCH($V$7,T2483)),"WINCOMQUANGNINH",IF(ISNUMBER(SEARCH($V$8,T2483)),"WINCOMHAIPHONG",IF(ISNUMBER(SEARCH($V$9,T2483)),"WINCOMBACGIANG",IF(ISNUMBER(SEARCH($V$10,T2483)),"WINCOMBACNINH",IF(ISNUMBER(SEARCH($V$11,T2483)),"WINCOMPHUTHO",IF(ISNUMBER(SEARCH($V$12,T2483)),"WINCOMHATINH",IF(ISNUMBER(SEARCH($V$13,T2483)),"WINCOMTHAINGUYEN",IF(ISNUMBER(SEARCH($V$14,T2483)),"WINCOMKHANHHOA",IF(ISNUMBER(SEARCH($V$15,T2483)),"WINCOMHUNGYEN",IF(ISNUMBER(SEARCH($V$16,T2483)),"WINCOMNGHEAN",IF(ISNUMBER(SEARCH($V$17,T2483)),"WINCOMLAOCAI",IF(ISNUMBER(SEARCH($V$18,T2483)),"WINCOMVUNGTAU",IF(ISNUMBER(SEARCH($V$19,T2483)),"WINCOMBINHDUONG",IF(ISNUMBER(SEARCH($V$20,T2483)),"WINCOMKIENGIANG",IF(ISNUMBER(SEARCH($V$21,T2483)),"WINCOMHANAM",IF(ISNUMBER(SEARCH($V$22,T2483)),"WINCOMNAMDINH",IF(ISNUMBER(SEARCH($V$23,T2483)),"WINCOMLANGSON",IF(ISNUMBER(SEARCH($V$24,T2483)),"WINCOMTHANHHOA",IF(ISNUMBER(SEARCH($V$25,T2483)),"WINCOMYENBAI",IF(ISNUMBER(SEARCH($V$26,T2483)),"WINCOMTUYENQUANG",IF(ISNUMBER(SEARCH($V$27,T2483)),"WINCOMHUE",IF(ISNUMBER(SEARCH($V$28,T2483)),"WINCOMQUANGNAM",IF(ISNUMBER(SEARCH($V$29,T2483)),"WINCOMVINHPHUC",IF(ISNUMBER(SEARCH($V$30,T2483)),"WINCOMHAGIANG",IF(ISNUMBER(SEARCH($V$31,T2483)),"WINCOMNINHBINH",IF(ISNUMBER(SEARCH($V$32,T2483)),"WINCOMTRAVINH",IF(ISNUMBER(SEARCH($V$33,T2483)),"WINCOMCANTHO",IF(ISNUMBER(SEARCH($V$34,T2483)),"WINCOMBENTRE",IF(ISNUMBER(SEARCH($V$35,T2483)),"WINCOMCAMAU",IF(ISNUMBER(SEARCH($V$36,T2483)),"WINCOMANGIANG",IF(ISNUMBER(SEARCH($V$37,T2483)),"WINCOMNINHTHUAN",IF(ISNUMBER(SEARCH($V$38,T2483)),"WINCOMTHAIBINH",IF(ISNUMBER(SEARCH($V$39,T2483)),"WINCOMGIALAI",IF(ISNUMBER(SEARCH($V$40,T2483)),"WINCOMHOABINH",IF(ISNUMBER(SEARCH($V$41,T2483)),"WINCOMQUANGNGAI",IF(ISNUMBER(SEARCH($V$42,T2483)),"WINCOMBINHTHUAN",IF(ISNUMBER(SEARCH($V$43,T2483)),"WINCOMDAKLAK",IF(ISNUMBER(SEARCH($V$44,T2483)),"WINCOMSOCTRANG",IF(ISNUMBER(SEARCH($V$45,T2483)),"WINCOMSONLA",IF(ISNUMBER(SEARCH($V$46,T2483)),"WINCOMKONTUM",IF(ISNUMBER(SEARCH($V$47,T2483)),"WINCOMPHUYEN",IF(ISNUMBER(SEARCH($V$48,T2483)),"WINCOMQUANGTRI",IF(ISNUMBER(SEARCH($V$49,T2483)),"WINCOMBINHDINH",IF(ISNUMBER(SEARCH($V$50,T2483)),"WINCOMCAOBANG",IF(ISNUMBER(SEARCH($V$51,T2483)),"WINCOMQUANGBINH",IF(ISNUMBER(SEARCH($V$52,T2483)),"WINCOMLAMDONG",IF(ISNUMBER(SEARCH($V$53,T2483)),"WINCOMVINHLONG",IF(ISNUMBER(SEARCH($V$54,T2483)),"WINCOMDONGTHAP",IF(ISNUMBER(SEARCH($V$55,T2483)),"WINCOMTIENGIANG",IF(ISNUMBER(SEARCH($V$56,T2483)),"WINCOMQUANGNINH",0))))))))))))))))))))))))))))))))))))))))))))))))))))))</f>
        <v>WINCOMDANANG</v>
      </c>
    </row>
    <row r="2484" spans="1:25" x14ac:dyDescent="0.2">
      <c r="A2484" t="s">
        <v>0</v>
      </c>
      <c r="B2484" t="s">
        <v>3940</v>
      </c>
      <c r="C2484" t="s">
        <v>2</v>
      </c>
      <c r="D2484" t="s">
        <v>32</v>
      </c>
      <c r="E2484" t="s">
        <v>4</v>
      </c>
      <c r="F2484" s="5">
        <f t="shared" si="153"/>
        <v>7</v>
      </c>
      <c r="G2484" s="2">
        <v>415800</v>
      </c>
      <c r="H2484" s="2">
        <v>457380.00000000006</v>
      </c>
      <c r="I2484" t="s">
        <v>5</v>
      </c>
      <c r="J2484" t="s">
        <v>33</v>
      </c>
      <c r="K2484" t="str">
        <f t="shared" si="154"/>
        <v>_Giò lụa 250g</v>
      </c>
      <c r="L2484" s="8" t="str">
        <f>VLOOKUP(K2484,'[1]Mã Misa'!$B$2:$D$74,2,0)</f>
        <v>Giò lụa 250g</v>
      </c>
      <c r="M2484" s="8" t="str">
        <f>VLOOKUP(L2484,'[1]Mã Misa'!$C$2:$D$74,2,0)</f>
        <v>GL250</v>
      </c>
      <c r="N2484" s="2">
        <v>59400</v>
      </c>
      <c r="O2484" t="s">
        <v>3941</v>
      </c>
      <c r="P2484" s="8" t="str">
        <f t="shared" si="155"/>
        <v>0045130</v>
      </c>
      <c r="Q2484" s="8" t="e">
        <f t="array" ref="Q2484">IF(VLOOKUP(P2484,$AA$1:$AC$32,1,0)&lt;&gt;0,(P2484&amp;"A"),0)</f>
        <v>#N/A</v>
      </c>
      <c r="R2484" s="12">
        <v>44526</v>
      </c>
      <c r="S2484" t="s">
        <v>3942</v>
      </c>
      <c r="T2484" s="8" t="str">
        <f t="shared" si="156"/>
        <v>VM+HCM 196</v>
      </c>
      <c r="U2484" t="s">
        <v>6994</v>
      </c>
      <c r="Y2484" t="str">
        <f t="array" ref="Y2484">IF(ISNUMBER(SEARCH($V$3,T2484)),"WINCOMHANOI",IF(ISNUMBER(SEARCH($V$4,T2484)),"WINCOMHOCHIMINH",IF(ISNUMBER(SEARCH($V$5,T2484)),"WINCOMDANANG",IF(ISNUMBER(SEARCH($V$6,T2484)),"WINCOMHAIDUONG",IF(ISNUMBER(SEARCH($V$7,T2484)),"WINCOMQUANGNINH",IF(ISNUMBER(SEARCH($V$8,T2484)),"WINCOMHAIPHONG",IF(ISNUMBER(SEARCH($V$9,T2484)),"WINCOMBACGIANG",IF(ISNUMBER(SEARCH($V$10,T2484)),"WINCOMBACNINH",IF(ISNUMBER(SEARCH($V$11,T2484)),"WINCOMPHUTHO",IF(ISNUMBER(SEARCH($V$12,T2484)),"WINCOMHATINH",IF(ISNUMBER(SEARCH($V$13,T2484)),"WINCOMTHAINGUYEN",IF(ISNUMBER(SEARCH($V$14,T2484)),"WINCOMKHANHHOA",IF(ISNUMBER(SEARCH($V$15,T2484)),"WINCOMHUNGYEN",IF(ISNUMBER(SEARCH($V$16,T2484)),"WINCOMNGHEAN",IF(ISNUMBER(SEARCH($V$17,T2484)),"WINCOMLAOCAI",IF(ISNUMBER(SEARCH($V$18,T2484)),"WINCOMVUNGTAU",IF(ISNUMBER(SEARCH($V$19,T2484)),"WINCOMBINHDUONG",IF(ISNUMBER(SEARCH($V$20,T2484)),"WINCOMKIENGIANG",IF(ISNUMBER(SEARCH($V$21,T2484)),"WINCOMHANAM",IF(ISNUMBER(SEARCH($V$22,T2484)),"WINCOMNAMDINH",IF(ISNUMBER(SEARCH($V$23,T2484)),"WINCOMLANGSON",IF(ISNUMBER(SEARCH($V$24,T2484)),"WINCOMTHANHHOA",IF(ISNUMBER(SEARCH($V$25,T2484)),"WINCOMYENBAI",IF(ISNUMBER(SEARCH($V$26,T2484)),"WINCOMTUYENQUANG",IF(ISNUMBER(SEARCH($V$27,T2484)),"WINCOMHUE",IF(ISNUMBER(SEARCH($V$28,T2484)),"WINCOMQUANGNAM",IF(ISNUMBER(SEARCH($V$29,T2484)),"WINCOMVINHPHUC",IF(ISNUMBER(SEARCH($V$30,T2484)),"WINCOMHAGIANG",IF(ISNUMBER(SEARCH($V$31,T2484)),"WINCOMNINHBINH",IF(ISNUMBER(SEARCH($V$32,T2484)),"WINCOMTRAVINH",IF(ISNUMBER(SEARCH($V$33,T2484)),"WINCOMCANTHO",IF(ISNUMBER(SEARCH($V$34,T2484)),"WINCOMBENTRE",IF(ISNUMBER(SEARCH($V$35,T2484)),"WINCOMCAMAU",IF(ISNUMBER(SEARCH($V$36,T2484)),"WINCOMANGIANG",IF(ISNUMBER(SEARCH($V$37,T2484)),"WINCOMNINHTHUAN",IF(ISNUMBER(SEARCH($V$38,T2484)),"WINCOMTHAIBINH",IF(ISNUMBER(SEARCH($V$39,T2484)),"WINCOMGIALAI",IF(ISNUMBER(SEARCH($V$40,T2484)),"WINCOMHOABINH",IF(ISNUMBER(SEARCH($V$41,T2484)),"WINCOMQUANGNGAI",IF(ISNUMBER(SEARCH($V$42,T2484)),"WINCOMBINHTHUAN",IF(ISNUMBER(SEARCH($V$43,T2484)),"WINCOMDAKLAK",IF(ISNUMBER(SEARCH($V$44,T2484)),"WINCOMSOCTRANG",IF(ISNUMBER(SEARCH($V$45,T2484)),"WINCOMSONLA",IF(ISNUMBER(SEARCH($V$46,T2484)),"WINCOMKONTUM",IF(ISNUMBER(SEARCH($V$47,T2484)),"WINCOMPHUYEN",IF(ISNUMBER(SEARCH($V$48,T2484)),"WINCOMQUANGTRI",IF(ISNUMBER(SEARCH($V$49,T2484)),"WINCOMBINHDINH",IF(ISNUMBER(SEARCH($V$50,T2484)),"WINCOMCAOBANG",IF(ISNUMBER(SEARCH($V$51,T2484)),"WINCOMQUANGBINH",IF(ISNUMBER(SEARCH($V$52,T2484)),"WINCOMLAMDONG",IF(ISNUMBER(SEARCH($V$53,T2484)),"WINCOMVINHLONG",IF(ISNUMBER(SEARCH($V$54,T2484)),"WINCOMDONGTHAP",IF(ISNUMBER(SEARCH($V$55,T2484)),"WINCOMTIENGIANG",IF(ISNUMBER(SEARCH($V$56,T2484)),"WINCOMQUANGNINH",0))))))))))))))))))))))))))))))))))))))))))))))))))))))</f>
        <v>WINCOMHOCHIMINH</v>
      </c>
    </row>
    <row r="2485" spans="1:25" x14ac:dyDescent="0.2">
      <c r="A2485" t="s">
        <v>0</v>
      </c>
      <c r="B2485" t="s">
        <v>3940</v>
      </c>
      <c r="C2485" t="s">
        <v>31</v>
      </c>
      <c r="D2485" t="s">
        <v>62</v>
      </c>
      <c r="E2485" t="s">
        <v>4</v>
      </c>
      <c r="F2485" s="5">
        <f t="shared" si="153"/>
        <v>4</v>
      </c>
      <c r="G2485" s="2">
        <v>421600</v>
      </c>
      <c r="H2485" s="2">
        <v>463760.00000000006</v>
      </c>
      <c r="I2485" t="s">
        <v>5</v>
      </c>
      <c r="J2485" t="s">
        <v>63</v>
      </c>
      <c r="K2485" t="str">
        <f t="shared" si="154"/>
        <v>_Đùi gà sốt cay 500g</v>
      </c>
      <c r="L2485" s="8" t="str">
        <f>VLOOKUP(K2485,'[1]Mã Misa'!$B$2:$D$74,2,0)</f>
        <v>Đùi gà sốt cay 500g</v>
      </c>
      <c r="M2485" s="8" t="str">
        <f>VLOOKUP(L2485,'[1]Mã Misa'!$C$2:$D$74,2,0)</f>
        <v>DGSC500</v>
      </c>
      <c r="N2485" s="2">
        <v>105400</v>
      </c>
      <c r="O2485" t="s">
        <v>3941</v>
      </c>
      <c r="P2485" s="8" t="str">
        <f t="shared" si="155"/>
        <v>0045130</v>
      </c>
      <c r="Q2485" s="8" t="e">
        <f t="array" ref="Q2485">IF(VLOOKUP(P2485,$AA$1:$AC$32,1,0)&lt;&gt;0,(P2485&amp;"A"),0)</f>
        <v>#N/A</v>
      </c>
      <c r="R2485" s="12">
        <v>44526</v>
      </c>
      <c r="S2485" t="s">
        <v>3942</v>
      </c>
      <c r="T2485" s="8" t="str">
        <f t="shared" si="156"/>
        <v>VM+HCM 196</v>
      </c>
      <c r="U2485" t="s">
        <v>6994</v>
      </c>
      <c r="Y2485" t="str">
        <f t="array" ref="Y2485">IF(ISNUMBER(SEARCH($V$3,T2485)),"WINCOMHANOI",IF(ISNUMBER(SEARCH($V$4,T2485)),"WINCOMHOCHIMINH",IF(ISNUMBER(SEARCH($V$5,T2485)),"WINCOMDANANG",IF(ISNUMBER(SEARCH($V$6,T2485)),"WINCOMHAIDUONG",IF(ISNUMBER(SEARCH($V$7,T2485)),"WINCOMQUANGNINH",IF(ISNUMBER(SEARCH($V$8,T2485)),"WINCOMHAIPHONG",IF(ISNUMBER(SEARCH($V$9,T2485)),"WINCOMBACGIANG",IF(ISNUMBER(SEARCH($V$10,T2485)),"WINCOMBACNINH",IF(ISNUMBER(SEARCH($V$11,T2485)),"WINCOMPHUTHO",IF(ISNUMBER(SEARCH($V$12,T2485)),"WINCOMHATINH",IF(ISNUMBER(SEARCH($V$13,T2485)),"WINCOMTHAINGUYEN",IF(ISNUMBER(SEARCH($V$14,T2485)),"WINCOMKHANHHOA",IF(ISNUMBER(SEARCH($V$15,T2485)),"WINCOMHUNGYEN",IF(ISNUMBER(SEARCH($V$16,T2485)),"WINCOMNGHEAN",IF(ISNUMBER(SEARCH($V$17,T2485)),"WINCOMLAOCAI",IF(ISNUMBER(SEARCH($V$18,T2485)),"WINCOMVUNGTAU",IF(ISNUMBER(SEARCH($V$19,T2485)),"WINCOMBINHDUONG",IF(ISNUMBER(SEARCH($V$20,T2485)),"WINCOMKIENGIANG",IF(ISNUMBER(SEARCH($V$21,T2485)),"WINCOMHANAM",IF(ISNUMBER(SEARCH($V$22,T2485)),"WINCOMNAMDINH",IF(ISNUMBER(SEARCH($V$23,T2485)),"WINCOMLANGSON",IF(ISNUMBER(SEARCH($V$24,T2485)),"WINCOMTHANHHOA",IF(ISNUMBER(SEARCH($V$25,T2485)),"WINCOMYENBAI",IF(ISNUMBER(SEARCH($V$26,T2485)),"WINCOMTUYENQUANG",IF(ISNUMBER(SEARCH($V$27,T2485)),"WINCOMHUE",IF(ISNUMBER(SEARCH($V$28,T2485)),"WINCOMQUANGNAM",IF(ISNUMBER(SEARCH($V$29,T2485)),"WINCOMVINHPHUC",IF(ISNUMBER(SEARCH($V$30,T2485)),"WINCOMHAGIANG",IF(ISNUMBER(SEARCH($V$31,T2485)),"WINCOMNINHBINH",IF(ISNUMBER(SEARCH($V$32,T2485)),"WINCOMTRAVINH",IF(ISNUMBER(SEARCH($V$33,T2485)),"WINCOMCANTHO",IF(ISNUMBER(SEARCH($V$34,T2485)),"WINCOMBENTRE",IF(ISNUMBER(SEARCH($V$35,T2485)),"WINCOMCAMAU",IF(ISNUMBER(SEARCH($V$36,T2485)),"WINCOMANGIANG",IF(ISNUMBER(SEARCH($V$37,T2485)),"WINCOMNINHTHUAN",IF(ISNUMBER(SEARCH($V$38,T2485)),"WINCOMTHAIBINH",IF(ISNUMBER(SEARCH($V$39,T2485)),"WINCOMGIALAI",IF(ISNUMBER(SEARCH($V$40,T2485)),"WINCOMHOABINH",IF(ISNUMBER(SEARCH($V$41,T2485)),"WINCOMQUANGNGAI",IF(ISNUMBER(SEARCH($V$42,T2485)),"WINCOMBINHTHUAN",IF(ISNUMBER(SEARCH($V$43,T2485)),"WINCOMDAKLAK",IF(ISNUMBER(SEARCH($V$44,T2485)),"WINCOMSOCTRANG",IF(ISNUMBER(SEARCH($V$45,T2485)),"WINCOMSONLA",IF(ISNUMBER(SEARCH($V$46,T2485)),"WINCOMKONTUM",IF(ISNUMBER(SEARCH($V$47,T2485)),"WINCOMPHUYEN",IF(ISNUMBER(SEARCH($V$48,T2485)),"WINCOMQUANGTRI",IF(ISNUMBER(SEARCH($V$49,T2485)),"WINCOMBINHDINH",IF(ISNUMBER(SEARCH($V$50,T2485)),"WINCOMCAOBANG",IF(ISNUMBER(SEARCH($V$51,T2485)),"WINCOMQUANGBINH",IF(ISNUMBER(SEARCH($V$52,T2485)),"WINCOMLAMDONG",IF(ISNUMBER(SEARCH($V$53,T2485)),"WINCOMVINHLONG",IF(ISNUMBER(SEARCH($V$54,T2485)),"WINCOMDONGTHAP",IF(ISNUMBER(SEARCH($V$55,T2485)),"WINCOMTIENGIANG",IF(ISNUMBER(SEARCH($V$56,T2485)),"WINCOMQUANGNINH",0))))))))))))))))))))))))))))))))))))))))))))))))))))))</f>
        <v>WINCOMHOCHIMINH</v>
      </c>
    </row>
    <row r="2486" spans="1:25" x14ac:dyDescent="0.2">
      <c r="A2486" t="s">
        <v>0</v>
      </c>
      <c r="B2486" t="s">
        <v>3940</v>
      </c>
      <c r="C2486" t="s">
        <v>34</v>
      </c>
      <c r="D2486" t="s">
        <v>3</v>
      </c>
      <c r="E2486" t="s">
        <v>4</v>
      </c>
      <c r="F2486" s="5">
        <f t="shared" si="153"/>
        <v>1</v>
      </c>
      <c r="G2486" s="2">
        <v>88846</v>
      </c>
      <c r="H2486" s="2">
        <v>97730.6</v>
      </c>
      <c r="I2486" t="s">
        <v>5</v>
      </c>
      <c r="J2486" t="s">
        <v>6</v>
      </c>
      <c r="K2486" t="str">
        <f t="shared" si="154"/>
        <v>Gà muối gói 500g</v>
      </c>
      <c r="L2486" s="8" t="str">
        <f>VLOOKUP(K2486,'[1]Mã Misa'!$B$2:$D$74,2,0)</f>
        <v>Gà muối 500g</v>
      </c>
      <c r="M2486" s="8" t="str">
        <f>VLOOKUP(L2486,'[1]Mã Misa'!$C$2:$D$74,2,0)</f>
        <v>GM500</v>
      </c>
      <c r="N2486" s="2">
        <v>88846</v>
      </c>
      <c r="O2486" t="s">
        <v>3941</v>
      </c>
      <c r="P2486" s="8" t="str">
        <f t="shared" si="155"/>
        <v>0045130</v>
      </c>
      <c r="Q2486" s="8" t="e">
        <f t="array" ref="Q2486">IF(VLOOKUP(P2486,$AA$1:$AC$32,1,0)&lt;&gt;0,(P2486&amp;"A"),0)</f>
        <v>#N/A</v>
      </c>
      <c r="R2486" s="12">
        <v>44526</v>
      </c>
      <c r="S2486" t="s">
        <v>3942</v>
      </c>
      <c r="T2486" s="8" t="str">
        <f t="shared" si="156"/>
        <v>VM+HCM 196</v>
      </c>
      <c r="U2486" t="s">
        <v>6994</v>
      </c>
      <c r="Y2486" t="str">
        <f t="array" ref="Y2486">IF(ISNUMBER(SEARCH($V$3,T2486)),"WINCOMHANOI",IF(ISNUMBER(SEARCH($V$4,T2486)),"WINCOMHOCHIMINH",IF(ISNUMBER(SEARCH($V$5,T2486)),"WINCOMDANANG",IF(ISNUMBER(SEARCH($V$6,T2486)),"WINCOMHAIDUONG",IF(ISNUMBER(SEARCH($V$7,T2486)),"WINCOMQUANGNINH",IF(ISNUMBER(SEARCH($V$8,T2486)),"WINCOMHAIPHONG",IF(ISNUMBER(SEARCH($V$9,T2486)),"WINCOMBACGIANG",IF(ISNUMBER(SEARCH($V$10,T2486)),"WINCOMBACNINH",IF(ISNUMBER(SEARCH($V$11,T2486)),"WINCOMPHUTHO",IF(ISNUMBER(SEARCH($V$12,T2486)),"WINCOMHATINH",IF(ISNUMBER(SEARCH($V$13,T2486)),"WINCOMTHAINGUYEN",IF(ISNUMBER(SEARCH($V$14,T2486)),"WINCOMKHANHHOA",IF(ISNUMBER(SEARCH($V$15,T2486)),"WINCOMHUNGYEN",IF(ISNUMBER(SEARCH($V$16,T2486)),"WINCOMNGHEAN",IF(ISNUMBER(SEARCH($V$17,T2486)),"WINCOMLAOCAI",IF(ISNUMBER(SEARCH($V$18,T2486)),"WINCOMVUNGTAU",IF(ISNUMBER(SEARCH($V$19,T2486)),"WINCOMBINHDUONG",IF(ISNUMBER(SEARCH($V$20,T2486)),"WINCOMKIENGIANG",IF(ISNUMBER(SEARCH($V$21,T2486)),"WINCOMHANAM",IF(ISNUMBER(SEARCH($V$22,T2486)),"WINCOMNAMDINH",IF(ISNUMBER(SEARCH($V$23,T2486)),"WINCOMLANGSON",IF(ISNUMBER(SEARCH($V$24,T2486)),"WINCOMTHANHHOA",IF(ISNUMBER(SEARCH($V$25,T2486)),"WINCOMYENBAI",IF(ISNUMBER(SEARCH($V$26,T2486)),"WINCOMTUYENQUANG",IF(ISNUMBER(SEARCH($V$27,T2486)),"WINCOMHUE",IF(ISNUMBER(SEARCH($V$28,T2486)),"WINCOMQUANGNAM",IF(ISNUMBER(SEARCH($V$29,T2486)),"WINCOMVINHPHUC",IF(ISNUMBER(SEARCH($V$30,T2486)),"WINCOMHAGIANG",IF(ISNUMBER(SEARCH($V$31,T2486)),"WINCOMNINHBINH",IF(ISNUMBER(SEARCH($V$32,T2486)),"WINCOMTRAVINH",IF(ISNUMBER(SEARCH($V$33,T2486)),"WINCOMCANTHO",IF(ISNUMBER(SEARCH($V$34,T2486)),"WINCOMBENTRE",IF(ISNUMBER(SEARCH($V$35,T2486)),"WINCOMCAMAU",IF(ISNUMBER(SEARCH($V$36,T2486)),"WINCOMANGIANG",IF(ISNUMBER(SEARCH($V$37,T2486)),"WINCOMNINHTHUAN",IF(ISNUMBER(SEARCH($V$38,T2486)),"WINCOMTHAIBINH",IF(ISNUMBER(SEARCH($V$39,T2486)),"WINCOMGIALAI",IF(ISNUMBER(SEARCH($V$40,T2486)),"WINCOMHOABINH",IF(ISNUMBER(SEARCH($V$41,T2486)),"WINCOMQUANGNGAI",IF(ISNUMBER(SEARCH($V$42,T2486)),"WINCOMBINHTHUAN",IF(ISNUMBER(SEARCH($V$43,T2486)),"WINCOMDAKLAK",IF(ISNUMBER(SEARCH($V$44,T2486)),"WINCOMSOCTRANG",IF(ISNUMBER(SEARCH($V$45,T2486)),"WINCOMSONLA",IF(ISNUMBER(SEARCH($V$46,T2486)),"WINCOMKONTUM",IF(ISNUMBER(SEARCH($V$47,T2486)),"WINCOMPHUYEN",IF(ISNUMBER(SEARCH($V$48,T2486)),"WINCOMQUANGTRI",IF(ISNUMBER(SEARCH($V$49,T2486)),"WINCOMBINHDINH",IF(ISNUMBER(SEARCH($V$50,T2486)),"WINCOMCAOBANG",IF(ISNUMBER(SEARCH($V$51,T2486)),"WINCOMQUANGBINH",IF(ISNUMBER(SEARCH($V$52,T2486)),"WINCOMLAMDONG",IF(ISNUMBER(SEARCH($V$53,T2486)),"WINCOMVINHLONG",IF(ISNUMBER(SEARCH($V$54,T2486)),"WINCOMDONGTHAP",IF(ISNUMBER(SEARCH($V$55,T2486)),"WINCOMTIENGIANG",IF(ISNUMBER(SEARCH($V$56,T2486)),"WINCOMQUANGNINH",0))))))))))))))))))))))))))))))))))))))))))))))))))))))</f>
        <v>WINCOMHOCHIMINH</v>
      </c>
    </row>
    <row r="2487" spans="1:25" x14ac:dyDescent="0.2">
      <c r="A2487" t="s">
        <v>0</v>
      </c>
      <c r="B2487" t="s">
        <v>3940</v>
      </c>
      <c r="C2487" t="s">
        <v>37</v>
      </c>
      <c r="D2487" t="s">
        <v>27</v>
      </c>
      <c r="E2487" t="s">
        <v>4</v>
      </c>
      <c r="F2487" s="5">
        <f t="shared" si="153"/>
        <v>3</v>
      </c>
      <c r="G2487" s="2">
        <v>222750</v>
      </c>
      <c r="H2487" s="2">
        <v>245025.00000000003</v>
      </c>
      <c r="I2487" t="s">
        <v>5</v>
      </c>
      <c r="J2487" t="s">
        <v>28</v>
      </c>
      <c r="K2487" t="str">
        <f t="shared" si="154"/>
        <v>_Chả cốm 300g</v>
      </c>
      <c r="L2487" s="8" t="str">
        <f>VLOOKUP(K2487,'[1]Mã Misa'!$B$2:$D$74,2,0)</f>
        <v>Chả cốm 300g</v>
      </c>
      <c r="M2487" s="8" t="str">
        <f>VLOOKUP(L2487,'[1]Mã Misa'!$C$2:$D$74,2,0)</f>
        <v>CC300</v>
      </c>
      <c r="N2487" s="2">
        <v>74250</v>
      </c>
      <c r="O2487" t="s">
        <v>3941</v>
      </c>
      <c r="P2487" s="8" t="str">
        <f t="shared" si="155"/>
        <v>0045130</v>
      </c>
      <c r="Q2487" s="8" t="e">
        <f t="array" ref="Q2487">IF(VLOOKUP(P2487,$AA$1:$AC$32,1,0)&lt;&gt;0,(P2487&amp;"A"),0)</f>
        <v>#N/A</v>
      </c>
      <c r="R2487" s="12">
        <v>44526</v>
      </c>
      <c r="S2487" t="s">
        <v>3942</v>
      </c>
      <c r="T2487" s="8" t="str">
        <f t="shared" si="156"/>
        <v>VM+HCM 196</v>
      </c>
      <c r="U2487" t="s">
        <v>6994</v>
      </c>
      <c r="Y2487" t="str">
        <f t="array" ref="Y2487">IF(ISNUMBER(SEARCH($V$3,T2487)),"WINCOMHANOI",IF(ISNUMBER(SEARCH($V$4,T2487)),"WINCOMHOCHIMINH",IF(ISNUMBER(SEARCH($V$5,T2487)),"WINCOMDANANG",IF(ISNUMBER(SEARCH($V$6,T2487)),"WINCOMHAIDUONG",IF(ISNUMBER(SEARCH($V$7,T2487)),"WINCOMQUANGNINH",IF(ISNUMBER(SEARCH($V$8,T2487)),"WINCOMHAIPHONG",IF(ISNUMBER(SEARCH($V$9,T2487)),"WINCOMBACGIANG",IF(ISNUMBER(SEARCH($V$10,T2487)),"WINCOMBACNINH",IF(ISNUMBER(SEARCH($V$11,T2487)),"WINCOMPHUTHO",IF(ISNUMBER(SEARCH($V$12,T2487)),"WINCOMHATINH",IF(ISNUMBER(SEARCH($V$13,T2487)),"WINCOMTHAINGUYEN",IF(ISNUMBER(SEARCH($V$14,T2487)),"WINCOMKHANHHOA",IF(ISNUMBER(SEARCH($V$15,T2487)),"WINCOMHUNGYEN",IF(ISNUMBER(SEARCH($V$16,T2487)),"WINCOMNGHEAN",IF(ISNUMBER(SEARCH($V$17,T2487)),"WINCOMLAOCAI",IF(ISNUMBER(SEARCH($V$18,T2487)),"WINCOMVUNGTAU",IF(ISNUMBER(SEARCH($V$19,T2487)),"WINCOMBINHDUONG",IF(ISNUMBER(SEARCH($V$20,T2487)),"WINCOMKIENGIANG",IF(ISNUMBER(SEARCH($V$21,T2487)),"WINCOMHANAM",IF(ISNUMBER(SEARCH($V$22,T2487)),"WINCOMNAMDINH",IF(ISNUMBER(SEARCH($V$23,T2487)),"WINCOMLANGSON",IF(ISNUMBER(SEARCH($V$24,T2487)),"WINCOMTHANHHOA",IF(ISNUMBER(SEARCH($V$25,T2487)),"WINCOMYENBAI",IF(ISNUMBER(SEARCH($V$26,T2487)),"WINCOMTUYENQUANG",IF(ISNUMBER(SEARCH($V$27,T2487)),"WINCOMHUE",IF(ISNUMBER(SEARCH($V$28,T2487)),"WINCOMQUANGNAM",IF(ISNUMBER(SEARCH($V$29,T2487)),"WINCOMVINHPHUC",IF(ISNUMBER(SEARCH($V$30,T2487)),"WINCOMHAGIANG",IF(ISNUMBER(SEARCH($V$31,T2487)),"WINCOMNINHBINH",IF(ISNUMBER(SEARCH($V$32,T2487)),"WINCOMTRAVINH",IF(ISNUMBER(SEARCH($V$33,T2487)),"WINCOMCANTHO",IF(ISNUMBER(SEARCH($V$34,T2487)),"WINCOMBENTRE",IF(ISNUMBER(SEARCH($V$35,T2487)),"WINCOMCAMAU",IF(ISNUMBER(SEARCH($V$36,T2487)),"WINCOMANGIANG",IF(ISNUMBER(SEARCH($V$37,T2487)),"WINCOMNINHTHUAN",IF(ISNUMBER(SEARCH($V$38,T2487)),"WINCOMTHAIBINH",IF(ISNUMBER(SEARCH($V$39,T2487)),"WINCOMGIALAI",IF(ISNUMBER(SEARCH($V$40,T2487)),"WINCOMHOABINH",IF(ISNUMBER(SEARCH($V$41,T2487)),"WINCOMQUANGNGAI",IF(ISNUMBER(SEARCH($V$42,T2487)),"WINCOMBINHTHUAN",IF(ISNUMBER(SEARCH($V$43,T2487)),"WINCOMDAKLAK",IF(ISNUMBER(SEARCH($V$44,T2487)),"WINCOMSOCTRANG",IF(ISNUMBER(SEARCH($V$45,T2487)),"WINCOMSONLA",IF(ISNUMBER(SEARCH($V$46,T2487)),"WINCOMKONTUM",IF(ISNUMBER(SEARCH($V$47,T2487)),"WINCOMPHUYEN",IF(ISNUMBER(SEARCH($V$48,T2487)),"WINCOMQUANGTRI",IF(ISNUMBER(SEARCH($V$49,T2487)),"WINCOMBINHDINH",IF(ISNUMBER(SEARCH($V$50,T2487)),"WINCOMCAOBANG",IF(ISNUMBER(SEARCH($V$51,T2487)),"WINCOMQUANGBINH",IF(ISNUMBER(SEARCH($V$52,T2487)),"WINCOMLAMDONG",IF(ISNUMBER(SEARCH($V$53,T2487)),"WINCOMVINHLONG",IF(ISNUMBER(SEARCH($V$54,T2487)),"WINCOMDONGTHAP",IF(ISNUMBER(SEARCH($V$55,T2487)),"WINCOMTIENGIANG",IF(ISNUMBER(SEARCH($V$56,T2487)),"WINCOMQUANGNINH",0))))))))))))))))))))))))))))))))))))))))))))))))))))))</f>
        <v>WINCOMHOCHIMINH</v>
      </c>
    </row>
    <row r="2488" spans="1:25" x14ac:dyDescent="0.2">
      <c r="A2488" t="s">
        <v>0</v>
      </c>
      <c r="B2488" t="s">
        <v>3940</v>
      </c>
      <c r="C2488" t="s">
        <v>38</v>
      </c>
      <c r="D2488" t="s">
        <v>10</v>
      </c>
      <c r="E2488" t="s">
        <v>4</v>
      </c>
      <c r="F2488" s="5">
        <f t="shared" si="153"/>
        <v>13</v>
      </c>
      <c r="G2488" s="2">
        <v>793650</v>
      </c>
      <c r="H2488" s="2">
        <v>873015.00000000012</v>
      </c>
      <c r="I2488" t="s">
        <v>5</v>
      </c>
      <c r="J2488" t="s">
        <v>11</v>
      </c>
      <c r="K2488" t="str">
        <f t="shared" si="154"/>
        <v>_Giò sụn gà 250g</v>
      </c>
      <c r="L2488" s="8" t="str">
        <f>VLOOKUP(K2488,'[1]Mã Misa'!$B$2:$D$74,2,0)</f>
        <v>Giò sụn gà 250g</v>
      </c>
      <c r="M2488" s="8" t="str">
        <f>VLOOKUP(L2488,'[1]Mã Misa'!$C$2:$D$74,2,0)</f>
        <v>GSG250</v>
      </c>
      <c r="N2488" s="2">
        <v>61050</v>
      </c>
      <c r="O2488" t="s">
        <v>3941</v>
      </c>
      <c r="P2488" s="8" t="str">
        <f t="shared" si="155"/>
        <v>0045130</v>
      </c>
      <c r="Q2488" s="8" t="e">
        <f t="array" ref="Q2488">IF(VLOOKUP(P2488,$AA$1:$AC$32,1,0)&lt;&gt;0,(P2488&amp;"A"),0)</f>
        <v>#N/A</v>
      </c>
      <c r="R2488" s="12">
        <v>44526</v>
      </c>
      <c r="S2488" t="s">
        <v>3942</v>
      </c>
      <c r="T2488" s="8" t="str">
        <f t="shared" si="156"/>
        <v>VM+HCM 196</v>
      </c>
      <c r="U2488" t="s">
        <v>6994</v>
      </c>
      <c r="Y2488" t="str">
        <f t="array" ref="Y2488">IF(ISNUMBER(SEARCH($V$3,T2488)),"WINCOMHANOI",IF(ISNUMBER(SEARCH($V$4,T2488)),"WINCOMHOCHIMINH",IF(ISNUMBER(SEARCH($V$5,T2488)),"WINCOMDANANG",IF(ISNUMBER(SEARCH($V$6,T2488)),"WINCOMHAIDUONG",IF(ISNUMBER(SEARCH($V$7,T2488)),"WINCOMQUANGNINH",IF(ISNUMBER(SEARCH($V$8,T2488)),"WINCOMHAIPHONG",IF(ISNUMBER(SEARCH($V$9,T2488)),"WINCOMBACGIANG",IF(ISNUMBER(SEARCH($V$10,T2488)),"WINCOMBACNINH",IF(ISNUMBER(SEARCH($V$11,T2488)),"WINCOMPHUTHO",IF(ISNUMBER(SEARCH($V$12,T2488)),"WINCOMHATINH",IF(ISNUMBER(SEARCH($V$13,T2488)),"WINCOMTHAINGUYEN",IF(ISNUMBER(SEARCH($V$14,T2488)),"WINCOMKHANHHOA",IF(ISNUMBER(SEARCH($V$15,T2488)),"WINCOMHUNGYEN",IF(ISNUMBER(SEARCH($V$16,T2488)),"WINCOMNGHEAN",IF(ISNUMBER(SEARCH($V$17,T2488)),"WINCOMLAOCAI",IF(ISNUMBER(SEARCH($V$18,T2488)),"WINCOMVUNGTAU",IF(ISNUMBER(SEARCH($V$19,T2488)),"WINCOMBINHDUONG",IF(ISNUMBER(SEARCH($V$20,T2488)),"WINCOMKIENGIANG",IF(ISNUMBER(SEARCH($V$21,T2488)),"WINCOMHANAM",IF(ISNUMBER(SEARCH($V$22,T2488)),"WINCOMNAMDINH",IF(ISNUMBER(SEARCH($V$23,T2488)),"WINCOMLANGSON",IF(ISNUMBER(SEARCH($V$24,T2488)),"WINCOMTHANHHOA",IF(ISNUMBER(SEARCH($V$25,T2488)),"WINCOMYENBAI",IF(ISNUMBER(SEARCH($V$26,T2488)),"WINCOMTUYENQUANG",IF(ISNUMBER(SEARCH($V$27,T2488)),"WINCOMHUE",IF(ISNUMBER(SEARCH($V$28,T2488)),"WINCOMQUANGNAM",IF(ISNUMBER(SEARCH($V$29,T2488)),"WINCOMVINHPHUC",IF(ISNUMBER(SEARCH($V$30,T2488)),"WINCOMHAGIANG",IF(ISNUMBER(SEARCH($V$31,T2488)),"WINCOMNINHBINH",IF(ISNUMBER(SEARCH($V$32,T2488)),"WINCOMTRAVINH",IF(ISNUMBER(SEARCH($V$33,T2488)),"WINCOMCANTHO",IF(ISNUMBER(SEARCH($V$34,T2488)),"WINCOMBENTRE",IF(ISNUMBER(SEARCH($V$35,T2488)),"WINCOMCAMAU",IF(ISNUMBER(SEARCH($V$36,T2488)),"WINCOMANGIANG",IF(ISNUMBER(SEARCH($V$37,T2488)),"WINCOMNINHTHUAN",IF(ISNUMBER(SEARCH($V$38,T2488)),"WINCOMTHAIBINH",IF(ISNUMBER(SEARCH($V$39,T2488)),"WINCOMGIALAI",IF(ISNUMBER(SEARCH($V$40,T2488)),"WINCOMHOABINH",IF(ISNUMBER(SEARCH($V$41,T2488)),"WINCOMQUANGNGAI",IF(ISNUMBER(SEARCH($V$42,T2488)),"WINCOMBINHTHUAN",IF(ISNUMBER(SEARCH($V$43,T2488)),"WINCOMDAKLAK",IF(ISNUMBER(SEARCH($V$44,T2488)),"WINCOMSOCTRANG",IF(ISNUMBER(SEARCH($V$45,T2488)),"WINCOMSONLA",IF(ISNUMBER(SEARCH($V$46,T2488)),"WINCOMKONTUM",IF(ISNUMBER(SEARCH($V$47,T2488)),"WINCOMPHUYEN",IF(ISNUMBER(SEARCH($V$48,T2488)),"WINCOMQUANGTRI",IF(ISNUMBER(SEARCH($V$49,T2488)),"WINCOMBINHDINH",IF(ISNUMBER(SEARCH($V$50,T2488)),"WINCOMCAOBANG",IF(ISNUMBER(SEARCH($V$51,T2488)),"WINCOMQUANGBINH",IF(ISNUMBER(SEARCH($V$52,T2488)),"WINCOMLAMDONG",IF(ISNUMBER(SEARCH($V$53,T2488)),"WINCOMVINHLONG",IF(ISNUMBER(SEARCH($V$54,T2488)),"WINCOMDONGTHAP",IF(ISNUMBER(SEARCH($V$55,T2488)),"WINCOMTIENGIANG",IF(ISNUMBER(SEARCH($V$56,T2488)),"WINCOMQUANGNINH",0))))))))))))))))))))))))))))))))))))))))))))))))))))))</f>
        <v>WINCOMHOCHIMINH</v>
      </c>
    </row>
    <row r="2489" spans="1:25" x14ac:dyDescent="0.2">
      <c r="A2489" t="s">
        <v>0</v>
      </c>
      <c r="B2489" t="s">
        <v>3943</v>
      </c>
      <c r="C2489" t="s">
        <v>2</v>
      </c>
      <c r="D2489" t="s">
        <v>3</v>
      </c>
      <c r="E2489" t="s">
        <v>4</v>
      </c>
      <c r="F2489" s="5">
        <f t="shared" si="153"/>
        <v>1</v>
      </c>
      <c r="G2489" s="2">
        <v>88846</v>
      </c>
      <c r="H2489" s="2">
        <v>97730.6</v>
      </c>
      <c r="I2489" t="s">
        <v>5</v>
      </c>
      <c r="J2489" t="s">
        <v>6</v>
      </c>
      <c r="K2489" t="str">
        <f t="shared" si="154"/>
        <v>Gà muối gói 500g</v>
      </c>
      <c r="L2489" s="8" t="str">
        <f>VLOOKUP(K2489,'[1]Mã Misa'!$B$2:$D$74,2,0)</f>
        <v>Gà muối 500g</v>
      </c>
      <c r="M2489" s="8" t="str">
        <f>VLOOKUP(L2489,'[1]Mã Misa'!$C$2:$D$74,2,0)</f>
        <v>GM500</v>
      </c>
      <c r="N2489" s="2">
        <v>88846</v>
      </c>
      <c r="O2489" t="s">
        <v>3944</v>
      </c>
      <c r="P2489" s="8" t="str">
        <f t="shared" si="155"/>
        <v>0011841</v>
      </c>
      <c r="Q2489" s="8" t="e">
        <f t="array" ref="Q2489">IF(VLOOKUP(P2489,$AA$1:$AC$32,1,0)&lt;&gt;0,(P2489&amp;"A"),0)</f>
        <v>#N/A</v>
      </c>
      <c r="R2489" s="12">
        <v>44526</v>
      </c>
      <c r="S2489" t="s">
        <v>1247</v>
      </c>
      <c r="T2489" s="8" t="str">
        <f t="shared" si="156"/>
        <v>VM+ QNH Số</v>
      </c>
      <c r="U2489" t="s">
        <v>6340</v>
      </c>
      <c r="Y2489" t="str">
        <f t="array" ref="Y2489">IF(ISNUMBER(SEARCH($V$3,T2489)),"WINCOMHANOI",IF(ISNUMBER(SEARCH($V$4,T2489)),"WINCOMHOCHIMINH",IF(ISNUMBER(SEARCH($V$5,T2489)),"WINCOMDANANG",IF(ISNUMBER(SEARCH($V$6,T2489)),"WINCOMHAIDUONG",IF(ISNUMBER(SEARCH($V$7,T2489)),"WINCOMQUANGNINH",IF(ISNUMBER(SEARCH($V$8,T2489)),"WINCOMHAIPHONG",IF(ISNUMBER(SEARCH($V$9,T2489)),"WINCOMBACGIANG",IF(ISNUMBER(SEARCH($V$10,T2489)),"WINCOMBACNINH",IF(ISNUMBER(SEARCH($V$11,T2489)),"WINCOMPHUTHO",IF(ISNUMBER(SEARCH($V$12,T2489)),"WINCOMHATINH",IF(ISNUMBER(SEARCH($V$13,T2489)),"WINCOMTHAINGUYEN",IF(ISNUMBER(SEARCH($V$14,T2489)),"WINCOMKHANHHOA",IF(ISNUMBER(SEARCH($V$15,T2489)),"WINCOMHUNGYEN",IF(ISNUMBER(SEARCH($V$16,T2489)),"WINCOMNGHEAN",IF(ISNUMBER(SEARCH($V$17,T2489)),"WINCOMLAOCAI",IF(ISNUMBER(SEARCH($V$18,T2489)),"WINCOMVUNGTAU",IF(ISNUMBER(SEARCH($V$19,T2489)),"WINCOMBINHDUONG",IF(ISNUMBER(SEARCH($V$20,T2489)),"WINCOMKIENGIANG",IF(ISNUMBER(SEARCH($V$21,T2489)),"WINCOMHANAM",IF(ISNUMBER(SEARCH($V$22,T2489)),"WINCOMNAMDINH",IF(ISNUMBER(SEARCH($V$23,T2489)),"WINCOMLANGSON",IF(ISNUMBER(SEARCH($V$24,T2489)),"WINCOMTHANHHOA",IF(ISNUMBER(SEARCH($V$25,T2489)),"WINCOMYENBAI",IF(ISNUMBER(SEARCH($V$26,T2489)),"WINCOMTUYENQUANG",IF(ISNUMBER(SEARCH($V$27,T2489)),"WINCOMHUE",IF(ISNUMBER(SEARCH($V$28,T2489)),"WINCOMQUANGNAM",IF(ISNUMBER(SEARCH($V$29,T2489)),"WINCOMVINHPHUC",IF(ISNUMBER(SEARCH($V$30,T2489)),"WINCOMHAGIANG",IF(ISNUMBER(SEARCH($V$31,T2489)),"WINCOMNINHBINH",IF(ISNUMBER(SEARCH($V$32,T2489)),"WINCOMTRAVINH",IF(ISNUMBER(SEARCH($V$33,T2489)),"WINCOMCANTHO",IF(ISNUMBER(SEARCH($V$34,T2489)),"WINCOMBENTRE",IF(ISNUMBER(SEARCH($V$35,T2489)),"WINCOMCAMAU",IF(ISNUMBER(SEARCH($V$36,T2489)),"WINCOMANGIANG",IF(ISNUMBER(SEARCH($V$37,T2489)),"WINCOMNINHTHUAN",IF(ISNUMBER(SEARCH($V$38,T2489)),"WINCOMTHAIBINH",IF(ISNUMBER(SEARCH($V$39,T2489)),"WINCOMGIALAI",IF(ISNUMBER(SEARCH($V$40,T2489)),"WINCOMHOABINH",IF(ISNUMBER(SEARCH($V$41,T2489)),"WINCOMQUANGNGAI",IF(ISNUMBER(SEARCH($V$42,T2489)),"WINCOMBINHTHUAN",IF(ISNUMBER(SEARCH($V$43,T2489)),"WINCOMDAKLAK",IF(ISNUMBER(SEARCH($V$44,T2489)),"WINCOMSOCTRANG",IF(ISNUMBER(SEARCH($V$45,T2489)),"WINCOMSONLA",IF(ISNUMBER(SEARCH($V$46,T2489)),"WINCOMKONTUM",IF(ISNUMBER(SEARCH($V$47,T2489)),"WINCOMPHUYEN",IF(ISNUMBER(SEARCH($V$48,T2489)),"WINCOMQUANGTRI",IF(ISNUMBER(SEARCH($V$49,T2489)),"WINCOMBINHDINH",IF(ISNUMBER(SEARCH($V$50,T2489)),"WINCOMCAOBANG",IF(ISNUMBER(SEARCH($V$51,T2489)),"WINCOMQUANGBINH",IF(ISNUMBER(SEARCH($V$52,T2489)),"WINCOMLAMDONG",IF(ISNUMBER(SEARCH($V$53,T2489)),"WINCOMVINHLONG",IF(ISNUMBER(SEARCH($V$54,T2489)),"WINCOMDONGTHAP",IF(ISNUMBER(SEARCH($V$55,T2489)),"WINCOMTIENGIANG",IF(ISNUMBER(SEARCH($V$56,T2489)),"WINCOMQUANGNINH",0))))))))))))))))))))))))))))))))))))))))))))))))))))))</f>
        <v>WINCOMQUANGNINH</v>
      </c>
    </row>
    <row r="2490" spans="1:25" x14ac:dyDescent="0.2">
      <c r="A2490" t="s">
        <v>0</v>
      </c>
      <c r="B2490" t="s">
        <v>3945</v>
      </c>
      <c r="C2490" t="s">
        <v>2</v>
      </c>
      <c r="D2490" t="s">
        <v>39</v>
      </c>
      <c r="E2490" t="s">
        <v>4</v>
      </c>
      <c r="F2490" s="5">
        <f t="shared" si="153"/>
        <v>1</v>
      </c>
      <c r="G2490" s="2">
        <v>46000</v>
      </c>
      <c r="H2490" s="2">
        <v>50600.000000000007</v>
      </c>
      <c r="I2490" t="s">
        <v>5</v>
      </c>
      <c r="J2490" t="s">
        <v>40</v>
      </c>
      <c r="K2490" t="str">
        <f t="shared" si="154"/>
        <v>Mộc nấm hương gói 250g</v>
      </c>
      <c r="L2490" s="8" t="str">
        <f>VLOOKUP(K2490,'[1]Mã Misa'!$B$2:$D$74,2,0)</f>
        <v>Mộc Nấm Hương 250g</v>
      </c>
      <c r="M2490" s="8" t="str">
        <f>VLOOKUP(L2490,'[1]Mã Misa'!$C$2:$D$74,2,0)</f>
        <v>MNH250</v>
      </c>
      <c r="N2490" s="2">
        <v>46000</v>
      </c>
      <c r="O2490" t="s">
        <v>3946</v>
      </c>
      <c r="P2490" s="8" t="str">
        <f t="shared" si="155"/>
        <v>0002033</v>
      </c>
      <c r="Q2490" s="8" t="e">
        <f t="array" ref="Q2490">IF(VLOOKUP(P2490,$AA$1:$AC$32,1,0)&lt;&gt;0,(P2490&amp;"A"),0)</f>
        <v>#N/A</v>
      </c>
      <c r="R2490" s="12">
        <v>44526</v>
      </c>
      <c r="S2490" t="s">
        <v>171</v>
      </c>
      <c r="T2490" s="8" t="str">
        <f t="shared" si="156"/>
        <v>VM+ HYN Ng</v>
      </c>
      <c r="U2490" t="s">
        <v>6022</v>
      </c>
      <c r="Y2490" t="str">
        <f t="array" ref="Y2490">IF(ISNUMBER(SEARCH($V$3,T2490)),"WINCOMHANOI",IF(ISNUMBER(SEARCH($V$4,T2490)),"WINCOMHOCHIMINH",IF(ISNUMBER(SEARCH($V$5,T2490)),"WINCOMDANANG",IF(ISNUMBER(SEARCH($V$6,T2490)),"WINCOMHAIDUONG",IF(ISNUMBER(SEARCH($V$7,T2490)),"WINCOMQUANGNINH",IF(ISNUMBER(SEARCH($V$8,T2490)),"WINCOMHAIPHONG",IF(ISNUMBER(SEARCH($V$9,T2490)),"WINCOMBACGIANG",IF(ISNUMBER(SEARCH($V$10,T2490)),"WINCOMBACNINH",IF(ISNUMBER(SEARCH($V$11,T2490)),"WINCOMPHUTHO",IF(ISNUMBER(SEARCH($V$12,T2490)),"WINCOMHATINH",IF(ISNUMBER(SEARCH($V$13,T2490)),"WINCOMTHAINGUYEN",IF(ISNUMBER(SEARCH($V$14,T2490)),"WINCOMKHANHHOA",IF(ISNUMBER(SEARCH($V$15,T2490)),"WINCOMHUNGYEN",IF(ISNUMBER(SEARCH($V$16,T2490)),"WINCOMNGHEAN",IF(ISNUMBER(SEARCH($V$17,T2490)),"WINCOMLAOCAI",IF(ISNUMBER(SEARCH($V$18,T2490)),"WINCOMVUNGTAU",IF(ISNUMBER(SEARCH($V$19,T2490)),"WINCOMBINHDUONG",IF(ISNUMBER(SEARCH($V$20,T2490)),"WINCOMKIENGIANG",IF(ISNUMBER(SEARCH($V$21,T2490)),"WINCOMHANAM",IF(ISNUMBER(SEARCH($V$22,T2490)),"WINCOMNAMDINH",IF(ISNUMBER(SEARCH($V$23,T2490)),"WINCOMLANGSON",IF(ISNUMBER(SEARCH($V$24,T2490)),"WINCOMTHANHHOA",IF(ISNUMBER(SEARCH($V$25,T2490)),"WINCOMYENBAI",IF(ISNUMBER(SEARCH($V$26,T2490)),"WINCOMTUYENQUANG",IF(ISNUMBER(SEARCH($V$27,T2490)),"WINCOMHUE",IF(ISNUMBER(SEARCH($V$28,T2490)),"WINCOMQUANGNAM",IF(ISNUMBER(SEARCH($V$29,T2490)),"WINCOMVINHPHUC",IF(ISNUMBER(SEARCH($V$30,T2490)),"WINCOMHAGIANG",IF(ISNUMBER(SEARCH($V$31,T2490)),"WINCOMNINHBINH",IF(ISNUMBER(SEARCH($V$32,T2490)),"WINCOMTRAVINH",IF(ISNUMBER(SEARCH($V$33,T2490)),"WINCOMCANTHO",IF(ISNUMBER(SEARCH($V$34,T2490)),"WINCOMBENTRE",IF(ISNUMBER(SEARCH($V$35,T2490)),"WINCOMCAMAU",IF(ISNUMBER(SEARCH($V$36,T2490)),"WINCOMANGIANG",IF(ISNUMBER(SEARCH($V$37,T2490)),"WINCOMNINHTHUAN",IF(ISNUMBER(SEARCH($V$38,T2490)),"WINCOMTHAIBINH",IF(ISNUMBER(SEARCH($V$39,T2490)),"WINCOMGIALAI",IF(ISNUMBER(SEARCH($V$40,T2490)),"WINCOMHOABINH",IF(ISNUMBER(SEARCH($V$41,T2490)),"WINCOMQUANGNGAI",IF(ISNUMBER(SEARCH($V$42,T2490)),"WINCOMBINHTHUAN",IF(ISNUMBER(SEARCH($V$43,T2490)),"WINCOMDAKLAK",IF(ISNUMBER(SEARCH($V$44,T2490)),"WINCOMSOCTRANG",IF(ISNUMBER(SEARCH($V$45,T2490)),"WINCOMSONLA",IF(ISNUMBER(SEARCH($V$46,T2490)),"WINCOMKONTUM",IF(ISNUMBER(SEARCH($V$47,T2490)),"WINCOMPHUYEN",IF(ISNUMBER(SEARCH($V$48,T2490)),"WINCOMQUANGTRI",IF(ISNUMBER(SEARCH($V$49,T2490)),"WINCOMBINHDINH",IF(ISNUMBER(SEARCH($V$50,T2490)),"WINCOMCAOBANG",IF(ISNUMBER(SEARCH($V$51,T2490)),"WINCOMQUANGBINH",IF(ISNUMBER(SEARCH($V$52,T2490)),"WINCOMLAMDONG",IF(ISNUMBER(SEARCH($V$53,T2490)),"WINCOMVINHLONG",IF(ISNUMBER(SEARCH($V$54,T2490)),"WINCOMDONGTHAP",IF(ISNUMBER(SEARCH($V$55,T2490)),"WINCOMTIENGIANG",IF(ISNUMBER(SEARCH($V$56,T2490)),"WINCOMQUANGNINH",0))))))))))))))))))))))))))))))))))))))))))))))))))))))</f>
        <v>WINCOMHUNGYEN</v>
      </c>
    </row>
    <row r="2491" spans="1:25" x14ac:dyDescent="0.2">
      <c r="A2491" t="s">
        <v>0</v>
      </c>
      <c r="B2491" t="s">
        <v>3947</v>
      </c>
      <c r="C2491" t="s">
        <v>2</v>
      </c>
      <c r="D2491" t="s">
        <v>27</v>
      </c>
      <c r="E2491" t="s">
        <v>4</v>
      </c>
      <c r="F2491" s="5">
        <f t="shared" si="153"/>
        <v>7</v>
      </c>
      <c r="G2491" s="2">
        <v>519750</v>
      </c>
      <c r="H2491" s="2">
        <v>571725</v>
      </c>
      <c r="I2491" t="s">
        <v>5</v>
      </c>
      <c r="J2491" t="s">
        <v>28</v>
      </c>
      <c r="K2491" t="str">
        <f t="shared" si="154"/>
        <v>_Chả cốm 300g</v>
      </c>
      <c r="L2491" s="8" t="str">
        <f>VLOOKUP(K2491,'[1]Mã Misa'!$B$2:$D$74,2,0)</f>
        <v>Chả cốm 300g</v>
      </c>
      <c r="M2491" s="8" t="str">
        <f>VLOOKUP(L2491,'[1]Mã Misa'!$C$2:$D$74,2,0)</f>
        <v>CC300</v>
      </c>
      <c r="N2491" s="2">
        <v>74250</v>
      </c>
      <c r="O2491" t="s">
        <v>3948</v>
      </c>
      <c r="P2491" s="8" t="str">
        <f t="shared" si="155"/>
        <v>0148126</v>
      </c>
      <c r="Q2491" s="8" t="e">
        <f t="array" ref="Q2491">IF(VLOOKUP(P2491,$AA$1:$AC$32,1,0)&lt;&gt;0,(P2491&amp;"A"),0)</f>
        <v>#N/A</v>
      </c>
      <c r="R2491" s="12">
        <v>44526</v>
      </c>
      <c r="S2491" t="s">
        <v>1948</v>
      </c>
      <c r="T2491" s="8" t="str">
        <f t="shared" si="156"/>
        <v>VM+ HNI 6/</v>
      </c>
      <c r="U2491" t="s">
        <v>6533</v>
      </c>
      <c r="Y2491" t="str">
        <f t="array" ref="Y2491">IF(ISNUMBER(SEARCH($V$3,T2491)),"WINCOMHANOI",IF(ISNUMBER(SEARCH($V$4,T2491)),"WINCOMHOCHIMINH",IF(ISNUMBER(SEARCH($V$5,T2491)),"WINCOMDANANG",IF(ISNUMBER(SEARCH($V$6,T2491)),"WINCOMHAIDUONG",IF(ISNUMBER(SEARCH($V$7,T2491)),"WINCOMQUANGNINH",IF(ISNUMBER(SEARCH($V$8,T2491)),"WINCOMHAIPHONG",IF(ISNUMBER(SEARCH($V$9,T2491)),"WINCOMBACGIANG",IF(ISNUMBER(SEARCH($V$10,T2491)),"WINCOMBACNINH",IF(ISNUMBER(SEARCH($V$11,T2491)),"WINCOMPHUTHO",IF(ISNUMBER(SEARCH($V$12,T2491)),"WINCOMHATINH",IF(ISNUMBER(SEARCH($V$13,T2491)),"WINCOMTHAINGUYEN",IF(ISNUMBER(SEARCH($V$14,T2491)),"WINCOMKHANHHOA",IF(ISNUMBER(SEARCH($V$15,T2491)),"WINCOMHUNGYEN",IF(ISNUMBER(SEARCH($V$16,T2491)),"WINCOMNGHEAN",IF(ISNUMBER(SEARCH($V$17,T2491)),"WINCOMLAOCAI",IF(ISNUMBER(SEARCH($V$18,T2491)),"WINCOMVUNGTAU",IF(ISNUMBER(SEARCH($V$19,T2491)),"WINCOMBINHDUONG",IF(ISNUMBER(SEARCH($V$20,T2491)),"WINCOMKIENGIANG",IF(ISNUMBER(SEARCH($V$21,T2491)),"WINCOMHANAM",IF(ISNUMBER(SEARCH($V$22,T2491)),"WINCOMNAMDINH",IF(ISNUMBER(SEARCH($V$23,T2491)),"WINCOMLANGSON",IF(ISNUMBER(SEARCH($V$24,T2491)),"WINCOMTHANHHOA",IF(ISNUMBER(SEARCH($V$25,T2491)),"WINCOMYENBAI",IF(ISNUMBER(SEARCH($V$26,T2491)),"WINCOMTUYENQUANG",IF(ISNUMBER(SEARCH($V$27,T2491)),"WINCOMHUE",IF(ISNUMBER(SEARCH($V$28,T2491)),"WINCOMQUANGNAM",IF(ISNUMBER(SEARCH($V$29,T2491)),"WINCOMVINHPHUC",IF(ISNUMBER(SEARCH($V$30,T2491)),"WINCOMHAGIANG",IF(ISNUMBER(SEARCH($V$31,T2491)),"WINCOMNINHBINH",IF(ISNUMBER(SEARCH($V$32,T2491)),"WINCOMTRAVINH",IF(ISNUMBER(SEARCH($V$33,T2491)),"WINCOMCANTHO",IF(ISNUMBER(SEARCH($V$34,T2491)),"WINCOMBENTRE",IF(ISNUMBER(SEARCH($V$35,T2491)),"WINCOMCAMAU",IF(ISNUMBER(SEARCH($V$36,T2491)),"WINCOMANGIANG",IF(ISNUMBER(SEARCH($V$37,T2491)),"WINCOMNINHTHUAN",IF(ISNUMBER(SEARCH($V$38,T2491)),"WINCOMTHAIBINH",IF(ISNUMBER(SEARCH($V$39,T2491)),"WINCOMGIALAI",IF(ISNUMBER(SEARCH($V$40,T2491)),"WINCOMHOABINH",IF(ISNUMBER(SEARCH($V$41,T2491)),"WINCOMQUANGNGAI",IF(ISNUMBER(SEARCH($V$42,T2491)),"WINCOMBINHTHUAN",IF(ISNUMBER(SEARCH($V$43,T2491)),"WINCOMDAKLAK",IF(ISNUMBER(SEARCH($V$44,T2491)),"WINCOMSOCTRANG",IF(ISNUMBER(SEARCH($V$45,T2491)),"WINCOMSONLA",IF(ISNUMBER(SEARCH($V$46,T2491)),"WINCOMKONTUM",IF(ISNUMBER(SEARCH($V$47,T2491)),"WINCOMPHUYEN",IF(ISNUMBER(SEARCH($V$48,T2491)),"WINCOMQUANGTRI",IF(ISNUMBER(SEARCH($V$49,T2491)),"WINCOMBINHDINH",IF(ISNUMBER(SEARCH($V$50,T2491)),"WINCOMCAOBANG",IF(ISNUMBER(SEARCH($V$51,T2491)),"WINCOMQUANGBINH",IF(ISNUMBER(SEARCH($V$52,T2491)),"WINCOMLAMDONG",IF(ISNUMBER(SEARCH($V$53,T2491)),"WINCOMVINHLONG",IF(ISNUMBER(SEARCH($V$54,T2491)),"WINCOMDONGTHAP",IF(ISNUMBER(SEARCH($V$55,T2491)),"WINCOMTIENGIANG",IF(ISNUMBER(SEARCH($V$56,T2491)),"WINCOMQUANGNINH",0))))))))))))))))))))))))))))))))))))))))))))))))))))))</f>
        <v>WINCOMHANOI</v>
      </c>
    </row>
    <row r="2492" spans="1:25" x14ac:dyDescent="0.2">
      <c r="A2492" t="s">
        <v>0</v>
      </c>
      <c r="B2492" t="s">
        <v>3947</v>
      </c>
      <c r="C2492" t="s">
        <v>31</v>
      </c>
      <c r="D2492" t="s">
        <v>39</v>
      </c>
      <c r="E2492" t="s">
        <v>4</v>
      </c>
      <c r="F2492" s="5">
        <f t="shared" si="153"/>
        <v>2</v>
      </c>
      <c r="G2492" s="2">
        <v>92000</v>
      </c>
      <c r="H2492" s="2">
        <v>101200.00000000001</v>
      </c>
      <c r="I2492" t="s">
        <v>5</v>
      </c>
      <c r="J2492" t="s">
        <v>40</v>
      </c>
      <c r="K2492" t="str">
        <f t="shared" si="154"/>
        <v>Mộc nấm hương gói 250g</v>
      </c>
      <c r="L2492" s="8" t="str">
        <f>VLOOKUP(K2492,'[1]Mã Misa'!$B$2:$D$74,2,0)</f>
        <v>Mộc Nấm Hương 250g</v>
      </c>
      <c r="M2492" s="8" t="str">
        <f>VLOOKUP(L2492,'[1]Mã Misa'!$C$2:$D$74,2,0)</f>
        <v>MNH250</v>
      </c>
      <c r="N2492" s="2">
        <v>46000</v>
      </c>
      <c r="O2492" t="s">
        <v>3948</v>
      </c>
      <c r="P2492" s="8" t="str">
        <f t="shared" si="155"/>
        <v>0148126</v>
      </c>
      <c r="Q2492" s="8" t="e">
        <f t="array" ref="Q2492">IF(VLOOKUP(P2492,$AA$1:$AC$32,1,0)&lt;&gt;0,(P2492&amp;"A"),0)</f>
        <v>#N/A</v>
      </c>
      <c r="R2492" s="12">
        <v>44526</v>
      </c>
      <c r="S2492" t="s">
        <v>1948</v>
      </c>
      <c r="T2492" s="8" t="str">
        <f t="shared" si="156"/>
        <v>VM+ HNI 6/</v>
      </c>
      <c r="U2492" t="s">
        <v>6533</v>
      </c>
      <c r="Y2492" t="str">
        <f t="array" ref="Y2492">IF(ISNUMBER(SEARCH($V$3,T2492)),"WINCOMHANOI",IF(ISNUMBER(SEARCH($V$4,T2492)),"WINCOMHOCHIMINH",IF(ISNUMBER(SEARCH($V$5,T2492)),"WINCOMDANANG",IF(ISNUMBER(SEARCH($V$6,T2492)),"WINCOMHAIDUONG",IF(ISNUMBER(SEARCH($V$7,T2492)),"WINCOMQUANGNINH",IF(ISNUMBER(SEARCH($V$8,T2492)),"WINCOMHAIPHONG",IF(ISNUMBER(SEARCH($V$9,T2492)),"WINCOMBACGIANG",IF(ISNUMBER(SEARCH($V$10,T2492)),"WINCOMBACNINH",IF(ISNUMBER(SEARCH($V$11,T2492)),"WINCOMPHUTHO",IF(ISNUMBER(SEARCH($V$12,T2492)),"WINCOMHATINH",IF(ISNUMBER(SEARCH($V$13,T2492)),"WINCOMTHAINGUYEN",IF(ISNUMBER(SEARCH($V$14,T2492)),"WINCOMKHANHHOA",IF(ISNUMBER(SEARCH($V$15,T2492)),"WINCOMHUNGYEN",IF(ISNUMBER(SEARCH($V$16,T2492)),"WINCOMNGHEAN",IF(ISNUMBER(SEARCH($V$17,T2492)),"WINCOMLAOCAI",IF(ISNUMBER(SEARCH($V$18,T2492)),"WINCOMVUNGTAU",IF(ISNUMBER(SEARCH($V$19,T2492)),"WINCOMBINHDUONG",IF(ISNUMBER(SEARCH($V$20,T2492)),"WINCOMKIENGIANG",IF(ISNUMBER(SEARCH($V$21,T2492)),"WINCOMHANAM",IF(ISNUMBER(SEARCH($V$22,T2492)),"WINCOMNAMDINH",IF(ISNUMBER(SEARCH($V$23,T2492)),"WINCOMLANGSON",IF(ISNUMBER(SEARCH($V$24,T2492)),"WINCOMTHANHHOA",IF(ISNUMBER(SEARCH($V$25,T2492)),"WINCOMYENBAI",IF(ISNUMBER(SEARCH($V$26,T2492)),"WINCOMTUYENQUANG",IF(ISNUMBER(SEARCH($V$27,T2492)),"WINCOMHUE",IF(ISNUMBER(SEARCH($V$28,T2492)),"WINCOMQUANGNAM",IF(ISNUMBER(SEARCH($V$29,T2492)),"WINCOMVINHPHUC",IF(ISNUMBER(SEARCH($V$30,T2492)),"WINCOMHAGIANG",IF(ISNUMBER(SEARCH($V$31,T2492)),"WINCOMNINHBINH",IF(ISNUMBER(SEARCH($V$32,T2492)),"WINCOMTRAVINH",IF(ISNUMBER(SEARCH($V$33,T2492)),"WINCOMCANTHO",IF(ISNUMBER(SEARCH($V$34,T2492)),"WINCOMBENTRE",IF(ISNUMBER(SEARCH($V$35,T2492)),"WINCOMCAMAU",IF(ISNUMBER(SEARCH($V$36,T2492)),"WINCOMANGIANG",IF(ISNUMBER(SEARCH($V$37,T2492)),"WINCOMNINHTHUAN",IF(ISNUMBER(SEARCH($V$38,T2492)),"WINCOMTHAIBINH",IF(ISNUMBER(SEARCH($V$39,T2492)),"WINCOMGIALAI",IF(ISNUMBER(SEARCH($V$40,T2492)),"WINCOMHOABINH",IF(ISNUMBER(SEARCH($V$41,T2492)),"WINCOMQUANGNGAI",IF(ISNUMBER(SEARCH($V$42,T2492)),"WINCOMBINHTHUAN",IF(ISNUMBER(SEARCH($V$43,T2492)),"WINCOMDAKLAK",IF(ISNUMBER(SEARCH($V$44,T2492)),"WINCOMSOCTRANG",IF(ISNUMBER(SEARCH($V$45,T2492)),"WINCOMSONLA",IF(ISNUMBER(SEARCH($V$46,T2492)),"WINCOMKONTUM",IF(ISNUMBER(SEARCH($V$47,T2492)),"WINCOMPHUYEN",IF(ISNUMBER(SEARCH($V$48,T2492)),"WINCOMQUANGTRI",IF(ISNUMBER(SEARCH($V$49,T2492)),"WINCOMBINHDINH",IF(ISNUMBER(SEARCH($V$50,T2492)),"WINCOMCAOBANG",IF(ISNUMBER(SEARCH($V$51,T2492)),"WINCOMQUANGBINH",IF(ISNUMBER(SEARCH($V$52,T2492)),"WINCOMLAMDONG",IF(ISNUMBER(SEARCH($V$53,T2492)),"WINCOMVINHLONG",IF(ISNUMBER(SEARCH($V$54,T2492)),"WINCOMDONGTHAP",IF(ISNUMBER(SEARCH($V$55,T2492)),"WINCOMTIENGIANG",IF(ISNUMBER(SEARCH($V$56,T2492)),"WINCOMQUANGNINH",0))))))))))))))))))))))))))))))))))))))))))))))))))))))</f>
        <v>WINCOMHANOI</v>
      </c>
    </row>
    <row r="2493" spans="1:25" x14ac:dyDescent="0.2">
      <c r="A2493" t="s">
        <v>0</v>
      </c>
      <c r="B2493" t="s">
        <v>3949</v>
      </c>
      <c r="C2493" t="s">
        <v>2</v>
      </c>
      <c r="D2493" t="s">
        <v>45</v>
      </c>
      <c r="E2493" t="s">
        <v>4</v>
      </c>
      <c r="F2493" s="5">
        <f t="shared" si="153"/>
        <v>8</v>
      </c>
      <c r="G2493" s="2">
        <v>702296</v>
      </c>
      <c r="H2493" s="2">
        <v>772525.60000000009</v>
      </c>
      <c r="I2493" t="s">
        <v>5</v>
      </c>
      <c r="J2493" t="s">
        <v>46</v>
      </c>
      <c r="K2493" t="str">
        <f t="shared" si="154"/>
        <v>Bắp bò muối gói 200g</v>
      </c>
      <c r="L2493" s="8" t="str">
        <f>VLOOKUP(K2493,'[1]Mã Misa'!$B$2:$D$74,2,0)</f>
        <v>Bắp bò muối 200g</v>
      </c>
      <c r="M2493" s="8" t="str">
        <f>VLOOKUP(L2493,'[1]Mã Misa'!$C$2:$D$74,2,0)</f>
        <v>BBM200</v>
      </c>
      <c r="N2493" s="2">
        <v>87787</v>
      </c>
      <c r="O2493" t="s">
        <v>3950</v>
      </c>
      <c r="P2493" s="8" t="str">
        <f t="shared" si="155"/>
        <v>0019166</v>
      </c>
      <c r="Q2493" s="8" t="e">
        <f t="array" ref="Q2493">IF(VLOOKUP(P2493,$AA$1:$AC$32,1,0)&lt;&gt;0,(P2493&amp;"A"),0)</f>
        <v>#N/A</v>
      </c>
      <c r="R2493" s="12">
        <v>44526</v>
      </c>
      <c r="S2493" t="s">
        <v>3951</v>
      </c>
      <c r="T2493" s="8" t="str">
        <f t="shared" si="156"/>
        <v>VM+ DNG 31</v>
      </c>
      <c r="U2493" t="s">
        <v>6995</v>
      </c>
      <c r="Y2493" t="str">
        <f t="array" ref="Y2493">IF(ISNUMBER(SEARCH($V$3,T2493)),"WINCOMHANOI",IF(ISNUMBER(SEARCH($V$4,T2493)),"WINCOMHOCHIMINH",IF(ISNUMBER(SEARCH($V$5,T2493)),"WINCOMDANANG",IF(ISNUMBER(SEARCH($V$6,T2493)),"WINCOMHAIDUONG",IF(ISNUMBER(SEARCH($V$7,T2493)),"WINCOMQUANGNINH",IF(ISNUMBER(SEARCH($V$8,T2493)),"WINCOMHAIPHONG",IF(ISNUMBER(SEARCH($V$9,T2493)),"WINCOMBACGIANG",IF(ISNUMBER(SEARCH($V$10,T2493)),"WINCOMBACNINH",IF(ISNUMBER(SEARCH($V$11,T2493)),"WINCOMPHUTHO",IF(ISNUMBER(SEARCH($V$12,T2493)),"WINCOMHATINH",IF(ISNUMBER(SEARCH($V$13,T2493)),"WINCOMTHAINGUYEN",IF(ISNUMBER(SEARCH($V$14,T2493)),"WINCOMKHANHHOA",IF(ISNUMBER(SEARCH($V$15,T2493)),"WINCOMHUNGYEN",IF(ISNUMBER(SEARCH($V$16,T2493)),"WINCOMNGHEAN",IF(ISNUMBER(SEARCH($V$17,T2493)),"WINCOMLAOCAI",IF(ISNUMBER(SEARCH($V$18,T2493)),"WINCOMVUNGTAU",IF(ISNUMBER(SEARCH($V$19,T2493)),"WINCOMBINHDUONG",IF(ISNUMBER(SEARCH($V$20,T2493)),"WINCOMKIENGIANG",IF(ISNUMBER(SEARCH($V$21,T2493)),"WINCOMHANAM",IF(ISNUMBER(SEARCH($V$22,T2493)),"WINCOMNAMDINH",IF(ISNUMBER(SEARCH($V$23,T2493)),"WINCOMLANGSON",IF(ISNUMBER(SEARCH($V$24,T2493)),"WINCOMTHANHHOA",IF(ISNUMBER(SEARCH($V$25,T2493)),"WINCOMYENBAI",IF(ISNUMBER(SEARCH($V$26,T2493)),"WINCOMTUYENQUANG",IF(ISNUMBER(SEARCH($V$27,T2493)),"WINCOMHUE",IF(ISNUMBER(SEARCH($V$28,T2493)),"WINCOMQUANGNAM",IF(ISNUMBER(SEARCH($V$29,T2493)),"WINCOMVINHPHUC",IF(ISNUMBER(SEARCH($V$30,T2493)),"WINCOMHAGIANG",IF(ISNUMBER(SEARCH($V$31,T2493)),"WINCOMNINHBINH",IF(ISNUMBER(SEARCH($V$32,T2493)),"WINCOMTRAVINH",IF(ISNUMBER(SEARCH($V$33,T2493)),"WINCOMCANTHO",IF(ISNUMBER(SEARCH($V$34,T2493)),"WINCOMBENTRE",IF(ISNUMBER(SEARCH($V$35,T2493)),"WINCOMCAMAU",IF(ISNUMBER(SEARCH($V$36,T2493)),"WINCOMANGIANG",IF(ISNUMBER(SEARCH($V$37,T2493)),"WINCOMNINHTHUAN",IF(ISNUMBER(SEARCH($V$38,T2493)),"WINCOMTHAIBINH",IF(ISNUMBER(SEARCH($V$39,T2493)),"WINCOMGIALAI",IF(ISNUMBER(SEARCH($V$40,T2493)),"WINCOMHOABINH",IF(ISNUMBER(SEARCH($V$41,T2493)),"WINCOMQUANGNGAI",IF(ISNUMBER(SEARCH($V$42,T2493)),"WINCOMBINHTHUAN",IF(ISNUMBER(SEARCH($V$43,T2493)),"WINCOMDAKLAK",IF(ISNUMBER(SEARCH($V$44,T2493)),"WINCOMSOCTRANG",IF(ISNUMBER(SEARCH($V$45,T2493)),"WINCOMSONLA",IF(ISNUMBER(SEARCH($V$46,T2493)),"WINCOMKONTUM",IF(ISNUMBER(SEARCH($V$47,T2493)),"WINCOMPHUYEN",IF(ISNUMBER(SEARCH($V$48,T2493)),"WINCOMQUANGTRI",IF(ISNUMBER(SEARCH($V$49,T2493)),"WINCOMBINHDINH",IF(ISNUMBER(SEARCH($V$50,T2493)),"WINCOMCAOBANG",IF(ISNUMBER(SEARCH($V$51,T2493)),"WINCOMQUANGBINH",IF(ISNUMBER(SEARCH($V$52,T2493)),"WINCOMLAMDONG",IF(ISNUMBER(SEARCH($V$53,T2493)),"WINCOMVINHLONG",IF(ISNUMBER(SEARCH($V$54,T2493)),"WINCOMDONGTHAP",IF(ISNUMBER(SEARCH($V$55,T2493)),"WINCOMTIENGIANG",IF(ISNUMBER(SEARCH($V$56,T2493)),"WINCOMQUANGNINH",0))))))))))))))))))))))))))))))))))))))))))))))))))))))</f>
        <v>WINCOMDANANG</v>
      </c>
    </row>
    <row r="2494" spans="1:25" x14ac:dyDescent="0.2">
      <c r="A2494" t="s">
        <v>0</v>
      </c>
      <c r="B2494" t="s">
        <v>3952</v>
      </c>
      <c r="C2494" t="s">
        <v>2</v>
      </c>
      <c r="D2494" t="s">
        <v>20</v>
      </c>
      <c r="E2494" t="s">
        <v>4</v>
      </c>
      <c r="F2494" s="5">
        <f t="shared" si="153"/>
        <v>1</v>
      </c>
      <c r="G2494" s="2">
        <v>50182</v>
      </c>
      <c r="H2494" s="2">
        <v>55200.200000000004</v>
      </c>
      <c r="I2494" t="s">
        <v>5</v>
      </c>
      <c r="J2494" t="s">
        <v>21</v>
      </c>
      <c r="K2494" t="str">
        <f t="shared" si="154"/>
        <v>Giò tai lưỡi xào gói 250g</v>
      </c>
      <c r="L2494" s="8" t="str">
        <f>VLOOKUP(K2494,'[1]Mã Misa'!$B$2:$D$74,2,0)</f>
        <v>Giò Tai Lưỡi Xào 250g</v>
      </c>
      <c r="M2494" s="8" t="str">
        <f>VLOOKUP(L2494,'[1]Mã Misa'!$C$2:$D$74,2,0)</f>
        <v>GTLX250G</v>
      </c>
      <c r="N2494" s="2">
        <v>50182</v>
      </c>
      <c r="O2494" t="s">
        <v>3953</v>
      </c>
      <c r="P2494" s="8" t="str">
        <f t="shared" si="155"/>
        <v>0019169</v>
      </c>
      <c r="Q2494" s="8" t="e">
        <f t="array" ref="Q2494">IF(VLOOKUP(P2494,$AA$1:$AC$32,1,0)&lt;&gt;0,(P2494&amp;"A"),0)</f>
        <v>#N/A</v>
      </c>
      <c r="R2494" s="12">
        <v>44526</v>
      </c>
      <c r="S2494" t="s">
        <v>3939</v>
      </c>
      <c r="T2494" s="8" t="str">
        <f t="shared" si="156"/>
        <v>VM+ DNG 29</v>
      </c>
      <c r="U2494" t="s">
        <v>6993</v>
      </c>
      <c r="Y2494" t="str">
        <f t="array" ref="Y2494">IF(ISNUMBER(SEARCH($V$3,T2494)),"WINCOMHANOI",IF(ISNUMBER(SEARCH($V$4,T2494)),"WINCOMHOCHIMINH",IF(ISNUMBER(SEARCH($V$5,T2494)),"WINCOMDANANG",IF(ISNUMBER(SEARCH($V$6,T2494)),"WINCOMHAIDUONG",IF(ISNUMBER(SEARCH($V$7,T2494)),"WINCOMQUANGNINH",IF(ISNUMBER(SEARCH($V$8,T2494)),"WINCOMHAIPHONG",IF(ISNUMBER(SEARCH($V$9,T2494)),"WINCOMBACGIANG",IF(ISNUMBER(SEARCH($V$10,T2494)),"WINCOMBACNINH",IF(ISNUMBER(SEARCH($V$11,T2494)),"WINCOMPHUTHO",IF(ISNUMBER(SEARCH($V$12,T2494)),"WINCOMHATINH",IF(ISNUMBER(SEARCH($V$13,T2494)),"WINCOMTHAINGUYEN",IF(ISNUMBER(SEARCH($V$14,T2494)),"WINCOMKHANHHOA",IF(ISNUMBER(SEARCH($V$15,T2494)),"WINCOMHUNGYEN",IF(ISNUMBER(SEARCH($V$16,T2494)),"WINCOMNGHEAN",IF(ISNUMBER(SEARCH($V$17,T2494)),"WINCOMLAOCAI",IF(ISNUMBER(SEARCH($V$18,T2494)),"WINCOMVUNGTAU",IF(ISNUMBER(SEARCH($V$19,T2494)),"WINCOMBINHDUONG",IF(ISNUMBER(SEARCH($V$20,T2494)),"WINCOMKIENGIANG",IF(ISNUMBER(SEARCH($V$21,T2494)),"WINCOMHANAM",IF(ISNUMBER(SEARCH($V$22,T2494)),"WINCOMNAMDINH",IF(ISNUMBER(SEARCH($V$23,T2494)),"WINCOMLANGSON",IF(ISNUMBER(SEARCH($V$24,T2494)),"WINCOMTHANHHOA",IF(ISNUMBER(SEARCH($V$25,T2494)),"WINCOMYENBAI",IF(ISNUMBER(SEARCH($V$26,T2494)),"WINCOMTUYENQUANG",IF(ISNUMBER(SEARCH($V$27,T2494)),"WINCOMHUE",IF(ISNUMBER(SEARCH($V$28,T2494)),"WINCOMQUANGNAM",IF(ISNUMBER(SEARCH($V$29,T2494)),"WINCOMVINHPHUC",IF(ISNUMBER(SEARCH($V$30,T2494)),"WINCOMHAGIANG",IF(ISNUMBER(SEARCH($V$31,T2494)),"WINCOMNINHBINH",IF(ISNUMBER(SEARCH($V$32,T2494)),"WINCOMTRAVINH",IF(ISNUMBER(SEARCH($V$33,T2494)),"WINCOMCANTHO",IF(ISNUMBER(SEARCH($V$34,T2494)),"WINCOMBENTRE",IF(ISNUMBER(SEARCH($V$35,T2494)),"WINCOMCAMAU",IF(ISNUMBER(SEARCH($V$36,T2494)),"WINCOMANGIANG",IF(ISNUMBER(SEARCH($V$37,T2494)),"WINCOMNINHTHUAN",IF(ISNUMBER(SEARCH($V$38,T2494)),"WINCOMTHAIBINH",IF(ISNUMBER(SEARCH($V$39,T2494)),"WINCOMGIALAI",IF(ISNUMBER(SEARCH($V$40,T2494)),"WINCOMHOABINH",IF(ISNUMBER(SEARCH($V$41,T2494)),"WINCOMQUANGNGAI",IF(ISNUMBER(SEARCH($V$42,T2494)),"WINCOMBINHTHUAN",IF(ISNUMBER(SEARCH($V$43,T2494)),"WINCOMDAKLAK",IF(ISNUMBER(SEARCH($V$44,T2494)),"WINCOMSOCTRANG",IF(ISNUMBER(SEARCH($V$45,T2494)),"WINCOMSONLA",IF(ISNUMBER(SEARCH($V$46,T2494)),"WINCOMKONTUM",IF(ISNUMBER(SEARCH($V$47,T2494)),"WINCOMPHUYEN",IF(ISNUMBER(SEARCH($V$48,T2494)),"WINCOMQUANGTRI",IF(ISNUMBER(SEARCH($V$49,T2494)),"WINCOMBINHDINH",IF(ISNUMBER(SEARCH($V$50,T2494)),"WINCOMCAOBANG",IF(ISNUMBER(SEARCH($V$51,T2494)),"WINCOMQUANGBINH",IF(ISNUMBER(SEARCH($V$52,T2494)),"WINCOMLAMDONG",IF(ISNUMBER(SEARCH($V$53,T2494)),"WINCOMVINHLONG",IF(ISNUMBER(SEARCH($V$54,T2494)),"WINCOMDONGTHAP",IF(ISNUMBER(SEARCH($V$55,T2494)),"WINCOMTIENGIANG",IF(ISNUMBER(SEARCH($V$56,T2494)),"WINCOMQUANGNINH",0))))))))))))))))))))))))))))))))))))))))))))))))))))))</f>
        <v>WINCOMDANANG</v>
      </c>
    </row>
    <row r="2495" spans="1:25" x14ac:dyDescent="0.2">
      <c r="A2495" t="s">
        <v>0</v>
      </c>
      <c r="B2495" t="s">
        <v>3954</v>
      </c>
      <c r="C2495" t="s">
        <v>2</v>
      </c>
      <c r="D2495" t="s">
        <v>3</v>
      </c>
      <c r="E2495" t="s">
        <v>4</v>
      </c>
      <c r="F2495" s="5">
        <f t="shared" si="153"/>
        <v>1</v>
      </c>
      <c r="G2495" s="2">
        <v>88846</v>
      </c>
      <c r="H2495" s="2">
        <v>97730.6</v>
      </c>
      <c r="I2495" t="s">
        <v>5</v>
      </c>
      <c r="J2495" t="s">
        <v>6</v>
      </c>
      <c r="K2495" t="str">
        <f t="shared" si="154"/>
        <v>Gà muối gói 500g</v>
      </c>
      <c r="L2495" s="8" t="str">
        <f>VLOOKUP(K2495,'[1]Mã Misa'!$B$2:$D$74,2,0)</f>
        <v>Gà muối 500g</v>
      </c>
      <c r="M2495" s="8" t="str">
        <f>VLOOKUP(L2495,'[1]Mã Misa'!$C$2:$D$74,2,0)</f>
        <v>GM500</v>
      </c>
      <c r="N2495" s="2">
        <v>88846</v>
      </c>
      <c r="O2495" t="s">
        <v>3955</v>
      </c>
      <c r="P2495" s="8" t="str">
        <f t="shared" si="155"/>
        <v>0002036</v>
      </c>
      <c r="Q2495" s="8" t="e">
        <f t="array" ref="Q2495">IF(VLOOKUP(P2495,$AA$1:$AC$32,1,0)&lt;&gt;0,(P2495&amp;"A"),0)</f>
        <v>#N/A</v>
      </c>
      <c r="R2495" s="12">
        <v>44526</v>
      </c>
      <c r="S2495" t="s">
        <v>3956</v>
      </c>
      <c r="T2495" s="8" t="str">
        <f t="shared" si="156"/>
        <v>VM+ HYN RA</v>
      </c>
      <c r="U2495" t="s">
        <v>6996</v>
      </c>
      <c r="Y2495" t="str">
        <f t="array" ref="Y2495">IF(ISNUMBER(SEARCH($V$3,T2495)),"WINCOMHANOI",IF(ISNUMBER(SEARCH($V$4,T2495)),"WINCOMHOCHIMINH",IF(ISNUMBER(SEARCH($V$5,T2495)),"WINCOMDANANG",IF(ISNUMBER(SEARCH($V$6,T2495)),"WINCOMHAIDUONG",IF(ISNUMBER(SEARCH($V$7,T2495)),"WINCOMQUANGNINH",IF(ISNUMBER(SEARCH($V$8,T2495)),"WINCOMHAIPHONG",IF(ISNUMBER(SEARCH($V$9,T2495)),"WINCOMBACGIANG",IF(ISNUMBER(SEARCH($V$10,T2495)),"WINCOMBACNINH",IF(ISNUMBER(SEARCH($V$11,T2495)),"WINCOMPHUTHO",IF(ISNUMBER(SEARCH($V$12,T2495)),"WINCOMHATINH",IF(ISNUMBER(SEARCH($V$13,T2495)),"WINCOMTHAINGUYEN",IF(ISNUMBER(SEARCH($V$14,T2495)),"WINCOMKHANHHOA",IF(ISNUMBER(SEARCH($V$15,T2495)),"WINCOMHUNGYEN",IF(ISNUMBER(SEARCH($V$16,T2495)),"WINCOMNGHEAN",IF(ISNUMBER(SEARCH($V$17,T2495)),"WINCOMLAOCAI",IF(ISNUMBER(SEARCH($V$18,T2495)),"WINCOMVUNGTAU",IF(ISNUMBER(SEARCH($V$19,T2495)),"WINCOMBINHDUONG",IF(ISNUMBER(SEARCH($V$20,T2495)),"WINCOMKIENGIANG",IF(ISNUMBER(SEARCH($V$21,T2495)),"WINCOMHANAM",IF(ISNUMBER(SEARCH($V$22,T2495)),"WINCOMNAMDINH",IF(ISNUMBER(SEARCH($V$23,T2495)),"WINCOMLANGSON",IF(ISNUMBER(SEARCH($V$24,T2495)),"WINCOMTHANHHOA",IF(ISNUMBER(SEARCH($V$25,T2495)),"WINCOMYENBAI",IF(ISNUMBER(SEARCH($V$26,T2495)),"WINCOMTUYENQUANG",IF(ISNUMBER(SEARCH($V$27,T2495)),"WINCOMHUE",IF(ISNUMBER(SEARCH($V$28,T2495)),"WINCOMQUANGNAM",IF(ISNUMBER(SEARCH($V$29,T2495)),"WINCOMVINHPHUC",IF(ISNUMBER(SEARCH($V$30,T2495)),"WINCOMHAGIANG",IF(ISNUMBER(SEARCH($V$31,T2495)),"WINCOMNINHBINH",IF(ISNUMBER(SEARCH($V$32,T2495)),"WINCOMTRAVINH",IF(ISNUMBER(SEARCH($V$33,T2495)),"WINCOMCANTHO",IF(ISNUMBER(SEARCH($V$34,T2495)),"WINCOMBENTRE",IF(ISNUMBER(SEARCH($V$35,T2495)),"WINCOMCAMAU",IF(ISNUMBER(SEARCH($V$36,T2495)),"WINCOMANGIANG",IF(ISNUMBER(SEARCH($V$37,T2495)),"WINCOMNINHTHUAN",IF(ISNUMBER(SEARCH($V$38,T2495)),"WINCOMTHAIBINH",IF(ISNUMBER(SEARCH($V$39,T2495)),"WINCOMGIALAI",IF(ISNUMBER(SEARCH($V$40,T2495)),"WINCOMHOABINH",IF(ISNUMBER(SEARCH($V$41,T2495)),"WINCOMQUANGNGAI",IF(ISNUMBER(SEARCH($V$42,T2495)),"WINCOMBINHTHUAN",IF(ISNUMBER(SEARCH($V$43,T2495)),"WINCOMDAKLAK",IF(ISNUMBER(SEARCH($V$44,T2495)),"WINCOMSOCTRANG",IF(ISNUMBER(SEARCH($V$45,T2495)),"WINCOMSONLA",IF(ISNUMBER(SEARCH($V$46,T2495)),"WINCOMKONTUM",IF(ISNUMBER(SEARCH($V$47,T2495)),"WINCOMPHUYEN",IF(ISNUMBER(SEARCH($V$48,T2495)),"WINCOMQUANGTRI",IF(ISNUMBER(SEARCH($V$49,T2495)),"WINCOMBINHDINH",IF(ISNUMBER(SEARCH($V$50,T2495)),"WINCOMCAOBANG",IF(ISNUMBER(SEARCH($V$51,T2495)),"WINCOMQUANGBINH",IF(ISNUMBER(SEARCH($V$52,T2495)),"WINCOMLAMDONG",IF(ISNUMBER(SEARCH($V$53,T2495)),"WINCOMVINHLONG",IF(ISNUMBER(SEARCH($V$54,T2495)),"WINCOMDONGTHAP",IF(ISNUMBER(SEARCH($V$55,T2495)),"WINCOMTIENGIANG",IF(ISNUMBER(SEARCH($V$56,T2495)),"WINCOMQUANGNINH",0))))))))))))))))))))))))))))))))))))))))))))))))))))))</f>
        <v>WINCOMHUNGYEN</v>
      </c>
    </row>
    <row r="2496" spans="1:25" x14ac:dyDescent="0.2">
      <c r="A2496" t="s">
        <v>0</v>
      </c>
      <c r="B2496" t="s">
        <v>3957</v>
      </c>
      <c r="C2496" t="s">
        <v>2</v>
      </c>
      <c r="D2496" t="s">
        <v>105</v>
      </c>
      <c r="E2496" t="s">
        <v>106</v>
      </c>
      <c r="F2496" s="5">
        <f t="shared" si="153"/>
        <v>2</v>
      </c>
      <c r="G2496" s="2">
        <v>354376</v>
      </c>
      <c r="H2496" s="2">
        <v>354376</v>
      </c>
      <c r="I2496" t="s">
        <v>5</v>
      </c>
      <c r="J2496" t="s">
        <v>107</v>
      </c>
      <c r="K2496" t="str">
        <f t="shared" si="154"/>
        <v xml:space="preserve"> Mực lá câu làm sạch 450g</v>
      </c>
      <c r="L2496" s="8" t="str">
        <f>VLOOKUP(K2496,'[1]Mã Misa'!$B$2:$D$74,2,0)</f>
        <v>Mực lá câu làm sạch 450g</v>
      </c>
      <c r="M2496" s="8" t="str">
        <f>VLOOKUP(L2496,'[1]Mã Misa'!$C$2:$D$74,2,0)</f>
        <v>ML450</v>
      </c>
      <c r="N2496" s="2">
        <v>177188</v>
      </c>
      <c r="O2496" t="s">
        <v>3958</v>
      </c>
      <c r="P2496" s="8" t="str">
        <f t="shared" si="155"/>
        <v>0148327</v>
      </c>
      <c r="Q2496" s="8" t="e">
        <f t="array" ref="Q2496">IF(VLOOKUP(P2496,$AA$1:$AC$32,1,0)&lt;&gt;0,(P2496&amp;"A"),0)</f>
        <v>#N/A</v>
      </c>
      <c r="R2496" s="12">
        <v>44526</v>
      </c>
      <c r="S2496" t="s">
        <v>3959</v>
      </c>
      <c r="T2496" s="8" t="str">
        <f t="shared" si="156"/>
        <v>VM+ HNI 85</v>
      </c>
      <c r="U2496" t="s">
        <v>6997</v>
      </c>
      <c r="Y2496" t="str">
        <f t="array" ref="Y2496">IF(ISNUMBER(SEARCH($V$3,T2496)),"WINCOMHANOI",IF(ISNUMBER(SEARCH($V$4,T2496)),"WINCOMHOCHIMINH",IF(ISNUMBER(SEARCH($V$5,T2496)),"WINCOMDANANG",IF(ISNUMBER(SEARCH($V$6,T2496)),"WINCOMHAIDUONG",IF(ISNUMBER(SEARCH($V$7,T2496)),"WINCOMQUANGNINH",IF(ISNUMBER(SEARCH($V$8,T2496)),"WINCOMHAIPHONG",IF(ISNUMBER(SEARCH($V$9,T2496)),"WINCOMBACGIANG",IF(ISNUMBER(SEARCH($V$10,T2496)),"WINCOMBACNINH",IF(ISNUMBER(SEARCH($V$11,T2496)),"WINCOMPHUTHO",IF(ISNUMBER(SEARCH($V$12,T2496)),"WINCOMHATINH",IF(ISNUMBER(SEARCH($V$13,T2496)),"WINCOMTHAINGUYEN",IF(ISNUMBER(SEARCH($V$14,T2496)),"WINCOMKHANHHOA",IF(ISNUMBER(SEARCH($V$15,T2496)),"WINCOMHUNGYEN",IF(ISNUMBER(SEARCH($V$16,T2496)),"WINCOMNGHEAN",IF(ISNUMBER(SEARCH($V$17,T2496)),"WINCOMLAOCAI",IF(ISNUMBER(SEARCH($V$18,T2496)),"WINCOMVUNGTAU",IF(ISNUMBER(SEARCH($V$19,T2496)),"WINCOMBINHDUONG",IF(ISNUMBER(SEARCH($V$20,T2496)),"WINCOMKIENGIANG",IF(ISNUMBER(SEARCH($V$21,T2496)),"WINCOMHANAM",IF(ISNUMBER(SEARCH($V$22,T2496)),"WINCOMNAMDINH",IF(ISNUMBER(SEARCH($V$23,T2496)),"WINCOMLANGSON",IF(ISNUMBER(SEARCH($V$24,T2496)),"WINCOMTHANHHOA",IF(ISNUMBER(SEARCH($V$25,T2496)),"WINCOMYENBAI",IF(ISNUMBER(SEARCH($V$26,T2496)),"WINCOMTUYENQUANG",IF(ISNUMBER(SEARCH($V$27,T2496)),"WINCOMHUE",IF(ISNUMBER(SEARCH($V$28,T2496)),"WINCOMQUANGNAM",IF(ISNUMBER(SEARCH($V$29,T2496)),"WINCOMVINHPHUC",IF(ISNUMBER(SEARCH($V$30,T2496)),"WINCOMHAGIANG",IF(ISNUMBER(SEARCH($V$31,T2496)),"WINCOMNINHBINH",IF(ISNUMBER(SEARCH($V$32,T2496)),"WINCOMTRAVINH",IF(ISNUMBER(SEARCH($V$33,T2496)),"WINCOMCANTHO",IF(ISNUMBER(SEARCH($V$34,T2496)),"WINCOMBENTRE",IF(ISNUMBER(SEARCH($V$35,T2496)),"WINCOMCAMAU",IF(ISNUMBER(SEARCH($V$36,T2496)),"WINCOMANGIANG",IF(ISNUMBER(SEARCH($V$37,T2496)),"WINCOMNINHTHUAN",IF(ISNUMBER(SEARCH($V$38,T2496)),"WINCOMTHAIBINH",IF(ISNUMBER(SEARCH($V$39,T2496)),"WINCOMGIALAI",IF(ISNUMBER(SEARCH($V$40,T2496)),"WINCOMHOABINH",IF(ISNUMBER(SEARCH($V$41,T2496)),"WINCOMQUANGNGAI",IF(ISNUMBER(SEARCH($V$42,T2496)),"WINCOMBINHTHUAN",IF(ISNUMBER(SEARCH($V$43,T2496)),"WINCOMDAKLAK",IF(ISNUMBER(SEARCH($V$44,T2496)),"WINCOMSOCTRANG",IF(ISNUMBER(SEARCH($V$45,T2496)),"WINCOMSONLA",IF(ISNUMBER(SEARCH($V$46,T2496)),"WINCOMKONTUM",IF(ISNUMBER(SEARCH($V$47,T2496)),"WINCOMPHUYEN",IF(ISNUMBER(SEARCH($V$48,T2496)),"WINCOMQUANGTRI",IF(ISNUMBER(SEARCH($V$49,T2496)),"WINCOMBINHDINH",IF(ISNUMBER(SEARCH($V$50,T2496)),"WINCOMCAOBANG",IF(ISNUMBER(SEARCH($V$51,T2496)),"WINCOMQUANGBINH",IF(ISNUMBER(SEARCH($V$52,T2496)),"WINCOMLAMDONG",IF(ISNUMBER(SEARCH($V$53,T2496)),"WINCOMVINHLONG",IF(ISNUMBER(SEARCH($V$54,T2496)),"WINCOMDONGTHAP",IF(ISNUMBER(SEARCH($V$55,T2496)),"WINCOMTIENGIANG",IF(ISNUMBER(SEARCH($V$56,T2496)),"WINCOMQUANGNINH",0))))))))))))))))))))))))))))))))))))))))))))))))))))))</f>
        <v>WINCOMHANOI</v>
      </c>
    </row>
    <row r="2497" spans="1:25" x14ac:dyDescent="0.2">
      <c r="A2497" t="s">
        <v>0</v>
      </c>
      <c r="B2497" t="s">
        <v>3960</v>
      </c>
      <c r="C2497" t="s">
        <v>2</v>
      </c>
      <c r="D2497" t="s">
        <v>62</v>
      </c>
      <c r="E2497" t="s">
        <v>4</v>
      </c>
      <c r="F2497" s="5">
        <f t="shared" si="153"/>
        <v>4</v>
      </c>
      <c r="G2497" s="2">
        <v>421600</v>
      </c>
      <c r="H2497" s="2">
        <v>463760.00000000006</v>
      </c>
      <c r="I2497" t="s">
        <v>5</v>
      </c>
      <c r="J2497" t="s">
        <v>63</v>
      </c>
      <c r="K2497" t="str">
        <f t="shared" si="154"/>
        <v>_Đùi gà sốt cay 500g</v>
      </c>
      <c r="L2497" s="8" t="str">
        <f>VLOOKUP(K2497,'[1]Mã Misa'!$B$2:$D$74,2,0)</f>
        <v>Đùi gà sốt cay 500g</v>
      </c>
      <c r="M2497" s="8" t="str">
        <f>VLOOKUP(L2497,'[1]Mã Misa'!$C$2:$D$74,2,0)</f>
        <v>DGSC500</v>
      </c>
      <c r="N2497" s="2">
        <v>105400</v>
      </c>
      <c r="O2497" t="s">
        <v>3961</v>
      </c>
      <c r="P2497" s="8" t="str">
        <f t="shared" si="155"/>
        <v>0002043</v>
      </c>
      <c r="Q2497" s="8" t="e">
        <f t="array" ref="Q2497">IF(VLOOKUP(P2497,$AA$1:$AC$32,1,0)&lt;&gt;0,(P2497&amp;"A"),0)</f>
        <v>#N/A</v>
      </c>
      <c r="R2497" s="12">
        <v>44526</v>
      </c>
      <c r="S2497" t="s">
        <v>171</v>
      </c>
      <c r="T2497" s="8" t="str">
        <f t="shared" si="156"/>
        <v>VM+ HYN Ng</v>
      </c>
      <c r="U2497" t="s">
        <v>6022</v>
      </c>
      <c r="Y2497" t="str">
        <f t="array" ref="Y2497">IF(ISNUMBER(SEARCH($V$3,T2497)),"WINCOMHANOI",IF(ISNUMBER(SEARCH($V$4,T2497)),"WINCOMHOCHIMINH",IF(ISNUMBER(SEARCH($V$5,T2497)),"WINCOMDANANG",IF(ISNUMBER(SEARCH($V$6,T2497)),"WINCOMHAIDUONG",IF(ISNUMBER(SEARCH($V$7,T2497)),"WINCOMQUANGNINH",IF(ISNUMBER(SEARCH($V$8,T2497)),"WINCOMHAIPHONG",IF(ISNUMBER(SEARCH($V$9,T2497)),"WINCOMBACGIANG",IF(ISNUMBER(SEARCH($V$10,T2497)),"WINCOMBACNINH",IF(ISNUMBER(SEARCH($V$11,T2497)),"WINCOMPHUTHO",IF(ISNUMBER(SEARCH($V$12,T2497)),"WINCOMHATINH",IF(ISNUMBER(SEARCH($V$13,T2497)),"WINCOMTHAINGUYEN",IF(ISNUMBER(SEARCH($V$14,T2497)),"WINCOMKHANHHOA",IF(ISNUMBER(SEARCH($V$15,T2497)),"WINCOMHUNGYEN",IF(ISNUMBER(SEARCH($V$16,T2497)),"WINCOMNGHEAN",IF(ISNUMBER(SEARCH($V$17,T2497)),"WINCOMLAOCAI",IF(ISNUMBER(SEARCH($V$18,T2497)),"WINCOMVUNGTAU",IF(ISNUMBER(SEARCH($V$19,T2497)),"WINCOMBINHDUONG",IF(ISNUMBER(SEARCH($V$20,T2497)),"WINCOMKIENGIANG",IF(ISNUMBER(SEARCH($V$21,T2497)),"WINCOMHANAM",IF(ISNUMBER(SEARCH($V$22,T2497)),"WINCOMNAMDINH",IF(ISNUMBER(SEARCH($V$23,T2497)),"WINCOMLANGSON",IF(ISNUMBER(SEARCH($V$24,T2497)),"WINCOMTHANHHOA",IF(ISNUMBER(SEARCH($V$25,T2497)),"WINCOMYENBAI",IF(ISNUMBER(SEARCH($V$26,T2497)),"WINCOMTUYENQUANG",IF(ISNUMBER(SEARCH($V$27,T2497)),"WINCOMHUE",IF(ISNUMBER(SEARCH($V$28,T2497)),"WINCOMQUANGNAM",IF(ISNUMBER(SEARCH($V$29,T2497)),"WINCOMVINHPHUC",IF(ISNUMBER(SEARCH($V$30,T2497)),"WINCOMHAGIANG",IF(ISNUMBER(SEARCH($V$31,T2497)),"WINCOMNINHBINH",IF(ISNUMBER(SEARCH($V$32,T2497)),"WINCOMTRAVINH",IF(ISNUMBER(SEARCH($V$33,T2497)),"WINCOMCANTHO",IF(ISNUMBER(SEARCH($V$34,T2497)),"WINCOMBENTRE",IF(ISNUMBER(SEARCH($V$35,T2497)),"WINCOMCAMAU",IF(ISNUMBER(SEARCH($V$36,T2497)),"WINCOMANGIANG",IF(ISNUMBER(SEARCH($V$37,T2497)),"WINCOMNINHTHUAN",IF(ISNUMBER(SEARCH($V$38,T2497)),"WINCOMTHAIBINH",IF(ISNUMBER(SEARCH($V$39,T2497)),"WINCOMGIALAI",IF(ISNUMBER(SEARCH($V$40,T2497)),"WINCOMHOABINH",IF(ISNUMBER(SEARCH($V$41,T2497)),"WINCOMQUANGNGAI",IF(ISNUMBER(SEARCH($V$42,T2497)),"WINCOMBINHTHUAN",IF(ISNUMBER(SEARCH($V$43,T2497)),"WINCOMDAKLAK",IF(ISNUMBER(SEARCH($V$44,T2497)),"WINCOMSOCTRANG",IF(ISNUMBER(SEARCH($V$45,T2497)),"WINCOMSONLA",IF(ISNUMBER(SEARCH($V$46,T2497)),"WINCOMKONTUM",IF(ISNUMBER(SEARCH($V$47,T2497)),"WINCOMPHUYEN",IF(ISNUMBER(SEARCH($V$48,T2497)),"WINCOMQUANGTRI",IF(ISNUMBER(SEARCH($V$49,T2497)),"WINCOMBINHDINH",IF(ISNUMBER(SEARCH($V$50,T2497)),"WINCOMCAOBANG",IF(ISNUMBER(SEARCH($V$51,T2497)),"WINCOMQUANGBINH",IF(ISNUMBER(SEARCH($V$52,T2497)),"WINCOMLAMDONG",IF(ISNUMBER(SEARCH($V$53,T2497)),"WINCOMVINHLONG",IF(ISNUMBER(SEARCH($V$54,T2497)),"WINCOMDONGTHAP",IF(ISNUMBER(SEARCH($V$55,T2497)),"WINCOMTIENGIANG",IF(ISNUMBER(SEARCH($V$56,T2497)),"WINCOMQUANGNINH",0))))))))))))))))))))))))))))))))))))))))))))))))))))))</f>
        <v>WINCOMHUNGYEN</v>
      </c>
    </row>
    <row r="2498" spans="1:25" x14ac:dyDescent="0.2">
      <c r="A2498" t="s">
        <v>0</v>
      </c>
      <c r="B2498" t="s">
        <v>3962</v>
      </c>
      <c r="C2498" t="s">
        <v>2</v>
      </c>
      <c r="D2498" t="s">
        <v>27</v>
      </c>
      <c r="E2498" t="s">
        <v>4</v>
      </c>
      <c r="F2498" s="5">
        <f t="shared" si="153"/>
        <v>2</v>
      </c>
      <c r="G2498" s="2">
        <v>148500</v>
      </c>
      <c r="H2498" s="2">
        <v>163350</v>
      </c>
      <c r="I2498" t="s">
        <v>5</v>
      </c>
      <c r="J2498" t="s">
        <v>28</v>
      </c>
      <c r="K2498" t="str">
        <f t="shared" si="154"/>
        <v>_Chả cốm 300g</v>
      </c>
      <c r="L2498" s="8" t="str">
        <f>VLOOKUP(K2498,'[1]Mã Misa'!$B$2:$D$74,2,0)</f>
        <v>Chả cốm 300g</v>
      </c>
      <c r="M2498" s="8" t="str">
        <f>VLOOKUP(L2498,'[1]Mã Misa'!$C$2:$D$74,2,0)</f>
        <v>CC300</v>
      </c>
      <c r="N2498" s="2">
        <v>74250</v>
      </c>
      <c r="O2498" t="s">
        <v>3963</v>
      </c>
      <c r="P2498" s="8" t="str">
        <f t="shared" si="155"/>
        <v>0003118</v>
      </c>
      <c r="Q2498" s="8" t="e">
        <f t="array" ref="Q2498">IF(VLOOKUP(P2498,$AA$1:$AC$32,1,0)&lt;&gt;0,(P2498&amp;"A"),0)</f>
        <v>#N/A</v>
      </c>
      <c r="R2498" s="12">
        <v>44526</v>
      </c>
      <c r="S2498" t="s">
        <v>18</v>
      </c>
      <c r="T2498" s="8" t="str">
        <f t="shared" si="156"/>
        <v>VM VC+ NAN</v>
      </c>
      <c r="U2498" t="s">
        <v>5984</v>
      </c>
      <c r="Y2498" t="str">
        <f t="array" ref="Y2498">IF(ISNUMBER(SEARCH($V$3,T2498)),"WINCOMHANOI",IF(ISNUMBER(SEARCH($V$4,T2498)),"WINCOMHOCHIMINH",IF(ISNUMBER(SEARCH($V$5,T2498)),"WINCOMDANANG",IF(ISNUMBER(SEARCH($V$6,T2498)),"WINCOMHAIDUONG",IF(ISNUMBER(SEARCH($V$7,T2498)),"WINCOMQUANGNINH",IF(ISNUMBER(SEARCH($V$8,T2498)),"WINCOMHAIPHONG",IF(ISNUMBER(SEARCH($V$9,T2498)),"WINCOMBACGIANG",IF(ISNUMBER(SEARCH($V$10,T2498)),"WINCOMBACNINH",IF(ISNUMBER(SEARCH($V$11,T2498)),"WINCOMPHUTHO",IF(ISNUMBER(SEARCH($V$12,T2498)),"WINCOMHATINH",IF(ISNUMBER(SEARCH($V$13,T2498)),"WINCOMTHAINGUYEN",IF(ISNUMBER(SEARCH($V$14,T2498)),"WINCOMKHANHHOA",IF(ISNUMBER(SEARCH($V$15,T2498)),"WINCOMHUNGYEN",IF(ISNUMBER(SEARCH($V$16,T2498)),"WINCOMNGHEAN",IF(ISNUMBER(SEARCH($V$17,T2498)),"WINCOMLAOCAI",IF(ISNUMBER(SEARCH($V$18,T2498)),"WINCOMVUNGTAU",IF(ISNUMBER(SEARCH($V$19,T2498)),"WINCOMBINHDUONG",IF(ISNUMBER(SEARCH($V$20,T2498)),"WINCOMKIENGIANG",IF(ISNUMBER(SEARCH($V$21,T2498)),"WINCOMHANAM",IF(ISNUMBER(SEARCH($V$22,T2498)),"WINCOMNAMDINH",IF(ISNUMBER(SEARCH($V$23,T2498)),"WINCOMLANGSON",IF(ISNUMBER(SEARCH($V$24,T2498)),"WINCOMTHANHHOA",IF(ISNUMBER(SEARCH($V$25,T2498)),"WINCOMYENBAI",IF(ISNUMBER(SEARCH($V$26,T2498)),"WINCOMTUYENQUANG",IF(ISNUMBER(SEARCH($V$27,T2498)),"WINCOMHUE",IF(ISNUMBER(SEARCH($V$28,T2498)),"WINCOMQUANGNAM",IF(ISNUMBER(SEARCH($V$29,T2498)),"WINCOMVINHPHUC",IF(ISNUMBER(SEARCH($V$30,T2498)),"WINCOMHAGIANG",IF(ISNUMBER(SEARCH($V$31,T2498)),"WINCOMNINHBINH",IF(ISNUMBER(SEARCH($V$32,T2498)),"WINCOMTRAVINH",IF(ISNUMBER(SEARCH($V$33,T2498)),"WINCOMCANTHO",IF(ISNUMBER(SEARCH($V$34,T2498)),"WINCOMBENTRE",IF(ISNUMBER(SEARCH($V$35,T2498)),"WINCOMCAMAU",IF(ISNUMBER(SEARCH($V$36,T2498)),"WINCOMANGIANG",IF(ISNUMBER(SEARCH($V$37,T2498)),"WINCOMNINHTHUAN",IF(ISNUMBER(SEARCH($V$38,T2498)),"WINCOMTHAIBINH",IF(ISNUMBER(SEARCH($V$39,T2498)),"WINCOMGIALAI",IF(ISNUMBER(SEARCH($V$40,T2498)),"WINCOMHOABINH",IF(ISNUMBER(SEARCH($V$41,T2498)),"WINCOMQUANGNGAI",IF(ISNUMBER(SEARCH($V$42,T2498)),"WINCOMBINHTHUAN",IF(ISNUMBER(SEARCH($V$43,T2498)),"WINCOMDAKLAK",IF(ISNUMBER(SEARCH($V$44,T2498)),"WINCOMSOCTRANG",IF(ISNUMBER(SEARCH($V$45,T2498)),"WINCOMSONLA",IF(ISNUMBER(SEARCH($V$46,T2498)),"WINCOMKONTUM",IF(ISNUMBER(SEARCH($V$47,T2498)),"WINCOMPHUYEN",IF(ISNUMBER(SEARCH($V$48,T2498)),"WINCOMQUANGTRI",IF(ISNUMBER(SEARCH($V$49,T2498)),"WINCOMBINHDINH",IF(ISNUMBER(SEARCH($V$50,T2498)),"WINCOMCAOBANG",IF(ISNUMBER(SEARCH($V$51,T2498)),"WINCOMQUANGBINH",IF(ISNUMBER(SEARCH($V$52,T2498)),"WINCOMLAMDONG",IF(ISNUMBER(SEARCH($V$53,T2498)),"WINCOMVINHLONG",IF(ISNUMBER(SEARCH($V$54,T2498)),"WINCOMDONGTHAP",IF(ISNUMBER(SEARCH($V$55,T2498)),"WINCOMTIENGIANG",IF(ISNUMBER(SEARCH($V$56,T2498)),"WINCOMQUANGNINH",0))))))))))))))))))))))))))))))))))))))))))))))))))))))</f>
        <v>WINCOMNGHEAN</v>
      </c>
    </row>
    <row r="2499" spans="1:25" x14ac:dyDescent="0.2">
      <c r="A2499" t="s">
        <v>0</v>
      </c>
      <c r="B2499" t="s">
        <v>3964</v>
      </c>
      <c r="C2499" t="s">
        <v>2</v>
      </c>
      <c r="D2499" t="s">
        <v>15</v>
      </c>
      <c r="E2499" t="s">
        <v>4</v>
      </c>
      <c r="F2499" s="5">
        <f t="shared" ref="F2499:F2562" si="157">G2499/N2499</f>
        <v>1</v>
      </c>
      <c r="G2499" s="2">
        <v>60308</v>
      </c>
      <c r="H2499" s="2">
        <v>66338.8</v>
      </c>
      <c r="I2499" t="s">
        <v>5</v>
      </c>
      <c r="J2499" t="s">
        <v>16</v>
      </c>
      <c r="K2499" t="str">
        <f t="shared" ref="K2499:K2562" si="158">MID(J2499,10,26)</f>
        <v>_Chả nướng 300g</v>
      </c>
      <c r="L2499" s="8" t="str">
        <f>VLOOKUP(K2499,'[1]Mã Misa'!$B$2:$D$74,2,0)</f>
        <v>Chả nướng 300g</v>
      </c>
      <c r="M2499" s="8" t="str">
        <f>VLOOKUP(L2499,'[1]Mã Misa'!$C$2:$D$74,2,0)</f>
        <v>CN300</v>
      </c>
      <c r="N2499" s="2">
        <v>60308</v>
      </c>
      <c r="O2499" t="s">
        <v>3965</v>
      </c>
      <c r="P2499" s="8" t="str">
        <f t="shared" ref="P2499:P2562" si="159">RIGHT(O2499,7)</f>
        <v>0148538</v>
      </c>
      <c r="Q2499" s="8" t="e">
        <f t="array" ref="Q2499">IF(VLOOKUP(P2499,$AA$1:$AC$32,1,0)&lt;&gt;0,(P2499&amp;"A"),0)</f>
        <v>#N/A</v>
      </c>
      <c r="R2499" s="12">
        <v>44526</v>
      </c>
      <c r="S2499" t="s">
        <v>3966</v>
      </c>
      <c r="T2499" s="8" t="str">
        <f t="shared" si="156"/>
        <v>VM+ HNI N0</v>
      </c>
      <c r="U2499" t="s">
        <v>6998</v>
      </c>
      <c r="Y2499" t="str">
        <f t="array" ref="Y2499">IF(ISNUMBER(SEARCH($V$3,T2499)),"WINCOMHANOI",IF(ISNUMBER(SEARCH($V$4,T2499)),"WINCOMHOCHIMINH",IF(ISNUMBER(SEARCH($V$5,T2499)),"WINCOMDANANG",IF(ISNUMBER(SEARCH($V$6,T2499)),"WINCOMHAIDUONG",IF(ISNUMBER(SEARCH($V$7,T2499)),"WINCOMQUANGNINH",IF(ISNUMBER(SEARCH($V$8,T2499)),"WINCOMHAIPHONG",IF(ISNUMBER(SEARCH($V$9,T2499)),"WINCOMBACGIANG",IF(ISNUMBER(SEARCH($V$10,T2499)),"WINCOMBACNINH",IF(ISNUMBER(SEARCH($V$11,T2499)),"WINCOMPHUTHO",IF(ISNUMBER(SEARCH($V$12,T2499)),"WINCOMHATINH",IF(ISNUMBER(SEARCH($V$13,T2499)),"WINCOMTHAINGUYEN",IF(ISNUMBER(SEARCH($V$14,T2499)),"WINCOMKHANHHOA",IF(ISNUMBER(SEARCH($V$15,T2499)),"WINCOMHUNGYEN",IF(ISNUMBER(SEARCH($V$16,T2499)),"WINCOMNGHEAN",IF(ISNUMBER(SEARCH($V$17,T2499)),"WINCOMLAOCAI",IF(ISNUMBER(SEARCH($V$18,T2499)),"WINCOMVUNGTAU",IF(ISNUMBER(SEARCH($V$19,T2499)),"WINCOMBINHDUONG",IF(ISNUMBER(SEARCH($V$20,T2499)),"WINCOMKIENGIANG",IF(ISNUMBER(SEARCH($V$21,T2499)),"WINCOMHANAM",IF(ISNUMBER(SEARCH($V$22,T2499)),"WINCOMNAMDINH",IF(ISNUMBER(SEARCH($V$23,T2499)),"WINCOMLANGSON",IF(ISNUMBER(SEARCH($V$24,T2499)),"WINCOMTHANHHOA",IF(ISNUMBER(SEARCH($V$25,T2499)),"WINCOMYENBAI",IF(ISNUMBER(SEARCH($V$26,T2499)),"WINCOMTUYENQUANG",IF(ISNUMBER(SEARCH($V$27,T2499)),"WINCOMHUE",IF(ISNUMBER(SEARCH($V$28,T2499)),"WINCOMQUANGNAM",IF(ISNUMBER(SEARCH($V$29,T2499)),"WINCOMVINHPHUC",IF(ISNUMBER(SEARCH($V$30,T2499)),"WINCOMHAGIANG",IF(ISNUMBER(SEARCH($V$31,T2499)),"WINCOMNINHBINH",IF(ISNUMBER(SEARCH($V$32,T2499)),"WINCOMTRAVINH",IF(ISNUMBER(SEARCH($V$33,T2499)),"WINCOMCANTHO",IF(ISNUMBER(SEARCH($V$34,T2499)),"WINCOMBENTRE",IF(ISNUMBER(SEARCH($V$35,T2499)),"WINCOMCAMAU",IF(ISNUMBER(SEARCH($V$36,T2499)),"WINCOMANGIANG",IF(ISNUMBER(SEARCH($V$37,T2499)),"WINCOMNINHTHUAN",IF(ISNUMBER(SEARCH($V$38,T2499)),"WINCOMTHAIBINH",IF(ISNUMBER(SEARCH($V$39,T2499)),"WINCOMGIALAI",IF(ISNUMBER(SEARCH($V$40,T2499)),"WINCOMHOABINH",IF(ISNUMBER(SEARCH($V$41,T2499)),"WINCOMQUANGNGAI",IF(ISNUMBER(SEARCH($V$42,T2499)),"WINCOMBINHTHUAN",IF(ISNUMBER(SEARCH($V$43,T2499)),"WINCOMDAKLAK",IF(ISNUMBER(SEARCH($V$44,T2499)),"WINCOMSOCTRANG",IF(ISNUMBER(SEARCH($V$45,T2499)),"WINCOMSONLA",IF(ISNUMBER(SEARCH($V$46,T2499)),"WINCOMKONTUM",IF(ISNUMBER(SEARCH($V$47,T2499)),"WINCOMPHUYEN",IF(ISNUMBER(SEARCH($V$48,T2499)),"WINCOMQUANGTRI",IF(ISNUMBER(SEARCH($V$49,T2499)),"WINCOMBINHDINH",IF(ISNUMBER(SEARCH($V$50,T2499)),"WINCOMCAOBANG",IF(ISNUMBER(SEARCH($V$51,T2499)),"WINCOMQUANGBINH",IF(ISNUMBER(SEARCH($V$52,T2499)),"WINCOMLAMDONG",IF(ISNUMBER(SEARCH($V$53,T2499)),"WINCOMVINHLONG",IF(ISNUMBER(SEARCH($V$54,T2499)),"WINCOMDONGTHAP",IF(ISNUMBER(SEARCH($V$55,T2499)),"WINCOMTIENGIANG",IF(ISNUMBER(SEARCH($V$56,T2499)),"WINCOMQUANGNINH",0))))))))))))))))))))))))))))))))))))))))))))))))))))))</f>
        <v>WINCOMHANOI</v>
      </c>
    </row>
    <row r="2500" spans="1:25" x14ac:dyDescent="0.2">
      <c r="A2500" t="s">
        <v>0</v>
      </c>
      <c r="B2500" t="s">
        <v>3964</v>
      </c>
      <c r="C2500" t="s">
        <v>31</v>
      </c>
      <c r="D2500" t="s">
        <v>27</v>
      </c>
      <c r="E2500" t="s">
        <v>4</v>
      </c>
      <c r="F2500" s="5">
        <f t="shared" si="157"/>
        <v>1</v>
      </c>
      <c r="G2500" s="2">
        <v>74250</v>
      </c>
      <c r="H2500" s="2">
        <v>81675</v>
      </c>
      <c r="I2500" t="s">
        <v>5</v>
      </c>
      <c r="J2500" t="s">
        <v>28</v>
      </c>
      <c r="K2500" t="str">
        <f t="shared" si="158"/>
        <v>_Chả cốm 300g</v>
      </c>
      <c r="L2500" s="8" t="str">
        <f>VLOOKUP(K2500,'[1]Mã Misa'!$B$2:$D$74,2,0)</f>
        <v>Chả cốm 300g</v>
      </c>
      <c r="M2500" s="8" t="str">
        <f>VLOOKUP(L2500,'[1]Mã Misa'!$C$2:$D$74,2,0)</f>
        <v>CC300</v>
      </c>
      <c r="N2500" s="2">
        <v>74250</v>
      </c>
      <c r="O2500" t="s">
        <v>3965</v>
      </c>
      <c r="P2500" s="8" t="str">
        <f t="shared" si="159"/>
        <v>0148538</v>
      </c>
      <c r="Q2500" s="8" t="e">
        <f t="array" ref="Q2500">IF(VLOOKUP(P2500,$AA$1:$AC$32,1,0)&lt;&gt;0,(P2500&amp;"A"),0)</f>
        <v>#N/A</v>
      </c>
      <c r="R2500" s="12">
        <v>44526</v>
      </c>
      <c r="S2500" t="s">
        <v>3966</v>
      </c>
      <c r="T2500" s="8" t="str">
        <f t="shared" ref="T2500:T2563" si="160">LEFT(U2500,10)</f>
        <v>VM+ HNI N0</v>
      </c>
      <c r="U2500" t="s">
        <v>6998</v>
      </c>
      <c r="Y2500" t="str">
        <f t="array" ref="Y2500">IF(ISNUMBER(SEARCH($V$3,T2500)),"WINCOMHANOI",IF(ISNUMBER(SEARCH($V$4,T2500)),"WINCOMHOCHIMINH",IF(ISNUMBER(SEARCH($V$5,T2500)),"WINCOMDANANG",IF(ISNUMBER(SEARCH($V$6,T2500)),"WINCOMHAIDUONG",IF(ISNUMBER(SEARCH($V$7,T2500)),"WINCOMQUANGNINH",IF(ISNUMBER(SEARCH($V$8,T2500)),"WINCOMHAIPHONG",IF(ISNUMBER(SEARCH($V$9,T2500)),"WINCOMBACGIANG",IF(ISNUMBER(SEARCH($V$10,T2500)),"WINCOMBACNINH",IF(ISNUMBER(SEARCH($V$11,T2500)),"WINCOMPHUTHO",IF(ISNUMBER(SEARCH($V$12,T2500)),"WINCOMHATINH",IF(ISNUMBER(SEARCH($V$13,T2500)),"WINCOMTHAINGUYEN",IF(ISNUMBER(SEARCH($V$14,T2500)),"WINCOMKHANHHOA",IF(ISNUMBER(SEARCH($V$15,T2500)),"WINCOMHUNGYEN",IF(ISNUMBER(SEARCH($V$16,T2500)),"WINCOMNGHEAN",IF(ISNUMBER(SEARCH($V$17,T2500)),"WINCOMLAOCAI",IF(ISNUMBER(SEARCH($V$18,T2500)),"WINCOMVUNGTAU",IF(ISNUMBER(SEARCH($V$19,T2500)),"WINCOMBINHDUONG",IF(ISNUMBER(SEARCH($V$20,T2500)),"WINCOMKIENGIANG",IF(ISNUMBER(SEARCH($V$21,T2500)),"WINCOMHANAM",IF(ISNUMBER(SEARCH($V$22,T2500)),"WINCOMNAMDINH",IF(ISNUMBER(SEARCH($V$23,T2500)),"WINCOMLANGSON",IF(ISNUMBER(SEARCH($V$24,T2500)),"WINCOMTHANHHOA",IF(ISNUMBER(SEARCH($V$25,T2500)),"WINCOMYENBAI",IF(ISNUMBER(SEARCH($V$26,T2500)),"WINCOMTUYENQUANG",IF(ISNUMBER(SEARCH($V$27,T2500)),"WINCOMHUE",IF(ISNUMBER(SEARCH($V$28,T2500)),"WINCOMQUANGNAM",IF(ISNUMBER(SEARCH($V$29,T2500)),"WINCOMVINHPHUC",IF(ISNUMBER(SEARCH($V$30,T2500)),"WINCOMHAGIANG",IF(ISNUMBER(SEARCH($V$31,T2500)),"WINCOMNINHBINH",IF(ISNUMBER(SEARCH($V$32,T2500)),"WINCOMTRAVINH",IF(ISNUMBER(SEARCH($V$33,T2500)),"WINCOMCANTHO",IF(ISNUMBER(SEARCH($V$34,T2500)),"WINCOMBENTRE",IF(ISNUMBER(SEARCH($V$35,T2500)),"WINCOMCAMAU",IF(ISNUMBER(SEARCH($V$36,T2500)),"WINCOMANGIANG",IF(ISNUMBER(SEARCH($V$37,T2500)),"WINCOMNINHTHUAN",IF(ISNUMBER(SEARCH($V$38,T2500)),"WINCOMTHAIBINH",IF(ISNUMBER(SEARCH($V$39,T2500)),"WINCOMGIALAI",IF(ISNUMBER(SEARCH($V$40,T2500)),"WINCOMHOABINH",IF(ISNUMBER(SEARCH($V$41,T2500)),"WINCOMQUANGNGAI",IF(ISNUMBER(SEARCH($V$42,T2500)),"WINCOMBINHTHUAN",IF(ISNUMBER(SEARCH($V$43,T2500)),"WINCOMDAKLAK",IF(ISNUMBER(SEARCH($V$44,T2500)),"WINCOMSOCTRANG",IF(ISNUMBER(SEARCH($V$45,T2500)),"WINCOMSONLA",IF(ISNUMBER(SEARCH($V$46,T2500)),"WINCOMKONTUM",IF(ISNUMBER(SEARCH($V$47,T2500)),"WINCOMPHUYEN",IF(ISNUMBER(SEARCH($V$48,T2500)),"WINCOMQUANGTRI",IF(ISNUMBER(SEARCH($V$49,T2500)),"WINCOMBINHDINH",IF(ISNUMBER(SEARCH($V$50,T2500)),"WINCOMCAOBANG",IF(ISNUMBER(SEARCH($V$51,T2500)),"WINCOMQUANGBINH",IF(ISNUMBER(SEARCH($V$52,T2500)),"WINCOMLAMDONG",IF(ISNUMBER(SEARCH($V$53,T2500)),"WINCOMVINHLONG",IF(ISNUMBER(SEARCH($V$54,T2500)),"WINCOMDONGTHAP",IF(ISNUMBER(SEARCH($V$55,T2500)),"WINCOMTIENGIANG",IF(ISNUMBER(SEARCH($V$56,T2500)),"WINCOMQUANGNINH",0))))))))))))))))))))))))))))))))))))))))))))))))))))))</f>
        <v>WINCOMHANOI</v>
      </c>
    </row>
    <row r="2501" spans="1:25" x14ac:dyDescent="0.2">
      <c r="A2501" t="s">
        <v>0</v>
      </c>
      <c r="B2501" t="s">
        <v>3964</v>
      </c>
      <c r="C2501" t="s">
        <v>34</v>
      </c>
      <c r="D2501" t="s">
        <v>20</v>
      </c>
      <c r="E2501" t="s">
        <v>4</v>
      </c>
      <c r="F2501" s="5">
        <f t="shared" si="157"/>
        <v>2</v>
      </c>
      <c r="G2501" s="2">
        <v>100364</v>
      </c>
      <c r="H2501" s="2">
        <v>110400.40000000001</v>
      </c>
      <c r="I2501" t="s">
        <v>5</v>
      </c>
      <c r="J2501" t="s">
        <v>21</v>
      </c>
      <c r="K2501" t="str">
        <f t="shared" si="158"/>
        <v>Giò tai lưỡi xào gói 250g</v>
      </c>
      <c r="L2501" s="8" t="str">
        <f>VLOOKUP(K2501,'[1]Mã Misa'!$B$2:$D$74,2,0)</f>
        <v>Giò Tai Lưỡi Xào 250g</v>
      </c>
      <c r="M2501" s="8" t="str">
        <f>VLOOKUP(L2501,'[1]Mã Misa'!$C$2:$D$74,2,0)</f>
        <v>GTLX250G</v>
      </c>
      <c r="N2501" s="2">
        <v>50182</v>
      </c>
      <c r="O2501" t="s">
        <v>3965</v>
      </c>
      <c r="P2501" s="8" t="str">
        <f t="shared" si="159"/>
        <v>0148538</v>
      </c>
      <c r="Q2501" s="8" t="e">
        <f t="array" ref="Q2501">IF(VLOOKUP(P2501,$AA$1:$AC$32,1,0)&lt;&gt;0,(P2501&amp;"A"),0)</f>
        <v>#N/A</v>
      </c>
      <c r="R2501" s="12">
        <v>44526</v>
      </c>
      <c r="S2501" t="s">
        <v>3966</v>
      </c>
      <c r="T2501" s="8" t="str">
        <f t="shared" si="160"/>
        <v>VM+ HNI N0</v>
      </c>
      <c r="U2501" t="s">
        <v>6998</v>
      </c>
      <c r="Y2501" t="str">
        <f t="array" ref="Y2501">IF(ISNUMBER(SEARCH($V$3,T2501)),"WINCOMHANOI",IF(ISNUMBER(SEARCH($V$4,T2501)),"WINCOMHOCHIMINH",IF(ISNUMBER(SEARCH($V$5,T2501)),"WINCOMDANANG",IF(ISNUMBER(SEARCH($V$6,T2501)),"WINCOMHAIDUONG",IF(ISNUMBER(SEARCH($V$7,T2501)),"WINCOMQUANGNINH",IF(ISNUMBER(SEARCH($V$8,T2501)),"WINCOMHAIPHONG",IF(ISNUMBER(SEARCH($V$9,T2501)),"WINCOMBACGIANG",IF(ISNUMBER(SEARCH($V$10,T2501)),"WINCOMBACNINH",IF(ISNUMBER(SEARCH($V$11,T2501)),"WINCOMPHUTHO",IF(ISNUMBER(SEARCH($V$12,T2501)),"WINCOMHATINH",IF(ISNUMBER(SEARCH($V$13,T2501)),"WINCOMTHAINGUYEN",IF(ISNUMBER(SEARCH($V$14,T2501)),"WINCOMKHANHHOA",IF(ISNUMBER(SEARCH($V$15,T2501)),"WINCOMHUNGYEN",IF(ISNUMBER(SEARCH($V$16,T2501)),"WINCOMNGHEAN",IF(ISNUMBER(SEARCH($V$17,T2501)),"WINCOMLAOCAI",IF(ISNUMBER(SEARCH($V$18,T2501)),"WINCOMVUNGTAU",IF(ISNUMBER(SEARCH($V$19,T2501)),"WINCOMBINHDUONG",IF(ISNUMBER(SEARCH($V$20,T2501)),"WINCOMKIENGIANG",IF(ISNUMBER(SEARCH($V$21,T2501)),"WINCOMHANAM",IF(ISNUMBER(SEARCH($V$22,T2501)),"WINCOMNAMDINH",IF(ISNUMBER(SEARCH($V$23,T2501)),"WINCOMLANGSON",IF(ISNUMBER(SEARCH($V$24,T2501)),"WINCOMTHANHHOA",IF(ISNUMBER(SEARCH($V$25,T2501)),"WINCOMYENBAI",IF(ISNUMBER(SEARCH($V$26,T2501)),"WINCOMTUYENQUANG",IF(ISNUMBER(SEARCH($V$27,T2501)),"WINCOMHUE",IF(ISNUMBER(SEARCH($V$28,T2501)),"WINCOMQUANGNAM",IF(ISNUMBER(SEARCH($V$29,T2501)),"WINCOMVINHPHUC",IF(ISNUMBER(SEARCH($V$30,T2501)),"WINCOMHAGIANG",IF(ISNUMBER(SEARCH($V$31,T2501)),"WINCOMNINHBINH",IF(ISNUMBER(SEARCH($V$32,T2501)),"WINCOMTRAVINH",IF(ISNUMBER(SEARCH($V$33,T2501)),"WINCOMCANTHO",IF(ISNUMBER(SEARCH($V$34,T2501)),"WINCOMBENTRE",IF(ISNUMBER(SEARCH($V$35,T2501)),"WINCOMCAMAU",IF(ISNUMBER(SEARCH($V$36,T2501)),"WINCOMANGIANG",IF(ISNUMBER(SEARCH($V$37,T2501)),"WINCOMNINHTHUAN",IF(ISNUMBER(SEARCH($V$38,T2501)),"WINCOMTHAIBINH",IF(ISNUMBER(SEARCH($V$39,T2501)),"WINCOMGIALAI",IF(ISNUMBER(SEARCH($V$40,T2501)),"WINCOMHOABINH",IF(ISNUMBER(SEARCH($V$41,T2501)),"WINCOMQUANGNGAI",IF(ISNUMBER(SEARCH($V$42,T2501)),"WINCOMBINHTHUAN",IF(ISNUMBER(SEARCH($V$43,T2501)),"WINCOMDAKLAK",IF(ISNUMBER(SEARCH($V$44,T2501)),"WINCOMSOCTRANG",IF(ISNUMBER(SEARCH($V$45,T2501)),"WINCOMSONLA",IF(ISNUMBER(SEARCH($V$46,T2501)),"WINCOMKONTUM",IF(ISNUMBER(SEARCH($V$47,T2501)),"WINCOMPHUYEN",IF(ISNUMBER(SEARCH($V$48,T2501)),"WINCOMQUANGTRI",IF(ISNUMBER(SEARCH($V$49,T2501)),"WINCOMBINHDINH",IF(ISNUMBER(SEARCH($V$50,T2501)),"WINCOMCAOBANG",IF(ISNUMBER(SEARCH($V$51,T2501)),"WINCOMQUANGBINH",IF(ISNUMBER(SEARCH($V$52,T2501)),"WINCOMLAMDONG",IF(ISNUMBER(SEARCH($V$53,T2501)),"WINCOMVINHLONG",IF(ISNUMBER(SEARCH($V$54,T2501)),"WINCOMDONGTHAP",IF(ISNUMBER(SEARCH($V$55,T2501)),"WINCOMTIENGIANG",IF(ISNUMBER(SEARCH($V$56,T2501)),"WINCOMQUANGNINH",0))))))))))))))))))))))))))))))))))))))))))))))))))))))</f>
        <v>WINCOMHANOI</v>
      </c>
    </row>
    <row r="2502" spans="1:25" x14ac:dyDescent="0.2">
      <c r="A2502" t="s">
        <v>0</v>
      </c>
      <c r="B2502" t="s">
        <v>3964</v>
      </c>
      <c r="C2502" t="s">
        <v>37</v>
      </c>
      <c r="D2502" t="s">
        <v>3</v>
      </c>
      <c r="E2502" t="s">
        <v>4</v>
      </c>
      <c r="F2502" s="5">
        <f t="shared" si="157"/>
        <v>1</v>
      </c>
      <c r="G2502" s="2">
        <v>88846</v>
      </c>
      <c r="H2502" s="2">
        <v>97730.6</v>
      </c>
      <c r="I2502" t="s">
        <v>5</v>
      </c>
      <c r="J2502" t="s">
        <v>6</v>
      </c>
      <c r="K2502" t="str">
        <f t="shared" si="158"/>
        <v>Gà muối gói 500g</v>
      </c>
      <c r="L2502" s="8" t="str">
        <f>VLOOKUP(K2502,'[1]Mã Misa'!$B$2:$D$74,2,0)</f>
        <v>Gà muối 500g</v>
      </c>
      <c r="M2502" s="8" t="str">
        <f>VLOOKUP(L2502,'[1]Mã Misa'!$C$2:$D$74,2,0)</f>
        <v>GM500</v>
      </c>
      <c r="N2502" s="2">
        <v>88846</v>
      </c>
      <c r="O2502" t="s">
        <v>3965</v>
      </c>
      <c r="P2502" s="8" t="str">
        <f t="shared" si="159"/>
        <v>0148538</v>
      </c>
      <c r="Q2502" s="8" t="e">
        <f t="array" ref="Q2502">IF(VLOOKUP(P2502,$AA$1:$AC$32,1,0)&lt;&gt;0,(P2502&amp;"A"),0)</f>
        <v>#N/A</v>
      </c>
      <c r="R2502" s="12">
        <v>44526</v>
      </c>
      <c r="S2502" t="s">
        <v>3966</v>
      </c>
      <c r="T2502" s="8" t="str">
        <f t="shared" si="160"/>
        <v>VM+ HNI N0</v>
      </c>
      <c r="U2502" t="s">
        <v>6998</v>
      </c>
      <c r="Y2502" t="str">
        <f t="array" ref="Y2502">IF(ISNUMBER(SEARCH($V$3,T2502)),"WINCOMHANOI",IF(ISNUMBER(SEARCH($V$4,T2502)),"WINCOMHOCHIMINH",IF(ISNUMBER(SEARCH($V$5,T2502)),"WINCOMDANANG",IF(ISNUMBER(SEARCH($V$6,T2502)),"WINCOMHAIDUONG",IF(ISNUMBER(SEARCH($V$7,T2502)),"WINCOMQUANGNINH",IF(ISNUMBER(SEARCH($V$8,T2502)),"WINCOMHAIPHONG",IF(ISNUMBER(SEARCH($V$9,T2502)),"WINCOMBACGIANG",IF(ISNUMBER(SEARCH($V$10,T2502)),"WINCOMBACNINH",IF(ISNUMBER(SEARCH($V$11,T2502)),"WINCOMPHUTHO",IF(ISNUMBER(SEARCH($V$12,T2502)),"WINCOMHATINH",IF(ISNUMBER(SEARCH($V$13,T2502)),"WINCOMTHAINGUYEN",IF(ISNUMBER(SEARCH($V$14,T2502)),"WINCOMKHANHHOA",IF(ISNUMBER(SEARCH($V$15,T2502)),"WINCOMHUNGYEN",IF(ISNUMBER(SEARCH($V$16,T2502)),"WINCOMNGHEAN",IF(ISNUMBER(SEARCH($V$17,T2502)),"WINCOMLAOCAI",IF(ISNUMBER(SEARCH($V$18,T2502)),"WINCOMVUNGTAU",IF(ISNUMBER(SEARCH($V$19,T2502)),"WINCOMBINHDUONG",IF(ISNUMBER(SEARCH($V$20,T2502)),"WINCOMKIENGIANG",IF(ISNUMBER(SEARCH($V$21,T2502)),"WINCOMHANAM",IF(ISNUMBER(SEARCH($V$22,T2502)),"WINCOMNAMDINH",IF(ISNUMBER(SEARCH($V$23,T2502)),"WINCOMLANGSON",IF(ISNUMBER(SEARCH($V$24,T2502)),"WINCOMTHANHHOA",IF(ISNUMBER(SEARCH($V$25,T2502)),"WINCOMYENBAI",IF(ISNUMBER(SEARCH($V$26,T2502)),"WINCOMTUYENQUANG",IF(ISNUMBER(SEARCH($V$27,T2502)),"WINCOMHUE",IF(ISNUMBER(SEARCH($V$28,T2502)),"WINCOMQUANGNAM",IF(ISNUMBER(SEARCH($V$29,T2502)),"WINCOMVINHPHUC",IF(ISNUMBER(SEARCH($V$30,T2502)),"WINCOMHAGIANG",IF(ISNUMBER(SEARCH($V$31,T2502)),"WINCOMNINHBINH",IF(ISNUMBER(SEARCH($V$32,T2502)),"WINCOMTRAVINH",IF(ISNUMBER(SEARCH($V$33,T2502)),"WINCOMCANTHO",IF(ISNUMBER(SEARCH($V$34,T2502)),"WINCOMBENTRE",IF(ISNUMBER(SEARCH($V$35,T2502)),"WINCOMCAMAU",IF(ISNUMBER(SEARCH($V$36,T2502)),"WINCOMANGIANG",IF(ISNUMBER(SEARCH($V$37,T2502)),"WINCOMNINHTHUAN",IF(ISNUMBER(SEARCH($V$38,T2502)),"WINCOMTHAIBINH",IF(ISNUMBER(SEARCH($V$39,T2502)),"WINCOMGIALAI",IF(ISNUMBER(SEARCH($V$40,T2502)),"WINCOMHOABINH",IF(ISNUMBER(SEARCH($V$41,T2502)),"WINCOMQUANGNGAI",IF(ISNUMBER(SEARCH($V$42,T2502)),"WINCOMBINHTHUAN",IF(ISNUMBER(SEARCH($V$43,T2502)),"WINCOMDAKLAK",IF(ISNUMBER(SEARCH($V$44,T2502)),"WINCOMSOCTRANG",IF(ISNUMBER(SEARCH($V$45,T2502)),"WINCOMSONLA",IF(ISNUMBER(SEARCH($V$46,T2502)),"WINCOMKONTUM",IF(ISNUMBER(SEARCH($V$47,T2502)),"WINCOMPHUYEN",IF(ISNUMBER(SEARCH($V$48,T2502)),"WINCOMQUANGTRI",IF(ISNUMBER(SEARCH($V$49,T2502)),"WINCOMBINHDINH",IF(ISNUMBER(SEARCH($V$50,T2502)),"WINCOMCAOBANG",IF(ISNUMBER(SEARCH($V$51,T2502)),"WINCOMQUANGBINH",IF(ISNUMBER(SEARCH($V$52,T2502)),"WINCOMLAMDONG",IF(ISNUMBER(SEARCH($V$53,T2502)),"WINCOMVINHLONG",IF(ISNUMBER(SEARCH($V$54,T2502)),"WINCOMDONGTHAP",IF(ISNUMBER(SEARCH($V$55,T2502)),"WINCOMTIENGIANG",IF(ISNUMBER(SEARCH($V$56,T2502)),"WINCOMQUANGNINH",0))))))))))))))))))))))))))))))))))))))))))))))))))))))</f>
        <v>WINCOMHANOI</v>
      </c>
    </row>
    <row r="2503" spans="1:25" x14ac:dyDescent="0.2">
      <c r="A2503" t="s">
        <v>0</v>
      </c>
      <c r="B2503" t="s">
        <v>3967</v>
      </c>
      <c r="C2503" t="s">
        <v>2</v>
      </c>
      <c r="D2503" t="s">
        <v>39</v>
      </c>
      <c r="E2503" t="s">
        <v>4</v>
      </c>
      <c r="F2503" s="5">
        <f t="shared" si="157"/>
        <v>2</v>
      </c>
      <c r="G2503" s="2">
        <v>92000</v>
      </c>
      <c r="H2503" s="2">
        <v>101200.00000000001</v>
      </c>
      <c r="I2503" t="s">
        <v>5</v>
      </c>
      <c r="J2503" t="s">
        <v>40</v>
      </c>
      <c r="K2503" t="str">
        <f t="shared" si="158"/>
        <v>Mộc nấm hương gói 250g</v>
      </c>
      <c r="L2503" s="8" t="str">
        <f>VLOOKUP(K2503,'[1]Mã Misa'!$B$2:$D$74,2,0)</f>
        <v>Mộc Nấm Hương 250g</v>
      </c>
      <c r="M2503" s="8" t="str">
        <f>VLOOKUP(L2503,'[1]Mã Misa'!$C$2:$D$74,2,0)</f>
        <v>MNH250</v>
      </c>
      <c r="N2503" s="2">
        <v>46000</v>
      </c>
      <c r="O2503" t="s">
        <v>3968</v>
      </c>
      <c r="P2503" s="8" t="str">
        <f t="shared" si="159"/>
        <v>0001155</v>
      </c>
      <c r="Q2503" s="8" t="e">
        <f t="array" ref="Q2503">IF(VLOOKUP(P2503,$AA$1:$AC$32,1,0)&lt;&gt;0,(P2503&amp;"A"),0)</f>
        <v>#N/A</v>
      </c>
      <c r="R2503" s="12">
        <v>44526</v>
      </c>
      <c r="S2503" t="s">
        <v>1618</v>
      </c>
      <c r="T2503" s="8" t="str">
        <f t="shared" si="160"/>
        <v>VM+ TQG 29</v>
      </c>
      <c r="U2503" t="s">
        <v>6440</v>
      </c>
      <c r="Y2503" t="str">
        <f t="array" ref="Y2503">IF(ISNUMBER(SEARCH($V$3,T2503)),"WINCOMHANOI",IF(ISNUMBER(SEARCH($V$4,T2503)),"WINCOMHOCHIMINH",IF(ISNUMBER(SEARCH($V$5,T2503)),"WINCOMDANANG",IF(ISNUMBER(SEARCH($V$6,T2503)),"WINCOMHAIDUONG",IF(ISNUMBER(SEARCH($V$7,T2503)),"WINCOMQUANGNINH",IF(ISNUMBER(SEARCH($V$8,T2503)),"WINCOMHAIPHONG",IF(ISNUMBER(SEARCH($V$9,T2503)),"WINCOMBACGIANG",IF(ISNUMBER(SEARCH($V$10,T2503)),"WINCOMBACNINH",IF(ISNUMBER(SEARCH($V$11,T2503)),"WINCOMPHUTHO",IF(ISNUMBER(SEARCH($V$12,T2503)),"WINCOMHATINH",IF(ISNUMBER(SEARCH($V$13,T2503)),"WINCOMTHAINGUYEN",IF(ISNUMBER(SEARCH($V$14,T2503)),"WINCOMKHANHHOA",IF(ISNUMBER(SEARCH($V$15,T2503)),"WINCOMHUNGYEN",IF(ISNUMBER(SEARCH($V$16,T2503)),"WINCOMNGHEAN",IF(ISNUMBER(SEARCH($V$17,T2503)),"WINCOMLAOCAI",IF(ISNUMBER(SEARCH($V$18,T2503)),"WINCOMVUNGTAU",IF(ISNUMBER(SEARCH($V$19,T2503)),"WINCOMBINHDUONG",IF(ISNUMBER(SEARCH($V$20,T2503)),"WINCOMKIENGIANG",IF(ISNUMBER(SEARCH($V$21,T2503)),"WINCOMHANAM",IF(ISNUMBER(SEARCH($V$22,T2503)),"WINCOMNAMDINH",IF(ISNUMBER(SEARCH($V$23,T2503)),"WINCOMLANGSON",IF(ISNUMBER(SEARCH($V$24,T2503)),"WINCOMTHANHHOA",IF(ISNUMBER(SEARCH($V$25,T2503)),"WINCOMYENBAI",IF(ISNUMBER(SEARCH($V$26,T2503)),"WINCOMTUYENQUANG",IF(ISNUMBER(SEARCH($V$27,T2503)),"WINCOMHUE",IF(ISNUMBER(SEARCH($V$28,T2503)),"WINCOMQUANGNAM",IF(ISNUMBER(SEARCH($V$29,T2503)),"WINCOMVINHPHUC",IF(ISNUMBER(SEARCH($V$30,T2503)),"WINCOMHAGIANG",IF(ISNUMBER(SEARCH($V$31,T2503)),"WINCOMNINHBINH",IF(ISNUMBER(SEARCH($V$32,T2503)),"WINCOMTRAVINH",IF(ISNUMBER(SEARCH($V$33,T2503)),"WINCOMCANTHO",IF(ISNUMBER(SEARCH($V$34,T2503)),"WINCOMBENTRE",IF(ISNUMBER(SEARCH($V$35,T2503)),"WINCOMCAMAU",IF(ISNUMBER(SEARCH($V$36,T2503)),"WINCOMANGIANG",IF(ISNUMBER(SEARCH($V$37,T2503)),"WINCOMNINHTHUAN",IF(ISNUMBER(SEARCH($V$38,T2503)),"WINCOMTHAIBINH",IF(ISNUMBER(SEARCH($V$39,T2503)),"WINCOMGIALAI",IF(ISNUMBER(SEARCH($V$40,T2503)),"WINCOMHOABINH",IF(ISNUMBER(SEARCH($V$41,T2503)),"WINCOMQUANGNGAI",IF(ISNUMBER(SEARCH($V$42,T2503)),"WINCOMBINHTHUAN",IF(ISNUMBER(SEARCH($V$43,T2503)),"WINCOMDAKLAK",IF(ISNUMBER(SEARCH($V$44,T2503)),"WINCOMSOCTRANG",IF(ISNUMBER(SEARCH($V$45,T2503)),"WINCOMSONLA",IF(ISNUMBER(SEARCH($V$46,T2503)),"WINCOMKONTUM",IF(ISNUMBER(SEARCH($V$47,T2503)),"WINCOMPHUYEN",IF(ISNUMBER(SEARCH($V$48,T2503)),"WINCOMQUANGTRI",IF(ISNUMBER(SEARCH($V$49,T2503)),"WINCOMBINHDINH",IF(ISNUMBER(SEARCH($V$50,T2503)),"WINCOMCAOBANG",IF(ISNUMBER(SEARCH($V$51,T2503)),"WINCOMQUANGBINH",IF(ISNUMBER(SEARCH($V$52,T2503)),"WINCOMLAMDONG",IF(ISNUMBER(SEARCH($V$53,T2503)),"WINCOMVINHLONG",IF(ISNUMBER(SEARCH($V$54,T2503)),"WINCOMDONGTHAP",IF(ISNUMBER(SEARCH($V$55,T2503)),"WINCOMTIENGIANG",IF(ISNUMBER(SEARCH($V$56,T2503)),"WINCOMQUANGNINH",0))))))))))))))))))))))))))))))))))))))))))))))))))))))</f>
        <v>WINCOMTUYENQUANG</v>
      </c>
    </row>
    <row r="2504" spans="1:25" x14ac:dyDescent="0.2">
      <c r="A2504" t="s">
        <v>0</v>
      </c>
      <c r="B2504" t="s">
        <v>3969</v>
      </c>
      <c r="C2504" t="s">
        <v>2</v>
      </c>
      <c r="D2504" t="s">
        <v>62</v>
      </c>
      <c r="E2504" t="s">
        <v>4</v>
      </c>
      <c r="F2504" s="5">
        <f t="shared" si="157"/>
        <v>1</v>
      </c>
      <c r="G2504" s="2">
        <v>105400</v>
      </c>
      <c r="H2504" s="2">
        <v>115940.00000000001</v>
      </c>
      <c r="I2504" t="s">
        <v>5</v>
      </c>
      <c r="J2504" t="s">
        <v>63</v>
      </c>
      <c r="K2504" t="str">
        <f t="shared" si="158"/>
        <v>_Đùi gà sốt cay 500g</v>
      </c>
      <c r="L2504" s="8" t="str">
        <f>VLOOKUP(K2504,'[1]Mã Misa'!$B$2:$D$74,2,0)</f>
        <v>Đùi gà sốt cay 500g</v>
      </c>
      <c r="M2504" s="8" t="str">
        <f>VLOOKUP(L2504,'[1]Mã Misa'!$C$2:$D$74,2,0)</f>
        <v>DGSC500</v>
      </c>
      <c r="N2504" s="2">
        <v>105400</v>
      </c>
      <c r="O2504" t="s">
        <v>3970</v>
      </c>
      <c r="P2504" s="8" t="str">
        <f t="shared" si="159"/>
        <v>0148632</v>
      </c>
      <c r="Q2504" s="8" t="e">
        <f t="array" ref="Q2504">IF(VLOOKUP(P2504,$AA$1:$AC$32,1,0)&lt;&gt;0,(P2504&amp;"A"),0)</f>
        <v>#N/A</v>
      </c>
      <c r="R2504" s="12">
        <v>44526</v>
      </c>
      <c r="S2504" t="s">
        <v>219</v>
      </c>
      <c r="T2504" s="8" t="str">
        <f t="shared" si="160"/>
        <v>VM+ HNI 35</v>
      </c>
      <c r="U2504" t="s">
        <v>6032</v>
      </c>
      <c r="Y2504" t="str">
        <f t="array" ref="Y2504">IF(ISNUMBER(SEARCH($V$3,T2504)),"WINCOMHANOI",IF(ISNUMBER(SEARCH($V$4,T2504)),"WINCOMHOCHIMINH",IF(ISNUMBER(SEARCH($V$5,T2504)),"WINCOMDANANG",IF(ISNUMBER(SEARCH($V$6,T2504)),"WINCOMHAIDUONG",IF(ISNUMBER(SEARCH($V$7,T2504)),"WINCOMQUANGNINH",IF(ISNUMBER(SEARCH($V$8,T2504)),"WINCOMHAIPHONG",IF(ISNUMBER(SEARCH($V$9,T2504)),"WINCOMBACGIANG",IF(ISNUMBER(SEARCH($V$10,T2504)),"WINCOMBACNINH",IF(ISNUMBER(SEARCH($V$11,T2504)),"WINCOMPHUTHO",IF(ISNUMBER(SEARCH($V$12,T2504)),"WINCOMHATINH",IF(ISNUMBER(SEARCH($V$13,T2504)),"WINCOMTHAINGUYEN",IF(ISNUMBER(SEARCH($V$14,T2504)),"WINCOMKHANHHOA",IF(ISNUMBER(SEARCH($V$15,T2504)),"WINCOMHUNGYEN",IF(ISNUMBER(SEARCH($V$16,T2504)),"WINCOMNGHEAN",IF(ISNUMBER(SEARCH($V$17,T2504)),"WINCOMLAOCAI",IF(ISNUMBER(SEARCH($V$18,T2504)),"WINCOMVUNGTAU",IF(ISNUMBER(SEARCH($V$19,T2504)),"WINCOMBINHDUONG",IF(ISNUMBER(SEARCH($V$20,T2504)),"WINCOMKIENGIANG",IF(ISNUMBER(SEARCH($V$21,T2504)),"WINCOMHANAM",IF(ISNUMBER(SEARCH($V$22,T2504)),"WINCOMNAMDINH",IF(ISNUMBER(SEARCH($V$23,T2504)),"WINCOMLANGSON",IF(ISNUMBER(SEARCH($V$24,T2504)),"WINCOMTHANHHOA",IF(ISNUMBER(SEARCH($V$25,T2504)),"WINCOMYENBAI",IF(ISNUMBER(SEARCH($V$26,T2504)),"WINCOMTUYENQUANG",IF(ISNUMBER(SEARCH($V$27,T2504)),"WINCOMHUE",IF(ISNUMBER(SEARCH($V$28,T2504)),"WINCOMQUANGNAM",IF(ISNUMBER(SEARCH($V$29,T2504)),"WINCOMVINHPHUC",IF(ISNUMBER(SEARCH($V$30,T2504)),"WINCOMHAGIANG",IF(ISNUMBER(SEARCH($V$31,T2504)),"WINCOMNINHBINH",IF(ISNUMBER(SEARCH($V$32,T2504)),"WINCOMTRAVINH",IF(ISNUMBER(SEARCH($V$33,T2504)),"WINCOMCANTHO",IF(ISNUMBER(SEARCH($V$34,T2504)),"WINCOMBENTRE",IF(ISNUMBER(SEARCH($V$35,T2504)),"WINCOMCAMAU",IF(ISNUMBER(SEARCH($V$36,T2504)),"WINCOMANGIANG",IF(ISNUMBER(SEARCH($V$37,T2504)),"WINCOMNINHTHUAN",IF(ISNUMBER(SEARCH($V$38,T2504)),"WINCOMTHAIBINH",IF(ISNUMBER(SEARCH($V$39,T2504)),"WINCOMGIALAI",IF(ISNUMBER(SEARCH($V$40,T2504)),"WINCOMHOABINH",IF(ISNUMBER(SEARCH($V$41,T2504)),"WINCOMQUANGNGAI",IF(ISNUMBER(SEARCH($V$42,T2504)),"WINCOMBINHTHUAN",IF(ISNUMBER(SEARCH($V$43,T2504)),"WINCOMDAKLAK",IF(ISNUMBER(SEARCH($V$44,T2504)),"WINCOMSOCTRANG",IF(ISNUMBER(SEARCH($V$45,T2504)),"WINCOMSONLA",IF(ISNUMBER(SEARCH($V$46,T2504)),"WINCOMKONTUM",IF(ISNUMBER(SEARCH($V$47,T2504)),"WINCOMPHUYEN",IF(ISNUMBER(SEARCH($V$48,T2504)),"WINCOMQUANGTRI",IF(ISNUMBER(SEARCH($V$49,T2504)),"WINCOMBINHDINH",IF(ISNUMBER(SEARCH($V$50,T2504)),"WINCOMCAOBANG",IF(ISNUMBER(SEARCH($V$51,T2504)),"WINCOMQUANGBINH",IF(ISNUMBER(SEARCH($V$52,T2504)),"WINCOMLAMDONG",IF(ISNUMBER(SEARCH($V$53,T2504)),"WINCOMVINHLONG",IF(ISNUMBER(SEARCH($V$54,T2504)),"WINCOMDONGTHAP",IF(ISNUMBER(SEARCH($V$55,T2504)),"WINCOMTIENGIANG",IF(ISNUMBER(SEARCH($V$56,T2504)),"WINCOMQUANGNINH",0))))))))))))))))))))))))))))))))))))))))))))))))))))))</f>
        <v>WINCOMHANOI</v>
      </c>
    </row>
    <row r="2505" spans="1:25" x14ac:dyDescent="0.2">
      <c r="A2505" t="s">
        <v>0</v>
      </c>
      <c r="B2505" t="s">
        <v>3971</v>
      </c>
      <c r="C2505" t="s">
        <v>2</v>
      </c>
      <c r="D2505" t="s">
        <v>105</v>
      </c>
      <c r="E2505" t="s">
        <v>106</v>
      </c>
      <c r="F2505" s="5">
        <f t="shared" si="157"/>
        <v>3</v>
      </c>
      <c r="G2505" s="2">
        <v>531564</v>
      </c>
      <c r="H2505" s="2">
        <v>531564</v>
      </c>
      <c r="I2505" t="s">
        <v>5</v>
      </c>
      <c r="J2505" t="s">
        <v>107</v>
      </c>
      <c r="K2505" t="str">
        <f t="shared" si="158"/>
        <v xml:space="preserve"> Mực lá câu làm sạch 450g</v>
      </c>
      <c r="L2505" s="8" t="str">
        <f>VLOOKUP(K2505,'[1]Mã Misa'!$B$2:$D$74,2,0)</f>
        <v>Mực lá câu làm sạch 450g</v>
      </c>
      <c r="M2505" s="8" t="str">
        <f>VLOOKUP(L2505,'[1]Mã Misa'!$C$2:$D$74,2,0)</f>
        <v>ML450</v>
      </c>
      <c r="N2505" s="2">
        <v>177188</v>
      </c>
      <c r="O2505" t="s">
        <v>3972</v>
      </c>
      <c r="P2505" s="8" t="str">
        <f t="shared" si="159"/>
        <v>0148638</v>
      </c>
      <c r="Q2505" s="8" t="e">
        <f t="array" ref="Q2505">IF(VLOOKUP(P2505,$AA$1:$AC$32,1,0)&lt;&gt;0,(P2505&amp;"A"),0)</f>
        <v>#N/A</v>
      </c>
      <c r="R2505" s="12">
        <v>44526</v>
      </c>
      <c r="S2505" t="s">
        <v>219</v>
      </c>
      <c r="T2505" s="8" t="str">
        <f t="shared" si="160"/>
        <v>VM+ HNI 35</v>
      </c>
      <c r="U2505" t="s">
        <v>6032</v>
      </c>
      <c r="Y2505" t="str">
        <f t="array" ref="Y2505">IF(ISNUMBER(SEARCH($V$3,T2505)),"WINCOMHANOI",IF(ISNUMBER(SEARCH($V$4,T2505)),"WINCOMHOCHIMINH",IF(ISNUMBER(SEARCH($V$5,T2505)),"WINCOMDANANG",IF(ISNUMBER(SEARCH($V$6,T2505)),"WINCOMHAIDUONG",IF(ISNUMBER(SEARCH($V$7,T2505)),"WINCOMQUANGNINH",IF(ISNUMBER(SEARCH($V$8,T2505)),"WINCOMHAIPHONG",IF(ISNUMBER(SEARCH($V$9,T2505)),"WINCOMBACGIANG",IF(ISNUMBER(SEARCH($V$10,T2505)),"WINCOMBACNINH",IF(ISNUMBER(SEARCH($V$11,T2505)),"WINCOMPHUTHO",IF(ISNUMBER(SEARCH($V$12,T2505)),"WINCOMHATINH",IF(ISNUMBER(SEARCH($V$13,T2505)),"WINCOMTHAINGUYEN",IF(ISNUMBER(SEARCH($V$14,T2505)),"WINCOMKHANHHOA",IF(ISNUMBER(SEARCH($V$15,T2505)),"WINCOMHUNGYEN",IF(ISNUMBER(SEARCH($V$16,T2505)),"WINCOMNGHEAN",IF(ISNUMBER(SEARCH($V$17,T2505)),"WINCOMLAOCAI",IF(ISNUMBER(SEARCH($V$18,T2505)),"WINCOMVUNGTAU",IF(ISNUMBER(SEARCH($V$19,T2505)),"WINCOMBINHDUONG",IF(ISNUMBER(SEARCH($V$20,T2505)),"WINCOMKIENGIANG",IF(ISNUMBER(SEARCH($V$21,T2505)),"WINCOMHANAM",IF(ISNUMBER(SEARCH($V$22,T2505)),"WINCOMNAMDINH",IF(ISNUMBER(SEARCH($V$23,T2505)),"WINCOMLANGSON",IF(ISNUMBER(SEARCH($V$24,T2505)),"WINCOMTHANHHOA",IF(ISNUMBER(SEARCH($V$25,T2505)),"WINCOMYENBAI",IF(ISNUMBER(SEARCH($V$26,T2505)),"WINCOMTUYENQUANG",IF(ISNUMBER(SEARCH($V$27,T2505)),"WINCOMHUE",IF(ISNUMBER(SEARCH($V$28,T2505)),"WINCOMQUANGNAM",IF(ISNUMBER(SEARCH($V$29,T2505)),"WINCOMVINHPHUC",IF(ISNUMBER(SEARCH($V$30,T2505)),"WINCOMHAGIANG",IF(ISNUMBER(SEARCH($V$31,T2505)),"WINCOMNINHBINH",IF(ISNUMBER(SEARCH($V$32,T2505)),"WINCOMTRAVINH",IF(ISNUMBER(SEARCH($V$33,T2505)),"WINCOMCANTHO",IF(ISNUMBER(SEARCH($V$34,T2505)),"WINCOMBENTRE",IF(ISNUMBER(SEARCH($V$35,T2505)),"WINCOMCAMAU",IF(ISNUMBER(SEARCH($V$36,T2505)),"WINCOMANGIANG",IF(ISNUMBER(SEARCH($V$37,T2505)),"WINCOMNINHTHUAN",IF(ISNUMBER(SEARCH($V$38,T2505)),"WINCOMTHAIBINH",IF(ISNUMBER(SEARCH($V$39,T2505)),"WINCOMGIALAI",IF(ISNUMBER(SEARCH($V$40,T2505)),"WINCOMHOABINH",IF(ISNUMBER(SEARCH($V$41,T2505)),"WINCOMQUANGNGAI",IF(ISNUMBER(SEARCH($V$42,T2505)),"WINCOMBINHTHUAN",IF(ISNUMBER(SEARCH($V$43,T2505)),"WINCOMDAKLAK",IF(ISNUMBER(SEARCH($V$44,T2505)),"WINCOMSOCTRANG",IF(ISNUMBER(SEARCH($V$45,T2505)),"WINCOMSONLA",IF(ISNUMBER(SEARCH($V$46,T2505)),"WINCOMKONTUM",IF(ISNUMBER(SEARCH($V$47,T2505)),"WINCOMPHUYEN",IF(ISNUMBER(SEARCH($V$48,T2505)),"WINCOMQUANGTRI",IF(ISNUMBER(SEARCH($V$49,T2505)),"WINCOMBINHDINH",IF(ISNUMBER(SEARCH($V$50,T2505)),"WINCOMCAOBANG",IF(ISNUMBER(SEARCH($V$51,T2505)),"WINCOMQUANGBINH",IF(ISNUMBER(SEARCH($V$52,T2505)),"WINCOMLAMDONG",IF(ISNUMBER(SEARCH($V$53,T2505)),"WINCOMVINHLONG",IF(ISNUMBER(SEARCH($V$54,T2505)),"WINCOMDONGTHAP",IF(ISNUMBER(SEARCH($V$55,T2505)),"WINCOMTIENGIANG",IF(ISNUMBER(SEARCH($V$56,T2505)),"WINCOMQUANGNINH",0))))))))))))))))))))))))))))))))))))))))))))))))))))))</f>
        <v>WINCOMHANOI</v>
      </c>
    </row>
    <row r="2506" spans="1:25" x14ac:dyDescent="0.2">
      <c r="A2506" t="s">
        <v>0</v>
      </c>
      <c r="B2506" t="s">
        <v>3973</v>
      </c>
      <c r="C2506" t="s">
        <v>2</v>
      </c>
      <c r="D2506" t="s">
        <v>20</v>
      </c>
      <c r="E2506" t="s">
        <v>4</v>
      </c>
      <c r="F2506" s="5">
        <f t="shared" si="157"/>
        <v>2</v>
      </c>
      <c r="G2506" s="2">
        <v>100364</v>
      </c>
      <c r="H2506" s="2">
        <v>110400.40000000001</v>
      </c>
      <c r="I2506" t="s">
        <v>5</v>
      </c>
      <c r="J2506" t="s">
        <v>21</v>
      </c>
      <c r="K2506" t="str">
        <f t="shared" si="158"/>
        <v>Giò tai lưỡi xào gói 250g</v>
      </c>
      <c r="L2506" s="8" t="str">
        <f>VLOOKUP(K2506,'[1]Mã Misa'!$B$2:$D$74,2,0)</f>
        <v>Giò Tai Lưỡi Xào 250g</v>
      </c>
      <c r="M2506" s="8" t="str">
        <f>VLOOKUP(L2506,'[1]Mã Misa'!$C$2:$D$74,2,0)</f>
        <v>GTLX250G</v>
      </c>
      <c r="N2506" s="2">
        <v>50182</v>
      </c>
      <c r="O2506" t="s">
        <v>3974</v>
      </c>
      <c r="P2506" s="8" t="str">
        <f t="shared" si="159"/>
        <v>0000727</v>
      </c>
      <c r="Q2506" s="8" t="e">
        <f t="array" ref="Q2506">IF(VLOOKUP(P2506,$AA$1:$AC$32,1,0)&lt;&gt;0,(P2506&amp;"A"),0)</f>
        <v>#N/A</v>
      </c>
      <c r="R2506" s="12">
        <v>44526</v>
      </c>
      <c r="S2506" t="s">
        <v>43</v>
      </c>
      <c r="T2506" s="8" t="str">
        <f t="shared" si="160"/>
        <v>VM+ YBI 10</v>
      </c>
      <c r="U2506" t="s">
        <v>5987</v>
      </c>
      <c r="Y2506" t="str">
        <f t="array" ref="Y2506">IF(ISNUMBER(SEARCH($V$3,T2506)),"WINCOMHANOI",IF(ISNUMBER(SEARCH($V$4,T2506)),"WINCOMHOCHIMINH",IF(ISNUMBER(SEARCH($V$5,T2506)),"WINCOMDANANG",IF(ISNUMBER(SEARCH($V$6,T2506)),"WINCOMHAIDUONG",IF(ISNUMBER(SEARCH($V$7,T2506)),"WINCOMQUANGNINH",IF(ISNUMBER(SEARCH($V$8,T2506)),"WINCOMHAIPHONG",IF(ISNUMBER(SEARCH($V$9,T2506)),"WINCOMBACGIANG",IF(ISNUMBER(SEARCH($V$10,T2506)),"WINCOMBACNINH",IF(ISNUMBER(SEARCH($V$11,T2506)),"WINCOMPHUTHO",IF(ISNUMBER(SEARCH($V$12,T2506)),"WINCOMHATINH",IF(ISNUMBER(SEARCH($V$13,T2506)),"WINCOMTHAINGUYEN",IF(ISNUMBER(SEARCH($V$14,T2506)),"WINCOMKHANHHOA",IF(ISNUMBER(SEARCH($V$15,T2506)),"WINCOMHUNGYEN",IF(ISNUMBER(SEARCH($V$16,T2506)),"WINCOMNGHEAN",IF(ISNUMBER(SEARCH($V$17,T2506)),"WINCOMLAOCAI",IF(ISNUMBER(SEARCH($V$18,T2506)),"WINCOMVUNGTAU",IF(ISNUMBER(SEARCH($V$19,T2506)),"WINCOMBINHDUONG",IF(ISNUMBER(SEARCH($V$20,T2506)),"WINCOMKIENGIANG",IF(ISNUMBER(SEARCH($V$21,T2506)),"WINCOMHANAM",IF(ISNUMBER(SEARCH($V$22,T2506)),"WINCOMNAMDINH",IF(ISNUMBER(SEARCH($V$23,T2506)),"WINCOMLANGSON",IF(ISNUMBER(SEARCH($V$24,T2506)),"WINCOMTHANHHOA",IF(ISNUMBER(SEARCH($V$25,T2506)),"WINCOMYENBAI",IF(ISNUMBER(SEARCH($V$26,T2506)),"WINCOMTUYENQUANG",IF(ISNUMBER(SEARCH($V$27,T2506)),"WINCOMHUE",IF(ISNUMBER(SEARCH($V$28,T2506)),"WINCOMQUANGNAM",IF(ISNUMBER(SEARCH($V$29,T2506)),"WINCOMVINHPHUC",IF(ISNUMBER(SEARCH($V$30,T2506)),"WINCOMHAGIANG",IF(ISNUMBER(SEARCH($V$31,T2506)),"WINCOMNINHBINH",IF(ISNUMBER(SEARCH($V$32,T2506)),"WINCOMTRAVINH",IF(ISNUMBER(SEARCH($V$33,T2506)),"WINCOMCANTHO",IF(ISNUMBER(SEARCH($V$34,T2506)),"WINCOMBENTRE",IF(ISNUMBER(SEARCH($V$35,T2506)),"WINCOMCAMAU",IF(ISNUMBER(SEARCH($V$36,T2506)),"WINCOMANGIANG",IF(ISNUMBER(SEARCH($V$37,T2506)),"WINCOMNINHTHUAN",IF(ISNUMBER(SEARCH($V$38,T2506)),"WINCOMTHAIBINH",IF(ISNUMBER(SEARCH($V$39,T2506)),"WINCOMGIALAI",IF(ISNUMBER(SEARCH($V$40,T2506)),"WINCOMHOABINH",IF(ISNUMBER(SEARCH($V$41,T2506)),"WINCOMQUANGNGAI",IF(ISNUMBER(SEARCH($V$42,T2506)),"WINCOMBINHTHUAN",IF(ISNUMBER(SEARCH($V$43,T2506)),"WINCOMDAKLAK",IF(ISNUMBER(SEARCH($V$44,T2506)),"WINCOMSOCTRANG",IF(ISNUMBER(SEARCH($V$45,T2506)),"WINCOMSONLA",IF(ISNUMBER(SEARCH($V$46,T2506)),"WINCOMKONTUM",IF(ISNUMBER(SEARCH($V$47,T2506)),"WINCOMPHUYEN",IF(ISNUMBER(SEARCH($V$48,T2506)),"WINCOMQUANGTRI",IF(ISNUMBER(SEARCH($V$49,T2506)),"WINCOMBINHDINH",IF(ISNUMBER(SEARCH($V$50,T2506)),"WINCOMCAOBANG",IF(ISNUMBER(SEARCH($V$51,T2506)),"WINCOMQUANGBINH",IF(ISNUMBER(SEARCH($V$52,T2506)),"WINCOMLAMDONG",IF(ISNUMBER(SEARCH($V$53,T2506)),"WINCOMVINHLONG",IF(ISNUMBER(SEARCH($V$54,T2506)),"WINCOMDONGTHAP",IF(ISNUMBER(SEARCH($V$55,T2506)),"WINCOMTIENGIANG",IF(ISNUMBER(SEARCH($V$56,T2506)),"WINCOMQUANGNINH",0))))))))))))))))))))))))))))))))))))))))))))))))))))))</f>
        <v>WINCOMYENBAI</v>
      </c>
    </row>
    <row r="2507" spans="1:25" x14ac:dyDescent="0.2">
      <c r="A2507" t="s">
        <v>0</v>
      </c>
      <c r="B2507" t="s">
        <v>3973</v>
      </c>
      <c r="C2507" t="s">
        <v>31</v>
      </c>
      <c r="D2507" t="s">
        <v>62</v>
      </c>
      <c r="E2507" t="s">
        <v>4</v>
      </c>
      <c r="F2507" s="5">
        <f t="shared" si="157"/>
        <v>1</v>
      </c>
      <c r="G2507" s="2">
        <v>105400</v>
      </c>
      <c r="H2507" s="2">
        <v>115940.00000000001</v>
      </c>
      <c r="I2507" t="s">
        <v>5</v>
      </c>
      <c r="J2507" t="s">
        <v>63</v>
      </c>
      <c r="K2507" t="str">
        <f t="shared" si="158"/>
        <v>_Đùi gà sốt cay 500g</v>
      </c>
      <c r="L2507" s="8" t="str">
        <f>VLOOKUP(K2507,'[1]Mã Misa'!$B$2:$D$74,2,0)</f>
        <v>Đùi gà sốt cay 500g</v>
      </c>
      <c r="M2507" s="8" t="str">
        <f>VLOOKUP(L2507,'[1]Mã Misa'!$C$2:$D$74,2,0)</f>
        <v>DGSC500</v>
      </c>
      <c r="N2507" s="2">
        <v>105400</v>
      </c>
      <c r="O2507" t="s">
        <v>3974</v>
      </c>
      <c r="P2507" s="8" t="str">
        <f t="shared" si="159"/>
        <v>0000727</v>
      </c>
      <c r="Q2507" s="8" t="e">
        <f t="array" ref="Q2507">IF(VLOOKUP(P2507,$AA$1:$AC$32,1,0)&lt;&gt;0,(P2507&amp;"A"),0)</f>
        <v>#N/A</v>
      </c>
      <c r="R2507" s="12">
        <v>44526</v>
      </c>
      <c r="S2507" t="s">
        <v>43</v>
      </c>
      <c r="T2507" s="8" t="str">
        <f t="shared" si="160"/>
        <v>VM+ YBI 10</v>
      </c>
      <c r="U2507" t="s">
        <v>5987</v>
      </c>
      <c r="Y2507" t="str">
        <f t="array" ref="Y2507">IF(ISNUMBER(SEARCH($V$3,T2507)),"WINCOMHANOI",IF(ISNUMBER(SEARCH($V$4,T2507)),"WINCOMHOCHIMINH",IF(ISNUMBER(SEARCH($V$5,T2507)),"WINCOMDANANG",IF(ISNUMBER(SEARCH($V$6,T2507)),"WINCOMHAIDUONG",IF(ISNUMBER(SEARCH($V$7,T2507)),"WINCOMQUANGNINH",IF(ISNUMBER(SEARCH($V$8,T2507)),"WINCOMHAIPHONG",IF(ISNUMBER(SEARCH($V$9,T2507)),"WINCOMBACGIANG",IF(ISNUMBER(SEARCH($V$10,T2507)),"WINCOMBACNINH",IF(ISNUMBER(SEARCH($V$11,T2507)),"WINCOMPHUTHO",IF(ISNUMBER(SEARCH($V$12,T2507)),"WINCOMHATINH",IF(ISNUMBER(SEARCH($V$13,T2507)),"WINCOMTHAINGUYEN",IF(ISNUMBER(SEARCH($V$14,T2507)),"WINCOMKHANHHOA",IF(ISNUMBER(SEARCH($V$15,T2507)),"WINCOMHUNGYEN",IF(ISNUMBER(SEARCH($V$16,T2507)),"WINCOMNGHEAN",IF(ISNUMBER(SEARCH($V$17,T2507)),"WINCOMLAOCAI",IF(ISNUMBER(SEARCH($V$18,T2507)),"WINCOMVUNGTAU",IF(ISNUMBER(SEARCH($V$19,T2507)),"WINCOMBINHDUONG",IF(ISNUMBER(SEARCH($V$20,T2507)),"WINCOMKIENGIANG",IF(ISNUMBER(SEARCH($V$21,T2507)),"WINCOMHANAM",IF(ISNUMBER(SEARCH($V$22,T2507)),"WINCOMNAMDINH",IF(ISNUMBER(SEARCH($V$23,T2507)),"WINCOMLANGSON",IF(ISNUMBER(SEARCH($V$24,T2507)),"WINCOMTHANHHOA",IF(ISNUMBER(SEARCH($V$25,T2507)),"WINCOMYENBAI",IF(ISNUMBER(SEARCH($V$26,T2507)),"WINCOMTUYENQUANG",IF(ISNUMBER(SEARCH($V$27,T2507)),"WINCOMHUE",IF(ISNUMBER(SEARCH($V$28,T2507)),"WINCOMQUANGNAM",IF(ISNUMBER(SEARCH($V$29,T2507)),"WINCOMVINHPHUC",IF(ISNUMBER(SEARCH($V$30,T2507)),"WINCOMHAGIANG",IF(ISNUMBER(SEARCH($V$31,T2507)),"WINCOMNINHBINH",IF(ISNUMBER(SEARCH($V$32,T2507)),"WINCOMTRAVINH",IF(ISNUMBER(SEARCH($V$33,T2507)),"WINCOMCANTHO",IF(ISNUMBER(SEARCH($V$34,T2507)),"WINCOMBENTRE",IF(ISNUMBER(SEARCH($V$35,T2507)),"WINCOMCAMAU",IF(ISNUMBER(SEARCH($V$36,T2507)),"WINCOMANGIANG",IF(ISNUMBER(SEARCH($V$37,T2507)),"WINCOMNINHTHUAN",IF(ISNUMBER(SEARCH($V$38,T2507)),"WINCOMTHAIBINH",IF(ISNUMBER(SEARCH($V$39,T2507)),"WINCOMGIALAI",IF(ISNUMBER(SEARCH($V$40,T2507)),"WINCOMHOABINH",IF(ISNUMBER(SEARCH($V$41,T2507)),"WINCOMQUANGNGAI",IF(ISNUMBER(SEARCH($V$42,T2507)),"WINCOMBINHTHUAN",IF(ISNUMBER(SEARCH($V$43,T2507)),"WINCOMDAKLAK",IF(ISNUMBER(SEARCH($V$44,T2507)),"WINCOMSOCTRANG",IF(ISNUMBER(SEARCH($V$45,T2507)),"WINCOMSONLA",IF(ISNUMBER(SEARCH($V$46,T2507)),"WINCOMKONTUM",IF(ISNUMBER(SEARCH($V$47,T2507)),"WINCOMPHUYEN",IF(ISNUMBER(SEARCH($V$48,T2507)),"WINCOMQUANGTRI",IF(ISNUMBER(SEARCH($V$49,T2507)),"WINCOMBINHDINH",IF(ISNUMBER(SEARCH($V$50,T2507)),"WINCOMCAOBANG",IF(ISNUMBER(SEARCH($V$51,T2507)),"WINCOMQUANGBINH",IF(ISNUMBER(SEARCH($V$52,T2507)),"WINCOMLAMDONG",IF(ISNUMBER(SEARCH($V$53,T2507)),"WINCOMVINHLONG",IF(ISNUMBER(SEARCH($V$54,T2507)),"WINCOMDONGTHAP",IF(ISNUMBER(SEARCH($V$55,T2507)),"WINCOMTIENGIANG",IF(ISNUMBER(SEARCH($V$56,T2507)),"WINCOMQUANGNINH",0))))))))))))))))))))))))))))))))))))))))))))))))))))))</f>
        <v>WINCOMYENBAI</v>
      </c>
    </row>
    <row r="2508" spans="1:25" x14ac:dyDescent="0.2">
      <c r="A2508" t="s">
        <v>0</v>
      </c>
      <c r="B2508" t="s">
        <v>3975</v>
      </c>
      <c r="C2508" t="s">
        <v>2</v>
      </c>
      <c r="D2508" t="s">
        <v>35</v>
      </c>
      <c r="E2508" t="s">
        <v>4</v>
      </c>
      <c r="F2508" s="5">
        <f t="shared" si="157"/>
        <v>1</v>
      </c>
      <c r="G2508" s="2">
        <v>73431</v>
      </c>
      <c r="H2508" s="2">
        <v>80774.100000000006</v>
      </c>
      <c r="I2508" t="s">
        <v>5</v>
      </c>
      <c r="J2508" t="s">
        <v>36</v>
      </c>
      <c r="K2508" t="str">
        <f t="shared" si="158"/>
        <v>Chân giò heo muối gói 300g</v>
      </c>
      <c r="L2508" s="8" t="str">
        <f>VLOOKUP(K2508,'[1]Mã Misa'!$B$2:$D$74,2,0)</f>
        <v>Chân giò heo muối 300g</v>
      </c>
      <c r="M2508" s="8" t="str">
        <f>VLOOKUP(L2508,'[1]Mã Misa'!$C$2:$D$74,2,0)</f>
        <v>CGM300</v>
      </c>
      <c r="N2508" s="2">
        <v>73431</v>
      </c>
      <c r="O2508" t="s">
        <v>3976</v>
      </c>
      <c r="P2508" s="8" t="str">
        <f t="shared" si="159"/>
        <v>0148714</v>
      </c>
      <c r="Q2508" s="8" t="e">
        <f t="array" ref="Q2508">IF(VLOOKUP(P2508,$AA$1:$AC$32,1,0)&lt;&gt;0,(P2508&amp;"A"),0)</f>
        <v>#N/A</v>
      </c>
      <c r="R2508" s="12">
        <v>44526</v>
      </c>
      <c r="S2508" t="s">
        <v>1014</v>
      </c>
      <c r="T2508" s="8" t="str">
        <f t="shared" si="160"/>
        <v>VM+ HNI Số</v>
      </c>
      <c r="U2508" t="s">
        <v>6273</v>
      </c>
      <c r="Y2508" t="str">
        <f t="array" ref="Y2508">IF(ISNUMBER(SEARCH($V$3,T2508)),"WINCOMHANOI",IF(ISNUMBER(SEARCH($V$4,T2508)),"WINCOMHOCHIMINH",IF(ISNUMBER(SEARCH($V$5,T2508)),"WINCOMDANANG",IF(ISNUMBER(SEARCH($V$6,T2508)),"WINCOMHAIDUONG",IF(ISNUMBER(SEARCH($V$7,T2508)),"WINCOMQUANGNINH",IF(ISNUMBER(SEARCH($V$8,T2508)),"WINCOMHAIPHONG",IF(ISNUMBER(SEARCH($V$9,T2508)),"WINCOMBACGIANG",IF(ISNUMBER(SEARCH($V$10,T2508)),"WINCOMBACNINH",IF(ISNUMBER(SEARCH($V$11,T2508)),"WINCOMPHUTHO",IF(ISNUMBER(SEARCH($V$12,T2508)),"WINCOMHATINH",IF(ISNUMBER(SEARCH($V$13,T2508)),"WINCOMTHAINGUYEN",IF(ISNUMBER(SEARCH($V$14,T2508)),"WINCOMKHANHHOA",IF(ISNUMBER(SEARCH($V$15,T2508)),"WINCOMHUNGYEN",IF(ISNUMBER(SEARCH($V$16,T2508)),"WINCOMNGHEAN",IF(ISNUMBER(SEARCH($V$17,T2508)),"WINCOMLAOCAI",IF(ISNUMBER(SEARCH($V$18,T2508)),"WINCOMVUNGTAU",IF(ISNUMBER(SEARCH($V$19,T2508)),"WINCOMBINHDUONG",IF(ISNUMBER(SEARCH($V$20,T2508)),"WINCOMKIENGIANG",IF(ISNUMBER(SEARCH($V$21,T2508)),"WINCOMHANAM",IF(ISNUMBER(SEARCH($V$22,T2508)),"WINCOMNAMDINH",IF(ISNUMBER(SEARCH($V$23,T2508)),"WINCOMLANGSON",IF(ISNUMBER(SEARCH($V$24,T2508)),"WINCOMTHANHHOA",IF(ISNUMBER(SEARCH($V$25,T2508)),"WINCOMYENBAI",IF(ISNUMBER(SEARCH($V$26,T2508)),"WINCOMTUYENQUANG",IF(ISNUMBER(SEARCH($V$27,T2508)),"WINCOMHUE",IF(ISNUMBER(SEARCH($V$28,T2508)),"WINCOMQUANGNAM",IF(ISNUMBER(SEARCH($V$29,T2508)),"WINCOMVINHPHUC",IF(ISNUMBER(SEARCH($V$30,T2508)),"WINCOMHAGIANG",IF(ISNUMBER(SEARCH($V$31,T2508)),"WINCOMNINHBINH",IF(ISNUMBER(SEARCH($V$32,T2508)),"WINCOMTRAVINH",IF(ISNUMBER(SEARCH($V$33,T2508)),"WINCOMCANTHO",IF(ISNUMBER(SEARCH($V$34,T2508)),"WINCOMBENTRE",IF(ISNUMBER(SEARCH($V$35,T2508)),"WINCOMCAMAU",IF(ISNUMBER(SEARCH($V$36,T2508)),"WINCOMANGIANG",IF(ISNUMBER(SEARCH($V$37,T2508)),"WINCOMNINHTHUAN",IF(ISNUMBER(SEARCH($V$38,T2508)),"WINCOMTHAIBINH",IF(ISNUMBER(SEARCH($V$39,T2508)),"WINCOMGIALAI",IF(ISNUMBER(SEARCH($V$40,T2508)),"WINCOMHOABINH",IF(ISNUMBER(SEARCH($V$41,T2508)),"WINCOMQUANGNGAI",IF(ISNUMBER(SEARCH($V$42,T2508)),"WINCOMBINHTHUAN",IF(ISNUMBER(SEARCH($V$43,T2508)),"WINCOMDAKLAK",IF(ISNUMBER(SEARCH($V$44,T2508)),"WINCOMSOCTRANG",IF(ISNUMBER(SEARCH($V$45,T2508)),"WINCOMSONLA",IF(ISNUMBER(SEARCH($V$46,T2508)),"WINCOMKONTUM",IF(ISNUMBER(SEARCH($V$47,T2508)),"WINCOMPHUYEN",IF(ISNUMBER(SEARCH($V$48,T2508)),"WINCOMQUANGTRI",IF(ISNUMBER(SEARCH($V$49,T2508)),"WINCOMBINHDINH",IF(ISNUMBER(SEARCH($V$50,T2508)),"WINCOMCAOBANG",IF(ISNUMBER(SEARCH($V$51,T2508)),"WINCOMQUANGBINH",IF(ISNUMBER(SEARCH($V$52,T2508)),"WINCOMLAMDONG",IF(ISNUMBER(SEARCH($V$53,T2508)),"WINCOMVINHLONG",IF(ISNUMBER(SEARCH($V$54,T2508)),"WINCOMDONGTHAP",IF(ISNUMBER(SEARCH($V$55,T2508)),"WINCOMTIENGIANG",IF(ISNUMBER(SEARCH($V$56,T2508)),"WINCOMQUANGNINH",0))))))))))))))))))))))))))))))))))))))))))))))))))))))</f>
        <v>WINCOMHANOI</v>
      </c>
    </row>
    <row r="2509" spans="1:25" x14ac:dyDescent="0.2">
      <c r="A2509" t="s">
        <v>0</v>
      </c>
      <c r="B2509" t="s">
        <v>3975</v>
      </c>
      <c r="C2509" t="s">
        <v>31</v>
      </c>
      <c r="D2509" t="s">
        <v>3</v>
      </c>
      <c r="E2509" t="s">
        <v>4</v>
      </c>
      <c r="F2509" s="5">
        <f t="shared" si="157"/>
        <v>2</v>
      </c>
      <c r="G2509" s="2">
        <v>177692</v>
      </c>
      <c r="H2509" s="2">
        <v>195461.2</v>
      </c>
      <c r="I2509" t="s">
        <v>5</v>
      </c>
      <c r="J2509" t="s">
        <v>6</v>
      </c>
      <c r="K2509" t="str">
        <f t="shared" si="158"/>
        <v>Gà muối gói 500g</v>
      </c>
      <c r="L2509" s="8" t="str">
        <f>VLOOKUP(K2509,'[1]Mã Misa'!$B$2:$D$74,2,0)</f>
        <v>Gà muối 500g</v>
      </c>
      <c r="M2509" s="8" t="str">
        <f>VLOOKUP(L2509,'[1]Mã Misa'!$C$2:$D$74,2,0)</f>
        <v>GM500</v>
      </c>
      <c r="N2509" s="2">
        <v>88846</v>
      </c>
      <c r="O2509" t="s">
        <v>3976</v>
      </c>
      <c r="P2509" s="8" t="str">
        <f t="shared" si="159"/>
        <v>0148714</v>
      </c>
      <c r="Q2509" s="8" t="e">
        <f t="array" ref="Q2509">IF(VLOOKUP(P2509,$AA$1:$AC$32,1,0)&lt;&gt;0,(P2509&amp;"A"),0)</f>
        <v>#N/A</v>
      </c>
      <c r="R2509" s="12">
        <v>44526</v>
      </c>
      <c r="S2509" t="s">
        <v>1014</v>
      </c>
      <c r="T2509" s="8" t="str">
        <f t="shared" si="160"/>
        <v>VM+ HNI Số</v>
      </c>
      <c r="U2509" t="s">
        <v>6273</v>
      </c>
      <c r="Y2509" t="str">
        <f t="array" ref="Y2509">IF(ISNUMBER(SEARCH($V$3,T2509)),"WINCOMHANOI",IF(ISNUMBER(SEARCH($V$4,T2509)),"WINCOMHOCHIMINH",IF(ISNUMBER(SEARCH($V$5,T2509)),"WINCOMDANANG",IF(ISNUMBER(SEARCH($V$6,T2509)),"WINCOMHAIDUONG",IF(ISNUMBER(SEARCH($V$7,T2509)),"WINCOMQUANGNINH",IF(ISNUMBER(SEARCH($V$8,T2509)),"WINCOMHAIPHONG",IF(ISNUMBER(SEARCH($V$9,T2509)),"WINCOMBACGIANG",IF(ISNUMBER(SEARCH($V$10,T2509)),"WINCOMBACNINH",IF(ISNUMBER(SEARCH($V$11,T2509)),"WINCOMPHUTHO",IF(ISNUMBER(SEARCH($V$12,T2509)),"WINCOMHATINH",IF(ISNUMBER(SEARCH($V$13,T2509)),"WINCOMTHAINGUYEN",IF(ISNUMBER(SEARCH($V$14,T2509)),"WINCOMKHANHHOA",IF(ISNUMBER(SEARCH($V$15,T2509)),"WINCOMHUNGYEN",IF(ISNUMBER(SEARCH($V$16,T2509)),"WINCOMNGHEAN",IF(ISNUMBER(SEARCH($V$17,T2509)),"WINCOMLAOCAI",IF(ISNUMBER(SEARCH($V$18,T2509)),"WINCOMVUNGTAU",IF(ISNUMBER(SEARCH($V$19,T2509)),"WINCOMBINHDUONG",IF(ISNUMBER(SEARCH($V$20,T2509)),"WINCOMKIENGIANG",IF(ISNUMBER(SEARCH($V$21,T2509)),"WINCOMHANAM",IF(ISNUMBER(SEARCH($V$22,T2509)),"WINCOMNAMDINH",IF(ISNUMBER(SEARCH($V$23,T2509)),"WINCOMLANGSON",IF(ISNUMBER(SEARCH($V$24,T2509)),"WINCOMTHANHHOA",IF(ISNUMBER(SEARCH($V$25,T2509)),"WINCOMYENBAI",IF(ISNUMBER(SEARCH($V$26,T2509)),"WINCOMTUYENQUANG",IF(ISNUMBER(SEARCH($V$27,T2509)),"WINCOMHUE",IF(ISNUMBER(SEARCH($V$28,T2509)),"WINCOMQUANGNAM",IF(ISNUMBER(SEARCH($V$29,T2509)),"WINCOMVINHPHUC",IF(ISNUMBER(SEARCH($V$30,T2509)),"WINCOMHAGIANG",IF(ISNUMBER(SEARCH($V$31,T2509)),"WINCOMNINHBINH",IF(ISNUMBER(SEARCH($V$32,T2509)),"WINCOMTRAVINH",IF(ISNUMBER(SEARCH($V$33,T2509)),"WINCOMCANTHO",IF(ISNUMBER(SEARCH($V$34,T2509)),"WINCOMBENTRE",IF(ISNUMBER(SEARCH($V$35,T2509)),"WINCOMCAMAU",IF(ISNUMBER(SEARCH($V$36,T2509)),"WINCOMANGIANG",IF(ISNUMBER(SEARCH($V$37,T2509)),"WINCOMNINHTHUAN",IF(ISNUMBER(SEARCH($V$38,T2509)),"WINCOMTHAIBINH",IF(ISNUMBER(SEARCH($V$39,T2509)),"WINCOMGIALAI",IF(ISNUMBER(SEARCH($V$40,T2509)),"WINCOMHOABINH",IF(ISNUMBER(SEARCH($V$41,T2509)),"WINCOMQUANGNGAI",IF(ISNUMBER(SEARCH($V$42,T2509)),"WINCOMBINHTHUAN",IF(ISNUMBER(SEARCH($V$43,T2509)),"WINCOMDAKLAK",IF(ISNUMBER(SEARCH($V$44,T2509)),"WINCOMSOCTRANG",IF(ISNUMBER(SEARCH($V$45,T2509)),"WINCOMSONLA",IF(ISNUMBER(SEARCH($V$46,T2509)),"WINCOMKONTUM",IF(ISNUMBER(SEARCH($V$47,T2509)),"WINCOMPHUYEN",IF(ISNUMBER(SEARCH($V$48,T2509)),"WINCOMQUANGTRI",IF(ISNUMBER(SEARCH($V$49,T2509)),"WINCOMBINHDINH",IF(ISNUMBER(SEARCH($V$50,T2509)),"WINCOMCAOBANG",IF(ISNUMBER(SEARCH($V$51,T2509)),"WINCOMQUANGBINH",IF(ISNUMBER(SEARCH($V$52,T2509)),"WINCOMLAMDONG",IF(ISNUMBER(SEARCH($V$53,T2509)),"WINCOMVINHLONG",IF(ISNUMBER(SEARCH($V$54,T2509)),"WINCOMDONGTHAP",IF(ISNUMBER(SEARCH($V$55,T2509)),"WINCOMTIENGIANG",IF(ISNUMBER(SEARCH($V$56,T2509)),"WINCOMQUANGNINH",0))))))))))))))))))))))))))))))))))))))))))))))))))))))</f>
        <v>WINCOMHANOI</v>
      </c>
    </row>
    <row r="2510" spans="1:25" x14ac:dyDescent="0.2">
      <c r="A2510" t="s">
        <v>0</v>
      </c>
      <c r="B2510" t="s">
        <v>3977</v>
      </c>
      <c r="C2510" t="s">
        <v>2</v>
      </c>
      <c r="D2510" t="s">
        <v>35</v>
      </c>
      <c r="E2510" t="s">
        <v>4</v>
      </c>
      <c r="F2510" s="5">
        <f t="shared" si="157"/>
        <v>8</v>
      </c>
      <c r="G2510" s="2">
        <v>587448</v>
      </c>
      <c r="H2510" s="2">
        <v>646192.80000000005</v>
      </c>
      <c r="I2510" t="s">
        <v>5</v>
      </c>
      <c r="J2510" t="s">
        <v>36</v>
      </c>
      <c r="K2510" t="str">
        <f t="shared" si="158"/>
        <v>Chân giò heo muối gói 300g</v>
      </c>
      <c r="L2510" s="8" t="str">
        <f>VLOOKUP(K2510,'[1]Mã Misa'!$B$2:$D$74,2,0)</f>
        <v>Chân giò heo muối 300g</v>
      </c>
      <c r="M2510" s="8" t="str">
        <f>VLOOKUP(L2510,'[1]Mã Misa'!$C$2:$D$74,2,0)</f>
        <v>CGM300</v>
      </c>
      <c r="N2510" s="2">
        <v>73431</v>
      </c>
      <c r="O2510" t="s">
        <v>3978</v>
      </c>
      <c r="P2510" s="8" t="str">
        <f t="shared" si="159"/>
        <v>0148737</v>
      </c>
      <c r="Q2510" s="8" t="e">
        <f t="array" ref="Q2510">IF(VLOOKUP(P2510,$AA$1:$AC$32,1,0)&lt;&gt;0,(P2510&amp;"A"),0)</f>
        <v>#N/A</v>
      </c>
      <c r="R2510" s="12">
        <v>44526</v>
      </c>
      <c r="S2510" t="s">
        <v>1269</v>
      </c>
      <c r="T2510" s="8" t="str">
        <f t="shared" si="160"/>
        <v>VM VCC HNI</v>
      </c>
      <c r="U2510" t="s">
        <v>6346</v>
      </c>
      <c r="Y2510" t="str">
        <f t="array" ref="Y2510">IF(ISNUMBER(SEARCH($V$3,T2510)),"WINCOMHANOI",IF(ISNUMBER(SEARCH($V$4,T2510)),"WINCOMHOCHIMINH",IF(ISNUMBER(SEARCH($V$5,T2510)),"WINCOMDANANG",IF(ISNUMBER(SEARCH($V$6,T2510)),"WINCOMHAIDUONG",IF(ISNUMBER(SEARCH($V$7,T2510)),"WINCOMQUANGNINH",IF(ISNUMBER(SEARCH($V$8,T2510)),"WINCOMHAIPHONG",IF(ISNUMBER(SEARCH($V$9,T2510)),"WINCOMBACGIANG",IF(ISNUMBER(SEARCH($V$10,T2510)),"WINCOMBACNINH",IF(ISNUMBER(SEARCH($V$11,T2510)),"WINCOMPHUTHO",IF(ISNUMBER(SEARCH($V$12,T2510)),"WINCOMHATINH",IF(ISNUMBER(SEARCH($V$13,T2510)),"WINCOMTHAINGUYEN",IF(ISNUMBER(SEARCH($V$14,T2510)),"WINCOMKHANHHOA",IF(ISNUMBER(SEARCH($V$15,T2510)),"WINCOMHUNGYEN",IF(ISNUMBER(SEARCH($V$16,T2510)),"WINCOMNGHEAN",IF(ISNUMBER(SEARCH($V$17,T2510)),"WINCOMLAOCAI",IF(ISNUMBER(SEARCH($V$18,T2510)),"WINCOMVUNGTAU",IF(ISNUMBER(SEARCH($V$19,T2510)),"WINCOMBINHDUONG",IF(ISNUMBER(SEARCH($V$20,T2510)),"WINCOMKIENGIANG",IF(ISNUMBER(SEARCH($V$21,T2510)),"WINCOMHANAM",IF(ISNUMBER(SEARCH($V$22,T2510)),"WINCOMNAMDINH",IF(ISNUMBER(SEARCH($V$23,T2510)),"WINCOMLANGSON",IF(ISNUMBER(SEARCH($V$24,T2510)),"WINCOMTHANHHOA",IF(ISNUMBER(SEARCH($V$25,T2510)),"WINCOMYENBAI",IF(ISNUMBER(SEARCH($V$26,T2510)),"WINCOMTUYENQUANG",IF(ISNUMBER(SEARCH($V$27,T2510)),"WINCOMHUE",IF(ISNUMBER(SEARCH($V$28,T2510)),"WINCOMQUANGNAM",IF(ISNUMBER(SEARCH($V$29,T2510)),"WINCOMVINHPHUC",IF(ISNUMBER(SEARCH($V$30,T2510)),"WINCOMHAGIANG",IF(ISNUMBER(SEARCH($V$31,T2510)),"WINCOMNINHBINH",IF(ISNUMBER(SEARCH($V$32,T2510)),"WINCOMTRAVINH",IF(ISNUMBER(SEARCH($V$33,T2510)),"WINCOMCANTHO",IF(ISNUMBER(SEARCH($V$34,T2510)),"WINCOMBENTRE",IF(ISNUMBER(SEARCH($V$35,T2510)),"WINCOMCAMAU",IF(ISNUMBER(SEARCH($V$36,T2510)),"WINCOMANGIANG",IF(ISNUMBER(SEARCH($V$37,T2510)),"WINCOMNINHTHUAN",IF(ISNUMBER(SEARCH($V$38,T2510)),"WINCOMTHAIBINH",IF(ISNUMBER(SEARCH($V$39,T2510)),"WINCOMGIALAI",IF(ISNUMBER(SEARCH($V$40,T2510)),"WINCOMHOABINH",IF(ISNUMBER(SEARCH($V$41,T2510)),"WINCOMQUANGNGAI",IF(ISNUMBER(SEARCH($V$42,T2510)),"WINCOMBINHTHUAN",IF(ISNUMBER(SEARCH($V$43,T2510)),"WINCOMDAKLAK",IF(ISNUMBER(SEARCH($V$44,T2510)),"WINCOMSOCTRANG",IF(ISNUMBER(SEARCH($V$45,T2510)),"WINCOMSONLA",IF(ISNUMBER(SEARCH($V$46,T2510)),"WINCOMKONTUM",IF(ISNUMBER(SEARCH($V$47,T2510)),"WINCOMPHUYEN",IF(ISNUMBER(SEARCH($V$48,T2510)),"WINCOMQUANGTRI",IF(ISNUMBER(SEARCH($V$49,T2510)),"WINCOMBINHDINH",IF(ISNUMBER(SEARCH($V$50,T2510)),"WINCOMCAOBANG",IF(ISNUMBER(SEARCH($V$51,T2510)),"WINCOMQUANGBINH",IF(ISNUMBER(SEARCH($V$52,T2510)),"WINCOMLAMDONG",IF(ISNUMBER(SEARCH($V$53,T2510)),"WINCOMVINHLONG",IF(ISNUMBER(SEARCH($V$54,T2510)),"WINCOMDONGTHAP",IF(ISNUMBER(SEARCH($V$55,T2510)),"WINCOMTIENGIANG",IF(ISNUMBER(SEARCH($V$56,T2510)),"WINCOMQUANGNINH",0))))))))))))))))))))))))))))))))))))))))))))))))))))))</f>
        <v>WINCOMHANOI</v>
      </c>
    </row>
    <row r="2511" spans="1:25" x14ac:dyDescent="0.2">
      <c r="A2511" t="s">
        <v>0</v>
      </c>
      <c r="B2511" t="s">
        <v>3977</v>
      </c>
      <c r="C2511" t="s">
        <v>31</v>
      </c>
      <c r="D2511" t="s">
        <v>3</v>
      </c>
      <c r="E2511" t="s">
        <v>4</v>
      </c>
      <c r="F2511" s="5">
        <f t="shared" si="157"/>
        <v>1</v>
      </c>
      <c r="G2511" s="2">
        <v>88846</v>
      </c>
      <c r="H2511" s="2">
        <v>97730.6</v>
      </c>
      <c r="I2511" t="s">
        <v>5</v>
      </c>
      <c r="J2511" t="s">
        <v>6</v>
      </c>
      <c r="K2511" t="str">
        <f t="shared" si="158"/>
        <v>Gà muối gói 500g</v>
      </c>
      <c r="L2511" s="8" t="str">
        <f>VLOOKUP(K2511,'[1]Mã Misa'!$B$2:$D$74,2,0)</f>
        <v>Gà muối 500g</v>
      </c>
      <c r="M2511" s="8" t="str">
        <f>VLOOKUP(L2511,'[1]Mã Misa'!$C$2:$D$74,2,0)</f>
        <v>GM500</v>
      </c>
      <c r="N2511" s="2">
        <v>88846</v>
      </c>
      <c r="O2511" t="s">
        <v>3978</v>
      </c>
      <c r="P2511" s="8" t="str">
        <f t="shared" si="159"/>
        <v>0148737</v>
      </c>
      <c r="Q2511" s="8" t="e">
        <f t="array" ref="Q2511">IF(VLOOKUP(P2511,$AA$1:$AC$32,1,0)&lt;&gt;0,(P2511&amp;"A"),0)</f>
        <v>#N/A</v>
      </c>
      <c r="R2511" s="12">
        <v>44526</v>
      </c>
      <c r="S2511" t="s">
        <v>1269</v>
      </c>
      <c r="T2511" s="8" t="str">
        <f t="shared" si="160"/>
        <v>VM VCC HNI</v>
      </c>
      <c r="U2511" t="s">
        <v>6346</v>
      </c>
      <c r="Y2511" t="str">
        <f t="array" ref="Y2511">IF(ISNUMBER(SEARCH($V$3,T2511)),"WINCOMHANOI",IF(ISNUMBER(SEARCH($V$4,T2511)),"WINCOMHOCHIMINH",IF(ISNUMBER(SEARCH($V$5,T2511)),"WINCOMDANANG",IF(ISNUMBER(SEARCH($V$6,T2511)),"WINCOMHAIDUONG",IF(ISNUMBER(SEARCH($V$7,T2511)),"WINCOMQUANGNINH",IF(ISNUMBER(SEARCH($V$8,T2511)),"WINCOMHAIPHONG",IF(ISNUMBER(SEARCH($V$9,T2511)),"WINCOMBACGIANG",IF(ISNUMBER(SEARCH($V$10,T2511)),"WINCOMBACNINH",IF(ISNUMBER(SEARCH($V$11,T2511)),"WINCOMPHUTHO",IF(ISNUMBER(SEARCH($V$12,T2511)),"WINCOMHATINH",IF(ISNUMBER(SEARCH($V$13,T2511)),"WINCOMTHAINGUYEN",IF(ISNUMBER(SEARCH($V$14,T2511)),"WINCOMKHANHHOA",IF(ISNUMBER(SEARCH($V$15,T2511)),"WINCOMHUNGYEN",IF(ISNUMBER(SEARCH($V$16,T2511)),"WINCOMNGHEAN",IF(ISNUMBER(SEARCH($V$17,T2511)),"WINCOMLAOCAI",IF(ISNUMBER(SEARCH($V$18,T2511)),"WINCOMVUNGTAU",IF(ISNUMBER(SEARCH($V$19,T2511)),"WINCOMBINHDUONG",IF(ISNUMBER(SEARCH($V$20,T2511)),"WINCOMKIENGIANG",IF(ISNUMBER(SEARCH($V$21,T2511)),"WINCOMHANAM",IF(ISNUMBER(SEARCH($V$22,T2511)),"WINCOMNAMDINH",IF(ISNUMBER(SEARCH($V$23,T2511)),"WINCOMLANGSON",IF(ISNUMBER(SEARCH($V$24,T2511)),"WINCOMTHANHHOA",IF(ISNUMBER(SEARCH($V$25,T2511)),"WINCOMYENBAI",IF(ISNUMBER(SEARCH($V$26,T2511)),"WINCOMTUYENQUANG",IF(ISNUMBER(SEARCH($V$27,T2511)),"WINCOMHUE",IF(ISNUMBER(SEARCH($V$28,T2511)),"WINCOMQUANGNAM",IF(ISNUMBER(SEARCH($V$29,T2511)),"WINCOMVINHPHUC",IF(ISNUMBER(SEARCH($V$30,T2511)),"WINCOMHAGIANG",IF(ISNUMBER(SEARCH($V$31,T2511)),"WINCOMNINHBINH",IF(ISNUMBER(SEARCH($V$32,T2511)),"WINCOMTRAVINH",IF(ISNUMBER(SEARCH($V$33,T2511)),"WINCOMCANTHO",IF(ISNUMBER(SEARCH($V$34,T2511)),"WINCOMBENTRE",IF(ISNUMBER(SEARCH($V$35,T2511)),"WINCOMCAMAU",IF(ISNUMBER(SEARCH($V$36,T2511)),"WINCOMANGIANG",IF(ISNUMBER(SEARCH($V$37,T2511)),"WINCOMNINHTHUAN",IF(ISNUMBER(SEARCH($V$38,T2511)),"WINCOMTHAIBINH",IF(ISNUMBER(SEARCH($V$39,T2511)),"WINCOMGIALAI",IF(ISNUMBER(SEARCH($V$40,T2511)),"WINCOMHOABINH",IF(ISNUMBER(SEARCH($V$41,T2511)),"WINCOMQUANGNGAI",IF(ISNUMBER(SEARCH($V$42,T2511)),"WINCOMBINHTHUAN",IF(ISNUMBER(SEARCH($V$43,T2511)),"WINCOMDAKLAK",IF(ISNUMBER(SEARCH($V$44,T2511)),"WINCOMSOCTRANG",IF(ISNUMBER(SEARCH($V$45,T2511)),"WINCOMSONLA",IF(ISNUMBER(SEARCH($V$46,T2511)),"WINCOMKONTUM",IF(ISNUMBER(SEARCH($V$47,T2511)),"WINCOMPHUYEN",IF(ISNUMBER(SEARCH($V$48,T2511)),"WINCOMQUANGTRI",IF(ISNUMBER(SEARCH($V$49,T2511)),"WINCOMBINHDINH",IF(ISNUMBER(SEARCH($V$50,T2511)),"WINCOMCAOBANG",IF(ISNUMBER(SEARCH($V$51,T2511)),"WINCOMQUANGBINH",IF(ISNUMBER(SEARCH($V$52,T2511)),"WINCOMLAMDONG",IF(ISNUMBER(SEARCH($V$53,T2511)),"WINCOMVINHLONG",IF(ISNUMBER(SEARCH($V$54,T2511)),"WINCOMDONGTHAP",IF(ISNUMBER(SEARCH($V$55,T2511)),"WINCOMTIENGIANG",IF(ISNUMBER(SEARCH($V$56,T2511)),"WINCOMQUANGNINH",0))))))))))))))))))))))))))))))))))))))))))))))))))))))</f>
        <v>WINCOMHANOI</v>
      </c>
    </row>
    <row r="2512" spans="1:25" x14ac:dyDescent="0.2">
      <c r="A2512" t="s">
        <v>0</v>
      </c>
      <c r="B2512" t="s">
        <v>3977</v>
      </c>
      <c r="C2512" t="s">
        <v>34</v>
      </c>
      <c r="D2512" t="s">
        <v>62</v>
      </c>
      <c r="E2512" t="s">
        <v>4</v>
      </c>
      <c r="F2512" s="5">
        <f t="shared" si="157"/>
        <v>3</v>
      </c>
      <c r="G2512" s="2">
        <v>316200</v>
      </c>
      <c r="H2512" s="2">
        <v>347820</v>
      </c>
      <c r="I2512" t="s">
        <v>5</v>
      </c>
      <c r="J2512" t="s">
        <v>63</v>
      </c>
      <c r="K2512" t="str">
        <f t="shared" si="158"/>
        <v>_Đùi gà sốt cay 500g</v>
      </c>
      <c r="L2512" s="8" t="str">
        <f>VLOOKUP(K2512,'[1]Mã Misa'!$B$2:$D$74,2,0)</f>
        <v>Đùi gà sốt cay 500g</v>
      </c>
      <c r="M2512" s="8" t="str">
        <f>VLOOKUP(L2512,'[1]Mã Misa'!$C$2:$D$74,2,0)</f>
        <v>DGSC500</v>
      </c>
      <c r="N2512" s="2">
        <v>105400</v>
      </c>
      <c r="O2512" t="s">
        <v>3978</v>
      </c>
      <c r="P2512" s="8" t="str">
        <f t="shared" si="159"/>
        <v>0148737</v>
      </c>
      <c r="Q2512" s="8" t="e">
        <f t="array" ref="Q2512">IF(VLOOKUP(P2512,$AA$1:$AC$32,1,0)&lt;&gt;0,(P2512&amp;"A"),0)</f>
        <v>#N/A</v>
      </c>
      <c r="R2512" s="12">
        <v>44526</v>
      </c>
      <c r="S2512" t="s">
        <v>1269</v>
      </c>
      <c r="T2512" s="8" t="str">
        <f t="shared" si="160"/>
        <v>VM VCC HNI</v>
      </c>
      <c r="U2512" t="s">
        <v>6346</v>
      </c>
      <c r="Y2512" t="str">
        <f t="array" ref="Y2512">IF(ISNUMBER(SEARCH($V$3,T2512)),"WINCOMHANOI",IF(ISNUMBER(SEARCH($V$4,T2512)),"WINCOMHOCHIMINH",IF(ISNUMBER(SEARCH($V$5,T2512)),"WINCOMDANANG",IF(ISNUMBER(SEARCH($V$6,T2512)),"WINCOMHAIDUONG",IF(ISNUMBER(SEARCH($V$7,T2512)),"WINCOMQUANGNINH",IF(ISNUMBER(SEARCH($V$8,T2512)),"WINCOMHAIPHONG",IF(ISNUMBER(SEARCH($V$9,T2512)),"WINCOMBACGIANG",IF(ISNUMBER(SEARCH($V$10,T2512)),"WINCOMBACNINH",IF(ISNUMBER(SEARCH($V$11,T2512)),"WINCOMPHUTHO",IF(ISNUMBER(SEARCH($V$12,T2512)),"WINCOMHATINH",IF(ISNUMBER(SEARCH($V$13,T2512)),"WINCOMTHAINGUYEN",IF(ISNUMBER(SEARCH($V$14,T2512)),"WINCOMKHANHHOA",IF(ISNUMBER(SEARCH($V$15,T2512)),"WINCOMHUNGYEN",IF(ISNUMBER(SEARCH($V$16,T2512)),"WINCOMNGHEAN",IF(ISNUMBER(SEARCH($V$17,T2512)),"WINCOMLAOCAI",IF(ISNUMBER(SEARCH($V$18,T2512)),"WINCOMVUNGTAU",IF(ISNUMBER(SEARCH($V$19,T2512)),"WINCOMBINHDUONG",IF(ISNUMBER(SEARCH($V$20,T2512)),"WINCOMKIENGIANG",IF(ISNUMBER(SEARCH($V$21,T2512)),"WINCOMHANAM",IF(ISNUMBER(SEARCH($V$22,T2512)),"WINCOMNAMDINH",IF(ISNUMBER(SEARCH($V$23,T2512)),"WINCOMLANGSON",IF(ISNUMBER(SEARCH($V$24,T2512)),"WINCOMTHANHHOA",IF(ISNUMBER(SEARCH($V$25,T2512)),"WINCOMYENBAI",IF(ISNUMBER(SEARCH($V$26,T2512)),"WINCOMTUYENQUANG",IF(ISNUMBER(SEARCH($V$27,T2512)),"WINCOMHUE",IF(ISNUMBER(SEARCH($V$28,T2512)),"WINCOMQUANGNAM",IF(ISNUMBER(SEARCH($V$29,T2512)),"WINCOMVINHPHUC",IF(ISNUMBER(SEARCH($V$30,T2512)),"WINCOMHAGIANG",IF(ISNUMBER(SEARCH($V$31,T2512)),"WINCOMNINHBINH",IF(ISNUMBER(SEARCH($V$32,T2512)),"WINCOMTRAVINH",IF(ISNUMBER(SEARCH($V$33,T2512)),"WINCOMCANTHO",IF(ISNUMBER(SEARCH($V$34,T2512)),"WINCOMBENTRE",IF(ISNUMBER(SEARCH($V$35,T2512)),"WINCOMCAMAU",IF(ISNUMBER(SEARCH($V$36,T2512)),"WINCOMANGIANG",IF(ISNUMBER(SEARCH($V$37,T2512)),"WINCOMNINHTHUAN",IF(ISNUMBER(SEARCH($V$38,T2512)),"WINCOMTHAIBINH",IF(ISNUMBER(SEARCH($V$39,T2512)),"WINCOMGIALAI",IF(ISNUMBER(SEARCH($V$40,T2512)),"WINCOMHOABINH",IF(ISNUMBER(SEARCH($V$41,T2512)),"WINCOMQUANGNGAI",IF(ISNUMBER(SEARCH($V$42,T2512)),"WINCOMBINHTHUAN",IF(ISNUMBER(SEARCH($V$43,T2512)),"WINCOMDAKLAK",IF(ISNUMBER(SEARCH($V$44,T2512)),"WINCOMSOCTRANG",IF(ISNUMBER(SEARCH($V$45,T2512)),"WINCOMSONLA",IF(ISNUMBER(SEARCH($V$46,T2512)),"WINCOMKONTUM",IF(ISNUMBER(SEARCH($V$47,T2512)),"WINCOMPHUYEN",IF(ISNUMBER(SEARCH($V$48,T2512)),"WINCOMQUANGTRI",IF(ISNUMBER(SEARCH($V$49,T2512)),"WINCOMBINHDINH",IF(ISNUMBER(SEARCH($V$50,T2512)),"WINCOMCAOBANG",IF(ISNUMBER(SEARCH($V$51,T2512)),"WINCOMQUANGBINH",IF(ISNUMBER(SEARCH($V$52,T2512)),"WINCOMLAMDONG",IF(ISNUMBER(SEARCH($V$53,T2512)),"WINCOMVINHLONG",IF(ISNUMBER(SEARCH($V$54,T2512)),"WINCOMDONGTHAP",IF(ISNUMBER(SEARCH($V$55,T2512)),"WINCOMTIENGIANG",IF(ISNUMBER(SEARCH($V$56,T2512)),"WINCOMQUANGNINH",0))))))))))))))))))))))))))))))))))))))))))))))))))))))</f>
        <v>WINCOMHANOI</v>
      </c>
    </row>
    <row r="2513" spans="1:25" x14ac:dyDescent="0.2">
      <c r="A2513" t="s">
        <v>0</v>
      </c>
      <c r="B2513" t="s">
        <v>3977</v>
      </c>
      <c r="C2513" t="s">
        <v>37</v>
      </c>
      <c r="D2513" t="s">
        <v>20</v>
      </c>
      <c r="E2513" t="s">
        <v>4</v>
      </c>
      <c r="F2513" s="5">
        <f t="shared" si="157"/>
        <v>5</v>
      </c>
      <c r="G2513" s="2">
        <v>250910</v>
      </c>
      <c r="H2513" s="2">
        <v>276001</v>
      </c>
      <c r="I2513" t="s">
        <v>5</v>
      </c>
      <c r="J2513" t="s">
        <v>21</v>
      </c>
      <c r="K2513" t="str">
        <f t="shared" si="158"/>
        <v>Giò tai lưỡi xào gói 250g</v>
      </c>
      <c r="L2513" s="8" t="str">
        <f>VLOOKUP(K2513,'[1]Mã Misa'!$B$2:$D$74,2,0)</f>
        <v>Giò Tai Lưỡi Xào 250g</v>
      </c>
      <c r="M2513" s="8" t="str">
        <f>VLOOKUP(L2513,'[1]Mã Misa'!$C$2:$D$74,2,0)</f>
        <v>GTLX250G</v>
      </c>
      <c r="N2513" s="2">
        <v>50182</v>
      </c>
      <c r="O2513" t="s">
        <v>3978</v>
      </c>
      <c r="P2513" s="8" t="str">
        <f t="shared" si="159"/>
        <v>0148737</v>
      </c>
      <c r="Q2513" s="8" t="e">
        <f t="array" ref="Q2513">IF(VLOOKUP(P2513,$AA$1:$AC$32,1,0)&lt;&gt;0,(P2513&amp;"A"),0)</f>
        <v>#N/A</v>
      </c>
      <c r="R2513" s="12">
        <v>44526</v>
      </c>
      <c r="S2513" t="s">
        <v>1269</v>
      </c>
      <c r="T2513" s="8" t="str">
        <f t="shared" si="160"/>
        <v>VM VCC HNI</v>
      </c>
      <c r="U2513" t="s">
        <v>6346</v>
      </c>
      <c r="Y2513" t="str">
        <f t="array" ref="Y2513">IF(ISNUMBER(SEARCH($V$3,T2513)),"WINCOMHANOI",IF(ISNUMBER(SEARCH($V$4,T2513)),"WINCOMHOCHIMINH",IF(ISNUMBER(SEARCH($V$5,T2513)),"WINCOMDANANG",IF(ISNUMBER(SEARCH($V$6,T2513)),"WINCOMHAIDUONG",IF(ISNUMBER(SEARCH($V$7,T2513)),"WINCOMQUANGNINH",IF(ISNUMBER(SEARCH($V$8,T2513)),"WINCOMHAIPHONG",IF(ISNUMBER(SEARCH($V$9,T2513)),"WINCOMBACGIANG",IF(ISNUMBER(SEARCH($V$10,T2513)),"WINCOMBACNINH",IF(ISNUMBER(SEARCH($V$11,T2513)),"WINCOMPHUTHO",IF(ISNUMBER(SEARCH($V$12,T2513)),"WINCOMHATINH",IF(ISNUMBER(SEARCH($V$13,T2513)),"WINCOMTHAINGUYEN",IF(ISNUMBER(SEARCH($V$14,T2513)),"WINCOMKHANHHOA",IF(ISNUMBER(SEARCH($V$15,T2513)),"WINCOMHUNGYEN",IF(ISNUMBER(SEARCH($V$16,T2513)),"WINCOMNGHEAN",IF(ISNUMBER(SEARCH($V$17,T2513)),"WINCOMLAOCAI",IF(ISNUMBER(SEARCH($V$18,T2513)),"WINCOMVUNGTAU",IF(ISNUMBER(SEARCH($V$19,T2513)),"WINCOMBINHDUONG",IF(ISNUMBER(SEARCH($V$20,T2513)),"WINCOMKIENGIANG",IF(ISNUMBER(SEARCH($V$21,T2513)),"WINCOMHANAM",IF(ISNUMBER(SEARCH($V$22,T2513)),"WINCOMNAMDINH",IF(ISNUMBER(SEARCH($V$23,T2513)),"WINCOMLANGSON",IF(ISNUMBER(SEARCH($V$24,T2513)),"WINCOMTHANHHOA",IF(ISNUMBER(SEARCH($V$25,T2513)),"WINCOMYENBAI",IF(ISNUMBER(SEARCH($V$26,T2513)),"WINCOMTUYENQUANG",IF(ISNUMBER(SEARCH($V$27,T2513)),"WINCOMHUE",IF(ISNUMBER(SEARCH($V$28,T2513)),"WINCOMQUANGNAM",IF(ISNUMBER(SEARCH($V$29,T2513)),"WINCOMVINHPHUC",IF(ISNUMBER(SEARCH($V$30,T2513)),"WINCOMHAGIANG",IF(ISNUMBER(SEARCH($V$31,T2513)),"WINCOMNINHBINH",IF(ISNUMBER(SEARCH($V$32,T2513)),"WINCOMTRAVINH",IF(ISNUMBER(SEARCH($V$33,T2513)),"WINCOMCANTHO",IF(ISNUMBER(SEARCH($V$34,T2513)),"WINCOMBENTRE",IF(ISNUMBER(SEARCH($V$35,T2513)),"WINCOMCAMAU",IF(ISNUMBER(SEARCH($V$36,T2513)),"WINCOMANGIANG",IF(ISNUMBER(SEARCH($V$37,T2513)),"WINCOMNINHTHUAN",IF(ISNUMBER(SEARCH($V$38,T2513)),"WINCOMTHAIBINH",IF(ISNUMBER(SEARCH($V$39,T2513)),"WINCOMGIALAI",IF(ISNUMBER(SEARCH($V$40,T2513)),"WINCOMHOABINH",IF(ISNUMBER(SEARCH($V$41,T2513)),"WINCOMQUANGNGAI",IF(ISNUMBER(SEARCH($V$42,T2513)),"WINCOMBINHTHUAN",IF(ISNUMBER(SEARCH($V$43,T2513)),"WINCOMDAKLAK",IF(ISNUMBER(SEARCH($V$44,T2513)),"WINCOMSOCTRANG",IF(ISNUMBER(SEARCH($V$45,T2513)),"WINCOMSONLA",IF(ISNUMBER(SEARCH($V$46,T2513)),"WINCOMKONTUM",IF(ISNUMBER(SEARCH($V$47,T2513)),"WINCOMPHUYEN",IF(ISNUMBER(SEARCH($V$48,T2513)),"WINCOMQUANGTRI",IF(ISNUMBER(SEARCH($V$49,T2513)),"WINCOMBINHDINH",IF(ISNUMBER(SEARCH($V$50,T2513)),"WINCOMCAOBANG",IF(ISNUMBER(SEARCH($V$51,T2513)),"WINCOMQUANGBINH",IF(ISNUMBER(SEARCH($V$52,T2513)),"WINCOMLAMDONG",IF(ISNUMBER(SEARCH($V$53,T2513)),"WINCOMVINHLONG",IF(ISNUMBER(SEARCH($V$54,T2513)),"WINCOMDONGTHAP",IF(ISNUMBER(SEARCH($V$55,T2513)),"WINCOMTIENGIANG",IF(ISNUMBER(SEARCH($V$56,T2513)),"WINCOMQUANGNINH",0))))))))))))))))))))))))))))))))))))))))))))))))))))))</f>
        <v>WINCOMHANOI</v>
      </c>
    </row>
    <row r="2514" spans="1:25" x14ac:dyDescent="0.2">
      <c r="A2514" t="s">
        <v>0</v>
      </c>
      <c r="B2514" t="s">
        <v>3979</v>
      </c>
      <c r="C2514" t="s">
        <v>2</v>
      </c>
      <c r="D2514" t="s">
        <v>3</v>
      </c>
      <c r="E2514" t="s">
        <v>4</v>
      </c>
      <c r="F2514" s="5">
        <f t="shared" si="157"/>
        <v>1</v>
      </c>
      <c r="G2514" s="2">
        <v>88846</v>
      </c>
      <c r="H2514" s="2">
        <v>97730.6</v>
      </c>
      <c r="I2514" t="s">
        <v>5</v>
      </c>
      <c r="J2514" t="s">
        <v>6</v>
      </c>
      <c r="K2514" t="str">
        <f t="shared" si="158"/>
        <v>Gà muối gói 500g</v>
      </c>
      <c r="L2514" s="8" t="str">
        <f>VLOOKUP(K2514,'[1]Mã Misa'!$B$2:$D$74,2,0)</f>
        <v>Gà muối 500g</v>
      </c>
      <c r="M2514" s="8" t="str">
        <f>VLOOKUP(L2514,'[1]Mã Misa'!$C$2:$D$74,2,0)</f>
        <v>GM500</v>
      </c>
      <c r="N2514" s="2">
        <v>88846</v>
      </c>
      <c r="O2514" t="s">
        <v>3980</v>
      </c>
      <c r="P2514" s="8" t="str">
        <f t="shared" si="159"/>
        <v>0148858</v>
      </c>
      <c r="Q2514" s="8" t="e">
        <f t="array" ref="Q2514">IF(VLOOKUP(P2514,$AA$1:$AC$32,1,0)&lt;&gt;0,(P2514&amp;"A"),0)</f>
        <v>#N/A</v>
      </c>
      <c r="R2514" s="12">
        <v>44526</v>
      </c>
      <c r="S2514" t="s">
        <v>3981</v>
      </c>
      <c r="T2514" s="8" t="str">
        <f t="shared" si="160"/>
        <v>VM+ HNI CT</v>
      </c>
      <c r="U2514" t="s">
        <v>6999</v>
      </c>
      <c r="Y2514" t="str">
        <f t="array" ref="Y2514">IF(ISNUMBER(SEARCH($V$3,T2514)),"WINCOMHANOI",IF(ISNUMBER(SEARCH($V$4,T2514)),"WINCOMHOCHIMINH",IF(ISNUMBER(SEARCH($V$5,T2514)),"WINCOMDANANG",IF(ISNUMBER(SEARCH($V$6,T2514)),"WINCOMHAIDUONG",IF(ISNUMBER(SEARCH($V$7,T2514)),"WINCOMQUANGNINH",IF(ISNUMBER(SEARCH($V$8,T2514)),"WINCOMHAIPHONG",IF(ISNUMBER(SEARCH($V$9,T2514)),"WINCOMBACGIANG",IF(ISNUMBER(SEARCH($V$10,T2514)),"WINCOMBACNINH",IF(ISNUMBER(SEARCH($V$11,T2514)),"WINCOMPHUTHO",IF(ISNUMBER(SEARCH($V$12,T2514)),"WINCOMHATINH",IF(ISNUMBER(SEARCH($V$13,T2514)),"WINCOMTHAINGUYEN",IF(ISNUMBER(SEARCH($V$14,T2514)),"WINCOMKHANHHOA",IF(ISNUMBER(SEARCH($V$15,T2514)),"WINCOMHUNGYEN",IF(ISNUMBER(SEARCH($V$16,T2514)),"WINCOMNGHEAN",IF(ISNUMBER(SEARCH($V$17,T2514)),"WINCOMLAOCAI",IF(ISNUMBER(SEARCH($V$18,T2514)),"WINCOMVUNGTAU",IF(ISNUMBER(SEARCH($V$19,T2514)),"WINCOMBINHDUONG",IF(ISNUMBER(SEARCH($V$20,T2514)),"WINCOMKIENGIANG",IF(ISNUMBER(SEARCH($V$21,T2514)),"WINCOMHANAM",IF(ISNUMBER(SEARCH($V$22,T2514)),"WINCOMNAMDINH",IF(ISNUMBER(SEARCH($V$23,T2514)),"WINCOMLANGSON",IF(ISNUMBER(SEARCH($V$24,T2514)),"WINCOMTHANHHOA",IF(ISNUMBER(SEARCH($V$25,T2514)),"WINCOMYENBAI",IF(ISNUMBER(SEARCH($V$26,T2514)),"WINCOMTUYENQUANG",IF(ISNUMBER(SEARCH($V$27,T2514)),"WINCOMHUE",IF(ISNUMBER(SEARCH($V$28,T2514)),"WINCOMQUANGNAM",IF(ISNUMBER(SEARCH($V$29,T2514)),"WINCOMVINHPHUC",IF(ISNUMBER(SEARCH($V$30,T2514)),"WINCOMHAGIANG",IF(ISNUMBER(SEARCH($V$31,T2514)),"WINCOMNINHBINH",IF(ISNUMBER(SEARCH($V$32,T2514)),"WINCOMTRAVINH",IF(ISNUMBER(SEARCH($V$33,T2514)),"WINCOMCANTHO",IF(ISNUMBER(SEARCH($V$34,T2514)),"WINCOMBENTRE",IF(ISNUMBER(SEARCH($V$35,T2514)),"WINCOMCAMAU",IF(ISNUMBER(SEARCH($V$36,T2514)),"WINCOMANGIANG",IF(ISNUMBER(SEARCH($V$37,T2514)),"WINCOMNINHTHUAN",IF(ISNUMBER(SEARCH($V$38,T2514)),"WINCOMTHAIBINH",IF(ISNUMBER(SEARCH($V$39,T2514)),"WINCOMGIALAI",IF(ISNUMBER(SEARCH($V$40,T2514)),"WINCOMHOABINH",IF(ISNUMBER(SEARCH($V$41,T2514)),"WINCOMQUANGNGAI",IF(ISNUMBER(SEARCH($V$42,T2514)),"WINCOMBINHTHUAN",IF(ISNUMBER(SEARCH($V$43,T2514)),"WINCOMDAKLAK",IF(ISNUMBER(SEARCH($V$44,T2514)),"WINCOMSOCTRANG",IF(ISNUMBER(SEARCH($V$45,T2514)),"WINCOMSONLA",IF(ISNUMBER(SEARCH($V$46,T2514)),"WINCOMKONTUM",IF(ISNUMBER(SEARCH($V$47,T2514)),"WINCOMPHUYEN",IF(ISNUMBER(SEARCH($V$48,T2514)),"WINCOMQUANGTRI",IF(ISNUMBER(SEARCH($V$49,T2514)),"WINCOMBINHDINH",IF(ISNUMBER(SEARCH($V$50,T2514)),"WINCOMCAOBANG",IF(ISNUMBER(SEARCH($V$51,T2514)),"WINCOMQUANGBINH",IF(ISNUMBER(SEARCH($V$52,T2514)),"WINCOMLAMDONG",IF(ISNUMBER(SEARCH($V$53,T2514)),"WINCOMVINHLONG",IF(ISNUMBER(SEARCH($V$54,T2514)),"WINCOMDONGTHAP",IF(ISNUMBER(SEARCH($V$55,T2514)),"WINCOMTIENGIANG",IF(ISNUMBER(SEARCH($V$56,T2514)),"WINCOMQUANGNINH",0))))))))))))))))))))))))))))))))))))))))))))))))))))))</f>
        <v>WINCOMHANOI</v>
      </c>
    </row>
    <row r="2515" spans="1:25" x14ac:dyDescent="0.2">
      <c r="A2515" t="s">
        <v>0</v>
      </c>
      <c r="B2515" t="s">
        <v>3979</v>
      </c>
      <c r="C2515" t="s">
        <v>31</v>
      </c>
      <c r="D2515" t="s">
        <v>45</v>
      </c>
      <c r="E2515" t="s">
        <v>4</v>
      </c>
      <c r="F2515" s="5">
        <f t="shared" si="157"/>
        <v>3</v>
      </c>
      <c r="G2515" s="2">
        <v>263361</v>
      </c>
      <c r="H2515" s="2">
        <v>289697.10000000003</v>
      </c>
      <c r="I2515" t="s">
        <v>5</v>
      </c>
      <c r="J2515" t="s">
        <v>46</v>
      </c>
      <c r="K2515" t="str">
        <f t="shared" si="158"/>
        <v>Bắp bò muối gói 200g</v>
      </c>
      <c r="L2515" s="8" t="str">
        <f>VLOOKUP(K2515,'[1]Mã Misa'!$B$2:$D$74,2,0)</f>
        <v>Bắp bò muối 200g</v>
      </c>
      <c r="M2515" s="8" t="str">
        <f>VLOOKUP(L2515,'[1]Mã Misa'!$C$2:$D$74,2,0)</f>
        <v>BBM200</v>
      </c>
      <c r="N2515" s="2">
        <v>87787</v>
      </c>
      <c r="O2515" t="s">
        <v>3980</v>
      </c>
      <c r="P2515" s="8" t="str">
        <f t="shared" si="159"/>
        <v>0148858</v>
      </c>
      <c r="Q2515" s="8" t="e">
        <f t="array" ref="Q2515">IF(VLOOKUP(P2515,$AA$1:$AC$32,1,0)&lt;&gt;0,(P2515&amp;"A"),0)</f>
        <v>#N/A</v>
      </c>
      <c r="R2515" s="12">
        <v>44526</v>
      </c>
      <c r="S2515" t="s">
        <v>3981</v>
      </c>
      <c r="T2515" s="8" t="str">
        <f t="shared" si="160"/>
        <v>VM+ HNI CT</v>
      </c>
      <c r="U2515" t="s">
        <v>6999</v>
      </c>
      <c r="Y2515" t="str">
        <f t="array" ref="Y2515">IF(ISNUMBER(SEARCH($V$3,T2515)),"WINCOMHANOI",IF(ISNUMBER(SEARCH($V$4,T2515)),"WINCOMHOCHIMINH",IF(ISNUMBER(SEARCH($V$5,T2515)),"WINCOMDANANG",IF(ISNUMBER(SEARCH($V$6,T2515)),"WINCOMHAIDUONG",IF(ISNUMBER(SEARCH($V$7,T2515)),"WINCOMQUANGNINH",IF(ISNUMBER(SEARCH($V$8,T2515)),"WINCOMHAIPHONG",IF(ISNUMBER(SEARCH($V$9,T2515)),"WINCOMBACGIANG",IF(ISNUMBER(SEARCH($V$10,T2515)),"WINCOMBACNINH",IF(ISNUMBER(SEARCH($V$11,T2515)),"WINCOMPHUTHO",IF(ISNUMBER(SEARCH($V$12,T2515)),"WINCOMHATINH",IF(ISNUMBER(SEARCH($V$13,T2515)),"WINCOMTHAINGUYEN",IF(ISNUMBER(SEARCH($V$14,T2515)),"WINCOMKHANHHOA",IF(ISNUMBER(SEARCH($V$15,T2515)),"WINCOMHUNGYEN",IF(ISNUMBER(SEARCH($V$16,T2515)),"WINCOMNGHEAN",IF(ISNUMBER(SEARCH($V$17,T2515)),"WINCOMLAOCAI",IF(ISNUMBER(SEARCH($V$18,T2515)),"WINCOMVUNGTAU",IF(ISNUMBER(SEARCH($V$19,T2515)),"WINCOMBINHDUONG",IF(ISNUMBER(SEARCH($V$20,T2515)),"WINCOMKIENGIANG",IF(ISNUMBER(SEARCH($V$21,T2515)),"WINCOMHANAM",IF(ISNUMBER(SEARCH($V$22,T2515)),"WINCOMNAMDINH",IF(ISNUMBER(SEARCH($V$23,T2515)),"WINCOMLANGSON",IF(ISNUMBER(SEARCH($V$24,T2515)),"WINCOMTHANHHOA",IF(ISNUMBER(SEARCH($V$25,T2515)),"WINCOMYENBAI",IF(ISNUMBER(SEARCH($V$26,T2515)),"WINCOMTUYENQUANG",IF(ISNUMBER(SEARCH($V$27,T2515)),"WINCOMHUE",IF(ISNUMBER(SEARCH($V$28,T2515)),"WINCOMQUANGNAM",IF(ISNUMBER(SEARCH($V$29,T2515)),"WINCOMVINHPHUC",IF(ISNUMBER(SEARCH($V$30,T2515)),"WINCOMHAGIANG",IF(ISNUMBER(SEARCH($V$31,T2515)),"WINCOMNINHBINH",IF(ISNUMBER(SEARCH($V$32,T2515)),"WINCOMTRAVINH",IF(ISNUMBER(SEARCH($V$33,T2515)),"WINCOMCANTHO",IF(ISNUMBER(SEARCH($V$34,T2515)),"WINCOMBENTRE",IF(ISNUMBER(SEARCH($V$35,T2515)),"WINCOMCAMAU",IF(ISNUMBER(SEARCH($V$36,T2515)),"WINCOMANGIANG",IF(ISNUMBER(SEARCH($V$37,T2515)),"WINCOMNINHTHUAN",IF(ISNUMBER(SEARCH($V$38,T2515)),"WINCOMTHAIBINH",IF(ISNUMBER(SEARCH($V$39,T2515)),"WINCOMGIALAI",IF(ISNUMBER(SEARCH($V$40,T2515)),"WINCOMHOABINH",IF(ISNUMBER(SEARCH($V$41,T2515)),"WINCOMQUANGNGAI",IF(ISNUMBER(SEARCH($V$42,T2515)),"WINCOMBINHTHUAN",IF(ISNUMBER(SEARCH($V$43,T2515)),"WINCOMDAKLAK",IF(ISNUMBER(SEARCH($V$44,T2515)),"WINCOMSOCTRANG",IF(ISNUMBER(SEARCH($V$45,T2515)),"WINCOMSONLA",IF(ISNUMBER(SEARCH($V$46,T2515)),"WINCOMKONTUM",IF(ISNUMBER(SEARCH($V$47,T2515)),"WINCOMPHUYEN",IF(ISNUMBER(SEARCH($V$48,T2515)),"WINCOMQUANGTRI",IF(ISNUMBER(SEARCH($V$49,T2515)),"WINCOMBINHDINH",IF(ISNUMBER(SEARCH($V$50,T2515)),"WINCOMCAOBANG",IF(ISNUMBER(SEARCH($V$51,T2515)),"WINCOMQUANGBINH",IF(ISNUMBER(SEARCH($V$52,T2515)),"WINCOMLAMDONG",IF(ISNUMBER(SEARCH($V$53,T2515)),"WINCOMVINHLONG",IF(ISNUMBER(SEARCH($V$54,T2515)),"WINCOMDONGTHAP",IF(ISNUMBER(SEARCH($V$55,T2515)),"WINCOMTIENGIANG",IF(ISNUMBER(SEARCH($V$56,T2515)),"WINCOMQUANGNINH",0))))))))))))))))))))))))))))))))))))))))))))))))))))))</f>
        <v>WINCOMHANOI</v>
      </c>
    </row>
    <row r="2516" spans="1:25" x14ac:dyDescent="0.2">
      <c r="A2516" t="s">
        <v>0</v>
      </c>
      <c r="B2516" t="s">
        <v>3982</v>
      </c>
      <c r="C2516" t="s">
        <v>2</v>
      </c>
      <c r="D2516" t="s">
        <v>39</v>
      </c>
      <c r="E2516" t="s">
        <v>4</v>
      </c>
      <c r="F2516" s="5">
        <f t="shared" si="157"/>
        <v>1</v>
      </c>
      <c r="G2516" s="2">
        <v>46000</v>
      </c>
      <c r="H2516" s="2">
        <v>50600.000000000007</v>
      </c>
      <c r="I2516" t="s">
        <v>5</v>
      </c>
      <c r="J2516" t="s">
        <v>40</v>
      </c>
      <c r="K2516" t="str">
        <f t="shared" si="158"/>
        <v>Mộc nấm hương gói 250g</v>
      </c>
      <c r="L2516" s="8" t="str">
        <f>VLOOKUP(K2516,'[1]Mã Misa'!$B$2:$D$74,2,0)</f>
        <v>Mộc Nấm Hương 250g</v>
      </c>
      <c r="M2516" s="8" t="str">
        <f>VLOOKUP(L2516,'[1]Mã Misa'!$C$2:$D$74,2,0)</f>
        <v>MNH250</v>
      </c>
      <c r="N2516" s="2">
        <v>46000</v>
      </c>
      <c r="O2516" t="s">
        <v>3983</v>
      </c>
      <c r="P2516" s="8" t="str">
        <f t="shared" si="159"/>
        <v>0148861</v>
      </c>
      <c r="Q2516" s="8" t="e">
        <f t="array" ref="Q2516">IF(VLOOKUP(P2516,$AA$1:$AC$32,1,0)&lt;&gt;0,(P2516&amp;"A"),0)</f>
        <v>#N/A</v>
      </c>
      <c r="R2516" s="12">
        <v>44526</v>
      </c>
      <c r="S2516" t="s">
        <v>3984</v>
      </c>
      <c r="T2516" s="8" t="str">
        <f t="shared" si="160"/>
        <v>VM+ HNI 50</v>
      </c>
      <c r="U2516" t="s">
        <v>7000</v>
      </c>
      <c r="Y2516" t="str">
        <f t="array" ref="Y2516">IF(ISNUMBER(SEARCH($V$3,T2516)),"WINCOMHANOI",IF(ISNUMBER(SEARCH($V$4,T2516)),"WINCOMHOCHIMINH",IF(ISNUMBER(SEARCH($V$5,T2516)),"WINCOMDANANG",IF(ISNUMBER(SEARCH($V$6,T2516)),"WINCOMHAIDUONG",IF(ISNUMBER(SEARCH($V$7,T2516)),"WINCOMQUANGNINH",IF(ISNUMBER(SEARCH($V$8,T2516)),"WINCOMHAIPHONG",IF(ISNUMBER(SEARCH($V$9,T2516)),"WINCOMBACGIANG",IF(ISNUMBER(SEARCH($V$10,T2516)),"WINCOMBACNINH",IF(ISNUMBER(SEARCH($V$11,T2516)),"WINCOMPHUTHO",IF(ISNUMBER(SEARCH($V$12,T2516)),"WINCOMHATINH",IF(ISNUMBER(SEARCH($V$13,T2516)),"WINCOMTHAINGUYEN",IF(ISNUMBER(SEARCH($V$14,T2516)),"WINCOMKHANHHOA",IF(ISNUMBER(SEARCH($V$15,T2516)),"WINCOMHUNGYEN",IF(ISNUMBER(SEARCH($V$16,T2516)),"WINCOMNGHEAN",IF(ISNUMBER(SEARCH($V$17,T2516)),"WINCOMLAOCAI",IF(ISNUMBER(SEARCH($V$18,T2516)),"WINCOMVUNGTAU",IF(ISNUMBER(SEARCH($V$19,T2516)),"WINCOMBINHDUONG",IF(ISNUMBER(SEARCH($V$20,T2516)),"WINCOMKIENGIANG",IF(ISNUMBER(SEARCH($V$21,T2516)),"WINCOMHANAM",IF(ISNUMBER(SEARCH($V$22,T2516)),"WINCOMNAMDINH",IF(ISNUMBER(SEARCH($V$23,T2516)),"WINCOMLANGSON",IF(ISNUMBER(SEARCH($V$24,T2516)),"WINCOMTHANHHOA",IF(ISNUMBER(SEARCH($V$25,T2516)),"WINCOMYENBAI",IF(ISNUMBER(SEARCH($V$26,T2516)),"WINCOMTUYENQUANG",IF(ISNUMBER(SEARCH($V$27,T2516)),"WINCOMHUE",IF(ISNUMBER(SEARCH($V$28,T2516)),"WINCOMQUANGNAM",IF(ISNUMBER(SEARCH($V$29,T2516)),"WINCOMVINHPHUC",IF(ISNUMBER(SEARCH($V$30,T2516)),"WINCOMHAGIANG",IF(ISNUMBER(SEARCH($V$31,T2516)),"WINCOMNINHBINH",IF(ISNUMBER(SEARCH($V$32,T2516)),"WINCOMTRAVINH",IF(ISNUMBER(SEARCH($V$33,T2516)),"WINCOMCANTHO",IF(ISNUMBER(SEARCH($V$34,T2516)),"WINCOMBENTRE",IF(ISNUMBER(SEARCH($V$35,T2516)),"WINCOMCAMAU",IF(ISNUMBER(SEARCH($V$36,T2516)),"WINCOMANGIANG",IF(ISNUMBER(SEARCH($V$37,T2516)),"WINCOMNINHTHUAN",IF(ISNUMBER(SEARCH($V$38,T2516)),"WINCOMTHAIBINH",IF(ISNUMBER(SEARCH($V$39,T2516)),"WINCOMGIALAI",IF(ISNUMBER(SEARCH($V$40,T2516)),"WINCOMHOABINH",IF(ISNUMBER(SEARCH($V$41,T2516)),"WINCOMQUANGNGAI",IF(ISNUMBER(SEARCH($V$42,T2516)),"WINCOMBINHTHUAN",IF(ISNUMBER(SEARCH($V$43,T2516)),"WINCOMDAKLAK",IF(ISNUMBER(SEARCH($V$44,T2516)),"WINCOMSOCTRANG",IF(ISNUMBER(SEARCH($V$45,T2516)),"WINCOMSONLA",IF(ISNUMBER(SEARCH($V$46,T2516)),"WINCOMKONTUM",IF(ISNUMBER(SEARCH($V$47,T2516)),"WINCOMPHUYEN",IF(ISNUMBER(SEARCH($V$48,T2516)),"WINCOMQUANGTRI",IF(ISNUMBER(SEARCH($V$49,T2516)),"WINCOMBINHDINH",IF(ISNUMBER(SEARCH($V$50,T2516)),"WINCOMCAOBANG",IF(ISNUMBER(SEARCH($V$51,T2516)),"WINCOMQUANGBINH",IF(ISNUMBER(SEARCH($V$52,T2516)),"WINCOMLAMDONG",IF(ISNUMBER(SEARCH($V$53,T2516)),"WINCOMVINHLONG",IF(ISNUMBER(SEARCH($V$54,T2516)),"WINCOMDONGTHAP",IF(ISNUMBER(SEARCH($V$55,T2516)),"WINCOMTIENGIANG",IF(ISNUMBER(SEARCH($V$56,T2516)),"WINCOMQUANGNINH",0))))))))))))))))))))))))))))))))))))))))))))))))))))))</f>
        <v>WINCOMHANOI</v>
      </c>
    </row>
    <row r="2517" spans="1:25" x14ac:dyDescent="0.2">
      <c r="A2517" t="s">
        <v>0</v>
      </c>
      <c r="B2517" t="s">
        <v>3985</v>
      </c>
      <c r="C2517" t="s">
        <v>2</v>
      </c>
      <c r="D2517" t="s">
        <v>20</v>
      </c>
      <c r="E2517" t="s">
        <v>4</v>
      </c>
      <c r="F2517" s="5">
        <f t="shared" si="157"/>
        <v>7</v>
      </c>
      <c r="G2517" s="2">
        <v>351274</v>
      </c>
      <c r="H2517" s="2">
        <v>386401.4</v>
      </c>
      <c r="I2517" t="s">
        <v>5</v>
      </c>
      <c r="J2517" t="s">
        <v>21</v>
      </c>
      <c r="K2517" t="str">
        <f t="shared" si="158"/>
        <v>Giò tai lưỡi xào gói 250g</v>
      </c>
      <c r="L2517" s="8" t="str">
        <f>VLOOKUP(K2517,'[1]Mã Misa'!$B$2:$D$74,2,0)</f>
        <v>Giò Tai Lưỡi Xào 250g</v>
      </c>
      <c r="M2517" s="8" t="str">
        <f>VLOOKUP(L2517,'[1]Mã Misa'!$C$2:$D$74,2,0)</f>
        <v>GTLX250G</v>
      </c>
      <c r="N2517" s="2">
        <v>50182</v>
      </c>
      <c r="O2517" t="s">
        <v>3986</v>
      </c>
      <c r="P2517" s="8" t="str">
        <f t="shared" si="159"/>
        <v>0011917</v>
      </c>
      <c r="Q2517" s="8" t="e">
        <f t="array" ref="Q2517">IF(VLOOKUP(P2517,$AA$1:$AC$32,1,0)&lt;&gt;0,(P2517&amp;"A"),0)</f>
        <v>#N/A</v>
      </c>
      <c r="R2517" s="12">
        <v>44526</v>
      </c>
      <c r="S2517" t="s">
        <v>427</v>
      </c>
      <c r="T2517" s="8" t="str">
        <f t="shared" si="160"/>
        <v>VM+ QNH Tổ</v>
      </c>
      <c r="U2517" t="s">
        <v>6097</v>
      </c>
      <c r="Y2517" t="str">
        <f t="array" ref="Y2517">IF(ISNUMBER(SEARCH($V$3,T2517)),"WINCOMHANOI",IF(ISNUMBER(SEARCH($V$4,T2517)),"WINCOMHOCHIMINH",IF(ISNUMBER(SEARCH($V$5,T2517)),"WINCOMDANANG",IF(ISNUMBER(SEARCH($V$6,T2517)),"WINCOMHAIDUONG",IF(ISNUMBER(SEARCH($V$7,T2517)),"WINCOMQUANGNINH",IF(ISNUMBER(SEARCH($V$8,T2517)),"WINCOMHAIPHONG",IF(ISNUMBER(SEARCH($V$9,T2517)),"WINCOMBACGIANG",IF(ISNUMBER(SEARCH($V$10,T2517)),"WINCOMBACNINH",IF(ISNUMBER(SEARCH($V$11,T2517)),"WINCOMPHUTHO",IF(ISNUMBER(SEARCH($V$12,T2517)),"WINCOMHATINH",IF(ISNUMBER(SEARCH($V$13,T2517)),"WINCOMTHAINGUYEN",IF(ISNUMBER(SEARCH($V$14,T2517)),"WINCOMKHANHHOA",IF(ISNUMBER(SEARCH($V$15,T2517)),"WINCOMHUNGYEN",IF(ISNUMBER(SEARCH($V$16,T2517)),"WINCOMNGHEAN",IF(ISNUMBER(SEARCH($V$17,T2517)),"WINCOMLAOCAI",IF(ISNUMBER(SEARCH($V$18,T2517)),"WINCOMVUNGTAU",IF(ISNUMBER(SEARCH($V$19,T2517)),"WINCOMBINHDUONG",IF(ISNUMBER(SEARCH($V$20,T2517)),"WINCOMKIENGIANG",IF(ISNUMBER(SEARCH($V$21,T2517)),"WINCOMHANAM",IF(ISNUMBER(SEARCH($V$22,T2517)),"WINCOMNAMDINH",IF(ISNUMBER(SEARCH($V$23,T2517)),"WINCOMLANGSON",IF(ISNUMBER(SEARCH($V$24,T2517)),"WINCOMTHANHHOA",IF(ISNUMBER(SEARCH($V$25,T2517)),"WINCOMYENBAI",IF(ISNUMBER(SEARCH($V$26,T2517)),"WINCOMTUYENQUANG",IF(ISNUMBER(SEARCH($V$27,T2517)),"WINCOMHUE",IF(ISNUMBER(SEARCH($V$28,T2517)),"WINCOMQUANGNAM",IF(ISNUMBER(SEARCH($V$29,T2517)),"WINCOMVINHPHUC",IF(ISNUMBER(SEARCH($V$30,T2517)),"WINCOMHAGIANG",IF(ISNUMBER(SEARCH($V$31,T2517)),"WINCOMNINHBINH",IF(ISNUMBER(SEARCH($V$32,T2517)),"WINCOMTRAVINH",IF(ISNUMBER(SEARCH($V$33,T2517)),"WINCOMCANTHO",IF(ISNUMBER(SEARCH($V$34,T2517)),"WINCOMBENTRE",IF(ISNUMBER(SEARCH($V$35,T2517)),"WINCOMCAMAU",IF(ISNUMBER(SEARCH($V$36,T2517)),"WINCOMANGIANG",IF(ISNUMBER(SEARCH($V$37,T2517)),"WINCOMNINHTHUAN",IF(ISNUMBER(SEARCH($V$38,T2517)),"WINCOMTHAIBINH",IF(ISNUMBER(SEARCH($V$39,T2517)),"WINCOMGIALAI",IF(ISNUMBER(SEARCH($V$40,T2517)),"WINCOMHOABINH",IF(ISNUMBER(SEARCH($V$41,T2517)),"WINCOMQUANGNGAI",IF(ISNUMBER(SEARCH($V$42,T2517)),"WINCOMBINHTHUAN",IF(ISNUMBER(SEARCH($V$43,T2517)),"WINCOMDAKLAK",IF(ISNUMBER(SEARCH($V$44,T2517)),"WINCOMSOCTRANG",IF(ISNUMBER(SEARCH($V$45,T2517)),"WINCOMSONLA",IF(ISNUMBER(SEARCH($V$46,T2517)),"WINCOMKONTUM",IF(ISNUMBER(SEARCH($V$47,T2517)),"WINCOMPHUYEN",IF(ISNUMBER(SEARCH($V$48,T2517)),"WINCOMQUANGTRI",IF(ISNUMBER(SEARCH($V$49,T2517)),"WINCOMBINHDINH",IF(ISNUMBER(SEARCH($V$50,T2517)),"WINCOMCAOBANG",IF(ISNUMBER(SEARCH($V$51,T2517)),"WINCOMQUANGBINH",IF(ISNUMBER(SEARCH($V$52,T2517)),"WINCOMLAMDONG",IF(ISNUMBER(SEARCH($V$53,T2517)),"WINCOMVINHLONG",IF(ISNUMBER(SEARCH($V$54,T2517)),"WINCOMDONGTHAP",IF(ISNUMBER(SEARCH($V$55,T2517)),"WINCOMTIENGIANG",IF(ISNUMBER(SEARCH($V$56,T2517)),"WINCOMQUANGNINH",0))))))))))))))))))))))))))))))))))))))))))))))))))))))</f>
        <v>WINCOMQUANGNINH</v>
      </c>
    </row>
    <row r="2518" spans="1:25" x14ac:dyDescent="0.2">
      <c r="A2518" t="s">
        <v>0</v>
      </c>
      <c r="B2518" t="s">
        <v>3987</v>
      </c>
      <c r="C2518" t="s">
        <v>2</v>
      </c>
      <c r="D2518" t="s">
        <v>10</v>
      </c>
      <c r="E2518" t="s">
        <v>4</v>
      </c>
      <c r="F2518" s="5">
        <f t="shared" si="157"/>
        <v>1</v>
      </c>
      <c r="G2518" s="2">
        <v>61050</v>
      </c>
      <c r="H2518" s="2">
        <v>67155</v>
      </c>
      <c r="I2518" t="s">
        <v>5</v>
      </c>
      <c r="J2518" t="s">
        <v>11</v>
      </c>
      <c r="K2518" t="str">
        <f t="shared" si="158"/>
        <v>_Giò sụn gà 250g</v>
      </c>
      <c r="L2518" s="8" t="str">
        <f>VLOOKUP(K2518,'[1]Mã Misa'!$B$2:$D$74,2,0)</f>
        <v>Giò sụn gà 250g</v>
      </c>
      <c r="M2518" s="8" t="str">
        <f>VLOOKUP(L2518,'[1]Mã Misa'!$C$2:$D$74,2,0)</f>
        <v>GSG250</v>
      </c>
      <c r="N2518" s="2">
        <v>61050</v>
      </c>
      <c r="O2518" t="s">
        <v>3988</v>
      </c>
      <c r="P2518" s="8" t="str">
        <f t="shared" si="159"/>
        <v>0001597</v>
      </c>
      <c r="Q2518" s="8" t="e">
        <f t="array" ref="Q2518">IF(VLOOKUP(P2518,$AA$1:$AC$32,1,0)&lt;&gt;0,(P2518&amp;"A"),0)</f>
        <v>#N/A</v>
      </c>
      <c r="R2518" s="12">
        <v>44526</v>
      </c>
      <c r="S2518" t="s">
        <v>3989</v>
      </c>
      <c r="T2518" s="8" t="str">
        <f t="shared" si="160"/>
        <v>VM+ NBH 51</v>
      </c>
      <c r="U2518" t="s">
        <v>7001</v>
      </c>
      <c r="Y2518" t="str">
        <f t="array" ref="Y2518">IF(ISNUMBER(SEARCH($V$3,T2518)),"WINCOMHANOI",IF(ISNUMBER(SEARCH($V$4,T2518)),"WINCOMHOCHIMINH",IF(ISNUMBER(SEARCH($V$5,T2518)),"WINCOMDANANG",IF(ISNUMBER(SEARCH($V$6,T2518)),"WINCOMHAIDUONG",IF(ISNUMBER(SEARCH($V$7,T2518)),"WINCOMQUANGNINH",IF(ISNUMBER(SEARCH($V$8,T2518)),"WINCOMHAIPHONG",IF(ISNUMBER(SEARCH($V$9,T2518)),"WINCOMBACGIANG",IF(ISNUMBER(SEARCH($V$10,T2518)),"WINCOMBACNINH",IF(ISNUMBER(SEARCH($V$11,T2518)),"WINCOMPHUTHO",IF(ISNUMBER(SEARCH($V$12,T2518)),"WINCOMHATINH",IF(ISNUMBER(SEARCH($V$13,T2518)),"WINCOMTHAINGUYEN",IF(ISNUMBER(SEARCH($V$14,T2518)),"WINCOMKHANHHOA",IF(ISNUMBER(SEARCH($V$15,T2518)),"WINCOMHUNGYEN",IF(ISNUMBER(SEARCH($V$16,T2518)),"WINCOMNGHEAN",IF(ISNUMBER(SEARCH($V$17,T2518)),"WINCOMLAOCAI",IF(ISNUMBER(SEARCH($V$18,T2518)),"WINCOMVUNGTAU",IF(ISNUMBER(SEARCH($V$19,T2518)),"WINCOMBINHDUONG",IF(ISNUMBER(SEARCH($V$20,T2518)),"WINCOMKIENGIANG",IF(ISNUMBER(SEARCH($V$21,T2518)),"WINCOMHANAM",IF(ISNUMBER(SEARCH($V$22,T2518)),"WINCOMNAMDINH",IF(ISNUMBER(SEARCH($V$23,T2518)),"WINCOMLANGSON",IF(ISNUMBER(SEARCH($V$24,T2518)),"WINCOMTHANHHOA",IF(ISNUMBER(SEARCH($V$25,T2518)),"WINCOMYENBAI",IF(ISNUMBER(SEARCH($V$26,T2518)),"WINCOMTUYENQUANG",IF(ISNUMBER(SEARCH($V$27,T2518)),"WINCOMHUE",IF(ISNUMBER(SEARCH($V$28,T2518)),"WINCOMQUANGNAM",IF(ISNUMBER(SEARCH($V$29,T2518)),"WINCOMVINHPHUC",IF(ISNUMBER(SEARCH($V$30,T2518)),"WINCOMHAGIANG",IF(ISNUMBER(SEARCH($V$31,T2518)),"WINCOMNINHBINH",IF(ISNUMBER(SEARCH($V$32,T2518)),"WINCOMTRAVINH",IF(ISNUMBER(SEARCH($V$33,T2518)),"WINCOMCANTHO",IF(ISNUMBER(SEARCH($V$34,T2518)),"WINCOMBENTRE",IF(ISNUMBER(SEARCH($V$35,T2518)),"WINCOMCAMAU",IF(ISNUMBER(SEARCH($V$36,T2518)),"WINCOMANGIANG",IF(ISNUMBER(SEARCH($V$37,T2518)),"WINCOMNINHTHUAN",IF(ISNUMBER(SEARCH($V$38,T2518)),"WINCOMTHAIBINH",IF(ISNUMBER(SEARCH($V$39,T2518)),"WINCOMGIALAI",IF(ISNUMBER(SEARCH($V$40,T2518)),"WINCOMHOABINH",IF(ISNUMBER(SEARCH($V$41,T2518)),"WINCOMQUANGNGAI",IF(ISNUMBER(SEARCH($V$42,T2518)),"WINCOMBINHTHUAN",IF(ISNUMBER(SEARCH($V$43,T2518)),"WINCOMDAKLAK",IF(ISNUMBER(SEARCH($V$44,T2518)),"WINCOMSOCTRANG",IF(ISNUMBER(SEARCH($V$45,T2518)),"WINCOMSONLA",IF(ISNUMBER(SEARCH($V$46,T2518)),"WINCOMKONTUM",IF(ISNUMBER(SEARCH($V$47,T2518)),"WINCOMPHUYEN",IF(ISNUMBER(SEARCH($V$48,T2518)),"WINCOMQUANGTRI",IF(ISNUMBER(SEARCH($V$49,T2518)),"WINCOMBINHDINH",IF(ISNUMBER(SEARCH($V$50,T2518)),"WINCOMCAOBANG",IF(ISNUMBER(SEARCH($V$51,T2518)),"WINCOMQUANGBINH",IF(ISNUMBER(SEARCH($V$52,T2518)),"WINCOMLAMDONG",IF(ISNUMBER(SEARCH($V$53,T2518)),"WINCOMVINHLONG",IF(ISNUMBER(SEARCH($V$54,T2518)),"WINCOMDONGTHAP",IF(ISNUMBER(SEARCH($V$55,T2518)),"WINCOMTIENGIANG",IF(ISNUMBER(SEARCH($V$56,T2518)),"WINCOMQUANGNINH",0))))))))))))))))))))))))))))))))))))))))))))))))))))))</f>
        <v>WINCOMNINHBINH</v>
      </c>
    </row>
    <row r="2519" spans="1:25" x14ac:dyDescent="0.2">
      <c r="A2519" t="s">
        <v>0</v>
      </c>
      <c r="B2519" t="s">
        <v>3987</v>
      </c>
      <c r="C2519" t="s">
        <v>31</v>
      </c>
      <c r="D2519" t="s">
        <v>27</v>
      </c>
      <c r="E2519" t="s">
        <v>4</v>
      </c>
      <c r="F2519" s="5">
        <f t="shared" si="157"/>
        <v>11</v>
      </c>
      <c r="G2519" s="2">
        <v>816750</v>
      </c>
      <c r="H2519" s="2">
        <v>898425.00000000012</v>
      </c>
      <c r="I2519" t="s">
        <v>5</v>
      </c>
      <c r="J2519" t="s">
        <v>28</v>
      </c>
      <c r="K2519" t="str">
        <f t="shared" si="158"/>
        <v>_Chả cốm 300g</v>
      </c>
      <c r="L2519" s="8" t="str">
        <f>VLOOKUP(K2519,'[1]Mã Misa'!$B$2:$D$74,2,0)</f>
        <v>Chả cốm 300g</v>
      </c>
      <c r="M2519" s="8" t="str">
        <f>VLOOKUP(L2519,'[1]Mã Misa'!$C$2:$D$74,2,0)</f>
        <v>CC300</v>
      </c>
      <c r="N2519" s="2">
        <v>74250</v>
      </c>
      <c r="O2519" t="s">
        <v>3988</v>
      </c>
      <c r="P2519" s="8" t="str">
        <f t="shared" si="159"/>
        <v>0001597</v>
      </c>
      <c r="Q2519" s="8" t="e">
        <f t="array" ref="Q2519">IF(VLOOKUP(P2519,$AA$1:$AC$32,1,0)&lt;&gt;0,(P2519&amp;"A"),0)</f>
        <v>#N/A</v>
      </c>
      <c r="R2519" s="12">
        <v>44526</v>
      </c>
      <c r="S2519" t="s">
        <v>3989</v>
      </c>
      <c r="T2519" s="8" t="str">
        <f t="shared" si="160"/>
        <v>VM+ NBH 51</v>
      </c>
      <c r="U2519" t="s">
        <v>7001</v>
      </c>
      <c r="Y2519" t="str">
        <f t="array" ref="Y2519">IF(ISNUMBER(SEARCH($V$3,T2519)),"WINCOMHANOI",IF(ISNUMBER(SEARCH($V$4,T2519)),"WINCOMHOCHIMINH",IF(ISNUMBER(SEARCH($V$5,T2519)),"WINCOMDANANG",IF(ISNUMBER(SEARCH($V$6,T2519)),"WINCOMHAIDUONG",IF(ISNUMBER(SEARCH($V$7,T2519)),"WINCOMQUANGNINH",IF(ISNUMBER(SEARCH($V$8,T2519)),"WINCOMHAIPHONG",IF(ISNUMBER(SEARCH($V$9,T2519)),"WINCOMBACGIANG",IF(ISNUMBER(SEARCH($V$10,T2519)),"WINCOMBACNINH",IF(ISNUMBER(SEARCH($V$11,T2519)),"WINCOMPHUTHO",IF(ISNUMBER(SEARCH($V$12,T2519)),"WINCOMHATINH",IF(ISNUMBER(SEARCH($V$13,T2519)),"WINCOMTHAINGUYEN",IF(ISNUMBER(SEARCH($V$14,T2519)),"WINCOMKHANHHOA",IF(ISNUMBER(SEARCH($V$15,T2519)),"WINCOMHUNGYEN",IF(ISNUMBER(SEARCH($V$16,T2519)),"WINCOMNGHEAN",IF(ISNUMBER(SEARCH($V$17,T2519)),"WINCOMLAOCAI",IF(ISNUMBER(SEARCH($V$18,T2519)),"WINCOMVUNGTAU",IF(ISNUMBER(SEARCH($V$19,T2519)),"WINCOMBINHDUONG",IF(ISNUMBER(SEARCH($V$20,T2519)),"WINCOMKIENGIANG",IF(ISNUMBER(SEARCH($V$21,T2519)),"WINCOMHANAM",IF(ISNUMBER(SEARCH($V$22,T2519)),"WINCOMNAMDINH",IF(ISNUMBER(SEARCH($V$23,T2519)),"WINCOMLANGSON",IF(ISNUMBER(SEARCH($V$24,T2519)),"WINCOMTHANHHOA",IF(ISNUMBER(SEARCH($V$25,T2519)),"WINCOMYENBAI",IF(ISNUMBER(SEARCH($V$26,T2519)),"WINCOMTUYENQUANG",IF(ISNUMBER(SEARCH($V$27,T2519)),"WINCOMHUE",IF(ISNUMBER(SEARCH($V$28,T2519)),"WINCOMQUANGNAM",IF(ISNUMBER(SEARCH($V$29,T2519)),"WINCOMVINHPHUC",IF(ISNUMBER(SEARCH($V$30,T2519)),"WINCOMHAGIANG",IF(ISNUMBER(SEARCH($V$31,T2519)),"WINCOMNINHBINH",IF(ISNUMBER(SEARCH($V$32,T2519)),"WINCOMTRAVINH",IF(ISNUMBER(SEARCH($V$33,T2519)),"WINCOMCANTHO",IF(ISNUMBER(SEARCH($V$34,T2519)),"WINCOMBENTRE",IF(ISNUMBER(SEARCH($V$35,T2519)),"WINCOMCAMAU",IF(ISNUMBER(SEARCH($V$36,T2519)),"WINCOMANGIANG",IF(ISNUMBER(SEARCH($V$37,T2519)),"WINCOMNINHTHUAN",IF(ISNUMBER(SEARCH($V$38,T2519)),"WINCOMTHAIBINH",IF(ISNUMBER(SEARCH($V$39,T2519)),"WINCOMGIALAI",IF(ISNUMBER(SEARCH($V$40,T2519)),"WINCOMHOABINH",IF(ISNUMBER(SEARCH($V$41,T2519)),"WINCOMQUANGNGAI",IF(ISNUMBER(SEARCH($V$42,T2519)),"WINCOMBINHTHUAN",IF(ISNUMBER(SEARCH($V$43,T2519)),"WINCOMDAKLAK",IF(ISNUMBER(SEARCH($V$44,T2519)),"WINCOMSOCTRANG",IF(ISNUMBER(SEARCH($V$45,T2519)),"WINCOMSONLA",IF(ISNUMBER(SEARCH($V$46,T2519)),"WINCOMKONTUM",IF(ISNUMBER(SEARCH($V$47,T2519)),"WINCOMPHUYEN",IF(ISNUMBER(SEARCH($V$48,T2519)),"WINCOMQUANGTRI",IF(ISNUMBER(SEARCH($V$49,T2519)),"WINCOMBINHDINH",IF(ISNUMBER(SEARCH($V$50,T2519)),"WINCOMCAOBANG",IF(ISNUMBER(SEARCH($V$51,T2519)),"WINCOMQUANGBINH",IF(ISNUMBER(SEARCH($V$52,T2519)),"WINCOMLAMDONG",IF(ISNUMBER(SEARCH($V$53,T2519)),"WINCOMVINHLONG",IF(ISNUMBER(SEARCH($V$54,T2519)),"WINCOMDONGTHAP",IF(ISNUMBER(SEARCH($V$55,T2519)),"WINCOMTIENGIANG",IF(ISNUMBER(SEARCH($V$56,T2519)),"WINCOMQUANGNINH",0))))))))))))))))))))))))))))))))))))))))))))))))))))))</f>
        <v>WINCOMNINHBINH</v>
      </c>
    </row>
    <row r="2520" spans="1:25" x14ac:dyDescent="0.2">
      <c r="A2520" t="s">
        <v>0</v>
      </c>
      <c r="B2520" t="s">
        <v>3990</v>
      </c>
      <c r="C2520" t="s">
        <v>2</v>
      </c>
      <c r="D2520" t="s">
        <v>45</v>
      </c>
      <c r="E2520" t="s">
        <v>4</v>
      </c>
      <c r="F2520" s="5">
        <f t="shared" si="157"/>
        <v>1</v>
      </c>
      <c r="G2520" s="2">
        <v>87787</v>
      </c>
      <c r="H2520" s="2">
        <v>96565.700000000012</v>
      </c>
      <c r="I2520" t="s">
        <v>5</v>
      </c>
      <c r="J2520" t="s">
        <v>46</v>
      </c>
      <c r="K2520" t="str">
        <f t="shared" si="158"/>
        <v>Bắp bò muối gói 200g</v>
      </c>
      <c r="L2520" s="8" t="str">
        <f>VLOOKUP(K2520,'[1]Mã Misa'!$B$2:$D$74,2,0)</f>
        <v>Bắp bò muối 200g</v>
      </c>
      <c r="M2520" s="8" t="str">
        <f>VLOOKUP(L2520,'[1]Mã Misa'!$C$2:$D$74,2,0)</f>
        <v>BBM200</v>
      </c>
      <c r="N2520" s="2">
        <v>87787</v>
      </c>
      <c r="O2520" t="s">
        <v>3991</v>
      </c>
      <c r="P2520" s="8" t="str">
        <f t="shared" si="159"/>
        <v>0148872</v>
      </c>
      <c r="Q2520" s="8" t="e">
        <f t="array" ref="Q2520">IF(VLOOKUP(P2520,$AA$1:$AC$32,1,0)&lt;&gt;0,(P2520&amp;"A"),0)</f>
        <v>#N/A</v>
      </c>
      <c r="R2520" s="12">
        <v>44526</v>
      </c>
      <c r="S2520" t="s">
        <v>3992</v>
      </c>
      <c r="T2520" s="8" t="str">
        <f t="shared" si="160"/>
        <v>VM+ HNI 23</v>
      </c>
      <c r="U2520" t="s">
        <v>7002</v>
      </c>
      <c r="Y2520" t="str">
        <f t="array" ref="Y2520">IF(ISNUMBER(SEARCH($V$3,T2520)),"WINCOMHANOI",IF(ISNUMBER(SEARCH($V$4,T2520)),"WINCOMHOCHIMINH",IF(ISNUMBER(SEARCH($V$5,T2520)),"WINCOMDANANG",IF(ISNUMBER(SEARCH($V$6,T2520)),"WINCOMHAIDUONG",IF(ISNUMBER(SEARCH($V$7,T2520)),"WINCOMQUANGNINH",IF(ISNUMBER(SEARCH($V$8,T2520)),"WINCOMHAIPHONG",IF(ISNUMBER(SEARCH($V$9,T2520)),"WINCOMBACGIANG",IF(ISNUMBER(SEARCH($V$10,T2520)),"WINCOMBACNINH",IF(ISNUMBER(SEARCH($V$11,T2520)),"WINCOMPHUTHO",IF(ISNUMBER(SEARCH($V$12,T2520)),"WINCOMHATINH",IF(ISNUMBER(SEARCH($V$13,T2520)),"WINCOMTHAINGUYEN",IF(ISNUMBER(SEARCH($V$14,T2520)),"WINCOMKHANHHOA",IF(ISNUMBER(SEARCH($V$15,T2520)),"WINCOMHUNGYEN",IF(ISNUMBER(SEARCH($V$16,T2520)),"WINCOMNGHEAN",IF(ISNUMBER(SEARCH($V$17,T2520)),"WINCOMLAOCAI",IF(ISNUMBER(SEARCH($V$18,T2520)),"WINCOMVUNGTAU",IF(ISNUMBER(SEARCH($V$19,T2520)),"WINCOMBINHDUONG",IF(ISNUMBER(SEARCH($V$20,T2520)),"WINCOMKIENGIANG",IF(ISNUMBER(SEARCH($V$21,T2520)),"WINCOMHANAM",IF(ISNUMBER(SEARCH($V$22,T2520)),"WINCOMNAMDINH",IF(ISNUMBER(SEARCH($V$23,T2520)),"WINCOMLANGSON",IF(ISNUMBER(SEARCH($V$24,T2520)),"WINCOMTHANHHOA",IF(ISNUMBER(SEARCH($V$25,T2520)),"WINCOMYENBAI",IF(ISNUMBER(SEARCH($V$26,T2520)),"WINCOMTUYENQUANG",IF(ISNUMBER(SEARCH($V$27,T2520)),"WINCOMHUE",IF(ISNUMBER(SEARCH($V$28,T2520)),"WINCOMQUANGNAM",IF(ISNUMBER(SEARCH($V$29,T2520)),"WINCOMVINHPHUC",IF(ISNUMBER(SEARCH($V$30,T2520)),"WINCOMHAGIANG",IF(ISNUMBER(SEARCH($V$31,T2520)),"WINCOMNINHBINH",IF(ISNUMBER(SEARCH($V$32,T2520)),"WINCOMTRAVINH",IF(ISNUMBER(SEARCH($V$33,T2520)),"WINCOMCANTHO",IF(ISNUMBER(SEARCH($V$34,T2520)),"WINCOMBENTRE",IF(ISNUMBER(SEARCH($V$35,T2520)),"WINCOMCAMAU",IF(ISNUMBER(SEARCH($V$36,T2520)),"WINCOMANGIANG",IF(ISNUMBER(SEARCH($V$37,T2520)),"WINCOMNINHTHUAN",IF(ISNUMBER(SEARCH($V$38,T2520)),"WINCOMTHAIBINH",IF(ISNUMBER(SEARCH($V$39,T2520)),"WINCOMGIALAI",IF(ISNUMBER(SEARCH($V$40,T2520)),"WINCOMHOABINH",IF(ISNUMBER(SEARCH($V$41,T2520)),"WINCOMQUANGNGAI",IF(ISNUMBER(SEARCH($V$42,T2520)),"WINCOMBINHTHUAN",IF(ISNUMBER(SEARCH($V$43,T2520)),"WINCOMDAKLAK",IF(ISNUMBER(SEARCH($V$44,T2520)),"WINCOMSOCTRANG",IF(ISNUMBER(SEARCH($V$45,T2520)),"WINCOMSONLA",IF(ISNUMBER(SEARCH($V$46,T2520)),"WINCOMKONTUM",IF(ISNUMBER(SEARCH($V$47,T2520)),"WINCOMPHUYEN",IF(ISNUMBER(SEARCH($V$48,T2520)),"WINCOMQUANGTRI",IF(ISNUMBER(SEARCH($V$49,T2520)),"WINCOMBINHDINH",IF(ISNUMBER(SEARCH($V$50,T2520)),"WINCOMCAOBANG",IF(ISNUMBER(SEARCH($V$51,T2520)),"WINCOMQUANGBINH",IF(ISNUMBER(SEARCH($V$52,T2520)),"WINCOMLAMDONG",IF(ISNUMBER(SEARCH($V$53,T2520)),"WINCOMVINHLONG",IF(ISNUMBER(SEARCH($V$54,T2520)),"WINCOMDONGTHAP",IF(ISNUMBER(SEARCH($V$55,T2520)),"WINCOMTIENGIANG",IF(ISNUMBER(SEARCH($V$56,T2520)),"WINCOMQUANGNINH",0))))))))))))))))))))))))))))))))))))))))))))))))))))))</f>
        <v>WINCOMHANOI</v>
      </c>
    </row>
    <row r="2521" spans="1:25" x14ac:dyDescent="0.2">
      <c r="A2521" t="s">
        <v>0</v>
      </c>
      <c r="B2521" t="s">
        <v>3993</v>
      </c>
      <c r="C2521" t="s">
        <v>2</v>
      </c>
      <c r="D2521" t="s">
        <v>20</v>
      </c>
      <c r="E2521" t="s">
        <v>4</v>
      </c>
      <c r="F2521" s="5">
        <f t="shared" si="157"/>
        <v>1</v>
      </c>
      <c r="G2521" s="2">
        <v>50182</v>
      </c>
      <c r="H2521" s="2">
        <v>55200.200000000004</v>
      </c>
      <c r="I2521" t="s">
        <v>5</v>
      </c>
      <c r="J2521" t="s">
        <v>21</v>
      </c>
      <c r="K2521" t="str">
        <f t="shared" si="158"/>
        <v>Giò tai lưỡi xào gói 250g</v>
      </c>
      <c r="L2521" s="8" t="str">
        <f>VLOOKUP(K2521,'[1]Mã Misa'!$B$2:$D$74,2,0)</f>
        <v>Giò Tai Lưỡi Xào 250g</v>
      </c>
      <c r="M2521" s="8" t="str">
        <f>VLOOKUP(L2521,'[1]Mã Misa'!$C$2:$D$74,2,0)</f>
        <v>GTLX250G</v>
      </c>
      <c r="N2521" s="2">
        <v>50182</v>
      </c>
      <c r="O2521" t="s">
        <v>3994</v>
      </c>
      <c r="P2521" s="8" t="str">
        <f t="shared" si="159"/>
        <v>0148894</v>
      </c>
      <c r="Q2521" s="8" t="e">
        <f t="array" ref="Q2521">IF(VLOOKUP(P2521,$AA$1:$AC$32,1,0)&lt;&gt;0,(P2521&amp;"A"),0)</f>
        <v>#N/A</v>
      </c>
      <c r="R2521" s="12">
        <v>44526</v>
      </c>
      <c r="S2521" t="s">
        <v>3995</v>
      </c>
      <c r="T2521" s="8" t="str">
        <f t="shared" si="160"/>
        <v>VM+ HNI Th</v>
      </c>
      <c r="U2521" t="s">
        <v>7003</v>
      </c>
      <c r="Y2521" t="str">
        <f t="array" ref="Y2521">IF(ISNUMBER(SEARCH($V$3,T2521)),"WINCOMHANOI",IF(ISNUMBER(SEARCH($V$4,T2521)),"WINCOMHOCHIMINH",IF(ISNUMBER(SEARCH($V$5,T2521)),"WINCOMDANANG",IF(ISNUMBER(SEARCH($V$6,T2521)),"WINCOMHAIDUONG",IF(ISNUMBER(SEARCH($V$7,T2521)),"WINCOMQUANGNINH",IF(ISNUMBER(SEARCH($V$8,T2521)),"WINCOMHAIPHONG",IF(ISNUMBER(SEARCH($V$9,T2521)),"WINCOMBACGIANG",IF(ISNUMBER(SEARCH($V$10,T2521)),"WINCOMBACNINH",IF(ISNUMBER(SEARCH($V$11,T2521)),"WINCOMPHUTHO",IF(ISNUMBER(SEARCH($V$12,T2521)),"WINCOMHATINH",IF(ISNUMBER(SEARCH($V$13,T2521)),"WINCOMTHAINGUYEN",IF(ISNUMBER(SEARCH($V$14,T2521)),"WINCOMKHANHHOA",IF(ISNUMBER(SEARCH($V$15,T2521)),"WINCOMHUNGYEN",IF(ISNUMBER(SEARCH($V$16,T2521)),"WINCOMNGHEAN",IF(ISNUMBER(SEARCH($V$17,T2521)),"WINCOMLAOCAI",IF(ISNUMBER(SEARCH($V$18,T2521)),"WINCOMVUNGTAU",IF(ISNUMBER(SEARCH($V$19,T2521)),"WINCOMBINHDUONG",IF(ISNUMBER(SEARCH($V$20,T2521)),"WINCOMKIENGIANG",IF(ISNUMBER(SEARCH($V$21,T2521)),"WINCOMHANAM",IF(ISNUMBER(SEARCH($V$22,T2521)),"WINCOMNAMDINH",IF(ISNUMBER(SEARCH($V$23,T2521)),"WINCOMLANGSON",IF(ISNUMBER(SEARCH($V$24,T2521)),"WINCOMTHANHHOA",IF(ISNUMBER(SEARCH($V$25,T2521)),"WINCOMYENBAI",IF(ISNUMBER(SEARCH($V$26,T2521)),"WINCOMTUYENQUANG",IF(ISNUMBER(SEARCH($V$27,T2521)),"WINCOMHUE",IF(ISNUMBER(SEARCH($V$28,T2521)),"WINCOMQUANGNAM",IF(ISNUMBER(SEARCH($V$29,T2521)),"WINCOMVINHPHUC",IF(ISNUMBER(SEARCH($V$30,T2521)),"WINCOMHAGIANG",IF(ISNUMBER(SEARCH($V$31,T2521)),"WINCOMNINHBINH",IF(ISNUMBER(SEARCH($V$32,T2521)),"WINCOMTRAVINH",IF(ISNUMBER(SEARCH($V$33,T2521)),"WINCOMCANTHO",IF(ISNUMBER(SEARCH($V$34,T2521)),"WINCOMBENTRE",IF(ISNUMBER(SEARCH($V$35,T2521)),"WINCOMCAMAU",IF(ISNUMBER(SEARCH($V$36,T2521)),"WINCOMANGIANG",IF(ISNUMBER(SEARCH($V$37,T2521)),"WINCOMNINHTHUAN",IF(ISNUMBER(SEARCH($V$38,T2521)),"WINCOMTHAIBINH",IF(ISNUMBER(SEARCH($V$39,T2521)),"WINCOMGIALAI",IF(ISNUMBER(SEARCH($V$40,T2521)),"WINCOMHOABINH",IF(ISNUMBER(SEARCH($V$41,T2521)),"WINCOMQUANGNGAI",IF(ISNUMBER(SEARCH($V$42,T2521)),"WINCOMBINHTHUAN",IF(ISNUMBER(SEARCH($V$43,T2521)),"WINCOMDAKLAK",IF(ISNUMBER(SEARCH($V$44,T2521)),"WINCOMSOCTRANG",IF(ISNUMBER(SEARCH($V$45,T2521)),"WINCOMSONLA",IF(ISNUMBER(SEARCH($V$46,T2521)),"WINCOMKONTUM",IF(ISNUMBER(SEARCH($V$47,T2521)),"WINCOMPHUYEN",IF(ISNUMBER(SEARCH($V$48,T2521)),"WINCOMQUANGTRI",IF(ISNUMBER(SEARCH($V$49,T2521)),"WINCOMBINHDINH",IF(ISNUMBER(SEARCH($V$50,T2521)),"WINCOMCAOBANG",IF(ISNUMBER(SEARCH($V$51,T2521)),"WINCOMQUANGBINH",IF(ISNUMBER(SEARCH($V$52,T2521)),"WINCOMLAMDONG",IF(ISNUMBER(SEARCH($V$53,T2521)),"WINCOMVINHLONG",IF(ISNUMBER(SEARCH($V$54,T2521)),"WINCOMDONGTHAP",IF(ISNUMBER(SEARCH($V$55,T2521)),"WINCOMTIENGIANG",IF(ISNUMBER(SEARCH($V$56,T2521)),"WINCOMQUANGNINH",0))))))))))))))))))))))))))))))))))))))))))))))))))))))</f>
        <v>WINCOMHANOI</v>
      </c>
    </row>
    <row r="2522" spans="1:25" x14ac:dyDescent="0.2">
      <c r="A2522" t="s">
        <v>0</v>
      </c>
      <c r="B2522" t="s">
        <v>3996</v>
      </c>
      <c r="C2522" t="s">
        <v>2</v>
      </c>
      <c r="D2522" t="s">
        <v>105</v>
      </c>
      <c r="E2522" t="s">
        <v>106</v>
      </c>
      <c r="F2522" s="5">
        <f t="shared" si="157"/>
        <v>1</v>
      </c>
      <c r="G2522" s="2">
        <v>177188</v>
      </c>
      <c r="H2522" s="2">
        <v>177188</v>
      </c>
      <c r="I2522" t="s">
        <v>5</v>
      </c>
      <c r="J2522" t="s">
        <v>107</v>
      </c>
      <c r="K2522" t="str">
        <f t="shared" si="158"/>
        <v xml:space="preserve"> Mực lá câu làm sạch 450g</v>
      </c>
      <c r="L2522" s="8" t="str">
        <f>VLOOKUP(K2522,'[1]Mã Misa'!$B$2:$D$74,2,0)</f>
        <v>Mực lá câu làm sạch 450g</v>
      </c>
      <c r="M2522" s="8" t="str">
        <f>VLOOKUP(L2522,'[1]Mã Misa'!$C$2:$D$74,2,0)</f>
        <v>ML450</v>
      </c>
      <c r="N2522" s="2">
        <v>177188</v>
      </c>
      <c r="O2522" t="s">
        <v>3997</v>
      </c>
      <c r="P2522" s="8" t="str">
        <f t="shared" si="159"/>
        <v>0148896</v>
      </c>
      <c r="Q2522" s="8" t="e">
        <f t="array" ref="Q2522">IF(VLOOKUP(P2522,$AA$1:$AC$32,1,0)&lt;&gt;0,(P2522&amp;"A"),0)</f>
        <v>#N/A</v>
      </c>
      <c r="R2522" s="12">
        <v>44526</v>
      </c>
      <c r="S2522" t="s">
        <v>3998</v>
      </c>
      <c r="T2522" s="8" t="str">
        <f t="shared" si="160"/>
        <v>VM+ HNI G3</v>
      </c>
      <c r="U2522" t="s">
        <v>7004</v>
      </c>
      <c r="Y2522" t="str">
        <f t="array" ref="Y2522">IF(ISNUMBER(SEARCH($V$3,T2522)),"WINCOMHANOI",IF(ISNUMBER(SEARCH($V$4,T2522)),"WINCOMHOCHIMINH",IF(ISNUMBER(SEARCH($V$5,T2522)),"WINCOMDANANG",IF(ISNUMBER(SEARCH($V$6,T2522)),"WINCOMHAIDUONG",IF(ISNUMBER(SEARCH($V$7,T2522)),"WINCOMQUANGNINH",IF(ISNUMBER(SEARCH($V$8,T2522)),"WINCOMHAIPHONG",IF(ISNUMBER(SEARCH($V$9,T2522)),"WINCOMBACGIANG",IF(ISNUMBER(SEARCH($V$10,T2522)),"WINCOMBACNINH",IF(ISNUMBER(SEARCH($V$11,T2522)),"WINCOMPHUTHO",IF(ISNUMBER(SEARCH($V$12,T2522)),"WINCOMHATINH",IF(ISNUMBER(SEARCH($V$13,T2522)),"WINCOMTHAINGUYEN",IF(ISNUMBER(SEARCH($V$14,T2522)),"WINCOMKHANHHOA",IF(ISNUMBER(SEARCH($V$15,T2522)),"WINCOMHUNGYEN",IF(ISNUMBER(SEARCH($V$16,T2522)),"WINCOMNGHEAN",IF(ISNUMBER(SEARCH($V$17,T2522)),"WINCOMLAOCAI",IF(ISNUMBER(SEARCH($V$18,T2522)),"WINCOMVUNGTAU",IF(ISNUMBER(SEARCH($V$19,T2522)),"WINCOMBINHDUONG",IF(ISNUMBER(SEARCH($V$20,T2522)),"WINCOMKIENGIANG",IF(ISNUMBER(SEARCH($V$21,T2522)),"WINCOMHANAM",IF(ISNUMBER(SEARCH($V$22,T2522)),"WINCOMNAMDINH",IF(ISNUMBER(SEARCH($V$23,T2522)),"WINCOMLANGSON",IF(ISNUMBER(SEARCH($V$24,T2522)),"WINCOMTHANHHOA",IF(ISNUMBER(SEARCH($V$25,T2522)),"WINCOMYENBAI",IF(ISNUMBER(SEARCH($V$26,T2522)),"WINCOMTUYENQUANG",IF(ISNUMBER(SEARCH($V$27,T2522)),"WINCOMHUE",IF(ISNUMBER(SEARCH($V$28,T2522)),"WINCOMQUANGNAM",IF(ISNUMBER(SEARCH($V$29,T2522)),"WINCOMVINHPHUC",IF(ISNUMBER(SEARCH($V$30,T2522)),"WINCOMHAGIANG",IF(ISNUMBER(SEARCH($V$31,T2522)),"WINCOMNINHBINH",IF(ISNUMBER(SEARCH($V$32,T2522)),"WINCOMTRAVINH",IF(ISNUMBER(SEARCH($V$33,T2522)),"WINCOMCANTHO",IF(ISNUMBER(SEARCH($V$34,T2522)),"WINCOMBENTRE",IF(ISNUMBER(SEARCH($V$35,T2522)),"WINCOMCAMAU",IF(ISNUMBER(SEARCH($V$36,T2522)),"WINCOMANGIANG",IF(ISNUMBER(SEARCH($V$37,T2522)),"WINCOMNINHTHUAN",IF(ISNUMBER(SEARCH($V$38,T2522)),"WINCOMTHAIBINH",IF(ISNUMBER(SEARCH($V$39,T2522)),"WINCOMGIALAI",IF(ISNUMBER(SEARCH($V$40,T2522)),"WINCOMHOABINH",IF(ISNUMBER(SEARCH($V$41,T2522)),"WINCOMQUANGNGAI",IF(ISNUMBER(SEARCH($V$42,T2522)),"WINCOMBINHTHUAN",IF(ISNUMBER(SEARCH($V$43,T2522)),"WINCOMDAKLAK",IF(ISNUMBER(SEARCH($V$44,T2522)),"WINCOMSOCTRANG",IF(ISNUMBER(SEARCH($V$45,T2522)),"WINCOMSONLA",IF(ISNUMBER(SEARCH($V$46,T2522)),"WINCOMKONTUM",IF(ISNUMBER(SEARCH($V$47,T2522)),"WINCOMPHUYEN",IF(ISNUMBER(SEARCH($V$48,T2522)),"WINCOMQUANGTRI",IF(ISNUMBER(SEARCH($V$49,T2522)),"WINCOMBINHDINH",IF(ISNUMBER(SEARCH($V$50,T2522)),"WINCOMCAOBANG",IF(ISNUMBER(SEARCH($V$51,T2522)),"WINCOMQUANGBINH",IF(ISNUMBER(SEARCH($V$52,T2522)),"WINCOMLAMDONG",IF(ISNUMBER(SEARCH($V$53,T2522)),"WINCOMVINHLONG",IF(ISNUMBER(SEARCH($V$54,T2522)),"WINCOMDONGTHAP",IF(ISNUMBER(SEARCH($V$55,T2522)),"WINCOMTIENGIANG",IF(ISNUMBER(SEARCH($V$56,T2522)),"WINCOMQUANGNINH",0))))))))))))))))))))))))))))))))))))))))))))))))))))))</f>
        <v>WINCOMHANOI</v>
      </c>
    </row>
    <row r="2523" spans="1:25" x14ac:dyDescent="0.2">
      <c r="A2523" t="s">
        <v>0</v>
      </c>
      <c r="B2523" t="s">
        <v>3999</v>
      </c>
      <c r="C2523" t="s">
        <v>2</v>
      </c>
      <c r="D2523" t="s">
        <v>20</v>
      </c>
      <c r="E2523" t="s">
        <v>4</v>
      </c>
      <c r="F2523" s="5">
        <f t="shared" si="157"/>
        <v>3</v>
      </c>
      <c r="G2523" s="2">
        <v>150546</v>
      </c>
      <c r="H2523" s="2">
        <v>165600.6</v>
      </c>
      <c r="I2523" t="s">
        <v>5</v>
      </c>
      <c r="J2523" t="s">
        <v>21</v>
      </c>
      <c r="K2523" t="str">
        <f t="shared" si="158"/>
        <v>Giò tai lưỡi xào gói 250g</v>
      </c>
      <c r="L2523" s="8" t="str">
        <f>VLOOKUP(K2523,'[1]Mã Misa'!$B$2:$D$74,2,0)</f>
        <v>Giò Tai Lưỡi Xào 250g</v>
      </c>
      <c r="M2523" s="8" t="str">
        <f>VLOOKUP(L2523,'[1]Mã Misa'!$C$2:$D$74,2,0)</f>
        <v>GTLX250G</v>
      </c>
      <c r="N2523" s="2">
        <v>50182</v>
      </c>
      <c r="O2523" t="s">
        <v>4000</v>
      </c>
      <c r="P2523" s="8" t="str">
        <f t="shared" si="159"/>
        <v>0148897</v>
      </c>
      <c r="Q2523" s="8" t="e">
        <f t="array" ref="Q2523">IF(VLOOKUP(P2523,$AA$1:$AC$32,1,0)&lt;&gt;0,(P2523&amp;"A"),0)</f>
        <v>#N/A</v>
      </c>
      <c r="R2523" s="12">
        <v>44526</v>
      </c>
      <c r="S2523" t="s">
        <v>1333</v>
      </c>
      <c r="T2523" s="8" t="str">
        <f t="shared" si="160"/>
        <v>VM+ HNI CC</v>
      </c>
      <c r="U2523" t="s">
        <v>6362</v>
      </c>
      <c r="Y2523" t="str">
        <f t="array" ref="Y2523">IF(ISNUMBER(SEARCH($V$3,T2523)),"WINCOMHANOI",IF(ISNUMBER(SEARCH($V$4,T2523)),"WINCOMHOCHIMINH",IF(ISNUMBER(SEARCH($V$5,T2523)),"WINCOMDANANG",IF(ISNUMBER(SEARCH($V$6,T2523)),"WINCOMHAIDUONG",IF(ISNUMBER(SEARCH($V$7,T2523)),"WINCOMQUANGNINH",IF(ISNUMBER(SEARCH($V$8,T2523)),"WINCOMHAIPHONG",IF(ISNUMBER(SEARCH($V$9,T2523)),"WINCOMBACGIANG",IF(ISNUMBER(SEARCH($V$10,T2523)),"WINCOMBACNINH",IF(ISNUMBER(SEARCH($V$11,T2523)),"WINCOMPHUTHO",IF(ISNUMBER(SEARCH($V$12,T2523)),"WINCOMHATINH",IF(ISNUMBER(SEARCH($V$13,T2523)),"WINCOMTHAINGUYEN",IF(ISNUMBER(SEARCH($V$14,T2523)),"WINCOMKHANHHOA",IF(ISNUMBER(SEARCH($V$15,T2523)),"WINCOMHUNGYEN",IF(ISNUMBER(SEARCH($V$16,T2523)),"WINCOMNGHEAN",IF(ISNUMBER(SEARCH($V$17,T2523)),"WINCOMLAOCAI",IF(ISNUMBER(SEARCH($V$18,T2523)),"WINCOMVUNGTAU",IF(ISNUMBER(SEARCH($V$19,T2523)),"WINCOMBINHDUONG",IF(ISNUMBER(SEARCH($V$20,T2523)),"WINCOMKIENGIANG",IF(ISNUMBER(SEARCH($V$21,T2523)),"WINCOMHANAM",IF(ISNUMBER(SEARCH($V$22,T2523)),"WINCOMNAMDINH",IF(ISNUMBER(SEARCH($V$23,T2523)),"WINCOMLANGSON",IF(ISNUMBER(SEARCH($V$24,T2523)),"WINCOMTHANHHOA",IF(ISNUMBER(SEARCH($V$25,T2523)),"WINCOMYENBAI",IF(ISNUMBER(SEARCH($V$26,T2523)),"WINCOMTUYENQUANG",IF(ISNUMBER(SEARCH($V$27,T2523)),"WINCOMHUE",IF(ISNUMBER(SEARCH($V$28,T2523)),"WINCOMQUANGNAM",IF(ISNUMBER(SEARCH($V$29,T2523)),"WINCOMVINHPHUC",IF(ISNUMBER(SEARCH($V$30,T2523)),"WINCOMHAGIANG",IF(ISNUMBER(SEARCH($V$31,T2523)),"WINCOMNINHBINH",IF(ISNUMBER(SEARCH($V$32,T2523)),"WINCOMTRAVINH",IF(ISNUMBER(SEARCH($V$33,T2523)),"WINCOMCANTHO",IF(ISNUMBER(SEARCH($V$34,T2523)),"WINCOMBENTRE",IF(ISNUMBER(SEARCH($V$35,T2523)),"WINCOMCAMAU",IF(ISNUMBER(SEARCH($V$36,T2523)),"WINCOMANGIANG",IF(ISNUMBER(SEARCH($V$37,T2523)),"WINCOMNINHTHUAN",IF(ISNUMBER(SEARCH($V$38,T2523)),"WINCOMTHAIBINH",IF(ISNUMBER(SEARCH($V$39,T2523)),"WINCOMGIALAI",IF(ISNUMBER(SEARCH($V$40,T2523)),"WINCOMHOABINH",IF(ISNUMBER(SEARCH($V$41,T2523)),"WINCOMQUANGNGAI",IF(ISNUMBER(SEARCH($V$42,T2523)),"WINCOMBINHTHUAN",IF(ISNUMBER(SEARCH($V$43,T2523)),"WINCOMDAKLAK",IF(ISNUMBER(SEARCH($V$44,T2523)),"WINCOMSOCTRANG",IF(ISNUMBER(SEARCH($V$45,T2523)),"WINCOMSONLA",IF(ISNUMBER(SEARCH($V$46,T2523)),"WINCOMKONTUM",IF(ISNUMBER(SEARCH($V$47,T2523)),"WINCOMPHUYEN",IF(ISNUMBER(SEARCH($V$48,T2523)),"WINCOMQUANGTRI",IF(ISNUMBER(SEARCH($V$49,T2523)),"WINCOMBINHDINH",IF(ISNUMBER(SEARCH($V$50,T2523)),"WINCOMCAOBANG",IF(ISNUMBER(SEARCH($V$51,T2523)),"WINCOMQUANGBINH",IF(ISNUMBER(SEARCH($V$52,T2523)),"WINCOMLAMDONG",IF(ISNUMBER(SEARCH($V$53,T2523)),"WINCOMVINHLONG",IF(ISNUMBER(SEARCH($V$54,T2523)),"WINCOMDONGTHAP",IF(ISNUMBER(SEARCH($V$55,T2523)),"WINCOMTIENGIANG",IF(ISNUMBER(SEARCH($V$56,T2523)),"WINCOMQUANGNINH",0))))))))))))))))))))))))))))))))))))))))))))))))))))))</f>
        <v>WINCOMHANOI</v>
      </c>
    </row>
    <row r="2524" spans="1:25" x14ac:dyDescent="0.2">
      <c r="A2524" t="s">
        <v>0</v>
      </c>
      <c r="B2524" t="s">
        <v>3999</v>
      </c>
      <c r="C2524" t="s">
        <v>31</v>
      </c>
      <c r="D2524" t="s">
        <v>39</v>
      </c>
      <c r="E2524" t="s">
        <v>4</v>
      </c>
      <c r="F2524" s="5">
        <f t="shared" si="157"/>
        <v>1</v>
      </c>
      <c r="G2524" s="2">
        <v>46000</v>
      </c>
      <c r="H2524" s="2">
        <v>50600.000000000007</v>
      </c>
      <c r="I2524" t="s">
        <v>5</v>
      </c>
      <c r="J2524" t="s">
        <v>40</v>
      </c>
      <c r="K2524" t="str">
        <f t="shared" si="158"/>
        <v>Mộc nấm hương gói 250g</v>
      </c>
      <c r="L2524" s="8" t="str">
        <f>VLOOKUP(K2524,'[1]Mã Misa'!$B$2:$D$74,2,0)</f>
        <v>Mộc Nấm Hương 250g</v>
      </c>
      <c r="M2524" s="8" t="str">
        <f>VLOOKUP(L2524,'[1]Mã Misa'!$C$2:$D$74,2,0)</f>
        <v>MNH250</v>
      </c>
      <c r="N2524" s="2">
        <v>46000</v>
      </c>
      <c r="O2524" t="s">
        <v>4000</v>
      </c>
      <c r="P2524" s="8" t="str">
        <f t="shared" si="159"/>
        <v>0148897</v>
      </c>
      <c r="Q2524" s="8" t="e">
        <f t="array" ref="Q2524">IF(VLOOKUP(P2524,$AA$1:$AC$32,1,0)&lt;&gt;0,(P2524&amp;"A"),0)</f>
        <v>#N/A</v>
      </c>
      <c r="R2524" s="12">
        <v>44526</v>
      </c>
      <c r="S2524" t="s">
        <v>1333</v>
      </c>
      <c r="T2524" s="8" t="str">
        <f t="shared" si="160"/>
        <v>VM+ HNI CC</v>
      </c>
      <c r="U2524" t="s">
        <v>6362</v>
      </c>
      <c r="Y2524" t="str">
        <f t="array" ref="Y2524">IF(ISNUMBER(SEARCH($V$3,T2524)),"WINCOMHANOI",IF(ISNUMBER(SEARCH($V$4,T2524)),"WINCOMHOCHIMINH",IF(ISNUMBER(SEARCH($V$5,T2524)),"WINCOMDANANG",IF(ISNUMBER(SEARCH($V$6,T2524)),"WINCOMHAIDUONG",IF(ISNUMBER(SEARCH($V$7,T2524)),"WINCOMQUANGNINH",IF(ISNUMBER(SEARCH($V$8,T2524)),"WINCOMHAIPHONG",IF(ISNUMBER(SEARCH($V$9,T2524)),"WINCOMBACGIANG",IF(ISNUMBER(SEARCH($V$10,T2524)),"WINCOMBACNINH",IF(ISNUMBER(SEARCH($V$11,T2524)),"WINCOMPHUTHO",IF(ISNUMBER(SEARCH($V$12,T2524)),"WINCOMHATINH",IF(ISNUMBER(SEARCH($V$13,T2524)),"WINCOMTHAINGUYEN",IF(ISNUMBER(SEARCH($V$14,T2524)),"WINCOMKHANHHOA",IF(ISNUMBER(SEARCH($V$15,T2524)),"WINCOMHUNGYEN",IF(ISNUMBER(SEARCH($V$16,T2524)),"WINCOMNGHEAN",IF(ISNUMBER(SEARCH($V$17,T2524)),"WINCOMLAOCAI",IF(ISNUMBER(SEARCH($V$18,T2524)),"WINCOMVUNGTAU",IF(ISNUMBER(SEARCH($V$19,T2524)),"WINCOMBINHDUONG",IF(ISNUMBER(SEARCH($V$20,T2524)),"WINCOMKIENGIANG",IF(ISNUMBER(SEARCH($V$21,T2524)),"WINCOMHANAM",IF(ISNUMBER(SEARCH($V$22,T2524)),"WINCOMNAMDINH",IF(ISNUMBER(SEARCH($V$23,T2524)),"WINCOMLANGSON",IF(ISNUMBER(SEARCH($V$24,T2524)),"WINCOMTHANHHOA",IF(ISNUMBER(SEARCH($V$25,T2524)),"WINCOMYENBAI",IF(ISNUMBER(SEARCH($V$26,T2524)),"WINCOMTUYENQUANG",IF(ISNUMBER(SEARCH($V$27,T2524)),"WINCOMHUE",IF(ISNUMBER(SEARCH($V$28,T2524)),"WINCOMQUANGNAM",IF(ISNUMBER(SEARCH($V$29,T2524)),"WINCOMVINHPHUC",IF(ISNUMBER(SEARCH($V$30,T2524)),"WINCOMHAGIANG",IF(ISNUMBER(SEARCH($V$31,T2524)),"WINCOMNINHBINH",IF(ISNUMBER(SEARCH($V$32,T2524)),"WINCOMTRAVINH",IF(ISNUMBER(SEARCH($V$33,T2524)),"WINCOMCANTHO",IF(ISNUMBER(SEARCH($V$34,T2524)),"WINCOMBENTRE",IF(ISNUMBER(SEARCH($V$35,T2524)),"WINCOMCAMAU",IF(ISNUMBER(SEARCH($V$36,T2524)),"WINCOMANGIANG",IF(ISNUMBER(SEARCH($V$37,T2524)),"WINCOMNINHTHUAN",IF(ISNUMBER(SEARCH($V$38,T2524)),"WINCOMTHAIBINH",IF(ISNUMBER(SEARCH($V$39,T2524)),"WINCOMGIALAI",IF(ISNUMBER(SEARCH($V$40,T2524)),"WINCOMHOABINH",IF(ISNUMBER(SEARCH($V$41,T2524)),"WINCOMQUANGNGAI",IF(ISNUMBER(SEARCH($V$42,T2524)),"WINCOMBINHTHUAN",IF(ISNUMBER(SEARCH($V$43,T2524)),"WINCOMDAKLAK",IF(ISNUMBER(SEARCH($V$44,T2524)),"WINCOMSOCTRANG",IF(ISNUMBER(SEARCH($V$45,T2524)),"WINCOMSONLA",IF(ISNUMBER(SEARCH($V$46,T2524)),"WINCOMKONTUM",IF(ISNUMBER(SEARCH($V$47,T2524)),"WINCOMPHUYEN",IF(ISNUMBER(SEARCH($V$48,T2524)),"WINCOMQUANGTRI",IF(ISNUMBER(SEARCH($V$49,T2524)),"WINCOMBINHDINH",IF(ISNUMBER(SEARCH($V$50,T2524)),"WINCOMCAOBANG",IF(ISNUMBER(SEARCH($V$51,T2524)),"WINCOMQUANGBINH",IF(ISNUMBER(SEARCH($V$52,T2524)),"WINCOMLAMDONG",IF(ISNUMBER(SEARCH($V$53,T2524)),"WINCOMVINHLONG",IF(ISNUMBER(SEARCH($V$54,T2524)),"WINCOMDONGTHAP",IF(ISNUMBER(SEARCH($V$55,T2524)),"WINCOMTIENGIANG",IF(ISNUMBER(SEARCH($V$56,T2524)),"WINCOMQUANGNINH",0))))))))))))))))))))))))))))))))))))))))))))))))))))))</f>
        <v>WINCOMHANOI</v>
      </c>
    </row>
    <row r="2525" spans="1:25" x14ac:dyDescent="0.2">
      <c r="A2525" t="s">
        <v>0</v>
      </c>
      <c r="B2525" t="s">
        <v>4001</v>
      </c>
      <c r="C2525" t="s">
        <v>2</v>
      </c>
      <c r="D2525" t="s">
        <v>15</v>
      </c>
      <c r="E2525" t="s">
        <v>4</v>
      </c>
      <c r="F2525" s="5">
        <f t="shared" si="157"/>
        <v>5</v>
      </c>
      <c r="G2525" s="2">
        <v>301540</v>
      </c>
      <c r="H2525" s="2">
        <v>331694</v>
      </c>
      <c r="I2525" t="s">
        <v>5</v>
      </c>
      <c r="J2525" t="s">
        <v>16</v>
      </c>
      <c r="K2525" t="str">
        <f t="shared" si="158"/>
        <v>_Chả nướng 300g</v>
      </c>
      <c r="L2525" s="8" t="str">
        <f>VLOOKUP(K2525,'[1]Mã Misa'!$B$2:$D$74,2,0)</f>
        <v>Chả nướng 300g</v>
      </c>
      <c r="M2525" s="8" t="str">
        <f>VLOOKUP(L2525,'[1]Mã Misa'!$C$2:$D$74,2,0)</f>
        <v>CN300</v>
      </c>
      <c r="N2525" s="2">
        <v>60308</v>
      </c>
      <c r="O2525" t="s">
        <v>4002</v>
      </c>
      <c r="P2525" s="8" t="str">
        <f t="shared" si="159"/>
        <v>0002307</v>
      </c>
      <c r="Q2525" s="8" t="e">
        <f t="array" ref="Q2525">IF(VLOOKUP(P2525,$AA$1:$AC$32,1,0)&lt;&gt;0,(P2525&amp;"A"),0)</f>
        <v>#N/A</v>
      </c>
      <c r="R2525" s="12">
        <v>44526</v>
      </c>
      <c r="S2525" t="s">
        <v>4003</v>
      </c>
      <c r="T2525" s="8" t="str">
        <f t="shared" si="160"/>
        <v>VM+ NDH 71</v>
      </c>
      <c r="U2525" t="s">
        <v>7005</v>
      </c>
      <c r="Y2525" t="str">
        <f t="array" ref="Y2525">IF(ISNUMBER(SEARCH($V$3,T2525)),"WINCOMHANOI",IF(ISNUMBER(SEARCH($V$4,T2525)),"WINCOMHOCHIMINH",IF(ISNUMBER(SEARCH($V$5,T2525)),"WINCOMDANANG",IF(ISNUMBER(SEARCH($V$6,T2525)),"WINCOMHAIDUONG",IF(ISNUMBER(SEARCH($V$7,T2525)),"WINCOMQUANGNINH",IF(ISNUMBER(SEARCH($V$8,T2525)),"WINCOMHAIPHONG",IF(ISNUMBER(SEARCH($V$9,T2525)),"WINCOMBACGIANG",IF(ISNUMBER(SEARCH($V$10,T2525)),"WINCOMBACNINH",IF(ISNUMBER(SEARCH($V$11,T2525)),"WINCOMPHUTHO",IF(ISNUMBER(SEARCH($V$12,T2525)),"WINCOMHATINH",IF(ISNUMBER(SEARCH($V$13,T2525)),"WINCOMTHAINGUYEN",IF(ISNUMBER(SEARCH($V$14,T2525)),"WINCOMKHANHHOA",IF(ISNUMBER(SEARCH($V$15,T2525)),"WINCOMHUNGYEN",IF(ISNUMBER(SEARCH($V$16,T2525)),"WINCOMNGHEAN",IF(ISNUMBER(SEARCH($V$17,T2525)),"WINCOMLAOCAI",IF(ISNUMBER(SEARCH($V$18,T2525)),"WINCOMVUNGTAU",IF(ISNUMBER(SEARCH($V$19,T2525)),"WINCOMBINHDUONG",IF(ISNUMBER(SEARCH($V$20,T2525)),"WINCOMKIENGIANG",IF(ISNUMBER(SEARCH($V$21,T2525)),"WINCOMHANAM",IF(ISNUMBER(SEARCH($V$22,T2525)),"WINCOMNAMDINH",IF(ISNUMBER(SEARCH($V$23,T2525)),"WINCOMLANGSON",IF(ISNUMBER(SEARCH($V$24,T2525)),"WINCOMTHANHHOA",IF(ISNUMBER(SEARCH($V$25,T2525)),"WINCOMYENBAI",IF(ISNUMBER(SEARCH($V$26,T2525)),"WINCOMTUYENQUANG",IF(ISNUMBER(SEARCH($V$27,T2525)),"WINCOMHUE",IF(ISNUMBER(SEARCH($V$28,T2525)),"WINCOMQUANGNAM",IF(ISNUMBER(SEARCH($V$29,T2525)),"WINCOMVINHPHUC",IF(ISNUMBER(SEARCH($V$30,T2525)),"WINCOMHAGIANG",IF(ISNUMBER(SEARCH($V$31,T2525)),"WINCOMNINHBINH",IF(ISNUMBER(SEARCH($V$32,T2525)),"WINCOMTRAVINH",IF(ISNUMBER(SEARCH($V$33,T2525)),"WINCOMCANTHO",IF(ISNUMBER(SEARCH($V$34,T2525)),"WINCOMBENTRE",IF(ISNUMBER(SEARCH($V$35,T2525)),"WINCOMCAMAU",IF(ISNUMBER(SEARCH($V$36,T2525)),"WINCOMANGIANG",IF(ISNUMBER(SEARCH($V$37,T2525)),"WINCOMNINHTHUAN",IF(ISNUMBER(SEARCH($V$38,T2525)),"WINCOMTHAIBINH",IF(ISNUMBER(SEARCH($V$39,T2525)),"WINCOMGIALAI",IF(ISNUMBER(SEARCH($V$40,T2525)),"WINCOMHOABINH",IF(ISNUMBER(SEARCH($V$41,T2525)),"WINCOMQUANGNGAI",IF(ISNUMBER(SEARCH($V$42,T2525)),"WINCOMBINHTHUAN",IF(ISNUMBER(SEARCH($V$43,T2525)),"WINCOMDAKLAK",IF(ISNUMBER(SEARCH($V$44,T2525)),"WINCOMSOCTRANG",IF(ISNUMBER(SEARCH($V$45,T2525)),"WINCOMSONLA",IF(ISNUMBER(SEARCH($V$46,T2525)),"WINCOMKONTUM",IF(ISNUMBER(SEARCH($V$47,T2525)),"WINCOMPHUYEN",IF(ISNUMBER(SEARCH($V$48,T2525)),"WINCOMQUANGTRI",IF(ISNUMBER(SEARCH($V$49,T2525)),"WINCOMBINHDINH",IF(ISNUMBER(SEARCH($V$50,T2525)),"WINCOMCAOBANG",IF(ISNUMBER(SEARCH($V$51,T2525)),"WINCOMQUANGBINH",IF(ISNUMBER(SEARCH($V$52,T2525)),"WINCOMLAMDONG",IF(ISNUMBER(SEARCH($V$53,T2525)),"WINCOMVINHLONG",IF(ISNUMBER(SEARCH($V$54,T2525)),"WINCOMDONGTHAP",IF(ISNUMBER(SEARCH($V$55,T2525)),"WINCOMTIENGIANG",IF(ISNUMBER(SEARCH($V$56,T2525)),"WINCOMQUANGNINH",0))))))))))))))))))))))))))))))))))))))))))))))))))))))</f>
        <v>WINCOMNAMDINH</v>
      </c>
    </row>
    <row r="2526" spans="1:25" x14ac:dyDescent="0.2">
      <c r="A2526" t="s">
        <v>0</v>
      </c>
      <c r="B2526" t="s">
        <v>4004</v>
      </c>
      <c r="C2526" t="s">
        <v>2</v>
      </c>
      <c r="D2526" t="s">
        <v>10</v>
      </c>
      <c r="E2526" t="s">
        <v>4</v>
      </c>
      <c r="F2526" s="5">
        <f t="shared" si="157"/>
        <v>1</v>
      </c>
      <c r="G2526" s="2">
        <v>61050</v>
      </c>
      <c r="H2526" s="2">
        <v>67155</v>
      </c>
      <c r="I2526" t="s">
        <v>5</v>
      </c>
      <c r="J2526" t="s">
        <v>11</v>
      </c>
      <c r="K2526" t="str">
        <f t="shared" si="158"/>
        <v>_Giò sụn gà 250g</v>
      </c>
      <c r="L2526" s="8" t="str">
        <f>VLOOKUP(K2526,'[1]Mã Misa'!$B$2:$D$74,2,0)</f>
        <v>Giò sụn gà 250g</v>
      </c>
      <c r="M2526" s="8" t="str">
        <f>VLOOKUP(L2526,'[1]Mã Misa'!$C$2:$D$74,2,0)</f>
        <v>GSG250</v>
      </c>
      <c r="N2526" s="2">
        <v>61050</v>
      </c>
      <c r="O2526" t="s">
        <v>4005</v>
      </c>
      <c r="P2526" s="8" t="str">
        <f t="shared" si="159"/>
        <v>0001614</v>
      </c>
      <c r="Q2526" s="8" t="e">
        <f t="array" ref="Q2526">IF(VLOOKUP(P2526,$AA$1:$AC$32,1,0)&lt;&gt;0,(P2526&amp;"A"),0)</f>
        <v>#N/A</v>
      </c>
      <c r="R2526" s="12">
        <v>44526</v>
      </c>
      <c r="S2526" t="s">
        <v>3452</v>
      </c>
      <c r="T2526" s="8" t="str">
        <f t="shared" si="160"/>
        <v>VM+ TBH Tú</v>
      </c>
      <c r="U2526" t="s">
        <v>6895</v>
      </c>
      <c r="Y2526" t="str">
        <f t="array" ref="Y2526">IF(ISNUMBER(SEARCH($V$3,T2526)),"WINCOMHANOI",IF(ISNUMBER(SEARCH($V$4,T2526)),"WINCOMHOCHIMINH",IF(ISNUMBER(SEARCH($V$5,T2526)),"WINCOMDANANG",IF(ISNUMBER(SEARCH($V$6,T2526)),"WINCOMHAIDUONG",IF(ISNUMBER(SEARCH($V$7,T2526)),"WINCOMQUANGNINH",IF(ISNUMBER(SEARCH($V$8,T2526)),"WINCOMHAIPHONG",IF(ISNUMBER(SEARCH($V$9,T2526)),"WINCOMBACGIANG",IF(ISNUMBER(SEARCH($V$10,T2526)),"WINCOMBACNINH",IF(ISNUMBER(SEARCH($V$11,T2526)),"WINCOMPHUTHO",IF(ISNUMBER(SEARCH($V$12,T2526)),"WINCOMHATINH",IF(ISNUMBER(SEARCH($V$13,T2526)),"WINCOMTHAINGUYEN",IF(ISNUMBER(SEARCH($V$14,T2526)),"WINCOMKHANHHOA",IF(ISNUMBER(SEARCH($V$15,T2526)),"WINCOMHUNGYEN",IF(ISNUMBER(SEARCH($V$16,T2526)),"WINCOMNGHEAN",IF(ISNUMBER(SEARCH($V$17,T2526)),"WINCOMLAOCAI",IF(ISNUMBER(SEARCH($V$18,T2526)),"WINCOMVUNGTAU",IF(ISNUMBER(SEARCH($V$19,T2526)),"WINCOMBINHDUONG",IF(ISNUMBER(SEARCH($V$20,T2526)),"WINCOMKIENGIANG",IF(ISNUMBER(SEARCH($V$21,T2526)),"WINCOMHANAM",IF(ISNUMBER(SEARCH($V$22,T2526)),"WINCOMNAMDINH",IF(ISNUMBER(SEARCH($V$23,T2526)),"WINCOMLANGSON",IF(ISNUMBER(SEARCH($V$24,T2526)),"WINCOMTHANHHOA",IF(ISNUMBER(SEARCH($V$25,T2526)),"WINCOMYENBAI",IF(ISNUMBER(SEARCH($V$26,T2526)),"WINCOMTUYENQUANG",IF(ISNUMBER(SEARCH($V$27,T2526)),"WINCOMHUE",IF(ISNUMBER(SEARCH($V$28,T2526)),"WINCOMQUANGNAM",IF(ISNUMBER(SEARCH($V$29,T2526)),"WINCOMVINHPHUC",IF(ISNUMBER(SEARCH($V$30,T2526)),"WINCOMHAGIANG",IF(ISNUMBER(SEARCH($V$31,T2526)),"WINCOMNINHBINH",IF(ISNUMBER(SEARCH($V$32,T2526)),"WINCOMTRAVINH",IF(ISNUMBER(SEARCH($V$33,T2526)),"WINCOMCANTHO",IF(ISNUMBER(SEARCH($V$34,T2526)),"WINCOMBENTRE",IF(ISNUMBER(SEARCH($V$35,T2526)),"WINCOMCAMAU",IF(ISNUMBER(SEARCH($V$36,T2526)),"WINCOMANGIANG",IF(ISNUMBER(SEARCH($V$37,T2526)),"WINCOMNINHTHUAN",IF(ISNUMBER(SEARCH($V$38,T2526)),"WINCOMTHAIBINH",IF(ISNUMBER(SEARCH($V$39,T2526)),"WINCOMGIALAI",IF(ISNUMBER(SEARCH($V$40,T2526)),"WINCOMHOABINH",IF(ISNUMBER(SEARCH($V$41,T2526)),"WINCOMQUANGNGAI",IF(ISNUMBER(SEARCH($V$42,T2526)),"WINCOMBINHTHUAN",IF(ISNUMBER(SEARCH($V$43,T2526)),"WINCOMDAKLAK",IF(ISNUMBER(SEARCH($V$44,T2526)),"WINCOMSOCTRANG",IF(ISNUMBER(SEARCH($V$45,T2526)),"WINCOMSONLA",IF(ISNUMBER(SEARCH($V$46,T2526)),"WINCOMKONTUM",IF(ISNUMBER(SEARCH($V$47,T2526)),"WINCOMPHUYEN",IF(ISNUMBER(SEARCH($V$48,T2526)),"WINCOMQUANGTRI",IF(ISNUMBER(SEARCH($V$49,T2526)),"WINCOMBINHDINH",IF(ISNUMBER(SEARCH($V$50,T2526)),"WINCOMCAOBANG",IF(ISNUMBER(SEARCH($V$51,T2526)),"WINCOMQUANGBINH",IF(ISNUMBER(SEARCH($V$52,T2526)),"WINCOMLAMDONG",IF(ISNUMBER(SEARCH($V$53,T2526)),"WINCOMVINHLONG",IF(ISNUMBER(SEARCH($V$54,T2526)),"WINCOMDONGTHAP",IF(ISNUMBER(SEARCH($V$55,T2526)),"WINCOMTIENGIANG",IF(ISNUMBER(SEARCH($V$56,T2526)),"WINCOMQUANGNINH",0))))))))))))))))))))))))))))))))))))))))))))))))))))))</f>
        <v>WINCOMTHAIBINH</v>
      </c>
    </row>
    <row r="2527" spans="1:25" x14ac:dyDescent="0.2">
      <c r="A2527" t="s">
        <v>0</v>
      </c>
      <c r="B2527" t="s">
        <v>4006</v>
      </c>
      <c r="C2527" t="s">
        <v>2</v>
      </c>
      <c r="D2527" t="s">
        <v>3</v>
      </c>
      <c r="E2527" t="s">
        <v>4</v>
      </c>
      <c r="F2527" s="5">
        <f t="shared" si="157"/>
        <v>1</v>
      </c>
      <c r="G2527" s="2">
        <v>88846</v>
      </c>
      <c r="H2527" s="2">
        <v>97730.6</v>
      </c>
      <c r="I2527" t="s">
        <v>5</v>
      </c>
      <c r="J2527" t="s">
        <v>6</v>
      </c>
      <c r="K2527" t="str">
        <f t="shared" si="158"/>
        <v>Gà muối gói 500g</v>
      </c>
      <c r="L2527" s="8" t="str">
        <f>VLOOKUP(K2527,'[1]Mã Misa'!$B$2:$D$74,2,0)</f>
        <v>Gà muối 500g</v>
      </c>
      <c r="M2527" s="8" t="str">
        <f>VLOOKUP(L2527,'[1]Mã Misa'!$C$2:$D$74,2,0)</f>
        <v>GM500</v>
      </c>
      <c r="N2527" s="2">
        <v>88846</v>
      </c>
      <c r="O2527" t="s">
        <v>4007</v>
      </c>
      <c r="P2527" s="8" t="str">
        <f t="shared" si="159"/>
        <v>0148908</v>
      </c>
      <c r="Q2527" s="8" t="e">
        <f t="array" ref="Q2527">IF(VLOOKUP(P2527,$AA$1:$AC$32,1,0)&lt;&gt;0,(P2527&amp;"A"),0)</f>
        <v>#N/A</v>
      </c>
      <c r="R2527" s="12">
        <v>44526</v>
      </c>
      <c r="S2527" t="s">
        <v>4008</v>
      </c>
      <c r="T2527" s="8" t="str">
        <f t="shared" si="160"/>
        <v>VM+ HNI 20</v>
      </c>
      <c r="U2527" t="s">
        <v>7006</v>
      </c>
      <c r="Y2527" t="str">
        <f t="array" ref="Y2527">IF(ISNUMBER(SEARCH($V$3,T2527)),"WINCOMHANOI",IF(ISNUMBER(SEARCH($V$4,T2527)),"WINCOMHOCHIMINH",IF(ISNUMBER(SEARCH($V$5,T2527)),"WINCOMDANANG",IF(ISNUMBER(SEARCH($V$6,T2527)),"WINCOMHAIDUONG",IF(ISNUMBER(SEARCH($V$7,T2527)),"WINCOMQUANGNINH",IF(ISNUMBER(SEARCH($V$8,T2527)),"WINCOMHAIPHONG",IF(ISNUMBER(SEARCH($V$9,T2527)),"WINCOMBACGIANG",IF(ISNUMBER(SEARCH($V$10,T2527)),"WINCOMBACNINH",IF(ISNUMBER(SEARCH($V$11,T2527)),"WINCOMPHUTHO",IF(ISNUMBER(SEARCH($V$12,T2527)),"WINCOMHATINH",IF(ISNUMBER(SEARCH($V$13,T2527)),"WINCOMTHAINGUYEN",IF(ISNUMBER(SEARCH($V$14,T2527)),"WINCOMKHANHHOA",IF(ISNUMBER(SEARCH($V$15,T2527)),"WINCOMHUNGYEN",IF(ISNUMBER(SEARCH($V$16,T2527)),"WINCOMNGHEAN",IF(ISNUMBER(SEARCH($V$17,T2527)),"WINCOMLAOCAI",IF(ISNUMBER(SEARCH($V$18,T2527)),"WINCOMVUNGTAU",IF(ISNUMBER(SEARCH($V$19,T2527)),"WINCOMBINHDUONG",IF(ISNUMBER(SEARCH($V$20,T2527)),"WINCOMKIENGIANG",IF(ISNUMBER(SEARCH($V$21,T2527)),"WINCOMHANAM",IF(ISNUMBER(SEARCH($V$22,T2527)),"WINCOMNAMDINH",IF(ISNUMBER(SEARCH($V$23,T2527)),"WINCOMLANGSON",IF(ISNUMBER(SEARCH($V$24,T2527)),"WINCOMTHANHHOA",IF(ISNUMBER(SEARCH($V$25,T2527)),"WINCOMYENBAI",IF(ISNUMBER(SEARCH($V$26,T2527)),"WINCOMTUYENQUANG",IF(ISNUMBER(SEARCH($V$27,T2527)),"WINCOMHUE",IF(ISNUMBER(SEARCH($V$28,T2527)),"WINCOMQUANGNAM",IF(ISNUMBER(SEARCH($V$29,T2527)),"WINCOMVINHPHUC",IF(ISNUMBER(SEARCH($V$30,T2527)),"WINCOMHAGIANG",IF(ISNUMBER(SEARCH($V$31,T2527)),"WINCOMNINHBINH",IF(ISNUMBER(SEARCH($V$32,T2527)),"WINCOMTRAVINH",IF(ISNUMBER(SEARCH($V$33,T2527)),"WINCOMCANTHO",IF(ISNUMBER(SEARCH($V$34,T2527)),"WINCOMBENTRE",IF(ISNUMBER(SEARCH($V$35,T2527)),"WINCOMCAMAU",IF(ISNUMBER(SEARCH($V$36,T2527)),"WINCOMANGIANG",IF(ISNUMBER(SEARCH($V$37,T2527)),"WINCOMNINHTHUAN",IF(ISNUMBER(SEARCH($V$38,T2527)),"WINCOMTHAIBINH",IF(ISNUMBER(SEARCH($V$39,T2527)),"WINCOMGIALAI",IF(ISNUMBER(SEARCH($V$40,T2527)),"WINCOMHOABINH",IF(ISNUMBER(SEARCH($V$41,T2527)),"WINCOMQUANGNGAI",IF(ISNUMBER(SEARCH($V$42,T2527)),"WINCOMBINHTHUAN",IF(ISNUMBER(SEARCH($V$43,T2527)),"WINCOMDAKLAK",IF(ISNUMBER(SEARCH($V$44,T2527)),"WINCOMSOCTRANG",IF(ISNUMBER(SEARCH($V$45,T2527)),"WINCOMSONLA",IF(ISNUMBER(SEARCH($V$46,T2527)),"WINCOMKONTUM",IF(ISNUMBER(SEARCH($V$47,T2527)),"WINCOMPHUYEN",IF(ISNUMBER(SEARCH($V$48,T2527)),"WINCOMQUANGTRI",IF(ISNUMBER(SEARCH($V$49,T2527)),"WINCOMBINHDINH",IF(ISNUMBER(SEARCH($V$50,T2527)),"WINCOMCAOBANG",IF(ISNUMBER(SEARCH($V$51,T2527)),"WINCOMQUANGBINH",IF(ISNUMBER(SEARCH($V$52,T2527)),"WINCOMLAMDONG",IF(ISNUMBER(SEARCH($V$53,T2527)),"WINCOMVINHLONG",IF(ISNUMBER(SEARCH($V$54,T2527)),"WINCOMDONGTHAP",IF(ISNUMBER(SEARCH($V$55,T2527)),"WINCOMTIENGIANG",IF(ISNUMBER(SEARCH($V$56,T2527)),"WINCOMQUANGNINH",0))))))))))))))))))))))))))))))))))))))))))))))))))))))</f>
        <v>WINCOMHANOI</v>
      </c>
    </row>
    <row r="2528" spans="1:25" x14ac:dyDescent="0.2">
      <c r="A2528" t="s">
        <v>0</v>
      </c>
      <c r="B2528" t="s">
        <v>4006</v>
      </c>
      <c r="C2528" t="s">
        <v>31</v>
      </c>
      <c r="D2528" t="s">
        <v>39</v>
      </c>
      <c r="E2528" t="s">
        <v>4</v>
      </c>
      <c r="F2528" s="5">
        <f t="shared" si="157"/>
        <v>4</v>
      </c>
      <c r="G2528" s="2">
        <v>184000</v>
      </c>
      <c r="H2528" s="2">
        <v>202400.00000000003</v>
      </c>
      <c r="I2528" t="s">
        <v>5</v>
      </c>
      <c r="J2528" t="s">
        <v>40</v>
      </c>
      <c r="K2528" t="str">
        <f t="shared" si="158"/>
        <v>Mộc nấm hương gói 250g</v>
      </c>
      <c r="L2528" s="8" t="str">
        <f>VLOOKUP(K2528,'[1]Mã Misa'!$B$2:$D$74,2,0)</f>
        <v>Mộc Nấm Hương 250g</v>
      </c>
      <c r="M2528" s="8" t="str">
        <f>VLOOKUP(L2528,'[1]Mã Misa'!$C$2:$D$74,2,0)</f>
        <v>MNH250</v>
      </c>
      <c r="N2528" s="2">
        <v>46000</v>
      </c>
      <c r="O2528" t="s">
        <v>4007</v>
      </c>
      <c r="P2528" s="8" t="str">
        <f t="shared" si="159"/>
        <v>0148908</v>
      </c>
      <c r="Q2528" s="8" t="e">
        <f t="array" ref="Q2528">IF(VLOOKUP(P2528,$AA$1:$AC$32,1,0)&lt;&gt;0,(P2528&amp;"A"),0)</f>
        <v>#N/A</v>
      </c>
      <c r="R2528" s="12">
        <v>44526</v>
      </c>
      <c r="S2528" t="s">
        <v>4008</v>
      </c>
      <c r="T2528" s="8" t="str">
        <f t="shared" si="160"/>
        <v>VM+ HNI 20</v>
      </c>
      <c r="U2528" t="s">
        <v>7006</v>
      </c>
      <c r="Y2528" t="str">
        <f t="array" ref="Y2528">IF(ISNUMBER(SEARCH($V$3,T2528)),"WINCOMHANOI",IF(ISNUMBER(SEARCH($V$4,T2528)),"WINCOMHOCHIMINH",IF(ISNUMBER(SEARCH($V$5,T2528)),"WINCOMDANANG",IF(ISNUMBER(SEARCH($V$6,T2528)),"WINCOMHAIDUONG",IF(ISNUMBER(SEARCH($V$7,T2528)),"WINCOMQUANGNINH",IF(ISNUMBER(SEARCH($V$8,T2528)),"WINCOMHAIPHONG",IF(ISNUMBER(SEARCH($V$9,T2528)),"WINCOMBACGIANG",IF(ISNUMBER(SEARCH($V$10,T2528)),"WINCOMBACNINH",IF(ISNUMBER(SEARCH($V$11,T2528)),"WINCOMPHUTHO",IF(ISNUMBER(SEARCH($V$12,T2528)),"WINCOMHATINH",IF(ISNUMBER(SEARCH($V$13,T2528)),"WINCOMTHAINGUYEN",IF(ISNUMBER(SEARCH($V$14,T2528)),"WINCOMKHANHHOA",IF(ISNUMBER(SEARCH($V$15,T2528)),"WINCOMHUNGYEN",IF(ISNUMBER(SEARCH($V$16,T2528)),"WINCOMNGHEAN",IF(ISNUMBER(SEARCH($V$17,T2528)),"WINCOMLAOCAI",IF(ISNUMBER(SEARCH($V$18,T2528)),"WINCOMVUNGTAU",IF(ISNUMBER(SEARCH($V$19,T2528)),"WINCOMBINHDUONG",IF(ISNUMBER(SEARCH($V$20,T2528)),"WINCOMKIENGIANG",IF(ISNUMBER(SEARCH($V$21,T2528)),"WINCOMHANAM",IF(ISNUMBER(SEARCH($V$22,T2528)),"WINCOMNAMDINH",IF(ISNUMBER(SEARCH($V$23,T2528)),"WINCOMLANGSON",IF(ISNUMBER(SEARCH($V$24,T2528)),"WINCOMTHANHHOA",IF(ISNUMBER(SEARCH($V$25,T2528)),"WINCOMYENBAI",IF(ISNUMBER(SEARCH($V$26,T2528)),"WINCOMTUYENQUANG",IF(ISNUMBER(SEARCH($V$27,T2528)),"WINCOMHUE",IF(ISNUMBER(SEARCH($V$28,T2528)),"WINCOMQUANGNAM",IF(ISNUMBER(SEARCH($V$29,T2528)),"WINCOMVINHPHUC",IF(ISNUMBER(SEARCH($V$30,T2528)),"WINCOMHAGIANG",IF(ISNUMBER(SEARCH($V$31,T2528)),"WINCOMNINHBINH",IF(ISNUMBER(SEARCH($V$32,T2528)),"WINCOMTRAVINH",IF(ISNUMBER(SEARCH($V$33,T2528)),"WINCOMCANTHO",IF(ISNUMBER(SEARCH($V$34,T2528)),"WINCOMBENTRE",IF(ISNUMBER(SEARCH($V$35,T2528)),"WINCOMCAMAU",IF(ISNUMBER(SEARCH($V$36,T2528)),"WINCOMANGIANG",IF(ISNUMBER(SEARCH($V$37,T2528)),"WINCOMNINHTHUAN",IF(ISNUMBER(SEARCH($V$38,T2528)),"WINCOMTHAIBINH",IF(ISNUMBER(SEARCH($V$39,T2528)),"WINCOMGIALAI",IF(ISNUMBER(SEARCH($V$40,T2528)),"WINCOMHOABINH",IF(ISNUMBER(SEARCH($V$41,T2528)),"WINCOMQUANGNGAI",IF(ISNUMBER(SEARCH($V$42,T2528)),"WINCOMBINHTHUAN",IF(ISNUMBER(SEARCH($V$43,T2528)),"WINCOMDAKLAK",IF(ISNUMBER(SEARCH($V$44,T2528)),"WINCOMSOCTRANG",IF(ISNUMBER(SEARCH($V$45,T2528)),"WINCOMSONLA",IF(ISNUMBER(SEARCH($V$46,T2528)),"WINCOMKONTUM",IF(ISNUMBER(SEARCH($V$47,T2528)),"WINCOMPHUYEN",IF(ISNUMBER(SEARCH($V$48,T2528)),"WINCOMQUANGTRI",IF(ISNUMBER(SEARCH($V$49,T2528)),"WINCOMBINHDINH",IF(ISNUMBER(SEARCH($V$50,T2528)),"WINCOMCAOBANG",IF(ISNUMBER(SEARCH($V$51,T2528)),"WINCOMQUANGBINH",IF(ISNUMBER(SEARCH($V$52,T2528)),"WINCOMLAMDONG",IF(ISNUMBER(SEARCH($V$53,T2528)),"WINCOMVINHLONG",IF(ISNUMBER(SEARCH($V$54,T2528)),"WINCOMDONGTHAP",IF(ISNUMBER(SEARCH($V$55,T2528)),"WINCOMTIENGIANG",IF(ISNUMBER(SEARCH($V$56,T2528)),"WINCOMQUANGNINH",0))))))))))))))))))))))))))))))))))))))))))))))))))))))</f>
        <v>WINCOMHANOI</v>
      </c>
    </row>
    <row r="2529" spans="1:25" x14ac:dyDescent="0.2">
      <c r="A2529" t="s">
        <v>0</v>
      </c>
      <c r="B2529" t="s">
        <v>4006</v>
      </c>
      <c r="C2529" t="s">
        <v>34</v>
      </c>
      <c r="D2529" t="s">
        <v>20</v>
      </c>
      <c r="E2529" t="s">
        <v>4</v>
      </c>
      <c r="F2529" s="5">
        <f t="shared" si="157"/>
        <v>1</v>
      </c>
      <c r="G2529" s="2">
        <v>50182</v>
      </c>
      <c r="H2529" s="2">
        <v>55200.200000000004</v>
      </c>
      <c r="I2529" t="s">
        <v>5</v>
      </c>
      <c r="J2529" t="s">
        <v>21</v>
      </c>
      <c r="K2529" t="str">
        <f t="shared" si="158"/>
        <v>Giò tai lưỡi xào gói 250g</v>
      </c>
      <c r="L2529" s="8" t="str">
        <f>VLOOKUP(K2529,'[1]Mã Misa'!$B$2:$D$74,2,0)</f>
        <v>Giò Tai Lưỡi Xào 250g</v>
      </c>
      <c r="M2529" s="8" t="str">
        <f>VLOOKUP(L2529,'[1]Mã Misa'!$C$2:$D$74,2,0)</f>
        <v>GTLX250G</v>
      </c>
      <c r="N2529" s="2">
        <v>50182</v>
      </c>
      <c r="O2529" t="s">
        <v>4007</v>
      </c>
      <c r="P2529" s="8" t="str">
        <f t="shared" si="159"/>
        <v>0148908</v>
      </c>
      <c r="Q2529" s="8" t="e">
        <f t="array" ref="Q2529">IF(VLOOKUP(P2529,$AA$1:$AC$32,1,0)&lt;&gt;0,(P2529&amp;"A"),0)</f>
        <v>#N/A</v>
      </c>
      <c r="R2529" s="12">
        <v>44526</v>
      </c>
      <c r="S2529" t="s">
        <v>4008</v>
      </c>
      <c r="T2529" s="8" t="str">
        <f t="shared" si="160"/>
        <v>VM+ HNI 20</v>
      </c>
      <c r="U2529" t="s">
        <v>7006</v>
      </c>
      <c r="Y2529" t="str">
        <f t="array" ref="Y2529">IF(ISNUMBER(SEARCH($V$3,T2529)),"WINCOMHANOI",IF(ISNUMBER(SEARCH($V$4,T2529)),"WINCOMHOCHIMINH",IF(ISNUMBER(SEARCH($V$5,T2529)),"WINCOMDANANG",IF(ISNUMBER(SEARCH($V$6,T2529)),"WINCOMHAIDUONG",IF(ISNUMBER(SEARCH($V$7,T2529)),"WINCOMQUANGNINH",IF(ISNUMBER(SEARCH($V$8,T2529)),"WINCOMHAIPHONG",IF(ISNUMBER(SEARCH($V$9,T2529)),"WINCOMBACGIANG",IF(ISNUMBER(SEARCH($V$10,T2529)),"WINCOMBACNINH",IF(ISNUMBER(SEARCH($V$11,T2529)),"WINCOMPHUTHO",IF(ISNUMBER(SEARCH($V$12,T2529)),"WINCOMHATINH",IF(ISNUMBER(SEARCH($V$13,T2529)),"WINCOMTHAINGUYEN",IF(ISNUMBER(SEARCH($V$14,T2529)),"WINCOMKHANHHOA",IF(ISNUMBER(SEARCH($V$15,T2529)),"WINCOMHUNGYEN",IF(ISNUMBER(SEARCH($V$16,T2529)),"WINCOMNGHEAN",IF(ISNUMBER(SEARCH($V$17,T2529)),"WINCOMLAOCAI",IF(ISNUMBER(SEARCH($V$18,T2529)),"WINCOMVUNGTAU",IF(ISNUMBER(SEARCH($V$19,T2529)),"WINCOMBINHDUONG",IF(ISNUMBER(SEARCH($V$20,T2529)),"WINCOMKIENGIANG",IF(ISNUMBER(SEARCH($V$21,T2529)),"WINCOMHANAM",IF(ISNUMBER(SEARCH($V$22,T2529)),"WINCOMNAMDINH",IF(ISNUMBER(SEARCH($V$23,T2529)),"WINCOMLANGSON",IF(ISNUMBER(SEARCH($V$24,T2529)),"WINCOMTHANHHOA",IF(ISNUMBER(SEARCH($V$25,T2529)),"WINCOMYENBAI",IF(ISNUMBER(SEARCH($V$26,T2529)),"WINCOMTUYENQUANG",IF(ISNUMBER(SEARCH($V$27,T2529)),"WINCOMHUE",IF(ISNUMBER(SEARCH($V$28,T2529)),"WINCOMQUANGNAM",IF(ISNUMBER(SEARCH($V$29,T2529)),"WINCOMVINHPHUC",IF(ISNUMBER(SEARCH($V$30,T2529)),"WINCOMHAGIANG",IF(ISNUMBER(SEARCH($V$31,T2529)),"WINCOMNINHBINH",IF(ISNUMBER(SEARCH($V$32,T2529)),"WINCOMTRAVINH",IF(ISNUMBER(SEARCH($V$33,T2529)),"WINCOMCANTHO",IF(ISNUMBER(SEARCH($V$34,T2529)),"WINCOMBENTRE",IF(ISNUMBER(SEARCH($V$35,T2529)),"WINCOMCAMAU",IF(ISNUMBER(SEARCH($V$36,T2529)),"WINCOMANGIANG",IF(ISNUMBER(SEARCH($V$37,T2529)),"WINCOMNINHTHUAN",IF(ISNUMBER(SEARCH($V$38,T2529)),"WINCOMTHAIBINH",IF(ISNUMBER(SEARCH($V$39,T2529)),"WINCOMGIALAI",IF(ISNUMBER(SEARCH($V$40,T2529)),"WINCOMHOABINH",IF(ISNUMBER(SEARCH($V$41,T2529)),"WINCOMQUANGNGAI",IF(ISNUMBER(SEARCH($V$42,T2529)),"WINCOMBINHTHUAN",IF(ISNUMBER(SEARCH($V$43,T2529)),"WINCOMDAKLAK",IF(ISNUMBER(SEARCH($V$44,T2529)),"WINCOMSOCTRANG",IF(ISNUMBER(SEARCH($V$45,T2529)),"WINCOMSONLA",IF(ISNUMBER(SEARCH($V$46,T2529)),"WINCOMKONTUM",IF(ISNUMBER(SEARCH($V$47,T2529)),"WINCOMPHUYEN",IF(ISNUMBER(SEARCH($V$48,T2529)),"WINCOMQUANGTRI",IF(ISNUMBER(SEARCH($V$49,T2529)),"WINCOMBINHDINH",IF(ISNUMBER(SEARCH($V$50,T2529)),"WINCOMCAOBANG",IF(ISNUMBER(SEARCH($V$51,T2529)),"WINCOMQUANGBINH",IF(ISNUMBER(SEARCH($V$52,T2529)),"WINCOMLAMDONG",IF(ISNUMBER(SEARCH($V$53,T2529)),"WINCOMVINHLONG",IF(ISNUMBER(SEARCH($V$54,T2529)),"WINCOMDONGTHAP",IF(ISNUMBER(SEARCH($V$55,T2529)),"WINCOMTIENGIANG",IF(ISNUMBER(SEARCH($V$56,T2529)),"WINCOMQUANGNINH",0))))))))))))))))))))))))))))))))))))))))))))))))))))))</f>
        <v>WINCOMHANOI</v>
      </c>
    </row>
    <row r="2530" spans="1:25" x14ac:dyDescent="0.2">
      <c r="A2530" t="s">
        <v>0</v>
      </c>
      <c r="B2530" t="s">
        <v>4009</v>
      </c>
      <c r="C2530" t="s">
        <v>2</v>
      </c>
      <c r="D2530" t="s">
        <v>20</v>
      </c>
      <c r="E2530" t="s">
        <v>4</v>
      </c>
      <c r="F2530" s="5">
        <f t="shared" si="157"/>
        <v>1</v>
      </c>
      <c r="G2530" s="2">
        <v>50182</v>
      </c>
      <c r="H2530" s="2">
        <v>55200.200000000004</v>
      </c>
      <c r="I2530" t="s">
        <v>5</v>
      </c>
      <c r="J2530" t="s">
        <v>21</v>
      </c>
      <c r="K2530" t="str">
        <f t="shared" si="158"/>
        <v>Giò tai lưỡi xào gói 250g</v>
      </c>
      <c r="L2530" s="8" t="str">
        <f>VLOOKUP(K2530,'[1]Mã Misa'!$B$2:$D$74,2,0)</f>
        <v>Giò Tai Lưỡi Xào 250g</v>
      </c>
      <c r="M2530" s="8" t="str">
        <f>VLOOKUP(L2530,'[1]Mã Misa'!$C$2:$D$74,2,0)</f>
        <v>GTLX250G</v>
      </c>
      <c r="N2530" s="2">
        <v>50182</v>
      </c>
      <c r="O2530" t="s">
        <v>4010</v>
      </c>
      <c r="P2530" s="8" t="str">
        <f t="shared" si="159"/>
        <v>0148909</v>
      </c>
      <c r="Q2530" s="8" t="e">
        <f t="array" ref="Q2530">IF(VLOOKUP(P2530,$AA$1:$AC$32,1,0)&lt;&gt;0,(P2530&amp;"A"),0)</f>
        <v>#N/A</v>
      </c>
      <c r="R2530" s="12">
        <v>44526</v>
      </c>
      <c r="S2530" t="s">
        <v>4011</v>
      </c>
      <c r="T2530" s="8" t="str">
        <f t="shared" si="160"/>
        <v>VM+ HNI LK</v>
      </c>
      <c r="U2530" t="s">
        <v>7007</v>
      </c>
      <c r="Y2530" t="str">
        <f t="array" ref="Y2530">IF(ISNUMBER(SEARCH($V$3,T2530)),"WINCOMHANOI",IF(ISNUMBER(SEARCH($V$4,T2530)),"WINCOMHOCHIMINH",IF(ISNUMBER(SEARCH($V$5,T2530)),"WINCOMDANANG",IF(ISNUMBER(SEARCH($V$6,T2530)),"WINCOMHAIDUONG",IF(ISNUMBER(SEARCH($V$7,T2530)),"WINCOMQUANGNINH",IF(ISNUMBER(SEARCH($V$8,T2530)),"WINCOMHAIPHONG",IF(ISNUMBER(SEARCH($V$9,T2530)),"WINCOMBACGIANG",IF(ISNUMBER(SEARCH($V$10,T2530)),"WINCOMBACNINH",IF(ISNUMBER(SEARCH($V$11,T2530)),"WINCOMPHUTHO",IF(ISNUMBER(SEARCH($V$12,T2530)),"WINCOMHATINH",IF(ISNUMBER(SEARCH($V$13,T2530)),"WINCOMTHAINGUYEN",IF(ISNUMBER(SEARCH($V$14,T2530)),"WINCOMKHANHHOA",IF(ISNUMBER(SEARCH($V$15,T2530)),"WINCOMHUNGYEN",IF(ISNUMBER(SEARCH($V$16,T2530)),"WINCOMNGHEAN",IF(ISNUMBER(SEARCH($V$17,T2530)),"WINCOMLAOCAI",IF(ISNUMBER(SEARCH($V$18,T2530)),"WINCOMVUNGTAU",IF(ISNUMBER(SEARCH($V$19,T2530)),"WINCOMBINHDUONG",IF(ISNUMBER(SEARCH($V$20,T2530)),"WINCOMKIENGIANG",IF(ISNUMBER(SEARCH($V$21,T2530)),"WINCOMHANAM",IF(ISNUMBER(SEARCH($V$22,T2530)),"WINCOMNAMDINH",IF(ISNUMBER(SEARCH($V$23,T2530)),"WINCOMLANGSON",IF(ISNUMBER(SEARCH($V$24,T2530)),"WINCOMTHANHHOA",IF(ISNUMBER(SEARCH($V$25,T2530)),"WINCOMYENBAI",IF(ISNUMBER(SEARCH($V$26,T2530)),"WINCOMTUYENQUANG",IF(ISNUMBER(SEARCH($V$27,T2530)),"WINCOMHUE",IF(ISNUMBER(SEARCH($V$28,T2530)),"WINCOMQUANGNAM",IF(ISNUMBER(SEARCH($V$29,T2530)),"WINCOMVINHPHUC",IF(ISNUMBER(SEARCH($V$30,T2530)),"WINCOMHAGIANG",IF(ISNUMBER(SEARCH($V$31,T2530)),"WINCOMNINHBINH",IF(ISNUMBER(SEARCH($V$32,T2530)),"WINCOMTRAVINH",IF(ISNUMBER(SEARCH($V$33,T2530)),"WINCOMCANTHO",IF(ISNUMBER(SEARCH($V$34,T2530)),"WINCOMBENTRE",IF(ISNUMBER(SEARCH($V$35,T2530)),"WINCOMCAMAU",IF(ISNUMBER(SEARCH($V$36,T2530)),"WINCOMANGIANG",IF(ISNUMBER(SEARCH($V$37,T2530)),"WINCOMNINHTHUAN",IF(ISNUMBER(SEARCH($V$38,T2530)),"WINCOMTHAIBINH",IF(ISNUMBER(SEARCH($V$39,T2530)),"WINCOMGIALAI",IF(ISNUMBER(SEARCH($V$40,T2530)),"WINCOMHOABINH",IF(ISNUMBER(SEARCH($V$41,T2530)),"WINCOMQUANGNGAI",IF(ISNUMBER(SEARCH($V$42,T2530)),"WINCOMBINHTHUAN",IF(ISNUMBER(SEARCH($V$43,T2530)),"WINCOMDAKLAK",IF(ISNUMBER(SEARCH($V$44,T2530)),"WINCOMSOCTRANG",IF(ISNUMBER(SEARCH($V$45,T2530)),"WINCOMSONLA",IF(ISNUMBER(SEARCH($V$46,T2530)),"WINCOMKONTUM",IF(ISNUMBER(SEARCH($V$47,T2530)),"WINCOMPHUYEN",IF(ISNUMBER(SEARCH($V$48,T2530)),"WINCOMQUANGTRI",IF(ISNUMBER(SEARCH($V$49,T2530)),"WINCOMBINHDINH",IF(ISNUMBER(SEARCH($V$50,T2530)),"WINCOMCAOBANG",IF(ISNUMBER(SEARCH($V$51,T2530)),"WINCOMQUANGBINH",IF(ISNUMBER(SEARCH($V$52,T2530)),"WINCOMLAMDONG",IF(ISNUMBER(SEARCH($V$53,T2530)),"WINCOMVINHLONG",IF(ISNUMBER(SEARCH($V$54,T2530)),"WINCOMDONGTHAP",IF(ISNUMBER(SEARCH($V$55,T2530)),"WINCOMTIENGIANG",IF(ISNUMBER(SEARCH($V$56,T2530)),"WINCOMQUANGNINH",0))))))))))))))))))))))))))))))))))))))))))))))))))))))</f>
        <v>WINCOMHANOI</v>
      </c>
    </row>
    <row r="2531" spans="1:25" x14ac:dyDescent="0.2">
      <c r="A2531" t="s">
        <v>0</v>
      </c>
      <c r="B2531" t="s">
        <v>4009</v>
      </c>
      <c r="C2531" t="s">
        <v>31</v>
      </c>
      <c r="D2531" t="s">
        <v>10</v>
      </c>
      <c r="E2531" t="s">
        <v>4</v>
      </c>
      <c r="F2531" s="5">
        <f t="shared" si="157"/>
        <v>1</v>
      </c>
      <c r="G2531" s="2">
        <v>61050</v>
      </c>
      <c r="H2531" s="2">
        <v>67155</v>
      </c>
      <c r="I2531" t="s">
        <v>5</v>
      </c>
      <c r="J2531" t="s">
        <v>11</v>
      </c>
      <c r="K2531" t="str">
        <f t="shared" si="158"/>
        <v>_Giò sụn gà 250g</v>
      </c>
      <c r="L2531" s="8" t="str">
        <f>VLOOKUP(K2531,'[1]Mã Misa'!$B$2:$D$74,2,0)</f>
        <v>Giò sụn gà 250g</v>
      </c>
      <c r="M2531" s="8" t="str">
        <f>VLOOKUP(L2531,'[1]Mã Misa'!$C$2:$D$74,2,0)</f>
        <v>GSG250</v>
      </c>
      <c r="N2531" s="2">
        <v>61050</v>
      </c>
      <c r="O2531" t="s">
        <v>4010</v>
      </c>
      <c r="P2531" s="8" t="str">
        <f t="shared" si="159"/>
        <v>0148909</v>
      </c>
      <c r="Q2531" s="8" t="e">
        <f t="array" ref="Q2531">IF(VLOOKUP(P2531,$AA$1:$AC$32,1,0)&lt;&gt;0,(P2531&amp;"A"),0)</f>
        <v>#N/A</v>
      </c>
      <c r="R2531" s="12">
        <v>44526</v>
      </c>
      <c r="S2531" t="s">
        <v>4011</v>
      </c>
      <c r="T2531" s="8" t="str">
        <f t="shared" si="160"/>
        <v>VM+ HNI LK</v>
      </c>
      <c r="U2531" t="s">
        <v>7007</v>
      </c>
      <c r="Y2531" t="str">
        <f t="array" ref="Y2531">IF(ISNUMBER(SEARCH($V$3,T2531)),"WINCOMHANOI",IF(ISNUMBER(SEARCH($V$4,T2531)),"WINCOMHOCHIMINH",IF(ISNUMBER(SEARCH($V$5,T2531)),"WINCOMDANANG",IF(ISNUMBER(SEARCH($V$6,T2531)),"WINCOMHAIDUONG",IF(ISNUMBER(SEARCH($V$7,T2531)),"WINCOMQUANGNINH",IF(ISNUMBER(SEARCH($V$8,T2531)),"WINCOMHAIPHONG",IF(ISNUMBER(SEARCH($V$9,T2531)),"WINCOMBACGIANG",IF(ISNUMBER(SEARCH($V$10,T2531)),"WINCOMBACNINH",IF(ISNUMBER(SEARCH($V$11,T2531)),"WINCOMPHUTHO",IF(ISNUMBER(SEARCH($V$12,T2531)),"WINCOMHATINH",IF(ISNUMBER(SEARCH($V$13,T2531)),"WINCOMTHAINGUYEN",IF(ISNUMBER(SEARCH($V$14,T2531)),"WINCOMKHANHHOA",IF(ISNUMBER(SEARCH($V$15,T2531)),"WINCOMHUNGYEN",IF(ISNUMBER(SEARCH($V$16,T2531)),"WINCOMNGHEAN",IF(ISNUMBER(SEARCH($V$17,T2531)),"WINCOMLAOCAI",IF(ISNUMBER(SEARCH($V$18,T2531)),"WINCOMVUNGTAU",IF(ISNUMBER(SEARCH($V$19,T2531)),"WINCOMBINHDUONG",IF(ISNUMBER(SEARCH($V$20,T2531)),"WINCOMKIENGIANG",IF(ISNUMBER(SEARCH($V$21,T2531)),"WINCOMHANAM",IF(ISNUMBER(SEARCH($V$22,T2531)),"WINCOMNAMDINH",IF(ISNUMBER(SEARCH($V$23,T2531)),"WINCOMLANGSON",IF(ISNUMBER(SEARCH($V$24,T2531)),"WINCOMTHANHHOA",IF(ISNUMBER(SEARCH($V$25,T2531)),"WINCOMYENBAI",IF(ISNUMBER(SEARCH($V$26,T2531)),"WINCOMTUYENQUANG",IF(ISNUMBER(SEARCH($V$27,T2531)),"WINCOMHUE",IF(ISNUMBER(SEARCH($V$28,T2531)),"WINCOMQUANGNAM",IF(ISNUMBER(SEARCH($V$29,T2531)),"WINCOMVINHPHUC",IF(ISNUMBER(SEARCH($V$30,T2531)),"WINCOMHAGIANG",IF(ISNUMBER(SEARCH($V$31,T2531)),"WINCOMNINHBINH",IF(ISNUMBER(SEARCH($V$32,T2531)),"WINCOMTRAVINH",IF(ISNUMBER(SEARCH($V$33,T2531)),"WINCOMCANTHO",IF(ISNUMBER(SEARCH($V$34,T2531)),"WINCOMBENTRE",IF(ISNUMBER(SEARCH($V$35,T2531)),"WINCOMCAMAU",IF(ISNUMBER(SEARCH($V$36,T2531)),"WINCOMANGIANG",IF(ISNUMBER(SEARCH($V$37,T2531)),"WINCOMNINHTHUAN",IF(ISNUMBER(SEARCH($V$38,T2531)),"WINCOMTHAIBINH",IF(ISNUMBER(SEARCH($V$39,T2531)),"WINCOMGIALAI",IF(ISNUMBER(SEARCH($V$40,T2531)),"WINCOMHOABINH",IF(ISNUMBER(SEARCH($V$41,T2531)),"WINCOMQUANGNGAI",IF(ISNUMBER(SEARCH($V$42,T2531)),"WINCOMBINHTHUAN",IF(ISNUMBER(SEARCH($V$43,T2531)),"WINCOMDAKLAK",IF(ISNUMBER(SEARCH($V$44,T2531)),"WINCOMSOCTRANG",IF(ISNUMBER(SEARCH($V$45,T2531)),"WINCOMSONLA",IF(ISNUMBER(SEARCH($V$46,T2531)),"WINCOMKONTUM",IF(ISNUMBER(SEARCH($V$47,T2531)),"WINCOMPHUYEN",IF(ISNUMBER(SEARCH($V$48,T2531)),"WINCOMQUANGTRI",IF(ISNUMBER(SEARCH($V$49,T2531)),"WINCOMBINHDINH",IF(ISNUMBER(SEARCH($V$50,T2531)),"WINCOMCAOBANG",IF(ISNUMBER(SEARCH($V$51,T2531)),"WINCOMQUANGBINH",IF(ISNUMBER(SEARCH($V$52,T2531)),"WINCOMLAMDONG",IF(ISNUMBER(SEARCH($V$53,T2531)),"WINCOMVINHLONG",IF(ISNUMBER(SEARCH($V$54,T2531)),"WINCOMDONGTHAP",IF(ISNUMBER(SEARCH($V$55,T2531)),"WINCOMTIENGIANG",IF(ISNUMBER(SEARCH($V$56,T2531)),"WINCOMQUANGNINH",0))))))))))))))))))))))))))))))))))))))))))))))))))))))</f>
        <v>WINCOMHANOI</v>
      </c>
    </row>
    <row r="2532" spans="1:25" x14ac:dyDescent="0.2">
      <c r="A2532" t="s">
        <v>0</v>
      </c>
      <c r="B2532" t="s">
        <v>4012</v>
      </c>
      <c r="C2532" t="s">
        <v>2</v>
      </c>
      <c r="D2532" t="s">
        <v>62</v>
      </c>
      <c r="E2532" t="s">
        <v>4</v>
      </c>
      <c r="F2532" s="5">
        <f t="shared" si="157"/>
        <v>7</v>
      </c>
      <c r="G2532" s="2">
        <v>737800</v>
      </c>
      <c r="H2532" s="2">
        <v>811580.00000000012</v>
      </c>
      <c r="I2532" t="s">
        <v>5</v>
      </c>
      <c r="J2532" t="s">
        <v>63</v>
      </c>
      <c r="K2532" t="str">
        <f t="shared" si="158"/>
        <v>_Đùi gà sốt cay 500g</v>
      </c>
      <c r="L2532" s="8" t="str">
        <f>VLOOKUP(K2532,'[1]Mã Misa'!$B$2:$D$74,2,0)</f>
        <v>Đùi gà sốt cay 500g</v>
      </c>
      <c r="M2532" s="8" t="str">
        <f>VLOOKUP(L2532,'[1]Mã Misa'!$C$2:$D$74,2,0)</f>
        <v>DGSC500</v>
      </c>
      <c r="N2532" s="2">
        <v>105400</v>
      </c>
      <c r="O2532" t="s">
        <v>4013</v>
      </c>
      <c r="P2532" s="8" t="str">
        <f t="shared" si="159"/>
        <v>0148912</v>
      </c>
      <c r="Q2532" s="8" t="e">
        <f t="array" ref="Q2532">IF(VLOOKUP(P2532,$AA$1:$AC$32,1,0)&lt;&gt;0,(P2532&amp;"A"),0)</f>
        <v>#N/A</v>
      </c>
      <c r="R2532" s="12">
        <v>44526</v>
      </c>
      <c r="S2532" t="s">
        <v>4014</v>
      </c>
      <c r="T2532" s="8" t="str">
        <f t="shared" si="160"/>
        <v>VM+ HNI Ph</v>
      </c>
      <c r="U2532" t="s">
        <v>7008</v>
      </c>
      <c r="Y2532" t="str">
        <f t="array" ref="Y2532">IF(ISNUMBER(SEARCH($V$3,T2532)),"WINCOMHANOI",IF(ISNUMBER(SEARCH($V$4,T2532)),"WINCOMHOCHIMINH",IF(ISNUMBER(SEARCH($V$5,T2532)),"WINCOMDANANG",IF(ISNUMBER(SEARCH($V$6,T2532)),"WINCOMHAIDUONG",IF(ISNUMBER(SEARCH($V$7,T2532)),"WINCOMQUANGNINH",IF(ISNUMBER(SEARCH($V$8,T2532)),"WINCOMHAIPHONG",IF(ISNUMBER(SEARCH($V$9,T2532)),"WINCOMBACGIANG",IF(ISNUMBER(SEARCH($V$10,T2532)),"WINCOMBACNINH",IF(ISNUMBER(SEARCH($V$11,T2532)),"WINCOMPHUTHO",IF(ISNUMBER(SEARCH($V$12,T2532)),"WINCOMHATINH",IF(ISNUMBER(SEARCH($V$13,T2532)),"WINCOMTHAINGUYEN",IF(ISNUMBER(SEARCH($V$14,T2532)),"WINCOMKHANHHOA",IF(ISNUMBER(SEARCH($V$15,T2532)),"WINCOMHUNGYEN",IF(ISNUMBER(SEARCH($V$16,T2532)),"WINCOMNGHEAN",IF(ISNUMBER(SEARCH($V$17,T2532)),"WINCOMLAOCAI",IF(ISNUMBER(SEARCH($V$18,T2532)),"WINCOMVUNGTAU",IF(ISNUMBER(SEARCH($V$19,T2532)),"WINCOMBINHDUONG",IF(ISNUMBER(SEARCH($V$20,T2532)),"WINCOMKIENGIANG",IF(ISNUMBER(SEARCH($V$21,T2532)),"WINCOMHANAM",IF(ISNUMBER(SEARCH($V$22,T2532)),"WINCOMNAMDINH",IF(ISNUMBER(SEARCH($V$23,T2532)),"WINCOMLANGSON",IF(ISNUMBER(SEARCH($V$24,T2532)),"WINCOMTHANHHOA",IF(ISNUMBER(SEARCH($V$25,T2532)),"WINCOMYENBAI",IF(ISNUMBER(SEARCH($V$26,T2532)),"WINCOMTUYENQUANG",IF(ISNUMBER(SEARCH($V$27,T2532)),"WINCOMHUE",IF(ISNUMBER(SEARCH($V$28,T2532)),"WINCOMQUANGNAM",IF(ISNUMBER(SEARCH($V$29,T2532)),"WINCOMVINHPHUC",IF(ISNUMBER(SEARCH($V$30,T2532)),"WINCOMHAGIANG",IF(ISNUMBER(SEARCH($V$31,T2532)),"WINCOMNINHBINH",IF(ISNUMBER(SEARCH($V$32,T2532)),"WINCOMTRAVINH",IF(ISNUMBER(SEARCH($V$33,T2532)),"WINCOMCANTHO",IF(ISNUMBER(SEARCH($V$34,T2532)),"WINCOMBENTRE",IF(ISNUMBER(SEARCH($V$35,T2532)),"WINCOMCAMAU",IF(ISNUMBER(SEARCH($V$36,T2532)),"WINCOMANGIANG",IF(ISNUMBER(SEARCH($V$37,T2532)),"WINCOMNINHTHUAN",IF(ISNUMBER(SEARCH($V$38,T2532)),"WINCOMTHAIBINH",IF(ISNUMBER(SEARCH($V$39,T2532)),"WINCOMGIALAI",IF(ISNUMBER(SEARCH($V$40,T2532)),"WINCOMHOABINH",IF(ISNUMBER(SEARCH($V$41,T2532)),"WINCOMQUANGNGAI",IF(ISNUMBER(SEARCH($V$42,T2532)),"WINCOMBINHTHUAN",IF(ISNUMBER(SEARCH($V$43,T2532)),"WINCOMDAKLAK",IF(ISNUMBER(SEARCH($V$44,T2532)),"WINCOMSOCTRANG",IF(ISNUMBER(SEARCH($V$45,T2532)),"WINCOMSONLA",IF(ISNUMBER(SEARCH($V$46,T2532)),"WINCOMKONTUM",IF(ISNUMBER(SEARCH($V$47,T2532)),"WINCOMPHUYEN",IF(ISNUMBER(SEARCH($V$48,T2532)),"WINCOMQUANGTRI",IF(ISNUMBER(SEARCH($V$49,T2532)),"WINCOMBINHDINH",IF(ISNUMBER(SEARCH($V$50,T2532)),"WINCOMCAOBANG",IF(ISNUMBER(SEARCH($V$51,T2532)),"WINCOMQUANGBINH",IF(ISNUMBER(SEARCH($V$52,T2532)),"WINCOMLAMDONG",IF(ISNUMBER(SEARCH($V$53,T2532)),"WINCOMVINHLONG",IF(ISNUMBER(SEARCH($V$54,T2532)),"WINCOMDONGTHAP",IF(ISNUMBER(SEARCH($V$55,T2532)),"WINCOMTIENGIANG",IF(ISNUMBER(SEARCH($V$56,T2532)),"WINCOMQUANGNINH",0))))))))))))))))))))))))))))))))))))))))))))))))))))))</f>
        <v>WINCOMHANOI</v>
      </c>
    </row>
    <row r="2533" spans="1:25" x14ac:dyDescent="0.2">
      <c r="A2533" t="s">
        <v>0</v>
      </c>
      <c r="B2533" t="s">
        <v>4015</v>
      </c>
      <c r="C2533" t="s">
        <v>2</v>
      </c>
      <c r="D2533" t="s">
        <v>202</v>
      </c>
      <c r="E2533" t="s">
        <v>106</v>
      </c>
      <c r="F2533" s="5">
        <f t="shared" si="157"/>
        <v>1</v>
      </c>
      <c r="G2533" s="2">
        <v>352350</v>
      </c>
      <c r="H2533" s="2">
        <v>352350</v>
      </c>
      <c r="I2533" t="s">
        <v>5</v>
      </c>
      <c r="J2533" t="s">
        <v>203</v>
      </c>
      <c r="K2533" t="str">
        <f t="shared" si="158"/>
        <v xml:space="preserve"> Tôm mũ ni bỏ đầu 450g</v>
      </c>
      <c r="L2533" s="8" t="str">
        <f>VLOOKUP(K2533,'[1]Mã Misa'!$B$2:$D$74,2,0)</f>
        <v>Tôm mũ ni bỏ đầu 450g</v>
      </c>
      <c r="M2533" s="8" t="str">
        <f>VLOOKUP(L2533,'[1]Mã Misa'!$C$2:$D$74,2,0)</f>
        <v>TBĐ450</v>
      </c>
      <c r="N2533" s="2">
        <v>352350</v>
      </c>
      <c r="O2533" t="s">
        <v>4016</v>
      </c>
      <c r="P2533" s="8" t="str">
        <f t="shared" si="159"/>
        <v>0045279</v>
      </c>
      <c r="Q2533" s="8" t="e">
        <f t="array" ref="Q2533">IF(VLOOKUP(P2533,$AA$1:$AC$32,1,0)&lt;&gt;0,(P2533&amp;"A"),0)</f>
        <v>#N/A</v>
      </c>
      <c r="R2533" s="12">
        <v>44526</v>
      </c>
      <c r="S2533" t="s">
        <v>1728</v>
      </c>
      <c r="T2533" s="8" t="str">
        <f t="shared" si="160"/>
        <v>VM+ HCM 17</v>
      </c>
      <c r="U2533" t="s">
        <v>6474</v>
      </c>
      <c r="Y2533" t="str">
        <f t="array" ref="Y2533">IF(ISNUMBER(SEARCH($V$3,T2533)),"WINCOMHANOI",IF(ISNUMBER(SEARCH($V$4,T2533)),"WINCOMHOCHIMINH",IF(ISNUMBER(SEARCH($V$5,T2533)),"WINCOMDANANG",IF(ISNUMBER(SEARCH($V$6,T2533)),"WINCOMHAIDUONG",IF(ISNUMBER(SEARCH($V$7,T2533)),"WINCOMQUANGNINH",IF(ISNUMBER(SEARCH($V$8,T2533)),"WINCOMHAIPHONG",IF(ISNUMBER(SEARCH($V$9,T2533)),"WINCOMBACGIANG",IF(ISNUMBER(SEARCH($V$10,T2533)),"WINCOMBACNINH",IF(ISNUMBER(SEARCH($V$11,T2533)),"WINCOMPHUTHO",IF(ISNUMBER(SEARCH($V$12,T2533)),"WINCOMHATINH",IF(ISNUMBER(SEARCH($V$13,T2533)),"WINCOMTHAINGUYEN",IF(ISNUMBER(SEARCH($V$14,T2533)),"WINCOMKHANHHOA",IF(ISNUMBER(SEARCH($V$15,T2533)),"WINCOMHUNGYEN",IF(ISNUMBER(SEARCH($V$16,T2533)),"WINCOMNGHEAN",IF(ISNUMBER(SEARCH($V$17,T2533)),"WINCOMLAOCAI",IF(ISNUMBER(SEARCH($V$18,T2533)),"WINCOMVUNGTAU",IF(ISNUMBER(SEARCH($V$19,T2533)),"WINCOMBINHDUONG",IF(ISNUMBER(SEARCH($V$20,T2533)),"WINCOMKIENGIANG",IF(ISNUMBER(SEARCH($V$21,T2533)),"WINCOMHANAM",IF(ISNUMBER(SEARCH($V$22,T2533)),"WINCOMNAMDINH",IF(ISNUMBER(SEARCH($V$23,T2533)),"WINCOMLANGSON",IF(ISNUMBER(SEARCH($V$24,T2533)),"WINCOMTHANHHOA",IF(ISNUMBER(SEARCH($V$25,T2533)),"WINCOMYENBAI",IF(ISNUMBER(SEARCH($V$26,T2533)),"WINCOMTUYENQUANG",IF(ISNUMBER(SEARCH($V$27,T2533)),"WINCOMHUE",IF(ISNUMBER(SEARCH($V$28,T2533)),"WINCOMQUANGNAM",IF(ISNUMBER(SEARCH($V$29,T2533)),"WINCOMVINHPHUC",IF(ISNUMBER(SEARCH($V$30,T2533)),"WINCOMHAGIANG",IF(ISNUMBER(SEARCH($V$31,T2533)),"WINCOMNINHBINH",IF(ISNUMBER(SEARCH($V$32,T2533)),"WINCOMTRAVINH",IF(ISNUMBER(SEARCH($V$33,T2533)),"WINCOMCANTHO",IF(ISNUMBER(SEARCH($V$34,T2533)),"WINCOMBENTRE",IF(ISNUMBER(SEARCH($V$35,T2533)),"WINCOMCAMAU",IF(ISNUMBER(SEARCH($V$36,T2533)),"WINCOMANGIANG",IF(ISNUMBER(SEARCH($V$37,T2533)),"WINCOMNINHTHUAN",IF(ISNUMBER(SEARCH($V$38,T2533)),"WINCOMTHAIBINH",IF(ISNUMBER(SEARCH($V$39,T2533)),"WINCOMGIALAI",IF(ISNUMBER(SEARCH($V$40,T2533)),"WINCOMHOABINH",IF(ISNUMBER(SEARCH($V$41,T2533)),"WINCOMQUANGNGAI",IF(ISNUMBER(SEARCH($V$42,T2533)),"WINCOMBINHTHUAN",IF(ISNUMBER(SEARCH($V$43,T2533)),"WINCOMDAKLAK",IF(ISNUMBER(SEARCH($V$44,T2533)),"WINCOMSOCTRANG",IF(ISNUMBER(SEARCH($V$45,T2533)),"WINCOMSONLA",IF(ISNUMBER(SEARCH($V$46,T2533)),"WINCOMKONTUM",IF(ISNUMBER(SEARCH($V$47,T2533)),"WINCOMPHUYEN",IF(ISNUMBER(SEARCH($V$48,T2533)),"WINCOMQUANGTRI",IF(ISNUMBER(SEARCH($V$49,T2533)),"WINCOMBINHDINH",IF(ISNUMBER(SEARCH($V$50,T2533)),"WINCOMCAOBANG",IF(ISNUMBER(SEARCH($V$51,T2533)),"WINCOMQUANGBINH",IF(ISNUMBER(SEARCH($V$52,T2533)),"WINCOMLAMDONG",IF(ISNUMBER(SEARCH($V$53,T2533)),"WINCOMVINHLONG",IF(ISNUMBER(SEARCH($V$54,T2533)),"WINCOMDONGTHAP",IF(ISNUMBER(SEARCH($V$55,T2533)),"WINCOMTIENGIANG",IF(ISNUMBER(SEARCH($V$56,T2533)),"WINCOMQUANGNINH",0))))))))))))))))))))))))))))))))))))))))))))))))))))))</f>
        <v>WINCOMHOCHIMINH</v>
      </c>
    </row>
    <row r="2534" spans="1:25" x14ac:dyDescent="0.2">
      <c r="A2534" t="s">
        <v>0</v>
      </c>
      <c r="B2534" t="s">
        <v>4015</v>
      </c>
      <c r="C2534" t="s">
        <v>31</v>
      </c>
      <c r="D2534" t="s">
        <v>199</v>
      </c>
      <c r="E2534" t="s">
        <v>106</v>
      </c>
      <c r="F2534" s="5">
        <f t="shared" si="157"/>
        <v>4</v>
      </c>
      <c r="G2534" s="2">
        <v>793800</v>
      </c>
      <c r="H2534" s="2">
        <v>793800</v>
      </c>
      <c r="I2534" t="s">
        <v>5</v>
      </c>
      <c r="J2534" t="s">
        <v>200</v>
      </c>
      <c r="K2534" t="str">
        <f t="shared" si="158"/>
        <v xml:space="preserve"> Tôm mũ ni nguyên con 450g</v>
      </c>
      <c r="L2534" s="8" t="str">
        <f>VLOOKUP(K2534,'[1]Mã Misa'!$B$2:$D$74,2,0)</f>
        <v>Tôm mũ ni nguyên con 450g</v>
      </c>
      <c r="M2534" s="8" t="str">
        <f>VLOOKUP(L2534,'[1]Mã Misa'!$C$2:$D$74,2,0)</f>
        <v>TNC450</v>
      </c>
      <c r="N2534" s="2">
        <v>198450</v>
      </c>
      <c r="O2534" t="s">
        <v>4016</v>
      </c>
      <c r="P2534" s="8" t="str">
        <f t="shared" si="159"/>
        <v>0045279</v>
      </c>
      <c r="Q2534" s="8" t="e">
        <f t="array" ref="Q2534">IF(VLOOKUP(P2534,$AA$1:$AC$32,1,0)&lt;&gt;0,(P2534&amp;"A"),0)</f>
        <v>#N/A</v>
      </c>
      <c r="R2534" s="12">
        <v>44526</v>
      </c>
      <c r="S2534" t="s">
        <v>1728</v>
      </c>
      <c r="T2534" s="8" t="str">
        <f t="shared" si="160"/>
        <v>VM+ HCM 17</v>
      </c>
      <c r="U2534" t="s">
        <v>6474</v>
      </c>
      <c r="Y2534" t="str">
        <f t="array" ref="Y2534">IF(ISNUMBER(SEARCH($V$3,T2534)),"WINCOMHANOI",IF(ISNUMBER(SEARCH($V$4,T2534)),"WINCOMHOCHIMINH",IF(ISNUMBER(SEARCH($V$5,T2534)),"WINCOMDANANG",IF(ISNUMBER(SEARCH($V$6,T2534)),"WINCOMHAIDUONG",IF(ISNUMBER(SEARCH($V$7,T2534)),"WINCOMQUANGNINH",IF(ISNUMBER(SEARCH($V$8,T2534)),"WINCOMHAIPHONG",IF(ISNUMBER(SEARCH($V$9,T2534)),"WINCOMBACGIANG",IF(ISNUMBER(SEARCH($V$10,T2534)),"WINCOMBACNINH",IF(ISNUMBER(SEARCH($V$11,T2534)),"WINCOMPHUTHO",IF(ISNUMBER(SEARCH($V$12,T2534)),"WINCOMHATINH",IF(ISNUMBER(SEARCH($V$13,T2534)),"WINCOMTHAINGUYEN",IF(ISNUMBER(SEARCH($V$14,T2534)),"WINCOMKHANHHOA",IF(ISNUMBER(SEARCH($V$15,T2534)),"WINCOMHUNGYEN",IF(ISNUMBER(SEARCH($V$16,T2534)),"WINCOMNGHEAN",IF(ISNUMBER(SEARCH($V$17,T2534)),"WINCOMLAOCAI",IF(ISNUMBER(SEARCH($V$18,T2534)),"WINCOMVUNGTAU",IF(ISNUMBER(SEARCH($V$19,T2534)),"WINCOMBINHDUONG",IF(ISNUMBER(SEARCH($V$20,T2534)),"WINCOMKIENGIANG",IF(ISNUMBER(SEARCH($V$21,T2534)),"WINCOMHANAM",IF(ISNUMBER(SEARCH($V$22,T2534)),"WINCOMNAMDINH",IF(ISNUMBER(SEARCH($V$23,T2534)),"WINCOMLANGSON",IF(ISNUMBER(SEARCH($V$24,T2534)),"WINCOMTHANHHOA",IF(ISNUMBER(SEARCH($V$25,T2534)),"WINCOMYENBAI",IF(ISNUMBER(SEARCH($V$26,T2534)),"WINCOMTUYENQUANG",IF(ISNUMBER(SEARCH($V$27,T2534)),"WINCOMHUE",IF(ISNUMBER(SEARCH($V$28,T2534)),"WINCOMQUANGNAM",IF(ISNUMBER(SEARCH($V$29,T2534)),"WINCOMVINHPHUC",IF(ISNUMBER(SEARCH($V$30,T2534)),"WINCOMHAGIANG",IF(ISNUMBER(SEARCH($V$31,T2534)),"WINCOMNINHBINH",IF(ISNUMBER(SEARCH($V$32,T2534)),"WINCOMTRAVINH",IF(ISNUMBER(SEARCH($V$33,T2534)),"WINCOMCANTHO",IF(ISNUMBER(SEARCH($V$34,T2534)),"WINCOMBENTRE",IF(ISNUMBER(SEARCH($V$35,T2534)),"WINCOMCAMAU",IF(ISNUMBER(SEARCH($V$36,T2534)),"WINCOMANGIANG",IF(ISNUMBER(SEARCH($V$37,T2534)),"WINCOMNINHTHUAN",IF(ISNUMBER(SEARCH($V$38,T2534)),"WINCOMTHAIBINH",IF(ISNUMBER(SEARCH($V$39,T2534)),"WINCOMGIALAI",IF(ISNUMBER(SEARCH($V$40,T2534)),"WINCOMHOABINH",IF(ISNUMBER(SEARCH($V$41,T2534)),"WINCOMQUANGNGAI",IF(ISNUMBER(SEARCH($V$42,T2534)),"WINCOMBINHTHUAN",IF(ISNUMBER(SEARCH($V$43,T2534)),"WINCOMDAKLAK",IF(ISNUMBER(SEARCH($V$44,T2534)),"WINCOMSOCTRANG",IF(ISNUMBER(SEARCH($V$45,T2534)),"WINCOMSONLA",IF(ISNUMBER(SEARCH($V$46,T2534)),"WINCOMKONTUM",IF(ISNUMBER(SEARCH($V$47,T2534)),"WINCOMPHUYEN",IF(ISNUMBER(SEARCH($V$48,T2534)),"WINCOMQUANGTRI",IF(ISNUMBER(SEARCH($V$49,T2534)),"WINCOMBINHDINH",IF(ISNUMBER(SEARCH($V$50,T2534)),"WINCOMCAOBANG",IF(ISNUMBER(SEARCH($V$51,T2534)),"WINCOMQUANGBINH",IF(ISNUMBER(SEARCH($V$52,T2534)),"WINCOMLAMDONG",IF(ISNUMBER(SEARCH($V$53,T2534)),"WINCOMVINHLONG",IF(ISNUMBER(SEARCH($V$54,T2534)),"WINCOMDONGTHAP",IF(ISNUMBER(SEARCH($V$55,T2534)),"WINCOMTIENGIANG",IF(ISNUMBER(SEARCH($V$56,T2534)),"WINCOMQUANGNINH",0))))))))))))))))))))))))))))))))))))))))))))))))))))))</f>
        <v>WINCOMHOCHIMINH</v>
      </c>
    </row>
    <row r="2535" spans="1:25" x14ac:dyDescent="0.2">
      <c r="A2535" t="s">
        <v>0</v>
      </c>
      <c r="B2535" t="s">
        <v>4017</v>
      </c>
      <c r="C2535" t="s">
        <v>2</v>
      </c>
      <c r="D2535" t="s">
        <v>3</v>
      </c>
      <c r="E2535" t="s">
        <v>4</v>
      </c>
      <c r="F2535" s="5">
        <f t="shared" si="157"/>
        <v>2</v>
      </c>
      <c r="G2535" s="2">
        <v>177692</v>
      </c>
      <c r="H2535" s="2">
        <v>195461.2</v>
      </c>
      <c r="I2535" t="s">
        <v>5</v>
      </c>
      <c r="J2535" t="s">
        <v>6</v>
      </c>
      <c r="K2535" t="str">
        <f t="shared" si="158"/>
        <v>Gà muối gói 500g</v>
      </c>
      <c r="L2535" s="8" t="str">
        <f>VLOOKUP(K2535,'[1]Mã Misa'!$B$2:$D$74,2,0)</f>
        <v>Gà muối 500g</v>
      </c>
      <c r="M2535" s="8" t="str">
        <f>VLOOKUP(L2535,'[1]Mã Misa'!$C$2:$D$74,2,0)</f>
        <v>GM500</v>
      </c>
      <c r="N2535" s="2">
        <v>88846</v>
      </c>
      <c r="O2535" t="s">
        <v>4018</v>
      </c>
      <c r="P2535" s="8" t="str">
        <f t="shared" si="159"/>
        <v>0148922</v>
      </c>
      <c r="Q2535" s="8" t="e">
        <f t="array" ref="Q2535">IF(VLOOKUP(P2535,$AA$1:$AC$32,1,0)&lt;&gt;0,(P2535&amp;"A"),0)</f>
        <v>#N/A</v>
      </c>
      <c r="R2535" s="12">
        <v>44526</v>
      </c>
      <c r="S2535" t="s">
        <v>210</v>
      </c>
      <c r="T2535" s="8" t="str">
        <f t="shared" si="160"/>
        <v>VM+ HNI 70</v>
      </c>
      <c r="U2535" t="s">
        <v>6029</v>
      </c>
      <c r="Y2535" t="str">
        <f t="array" ref="Y2535">IF(ISNUMBER(SEARCH($V$3,T2535)),"WINCOMHANOI",IF(ISNUMBER(SEARCH($V$4,T2535)),"WINCOMHOCHIMINH",IF(ISNUMBER(SEARCH($V$5,T2535)),"WINCOMDANANG",IF(ISNUMBER(SEARCH($V$6,T2535)),"WINCOMHAIDUONG",IF(ISNUMBER(SEARCH($V$7,T2535)),"WINCOMQUANGNINH",IF(ISNUMBER(SEARCH($V$8,T2535)),"WINCOMHAIPHONG",IF(ISNUMBER(SEARCH($V$9,T2535)),"WINCOMBACGIANG",IF(ISNUMBER(SEARCH($V$10,T2535)),"WINCOMBACNINH",IF(ISNUMBER(SEARCH($V$11,T2535)),"WINCOMPHUTHO",IF(ISNUMBER(SEARCH($V$12,T2535)),"WINCOMHATINH",IF(ISNUMBER(SEARCH($V$13,T2535)),"WINCOMTHAINGUYEN",IF(ISNUMBER(SEARCH($V$14,T2535)),"WINCOMKHANHHOA",IF(ISNUMBER(SEARCH($V$15,T2535)),"WINCOMHUNGYEN",IF(ISNUMBER(SEARCH($V$16,T2535)),"WINCOMNGHEAN",IF(ISNUMBER(SEARCH($V$17,T2535)),"WINCOMLAOCAI",IF(ISNUMBER(SEARCH($V$18,T2535)),"WINCOMVUNGTAU",IF(ISNUMBER(SEARCH($V$19,T2535)),"WINCOMBINHDUONG",IF(ISNUMBER(SEARCH($V$20,T2535)),"WINCOMKIENGIANG",IF(ISNUMBER(SEARCH($V$21,T2535)),"WINCOMHANAM",IF(ISNUMBER(SEARCH($V$22,T2535)),"WINCOMNAMDINH",IF(ISNUMBER(SEARCH($V$23,T2535)),"WINCOMLANGSON",IF(ISNUMBER(SEARCH($V$24,T2535)),"WINCOMTHANHHOA",IF(ISNUMBER(SEARCH($V$25,T2535)),"WINCOMYENBAI",IF(ISNUMBER(SEARCH($V$26,T2535)),"WINCOMTUYENQUANG",IF(ISNUMBER(SEARCH($V$27,T2535)),"WINCOMHUE",IF(ISNUMBER(SEARCH($V$28,T2535)),"WINCOMQUANGNAM",IF(ISNUMBER(SEARCH($V$29,T2535)),"WINCOMVINHPHUC",IF(ISNUMBER(SEARCH($V$30,T2535)),"WINCOMHAGIANG",IF(ISNUMBER(SEARCH($V$31,T2535)),"WINCOMNINHBINH",IF(ISNUMBER(SEARCH($V$32,T2535)),"WINCOMTRAVINH",IF(ISNUMBER(SEARCH($V$33,T2535)),"WINCOMCANTHO",IF(ISNUMBER(SEARCH($V$34,T2535)),"WINCOMBENTRE",IF(ISNUMBER(SEARCH($V$35,T2535)),"WINCOMCAMAU",IF(ISNUMBER(SEARCH($V$36,T2535)),"WINCOMANGIANG",IF(ISNUMBER(SEARCH($V$37,T2535)),"WINCOMNINHTHUAN",IF(ISNUMBER(SEARCH($V$38,T2535)),"WINCOMTHAIBINH",IF(ISNUMBER(SEARCH($V$39,T2535)),"WINCOMGIALAI",IF(ISNUMBER(SEARCH($V$40,T2535)),"WINCOMHOABINH",IF(ISNUMBER(SEARCH($V$41,T2535)),"WINCOMQUANGNGAI",IF(ISNUMBER(SEARCH($V$42,T2535)),"WINCOMBINHTHUAN",IF(ISNUMBER(SEARCH($V$43,T2535)),"WINCOMDAKLAK",IF(ISNUMBER(SEARCH($V$44,T2535)),"WINCOMSOCTRANG",IF(ISNUMBER(SEARCH($V$45,T2535)),"WINCOMSONLA",IF(ISNUMBER(SEARCH($V$46,T2535)),"WINCOMKONTUM",IF(ISNUMBER(SEARCH($V$47,T2535)),"WINCOMPHUYEN",IF(ISNUMBER(SEARCH($V$48,T2535)),"WINCOMQUANGTRI",IF(ISNUMBER(SEARCH($V$49,T2535)),"WINCOMBINHDINH",IF(ISNUMBER(SEARCH($V$50,T2535)),"WINCOMCAOBANG",IF(ISNUMBER(SEARCH($V$51,T2535)),"WINCOMQUANGBINH",IF(ISNUMBER(SEARCH($V$52,T2535)),"WINCOMLAMDONG",IF(ISNUMBER(SEARCH($V$53,T2535)),"WINCOMVINHLONG",IF(ISNUMBER(SEARCH($V$54,T2535)),"WINCOMDONGTHAP",IF(ISNUMBER(SEARCH($V$55,T2535)),"WINCOMTIENGIANG",IF(ISNUMBER(SEARCH($V$56,T2535)),"WINCOMQUANGNINH",0))))))))))))))))))))))))))))))))))))))))))))))))))))))</f>
        <v>WINCOMHANOI</v>
      </c>
    </row>
    <row r="2536" spans="1:25" x14ac:dyDescent="0.2">
      <c r="A2536" t="s">
        <v>0</v>
      </c>
      <c r="B2536" t="s">
        <v>4017</v>
      </c>
      <c r="C2536" t="s">
        <v>31</v>
      </c>
      <c r="D2536" t="s">
        <v>20</v>
      </c>
      <c r="E2536" t="s">
        <v>4</v>
      </c>
      <c r="F2536" s="5">
        <f t="shared" si="157"/>
        <v>2</v>
      </c>
      <c r="G2536" s="2">
        <v>100364</v>
      </c>
      <c r="H2536" s="2">
        <v>110400.40000000001</v>
      </c>
      <c r="I2536" t="s">
        <v>5</v>
      </c>
      <c r="J2536" t="s">
        <v>21</v>
      </c>
      <c r="K2536" t="str">
        <f t="shared" si="158"/>
        <v>Giò tai lưỡi xào gói 250g</v>
      </c>
      <c r="L2536" s="8" t="str">
        <f>VLOOKUP(K2536,'[1]Mã Misa'!$B$2:$D$74,2,0)</f>
        <v>Giò Tai Lưỡi Xào 250g</v>
      </c>
      <c r="M2536" s="8" t="str">
        <f>VLOOKUP(L2536,'[1]Mã Misa'!$C$2:$D$74,2,0)</f>
        <v>GTLX250G</v>
      </c>
      <c r="N2536" s="2">
        <v>50182</v>
      </c>
      <c r="O2536" t="s">
        <v>4018</v>
      </c>
      <c r="P2536" s="8" t="str">
        <f t="shared" si="159"/>
        <v>0148922</v>
      </c>
      <c r="Q2536" s="8" t="e">
        <f t="array" ref="Q2536">IF(VLOOKUP(P2536,$AA$1:$AC$32,1,0)&lt;&gt;0,(P2536&amp;"A"),0)</f>
        <v>#N/A</v>
      </c>
      <c r="R2536" s="12">
        <v>44526</v>
      </c>
      <c r="S2536" t="s">
        <v>210</v>
      </c>
      <c r="T2536" s="8" t="str">
        <f t="shared" si="160"/>
        <v>VM+ HNI 70</v>
      </c>
      <c r="U2536" t="s">
        <v>6029</v>
      </c>
      <c r="Y2536" t="str">
        <f t="array" ref="Y2536">IF(ISNUMBER(SEARCH($V$3,T2536)),"WINCOMHANOI",IF(ISNUMBER(SEARCH($V$4,T2536)),"WINCOMHOCHIMINH",IF(ISNUMBER(SEARCH($V$5,T2536)),"WINCOMDANANG",IF(ISNUMBER(SEARCH($V$6,T2536)),"WINCOMHAIDUONG",IF(ISNUMBER(SEARCH($V$7,T2536)),"WINCOMQUANGNINH",IF(ISNUMBER(SEARCH($V$8,T2536)),"WINCOMHAIPHONG",IF(ISNUMBER(SEARCH($V$9,T2536)),"WINCOMBACGIANG",IF(ISNUMBER(SEARCH($V$10,T2536)),"WINCOMBACNINH",IF(ISNUMBER(SEARCH($V$11,T2536)),"WINCOMPHUTHO",IF(ISNUMBER(SEARCH($V$12,T2536)),"WINCOMHATINH",IF(ISNUMBER(SEARCH($V$13,T2536)),"WINCOMTHAINGUYEN",IF(ISNUMBER(SEARCH($V$14,T2536)),"WINCOMKHANHHOA",IF(ISNUMBER(SEARCH($V$15,T2536)),"WINCOMHUNGYEN",IF(ISNUMBER(SEARCH($V$16,T2536)),"WINCOMNGHEAN",IF(ISNUMBER(SEARCH($V$17,T2536)),"WINCOMLAOCAI",IF(ISNUMBER(SEARCH($V$18,T2536)),"WINCOMVUNGTAU",IF(ISNUMBER(SEARCH($V$19,T2536)),"WINCOMBINHDUONG",IF(ISNUMBER(SEARCH($V$20,T2536)),"WINCOMKIENGIANG",IF(ISNUMBER(SEARCH($V$21,T2536)),"WINCOMHANAM",IF(ISNUMBER(SEARCH($V$22,T2536)),"WINCOMNAMDINH",IF(ISNUMBER(SEARCH($V$23,T2536)),"WINCOMLANGSON",IF(ISNUMBER(SEARCH($V$24,T2536)),"WINCOMTHANHHOA",IF(ISNUMBER(SEARCH($V$25,T2536)),"WINCOMYENBAI",IF(ISNUMBER(SEARCH($V$26,T2536)),"WINCOMTUYENQUANG",IF(ISNUMBER(SEARCH($V$27,T2536)),"WINCOMHUE",IF(ISNUMBER(SEARCH($V$28,T2536)),"WINCOMQUANGNAM",IF(ISNUMBER(SEARCH($V$29,T2536)),"WINCOMVINHPHUC",IF(ISNUMBER(SEARCH($V$30,T2536)),"WINCOMHAGIANG",IF(ISNUMBER(SEARCH($V$31,T2536)),"WINCOMNINHBINH",IF(ISNUMBER(SEARCH($V$32,T2536)),"WINCOMTRAVINH",IF(ISNUMBER(SEARCH($V$33,T2536)),"WINCOMCANTHO",IF(ISNUMBER(SEARCH($V$34,T2536)),"WINCOMBENTRE",IF(ISNUMBER(SEARCH($V$35,T2536)),"WINCOMCAMAU",IF(ISNUMBER(SEARCH($V$36,T2536)),"WINCOMANGIANG",IF(ISNUMBER(SEARCH($V$37,T2536)),"WINCOMNINHTHUAN",IF(ISNUMBER(SEARCH($V$38,T2536)),"WINCOMTHAIBINH",IF(ISNUMBER(SEARCH($V$39,T2536)),"WINCOMGIALAI",IF(ISNUMBER(SEARCH($V$40,T2536)),"WINCOMHOABINH",IF(ISNUMBER(SEARCH($V$41,T2536)),"WINCOMQUANGNGAI",IF(ISNUMBER(SEARCH($V$42,T2536)),"WINCOMBINHTHUAN",IF(ISNUMBER(SEARCH($V$43,T2536)),"WINCOMDAKLAK",IF(ISNUMBER(SEARCH($V$44,T2536)),"WINCOMSOCTRANG",IF(ISNUMBER(SEARCH($V$45,T2536)),"WINCOMSONLA",IF(ISNUMBER(SEARCH($V$46,T2536)),"WINCOMKONTUM",IF(ISNUMBER(SEARCH($V$47,T2536)),"WINCOMPHUYEN",IF(ISNUMBER(SEARCH($V$48,T2536)),"WINCOMQUANGTRI",IF(ISNUMBER(SEARCH($V$49,T2536)),"WINCOMBINHDINH",IF(ISNUMBER(SEARCH($V$50,T2536)),"WINCOMCAOBANG",IF(ISNUMBER(SEARCH($V$51,T2536)),"WINCOMQUANGBINH",IF(ISNUMBER(SEARCH($V$52,T2536)),"WINCOMLAMDONG",IF(ISNUMBER(SEARCH($V$53,T2536)),"WINCOMVINHLONG",IF(ISNUMBER(SEARCH($V$54,T2536)),"WINCOMDONGTHAP",IF(ISNUMBER(SEARCH($V$55,T2536)),"WINCOMTIENGIANG",IF(ISNUMBER(SEARCH($V$56,T2536)),"WINCOMQUANGNINH",0))))))))))))))))))))))))))))))))))))))))))))))))))))))</f>
        <v>WINCOMHANOI</v>
      </c>
    </row>
    <row r="2537" spans="1:25" x14ac:dyDescent="0.2">
      <c r="A2537" t="s">
        <v>0</v>
      </c>
      <c r="B2537" t="s">
        <v>4019</v>
      </c>
      <c r="C2537" t="s">
        <v>2</v>
      </c>
      <c r="D2537" t="s">
        <v>45</v>
      </c>
      <c r="E2537" t="s">
        <v>4</v>
      </c>
      <c r="F2537" s="5">
        <f t="shared" si="157"/>
        <v>3</v>
      </c>
      <c r="G2537" s="2">
        <v>263361</v>
      </c>
      <c r="H2537" s="2">
        <v>289697.10000000003</v>
      </c>
      <c r="I2537" t="s">
        <v>5</v>
      </c>
      <c r="J2537" t="s">
        <v>46</v>
      </c>
      <c r="K2537" t="str">
        <f t="shared" si="158"/>
        <v>Bắp bò muối gói 200g</v>
      </c>
      <c r="L2537" s="8" t="str">
        <f>VLOOKUP(K2537,'[1]Mã Misa'!$B$2:$D$74,2,0)</f>
        <v>Bắp bò muối 200g</v>
      </c>
      <c r="M2537" s="8" t="str">
        <f>VLOOKUP(L2537,'[1]Mã Misa'!$C$2:$D$74,2,0)</f>
        <v>BBM200</v>
      </c>
      <c r="N2537" s="2">
        <v>87787</v>
      </c>
      <c r="O2537" t="s">
        <v>4020</v>
      </c>
      <c r="P2537" s="8" t="str">
        <f t="shared" si="159"/>
        <v>0045281</v>
      </c>
      <c r="Q2537" s="8" t="e">
        <f t="array" ref="Q2537">IF(VLOOKUP(P2537,$AA$1:$AC$32,1,0)&lt;&gt;0,(P2537&amp;"A"),0)</f>
        <v>#N/A</v>
      </c>
      <c r="R2537" s="12">
        <v>44526</v>
      </c>
      <c r="S2537" t="s">
        <v>4021</v>
      </c>
      <c r="T2537" s="8" t="str">
        <f t="shared" si="160"/>
        <v>VM+ HCM 56</v>
      </c>
      <c r="U2537" t="s">
        <v>7009</v>
      </c>
      <c r="Y2537" t="str">
        <f t="array" ref="Y2537">IF(ISNUMBER(SEARCH($V$3,T2537)),"WINCOMHANOI",IF(ISNUMBER(SEARCH($V$4,T2537)),"WINCOMHOCHIMINH",IF(ISNUMBER(SEARCH($V$5,T2537)),"WINCOMDANANG",IF(ISNUMBER(SEARCH($V$6,T2537)),"WINCOMHAIDUONG",IF(ISNUMBER(SEARCH($V$7,T2537)),"WINCOMQUANGNINH",IF(ISNUMBER(SEARCH($V$8,T2537)),"WINCOMHAIPHONG",IF(ISNUMBER(SEARCH($V$9,T2537)),"WINCOMBACGIANG",IF(ISNUMBER(SEARCH($V$10,T2537)),"WINCOMBACNINH",IF(ISNUMBER(SEARCH($V$11,T2537)),"WINCOMPHUTHO",IF(ISNUMBER(SEARCH($V$12,T2537)),"WINCOMHATINH",IF(ISNUMBER(SEARCH($V$13,T2537)),"WINCOMTHAINGUYEN",IF(ISNUMBER(SEARCH($V$14,T2537)),"WINCOMKHANHHOA",IF(ISNUMBER(SEARCH($V$15,T2537)),"WINCOMHUNGYEN",IF(ISNUMBER(SEARCH($V$16,T2537)),"WINCOMNGHEAN",IF(ISNUMBER(SEARCH($V$17,T2537)),"WINCOMLAOCAI",IF(ISNUMBER(SEARCH($V$18,T2537)),"WINCOMVUNGTAU",IF(ISNUMBER(SEARCH($V$19,T2537)),"WINCOMBINHDUONG",IF(ISNUMBER(SEARCH($V$20,T2537)),"WINCOMKIENGIANG",IF(ISNUMBER(SEARCH($V$21,T2537)),"WINCOMHANAM",IF(ISNUMBER(SEARCH($V$22,T2537)),"WINCOMNAMDINH",IF(ISNUMBER(SEARCH($V$23,T2537)),"WINCOMLANGSON",IF(ISNUMBER(SEARCH($V$24,T2537)),"WINCOMTHANHHOA",IF(ISNUMBER(SEARCH($V$25,T2537)),"WINCOMYENBAI",IF(ISNUMBER(SEARCH($V$26,T2537)),"WINCOMTUYENQUANG",IF(ISNUMBER(SEARCH($V$27,T2537)),"WINCOMHUE",IF(ISNUMBER(SEARCH($V$28,T2537)),"WINCOMQUANGNAM",IF(ISNUMBER(SEARCH($V$29,T2537)),"WINCOMVINHPHUC",IF(ISNUMBER(SEARCH($V$30,T2537)),"WINCOMHAGIANG",IF(ISNUMBER(SEARCH($V$31,T2537)),"WINCOMNINHBINH",IF(ISNUMBER(SEARCH($V$32,T2537)),"WINCOMTRAVINH",IF(ISNUMBER(SEARCH($V$33,T2537)),"WINCOMCANTHO",IF(ISNUMBER(SEARCH($V$34,T2537)),"WINCOMBENTRE",IF(ISNUMBER(SEARCH($V$35,T2537)),"WINCOMCAMAU",IF(ISNUMBER(SEARCH($V$36,T2537)),"WINCOMANGIANG",IF(ISNUMBER(SEARCH($V$37,T2537)),"WINCOMNINHTHUAN",IF(ISNUMBER(SEARCH($V$38,T2537)),"WINCOMTHAIBINH",IF(ISNUMBER(SEARCH($V$39,T2537)),"WINCOMGIALAI",IF(ISNUMBER(SEARCH($V$40,T2537)),"WINCOMHOABINH",IF(ISNUMBER(SEARCH($V$41,T2537)),"WINCOMQUANGNGAI",IF(ISNUMBER(SEARCH($V$42,T2537)),"WINCOMBINHTHUAN",IF(ISNUMBER(SEARCH($V$43,T2537)),"WINCOMDAKLAK",IF(ISNUMBER(SEARCH($V$44,T2537)),"WINCOMSOCTRANG",IF(ISNUMBER(SEARCH($V$45,T2537)),"WINCOMSONLA",IF(ISNUMBER(SEARCH($V$46,T2537)),"WINCOMKONTUM",IF(ISNUMBER(SEARCH($V$47,T2537)),"WINCOMPHUYEN",IF(ISNUMBER(SEARCH($V$48,T2537)),"WINCOMQUANGTRI",IF(ISNUMBER(SEARCH($V$49,T2537)),"WINCOMBINHDINH",IF(ISNUMBER(SEARCH($V$50,T2537)),"WINCOMCAOBANG",IF(ISNUMBER(SEARCH($V$51,T2537)),"WINCOMQUANGBINH",IF(ISNUMBER(SEARCH($V$52,T2537)),"WINCOMLAMDONG",IF(ISNUMBER(SEARCH($V$53,T2537)),"WINCOMVINHLONG",IF(ISNUMBER(SEARCH($V$54,T2537)),"WINCOMDONGTHAP",IF(ISNUMBER(SEARCH($V$55,T2537)),"WINCOMTIENGIANG",IF(ISNUMBER(SEARCH($V$56,T2537)),"WINCOMQUANGNINH",0))))))))))))))))))))))))))))))))))))))))))))))))))))))</f>
        <v>WINCOMHOCHIMINH</v>
      </c>
    </row>
    <row r="2538" spans="1:25" x14ac:dyDescent="0.2">
      <c r="A2538" t="s">
        <v>0</v>
      </c>
      <c r="B2538" t="s">
        <v>4019</v>
      </c>
      <c r="C2538" t="s">
        <v>31</v>
      </c>
      <c r="D2538" t="s">
        <v>15</v>
      </c>
      <c r="E2538" t="s">
        <v>4</v>
      </c>
      <c r="F2538" s="5">
        <f t="shared" si="157"/>
        <v>2</v>
      </c>
      <c r="G2538" s="2">
        <v>120616</v>
      </c>
      <c r="H2538" s="2">
        <v>132677.6</v>
      </c>
      <c r="I2538" t="s">
        <v>5</v>
      </c>
      <c r="J2538" t="s">
        <v>16</v>
      </c>
      <c r="K2538" t="str">
        <f t="shared" si="158"/>
        <v>_Chả nướng 300g</v>
      </c>
      <c r="L2538" s="8" t="str">
        <f>VLOOKUP(K2538,'[1]Mã Misa'!$B$2:$D$74,2,0)</f>
        <v>Chả nướng 300g</v>
      </c>
      <c r="M2538" s="8" t="str">
        <f>VLOOKUP(L2538,'[1]Mã Misa'!$C$2:$D$74,2,0)</f>
        <v>CN300</v>
      </c>
      <c r="N2538" s="2">
        <v>60308</v>
      </c>
      <c r="O2538" t="s">
        <v>4020</v>
      </c>
      <c r="P2538" s="8" t="str">
        <f t="shared" si="159"/>
        <v>0045281</v>
      </c>
      <c r="Q2538" s="8" t="e">
        <f t="array" ref="Q2538">IF(VLOOKUP(P2538,$AA$1:$AC$32,1,0)&lt;&gt;0,(P2538&amp;"A"),0)</f>
        <v>#N/A</v>
      </c>
      <c r="R2538" s="12">
        <v>44526</v>
      </c>
      <c r="S2538" t="s">
        <v>4021</v>
      </c>
      <c r="T2538" s="8" t="str">
        <f t="shared" si="160"/>
        <v>VM+ HCM 56</v>
      </c>
      <c r="U2538" t="s">
        <v>7009</v>
      </c>
      <c r="Y2538" t="str">
        <f t="array" ref="Y2538">IF(ISNUMBER(SEARCH($V$3,T2538)),"WINCOMHANOI",IF(ISNUMBER(SEARCH($V$4,T2538)),"WINCOMHOCHIMINH",IF(ISNUMBER(SEARCH($V$5,T2538)),"WINCOMDANANG",IF(ISNUMBER(SEARCH($V$6,T2538)),"WINCOMHAIDUONG",IF(ISNUMBER(SEARCH($V$7,T2538)),"WINCOMQUANGNINH",IF(ISNUMBER(SEARCH($V$8,T2538)),"WINCOMHAIPHONG",IF(ISNUMBER(SEARCH($V$9,T2538)),"WINCOMBACGIANG",IF(ISNUMBER(SEARCH($V$10,T2538)),"WINCOMBACNINH",IF(ISNUMBER(SEARCH($V$11,T2538)),"WINCOMPHUTHO",IF(ISNUMBER(SEARCH($V$12,T2538)),"WINCOMHATINH",IF(ISNUMBER(SEARCH($V$13,T2538)),"WINCOMTHAINGUYEN",IF(ISNUMBER(SEARCH($V$14,T2538)),"WINCOMKHANHHOA",IF(ISNUMBER(SEARCH($V$15,T2538)),"WINCOMHUNGYEN",IF(ISNUMBER(SEARCH($V$16,T2538)),"WINCOMNGHEAN",IF(ISNUMBER(SEARCH($V$17,T2538)),"WINCOMLAOCAI",IF(ISNUMBER(SEARCH($V$18,T2538)),"WINCOMVUNGTAU",IF(ISNUMBER(SEARCH($V$19,T2538)),"WINCOMBINHDUONG",IF(ISNUMBER(SEARCH($V$20,T2538)),"WINCOMKIENGIANG",IF(ISNUMBER(SEARCH($V$21,T2538)),"WINCOMHANAM",IF(ISNUMBER(SEARCH($V$22,T2538)),"WINCOMNAMDINH",IF(ISNUMBER(SEARCH($V$23,T2538)),"WINCOMLANGSON",IF(ISNUMBER(SEARCH($V$24,T2538)),"WINCOMTHANHHOA",IF(ISNUMBER(SEARCH($V$25,T2538)),"WINCOMYENBAI",IF(ISNUMBER(SEARCH($V$26,T2538)),"WINCOMTUYENQUANG",IF(ISNUMBER(SEARCH($V$27,T2538)),"WINCOMHUE",IF(ISNUMBER(SEARCH($V$28,T2538)),"WINCOMQUANGNAM",IF(ISNUMBER(SEARCH($V$29,T2538)),"WINCOMVINHPHUC",IF(ISNUMBER(SEARCH($V$30,T2538)),"WINCOMHAGIANG",IF(ISNUMBER(SEARCH($V$31,T2538)),"WINCOMNINHBINH",IF(ISNUMBER(SEARCH($V$32,T2538)),"WINCOMTRAVINH",IF(ISNUMBER(SEARCH($V$33,T2538)),"WINCOMCANTHO",IF(ISNUMBER(SEARCH($V$34,T2538)),"WINCOMBENTRE",IF(ISNUMBER(SEARCH($V$35,T2538)),"WINCOMCAMAU",IF(ISNUMBER(SEARCH($V$36,T2538)),"WINCOMANGIANG",IF(ISNUMBER(SEARCH($V$37,T2538)),"WINCOMNINHTHUAN",IF(ISNUMBER(SEARCH($V$38,T2538)),"WINCOMTHAIBINH",IF(ISNUMBER(SEARCH($V$39,T2538)),"WINCOMGIALAI",IF(ISNUMBER(SEARCH($V$40,T2538)),"WINCOMHOABINH",IF(ISNUMBER(SEARCH($V$41,T2538)),"WINCOMQUANGNGAI",IF(ISNUMBER(SEARCH($V$42,T2538)),"WINCOMBINHTHUAN",IF(ISNUMBER(SEARCH($V$43,T2538)),"WINCOMDAKLAK",IF(ISNUMBER(SEARCH($V$44,T2538)),"WINCOMSOCTRANG",IF(ISNUMBER(SEARCH($V$45,T2538)),"WINCOMSONLA",IF(ISNUMBER(SEARCH($V$46,T2538)),"WINCOMKONTUM",IF(ISNUMBER(SEARCH($V$47,T2538)),"WINCOMPHUYEN",IF(ISNUMBER(SEARCH($V$48,T2538)),"WINCOMQUANGTRI",IF(ISNUMBER(SEARCH($V$49,T2538)),"WINCOMBINHDINH",IF(ISNUMBER(SEARCH($V$50,T2538)),"WINCOMCAOBANG",IF(ISNUMBER(SEARCH($V$51,T2538)),"WINCOMQUANGBINH",IF(ISNUMBER(SEARCH($V$52,T2538)),"WINCOMLAMDONG",IF(ISNUMBER(SEARCH($V$53,T2538)),"WINCOMVINHLONG",IF(ISNUMBER(SEARCH($V$54,T2538)),"WINCOMDONGTHAP",IF(ISNUMBER(SEARCH($V$55,T2538)),"WINCOMTIENGIANG",IF(ISNUMBER(SEARCH($V$56,T2538)),"WINCOMQUANGNINH",0))))))))))))))))))))))))))))))))))))))))))))))))))))))</f>
        <v>WINCOMHOCHIMINH</v>
      </c>
    </row>
    <row r="2539" spans="1:25" x14ac:dyDescent="0.2">
      <c r="A2539" t="s">
        <v>0</v>
      </c>
      <c r="B2539" t="s">
        <v>4019</v>
      </c>
      <c r="C2539" t="s">
        <v>34</v>
      </c>
      <c r="D2539" t="s">
        <v>39</v>
      </c>
      <c r="E2539" t="s">
        <v>4</v>
      </c>
      <c r="F2539" s="5">
        <f t="shared" si="157"/>
        <v>4</v>
      </c>
      <c r="G2539" s="2">
        <v>184000</v>
      </c>
      <c r="H2539" s="2">
        <v>202400.00000000003</v>
      </c>
      <c r="I2539" t="s">
        <v>5</v>
      </c>
      <c r="J2539" t="s">
        <v>40</v>
      </c>
      <c r="K2539" t="str">
        <f t="shared" si="158"/>
        <v>Mộc nấm hương gói 250g</v>
      </c>
      <c r="L2539" s="8" t="str">
        <f>VLOOKUP(K2539,'[1]Mã Misa'!$B$2:$D$74,2,0)</f>
        <v>Mộc Nấm Hương 250g</v>
      </c>
      <c r="M2539" s="8" t="str">
        <f>VLOOKUP(L2539,'[1]Mã Misa'!$C$2:$D$74,2,0)</f>
        <v>MNH250</v>
      </c>
      <c r="N2539" s="2">
        <v>46000</v>
      </c>
      <c r="O2539" t="s">
        <v>4020</v>
      </c>
      <c r="P2539" s="8" t="str">
        <f t="shared" si="159"/>
        <v>0045281</v>
      </c>
      <c r="Q2539" s="8" t="e">
        <f t="array" ref="Q2539">IF(VLOOKUP(P2539,$AA$1:$AC$32,1,0)&lt;&gt;0,(P2539&amp;"A"),0)</f>
        <v>#N/A</v>
      </c>
      <c r="R2539" s="12">
        <v>44526</v>
      </c>
      <c r="S2539" t="s">
        <v>4021</v>
      </c>
      <c r="T2539" s="8" t="str">
        <f t="shared" si="160"/>
        <v>VM+ HCM 56</v>
      </c>
      <c r="U2539" t="s">
        <v>7009</v>
      </c>
      <c r="Y2539" t="str">
        <f t="array" ref="Y2539">IF(ISNUMBER(SEARCH($V$3,T2539)),"WINCOMHANOI",IF(ISNUMBER(SEARCH($V$4,T2539)),"WINCOMHOCHIMINH",IF(ISNUMBER(SEARCH($V$5,T2539)),"WINCOMDANANG",IF(ISNUMBER(SEARCH($V$6,T2539)),"WINCOMHAIDUONG",IF(ISNUMBER(SEARCH($V$7,T2539)),"WINCOMQUANGNINH",IF(ISNUMBER(SEARCH($V$8,T2539)),"WINCOMHAIPHONG",IF(ISNUMBER(SEARCH($V$9,T2539)),"WINCOMBACGIANG",IF(ISNUMBER(SEARCH($V$10,T2539)),"WINCOMBACNINH",IF(ISNUMBER(SEARCH($V$11,T2539)),"WINCOMPHUTHO",IF(ISNUMBER(SEARCH($V$12,T2539)),"WINCOMHATINH",IF(ISNUMBER(SEARCH($V$13,T2539)),"WINCOMTHAINGUYEN",IF(ISNUMBER(SEARCH($V$14,T2539)),"WINCOMKHANHHOA",IF(ISNUMBER(SEARCH($V$15,T2539)),"WINCOMHUNGYEN",IF(ISNUMBER(SEARCH($V$16,T2539)),"WINCOMNGHEAN",IF(ISNUMBER(SEARCH($V$17,T2539)),"WINCOMLAOCAI",IF(ISNUMBER(SEARCH($V$18,T2539)),"WINCOMVUNGTAU",IF(ISNUMBER(SEARCH($V$19,T2539)),"WINCOMBINHDUONG",IF(ISNUMBER(SEARCH($V$20,T2539)),"WINCOMKIENGIANG",IF(ISNUMBER(SEARCH($V$21,T2539)),"WINCOMHANAM",IF(ISNUMBER(SEARCH($V$22,T2539)),"WINCOMNAMDINH",IF(ISNUMBER(SEARCH($V$23,T2539)),"WINCOMLANGSON",IF(ISNUMBER(SEARCH($V$24,T2539)),"WINCOMTHANHHOA",IF(ISNUMBER(SEARCH($V$25,T2539)),"WINCOMYENBAI",IF(ISNUMBER(SEARCH($V$26,T2539)),"WINCOMTUYENQUANG",IF(ISNUMBER(SEARCH($V$27,T2539)),"WINCOMHUE",IF(ISNUMBER(SEARCH($V$28,T2539)),"WINCOMQUANGNAM",IF(ISNUMBER(SEARCH($V$29,T2539)),"WINCOMVINHPHUC",IF(ISNUMBER(SEARCH($V$30,T2539)),"WINCOMHAGIANG",IF(ISNUMBER(SEARCH($V$31,T2539)),"WINCOMNINHBINH",IF(ISNUMBER(SEARCH($V$32,T2539)),"WINCOMTRAVINH",IF(ISNUMBER(SEARCH($V$33,T2539)),"WINCOMCANTHO",IF(ISNUMBER(SEARCH($V$34,T2539)),"WINCOMBENTRE",IF(ISNUMBER(SEARCH($V$35,T2539)),"WINCOMCAMAU",IF(ISNUMBER(SEARCH($V$36,T2539)),"WINCOMANGIANG",IF(ISNUMBER(SEARCH($V$37,T2539)),"WINCOMNINHTHUAN",IF(ISNUMBER(SEARCH($V$38,T2539)),"WINCOMTHAIBINH",IF(ISNUMBER(SEARCH($V$39,T2539)),"WINCOMGIALAI",IF(ISNUMBER(SEARCH($V$40,T2539)),"WINCOMHOABINH",IF(ISNUMBER(SEARCH($V$41,T2539)),"WINCOMQUANGNGAI",IF(ISNUMBER(SEARCH($V$42,T2539)),"WINCOMBINHTHUAN",IF(ISNUMBER(SEARCH($V$43,T2539)),"WINCOMDAKLAK",IF(ISNUMBER(SEARCH($V$44,T2539)),"WINCOMSOCTRANG",IF(ISNUMBER(SEARCH($V$45,T2539)),"WINCOMSONLA",IF(ISNUMBER(SEARCH($V$46,T2539)),"WINCOMKONTUM",IF(ISNUMBER(SEARCH($V$47,T2539)),"WINCOMPHUYEN",IF(ISNUMBER(SEARCH($V$48,T2539)),"WINCOMQUANGTRI",IF(ISNUMBER(SEARCH($V$49,T2539)),"WINCOMBINHDINH",IF(ISNUMBER(SEARCH($V$50,T2539)),"WINCOMCAOBANG",IF(ISNUMBER(SEARCH($V$51,T2539)),"WINCOMQUANGBINH",IF(ISNUMBER(SEARCH($V$52,T2539)),"WINCOMLAMDONG",IF(ISNUMBER(SEARCH($V$53,T2539)),"WINCOMVINHLONG",IF(ISNUMBER(SEARCH($V$54,T2539)),"WINCOMDONGTHAP",IF(ISNUMBER(SEARCH($V$55,T2539)),"WINCOMTIENGIANG",IF(ISNUMBER(SEARCH($V$56,T2539)),"WINCOMQUANGNINH",0))))))))))))))))))))))))))))))))))))))))))))))))))))))</f>
        <v>WINCOMHOCHIMINH</v>
      </c>
    </row>
    <row r="2540" spans="1:25" x14ac:dyDescent="0.2">
      <c r="A2540" t="s">
        <v>0</v>
      </c>
      <c r="B2540" t="s">
        <v>4022</v>
      </c>
      <c r="C2540" t="s">
        <v>2</v>
      </c>
      <c r="D2540" t="s">
        <v>62</v>
      </c>
      <c r="E2540" t="s">
        <v>4</v>
      </c>
      <c r="F2540" s="5">
        <f t="shared" si="157"/>
        <v>1</v>
      </c>
      <c r="G2540" s="2">
        <v>105400</v>
      </c>
      <c r="H2540" s="2">
        <v>115940.00000000001</v>
      </c>
      <c r="I2540" t="s">
        <v>5</v>
      </c>
      <c r="J2540" t="s">
        <v>63</v>
      </c>
      <c r="K2540" t="str">
        <f t="shared" si="158"/>
        <v>_Đùi gà sốt cay 500g</v>
      </c>
      <c r="L2540" s="8" t="str">
        <f>VLOOKUP(K2540,'[1]Mã Misa'!$B$2:$D$74,2,0)</f>
        <v>Đùi gà sốt cay 500g</v>
      </c>
      <c r="M2540" s="8" t="str">
        <f>VLOOKUP(L2540,'[1]Mã Misa'!$C$2:$D$74,2,0)</f>
        <v>DGSC500</v>
      </c>
      <c r="N2540" s="2">
        <v>105400</v>
      </c>
      <c r="O2540" t="s">
        <v>4023</v>
      </c>
      <c r="P2540" s="8" t="str">
        <f t="shared" si="159"/>
        <v>0002140</v>
      </c>
      <c r="Q2540" s="8" t="e">
        <f t="array" ref="Q2540">IF(VLOOKUP(P2540,$AA$1:$AC$32,1,0)&lt;&gt;0,(P2540&amp;"A"),0)</f>
        <v>#N/A</v>
      </c>
      <c r="R2540" s="12">
        <v>44526</v>
      </c>
      <c r="S2540" t="s">
        <v>4024</v>
      </c>
      <c r="T2540" s="8" t="str">
        <f t="shared" si="160"/>
        <v>VM+ HTH 26</v>
      </c>
      <c r="U2540" t="s">
        <v>7010</v>
      </c>
      <c r="Y2540" t="str">
        <f t="array" ref="Y2540">IF(ISNUMBER(SEARCH($V$3,T2540)),"WINCOMHANOI",IF(ISNUMBER(SEARCH($V$4,T2540)),"WINCOMHOCHIMINH",IF(ISNUMBER(SEARCH($V$5,T2540)),"WINCOMDANANG",IF(ISNUMBER(SEARCH($V$6,T2540)),"WINCOMHAIDUONG",IF(ISNUMBER(SEARCH($V$7,T2540)),"WINCOMQUANGNINH",IF(ISNUMBER(SEARCH($V$8,T2540)),"WINCOMHAIPHONG",IF(ISNUMBER(SEARCH($V$9,T2540)),"WINCOMBACGIANG",IF(ISNUMBER(SEARCH($V$10,T2540)),"WINCOMBACNINH",IF(ISNUMBER(SEARCH($V$11,T2540)),"WINCOMPHUTHO",IF(ISNUMBER(SEARCH($V$12,T2540)),"WINCOMHATINH",IF(ISNUMBER(SEARCH($V$13,T2540)),"WINCOMTHAINGUYEN",IF(ISNUMBER(SEARCH($V$14,T2540)),"WINCOMKHANHHOA",IF(ISNUMBER(SEARCH($V$15,T2540)),"WINCOMHUNGYEN",IF(ISNUMBER(SEARCH($V$16,T2540)),"WINCOMNGHEAN",IF(ISNUMBER(SEARCH($V$17,T2540)),"WINCOMLAOCAI",IF(ISNUMBER(SEARCH($V$18,T2540)),"WINCOMVUNGTAU",IF(ISNUMBER(SEARCH($V$19,T2540)),"WINCOMBINHDUONG",IF(ISNUMBER(SEARCH($V$20,T2540)),"WINCOMKIENGIANG",IF(ISNUMBER(SEARCH($V$21,T2540)),"WINCOMHANAM",IF(ISNUMBER(SEARCH($V$22,T2540)),"WINCOMNAMDINH",IF(ISNUMBER(SEARCH($V$23,T2540)),"WINCOMLANGSON",IF(ISNUMBER(SEARCH($V$24,T2540)),"WINCOMTHANHHOA",IF(ISNUMBER(SEARCH($V$25,T2540)),"WINCOMYENBAI",IF(ISNUMBER(SEARCH($V$26,T2540)),"WINCOMTUYENQUANG",IF(ISNUMBER(SEARCH($V$27,T2540)),"WINCOMHUE",IF(ISNUMBER(SEARCH($V$28,T2540)),"WINCOMQUANGNAM",IF(ISNUMBER(SEARCH($V$29,T2540)),"WINCOMVINHPHUC",IF(ISNUMBER(SEARCH($V$30,T2540)),"WINCOMHAGIANG",IF(ISNUMBER(SEARCH($V$31,T2540)),"WINCOMNINHBINH",IF(ISNUMBER(SEARCH($V$32,T2540)),"WINCOMTRAVINH",IF(ISNUMBER(SEARCH($V$33,T2540)),"WINCOMCANTHO",IF(ISNUMBER(SEARCH($V$34,T2540)),"WINCOMBENTRE",IF(ISNUMBER(SEARCH($V$35,T2540)),"WINCOMCAMAU",IF(ISNUMBER(SEARCH($V$36,T2540)),"WINCOMANGIANG",IF(ISNUMBER(SEARCH($V$37,T2540)),"WINCOMNINHTHUAN",IF(ISNUMBER(SEARCH($V$38,T2540)),"WINCOMTHAIBINH",IF(ISNUMBER(SEARCH($V$39,T2540)),"WINCOMGIALAI",IF(ISNUMBER(SEARCH($V$40,T2540)),"WINCOMHOABINH",IF(ISNUMBER(SEARCH($V$41,T2540)),"WINCOMQUANGNGAI",IF(ISNUMBER(SEARCH($V$42,T2540)),"WINCOMBINHTHUAN",IF(ISNUMBER(SEARCH($V$43,T2540)),"WINCOMDAKLAK",IF(ISNUMBER(SEARCH($V$44,T2540)),"WINCOMSOCTRANG",IF(ISNUMBER(SEARCH($V$45,T2540)),"WINCOMSONLA",IF(ISNUMBER(SEARCH($V$46,T2540)),"WINCOMKONTUM",IF(ISNUMBER(SEARCH($V$47,T2540)),"WINCOMPHUYEN",IF(ISNUMBER(SEARCH($V$48,T2540)),"WINCOMQUANGTRI",IF(ISNUMBER(SEARCH($V$49,T2540)),"WINCOMBINHDINH",IF(ISNUMBER(SEARCH($V$50,T2540)),"WINCOMCAOBANG",IF(ISNUMBER(SEARCH($V$51,T2540)),"WINCOMQUANGBINH",IF(ISNUMBER(SEARCH($V$52,T2540)),"WINCOMLAMDONG",IF(ISNUMBER(SEARCH($V$53,T2540)),"WINCOMVINHLONG",IF(ISNUMBER(SEARCH($V$54,T2540)),"WINCOMDONGTHAP",IF(ISNUMBER(SEARCH($V$55,T2540)),"WINCOMTIENGIANG",IF(ISNUMBER(SEARCH($V$56,T2540)),"WINCOMQUANGNINH",0))))))))))))))))))))))))))))))))))))))))))))))))))))))</f>
        <v>WINCOMHATINH</v>
      </c>
    </row>
    <row r="2541" spans="1:25" x14ac:dyDescent="0.2">
      <c r="A2541" t="s">
        <v>0</v>
      </c>
      <c r="B2541" t="s">
        <v>4025</v>
      </c>
      <c r="C2541" t="s">
        <v>2</v>
      </c>
      <c r="D2541" t="s">
        <v>62</v>
      </c>
      <c r="E2541" t="s">
        <v>4</v>
      </c>
      <c r="F2541" s="5">
        <f t="shared" si="157"/>
        <v>1</v>
      </c>
      <c r="G2541" s="2">
        <v>105400</v>
      </c>
      <c r="H2541" s="2">
        <v>115940.00000000001</v>
      </c>
      <c r="I2541" t="s">
        <v>5</v>
      </c>
      <c r="J2541" t="s">
        <v>63</v>
      </c>
      <c r="K2541" t="str">
        <f t="shared" si="158"/>
        <v>_Đùi gà sốt cay 500g</v>
      </c>
      <c r="L2541" s="8" t="str">
        <f>VLOOKUP(K2541,'[1]Mã Misa'!$B$2:$D$74,2,0)</f>
        <v>Đùi gà sốt cay 500g</v>
      </c>
      <c r="M2541" s="8" t="str">
        <f>VLOOKUP(L2541,'[1]Mã Misa'!$C$2:$D$74,2,0)</f>
        <v>DGSC500</v>
      </c>
      <c r="N2541" s="2">
        <v>105400</v>
      </c>
      <c r="O2541" t="s">
        <v>4026</v>
      </c>
      <c r="P2541" s="8" t="str">
        <f t="shared" si="159"/>
        <v>0148929</v>
      </c>
      <c r="Q2541" s="8" t="e">
        <f t="array" ref="Q2541">IF(VLOOKUP(P2541,$AA$1:$AC$32,1,0)&lt;&gt;0,(P2541&amp;"A"),0)</f>
        <v>#N/A</v>
      </c>
      <c r="R2541" s="12">
        <v>44526</v>
      </c>
      <c r="S2541" t="s">
        <v>2021</v>
      </c>
      <c r="T2541" s="8" t="str">
        <f t="shared" si="160"/>
        <v xml:space="preserve">VM+ HNI 3 </v>
      </c>
      <c r="U2541" t="s">
        <v>6556</v>
      </c>
      <c r="Y2541" t="str">
        <f t="array" ref="Y2541">IF(ISNUMBER(SEARCH($V$3,T2541)),"WINCOMHANOI",IF(ISNUMBER(SEARCH($V$4,T2541)),"WINCOMHOCHIMINH",IF(ISNUMBER(SEARCH($V$5,T2541)),"WINCOMDANANG",IF(ISNUMBER(SEARCH($V$6,T2541)),"WINCOMHAIDUONG",IF(ISNUMBER(SEARCH($V$7,T2541)),"WINCOMQUANGNINH",IF(ISNUMBER(SEARCH($V$8,T2541)),"WINCOMHAIPHONG",IF(ISNUMBER(SEARCH($V$9,T2541)),"WINCOMBACGIANG",IF(ISNUMBER(SEARCH($V$10,T2541)),"WINCOMBACNINH",IF(ISNUMBER(SEARCH($V$11,T2541)),"WINCOMPHUTHO",IF(ISNUMBER(SEARCH($V$12,T2541)),"WINCOMHATINH",IF(ISNUMBER(SEARCH($V$13,T2541)),"WINCOMTHAINGUYEN",IF(ISNUMBER(SEARCH($V$14,T2541)),"WINCOMKHANHHOA",IF(ISNUMBER(SEARCH($V$15,T2541)),"WINCOMHUNGYEN",IF(ISNUMBER(SEARCH($V$16,T2541)),"WINCOMNGHEAN",IF(ISNUMBER(SEARCH($V$17,T2541)),"WINCOMLAOCAI",IF(ISNUMBER(SEARCH($V$18,T2541)),"WINCOMVUNGTAU",IF(ISNUMBER(SEARCH($V$19,T2541)),"WINCOMBINHDUONG",IF(ISNUMBER(SEARCH($V$20,T2541)),"WINCOMKIENGIANG",IF(ISNUMBER(SEARCH($V$21,T2541)),"WINCOMHANAM",IF(ISNUMBER(SEARCH($V$22,T2541)),"WINCOMNAMDINH",IF(ISNUMBER(SEARCH($V$23,T2541)),"WINCOMLANGSON",IF(ISNUMBER(SEARCH($V$24,T2541)),"WINCOMTHANHHOA",IF(ISNUMBER(SEARCH($V$25,T2541)),"WINCOMYENBAI",IF(ISNUMBER(SEARCH($V$26,T2541)),"WINCOMTUYENQUANG",IF(ISNUMBER(SEARCH($V$27,T2541)),"WINCOMHUE",IF(ISNUMBER(SEARCH($V$28,T2541)),"WINCOMQUANGNAM",IF(ISNUMBER(SEARCH($V$29,T2541)),"WINCOMVINHPHUC",IF(ISNUMBER(SEARCH($V$30,T2541)),"WINCOMHAGIANG",IF(ISNUMBER(SEARCH($V$31,T2541)),"WINCOMNINHBINH",IF(ISNUMBER(SEARCH($V$32,T2541)),"WINCOMTRAVINH",IF(ISNUMBER(SEARCH($V$33,T2541)),"WINCOMCANTHO",IF(ISNUMBER(SEARCH($V$34,T2541)),"WINCOMBENTRE",IF(ISNUMBER(SEARCH($V$35,T2541)),"WINCOMCAMAU",IF(ISNUMBER(SEARCH($V$36,T2541)),"WINCOMANGIANG",IF(ISNUMBER(SEARCH($V$37,T2541)),"WINCOMNINHTHUAN",IF(ISNUMBER(SEARCH($V$38,T2541)),"WINCOMTHAIBINH",IF(ISNUMBER(SEARCH($V$39,T2541)),"WINCOMGIALAI",IF(ISNUMBER(SEARCH($V$40,T2541)),"WINCOMHOABINH",IF(ISNUMBER(SEARCH($V$41,T2541)),"WINCOMQUANGNGAI",IF(ISNUMBER(SEARCH($V$42,T2541)),"WINCOMBINHTHUAN",IF(ISNUMBER(SEARCH($V$43,T2541)),"WINCOMDAKLAK",IF(ISNUMBER(SEARCH($V$44,T2541)),"WINCOMSOCTRANG",IF(ISNUMBER(SEARCH($V$45,T2541)),"WINCOMSONLA",IF(ISNUMBER(SEARCH($V$46,T2541)),"WINCOMKONTUM",IF(ISNUMBER(SEARCH($V$47,T2541)),"WINCOMPHUYEN",IF(ISNUMBER(SEARCH($V$48,T2541)),"WINCOMQUANGTRI",IF(ISNUMBER(SEARCH($V$49,T2541)),"WINCOMBINHDINH",IF(ISNUMBER(SEARCH($V$50,T2541)),"WINCOMCAOBANG",IF(ISNUMBER(SEARCH($V$51,T2541)),"WINCOMQUANGBINH",IF(ISNUMBER(SEARCH($V$52,T2541)),"WINCOMLAMDONG",IF(ISNUMBER(SEARCH($V$53,T2541)),"WINCOMVINHLONG",IF(ISNUMBER(SEARCH($V$54,T2541)),"WINCOMDONGTHAP",IF(ISNUMBER(SEARCH($V$55,T2541)),"WINCOMTIENGIANG",IF(ISNUMBER(SEARCH($V$56,T2541)),"WINCOMQUANGNINH",0))))))))))))))))))))))))))))))))))))))))))))))))))))))</f>
        <v>WINCOMHANOI</v>
      </c>
    </row>
    <row r="2542" spans="1:25" x14ac:dyDescent="0.2">
      <c r="A2542" t="s">
        <v>0</v>
      </c>
      <c r="B2542" t="s">
        <v>4027</v>
      </c>
      <c r="C2542" t="s">
        <v>2</v>
      </c>
      <c r="D2542" t="s">
        <v>62</v>
      </c>
      <c r="E2542" t="s">
        <v>4</v>
      </c>
      <c r="F2542" s="5">
        <f t="shared" si="157"/>
        <v>4</v>
      </c>
      <c r="G2542" s="2">
        <v>421600</v>
      </c>
      <c r="H2542" s="2">
        <v>463760.00000000006</v>
      </c>
      <c r="I2542" t="s">
        <v>5</v>
      </c>
      <c r="J2542" t="s">
        <v>63</v>
      </c>
      <c r="K2542" t="str">
        <f t="shared" si="158"/>
        <v>_Đùi gà sốt cay 500g</v>
      </c>
      <c r="L2542" s="8" t="str">
        <f>VLOOKUP(K2542,'[1]Mã Misa'!$B$2:$D$74,2,0)</f>
        <v>Đùi gà sốt cay 500g</v>
      </c>
      <c r="M2542" s="8" t="str">
        <f>VLOOKUP(L2542,'[1]Mã Misa'!$C$2:$D$74,2,0)</f>
        <v>DGSC500</v>
      </c>
      <c r="N2542" s="2">
        <v>105400</v>
      </c>
      <c r="O2542" t="s">
        <v>4028</v>
      </c>
      <c r="P2542" s="8" t="str">
        <f t="shared" si="159"/>
        <v>0045284</v>
      </c>
      <c r="Q2542" s="8" t="e">
        <f t="array" ref="Q2542">IF(VLOOKUP(P2542,$AA$1:$AC$32,1,0)&lt;&gt;0,(P2542&amp;"A"),0)</f>
        <v>#N/A</v>
      </c>
      <c r="R2542" s="12">
        <v>44526</v>
      </c>
      <c r="S2542" t="s">
        <v>4029</v>
      </c>
      <c r="T2542" s="8" t="str">
        <f t="shared" si="160"/>
        <v>VM+ HCM 31</v>
      </c>
      <c r="U2542" t="s">
        <v>7011</v>
      </c>
      <c r="Y2542" t="str">
        <f t="array" ref="Y2542">IF(ISNUMBER(SEARCH($V$3,T2542)),"WINCOMHANOI",IF(ISNUMBER(SEARCH($V$4,T2542)),"WINCOMHOCHIMINH",IF(ISNUMBER(SEARCH($V$5,T2542)),"WINCOMDANANG",IF(ISNUMBER(SEARCH($V$6,T2542)),"WINCOMHAIDUONG",IF(ISNUMBER(SEARCH($V$7,T2542)),"WINCOMQUANGNINH",IF(ISNUMBER(SEARCH($V$8,T2542)),"WINCOMHAIPHONG",IF(ISNUMBER(SEARCH($V$9,T2542)),"WINCOMBACGIANG",IF(ISNUMBER(SEARCH($V$10,T2542)),"WINCOMBACNINH",IF(ISNUMBER(SEARCH($V$11,T2542)),"WINCOMPHUTHO",IF(ISNUMBER(SEARCH($V$12,T2542)),"WINCOMHATINH",IF(ISNUMBER(SEARCH($V$13,T2542)),"WINCOMTHAINGUYEN",IF(ISNUMBER(SEARCH($V$14,T2542)),"WINCOMKHANHHOA",IF(ISNUMBER(SEARCH($V$15,T2542)),"WINCOMHUNGYEN",IF(ISNUMBER(SEARCH($V$16,T2542)),"WINCOMNGHEAN",IF(ISNUMBER(SEARCH($V$17,T2542)),"WINCOMLAOCAI",IF(ISNUMBER(SEARCH($V$18,T2542)),"WINCOMVUNGTAU",IF(ISNUMBER(SEARCH($V$19,T2542)),"WINCOMBINHDUONG",IF(ISNUMBER(SEARCH($V$20,T2542)),"WINCOMKIENGIANG",IF(ISNUMBER(SEARCH($V$21,T2542)),"WINCOMHANAM",IF(ISNUMBER(SEARCH($V$22,T2542)),"WINCOMNAMDINH",IF(ISNUMBER(SEARCH($V$23,T2542)),"WINCOMLANGSON",IF(ISNUMBER(SEARCH($V$24,T2542)),"WINCOMTHANHHOA",IF(ISNUMBER(SEARCH($V$25,T2542)),"WINCOMYENBAI",IF(ISNUMBER(SEARCH($V$26,T2542)),"WINCOMTUYENQUANG",IF(ISNUMBER(SEARCH($V$27,T2542)),"WINCOMHUE",IF(ISNUMBER(SEARCH($V$28,T2542)),"WINCOMQUANGNAM",IF(ISNUMBER(SEARCH($V$29,T2542)),"WINCOMVINHPHUC",IF(ISNUMBER(SEARCH($V$30,T2542)),"WINCOMHAGIANG",IF(ISNUMBER(SEARCH($V$31,T2542)),"WINCOMNINHBINH",IF(ISNUMBER(SEARCH($V$32,T2542)),"WINCOMTRAVINH",IF(ISNUMBER(SEARCH($V$33,T2542)),"WINCOMCANTHO",IF(ISNUMBER(SEARCH($V$34,T2542)),"WINCOMBENTRE",IF(ISNUMBER(SEARCH($V$35,T2542)),"WINCOMCAMAU",IF(ISNUMBER(SEARCH($V$36,T2542)),"WINCOMANGIANG",IF(ISNUMBER(SEARCH($V$37,T2542)),"WINCOMNINHTHUAN",IF(ISNUMBER(SEARCH($V$38,T2542)),"WINCOMTHAIBINH",IF(ISNUMBER(SEARCH($V$39,T2542)),"WINCOMGIALAI",IF(ISNUMBER(SEARCH($V$40,T2542)),"WINCOMHOABINH",IF(ISNUMBER(SEARCH($V$41,T2542)),"WINCOMQUANGNGAI",IF(ISNUMBER(SEARCH($V$42,T2542)),"WINCOMBINHTHUAN",IF(ISNUMBER(SEARCH($V$43,T2542)),"WINCOMDAKLAK",IF(ISNUMBER(SEARCH($V$44,T2542)),"WINCOMSOCTRANG",IF(ISNUMBER(SEARCH($V$45,T2542)),"WINCOMSONLA",IF(ISNUMBER(SEARCH($V$46,T2542)),"WINCOMKONTUM",IF(ISNUMBER(SEARCH($V$47,T2542)),"WINCOMPHUYEN",IF(ISNUMBER(SEARCH($V$48,T2542)),"WINCOMQUANGTRI",IF(ISNUMBER(SEARCH($V$49,T2542)),"WINCOMBINHDINH",IF(ISNUMBER(SEARCH($V$50,T2542)),"WINCOMCAOBANG",IF(ISNUMBER(SEARCH($V$51,T2542)),"WINCOMQUANGBINH",IF(ISNUMBER(SEARCH($V$52,T2542)),"WINCOMLAMDONG",IF(ISNUMBER(SEARCH($V$53,T2542)),"WINCOMVINHLONG",IF(ISNUMBER(SEARCH($V$54,T2542)),"WINCOMDONGTHAP",IF(ISNUMBER(SEARCH($V$55,T2542)),"WINCOMTIENGIANG",IF(ISNUMBER(SEARCH($V$56,T2542)),"WINCOMQUANGNINH",0))))))))))))))))))))))))))))))))))))))))))))))))))))))</f>
        <v>WINCOMHOCHIMINH</v>
      </c>
    </row>
    <row r="2543" spans="1:25" x14ac:dyDescent="0.2">
      <c r="A2543" t="s">
        <v>0</v>
      </c>
      <c r="B2543" t="s">
        <v>4030</v>
      </c>
      <c r="C2543" t="s">
        <v>2</v>
      </c>
      <c r="D2543" t="s">
        <v>3</v>
      </c>
      <c r="E2543" t="s">
        <v>4</v>
      </c>
      <c r="F2543" s="5">
        <f t="shared" si="157"/>
        <v>1</v>
      </c>
      <c r="G2543" s="2">
        <v>88846</v>
      </c>
      <c r="H2543" s="2">
        <v>97730.6</v>
      </c>
      <c r="I2543" t="s">
        <v>5</v>
      </c>
      <c r="J2543" t="s">
        <v>6</v>
      </c>
      <c r="K2543" t="str">
        <f t="shared" si="158"/>
        <v>Gà muối gói 500g</v>
      </c>
      <c r="L2543" s="8" t="str">
        <f>VLOOKUP(K2543,'[1]Mã Misa'!$B$2:$D$74,2,0)</f>
        <v>Gà muối 500g</v>
      </c>
      <c r="M2543" s="8" t="str">
        <f>VLOOKUP(L2543,'[1]Mã Misa'!$C$2:$D$74,2,0)</f>
        <v>GM500</v>
      </c>
      <c r="N2543" s="2">
        <v>88846</v>
      </c>
      <c r="O2543" t="s">
        <v>4031</v>
      </c>
      <c r="P2543" s="8" t="str">
        <f t="shared" si="159"/>
        <v>0003517</v>
      </c>
      <c r="Q2543" s="8" t="e">
        <f t="array" ref="Q2543">IF(VLOOKUP(P2543,$AA$1:$AC$32,1,0)&lt;&gt;0,(P2543&amp;"A"),0)</f>
        <v>#N/A</v>
      </c>
      <c r="R2543" s="12">
        <v>44526</v>
      </c>
      <c r="S2543" t="s">
        <v>4032</v>
      </c>
      <c r="T2543" s="8" t="str">
        <f t="shared" si="160"/>
        <v>VM+ BNH Th</v>
      </c>
      <c r="U2543" t="s">
        <v>7012</v>
      </c>
      <c r="Y2543" t="str">
        <f t="array" ref="Y2543">IF(ISNUMBER(SEARCH($V$3,T2543)),"WINCOMHANOI",IF(ISNUMBER(SEARCH($V$4,T2543)),"WINCOMHOCHIMINH",IF(ISNUMBER(SEARCH($V$5,T2543)),"WINCOMDANANG",IF(ISNUMBER(SEARCH($V$6,T2543)),"WINCOMHAIDUONG",IF(ISNUMBER(SEARCH($V$7,T2543)),"WINCOMQUANGNINH",IF(ISNUMBER(SEARCH($V$8,T2543)),"WINCOMHAIPHONG",IF(ISNUMBER(SEARCH($V$9,T2543)),"WINCOMBACGIANG",IF(ISNUMBER(SEARCH($V$10,T2543)),"WINCOMBACNINH",IF(ISNUMBER(SEARCH($V$11,T2543)),"WINCOMPHUTHO",IF(ISNUMBER(SEARCH($V$12,T2543)),"WINCOMHATINH",IF(ISNUMBER(SEARCH($V$13,T2543)),"WINCOMTHAINGUYEN",IF(ISNUMBER(SEARCH($V$14,T2543)),"WINCOMKHANHHOA",IF(ISNUMBER(SEARCH($V$15,T2543)),"WINCOMHUNGYEN",IF(ISNUMBER(SEARCH($V$16,T2543)),"WINCOMNGHEAN",IF(ISNUMBER(SEARCH($V$17,T2543)),"WINCOMLAOCAI",IF(ISNUMBER(SEARCH($V$18,T2543)),"WINCOMVUNGTAU",IF(ISNUMBER(SEARCH($V$19,T2543)),"WINCOMBINHDUONG",IF(ISNUMBER(SEARCH($V$20,T2543)),"WINCOMKIENGIANG",IF(ISNUMBER(SEARCH($V$21,T2543)),"WINCOMHANAM",IF(ISNUMBER(SEARCH($V$22,T2543)),"WINCOMNAMDINH",IF(ISNUMBER(SEARCH($V$23,T2543)),"WINCOMLANGSON",IF(ISNUMBER(SEARCH($V$24,T2543)),"WINCOMTHANHHOA",IF(ISNUMBER(SEARCH($V$25,T2543)),"WINCOMYENBAI",IF(ISNUMBER(SEARCH($V$26,T2543)),"WINCOMTUYENQUANG",IF(ISNUMBER(SEARCH($V$27,T2543)),"WINCOMHUE",IF(ISNUMBER(SEARCH($V$28,T2543)),"WINCOMQUANGNAM",IF(ISNUMBER(SEARCH($V$29,T2543)),"WINCOMVINHPHUC",IF(ISNUMBER(SEARCH($V$30,T2543)),"WINCOMHAGIANG",IF(ISNUMBER(SEARCH($V$31,T2543)),"WINCOMNINHBINH",IF(ISNUMBER(SEARCH($V$32,T2543)),"WINCOMTRAVINH",IF(ISNUMBER(SEARCH($V$33,T2543)),"WINCOMCANTHO",IF(ISNUMBER(SEARCH($V$34,T2543)),"WINCOMBENTRE",IF(ISNUMBER(SEARCH($V$35,T2543)),"WINCOMCAMAU",IF(ISNUMBER(SEARCH($V$36,T2543)),"WINCOMANGIANG",IF(ISNUMBER(SEARCH($V$37,T2543)),"WINCOMNINHTHUAN",IF(ISNUMBER(SEARCH($V$38,T2543)),"WINCOMTHAIBINH",IF(ISNUMBER(SEARCH($V$39,T2543)),"WINCOMGIALAI",IF(ISNUMBER(SEARCH($V$40,T2543)),"WINCOMHOABINH",IF(ISNUMBER(SEARCH($V$41,T2543)),"WINCOMQUANGNGAI",IF(ISNUMBER(SEARCH($V$42,T2543)),"WINCOMBINHTHUAN",IF(ISNUMBER(SEARCH($V$43,T2543)),"WINCOMDAKLAK",IF(ISNUMBER(SEARCH($V$44,T2543)),"WINCOMSOCTRANG",IF(ISNUMBER(SEARCH($V$45,T2543)),"WINCOMSONLA",IF(ISNUMBER(SEARCH($V$46,T2543)),"WINCOMKONTUM",IF(ISNUMBER(SEARCH($V$47,T2543)),"WINCOMPHUYEN",IF(ISNUMBER(SEARCH($V$48,T2543)),"WINCOMQUANGTRI",IF(ISNUMBER(SEARCH($V$49,T2543)),"WINCOMBINHDINH",IF(ISNUMBER(SEARCH($V$50,T2543)),"WINCOMCAOBANG",IF(ISNUMBER(SEARCH($V$51,T2543)),"WINCOMQUANGBINH",IF(ISNUMBER(SEARCH($V$52,T2543)),"WINCOMLAMDONG",IF(ISNUMBER(SEARCH($V$53,T2543)),"WINCOMVINHLONG",IF(ISNUMBER(SEARCH($V$54,T2543)),"WINCOMDONGTHAP",IF(ISNUMBER(SEARCH($V$55,T2543)),"WINCOMTIENGIANG",IF(ISNUMBER(SEARCH($V$56,T2543)),"WINCOMQUANGNINH",0))))))))))))))))))))))))))))))))))))))))))))))))))))))</f>
        <v>WINCOMBACNINH</v>
      </c>
    </row>
    <row r="2544" spans="1:25" x14ac:dyDescent="0.2">
      <c r="A2544" t="s">
        <v>0</v>
      </c>
      <c r="B2544" t="s">
        <v>4033</v>
      </c>
      <c r="C2544" t="s">
        <v>2</v>
      </c>
      <c r="D2544" t="s">
        <v>134</v>
      </c>
      <c r="E2544" t="s">
        <v>4</v>
      </c>
      <c r="F2544" s="5">
        <f t="shared" si="157"/>
        <v>2</v>
      </c>
      <c r="G2544" s="2">
        <v>181500</v>
      </c>
      <c r="H2544" s="2">
        <v>199650.00000000003</v>
      </c>
      <c r="I2544" t="s">
        <v>5</v>
      </c>
      <c r="J2544" t="s">
        <v>135</v>
      </c>
      <c r="K2544" t="str">
        <f t="shared" si="158"/>
        <v>_Chân gà sốt cay 400g</v>
      </c>
      <c r="L2544" s="8" t="str">
        <f>VLOOKUP(K2544,'[1]Mã Misa'!$B$2:$D$74,2,0)</f>
        <v>Chân gà sốt cay 400g</v>
      </c>
      <c r="M2544" s="8" t="str">
        <f>VLOOKUP(L2544,'[1]Mã Misa'!$C$2:$D$74,2,0)</f>
        <v>CGSC400</v>
      </c>
      <c r="N2544" s="2">
        <v>90750</v>
      </c>
      <c r="O2544" t="s">
        <v>4034</v>
      </c>
      <c r="P2544" s="8" t="str">
        <f t="shared" si="159"/>
        <v>0147405</v>
      </c>
      <c r="Q2544" s="8" t="e">
        <f t="array" ref="Q2544">IF(VLOOKUP(P2544,$AA$1:$AC$32,1,0)&lt;&gt;0,(P2544&amp;"A"),0)</f>
        <v>#N/A</v>
      </c>
      <c r="R2544" s="12">
        <v>44526</v>
      </c>
      <c r="S2544" t="s">
        <v>3446</v>
      </c>
      <c r="T2544" s="8" t="str">
        <f t="shared" si="160"/>
        <v xml:space="preserve">VM+ HNI 1 </v>
      </c>
      <c r="U2544" t="s">
        <v>6893</v>
      </c>
      <c r="Y2544" t="str">
        <f t="array" ref="Y2544">IF(ISNUMBER(SEARCH($V$3,T2544)),"WINCOMHANOI",IF(ISNUMBER(SEARCH($V$4,T2544)),"WINCOMHOCHIMINH",IF(ISNUMBER(SEARCH($V$5,T2544)),"WINCOMDANANG",IF(ISNUMBER(SEARCH($V$6,T2544)),"WINCOMHAIDUONG",IF(ISNUMBER(SEARCH($V$7,T2544)),"WINCOMQUANGNINH",IF(ISNUMBER(SEARCH($V$8,T2544)),"WINCOMHAIPHONG",IF(ISNUMBER(SEARCH($V$9,T2544)),"WINCOMBACGIANG",IF(ISNUMBER(SEARCH($V$10,T2544)),"WINCOMBACNINH",IF(ISNUMBER(SEARCH($V$11,T2544)),"WINCOMPHUTHO",IF(ISNUMBER(SEARCH($V$12,T2544)),"WINCOMHATINH",IF(ISNUMBER(SEARCH($V$13,T2544)),"WINCOMTHAINGUYEN",IF(ISNUMBER(SEARCH($V$14,T2544)),"WINCOMKHANHHOA",IF(ISNUMBER(SEARCH($V$15,T2544)),"WINCOMHUNGYEN",IF(ISNUMBER(SEARCH($V$16,T2544)),"WINCOMNGHEAN",IF(ISNUMBER(SEARCH($V$17,T2544)),"WINCOMLAOCAI",IF(ISNUMBER(SEARCH($V$18,T2544)),"WINCOMVUNGTAU",IF(ISNUMBER(SEARCH($V$19,T2544)),"WINCOMBINHDUONG",IF(ISNUMBER(SEARCH($V$20,T2544)),"WINCOMKIENGIANG",IF(ISNUMBER(SEARCH($V$21,T2544)),"WINCOMHANAM",IF(ISNUMBER(SEARCH($V$22,T2544)),"WINCOMNAMDINH",IF(ISNUMBER(SEARCH($V$23,T2544)),"WINCOMLANGSON",IF(ISNUMBER(SEARCH($V$24,T2544)),"WINCOMTHANHHOA",IF(ISNUMBER(SEARCH($V$25,T2544)),"WINCOMYENBAI",IF(ISNUMBER(SEARCH($V$26,T2544)),"WINCOMTUYENQUANG",IF(ISNUMBER(SEARCH($V$27,T2544)),"WINCOMHUE",IF(ISNUMBER(SEARCH($V$28,T2544)),"WINCOMQUANGNAM",IF(ISNUMBER(SEARCH($V$29,T2544)),"WINCOMVINHPHUC",IF(ISNUMBER(SEARCH($V$30,T2544)),"WINCOMHAGIANG",IF(ISNUMBER(SEARCH($V$31,T2544)),"WINCOMNINHBINH",IF(ISNUMBER(SEARCH($V$32,T2544)),"WINCOMTRAVINH",IF(ISNUMBER(SEARCH($V$33,T2544)),"WINCOMCANTHO",IF(ISNUMBER(SEARCH($V$34,T2544)),"WINCOMBENTRE",IF(ISNUMBER(SEARCH($V$35,T2544)),"WINCOMCAMAU",IF(ISNUMBER(SEARCH($V$36,T2544)),"WINCOMANGIANG",IF(ISNUMBER(SEARCH($V$37,T2544)),"WINCOMNINHTHUAN",IF(ISNUMBER(SEARCH($V$38,T2544)),"WINCOMTHAIBINH",IF(ISNUMBER(SEARCH($V$39,T2544)),"WINCOMGIALAI",IF(ISNUMBER(SEARCH($V$40,T2544)),"WINCOMHOABINH",IF(ISNUMBER(SEARCH($V$41,T2544)),"WINCOMQUANGNGAI",IF(ISNUMBER(SEARCH($V$42,T2544)),"WINCOMBINHTHUAN",IF(ISNUMBER(SEARCH($V$43,T2544)),"WINCOMDAKLAK",IF(ISNUMBER(SEARCH($V$44,T2544)),"WINCOMSOCTRANG",IF(ISNUMBER(SEARCH($V$45,T2544)),"WINCOMSONLA",IF(ISNUMBER(SEARCH($V$46,T2544)),"WINCOMKONTUM",IF(ISNUMBER(SEARCH($V$47,T2544)),"WINCOMPHUYEN",IF(ISNUMBER(SEARCH($V$48,T2544)),"WINCOMQUANGTRI",IF(ISNUMBER(SEARCH($V$49,T2544)),"WINCOMBINHDINH",IF(ISNUMBER(SEARCH($V$50,T2544)),"WINCOMCAOBANG",IF(ISNUMBER(SEARCH($V$51,T2544)),"WINCOMQUANGBINH",IF(ISNUMBER(SEARCH($V$52,T2544)),"WINCOMLAMDONG",IF(ISNUMBER(SEARCH($V$53,T2544)),"WINCOMVINHLONG",IF(ISNUMBER(SEARCH($V$54,T2544)),"WINCOMDONGTHAP",IF(ISNUMBER(SEARCH($V$55,T2544)),"WINCOMTIENGIANG",IF(ISNUMBER(SEARCH($V$56,T2544)),"WINCOMQUANGNINH",0))))))))))))))))))))))))))))))))))))))))))))))))))))))</f>
        <v>WINCOMHANOI</v>
      </c>
    </row>
    <row r="2545" spans="1:25" x14ac:dyDescent="0.2">
      <c r="A2545" t="s">
        <v>0</v>
      </c>
      <c r="B2545" t="s">
        <v>4033</v>
      </c>
      <c r="C2545" t="s">
        <v>31</v>
      </c>
      <c r="D2545" t="s">
        <v>15</v>
      </c>
      <c r="E2545" t="s">
        <v>4</v>
      </c>
      <c r="F2545" s="5">
        <f t="shared" si="157"/>
        <v>6</v>
      </c>
      <c r="G2545" s="2">
        <v>361848</v>
      </c>
      <c r="H2545" s="2">
        <v>398032.80000000005</v>
      </c>
      <c r="I2545" t="s">
        <v>5</v>
      </c>
      <c r="J2545" t="s">
        <v>16</v>
      </c>
      <c r="K2545" t="str">
        <f t="shared" si="158"/>
        <v>_Chả nướng 300g</v>
      </c>
      <c r="L2545" s="8" t="str">
        <f>VLOOKUP(K2545,'[1]Mã Misa'!$B$2:$D$74,2,0)</f>
        <v>Chả nướng 300g</v>
      </c>
      <c r="M2545" s="8" t="str">
        <f>VLOOKUP(L2545,'[1]Mã Misa'!$C$2:$D$74,2,0)</f>
        <v>CN300</v>
      </c>
      <c r="N2545" s="2">
        <v>60308</v>
      </c>
      <c r="O2545" t="s">
        <v>4034</v>
      </c>
      <c r="P2545" s="8" t="str">
        <f t="shared" si="159"/>
        <v>0147405</v>
      </c>
      <c r="Q2545" s="8" t="e">
        <f t="array" ref="Q2545">IF(VLOOKUP(P2545,$AA$1:$AC$32,1,0)&lt;&gt;0,(P2545&amp;"A"),0)</f>
        <v>#N/A</v>
      </c>
      <c r="R2545" s="12">
        <v>44526</v>
      </c>
      <c r="S2545" t="s">
        <v>3446</v>
      </c>
      <c r="T2545" s="8" t="str">
        <f t="shared" si="160"/>
        <v xml:space="preserve">VM+ HNI 1 </v>
      </c>
      <c r="U2545" t="s">
        <v>6893</v>
      </c>
      <c r="Y2545" t="str">
        <f t="array" ref="Y2545">IF(ISNUMBER(SEARCH($V$3,T2545)),"WINCOMHANOI",IF(ISNUMBER(SEARCH($V$4,T2545)),"WINCOMHOCHIMINH",IF(ISNUMBER(SEARCH($V$5,T2545)),"WINCOMDANANG",IF(ISNUMBER(SEARCH($V$6,T2545)),"WINCOMHAIDUONG",IF(ISNUMBER(SEARCH($V$7,T2545)),"WINCOMQUANGNINH",IF(ISNUMBER(SEARCH($V$8,T2545)),"WINCOMHAIPHONG",IF(ISNUMBER(SEARCH($V$9,T2545)),"WINCOMBACGIANG",IF(ISNUMBER(SEARCH($V$10,T2545)),"WINCOMBACNINH",IF(ISNUMBER(SEARCH($V$11,T2545)),"WINCOMPHUTHO",IF(ISNUMBER(SEARCH($V$12,T2545)),"WINCOMHATINH",IF(ISNUMBER(SEARCH($V$13,T2545)),"WINCOMTHAINGUYEN",IF(ISNUMBER(SEARCH($V$14,T2545)),"WINCOMKHANHHOA",IF(ISNUMBER(SEARCH($V$15,T2545)),"WINCOMHUNGYEN",IF(ISNUMBER(SEARCH($V$16,T2545)),"WINCOMNGHEAN",IF(ISNUMBER(SEARCH($V$17,T2545)),"WINCOMLAOCAI",IF(ISNUMBER(SEARCH($V$18,T2545)),"WINCOMVUNGTAU",IF(ISNUMBER(SEARCH($V$19,T2545)),"WINCOMBINHDUONG",IF(ISNUMBER(SEARCH($V$20,T2545)),"WINCOMKIENGIANG",IF(ISNUMBER(SEARCH($V$21,T2545)),"WINCOMHANAM",IF(ISNUMBER(SEARCH($V$22,T2545)),"WINCOMNAMDINH",IF(ISNUMBER(SEARCH($V$23,T2545)),"WINCOMLANGSON",IF(ISNUMBER(SEARCH($V$24,T2545)),"WINCOMTHANHHOA",IF(ISNUMBER(SEARCH($V$25,T2545)),"WINCOMYENBAI",IF(ISNUMBER(SEARCH($V$26,T2545)),"WINCOMTUYENQUANG",IF(ISNUMBER(SEARCH($V$27,T2545)),"WINCOMHUE",IF(ISNUMBER(SEARCH($V$28,T2545)),"WINCOMQUANGNAM",IF(ISNUMBER(SEARCH($V$29,T2545)),"WINCOMVINHPHUC",IF(ISNUMBER(SEARCH($V$30,T2545)),"WINCOMHAGIANG",IF(ISNUMBER(SEARCH($V$31,T2545)),"WINCOMNINHBINH",IF(ISNUMBER(SEARCH($V$32,T2545)),"WINCOMTRAVINH",IF(ISNUMBER(SEARCH($V$33,T2545)),"WINCOMCANTHO",IF(ISNUMBER(SEARCH($V$34,T2545)),"WINCOMBENTRE",IF(ISNUMBER(SEARCH($V$35,T2545)),"WINCOMCAMAU",IF(ISNUMBER(SEARCH($V$36,T2545)),"WINCOMANGIANG",IF(ISNUMBER(SEARCH($V$37,T2545)),"WINCOMNINHTHUAN",IF(ISNUMBER(SEARCH($V$38,T2545)),"WINCOMTHAIBINH",IF(ISNUMBER(SEARCH($V$39,T2545)),"WINCOMGIALAI",IF(ISNUMBER(SEARCH($V$40,T2545)),"WINCOMHOABINH",IF(ISNUMBER(SEARCH($V$41,T2545)),"WINCOMQUANGNGAI",IF(ISNUMBER(SEARCH($V$42,T2545)),"WINCOMBINHTHUAN",IF(ISNUMBER(SEARCH($V$43,T2545)),"WINCOMDAKLAK",IF(ISNUMBER(SEARCH($V$44,T2545)),"WINCOMSOCTRANG",IF(ISNUMBER(SEARCH($V$45,T2545)),"WINCOMSONLA",IF(ISNUMBER(SEARCH($V$46,T2545)),"WINCOMKONTUM",IF(ISNUMBER(SEARCH($V$47,T2545)),"WINCOMPHUYEN",IF(ISNUMBER(SEARCH($V$48,T2545)),"WINCOMQUANGTRI",IF(ISNUMBER(SEARCH($V$49,T2545)),"WINCOMBINHDINH",IF(ISNUMBER(SEARCH($V$50,T2545)),"WINCOMCAOBANG",IF(ISNUMBER(SEARCH($V$51,T2545)),"WINCOMQUANGBINH",IF(ISNUMBER(SEARCH($V$52,T2545)),"WINCOMLAMDONG",IF(ISNUMBER(SEARCH($V$53,T2545)),"WINCOMVINHLONG",IF(ISNUMBER(SEARCH($V$54,T2545)),"WINCOMDONGTHAP",IF(ISNUMBER(SEARCH($V$55,T2545)),"WINCOMTIENGIANG",IF(ISNUMBER(SEARCH($V$56,T2545)),"WINCOMQUANGNINH",0))))))))))))))))))))))))))))))))))))))))))))))))))))))</f>
        <v>WINCOMHANOI</v>
      </c>
    </row>
    <row r="2546" spans="1:25" x14ac:dyDescent="0.2">
      <c r="A2546" t="s">
        <v>0</v>
      </c>
      <c r="B2546" t="s">
        <v>4033</v>
      </c>
      <c r="C2546" t="s">
        <v>34</v>
      </c>
      <c r="D2546" t="s">
        <v>27</v>
      </c>
      <c r="E2546" t="s">
        <v>4</v>
      </c>
      <c r="F2546" s="5">
        <f t="shared" si="157"/>
        <v>8</v>
      </c>
      <c r="G2546" s="2">
        <v>594000</v>
      </c>
      <c r="H2546" s="2">
        <v>653400</v>
      </c>
      <c r="I2546" t="s">
        <v>5</v>
      </c>
      <c r="J2546" t="s">
        <v>28</v>
      </c>
      <c r="K2546" t="str">
        <f t="shared" si="158"/>
        <v>_Chả cốm 300g</v>
      </c>
      <c r="L2546" s="8" t="str">
        <f>VLOOKUP(K2546,'[1]Mã Misa'!$B$2:$D$74,2,0)</f>
        <v>Chả cốm 300g</v>
      </c>
      <c r="M2546" s="8" t="str">
        <f>VLOOKUP(L2546,'[1]Mã Misa'!$C$2:$D$74,2,0)</f>
        <v>CC300</v>
      </c>
      <c r="N2546" s="2">
        <v>74250</v>
      </c>
      <c r="O2546" t="s">
        <v>4034</v>
      </c>
      <c r="P2546" s="8" t="str">
        <f t="shared" si="159"/>
        <v>0147405</v>
      </c>
      <c r="Q2546" s="8" t="e">
        <f t="array" ref="Q2546">IF(VLOOKUP(P2546,$AA$1:$AC$32,1,0)&lt;&gt;0,(P2546&amp;"A"),0)</f>
        <v>#N/A</v>
      </c>
      <c r="R2546" s="12">
        <v>44526</v>
      </c>
      <c r="S2546" t="s">
        <v>3446</v>
      </c>
      <c r="T2546" s="8" t="str">
        <f t="shared" si="160"/>
        <v xml:space="preserve">VM+ HNI 1 </v>
      </c>
      <c r="U2546" t="s">
        <v>6893</v>
      </c>
      <c r="Y2546" t="str">
        <f t="array" ref="Y2546">IF(ISNUMBER(SEARCH($V$3,T2546)),"WINCOMHANOI",IF(ISNUMBER(SEARCH($V$4,T2546)),"WINCOMHOCHIMINH",IF(ISNUMBER(SEARCH($V$5,T2546)),"WINCOMDANANG",IF(ISNUMBER(SEARCH($V$6,T2546)),"WINCOMHAIDUONG",IF(ISNUMBER(SEARCH($V$7,T2546)),"WINCOMQUANGNINH",IF(ISNUMBER(SEARCH($V$8,T2546)),"WINCOMHAIPHONG",IF(ISNUMBER(SEARCH($V$9,T2546)),"WINCOMBACGIANG",IF(ISNUMBER(SEARCH($V$10,T2546)),"WINCOMBACNINH",IF(ISNUMBER(SEARCH($V$11,T2546)),"WINCOMPHUTHO",IF(ISNUMBER(SEARCH($V$12,T2546)),"WINCOMHATINH",IF(ISNUMBER(SEARCH($V$13,T2546)),"WINCOMTHAINGUYEN",IF(ISNUMBER(SEARCH($V$14,T2546)),"WINCOMKHANHHOA",IF(ISNUMBER(SEARCH($V$15,T2546)),"WINCOMHUNGYEN",IF(ISNUMBER(SEARCH($V$16,T2546)),"WINCOMNGHEAN",IF(ISNUMBER(SEARCH($V$17,T2546)),"WINCOMLAOCAI",IF(ISNUMBER(SEARCH($V$18,T2546)),"WINCOMVUNGTAU",IF(ISNUMBER(SEARCH($V$19,T2546)),"WINCOMBINHDUONG",IF(ISNUMBER(SEARCH($V$20,T2546)),"WINCOMKIENGIANG",IF(ISNUMBER(SEARCH($V$21,T2546)),"WINCOMHANAM",IF(ISNUMBER(SEARCH($V$22,T2546)),"WINCOMNAMDINH",IF(ISNUMBER(SEARCH($V$23,T2546)),"WINCOMLANGSON",IF(ISNUMBER(SEARCH($V$24,T2546)),"WINCOMTHANHHOA",IF(ISNUMBER(SEARCH($V$25,T2546)),"WINCOMYENBAI",IF(ISNUMBER(SEARCH($V$26,T2546)),"WINCOMTUYENQUANG",IF(ISNUMBER(SEARCH($V$27,T2546)),"WINCOMHUE",IF(ISNUMBER(SEARCH($V$28,T2546)),"WINCOMQUANGNAM",IF(ISNUMBER(SEARCH($V$29,T2546)),"WINCOMVINHPHUC",IF(ISNUMBER(SEARCH($V$30,T2546)),"WINCOMHAGIANG",IF(ISNUMBER(SEARCH($V$31,T2546)),"WINCOMNINHBINH",IF(ISNUMBER(SEARCH($V$32,T2546)),"WINCOMTRAVINH",IF(ISNUMBER(SEARCH($V$33,T2546)),"WINCOMCANTHO",IF(ISNUMBER(SEARCH($V$34,T2546)),"WINCOMBENTRE",IF(ISNUMBER(SEARCH($V$35,T2546)),"WINCOMCAMAU",IF(ISNUMBER(SEARCH($V$36,T2546)),"WINCOMANGIANG",IF(ISNUMBER(SEARCH($V$37,T2546)),"WINCOMNINHTHUAN",IF(ISNUMBER(SEARCH($V$38,T2546)),"WINCOMTHAIBINH",IF(ISNUMBER(SEARCH($V$39,T2546)),"WINCOMGIALAI",IF(ISNUMBER(SEARCH($V$40,T2546)),"WINCOMHOABINH",IF(ISNUMBER(SEARCH($V$41,T2546)),"WINCOMQUANGNGAI",IF(ISNUMBER(SEARCH($V$42,T2546)),"WINCOMBINHTHUAN",IF(ISNUMBER(SEARCH($V$43,T2546)),"WINCOMDAKLAK",IF(ISNUMBER(SEARCH($V$44,T2546)),"WINCOMSOCTRANG",IF(ISNUMBER(SEARCH($V$45,T2546)),"WINCOMSONLA",IF(ISNUMBER(SEARCH($V$46,T2546)),"WINCOMKONTUM",IF(ISNUMBER(SEARCH($V$47,T2546)),"WINCOMPHUYEN",IF(ISNUMBER(SEARCH($V$48,T2546)),"WINCOMQUANGTRI",IF(ISNUMBER(SEARCH($V$49,T2546)),"WINCOMBINHDINH",IF(ISNUMBER(SEARCH($V$50,T2546)),"WINCOMCAOBANG",IF(ISNUMBER(SEARCH($V$51,T2546)),"WINCOMQUANGBINH",IF(ISNUMBER(SEARCH($V$52,T2546)),"WINCOMLAMDONG",IF(ISNUMBER(SEARCH($V$53,T2546)),"WINCOMVINHLONG",IF(ISNUMBER(SEARCH($V$54,T2546)),"WINCOMDONGTHAP",IF(ISNUMBER(SEARCH($V$55,T2546)),"WINCOMTIENGIANG",IF(ISNUMBER(SEARCH($V$56,T2546)),"WINCOMQUANGNINH",0))))))))))))))))))))))))))))))))))))))))))))))))))))))</f>
        <v>WINCOMHANOI</v>
      </c>
    </row>
    <row r="2547" spans="1:25" x14ac:dyDescent="0.2">
      <c r="A2547" t="s">
        <v>0</v>
      </c>
      <c r="B2547" t="s">
        <v>4033</v>
      </c>
      <c r="C2547" t="s">
        <v>37</v>
      </c>
      <c r="D2547" t="s">
        <v>45</v>
      </c>
      <c r="E2547" t="s">
        <v>4</v>
      </c>
      <c r="F2547" s="5">
        <f t="shared" si="157"/>
        <v>1</v>
      </c>
      <c r="G2547" s="2">
        <v>87787</v>
      </c>
      <c r="H2547" s="2">
        <v>96565.700000000012</v>
      </c>
      <c r="I2547" t="s">
        <v>5</v>
      </c>
      <c r="J2547" t="s">
        <v>46</v>
      </c>
      <c r="K2547" t="str">
        <f t="shared" si="158"/>
        <v>Bắp bò muối gói 200g</v>
      </c>
      <c r="L2547" s="8" t="str">
        <f>VLOOKUP(K2547,'[1]Mã Misa'!$B$2:$D$74,2,0)</f>
        <v>Bắp bò muối 200g</v>
      </c>
      <c r="M2547" s="8" t="str">
        <f>VLOOKUP(L2547,'[1]Mã Misa'!$C$2:$D$74,2,0)</f>
        <v>BBM200</v>
      </c>
      <c r="N2547" s="2">
        <v>87787</v>
      </c>
      <c r="O2547" t="s">
        <v>4034</v>
      </c>
      <c r="P2547" s="8" t="str">
        <f t="shared" si="159"/>
        <v>0147405</v>
      </c>
      <c r="Q2547" s="8" t="e">
        <f t="array" ref="Q2547">IF(VLOOKUP(P2547,$AA$1:$AC$32,1,0)&lt;&gt;0,(P2547&amp;"A"),0)</f>
        <v>#N/A</v>
      </c>
      <c r="R2547" s="12">
        <v>44526</v>
      </c>
      <c r="S2547" t="s">
        <v>3446</v>
      </c>
      <c r="T2547" s="8" t="str">
        <f t="shared" si="160"/>
        <v xml:space="preserve">VM+ HNI 1 </v>
      </c>
      <c r="U2547" t="s">
        <v>6893</v>
      </c>
      <c r="Y2547" t="str">
        <f t="array" ref="Y2547">IF(ISNUMBER(SEARCH($V$3,T2547)),"WINCOMHANOI",IF(ISNUMBER(SEARCH($V$4,T2547)),"WINCOMHOCHIMINH",IF(ISNUMBER(SEARCH($V$5,T2547)),"WINCOMDANANG",IF(ISNUMBER(SEARCH($V$6,T2547)),"WINCOMHAIDUONG",IF(ISNUMBER(SEARCH($V$7,T2547)),"WINCOMQUANGNINH",IF(ISNUMBER(SEARCH($V$8,T2547)),"WINCOMHAIPHONG",IF(ISNUMBER(SEARCH($V$9,T2547)),"WINCOMBACGIANG",IF(ISNUMBER(SEARCH($V$10,T2547)),"WINCOMBACNINH",IF(ISNUMBER(SEARCH($V$11,T2547)),"WINCOMPHUTHO",IF(ISNUMBER(SEARCH($V$12,T2547)),"WINCOMHATINH",IF(ISNUMBER(SEARCH($V$13,T2547)),"WINCOMTHAINGUYEN",IF(ISNUMBER(SEARCH($V$14,T2547)),"WINCOMKHANHHOA",IF(ISNUMBER(SEARCH($V$15,T2547)),"WINCOMHUNGYEN",IF(ISNUMBER(SEARCH($V$16,T2547)),"WINCOMNGHEAN",IF(ISNUMBER(SEARCH($V$17,T2547)),"WINCOMLAOCAI",IF(ISNUMBER(SEARCH($V$18,T2547)),"WINCOMVUNGTAU",IF(ISNUMBER(SEARCH($V$19,T2547)),"WINCOMBINHDUONG",IF(ISNUMBER(SEARCH($V$20,T2547)),"WINCOMKIENGIANG",IF(ISNUMBER(SEARCH($V$21,T2547)),"WINCOMHANAM",IF(ISNUMBER(SEARCH($V$22,T2547)),"WINCOMNAMDINH",IF(ISNUMBER(SEARCH($V$23,T2547)),"WINCOMLANGSON",IF(ISNUMBER(SEARCH($V$24,T2547)),"WINCOMTHANHHOA",IF(ISNUMBER(SEARCH($V$25,T2547)),"WINCOMYENBAI",IF(ISNUMBER(SEARCH($V$26,T2547)),"WINCOMTUYENQUANG",IF(ISNUMBER(SEARCH($V$27,T2547)),"WINCOMHUE",IF(ISNUMBER(SEARCH($V$28,T2547)),"WINCOMQUANGNAM",IF(ISNUMBER(SEARCH($V$29,T2547)),"WINCOMVINHPHUC",IF(ISNUMBER(SEARCH($V$30,T2547)),"WINCOMHAGIANG",IF(ISNUMBER(SEARCH($V$31,T2547)),"WINCOMNINHBINH",IF(ISNUMBER(SEARCH($V$32,T2547)),"WINCOMTRAVINH",IF(ISNUMBER(SEARCH($V$33,T2547)),"WINCOMCANTHO",IF(ISNUMBER(SEARCH($V$34,T2547)),"WINCOMBENTRE",IF(ISNUMBER(SEARCH($V$35,T2547)),"WINCOMCAMAU",IF(ISNUMBER(SEARCH($V$36,T2547)),"WINCOMANGIANG",IF(ISNUMBER(SEARCH($V$37,T2547)),"WINCOMNINHTHUAN",IF(ISNUMBER(SEARCH($V$38,T2547)),"WINCOMTHAIBINH",IF(ISNUMBER(SEARCH($V$39,T2547)),"WINCOMGIALAI",IF(ISNUMBER(SEARCH($V$40,T2547)),"WINCOMHOABINH",IF(ISNUMBER(SEARCH($V$41,T2547)),"WINCOMQUANGNGAI",IF(ISNUMBER(SEARCH($V$42,T2547)),"WINCOMBINHTHUAN",IF(ISNUMBER(SEARCH($V$43,T2547)),"WINCOMDAKLAK",IF(ISNUMBER(SEARCH($V$44,T2547)),"WINCOMSOCTRANG",IF(ISNUMBER(SEARCH($V$45,T2547)),"WINCOMSONLA",IF(ISNUMBER(SEARCH($V$46,T2547)),"WINCOMKONTUM",IF(ISNUMBER(SEARCH($V$47,T2547)),"WINCOMPHUYEN",IF(ISNUMBER(SEARCH($V$48,T2547)),"WINCOMQUANGTRI",IF(ISNUMBER(SEARCH($V$49,T2547)),"WINCOMBINHDINH",IF(ISNUMBER(SEARCH($V$50,T2547)),"WINCOMCAOBANG",IF(ISNUMBER(SEARCH($V$51,T2547)),"WINCOMQUANGBINH",IF(ISNUMBER(SEARCH($V$52,T2547)),"WINCOMLAMDONG",IF(ISNUMBER(SEARCH($V$53,T2547)),"WINCOMVINHLONG",IF(ISNUMBER(SEARCH($V$54,T2547)),"WINCOMDONGTHAP",IF(ISNUMBER(SEARCH($V$55,T2547)),"WINCOMTIENGIANG",IF(ISNUMBER(SEARCH($V$56,T2547)),"WINCOMQUANGNINH",0))))))))))))))))))))))))))))))))))))))))))))))))))))))</f>
        <v>WINCOMHANOI</v>
      </c>
    </row>
    <row r="2548" spans="1:25" x14ac:dyDescent="0.2">
      <c r="A2548" t="s">
        <v>0</v>
      </c>
      <c r="B2548" t="s">
        <v>4033</v>
      </c>
      <c r="C2548" t="s">
        <v>38</v>
      </c>
      <c r="D2548" t="s">
        <v>39</v>
      </c>
      <c r="E2548" t="s">
        <v>4</v>
      </c>
      <c r="F2548" s="5">
        <f t="shared" si="157"/>
        <v>1</v>
      </c>
      <c r="G2548" s="2">
        <v>46000</v>
      </c>
      <c r="H2548" s="2">
        <v>50600.000000000007</v>
      </c>
      <c r="I2548" t="s">
        <v>5</v>
      </c>
      <c r="J2548" t="s">
        <v>40</v>
      </c>
      <c r="K2548" t="str">
        <f t="shared" si="158"/>
        <v>Mộc nấm hương gói 250g</v>
      </c>
      <c r="L2548" s="8" t="str">
        <f>VLOOKUP(K2548,'[1]Mã Misa'!$B$2:$D$74,2,0)</f>
        <v>Mộc Nấm Hương 250g</v>
      </c>
      <c r="M2548" s="8" t="str">
        <f>VLOOKUP(L2548,'[1]Mã Misa'!$C$2:$D$74,2,0)</f>
        <v>MNH250</v>
      </c>
      <c r="N2548" s="2">
        <v>46000</v>
      </c>
      <c r="O2548" t="s">
        <v>4034</v>
      </c>
      <c r="P2548" s="8" t="str">
        <f t="shared" si="159"/>
        <v>0147405</v>
      </c>
      <c r="Q2548" s="8" t="e">
        <f t="array" ref="Q2548">IF(VLOOKUP(P2548,$AA$1:$AC$32,1,0)&lt;&gt;0,(P2548&amp;"A"),0)</f>
        <v>#N/A</v>
      </c>
      <c r="R2548" s="12">
        <v>44526</v>
      </c>
      <c r="S2548" t="s">
        <v>3446</v>
      </c>
      <c r="T2548" s="8" t="str">
        <f t="shared" si="160"/>
        <v xml:space="preserve">VM+ HNI 1 </v>
      </c>
      <c r="U2548" t="s">
        <v>6893</v>
      </c>
      <c r="Y2548" t="str">
        <f t="array" ref="Y2548">IF(ISNUMBER(SEARCH($V$3,T2548)),"WINCOMHANOI",IF(ISNUMBER(SEARCH($V$4,T2548)),"WINCOMHOCHIMINH",IF(ISNUMBER(SEARCH($V$5,T2548)),"WINCOMDANANG",IF(ISNUMBER(SEARCH($V$6,T2548)),"WINCOMHAIDUONG",IF(ISNUMBER(SEARCH($V$7,T2548)),"WINCOMQUANGNINH",IF(ISNUMBER(SEARCH($V$8,T2548)),"WINCOMHAIPHONG",IF(ISNUMBER(SEARCH($V$9,T2548)),"WINCOMBACGIANG",IF(ISNUMBER(SEARCH($V$10,T2548)),"WINCOMBACNINH",IF(ISNUMBER(SEARCH($V$11,T2548)),"WINCOMPHUTHO",IF(ISNUMBER(SEARCH($V$12,T2548)),"WINCOMHATINH",IF(ISNUMBER(SEARCH($V$13,T2548)),"WINCOMTHAINGUYEN",IF(ISNUMBER(SEARCH($V$14,T2548)),"WINCOMKHANHHOA",IF(ISNUMBER(SEARCH($V$15,T2548)),"WINCOMHUNGYEN",IF(ISNUMBER(SEARCH($V$16,T2548)),"WINCOMNGHEAN",IF(ISNUMBER(SEARCH($V$17,T2548)),"WINCOMLAOCAI",IF(ISNUMBER(SEARCH($V$18,T2548)),"WINCOMVUNGTAU",IF(ISNUMBER(SEARCH($V$19,T2548)),"WINCOMBINHDUONG",IF(ISNUMBER(SEARCH($V$20,T2548)),"WINCOMKIENGIANG",IF(ISNUMBER(SEARCH($V$21,T2548)),"WINCOMHANAM",IF(ISNUMBER(SEARCH($V$22,T2548)),"WINCOMNAMDINH",IF(ISNUMBER(SEARCH($V$23,T2548)),"WINCOMLANGSON",IF(ISNUMBER(SEARCH($V$24,T2548)),"WINCOMTHANHHOA",IF(ISNUMBER(SEARCH($V$25,T2548)),"WINCOMYENBAI",IF(ISNUMBER(SEARCH($V$26,T2548)),"WINCOMTUYENQUANG",IF(ISNUMBER(SEARCH($V$27,T2548)),"WINCOMHUE",IF(ISNUMBER(SEARCH($V$28,T2548)),"WINCOMQUANGNAM",IF(ISNUMBER(SEARCH($V$29,T2548)),"WINCOMVINHPHUC",IF(ISNUMBER(SEARCH($V$30,T2548)),"WINCOMHAGIANG",IF(ISNUMBER(SEARCH($V$31,T2548)),"WINCOMNINHBINH",IF(ISNUMBER(SEARCH($V$32,T2548)),"WINCOMTRAVINH",IF(ISNUMBER(SEARCH($V$33,T2548)),"WINCOMCANTHO",IF(ISNUMBER(SEARCH($V$34,T2548)),"WINCOMBENTRE",IF(ISNUMBER(SEARCH($V$35,T2548)),"WINCOMCAMAU",IF(ISNUMBER(SEARCH($V$36,T2548)),"WINCOMANGIANG",IF(ISNUMBER(SEARCH($V$37,T2548)),"WINCOMNINHTHUAN",IF(ISNUMBER(SEARCH($V$38,T2548)),"WINCOMTHAIBINH",IF(ISNUMBER(SEARCH($V$39,T2548)),"WINCOMGIALAI",IF(ISNUMBER(SEARCH($V$40,T2548)),"WINCOMHOABINH",IF(ISNUMBER(SEARCH($V$41,T2548)),"WINCOMQUANGNGAI",IF(ISNUMBER(SEARCH($V$42,T2548)),"WINCOMBINHTHUAN",IF(ISNUMBER(SEARCH($V$43,T2548)),"WINCOMDAKLAK",IF(ISNUMBER(SEARCH($V$44,T2548)),"WINCOMSOCTRANG",IF(ISNUMBER(SEARCH($V$45,T2548)),"WINCOMSONLA",IF(ISNUMBER(SEARCH($V$46,T2548)),"WINCOMKONTUM",IF(ISNUMBER(SEARCH($V$47,T2548)),"WINCOMPHUYEN",IF(ISNUMBER(SEARCH($V$48,T2548)),"WINCOMQUANGTRI",IF(ISNUMBER(SEARCH($V$49,T2548)),"WINCOMBINHDINH",IF(ISNUMBER(SEARCH($V$50,T2548)),"WINCOMCAOBANG",IF(ISNUMBER(SEARCH($V$51,T2548)),"WINCOMQUANGBINH",IF(ISNUMBER(SEARCH($V$52,T2548)),"WINCOMLAMDONG",IF(ISNUMBER(SEARCH($V$53,T2548)),"WINCOMVINHLONG",IF(ISNUMBER(SEARCH($V$54,T2548)),"WINCOMDONGTHAP",IF(ISNUMBER(SEARCH($V$55,T2548)),"WINCOMTIENGIANG",IF(ISNUMBER(SEARCH($V$56,T2548)),"WINCOMQUANGNINH",0))))))))))))))))))))))))))))))))))))))))))))))))))))))</f>
        <v>WINCOMHANOI</v>
      </c>
    </row>
    <row r="2549" spans="1:25" x14ac:dyDescent="0.2">
      <c r="A2549" t="s">
        <v>0</v>
      </c>
      <c r="B2549" t="s">
        <v>4035</v>
      </c>
      <c r="C2549" t="s">
        <v>2</v>
      </c>
      <c r="D2549" t="s">
        <v>27</v>
      </c>
      <c r="E2549" t="s">
        <v>4</v>
      </c>
      <c r="F2549" s="5">
        <f t="shared" si="157"/>
        <v>1</v>
      </c>
      <c r="G2549" s="2">
        <v>74250</v>
      </c>
      <c r="H2549" s="2">
        <v>81675</v>
      </c>
      <c r="I2549" t="s">
        <v>5</v>
      </c>
      <c r="J2549" t="s">
        <v>28</v>
      </c>
      <c r="K2549" t="str">
        <f t="shared" si="158"/>
        <v>_Chả cốm 300g</v>
      </c>
      <c r="L2549" s="8" t="str">
        <f>VLOOKUP(K2549,'[1]Mã Misa'!$B$2:$D$74,2,0)</f>
        <v>Chả cốm 300g</v>
      </c>
      <c r="M2549" s="8" t="str">
        <f>VLOOKUP(L2549,'[1]Mã Misa'!$C$2:$D$74,2,0)</f>
        <v>CC300</v>
      </c>
      <c r="N2549" s="2">
        <v>74250</v>
      </c>
      <c r="O2549" t="s">
        <v>4036</v>
      </c>
      <c r="P2549" s="8" t="str">
        <f t="shared" si="159"/>
        <v>0147408</v>
      </c>
      <c r="Q2549" s="8" t="e">
        <f t="array" ref="Q2549">IF(VLOOKUP(P2549,$AA$1:$AC$32,1,0)&lt;&gt;0,(P2549&amp;"A"),0)</f>
        <v>#N/A</v>
      </c>
      <c r="R2549" s="12">
        <v>44526</v>
      </c>
      <c r="S2549" t="s">
        <v>4037</v>
      </c>
      <c r="T2549" s="8" t="str">
        <f t="shared" si="160"/>
        <v>VM+ HNI 12</v>
      </c>
      <c r="U2549" t="s">
        <v>7013</v>
      </c>
      <c r="Y2549" t="str">
        <f t="array" ref="Y2549">IF(ISNUMBER(SEARCH($V$3,T2549)),"WINCOMHANOI",IF(ISNUMBER(SEARCH($V$4,T2549)),"WINCOMHOCHIMINH",IF(ISNUMBER(SEARCH($V$5,T2549)),"WINCOMDANANG",IF(ISNUMBER(SEARCH($V$6,T2549)),"WINCOMHAIDUONG",IF(ISNUMBER(SEARCH($V$7,T2549)),"WINCOMQUANGNINH",IF(ISNUMBER(SEARCH($V$8,T2549)),"WINCOMHAIPHONG",IF(ISNUMBER(SEARCH($V$9,T2549)),"WINCOMBACGIANG",IF(ISNUMBER(SEARCH($V$10,T2549)),"WINCOMBACNINH",IF(ISNUMBER(SEARCH($V$11,T2549)),"WINCOMPHUTHO",IF(ISNUMBER(SEARCH($V$12,T2549)),"WINCOMHATINH",IF(ISNUMBER(SEARCH($V$13,T2549)),"WINCOMTHAINGUYEN",IF(ISNUMBER(SEARCH($V$14,T2549)),"WINCOMKHANHHOA",IF(ISNUMBER(SEARCH($V$15,T2549)),"WINCOMHUNGYEN",IF(ISNUMBER(SEARCH($V$16,T2549)),"WINCOMNGHEAN",IF(ISNUMBER(SEARCH($V$17,T2549)),"WINCOMLAOCAI",IF(ISNUMBER(SEARCH($V$18,T2549)),"WINCOMVUNGTAU",IF(ISNUMBER(SEARCH($V$19,T2549)),"WINCOMBINHDUONG",IF(ISNUMBER(SEARCH($V$20,T2549)),"WINCOMKIENGIANG",IF(ISNUMBER(SEARCH($V$21,T2549)),"WINCOMHANAM",IF(ISNUMBER(SEARCH($V$22,T2549)),"WINCOMNAMDINH",IF(ISNUMBER(SEARCH($V$23,T2549)),"WINCOMLANGSON",IF(ISNUMBER(SEARCH($V$24,T2549)),"WINCOMTHANHHOA",IF(ISNUMBER(SEARCH($V$25,T2549)),"WINCOMYENBAI",IF(ISNUMBER(SEARCH($V$26,T2549)),"WINCOMTUYENQUANG",IF(ISNUMBER(SEARCH($V$27,T2549)),"WINCOMHUE",IF(ISNUMBER(SEARCH($V$28,T2549)),"WINCOMQUANGNAM",IF(ISNUMBER(SEARCH($V$29,T2549)),"WINCOMVINHPHUC",IF(ISNUMBER(SEARCH($V$30,T2549)),"WINCOMHAGIANG",IF(ISNUMBER(SEARCH($V$31,T2549)),"WINCOMNINHBINH",IF(ISNUMBER(SEARCH($V$32,T2549)),"WINCOMTRAVINH",IF(ISNUMBER(SEARCH($V$33,T2549)),"WINCOMCANTHO",IF(ISNUMBER(SEARCH($V$34,T2549)),"WINCOMBENTRE",IF(ISNUMBER(SEARCH($V$35,T2549)),"WINCOMCAMAU",IF(ISNUMBER(SEARCH($V$36,T2549)),"WINCOMANGIANG",IF(ISNUMBER(SEARCH($V$37,T2549)),"WINCOMNINHTHUAN",IF(ISNUMBER(SEARCH($V$38,T2549)),"WINCOMTHAIBINH",IF(ISNUMBER(SEARCH($V$39,T2549)),"WINCOMGIALAI",IF(ISNUMBER(SEARCH($V$40,T2549)),"WINCOMHOABINH",IF(ISNUMBER(SEARCH($V$41,T2549)),"WINCOMQUANGNGAI",IF(ISNUMBER(SEARCH($V$42,T2549)),"WINCOMBINHTHUAN",IF(ISNUMBER(SEARCH($V$43,T2549)),"WINCOMDAKLAK",IF(ISNUMBER(SEARCH($V$44,T2549)),"WINCOMSOCTRANG",IF(ISNUMBER(SEARCH($V$45,T2549)),"WINCOMSONLA",IF(ISNUMBER(SEARCH($V$46,T2549)),"WINCOMKONTUM",IF(ISNUMBER(SEARCH($V$47,T2549)),"WINCOMPHUYEN",IF(ISNUMBER(SEARCH($V$48,T2549)),"WINCOMQUANGTRI",IF(ISNUMBER(SEARCH($V$49,T2549)),"WINCOMBINHDINH",IF(ISNUMBER(SEARCH($V$50,T2549)),"WINCOMCAOBANG",IF(ISNUMBER(SEARCH($V$51,T2549)),"WINCOMQUANGBINH",IF(ISNUMBER(SEARCH($V$52,T2549)),"WINCOMLAMDONG",IF(ISNUMBER(SEARCH($V$53,T2549)),"WINCOMVINHLONG",IF(ISNUMBER(SEARCH($V$54,T2549)),"WINCOMDONGTHAP",IF(ISNUMBER(SEARCH($V$55,T2549)),"WINCOMTIENGIANG",IF(ISNUMBER(SEARCH($V$56,T2549)),"WINCOMQUANGNINH",0))))))))))))))))))))))))))))))))))))))))))))))))))))))</f>
        <v>WINCOMHANOI</v>
      </c>
    </row>
    <row r="2550" spans="1:25" x14ac:dyDescent="0.2">
      <c r="A2550" t="s">
        <v>0</v>
      </c>
      <c r="B2550" t="s">
        <v>4035</v>
      </c>
      <c r="C2550" t="s">
        <v>31</v>
      </c>
      <c r="D2550" t="s">
        <v>20</v>
      </c>
      <c r="E2550" t="s">
        <v>4</v>
      </c>
      <c r="F2550" s="5">
        <f t="shared" si="157"/>
        <v>1</v>
      </c>
      <c r="G2550" s="2">
        <v>50182</v>
      </c>
      <c r="H2550" s="2">
        <v>55200.200000000004</v>
      </c>
      <c r="I2550" t="s">
        <v>5</v>
      </c>
      <c r="J2550" t="s">
        <v>21</v>
      </c>
      <c r="K2550" t="str">
        <f t="shared" si="158"/>
        <v>Giò tai lưỡi xào gói 250g</v>
      </c>
      <c r="L2550" s="8" t="str">
        <f>VLOOKUP(K2550,'[1]Mã Misa'!$B$2:$D$74,2,0)</f>
        <v>Giò Tai Lưỡi Xào 250g</v>
      </c>
      <c r="M2550" s="8" t="str">
        <f>VLOOKUP(L2550,'[1]Mã Misa'!$C$2:$D$74,2,0)</f>
        <v>GTLX250G</v>
      </c>
      <c r="N2550" s="2">
        <v>50182</v>
      </c>
      <c r="O2550" t="s">
        <v>4036</v>
      </c>
      <c r="P2550" s="8" t="str">
        <f t="shared" si="159"/>
        <v>0147408</v>
      </c>
      <c r="Q2550" s="8" t="e">
        <f t="array" ref="Q2550">IF(VLOOKUP(P2550,$AA$1:$AC$32,1,0)&lt;&gt;0,(P2550&amp;"A"),0)</f>
        <v>#N/A</v>
      </c>
      <c r="R2550" s="12">
        <v>44526</v>
      </c>
      <c r="S2550" t="s">
        <v>4037</v>
      </c>
      <c r="T2550" s="8" t="str">
        <f t="shared" si="160"/>
        <v>VM+ HNI 12</v>
      </c>
      <c r="U2550" t="s">
        <v>7013</v>
      </c>
      <c r="Y2550" t="str">
        <f t="array" ref="Y2550">IF(ISNUMBER(SEARCH($V$3,T2550)),"WINCOMHANOI",IF(ISNUMBER(SEARCH($V$4,T2550)),"WINCOMHOCHIMINH",IF(ISNUMBER(SEARCH($V$5,T2550)),"WINCOMDANANG",IF(ISNUMBER(SEARCH($V$6,T2550)),"WINCOMHAIDUONG",IF(ISNUMBER(SEARCH($V$7,T2550)),"WINCOMQUANGNINH",IF(ISNUMBER(SEARCH($V$8,T2550)),"WINCOMHAIPHONG",IF(ISNUMBER(SEARCH($V$9,T2550)),"WINCOMBACGIANG",IF(ISNUMBER(SEARCH($V$10,T2550)),"WINCOMBACNINH",IF(ISNUMBER(SEARCH($V$11,T2550)),"WINCOMPHUTHO",IF(ISNUMBER(SEARCH($V$12,T2550)),"WINCOMHATINH",IF(ISNUMBER(SEARCH($V$13,T2550)),"WINCOMTHAINGUYEN",IF(ISNUMBER(SEARCH($V$14,T2550)),"WINCOMKHANHHOA",IF(ISNUMBER(SEARCH($V$15,T2550)),"WINCOMHUNGYEN",IF(ISNUMBER(SEARCH($V$16,T2550)),"WINCOMNGHEAN",IF(ISNUMBER(SEARCH($V$17,T2550)),"WINCOMLAOCAI",IF(ISNUMBER(SEARCH($V$18,T2550)),"WINCOMVUNGTAU",IF(ISNUMBER(SEARCH($V$19,T2550)),"WINCOMBINHDUONG",IF(ISNUMBER(SEARCH($V$20,T2550)),"WINCOMKIENGIANG",IF(ISNUMBER(SEARCH($V$21,T2550)),"WINCOMHANAM",IF(ISNUMBER(SEARCH($V$22,T2550)),"WINCOMNAMDINH",IF(ISNUMBER(SEARCH($V$23,T2550)),"WINCOMLANGSON",IF(ISNUMBER(SEARCH($V$24,T2550)),"WINCOMTHANHHOA",IF(ISNUMBER(SEARCH($V$25,T2550)),"WINCOMYENBAI",IF(ISNUMBER(SEARCH($V$26,T2550)),"WINCOMTUYENQUANG",IF(ISNUMBER(SEARCH($V$27,T2550)),"WINCOMHUE",IF(ISNUMBER(SEARCH($V$28,T2550)),"WINCOMQUANGNAM",IF(ISNUMBER(SEARCH($V$29,T2550)),"WINCOMVINHPHUC",IF(ISNUMBER(SEARCH($V$30,T2550)),"WINCOMHAGIANG",IF(ISNUMBER(SEARCH($V$31,T2550)),"WINCOMNINHBINH",IF(ISNUMBER(SEARCH($V$32,T2550)),"WINCOMTRAVINH",IF(ISNUMBER(SEARCH($V$33,T2550)),"WINCOMCANTHO",IF(ISNUMBER(SEARCH($V$34,T2550)),"WINCOMBENTRE",IF(ISNUMBER(SEARCH($V$35,T2550)),"WINCOMCAMAU",IF(ISNUMBER(SEARCH($V$36,T2550)),"WINCOMANGIANG",IF(ISNUMBER(SEARCH($V$37,T2550)),"WINCOMNINHTHUAN",IF(ISNUMBER(SEARCH($V$38,T2550)),"WINCOMTHAIBINH",IF(ISNUMBER(SEARCH($V$39,T2550)),"WINCOMGIALAI",IF(ISNUMBER(SEARCH($V$40,T2550)),"WINCOMHOABINH",IF(ISNUMBER(SEARCH($V$41,T2550)),"WINCOMQUANGNGAI",IF(ISNUMBER(SEARCH($V$42,T2550)),"WINCOMBINHTHUAN",IF(ISNUMBER(SEARCH($V$43,T2550)),"WINCOMDAKLAK",IF(ISNUMBER(SEARCH($V$44,T2550)),"WINCOMSOCTRANG",IF(ISNUMBER(SEARCH($V$45,T2550)),"WINCOMSONLA",IF(ISNUMBER(SEARCH($V$46,T2550)),"WINCOMKONTUM",IF(ISNUMBER(SEARCH($V$47,T2550)),"WINCOMPHUYEN",IF(ISNUMBER(SEARCH($V$48,T2550)),"WINCOMQUANGTRI",IF(ISNUMBER(SEARCH($V$49,T2550)),"WINCOMBINHDINH",IF(ISNUMBER(SEARCH($V$50,T2550)),"WINCOMCAOBANG",IF(ISNUMBER(SEARCH($V$51,T2550)),"WINCOMQUANGBINH",IF(ISNUMBER(SEARCH($V$52,T2550)),"WINCOMLAMDONG",IF(ISNUMBER(SEARCH($V$53,T2550)),"WINCOMVINHLONG",IF(ISNUMBER(SEARCH($V$54,T2550)),"WINCOMDONGTHAP",IF(ISNUMBER(SEARCH($V$55,T2550)),"WINCOMTIENGIANG",IF(ISNUMBER(SEARCH($V$56,T2550)),"WINCOMQUANGNINH",0))))))))))))))))))))))))))))))))))))))))))))))))))))))</f>
        <v>WINCOMHANOI</v>
      </c>
    </row>
    <row r="2551" spans="1:25" x14ac:dyDescent="0.2">
      <c r="A2551" t="s">
        <v>0</v>
      </c>
      <c r="B2551" t="s">
        <v>4035</v>
      </c>
      <c r="C2551" t="s">
        <v>34</v>
      </c>
      <c r="D2551" t="s">
        <v>10</v>
      </c>
      <c r="E2551" t="s">
        <v>4</v>
      </c>
      <c r="F2551" s="5">
        <f t="shared" si="157"/>
        <v>2</v>
      </c>
      <c r="G2551" s="2">
        <v>122100</v>
      </c>
      <c r="H2551" s="2">
        <v>134310</v>
      </c>
      <c r="I2551" t="s">
        <v>5</v>
      </c>
      <c r="J2551" t="s">
        <v>11</v>
      </c>
      <c r="K2551" t="str">
        <f t="shared" si="158"/>
        <v>_Giò sụn gà 250g</v>
      </c>
      <c r="L2551" s="8" t="str">
        <f>VLOOKUP(K2551,'[1]Mã Misa'!$B$2:$D$74,2,0)</f>
        <v>Giò sụn gà 250g</v>
      </c>
      <c r="M2551" s="8" t="str">
        <f>VLOOKUP(L2551,'[1]Mã Misa'!$C$2:$D$74,2,0)</f>
        <v>GSG250</v>
      </c>
      <c r="N2551" s="2">
        <v>61050</v>
      </c>
      <c r="O2551" t="s">
        <v>4036</v>
      </c>
      <c r="P2551" s="8" t="str">
        <f t="shared" si="159"/>
        <v>0147408</v>
      </c>
      <c r="Q2551" s="8" t="e">
        <f t="array" ref="Q2551">IF(VLOOKUP(P2551,$AA$1:$AC$32,1,0)&lt;&gt;0,(P2551&amp;"A"),0)</f>
        <v>#N/A</v>
      </c>
      <c r="R2551" s="12">
        <v>44526</v>
      </c>
      <c r="S2551" t="s">
        <v>4037</v>
      </c>
      <c r="T2551" s="8" t="str">
        <f t="shared" si="160"/>
        <v>VM+ HNI 12</v>
      </c>
      <c r="U2551" t="s">
        <v>7013</v>
      </c>
      <c r="Y2551" t="str">
        <f t="array" ref="Y2551">IF(ISNUMBER(SEARCH($V$3,T2551)),"WINCOMHANOI",IF(ISNUMBER(SEARCH($V$4,T2551)),"WINCOMHOCHIMINH",IF(ISNUMBER(SEARCH($V$5,T2551)),"WINCOMDANANG",IF(ISNUMBER(SEARCH($V$6,T2551)),"WINCOMHAIDUONG",IF(ISNUMBER(SEARCH($V$7,T2551)),"WINCOMQUANGNINH",IF(ISNUMBER(SEARCH($V$8,T2551)),"WINCOMHAIPHONG",IF(ISNUMBER(SEARCH($V$9,T2551)),"WINCOMBACGIANG",IF(ISNUMBER(SEARCH($V$10,T2551)),"WINCOMBACNINH",IF(ISNUMBER(SEARCH($V$11,T2551)),"WINCOMPHUTHO",IF(ISNUMBER(SEARCH($V$12,T2551)),"WINCOMHATINH",IF(ISNUMBER(SEARCH($V$13,T2551)),"WINCOMTHAINGUYEN",IF(ISNUMBER(SEARCH($V$14,T2551)),"WINCOMKHANHHOA",IF(ISNUMBER(SEARCH($V$15,T2551)),"WINCOMHUNGYEN",IF(ISNUMBER(SEARCH($V$16,T2551)),"WINCOMNGHEAN",IF(ISNUMBER(SEARCH($V$17,T2551)),"WINCOMLAOCAI",IF(ISNUMBER(SEARCH($V$18,T2551)),"WINCOMVUNGTAU",IF(ISNUMBER(SEARCH($V$19,T2551)),"WINCOMBINHDUONG",IF(ISNUMBER(SEARCH($V$20,T2551)),"WINCOMKIENGIANG",IF(ISNUMBER(SEARCH($V$21,T2551)),"WINCOMHANAM",IF(ISNUMBER(SEARCH($V$22,T2551)),"WINCOMNAMDINH",IF(ISNUMBER(SEARCH($V$23,T2551)),"WINCOMLANGSON",IF(ISNUMBER(SEARCH($V$24,T2551)),"WINCOMTHANHHOA",IF(ISNUMBER(SEARCH($V$25,T2551)),"WINCOMYENBAI",IF(ISNUMBER(SEARCH($V$26,T2551)),"WINCOMTUYENQUANG",IF(ISNUMBER(SEARCH($V$27,T2551)),"WINCOMHUE",IF(ISNUMBER(SEARCH($V$28,T2551)),"WINCOMQUANGNAM",IF(ISNUMBER(SEARCH($V$29,T2551)),"WINCOMVINHPHUC",IF(ISNUMBER(SEARCH($V$30,T2551)),"WINCOMHAGIANG",IF(ISNUMBER(SEARCH($V$31,T2551)),"WINCOMNINHBINH",IF(ISNUMBER(SEARCH($V$32,T2551)),"WINCOMTRAVINH",IF(ISNUMBER(SEARCH($V$33,T2551)),"WINCOMCANTHO",IF(ISNUMBER(SEARCH($V$34,T2551)),"WINCOMBENTRE",IF(ISNUMBER(SEARCH($V$35,T2551)),"WINCOMCAMAU",IF(ISNUMBER(SEARCH($V$36,T2551)),"WINCOMANGIANG",IF(ISNUMBER(SEARCH($V$37,T2551)),"WINCOMNINHTHUAN",IF(ISNUMBER(SEARCH($V$38,T2551)),"WINCOMTHAIBINH",IF(ISNUMBER(SEARCH($V$39,T2551)),"WINCOMGIALAI",IF(ISNUMBER(SEARCH($V$40,T2551)),"WINCOMHOABINH",IF(ISNUMBER(SEARCH($V$41,T2551)),"WINCOMQUANGNGAI",IF(ISNUMBER(SEARCH($V$42,T2551)),"WINCOMBINHTHUAN",IF(ISNUMBER(SEARCH($V$43,T2551)),"WINCOMDAKLAK",IF(ISNUMBER(SEARCH($V$44,T2551)),"WINCOMSOCTRANG",IF(ISNUMBER(SEARCH($V$45,T2551)),"WINCOMSONLA",IF(ISNUMBER(SEARCH($V$46,T2551)),"WINCOMKONTUM",IF(ISNUMBER(SEARCH($V$47,T2551)),"WINCOMPHUYEN",IF(ISNUMBER(SEARCH($V$48,T2551)),"WINCOMQUANGTRI",IF(ISNUMBER(SEARCH($V$49,T2551)),"WINCOMBINHDINH",IF(ISNUMBER(SEARCH($V$50,T2551)),"WINCOMCAOBANG",IF(ISNUMBER(SEARCH($V$51,T2551)),"WINCOMQUANGBINH",IF(ISNUMBER(SEARCH($V$52,T2551)),"WINCOMLAMDONG",IF(ISNUMBER(SEARCH($V$53,T2551)),"WINCOMVINHLONG",IF(ISNUMBER(SEARCH($V$54,T2551)),"WINCOMDONGTHAP",IF(ISNUMBER(SEARCH($V$55,T2551)),"WINCOMTIENGIANG",IF(ISNUMBER(SEARCH($V$56,T2551)),"WINCOMQUANGNINH",0))))))))))))))))))))))))))))))))))))))))))))))))))))))</f>
        <v>WINCOMHANOI</v>
      </c>
    </row>
    <row r="2552" spans="1:25" x14ac:dyDescent="0.2">
      <c r="A2552" t="s">
        <v>0</v>
      </c>
      <c r="B2552" t="s">
        <v>4038</v>
      </c>
      <c r="C2552" t="s">
        <v>2</v>
      </c>
      <c r="D2552" t="s">
        <v>100</v>
      </c>
      <c r="E2552" t="s">
        <v>4</v>
      </c>
      <c r="F2552" s="5">
        <f t="shared" si="157"/>
        <v>2</v>
      </c>
      <c r="G2552" s="2">
        <v>122500</v>
      </c>
      <c r="H2552" s="2">
        <v>134750</v>
      </c>
      <c r="I2552" t="s">
        <v>5</v>
      </c>
      <c r="J2552" t="s">
        <v>101</v>
      </c>
      <c r="K2552" t="str">
        <f t="shared" si="158"/>
        <v xml:space="preserve"> Ghẹ farci 150g</v>
      </c>
      <c r="L2552" s="8" t="str">
        <f>VLOOKUP(K2552,'[1]Mã Misa'!$B$2:$D$74,2,0)</f>
        <v>Ghẹ farci 150g</v>
      </c>
      <c r="M2552" s="8" t="str">
        <f>VLOOKUP(L2552,'[1]Mã Misa'!$C$2:$D$74,2,0)</f>
        <v>GHEFARCI150</v>
      </c>
      <c r="N2552" s="2">
        <v>61250</v>
      </c>
      <c r="O2552" t="s">
        <v>4039</v>
      </c>
      <c r="P2552" s="8" t="str">
        <f t="shared" si="159"/>
        <v>0147409</v>
      </c>
      <c r="Q2552" s="8" t="e">
        <f t="array" ref="Q2552">IF(VLOOKUP(P2552,$AA$1:$AC$32,1,0)&lt;&gt;0,(P2552&amp;"A"),0)</f>
        <v>#N/A</v>
      </c>
      <c r="R2552" s="12">
        <v>44526</v>
      </c>
      <c r="S2552" t="s">
        <v>1530</v>
      </c>
      <c r="T2552" s="8" t="str">
        <f t="shared" si="160"/>
        <v>VM+ HNI TT</v>
      </c>
      <c r="U2552" t="s">
        <v>6415</v>
      </c>
      <c r="Y2552" t="str">
        <f t="array" ref="Y2552">IF(ISNUMBER(SEARCH($V$3,T2552)),"WINCOMHANOI",IF(ISNUMBER(SEARCH($V$4,T2552)),"WINCOMHOCHIMINH",IF(ISNUMBER(SEARCH($V$5,T2552)),"WINCOMDANANG",IF(ISNUMBER(SEARCH($V$6,T2552)),"WINCOMHAIDUONG",IF(ISNUMBER(SEARCH($V$7,T2552)),"WINCOMQUANGNINH",IF(ISNUMBER(SEARCH($V$8,T2552)),"WINCOMHAIPHONG",IF(ISNUMBER(SEARCH($V$9,T2552)),"WINCOMBACGIANG",IF(ISNUMBER(SEARCH($V$10,T2552)),"WINCOMBACNINH",IF(ISNUMBER(SEARCH($V$11,T2552)),"WINCOMPHUTHO",IF(ISNUMBER(SEARCH($V$12,T2552)),"WINCOMHATINH",IF(ISNUMBER(SEARCH($V$13,T2552)),"WINCOMTHAINGUYEN",IF(ISNUMBER(SEARCH($V$14,T2552)),"WINCOMKHANHHOA",IF(ISNUMBER(SEARCH($V$15,T2552)),"WINCOMHUNGYEN",IF(ISNUMBER(SEARCH($V$16,T2552)),"WINCOMNGHEAN",IF(ISNUMBER(SEARCH($V$17,T2552)),"WINCOMLAOCAI",IF(ISNUMBER(SEARCH($V$18,T2552)),"WINCOMVUNGTAU",IF(ISNUMBER(SEARCH($V$19,T2552)),"WINCOMBINHDUONG",IF(ISNUMBER(SEARCH($V$20,T2552)),"WINCOMKIENGIANG",IF(ISNUMBER(SEARCH($V$21,T2552)),"WINCOMHANAM",IF(ISNUMBER(SEARCH($V$22,T2552)),"WINCOMNAMDINH",IF(ISNUMBER(SEARCH($V$23,T2552)),"WINCOMLANGSON",IF(ISNUMBER(SEARCH($V$24,T2552)),"WINCOMTHANHHOA",IF(ISNUMBER(SEARCH($V$25,T2552)),"WINCOMYENBAI",IF(ISNUMBER(SEARCH($V$26,T2552)),"WINCOMTUYENQUANG",IF(ISNUMBER(SEARCH($V$27,T2552)),"WINCOMHUE",IF(ISNUMBER(SEARCH($V$28,T2552)),"WINCOMQUANGNAM",IF(ISNUMBER(SEARCH($V$29,T2552)),"WINCOMVINHPHUC",IF(ISNUMBER(SEARCH($V$30,T2552)),"WINCOMHAGIANG",IF(ISNUMBER(SEARCH($V$31,T2552)),"WINCOMNINHBINH",IF(ISNUMBER(SEARCH($V$32,T2552)),"WINCOMTRAVINH",IF(ISNUMBER(SEARCH($V$33,T2552)),"WINCOMCANTHO",IF(ISNUMBER(SEARCH($V$34,T2552)),"WINCOMBENTRE",IF(ISNUMBER(SEARCH($V$35,T2552)),"WINCOMCAMAU",IF(ISNUMBER(SEARCH($V$36,T2552)),"WINCOMANGIANG",IF(ISNUMBER(SEARCH($V$37,T2552)),"WINCOMNINHTHUAN",IF(ISNUMBER(SEARCH($V$38,T2552)),"WINCOMTHAIBINH",IF(ISNUMBER(SEARCH($V$39,T2552)),"WINCOMGIALAI",IF(ISNUMBER(SEARCH($V$40,T2552)),"WINCOMHOABINH",IF(ISNUMBER(SEARCH($V$41,T2552)),"WINCOMQUANGNGAI",IF(ISNUMBER(SEARCH($V$42,T2552)),"WINCOMBINHTHUAN",IF(ISNUMBER(SEARCH($V$43,T2552)),"WINCOMDAKLAK",IF(ISNUMBER(SEARCH($V$44,T2552)),"WINCOMSOCTRANG",IF(ISNUMBER(SEARCH($V$45,T2552)),"WINCOMSONLA",IF(ISNUMBER(SEARCH($V$46,T2552)),"WINCOMKONTUM",IF(ISNUMBER(SEARCH($V$47,T2552)),"WINCOMPHUYEN",IF(ISNUMBER(SEARCH($V$48,T2552)),"WINCOMQUANGTRI",IF(ISNUMBER(SEARCH($V$49,T2552)),"WINCOMBINHDINH",IF(ISNUMBER(SEARCH($V$50,T2552)),"WINCOMCAOBANG",IF(ISNUMBER(SEARCH($V$51,T2552)),"WINCOMQUANGBINH",IF(ISNUMBER(SEARCH($V$52,T2552)),"WINCOMLAMDONG",IF(ISNUMBER(SEARCH($V$53,T2552)),"WINCOMVINHLONG",IF(ISNUMBER(SEARCH($V$54,T2552)),"WINCOMDONGTHAP",IF(ISNUMBER(SEARCH($V$55,T2552)),"WINCOMTIENGIANG",IF(ISNUMBER(SEARCH($V$56,T2552)),"WINCOMQUANGNINH",0))))))))))))))))))))))))))))))))))))))))))))))))))))))</f>
        <v>WINCOMHANOI</v>
      </c>
    </row>
    <row r="2553" spans="1:25" x14ac:dyDescent="0.2">
      <c r="A2553" t="s">
        <v>0</v>
      </c>
      <c r="B2553" t="s">
        <v>4038</v>
      </c>
      <c r="C2553" t="s">
        <v>31</v>
      </c>
      <c r="D2553" t="s">
        <v>168</v>
      </c>
      <c r="E2553" t="s">
        <v>4</v>
      </c>
      <c r="F2553" s="5">
        <f t="shared" si="157"/>
        <v>3</v>
      </c>
      <c r="G2553" s="2">
        <v>183750</v>
      </c>
      <c r="H2553" s="2">
        <v>202125.00000000003</v>
      </c>
      <c r="I2553" t="s">
        <v>5</v>
      </c>
      <c r="J2553" t="s">
        <v>169</v>
      </c>
      <c r="K2553" t="str">
        <f t="shared" si="158"/>
        <v xml:space="preserve"> Càng ghẹ cốm hoa 250g</v>
      </c>
      <c r="L2553" s="8" t="str">
        <f>VLOOKUP(K2553,'[1]Mã Misa'!$B$2:$D$74,2,0)</f>
        <v>Càng ghẹ cốm hoa 250g</v>
      </c>
      <c r="M2553" s="8" t="str">
        <f>VLOOKUP(L2553,'[1]Mã Misa'!$C$2:$D$74,2,0)</f>
        <v>CGCH250</v>
      </c>
      <c r="N2553" s="2">
        <v>61250</v>
      </c>
      <c r="O2553" t="s">
        <v>4039</v>
      </c>
      <c r="P2553" s="8" t="str">
        <f t="shared" si="159"/>
        <v>0147409</v>
      </c>
      <c r="Q2553" s="8" t="e">
        <f t="array" ref="Q2553">IF(VLOOKUP(P2553,$AA$1:$AC$32,1,0)&lt;&gt;0,(P2553&amp;"A"),0)</f>
        <v>#N/A</v>
      </c>
      <c r="R2553" s="12">
        <v>44526</v>
      </c>
      <c r="S2553" t="s">
        <v>1530</v>
      </c>
      <c r="T2553" s="8" t="str">
        <f t="shared" si="160"/>
        <v>VM+ HNI TT</v>
      </c>
      <c r="U2553" t="s">
        <v>6415</v>
      </c>
      <c r="Y2553" t="str">
        <f t="array" ref="Y2553">IF(ISNUMBER(SEARCH($V$3,T2553)),"WINCOMHANOI",IF(ISNUMBER(SEARCH($V$4,T2553)),"WINCOMHOCHIMINH",IF(ISNUMBER(SEARCH($V$5,T2553)),"WINCOMDANANG",IF(ISNUMBER(SEARCH($V$6,T2553)),"WINCOMHAIDUONG",IF(ISNUMBER(SEARCH($V$7,T2553)),"WINCOMQUANGNINH",IF(ISNUMBER(SEARCH($V$8,T2553)),"WINCOMHAIPHONG",IF(ISNUMBER(SEARCH($V$9,T2553)),"WINCOMBACGIANG",IF(ISNUMBER(SEARCH($V$10,T2553)),"WINCOMBACNINH",IF(ISNUMBER(SEARCH($V$11,T2553)),"WINCOMPHUTHO",IF(ISNUMBER(SEARCH($V$12,T2553)),"WINCOMHATINH",IF(ISNUMBER(SEARCH($V$13,T2553)),"WINCOMTHAINGUYEN",IF(ISNUMBER(SEARCH($V$14,T2553)),"WINCOMKHANHHOA",IF(ISNUMBER(SEARCH($V$15,T2553)),"WINCOMHUNGYEN",IF(ISNUMBER(SEARCH($V$16,T2553)),"WINCOMNGHEAN",IF(ISNUMBER(SEARCH($V$17,T2553)),"WINCOMLAOCAI",IF(ISNUMBER(SEARCH($V$18,T2553)),"WINCOMVUNGTAU",IF(ISNUMBER(SEARCH($V$19,T2553)),"WINCOMBINHDUONG",IF(ISNUMBER(SEARCH($V$20,T2553)),"WINCOMKIENGIANG",IF(ISNUMBER(SEARCH($V$21,T2553)),"WINCOMHANAM",IF(ISNUMBER(SEARCH($V$22,T2553)),"WINCOMNAMDINH",IF(ISNUMBER(SEARCH($V$23,T2553)),"WINCOMLANGSON",IF(ISNUMBER(SEARCH($V$24,T2553)),"WINCOMTHANHHOA",IF(ISNUMBER(SEARCH($V$25,T2553)),"WINCOMYENBAI",IF(ISNUMBER(SEARCH($V$26,T2553)),"WINCOMTUYENQUANG",IF(ISNUMBER(SEARCH($V$27,T2553)),"WINCOMHUE",IF(ISNUMBER(SEARCH($V$28,T2553)),"WINCOMQUANGNAM",IF(ISNUMBER(SEARCH($V$29,T2553)),"WINCOMVINHPHUC",IF(ISNUMBER(SEARCH($V$30,T2553)),"WINCOMHAGIANG",IF(ISNUMBER(SEARCH($V$31,T2553)),"WINCOMNINHBINH",IF(ISNUMBER(SEARCH($V$32,T2553)),"WINCOMTRAVINH",IF(ISNUMBER(SEARCH($V$33,T2553)),"WINCOMCANTHO",IF(ISNUMBER(SEARCH($V$34,T2553)),"WINCOMBENTRE",IF(ISNUMBER(SEARCH($V$35,T2553)),"WINCOMCAMAU",IF(ISNUMBER(SEARCH($V$36,T2553)),"WINCOMANGIANG",IF(ISNUMBER(SEARCH($V$37,T2553)),"WINCOMNINHTHUAN",IF(ISNUMBER(SEARCH($V$38,T2553)),"WINCOMTHAIBINH",IF(ISNUMBER(SEARCH($V$39,T2553)),"WINCOMGIALAI",IF(ISNUMBER(SEARCH($V$40,T2553)),"WINCOMHOABINH",IF(ISNUMBER(SEARCH($V$41,T2553)),"WINCOMQUANGNGAI",IF(ISNUMBER(SEARCH($V$42,T2553)),"WINCOMBINHTHUAN",IF(ISNUMBER(SEARCH($V$43,T2553)),"WINCOMDAKLAK",IF(ISNUMBER(SEARCH($V$44,T2553)),"WINCOMSOCTRANG",IF(ISNUMBER(SEARCH($V$45,T2553)),"WINCOMSONLA",IF(ISNUMBER(SEARCH($V$46,T2553)),"WINCOMKONTUM",IF(ISNUMBER(SEARCH($V$47,T2553)),"WINCOMPHUYEN",IF(ISNUMBER(SEARCH($V$48,T2553)),"WINCOMQUANGTRI",IF(ISNUMBER(SEARCH($V$49,T2553)),"WINCOMBINHDINH",IF(ISNUMBER(SEARCH($V$50,T2553)),"WINCOMCAOBANG",IF(ISNUMBER(SEARCH($V$51,T2553)),"WINCOMQUANGBINH",IF(ISNUMBER(SEARCH($V$52,T2553)),"WINCOMLAMDONG",IF(ISNUMBER(SEARCH($V$53,T2553)),"WINCOMVINHLONG",IF(ISNUMBER(SEARCH($V$54,T2553)),"WINCOMDONGTHAP",IF(ISNUMBER(SEARCH($V$55,T2553)),"WINCOMTIENGIANG",IF(ISNUMBER(SEARCH($V$56,T2553)),"WINCOMQUANGNINH",0))))))))))))))))))))))))))))))))))))))))))))))))))))))</f>
        <v>WINCOMHANOI</v>
      </c>
    </row>
    <row r="2554" spans="1:25" x14ac:dyDescent="0.2">
      <c r="A2554" t="s">
        <v>0</v>
      </c>
      <c r="B2554" t="s">
        <v>4038</v>
      </c>
      <c r="C2554" t="s">
        <v>34</v>
      </c>
      <c r="D2554" t="s">
        <v>188</v>
      </c>
      <c r="E2554" t="s">
        <v>106</v>
      </c>
      <c r="F2554" s="5">
        <f t="shared" si="157"/>
        <v>1</v>
      </c>
      <c r="G2554" s="2">
        <v>174150</v>
      </c>
      <c r="H2554" s="2">
        <v>174150</v>
      </c>
      <c r="I2554" t="s">
        <v>5</v>
      </c>
      <c r="J2554" t="s">
        <v>189</v>
      </c>
      <c r="K2554" t="str">
        <f t="shared" si="158"/>
        <v xml:space="preserve"> Mực ống tươi 450g</v>
      </c>
      <c r="L2554" s="8" t="str">
        <f>VLOOKUP(K2554,'[1]Mã Misa'!$B$2:$D$74,2,0)</f>
        <v>Mực ống tươi 450g</v>
      </c>
      <c r="M2554" s="8" t="str">
        <f>VLOOKUP(L2554,'[1]Mã Misa'!$C$2:$D$74,2,0)</f>
        <v>MO450</v>
      </c>
      <c r="N2554" s="2">
        <v>174150</v>
      </c>
      <c r="O2554" t="s">
        <v>4039</v>
      </c>
      <c r="P2554" s="8" t="str">
        <f t="shared" si="159"/>
        <v>0147409</v>
      </c>
      <c r="Q2554" s="8" t="e">
        <f t="array" ref="Q2554">IF(VLOOKUP(P2554,$AA$1:$AC$32,1,0)&lt;&gt;0,(P2554&amp;"A"),0)</f>
        <v>#N/A</v>
      </c>
      <c r="R2554" s="12">
        <v>44526</v>
      </c>
      <c r="S2554" t="s">
        <v>1530</v>
      </c>
      <c r="T2554" s="8" t="str">
        <f t="shared" si="160"/>
        <v>VM+ HNI TT</v>
      </c>
      <c r="U2554" t="s">
        <v>6415</v>
      </c>
      <c r="Y2554" t="str">
        <f t="array" ref="Y2554">IF(ISNUMBER(SEARCH($V$3,T2554)),"WINCOMHANOI",IF(ISNUMBER(SEARCH($V$4,T2554)),"WINCOMHOCHIMINH",IF(ISNUMBER(SEARCH($V$5,T2554)),"WINCOMDANANG",IF(ISNUMBER(SEARCH($V$6,T2554)),"WINCOMHAIDUONG",IF(ISNUMBER(SEARCH($V$7,T2554)),"WINCOMQUANGNINH",IF(ISNUMBER(SEARCH($V$8,T2554)),"WINCOMHAIPHONG",IF(ISNUMBER(SEARCH($V$9,T2554)),"WINCOMBACGIANG",IF(ISNUMBER(SEARCH($V$10,T2554)),"WINCOMBACNINH",IF(ISNUMBER(SEARCH($V$11,T2554)),"WINCOMPHUTHO",IF(ISNUMBER(SEARCH($V$12,T2554)),"WINCOMHATINH",IF(ISNUMBER(SEARCH($V$13,T2554)),"WINCOMTHAINGUYEN",IF(ISNUMBER(SEARCH($V$14,T2554)),"WINCOMKHANHHOA",IF(ISNUMBER(SEARCH($V$15,T2554)),"WINCOMHUNGYEN",IF(ISNUMBER(SEARCH($V$16,T2554)),"WINCOMNGHEAN",IF(ISNUMBER(SEARCH($V$17,T2554)),"WINCOMLAOCAI",IF(ISNUMBER(SEARCH($V$18,T2554)),"WINCOMVUNGTAU",IF(ISNUMBER(SEARCH($V$19,T2554)),"WINCOMBINHDUONG",IF(ISNUMBER(SEARCH($V$20,T2554)),"WINCOMKIENGIANG",IF(ISNUMBER(SEARCH($V$21,T2554)),"WINCOMHANAM",IF(ISNUMBER(SEARCH($V$22,T2554)),"WINCOMNAMDINH",IF(ISNUMBER(SEARCH($V$23,T2554)),"WINCOMLANGSON",IF(ISNUMBER(SEARCH($V$24,T2554)),"WINCOMTHANHHOA",IF(ISNUMBER(SEARCH($V$25,T2554)),"WINCOMYENBAI",IF(ISNUMBER(SEARCH($V$26,T2554)),"WINCOMTUYENQUANG",IF(ISNUMBER(SEARCH($V$27,T2554)),"WINCOMHUE",IF(ISNUMBER(SEARCH($V$28,T2554)),"WINCOMQUANGNAM",IF(ISNUMBER(SEARCH($V$29,T2554)),"WINCOMVINHPHUC",IF(ISNUMBER(SEARCH($V$30,T2554)),"WINCOMHAGIANG",IF(ISNUMBER(SEARCH($V$31,T2554)),"WINCOMNINHBINH",IF(ISNUMBER(SEARCH($V$32,T2554)),"WINCOMTRAVINH",IF(ISNUMBER(SEARCH($V$33,T2554)),"WINCOMCANTHO",IF(ISNUMBER(SEARCH($V$34,T2554)),"WINCOMBENTRE",IF(ISNUMBER(SEARCH($V$35,T2554)),"WINCOMCAMAU",IF(ISNUMBER(SEARCH($V$36,T2554)),"WINCOMANGIANG",IF(ISNUMBER(SEARCH($V$37,T2554)),"WINCOMNINHTHUAN",IF(ISNUMBER(SEARCH($V$38,T2554)),"WINCOMTHAIBINH",IF(ISNUMBER(SEARCH($V$39,T2554)),"WINCOMGIALAI",IF(ISNUMBER(SEARCH($V$40,T2554)),"WINCOMHOABINH",IF(ISNUMBER(SEARCH($V$41,T2554)),"WINCOMQUANGNGAI",IF(ISNUMBER(SEARCH($V$42,T2554)),"WINCOMBINHTHUAN",IF(ISNUMBER(SEARCH($V$43,T2554)),"WINCOMDAKLAK",IF(ISNUMBER(SEARCH($V$44,T2554)),"WINCOMSOCTRANG",IF(ISNUMBER(SEARCH($V$45,T2554)),"WINCOMSONLA",IF(ISNUMBER(SEARCH($V$46,T2554)),"WINCOMKONTUM",IF(ISNUMBER(SEARCH($V$47,T2554)),"WINCOMPHUYEN",IF(ISNUMBER(SEARCH($V$48,T2554)),"WINCOMQUANGTRI",IF(ISNUMBER(SEARCH($V$49,T2554)),"WINCOMBINHDINH",IF(ISNUMBER(SEARCH($V$50,T2554)),"WINCOMCAOBANG",IF(ISNUMBER(SEARCH($V$51,T2554)),"WINCOMQUANGBINH",IF(ISNUMBER(SEARCH($V$52,T2554)),"WINCOMLAMDONG",IF(ISNUMBER(SEARCH($V$53,T2554)),"WINCOMVINHLONG",IF(ISNUMBER(SEARCH($V$54,T2554)),"WINCOMDONGTHAP",IF(ISNUMBER(SEARCH($V$55,T2554)),"WINCOMTIENGIANG",IF(ISNUMBER(SEARCH($V$56,T2554)),"WINCOMQUANGNINH",0))))))))))))))))))))))))))))))))))))))))))))))))))))))</f>
        <v>WINCOMHANOI</v>
      </c>
    </row>
    <row r="2555" spans="1:25" x14ac:dyDescent="0.2">
      <c r="A2555" t="s">
        <v>0</v>
      </c>
      <c r="B2555" t="s">
        <v>4040</v>
      </c>
      <c r="C2555" t="s">
        <v>2</v>
      </c>
      <c r="D2555" t="s">
        <v>20</v>
      </c>
      <c r="E2555" t="s">
        <v>4</v>
      </c>
      <c r="F2555" s="5">
        <f t="shared" si="157"/>
        <v>1</v>
      </c>
      <c r="G2555" s="2">
        <v>50182</v>
      </c>
      <c r="H2555" s="2">
        <v>55200.200000000004</v>
      </c>
      <c r="I2555" t="s">
        <v>5</v>
      </c>
      <c r="J2555" t="s">
        <v>21</v>
      </c>
      <c r="K2555" t="str">
        <f t="shared" si="158"/>
        <v>Giò tai lưỡi xào gói 250g</v>
      </c>
      <c r="L2555" s="8" t="str">
        <f>VLOOKUP(K2555,'[1]Mã Misa'!$B$2:$D$74,2,0)</f>
        <v>Giò Tai Lưỡi Xào 250g</v>
      </c>
      <c r="M2555" s="8" t="str">
        <f>VLOOKUP(L2555,'[1]Mã Misa'!$C$2:$D$74,2,0)</f>
        <v>GTLX250G</v>
      </c>
      <c r="N2555" s="2">
        <v>50182</v>
      </c>
      <c r="O2555" t="s">
        <v>4041</v>
      </c>
      <c r="P2555" s="8" t="str">
        <f t="shared" si="159"/>
        <v>0019018</v>
      </c>
      <c r="Q2555" s="8" t="e">
        <f t="array" ref="Q2555">IF(VLOOKUP(P2555,$AA$1:$AC$32,1,0)&lt;&gt;0,(P2555&amp;"A"),0)</f>
        <v>#N/A</v>
      </c>
      <c r="R2555" s="12">
        <v>44526</v>
      </c>
      <c r="S2555" t="s">
        <v>2774</v>
      </c>
      <c r="T2555" s="8" t="str">
        <f t="shared" si="160"/>
        <v>VM+ DNG 22</v>
      </c>
      <c r="U2555" t="s">
        <v>6742</v>
      </c>
      <c r="Y2555" t="str">
        <f t="array" ref="Y2555">IF(ISNUMBER(SEARCH($V$3,T2555)),"WINCOMHANOI",IF(ISNUMBER(SEARCH($V$4,T2555)),"WINCOMHOCHIMINH",IF(ISNUMBER(SEARCH($V$5,T2555)),"WINCOMDANANG",IF(ISNUMBER(SEARCH($V$6,T2555)),"WINCOMHAIDUONG",IF(ISNUMBER(SEARCH($V$7,T2555)),"WINCOMQUANGNINH",IF(ISNUMBER(SEARCH($V$8,T2555)),"WINCOMHAIPHONG",IF(ISNUMBER(SEARCH($V$9,T2555)),"WINCOMBACGIANG",IF(ISNUMBER(SEARCH($V$10,T2555)),"WINCOMBACNINH",IF(ISNUMBER(SEARCH($V$11,T2555)),"WINCOMPHUTHO",IF(ISNUMBER(SEARCH($V$12,T2555)),"WINCOMHATINH",IF(ISNUMBER(SEARCH($V$13,T2555)),"WINCOMTHAINGUYEN",IF(ISNUMBER(SEARCH($V$14,T2555)),"WINCOMKHANHHOA",IF(ISNUMBER(SEARCH($V$15,T2555)),"WINCOMHUNGYEN",IF(ISNUMBER(SEARCH($V$16,T2555)),"WINCOMNGHEAN",IF(ISNUMBER(SEARCH($V$17,T2555)),"WINCOMLAOCAI",IF(ISNUMBER(SEARCH($V$18,T2555)),"WINCOMVUNGTAU",IF(ISNUMBER(SEARCH($V$19,T2555)),"WINCOMBINHDUONG",IF(ISNUMBER(SEARCH($V$20,T2555)),"WINCOMKIENGIANG",IF(ISNUMBER(SEARCH($V$21,T2555)),"WINCOMHANAM",IF(ISNUMBER(SEARCH($V$22,T2555)),"WINCOMNAMDINH",IF(ISNUMBER(SEARCH($V$23,T2555)),"WINCOMLANGSON",IF(ISNUMBER(SEARCH($V$24,T2555)),"WINCOMTHANHHOA",IF(ISNUMBER(SEARCH($V$25,T2555)),"WINCOMYENBAI",IF(ISNUMBER(SEARCH($V$26,T2555)),"WINCOMTUYENQUANG",IF(ISNUMBER(SEARCH($V$27,T2555)),"WINCOMHUE",IF(ISNUMBER(SEARCH($V$28,T2555)),"WINCOMQUANGNAM",IF(ISNUMBER(SEARCH($V$29,T2555)),"WINCOMVINHPHUC",IF(ISNUMBER(SEARCH($V$30,T2555)),"WINCOMHAGIANG",IF(ISNUMBER(SEARCH($V$31,T2555)),"WINCOMNINHBINH",IF(ISNUMBER(SEARCH($V$32,T2555)),"WINCOMTRAVINH",IF(ISNUMBER(SEARCH($V$33,T2555)),"WINCOMCANTHO",IF(ISNUMBER(SEARCH($V$34,T2555)),"WINCOMBENTRE",IF(ISNUMBER(SEARCH($V$35,T2555)),"WINCOMCAMAU",IF(ISNUMBER(SEARCH($V$36,T2555)),"WINCOMANGIANG",IF(ISNUMBER(SEARCH($V$37,T2555)),"WINCOMNINHTHUAN",IF(ISNUMBER(SEARCH($V$38,T2555)),"WINCOMTHAIBINH",IF(ISNUMBER(SEARCH($V$39,T2555)),"WINCOMGIALAI",IF(ISNUMBER(SEARCH($V$40,T2555)),"WINCOMHOABINH",IF(ISNUMBER(SEARCH($V$41,T2555)),"WINCOMQUANGNGAI",IF(ISNUMBER(SEARCH($V$42,T2555)),"WINCOMBINHTHUAN",IF(ISNUMBER(SEARCH($V$43,T2555)),"WINCOMDAKLAK",IF(ISNUMBER(SEARCH($V$44,T2555)),"WINCOMSOCTRANG",IF(ISNUMBER(SEARCH($V$45,T2555)),"WINCOMSONLA",IF(ISNUMBER(SEARCH($V$46,T2555)),"WINCOMKONTUM",IF(ISNUMBER(SEARCH($V$47,T2555)),"WINCOMPHUYEN",IF(ISNUMBER(SEARCH($V$48,T2555)),"WINCOMQUANGTRI",IF(ISNUMBER(SEARCH($V$49,T2555)),"WINCOMBINHDINH",IF(ISNUMBER(SEARCH($V$50,T2555)),"WINCOMCAOBANG",IF(ISNUMBER(SEARCH($V$51,T2555)),"WINCOMQUANGBINH",IF(ISNUMBER(SEARCH($V$52,T2555)),"WINCOMLAMDONG",IF(ISNUMBER(SEARCH($V$53,T2555)),"WINCOMVINHLONG",IF(ISNUMBER(SEARCH($V$54,T2555)),"WINCOMDONGTHAP",IF(ISNUMBER(SEARCH($V$55,T2555)),"WINCOMTIENGIANG",IF(ISNUMBER(SEARCH($V$56,T2555)),"WINCOMQUANGNINH",0))))))))))))))))))))))))))))))))))))))))))))))))))))))</f>
        <v>WINCOMDANANG</v>
      </c>
    </row>
    <row r="2556" spans="1:25" x14ac:dyDescent="0.2">
      <c r="A2556" t="s">
        <v>0</v>
      </c>
      <c r="B2556" t="s">
        <v>4042</v>
      </c>
      <c r="C2556" t="s">
        <v>2</v>
      </c>
      <c r="D2556" t="s">
        <v>20</v>
      </c>
      <c r="E2556" t="s">
        <v>4</v>
      </c>
      <c r="F2556" s="5">
        <f t="shared" si="157"/>
        <v>5</v>
      </c>
      <c r="G2556" s="2">
        <v>250910</v>
      </c>
      <c r="H2556" s="2">
        <v>276001</v>
      </c>
      <c r="I2556" t="s">
        <v>5</v>
      </c>
      <c r="J2556" t="s">
        <v>21</v>
      </c>
      <c r="K2556" t="str">
        <f t="shared" si="158"/>
        <v>Giò tai lưỡi xào gói 250g</v>
      </c>
      <c r="L2556" s="8" t="str">
        <f>VLOOKUP(K2556,'[1]Mã Misa'!$B$2:$D$74,2,0)</f>
        <v>Giò Tai Lưỡi Xào 250g</v>
      </c>
      <c r="M2556" s="8" t="str">
        <f>VLOOKUP(L2556,'[1]Mã Misa'!$C$2:$D$74,2,0)</f>
        <v>GTLX250G</v>
      </c>
      <c r="N2556" s="2">
        <v>50182</v>
      </c>
      <c r="O2556" t="s">
        <v>4043</v>
      </c>
      <c r="P2556" s="8" t="str">
        <f t="shared" si="159"/>
        <v>0003483</v>
      </c>
      <c r="Q2556" s="8" t="e">
        <f t="array" ref="Q2556">IF(VLOOKUP(P2556,$AA$1:$AC$32,1,0)&lt;&gt;0,(P2556&amp;"A"),0)</f>
        <v>#N/A</v>
      </c>
      <c r="R2556" s="12">
        <v>44526</v>
      </c>
      <c r="S2556" t="s">
        <v>4044</v>
      </c>
      <c r="T2556" s="8" t="str">
        <f t="shared" si="160"/>
        <v>VM+ BNH 21</v>
      </c>
      <c r="U2556" t="s">
        <v>7014</v>
      </c>
      <c r="Y2556" t="str">
        <f t="array" ref="Y2556">IF(ISNUMBER(SEARCH($V$3,T2556)),"WINCOMHANOI",IF(ISNUMBER(SEARCH($V$4,T2556)),"WINCOMHOCHIMINH",IF(ISNUMBER(SEARCH($V$5,T2556)),"WINCOMDANANG",IF(ISNUMBER(SEARCH($V$6,T2556)),"WINCOMHAIDUONG",IF(ISNUMBER(SEARCH($V$7,T2556)),"WINCOMQUANGNINH",IF(ISNUMBER(SEARCH($V$8,T2556)),"WINCOMHAIPHONG",IF(ISNUMBER(SEARCH($V$9,T2556)),"WINCOMBACGIANG",IF(ISNUMBER(SEARCH($V$10,T2556)),"WINCOMBACNINH",IF(ISNUMBER(SEARCH($V$11,T2556)),"WINCOMPHUTHO",IF(ISNUMBER(SEARCH($V$12,T2556)),"WINCOMHATINH",IF(ISNUMBER(SEARCH($V$13,T2556)),"WINCOMTHAINGUYEN",IF(ISNUMBER(SEARCH($V$14,T2556)),"WINCOMKHANHHOA",IF(ISNUMBER(SEARCH($V$15,T2556)),"WINCOMHUNGYEN",IF(ISNUMBER(SEARCH($V$16,T2556)),"WINCOMNGHEAN",IF(ISNUMBER(SEARCH($V$17,T2556)),"WINCOMLAOCAI",IF(ISNUMBER(SEARCH($V$18,T2556)),"WINCOMVUNGTAU",IF(ISNUMBER(SEARCH($V$19,T2556)),"WINCOMBINHDUONG",IF(ISNUMBER(SEARCH($V$20,T2556)),"WINCOMKIENGIANG",IF(ISNUMBER(SEARCH($V$21,T2556)),"WINCOMHANAM",IF(ISNUMBER(SEARCH($V$22,T2556)),"WINCOMNAMDINH",IF(ISNUMBER(SEARCH($V$23,T2556)),"WINCOMLANGSON",IF(ISNUMBER(SEARCH($V$24,T2556)),"WINCOMTHANHHOA",IF(ISNUMBER(SEARCH($V$25,T2556)),"WINCOMYENBAI",IF(ISNUMBER(SEARCH($V$26,T2556)),"WINCOMTUYENQUANG",IF(ISNUMBER(SEARCH($V$27,T2556)),"WINCOMHUE",IF(ISNUMBER(SEARCH($V$28,T2556)),"WINCOMQUANGNAM",IF(ISNUMBER(SEARCH($V$29,T2556)),"WINCOMVINHPHUC",IF(ISNUMBER(SEARCH($V$30,T2556)),"WINCOMHAGIANG",IF(ISNUMBER(SEARCH($V$31,T2556)),"WINCOMNINHBINH",IF(ISNUMBER(SEARCH($V$32,T2556)),"WINCOMTRAVINH",IF(ISNUMBER(SEARCH($V$33,T2556)),"WINCOMCANTHO",IF(ISNUMBER(SEARCH($V$34,T2556)),"WINCOMBENTRE",IF(ISNUMBER(SEARCH($V$35,T2556)),"WINCOMCAMAU",IF(ISNUMBER(SEARCH($V$36,T2556)),"WINCOMANGIANG",IF(ISNUMBER(SEARCH($V$37,T2556)),"WINCOMNINHTHUAN",IF(ISNUMBER(SEARCH($V$38,T2556)),"WINCOMTHAIBINH",IF(ISNUMBER(SEARCH($V$39,T2556)),"WINCOMGIALAI",IF(ISNUMBER(SEARCH($V$40,T2556)),"WINCOMHOABINH",IF(ISNUMBER(SEARCH($V$41,T2556)),"WINCOMQUANGNGAI",IF(ISNUMBER(SEARCH($V$42,T2556)),"WINCOMBINHTHUAN",IF(ISNUMBER(SEARCH($V$43,T2556)),"WINCOMDAKLAK",IF(ISNUMBER(SEARCH($V$44,T2556)),"WINCOMSOCTRANG",IF(ISNUMBER(SEARCH($V$45,T2556)),"WINCOMSONLA",IF(ISNUMBER(SEARCH($V$46,T2556)),"WINCOMKONTUM",IF(ISNUMBER(SEARCH($V$47,T2556)),"WINCOMPHUYEN",IF(ISNUMBER(SEARCH($V$48,T2556)),"WINCOMQUANGTRI",IF(ISNUMBER(SEARCH($V$49,T2556)),"WINCOMBINHDINH",IF(ISNUMBER(SEARCH($V$50,T2556)),"WINCOMCAOBANG",IF(ISNUMBER(SEARCH($V$51,T2556)),"WINCOMQUANGBINH",IF(ISNUMBER(SEARCH($V$52,T2556)),"WINCOMLAMDONG",IF(ISNUMBER(SEARCH($V$53,T2556)),"WINCOMVINHLONG",IF(ISNUMBER(SEARCH($V$54,T2556)),"WINCOMDONGTHAP",IF(ISNUMBER(SEARCH($V$55,T2556)),"WINCOMTIENGIANG",IF(ISNUMBER(SEARCH($V$56,T2556)),"WINCOMQUANGNINH",0))))))))))))))))))))))))))))))))))))))))))))))))))))))</f>
        <v>WINCOMBACNINH</v>
      </c>
    </row>
    <row r="2557" spans="1:25" x14ac:dyDescent="0.2">
      <c r="A2557" t="s">
        <v>0</v>
      </c>
      <c r="B2557" t="s">
        <v>4045</v>
      </c>
      <c r="C2557" t="s">
        <v>2</v>
      </c>
      <c r="D2557" t="s">
        <v>45</v>
      </c>
      <c r="E2557" t="s">
        <v>4</v>
      </c>
      <c r="F2557" s="5">
        <f t="shared" si="157"/>
        <v>2</v>
      </c>
      <c r="G2557" s="2">
        <v>175574</v>
      </c>
      <c r="H2557" s="2">
        <v>193131.40000000002</v>
      </c>
      <c r="I2557" t="s">
        <v>5</v>
      </c>
      <c r="J2557" t="s">
        <v>46</v>
      </c>
      <c r="K2557" t="str">
        <f t="shared" si="158"/>
        <v>Bắp bò muối gói 200g</v>
      </c>
      <c r="L2557" s="8" t="str">
        <f>VLOOKUP(K2557,'[1]Mã Misa'!$B$2:$D$74,2,0)</f>
        <v>Bắp bò muối 200g</v>
      </c>
      <c r="M2557" s="8" t="str">
        <f>VLOOKUP(L2557,'[1]Mã Misa'!$C$2:$D$74,2,0)</f>
        <v>BBM200</v>
      </c>
      <c r="N2557" s="2">
        <v>87787</v>
      </c>
      <c r="O2557" t="s">
        <v>4046</v>
      </c>
      <c r="P2557" s="8" t="str">
        <f t="shared" si="159"/>
        <v>0011759</v>
      </c>
      <c r="Q2557" s="8" t="e">
        <f t="array" ref="Q2557">IF(VLOOKUP(P2557,$AA$1:$AC$32,1,0)&lt;&gt;0,(P2557&amp;"A"),0)</f>
        <v>#N/A</v>
      </c>
      <c r="R2557" s="12">
        <v>44526</v>
      </c>
      <c r="S2557" t="s">
        <v>1774</v>
      </c>
      <c r="T2557" s="8" t="str">
        <f t="shared" si="160"/>
        <v>VM+ QNH 62</v>
      </c>
      <c r="U2557" t="s">
        <v>6488</v>
      </c>
      <c r="Y2557" t="str">
        <f t="array" ref="Y2557">IF(ISNUMBER(SEARCH($V$3,T2557)),"WINCOMHANOI",IF(ISNUMBER(SEARCH($V$4,T2557)),"WINCOMHOCHIMINH",IF(ISNUMBER(SEARCH($V$5,T2557)),"WINCOMDANANG",IF(ISNUMBER(SEARCH($V$6,T2557)),"WINCOMHAIDUONG",IF(ISNUMBER(SEARCH($V$7,T2557)),"WINCOMQUANGNINH",IF(ISNUMBER(SEARCH($V$8,T2557)),"WINCOMHAIPHONG",IF(ISNUMBER(SEARCH($V$9,T2557)),"WINCOMBACGIANG",IF(ISNUMBER(SEARCH($V$10,T2557)),"WINCOMBACNINH",IF(ISNUMBER(SEARCH($V$11,T2557)),"WINCOMPHUTHO",IF(ISNUMBER(SEARCH($V$12,T2557)),"WINCOMHATINH",IF(ISNUMBER(SEARCH($V$13,T2557)),"WINCOMTHAINGUYEN",IF(ISNUMBER(SEARCH($V$14,T2557)),"WINCOMKHANHHOA",IF(ISNUMBER(SEARCH($V$15,T2557)),"WINCOMHUNGYEN",IF(ISNUMBER(SEARCH($V$16,T2557)),"WINCOMNGHEAN",IF(ISNUMBER(SEARCH($V$17,T2557)),"WINCOMLAOCAI",IF(ISNUMBER(SEARCH($V$18,T2557)),"WINCOMVUNGTAU",IF(ISNUMBER(SEARCH($V$19,T2557)),"WINCOMBINHDUONG",IF(ISNUMBER(SEARCH($V$20,T2557)),"WINCOMKIENGIANG",IF(ISNUMBER(SEARCH($V$21,T2557)),"WINCOMHANAM",IF(ISNUMBER(SEARCH($V$22,T2557)),"WINCOMNAMDINH",IF(ISNUMBER(SEARCH($V$23,T2557)),"WINCOMLANGSON",IF(ISNUMBER(SEARCH($V$24,T2557)),"WINCOMTHANHHOA",IF(ISNUMBER(SEARCH($V$25,T2557)),"WINCOMYENBAI",IF(ISNUMBER(SEARCH($V$26,T2557)),"WINCOMTUYENQUANG",IF(ISNUMBER(SEARCH($V$27,T2557)),"WINCOMHUE",IF(ISNUMBER(SEARCH($V$28,T2557)),"WINCOMQUANGNAM",IF(ISNUMBER(SEARCH($V$29,T2557)),"WINCOMVINHPHUC",IF(ISNUMBER(SEARCH($V$30,T2557)),"WINCOMHAGIANG",IF(ISNUMBER(SEARCH($V$31,T2557)),"WINCOMNINHBINH",IF(ISNUMBER(SEARCH($V$32,T2557)),"WINCOMTRAVINH",IF(ISNUMBER(SEARCH($V$33,T2557)),"WINCOMCANTHO",IF(ISNUMBER(SEARCH($V$34,T2557)),"WINCOMBENTRE",IF(ISNUMBER(SEARCH($V$35,T2557)),"WINCOMCAMAU",IF(ISNUMBER(SEARCH($V$36,T2557)),"WINCOMANGIANG",IF(ISNUMBER(SEARCH($V$37,T2557)),"WINCOMNINHTHUAN",IF(ISNUMBER(SEARCH($V$38,T2557)),"WINCOMTHAIBINH",IF(ISNUMBER(SEARCH($V$39,T2557)),"WINCOMGIALAI",IF(ISNUMBER(SEARCH($V$40,T2557)),"WINCOMHOABINH",IF(ISNUMBER(SEARCH($V$41,T2557)),"WINCOMQUANGNGAI",IF(ISNUMBER(SEARCH($V$42,T2557)),"WINCOMBINHTHUAN",IF(ISNUMBER(SEARCH($V$43,T2557)),"WINCOMDAKLAK",IF(ISNUMBER(SEARCH($V$44,T2557)),"WINCOMSOCTRANG",IF(ISNUMBER(SEARCH($V$45,T2557)),"WINCOMSONLA",IF(ISNUMBER(SEARCH($V$46,T2557)),"WINCOMKONTUM",IF(ISNUMBER(SEARCH($V$47,T2557)),"WINCOMPHUYEN",IF(ISNUMBER(SEARCH($V$48,T2557)),"WINCOMQUANGTRI",IF(ISNUMBER(SEARCH($V$49,T2557)),"WINCOMBINHDINH",IF(ISNUMBER(SEARCH($V$50,T2557)),"WINCOMCAOBANG",IF(ISNUMBER(SEARCH($V$51,T2557)),"WINCOMQUANGBINH",IF(ISNUMBER(SEARCH($V$52,T2557)),"WINCOMLAMDONG",IF(ISNUMBER(SEARCH($V$53,T2557)),"WINCOMVINHLONG",IF(ISNUMBER(SEARCH($V$54,T2557)),"WINCOMDONGTHAP",IF(ISNUMBER(SEARCH($V$55,T2557)),"WINCOMTIENGIANG",IF(ISNUMBER(SEARCH($V$56,T2557)),"WINCOMQUANGNINH",0))))))))))))))))))))))))))))))))))))))))))))))))))))))</f>
        <v>WINCOMQUANGNINH</v>
      </c>
    </row>
    <row r="2558" spans="1:25" x14ac:dyDescent="0.2">
      <c r="A2558" t="s">
        <v>0</v>
      </c>
      <c r="B2558" t="s">
        <v>4045</v>
      </c>
      <c r="C2558" t="s">
        <v>31</v>
      </c>
      <c r="D2558" t="s">
        <v>123</v>
      </c>
      <c r="E2558" t="s">
        <v>4</v>
      </c>
      <c r="F2558" s="5">
        <f t="shared" si="157"/>
        <v>6</v>
      </c>
      <c r="G2558" s="2">
        <v>333570</v>
      </c>
      <c r="H2558" s="2">
        <v>366927.00000000006</v>
      </c>
      <c r="I2558" t="s">
        <v>5</v>
      </c>
      <c r="J2558" t="s">
        <v>124</v>
      </c>
      <c r="K2558" t="str">
        <f t="shared" si="158"/>
        <v>Tai heo muối gói 200g</v>
      </c>
      <c r="L2558" s="8" t="str">
        <f>VLOOKUP(K2558,'[1]Mã Misa'!$B$2:$D$74,2,0)</f>
        <v>Tai heo muối 200g</v>
      </c>
      <c r="M2558" s="8" t="str">
        <f>VLOOKUP(L2558,'[1]Mã Misa'!$C$2:$D$74,2,0)</f>
        <v>TH200</v>
      </c>
      <c r="N2558" s="2">
        <v>55595</v>
      </c>
      <c r="O2558" t="s">
        <v>4046</v>
      </c>
      <c r="P2558" s="8" t="str">
        <f t="shared" si="159"/>
        <v>0011759</v>
      </c>
      <c r="Q2558" s="8" t="e">
        <f t="array" ref="Q2558">IF(VLOOKUP(P2558,$AA$1:$AC$32,1,0)&lt;&gt;0,(P2558&amp;"A"),0)</f>
        <v>#N/A</v>
      </c>
      <c r="R2558" s="12">
        <v>44526</v>
      </c>
      <c r="S2558" t="s">
        <v>1774</v>
      </c>
      <c r="T2558" s="8" t="str">
        <f t="shared" si="160"/>
        <v>VM+ QNH 62</v>
      </c>
      <c r="U2558" t="s">
        <v>6488</v>
      </c>
      <c r="Y2558" t="str">
        <f t="array" ref="Y2558">IF(ISNUMBER(SEARCH($V$3,T2558)),"WINCOMHANOI",IF(ISNUMBER(SEARCH($V$4,T2558)),"WINCOMHOCHIMINH",IF(ISNUMBER(SEARCH($V$5,T2558)),"WINCOMDANANG",IF(ISNUMBER(SEARCH($V$6,T2558)),"WINCOMHAIDUONG",IF(ISNUMBER(SEARCH($V$7,T2558)),"WINCOMQUANGNINH",IF(ISNUMBER(SEARCH($V$8,T2558)),"WINCOMHAIPHONG",IF(ISNUMBER(SEARCH($V$9,T2558)),"WINCOMBACGIANG",IF(ISNUMBER(SEARCH($V$10,T2558)),"WINCOMBACNINH",IF(ISNUMBER(SEARCH($V$11,T2558)),"WINCOMPHUTHO",IF(ISNUMBER(SEARCH($V$12,T2558)),"WINCOMHATINH",IF(ISNUMBER(SEARCH($V$13,T2558)),"WINCOMTHAINGUYEN",IF(ISNUMBER(SEARCH($V$14,T2558)),"WINCOMKHANHHOA",IF(ISNUMBER(SEARCH($V$15,T2558)),"WINCOMHUNGYEN",IF(ISNUMBER(SEARCH($V$16,T2558)),"WINCOMNGHEAN",IF(ISNUMBER(SEARCH($V$17,T2558)),"WINCOMLAOCAI",IF(ISNUMBER(SEARCH($V$18,T2558)),"WINCOMVUNGTAU",IF(ISNUMBER(SEARCH($V$19,T2558)),"WINCOMBINHDUONG",IF(ISNUMBER(SEARCH($V$20,T2558)),"WINCOMKIENGIANG",IF(ISNUMBER(SEARCH($V$21,T2558)),"WINCOMHANAM",IF(ISNUMBER(SEARCH($V$22,T2558)),"WINCOMNAMDINH",IF(ISNUMBER(SEARCH($V$23,T2558)),"WINCOMLANGSON",IF(ISNUMBER(SEARCH($V$24,T2558)),"WINCOMTHANHHOA",IF(ISNUMBER(SEARCH($V$25,T2558)),"WINCOMYENBAI",IF(ISNUMBER(SEARCH($V$26,T2558)),"WINCOMTUYENQUANG",IF(ISNUMBER(SEARCH($V$27,T2558)),"WINCOMHUE",IF(ISNUMBER(SEARCH($V$28,T2558)),"WINCOMQUANGNAM",IF(ISNUMBER(SEARCH($V$29,T2558)),"WINCOMVINHPHUC",IF(ISNUMBER(SEARCH($V$30,T2558)),"WINCOMHAGIANG",IF(ISNUMBER(SEARCH($V$31,T2558)),"WINCOMNINHBINH",IF(ISNUMBER(SEARCH($V$32,T2558)),"WINCOMTRAVINH",IF(ISNUMBER(SEARCH($V$33,T2558)),"WINCOMCANTHO",IF(ISNUMBER(SEARCH($V$34,T2558)),"WINCOMBENTRE",IF(ISNUMBER(SEARCH($V$35,T2558)),"WINCOMCAMAU",IF(ISNUMBER(SEARCH($V$36,T2558)),"WINCOMANGIANG",IF(ISNUMBER(SEARCH($V$37,T2558)),"WINCOMNINHTHUAN",IF(ISNUMBER(SEARCH($V$38,T2558)),"WINCOMTHAIBINH",IF(ISNUMBER(SEARCH($V$39,T2558)),"WINCOMGIALAI",IF(ISNUMBER(SEARCH($V$40,T2558)),"WINCOMHOABINH",IF(ISNUMBER(SEARCH($V$41,T2558)),"WINCOMQUANGNGAI",IF(ISNUMBER(SEARCH($V$42,T2558)),"WINCOMBINHTHUAN",IF(ISNUMBER(SEARCH($V$43,T2558)),"WINCOMDAKLAK",IF(ISNUMBER(SEARCH($V$44,T2558)),"WINCOMSOCTRANG",IF(ISNUMBER(SEARCH($V$45,T2558)),"WINCOMSONLA",IF(ISNUMBER(SEARCH($V$46,T2558)),"WINCOMKONTUM",IF(ISNUMBER(SEARCH($V$47,T2558)),"WINCOMPHUYEN",IF(ISNUMBER(SEARCH($V$48,T2558)),"WINCOMQUANGTRI",IF(ISNUMBER(SEARCH($V$49,T2558)),"WINCOMBINHDINH",IF(ISNUMBER(SEARCH($V$50,T2558)),"WINCOMCAOBANG",IF(ISNUMBER(SEARCH($V$51,T2558)),"WINCOMQUANGBINH",IF(ISNUMBER(SEARCH($V$52,T2558)),"WINCOMLAMDONG",IF(ISNUMBER(SEARCH($V$53,T2558)),"WINCOMVINHLONG",IF(ISNUMBER(SEARCH($V$54,T2558)),"WINCOMDONGTHAP",IF(ISNUMBER(SEARCH($V$55,T2558)),"WINCOMTIENGIANG",IF(ISNUMBER(SEARCH($V$56,T2558)),"WINCOMQUANGNINH",0))))))))))))))))))))))))))))))))))))))))))))))))))))))</f>
        <v>WINCOMQUANGNINH</v>
      </c>
    </row>
    <row r="2559" spans="1:25" x14ac:dyDescent="0.2">
      <c r="A2559" t="s">
        <v>0</v>
      </c>
      <c r="B2559" t="s">
        <v>4045</v>
      </c>
      <c r="C2559" t="s">
        <v>34</v>
      </c>
      <c r="D2559" t="s">
        <v>39</v>
      </c>
      <c r="E2559" t="s">
        <v>4</v>
      </c>
      <c r="F2559" s="5">
        <f t="shared" si="157"/>
        <v>1</v>
      </c>
      <c r="G2559" s="2">
        <v>46000</v>
      </c>
      <c r="H2559" s="2">
        <v>50600.000000000007</v>
      </c>
      <c r="I2559" t="s">
        <v>5</v>
      </c>
      <c r="J2559" t="s">
        <v>40</v>
      </c>
      <c r="K2559" t="str">
        <f t="shared" si="158"/>
        <v>Mộc nấm hương gói 250g</v>
      </c>
      <c r="L2559" s="8" t="str">
        <f>VLOOKUP(K2559,'[1]Mã Misa'!$B$2:$D$74,2,0)</f>
        <v>Mộc Nấm Hương 250g</v>
      </c>
      <c r="M2559" s="8" t="str">
        <f>VLOOKUP(L2559,'[1]Mã Misa'!$C$2:$D$74,2,0)</f>
        <v>MNH250</v>
      </c>
      <c r="N2559" s="2">
        <v>46000</v>
      </c>
      <c r="O2559" t="s">
        <v>4046</v>
      </c>
      <c r="P2559" s="8" t="str">
        <f t="shared" si="159"/>
        <v>0011759</v>
      </c>
      <c r="Q2559" s="8" t="e">
        <f t="array" ref="Q2559">IF(VLOOKUP(P2559,$AA$1:$AC$32,1,0)&lt;&gt;0,(P2559&amp;"A"),0)</f>
        <v>#N/A</v>
      </c>
      <c r="R2559" s="12">
        <v>44526</v>
      </c>
      <c r="S2559" t="s">
        <v>1774</v>
      </c>
      <c r="T2559" s="8" t="str">
        <f t="shared" si="160"/>
        <v>VM+ QNH 62</v>
      </c>
      <c r="U2559" t="s">
        <v>6488</v>
      </c>
      <c r="Y2559" t="str">
        <f t="array" ref="Y2559">IF(ISNUMBER(SEARCH($V$3,T2559)),"WINCOMHANOI",IF(ISNUMBER(SEARCH($V$4,T2559)),"WINCOMHOCHIMINH",IF(ISNUMBER(SEARCH($V$5,T2559)),"WINCOMDANANG",IF(ISNUMBER(SEARCH($V$6,T2559)),"WINCOMHAIDUONG",IF(ISNUMBER(SEARCH($V$7,T2559)),"WINCOMQUANGNINH",IF(ISNUMBER(SEARCH($V$8,T2559)),"WINCOMHAIPHONG",IF(ISNUMBER(SEARCH($V$9,T2559)),"WINCOMBACGIANG",IF(ISNUMBER(SEARCH($V$10,T2559)),"WINCOMBACNINH",IF(ISNUMBER(SEARCH($V$11,T2559)),"WINCOMPHUTHO",IF(ISNUMBER(SEARCH($V$12,T2559)),"WINCOMHATINH",IF(ISNUMBER(SEARCH($V$13,T2559)),"WINCOMTHAINGUYEN",IF(ISNUMBER(SEARCH($V$14,T2559)),"WINCOMKHANHHOA",IF(ISNUMBER(SEARCH($V$15,T2559)),"WINCOMHUNGYEN",IF(ISNUMBER(SEARCH($V$16,T2559)),"WINCOMNGHEAN",IF(ISNUMBER(SEARCH($V$17,T2559)),"WINCOMLAOCAI",IF(ISNUMBER(SEARCH($V$18,T2559)),"WINCOMVUNGTAU",IF(ISNUMBER(SEARCH($V$19,T2559)),"WINCOMBINHDUONG",IF(ISNUMBER(SEARCH($V$20,T2559)),"WINCOMKIENGIANG",IF(ISNUMBER(SEARCH($V$21,T2559)),"WINCOMHANAM",IF(ISNUMBER(SEARCH($V$22,T2559)),"WINCOMNAMDINH",IF(ISNUMBER(SEARCH($V$23,T2559)),"WINCOMLANGSON",IF(ISNUMBER(SEARCH($V$24,T2559)),"WINCOMTHANHHOA",IF(ISNUMBER(SEARCH($V$25,T2559)),"WINCOMYENBAI",IF(ISNUMBER(SEARCH($V$26,T2559)),"WINCOMTUYENQUANG",IF(ISNUMBER(SEARCH($V$27,T2559)),"WINCOMHUE",IF(ISNUMBER(SEARCH($V$28,T2559)),"WINCOMQUANGNAM",IF(ISNUMBER(SEARCH($V$29,T2559)),"WINCOMVINHPHUC",IF(ISNUMBER(SEARCH($V$30,T2559)),"WINCOMHAGIANG",IF(ISNUMBER(SEARCH($V$31,T2559)),"WINCOMNINHBINH",IF(ISNUMBER(SEARCH($V$32,T2559)),"WINCOMTRAVINH",IF(ISNUMBER(SEARCH($V$33,T2559)),"WINCOMCANTHO",IF(ISNUMBER(SEARCH($V$34,T2559)),"WINCOMBENTRE",IF(ISNUMBER(SEARCH($V$35,T2559)),"WINCOMCAMAU",IF(ISNUMBER(SEARCH($V$36,T2559)),"WINCOMANGIANG",IF(ISNUMBER(SEARCH($V$37,T2559)),"WINCOMNINHTHUAN",IF(ISNUMBER(SEARCH($V$38,T2559)),"WINCOMTHAIBINH",IF(ISNUMBER(SEARCH($V$39,T2559)),"WINCOMGIALAI",IF(ISNUMBER(SEARCH($V$40,T2559)),"WINCOMHOABINH",IF(ISNUMBER(SEARCH($V$41,T2559)),"WINCOMQUANGNGAI",IF(ISNUMBER(SEARCH($V$42,T2559)),"WINCOMBINHTHUAN",IF(ISNUMBER(SEARCH($V$43,T2559)),"WINCOMDAKLAK",IF(ISNUMBER(SEARCH($V$44,T2559)),"WINCOMSOCTRANG",IF(ISNUMBER(SEARCH($V$45,T2559)),"WINCOMSONLA",IF(ISNUMBER(SEARCH($V$46,T2559)),"WINCOMKONTUM",IF(ISNUMBER(SEARCH($V$47,T2559)),"WINCOMPHUYEN",IF(ISNUMBER(SEARCH($V$48,T2559)),"WINCOMQUANGTRI",IF(ISNUMBER(SEARCH($V$49,T2559)),"WINCOMBINHDINH",IF(ISNUMBER(SEARCH($V$50,T2559)),"WINCOMCAOBANG",IF(ISNUMBER(SEARCH($V$51,T2559)),"WINCOMQUANGBINH",IF(ISNUMBER(SEARCH($V$52,T2559)),"WINCOMLAMDONG",IF(ISNUMBER(SEARCH($V$53,T2559)),"WINCOMVINHLONG",IF(ISNUMBER(SEARCH($V$54,T2559)),"WINCOMDONGTHAP",IF(ISNUMBER(SEARCH($V$55,T2559)),"WINCOMTIENGIANG",IF(ISNUMBER(SEARCH($V$56,T2559)),"WINCOMQUANGNINH",0))))))))))))))))))))))))))))))))))))))))))))))))))))))</f>
        <v>WINCOMQUANGNINH</v>
      </c>
    </row>
    <row r="2560" spans="1:25" x14ac:dyDescent="0.2">
      <c r="A2560" t="s">
        <v>0</v>
      </c>
      <c r="B2560" t="s">
        <v>4047</v>
      </c>
      <c r="C2560" t="s">
        <v>2</v>
      </c>
      <c r="D2560" t="s">
        <v>39</v>
      </c>
      <c r="E2560" t="s">
        <v>4</v>
      </c>
      <c r="F2560" s="5">
        <f t="shared" si="157"/>
        <v>3</v>
      </c>
      <c r="G2560" s="2">
        <v>138000</v>
      </c>
      <c r="H2560" s="2">
        <v>151800</v>
      </c>
      <c r="I2560" t="s">
        <v>5</v>
      </c>
      <c r="J2560" t="s">
        <v>40</v>
      </c>
      <c r="K2560" t="str">
        <f t="shared" si="158"/>
        <v>Mộc nấm hương gói 250g</v>
      </c>
      <c r="L2560" s="8" t="str">
        <f>VLOOKUP(K2560,'[1]Mã Misa'!$B$2:$D$74,2,0)</f>
        <v>Mộc Nấm Hương 250g</v>
      </c>
      <c r="M2560" s="8" t="str">
        <f>VLOOKUP(L2560,'[1]Mã Misa'!$C$2:$D$74,2,0)</f>
        <v>MNH250</v>
      </c>
      <c r="N2560" s="2">
        <v>46000</v>
      </c>
      <c r="O2560" t="s">
        <v>4048</v>
      </c>
      <c r="P2560" s="8" t="str">
        <f t="shared" si="159"/>
        <v>0005512</v>
      </c>
      <c r="Q2560" s="8" t="e">
        <f t="array" ref="Q2560">IF(VLOOKUP(P2560,$AA$1:$AC$32,1,0)&lt;&gt;0,(P2560&amp;"A"),0)</f>
        <v>#N/A</v>
      </c>
      <c r="R2560" s="12">
        <v>44526</v>
      </c>
      <c r="S2560" t="s">
        <v>4049</v>
      </c>
      <c r="T2560" s="8" t="str">
        <f t="shared" si="160"/>
        <v>VM VCP THA</v>
      </c>
      <c r="U2560" t="s">
        <v>7015</v>
      </c>
      <c r="Y2560" t="str">
        <f t="array" ref="Y2560">IF(ISNUMBER(SEARCH($V$3,T2560)),"WINCOMHANOI",IF(ISNUMBER(SEARCH($V$4,T2560)),"WINCOMHOCHIMINH",IF(ISNUMBER(SEARCH($V$5,T2560)),"WINCOMDANANG",IF(ISNUMBER(SEARCH($V$6,T2560)),"WINCOMHAIDUONG",IF(ISNUMBER(SEARCH($V$7,T2560)),"WINCOMQUANGNINH",IF(ISNUMBER(SEARCH($V$8,T2560)),"WINCOMHAIPHONG",IF(ISNUMBER(SEARCH($V$9,T2560)),"WINCOMBACGIANG",IF(ISNUMBER(SEARCH($V$10,T2560)),"WINCOMBACNINH",IF(ISNUMBER(SEARCH($V$11,T2560)),"WINCOMPHUTHO",IF(ISNUMBER(SEARCH($V$12,T2560)),"WINCOMHATINH",IF(ISNUMBER(SEARCH($V$13,T2560)),"WINCOMTHAINGUYEN",IF(ISNUMBER(SEARCH($V$14,T2560)),"WINCOMKHANHHOA",IF(ISNUMBER(SEARCH($V$15,T2560)),"WINCOMHUNGYEN",IF(ISNUMBER(SEARCH($V$16,T2560)),"WINCOMNGHEAN",IF(ISNUMBER(SEARCH($V$17,T2560)),"WINCOMLAOCAI",IF(ISNUMBER(SEARCH($V$18,T2560)),"WINCOMVUNGTAU",IF(ISNUMBER(SEARCH($V$19,T2560)),"WINCOMBINHDUONG",IF(ISNUMBER(SEARCH($V$20,T2560)),"WINCOMKIENGIANG",IF(ISNUMBER(SEARCH($V$21,T2560)),"WINCOMHANAM",IF(ISNUMBER(SEARCH($V$22,T2560)),"WINCOMNAMDINH",IF(ISNUMBER(SEARCH($V$23,T2560)),"WINCOMLANGSON",IF(ISNUMBER(SEARCH($V$24,T2560)),"WINCOMTHANHHOA",IF(ISNUMBER(SEARCH($V$25,T2560)),"WINCOMYENBAI",IF(ISNUMBER(SEARCH($V$26,T2560)),"WINCOMTUYENQUANG",IF(ISNUMBER(SEARCH($V$27,T2560)),"WINCOMHUE",IF(ISNUMBER(SEARCH($V$28,T2560)),"WINCOMQUANGNAM",IF(ISNUMBER(SEARCH($V$29,T2560)),"WINCOMVINHPHUC",IF(ISNUMBER(SEARCH($V$30,T2560)),"WINCOMHAGIANG",IF(ISNUMBER(SEARCH($V$31,T2560)),"WINCOMNINHBINH",IF(ISNUMBER(SEARCH($V$32,T2560)),"WINCOMTRAVINH",IF(ISNUMBER(SEARCH($V$33,T2560)),"WINCOMCANTHO",IF(ISNUMBER(SEARCH($V$34,T2560)),"WINCOMBENTRE",IF(ISNUMBER(SEARCH($V$35,T2560)),"WINCOMCAMAU",IF(ISNUMBER(SEARCH($V$36,T2560)),"WINCOMANGIANG",IF(ISNUMBER(SEARCH($V$37,T2560)),"WINCOMNINHTHUAN",IF(ISNUMBER(SEARCH($V$38,T2560)),"WINCOMTHAIBINH",IF(ISNUMBER(SEARCH($V$39,T2560)),"WINCOMGIALAI",IF(ISNUMBER(SEARCH($V$40,T2560)),"WINCOMHOABINH",IF(ISNUMBER(SEARCH($V$41,T2560)),"WINCOMQUANGNGAI",IF(ISNUMBER(SEARCH($V$42,T2560)),"WINCOMBINHTHUAN",IF(ISNUMBER(SEARCH($V$43,T2560)),"WINCOMDAKLAK",IF(ISNUMBER(SEARCH($V$44,T2560)),"WINCOMSOCTRANG",IF(ISNUMBER(SEARCH($V$45,T2560)),"WINCOMSONLA",IF(ISNUMBER(SEARCH($V$46,T2560)),"WINCOMKONTUM",IF(ISNUMBER(SEARCH($V$47,T2560)),"WINCOMPHUYEN",IF(ISNUMBER(SEARCH($V$48,T2560)),"WINCOMQUANGTRI",IF(ISNUMBER(SEARCH($V$49,T2560)),"WINCOMBINHDINH",IF(ISNUMBER(SEARCH($V$50,T2560)),"WINCOMCAOBANG",IF(ISNUMBER(SEARCH($V$51,T2560)),"WINCOMQUANGBINH",IF(ISNUMBER(SEARCH($V$52,T2560)),"WINCOMLAMDONG",IF(ISNUMBER(SEARCH($V$53,T2560)),"WINCOMVINHLONG",IF(ISNUMBER(SEARCH($V$54,T2560)),"WINCOMDONGTHAP",IF(ISNUMBER(SEARCH($V$55,T2560)),"WINCOMTIENGIANG",IF(ISNUMBER(SEARCH($V$56,T2560)),"WINCOMQUANGNINH",0))))))))))))))))))))))))))))))))))))))))))))))))))))))</f>
        <v>WINCOMTHANHHOA</v>
      </c>
    </row>
    <row r="2561" spans="1:25" x14ac:dyDescent="0.2">
      <c r="A2561" t="s">
        <v>0</v>
      </c>
      <c r="B2561" t="s">
        <v>4050</v>
      </c>
      <c r="C2561" t="s">
        <v>2</v>
      </c>
      <c r="D2561" t="s">
        <v>3</v>
      </c>
      <c r="E2561" t="s">
        <v>4</v>
      </c>
      <c r="F2561" s="5">
        <f t="shared" si="157"/>
        <v>4</v>
      </c>
      <c r="G2561" s="2">
        <v>355384</v>
      </c>
      <c r="H2561" s="2">
        <v>390922.4</v>
      </c>
      <c r="I2561" t="s">
        <v>5</v>
      </c>
      <c r="J2561" t="s">
        <v>6</v>
      </c>
      <c r="K2561" t="str">
        <f t="shared" si="158"/>
        <v>Gà muối gói 500g</v>
      </c>
      <c r="L2561" s="8" t="str">
        <f>VLOOKUP(K2561,'[1]Mã Misa'!$B$2:$D$74,2,0)</f>
        <v>Gà muối 500g</v>
      </c>
      <c r="M2561" s="8" t="str">
        <f>VLOOKUP(L2561,'[1]Mã Misa'!$C$2:$D$74,2,0)</f>
        <v>GM500</v>
      </c>
      <c r="N2561" s="2">
        <v>88846</v>
      </c>
      <c r="O2561" t="s">
        <v>4051</v>
      </c>
      <c r="P2561" s="8" t="str">
        <f t="shared" si="159"/>
        <v>0011197</v>
      </c>
      <c r="Q2561" s="8" t="e">
        <f t="array" ref="Q2561">IF(VLOOKUP(P2561,$AA$1:$AC$32,1,0)&lt;&gt;0,(P2561&amp;"A"),0)</f>
        <v>#N/A</v>
      </c>
      <c r="R2561" s="12">
        <v>44526</v>
      </c>
      <c r="S2561" t="s">
        <v>4052</v>
      </c>
      <c r="T2561" s="8" t="str">
        <f t="shared" si="160"/>
        <v>VM+ HPG Th</v>
      </c>
      <c r="U2561" t="s">
        <v>7016</v>
      </c>
      <c r="Y2561" t="str">
        <f t="array" ref="Y2561">IF(ISNUMBER(SEARCH($V$3,T2561)),"WINCOMHANOI",IF(ISNUMBER(SEARCH($V$4,T2561)),"WINCOMHOCHIMINH",IF(ISNUMBER(SEARCH($V$5,T2561)),"WINCOMDANANG",IF(ISNUMBER(SEARCH($V$6,T2561)),"WINCOMHAIDUONG",IF(ISNUMBER(SEARCH($V$7,T2561)),"WINCOMQUANGNINH",IF(ISNUMBER(SEARCH($V$8,T2561)),"WINCOMHAIPHONG",IF(ISNUMBER(SEARCH($V$9,T2561)),"WINCOMBACGIANG",IF(ISNUMBER(SEARCH($V$10,T2561)),"WINCOMBACNINH",IF(ISNUMBER(SEARCH($V$11,T2561)),"WINCOMPHUTHO",IF(ISNUMBER(SEARCH($V$12,T2561)),"WINCOMHATINH",IF(ISNUMBER(SEARCH($V$13,T2561)),"WINCOMTHAINGUYEN",IF(ISNUMBER(SEARCH($V$14,T2561)),"WINCOMKHANHHOA",IF(ISNUMBER(SEARCH($V$15,T2561)),"WINCOMHUNGYEN",IF(ISNUMBER(SEARCH($V$16,T2561)),"WINCOMNGHEAN",IF(ISNUMBER(SEARCH($V$17,T2561)),"WINCOMLAOCAI",IF(ISNUMBER(SEARCH($V$18,T2561)),"WINCOMVUNGTAU",IF(ISNUMBER(SEARCH($V$19,T2561)),"WINCOMBINHDUONG",IF(ISNUMBER(SEARCH($V$20,T2561)),"WINCOMKIENGIANG",IF(ISNUMBER(SEARCH($V$21,T2561)),"WINCOMHANAM",IF(ISNUMBER(SEARCH($V$22,T2561)),"WINCOMNAMDINH",IF(ISNUMBER(SEARCH($V$23,T2561)),"WINCOMLANGSON",IF(ISNUMBER(SEARCH($V$24,T2561)),"WINCOMTHANHHOA",IF(ISNUMBER(SEARCH($V$25,T2561)),"WINCOMYENBAI",IF(ISNUMBER(SEARCH($V$26,T2561)),"WINCOMTUYENQUANG",IF(ISNUMBER(SEARCH($V$27,T2561)),"WINCOMHUE",IF(ISNUMBER(SEARCH($V$28,T2561)),"WINCOMQUANGNAM",IF(ISNUMBER(SEARCH($V$29,T2561)),"WINCOMVINHPHUC",IF(ISNUMBER(SEARCH($V$30,T2561)),"WINCOMHAGIANG",IF(ISNUMBER(SEARCH($V$31,T2561)),"WINCOMNINHBINH",IF(ISNUMBER(SEARCH($V$32,T2561)),"WINCOMTRAVINH",IF(ISNUMBER(SEARCH($V$33,T2561)),"WINCOMCANTHO",IF(ISNUMBER(SEARCH($V$34,T2561)),"WINCOMBENTRE",IF(ISNUMBER(SEARCH($V$35,T2561)),"WINCOMCAMAU",IF(ISNUMBER(SEARCH($V$36,T2561)),"WINCOMANGIANG",IF(ISNUMBER(SEARCH($V$37,T2561)),"WINCOMNINHTHUAN",IF(ISNUMBER(SEARCH($V$38,T2561)),"WINCOMTHAIBINH",IF(ISNUMBER(SEARCH($V$39,T2561)),"WINCOMGIALAI",IF(ISNUMBER(SEARCH($V$40,T2561)),"WINCOMHOABINH",IF(ISNUMBER(SEARCH($V$41,T2561)),"WINCOMQUANGNGAI",IF(ISNUMBER(SEARCH($V$42,T2561)),"WINCOMBINHTHUAN",IF(ISNUMBER(SEARCH($V$43,T2561)),"WINCOMDAKLAK",IF(ISNUMBER(SEARCH($V$44,T2561)),"WINCOMSOCTRANG",IF(ISNUMBER(SEARCH($V$45,T2561)),"WINCOMSONLA",IF(ISNUMBER(SEARCH($V$46,T2561)),"WINCOMKONTUM",IF(ISNUMBER(SEARCH($V$47,T2561)),"WINCOMPHUYEN",IF(ISNUMBER(SEARCH($V$48,T2561)),"WINCOMQUANGTRI",IF(ISNUMBER(SEARCH($V$49,T2561)),"WINCOMBINHDINH",IF(ISNUMBER(SEARCH($V$50,T2561)),"WINCOMCAOBANG",IF(ISNUMBER(SEARCH($V$51,T2561)),"WINCOMQUANGBINH",IF(ISNUMBER(SEARCH($V$52,T2561)),"WINCOMLAMDONG",IF(ISNUMBER(SEARCH($V$53,T2561)),"WINCOMVINHLONG",IF(ISNUMBER(SEARCH($V$54,T2561)),"WINCOMDONGTHAP",IF(ISNUMBER(SEARCH($V$55,T2561)),"WINCOMTIENGIANG",IF(ISNUMBER(SEARCH($V$56,T2561)),"WINCOMQUANGNINH",0))))))))))))))))))))))))))))))))))))))))))))))))))))))</f>
        <v>WINCOMHAIPHONG</v>
      </c>
    </row>
    <row r="2562" spans="1:25" x14ac:dyDescent="0.2">
      <c r="A2562" t="s">
        <v>0</v>
      </c>
      <c r="B2562" t="s">
        <v>4053</v>
      </c>
      <c r="C2562" t="s">
        <v>2</v>
      </c>
      <c r="D2562" t="s">
        <v>20</v>
      </c>
      <c r="E2562" t="s">
        <v>4</v>
      </c>
      <c r="F2562" s="5">
        <f t="shared" si="157"/>
        <v>1</v>
      </c>
      <c r="G2562" s="2">
        <v>50182</v>
      </c>
      <c r="H2562" s="2">
        <v>55200.200000000004</v>
      </c>
      <c r="I2562" t="s">
        <v>5</v>
      </c>
      <c r="J2562" t="s">
        <v>21</v>
      </c>
      <c r="K2562" t="str">
        <f t="shared" si="158"/>
        <v>Giò tai lưỡi xào gói 250g</v>
      </c>
      <c r="L2562" s="8" t="str">
        <f>VLOOKUP(K2562,'[1]Mã Misa'!$B$2:$D$74,2,0)</f>
        <v>Giò Tai Lưỡi Xào 250g</v>
      </c>
      <c r="M2562" s="8" t="str">
        <f>VLOOKUP(L2562,'[1]Mã Misa'!$C$2:$D$74,2,0)</f>
        <v>GTLX250G</v>
      </c>
      <c r="N2562" s="2">
        <v>50182</v>
      </c>
      <c r="O2562" t="s">
        <v>2346</v>
      </c>
      <c r="P2562" s="8" t="str">
        <f t="shared" si="159"/>
        <v>0001492</v>
      </c>
      <c r="Q2562" s="18" t="s">
        <v>7476</v>
      </c>
      <c r="R2562" s="12">
        <v>44517</v>
      </c>
      <c r="S2562" t="s">
        <v>4054</v>
      </c>
      <c r="T2562" s="8" t="str">
        <f t="shared" si="160"/>
        <v>VM+ BTE 26</v>
      </c>
      <c r="U2562" t="s">
        <v>7017</v>
      </c>
      <c r="Y2562" t="str">
        <f t="array" ref="Y2562">IF(ISNUMBER(SEARCH($V$3,T2562)),"WINCOMHANOI",IF(ISNUMBER(SEARCH($V$4,T2562)),"WINCOMHOCHIMINH",IF(ISNUMBER(SEARCH($V$5,T2562)),"WINCOMDANANG",IF(ISNUMBER(SEARCH($V$6,T2562)),"WINCOMHAIDUONG",IF(ISNUMBER(SEARCH($V$7,T2562)),"WINCOMQUANGNINH",IF(ISNUMBER(SEARCH($V$8,T2562)),"WINCOMHAIPHONG",IF(ISNUMBER(SEARCH($V$9,T2562)),"WINCOMBACGIANG",IF(ISNUMBER(SEARCH($V$10,T2562)),"WINCOMBACNINH",IF(ISNUMBER(SEARCH($V$11,T2562)),"WINCOMPHUTHO",IF(ISNUMBER(SEARCH($V$12,T2562)),"WINCOMHATINH",IF(ISNUMBER(SEARCH($V$13,T2562)),"WINCOMTHAINGUYEN",IF(ISNUMBER(SEARCH($V$14,T2562)),"WINCOMKHANHHOA",IF(ISNUMBER(SEARCH($V$15,T2562)),"WINCOMHUNGYEN",IF(ISNUMBER(SEARCH($V$16,T2562)),"WINCOMNGHEAN",IF(ISNUMBER(SEARCH($V$17,T2562)),"WINCOMLAOCAI",IF(ISNUMBER(SEARCH($V$18,T2562)),"WINCOMVUNGTAU",IF(ISNUMBER(SEARCH($V$19,T2562)),"WINCOMBINHDUONG",IF(ISNUMBER(SEARCH($V$20,T2562)),"WINCOMKIENGIANG",IF(ISNUMBER(SEARCH($V$21,T2562)),"WINCOMHANAM",IF(ISNUMBER(SEARCH($V$22,T2562)),"WINCOMNAMDINH",IF(ISNUMBER(SEARCH($V$23,T2562)),"WINCOMLANGSON",IF(ISNUMBER(SEARCH($V$24,T2562)),"WINCOMTHANHHOA",IF(ISNUMBER(SEARCH($V$25,T2562)),"WINCOMYENBAI",IF(ISNUMBER(SEARCH($V$26,T2562)),"WINCOMTUYENQUANG",IF(ISNUMBER(SEARCH($V$27,T2562)),"WINCOMHUE",IF(ISNUMBER(SEARCH($V$28,T2562)),"WINCOMQUANGNAM",IF(ISNUMBER(SEARCH($V$29,T2562)),"WINCOMVINHPHUC",IF(ISNUMBER(SEARCH($V$30,T2562)),"WINCOMHAGIANG",IF(ISNUMBER(SEARCH($V$31,T2562)),"WINCOMNINHBINH",IF(ISNUMBER(SEARCH($V$32,T2562)),"WINCOMTRAVINH",IF(ISNUMBER(SEARCH($V$33,T2562)),"WINCOMCANTHO",IF(ISNUMBER(SEARCH($V$34,T2562)),"WINCOMBENTRE",IF(ISNUMBER(SEARCH($V$35,T2562)),"WINCOMCAMAU",IF(ISNUMBER(SEARCH($V$36,T2562)),"WINCOMANGIANG",IF(ISNUMBER(SEARCH($V$37,T2562)),"WINCOMNINHTHUAN",IF(ISNUMBER(SEARCH($V$38,T2562)),"WINCOMTHAIBINH",IF(ISNUMBER(SEARCH($V$39,T2562)),"WINCOMGIALAI",IF(ISNUMBER(SEARCH($V$40,T2562)),"WINCOMHOABINH",IF(ISNUMBER(SEARCH($V$41,T2562)),"WINCOMQUANGNGAI",IF(ISNUMBER(SEARCH($V$42,T2562)),"WINCOMBINHTHUAN",IF(ISNUMBER(SEARCH($V$43,T2562)),"WINCOMDAKLAK",IF(ISNUMBER(SEARCH($V$44,T2562)),"WINCOMSOCTRANG",IF(ISNUMBER(SEARCH($V$45,T2562)),"WINCOMSONLA",IF(ISNUMBER(SEARCH($V$46,T2562)),"WINCOMKONTUM",IF(ISNUMBER(SEARCH($V$47,T2562)),"WINCOMPHUYEN",IF(ISNUMBER(SEARCH($V$48,T2562)),"WINCOMQUANGTRI",IF(ISNUMBER(SEARCH($V$49,T2562)),"WINCOMBINHDINH",IF(ISNUMBER(SEARCH($V$50,T2562)),"WINCOMCAOBANG",IF(ISNUMBER(SEARCH($V$51,T2562)),"WINCOMQUANGBINH",IF(ISNUMBER(SEARCH($V$52,T2562)),"WINCOMLAMDONG",IF(ISNUMBER(SEARCH($V$53,T2562)),"WINCOMVINHLONG",IF(ISNUMBER(SEARCH($V$54,T2562)),"WINCOMDONGTHAP",IF(ISNUMBER(SEARCH($V$55,T2562)),"WINCOMTIENGIANG",IF(ISNUMBER(SEARCH($V$56,T2562)),"WINCOMQUANGNINH",0))))))))))))))))))))))))))))))))))))))))))))))))))))))</f>
        <v>WINCOMBENTRE</v>
      </c>
    </row>
    <row r="2563" spans="1:25" x14ac:dyDescent="0.2">
      <c r="A2563" t="s">
        <v>0</v>
      </c>
      <c r="B2563" t="s">
        <v>4055</v>
      </c>
      <c r="C2563" t="s">
        <v>2</v>
      </c>
      <c r="D2563" t="s">
        <v>62</v>
      </c>
      <c r="E2563" t="s">
        <v>4</v>
      </c>
      <c r="F2563" s="5">
        <f t="shared" ref="F2563:F2626" si="161">G2563/N2563</f>
        <v>1</v>
      </c>
      <c r="G2563" s="2">
        <v>105400</v>
      </c>
      <c r="H2563" s="2">
        <v>115940.00000000001</v>
      </c>
      <c r="I2563" t="s">
        <v>5</v>
      </c>
      <c r="J2563" t="s">
        <v>63</v>
      </c>
      <c r="K2563" t="str">
        <f t="shared" ref="K2563:K2626" si="162">MID(J2563,10,26)</f>
        <v>_Đùi gà sốt cay 500g</v>
      </c>
      <c r="L2563" s="8" t="str">
        <f>VLOOKUP(K2563,'[1]Mã Misa'!$B$2:$D$74,2,0)</f>
        <v>Đùi gà sốt cay 500g</v>
      </c>
      <c r="M2563" s="8" t="str">
        <f>VLOOKUP(L2563,'[1]Mã Misa'!$C$2:$D$74,2,0)</f>
        <v>DGSC500</v>
      </c>
      <c r="N2563" s="2">
        <v>105400</v>
      </c>
      <c r="O2563" t="s">
        <v>4056</v>
      </c>
      <c r="P2563" s="8" t="str">
        <f t="shared" ref="P2563:P2626" si="163">RIGHT(O2563,7)</f>
        <v>0019030</v>
      </c>
      <c r="Q2563" s="8" t="e">
        <f t="array" ref="Q2563">IF(VLOOKUP(P2563,$AA$1:$AC$32,1,0)&lt;&gt;0,(P2563&amp;"A"),0)</f>
        <v>#N/A</v>
      </c>
      <c r="R2563" s="12">
        <v>44526</v>
      </c>
      <c r="S2563" t="s">
        <v>4057</v>
      </c>
      <c r="T2563" s="8" t="str">
        <f t="shared" si="160"/>
        <v>VM+ DNG 27</v>
      </c>
      <c r="U2563" t="s">
        <v>7018</v>
      </c>
      <c r="Y2563" t="str">
        <f t="array" ref="Y2563">IF(ISNUMBER(SEARCH($V$3,T2563)),"WINCOMHANOI",IF(ISNUMBER(SEARCH($V$4,T2563)),"WINCOMHOCHIMINH",IF(ISNUMBER(SEARCH($V$5,T2563)),"WINCOMDANANG",IF(ISNUMBER(SEARCH($V$6,T2563)),"WINCOMHAIDUONG",IF(ISNUMBER(SEARCH($V$7,T2563)),"WINCOMQUANGNINH",IF(ISNUMBER(SEARCH($V$8,T2563)),"WINCOMHAIPHONG",IF(ISNUMBER(SEARCH($V$9,T2563)),"WINCOMBACGIANG",IF(ISNUMBER(SEARCH($V$10,T2563)),"WINCOMBACNINH",IF(ISNUMBER(SEARCH($V$11,T2563)),"WINCOMPHUTHO",IF(ISNUMBER(SEARCH($V$12,T2563)),"WINCOMHATINH",IF(ISNUMBER(SEARCH($V$13,T2563)),"WINCOMTHAINGUYEN",IF(ISNUMBER(SEARCH($V$14,T2563)),"WINCOMKHANHHOA",IF(ISNUMBER(SEARCH($V$15,T2563)),"WINCOMHUNGYEN",IF(ISNUMBER(SEARCH($V$16,T2563)),"WINCOMNGHEAN",IF(ISNUMBER(SEARCH($V$17,T2563)),"WINCOMLAOCAI",IF(ISNUMBER(SEARCH($V$18,T2563)),"WINCOMVUNGTAU",IF(ISNUMBER(SEARCH($V$19,T2563)),"WINCOMBINHDUONG",IF(ISNUMBER(SEARCH($V$20,T2563)),"WINCOMKIENGIANG",IF(ISNUMBER(SEARCH($V$21,T2563)),"WINCOMHANAM",IF(ISNUMBER(SEARCH($V$22,T2563)),"WINCOMNAMDINH",IF(ISNUMBER(SEARCH($V$23,T2563)),"WINCOMLANGSON",IF(ISNUMBER(SEARCH($V$24,T2563)),"WINCOMTHANHHOA",IF(ISNUMBER(SEARCH($V$25,T2563)),"WINCOMYENBAI",IF(ISNUMBER(SEARCH($V$26,T2563)),"WINCOMTUYENQUANG",IF(ISNUMBER(SEARCH($V$27,T2563)),"WINCOMHUE",IF(ISNUMBER(SEARCH($V$28,T2563)),"WINCOMQUANGNAM",IF(ISNUMBER(SEARCH($V$29,T2563)),"WINCOMVINHPHUC",IF(ISNUMBER(SEARCH($V$30,T2563)),"WINCOMHAGIANG",IF(ISNUMBER(SEARCH($V$31,T2563)),"WINCOMNINHBINH",IF(ISNUMBER(SEARCH($V$32,T2563)),"WINCOMTRAVINH",IF(ISNUMBER(SEARCH($V$33,T2563)),"WINCOMCANTHO",IF(ISNUMBER(SEARCH($V$34,T2563)),"WINCOMBENTRE",IF(ISNUMBER(SEARCH($V$35,T2563)),"WINCOMCAMAU",IF(ISNUMBER(SEARCH($V$36,T2563)),"WINCOMANGIANG",IF(ISNUMBER(SEARCH($V$37,T2563)),"WINCOMNINHTHUAN",IF(ISNUMBER(SEARCH($V$38,T2563)),"WINCOMTHAIBINH",IF(ISNUMBER(SEARCH($V$39,T2563)),"WINCOMGIALAI",IF(ISNUMBER(SEARCH($V$40,T2563)),"WINCOMHOABINH",IF(ISNUMBER(SEARCH($V$41,T2563)),"WINCOMQUANGNGAI",IF(ISNUMBER(SEARCH($V$42,T2563)),"WINCOMBINHTHUAN",IF(ISNUMBER(SEARCH($V$43,T2563)),"WINCOMDAKLAK",IF(ISNUMBER(SEARCH($V$44,T2563)),"WINCOMSOCTRANG",IF(ISNUMBER(SEARCH($V$45,T2563)),"WINCOMSONLA",IF(ISNUMBER(SEARCH($V$46,T2563)),"WINCOMKONTUM",IF(ISNUMBER(SEARCH($V$47,T2563)),"WINCOMPHUYEN",IF(ISNUMBER(SEARCH($V$48,T2563)),"WINCOMQUANGTRI",IF(ISNUMBER(SEARCH($V$49,T2563)),"WINCOMBINHDINH",IF(ISNUMBER(SEARCH($V$50,T2563)),"WINCOMCAOBANG",IF(ISNUMBER(SEARCH($V$51,T2563)),"WINCOMQUANGBINH",IF(ISNUMBER(SEARCH($V$52,T2563)),"WINCOMLAMDONG",IF(ISNUMBER(SEARCH($V$53,T2563)),"WINCOMVINHLONG",IF(ISNUMBER(SEARCH($V$54,T2563)),"WINCOMDONGTHAP",IF(ISNUMBER(SEARCH($V$55,T2563)),"WINCOMTIENGIANG",IF(ISNUMBER(SEARCH($V$56,T2563)),"WINCOMQUANGNINH",0))))))))))))))))))))))))))))))))))))))))))))))))))))))</f>
        <v>WINCOMDANANG</v>
      </c>
    </row>
    <row r="2564" spans="1:25" x14ac:dyDescent="0.2">
      <c r="A2564" t="s">
        <v>0</v>
      </c>
      <c r="B2564" t="s">
        <v>4058</v>
      </c>
      <c r="C2564" t="s">
        <v>2</v>
      </c>
      <c r="D2564" t="s">
        <v>62</v>
      </c>
      <c r="E2564" t="s">
        <v>4</v>
      </c>
      <c r="F2564" s="5">
        <f t="shared" si="161"/>
        <v>2</v>
      </c>
      <c r="G2564" s="2">
        <v>210800</v>
      </c>
      <c r="H2564" s="2">
        <v>231880.00000000003</v>
      </c>
      <c r="I2564" t="s">
        <v>5</v>
      </c>
      <c r="J2564" t="s">
        <v>63</v>
      </c>
      <c r="K2564" t="str">
        <f t="shared" si="162"/>
        <v>_Đùi gà sốt cay 500g</v>
      </c>
      <c r="L2564" s="8" t="str">
        <f>VLOOKUP(K2564,'[1]Mã Misa'!$B$2:$D$74,2,0)</f>
        <v>Đùi gà sốt cay 500g</v>
      </c>
      <c r="M2564" s="8" t="str">
        <f>VLOOKUP(L2564,'[1]Mã Misa'!$C$2:$D$74,2,0)</f>
        <v>DGSC500</v>
      </c>
      <c r="N2564" s="2">
        <v>105400</v>
      </c>
      <c r="O2564" t="s">
        <v>4059</v>
      </c>
      <c r="P2564" s="8" t="str">
        <f t="shared" si="163"/>
        <v>0147460</v>
      </c>
      <c r="Q2564" s="8" t="e">
        <f t="array" ref="Q2564">IF(VLOOKUP(P2564,$AA$1:$AC$32,1,0)&lt;&gt;0,(P2564&amp;"A"),0)</f>
        <v>#N/A</v>
      </c>
      <c r="R2564" s="12">
        <v>44526</v>
      </c>
      <c r="S2564" t="s">
        <v>4060</v>
      </c>
      <c r="T2564" s="8" t="str">
        <f t="shared" ref="T2564:T2627" si="164">LEFT(U2564,10)</f>
        <v>VM+ HNI 12</v>
      </c>
      <c r="U2564" t="s">
        <v>7019</v>
      </c>
      <c r="Y2564" t="str">
        <f t="array" ref="Y2564">IF(ISNUMBER(SEARCH($V$3,T2564)),"WINCOMHANOI",IF(ISNUMBER(SEARCH($V$4,T2564)),"WINCOMHOCHIMINH",IF(ISNUMBER(SEARCH($V$5,T2564)),"WINCOMDANANG",IF(ISNUMBER(SEARCH($V$6,T2564)),"WINCOMHAIDUONG",IF(ISNUMBER(SEARCH($V$7,T2564)),"WINCOMQUANGNINH",IF(ISNUMBER(SEARCH($V$8,T2564)),"WINCOMHAIPHONG",IF(ISNUMBER(SEARCH($V$9,T2564)),"WINCOMBACGIANG",IF(ISNUMBER(SEARCH($V$10,T2564)),"WINCOMBACNINH",IF(ISNUMBER(SEARCH($V$11,T2564)),"WINCOMPHUTHO",IF(ISNUMBER(SEARCH($V$12,T2564)),"WINCOMHATINH",IF(ISNUMBER(SEARCH($V$13,T2564)),"WINCOMTHAINGUYEN",IF(ISNUMBER(SEARCH($V$14,T2564)),"WINCOMKHANHHOA",IF(ISNUMBER(SEARCH($V$15,T2564)),"WINCOMHUNGYEN",IF(ISNUMBER(SEARCH($V$16,T2564)),"WINCOMNGHEAN",IF(ISNUMBER(SEARCH($V$17,T2564)),"WINCOMLAOCAI",IF(ISNUMBER(SEARCH($V$18,T2564)),"WINCOMVUNGTAU",IF(ISNUMBER(SEARCH($V$19,T2564)),"WINCOMBINHDUONG",IF(ISNUMBER(SEARCH($V$20,T2564)),"WINCOMKIENGIANG",IF(ISNUMBER(SEARCH($V$21,T2564)),"WINCOMHANAM",IF(ISNUMBER(SEARCH($V$22,T2564)),"WINCOMNAMDINH",IF(ISNUMBER(SEARCH($V$23,T2564)),"WINCOMLANGSON",IF(ISNUMBER(SEARCH($V$24,T2564)),"WINCOMTHANHHOA",IF(ISNUMBER(SEARCH($V$25,T2564)),"WINCOMYENBAI",IF(ISNUMBER(SEARCH($V$26,T2564)),"WINCOMTUYENQUANG",IF(ISNUMBER(SEARCH($V$27,T2564)),"WINCOMHUE",IF(ISNUMBER(SEARCH($V$28,T2564)),"WINCOMQUANGNAM",IF(ISNUMBER(SEARCH($V$29,T2564)),"WINCOMVINHPHUC",IF(ISNUMBER(SEARCH($V$30,T2564)),"WINCOMHAGIANG",IF(ISNUMBER(SEARCH($V$31,T2564)),"WINCOMNINHBINH",IF(ISNUMBER(SEARCH($V$32,T2564)),"WINCOMTRAVINH",IF(ISNUMBER(SEARCH($V$33,T2564)),"WINCOMCANTHO",IF(ISNUMBER(SEARCH($V$34,T2564)),"WINCOMBENTRE",IF(ISNUMBER(SEARCH($V$35,T2564)),"WINCOMCAMAU",IF(ISNUMBER(SEARCH($V$36,T2564)),"WINCOMANGIANG",IF(ISNUMBER(SEARCH($V$37,T2564)),"WINCOMNINHTHUAN",IF(ISNUMBER(SEARCH($V$38,T2564)),"WINCOMTHAIBINH",IF(ISNUMBER(SEARCH($V$39,T2564)),"WINCOMGIALAI",IF(ISNUMBER(SEARCH($V$40,T2564)),"WINCOMHOABINH",IF(ISNUMBER(SEARCH($V$41,T2564)),"WINCOMQUANGNGAI",IF(ISNUMBER(SEARCH($V$42,T2564)),"WINCOMBINHTHUAN",IF(ISNUMBER(SEARCH($V$43,T2564)),"WINCOMDAKLAK",IF(ISNUMBER(SEARCH($V$44,T2564)),"WINCOMSOCTRANG",IF(ISNUMBER(SEARCH($V$45,T2564)),"WINCOMSONLA",IF(ISNUMBER(SEARCH($V$46,T2564)),"WINCOMKONTUM",IF(ISNUMBER(SEARCH($V$47,T2564)),"WINCOMPHUYEN",IF(ISNUMBER(SEARCH($V$48,T2564)),"WINCOMQUANGTRI",IF(ISNUMBER(SEARCH($V$49,T2564)),"WINCOMBINHDINH",IF(ISNUMBER(SEARCH($V$50,T2564)),"WINCOMCAOBANG",IF(ISNUMBER(SEARCH($V$51,T2564)),"WINCOMQUANGBINH",IF(ISNUMBER(SEARCH($V$52,T2564)),"WINCOMLAMDONG",IF(ISNUMBER(SEARCH($V$53,T2564)),"WINCOMVINHLONG",IF(ISNUMBER(SEARCH($V$54,T2564)),"WINCOMDONGTHAP",IF(ISNUMBER(SEARCH($V$55,T2564)),"WINCOMTIENGIANG",IF(ISNUMBER(SEARCH($V$56,T2564)),"WINCOMQUANGNINH",0))))))))))))))))))))))))))))))))))))))))))))))))))))))</f>
        <v>WINCOMHANOI</v>
      </c>
    </row>
    <row r="2565" spans="1:25" x14ac:dyDescent="0.2">
      <c r="A2565" t="s">
        <v>0</v>
      </c>
      <c r="B2565" t="s">
        <v>4061</v>
      </c>
      <c r="C2565" t="s">
        <v>2</v>
      </c>
      <c r="D2565" t="s">
        <v>45</v>
      </c>
      <c r="E2565" t="s">
        <v>4</v>
      </c>
      <c r="F2565" s="5">
        <f t="shared" si="161"/>
        <v>2</v>
      </c>
      <c r="G2565" s="2">
        <v>175574</v>
      </c>
      <c r="H2565" s="2">
        <v>193131.40000000002</v>
      </c>
      <c r="I2565" t="s">
        <v>5</v>
      </c>
      <c r="J2565" t="s">
        <v>46</v>
      </c>
      <c r="K2565" t="str">
        <f t="shared" si="162"/>
        <v>Bắp bò muối gói 200g</v>
      </c>
      <c r="L2565" s="8" t="str">
        <f>VLOOKUP(K2565,'[1]Mã Misa'!$B$2:$D$74,2,0)</f>
        <v>Bắp bò muối 200g</v>
      </c>
      <c r="M2565" s="8" t="str">
        <f>VLOOKUP(L2565,'[1]Mã Misa'!$C$2:$D$74,2,0)</f>
        <v>BBM200</v>
      </c>
      <c r="N2565" s="2">
        <v>87787</v>
      </c>
      <c r="O2565" t="s">
        <v>4062</v>
      </c>
      <c r="P2565" s="8" t="str">
        <f t="shared" si="163"/>
        <v>0003051</v>
      </c>
      <c r="Q2565" s="8" t="e">
        <f t="array" ref="Q2565">IF(VLOOKUP(P2565,$AA$1:$AC$32,1,0)&lt;&gt;0,(P2565&amp;"A"),0)</f>
        <v>#N/A</v>
      </c>
      <c r="R2565" s="12">
        <v>44526</v>
      </c>
      <c r="S2565" t="s">
        <v>4063</v>
      </c>
      <c r="T2565" s="8" t="str">
        <f t="shared" si="164"/>
        <v>VM+ BDG 68</v>
      </c>
      <c r="U2565" t="s">
        <v>7020</v>
      </c>
      <c r="Y2565" t="str">
        <f t="array" ref="Y2565">IF(ISNUMBER(SEARCH($V$3,T2565)),"WINCOMHANOI",IF(ISNUMBER(SEARCH($V$4,T2565)),"WINCOMHOCHIMINH",IF(ISNUMBER(SEARCH($V$5,T2565)),"WINCOMDANANG",IF(ISNUMBER(SEARCH($V$6,T2565)),"WINCOMHAIDUONG",IF(ISNUMBER(SEARCH($V$7,T2565)),"WINCOMQUANGNINH",IF(ISNUMBER(SEARCH($V$8,T2565)),"WINCOMHAIPHONG",IF(ISNUMBER(SEARCH($V$9,T2565)),"WINCOMBACGIANG",IF(ISNUMBER(SEARCH($V$10,T2565)),"WINCOMBACNINH",IF(ISNUMBER(SEARCH($V$11,T2565)),"WINCOMPHUTHO",IF(ISNUMBER(SEARCH($V$12,T2565)),"WINCOMHATINH",IF(ISNUMBER(SEARCH($V$13,T2565)),"WINCOMTHAINGUYEN",IF(ISNUMBER(SEARCH($V$14,T2565)),"WINCOMKHANHHOA",IF(ISNUMBER(SEARCH($V$15,T2565)),"WINCOMHUNGYEN",IF(ISNUMBER(SEARCH($V$16,T2565)),"WINCOMNGHEAN",IF(ISNUMBER(SEARCH($V$17,T2565)),"WINCOMLAOCAI",IF(ISNUMBER(SEARCH($V$18,T2565)),"WINCOMVUNGTAU",IF(ISNUMBER(SEARCH($V$19,T2565)),"WINCOMBINHDUONG",IF(ISNUMBER(SEARCH($V$20,T2565)),"WINCOMKIENGIANG",IF(ISNUMBER(SEARCH($V$21,T2565)),"WINCOMHANAM",IF(ISNUMBER(SEARCH($V$22,T2565)),"WINCOMNAMDINH",IF(ISNUMBER(SEARCH($V$23,T2565)),"WINCOMLANGSON",IF(ISNUMBER(SEARCH($V$24,T2565)),"WINCOMTHANHHOA",IF(ISNUMBER(SEARCH($V$25,T2565)),"WINCOMYENBAI",IF(ISNUMBER(SEARCH($V$26,T2565)),"WINCOMTUYENQUANG",IF(ISNUMBER(SEARCH($V$27,T2565)),"WINCOMHUE",IF(ISNUMBER(SEARCH($V$28,T2565)),"WINCOMQUANGNAM",IF(ISNUMBER(SEARCH($V$29,T2565)),"WINCOMVINHPHUC",IF(ISNUMBER(SEARCH($V$30,T2565)),"WINCOMHAGIANG",IF(ISNUMBER(SEARCH($V$31,T2565)),"WINCOMNINHBINH",IF(ISNUMBER(SEARCH($V$32,T2565)),"WINCOMTRAVINH",IF(ISNUMBER(SEARCH($V$33,T2565)),"WINCOMCANTHO",IF(ISNUMBER(SEARCH($V$34,T2565)),"WINCOMBENTRE",IF(ISNUMBER(SEARCH($V$35,T2565)),"WINCOMCAMAU",IF(ISNUMBER(SEARCH($V$36,T2565)),"WINCOMANGIANG",IF(ISNUMBER(SEARCH($V$37,T2565)),"WINCOMNINHTHUAN",IF(ISNUMBER(SEARCH($V$38,T2565)),"WINCOMTHAIBINH",IF(ISNUMBER(SEARCH($V$39,T2565)),"WINCOMGIALAI",IF(ISNUMBER(SEARCH($V$40,T2565)),"WINCOMHOABINH",IF(ISNUMBER(SEARCH($V$41,T2565)),"WINCOMQUANGNGAI",IF(ISNUMBER(SEARCH($V$42,T2565)),"WINCOMBINHTHUAN",IF(ISNUMBER(SEARCH($V$43,T2565)),"WINCOMDAKLAK",IF(ISNUMBER(SEARCH($V$44,T2565)),"WINCOMSOCTRANG",IF(ISNUMBER(SEARCH($V$45,T2565)),"WINCOMSONLA",IF(ISNUMBER(SEARCH($V$46,T2565)),"WINCOMKONTUM",IF(ISNUMBER(SEARCH($V$47,T2565)),"WINCOMPHUYEN",IF(ISNUMBER(SEARCH($V$48,T2565)),"WINCOMQUANGTRI",IF(ISNUMBER(SEARCH($V$49,T2565)),"WINCOMBINHDINH",IF(ISNUMBER(SEARCH($V$50,T2565)),"WINCOMCAOBANG",IF(ISNUMBER(SEARCH($V$51,T2565)),"WINCOMQUANGBINH",IF(ISNUMBER(SEARCH($V$52,T2565)),"WINCOMLAMDONG",IF(ISNUMBER(SEARCH($V$53,T2565)),"WINCOMVINHLONG",IF(ISNUMBER(SEARCH($V$54,T2565)),"WINCOMDONGTHAP",IF(ISNUMBER(SEARCH($V$55,T2565)),"WINCOMTIENGIANG",IF(ISNUMBER(SEARCH($V$56,T2565)),"WINCOMQUANGNINH",0))))))))))))))))))))))))))))))))))))))))))))))))))))))</f>
        <v>WINCOMBINHDUONG</v>
      </c>
    </row>
    <row r="2566" spans="1:25" x14ac:dyDescent="0.2">
      <c r="A2566" t="s">
        <v>0</v>
      </c>
      <c r="B2566" t="s">
        <v>4064</v>
      </c>
      <c r="C2566" t="s">
        <v>2</v>
      </c>
      <c r="D2566" t="s">
        <v>32</v>
      </c>
      <c r="E2566" t="s">
        <v>4</v>
      </c>
      <c r="F2566" s="5">
        <f t="shared" si="161"/>
        <v>1</v>
      </c>
      <c r="G2566" s="2">
        <v>59400</v>
      </c>
      <c r="H2566" s="2">
        <v>65340.000000000007</v>
      </c>
      <c r="I2566" t="s">
        <v>5</v>
      </c>
      <c r="J2566" t="s">
        <v>33</v>
      </c>
      <c r="K2566" t="str">
        <f t="shared" si="162"/>
        <v>_Giò lụa 250g</v>
      </c>
      <c r="L2566" s="8" t="str">
        <f>VLOOKUP(K2566,'[1]Mã Misa'!$B$2:$D$74,2,0)</f>
        <v>Giò lụa 250g</v>
      </c>
      <c r="M2566" s="8" t="str">
        <f>VLOOKUP(L2566,'[1]Mã Misa'!$C$2:$D$74,2,0)</f>
        <v>GL250</v>
      </c>
      <c r="N2566" s="2">
        <v>59400</v>
      </c>
      <c r="O2566" t="s">
        <v>4065</v>
      </c>
      <c r="P2566" s="8" t="str">
        <f t="shared" si="163"/>
        <v>0147473</v>
      </c>
      <c r="Q2566" s="8" t="e">
        <f t="array" ref="Q2566">IF(VLOOKUP(P2566,$AA$1:$AC$32,1,0)&lt;&gt;0,(P2566&amp;"A"),0)</f>
        <v>#N/A</v>
      </c>
      <c r="R2566" s="12">
        <v>44526</v>
      </c>
      <c r="S2566" t="s">
        <v>2689</v>
      </c>
      <c r="T2566" s="8" t="str">
        <f t="shared" si="164"/>
        <v>VM+ HNI 98</v>
      </c>
      <c r="U2566" t="s">
        <v>6722</v>
      </c>
      <c r="Y2566" t="str">
        <f t="array" ref="Y2566">IF(ISNUMBER(SEARCH($V$3,T2566)),"WINCOMHANOI",IF(ISNUMBER(SEARCH($V$4,T2566)),"WINCOMHOCHIMINH",IF(ISNUMBER(SEARCH($V$5,T2566)),"WINCOMDANANG",IF(ISNUMBER(SEARCH($V$6,T2566)),"WINCOMHAIDUONG",IF(ISNUMBER(SEARCH($V$7,T2566)),"WINCOMQUANGNINH",IF(ISNUMBER(SEARCH($V$8,T2566)),"WINCOMHAIPHONG",IF(ISNUMBER(SEARCH($V$9,T2566)),"WINCOMBACGIANG",IF(ISNUMBER(SEARCH($V$10,T2566)),"WINCOMBACNINH",IF(ISNUMBER(SEARCH($V$11,T2566)),"WINCOMPHUTHO",IF(ISNUMBER(SEARCH($V$12,T2566)),"WINCOMHATINH",IF(ISNUMBER(SEARCH($V$13,T2566)),"WINCOMTHAINGUYEN",IF(ISNUMBER(SEARCH($V$14,T2566)),"WINCOMKHANHHOA",IF(ISNUMBER(SEARCH($V$15,T2566)),"WINCOMHUNGYEN",IF(ISNUMBER(SEARCH($V$16,T2566)),"WINCOMNGHEAN",IF(ISNUMBER(SEARCH($V$17,T2566)),"WINCOMLAOCAI",IF(ISNUMBER(SEARCH($V$18,T2566)),"WINCOMVUNGTAU",IF(ISNUMBER(SEARCH($V$19,T2566)),"WINCOMBINHDUONG",IF(ISNUMBER(SEARCH($V$20,T2566)),"WINCOMKIENGIANG",IF(ISNUMBER(SEARCH($V$21,T2566)),"WINCOMHANAM",IF(ISNUMBER(SEARCH($V$22,T2566)),"WINCOMNAMDINH",IF(ISNUMBER(SEARCH($V$23,T2566)),"WINCOMLANGSON",IF(ISNUMBER(SEARCH($V$24,T2566)),"WINCOMTHANHHOA",IF(ISNUMBER(SEARCH($V$25,T2566)),"WINCOMYENBAI",IF(ISNUMBER(SEARCH($V$26,T2566)),"WINCOMTUYENQUANG",IF(ISNUMBER(SEARCH($V$27,T2566)),"WINCOMHUE",IF(ISNUMBER(SEARCH($V$28,T2566)),"WINCOMQUANGNAM",IF(ISNUMBER(SEARCH($V$29,T2566)),"WINCOMVINHPHUC",IF(ISNUMBER(SEARCH($V$30,T2566)),"WINCOMHAGIANG",IF(ISNUMBER(SEARCH($V$31,T2566)),"WINCOMNINHBINH",IF(ISNUMBER(SEARCH($V$32,T2566)),"WINCOMTRAVINH",IF(ISNUMBER(SEARCH($V$33,T2566)),"WINCOMCANTHO",IF(ISNUMBER(SEARCH($V$34,T2566)),"WINCOMBENTRE",IF(ISNUMBER(SEARCH($V$35,T2566)),"WINCOMCAMAU",IF(ISNUMBER(SEARCH($V$36,T2566)),"WINCOMANGIANG",IF(ISNUMBER(SEARCH($V$37,T2566)),"WINCOMNINHTHUAN",IF(ISNUMBER(SEARCH($V$38,T2566)),"WINCOMTHAIBINH",IF(ISNUMBER(SEARCH($V$39,T2566)),"WINCOMGIALAI",IF(ISNUMBER(SEARCH($V$40,T2566)),"WINCOMHOABINH",IF(ISNUMBER(SEARCH($V$41,T2566)),"WINCOMQUANGNGAI",IF(ISNUMBER(SEARCH($V$42,T2566)),"WINCOMBINHTHUAN",IF(ISNUMBER(SEARCH($V$43,T2566)),"WINCOMDAKLAK",IF(ISNUMBER(SEARCH($V$44,T2566)),"WINCOMSOCTRANG",IF(ISNUMBER(SEARCH($V$45,T2566)),"WINCOMSONLA",IF(ISNUMBER(SEARCH($V$46,T2566)),"WINCOMKONTUM",IF(ISNUMBER(SEARCH($V$47,T2566)),"WINCOMPHUYEN",IF(ISNUMBER(SEARCH($V$48,T2566)),"WINCOMQUANGTRI",IF(ISNUMBER(SEARCH($V$49,T2566)),"WINCOMBINHDINH",IF(ISNUMBER(SEARCH($V$50,T2566)),"WINCOMCAOBANG",IF(ISNUMBER(SEARCH($V$51,T2566)),"WINCOMQUANGBINH",IF(ISNUMBER(SEARCH($V$52,T2566)),"WINCOMLAMDONG",IF(ISNUMBER(SEARCH($V$53,T2566)),"WINCOMVINHLONG",IF(ISNUMBER(SEARCH($V$54,T2566)),"WINCOMDONGTHAP",IF(ISNUMBER(SEARCH($V$55,T2566)),"WINCOMTIENGIANG",IF(ISNUMBER(SEARCH($V$56,T2566)),"WINCOMQUANGNINH",0))))))))))))))))))))))))))))))))))))))))))))))))))))))</f>
        <v>WINCOMHANOI</v>
      </c>
    </row>
    <row r="2567" spans="1:25" x14ac:dyDescent="0.2">
      <c r="A2567" t="s">
        <v>0</v>
      </c>
      <c r="B2567" t="s">
        <v>4064</v>
      </c>
      <c r="C2567" t="s">
        <v>31</v>
      </c>
      <c r="D2567" t="s">
        <v>3</v>
      </c>
      <c r="E2567" t="s">
        <v>4</v>
      </c>
      <c r="F2567" s="5">
        <f t="shared" si="161"/>
        <v>1</v>
      </c>
      <c r="G2567" s="2">
        <v>88846</v>
      </c>
      <c r="H2567" s="2">
        <v>97730.6</v>
      </c>
      <c r="I2567" t="s">
        <v>5</v>
      </c>
      <c r="J2567" t="s">
        <v>6</v>
      </c>
      <c r="K2567" t="str">
        <f t="shared" si="162"/>
        <v>Gà muối gói 500g</v>
      </c>
      <c r="L2567" s="8" t="str">
        <f>VLOOKUP(K2567,'[1]Mã Misa'!$B$2:$D$74,2,0)</f>
        <v>Gà muối 500g</v>
      </c>
      <c r="M2567" s="8" t="str">
        <f>VLOOKUP(L2567,'[1]Mã Misa'!$C$2:$D$74,2,0)</f>
        <v>GM500</v>
      </c>
      <c r="N2567" s="2">
        <v>88846</v>
      </c>
      <c r="O2567" t="s">
        <v>4065</v>
      </c>
      <c r="P2567" s="8" t="str">
        <f t="shared" si="163"/>
        <v>0147473</v>
      </c>
      <c r="Q2567" s="8" t="e">
        <f t="array" ref="Q2567">IF(VLOOKUP(P2567,$AA$1:$AC$32,1,0)&lt;&gt;0,(P2567&amp;"A"),0)</f>
        <v>#N/A</v>
      </c>
      <c r="R2567" s="12">
        <v>44526</v>
      </c>
      <c r="S2567" t="s">
        <v>2689</v>
      </c>
      <c r="T2567" s="8" t="str">
        <f t="shared" si="164"/>
        <v>VM+ HNI 98</v>
      </c>
      <c r="U2567" t="s">
        <v>6722</v>
      </c>
      <c r="Y2567" t="str">
        <f t="array" ref="Y2567">IF(ISNUMBER(SEARCH($V$3,T2567)),"WINCOMHANOI",IF(ISNUMBER(SEARCH($V$4,T2567)),"WINCOMHOCHIMINH",IF(ISNUMBER(SEARCH($V$5,T2567)),"WINCOMDANANG",IF(ISNUMBER(SEARCH($V$6,T2567)),"WINCOMHAIDUONG",IF(ISNUMBER(SEARCH($V$7,T2567)),"WINCOMQUANGNINH",IF(ISNUMBER(SEARCH($V$8,T2567)),"WINCOMHAIPHONG",IF(ISNUMBER(SEARCH($V$9,T2567)),"WINCOMBACGIANG",IF(ISNUMBER(SEARCH($V$10,T2567)),"WINCOMBACNINH",IF(ISNUMBER(SEARCH($V$11,T2567)),"WINCOMPHUTHO",IF(ISNUMBER(SEARCH($V$12,T2567)),"WINCOMHATINH",IF(ISNUMBER(SEARCH($V$13,T2567)),"WINCOMTHAINGUYEN",IF(ISNUMBER(SEARCH($V$14,T2567)),"WINCOMKHANHHOA",IF(ISNUMBER(SEARCH($V$15,T2567)),"WINCOMHUNGYEN",IF(ISNUMBER(SEARCH($V$16,T2567)),"WINCOMNGHEAN",IF(ISNUMBER(SEARCH($V$17,T2567)),"WINCOMLAOCAI",IF(ISNUMBER(SEARCH($V$18,T2567)),"WINCOMVUNGTAU",IF(ISNUMBER(SEARCH($V$19,T2567)),"WINCOMBINHDUONG",IF(ISNUMBER(SEARCH($V$20,T2567)),"WINCOMKIENGIANG",IF(ISNUMBER(SEARCH($V$21,T2567)),"WINCOMHANAM",IF(ISNUMBER(SEARCH($V$22,T2567)),"WINCOMNAMDINH",IF(ISNUMBER(SEARCH($V$23,T2567)),"WINCOMLANGSON",IF(ISNUMBER(SEARCH($V$24,T2567)),"WINCOMTHANHHOA",IF(ISNUMBER(SEARCH($V$25,T2567)),"WINCOMYENBAI",IF(ISNUMBER(SEARCH($V$26,T2567)),"WINCOMTUYENQUANG",IF(ISNUMBER(SEARCH($V$27,T2567)),"WINCOMHUE",IF(ISNUMBER(SEARCH($V$28,T2567)),"WINCOMQUANGNAM",IF(ISNUMBER(SEARCH($V$29,T2567)),"WINCOMVINHPHUC",IF(ISNUMBER(SEARCH($V$30,T2567)),"WINCOMHAGIANG",IF(ISNUMBER(SEARCH($V$31,T2567)),"WINCOMNINHBINH",IF(ISNUMBER(SEARCH($V$32,T2567)),"WINCOMTRAVINH",IF(ISNUMBER(SEARCH($V$33,T2567)),"WINCOMCANTHO",IF(ISNUMBER(SEARCH($V$34,T2567)),"WINCOMBENTRE",IF(ISNUMBER(SEARCH($V$35,T2567)),"WINCOMCAMAU",IF(ISNUMBER(SEARCH($V$36,T2567)),"WINCOMANGIANG",IF(ISNUMBER(SEARCH($V$37,T2567)),"WINCOMNINHTHUAN",IF(ISNUMBER(SEARCH($V$38,T2567)),"WINCOMTHAIBINH",IF(ISNUMBER(SEARCH($V$39,T2567)),"WINCOMGIALAI",IF(ISNUMBER(SEARCH($V$40,T2567)),"WINCOMHOABINH",IF(ISNUMBER(SEARCH($V$41,T2567)),"WINCOMQUANGNGAI",IF(ISNUMBER(SEARCH($V$42,T2567)),"WINCOMBINHTHUAN",IF(ISNUMBER(SEARCH($V$43,T2567)),"WINCOMDAKLAK",IF(ISNUMBER(SEARCH($V$44,T2567)),"WINCOMSOCTRANG",IF(ISNUMBER(SEARCH($V$45,T2567)),"WINCOMSONLA",IF(ISNUMBER(SEARCH($V$46,T2567)),"WINCOMKONTUM",IF(ISNUMBER(SEARCH($V$47,T2567)),"WINCOMPHUYEN",IF(ISNUMBER(SEARCH($V$48,T2567)),"WINCOMQUANGTRI",IF(ISNUMBER(SEARCH($V$49,T2567)),"WINCOMBINHDINH",IF(ISNUMBER(SEARCH($V$50,T2567)),"WINCOMCAOBANG",IF(ISNUMBER(SEARCH($V$51,T2567)),"WINCOMQUANGBINH",IF(ISNUMBER(SEARCH($V$52,T2567)),"WINCOMLAMDONG",IF(ISNUMBER(SEARCH($V$53,T2567)),"WINCOMVINHLONG",IF(ISNUMBER(SEARCH($V$54,T2567)),"WINCOMDONGTHAP",IF(ISNUMBER(SEARCH($V$55,T2567)),"WINCOMTIENGIANG",IF(ISNUMBER(SEARCH($V$56,T2567)),"WINCOMQUANGNINH",0))))))))))))))))))))))))))))))))))))))))))))))))))))))</f>
        <v>WINCOMHANOI</v>
      </c>
    </row>
    <row r="2568" spans="1:25" x14ac:dyDescent="0.2">
      <c r="A2568" t="s">
        <v>0</v>
      </c>
      <c r="B2568" t="s">
        <v>4066</v>
      </c>
      <c r="C2568" t="s">
        <v>2</v>
      </c>
      <c r="D2568" t="s">
        <v>3</v>
      </c>
      <c r="E2568" t="s">
        <v>4</v>
      </c>
      <c r="F2568" s="5">
        <f t="shared" si="161"/>
        <v>4</v>
      </c>
      <c r="G2568" s="2">
        <v>355384</v>
      </c>
      <c r="H2568" s="2">
        <v>390922.4</v>
      </c>
      <c r="I2568" t="s">
        <v>5</v>
      </c>
      <c r="J2568" t="s">
        <v>6</v>
      </c>
      <c r="K2568" t="str">
        <f t="shared" si="162"/>
        <v>Gà muối gói 500g</v>
      </c>
      <c r="L2568" s="8" t="str">
        <f>VLOOKUP(K2568,'[1]Mã Misa'!$B$2:$D$74,2,0)</f>
        <v>Gà muối 500g</v>
      </c>
      <c r="M2568" s="8" t="str">
        <f>VLOOKUP(L2568,'[1]Mã Misa'!$C$2:$D$74,2,0)</f>
        <v>GM500</v>
      </c>
      <c r="N2568" s="2">
        <v>88846</v>
      </c>
      <c r="O2568" t="s">
        <v>4067</v>
      </c>
      <c r="P2568" s="8" t="str">
        <f t="shared" si="163"/>
        <v>0000794</v>
      </c>
      <c r="Q2568" s="8" t="e">
        <f t="array" ref="Q2568">IF(VLOOKUP(P2568,$AA$1:$AC$32,1,0)&lt;&gt;0,(P2568&amp;"A"),0)</f>
        <v>#N/A</v>
      </c>
      <c r="R2568" s="12">
        <v>44526</v>
      </c>
      <c r="S2568" t="s">
        <v>4068</v>
      </c>
      <c r="T2568" s="8" t="str">
        <f t="shared" si="164"/>
        <v>VM+ HBH 25</v>
      </c>
      <c r="U2568" t="s">
        <v>7021</v>
      </c>
      <c r="Y2568" t="str">
        <f t="array" ref="Y2568">IF(ISNUMBER(SEARCH($V$3,T2568)),"WINCOMHANOI",IF(ISNUMBER(SEARCH($V$4,T2568)),"WINCOMHOCHIMINH",IF(ISNUMBER(SEARCH($V$5,T2568)),"WINCOMDANANG",IF(ISNUMBER(SEARCH($V$6,T2568)),"WINCOMHAIDUONG",IF(ISNUMBER(SEARCH($V$7,T2568)),"WINCOMQUANGNINH",IF(ISNUMBER(SEARCH($V$8,T2568)),"WINCOMHAIPHONG",IF(ISNUMBER(SEARCH($V$9,T2568)),"WINCOMBACGIANG",IF(ISNUMBER(SEARCH($V$10,T2568)),"WINCOMBACNINH",IF(ISNUMBER(SEARCH($V$11,T2568)),"WINCOMPHUTHO",IF(ISNUMBER(SEARCH($V$12,T2568)),"WINCOMHATINH",IF(ISNUMBER(SEARCH($V$13,T2568)),"WINCOMTHAINGUYEN",IF(ISNUMBER(SEARCH($V$14,T2568)),"WINCOMKHANHHOA",IF(ISNUMBER(SEARCH($V$15,T2568)),"WINCOMHUNGYEN",IF(ISNUMBER(SEARCH($V$16,T2568)),"WINCOMNGHEAN",IF(ISNUMBER(SEARCH($V$17,T2568)),"WINCOMLAOCAI",IF(ISNUMBER(SEARCH($V$18,T2568)),"WINCOMVUNGTAU",IF(ISNUMBER(SEARCH($V$19,T2568)),"WINCOMBINHDUONG",IF(ISNUMBER(SEARCH($V$20,T2568)),"WINCOMKIENGIANG",IF(ISNUMBER(SEARCH($V$21,T2568)),"WINCOMHANAM",IF(ISNUMBER(SEARCH($V$22,T2568)),"WINCOMNAMDINH",IF(ISNUMBER(SEARCH($V$23,T2568)),"WINCOMLANGSON",IF(ISNUMBER(SEARCH($V$24,T2568)),"WINCOMTHANHHOA",IF(ISNUMBER(SEARCH($V$25,T2568)),"WINCOMYENBAI",IF(ISNUMBER(SEARCH($V$26,T2568)),"WINCOMTUYENQUANG",IF(ISNUMBER(SEARCH($V$27,T2568)),"WINCOMHUE",IF(ISNUMBER(SEARCH($V$28,T2568)),"WINCOMQUANGNAM",IF(ISNUMBER(SEARCH($V$29,T2568)),"WINCOMVINHPHUC",IF(ISNUMBER(SEARCH($V$30,T2568)),"WINCOMHAGIANG",IF(ISNUMBER(SEARCH($V$31,T2568)),"WINCOMNINHBINH",IF(ISNUMBER(SEARCH($V$32,T2568)),"WINCOMTRAVINH",IF(ISNUMBER(SEARCH($V$33,T2568)),"WINCOMCANTHO",IF(ISNUMBER(SEARCH($V$34,T2568)),"WINCOMBENTRE",IF(ISNUMBER(SEARCH($V$35,T2568)),"WINCOMCAMAU",IF(ISNUMBER(SEARCH($V$36,T2568)),"WINCOMANGIANG",IF(ISNUMBER(SEARCH($V$37,T2568)),"WINCOMNINHTHUAN",IF(ISNUMBER(SEARCH($V$38,T2568)),"WINCOMTHAIBINH",IF(ISNUMBER(SEARCH($V$39,T2568)),"WINCOMGIALAI",IF(ISNUMBER(SEARCH($V$40,T2568)),"WINCOMHOABINH",IF(ISNUMBER(SEARCH($V$41,T2568)),"WINCOMQUANGNGAI",IF(ISNUMBER(SEARCH($V$42,T2568)),"WINCOMBINHTHUAN",IF(ISNUMBER(SEARCH($V$43,T2568)),"WINCOMDAKLAK",IF(ISNUMBER(SEARCH($V$44,T2568)),"WINCOMSOCTRANG",IF(ISNUMBER(SEARCH($V$45,T2568)),"WINCOMSONLA",IF(ISNUMBER(SEARCH($V$46,T2568)),"WINCOMKONTUM",IF(ISNUMBER(SEARCH($V$47,T2568)),"WINCOMPHUYEN",IF(ISNUMBER(SEARCH($V$48,T2568)),"WINCOMQUANGTRI",IF(ISNUMBER(SEARCH($V$49,T2568)),"WINCOMBINHDINH",IF(ISNUMBER(SEARCH($V$50,T2568)),"WINCOMCAOBANG",IF(ISNUMBER(SEARCH($V$51,T2568)),"WINCOMQUANGBINH",IF(ISNUMBER(SEARCH($V$52,T2568)),"WINCOMLAMDONG",IF(ISNUMBER(SEARCH($V$53,T2568)),"WINCOMVINHLONG",IF(ISNUMBER(SEARCH($V$54,T2568)),"WINCOMDONGTHAP",IF(ISNUMBER(SEARCH($V$55,T2568)),"WINCOMTIENGIANG",IF(ISNUMBER(SEARCH($V$56,T2568)),"WINCOMQUANGNINH",0))))))))))))))))))))))))))))))))))))))))))))))))))))))</f>
        <v>WINCOMHOABINH</v>
      </c>
    </row>
    <row r="2569" spans="1:25" x14ac:dyDescent="0.2">
      <c r="A2569" t="s">
        <v>0</v>
      </c>
      <c r="B2569" t="s">
        <v>4069</v>
      </c>
      <c r="C2569" t="s">
        <v>2</v>
      </c>
      <c r="D2569" t="s">
        <v>39</v>
      </c>
      <c r="E2569" t="s">
        <v>4</v>
      </c>
      <c r="F2569" s="5">
        <f t="shared" si="161"/>
        <v>6</v>
      </c>
      <c r="G2569" s="2">
        <v>276000</v>
      </c>
      <c r="H2569" s="2">
        <v>303600</v>
      </c>
      <c r="I2569" t="s">
        <v>5</v>
      </c>
      <c r="J2569" t="s">
        <v>40</v>
      </c>
      <c r="K2569" t="str">
        <f t="shared" si="162"/>
        <v>Mộc nấm hương gói 250g</v>
      </c>
      <c r="L2569" s="8" t="str">
        <f>VLOOKUP(K2569,'[1]Mã Misa'!$B$2:$D$74,2,0)</f>
        <v>Mộc Nấm Hương 250g</v>
      </c>
      <c r="M2569" s="8" t="str">
        <f>VLOOKUP(L2569,'[1]Mã Misa'!$C$2:$D$74,2,0)</f>
        <v>MNH250</v>
      </c>
      <c r="N2569" s="2">
        <v>46000</v>
      </c>
      <c r="O2569" t="s">
        <v>4070</v>
      </c>
      <c r="P2569" s="8" t="str">
        <f t="shared" si="163"/>
        <v>0045053</v>
      </c>
      <c r="Q2569" s="8" t="e">
        <f t="array" ref="Q2569">IF(VLOOKUP(P2569,$AA$1:$AC$32,1,0)&lt;&gt;0,(P2569&amp;"A"),0)</f>
        <v>#N/A</v>
      </c>
      <c r="R2569" s="12">
        <v>44526</v>
      </c>
      <c r="S2569" t="s">
        <v>4071</v>
      </c>
      <c r="T2569" s="8" t="str">
        <f t="shared" si="164"/>
        <v>VM+ HCM 29</v>
      </c>
      <c r="U2569" t="s">
        <v>7022</v>
      </c>
      <c r="Y2569" t="str">
        <f t="array" ref="Y2569">IF(ISNUMBER(SEARCH($V$3,T2569)),"WINCOMHANOI",IF(ISNUMBER(SEARCH($V$4,T2569)),"WINCOMHOCHIMINH",IF(ISNUMBER(SEARCH($V$5,T2569)),"WINCOMDANANG",IF(ISNUMBER(SEARCH($V$6,T2569)),"WINCOMHAIDUONG",IF(ISNUMBER(SEARCH($V$7,T2569)),"WINCOMQUANGNINH",IF(ISNUMBER(SEARCH($V$8,T2569)),"WINCOMHAIPHONG",IF(ISNUMBER(SEARCH($V$9,T2569)),"WINCOMBACGIANG",IF(ISNUMBER(SEARCH($V$10,T2569)),"WINCOMBACNINH",IF(ISNUMBER(SEARCH($V$11,T2569)),"WINCOMPHUTHO",IF(ISNUMBER(SEARCH($V$12,T2569)),"WINCOMHATINH",IF(ISNUMBER(SEARCH($V$13,T2569)),"WINCOMTHAINGUYEN",IF(ISNUMBER(SEARCH($V$14,T2569)),"WINCOMKHANHHOA",IF(ISNUMBER(SEARCH($V$15,T2569)),"WINCOMHUNGYEN",IF(ISNUMBER(SEARCH($V$16,T2569)),"WINCOMNGHEAN",IF(ISNUMBER(SEARCH($V$17,T2569)),"WINCOMLAOCAI",IF(ISNUMBER(SEARCH($V$18,T2569)),"WINCOMVUNGTAU",IF(ISNUMBER(SEARCH($V$19,T2569)),"WINCOMBINHDUONG",IF(ISNUMBER(SEARCH($V$20,T2569)),"WINCOMKIENGIANG",IF(ISNUMBER(SEARCH($V$21,T2569)),"WINCOMHANAM",IF(ISNUMBER(SEARCH($V$22,T2569)),"WINCOMNAMDINH",IF(ISNUMBER(SEARCH($V$23,T2569)),"WINCOMLANGSON",IF(ISNUMBER(SEARCH($V$24,T2569)),"WINCOMTHANHHOA",IF(ISNUMBER(SEARCH($V$25,T2569)),"WINCOMYENBAI",IF(ISNUMBER(SEARCH($V$26,T2569)),"WINCOMTUYENQUANG",IF(ISNUMBER(SEARCH($V$27,T2569)),"WINCOMHUE",IF(ISNUMBER(SEARCH($V$28,T2569)),"WINCOMQUANGNAM",IF(ISNUMBER(SEARCH($V$29,T2569)),"WINCOMVINHPHUC",IF(ISNUMBER(SEARCH($V$30,T2569)),"WINCOMHAGIANG",IF(ISNUMBER(SEARCH($V$31,T2569)),"WINCOMNINHBINH",IF(ISNUMBER(SEARCH($V$32,T2569)),"WINCOMTRAVINH",IF(ISNUMBER(SEARCH($V$33,T2569)),"WINCOMCANTHO",IF(ISNUMBER(SEARCH($V$34,T2569)),"WINCOMBENTRE",IF(ISNUMBER(SEARCH($V$35,T2569)),"WINCOMCAMAU",IF(ISNUMBER(SEARCH($V$36,T2569)),"WINCOMANGIANG",IF(ISNUMBER(SEARCH($V$37,T2569)),"WINCOMNINHTHUAN",IF(ISNUMBER(SEARCH($V$38,T2569)),"WINCOMTHAIBINH",IF(ISNUMBER(SEARCH($V$39,T2569)),"WINCOMGIALAI",IF(ISNUMBER(SEARCH($V$40,T2569)),"WINCOMHOABINH",IF(ISNUMBER(SEARCH($V$41,T2569)),"WINCOMQUANGNGAI",IF(ISNUMBER(SEARCH($V$42,T2569)),"WINCOMBINHTHUAN",IF(ISNUMBER(SEARCH($V$43,T2569)),"WINCOMDAKLAK",IF(ISNUMBER(SEARCH($V$44,T2569)),"WINCOMSOCTRANG",IF(ISNUMBER(SEARCH($V$45,T2569)),"WINCOMSONLA",IF(ISNUMBER(SEARCH($V$46,T2569)),"WINCOMKONTUM",IF(ISNUMBER(SEARCH($V$47,T2569)),"WINCOMPHUYEN",IF(ISNUMBER(SEARCH($V$48,T2569)),"WINCOMQUANGTRI",IF(ISNUMBER(SEARCH($V$49,T2569)),"WINCOMBINHDINH",IF(ISNUMBER(SEARCH($V$50,T2569)),"WINCOMCAOBANG",IF(ISNUMBER(SEARCH($V$51,T2569)),"WINCOMQUANGBINH",IF(ISNUMBER(SEARCH($V$52,T2569)),"WINCOMLAMDONG",IF(ISNUMBER(SEARCH($V$53,T2569)),"WINCOMVINHLONG",IF(ISNUMBER(SEARCH($V$54,T2569)),"WINCOMDONGTHAP",IF(ISNUMBER(SEARCH($V$55,T2569)),"WINCOMTIENGIANG",IF(ISNUMBER(SEARCH($V$56,T2569)),"WINCOMQUANGNINH",0))))))))))))))))))))))))))))))))))))))))))))))))))))))</f>
        <v>WINCOMHOCHIMINH</v>
      </c>
    </row>
    <row r="2570" spans="1:25" x14ac:dyDescent="0.2">
      <c r="A2570" t="s">
        <v>0</v>
      </c>
      <c r="B2570" t="s">
        <v>4072</v>
      </c>
      <c r="C2570" t="s">
        <v>2</v>
      </c>
      <c r="D2570" t="s">
        <v>35</v>
      </c>
      <c r="E2570" t="s">
        <v>4</v>
      </c>
      <c r="F2570" s="5">
        <f t="shared" si="161"/>
        <v>1</v>
      </c>
      <c r="G2570" s="2">
        <v>73431</v>
      </c>
      <c r="H2570" s="2">
        <v>80774.100000000006</v>
      </c>
      <c r="I2570" t="s">
        <v>5</v>
      </c>
      <c r="J2570" t="s">
        <v>36</v>
      </c>
      <c r="K2570" t="str">
        <f t="shared" si="162"/>
        <v>Chân giò heo muối gói 300g</v>
      </c>
      <c r="L2570" s="8" t="str">
        <f>VLOOKUP(K2570,'[1]Mã Misa'!$B$2:$D$74,2,0)</f>
        <v>Chân giò heo muối 300g</v>
      </c>
      <c r="M2570" s="8" t="str">
        <f>VLOOKUP(L2570,'[1]Mã Misa'!$C$2:$D$74,2,0)</f>
        <v>CGM300</v>
      </c>
      <c r="N2570" s="2">
        <v>73431</v>
      </c>
      <c r="O2570" t="s">
        <v>4073</v>
      </c>
      <c r="P2570" s="8" t="str">
        <f t="shared" si="163"/>
        <v>0011199</v>
      </c>
      <c r="Q2570" s="8" t="e">
        <f t="array" ref="Q2570">IF(VLOOKUP(P2570,$AA$1:$AC$32,1,0)&lt;&gt;0,(P2570&amp;"A"),0)</f>
        <v>#N/A</v>
      </c>
      <c r="R2570" s="12">
        <v>44526</v>
      </c>
      <c r="S2570" t="s">
        <v>4074</v>
      </c>
      <c r="T2570" s="8" t="str">
        <f t="shared" si="164"/>
        <v>VM+ HPG 30</v>
      </c>
      <c r="U2570" t="s">
        <v>7023</v>
      </c>
      <c r="Y2570" t="str">
        <f t="array" ref="Y2570">IF(ISNUMBER(SEARCH($V$3,T2570)),"WINCOMHANOI",IF(ISNUMBER(SEARCH($V$4,T2570)),"WINCOMHOCHIMINH",IF(ISNUMBER(SEARCH($V$5,T2570)),"WINCOMDANANG",IF(ISNUMBER(SEARCH($V$6,T2570)),"WINCOMHAIDUONG",IF(ISNUMBER(SEARCH($V$7,T2570)),"WINCOMQUANGNINH",IF(ISNUMBER(SEARCH($V$8,T2570)),"WINCOMHAIPHONG",IF(ISNUMBER(SEARCH($V$9,T2570)),"WINCOMBACGIANG",IF(ISNUMBER(SEARCH($V$10,T2570)),"WINCOMBACNINH",IF(ISNUMBER(SEARCH($V$11,T2570)),"WINCOMPHUTHO",IF(ISNUMBER(SEARCH($V$12,T2570)),"WINCOMHATINH",IF(ISNUMBER(SEARCH($V$13,T2570)),"WINCOMTHAINGUYEN",IF(ISNUMBER(SEARCH($V$14,T2570)),"WINCOMKHANHHOA",IF(ISNUMBER(SEARCH($V$15,T2570)),"WINCOMHUNGYEN",IF(ISNUMBER(SEARCH($V$16,T2570)),"WINCOMNGHEAN",IF(ISNUMBER(SEARCH($V$17,T2570)),"WINCOMLAOCAI",IF(ISNUMBER(SEARCH($V$18,T2570)),"WINCOMVUNGTAU",IF(ISNUMBER(SEARCH($V$19,T2570)),"WINCOMBINHDUONG",IF(ISNUMBER(SEARCH($V$20,T2570)),"WINCOMKIENGIANG",IF(ISNUMBER(SEARCH($V$21,T2570)),"WINCOMHANAM",IF(ISNUMBER(SEARCH($V$22,T2570)),"WINCOMNAMDINH",IF(ISNUMBER(SEARCH($V$23,T2570)),"WINCOMLANGSON",IF(ISNUMBER(SEARCH($V$24,T2570)),"WINCOMTHANHHOA",IF(ISNUMBER(SEARCH($V$25,T2570)),"WINCOMYENBAI",IF(ISNUMBER(SEARCH($V$26,T2570)),"WINCOMTUYENQUANG",IF(ISNUMBER(SEARCH($V$27,T2570)),"WINCOMHUE",IF(ISNUMBER(SEARCH($V$28,T2570)),"WINCOMQUANGNAM",IF(ISNUMBER(SEARCH($V$29,T2570)),"WINCOMVINHPHUC",IF(ISNUMBER(SEARCH($V$30,T2570)),"WINCOMHAGIANG",IF(ISNUMBER(SEARCH($V$31,T2570)),"WINCOMNINHBINH",IF(ISNUMBER(SEARCH($V$32,T2570)),"WINCOMTRAVINH",IF(ISNUMBER(SEARCH($V$33,T2570)),"WINCOMCANTHO",IF(ISNUMBER(SEARCH($V$34,T2570)),"WINCOMBENTRE",IF(ISNUMBER(SEARCH($V$35,T2570)),"WINCOMCAMAU",IF(ISNUMBER(SEARCH($V$36,T2570)),"WINCOMANGIANG",IF(ISNUMBER(SEARCH($V$37,T2570)),"WINCOMNINHTHUAN",IF(ISNUMBER(SEARCH($V$38,T2570)),"WINCOMTHAIBINH",IF(ISNUMBER(SEARCH($V$39,T2570)),"WINCOMGIALAI",IF(ISNUMBER(SEARCH($V$40,T2570)),"WINCOMHOABINH",IF(ISNUMBER(SEARCH($V$41,T2570)),"WINCOMQUANGNGAI",IF(ISNUMBER(SEARCH($V$42,T2570)),"WINCOMBINHTHUAN",IF(ISNUMBER(SEARCH($V$43,T2570)),"WINCOMDAKLAK",IF(ISNUMBER(SEARCH($V$44,T2570)),"WINCOMSOCTRANG",IF(ISNUMBER(SEARCH($V$45,T2570)),"WINCOMSONLA",IF(ISNUMBER(SEARCH($V$46,T2570)),"WINCOMKONTUM",IF(ISNUMBER(SEARCH($V$47,T2570)),"WINCOMPHUYEN",IF(ISNUMBER(SEARCH($V$48,T2570)),"WINCOMQUANGTRI",IF(ISNUMBER(SEARCH($V$49,T2570)),"WINCOMBINHDINH",IF(ISNUMBER(SEARCH($V$50,T2570)),"WINCOMCAOBANG",IF(ISNUMBER(SEARCH($V$51,T2570)),"WINCOMQUANGBINH",IF(ISNUMBER(SEARCH($V$52,T2570)),"WINCOMLAMDONG",IF(ISNUMBER(SEARCH($V$53,T2570)),"WINCOMVINHLONG",IF(ISNUMBER(SEARCH($V$54,T2570)),"WINCOMDONGTHAP",IF(ISNUMBER(SEARCH($V$55,T2570)),"WINCOMTIENGIANG",IF(ISNUMBER(SEARCH($V$56,T2570)),"WINCOMQUANGNINH",0))))))))))))))))))))))))))))))))))))))))))))))))))))))</f>
        <v>WINCOMHAIPHONG</v>
      </c>
    </row>
    <row r="2571" spans="1:25" x14ac:dyDescent="0.2">
      <c r="A2571" t="s">
        <v>0</v>
      </c>
      <c r="B2571" t="s">
        <v>4072</v>
      </c>
      <c r="C2571" t="s">
        <v>31</v>
      </c>
      <c r="D2571" t="s">
        <v>3</v>
      </c>
      <c r="E2571" t="s">
        <v>4</v>
      </c>
      <c r="F2571" s="5">
        <f t="shared" si="161"/>
        <v>1</v>
      </c>
      <c r="G2571" s="2">
        <v>88846</v>
      </c>
      <c r="H2571" s="2">
        <v>97730.6</v>
      </c>
      <c r="I2571" t="s">
        <v>5</v>
      </c>
      <c r="J2571" t="s">
        <v>6</v>
      </c>
      <c r="K2571" t="str">
        <f t="shared" si="162"/>
        <v>Gà muối gói 500g</v>
      </c>
      <c r="L2571" s="8" t="str">
        <f>VLOOKUP(K2571,'[1]Mã Misa'!$B$2:$D$74,2,0)</f>
        <v>Gà muối 500g</v>
      </c>
      <c r="M2571" s="8" t="str">
        <f>VLOOKUP(L2571,'[1]Mã Misa'!$C$2:$D$74,2,0)</f>
        <v>GM500</v>
      </c>
      <c r="N2571" s="2">
        <v>88846</v>
      </c>
      <c r="O2571" t="s">
        <v>4073</v>
      </c>
      <c r="P2571" s="8" t="str">
        <f t="shared" si="163"/>
        <v>0011199</v>
      </c>
      <c r="Q2571" s="8" t="e">
        <f t="array" ref="Q2571">IF(VLOOKUP(P2571,$AA$1:$AC$32,1,0)&lt;&gt;0,(P2571&amp;"A"),0)</f>
        <v>#N/A</v>
      </c>
      <c r="R2571" s="12">
        <v>44526</v>
      </c>
      <c r="S2571" t="s">
        <v>4074</v>
      </c>
      <c r="T2571" s="8" t="str">
        <f t="shared" si="164"/>
        <v>VM+ HPG 30</v>
      </c>
      <c r="U2571" t="s">
        <v>7023</v>
      </c>
      <c r="Y2571" t="str">
        <f t="array" ref="Y2571">IF(ISNUMBER(SEARCH($V$3,T2571)),"WINCOMHANOI",IF(ISNUMBER(SEARCH($V$4,T2571)),"WINCOMHOCHIMINH",IF(ISNUMBER(SEARCH($V$5,T2571)),"WINCOMDANANG",IF(ISNUMBER(SEARCH($V$6,T2571)),"WINCOMHAIDUONG",IF(ISNUMBER(SEARCH($V$7,T2571)),"WINCOMQUANGNINH",IF(ISNUMBER(SEARCH($V$8,T2571)),"WINCOMHAIPHONG",IF(ISNUMBER(SEARCH($V$9,T2571)),"WINCOMBACGIANG",IF(ISNUMBER(SEARCH($V$10,T2571)),"WINCOMBACNINH",IF(ISNUMBER(SEARCH($V$11,T2571)),"WINCOMPHUTHO",IF(ISNUMBER(SEARCH($V$12,T2571)),"WINCOMHATINH",IF(ISNUMBER(SEARCH($V$13,T2571)),"WINCOMTHAINGUYEN",IF(ISNUMBER(SEARCH($V$14,T2571)),"WINCOMKHANHHOA",IF(ISNUMBER(SEARCH($V$15,T2571)),"WINCOMHUNGYEN",IF(ISNUMBER(SEARCH($V$16,T2571)),"WINCOMNGHEAN",IF(ISNUMBER(SEARCH($V$17,T2571)),"WINCOMLAOCAI",IF(ISNUMBER(SEARCH($V$18,T2571)),"WINCOMVUNGTAU",IF(ISNUMBER(SEARCH($V$19,T2571)),"WINCOMBINHDUONG",IF(ISNUMBER(SEARCH($V$20,T2571)),"WINCOMKIENGIANG",IF(ISNUMBER(SEARCH($V$21,T2571)),"WINCOMHANAM",IF(ISNUMBER(SEARCH($V$22,T2571)),"WINCOMNAMDINH",IF(ISNUMBER(SEARCH($V$23,T2571)),"WINCOMLANGSON",IF(ISNUMBER(SEARCH($V$24,T2571)),"WINCOMTHANHHOA",IF(ISNUMBER(SEARCH($V$25,T2571)),"WINCOMYENBAI",IF(ISNUMBER(SEARCH($V$26,T2571)),"WINCOMTUYENQUANG",IF(ISNUMBER(SEARCH($V$27,T2571)),"WINCOMHUE",IF(ISNUMBER(SEARCH($V$28,T2571)),"WINCOMQUANGNAM",IF(ISNUMBER(SEARCH($V$29,T2571)),"WINCOMVINHPHUC",IF(ISNUMBER(SEARCH($V$30,T2571)),"WINCOMHAGIANG",IF(ISNUMBER(SEARCH($V$31,T2571)),"WINCOMNINHBINH",IF(ISNUMBER(SEARCH($V$32,T2571)),"WINCOMTRAVINH",IF(ISNUMBER(SEARCH($V$33,T2571)),"WINCOMCANTHO",IF(ISNUMBER(SEARCH($V$34,T2571)),"WINCOMBENTRE",IF(ISNUMBER(SEARCH($V$35,T2571)),"WINCOMCAMAU",IF(ISNUMBER(SEARCH($V$36,T2571)),"WINCOMANGIANG",IF(ISNUMBER(SEARCH($V$37,T2571)),"WINCOMNINHTHUAN",IF(ISNUMBER(SEARCH($V$38,T2571)),"WINCOMTHAIBINH",IF(ISNUMBER(SEARCH($V$39,T2571)),"WINCOMGIALAI",IF(ISNUMBER(SEARCH($V$40,T2571)),"WINCOMHOABINH",IF(ISNUMBER(SEARCH($V$41,T2571)),"WINCOMQUANGNGAI",IF(ISNUMBER(SEARCH($V$42,T2571)),"WINCOMBINHTHUAN",IF(ISNUMBER(SEARCH($V$43,T2571)),"WINCOMDAKLAK",IF(ISNUMBER(SEARCH($V$44,T2571)),"WINCOMSOCTRANG",IF(ISNUMBER(SEARCH($V$45,T2571)),"WINCOMSONLA",IF(ISNUMBER(SEARCH($V$46,T2571)),"WINCOMKONTUM",IF(ISNUMBER(SEARCH($V$47,T2571)),"WINCOMPHUYEN",IF(ISNUMBER(SEARCH($V$48,T2571)),"WINCOMQUANGTRI",IF(ISNUMBER(SEARCH($V$49,T2571)),"WINCOMBINHDINH",IF(ISNUMBER(SEARCH($V$50,T2571)),"WINCOMCAOBANG",IF(ISNUMBER(SEARCH($V$51,T2571)),"WINCOMQUANGBINH",IF(ISNUMBER(SEARCH($V$52,T2571)),"WINCOMLAMDONG",IF(ISNUMBER(SEARCH($V$53,T2571)),"WINCOMVINHLONG",IF(ISNUMBER(SEARCH($V$54,T2571)),"WINCOMDONGTHAP",IF(ISNUMBER(SEARCH($V$55,T2571)),"WINCOMTIENGIANG",IF(ISNUMBER(SEARCH($V$56,T2571)),"WINCOMQUANGNINH",0))))))))))))))))))))))))))))))))))))))))))))))))))))))</f>
        <v>WINCOMHAIPHONG</v>
      </c>
    </row>
    <row r="2572" spans="1:25" x14ac:dyDescent="0.2">
      <c r="A2572" t="s">
        <v>0</v>
      </c>
      <c r="B2572" t="s">
        <v>4075</v>
      </c>
      <c r="C2572" t="s">
        <v>2</v>
      </c>
      <c r="D2572" t="s">
        <v>20</v>
      </c>
      <c r="E2572" t="s">
        <v>4</v>
      </c>
      <c r="F2572" s="5">
        <f t="shared" si="161"/>
        <v>1</v>
      </c>
      <c r="G2572" s="2">
        <v>50182</v>
      </c>
      <c r="H2572" s="2">
        <v>55200.200000000004</v>
      </c>
      <c r="I2572" t="s">
        <v>5</v>
      </c>
      <c r="J2572" t="s">
        <v>21</v>
      </c>
      <c r="K2572" t="str">
        <f t="shared" si="162"/>
        <v>Giò tai lưỡi xào gói 250g</v>
      </c>
      <c r="L2572" s="8" t="str">
        <f>VLOOKUP(K2572,'[1]Mã Misa'!$B$2:$D$74,2,0)</f>
        <v>Giò Tai Lưỡi Xào 250g</v>
      </c>
      <c r="M2572" s="8" t="str">
        <f>VLOOKUP(L2572,'[1]Mã Misa'!$C$2:$D$74,2,0)</f>
        <v>GTLX250G</v>
      </c>
      <c r="N2572" s="2">
        <v>50182</v>
      </c>
      <c r="O2572" t="s">
        <v>4076</v>
      </c>
      <c r="P2572" s="8" t="str">
        <f t="shared" si="163"/>
        <v>0147481</v>
      </c>
      <c r="Q2572" s="8" t="e">
        <f t="array" ref="Q2572">IF(VLOOKUP(P2572,$AA$1:$AC$32,1,0)&lt;&gt;0,(P2572&amp;"A"),0)</f>
        <v>#N/A</v>
      </c>
      <c r="R2572" s="12">
        <v>44526</v>
      </c>
      <c r="S2572" t="s">
        <v>4077</v>
      </c>
      <c r="T2572" s="8" t="str">
        <f t="shared" si="164"/>
        <v>VM+ HNI Ki</v>
      </c>
      <c r="U2572" t="s">
        <v>7024</v>
      </c>
      <c r="Y2572" t="str">
        <f t="array" ref="Y2572">IF(ISNUMBER(SEARCH($V$3,T2572)),"WINCOMHANOI",IF(ISNUMBER(SEARCH($V$4,T2572)),"WINCOMHOCHIMINH",IF(ISNUMBER(SEARCH($V$5,T2572)),"WINCOMDANANG",IF(ISNUMBER(SEARCH($V$6,T2572)),"WINCOMHAIDUONG",IF(ISNUMBER(SEARCH($V$7,T2572)),"WINCOMQUANGNINH",IF(ISNUMBER(SEARCH($V$8,T2572)),"WINCOMHAIPHONG",IF(ISNUMBER(SEARCH($V$9,T2572)),"WINCOMBACGIANG",IF(ISNUMBER(SEARCH($V$10,T2572)),"WINCOMBACNINH",IF(ISNUMBER(SEARCH($V$11,T2572)),"WINCOMPHUTHO",IF(ISNUMBER(SEARCH($V$12,T2572)),"WINCOMHATINH",IF(ISNUMBER(SEARCH($V$13,T2572)),"WINCOMTHAINGUYEN",IF(ISNUMBER(SEARCH($V$14,T2572)),"WINCOMKHANHHOA",IF(ISNUMBER(SEARCH($V$15,T2572)),"WINCOMHUNGYEN",IF(ISNUMBER(SEARCH($V$16,T2572)),"WINCOMNGHEAN",IF(ISNUMBER(SEARCH($V$17,T2572)),"WINCOMLAOCAI",IF(ISNUMBER(SEARCH($V$18,T2572)),"WINCOMVUNGTAU",IF(ISNUMBER(SEARCH($V$19,T2572)),"WINCOMBINHDUONG",IF(ISNUMBER(SEARCH($V$20,T2572)),"WINCOMKIENGIANG",IF(ISNUMBER(SEARCH($V$21,T2572)),"WINCOMHANAM",IF(ISNUMBER(SEARCH($V$22,T2572)),"WINCOMNAMDINH",IF(ISNUMBER(SEARCH($V$23,T2572)),"WINCOMLANGSON",IF(ISNUMBER(SEARCH($V$24,T2572)),"WINCOMTHANHHOA",IF(ISNUMBER(SEARCH($V$25,T2572)),"WINCOMYENBAI",IF(ISNUMBER(SEARCH($V$26,T2572)),"WINCOMTUYENQUANG",IF(ISNUMBER(SEARCH($V$27,T2572)),"WINCOMHUE",IF(ISNUMBER(SEARCH($V$28,T2572)),"WINCOMQUANGNAM",IF(ISNUMBER(SEARCH($V$29,T2572)),"WINCOMVINHPHUC",IF(ISNUMBER(SEARCH($V$30,T2572)),"WINCOMHAGIANG",IF(ISNUMBER(SEARCH($V$31,T2572)),"WINCOMNINHBINH",IF(ISNUMBER(SEARCH($V$32,T2572)),"WINCOMTRAVINH",IF(ISNUMBER(SEARCH($V$33,T2572)),"WINCOMCANTHO",IF(ISNUMBER(SEARCH($V$34,T2572)),"WINCOMBENTRE",IF(ISNUMBER(SEARCH($V$35,T2572)),"WINCOMCAMAU",IF(ISNUMBER(SEARCH($V$36,T2572)),"WINCOMANGIANG",IF(ISNUMBER(SEARCH($V$37,T2572)),"WINCOMNINHTHUAN",IF(ISNUMBER(SEARCH($V$38,T2572)),"WINCOMTHAIBINH",IF(ISNUMBER(SEARCH($V$39,T2572)),"WINCOMGIALAI",IF(ISNUMBER(SEARCH($V$40,T2572)),"WINCOMHOABINH",IF(ISNUMBER(SEARCH($V$41,T2572)),"WINCOMQUANGNGAI",IF(ISNUMBER(SEARCH($V$42,T2572)),"WINCOMBINHTHUAN",IF(ISNUMBER(SEARCH($V$43,T2572)),"WINCOMDAKLAK",IF(ISNUMBER(SEARCH($V$44,T2572)),"WINCOMSOCTRANG",IF(ISNUMBER(SEARCH($V$45,T2572)),"WINCOMSONLA",IF(ISNUMBER(SEARCH($V$46,T2572)),"WINCOMKONTUM",IF(ISNUMBER(SEARCH($V$47,T2572)),"WINCOMPHUYEN",IF(ISNUMBER(SEARCH($V$48,T2572)),"WINCOMQUANGTRI",IF(ISNUMBER(SEARCH($V$49,T2572)),"WINCOMBINHDINH",IF(ISNUMBER(SEARCH($V$50,T2572)),"WINCOMCAOBANG",IF(ISNUMBER(SEARCH($V$51,T2572)),"WINCOMQUANGBINH",IF(ISNUMBER(SEARCH($V$52,T2572)),"WINCOMLAMDONG",IF(ISNUMBER(SEARCH($V$53,T2572)),"WINCOMVINHLONG",IF(ISNUMBER(SEARCH($V$54,T2572)),"WINCOMDONGTHAP",IF(ISNUMBER(SEARCH($V$55,T2572)),"WINCOMTIENGIANG",IF(ISNUMBER(SEARCH($V$56,T2572)),"WINCOMQUANGNINH",0))))))))))))))))))))))))))))))))))))))))))))))))))))))</f>
        <v>WINCOMHANOI</v>
      </c>
    </row>
    <row r="2573" spans="1:25" x14ac:dyDescent="0.2">
      <c r="A2573" t="s">
        <v>0</v>
      </c>
      <c r="B2573" t="s">
        <v>4078</v>
      </c>
      <c r="C2573" t="s">
        <v>2</v>
      </c>
      <c r="D2573" t="s">
        <v>27</v>
      </c>
      <c r="E2573" t="s">
        <v>4</v>
      </c>
      <c r="F2573" s="5">
        <f t="shared" si="161"/>
        <v>2</v>
      </c>
      <c r="G2573" s="2">
        <v>148500</v>
      </c>
      <c r="H2573" s="2">
        <v>163350</v>
      </c>
      <c r="I2573" t="s">
        <v>5</v>
      </c>
      <c r="J2573" t="s">
        <v>28</v>
      </c>
      <c r="K2573" t="str">
        <f t="shared" si="162"/>
        <v>_Chả cốm 300g</v>
      </c>
      <c r="L2573" s="8" t="str">
        <f>VLOOKUP(K2573,'[1]Mã Misa'!$B$2:$D$74,2,0)</f>
        <v>Chả cốm 300g</v>
      </c>
      <c r="M2573" s="8" t="str">
        <f>VLOOKUP(L2573,'[1]Mã Misa'!$C$2:$D$74,2,0)</f>
        <v>CC300</v>
      </c>
      <c r="N2573" s="2">
        <v>74250</v>
      </c>
      <c r="O2573" t="s">
        <v>4079</v>
      </c>
      <c r="P2573" s="8" t="str">
        <f t="shared" si="163"/>
        <v>0019032</v>
      </c>
      <c r="Q2573" s="8" t="e">
        <f t="array" ref="Q2573">IF(VLOOKUP(P2573,$AA$1:$AC$32,1,0)&lt;&gt;0,(P2573&amp;"A"),0)</f>
        <v>#N/A</v>
      </c>
      <c r="R2573" s="12">
        <v>44526</v>
      </c>
      <c r="S2573" t="s">
        <v>725</v>
      </c>
      <c r="T2573" s="8" t="str">
        <f t="shared" si="164"/>
        <v>VM+ DNG 13</v>
      </c>
      <c r="U2573" t="s">
        <v>6188</v>
      </c>
      <c r="Y2573" t="str">
        <f t="array" ref="Y2573">IF(ISNUMBER(SEARCH($V$3,T2573)),"WINCOMHANOI",IF(ISNUMBER(SEARCH($V$4,T2573)),"WINCOMHOCHIMINH",IF(ISNUMBER(SEARCH($V$5,T2573)),"WINCOMDANANG",IF(ISNUMBER(SEARCH($V$6,T2573)),"WINCOMHAIDUONG",IF(ISNUMBER(SEARCH($V$7,T2573)),"WINCOMQUANGNINH",IF(ISNUMBER(SEARCH($V$8,T2573)),"WINCOMHAIPHONG",IF(ISNUMBER(SEARCH($V$9,T2573)),"WINCOMBACGIANG",IF(ISNUMBER(SEARCH($V$10,T2573)),"WINCOMBACNINH",IF(ISNUMBER(SEARCH($V$11,T2573)),"WINCOMPHUTHO",IF(ISNUMBER(SEARCH($V$12,T2573)),"WINCOMHATINH",IF(ISNUMBER(SEARCH($V$13,T2573)),"WINCOMTHAINGUYEN",IF(ISNUMBER(SEARCH($V$14,T2573)),"WINCOMKHANHHOA",IF(ISNUMBER(SEARCH($V$15,T2573)),"WINCOMHUNGYEN",IF(ISNUMBER(SEARCH($V$16,T2573)),"WINCOMNGHEAN",IF(ISNUMBER(SEARCH($V$17,T2573)),"WINCOMLAOCAI",IF(ISNUMBER(SEARCH($V$18,T2573)),"WINCOMVUNGTAU",IF(ISNUMBER(SEARCH($V$19,T2573)),"WINCOMBINHDUONG",IF(ISNUMBER(SEARCH($V$20,T2573)),"WINCOMKIENGIANG",IF(ISNUMBER(SEARCH($V$21,T2573)),"WINCOMHANAM",IF(ISNUMBER(SEARCH($V$22,T2573)),"WINCOMNAMDINH",IF(ISNUMBER(SEARCH($V$23,T2573)),"WINCOMLANGSON",IF(ISNUMBER(SEARCH($V$24,T2573)),"WINCOMTHANHHOA",IF(ISNUMBER(SEARCH($V$25,T2573)),"WINCOMYENBAI",IF(ISNUMBER(SEARCH($V$26,T2573)),"WINCOMTUYENQUANG",IF(ISNUMBER(SEARCH($V$27,T2573)),"WINCOMHUE",IF(ISNUMBER(SEARCH($V$28,T2573)),"WINCOMQUANGNAM",IF(ISNUMBER(SEARCH($V$29,T2573)),"WINCOMVINHPHUC",IF(ISNUMBER(SEARCH($V$30,T2573)),"WINCOMHAGIANG",IF(ISNUMBER(SEARCH($V$31,T2573)),"WINCOMNINHBINH",IF(ISNUMBER(SEARCH($V$32,T2573)),"WINCOMTRAVINH",IF(ISNUMBER(SEARCH($V$33,T2573)),"WINCOMCANTHO",IF(ISNUMBER(SEARCH($V$34,T2573)),"WINCOMBENTRE",IF(ISNUMBER(SEARCH($V$35,T2573)),"WINCOMCAMAU",IF(ISNUMBER(SEARCH($V$36,T2573)),"WINCOMANGIANG",IF(ISNUMBER(SEARCH($V$37,T2573)),"WINCOMNINHTHUAN",IF(ISNUMBER(SEARCH($V$38,T2573)),"WINCOMTHAIBINH",IF(ISNUMBER(SEARCH($V$39,T2573)),"WINCOMGIALAI",IF(ISNUMBER(SEARCH($V$40,T2573)),"WINCOMHOABINH",IF(ISNUMBER(SEARCH($V$41,T2573)),"WINCOMQUANGNGAI",IF(ISNUMBER(SEARCH($V$42,T2573)),"WINCOMBINHTHUAN",IF(ISNUMBER(SEARCH($V$43,T2573)),"WINCOMDAKLAK",IF(ISNUMBER(SEARCH($V$44,T2573)),"WINCOMSOCTRANG",IF(ISNUMBER(SEARCH($V$45,T2573)),"WINCOMSONLA",IF(ISNUMBER(SEARCH($V$46,T2573)),"WINCOMKONTUM",IF(ISNUMBER(SEARCH($V$47,T2573)),"WINCOMPHUYEN",IF(ISNUMBER(SEARCH($V$48,T2573)),"WINCOMQUANGTRI",IF(ISNUMBER(SEARCH($V$49,T2573)),"WINCOMBINHDINH",IF(ISNUMBER(SEARCH($V$50,T2573)),"WINCOMCAOBANG",IF(ISNUMBER(SEARCH($V$51,T2573)),"WINCOMQUANGBINH",IF(ISNUMBER(SEARCH($V$52,T2573)),"WINCOMLAMDONG",IF(ISNUMBER(SEARCH($V$53,T2573)),"WINCOMVINHLONG",IF(ISNUMBER(SEARCH($V$54,T2573)),"WINCOMDONGTHAP",IF(ISNUMBER(SEARCH($V$55,T2573)),"WINCOMTIENGIANG",IF(ISNUMBER(SEARCH($V$56,T2573)),"WINCOMQUANGNINH",0))))))))))))))))))))))))))))))))))))))))))))))))))))))</f>
        <v>WINCOMDANANG</v>
      </c>
    </row>
    <row r="2574" spans="1:25" x14ac:dyDescent="0.2">
      <c r="A2574" t="s">
        <v>0</v>
      </c>
      <c r="B2574" t="s">
        <v>4080</v>
      </c>
      <c r="C2574" t="s">
        <v>2</v>
      </c>
      <c r="D2574" t="s">
        <v>20</v>
      </c>
      <c r="E2574" t="s">
        <v>4</v>
      </c>
      <c r="F2574" s="5">
        <f t="shared" si="161"/>
        <v>2</v>
      </c>
      <c r="G2574" s="2">
        <v>100364</v>
      </c>
      <c r="H2574" s="2">
        <v>110400.40000000001</v>
      </c>
      <c r="I2574" t="s">
        <v>5</v>
      </c>
      <c r="J2574" t="s">
        <v>21</v>
      </c>
      <c r="K2574" t="str">
        <f t="shared" si="162"/>
        <v>Giò tai lưỡi xào gói 250g</v>
      </c>
      <c r="L2574" s="8" t="str">
        <f>VLOOKUP(K2574,'[1]Mã Misa'!$B$2:$D$74,2,0)</f>
        <v>Giò Tai Lưỡi Xào 250g</v>
      </c>
      <c r="M2574" s="8" t="str">
        <f>VLOOKUP(L2574,'[1]Mã Misa'!$C$2:$D$74,2,0)</f>
        <v>GTLX250G</v>
      </c>
      <c r="N2574" s="2">
        <v>50182</v>
      </c>
      <c r="O2574" t="s">
        <v>4081</v>
      </c>
      <c r="P2574" s="8" t="str">
        <f t="shared" si="163"/>
        <v>0147483</v>
      </c>
      <c r="Q2574" s="8" t="e">
        <f t="array" ref="Q2574">IF(VLOOKUP(P2574,$AA$1:$AC$32,1,0)&lt;&gt;0,(P2574&amp;"A"),0)</f>
        <v>#N/A</v>
      </c>
      <c r="R2574" s="12">
        <v>44526</v>
      </c>
      <c r="S2574" t="s">
        <v>4082</v>
      </c>
      <c r="T2574" s="8" t="str">
        <f t="shared" si="164"/>
        <v>VM+ HNI 16</v>
      </c>
      <c r="U2574" t="s">
        <v>7025</v>
      </c>
      <c r="Y2574" t="str">
        <f t="array" ref="Y2574">IF(ISNUMBER(SEARCH($V$3,T2574)),"WINCOMHANOI",IF(ISNUMBER(SEARCH($V$4,T2574)),"WINCOMHOCHIMINH",IF(ISNUMBER(SEARCH($V$5,T2574)),"WINCOMDANANG",IF(ISNUMBER(SEARCH($V$6,T2574)),"WINCOMHAIDUONG",IF(ISNUMBER(SEARCH($V$7,T2574)),"WINCOMQUANGNINH",IF(ISNUMBER(SEARCH($V$8,T2574)),"WINCOMHAIPHONG",IF(ISNUMBER(SEARCH($V$9,T2574)),"WINCOMBACGIANG",IF(ISNUMBER(SEARCH($V$10,T2574)),"WINCOMBACNINH",IF(ISNUMBER(SEARCH($V$11,T2574)),"WINCOMPHUTHO",IF(ISNUMBER(SEARCH($V$12,T2574)),"WINCOMHATINH",IF(ISNUMBER(SEARCH($V$13,T2574)),"WINCOMTHAINGUYEN",IF(ISNUMBER(SEARCH($V$14,T2574)),"WINCOMKHANHHOA",IF(ISNUMBER(SEARCH($V$15,T2574)),"WINCOMHUNGYEN",IF(ISNUMBER(SEARCH($V$16,T2574)),"WINCOMNGHEAN",IF(ISNUMBER(SEARCH($V$17,T2574)),"WINCOMLAOCAI",IF(ISNUMBER(SEARCH($V$18,T2574)),"WINCOMVUNGTAU",IF(ISNUMBER(SEARCH($V$19,T2574)),"WINCOMBINHDUONG",IF(ISNUMBER(SEARCH($V$20,T2574)),"WINCOMKIENGIANG",IF(ISNUMBER(SEARCH($V$21,T2574)),"WINCOMHANAM",IF(ISNUMBER(SEARCH($V$22,T2574)),"WINCOMNAMDINH",IF(ISNUMBER(SEARCH($V$23,T2574)),"WINCOMLANGSON",IF(ISNUMBER(SEARCH($V$24,T2574)),"WINCOMTHANHHOA",IF(ISNUMBER(SEARCH($V$25,T2574)),"WINCOMYENBAI",IF(ISNUMBER(SEARCH($V$26,T2574)),"WINCOMTUYENQUANG",IF(ISNUMBER(SEARCH($V$27,T2574)),"WINCOMHUE",IF(ISNUMBER(SEARCH($V$28,T2574)),"WINCOMQUANGNAM",IF(ISNUMBER(SEARCH($V$29,T2574)),"WINCOMVINHPHUC",IF(ISNUMBER(SEARCH($V$30,T2574)),"WINCOMHAGIANG",IF(ISNUMBER(SEARCH($V$31,T2574)),"WINCOMNINHBINH",IF(ISNUMBER(SEARCH($V$32,T2574)),"WINCOMTRAVINH",IF(ISNUMBER(SEARCH($V$33,T2574)),"WINCOMCANTHO",IF(ISNUMBER(SEARCH($V$34,T2574)),"WINCOMBENTRE",IF(ISNUMBER(SEARCH($V$35,T2574)),"WINCOMCAMAU",IF(ISNUMBER(SEARCH($V$36,T2574)),"WINCOMANGIANG",IF(ISNUMBER(SEARCH($V$37,T2574)),"WINCOMNINHTHUAN",IF(ISNUMBER(SEARCH($V$38,T2574)),"WINCOMTHAIBINH",IF(ISNUMBER(SEARCH($V$39,T2574)),"WINCOMGIALAI",IF(ISNUMBER(SEARCH($V$40,T2574)),"WINCOMHOABINH",IF(ISNUMBER(SEARCH($V$41,T2574)),"WINCOMQUANGNGAI",IF(ISNUMBER(SEARCH($V$42,T2574)),"WINCOMBINHTHUAN",IF(ISNUMBER(SEARCH($V$43,T2574)),"WINCOMDAKLAK",IF(ISNUMBER(SEARCH($V$44,T2574)),"WINCOMSOCTRANG",IF(ISNUMBER(SEARCH($V$45,T2574)),"WINCOMSONLA",IF(ISNUMBER(SEARCH($V$46,T2574)),"WINCOMKONTUM",IF(ISNUMBER(SEARCH($V$47,T2574)),"WINCOMPHUYEN",IF(ISNUMBER(SEARCH($V$48,T2574)),"WINCOMQUANGTRI",IF(ISNUMBER(SEARCH($V$49,T2574)),"WINCOMBINHDINH",IF(ISNUMBER(SEARCH($V$50,T2574)),"WINCOMCAOBANG",IF(ISNUMBER(SEARCH($V$51,T2574)),"WINCOMQUANGBINH",IF(ISNUMBER(SEARCH($V$52,T2574)),"WINCOMLAMDONG",IF(ISNUMBER(SEARCH($V$53,T2574)),"WINCOMVINHLONG",IF(ISNUMBER(SEARCH($V$54,T2574)),"WINCOMDONGTHAP",IF(ISNUMBER(SEARCH($V$55,T2574)),"WINCOMTIENGIANG",IF(ISNUMBER(SEARCH($V$56,T2574)),"WINCOMQUANGNINH",0))))))))))))))))))))))))))))))))))))))))))))))))))))))</f>
        <v>WINCOMHANOI</v>
      </c>
    </row>
    <row r="2575" spans="1:25" x14ac:dyDescent="0.2">
      <c r="A2575" t="s">
        <v>0</v>
      </c>
      <c r="B2575" t="s">
        <v>4083</v>
      </c>
      <c r="C2575" t="s">
        <v>2</v>
      </c>
      <c r="D2575" t="s">
        <v>32</v>
      </c>
      <c r="E2575" t="s">
        <v>4</v>
      </c>
      <c r="F2575" s="5">
        <f t="shared" si="161"/>
        <v>1</v>
      </c>
      <c r="G2575" s="2">
        <v>59400</v>
      </c>
      <c r="H2575" s="2">
        <v>65340.000000000007</v>
      </c>
      <c r="I2575" t="s">
        <v>5</v>
      </c>
      <c r="J2575" t="s">
        <v>33</v>
      </c>
      <c r="K2575" t="str">
        <f t="shared" si="162"/>
        <v>_Giò lụa 250g</v>
      </c>
      <c r="L2575" s="8" t="str">
        <f>VLOOKUP(K2575,'[1]Mã Misa'!$B$2:$D$74,2,0)</f>
        <v>Giò lụa 250g</v>
      </c>
      <c r="M2575" s="8" t="str">
        <f>VLOOKUP(L2575,'[1]Mã Misa'!$C$2:$D$74,2,0)</f>
        <v>GL250</v>
      </c>
      <c r="N2575" s="2">
        <v>59400</v>
      </c>
      <c r="O2575" t="s">
        <v>4084</v>
      </c>
      <c r="P2575" s="8" t="str">
        <f t="shared" si="163"/>
        <v>0147484</v>
      </c>
      <c r="Q2575" s="8" t="e">
        <f t="array" ref="Q2575">IF(VLOOKUP(P2575,$AA$1:$AC$32,1,0)&lt;&gt;0,(P2575&amp;"A"),0)</f>
        <v>#N/A</v>
      </c>
      <c r="R2575" s="12">
        <v>44526</v>
      </c>
      <c r="S2575" t="s">
        <v>4085</v>
      </c>
      <c r="T2575" s="8" t="str">
        <f t="shared" si="164"/>
        <v>VM+ HNI ch</v>
      </c>
      <c r="U2575" t="s">
        <v>7026</v>
      </c>
      <c r="Y2575" t="str">
        <f t="array" ref="Y2575">IF(ISNUMBER(SEARCH($V$3,T2575)),"WINCOMHANOI",IF(ISNUMBER(SEARCH($V$4,T2575)),"WINCOMHOCHIMINH",IF(ISNUMBER(SEARCH($V$5,T2575)),"WINCOMDANANG",IF(ISNUMBER(SEARCH($V$6,T2575)),"WINCOMHAIDUONG",IF(ISNUMBER(SEARCH($V$7,T2575)),"WINCOMQUANGNINH",IF(ISNUMBER(SEARCH($V$8,T2575)),"WINCOMHAIPHONG",IF(ISNUMBER(SEARCH($V$9,T2575)),"WINCOMBACGIANG",IF(ISNUMBER(SEARCH($V$10,T2575)),"WINCOMBACNINH",IF(ISNUMBER(SEARCH($V$11,T2575)),"WINCOMPHUTHO",IF(ISNUMBER(SEARCH($V$12,T2575)),"WINCOMHATINH",IF(ISNUMBER(SEARCH($V$13,T2575)),"WINCOMTHAINGUYEN",IF(ISNUMBER(SEARCH($V$14,T2575)),"WINCOMKHANHHOA",IF(ISNUMBER(SEARCH($V$15,T2575)),"WINCOMHUNGYEN",IF(ISNUMBER(SEARCH($V$16,T2575)),"WINCOMNGHEAN",IF(ISNUMBER(SEARCH($V$17,T2575)),"WINCOMLAOCAI",IF(ISNUMBER(SEARCH($V$18,T2575)),"WINCOMVUNGTAU",IF(ISNUMBER(SEARCH($V$19,T2575)),"WINCOMBINHDUONG",IF(ISNUMBER(SEARCH($V$20,T2575)),"WINCOMKIENGIANG",IF(ISNUMBER(SEARCH($V$21,T2575)),"WINCOMHANAM",IF(ISNUMBER(SEARCH($V$22,T2575)),"WINCOMNAMDINH",IF(ISNUMBER(SEARCH($V$23,T2575)),"WINCOMLANGSON",IF(ISNUMBER(SEARCH($V$24,T2575)),"WINCOMTHANHHOA",IF(ISNUMBER(SEARCH($V$25,T2575)),"WINCOMYENBAI",IF(ISNUMBER(SEARCH($V$26,T2575)),"WINCOMTUYENQUANG",IF(ISNUMBER(SEARCH($V$27,T2575)),"WINCOMHUE",IF(ISNUMBER(SEARCH($V$28,T2575)),"WINCOMQUANGNAM",IF(ISNUMBER(SEARCH($V$29,T2575)),"WINCOMVINHPHUC",IF(ISNUMBER(SEARCH($V$30,T2575)),"WINCOMHAGIANG",IF(ISNUMBER(SEARCH($V$31,T2575)),"WINCOMNINHBINH",IF(ISNUMBER(SEARCH($V$32,T2575)),"WINCOMTRAVINH",IF(ISNUMBER(SEARCH($V$33,T2575)),"WINCOMCANTHO",IF(ISNUMBER(SEARCH($V$34,T2575)),"WINCOMBENTRE",IF(ISNUMBER(SEARCH($V$35,T2575)),"WINCOMCAMAU",IF(ISNUMBER(SEARCH($V$36,T2575)),"WINCOMANGIANG",IF(ISNUMBER(SEARCH($V$37,T2575)),"WINCOMNINHTHUAN",IF(ISNUMBER(SEARCH($V$38,T2575)),"WINCOMTHAIBINH",IF(ISNUMBER(SEARCH($V$39,T2575)),"WINCOMGIALAI",IF(ISNUMBER(SEARCH($V$40,T2575)),"WINCOMHOABINH",IF(ISNUMBER(SEARCH($V$41,T2575)),"WINCOMQUANGNGAI",IF(ISNUMBER(SEARCH($V$42,T2575)),"WINCOMBINHTHUAN",IF(ISNUMBER(SEARCH($V$43,T2575)),"WINCOMDAKLAK",IF(ISNUMBER(SEARCH($V$44,T2575)),"WINCOMSOCTRANG",IF(ISNUMBER(SEARCH($V$45,T2575)),"WINCOMSONLA",IF(ISNUMBER(SEARCH($V$46,T2575)),"WINCOMKONTUM",IF(ISNUMBER(SEARCH($V$47,T2575)),"WINCOMPHUYEN",IF(ISNUMBER(SEARCH($V$48,T2575)),"WINCOMQUANGTRI",IF(ISNUMBER(SEARCH($V$49,T2575)),"WINCOMBINHDINH",IF(ISNUMBER(SEARCH($V$50,T2575)),"WINCOMCAOBANG",IF(ISNUMBER(SEARCH($V$51,T2575)),"WINCOMQUANGBINH",IF(ISNUMBER(SEARCH($V$52,T2575)),"WINCOMLAMDONG",IF(ISNUMBER(SEARCH($V$53,T2575)),"WINCOMVINHLONG",IF(ISNUMBER(SEARCH($V$54,T2575)),"WINCOMDONGTHAP",IF(ISNUMBER(SEARCH($V$55,T2575)),"WINCOMTIENGIANG",IF(ISNUMBER(SEARCH($V$56,T2575)),"WINCOMQUANGNINH",0))))))))))))))))))))))))))))))))))))))))))))))))))))))</f>
        <v>WINCOMHANOI</v>
      </c>
    </row>
    <row r="2576" spans="1:25" x14ac:dyDescent="0.2">
      <c r="A2576" t="s">
        <v>0</v>
      </c>
      <c r="B2576" t="s">
        <v>4083</v>
      </c>
      <c r="C2576" t="s">
        <v>31</v>
      </c>
      <c r="D2576" t="s">
        <v>10</v>
      </c>
      <c r="E2576" t="s">
        <v>4</v>
      </c>
      <c r="F2576" s="5">
        <f t="shared" si="161"/>
        <v>3</v>
      </c>
      <c r="G2576" s="2">
        <v>183150</v>
      </c>
      <c r="H2576" s="2">
        <v>201465.00000000003</v>
      </c>
      <c r="I2576" t="s">
        <v>5</v>
      </c>
      <c r="J2576" t="s">
        <v>11</v>
      </c>
      <c r="K2576" t="str">
        <f t="shared" si="162"/>
        <v>_Giò sụn gà 250g</v>
      </c>
      <c r="L2576" s="8" t="str">
        <f>VLOOKUP(K2576,'[1]Mã Misa'!$B$2:$D$74,2,0)</f>
        <v>Giò sụn gà 250g</v>
      </c>
      <c r="M2576" s="8" t="str">
        <f>VLOOKUP(L2576,'[1]Mã Misa'!$C$2:$D$74,2,0)</f>
        <v>GSG250</v>
      </c>
      <c r="N2576" s="2">
        <v>61050</v>
      </c>
      <c r="O2576" t="s">
        <v>4084</v>
      </c>
      <c r="P2576" s="8" t="str">
        <f t="shared" si="163"/>
        <v>0147484</v>
      </c>
      <c r="Q2576" s="8" t="e">
        <f t="array" ref="Q2576">IF(VLOOKUP(P2576,$AA$1:$AC$32,1,0)&lt;&gt;0,(P2576&amp;"A"),0)</f>
        <v>#N/A</v>
      </c>
      <c r="R2576" s="12">
        <v>44526</v>
      </c>
      <c r="S2576" t="s">
        <v>4085</v>
      </c>
      <c r="T2576" s="8" t="str">
        <f t="shared" si="164"/>
        <v>VM+ HNI ch</v>
      </c>
      <c r="U2576" t="s">
        <v>7026</v>
      </c>
      <c r="Y2576" t="str">
        <f t="array" ref="Y2576">IF(ISNUMBER(SEARCH($V$3,T2576)),"WINCOMHANOI",IF(ISNUMBER(SEARCH($V$4,T2576)),"WINCOMHOCHIMINH",IF(ISNUMBER(SEARCH($V$5,T2576)),"WINCOMDANANG",IF(ISNUMBER(SEARCH($V$6,T2576)),"WINCOMHAIDUONG",IF(ISNUMBER(SEARCH($V$7,T2576)),"WINCOMQUANGNINH",IF(ISNUMBER(SEARCH($V$8,T2576)),"WINCOMHAIPHONG",IF(ISNUMBER(SEARCH($V$9,T2576)),"WINCOMBACGIANG",IF(ISNUMBER(SEARCH($V$10,T2576)),"WINCOMBACNINH",IF(ISNUMBER(SEARCH($V$11,T2576)),"WINCOMPHUTHO",IF(ISNUMBER(SEARCH($V$12,T2576)),"WINCOMHATINH",IF(ISNUMBER(SEARCH($V$13,T2576)),"WINCOMTHAINGUYEN",IF(ISNUMBER(SEARCH($V$14,T2576)),"WINCOMKHANHHOA",IF(ISNUMBER(SEARCH($V$15,T2576)),"WINCOMHUNGYEN",IF(ISNUMBER(SEARCH($V$16,T2576)),"WINCOMNGHEAN",IF(ISNUMBER(SEARCH($V$17,T2576)),"WINCOMLAOCAI",IF(ISNUMBER(SEARCH($V$18,T2576)),"WINCOMVUNGTAU",IF(ISNUMBER(SEARCH($V$19,T2576)),"WINCOMBINHDUONG",IF(ISNUMBER(SEARCH($V$20,T2576)),"WINCOMKIENGIANG",IF(ISNUMBER(SEARCH($V$21,T2576)),"WINCOMHANAM",IF(ISNUMBER(SEARCH($V$22,T2576)),"WINCOMNAMDINH",IF(ISNUMBER(SEARCH($V$23,T2576)),"WINCOMLANGSON",IF(ISNUMBER(SEARCH($V$24,T2576)),"WINCOMTHANHHOA",IF(ISNUMBER(SEARCH($V$25,T2576)),"WINCOMYENBAI",IF(ISNUMBER(SEARCH($V$26,T2576)),"WINCOMTUYENQUANG",IF(ISNUMBER(SEARCH($V$27,T2576)),"WINCOMHUE",IF(ISNUMBER(SEARCH($V$28,T2576)),"WINCOMQUANGNAM",IF(ISNUMBER(SEARCH($V$29,T2576)),"WINCOMVINHPHUC",IF(ISNUMBER(SEARCH($V$30,T2576)),"WINCOMHAGIANG",IF(ISNUMBER(SEARCH($V$31,T2576)),"WINCOMNINHBINH",IF(ISNUMBER(SEARCH($V$32,T2576)),"WINCOMTRAVINH",IF(ISNUMBER(SEARCH($V$33,T2576)),"WINCOMCANTHO",IF(ISNUMBER(SEARCH($V$34,T2576)),"WINCOMBENTRE",IF(ISNUMBER(SEARCH($V$35,T2576)),"WINCOMCAMAU",IF(ISNUMBER(SEARCH($V$36,T2576)),"WINCOMANGIANG",IF(ISNUMBER(SEARCH($V$37,T2576)),"WINCOMNINHTHUAN",IF(ISNUMBER(SEARCH($V$38,T2576)),"WINCOMTHAIBINH",IF(ISNUMBER(SEARCH($V$39,T2576)),"WINCOMGIALAI",IF(ISNUMBER(SEARCH($V$40,T2576)),"WINCOMHOABINH",IF(ISNUMBER(SEARCH($V$41,T2576)),"WINCOMQUANGNGAI",IF(ISNUMBER(SEARCH($V$42,T2576)),"WINCOMBINHTHUAN",IF(ISNUMBER(SEARCH($V$43,T2576)),"WINCOMDAKLAK",IF(ISNUMBER(SEARCH($V$44,T2576)),"WINCOMSOCTRANG",IF(ISNUMBER(SEARCH($V$45,T2576)),"WINCOMSONLA",IF(ISNUMBER(SEARCH($V$46,T2576)),"WINCOMKONTUM",IF(ISNUMBER(SEARCH($V$47,T2576)),"WINCOMPHUYEN",IF(ISNUMBER(SEARCH($V$48,T2576)),"WINCOMQUANGTRI",IF(ISNUMBER(SEARCH($V$49,T2576)),"WINCOMBINHDINH",IF(ISNUMBER(SEARCH($V$50,T2576)),"WINCOMCAOBANG",IF(ISNUMBER(SEARCH($V$51,T2576)),"WINCOMQUANGBINH",IF(ISNUMBER(SEARCH($V$52,T2576)),"WINCOMLAMDONG",IF(ISNUMBER(SEARCH($V$53,T2576)),"WINCOMVINHLONG",IF(ISNUMBER(SEARCH($V$54,T2576)),"WINCOMDONGTHAP",IF(ISNUMBER(SEARCH($V$55,T2576)),"WINCOMTIENGIANG",IF(ISNUMBER(SEARCH($V$56,T2576)),"WINCOMQUANGNINH",0))))))))))))))))))))))))))))))))))))))))))))))))))))))</f>
        <v>WINCOMHANOI</v>
      </c>
    </row>
    <row r="2577" spans="1:25" x14ac:dyDescent="0.2">
      <c r="A2577" t="s">
        <v>0</v>
      </c>
      <c r="B2577" t="s">
        <v>4083</v>
      </c>
      <c r="C2577" t="s">
        <v>34</v>
      </c>
      <c r="D2577" t="s">
        <v>27</v>
      </c>
      <c r="E2577" t="s">
        <v>4</v>
      </c>
      <c r="F2577" s="5">
        <f t="shared" si="161"/>
        <v>2</v>
      </c>
      <c r="G2577" s="2">
        <v>148500</v>
      </c>
      <c r="H2577" s="2">
        <v>163350</v>
      </c>
      <c r="I2577" t="s">
        <v>5</v>
      </c>
      <c r="J2577" t="s">
        <v>28</v>
      </c>
      <c r="K2577" t="str">
        <f t="shared" si="162"/>
        <v>_Chả cốm 300g</v>
      </c>
      <c r="L2577" s="8" t="str">
        <f>VLOOKUP(K2577,'[1]Mã Misa'!$B$2:$D$74,2,0)</f>
        <v>Chả cốm 300g</v>
      </c>
      <c r="M2577" s="8" t="str">
        <f>VLOOKUP(L2577,'[1]Mã Misa'!$C$2:$D$74,2,0)</f>
        <v>CC300</v>
      </c>
      <c r="N2577" s="2">
        <v>74250</v>
      </c>
      <c r="O2577" t="s">
        <v>4084</v>
      </c>
      <c r="P2577" s="8" t="str">
        <f t="shared" si="163"/>
        <v>0147484</v>
      </c>
      <c r="Q2577" s="8" t="e">
        <f t="array" ref="Q2577">IF(VLOOKUP(P2577,$AA$1:$AC$32,1,0)&lt;&gt;0,(P2577&amp;"A"),0)</f>
        <v>#N/A</v>
      </c>
      <c r="R2577" s="12">
        <v>44526</v>
      </c>
      <c r="S2577" t="s">
        <v>4085</v>
      </c>
      <c r="T2577" s="8" t="str">
        <f t="shared" si="164"/>
        <v>VM+ HNI ch</v>
      </c>
      <c r="U2577" t="s">
        <v>7026</v>
      </c>
      <c r="Y2577" t="str">
        <f t="array" ref="Y2577">IF(ISNUMBER(SEARCH($V$3,T2577)),"WINCOMHANOI",IF(ISNUMBER(SEARCH($V$4,T2577)),"WINCOMHOCHIMINH",IF(ISNUMBER(SEARCH($V$5,T2577)),"WINCOMDANANG",IF(ISNUMBER(SEARCH($V$6,T2577)),"WINCOMHAIDUONG",IF(ISNUMBER(SEARCH($V$7,T2577)),"WINCOMQUANGNINH",IF(ISNUMBER(SEARCH($V$8,T2577)),"WINCOMHAIPHONG",IF(ISNUMBER(SEARCH($V$9,T2577)),"WINCOMBACGIANG",IF(ISNUMBER(SEARCH($V$10,T2577)),"WINCOMBACNINH",IF(ISNUMBER(SEARCH($V$11,T2577)),"WINCOMPHUTHO",IF(ISNUMBER(SEARCH($V$12,T2577)),"WINCOMHATINH",IF(ISNUMBER(SEARCH($V$13,T2577)),"WINCOMTHAINGUYEN",IF(ISNUMBER(SEARCH($V$14,T2577)),"WINCOMKHANHHOA",IF(ISNUMBER(SEARCH($V$15,T2577)),"WINCOMHUNGYEN",IF(ISNUMBER(SEARCH($V$16,T2577)),"WINCOMNGHEAN",IF(ISNUMBER(SEARCH($V$17,T2577)),"WINCOMLAOCAI",IF(ISNUMBER(SEARCH($V$18,T2577)),"WINCOMVUNGTAU",IF(ISNUMBER(SEARCH($V$19,T2577)),"WINCOMBINHDUONG",IF(ISNUMBER(SEARCH($V$20,T2577)),"WINCOMKIENGIANG",IF(ISNUMBER(SEARCH($V$21,T2577)),"WINCOMHANAM",IF(ISNUMBER(SEARCH($V$22,T2577)),"WINCOMNAMDINH",IF(ISNUMBER(SEARCH($V$23,T2577)),"WINCOMLANGSON",IF(ISNUMBER(SEARCH($V$24,T2577)),"WINCOMTHANHHOA",IF(ISNUMBER(SEARCH($V$25,T2577)),"WINCOMYENBAI",IF(ISNUMBER(SEARCH($V$26,T2577)),"WINCOMTUYENQUANG",IF(ISNUMBER(SEARCH($V$27,T2577)),"WINCOMHUE",IF(ISNUMBER(SEARCH($V$28,T2577)),"WINCOMQUANGNAM",IF(ISNUMBER(SEARCH($V$29,T2577)),"WINCOMVINHPHUC",IF(ISNUMBER(SEARCH($V$30,T2577)),"WINCOMHAGIANG",IF(ISNUMBER(SEARCH($V$31,T2577)),"WINCOMNINHBINH",IF(ISNUMBER(SEARCH($V$32,T2577)),"WINCOMTRAVINH",IF(ISNUMBER(SEARCH($V$33,T2577)),"WINCOMCANTHO",IF(ISNUMBER(SEARCH($V$34,T2577)),"WINCOMBENTRE",IF(ISNUMBER(SEARCH($V$35,T2577)),"WINCOMCAMAU",IF(ISNUMBER(SEARCH($V$36,T2577)),"WINCOMANGIANG",IF(ISNUMBER(SEARCH($V$37,T2577)),"WINCOMNINHTHUAN",IF(ISNUMBER(SEARCH($V$38,T2577)),"WINCOMTHAIBINH",IF(ISNUMBER(SEARCH($V$39,T2577)),"WINCOMGIALAI",IF(ISNUMBER(SEARCH($V$40,T2577)),"WINCOMHOABINH",IF(ISNUMBER(SEARCH($V$41,T2577)),"WINCOMQUANGNGAI",IF(ISNUMBER(SEARCH($V$42,T2577)),"WINCOMBINHTHUAN",IF(ISNUMBER(SEARCH($V$43,T2577)),"WINCOMDAKLAK",IF(ISNUMBER(SEARCH($V$44,T2577)),"WINCOMSOCTRANG",IF(ISNUMBER(SEARCH($V$45,T2577)),"WINCOMSONLA",IF(ISNUMBER(SEARCH($V$46,T2577)),"WINCOMKONTUM",IF(ISNUMBER(SEARCH($V$47,T2577)),"WINCOMPHUYEN",IF(ISNUMBER(SEARCH($V$48,T2577)),"WINCOMQUANGTRI",IF(ISNUMBER(SEARCH($V$49,T2577)),"WINCOMBINHDINH",IF(ISNUMBER(SEARCH($V$50,T2577)),"WINCOMCAOBANG",IF(ISNUMBER(SEARCH($V$51,T2577)),"WINCOMQUANGBINH",IF(ISNUMBER(SEARCH($V$52,T2577)),"WINCOMLAMDONG",IF(ISNUMBER(SEARCH($V$53,T2577)),"WINCOMVINHLONG",IF(ISNUMBER(SEARCH($V$54,T2577)),"WINCOMDONGTHAP",IF(ISNUMBER(SEARCH($V$55,T2577)),"WINCOMTIENGIANG",IF(ISNUMBER(SEARCH($V$56,T2577)),"WINCOMQUANGNINH",0))))))))))))))))))))))))))))))))))))))))))))))))))))))</f>
        <v>WINCOMHANOI</v>
      </c>
    </row>
    <row r="2578" spans="1:25" x14ac:dyDescent="0.2">
      <c r="A2578" t="s">
        <v>0</v>
      </c>
      <c r="B2578" t="s">
        <v>4083</v>
      </c>
      <c r="C2578" t="s">
        <v>37</v>
      </c>
      <c r="D2578" t="s">
        <v>62</v>
      </c>
      <c r="E2578" t="s">
        <v>4</v>
      </c>
      <c r="F2578" s="5">
        <f t="shared" si="161"/>
        <v>3</v>
      </c>
      <c r="G2578" s="2">
        <v>316200</v>
      </c>
      <c r="H2578" s="2">
        <v>347820</v>
      </c>
      <c r="I2578" t="s">
        <v>5</v>
      </c>
      <c r="J2578" t="s">
        <v>63</v>
      </c>
      <c r="K2578" t="str">
        <f t="shared" si="162"/>
        <v>_Đùi gà sốt cay 500g</v>
      </c>
      <c r="L2578" s="8" t="str">
        <f>VLOOKUP(K2578,'[1]Mã Misa'!$B$2:$D$74,2,0)</f>
        <v>Đùi gà sốt cay 500g</v>
      </c>
      <c r="M2578" s="8" t="str">
        <f>VLOOKUP(L2578,'[1]Mã Misa'!$C$2:$D$74,2,0)</f>
        <v>DGSC500</v>
      </c>
      <c r="N2578" s="2">
        <v>105400</v>
      </c>
      <c r="O2578" t="s">
        <v>4084</v>
      </c>
      <c r="P2578" s="8" t="str">
        <f t="shared" si="163"/>
        <v>0147484</v>
      </c>
      <c r="Q2578" s="8" t="e">
        <f t="array" ref="Q2578">IF(VLOOKUP(P2578,$AA$1:$AC$32,1,0)&lt;&gt;0,(P2578&amp;"A"),0)</f>
        <v>#N/A</v>
      </c>
      <c r="R2578" s="12">
        <v>44526</v>
      </c>
      <c r="S2578" t="s">
        <v>4085</v>
      </c>
      <c r="T2578" s="8" t="str">
        <f t="shared" si="164"/>
        <v>VM+ HNI ch</v>
      </c>
      <c r="U2578" t="s">
        <v>7026</v>
      </c>
      <c r="Y2578" t="str">
        <f t="array" ref="Y2578">IF(ISNUMBER(SEARCH($V$3,T2578)),"WINCOMHANOI",IF(ISNUMBER(SEARCH($V$4,T2578)),"WINCOMHOCHIMINH",IF(ISNUMBER(SEARCH($V$5,T2578)),"WINCOMDANANG",IF(ISNUMBER(SEARCH($V$6,T2578)),"WINCOMHAIDUONG",IF(ISNUMBER(SEARCH($V$7,T2578)),"WINCOMQUANGNINH",IF(ISNUMBER(SEARCH($V$8,T2578)),"WINCOMHAIPHONG",IF(ISNUMBER(SEARCH($V$9,T2578)),"WINCOMBACGIANG",IF(ISNUMBER(SEARCH($V$10,T2578)),"WINCOMBACNINH",IF(ISNUMBER(SEARCH($V$11,T2578)),"WINCOMPHUTHO",IF(ISNUMBER(SEARCH($V$12,T2578)),"WINCOMHATINH",IF(ISNUMBER(SEARCH($V$13,T2578)),"WINCOMTHAINGUYEN",IF(ISNUMBER(SEARCH($V$14,T2578)),"WINCOMKHANHHOA",IF(ISNUMBER(SEARCH($V$15,T2578)),"WINCOMHUNGYEN",IF(ISNUMBER(SEARCH($V$16,T2578)),"WINCOMNGHEAN",IF(ISNUMBER(SEARCH($V$17,T2578)),"WINCOMLAOCAI",IF(ISNUMBER(SEARCH($V$18,T2578)),"WINCOMVUNGTAU",IF(ISNUMBER(SEARCH($V$19,T2578)),"WINCOMBINHDUONG",IF(ISNUMBER(SEARCH($V$20,T2578)),"WINCOMKIENGIANG",IF(ISNUMBER(SEARCH($V$21,T2578)),"WINCOMHANAM",IF(ISNUMBER(SEARCH($V$22,T2578)),"WINCOMNAMDINH",IF(ISNUMBER(SEARCH($V$23,T2578)),"WINCOMLANGSON",IF(ISNUMBER(SEARCH($V$24,T2578)),"WINCOMTHANHHOA",IF(ISNUMBER(SEARCH($V$25,T2578)),"WINCOMYENBAI",IF(ISNUMBER(SEARCH($V$26,T2578)),"WINCOMTUYENQUANG",IF(ISNUMBER(SEARCH($V$27,T2578)),"WINCOMHUE",IF(ISNUMBER(SEARCH($V$28,T2578)),"WINCOMQUANGNAM",IF(ISNUMBER(SEARCH($V$29,T2578)),"WINCOMVINHPHUC",IF(ISNUMBER(SEARCH($V$30,T2578)),"WINCOMHAGIANG",IF(ISNUMBER(SEARCH($V$31,T2578)),"WINCOMNINHBINH",IF(ISNUMBER(SEARCH($V$32,T2578)),"WINCOMTRAVINH",IF(ISNUMBER(SEARCH($V$33,T2578)),"WINCOMCANTHO",IF(ISNUMBER(SEARCH($V$34,T2578)),"WINCOMBENTRE",IF(ISNUMBER(SEARCH($V$35,T2578)),"WINCOMCAMAU",IF(ISNUMBER(SEARCH($V$36,T2578)),"WINCOMANGIANG",IF(ISNUMBER(SEARCH($V$37,T2578)),"WINCOMNINHTHUAN",IF(ISNUMBER(SEARCH($V$38,T2578)),"WINCOMTHAIBINH",IF(ISNUMBER(SEARCH($V$39,T2578)),"WINCOMGIALAI",IF(ISNUMBER(SEARCH($V$40,T2578)),"WINCOMHOABINH",IF(ISNUMBER(SEARCH($V$41,T2578)),"WINCOMQUANGNGAI",IF(ISNUMBER(SEARCH($V$42,T2578)),"WINCOMBINHTHUAN",IF(ISNUMBER(SEARCH($V$43,T2578)),"WINCOMDAKLAK",IF(ISNUMBER(SEARCH($V$44,T2578)),"WINCOMSOCTRANG",IF(ISNUMBER(SEARCH($V$45,T2578)),"WINCOMSONLA",IF(ISNUMBER(SEARCH($V$46,T2578)),"WINCOMKONTUM",IF(ISNUMBER(SEARCH($V$47,T2578)),"WINCOMPHUYEN",IF(ISNUMBER(SEARCH($V$48,T2578)),"WINCOMQUANGTRI",IF(ISNUMBER(SEARCH($V$49,T2578)),"WINCOMBINHDINH",IF(ISNUMBER(SEARCH($V$50,T2578)),"WINCOMCAOBANG",IF(ISNUMBER(SEARCH($V$51,T2578)),"WINCOMQUANGBINH",IF(ISNUMBER(SEARCH($V$52,T2578)),"WINCOMLAMDONG",IF(ISNUMBER(SEARCH($V$53,T2578)),"WINCOMVINHLONG",IF(ISNUMBER(SEARCH($V$54,T2578)),"WINCOMDONGTHAP",IF(ISNUMBER(SEARCH($V$55,T2578)),"WINCOMTIENGIANG",IF(ISNUMBER(SEARCH($V$56,T2578)),"WINCOMQUANGNINH",0))))))))))))))))))))))))))))))))))))))))))))))))))))))</f>
        <v>WINCOMHANOI</v>
      </c>
    </row>
    <row r="2579" spans="1:25" x14ac:dyDescent="0.2">
      <c r="A2579" t="s">
        <v>0</v>
      </c>
      <c r="B2579" t="s">
        <v>4083</v>
      </c>
      <c r="C2579" t="s">
        <v>38</v>
      </c>
      <c r="D2579" t="s">
        <v>134</v>
      </c>
      <c r="E2579" t="s">
        <v>4</v>
      </c>
      <c r="F2579" s="5">
        <f t="shared" si="161"/>
        <v>2</v>
      </c>
      <c r="G2579" s="2">
        <v>181500</v>
      </c>
      <c r="H2579" s="2">
        <v>199650.00000000003</v>
      </c>
      <c r="I2579" t="s">
        <v>5</v>
      </c>
      <c r="J2579" t="s">
        <v>135</v>
      </c>
      <c r="K2579" t="str">
        <f t="shared" si="162"/>
        <v>_Chân gà sốt cay 400g</v>
      </c>
      <c r="L2579" s="8" t="str">
        <f>VLOOKUP(K2579,'[1]Mã Misa'!$B$2:$D$74,2,0)</f>
        <v>Chân gà sốt cay 400g</v>
      </c>
      <c r="M2579" s="8" t="str">
        <f>VLOOKUP(L2579,'[1]Mã Misa'!$C$2:$D$74,2,0)</f>
        <v>CGSC400</v>
      </c>
      <c r="N2579" s="2">
        <v>90750</v>
      </c>
      <c r="O2579" t="s">
        <v>4084</v>
      </c>
      <c r="P2579" s="8" t="str">
        <f t="shared" si="163"/>
        <v>0147484</v>
      </c>
      <c r="Q2579" s="8" t="e">
        <f t="array" ref="Q2579">IF(VLOOKUP(P2579,$AA$1:$AC$32,1,0)&lt;&gt;0,(P2579&amp;"A"),0)</f>
        <v>#N/A</v>
      </c>
      <c r="R2579" s="12">
        <v>44526</v>
      </c>
      <c r="S2579" t="s">
        <v>4085</v>
      </c>
      <c r="T2579" s="8" t="str">
        <f t="shared" si="164"/>
        <v>VM+ HNI ch</v>
      </c>
      <c r="U2579" t="s">
        <v>7026</v>
      </c>
      <c r="Y2579" t="str">
        <f t="array" ref="Y2579">IF(ISNUMBER(SEARCH($V$3,T2579)),"WINCOMHANOI",IF(ISNUMBER(SEARCH($V$4,T2579)),"WINCOMHOCHIMINH",IF(ISNUMBER(SEARCH($V$5,T2579)),"WINCOMDANANG",IF(ISNUMBER(SEARCH($V$6,T2579)),"WINCOMHAIDUONG",IF(ISNUMBER(SEARCH($V$7,T2579)),"WINCOMQUANGNINH",IF(ISNUMBER(SEARCH($V$8,T2579)),"WINCOMHAIPHONG",IF(ISNUMBER(SEARCH($V$9,T2579)),"WINCOMBACGIANG",IF(ISNUMBER(SEARCH($V$10,T2579)),"WINCOMBACNINH",IF(ISNUMBER(SEARCH($V$11,T2579)),"WINCOMPHUTHO",IF(ISNUMBER(SEARCH($V$12,T2579)),"WINCOMHATINH",IF(ISNUMBER(SEARCH($V$13,T2579)),"WINCOMTHAINGUYEN",IF(ISNUMBER(SEARCH($V$14,T2579)),"WINCOMKHANHHOA",IF(ISNUMBER(SEARCH($V$15,T2579)),"WINCOMHUNGYEN",IF(ISNUMBER(SEARCH($V$16,T2579)),"WINCOMNGHEAN",IF(ISNUMBER(SEARCH($V$17,T2579)),"WINCOMLAOCAI",IF(ISNUMBER(SEARCH($V$18,T2579)),"WINCOMVUNGTAU",IF(ISNUMBER(SEARCH($V$19,T2579)),"WINCOMBINHDUONG",IF(ISNUMBER(SEARCH($V$20,T2579)),"WINCOMKIENGIANG",IF(ISNUMBER(SEARCH($V$21,T2579)),"WINCOMHANAM",IF(ISNUMBER(SEARCH($V$22,T2579)),"WINCOMNAMDINH",IF(ISNUMBER(SEARCH($V$23,T2579)),"WINCOMLANGSON",IF(ISNUMBER(SEARCH($V$24,T2579)),"WINCOMTHANHHOA",IF(ISNUMBER(SEARCH($V$25,T2579)),"WINCOMYENBAI",IF(ISNUMBER(SEARCH($V$26,T2579)),"WINCOMTUYENQUANG",IF(ISNUMBER(SEARCH($V$27,T2579)),"WINCOMHUE",IF(ISNUMBER(SEARCH($V$28,T2579)),"WINCOMQUANGNAM",IF(ISNUMBER(SEARCH($V$29,T2579)),"WINCOMVINHPHUC",IF(ISNUMBER(SEARCH($V$30,T2579)),"WINCOMHAGIANG",IF(ISNUMBER(SEARCH($V$31,T2579)),"WINCOMNINHBINH",IF(ISNUMBER(SEARCH($V$32,T2579)),"WINCOMTRAVINH",IF(ISNUMBER(SEARCH($V$33,T2579)),"WINCOMCANTHO",IF(ISNUMBER(SEARCH($V$34,T2579)),"WINCOMBENTRE",IF(ISNUMBER(SEARCH($V$35,T2579)),"WINCOMCAMAU",IF(ISNUMBER(SEARCH($V$36,T2579)),"WINCOMANGIANG",IF(ISNUMBER(SEARCH($V$37,T2579)),"WINCOMNINHTHUAN",IF(ISNUMBER(SEARCH($V$38,T2579)),"WINCOMTHAIBINH",IF(ISNUMBER(SEARCH($V$39,T2579)),"WINCOMGIALAI",IF(ISNUMBER(SEARCH($V$40,T2579)),"WINCOMHOABINH",IF(ISNUMBER(SEARCH($V$41,T2579)),"WINCOMQUANGNGAI",IF(ISNUMBER(SEARCH($V$42,T2579)),"WINCOMBINHTHUAN",IF(ISNUMBER(SEARCH($V$43,T2579)),"WINCOMDAKLAK",IF(ISNUMBER(SEARCH($V$44,T2579)),"WINCOMSOCTRANG",IF(ISNUMBER(SEARCH($V$45,T2579)),"WINCOMSONLA",IF(ISNUMBER(SEARCH($V$46,T2579)),"WINCOMKONTUM",IF(ISNUMBER(SEARCH($V$47,T2579)),"WINCOMPHUYEN",IF(ISNUMBER(SEARCH($V$48,T2579)),"WINCOMQUANGTRI",IF(ISNUMBER(SEARCH($V$49,T2579)),"WINCOMBINHDINH",IF(ISNUMBER(SEARCH($V$50,T2579)),"WINCOMCAOBANG",IF(ISNUMBER(SEARCH($V$51,T2579)),"WINCOMQUANGBINH",IF(ISNUMBER(SEARCH($V$52,T2579)),"WINCOMLAMDONG",IF(ISNUMBER(SEARCH($V$53,T2579)),"WINCOMVINHLONG",IF(ISNUMBER(SEARCH($V$54,T2579)),"WINCOMDONGTHAP",IF(ISNUMBER(SEARCH($V$55,T2579)),"WINCOMTIENGIANG",IF(ISNUMBER(SEARCH($V$56,T2579)),"WINCOMQUANGNINH",0))))))))))))))))))))))))))))))))))))))))))))))))))))))</f>
        <v>WINCOMHANOI</v>
      </c>
    </row>
    <row r="2580" spans="1:25" x14ac:dyDescent="0.2">
      <c r="A2580" t="s">
        <v>0</v>
      </c>
      <c r="B2580" t="s">
        <v>4086</v>
      </c>
      <c r="C2580" t="s">
        <v>2</v>
      </c>
      <c r="D2580" t="s">
        <v>134</v>
      </c>
      <c r="E2580" t="s">
        <v>4</v>
      </c>
      <c r="F2580" s="5">
        <f t="shared" si="161"/>
        <v>2</v>
      </c>
      <c r="G2580" s="2">
        <v>181500</v>
      </c>
      <c r="H2580" s="2">
        <v>199650.00000000003</v>
      </c>
      <c r="I2580" t="s">
        <v>5</v>
      </c>
      <c r="J2580" t="s">
        <v>135</v>
      </c>
      <c r="K2580" t="str">
        <f t="shared" si="162"/>
        <v>_Chân gà sốt cay 400g</v>
      </c>
      <c r="L2580" s="8" t="str">
        <f>VLOOKUP(K2580,'[1]Mã Misa'!$B$2:$D$74,2,0)</f>
        <v>Chân gà sốt cay 400g</v>
      </c>
      <c r="M2580" s="8" t="str">
        <f>VLOOKUP(L2580,'[1]Mã Misa'!$C$2:$D$74,2,0)</f>
        <v>CGSC400</v>
      </c>
      <c r="N2580" s="2">
        <v>90750</v>
      </c>
      <c r="O2580" t="s">
        <v>4087</v>
      </c>
      <c r="P2580" s="8" t="str">
        <f t="shared" si="163"/>
        <v>0002976</v>
      </c>
      <c r="Q2580" s="8" t="e">
        <f t="array" ref="Q2580">IF(VLOOKUP(P2580,$AA$1:$AC$32,1,0)&lt;&gt;0,(P2580&amp;"A"),0)</f>
        <v>#N/A</v>
      </c>
      <c r="R2580" s="12">
        <v>44526</v>
      </c>
      <c r="S2580" t="s">
        <v>1297</v>
      </c>
      <c r="T2580" s="8" t="str">
        <f t="shared" si="164"/>
        <v>VM+ HDG 28</v>
      </c>
      <c r="U2580" t="s">
        <v>6352</v>
      </c>
      <c r="Y2580" t="str">
        <f t="array" ref="Y2580">IF(ISNUMBER(SEARCH($V$3,T2580)),"WINCOMHANOI",IF(ISNUMBER(SEARCH($V$4,T2580)),"WINCOMHOCHIMINH",IF(ISNUMBER(SEARCH($V$5,T2580)),"WINCOMDANANG",IF(ISNUMBER(SEARCH($V$6,T2580)),"WINCOMHAIDUONG",IF(ISNUMBER(SEARCH($V$7,T2580)),"WINCOMQUANGNINH",IF(ISNUMBER(SEARCH($V$8,T2580)),"WINCOMHAIPHONG",IF(ISNUMBER(SEARCH($V$9,T2580)),"WINCOMBACGIANG",IF(ISNUMBER(SEARCH($V$10,T2580)),"WINCOMBACNINH",IF(ISNUMBER(SEARCH($V$11,T2580)),"WINCOMPHUTHO",IF(ISNUMBER(SEARCH($V$12,T2580)),"WINCOMHATINH",IF(ISNUMBER(SEARCH($V$13,T2580)),"WINCOMTHAINGUYEN",IF(ISNUMBER(SEARCH($V$14,T2580)),"WINCOMKHANHHOA",IF(ISNUMBER(SEARCH($V$15,T2580)),"WINCOMHUNGYEN",IF(ISNUMBER(SEARCH($V$16,T2580)),"WINCOMNGHEAN",IF(ISNUMBER(SEARCH($V$17,T2580)),"WINCOMLAOCAI",IF(ISNUMBER(SEARCH($V$18,T2580)),"WINCOMVUNGTAU",IF(ISNUMBER(SEARCH($V$19,T2580)),"WINCOMBINHDUONG",IF(ISNUMBER(SEARCH($V$20,T2580)),"WINCOMKIENGIANG",IF(ISNUMBER(SEARCH($V$21,T2580)),"WINCOMHANAM",IF(ISNUMBER(SEARCH($V$22,T2580)),"WINCOMNAMDINH",IF(ISNUMBER(SEARCH($V$23,T2580)),"WINCOMLANGSON",IF(ISNUMBER(SEARCH($V$24,T2580)),"WINCOMTHANHHOA",IF(ISNUMBER(SEARCH($V$25,T2580)),"WINCOMYENBAI",IF(ISNUMBER(SEARCH($V$26,T2580)),"WINCOMTUYENQUANG",IF(ISNUMBER(SEARCH($V$27,T2580)),"WINCOMHUE",IF(ISNUMBER(SEARCH($V$28,T2580)),"WINCOMQUANGNAM",IF(ISNUMBER(SEARCH($V$29,T2580)),"WINCOMVINHPHUC",IF(ISNUMBER(SEARCH($V$30,T2580)),"WINCOMHAGIANG",IF(ISNUMBER(SEARCH($V$31,T2580)),"WINCOMNINHBINH",IF(ISNUMBER(SEARCH($V$32,T2580)),"WINCOMTRAVINH",IF(ISNUMBER(SEARCH($V$33,T2580)),"WINCOMCANTHO",IF(ISNUMBER(SEARCH($V$34,T2580)),"WINCOMBENTRE",IF(ISNUMBER(SEARCH($V$35,T2580)),"WINCOMCAMAU",IF(ISNUMBER(SEARCH($V$36,T2580)),"WINCOMANGIANG",IF(ISNUMBER(SEARCH($V$37,T2580)),"WINCOMNINHTHUAN",IF(ISNUMBER(SEARCH($V$38,T2580)),"WINCOMTHAIBINH",IF(ISNUMBER(SEARCH($V$39,T2580)),"WINCOMGIALAI",IF(ISNUMBER(SEARCH($V$40,T2580)),"WINCOMHOABINH",IF(ISNUMBER(SEARCH($V$41,T2580)),"WINCOMQUANGNGAI",IF(ISNUMBER(SEARCH($V$42,T2580)),"WINCOMBINHTHUAN",IF(ISNUMBER(SEARCH($V$43,T2580)),"WINCOMDAKLAK",IF(ISNUMBER(SEARCH($V$44,T2580)),"WINCOMSOCTRANG",IF(ISNUMBER(SEARCH($V$45,T2580)),"WINCOMSONLA",IF(ISNUMBER(SEARCH($V$46,T2580)),"WINCOMKONTUM",IF(ISNUMBER(SEARCH($V$47,T2580)),"WINCOMPHUYEN",IF(ISNUMBER(SEARCH($V$48,T2580)),"WINCOMQUANGTRI",IF(ISNUMBER(SEARCH($V$49,T2580)),"WINCOMBINHDINH",IF(ISNUMBER(SEARCH($V$50,T2580)),"WINCOMCAOBANG",IF(ISNUMBER(SEARCH($V$51,T2580)),"WINCOMQUANGBINH",IF(ISNUMBER(SEARCH($V$52,T2580)),"WINCOMLAMDONG",IF(ISNUMBER(SEARCH($V$53,T2580)),"WINCOMVINHLONG",IF(ISNUMBER(SEARCH($V$54,T2580)),"WINCOMDONGTHAP",IF(ISNUMBER(SEARCH($V$55,T2580)),"WINCOMTIENGIANG",IF(ISNUMBER(SEARCH($V$56,T2580)),"WINCOMQUANGNINH",0))))))))))))))))))))))))))))))))))))))))))))))))))))))</f>
        <v>WINCOMHAIDUONG</v>
      </c>
    </row>
    <row r="2581" spans="1:25" x14ac:dyDescent="0.2">
      <c r="A2581" t="s">
        <v>0</v>
      </c>
      <c r="B2581" t="s">
        <v>4088</v>
      </c>
      <c r="C2581" t="s">
        <v>2</v>
      </c>
      <c r="D2581" t="s">
        <v>45</v>
      </c>
      <c r="E2581" t="s">
        <v>4</v>
      </c>
      <c r="F2581" s="5">
        <f t="shared" si="161"/>
        <v>1</v>
      </c>
      <c r="G2581" s="2">
        <v>87787</v>
      </c>
      <c r="H2581" s="2">
        <v>96565.700000000012</v>
      </c>
      <c r="I2581" t="s">
        <v>5</v>
      </c>
      <c r="J2581" t="s">
        <v>46</v>
      </c>
      <c r="K2581" t="str">
        <f t="shared" si="162"/>
        <v>Bắp bò muối gói 200g</v>
      </c>
      <c r="L2581" s="8" t="str">
        <f>VLOOKUP(K2581,'[1]Mã Misa'!$B$2:$D$74,2,0)</f>
        <v>Bắp bò muối 200g</v>
      </c>
      <c r="M2581" s="8" t="str">
        <f>VLOOKUP(L2581,'[1]Mã Misa'!$C$2:$D$74,2,0)</f>
        <v>BBM200</v>
      </c>
      <c r="N2581" s="2">
        <v>87787</v>
      </c>
      <c r="O2581" t="s">
        <v>4089</v>
      </c>
      <c r="P2581" s="8" t="str">
        <f t="shared" si="163"/>
        <v>0045057</v>
      </c>
      <c r="Q2581" s="8" t="e">
        <f t="array" ref="Q2581">IF(VLOOKUP(P2581,$AA$1:$AC$32,1,0)&lt;&gt;0,(P2581&amp;"A"),0)</f>
        <v>#N/A</v>
      </c>
      <c r="R2581" s="12">
        <v>44526</v>
      </c>
      <c r="S2581" t="s">
        <v>4090</v>
      </c>
      <c r="T2581" s="8" t="str">
        <f t="shared" si="164"/>
        <v>VM+ HCM Ca</v>
      </c>
      <c r="U2581" t="s">
        <v>7027</v>
      </c>
      <c r="Y2581" t="str">
        <f t="array" ref="Y2581">IF(ISNUMBER(SEARCH($V$3,T2581)),"WINCOMHANOI",IF(ISNUMBER(SEARCH($V$4,T2581)),"WINCOMHOCHIMINH",IF(ISNUMBER(SEARCH($V$5,T2581)),"WINCOMDANANG",IF(ISNUMBER(SEARCH($V$6,T2581)),"WINCOMHAIDUONG",IF(ISNUMBER(SEARCH($V$7,T2581)),"WINCOMQUANGNINH",IF(ISNUMBER(SEARCH($V$8,T2581)),"WINCOMHAIPHONG",IF(ISNUMBER(SEARCH($V$9,T2581)),"WINCOMBACGIANG",IF(ISNUMBER(SEARCH($V$10,T2581)),"WINCOMBACNINH",IF(ISNUMBER(SEARCH($V$11,T2581)),"WINCOMPHUTHO",IF(ISNUMBER(SEARCH($V$12,T2581)),"WINCOMHATINH",IF(ISNUMBER(SEARCH($V$13,T2581)),"WINCOMTHAINGUYEN",IF(ISNUMBER(SEARCH($V$14,T2581)),"WINCOMKHANHHOA",IF(ISNUMBER(SEARCH($V$15,T2581)),"WINCOMHUNGYEN",IF(ISNUMBER(SEARCH($V$16,T2581)),"WINCOMNGHEAN",IF(ISNUMBER(SEARCH($V$17,T2581)),"WINCOMLAOCAI",IF(ISNUMBER(SEARCH($V$18,T2581)),"WINCOMVUNGTAU",IF(ISNUMBER(SEARCH($V$19,T2581)),"WINCOMBINHDUONG",IF(ISNUMBER(SEARCH($V$20,T2581)),"WINCOMKIENGIANG",IF(ISNUMBER(SEARCH($V$21,T2581)),"WINCOMHANAM",IF(ISNUMBER(SEARCH($V$22,T2581)),"WINCOMNAMDINH",IF(ISNUMBER(SEARCH($V$23,T2581)),"WINCOMLANGSON",IF(ISNUMBER(SEARCH($V$24,T2581)),"WINCOMTHANHHOA",IF(ISNUMBER(SEARCH($V$25,T2581)),"WINCOMYENBAI",IF(ISNUMBER(SEARCH($V$26,T2581)),"WINCOMTUYENQUANG",IF(ISNUMBER(SEARCH($V$27,T2581)),"WINCOMHUE",IF(ISNUMBER(SEARCH($V$28,T2581)),"WINCOMQUANGNAM",IF(ISNUMBER(SEARCH($V$29,T2581)),"WINCOMVINHPHUC",IF(ISNUMBER(SEARCH($V$30,T2581)),"WINCOMHAGIANG",IF(ISNUMBER(SEARCH($V$31,T2581)),"WINCOMNINHBINH",IF(ISNUMBER(SEARCH($V$32,T2581)),"WINCOMTRAVINH",IF(ISNUMBER(SEARCH($V$33,T2581)),"WINCOMCANTHO",IF(ISNUMBER(SEARCH($V$34,T2581)),"WINCOMBENTRE",IF(ISNUMBER(SEARCH($V$35,T2581)),"WINCOMCAMAU",IF(ISNUMBER(SEARCH($V$36,T2581)),"WINCOMANGIANG",IF(ISNUMBER(SEARCH($V$37,T2581)),"WINCOMNINHTHUAN",IF(ISNUMBER(SEARCH($V$38,T2581)),"WINCOMTHAIBINH",IF(ISNUMBER(SEARCH($V$39,T2581)),"WINCOMGIALAI",IF(ISNUMBER(SEARCH($V$40,T2581)),"WINCOMHOABINH",IF(ISNUMBER(SEARCH($V$41,T2581)),"WINCOMQUANGNGAI",IF(ISNUMBER(SEARCH($V$42,T2581)),"WINCOMBINHTHUAN",IF(ISNUMBER(SEARCH($V$43,T2581)),"WINCOMDAKLAK",IF(ISNUMBER(SEARCH($V$44,T2581)),"WINCOMSOCTRANG",IF(ISNUMBER(SEARCH($V$45,T2581)),"WINCOMSONLA",IF(ISNUMBER(SEARCH($V$46,T2581)),"WINCOMKONTUM",IF(ISNUMBER(SEARCH($V$47,T2581)),"WINCOMPHUYEN",IF(ISNUMBER(SEARCH($V$48,T2581)),"WINCOMQUANGTRI",IF(ISNUMBER(SEARCH($V$49,T2581)),"WINCOMBINHDINH",IF(ISNUMBER(SEARCH($V$50,T2581)),"WINCOMCAOBANG",IF(ISNUMBER(SEARCH($V$51,T2581)),"WINCOMQUANGBINH",IF(ISNUMBER(SEARCH($V$52,T2581)),"WINCOMLAMDONG",IF(ISNUMBER(SEARCH($V$53,T2581)),"WINCOMVINHLONG",IF(ISNUMBER(SEARCH($V$54,T2581)),"WINCOMDONGTHAP",IF(ISNUMBER(SEARCH($V$55,T2581)),"WINCOMTIENGIANG",IF(ISNUMBER(SEARCH($V$56,T2581)),"WINCOMQUANGNINH",0))))))))))))))))))))))))))))))))))))))))))))))))))))))</f>
        <v>WINCOMHOCHIMINH</v>
      </c>
    </row>
    <row r="2582" spans="1:25" x14ac:dyDescent="0.2">
      <c r="A2582" t="s">
        <v>0</v>
      </c>
      <c r="B2582" t="s">
        <v>4088</v>
      </c>
      <c r="C2582" t="s">
        <v>31</v>
      </c>
      <c r="D2582" t="s">
        <v>123</v>
      </c>
      <c r="E2582" t="s">
        <v>4</v>
      </c>
      <c r="F2582" s="5">
        <f t="shared" si="161"/>
        <v>2</v>
      </c>
      <c r="G2582" s="2">
        <v>111190</v>
      </c>
      <c r="H2582" s="2">
        <v>122309.00000000001</v>
      </c>
      <c r="I2582" t="s">
        <v>5</v>
      </c>
      <c r="J2582" t="s">
        <v>124</v>
      </c>
      <c r="K2582" t="str">
        <f t="shared" si="162"/>
        <v>Tai heo muối gói 200g</v>
      </c>
      <c r="L2582" s="8" t="str">
        <f>VLOOKUP(K2582,'[1]Mã Misa'!$B$2:$D$74,2,0)</f>
        <v>Tai heo muối 200g</v>
      </c>
      <c r="M2582" s="8" t="str">
        <f>VLOOKUP(L2582,'[1]Mã Misa'!$C$2:$D$74,2,0)</f>
        <v>TH200</v>
      </c>
      <c r="N2582" s="2">
        <v>55595</v>
      </c>
      <c r="O2582" t="s">
        <v>4089</v>
      </c>
      <c r="P2582" s="8" t="str">
        <f t="shared" si="163"/>
        <v>0045057</v>
      </c>
      <c r="Q2582" s="8" t="e">
        <f t="array" ref="Q2582">IF(VLOOKUP(P2582,$AA$1:$AC$32,1,0)&lt;&gt;0,(P2582&amp;"A"),0)</f>
        <v>#N/A</v>
      </c>
      <c r="R2582" s="12">
        <v>44526</v>
      </c>
      <c r="S2582" t="s">
        <v>4090</v>
      </c>
      <c r="T2582" s="8" t="str">
        <f t="shared" si="164"/>
        <v>VM+ HCM Ca</v>
      </c>
      <c r="U2582" t="s">
        <v>7027</v>
      </c>
      <c r="Y2582" t="str">
        <f t="array" ref="Y2582">IF(ISNUMBER(SEARCH($V$3,T2582)),"WINCOMHANOI",IF(ISNUMBER(SEARCH($V$4,T2582)),"WINCOMHOCHIMINH",IF(ISNUMBER(SEARCH($V$5,T2582)),"WINCOMDANANG",IF(ISNUMBER(SEARCH($V$6,T2582)),"WINCOMHAIDUONG",IF(ISNUMBER(SEARCH($V$7,T2582)),"WINCOMQUANGNINH",IF(ISNUMBER(SEARCH($V$8,T2582)),"WINCOMHAIPHONG",IF(ISNUMBER(SEARCH($V$9,T2582)),"WINCOMBACGIANG",IF(ISNUMBER(SEARCH($V$10,T2582)),"WINCOMBACNINH",IF(ISNUMBER(SEARCH($V$11,T2582)),"WINCOMPHUTHO",IF(ISNUMBER(SEARCH($V$12,T2582)),"WINCOMHATINH",IF(ISNUMBER(SEARCH($V$13,T2582)),"WINCOMTHAINGUYEN",IF(ISNUMBER(SEARCH($V$14,T2582)),"WINCOMKHANHHOA",IF(ISNUMBER(SEARCH($V$15,T2582)),"WINCOMHUNGYEN",IF(ISNUMBER(SEARCH($V$16,T2582)),"WINCOMNGHEAN",IF(ISNUMBER(SEARCH($V$17,T2582)),"WINCOMLAOCAI",IF(ISNUMBER(SEARCH($V$18,T2582)),"WINCOMVUNGTAU",IF(ISNUMBER(SEARCH($V$19,T2582)),"WINCOMBINHDUONG",IF(ISNUMBER(SEARCH($V$20,T2582)),"WINCOMKIENGIANG",IF(ISNUMBER(SEARCH($V$21,T2582)),"WINCOMHANAM",IF(ISNUMBER(SEARCH($V$22,T2582)),"WINCOMNAMDINH",IF(ISNUMBER(SEARCH($V$23,T2582)),"WINCOMLANGSON",IF(ISNUMBER(SEARCH($V$24,T2582)),"WINCOMTHANHHOA",IF(ISNUMBER(SEARCH($V$25,T2582)),"WINCOMYENBAI",IF(ISNUMBER(SEARCH($V$26,T2582)),"WINCOMTUYENQUANG",IF(ISNUMBER(SEARCH($V$27,T2582)),"WINCOMHUE",IF(ISNUMBER(SEARCH($V$28,T2582)),"WINCOMQUANGNAM",IF(ISNUMBER(SEARCH($V$29,T2582)),"WINCOMVINHPHUC",IF(ISNUMBER(SEARCH($V$30,T2582)),"WINCOMHAGIANG",IF(ISNUMBER(SEARCH($V$31,T2582)),"WINCOMNINHBINH",IF(ISNUMBER(SEARCH($V$32,T2582)),"WINCOMTRAVINH",IF(ISNUMBER(SEARCH($V$33,T2582)),"WINCOMCANTHO",IF(ISNUMBER(SEARCH($V$34,T2582)),"WINCOMBENTRE",IF(ISNUMBER(SEARCH($V$35,T2582)),"WINCOMCAMAU",IF(ISNUMBER(SEARCH($V$36,T2582)),"WINCOMANGIANG",IF(ISNUMBER(SEARCH($V$37,T2582)),"WINCOMNINHTHUAN",IF(ISNUMBER(SEARCH($V$38,T2582)),"WINCOMTHAIBINH",IF(ISNUMBER(SEARCH($V$39,T2582)),"WINCOMGIALAI",IF(ISNUMBER(SEARCH($V$40,T2582)),"WINCOMHOABINH",IF(ISNUMBER(SEARCH($V$41,T2582)),"WINCOMQUANGNGAI",IF(ISNUMBER(SEARCH($V$42,T2582)),"WINCOMBINHTHUAN",IF(ISNUMBER(SEARCH($V$43,T2582)),"WINCOMDAKLAK",IF(ISNUMBER(SEARCH($V$44,T2582)),"WINCOMSOCTRANG",IF(ISNUMBER(SEARCH($V$45,T2582)),"WINCOMSONLA",IF(ISNUMBER(SEARCH($V$46,T2582)),"WINCOMKONTUM",IF(ISNUMBER(SEARCH($V$47,T2582)),"WINCOMPHUYEN",IF(ISNUMBER(SEARCH($V$48,T2582)),"WINCOMQUANGTRI",IF(ISNUMBER(SEARCH($V$49,T2582)),"WINCOMBINHDINH",IF(ISNUMBER(SEARCH($V$50,T2582)),"WINCOMCAOBANG",IF(ISNUMBER(SEARCH($V$51,T2582)),"WINCOMQUANGBINH",IF(ISNUMBER(SEARCH($V$52,T2582)),"WINCOMLAMDONG",IF(ISNUMBER(SEARCH($V$53,T2582)),"WINCOMVINHLONG",IF(ISNUMBER(SEARCH($V$54,T2582)),"WINCOMDONGTHAP",IF(ISNUMBER(SEARCH($V$55,T2582)),"WINCOMTIENGIANG",IF(ISNUMBER(SEARCH($V$56,T2582)),"WINCOMQUANGNINH",0))))))))))))))))))))))))))))))))))))))))))))))))))))))</f>
        <v>WINCOMHOCHIMINH</v>
      </c>
    </row>
    <row r="2583" spans="1:25" x14ac:dyDescent="0.2">
      <c r="A2583" t="s">
        <v>0</v>
      </c>
      <c r="B2583" t="s">
        <v>4088</v>
      </c>
      <c r="C2583" t="s">
        <v>34</v>
      </c>
      <c r="D2583" t="s">
        <v>15</v>
      </c>
      <c r="E2583" t="s">
        <v>4</v>
      </c>
      <c r="F2583" s="5">
        <f t="shared" si="161"/>
        <v>4</v>
      </c>
      <c r="G2583" s="2">
        <v>241232</v>
      </c>
      <c r="H2583" s="2">
        <v>265355.2</v>
      </c>
      <c r="I2583" t="s">
        <v>5</v>
      </c>
      <c r="J2583" t="s">
        <v>16</v>
      </c>
      <c r="K2583" t="str">
        <f t="shared" si="162"/>
        <v>_Chả nướng 300g</v>
      </c>
      <c r="L2583" s="8" t="str">
        <f>VLOOKUP(K2583,'[1]Mã Misa'!$B$2:$D$74,2,0)</f>
        <v>Chả nướng 300g</v>
      </c>
      <c r="M2583" s="8" t="str">
        <f>VLOOKUP(L2583,'[1]Mã Misa'!$C$2:$D$74,2,0)</f>
        <v>CN300</v>
      </c>
      <c r="N2583" s="2">
        <v>60308</v>
      </c>
      <c r="O2583" t="s">
        <v>4089</v>
      </c>
      <c r="P2583" s="8" t="str">
        <f t="shared" si="163"/>
        <v>0045057</v>
      </c>
      <c r="Q2583" s="8" t="e">
        <f t="array" ref="Q2583">IF(VLOOKUP(P2583,$AA$1:$AC$32,1,0)&lt;&gt;0,(P2583&amp;"A"),0)</f>
        <v>#N/A</v>
      </c>
      <c r="R2583" s="12">
        <v>44526</v>
      </c>
      <c r="S2583" t="s">
        <v>4090</v>
      </c>
      <c r="T2583" s="8" t="str">
        <f t="shared" si="164"/>
        <v>VM+ HCM Ca</v>
      </c>
      <c r="U2583" t="s">
        <v>7027</v>
      </c>
      <c r="Y2583" t="str">
        <f t="array" ref="Y2583">IF(ISNUMBER(SEARCH($V$3,T2583)),"WINCOMHANOI",IF(ISNUMBER(SEARCH($V$4,T2583)),"WINCOMHOCHIMINH",IF(ISNUMBER(SEARCH($V$5,T2583)),"WINCOMDANANG",IF(ISNUMBER(SEARCH($V$6,T2583)),"WINCOMHAIDUONG",IF(ISNUMBER(SEARCH($V$7,T2583)),"WINCOMQUANGNINH",IF(ISNUMBER(SEARCH($V$8,T2583)),"WINCOMHAIPHONG",IF(ISNUMBER(SEARCH($V$9,T2583)),"WINCOMBACGIANG",IF(ISNUMBER(SEARCH($V$10,T2583)),"WINCOMBACNINH",IF(ISNUMBER(SEARCH($V$11,T2583)),"WINCOMPHUTHO",IF(ISNUMBER(SEARCH($V$12,T2583)),"WINCOMHATINH",IF(ISNUMBER(SEARCH($V$13,T2583)),"WINCOMTHAINGUYEN",IF(ISNUMBER(SEARCH($V$14,T2583)),"WINCOMKHANHHOA",IF(ISNUMBER(SEARCH($V$15,T2583)),"WINCOMHUNGYEN",IF(ISNUMBER(SEARCH($V$16,T2583)),"WINCOMNGHEAN",IF(ISNUMBER(SEARCH($V$17,T2583)),"WINCOMLAOCAI",IF(ISNUMBER(SEARCH($V$18,T2583)),"WINCOMVUNGTAU",IF(ISNUMBER(SEARCH($V$19,T2583)),"WINCOMBINHDUONG",IF(ISNUMBER(SEARCH($V$20,T2583)),"WINCOMKIENGIANG",IF(ISNUMBER(SEARCH($V$21,T2583)),"WINCOMHANAM",IF(ISNUMBER(SEARCH($V$22,T2583)),"WINCOMNAMDINH",IF(ISNUMBER(SEARCH($V$23,T2583)),"WINCOMLANGSON",IF(ISNUMBER(SEARCH($V$24,T2583)),"WINCOMTHANHHOA",IF(ISNUMBER(SEARCH($V$25,T2583)),"WINCOMYENBAI",IF(ISNUMBER(SEARCH($V$26,T2583)),"WINCOMTUYENQUANG",IF(ISNUMBER(SEARCH($V$27,T2583)),"WINCOMHUE",IF(ISNUMBER(SEARCH($V$28,T2583)),"WINCOMQUANGNAM",IF(ISNUMBER(SEARCH($V$29,T2583)),"WINCOMVINHPHUC",IF(ISNUMBER(SEARCH($V$30,T2583)),"WINCOMHAGIANG",IF(ISNUMBER(SEARCH($V$31,T2583)),"WINCOMNINHBINH",IF(ISNUMBER(SEARCH($V$32,T2583)),"WINCOMTRAVINH",IF(ISNUMBER(SEARCH($V$33,T2583)),"WINCOMCANTHO",IF(ISNUMBER(SEARCH($V$34,T2583)),"WINCOMBENTRE",IF(ISNUMBER(SEARCH($V$35,T2583)),"WINCOMCAMAU",IF(ISNUMBER(SEARCH($V$36,T2583)),"WINCOMANGIANG",IF(ISNUMBER(SEARCH($V$37,T2583)),"WINCOMNINHTHUAN",IF(ISNUMBER(SEARCH($V$38,T2583)),"WINCOMTHAIBINH",IF(ISNUMBER(SEARCH($V$39,T2583)),"WINCOMGIALAI",IF(ISNUMBER(SEARCH($V$40,T2583)),"WINCOMHOABINH",IF(ISNUMBER(SEARCH($V$41,T2583)),"WINCOMQUANGNGAI",IF(ISNUMBER(SEARCH($V$42,T2583)),"WINCOMBINHTHUAN",IF(ISNUMBER(SEARCH($V$43,T2583)),"WINCOMDAKLAK",IF(ISNUMBER(SEARCH($V$44,T2583)),"WINCOMSOCTRANG",IF(ISNUMBER(SEARCH($V$45,T2583)),"WINCOMSONLA",IF(ISNUMBER(SEARCH($V$46,T2583)),"WINCOMKONTUM",IF(ISNUMBER(SEARCH($V$47,T2583)),"WINCOMPHUYEN",IF(ISNUMBER(SEARCH($V$48,T2583)),"WINCOMQUANGTRI",IF(ISNUMBER(SEARCH($V$49,T2583)),"WINCOMBINHDINH",IF(ISNUMBER(SEARCH($V$50,T2583)),"WINCOMCAOBANG",IF(ISNUMBER(SEARCH($V$51,T2583)),"WINCOMQUANGBINH",IF(ISNUMBER(SEARCH($V$52,T2583)),"WINCOMLAMDONG",IF(ISNUMBER(SEARCH($V$53,T2583)),"WINCOMVINHLONG",IF(ISNUMBER(SEARCH($V$54,T2583)),"WINCOMDONGTHAP",IF(ISNUMBER(SEARCH($V$55,T2583)),"WINCOMTIENGIANG",IF(ISNUMBER(SEARCH($V$56,T2583)),"WINCOMQUANGNINH",0))))))))))))))))))))))))))))))))))))))))))))))))))))))</f>
        <v>WINCOMHOCHIMINH</v>
      </c>
    </row>
    <row r="2584" spans="1:25" x14ac:dyDescent="0.2">
      <c r="A2584" t="s">
        <v>0</v>
      </c>
      <c r="B2584" t="s">
        <v>4088</v>
      </c>
      <c r="C2584" t="s">
        <v>37</v>
      </c>
      <c r="D2584" t="s">
        <v>20</v>
      </c>
      <c r="E2584" t="s">
        <v>4</v>
      </c>
      <c r="F2584" s="5">
        <f t="shared" si="161"/>
        <v>14</v>
      </c>
      <c r="G2584" s="2">
        <v>702548</v>
      </c>
      <c r="H2584" s="2">
        <v>772802.8</v>
      </c>
      <c r="I2584" t="s">
        <v>5</v>
      </c>
      <c r="J2584" t="s">
        <v>21</v>
      </c>
      <c r="K2584" t="str">
        <f t="shared" si="162"/>
        <v>Giò tai lưỡi xào gói 250g</v>
      </c>
      <c r="L2584" s="8" t="str">
        <f>VLOOKUP(K2584,'[1]Mã Misa'!$B$2:$D$74,2,0)</f>
        <v>Giò Tai Lưỡi Xào 250g</v>
      </c>
      <c r="M2584" s="8" t="str">
        <f>VLOOKUP(L2584,'[1]Mã Misa'!$C$2:$D$74,2,0)</f>
        <v>GTLX250G</v>
      </c>
      <c r="N2584" s="2">
        <v>50182</v>
      </c>
      <c r="O2584" t="s">
        <v>4089</v>
      </c>
      <c r="P2584" s="8" t="str">
        <f t="shared" si="163"/>
        <v>0045057</v>
      </c>
      <c r="Q2584" s="8" t="e">
        <f t="array" ref="Q2584">IF(VLOOKUP(P2584,$AA$1:$AC$32,1,0)&lt;&gt;0,(P2584&amp;"A"),0)</f>
        <v>#N/A</v>
      </c>
      <c r="R2584" s="12">
        <v>44526</v>
      </c>
      <c r="S2584" t="s">
        <v>4090</v>
      </c>
      <c r="T2584" s="8" t="str">
        <f t="shared" si="164"/>
        <v>VM+ HCM Ca</v>
      </c>
      <c r="U2584" t="s">
        <v>7027</v>
      </c>
      <c r="Y2584" t="str">
        <f t="array" ref="Y2584">IF(ISNUMBER(SEARCH($V$3,T2584)),"WINCOMHANOI",IF(ISNUMBER(SEARCH($V$4,T2584)),"WINCOMHOCHIMINH",IF(ISNUMBER(SEARCH($V$5,T2584)),"WINCOMDANANG",IF(ISNUMBER(SEARCH($V$6,T2584)),"WINCOMHAIDUONG",IF(ISNUMBER(SEARCH($V$7,T2584)),"WINCOMQUANGNINH",IF(ISNUMBER(SEARCH($V$8,T2584)),"WINCOMHAIPHONG",IF(ISNUMBER(SEARCH($V$9,T2584)),"WINCOMBACGIANG",IF(ISNUMBER(SEARCH($V$10,T2584)),"WINCOMBACNINH",IF(ISNUMBER(SEARCH($V$11,T2584)),"WINCOMPHUTHO",IF(ISNUMBER(SEARCH($V$12,T2584)),"WINCOMHATINH",IF(ISNUMBER(SEARCH($V$13,T2584)),"WINCOMTHAINGUYEN",IF(ISNUMBER(SEARCH($V$14,T2584)),"WINCOMKHANHHOA",IF(ISNUMBER(SEARCH($V$15,T2584)),"WINCOMHUNGYEN",IF(ISNUMBER(SEARCH($V$16,T2584)),"WINCOMNGHEAN",IF(ISNUMBER(SEARCH($V$17,T2584)),"WINCOMLAOCAI",IF(ISNUMBER(SEARCH($V$18,T2584)),"WINCOMVUNGTAU",IF(ISNUMBER(SEARCH($V$19,T2584)),"WINCOMBINHDUONG",IF(ISNUMBER(SEARCH($V$20,T2584)),"WINCOMKIENGIANG",IF(ISNUMBER(SEARCH($V$21,T2584)),"WINCOMHANAM",IF(ISNUMBER(SEARCH($V$22,T2584)),"WINCOMNAMDINH",IF(ISNUMBER(SEARCH($V$23,T2584)),"WINCOMLANGSON",IF(ISNUMBER(SEARCH($V$24,T2584)),"WINCOMTHANHHOA",IF(ISNUMBER(SEARCH($V$25,T2584)),"WINCOMYENBAI",IF(ISNUMBER(SEARCH($V$26,T2584)),"WINCOMTUYENQUANG",IF(ISNUMBER(SEARCH($V$27,T2584)),"WINCOMHUE",IF(ISNUMBER(SEARCH($V$28,T2584)),"WINCOMQUANGNAM",IF(ISNUMBER(SEARCH($V$29,T2584)),"WINCOMVINHPHUC",IF(ISNUMBER(SEARCH($V$30,T2584)),"WINCOMHAGIANG",IF(ISNUMBER(SEARCH($V$31,T2584)),"WINCOMNINHBINH",IF(ISNUMBER(SEARCH($V$32,T2584)),"WINCOMTRAVINH",IF(ISNUMBER(SEARCH($V$33,T2584)),"WINCOMCANTHO",IF(ISNUMBER(SEARCH($V$34,T2584)),"WINCOMBENTRE",IF(ISNUMBER(SEARCH($V$35,T2584)),"WINCOMCAMAU",IF(ISNUMBER(SEARCH($V$36,T2584)),"WINCOMANGIANG",IF(ISNUMBER(SEARCH($V$37,T2584)),"WINCOMNINHTHUAN",IF(ISNUMBER(SEARCH($V$38,T2584)),"WINCOMTHAIBINH",IF(ISNUMBER(SEARCH($V$39,T2584)),"WINCOMGIALAI",IF(ISNUMBER(SEARCH($V$40,T2584)),"WINCOMHOABINH",IF(ISNUMBER(SEARCH($V$41,T2584)),"WINCOMQUANGNGAI",IF(ISNUMBER(SEARCH($V$42,T2584)),"WINCOMBINHTHUAN",IF(ISNUMBER(SEARCH($V$43,T2584)),"WINCOMDAKLAK",IF(ISNUMBER(SEARCH($V$44,T2584)),"WINCOMSOCTRANG",IF(ISNUMBER(SEARCH($V$45,T2584)),"WINCOMSONLA",IF(ISNUMBER(SEARCH($V$46,T2584)),"WINCOMKONTUM",IF(ISNUMBER(SEARCH($V$47,T2584)),"WINCOMPHUYEN",IF(ISNUMBER(SEARCH($V$48,T2584)),"WINCOMQUANGTRI",IF(ISNUMBER(SEARCH($V$49,T2584)),"WINCOMBINHDINH",IF(ISNUMBER(SEARCH($V$50,T2584)),"WINCOMCAOBANG",IF(ISNUMBER(SEARCH($V$51,T2584)),"WINCOMQUANGBINH",IF(ISNUMBER(SEARCH($V$52,T2584)),"WINCOMLAMDONG",IF(ISNUMBER(SEARCH($V$53,T2584)),"WINCOMVINHLONG",IF(ISNUMBER(SEARCH($V$54,T2584)),"WINCOMDONGTHAP",IF(ISNUMBER(SEARCH($V$55,T2584)),"WINCOMTIENGIANG",IF(ISNUMBER(SEARCH($V$56,T2584)),"WINCOMQUANGNINH",0))))))))))))))))))))))))))))))))))))))))))))))))))))))</f>
        <v>WINCOMHOCHIMINH</v>
      </c>
    </row>
    <row r="2585" spans="1:25" x14ac:dyDescent="0.2">
      <c r="A2585" t="s">
        <v>0</v>
      </c>
      <c r="B2585" t="s">
        <v>4088</v>
      </c>
      <c r="C2585" t="s">
        <v>38</v>
      </c>
      <c r="D2585" t="s">
        <v>39</v>
      </c>
      <c r="E2585" t="s">
        <v>4</v>
      </c>
      <c r="F2585" s="5">
        <f t="shared" si="161"/>
        <v>1</v>
      </c>
      <c r="G2585" s="2">
        <v>46000</v>
      </c>
      <c r="H2585" s="2">
        <v>50600.000000000007</v>
      </c>
      <c r="I2585" t="s">
        <v>5</v>
      </c>
      <c r="J2585" t="s">
        <v>40</v>
      </c>
      <c r="K2585" t="str">
        <f t="shared" si="162"/>
        <v>Mộc nấm hương gói 250g</v>
      </c>
      <c r="L2585" s="8" t="str">
        <f>VLOOKUP(K2585,'[1]Mã Misa'!$B$2:$D$74,2,0)</f>
        <v>Mộc Nấm Hương 250g</v>
      </c>
      <c r="M2585" s="8" t="str">
        <f>VLOOKUP(L2585,'[1]Mã Misa'!$C$2:$D$74,2,0)</f>
        <v>MNH250</v>
      </c>
      <c r="N2585" s="2">
        <v>46000</v>
      </c>
      <c r="O2585" t="s">
        <v>4089</v>
      </c>
      <c r="P2585" s="8" t="str">
        <f t="shared" si="163"/>
        <v>0045057</v>
      </c>
      <c r="Q2585" s="8" t="e">
        <f t="array" ref="Q2585">IF(VLOOKUP(P2585,$AA$1:$AC$32,1,0)&lt;&gt;0,(P2585&amp;"A"),0)</f>
        <v>#N/A</v>
      </c>
      <c r="R2585" s="12">
        <v>44526</v>
      </c>
      <c r="S2585" t="s">
        <v>4090</v>
      </c>
      <c r="T2585" s="8" t="str">
        <f t="shared" si="164"/>
        <v>VM+ HCM Ca</v>
      </c>
      <c r="U2585" t="s">
        <v>7027</v>
      </c>
      <c r="Y2585" t="str">
        <f t="array" ref="Y2585">IF(ISNUMBER(SEARCH($V$3,T2585)),"WINCOMHANOI",IF(ISNUMBER(SEARCH($V$4,T2585)),"WINCOMHOCHIMINH",IF(ISNUMBER(SEARCH($V$5,T2585)),"WINCOMDANANG",IF(ISNUMBER(SEARCH($V$6,T2585)),"WINCOMHAIDUONG",IF(ISNUMBER(SEARCH($V$7,T2585)),"WINCOMQUANGNINH",IF(ISNUMBER(SEARCH($V$8,T2585)),"WINCOMHAIPHONG",IF(ISNUMBER(SEARCH($V$9,T2585)),"WINCOMBACGIANG",IF(ISNUMBER(SEARCH($V$10,T2585)),"WINCOMBACNINH",IF(ISNUMBER(SEARCH($V$11,T2585)),"WINCOMPHUTHO",IF(ISNUMBER(SEARCH($V$12,T2585)),"WINCOMHATINH",IF(ISNUMBER(SEARCH($V$13,T2585)),"WINCOMTHAINGUYEN",IF(ISNUMBER(SEARCH($V$14,T2585)),"WINCOMKHANHHOA",IF(ISNUMBER(SEARCH($V$15,T2585)),"WINCOMHUNGYEN",IF(ISNUMBER(SEARCH($V$16,T2585)),"WINCOMNGHEAN",IF(ISNUMBER(SEARCH($V$17,T2585)),"WINCOMLAOCAI",IF(ISNUMBER(SEARCH($V$18,T2585)),"WINCOMVUNGTAU",IF(ISNUMBER(SEARCH($V$19,T2585)),"WINCOMBINHDUONG",IF(ISNUMBER(SEARCH($V$20,T2585)),"WINCOMKIENGIANG",IF(ISNUMBER(SEARCH($V$21,T2585)),"WINCOMHANAM",IF(ISNUMBER(SEARCH($V$22,T2585)),"WINCOMNAMDINH",IF(ISNUMBER(SEARCH($V$23,T2585)),"WINCOMLANGSON",IF(ISNUMBER(SEARCH($V$24,T2585)),"WINCOMTHANHHOA",IF(ISNUMBER(SEARCH($V$25,T2585)),"WINCOMYENBAI",IF(ISNUMBER(SEARCH($V$26,T2585)),"WINCOMTUYENQUANG",IF(ISNUMBER(SEARCH($V$27,T2585)),"WINCOMHUE",IF(ISNUMBER(SEARCH($V$28,T2585)),"WINCOMQUANGNAM",IF(ISNUMBER(SEARCH($V$29,T2585)),"WINCOMVINHPHUC",IF(ISNUMBER(SEARCH($V$30,T2585)),"WINCOMHAGIANG",IF(ISNUMBER(SEARCH($V$31,T2585)),"WINCOMNINHBINH",IF(ISNUMBER(SEARCH($V$32,T2585)),"WINCOMTRAVINH",IF(ISNUMBER(SEARCH($V$33,T2585)),"WINCOMCANTHO",IF(ISNUMBER(SEARCH($V$34,T2585)),"WINCOMBENTRE",IF(ISNUMBER(SEARCH($V$35,T2585)),"WINCOMCAMAU",IF(ISNUMBER(SEARCH($V$36,T2585)),"WINCOMANGIANG",IF(ISNUMBER(SEARCH($V$37,T2585)),"WINCOMNINHTHUAN",IF(ISNUMBER(SEARCH($V$38,T2585)),"WINCOMTHAIBINH",IF(ISNUMBER(SEARCH($V$39,T2585)),"WINCOMGIALAI",IF(ISNUMBER(SEARCH($V$40,T2585)),"WINCOMHOABINH",IF(ISNUMBER(SEARCH($V$41,T2585)),"WINCOMQUANGNGAI",IF(ISNUMBER(SEARCH($V$42,T2585)),"WINCOMBINHTHUAN",IF(ISNUMBER(SEARCH($V$43,T2585)),"WINCOMDAKLAK",IF(ISNUMBER(SEARCH($V$44,T2585)),"WINCOMSOCTRANG",IF(ISNUMBER(SEARCH($V$45,T2585)),"WINCOMSONLA",IF(ISNUMBER(SEARCH($V$46,T2585)),"WINCOMKONTUM",IF(ISNUMBER(SEARCH($V$47,T2585)),"WINCOMPHUYEN",IF(ISNUMBER(SEARCH($V$48,T2585)),"WINCOMQUANGTRI",IF(ISNUMBER(SEARCH($V$49,T2585)),"WINCOMBINHDINH",IF(ISNUMBER(SEARCH($V$50,T2585)),"WINCOMCAOBANG",IF(ISNUMBER(SEARCH($V$51,T2585)),"WINCOMQUANGBINH",IF(ISNUMBER(SEARCH($V$52,T2585)),"WINCOMLAMDONG",IF(ISNUMBER(SEARCH($V$53,T2585)),"WINCOMVINHLONG",IF(ISNUMBER(SEARCH($V$54,T2585)),"WINCOMDONGTHAP",IF(ISNUMBER(SEARCH($V$55,T2585)),"WINCOMTIENGIANG",IF(ISNUMBER(SEARCH($V$56,T2585)),"WINCOMQUANGNINH",0))))))))))))))))))))))))))))))))))))))))))))))))))))))</f>
        <v>WINCOMHOCHIMINH</v>
      </c>
    </row>
    <row r="2586" spans="1:25" x14ac:dyDescent="0.2">
      <c r="A2586" t="s">
        <v>0</v>
      </c>
      <c r="B2586" t="s">
        <v>4091</v>
      </c>
      <c r="C2586" t="s">
        <v>2</v>
      </c>
      <c r="D2586" t="s">
        <v>20</v>
      </c>
      <c r="E2586" t="s">
        <v>4</v>
      </c>
      <c r="F2586" s="5">
        <f t="shared" si="161"/>
        <v>2</v>
      </c>
      <c r="G2586" s="2">
        <v>100364</v>
      </c>
      <c r="H2586" s="2">
        <v>110400.40000000001</v>
      </c>
      <c r="I2586" t="s">
        <v>5</v>
      </c>
      <c r="J2586" t="s">
        <v>21</v>
      </c>
      <c r="K2586" t="str">
        <f t="shared" si="162"/>
        <v>Giò tai lưỡi xào gói 250g</v>
      </c>
      <c r="L2586" s="8" t="str">
        <f>VLOOKUP(K2586,'[1]Mã Misa'!$B$2:$D$74,2,0)</f>
        <v>Giò Tai Lưỡi Xào 250g</v>
      </c>
      <c r="M2586" s="8" t="str">
        <f>VLOOKUP(L2586,'[1]Mã Misa'!$C$2:$D$74,2,0)</f>
        <v>GTLX250G</v>
      </c>
      <c r="N2586" s="2">
        <v>50182</v>
      </c>
      <c r="O2586" t="s">
        <v>4092</v>
      </c>
      <c r="P2586" s="8" t="str">
        <f t="shared" si="163"/>
        <v>0147495</v>
      </c>
      <c r="Q2586" s="8" t="e">
        <f t="array" ref="Q2586">IF(VLOOKUP(P2586,$AA$1:$AC$32,1,0)&lt;&gt;0,(P2586&amp;"A"),0)</f>
        <v>#N/A</v>
      </c>
      <c r="R2586" s="12">
        <v>44526</v>
      </c>
      <c r="S2586" t="s">
        <v>3388</v>
      </c>
      <c r="T2586" s="8" t="str">
        <f t="shared" si="164"/>
        <v>VM+ HNI N0</v>
      </c>
      <c r="U2586" t="s">
        <v>6881</v>
      </c>
      <c r="Y2586" t="str">
        <f t="array" ref="Y2586">IF(ISNUMBER(SEARCH($V$3,T2586)),"WINCOMHANOI",IF(ISNUMBER(SEARCH($V$4,T2586)),"WINCOMHOCHIMINH",IF(ISNUMBER(SEARCH($V$5,T2586)),"WINCOMDANANG",IF(ISNUMBER(SEARCH($V$6,T2586)),"WINCOMHAIDUONG",IF(ISNUMBER(SEARCH($V$7,T2586)),"WINCOMQUANGNINH",IF(ISNUMBER(SEARCH($V$8,T2586)),"WINCOMHAIPHONG",IF(ISNUMBER(SEARCH($V$9,T2586)),"WINCOMBACGIANG",IF(ISNUMBER(SEARCH($V$10,T2586)),"WINCOMBACNINH",IF(ISNUMBER(SEARCH($V$11,T2586)),"WINCOMPHUTHO",IF(ISNUMBER(SEARCH($V$12,T2586)),"WINCOMHATINH",IF(ISNUMBER(SEARCH($V$13,T2586)),"WINCOMTHAINGUYEN",IF(ISNUMBER(SEARCH($V$14,T2586)),"WINCOMKHANHHOA",IF(ISNUMBER(SEARCH($V$15,T2586)),"WINCOMHUNGYEN",IF(ISNUMBER(SEARCH($V$16,T2586)),"WINCOMNGHEAN",IF(ISNUMBER(SEARCH($V$17,T2586)),"WINCOMLAOCAI",IF(ISNUMBER(SEARCH($V$18,T2586)),"WINCOMVUNGTAU",IF(ISNUMBER(SEARCH($V$19,T2586)),"WINCOMBINHDUONG",IF(ISNUMBER(SEARCH($V$20,T2586)),"WINCOMKIENGIANG",IF(ISNUMBER(SEARCH($V$21,T2586)),"WINCOMHANAM",IF(ISNUMBER(SEARCH($V$22,T2586)),"WINCOMNAMDINH",IF(ISNUMBER(SEARCH($V$23,T2586)),"WINCOMLANGSON",IF(ISNUMBER(SEARCH($V$24,T2586)),"WINCOMTHANHHOA",IF(ISNUMBER(SEARCH($V$25,T2586)),"WINCOMYENBAI",IF(ISNUMBER(SEARCH($V$26,T2586)),"WINCOMTUYENQUANG",IF(ISNUMBER(SEARCH($V$27,T2586)),"WINCOMHUE",IF(ISNUMBER(SEARCH($V$28,T2586)),"WINCOMQUANGNAM",IF(ISNUMBER(SEARCH($V$29,T2586)),"WINCOMVINHPHUC",IF(ISNUMBER(SEARCH($V$30,T2586)),"WINCOMHAGIANG",IF(ISNUMBER(SEARCH($V$31,T2586)),"WINCOMNINHBINH",IF(ISNUMBER(SEARCH($V$32,T2586)),"WINCOMTRAVINH",IF(ISNUMBER(SEARCH($V$33,T2586)),"WINCOMCANTHO",IF(ISNUMBER(SEARCH($V$34,T2586)),"WINCOMBENTRE",IF(ISNUMBER(SEARCH($V$35,T2586)),"WINCOMCAMAU",IF(ISNUMBER(SEARCH($V$36,T2586)),"WINCOMANGIANG",IF(ISNUMBER(SEARCH($V$37,T2586)),"WINCOMNINHTHUAN",IF(ISNUMBER(SEARCH($V$38,T2586)),"WINCOMTHAIBINH",IF(ISNUMBER(SEARCH($V$39,T2586)),"WINCOMGIALAI",IF(ISNUMBER(SEARCH($V$40,T2586)),"WINCOMHOABINH",IF(ISNUMBER(SEARCH($V$41,T2586)),"WINCOMQUANGNGAI",IF(ISNUMBER(SEARCH($V$42,T2586)),"WINCOMBINHTHUAN",IF(ISNUMBER(SEARCH($V$43,T2586)),"WINCOMDAKLAK",IF(ISNUMBER(SEARCH($V$44,T2586)),"WINCOMSOCTRANG",IF(ISNUMBER(SEARCH($V$45,T2586)),"WINCOMSONLA",IF(ISNUMBER(SEARCH($V$46,T2586)),"WINCOMKONTUM",IF(ISNUMBER(SEARCH($V$47,T2586)),"WINCOMPHUYEN",IF(ISNUMBER(SEARCH($V$48,T2586)),"WINCOMQUANGTRI",IF(ISNUMBER(SEARCH($V$49,T2586)),"WINCOMBINHDINH",IF(ISNUMBER(SEARCH($V$50,T2586)),"WINCOMCAOBANG",IF(ISNUMBER(SEARCH($V$51,T2586)),"WINCOMQUANGBINH",IF(ISNUMBER(SEARCH($V$52,T2586)),"WINCOMLAMDONG",IF(ISNUMBER(SEARCH($V$53,T2586)),"WINCOMVINHLONG",IF(ISNUMBER(SEARCH($V$54,T2586)),"WINCOMDONGTHAP",IF(ISNUMBER(SEARCH($V$55,T2586)),"WINCOMTIENGIANG",IF(ISNUMBER(SEARCH($V$56,T2586)),"WINCOMQUANGNINH",0))))))))))))))))))))))))))))))))))))))))))))))))))))))</f>
        <v>WINCOMHANOI</v>
      </c>
    </row>
    <row r="2587" spans="1:25" x14ac:dyDescent="0.2">
      <c r="A2587" t="s">
        <v>0</v>
      </c>
      <c r="B2587" t="s">
        <v>4093</v>
      </c>
      <c r="C2587" t="s">
        <v>2</v>
      </c>
      <c r="D2587" t="s">
        <v>15</v>
      </c>
      <c r="E2587" t="s">
        <v>4</v>
      </c>
      <c r="F2587" s="5">
        <f t="shared" si="161"/>
        <v>1</v>
      </c>
      <c r="G2587" s="2">
        <v>60308</v>
      </c>
      <c r="H2587" s="2">
        <v>66338.8</v>
      </c>
      <c r="I2587" t="s">
        <v>5</v>
      </c>
      <c r="J2587" t="s">
        <v>16</v>
      </c>
      <c r="K2587" t="str">
        <f t="shared" si="162"/>
        <v>_Chả nướng 300g</v>
      </c>
      <c r="L2587" s="8" t="str">
        <f>VLOOKUP(K2587,'[1]Mã Misa'!$B$2:$D$74,2,0)</f>
        <v>Chả nướng 300g</v>
      </c>
      <c r="M2587" s="8" t="str">
        <f>VLOOKUP(L2587,'[1]Mã Misa'!$C$2:$D$74,2,0)</f>
        <v>CN300</v>
      </c>
      <c r="N2587" s="2">
        <v>60308</v>
      </c>
      <c r="O2587" t="s">
        <v>4094</v>
      </c>
      <c r="P2587" s="8" t="str">
        <f t="shared" si="163"/>
        <v>0147498</v>
      </c>
      <c r="Q2587" s="8" t="e">
        <f t="array" ref="Q2587">IF(VLOOKUP(P2587,$AA$1:$AC$32,1,0)&lt;&gt;0,(P2587&amp;"A"),0)</f>
        <v>#N/A</v>
      </c>
      <c r="R2587" s="12">
        <v>44526</v>
      </c>
      <c r="S2587" t="s">
        <v>2006</v>
      </c>
      <c r="T2587" s="8" t="str">
        <f t="shared" si="164"/>
        <v>VM+ HNI Số</v>
      </c>
      <c r="U2587" t="s">
        <v>6551</v>
      </c>
      <c r="Y2587" t="str">
        <f t="array" ref="Y2587">IF(ISNUMBER(SEARCH($V$3,T2587)),"WINCOMHANOI",IF(ISNUMBER(SEARCH($V$4,T2587)),"WINCOMHOCHIMINH",IF(ISNUMBER(SEARCH($V$5,T2587)),"WINCOMDANANG",IF(ISNUMBER(SEARCH($V$6,T2587)),"WINCOMHAIDUONG",IF(ISNUMBER(SEARCH($V$7,T2587)),"WINCOMQUANGNINH",IF(ISNUMBER(SEARCH($V$8,T2587)),"WINCOMHAIPHONG",IF(ISNUMBER(SEARCH($V$9,T2587)),"WINCOMBACGIANG",IF(ISNUMBER(SEARCH($V$10,T2587)),"WINCOMBACNINH",IF(ISNUMBER(SEARCH($V$11,T2587)),"WINCOMPHUTHO",IF(ISNUMBER(SEARCH($V$12,T2587)),"WINCOMHATINH",IF(ISNUMBER(SEARCH($V$13,T2587)),"WINCOMTHAINGUYEN",IF(ISNUMBER(SEARCH($V$14,T2587)),"WINCOMKHANHHOA",IF(ISNUMBER(SEARCH($V$15,T2587)),"WINCOMHUNGYEN",IF(ISNUMBER(SEARCH($V$16,T2587)),"WINCOMNGHEAN",IF(ISNUMBER(SEARCH($V$17,T2587)),"WINCOMLAOCAI",IF(ISNUMBER(SEARCH($V$18,T2587)),"WINCOMVUNGTAU",IF(ISNUMBER(SEARCH($V$19,T2587)),"WINCOMBINHDUONG",IF(ISNUMBER(SEARCH($V$20,T2587)),"WINCOMKIENGIANG",IF(ISNUMBER(SEARCH($V$21,T2587)),"WINCOMHANAM",IF(ISNUMBER(SEARCH($V$22,T2587)),"WINCOMNAMDINH",IF(ISNUMBER(SEARCH($V$23,T2587)),"WINCOMLANGSON",IF(ISNUMBER(SEARCH($V$24,T2587)),"WINCOMTHANHHOA",IF(ISNUMBER(SEARCH($V$25,T2587)),"WINCOMYENBAI",IF(ISNUMBER(SEARCH($V$26,T2587)),"WINCOMTUYENQUANG",IF(ISNUMBER(SEARCH($V$27,T2587)),"WINCOMHUE",IF(ISNUMBER(SEARCH($V$28,T2587)),"WINCOMQUANGNAM",IF(ISNUMBER(SEARCH($V$29,T2587)),"WINCOMVINHPHUC",IF(ISNUMBER(SEARCH($V$30,T2587)),"WINCOMHAGIANG",IF(ISNUMBER(SEARCH($V$31,T2587)),"WINCOMNINHBINH",IF(ISNUMBER(SEARCH($V$32,T2587)),"WINCOMTRAVINH",IF(ISNUMBER(SEARCH($V$33,T2587)),"WINCOMCANTHO",IF(ISNUMBER(SEARCH($V$34,T2587)),"WINCOMBENTRE",IF(ISNUMBER(SEARCH($V$35,T2587)),"WINCOMCAMAU",IF(ISNUMBER(SEARCH($V$36,T2587)),"WINCOMANGIANG",IF(ISNUMBER(SEARCH($V$37,T2587)),"WINCOMNINHTHUAN",IF(ISNUMBER(SEARCH($V$38,T2587)),"WINCOMTHAIBINH",IF(ISNUMBER(SEARCH($V$39,T2587)),"WINCOMGIALAI",IF(ISNUMBER(SEARCH($V$40,T2587)),"WINCOMHOABINH",IF(ISNUMBER(SEARCH($V$41,T2587)),"WINCOMQUANGNGAI",IF(ISNUMBER(SEARCH($V$42,T2587)),"WINCOMBINHTHUAN",IF(ISNUMBER(SEARCH($V$43,T2587)),"WINCOMDAKLAK",IF(ISNUMBER(SEARCH($V$44,T2587)),"WINCOMSOCTRANG",IF(ISNUMBER(SEARCH($V$45,T2587)),"WINCOMSONLA",IF(ISNUMBER(SEARCH($V$46,T2587)),"WINCOMKONTUM",IF(ISNUMBER(SEARCH($V$47,T2587)),"WINCOMPHUYEN",IF(ISNUMBER(SEARCH($V$48,T2587)),"WINCOMQUANGTRI",IF(ISNUMBER(SEARCH($V$49,T2587)),"WINCOMBINHDINH",IF(ISNUMBER(SEARCH($V$50,T2587)),"WINCOMCAOBANG",IF(ISNUMBER(SEARCH($V$51,T2587)),"WINCOMQUANGBINH",IF(ISNUMBER(SEARCH($V$52,T2587)),"WINCOMLAMDONG",IF(ISNUMBER(SEARCH($V$53,T2587)),"WINCOMVINHLONG",IF(ISNUMBER(SEARCH($V$54,T2587)),"WINCOMDONGTHAP",IF(ISNUMBER(SEARCH($V$55,T2587)),"WINCOMTIENGIANG",IF(ISNUMBER(SEARCH($V$56,T2587)),"WINCOMQUANGNINH",0))))))))))))))))))))))))))))))))))))))))))))))))))))))</f>
        <v>WINCOMHANOI</v>
      </c>
    </row>
    <row r="2588" spans="1:25" x14ac:dyDescent="0.2">
      <c r="A2588" t="s">
        <v>0</v>
      </c>
      <c r="B2588" t="s">
        <v>4093</v>
      </c>
      <c r="C2588" t="s">
        <v>31</v>
      </c>
      <c r="D2588" t="s">
        <v>45</v>
      </c>
      <c r="E2588" t="s">
        <v>4</v>
      </c>
      <c r="F2588" s="5">
        <f t="shared" si="161"/>
        <v>2</v>
      </c>
      <c r="G2588" s="2">
        <v>175574</v>
      </c>
      <c r="H2588" s="2">
        <v>193131.40000000002</v>
      </c>
      <c r="I2588" t="s">
        <v>5</v>
      </c>
      <c r="J2588" t="s">
        <v>46</v>
      </c>
      <c r="K2588" t="str">
        <f t="shared" si="162"/>
        <v>Bắp bò muối gói 200g</v>
      </c>
      <c r="L2588" s="8" t="str">
        <f>VLOOKUP(K2588,'[1]Mã Misa'!$B$2:$D$74,2,0)</f>
        <v>Bắp bò muối 200g</v>
      </c>
      <c r="M2588" s="8" t="str">
        <f>VLOOKUP(L2588,'[1]Mã Misa'!$C$2:$D$74,2,0)</f>
        <v>BBM200</v>
      </c>
      <c r="N2588" s="2">
        <v>87787</v>
      </c>
      <c r="O2588" t="s">
        <v>4094</v>
      </c>
      <c r="P2588" s="8" t="str">
        <f t="shared" si="163"/>
        <v>0147498</v>
      </c>
      <c r="Q2588" s="8" t="e">
        <f t="array" ref="Q2588">IF(VLOOKUP(P2588,$AA$1:$AC$32,1,0)&lt;&gt;0,(P2588&amp;"A"),0)</f>
        <v>#N/A</v>
      </c>
      <c r="R2588" s="12">
        <v>44526</v>
      </c>
      <c r="S2588" t="s">
        <v>2006</v>
      </c>
      <c r="T2588" s="8" t="str">
        <f t="shared" si="164"/>
        <v>VM+ HNI Số</v>
      </c>
      <c r="U2588" t="s">
        <v>6551</v>
      </c>
      <c r="Y2588" t="str">
        <f t="array" ref="Y2588">IF(ISNUMBER(SEARCH($V$3,T2588)),"WINCOMHANOI",IF(ISNUMBER(SEARCH($V$4,T2588)),"WINCOMHOCHIMINH",IF(ISNUMBER(SEARCH($V$5,T2588)),"WINCOMDANANG",IF(ISNUMBER(SEARCH($V$6,T2588)),"WINCOMHAIDUONG",IF(ISNUMBER(SEARCH($V$7,T2588)),"WINCOMQUANGNINH",IF(ISNUMBER(SEARCH($V$8,T2588)),"WINCOMHAIPHONG",IF(ISNUMBER(SEARCH($V$9,T2588)),"WINCOMBACGIANG",IF(ISNUMBER(SEARCH($V$10,T2588)),"WINCOMBACNINH",IF(ISNUMBER(SEARCH($V$11,T2588)),"WINCOMPHUTHO",IF(ISNUMBER(SEARCH($V$12,T2588)),"WINCOMHATINH",IF(ISNUMBER(SEARCH($V$13,T2588)),"WINCOMTHAINGUYEN",IF(ISNUMBER(SEARCH($V$14,T2588)),"WINCOMKHANHHOA",IF(ISNUMBER(SEARCH($V$15,T2588)),"WINCOMHUNGYEN",IF(ISNUMBER(SEARCH($V$16,T2588)),"WINCOMNGHEAN",IF(ISNUMBER(SEARCH($V$17,T2588)),"WINCOMLAOCAI",IF(ISNUMBER(SEARCH($V$18,T2588)),"WINCOMVUNGTAU",IF(ISNUMBER(SEARCH($V$19,T2588)),"WINCOMBINHDUONG",IF(ISNUMBER(SEARCH($V$20,T2588)),"WINCOMKIENGIANG",IF(ISNUMBER(SEARCH($V$21,T2588)),"WINCOMHANAM",IF(ISNUMBER(SEARCH($V$22,T2588)),"WINCOMNAMDINH",IF(ISNUMBER(SEARCH($V$23,T2588)),"WINCOMLANGSON",IF(ISNUMBER(SEARCH($V$24,T2588)),"WINCOMTHANHHOA",IF(ISNUMBER(SEARCH($V$25,T2588)),"WINCOMYENBAI",IF(ISNUMBER(SEARCH($V$26,T2588)),"WINCOMTUYENQUANG",IF(ISNUMBER(SEARCH($V$27,T2588)),"WINCOMHUE",IF(ISNUMBER(SEARCH($V$28,T2588)),"WINCOMQUANGNAM",IF(ISNUMBER(SEARCH($V$29,T2588)),"WINCOMVINHPHUC",IF(ISNUMBER(SEARCH($V$30,T2588)),"WINCOMHAGIANG",IF(ISNUMBER(SEARCH($V$31,T2588)),"WINCOMNINHBINH",IF(ISNUMBER(SEARCH($V$32,T2588)),"WINCOMTRAVINH",IF(ISNUMBER(SEARCH($V$33,T2588)),"WINCOMCANTHO",IF(ISNUMBER(SEARCH($V$34,T2588)),"WINCOMBENTRE",IF(ISNUMBER(SEARCH($V$35,T2588)),"WINCOMCAMAU",IF(ISNUMBER(SEARCH($V$36,T2588)),"WINCOMANGIANG",IF(ISNUMBER(SEARCH($V$37,T2588)),"WINCOMNINHTHUAN",IF(ISNUMBER(SEARCH($V$38,T2588)),"WINCOMTHAIBINH",IF(ISNUMBER(SEARCH($V$39,T2588)),"WINCOMGIALAI",IF(ISNUMBER(SEARCH($V$40,T2588)),"WINCOMHOABINH",IF(ISNUMBER(SEARCH($V$41,T2588)),"WINCOMQUANGNGAI",IF(ISNUMBER(SEARCH($V$42,T2588)),"WINCOMBINHTHUAN",IF(ISNUMBER(SEARCH($V$43,T2588)),"WINCOMDAKLAK",IF(ISNUMBER(SEARCH($V$44,T2588)),"WINCOMSOCTRANG",IF(ISNUMBER(SEARCH($V$45,T2588)),"WINCOMSONLA",IF(ISNUMBER(SEARCH($V$46,T2588)),"WINCOMKONTUM",IF(ISNUMBER(SEARCH($V$47,T2588)),"WINCOMPHUYEN",IF(ISNUMBER(SEARCH($V$48,T2588)),"WINCOMQUANGTRI",IF(ISNUMBER(SEARCH($V$49,T2588)),"WINCOMBINHDINH",IF(ISNUMBER(SEARCH($V$50,T2588)),"WINCOMCAOBANG",IF(ISNUMBER(SEARCH($V$51,T2588)),"WINCOMQUANGBINH",IF(ISNUMBER(SEARCH($V$52,T2588)),"WINCOMLAMDONG",IF(ISNUMBER(SEARCH($V$53,T2588)),"WINCOMVINHLONG",IF(ISNUMBER(SEARCH($V$54,T2588)),"WINCOMDONGTHAP",IF(ISNUMBER(SEARCH($V$55,T2588)),"WINCOMTIENGIANG",IF(ISNUMBER(SEARCH($V$56,T2588)),"WINCOMQUANGNINH",0))))))))))))))))))))))))))))))))))))))))))))))))))))))</f>
        <v>WINCOMHANOI</v>
      </c>
    </row>
    <row r="2589" spans="1:25" x14ac:dyDescent="0.2">
      <c r="A2589" t="s">
        <v>0</v>
      </c>
      <c r="B2589" t="s">
        <v>4093</v>
      </c>
      <c r="C2589" t="s">
        <v>34</v>
      </c>
      <c r="D2589" t="s">
        <v>62</v>
      </c>
      <c r="E2589" t="s">
        <v>4</v>
      </c>
      <c r="F2589" s="5">
        <f t="shared" si="161"/>
        <v>4</v>
      </c>
      <c r="G2589" s="2">
        <v>421600</v>
      </c>
      <c r="H2589" s="2">
        <v>463760.00000000006</v>
      </c>
      <c r="I2589" t="s">
        <v>5</v>
      </c>
      <c r="J2589" t="s">
        <v>63</v>
      </c>
      <c r="K2589" t="str">
        <f t="shared" si="162"/>
        <v>_Đùi gà sốt cay 500g</v>
      </c>
      <c r="L2589" s="8" t="str">
        <f>VLOOKUP(K2589,'[1]Mã Misa'!$B$2:$D$74,2,0)</f>
        <v>Đùi gà sốt cay 500g</v>
      </c>
      <c r="M2589" s="8" t="str">
        <f>VLOOKUP(L2589,'[1]Mã Misa'!$C$2:$D$74,2,0)</f>
        <v>DGSC500</v>
      </c>
      <c r="N2589" s="2">
        <v>105400</v>
      </c>
      <c r="O2589" t="s">
        <v>4094</v>
      </c>
      <c r="P2589" s="8" t="str">
        <f t="shared" si="163"/>
        <v>0147498</v>
      </c>
      <c r="Q2589" s="8" t="e">
        <f t="array" ref="Q2589">IF(VLOOKUP(P2589,$AA$1:$AC$32,1,0)&lt;&gt;0,(P2589&amp;"A"),0)</f>
        <v>#N/A</v>
      </c>
      <c r="R2589" s="12">
        <v>44526</v>
      </c>
      <c r="S2589" t="s">
        <v>2006</v>
      </c>
      <c r="T2589" s="8" t="str">
        <f t="shared" si="164"/>
        <v>VM+ HNI Số</v>
      </c>
      <c r="U2589" t="s">
        <v>6551</v>
      </c>
      <c r="Y2589" t="str">
        <f t="array" ref="Y2589">IF(ISNUMBER(SEARCH($V$3,T2589)),"WINCOMHANOI",IF(ISNUMBER(SEARCH($V$4,T2589)),"WINCOMHOCHIMINH",IF(ISNUMBER(SEARCH($V$5,T2589)),"WINCOMDANANG",IF(ISNUMBER(SEARCH($V$6,T2589)),"WINCOMHAIDUONG",IF(ISNUMBER(SEARCH($V$7,T2589)),"WINCOMQUANGNINH",IF(ISNUMBER(SEARCH($V$8,T2589)),"WINCOMHAIPHONG",IF(ISNUMBER(SEARCH($V$9,T2589)),"WINCOMBACGIANG",IF(ISNUMBER(SEARCH($V$10,T2589)),"WINCOMBACNINH",IF(ISNUMBER(SEARCH($V$11,T2589)),"WINCOMPHUTHO",IF(ISNUMBER(SEARCH($V$12,T2589)),"WINCOMHATINH",IF(ISNUMBER(SEARCH($V$13,T2589)),"WINCOMTHAINGUYEN",IF(ISNUMBER(SEARCH($V$14,T2589)),"WINCOMKHANHHOA",IF(ISNUMBER(SEARCH($V$15,T2589)),"WINCOMHUNGYEN",IF(ISNUMBER(SEARCH($V$16,T2589)),"WINCOMNGHEAN",IF(ISNUMBER(SEARCH($V$17,T2589)),"WINCOMLAOCAI",IF(ISNUMBER(SEARCH($V$18,T2589)),"WINCOMVUNGTAU",IF(ISNUMBER(SEARCH($V$19,T2589)),"WINCOMBINHDUONG",IF(ISNUMBER(SEARCH($V$20,T2589)),"WINCOMKIENGIANG",IF(ISNUMBER(SEARCH($V$21,T2589)),"WINCOMHANAM",IF(ISNUMBER(SEARCH($V$22,T2589)),"WINCOMNAMDINH",IF(ISNUMBER(SEARCH($V$23,T2589)),"WINCOMLANGSON",IF(ISNUMBER(SEARCH($V$24,T2589)),"WINCOMTHANHHOA",IF(ISNUMBER(SEARCH($V$25,T2589)),"WINCOMYENBAI",IF(ISNUMBER(SEARCH($V$26,T2589)),"WINCOMTUYENQUANG",IF(ISNUMBER(SEARCH($V$27,T2589)),"WINCOMHUE",IF(ISNUMBER(SEARCH($V$28,T2589)),"WINCOMQUANGNAM",IF(ISNUMBER(SEARCH($V$29,T2589)),"WINCOMVINHPHUC",IF(ISNUMBER(SEARCH($V$30,T2589)),"WINCOMHAGIANG",IF(ISNUMBER(SEARCH($V$31,T2589)),"WINCOMNINHBINH",IF(ISNUMBER(SEARCH($V$32,T2589)),"WINCOMTRAVINH",IF(ISNUMBER(SEARCH($V$33,T2589)),"WINCOMCANTHO",IF(ISNUMBER(SEARCH($V$34,T2589)),"WINCOMBENTRE",IF(ISNUMBER(SEARCH($V$35,T2589)),"WINCOMCAMAU",IF(ISNUMBER(SEARCH($V$36,T2589)),"WINCOMANGIANG",IF(ISNUMBER(SEARCH($V$37,T2589)),"WINCOMNINHTHUAN",IF(ISNUMBER(SEARCH($V$38,T2589)),"WINCOMTHAIBINH",IF(ISNUMBER(SEARCH($V$39,T2589)),"WINCOMGIALAI",IF(ISNUMBER(SEARCH($V$40,T2589)),"WINCOMHOABINH",IF(ISNUMBER(SEARCH($V$41,T2589)),"WINCOMQUANGNGAI",IF(ISNUMBER(SEARCH($V$42,T2589)),"WINCOMBINHTHUAN",IF(ISNUMBER(SEARCH($V$43,T2589)),"WINCOMDAKLAK",IF(ISNUMBER(SEARCH($V$44,T2589)),"WINCOMSOCTRANG",IF(ISNUMBER(SEARCH($V$45,T2589)),"WINCOMSONLA",IF(ISNUMBER(SEARCH($V$46,T2589)),"WINCOMKONTUM",IF(ISNUMBER(SEARCH($V$47,T2589)),"WINCOMPHUYEN",IF(ISNUMBER(SEARCH($V$48,T2589)),"WINCOMQUANGTRI",IF(ISNUMBER(SEARCH($V$49,T2589)),"WINCOMBINHDINH",IF(ISNUMBER(SEARCH($V$50,T2589)),"WINCOMCAOBANG",IF(ISNUMBER(SEARCH($V$51,T2589)),"WINCOMQUANGBINH",IF(ISNUMBER(SEARCH($V$52,T2589)),"WINCOMLAMDONG",IF(ISNUMBER(SEARCH($V$53,T2589)),"WINCOMVINHLONG",IF(ISNUMBER(SEARCH($V$54,T2589)),"WINCOMDONGTHAP",IF(ISNUMBER(SEARCH($V$55,T2589)),"WINCOMTIENGIANG",IF(ISNUMBER(SEARCH($V$56,T2589)),"WINCOMQUANGNINH",0))))))))))))))))))))))))))))))))))))))))))))))))))))))</f>
        <v>WINCOMHANOI</v>
      </c>
    </row>
    <row r="2590" spans="1:25" x14ac:dyDescent="0.2">
      <c r="A2590" t="s">
        <v>0</v>
      </c>
      <c r="B2590" t="s">
        <v>4095</v>
      </c>
      <c r="C2590" t="s">
        <v>2</v>
      </c>
      <c r="D2590" t="s">
        <v>15</v>
      </c>
      <c r="E2590" t="s">
        <v>4</v>
      </c>
      <c r="F2590" s="5">
        <f t="shared" si="161"/>
        <v>1</v>
      </c>
      <c r="G2590" s="2">
        <v>60308</v>
      </c>
      <c r="H2590" s="2">
        <v>66338.8</v>
      </c>
      <c r="I2590" t="s">
        <v>5</v>
      </c>
      <c r="J2590" t="s">
        <v>16</v>
      </c>
      <c r="K2590" t="str">
        <f t="shared" si="162"/>
        <v>_Chả nướng 300g</v>
      </c>
      <c r="L2590" s="8" t="str">
        <f>VLOOKUP(K2590,'[1]Mã Misa'!$B$2:$D$74,2,0)</f>
        <v>Chả nướng 300g</v>
      </c>
      <c r="M2590" s="8" t="str">
        <f>VLOOKUP(L2590,'[1]Mã Misa'!$C$2:$D$74,2,0)</f>
        <v>CN300</v>
      </c>
      <c r="N2590" s="2">
        <v>60308</v>
      </c>
      <c r="O2590" t="s">
        <v>4096</v>
      </c>
      <c r="P2590" s="8" t="str">
        <f t="shared" si="163"/>
        <v>0147499</v>
      </c>
      <c r="Q2590" s="8" t="e">
        <f t="array" ref="Q2590">IF(VLOOKUP(P2590,$AA$1:$AC$32,1,0)&lt;&gt;0,(P2590&amp;"A"),0)</f>
        <v>#N/A</v>
      </c>
      <c r="R2590" s="12">
        <v>44526</v>
      </c>
      <c r="S2590" t="s">
        <v>4097</v>
      </c>
      <c r="T2590" s="8" t="str">
        <f t="shared" si="164"/>
        <v>VM+ HNI 19</v>
      </c>
      <c r="U2590" t="s">
        <v>7028</v>
      </c>
      <c r="Y2590" t="str">
        <f t="array" ref="Y2590">IF(ISNUMBER(SEARCH($V$3,T2590)),"WINCOMHANOI",IF(ISNUMBER(SEARCH($V$4,T2590)),"WINCOMHOCHIMINH",IF(ISNUMBER(SEARCH($V$5,T2590)),"WINCOMDANANG",IF(ISNUMBER(SEARCH($V$6,T2590)),"WINCOMHAIDUONG",IF(ISNUMBER(SEARCH($V$7,T2590)),"WINCOMQUANGNINH",IF(ISNUMBER(SEARCH($V$8,T2590)),"WINCOMHAIPHONG",IF(ISNUMBER(SEARCH($V$9,T2590)),"WINCOMBACGIANG",IF(ISNUMBER(SEARCH($V$10,T2590)),"WINCOMBACNINH",IF(ISNUMBER(SEARCH($V$11,T2590)),"WINCOMPHUTHO",IF(ISNUMBER(SEARCH($V$12,T2590)),"WINCOMHATINH",IF(ISNUMBER(SEARCH($V$13,T2590)),"WINCOMTHAINGUYEN",IF(ISNUMBER(SEARCH($V$14,T2590)),"WINCOMKHANHHOA",IF(ISNUMBER(SEARCH($V$15,T2590)),"WINCOMHUNGYEN",IF(ISNUMBER(SEARCH($V$16,T2590)),"WINCOMNGHEAN",IF(ISNUMBER(SEARCH($V$17,T2590)),"WINCOMLAOCAI",IF(ISNUMBER(SEARCH($V$18,T2590)),"WINCOMVUNGTAU",IF(ISNUMBER(SEARCH($V$19,T2590)),"WINCOMBINHDUONG",IF(ISNUMBER(SEARCH($V$20,T2590)),"WINCOMKIENGIANG",IF(ISNUMBER(SEARCH($V$21,T2590)),"WINCOMHANAM",IF(ISNUMBER(SEARCH($V$22,T2590)),"WINCOMNAMDINH",IF(ISNUMBER(SEARCH($V$23,T2590)),"WINCOMLANGSON",IF(ISNUMBER(SEARCH($V$24,T2590)),"WINCOMTHANHHOA",IF(ISNUMBER(SEARCH($V$25,T2590)),"WINCOMYENBAI",IF(ISNUMBER(SEARCH($V$26,T2590)),"WINCOMTUYENQUANG",IF(ISNUMBER(SEARCH($V$27,T2590)),"WINCOMHUE",IF(ISNUMBER(SEARCH($V$28,T2590)),"WINCOMQUANGNAM",IF(ISNUMBER(SEARCH($V$29,T2590)),"WINCOMVINHPHUC",IF(ISNUMBER(SEARCH($V$30,T2590)),"WINCOMHAGIANG",IF(ISNUMBER(SEARCH($V$31,T2590)),"WINCOMNINHBINH",IF(ISNUMBER(SEARCH($V$32,T2590)),"WINCOMTRAVINH",IF(ISNUMBER(SEARCH($V$33,T2590)),"WINCOMCANTHO",IF(ISNUMBER(SEARCH($V$34,T2590)),"WINCOMBENTRE",IF(ISNUMBER(SEARCH($V$35,T2590)),"WINCOMCAMAU",IF(ISNUMBER(SEARCH($V$36,T2590)),"WINCOMANGIANG",IF(ISNUMBER(SEARCH($V$37,T2590)),"WINCOMNINHTHUAN",IF(ISNUMBER(SEARCH($V$38,T2590)),"WINCOMTHAIBINH",IF(ISNUMBER(SEARCH($V$39,T2590)),"WINCOMGIALAI",IF(ISNUMBER(SEARCH($V$40,T2590)),"WINCOMHOABINH",IF(ISNUMBER(SEARCH($V$41,T2590)),"WINCOMQUANGNGAI",IF(ISNUMBER(SEARCH($V$42,T2590)),"WINCOMBINHTHUAN",IF(ISNUMBER(SEARCH($V$43,T2590)),"WINCOMDAKLAK",IF(ISNUMBER(SEARCH($V$44,T2590)),"WINCOMSOCTRANG",IF(ISNUMBER(SEARCH($V$45,T2590)),"WINCOMSONLA",IF(ISNUMBER(SEARCH($V$46,T2590)),"WINCOMKONTUM",IF(ISNUMBER(SEARCH($V$47,T2590)),"WINCOMPHUYEN",IF(ISNUMBER(SEARCH($V$48,T2590)),"WINCOMQUANGTRI",IF(ISNUMBER(SEARCH($V$49,T2590)),"WINCOMBINHDINH",IF(ISNUMBER(SEARCH($V$50,T2590)),"WINCOMCAOBANG",IF(ISNUMBER(SEARCH($V$51,T2590)),"WINCOMQUANGBINH",IF(ISNUMBER(SEARCH($V$52,T2590)),"WINCOMLAMDONG",IF(ISNUMBER(SEARCH($V$53,T2590)),"WINCOMVINHLONG",IF(ISNUMBER(SEARCH($V$54,T2590)),"WINCOMDONGTHAP",IF(ISNUMBER(SEARCH($V$55,T2590)),"WINCOMTIENGIANG",IF(ISNUMBER(SEARCH($V$56,T2590)),"WINCOMQUANGNINH",0))))))))))))))))))))))))))))))))))))))))))))))))))))))</f>
        <v>WINCOMHANOI</v>
      </c>
    </row>
    <row r="2591" spans="1:25" x14ac:dyDescent="0.2">
      <c r="A2591" t="s">
        <v>0</v>
      </c>
      <c r="B2591" t="s">
        <v>4098</v>
      </c>
      <c r="C2591" t="s">
        <v>2</v>
      </c>
      <c r="D2591" t="s">
        <v>45</v>
      </c>
      <c r="E2591" t="s">
        <v>4</v>
      </c>
      <c r="F2591" s="5">
        <f t="shared" si="161"/>
        <v>1</v>
      </c>
      <c r="G2591" s="2">
        <v>87787</v>
      </c>
      <c r="H2591" s="2">
        <v>96565.700000000012</v>
      </c>
      <c r="I2591" t="s">
        <v>5</v>
      </c>
      <c r="J2591" t="s">
        <v>46</v>
      </c>
      <c r="K2591" t="str">
        <f t="shared" si="162"/>
        <v>Bắp bò muối gói 200g</v>
      </c>
      <c r="L2591" s="8" t="str">
        <f>VLOOKUP(K2591,'[1]Mã Misa'!$B$2:$D$74,2,0)</f>
        <v>Bắp bò muối 200g</v>
      </c>
      <c r="M2591" s="8" t="str">
        <f>VLOOKUP(L2591,'[1]Mã Misa'!$C$2:$D$74,2,0)</f>
        <v>BBM200</v>
      </c>
      <c r="N2591" s="2">
        <v>87787</v>
      </c>
      <c r="O2591" t="s">
        <v>4099</v>
      </c>
      <c r="P2591" s="8" t="str">
        <f t="shared" si="163"/>
        <v>0005517</v>
      </c>
      <c r="Q2591" s="8" t="e">
        <f t="array" ref="Q2591">IF(VLOOKUP(P2591,$AA$1:$AC$32,1,0)&lt;&gt;0,(P2591&amp;"A"),0)</f>
        <v>#N/A</v>
      </c>
      <c r="R2591" s="12">
        <v>44526</v>
      </c>
      <c r="S2591" t="s">
        <v>527</v>
      </c>
      <c r="T2591" s="8" t="str">
        <f t="shared" si="164"/>
        <v>VM+ THA Li</v>
      </c>
      <c r="U2591" t="s">
        <v>6129</v>
      </c>
      <c r="Y2591" t="str">
        <f t="array" ref="Y2591">IF(ISNUMBER(SEARCH($V$3,T2591)),"WINCOMHANOI",IF(ISNUMBER(SEARCH($V$4,T2591)),"WINCOMHOCHIMINH",IF(ISNUMBER(SEARCH($V$5,T2591)),"WINCOMDANANG",IF(ISNUMBER(SEARCH($V$6,T2591)),"WINCOMHAIDUONG",IF(ISNUMBER(SEARCH($V$7,T2591)),"WINCOMQUANGNINH",IF(ISNUMBER(SEARCH($V$8,T2591)),"WINCOMHAIPHONG",IF(ISNUMBER(SEARCH($V$9,T2591)),"WINCOMBACGIANG",IF(ISNUMBER(SEARCH($V$10,T2591)),"WINCOMBACNINH",IF(ISNUMBER(SEARCH($V$11,T2591)),"WINCOMPHUTHO",IF(ISNUMBER(SEARCH($V$12,T2591)),"WINCOMHATINH",IF(ISNUMBER(SEARCH($V$13,T2591)),"WINCOMTHAINGUYEN",IF(ISNUMBER(SEARCH($V$14,T2591)),"WINCOMKHANHHOA",IF(ISNUMBER(SEARCH($V$15,T2591)),"WINCOMHUNGYEN",IF(ISNUMBER(SEARCH($V$16,T2591)),"WINCOMNGHEAN",IF(ISNUMBER(SEARCH($V$17,T2591)),"WINCOMLAOCAI",IF(ISNUMBER(SEARCH($V$18,T2591)),"WINCOMVUNGTAU",IF(ISNUMBER(SEARCH($V$19,T2591)),"WINCOMBINHDUONG",IF(ISNUMBER(SEARCH($V$20,T2591)),"WINCOMKIENGIANG",IF(ISNUMBER(SEARCH($V$21,T2591)),"WINCOMHANAM",IF(ISNUMBER(SEARCH($V$22,T2591)),"WINCOMNAMDINH",IF(ISNUMBER(SEARCH($V$23,T2591)),"WINCOMLANGSON",IF(ISNUMBER(SEARCH($V$24,T2591)),"WINCOMTHANHHOA",IF(ISNUMBER(SEARCH($V$25,T2591)),"WINCOMYENBAI",IF(ISNUMBER(SEARCH($V$26,T2591)),"WINCOMTUYENQUANG",IF(ISNUMBER(SEARCH($V$27,T2591)),"WINCOMHUE",IF(ISNUMBER(SEARCH($V$28,T2591)),"WINCOMQUANGNAM",IF(ISNUMBER(SEARCH($V$29,T2591)),"WINCOMVINHPHUC",IF(ISNUMBER(SEARCH($V$30,T2591)),"WINCOMHAGIANG",IF(ISNUMBER(SEARCH($V$31,T2591)),"WINCOMNINHBINH",IF(ISNUMBER(SEARCH($V$32,T2591)),"WINCOMTRAVINH",IF(ISNUMBER(SEARCH($V$33,T2591)),"WINCOMCANTHO",IF(ISNUMBER(SEARCH($V$34,T2591)),"WINCOMBENTRE",IF(ISNUMBER(SEARCH($V$35,T2591)),"WINCOMCAMAU",IF(ISNUMBER(SEARCH($V$36,T2591)),"WINCOMANGIANG",IF(ISNUMBER(SEARCH($V$37,T2591)),"WINCOMNINHTHUAN",IF(ISNUMBER(SEARCH($V$38,T2591)),"WINCOMTHAIBINH",IF(ISNUMBER(SEARCH($V$39,T2591)),"WINCOMGIALAI",IF(ISNUMBER(SEARCH($V$40,T2591)),"WINCOMHOABINH",IF(ISNUMBER(SEARCH($V$41,T2591)),"WINCOMQUANGNGAI",IF(ISNUMBER(SEARCH($V$42,T2591)),"WINCOMBINHTHUAN",IF(ISNUMBER(SEARCH($V$43,T2591)),"WINCOMDAKLAK",IF(ISNUMBER(SEARCH($V$44,T2591)),"WINCOMSOCTRANG",IF(ISNUMBER(SEARCH($V$45,T2591)),"WINCOMSONLA",IF(ISNUMBER(SEARCH($V$46,T2591)),"WINCOMKONTUM",IF(ISNUMBER(SEARCH($V$47,T2591)),"WINCOMPHUYEN",IF(ISNUMBER(SEARCH($V$48,T2591)),"WINCOMQUANGTRI",IF(ISNUMBER(SEARCH($V$49,T2591)),"WINCOMBINHDINH",IF(ISNUMBER(SEARCH($V$50,T2591)),"WINCOMCAOBANG",IF(ISNUMBER(SEARCH($V$51,T2591)),"WINCOMQUANGBINH",IF(ISNUMBER(SEARCH($V$52,T2591)),"WINCOMLAMDONG",IF(ISNUMBER(SEARCH($V$53,T2591)),"WINCOMVINHLONG",IF(ISNUMBER(SEARCH($V$54,T2591)),"WINCOMDONGTHAP",IF(ISNUMBER(SEARCH($V$55,T2591)),"WINCOMTIENGIANG",IF(ISNUMBER(SEARCH($V$56,T2591)),"WINCOMQUANGNINH",0))))))))))))))))))))))))))))))))))))))))))))))))))))))</f>
        <v>WINCOMTHANHHOA</v>
      </c>
    </row>
    <row r="2592" spans="1:25" x14ac:dyDescent="0.2">
      <c r="A2592" t="s">
        <v>0</v>
      </c>
      <c r="B2592" t="s">
        <v>4098</v>
      </c>
      <c r="C2592" t="s">
        <v>31</v>
      </c>
      <c r="D2592" t="s">
        <v>20</v>
      </c>
      <c r="E2592" t="s">
        <v>4</v>
      </c>
      <c r="F2592" s="5">
        <f t="shared" si="161"/>
        <v>2</v>
      </c>
      <c r="G2592" s="2">
        <v>100364</v>
      </c>
      <c r="H2592" s="2">
        <v>110400.40000000001</v>
      </c>
      <c r="I2592" t="s">
        <v>5</v>
      </c>
      <c r="J2592" t="s">
        <v>21</v>
      </c>
      <c r="K2592" t="str">
        <f t="shared" si="162"/>
        <v>Giò tai lưỡi xào gói 250g</v>
      </c>
      <c r="L2592" s="8" t="str">
        <f>VLOOKUP(K2592,'[1]Mã Misa'!$B$2:$D$74,2,0)</f>
        <v>Giò Tai Lưỡi Xào 250g</v>
      </c>
      <c r="M2592" s="8" t="str">
        <f>VLOOKUP(L2592,'[1]Mã Misa'!$C$2:$D$74,2,0)</f>
        <v>GTLX250G</v>
      </c>
      <c r="N2592" s="2">
        <v>50182</v>
      </c>
      <c r="O2592" t="s">
        <v>4099</v>
      </c>
      <c r="P2592" s="8" t="str">
        <f t="shared" si="163"/>
        <v>0005517</v>
      </c>
      <c r="Q2592" s="8" t="e">
        <f t="array" ref="Q2592">IF(VLOOKUP(P2592,$AA$1:$AC$32,1,0)&lt;&gt;0,(P2592&amp;"A"),0)</f>
        <v>#N/A</v>
      </c>
      <c r="R2592" s="12">
        <v>44526</v>
      </c>
      <c r="S2592" t="s">
        <v>527</v>
      </c>
      <c r="T2592" s="8" t="str">
        <f t="shared" si="164"/>
        <v>VM+ THA Li</v>
      </c>
      <c r="U2592" t="s">
        <v>6129</v>
      </c>
      <c r="Y2592" t="str">
        <f t="array" ref="Y2592">IF(ISNUMBER(SEARCH($V$3,T2592)),"WINCOMHANOI",IF(ISNUMBER(SEARCH($V$4,T2592)),"WINCOMHOCHIMINH",IF(ISNUMBER(SEARCH($V$5,T2592)),"WINCOMDANANG",IF(ISNUMBER(SEARCH($V$6,T2592)),"WINCOMHAIDUONG",IF(ISNUMBER(SEARCH($V$7,T2592)),"WINCOMQUANGNINH",IF(ISNUMBER(SEARCH($V$8,T2592)),"WINCOMHAIPHONG",IF(ISNUMBER(SEARCH($V$9,T2592)),"WINCOMBACGIANG",IF(ISNUMBER(SEARCH($V$10,T2592)),"WINCOMBACNINH",IF(ISNUMBER(SEARCH($V$11,T2592)),"WINCOMPHUTHO",IF(ISNUMBER(SEARCH($V$12,T2592)),"WINCOMHATINH",IF(ISNUMBER(SEARCH($V$13,T2592)),"WINCOMTHAINGUYEN",IF(ISNUMBER(SEARCH($V$14,T2592)),"WINCOMKHANHHOA",IF(ISNUMBER(SEARCH($V$15,T2592)),"WINCOMHUNGYEN",IF(ISNUMBER(SEARCH($V$16,T2592)),"WINCOMNGHEAN",IF(ISNUMBER(SEARCH($V$17,T2592)),"WINCOMLAOCAI",IF(ISNUMBER(SEARCH($V$18,T2592)),"WINCOMVUNGTAU",IF(ISNUMBER(SEARCH($V$19,T2592)),"WINCOMBINHDUONG",IF(ISNUMBER(SEARCH($V$20,T2592)),"WINCOMKIENGIANG",IF(ISNUMBER(SEARCH($V$21,T2592)),"WINCOMHANAM",IF(ISNUMBER(SEARCH($V$22,T2592)),"WINCOMNAMDINH",IF(ISNUMBER(SEARCH($V$23,T2592)),"WINCOMLANGSON",IF(ISNUMBER(SEARCH($V$24,T2592)),"WINCOMTHANHHOA",IF(ISNUMBER(SEARCH($V$25,T2592)),"WINCOMYENBAI",IF(ISNUMBER(SEARCH($V$26,T2592)),"WINCOMTUYENQUANG",IF(ISNUMBER(SEARCH($V$27,T2592)),"WINCOMHUE",IF(ISNUMBER(SEARCH($V$28,T2592)),"WINCOMQUANGNAM",IF(ISNUMBER(SEARCH($V$29,T2592)),"WINCOMVINHPHUC",IF(ISNUMBER(SEARCH($V$30,T2592)),"WINCOMHAGIANG",IF(ISNUMBER(SEARCH($V$31,T2592)),"WINCOMNINHBINH",IF(ISNUMBER(SEARCH($V$32,T2592)),"WINCOMTRAVINH",IF(ISNUMBER(SEARCH($V$33,T2592)),"WINCOMCANTHO",IF(ISNUMBER(SEARCH($V$34,T2592)),"WINCOMBENTRE",IF(ISNUMBER(SEARCH($V$35,T2592)),"WINCOMCAMAU",IF(ISNUMBER(SEARCH($V$36,T2592)),"WINCOMANGIANG",IF(ISNUMBER(SEARCH($V$37,T2592)),"WINCOMNINHTHUAN",IF(ISNUMBER(SEARCH($V$38,T2592)),"WINCOMTHAIBINH",IF(ISNUMBER(SEARCH($V$39,T2592)),"WINCOMGIALAI",IF(ISNUMBER(SEARCH($V$40,T2592)),"WINCOMHOABINH",IF(ISNUMBER(SEARCH($V$41,T2592)),"WINCOMQUANGNGAI",IF(ISNUMBER(SEARCH($V$42,T2592)),"WINCOMBINHTHUAN",IF(ISNUMBER(SEARCH($V$43,T2592)),"WINCOMDAKLAK",IF(ISNUMBER(SEARCH($V$44,T2592)),"WINCOMSOCTRANG",IF(ISNUMBER(SEARCH($V$45,T2592)),"WINCOMSONLA",IF(ISNUMBER(SEARCH($V$46,T2592)),"WINCOMKONTUM",IF(ISNUMBER(SEARCH($V$47,T2592)),"WINCOMPHUYEN",IF(ISNUMBER(SEARCH($V$48,T2592)),"WINCOMQUANGTRI",IF(ISNUMBER(SEARCH($V$49,T2592)),"WINCOMBINHDINH",IF(ISNUMBER(SEARCH($V$50,T2592)),"WINCOMCAOBANG",IF(ISNUMBER(SEARCH($V$51,T2592)),"WINCOMQUANGBINH",IF(ISNUMBER(SEARCH($V$52,T2592)),"WINCOMLAMDONG",IF(ISNUMBER(SEARCH($V$53,T2592)),"WINCOMVINHLONG",IF(ISNUMBER(SEARCH($V$54,T2592)),"WINCOMDONGTHAP",IF(ISNUMBER(SEARCH($V$55,T2592)),"WINCOMTIENGIANG",IF(ISNUMBER(SEARCH($V$56,T2592)),"WINCOMQUANGNINH",0))))))))))))))))))))))))))))))))))))))))))))))))))))))</f>
        <v>WINCOMTHANHHOA</v>
      </c>
    </row>
    <row r="2593" spans="1:25" x14ac:dyDescent="0.2">
      <c r="A2593" t="s">
        <v>0</v>
      </c>
      <c r="B2593" t="s">
        <v>4100</v>
      </c>
      <c r="C2593" t="s">
        <v>2</v>
      </c>
      <c r="D2593" t="s">
        <v>3</v>
      </c>
      <c r="E2593" t="s">
        <v>4</v>
      </c>
      <c r="F2593" s="5">
        <f t="shared" si="161"/>
        <v>1</v>
      </c>
      <c r="G2593" s="2">
        <v>88846</v>
      </c>
      <c r="H2593" s="2">
        <v>97730.6</v>
      </c>
      <c r="I2593" t="s">
        <v>5</v>
      </c>
      <c r="J2593" t="s">
        <v>6</v>
      </c>
      <c r="K2593" t="str">
        <f t="shared" si="162"/>
        <v>Gà muối gói 500g</v>
      </c>
      <c r="L2593" s="8" t="str">
        <f>VLOOKUP(K2593,'[1]Mã Misa'!$B$2:$D$74,2,0)</f>
        <v>Gà muối 500g</v>
      </c>
      <c r="M2593" s="8" t="str">
        <f>VLOOKUP(L2593,'[1]Mã Misa'!$C$2:$D$74,2,0)</f>
        <v>GM500</v>
      </c>
      <c r="N2593" s="2">
        <v>88846</v>
      </c>
      <c r="O2593" t="s">
        <v>4101</v>
      </c>
      <c r="P2593" s="8" t="str">
        <f t="shared" si="163"/>
        <v>0011766</v>
      </c>
      <c r="Q2593" s="8" t="e">
        <f t="array" ref="Q2593">IF(VLOOKUP(P2593,$AA$1:$AC$32,1,0)&lt;&gt;0,(P2593&amp;"A"),0)</f>
        <v>#N/A</v>
      </c>
      <c r="R2593" s="12">
        <v>44526</v>
      </c>
      <c r="S2593" t="s">
        <v>4102</v>
      </c>
      <c r="T2593" s="8" t="str">
        <f t="shared" si="164"/>
        <v>VM+ QNH Tổ</v>
      </c>
      <c r="U2593" t="s">
        <v>7029</v>
      </c>
      <c r="Y2593" t="str">
        <f t="array" ref="Y2593">IF(ISNUMBER(SEARCH($V$3,T2593)),"WINCOMHANOI",IF(ISNUMBER(SEARCH($V$4,T2593)),"WINCOMHOCHIMINH",IF(ISNUMBER(SEARCH($V$5,T2593)),"WINCOMDANANG",IF(ISNUMBER(SEARCH($V$6,T2593)),"WINCOMHAIDUONG",IF(ISNUMBER(SEARCH($V$7,T2593)),"WINCOMQUANGNINH",IF(ISNUMBER(SEARCH($V$8,T2593)),"WINCOMHAIPHONG",IF(ISNUMBER(SEARCH($V$9,T2593)),"WINCOMBACGIANG",IF(ISNUMBER(SEARCH($V$10,T2593)),"WINCOMBACNINH",IF(ISNUMBER(SEARCH($V$11,T2593)),"WINCOMPHUTHO",IF(ISNUMBER(SEARCH($V$12,T2593)),"WINCOMHATINH",IF(ISNUMBER(SEARCH($V$13,T2593)),"WINCOMTHAINGUYEN",IF(ISNUMBER(SEARCH($V$14,T2593)),"WINCOMKHANHHOA",IF(ISNUMBER(SEARCH($V$15,T2593)),"WINCOMHUNGYEN",IF(ISNUMBER(SEARCH($V$16,T2593)),"WINCOMNGHEAN",IF(ISNUMBER(SEARCH($V$17,T2593)),"WINCOMLAOCAI",IF(ISNUMBER(SEARCH($V$18,T2593)),"WINCOMVUNGTAU",IF(ISNUMBER(SEARCH($V$19,T2593)),"WINCOMBINHDUONG",IF(ISNUMBER(SEARCH($V$20,T2593)),"WINCOMKIENGIANG",IF(ISNUMBER(SEARCH($V$21,T2593)),"WINCOMHANAM",IF(ISNUMBER(SEARCH($V$22,T2593)),"WINCOMNAMDINH",IF(ISNUMBER(SEARCH($V$23,T2593)),"WINCOMLANGSON",IF(ISNUMBER(SEARCH($V$24,T2593)),"WINCOMTHANHHOA",IF(ISNUMBER(SEARCH($V$25,T2593)),"WINCOMYENBAI",IF(ISNUMBER(SEARCH($V$26,T2593)),"WINCOMTUYENQUANG",IF(ISNUMBER(SEARCH($V$27,T2593)),"WINCOMHUE",IF(ISNUMBER(SEARCH($V$28,T2593)),"WINCOMQUANGNAM",IF(ISNUMBER(SEARCH($V$29,T2593)),"WINCOMVINHPHUC",IF(ISNUMBER(SEARCH($V$30,T2593)),"WINCOMHAGIANG",IF(ISNUMBER(SEARCH($V$31,T2593)),"WINCOMNINHBINH",IF(ISNUMBER(SEARCH($V$32,T2593)),"WINCOMTRAVINH",IF(ISNUMBER(SEARCH($V$33,T2593)),"WINCOMCANTHO",IF(ISNUMBER(SEARCH($V$34,T2593)),"WINCOMBENTRE",IF(ISNUMBER(SEARCH($V$35,T2593)),"WINCOMCAMAU",IF(ISNUMBER(SEARCH($V$36,T2593)),"WINCOMANGIANG",IF(ISNUMBER(SEARCH($V$37,T2593)),"WINCOMNINHTHUAN",IF(ISNUMBER(SEARCH($V$38,T2593)),"WINCOMTHAIBINH",IF(ISNUMBER(SEARCH($V$39,T2593)),"WINCOMGIALAI",IF(ISNUMBER(SEARCH($V$40,T2593)),"WINCOMHOABINH",IF(ISNUMBER(SEARCH($V$41,T2593)),"WINCOMQUANGNGAI",IF(ISNUMBER(SEARCH($V$42,T2593)),"WINCOMBINHTHUAN",IF(ISNUMBER(SEARCH($V$43,T2593)),"WINCOMDAKLAK",IF(ISNUMBER(SEARCH($V$44,T2593)),"WINCOMSOCTRANG",IF(ISNUMBER(SEARCH($V$45,T2593)),"WINCOMSONLA",IF(ISNUMBER(SEARCH($V$46,T2593)),"WINCOMKONTUM",IF(ISNUMBER(SEARCH($V$47,T2593)),"WINCOMPHUYEN",IF(ISNUMBER(SEARCH($V$48,T2593)),"WINCOMQUANGTRI",IF(ISNUMBER(SEARCH($V$49,T2593)),"WINCOMBINHDINH",IF(ISNUMBER(SEARCH($V$50,T2593)),"WINCOMCAOBANG",IF(ISNUMBER(SEARCH($V$51,T2593)),"WINCOMQUANGBINH",IF(ISNUMBER(SEARCH($V$52,T2593)),"WINCOMLAMDONG",IF(ISNUMBER(SEARCH($V$53,T2593)),"WINCOMVINHLONG",IF(ISNUMBER(SEARCH($V$54,T2593)),"WINCOMDONGTHAP",IF(ISNUMBER(SEARCH($V$55,T2593)),"WINCOMTIENGIANG",IF(ISNUMBER(SEARCH($V$56,T2593)),"WINCOMQUANGNINH",0))))))))))))))))))))))))))))))))))))))))))))))))))))))</f>
        <v>WINCOMQUANGNINH</v>
      </c>
    </row>
    <row r="2594" spans="1:25" x14ac:dyDescent="0.2">
      <c r="A2594" t="s">
        <v>0</v>
      </c>
      <c r="B2594" t="s">
        <v>4103</v>
      </c>
      <c r="C2594" t="s">
        <v>2</v>
      </c>
      <c r="D2594" t="s">
        <v>20</v>
      </c>
      <c r="E2594" t="s">
        <v>4</v>
      </c>
      <c r="F2594" s="5">
        <f t="shared" si="161"/>
        <v>5</v>
      </c>
      <c r="G2594" s="2">
        <v>250910</v>
      </c>
      <c r="H2594" s="2">
        <v>276001</v>
      </c>
      <c r="I2594" t="s">
        <v>5</v>
      </c>
      <c r="J2594" t="s">
        <v>21</v>
      </c>
      <c r="K2594" t="str">
        <f t="shared" si="162"/>
        <v>Giò tai lưỡi xào gói 250g</v>
      </c>
      <c r="L2594" s="8" t="str">
        <f>VLOOKUP(K2594,'[1]Mã Misa'!$B$2:$D$74,2,0)</f>
        <v>Giò Tai Lưỡi Xào 250g</v>
      </c>
      <c r="M2594" s="8" t="str">
        <f>VLOOKUP(L2594,'[1]Mã Misa'!$C$2:$D$74,2,0)</f>
        <v>GTLX250G</v>
      </c>
      <c r="N2594" s="2">
        <v>50182</v>
      </c>
      <c r="O2594" t="s">
        <v>4104</v>
      </c>
      <c r="P2594" s="8" t="str">
        <f t="shared" si="163"/>
        <v>0147502</v>
      </c>
      <c r="Q2594" s="8" t="e">
        <f t="array" ref="Q2594">IF(VLOOKUP(P2594,$AA$1:$AC$32,1,0)&lt;&gt;0,(P2594&amp;"A"),0)</f>
        <v>#N/A</v>
      </c>
      <c r="R2594" s="12">
        <v>44526</v>
      </c>
      <c r="S2594" t="s">
        <v>1256</v>
      </c>
      <c r="T2594" s="8" t="str">
        <f t="shared" si="164"/>
        <v xml:space="preserve">VM HNI Lê </v>
      </c>
      <c r="U2594" t="s">
        <v>6343</v>
      </c>
      <c r="Y2594" t="str">
        <f t="array" ref="Y2594">IF(ISNUMBER(SEARCH($V$3,T2594)),"WINCOMHANOI",IF(ISNUMBER(SEARCH($V$4,T2594)),"WINCOMHOCHIMINH",IF(ISNUMBER(SEARCH($V$5,T2594)),"WINCOMDANANG",IF(ISNUMBER(SEARCH($V$6,T2594)),"WINCOMHAIDUONG",IF(ISNUMBER(SEARCH($V$7,T2594)),"WINCOMQUANGNINH",IF(ISNUMBER(SEARCH($V$8,T2594)),"WINCOMHAIPHONG",IF(ISNUMBER(SEARCH($V$9,T2594)),"WINCOMBACGIANG",IF(ISNUMBER(SEARCH($V$10,T2594)),"WINCOMBACNINH",IF(ISNUMBER(SEARCH($V$11,T2594)),"WINCOMPHUTHO",IF(ISNUMBER(SEARCH($V$12,T2594)),"WINCOMHATINH",IF(ISNUMBER(SEARCH($V$13,T2594)),"WINCOMTHAINGUYEN",IF(ISNUMBER(SEARCH($V$14,T2594)),"WINCOMKHANHHOA",IF(ISNUMBER(SEARCH($V$15,T2594)),"WINCOMHUNGYEN",IF(ISNUMBER(SEARCH($V$16,T2594)),"WINCOMNGHEAN",IF(ISNUMBER(SEARCH($V$17,T2594)),"WINCOMLAOCAI",IF(ISNUMBER(SEARCH($V$18,T2594)),"WINCOMVUNGTAU",IF(ISNUMBER(SEARCH($V$19,T2594)),"WINCOMBINHDUONG",IF(ISNUMBER(SEARCH($V$20,T2594)),"WINCOMKIENGIANG",IF(ISNUMBER(SEARCH($V$21,T2594)),"WINCOMHANAM",IF(ISNUMBER(SEARCH($V$22,T2594)),"WINCOMNAMDINH",IF(ISNUMBER(SEARCH($V$23,T2594)),"WINCOMLANGSON",IF(ISNUMBER(SEARCH($V$24,T2594)),"WINCOMTHANHHOA",IF(ISNUMBER(SEARCH($V$25,T2594)),"WINCOMYENBAI",IF(ISNUMBER(SEARCH($V$26,T2594)),"WINCOMTUYENQUANG",IF(ISNUMBER(SEARCH($V$27,T2594)),"WINCOMHUE",IF(ISNUMBER(SEARCH($V$28,T2594)),"WINCOMQUANGNAM",IF(ISNUMBER(SEARCH($V$29,T2594)),"WINCOMVINHPHUC",IF(ISNUMBER(SEARCH($V$30,T2594)),"WINCOMHAGIANG",IF(ISNUMBER(SEARCH($V$31,T2594)),"WINCOMNINHBINH",IF(ISNUMBER(SEARCH($V$32,T2594)),"WINCOMTRAVINH",IF(ISNUMBER(SEARCH($V$33,T2594)),"WINCOMCANTHO",IF(ISNUMBER(SEARCH($V$34,T2594)),"WINCOMBENTRE",IF(ISNUMBER(SEARCH($V$35,T2594)),"WINCOMCAMAU",IF(ISNUMBER(SEARCH($V$36,T2594)),"WINCOMANGIANG",IF(ISNUMBER(SEARCH($V$37,T2594)),"WINCOMNINHTHUAN",IF(ISNUMBER(SEARCH($V$38,T2594)),"WINCOMTHAIBINH",IF(ISNUMBER(SEARCH($V$39,T2594)),"WINCOMGIALAI",IF(ISNUMBER(SEARCH($V$40,T2594)),"WINCOMHOABINH",IF(ISNUMBER(SEARCH($V$41,T2594)),"WINCOMQUANGNGAI",IF(ISNUMBER(SEARCH($V$42,T2594)),"WINCOMBINHTHUAN",IF(ISNUMBER(SEARCH($V$43,T2594)),"WINCOMDAKLAK",IF(ISNUMBER(SEARCH($V$44,T2594)),"WINCOMSOCTRANG",IF(ISNUMBER(SEARCH($V$45,T2594)),"WINCOMSONLA",IF(ISNUMBER(SEARCH($V$46,T2594)),"WINCOMKONTUM",IF(ISNUMBER(SEARCH($V$47,T2594)),"WINCOMPHUYEN",IF(ISNUMBER(SEARCH($V$48,T2594)),"WINCOMQUANGTRI",IF(ISNUMBER(SEARCH($V$49,T2594)),"WINCOMBINHDINH",IF(ISNUMBER(SEARCH($V$50,T2594)),"WINCOMCAOBANG",IF(ISNUMBER(SEARCH($V$51,T2594)),"WINCOMQUANGBINH",IF(ISNUMBER(SEARCH($V$52,T2594)),"WINCOMLAMDONG",IF(ISNUMBER(SEARCH($V$53,T2594)),"WINCOMVINHLONG",IF(ISNUMBER(SEARCH($V$54,T2594)),"WINCOMDONGTHAP",IF(ISNUMBER(SEARCH($V$55,T2594)),"WINCOMTIENGIANG",IF(ISNUMBER(SEARCH($V$56,T2594)),"WINCOMQUANGNINH",0))))))))))))))))))))))))))))))))))))))))))))))))))))))</f>
        <v>WINCOMHANOI</v>
      </c>
    </row>
    <row r="2595" spans="1:25" x14ac:dyDescent="0.2">
      <c r="A2595" t="s">
        <v>0</v>
      </c>
      <c r="B2595" t="s">
        <v>4103</v>
      </c>
      <c r="C2595" t="s">
        <v>31</v>
      </c>
      <c r="D2595" t="s">
        <v>45</v>
      </c>
      <c r="E2595" t="s">
        <v>4</v>
      </c>
      <c r="F2595" s="5">
        <f t="shared" si="161"/>
        <v>1</v>
      </c>
      <c r="G2595" s="2">
        <v>87787</v>
      </c>
      <c r="H2595" s="2">
        <v>96565.700000000012</v>
      </c>
      <c r="I2595" t="s">
        <v>5</v>
      </c>
      <c r="J2595" t="s">
        <v>46</v>
      </c>
      <c r="K2595" t="str">
        <f t="shared" si="162"/>
        <v>Bắp bò muối gói 200g</v>
      </c>
      <c r="L2595" s="8" t="str">
        <f>VLOOKUP(K2595,'[1]Mã Misa'!$B$2:$D$74,2,0)</f>
        <v>Bắp bò muối 200g</v>
      </c>
      <c r="M2595" s="8" t="str">
        <f>VLOOKUP(L2595,'[1]Mã Misa'!$C$2:$D$74,2,0)</f>
        <v>BBM200</v>
      </c>
      <c r="N2595" s="2">
        <v>87787</v>
      </c>
      <c r="O2595" t="s">
        <v>4104</v>
      </c>
      <c r="P2595" s="8" t="str">
        <f t="shared" si="163"/>
        <v>0147502</v>
      </c>
      <c r="Q2595" s="8" t="e">
        <f t="array" ref="Q2595">IF(VLOOKUP(P2595,$AA$1:$AC$32,1,0)&lt;&gt;0,(P2595&amp;"A"),0)</f>
        <v>#N/A</v>
      </c>
      <c r="R2595" s="12">
        <v>44526</v>
      </c>
      <c r="S2595" t="s">
        <v>1256</v>
      </c>
      <c r="T2595" s="8" t="str">
        <f t="shared" si="164"/>
        <v xml:space="preserve">VM HNI Lê </v>
      </c>
      <c r="U2595" t="s">
        <v>6343</v>
      </c>
      <c r="Y2595" t="str">
        <f t="array" ref="Y2595">IF(ISNUMBER(SEARCH($V$3,T2595)),"WINCOMHANOI",IF(ISNUMBER(SEARCH($V$4,T2595)),"WINCOMHOCHIMINH",IF(ISNUMBER(SEARCH($V$5,T2595)),"WINCOMDANANG",IF(ISNUMBER(SEARCH($V$6,T2595)),"WINCOMHAIDUONG",IF(ISNUMBER(SEARCH($V$7,T2595)),"WINCOMQUANGNINH",IF(ISNUMBER(SEARCH($V$8,T2595)),"WINCOMHAIPHONG",IF(ISNUMBER(SEARCH($V$9,T2595)),"WINCOMBACGIANG",IF(ISNUMBER(SEARCH($V$10,T2595)),"WINCOMBACNINH",IF(ISNUMBER(SEARCH($V$11,T2595)),"WINCOMPHUTHO",IF(ISNUMBER(SEARCH($V$12,T2595)),"WINCOMHATINH",IF(ISNUMBER(SEARCH($V$13,T2595)),"WINCOMTHAINGUYEN",IF(ISNUMBER(SEARCH($V$14,T2595)),"WINCOMKHANHHOA",IF(ISNUMBER(SEARCH($V$15,T2595)),"WINCOMHUNGYEN",IF(ISNUMBER(SEARCH($V$16,T2595)),"WINCOMNGHEAN",IF(ISNUMBER(SEARCH($V$17,T2595)),"WINCOMLAOCAI",IF(ISNUMBER(SEARCH($V$18,T2595)),"WINCOMVUNGTAU",IF(ISNUMBER(SEARCH($V$19,T2595)),"WINCOMBINHDUONG",IF(ISNUMBER(SEARCH($V$20,T2595)),"WINCOMKIENGIANG",IF(ISNUMBER(SEARCH($V$21,T2595)),"WINCOMHANAM",IF(ISNUMBER(SEARCH($V$22,T2595)),"WINCOMNAMDINH",IF(ISNUMBER(SEARCH($V$23,T2595)),"WINCOMLANGSON",IF(ISNUMBER(SEARCH($V$24,T2595)),"WINCOMTHANHHOA",IF(ISNUMBER(SEARCH($V$25,T2595)),"WINCOMYENBAI",IF(ISNUMBER(SEARCH($V$26,T2595)),"WINCOMTUYENQUANG",IF(ISNUMBER(SEARCH($V$27,T2595)),"WINCOMHUE",IF(ISNUMBER(SEARCH($V$28,T2595)),"WINCOMQUANGNAM",IF(ISNUMBER(SEARCH($V$29,T2595)),"WINCOMVINHPHUC",IF(ISNUMBER(SEARCH($V$30,T2595)),"WINCOMHAGIANG",IF(ISNUMBER(SEARCH($V$31,T2595)),"WINCOMNINHBINH",IF(ISNUMBER(SEARCH($V$32,T2595)),"WINCOMTRAVINH",IF(ISNUMBER(SEARCH($V$33,T2595)),"WINCOMCANTHO",IF(ISNUMBER(SEARCH($V$34,T2595)),"WINCOMBENTRE",IF(ISNUMBER(SEARCH($V$35,T2595)),"WINCOMCAMAU",IF(ISNUMBER(SEARCH($V$36,T2595)),"WINCOMANGIANG",IF(ISNUMBER(SEARCH($V$37,T2595)),"WINCOMNINHTHUAN",IF(ISNUMBER(SEARCH($V$38,T2595)),"WINCOMTHAIBINH",IF(ISNUMBER(SEARCH($V$39,T2595)),"WINCOMGIALAI",IF(ISNUMBER(SEARCH($V$40,T2595)),"WINCOMHOABINH",IF(ISNUMBER(SEARCH($V$41,T2595)),"WINCOMQUANGNGAI",IF(ISNUMBER(SEARCH($V$42,T2595)),"WINCOMBINHTHUAN",IF(ISNUMBER(SEARCH($V$43,T2595)),"WINCOMDAKLAK",IF(ISNUMBER(SEARCH($V$44,T2595)),"WINCOMSOCTRANG",IF(ISNUMBER(SEARCH($V$45,T2595)),"WINCOMSONLA",IF(ISNUMBER(SEARCH($V$46,T2595)),"WINCOMKONTUM",IF(ISNUMBER(SEARCH($V$47,T2595)),"WINCOMPHUYEN",IF(ISNUMBER(SEARCH($V$48,T2595)),"WINCOMQUANGTRI",IF(ISNUMBER(SEARCH($V$49,T2595)),"WINCOMBINHDINH",IF(ISNUMBER(SEARCH($V$50,T2595)),"WINCOMCAOBANG",IF(ISNUMBER(SEARCH($V$51,T2595)),"WINCOMQUANGBINH",IF(ISNUMBER(SEARCH($V$52,T2595)),"WINCOMLAMDONG",IF(ISNUMBER(SEARCH($V$53,T2595)),"WINCOMVINHLONG",IF(ISNUMBER(SEARCH($V$54,T2595)),"WINCOMDONGTHAP",IF(ISNUMBER(SEARCH($V$55,T2595)),"WINCOMTIENGIANG",IF(ISNUMBER(SEARCH($V$56,T2595)),"WINCOMQUANGNINH",0))))))))))))))))))))))))))))))))))))))))))))))))))))))</f>
        <v>WINCOMHANOI</v>
      </c>
    </row>
    <row r="2596" spans="1:25" x14ac:dyDescent="0.2">
      <c r="A2596" t="s">
        <v>0</v>
      </c>
      <c r="B2596" t="s">
        <v>4103</v>
      </c>
      <c r="C2596" t="s">
        <v>34</v>
      </c>
      <c r="D2596" t="s">
        <v>39</v>
      </c>
      <c r="E2596" t="s">
        <v>4</v>
      </c>
      <c r="F2596" s="5">
        <f t="shared" si="161"/>
        <v>5</v>
      </c>
      <c r="G2596" s="2">
        <v>230000</v>
      </c>
      <c r="H2596" s="2">
        <v>253000.00000000003</v>
      </c>
      <c r="I2596" t="s">
        <v>5</v>
      </c>
      <c r="J2596" t="s">
        <v>40</v>
      </c>
      <c r="K2596" t="str">
        <f t="shared" si="162"/>
        <v>Mộc nấm hương gói 250g</v>
      </c>
      <c r="L2596" s="8" t="str">
        <f>VLOOKUP(K2596,'[1]Mã Misa'!$B$2:$D$74,2,0)</f>
        <v>Mộc Nấm Hương 250g</v>
      </c>
      <c r="M2596" s="8" t="str">
        <f>VLOOKUP(L2596,'[1]Mã Misa'!$C$2:$D$74,2,0)</f>
        <v>MNH250</v>
      </c>
      <c r="N2596" s="2">
        <v>46000</v>
      </c>
      <c r="O2596" t="s">
        <v>4104</v>
      </c>
      <c r="P2596" s="8" t="str">
        <f t="shared" si="163"/>
        <v>0147502</v>
      </c>
      <c r="Q2596" s="8" t="e">
        <f t="array" ref="Q2596">IF(VLOOKUP(P2596,$AA$1:$AC$32,1,0)&lt;&gt;0,(P2596&amp;"A"),0)</f>
        <v>#N/A</v>
      </c>
      <c r="R2596" s="12">
        <v>44526</v>
      </c>
      <c r="S2596" t="s">
        <v>1256</v>
      </c>
      <c r="T2596" s="8" t="str">
        <f t="shared" si="164"/>
        <v xml:space="preserve">VM HNI Lê </v>
      </c>
      <c r="U2596" t="s">
        <v>6343</v>
      </c>
      <c r="Y2596" t="str">
        <f t="array" ref="Y2596">IF(ISNUMBER(SEARCH($V$3,T2596)),"WINCOMHANOI",IF(ISNUMBER(SEARCH($V$4,T2596)),"WINCOMHOCHIMINH",IF(ISNUMBER(SEARCH($V$5,T2596)),"WINCOMDANANG",IF(ISNUMBER(SEARCH($V$6,T2596)),"WINCOMHAIDUONG",IF(ISNUMBER(SEARCH($V$7,T2596)),"WINCOMQUANGNINH",IF(ISNUMBER(SEARCH($V$8,T2596)),"WINCOMHAIPHONG",IF(ISNUMBER(SEARCH($V$9,T2596)),"WINCOMBACGIANG",IF(ISNUMBER(SEARCH($V$10,T2596)),"WINCOMBACNINH",IF(ISNUMBER(SEARCH($V$11,T2596)),"WINCOMPHUTHO",IF(ISNUMBER(SEARCH($V$12,T2596)),"WINCOMHATINH",IF(ISNUMBER(SEARCH($V$13,T2596)),"WINCOMTHAINGUYEN",IF(ISNUMBER(SEARCH($V$14,T2596)),"WINCOMKHANHHOA",IF(ISNUMBER(SEARCH($V$15,T2596)),"WINCOMHUNGYEN",IF(ISNUMBER(SEARCH($V$16,T2596)),"WINCOMNGHEAN",IF(ISNUMBER(SEARCH($V$17,T2596)),"WINCOMLAOCAI",IF(ISNUMBER(SEARCH($V$18,T2596)),"WINCOMVUNGTAU",IF(ISNUMBER(SEARCH($V$19,T2596)),"WINCOMBINHDUONG",IF(ISNUMBER(SEARCH($V$20,T2596)),"WINCOMKIENGIANG",IF(ISNUMBER(SEARCH($V$21,T2596)),"WINCOMHANAM",IF(ISNUMBER(SEARCH($V$22,T2596)),"WINCOMNAMDINH",IF(ISNUMBER(SEARCH($V$23,T2596)),"WINCOMLANGSON",IF(ISNUMBER(SEARCH($V$24,T2596)),"WINCOMTHANHHOA",IF(ISNUMBER(SEARCH($V$25,T2596)),"WINCOMYENBAI",IF(ISNUMBER(SEARCH($V$26,T2596)),"WINCOMTUYENQUANG",IF(ISNUMBER(SEARCH($V$27,T2596)),"WINCOMHUE",IF(ISNUMBER(SEARCH($V$28,T2596)),"WINCOMQUANGNAM",IF(ISNUMBER(SEARCH($V$29,T2596)),"WINCOMVINHPHUC",IF(ISNUMBER(SEARCH($V$30,T2596)),"WINCOMHAGIANG",IF(ISNUMBER(SEARCH($V$31,T2596)),"WINCOMNINHBINH",IF(ISNUMBER(SEARCH($V$32,T2596)),"WINCOMTRAVINH",IF(ISNUMBER(SEARCH($V$33,T2596)),"WINCOMCANTHO",IF(ISNUMBER(SEARCH($V$34,T2596)),"WINCOMBENTRE",IF(ISNUMBER(SEARCH($V$35,T2596)),"WINCOMCAMAU",IF(ISNUMBER(SEARCH($V$36,T2596)),"WINCOMANGIANG",IF(ISNUMBER(SEARCH($V$37,T2596)),"WINCOMNINHTHUAN",IF(ISNUMBER(SEARCH($V$38,T2596)),"WINCOMTHAIBINH",IF(ISNUMBER(SEARCH($V$39,T2596)),"WINCOMGIALAI",IF(ISNUMBER(SEARCH($V$40,T2596)),"WINCOMHOABINH",IF(ISNUMBER(SEARCH($V$41,T2596)),"WINCOMQUANGNGAI",IF(ISNUMBER(SEARCH($V$42,T2596)),"WINCOMBINHTHUAN",IF(ISNUMBER(SEARCH($V$43,T2596)),"WINCOMDAKLAK",IF(ISNUMBER(SEARCH($V$44,T2596)),"WINCOMSOCTRANG",IF(ISNUMBER(SEARCH($V$45,T2596)),"WINCOMSONLA",IF(ISNUMBER(SEARCH($V$46,T2596)),"WINCOMKONTUM",IF(ISNUMBER(SEARCH($V$47,T2596)),"WINCOMPHUYEN",IF(ISNUMBER(SEARCH($V$48,T2596)),"WINCOMQUANGTRI",IF(ISNUMBER(SEARCH($V$49,T2596)),"WINCOMBINHDINH",IF(ISNUMBER(SEARCH($V$50,T2596)),"WINCOMCAOBANG",IF(ISNUMBER(SEARCH($V$51,T2596)),"WINCOMQUANGBINH",IF(ISNUMBER(SEARCH($V$52,T2596)),"WINCOMLAMDONG",IF(ISNUMBER(SEARCH($V$53,T2596)),"WINCOMVINHLONG",IF(ISNUMBER(SEARCH($V$54,T2596)),"WINCOMDONGTHAP",IF(ISNUMBER(SEARCH($V$55,T2596)),"WINCOMTIENGIANG",IF(ISNUMBER(SEARCH($V$56,T2596)),"WINCOMQUANGNINH",0))))))))))))))))))))))))))))))))))))))))))))))))))))))</f>
        <v>WINCOMHANOI</v>
      </c>
    </row>
    <row r="2597" spans="1:25" x14ac:dyDescent="0.2">
      <c r="A2597" t="s">
        <v>0</v>
      </c>
      <c r="B2597" t="s">
        <v>4103</v>
      </c>
      <c r="C2597" t="s">
        <v>37</v>
      </c>
      <c r="D2597" t="s">
        <v>3</v>
      </c>
      <c r="E2597" t="s">
        <v>4</v>
      </c>
      <c r="F2597" s="5">
        <f t="shared" si="161"/>
        <v>1</v>
      </c>
      <c r="G2597" s="2">
        <v>88846</v>
      </c>
      <c r="H2597" s="2">
        <v>97730.6</v>
      </c>
      <c r="I2597" t="s">
        <v>5</v>
      </c>
      <c r="J2597" t="s">
        <v>6</v>
      </c>
      <c r="K2597" t="str">
        <f t="shared" si="162"/>
        <v>Gà muối gói 500g</v>
      </c>
      <c r="L2597" s="8" t="str">
        <f>VLOOKUP(K2597,'[1]Mã Misa'!$B$2:$D$74,2,0)</f>
        <v>Gà muối 500g</v>
      </c>
      <c r="M2597" s="8" t="str">
        <f>VLOOKUP(L2597,'[1]Mã Misa'!$C$2:$D$74,2,0)</f>
        <v>GM500</v>
      </c>
      <c r="N2597" s="2">
        <v>88846</v>
      </c>
      <c r="O2597" t="s">
        <v>4104</v>
      </c>
      <c r="P2597" s="8" t="str">
        <f t="shared" si="163"/>
        <v>0147502</v>
      </c>
      <c r="Q2597" s="8" t="e">
        <f t="array" ref="Q2597">IF(VLOOKUP(P2597,$AA$1:$AC$32,1,0)&lt;&gt;0,(P2597&amp;"A"),0)</f>
        <v>#N/A</v>
      </c>
      <c r="R2597" s="12">
        <v>44526</v>
      </c>
      <c r="S2597" t="s">
        <v>1256</v>
      </c>
      <c r="T2597" s="8" t="str">
        <f t="shared" si="164"/>
        <v xml:space="preserve">VM HNI Lê </v>
      </c>
      <c r="U2597" t="s">
        <v>6343</v>
      </c>
      <c r="Y2597" t="str">
        <f t="array" ref="Y2597">IF(ISNUMBER(SEARCH($V$3,T2597)),"WINCOMHANOI",IF(ISNUMBER(SEARCH($V$4,T2597)),"WINCOMHOCHIMINH",IF(ISNUMBER(SEARCH($V$5,T2597)),"WINCOMDANANG",IF(ISNUMBER(SEARCH($V$6,T2597)),"WINCOMHAIDUONG",IF(ISNUMBER(SEARCH($V$7,T2597)),"WINCOMQUANGNINH",IF(ISNUMBER(SEARCH($V$8,T2597)),"WINCOMHAIPHONG",IF(ISNUMBER(SEARCH($V$9,T2597)),"WINCOMBACGIANG",IF(ISNUMBER(SEARCH($V$10,T2597)),"WINCOMBACNINH",IF(ISNUMBER(SEARCH($V$11,T2597)),"WINCOMPHUTHO",IF(ISNUMBER(SEARCH($V$12,T2597)),"WINCOMHATINH",IF(ISNUMBER(SEARCH($V$13,T2597)),"WINCOMTHAINGUYEN",IF(ISNUMBER(SEARCH($V$14,T2597)),"WINCOMKHANHHOA",IF(ISNUMBER(SEARCH($V$15,T2597)),"WINCOMHUNGYEN",IF(ISNUMBER(SEARCH($V$16,T2597)),"WINCOMNGHEAN",IF(ISNUMBER(SEARCH($V$17,T2597)),"WINCOMLAOCAI",IF(ISNUMBER(SEARCH($V$18,T2597)),"WINCOMVUNGTAU",IF(ISNUMBER(SEARCH($V$19,T2597)),"WINCOMBINHDUONG",IF(ISNUMBER(SEARCH($V$20,T2597)),"WINCOMKIENGIANG",IF(ISNUMBER(SEARCH($V$21,T2597)),"WINCOMHANAM",IF(ISNUMBER(SEARCH($V$22,T2597)),"WINCOMNAMDINH",IF(ISNUMBER(SEARCH($V$23,T2597)),"WINCOMLANGSON",IF(ISNUMBER(SEARCH($V$24,T2597)),"WINCOMTHANHHOA",IF(ISNUMBER(SEARCH($V$25,T2597)),"WINCOMYENBAI",IF(ISNUMBER(SEARCH($V$26,T2597)),"WINCOMTUYENQUANG",IF(ISNUMBER(SEARCH($V$27,T2597)),"WINCOMHUE",IF(ISNUMBER(SEARCH($V$28,T2597)),"WINCOMQUANGNAM",IF(ISNUMBER(SEARCH($V$29,T2597)),"WINCOMVINHPHUC",IF(ISNUMBER(SEARCH($V$30,T2597)),"WINCOMHAGIANG",IF(ISNUMBER(SEARCH($V$31,T2597)),"WINCOMNINHBINH",IF(ISNUMBER(SEARCH($V$32,T2597)),"WINCOMTRAVINH",IF(ISNUMBER(SEARCH($V$33,T2597)),"WINCOMCANTHO",IF(ISNUMBER(SEARCH($V$34,T2597)),"WINCOMBENTRE",IF(ISNUMBER(SEARCH($V$35,T2597)),"WINCOMCAMAU",IF(ISNUMBER(SEARCH($V$36,T2597)),"WINCOMANGIANG",IF(ISNUMBER(SEARCH($V$37,T2597)),"WINCOMNINHTHUAN",IF(ISNUMBER(SEARCH($V$38,T2597)),"WINCOMTHAIBINH",IF(ISNUMBER(SEARCH($V$39,T2597)),"WINCOMGIALAI",IF(ISNUMBER(SEARCH($V$40,T2597)),"WINCOMHOABINH",IF(ISNUMBER(SEARCH($V$41,T2597)),"WINCOMQUANGNGAI",IF(ISNUMBER(SEARCH($V$42,T2597)),"WINCOMBINHTHUAN",IF(ISNUMBER(SEARCH($V$43,T2597)),"WINCOMDAKLAK",IF(ISNUMBER(SEARCH($V$44,T2597)),"WINCOMSOCTRANG",IF(ISNUMBER(SEARCH($V$45,T2597)),"WINCOMSONLA",IF(ISNUMBER(SEARCH($V$46,T2597)),"WINCOMKONTUM",IF(ISNUMBER(SEARCH($V$47,T2597)),"WINCOMPHUYEN",IF(ISNUMBER(SEARCH($V$48,T2597)),"WINCOMQUANGTRI",IF(ISNUMBER(SEARCH($V$49,T2597)),"WINCOMBINHDINH",IF(ISNUMBER(SEARCH($V$50,T2597)),"WINCOMCAOBANG",IF(ISNUMBER(SEARCH($V$51,T2597)),"WINCOMQUANGBINH",IF(ISNUMBER(SEARCH($V$52,T2597)),"WINCOMLAMDONG",IF(ISNUMBER(SEARCH($V$53,T2597)),"WINCOMVINHLONG",IF(ISNUMBER(SEARCH($V$54,T2597)),"WINCOMDONGTHAP",IF(ISNUMBER(SEARCH($V$55,T2597)),"WINCOMTIENGIANG",IF(ISNUMBER(SEARCH($V$56,T2597)),"WINCOMQUANGNINH",0))))))))))))))))))))))))))))))))))))))))))))))))))))))</f>
        <v>WINCOMHANOI</v>
      </c>
    </row>
    <row r="2598" spans="1:25" x14ac:dyDescent="0.2">
      <c r="A2598" t="s">
        <v>0</v>
      </c>
      <c r="B2598" t="s">
        <v>4105</v>
      </c>
      <c r="C2598" t="s">
        <v>2</v>
      </c>
      <c r="D2598" t="s">
        <v>10</v>
      </c>
      <c r="E2598" t="s">
        <v>4</v>
      </c>
      <c r="F2598" s="5">
        <f t="shared" si="161"/>
        <v>1</v>
      </c>
      <c r="G2598" s="2">
        <v>61050</v>
      </c>
      <c r="H2598" s="2">
        <v>67155</v>
      </c>
      <c r="I2598" t="s">
        <v>5</v>
      </c>
      <c r="J2598" t="s">
        <v>11</v>
      </c>
      <c r="K2598" t="str">
        <f t="shared" si="162"/>
        <v>_Giò sụn gà 250g</v>
      </c>
      <c r="L2598" s="8" t="str">
        <f>VLOOKUP(K2598,'[1]Mã Misa'!$B$2:$D$74,2,0)</f>
        <v>Giò sụn gà 250g</v>
      </c>
      <c r="M2598" s="8" t="str">
        <f>VLOOKUP(L2598,'[1]Mã Misa'!$C$2:$D$74,2,0)</f>
        <v>GSG250</v>
      </c>
      <c r="N2598" s="2">
        <v>61050</v>
      </c>
      <c r="O2598" t="s">
        <v>4106</v>
      </c>
      <c r="P2598" s="8" t="str">
        <f t="shared" si="163"/>
        <v>0001836</v>
      </c>
      <c r="Q2598" s="8" t="e">
        <f t="array" ref="Q2598">IF(VLOOKUP(P2598,$AA$1:$AC$32,1,0)&lt;&gt;0,(P2598&amp;"A"),0)</f>
        <v>#N/A</v>
      </c>
      <c r="R2598" s="12">
        <v>44526</v>
      </c>
      <c r="S2598" t="s">
        <v>4107</v>
      </c>
      <c r="T2598" s="8" t="str">
        <f t="shared" si="164"/>
        <v>VM+ LSN 54</v>
      </c>
      <c r="U2598" t="s">
        <v>7030</v>
      </c>
      <c r="Y2598" t="str">
        <f t="array" ref="Y2598">IF(ISNUMBER(SEARCH($V$3,T2598)),"WINCOMHANOI",IF(ISNUMBER(SEARCH($V$4,T2598)),"WINCOMHOCHIMINH",IF(ISNUMBER(SEARCH($V$5,T2598)),"WINCOMDANANG",IF(ISNUMBER(SEARCH($V$6,T2598)),"WINCOMHAIDUONG",IF(ISNUMBER(SEARCH($V$7,T2598)),"WINCOMQUANGNINH",IF(ISNUMBER(SEARCH($V$8,T2598)),"WINCOMHAIPHONG",IF(ISNUMBER(SEARCH($V$9,T2598)),"WINCOMBACGIANG",IF(ISNUMBER(SEARCH($V$10,T2598)),"WINCOMBACNINH",IF(ISNUMBER(SEARCH($V$11,T2598)),"WINCOMPHUTHO",IF(ISNUMBER(SEARCH($V$12,T2598)),"WINCOMHATINH",IF(ISNUMBER(SEARCH($V$13,T2598)),"WINCOMTHAINGUYEN",IF(ISNUMBER(SEARCH($V$14,T2598)),"WINCOMKHANHHOA",IF(ISNUMBER(SEARCH($V$15,T2598)),"WINCOMHUNGYEN",IF(ISNUMBER(SEARCH($V$16,T2598)),"WINCOMNGHEAN",IF(ISNUMBER(SEARCH($V$17,T2598)),"WINCOMLAOCAI",IF(ISNUMBER(SEARCH($V$18,T2598)),"WINCOMVUNGTAU",IF(ISNUMBER(SEARCH($V$19,T2598)),"WINCOMBINHDUONG",IF(ISNUMBER(SEARCH($V$20,T2598)),"WINCOMKIENGIANG",IF(ISNUMBER(SEARCH($V$21,T2598)),"WINCOMHANAM",IF(ISNUMBER(SEARCH($V$22,T2598)),"WINCOMNAMDINH",IF(ISNUMBER(SEARCH($V$23,T2598)),"WINCOMLANGSON",IF(ISNUMBER(SEARCH($V$24,T2598)),"WINCOMTHANHHOA",IF(ISNUMBER(SEARCH($V$25,T2598)),"WINCOMYENBAI",IF(ISNUMBER(SEARCH($V$26,T2598)),"WINCOMTUYENQUANG",IF(ISNUMBER(SEARCH($V$27,T2598)),"WINCOMHUE",IF(ISNUMBER(SEARCH($V$28,T2598)),"WINCOMQUANGNAM",IF(ISNUMBER(SEARCH($V$29,T2598)),"WINCOMVINHPHUC",IF(ISNUMBER(SEARCH($V$30,T2598)),"WINCOMHAGIANG",IF(ISNUMBER(SEARCH($V$31,T2598)),"WINCOMNINHBINH",IF(ISNUMBER(SEARCH($V$32,T2598)),"WINCOMTRAVINH",IF(ISNUMBER(SEARCH($V$33,T2598)),"WINCOMCANTHO",IF(ISNUMBER(SEARCH($V$34,T2598)),"WINCOMBENTRE",IF(ISNUMBER(SEARCH($V$35,T2598)),"WINCOMCAMAU",IF(ISNUMBER(SEARCH($V$36,T2598)),"WINCOMANGIANG",IF(ISNUMBER(SEARCH($V$37,T2598)),"WINCOMNINHTHUAN",IF(ISNUMBER(SEARCH($V$38,T2598)),"WINCOMTHAIBINH",IF(ISNUMBER(SEARCH($V$39,T2598)),"WINCOMGIALAI",IF(ISNUMBER(SEARCH($V$40,T2598)),"WINCOMHOABINH",IF(ISNUMBER(SEARCH($V$41,T2598)),"WINCOMQUANGNGAI",IF(ISNUMBER(SEARCH($V$42,T2598)),"WINCOMBINHTHUAN",IF(ISNUMBER(SEARCH($V$43,T2598)),"WINCOMDAKLAK",IF(ISNUMBER(SEARCH($V$44,T2598)),"WINCOMSOCTRANG",IF(ISNUMBER(SEARCH($V$45,T2598)),"WINCOMSONLA",IF(ISNUMBER(SEARCH($V$46,T2598)),"WINCOMKONTUM",IF(ISNUMBER(SEARCH($V$47,T2598)),"WINCOMPHUYEN",IF(ISNUMBER(SEARCH($V$48,T2598)),"WINCOMQUANGTRI",IF(ISNUMBER(SEARCH($V$49,T2598)),"WINCOMBINHDINH",IF(ISNUMBER(SEARCH($V$50,T2598)),"WINCOMCAOBANG",IF(ISNUMBER(SEARCH($V$51,T2598)),"WINCOMQUANGBINH",IF(ISNUMBER(SEARCH($V$52,T2598)),"WINCOMLAMDONG",IF(ISNUMBER(SEARCH($V$53,T2598)),"WINCOMVINHLONG",IF(ISNUMBER(SEARCH($V$54,T2598)),"WINCOMDONGTHAP",IF(ISNUMBER(SEARCH($V$55,T2598)),"WINCOMTIENGIANG",IF(ISNUMBER(SEARCH($V$56,T2598)),"WINCOMQUANGNINH",0))))))))))))))))))))))))))))))))))))))))))))))))))))))</f>
        <v>WINCOMLANGSON</v>
      </c>
    </row>
    <row r="2599" spans="1:25" x14ac:dyDescent="0.2">
      <c r="A2599" t="s">
        <v>0</v>
      </c>
      <c r="B2599" t="s">
        <v>4105</v>
      </c>
      <c r="C2599" t="s">
        <v>31</v>
      </c>
      <c r="D2599" t="s">
        <v>62</v>
      </c>
      <c r="E2599" t="s">
        <v>4</v>
      </c>
      <c r="F2599" s="5">
        <f t="shared" si="161"/>
        <v>4</v>
      </c>
      <c r="G2599" s="2">
        <v>421600</v>
      </c>
      <c r="H2599" s="2">
        <v>463760.00000000006</v>
      </c>
      <c r="I2599" t="s">
        <v>5</v>
      </c>
      <c r="J2599" t="s">
        <v>63</v>
      </c>
      <c r="K2599" t="str">
        <f t="shared" si="162"/>
        <v>_Đùi gà sốt cay 500g</v>
      </c>
      <c r="L2599" s="8" t="str">
        <f>VLOOKUP(K2599,'[1]Mã Misa'!$B$2:$D$74,2,0)</f>
        <v>Đùi gà sốt cay 500g</v>
      </c>
      <c r="M2599" s="8" t="str">
        <f>VLOOKUP(L2599,'[1]Mã Misa'!$C$2:$D$74,2,0)</f>
        <v>DGSC500</v>
      </c>
      <c r="N2599" s="2">
        <v>105400</v>
      </c>
      <c r="O2599" t="s">
        <v>4106</v>
      </c>
      <c r="P2599" s="8" t="str">
        <f t="shared" si="163"/>
        <v>0001836</v>
      </c>
      <c r="Q2599" s="8" t="e">
        <f t="array" ref="Q2599">IF(VLOOKUP(P2599,$AA$1:$AC$32,1,0)&lt;&gt;0,(P2599&amp;"A"),0)</f>
        <v>#N/A</v>
      </c>
      <c r="R2599" s="12">
        <v>44526</v>
      </c>
      <c r="S2599" t="s">
        <v>4107</v>
      </c>
      <c r="T2599" s="8" t="str">
        <f t="shared" si="164"/>
        <v>VM+ LSN 54</v>
      </c>
      <c r="U2599" t="s">
        <v>7030</v>
      </c>
      <c r="Y2599" t="str">
        <f t="array" ref="Y2599">IF(ISNUMBER(SEARCH($V$3,T2599)),"WINCOMHANOI",IF(ISNUMBER(SEARCH($V$4,T2599)),"WINCOMHOCHIMINH",IF(ISNUMBER(SEARCH($V$5,T2599)),"WINCOMDANANG",IF(ISNUMBER(SEARCH($V$6,T2599)),"WINCOMHAIDUONG",IF(ISNUMBER(SEARCH($V$7,T2599)),"WINCOMQUANGNINH",IF(ISNUMBER(SEARCH($V$8,T2599)),"WINCOMHAIPHONG",IF(ISNUMBER(SEARCH($V$9,T2599)),"WINCOMBACGIANG",IF(ISNUMBER(SEARCH($V$10,T2599)),"WINCOMBACNINH",IF(ISNUMBER(SEARCH($V$11,T2599)),"WINCOMPHUTHO",IF(ISNUMBER(SEARCH($V$12,T2599)),"WINCOMHATINH",IF(ISNUMBER(SEARCH($V$13,T2599)),"WINCOMTHAINGUYEN",IF(ISNUMBER(SEARCH($V$14,T2599)),"WINCOMKHANHHOA",IF(ISNUMBER(SEARCH($V$15,T2599)),"WINCOMHUNGYEN",IF(ISNUMBER(SEARCH($V$16,T2599)),"WINCOMNGHEAN",IF(ISNUMBER(SEARCH($V$17,T2599)),"WINCOMLAOCAI",IF(ISNUMBER(SEARCH($V$18,T2599)),"WINCOMVUNGTAU",IF(ISNUMBER(SEARCH($V$19,T2599)),"WINCOMBINHDUONG",IF(ISNUMBER(SEARCH($V$20,T2599)),"WINCOMKIENGIANG",IF(ISNUMBER(SEARCH($V$21,T2599)),"WINCOMHANAM",IF(ISNUMBER(SEARCH($V$22,T2599)),"WINCOMNAMDINH",IF(ISNUMBER(SEARCH($V$23,T2599)),"WINCOMLANGSON",IF(ISNUMBER(SEARCH($V$24,T2599)),"WINCOMTHANHHOA",IF(ISNUMBER(SEARCH($V$25,T2599)),"WINCOMYENBAI",IF(ISNUMBER(SEARCH($V$26,T2599)),"WINCOMTUYENQUANG",IF(ISNUMBER(SEARCH($V$27,T2599)),"WINCOMHUE",IF(ISNUMBER(SEARCH($V$28,T2599)),"WINCOMQUANGNAM",IF(ISNUMBER(SEARCH($V$29,T2599)),"WINCOMVINHPHUC",IF(ISNUMBER(SEARCH($V$30,T2599)),"WINCOMHAGIANG",IF(ISNUMBER(SEARCH($V$31,T2599)),"WINCOMNINHBINH",IF(ISNUMBER(SEARCH($V$32,T2599)),"WINCOMTRAVINH",IF(ISNUMBER(SEARCH($V$33,T2599)),"WINCOMCANTHO",IF(ISNUMBER(SEARCH($V$34,T2599)),"WINCOMBENTRE",IF(ISNUMBER(SEARCH($V$35,T2599)),"WINCOMCAMAU",IF(ISNUMBER(SEARCH($V$36,T2599)),"WINCOMANGIANG",IF(ISNUMBER(SEARCH($V$37,T2599)),"WINCOMNINHTHUAN",IF(ISNUMBER(SEARCH($V$38,T2599)),"WINCOMTHAIBINH",IF(ISNUMBER(SEARCH($V$39,T2599)),"WINCOMGIALAI",IF(ISNUMBER(SEARCH($V$40,T2599)),"WINCOMHOABINH",IF(ISNUMBER(SEARCH($V$41,T2599)),"WINCOMQUANGNGAI",IF(ISNUMBER(SEARCH($V$42,T2599)),"WINCOMBINHTHUAN",IF(ISNUMBER(SEARCH($V$43,T2599)),"WINCOMDAKLAK",IF(ISNUMBER(SEARCH($V$44,T2599)),"WINCOMSOCTRANG",IF(ISNUMBER(SEARCH($V$45,T2599)),"WINCOMSONLA",IF(ISNUMBER(SEARCH($V$46,T2599)),"WINCOMKONTUM",IF(ISNUMBER(SEARCH($V$47,T2599)),"WINCOMPHUYEN",IF(ISNUMBER(SEARCH($V$48,T2599)),"WINCOMQUANGTRI",IF(ISNUMBER(SEARCH($V$49,T2599)),"WINCOMBINHDINH",IF(ISNUMBER(SEARCH($V$50,T2599)),"WINCOMCAOBANG",IF(ISNUMBER(SEARCH($V$51,T2599)),"WINCOMQUANGBINH",IF(ISNUMBER(SEARCH($V$52,T2599)),"WINCOMLAMDONG",IF(ISNUMBER(SEARCH($V$53,T2599)),"WINCOMVINHLONG",IF(ISNUMBER(SEARCH($V$54,T2599)),"WINCOMDONGTHAP",IF(ISNUMBER(SEARCH($V$55,T2599)),"WINCOMTIENGIANG",IF(ISNUMBER(SEARCH($V$56,T2599)),"WINCOMQUANGNINH",0))))))))))))))))))))))))))))))))))))))))))))))))))))))</f>
        <v>WINCOMLANGSON</v>
      </c>
    </row>
    <row r="2600" spans="1:25" x14ac:dyDescent="0.2">
      <c r="A2600" t="s">
        <v>0</v>
      </c>
      <c r="B2600" t="s">
        <v>4108</v>
      </c>
      <c r="C2600" t="s">
        <v>2</v>
      </c>
      <c r="D2600" t="s">
        <v>45</v>
      </c>
      <c r="E2600" t="s">
        <v>4</v>
      </c>
      <c r="F2600" s="5">
        <f t="shared" si="161"/>
        <v>1</v>
      </c>
      <c r="G2600" s="2">
        <v>87787</v>
      </c>
      <c r="H2600" s="2">
        <v>96565.700000000012</v>
      </c>
      <c r="I2600" t="s">
        <v>5</v>
      </c>
      <c r="J2600" t="s">
        <v>46</v>
      </c>
      <c r="K2600" t="str">
        <f t="shared" si="162"/>
        <v>Bắp bò muối gói 200g</v>
      </c>
      <c r="L2600" s="8" t="str">
        <f>VLOOKUP(K2600,'[1]Mã Misa'!$B$2:$D$74,2,0)</f>
        <v>Bắp bò muối 200g</v>
      </c>
      <c r="M2600" s="8" t="str">
        <f>VLOOKUP(L2600,'[1]Mã Misa'!$C$2:$D$74,2,0)</f>
        <v>BBM200</v>
      </c>
      <c r="N2600" s="2">
        <v>87787</v>
      </c>
      <c r="O2600" t="s">
        <v>4109</v>
      </c>
      <c r="P2600" s="8" t="str">
        <f t="shared" si="163"/>
        <v>0000605</v>
      </c>
      <c r="Q2600" s="8" t="e">
        <f t="array" ref="Q2600">IF(VLOOKUP(P2600,$AA$1:$AC$32,1,0)&lt;&gt;0,(P2600&amp;"A"),0)</f>
        <v>#N/A</v>
      </c>
      <c r="R2600" s="12">
        <v>44526</v>
      </c>
      <c r="S2600" t="s">
        <v>4110</v>
      </c>
      <c r="T2600" s="8" t="str">
        <f t="shared" si="164"/>
        <v>VM+ VPC Ng</v>
      </c>
      <c r="U2600" t="s">
        <v>7031</v>
      </c>
      <c r="Y2600" t="str">
        <f t="array" ref="Y2600">IF(ISNUMBER(SEARCH($V$3,T2600)),"WINCOMHANOI",IF(ISNUMBER(SEARCH($V$4,T2600)),"WINCOMHOCHIMINH",IF(ISNUMBER(SEARCH($V$5,T2600)),"WINCOMDANANG",IF(ISNUMBER(SEARCH($V$6,T2600)),"WINCOMHAIDUONG",IF(ISNUMBER(SEARCH($V$7,T2600)),"WINCOMQUANGNINH",IF(ISNUMBER(SEARCH($V$8,T2600)),"WINCOMHAIPHONG",IF(ISNUMBER(SEARCH($V$9,T2600)),"WINCOMBACGIANG",IF(ISNUMBER(SEARCH($V$10,T2600)),"WINCOMBACNINH",IF(ISNUMBER(SEARCH($V$11,T2600)),"WINCOMPHUTHO",IF(ISNUMBER(SEARCH($V$12,T2600)),"WINCOMHATINH",IF(ISNUMBER(SEARCH($V$13,T2600)),"WINCOMTHAINGUYEN",IF(ISNUMBER(SEARCH($V$14,T2600)),"WINCOMKHANHHOA",IF(ISNUMBER(SEARCH($V$15,T2600)),"WINCOMHUNGYEN",IF(ISNUMBER(SEARCH($V$16,T2600)),"WINCOMNGHEAN",IF(ISNUMBER(SEARCH($V$17,T2600)),"WINCOMLAOCAI",IF(ISNUMBER(SEARCH($V$18,T2600)),"WINCOMVUNGTAU",IF(ISNUMBER(SEARCH($V$19,T2600)),"WINCOMBINHDUONG",IF(ISNUMBER(SEARCH($V$20,T2600)),"WINCOMKIENGIANG",IF(ISNUMBER(SEARCH($V$21,T2600)),"WINCOMHANAM",IF(ISNUMBER(SEARCH($V$22,T2600)),"WINCOMNAMDINH",IF(ISNUMBER(SEARCH($V$23,T2600)),"WINCOMLANGSON",IF(ISNUMBER(SEARCH($V$24,T2600)),"WINCOMTHANHHOA",IF(ISNUMBER(SEARCH($V$25,T2600)),"WINCOMYENBAI",IF(ISNUMBER(SEARCH($V$26,T2600)),"WINCOMTUYENQUANG",IF(ISNUMBER(SEARCH($V$27,T2600)),"WINCOMHUE",IF(ISNUMBER(SEARCH($V$28,T2600)),"WINCOMQUANGNAM",IF(ISNUMBER(SEARCH($V$29,T2600)),"WINCOMVINHPHUC",IF(ISNUMBER(SEARCH($V$30,T2600)),"WINCOMHAGIANG",IF(ISNUMBER(SEARCH($V$31,T2600)),"WINCOMNINHBINH",IF(ISNUMBER(SEARCH($V$32,T2600)),"WINCOMTRAVINH",IF(ISNUMBER(SEARCH($V$33,T2600)),"WINCOMCANTHO",IF(ISNUMBER(SEARCH($V$34,T2600)),"WINCOMBENTRE",IF(ISNUMBER(SEARCH($V$35,T2600)),"WINCOMCAMAU",IF(ISNUMBER(SEARCH($V$36,T2600)),"WINCOMANGIANG",IF(ISNUMBER(SEARCH($V$37,T2600)),"WINCOMNINHTHUAN",IF(ISNUMBER(SEARCH($V$38,T2600)),"WINCOMTHAIBINH",IF(ISNUMBER(SEARCH($V$39,T2600)),"WINCOMGIALAI",IF(ISNUMBER(SEARCH($V$40,T2600)),"WINCOMHOABINH",IF(ISNUMBER(SEARCH($V$41,T2600)),"WINCOMQUANGNGAI",IF(ISNUMBER(SEARCH($V$42,T2600)),"WINCOMBINHTHUAN",IF(ISNUMBER(SEARCH($V$43,T2600)),"WINCOMDAKLAK",IF(ISNUMBER(SEARCH($V$44,T2600)),"WINCOMSOCTRANG",IF(ISNUMBER(SEARCH($V$45,T2600)),"WINCOMSONLA",IF(ISNUMBER(SEARCH($V$46,T2600)),"WINCOMKONTUM",IF(ISNUMBER(SEARCH($V$47,T2600)),"WINCOMPHUYEN",IF(ISNUMBER(SEARCH($V$48,T2600)),"WINCOMQUANGTRI",IF(ISNUMBER(SEARCH($V$49,T2600)),"WINCOMBINHDINH",IF(ISNUMBER(SEARCH($V$50,T2600)),"WINCOMCAOBANG",IF(ISNUMBER(SEARCH($V$51,T2600)),"WINCOMQUANGBINH",IF(ISNUMBER(SEARCH($V$52,T2600)),"WINCOMLAMDONG",IF(ISNUMBER(SEARCH($V$53,T2600)),"WINCOMVINHLONG",IF(ISNUMBER(SEARCH($V$54,T2600)),"WINCOMDONGTHAP",IF(ISNUMBER(SEARCH($V$55,T2600)),"WINCOMTIENGIANG",IF(ISNUMBER(SEARCH($V$56,T2600)),"WINCOMQUANGNINH",0))))))))))))))))))))))))))))))))))))))))))))))))))))))</f>
        <v>WINCOMVINHPHUC</v>
      </c>
    </row>
    <row r="2601" spans="1:25" x14ac:dyDescent="0.2">
      <c r="A2601" t="s">
        <v>0</v>
      </c>
      <c r="B2601" t="s">
        <v>4108</v>
      </c>
      <c r="C2601" t="s">
        <v>31</v>
      </c>
      <c r="D2601" t="s">
        <v>20</v>
      </c>
      <c r="E2601" t="s">
        <v>4</v>
      </c>
      <c r="F2601" s="5">
        <f t="shared" si="161"/>
        <v>3</v>
      </c>
      <c r="G2601" s="2">
        <v>150546</v>
      </c>
      <c r="H2601" s="2">
        <v>165600.6</v>
      </c>
      <c r="I2601" t="s">
        <v>5</v>
      </c>
      <c r="J2601" t="s">
        <v>21</v>
      </c>
      <c r="K2601" t="str">
        <f t="shared" si="162"/>
        <v>Giò tai lưỡi xào gói 250g</v>
      </c>
      <c r="L2601" s="8" t="str">
        <f>VLOOKUP(K2601,'[1]Mã Misa'!$B$2:$D$74,2,0)</f>
        <v>Giò Tai Lưỡi Xào 250g</v>
      </c>
      <c r="M2601" s="8" t="str">
        <f>VLOOKUP(L2601,'[1]Mã Misa'!$C$2:$D$74,2,0)</f>
        <v>GTLX250G</v>
      </c>
      <c r="N2601" s="2">
        <v>50182</v>
      </c>
      <c r="O2601" t="s">
        <v>4109</v>
      </c>
      <c r="P2601" s="8" t="str">
        <f t="shared" si="163"/>
        <v>0000605</v>
      </c>
      <c r="Q2601" s="8" t="e">
        <f t="array" ref="Q2601">IF(VLOOKUP(P2601,$AA$1:$AC$32,1,0)&lt;&gt;0,(P2601&amp;"A"),0)</f>
        <v>#N/A</v>
      </c>
      <c r="R2601" s="12">
        <v>44526</v>
      </c>
      <c r="S2601" t="s">
        <v>4110</v>
      </c>
      <c r="T2601" s="8" t="str">
        <f t="shared" si="164"/>
        <v>VM+ VPC Ng</v>
      </c>
      <c r="U2601" t="s">
        <v>7031</v>
      </c>
      <c r="Y2601" t="str">
        <f t="array" ref="Y2601">IF(ISNUMBER(SEARCH($V$3,T2601)),"WINCOMHANOI",IF(ISNUMBER(SEARCH($V$4,T2601)),"WINCOMHOCHIMINH",IF(ISNUMBER(SEARCH($V$5,T2601)),"WINCOMDANANG",IF(ISNUMBER(SEARCH($V$6,T2601)),"WINCOMHAIDUONG",IF(ISNUMBER(SEARCH($V$7,T2601)),"WINCOMQUANGNINH",IF(ISNUMBER(SEARCH($V$8,T2601)),"WINCOMHAIPHONG",IF(ISNUMBER(SEARCH($V$9,T2601)),"WINCOMBACGIANG",IF(ISNUMBER(SEARCH($V$10,T2601)),"WINCOMBACNINH",IF(ISNUMBER(SEARCH($V$11,T2601)),"WINCOMPHUTHO",IF(ISNUMBER(SEARCH($V$12,T2601)),"WINCOMHATINH",IF(ISNUMBER(SEARCH($V$13,T2601)),"WINCOMTHAINGUYEN",IF(ISNUMBER(SEARCH($V$14,T2601)),"WINCOMKHANHHOA",IF(ISNUMBER(SEARCH($V$15,T2601)),"WINCOMHUNGYEN",IF(ISNUMBER(SEARCH($V$16,T2601)),"WINCOMNGHEAN",IF(ISNUMBER(SEARCH($V$17,T2601)),"WINCOMLAOCAI",IF(ISNUMBER(SEARCH($V$18,T2601)),"WINCOMVUNGTAU",IF(ISNUMBER(SEARCH($V$19,T2601)),"WINCOMBINHDUONG",IF(ISNUMBER(SEARCH($V$20,T2601)),"WINCOMKIENGIANG",IF(ISNUMBER(SEARCH($V$21,T2601)),"WINCOMHANAM",IF(ISNUMBER(SEARCH($V$22,T2601)),"WINCOMNAMDINH",IF(ISNUMBER(SEARCH($V$23,T2601)),"WINCOMLANGSON",IF(ISNUMBER(SEARCH($V$24,T2601)),"WINCOMTHANHHOA",IF(ISNUMBER(SEARCH($V$25,T2601)),"WINCOMYENBAI",IF(ISNUMBER(SEARCH($V$26,T2601)),"WINCOMTUYENQUANG",IF(ISNUMBER(SEARCH($V$27,T2601)),"WINCOMHUE",IF(ISNUMBER(SEARCH($V$28,T2601)),"WINCOMQUANGNAM",IF(ISNUMBER(SEARCH($V$29,T2601)),"WINCOMVINHPHUC",IF(ISNUMBER(SEARCH($V$30,T2601)),"WINCOMHAGIANG",IF(ISNUMBER(SEARCH($V$31,T2601)),"WINCOMNINHBINH",IF(ISNUMBER(SEARCH($V$32,T2601)),"WINCOMTRAVINH",IF(ISNUMBER(SEARCH($V$33,T2601)),"WINCOMCANTHO",IF(ISNUMBER(SEARCH($V$34,T2601)),"WINCOMBENTRE",IF(ISNUMBER(SEARCH($V$35,T2601)),"WINCOMCAMAU",IF(ISNUMBER(SEARCH($V$36,T2601)),"WINCOMANGIANG",IF(ISNUMBER(SEARCH($V$37,T2601)),"WINCOMNINHTHUAN",IF(ISNUMBER(SEARCH($V$38,T2601)),"WINCOMTHAIBINH",IF(ISNUMBER(SEARCH($V$39,T2601)),"WINCOMGIALAI",IF(ISNUMBER(SEARCH($V$40,T2601)),"WINCOMHOABINH",IF(ISNUMBER(SEARCH($V$41,T2601)),"WINCOMQUANGNGAI",IF(ISNUMBER(SEARCH($V$42,T2601)),"WINCOMBINHTHUAN",IF(ISNUMBER(SEARCH($V$43,T2601)),"WINCOMDAKLAK",IF(ISNUMBER(SEARCH($V$44,T2601)),"WINCOMSOCTRANG",IF(ISNUMBER(SEARCH($V$45,T2601)),"WINCOMSONLA",IF(ISNUMBER(SEARCH($V$46,T2601)),"WINCOMKONTUM",IF(ISNUMBER(SEARCH($V$47,T2601)),"WINCOMPHUYEN",IF(ISNUMBER(SEARCH($V$48,T2601)),"WINCOMQUANGTRI",IF(ISNUMBER(SEARCH($V$49,T2601)),"WINCOMBINHDINH",IF(ISNUMBER(SEARCH($V$50,T2601)),"WINCOMCAOBANG",IF(ISNUMBER(SEARCH($V$51,T2601)),"WINCOMQUANGBINH",IF(ISNUMBER(SEARCH($V$52,T2601)),"WINCOMLAMDONG",IF(ISNUMBER(SEARCH($V$53,T2601)),"WINCOMVINHLONG",IF(ISNUMBER(SEARCH($V$54,T2601)),"WINCOMDONGTHAP",IF(ISNUMBER(SEARCH($V$55,T2601)),"WINCOMTIENGIANG",IF(ISNUMBER(SEARCH($V$56,T2601)),"WINCOMQUANGNINH",0))))))))))))))))))))))))))))))))))))))))))))))))))))))</f>
        <v>WINCOMVINHPHUC</v>
      </c>
    </row>
    <row r="2602" spans="1:25" x14ac:dyDescent="0.2">
      <c r="A2602" t="s">
        <v>0</v>
      </c>
      <c r="B2602" t="s">
        <v>4111</v>
      </c>
      <c r="C2602" t="s">
        <v>2</v>
      </c>
      <c r="D2602" t="s">
        <v>123</v>
      </c>
      <c r="E2602" t="s">
        <v>4</v>
      </c>
      <c r="F2602" s="5">
        <f t="shared" si="161"/>
        <v>2</v>
      </c>
      <c r="G2602" s="2">
        <v>111190</v>
      </c>
      <c r="H2602" s="2">
        <v>122309.00000000001</v>
      </c>
      <c r="I2602" t="s">
        <v>5</v>
      </c>
      <c r="J2602" t="s">
        <v>124</v>
      </c>
      <c r="K2602" t="str">
        <f t="shared" si="162"/>
        <v>Tai heo muối gói 200g</v>
      </c>
      <c r="L2602" s="8" t="str">
        <f>VLOOKUP(K2602,'[1]Mã Misa'!$B$2:$D$74,2,0)</f>
        <v>Tai heo muối 200g</v>
      </c>
      <c r="M2602" s="8" t="str">
        <f>VLOOKUP(L2602,'[1]Mã Misa'!$C$2:$D$74,2,0)</f>
        <v>TH200</v>
      </c>
      <c r="N2602" s="2">
        <v>55595</v>
      </c>
      <c r="O2602" t="s">
        <v>4112</v>
      </c>
      <c r="P2602" s="8" t="str">
        <f t="shared" si="163"/>
        <v>0005519</v>
      </c>
      <c r="Q2602" s="8" t="e">
        <f t="array" ref="Q2602">IF(VLOOKUP(P2602,$AA$1:$AC$32,1,0)&lt;&gt;0,(P2602&amp;"A"),0)</f>
        <v>#N/A</v>
      </c>
      <c r="R2602" s="12">
        <v>44526</v>
      </c>
      <c r="S2602" t="s">
        <v>1414</v>
      </c>
      <c r="T2602" s="8" t="str">
        <f t="shared" si="164"/>
        <v>VM+ THA 41</v>
      </c>
      <c r="U2602" t="s">
        <v>6385</v>
      </c>
      <c r="Y2602" t="str">
        <f t="array" ref="Y2602">IF(ISNUMBER(SEARCH($V$3,T2602)),"WINCOMHANOI",IF(ISNUMBER(SEARCH($V$4,T2602)),"WINCOMHOCHIMINH",IF(ISNUMBER(SEARCH($V$5,T2602)),"WINCOMDANANG",IF(ISNUMBER(SEARCH($V$6,T2602)),"WINCOMHAIDUONG",IF(ISNUMBER(SEARCH($V$7,T2602)),"WINCOMQUANGNINH",IF(ISNUMBER(SEARCH($V$8,T2602)),"WINCOMHAIPHONG",IF(ISNUMBER(SEARCH($V$9,T2602)),"WINCOMBACGIANG",IF(ISNUMBER(SEARCH($V$10,T2602)),"WINCOMBACNINH",IF(ISNUMBER(SEARCH($V$11,T2602)),"WINCOMPHUTHO",IF(ISNUMBER(SEARCH($V$12,T2602)),"WINCOMHATINH",IF(ISNUMBER(SEARCH($V$13,T2602)),"WINCOMTHAINGUYEN",IF(ISNUMBER(SEARCH($V$14,T2602)),"WINCOMKHANHHOA",IF(ISNUMBER(SEARCH($V$15,T2602)),"WINCOMHUNGYEN",IF(ISNUMBER(SEARCH($V$16,T2602)),"WINCOMNGHEAN",IF(ISNUMBER(SEARCH($V$17,T2602)),"WINCOMLAOCAI",IF(ISNUMBER(SEARCH($V$18,T2602)),"WINCOMVUNGTAU",IF(ISNUMBER(SEARCH($V$19,T2602)),"WINCOMBINHDUONG",IF(ISNUMBER(SEARCH($V$20,T2602)),"WINCOMKIENGIANG",IF(ISNUMBER(SEARCH($V$21,T2602)),"WINCOMHANAM",IF(ISNUMBER(SEARCH($V$22,T2602)),"WINCOMNAMDINH",IF(ISNUMBER(SEARCH($V$23,T2602)),"WINCOMLANGSON",IF(ISNUMBER(SEARCH($V$24,T2602)),"WINCOMTHANHHOA",IF(ISNUMBER(SEARCH($V$25,T2602)),"WINCOMYENBAI",IF(ISNUMBER(SEARCH($V$26,T2602)),"WINCOMTUYENQUANG",IF(ISNUMBER(SEARCH($V$27,T2602)),"WINCOMHUE",IF(ISNUMBER(SEARCH($V$28,T2602)),"WINCOMQUANGNAM",IF(ISNUMBER(SEARCH($V$29,T2602)),"WINCOMVINHPHUC",IF(ISNUMBER(SEARCH($V$30,T2602)),"WINCOMHAGIANG",IF(ISNUMBER(SEARCH($V$31,T2602)),"WINCOMNINHBINH",IF(ISNUMBER(SEARCH($V$32,T2602)),"WINCOMTRAVINH",IF(ISNUMBER(SEARCH($V$33,T2602)),"WINCOMCANTHO",IF(ISNUMBER(SEARCH($V$34,T2602)),"WINCOMBENTRE",IF(ISNUMBER(SEARCH($V$35,T2602)),"WINCOMCAMAU",IF(ISNUMBER(SEARCH($V$36,T2602)),"WINCOMANGIANG",IF(ISNUMBER(SEARCH($V$37,T2602)),"WINCOMNINHTHUAN",IF(ISNUMBER(SEARCH($V$38,T2602)),"WINCOMTHAIBINH",IF(ISNUMBER(SEARCH($V$39,T2602)),"WINCOMGIALAI",IF(ISNUMBER(SEARCH($V$40,T2602)),"WINCOMHOABINH",IF(ISNUMBER(SEARCH($V$41,T2602)),"WINCOMQUANGNGAI",IF(ISNUMBER(SEARCH($V$42,T2602)),"WINCOMBINHTHUAN",IF(ISNUMBER(SEARCH($V$43,T2602)),"WINCOMDAKLAK",IF(ISNUMBER(SEARCH($V$44,T2602)),"WINCOMSOCTRANG",IF(ISNUMBER(SEARCH($V$45,T2602)),"WINCOMSONLA",IF(ISNUMBER(SEARCH($V$46,T2602)),"WINCOMKONTUM",IF(ISNUMBER(SEARCH($V$47,T2602)),"WINCOMPHUYEN",IF(ISNUMBER(SEARCH($V$48,T2602)),"WINCOMQUANGTRI",IF(ISNUMBER(SEARCH($V$49,T2602)),"WINCOMBINHDINH",IF(ISNUMBER(SEARCH($V$50,T2602)),"WINCOMCAOBANG",IF(ISNUMBER(SEARCH($V$51,T2602)),"WINCOMQUANGBINH",IF(ISNUMBER(SEARCH($V$52,T2602)),"WINCOMLAMDONG",IF(ISNUMBER(SEARCH($V$53,T2602)),"WINCOMVINHLONG",IF(ISNUMBER(SEARCH($V$54,T2602)),"WINCOMDONGTHAP",IF(ISNUMBER(SEARCH($V$55,T2602)),"WINCOMTIENGIANG",IF(ISNUMBER(SEARCH($V$56,T2602)),"WINCOMQUANGNINH",0))))))))))))))))))))))))))))))))))))))))))))))))))))))</f>
        <v>WINCOMTHANHHOA</v>
      </c>
    </row>
    <row r="2603" spans="1:25" x14ac:dyDescent="0.2">
      <c r="A2603" t="s">
        <v>0</v>
      </c>
      <c r="B2603" t="s">
        <v>4111</v>
      </c>
      <c r="C2603" t="s">
        <v>31</v>
      </c>
      <c r="D2603" t="s">
        <v>20</v>
      </c>
      <c r="E2603" t="s">
        <v>4</v>
      </c>
      <c r="F2603" s="5">
        <f t="shared" si="161"/>
        <v>2</v>
      </c>
      <c r="G2603" s="2">
        <v>100364</v>
      </c>
      <c r="H2603" s="2">
        <v>110400.40000000001</v>
      </c>
      <c r="I2603" t="s">
        <v>5</v>
      </c>
      <c r="J2603" t="s">
        <v>21</v>
      </c>
      <c r="K2603" t="str">
        <f t="shared" si="162"/>
        <v>Giò tai lưỡi xào gói 250g</v>
      </c>
      <c r="L2603" s="8" t="str">
        <f>VLOOKUP(K2603,'[1]Mã Misa'!$B$2:$D$74,2,0)</f>
        <v>Giò Tai Lưỡi Xào 250g</v>
      </c>
      <c r="M2603" s="8" t="str">
        <f>VLOOKUP(L2603,'[1]Mã Misa'!$C$2:$D$74,2,0)</f>
        <v>GTLX250G</v>
      </c>
      <c r="N2603" s="2">
        <v>50182</v>
      </c>
      <c r="O2603" t="s">
        <v>4112</v>
      </c>
      <c r="P2603" s="8" t="str">
        <f t="shared" si="163"/>
        <v>0005519</v>
      </c>
      <c r="Q2603" s="8" t="e">
        <f t="array" ref="Q2603">IF(VLOOKUP(P2603,$AA$1:$AC$32,1,0)&lt;&gt;0,(P2603&amp;"A"),0)</f>
        <v>#N/A</v>
      </c>
      <c r="R2603" s="12">
        <v>44526</v>
      </c>
      <c r="S2603" t="s">
        <v>1414</v>
      </c>
      <c r="T2603" s="8" t="str">
        <f t="shared" si="164"/>
        <v>VM+ THA 41</v>
      </c>
      <c r="U2603" t="s">
        <v>6385</v>
      </c>
      <c r="Y2603" t="str">
        <f t="array" ref="Y2603">IF(ISNUMBER(SEARCH($V$3,T2603)),"WINCOMHANOI",IF(ISNUMBER(SEARCH($V$4,T2603)),"WINCOMHOCHIMINH",IF(ISNUMBER(SEARCH($V$5,T2603)),"WINCOMDANANG",IF(ISNUMBER(SEARCH($V$6,T2603)),"WINCOMHAIDUONG",IF(ISNUMBER(SEARCH($V$7,T2603)),"WINCOMQUANGNINH",IF(ISNUMBER(SEARCH($V$8,T2603)),"WINCOMHAIPHONG",IF(ISNUMBER(SEARCH($V$9,T2603)),"WINCOMBACGIANG",IF(ISNUMBER(SEARCH($V$10,T2603)),"WINCOMBACNINH",IF(ISNUMBER(SEARCH($V$11,T2603)),"WINCOMPHUTHO",IF(ISNUMBER(SEARCH($V$12,T2603)),"WINCOMHATINH",IF(ISNUMBER(SEARCH($V$13,T2603)),"WINCOMTHAINGUYEN",IF(ISNUMBER(SEARCH($V$14,T2603)),"WINCOMKHANHHOA",IF(ISNUMBER(SEARCH($V$15,T2603)),"WINCOMHUNGYEN",IF(ISNUMBER(SEARCH($V$16,T2603)),"WINCOMNGHEAN",IF(ISNUMBER(SEARCH($V$17,T2603)),"WINCOMLAOCAI",IF(ISNUMBER(SEARCH($V$18,T2603)),"WINCOMVUNGTAU",IF(ISNUMBER(SEARCH($V$19,T2603)),"WINCOMBINHDUONG",IF(ISNUMBER(SEARCH($V$20,T2603)),"WINCOMKIENGIANG",IF(ISNUMBER(SEARCH($V$21,T2603)),"WINCOMHANAM",IF(ISNUMBER(SEARCH($V$22,T2603)),"WINCOMNAMDINH",IF(ISNUMBER(SEARCH($V$23,T2603)),"WINCOMLANGSON",IF(ISNUMBER(SEARCH($V$24,T2603)),"WINCOMTHANHHOA",IF(ISNUMBER(SEARCH($V$25,T2603)),"WINCOMYENBAI",IF(ISNUMBER(SEARCH($V$26,T2603)),"WINCOMTUYENQUANG",IF(ISNUMBER(SEARCH($V$27,T2603)),"WINCOMHUE",IF(ISNUMBER(SEARCH($V$28,T2603)),"WINCOMQUANGNAM",IF(ISNUMBER(SEARCH($V$29,T2603)),"WINCOMVINHPHUC",IF(ISNUMBER(SEARCH($V$30,T2603)),"WINCOMHAGIANG",IF(ISNUMBER(SEARCH($V$31,T2603)),"WINCOMNINHBINH",IF(ISNUMBER(SEARCH($V$32,T2603)),"WINCOMTRAVINH",IF(ISNUMBER(SEARCH($V$33,T2603)),"WINCOMCANTHO",IF(ISNUMBER(SEARCH($V$34,T2603)),"WINCOMBENTRE",IF(ISNUMBER(SEARCH($V$35,T2603)),"WINCOMCAMAU",IF(ISNUMBER(SEARCH($V$36,T2603)),"WINCOMANGIANG",IF(ISNUMBER(SEARCH($V$37,T2603)),"WINCOMNINHTHUAN",IF(ISNUMBER(SEARCH($V$38,T2603)),"WINCOMTHAIBINH",IF(ISNUMBER(SEARCH($V$39,T2603)),"WINCOMGIALAI",IF(ISNUMBER(SEARCH($V$40,T2603)),"WINCOMHOABINH",IF(ISNUMBER(SEARCH($V$41,T2603)),"WINCOMQUANGNGAI",IF(ISNUMBER(SEARCH($V$42,T2603)),"WINCOMBINHTHUAN",IF(ISNUMBER(SEARCH($V$43,T2603)),"WINCOMDAKLAK",IF(ISNUMBER(SEARCH($V$44,T2603)),"WINCOMSOCTRANG",IF(ISNUMBER(SEARCH($V$45,T2603)),"WINCOMSONLA",IF(ISNUMBER(SEARCH($V$46,T2603)),"WINCOMKONTUM",IF(ISNUMBER(SEARCH($V$47,T2603)),"WINCOMPHUYEN",IF(ISNUMBER(SEARCH($V$48,T2603)),"WINCOMQUANGTRI",IF(ISNUMBER(SEARCH($V$49,T2603)),"WINCOMBINHDINH",IF(ISNUMBER(SEARCH($V$50,T2603)),"WINCOMCAOBANG",IF(ISNUMBER(SEARCH($V$51,T2603)),"WINCOMQUANGBINH",IF(ISNUMBER(SEARCH($V$52,T2603)),"WINCOMLAMDONG",IF(ISNUMBER(SEARCH($V$53,T2603)),"WINCOMVINHLONG",IF(ISNUMBER(SEARCH($V$54,T2603)),"WINCOMDONGTHAP",IF(ISNUMBER(SEARCH($V$55,T2603)),"WINCOMTIENGIANG",IF(ISNUMBER(SEARCH($V$56,T2603)),"WINCOMQUANGNINH",0))))))))))))))))))))))))))))))))))))))))))))))))))))))</f>
        <v>WINCOMTHANHHOA</v>
      </c>
    </row>
    <row r="2604" spans="1:25" x14ac:dyDescent="0.2">
      <c r="A2604" t="s">
        <v>0</v>
      </c>
      <c r="B2604" t="s">
        <v>4111</v>
      </c>
      <c r="C2604" t="s">
        <v>34</v>
      </c>
      <c r="D2604" t="s">
        <v>39</v>
      </c>
      <c r="E2604" t="s">
        <v>4</v>
      </c>
      <c r="F2604" s="5">
        <f t="shared" si="161"/>
        <v>3</v>
      </c>
      <c r="G2604" s="2">
        <v>138000</v>
      </c>
      <c r="H2604" s="2">
        <v>151800</v>
      </c>
      <c r="I2604" t="s">
        <v>5</v>
      </c>
      <c r="J2604" t="s">
        <v>40</v>
      </c>
      <c r="K2604" t="str">
        <f t="shared" si="162"/>
        <v>Mộc nấm hương gói 250g</v>
      </c>
      <c r="L2604" s="8" t="str">
        <f>VLOOKUP(K2604,'[1]Mã Misa'!$B$2:$D$74,2,0)</f>
        <v>Mộc Nấm Hương 250g</v>
      </c>
      <c r="M2604" s="8" t="str">
        <f>VLOOKUP(L2604,'[1]Mã Misa'!$C$2:$D$74,2,0)</f>
        <v>MNH250</v>
      </c>
      <c r="N2604" s="2">
        <v>46000</v>
      </c>
      <c r="O2604" t="s">
        <v>4112</v>
      </c>
      <c r="P2604" s="8" t="str">
        <f t="shared" si="163"/>
        <v>0005519</v>
      </c>
      <c r="Q2604" s="8" t="e">
        <f t="array" ref="Q2604">IF(VLOOKUP(P2604,$AA$1:$AC$32,1,0)&lt;&gt;0,(P2604&amp;"A"),0)</f>
        <v>#N/A</v>
      </c>
      <c r="R2604" s="12">
        <v>44526</v>
      </c>
      <c r="S2604" t="s">
        <v>1414</v>
      </c>
      <c r="T2604" s="8" t="str">
        <f t="shared" si="164"/>
        <v>VM+ THA 41</v>
      </c>
      <c r="U2604" t="s">
        <v>6385</v>
      </c>
      <c r="Y2604" t="str">
        <f t="array" ref="Y2604">IF(ISNUMBER(SEARCH($V$3,T2604)),"WINCOMHANOI",IF(ISNUMBER(SEARCH($V$4,T2604)),"WINCOMHOCHIMINH",IF(ISNUMBER(SEARCH($V$5,T2604)),"WINCOMDANANG",IF(ISNUMBER(SEARCH($V$6,T2604)),"WINCOMHAIDUONG",IF(ISNUMBER(SEARCH($V$7,T2604)),"WINCOMQUANGNINH",IF(ISNUMBER(SEARCH($V$8,T2604)),"WINCOMHAIPHONG",IF(ISNUMBER(SEARCH($V$9,T2604)),"WINCOMBACGIANG",IF(ISNUMBER(SEARCH($V$10,T2604)),"WINCOMBACNINH",IF(ISNUMBER(SEARCH($V$11,T2604)),"WINCOMPHUTHO",IF(ISNUMBER(SEARCH($V$12,T2604)),"WINCOMHATINH",IF(ISNUMBER(SEARCH($V$13,T2604)),"WINCOMTHAINGUYEN",IF(ISNUMBER(SEARCH($V$14,T2604)),"WINCOMKHANHHOA",IF(ISNUMBER(SEARCH($V$15,T2604)),"WINCOMHUNGYEN",IF(ISNUMBER(SEARCH($V$16,T2604)),"WINCOMNGHEAN",IF(ISNUMBER(SEARCH($V$17,T2604)),"WINCOMLAOCAI",IF(ISNUMBER(SEARCH($V$18,T2604)),"WINCOMVUNGTAU",IF(ISNUMBER(SEARCH($V$19,T2604)),"WINCOMBINHDUONG",IF(ISNUMBER(SEARCH($V$20,T2604)),"WINCOMKIENGIANG",IF(ISNUMBER(SEARCH($V$21,T2604)),"WINCOMHANAM",IF(ISNUMBER(SEARCH($V$22,T2604)),"WINCOMNAMDINH",IF(ISNUMBER(SEARCH($V$23,T2604)),"WINCOMLANGSON",IF(ISNUMBER(SEARCH($V$24,T2604)),"WINCOMTHANHHOA",IF(ISNUMBER(SEARCH($V$25,T2604)),"WINCOMYENBAI",IF(ISNUMBER(SEARCH($V$26,T2604)),"WINCOMTUYENQUANG",IF(ISNUMBER(SEARCH($V$27,T2604)),"WINCOMHUE",IF(ISNUMBER(SEARCH($V$28,T2604)),"WINCOMQUANGNAM",IF(ISNUMBER(SEARCH($V$29,T2604)),"WINCOMVINHPHUC",IF(ISNUMBER(SEARCH($V$30,T2604)),"WINCOMHAGIANG",IF(ISNUMBER(SEARCH($V$31,T2604)),"WINCOMNINHBINH",IF(ISNUMBER(SEARCH($V$32,T2604)),"WINCOMTRAVINH",IF(ISNUMBER(SEARCH($V$33,T2604)),"WINCOMCANTHO",IF(ISNUMBER(SEARCH($V$34,T2604)),"WINCOMBENTRE",IF(ISNUMBER(SEARCH($V$35,T2604)),"WINCOMCAMAU",IF(ISNUMBER(SEARCH($V$36,T2604)),"WINCOMANGIANG",IF(ISNUMBER(SEARCH($V$37,T2604)),"WINCOMNINHTHUAN",IF(ISNUMBER(SEARCH($V$38,T2604)),"WINCOMTHAIBINH",IF(ISNUMBER(SEARCH($V$39,T2604)),"WINCOMGIALAI",IF(ISNUMBER(SEARCH($V$40,T2604)),"WINCOMHOABINH",IF(ISNUMBER(SEARCH($V$41,T2604)),"WINCOMQUANGNGAI",IF(ISNUMBER(SEARCH($V$42,T2604)),"WINCOMBINHTHUAN",IF(ISNUMBER(SEARCH($V$43,T2604)),"WINCOMDAKLAK",IF(ISNUMBER(SEARCH($V$44,T2604)),"WINCOMSOCTRANG",IF(ISNUMBER(SEARCH($V$45,T2604)),"WINCOMSONLA",IF(ISNUMBER(SEARCH($V$46,T2604)),"WINCOMKONTUM",IF(ISNUMBER(SEARCH($V$47,T2604)),"WINCOMPHUYEN",IF(ISNUMBER(SEARCH($V$48,T2604)),"WINCOMQUANGTRI",IF(ISNUMBER(SEARCH($V$49,T2604)),"WINCOMBINHDINH",IF(ISNUMBER(SEARCH($V$50,T2604)),"WINCOMCAOBANG",IF(ISNUMBER(SEARCH($V$51,T2604)),"WINCOMQUANGBINH",IF(ISNUMBER(SEARCH($V$52,T2604)),"WINCOMLAMDONG",IF(ISNUMBER(SEARCH($V$53,T2604)),"WINCOMVINHLONG",IF(ISNUMBER(SEARCH($V$54,T2604)),"WINCOMDONGTHAP",IF(ISNUMBER(SEARCH($V$55,T2604)),"WINCOMTIENGIANG",IF(ISNUMBER(SEARCH($V$56,T2604)),"WINCOMQUANGNINH",0))))))))))))))))))))))))))))))))))))))))))))))))))))))</f>
        <v>WINCOMTHANHHOA</v>
      </c>
    </row>
    <row r="2605" spans="1:25" x14ac:dyDescent="0.2">
      <c r="A2605" t="s">
        <v>0</v>
      </c>
      <c r="B2605" t="s">
        <v>4113</v>
      </c>
      <c r="C2605" t="s">
        <v>2</v>
      </c>
      <c r="D2605" t="s">
        <v>10</v>
      </c>
      <c r="E2605" t="s">
        <v>4</v>
      </c>
      <c r="F2605" s="5">
        <f t="shared" si="161"/>
        <v>2</v>
      </c>
      <c r="G2605" s="2">
        <v>122100</v>
      </c>
      <c r="H2605" s="2">
        <v>134310</v>
      </c>
      <c r="I2605" t="s">
        <v>5</v>
      </c>
      <c r="J2605" t="s">
        <v>11</v>
      </c>
      <c r="K2605" t="str">
        <f t="shared" si="162"/>
        <v>_Giò sụn gà 250g</v>
      </c>
      <c r="L2605" s="8" t="str">
        <f>VLOOKUP(K2605,'[1]Mã Misa'!$B$2:$D$74,2,0)</f>
        <v>Giò sụn gà 250g</v>
      </c>
      <c r="M2605" s="8" t="str">
        <f>VLOOKUP(L2605,'[1]Mã Misa'!$C$2:$D$74,2,0)</f>
        <v>GSG250</v>
      </c>
      <c r="N2605" s="2">
        <v>61050</v>
      </c>
      <c r="O2605" t="s">
        <v>4114</v>
      </c>
      <c r="P2605" s="8" t="str">
        <f t="shared" si="163"/>
        <v>0001595</v>
      </c>
      <c r="Q2605" s="8" t="e">
        <f t="array" ref="Q2605">IF(VLOOKUP(P2605,$AA$1:$AC$32,1,0)&lt;&gt;0,(P2605&amp;"A"),0)</f>
        <v>#N/A</v>
      </c>
      <c r="R2605" s="12">
        <v>44526</v>
      </c>
      <c r="S2605" t="s">
        <v>4115</v>
      </c>
      <c r="T2605" s="8" t="str">
        <f t="shared" si="164"/>
        <v>VM+ TBH Ph</v>
      </c>
      <c r="U2605" t="s">
        <v>7032</v>
      </c>
      <c r="Y2605" t="str">
        <f t="array" ref="Y2605">IF(ISNUMBER(SEARCH($V$3,T2605)),"WINCOMHANOI",IF(ISNUMBER(SEARCH($V$4,T2605)),"WINCOMHOCHIMINH",IF(ISNUMBER(SEARCH($V$5,T2605)),"WINCOMDANANG",IF(ISNUMBER(SEARCH($V$6,T2605)),"WINCOMHAIDUONG",IF(ISNUMBER(SEARCH($V$7,T2605)),"WINCOMQUANGNINH",IF(ISNUMBER(SEARCH($V$8,T2605)),"WINCOMHAIPHONG",IF(ISNUMBER(SEARCH($V$9,T2605)),"WINCOMBACGIANG",IF(ISNUMBER(SEARCH($V$10,T2605)),"WINCOMBACNINH",IF(ISNUMBER(SEARCH($V$11,T2605)),"WINCOMPHUTHO",IF(ISNUMBER(SEARCH($V$12,T2605)),"WINCOMHATINH",IF(ISNUMBER(SEARCH($V$13,T2605)),"WINCOMTHAINGUYEN",IF(ISNUMBER(SEARCH($V$14,T2605)),"WINCOMKHANHHOA",IF(ISNUMBER(SEARCH($V$15,T2605)),"WINCOMHUNGYEN",IF(ISNUMBER(SEARCH($V$16,T2605)),"WINCOMNGHEAN",IF(ISNUMBER(SEARCH($V$17,T2605)),"WINCOMLAOCAI",IF(ISNUMBER(SEARCH($V$18,T2605)),"WINCOMVUNGTAU",IF(ISNUMBER(SEARCH($V$19,T2605)),"WINCOMBINHDUONG",IF(ISNUMBER(SEARCH($V$20,T2605)),"WINCOMKIENGIANG",IF(ISNUMBER(SEARCH($V$21,T2605)),"WINCOMHANAM",IF(ISNUMBER(SEARCH($V$22,T2605)),"WINCOMNAMDINH",IF(ISNUMBER(SEARCH($V$23,T2605)),"WINCOMLANGSON",IF(ISNUMBER(SEARCH($V$24,T2605)),"WINCOMTHANHHOA",IF(ISNUMBER(SEARCH($V$25,T2605)),"WINCOMYENBAI",IF(ISNUMBER(SEARCH($V$26,T2605)),"WINCOMTUYENQUANG",IF(ISNUMBER(SEARCH($V$27,T2605)),"WINCOMHUE",IF(ISNUMBER(SEARCH($V$28,T2605)),"WINCOMQUANGNAM",IF(ISNUMBER(SEARCH($V$29,T2605)),"WINCOMVINHPHUC",IF(ISNUMBER(SEARCH($V$30,T2605)),"WINCOMHAGIANG",IF(ISNUMBER(SEARCH($V$31,T2605)),"WINCOMNINHBINH",IF(ISNUMBER(SEARCH($V$32,T2605)),"WINCOMTRAVINH",IF(ISNUMBER(SEARCH($V$33,T2605)),"WINCOMCANTHO",IF(ISNUMBER(SEARCH($V$34,T2605)),"WINCOMBENTRE",IF(ISNUMBER(SEARCH($V$35,T2605)),"WINCOMCAMAU",IF(ISNUMBER(SEARCH($V$36,T2605)),"WINCOMANGIANG",IF(ISNUMBER(SEARCH($V$37,T2605)),"WINCOMNINHTHUAN",IF(ISNUMBER(SEARCH($V$38,T2605)),"WINCOMTHAIBINH",IF(ISNUMBER(SEARCH($V$39,T2605)),"WINCOMGIALAI",IF(ISNUMBER(SEARCH($V$40,T2605)),"WINCOMHOABINH",IF(ISNUMBER(SEARCH($V$41,T2605)),"WINCOMQUANGNGAI",IF(ISNUMBER(SEARCH($V$42,T2605)),"WINCOMBINHTHUAN",IF(ISNUMBER(SEARCH($V$43,T2605)),"WINCOMDAKLAK",IF(ISNUMBER(SEARCH($V$44,T2605)),"WINCOMSOCTRANG",IF(ISNUMBER(SEARCH($V$45,T2605)),"WINCOMSONLA",IF(ISNUMBER(SEARCH($V$46,T2605)),"WINCOMKONTUM",IF(ISNUMBER(SEARCH($V$47,T2605)),"WINCOMPHUYEN",IF(ISNUMBER(SEARCH($V$48,T2605)),"WINCOMQUANGTRI",IF(ISNUMBER(SEARCH($V$49,T2605)),"WINCOMBINHDINH",IF(ISNUMBER(SEARCH($V$50,T2605)),"WINCOMCAOBANG",IF(ISNUMBER(SEARCH($V$51,T2605)),"WINCOMQUANGBINH",IF(ISNUMBER(SEARCH($V$52,T2605)),"WINCOMLAMDONG",IF(ISNUMBER(SEARCH($V$53,T2605)),"WINCOMVINHLONG",IF(ISNUMBER(SEARCH($V$54,T2605)),"WINCOMDONGTHAP",IF(ISNUMBER(SEARCH($V$55,T2605)),"WINCOMTIENGIANG",IF(ISNUMBER(SEARCH($V$56,T2605)),"WINCOMQUANGNINH",0))))))))))))))))))))))))))))))))))))))))))))))))))))))</f>
        <v>WINCOMTHAIBINH</v>
      </c>
    </row>
    <row r="2606" spans="1:25" x14ac:dyDescent="0.2">
      <c r="A2606" t="s">
        <v>0</v>
      </c>
      <c r="B2606" t="s">
        <v>4113</v>
      </c>
      <c r="C2606" t="s">
        <v>31</v>
      </c>
      <c r="D2606" t="s">
        <v>15</v>
      </c>
      <c r="E2606" t="s">
        <v>4</v>
      </c>
      <c r="F2606" s="5">
        <f t="shared" si="161"/>
        <v>2</v>
      </c>
      <c r="G2606" s="2">
        <v>120616</v>
      </c>
      <c r="H2606" s="2">
        <v>132677.6</v>
      </c>
      <c r="I2606" t="s">
        <v>5</v>
      </c>
      <c r="J2606" t="s">
        <v>16</v>
      </c>
      <c r="K2606" t="str">
        <f t="shared" si="162"/>
        <v>_Chả nướng 300g</v>
      </c>
      <c r="L2606" s="8" t="str">
        <f>VLOOKUP(K2606,'[1]Mã Misa'!$B$2:$D$74,2,0)</f>
        <v>Chả nướng 300g</v>
      </c>
      <c r="M2606" s="8" t="str">
        <f>VLOOKUP(L2606,'[1]Mã Misa'!$C$2:$D$74,2,0)</f>
        <v>CN300</v>
      </c>
      <c r="N2606" s="2">
        <v>60308</v>
      </c>
      <c r="O2606" t="s">
        <v>4114</v>
      </c>
      <c r="P2606" s="8" t="str">
        <f t="shared" si="163"/>
        <v>0001595</v>
      </c>
      <c r="Q2606" s="8" t="e">
        <f t="array" ref="Q2606">IF(VLOOKUP(P2606,$AA$1:$AC$32,1,0)&lt;&gt;0,(P2606&amp;"A"),0)</f>
        <v>#N/A</v>
      </c>
      <c r="R2606" s="12">
        <v>44526</v>
      </c>
      <c r="S2606" t="s">
        <v>4115</v>
      </c>
      <c r="T2606" s="8" t="str">
        <f t="shared" si="164"/>
        <v>VM+ TBH Ph</v>
      </c>
      <c r="U2606" t="s">
        <v>7032</v>
      </c>
      <c r="Y2606" t="str">
        <f t="array" ref="Y2606">IF(ISNUMBER(SEARCH($V$3,T2606)),"WINCOMHANOI",IF(ISNUMBER(SEARCH($V$4,T2606)),"WINCOMHOCHIMINH",IF(ISNUMBER(SEARCH($V$5,T2606)),"WINCOMDANANG",IF(ISNUMBER(SEARCH($V$6,T2606)),"WINCOMHAIDUONG",IF(ISNUMBER(SEARCH($V$7,T2606)),"WINCOMQUANGNINH",IF(ISNUMBER(SEARCH($V$8,T2606)),"WINCOMHAIPHONG",IF(ISNUMBER(SEARCH($V$9,T2606)),"WINCOMBACGIANG",IF(ISNUMBER(SEARCH($V$10,T2606)),"WINCOMBACNINH",IF(ISNUMBER(SEARCH($V$11,T2606)),"WINCOMPHUTHO",IF(ISNUMBER(SEARCH($V$12,T2606)),"WINCOMHATINH",IF(ISNUMBER(SEARCH($V$13,T2606)),"WINCOMTHAINGUYEN",IF(ISNUMBER(SEARCH($V$14,T2606)),"WINCOMKHANHHOA",IF(ISNUMBER(SEARCH($V$15,T2606)),"WINCOMHUNGYEN",IF(ISNUMBER(SEARCH($V$16,T2606)),"WINCOMNGHEAN",IF(ISNUMBER(SEARCH($V$17,T2606)),"WINCOMLAOCAI",IF(ISNUMBER(SEARCH($V$18,T2606)),"WINCOMVUNGTAU",IF(ISNUMBER(SEARCH($V$19,T2606)),"WINCOMBINHDUONG",IF(ISNUMBER(SEARCH($V$20,T2606)),"WINCOMKIENGIANG",IF(ISNUMBER(SEARCH($V$21,T2606)),"WINCOMHANAM",IF(ISNUMBER(SEARCH($V$22,T2606)),"WINCOMNAMDINH",IF(ISNUMBER(SEARCH($V$23,T2606)),"WINCOMLANGSON",IF(ISNUMBER(SEARCH($V$24,T2606)),"WINCOMTHANHHOA",IF(ISNUMBER(SEARCH($V$25,T2606)),"WINCOMYENBAI",IF(ISNUMBER(SEARCH($V$26,T2606)),"WINCOMTUYENQUANG",IF(ISNUMBER(SEARCH($V$27,T2606)),"WINCOMHUE",IF(ISNUMBER(SEARCH($V$28,T2606)),"WINCOMQUANGNAM",IF(ISNUMBER(SEARCH($V$29,T2606)),"WINCOMVINHPHUC",IF(ISNUMBER(SEARCH($V$30,T2606)),"WINCOMHAGIANG",IF(ISNUMBER(SEARCH($V$31,T2606)),"WINCOMNINHBINH",IF(ISNUMBER(SEARCH($V$32,T2606)),"WINCOMTRAVINH",IF(ISNUMBER(SEARCH($V$33,T2606)),"WINCOMCANTHO",IF(ISNUMBER(SEARCH($V$34,T2606)),"WINCOMBENTRE",IF(ISNUMBER(SEARCH($V$35,T2606)),"WINCOMCAMAU",IF(ISNUMBER(SEARCH($V$36,T2606)),"WINCOMANGIANG",IF(ISNUMBER(SEARCH($V$37,T2606)),"WINCOMNINHTHUAN",IF(ISNUMBER(SEARCH($V$38,T2606)),"WINCOMTHAIBINH",IF(ISNUMBER(SEARCH($V$39,T2606)),"WINCOMGIALAI",IF(ISNUMBER(SEARCH($V$40,T2606)),"WINCOMHOABINH",IF(ISNUMBER(SEARCH($V$41,T2606)),"WINCOMQUANGNGAI",IF(ISNUMBER(SEARCH($V$42,T2606)),"WINCOMBINHTHUAN",IF(ISNUMBER(SEARCH($V$43,T2606)),"WINCOMDAKLAK",IF(ISNUMBER(SEARCH($V$44,T2606)),"WINCOMSOCTRANG",IF(ISNUMBER(SEARCH($V$45,T2606)),"WINCOMSONLA",IF(ISNUMBER(SEARCH($V$46,T2606)),"WINCOMKONTUM",IF(ISNUMBER(SEARCH($V$47,T2606)),"WINCOMPHUYEN",IF(ISNUMBER(SEARCH($V$48,T2606)),"WINCOMQUANGTRI",IF(ISNUMBER(SEARCH($V$49,T2606)),"WINCOMBINHDINH",IF(ISNUMBER(SEARCH($V$50,T2606)),"WINCOMCAOBANG",IF(ISNUMBER(SEARCH($V$51,T2606)),"WINCOMQUANGBINH",IF(ISNUMBER(SEARCH($V$52,T2606)),"WINCOMLAMDONG",IF(ISNUMBER(SEARCH($V$53,T2606)),"WINCOMVINHLONG",IF(ISNUMBER(SEARCH($V$54,T2606)),"WINCOMDONGTHAP",IF(ISNUMBER(SEARCH($V$55,T2606)),"WINCOMTIENGIANG",IF(ISNUMBER(SEARCH($V$56,T2606)),"WINCOMQUANGNINH",0))))))))))))))))))))))))))))))))))))))))))))))))))))))</f>
        <v>WINCOMTHAIBINH</v>
      </c>
    </row>
    <row r="2607" spans="1:25" x14ac:dyDescent="0.2">
      <c r="A2607" t="s">
        <v>0</v>
      </c>
      <c r="B2607" t="s">
        <v>4113</v>
      </c>
      <c r="C2607" t="s">
        <v>34</v>
      </c>
      <c r="D2607" t="s">
        <v>62</v>
      </c>
      <c r="E2607" t="s">
        <v>4</v>
      </c>
      <c r="F2607" s="5">
        <f t="shared" si="161"/>
        <v>1</v>
      </c>
      <c r="G2607" s="2">
        <v>105400</v>
      </c>
      <c r="H2607" s="2">
        <v>115940.00000000001</v>
      </c>
      <c r="I2607" t="s">
        <v>5</v>
      </c>
      <c r="J2607" t="s">
        <v>63</v>
      </c>
      <c r="K2607" t="str">
        <f t="shared" si="162"/>
        <v>_Đùi gà sốt cay 500g</v>
      </c>
      <c r="L2607" s="8" t="str">
        <f>VLOOKUP(K2607,'[1]Mã Misa'!$B$2:$D$74,2,0)</f>
        <v>Đùi gà sốt cay 500g</v>
      </c>
      <c r="M2607" s="8" t="str">
        <f>VLOOKUP(L2607,'[1]Mã Misa'!$C$2:$D$74,2,0)</f>
        <v>DGSC500</v>
      </c>
      <c r="N2607" s="2">
        <v>105400</v>
      </c>
      <c r="O2607" t="s">
        <v>4114</v>
      </c>
      <c r="P2607" s="8" t="str">
        <f t="shared" si="163"/>
        <v>0001595</v>
      </c>
      <c r="Q2607" s="8" t="e">
        <f t="array" ref="Q2607">IF(VLOOKUP(P2607,$AA$1:$AC$32,1,0)&lt;&gt;0,(P2607&amp;"A"),0)</f>
        <v>#N/A</v>
      </c>
      <c r="R2607" s="12">
        <v>44526</v>
      </c>
      <c r="S2607" t="s">
        <v>4115</v>
      </c>
      <c r="T2607" s="8" t="str">
        <f t="shared" si="164"/>
        <v>VM+ TBH Ph</v>
      </c>
      <c r="U2607" t="s">
        <v>7032</v>
      </c>
      <c r="Y2607" t="str">
        <f t="array" ref="Y2607">IF(ISNUMBER(SEARCH($V$3,T2607)),"WINCOMHANOI",IF(ISNUMBER(SEARCH($V$4,T2607)),"WINCOMHOCHIMINH",IF(ISNUMBER(SEARCH($V$5,T2607)),"WINCOMDANANG",IF(ISNUMBER(SEARCH($V$6,T2607)),"WINCOMHAIDUONG",IF(ISNUMBER(SEARCH($V$7,T2607)),"WINCOMQUANGNINH",IF(ISNUMBER(SEARCH($V$8,T2607)),"WINCOMHAIPHONG",IF(ISNUMBER(SEARCH($V$9,T2607)),"WINCOMBACGIANG",IF(ISNUMBER(SEARCH($V$10,T2607)),"WINCOMBACNINH",IF(ISNUMBER(SEARCH($V$11,T2607)),"WINCOMPHUTHO",IF(ISNUMBER(SEARCH($V$12,T2607)),"WINCOMHATINH",IF(ISNUMBER(SEARCH($V$13,T2607)),"WINCOMTHAINGUYEN",IF(ISNUMBER(SEARCH($V$14,T2607)),"WINCOMKHANHHOA",IF(ISNUMBER(SEARCH($V$15,T2607)),"WINCOMHUNGYEN",IF(ISNUMBER(SEARCH($V$16,T2607)),"WINCOMNGHEAN",IF(ISNUMBER(SEARCH($V$17,T2607)),"WINCOMLAOCAI",IF(ISNUMBER(SEARCH($V$18,T2607)),"WINCOMVUNGTAU",IF(ISNUMBER(SEARCH($V$19,T2607)),"WINCOMBINHDUONG",IF(ISNUMBER(SEARCH($V$20,T2607)),"WINCOMKIENGIANG",IF(ISNUMBER(SEARCH($V$21,T2607)),"WINCOMHANAM",IF(ISNUMBER(SEARCH($V$22,T2607)),"WINCOMNAMDINH",IF(ISNUMBER(SEARCH($V$23,T2607)),"WINCOMLANGSON",IF(ISNUMBER(SEARCH($V$24,T2607)),"WINCOMTHANHHOA",IF(ISNUMBER(SEARCH($V$25,T2607)),"WINCOMYENBAI",IF(ISNUMBER(SEARCH($V$26,T2607)),"WINCOMTUYENQUANG",IF(ISNUMBER(SEARCH($V$27,T2607)),"WINCOMHUE",IF(ISNUMBER(SEARCH($V$28,T2607)),"WINCOMQUANGNAM",IF(ISNUMBER(SEARCH($V$29,T2607)),"WINCOMVINHPHUC",IF(ISNUMBER(SEARCH($V$30,T2607)),"WINCOMHAGIANG",IF(ISNUMBER(SEARCH($V$31,T2607)),"WINCOMNINHBINH",IF(ISNUMBER(SEARCH($V$32,T2607)),"WINCOMTRAVINH",IF(ISNUMBER(SEARCH($V$33,T2607)),"WINCOMCANTHO",IF(ISNUMBER(SEARCH($V$34,T2607)),"WINCOMBENTRE",IF(ISNUMBER(SEARCH($V$35,T2607)),"WINCOMCAMAU",IF(ISNUMBER(SEARCH($V$36,T2607)),"WINCOMANGIANG",IF(ISNUMBER(SEARCH($V$37,T2607)),"WINCOMNINHTHUAN",IF(ISNUMBER(SEARCH($V$38,T2607)),"WINCOMTHAIBINH",IF(ISNUMBER(SEARCH($V$39,T2607)),"WINCOMGIALAI",IF(ISNUMBER(SEARCH($V$40,T2607)),"WINCOMHOABINH",IF(ISNUMBER(SEARCH($V$41,T2607)),"WINCOMQUANGNGAI",IF(ISNUMBER(SEARCH($V$42,T2607)),"WINCOMBINHTHUAN",IF(ISNUMBER(SEARCH($V$43,T2607)),"WINCOMDAKLAK",IF(ISNUMBER(SEARCH($V$44,T2607)),"WINCOMSOCTRANG",IF(ISNUMBER(SEARCH($V$45,T2607)),"WINCOMSONLA",IF(ISNUMBER(SEARCH($V$46,T2607)),"WINCOMKONTUM",IF(ISNUMBER(SEARCH($V$47,T2607)),"WINCOMPHUYEN",IF(ISNUMBER(SEARCH($V$48,T2607)),"WINCOMQUANGTRI",IF(ISNUMBER(SEARCH($V$49,T2607)),"WINCOMBINHDINH",IF(ISNUMBER(SEARCH($V$50,T2607)),"WINCOMCAOBANG",IF(ISNUMBER(SEARCH($V$51,T2607)),"WINCOMQUANGBINH",IF(ISNUMBER(SEARCH($V$52,T2607)),"WINCOMLAMDONG",IF(ISNUMBER(SEARCH($V$53,T2607)),"WINCOMVINHLONG",IF(ISNUMBER(SEARCH($V$54,T2607)),"WINCOMDONGTHAP",IF(ISNUMBER(SEARCH($V$55,T2607)),"WINCOMTIENGIANG",IF(ISNUMBER(SEARCH($V$56,T2607)),"WINCOMQUANGNINH",0))))))))))))))))))))))))))))))))))))))))))))))))))))))</f>
        <v>WINCOMTHAIBINH</v>
      </c>
    </row>
    <row r="2608" spans="1:25" x14ac:dyDescent="0.2">
      <c r="A2608" t="s">
        <v>0</v>
      </c>
      <c r="B2608" t="s">
        <v>4113</v>
      </c>
      <c r="C2608" t="s">
        <v>37</v>
      </c>
      <c r="D2608" t="s">
        <v>20</v>
      </c>
      <c r="E2608" t="s">
        <v>4</v>
      </c>
      <c r="F2608" s="5">
        <f t="shared" si="161"/>
        <v>1</v>
      </c>
      <c r="G2608" s="2">
        <v>50182</v>
      </c>
      <c r="H2608" s="2">
        <v>55200.200000000004</v>
      </c>
      <c r="I2608" t="s">
        <v>5</v>
      </c>
      <c r="J2608" t="s">
        <v>21</v>
      </c>
      <c r="K2608" t="str">
        <f t="shared" si="162"/>
        <v>Giò tai lưỡi xào gói 250g</v>
      </c>
      <c r="L2608" s="8" t="str">
        <f>VLOOKUP(K2608,'[1]Mã Misa'!$B$2:$D$74,2,0)</f>
        <v>Giò Tai Lưỡi Xào 250g</v>
      </c>
      <c r="M2608" s="8" t="str">
        <f>VLOOKUP(L2608,'[1]Mã Misa'!$C$2:$D$74,2,0)</f>
        <v>GTLX250G</v>
      </c>
      <c r="N2608" s="2">
        <v>50182</v>
      </c>
      <c r="O2608" t="s">
        <v>4114</v>
      </c>
      <c r="P2608" s="8" t="str">
        <f t="shared" si="163"/>
        <v>0001595</v>
      </c>
      <c r="Q2608" s="8" t="e">
        <f t="array" ref="Q2608">IF(VLOOKUP(P2608,$AA$1:$AC$32,1,0)&lt;&gt;0,(P2608&amp;"A"),0)</f>
        <v>#N/A</v>
      </c>
      <c r="R2608" s="12">
        <v>44526</v>
      </c>
      <c r="S2608" t="s">
        <v>4115</v>
      </c>
      <c r="T2608" s="8" t="str">
        <f t="shared" si="164"/>
        <v>VM+ TBH Ph</v>
      </c>
      <c r="U2608" t="s">
        <v>7032</v>
      </c>
      <c r="Y2608" t="str">
        <f t="array" ref="Y2608">IF(ISNUMBER(SEARCH($V$3,T2608)),"WINCOMHANOI",IF(ISNUMBER(SEARCH($V$4,T2608)),"WINCOMHOCHIMINH",IF(ISNUMBER(SEARCH($V$5,T2608)),"WINCOMDANANG",IF(ISNUMBER(SEARCH($V$6,T2608)),"WINCOMHAIDUONG",IF(ISNUMBER(SEARCH($V$7,T2608)),"WINCOMQUANGNINH",IF(ISNUMBER(SEARCH($V$8,T2608)),"WINCOMHAIPHONG",IF(ISNUMBER(SEARCH($V$9,T2608)),"WINCOMBACGIANG",IF(ISNUMBER(SEARCH($V$10,T2608)),"WINCOMBACNINH",IF(ISNUMBER(SEARCH($V$11,T2608)),"WINCOMPHUTHO",IF(ISNUMBER(SEARCH($V$12,T2608)),"WINCOMHATINH",IF(ISNUMBER(SEARCH($V$13,T2608)),"WINCOMTHAINGUYEN",IF(ISNUMBER(SEARCH($V$14,T2608)),"WINCOMKHANHHOA",IF(ISNUMBER(SEARCH($V$15,T2608)),"WINCOMHUNGYEN",IF(ISNUMBER(SEARCH($V$16,T2608)),"WINCOMNGHEAN",IF(ISNUMBER(SEARCH($V$17,T2608)),"WINCOMLAOCAI",IF(ISNUMBER(SEARCH($V$18,T2608)),"WINCOMVUNGTAU",IF(ISNUMBER(SEARCH($V$19,T2608)),"WINCOMBINHDUONG",IF(ISNUMBER(SEARCH($V$20,T2608)),"WINCOMKIENGIANG",IF(ISNUMBER(SEARCH($V$21,T2608)),"WINCOMHANAM",IF(ISNUMBER(SEARCH($V$22,T2608)),"WINCOMNAMDINH",IF(ISNUMBER(SEARCH($V$23,T2608)),"WINCOMLANGSON",IF(ISNUMBER(SEARCH($V$24,T2608)),"WINCOMTHANHHOA",IF(ISNUMBER(SEARCH($V$25,T2608)),"WINCOMYENBAI",IF(ISNUMBER(SEARCH($V$26,T2608)),"WINCOMTUYENQUANG",IF(ISNUMBER(SEARCH($V$27,T2608)),"WINCOMHUE",IF(ISNUMBER(SEARCH($V$28,T2608)),"WINCOMQUANGNAM",IF(ISNUMBER(SEARCH($V$29,T2608)),"WINCOMVINHPHUC",IF(ISNUMBER(SEARCH($V$30,T2608)),"WINCOMHAGIANG",IF(ISNUMBER(SEARCH($V$31,T2608)),"WINCOMNINHBINH",IF(ISNUMBER(SEARCH($V$32,T2608)),"WINCOMTRAVINH",IF(ISNUMBER(SEARCH($V$33,T2608)),"WINCOMCANTHO",IF(ISNUMBER(SEARCH($V$34,T2608)),"WINCOMBENTRE",IF(ISNUMBER(SEARCH($V$35,T2608)),"WINCOMCAMAU",IF(ISNUMBER(SEARCH($V$36,T2608)),"WINCOMANGIANG",IF(ISNUMBER(SEARCH($V$37,T2608)),"WINCOMNINHTHUAN",IF(ISNUMBER(SEARCH($V$38,T2608)),"WINCOMTHAIBINH",IF(ISNUMBER(SEARCH($V$39,T2608)),"WINCOMGIALAI",IF(ISNUMBER(SEARCH($V$40,T2608)),"WINCOMHOABINH",IF(ISNUMBER(SEARCH($V$41,T2608)),"WINCOMQUANGNGAI",IF(ISNUMBER(SEARCH($V$42,T2608)),"WINCOMBINHTHUAN",IF(ISNUMBER(SEARCH($V$43,T2608)),"WINCOMDAKLAK",IF(ISNUMBER(SEARCH($V$44,T2608)),"WINCOMSOCTRANG",IF(ISNUMBER(SEARCH($V$45,T2608)),"WINCOMSONLA",IF(ISNUMBER(SEARCH($V$46,T2608)),"WINCOMKONTUM",IF(ISNUMBER(SEARCH($V$47,T2608)),"WINCOMPHUYEN",IF(ISNUMBER(SEARCH($V$48,T2608)),"WINCOMQUANGTRI",IF(ISNUMBER(SEARCH($V$49,T2608)),"WINCOMBINHDINH",IF(ISNUMBER(SEARCH($V$50,T2608)),"WINCOMCAOBANG",IF(ISNUMBER(SEARCH($V$51,T2608)),"WINCOMQUANGBINH",IF(ISNUMBER(SEARCH($V$52,T2608)),"WINCOMLAMDONG",IF(ISNUMBER(SEARCH($V$53,T2608)),"WINCOMVINHLONG",IF(ISNUMBER(SEARCH($V$54,T2608)),"WINCOMDONGTHAP",IF(ISNUMBER(SEARCH($V$55,T2608)),"WINCOMTIENGIANG",IF(ISNUMBER(SEARCH($V$56,T2608)),"WINCOMQUANGNINH",0))))))))))))))))))))))))))))))))))))))))))))))))))))))</f>
        <v>WINCOMTHAIBINH</v>
      </c>
    </row>
    <row r="2609" spans="1:25" x14ac:dyDescent="0.2">
      <c r="A2609" t="s">
        <v>0</v>
      </c>
      <c r="B2609" t="s">
        <v>4116</v>
      </c>
      <c r="C2609" t="s">
        <v>2</v>
      </c>
      <c r="D2609" t="s">
        <v>3</v>
      </c>
      <c r="E2609" t="s">
        <v>4</v>
      </c>
      <c r="F2609" s="5">
        <f t="shared" si="161"/>
        <v>2</v>
      </c>
      <c r="G2609" s="2">
        <v>177692</v>
      </c>
      <c r="H2609" s="2">
        <v>195461.2</v>
      </c>
      <c r="I2609" t="s">
        <v>5</v>
      </c>
      <c r="J2609" t="s">
        <v>6</v>
      </c>
      <c r="K2609" t="str">
        <f t="shared" si="162"/>
        <v>Gà muối gói 500g</v>
      </c>
      <c r="L2609" s="8" t="str">
        <f>VLOOKUP(K2609,'[1]Mã Misa'!$B$2:$D$74,2,0)</f>
        <v>Gà muối 500g</v>
      </c>
      <c r="M2609" s="8" t="str">
        <f>VLOOKUP(L2609,'[1]Mã Misa'!$C$2:$D$74,2,0)</f>
        <v>GM500</v>
      </c>
      <c r="N2609" s="2">
        <v>88846</v>
      </c>
      <c r="O2609" t="s">
        <v>4117</v>
      </c>
      <c r="P2609" s="8" t="str">
        <f t="shared" si="163"/>
        <v>0147520</v>
      </c>
      <c r="Q2609" s="8" t="e">
        <f t="array" ref="Q2609">IF(VLOOKUP(P2609,$AA$1:$AC$32,1,0)&lt;&gt;0,(P2609&amp;"A"),0)</f>
        <v>#N/A</v>
      </c>
      <c r="R2609" s="12">
        <v>44526</v>
      </c>
      <c r="S2609" t="s">
        <v>3181</v>
      </c>
      <c r="T2609" s="8" t="str">
        <f t="shared" si="164"/>
        <v>VM+ HNI 10</v>
      </c>
      <c r="U2609" t="s">
        <v>6833</v>
      </c>
      <c r="Y2609" t="str">
        <f t="array" ref="Y2609">IF(ISNUMBER(SEARCH($V$3,T2609)),"WINCOMHANOI",IF(ISNUMBER(SEARCH($V$4,T2609)),"WINCOMHOCHIMINH",IF(ISNUMBER(SEARCH($V$5,T2609)),"WINCOMDANANG",IF(ISNUMBER(SEARCH($V$6,T2609)),"WINCOMHAIDUONG",IF(ISNUMBER(SEARCH($V$7,T2609)),"WINCOMQUANGNINH",IF(ISNUMBER(SEARCH($V$8,T2609)),"WINCOMHAIPHONG",IF(ISNUMBER(SEARCH($V$9,T2609)),"WINCOMBACGIANG",IF(ISNUMBER(SEARCH($V$10,T2609)),"WINCOMBACNINH",IF(ISNUMBER(SEARCH($V$11,T2609)),"WINCOMPHUTHO",IF(ISNUMBER(SEARCH($V$12,T2609)),"WINCOMHATINH",IF(ISNUMBER(SEARCH($V$13,T2609)),"WINCOMTHAINGUYEN",IF(ISNUMBER(SEARCH($V$14,T2609)),"WINCOMKHANHHOA",IF(ISNUMBER(SEARCH($V$15,T2609)),"WINCOMHUNGYEN",IF(ISNUMBER(SEARCH($V$16,T2609)),"WINCOMNGHEAN",IF(ISNUMBER(SEARCH($V$17,T2609)),"WINCOMLAOCAI",IF(ISNUMBER(SEARCH($V$18,T2609)),"WINCOMVUNGTAU",IF(ISNUMBER(SEARCH($V$19,T2609)),"WINCOMBINHDUONG",IF(ISNUMBER(SEARCH($V$20,T2609)),"WINCOMKIENGIANG",IF(ISNUMBER(SEARCH($V$21,T2609)),"WINCOMHANAM",IF(ISNUMBER(SEARCH($V$22,T2609)),"WINCOMNAMDINH",IF(ISNUMBER(SEARCH($V$23,T2609)),"WINCOMLANGSON",IF(ISNUMBER(SEARCH($V$24,T2609)),"WINCOMTHANHHOA",IF(ISNUMBER(SEARCH($V$25,T2609)),"WINCOMYENBAI",IF(ISNUMBER(SEARCH($V$26,T2609)),"WINCOMTUYENQUANG",IF(ISNUMBER(SEARCH($V$27,T2609)),"WINCOMHUE",IF(ISNUMBER(SEARCH($V$28,T2609)),"WINCOMQUANGNAM",IF(ISNUMBER(SEARCH($V$29,T2609)),"WINCOMVINHPHUC",IF(ISNUMBER(SEARCH($V$30,T2609)),"WINCOMHAGIANG",IF(ISNUMBER(SEARCH($V$31,T2609)),"WINCOMNINHBINH",IF(ISNUMBER(SEARCH($V$32,T2609)),"WINCOMTRAVINH",IF(ISNUMBER(SEARCH($V$33,T2609)),"WINCOMCANTHO",IF(ISNUMBER(SEARCH($V$34,T2609)),"WINCOMBENTRE",IF(ISNUMBER(SEARCH($V$35,T2609)),"WINCOMCAMAU",IF(ISNUMBER(SEARCH($V$36,T2609)),"WINCOMANGIANG",IF(ISNUMBER(SEARCH($V$37,T2609)),"WINCOMNINHTHUAN",IF(ISNUMBER(SEARCH($V$38,T2609)),"WINCOMTHAIBINH",IF(ISNUMBER(SEARCH($V$39,T2609)),"WINCOMGIALAI",IF(ISNUMBER(SEARCH($V$40,T2609)),"WINCOMHOABINH",IF(ISNUMBER(SEARCH($V$41,T2609)),"WINCOMQUANGNGAI",IF(ISNUMBER(SEARCH($V$42,T2609)),"WINCOMBINHTHUAN",IF(ISNUMBER(SEARCH($V$43,T2609)),"WINCOMDAKLAK",IF(ISNUMBER(SEARCH($V$44,T2609)),"WINCOMSOCTRANG",IF(ISNUMBER(SEARCH($V$45,T2609)),"WINCOMSONLA",IF(ISNUMBER(SEARCH($V$46,T2609)),"WINCOMKONTUM",IF(ISNUMBER(SEARCH($V$47,T2609)),"WINCOMPHUYEN",IF(ISNUMBER(SEARCH($V$48,T2609)),"WINCOMQUANGTRI",IF(ISNUMBER(SEARCH($V$49,T2609)),"WINCOMBINHDINH",IF(ISNUMBER(SEARCH($V$50,T2609)),"WINCOMCAOBANG",IF(ISNUMBER(SEARCH($V$51,T2609)),"WINCOMQUANGBINH",IF(ISNUMBER(SEARCH($V$52,T2609)),"WINCOMLAMDONG",IF(ISNUMBER(SEARCH($V$53,T2609)),"WINCOMVINHLONG",IF(ISNUMBER(SEARCH($V$54,T2609)),"WINCOMDONGTHAP",IF(ISNUMBER(SEARCH($V$55,T2609)),"WINCOMTIENGIANG",IF(ISNUMBER(SEARCH($V$56,T2609)),"WINCOMQUANGNINH",0))))))))))))))))))))))))))))))))))))))))))))))))))))))</f>
        <v>WINCOMHANOI</v>
      </c>
    </row>
    <row r="2610" spans="1:25" x14ac:dyDescent="0.2">
      <c r="A2610" t="s">
        <v>0</v>
      </c>
      <c r="B2610" t="s">
        <v>4118</v>
      </c>
      <c r="C2610" t="s">
        <v>2</v>
      </c>
      <c r="D2610" t="s">
        <v>27</v>
      </c>
      <c r="E2610" t="s">
        <v>4</v>
      </c>
      <c r="F2610" s="5">
        <f t="shared" si="161"/>
        <v>2</v>
      </c>
      <c r="G2610" s="2">
        <v>148500</v>
      </c>
      <c r="H2610" s="2">
        <v>163350</v>
      </c>
      <c r="I2610" t="s">
        <v>5</v>
      </c>
      <c r="J2610" t="s">
        <v>28</v>
      </c>
      <c r="K2610" t="str">
        <f t="shared" si="162"/>
        <v>_Chả cốm 300g</v>
      </c>
      <c r="L2610" s="8" t="str">
        <f>VLOOKUP(K2610,'[1]Mã Misa'!$B$2:$D$74,2,0)</f>
        <v>Chả cốm 300g</v>
      </c>
      <c r="M2610" s="8" t="str">
        <f>VLOOKUP(L2610,'[1]Mã Misa'!$C$2:$D$74,2,0)</f>
        <v>CC300</v>
      </c>
      <c r="N2610" s="2">
        <v>74250</v>
      </c>
      <c r="O2610" t="s">
        <v>4119</v>
      </c>
      <c r="P2610" s="8" t="str">
        <f t="shared" si="163"/>
        <v>0147522</v>
      </c>
      <c r="Q2610" s="8" t="e">
        <f t="array" ref="Q2610">IF(VLOOKUP(P2610,$AA$1:$AC$32,1,0)&lt;&gt;0,(P2610&amp;"A"),0)</f>
        <v>#N/A</v>
      </c>
      <c r="R2610" s="12">
        <v>44526</v>
      </c>
      <c r="S2610" t="s">
        <v>3181</v>
      </c>
      <c r="T2610" s="8" t="str">
        <f t="shared" si="164"/>
        <v>VM+ HNI 10</v>
      </c>
      <c r="U2610" t="s">
        <v>6833</v>
      </c>
      <c r="Y2610" t="str">
        <f t="array" ref="Y2610">IF(ISNUMBER(SEARCH($V$3,T2610)),"WINCOMHANOI",IF(ISNUMBER(SEARCH($V$4,T2610)),"WINCOMHOCHIMINH",IF(ISNUMBER(SEARCH($V$5,T2610)),"WINCOMDANANG",IF(ISNUMBER(SEARCH($V$6,T2610)),"WINCOMHAIDUONG",IF(ISNUMBER(SEARCH($V$7,T2610)),"WINCOMQUANGNINH",IF(ISNUMBER(SEARCH($V$8,T2610)),"WINCOMHAIPHONG",IF(ISNUMBER(SEARCH($V$9,T2610)),"WINCOMBACGIANG",IF(ISNUMBER(SEARCH($V$10,T2610)),"WINCOMBACNINH",IF(ISNUMBER(SEARCH($V$11,T2610)),"WINCOMPHUTHO",IF(ISNUMBER(SEARCH($V$12,T2610)),"WINCOMHATINH",IF(ISNUMBER(SEARCH($V$13,T2610)),"WINCOMTHAINGUYEN",IF(ISNUMBER(SEARCH($V$14,T2610)),"WINCOMKHANHHOA",IF(ISNUMBER(SEARCH($V$15,T2610)),"WINCOMHUNGYEN",IF(ISNUMBER(SEARCH($V$16,T2610)),"WINCOMNGHEAN",IF(ISNUMBER(SEARCH($V$17,T2610)),"WINCOMLAOCAI",IF(ISNUMBER(SEARCH($V$18,T2610)),"WINCOMVUNGTAU",IF(ISNUMBER(SEARCH($V$19,T2610)),"WINCOMBINHDUONG",IF(ISNUMBER(SEARCH($V$20,T2610)),"WINCOMKIENGIANG",IF(ISNUMBER(SEARCH($V$21,T2610)),"WINCOMHANAM",IF(ISNUMBER(SEARCH($V$22,T2610)),"WINCOMNAMDINH",IF(ISNUMBER(SEARCH($V$23,T2610)),"WINCOMLANGSON",IF(ISNUMBER(SEARCH($V$24,T2610)),"WINCOMTHANHHOA",IF(ISNUMBER(SEARCH($V$25,T2610)),"WINCOMYENBAI",IF(ISNUMBER(SEARCH($V$26,T2610)),"WINCOMTUYENQUANG",IF(ISNUMBER(SEARCH($V$27,T2610)),"WINCOMHUE",IF(ISNUMBER(SEARCH($V$28,T2610)),"WINCOMQUANGNAM",IF(ISNUMBER(SEARCH($V$29,T2610)),"WINCOMVINHPHUC",IF(ISNUMBER(SEARCH($V$30,T2610)),"WINCOMHAGIANG",IF(ISNUMBER(SEARCH($V$31,T2610)),"WINCOMNINHBINH",IF(ISNUMBER(SEARCH($V$32,T2610)),"WINCOMTRAVINH",IF(ISNUMBER(SEARCH($V$33,T2610)),"WINCOMCANTHO",IF(ISNUMBER(SEARCH($V$34,T2610)),"WINCOMBENTRE",IF(ISNUMBER(SEARCH($V$35,T2610)),"WINCOMCAMAU",IF(ISNUMBER(SEARCH($V$36,T2610)),"WINCOMANGIANG",IF(ISNUMBER(SEARCH($V$37,T2610)),"WINCOMNINHTHUAN",IF(ISNUMBER(SEARCH($V$38,T2610)),"WINCOMTHAIBINH",IF(ISNUMBER(SEARCH($V$39,T2610)),"WINCOMGIALAI",IF(ISNUMBER(SEARCH($V$40,T2610)),"WINCOMHOABINH",IF(ISNUMBER(SEARCH($V$41,T2610)),"WINCOMQUANGNGAI",IF(ISNUMBER(SEARCH($V$42,T2610)),"WINCOMBINHTHUAN",IF(ISNUMBER(SEARCH($V$43,T2610)),"WINCOMDAKLAK",IF(ISNUMBER(SEARCH($V$44,T2610)),"WINCOMSOCTRANG",IF(ISNUMBER(SEARCH($V$45,T2610)),"WINCOMSONLA",IF(ISNUMBER(SEARCH($V$46,T2610)),"WINCOMKONTUM",IF(ISNUMBER(SEARCH($V$47,T2610)),"WINCOMPHUYEN",IF(ISNUMBER(SEARCH($V$48,T2610)),"WINCOMQUANGTRI",IF(ISNUMBER(SEARCH($V$49,T2610)),"WINCOMBINHDINH",IF(ISNUMBER(SEARCH($V$50,T2610)),"WINCOMCAOBANG",IF(ISNUMBER(SEARCH($V$51,T2610)),"WINCOMQUANGBINH",IF(ISNUMBER(SEARCH($V$52,T2610)),"WINCOMLAMDONG",IF(ISNUMBER(SEARCH($V$53,T2610)),"WINCOMVINHLONG",IF(ISNUMBER(SEARCH($V$54,T2610)),"WINCOMDONGTHAP",IF(ISNUMBER(SEARCH($V$55,T2610)),"WINCOMTIENGIANG",IF(ISNUMBER(SEARCH($V$56,T2610)),"WINCOMQUANGNINH",0))))))))))))))))))))))))))))))))))))))))))))))))))))))</f>
        <v>WINCOMHANOI</v>
      </c>
    </row>
    <row r="2611" spans="1:25" x14ac:dyDescent="0.2">
      <c r="A2611" t="s">
        <v>0</v>
      </c>
      <c r="B2611" t="s">
        <v>4120</v>
      </c>
      <c r="C2611" t="s">
        <v>2</v>
      </c>
      <c r="D2611" t="s">
        <v>123</v>
      </c>
      <c r="E2611" t="s">
        <v>4</v>
      </c>
      <c r="F2611" s="5">
        <f t="shared" si="161"/>
        <v>2</v>
      </c>
      <c r="G2611" s="2">
        <v>111190</v>
      </c>
      <c r="H2611" s="2">
        <v>122309.00000000001</v>
      </c>
      <c r="I2611" t="s">
        <v>5</v>
      </c>
      <c r="J2611" t="s">
        <v>124</v>
      </c>
      <c r="K2611" t="str">
        <f t="shared" si="162"/>
        <v>Tai heo muối gói 200g</v>
      </c>
      <c r="L2611" s="8" t="str">
        <f>VLOOKUP(K2611,'[1]Mã Misa'!$B$2:$D$74,2,0)</f>
        <v>Tai heo muối 200g</v>
      </c>
      <c r="M2611" s="8" t="str">
        <f>VLOOKUP(L2611,'[1]Mã Misa'!$C$2:$D$74,2,0)</f>
        <v>TH200</v>
      </c>
      <c r="N2611" s="2">
        <v>55595</v>
      </c>
      <c r="O2611" t="s">
        <v>4121</v>
      </c>
      <c r="P2611" s="8" t="str">
        <f t="shared" si="163"/>
        <v>0011768</v>
      </c>
      <c r="Q2611" s="8" t="e">
        <f t="array" ref="Q2611">IF(VLOOKUP(P2611,$AA$1:$AC$32,1,0)&lt;&gt;0,(P2611&amp;"A"),0)</f>
        <v>#N/A</v>
      </c>
      <c r="R2611" s="12">
        <v>44526</v>
      </c>
      <c r="S2611" t="s">
        <v>4122</v>
      </c>
      <c r="T2611" s="8" t="str">
        <f t="shared" si="164"/>
        <v>VM+ QNH 42</v>
      </c>
      <c r="U2611" t="s">
        <v>7033</v>
      </c>
      <c r="Y2611" t="str">
        <f t="array" ref="Y2611">IF(ISNUMBER(SEARCH($V$3,T2611)),"WINCOMHANOI",IF(ISNUMBER(SEARCH($V$4,T2611)),"WINCOMHOCHIMINH",IF(ISNUMBER(SEARCH($V$5,T2611)),"WINCOMDANANG",IF(ISNUMBER(SEARCH($V$6,T2611)),"WINCOMHAIDUONG",IF(ISNUMBER(SEARCH($V$7,T2611)),"WINCOMQUANGNINH",IF(ISNUMBER(SEARCH($V$8,T2611)),"WINCOMHAIPHONG",IF(ISNUMBER(SEARCH($V$9,T2611)),"WINCOMBACGIANG",IF(ISNUMBER(SEARCH($V$10,T2611)),"WINCOMBACNINH",IF(ISNUMBER(SEARCH($V$11,T2611)),"WINCOMPHUTHO",IF(ISNUMBER(SEARCH($V$12,T2611)),"WINCOMHATINH",IF(ISNUMBER(SEARCH($V$13,T2611)),"WINCOMTHAINGUYEN",IF(ISNUMBER(SEARCH($V$14,T2611)),"WINCOMKHANHHOA",IF(ISNUMBER(SEARCH($V$15,T2611)),"WINCOMHUNGYEN",IF(ISNUMBER(SEARCH($V$16,T2611)),"WINCOMNGHEAN",IF(ISNUMBER(SEARCH($V$17,T2611)),"WINCOMLAOCAI",IF(ISNUMBER(SEARCH($V$18,T2611)),"WINCOMVUNGTAU",IF(ISNUMBER(SEARCH($V$19,T2611)),"WINCOMBINHDUONG",IF(ISNUMBER(SEARCH($V$20,T2611)),"WINCOMKIENGIANG",IF(ISNUMBER(SEARCH($V$21,T2611)),"WINCOMHANAM",IF(ISNUMBER(SEARCH($V$22,T2611)),"WINCOMNAMDINH",IF(ISNUMBER(SEARCH($V$23,T2611)),"WINCOMLANGSON",IF(ISNUMBER(SEARCH($V$24,T2611)),"WINCOMTHANHHOA",IF(ISNUMBER(SEARCH($V$25,T2611)),"WINCOMYENBAI",IF(ISNUMBER(SEARCH($V$26,T2611)),"WINCOMTUYENQUANG",IF(ISNUMBER(SEARCH($V$27,T2611)),"WINCOMHUE",IF(ISNUMBER(SEARCH($V$28,T2611)),"WINCOMQUANGNAM",IF(ISNUMBER(SEARCH($V$29,T2611)),"WINCOMVINHPHUC",IF(ISNUMBER(SEARCH($V$30,T2611)),"WINCOMHAGIANG",IF(ISNUMBER(SEARCH($V$31,T2611)),"WINCOMNINHBINH",IF(ISNUMBER(SEARCH($V$32,T2611)),"WINCOMTRAVINH",IF(ISNUMBER(SEARCH($V$33,T2611)),"WINCOMCANTHO",IF(ISNUMBER(SEARCH($V$34,T2611)),"WINCOMBENTRE",IF(ISNUMBER(SEARCH($V$35,T2611)),"WINCOMCAMAU",IF(ISNUMBER(SEARCH($V$36,T2611)),"WINCOMANGIANG",IF(ISNUMBER(SEARCH($V$37,T2611)),"WINCOMNINHTHUAN",IF(ISNUMBER(SEARCH($V$38,T2611)),"WINCOMTHAIBINH",IF(ISNUMBER(SEARCH($V$39,T2611)),"WINCOMGIALAI",IF(ISNUMBER(SEARCH($V$40,T2611)),"WINCOMHOABINH",IF(ISNUMBER(SEARCH($V$41,T2611)),"WINCOMQUANGNGAI",IF(ISNUMBER(SEARCH($V$42,T2611)),"WINCOMBINHTHUAN",IF(ISNUMBER(SEARCH($V$43,T2611)),"WINCOMDAKLAK",IF(ISNUMBER(SEARCH($V$44,T2611)),"WINCOMSOCTRANG",IF(ISNUMBER(SEARCH($V$45,T2611)),"WINCOMSONLA",IF(ISNUMBER(SEARCH($V$46,T2611)),"WINCOMKONTUM",IF(ISNUMBER(SEARCH($V$47,T2611)),"WINCOMPHUYEN",IF(ISNUMBER(SEARCH($V$48,T2611)),"WINCOMQUANGTRI",IF(ISNUMBER(SEARCH($V$49,T2611)),"WINCOMBINHDINH",IF(ISNUMBER(SEARCH($V$50,T2611)),"WINCOMCAOBANG",IF(ISNUMBER(SEARCH($V$51,T2611)),"WINCOMQUANGBINH",IF(ISNUMBER(SEARCH($V$52,T2611)),"WINCOMLAMDONG",IF(ISNUMBER(SEARCH($V$53,T2611)),"WINCOMVINHLONG",IF(ISNUMBER(SEARCH($V$54,T2611)),"WINCOMDONGTHAP",IF(ISNUMBER(SEARCH($V$55,T2611)),"WINCOMTIENGIANG",IF(ISNUMBER(SEARCH($V$56,T2611)),"WINCOMQUANGNINH",0))))))))))))))))))))))))))))))))))))))))))))))))))))))</f>
        <v>WINCOMQUANGNINH</v>
      </c>
    </row>
    <row r="2612" spans="1:25" x14ac:dyDescent="0.2">
      <c r="A2612" t="s">
        <v>0</v>
      </c>
      <c r="B2612" t="s">
        <v>4123</v>
      </c>
      <c r="C2612" t="s">
        <v>2</v>
      </c>
      <c r="D2612" t="s">
        <v>15</v>
      </c>
      <c r="E2612" t="s">
        <v>4</v>
      </c>
      <c r="F2612" s="5">
        <f t="shared" si="161"/>
        <v>11</v>
      </c>
      <c r="G2612" s="2">
        <v>663388</v>
      </c>
      <c r="H2612" s="2">
        <v>729726.8</v>
      </c>
      <c r="I2612" t="s">
        <v>5</v>
      </c>
      <c r="J2612" t="s">
        <v>16</v>
      </c>
      <c r="K2612" t="str">
        <f t="shared" si="162"/>
        <v>_Chả nướng 300g</v>
      </c>
      <c r="L2612" s="8" t="str">
        <f>VLOOKUP(K2612,'[1]Mã Misa'!$B$2:$D$74,2,0)</f>
        <v>Chả nướng 300g</v>
      </c>
      <c r="M2612" s="8" t="str">
        <f>VLOOKUP(L2612,'[1]Mã Misa'!$C$2:$D$74,2,0)</f>
        <v>CN300</v>
      </c>
      <c r="N2612" s="2">
        <v>60308</v>
      </c>
      <c r="O2612" t="s">
        <v>4124</v>
      </c>
      <c r="P2612" s="8" t="str">
        <f t="shared" si="163"/>
        <v>0011204</v>
      </c>
      <c r="Q2612" s="8" t="e">
        <f t="array" ref="Q2612">IF(VLOOKUP(P2612,$AA$1:$AC$32,1,0)&lt;&gt;0,(P2612&amp;"A"),0)</f>
        <v>#N/A</v>
      </c>
      <c r="R2612" s="12">
        <v>44526</v>
      </c>
      <c r="S2612" t="s">
        <v>1048</v>
      </c>
      <c r="T2612" s="8" t="str">
        <f t="shared" si="164"/>
        <v>VM+ HPG 18</v>
      </c>
      <c r="U2612" t="s">
        <v>6283</v>
      </c>
      <c r="Y2612" t="str">
        <f t="array" ref="Y2612">IF(ISNUMBER(SEARCH($V$3,T2612)),"WINCOMHANOI",IF(ISNUMBER(SEARCH($V$4,T2612)),"WINCOMHOCHIMINH",IF(ISNUMBER(SEARCH($V$5,T2612)),"WINCOMDANANG",IF(ISNUMBER(SEARCH($V$6,T2612)),"WINCOMHAIDUONG",IF(ISNUMBER(SEARCH($V$7,T2612)),"WINCOMQUANGNINH",IF(ISNUMBER(SEARCH($V$8,T2612)),"WINCOMHAIPHONG",IF(ISNUMBER(SEARCH($V$9,T2612)),"WINCOMBACGIANG",IF(ISNUMBER(SEARCH($V$10,T2612)),"WINCOMBACNINH",IF(ISNUMBER(SEARCH($V$11,T2612)),"WINCOMPHUTHO",IF(ISNUMBER(SEARCH($V$12,T2612)),"WINCOMHATINH",IF(ISNUMBER(SEARCH($V$13,T2612)),"WINCOMTHAINGUYEN",IF(ISNUMBER(SEARCH($V$14,T2612)),"WINCOMKHANHHOA",IF(ISNUMBER(SEARCH($V$15,T2612)),"WINCOMHUNGYEN",IF(ISNUMBER(SEARCH($V$16,T2612)),"WINCOMNGHEAN",IF(ISNUMBER(SEARCH($V$17,T2612)),"WINCOMLAOCAI",IF(ISNUMBER(SEARCH($V$18,T2612)),"WINCOMVUNGTAU",IF(ISNUMBER(SEARCH($V$19,T2612)),"WINCOMBINHDUONG",IF(ISNUMBER(SEARCH($V$20,T2612)),"WINCOMKIENGIANG",IF(ISNUMBER(SEARCH($V$21,T2612)),"WINCOMHANAM",IF(ISNUMBER(SEARCH($V$22,T2612)),"WINCOMNAMDINH",IF(ISNUMBER(SEARCH($V$23,T2612)),"WINCOMLANGSON",IF(ISNUMBER(SEARCH($V$24,T2612)),"WINCOMTHANHHOA",IF(ISNUMBER(SEARCH($V$25,T2612)),"WINCOMYENBAI",IF(ISNUMBER(SEARCH($V$26,T2612)),"WINCOMTUYENQUANG",IF(ISNUMBER(SEARCH($V$27,T2612)),"WINCOMHUE",IF(ISNUMBER(SEARCH($V$28,T2612)),"WINCOMQUANGNAM",IF(ISNUMBER(SEARCH($V$29,T2612)),"WINCOMVINHPHUC",IF(ISNUMBER(SEARCH($V$30,T2612)),"WINCOMHAGIANG",IF(ISNUMBER(SEARCH($V$31,T2612)),"WINCOMNINHBINH",IF(ISNUMBER(SEARCH($V$32,T2612)),"WINCOMTRAVINH",IF(ISNUMBER(SEARCH($V$33,T2612)),"WINCOMCANTHO",IF(ISNUMBER(SEARCH($V$34,T2612)),"WINCOMBENTRE",IF(ISNUMBER(SEARCH($V$35,T2612)),"WINCOMCAMAU",IF(ISNUMBER(SEARCH($V$36,T2612)),"WINCOMANGIANG",IF(ISNUMBER(SEARCH($V$37,T2612)),"WINCOMNINHTHUAN",IF(ISNUMBER(SEARCH($V$38,T2612)),"WINCOMTHAIBINH",IF(ISNUMBER(SEARCH($V$39,T2612)),"WINCOMGIALAI",IF(ISNUMBER(SEARCH($V$40,T2612)),"WINCOMHOABINH",IF(ISNUMBER(SEARCH($V$41,T2612)),"WINCOMQUANGNGAI",IF(ISNUMBER(SEARCH($V$42,T2612)),"WINCOMBINHTHUAN",IF(ISNUMBER(SEARCH($V$43,T2612)),"WINCOMDAKLAK",IF(ISNUMBER(SEARCH($V$44,T2612)),"WINCOMSOCTRANG",IF(ISNUMBER(SEARCH($V$45,T2612)),"WINCOMSONLA",IF(ISNUMBER(SEARCH($V$46,T2612)),"WINCOMKONTUM",IF(ISNUMBER(SEARCH($V$47,T2612)),"WINCOMPHUYEN",IF(ISNUMBER(SEARCH($V$48,T2612)),"WINCOMQUANGTRI",IF(ISNUMBER(SEARCH($V$49,T2612)),"WINCOMBINHDINH",IF(ISNUMBER(SEARCH($V$50,T2612)),"WINCOMCAOBANG",IF(ISNUMBER(SEARCH($V$51,T2612)),"WINCOMQUANGBINH",IF(ISNUMBER(SEARCH($V$52,T2612)),"WINCOMLAMDONG",IF(ISNUMBER(SEARCH($V$53,T2612)),"WINCOMVINHLONG",IF(ISNUMBER(SEARCH($V$54,T2612)),"WINCOMDONGTHAP",IF(ISNUMBER(SEARCH($V$55,T2612)),"WINCOMTIENGIANG",IF(ISNUMBER(SEARCH($V$56,T2612)),"WINCOMQUANGNINH",0))))))))))))))))))))))))))))))))))))))))))))))))))))))</f>
        <v>WINCOMHAIPHONG</v>
      </c>
    </row>
    <row r="2613" spans="1:25" x14ac:dyDescent="0.2">
      <c r="A2613" t="s">
        <v>0</v>
      </c>
      <c r="B2613" t="s">
        <v>4123</v>
      </c>
      <c r="C2613" t="s">
        <v>31</v>
      </c>
      <c r="D2613" t="s">
        <v>27</v>
      </c>
      <c r="E2613" t="s">
        <v>4</v>
      </c>
      <c r="F2613" s="5">
        <f t="shared" si="161"/>
        <v>5</v>
      </c>
      <c r="G2613" s="2">
        <v>371250</v>
      </c>
      <c r="H2613" s="2">
        <v>408375.00000000006</v>
      </c>
      <c r="I2613" t="s">
        <v>5</v>
      </c>
      <c r="J2613" t="s">
        <v>28</v>
      </c>
      <c r="K2613" t="str">
        <f t="shared" si="162"/>
        <v>_Chả cốm 300g</v>
      </c>
      <c r="L2613" s="8" t="str">
        <f>VLOOKUP(K2613,'[1]Mã Misa'!$B$2:$D$74,2,0)</f>
        <v>Chả cốm 300g</v>
      </c>
      <c r="M2613" s="8" t="str">
        <f>VLOOKUP(L2613,'[1]Mã Misa'!$C$2:$D$74,2,0)</f>
        <v>CC300</v>
      </c>
      <c r="N2613" s="2">
        <v>74250</v>
      </c>
      <c r="O2613" t="s">
        <v>4124</v>
      </c>
      <c r="P2613" s="8" t="str">
        <f t="shared" si="163"/>
        <v>0011204</v>
      </c>
      <c r="Q2613" s="8" t="e">
        <f t="array" ref="Q2613">IF(VLOOKUP(P2613,$AA$1:$AC$32,1,0)&lt;&gt;0,(P2613&amp;"A"),0)</f>
        <v>#N/A</v>
      </c>
      <c r="R2613" s="12">
        <v>44526</v>
      </c>
      <c r="S2613" t="s">
        <v>1048</v>
      </c>
      <c r="T2613" s="8" t="str">
        <f t="shared" si="164"/>
        <v>VM+ HPG 18</v>
      </c>
      <c r="U2613" t="s">
        <v>6283</v>
      </c>
      <c r="Y2613" t="str">
        <f t="array" ref="Y2613">IF(ISNUMBER(SEARCH($V$3,T2613)),"WINCOMHANOI",IF(ISNUMBER(SEARCH($V$4,T2613)),"WINCOMHOCHIMINH",IF(ISNUMBER(SEARCH($V$5,T2613)),"WINCOMDANANG",IF(ISNUMBER(SEARCH($V$6,T2613)),"WINCOMHAIDUONG",IF(ISNUMBER(SEARCH($V$7,T2613)),"WINCOMQUANGNINH",IF(ISNUMBER(SEARCH($V$8,T2613)),"WINCOMHAIPHONG",IF(ISNUMBER(SEARCH($V$9,T2613)),"WINCOMBACGIANG",IF(ISNUMBER(SEARCH($V$10,T2613)),"WINCOMBACNINH",IF(ISNUMBER(SEARCH($V$11,T2613)),"WINCOMPHUTHO",IF(ISNUMBER(SEARCH($V$12,T2613)),"WINCOMHATINH",IF(ISNUMBER(SEARCH($V$13,T2613)),"WINCOMTHAINGUYEN",IF(ISNUMBER(SEARCH($V$14,T2613)),"WINCOMKHANHHOA",IF(ISNUMBER(SEARCH($V$15,T2613)),"WINCOMHUNGYEN",IF(ISNUMBER(SEARCH($V$16,T2613)),"WINCOMNGHEAN",IF(ISNUMBER(SEARCH($V$17,T2613)),"WINCOMLAOCAI",IF(ISNUMBER(SEARCH($V$18,T2613)),"WINCOMVUNGTAU",IF(ISNUMBER(SEARCH($V$19,T2613)),"WINCOMBINHDUONG",IF(ISNUMBER(SEARCH($V$20,T2613)),"WINCOMKIENGIANG",IF(ISNUMBER(SEARCH($V$21,T2613)),"WINCOMHANAM",IF(ISNUMBER(SEARCH($V$22,T2613)),"WINCOMNAMDINH",IF(ISNUMBER(SEARCH($V$23,T2613)),"WINCOMLANGSON",IF(ISNUMBER(SEARCH($V$24,T2613)),"WINCOMTHANHHOA",IF(ISNUMBER(SEARCH($V$25,T2613)),"WINCOMYENBAI",IF(ISNUMBER(SEARCH($V$26,T2613)),"WINCOMTUYENQUANG",IF(ISNUMBER(SEARCH($V$27,T2613)),"WINCOMHUE",IF(ISNUMBER(SEARCH($V$28,T2613)),"WINCOMQUANGNAM",IF(ISNUMBER(SEARCH($V$29,T2613)),"WINCOMVINHPHUC",IF(ISNUMBER(SEARCH($V$30,T2613)),"WINCOMHAGIANG",IF(ISNUMBER(SEARCH($V$31,T2613)),"WINCOMNINHBINH",IF(ISNUMBER(SEARCH($V$32,T2613)),"WINCOMTRAVINH",IF(ISNUMBER(SEARCH($V$33,T2613)),"WINCOMCANTHO",IF(ISNUMBER(SEARCH($V$34,T2613)),"WINCOMBENTRE",IF(ISNUMBER(SEARCH($V$35,T2613)),"WINCOMCAMAU",IF(ISNUMBER(SEARCH($V$36,T2613)),"WINCOMANGIANG",IF(ISNUMBER(SEARCH($V$37,T2613)),"WINCOMNINHTHUAN",IF(ISNUMBER(SEARCH($V$38,T2613)),"WINCOMTHAIBINH",IF(ISNUMBER(SEARCH($V$39,T2613)),"WINCOMGIALAI",IF(ISNUMBER(SEARCH($V$40,T2613)),"WINCOMHOABINH",IF(ISNUMBER(SEARCH($V$41,T2613)),"WINCOMQUANGNGAI",IF(ISNUMBER(SEARCH($V$42,T2613)),"WINCOMBINHTHUAN",IF(ISNUMBER(SEARCH($V$43,T2613)),"WINCOMDAKLAK",IF(ISNUMBER(SEARCH($V$44,T2613)),"WINCOMSOCTRANG",IF(ISNUMBER(SEARCH($V$45,T2613)),"WINCOMSONLA",IF(ISNUMBER(SEARCH($V$46,T2613)),"WINCOMKONTUM",IF(ISNUMBER(SEARCH($V$47,T2613)),"WINCOMPHUYEN",IF(ISNUMBER(SEARCH($V$48,T2613)),"WINCOMQUANGTRI",IF(ISNUMBER(SEARCH($V$49,T2613)),"WINCOMBINHDINH",IF(ISNUMBER(SEARCH($V$50,T2613)),"WINCOMCAOBANG",IF(ISNUMBER(SEARCH($V$51,T2613)),"WINCOMQUANGBINH",IF(ISNUMBER(SEARCH($V$52,T2613)),"WINCOMLAMDONG",IF(ISNUMBER(SEARCH($V$53,T2613)),"WINCOMVINHLONG",IF(ISNUMBER(SEARCH($V$54,T2613)),"WINCOMDONGTHAP",IF(ISNUMBER(SEARCH($V$55,T2613)),"WINCOMTIENGIANG",IF(ISNUMBER(SEARCH($V$56,T2613)),"WINCOMQUANGNINH",0))))))))))))))))))))))))))))))))))))))))))))))))))))))</f>
        <v>WINCOMHAIPHONG</v>
      </c>
    </row>
    <row r="2614" spans="1:25" x14ac:dyDescent="0.2">
      <c r="A2614" t="s">
        <v>0</v>
      </c>
      <c r="B2614" t="s">
        <v>4125</v>
      </c>
      <c r="C2614" t="s">
        <v>2</v>
      </c>
      <c r="D2614" t="s">
        <v>223</v>
      </c>
      <c r="E2614" t="s">
        <v>4</v>
      </c>
      <c r="F2614" s="5">
        <f t="shared" si="161"/>
        <v>1</v>
      </c>
      <c r="G2614" s="2">
        <v>94013</v>
      </c>
      <c r="H2614" s="2">
        <v>103414.3</v>
      </c>
      <c r="I2614" t="s">
        <v>5</v>
      </c>
      <c r="J2614" t="s">
        <v>224</v>
      </c>
      <c r="K2614" t="str">
        <f t="shared" si="162"/>
        <v xml:space="preserve"> Giò lụa 500g</v>
      </c>
      <c r="L2614" s="8" t="str">
        <f>VLOOKUP(K2614,'[1]Mã Misa'!$B$2:$D$74,2,0)</f>
        <v>Giò lụa 500g</v>
      </c>
      <c r="M2614" s="8" t="str">
        <f>VLOOKUP(L2614,'[1]Mã Misa'!$C$2:$D$74,2,0)</f>
        <v>GL500</v>
      </c>
      <c r="N2614" s="2">
        <v>94013</v>
      </c>
      <c r="O2614" t="s">
        <v>4126</v>
      </c>
      <c r="P2614" s="8" t="str">
        <f t="shared" si="163"/>
        <v>0147528</v>
      </c>
      <c r="Q2614" s="8" t="e">
        <f t="array" ref="Q2614">IF(VLOOKUP(P2614,$AA$1:$AC$32,1,0)&lt;&gt;0,(P2614&amp;"A"),0)</f>
        <v>#N/A</v>
      </c>
      <c r="R2614" s="12">
        <v>44526</v>
      </c>
      <c r="S2614" t="s">
        <v>4127</v>
      </c>
      <c r="T2614" s="8" t="str">
        <f t="shared" si="164"/>
        <v>VM+ HNI 02</v>
      </c>
      <c r="U2614" t="s">
        <v>7034</v>
      </c>
      <c r="Y2614" t="str">
        <f t="array" ref="Y2614">IF(ISNUMBER(SEARCH($V$3,T2614)),"WINCOMHANOI",IF(ISNUMBER(SEARCH($V$4,T2614)),"WINCOMHOCHIMINH",IF(ISNUMBER(SEARCH($V$5,T2614)),"WINCOMDANANG",IF(ISNUMBER(SEARCH($V$6,T2614)),"WINCOMHAIDUONG",IF(ISNUMBER(SEARCH($V$7,T2614)),"WINCOMQUANGNINH",IF(ISNUMBER(SEARCH($V$8,T2614)),"WINCOMHAIPHONG",IF(ISNUMBER(SEARCH($V$9,T2614)),"WINCOMBACGIANG",IF(ISNUMBER(SEARCH($V$10,T2614)),"WINCOMBACNINH",IF(ISNUMBER(SEARCH($V$11,T2614)),"WINCOMPHUTHO",IF(ISNUMBER(SEARCH($V$12,T2614)),"WINCOMHATINH",IF(ISNUMBER(SEARCH($V$13,T2614)),"WINCOMTHAINGUYEN",IF(ISNUMBER(SEARCH($V$14,T2614)),"WINCOMKHANHHOA",IF(ISNUMBER(SEARCH($V$15,T2614)),"WINCOMHUNGYEN",IF(ISNUMBER(SEARCH($V$16,T2614)),"WINCOMNGHEAN",IF(ISNUMBER(SEARCH($V$17,T2614)),"WINCOMLAOCAI",IF(ISNUMBER(SEARCH($V$18,T2614)),"WINCOMVUNGTAU",IF(ISNUMBER(SEARCH($V$19,T2614)),"WINCOMBINHDUONG",IF(ISNUMBER(SEARCH($V$20,T2614)),"WINCOMKIENGIANG",IF(ISNUMBER(SEARCH($V$21,T2614)),"WINCOMHANAM",IF(ISNUMBER(SEARCH($V$22,T2614)),"WINCOMNAMDINH",IF(ISNUMBER(SEARCH($V$23,T2614)),"WINCOMLANGSON",IF(ISNUMBER(SEARCH($V$24,T2614)),"WINCOMTHANHHOA",IF(ISNUMBER(SEARCH($V$25,T2614)),"WINCOMYENBAI",IF(ISNUMBER(SEARCH($V$26,T2614)),"WINCOMTUYENQUANG",IF(ISNUMBER(SEARCH($V$27,T2614)),"WINCOMHUE",IF(ISNUMBER(SEARCH($V$28,T2614)),"WINCOMQUANGNAM",IF(ISNUMBER(SEARCH($V$29,T2614)),"WINCOMVINHPHUC",IF(ISNUMBER(SEARCH($V$30,T2614)),"WINCOMHAGIANG",IF(ISNUMBER(SEARCH($V$31,T2614)),"WINCOMNINHBINH",IF(ISNUMBER(SEARCH($V$32,T2614)),"WINCOMTRAVINH",IF(ISNUMBER(SEARCH($V$33,T2614)),"WINCOMCANTHO",IF(ISNUMBER(SEARCH($V$34,T2614)),"WINCOMBENTRE",IF(ISNUMBER(SEARCH($V$35,T2614)),"WINCOMCAMAU",IF(ISNUMBER(SEARCH($V$36,T2614)),"WINCOMANGIANG",IF(ISNUMBER(SEARCH($V$37,T2614)),"WINCOMNINHTHUAN",IF(ISNUMBER(SEARCH($V$38,T2614)),"WINCOMTHAIBINH",IF(ISNUMBER(SEARCH($V$39,T2614)),"WINCOMGIALAI",IF(ISNUMBER(SEARCH($V$40,T2614)),"WINCOMHOABINH",IF(ISNUMBER(SEARCH($V$41,T2614)),"WINCOMQUANGNGAI",IF(ISNUMBER(SEARCH($V$42,T2614)),"WINCOMBINHTHUAN",IF(ISNUMBER(SEARCH($V$43,T2614)),"WINCOMDAKLAK",IF(ISNUMBER(SEARCH($V$44,T2614)),"WINCOMSOCTRANG",IF(ISNUMBER(SEARCH($V$45,T2614)),"WINCOMSONLA",IF(ISNUMBER(SEARCH($V$46,T2614)),"WINCOMKONTUM",IF(ISNUMBER(SEARCH($V$47,T2614)),"WINCOMPHUYEN",IF(ISNUMBER(SEARCH($V$48,T2614)),"WINCOMQUANGTRI",IF(ISNUMBER(SEARCH($V$49,T2614)),"WINCOMBINHDINH",IF(ISNUMBER(SEARCH($V$50,T2614)),"WINCOMCAOBANG",IF(ISNUMBER(SEARCH($V$51,T2614)),"WINCOMQUANGBINH",IF(ISNUMBER(SEARCH($V$52,T2614)),"WINCOMLAMDONG",IF(ISNUMBER(SEARCH($V$53,T2614)),"WINCOMVINHLONG",IF(ISNUMBER(SEARCH($V$54,T2614)),"WINCOMDONGTHAP",IF(ISNUMBER(SEARCH($V$55,T2614)),"WINCOMTIENGIANG",IF(ISNUMBER(SEARCH($V$56,T2614)),"WINCOMQUANGNINH",0))))))))))))))))))))))))))))))))))))))))))))))))))))))</f>
        <v>WINCOMHANOI</v>
      </c>
    </row>
    <row r="2615" spans="1:25" x14ac:dyDescent="0.2">
      <c r="A2615" t="s">
        <v>0</v>
      </c>
      <c r="B2615" t="s">
        <v>4125</v>
      </c>
      <c r="C2615" t="s">
        <v>31</v>
      </c>
      <c r="D2615" t="s">
        <v>62</v>
      </c>
      <c r="E2615" t="s">
        <v>4</v>
      </c>
      <c r="F2615" s="5">
        <f t="shared" si="161"/>
        <v>1</v>
      </c>
      <c r="G2615" s="2">
        <v>105400</v>
      </c>
      <c r="H2615" s="2">
        <v>115940.00000000001</v>
      </c>
      <c r="I2615" t="s">
        <v>5</v>
      </c>
      <c r="J2615" t="s">
        <v>63</v>
      </c>
      <c r="K2615" t="str">
        <f t="shared" si="162"/>
        <v>_Đùi gà sốt cay 500g</v>
      </c>
      <c r="L2615" s="8" t="str">
        <f>VLOOKUP(K2615,'[1]Mã Misa'!$B$2:$D$74,2,0)</f>
        <v>Đùi gà sốt cay 500g</v>
      </c>
      <c r="M2615" s="8" t="str">
        <f>VLOOKUP(L2615,'[1]Mã Misa'!$C$2:$D$74,2,0)</f>
        <v>DGSC500</v>
      </c>
      <c r="N2615" s="2">
        <v>105400</v>
      </c>
      <c r="O2615" t="s">
        <v>4126</v>
      </c>
      <c r="P2615" s="8" t="str">
        <f t="shared" si="163"/>
        <v>0147528</v>
      </c>
      <c r="Q2615" s="8" t="e">
        <f t="array" ref="Q2615">IF(VLOOKUP(P2615,$AA$1:$AC$32,1,0)&lt;&gt;0,(P2615&amp;"A"),0)</f>
        <v>#N/A</v>
      </c>
      <c r="R2615" s="12">
        <v>44526</v>
      </c>
      <c r="S2615" t="s">
        <v>4127</v>
      </c>
      <c r="T2615" s="8" t="str">
        <f t="shared" si="164"/>
        <v>VM+ HNI 02</v>
      </c>
      <c r="U2615" t="s">
        <v>7034</v>
      </c>
      <c r="Y2615" t="str">
        <f t="array" ref="Y2615">IF(ISNUMBER(SEARCH($V$3,T2615)),"WINCOMHANOI",IF(ISNUMBER(SEARCH($V$4,T2615)),"WINCOMHOCHIMINH",IF(ISNUMBER(SEARCH($V$5,T2615)),"WINCOMDANANG",IF(ISNUMBER(SEARCH($V$6,T2615)),"WINCOMHAIDUONG",IF(ISNUMBER(SEARCH($V$7,T2615)),"WINCOMQUANGNINH",IF(ISNUMBER(SEARCH($V$8,T2615)),"WINCOMHAIPHONG",IF(ISNUMBER(SEARCH($V$9,T2615)),"WINCOMBACGIANG",IF(ISNUMBER(SEARCH($V$10,T2615)),"WINCOMBACNINH",IF(ISNUMBER(SEARCH($V$11,T2615)),"WINCOMPHUTHO",IF(ISNUMBER(SEARCH($V$12,T2615)),"WINCOMHATINH",IF(ISNUMBER(SEARCH($V$13,T2615)),"WINCOMTHAINGUYEN",IF(ISNUMBER(SEARCH($V$14,T2615)),"WINCOMKHANHHOA",IF(ISNUMBER(SEARCH($V$15,T2615)),"WINCOMHUNGYEN",IF(ISNUMBER(SEARCH($V$16,T2615)),"WINCOMNGHEAN",IF(ISNUMBER(SEARCH($V$17,T2615)),"WINCOMLAOCAI",IF(ISNUMBER(SEARCH($V$18,T2615)),"WINCOMVUNGTAU",IF(ISNUMBER(SEARCH($V$19,T2615)),"WINCOMBINHDUONG",IF(ISNUMBER(SEARCH($V$20,T2615)),"WINCOMKIENGIANG",IF(ISNUMBER(SEARCH($V$21,T2615)),"WINCOMHANAM",IF(ISNUMBER(SEARCH($V$22,T2615)),"WINCOMNAMDINH",IF(ISNUMBER(SEARCH($V$23,T2615)),"WINCOMLANGSON",IF(ISNUMBER(SEARCH($V$24,T2615)),"WINCOMTHANHHOA",IF(ISNUMBER(SEARCH($V$25,T2615)),"WINCOMYENBAI",IF(ISNUMBER(SEARCH($V$26,T2615)),"WINCOMTUYENQUANG",IF(ISNUMBER(SEARCH($V$27,T2615)),"WINCOMHUE",IF(ISNUMBER(SEARCH($V$28,T2615)),"WINCOMQUANGNAM",IF(ISNUMBER(SEARCH($V$29,T2615)),"WINCOMVINHPHUC",IF(ISNUMBER(SEARCH($V$30,T2615)),"WINCOMHAGIANG",IF(ISNUMBER(SEARCH($V$31,T2615)),"WINCOMNINHBINH",IF(ISNUMBER(SEARCH($V$32,T2615)),"WINCOMTRAVINH",IF(ISNUMBER(SEARCH($V$33,T2615)),"WINCOMCANTHO",IF(ISNUMBER(SEARCH($V$34,T2615)),"WINCOMBENTRE",IF(ISNUMBER(SEARCH($V$35,T2615)),"WINCOMCAMAU",IF(ISNUMBER(SEARCH($V$36,T2615)),"WINCOMANGIANG",IF(ISNUMBER(SEARCH($V$37,T2615)),"WINCOMNINHTHUAN",IF(ISNUMBER(SEARCH($V$38,T2615)),"WINCOMTHAIBINH",IF(ISNUMBER(SEARCH($V$39,T2615)),"WINCOMGIALAI",IF(ISNUMBER(SEARCH($V$40,T2615)),"WINCOMHOABINH",IF(ISNUMBER(SEARCH($V$41,T2615)),"WINCOMQUANGNGAI",IF(ISNUMBER(SEARCH($V$42,T2615)),"WINCOMBINHTHUAN",IF(ISNUMBER(SEARCH($V$43,T2615)),"WINCOMDAKLAK",IF(ISNUMBER(SEARCH($V$44,T2615)),"WINCOMSOCTRANG",IF(ISNUMBER(SEARCH($V$45,T2615)),"WINCOMSONLA",IF(ISNUMBER(SEARCH($V$46,T2615)),"WINCOMKONTUM",IF(ISNUMBER(SEARCH($V$47,T2615)),"WINCOMPHUYEN",IF(ISNUMBER(SEARCH($V$48,T2615)),"WINCOMQUANGTRI",IF(ISNUMBER(SEARCH($V$49,T2615)),"WINCOMBINHDINH",IF(ISNUMBER(SEARCH($V$50,T2615)),"WINCOMCAOBANG",IF(ISNUMBER(SEARCH($V$51,T2615)),"WINCOMQUANGBINH",IF(ISNUMBER(SEARCH($V$52,T2615)),"WINCOMLAMDONG",IF(ISNUMBER(SEARCH($V$53,T2615)),"WINCOMVINHLONG",IF(ISNUMBER(SEARCH($V$54,T2615)),"WINCOMDONGTHAP",IF(ISNUMBER(SEARCH($V$55,T2615)),"WINCOMTIENGIANG",IF(ISNUMBER(SEARCH($V$56,T2615)),"WINCOMQUANGNINH",0))))))))))))))))))))))))))))))))))))))))))))))))))))))</f>
        <v>WINCOMHANOI</v>
      </c>
    </row>
    <row r="2616" spans="1:25" x14ac:dyDescent="0.2">
      <c r="A2616" t="s">
        <v>0</v>
      </c>
      <c r="B2616" t="s">
        <v>4125</v>
      </c>
      <c r="C2616" t="s">
        <v>34</v>
      </c>
      <c r="D2616" t="s">
        <v>20</v>
      </c>
      <c r="E2616" t="s">
        <v>4</v>
      </c>
      <c r="F2616" s="5">
        <f t="shared" si="161"/>
        <v>1</v>
      </c>
      <c r="G2616" s="2">
        <v>50182</v>
      </c>
      <c r="H2616" s="2">
        <v>55200.200000000004</v>
      </c>
      <c r="I2616" t="s">
        <v>5</v>
      </c>
      <c r="J2616" t="s">
        <v>21</v>
      </c>
      <c r="K2616" t="str">
        <f t="shared" si="162"/>
        <v>Giò tai lưỡi xào gói 250g</v>
      </c>
      <c r="L2616" s="8" t="str">
        <f>VLOOKUP(K2616,'[1]Mã Misa'!$B$2:$D$74,2,0)</f>
        <v>Giò Tai Lưỡi Xào 250g</v>
      </c>
      <c r="M2616" s="8" t="str">
        <f>VLOOKUP(L2616,'[1]Mã Misa'!$C$2:$D$74,2,0)</f>
        <v>GTLX250G</v>
      </c>
      <c r="N2616" s="2">
        <v>50182</v>
      </c>
      <c r="O2616" t="s">
        <v>4126</v>
      </c>
      <c r="P2616" s="8" t="str">
        <f t="shared" si="163"/>
        <v>0147528</v>
      </c>
      <c r="Q2616" s="8" t="e">
        <f t="array" ref="Q2616">IF(VLOOKUP(P2616,$AA$1:$AC$32,1,0)&lt;&gt;0,(P2616&amp;"A"),0)</f>
        <v>#N/A</v>
      </c>
      <c r="R2616" s="12">
        <v>44526</v>
      </c>
      <c r="S2616" t="s">
        <v>4127</v>
      </c>
      <c r="T2616" s="8" t="str">
        <f t="shared" si="164"/>
        <v>VM+ HNI 02</v>
      </c>
      <c r="U2616" t="s">
        <v>7034</v>
      </c>
      <c r="Y2616" t="str">
        <f t="array" ref="Y2616">IF(ISNUMBER(SEARCH($V$3,T2616)),"WINCOMHANOI",IF(ISNUMBER(SEARCH($V$4,T2616)),"WINCOMHOCHIMINH",IF(ISNUMBER(SEARCH($V$5,T2616)),"WINCOMDANANG",IF(ISNUMBER(SEARCH($V$6,T2616)),"WINCOMHAIDUONG",IF(ISNUMBER(SEARCH($V$7,T2616)),"WINCOMQUANGNINH",IF(ISNUMBER(SEARCH($V$8,T2616)),"WINCOMHAIPHONG",IF(ISNUMBER(SEARCH($V$9,T2616)),"WINCOMBACGIANG",IF(ISNUMBER(SEARCH($V$10,T2616)),"WINCOMBACNINH",IF(ISNUMBER(SEARCH($V$11,T2616)),"WINCOMPHUTHO",IF(ISNUMBER(SEARCH($V$12,T2616)),"WINCOMHATINH",IF(ISNUMBER(SEARCH($V$13,T2616)),"WINCOMTHAINGUYEN",IF(ISNUMBER(SEARCH($V$14,T2616)),"WINCOMKHANHHOA",IF(ISNUMBER(SEARCH($V$15,T2616)),"WINCOMHUNGYEN",IF(ISNUMBER(SEARCH($V$16,T2616)),"WINCOMNGHEAN",IF(ISNUMBER(SEARCH($V$17,T2616)),"WINCOMLAOCAI",IF(ISNUMBER(SEARCH($V$18,T2616)),"WINCOMVUNGTAU",IF(ISNUMBER(SEARCH($V$19,T2616)),"WINCOMBINHDUONG",IF(ISNUMBER(SEARCH($V$20,T2616)),"WINCOMKIENGIANG",IF(ISNUMBER(SEARCH($V$21,T2616)),"WINCOMHANAM",IF(ISNUMBER(SEARCH($V$22,T2616)),"WINCOMNAMDINH",IF(ISNUMBER(SEARCH($V$23,T2616)),"WINCOMLANGSON",IF(ISNUMBER(SEARCH($V$24,T2616)),"WINCOMTHANHHOA",IF(ISNUMBER(SEARCH($V$25,T2616)),"WINCOMYENBAI",IF(ISNUMBER(SEARCH($V$26,T2616)),"WINCOMTUYENQUANG",IF(ISNUMBER(SEARCH($V$27,T2616)),"WINCOMHUE",IF(ISNUMBER(SEARCH($V$28,T2616)),"WINCOMQUANGNAM",IF(ISNUMBER(SEARCH($V$29,T2616)),"WINCOMVINHPHUC",IF(ISNUMBER(SEARCH($V$30,T2616)),"WINCOMHAGIANG",IF(ISNUMBER(SEARCH($V$31,T2616)),"WINCOMNINHBINH",IF(ISNUMBER(SEARCH($V$32,T2616)),"WINCOMTRAVINH",IF(ISNUMBER(SEARCH($V$33,T2616)),"WINCOMCANTHO",IF(ISNUMBER(SEARCH($V$34,T2616)),"WINCOMBENTRE",IF(ISNUMBER(SEARCH($V$35,T2616)),"WINCOMCAMAU",IF(ISNUMBER(SEARCH($V$36,T2616)),"WINCOMANGIANG",IF(ISNUMBER(SEARCH($V$37,T2616)),"WINCOMNINHTHUAN",IF(ISNUMBER(SEARCH($V$38,T2616)),"WINCOMTHAIBINH",IF(ISNUMBER(SEARCH($V$39,T2616)),"WINCOMGIALAI",IF(ISNUMBER(SEARCH($V$40,T2616)),"WINCOMHOABINH",IF(ISNUMBER(SEARCH($V$41,T2616)),"WINCOMQUANGNGAI",IF(ISNUMBER(SEARCH($V$42,T2616)),"WINCOMBINHTHUAN",IF(ISNUMBER(SEARCH($V$43,T2616)),"WINCOMDAKLAK",IF(ISNUMBER(SEARCH($V$44,T2616)),"WINCOMSOCTRANG",IF(ISNUMBER(SEARCH($V$45,T2616)),"WINCOMSONLA",IF(ISNUMBER(SEARCH($V$46,T2616)),"WINCOMKONTUM",IF(ISNUMBER(SEARCH($V$47,T2616)),"WINCOMPHUYEN",IF(ISNUMBER(SEARCH($V$48,T2616)),"WINCOMQUANGTRI",IF(ISNUMBER(SEARCH($V$49,T2616)),"WINCOMBINHDINH",IF(ISNUMBER(SEARCH($V$50,T2616)),"WINCOMCAOBANG",IF(ISNUMBER(SEARCH($V$51,T2616)),"WINCOMQUANGBINH",IF(ISNUMBER(SEARCH($V$52,T2616)),"WINCOMLAMDONG",IF(ISNUMBER(SEARCH($V$53,T2616)),"WINCOMVINHLONG",IF(ISNUMBER(SEARCH($V$54,T2616)),"WINCOMDONGTHAP",IF(ISNUMBER(SEARCH($V$55,T2616)),"WINCOMTIENGIANG",IF(ISNUMBER(SEARCH($V$56,T2616)),"WINCOMQUANGNINH",0))))))))))))))))))))))))))))))))))))))))))))))))))))))</f>
        <v>WINCOMHANOI</v>
      </c>
    </row>
    <row r="2617" spans="1:25" x14ac:dyDescent="0.2">
      <c r="A2617" t="s">
        <v>0</v>
      </c>
      <c r="B2617" t="s">
        <v>4125</v>
      </c>
      <c r="C2617" t="s">
        <v>37</v>
      </c>
      <c r="D2617" t="s">
        <v>45</v>
      </c>
      <c r="E2617" t="s">
        <v>4</v>
      </c>
      <c r="F2617" s="5">
        <f t="shared" si="161"/>
        <v>1</v>
      </c>
      <c r="G2617" s="2">
        <v>87787</v>
      </c>
      <c r="H2617" s="2">
        <v>96565.700000000012</v>
      </c>
      <c r="I2617" t="s">
        <v>5</v>
      </c>
      <c r="J2617" t="s">
        <v>46</v>
      </c>
      <c r="K2617" t="str">
        <f t="shared" si="162"/>
        <v>Bắp bò muối gói 200g</v>
      </c>
      <c r="L2617" s="8" t="str">
        <f>VLOOKUP(K2617,'[1]Mã Misa'!$B$2:$D$74,2,0)</f>
        <v>Bắp bò muối 200g</v>
      </c>
      <c r="M2617" s="8" t="str">
        <f>VLOOKUP(L2617,'[1]Mã Misa'!$C$2:$D$74,2,0)</f>
        <v>BBM200</v>
      </c>
      <c r="N2617" s="2">
        <v>87787</v>
      </c>
      <c r="O2617" t="s">
        <v>4126</v>
      </c>
      <c r="P2617" s="8" t="str">
        <f t="shared" si="163"/>
        <v>0147528</v>
      </c>
      <c r="Q2617" s="8" t="e">
        <f t="array" ref="Q2617">IF(VLOOKUP(P2617,$AA$1:$AC$32,1,0)&lt;&gt;0,(P2617&amp;"A"),0)</f>
        <v>#N/A</v>
      </c>
      <c r="R2617" s="12">
        <v>44526</v>
      </c>
      <c r="S2617" t="s">
        <v>4127</v>
      </c>
      <c r="T2617" s="8" t="str">
        <f t="shared" si="164"/>
        <v>VM+ HNI 02</v>
      </c>
      <c r="U2617" t="s">
        <v>7034</v>
      </c>
      <c r="Y2617" t="str">
        <f t="array" ref="Y2617">IF(ISNUMBER(SEARCH($V$3,T2617)),"WINCOMHANOI",IF(ISNUMBER(SEARCH($V$4,T2617)),"WINCOMHOCHIMINH",IF(ISNUMBER(SEARCH($V$5,T2617)),"WINCOMDANANG",IF(ISNUMBER(SEARCH($V$6,T2617)),"WINCOMHAIDUONG",IF(ISNUMBER(SEARCH($V$7,T2617)),"WINCOMQUANGNINH",IF(ISNUMBER(SEARCH($V$8,T2617)),"WINCOMHAIPHONG",IF(ISNUMBER(SEARCH($V$9,T2617)),"WINCOMBACGIANG",IF(ISNUMBER(SEARCH($V$10,T2617)),"WINCOMBACNINH",IF(ISNUMBER(SEARCH($V$11,T2617)),"WINCOMPHUTHO",IF(ISNUMBER(SEARCH($V$12,T2617)),"WINCOMHATINH",IF(ISNUMBER(SEARCH($V$13,T2617)),"WINCOMTHAINGUYEN",IF(ISNUMBER(SEARCH($V$14,T2617)),"WINCOMKHANHHOA",IF(ISNUMBER(SEARCH($V$15,T2617)),"WINCOMHUNGYEN",IF(ISNUMBER(SEARCH($V$16,T2617)),"WINCOMNGHEAN",IF(ISNUMBER(SEARCH($V$17,T2617)),"WINCOMLAOCAI",IF(ISNUMBER(SEARCH($V$18,T2617)),"WINCOMVUNGTAU",IF(ISNUMBER(SEARCH($V$19,T2617)),"WINCOMBINHDUONG",IF(ISNUMBER(SEARCH($V$20,T2617)),"WINCOMKIENGIANG",IF(ISNUMBER(SEARCH($V$21,T2617)),"WINCOMHANAM",IF(ISNUMBER(SEARCH($V$22,T2617)),"WINCOMNAMDINH",IF(ISNUMBER(SEARCH($V$23,T2617)),"WINCOMLANGSON",IF(ISNUMBER(SEARCH($V$24,T2617)),"WINCOMTHANHHOA",IF(ISNUMBER(SEARCH($V$25,T2617)),"WINCOMYENBAI",IF(ISNUMBER(SEARCH($V$26,T2617)),"WINCOMTUYENQUANG",IF(ISNUMBER(SEARCH($V$27,T2617)),"WINCOMHUE",IF(ISNUMBER(SEARCH($V$28,T2617)),"WINCOMQUANGNAM",IF(ISNUMBER(SEARCH($V$29,T2617)),"WINCOMVINHPHUC",IF(ISNUMBER(SEARCH($V$30,T2617)),"WINCOMHAGIANG",IF(ISNUMBER(SEARCH($V$31,T2617)),"WINCOMNINHBINH",IF(ISNUMBER(SEARCH($V$32,T2617)),"WINCOMTRAVINH",IF(ISNUMBER(SEARCH($V$33,T2617)),"WINCOMCANTHO",IF(ISNUMBER(SEARCH($V$34,T2617)),"WINCOMBENTRE",IF(ISNUMBER(SEARCH($V$35,T2617)),"WINCOMCAMAU",IF(ISNUMBER(SEARCH($V$36,T2617)),"WINCOMANGIANG",IF(ISNUMBER(SEARCH($V$37,T2617)),"WINCOMNINHTHUAN",IF(ISNUMBER(SEARCH($V$38,T2617)),"WINCOMTHAIBINH",IF(ISNUMBER(SEARCH($V$39,T2617)),"WINCOMGIALAI",IF(ISNUMBER(SEARCH($V$40,T2617)),"WINCOMHOABINH",IF(ISNUMBER(SEARCH($V$41,T2617)),"WINCOMQUANGNGAI",IF(ISNUMBER(SEARCH($V$42,T2617)),"WINCOMBINHTHUAN",IF(ISNUMBER(SEARCH($V$43,T2617)),"WINCOMDAKLAK",IF(ISNUMBER(SEARCH($V$44,T2617)),"WINCOMSOCTRANG",IF(ISNUMBER(SEARCH($V$45,T2617)),"WINCOMSONLA",IF(ISNUMBER(SEARCH($V$46,T2617)),"WINCOMKONTUM",IF(ISNUMBER(SEARCH($V$47,T2617)),"WINCOMPHUYEN",IF(ISNUMBER(SEARCH($V$48,T2617)),"WINCOMQUANGTRI",IF(ISNUMBER(SEARCH($V$49,T2617)),"WINCOMBINHDINH",IF(ISNUMBER(SEARCH($V$50,T2617)),"WINCOMCAOBANG",IF(ISNUMBER(SEARCH($V$51,T2617)),"WINCOMQUANGBINH",IF(ISNUMBER(SEARCH($V$52,T2617)),"WINCOMLAMDONG",IF(ISNUMBER(SEARCH($V$53,T2617)),"WINCOMVINHLONG",IF(ISNUMBER(SEARCH($V$54,T2617)),"WINCOMDONGTHAP",IF(ISNUMBER(SEARCH($V$55,T2617)),"WINCOMTIENGIANG",IF(ISNUMBER(SEARCH($V$56,T2617)),"WINCOMQUANGNINH",0))))))))))))))))))))))))))))))))))))))))))))))))))))))</f>
        <v>WINCOMHANOI</v>
      </c>
    </row>
    <row r="2618" spans="1:25" x14ac:dyDescent="0.2">
      <c r="A2618" t="s">
        <v>0</v>
      </c>
      <c r="B2618" t="s">
        <v>4125</v>
      </c>
      <c r="C2618" t="s">
        <v>38</v>
      </c>
      <c r="D2618" t="s">
        <v>15</v>
      </c>
      <c r="E2618" t="s">
        <v>4</v>
      </c>
      <c r="F2618" s="5">
        <f t="shared" si="161"/>
        <v>2</v>
      </c>
      <c r="G2618" s="2">
        <v>120616</v>
      </c>
      <c r="H2618" s="2">
        <v>132677.6</v>
      </c>
      <c r="I2618" t="s">
        <v>5</v>
      </c>
      <c r="J2618" t="s">
        <v>16</v>
      </c>
      <c r="K2618" t="str">
        <f t="shared" si="162"/>
        <v>_Chả nướng 300g</v>
      </c>
      <c r="L2618" s="8" t="str">
        <f>VLOOKUP(K2618,'[1]Mã Misa'!$B$2:$D$74,2,0)</f>
        <v>Chả nướng 300g</v>
      </c>
      <c r="M2618" s="8" t="str">
        <f>VLOOKUP(L2618,'[1]Mã Misa'!$C$2:$D$74,2,0)</f>
        <v>CN300</v>
      </c>
      <c r="N2618" s="2">
        <v>60308</v>
      </c>
      <c r="O2618" t="s">
        <v>4126</v>
      </c>
      <c r="P2618" s="8" t="str">
        <f t="shared" si="163"/>
        <v>0147528</v>
      </c>
      <c r="Q2618" s="8" t="e">
        <f t="array" ref="Q2618">IF(VLOOKUP(P2618,$AA$1:$AC$32,1,0)&lt;&gt;0,(P2618&amp;"A"),0)</f>
        <v>#N/A</v>
      </c>
      <c r="R2618" s="12">
        <v>44526</v>
      </c>
      <c r="S2618" t="s">
        <v>4127</v>
      </c>
      <c r="T2618" s="8" t="str">
        <f t="shared" si="164"/>
        <v>VM+ HNI 02</v>
      </c>
      <c r="U2618" t="s">
        <v>7034</v>
      </c>
      <c r="Y2618" t="str">
        <f t="array" ref="Y2618">IF(ISNUMBER(SEARCH($V$3,T2618)),"WINCOMHANOI",IF(ISNUMBER(SEARCH($V$4,T2618)),"WINCOMHOCHIMINH",IF(ISNUMBER(SEARCH($V$5,T2618)),"WINCOMDANANG",IF(ISNUMBER(SEARCH($V$6,T2618)),"WINCOMHAIDUONG",IF(ISNUMBER(SEARCH($V$7,T2618)),"WINCOMQUANGNINH",IF(ISNUMBER(SEARCH($V$8,T2618)),"WINCOMHAIPHONG",IF(ISNUMBER(SEARCH($V$9,T2618)),"WINCOMBACGIANG",IF(ISNUMBER(SEARCH($V$10,T2618)),"WINCOMBACNINH",IF(ISNUMBER(SEARCH($V$11,T2618)),"WINCOMPHUTHO",IF(ISNUMBER(SEARCH($V$12,T2618)),"WINCOMHATINH",IF(ISNUMBER(SEARCH($V$13,T2618)),"WINCOMTHAINGUYEN",IF(ISNUMBER(SEARCH($V$14,T2618)),"WINCOMKHANHHOA",IF(ISNUMBER(SEARCH($V$15,T2618)),"WINCOMHUNGYEN",IF(ISNUMBER(SEARCH($V$16,T2618)),"WINCOMNGHEAN",IF(ISNUMBER(SEARCH($V$17,T2618)),"WINCOMLAOCAI",IF(ISNUMBER(SEARCH($V$18,T2618)),"WINCOMVUNGTAU",IF(ISNUMBER(SEARCH($V$19,T2618)),"WINCOMBINHDUONG",IF(ISNUMBER(SEARCH($V$20,T2618)),"WINCOMKIENGIANG",IF(ISNUMBER(SEARCH($V$21,T2618)),"WINCOMHANAM",IF(ISNUMBER(SEARCH($V$22,T2618)),"WINCOMNAMDINH",IF(ISNUMBER(SEARCH($V$23,T2618)),"WINCOMLANGSON",IF(ISNUMBER(SEARCH($V$24,T2618)),"WINCOMTHANHHOA",IF(ISNUMBER(SEARCH($V$25,T2618)),"WINCOMYENBAI",IF(ISNUMBER(SEARCH($V$26,T2618)),"WINCOMTUYENQUANG",IF(ISNUMBER(SEARCH($V$27,T2618)),"WINCOMHUE",IF(ISNUMBER(SEARCH($V$28,T2618)),"WINCOMQUANGNAM",IF(ISNUMBER(SEARCH($V$29,T2618)),"WINCOMVINHPHUC",IF(ISNUMBER(SEARCH($V$30,T2618)),"WINCOMHAGIANG",IF(ISNUMBER(SEARCH($V$31,T2618)),"WINCOMNINHBINH",IF(ISNUMBER(SEARCH($V$32,T2618)),"WINCOMTRAVINH",IF(ISNUMBER(SEARCH($V$33,T2618)),"WINCOMCANTHO",IF(ISNUMBER(SEARCH($V$34,T2618)),"WINCOMBENTRE",IF(ISNUMBER(SEARCH($V$35,T2618)),"WINCOMCAMAU",IF(ISNUMBER(SEARCH($V$36,T2618)),"WINCOMANGIANG",IF(ISNUMBER(SEARCH($V$37,T2618)),"WINCOMNINHTHUAN",IF(ISNUMBER(SEARCH($V$38,T2618)),"WINCOMTHAIBINH",IF(ISNUMBER(SEARCH($V$39,T2618)),"WINCOMGIALAI",IF(ISNUMBER(SEARCH($V$40,T2618)),"WINCOMHOABINH",IF(ISNUMBER(SEARCH($V$41,T2618)),"WINCOMQUANGNGAI",IF(ISNUMBER(SEARCH($V$42,T2618)),"WINCOMBINHTHUAN",IF(ISNUMBER(SEARCH($V$43,T2618)),"WINCOMDAKLAK",IF(ISNUMBER(SEARCH($V$44,T2618)),"WINCOMSOCTRANG",IF(ISNUMBER(SEARCH($V$45,T2618)),"WINCOMSONLA",IF(ISNUMBER(SEARCH($V$46,T2618)),"WINCOMKONTUM",IF(ISNUMBER(SEARCH($V$47,T2618)),"WINCOMPHUYEN",IF(ISNUMBER(SEARCH($V$48,T2618)),"WINCOMQUANGTRI",IF(ISNUMBER(SEARCH($V$49,T2618)),"WINCOMBINHDINH",IF(ISNUMBER(SEARCH($V$50,T2618)),"WINCOMCAOBANG",IF(ISNUMBER(SEARCH($V$51,T2618)),"WINCOMQUANGBINH",IF(ISNUMBER(SEARCH($V$52,T2618)),"WINCOMLAMDONG",IF(ISNUMBER(SEARCH($V$53,T2618)),"WINCOMVINHLONG",IF(ISNUMBER(SEARCH($V$54,T2618)),"WINCOMDONGTHAP",IF(ISNUMBER(SEARCH($V$55,T2618)),"WINCOMTIENGIANG",IF(ISNUMBER(SEARCH($V$56,T2618)),"WINCOMQUANGNINH",0))))))))))))))))))))))))))))))))))))))))))))))))))))))</f>
        <v>WINCOMHANOI</v>
      </c>
    </row>
    <row r="2619" spans="1:25" x14ac:dyDescent="0.2">
      <c r="A2619" t="s">
        <v>0</v>
      </c>
      <c r="B2619" t="s">
        <v>4128</v>
      </c>
      <c r="C2619" t="s">
        <v>2</v>
      </c>
      <c r="D2619" t="s">
        <v>35</v>
      </c>
      <c r="E2619" t="s">
        <v>4</v>
      </c>
      <c r="F2619" s="5">
        <f t="shared" si="161"/>
        <v>3</v>
      </c>
      <c r="G2619" s="2">
        <v>220293</v>
      </c>
      <c r="H2619" s="2">
        <v>242322.30000000002</v>
      </c>
      <c r="I2619" t="s">
        <v>5</v>
      </c>
      <c r="J2619" t="s">
        <v>36</v>
      </c>
      <c r="K2619" t="str">
        <f t="shared" si="162"/>
        <v>Chân giò heo muối gói 300g</v>
      </c>
      <c r="L2619" s="8" t="str">
        <f>VLOOKUP(K2619,'[1]Mã Misa'!$B$2:$D$74,2,0)</f>
        <v>Chân giò heo muối 300g</v>
      </c>
      <c r="M2619" s="8" t="str">
        <f>VLOOKUP(L2619,'[1]Mã Misa'!$C$2:$D$74,2,0)</f>
        <v>CGM300</v>
      </c>
      <c r="N2619" s="2">
        <v>73431</v>
      </c>
      <c r="O2619" t="s">
        <v>4129</v>
      </c>
      <c r="P2619" s="8" t="str">
        <f t="shared" si="163"/>
        <v>0045065</v>
      </c>
      <c r="Q2619" s="8" t="e">
        <f t="array" ref="Q2619">IF(VLOOKUP(P2619,$AA$1:$AC$32,1,0)&lt;&gt;0,(P2619&amp;"A"),0)</f>
        <v>#N/A</v>
      </c>
      <c r="R2619" s="12">
        <v>44526</v>
      </c>
      <c r="S2619" t="s">
        <v>1241</v>
      </c>
      <c r="T2619" s="8" t="str">
        <f t="shared" si="164"/>
        <v>VM+ HCM A3</v>
      </c>
      <c r="U2619" t="s">
        <v>6338</v>
      </c>
      <c r="Y2619" t="str">
        <f t="array" ref="Y2619">IF(ISNUMBER(SEARCH($V$3,T2619)),"WINCOMHANOI",IF(ISNUMBER(SEARCH($V$4,T2619)),"WINCOMHOCHIMINH",IF(ISNUMBER(SEARCH($V$5,T2619)),"WINCOMDANANG",IF(ISNUMBER(SEARCH($V$6,T2619)),"WINCOMHAIDUONG",IF(ISNUMBER(SEARCH($V$7,T2619)),"WINCOMQUANGNINH",IF(ISNUMBER(SEARCH($V$8,T2619)),"WINCOMHAIPHONG",IF(ISNUMBER(SEARCH($V$9,T2619)),"WINCOMBACGIANG",IF(ISNUMBER(SEARCH($V$10,T2619)),"WINCOMBACNINH",IF(ISNUMBER(SEARCH($V$11,T2619)),"WINCOMPHUTHO",IF(ISNUMBER(SEARCH($V$12,T2619)),"WINCOMHATINH",IF(ISNUMBER(SEARCH($V$13,T2619)),"WINCOMTHAINGUYEN",IF(ISNUMBER(SEARCH($V$14,T2619)),"WINCOMKHANHHOA",IF(ISNUMBER(SEARCH($V$15,T2619)),"WINCOMHUNGYEN",IF(ISNUMBER(SEARCH($V$16,T2619)),"WINCOMNGHEAN",IF(ISNUMBER(SEARCH($V$17,T2619)),"WINCOMLAOCAI",IF(ISNUMBER(SEARCH($V$18,T2619)),"WINCOMVUNGTAU",IF(ISNUMBER(SEARCH($V$19,T2619)),"WINCOMBINHDUONG",IF(ISNUMBER(SEARCH($V$20,T2619)),"WINCOMKIENGIANG",IF(ISNUMBER(SEARCH($V$21,T2619)),"WINCOMHANAM",IF(ISNUMBER(SEARCH($V$22,T2619)),"WINCOMNAMDINH",IF(ISNUMBER(SEARCH($V$23,T2619)),"WINCOMLANGSON",IF(ISNUMBER(SEARCH($V$24,T2619)),"WINCOMTHANHHOA",IF(ISNUMBER(SEARCH($V$25,T2619)),"WINCOMYENBAI",IF(ISNUMBER(SEARCH($V$26,T2619)),"WINCOMTUYENQUANG",IF(ISNUMBER(SEARCH($V$27,T2619)),"WINCOMHUE",IF(ISNUMBER(SEARCH($V$28,T2619)),"WINCOMQUANGNAM",IF(ISNUMBER(SEARCH($V$29,T2619)),"WINCOMVINHPHUC",IF(ISNUMBER(SEARCH($V$30,T2619)),"WINCOMHAGIANG",IF(ISNUMBER(SEARCH($V$31,T2619)),"WINCOMNINHBINH",IF(ISNUMBER(SEARCH($V$32,T2619)),"WINCOMTRAVINH",IF(ISNUMBER(SEARCH($V$33,T2619)),"WINCOMCANTHO",IF(ISNUMBER(SEARCH($V$34,T2619)),"WINCOMBENTRE",IF(ISNUMBER(SEARCH($V$35,T2619)),"WINCOMCAMAU",IF(ISNUMBER(SEARCH($V$36,T2619)),"WINCOMANGIANG",IF(ISNUMBER(SEARCH($V$37,T2619)),"WINCOMNINHTHUAN",IF(ISNUMBER(SEARCH($V$38,T2619)),"WINCOMTHAIBINH",IF(ISNUMBER(SEARCH($V$39,T2619)),"WINCOMGIALAI",IF(ISNUMBER(SEARCH($V$40,T2619)),"WINCOMHOABINH",IF(ISNUMBER(SEARCH($V$41,T2619)),"WINCOMQUANGNGAI",IF(ISNUMBER(SEARCH($V$42,T2619)),"WINCOMBINHTHUAN",IF(ISNUMBER(SEARCH($V$43,T2619)),"WINCOMDAKLAK",IF(ISNUMBER(SEARCH($V$44,T2619)),"WINCOMSOCTRANG",IF(ISNUMBER(SEARCH($V$45,T2619)),"WINCOMSONLA",IF(ISNUMBER(SEARCH($V$46,T2619)),"WINCOMKONTUM",IF(ISNUMBER(SEARCH($V$47,T2619)),"WINCOMPHUYEN",IF(ISNUMBER(SEARCH($V$48,T2619)),"WINCOMQUANGTRI",IF(ISNUMBER(SEARCH($V$49,T2619)),"WINCOMBINHDINH",IF(ISNUMBER(SEARCH($V$50,T2619)),"WINCOMCAOBANG",IF(ISNUMBER(SEARCH($V$51,T2619)),"WINCOMQUANGBINH",IF(ISNUMBER(SEARCH($V$52,T2619)),"WINCOMLAMDONG",IF(ISNUMBER(SEARCH($V$53,T2619)),"WINCOMVINHLONG",IF(ISNUMBER(SEARCH($V$54,T2619)),"WINCOMDONGTHAP",IF(ISNUMBER(SEARCH($V$55,T2619)),"WINCOMTIENGIANG",IF(ISNUMBER(SEARCH($V$56,T2619)),"WINCOMQUANGNINH",0))))))))))))))))))))))))))))))))))))))))))))))))))))))</f>
        <v>WINCOMHOCHIMINH</v>
      </c>
    </row>
    <row r="2620" spans="1:25" x14ac:dyDescent="0.2">
      <c r="A2620" t="s">
        <v>0</v>
      </c>
      <c r="B2620" t="s">
        <v>4128</v>
      </c>
      <c r="C2620" t="s">
        <v>31</v>
      </c>
      <c r="D2620" t="s">
        <v>3</v>
      </c>
      <c r="E2620" t="s">
        <v>4</v>
      </c>
      <c r="F2620" s="5">
        <f t="shared" si="161"/>
        <v>3</v>
      </c>
      <c r="G2620" s="2">
        <v>266538</v>
      </c>
      <c r="H2620" s="2">
        <v>293191.80000000005</v>
      </c>
      <c r="I2620" t="s">
        <v>5</v>
      </c>
      <c r="J2620" t="s">
        <v>6</v>
      </c>
      <c r="K2620" t="str">
        <f t="shared" si="162"/>
        <v>Gà muối gói 500g</v>
      </c>
      <c r="L2620" s="8" t="str">
        <f>VLOOKUP(K2620,'[1]Mã Misa'!$B$2:$D$74,2,0)</f>
        <v>Gà muối 500g</v>
      </c>
      <c r="M2620" s="8" t="str">
        <f>VLOOKUP(L2620,'[1]Mã Misa'!$C$2:$D$74,2,0)</f>
        <v>GM500</v>
      </c>
      <c r="N2620" s="2">
        <v>88846</v>
      </c>
      <c r="O2620" t="s">
        <v>4129</v>
      </c>
      <c r="P2620" s="8" t="str">
        <f t="shared" si="163"/>
        <v>0045065</v>
      </c>
      <c r="Q2620" s="8" t="e">
        <f t="array" ref="Q2620">IF(VLOOKUP(P2620,$AA$1:$AC$32,1,0)&lt;&gt;0,(P2620&amp;"A"),0)</f>
        <v>#N/A</v>
      </c>
      <c r="R2620" s="12">
        <v>44526</v>
      </c>
      <c r="S2620" t="s">
        <v>1241</v>
      </c>
      <c r="T2620" s="8" t="str">
        <f t="shared" si="164"/>
        <v>VM+ HCM A3</v>
      </c>
      <c r="U2620" t="s">
        <v>6338</v>
      </c>
      <c r="Y2620" t="str">
        <f t="array" ref="Y2620">IF(ISNUMBER(SEARCH($V$3,T2620)),"WINCOMHANOI",IF(ISNUMBER(SEARCH($V$4,T2620)),"WINCOMHOCHIMINH",IF(ISNUMBER(SEARCH($V$5,T2620)),"WINCOMDANANG",IF(ISNUMBER(SEARCH($V$6,T2620)),"WINCOMHAIDUONG",IF(ISNUMBER(SEARCH($V$7,T2620)),"WINCOMQUANGNINH",IF(ISNUMBER(SEARCH($V$8,T2620)),"WINCOMHAIPHONG",IF(ISNUMBER(SEARCH($V$9,T2620)),"WINCOMBACGIANG",IF(ISNUMBER(SEARCH($V$10,T2620)),"WINCOMBACNINH",IF(ISNUMBER(SEARCH($V$11,T2620)),"WINCOMPHUTHO",IF(ISNUMBER(SEARCH($V$12,T2620)),"WINCOMHATINH",IF(ISNUMBER(SEARCH($V$13,T2620)),"WINCOMTHAINGUYEN",IF(ISNUMBER(SEARCH($V$14,T2620)),"WINCOMKHANHHOA",IF(ISNUMBER(SEARCH($V$15,T2620)),"WINCOMHUNGYEN",IF(ISNUMBER(SEARCH($V$16,T2620)),"WINCOMNGHEAN",IF(ISNUMBER(SEARCH($V$17,T2620)),"WINCOMLAOCAI",IF(ISNUMBER(SEARCH($V$18,T2620)),"WINCOMVUNGTAU",IF(ISNUMBER(SEARCH($V$19,T2620)),"WINCOMBINHDUONG",IF(ISNUMBER(SEARCH($V$20,T2620)),"WINCOMKIENGIANG",IF(ISNUMBER(SEARCH($V$21,T2620)),"WINCOMHANAM",IF(ISNUMBER(SEARCH($V$22,T2620)),"WINCOMNAMDINH",IF(ISNUMBER(SEARCH($V$23,T2620)),"WINCOMLANGSON",IF(ISNUMBER(SEARCH($V$24,T2620)),"WINCOMTHANHHOA",IF(ISNUMBER(SEARCH($V$25,T2620)),"WINCOMYENBAI",IF(ISNUMBER(SEARCH($V$26,T2620)),"WINCOMTUYENQUANG",IF(ISNUMBER(SEARCH($V$27,T2620)),"WINCOMHUE",IF(ISNUMBER(SEARCH($V$28,T2620)),"WINCOMQUANGNAM",IF(ISNUMBER(SEARCH($V$29,T2620)),"WINCOMVINHPHUC",IF(ISNUMBER(SEARCH($V$30,T2620)),"WINCOMHAGIANG",IF(ISNUMBER(SEARCH($V$31,T2620)),"WINCOMNINHBINH",IF(ISNUMBER(SEARCH($V$32,T2620)),"WINCOMTRAVINH",IF(ISNUMBER(SEARCH($V$33,T2620)),"WINCOMCANTHO",IF(ISNUMBER(SEARCH($V$34,T2620)),"WINCOMBENTRE",IF(ISNUMBER(SEARCH($V$35,T2620)),"WINCOMCAMAU",IF(ISNUMBER(SEARCH($V$36,T2620)),"WINCOMANGIANG",IF(ISNUMBER(SEARCH($V$37,T2620)),"WINCOMNINHTHUAN",IF(ISNUMBER(SEARCH($V$38,T2620)),"WINCOMTHAIBINH",IF(ISNUMBER(SEARCH($V$39,T2620)),"WINCOMGIALAI",IF(ISNUMBER(SEARCH($V$40,T2620)),"WINCOMHOABINH",IF(ISNUMBER(SEARCH($V$41,T2620)),"WINCOMQUANGNGAI",IF(ISNUMBER(SEARCH($V$42,T2620)),"WINCOMBINHTHUAN",IF(ISNUMBER(SEARCH($V$43,T2620)),"WINCOMDAKLAK",IF(ISNUMBER(SEARCH($V$44,T2620)),"WINCOMSOCTRANG",IF(ISNUMBER(SEARCH($V$45,T2620)),"WINCOMSONLA",IF(ISNUMBER(SEARCH($V$46,T2620)),"WINCOMKONTUM",IF(ISNUMBER(SEARCH($V$47,T2620)),"WINCOMPHUYEN",IF(ISNUMBER(SEARCH($V$48,T2620)),"WINCOMQUANGTRI",IF(ISNUMBER(SEARCH($V$49,T2620)),"WINCOMBINHDINH",IF(ISNUMBER(SEARCH($V$50,T2620)),"WINCOMCAOBANG",IF(ISNUMBER(SEARCH($V$51,T2620)),"WINCOMQUANGBINH",IF(ISNUMBER(SEARCH($V$52,T2620)),"WINCOMLAMDONG",IF(ISNUMBER(SEARCH($V$53,T2620)),"WINCOMVINHLONG",IF(ISNUMBER(SEARCH($V$54,T2620)),"WINCOMDONGTHAP",IF(ISNUMBER(SEARCH($V$55,T2620)),"WINCOMTIENGIANG",IF(ISNUMBER(SEARCH($V$56,T2620)),"WINCOMQUANGNINH",0))))))))))))))))))))))))))))))))))))))))))))))))))))))</f>
        <v>WINCOMHOCHIMINH</v>
      </c>
    </row>
    <row r="2621" spans="1:25" x14ac:dyDescent="0.2">
      <c r="A2621" t="s">
        <v>0</v>
      </c>
      <c r="B2621" t="s">
        <v>4128</v>
      </c>
      <c r="C2621" t="s">
        <v>34</v>
      </c>
      <c r="D2621" t="s">
        <v>10</v>
      </c>
      <c r="E2621" t="s">
        <v>4</v>
      </c>
      <c r="F2621" s="5">
        <f t="shared" si="161"/>
        <v>1</v>
      </c>
      <c r="G2621" s="2">
        <v>61050</v>
      </c>
      <c r="H2621" s="2">
        <v>67155</v>
      </c>
      <c r="I2621" t="s">
        <v>5</v>
      </c>
      <c r="J2621" t="s">
        <v>11</v>
      </c>
      <c r="K2621" t="str">
        <f t="shared" si="162"/>
        <v>_Giò sụn gà 250g</v>
      </c>
      <c r="L2621" s="8" t="str">
        <f>VLOOKUP(K2621,'[1]Mã Misa'!$B$2:$D$74,2,0)</f>
        <v>Giò sụn gà 250g</v>
      </c>
      <c r="M2621" s="8" t="str">
        <f>VLOOKUP(L2621,'[1]Mã Misa'!$C$2:$D$74,2,0)</f>
        <v>GSG250</v>
      </c>
      <c r="N2621" s="2">
        <v>61050</v>
      </c>
      <c r="O2621" t="s">
        <v>4129</v>
      </c>
      <c r="P2621" s="8" t="str">
        <f t="shared" si="163"/>
        <v>0045065</v>
      </c>
      <c r="Q2621" s="8" t="e">
        <f t="array" ref="Q2621">IF(VLOOKUP(P2621,$AA$1:$AC$32,1,0)&lt;&gt;0,(P2621&amp;"A"),0)</f>
        <v>#N/A</v>
      </c>
      <c r="R2621" s="12">
        <v>44526</v>
      </c>
      <c r="S2621" t="s">
        <v>1241</v>
      </c>
      <c r="T2621" s="8" t="str">
        <f t="shared" si="164"/>
        <v>VM+ HCM A3</v>
      </c>
      <c r="U2621" t="s">
        <v>6338</v>
      </c>
      <c r="Y2621" t="str">
        <f t="array" ref="Y2621">IF(ISNUMBER(SEARCH($V$3,T2621)),"WINCOMHANOI",IF(ISNUMBER(SEARCH($V$4,T2621)),"WINCOMHOCHIMINH",IF(ISNUMBER(SEARCH($V$5,T2621)),"WINCOMDANANG",IF(ISNUMBER(SEARCH($V$6,T2621)),"WINCOMHAIDUONG",IF(ISNUMBER(SEARCH($V$7,T2621)),"WINCOMQUANGNINH",IF(ISNUMBER(SEARCH($V$8,T2621)),"WINCOMHAIPHONG",IF(ISNUMBER(SEARCH($V$9,T2621)),"WINCOMBACGIANG",IF(ISNUMBER(SEARCH($V$10,T2621)),"WINCOMBACNINH",IF(ISNUMBER(SEARCH($V$11,T2621)),"WINCOMPHUTHO",IF(ISNUMBER(SEARCH($V$12,T2621)),"WINCOMHATINH",IF(ISNUMBER(SEARCH($V$13,T2621)),"WINCOMTHAINGUYEN",IF(ISNUMBER(SEARCH($V$14,T2621)),"WINCOMKHANHHOA",IF(ISNUMBER(SEARCH($V$15,T2621)),"WINCOMHUNGYEN",IF(ISNUMBER(SEARCH($V$16,T2621)),"WINCOMNGHEAN",IF(ISNUMBER(SEARCH($V$17,T2621)),"WINCOMLAOCAI",IF(ISNUMBER(SEARCH($V$18,T2621)),"WINCOMVUNGTAU",IF(ISNUMBER(SEARCH($V$19,T2621)),"WINCOMBINHDUONG",IF(ISNUMBER(SEARCH($V$20,T2621)),"WINCOMKIENGIANG",IF(ISNUMBER(SEARCH($V$21,T2621)),"WINCOMHANAM",IF(ISNUMBER(SEARCH($V$22,T2621)),"WINCOMNAMDINH",IF(ISNUMBER(SEARCH($V$23,T2621)),"WINCOMLANGSON",IF(ISNUMBER(SEARCH($V$24,T2621)),"WINCOMTHANHHOA",IF(ISNUMBER(SEARCH($V$25,T2621)),"WINCOMYENBAI",IF(ISNUMBER(SEARCH($V$26,T2621)),"WINCOMTUYENQUANG",IF(ISNUMBER(SEARCH($V$27,T2621)),"WINCOMHUE",IF(ISNUMBER(SEARCH($V$28,T2621)),"WINCOMQUANGNAM",IF(ISNUMBER(SEARCH($V$29,T2621)),"WINCOMVINHPHUC",IF(ISNUMBER(SEARCH($V$30,T2621)),"WINCOMHAGIANG",IF(ISNUMBER(SEARCH($V$31,T2621)),"WINCOMNINHBINH",IF(ISNUMBER(SEARCH($V$32,T2621)),"WINCOMTRAVINH",IF(ISNUMBER(SEARCH($V$33,T2621)),"WINCOMCANTHO",IF(ISNUMBER(SEARCH($V$34,T2621)),"WINCOMBENTRE",IF(ISNUMBER(SEARCH($V$35,T2621)),"WINCOMCAMAU",IF(ISNUMBER(SEARCH($V$36,T2621)),"WINCOMANGIANG",IF(ISNUMBER(SEARCH($V$37,T2621)),"WINCOMNINHTHUAN",IF(ISNUMBER(SEARCH($V$38,T2621)),"WINCOMTHAIBINH",IF(ISNUMBER(SEARCH($V$39,T2621)),"WINCOMGIALAI",IF(ISNUMBER(SEARCH($V$40,T2621)),"WINCOMHOABINH",IF(ISNUMBER(SEARCH($V$41,T2621)),"WINCOMQUANGNGAI",IF(ISNUMBER(SEARCH($V$42,T2621)),"WINCOMBINHTHUAN",IF(ISNUMBER(SEARCH($V$43,T2621)),"WINCOMDAKLAK",IF(ISNUMBER(SEARCH($V$44,T2621)),"WINCOMSOCTRANG",IF(ISNUMBER(SEARCH($V$45,T2621)),"WINCOMSONLA",IF(ISNUMBER(SEARCH($V$46,T2621)),"WINCOMKONTUM",IF(ISNUMBER(SEARCH($V$47,T2621)),"WINCOMPHUYEN",IF(ISNUMBER(SEARCH($V$48,T2621)),"WINCOMQUANGTRI",IF(ISNUMBER(SEARCH($V$49,T2621)),"WINCOMBINHDINH",IF(ISNUMBER(SEARCH($V$50,T2621)),"WINCOMCAOBANG",IF(ISNUMBER(SEARCH($V$51,T2621)),"WINCOMQUANGBINH",IF(ISNUMBER(SEARCH($V$52,T2621)),"WINCOMLAMDONG",IF(ISNUMBER(SEARCH($V$53,T2621)),"WINCOMVINHLONG",IF(ISNUMBER(SEARCH($V$54,T2621)),"WINCOMDONGTHAP",IF(ISNUMBER(SEARCH($V$55,T2621)),"WINCOMTIENGIANG",IF(ISNUMBER(SEARCH($V$56,T2621)),"WINCOMQUANGNINH",0))))))))))))))))))))))))))))))))))))))))))))))))))))))</f>
        <v>WINCOMHOCHIMINH</v>
      </c>
    </row>
    <row r="2622" spans="1:25" x14ac:dyDescent="0.2">
      <c r="A2622" t="s">
        <v>0</v>
      </c>
      <c r="B2622" t="s">
        <v>4128</v>
      </c>
      <c r="C2622" t="s">
        <v>37</v>
      </c>
      <c r="D2622" t="s">
        <v>32</v>
      </c>
      <c r="E2622" t="s">
        <v>4</v>
      </c>
      <c r="F2622" s="5">
        <f t="shared" si="161"/>
        <v>1</v>
      </c>
      <c r="G2622" s="2">
        <v>59400</v>
      </c>
      <c r="H2622" s="2">
        <v>65340.000000000007</v>
      </c>
      <c r="I2622" t="s">
        <v>5</v>
      </c>
      <c r="J2622" t="s">
        <v>33</v>
      </c>
      <c r="K2622" t="str">
        <f t="shared" si="162"/>
        <v>_Giò lụa 250g</v>
      </c>
      <c r="L2622" s="8" t="str">
        <f>VLOOKUP(K2622,'[1]Mã Misa'!$B$2:$D$74,2,0)</f>
        <v>Giò lụa 250g</v>
      </c>
      <c r="M2622" s="8" t="str">
        <f>VLOOKUP(L2622,'[1]Mã Misa'!$C$2:$D$74,2,0)</f>
        <v>GL250</v>
      </c>
      <c r="N2622" s="2">
        <v>59400</v>
      </c>
      <c r="O2622" t="s">
        <v>4129</v>
      </c>
      <c r="P2622" s="8" t="str">
        <f t="shared" si="163"/>
        <v>0045065</v>
      </c>
      <c r="Q2622" s="8" t="e">
        <f t="array" ref="Q2622">IF(VLOOKUP(P2622,$AA$1:$AC$32,1,0)&lt;&gt;0,(P2622&amp;"A"),0)</f>
        <v>#N/A</v>
      </c>
      <c r="R2622" s="12">
        <v>44526</v>
      </c>
      <c r="S2622" t="s">
        <v>1241</v>
      </c>
      <c r="T2622" s="8" t="str">
        <f t="shared" si="164"/>
        <v>VM+ HCM A3</v>
      </c>
      <c r="U2622" t="s">
        <v>6338</v>
      </c>
      <c r="Y2622" t="str">
        <f t="array" ref="Y2622">IF(ISNUMBER(SEARCH($V$3,T2622)),"WINCOMHANOI",IF(ISNUMBER(SEARCH($V$4,T2622)),"WINCOMHOCHIMINH",IF(ISNUMBER(SEARCH($V$5,T2622)),"WINCOMDANANG",IF(ISNUMBER(SEARCH($V$6,T2622)),"WINCOMHAIDUONG",IF(ISNUMBER(SEARCH($V$7,T2622)),"WINCOMQUANGNINH",IF(ISNUMBER(SEARCH($V$8,T2622)),"WINCOMHAIPHONG",IF(ISNUMBER(SEARCH($V$9,T2622)),"WINCOMBACGIANG",IF(ISNUMBER(SEARCH($V$10,T2622)),"WINCOMBACNINH",IF(ISNUMBER(SEARCH($V$11,T2622)),"WINCOMPHUTHO",IF(ISNUMBER(SEARCH($V$12,T2622)),"WINCOMHATINH",IF(ISNUMBER(SEARCH($V$13,T2622)),"WINCOMTHAINGUYEN",IF(ISNUMBER(SEARCH($V$14,T2622)),"WINCOMKHANHHOA",IF(ISNUMBER(SEARCH($V$15,T2622)),"WINCOMHUNGYEN",IF(ISNUMBER(SEARCH($V$16,T2622)),"WINCOMNGHEAN",IF(ISNUMBER(SEARCH($V$17,T2622)),"WINCOMLAOCAI",IF(ISNUMBER(SEARCH($V$18,T2622)),"WINCOMVUNGTAU",IF(ISNUMBER(SEARCH($V$19,T2622)),"WINCOMBINHDUONG",IF(ISNUMBER(SEARCH($V$20,T2622)),"WINCOMKIENGIANG",IF(ISNUMBER(SEARCH($V$21,T2622)),"WINCOMHANAM",IF(ISNUMBER(SEARCH($V$22,T2622)),"WINCOMNAMDINH",IF(ISNUMBER(SEARCH($V$23,T2622)),"WINCOMLANGSON",IF(ISNUMBER(SEARCH($V$24,T2622)),"WINCOMTHANHHOA",IF(ISNUMBER(SEARCH($V$25,T2622)),"WINCOMYENBAI",IF(ISNUMBER(SEARCH($V$26,T2622)),"WINCOMTUYENQUANG",IF(ISNUMBER(SEARCH($V$27,T2622)),"WINCOMHUE",IF(ISNUMBER(SEARCH($V$28,T2622)),"WINCOMQUANGNAM",IF(ISNUMBER(SEARCH($V$29,T2622)),"WINCOMVINHPHUC",IF(ISNUMBER(SEARCH($V$30,T2622)),"WINCOMHAGIANG",IF(ISNUMBER(SEARCH($V$31,T2622)),"WINCOMNINHBINH",IF(ISNUMBER(SEARCH($V$32,T2622)),"WINCOMTRAVINH",IF(ISNUMBER(SEARCH($V$33,T2622)),"WINCOMCANTHO",IF(ISNUMBER(SEARCH($V$34,T2622)),"WINCOMBENTRE",IF(ISNUMBER(SEARCH($V$35,T2622)),"WINCOMCAMAU",IF(ISNUMBER(SEARCH($V$36,T2622)),"WINCOMANGIANG",IF(ISNUMBER(SEARCH($V$37,T2622)),"WINCOMNINHTHUAN",IF(ISNUMBER(SEARCH($V$38,T2622)),"WINCOMTHAIBINH",IF(ISNUMBER(SEARCH($V$39,T2622)),"WINCOMGIALAI",IF(ISNUMBER(SEARCH($V$40,T2622)),"WINCOMHOABINH",IF(ISNUMBER(SEARCH($V$41,T2622)),"WINCOMQUANGNGAI",IF(ISNUMBER(SEARCH($V$42,T2622)),"WINCOMBINHTHUAN",IF(ISNUMBER(SEARCH($V$43,T2622)),"WINCOMDAKLAK",IF(ISNUMBER(SEARCH($V$44,T2622)),"WINCOMSOCTRANG",IF(ISNUMBER(SEARCH($V$45,T2622)),"WINCOMSONLA",IF(ISNUMBER(SEARCH($V$46,T2622)),"WINCOMKONTUM",IF(ISNUMBER(SEARCH($V$47,T2622)),"WINCOMPHUYEN",IF(ISNUMBER(SEARCH($V$48,T2622)),"WINCOMQUANGTRI",IF(ISNUMBER(SEARCH($V$49,T2622)),"WINCOMBINHDINH",IF(ISNUMBER(SEARCH($V$50,T2622)),"WINCOMCAOBANG",IF(ISNUMBER(SEARCH($V$51,T2622)),"WINCOMQUANGBINH",IF(ISNUMBER(SEARCH($V$52,T2622)),"WINCOMLAMDONG",IF(ISNUMBER(SEARCH($V$53,T2622)),"WINCOMVINHLONG",IF(ISNUMBER(SEARCH($V$54,T2622)),"WINCOMDONGTHAP",IF(ISNUMBER(SEARCH($V$55,T2622)),"WINCOMTIENGIANG",IF(ISNUMBER(SEARCH($V$56,T2622)),"WINCOMQUANGNINH",0))))))))))))))))))))))))))))))))))))))))))))))))))))))</f>
        <v>WINCOMHOCHIMINH</v>
      </c>
    </row>
    <row r="2623" spans="1:25" x14ac:dyDescent="0.2">
      <c r="A2623" t="s">
        <v>0</v>
      </c>
      <c r="B2623" t="s">
        <v>4130</v>
      </c>
      <c r="C2623" t="s">
        <v>2</v>
      </c>
      <c r="D2623" t="s">
        <v>123</v>
      </c>
      <c r="E2623" t="s">
        <v>4</v>
      </c>
      <c r="F2623" s="5">
        <f t="shared" si="161"/>
        <v>5</v>
      </c>
      <c r="G2623" s="2">
        <v>277975</v>
      </c>
      <c r="H2623" s="2">
        <v>305772.5</v>
      </c>
      <c r="I2623" t="s">
        <v>5</v>
      </c>
      <c r="J2623" t="s">
        <v>124</v>
      </c>
      <c r="K2623" t="str">
        <f t="shared" si="162"/>
        <v>Tai heo muối gói 200g</v>
      </c>
      <c r="L2623" s="8" t="str">
        <f>VLOOKUP(K2623,'[1]Mã Misa'!$B$2:$D$74,2,0)</f>
        <v>Tai heo muối 200g</v>
      </c>
      <c r="M2623" s="8" t="str">
        <f>VLOOKUP(L2623,'[1]Mã Misa'!$C$2:$D$74,2,0)</f>
        <v>TH200</v>
      </c>
      <c r="N2623" s="2">
        <v>55595</v>
      </c>
      <c r="O2623" t="s">
        <v>4131</v>
      </c>
      <c r="P2623" s="8" t="str">
        <f t="shared" si="163"/>
        <v>0011771</v>
      </c>
      <c r="Q2623" s="8" t="e">
        <f t="array" ref="Q2623">IF(VLOOKUP(P2623,$AA$1:$AC$32,1,0)&lt;&gt;0,(P2623&amp;"A"),0)</f>
        <v>#N/A</v>
      </c>
      <c r="R2623" s="12">
        <v>44526</v>
      </c>
      <c r="S2623" t="s">
        <v>4132</v>
      </c>
      <c r="T2623" s="8" t="str">
        <f t="shared" si="164"/>
        <v>VM+ QNH 48</v>
      </c>
      <c r="U2623" t="s">
        <v>7035</v>
      </c>
      <c r="Y2623" t="str">
        <f t="array" ref="Y2623">IF(ISNUMBER(SEARCH($V$3,T2623)),"WINCOMHANOI",IF(ISNUMBER(SEARCH($V$4,T2623)),"WINCOMHOCHIMINH",IF(ISNUMBER(SEARCH($V$5,T2623)),"WINCOMDANANG",IF(ISNUMBER(SEARCH($V$6,T2623)),"WINCOMHAIDUONG",IF(ISNUMBER(SEARCH($V$7,T2623)),"WINCOMQUANGNINH",IF(ISNUMBER(SEARCH($V$8,T2623)),"WINCOMHAIPHONG",IF(ISNUMBER(SEARCH($V$9,T2623)),"WINCOMBACGIANG",IF(ISNUMBER(SEARCH($V$10,T2623)),"WINCOMBACNINH",IF(ISNUMBER(SEARCH($V$11,T2623)),"WINCOMPHUTHO",IF(ISNUMBER(SEARCH($V$12,T2623)),"WINCOMHATINH",IF(ISNUMBER(SEARCH($V$13,T2623)),"WINCOMTHAINGUYEN",IF(ISNUMBER(SEARCH($V$14,T2623)),"WINCOMKHANHHOA",IF(ISNUMBER(SEARCH($V$15,T2623)),"WINCOMHUNGYEN",IF(ISNUMBER(SEARCH($V$16,T2623)),"WINCOMNGHEAN",IF(ISNUMBER(SEARCH($V$17,T2623)),"WINCOMLAOCAI",IF(ISNUMBER(SEARCH($V$18,T2623)),"WINCOMVUNGTAU",IF(ISNUMBER(SEARCH($V$19,T2623)),"WINCOMBINHDUONG",IF(ISNUMBER(SEARCH($V$20,T2623)),"WINCOMKIENGIANG",IF(ISNUMBER(SEARCH($V$21,T2623)),"WINCOMHANAM",IF(ISNUMBER(SEARCH($V$22,T2623)),"WINCOMNAMDINH",IF(ISNUMBER(SEARCH($V$23,T2623)),"WINCOMLANGSON",IF(ISNUMBER(SEARCH($V$24,T2623)),"WINCOMTHANHHOA",IF(ISNUMBER(SEARCH($V$25,T2623)),"WINCOMYENBAI",IF(ISNUMBER(SEARCH($V$26,T2623)),"WINCOMTUYENQUANG",IF(ISNUMBER(SEARCH($V$27,T2623)),"WINCOMHUE",IF(ISNUMBER(SEARCH($V$28,T2623)),"WINCOMQUANGNAM",IF(ISNUMBER(SEARCH($V$29,T2623)),"WINCOMVINHPHUC",IF(ISNUMBER(SEARCH($V$30,T2623)),"WINCOMHAGIANG",IF(ISNUMBER(SEARCH($V$31,T2623)),"WINCOMNINHBINH",IF(ISNUMBER(SEARCH($V$32,T2623)),"WINCOMTRAVINH",IF(ISNUMBER(SEARCH($V$33,T2623)),"WINCOMCANTHO",IF(ISNUMBER(SEARCH($V$34,T2623)),"WINCOMBENTRE",IF(ISNUMBER(SEARCH($V$35,T2623)),"WINCOMCAMAU",IF(ISNUMBER(SEARCH($V$36,T2623)),"WINCOMANGIANG",IF(ISNUMBER(SEARCH($V$37,T2623)),"WINCOMNINHTHUAN",IF(ISNUMBER(SEARCH($V$38,T2623)),"WINCOMTHAIBINH",IF(ISNUMBER(SEARCH($V$39,T2623)),"WINCOMGIALAI",IF(ISNUMBER(SEARCH($V$40,T2623)),"WINCOMHOABINH",IF(ISNUMBER(SEARCH($V$41,T2623)),"WINCOMQUANGNGAI",IF(ISNUMBER(SEARCH($V$42,T2623)),"WINCOMBINHTHUAN",IF(ISNUMBER(SEARCH($V$43,T2623)),"WINCOMDAKLAK",IF(ISNUMBER(SEARCH($V$44,T2623)),"WINCOMSOCTRANG",IF(ISNUMBER(SEARCH($V$45,T2623)),"WINCOMSONLA",IF(ISNUMBER(SEARCH($V$46,T2623)),"WINCOMKONTUM",IF(ISNUMBER(SEARCH($V$47,T2623)),"WINCOMPHUYEN",IF(ISNUMBER(SEARCH($V$48,T2623)),"WINCOMQUANGTRI",IF(ISNUMBER(SEARCH($V$49,T2623)),"WINCOMBINHDINH",IF(ISNUMBER(SEARCH($V$50,T2623)),"WINCOMCAOBANG",IF(ISNUMBER(SEARCH($V$51,T2623)),"WINCOMQUANGBINH",IF(ISNUMBER(SEARCH($V$52,T2623)),"WINCOMLAMDONG",IF(ISNUMBER(SEARCH($V$53,T2623)),"WINCOMVINHLONG",IF(ISNUMBER(SEARCH($V$54,T2623)),"WINCOMDONGTHAP",IF(ISNUMBER(SEARCH($V$55,T2623)),"WINCOMTIENGIANG",IF(ISNUMBER(SEARCH($V$56,T2623)),"WINCOMQUANGNINH",0))))))))))))))))))))))))))))))))))))))))))))))))))))))</f>
        <v>WINCOMQUANGNINH</v>
      </c>
    </row>
    <row r="2624" spans="1:25" x14ac:dyDescent="0.2">
      <c r="A2624" t="s">
        <v>0</v>
      </c>
      <c r="B2624" t="s">
        <v>4133</v>
      </c>
      <c r="C2624" t="s">
        <v>2</v>
      </c>
      <c r="D2624" t="s">
        <v>3</v>
      </c>
      <c r="E2624" t="s">
        <v>4</v>
      </c>
      <c r="F2624" s="5">
        <f t="shared" si="161"/>
        <v>1</v>
      </c>
      <c r="G2624" s="2">
        <v>88846</v>
      </c>
      <c r="H2624" s="2">
        <v>97730.6</v>
      </c>
      <c r="I2624" t="s">
        <v>5</v>
      </c>
      <c r="J2624" t="s">
        <v>6</v>
      </c>
      <c r="K2624" t="str">
        <f t="shared" si="162"/>
        <v>Gà muối gói 500g</v>
      </c>
      <c r="L2624" s="8" t="str">
        <f>VLOOKUP(K2624,'[1]Mã Misa'!$B$2:$D$74,2,0)</f>
        <v>Gà muối 500g</v>
      </c>
      <c r="M2624" s="8" t="str">
        <f>VLOOKUP(L2624,'[1]Mã Misa'!$C$2:$D$74,2,0)</f>
        <v>GM500</v>
      </c>
      <c r="N2624" s="2">
        <v>88846</v>
      </c>
      <c r="O2624" t="s">
        <v>4134</v>
      </c>
      <c r="P2624" s="8" t="str">
        <f t="shared" si="163"/>
        <v>0000348</v>
      </c>
      <c r="Q2624" s="8" t="e">
        <f t="array" ref="Q2624">IF(VLOOKUP(P2624,$AA$1:$AC$32,1,0)&lt;&gt;0,(P2624&amp;"A"),0)</f>
        <v>#N/A</v>
      </c>
      <c r="R2624" s="12">
        <v>44526</v>
      </c>
      <c r="S2624" t="s">
        <v>4135</v>
      </c>
      <c r="T2624" s="8" t="str">
        <f t="shared" si="164"/>
        <v>VM+ HGG 89</v>
      </c>
      <c r="U2624" t="s">
        <v>7036</v>
      </c>
      <c r="Y2624" t="str">
        <f t="array" ref="Y2624">IF(ISNUMBER(SEARCH($V$3,T2624)),"WINCOMHANOI",IF(ISNUMBER(SEARCH($V$4,T2624)),"WINCOMHOCHIMINH",IF(ISNUMBER(SEARCH($V$5,T2624)),"WINCOMDANANG",IF(ISNUMBER(SEARCH($V$6,T2624)),"WINCOMHAIDUONG",IF(ISNUMBER(SEARCH($V$7,T2624)),"WINCOMQUANGNINH",IF(ISNUMBER(SEARCH($V$8,T2624)),"WINCOMHAIPHONG",IF(ISNUMBER(SEARCH($V$9,T2624)),"WINCOMBACGIANG",IF(ISNUMBER(SEARCH($V$10,T2624)),"WINCOMBACNINH",IF(ISNUMBER(SEARCH($V$11,T2624)),"WINCOMPHUTHO",IF(ISNUMBER(SEARCH($V$12,T2624)),"WINCOMHATINH",IF(ISNUMBER(SEARCH($V$13,T2624)),"WINCOMTHAINGUYEN",IF(ISNUMBER(SEARCH($V$14,T2624)),"WINCOMKHANHHOA",IF(ISNUMBER(SEARCH($V$15,T2624)),"WINCOMHUNGYEN",IF(ISNUMBER(SEARCH($V$16,T2624)),"WINCOMNGHEAN",IF(ISNUMBER(SEARCH($V$17,T2624)),"WINCOMLAOCAI",IF(ISNUMBER(SEARCH($V$18,T2624)),"WINCOMVUNGTAU",IF(ISNUMBER(SEARCH($V$19,T2624)),"WINCOMBINHDUONG",IF(ISNUMBER(SEARCH($V$20,T2624)),"WINCOMKIENGIANG",IF(ISNUMBER(SEARCH($V$21,T2624)),"WINCOMHANAM",IF(ISNUMBER(SEARCH($V$22,T2624)),"WINCOMNAMDINH",IF(ISNUMBER(SEARCH($V$23,T2624)),"WINCOMLANGSON",IF(ISNUMBER(SEARCH($V$24,T2624)),"WINCOMTHANHHOA",IF(ISNUMBER(SEARCH($V$25,T2624)),"WINCOMYENBAI",IF(ISNUMBER(SEARCH($V$26,T2624)),"WINCOMTUYENQUANG",IF(ISNUMBER(SEARCH($V$27,T2624)),"WINCOMHUE",IF(ISNUMBER(SEARCH($V$28,T2624)),"WINCOMQUANGNAM",IF(ISNUMBER(SEARCH($V$29,T2624)),"WINCOMVINHPHUC",IF(ISNUMBER(SEARCH($V$30,T2624)),"WINCOMHAGIANG",IF(ISNUMBER(SEARCH($V$31,T2624)),"WINCOMNINHBINH",IF(ISNUMBER(SEARCH($V$32,T2624)),"WINCOMTRAVINH",IF(ISNUMBER(SEARCH($V$33,T2624)),"WINCOMCANTHO",IF(ISNUMBER(SEARCH($V$34,T2624)),"WINCOMBENTRE",IF(ISNUMBER(SEARCH($V$35,T2624)),"WINCOMCAMAU",IF(ISNUMBER(SEARCH($V$36,T2624)),"WINCOMANGIANG",IF(ISNUMBER(SEARCH($V$37,T2624)),"WINCOMNINHTHUAN",IF(ISNUMBER(SEARCH($V$38,T2624)),"WINCOMTHAIBINH",IF(ISNUMBER(SEARCH($V$39,T2624)),"WINCOMGIALAI",IF(ISNUMBER(SEARCH($V$40,T2624)),"WINCOMHOABINH",IF(ISNUMBER(SEARCH($V$41,T2624)),"WINCOMQUANGNGAI",IF(ISNUMBER(SEARCH($V$42,T2624)),"WINCOMBINHTHUAN",IF(ISNUMBER(SEARCH($V$43,T2624)),"WINCOMDAKLAK",IF(ISNUMBER(SEARCH($V$44,T2624)),"WINCOMSOCTRANG",IF(ISNUMBER(SEARCH($V$45,T2624)),"WINCOMSONLA",IF(ISNUMBER(SEARCH($V$46,T2624)),"WINCOMKONTUM",IF(ISNUMBER(SEARCH($V$47,T2624)),"WINCOMPHUYEN",IF(ISNUMBER(SEARCH($V$48,T2624)),"WINCOMQUANGTRI",IF(ISNUMBER(SEARCH($V$49,T2624)),"WINCOMBINHDINH",IF(ISNUMBER(SEARCH($V$50,T2624)),"WINCOMCAOBANG",IF(ISNUMBER(SEARCH($V$51,T2624)),"WINCOMQUANGBINH",IF(ISNUMBER(SEARCH($V$52,T2624)),"WINCOMLAMDONG",IF(ISNUMBER(SEARCH($V$53,T2624)),"WINCOMVINHLONG",IF(ISNUMBER(SEARCH($V$54,T2624)),"WINCOMDONGTHAP",IF(ISNUMBER(SEARCH($V$55,T2624)),"WINCOMTIENGIANG",IF(ISNUMBER(SEARCH($V$56,T2624)),"WINCOMQUANGNINH",0))))))))))))))))))))))))))))))))))))))))))))))))))))))</f>
        <v>WINCOMHAGIANG</v>
      </c>
    </row>
    <row r="2625" spans="1:25" x14ac:dyDescent="0.2">
      <c r="A2625" t="s">
        <v>0</v>
      </c>
      <c r="B2625" t="s">
        <v>4136</v>
      </c>
      <c r="C2625" t="s">
        <v>2</v>
      </c>
      <c r="D2625" t="s">
        <v>3</v>
      </c>
      <c r="E2625" t="s">
        <v>4</v>
      </c>
      <c r="F2625" s="5">
        <f t="shared" si="161"/>
        <v>1</v>
      </c>
      <c r="G2625" s="2">
        <v>88846</v>
      </c>
      <c r="H2625" s="2">
        <v>97730.6</v>
      </c>
      <c r="I2625" t="s">
        <v>5</v>
      </c>
      <c r="J2625" t="s">
        <v>6</v>
      </c>
      <c r="K2625" t="str">
        <f t="shared" si="162"/>
        <v>Gà muối gói 500g</v>
      </c>
      <c r="L2625" s="8" t="str">
        <f>VLOOKUP(K2625,'[1]Mã Misa'!$B$2:$D$74,2,0)</f>
        <v>Gà muối 500g</v>
      </c>
      <c r="M2625" s="8" t="str">
        <f>VLOOKUP(L2625,'[1]Mã Misa'!$C$2:$D$74,2,0)</f>
        <v>GM500</v>
      </c>
      <c r="N2625" s="2">
        <v>88846</v>
      </c>
      <c r="O2625" t="s">
        <v>4137</v>
      </c>
      <c r="P2625" s="8" t="str">
        <f t="shared" si="163"/>
        <v>0002122</v>
      </c>
      <c r="Q2625" s="8" t="e">
        <f t="array" ref="Q2625">IF(VLOOKUP(P2625,$AA$1:$AC$32,1,0)&lt;&gt;0,(P2625&amp;"A"),0)</f>
        <v>#N/A</v>
      </c>
      <c r="R2625" s="12">
        <v>44526</v>
      </c>
      <c r="S2625" t="s">
        <v>4138</v>
      </c>
      <c r="T2625" s="8" t="str">
        <f t="shared" si="164"/>
        <v>VM+ HTH 87</v>
      </c>
      <c r="U2625" t="s">
        <v>7037</v>
      </c>
      <c r="Y2625" t="str">
        <f t="array" ref="Y2625">IF(ISNUMBER(SEARCH($V$3,T2625)),"WINCOMHANOI",IF(ISNUMBER(SEARCH($V$4,T2625)),"WINCOMHOCHIMINH",IF(ISNUMBER(SEARCH($V$5,T2625)),"WINCOMDANANG",IF(ISNUMBER(SEARCH($V$6,T2625)),"WINCOMHAIDUONG",IF(ISNUMBER(SEARCH($V$7,T2625)),"WINCOMQUANGNINH",IF(ISNUMBER(SEARCH($V$8,T2625)),"WINCOMHAIPHONG",IF(ISNUMBER(SEARCH($V$9,T2625)),"WINCOMBACGIANG",IF(ISNUMBER(SEARCH($V$10,T2625)),"WINCOMBACNINH",IF(ISNUMBER(SEARCH($V$11,T2625)),"WINCOMPHUTHO",IF(ISNUMBER(SEARCH($V$12,T2625)),"WINCOMHATINH",IF(ISNUMBER(SEARCH($V$13,T2625)),"WINCOMTHAINGUYEN",IF(ISNUMBER(SEARCH($V$14,T2625)),"WINCOMKHANHHOA",IF(ISNUMBER(SEARCH($V$15,T2625)),"WINCOMHUNGYEN",IF(ISNUMBER(SEARCH($V$16,T2625)),"WINCOMNGHEAN",IF(ISNUMBER(SEARCH($V$17,T2625)),"WINCOMLAOCAI",IF(ISNUMBER(SEARCH($V$18,T2625)),"WINCOMVUNGTAU",IF(ISNUMBER(SEARCH($V$19,T2625)),"WINCOMBINHDUONG",IF(ISNUMBER(SEARCH($V$20,T2625)),"WINCOMKIENGIANG",IF(ISNUMBER(SEARCH($V$21,T2625)),"WINCOMHANAM",IF(ISNUMBER(SEARCH($V$22,T2625)),"WINCOMNAMDINH",IF(ISNUMBER(SEARCH($V$23,T2625)),"WINCOMLANGSON",IF(ISNUMBER(SEARCH($V$24,T2625)),"WINCOMTHANHHOA",IF(ISNUMBER(SEARCH($V$25,T2625)),"WINCOMYENBAI",IF(ISNUMBER(SEARCH($V$26,T2625)),"WINCOMTUYENQUANG",IF(ISNUMBER(SEARCH($V$27,T2625)),"WINCOMHUE",IF(ISNUMBER(SEARCH($V$28,T2625)),"WINCOMQUANGNAM",IF(ISNUMBER(SEARCH($V$29,T2625)),"WINCOMVINHPHUC",IF(ISNUMBER(SEARCH($V$30,T2625)),"WINCOMHAGIANG",IF(ISNUMBER(SEARCH($V$31,T2625)),"WINCOMNINHBINH",IF(ISNUMBER(SEARCH($V$32,T2625)),"WINCOMTRAVINH",IF(ISNUMBER(SEARCH($V$33,T2625)),"WINCOMCANTHO",IF(ISNUMBER(SEARCH($V$34,T2625)),"WINCOMBENTRE",IF(ISNUMBER(SEARCH($V$35,T2625)),"WINCOMCAMAU",IF(ISNUMBER(SEARCH($V$36,T2625)),"WINCOMANGIANG",IF(ISNUMBER(SEARCH($V$37,T2625)),"WINCOMNINHTHUAN",IF(ISNUMBER(SEARCH($V$38,T2625)),"WINCOMTHAIBINH",IF(ISNUMBER(SEARCH($V$39,T2625)),"WINCOMGIALAI",IF(ISNUMBER(SEARCH($V$40,T2625)),"WINCOMHOABINH",IF(ISNUMBER(SEARCH($V$41,T2625)),"WINCOMQUANGNGAI",IF(ISNUMBER(SEARCH($V$42,T2625)),"WINCOMBINHTHUAN",IF(ISNUMBER(SEARCH($V$43,T2625)),"WINCOMDAKLAK",IF(ISNUMBER(SEARCH($V$44,T2625)),"WINCOMSOCTRANG",IF(ISNUMBER(SEARCH($V$45,T2625)),"WINCOMSONLA",IF(ISNUMBER(SEARCH($V$46,T2625)),"WINCOMKONTUM",IF(ISNUMBER(SEARCH($V$47,T2625)),"WINCOMPHUYEN",IF(ISNUMBER(SEARCH($V$48,T2625)),"WINCOMQUANGTRI",IF(ISNUMBER(SEARCH($V$49,T2625)),"WINCOMBINHDINH",IF(ISNUMBER(SEARCH($V$50,T2625)),"WINCOMCAOBANG",IF(ISNUMBER(SEARCH($V$51,T2625)),"WINCOMQUANGBINH",IF(ISNUMBER(SEARCH($V$52,T2625)),"WINCOMLAMDONG",IF(ISNUMBER(SEARCH($V$53,T2625)),"WINCOMVINHLONG",IF(ISNUMBER(SEARCH($V$54,T2625)),"WINCOMDONGTHAP",IF(ISNUMBER(SEARCH($V$55,T2625)),"WINCOMTIENGIANG",IF(ISNUMBER(SEARCH($V$56,T2625)),"WINCOMQUANGNINH",0))))))))))))))))))))))))))))))))))))))))))))))))))))))</f>
        <v>WINCOMHATINH</v>
      </c>
    </row>
    <row r="2626" spans="1:25" x14ac:dyDescent="0.2">
      <c r="A2626" t="s">
        <v>0</v>
      </c>
      <c r="B2626" t="s">
        <v>4139</v>
      </c>
      <c r="C2626" t="s">
        <v>2</v>
      </c>
      <c r="D2626" t="s">
        <v>123</v>
      </c>
      <c r="E2626" t="s">
        <v>4</v>
      </c>
      <c r="F2626" s="5">
        <f t="shared" si="161"/>
        <v>8</v>
      </c>
      <c r="G2626" s="2">
        <v>444760</v>
      </c>
      <c r="H2626" s="2">
        <v>489236.00000000006</v>
      </c>
      <c r="I2626" t="s">
        <v>5</v>
      </c>
      <c r="J2626" t="s">
        <v>124</v>
      </c>
      <c r="K2626" t="str">
        <f t="shared" si="162"/>
        <v>Tai heo muối gói 200g</v>
      </c>
      <c r="L2626" s="8" t="str">
        <f>VLOOKUP(K2626,'[1]Mã Misa'!$B$2:$D$74,2,0)</f>
        <v>Tai heo muối 200g</v>
      </c>
      <c r="M2626" s="8" t="str">
        <f>VLOOKUP(L2626,'[1]Mã Misa'!$C$2:$D$74,2,0)</f>
        <v>TH200</v>
      </c>
      <c r="N2626" s="2">
        <v>55595</v>
      </c>
      <c r="O2626" t="s">
        <v>4140</v>
      </c>
      <c r="P2626" s="8" t="str">
        <f t="shared" si="163"/>
        <v>0011772</v>
      </c>
      <c r="Q2626" s="8" t="e">
        <f t="array" ref="Q2626">IF(VLOOKUP(P2626,$AA$1:$AC$32,1,0)&lt;&gt;0,(P2626&amp;"A"),0)</f>
        <v>#N/A</v>
      </c>
      <c r="R2626" s="12">
        <v>44526</v>
      </c>
      <c r="S2626" t="s">
        <v>4141</v>
      </c>
      <c r="T2626" s="8" t="str">
        <f t="shared" si="164"/>
        <v>VM+ QNH 37</v>
      </c>
      <c r="U2626" t="s">
        <v>7038</v>
      </c>
      <c r="Y2626" t="str">
        <f t="array" ref="Y2626">IF(ISNUMBER(SEARCH($V$3,T2626)),"WINCOMHANOI",IF(ISNUMBER(SEARCH($V$4,T2626)),"WINCOMHOCHIMINH",IF(ISNUMBER(SEARCH($V$5,T2626)),"WINCOMDANANG",IF(ISNUMBER(SEARCH($V$6,T2626)),"WINCOMHAIDUONG",IF(ISNUMBER(SEARCH($V$7,T2626)),"WINCOMQUANGNINH",IF(ISNUMBER(SEARCH($V$8,T2626)),"WINCOMHAIPHONG",IF(ISNUMBER(SEARCH($V$9,T2626)),"WINCOMBACGIANG",IF(ISNUMBER(SEARCH($V$10,T2626)),"WINCOMBACNINH",IF(ISNUMBER(SEARCH($V$11,T2626)),"WINCOMPHUTHO",IF(ISNUMBER(SEARCH($V$12,T2626)),"WINCOMHATINH",IF(ISNUMBER(SEARCH($V$13,T2626)),"WINCOMTHAINGUYEN",IF(ISNUMBER(SEARCH($V$14,T2626)),"WINCOMKHANHHOA",IF(ISNUMBER(SEARCH($V$15,T2626)),"WINCOMHUNGYEN",IF(ISNUMBER(SEARCH($V$16,T2626)),"WINCOMNGHEAN",IF(ISNUMBER(SEARCH($V$17,T2626)),"WINCOMLAOCAI",IF(ISNUMBER(SEARCH($V$18,T2626)),"WINCOMVUNGTAU",IF(ISNUMBER(SEARCH($V$19,T2626)),"WINCOMBINHDUONG",IF(ISNUMBER(SEARCH($V$20,T2626)),"WINCOMKIENGIANG",IF(ISNUMBER(SEARCH($V$21,T2626)),"WINCOMHANAM",IF(ISNUMBER(SEARCH($V$22,T2626)),"WINCOMNAMDINH",IF(ISNUMBER(SEARCH($V$23,T2626)),"WINCOMLANGSON",IF(ISNUMBER(SEARCH($V$24,T2626)),"WINCOMTHANHHOA",IF(ISNUMBER(SEARCH($V$25,T2626)),"WINCOMYENBAI",IF(ISNUMBER(SEARCH($V$26,T2626)),"WINCOMTUYENQUANG",IF(ISNUMBER(SEARCH($V$27,T2626)),"WINCOMHUE",IF(ISNUMBER(SEARCH($V$28,T2626)),"WINCOMQUANGNAM",IF(ISNUMBER(SEARCH($V$29,T2626)),"WINCOMVINHPHUC",IF(ISNUMBER(SEARCH($V$30,T2626)),"WINCOMHAGIANG",IF(ISNUMBER(SEARCH($V$31,T2626)),"WINCOMNINHBINH",IF(ISNUMBER(SEARCH($V$32,T2626)),"WINCOMTRAVINH",IF(ISNUMBER(SEARCH($V$33,T2626)),"WINCOMCANTHO",IF(ISNUMBER(SEARCH($V$34,T2626)),"WINCOMBENTRE",IF(ISNUMBER(SEARCH($V$35,T2626)),"WINCOMCAMAU",IF(ISNUMBER(SEARCH($V$36,T2626)),"WINCOMANGIANG",IF(ISNUMBER(SEARCH($V$37,T2626)),"WINCOMNINHTHUAN",IF(ISNUMBER(SEARCH($V$38,T2626)),"WINCOMTHAIBINH",IF(ISNUMBER(SEARCH($V$39,T2626)),"WINCOMGIALAI",IF(ISNUMBER(SEARCH($V$40,T2626)),"WINCOMHOABINH",IF(ISNUMBER(SEARCH($V$41,T2626)),"WINCOMQUANGNGAI",IF(ISNUMBER(SEARCH($V$42,T2626)),"WINCOMBINHTHUAN",IF(ISNUMBER(SEARCH($V$43,T2626)),"WINCOMDAKLAK",IF(ISNUMBER(SEARCH($V$44,T2626)),"WINCOMSOCTRANG",IF(ISNUMBER(SEARCH($V$45,T2626)),"WINCOMSONLA",IF(ISNUMBER(SEARCH($V$46,T2626)),"WINCOMKONTUM",IF(ISNUMBER(SEARCH($V$47,T2626)),"WINCOMPHUYEN",IF(ISNUMBER(SEARCH($V$48,T2626)),"WINCOMQUANGTRI",IF(ISNUMBER(SEARCH($V$49,T2626)),"WINCOMBINHDINH",IF(ISNUMBER(SEARCH($V$50,T2626)),"WINCOMCAOBANG",IF(ISNUMBER(SEARCH($V$51,T2626)),"WINCOMQUANGBINH",IF(ISNUMBER(SEARCH($V$52,T2626)),"WINCOMLAMDONG",IF(ISNUMBER(SEARCH($V$53,T2626)),"WINCOMVINHLONG",IF(ISNUMBER(SEARCH($V$54,T2626)),"WINCOMDONGTHAP",IF(ISNUMBER(SEARCH($V$55,T2626)),"WINCOMTIENGIANG",IF(ISNUMBER(SEARCH($V$56,T2626)),"WINCOMQUANGNINH",0))))))))))))))))))))))))))))))))))))))))))))))))))))))</f>
        <v>WINCOMQUANGNINH</v>
      </c>
    </row>
    <row r="2627" spans="1:25" x14ac:dyDescent="0.2">
      <c r="A2627" t="s">
        <v>0</v>
      </c>
      <c r="B2627" t="s">
        <v>4142</v>
      </c>
      <c r="C2627" t="s">
        <v>2</v>
      </c>
      <c r="D2627" t="s">
        <v>10</v>
      </c>
      <c r="E2627" t="s">
        <v>4</v>
      </c>
      <c r="F2627" s="5">
        <f t="shared" ref="F2627:F2690" si="165">G2627/N2627</f>
        <v>2</v>
      </c>
      <c r="G2627" s="2">
        <v>122100</v>
      </c>
      <c r="H2627" s="2">
        <v>134310</v>
      </c>
      <c r="I2627" t="s">
        <v>5</v>
      </c>
      <c r="J2627" t="s">
        <v>11</v>
      </c>
      <c r="K2627" t="str">
        <f t="shared" ref="K2627:K2690" si="166">MID(J2627,10,26)</f>
        <v>_Giò sụn gà 250g</v>
      </c>
      <c r="L2627" s="8" t="str">
        <f>VLOOKUP(K2627,'[1]Mã Misa'!$B$2:$D$74,2,0)</f>
        <v>Giò sụn gà 250g</v>
      </c>
      <c r="M2627" s="8" t="str">
        <f>VLOOKUP(L2627,'[1]Mã Misa'!$C$2:$D$74,2,0)</f>
        <v>GSG250</v>
      </c>
      <c r="N2627" s="2">
        <v>61050</v>
      </c>
      <c r="O2627" t="s">
        <v>4143</v>
      </c>
      <c r="P2627" s="8" t="str">
        <f t="shared" ref="P2627:P2690" si="167">RIGHT(O2627,7)</f>
        <v>0147551</v>
      </c>
      <c r="Q2627" s="8" t="e">
        <f t="array" ref="Q2627">IF(VLOOKUP(P2627,$AA$1:$AC$32,1,0)&lt;&gt;0,(P2627&amp;"A"),0)</f>
        <v>#N/A</v>
      </c>
      <c r="R2627" s="12">
        <v>44526</v>
      </c>
      <c r="S2627" t="s">
        <v>4144</v>
      </c>
      <c r="T2627" s="8" t="str">
        <f t="shared" si="164"/>
        <v>VM+ HNI Số</v>
      </c>
      <c r="U2627" t="s">
        <v>7039</v>
      </c>
      <c r="Y2627" t="str">
        <f t="array" ref="Y2627">IF(ISNUMBER(SEARCH($V$3,T2627)),"WINCOMHANOI",IF(ISNUMBER(SEARCH($V$4,T2627)),"WINCOMHOCHIMINH",IF(ISNUMBER(SEARCH($V$5,T2627)),"WINCOMDANANG",IF(ISNUMBER(SEARCH($V$6,T2627)),"WINCOMHAIDUONG",IF(ISNUMBER(SEARCH($V$7,T2627)),"WINCOMQUANGNINH",IF(ISNUMBER(SEARCH($V$8,T2627)),"WINCOMHAIPHONG",IF(ISNUMBER(SEARCH($V$9,T2627)),"WINCOMBACGIANG",IF(ISNUMBER(SEARCH($V$10,T2627)),"WINCOMBACNINH",IF(ISNUMBER(SEARCH($V$11,T2627)),"WINCOMPHUTHO",IF(ISNUMBER(SEARCH($V$12,T2627)),"WINCOMHATINH",IF(ISNUMBER(SEARCH($V$13,T2627)),"WINCOMTHAINGUYEN",IF(ISNUMBER(SEARCH($V$14,T2627)),"WINCOMKHANHHOA",IF(ISNUMBER(SEARCH($V$15,T2627)),"WINCOMHUNGYEN",IF(ISNUMBER(SEARCH($V$16,T2627)),"WINCOMNGHEAN",IF(ISNUMBER(SEARCH($V$17,T2627)),"WINCOMLAOCAI",IF(ISNUMBER(SEARCH($V$18,T2627)),"WINCOMVUNGTAU",IF(ISNUMBER(SEARCH($V$19,T2627)),"WINCOMBINHDUONG",IF(ISNUMBER(SEARCH($V$20,T2627)),"WINCOMKIENGIANG",IF(ISNUMBER(SEARCH($V$21,T2627)),"WINCOMHANAM",IF(ISNUMBER(SEARCH($V$22,T2627)),"WINCOMNAMDINH",IF(ISNUMBER(SEARCH($V$23,T2627)),"WINCOMLANGSON",IF(ISNUMBER(SEARCH($V$24,T2627)),"WINCOMTHANHHOA",IF(ISNUMBER(SEARCH($V$25,T2627)),"WINCOMYENBAI",IF(ISNUMBER(SEARCH($V$26,T2627)),"WINCOMTUYENQUANG",IF(ISNUMBER(SEARCH($V$27,T2627)),"WINCOMHUE",IF(ISNUMBER(SEARCH($V$28,T2627)),"WINCOMQUANGNAM",IF(ISNUMBER(SEARCH($V$29,T2627)),"WINCOMVINHPHUC",IF(ISNUMBER(SEARCH($V$30,T2627)),"WINCOMHAGIANG",IF(ISNUMBER(SEARCH($V$31,T2627)),"WINCOMNINHBINH",IF(ISNUMBER(SEARCH($V$32,T2627)),"WINCOMTRAVINH",IF(ISNUMBER(SEARCH($V$33,T2627)),"WINCOMCANTHO",IF(ISNUMBER(SEARCH($V$34,T2627)),"WINCOMBENTRE",IF(ISNUMBER(SEARCH($V$35,T2627)),"WINCOMCAMAU",IF(ISNUMBER(SEARCH($V$36,T2627)),"WINCOMANGIANG",IF(ISNUMBER(SEARCH($V$37,T2627)),"WINCOMNINHTHUAN",IF(ISNUMBER(SEARCH($V$38,T2627)),"WINCOMTHAIBINH",IF(ISNUMBER(SEARCH($V$39,T2627)),"WINCOMGIALAI",IF(ISNUMBER(SEARCH($V$40,T2627)),"WINCOMHOABINH",IF(ISNUMBER(SEARCH($V$41,T2627)),"WINCOMQUANGNGAI",IF(ISNUMBER(SEARCH($V$42,T2627)),"WINCOMBINHTHUAN",IF(ISNUMBER(SEARCH($V$43,T2627)),"WINCOMDAKLAK",IF(ISNUMBER(SEARCH($V$44,T2627)),"WINCOMSOCTRANG",IF(ISNUMBER(SEARCH($V$45,T2627)),"WINCOMSONLA",IF(ISNUMBER(SEARCH($V$46,T2627)),"WINCOMKONTUM",IF(ISNUMBER(SEARCH($V$47,T2627)),"WINCOMPHUYEN",IF(ISNUMBER(SEARCH($V$48,T2627)),"WINCOMQUANGTRI",IF(ISNUMBER(SEARCH($V$49,T2627)),"WINCOMBINHDINH",IF(ISNUMBER(SEARCH($V$50,T2627)),"WINCOMCAOBANG",IF(ISNUMBER(SEARCH($V$51,T2627)),"WINCOMQUANGBINH",IF(ISNUMBER(SEARCH($V$52,T2627)),"WINCOMLAMDONG",IF(ISNUMBER(SEARCH($V$53,T2627)),"WINCOMVINHLONG",IF(ISNUMBER(SEARCH($V$54,T2627)),"WINCOMDONGTHAP",IF(ISNUMBER(SEARCH($V$55,T2627)),"WINCOMTIENGIANG",IF(ISNUMBER(SEARCH($V$56,T2627)),"WINCOMQUANGNINH",0))))))))))))))))))))))))))))))))))))))))))))))))))))))</f>
        <v>WINCOMHANOI</v>
      </c>
    </row>
    <row r="2628" spans="1:25" x14ac:dyDescent="0.2">
      <c r="A2628" t="s">
        <v>0</v>
      </c>
      <c r="B2628" t="s">
        <v>4142</v>
      </c>
      <c r="C2628" t="s">
        <v>31</v>
      </c>
      <c r="D2628" t="s">
        <v>32</v>
      </c>
      <c r="E2628" t="s">
        <v>4</v>
      </c>
      <c r="F2628" s="5">
        <f t="shared" si="165"/>
        <v>4</v>
      </c>
      <c r="G2628" s="2">
        <v>237600</v>
      </c>
      <c r="H2628" s="2">
        <v>261360.00000000003</v>
      </c>
      <c r="I2628" t="s">
        <v>5</v>
      </c>
      <c r="J2628" t="s">
        <v>33</v>
      </c>
      <c r="K2628" t="str">
        <f t="shared" si="166"/>
        <v>_Giò lụa 250g</v>
      </c>
      <c r="L2628" s="8" t="str">
        <f>VLOOKUP(K2628,'[1]Mã Misa'!$B$2:$D$74,2,0)</f>
        <v>Giò lụa 250g</v>
      </c>
      <c r="M2628" s="8" t="str">
        <f>VLOOKUP(L2628,'[1]Mã Misa'!$C$2:$D$74,2,0)</f>
        <v>GL250</v>
      </c>
      <c r="N2628" s="2">
        <v>59400</v>
      </c>
      <c r="O2628" t="s">
        <v>4143</v>
      </c>
      <c r="P2628" s="8" t="str">
        <f t="shared" si="167"/>
        <v>0147551</v>
      </c>
      <c r="Q2628" s="8" t="e">
        <f t="array" ref="Q2628">IF(VLOOKUP(P2628,$AA$1:$AC$32,1,0)&lt;&gt;0,(P2628&amp;"A"),0)</f>
        <v>#N/A</v>
      </c>
      <c r="R2628" s="12">
        <v>44526</v>
      </c>
      <c r="S2628" t="s">
        <v>4144</v>
      </c>
      <c r="T2628" s="8" t="str">
        <f t="shared" ref="T2628:T2691" si="168">LEFT(U2628,10)</f>
        <v>VM+ HNI Số</v>
      </c>
      <c r="U2628" t="s">
        <v>7039</v>
      </c>
      <c r="Y2628" t="str">
        <f t="array" ref="Y2628">IF(ISNUMBER(SEARCH($V$3,T2628)),"WINCOMHANOI",IF(ISNUMBER(SEARCH($V$4,T2628)),"WINCOMHOCHIMINH",IF(ISNUMBER(SEARCH($V$5,T2628)),"WINCOMDANANG",IF(ISNUMBER(SEARCH($V$6,T2628)),"WINCOMHAIDUONG",IF(ISNUMBER(SEARCH($V$7,T2628)),"WINCOMQUANGNINH",IF(ISNUMBER(SEARCH($V$8,T2628)),"WINCOMHAIPHONG",IF(ISNUMBER(SEARCH($V$9,T2628)),"WINCOMBACGIANG",IF(ISNUMBER(SEARCH($V$10,T2628)),"WINCOMBACNINH",IF(ISNUMBER(SEARCH($V$11,T2628)),"WINCOMPHUTHO",IF(ISNUMBER(SEARCH($V$12,T2628)),"WINCOMHATINH",IF(ISNUMBER(SEARCH($V$13,T2628)),"WINCOMTHAINGUYEN",IF(ISNUMBER(SEARCH($V$14,T2628)),"WINCOMKHANHHOA",IF(ISNUMBER(SEARCH($V$15,T2628)),"WINCOMHUNGYEN",IF(ISNUMBER(SEARCH($V$16,T2628)),"WINCOMNGHEAN",IF(ISNUMBER(SEARCH($V$17,T2628)),"WINCOMLAOCAI",IF(ISNUMBER(SEARCH($V$18,T2628)),"WINCOMVUNGTAU",IF(ISNUMBER(SEARCH($V$19,T2628)),"WINCOMBINHDUONG",IF(ISNUMBER(SEARCH($V$20,T2628)),"WINCOMKIENGIANG",IF(ISNUMBER(SEARCH($V$21,T2628)),"WINCOMHANAM",IF(ISNUMBER(SEARCH($V$22,T2628)),"WINCOMNAMDINH",IF(ISNUMBER(SEARCH($V$23,T2628)),"WINCOMLANGSON",IF(ISNUMBER(SEARCH($V$24,T2628)),"WINCOMTHANHHOA",IF(ISNUMBER(SEARCH($V$25,T2628)),"WINCOMYENBAI",IF(ISNUMBER(SEARCH($V$26,T2628)),"WINCOMTUYENQUANG",IF(ISNUMBER(SEARCH($V$27,T2628)),"WINCOMHUE",IF(ISNUMBER(SEARCH($V$28,T2628)),"WINCOMQUANGNAM",IF(ISNUMBER(SEARCH($V$29,T2628)),"WINCOMVINHPHUC",IF(ISNUMBER(SEARCH($V$30,T2628)),"WINCOMHAGIANG",IF(ISNUMBER(SEARCH($V$31,T2628)),"WINCOMNINHBINH",IF(ISNUMBER(SEARCH($V$32,T2628)),"WINCOMTRAVINH",IF(ISNUMBER(SEARCH($V$33,T2628)),"WINCOMCANTHO",IF(ISNUMBER(SEARCH($V$34,T2628)),"WINCOMBENTRE",IF(ISNUMBER(SEARCH($V$35,T2628)),"WINCOMCAMAU",IF(ISNUMBER(SEARCH($V$36,T2628)),"WINCOMANGIANG",IF(ISNUMBER(SEARCH($V$37,T2628)),"WINCOMNINHTHUAN",IF(ISNUMBER(SEARCH($V$38,T2628)),"WINCOMTHAIBINH",IF(ISNUMBER(SEARCH($V$39,T2628)),"WINCOMGIALAI",IF(ISNUMBER(SEARCH($V$40,T2628)),"WINCOMHOABINH",IF(ISNUMBER(SEARCH($V$41,T2628)),"WINCOMQUANGNGAI",IF(ISNUMBER(SEARCH($V$42,T2628)),"WINCOMBINHTHUAN",IF(ISNUMBER(SEARCH($V$43,T2628)),"WINCOMDAKLAK",IF(ISNUMBER(SEARCH($V$44,T2628)),"WINCOMSOCTRANG",IF(ISNUMBER(SEARCH($V$45,T2628)),"WINCOMSONLA",IF(ISNUMBER(SEARCH($V$46,T2628)),"WINCOMKONTUM",IF(ISNUMBER(SEARCH($V$47,T2628)),"WINCOMPHUYEN",IF(ISNUMBER(SEARCH($V$48,T2628)),"WINCOMQUANGTRI",IF(ISNUMBER(SEARCH($V$49,T2628)),"WINCOMBINHDINH",IF(ISNUMBER(SEARCH($V$50,T2628)),"WINCOMCAOBANG",IF(ISNUMBER(SEARCH($V$51,T2628)),"WINCOMQUANGBINH",IF(ISNUMBER(SEARCH($V$52,T2628)),"WINCOMLAMDONG",IF(ISNUMBER(SEARCH($V$53,T2628)),"WINCOMVINHLONG",IF(ISNUMBER(SEARCH($V$54,T2628)),"WINCOMDONGTHAP",IF(ISNUMBER(SEARCH($V$55,T2628)),"WINCOMTIENGIANG",IF(ISNUMBER(SEARCH($V$56,T2628)),"WINCOMQUANGNINH",0))))))))))))))))))))))))))))))))))))))))))))))))))))))</f>
        <v>WINCOMHANOI</v>
      </c>
    </row>
    <row r="2629" spans="1:25" x14ac:dyDescent="0.2">
      <c r="A2629" t="s">
        <v>0</v>
      </c>
      <c r="B2629" t="s">
        <v>4142</v>
      </c>
      <c r="C2629" t="s">
        <v>34</v>
      </c>
      <c r="D2629" t="s">
        <v>20</v>
      </c>
      <c r="E2629" t="s">
        <v>4</v>
      </c>
      <c r="F2629" s="5">
        <f t="shared" si="165"/>
        <v>2</v>
      </c>
      <c r="G2629" s="2">
        <v>100364</v>
      </c>
      <c r="H2629" s="2">
        <v>110400.40000000001</v>
      </c>
      <c r="I2629" t="s">
        <v>5</v>
      </c>
      <c r="J2629" t="s">
        <v>21</v>
      </c>
      <c r="K2629" t="str">
        <f t="shared" si="166"/>
        <v>Giò tai lưỡi xào gói 250g</v>
      </c>
      <c r="L2629" s="8" t="str">
        <f>VLOOKUP(K2629,'[1]Mã Misa'!$B$2:$D$74,2,0)</f>
        <v>Giò Tai Lưỡi Xào 250g</v>
      </c>
      <c r="M2629" s="8" t="str">
        <f>VLOOKUP(L2629,'[1]Mã Misa'!$C$2:$D$74,2,0)</f>
        <v>GTLX250G</v>
      </c>
      <c r="N2629" s="2">
        <v>50182</v>
      </c>
      <c r="O2629" t="s">
        <v>4143</v>
      </c>
      <c r="P2629" s="8" t="str">
        <f t="shared" si="167"/>
        <v>0147551</v>
      </c>
      <c r="Q2629" s="8" t="e">
        <f t="array" ref="Q2629">IF(VLOOKUP(P2629,$AA$1:$AC$32,1,0)&lt;&gt;0,(P2629&amp;"A"),0)</f>
        <v>#N/A</v>
      </c>
      <c r="R2629" s="12">
        <v>44526</v>
      </c>
      <c r="S2629" t="s">
        <v>4144</v>
      </c>
      <c r="T2629" s="8" t="str">
        <f t="shared" si="168"/>
        <v>VM+ HNI Số</v>
      </c>
      <c r="U2629" t="s">
        <v>7039</v>
      </c>
      <c r="Y2629" t="str">
        <f t="array" ref="Y2629">IF(ISNUMBER(SEARCH($V$3,T2629)),"WINCOMHANOI",IF(ISNUMBER(SEARCH($V$4,T2629)),"WINCOMHOCHIMINH",IF(ISNUMBER(SEARCH($V$5,T2629)),"WINCOMDANANG",IF(ISNUMBER(SEARCH($V$6,T2629)),"WINCOMHAIDUONG",IF(ISNUMBER(SEARCH($V$7,T2629)),"WINCOMQUANGNINH",IF(ISNUMBER(SEARCH($V$8,T2629)),"WINCOMHAIPHONG",IF(ISNUMBER(SEARCH($V$9,T2629)),"WINCOMBACGIANG",IF(ISNUMBER(SEARCH($V$10,T2629)),"WINCOMBACNINH",IF(ISNUMBER(SEARCH($V$11,T2629)),"WINCOMPHUTHO",IF(ISNUMBER(SEARCH($V$12,T2629)),"WINCOMHATINH",IF(ISNUMBER(SEARCH($V$13,T2629)),"WINCOMTHAINGUYEN",IF(ISNUMBER(SEARCH($V$14,T2629)),"WINCOMKHANHHOA",IF(ISNUMBER(SEARCH($V$15,T2629)),"WINCOMHUNGYEN",IF(ISNUMBER(SEARCH($V$16,T2629)),"WINCOMNGHEAN",IF(ISNUMBER(SEARCH($V$17,T2629)),"WINCOMLAOCAI",IF(ISNUMBER(SEARCH($V$18,T2629)),"WINCOMVUNGTAU",IF(ISNUMBER(SEARCH($V$19,T2629)),"WINCOMBINHDUONG",IF(ISNUMBER(SEARCH($V$20,T2629)),"WINCOMKIENGIANG",IF(ISNUMBER(SEARCH($V$21,T2629)),"WINCOMHANAM",IF(ISNUMBER(SEARCH($V$22,T2629)),"WINCOMNAMDINH",IF(ISNUMBER(SEARCH($V$23,T2629)),"WINCOMLANGSON",IF(ISNUMBER(SEARCH($V$24,T2629)),"WINCOMTHANHHOA",IF(ISNUMBER(SEARCH($V$25,T2629)),"WINCOMYENBAI",IF(ISNUMBER(SEARCH($V$26,T2629)),"WINCOMTUYENQUANG",IF(ISNUMBER(SEARCH($V$27,T2629)),"WINCOMHUE",IF(ISNUMBER(SEARCH($V$28,T2629)),"WINCOMQUANGNAM",IF(ISNUMBER(SEARCH($V$29,T2629)),"WINCOMVINHPHUC",IF(ISNUMBER(SEARCH($V$30,T2629)),"WINCOMHAGIANG",IF(ISNUMBER(SEARCH($V$31,T2629)),"WINCOMNINHBINH",IF(ISNUMBER(SEARCH($V$32,T2629)),"WINCOMTRAVINH",IF(ISNUMBER(SEARCH($V$33,T2629)),"WINCOMCANTHO",IF(ISNUMBER(SEARCH($V$34,T2629)),"WINCOMBENTRE",IF(ISNUMBER(SEARCH($V$35,T2629)),"WINCOMCAMAU",IF(ISNUMBER(SEARCH($V$36,T2629)),"WINCOMANGIANG",IF(ISNUMBER(SEARCH($V$37,T2629)),"WINCOMNINHTHUAN",IF(ISNUMBER(SEARCH($V$38,T2629)),"WINCOMTHAIBINH",IF(ISNUMBER(SEARCH($V$39,T2629)),"WINCOMGIALAI",IF(ISNUMBER(SEARCH($V$40,T2629)),"WINCOMHOABINH",IF(ISNUMBER(SEARCH($V$41,T2629)),"WINCOMQUANGNGAI",IF(ISNUMBER(SEARCH($V$42,T2629)),"WINCOMBINHTHUAN",IF(ISNUMBER(SEARCH($V$43,T2629)),"WINCOMDAKLAK",IF(ISNUMBER(SEARCH($V$44,T2629)),"WINCOMSOCTRANG",IF(ISNUMBER(SEARCH($V$45,T2629)),"WINCOMSONLA",IF(ISNUMBER(SEARCH($V$46,T2629)),"WINCOMKONTUM",IF(ISNUMBER(SEARCH($V$47,T2629)),"WINCOMPHUYEN",IF(ISNUMBER(SEARCH($V$48,T2629)),"WINCOMQUANGTRI",IF(ISNUMBER(SEARCH($V$49,T2629)),"WINCOMBINHDINH",IF(ISNUMBER(SEARCH($V$50,T2629)),"WINCOMCAOBANG",IF(ISNUMBER(SEARCH($V$51,T2629)),"WINCOMQUANGBINH",IF(ISNUMBER(SEARCH($V$52,T2629)),"WINCOMLAMDONG",IF(ISNUMBER(SEARCH($V$53,T2629)),"WINCOMVINHLONG",IF(ISNUMBER(SEARCH($V$54,T2629)),"WINCOMDONGTHAP",IF(ISNUMBER(SEARCH($V$55,T2629)),"WINCOMTIENGIANG",IF(ISNUMBER(SEARCH($V$56,T2629)),"WINCOMQUANGNINH",0))))))))))))))))))))))))))))))))))))))))))))))))))))))</f>
        <v>WINCOMHANOI</v>
      </c>
    </row>
    <row r="2630" spans="1:25" x14ac:dyDescent="0.2">
      <c r="A2630" t="s">
        <v>0</v>
      </c>
      <c r="B2630" t="s">
        <v>4142</v>
      </c>
      <c r="C2630" t="s">
        <v>37</v>
      </c>
      <c r="D2630" t="s">
        <v>15</v>
      </c>
      <c r="E2630" t="s">
        <v>4</v>
      </c>
      <c r="F2630" s="5">
        <f t="shared" si="165"/>
        <v>3</v>
      </c>
      <c r="G2630" s="2">
        <v>180924</v>
      </c>
      <c r="H2630" s="2">
        <v>199016.40000000002</v>
      </c>
      <c r="I2630" t="s">
        <v>5</v>
      </c>
      <c r="J2630" t="s">
        <v>16</v>
      </c>
      <c r="K2630" t="str">
        <f t="shared" si="166"/>
        <v>_Chả nướng 300g</v>
      </c>
      <c r="L2630" s="8" t="str">
        <f>VLOOKUP(K2630,'[1]Mã Misa'!$B$2:$D$74,2,0)</f>
        <v>Chả nướng 300g</v>
      </c>
      <c r="M2630" s="8" t="str">
        <f>VLOOKUP(L2630,'[1]Mã Misa'!$C$2:$D$74,2,0)</f>
        <v>CN300</v>
      </c>
      <c r="N2630" s="2">
        <v>60308</v>
      </c>
      <c r="O2630" t="s">
        <v>4143</v>
      </c>
      <c r="P2630" s="8" t="str">
        <f t="shared" si="167"/>
        <v>0147551</v>
      </c>
      <c r="Q2630" s="8" t="e">
        <f t="array" ref="Q2630">IF(VLOOKUP(P2630,$AA$1:$AC$32,1,0)&lt;&gt;0,(P2630&amp;"A"),0)</f>
        <v>#N/A</v>
      </c>
      <c r="R2630" s="12">
        <v>44526</v>
      </c>
      <c r="S2630" t="s">
        <v>4144</v>
      </c>
      <c r="T2630" s="8" t="str">
        <f t="shared" si="168"/>
        <v>VM+ HNI Số</v>
      </c>
      <c r="U2630" t="s">
        <v>7039</v>
      </c>
      <c r="Y2630" t="str">
        <f t="array" ref="Y2630">IF(ISNUMBER(SEARCH($V$3,T2630)),"WINCOMHANOI",IF(ISNUMBER(SEARCH($V$4,T2630)),"WINCOMHOCHIMINH",IF(ISNUMBER(SEARCH($V$5,T2630)),"WINCOMDANANG",IF(ISNUMBER(SEARCH($V$6,T2630)),"WINCOMHAIDUONG",IF(ISNUMBER(SEARCH($V$7,T2630)),"WINCOMQUANGNINH",IF(ISNUMBER(SEARCH($V$8,T2630)),"WINCOMHAIPHONG",IF(ISNUMBER(SEARCH($V$9,T2630)),"WINCOMBACGIANG",IF(ISNUMBER(SEARCH($V$10,T2630)),"WINCOMBACNINH",IF(ISNUMBER(SEARCH($V$11,T2630)),"WINCOMPHUTHO",IF(ISNUMBER(SEARCH($V$12,T2630)),"WINCOMHATINH",IF(ISNUMBER(SEARCH($V$13,T2630)),"WINCOMTHAINGUYEN",IF(ISNUMBER(SEARCH($V$14,T2630)),"WINCOMKHANHHOA",IF(ISNUMBER(SEARCH($V$15,T2630)),"WINCOMHUNGYEN",IF(ISNUMBER(SEARCH($V$16,T2630)),"WINCOMNGHEAN",IF(ISNUMBER(SEARCH($V$17,T2630)),"WINCOMLAOCAI",IF(ISNUMBER(SEARCH($V$18,T2630)),"WINCOMVUNGTAU",IF(ISNUMBER(SEARCH($V$19,T2630)),"WINCOMBINHDUONG",IF(ISNUMBER(SEARCH($V$20,T2630)),"WINCOMKIENGIANG",IF(ISNUMBER(SEARCH($V$21,T2630)),"WINCOMHANAM",IF(ISNUMBER(SEARCH($V$22,T2630)),"WINCOMNAMDINH",IF(ISNUMBER(SEARCH($V$23,T2630)),"WINCOMLANGSON",IF(ISNUMBER(SEARCH($V$24,T2630)),"WINCOMTHANHHOA",IF(ISNUMBER(SEARCH($V$25,T2630)),"WINCOMYENBAI",IF(ISNUMBER(SEARCH($V$26,T2630)),"WINCOMTUYENQUANG",IF(ISNUMBER(SEARCH($V$27,T2630)),"WINCOMHUE",IF(ISNUMBER(SEARCH($V$28,T2630)),"WINCOMQUANGNAM",IF(ISNUMBER(SEARCH($V$29,T2630)),"WINCOMVINHPHUC",IF(ISNUMBER(SEARCH($V$30,T2630)),"WINCOMHAGIANG",IF(ISNUMBER(SEARCH($V$31,T2630)),"WINCOMNINHBINH",IF(ISNUMBER(SEARCH($V$32,T2630)),"WINCOMTRAVINH",IF(ISNUMBER(SEARCH($V$33,T2630)),"WINCOMCANTHO",IF(ISNUMBER(SEARCH($V$34,T2630)),"WINCOMBENTRE",IF(ISNUMBER(SEARCH($V$35,T2630)),"WINCOMCAMAU",IF(ISNUMBER(SEARCH($V$36,T2630)),"WINCOMANGIANG",IF(ISNUMBER(SEARCH($V$37,T2630)),"WINCOMNINHTHUAN",IF(ISNUMBER(SEARCH($V$38,T2630)),"WINCOMTHAIBINH",IF(ISNUMBER(SEARCH($V$39,T2630)),"WINCOMGIALAI",IF(ISNUMBER(SEARCH($V$40,T2630)),"WINCOMHOABINH",IF(ISNUMBER(SEARCH($V$41,T2630)),"WINCOMQUANGNGAI",IF(ISNUMBER(SEARCH($V$42,T2630)),"WINCOMBINHTHUAN",IF(ISNUMBER(SEARCH($V$43,T2630)),"WINCOMDAKLAK",IF(ISNUMBER(SEARCH($V$44,T2630)),"WINCOMSOCTRANG",IF(ISNUMBER(SEARCH($V$45,T2630)),"WINCOMSONLA",IF(ISNUMBER(SEARCH($V$46,T2630)),"WINCOMKONTUM",IF(ISNUMBER(SEARCH($V$47,T2630)),"WINCOMPHUYEN",IF(ISNUMBER(SEARCH($V$48,T2630)),"WINCOMQUANGTRI",IF(ISNUMBER(SEARCH($V$49,T2630)),"WINCOMBINHDINH",IF(ISNUMBER(SEARCH($V$50,T2630)),"WINCOMCAOBANG",IF(ISNUMBER(SEARCH($V$51,T2630)),"WINCOMQUANGBINH",IF(ISNUMBER(SEARCH($V$52,T2630)),"WINCOMLAMDONG",IF(ISNUMBER(SEARCH($V$53,T2630)),"WINCOMVINHLONG",IF(ISNUMBER(SEARCH($V$54,T2630)),"WINCOMDONGTHAP",IF(ISNUMBER(SEARCH($V$55,T2630)),"WINCOMTIENGIANG",IF(ISNUMBER(SEARCH($V$56,T2630)),"WINCOMQUANGNINH",0))))))))))))))))))))))))))))))))))))))))))))))))))))))</f>
        <v>WINCOMHANOI</v>
      </c>
    </row>
    <row r="2631" spans="1:25" x14ac:dyDescent="0.2">
      <c r="A2631" t="s">
        <v>0</v>
      </c>
      <c r="B2631" t="s">
        <v>4142</v>
      </c>
      <c r="C2631" t="s">
        <v>38</v>
      </c>
      <c r="D2631" t="s">
        <v>62</v>
      </c>
      <c r="E2631" t="s">
        <v>4</v>
      </c>
      <c r="F2631" s="5">
        <f t="shared" si="165"/>
        <v>8</v>
      </c>
      <c r="G2631" s="2">
        <v>843200</v>
      </c>
      <c r="H2631" s="2">
        <v>927520.00000000012</v>
      </c>
      <c r="I2631" t="s">
        <v>5</v>
      </c>
      <c r="J2631" t="s">
        <v>63</v>
      </c>
      <c r="K2631" t="str">
        <f t="shared" si="166"/>
        <v>_Đùi gà sốt cay 500g</v>
      </c>
      <c r="L2631" s="8" t="str">
        <f>VLOOKUP(K2631,'[1]Mã Misa'!$B$2:$D$74,2,0)</f>
        <v>Đùi gà sốt cay 500g</v>
      </c>
      <c r="M2631" s="8" t="str">
        <f>VLOOKUP(L2631,'[1]Mã Misa'!$C$2:$D$74,2,0)</f>
        <v>DGSC500</v>
      </c>
      <c r="N2631" s="2">
        <v>105400</v>
      </c>
      <c r="O2631" t="s">
        <v>4143</v>
      </c>
      <c r="P2631" s="8" t="str">
        <f t="shared" si="167"/>
        <v>0147551</v>
      </c>
      <c r="Q2631" s="8" t="e">
        <f t="array" ref="Q2631">IF(VLOOKUP(P2631,$AA$1:$AC$32,1,0)&lt;&gt;0,(P2631&amp;"A"),0)</f>
        <v>#N/A</v>
      </c>
      <c r="R2631" s="12">
        <v>44526</v>
      </c>
      <c r="S2631" t="s">
        <v>4144</v>
      </c>
      <c r="T2631" s="8" t="str">
        <f t="shared" si="168"/>
        <v>VM+ HNI Số</v>
      </c>
      <c r="U2631" t="s">
        <v>7039</v>
      </c>
      <c r="Y2631" t="str">
        <f t="array" ref="Y2631">IF(ISNUMBER(SEARCH($V$3,T2631)),"WINCOMHANOI",IF(ISNUMBER(SEARCH($V$4,T2631)),"WINCOMHOCHIMINH",IF(ISNUMBER(SEARCH($V$5,T2631)),"WINCOMDANANG",IF(ISNUMBER(SEARCH($V$6,T2631)),"WINCOMHAIDUONG",IF(ISNUMBER(SEARCH($V$7,T2631)),"WINCOMQUANGNINH",IF(ISNUMBER(SEARCH($V$8,T2631)),"WINCOMHAIPHONG",IF(ISNUMBER(SEARCH($V$9,T2631)),"WINCOMBACGIANG",IF(ISNUMBER(SEARCH($V$10,T2631)),"WINCOMBACNINH",IF(ISNUMBER(SEARCH($V$11,T2631)),"WINCOMPHUTHO",IF(ISNUMBER(SEARCH($V$12,T2631)),"WINCOMHATINH",IF(ISNUMBER(SEARCH($V$13,T2631)),"WINCOMTHAINGUYEN",IF(ISNUMBER(SEARCH($V$14,T2631)),"WINCOMKHANHHOA",IF(ISNUMBER(SEARCH($V$15,T2631)),"WINCOMHUNGYEN",IF(ISNUMBER(SEARCH($V$16,T2631)),"WINCOMNGHEAN",IF(ISNUMBER(SEARCH($V$17,T2631)),"WINCOMLAOCAI",IF(ISNUMBER(SEARCH($V$18,T2631)),"WINCOMVUNGTAU",IF(ISNUMBER(SEARCH($V$19,T2631)),"WINCOMBINHDUONG",IF(ISNUMBER(SEARCH($V$20,T2631)),"WINCOMKIENGIANG",IF(ISNUMBER(SEARCH($V$21,T2631)),"WINCOMHANAM",IF(ISNUMBER(SEARCH($V$22,T2631)),"WINCOMNAMDINH",IF(ISNUMBER(SEARCH($V$23,T2631)),"WINCOMLANGSON",IF(ISNUMBER(SEARCH($V$24,T2631)),"WINCOMTHANHHOA",IF(ISNUMBER(SEARCH($V$25,T2631)),"WINCOMYENBAI",IF(ISNUMBER(SEARCH($V$26,T2631)),"WINCOMTUYENQUANG",IF(ISNUMBER(SEARCH($V$27,T2631)),"WINCOMHUE",IF(ISNUMBER(SEARCH($V$28,T2631)),"WINCOMQUANGNAM",IF(ISNUMBER(SEARCH($V$29,T2631)),"WINCOMVINHPHUC",IF(ISNUMBER(SEARCH($V$30,T2631)),"WINCOMHAGIANG",IF(ISNUMBER(SEARCH($V$31,T2631)),"WINCOMNINHBINH",IF(ISNUMBER(SEARCH($V$32,T2631)),"WINCOMTRAVINH",IF(ISNUMBER(SEARCH($V$33,T2631)),"WINCOMCANTHO",IF(ISNUMBER(SEARCH($V$34,T2631)),"WINCOMBENTRE",IF(ISNUMBER(SEARCH($V$35,T2631)),"WINCOMCAMAU",IF(ISNUMBER(SEARCH($V$36,T2631)),"WINCOMANGIANG",IF(ISNUMBER(SEARCH($V$37,T2631)),"WINCOMNINHTHUAN",IF(ISNUMBER(SEARCH($V$38,T2631)),"WINCOMTHAIBINH",IF(ISNUMBER(SEARCH($V$39,T2631)),"WINCOMGIALAI",IF(ISNUMBER(SEARCH($V$40,T2631)),"WINCOMHOABINH",IF(ISNUMBER(SEARCH($V$41,T2631)),"WINCOMQUANGNGAI",IF(ISNUMBER(SEARCH($V$42,T2631)),"WINCOMBINHTHUAN",IF(ISNUMBER(SEARCH($V$43,T2631)),"WINCOMDAKLAK",IF(ISNUMBER(SEARCH($V$44,T2631)),"WINCOMSOCTRANG",IF(ISNUMBER(SEARCH($V$45,T2631)),"WINCOMSONLA",IF(ISNUMBER(SEARCH($V$46,T2631)),"WINCOMKONTUM",IF(ISNUMBER(SEARCH($V$47,T2631)),"WINCOMPHUYEN",IF(ISNUMBER(SEARCH($V$48,T2631)),"WINCOMQUANGTRI",IF(ISNUMBER(SEARCH($V$49,T2631)),"WINCOMBINHDINH",IF(ISNUMBER(SEARCH($V$50,T2631)),"WINCOMCAOBANG",IF(ISNUMBER(SEARCH($V$51,T2631)),"WINCOMQUANGBINH",IF(ISNUMBER(SEARCH($V$52,T2631)),"WINCOMLAMDONG",IF(ISNUMBER(SEARCH($V$53,T2631)),"WINCOMVINHLONG",IF(ISNUMBER(SEARCH($V$54,T2631)),"WINCOMDONGTHAP",IF(ISNUMBER(SEARCH($V$55,T2631)),"WINCOMTIENGIANG",IF(ISNUMBER(SEARCH($V$56,T2631)),"WINCOMQUANGNINH",0))))))))))))))))))))))))))))))))))))))))))))))))))))))</f>
        <v>WINCOMHANOI</v>
      </c>
    </row>
    <row r="2632" spans="1:25" x14ac:dyDescent="0.2">
      <c r="A2632" t="s">
        <v>0</v>
      </c>
      <c r="B2632" t="s">
        <v>4145</v>
      </c>
      <c r="C2632" t="s">
        <v>2</v>
      </c>
      <c r="D2632" t="s">
        <v>35</v>
      </c>
      <c r="E2632" t="s">
        <v>4</v>
      </c>
      <c r="F2632" s="5">
        <f t="shared" si="165"/>
        <v>1</v>
      </c>
      <c r="G2632" s="2">
        <v>73431</v>
      </c>
      <c r="H2632" s="2">
        <v>80774.100000000006</v>
      </c>
      <c r="I2632" t="s">
        <v>5</v>
      </c>
      <c r="J2632" t="s">
        <v>36</v>
      </c>
      <c r="K2632" t="str">
        <f t="shared" si="166"/>
        <v>Chân giò heo muối gói 300g</v>
      </c>
      <c r="L2632" s="8" t="str">
        <f>VLOOKUP(K2632,'[1]Mã Misa'!$B$2:$D$74,2,0)</f>
        <v>Chân giò heo muối 300g</v>
      </c>
      <c r="M2632" s="8" t="str">
        <f>VLOOKUP(L2632,'[1]Mã Misa'!$C$2:$D$74,2,0)</f>
        <v>CGM300</v>
      </c>
      <c r="N2632" s="2">
        <v>73431</v>
      </c>
      <c r="O2632" t="s">
        <v>4146</v>
      </c>
      <c r="P2632" s="8" t="str">
        <f t="shared" si="167"/>
        <v>0147553</v>
      </c>
      <c r="Q2632" s="8" t="e">
        <f t="array" ref="Q2632">IF(VLOOKUP(P2632,$AA$1:$AC$32,1,0)&lt;&gt;0,(P2632&amp;"A"),0)</f>
        <v>#N/A</v>
      </c>
      <c r="R2632" s="12">
        <v>44526</v>
      </c>
      <c r="S2632" t="s">
        <v>587</v>
      </c>
      <c r="T2632" s="8" t="str">
        <f t="shared" si="168"/>
        <v>VM+ HNI N2</v>
      </c>
      <c r="U2632" t="s">
        <v>6147</v>
      </c>
      <c r="Y2632" t="str">
        <f t="array" ref="Y2632">IF(ISNUMBER(SEARCH($V$3,T2632)),"WINCOMHANOI",IF(ISNUMBER(SEARCH($V$4,T2632)),"WINCOMHOCHIMINH",IF(ISNUMBER(SEARCH($V$5,T2632)),"WINCOMDANANG",IF(ISNUMBER(SEARCH($V$6,T2632)),"WINCOMHAIDUONG",IF(ISNUMBER(SEARCH($V$7,T2632)),"WINCOMQUANGNINH",IF(ISNUMBER(SEARCH($V$8,T2632)),"WINCOMHAIPHONG",IF(ISNUMBER(SEARCH($V$9,T2632)),"WINCOMBACGIANG",IF(ISNUMBER(SEARCH($V$10,T2632)),"WINCOMBACNINH",IF(ISNUMBER(SEARCH($V$11,T2632)),"WINCOMPHUTHO",IF(ISNUMBER(SEARCH($V$12,T2632)),"WINCOMHATINH",IF(ISNUMBER(SEARCH($V$13,T2632)),"WINCOMTHAINGUYEN",IF(ISNUMBER(SEARCH($V$14,T2632)),"WINCOMKHANHHOA",IF(ISNUMBER(SEARCH($V$15,T2632)),"WINCOMHUNGYEN",IF(ISNUMBER(SEARCH($V$16,T2632)),"WINCOMNGHEAN",IF(ISNUMBER(SEARCH($V$17,T2632)),"WINCOMLAOCAI",IF(ISNUMBER(SEARCH($V$18,T2632)),"WINCOMVUNGTAU",IF(ISNUMBER(SEARCH($V$19,T2632)),"WINCOMBINHDUONG",IF(ISNUMBER(SEARCH($V$20,T2632)),"WINCOMKIENGIANG",IF(ISNUMBER(SEARCH($V$21,T2632)),"WINCOMHANAM",IF(ISNUMBER(SEARCH($V$22,T2632)),"WINCOMNAMDINH",IF(ISNUMBER(SEARCH($V$23,T2632)),"WINCOMLANGSON",IF(ISNUMBER(SEARCH($V$24,T2632)),"WINCOMTHANHHOA",IF(ISNUMBER(SEARCH($V$25,T2632)),"WINCOMYENBAI",IF(ISNUMBER(SEARCH($V$26,T2632)),"WINCOMTUYENQUANG",IF(ISNUMBER(SEARCH($V$27,T2632)),"WINCOMHUE",IF(ISNUMBER(SEARCH($V$28,T2632)),"WINCOMQUANGNAM",IF(ISNUMBER(SEARCH($V$29,T2632)),"WINCOMVINHPHUC",IF(ISNUMBER(SEARCH($V$30,T2632)),"WINCOMHAGIANG",IF(ISNUMBER(SEARCH($V$31,T2632)),"WINCOMNINHBINH",IF(ISNUMBER(SEARCH($V$32,T2632)),"WINCOMTRAVINH",IF(ISNUMBER(SEARCH($V$33,T2632)),"WINCOMCANTHO",IF(ISNUMBER(SEARCH($V$34,T2632)),"WINCOMBENTRE",IF(ISNUMBER(SEARCH($V$35,T2632)),"WINCOMCAMAU",IF(ISNUMBER(SEARCH($V$36,T2632)),"WINCOMANGIANG",IF(ISNUMBER(SEARCH($V$37,T2632)),"WINCOMNINHTHUAN",IF(ISNUMBER(SEARCH($V$38,T2632)),"WINCOMTHAIBINH",IF(ISNUMBER(SEARCH($V$39,T2632)),"WINCOMGIALAI",IF(ISNUMBER(SEARCH($V$40,T2632)),"WINCOMHOABINH",IF(ISNUMBER(SEARCH($V$41,T2632)),"WINCOMQUANGNGAI",IF(ISNUMBER(SEARCH($V$42,T2632)),"WINCOMBINHTHUAN",IF(ISNUMBER(SEARCH($V$43,T2632)),"WINCOMDAKLAK",IF(ISNUMBER(SEARCH($V$44,T2632)),"WINCOMSOCTRANG",IF(ISNUMBER(SEARCH($V$45,T2632)),"WINCOMSONLA",IF(ISNUMBER(SEARCH($V$46,T2632)),"WINCOMKONTUM",IF(ISNUMBER(SEARCH($V$47,T2632)),"WINCOMPHUYEN",IF(ISNUMBER(SEARCH($V$48,T2632)),"WINCOMQUANGTRI",IF(ISNUMBER(SEARCH($V$49,T2632)),"WINCOMBINHDINH",IF(ISNUMBER(SEARCH($V$50,T2632)),"WINCOMCAOBANG",IF(ISNUMBER(SEARCH($V$51,T2632)),"WINCOMQUANGBINH",IF(ISNUMBER(SEARCH($V$52,T2632)),"WINCOMLAMDONG",IF(ISNUMBER(SEARCH($V$53,T2632)),"WINCOMVINHLONG",IF(ISNUMBER(SEARCH($V$54,T2632)),"WINCOMDONGTHAP",IF(ISNUMBER(SEARCH($V$55,T2632)),"WINCOMTIENGIANG",IF(ISNUMBER(SEARCH($V$56,T2632)),"WINCOMQUANGNINH",0))))))))))))))))))))))))))))))))))))))))))))))))))))))</f>
        <v>WINCOMHANOI</v>
      </c>
    </row>
    <row r="2633" spans="1:25" x14ac:dyDescent="0.2">
      <c r="A2633" t="s">
        <v>0</v>
      </c>
      <c r="B2633" t="s">
        <v>4147</v>
      </c>
      <c r="C2633" t="s">
        <v>2</v>
      </c>
      <c r="D2633" t="s">
        <v>20</v>
      </c>
      <c r="E2633" t="s">
        <v>4</v>
      </c>
      <c r="F2633" s="5">
        <f t="shared" si="165"/>
        <v>1</v>
      </c>
      <c r="G2633" s="2">
        <v>50182</v>
      </c>
      <c r="H2633" s="2">
        <v>55200.200000000004</v>
      </c>
      <c r="I2633" t="s">
        <v>5</v>
      </c>
      <c r="J2633" t="s">
        <v>21</v>
      </c>
      <c r="K2633" t="str">
        <f t="shared" si="166"/>
        <v>Giò tai lưỡi xào gói 250g</v>
      </c>
      <c r="L2633" s="8" t="str">
        <f>VLOOKUP(K2633,'[1]Mã Misa'!$B$2:$D$74,2,0)</f>
        <v>Giò Tai Lưỡi Xào 250g</v>
      </c>
      <c r="M2633" s="8" t="str">
        <f>VLOOKUP(L2633,'[1]Mã Misa'!$C$2:$D$74,2,0)</f>
        <v>GTLX250G</v>
      </c>
      <c r="N2633" s="2">
        <v>50182</v>
      </c>
      <c r="O2633" t="s">
        <v>4148</v>
      </c>
      <c r="P2633" s="8" t="str">
        <f t="shared" si="167"/>
        <v>0147554</v>
      </c>
      <c r="Q2633" s="8" t="e">
        <f t="array" ref="Q2633">IF(VLOOKUP(P2633,$AA$1:$AC$32,1,0)&lt;&gt;0,(P2633&amp;"A"),0)</f>
        <v>#N/A</v>
      </c>
      <c r="R2633" s="12">
        <v>44526</v>
      </c>
      <c r="S2633" t="s">
        <v>480</v>
      </c>
      <c r="T2633" s="8" t="str">
        <f t="shared" si="168"/>
        <v>VM+ HNI Tò</v>
      </c>
      <c r="U2633" t="s">
        <v>6114</v>
      </c>
      <c r="Y2633" t="str">
        <f t="array" ref="Y2633">IF(ISNUMBER(SEARCH($V$3,T2633)),"WINCOMHANOI",IF(ISNUMBER(SEARCH($V$4,T2633)),"WINCOMHOCHIMINH",IF(ISNUMBER(SEARCH($V$5,T2633)),"WINCOMDANANG",IF(ISNUMBER(SEARCH($V$6,T2633)),"WINCOMHAIDUONG",IF(ISNUMBER(SEARCH($V$7,T2633)),"WINCOMQUANGNINH",IF(ISNUMBER(SEARCH($V$8,T2633)),"WINCOMHAIPHONG",IF(ISNUMBER(SEARCH($V$9,T2633)),"WINCOMBACGIANG",IF(ISNUMBER(SEARCH($V$10,T2633)),"WINCOMBACNINH",IF(ISNUMBER(SEARCH($V$11,T2633)),"WINCOMPHUTHO",IF(ISNUMBER(SEARCH($V$12,T2633)),"WINCOMHATINH",IF(ISNUMBER(SEARCH($V$13,T2633)),"WINCOMTHAINGUYEN",IF(ISNUMBER(SEARCH($V$14,T2633)),"WINCOMKHANHHOA",IF(ISNUMBER(SEARCH($V$15,T2633)),"WINCOMHUNGYEN",IF(ISNUMBER(SEARCH($V$16,T2633)),"WINCOMNGHEAN",IF(ISNUMBER(SEARCH($V$17,T2633)),"WINCOMLAOCAI",IF(ISNUMBER(SEARCH($V$18,T2633)),"WINCOMVUNGTAU",IF(ISNUMBER(SEARCH($V$19,T2633)),"WINCOMBINHDUONG",IF(ISNUMBER(SEARCH($V$20,T2633)),"WINCOMKIENGIANG",IF(ISNUMBER(SEARCH($V$21,T2633)),"WINCOMHANAM",IF(ISNUMBER(SEARCH($V$22,T2633)),"WINCOMNAMDINH",IF(ISNUMBER(SEARCH($V$23,T2633)),"WINCOMLANGSON",IF(ISNUMBER(SEARCH($V$24,T2633)),"WINCOMTHANHHOA",IF(ISNUMBER(SEARCH($V$25,T2633)),"WINCOMYENBAI",IF(ISNUMBER(SEARCH($V$26,T2633)),"WINCOMTUYENQUANG",IF(ISNUMBER(SEARCH($V$27,T2633)),"WINCOMHUE",IF(ISNUMBER(SEARCH($V$28,T2633)),"WINCOMQUANGNAM",IF(ISNUMBER(SEARCH($V$29,T2633)),"WINCOMVINHPHUC",IF(ISNUMBER(SEARCH($V$30,T2633)),"WINCOMHAGIANG",IF(ISNUMBER(SEARCH($V$31,T2633)),"WINCOMNINHBINH",IF(ISNUMBER(SEARCH($V$32,T2633)),"WINCOMTRAVINH",IF(ISNUMBER(SEARCH($V$33,T2633)),"WINCOMCANTHO",IF(ISNUMBER(SEARCH($V$34,T2633)),"WINCOMBENTRE",IF(ISNUMBER(SEARCH($V$35,T2633)),"WINCOMCAMAU",IF(ISNUMBER(SEARCH($V$36,T2633)),"WINCOMANGIANG",IF(ISNUMBER(SEARCH($V$37,T2633)),"WINCOMNINHTHUAN",IF(ISNUMBER(SEARCH($V$38,T2633)),"WINCOMTHAIBINH",IF(ISNUMBER(SEARCH($V$39,T2633)),"WINCOMGIALAI",IF(ISNUMBER(SEARCH($V$40,T2633)),"WINCOMHOABINH",IF(ISNUMBER(SEARCH($V$41,T2633)),"WINCOMQUANGNGAI",IF(ISNUMBER(SEARCH($V$42,T2633)),"WINCOMBINHTHUAN",IF(ISNUMBER(SEARCH($V$43,T2633)),"WINCOMDAKLAK",IF(ISNUMBER(SEARCH($V$44,T2633)),"WINCOMSOCTRANG",IF(ISNUMBER(SEARCH($V$45,T2633)),"WINCOMSONLA",IF(ISNUMBER(SEARCH($V$46,T2633)),"WINCOMKONTUM",IF(ISNUMBER(SEARCH($V$47,T2633)),"WINCOMPHUYEN",IF(ISNUMBER(SEARCH($V$48,T2633)),"WINCOMQUANGTRI",IF(ISNUMBER(SEARCH($V$49,T2633)),"WINCOMBINHDINH",IF(ISNUMBER(SEARCH($V$50,T2633)),"WINCOMCAOBANG",IF(ISNUMBER(SEARCH($V$51,T2633)),"WINCOMQUANGBINH",IF(ISNUMBER(SEARCH($V$52,T2633)),"WINCOMLAMDONG",IF(ISNUMBER(SEARCH($V$53,T2633)),"WINCOMVINHLONG",IF(ISNUMBER(SEARCH($V$54,T2633)),"WINCOMDONGTHAP",IF(ISNUMBER(SEARCH($V$55,T2633)),"WINCOMTIENGIANG",IF(ISNUMBER(SEARCH($V$56,T2633)),"WINCOMQUANGNINH",0))))))))))))))))))))))))))))))))))))))))))))))))))))))</f>
        <v>WINCOMHANOI</v>
      </c>
    </row>
    <row r="2634" spans="1:25" x14ac:dyDescent="0.2">
      <c r="A2634" t="s">
        <v>0</v>
      </c>
      <c r="B2634" t="s">
        <v>4149</v>
      </c>
      <c r="C2634" t="s">
        <v>2</v>
      </c>
      <c r="D2634" t="s">
        <v>62</v>
      </c>
      <c r="E2634" t="s">
        <v>4</v>
      </c>
      <c r="F2634" s="5">
        <f t="shared" si="165"/>
        <v>3</v>
      </c>
      <c r="G2634" s="2">
        <v>316200</v>
      </c>
      <c r="H2634" s="2">
        <v>347820</v>
      </c>
      <c r="I2634" t="s">
        <v>5</v>
      </c>
      <c r="J2634" t="s">
        <v>63</v>
      </c>
      <c r="K2634" t="str">
        <f t="shared" si="166"/>
        <v>_Đùi gà sốt cay 500g</v>
      </c>
      <c r="L2634" s="8" t="str">
        <f>VLOOKUP(K2634,'[1]Mã Misa'!$B$2:$D$74,2,0)</f>
        <v>Đùi gà sốt cay 500g</v>
      </c>
      <c r="M2634" s="8" t="str">
        <f>VLOOKUP(L2634,'[1]Mã Misa'!$C$2:$D$74,2,0)</f>
        <v>DGSC500</v>
      </c>
      <c r="N2634" s="2">
        <v>105400</v>
      </c>
      <c r="O2634" t="s">
        <v>4150</v>
      </c>
      <c r="P2634" s="8" t="str">
        <f t="shared" si="167"/>
        <v>0011775</v>
      </c>
      <c r="Q2634" s="8" t="e">
        <f t="array" ref="Q2634">IF(VLOOKUP(P2634,$AA$1:$AC$32,1,0)&lt;&gt;0,(P2634&amp;"A"),0)</f>
        <v>#N/A</v>
      </c>
      <c r="R2634" s="12">
        <v>44526</v>
      </c>
      <c r="S2634" t="s">
        <v>4132</v>
      </c>
      <c r="T2634" s="8" t="str">
        <f t="shared" si="168"/>
        <v>VM+ QNH 48</v>
      </c>
      <c r="U2634" t="s">
        <v>7035</v>
      </c>
      <c r="Y2634" t="str">
        <f t="array" ref="Y2634">IF(ISNUMBER(SEARCH($V$3,T2634)),"WINCOMHANOI",IF(ISNUMBER(SEARCH($V$4,T2634)),"WINCOMHOCHIMINH",IF(ISNUMBER(SEARCH($V$5,T2634)),"WINCOMDANANG",IF(ISNUMBER(SEARCH($V$6,T2634)),"WINCOMHAIDUONG",IF(ISNUMBER(SEARCH($V$7,T2634)),"WINCOMQUANGNINH",IF(ISNUMBER(SEARCH($V$8,T2634)),"WINCOMHAIPHONG",IF(ISNUMBER(SEARCH($V$9,T2634)),"WINCOMBACGIANG",IF(ISNUMBER(SEARCH($V$10,T2634)),"WINCOMBACNINH",IF(ISNUMBER(SEARCH($V$11,T2634)),"WINCOMPHUTHO",IF(ISNUMBER(SEARCH($V$12,T2634)),"WINCOMHATINH",IF(ISNUMBER(SEARCH($V$13,T2634)),"WINCOMTHAINGUYEN",IF(ISNUMBER(SEARCH($V$14,T2634)),"WINCOMKHANHHOA",IF(ISNUMBER(SEARCH($V$15,T2634)),"WINCOMHUNGYEN",IF(ISNUMBER(SEARCH($V$16,T2634)),"WINCOMNGHEAN",IF(ISNUMBER(SEARCH($V$17,T2634)),"WINCOMLAOCAI",IF(ISNUMBER(SEARCH($V$18,T2634)),"WINCOMVUNGTAU",IF(ISNUMBER(SEARCH($V$19,T2634)),"WINCOMBINHDUONG",IF(ISNUMBER(SEARCH($V$20,T2634)),"WINCOMKIENGIANG",IF(ISNUMBER(SEARCH($V$21,T2634)),"WINCOMHANAM",IF(ISNUMBER(SEARCH($V$22,T2634)),"WINCOMNAMDINH",IF(ISNUMBER(SEARCH($V$23,T2634)),"WINCOMLANGSON",IF(ISNUMBER(SEARCH($V$24,T2634)),"WINCOMTHANHHOA",IF(ISNUMBER(SEARCH($V$25,T2634)),"WINCOMYENBAI",IF(ISNUMBER(SEARCH($V$26,T2634)),"WINCOMTUYENQUANG",IF(ISNUMBER(SEARCH($V$27,T2634)),"WINCOMHUE",IF(ISNUMBER(SEARCH($V$28,T2634)),"WINCOMQUANGNAM",IF(ISNUMBER(SEARCH($V$29,T2634)),"WINCOMVINHPHUC",IF(ISNUMBER(SEARCH($V$30,T2634)),"WINCOMHAGIANG",IF(ISNUMBER(SEARCH($V$31,T2634)),"WINCOMNINHBINH",IF(ISNUMBER(SEARCH($V$32,T2634)),"WINCOMTRAVINH",IF(ISNUMBER(SEARCH($V$33,T2634)),"WINCOMCANTHO",IF(ISNUMBER(SEARCH($V$34,T2634)),"WINCOMBENTRE",IF(ISNUMBER(SEARCH($V$35,T2634)),"WINCOMCAMAU",IF(ISNUMBER(SEARCH($V$36,T2634)),"WINCOMANGIANG",IF(ISNUMBER(SEARCH($V$37,T2634)),"WINCOMNINHTHUAN",IF(ISNUMBER(SEARCH($V$38,T2634)),"WINCOMTHAIBINH",IF(ISNUMBER(SEARCH($V$39,T2634)),"WINCOMGIALAI",IF(ISNUMBER(SEARCH($V$40,T2634)),"WINCOMHOABINH",IF(ISNUMBER(SEARCH($V$41,T2634)),"WINCOMQUANGNGAI",IF(ISNUMBER(SEARCH($V$42,T2634)),"WINCOMBINHTHUAN",IF(ISNUMBER(SEARCH($V$43,T2634)),"WINCOMDAKLAK",IF(ISNUMBER(SEARCH($V$44,T2634)),"WINCOMSOCTRANG",IF(ISNUMBER(SEARCH($V$45,T2634)),"WINCOMSONLA",IF(ISNUMBER(SEARCH($V$46,T2634)),"WINCOMKONTUM",IF(ISNUMBER(SEARCH($V$47,T2634)),"WINCOMPHUYEN",IF(ISNUMBER(SEARCH($V$48,T2634)),"WINCOMQUANGTRI",IF(ISNUMBER(SEARCH($V$49,T2634)),"WINCOMBINHDINH",IF(ISNUMBER(SEARCH($V$50,T2634)),"WINCOMCAOBANG",IF(ISNUMBER(SEARCH($V$51,T2634)),"WINCOMQUANGBINH",IF(ISNUMBER(SEARCH($V$52,T2634)),"WINCOMLAMDONG",IF(ISNUMBER(SEARCH($V$53,T2634)),"WINCOMVINHLONG",IF(ISNUMBER(SEARCH($V$54,T2634)),"WINCOMDONGTHAP",IF(ISNUMBER(SEARCH($V$55,T2634)),"WINCOMTIENGIANG",IF(ISNUMBER(SEARCH($V$56,T2634)),"WINCOMQUANGNINH",0))))))))))))))))))))))))))))))))))))))))))))))))))))))</f>
        <v>WINCOMQUANGNINH</v>
      </c>
    </row>
    <row r="2635" spans="1:25" x14ac:dyDescent="0.2">
      <c r="A2635" t="s">
        <v>0</v>
      </c>
      <c r="B2635" t="s">
        <v>4149</v>
      </c>
      <c r="C2635" t="s">
        <v>31</v>
      </c>
      <c r="D2635" t="s">
        <v>134</v>
      </c>
      <c r="E2635" t="s">
        <v>4</v>
      </c>
      <c r="F2635" s="5">
        <f t="shared" si="165"/>
        <v>1</v>
      </c>
      <c r="G2635" s="2">
        <v>90750</v>
      </c>
      <c r="H2635" s="2">
        <v>99825.000000000015</v>
      </c>
      <c r="I2635" t="s">
        <v>5</v>
      </c>
      <c r="J2635" t="s">
        <v>135</v>
      </c>
      <c r="K2635" t="str">
        <f t="shared" si="166"/>
        <v>_Chân gà sốt cay 400g</v>
      </c>
      <c r="L2635" s="8" t="str">
        <f>VLOOKUP(K2635,'[1]Mã Misa'!$B$2:$D$74,2,0)</f>
        <v>Chân gà sốt cay 400g</v>
      </c>
      <c r="M2635" s="8" t="str">
        <f>VLOOKUP(L2635,'[1]Mã Misa'!$C$2:$D$74,2,0)</f>
        <v>CGSC400</v>
      </c>
      <c r="N2635" s="2">
        <v>90750</v>
      </c>
      <c r="O2635" t="s">
        <v>4150</v>
      </c>
      <c r="P2635" s="8" t="str">
        <f t="shared" si="167"/>
        <v>0011775</v>
      </c>
      <c r="Q2635" s="8" t="e">
        <f t="array" ref="Q2635">IF(VLOOKUP(P2635,$AA$1:$AC$32,1,0)&lt;&gt;0,(P2635&amp;"A"),0)</f>
        <v>#N/A</v>
      </c>
      <c r="R2635" s="12">
        <v>44526</v>
      </c>
      <c r="S2635" t="s">
        <v>4132</v>
      </c>
      <c r="T2635" s="8" t="str">
        <f t="shared" si="168"/>
        <v>VM+ QNH 48</v>
      </c>
      <c r="U2635" t="s">
        <v>7035</v>
      </c>
      <c r="Y2635" t="str">
        <f t="array" ref="Y2635">IF(ISNUMBER(SEARCH($V$3,T2635)),"WINCOMHANOI",IF(ISNUMBER(SEARCH($V$4,T2635)),"WINCOMHOCHIMINH",IF(ISNUMBER(SEARCH($V$5,T2635)),"WINCOMDANANG",IF(ISNUMBER(SEARCH($V$6,T2635)),"WINCOMHAIDUONG",IF(ISNUMBER(SEARCH($V$7,T2635)),"WINCOMQUANGNINH",IF(ISNUMBER(SEARCH($V$8,T2635)),"WINCOMHAIPHONG",IF(ISNUMBER(SEARCH($V$9,T2635)),"WINCOMBACGIANG",IF(ISNUMBER(SEARCH($V$10,T2635)),"WINCOMBACNINH",IF(ISNUMBER(SEARCH($V$11,T2635)),"WINCOMPHUTHO",IF(ISNUMBER(SEARCH($V$12,T2635)),"WINCOMHATINH",IF(ISNUMBER(SEARCH($V$13,T2635)),"WINCOMTHAINGUYEN",IF(ISNUMBER(SEARCH($V$14,T2635)),"WINCOMKHANHHOA",IF(ISNUMBER(SEARCH($V$15,T2635)),"WINCOMHUNGYEN",IF(ISNUMBER(SEARCH($V$16,T2635)),"WINCOMNGHEAN",IF(ISNUMBER(SEARCH($V$17,T2635)),"WINCOMLAOCAI",IF(ISNUMBER(SEARCH($V$18,T2635)),"WINCOMVUNGTAU",IF(ISNUMBER(SEARCH($V$19,T2635)),"WINCOMBINHDUONG",IF(ISNUMBER(SEARCH($V$20,T2635)),"WINCOMKIENGIANG",IF(ISNUMBER(SEARCH($V$21,T2635)),"WINCOMHANAM",IF(ISNUMBER(SEARCH($V$22,T2635)),"WINCOMNAMDINH",IF(ISNUMBER(SEARCH($V$23,T2635)),"WINCOMLANGSON",IF(ISNUMBER(SEARCH($V$24,T2635)),"WINCOMTHANHHOA",IF(ISNUMBER(SEARCH($V$25,T2635)),"WINCOMYENBAI",IF(ISNUMBER(SEARCH($V$26,T2635)),"WINCOMTUYENQUANG",IF(ISNUMBER(SEARCH($V$27,T2635)),"WINCOMHUE",IF(ISNUMBER(SEARCH($V$28,T2635)),"WINCOMQUANGNAM",IF(ISNUMBER(SEARCH($V$29,T2635)),"WINCOMVINHPHUC",IF(ISNUMBER(SEARCH($V$30,T2635)),"WINCOMHAGIANG",IF(ISNUMBER(SEARCH($V$31,T2635)),"WINCOMNINHBINH",IF(ISNUMBER(SEARCH($V$32,T2635)),"WINCOMTRAVINH",IF(ISNUMBER(SEARCH($V$33,T2635)),"WINCOMCANTHO",IF(ISNUMBER(SEARCH($V$34,T2635)),"WINCOMBENTRE",IF(ISNUMBER(SEARCH($V$35,T2635)),"WINCOMCAMAU",IF(ISNUMBER(SEARCH($V$36,T2635)),"WINCOMANGIANG",IF(ISNUMBER(SEARCH($V$37,T2635)),"WINCOMNINHTHUAN",IF(ISNUMBER(SEARCH($V$38,T2635)),"WINCOMTHAIBINH",IF(ISNUMBER(SEARCH($V$39,T2635)),"WINCOMGIALAI",IF(ISNUMBER(SEARCH($V$40,T2635)),"WINCOMHOABINH",IF(ISNUMBER(SEARCH($V$41,T2635)),"WINCOMQUANGNGAI",IF(ISNUMBER(SEARCH($V$42,T2635)),"WINCOMBINHTHUAN",IF(ISNUMBER(SEARCH($V$43,T2635)),"WINCOMDAKLAK",IF(ISNUMBER(SEARCH($V$44,T2635)),"WINCOMSOCTRANG",IF(ISNUMBER(SEARCH($V$45,T2635)),"WINCOMSONLA",IF(ISNUMBER(SEARCH($V$46,T2635)),"WINCOMKONTUM",IF(ISNUMBER(SEARCH($V$47,T2635)),"WINCOMPHUYEN",IF(ISNUMBER(SEARCH($V$48,T2635)),"WINCOMQUANGTRI",IF(ISNUMBER(SEARCH($V$49,T2635)),"WINCOMBINHDINH",IF(ISNUMBER(SEARCH($V$50,T2635)),"WINCOMCAOBANG",IF(ISNUMBER(SEARCH($V$51,T2635)),"WINCOMQUANGBINH",IF(ISNUMBER(SEARCH($V$52,T2635)),"WINCOMLAMDONG",IF(ISNUMBER(SEARCH($V$53,T2635)),"WINCOMVINHLONG",IF(ISNUMBER(SEARCH($V$54,T2635)),"WINCOMDONGTHAP",IF(ISNUMBER(SEARCH($V$55,T2635)),"WINCOMTIENGIANG",IF(ISNUMBER(SEARCH($V$56,T2635)),"WINCOMQUANGNINH",0))))))))))))))))))))))))))))))))))))))))))))))))))))))</f>
        <v>WINCOMQUANGNINH</v>
      </c>
    </row>
    <row r="2636" spans="1:25" x14ac:dyDescent="0.2">
      <c r="A2636" t="s">
        <v>0</v>
      </c>
      <c r="B2636" t="s">
        <v>4151</v>
      </c>
      <c r="C2636" t="s">
        <v>2</v>
      </c>
      <c r="D2636" t="s">
        <v>20</v>
      </c>
      <c r="E2636" t="s">
        <v>4</v>
      </c>
      <c r="F2636" s="5">
        <f t="shared" si="165"/>
        <v>1</v>
      </c>
      <c r="G2636" s="2">
        <v>50182</v>
      </c>
      <c r="H2636" s="2">
        <v>55200.200000000004</v>
      </c>
      <c r="I2636" t="s">
        <v>5</v>
      </c>
      <c r="J2636" t="s">
        <v>21</v>
      </c>
      <c r="K2636" t="str">
        <f t="shared" si="166"/>
        <v>Giò tai lưỡi xào gói 250g</v>
      </c>
      <c r="L2636" s="8" t="str">
        <f>VLOOKUP(K2636,'[1]Mã Misa'!$B$2:$D$74,2,0)</f>
        <v>Giò Tai Lưỡi Xào 250g</v>
      </c>
      <c r="M2636" s="8" t="str">
        <f>VLOOKUP(L2636,'[1]Mã Misa'!$C$2:$D$74,2,0)</f>
        <v>GTLX250G</v>
      </c>
      <c r="N2636" s="2">
        <v>50182</v>
      </c>
      <c r="O2636" t="s">
        <v>4152</v>
      </c>
      <c r="P2636" s="8" t="str">
        <f t="shared" si="167"/>
        <v>0011776</v>
      </c>
      <c r="Q2636" s="8" t="e">
        <f t="array" ref="Q2636">IF(VLOOKUP(P2636,$AA$1:$AC$32,1,0)&lt;&gt;0,(P2636&amp;"A"),0)</f>
        <v>#N/A</v>
      </c>
      <c r="R2636" s="12">
        <v>44526</v>
      </c>
      <c r="S2636" t="s">
        <v>4132</v>
      </c>
      <c r="T2636" s="8" t="str">
        <f t="shared" si="168"/>
        <v>VM+ QNH 48</v>
      </c>
      <c r="U2636" t="s">
        <v>7035</v>
      </c>
      <c r="Y2636" t="str">
        <f t="array" ref="Y2636">IF(ISNUMBER(SEARCH($V$3,T2636)),"WINCOMHANOI",IF(ISNUMBER(SEARCH($V$4,T2636)),"WINCOMHOCHIMINH",IF(ISNUMBER(SEARCH($V$5,T2636)),"WINCOMDANANG",IF(ISNUMBER(SEARCH($V$6,T2636)),"WINCOMHAIDUONG",IF(ISNUMBER(SEARCH($V$7,T2636)),"WINCOMQUANGNINH",IF(ISNUMBER(SEARCH($V$8,T2636)),"WINCOMHAIPHONG",IF(ISNUMBER(SEARCH($V$9,T2636)),"WINCOMBACGIANG",IF(ISNUMBER(SEARCH($V$10,T2636)),"WINCOMBACNINH",IF(ISNUMBER(SEARCH($V$11,T2636)),"WINCOMPHUTHO",IF(ISNUMBER(SEARCH($V$12,T2636)),"WINCOMHATINH",IF(ISNUMBER(SEARCH($V$13,T2636)),"WINCOMTHAINGUYEN",IF(ISNUMBER(SEARCH($V$14,T2636)),"WINCOMKHANHHOA",IF(ISNUMBER(SEARCH($V$15,T2636)),"WINCOMHUNGYEN",IF(ISNUMBER(SEARCH($V$16,T2636)),"WINCOMNGHEAN",IF(ISNUMBER(SEARCH($V$17,T2636)),"WINCOMLAOCAI",IF(ISNUMBER(SEARCH($V$18,T2636)),"WINCOMVUNGTAU",IF(ISNUMBER(SEARCH($V$19,T2636)),"WINCOMBINHDUONG",IF(ISNUMBER(SEARCH($V$20,T2636)),"WINCOMKIENGIANG",IF(ISNUMBER(SEARCH($V$21,T2636)),"WINCOMHANAM",IF(ISNUMBER(SEARCH($V$22,T2636)),"WINCOMNAMDINH",IF(ISNUMBER(SEARCH($V$23,T2636)),"WINCOMLANGSON",IF(ISNUMBER(SEARCH($V$24,T2636)),"WINCOMTHANHHOA",IF(ISNUMBER(SEARCH($V$25,T2636)),"WINCOMYENBAI",IF(ISNUMBER(SEARCH($V$26,T2636)),"WINCOMTUYENQUANG",IF(ISNUMBER(SEARCH($V$27,T2636)),"WINCOMHUE",IF(ISNUMBER(SEARCH($V$28,T2636)),"WINCOMQUANGNAM",IF(ISNUMBER(SEARCH($V$29,T2636)),"WINCOMVINHPHUC",IF(ISNUMBER(SEARCH($V$30,T2636)),"WINCOMHAGIANG",IF(ISNUMBER(SEARCH($V$31,T2636)),"WINCOMNINHBINH",IF(ISNUMBER(SEARCH($V$32,T2636)),"WINCOMTRAVINH",IF(ISNUMBER(SEARCH($V$33,T2636)),"WINCOMCANTHO",IF(ISNUMBER(SEARCH($V$34,T2636)),"WINCOMBENTRE",IF(ISNUMBER(SEARCH($V$35,T2636)),"WINCOMCAMAU",IF(ISNUMBER(SEARCH($V$36,T2636)),"WINCOMANGIANG",IF(ISNUMBER(SEARCH($V$37,T2636)),"WINCOMNINHTHUAN",IF(ISNUMBER(SEARCH($V$38,T2636)),"WINCOMTHAIBINH",IF(ISNUMBER(SEARCH($V$39,T2636)),"WINCOMGIALAI",IF(ISNUMBER(SEARCH($V$40,T2636)),"WINCOMHOABINH",IF(ISNUMBER(SEARCH($V$41,T2636)),"WINCOMQUANGNGAI",IF(ISNUMBER(SEARCH($V$42,T2636)),"WINCOMBINHTHUAN",IF(ISNUMBER(SEARCH($V$43,T2636)),"WINCOMDAKLAK",IF(ISNUMBER(SEARCH($V$44,T2636)),"WINCOMSOCTRANG",IF(ISNUMBER(SEARCH($V$45,T2636)),"WINCOMSONLA",IF(ISNUMBER(SEARCH($V$46,T2636)),"WINCOMKONTUM",IF(ISNUMBER(SEARCH($V$47,T2636)),"WINCOMPHUYEN",IF(ISNUMBER(SEARCH($V$48,T2636)),"WINCOMQUANGTRI",IF(ISNUMBER(SEARCH($V$49,T2636)),"WINCOMBINHDINH",IF(ISNUMBER(SEARCH($V$50,T2636)),"WINCOMCAOBANG",IF(ISNUMBER(SEARCH($V$51,T2636)),"WINCOMQUANGBINH",IF(ISNUMBER(SEARCH($V$52,T2636)),"WINCOMLAMDONG",IF(ISNUMBER(SEARCH($V$53,T2636)),"WINCOMVINHLONG",IF(ISNUMBER(SEARCH($V$54,T2636)),"WINCOMDONGTHAP",IF(ISNUMBER(SEARCH($V$55,T2636)),"WINCOMTIENGIANG",IF(ISNUMBER(SEARCH($V$56,T2636)),"WINCOMQUANGNINH",0))))))))))))))))))))))))))))))))))))))))))))))))))))))</f>
        <v>WINCOMQUANGNINH</v>
      </c>
    </row>
    <row r="2637" spans="1:25" x14ac:dyDescent="0.2">
      <c r="A2637" t="s">
        <v>0</v>
      </c>
      <c r="B2637" t="s">
        <v>4153</v>
      </c>
      <c r="C2637" t="s">
        <v>2</v>
      </c>
      <c r="D2637" t="s">
        <v>45</v>
      </c>
      <c r="E2637" t="s">
        <v>4</v>
      </c>
      <c r="F2637" s="5">
        <f t="shared" si="165"/>
        <v>1</v>
      </c>
      <c r="G2637" s="2">
        <v>87787</v>
      </c>
      <c r="H2637" s="2">
        <v>96565.700000000012</v>
      </c>
      <c r="I2637" t="s">
        <v>5</v>
      </c>
      <c r="J2637" t="s">
        <v>46</v>
      </c>
      <c r="K2637" t="str">
        <f t="shared" si="166"/>
        <v>Bắp bò muối gói 200g</v>
      </c>
      <c r="L2637" s="8" t="str">
        <f>VLOOKUP(K2637,'[1]Mã Misa'!$B$2:$D$74,2,0)</f>
        <v>Bắp bò muối 200g</v>
      </c>
      <c r="M2637" s="8" t="str">
        <f>VLOOKUP(L2637,'[1]Mã Misa'!$C$2:$D$74,2,0)</f>
        <v>BBM200</v>
      </c>
      <c r="N2637" s="2">
        <v>87787</v>
      </c>
      <c r="O2637" t="s">
        <v>4154</v>
      </c>
      <c r="P2637" s="8" t="str">
        <f t="shared" si="167"/>
        <v>0147559</v>
      </c>
      <c r="Q2637" s="8" t="e">
        <f t="array" ref="Q2637">IF(VLOOKUP(P2637,$AA$1:$AC$32,1,0)&lt;&gt;0,(P2637&amp;"A"),0)</f>
        <v>#N/A</v>
      </c>
      <c r="R2637" s="12">
        <v>44526</v>
      </c>
      <c r="S2637" t="s">
        <v>2146</v>
      </c>
      <c r="T2637" s="8" t="str">
        <f t="shared" si="168"/>
        <v>VM+ HNI Xó</v>
      </c>
      <c r="U2637" t="s">
        <v>6592</v>
      </c>
      <c r="Y2637" t="str">
        <f t="array" ref="Y2637">IF(ISNUMBER(SEARCH($V$3,T2637)),"WINCOMHANOI",IF(ISNUMBER(SEARCH($V$4,T2637)),"WINCOMHOCHIMINH",IF(ISNUMBER(SEARCH($V$5,T2637)),"WINCOMDANANG",IF(ISNUMBER(SEARCH($V$6,T2637)),"WINCOMHAIDUONG",IF(ISNUMBER(SEARCH($V$7,T2637)),"WINCOMQUANGNINH",IF(ISNUMBER(SEARCH($V$8,T2637)),"WINCOMHAIPHONG",IF(ISNUMBER(SEARCH($V$9,T2637)),"WINCOMBACGIANG",IF(ISNUMBER(SEARCH($V$10,T2637)),"WINCOMBACNINH",IF(ISNUMBER(SEARCH($V$11,T2637)),"WINCOMPHUTHO",IF(ISNUMBER(SEARCH($V$12,T2637)),"WINCOMHATINH",IF(ISNUMBER(SEARCH($V$13,T2637)),"WINCOMTHAINGUYEN",IF(ISNUMBER(SEARCH($V$14,T2637)),"WINCOMKHANHHOA",IF(ISNUMBER(SEARCH($V$15,T2637)),"WINCOMHUNGYEN",IF(ISNUMBER(SEARCH($V$16,T2637)),"WINCOMNGHEAN",IF(ISNUMBER(SEARCH($V$17,T2637)),"WINCOMLAOCAI",IF(ISNUMBER(SEARCH($V$18,T2637)),"WINCOMVUNGTAU",IF(ISNUMBER(SEARCH($V$19,T2637)),"WINCOMBINHDUONG",IF(ISNUMBER(SEARCH($V$20,T2637)),"WINCOMKIENGIANG",IF(ISNUMBER(SEARCH($V$21,T2637)),"WINCOMHANAM",IF(ISNUMBER(SEARCH($V$22,T2637)),"WINCOMNAMDINH",IF(ISNUMBER(SEARCH($V$23,T2637)),"WINCOMLANGSON",IF(ISNUMBER(SEARCH($V$24,T2637)),"WINCOMTHANHHOA",IF(ISNUMBER(SEARCH($V$25,T2637)),"WINCOMYENBAI",IF(ISNUMBER(SEARCH($V$26,T2637)),"WINCOMTUYENQUANG",IF(ISNUMBER(SEARCH($V$27,T2637)),"WINCOMHUE",IF(ISNUMBER(SEARCH($V$28,T2637)),"WINCOMQUANGNAM",IF(ISNUMBER(SEARCH($V$29,T2637)),"WINCOMVINHPHUC",IF(ISNUMBER(SEARCH($V$30,T2637)),"WINCOMHAGIANG",IF(ISNUMBER(SEARCH($V$31,T2637)),"WINCOMNINHBINH",IF(ISNUMBER(SEARCH($V$32,T2637)),"WINCOMTRAVINH",IF(ISNUMBER(SEARCH($V$33,T2637)),"WINCOMCANTHO",IF(ISNUMBER(SEARCH($V$34,T2637)),"WINCOMBENTRE",IF(ISNUMBER(SEARCH($V$35,T2637)),"WINCOMCAMAU",IF(ISNUMBER(SEARCH($V$36,T2637)),"WINCOMANGIANG",IF(ISNUMBER(SEARCH($V$37,T2637)),"WINCOMNINHTHUAN",IF(ISNUMBER(SEARCH($V$38,T2637)),"WINCOMTHAIBINH",IF(ISNUMBER(SEARCH($V$39,T2637)),"WINCOMGIALAI",IF(ISNUMBER(SEARCH($V$40,T2637)),"WINCOMHOABINH",IF(ISNUMBER(SEARCH($V$41,T2637)),"WINCOMQUANGNGAI",IF(ISNUMBER(SEARCH($V$42,T2637)),"WINCOMBINHTHUAN",IF(ISNUMBER(SEARCH($V$43,T2637)),"WINCOMDAKLAK",IF(ISNUMBER(SEARCH($V$44,T2637)),"WINCOMSOCTRANG",IF(ISNUMBER(SEARCH($V$45,T2637)),"WINCOMSONLA",IF(ISNUMBER(SEARCH($V$46,T2637)),"WINCOMKONTUM",IF(ISNUMBER(SEARCH($V$47,T2637)),"WINCOMPHUYEN",IF(ISNUMBER(SEARCH($V$48,T2637)),"WINCOMQUANGTRI",IF(ISNUMBER(SEARCH($V$49,T2637)),"WINCOMBINHDINH",IF(ISNUMBER(SEARCH($V$50,T2637)),"WINCOMCAOBANG",IF(ISNUMBER(SEARCH($V$51,T2637)),"WINCOMQUANGBINH",IF(ISNUMBER(SEARCH($V$52,T2637)),"WINCOMLAMDONG",IF(ISNUMBER(SEARCH($V$53,T2637)),"WINCOMVINHLONG",IF(ISNUMBER(SEARCH($V$54,T2637)),"WINCOMDONGTHAP",IF(ISNUMBER(SEARCH($V$55,T2637)),"WINCOMTIENGIANG",IF(ISNUMBER(SEARCH($V$56,T2637)),"WINCOMQUANGNINH",0))))))))))))))))))))))))))))))))))))))))))))))))))))))</f>
        <v>WINCOMHANOI</v>
      </c>
    </row>
    <row r="2638" spans="1:25" x14ac:dyDescent="0.2">
      <c r="A2638" t="s">
        <v>0</v>
      </c>
      <c r="B2638" t="s">
        <v>4155</v>
      </c>
      <c r="C2638" t="s">
        <v>2</v>
      </c>
      <c r="D2638" t="s">
        <v>35</v>
      </c>
      <c r="E2638" t="s">
        <v>4</v>
      </c>
      <c r="F2638" s="5">
        <f t="shared" si="165"/>
        <v>1</v>
      </c>
      <c r="G2638" s="2">
        <v>73431</v>
      </c>
      <c r="H2638" s="2">
        <v>80774.100000000006</v>
      </c>
      <c r="I2638" t="s">
        <v>5</v>
      </c>
      <c r="J2638" t="s">
        <v>36</v>
      </c>
      <c r="K2638" t="str">
        <f t="shared" si="166"/>
        <v>Chân giò heo muối gói 300g</v>
      </c>
      <c r="L2638" s="8" t="str">
        <f>VLOOKUP(K2638,'[1]Mã Misa'!$B$2:$D$74,2,0)</f>
        <v>Chân giò heo muối 300g</v>
      </c>
      <c r="M2638" s="8" t="str">
        <f>VLOOKUP(L2638,'[1]Mã Misa'!$C$2:$D$74,2,0)</f>
        <v>CGM300</v>
      </c>
      <c r="N2638" s="2">
        <v>73431</v>
      </c>
      <c r="O2638" t="s">
        <v>4156</v>
      </c>
      <c r="P2638" s="8" t="str">
        <f t="shared" si="167"/>
        <v>0011778</v>
      </c>
      <c r="Q2638" s="8" t="e">
        <f t="array" ref="Q2638">IF(VLOOKUP(P2638,$AA$1:$AC$32,1,0)&lt;&gt;0,(P2638&amp;"A"),0)</f>
        <v>#N/A</v>
      </c>
      <c r="R2638" s="12">
        <v>44526</v>
      </c>
      <c r="S2638" t="s">
        <v>4157</v>
      </c>
      <c r="T2638" s="8" t="str">
        <f t="shared" si="168"/>
        <v>VM+ QNH 01</v>
      </c>
      <c r="U2638" t="s">
        <v>7040</v>
      </c>
      <c r="Y2638" t="str">
        <f t="array" ref="Y2638">IF(ISNUMBER(SEARCH($V$3,T2638)),"WINCOMHANOI",IF(ISNUMBER(SEARCH($V$4,T2638)),"WINCOMHOCHIMINH",IF(ISNUMBER(SEARCH($V$5,T2638)),"WINCOMDANANG",IF(ISNUMBER(SEARCH($V$6,T2638)),"WINCOMHAIDUONG",IF(ISNUMBER(SEARCH($V$7,T2638)),"WINCOMQUANGNINH",IF(ISNUMBER(SEARCH($V$8,T2638)),"WINCOMHAIPHONG",IF(ISNUMBER(SEARCH($V$9,T2638)),"WINCOMBACGIANG",IF(ISNUMBER(SEARCH($V$10,T2638)),"WINCOMBACNINH",IF(ISNUMBER(SEARCH($V$11,T2638)),"WINCOMPHUTHO",IF(ISNUMBER(SEARCH($V$12,T2638)),"WINCOMHATINH",IF(ISNUMBER(SEARCH($V$13,T2638)),"WINCOMTHAINGUYEN",IF(ISNUMBER(SEARCH($V$14,T2638)),"WINCOMKHANHHOA",IF(ISNUMBER(SEARCH($V$15,T2638)),"WINCOMHUNGYEN",IF(ISNUMBER(SEARCH($V$16,T2638)),"WINCOMNGHEAN",IF(ISNUMBER(SEARCH($V$17,T2638)),"WINCOMLAOCAI",IF(ISNUMBER(SEARCH($V$18,T2638)),"WINCOMVUNGTAU",IF(ISNUMBER(SEARCH($V$19,T2638)),"WINCOMBINHDUONG",IF(ISNUMBER(SEARCH($V$20,T2638)),"WINCOMKIENGIANG",IF(ISNUMBER(SEARCH($V$21,T2638)),"WINCOMHANAM",IF(ISNUMBER(SEARCH($V$22,T2638)),"WINCOMNAMDINH",IF(ISNUMBER(SEARCH($V$23,T2638)),"WINCOMLANGSON",IF(ISNUMBER(SEARCH($V$24,T2638)),"WINCOMTHANHHOA",IF(ISNUMBER(SEARCH($V$25,T2638)),"WINCOMYENBAI",IF(ISNUMBER(SEARCH($V$26,T2638)),"WINCOMTUYENQUANG",IF(ISNUMBER(SEARCH($V$27,T2638)),"WINCOMHUE",IF(ISNUMBER(SEARCH($V$28,T2638)),"WINCOMQUANGNAM",IF(ISNUMBER(SEARCH($V$29,T2638)),"WINCOMVINHPHUC",IF(ISNUMBER(SEARCH($V$30,T2638)),"WINCOMHAGIANG",IF(ISNUMBER(SEARCH($V$31,T2638)),"WINCOMNINHBINH",IF(ISNUMBER(SEARCH($V$32,T2638)),"WINCOMTRAVINH",IF(ISNUMBER(SEARCH($V$33,T2638)),"WINCOMCANTHO",IF(ISNUMBER(SEARCH($V$34,T2638)),"WINCOMBENTRE",IF(ISNUMBER(SEARCH($V$35,T2638)),"WINCOMCAMAU",IF(ISNUMBER(SEARCH($V$36,T2638)),"WINCOMANGIANG",IF(ISNUMBER(SEARCH($V$37,T2638)),"WINCOMNINHTHUAN",IF(ISNUMBER(SEARCH($V$38,T2638)),"WINCOMTHAIBINH",IF(ISNUMBER(SEARCH($V$39,T2638)),"WINCOMGIALAI",IF(ISNUMBER(SEARCH($V$40,T2638)),"WINCOMHOABINH",IF(ISNUMBER(SEARCH($V$41,T2638)),"WINCOMQUANGNGAI",IF(ISNUMBER(SEARCH($V$42,T2638)),"WINCOMBINHTHUAN",IF(ISNUMBER(SEARCH($V$43,T2638)),"WINCOMDAKLAK",IF(ISNUMBER(SEARCH($V$44,T2638)),"WINCOMSOCTRANG",IF(ISNUMBER(SEARCH($V$45,T2638)),"WINCOMSONLA",IF(ISNUMBER(SEARCH($V$46,T2638)),"WINCOMKONTUM",IF(ISNUMBER(SEARCH($V$47,T2638)),"WINCOMPHUYEN",IF(ISNUMBER(SEARCH($V$48,T2638)),"WINCOMQUANGTRI",IF(ISNUMBER(SEARCH($V$49,T2638)),"WINCOMBINHDINH",IF(ISNUMBER(SEARCH($V$50,T2638)),"WINCOMCAOBANG",IF(ISNUMBER(SEARCH($V$51,T2638)),"WINCOMQUANGBINH",IF(ISNUMBER(SEARCH($V$52,T2638)),"WINCOMLAMDONG",IF(ISNUMBER(SEARCH($V$53,T2638)),"WINCOMVINHLONG",IF(ISNUMBER(SEARCH($V$54,T2638)),"WINCOMDONGTHAP",IF(ISNUMBER(SEARCH($V$55,T2638)),"WINCOMTIENGIANG",IF(ISNUMBER(SEARCH($V$56,T2638)),"WINCOMQUANGNINH",0))))))))))))))))))))))))))))))))))))))))))))))))))))))</f>
        <v>WINCOMQUANGNINH</v>
      </c>
    </row>
    <row r="2639" spans="1:25" x14ac:dyDescent="0.2">
      <c r="A2639" t="s">
        <v>0</v>
      </c>
      <c r="B2639" t="s">
        <v>4158</v>
      </c>
      <c r="C2639" t="s">
        <v>2</v>
      </c>
      <c r="D2639" t="s">
        <v>3</v>
      </c>
      <c r="E2639" t="s">
        <v>4</v>
      </c>
      <c r="F2639" s="5">
        <f t="shared" si="165"/>
        <v>1</v>
      </c>
      <c r="G2639" s="2">
        <v>88846</v>
      </c>
      <c r="H2639" s="2">
        <v>97730.6</v>
      </c>
      <c r="I2639" t="s">
        <v>5</v>
      </c>
      <c r="J2639" t="s">
        <v>6</v>
      </c>
      <c r="K2639" t="str">
        <f t="shared" si="166"/>
        <v>Gà muối gói 500g</v>
      </c>
      <c r="L2639" s="8" t="str">
        <f>VLOOKUP(K2639,'[1]Mã Misa'!$B$2:$D$74,2,0)</f>
        <v>Gà muối 500g</v>
      </c>
      <c r="M2639" s="8" t="str">
        <f>VLOOKUP(L2639,'[1]Mã Misa'!$C$2:$D$74,2,0)</f>
        <v>GM500</v>
      </c>
      <c r="N2639" s="2">
        <v>88846</v>
      </c>
      <c r="O2639" t="s">
        <v>4159</v>
      </c>
      <c r="P2639" s="8" t="str">
        <f t="shared" si="167"/>
        <v>0147562</v>
      </c>
      <c r="Q2639" s="8" t="e">
        <f t="array" ref="Q2639">IF(VLOOKUP(P2639,$AA$1:$AC$32,1,0)&lt;&gt;0,(P2639&amp;"A"),0)</f>
        <v>#N/A</v>
      </c>
      <c r="R2639" s="12">
        <v>44526</v>
      </c>
      <c r="S2639" t="s">
        <v>4160</v>
      </c>
      <c r="T2639" s="8" t="str">
        <f t="shared" si="168"/>
        <v>VM+ HNI Ri</v>
      </c>
      <c r="U2639" t="s">
        <v>7041</v>
      </c>
      <c r="Y2639" t="str">
        <f t="array" ref="Y2639">IF(ISNUMBER(SEARCH($V$3,T2639)),"WINCOMHANOI",IF(ISNUMBER(SEARCH($V$4,T2639)),"WINCOMHOCHIMINH",IF(ISNUMBER(SEARCH($V$5,T2639)),"WINCOMDANANG",IF(ISNUMBER(SEARCH($V$6,T2639)),"WINCOMHAIDUONG",IF(ISNUMBER(SEARCH($V$7,T2639)),"WINCOMQUANGNINH",IF(ISNUMBER(SEARCH($V$8,T2639)),"WINCOMHAIPHONG",IF(ISNUMBER(SEARCH($V$9,T2639)),"WINCOMBACGIANG",IF(ISNUMBER(SEARCH($V$10,T2639)),"WINCOMBACNINH",IF(ISNUMBER(SEARCH($V$11,T2639)),"WINCOMPHUTHO",IF(ISNUMBER(SEARCH($V$12,T2639)),"WINCOMHATINH",IF(ISNUMBER(SEARCH($V$13,T2639)),"WINCOMTHAINGUYEN",IF(ISNUMBER(SEARCH($V$14,T2639)),"WINCOMKHANHHOA",IF(ISNUMBER(SEARCH($V$15,T2639)),"WINCOMHUNGYEN",IF(ISNUMBER(SEARCH($V$16,T2639)),"WINCOMNGHEAN",IF(ISNUMBER(SEARCH($V$17,T2639)),"WINCOMLAOCAI",IF(ISNUMBER(SEARCH($V$18,T2639)),"WINCOMVUNGTAU",IF(ISNUMBER(SEARCH($V$19,T2639)),"WINCOMBINHDUONG",IF(ISNUMBER(SEARCH($V$20,T2639)),"WINCOMKIENGIANG",IF(ISNUMBER(SEARCH($V$21,T2639)),"WINCOMHANAM",IF(ISNUMBER(SEARCH($V$22,T2639)),"WINCOMNAMDINH",IF(ISNUMBER(SEARCH($V$23,T2639)),"WINCOMLANGSON",IF(ISNUMBER(SEARCH($V$24,T2639)),"WINCOMTHANHHOA",IF(ISNUMBER(SEARCH($V$25,T2639)),"WINCOMYENBAI",IF(ISNUMBER(SEARCH($V$26,T2639)),"WINCOMTUYENQUANG",IF(ISNUMBER(SEARCH($V$27,T2639)),"WINCOMHUE",IF(ISNUMBER(SEARCH($V$28,T2639)),"WINCOMQUANGNAM",IF(ISNUMBER(SEARCH($V$29,T2639)),"WINCOMVINHPHUC",IF(ISNUMBER(SEARCH($V$30,T2639)),"WINCOMHAGIANG",IF(ISNUMBER(SEARCH($V$31,T2639)),"WINCOMNINHBINH",IF(ISNUMBER(SEARCH($V$32,T2639)),"WINCOMTRAVINH",IF(ISNUMBER(SEARCH($V$33,T2639)),"WINCOMCANTHO",IF(ISNUMBER(SEARCH($V$34,T2639)),"WINCOMBENTRE",IF(ISNUMBER(SEARCH($V$35,T2639)),"WINCOMCAMAU",IF(ISNUMBER(SEARCH($V$36,T2639)),"WINCOMANGIANG",IF(ISNUMBER(SEARCH($V$37,T2639)),"WINCOMNINHTHUAN",IF(ISNUMBER(SEARCH($V$38,T2639)),"WINCOMTHAIBINH",IF(ISNUMBER(SEARCH($V$39,T2639)),"WINCOMGIALAI",IF(ISNUMBER(SEARCH($V$40,T2639)),"WINCOMHOABINH",IF(ISNUMBER(SEARCH($V$41,T2639)),"WINCOMQUANGNGAI",IF(ISNUMBER(SEARCH($V$42,T2639)),"WINCOMBINHTHUAN",IF(ISNUMBER(SEARCH($V$43,T2639)),"WINCOMDAKLAK",IF(ISNUMBER(SEARCH($V$44,T2639)),"WINCOMSOCTRANG",IF(ISNUMBER(SEARCH($V$45,T2639)),"WINCOMSONLA",IF(ISNUMBER(SEARCH($V$46,T2639)),"WINCOMKONTUM",IF(ISNUMBER(SEARCH($V$47,T2639)),"WINCOMPHUYEN",IF(ISNUMBER(SEARCH($V$48,T2639)),"WINCOMQUANGTRI",IF(ISNUMBER(SEARCH($V$49,T2639)),"WINCOMBINHDINH",IF(ISNUMBER(SEARCH($V$50,T2639)),"WINCOMCAOBANG",IF(ISNUMBER(SEARCH($V$51,T2639)),"WINCOMQUANGBINH",IF(ISNUMBER(SEARCH($V$52,T2639)),"WINCOMLAMDONG",IF(ISNUMBER(SEARCH($V$53,T2639)),"WINCOMVINHLONG",IF(ISNUMBER(SEARCH($V$54,T2639)),"WINCOMDONGTHAP",IF(ISNUMBER(SEARCH($V$55,T2639)),"WINCOMTIENGIANG",IF(ISNUMBER(SEARCH($V$56,T2639)),"WINCOMQUANGNINH",0))))))))))))))))))))))))))))))))))))))))))))))))))))))</f>
        <v>WINCOMHANOI</v>
      </c>
    </row>
    <row r="2640" spans="1:25" x14ac:dyDescent="0.2">
      <c r="A2640" t="s">
        <v>0</v>
      </c>
      <c r="B2640" t="s">
        <v>4161</v>
      </c>
      <c r="C2640" t="s">
        <v>2</v>
      </c>
      <c r="D2640" t="s">
        <v>39</v>
      </c>
      <c r="E2640" t="s">
        <v>4</v>
      </c>
      <c r="F2640" s="5">
        <f t="shared" si="165"/>
        <v>6</v>
      </c>
      <c r="G2640" s="2">
        <v>276000</v>
      </c>
      <c r="H2640" s="2">
        <v>303600</v>
      </c>
      <c r="I2640" t="s">
        <v>5</v>
      </c>
      <c r="J2640" t="s">
        <v>40</v>
      </c>
      <c r="K2640" t="str">
        <f t="shared" si="166"/>
        <v>Mộc nấm hương gói 250g</v>
      </c>
      <c r="L2640" s="8" t="str">
        <f>VLOOKUP(K2640,'[1]Mã Misa'!$B$2:$D$74,2,0)</f>
        <v>Mộc Nấm Hương 250g</v>
      </c>
      <c r="M2640" s="8" t="str">
        <f>VLOOKUP(L2640,'[1]Mã Misa'!$C$2:$D$74,2,0)</f>
        <v>MNH250</v>
      </c>
      <c r="N2640" s="2">
        <v>46000</v>
      </c>
      <c r="O2640" t="s">
        <v>4162</v>
      </c>
      <c r="P2640" s="8" t="str">
        <f t="shared" si="167"/>
        <v>0011780</v>
      </c>
      <c r="Q2640" s="8" t="e">
        <f t="array" ref="Q2640">IF(VLOOKUP(P2640,$AA$1:$AC$32,1,0)&lt;&gt;0,(P2640&amp;"A"),0)</f>
        <v>#N/A</v>
      </c>
      <c r="R2640" s="12">
        <v>44526</v>
      </c>
      <c r="S2640" t="s">
        <v>616</v>
      </c>
      <c r="T2640" s="8" t="str">
        <f t="shared" si="168"/>
        <v>VM+ QNH 12</v>
      </c>
      <c r="U2640" t="s">
        <v>6156</v>
      </c>
      <c r="Y2640" t="str">
        <f t="array" ref="Y2640">IF(ISNUMBER(SEARCH($V$3,T2640)),"WINCOMHANOI",IF(ISNUMBER(SEARCH($V$4,T2640)),"WINCOMHOCHIMINH",IF(ISNUMBER(SEARCH($V$5,T2640)),"WINCOMDANANG",IF(ISNUMBER(SEARCH($V$6,T2640)),"WINCOMHAIDUONG",IF(ISNUMBER(SEARCH($V$7,T2640)),"WINCOMQUANGNINH",IF(ISNUMBER(SEARCH($V$8,T2640)),"WINCOMHAIPHONG",IF(ISNUMBER(SEARCH($V$9,T2640)),"WINCOMBACGIANG",IF(ISNUMBER(SEARCH($V$10,T2640)),"WINCOMBACNINH",IF(ISNUMBER(SEARCH($V$11,T2640)),"WINCOMPHUTHO",IF(ISNUMBER(SEARCH($V$12,T2640)),"WINCOMHATINH",IF(ISNUMBER(SEARCH($V$13,T2640)),"WINCOMTHAINGUYEN",IF(ISNUMBER(SEARCH($V$14,T2640)),"WINCOMKHANHHOA",IF(ISNUMBER(SEARCH($V$15,T2640)),"WINCOMHUNGYEN",IF(ISNUMBER(SEARCH($V$16,T2640)),"WINCOMNGHEAN",IF(ISNUMBER(SEARCH($V$17,T2640)),"WINCOMLAOCAI",IF(ISNUMBER(SEARCH($V$18,T2640)),"WINCOMVUNGTAU",IF(ISNUMBER(SEARCH($V$19,T2640)),"WINCOMBINHDUONG",IF(ISNUMBER(SEARCH($V$20,T2640)),"WINCOMKIENGIANG",IF(ISNUMBER(SEARCH($V$21,T2640)),"WINCOMHANAM",IF(ISNUMBER(SEARCH($V$22,T2640)),"WINCOMNAMDINH",IF(ISNUMBER(SEARCH($V$23,T2640)),"WINCOMLANGSON",IF(ISNUMBER(SEARCH($V$24,T2640)),"WINCOMTHANHHOA",IF(ISNUMBER(SEARCH($V$25,T2640)),"WINCOMYENBAI",IF(ISNUMBER(SEARCH($V$26,T2640)),"WINCOMTUYENQUANG",IF(ISNUMBER(SEARCH($V$27,T2640)),"WINCOMHUE",IF(ISNUMBER(SEARCH($V$28,T2640)),"WINCOMQUANGNAM",IF(ISNUMBER(SEARCH($V$29,T2640)),"WINCOMVINHPHUC",IF(ISNUMBER(SEARCH($V$30,T2640)),"WINCOMHAGIANG",IF(ISNUMBER(SEARCH($V$31,T2640)),"WINCOMNINHBINH",IF(ISNUMBER(SEARCH($V$32,T2640)),"WINCOMTRAVINH",IF(ISNUMBER(SEARCH($V$33,T2640)),"WINCOMCANTHO",IF(ISNUMBER(SEARCH($V$34,T2640)),"WINCOMBENTRE",IF(ISNUMBER(SEARCH($V$35,T2640)),"WINCOMCAMAU",IF(ISNUMBER(SEARCH($V$36,T2640)),"WINCOMANGIANG",IF(ISNUMBER(SEARCH($V$37,T2640)),"WINCOMNINHTHUAN",IF(ISNUMBER(SEARCH($V$38,T2640)),"WINCOMTHAIBINH",IF(ISNUMBER(SEARCH($V$39,T2640)),"WINCOMGIALAI",IF(ISNUMBER(SEARCH($V$40,T2640)),"WINCOMHOABINH",IF(ISNUMBER(SEARCH($V$41,T2640)),"WINCOMQUANGNGAI",IF(ISNUMBER(SEARCH($V$42,T2640)),"WINCOMBINHTHUAN",IF(ISNUMBER(SEARCH($V$43,T2640)),"WINCOMDAKLAK",IF(ISNUMBER(SEARCH($V$44,T2640)),"WINCOMSOCTRANG",IF(ISNUMBER(SEARCH($V$45,T2640)),"WINCOMSONLA",IF(ISNUMBER(SEARCH($V$46,T2640)),"WINCOMKONTUM",IF(ISNUMBER(SEARCH($V$47,T2640)),"WINCOMPHUYEN",IF(ISNUMBER(SEARCH($V$48,T2640)),"WINCOMQUANGTRI",IF(ISNUMBER(SEARCH($V$49,T2640)),"WINCOMBINHDINH",IF(ISNUMBER(SEARCH($V$50,T2640)),"WINCOMCAOBANG",IF(ISNUMBER(SEARCH($V$51,T2640)),"WINCOMQUANGBINH",IF(ISNUMBER(SEARCH($V$52,T2640)),"WINCOMLAMDONG",IF(ISNUMBER(SEARCH($V$53,T2640)),"WINCOMVINHLONG",IF(ISNUMBER(SEARCH($V$54,T2640)),"WINCOMDONGTHAP",IF(ISNUMBER(SEARCH($V$55,T2640)),"WINCOMTIENGIANG",IF(ISNUMBER(SEARCH($V$56,T2640)),"WINCOMQUANGNINH",0))))))))))))))))))))))))))))))))))))))))))))))))))))))</f>
        <v>WINCOMQUANGNINH</v>
      </c>
    </row>
    <row r="2641" spans="1:25" x14ac:dyDescent="0.2">
      <c r="A2641" t="s">
        <v>0</v>
      </c>
      <c r="B2641" t="s">
        <v>4161</v>
      </c>
      <c r="C2641" t="s">
        <v>31</v>
      </c>
      <c r="D2641" t="s">
        <v>20</v>
      </c>
      <c r="E2641" t="s">
        <v>4</v>
      </c>
      <c r="F2641" s="5">
        <f t="shared" si="165"/>
        <v>4</v>
      </c>
      <c r="G2641" s="2">
        <v>200728</v>
      </c>
      <c r="H2641" s="2">
        <v>220800.80000000002</v>
      </c>
      <c r="I2641" t="s">
        <v>5</v>
      </c>
      <c r="J2641" t="s">
        <v>21</v>
      </c>
      <c r="K2641" t="str">
        <f t="shared" si="166"/>
        <v>Giò tai lưỡi xào gói 250g</v>
      </c>
      <c r="L2641" s="8" t="str">
        <f>VLOOKUP(K2641,'[1]Mã Misa'!$B$2:$D$74,2,0)</f>
        <v>Giò Tai Lưỡi Xào 250g</v>
      </c>
      <c r="M2641" s="8" t="str">
        <f>VLOOKUP(L2641,'[1]Mã Misa'!$C$2:$D$74,2,0)</f>
        <v>GTLX250G</v>
      </c>
      <c r="N2641" s="2">
        <v>50182</v>
      </c>
      <c r="O2641" t="s">
        <v>4162</v>
      </c>
      <c r="P2641" s="8" t="str">
        <f t="shared" si="167"/>
        <v>0011780</v>
      </c>
      <c r="Q2641" s="8" t="e">
        <f t="array" ref="Q2641">IF(VLOOKUP(P2641,$AA$1:$AC$32,1,0)&lt;&gt;0,(P2641&amp;"A"),0)</f>
        <v>#N/A</v>
      </c>
      <c r="R2641" s="12">
        <v>44526</v>
      </c>
      <c r="S2641" t="s">
        <v>616</v>
      </c>
      <c r="T2641" s="8" t="str">
        <f t="shared" si="168"/>
        <v>VM+ QNH 12</v>
      </c>
      <c r="U2641" t="s">
        <v>6156</v>
      </c>
      <c r="Y2641" t="str">
        <f t="array" ref="Y2641">IF(ISNUMBER(SEARCH($V$3,T2641)),"WINCOMHANOI",IF(ISNUMBER(SEARCH($V$4,T2641)),"WINCOMHOCHIMINH",IF(ISNUMBER(SEARCH($V$5,T2641)),"WINCOMDANANG",IF(ISNUMBER(SEARCH($V$6,T2641)),"WINCOMHAIDUONG",IF(ISNUMBER(SEARCH($V$7,T2641)),"WINCOMQUANGNINH",IF(ISNUMBER(SEARCH($V$8,T2641)),"WINCOMHAIPHONG",IF(ISNUMBER(SEARCH($V$9,T2641)),"WINCOMBACGIANG",IF(ISNUMBER(SEARCH($V$10,T2641)),"WINCOMBACNINH",IF(ISNUMBER(SEARCH($V$11,T2641)),"WINCOMPHUTHO",IF(ISNUMBER(SEARCH($V$12,T2641)),"WINCOMHATINH",IF(ISNUMBER(SEARCH($V$13,T2641)),"WINCOMTHAINGUYEN",IF(ISNUMBER(SEARCH($V$14,T2641)),"WINCOMKHANHHOA",IF(ISNUMBER(SEARCH($V$15,T2641)),"WINCOMHUNGYEN",IF(ISNUMBER(SEARCH($V$16,T2641)),"WINCOMNGHEAN",IF(ISNUMBER(SEARCH($V$17,T2641)),"WINCOMLAOCAI",IF(ISNUMBER(SEARCH($V$18,T2641)),"WINCOMVUNGTAU",IF(ISNUMBER(SEARCH($V$19,T2641)),"WINCOMBINHDUONG",IF(ISNUMBER(SEARCH($V$20,T2641)),"WINCOMKIENGIANG",IF(ISNUMBER(SEARCH($V$21,T2641)),"WINCOMHANAM",IF(ISNUMBER(SEARCH($V$22,T2641)),"WINCOMNAMDINH",IF(ISNUMBER(SEARCH($V$23,T2641)),"WINCOMLANGSON",IF(ISNUMBER(SEARCH($V$24,T2641)),"WINCOMTHANHHOA",IF(ISNUMBER(SEARCH($V$25,T2641)),"WINCOMYENBAI",IF(ISNUMBER(SEARCH($V$26,T2641)),"WINCOMTUYENQUANG",IF(ISNUMBER(SEARCH($V$27,T2641)),"WINCOMHUE",IF(ISNUMBER(SEARCH($V$28,T2641)),"WINCOMQUANGNAM",IF(ISNUMBER(SEARCH($V$29,T2641)),"WINCOMVINHPHUC",IF(ISNUMBER(SEARCH($V$30,T2641)),"WINCOMHAGIANG",IF(ISNUMBER(SEARCH($V$31,T2641)),"WINCOMNINHBINH",IF(ISNUMBER(SEARCH($V$32,T2641)),"WINCOMTRAVINH",IF(ISNUMBER(SEARCH($V$33,T2641)),"WINCOMCANTHO",IF(ISNUMBER(SEARCH($V$34,T2641)),"WINCOMBENTRE",IF(ISNUMBER(SEARCH($V$35,T2641)),"WINCOMCAMAU",IF(ISNUMBER(SEARCH($V$36,T2641)),"WINCOMANGIANG",IF(ISNUMBER(SEARCH($V$37,T2641)),"WINCOMNINHTHUAN",IF(ISNUMBER(SEARCH($V$38,T2641)),"WINCOMTHAIBINH",IF(ISNUMBER(SEARCH($V$39,T2641)),"WINCOMGIALAI",IF(ISNUMBER(SEARCH($V$40,T2641)),"WINCOMHOABINH",IF(ISNUMBER(SEARCH($V$41,T2641)),"WINCOMQUANGNGAI",IF(ISNUMBER(SEARCH($V$42,T2641)),"WINCOMBINHTHUAN",IF(ISNUMBER(SEARCH($V$43,T2641)),"WINCOMDAKLAK",IF(ISNUMBER(SEARCH($V$44,T2641)),"WINCOMSOCTRANG",IF(ISNUMBER(SEARCH($V$45,T2641)),"WINCOMSONLA",IF(ISNUMBER(SEARCH($V$46,T2641)),"WINCOMKONTUM",IF(ISNUMBER(SEARCH($V$47,T2641)),"WINCOMPHUYEN",IF(ISNUMBER(SEARCH($V$48,T2641)),"WINCOMQUANGTRI",IF(ISNUMBER(SEARCH($V$49,T2641)),"WINCOMBINHDINH",IF(ISNUMBER(SEARCH($V$50,T2641)),"WINCOMCAOBANG",IF(ISNUMBER(SEARCH($V$51,T2641)),"WINCOMQUANGBINH",IF(ISNUMBER(SEARCH($V$52,T2641)),"WINCOMLAMDONG",IF(ISNUMBER(SEARCH($V$53,T2641)),"WINCOMVINHLONG",IF(ISNUMBER(SEARCH($V$54,T2641)),"WINCOMDONGTHAP",IF(ISNUMBER(SEARCH($V$55,T2641)),"WINCOMTIENGIANG",IF(ISNUMBER(SEARCH($V$56,T2641)),"WINCOMQUANGNINH",0))))))))))))))))))))))))))))))))))))))))))))))))))))))</f>
        <v>WINCOMQUANGNINH</v>
      </c>
    </row>
    <row r="2642" spans="1:25" x14ac:dyDescent="0.2">
      <c r="A2642" t="s">
        <v>0</v>
      </c>
      <c r="B2642" t="s">
        <v>4161</v>
      </c>
      <c r="C2642" t="s">
        <v>34</v>
      </c>
      <c r="D2642" t="s">
        <v>45</v>
      </c>
      <c r="E2642" t="s">
        <v>4</v>
      </c>
      <c r="F2642" s="5">
        <f t="shared" si="165"/>
        <v>1</v>
      </c>
      <c r="G2642" s="2">
        <v>87787</v>
      </c>
      <c r="H2642" s="2">
        <v>96565.700000000012</v>
      </c>
      <c r="I2642" t="s">
        <v>5</v>
      </c>
      <c r="J2642" t="s">
        <v>46</v>
      </c>
      <c r="K2642" t="str">
        <f t="shared" si="166"/>
        <v>Bắp bò muối gói 200g</v>
      </c>
      <c r="L2642" s="8" t="str">
        <f>VLOOKUP(K2642,'[1]Mã Misa'!$B$2:$D$74,2,0)</f>
        <v>Bắp bò muối 200g</v>
      </c>
      <c r="M2642" s="8" t="str">
        <f>VLOOKUP(L2642,'[1]Mã Misa'!$C$2:$D$74,2,0)</f>
        <v>BBM200</v>
      </c>
      <c r="N2642" s="2">
        <v>87787</v>
      </c>
      <c r="O2642" t="s">
        <v>4162</v>
      </c>
      <c r="P2642" s="8" t="str">
        <f t="shared" si="167"/>
        <v>0011780</v>
      </c>
      <c r="Q2642" s="8" t="e">
        <f t="array" ref="Q2642">IF(VLOOKUP(P2642,$AA$1:$AC$32,1,0)&lt;&gt;0,(P2642&amp;"A"),0)</f>
        <v>#N/A</v>
      </c>
      <c r="R2642" s="12">
        <v>44526</v>
      </c>
      <c r="S2642" t="s">
        <v>616</v>
      </c>
      <c r="T2642" s="8" t="str">
        <f t="shared" si="168"/>
        <v>VM+ QNH 12</v>
      </c>
      <c r="U2642" t="s">
        <v>6156</v>
      </c>
      <c r="Y2642" t="str">
        <f t="array" ref="Y2642">IF(ISNUMBER(SEARCH($V$3,T2642)),"WINCOMHANOI",IF(ISNUMBER(SEARCH($V$4,T2642)),"WINCOMHOCHIMINH",IF(ISNUMBER(SEARCH($V$5,T2642)),"WINCOMDANANG",IF(ISNUMBER(SEARCH($V$6,T2642)),"WINCOMHAIDUONG",IF(ISNUMBER(SEARCH($V$7,T2642)),"WINCOMQUANGNINH",IF(ISNUMBER(SEARCH($V$8,T2642)),"WINCOMHAIPHONG",IF(ISNUMBER(SEARCH($V$9,T2642)),"WINCOMBACGIANG",IF(ISNUMBER(SEARCH($V$10,T2642)),"WINCOMBACNINH",IF(ISNUMBER(SEARCH($V$11,T2642)),"WINCOMPHUTHO",IF(ISNUMBER(SEARCH($V$12,T2642)),"WINCOMHATINH",IF(ISNUMBER(SEARCH($V$13,T2642)),"WINCOMTHAINGUYEN",IF(ISNUMBER(SEARCH($V$14,T2642)),"WINCOMKHANHHOA",IF(ISNUMBER(SEARCH($V$15,T2642)),"WINCOMHUNGYEN",IF(ISNUMBER(SEARCH($V$16,T2642)),"WINCOMNGHEAN",IF(ISNUMBER(SEARCH($V$17,T2642)),"WINCOMLAOCAI",IF(ISNUMBER(SEARCH($V$18,T2642)),"WINCOMVUNGTAU",IF(ISNUMBER(SEARCH($V$19,T2642)),"WINCOMBINHDUONG",IF(ISNUMBER(SEARCH($V$20,T2642)),"WINCOMKIENGIANG",IF(ISNUMBER(SEARCH($V$21,T2642)),"WINCOMHANAM",IF(ISNUMBER(SEARCH($V$22,T2642)),"WINCOMNAMDINH",IF(ISNUMBER(SEARCH($V$23,T2642)),"WINCOMLANGSON",IF(ISNUMBER(SEARCH($V$24,T2642)),"WINCOMTHANHHOA",IF(ISNUMBER(SEARCH($V$25,T2642)),"WINCOMYENBAI",IF(ISNUMBER(SEARCH($V$26,T2642)),"WINCOMTUYENQUANG",IF(ISNUMBER(SEARCH($V$27,T2642)),"WINCOMHUE",IF(ISNUMBER(SEARCH($V$28,T2642)),"WINCOMQUANGNAM",IF(ISNUMBER(SEARCH($V$29,T2642)),"WINCOMVINHPHUC",IF(ISNUMBER(SEARCH($V$30,T2642)),"WINCOMHAGIANG",IF(ISNUMBER(SEARCH($V$31,T2642)),"WINCOMNINHBINH",IF(ISNUMBER(SEARCH($V$32,T2642)),"WINCOMTRAVINH",IF(ISNUMBER(SEARCH($V$33,T2642)),"WINCOMCANTHO",IF(ISNUMBER(SEARCH($V$34,T2642)),"WINCOMBENTRE",IF(ISNUMBER(SEARCH($V$35,T2642)),"WINCOMCAMAU",IF(ISNUMBER(SEARCH($V$36,T2642)),"WINCOMANGIANG",IF(ISNUMBER(SEARCH($V$37,T2642)),"WINCOMNINHTHUAN",IF(ISNUMBER(SEARCH($V$38,T2642)),"WINCOMTHAIBINH",IF(ISNUMBER(SEARCH($V$39,T2642)),"WINCOMGIALAI",IF(ISNUMBER(SEARCH($V$40,T2642)),"WINCOMHOABINH",IF(ISNUMBER(SEARCH($V$41,T2642)),"WINCOMQUANGNGAI",IF(ISNUMBER(SEARCH($V$42,T2642)),"WINCOMBINHTHUAN",IF(ISNUMBER(SEARCH($V$43,T2642)),"WINCOMDAKLAK",IF(ISNUMBER(SEARCH($V$44,T2642)),"WINCOMSOCTRANG",IF(ISNUMBER(SEARCH($V$45,T2642)),"WINCOMSONLA",IF(ISNUMBER(SEARCH($V$46,T2642)),"WINCOMKONTUM",IF(ISNUMBER(SEARCH($V$47,T2642)),"WINCOMPHUYEN",IF(ISNUMBER(SEARCH($V$48,T2642)),"WINCOMQUANGTRI",IF(ISNUMBER(SEARCH($V$49,T2642)),"WINCOMBINHDINH",IF(ISNUMBER(SEARCH($V$50,T2642)),"WINCOMCAOBANG",IF(ISNUMBER(SEARCH($V$51,T2642)),"WINCOMQUANGBINH",IF(ISNUMBER(SEARCH($V$52,T2642)),"WINCOMLAMDONG",IF(ISNUMBER(SEARCH($V$53,T2642)),"WINCOMVINHLONG",IF(ISNUMBER(SEARCH($V$54,T2642)),"WINCOMDONGTHAP",IF(ISNUMBER(SEARCH($V$55,T2642)),"WINCOMTIENGIANG",IF(ISNUMBER(SEARCH($V$56,T2642)),"WINCOMQUANGNINH",0))))))))))))))))))))))))))))))))))))))))))))))))))))))</f>
        <v>WINCOMQUANGNINH</v>
      </c>
    </row>
    <row r="2643" spans="1:25" x14ac:dyDescent="0.2">
      <c r="A2643" t="s">
        <v>0</v>
      </c>
      <c r="B2643" t="s">
        <v>4163</v>
      </c>
      <c r="C2643" t="s">
        <v>2</v>
      </c>
      <c r="D2643" t="s">
        <v>3</v>
      </c>
      <c r="E2643" t="s">
        <v>4</v>
      </c>
      <c r="F2643" s="5">
        <f t="shared" si="165"/>
        <v>3</v>
      </c>
      <c r="G2643" s="2">
        <v>266538</v>
      </c>
      <c r="H2643" s="2">
        <v>293191.80000000005</v>
      </c>
      <c r="I2643" t="s">
        <v>5</v>
      </c>
      <c r="J2643" t="s">
        <v>6</v>
      </c>
      <c r="K2643" t="str">
        <f t="shared" si="166"/>
        <v>Gà muối gói 500g</v>
      </c>
      <c r="L2643" s="8" t="str">
        <f>VLOOKUP(K2643,'[1]Mã Misa'!$B$2:$D$74,2,0)</f>
        <v>Gà muối 500g</v>
      </c>
      <c r="M2643" s="8" t="str">
        <f>VLOOKUP(L2643,'[1]Mã Misa'!$C$2:$D$74,2,0)</f>
        <v>GM500</v>
      </c>
      <c r="N2643" s="2">
        <v>88846</v>
      </c>
      <c r="O2643" t="s">
        <v>4164</v>
      </c>
      <c r="P2643" s="8" t="str">
        <f t="shared" si="167"/>
        <v>0147568</v>
      </c>
      <c r="Q2643" s="8" t="e">
        <f t="array" ref="Q2643">IF(VLOOKUP(P2643,$AA$1:$AC$32,1,0)&lt;&gt;0,(P2643&amp;"A"),0)</f>
        <v>#N/A</v>
      </c>
      <c r="R2643" s="12">
        <v>44526</v>
      </c>
      <c r="S2643" t="s">
        <v>4165</v>
      </c>
      <c r="T2643" s="8" t="str">
        <f t="shared" si="168"/>
        <v>VM+ HNI Ch</v>
      </c>
      <c r="U2643" t="s">
        <v>7042</v>
      </c>
      <c r="Y2643" t="str">
        <f t="array" ref="Y2643">IF(ISNUMBER(SEARCH($V$3,T2643)),"WINCOMHANOI",IF(ISNUMBER(SEARCH($V$4,T2643)),"WINCOMHOCHIMINH",IF(ISNUMBER(SEARCH($V$5,T2643)),"WINCOMDANANG",IF(ISNUMBER(SEARCH($V$6,T2643)),"WINCOMHAIDUONG",IF(ISNUMBER(SEARCH($V$7,T2643)),"WINCOMQUANGNINH",IF(ISNUMBER(SEARCH($V$8,T2643)),"WINCOMHAIPHONG",IF(ISNUMBER(SEARCH($V$9,T2643)),"WINCOMBACGIANG",IF(ISNUMBER(SEARCH($V$10,T2643)),"WINCOMBACNINH",IF(ISNUMBER(SEARCH($V$11,T2643)),"WINCOMPHUTHO",IF(ISNUMBER(SEARCH($V$12,T2643)),"WINCOMHATINH",IF(ISNUMBER(SEARCH($V$13,T2643)),"WINCOMTHAINGUYEN",IF(ISNUMBER(SEARCH($V$14,T2643)),"WINCOMKHANHHOA",IF(ISNUMBER(SEARCH($V$15,T2643)),"WINCOMHUNGYEN",IF(ISNUMBER(SEARCH($V$16,T2643)),"WINCOMNGHEAN",IF(ISNUMBER(SEARCH($V$17,T2643)),"WINCOMLAOCAI",IF(ISNUMBER(SEARCH($V$18,T2643)),"WINCOMVUNGTAU",IF(ISNUMBER(SEARCH($V$19,T2643)),"WINCOMBINHDUONG",IF(ISNUMBER(SEARCH($V$20,T2643)),"WINCOMKIENGIANG",IF(ISNUMBER(SEARCH($V$21,T2643)),"WINCOMHANAM",IF(ISNUMBER(SEARCH($V$22,T2643)),"WINCOMNAMDINH",IF(ISNUMBER(SEARCH($V$23,T2643)),"WINCOMLANGSON",IF(ISNUMBER(SEARCH($V$24,T2643)),"WINCOMTHANHHOA",IF(ISNUMBER(SEARCH($V$25,T2643)),"WINCOMYENBAI",IF(ISNUMBER(SEARCH($V$26,T2643)),"WINCOMTUYENQUANG",IF(ISNUMBER(SEARCH($V$27,T2643)),"WINCOMHUE",IF(ISNUMBER(SEARCH($V$28,T2643)),"WINCOMQUANGNAM",IF(ISNUMBER(SEARCH($V$29,T2643)),"WINCOMVINHPHUC",IF(ISNUMBER(SEARCH($V$30,T2643)),"WINCOMHAGIANG",IF(ISNUMBER(SEARCH($V$31,T2643)),"WINCOMNINHBINH",IF(ISNUMBER(SEARCH($V$32,T2643)),"WINCOMTRAVINH",IF(ISNUMBER(SEARCH($V$33,T2643)),"WINCOMCANTHO",IF(ISNUMBER(SEARCH($V$34,T2643)),"WINCOMBENTRE",IF(ISNUMBER(SEARCH($V$35,T2643)),"WINCOMCAMAU",IF(ISNUMBER(SEARCH($V$36,T2643)),"WINCOMANGIANG",IF(ISNUMBER(SEARCH($V$37,T2643)),"WINCOMNINHTHUAN",IF(ISNUMBER(SEARCH($V$38,T2643)),"WINCOMTHAIBINH",IF(ISNUMBER(SEARCH($V$39,T2643)),"WINCOMGIALAI",IF(ISNUMBER(SEARCH($V$40,T2643)),"WINCOMHOABINH",IF(ISNUMBER(SEARCH($V$41,T2643)),"WINCOMQUANGNGAI",IF(ISNUMBER(SEARCH($V$42,T2643)),"WINCOMBINHTHUAN",IF(ISNUMBER(SEARCH($V$43,T2643)),"WINCOMDAKLAK",IF(ISNUMBER(SEARCH($V$44,T2643)),"WINCOMSOCTRANG",IF(ISNUMBER(SEARCH($V$45,T2643)),"WINCOMSONLA",IF(ISNUMBER(SEARCH($V$46,T2643)),"WINCOMKONTUM",IF(ISNUMBER(SEARCH($V$47,T2643)),"WINCOMPHUYEN",IF(ISNUMBER(SEARCH($V$48,T2643)),"WINCOMQUANGTRI",IF(ISNUMBER(SEARCH($V$49,T2643)),"WINCOMBINHDINH",IF(ISNUMBER(SEARCH($V$50,T2643)),"WINCOMCAOBANG",IF(ISNUMBER(SEARCH($V$51,T2643)),"WINCOMQUANGBINH",IF(ISNUMBER(SEARCH($V$52,T2643)),"WINCOMLAMDONG",IF(ISNUMBER(SEARCH($V$53,T2643)),"WINCOMVINHLONG",IF(ISNUMBER(SEARCH($V$54,T2643)),"WINCOMDONGTHAP",IF(ISNUMBER(SEARCH($V$55,T2643)),"WINCOMTIENGIANG",IF(ISNUMBER(SEARCH($V$56,T2643)),"WINCOMQUANGNINH",0))))))))))))))))))))))))))))))))))))))))))))))))))))))</f>
        <v>WINCOMHANOI</v>
      </c>
    </row>
    <row r="2644" spans="1:25" x14ac:dyDescent="0.2">
      <c r="A2644" t="s">
        <v>0</v>
      </c>
      <c r="B2644" t="s">
        <v>4166</v>
      </c>
      <c r="C2644" t="s">
        <v>2</v>
      </c>
      <c r="D2644" t="s">
        <v>62</v>
      </c>
      <c r="E2644" t="s">
        <v>4</v>
      </c>
      <c r="F2644" s="5">
        <f t="shared" si="165"/>
        <v>1</v>
      </c>
      <c r="G2644" s="2">
        <v>105400</v>
      </c>
      <c r="H2644" s="2">
        <v>115940.00000000001</v>
      </c>
      <c r="I2644" t="s">
        <v>5</v>
      </c>
      <c r="J2644" t="s">
        <v>63</v>
      </c>
      <c r="K2644" t="str">
        <f t="shared" si="166"/>
        <v>_Đùi gà sốt cay 500g</v>
      </c>
      <c r="L2644" s="8" t="str">
        <f>VLOOKUP(K2644,'[1]Mã Misa'!$B$2:$D$74,2,0)</f>
        <v>Đùi gà sốt cay 500g</v>
      </c>
      <c r="M2644" s="8" t="str">
        <f>VLOOKUP(L2644,'[1]Mã Misa'!$C$2:$D$74,2,0)</f>
        <v>DGSC500</v>
      </c>
      <c r="N2644" s="2">
        <v>105400</v>
      </c>
      <c r="O2644" t="s">
        <v>4167</v>
      </c>
      <c r="P2644" s="8" t="str">
        <f t="shared" si="167"/>
        <v>0019047</v>
      </c>
      <c r="Q2644" s="8" t="e">
        <f t="array" ref="Q2644">IF(VLOOKUP(P2644,$AA$1:$AC$32,1,0)&lt;&gt;0,(P2644&amp;"A"),0)</f>
        <v>#N/A</v>
      </c>
      <c r="R2644" s="12">
        <v>44526</v>
      </c>
      <c r="S2644" t="s">
        <v>3656</v>
      </c>
      <c r="T2644" s="8" t="str">
        <f t="shared" si="168"/>
        <v>VM+ DNG 02</v>
      </c>
      <c r="U2644" t="s">
        <v>6940</v>
      </c>
      <c r="Y2644" t="str">
        <f t="array" ref="Y2644">IF(ISNUMBER(SEARCH($V$3,T2644)),"WINCOMHANOI",IF(ISNUMBER(SEARCH($V$4,T2644)),"WINCOMHOCHIMINH",IF(ISNUMBER(SEARCH($V$5,T2644)),"WINCOMDANANG",IF(ISNUMBER(SEARCH($V$6,T2644)),"WINCOMHAIDUONG",IF(ISNUMBER(SEARCH($V$7,T2644)),"WINCOMQUANGNINH",IF(ISNUMBER(SEARCH($V$8,T2644)),"WINCOMHAIPHONG",IF(ISNUMBER(SEARCH($V$9,T2644)),"WINCOMBACGIANG",IF(ISNUMBER(SEARCH($V$10,T2644)),"WINCOMBACNINH",IF(ISNUMBER(SEARCH($V$11,T2644)),"WINCOMPHUTHO",IF(ISNUMBER(SEARCH($V$12,T2644)),"WINCOMHATINH",IF(ISNUMBER(SEARCH($V$13,T2644)),"WINCOMTHAINGUYEN",IF(ISNUMBER(SEARCH($V$14,T2644)),"WINCOMKHANHHOA",IF(ISNUMBER(SEARCH($V$15,T2644)),"WINCOMHUNGYEN",IF(ISNUMBER(SEARCH($V$16,T2644)),"WINCOMNGHEAN",IF(ISNUMBER(SEARCH($V$17,T2644)),"WINCOMLAOCAI",IF(ISNUMBER(SEARCH($V$18,T2644)),"WINCOMVUNGTAU",IF(ISNUMBER(SEARCH($V$19,T2644)),"WINCOMBINHDUONG",IF(ISNUMBER(SEARCH($V$20,T2644)),"WINCOMKIENGIANG",IF(ISNUMBER(SEARCH($V$21,T2644)),"WINCOMHANAM",IF(ISNUMBER(SEARCH($V$22,T2644)),"WINCOMNAMDINH",IF(ISNUMBER(SEARCH($V$23,T2644)),"WINCOMLANGSON",IF(ISNUMBER(SEARCH($V$24,T2644)),"WINCOMTHANHHOA",IF(ISNUMBER(SEARCH($V$25,T2644)),"WINCOMYENBAI",IF(ISNUMBER(SEARCH($V$26,T2644)),"WINCOMTUYENQUANG",IF(ISNUMBER(SEARCH($V$27,T2644)),"WINCOMHUE",IF(ISNUMBER(SEARCH($V$28,T2644)),"WINCOMQUANGNAM",IF(ISNUMBER(SEARCH($V$29,T2644)),"WINCOMVINHPHUC",IF(ISNUMBER(SEARCH($V$30,T2644)),"WINCOMHAGIANG",IF(ISNUMBER(SEARCH($V$31,T2644)),"WINCOMNINHBINH",IF(ISNUMBER(SEARCH($V$32,T2644)),"WINCOMTRAVINH",IF(ISNUMBER(SEARCH($V$33,T2644)),"WINCOMCANTHO",IF(ISNUMBER(SEARCH($V$34,T2644)),"WINCOMBENTRE",IF(ISNUMBER(SEARCH($V$35,T2644)),"WINCOMCAMAU",IF(ISNUMBER(SEARCH($V$36,T2644)),"WINCOMANGIANG",IF(ISNUMBER(SEARCH($V$37,T2644)),"WINCOMNINHTHUAN",IF(ISNUMBER(SEARCH($V$38,T2644)),"WINCOMTHAIBINH",IF(ISNUMBER(SEARCH($V$39,T2644)),"WINCOMGIALAI",IF(ISNUMBER(SEARCH($V$40,T2644)),"WINCOMHOABINH",IF(ISNUMBER(SEARCH($V$41,T2644)),"WINCOMQUANGNGAI",IF(ISNUMBER(SEARCH($V$42,T2644)),"WINCOMBINHTHUAN",IF(ISNUMBER(SEARCH($V$43,T2644)),"WINCOMDAKLAK",IF(ISNUMBER(SEARCH($V$44,T2644)),"WINCOMSOCTRANG",IF(ISNUMBER(SEARCH($V$45,T2644)),"WINCOMSONLA",IF(ISNUMBER(SEARCH($V$46,T2644)),"WINCOMKONTUM",IF(ISNUMBER(SEARCH($V$47,T2644)),"WINCOMPHUYEN",IF(ISNUMBER(SEARCH($V$48,T2644)),"WINCOMQUANGTRI",IF(ISNUMBER(SEARCH($V$49,T2644)),"WINCOMBINHDINH",IF(ISNUMBER(SEARCH($V$50,T2644)),"WINCOMCAOBANG",IF(ISNUMBER(SEARCH($V$51,T2644)),"WINCOMQUANGBINH",IF(ISNUMBER(SEARCH($V$52,T2644)),"WINCOMLAMDONG",IF(ISNUMBER(SEARCH($V$53,T2644)),"WINCOMVINHLONG",IF(ISNUMBER(SEARCH($V$54,T2644)),"WINCOMDONGTHAP",IF(ISNUMBER(SEARCH($V$55,T2644)),"WINCOMTIENGIANG",IF(ISNUMBER(SEARCH($V$56,T2644)),"WINCOMQUANGNINH",0))))))))))))))))))))))))))))))))))))))))))))))))))))))</f>
        <v>WINCOMDANANG</v>
      </c>
    </row>
    <row r="2645" spans="1:25" x14ac:dyDescent="0.2">
      <c r="A2645" t="s">
        <v>0</v>
      </c>
      <c r="B2645" t="s">
        <v>4168</v>
      </c>
      <c r="C2645" t="s">
        <v>2</v>
      </c>
      <c r="D2645" t="s">
        <v>39</v>
      </c>
      <c r="E2645" t="s">
        <v>4</v>
      </c>
      <c r="F2645" s="5">
        <f t="shared" si="165"/>
        <v>1</v>
      </c>
      <c r="G2645" s="2">
        <v>46000</v>
      </c>
      <c r="H2645" s="2">
        <v>50600.000000000007</v>
      </c>
      <c r="I2645" t="s">
        <v>5</v>
      </c>
      <c r="J2645" t="s">
        <v>40</v>
      </c>
      <c r="K2645" t="str">
        <f t="shared" si="166"/>
        <v>Mộc nấm hương gói 250g</v>
      </c>
      <c r="L2645" s="8" t="str">
        <f>VLOOKUP(K2645,'[1]Mã Misa'!$B$2:$D$74,2,0)</f>
        <v>Mộc Nấm Hương 250g</v>
      </c>
      <c r="M2645" s="8" t="str">
        <f>VLOOKUP(L2645,'[1]Mã Misa'!$C$2:$D$74,2,0)</f>
        <v>MNH250</v>
      </c>
      <c r="N2645" s="2">
        <v>46000</v>
      </c>
      <c r="O2645" t="s">
        <v>4169</v>
      </c>
      <c r="P2645" s="8" t="str">
        <f t="shared" si="167"/>
        <v>0147571</v>
      </c>
      <c r="Q2645" s="8" t="e">
        <f t="array" ref="Q2645">IF(VLOOKUP(P2645,$AA$1:$AC$32,1,0)&lt;&gt;0,(P2645&amp;"A"),0)</f>
        <v>#N/A</v>
      </c>
      <c r="R2645" s="12">
        <v>44526</v>
      </c>
      <c r="S2645" t="s">
        <v>1490</v>
      </c>
      <c r="T2645" s="8" t="str">
        <f t="shared" si="168"/>
        <v>VM+ HNI 6-</v>
      </c>
      <c r="U2645" t="s">
        <v>6405</v>
      </c>
      <c r="Y2645" t="str">
        <f t="array" ref="Y2645">IF(ISNUMBER(SEARCH($V$3,T2645)),"WINCOMHANOI",IF(ISNUMBER(SEARCH($V$4,T2645)),"WINCOMHOCHIMINH",IF(ISNUMBER(SEARCH($V$5,T2645)),"WINCOMDANANG",IF(ISNUMBER(SEARCH($V$6,T2645)),"WINCOMHAIDUONG",IF(ISNUMBER(SEARCH($V$7,T2645)),"WINCOMQUANGNINH",IF(ISNUMBER(SEARCH($V$8,T2645)),"WINCOMHAIPHONG",IF(ISNUMBER(SEARCH($V$9,T2645)),"WINCOMBACGIANG",IF(ISNUMBER(SEARCH($V$10,T2645)),"WINCOMBACNINH",IF(ISNUMBER(SEARCH($V$11,T2645)),"WINCOMPHUTHO",IF(ISNUMBER(SEARCH($V$12,T2645)),"WINCOMHATINH",IF(ISNUMBER(SEARCH($V$13,T2645)),"WINCOMTHAINGUYEN",IF(ISNUMBER(SEARCH($V$14,T2645)),"WINCOMKHANHHOA",IF(ISNUMBER(SEARCH($V$15,T2645)),"WINCOMHUNGYEN",IF(ISNUMBER(SEARCH($V$16,T2645)),"WINCOMNGHEAN",IF(ISNUMBER(SEARCH($V$17,T2645)),"WINCOMLAOCAI",IF(ISNUMBER(SEARCH($V$18,T2645)),"WINCOMVUNGTAU",IF(ISNUMBER(SEARCH($V$19,T2645)),"WINCOMBINHDUONG",IF(ISNUMBER(SEARCH($V$20,T2645)),"WINCOMKIENGIANG",IF(ISNUMBER(SEARCH($V$21,T2645)),"WINCOMHANAM",IF(ISNUMBER(SEARCH($V$22,T2645)),"WINCOMNAMDINH",IF(ISNUMBER(SEARCH($V$23,T2645)),"WINCOMLANGSON",IF(ISNUMBER(SEARCH($V$24,T2645)),"WINCOMTHANHHOA",IF(ISNUMBER(SEARCH($V$25,T2645)),"WINCOMYENBAI",IF(ISNUMBER(SEARCH($V$26,T2645)),"WINCOMTUYENQUANG",IF(ISNUMBER(SEARCH($V$27,T2645)),"WINCOMHUE",IF(ISNUMBER(SEARCH($V$28,T2645)),"WINCOMQUANGNAM",IF(ISNUMBER(SEARCH($V$29,T2645)),"WINCOMVINHPHUC",IF(ISNUMBER(SEARCH($V$30,T2645)),"WINCOMHAGIANG",IF(ISNUMBER(SEARCH($V$31,T2645)),"WINCOMNINHBINH",IF(ISNUMBER(SEARCH($V$32,T2645)),"WINCOMTRAVINH",IF(ISNUMBER(SEARCH($V$33,T2645)),"WINCOMCANTHO",IF(ISNUMBER(SEARCH($V$34,T2645)),"WINCOMBENTRE",IF(ISNUMBER(SEARCH($V$35,T2645)),"WINCOMCAMAU",IF(ISNUMBER(SEARCH($V$36,T2645)),"WINCOMANGIANG",IF(ISNUMBER(SEARCH($V$37,T2645)),"WINCOMNINHTHUAN",IF(ISNUMBER(SEARCH($V$38,T2645)),"WINCOMTHAIBINH",IF(ISNUMBER(SEARCH($V$39,T2645)),"WINCOMGIALAI",IF(ISNUMBER(SEARCH($V$40,T2645)),"WINCOMHOABINH",IF(ISNUMBER(SEARCH($V$41,T2645)),"WINCOMQUANGNGAI",IF(ISNUMBER(SEARCH($V$42,T2645)),"WINCOMBINHTHUAN",IF(ISNUMBER(SEARCH($V$43,T2645)),"WINCOMDAKLAK",IF(ISNUMBER(SEARCH($V$44,T2645)),"WINCOMSOCTRANG",IF(ISNUMBER(SEARCH($V$45,T2645)),"WINCOMSONLA",IF(ISNUMBER(SEARCH($V$46,T2645)),"WINCOMKONTUM",IF(ISNUMBER(SEARCH($V$47,T2645)),"WINCOMPHUYEN",IF(ISNUMBER(SEARCH($V$48,T2645)),"WINCOMQUANGTRI",IF(ISNUMBER(SEARCH($V$49,T2645)),"WINCOMBINHDINH",IF(ISNUMBER(SEARCH($V$50,T2645)),"WINCOMCAOBANG",IF(ISNUMBER(SEARCH($V$51,T2645)),"WINCOMQUANGBINH",IF(ISNUMBER(SEARCH($V$52,T2645)),"WINCOMLAMDONG",IF(ISNUMBER(SEARCH($V$53,T2645)),"WINCOMVINHLONG",IF(ISNUMBER(SEARCH($V$54,T2645)),"WINCOMDONGTHAP",IF(ISNUMBER(SEARCH($V$55,T2645)),"WINCOMTIENGIANG",IF(ISNUMBER(SEARCH($V$56,T2645)),"WINCOMQUANGNINH",0))))))))))))))))))))))))))))))))))))))))))))))))))))))</f>
        <v>WINCOMHANOI</v>
      </c>
    </row>
    <row r="2646" spans="1:25" x14ac:dyDescent="0.2">
      <c r="A2646" t="s">
        <v>0</v>
      </c>
      <c r="B2646" t="s">
        <v>4170</v>
      </c>
      <c r="C2646" t="s">
        <v>2</v>
      </c>
      <c r="D2646" t="s">
        <v>32</v>
      </c>
      <c r="E2646" t="s">
        <v>4</v>
      </c>
      <c r="F2646" s="5">
        <f t="shared" si="165"/>
        <v>2</v>
      </c>
      <c r="G2646" s="2">
        <v>118800</v>
      </c>
      <c r="H2646" s="2">
        <v>130680.00000000001</v>
      </c>
      <c r="I2646" t="s">
        <v>5</v>
      </c>
      <c r="J2646" t="s">
        <v>33</v>
      </c>
      <c r="K2646" t="str">
        <f t="shared" si="166"/>
        <v>_Giò lụa 250g</v>
      </c>
      <c r="L2646" s="8" t="str">
        <f>VLOOKUP(K2646,'[1]Mã Misa'!$B$2:$D$74,2,0)</f>
        <v>Giò lụa 250g</v>
      </c>
      <c r="M2646" s="8" t="str">
        <f>VLOOKUP(L2646,'[1]Mã Misa'!$C$2:$D$74,2,0)</f>
        <v>GL250</v>
      </c>
      <c r="N2646" s="2">
        <v>59400</v>
      </c>
      <c r="O2646" t="s">
        <v>4171</v>
      </c>
      <c r="P2646" s="8" t="str">
        <f t="shared" si="167"/>
        <v>0147572</v>
      </c>
      <c r="Q2646" s="8" t="e">
        <f t="array" ref="Q2646">IF(VLOOKUP(P2646,$AA$1:$AC$32,1,0)&lt;&gt;0,(P2646&amp;"A"),0)</f>
        <v>#N/A</v>
      </c>
      <c r="R2646" s="12">
        <v>44526</v>
      </c>
      <c r="S2646" t="s">
        <v>152</v>
      </c>
      <c r="T2646" s="8" t="str">
        <f t="shared" si="168"/>
        <v>VM+ HNI 15</v>
      </c>
      <c r="U2646" t="s">
        <v>6016</v>
      </c>
      <c r="Y2646" t="str">
        <f t="array" ref="Y2646">IF(ISNUMBER(SEARCH($V$3,T2646)),"WINCOMHANOI",IF(ISNUMBER(SEARCH($V$4,T2646)),"WINCOMHOCHIMINH",IF(ISNUMBER(SEARCH($V$5,T2646)),"WINCOMDANANG",IF(ISNUMBER(SEARCH($V$6,T2646)),"WINCOMHAIDUONG",IF(ISNUMBER(SEARCH($V$7,T2646)),"WINCOMQUANGNINH",IF(ISNUMBER(SEARCH($V$8,T2646)),"WINCOMHAIPHONG",IF(ISNUMBER(SEARCH($V$9,T2646)),"WINCOMBACGIANG",IF(ISNUMBER(SEARCH($V$10,T2646)),"WINCOMBACNINH",IF(ISNUMBER(SEARCH($V$11,T2646)),"WINCOMPHUTHO",IF(ISNUMBER(SEARCH($V$12,T2646)),"WINCOMHATINH",IF(ISNUMBER(SEARCH($V$13,T2646)),"WINCOMTHAINGUYEN",IF(ISNUMBER(SEARCH($V$14,T2646)),"WINCOMKHANHHOA",IF(ISNUMBER(SEARCH($V$15,T2646)),"WINCOMHUNGYEN",IF(ISNUMBER(SEARCH($V$16,T2646)),"WINCOMNGHEAN",IF(ISNUMBER(SEARCH($V$17,T2646)),"WINCOMLAOCAI",IF(ISNUMBER(SEARCH($V$18,T2646)),"WINCOMVUNGTAU",IF(ISNUMBER(SEARCH($V$19,T2646)),"WINCOMBINHDUONG",IF(ISNUMBER(SEARCH($V$20,T2646)),"WINCOMKIENGIANG",IF(ISNUMBER(SEARCH($V$21,T2646)),"WINCOMHANAM",IF(ISNUMBER(SEARCH($V$22,T2646)),"WINCOMNAMDINH",IF(ISNUMBER(SEARCH($V$23,T2646)),"WINCOMLANGSON",IF(ISNUMBER(SEARCH($V$24,T2646)),"WINCOMTHANHHOA",IF(ISNUMBER(SEARCH($V$25,T2646)),"WINCOMYENBAI",IF(ISNUMBER(SEARCH($V$26,T2646)),"WINCOMTUYENQUANG",IF(ISNUMBER(SEARCH($V$27,T2646)),"WINCOMHUE",IF(ISNUMBER(SEARCH($V$28,T2646)),"WINCOMQUANGNAM",IF(ISNUMBER(SEARCH($V$29,T2646)),"WINCOMVINHPHUC",IF(ISNUMBER(SEARCH($V$30,T2646)),"WINCOMHAGIANG",IF(ISNUMBER(SEARCH($V$31,T2646)),"WINCOMNINHBINH",IF(ISNUMBER(SEARCH($V$32,T2646)),"WINCOMTRAVINH",IF(ISNUMBER(SEARCH($V$33,T2646)),"WINCOMCANTHO",IF(ISNUMBER(SEARCH($V$34,T2646)),"WINCOMBENTRE",IF(ISNUMBER(SEARCH($V$35,T2646)),"WINCOMCAMAU",IF(ISNUMBER(SEARCH($V$36,T2646)),"WINCOMANGIANG",IF(ISNUMBER(SEARCH($V$37,T2646)),"WINCOMNINHTHUAN",IF(ISNUMBER(SEARCH($V$38,T2646)),"WINCOMTHAIBINH",IF(ISNUMBER(SEARCH($V$39,T2646)),"WINCOMGIALAI",IF(ISNUMBER(SEARCH($V$40,T2646)),"WINCOMHOABINH",IF(ISNUMBER(SEARCH($V$41,T2646)),"WINCOMQUANGNGAI",IF(ISNUMBER(SEARCH($V$42,T2646)),"WINCOMBINHTHUAN",IF(ISNUMBER(SEARCH($V$43,T2646)),"WINCOMDAKLAK",IF(ISNUMBER(SEARCH($V$44,T2646)),"WINCOMSOCTRANG",IF(ISNUMBER(SEARCH($V$45,T2646)),"WINCOMSONLA",IF(ISNUMBER(SEARCH($V$46,T2646)),"WINCOMKONTUM",IF(ISNUMBER(SEARCH($V$47,T2646)),"WINCOMPHUYEN",IF(ISNUMBER(SEARCH($V$48,T2646)),"WINCOMQUANGTRI",IF(ISNUMBER(SEARCH($V$49,T2646)),"WINCOMBINHDINH",IF(ISNUMBER(SEARCH($V$50,T2646)),"WINCOMCAOBANG",IF(ISNUMBER(SEARCH($V$51,T2646)),"WINCOMQUANGBINH",IF(ISNUMBER(SEARCH($V$52,T2646)),"WINCOMLAMDONG",IF(ISNUMBER(SEARCH($V$53,T2646)),"WINCOMVINHLONG",IF(ISNUMBER(SEARCH($V$54,T2646)),"WINCOMDONGTHAP",IF(ISNUMBER(SEARCH($V$55,T2646)),"WINCOMTIENGIANG",IF(ISNUMBER(SEARCH($V$56,T2646)),"WINCOMQUANGNINH",0))))))))))))))))))))))))))))))))))))))))))))))))))))))</f>
        <v>WINCOMHANOI</v>
      </c>
    </row>
    <row r="2647" spans="1:25" x14ac:dyDescent="0.2">
      <c r="A2647" t="s">
        <v>0</v>
      </c>
      <c r="B2647" t="s">
        <v>4170</v>
      </c>
      <c r="C2647" t="s">
        <v>31</v>
      </c>
      <c r="D2647" t="s">
        <v>10</v>
      </c>
      <c r="E2647" t="s">
        <v>4</v>
      </c>
      <c r="F2647" s="5">
        <f t="shared" si="165"/>
        <v>4</v>
      </c>
      <c r="G2647" s="2">
        <v>244200</v>
      </c>
      <c r="H2647" s="2">
        <v>268620</v>
      </c>
      <c r="I2647" t="s">
        <v>5</v>
      </c>
      <c r="J2647" t="s">
        <v>11</v>
      </c>
      <c r="K2647" t="str">
        <f t="shared" si="166"/>
        <v>_Giò sụn gà 250g</v>
      </c>
      <c r="L2647" s="8" t="str">
        <f>VLOOKUP(K2647,'[1]Mã Misa'!$B$2:$D$74,2,0)</f>
        <v>Giò sụn gà 250g</v>
      </c>
      <c r="M2647" s="8" t="str">
        <f>VLOOKUP(L2647,'[1]Mã Misa'!$C$2:$D$74,2,0)</f>
        <v>GSG250</v>
      </c>
      <c r="N2647" s="2">
        <v>61050</v>
      </c>
      <c r="O2647" t="s">
        <v>4171</v>
      </c>
      <c r="P2647" s="8" t="str">
        <f t="shared" si="167"/>
        <v>0147572</v>
      </c>
      <c r="Q2647" s="8" t="e">
        <f t="array" ref="Q2647">IF(VLOOKUP(P2647,$AA$1:$AC$32,1,0)&lt;&gt;0,(P2647&amp;"A"),0)</f>
        <v>#N/A</v>
      </c>
      <c r="R2647" s="12">
        <v>44526</v>
      </c>
      <c r="S2647" t="s">
        <v>152</v>
      </c>
      <c r="T2647" s="8" t="str">
        <f t="shared" si="168"/>
        <v>VM+ HNI 15</v>
      </c>
      <c r="U2647" t="s">
        <v>6016</v>
      </c>
      <c r="Y2647" t="str">
        <f t="array" ref="Y2647">IF(ISNUMBER(SEARCH($V$3,T2647)),"WINCOMHANOI",IF(ISNUMBER(SEARCH($V$4,T2647)),"WINCOMHOCHIMINH",IF(ISNUMBER(SEARCH($V$5,T2647)),"WINCOMDANANG",IF(ISNUMBER(SEARCH($V$6,T2647)),"WINCOMHAIDUONG",IF(ISNUMBER(SEARCH($V$7,T2647)),"WINCOMQUANGNINH",IF(ISNUMBER(SEARCH($V$8,T2647)),"WINCOMHAIPHONG",IF(ISNUMBER(SEARCH($V$9,T2647)),"WINCOMBACGIANG",IF(ISNUMBER(SEARCH($V$10,T2647)),"WINCOMBACNINH",IF(ISNUMBER(SEARCH($V$11,T2647)),"WINCOMPHUTHO",IF(ISNUMBER(SEARCH($V$12,T2647)),"WINCOMHATINH",IF(ISNUMBER(SEARCH($V$13,T2647)),"WINCOMTHAINGUYEN",IF(ISNUMBER(SEARCH($V$14,T2647)),"WINCOMKHANHHOA",IF(ISNUMBER(SEARCH($V$15,T2647)),"WINCOMHUNGYEN",IF(ISNUMBER(SEARCH($V$16,T2647)),"WINCOMNGHEAN",IF(ISNUMBER(SEARCH($V$17,T2647)),"WINCOMLAOCAI",IF(ISNUMBER(SEARCH($V$18,T2647)),"WINCOMVUNGTAU",IF(ISNUMBER(SEARCH($V$19,T2647)),"WINCOMBINHDUONG",IF(ISNUMBER(SEARCH($V$20,T2647)),"WINCOMKIENGIANG",IF(ISNUMBER(SEARCH($V$21,T2647)),"WINCOMHANAM",IF(ISNUMBER(SEARCH($V$22,T2647)),"WINCOMNAMDINH",IF(ISNUMBER(SEARCH($V$23,T2647)),"WINCOMLANGSON",IF(ISNUMBER(SEARCH($V$24,T2647)),"WINCOMTHANHHOA",IF(ISNUMBER(SEARCH($V$25,T2647)),"WINCOMYENBAI",IF(ISNUMBER(SEARCH($V$26,T2647)),"WINCOMTUYENQUANG",IF(ISNUMBER(SEARCH($V$27,T2647)),"WINCOMHUE",IF(ISNUMBER(SEARCH($V$28,T2647)),"WINCOMQUANGNAM",IF(ISNUMBER(SEARCH($V$29,T2647)),"WINCOMVINHPHUC",IF(ISNUMBER(SEARCH($V$30,T2647)),"WINCOMHAGIANG",IF(ISNUMBER(SEARCH($V$31,T2647)),"WINCOMNINHBINH",IF(ISNUMBER(SEARCH($V$32,T2647)),"WINCOMTRAVINH",IF(ISNUMBER(SEARCH($V$33,T2647)),"WINCOMCANTHO",IF(ISNUMBER(SEARCH($V$34,T2647)),"WINCOMBENTRE",IF(ISNUMBER(SEARCH($V$35,T2647)),"WINCOMCAMAU",IF(ISNUMBER(SEARCH($V$36,T2647)),"WINCOMANGIANG",IF(ISNUMBER(SEARCH($V$37,T2647)),"WINCOMNINHTHUAN",IF(ISNUMBER(SEARCH($V$38,T2647)),"WINCOMTHAIBINH",IF(ISNUMBER(SEARCH($V$39,T2647)),"WINCOMGIALAI",IF(ISNUMBER(SEARCH($V$40,T2647)),"WINCOMHOABINH",IF(ISNUMBER(SEARCH($V$41,T2647)),"WINCOMQUANGNGAI",IF(ISNUMBER(SEARCH($V$42,T2647)),"WINCOMBINHTHUAN",IF(ISNUMBER(SEARCH($V$43,T2647)),"WINCOMDAKLAK",IF(ISNUMBER(SEARCH($V$44,T2647)),"WINCOMSOCTRANG",IF(ISNUMBER(SEARCH($V$45,T2647)),"WINCOMSONLA",IF(ISNUMBER(SEARCH($V$46,T2647)),"WINCOMKONTUM",IF(ISNUMBER(SEARCH($V$47,T2647)),"WINCOMPHUYEN",IF(ISNUMBER(SEARCH($V$48,T2647)),"WINCOMQUANGTRI",IF(ISNUMBER(SEARCH($V$49,T2647)),"WINCOMBINHDINH",IF(ISNUMBER(SEARCH($V$50,T2647)),"WINCOMCAOBANG",IF(ISNUMBER(SEARCH($V$51,T2647)),"WINCOMQUANGBINH",IF(ISNUMBER(SEARCH($V$52,T2647)),"WINCOMLAMDONG",IF(ISNUMBER(SEARCH($V$53,T2647)),"WINCOMVINHLONG",IF(ISNUMBER(SEARCH($V$54,T2647)),"WINCOMDONGTHAP",IF(ISNUMBER(SEARCH($V$55,T2647)),"WINCOMTIENGIANG",IF(ISNUMBER(SEARCH($V$56,T2647)),"WINCOMQUANGNINH",0))))))))))))))))))))))))))))))))))))))))))))))))))))))</f>
        <v>WINCOMHANOI</v>
      </c>
    </row>
    <row r="2648" spans="1:25" x14ac:dyDescent="0.2">
      <c r="A2648" t="s">
        <v>0</v>
      </c>
      <c r="B2648" t="s">
        <v>4172</v>
      </c>
      <c r="C2648" t="s">
        <v>2</v>
      </c>
      <c r="D2648" t="s">
        <v>3</v>
      </c>
      <c r="E2648" t="s">
        <v>4</v>
      </c>
      <c r="F2648" s="5">
        <f t="shared" si="165"/>
        <v>1</v>
      </c>
      <c r="G2648" s="2">
        <v>88846</v>
      </c>
      <c r="H2648" s="2">
        <v>97730.6</v>
      </c>
      <c r="I2648" t="s">
        <v>5</v>
      </c>
      <c r="J2648" t="s">
        <v>6</v>
      </c>
      <c r="K2648" t="str">
        <f t="shared" si="166"/>
        <v>Gà muối gói 500g</v>
      </c>
      <c r="L2648" s="8" t="str">
        <f>VLOOKUP(K2648,'[1]Mã Misa'!$B$2:$D$74,2,0)</f>
        <v>Gà muối 500g</v>
      </c>
      <c r="M2648" s="8" t="str">
        <f>VLOOKUP(L2648,'[1]Mã Misa'!$C$2:$D$74,2,0)</f>
        <v>GM500</v>
      </c>
      <c r="N2648" s="2">
        <v>88846</v>
      </c>
      <c r="O2648" t="s">
        <v>4173</v>
      </c>
      <c r="P2648" s="8" t="str">
        <f t="shared" si="167"/>
        <v>0147573</v>
      </c>
      <c r="Q2648" s="8" t="e">
        <f t="array" ref="Q2648">IF(VLOOKUP(P2648,$AA$1:$AC$32,1,0)&lt;&gt;0,(P2648&amp;"A"),0)</f>
        <v>#N/A</v>
      </c>
      <c r="R2648" s="12">
        <v>44526</v>
      </c>
      <c r="S2648" t="s">
        <v>4174</v>
      </c>
      <c r="T2648" s="8" t="str">
        <f t="shared" si="168"/>
        <v>VM+ HNI 19</v>
      </c>
      <c r="U2648" t="s">
        <v>7043</v>
      </c>
      <c r="Y2648" t="str">
        <f t="array" ref="Y2648">IF(ISNUMBER(SEARCH($V$3,T2648)),"WINCOMHANOI",IF(ISNUMBER(SEARCH($V$4,T2648)),"WINCOMHOCHIMINH",IF(ISNUMBER(SEARCH($V$5,T2648)),"WINCOMDANANG",IF(ISNUMBER(SEARCH($V$6,T2648)),"WINCOMHAIDUONG",IF(ISNUMBER(SEARCH($V$7,T2648)),"WINCOMQUANGNINH",IF(ISNUMBER(SEARCH($V$8,T2648)),"WINCOMHAIPHONG",IF(ISNUMBER(SEARCH($V$9,T2648)),"WINCOMBACGIANG",IF(ISNUMBER(SEARCH($V$10,T2648)),"WINCOMBACNINH",IF(ISNUMBER(SEARCH($V$11,T2648)),"WINCOMPHUTHO",IF(ISNUMBER(SEARCH($V$12,T2648)),"WINCOMHATINH",IF(ISNUMBER(SEARCH($V$13,T2648)),"WINCOMTHAINGUYEN",IF(ISNUMBER(SEARCH($V$14,T2648)),"WINCOMKHANHHOA",IF(ISNUMBER(SEARCH($V$15,T2648)),"WINCOMHUNGYEN",IF(ISNUMBER(SEARCH($V$16,T2648)),"WINCOMNGHEAN",IF(ISNUMBER(SEARCH($V$17,T2648)),"WINCOMLAOCAI",IF(ISNUMBER(SEARCH($V$18,T2648)),"WINCOMVUNGTAU",IF(ISNUMBER(SEARCH($V$19,T2648)),"WINCOMBINHDUONG",IF(ISNUMBER(SEARCH($V$20,T2648)),"WINCOMKIENGIANG",IF(ISNUMBER(SEARCH($V$21,T2648)),"WINCOMHANAM",IF(ISNUMBER(SEARCH($V$22,T2648)),"WINCOMNAMDINH",IF(ISNUMBER(SEARCH($V$23,T2648)),"WINCOMLANGSON",IF(ISNUMBER(SEARCH($V$24,T2648)),"WINCOMTHANHHOA",IF(ISNUMBER(SEARCH($V$25,T2648)),"WINCOMYENBAI",IF(ISNUMBER(SEARCH($V$26,T2648)),"WINCOMTUYENQUANG",IF(ISNUMBER(SEARCH($V$27,T2648)),"WINCOMHUE",IF(ISNUMBER(SEARCH($V$28,T2648)),"WINCOMQUANGNAM",IF(ISNUMBER(SEARCH($V$29,T2648)),"WINCOMVINHPHUC",IF(ISNUMBER(SEARCH($V$30,T2648)),"WINCOMHAGIANG",IF(ISNUMBER(SEARCH($V$31,T2648)),"WINCOMNINHBINH",IF(ISNUMBER(SEARCH($V$32,T2648)),"WINCOMTRAVINH",IF(ISNUMBER(SEARCH($V$33,T2648)),"WINCOMCANTHO",IF(ISNUMBER(SEARCH($V$34,T2648)),"WINCOMBENTRE",IF(ISNUMBER(SEARCH($V$35,T2648)),"WINCOMCAMAU",IF(ISNUMBER(SEARCH($V$36,T2648)),"WINCOMANGIANG",IF(ISNUMBER(SEARCH($V$37,T2648)),"WINCOMNINHTHUAN",IF(ISNUMBER(SEARCH($V$38,T2648)),"WINCOMTHAIBINH",IF(ISNUMBER(SEARCH($V$39,T2648)),"WINCOMGIALAI",IF(ISNUMBER(SEARCH($V$40,T2648)),"WINCOMHOABINH",IF(ISNUMBER(SEARCH($V$41,T2648)),"WINCOMQUANGNGAI",IF(ISNUMBER(SEARCH($V$42,T2648)),"WINCOMBINHTHUAN",IF(ISNUMBER(SEARCH($V$43,T2648)),"WINCOMDAKLAK",IF(ISNUMBER(SEARCH($V$44,T2648)),"WINCOMSOCTRANG",IF(ISNUMBER(SEARCH($V$45,T2648)),"WINCOMSONLA",IF(ISNUMBER(SEARCH($V$46,T2648)),"WINCOMKONTUM",IF(ISNUMBER(SEARCH($V$47,T2648)),"WINCOMPHUYEN",IF(ISNUMBER(SEARCH($V$48,T2648)),"WINCOMQUANGTRI",IF(ISNUMBER(SEARCH($V$49,T2648)),"WINCOMBINHDINH",IF(ISNUMBER(SEARCH($V$50,T2648)),"WINCOMCAOBANG",IF(ISNUMBER(SEARCH($V$51,T2648)),"WINCOMQUANGBINH",IF(ISNUMBER(SEARCH($V$52,T2648)),"WINCOMLAMDONG",IF(ISNUMBER(SEARCH($V$53,T2648)),"WINCOMVINHLONG",IF(ISNUMBER(SEARCH($V$54,T2648)),"WINCOMDONGTHAP",IF(ISNUMBER(SEARCH($V$55,T2648)),"WINCOMTIENGIANG",IF(ISNUMBER(SEARCH($V$56,T2648)),"WINCOMQUANGNINH",0))))))))))))))))))))))))))))))))))))))))))))))))))))))</f>
        <v>WINCOMHANOI</v>
      </c>
    </row>
    <row r="2649" spans="1:25" x14ac:dyDescent="0.2">
      <c r="A2649" t="s">
        <v>0</v>
      </c>
      <c r="B2649" t="s">
        <v>4172</v>
      </c>
      <c r="C2649" t="s">
        <v>31</v>
      </c>
      <c r="D2649" t="s">
        <v>39</v>
      </c>
      <c r="E2649" t="s">
        <v>4</v>
      </c>
      <c r="F2649" s="5">
        <f t="shared" si="165"/>
        <v>4</v>
      </c>
      <c r="G2649" s="2">
        <v>184000</v>
      </c>
      <c r="H2649" s="2">
        <v>202400.00000000003</v>
      </c>
      <c r="I2649" t="s">
        <v>5</v>
      </c>
      <c r="J2649" t="s">
        <v>40</v>
      </c>
      <c r="K2649" t="str">
        <f t="shared" si="166"/>
        <v>Mộc nấm hương gói 250g</v>
      </c>
      <c r="L2649" s="8" t="str">
        <f>VLOOKUP(K2649,'[1]Mã Misa'!$B$2:$D$74,2,0)</f>
        <v>Mộc Nấm Hương 250g</v>
      </c>
      <c r="M2649" s="8" t="str">
        <f>VLOOKUP(L2649,'[1]Mã Misa'!$C$2:$D$74,2,0)</f>
        <v>MNH250</v>
      </c>
      <c r="N2649" s="2">
        <v>46000</v>
      </c>
      <c r="O2649" t="s">
        <v>4173</v>
      </c>
      <c r="P2649" s="8" t="str">
        <f t="shared" si="167"/>
        <v>0147573</v>
      </c>
      <c r="Q2649" s="8" t="e">
        <f t="array" ref="Q2649">IF(VLOOKUP(P2649,$AA$1:$AC$32,1,0)&lt;&gt;0,(P2649&amp;"A"),0)</f>
        <v>#N/A</v>
      </c>
      <c r="R2649" s="12">
        <v>44526</v>
      </c>
      <c r="S2649" t="s">
        <v>4174</v>
      </c>
      <c r="T2649" s="8" t="str">
        <f t="shared" si="168"/>
        <v>VM+ HNI 19</v>
      </c>
      <c r="U2649" t="s">
        <v>7043</v>
      </c>
      <c r="Y2649" t="str">
        <f t="array" ref="Y2649">IF(ISNUMBER(SEARCH($V$3,T2649)),"WINCOMHANOI",IF(ISNUMBER(SEARCH($V$4,T2649)),"WINCOMHOCHIMINH",IF(ISNUMBER(SEARCH($V$5,T2649)),"WINCOMDANANG",IF(ISNUMBER(SEARCH($V$6,T2649)),"WINCOMHAIDUONG",IF(ISNUMBER(SEARCH($V$7,T2649)),"WINCOMQUANGNINH",IF(ISNUMBER(SEARCH($V$8,T2649)),"WINCOMHAIPHONG",IF(ISNUMBER(SEARCH($V$9,T2649)),"WINCOMBACGIANG",IF(ISNUMBER(SEARCH($V$10,T2649)),"WINCOMBACNINH",IF(ISNUMBER(SEARCH($V$11,T2649)),"WINCOMPHUTHO",IF(ISNUMBER(SEARCH($V$12,T2649)),"WINCOMHATINH",IF(ISNUMBER(SEARCH($V$13,T2649)),"WINCOMTHAINGUYEN",IF(ISNUMBER(SEARCH($V$14,T2649)),"WINCOMKHANHHOA",IF(ISNUMBER(SEARCH($V$15,T2649)),"WINCOMHUNGYEN",IF(ISNUMBER(SEARCH($V$16,T2649)),"WINCOMNGHEAN",IF(ISNUMBER(SEARCH($V$17,T2649)),"WINCOMLAOCAI",IF(ISNUMBER(SEARCH($V$18,T2649)),"WINCOMVUNGTAU",IF(ISNUMBER(SEARCH($V$19,T2649)),"WINCOMBINHDUONG",IF(ISNUMBER(SEARCH($V$20,T2649)),"WINCOMKIENGIANG",IF(ISNUMBER(SEARCH($V$21,T2649)),"WINCOMHANAM",IF(ISNUMBER(SEARCH($V$22,T2649)),"WINCOMNAMDINH",IF(ISNUMBER(SEARCH($V$23,T2649)),"WINCOMLANGSON",IF(ISNUMBER(SEARCH($V$24,T2649)),"WINCOMTHANHHOA",IF(ISNUMBER(SEARCH($V$25,T2649)),"WINCOMYENBAI",IF(ISNUMBER(SEARCH($V$26,T2649)),"WINCOMTUYENQUANG",IF(ISNUMBER(SEARCH($V$27,T2649)),"WINCOMHUE",IF(ISNUMBER(SEARCH($V$28,T2649)),"WINCOMQUANGNAM",IF(ISNUMBER(SEARCH($V$29,T2649)),"WINCOMVINHPHUC",IF(ISNUMBER(SEARCH($V$30,T2649)),"WINCOMHAGIANG",IF(ISNUMBER(SEARCH($V$31,T2649)),"WINCOMNINHBINH",IF(ISNUMBER(SEARCH($V$32,T2649)),"WINCOMTRAVINH",IF(ISNUMBER(SEARCH($V$33,T2649)),"WINCOMCANTHO",IF(ISNUMBER(SEARCH($V$34,T2649)),"WINCOMBENTRE",IF(ISNUMBER(SEARCH($V$35,T2649)),"WINCOMCAMAU",IF(ISNUMBER(SEARCH($V$36,T2649)),"WINCOMANGIANG",IF(ISNUMBER(SEARCH($V$37,T2649)),"WINCOMNINHTHUAN",IF(ISNUMBER(SEARCH($V$38,T2649)),"WINCOMTHAIBINH",IF(ISNUMBER(SEARCH($V$39,T2649)),"WINCOMGIALAI",IF(ISNUMBER(SEARCH($V$40,T2649)),"WINCOMHOABINH",IF(ISNUMBER(SEARCH($V$41,T2649)),"WINCOMQUANGNGAI",IF(ISNUMBER(SEARCH($V$42,T2649)),"WINCOMBINHTHUAN",IF(ISNUMBER(SEARCH($V$43,T2649)),"WINCOMDAKLAK",IF(ISNUMBER(SEARCH($V$44,T2649)),"WINCOMSOCTRANG",IF(ISNUMBER(SEARCH($V$45,T2649)),"WINCOMSONLA",IF(ISNUMBER(SEARCH($V$46,T2649)),"WINCOMKONTUM",IF(ISNUMBER(SEARCH($V$47,T2649)),"WINCOMPHUYEN",IF(ISNUMBER(SEARCH($V$48,T2649)),"WINCOMQUANGTRI",IF(ISNUMBER(SEARCH($V$49,T2649)),"WINCOMBINHDINH",IF(ISNUMBER(SEARCH($V$50,T2649)),"WINCOMCAOBANG",IF(ISNUMBER(SEARCH($V$51,T2649)),"WINCOMQUANGBINH",IF(ISNUMBER(SEARCH($V$52,T2649)),"WINCOMLAMDONG",IF(ISNUMBER(SEARCH($V$53,T2649)),"WINCOMVINHLONG",IF(ISNUMBER(SEARCH($V$54,T2649)),"WINCOMDONGTHAP",IF(ISNUMBER(SEARCH($V$55,T2649)),"WINCOMTIENGIANG",IF(ISNUMBER(SEARCH($V$56,T2649)),"WINCOMQUANGNINH",0))))))))))))))))))))))))))))))))))))))))))))))))))))))</f>
        <v>WINCOMHANOI</v>
      </c>
    </row>
    <row r="2650" spans="1:25" x14ac:dyDescent="0.2">
      <c r="A2650" t="s">
        <v>0</v>
      </c>
      <c r="B2650" t="s">
        <v>4175</v>
      </c>
      <c r="C2650" t="s">
        <v>2</v>
      </c>
      <c r="D2650" t="s">
        <v>20</v>
      </c>
      <c r="E2650" t="s">
        <v>4</v>
      </c>
      <c r="F2650" s="5">
        <f t="shared" si="165"/>
        <v>4</v>
      </c>
      <c r="G2650" s="2">
        <v>200728</v>
      </c>
      <c r="H2650" s="2">
        <v>220800.80000000002</v>
      </c>
      <c r="I2650" t="s">
        <v>5</v>
      </c>
      <c r="J2650" t="s">
        <v>21</v>
      </c>
      <c r="K2650" t="str">
        <f t="shared" si="166"/>
        <v>Giò tai lưỡi xào gói 250g</v>
      </c>
      <c r="L2650" s="8" t="str">
        <f>VLOOKUP(K2650,'[1]Mã Misa'!$B$2:$D$74,2,0)</f>
        <v>Giò Tai Lưỡi Xào 250g</v>
      </c>
      <c r="M2650" s="8" t="str">
        <f>VLOOKUP(L2650,'[1]Mã Misa'!$C$2:$D$74,2,0)</f>
        <v>GTLX250G</v>
      </c>
      <c r="N2650" s="2">
        <v>50182</v>
      </c>
      <c r="O2650" t="s">
        <v>4176</v>
      </c>
      <c r="P2650" s="8" t="str">
        <f t="shared" si="167"/>
        <v>0147585</v>
      </c>
      <c r="Q2650" s="8" t="e">
        <f t="array" ref="Q2650">IF(VLOOKUP(P2650,$AA$1:$AC$32,1,0)&lt;&gt;0,(P2650&amp;"A"),0)</f>
        <v>#N/A</v>
      </c>
      <c r="R2650" s="12">
        <v>44526</v>
      </c>
      <c r="S2650" t="s">
        <v>687</v>
      </c>
      <c r="T2650" s="8" t="str">
        <f t="shared" si="168"/>
        <v>VM+ HNI 10</v>
      </c>
      <c r="U2650" t="s">
        <v>6177</v>
      </c>
      <c r="Y2650" t="str">
        <f t="array" ref="Y2650">IF(ISNUMBER(SEARCH($V$3,T2650)),"WINCOMHANOI",IF(ISNUMBER(SEARCH($V$4,T2650)),"WINCOMHOCHIMINH",IF(ISNUMBER(SEARCH($V$5,T2650)),"WINCOMDANANG",IF(ISNUMBER(SEARCH($V$6,T2650)),"WINCOMHAIDUONG",IF(ISNUMBER(SEARCH($V$7,T2650)),"WINCOMQUANGNINH",IF(ISNUMBER(SEARCH($V$8,T2650)),"WINCOMHAIPHONG",IF(ISNUMBER(SEARCH($V$9,T2650)),"WINCOMBACGIANG",IF(ISNUMBER(SEARCH($V$10,T2650)),"WINCOMBACNINH",IF(ISNUMBER(SEARCH($V$11,T2650)),"WINCOMPHUTHO",IF(ISNUMBER(SEARCH($V$12,T2650)),"WINCOMHATINH",IF(ISNUMBER(SEARCH($V$13,T2650)),"WINCOMTHAINGUYEN",IF(ISNUMBER(SEARCH($V$14,T2650)),"WINCOMKHANHHOA",IF(ISNUMBER(SEARCH($V$15,T2650)),"WINCOMHUNGYEN",IF(ISNUMBER(SEARCH($V$16,T2650)),"WINCOMNGHEAN",IF(ISNUMBER(SEARCH($V$17,T2650)),"WINCOMLAOCAI",IF(ISNUMBER(SEARCH($V$18,T2650)),"WINCOMVUNGTAU",IF(ISNUMBER(SEARCH($V$19,T2650)),"WINCOMBINHDUONG",IF(ISNUMBER(SEARCH($V$20,T2650)),"WINCOMKIENGIANG",IF(ISNUMBER(SEARCH($V$21,T2650)),"WINCOMHANAM",IF(ISNUMBER(SEARCH($V$22,T2650)),"WINCOMNAMDINH",IF(ISNUMBER(SEARCH($V$23,T2650)),"WINCOMLANGSON",IF(ISNUMBER(SEARCH($V$24,T2650)),"WINCOMTHANHHOA",IF(ISNUMBER(SEARCH($V$25,T2650)),"WINCOMYENBAI",IF(ISNUMBER(SEARCH($V$26,T2650)),"WINCOMTUYENQUANG",IF(ISNUMBER(SEARCH($V$27,T2650)),"WINCOMHUE",IF(ISNUMBER(SEARCH($V$28,T2650)),"WINCOMQUANGNAM",IF(ISNUMBER(SEARCH($V$29,T2650)),"WINCOMVINHPHUC",IF(ISNUMBER(SEARCH($V$30,T2650)),"WINCOMHAGIANG",IF(ISNUMBER(SEARCH($V$31,T2650)),"WINCOMNINHBINH",IF(ISNUMBER(SEARCH($V$32,T2650)),"WINCOMTRAVINH",IF(ISNUMBER(SEARCH($V$33,T2650)),"WINCOMCANTHO",IF(ISNUMBER(SEARCH($V$34,T2650)),"WINCOMBENTRE",IF(ISNUMBER(SEARCH($V$35,T2650)),"WINCOMCAMAU",IF(ISNUMBER(SEARCH($V$36,T2650)),"WINCOMANGIANG",IF(ISNUMBER(SEARCH($V$37,T2650)),"WINCOMNINHTHUAN",IF(ISNUMBER(SEARCH($V$38,T2650)),"WINCOMTHAIBINH",IF(ISNUMBER(SEARCH($V$39,T2650)),"WINCOMGIALAI",IF(ISNUMBER(SEARCH($V$40,T2650)),"WINCOMHOABINH",IF(ISNUMBER(SEARCH($V$41,T2650)),"WINCOMQUANGNGAI",IF(ISNUMBER(SEARCH($V$42,T2650)),"WINCOMBINHTHUAN",IF(ISNUMBER(SEARCH($V$43,T2650)),"WINCOMDAKLAK",IF(ISNUMBER(SEARCH($V$44,T2650)),"WINCOMSOCTRANG",IF(ISNUMBER(SEARCH($V$45,T2650)),"WINCOMSONLA",IF(ISNUMBER(SEARCH($V$46,T2650)),"WINCOMKONTUM",IF(ISNUMBER(SEARCH($V$47,T2650)),"WINCOMPHUYEN",IF(ISNUMBER(SEARCH($V$48,T2650)),"WINCOMQUANGTRI",IF(ISNUMBER(SEARCH($V$49,T2650)),"WINCOMBINHDINH",IF(ISNUMBER(SEARCH($V$50,T2650)),"WINCOMCAOBANG",IF(ISNUMBER(SEARCH($V$51,T2650)),"WINCOMQUANGBINH",IF(ISNUMBER(SEARCH($V$52,T2650)),"WINCOMLAMDONG",IF(ISNUMBER(SEARCH($V$53,T2650)),"WINCOMVINHLONG",IF(ISNUMBER(SEARCH($V$54,T2650)),"WINCOMDONGTHAP",IF(ISNUMBER(SEARCH($V$55,T2650)),"WINCOMTIENGIANG",IF(ISNUMBER(SEARCH($V$56,T2650)),"WINCOMQUANGNINH",0))))))))))))))))))))))))))))))))))))))))))))))))))))))</f>
        <v>WINCOMHANOI</v>
      </c>
    </row>
    <row r="2651" spans="1:25" x14ac:dyDescent="0.2">
      <c r="A2651" t="s">
        <v>0</v>
      </c>
      <c r="B2651" t="s">
        <v>4175</v>
      </c>
      <c r="C2651" t="s">
        <v>31</v>
      </c>
      <c r="D2651" t="s">
        <v>62</v>
      </c>
      <c r="E2651" t="s">
        <v>4</v>
      </c>
      <c r="F2651" s="5">
        <f t="shared" si="165"/>
        <v>1</v>
      </c>
      <c r="G2651" s="2">
        <v>105400</v>
      </c>
      <c r="H2651" s="2">
        <v>115940.00000000001</v>
      </c>
      <c r="I2651" t="s">
        <v>5</v>
      </c>
      <c r="J2651" t="s">
        <v>63</v>
      </c>
      <c r="K2651" t="str">
        <f t="shared" si="166"/>
        <v>_Đùi gà sốt cay 500g</v>
      </c>
      <c r="L2651" s="8" t="str">
        <f>VLOOKUP(K2651,'[1]Mã Misa'!$B$2:$D$74,2,0)</f>
        <v>Đùi gà sốt cay 500g</v>
      </c>
      <c r="M2651" s="8" t="str">
        <f>VLOOKUP(L2651,'[1]Mã Misa'!$C$2:$D$74,2,0)</f>
        <v>DGSC500</v>
      </c>
      <c r="N2651" s="2">
        <v>105400</v>
      </c>
      <c r="O2651" t="s">
        <v>4176</v>
      </c>
      <c r="P2651" s="8" t="str">
        <f t="shared" si="167"/>
        <v>0147585</v>
      </c>
      <c r="Q2651" s="8" t="e">
        <f t="array" ref="Q2651">IF(VLOOKUP(P2651,$AA$1:$AC$32,1,0)&lt;&gt;0,(P2651&amp;"A"),0)</f>
        <v>#N/A</v>
      </c>
      <c r="R2651" s="12">
        <v>44526</v>
      </c>
      <c r="S2651" t="s">
        <v>687</v>
      </c>
      <c r="T2651" s="8" t="str">
        <f t="shared" si="168"/>
        <v>VM+ HNI 10</v>
      </c>
      <c r="U2651" t="s">
        <v>6177</v>
      </c>
      <c r="Y2651" t="str">
        <f t="array" ref="Y2651">IF(ISNUMBER(SEARCH($V$3,T2651)),"WINCOMHANOI",IF(ISNUMBER(SEARCH($V$4,T2651)),"WINCOMHOCHIMINH",IF(ISNUMBER(SEARCH($V$5,T2651)),"WINCOMDANANG",IF(ISNUMBER(SEARCH($V$6,T2651)),"WINCOMHAIDUONG",IF(ISNUMBER(SEARCH($V$7,T2651)),"WINCOMQUANGNINH",IF(ISNUMBER(SEARCH($V$8,T2651)),"WINCOMHAIPHONG",IF(ISNUMBER(SEARCH($V$9,T2651)),"WINCOMBACGIANG",IF(ISNUMBER(SEARCH($V$10,T2651)),"WINCOMBACNINH",IF(ISNUMBER(SEARCH($V$11,T2651)),"WINCOMPHUTHO",IF(ISNUMBER(SEARCH($V$12,T2651)),"WINCOMHATINH",IF(ISNUMBER(SEARCH($V$13,T2651)),"WINCOMTHAINGUYEN",IF(ISNUMBER(SEARCH($V$14,T2651)),"WINCOMKHANHHOA",IF(ISNUMBER(SEARCH($V$15,T2651)),"WINCOMHUNGYEN",IF(ISNUMBER(SEARCH($V$16,T2651)),"WINCOMNGHEAN",IF(ISNUMBER(SEARCH($V$17,T2651)),"WINCOMLAOCAI",IF(ISNUMBER(SEARCH($V$18,T2651)),"WINCOMVUNGTAU",IF(ISNUMBER(SEARCH($V$19,T2651)),"WINCOMBINHDUONG",IF(ISNUMBER(SEARCH($V$20,T2651)),"WINCOMKIENGIANG",IF(ISNUMBER(SEARCH($V$21,T2651)),"WINCOMHANAM",IF(ISNUMBER(SEARCH($V$22,T2651)),"WINCOMNAMDINH",IF(ISNUMBER(SEARCH($V$23,T2651)),"WINCOMLANGSON",IF(ISNUMBER(SEARCH($V$24,T2651)),"WINCOMTHANHHOA",IF(ISNUMBER(SEARCH($V$25,T2651)),"WINCOMYENBAI",IF(ISNUMBER(SEARCH($V$26,T2651)),"WINCOMTUYENQUANG",IF(ISNUMBER(SEARCH($V$27,T2651)),"WINCOMHUE",IF(ISNUMBER(SEARCH($V$28,T2651)),"WINCOMQUANGNAM",IF(ISNUMBER(SEARCH($V$29,T2651)),"WINCOMVINHPHUC",IF(ISNUMBER(SEARCH($V$30,T2651)),"WINCOMHAGIANG",IF(ISNUMBER(SEARCH($V$31,T2651)),"WINCOMNINHBINH",IF(ISNUMBER(SEARCH($V$32,T2651)),"WINCOMTRAVINH",IF(ISNUMBER(SEARCH($V$33,T2651)),"WINCOMCANTHO",IF(ISNUMBER(SEARCH($V$34,T2651)),"WINCOMBENTRE",IF(ISNUMBER(SEARCH($V$35,T2651)),"WINCOMCAMAU",IF(ISNUMBER(SEARCH($V$36,T2651)),"WINCOMANGIANG",IF(ISNUMBER(SEARCH($V$37,T2651)),"WINCOMNINHTHUAN",IF(ISNUMBER(SEARCH($V$38,T2651)),"WINCOMTHAIBINH",IF(ISNUMBER(SEARCH($V$39,T2651)),"WINCOMGIALAI",IF(ISNUMBER(SEARCH($V$40,T2651)),"WINCOMHOABINH",IF(ISNUMBER(SEARCH($V$41,T2651)),"WINCOMQUANGNGAI",IF(ISNUMBER(SEARCH($V$42,T2651)),"WINCOMBINHTHUAN",IF(ISNUMBER(SEARCH($V$43,T2651)),"WINCOMDAKLAK",IF(ISNUMBER(SEARCH($V$44,T2651)),"WINCOMSOCTRANG",IF(ISNUMBER(SEARCH($V$45,T2651)),"WINCOMSONLA",IF(ISNUMBER(SEARCH($V$46,T2651)),"WINCOMKONTUM",IF(ISNUMBER(SEARCH($V$47,T2651)),"WINCOMPHUYEN",IF(ISNUMBER(SEARCH($V$48,T2651)),"WINCOMQUANGTRI",IF(ISNUMBER(SEARCH($V$49,T2651)),"WINCOMBINHDINH",IF(ISNUMBER(SEARCH($V$50,T2651)),"WINCOMCAOBANG",IF(ISNUMBER(SEARCH($V$51,T2651)),"WINCOMQUANGBINH",IF(ISNUMBER(SEARCH($V$52,T2651)),"WINCOMLAMDONG",IF(ISNUMBER(SEARCH($V$53,T2651)),"WINCOMVINHLONG",IF(ISNUMBER(SEARCH($V$54,T2651)),"WINCOMDONGTHAP",IF(ISNUMBER(SEARCH($V$55,T2651)),"WINCOMTIENGIANG",IF(ISNUMBER(SEARCH($V$56,T2651)),"WINCOMQUANGNINH",0))))))))))))))))))))))))))))))))))))))))))))))))))))))</f>
        <v>WINCOMHANOI</v>
      </c>
    </row>
    <row r="2652" spans="1:25" x14ac:dyDescent="0.2">
      <c r="A2652" t="s">
        <v>0</v>
      </c>
      <c r="B2652" t="s">
        <v>4177</v>
      </c>
      <c r="C2652" t="s">
        <v>2</v>
      </c>
      <c r="D2652" t="s">
        <v>3</v>
      </c>
      <c r="E2652" t="s">
        <v>4</v>
      </c>
      <c r="F2652" s="5">
        <f t="shared" si="165"/>
        <v>1</v>
      </c>
      <c r="G2652" s="2">
        <v>88846</v>
      </c>
      <c r="H2652" s="2">
        <v>97730.6</v>
      </c>
      <c r="I2652" t="s">
        <v>5</v>
      </c>
      <c r="J2652" t="s">
        <v>6</v>
      </c>
      <c r="K2652" t="str">
        <f t="shared" si="166"/>
        <v>Gà muối gói 500g</v>
      </c>
      <c r="L2652" s="8" t="str">
        <f>VLOOKUP(K2652,'[1]Mã Misa'!$B$2:$D$74,2,0)</f>
        <v>Gà muối 500g</v>
      </c>
      <c r="M2652" s="8" t="str">
        <f>VLOOKUP(L2652,'[1]Mã Misa'!$C$2:$D$74,2,0)</f>
        <v>GM500</v>
      </c>
      <c r="N2652" s="2">
        <v>88846</v>
      </c>
      <c r="O2652" t="s">
        <v>4178</v>
      </c>
      <c r="P2652" s="8" t="str">
        <f t="shared" si="167"/>
        <v>0011785</v>
      </c>
      <c r="Q2652" s="8" t="e">
        <f t="array" ref="Q2652">IF(VLOOKUP(P2652,$AA$1:$AC$32,1,0)&lt;&gt;0,(P2652&amp;"A"),0)</f>
        <v>#N/A</v>
      </c>
      <c r="R2652" s="12">
        <v>44526</v>
      </c>
      <c r="S2652" t="s">
        <v>4179</v>
      </c>
      <c r="T2652" s="8" t="str">
        <f t="shared" si="168"/>
        <v xml:space="preserve">VM+ QNH Ô </v>
      </c>
      <c r="U2652" t="s">
        <v>7044</v>
      </c>
      <c r="Y2652" t="str">
        <f t="array" ref="Y2652">IF(ISNUMBER(SEARCH($V$3,T2652)),"WINCOMHANOI",IF(ISNUMBER(SEARCH($V$4,T2652)),"WINCOMHOCHIMINH",IF(ISNUMBER(SEARCH($V$5,T2652)),"WINCOMDANANG",IF(ISNUMBER(SEARCH($V$6,T2652)),"WINCOMHAIDUONG",IF(ISNUMBER(SEARCH($V$7,T2652)),"WINCOMQUANGNINH",IF(ISNUMBER(SEARCH($V$8,T2652)),"WINCOMHAIPHONG",IF(ISNUMBER(SEARCH($V$9,T2652)),"WINCOMBACGIANG",IF(ISNUMBER(SEARCH($V$10,T2652)),"WINCOMBACNINH",IF(ISNUMBER(SEARCH($V$11,T2652)),"WINCOMPHUTHO",IF(ISNUMBER(SEARCH($V$12,T2652)),"WINCOMHATINH",IF(ISNUMBER(SEARCH($V$13,T2652)),"WINCOMTHAINGUYEN",IF(ISNUMBER(SEARCH($V$14,T2652)),"WINCOMKHANHHOA",IF(ISNUMBER(SEARCH($V$15,T2652)),"WINCOMHUNGYEN",IF(ISNUMBER(SEARCH($V$16,T2652)),"WINCOMNGHEAN",IF(ISNUMBER(SEARCH($V$17,T2652)),"WINCOMLAOCAI",IF(ISNUMBER(SEARCH($V$18,T2652)),"WINCOMVUNGTAU",IF(ISNUMBER(SEARCH($V$19,T2652)),"WINCOMBINHDUONG",IF(ISNUMBER(SEARCH($V$20,T2652)),"WINCOMKIENGIANG",IF(ISNUMBER(SEARCH($V$21,T2652)),"WINCOMHANAM",IF(ISNUMBER(SEARCH($V$22,T2652)),"WINCOMNAMDINH",IF(ISNUMBER(SEARCH($V$23,T2652)),"WINCOMLANGSON",IF(ISNUMBER(SEARCH($V$24,T2652)),"WINCOMTHANHHOA",IF(ISNUMBER(SEARCH($V$25,T2652)),"WINCOMYENBAI",IF(ISNUMBER(SEARCH($V$26,T2652)),"WINCOMTUYENQUANG",IF(ISNUMBER(SEARCH($V$27,T2652)),"WINCOMHUE",IF(ISNUMBER(SEARCH($V$28,T2652)),"WINCOMQUANGNAM",IF(ISNUMBER(SEARCH($V$29,T2652)),"WINCOMVINHPHUC",IF(ISNUMBER(SEARCH($V$30,T2652)),"WINCOMHAGIANG",IF(ISNUMBER(SEARCH($V$31,T2652)),"WINCOMNINHBINH",IF(ISNUMBER(SEARCH($V$32,T2652)),"WINCOMTRAVINH",IF(ISNUMBER(SEARCH($V$33,T2652)),"WINCOMCANTHO",IF(ISNUMBER(SEARCH($V$34,T2652)),"WINCOMBENTRE",IF(ISNUMBER(SEARCH($V$35,T2652)),"WINCOMCAMAU",IF(ISNUMBER(SEARCH($V$36,T2652)),"WINCOMANGIANG",IF(ISNUMBER(SEARCH($V$37,T2652)),"WINCOMNINHTHUAN",IF(ISNUMBER(SEARCH($V$38,T2652)),"WINCOMTHAIBINH",IF(ISNUMBER(SEARCH($V$39,T2652)),"WINCOMGIALAI",IF(ISNUMBER(SEARCH($V$40,T2652)),"WINCOMHOABINH",IF(ISNUMBER(SEARCH($V$41,T2652)),"WINCOMQUANGNGAI",IF(ISNUMBER(SEARCH($V$42,T2652)),"WINCOMBINHTHUAN",IF(ISNUMBER(SEARCH($V$43,T2652)),"WINCOMDAKLAK",IF(ISNUMBER(SEARCH($V$44,T2652)),"WINCOMSOCTRANG",IF(ISNUMBER(SEARCH($V$45,T2652)),"WINCOMSONLA",IF(ISNUMBER(SEARCH($V$46,T2652)),"WINCOMKONTUM",IF(ISNUMBER(SEARCH($V$47,T2652)),"WINCOMPHUYEN",IF(ISNUMBER(SEARCH($V$48,T2652)),"WINCOMQUANGTRI",IF(ISNUMBER(SEARCH($V$49,T2652)),"WINCOMBINHDINH",IF(ISNUMBER(SEARCH($V$50,T2652)),"WINCOMCAOBANG",IF(ISNUMBER(SEARCH($V$51,T2652)),"WINCOMQUANGBINH",IF(ISNUMBER(SEARCH($V$52,T2652)),"WINCOMLAMDONG",IF(ISNUMBER(SEARCH($V$53,T2652)),"WINCOMVINHLONG",IF(ISNUMBER(SEARCH($V$54,T2652)),"WINCOMDONGTHAP",IF(ISNUMBER(SEARCH($V$55,T2652)),"WINCOMTIENGIANG",IF(ISNUMBER(SEARCH($V$56,T2652)),"WINCOMQUANGNINH",0))))))))))))))))))))))))))))))))))))))))))))))))))))))</f>
        <v>WINCOMQUANGNINH</v>
      </c>
    </row>
    <row r="2653" spans="1:25" x14ac:dyDescent="0.2">
      <c r="A2653" t="s">
        <v>0</v>
      </c>
      <c r="B2653" t="s">
        <v>4180</v>
      </c>
      <c r="C2653" t="s">
        <v>2</v>
      </c>
      <c r="D2653" t="s">
        <v>27</v>
      </c>
      <c r="E2653" t="s">
        <v>4</v>
      </c>
      <c r="F2653" s="5">
        <f t="shared" si="165"/>
        <v>2</v>
      </c>
      <c r="G2653" s="2">
        <v>148500</v>
      </c>
      <c r="H2653" s="2">
        <v>163350</v>
      </c>
      <c r="I2653" t="s">
        <v>5</v>
      </c>
      <c r="J2653" t="s">
        <v>28</v>
      </c>
      <c r="K2653" t="str">
        <f t="shared" si="166"/>
        <v>_Chả cốm 300g</v>
      </c>
      <c r="L2653" s="8" t="str">
        <f>VLOOKUP(K2653,'[1]Mã Misa'!$B$2:$D$74,2,0)</f>
        <v>Chả cốm 300g</v>
      </c>
      <c r="M2653" s="8" t="str">
        <f>VLOOKUP(L2653,'[1]Mã Misa'!$C$2:$D$74,2,0)</f>
        <v>CC300</v>
      </c>
      <c r="N2653" s="2">
        <v>74250</v>
      </c>
      <c r="O2653" t="s">
        <v>4181</v>
      </c>
      <c r="P2653" s="8" t="str">
        <f t="shared" si="167"/>
        <v>0011786</v>
      </c>
      <c r="Q2653" s="8" t="e">
        <f t="array" ref="Q2653">IF(VLOOKUP(P2653,$AA$1:$AC$32,1,0)&lt;&gt;0,(P2653&amp;"A"),0)</f>
        <v>#N/A</v>
      </c>
      <c r="R2653" s="12">
        <v>44526</v>
      </c>
      <c r="S2653" t="s">
        <v>4179</v>
      </c>
      <c r="T2653" s="8" t="str">
        <f t="shared" si="168"/>
        <v xml:space="preserve">VM+ QNH Ô </v>
      </c>
      <c r="U2653" t="s">
        <v>7044</v>
      </c>
      <c r="Y2653" t="str">
        <f t="array" ref="Y2653">IF(ISNUMBER(SEARCH($V$3,T2653)),"WINCOMHANOI",IF(ISNUMBER(SEARCH($V$4,T2653)),"WINCOMHOCHIMINH",IF(ISNUMBER(SEARCH($V$5,T2653)),"WINCOMDANANG",IF(ISNUMBER(SEARCH($V$6,T2653)),"WINCOMHAIDUONG",IF(ISNUMBER(SEARCH($V$7,T2653)),"WINCOMQUANGNINH",IF(ISNUMBER(SEARCH($V$8,T2653)),"WINCOMHAIPHONG",IF(ISNUMBER(SEARCH($V$9,T2653)),"WINCOMBACGIANG",IF(ISNUMBER(SEARCH($V$10,T2653)),"WINCOMBACNINH",IF(ISNUMBER(SEARCH($V$11,T2653)),"WINCOMPHUTHO",IF(ISNUMBER(SEARCH($V$12,T2653)),"WINCOMHATINH",IF(ISNUMBER(SEARCH($V$13,T2653)),"WINCOMTHAINGUYEN",IF(ISNUMBER(SEARCH($V$14,T2653)),"WINCOMKHANHHOA",IF(ISNUMBER(SEARCH($V$15,T2653)),"WINCOMHUNGYEN",IF(ISNUMBER(SEARCH($V$16,T2653)),"WINCOMNGHEAN",IF(ISNUMBER(SEARCH($V$17,T2653)),"WINCOMLAOCAI",IF(ISNUMBER(SEARCH($V$18,T2653)),"WINCOMVUNGTAU",IF(ISNUMBER(SEARCH($V$19,T2653)),"WINCOMBINHDUONG",IF(ISNUMBER(SEARCH($V$20,T2653)),"WINCOMKIENGIANG",IF(ISNUMBER(SEARCH($V$21,T2653)),"WINCOMHANAM",IF(ISNUMBER(SEARCH($V$22,T2653)),"WINCOMNAMDINH",IF(ISNUMBER(SEARCH($V$23,T2653)),"WINCOMLANGSON",IF(ISNUMBER(SEARCH($V$24,T2653)),"WINCOMTHANHHOA",IF(ISNUMBER(SEARCH($V$25,T2653)),"WINCOMYENBAI",IF(ISNUMBER(SEARCH($V$26,T2653)),"WINCOMTUYENQUANG",IF(ISNUMBER(SEARCH($V$27,T2653)),"WINCOMHUE",IF(ISNUMBER(SEARCH($V$28,T2653)),"WINCOMQUANGNAM",IF(ISNUMBER(SEARCH($V$29,T2653)),"WINCOMVINHPHUC",IF(ISNUMBER(SEARCH($V$30,T2653)),"WINCOMHAGIANG",IF(ISNUMBER(SEARCH($V$31,T2653)),"WINCOMNINHBINH",IF(ISNUMBER(SEARCH($V$32,T2653)),"WINCOMTRAVINH",IF(ISNUMBER(SEARCH($V$33,T2653)),"WINCOMCANTHO",IF(ISNUMBER(SEARCH($V$34,T2653)),"WINCOMBENTRE",IF(ISNUMBER(SEARCH($V$35,T2653)),"WINCOMCAMAU",IF(ISNUMBER(SEARCH($V$36,T2653)),"WINCOMANGIANG",IF(ISNUMBER(SEARCH($V$37,T2653)),"WINCOMNINHTHUAN",IF(ISNUMBER(SEARCH($V$38,T2653)),"WINCOMTHAIBINH",IF(ISNUMBER(SEARCH($V$39,T2653)),"WINCOMGIALAI",IF(ISNUMBER(SEARCH($V$40,T2653)),"WINCOMHOABINH",IF(ISNUMBER(SEARCH($V$41,T2653)),"WINCOMQUANGNGAI",IF(ISNUMBER(SEARCH($V$42,T2653)),"WINCOMBINHTHUAN",IF(ISNUMBER(SEARCH($V$43,T2653)),"WINCOMDAKLAK",IF(ISNUMBER(SEARCH($V$44,T2653)),"WINCOMSOCTRANG",IF(ISNUMBER(SEARCH($V$45,T2653)),"WINCOMSONLA",IF(ISNUMBER(SEARCH($V$46,T2653)),"WINCOMKONTUM",IF(ISNUMBER(SEARCH($V$47,T2653)),"WINCOMPHUYEN",IF(ISNUMBER(SEARCH($V$48,T2653)),"WINCOMQUANGTRI",IF(ISNUMBER(SEARCH($V$49,T2653)),"WINCOMBINHDINH",IF(ISNUMBER(SEARCH($V$50,T2653)),"WINCOMCAOBANG",IF(ISNUMBER(SEARCH($V$51,T2653)),"WINCOMQUANGBINH",IF(ISNUMBER(SEARCH($V$52,T2653)),"WINCOMLAMDONG",IF(ISNUMBER(SEARCH($V$53,T2653)),"WINCOMVINHLONG",IF(ISNUMBER(SEARCH($V$54,T2653)),"WINCOMDONGTHAP",IF(ISNUMBER(SEARCH($V$55,T2653)),"WINCOMTIENGIANG",IF(ISNUMBER(SEARCH($V$56,T2653)),"WINCOMQUANGNINH",0))))))))))))))))))))))))))))))))))))))))))))))))))))))</f>
        <v>WINCOMQUANGNINH</v>
      </c>
    </row>
    <row r="2654" spans="1:25" x14ac:dyDescent="0.2">
      <c r="A2654" t="s">
        <v>0</v>
      </c>
      <c r="B2654" t="s">
        <v>4182</v>
      </c>
      <c r="C2654" t="s">
        <v>2</v>
      </c>
      <c r="D2654" t="s">
        <v>45</v>
      </c>
      <c r="E2654" t="s">
        <v>4</v>
      </c>
      <c r="F2654" s="5">
        <f t="shared" si="165"/>
        <v>1</v>
      </c>
      <c r="G2654" s="2">
        <v>87787</v>
      </c>
      <c r="H2654" s="2">
        <v>96565.700000000012</v>
      </c>
      <c r="I2654" t="s">
        <v>5</v>
      </c>
      <c r="J2654" t="s">
        <v>46</v>
      </c>
      <c r="K2654" t="str">
        <f t="shared" si="166"/>
        <v>Bắp bò muối gói 200g</v>
      </c>
      <c r="L2654" s="8" t="str">
        <f>VLOOKUP(K2654,'[1]Mã Misa'!$B$2:$D$74,2,0)</f>
        <v>Bắp bò muối 200g</v>
      </c>
      <c r="M2654" s="8" t="str">
        <f>VLOOKUP(L2654,'[1]Mã Misa'!$C$2:$D$74,2,0)</f>
        <v>BBM200</v>
      </c>
      <c r="N2654" s="2">
        <v>87787</v>
      </c>
      <c r="O2654" t="s">
        <v>4183</v>
      </c>
      <c r="P2654" s="8" t="str">
        <f t="shared" si="167"/>
        <v>0001980</v>
      </c>
      <c r="Q2654" s="8" t="e">
        <f t="array" ref="Q2654">IF(VLOOKUP(P2654,$AA$1:$AC$32,1,0)&lt;&gt;0,(P2654&amp;"A"),0)</f>
        <v>#N/A</v>
      </c>
      <c r="R2654" s="12">
        <v>44526</v>
      </c>
      <c r="S2654" t="s">
        <v>4184</v>
      </c>
      <c r="T2654" s="8" t="str">
        <f t="shared" si="168"/>
        <v>VM+ TTH 17</v>
      </c>
      <c r="U2654" t="s">
        <v>7045</v>
      </c>
      <c r="Y2654" t="str">
        <f t="array" ref="Y2654">IF(ISNUMBER(SEARCH($V$3,T2654)),"WINCOMHANOI",IF(ISNUMBER(SEARCH($V$4,T2654)),"WINCOMHOCHIMINH",IF(ISNUMBER(SEARCH($V$5,T2654)),"WINCOMDANANG",IF(ISNUMBER(SEARCH($V$6,T2654)),"WINCOMHAIDUONG",IF(ISNUMBER(SEARCH($V$7,T2654)),"WINCOMQUANGNINH",IF(ISNUMBER(SEARCH($V$8,T2654)),"WINCOMHAIPHONG",IF(ISNUMBER(SEARCH($V$9,T2654)),"WINCOMBACGIANG",IF(ISNUMBER(SEARCH($V$10,T2654)),"WINCOMBACNINH",IF(ISNUMBER(SEARCH($V$11,T2654)),"WINCOMPHUTHO",IF(ISNUMBER(SEARCH($V$12,T2654)),"WINCOMHATINH",IF(ISNUMBER(SEARCH($V$13,T2654)),"WINCOMTHAINGUYEN",IF(ISNUMBER(SEARCH($V$14,T2654)),"WINCOMKHANHHOA",IF(ISNUMBER(SEARCH($V$15,T2654)),"WINCOMHUNGYEN",IF(ISNUMBER(SEARCH($V$16,T2654)),"WINCOMNGHEAN",IF(ISNUMBER(SEARCH($V$17,T2654)),"WINCOMLAOCAI",IF(ISNUMBER(SEARCH($V$18,T2654)),"WINCOMVUNGTAU",IF(ISNUMBER(SEARCH($V$19,T2654)),"WINCOMBINHDUONG",IF(ISNUMBER(SEARCH($V$20,T2654)),"WINCOMKIENGIANG",IF(ISNUMBER(SEARCH($V$21,T2654)),"WINCOMHANAM",IF(ISNUMBER(SEARCH($V$22,T2654)),"WINCOMNAMDINH",IF(ISNUMBER(SEARCH($V$23,T2654)),"WINCOMLANGSON",IF(ISNUMBER(SEARCH($V$24,T2654)),"WINCOMTHANHHOA",IF(ISNUMBER(SEARCH($V$25,T2654)),"WINCOMYENBAI",IF(ISNUMBER(SEARCH($V$26,T2654)),"WINCOMTUYENQUANG",IF(ISNUMBER(SEARCH($V$27,T2654)),"WINCOMHUE",IF(ISNUMBER(SEARCH($V$28,T2654)),"WINCOMQUANGNAM",IF(ISNUMBER(SEARCH($V$29,T2654)),"WINCOMVINHPHUC",IF(ISNUMBER(SEARCH($V$30,T2654)),"WINCOMHAGIANG",IF(ISNUMBER(SEARCH($V$31,T2654)),"WINCOMNINHBINH",IF(ISNUMBER(SEARCH($V$32,T2654)),"WINCOMTRAVINH",IF(ISNUMBER(SEARCH($V$33,T2654)),"WINCOMCANTHO",IF(ISNUMBER(SEARCH($V$34,T2654)),"WINCOMBENTRE",IF(ISNUMBER(SEARCH($V$35,T2654)),"WINCOMCAMAU",IF(ISNUMBER(SEARCH($V$36,T2654)),"WINCOMANGIANG",IF(ISNUMBER(SEARCH($V$37,T2654)),"WINCOMNINHTHUAN",IF(ISNUMBER(SEARCH($V$38,T2654)),"WINCOMTHAIBINH",IF(ISNUMBER(SEARCH($V$39,T2654)),"WINCOMGIALAI",IF(ISNUMBER(SEARCH($V$40,T2654)),"WINCOMHOABINH",IF(ISNUMBER(SEARCH($V$41,T2654)),"WINCOMQUANGNGAI",IF(ISNUMBER(SEARCH($V$42,T2654)),"WINCOMBINHTHUAN",IF(ISNUMBER(SEARCH($V$43,T2654)),"WINCOMDAKLAK",IF(ISNUMBER(SEARCH($V$44,T2654)),"WINCOMSOCTRANG",IF(ISNUMBER(SEARCH($V$45,T2654)),"WINCOMSONLA",IF(ISNUMBER(SEARCH($V$46,T2654)),"WINCOMKONTUM",IF(ISNUMBER(SEARCH($V$47,T2654)),"WINCOMPHUYEN",IF(ISNUMBER(SEARCH($V$48,T2654)),"WINCOMQUANGTRI",IF(ISNUMBER(SEARCH($V$49,T2654)),"WINCOMBINHDINH",IF(ISNUMBER(SEARCH($V$50,T2654)),"WINCOMCAOBANG",IF(ISNUMBER(SEARCH($V$51,T2654)),"WINCOMQUANGBINH",IF(ISNUMBER(SEARCH($V$52,T2654)),"WINCOMLAMDONG",IF(ISNUMBER(SEARCH($V$53,T2654)),"WINCOMVINHLONG",IF(ISNUMBER(SEARCH($V$54,T2654)),"WINCOMDONGTHAP",IF(ISNUMBER(SEARCH($V$55,T2654)),"WINCOMTIENGIANG",IF(ISNUMBER(SEARCH($V$56,T2654)),"WINCOMQUANGNINH",0))))))))))))))))))))))))))))))))))))))))))))))))))))))</f>
        <v>WINCOMHUE</v>
      </c>
    </row>
    <row r="2655" spans="1:25" x14ac:dyDescent="0.2">
      <c r="A2655" t="s">
        <v>0</v>
      </c>
      <c r="B2655" t="s">
        <v>4185</v>
      </c>
      <c r="C2655" t="s">
        <v>2</v>
      </c>
      <c r="D2655" t="s">
        <v>45</v>
      </c>
      <c r="E2655" t="s">
        <v>4</v>
      </c>
      <c r="F2655" s="5">
        <f t="shared" si="165"/>
        <v>8</v>
      </c>
      <c r="G2655" s="2">
        <v>702296</v>
      </c>
      <c r="H2655" s="2">
        <v>772525.60000000009</v>
      </c>
      <c r="I2655" t="s">
        <v>5</v>
      </c>
      <c r="J2655" t="s">
        <v>46</v>
      </c>
      <c r="K2655" t="str">
        <f t="shared" si="166"/>
        <v>Bắp bò muối gói 200g</v>
      </c>
      <c r="L2655" s="8" t="str">
        <f>VLOOKUP(K2655,'[1]Mã Misa'!$B$2:$D$74,2,0)</f>
        <v>Bắp bò muối 200g</v>
      </c>
      <c r="M2655" s="8" t="str">
        <f>VLOOKUP(L2655,'[1]Mã Misa'!$C$2:$D$74,2,0)</f>
        <v>BBM200</v>
      </c>
      <c r="N2655" s="2">
        <v>87787</v>
      </c>
      <c r="O2655" t="s">
        <v>4186</v>
      </c>
      <c r="P2655" s="8" t="str">
        <f t="shared" si="167"/>
        <v>0019048</v>
      </c>
      <c r="Q2655" s="8" t="e">
        <f t="array" ref="Q2655">IF(VLOOKUP(P2655,$AA$1:$AC$32,1,0)&lt;&gt;0,(P2655&amp;"A"),0)</f>
        <v>#N/A</v>
      </c>
      <c r="R2655" s="12">
        <v>44526</v>
      </c>
      <c r="S2655" t="s">
        <v>4187</v>
      </c>
      <c r="T2655" s="8" t="str">
        <f t="shared" si="168"/>
        <v>VM+ DNG 45</v>
      </c>
      <c r="U2655" t="s">
        <v>7046</v>
      </c>
      <c r="Y2655" t="str">
        <f t="array" ref="Y2655">IF(ISNUMBER(SEARCH($V$3,T2655)),"WINCOMHANOI",IF(ISNUMBER(SEARCH($V$4,T2655)),"WINCOMHOCHIMINH",IF(ISNUMBER(SEARCH($V$5,T2655)),"WINCOMDANANG",IF(ISNUMBER(SEARCH($V$6,T2655)),"WINCOMHAIDUONG",IF(ISNUMBER(SEARCH($V$7,T2655)),"WINCOMQUANGNINH",IF(ISNUMBER(SEARCH($V$8,T2655)),"WINCOMHAIPHONG",IF(ISNUMBER(SEARCH($V$9,T2655)),"WINCOMBACGIANG",IF(ISNUMBER(SEARCH($V$10,T2655)),"WINCOMBACNINH",IF(ISNUMBER(SEARCH($V$11,T2655)),"WINCOMPHUTHO",IF(ISNUMBER(SEARCH($V$12,T2655)),"WINCOMHATINH",IF(ISNUMBER(SEARCH($V$13,T2655)),"WINCOMTHAINGUYEN",IF(ISNUMBER(SEARCH($V$14,T2655)),"WINCOMKHANHHOA",IF(ISNUMBER(SEARCH($V$15,T2655)),"WINCOMHUNGYEN",IF(ISNUMBER(SEARCH($V$16,T2655)),"WINCOMNGHEAN",IF(ISNUMBER(SEARCH($V$17,T2655)),"WINCOMLAOCAI",IF(ISNUMBER(SEARCH($V$18,T2655)),"WINCOMVUNGTAU",IF(ISNUMBER(SEARCH($V$19,T2655)),"WINCOMBINHDUONG",IF(ISNUMBER(SEARCH($V$20,T2655)),"WINCOMKIENGIANG",IF(ISNUMBER(SEARCH($V$21,T2655)),"WINCOMHANAM",IF(ISNUMBER(SEARCH($V$22,T2655)),"WINCOMNAMDINH",IF(ISNUMBER(SEARCH($V$23,T2655)),"WINCOMLANGSON",IF(ISNUMBER(SEARCH($V$24,T2655)),"WINCOMTHANHHOA",IF(ISNUMBER(SEARCH($V$25,T2655)),"WINCOMYENBAI",IF(ISNUMBER(SEARCH($V$26,T2655)),"WINCOMTUYENQUANG",IF(ISNUMBER(SEARCH($V$27,T2655)),"WINCOMHUE",IF(ISNUMBER(SEARCH($V$28,T2655)),"WINCOMQUANGNAM",IF(ISNUMBER(SEARCH($V$29,T2655)),"WINCOMVINHPHUC",IF(ISNUMBER(SEARCH($V$30,T2655)),"WINCOMHAGIANG",IF(ISNUMBER(SEARCH($V$31,T2655)),"WINCOMNINHBINH",IF(ISNUMBER(SEARCH($V$32,T2655)),"WINCOMTRAVINH",IF(ISNUMBER(SEARCH($V$33,T2655)),"WINCOMCANTHO",IF(ISNUMBER(SEARCH($V$34,T2655)),"WINCOMBENTRE",IF(ISNUMBER(SEARCH($V$35,T2655)),"WINCOMCAMAU",IF(ISNUMBER(SEARCH($V$36,T2655)),"WINCOMANGIANG",IF(ISNUMBER(SEARCH($V$37,T2655)),"WINCOMNINHTHUAN",IF(ISNUMBER(SEARCH($V$38,T2655)),"WINCOMTHAIBINH",IF(ISNUMBER(SEARCH($V$39,T2655)),"WINCOMGIALAI",IF(ISNUMBER(SEARCH($V$40,T2655)),"WINCOMHOABINH",IF(ISNUMBER(SEARCH($V$41,T2655)),"WINCOMQUANGNGAI",IF(ISNUMBER(SEARCH($V$42,T2655)),"WINCOMBINHTHUAN",IF(ISNUMBER(SEARCH($V$43,T2655)),"WINCOMDAKLAK",IF(ISNUMBER(SEARCH($V$44,T2655)),"WINCOMSOCTRANG",IF(ISNUMBER(SEARCH($V$45,T2655)),"WINCOMSONLA",IF(ISNUMBER(SEARCH($V$46,T2655)),"WINCOMKONTUM",IF(ISNUMBER(SEARCH($V$47,T2655)),"WINCOMPHUYEN",IF(ISNUMBER(SEARCH($V$48,T2655)),"WINCOMQUANGTRI",IF(ISNUMBER(SEARCH($V$49,T2655)),"WINCOMBINHDINH",IF(ISNUMBER(SEARCH($V$50,T2655)),"WINCOMCAOBANG",IF(ISNUMBER(SEARCH($V$51,T2655)),"WINCOMQUANGBINH",IF(ISNUMBER(SEARCH($V$52,T2655)),"WINCOMLAMDONG",IF(ISNUMBER(SEARCH($V$53,T2655)),"WINCOMVINHLONG",IF(ISNUMBER(SEARCH($V$54,T2655)),"WINCOMDONGTHAP",IF(ISNUMBER(SEARCH($V$55,T2655)),"WINCOMTIENGIANG",IF(ISNUMBER(SEARCH($V$56,T2655)),"WINCOMQUANGNINH",0))))))))))))))))))))))))))))))))))))))))))))))))))))))</f>
        <v>WINCOMDANANG</v>
      </c>
    </row>
    <row r="2656" spans="1:25" x14ac:dyDescent="0.2">
      <c r="A2656" t="s">
        <v>0</v>
      </c>
      <c r="B2656" t="s">
        <v>4188</v>
      </c>
      <c r="C2656" t="s">
        <v>2</v>
      </c>
      <c r="D2656" t="s">
        <v>3</v>
      </c>
      <c r="E2656" t="s">
        <v>4</v>
      </c>
      <c r="F2656" s="5">
        <f t="shared" si="165"/>
        <v>1</v>
      </c>
      <c r="G2656" s="2">
        <v>88846</v>
      </c>
      <c r="H2656" s="2">
        <v>97730.6</v>
      </c>
      <c r="I2656" t="s">
        <v>5</v>
      </c>
      <c r="J2656" t="s">
        <v>6</v>
      </c>
      <c r="K2656" t="str">
        <f t="shared" si="166"/>
        <v>Gà muối gói 500g</v>
      </c>
      <c r="L2656" s="8" t="str">
        <f>VLOOKUP(K2656,'[1]Mã Misa'!$B$2:$D$74,2,0)</f>
        <v>Gà muối 500g</v>
      </c>
      <c r="M2656" s="8" t="str">
        <f>VLOOKUP(L2656,'[1]Mã Misa'!$C$2:$D$74,2,0)</f>
        <v>GM500</v>
      </c>
      <c r="N2656" s="2">
        <v>88846</v>
      </c>
      <c r="O2656" t="s">
        <v>4189</v>
      </c>
      <c r="P2656" s="8" t="str">
        <f t="shared" si="167"/>
        <v>0019049</v>
      </c>
      <c r="Q2656" s="8" t="e">
        <f t="array" ref="Q2656">IF(VLOOKUP(P2656,$AA$1:$AC$32,1,0)&lt;&gt;0,(P2656&amp;"A"),0)</f>
        <v>#N/A</v>
      </c>
      <c r="R2656" s="12">
        <v>44526</v>
      </c>
      <c r="S2656" t="s">
        <v>630</v>
      </c>
      <c r="T2656" s="8" t="str">
        <f t="shared" si="168"/>
        <v>VM+ DNG 27</v>
      </c>
      <c r="U2656" t="s">
        <v>6160</v>
      </c>
      <c r="Y2656" t="str">
        <f t="array" ref="Y2656">IF(ISNUMBER(SEARCH($V$3,T2656)),"WINCOMHANOI",IF(ISNUMBER(SEARCH($V$4,T2656)),"WINCOMHOCHIMINH",IF(ISNUMBER(SEARCH($V$5,T2656)),"WINCOMDANANG",IF(ISNUMBER(SEARCH($V$6,T2656)),"WINCOMHAIDUONG",IF(ISNUMBER(SEARCH($V$7,T2656)),"WINCOMQUANGNINH",IF(ISNUMBER(SEARCH($V$8,T2656)),"WINCOMHAIPHONG",IF(ISNUMBER(SEARCH($V$9,T2656)),"WINCOMBACGIANG",IF(ISNUMBER(SEARCH($V$10,T2656)),"WINCOMBACNINH",IF(ISNUMBER(SEARCH($V$11,T2656)),"WINCOMPHUTHO",IF(ISNUMBER(SEARCH($V$12,T2656)),"WINCOMHATINH",IF(ISNUMBER(SEARCH($V$13,T2656)),"WINCOMTHAINGUYEN",IF(ISNUMBER(SEARCH($V$14,T2656)),"WINCOMKHANHHOA",IF(ISNUMBER(SEARCH($V$15,T2656)),"WINCOMHUNGYEN",IF(ISNUMBER(SEARCH($V$16,T2656)),"WINCOMNGHEAN",IF(ISNUMBER(SEARCH($V$17,T2656)),"WINCOMLAOCAI",IF(ISNUMBER(SEARCH($V$18,T2656)),"WINCOMVUNGTAU",IF(ISNUMBER(SEARCH($V$19,T2656)),"WINCOMBINHDUONG",IF(ISNUMBER(SEARCH($V$20,T2656)),"WINCOMKIENGIANG",IF(ISNUMBER(SEARCH($V$21,T2656)),"WINCOMHANAM",IF(ISNUMBER(SEARCH($V$22,T2656)),"WINCOMNAMDINH",IF(ISNUMBER(SEARCH($V$23,T2656)),"WINCOMLANGSON",IF(ISNUMBER(SEARCH($V$24,T2656)),"WINCOMTHANHHOA",IF(ISNUMBER(SEARCH($V$25,T2656)),"WINCOMYENBAI",IF(ISNUMBER(SEARCH($V$26,T2656)),"WINCOMTUYENQUANG",IF(ISNUMBER(SEARCH($V$27,T2656)),"WINCOMHUE",IF(ISNUMBER(SEARCH($V$28,T2656)),"WINCOMQUANGNAM",IF(ISNUMBER(SEARCH($V$29,T2656)),"WINCOMVINHPHUC",IF(ISNUMBER(SEARCH($V$30,T2656)),"WINCOMHAGIANG",IF(ISNUMBER(SEARCH($V$31,T2656)),"WINCOMNINHBINH",IF(ISNUMBER(SEARCH($V$32,T2656)),"WINCOMTRAVINH",IF(ISNUMBER(SEARCH($V$33,T2656)),"WINCOMCANTHO",IF(ISNUMBER(SEARCH($V$34,T2656)),"WINCOMBENTRE",IF(ISNUMBER(SEARCH($V$35,T2656)),"WINCOMCAMAU",IF(ISNUMBER(SEARCH($V$36,T2656)),"WINCOMANGIANG",IF(ISNUMBER(SEARCH($V$37,T2656)),"WINCOMNINHTHUAN",IF(ISNUMBER(SEARCH($V$38,T2656)),"WINCOMTHAIBINH",IF(ISNUMBER(SEARCH($V$39,T2656)),"WINCOMGIALAI",IF(ISNUMBER(SEARCH($V$40,T2656)),"WINCOMHOABINH",IF(ISNUMBER(SEARCH($V$41,T2656)),"WINCOMQUANGNGAI",IF(ISNUMBER(SEARCH($V$42,T2656)),"WINCOMBINHTHUAN",IF(ISNUMBER(SEARCH($V$43,T2656)),"WINCOMDAKLAK",IF(ISNUMBER(SEARCH($V$44,T2656)),"WINCOMSOCTRANG",IF(ISNUMBER(SEARCH($V$45,T2656)),"WINCOMSONLA",IF(ISNUMBER(SEARCH($V$46,T2656)),"WINCOMKONTUM",IF(ISNUMBER(SEARCH($V$47,T2656)),"WINCOMPHUYEN",IF(ISNUMBER(SEARCH($V$48,T2656)),"WINCOMQUANGTRI",IF(ISNUMBER(SEARCH($V$49,T2656)),"WINCOMBINHDINH",IF(ISNUMBER(SEARCH($V$50,T2656)),"WINCOMCAOBANG",IF(ISNUMBER(SEARCH($V$51,T2656)),"WINCOMQUANGBINH",IF(ISNUMBER(SEARCH($V$52,T2656)),"WINCOMLAMDONG",IF(ISNUMBER(SEARCH($V$53,T2656)),"WINCOMVINHLONG",IF(ISNUMBER(SEARCH($V$54,T2656)),"WINCOMDONGTHAP",IF(ISNUMBER(SEARCH($V$55,T2656)),"WINCOMTIENGIANG",IF(ISNUMBER(SEARCH($V$56,T2656)),"WINCOMQUANGNINH",0))))))))))))))))))))))))))))))))))))))))))))))))))))))</f>
        <v>WINCOMDANANG</v>
      </c>
    </row>
    <row r="2657" spans="1:25" x14ac:dyDescent="0.2">
      <c r="A2657" t="s">
        <v>0</v>
      </c>
      <c r="B2657" t="s">
        <v>4190</v>
      </c>
      <c r="C2657" t="s">
        <v>2</v>
      </c>
      <c r="D2657" t="s">
        <v>45</v>
      </c>
      <c r="E2657" t="s">
        <v>4</v>
      </c>
      <c r="F2657" s="5">
        <f t="shared" si="165"/>
        <v>4</v>
      </c>
      <c r="G2657" s="2">
        <v>351148</v>
      </c>
      <c r="H2657" s="2">
        <v>386262.80000000005</v>
      </c>
      <c r="I2657" t="s">
        <v>5</v>
      </c>
      <c r="J2657" t="s">
        <v>46</v>
      </c>
      <c r="K2657" t="str">
        <f t="shared" si="166"/>
        <v>Bắp bò muối gói 200g</v>
      </c>
      <c r="L2657" s="8" t="str">
        <f>VLOOKUP(K2657,'[1]Mã Misa'!$B$2:$D$74,2,0)</f>
        <v>Bắp bò muối 200g</v>
      </c>
      <c r="M2657" s="8" t="str">
        <f>VLOOKUP(L2657,'[1]Mã Misa'!$C$2:$D$74,2,0)</f>
        <v>BBM200</v>
      </c>
      <c r="N2657" s="2">
        <v>87787</v>
      </c>
      <c r="O2657" t="s">
        <v>4191</v>
      </c>
      <c r="P2657" s="8" t="str">
        <f t="shared" si="167"/>
        <v>0147595</v>
      </c>
      <c r="Q2657" s="8" t="e">
        <f t="array" ref="Q2657">IF(VLOOKUP(P2657,$AA$1:$AC$32,1,0)&lt;&gt;0,(P2657&amp;"A"),0)</f>
        <v>#N/A</v>
      </c>
      <c r="R2657" s="12">
        <v>44526</v>
      </c>
      <c r="S2657" t="s">
        <v>4192</v>
      </c>
      <c r="T2657" s="8" t="str">
        <f t="shared" si="168"/>
        <v>VM+ HNI 71</v>
      </c>
      <c r="U2657" t="s">
        <v>7047</v>
      </c>
      <c r="Y2657" t="str">
        <f t="array" ref="Y2657">IF(ISNUMBER(SEARCH($V$3,T2657)),"WINCOMHANOI",IF(ISNUMBER(SEARCH($V$4,T2657)),"WINCOMHOCHIMINH",IF(ISNUMBER(SEARCH($V$5,T2657)),"WINCOMDANANG",IF(ISNUMBER(SEARCH($V$6,T2657)),"WINCOMHAIDUONG",IF(ISNUMBER(SEARCH($V$7,T2657)),"WINCOMQUANGNINH",IF(ISNUMBER(SEARCH($V$8,T2657)),"WINCOMHAIPHONG",IF(ISNUMBER(SEARCH($V$9,T2657)),"WINCOMBACGIANG",IF(ISNUMBER(SEARCH($V$10,T2657)),"WINCOMBACNINH",IF(ISNUMBER(SEARCH($V$11,T2657)),"WINCOMPHUTHO",IF(ISNUMBER(SEARCH($V$12,T2657)),"WINCOMHATINH",IF(ISNUMBER(SEARCH($V$13,T2657)),"WINCOMTHAINGUYEN",IF(ISNUMBER(SEARCH($V$14,T2657)),"WINCOMKHANHHOA",IF(ISNUMBER(SEARCH($V$15,T2657)),"WINCOMHUNGYEN",IF(ISNUMBER(SEARCH($V$16,T2657)),"WINCOMNGHEAN",IF(ISNUMBER(SEARCH($V$17,T2657)),"WINCOMLAOCAI",IF(ISNUMBER(SEARCH($V$18,T2657)),"WINCOMVUNGTAU",IF(ISNUMBER(SEARCH($V$19,T2657)),"WINCOMBINHDUONG",IF(ISNUMBER(SEARCH($V$20,T2657)),"WINCOMKIENGIANG",IF(ISNUMBER(SEARCH($V$21,T2657)),"WINCOMHANAM",IF(ISNUMBER(SEARCH($V$22,T2657)),"WINCOMNAMDINH",IF(ISNUMBER(SEARCH($V$23,T2657)),"WINCOMLANGSON",IF(ISNUMBER(SEARCH($V$24,T2657)),"WINCOMTHANHHOA",IF(ISNUMBER(SEARCH($V$25,T2657)),"WINCOMYENBAI",IF(ISNUMBER(SEARCH($V$26,T2657)),"WINCOMTUYENQUANG",IF(ISNUMBER(SEARCH($V$27,T2657)),"WINCOMHUE",IF(ISNUMBER(SEARCH($V$28,T2657)),"WINCOMQUANGNAM",IF(ISNUMBER(SEARCH($V$29,T2657)),"WINCOMVINHPHUC",IF(ISNUMBER(SEARCH($V$30,T2657)),"WINCOMHAGIANG",IF(ISNUMBER(SEARCH($V$31,T2657)),"WINCOMNINHBINH",IF(ISNUMBER(SEARCH($V$32,T2657)),"WINCOMTRAVINH",IF(ISNUMBER(SEARCH($V$33,T2657)),"WINCOMCANTHO",IF(ISNUMBER(SEARCH($V$34,T2657)),"WINCOMBENTRE",IF(ISNUMBER(SEARCH($V$35,T2657)),"WINCOMCAMAU",IF(ISNUMBER(SEARCH($V$36,T2657)),"WINCOMANGIANG",IF(ISNUMBER(SEARCH($V$37,T2657)),"WINCOMNINHTHUAN",IF(ISNUMBER(SEARCH($V$38,T2657)),"WINCOMTHAIBINH",IF(ISNUMBER(SEARCH($V$39,T2657)),"WINCOMGIALAI",IF(ISNUMBER(SEARCH($V$40,T2657)),"WINCOMHOABINH",IF(ISNUMBER(SEARCH($V$41,T2657)),"WINCOMQUANGNGAI",IF(ISNUMBER(SEARCH($V$42,T2657)),"WINCOMBINHTHUAN",IF(ISNUMBER(SEARCH($V$43,T2657)),"WINCOMDAKLAK",IF(ISNUMBER(SEARCH($V$44,T2657)),"WINCOMSOCTRANG",IF(ISNUMBER(SEARCH($V$45,T2657)),"WINCOMSONLA",IF(ISNUMBER(SEARCH($V$46,T2657)),"WINCOMKONTUM",IF(ISNUMBER(SEARCH($V$47,T2657)),"WINCOMPHUYEN",IF(ISNUMBER(SEARCH($V$48,T2657)),"WINCOMQUANGTRI",IF(ISNUMBER(SEARCH($V$49,T2657)),"WINCOMBINHDINH",IF(ISNUMBER(SEARCH($V$50,T2657)),"WINCOMCAOBANG",IF(ISNUMBER(SEARCH($V$51,T2657)),"WINCOMQUANGBINH",IF(ISNUMBER(SEARCH($V$52,T2657)),"WINCOMLAMDONG",IF(ISNUMBER(SEARCH($V$53,T2657)),"WINCOMVINHLONG",IF(ISNUMBER(SEARCH($V$54,T2657)),"WINCOMDONGTHAP",IF(ISNUMBER(SEARCH($V$55,T2657)),"WINCOMTIENGIANG",IF(ISNUMBER(SEARCH($V$56,T2657)),"WINCOMQUANGNINH",0))))))))))))))))))))))))))))))))))))))))))))))))))))))</f>
        <v>WINCOMHANOI</v>
      </c>
    </row>
    <row r="2658" spans="1:25" x14ac:dyDescent="0.2">
      <c r="A2658" t="s">
        <v>0</v>
      </c>
      <c r="B2658" t="s">
        <v>4190</v>
      </c>
      <c r="C2658" t="s">
        <v>31</v>
      </c>
      <c r="D2658" t="s">
        <v>3</v>
      </c>
      <c r="E2658" t="s">
        <v>4</v>
      </c>
      <c r="F2658" s="5">
        <f t="shared" si="165"/>
        <v>1</v>
      </c>
      <c r="G2658" s="2">
        <v>88846</v>
      </c>
      <c r="H2658" s="2">
        <v>97730.6</v>
      </c>
      <c r="I2658" t="s">
        <v>5</v>
      </c>
      <c r="J2658" t="s">
        <v>6</v>
      </c>
      <c r="K2658" t="str">
        <f t="shared" si="166"/>
        <v>Gà muối gói 500g</v>
      </c>
      <c r="L2658" s="8" t="str">
        <f>VLOOKUP(K2658,'[1]Mã Misa'!$B$2:$D$74,2,0)</f>
        <v>Gà muối 500g</v>
      </c>
      <c r="M2658" s="8" t="str">
        <f>VLOOKUP(L2658,'[1]Mã Misa'!$C$2:$D$74,2,0)</f>
        <v>GM500</v>
      </c>
      <c r="N2658" s="2">
        <v>88846</v>
      </c>
      <c r="O2658" t="s">
        <v>4191</v>
      </c>
      <c r="P2658" s="8" t="str">
        <f t="shared" si="167"/>
        <v>0147595</v>
      </c>
      <c r="Q2658" s="8" t="e">
        <f t="array" ref="Q2658">IF(VLOOKUP(P2658,$AA$1:$AC$32,1,0)&lt;&gt;0,(P2658&amp;"A"),0)</f>
        <v>#N/A</v>
      </c>
      <c r="R2658" s="12">
        <v>44526</v>
      </c>
      <c r="S2658" t="s">
        <v>4192</v>
      </c>
      <c r="T2658" s="8" t="str">
        <f t="shared" si="168"/>
        <v>VM+ HNI 71</v>
      </c>
      <c r="U2658" t="s">
        <v>7047</v>
      </c>
      <c r="Y2658" t="str">
        <f t="array" ref="Y2658">IF(ISNUMBER(SEARCH($V$3,T2658)),"WINCOMHANOI",IF(ISNUMBER(SEARCH($V$4,T2658)),"WINCOMHOCHIMINH",IF(ISNUMBER(SEARCH($V$5,T2658)),"WINCOMDANANG",IF(ISNUMBER(SEARCH($V$6,T2658)),"WINCOMHAIDUONG",IF(ISNUMBER(SEARCH($V$7,T2658)),"WINCOMQUANGNINH",IF(ISNUMBER(SEARCH($V$8,T2658)),"WINCOMHAIPHONG",IF(ISNUMBER(SEARCH($V$9,T2658)),"WINCOMBACGIANG",IF(ISNUMBER(SEARCH($V$10,T2658)),"WINCOMBACNINH",IF(ISNUMBER(SEARCH($V$11,T2658)),"WINCOMPHUTHO",IF(ISNUMBER(SEARCH($V$12,T2658)),"WINCOMHATINH",IF(ISNUMBER(SEARCH($V$13,T2658)),"WINCOMTHAINGUYEN",IF(ISNUMBER(SEARCH($V$14,T2658)),"WINCOMKHANHHOA",IF(ISNUMBER(SEARCH($V$15,T2658)),"WINCOMHUNGYEN",IF(ISNUMBER(SEARCH($V$16,T2658)),"WINCOMNGHEAN",IF(ISNUMBER(SEARCH($V$17,T2658)),"WINCOMLAOCAI",IF(ISNUMBER(SEARCH($V$18,T2658)),"WINCOMVUNGTAU",IF(ISNUMBER(SEARCH($V$19,T2658)),"WINCOMBINHDUONG",IF(ISNUMBER(SEARCH($V$20,T2658)),"WINCOMKIENGIANG",IF(ISNUMBER(SEARCH($V$21,T2658)),"WINCOMHANAM",IF(ISNUMBER(SEARCH($V$22,T2658)),"WINCOMNAMDINH",IF(ISNUMBER(SEARCH($V$23,T2658)),"WINCOMLANGSON",IF(ISNUMBER(SEARCH($V$24,T2658)),"WINCOMTHANHHOA",IF(ISNUMBER(SEARCH($V$25,T2658)),"WINCOMYENBAI",IF(ISNUMBER(SEARCH($V$26,T2658)),"WINCOMTUYENQUANG",IF(ISNUMBER(SEARCH($V$27,T2658)),"WINCOMHUE",IF(ISNUMBER(SEARCH($V$28,T2658)),"WINCOMQUANGNAM",IF(ISNUMBER(SEARCH($V$29,T2658)),"WINCOMVINHPHUC",IF(ISNUMBER(SEARCH($V$30,T2658)),"WINCOMHAGIANG",IF(ISNUMBER(SEARCH($V$31,T2658)),"WINCOMNINHBINH",IF(ISNUMBER(SEARCH($V$32,T2658)),"WINCOMTRAVINH",IF(ISNUMBER(SEARCH($V$33,T2658)),"WINCOMCANTHO",IF(ISNUMBER(SEARCH($V$34,T2658)),"WINCOMBENTRE",IF(ISNUMBER(SEARCH($V$35,T2658)),"WINCOMCAMAU",IF(ISNUMBER(SEARCH($V$36,T2658)),"WINCOMANGIANG",IF(ISNUMBER(SEARCH($V$37,T2658)),"WINCOMNINHTHUAN",IF(ISNUMBER(SEARCH($V$38,T2658)),"WINCOMTHAIBINH",IF(ISNUMBER(SEARCH($V$39,T2658)),"WINCOMGIALAI",IF(ISNUMBER(SEARCH($V$40,T2658)),"WINCOMHOABINH",IF(ISNUMBER(SEARCH($V$41,T2658)),"WINCOMQUANGNGAI",IF(ISNUMBER(SEARCH($V$42,T2658)),"WINCOMBINHTHUAN",IF(ISNUMBER(SEARCH($V$43,T2658)),"WINCOMDAKLAK",IF(ISNUMBER(SEARCH($V$44,T2658)),"WINCOMSOCTRANG",IF(ISNUMBER(SEARCH($V$45,T2658)),"WINCOMSONLA",IF(ISNUMBER(SEARCH($V$46,T2658)),"WINCOMKONTUM",IF(ISNUMBER(SEARCH($V$47,T2658)),"WINCOMPHUYEN",IF(ISNUMBER(SEARCH($V$48,T2658)),"WINCOMQUANGTRI",IF(ISNUMBER(SEARCH($V$49,T2658)),"WINCOMBINHDINH",IF(ISNUMBER(SEARCH($V$50,T2658)),"WINCOMCAOBANG",IF(ISNUMBER(SEARCH($V$51,T2658)),"WINCOMQUANGBINH",IF(ISNUMBER(SEARCH($V$52,T2658)),"WINCOMLAMDONG",IF(ISNUMBER(SEARCH($V$53,T2658)),"WINCOMVINHLONG",IF(ISNUMBER(SEARCH($V$54,T2658)),"WINCOMDONGTHAP",IF(ISNUMBER(SEARCH($V$55,T2658)),"WINCOMTIENGIANG",IF(ISNUMBER(SEARCH($V$56,T2658)),"WINCOMQUANGNINH",0))))))))))))))))))))))))))))))))))))))))))))))))))))))</f>
        <v>WINCOMHANOI</v>
      </c>
    </row>
    <row r="2659" spans="1:25" x14ac:dyDescent="0.2">
      <c r="A2659" t="s">
        <v>0</v>
      </c>
      <c r="B2659" t="s">
        <v>4190</v>
      </c>
      <c r="C2659" t="s">
        <v>34</v>
      </c>
      <c r="D2659" t="s">
        <v>121</v>
      </c>
      <c r="E2659" t="s">
        <v>4</v>
      </c>
      <c r="F2659" s="5">
        <f t="shared" si="165"/>
        <v>1</v>
      </c>
      <c r="G2659" s="2">
        <v>101989</v>
      </c>
      <c r="H2659" s="2">
        <v>112187.90000000001</v>
      </c>
      <c r="I2659" t="s">
        <v>5</v>
      </c>
      <c r="J2659" t="s">
        <v>122</v>
      </c>
      <c r="K2659" t="str">
        <f t="shared" si="166"/>
        <v>Giò tai nấm hương 500g</v>
      </c>
      <c r="L2659" s="8" t="str">
        <f>VLOOKUP(K2659,'[1]Mã Misa'!$B$2:$D$74,2,0)</f>
        <v>Giò tai nấm hương 500g</v>
      </c>
      <c r="M2659" s="8" t="str">
        <f>VLOOKUP(L2659,'[1]Mã Misa'!$C$2:$D$74,2,0)</f>
        <v>GTNH500</v>
      </c>
      <c r="N2659" s="2">
        <v>101989</v>
      </c>
      <c r="O2659" t="s">
        <v>4191</v>
      </c>
      <c r="P2659" s="8" t="str">
        <f t="shared" si="167"/>
        <v>0147595</v>
      </c>
      <c r="Q2659" s="8" t="e">
        <f t="array" ref="Q2659">IF(VLOOKUP(P2659,$AA$1:$AC$32,1,0)&lt;&gt;0,(P2659&amp;"A"),0)</f>
        <v>#N/A</v>
      </c>
      <c r="R2659" s="12">
        <v>44526</v>
      </c>
      <c r="S2659" t="s">
        <v>4192</v>
      </c>
      <c r="T2659" s="8" t="str">
        <f t="shared" si="168"/>
        <v>VM+ HNI 71</v>
      </c>
      <c r="U2659" t="s">
        <v>7047</v>
      </c>
      <c r="Y2659" t="str">
        <f t="array" ref="Y2659">IF(ISNUMBER(SEARCH($V$3,T2659)),"WINCOMHANOI",IF(ISNUMBER(SEARCH($V$4,T2659)),"WINCOMHOCHIMINH",IF(ISNUMBER(SEARCH($V$5,T2659)),"WINCOMDANANG",IF(ISNUMBER(SEARCH($V$6,T2659)),"WINCOMHAIDUONG",IF(ISNUMBER(SEARCH($V$7,T2659)),"WINCOMQUANGNINH",IF(ISNUMBER(SEARCH($V$8,T2659)),"WINCOMHAIPHONG",IF(ISNUMBER(SEARCH($V$9,T2659)),"WINCOMBACGIANG",IF(ISNUMBER(SEARCH($V$10,T2659)),"WINCOMBACNINH",IF(ISNUMBER(SEARCH($V$11,T2659)),"WINCOMPHUTHO",IF(ISNUMBER(SEARCH($V$12,T2659)),"WINCOMHATINH",IF(ISNUMBER(SEARCH($V$13,T2659)),"WINCOMTHAINGUYEN",IF(ISNUMBER(SEARCH($V$14,T2659)),"WINCOMKHANHHOA",IF(ISNUMBER(SEARCH($V$15,T2659)),"WINCOMHUNGYEN",IF(ISNUMBER(SEARCH($V$16,T2659)),"WINCOMNGHEAN",IF(ISNUMBER(SEARCH($V$17,T2659)),"WINCOMLAOCAI",IF(ISNUMBER(SEARCH($V$18,T2659)),"WINCOMVUNGTAU",IF(ISNUMBER(SEARCH($V$19,T2659)),"WINCOMBINHDUONG",IF(ISNUMBER(SEARCH($V$20,T2659)),"WINCOMKIENGIANG",IF(ISNUMBER(SEARCH($V$21,T2659)),"WINCOMHANAM",IF(ISNUMBER(SEARCH($V$22,T2659)),"WINCOMNAMDINH",IF(ISNUMBER(SEARCH($V$23,T2659)),"WINCOMLANGSON",IF(ISNUMBER(SEARCH($V$24,T2659)),"WINCOMTHANHHOA",IF(ISNUMBER(SEARCH($V$25,T2659)),"WINCOMYENBAI",IF(ISNUMBER(SEARCH($V$26,T2659)),"WINCOMTUYENQUANG",IF(ISNUMBER(SEARCH($V$27,T2659)),"WINCOMHUE",IF(ISNUMBER(SEARCH($V$28,T2659)),"WINCOMQUANGNAM",IF(ISNUMBER(SEARCH($V$29,T2659)),"WINCOMVINHPHUC",IF(ISNUMBER(SEARCH($V$30,T2659)),"WINCOMHAGIANG",IF(ISNUMBER(SEARCH($V$31,T2659)),"WINCOMNINHBINH",IF(ISNUMBER(SEARCH($V$32,T2659)),"WINCOMTRAVINH",IF(ISNUMBER(SEARCH($V$33,T2659)),"WINCOMCANTHO",IF(ISNUMBER(SEARCH($V$34,T2659)),"WINCOMBENTRE",IF(ISNUMBER(SEARCH($V$35,T2659)),"WINCOMCAMAU",IF(ISNUMBER(SEARCH($V$36,T2659)),"WINCOMANGIANG",IF(ISNUMBER(SEARCH($V$37,T2659)),"WINCOMNINHTHUAN",IF(ISNUMBER(SEARCH($V$38,T2659)),"WINCOMTHAIBINH",IF(ISNUMBER(SEARCH($V$39,T2659)),"WINCOMGIALAI",IF(ISNUMBER(SEARCH($V$40,T2659)),"WINCOMHOABINH",IF(ISNUMBER(SEARCH($V$41,T2659)),"WINCOMQUANGNGAI",IF(ISNUMBER(SEARCH($V$42,T2659)),"WINCOMBINHTHUAN",IF(ISNUMBER(SEARCH($V$43,T2659)),"WINCOMDAKLAK",IF(ISNUMBER(SEARCH($V$44,T2659)),"WINCOMSOCTRANG",IF(ISNUMBER(SEARCH($V$45,T2659)),"WINCOMSONLA",IF(ISNUMBER(SEARCH($V$46,T2659)),"WINCOMKONTUM",IF(ISNUMBER(SEARCH($V$47,T2659)),"WINCOMPHUYEN",IF(ISNUMBER(SEARCH($V$48,T2659)),"WINCOMQUANGTRI",IF(ISNUMBER(SEARCH($V$49,T2659)),"WINCOMBINHDINH",IF(ISNUMBER(SEARCH($V$50,T2659)),"WINCOMCAOBANG",IF(ISNUMBER(SEARCH($V$51,T2659)),"WINCOMQUANGBINH",IF(ISNUMBER(SEARCH($V$52,T2659)),"WINCOMLAMDONG",IF(ISNUMBER(SEARCH($V$53,T2659)),"WINCOMVINHLONG",IF(ISNUMBER(SEARCH($V$54,T2659)),"WINCOMDONGTHAP",IF(ISNUMBER(SEARCH($V$55,T2659)),"WINCOMTIENGIANG",IF(ISNUMBER(SEARCH($V$56,T2659)),"WINCOMQUANGNINH",0))))))))))))))))))))))))))))))))))))))))))))))))))))))</f>
        <v>WINCOMHANOI</v>
      </c>
    </row>
    <row r="2660" spans="1:25" x14ac:dyDescent="0.2">
      <c r="A2660" t="s">
        <v>0</v>
      </c>
      <c r="B2660" t="s">
        <v>4190</v>
      </c>
      <c r="C2660" t="s">
        <v>37</v>
      </c>
      <c r="D2660" t="s">
        <v>20</v>
      </c>
      <c r="E2660" t="s">
        <v>4</v>
      </c>
      <c r="F2660" s="5">
        <f t="shared" si="165"/>
        <v>10</v>
      </c>
      <c r="G2660" s="2">
        <v>501820</v>
      </c>
      <c r="H2660" s="2">
        <v>552002</v>
      </c>
      <c r="I2660" t="s">
        <v>5</v>
      </c>
      <c r="J2660" t="s">
        <v>21</v>
      </c>
      <c r="K2660" t="str">
        <f t="shared" si="166"/>
        <v>Giò tai lưỡi xào gói 250g</v>
      </c>
      <c r="L2660" s="8" t="str">
        <f>VLOOKUP(K2660,'[1]Mã Misa'!$B$2:$D$74,2,0)</f>
        <v>Giò Tai Lưỡi Xào 250g</v>
      </c>
      <c r="M2660" s="8" t="str">
        <f>VLOOKUP(L2660,'[1]Mã Misa'!$C$2:$D$74,2,0)</f>
        <v>GTLX250G</v>
      </c>
      <c r="N2660" s="2">
        <v>50182</v>
      </c>
      <c r="O2660" t="s">
        <v>4191</v>
      </c>
      <c r="P2660" s="8" t="str">
        <f t="shared" si="167"/>
        <v>0147595</v>
      </c>
      <c r="Q2660" s="8" t="e">
        <f t="array" ref="Q2660">IF(VLOOKUP(P2660,$AA$1:$AC$32,1,0)&lt;&gt;0,(P2660&amp;"A"),0)</f>
        <v>#N/A</v>
      </c>
      <c r="R2660" s="12">
        <v>44526</v>
      </c>
      <c r="S2660" t="s">
        <v>4192</v>
      </c>
      <c r="T2660" s="8" t="str">
        <f t="shared" si="168"/>
        <v>VM+ HNI 71</v>
      </c>
      <c r="U2660" t="s">
        <v>7047</v>
      </c>
      <c r="Y2660" t="str">
        <f t="array" ref="Y2660">IF(ISNUMBER(SEARCH($V$3,T2660)),"WINCOMHANOI",IF(ISNUMBER(SEARCH($V$4,T2660)),"WINCOMHOCHIMINH",IF(ISNUMBER(SEARCH($V$5,T2660)),"WINCOMDANANG",IF(ISNUMBER(SEARCH($V$6,T2660)),"WINCOMHAIDUONG",IF(ISNUMBER(SEARCH($V$7,T2660)),"WINCOMQUANGNINH",IF(ISNUMBER(SEARCH($V$8,T2660)),"WINCOMHAIPHONG",IF(ISNUMBER(SEARCH($V$9,T2660)),"WINCOMBACGIANG",IF(ISNUMBER(SEARCH($V$10,T2660)),"WINCOMBACNINH",IF(ISNUMBER(SEARCH($V$11,T2660)),"WINCOMPHUTHO",IF(ISNUMBER(SEARCH($V$12,T2660)),"WINCOMHATINH",IF(ISNUMBER(SEARCH($V$13,T2660)),"WINCOMTHAINGUYEN",IF(ISNUMBER(SEARCH($V$14,T2660)),"WINCOMKHANHHOA",IF(ISNUMBER(SEARCH($V$15,T2660)),"WINCOMHUNGYEN",IF(ISNUMBER(SEARCH($V$16,T2660)),"WINCOMNGHEAN",IF(ISNUMBER(SEARCH($V$17,T2660)),"WINCOMLAOCAI",IF(ISNUMBER(SEARCH($V$18,T2660)),"WINCOMVUNGTAU",IF(ISNUMBER(SEARCH($V$19,T2660)),"WINCOMBINHDUONG",IF(ISNUMBER(SEARCH($V$20,T2660)),"WINCOMKIENGIANG",IF(ISNUMBER(SEARCH($V$21,T2660)),"WINCOMHANAM",IF(ISNUMBER(SEARCH($V$22,T2660)),"WINCOMNAMDINH",IF(ISNUMBER(SEARCH($V$23,T2660)),"WINCOMLANGSON",IF(ISNUMBER(SEARCH($V$24,T2660)),"WINCOMTHANHHOA",IF(ISNUMBER(SEARCH($V$25,T2660)),"WINCOMYENBAI",IF(ISNUMBER(SEARCH($V$26,T2660)),"WINCOMTUYENQUANG",IF(ISNUMBER(SEARCH($V$27,T2660)),"WINCOMHUE",IF(ISNUMBER(SEARCH($V$28,T2660)),"WINCOMQUANGNAM",IF(ISNUMBER(SEARCH($V$29,T2660)),"WINCOMVINHPHUC",IF(ISNUMBER(SEARCH($V$30,T2660)),"WINCOMHAGIANG",IF(ISNUMBER(SEARCH($V$31,T2660)),"WINCOMNINHBINH",IF(ISNUMBER(SEARCH($V$32,T2660)),"WINCOMTRAVINH",IF(ISNUMBER(SEARCH($V$33,T2660)),"WINCOMCANTHO",IF(ISNUMBER(SEARCH($V$34,T2660)),"WINCOMBENTRE",IF(ISNUMBER(SEARCH($V$35,T2660)),"WINCOMCAMAU",IF(ISNUMBER(SEARCH($V$36,T2660)),"WINCOMANGIANG",IF(ISNUMBER(SEARCH($V$37,T2660)),"WINCOMNINHTHUAN",IF(ISNUMBER(SEARCH($V$38,T2660)),"WINCOMTHAIBINH",IF(ISNUMBER(SEARCH($V$39,T2660)),"WINCOMGIALAI",IF(ISNUMBER(SEARCH($V$40,T2660)),"WINCOMHOABINH",IF(ISNUMBER(SEARCH($V$41,T2660)),"WINCOMQUANGNGAI",IF(ISNUMBER(SEARCH($V$42,T2660)),"WINCOMBINHTHUAN",IF(ISNUMBER(SEARCH($V$43,T2660)),"WINCOMDAKLAK",IF(ISNUMBER(SEARCH($V$44,T2660)),"WINCOMSOCTRANG",IF(ISNUMBER(SEARCH($V$45,T2660)),"WINCOMSONLA",IF(ISNUMBER(SEARCH($V$46,T2660)),"WINCOMKONTUM",IF(ISNUMBER(SEARCH($V$47,T2660)),"WINCOMPHUYEN",IF(ISNUMBER(SEARCH($V$48,T2660)),"WINCOMQUANGTRI",IF(ISNUMBER(SEARCH($V$49,T2660)),"WINCOMBINHDINH",IF(ISNUMBER(SEARCH($V$50,T2660)),"WINCOMCAOBANG",IF(ISNUMBER(SEARCH($V$51,T2660)),"WINCOMQUANGBINH",IF(ISNUMBER(SEARCH($V$52,T2660)),"WINCOMLAMDONG",IF(ISNUMBER(SEARCH($V$53,T2660)),"WINCOMVINHLONG",IF(ISNUMBER(SEARCH($V$54,T2660)),"WINCOMDONGTHAP",IF(ISNUMBER(SEARCH($V$55,T2660)),"WINCOMTIENGIANG",IF(ISNUMBER(SEARCH($V$56,T2660)),"WINCOMQUANGNINH",0))))))))))))))))))))))))))))))))))))))))))))))))))))))</f>
        <v>WINCOMHANOI</v>
      </c>
    </row>
    <row r="2661" spans="1:25" x14ac:dyDescent="0.2">
      <c r="A2661" t="s">
        <v>0</v>
      </c>
      <c r="B2661" t="s">
        <v>4190</v>
      </c>
      <c r="C2661" t="s">
        <v>38</v>
      </c>
      <c r="D2661" t="s">
        <v>39</v>
      </c>
      <c r="E2661" t="s">
        <v>4</v>
      </c>
      <c r="F2661" s="5">
        <f t="shared" si="165"/>
        <v>3</v>
      </c>
      <c r="G2661" s="2">
        <v>138000</v>
      </c>
      <c r="H2661" s="2">
        <v>151800</v>
      </c>
      <c r="I2661" t="s">
        <v>5</v>
      </c>
      <c r="J2661" t="s">
        <v>40</v>
      </c>
      <c r="K2661" t="str">
        <f t="shared" si="166"/>
        <v>Mộc nấm hương gói 250g</v>
      </c>
      <c r="L2661" s="8" t="str">
        <f>VLOOKUP(K2661,'[1]Mã Misa'!$B$2:$D$74,2,0)</f>
        <v>Mộc Nấm Hương 250g</v>
      </c>
      <c r="M2661" s="8" t="str">
        <f>VLOOKUP(L2661,'[1]Mã Misa'!$C$2:$D$74,2,0)</f>
        <v>MNH250</v>
      </c>
      <c r="N2661" s="2">
        <v>46000</v>
      </c>
      <c r="O2661" t="s">
        <v>4191</v>
      </c>
      <c r="P2661" s="8" t="str">
        <f t="shared" si="167"/>
        <v>0147595</v>
      </c>
      <c r="Q2661" s="8" t="e">
        <f t="array" ref="Q2661">IF(VLOOKUP(P2661,$AA$1:$AC$32,1,0)&lt;&gt;0,(P2661&amp;"A"),0)</f>
        <v>#N/A</v>
      </c>
      <c r="R2661" s="12">
        <v>44526</v>
      </c>
      <c r="S2661" t="s">
        <v>4192</v>
      </c>
      <c r="T2661" s="8" t="str">
        <f t="shared" si="168"/>
        <v>VM+ HNI 71</v>
      </c>
      <c r="U2661" t="s">
        <v>7047</v>
      </c>
      <c r="Y2661" t="str">
        <f t="array" ref="Y2661">IF(ISNUMBER(SEARCH($V$3,T2661)),"WINCOMHANOI",IF(ISNUMBER(SEARCH($V$4,T2661)),"WINCOMHOCHIMINH",IF(ISNUMBER(SEARCH($V$5,T2661)),"WINCOMDANANG",IF(ISNUMBER(SEARCH($V$6,T2661)),"WINCOMHAIDUONG",IF(ISNUMBER(SEARCH($V$7,T2661)),"WINCOMQUANGNINH",IF(ISNUMBER(SEARCH($V$8,T2661)),"WINCOMHAIPHONG",IF(ISNUMBER(SEARCH($V$9,T2661)),"WINCOMBACGIANG",IF(ISNUMBER(SEARCH($V$10,T2661)),"WINCOMBACNINH",IF(ISNUMBER(SEARCH($V$11,T2661)),"WINCOMPHUTHO",IF(ISNUMBER(SEARCH($V$12,T2661)),"WINCOMHATINH",IF(ISNUMBER(SEARCH($V$13,T2661)),"WINCOMTHAINGUYEN",IF(ISNUMBER(SEARCH($V$14,T2661)),"WINCOMKHANHHOA",IF(ISNUMBER(SEARCH($V$15,T2661)),"WINCOMHUNGYEN",IF(ISNUMBER(SEARCH($V$16,T2661)),"WINCOMNGHEAN",IF(ISNUMBER(SEARCH($V$17,T2661)),"WINCOMLAOCAI",IF(ISNUMBER(SEARCH($V$18,T2661)),"WINCOMVUNGTAU",IF(ISNUMBER(SEARCH($V$19,T2661)),"WINCOMBINHDUONG",IF(ISNUMBER(SEARCH($V$20,T2661)),"WINCOMKIENGIANG",IF(ISNUMBER(SEARCH($V$21,T2661)),"WINCOMHANAM",IF(ISNUMBER(SEARCH($V$22,T2661)),"WINCOMNAMDINH",IF(ISNUMBER(SEARCH($V$23,T2661)),"WINCOMLANGSON",IF(ISNUMBER(SEARCH($V$24,T2661)),"WINCOMTHANHHOA",IF(ISNUMBER(SEARCH($V$25,T2661)),"WINCOMYENBAI",IF(ISNUMBER(SEARCH($V$26,T2661)),"WINCOMTUYENQUANG",IF(ISNUMBER(SEARCH($V$27,T2661)),"WINCOMHUE",IF(ISNUMBER(SEARCH($V$28,T2661)),"WINCOMQUANGNAM",IF(ISNUMBER(SEARCH($V$29,T2661)),"WINCOMVINHPHUC",IF(ISNUMBER(SEARCH($V$30,T2661)),"WINCOMHAGIANG",IF(ISNUMBER(SEARCH($V$31,T2661)),"WINCOMNINHBINH",IF(ISNUMBER(SEARCH($V$32,T2661)),"WINCOMTRAVINH",IF(ISNUMBER(SEARCH($V$33,T2661)),"WINCOMCANTHO",IF(ISNUMBER(SEARCH($V$34,T2661)),"WINCOMBENTRE",IF(ISNUMBER(SEARCH($V$35,T2661)),"WINCOMCAMAU",IF(ISNUMBER(SEARCH($V$36,T2661)),"WINCOMANGIANG",IF(ISNUMBER(SEARCH($V$37,T2661)),"WINCOMNINHTHUAN",IF(ISNUMBER(SEARCH($V$38,T2661)),"WINCOMTHAIBINH",IF(ISNUMBER(SEARCH($V$39,T2661)),"WINCOMGIALAI",IF(ISNUMBER(SEARCH($V$40,T2661)),"WINCOMHOABINH",IF(ISNUMBER(SEARCH($V$41,T2661)),"WINCOMQUANGNGAI",IF(ISNUMBER(SEARCH($V$42,T2661)),"WINCOMBINHTHUAN",IF(ISNUMBER(SEARCH($V$43,T2661)),"WINCOMDAKLAK",IF(ISNUMBER(SEARCH($V$44,T2661)),"WINCOMSOCTRANG",IF(ISNUMBER(SEARCH($V$45,T2661)),"WINCOMSONLA",IF(ISNUMBER(SEARCH($V$46,T2661)),"WINCOMKONTUM",IF(ISNUMBER(SEARCH($V$47,T2661)),"WINCOMPHUYEN",IF(ISNUMBER(SEARCH($V$48,T2661)),"WINCOMQUANGTRI",IF(ISNUMBER(SEARCH($V$49,T2661)),"WINCOMBINHDINH",IF(ISNUMBER(SEARCH($V$50,T2661)),"WINCOMCAOBANG",IF(ISNUMBER(SEARCH($V$51,T2661)),"WINCOMQUANGBINH",IF(ISNUMBER(SEARCH($V$52,T2661)),"WINCOMLAMDONG",IF(ISNUMBER(SEARCH($V$53,T2661)),"WINCOMVINHLONG",IF(ISNUMBER(SEARCH($V$54,T2661)),"WINCOMDONGTHAP",IF(ISNUMBER(SEARCH($V$55,T2661)),"WINCOMTIENGIANG",IF(ISNUMBER(SEARCH($V$56,T2661)),"WINCOMQUANGNINH",0))))))))))))))))))))))))))))))))))))))))))))))))))))))</f>
        <v>WINCOMHANOI</v>
      </c>
    </row>
    <row r="2662" spans="1:25" x14ac:dyDescent="0.2">
      <c r="A2662" t="s">
        <v>0</v>
      </c>
      <c r="B2662" t="s">
        <v>4193</v>
      </c>
      <c r="C2662" t="s">
        <v>2</v>
      </c>
      <c r="D2662" t="s">
        <v>32</v>
      </c>
      <c r="E2662" t="s">
        <v>4</v>
      </c>
      <c r="F2662" s="5">
        <f t="shared" si="165"/>
        <v>1</v>
      </c>
      <c r="G2662" s="2">
        <v>59400</v>
      </c>
      <c r="H2662" s="2">
        <v>65340.000000000007</v>
      </c>
      <c r="I2662" t="s">
        <v>5</v>
      </c>
      <c r="J2662" t="s">
        <v>33</v>
      </c>
      <c r="K2662" t="str">
        <f t="shared" si="166"/>
        <v>_Giò lụa 250g</v>
      </c>
      <c r="L2662" s="8" t="str">
        <f>VLOOKUP(K2662,'[1]Mã Misa'!$B$2:$D$74,2,0)</f>
        <v>Giò lụa 250g</v>
      </c>
      <c r="M2662" s="8" t="str">
        <f>VLOOKUP(L2662,'[1]Mã Misa'!$C$2:$D$74,2,0)</f>
        <v>GL250</v>
      </c>
      <c r="N2662" s="2">
        <v>59400</v>
      </c>
      <c r="O2662" t="s">
        <v>4194</v>
      </c>
      <c r="P2662" s="8" t="str">
        <f t="shared" si="167"/>
        <v>0002291</v>
      </c>
      <c r="Q2662" s="8" t="e">
        <f t="array" ref="Q2662">IF(VLOOKUP(P2662,$AA$1:$AC$32,1,0)&lt;&gt;0,(P2662&amp;"A"),0)</f>
        <v>#N/A</v>
      </c>
      <c r="R2662" s="12">
        <v>44526</v>
      </c>
      <c r="S2662" t="s">
        <v>1916</v>
      </c>
      <c r="T2662" s="8" t="str">
        <f t="shared" si="168"/>
        <v>VM+ NDH 15</v>
      </c>
      <c r="U2662" t="s">
        <v>6525</v>
      </c>
      <c r="Y2662" t="str">
        <f t="array" ref="Y2662">IF(ISNUMBER(SEARCH($V$3,T2662)),"WINCOMHANOI",IF(ISNUMBER(SEARCH($V$4,T2662)),"WINCOMHOCHIMINH",IF(ISNUMBER(SEARCH($V$5,T2662)),"WINCOMDANANG",IF(ISNUMBER(SEARCH($V$6,T2662)),"WINCOMHAIDUONG",IF(ISNUMBER(SEARCH($V$7,T2662)),"WINCOMQUANGNINH",IF(ISNUMBER(SEARCH($V$8,T2662)),"WINCOMHAIPHONG",IF(ISNUMBER(SEARCH($V$9,T2662)),"WINCOMBACGIANG",IF(ISNUMBER(SEARCH($V$10,T2662)),"WINCOMBACNINH",IF(ISNUMBER(SEARCH($V$11,T2662)),"WINCOMPHUTHO",IF(ISNUMBER(SEARCH($V$12,T2662)),"WINCOMHATINH",IF(ISNUMBER(SEARCH($V$13,T2662)),"WINCOMTHAINGUYEN",IF(ISNUMBER(SEARCH($V$14,T2662)),"WINCOMKHANHHOA",IF(ISNUMBER(SEARCH($V$15,T2662)),"WINCOMHUNGYEN",IF(ISNUMBER(SEARCH($V$16,T2662)),"WINCOMNGHEAN",IF(ISNUMBER(SEARCH($V$17,T2662)),"WINCOMLAOCAI",IF(ISNUMBER(SEARCH($V$18,T2662)),"WINCOMVUNGTAU",IF(ISNUMBER(SEARCH($V$19,T2662)),"WINCOMBINHDUONG",IF(ISNUMBER(SEARCH($V$20,T2662)),"WINCOMKIENGIANG",IF(ISNUMBER(SEARCH($V$21,T2662)),"WINCOMHANAM",IF(ISNUMBER(SEARCH($V$22,T2662)),"WINCOMNAMDINH",IF(ISNUMBER(SEARCH($V$23,T2662)),"WINCOMLANGSON",IF(ISNUMBER(SEARCH($V$24,T2662)),"WINCOMTHANHHOA",IF(ISNUMBER(SEARCH($V$25,T2662)),"WINCOMYENBAI",IF(ISNUMBER(SEARCH($V$26,T2662)),"WINCOMTUYENQUANG",IF(ISNUMBER(SEARCH($V$27,T2662)),"WINCOMHUE",IF(ISNUMBER(SEARCH($V$28,T2662)),"WINCOMQUANGNAM",IF(ISNUMBER(SEARCH($V$29,T2662)),"WINCOMVINHPHUC",IF(ISNUMBER(SEARCH($V$30,T2662)),"WINCOMHAGIANG",IF(ISNUMBER(SEARCH($V$31,T2662)),"WINCOMNINHBINH",IF(ISNUMBER(SEARCH($V$32,T2662)),"WINCOMTRAVINH",IF(ISNUMBER(SEARCH($V$33,T2662)),"WINCOMCANTHO",IF(ISNUMBER(SEARCH($V$34,T2662)),"WINCOMBENTRE",IF(ISNUMBER(SEARCH($V$35,T2662)),"WINCOMCAMAU",IF(ISNUMBER(SEARCH($V$36,T2662)),"WINCOMANGIANG",IF(ISNUMBER(SEARCH($V$37,T2662)),"WINCOMNINHTHUAN",IF(ISNUMBER(SEARCH($V$38,T2662)),"WINCOMTHAIBINH",IF(ISNUMBER(SEARCH($V$39,T2662)),"WINCOMGIALAI",IF(ISNUMBER(SEARCH($V$40,T2662)),"WINCOMHOABINH",IF(ISNUMBER(SEARCH($V$41,T2662)),"WINCOMQUANGNGAI",IF(ISNUMBER(SEARCH($V$42,T2662)),"WINCOMBINHTHUAN",IF(ISNUMBER(SEARCH($V$43,T2662)),"WINCOMDAKLAK",IF(ISNUMBER(SEARCH($V$44,T2662)),"WINCOMSOCTRANG",IF(ISNUMBER(SEARCH($V$45,T2662)),"WINCOMSONLA",IF(ISNUMBER(SEARCH($V$46,T2662)),"WINCOMKONTUM",IF(ISNUMBER(SEARCH($V$47,T2662)),"WINCOMPHUYEN",IF(ISNUMBER(SEARCH($V$48,T2662)),"WINCOMQUANGTRI",IF(ISNUMBER(SEARCH($V$49,T2662)),"WINCOMBINHDINH",IF(ISNUMBER(SEARCH($V$50,T2662)),"WINCOMCAOBANG",IF(ISNUMBER(SEARCH($V$51,T2662)),"WINCOMQUANGBINH",IF(ISNUMBER(SEARCH($V$52,T2662)),"WINCOMLAMDONG",IF(ISNUMBER(SEARCH($V$53,T2662)),"WINCOMVINHLONG",IF(ISNUMBER(SEARCH($V$54,T2662)),"WINCOMDONGTHAP",IF(ISNUMBER(SEARCH($V$55,T2662)),"WINCOMTIENGIANG",IF(ISNUMBER(SEARCH($V$56,T2662)),"WINCOMQUANGNINH",0))))))))))))))))))))))))))))))))))))))))))))))))))))))</f>
        <v>WINCOMNAMDINH</v>
      </c>
    </row>
    <row r="2663" spans="1:25" x14ac:dyDescent="0.2">
      <c r="A2663" t="s">
        <v>0</v>
      </c>
      <c r="B2663" t="s">
        <v>4195</v>
      </c>
      <c r="C2663" t="s">
        <v>2</v>
      </c>
      <c r="D2663" t="s">
        <v>45</v>
      </c>
      <c r="E2663" t="s">
        <v>4</v>
      </c>
      <c r="F2663" s="5">
        <f t="shared" si="165"/>
        <v>1</v>
      </c>
      <c r="G2663" s="2">
        <v>87787</v>
      </c>
      <c r="H2663" s="2">
        <v>96565.700000000012</v>
      </c>
      <c r="I2663" t="s">
        <v>5</v>
      </c>
      <c r="J2663" t="s">
        <v>46</v>
      </c>
      <c r="K2663" t="str">
        <f t="shared" si="166"/>
        <v>Bắp bò muối gói 200g</v>
      </c>
      <c r="L2663" s="8" t="str">
        <f>VLOOKUP(K2663,'[1]Mã Misa'!$B$2:$D$74,2,0)</f>
        <v>Bắp bò muối 200g</v>
      </c>
      <c r="M2663" s="8" t="str">
        <f>VLOOKUP(L2663,'[1]Mã Misa'!$C$2:$D$74,2,0)</f>
        <v>BBM200</v>
      </c>
      <c r="N2663" s="2">
        <v>87787</v>
      </c>
      <c r="O2663" t="s">
        <v>4196</v>
      </c>
      <c r="P2663" s="8" t="str">
        <f t="shared" si="167"/>
        <v>0147600</v>
      </c>
      <c r="Q2663" s="8" t="e">
        <f t="array" ref="Q2663">IF(VLOOKUP(P2663,$AA$1:$AC$32,1,0)&lt;&gt;0,(P2663&amp;"A"),0)</f>
        <v>#N/A</v>
      </c>
      <c r="R2663" s="12">
        <v>44526</v>
      </c>
      <c r="S2663" t="s">
        <v>2652</v>
      </c>
      <c r="T2663" s="8" t="str">
        <f t="shared" si="168"/>
        <v>VM+ HNI SH</v>
      </c>
      <c r="U2663" t="s">
        <v>6712</v>
      </c>
      <c r="Y2663" t="str">
        <f t="array" ref="Y2663">IF(ISNUMBER(SEARCH($V$3,T2663)),"WINCOMHANOI",IF(ISNUMBER(SEARCH($V$4,T2663)),"WINCOMHOCHIMINH",IF(ISNUMBER(SEARCH($V$5,T2663)),"WINCOMDANANG",IF(ISNUMBER(SEARCH($V$6,T2663)),"WINCOMHAIDUONG",IF(ISNUMBER(SEARCH($V$7,T2663)),"WINCOMQUANGNINH",IF(ISNUMBER(SEARCH($V$8,T2663)),"WINCOMHAIPHONG",IF(ISNUMBER(SEARCH($V$9,T2663)),"WINCOMBACGIANG",IF(ISNUMBER(SEARCH($V$10,T2663)),"WINCOMBACNINH",IF(ISNUMBER(SEARCH($V$11,T2663)),"WINCOMPHUTHO",IF(ISNUMBER(SEARCH($V$12,T2663)),"WINCOMHATINH",IF(ISNUMBER(SEARCH($V$13,T2663)),"WINCOMTHAINGUYEN",IF(ISNUMBER(SEARCH($V$14,T2663)),"WINCOMKHANHHOA",IF(ISNUMBER(SEARCH($V$15,T2663)),"WINCOMHUNGYEN",IF(ISNUMBER(SEARCH($V$16,T2663)),"WINCOMNGHEAN",IF(ISNUMBER(SEARCH($V$17,T2663)),"WINCOMLAOCAI",IF(ISNUMBER(SEARCH($V$18,T2663)),"WINCOMVUNGTAU",IF(ISNUMBER(SEARCH($V$19,T2663)),"WINCOMBINHDUONG",IF(ISNUMBER(SEARCH($V$20,T2663)),"WINCOMKIENGIANG",IF(ISNUMBER(SEARCH($V$21,T2663)),"WINCOMHANAM",IF(ISNUMBER(SEARCH($V$22,T2663)),"WINCOMNAMDINH",IF(ISNUMBER(SEARCH($V$23,T2663)),"WINCOMLANGSON",IF(ISNUMBER(SEARCH($V$24,T2663)),"WINCOMTHANHHOA",IF(ISNUMBER(SEARCH($V$25,T2663)),"WINCOMYENBAI",IF(ISNUMBER(SEARCH($V$26,T2663)),"WINCOMTUYENQUANG",IF(ISNUMBER(SEARCH($V$27,T2663)),"WINCOMHUE",IF(ISNUMBER(SEARCH($V$28,T2663)),"WINCOMQUANGNAM",IF(ISNUMBER(SEARCH($V$29,T2663)),"WINCOMVINHPHUC",IF(ISNUMBER(SEARCH($V$30,T2663)),"WINCOMHAGIANG",IF(ISNUMBER(SEARCH($V$31,T2663)),"WINCOMNINHBINH",IF(ISNUMBER(SEARCH($V$32,T2663)),"WINCOMTRAVINH",IF(ISNUMBER(SEARCH($V$33,T2663)),"WINCOMCANTHO",IF(ISNUMBER(SEARCH($V$34,T2663)),"WINCOMBENTRE",IF(ISNUMBER(SEARCH($V$35,T2663)),"WINCOMCAMAU",IF(ISNUMBER(SEARCH($V$36,T2663)),"WINCOMANGIANG",IF(ISNUMBER(SEARCH($V$37,T2663)),"WINCOMNINHTHUAN",IF(ISNUMBER(SEARCH($V$38,T2663)),"WINCOMTHAIBINH",IF(ISNUMBER(SEARCH($V$39,T2663)),"WINCOMGIALAI",IF(ISNUMBER(SEARCH($V$40,T2663)),"WINCOMHOABINH",IF(ISNUMBER(SEARCH($V$41,T2663)),"WINCOMQUANGNGAI",IF(ISNUMBER(SEARCH($V$42,T2663)),"WINCOMBINHTHUAN",IF(ISNUMBER(SEARCH($V$43,T2663)),"WINCOMDAKLAK",IF(ISNUMBER(SEARCH($V$44,T2663)),"WINCOMSOCTRANG",IF(ISNUMBER(SEARCH($V$45,T2663)),"WINCOMSONLA",IF(ISNUMBER(SEARCH($V$46,T2663)),"WINCOMKONTUM",IF(ISNUMBER(SEARCH($V$47,T2663)),"WINCOMPHUYEN",IF(ISNUMBER(SEARCH($V$48,T2663)),"WINCOMQUANGTRI",IF(ISNUMBER(SEARCH($V$49,T2663)),"WINCOMBINHDINH",IF(ISNUMBER(SEARCH($V$50,T2663)),"WINCOMCAOBANG",IF(ISNUMBER(SEARCH($V$51,T2663)),"WINCOMQUANGBINH",IF(ISNUMBER(SEARCH($V$52,T2663)),"WINCOMLAMDONG",IF(ISNUMBER(SEARCH($V$53,T2663)),"WINCOMVINHLONG",IF(ISNUMBER(SEARCH($V$54,T2663)),"WINCOMDONGTHAP",IF(ISNUMBER(SEARCH($V$55,T2663)),"WINCOMTIENGIANG",IF(ISNUMBER(SEARCH($V$56,T2663)),"WINCOMQUANGNINH",0))))))))))))))))))))))))))))))))))))))))))))))))))))))</f>
        <v>WINCOMHANOI</v>
      </c>
    </row>
    <row r="2664" spans="1:25" x14ac:dyDescent="0.2">
      <c r="A2664" t="s">
        <v>0</v>
      </c>
      <c r="B2664" t="s">
        <v>4195</v>
      </c>
      <c r="C2664" t="s">
        <v>31</v>
      </c>
      <c r="D2664" t="s">
        <v>3</v>
      </c>
      <c r="E2664" t="s">
        <v>4</v>
      </c>
      <c r="F2664" s="5">
        <f t="shared" si="165"/>
        <v>3</v>
      </c>
      <c r="G2664" s="2">
        <v>266538</v>
      </c>
      <c r="H2664" s="2">
        <v>293191.80000000005</v>
      </c>
      <c r="I2664" t="s">
        <v>5</v>
      </c>
      <c r="J2664" t="s">
        <v>6</v>
      </c>
      <c r="K2664" t="str">
        <f t="shared" si="166"/>
        <v>Gà muối gói 500g</v>
      </c>
      <c r="L2664" s="8" t="str">
        <f>VLOOKUP(K2664,'[1]Mã Misa'!$B$2:$D$74,2,0)</f>
        <v>Gà muối 500g</v>
      </c>
      <c r="M2664" s="8" t="str">
        <f>VLOOKUP(L2664,'[1]Mã Misa'!$C$2:$D$74,2,0)</f>
        <v>GM500</v>
      </c>
      <c r="N2664" s="2">
        <v>88846</v>
      </c>
      <c r="O2664" t="s">
        <v>4196</v>
      </c>
      <c r="P2664" s="8" t="str">
        <f t="shared" si="167"/>
        <v>0147600</v>
      </c>
      <c r="Q2664" s="8" t="e">
        <f t="array" ref="Q2664">IF(VLOOKUP(P2664,$AA$1:$AC$32,1,0)&lt;&gt;0,(P2664&amp;"A"),0)</f>
        <v>#N/A</v>
      </c>
      <c r="R2664" s="12">
        <v>44526</v>
      </c>
      <c r="S2664" t="s">
        <v>2652</v>
      </c>
      <c r="T2664" s="8" t="str">
        <f t="shared" si="168"/>
        <v>VM+ HNI SH</v>
      </c>
      <c r="U2664" t="s">
        <v>6712</v>
      </c>
      <c r="Y2664" t="str">
        <f t="array" ref="Y2664">IF(ISNUMBER(SEARCH($V$3,T2664)),"WINCOMHANOI",IF(ISNUMBER(SEARCH($V$4,T2664)),"WINCOMHOCHIMINH",IF(ISNUMBER(SEARCH($V$5,T2664)),"WINCOMDANANG",IF(ISNUMBER(SEARCH($V$6,T2664)),"WINCOMHAIDUONG",IF(ISNUMBER(SEARCH($V$7,T2664)),"WINCOMQUANGNINH",IF(ISNUMBER(SEARCH($V$8,T2664)),"WINCOMHAIPHONG",IF(ISNUMBER(SEARCH($V$9,T2664)),"WINCOMBACGIANG",IF(ISNUMBER(SEARCH($V$10,T2664)),"WINCOMBACNINH",IF(ISNUMBER(SEARCH($V$11,T2664)),"WINCOMPHUTHO",IF(ISNUMBER(SEARCH($V$12,T2664)),"WINCOMHATINH",IF(ISNUMBER(SEARCH($V$13,T2664)),"WINCOMTHAINGUYEN",IF(ISNUMBER(SEARCH($V$14,T2664)),"WINCOMKHANHHOA",IF(ISNUMBER(SEARCH($V$15,T2664)),"WINCOMHUNGYEN",IF(ISNUMBER(SEARCH($V$16,T2664)),"WINCOMNGHEAN",IF(ISNUMBER(SEARCH($V$17,T2664)),"WINCOMLAOCAI",IF(ISNUMBER(SEARCH($V$18,T2664)),"WINCOMVUNGTAU",IF(ISNUMBER(SEARCH($V$19,T2664)),"WINCOMBINHDUONG",IF(ISNUMBER(SEARCH($V$20,T2664)),"WINCOMKIENGIANG",IF(ISNUMBER(SEARCH($V$21,T2664)),"WINCOMHANAM",IF(ISNUMBER(SEARCH($V$22,T2664)),"WINCOMNAMDINH",IF(ISNUMBER(SEARCH($V$23,T2664)),"WINCOMLANGSON",IF(ISNUMBER(SEARCH($V$24,T2664)),"WINCOMTHANHHOA",IF(ISNUMBER(SEARCH($V$25,T2664)),"WINCOMYENBAI",IF(ISNUMBER(SEARCH($V$26,T2664)),"WINCOMTUYENQUANG",IF(ISNUMBER(SEARCH($V$27,T2664)),"WINCOMHUE",IF(ISNUMBER(SEARCH($V$28,T2664)),"WINCOMQUANGNAM",IF(ISNUMBER(SEARCH($V$29,T2664)),"WINCOMVINHPHUC",IF(ISNUMBER(SEARCH($V$30,T2664)),"WINCOMHAGIANG",IF(ISNUMBER(SEARCH($V$31,T2664)),"WINCOMNINHBINH",IF(ISNUMBER(SEARCH($V$32,T2664)),"WINCOMTRAVINH",IF(ISNUMBER(SEARCH($V$33,T2664)),"WINCOMCANTHO",IF(ISNUMBER(SEARCH($V$34,T2664)),"WINCOMBENTRE",IF(ISNUMBER(SEARCH($V$35,T2664)),"WINCOMCAMAU",IF(ISNUMBER(SEARCH($V$36,T2664)),"WINCOMANGIANG",IF(ISNUMBER(SEARCH($V$37,T2664)),"WINCOMNINHTHUAN",IF(ISNUMBER(SEARCH($V$38,T2664)),"WINCOMTHAIBINH",IF(ISNUMBER(SEARCH($V$39,T2664)),"WINCOMGIALAI",IF(ISNUMBER(SEARCH($V$40,T2664)),"WINCOMHOABINH",IF(ISNUMBER(SEARCH($V$41,T2664)),"WINCOMQUANGNGAI",IF(ISNUMBER(SEARCH($V$42,T2664)),"WINCOMBINHTHUAN",IF(ISNUMBER(SEARCH($V$43,T2664)),"WINCOMDAKLAK",IF(ISNUMBER(SEARCH($V$44,T2664)),"WINCOMSOCTRANG",IF(ISNUMBER(SEARCH($V$45,T2664)),"WINCOMSONLA",IF(ISNUMBER(SEARCH($V$46,T2664)),"WINCOMKONTUM",IF(ISNUMBER(SEARCH($V$47,T2664)),"WINCOMPHUYEN",IF(ISNUMBER(SEARCH($V$48,T2664)),"WINCOMQUANGTRI",IF(ISNUMBER(SEARCH($V$49,T2664)),"WINCOMBINHDINH",IF(ISNUMBER(SEARCH($V$50,T2664)),"WINCOMCAOBANG",IF(ISNUMBER(SEARCH($V$51,T2664)),"WINCOMQUANGBINH",IF(ISNUMBER(SEARCH($V$52,T2664)),"WINCOMLAMDONG",IF(ISNUMBER(SEARCH($V$53,T2664)),"WINCOMVINHLONG",IF(ISNUMBER(SEARCH($V$54,T2664)),"WINCOMDONGTHAP",IF(ISNUMBER(SEARCH($V$55,T2664)),"WINCOMTIENGIANG",IF(ISNUMBER(SEARCH($V$56,T2664)),"WINCOMQUANGNINH",0))))))))))))))))))))))))))))))))))))))))))))))))))))))</f>
        <v>WINCOMHANOI</v>
      </c>
    </row>
    <row r="2665" spans="1:25" x14ac:dyDescent="0.2">
      <c r="A2665" t="s">
        <v>0</v>
      </c>
      <c r="B2665" t="s">
        <v>4195</v>
      </c>
      <c r="C2665" t="s">
        <v>34</v>
      </c>
      <c r="D2665" t="s">
        <v>20</v>
      </c>
      <c r="E2665" t="s">
        <v>4</v>
      </c>
      <c r="F2665" s="5">
        <f t="shared" si="165"/>
        <v>1</v>
      </c>
      <c r="G2665" s="2">
        <v>50182</v>
      </c>
      <c r="H2665" s="2">
        <v>55200.200000000004</v>
      </c>
      <c r="I2665" t="s">
        <v>5</v>
      </c>
      <c r="J2665" t="s">
        <v>21</v>
      </c>
      <c r="K2665" t="str">
        <f t="shared" si="166"/>
        <v>Giò tai lưỡi xào gói 250g</v>
      </c>
      <c r="L2665" s="8" t="str">
        <f>VLOOKUP(K2665,'[1]Mã Misa'!$B$2:$D$74,2,0)</f>
        <v>Giò Tai Lưỡi Xào 250g</v>
      </c>
      <c r="M2665" s="8" t="str">
        <f>VLOOKUP(L2665,'[1]Mã Misa'!$C$2:$D$74,2,0)</f>
        <v>GTLX250G</v>
      </c>
      <c r="N2665" s="2">
        <v>50182</v>
      </c>
      <c r="O2665" t="s">
        <v>4196</v>
      </c>
      <c r="P2665" s="8" t="str">
        <f t="shared" si="167"/>
        <v>0147600</v>
      </c>
      <c r="Q2665" s="8" t="e">
        <f t="array" ref="Q2665">IF(VLOOKUP(P2665,$AA$1:$AC$32,1,0)&lt;&gt;0,(P2665&amp;"A"),0)</f>
        <v>#N/A</v>
      </c>
      <c r="R2665" s="12">
        <v>44526</v>
      </c>
      <c r="S2665" t="s">
        <v>2652</v>
      </c>
      <c r="T2665" s="8" t="str">
        <f t="shared" si="168"/>
        <v>VM+ HNI SH</v>
      </c>
      <c r="U2665" t="s">
        <v>6712</v>
      </c>
      <c r="Y2665" t="str">
        <f t="array" ref="Y2665">IF(ISNUMBER(SEARCH($V$3,T2665)),"WINCOMHANOI",IF(ISNUMBER(SEARCH($V$4,T2665)),"WINCOMHOCHIMINH",IF(ISNUMBER(SEARCH($V$5,T2665)),"WINCOMDANANG",IF(ISNUMBER(SEARCH($V$6,T2665)),"WINCOMHAIDUONG",IF(ISNUMBER(SEARCH($V$7,T2665)),"WINCOMQUANGNINH",IF(ISNUMBER(SEARCH($V$8,T2665)),"WINCOMHAIPHONG",IF(ISNUMBER(SEARCH($V$9,T2665)),"WINCOMBACGIANG",IF(ISNUMBER(SEARCH($V$10,T2665)),"WINCOMBACNINH",IF(ISNUMBER(SEARCH($V$11,T2665)),"WINCOMPHUTHO",IF(ISNUMBER(SEARCH($V$12,T2665)),"WINCOMHATINH",IF(ISNUMBER(SEARCH($V$13,T2665)),"WINCOMTHAINGUYEN",IF(ISNUMBER(SEARCH($V$14,T2665)),"WINCOMKHANHHOA",IF(ISNUMBER(SEARCH($V$15,T2665)),"WINCOMHUNGYEN",IF(ISNUMBER(SEARCH($V$16,T2665)),"WINCOMNGHEAN",IF(ISNUMBER(SEARCH($V$17,T2665)),"WINCOMLAOCAI",IF(ISNUMBER(SEARCH($V$18,T2665)),"WINCOMVUNGTAU",IF(ISNUMBER(SEARCH($V$19,T2665)),"WINCOMBINHDUONG",IF(ISNUMBER(SEARCH($V$20,T2665)),"WINCOMKIENGIANG",IF(ISNUMBER(SEARCH($V$21,T2665)),"WINCOMHANAM",IF(ISNUMBER(SEARCH($V$22,T2665)),"WINCOMNAMDINH",IF(ISNUMBER(SEARCH($V$23,T2665)),"WINCOMLANGSON",IF(ISNUMBER(SEARCH($V$24,T2665)),"WINCOMTHANHHOA",IF(ISNUMBER(SEARCH($V$25,T2665)),"WINCOMYENBAI",IF(ISNUMBER(SEARCH($V$26,T2665)),"WINCOMTUYENQUANG",IF(ISNUMBER(SEARCH($V$27,T2665)),"WINCOMHUE",IF(ISNUMBER(SEARCH($V$28,T2665)),"WINCOMQUANGNAM",IF(ISNUMBER(SEARCH($V$29,T2665)),"WINCOMVINHPHUC",IF(ISNUMBER(SEARCH($V$30,T2665)),"WINCOMHAGIANG",IF(ISNUMBER(SEARCH($V$31,T2665)),"WINCOMNINHBINH",IF(ISNUMBER(SEARCH($V$32,T2665)),"WINCOMTRAVINH",IF(ISNUMBER(SEARCH($V$33,T2665)),"WINCOMCANTHO",IF(ISNUMBER(SEARCH($V$34,T2665)),"WINCOMBENTRE",IF(ISNUMBER(SEARCH($V$35,T2665)),"WINCOMCAMAU",IF(ISNUMBER(SEARCH($V$36,T2665)),"WINCOMANGIANG",IF(ISNUMBER(SEARCH($V$37,T2665)),"WINCOMNINHTHUAN",IF(ISNUMBER(SEARCH($V$38,T2665)),"WINCOMTHAIBINH",IF(ISNUMBER(SEARCH($V$39,T2665)),"WINCOMGIALAI",IF(ISNUMBER(SEARCH($V$40,T2665)),"WINCOMHOABINH",IF(ISNUMBER(SEARCH($V$41,T2665)),"WINCOMQUANGNGAI",IF(ISNUMBER(SEARCH($V$42,T2665)),"WINCOMBINHTHUAN",IF(ISNUMBER(SEARCH($V$43,T2665)),"WINCOMDAKLAK",IF(ISNUMBER(SEARCH($V$44,T2665)),"WINCOMSOCTRANG",IF(ISNUMBER(SEARCH($V$45,T2665)),"WINCOMSONLA",IF(ISNUMBER(SEARCH($V$46,T2665)),"WINCOMKONTUM",IF(ISNUMBER(SEARCH($V$47,T2665)),"WINCOMPHUYEN",IF(ISNUMBER(SEARCH($V$48,T2665)),"WINCOMQUANGTRI",IF(ISNUMBER(SEARCH($V$49,T2665)),"WINCOMBINHDINH",IF(ISNUMBER(SEARCH($V$50,T2665)),"WINCOMCAOBANG",IF(ISNUMBER(SEARCH($V$51,T2665)),"WINCOMQUANGBINH",IF(ISNUMBER(SEARCH($V$52,T2665)),"WINCOMLAMDONG",IF(ISNUMBER(SEARCH($V$53,T2665)),"WINCOMVINHLONG",IF(ISNUMBER(SEARCH($V$54,T2665)),"WINCOMDONGTHAP",IF(ISNUMBER(SEARCH($V$55,T2665)),"WINCOMTIENGIANG",IF(ISNUMBER(SEARCH($V$56,T2665)),"WINCOMQUANGNINH",0))))))))))))))))))))))))))))))))))))))))))))))))))))))</f>
        <v>WINCOMHANOI</v>
      </c>
    </row>
    <row r="2666" spans="1:25" x14ac:dyDescent="0.2">
      <c r="A2666" t="s">
        <v>0</v>
      </c>
      <c r="B2666" t="s">
        <v>4197</v>
      </c>
      <c r="C2666" t="s">
        <v>2</v>
      </c>
      <c r="D2666" t="s">
        <v>20</v>
      </c>
      <c r="E2666" t="s">
        <v>4</v>
      </c>
      <c r="F2666" s="5">
        <f t="shared" si="165"/>
        <v>5</v>
      </c>
      <c r="G2666" s="2">
        <v>250910</v>
      </c>
      <c r="H2666" s="2">
        <v>276001</v>
      </c>
      <c r="I2666" t="s">
        <v>5</v>
      </c>
      <c r="J2666" t="s">
        <v>21</v>
      </c>
      <c r="K2666" t="str">
        <f t="shared" si="166"/>
        <v>Giò tai lưỡi xào gói 250g</v>
      </c>
      <c r="L2666" s="8" t="str">
        <f>VLOOKUP(K2666,'[1]Mã Misa'!$B$2:$D$74,2,0)</f>
        <v>Giò Tai Lưỡi Xào 250g</v>
      </c>
      <c r="M2666" s="8" t="str">
        <f>VLOOKUP(L2666,'[1]Mã Misa'!$C$2:$D$74,2,0)</f>
        <v>GTLX250G</v>
      </c>
      <c r="N2666" s="2">
        <v>50182</v>
      </c>
      <c r="O2666" t="s">
        <v>4198</v>
      </c>
      <c r="P2666" s="8" t="str">
        <f t="shared" si="167"/>
        <v>0001267</v>
      </c>
      <c r="Q2666" s="8" t="e">
        <f t="array" ref="Q2666">IF(VLOOKUP(P2666,$AA$1:$AC$32,1,0)&lt;&gt;0,(P2666&amp;"A"),0)</f>
        <v>#N/A</v>
      </c>
      <c r="R2666" s="12">
        <v>44526</v>
      </c>
      <c r="S2666" t="s">
        <v>4199</v>
      </c>
      <c r="T2666" s="8" t="str">
        <f t="shared" si="168"/>
        <v>VM+ QTI 52</v>
      </c>
      <c r="U2666" t="s">
        <v>7048</v>
      </c>
      <c r="Y2666" t="str">
        <f t="array" ref="Y2666">IF(ISNUMBER(SEARCH($V$3,T2666)),"WINCOMHANOI",IF(ISNUMBER(SEARCH($V$4,T2666)),"WINCOMHOCHIMINH",IF(ISNUMBER(SEARCH($V$5,T2666)),"WINCOMDANANG",IF(ISNUMBER(SEARCH($V$6,T2666)),"WINCOMHAIDUONG",IF(ISNUMBER(SEARCH($V$7,T2666)),"WINCOMQUANGNINH",IF(ISNUMBER(SEARCH($V$8,T2666)),"WINCOMHAIPHONG",IF(ISNUMBER(SEARCH($V$9,T2666)),"WINCOMBACGIANG",IF(ISNUMBER(SEARCH($V$10,T2666)),"WINCOMBACNINH",IF(ISNUMBER(SEARCH($V$11,T2666)),"WINCOMPHUTHO",IF(ISNUMBER(SEARCH($V$12,T2666)),"WINCOMHATINH",IF(ISNUMBER(SEARCH($V$13,T2666)),"WINCOMTHAINGUYEN",IF(ISNUMBER(SEARCH($V$14,T2666)),"WINCOMKHANHHOA",IF(ISNUMBER(SEARCH($V$15,T2666)),"WINCOMHUNGYEN",IF(ISNUMBER(SEARCH($V$16,T2666)),"WINCOMNGHEAN",IF(ISNUMBER(SEARCH($V$17,T2666)),"WINCOMLAOCAI",IF(ISNUMBER(SEARCH($V$18,T2666)),"WINCOMVUNGTAU",IF(ISNUMBER(SEARCH($V$19,T2666)),"WINCOMBINHDUONG",IF(ISNUMBER(SEARCH($V$20,T2666)),"WINCOMKIENGIANG",IF(ISNUMBER(SEARCH($V$21,T2666)),"WINCOMHANAM",IF(ISNUMBER(SEARCH($V$22,T2666)),"WINCOMNAMDINH",IF(ISNUMBER(SEARCH($V$23,T2666)),"WINCOMLANGSON",IF(ISNUMBER(SEARCH($V$24,T2666)),"WINCOMTHANHHOA",IF(ISNUMBER(SEARCH($V$25,T2666)),"WINCOMYENBAI",IF(ISNUMBER(SEARCH($V$26,T2666)),"WINCOMTUYENQUANG",IF(ISNUMBER(SEARCH($V$27,T2666)),"WINCOMHUE",IF(ISNUMBER(SEARCH($V$28,T2666)),"WINCOMQUANGNAM",IF(ISNUMBER(SEARCH($V$29,T2666)),"WINCOMVINHPHUC",IF(ISNUMBER(SEARCH($V$30,T2666)),"WINCOMHAGIANG",IF(ISNUMBER(SEARCH($V$31,T2666)),"WINCOMNINHBINH",IF(ISNUMBER(SEARCH($V$32,T2666)),"WINCOMTRAVINH",IF(ISNUMBER(SEARCH($V$33,T2666)),"WINCOMCANTHO",IF(ISNUMBER(SEARCH($V$34,T2666)),"WINCOMBENTRE",IF(ISNUMBER(SEARCH($V$35,T2666)),"WINCOMCAMAU",IF(ISNUMBER(SEARCH($V$36,T2666)),"WINCOMANGIANG",IF(ISNUMBER(SEARCH($V$37,T2666)),"WINCOMNINHTHUAN",IF(ISNUMBER(SEARCH($V$38,T2666)),"WINCOMTHAIBINH",IF(ISNUMBER(SEARCH($V$39,T2666)),"WINCOMGIALAI",IF(ISNUMBER(SEARCH($V$40,T2666)),"WINCOMHOABINH",IF(ISNUMBER(SEARCH($V$41,T2666)),"WINCOMQUANGNGAI",IF(ISNUMBER(SEARCH($V$42,T2666)),"WINCOMBINHTHUAN",IF(ISNUMBER(SEARCH($V$43,T2666)),"WINCOMDAKLAK",IF(ISNUMBER(SEARCH($V$44,T2666)),"WINCOMSOCTRANG",IF(ISNUMBER(SEARCH($V$45,T2666)),"WINCOMSONLA",IF(ISNUMBER(SEARCH($V$46,T2666)),"WINCOMKONTUM",IF(ISNUMBER(SEARCH($V$47,T2666)),"WINCOMPHUYEN",IF(ISNUMBER(SEARCH($V$48,T2666)),"WINCOMQUANGTRI",IF(ISNUMBER(SEARCH($V$49,T2666)),"WINCOMBINHDINH",IF(ISNUMBER(SEARCH($V$50,T2666)),"WINCOMCAOBANG",IF(ISNUMBER(SEARCH($V$51,T2666)),"WINCOMQUANGBINH",IF(ISNUMBER(SEARCH($V$52,T2666)),"WINCOMLAMDONG",IF(ISNUMBER(SEARCH($V$53,T2666)),"WINCOMVINHLONG",IF(ISNUMBER(SEARCH($V$54,T2666)),"WINCOMDONGTHAP",IF(ISNUMBER(SEARCH($V$55,T2666)),"WINCOMTIENGIANG",IF(ISNUMBER(SEARCH($V$56,T2666)),"WINCOMQUANGNINH",0))))))))))))))))))))))))))))))))))))))))))))))))))))))</f>
        <v>WINCOMQUANGTRI</v>
      </c>
    </row>
    <row r="2667" spans="1:25" x14ac:dyDescent="0.2">
      <c r="A2667" t="s">
        <v>0</v>
      </c>
      <c r="B2667" t="s">
        <v>4200</v>
      </c>
      <c r="C2667" t="s">
        <v>2</v>
      </c>
      <c r="D2667" t="s">
        <v>39</v>
      </c>
      <c r="E2667" t="s">
        <v>4</v>
      </c>
      <c r="F2667" s="5">
        <f t="shared" si="165"/>
        <v>1</v>
      </c>
      <c r="G2667" s="2">
        <v>46000</v>
      </c>
      <c r="H2667" s="2">
        <v>50600.000000000007</v>
      </c>
      <c r="I2667" t="s">
        <v>5</v>
      </c>
      <c r="J2667" t="s">
        <v>40</v>
      </c>
      <c r="K2667" t="str">
        <f t="shared" si="166"/>
        <v>Mộc nấm hương gói 250g</v>
      </c>
      <c r="L2667" s="8" t="str">
        <f>VLOOKUP(K2667,'[1]Mã Misa'!$B$2:$D$74,2,0)</f>
        <v>Mộc Nấm Hương 250g</v>
      </c>
      <c r="M2667" s="8" t="str">
        <f>VLOOKUP(L2667,'[1]Mã Misa'!$C$2:$D$74,2,0)</f>
        <v>MNH250</v>
      </c>
      <c r="N2667" s="2">
        <v>46000</v>
      </c>
      <c r="O2667" t="s">
        <v>4201</v>
      </c>
      <c r="P2667" s="8" t="str">
        <f t="shared" si="167"/>
        <v>0147609</v>
      </c>
      <c r="Q2667" s="8" t="e">
        <f t="array" ref="Q2667">IF(VLOOKUP(P2667,$AA$1:$AC$32,1,0)&lt;&gt;0,(P2667&amp;"A"),0)</f>
        <v>#N/A</v>
      </c>
      <c r="R2667" s="12">
        <v>44526</v>
      </c>
      <c r="S2667" t="s">
        <v>711</v>
      </c>
      <c r="T2667" s="8" t="str">
        <f t="shared" si="168"/>
        <v>VM HNI Thă</v>
      </c>
      <c r="U2667" t="s">
        <v>6184</v>
      </c>
      <c r="Y2667" t="str">
        <f t="array" ref="Y2667">IF(ISNUMBER(SEARCH($V$3,T2667)),"WINCOMHANOI",IF(ISNUMBER(SEARCH($V$4,T2667)),"WINCOMHOCHIMINH",IF(ISNUMBER(SEARCH($V$5,T2667)),"WINCOMDANANG",IF(ISNUMBER(SEARCH($V$6,T2667)),"WINCOMHAIDUONG",IF(ISNUMBER(SEARCH($V$7,T2667)),"WINCOMQUANGNINH",IF(ISNUMBER(SEARCH($V$8,T2667)),"WINCOMHAIPHONG",IF(ISNUMBER(SEARCH($V$9,T2667)),"WINCOMBACGIANG",IF(ISNUMBER(SEARCH($V$10,T2667)),"WINCOMBACNINH",IF(ISNUMBER(SEARCH($V$11,T2667)),"WINCOMPHUTHO",IF(ISNUMBER(SEARCH($V$12,T2667)),"WINCOMHATINH",IF(ISNUMBER(SEARCH($V$13,T2667)),"WINCOMTHAINGUYEN",IF(ISNUMBER(SEARCH($V$14,T2667)),"WINCOMKHANHHOA",IF(ISNUMBER(SEARCH($V$15,T2667)),"WINCOMHUNGYEN",IF(ISNUMBER(SEARCH($V$16,T2667)),"WINCOMNGHEAN",IF(ISNUMBER(SEARCH($V$17,T2667)),"WINCOMLAOCAI",IF(ISNUMBER(SEARCH($V$18,T2667)),"WINCOMVUNGTAU",IF(ISNUMBER(SEARCH($V$19,T2667)),"WINCOMBINHDUONG",IF(ISNUMBER(SEARCH($V$20,T2667)),"WINCOMKIENGIANG",IF(ISNUMBER(SEARCH($V$21,T2667)),"WINCOMHANAM",IF(ISNUMBER(SEARCH($V$22,T2667)),"WINCOMNAMDINH",IF(ISNUMBER(SEARCH($V$23,T2667)),"WINCOMLANGSON",IF(ISNUMBER(SEARCH($V$24,T2667)),"WINCOMTHANHHOA",IF(ISNUMBER(SEARCH($V$25,T2667)),"WINCOMYENBAI",IF(ISNUMBER(SEARCH($V$26,T2667)),"WINCOMTUYENQUANG",IF(ISNUMBER(SEARCH($V$27,T2667)),"WINCOMHUE",IF(ISNUMBER(SEARCH($V$28,T2667)),"WINCOMQUANGNAM",IF(ISNUMBER(SEARCH($V$29,T2667)),"WINCOMVINHPHUC",IF(ISNUMBER(SEARCH($V$30,T2667)),"WINCOMHAGIANG",IF(ISNUMBER(SEARCH($V$31,T2667)),"WINCOMNINHBINH",IF(ISNUMBER(SEARCH($V$32,T2667)),"WINCOMTRAVINH",IF(ISNUMBER(SEARCH($V$33,T2667)),"WINCOMCANTHO",IF(ISNUMBER(SEARCH($V$34,T2667)),"WINCOMBENTRE",IF(ISNUMBER(SEARCH($V$35,T2667)),"WINCOMCAMAU",IF(ISNUMBER(SEARCH($V$36,T2667)),"WINCOMANGIANG",IF(ISNUMBER(SEARCH($V$37,T2667)),"WINCOMNINHTHUAN",IF(ISNUMBER(SEARCH($V$38,T2667)),"WINCOMTHAIBINH",IF(ISNUMBER(SEARCH($V$39,T2667)),"WINCOMGIALAI",IF(ISNUMBER(SEARCH($V$40,T2667)),"WINCOMHOABINH",IF(ISNUMBER(SEARCH($V$41,T2667)),"WINCOMQUANGNGAI",IF(ISNUMBER(SEARCH($V$42,T2667)),"WINCOMBINHTHUAN",IF(ISNUMBER(SEARCH($V$43,T2667)),"WINCOMDAKLAK",IF(ISNUMBER(SEARCH($V$44,T2667)),"WINCOMSOCTRANG",IF(ISNUMBER(SEARCH($V$45,T2667)),"WINCOMSONLA",IF(ISNUMBER(SEARCH($V$46,T2667)),"WINCOMKONTUM",IF(ISNUMBER(SEARCH($V$47,T2667)),"WINCOMPHUYEN",IF(ISNUMBER(SEARCH($V$48,T2667)),"WINCOMQUANGTRI",IF(ISNUMBER(SEARCH($V$49,T2667)),"WINCOMBINHDINH",IF(ISNUMBER(SEARCH($V$50,T2667)),"WINCOMCAOBANG",IF(ISNUMBER(SEARCH($V$51,T2667)),"WINCOMQUANGBINH",IF(ISNUMBER(SEARCH($V$52,T2667)),"WINCOMLAMDONG",IF(ISNUMBER(SEARCH($V$53,T2667)),"WINCOMVINHLONG",IF(ISNUMBER(SEARCH($V$54,T2667)),"WINCOMDONGTHAP",IF(ISNUMBER(SEARCH($V$55,T2667)),"WINCOMTIENGIANG",IF(ISNUMBER(SEARCH($V$56,T2667)),"WINCOMQUANGNINH",0))))))))))))))))))))))))))))))))))))))))))))))))))))))</f>
        <v>WINCOMHANOI</v>
      </c>
    </row>
    <row r="2668" spans="1:25" x14ac:dyDescent="0.2">
      <c r="A2668" t="s">
        <v>0</v>
      </c>
      <c r="B2668" t="s">
        <v>4200</v>
      </c>
      <c r="C2668" t="s">
        <v>31</v>
      </c>
      <c r="D2668" t="s">
        <v>20</v>
      </c>
      <c r="E2668" t="s">
        <v>4</v>
      </c>
      <c r="F2668" s="5">
        <f t="shared" si="165"/>
        <v>4</v>
      </c>
      <c r="G2668" s="2">
        <v>200728</v>
      </c>
      <c r="H2668" s="2">
        <v>220800.80000000002</v>
      </c>
      <c r="I2668" t="s">
        <v>5</v>
      </c>
      <c r="J2668" t="s">
        <v>21</v>
      </c>
      <c r="K2668" t="str">
        <f t="shared" si="166"/>
        <v>Giò tai lưỡi xào gói 250g</v>
      </c>
      <c r="L2668" s="8" t="str">
        <f>VLOOKUP(K2668,'[1]Mã Misa'!$B$2:$D$74,2,0)</f>
        <v>Giò Tai Lưỡi Xào 250g</v>
      </c>
      <c r="M2668" s="8" t="str">
        <f>VLOOKUP(L2668,'[1]Mã Misa'!$C$2:$D$74,2,0)</f>
        <v>GTLX250G</v>
      </c>
      <c r="N2668" s="2">
        <v>50182</v>
      </c>
      <c r="O2668" t="s">
        <v>4201</v>
      </c>
      <c r="P2668" s="8" t="str">
        <f t="shared" si="167"/>
        <v>0147609</v>
      </c>
      <c r="Q2668" s="8" t="e">
        <f t="array" ref="Q2668">IF(VLOOKUP(P2668,$AA$1:$AC$32,1,0)&lt;&gt;0,(P2668&amp;"A"),0)</f>
        <v>#N/A</v>
      </c>
      <c r="R2668" s="12">
        <v>44526</v>
      </c>
      <c r="S2668" t="s">
        <v>711</v>
      </c>
      <c r="T2668" s="8" t="str">
        <f t="shared" si="168"/>
        <v>VM HNI Thă</v>
      </c>
      <c r="U2668" t="s">
        <v>6184</v>
      </c>
      <c r="Y2668" t="str">
        <f t="array" ref="Y2668">IF(ISNUMBER(SEARCH($V$3,T2668)),"WINCOMHANOI",IF(ISNUMBER(SEARCH($V$4,T2668)),"WINCOMHOCHIMINH",IF(ISNUMBER(SEARCH($V$5,T2668)),"WINCOMDANANG",IF(ISNUMBER(SEARCH($V$6,T2668)),"WINCOMHAIDUONG",IF(ISNUMBER(SEARCH($V$7,T2668)),"WINCOMQUANGNINH",IF(ISNUMBER(SEARCH($V$8,T2668)),"WINCOMHAIPHONG",IF(ISNUMBER(SEARCH($V$9,T2668)),"WINCOMBACGIANG",IF(ISNUMBER(SEARCH($V$10,T2668)),"WINCOMBACNINH",IF(ISNUMBER(SEARCH($V$11,T2668)),"WINCOMPHUTHO",IF(ISNUMBER(SEARCH($V$12,T2668)),"WINCOMHATINH",IF(ISNUMBER(SEARCH($V$13,T2668)),"WINCOMTHAINGUYEN",IF(ISNUMBER(SEARCH($V$14,T2668)),"WINCOMKHANHHOA",IF(ISNUMBER(SEARCH($V$15,T2668)),"WINCOMHUNGYEN",IF(ISNUMBER(SEARCH($V$16,T2668)),"WINCOMNGHEAN",IF(ISNUMBER(SEARCH($V$17,T2668)),"WINCOMLAOCAI",IF(ISNUMBER(SEARCH($V$18,T2668)),"WINCOMVUNGTAU",IF(ISNUMBER(SEARCH($V$19,T2668)),"WINCOMBINHDUONG",IF(ISNUMBER(SEARCH($V$20,T2668)),"WINCOMKIENGIANG",IF(ISNUMBER(SEARCH($V$21,T2668)),"WINCOMHANAM",IF(ISNUMBER(SEARCH($V$22,T2668)),"WINCOMNAMDINH",IF(ISNUMBER(SEARCH($V$23,T2668)),"WINCOMLANGSON",IF(ISNUMBER(SEARCH($V$24,T2668)),"WINCOMTHANHHOA",IF(ISNUMBER(SEARCH($V$25,T2668)),"WINCOMYENBAI",IF(ISNUMBER(SEARCH($V$26,T2668)),"WINCOMTUYENQUANG",IF(ISNUMBER(SEARCH($V$27,T2668)),"WINCOMHUE",IF(ISNUMBER(SEARCH($V$28,T2668)),"WINCOMQUANGNAM",IF(ISNUMBER(SEARCH($V$29,T2668)),"WINCOMVINHPHUC",IF(ISNUMBER(SEARCH($V$30,T2668)),"WINCOMHAGIANG",IF(ISNUMBER(SEARCH($V$31,T2668)),"WINCOMNINHBINH",IF(ISNUMBER(SEARCH($V$32,T2668)),"WINCOMTRAVINH",IF(ISNUMBER(SEARCH($V$33,T2668)),"WINCOMCANTHO",IF(ISNUMBER(SEARCH($V$34,T2668)),"WINCOMBENTRE",IF(ISNUMBER(SEARCH($V$35,T2668)),"WINCOMCAMAU",IF(ISNUMBER(SEARCH($V$36,T2668)),"WINCOMANGIANG",IF(ISNUMBER(SEARCH($V$37,T2668)),"WINCOMNINHTHUAN",IF(ISNUMBER(SEARCH($V$38,T2668)),"WINCOMTHAIBINH",IF(ISNUMBER(SEARCH($V$39,T2668)),"WINCOMGIALAI",IF(ISNUMBER(SEARCH($V$40,T2668)),"WINCOMHOABINH",IF(ISNUMBER(SEARCH($V$41,T2668)),"WINCOMQUANGNGAI",IF(ISNUMBER(SEARCH($V$42,T2668)),"WINCOMBINHTHUAN",IF(ISNUMBER(SEARCH($V$43,T2668)),"WINCOMDAKLAK",IF(ISNUMBER(SEARCH($V$44,T2668)),"WINCOMSOCTRANG",IF(ISNUMBER(SEARCH($V$45,T2668)),"WINCOMSONLA",IF(ISNUMBER(SEARCH($V$46,T2668)),"WINCOMKONTUM",IF(ISNUMBER(SEARCH($V$47,T2668)),"WINCOMPHUYEN",IF(ISNUMBER(SEARCH($V$48,T2668)),"WINCOMQUANGTRI",IF(ISNUMBER(SEARCH($V$49,T2668)),"WINCOMBINHDINH",IF(ISNUMBER(SEARCH($V$50,T2668)),"WINCOMCAOBANG",IF(ISNUMBER(SEARCH($V$51,T2668)),"WINCOMQUANGBINH",IF(ISNUMBER(SEARCH($V$52,T2668)),"WINCOMLAMDONG",IF(ISNUMBER(SEARCH($V$53,T2668)),"WINCOMVINHLONG",IF(ISNUMBER(SEARCH($V$54,T2668)),"WINCOMDONGTHAP",IF(ISNUMBER(SEARCH($V$55,T2668)),"WINCOMTIENGIANG",IF(ISNUMBER(SEARCH($V$56,T2668)),"WINCOMQUANGNINH",0))))))))))))))))))))))))))))))))))))))))))))))))))))))</f>
        <v>WINCOMHANOI</v>
      </c>
    </row>
    <row r="2669" spans="1:25" x14ac:dyDescent="0.2">
      <c r="A2669" t="s">
        <v>0</v>
      </c>
      <c r="B2669" t="s">
        <v>4200</v>
      </c>
      <c r="C2669" t="s">
        <v>34</v>
      </c>
      <c r="D2669" t="s">
        <v>15</v>
      </c>
      <c r="E2669" t="s">
        <v>4</v>
      </c>
      <c r="F2669" s="5">
        <f t="shared" si="165"/>
        <v>8</v>
      </c>
      <c r="G2669" s="2">
        <v>482464</v>
      </c>
      <c r="H2669" s="2">
        <v>530710.4</v>
      </c>
      <c r="I2669" t="s">
        <v>5</v>
      </c>
      <c r="J2669" t="s">
        <v>16</v>
      </c>
      <c r="K2669" t="str">
        <f t="shared" si="166"/>
        <v>_Chả nướng 300g</v>
      </c>
      <c r="L2669" s="8" t="str">
        <f>VLOOKUP(K2669,'[1]Mã Misa'!$B$2:$D$74,2,0)</f>
        <v>Chả nướng 300g</v>
      </c>
      <c r="M2669" s="8" t="str">
        <f>VLOOKUP(L2669,'[1]Mã Misa'!$C$2:$D$74,2,0)</f>
        <v>CN300</v>
      </c>
      <c r="N2669" s="2">
        <v>60308</v>
      </c>
      <c r="O2669" t="s">
        <v>4201</v>
      </c>
      <c r="P2669" s="8" t="str">
        <f t="shared" si="167"/>
        <v>0147609</v>
      </c>
      <c r="Q2669" s="8" t="e">
        <f t="array" ref="Q2669">IF(VLOOKUP(P2669,$AA$1:$AC$32,1,0)&lt;&gt;0,(P2669&amp;"A"),0)</f>
        <v>#N/A</v>
      </c>
      <c r="R2669" s="12">
        <v>44526</v>
      </c>
      <c r="S2669" t="s">
        <v>711</v>
      </c>
      <c r="T2669" s="8" t="str">
        <f t="shared" si="168"/>
        <v>VM HNI Thă</v>
      </c>
      <c r="U2669" t="s">
        <v>6184</v>
      </c>
      <c r="Y2669" t="str">
        <f t="array" ref="Y2669">IF(ISNUMBER(SEARCH($V$3,T2669)),"WINCOMHANOI",IF(ISNUMBER(SEARCH($V$4,T2669)),"WINCOMHOCHIMINH",IF(ISNUMBER(SEARCH($V$5,T2669)),"WINCOMDANANG",IF(ISNUMBER(SEARCH($V$6,T2669)),"WINCOMHAIDUONG",IF(ISNUMBER(SEARCH($V$7,T2669)),"WINCOMQUANGNINH",IF(ISNUMBER(SEARCH($V$8,T2669)),"WINCOMHAIPHONG",IF(ISNUMBER(SEARCH($V$9,T2669)),"WINCOMBACGIANG",IF(ISNUMBER(SEARCH($V$10,T2669)),"WINCOMBACNINH",IF(ISNUMBER(SEARCH($V$11,T2669)),"WINCOMPHUTHO",IF(ISNUMBER(SEARCH($V$12,T2669)),"WINCOMHATINH",IF(ISNUMBER(SEARCH($V$13,T2669)),"WINCOMTHAINGUYEN",IF(ISNUMBER(SEARCH($V$14,T2669)),"WINCOMKHANHHOA",IF(ISNUMBER(SEARCH($V$15,T2669)),"WINCOMHUNGYEN",IF(ISNUMBER(SEARCH($V$16,T2669)),"WINCOMNGHEAN",IF(ISNUMBER(SEARCH($V$17,T2669)),"WINCOMLAOCAI",IF(ISNUMBER(SEARCH($V$18,T2669)),"WINCOMVUNGTAU",IF(ISNUMBER(SEARCH($V$19,T2669)),"WINCOMBINHDUONG",IF(ISNUMBER(SEARCH($V$20,T2669)),"WINCOMKIENGIANG",IF(ISNUMBER(SEARCH($V$21,T2669)),"WINCOMHANAM",IF(ISNUMBER(SEARCH($V$22,T2669)),"WINCOMNAMDINH",IF(ISNUMBER(SEARCH($V$23,T2669)),"WINCOMLANGSON",IF(ISNUMBER(SEARCH($V$24,T2669)),"WINCOMTHANHHOA",IF(ISNUMBER(SEARCH($V$25,T2669)),"WINCOMYENBAI",IF(ISNUMBER(SEARCH($V$26,T2669)),"WINCOMTUYENQUANG",IF(ISNUMBER(SEARCH($V$27,T2669)),"WINCOMHUE",IF(ISNUMBER(SEARCH($V$28,T2669)),"WINCOMQUANGNAM",IF(ISNUMBER(SEARCH($V$29,T2669)),"WINCOMVINHPHUC",IF(ISNUMBER(SEARCH($V$30,T2669)),"WINCOMHAGIANG",IF(ISNUMBER(SEARCH($V$31,T2669)),"WINCOMNINHBINH",IF(ISNUMBER(SEARCH($V$32,T2669)),"WINCOMTRAVINH",IF(ISNUMBER(SEARCH($V$33,T2669)),"WINCOMCANTHO",IF(ISNUMBER(SEARCH($V$34,T2669)),"WINCOMBENTRE",IF(ISNUMBER(SEARCH($V$35,T2669)),"WINCOMCAMAU",IF(ISNUMBER(SEARCH($V$36,T2669)),"WINCOMANGIANG",IF(ISNUMBER(SEARCH($V$37,T2669)),"WINCOMNINHTHUAN",IF(ISNUMBER(SEARCH($V$38,T2669)),"WINCOMTHAIBINH",IF(ISNUMBER(SEARCH($V$39,T2669)),"WINCOMGIALAI",IF(ISNUMBER(SEARCH($V$40,T2669)),"WINCOMHOABINH",IF(ISNUMBER(SEARCH($V$41,T2669)),"WINCOMQUANGNGAI",IF(ISNUMBER(SEARCH($V$42,T2669)),"WINCOMBINHTHUAN",IF(ISNUMBER(SEARCH($V$43,T2669)),"WINCOMDAKLAK",IF(ISNUMBER(SEARCH($V$44,T2669)),"WINCOMSOCTRANG",IF(ISNUMBER(SEARCH($V$45,T2669)),"WINCOMSONLA",IF(ISNUMBER(SEARCH($V$46,T2669)),"WINCOMKONTUM",IF(ISNUMBER(SEARCH($V$47,T2669)),"WINCOMPHUYEN",IF(ISNUMBER(SEARCH($V$48,T2669)),"WINCOMQUANGTRI",IF(ISNUMBER(SEARCH($V$49,T2669)),"WINCOMBINHDINH",IF(ISNUMBER(SEARCH($V$50,T2669)),"WINCOMCAOBANG",IF(ISNUMBER(SEARCH($V$51,T2669)),"WINCOMQUANGBINH",IF(ISNUMBER(SEARCH($V$52,T2669)),"WINCOMLAMDONG",IF(ISNUMBER(SEARCH($V$53,T2669)),"WINCOMVINHLONG",IF(ISNUMBER(SEARCH($V$54,T2669)),"WINCOMDONGTHAP",IF(ISNUMBER(SEARCH($V$55,T2669)),"WINCOMTIENGIANG",IF(ISNUMBER(SEARCH($V$56,T2669)),"WINCOMQUANGNINH",0))))))))))))))))))))))))))))))))))))))))))))))))))))))</f>
        <v>WINCOMHANOI</v>
      </c>
    </row>
    <row r="2670" spans="1:25" x14ac:dyDescent="0.2">
      <c r="A2670" t="s">
        <v>0</v>
      </c>
      <c r="B2670" t="s">
        <v>4200</v>
      </c>
      <c r="C2670" t="s">
        <v>37</v>
      </c>
      <c r="D2670" t="s">
        <v>32</v>
      </c>
      <c r="E2670" t="s">
        <v>4</v>
      </c>
      <c r="F2670" s="5">
        <f t="shared" si="165"/>
        <v>1</v>
      </c>
      <c r="G2670" s="2">
        <v>59400</v>
      </c>
      <c r="H2670" s="2">
        <v>65340.000000000007</v>
      </c>
      <c r="I2670" t="s">
        <v>5</v>
      </c>
      <c r="J2670" t="s">
        <v>33</v>
      </c>
      <c r="K2670" t="str">
        <f t="shared" si="166"/>
        <v>_Giò lụa 250g</v>
      </c>
      <c r="L2670" s="8" t="str">
        <f>VLOOKUP(K2670,'[1]Mã Misa'!$B$2:$D$74,2,0)</f>
        <v>Giò lụa 250g</v>
      </c>
      <c r="M2670" s="8" t="str">
        <f>VLOOKUP(L2670,'[1]Mã Misa'!$C$2:$D$74,2,0)</f>
        <v>GL250</v>
      </c>
      <c r="N2670" s="2">
        <v>59400</v>
      </c>
      <c r="O2670" t="s">
        <v>4201</v>
      </c>
      <c r="P2670" s="8" t="str">
        <f t="shared" si="167"/>
        <v>0147609</v>
      </c>
      <c r="Q2670" s="8" t="e">
        <f t="array" ref="Q2670">IF(VLOOKUP(P2670,$AA$1:$AC$32,1,0)&lt;&gt;0,(P2670&amp;"A"),0)</f>
        <v>#N/A</v>
      </c>
      <c r="R2670" s="12">
        <v>44526</v>
      </c>
      <c r="S2670" t="s">
        <v>711</v>
      </c>
      <c r="T2670" s="8" t="str">
        <f t="shared" si="168"/>
        <v>VM HNI Thă</v>
      </c>
      <c r="U2670" t="s">
        <v>6184</v>
      </c>
      <c r="Y2670" t="str">
        <f t="array" ref="Y2670">IF(ISNUMBER(SEARCH($V$3,T2670)),"WINCOMHANOI",IF(ISNUMBER(SEARCH($V$4,T2670)),"WINCOMHOCHIMINH",IF(ISNUMBER(SEARCH($V$5,T2670)),"WINCOMDANANG",IF(ISNUMBER(SEARCH($V$6,T2670)),"WINCOMHAIDUONG",IF(ISNUMBER(SEARCH($V$7,T2670)),"WINCOMQUANGNINH",IF(ISNUMBER(SEARCH($V$8,T2670)),"WINCOMHAIPHONG",IF(ISNUMBER(SEARCH($V$9,T2670)),"WINCOMBACGIANG",IF(ISNUMBER(SEARCH($V$10,T2670)),"WINCOMBACNINH",IF(ISNUMBER(SEARCH($V$11,T2670)),"WINCOMPHUTHO",IF(ISNUMBER(SEARCH($V$12,T2670)),"WINCOMHATINH",IF(ISNUMBER(SEARCH($V$13,T2670)),"WINCOMTHAINGUYEN",IF(ISNUMBER(SEARCH($V$14,T2670)),"WINCOMKHANHHOA",IF(ISNUMBER(SEARCH($V$15,T2670)),"WINCOMHUNGYEN",IF(ISNUMBER(SEARCH($V$16,T2670)),"WINCOMNGHEAN",IF(ISNUMBER(SEARCH($V$17,T2670)),"WINCOMLAOCAI",IF(ISNUMBER(SEARCH($V$18,T2670)),"WINCOMVUNGTAU",IF(ISNUMBER(SEARCH($V$19,T2670)),"WINCOMBINHDUONG",IF(ISNUMBER(SEARCH($V$20,T2670)),"WINCOMKIENGIANG",IF(ISNUMBER(SEARCH($V$21,T2670)),"WINCOMHANAM",IF(ISNUMBER(SEARCH($V$22,T2670)),"WINCOMNAMDINH",IF(ISNUMBER(SEARCH($V$23,T2670)),"WINCOMLANGSON",IF(ISNUMBER(SEARCH($V$24,T2670)),"WINCOMTHANHHOA",IF(ISNUMBER(SEARCH($V$25,T2670)),"WINCOMYENBAI",IF(ISNUMBER(SEARCH($V$26,T2670)),"WINCOMTUYENQUANG",IF(ISNUMBER(SEARCH($V$27,T2670)),"WINCOMHUE",IF(ISNUMBER(SEARCH($V$28,T2670)),"WINCOMQUANGNAM",IF(ISNUMBER(SEARCH($V$29,T2670)),"WINCOMVINHPHUC",IF(ISNUMBER(SEARCH($V$30,T2670)),"WINCOMHAGIANG",IF(ISNUMBER(SEARCH($V$31,T2670)),"WINCOMNINHBINH",IF(ISNUMBER(SEARCH($V$32,T2670)),"WINCOMTRAVINH",IF(ISNUMBER(SEARCH($V$33,T2670)),"WINCOMCANTHO",IF(ISNUMBER(SEARCH($V$34,T2670)),"WINCOMBENTRE",IF(ISNUMBER(SEARCH($V$35,T2670)),"WINCOMCAMAU",IF(ISNUMBER(SEARCH($V$36,T2670)),"WINCOMANGIANG",IF(ISNUMBER(SEARCH($V$37,T2670)),"WINCOMNINHTHUAN",IF(ISNUMBER(SEARCH($V$38,T2670)),"WINCOMTHAIBINH",IF(ISNUMBER(SEARCH($V$39,T2670)),"WINCOMGIALAI",IF(ISNUMBER(SEARCH($V$40,T2670)),"WINCOMHOABINH",IF(ISNUMBER(SEARCH($V$41,T2670)),"WINCOMQUANGNGAI",IF(ISNUMBER(SEARCH($V$42,T2670)),"WINCOMBINHTHUAN",IF(ISNUMBER(SEARCH($V$43,T2670)),"WINCOMDAKLAK",IF(ISNUMBER(SEARCH($V$44,T2670)),"WINCOMSOCTRANG",IF(ISNUMBER(SEARCH($V$45,T2670)),"WINCOMSONLA",IF(ISNUMBER(SEARCH($V$46,T2670)),"WINCOMKONTUM",IF(ISNUMBER(SEARCH($V$47,T2670)),"WINCOMPHUYEN",IF(ISNUMBER(SEARCH($V$48,T2670)),"WINCOMQUANGTRI",IF(ISNUMBER(SEARCH($V$49,T2670)),"WINCOMBINHDINH",IF(ISNUMBER(SEARCH($V$50,T2670)),"WINCOMCAOBANG",IF(ISNUMBER(SEARCH($V$51,T2670)),"WINCOMQUANGBINH",IF(ISNUMBER(SEARCH($V$52,T2670)),"WINCOMLAMDONG",IF(ISNUMBER(SEARCH($V$53,T2670)),"WINCOMVINHLONG",IF(ISNUMBER(SEARCH($V$54,T2670)),"WINCOMDONGTHAP",IF(ISNUMBER(SEARCH($V$55,T2670)),"WINCOMTIENGIANG",IF(ISNUMBER(SEARCH($V$56,T2670)),"WINCOMQUANGNINH",0))))))))))))))))))))))))))))))))))))))))))))))))))))))</f>
        <v>WINCOMHANOI</v>
      </c>
    </row>
    <row r="2671" spans="1:25" x14ac:dyDescent="0.2">
      <c r="A2671" t="s">
        <v>0</v>
      </c>
      <c r="B2671" t="s">
        <v>4200</v>
      </c>
      <c r="C2671" t="s">
        <v>38</v>
      </c>
      <c r="D2671" t="s">
        <v>62</v>
      </c>
      <c r="E2671" t="s">
        <v>4</v>
      </c>
      <c r="F2671" s="5">
        <f t="shared" si="165"/>
        <v>2</v>
      </c>
      <c r="G2671" s="2">
        <v>210800</v>
      </c>
      <c r="H2671" s="2">
        <v>231880.00000000003</v>
      </c>
      <c r="I2671" t="s">
        <v>5</v>
      </c>
      <c r="J2671" t="s">
        <v>63</v>
      </c>
      <c r="K2671" t="str">
        <f t="shared" si="166"/>
        <v>_Đùi gà sốt cay 500g</v>
      </c>
      <c r="L2671" s="8" t="str">
        <f>VLOOKUP(K2671,'[1]Mã Misa'!$B$2:$D$74,2,0)</f>
        <v>Đùi gà sốt cay 500g</v>
      </c>
      <c r="M2671" s="8" t="str">
        <f>VLOOKUP(L2671,'[1]Mã Misa'!$C$2:$D$74,2,0)</f>
        <v>DGSC500</v>
      </c>
      <c r="N2671" s="2">
        <v>105400</v>
      </c>
      <c r="O2671" t="s">
        <v>4201</v>
      </c>
      <c r="P2671" s="8" t="str">
        <f t="shared" si="167"/>
        <v>0147609</v>
      </c>
      <c r="Q2671" s="8" t="e">
        <f t="array" ref="Q2671">IF(VLOOKUP(P2671,$AA$1:$AC$32,1,0)&lt;&gt;0,(P2671&amp;"A"),0)</f>
        <v>#N/A</v>
      </c>
      <c r="R2671" s="12">
        <v>44526</v>
      </c>
      <c r="S2671" t="s">
        <v>711</v>
      </c>
      <c r="T2671" s="8" t="str">
        <f t="shared" si="168"/>
        <v>VM HNI Thă</v>
      </c>
      <c r="U2671" t="s">
        <v>6184</v>
      </c>
      <c r="Y2671" t="str">
        <f t="array" ref="Y2671">IF(ISNUMBER(SEARCH($V$3,T2671)),"WINCOMHANOI",IF(ISNUMBER(SEARCH($V$4,T2671)),"WINCOMHOCHIMINH",IF(ISNUMBER(SEARCH($V$5,T2671)),"WINCOMDANANG",IF(ISNUMBER(SEARCH($V$6,T2671)),"WINCOMHAIDUONG",IF(ISNUMBER(SEARCH($V$7,T2671)),"WINCOMQUANGNINH",IF(ISNUMBER(SEARCH($V$8,T2671)),"WINCOMHAIPHONG",IF(ISNUMBER(SEARCH($V$9,T2671)),"WINCOMBACGIANG",IF(ISNUMBER(SEARCH($V$10,T2671)),"WINCOMBACNINH",IF(ISNUMBER(SEARCH($V$11,T2671)),"WINCOMPHUTHO",IF(ISNUMBER(SEARCH($V$12,T2671)),"WINCOMHATINH",IF(ISNUMBER(SEARCH($V$13,T2671)),"WINCOMTHAINGUYEN",IF(ISNUMBER(SEARCH($V$14,T2671)),"WINCOMKHANHHOA",IF(ISNUMBER(SEARCH($V$15,T2671)),"WINCOMHUNGYEN",IF(ISNUMBER(SEARCH($V$16,T2671)),"WINCOMNGHEAN",IF(ISNUMBER(SEARCH($V$17,T2671)),"WINCOMLAOCAI",IF(ISNUMBER(SEARCH($V$18,T2671)),"WINCOMVUNGTAU",IF(ISNUMBER(SEARCH($V$19,T2671)),"WINCOMBINHDUONG",IF(ISNUMBER(SEARCH($V$20,T2671)),"WINCOMKIENGIANG",IF(ISNUMBER(SEARCH($V$21,T2671)),"WINCOMHANAM",IF(ISNUMBER(SEARCH($V$22,T2671)),"WINCOMNAMDINH",IF(ISNUMBER(SEARCH($V$23,T2671)),"WINCOMLANGSON",IF(ISNUMBER(SEARCH($V$24,T2671)),"WINCOMTHANHHOA",IF(ISNUMBER(SEARCH($V$25,T2671)),"WINCOMYENBAI",IF(ISNUMBER(SEARCH($V$26,T2671)),"WINCOMTUYENQUANG",IF(ISNUMBER(SEARCH($V$27,T2671)),"WINCOMHUE",IF(ISNUMBER(SEARCH($V$28,T2671)),"WINCOMQUANGNAM",IF(ISNUMBER(SEARCH($V$29,T2671)),"WINCOMVINHPHUC",IF(ISNUMBER(SEARCH($V$30,T2671)),"WINCOMHAGIANG",IF(ISNUMBER(SEARCH($V$31,T2671)),"WINCOMNINHBINH",IF(ISNUMBER(SEARCH($V$32,T2671)),"WINCOMTRAVINH",IF(ISNUMBER(SEARCH($V$33,T2671)),"WINCOMCANTHO",IF(ISNUMBER(SEARCH($V$34,T2671)),"WINCOMBENTRE",IF(ISNUMBER(SEARCH($V$35,T2671)),"WINCOMCAMAU",IF(ISNUMBER(SEARCH($V$36,T2671)),"WINCOMANGIANG",IF(ISNUMBER(SEARCH($V$37,T2671)),"WINCOMNINHTHUAN",IF(ISNUMBER(SEARCH($V$38,T2671)),"WINCOMTHAIBINH",IF(ISNUMBER(SEARCH($V$39,T2671)),"WINCOMGIALAI",IF(ISNUMBER(SEARCH($V$40,T2671)),"WINCOMHOABINH",IF(ISNUMBER(SEARCH($V$41,T2671)),"WINCOMQUANGNGAI",IF(ISNUMBER(SEARCH($V$42,T2671)),"WINCOMBINHTHUAN",IF(ISNUMBER(SEARCH($V$43,T2671)),"WINCOMDAKLAK",IF(ISNUMBER(SEARCH($V$44,T2671)),"WINCOMSOCTRANG",IF(ISNUMBER(SEARCH($V$45,T2671)),"WINCOMSONLA",IF(ISNUMBER(SEARCH($V$46,T2671)),"WINCOMKONTUM",IF(ISNUMBER(SEARCH($V$47,T2671)),"WINCOMPHUYEN",IF(ISNUMBER(SEARCH($V$48,T2671)),"WINCOMQUANGTRI",IF(ISNUMBER(SEARCH($V$49,T2671)),"WINCOMBINHDINH",IF(ISNUMBER(SEARCH($V$50,T2671)),"WINCOMCAOBANG",IF(ISNUMBER(SEARCH($V$51,T2671)),"WINCOMQUANGBINH",IF(ISNUMBER(SEARCH($V$52,T2671)),"WINCOMLAMDONG",IF(ISNUMBER(SEARCH($V$53,T2671)),"WINCOMVINHLONG",IF(ISNUMBER(SEARCH($V$54,T2671)),"WINCOMDONGTHAP",IF(ISNUMBER(SEARCH($V$55,T2671)),"WINCOMTIENGIANG",IF(ISNUMBER(SEARCH($V$56,T2671)),"WINCOMQUANGNINH",0))))))))))))))))))))))))))))))))))))))))))))))))))))))</f>
        <v>WINCOMHANOI</v>
      </c>
    </row>
    <row r="2672" spans="1:25" x14ac:dyDescent="0.2">
      <c r="A2672" t="s">
        <v>0</v>
      </c>
      <c r="B2672" t="s">
        <v>4202</v>
      </c>
      <c r="C2672" t="s">
        <v>2</v>
      </c>
      <c r="D2672" t="s">
        <v>39</v>
      </c>
      <c r="E2672" t="s">
        <v>4</v>
      </c>
      <c r="F2672" s="5">
        <f t="shared" si="165"/>
        <v>6</v>
      </c>
      <c r="G2672" s="2">
        <v>276000</v>
      </c>
      <c r="H2672" s="2">
        <v>303600</v>
      </c>
      <c r="I2672" t="s">
        <v>5</v>
      </c>
      <c r="J2672" t="s">
        <v>40</v>
      </c>
      <c r="K2672" t="str">
        <f t="shared" si="166"/>
        <v>Mộc nấm hương gói 250g</v>
      </c>
      <c r="L2672" s="8" t="str">
        <f>VLOOKUP(K2672,'[1]Mã Misa'!$B$2:$D$74,2,0)</f>
        <v>Mộc Nấm Hương 250g</v>
      </c>
      <c r="M2672" s="8" t="str">
        <f>VLOOKUP(L2672,'[1]Mã Misa'!$C$2:$D$74,2,0)</f>
        <v>MNH250</v>
      </c>
      <c r="N2672" s="2">
        <v>46000</v>
      </c>
      <c r="O2672" t="s">
        <v>4203</v>
      </c>
      <c r="P2672" s="8" t="str">
        <f t="shared" si="167"/>
        <v>0045076</v>
      </c>
      <c r="Q2672" s="8" t="e">
        <f t="array" ref="Q2672">IF(VLOOKUP(P2672,$AA$1:$AC$32,1,0)&lt;&gt;0,(P2672&amp;"A"),0)</f>
        <v>#N/A</v>
      </c>
      <c r="R2672" s="12">
        <v>44526</v>
      </c>
      <c r="S2672" t="s">
        <v>2945</v>
      </c>
      <c r="T2672" s="8" t="str">
        <f t="shared" si="168"/>
        <v>VM+ HCM 55</v>
      </c>
      <c r="U2672" t="s">
        <v>6781</v>
      </c>
      <c r="Y2672" t="str">
        <f t="array" ref="Y2672">IF(ISNUMBER(SEARCH($V$3,T2672)),"WINCOMHANOI",IF(ISNUMBER(SEARCH($V$4,T2672)),"WINCOMHOCHIMINH",IF(ISNUMBER(SEARCH($V$5,T2672)),"WINCOMDANANG",IF(ISNUMBER(SEARCH($V$6,T2672)),"WINCOMHAIDUONG",IF(ISNUMBER(SEARCH($V$7,T2672)),"WINCOMQUANGNINH",IF(ISNUMBER(SEARCH($V$8,T2672)),"WINCOMHAIPHONG",IF(ISNUMBER(SEARCH($V$9,T2672)),"WINCOMBACGIANG",IF(ISNUMBER(SEARCH($V$10,T2672)),"WINCOMBACNINH",IF(ISNUMBER(SEARCH($V$11,T2672)),"WINCOMPHUTHO",IF(ISNUMBER(SEARCH($V$12,T2672)),"WINCOMHATINH",IF(ISNUMBER(SEARCH($V$13,T2672)),"WINCOMTHAINGUYEN",IF(ISNUMBER(SEARCH($V$14,T2672)),"WINCOMKHANHHOA",IF(ISNUMBER(SEARCH($V$15,T2672)),"WINCOMHUNGYEN",IF(ISNUMBER(SEARCH($V$16,T2672)),"WINCOMNGHEAN",IF(ISNUMBER(SEARCH($V$17,T2672)),"WINCOMLAOCAI",IF(ISNUMBER(SEARCH($V$18,T2672)),"WINCOMVUNGTAU",IF(ISNUMBER(SEARCH($V$19,T2672)),"WINCOMBINHDUONG",IF(ISNUMBER(SEARCH($V$20,T2672)),"WINCOMKIENGIANG",IF(ISNUMBER(SEARCH($V$21,T2672)),"WINCOMHANAM",IF(ISNUMBER(SEARCH($V$22,T2672)),"WINCOMNAMDINH",IF(ISNUMBER(SEARCH($V$23,T2672)),"WINCOMLANGSON",IF(ISNUMBER(SEARCH($V$24,T2672)),"WINCOMTHANHHOA",IF(ISNUMBER(SEARCH($V$25,T2672)),"WINCOMYENBAI",IF(ISNUMBER(SEARCH($V$26,T2672)),"WINCOMTUYENQUANG",IF(ISNUMBER(SEARCH($V$27,T2672)),"WINCOMHUE",IF(ISNUMBER(SEARCH($V$28,T2672)),"WINCOMQUANGNAM",IF(ISNUMBER(SEARCH($V$29,T2672)),"WINCOMVINHPHUC",IF(ISNUMBER(SEARCH($V$30,T2672)),"WINCOMHAGIANG",IF(ISNUMBER(SEARCH($V$31,T2672)),"WINCOMNINHBINH",IF(ISNUMBER(SEARCH($V$32,T2672)),"WINCOMTRAVINH",IF(ISNUMBER(SEARCH($V$33,T2672)),"WINCOMCANTHO",IF(ISNUMBER(SEARCH($V$34,T2672)),"WINCOMBENTRE",IF(ISNUMBER(SEARCH($V$35,T2672)),"WINCOMCAMAU",IF(ISNUMBER(SEARCH($V$36,T2672)),"WINCOMANGIANG",IF(ISNUMBER(SEARCH($V$37,T2672)),"WINCOMNINHTHUAN",IF(ISNUMBER(SEARCH($V$38,T2672)),"WINCOMTHAIBINH",IF(ISNUMBER(SEARCH($V$39,T2672)),"WINCOMGIALAI",IF(ISNUMBER(SEARCH($V$40,T2672)),"WINCOMHOABINH",IF(ISNUMBER(SEARCH($V$41,T2672)),"WINCOMQUANGNGAI",IF(ISNUMBER(SEARCH($V$42,T2672)),"WINCOMBINHTHUAN",IF(ISNUMBER(SEARCH($V$43,T2672)),"WINCOMDAKLAK",IF(ISNUMBER(SEARCH($V$44,T2672)),"WINCOMSOCTRANG",IF(ISNUMBER(SEARCH($V$45,T2672)),"WINCOMSONLA",IF(ISNUMBER(SEARCH($V$46,T2672)),"WINCOMKONTUM",IF(ISNUMBER(SEARCH($V$47,T2672)),"WINCOMPHUYEN",IF(ISNUMBER(SEARCH($V$48,T2672)),"WINCOMQUANGTRI",IF(ISNUMBER(SEARCH($V$49,T2672)),"WINCOMBINHDINH",IF(ISNUMBER(SEARCH($V$50,T2672)),"WINCOMCAOBANG",IF(ISNUMBER(SEARCH($V$51,T2672)),"WINCOMQUANGBINH",IF(ISNUMBER(SEARCH($V$52,T2672)),"WINCOMLAMDONG",IF(ISNUMBER(SEARCH($V$53,T2672)),"WINCOMVINHLONG",IF(ISNUMBER(SEARCH($V$54,T2672)),"WINCOMDONGTHAP",IF(ISNUMBER(SEARCH($V$55,T2672)),"WINCOMTIENGIANG",IF(ISNUMBER(SEARCH($V$56,T2672)),"WINCOMQUANGNINH",0))))))))))))))))))))))))))))))))))))))))))))))))))))))</f>
        <v>WINCOMHOCHIMINH</v>
      </c>
    </row>
    <row r="2673" spans="1:25" x14ac:dyDescent="0.2">
      <c r="A2673" t="s">
        <v>0</v>
      </c>
      <c r="B2673" t="s">
        <v>4202</v>
      </c>
      <c r="C2673" t="s">
        <v>31</v>
      </c>
      <c r="D2673" t="s">
        <v>10</v>
      </c>
      <c r="E2673" t="s">
        <v>4</v>
      </c>
      <c r="F2673" s="5">
        <f t="shared" si="165"/>
        <v>9</v>
      </c>
      <c r="G2673" s="2">
        <v>549450</v>
      </c>
      <c r="H2673" s="2">
        <v>604395</v>
      </c>
      <c r="I2673" t="s">
        <v>5</v>
      </c>
      <c r="J2673" t="s">
        <v>11</v>
      </c>
      <c r="K2673" t="str">
        <f t="shared" si="166"/>
        <v>_Giò sụn gà 250g</v>
      </c>
      <c r="L2673" s="8" t="str">
        <f>VLOOKUP(K2673,'[1]Mã Misa'!$B$2:$D$74,2,0)</f>
        <v>Giò sụn gà 250g</v>
      </c>
      <c r="M2673" s="8" t="str">
        <f>VLOOKUP(L2673,'[1]Mã Misa'!$C$2:$D$74,2,0)</f>
        <v>GSG250</v>
      </c>
      <c r="N2673" s="2">
        <v>61050</v>
      </c>
      <c r="O2673" t="s">
        <v>4203</v>
      </c>
      <c r="P2673" s="8" t="str">
        <f t="shared" si="167"/>
        <v>0045076</v>
      </c>
      <c r="Q2673" s="8" t="e">
        <f t="array" ref="Q2673">IF(VLOOKUP(P2673,$AA$1:$AC$32,1,0)&lt;&gt;0,(P2673&amp;"A"),0)</f>
        <v>#N/A</v>
      </c>
      <c r="R2673" s="12">
        <v>44526</v>
      </c>
      <c r="S2673" t="s">
        <v>2945</v>
      </c>
      <c r="T2673" s="8" t="str">
        <f t="shared" si="168"/>
        <v>VM+ HCM 55</v>
      </c>
      <c r="U2673" t="s">
        <v>6781</v>
      </c>
      <c r="Y2673" t="str">
        <f t="array" ref="Y2673">IF(ISNUMBER(SEARCH($V$3,T2673)),"WINCOMHANOI",IF(ISNUMBER(SEARCH($V$4,T2673)),"WINCOMHOCHIMINH",IF(ISNUMBER(SEARCH($V$5,T2673)),"WINCOMDANANG",IF(ISNUMBER(SEARCH($V$6,T2673)),"WINCOMHAIDUONG",IF(ISNUMBER(SEARCH($V$7,T2673)),"WINCOMQUANGNINH",IF(ISNUMBER(SEARCH($V$8,T2673)),"WINCOMHAIPHONG",IF(ISNUMBER(SEARCH($V$9,T2673)),"WINCOMBACGIANG",IF(ISNUMBER(SEARCH($V$10,T2673)),"WINCOMBACNINH",IF(ISNUMBER(SEARCH($V$11,T2673)),"WINCOMPHUTHO",IF(ISNUMBER(SEARCH($V$12,T2673)),"WINCOMHATINH",IF(ISNUMBER(SEARCH($V$13,T2673)),"WINCOMTHAINGUYEN",IF(ISNUMBER(SEARCH($V$14,T2673)),"WINCOMKHANHHOA",IF(ISNUMBER(SEARCH($V$15,T2673)),"WINCOMHUNGYEN",IF(ISNUMBER(SEARCH($V$16,T2673)),"WINCOMNGHEAN",IF(ISNUMBER(SEARCH($V$17,T2673)),"WINCOMLAOCAI",IF(ISNUMBER(SEARCH($V$18,T2673)),"WINCOMVUNGTAU",IF(ISNUMBER(SEARCH($V$19,T2673)),"WINCOMBINHDUONG",IF(ISNUMBER(SEARCH($V$20,T2673)),"WINCOMKIENGIANG",IF(ISNUMBER(SEARCH($V$21,T2673)),"WINCOMHANAM",IF(ISNUMBER(SEARCH($V$22,T2673)),"WINCOMNAMDINH",IF(ISNUMBER(SEARCH($V$23,T2673)),"WINCOMLANGSON",IF(ISNUMBER(SEARCH($V$24,T2673)),"WINCOMTHANHHOA",IF(ISNUMBER(SEARCH($V$25,T2673)),"WINCOMYENBAI",IF(ISNUMBER(SEARCH($V$26,T2673)),"WINCOMTUYENQUANG",IF(ISNUMBER(SEARCH($V$27,T2673)),"WINCOMHUE",IF(ISNUMBER(SEARCH($V$28,T2673)),"WINCOMQUANGNAM",IF(ISNUMBER(SEARCH($V$29,T2673)),"WINCOMVINHPHUC",IF(ISNUMBER(SEARCH($V$30,T2673)),"WINCOMHAGIANG",IF(ISNUMBER(SEARCH($V$31,T2673)),"WINCOMNINHBINH",IF(ISNUMBER(SEARCH($V$32,T2673)),"WINCOMTRAVINH",IF(ISNUMBER(SEARCH($V$33,T2673)),"WINCOMCANTHO",IF(ISNUMBER(SEARCH($V$34,T2673)),"WINCOMBENTRE",IF(ISNUMBER(SEARCH($V$35,T2673)),"WINCOMCAMAU",IF(ISNUMBER(SEARCH($V$36,T2673)),"WINCOMANGIANG",IF(ISNUMBER(SEARCH($V$37,T2673)),"WINCOMNINHTHUAN",IF(ISNUMBER(SEARCH($V$38,T2673)),"WINCOMTHAIBINH",IF(ISNUMBER(SEARCH($V$39,T2673)),"WINCOMGIALAI",IF(ISNUMBER(SEARCH($V$40,T2673)),"WINCOMHOABINH",IF(ISNUMBER(SEARCH($V$41,T2673)),"WINCOMQUANGNGAI",IF(ISNUMBER(SEARCH($V$42,T2673)),"WINCOMBINHTHUAN",IF(ISNUMBER(SEARCH($V$43,T2673)),"WINCOMDAKLAK",IF(ISNUMBER(SEARCH($V$44,T2673)),"WINCOMSOCTRANG",IF(ISNUMBER(SEARCH($V$45,T2673)),"WINCOMSONLA",IF(ISNUMBER(SEARCH($V$46,T2673)),"WINCOMKONTUM",IF(ISNUMBER(SEARCH($V$47,T2673)),"WINCOMPHUYEN",IF(ISNUMBER(SEARCH($V$48,T2673)),"WINCOMQUANGTRI",IF(ISNUMBER(SEARCH($V$49,T2673)),"WINCOMBINHDINH",IF(ISNUMBER(SEARCH($V$50,T2673)),"WINCOMCAOBANG",IF(ISNUMBER(SEARCH($V$51,T2673)),"WINCOMQUANGBINH",IF(ISNUMBER(SEARCH($V$52,T2673)),"WINCOMLAMDONG",IF(ISNUMBER(SEARCH($V$53,T2673)),"WINCOMVINHLONG",IF(ISNUMBER(SEARCH($V$54,T2673)),"WINCOMDONGTHAP",IF(ISNUMBER(SEARCH($V$55,T2673)),"WINCOMTIENGIANG",IF(ISNUMBER(SEARCH($V$56,T2673)),"WINCOMQUANGNINH",0))))))))))))))))))))))))))))))))))))))))))))))))))))))</f>
        <v>WINCOMHOCHIMINH</v>
      </c>
    </row>
    <row r="2674" spans="1:25" x14ac:dyDescent="0.2">
      <c r="A2674" t="s">
        <v>0</v>
      </c>
      <c r="B2674" t="s">
        <v>4202</v>
      </c>
      <c r="C2674" t="s">
        <v>34</v>
      </c>
      <c r="D2674" t="s">
        <v>32</v>
      </c>
      <c r="E2674" t="s">
        <v>4</v>
      </c>
      <c r="F2674" s="5">
        <f t="shared" si="165"/>
        <v>5</v>
      </c>
      <c r="G2674" s="2">
        <v>297000</v>
      </c>
      <c r="H2674" s="2">
        <v>326700</v>
      </c>
      <c r="I2674" t="s">
        <v>5</v>
      </c>
      <c r="J2674" t="s">
        <v>33</v>
      </c>
      <c r="K2674" t="str">
        <f t="shared" si="166"/>
        <v>_Giò lụa 250g</v>
      </c>
      <c r="L2674" s="8" t="str">
        <f>VLOOKUP(K2674,'[1]Mã Misa'!$B$2:$D$74,2,0)</f>
        <v>Giò lụa 250g</v>
      </c>
      <c r="M2674" s="8" t="str">
        <f>VLOOKUP(L2674,'[1]Mã Misa'!$C$2:$D$74,2,0)</f>
        <v>GL250</v>
      </c>
      <c r="N2674" s="2">
        <v>59400</v>
      </c>
      <c r="O2674" t="s">
        <v>4203</v>
      </c>
      <c r="P2674" s="8" t="str">
        <f t="shared" si="167"/>
        <v>0045076</v>
      </c>
      <c r="Q2674" s="8" t="e">
        <f t="array" ref="Q2674">IF(VLOOKUP(P2674,$AA$1:$AC$32,1,0)&lt;&gt;0,(P2674&amp;"A"),0)</f>
        <v>#N/A</v>
      </c>
      <c r="R2674" s="12">
        <v>44526</v>
      </c>
      <c r="S2674" t="s">
        <v>2945</v>
      </c>
      <c r="T2674" s="8" t="str">
        <f t="shared" si="168"/>
        <v>VM+ HCM 55</v>
      </c>
      <c r="U2674" t="s">
        <v>6781</v>
      </c>
      <c r="Y2674" t="str">
        <f t="array" ref="Y2674">IF(ISNUMBER(SEARCH($V$3,T2674)),"WINCOMHANOI",IF(ISNUMBER(SEARCH($V$4,T2674)),"WINCOMHOCHIMINH",IF(ISNUMBER(SEARCH($V$5,T2674)),"WINCOMDANANG",IF(ISNUMBER(SEARCH($V$6,T2674)),"WINCOMHAIDUONG",IF(ISNUMBER(SEARCH($V$7,T2674)),"WINCOMQUANGNINH",IF(ISNUMBER(SEARCH($V$8,T2674)),"WINCOMHAIPHONG",IF(ISNUMBER(SEARCH($V$9,T2674)),"WINCOMBACGIANG",IF(ISNUMBER(SEARCH($V$10,T2674)),"WINCOMBACNINH",IF(ISNUMBER(SEARCH($V$11,T2674)),"WINCOMPHUTHO",IF(ISNUMBER(SEARCH($V$12,T2674)),"WINCOMHATINH",IF(ISNUMBER(SEARCH($V$13,T2674)),"WINCOMTHAINGUYEN",IF(ISNUMBER(SEARCH($V$14,T2674)),"WINCOMKHANHHOA",IF(ISNUMBER(SEARCH($V$15,T2674)),"WINCOMHUNGYEN",IF(ISNUMBER(SEARCH($V$16,T2674)),"WINCOMNGHEAN",IF(ISNUMBER(SEARCH($V$17,T2674)),"WINCOMLAOCAI",IF(ISNUMBER(SEARCH($V$18,T2674)),"WINCOMVUNGTAU",IF(ISNUMBER(SEARCH($V$19,T2674)),"WINCOMBINHDUONG",IF(ISNUMBER(SEARCH($V$20,T2674)),"WINCOMKIENGIANG",IF(ISNUMBER(SEARCH($V$21,T2674)),"WINCOMHANAM",IF(ISNUMBER(SEARCH($V$22,T2674)),"WINCOMNAMDINH",IF(ISNUMBER(SEARCH($V$23,T2674)),"WINCOMLANGSON",IF(ISNUMBER(SEARCH($V$24,T2674)),"WINCOMTHANHHOA",IF(ISNUMBER(SEARCH($V$25,T2674)),"WINCOMYENBAI",IF(ISNUMBER(SEARCH($V$26,T2674)),"WINCOMTUYENQUANG",IF(ISNUMBER(SEARCH($V$27,T2674)),"WINCOMHUE",IF(ISNUMBER(SEARCH($V$28,T2674)),"WINCOMQUANGNAM",IF(ISNUMBER(SEARCH($V$29,T2674)),"WINCOMVINHPHUC",IF(ISNUMBER(SEARCH($V$30,T2674)),"WINCOMHAGIANG",IF(ISNUMBER(SEARCH($V$31,T2674)),"WINCOMNINHBINH",IF(ISNUMBER(SEARCH($V$32,T2674)),"WINCOMTRAVINH",IF(ISNUMBER(SEARCH($V$33,T2674)),"WINCOMCANTHO",IF(ISNUMBER(SEARCH($V$34,T2674)),"WINCOMBENTRE",IF(ISNUMBER(SEARCH($V$35,T2674)),"WINCOMCAMAU",IF(ISNUMBER(SEARCH($V$36,T2674)),"WINCOMANGIANG",IF(ISNUMBER(SEARCH($V$37,T2674)),"WINCOMNINHTHUAN",IF(ISNUMBER(SEARCH($V$38,T2674)),"WINCOMTHAIBINH",IF(ISNUMBER(SEARCH($V$39,T2674)),"WINCOMGIALAI",IF(ISNUMBER(SEARCH($V$40,T2674)),"WINCOMHOABINH",IF(ISNUMBER(SEARCH($V$41,T2674)),"WINCOMQUANGNGAI",IF(ISNUMBER(SEARCH($V$42,T2674)),"WINCOMBINHTHUAN",IF(ISNUMBER(SEARCH($V$43,T2674)),"WINCOMDAKLAK",IF(ISNUMBER(SEARCH($V$44,T2674)),"WINCOMSOCTRANG",IF(ISNUMBER(SEARCH($V$45,T2674)),"WINCOMSONLA",IF(ISNUMBER(SEARCH($V$46,T2674)),"WINCOMKONTUM",IF(ISNUMBER(SEARCH($V$47,T2674)),"WINCOMPHUYEN",IF(ISNUMBER(SEARCH($V$48,T2674)),"WINCOMQUANGTRI",IF(ISNUMBER(SEARCH($V$49,T2674)),"WINCOMBINHDINH",IF(ISNUMBER(SEARCH($V$50,T2674)),"WINCOMCAOBANG",IF(ISNUMBER(SEARCH($V$51,T2674)),"WINCOMQUANGBINH",IF(ISNUMBER(SEARCH($V$52,T2674)),"WINCOMLAMDONG",IF(ISNUMBER(SEARCH($V$53,T2674)),"WINCOMVINHLONG",IF(ISNUMBER(SEARCH($V$54,T2674)),"WINCOMDONGTHAP",IF(ISNUMBER(SEARCH($V$55,T2674)),"WINCOMTIENGIANG",IF(ISNUMBER(SEARCH($V$56,T2674)),"WINCOMQUANGNINH",0))))))))))))))))))))))))))))))))))))))))))))))))))))))</f>
        <v>WINCOMHOCHIMINH</v>
      </c>
    </row>
    <row r="2675" spans="1:25" x14ac:dyDescent="0.2">
      <c r="A2675" t="s">
        <v>0</v>
      </c>
      <c r="B2675" t="s">
        <v>4204</v>
      </c>
      <c r="C2675" t="s">
        <v>2</v>
      </c>
      <c r="D2675" t="s">
        <v>35</v>
      </c>
      <c r="E2675" t="s">
        <v>4</v>
      </c>
      <c r="F2675" s="5">
        <f t="shared" si="165"/>
        <v>1</v>
      </c>
      <c r="G2675" s="2">
        <v>73431</v>
      </c>
      <c r="H2675" s="2">
        <v>80774.100000000006</v>
      </c>
      <c r="I2675" t="s">
        <v>5</v>
      </c>
      <c r="J2675" t="s">
        <v>36</v>
      </c>
      <c r="K2675" t="str">
        <f t="shared" si="166"/>
        <v>Chân giò heo muối gói 300g</v>
      </c>
      <c r="L2675" s="8" t="str">
        <f>VLOOKUP(K2675,'[1]Mã Misa'!$B$2:$D$74,2,0)</f>
        <v>Chân giò heo muối 300g</v>
      </c>
      <c r="M2675" s="8" t="str">
        <f>VLOOKUP(L2675,'[1]Mã Misa'!$C$2:$D$74,2,0)</f>
        <v>CGM300</v>
      </c>
      <c r="N2675" s="2">
        <v>73431</v>
      </c>
      <c r="O2675" t="s">
        <v>4205</v>
      </c>
      <c r="P2675" s="8" t="str">
        <f t="shared" si="167"/>
        <v>0147620</v>
      </c>
      <c r="Q2675" s="8" t="e">
        <f t="array" ref="Q2675">IF(VLOOKUP(P2675,$AA$1:$AC$32,1,0)&lt;&gt;0,(P2675&amp;"A"),0)</f>
        <v>#N/A</v>
      </c>
      <c r="R2675" s="12">
        <v>44526</v>
      </c>
      <c r="S2675" t="s">
        <v>4206</v>
      </c>
      <c r="T2675" s="8" t="str">
        <f t="shared" si="168"/>
        <v>VM+ HNI B1</v>
      </c>
      <c r="U2675" t="s">
        <v>7049</v>
      </c>
      <c r="Y2675" t="str">
        <f t="array" ref="Y2675">IF(ISNUMBER(SEARCH($V$3,T2675)),"WINCOMHANOI",IF(ISNUMBER(SEARCH($V$4,T2675)),"WINCOMHOCHIMINH",IF(ISNUMBER(SEARCH($V$5,T2675)),"WINCOMDANANG",IF(ISNUMBER(SEARCH($V$6,T2675)),"WINCOMHAIDUONG",IF(ISNUMBER(SEARCH($V$7,T2675)),"WINCOMQUANGNINH",IF(ISNUMBER(SEARCH($V$8,T2675)),"WINCOMHAIPHONG",IF(ISNUMBER(SEARCH($V$9,T2675)),"WINCOMBACGIANG",IF(ISNUMBER(SEARCH($V$10,T2675)),"WINCOMBACNINH",IF(ISNUMBER(SEARCH($V$11,T2675)),"WINCOMPHUTHO",IF(ISNUMBER(SEARCH($V$12,T2675)),"WINCOMHATINH",IF(ISNUMBER(SEARCH($V$13,T2675)),"WINCOMTHAINGUYEN",IF(ISNUMBER(SEARCH($V$14,T2675)),"WINCOMKHANHHOA",IF(ISNUMBER(SEARCH($V$15,T2675)),"WINCOMHUNGYEN",IF(ISNUMBER(SEARCH($V$16,T2675)),"WINCOMNGHEAN",IF(ISNUMBER(SEARCH($V$17,T2675)),"WINCOMLAOCAI",IF(ISNUMBER(SEARCH($V$18,T2675)),"WINCOMVUNGTAU",IF(ISNUMBER(SEARCH($V$19,T2675)),"WINCOMBINHDUONG",IF(ISNUMBER(SEARCH($V$20,T2675)),"WINCOMKIENGIANG",IF(ISNUMBER(SEARCH($V$21,T2675)),"WINCOMHANAM",IF(ISNUMBER(SEARCH($V$22,T2675)),"WINCOMNAMDINH",IF(ISNUMBER(SEARCH($V$23,T2675)),"WINCOMLANGSON",IF(ISNUMBER(SEARCH($V$24,T2675)),"WINCOMTHANHHOA",IF(ISNUMBER(SEARCH($V$25,T2675)),"WINCOMYENBAI",IF(ISNUMBER(SEARCH($V$26,T2675)),"WINCOMTUYENQUANG",IF(ISNUMBER(SEARCH($V$27,T2675)),"WINCOMHUE",IF(ISNUMBER(SEARCH($V$28,T2675)),"WINCOMQUANGNAM",IF(ISNUMBER(SEARCH($V$29,T2675)),"WINCOMVINHPHUC",IF(ISNUMBER(SEARCH($V$30,T2675)),"WINCOMHAGIANG",IF(ISNUMBER(SEARCH($V$31,T2675)),"WINCOMNINHBINH",IF(ISNUMBER(SEARCH($V$32,T2675)),"WINCOMTRAVINH",IF(ISNUMBER(SEARCH($V$33,T2675)),"WINCOMCANTHO",IF(ISNUMBER(SEARCH($V$34,T2675)),"WINCOMBENTRE",IF(ISNUMBER(SEARCH($V$35,T2675)),"WINCOMCAMAU",IF(ISNUMBER(SEARCH($V$36,T2675)),"WINCOMANGIANG",IF(ISNUMBER(SEARCH($V$37,T2675)),"WINCOMNINHTHUAN",IF(ISNUMBER(SEARCH($V$38,T2675)),"WINCOMTHAIBINH",IF(ISNUMBER(SEARCH($V$39,T2675)),"WINCOMGIALAI",IF(ISNUMBER(SEARCH($V$40,T2675)),"WINCOMHOABINH",IF(ISNUMBER(SEARCH($V$41,T2675)),"WINCOMQUANGNGAI",IF(ISNUMBER(SEARCH($V$42,T2675)),"WINCOMBINHTHUAN",IF(ISNUMBER(SEARCH($V$43,T2675)),"WINCOMDAKLAK",IF(ISNUMBER(SEARCH($V$44,T2675)),"WINCOMSOCTRANG",IF(ISNUMBER(SEARCH($V$45,T2675)),"WINCOMSONLA",IF(ISNUMBER(SEARCH($V$46,T2675)),"WINCOMKONTUM",IF(ISNUMBER(SEARCH($V$47,T2675)),"WINCOMPHUYEN",IF(ISNUMBER(SEARCH($V$48,T2675)),"WINCOMQUANGTRI",IF(ISNUMBER(SEARCH($V$49,T2675)),"WINCOMBINHDINH",IF(ISNUMBER(SEARCH($V$50,T2675)),"WINCOMCAOBANG",IF(ISNUMBER(SEARCH($V$51,T2675)),"WINCOMQUANGBINH",IF(ISNUMBER(SEARCH($V$52,T2675)),"WINCOMLAMDONG",IF(ISNUMBER(SEARCH($V$53,T2675)),"WINCOMVINHLONG",IF(ISNUMBER(SEARCH($V$54,T2675)),"WINCOMDONGTHAP",IF(ISNUMBER(SEARCH($V$55,T2675)),"WINCOMTIENGIANG",IF(ISNUMBER(SEARCH($V$56,T2675)),"WINCOMQUANGNINH",0))))))))))))))))))))))))))))))))))))))))))))))))))))))</f>
        <v>WINCOMHANOI</v>
      </c>
    </row>
    <row r="2676" spans="1:25" x14ac:dyDescent="0.2">
      <c r="A2676" t="s">
        <v>0</v>
      </c>
      <c r="B2676" t="s">
        <v>4204</v>
      </c>
      <c r="C2676" t="s">
        <v>31</v>
      </c>
      <c r="D2676" t="s">
        <v>3</v>
      </c>
      <c r="E2676" t="s">
        <v>4</v>
      </c>
      <c r="F2676" s="5">
        <f t="shared" si="165"/>
        <v>2</v>
      </c>
      <c r="G2676" s="2">
        <v>177692</v>
      </c>
      <c r="H2676" s="2">
        <v>195461.2</v>
      </c>
      <c r="I2676" t="s">
        <v>5</v>
      </c>
      <c r="J2676" t="s">
        <v>6</v>
      </c>
      <c r="K2676" t="str">
        <f t="shared" si="166"/>
        <v>Gà muối gói 500g</v>
      </c>
      <c r="L2676" s="8" t="str">
        <f>VLOOKUP(K2676,'[1]Mã Misa'!$B$2:$D$74,2,0)</f>
        <v>Gà muối 500g</v>
      </c>
      <c r="M2676" s="8" t="str">
        <f>VLOOKUP(L2676,'[1]Mã Misa'!$C$2:$D$74,2,0)</f>
        <v>GM500</v>
      </c>
      <c r="N2676" s="2">
        <v>88846</v>
      </c>
      <c r="O2676" t="s">
        <v>4205</v>
      </c>
      <c r="P2676" s="8" t="str">
        <f t="shared" si="167"/>
        <v>0147620</v>
      </c>
      <c r="Q2676" s="8" t="e">
        <f t="array" ref="Q2676">IF(VLOOKUP(P2676,$AA$1:$AC$32,1,0)&lt;&gt;0,(P2676&amp;"A"),0)</f>
        <v>#N/A</v>
      </c>
      <c r="R2676" s="12">
        <v>44526</v>
      </c>
      <c r="S2676" t="s">
        <v>4206</v>
      </c>
      <c r="T2676" s="8" t="str">
        <f t="shared" si="168"/>
        <v>VM+ HNI B1</v>
      </c>
      <c r="U2676" t="s">
        <v>7049</v>
      </c>
      <c r="Y2676" t="str">
        <f t="array" ref="Y2676">IF(ISNUMBER(SEARCH($V$3,T2676)),"WINCOMHANOI",IF(ISNUMBER(SEARCH($V$4,T2676)),"WINCOMHOCHIMINH",IF(ISNUMBER(SEARCH($V$5,T2676)),"WINCOMDANANG",IF(ISNUMBER(SEARCH($V$6,T2676)),"WINCOMHAIDUONG",IF(ISNUMBER(SEARCH($V$7,T2676)),"WINCOMQUANGNINH",IF(ISNUMBER(SEARCH($V$8,T2676)),"WINCOMHAIPHONG",IF(ISNUMBER(SEARCH($V$9,T2676)),"WINCOMBACGIANG",IF(ISNUMBER(SEARCH($V$10,T2676)),"WINCOMBACNINH",IF(ISNUMBER(SEARCH($V$11,T2676)),"WINCOMPHUTHO",IF(ISNUMBER(SEARCH($V$12,T2676)),"WINCOMHATINH",IF(ISNUMBER(SEARCH($V$13,T2676)),"WINCOMTHAINGUYEN",IF(ISNUMBER(SEARCH($V$14,T2676)),"WINCOMKHANHHOA",IF(ISNUMBER(SEARCH($V$15,T2676)),"WINCOMHUNGYEN",IF(ISNUMBER(SEARCH($V$16,T2676)),"WINCOMNGHEAN",IF(ISNUMBER(SEARCH($V$17,T2676)),"WINCOMLAOCAI",IF(ISNUMBER(SEARCH($V$18,T2676)),"WINCOMVUNGTAU",IF(ISNUMBER(SEARCH($V$19,T2676)),"WINCOMBINHDUONG",IF(ISNUMBER(SEARCH($V$20,T2676)),"WINCOMKIENGIANG",IF(ISNUMBER(SEARCH($V$21,T2676)),"WINCOMHANAM",IF(ISNUMBER(SEARCH($V$22,T2676)),"WINCOMNAMDINH",IF(ISNUMBER(SEARCH($V$23,T2676)),"WINCOMLANGSON",IF(ISNUMBER(SEARCH($V$24,T2676)),"WINCOMTHANHHOA",IF(ISNUMBER(SEARCH($V$25,T2676)),"WINCOMYENBAI",IF(ISNUMBER(SEARCH($V$26,T2676)),"WINCOMTUYENQUANG",IF(ISNUMBER(SEARCH($V$27,T2676)),"WINCOMHUE",IF(ISNUMBER(SEARCH($V$28,T2676)),"WINCOMQUANGNAM",IF(ISNUMBER(SEARCH($V$29,T2676)),"WINCOMVINHPHUC",IF(ISNUMBER(SEARCH($V$30,T2676)),"WINCOMHAGIANG",IF(ISNUMBER(SEARCH($V$31,T2676)),"WINCOMNINHBINH",IF(ISNUMBER(SEARCH($V$32,T2676)),"WINCOMTRAVINH",IF(ISNUMBER(SEARCH($V$33,T2676)),"WINCOMCANTHO",IF(ISNUMBER(SEARCH($V$34,T2676)),"WINCOMBENTRE",IF(ISNUMBER(SEARCH($V$35,T2676)),"WINCOMCAMAU",IF(ISNUMBER(SEARCH($V$36,T2676)),"WINCOMANGIANG",IF(ISNUMBER(SEARCH($V$37,T2676)),"WINCOMNINHTHUAN",IF(ISNUMBER(SEARCH($V$38,T2676)),"WINCOMTHAIBINH",IF(ISNUMBER(SEARCH($V$39,T2676)),"WINCOMGIALAI",IF(ISNUMBER(SEARCH($V$40,T2676)),"WINCOMHOABINH",IF(ISNUMBER(SEARCH($V$41,T2676)),"WINCOMQUANGNGAI",IF(ISNUMBER(SEARCH($V$42,T2676)),"WINCOMBINHTHUAN",IF(ISNUMBER(SEARCH($V$43,T2676)),"WINCOMDAKLAK",IF(ISNUMBER(SEARCH($V$44,T2676)),"WINCOMSOCTRANG",IF(ISNUMBER(SEARCH($V$45,T2676)),"WINCOMSONLA",IF(ISNUMBER(SEARCH($V$46,T2676)),"WINCOMKONTUM",IF(ISNUMBER(SEARCH($V$47,T2676)),"WINCOMPHUYEN",IF(ISNUMBER(SEARCH($V$48,T2676)),"WINCOMQUANGTRI",IF(ISNUMBER(SEARCH($V$49,T2676)),"WINCOMBINHDINH",IF(ISNUMBER(SEARCH($V$50,T2676)),"WINCOMCAOBANG",IF(ISNUMBER(SEARCH($V$51,T2676)),"WINCOMQUANGBINH",IF(ISNUMBER(SEARCH($V$52,T2676)),"WINCOMLAMDONG",IF(ISNUMBER(SEARCH($V$53,T2676)),"WINCOMVINHLONG",IF(ISNUMBER(SEARCH($V$54,T2676)),"WINCOMDONGTHAP",IF(ISNUMBER(SEARCH($V$55,T2676)),"WINCOMTIENGIANG",IF(ISNUMBER(SEARCH($V$56,T2676)),"WINCOMQUANGNINH",0))))))))))))))))))))))))))))))))))))))))))))))))))))))</f>
        <v>WINCOMHANOI</v>
      </c>
    </row>
    <row r="2677" spans="1:25" x14ac:dyDescent="0.2">
      <c r="A2677" t="s">
        <v>0</v>
      </c>
      <c r="B2677" t="s">
        <v>4204</v>
      </c>
      <c r="C2677" t="s">
        <v>34</v>
      </c>
      <c r="D2677" t="s">
        <v>121</v>
      </c>
      <c r="E2677" t="s">
        <v>4</v>
      </c>
      <c r="F2677" s="5">
        <f t="shared" si="165"/>
        <v>3</v>
      </c>
      <c r="G2677" s="2">
        <v>305967</v>
      </c>
      <c r="H2677" s="2">
        <v>336563.7</v>
      </c>
      <c r="I2677" t="s">
        <v>5</v>
      </c>
      <c r="J2677" t="s">
        <v>122</v>
      </c>
      <c r="K2677" t="str">
        <f t="shared" si="166"/>
        <v>Giò tai nấm hương 500g</v>
      </c>
      <c r="L2677" s="8" t="str">
        <f>VLOOKUP(K2677,'[1]Mã Misa'!$B$2:$D$74,2,0)</f>
        <v>Giò tai nấm hương 500g</v>
      </c>
      <c r="M2677" s="8" t="str">
        <f>VLOOKUP(L2677,'[1]Mã Misa'!$C$2:$D$74,2,0)</f>
        <v>GTNH500</v>
      </c>
      <c r="N2677" s="2">
        <v>101989</v>
      </c>
      <c r="O2677" t="s">
        <v>4205</v>
      </c>
      <c r="P2677" s="8" t="str">
        <f t="shared" si="167"/>
        <v>0147620</v>
      </c>
      <c r="Q2677" s="8" t="e">
        <f t="array" ref="Q2677">IF(VLOOKUP(P2677,$AA$1:$AC$32,1,0)&lt;&gt;0,(P2677&amp;"A"),0)</f>
        <v>#N/A</v>
      </c>
      <c r="R2677" s="12">
        <v>44526</v>
      </c>
      <c r="S2677" t="s">
        <v>4206</v>
      </c>
      <c r="T2677" s="8" t="str">
        <f t="shared" si="168"/>
        <v>VM+ HNI B1</v>
      </c>
      <c r="U2677" t="s">
        <v>7049</v>
      </c>
      <c r="Y2677" t="str">
        <f t="array" ref="Y2677">IF(ISNUMBER(SEARCH($V$3,T2677)),"WINCOMHANOI",IF(ISNUMBER(SEARCH($V$4,T2677)),"WINCOMHOCHIMINH",IF(ISNUMBER(SEARCH($V$5,T2677)),"WINCOMDANANG",IF(ISNUMBER(SEARCH($V$6,T2677)),"WINCOMHAIDUONG",IF(ISNUMBER(SEARCH($V$7,T2677)),"WINCOMQUANGNINH",IF(ISNUMBER(SEARCH($V$8,T2677)),"WINCOMHAIPHONG",IF(ISNUMBER(SEARCH($V$9,T2677)),"WINCOMBACGIANG",IF(ISNUMBER(SEARCH($V$10,T2677)),"WINCOMBACNINH",IF(ISNUMBER(SEARCH($V$11,T2677)),"WINCOMPHUTHO",IF(ISNUMBER(SEARCH($V$12,T2677)),"WINCOMHATINH",IF(ISNUMBER(SEARCH($V$13,T2677)),"WINCOMTHAINGUYEN",IF(ISNUMBER(SEARCH($V$14,T2677)),"WINCOMKHANHHOA",IF(ISNUMBER(SEARCH($V$15,T2677)),"WINCOMHUNGYEN",IF(ISNUMBER(SEARCH($V$16,T2677)),"WINCOMNGHEAN",IF(ISNUMBER(SEARCH($V$17,T2677)),"WINCOMLAOCAI",IF(ISNUMBER(SEARCH($V$18,T2677)),"WINCOMVUNGTAU",IF(ISNUMBER(SEARCH($V$19,T2677)),"WINCOMBINHDUONG",IF(ISNUMBER(SEARCH($V$20,T2677)),"WINCOMKIENGIANG",IF(ISNUMBER(SEARCH($V$21,T2677)),"WINCOMHANAM",IF(ISNUMBER(SEARCH($V$22,T2677)),"WINCOMNAMDINH",IF(ISNUMBER(SEARCH($V$23,T2677)),"WINCOMLANGSON",IF(ISNUMBER(SEARCH($V$24,T2677)),"WINCOMTHANHHOA",IF(ISNUMBER(SEARCH($V$25,T2677)),"WINCOMYENBAI",IF(ISNUMBER(SEARCH($V$26,T2677)),"WINCOMTUYENQUANG",IF(ISNUMBER(SEARCH($V$27,T2677)),"WINCOMHUE",IF(ISNUMBER(SEARCH($V$28,T2677)),"WINCOMQUANGNAM",IF(ISNUMBER(SEARCH($V$29,T2677)),"WINCOMVINHPHUC",IF(ISNUMBER(SEARCH($V$30,T2677)),"WINCOMHAGIANG",IF(ISNUMBER(SEARCH($V$31,T2677)),"WINCOMNINHBINH",IF(ISNUMBER(SEARCH($V$32,T2677)),"WINCOMTRAVINH",IF(ISNUMBER(SEARCH($V$33,T2677)),"WINCOMCANTHO",IF(ISNUMBER(SEARCH($V$34,T2677)),"WINCOMBENTRE",IF(ISNUMBER(SEARCH($V$35,T2677)),"WINCOMCAMAU",IF(ISNUMBER(SEARCH($V$36,T2677)),"WINCOMANGIANG",IF(ISNUMBER(SEARCH($V$37,T2677)),"WINCOMNINHTHUAN",IF(ISNUMBER(SEARCH($V$38,T2677)),"WINCOMTHAIBINH",IF(ISNUMBER(SEARCH($V$39,T2677)),"WINCOMGIALAI",IF(ISNUMBER(SEARCH($V$40,T2677)),"WINCOMHOABINH",IF(ISNUMBER(SEARCH($V$41,T2677)),"WINCOMQUANGNGAI",IF(ISNUMBER(SEARCH($V$42,T2677)),"WINCOMBINHTHUAN",IF(ISNUMBER(SEARCH($V$43,T2677)),"WINCOMDAKLAK",IF(ISNUMBER(SEARCH($V$44,T2677)),"WINCOMSOCTRANG",IF(ISNUMBER(SEARCH($V$45,T2677)),"WINCOMSONLA",IF(ISNUMBER(SEARCH($V$46,T2677)),"WINCOMKONTUM",IF(ISNUMBER(SEARCH($V$47,T2677)),"WINCOMPHUYEN",IF(ISNUMBER(SEARCH($V$48,T2677)),"WINCOMQUANGTRI",IF(ISNUMBER(SEARCH($V$49,T2677)),"WINCOMBINHDINH",IF(ISNUMBER(SEARCH($V$50,T2677)),"WINCOMCAOBANG",IF(ISNUMBER(SEARCH($V$51,T2677)),"WINCOMQUANGBINH",IF(ISNUMBER(SEARCH($V$52,T2677)),"WINCOMLAMDONG",IF(ISNUMBER(SEARCH($V$53,T2677)),"WINCOMVINHLONG",IF(ISNUMBER(SEARCH($V$54,T2677)),"WINCOMDONGTHAP",IF(ISNUMBER(SEARCH($V$55,T2677)),"WINCOMTIENGIANG",IF(ISNUMBER(SEARCH($V$56,T2677)),"WINCOMQUANGNINH",0))))))))))))))))))))))))))))))))))))))))))))))))))))))</f>
        <v>WINCOMHANOI</v>
      </c>
    </row>
    <row r="2678" spans="1:25" x14ac:dyDescent="0.2">
      <c r="A2678" t="s">
        <v>0</v>
      </c>
      <c r="B2678" t="s">
        <v>4207</v>
      </c>
      <c r="C2678" t="s">
        <v>2</v>
      </c>
      <c r="D2678" t="s">
        <v>3</v>
      </c>
      <c r="E2678" t="s">
        <v>4</v>
      </c>
      <c r="F2678" s="5">
        <f t="shared" si="165"/>
        <v>1</v>
      </c>
      <c r="G2678" s="2">
        <v>88846</v>
      </c>
      <c r="H2678" s="2">
        <v>97730.6</v>
      </c>
      <c r="I2678" t="s">
        <v>5</v>
      </c>
      <c r="J2678" t="s">
        <v>6</v>
      </c>
      <c r="K2678" t="str">
        <f t="shared" si="166"/>
        <v>Gà muối gói 500g</v>
      </c>
      <c r="L2678" s="8" t="str">
        <f>VLOOKUP(K2678,'[1]Mã Misa'!$B$2:$D$74,2,0)</f>
        <v>Gà muối 500g</v>
      </c>
      <c r="M2678" s="8" t="str">
        <f>VLOOKUP(L2678,'[1]Mã Misa'!$C$2:$D$74,2,0)</f>
        <v>GM500</v>
      </c>
      <c r="N2678" s="2">
        <v>88846</v>
      </c>
      <c r="O2678" t="s">
        <v>4208</v>
      </c>
      <c r="P2678" s="8" t="str">
        <f t="shared" si="167"/>
        <v>0001986</v>
      </c>
      <c r="Q2678" s="8" t="e">
        <f t="array" ref="Q2678">IF(VLOOKUP(P2678,$AA$1:$AC$32,1,0)&lt;&gt;0,(P2678&amp;"A"),0)</f>
        <v>#N/A</v>
      </c>
      <c r="R2678" s="12">
        <v>44526</v>
      </c>
      <c r="S2678" t="s">
        <v>877</v>
      </c>
      <c r="T2678" s="8" t="str">
        <f t="shared" si="168"/>
        <v>VM+ TTH 43</v>
      </c>
      <c r="U2678" t="s">
        <v>6234</v>
      </c>
      <c r="Y2678" t="str">
        <f t="array" ref="Y2678">IF(ISNUMBER(SEARCH($V$3,T2678)),"WINCOMHANOI",IF(ISNUMBER(SEARCH($V$4,T2678)),"WINCOMHOCHIMINH",IF(ISNUMBER(SEARCH($V$5,T2678)),"WINCOMDANANG",IF(ISNUMBER(SEARCH($V$6,T2678)),"WINCOMHAIDUONG",IF(ISNUMBER(SEARCH($V$7,T2678)),"WINCOMQUANGNINH",IF(ISNUMBER(SEARCH($V$8,T2678)),"WINCOMHAIPHONG",IF(ISNUMBER(SEARCH($V$9,T2678)),"WINCOMBACGIANG",IF(ISNUMBER(SEARCH($V$10,T2678)),"WINCOMBACNINH",IF(ISNUMBER(SEARCH($V$11,T2678)),"WINCOMPHUTHO",IF(ISNUMBER(SEARCH($V$12,T2678)),"WINCOMHATINH",IF(ISNUMBER(SEARCH($V$13,T2678)),"WINCOMTHAINGUYEN",IF(ISNUMBER(SEARCH($V$14,T2678)),"WINCOMKHANHHOA",IF(ISNUMBER(SEARCH($V$15,T2678)),"WINCOMHUNGYEN",IF(ISNUMBER(SEARCH($V$16,T2678)),"WINCOMNGHEAN",IF(ISNUMBER(SEARCH($V$17,T2678)),"WINCOMLAOCAI",IF(ISNUMBER(SEARCH($V$18,T2678)),"WINCOMVUNGTAU",IF(ISNUMBER(SEARCH($V$19,T2678)),"WINCOMBINHDUONG",IF(ISNUMBER(SEARCH($V$20,T2678)),"WINCOMKIENGIANG",IF(ISNUMBER(SEARCH($V$21,T2678)),"WINCOMHANAM",IF(ISNUMBER(SEARCH($V$22,T2678)),"WINCOMNAMDINH",IF(ISNUMBER(SEARCH($V$23,T2678)),"WINCOMLANGSON",IF(ISNUMBER(SEARCH($V$24,T2678)),"WINCOMTHANHHOA",IF(ISNUMBER(SEARCH($V$25,T2678)),"WINCOMYENBAI",IF(ISNUMBER(SEARCH($V$26,T2678)),"WINCOMTUYENQUANG",IF(ISNUMBER(SEARCH($V$27,T2678)),"WINCOMHUE",IF(ISNUMBER(SEARCH($V$28,T2678)),"WINCOMQUANGNAM",IF(ISNUMBER(SEARCH($V$29,T2678)),"WINCOMVINHPHUC",IF(ISNUMBER(SEARCH($V$30,T2678)),"WINCOMHAGIANG",IF(ISNUMBER(SEARCH($V$31,T2678)),"WINCOMNINHBINH",IF(ISNUMBER(SEARCH($V$32,T2678)),"WINCOMTRAVINH",IF(ISNUMBER(SEARCH($V$33,T2678)),"WINCOMCANTHO",IF(ISNUMBER(SEARCH($V$34,T2678)),"WINCOMBENTRE",IF(ISNUMBER(SEARCH($V$35,T2678)),"WINCOMCAMAU",IF(ISNUMBER(SEARCH($V$36,T2678)),"WINCOMANGIANG",IF(ISNUMBER(SEARCH($V$37,T2678)),"WINCOMNINHTHUAN",IF(ISNUMBER(SEARCH($V$38,T2678)),"WINCOMTHAIBINH",IF(ISNUMBER(SEARCH($V$39,T2678)),"WINCOMGIALAI",IF(ISNUMBER(SEARCH($V$40,T2678)),"WINCOMHOABINH",IF(ISNUMBER(SEARCH($V$41,T2678)),"WINCOMQUANGNGAI",IF(ISNUMBER(SEARCH($V$42,T2678)),"WINCOMBINHTHUAN",IF(ISNUMBER(SEARCH($V$43,T2678)),"WINCOMDAKLAK",IF(ISNUMBER(SEARCH($V$44,T2678)),"WINCOMSOCTRANG",IF(ISNUMBER(SEARCH($V$45,T2678)),"WINCOMSONLA",IF(ISNUMBER(SEARCH($V$46,T2678)),"WINCOMKONTUM",IF(ISNUMBER(SEARCH($V$47,T2678)),"WINCOMPHUYEN",IF(ISNUMBER(SEARCH($V$48,T2678)),"WINCOMQUANGTRI",IF(ISNUMBER(SEARCH($V$49,T2678)),"WINCOMBINHDINH",IF(ISNUMBER(SEARCH($V$50,T2678)),"WINCOMCAOBANG",IF(ISNUMBER(SEARCH($V$51,T2678)),"WINCOMQUANGBINH",IF(ISNUMBER(SEARCH($V$52,T2678)),"WINCOMLAMDONG",IF(ISNUMBER(SEARCH($V$53,T2678)),"WINCOMVINHLONG",IF(ISNUMBER(SEARCH($V$54,T2678)),"WINCOMDONGTHAP",IF(ISNUMBER(SEARCH($V$55,T2678)),"WINCOMTIENGIANG",IF(ISNUMBER(SEARCH($V$56,T2678)),"WINCOMQUANGNINH",0))))))))))))))))))))))))))))))))))))))))))))))))))))))</f>
        <v>WINCOMHUE</v>
      </c>
    </row>
    <row r="2679" spans="1:25" x14ac:dyDescent="0.2">
      <c r="A2679" t="s">
        <v>0</v>
      </c>
      <c r="B2679" t="s">
        <v>4209</v>
      </c>
      <c r="C2679" t="s">
        <v>2</v>
      </c>
      <c r="D2679" t="s">
        <v>223</v>
      </c>
      <c r="E2679" t="s">
        <v>4</v>
      </c>
      <c r="F2679" s="5">
        <f t="shared" si="165"/>
        <v>2</v>
      </c>
      <c r="G2679" s="2">
        <v>188026</v>
      </c>
      <c r="H2679" s="2">
        <v>206828.6</v>
      </c>
      <c r="I2679" t="s">
        <v>5</v>
      </c>
      <c r="J2679" t="s">
        <v>224</v>
      </c>
      <c r="K2679" t="str">
        <f t="shared" si="166"/>
        <v xml:space="preserve"> Giò lụa 500g</v>
      </c>
      <c r="L2679" s="8" t="str">
        <f>VLOOKUP(K2679,'[1]Mã Misa'!$B$2:$D$74,2,0)</f>
        <v>Giò lụa 500g</v>
      </c>
      <c r="M2679" s="8" t="str">
        <f>VLOOKUP(L2679,'[1]Mã Misa'!$C$2:$D$74,2,0)</f>
        <v>GL500</v>
      </c>
      <c r="N2679" s="2">
        <v>94013</v>
      </c>
      <c r="O2679" t="s">
        <v>4210</v>
      </c>
      <c r="P2679" s="8" t="str">
        <f t="shared" si="167"/>
        <v>0019055</v>
      </c>
      <c r="Q2679" s="8" t="e">
        <f t="array" ref="Q2679">IF(VLOOKUP(P2679,$AA$1:$AC$32,1,0)&lt;&gt;0,(P2679&amp;"A"),0)</f>
        <v>#N/A</v>
      </c>
      <c r="R2679" s="12">
        <v>44526</v>
      </c>
      <c r="S2679" t="s">
        <v>4211</v>
      </c>
      <c r="T2679" s="8" t="str">
        <f t="shared" si="168"/>
        <v>VM+ DNG 15</v>
      </c>
      <c r="U2679" t="s">
        <v>7050</v>
      </c>
      <c r="Y2679" t="str">
        <f t="array" ref="Y2679">IF(ISNUMBER(SEARCH($V$3,T2679)),"WINCOMHANOI",IF(ISNUMBER(SEARCH($V$4,T2679)),"WINCOMHOCHIMINH",IF(ISNUMBER(SEARCH($V$5,T2679)),"WINCOMDANANG",IF(ISNUMBER(SEARCH($V$6,T2679)),"WINCOMHAIDUONG",IF(ISNUMBER(SEARCH($V$7,T2679)),"WINCOMQUANGNINH",IF(ISNUMBER(SEARCH($V$8,T2679)),"WINCOMHAIPHONG",IF(ISNUMBER(SEARCH($V$9,T2679)),"WINCOMBACGIANG",IF(ISNUMBER(SEARCH($V$10,T2679)),"WINCOMBACNINH",IF(ISNUMBER(SEARCH($V$11,T2679)),"WINCOMPHUTHO",IF(ISNUMBER(SEARCH($V$12,T2679)),"WINCOMHATINH",IF(ISNUMBER(SEARCH($V$13,T2679)),"WINCOMTHAINGUYEN",IF(ISNUMBER(SEARCH($V$14,T2679)),"WINCOMKHANHHOA",IF(ISNUMBER(SEARCH($V$15,T2679)),"WINCOMHUNGYEN",IF(ISNUMBER(SEARCH($V$16,T2679)),"WINCOMNGHEAN",IF(ISNUMBER(SEARCH($V$17,T2679)),"WINCOMLAOCAI",IF(ISNUMBER(SEARCH($V$18,T2679)),"WINCOMVUNGTAU",IF(ISNUMBER(SEARCH($V$19,T2679)),"WINCOMBINHDUONG",IF(ISNUMBER(SEARCH($V$20,T2679)),"WINCOMKIENGIANG",IF(ISNUMBER(SEARCH($V$21,T2679)),"WINCOMHANAM",IF(ISNUMBER(SEARCH($V$22,T2679)),"WINCOMNAMDINH",IF(ISNUMBER(SEARCH($V$23,T2679)),"WINCOMLANGSON",IF(ISNUMBER(SEARCH($V$24,T2679)),"WINCOMTHANHHOA",IF(ISNUMBER(SEARCH($V$25,T2679)),"WINCOMYENBAI",IF(ISNUMBER(SEARCH($V$26,T2679)),"WINCOMTUYENQUANG",IF(ISNUMBER(SEARCH($V$27,T2679)),"WINCOMHUE",IF(ISNUMBER(SEARCH($V$28,T2679)),"WINCOMQUANGNAM",IF(ISNUMBER(SEARCH($V$29,T2679)),"WINCOMVINHPHUC",IF(ISNUMBER(SEARCH($V$30,T2679)),"WINCOMHAGIANG",IF(ISNUMBER(SEARCH($V$31,T2679)),"WINCOMNINHBINH",IF(ISNUMBER(SEARCH($V$32,T2679)),"WINCOMTRAVINH",IF(ISNUMBER(SEARCH($V$33,T2679)),"WINCOMCANTHO",IF(ISNUMBER(SEARCH($V$34,T2679)),"WINCOMBENTRE",IF(ISNUMBER(SEARCH($V$35,T2679)),"WINCOMCAMAU",IF(ISNUMBER(SEARCH($V$36,T2679)),"WINCOMANGIANG",IF(ISNUMBER(SEARCH($V$37,T2679)),"WINCOMNINHTHUAN",IF(ISNUMBER(SEARCH($V$38,T2679)),"WINCOMTHAIBINH",IF(ISNUMBER(SEARCH($V$39,T2679)),"WINCOMGIALAI",IF(ISNUMBER(SEARCH($V$40,T2679)),"WINCOMHOABINH",IF(ISNUMBER(SEARCH($V$41,T2679)),"WINCOMQUANGNGAI",IF(ISNUMBER(SEARCH($V$42,T2679)),"WINCOMBINHTHUAN",IF(ISNUMBER(SEARCH($V$43,T2679)),"WINCOMDAKLAK",IF(ISNUMBER(SEARCH($V$44,T2679)),"WINCOMSOCTRANG",IF(ISNUMBER(SEARCH($V$45,T2679)),"WINCOMSONLA",IF(ISNUMBER(SEARCH($V$46,T2679)),"WINCOMKONTUM",IF(ISNUMBER(SEARCH($V$47,T2679)),"WINCOMPHUYEN",IF(ISNUMBER(SEARCH($V$48,T2679)),"WINCOMQUANGTRI",IF(ISNUMBER(SEARCH($V$49,T2679)),"WINCOMBINHDINH",IF(ISNUMBER(SEARCH($V$50,T2679)),"WINCOMCAOBANG",IF(ISNUMBER(SEARCH($V$51,T2679)),"WINCOMQUANGBINH",IF(ISNUMBER(SEARCH($V$52,T2679)),"WINCOMLAMDONG",IF(ISNUMBER(SEARCH($V$53,T2679)),"WINCOMVINHLONG",IF(ISNUMBER(SEARCH($V$54,T2679)),"WINCOMDONGTHAP",IF(ISNUMBER(SEARCH($V$55,T2679)),"WINCOMTIENGIANG",IF(ISNUMBER(SEARCH($V$56,T2679)),"WINCOMQUANGNINH",0))))))))))))))))))))))))))))))))))))))))))))))))))))))</f>
        <v>WINCOMDANANG</v>
      </c>
    </row>
    <row r="2680" spans="1:25" x14ac:dyDescent="0.2">
      <c r="A2680" t="s">
        <v>0</v>
      </c>
      <c r="B2680" t="s">
        <v>4209</v>
      </c>
      <c r="C2680" t="s">
        <v>31</v>
      </c>
      <c r="D2680" t="s">
        <v>121</v>
      </c>
      <c r="E2680" t="s">
        <v>4</v>
      </c>
      <c r="F2680" s="5">
        <f t="shared" si="165"/>
        <v>2</v>
      </c>
      <c r="G2680" s="2">
        <v>203978</v>
      </c>
      <c r="H2680" s="2">
        <v>224375.80000000002</v>
      </c>
      <c r="I2680" t="s">
        <v>5</v>
      </c>
      <c r="J2680" t="s">
        <v>122</v>
      </c>
      <c r="K2680" t="str">
        <f t="shared" si="166"/>
        <v>Giò tai nấm hương 500g</v>
      </c>
      <c r="L2680" s="8" t="str">
        <f>VLOOKUP(K2680,'[1]Mã Misa'!$B$2:$D$74,2,0)</f>
        <v>Giò tai nấm hương 500g</v>
      </c>
      <c r="M2680" s="8" t="str">
        <f>VLOOKUP(L2680,'[1]Mã Misa'!$C$2:$D$74,2,0)</f>
        <v>GTNH500</v>
      </c>
      <c r="N2680" s="2">
        <v>101989</v>
      </c>
      <c r="O2680" t="s">
        <v>4210</v>
      </c>
      <c r="P2680" s="8" t="str">
        <f t="shared" si="167"/>
        <v>0019055</v>
      </c>
      <c r="Q2680" s="8" t="e">
        <f t="array" ref="Q2680">IF(VLOOKUP(P2680,$AA$1:$AC$32,1,0)&lt;&gt;0,(P2680&amp;"A"),0)</f>
        <v>#N/A</v>
      </c>
      <c r="R2680" s="12">
        <v>44526</v>
      </c>
      <c r="S2680" t="s">
        <v>4211</v>
      </c>
      <c r="T2680" s="8" t="str">
        <f t="shared" si="168"/>
        <v>VM+ DNG 15</v>
      </c>
      <c r="U2680" t="s">
        <v>7050</v>
      </c>
      <c r="Y2680" t="str">
        <f t="array" ref="Y2680">IF(ISNUMBER(SEARCH($V$3,T2680)),"WINCOMHANOI",IF(ISNUMBER(SEARCH($V$4,T2680)),"WINCOMHOCHIMINH",IF(ISNUMBER(SEARCH($V$5,T2680)),"WINCOMDANANG",IF(ISNUMBER(SEARCH($V$6,T2680)),"WINCOMHAIDUONG",IF(ISNUMBER(SEARCH($V$7,T2680)),"WINCOMQUANGNINH",IF(ISNUMBER(SEARCH($V$8,T2680)),"WINCOMHAIPHONG",IF(ISNUMBER(SEARCH($V$9,T2680)),"WINCOMBACGIANG",IF(ISNUMBER(SEARCH($V$10,T2680)),"WINCOMBACNINH",IF(ISNUMBER(SEARCH($V$11,T2680)),"WINCOMPHUTHO",IF(ISNUMBER(SEARCH($V$12,T2680)),"WINCOMHATINH",IF(ISNUMBER(SEARCH($V$13,T2680)),"WINCOMTHAINGUYEN",IF(ISNUMBER(SEARCH($V$14,T2680)),"WINCOMKHANHHOA",IF(ISNUMBER(SEARCH($V$15,T2680)),"WINCOMHUNGYEN",IF(ISNUMBER(SEARCH($V$16,T2680)),"WINCOMNGHEAN",IF(ISNUMBER(SEARCH($V$17,T2680)),"WINCOMLAOCAI",IF(ISNUMBER(SEARCH($V$18,T2680)),"WINCOMVUNGTAU",IF(ISNUMBER(SEARCH($V$19,T2680)),"WINCOMBINHDUONG",IF(ISNUMBER(SEARCH($V$20,T2680)),"WINCOMKIENGIANG",IF(ISNUMBER(SEARCH($V$21,T2680)),"WINCOMHANAM",IF(ISNUMBER(SEARCH($V$22,T2680)),"WINCOMNAMDINH",IF(ISNUMBER(SEARCH($V$23,T2680)),"WINCOMLANGSON",IF(ISNUMBER(SEARCH($V$24,T2680)),"WINCOMTHANHHOA",IF(ISNUMBER(SEARCH($V$25,T2680)),"WINCOMYENBAI",IF(ISNUMBER(SEARCH($V$26,T2680)),"WINCOMTUYENQUANG",IF(ISNUMBER(SEARCH($V$27,T2680)),"WINCOMHUE",IF(ISNUMBER(SEARCH($V$28,T2680)),"WINCOMQUANGNAM",IF(ISNUMBER(SEARCH($V$29,T2680)),"WINCOMVINHPHUC",IF(ISNUMBER(SEARCH($V$30,T2680)),"WINCOMHAGIANG",IF(ISNUMBER(SEARCH($V$31,T2680)),"WINCOMNINHBINH",IF(ISNUMBER(SEARCH($V$32,T2680)),"WINCOMTRAVINH",IF(ISNUMBER(SEARCH($V$33,T2680)),"WINCOMCANTHO",IF(ISNUMBER(SEARCH($V$34,T2680)),"WINCOMBENTRE",IF(ISNUMBER(SEARCH($V$35,T2680)),"WINCOMCAMAU",IF(ISNUMBER(SEARCH($V$36,T2680)),"WINCOMANGIANG",IF(ISNUMBER(SEARCH($V$37,T2680)),"WINCOMNINHTHUAN",IF(ISNUMBER(SEARCH($V$38,T2680)),"WINCOMTHAIBINH",IF(ISNUMBER(SEARCH($V$39,T2680)),"WINCOMGIALAI",IF(ISNUMBER(SEARCH($V$40,T2680)),"WINCOMHOABINH",IF(ISNUMBER(SEARCH($V$41,T2680)),"WINCOMQUANGNGAI",IF(ISNUMBER(SEARCH($V$42,T2680)),"WINCOMBINHTHUAN",IF(ISNUMBER(SEARCH($V$43,T2680)),"WINCOMDAKLAK",IF(ISNUMBER(SEARCH($V$44,T2680)),"WINCOMSOCTRANG",IF(ISNUMBER(SEARCH($V$45,T2680)),"WINCOMSONLA",IF(ISNUMBER(SEARCH($V$46,T2680)),"WINCOMKONTUM",IF(ISNUMBER(SEARCH($V$47,T2680)),"WINCOMPHUYEN",IF(ISNUMBER(SEARCH($V$48,T2680)),"WINCOMQUANGTRI",IF(ISNUMBER(SEARCH($V$49,T2680)),"WINCOMBINHDINH",IF(ISNUMBER(SEARCH($V$50,T2680)),"WINCOMCAOBANG",IF(ISNUMBER(SEARCH($V$51,T2680)),"WINCOMQUANGBINH",IF(ISNUMBER(SEARCH($V$52,T2680)),"WINCOMLAMDONG",IF(ISNUMBER(SEARCH($V$53,T2680)),"WINCOMVINHLONG",IF(ISNUMBER(SEARCH($V$54,T2680)),"WINCOMDONGTHAP",IF(ISNUMBER(SEARCH($V$55,T2680)),"WINCOMTIENGIANG",IF(ISNUMBER(SEARCH($V$56,T2680)),"WINCOMQUANGNINH",0))))))))))))))))))))))))))))))))))))))))))))))))))))))</f>
        <v>WINCOMDANANG</v>
      </c>
    </row>
    <row r="2681" spans="1:25" x14ac:dyDescent="0.2">
      <c r="A2681" t="s">
        <v>0</v>
      </c>
      <c r="B2681" t="s">
        <v>4212</v>
      </c>
      <c r="C2681" t="s">
        <v>2</v>
      </c>
      <c r="D2681" t="s">
        <v>134</v>
      </c>
      <c r="E2681" t="s">
        <v>4</v>
      </c>
      <c r="F2681" s="5">
        <f t="shared" si="165"/>
        <v>1</v>
      </c>
      <c r="G2681" s="2">
        <v>90750</v>
      </c>
      <c r="H2681" s="2">
        <v>99825.000000000015</v>
      </c>
      <c r="I2681" t="s">
        <v>5</v>
      </c>
      <c r="J2681" t="s">
        <v>135</v>
      </c>
      <c r="K2681" t="str">
        <f t="shared" si="166"/>
        <v>_Chân gà sốt cay 400g</v>
      </c>
      <c r="L2681" s="8" t="str">
        <f>VLOOKUP(K2681,'[1]Mã Misa'!$B$2:$D$74,2,0)</f>
        <v>Chân gà sốt cay 400g</v>
      </c>
      <c r="M2681" s="8" t="str">
        <f>VLOOKUP(L2681,'[1]Mã Misa'!$C$2:$D$74,2,0)</f>
        <v>CGSC400</v>
      </c>
      <c r="N2681" s="2">
        <v>90750</v>
      </c>
      <c r="O2681" t="s">
        <v>4213</v>
      </c>
      <c r="P2681" s="8" t="str">
        <f t="shared" si="167"/>
        <v>0002978</v>
      </c>
      <c r="Q2681" s="8" t="e">
        <f t="array" ref="Q2681">IF(VLOOKUP(P2681,$AA$1:$AC$32,1,0)&lt;&gt;0,(P2681&amp;"A"),0)</f>
        <v>#N/A</v>
      </c>
      <c r="R2681" s="12">
        <v>44526</v>
      </c>
      <c r="S2681" t="s">
        <v>4214</v>
      </c>
      <c r="T2681" s="8" t="str">
        <f t="shared" si="168"/>
        <v>VM+ HDG 26</v>
      </c>
      <c r="U2681" t="s">
        <v>7051</v>
      </c>
      <c r="Y2681" t="str">
        <f t="array" ref="Y2681">IF(ISNUMBER(SEARCH($V$3,T2681)),"WINCOMHANOI",IF(ISNUMBER(SEARCH($V$4,T2681)),"WINCOMHOCHIMINH",IF(ISNUMBER(SEARCH($V$5,T2681)),"WINCOMDANANG",IF(ISNUMBER(SEARCH($V$6,T2681)),"WINCOMHAIDUONG",IF(ISNUMBER(SEARCH($V$7,T2681)),"WINCOMQUANGNINH",IF(ISNUMBER(SEARCH($V$8,T2681)),"WINCOMHAIPHONG",IF(ISNUMBER(SEARCH($V$9,T2681)),"WINCOMBACGIANG",IF(ISNUMBER(SEARCH($V$10,T2681)),"WINCOMBACNINH",IF(ISNUMBER(SEARCH($V$11,T2681)),"WINCOMPHUTHO",IF(ISNUMBER(SEARCH($V$12,T2681)),"WINCOMHATINH",IF(ISNUMBER(SEARCH($V$13,T2681)),"WINCOMTHAINGUYEN",IF(ISNUMBER(SEARCH($V$14,T2681)),"WINCOMKHANHHOA",IF(ISNUMBER(SEARCH($V$15,T2681)),"WINCOMHUNGYEN",IF(ISNUMBER(SEARCH($V$16,T2681)),"WINCOMNGHEAN",IF(ISNUMBER(SEARCH($V$17,T2681)),"WINCOMLAOCAI",IF(ISNUMBER(SEARCH($V$18,T2681)),"WINCOMVUNGTAU",IF(ISNUMBER(SEARCH($V$19,T2681)),"WINCOMBINHDUONG",IF(ISNUMBER(SEARCH($V$20,T2681)),"WINCOMKIENGIANG",IF(ISNUMBER(SEARCH($V$21,T2681)),"WINCOMHANAM",IF(ISNUMBER(SEARCH($V$22,T2681)),"WINCOMNAMDINH",IF(ISNUMBER(SEARCH($V$23,T2681)),"WINCOMLANGSON",IF(ISNUMBER(SEARCH($V$24,T2681)),"WINCOMTHANHHOA",IF(ISNUMBER(SEARCH($V$25,T2681)),"WINCOMYENBAI",IF(ISNUMBER(SEARCH($V$26,T2681)),"WINCOMTUYENQUANG",IF(ISNUMBER(SEARCH($V$27,T2681)),"WINCOMHUE",IF(ISNUMBER(SEARCH($V$28,T2681)),"WINCOMQUANGNAM",IF(ISNUMBER(SEARCH($V$29,T2681)),"WINCOMVINHPHUC",IF(ISNUMBER(SEARCH($V$30,T2681)),"WINCOMHAGIANG",IF(ISNUMBER(SEARCH($V$31,T2681)),"WINCOMNINHBINH",IF(ISNUMBER(SEARCH($V$32,T2681)),"WINCOMTRAVINH",IF(ISNUMBER(SEARCH($V$33,T2681)),"WINCOMCANTHO",IF(ISNUMBER(SEARCH($V$34,T2681)),"WINCOMBENTRE",IF(ISNUMBER(SEARCH($V$35,T2681)),"WINCOMCAMAU",IF(ISNUMBER(SEARCH($V$36,T2681)),"WINCOMANGIANG",IF(ISNUMBER(SEARCH($V$37,T2681)),"WINCOMNINHTHUAN",IF(ISNUMBER(SEARCH($V$38,T2681)),"WINCOMTHAIBINH",IF(ISNUMBER(SEARCH($V$39,T2681)),"WINCOMGIALAI",IF(ISNUMBER(SEARCH($V$40,T2681)),"WINCOMHOABINH",IF(ISNUMBER(SEARCH($V$41,T2681)),"WINCOMQUANGNGAI",IF(ISNUMBER(SEARCH($V$42,T2681)),"WINCOMBINHTHUAN",IF(ISNUMBER(SEARCH($V$43,T2681)),"WINCOMDAKLAK",IF(ISNUMBER(SEARCH($V$44,T2681)),"WINCOMSOCTRANG",IF(ISNUMBER(SEARCH($V$45,T2681)),"WINCOMSONLA",IF(ISNUMBER(SEARCH($V$46,T2681)),"WINCOMKONTUM",IF(ISNUMBER(SEARCH($V$47,T2681)),"WINCOMPHUYEN",IF(ISNUMBER(SEARCH($V$48,T2681)),"WINCOMQUANGTRI",IF(ISNUMBER(SEARCH($V$49,T2681)),"WINCOMBINHDINH",IF(ISNUMBER(SEARCH($V$50,T2681)),"WINCOMCAOBANG",IF(ISNUMBER(SEARCH($V$51,T2681)),"WINCOMQUANGBINH",IF(ISNUMBER(SEARCH($V$52,T2681)),"WINCOMLAMDONG",IF(ISNUMBER(SEARCH($V$53,T2681)),"WINCOMVINHLONG",IF(ISNUMBER(SEARCH($V$54,T2681)),"WINCOMDONGTHAP",IF(ISNUMBER(SEARCH($V$55,T2681)),"WINCOMTIENGIANG",IF(ISNUMBER(SEARCH($V$56,T2681)),"WINCOMQUANGNINH",0))))))))))))))))))))))))))))))))))))))))))))))))))))))</f>
        <v>WINCOMHAIDUONG</v>
      </c>
    </row>
    <row r="2682" spans="1:25" x14ac:dyDescent="0.2">
      <c r="A2682" t="s">
        <v>0</v>
      </c>
      <c r="B2682" t="s">
        <v>4215</v>
      </c>
      <c r="C2682" t="s">
        <v>2</v>
      </c>
      <c r="D2682" t="s">
        <v>15</v>
      </c>
      <c r="E2682" t="s">
        <v>4</v>
      </c>
      <c r="F2682" s="5">
        <f t="shared" si="165"/>
        <v>1</v>
      </c>
      <c r="G2682" s="2">
        <v>60308</v>
      </c>
      <c r="H2682" s="2">
        <v>66338.8</v>
      </c>
      <c r="I2682" t="s">
        <v>5</v>
      </c>
      <c r="J2682" t="s">
        <v>16</v>
      </c>
      <c r="K2682" t="str">
        <f t="shared" si="166"/>
        <v>_Chả nướng 300g</v>
      </c>
      <c r="L2682" s="8" t="str">
        <f>VLOOKUP(K2682,'[1]Mã Misa'!$B$2:$D$74,2,0)</f>
        <v>Chả nướng 300g</v>
      </c>
      <c r="M2682" s="8" t="str">
        <f>VLOOKUP(L2682,'[1]Mã Misa'!$C$2:$D$74,2,0)</f>
        <v>CN300</v>
      </c>
      <c r="N2682" s="2">
        <v>60308</v>
      </c>
      <c r="O2682" t="s">
        <v>4216</v>
      </c>
      <c r="P2682" s="8" t="str">
        <f t="shared" si="167"/>
        <v>0147671</v>
      </c>
      <c r="Q2682" s="8" t="e">
        <f t="array" ref="Q2682">IF(VLOOKUP(P2682,$AA$1:$AC$32,1,0)&lt;&gt;0,(P2682&amp;"A"),0)</f>
        <v>#N/A</v>
      </c>
      <c r="R2682" s="12">
        <v>44526</v>
      </c>
      <c r="S2682" t="s">
        <v>4127</v>
      </c>
      <c r="T2682" s="8" t="str">
        <f t="shared" si="168"/>
        <v>VM+ HNI 02</v>
      </c>
      <c r="U2682" t="s">
        <v>7034</v>
      </c>
      <c r="Y2682" t="str">
        <f t="array" ref="Y2682">IF(ISNUMBER(SEARCH($V$3,T2682)),"WINCOMHANOI",IF(ISNUMBER(SEARCH($V$4,T2682)),"WINCOMHOCHIMINH",IF(ISNUMBER(SEARCH($V$5,T2682)),"WINCOMDANANG",IF(ISNUMBER(SEARCH($V$6,T2682)),"WINCOMHAIDUONG",IF(ISNUMBER(SEARCH($V$7,T2682)),"WINCOMQUANGNINH",IF(ISNUMBER(SEARCH($V$8,T2682)),"WINCOMHAIPHONG",IF(ISNUMBER(SEARCH($V$9,T2682)),"WINCOMBACGIANG",IF(ISNUMBER(SEARCH($V$10,T2682)),"WINCOMBACNINH",IF(ISNUMBER(SEARCH($V$11,T2682)),"WINCOMPHUTHO",IF(ISNUMBER(SEARCH($V$12,T2682)),"WINCOMHATINH",IF(ISNUMBER(SEARCH($V$13,T2682)),"WINCOMTHAINGUYEN",IF(ISNUMBER(SEARCH($V$14,T2682)),"WINCOMKHANHHOA",IF(ISNUMBER(SEARCH($V$15,T2682)),"WINCOMHUNGYEN",IF(ISNUMBER(SEARCH($V$16,T2682)),"WINCOMNGHEAN",IF(ISNUMBER(SEARCH($V$17,T2682)),"WINCOMLAOCAI",IF(ISNUMBER(SEARCH($V$18,T2682)),"WINCOMVUNGTAU",IF(ISNUMBER(SEARCH($V$19,T2682)),"WINCOMBINHDUONG",IF(ISNUMBER(SEARCH($V$20,T2682)),"WINCOMKIENGIANG",IF(ISNUMBER(SEARCH($V$21,T2682)),"WINCOMHANAM",IF(ISNUMBER(SEARCH($V$22,T2682)),"WINCOMNAMDINH",IF(ISNUMBER(SEARCH($V$23,T2682)),"WINCOMLANGSON",IF(ISNUMBER(SEARCH($V$24,T2682)),"WINCOMTHANHHOA",IF(ISNUMBER(SEARCH($V$25,T2682)),"WINCOMYENBAI",IF(ISNUMBER(SEARCH($V$26,T2682)),"WINCOMTUYENQUANG",IF(ISNUMBER(SEARCH($V$27,T2682)),"WINCOMHUE",IF(ISNUMBER(SEARCH($V$28,T2682)),"WINCOMQUANGNAM",IF(ISNUMBER(SEARCH($V$29,T2682)),"WINCOMVINHPHUC",IF(ISNUMBER(SEARCH($V$30,T2682)),"WINCOMHAGIANG",IF(ISNUMBER(SEARCH($V$31,T2682)),"WINCOMNINHBINH",IF(ISNUMBER(SEARCH($V$32,T2682)),"WINCOMTRAVINH",IF(ISNUMBER(SEARCH($V$33,T2682)),"WINCOMCANTHO",IF(ISNUMBER(SEARCH($V$34,T2682)),"WINCOMBENTRE",IF(ISNUMBER(SEARCH($V$35,T2682)),"WINCOMCAMAU",IF(ISNUMBER(SEARCH($V$36,T2682)),"WINCOMANGIANG",IF(ISNUMBER(SEARCH($V$37,T2682)),"WINCOMNINHTHUAN",IF(ISNUMBER(SEARCH($V$38,T2682)),"WINCOMTHAIBINH",IF(ISNUMBER(SEARCH($V$39,T2682)),"WINCOMGIALAI",IF(ISNUMBER(SEARCH($V$40,T2682)),"WINCOMHOABINH",IF(ISNUMBER(SEARCH($V$41,T2682)),"WINCOMQUANGNGAI",IF(ISNUMBER(SEARCH($V$42,T2682)),"WINCOMBINHTHUAN",IF(ISNUMBER(SEARCH($V$43,T2682)),"WINCOMDAKLAK",IF(ISNUMBER(SEARCH($V$44,T2682)),"WINCOMSOCTRANG",IF(ISNUMBER(SEARCH($V$45,T2682)),"WINCOMSONLA",IF(ISNUMBER(SEARCH($V$46,T2682)),"WINCOMKONTUM",IF(ISNUMBER(SEARCH($V$47,T2682)),"WINCOMPHUYEN",IF(ISNUMBER(SEARCH($V$48,T2682)),"WINCOMQUANGTRI",IF(ISNUMBER(SEARCH($V$49,T2682)),"WINCOMBINHDINH",IF(ISNUMBER(SEARCH($V$50,T2682)),"WINCOMCAOBANG",IF(ISNUMBER(SEARCH($V$51,T2682)),"WINCOMQUANGBINH",IF(ISNUMBER(SEARCH($V$52,T2682)),"WINCOMLAMDONG",IF(ISNUMBER(SEARCH($V$53,T2682)),"WINCOMVINHLONG",IF(ISNUMBER(SEARCH($V$54,T2682)),"WINCOMDONGTHAP",IF(ISNUMBER(SEARCH($V$55,T2682)),"WINCOMTIENGIANG",IF(ISNUMBER(SEARCH($V$56,T2682)),"WINCOMQUANGNINH",0))))))))))))))))))))))))))))))))))))))))))))))))))))))</f>
        <v>WINCOMHANOI</v>
      </c>
    </row>
    <row r="2683" spans="1:25" x14ac:dyDescent="0.2">
      <c r="A2683" t="s">
        <v>0</v>
      </c>
      <c r="B2683" t="s">
        <v>4217</v>
      </c>
      <c r="C2683" t="s">
        <v>2</v>
      </c>
      <c r="D2683" t="s">
        <v>45</v>
      </c>
      <c r="E2683" t="s">
        <v>4</v>
      </c>
      <c r="F2683" s="5">
        <f t="shared" si="165"/>
        <v>1</v>
      </c>
      <c r="G2683" s="2">
        <v>87787</v>
      </c>
      <c r="H2683" s="2">
        <v>96565.700000000012</v>
      </c>
      <c r="I2683" t="s">
        <v>5</v>
      </c>
      <c r="J2683" t="s">
        <v>46</v>
      </c>
      <c r="K2683" t="str">
        <f t="shared" si="166"/>
        <v>Bắp bò muối gói 200g</v>
      </c>
      <c r="L2683" s="8" t="str">
        <f>VLOOKUP(K2683,'[1]Mã Misa'!$B$2:$D$74,2,0)</f>
        <v>Bắp bò muối 200g</v>
      </c>
      <c r="M2683" s="8" t="str">
        <f>VLOOKUP(L2683,'[1]Mã Misa'!$C$2:$D$74,2,0)</f>
        <v>BBM200</v>
      </c>
      <c r="N2683" s="2">
        <v>87787</v>
      </c>
      <c r="O2683" t="s">
        <v>4218</v>
      </c>
      <c r="P2683" s="8" t="str">
        <f t="shared" si="167"/>
        <v>0147673</v>
      </c>
      <c r="Q2683" s="8" t="e">
        <f t="array" ref="Q2683">IF(VLOOKUP(P2683,$AA$1:$AC$32,1,0)&lt;&gt;0,(P2683&amp;"A"),0)</f>
        <v>#N/A</v>
      </c>
      <c r="R2683" s="12">
        <v>44526</v>
      </c>
      <c r="S2683" t="s">
        <v>4219</v>
      </c>
      <c r="T2683" s="8" t="str">
        <f t="shared" si="168"/>
        <v>VM+ HNI 04</v>
      </c>
      <c r="U2683" t="s">
        <v>7052</v>
      </c>
      <c r="Y2683" t="str">
        <f t="array" ref="Y2683">IF(ISNUMBER(SEARCH($V$3,T2683)),"WINCOMHANOI",IF(ISNUMBER(SEARCH($V$4,T2683)),"WINCOMHOCHIMINH",IF(ISNUMBER(SEARCH($V$5,T2683)),"WINCOMDANANG",IF(ISNUMBER(SEARCH($V$6,T2683)),"WINCOMHAIDUONG",IF(ISNUMBER(SEARCH($V$7,T2683)),"WINCOMQUANGNINH",IF(ISNUMBER(SEARCH($V$8,T2683)),"WINCOMHAIPHONG",IF(ISNUMBER(SEARCH($V$9,T2683)),"WINCOMBACGIANG",IF(ISNUMBER(SEARCH($V$10,T2683)),"WINCOMBACNINH",IF(ISNUMBER(SEARCH($V$11,T2683)),"WINCOMPHUTHO",IF(ISNUMBER(SEARCH($V$12,T2683)),"WINCOMHATINH",IF(ISNUMBER(SEARCH($V$13,T2683)),"WINCOMTHAINGUYEN",IF(ISNUMBER(SEARCH($V$14,T2683)),"WINCOMKHANHHOA",IF(ISNUMBER(SEARCH($V$15,T2683)),"WINCOMHUNGYEN",IF(ISNUMBER(SEARCH($V$16,T2683)),"WINCOMNGHEAN",IF(ISNUMBER(SEARCH($V$17,T2683)),"WINCOMLAOCAI",IF(ISNUMBER(SEARCH($V$18,T2683)),"WINCOMVUNGTAU",IF(ISNUMBER(SEARCH($V$19,T2683)),"WINCOMBINHDUONG",IF(ISNUMBER(SEARCH($V$20,T2683)),"WINCOMKIENGIANG",IF(ISNUMBER(SEARCH($V$21,T2683)),"WINCOMHANAM",IF(ISNUMBER(SEARCH($V$22,T2683)),"WINCOMNAMDINH",IF(ISNUMBER(SEARCH($V$23,T2683)),"WINCOMLANGSON",IF(ISNUMBER(SEARCH($V$24,T2683)),"WINCOMTHANHHOA",IF(ISNUMBER(SEARCH($V$25,T2683)),"WINCOMYENBAI",IF(ISNUMBER(SEARCH($V$26,T2683)),"WINCOMTUYENQUANG",IF(ISNUMBER(SEARCH($V$27,T2683)),"WINCOMHUE",IF(ISNUMBER(SEARCH($V$28,T2683)),"WINCOMQUANGNAM",IF(ISNUMBER(SEARCH($V$29,T2683)),"WINCOMVINHPHUC",IF(ISNUMBER(SEARCH($V$30,T2683)),"WINCOMHAGIANG",IF(ISNUMBER(SEARCH($V$31,T2683)),"WINCOMNINHBINH",IF(ISNUMBER(SEARCH($V$32,T2683)),"WINCOMTRAVINH",IF(ISNUMBER(SEARCH($V$33,T2683)),"WINCOMCANTHO",IF(ISNUMBER(SEARCH($V$34,T2683)),"WINCOMBENTRE",IF(ISNUMBER(SEARCH($V$35,T2683)),"WINCOMCAMAU",IF(ISNUMBER(SEARCH($V$36,T2683)),"WINCOMANGIANG",IF(ISNUMBER(SEARCH($V$37,T2683)),"WINCOMNINHTHUAN",IF(ISNUMBER(SEARCH($V$38,T2683)),"WINCOMTHAIBINH",IF(ISNUMBER(SEARCH($V$39,T2683)),"WINCOMGIALAI",IF(ISNUMBER(SEARCH($V$40,T2683)),"WINCOMHOABINH",IF(ISNUMBER(SEARCH($V$41,T2683)),"WINCOMQUANGNGAI",IF(ISNUMBER(SEARCH($V$42,T2683)),"WINCOMBINHTHUAN",IF(ISNUMBER(SEARCH($V$43,T2683)),"WINCOMDAKLAK",IF(ISNUMBER(SEARCH($V$44,T2683)),"WINCOMSOCTRANG",IF(ISNUMBER(SEARCH($V$45,T2683)),"WINCOMSONLA",IF(ISNUMBER(SEARCH($V$46,T2683)),"WINCOMKONTUM",IF(ISNUMBER(SEARCH($V$47,T2683)),"WINCOMPHUYEN",IF(ISNUMBER(SEARCH($V$48,T2683)),"WINCOMQUANGTRI",IF(ISNUMBER(SEARCH($V$49,T2683)),"WINCOMBINHDINH",IF(ISNUMBER(SEARCH($V$50,T2683)),"WINCOMCAOBANG",IF(ISNUMBER(SEARCH($V$51,T2683)),"WINCOMQUANGBINH",IF(ISNUMBER(SEARCH($V$52,T2683)),"WINCOMLAMDONG",IF(ISNUMBER(SEARCH($V$53,T2683)),"WINCOMVINHLONG",IF(ISNUMBER(SEARCH($V$54,T2683)),"WINCOMDONGTHAP",IF(ISNUMBER(SEARCH($V$55,T2683)),"WINCOMTIENGIANG",IF(ISNUMBER(SEARCH($V$56,T2683)),"WINCOMQUANGNINH",0))))))))))))))))))))))))))))))))))))))))))))))))))))))</f>
        <v>WINCOMHANOI</v>
      </c>
    </row>
    <row r="2684" spans="1:25" x14ac:dyDescent="0.2">
      <c r="A2684" t="s">
        <v>0</v>
      </c>
      <c r="B2684" t="s">
        <v>4217</v>
      </c>
      <c r="C2684" t="s">
        <v>31</v>
      </c>
      <c r="D2684" t="s">
        <v>3</v>
      </c>
      <c r="E2684" t="s">
        <v>4</v>
      </c>
      <c r="F2684" s="5">
        <f t="shared" si="165"/>
        <v>1</v>
      </c>
      <c r="G2684" s="2">
        <v>88846</v>
      </c>
      <c r="H2684" s="2">
        <v>97730.6</v>
      </c>
      <c r="I2684" t="s">
        <v>5</v>
      </c>
      <c r="J2684" t="s">
        <v>6</v>
      </c>
      <c r="K2684" t="str">
        <f t="shared" si="166"/>
        <v>Gà muối gói 500g</v>
      </c>
      <c r="L2684" s="8" t="str">
        <f>VLOOKUP(K2684,'[1]Mã Misa'!$B$2:$D$74,2,0)</f>
        <v>Gà muối 500g</v>
      </c>
      <c r="M2684" s="8" t="str">
        <f>VLOOKUP(L2684,'[1]Mã Misa'!$C$2:$D$74,2,0)</f>
        <v>GM500</v>
      </c>
      <c r="N2684" s="2">
        <v>88846</v>
      </c>
      <c r="O2684" t="s">
        <v>4218</v>
      </c>
      <c r="P2684" s="8" t="str">
        <f t="shared" si="167"/>
        <v>0147673</v>
      </c>
      <c r="Q2684" s="8" t="e">
        <f t="array" ref="Q2684">IF(VLOOKUP(P2684,$AA$1:$AC$32,1,0)&lt;&gt;0,(P2684&amp;"A"),0)</f>
        <v>#N/A</v>
      </c>
      <c r="R2684" s="12">
        <v>44526</v>
      </c>
      <c r="S2684" t="s">
        <v>4219</v>
      </c>
      <c r="T2684" s="8" t="str">
        <f t="shared" si="168"/>
        <v>VM+ HNI 04</v>
      </c>
      <c r="U2684" t="s">
        <v>7052</v>
      </c>
      <c r="Y2684" t="str">
        <f t="array" ref="Y2684">IF(ISNUMBER(SEARCH($V$3,T2684)),"WINCOMHANOI",IF(ISNUMBER(SEARCH($V$4,T2684)),"WINCOMHOCHIMINH",IF(ISNUMBER(SEARCH($V$5,T2684)),"WINCOMDANANG",IF(ISNUMBER(SEARCH($V$6,T2684)),"WINCOMHAIDUONG",IF(ISNUMBER(SEARCH($V$7,T2684)),"WINCOMQUANGNINH",IF(ISNUMBER(SEARCH($V$8,T2684)),"WINCOMHAIPHONG",IF(ISNUMBER(SEARCH($V$9,T2684)),"WINCOMBACGIANG",IF(ISNUMBER(SEARCH($V$10,T2684)),"WINCOMBACNINH",IF(ISNUMBER(SEARCH($V$11,T2684)),"WINCOMPHUTHO",IF(ISNUMBER(SEARCH($V$12,T2684)),"WINCOMHATINH",IF(ISNUMBER(SEARCH($V$13,T2684)),"WINCOMTHAINGUYEN",IF(ISNUMBER(SEARCH($V$14,T2684)),"WINCOMKHANHHOA",IF(ISNUMBER(SEARCH($V$15,T2684)),"WINCOMHUNGYEN",IF(ISNUMBER(SEARCH($V$16,T2684)),"WINCOMNGHEAN",IF(ISNUMBER(SEARCH($V$17,T2684)),"WINCOMLAOCAI",IF(ISNUMBER(SEARCH($V$18,T2684)),"WINCOMVUNGTAU",IF(ISNUMBER(SEARCH($V$19,T2684)),"WINCOMBINHDUONG",IF(ISNUMBER(SEARCH($V$20,T2684)),"WINCOMKIENGIANG",IF(ISNUMBER(SEARCH($V$21,T2684)),"WINCOMHANAM",IF(ISNUMBER(SEARCH($V$22,T2684)),"WINCOMNAMDINH",IF(ISNUMBER(SEARCH($V$23,T2684)),"WINCOMLANGSON",IF(ISNUMBER(SEARCH($V$24,T2684)),"WINCOMTHANHHOA",IF(ISNUMBER(SEARCH($V$25,T2684)),"WINCOMYENBAI",IF(ISNUMBER(SEARCH($V$26,T2684)),"WINCOMTUYENQUANG",IF(ISNUMBER(SEARCH($V$27,T2684)),"WINCOMHUE",IF(ISNUMBER(SEARCH($V$28,T2684)),"WINCOMQUANGNAM",IF(ISNUMBER(SEARCH($V$29,T2684)),"WINCOMVINHPHUC",IF(ISNUMBER(SEARCH($V$30,T2684)),"WINCOMHAGIANG",IF(ISNUMBER(SEARCH($V$31,T2684)),"WINCOMNINHBINH",IF(ISNUMBER(SEARCH($V$32,T2684)),"WINCOMTRAVINH",IF(ISNUMBER(SEARCH($V$33,T2684)),"WINCOMCANTHO",IF(ISNUMBER(SEARCH($V$34,T2684)),"WINCOMBENTRE",IF(ISNUMBER(SEARCH($V$35,T2684)),"WINCOMCAMAU",IF(ISNUMBER(SEARCH($V$36,T2684)),"WINCOMANGIANG",IF(ISNUMBER(SEARCH($V$37,T2684)),"WINCOMNINHTHUAN",IF(ISNUMBER(SEARCH($V$38,T2684)),"WINCOMTHAIBINH",IF(ISNUMBER(SEARCH($V$39,T2684)),"WINCOMGIALAI",IF(ISNUMBER(SEARCH($V$40,T2684)),"WINCOMHOABINH",IF(ISNUMBER(SEARCH($V$41,T2684)),"WINCOMQUANGNGAI",IF(ISNUMBER(SEARCH($V$42,T2684)),"WINCOMBINHTHUAN",IF(ISNUMBER(SEARCH($V$43,T2684)),"WINCOMDAKLAK",IF(ISNUMBER(SEARCH($V$44,T2684)),"WINCOMSOCTRANG",IF(ISNUMBER(SEARCH($V$45,T2684)),"WINCOMSONLA",IF(ISNUMBER(SEARCH($V$46,T2684)),"WINCOMKONTUM",IF(ISNUMBER(SEARCH($V$47,T2684)),"WINCOMPHUYEN",IF(ISNUMBER(SEARCH($V$48,T2684)),"WINCOMQUANGTRI",IF(ISNUMBER(SEARCH($V$49,T2684)),"WINCOMBINHDINH",IF(ISNUMBER(SEARCH($V$50,T2684)),"WINCOMCAOBANG",IF(ISNUMBER(SEARCH($V$51,T2684)),"WINCOMQUANGBINH",IF(ISNUMBER(SEARCH($V$52,T2684)),"WINCOMLAMDONG",IF(ISNUMBER(SEARCH($V$53,T2684)),"WINCOMVINHLONG",IF(ISNUMBER(SEARCH($V$54,T2684)),"WINCOMDONGTHAP",IF(ISNUMBER(SEARCH($V$55,T2684)),"WINCOMTIENGIANG",IF(ISNUMBER(SEARCH($V$56,T2684)),"WINCOMQUANGNINH",0))))))))))))))))))))))))))))))))))))))))))))))))))))))</f>
        <v>WINCOMHANOI</v>
      </c>
    </row>
    <row r="2685" spans="1:25" x14ac:dyDescent="0.2">
      <c r="A2685" t="s">
        <v>0</v>
      </c>
      <c r="B2685" t="s">
        <v>4217</v>
      </c>
      <c r="C2685" t="s">
        <v>34</v>
      </c>
      <c r="D2685" t="s">
        <v>20</v>
      </c>
      <c r="E2685" t="s">
        <v>4</v>
      </c>
      <c r="F2685" s="5">
        <f t="shared" si="165"/>
        <v>1</v>
      </c>
      <c r="G2685" s="2">
        <v>50182</v>
      </c>
      <c r="H2685" s="2">
        <v>55200.200000000004</v>
      </c>
      <c r="I2685" t="s">
        <v>5</v>
      </c>
      <c r="J2685" t="s">
        <v>21</v>
      </c>
      <c r="K2685" t="str">
        <f t="shared" si="166"/>
        <v>Giò tai lưỡi xào gói 250g</v>
      </c>
      <c r="L2685" s="8" t="str">
        <f>VLOOKUP(K2685,'[1]Mã Misa'!$B$2:$D$74,2,0)</f>
        <v>Giò Tai Lưỡi Xào 250g</v>
      </c>
      <c r="M2685" s="8" t="str">
        <f>VLOOKUP(L2685,'[1]Mã Misa'!$C$2:$D$74,2,0)</f>
        <v>GTLX250G</v>
      </c>
      <c r="N2685" s="2">
        <v>50182</v>
      </c>
      <c r="O2685" t="s">
        <v>4218</v>
      </c>
      <c r="P2685" s="8" t="str">
        <f t="shared" si="167"/>
        <v>0147673</v>
      </c>
      <c r="Q2685" s="8" t="e">
        <f t="array" ref="Q2685">IF(VLOOKUP(P2685,$AA$1:$AC$32,1,0)&lt;&gt;0,(P2685&amp;"A"),0)</f>
        <v>#N/A</v>
      </c>
      <c r="R2685" s="12">
        <v>44526</v>
      </c>
      <c r="S2685" t="s">
        <v>4219</v>
      </c>
      <c r="T2685" s="8" t="str">
        <f t="shared" si="168"/>
        <v>VM+ HNI 04</v>
      </c>
      <c r="U2685" t="s">
        <v>7052</v>
      </c>
      <c r="Y2685" t="str">
        <f t="array" ref="Y2685">IF(ISNUMBER(SEARCH($V$3,T2685)),"WINCOMHANOI",IF(ISNUMBER(SEARCH($V$4,T2685)),"WINCOMHOCHIMINH",IF(ISNUMBER(SEARCH($V$5,T2685)),"WINCOMDANANG",IF(ISNUMBER(SEARCH($V$6,T2685)),"WINCOMHAIDUONG",IF(ISNUMBER(SEARCH($V$7,T2685)),"WINCOMQUANGNINH",IF(ISNUMBER(SEARCH($V$8,T2685)),"WINCOMHAIPHONG",IF(ISNUMBER(SEARCH($V$9,T2685)),"WINCOMBACGIANG",IF(ISNUMBER(SEARCH($V$10,T2685)),"WINCOMBACNINH",IF(ISNUMBER(SEARCH($V$11,T2685)),"WINCOMPHUTHO",IF(ISNUMBER(SEARCH($V$12,T2685)),"WINCOMHATINH",IF(ISNUMBER(SEARCH($V$13,T2685)),"WINCOMTHAINGUYEN",IF(ISNUMBER(SEARCH($V$14,T2685)),"WINCOMKHANHHOA",IF(ISNUMBER(SEARCH($V$15,T2685)),"WINCOMHUNGYEN",IF(ISNUMBER(SEARCH($V$16,T2685)),"WINCOMNGHEAN",IF(ISNUMBER(SEARCH($V$17,T2685)),"WINCOMLAOCAI",IF(ISNUMBER(SEARCH($V$18,T2685)),"WINCOMVUNGTAU",IF(ISNUMBER(SEARCH($V$19,T2685)),"WINCOMBINHDUONG",IF(ISNUMBER(SEARCH($V$20,T2685)),"WINCOMKIENGIANG",IF(ISNUMBER(SEARCH($V$21,T2685)),"WINCOMHANAM",IF(ISNUMBER(SEARCH($V$22,T2685)),"WINCOMNAMDINH",IF(ISNUMBER(SEARCH($V$23,T2685)),"WINCOMLANGSON",IF(ISNUMBER(SEARCH($V$24,T2685)),"WINCOMTHANHHOA",IF(ISNUMBER(SEARCH($V$25,T2685)),"WINCOMYENBAI",IF(ISNUMBER(SEARCH($V$26,T2685)),"WINCOMTUYENQUANG",IF(ISNUMBER(SEARCH($V$27,T2685)),"WINCOMHUE",IF(ISNUMBER(SEARCH($V$28,T2685)),"WINCOMQUANGNAM",IF(ISNUMBER(SEARCH($V$29,T2685)),"WINCOMVINHPHUC",IF(ISNUMBER(SEARCH($V$30,T2685)),"WINCOMHAGIANG",IF(ISNUMBER(SEARCH($V$31,T2685)),"WINCOMNINHBINH",IF(ISNUMBER(SEARCH($V$32,T2685)),"WINCOMTRAVINH",IF(ISNUMBER(SEARCH($V$33,T2685)),"WINCOMCANTHO",IF(ISNUMBER(SEARCH($V$34,T2685)),"WINCOMBENTRE",IF(ISNUMBER(SEARCH($V$35,T2685)),"WINCOMCAMAU",IF(ISNUMBER(SEARCH($V$36,T2685)),"WINCOMANGIANG",IF(ISNUMBER(SEARCH($V$37,T2685)),"WINCOMNINHTHUAN",IF(ISNUMBER(SEARCH($V$38,T2685)),"WINCOMTHAIBINH",IF(ISNUMBER(SEARCH($V$39,T2685)),"WINCOMGIALAI",IF(ISNUMBER(SEARCH($V$40,T2685)),"WINCOMHOABINH",IF(ISNUMBER(SEARCH($V$41,T2685)),"WINCOMQUANGNGAI",IF(ISNUMBER(SEARCH($V$42,T2685)),"WINCOMBINHTHUAN",IF(ISNUMBER(SEARCH($V$43,T2685)),"WINCOMDAKLAK",IF(ISNUMBER(SEARCH($V$44,T2685)),"WINCOMSOCTRANG",IF(ISNUMBER(SEARCH($V$45,T2685)),"WINCOMSONLA",IF(ISNUMBER(SEARCH($V$46,T2685)),"WINCOMKONTUM",IF(ISNUMBER(SEARCH($V$47,T2685)),"WINCOMPHUYEN",IF(ISNUMBER(SEARCH($V$48,T2685)),"WINCOMQUANGTRI",IF(ISNUMBER(SEARCH($V$49,T2685)),"WINCOMBINHDINH",IF(ISNUMBER(SEARCH($V$50,T2685)),"WINCOMCAOBANG",IF(ISNUMBER(SEARCH($V$51,T2685)),"WINCOMQUANGBINH",IF(ISNUMBER(SEARCH($V$52,T2685)),"WINCOMLAMDONG",IF(ISNUMBER(SEARCH($V$53,T2685)),"WINCOMVINHLONG",IF(ISNUMBER(SEARCH($V$54,T2685)),"WINCOMDONGTHAP",IF(ISNUMBER(SEARCH($V$55,T2685)),"WINCOMTIENGIANG",IF(ISNUMBER(SEARCH($V$56,T2685)),"WINCOMQUANGNINH",0))))))))))))))))))))))))))))))))))))))))))))))))))))))</f>
        <v>WINCOMHANOI</v>
      </c>
    </row>
    <row r="2686" spans="1:25" x14ac:dyDescent="0.2">
      <c r="A2686" t="s">
        <v>0</v>
      </c>
      <c r="B2686" t="s">
        <v>4217</v>
      </c>
      <c r="C2686" t="s">
        <v>37</v>
      </c>
      <c r="D2686" t="s">
        <v>39</v>
      </c>
      <c r="E2686" t="s">
        <v>4</v>
      </c>
      <c r="F2686" s="5">
        <f t="shared" si="165"/>
        <v>1</v>
      </c>
      <c r="G2686" s="2">
        <v>46000</v>
      </c>
      <c r="H2686" s="2">
        <v>50600.000000000007</v>
      </c>
      <c r="I2686" t="s">
        <v>5</v>
      </c>
      <c r="J2686" t="s">
        <v>40</v>
      </c>
      <c r="K2686" t="str">
        <f t="shared" si="166"/>
        <v>Mộc nấm hương gói 250g</v>
      </c>
      <c r="L2686" s="8" t="str">
        <f>VLOOKUP(K2686,'[1]Mã Misa'!$B$2:$D$74,2,0)</f>
        <v>Mộc Nấm Hương 250g</v>
      </c>
      <c r="M2686" s="8" t="str">
        <f>VLOOKUP(L2686,'[1]Mã Misa'!$C$2:$D$74,2,0)</f>
        <v>MNH250</v>
      </c>
      <c r="N2686" s="2">
        <v>46000</v>
      </c>
      <c r="O2686" t="s">
        <v>4218</v>
      </c>
      <c r="P2686" s="8" t="str">
        <f t="shared" si="167"/>
        <v>0147673</v>
      </c>
      <c r="Q2686" s="8" t="e">
        <f t="array" ref="Q2686">IF(VLOOKUP(P2686,$AA$1:$AC$32,1,0)&lt;&gt;0,(P2686&amp;"A"),0)</f>
        <v>#N/A</v>
      </c>
      <c r="R2686" s="12">
        <v>44526</v>
      </c>
      <c r="S2686" t="s">
        <v>4219</v>
      </c>
      <c r="T2686" s="8" t="str">
        <f t="shared" si="168"/>
        <v>VM+ HNI 04</v>
      </c>
      <c r="U2686" t="s">
        <v>7052</v>
      </c>
      <c r="Y2686" t="str">
        <f t="array" ref="Y2686">IF(ISNUMBER(SEARCH($V$3,T2686)),"WINCOMHANOI",IF(ISNUMBER(SEARCH($V$4,T2686)),"WINCOMHOCHIMINH",IF(ISNUMBER(SEARCH($V$5,T2686)),"WINCOMDANANG",IF(ISNUMBER(SEARCH($V$6,T2686)),"WINCOMHAIDUONG",IF(ISNUMBER(SEARCH($V$7,T2686)),"WINCOMQUANGNINH",IF(ISNUMBER(SEARCH($V$8,T2686)),"WINCOMHAIPHONG",IF(ISNUMBER(SEARCH($V$9,T2686)),"WINCOMBACGIANG",IF(ISNUMBER(SEARCH($V$10,T2686)),"WINCOMBACNINH",IF(ISNUMBER(SEARCH($V$11,T2686)),"WINCOMPHUTHO",IF(ISNUMBER(SEARCH($V$12,T2686)),"WINCOMHATINH",IF(ISNUMBER(SEARCH($V$13,T2686)),"WINCOMTHAINGUYEN",IF(ISNUMBER(SEARCH($V$14,T2686)),"WINCOMKHANHHOA",IF(ISNUMBER(SEARCH($V$15,T2686)),"WINCOMHUNGYEN",IF(ISNUMBER(SEARCH($V$16,T2686)),"WINCOMNGHEAN",IF(ISNUMBER(SEARCH($V$17,T2686)),"WINCOMLAOCAI",IF(ISNUMBER(SEARCH($V$18,T2686)),"WINCOMVUNGTAU",IF(ISNUMBER(SEARCH($V$19,T2686)),"WINCOMBINHDUONG",IF(ISNUMBER(SEARCH($V$20,T2686)),"WINCOMKIENGIANG",IF(ISNUMBER(SEARCH($V$21,T2686)),"WINCOMHANAM",IF(ISNUMBER(SEARCH($V$22,T2686)),"WINCOMNAMDINH",IF(ISNUMBER(SEARCH($V$23,T2686)),"WINCOMLANGSON",IF(ISNUMBER(SEARCH($V$24,T2686)),"WINCOMTHANHHOA",IF(ISNUMBER(SEARCH($V$25,T2686)),"WINCOMYENBAI",IF(ISNUMBER(SEARCH($V$26,T2686)),"WINCOMTUYENQUANG",IF(ISNUMBER(SEARCH($V$27,T2686)),"WINCOMHUE",IF(ISNUMBER(SEARCH($V$28,T2686)),"WINCOMQUANGNAM",IF(ISNUMBER(SEARCH($V$29,T2686)),"WINCOMVINHPHUC",IF(ISNUMBER(SEARCH($V$30,T2686)),"WINCOMHAGIANG",IF(ISNUMBER(SEARCH($V$31,T2686)),"WINCOMNINHBINH",IF(ISNUMBER(SEARCH($V$32,T2686)),"WINCOMTRAVINH",IF(ISNUMBER(SEARCH($V$33,T2686)),"WINCOMCANTHO",IF(ISNUMBER(SEARCH($V$34,T2686)),"WINCOMBENTRE",IF(ISNUMBER(SEARCH($V$35,T2686)),"WINCOMCAMAU",IF(ISNUMBER(SEARCH($V$36,T2686)),"WINCOMANGIANG",IF(ISNUMBER(SEARCH($V$37,T2686)),"WINCOMNINHTHUAN",IF(ISNUMBER(SEARCH($V$38,T2686)),"WINCOMTHAIBINH",IF(ISNUMBER(SEARCH($V$39,T2686)),"WINCOMGIALAI",IF(ISNUMBER(SEARCH($V$40,T2686)),"WINCOMHOABINH",IF(ISNUMBER(SEARCH($V$41,T2686)),"WINCOMQUANGNGAI",IF(ISNUMBER(SEARCH($V$42,T2686)),"WINCOMBINHTHUAN",IF(ISNUMBER(SEARCH($V$43,T2686)),"WINCOMDAKLAK",IF(ISNUMBER(SEARCH($V$44,T2686)),"WINCOMSOCTRANG",IF(ISNUMBER(SEARCH($V$45,T2686)),"WINCOMSONLA",IF(ISNUMBER(SEARCH($V$46,T2686)),"WINCOMKONTUM",IF(ISNUMBER(SEARCH($V$47,T2686)),"WINCOMPHUYEN",IF(ISNUMBER(SEARCH($V$48,T2686)),"WINCOMQUANGTRI",IF(ISNUMBER(SEARCH($V$49,T2686)),"WINCOMBINHDINH",IF(ISNUMBER(SEARCH($V$50,T2686)),"WINCOMCAOBANG",IF(ISNUMBER(SEARCH($V$51,T2686)),"WINCOMQUANGBINH",IF(ISNUMBER(SEARCH($V$52,T2686)),"WINCOMLAMDONG",IF(ISNUMBER(SEARCH($V$53,T2686)),"WINCOMVINHLONG",IF(ISNUMBER(SEARCH($V$54,T2686)),"WINCOMDONGTHAP",IF(ISNUMBER(SEARCH($V$55,T2686)),"WINCOMTIENGIANG",IF(ISNUMBER(SEARCH($V$56,T2686)),"WINCOMQUANGNINH",0))))))))))))))))))))))))))))))))))))))))))))))))))))))</f>
        <v>WINCOMHANOI</v>
      </c>
    </row>
    <row r="2687" spans="1:25" x14ac:dyDescent="0.2">
      <c r="A2687" t="s">
        <v>0</v>
      </c>
      <c r="B2687" t="s">
        <v>4220</v>
      </c>
      <c r="C2687" t="s">
        <v>2</v>
      </c>
      <c r="D2687" t="s">
        <v>39</v>
      </c>
      <c r="E2687" t="s">
        <v>4</v>
      </c>
      <c r="F2687" s="5">
        <f t="shared" si="165"/>
        <v>3</v>
      </c>
      <c r="G2687" s="2">
        <v>138000</v>
      </c>
      <c r="H2687" s="2">
        <v>151800</v>
      </c>
      <c r="I2687" t="s">
        <v>5</v>
      </c>
      <c r="J2687" t="s">
        <v>40</v>
      </c>
      <c r="K2687" t="str">
        <f t="shared" si="166"/>
        <v>Mộc nấm hương gói 250g</v>
      </c>
      <c r="L2687" s="8" t="str">
        <f>VLOOKUP(K2687,'[1]Mã Misa'!$B$2:$D$74,2,0)</f>
        <v>Mộc Nấm Hương 250g</v>
      </c>
      <c r="M2687" s="8" t="str">
        <f>VLOOKUP(L2687,'[1]Mã Misa'!$C$2:$D$74,2,0)</f>
        <v>MNH250</v>
      </c>
      <c r="N2687" s="2">
        <v>46000</v>
      </c>
      <c r="O2687" t="s">
        <v>4221</v>
      </c>
      <c r="P2687" s="8" t="str">
        <f t="shared" si="167"/>
        <v>0147679</v>
      </c>
      <c r="Q2687" s="8" t="e">
        <f t="array" ref="Q2687">IF(VLOOKUP(P2687,$AA$1:$AC$32,1,0)&lt;&gt;0,(P2687&amp;"A"),0)</f>
        <v>#N/A</v>
      </c>
      <c r="R2687" s="12">
        <v>44526</v>
      </c>
      <c r="S2687" t="s">
        <v>4222</v>
      </c>
      <c r="T2687" s="8" t="str">
        <f t="shared" si="168"/>
        <v>VM+ HNI C1</v>
      </c>
      <c r="U2687" t="s">
        <v>7053</v>
      </c>
      <c r="Y2687" t="str">
        <f t="array" ref="Y2687">IF(ISNUMBER(SEARCH($V$3,T2687)),"WINCOMHANOI",IF(ISNUMBER(SEARCH($V$4,T2687)),"WINCOMHOCHIMINH",IF(ISNUMBER(SEARCH($V$5,T2687)),"WINCOMDANANG",IF(ISNUMBER(SEARCH($V$6,T2687)),"WINCOMHAIDUONG",IF(ISNUMBER(SEARCH($V$7,T2687)),"WINCOMQUANGNINH",IF(ISNUMBER(SEARCH($V$8,T2687)),"WINCOMHAIPHONG",IF(ISNUMBER(SEARCH($V$9,T2687)),"WINCOMBACGIANG",IF(ISNUMBER(SEARCH($V$10,T2687)),"WINCOMBACNINH",IF(ISNUMBER(SEARCH($V$11,T2687)),"WINCOMPHUTHO",IF(ISNUMBER(SEARCH($V$12,T2687)),"WINCOMHATINH",IF(ISNUMBER(SEARCH($V$13,T2687)),"WINCOMTHAINGUYEN",IF(ISNUMBER(SEARCH($V$14,T2687)),"WINCOMKHANHHOA",IF(ISNUMBER(SEARCH($V$15,T2687)),"WINCOMHUNGYEN",IF(ISNUMBER(SEARCH($V$16,T2687)),"WINCOMNGHEAN",IF(ISNUMBER(SEARCH($V$17,T2687)),"WINCOMLAOCAI",IF(ISNUMBER(SEARCH($V$18,T2687)),"WINCOMVUNGTAU",IF(ISNUMBER(SEARCH($V$19,T2687)),"WINCOMBINHDUONG",IF(ISNUMBER(SEARCH($V$20,T2687)),"WINCOMKIENGIANG",IF(ISNUMBER(SEARCH($V$21,T2687)),"WINCOMHANAM",IF(ISNUMBER(SEARCH($V$22,T2687)),"WINCOMNAMDINH",IF(ISNUMBER(SEARCH($V$23,T2687)),"WINCOMLANGSON",IF(ISNUMBER(SEARCH($V$24,T2687)),"WINCOMTHANHHOA",IF(ISNUMBER(SEARCH($V$25,T2687)),"WINCOMYENBAI",IF(ISNUMBER(SEARCH($V$26,T2687)),"WINCOMTUYENQUANG",IF(ISNUMBER(SEARCH($V$27,T2687)),"WINCOMHUE",IF(ISNUMBER(SEARCH($V$28,T2687)),"WINCOMQUANGNAM",IF(ISNUMBER(SEARCH($V$29,T2687)),"WINCOMVINHPHUC",IF(ISNUMBER(SEARCH($V$30,T2687)),"WINCOMHAGIANG",IF(ISNUMBER(SEARCH($V$31,T2687)),"WINCOMNINHBINH",IF(ISNUMBER(SEARCH($V$32,T2687)),"WINCOMTRAVINH",IF(ISNUMBER(SEARCH($V$33,T2687)),"WINCOMCANTHO",IF(ISNUMBER(SEARCH($V$34,T2687)),"WINCOMBENTRE",IF(ISNUMBER(SEARCH($V$35,T2687)),"WINCOMCAMAU",IF(ISNUMBER(SEARCH($V$36,T2687)),"WINCOMANGIANG",IF(ISNUMBER(SEARCH($V$37,T2687)),"WINCOMNINHTHUAN",IF(ISNUMBER(SEARCH($V$38,T2687)),"WINCOMTHAIBINH",IF(ISNUMBER(SEARCH($V$39,T2687)),"WINCOMGIALAI",IF(ISNUMBER(SEARCH($V$40,T2687)),"WINCOMHOABINH",IF(ISNUMBER(SEARCH($V$41,T2687)),"WINCOMQUANGNGAI",IF(ISNUMBER(SEARCH($V$42,T2687)),"WINCOMBINHTHUAN",IF(ISNUMBER(SEARCH($V$43,T2687)),"WINCOMDAKLAK",IF(ISNUMBER(SEARCH($V$44,T2687)),"WINCOMSOCTRANG",IF(ISNUMBER(SEARCH($V$45,T2687)),"WINCOMSONLA",IF(ISNUMBER(SEARCH($V$46,T2687)),"WINCOMKONTUM",IF(ISNUMBER(SEARCH($V$47,T2687)),"WINCOMPHUYEN",IF(ISNUMBER(SEARCH($V$48,T2687)),"WINCOMQUANGTRI",IF(ISNUMBER(SEARCH($V$49,T2687)),"WINCOMBINHDINH",IF(ISNUMBER(SEARCH($V$50,T2687)),"WINCOMCAOBANG",IF(ISNUMBER(SEARCH($V$51,T2687)),"WINCOMQUANGBINH",IF(ISNUMBER(SEARCH($V$52,T2687)),"WINCOMLAMDONG",IF(ISNUMBER(SEARCH($V$53,T2687)),"WINCOMVINHLONG",IF(ISNUMBER(SEARCH($V$54,T2687)),"WINCOMDONGTHAP",IF(ISNUMBER(SEARCH($V$55,T2687)),"WINCOMTIENGIANG",IF(ISNUMBER(SEARCH($V$56,T2687)),"WINCOMQUANGNINH",0))))))))))))))))))))))))))))))))))))))))))))))))))))))</f>
        <v>WINCOMHANOI</v>
      </c>
    </row>
    <row r="2688" spans="1:25" x14ac:dyDescent="0.2">
      <c r="A2688" t="s">
        <v>0</v>
      </c>
      <c r="B2688" t="s">
        <v>4220</v>
      </c>
      <c r="C2688" t="s">
        <v>31</v>
      </c>
      <c r="D2688" t="s">
        <v>3</v>
      </c>
      <c r="E2688" t="s">
        <v>4</v>
      </c>
      <c r="F2688" s="5">
        <f t="shared" si="165"/>
        <v>1</v>
      </c>
      <c r="G2688" s="2">
        <v>88846</v>
      </c>
      <c r="H2688" s="2">
        <v>97730.6</v>
      </c>
      <c r="I2688" t="s">
        <v>5</v>
      </c>
      <c r="J2688" t="s">
        <v>6</v>
      </c>
      <c r="K2688" t="str">
        <f t="shared" si="166"/>
        <v>Gà muối gói 500g</v>
      </c>
      <c r="L2688" s="8" t="str">
        <f>VLOOKUP(K2688,'[1]Mã Misa'!$B$2:$D$74,2,0)</f>
        <v>Gà muối 500g</v>
      </c>
      <c r="M2688" s="8" t="str">
        <f>VLOOKUP(L2688,'[1]Mã Misa'!$C$2:$D$74,2,0)</f>
        <v>GM500</v>
      </c>
      <c r="N2688" s="2">
        <v>88846</v>
      </c>
      <c r="O2688" t="s">
        <v>4221</v>
      </c>
      <c r="P2688" s="8" t="str">
        <f t="shared" si="167"/>
        <v>0147679</v>
      </c>
      <c r="Q2688" s="8" t="e">
        <f t="array" ref="Q2688">IF(VLOOKUP(P2688,$AA$1:$AC$32,1,0)&lt;&gt;0,(P2688&amp;"A"),0)</f>
        <v>#N/A</v>
      </c>
      <c r="R2688" s="12">
        <v>44526</v>
      </c>
      <c r="S2688" t="s">
        <v>4222</v>
      </c>
      <c r="T2688" s="8" t="str">
        <f t="shared" si="168"/>
        <v>VM+ HNI C1</v>
      </c>
      <c r="U2688" t="s">
        <v>7053</v>
      </c>
      <c r="Y2688" t="str">
        <f t="array" ref="Y2688">IF(ISNUMBER(SEARCH($V$3,T2688)),"WINCOMHANOI",IF(ISNUMBER(SEARCH($V$4,T2688)),"WINCOMHOCHIMINH",IF(ISNUMBER(SEARCH($V$5,T2688)),"WINCOMDANANG",IF(ISNUMBER(SEARCH($V$6,T2688)),"WINCOMHAIDUONG",IF(ISNUMBER(SEARCH($V$7,T2688)),"WINCOMQUANGNINH",IF(ISNUMBER(SEARCH($V$8,T2688)),"WINCOMHAIPHONG",IF(ISNUMBER(SEARCH($V$9,T2688)),"WINCOMBACGIANG",IF(ISNUMBER(SEARCH($V$10,T2688)),"WINCOMBACNINH",IF(ISNUMBER(SEARCH($V$11,T2688)),"WINCOMPHUTHO",IF(ISNUMBER(SEARCH($V$12,T2688)),"WINCOMHATINH",IF(ISNUMBER(SEARCH($V$13,T2688)),"WINCOMTHAINGUYEN",IF(ISNUMBER(SEARCH($V$14,T2688)),"WINCOMKHANHHOA",IF(ISNUMBER(SEARCH($V$15,T2688)),"WINCOMHUNGYEN",IF(ISNUMBER(SEARCH($V$16,T2688)),"WINCOMNGHEAN",IF(ISNUMBER(SEARCH($V$17,T2688)),"WINCOMLAOCAI",IF(ISNUMBER(SEARCH($V$18,T2688)),"WINCOMVUNGTAU",IF(ISNUMBER(SEARCH($V$19,T2688)),"WINCOMBINHDUONG",IF(ISNUMBER(SEARCH($V$20,T2688)),"WINCOMKIENGIANG",IF(ISNUMBER(SEARCH($V$21,T2688)),"WINCOMHANAM",IF(ISNUMBER(SEARCH($V$22,T2688)),"WINCOMNAMDINH",IF(ISNUMBER(SEARCH($V$23,T2688)),"WINCOMLANGSON",IF(ISNUMBER(SEARCH($V$24,T2688)),"WINCOMTHANHHOA",IF(ISNUMBER(SEARCH($V$25,T2688)),"WINCOMYENBAI",IF(ISNUMBER(SEARCH($V$26,T2688)),"WINCOMTUYENQUANG",IF(ISNUMBER(SEARCH($V$27,T2688)),"WINCOMHUE",IF(ISNUMBER(SEARCH($V$28,T2688)),"WINCOMQUANGNAM",IF(ISNUMBER(SEARCH($V$29,T2688)),"WINCOMVINHPHUC",IF(ISNUMBER(SEARCH($V$30,T2688)),"WINCOMHAGIANG",IF(ISNUMBER(SEARCH($V$31,T2688)),"WINCOMNINHBINH",IF(ISNUMBER(SEARCH($V$32,T2688)),"WINCOMTRAVINH",IF(ISNUMBER(SEARCH($V$33,T2688)),"WINCOMCANTHO",IF(ISNUMBER(SEARCH($V$34,T2688)),"WINCOMBENTRE",IF(ISNUMBER(SEARCH($V$35,T2688)),"WINCOMCAMAU",IF(ISNUMBER(SEARCH($V$36,T2688)),"WINCOMANGIANG",IF(ISNUMBER(SEARCH($V$37,T2688)),"WINCOMNINHTHUAN",IF(ISNUMBER(SEARCH($V$38,T2688)),"WINCOMTHAIBINH",IF(ISNUMBER(SEARCH($V$39,T2688)),"WINCOMGIALAI",IF(ISNUMBER(SEARCH($V$40,T2688)),"WINCOMHOABINH",IF(ISNUMBER(SEARCH($V$41,T2688)),"WINCOMQUANGNGAI",IF(ISNUMBER(SEARCH($V$42,T2688)),"WINCOMBINHTHUAN",IF(ISNUMBER(SEARCH($V$43,T2688)),"WINCOMDAKLAK",IF(ISNUMBER(SEARCH($V$44,T2688)),"WINCOMSOCTRANG",IF(ISNUMBER(SEARCH($V$45,T2688)),"WINCOMSONLA",IF(ISNUMBER(SEARCH($V$46,T2688)),"WINCOMKONTUM",IF(ISNUMBER(SEARCH($V$47,T2688)),"WINCOMPHUYEN",IF(ISNUMBER(SEARCH($V$48,T2688)),"WINCOMQUANGTRI",IF(ISNUMBER(SEARCH($V$49,T2688)),"WINCOMBINHDINH",IF(ISNUMBER(SEARCH($V$50,T2688)),"WINCOMCAOBANG",IF(ISNUMBER(SEARCH($V$51,T2688)),"WINCOMQUANGBINH",IF(ISNUMBER(SEARCH($V$52,T2688)),"WINCOMLAMDONG",IF(ISNUMBER(SEARCH($V$53,T2688)),"WINCOMVINHLONG",IF(ISNUMBER(SEARCH($V$54,T2688)),"WINCOMDONGTHAP",IF(ISNUMBER(SEARCH($V$55,T2688)),"WINCOMTIENGIANG",IF(ISNUMBER(SEARCH($V$56,T2688)),"WINCOMQUANGNINH",0))))))))))))))))))))))))))))))))))))))))))))))))))))))</f>
        <v>WINCOMHANOI</v>
      </c>
    </row>
    <row r="2689" spans="1:25" x14ac:dyDescent="0.2">
      <c r="A2689" t="s">
        <v>0</v>
      </c>
      <c r="B2689" t="s">
        <v>4223</v>
      </c>
      <c r="C2689" t="s">
        <v>2</v>
      </c>
      <c r="D2689" t="s">
        <v>15</v>
      </c>
      <c r="E2689" t="s">
        <v>4</v>
      </c>
      <c r="F2689" s="5">
        <f t="shared" si="165"/>
        <v>8</v>
      </c>
      <c r="G2689" s="2">
        <v>482464</v>
      </c>
      <c r="H2689" s="2">
        <v>530710.4</v>
      </c>
      <c r="I2689" t="s">
        <v>5</v>
      </c>
      <c r="J2689" t="s">
        <v>16</v>
      </c>
      <c r="K2689" t="str">
        <f t="shared" si="166"/>
        <v>_Chả nướng 300g</v>
      </c>
      <c r="L2689" s="8" t="str">
        <f>VLOOKUP(K2689,'[1]Mã Misa'!$B$2:$D$74,2,0)</f>
        <v>Chả nướng 300g</v>
      </c>
      <c r="M2689" s="8" t="str">
        <f>VLOOKUP(L2689,'[1]Mã Misa'!$C$2:$D$74,2,0)</f>
        <v>CN300</v>
      </c>
      <c r="N2689" s="2">
        <v>60308</v>
      </c>
      <c r="O2689" t="s">
        <v>4224</v>
      </c>
      <c r="P2689" s="8" t="str">
        <f t="shared" si="167"/>
        <v>0000020</v>
      </c>
      <c r="Q2689" s="8" t="e">
        <f t="array" ref="Q2689">IF(VLOOKUP(P2689,$AA$1:$AC$32,1,0)&lt;&gt;0,(P2689&amp;"A"),0)</f>
        <v>#N/A</v>
      </c>
      <c r="R2689" s="12">
        <v>44526</v>
      </c>
      <c r="S2689" t="s">
        <v>2681</v>
      </c>
      <c r="T2689" s="8" t="str">
        <f t="shared" si="168"/>
        <v>VM+ CBG 56</v>
      </c>
      <c r="U2689" t="s">
        <v>6720</v>
      </c>
      <c r="Y2689" t="str">
        <f t="array" ref="Y2689">IF(ISNUMBER(SEARCH($V$3,T2689)),"WINCOMHANOI",IF(ISNUMBER(SEARCH($V$4,T2689)),"WINCOMHOCHIMINH",IF(ISNUMBER(SEARCH($V$5,T2689)),"WINCOMDANANG",IF(ISNUMBER(SEARCH($V$6,T2689)),"WINCOMHAIDUONG",IF(ISNUMBER(SEARCH($V$7,T2689)),"WINCOMQUANGNINH",IF(ISNUMBER(SEARCH($V$8,T2689)),"WINCOMHAIPHONG",IF(ISNUMBER(SEARCH($V$9,T2689)),"WINCOMBACGIANG",IF(ISNUMBER(SEARCH($V$10,T2689)),"WINCOMBACNINH",IF(ISNUMBER(SEARCH($V$11,T2689)),"WINCOMPHUTHO",IF(ISNUMBER(SEARCH($V$12,T2689)),"WINCOMHATINH",IF(ISNUMBER(SEARCH($V$13,T2689)),"WINCOMTHAINGUYEN",IF(ISNUMBER(SEARCH($V$14,T2689)),"WINCOMKHANHHOA",IF(ISNUMBER(SEARCH($V$15,T2689)),"WINCOMHUNGYEN",IF(ISNUMBER(SEARCH($V$16,T2689)),"WINCOMNGHEAN",IF(ISNUMBER(SEARCH($V$17,T2689)),"WINCOMLAOCAI",IF(ISNUMBER(SEARCH($V$18,T2689)),"WINCOMVUNGTAU",IF(ISNUMBER(SEARCH($V$19,T2689)),"WINCOMBINHDUONG",IF(ISNUMBER(SEARCH($V$20,T2689)),"WINCOMKIENGIANG",IF(ISNUMBER(SEARCH($V$21,T2689)),"WINCOMHANAM",IF(ISNUMBER(SEARCH($V$22,T2689)),"WINCOMNAMDINH",IF(ISNUMBER(SEARCH($V$23,T2689)),"WINCOMLANGSON",IF(ISNUMBER(SEARCH($V$24,T2689)),"WINCOMTHANHHOA",IF(ISNUMBER(SEARCH($V$25,T2689)),"WINCOMYENBAI",IF(ISNUMBER(SEARCH($V$26,T2689)),"WINCOMTUYENQUANG",IF(ISNUMBER(SEARCH($V$27,T2689)),"WINCOMHUE",IF(ISNUMBER(SEARCH($V$28,T2689)),"WINCOMQUANGNAM",IF(ISNUMBER(SEARCH($V$29,T2689)),"WINCOMVINHPHUC",IF(ISNUMBER(SEARCH($V$30,T2689)),"WINCOMHAGIANG",IF(ISNUMBER(SEARCH($V$31,T2689)),"WINCOMNINHBINH",IF(ISNUMBER(SEARCH($V$32,T2689)),"WINCOMTRAVINH",IF(ISNUMBER(SEARCH($V$33,T2689)),"WINCOMCANTHO",IF(ISNUMBER(SEARCH($V$34,T2689)),"WINCOMBENTRE",IF(ISNUMBER(SEARCH($V$35,T2689)),"WINCOMCAMAU",IF(ISNUMBER(SEARCH($V$36,T2689)),"WINCOMANGIANG",IF(ISNUMBER(SEARCH($V$37,T2689)),"WINCOMNINHTHUAN",IF(ISNUMBER(SEARCH($V$38,T2689)),"WINCOMTHAIBINH",IF(ISNUMBER(SEARCH($V$39,T2689)),"WINCOMGIALAI",IF(ISNUMBER(SEARCH($V$40,T2689)),"WINCOMHOABINH",IF(ISNUMBER(SEARCH($V$41,T2689)),"WINCOMQUANGNGAI",IF(ISNUMBER(SEARCH($V$42,T2689)),"WINCOMBINHTHUAN",IF(ISNUMBER(SEARCH($V$43,T2689)),"WINCOMDAKLAK",IF(ISNUMBER(SEARCH($V$44,T2689)),"WINCOMSOCTRANG",IF(ISNUMBER(SEARCH($V$45,T2689)),"WINCOMSONLA",IF(ISNUMBER(SEARCH($V$46,T2689)),"WINCOMKONTUM",IF(ISNUMBER(SEARCH($V$47,T2689)),"WINCOMPHUYEN",IF(ISNUMBER(SEARCH($V$48,T2689)),"WINCOMQUANGTRI",IF(ISNUMBER(SEARCH($V$49,T2689)),"WINCOMBINHDINH",IF(ISNUMBER(SEARCH($V$50,T2689)),"WINCOMCAOBANG",IF(ISNUMBER(SEARCH($V$51,T2689)),"WINCOMQUANGBINH",IF(ISNUMBER(SEARCH($V$52,T2689)),"WINCOMLAMDONG",IF(ISNUMBER(SEARCH($V$53,T2689)),"WINCOMVINHLONG",IF(ISNUMBER(SEARCH($V$54,T2689)),"WINCOMDONGTHAP",IF(ISNUMBER(SEARCH($V$55,T2689)),"WINCOMTIENGIANG",IF(ISNUMBER(SEARCH($V$56,T2689)),"WINCOMQUANGNINH",0))))))))))))))))))))))))))))))))))))))))))))))))))))))</f>
        <v>WINCOMCAOBANG</v>
      </c>
    </row>
    <row r="2690" spans="1:25" x14ac:dyDescent="0.2">
      <c r="A2690" t="s">
        <v>0</v>
      </c>
      <c r="B2690" t="s">
        <v>4223</v>
      </c>
      <c r="C2690" t="s">
        <v>31</v>
      </c>
      <c r="D2690" t="s">
        <v>27</v>
      </c>
      <c r="E2690" t="s">
        <v>4</v>
      </c>
      <c r="F2690" s="5">
        <f t="shared" si="165"/>
        <v>3</v>
      </c>
      <c r="G2690" s="2">
        <v>222750</v>
      </c>
      <c r="H2690" s="2">
        <v>245025.00000000003</v>
      </c>
      <c r="I2690" t="s">
        <v>5</v>
      </c>
      <c r="J2690" t="s">
        <v>28</v>
      </c>
      <c r="K2690" t="str">
        <f t="shared" si="166"/>
        <v>_Chả cốm 300g</v>
      </c>
      <c r="L2690" s="8" t="str">
        <f>VLOOKUP(K2690,'[1]Mã Misa'!$B$2:$D$74,2,0)</f>
        <v>Chả cốm 300g</v>
      </c>
      <c r="M2690" s="8" t="str">
        <f>VLOOKUP(L2690,'[1]Mã Misa'!$C$2:$D$74,2,0)</f>
        <v>CC300</v>
      </c>
      <c r="N2690" s="2">
        <v>74250</v>
      </c>
      <c r="O2690" t="s">
        <v>4224</v>
      </c>
      <c r="P2690" s="8" t="str">
        <f t="shared" si="167"/>
        <v>0000020</v>
      </c>
      <c r="Q2690" s="8" t="e">
        <f t="array" ref="Q2690">IF(VLOOKUP(P2690,$AA$1:$AC$32,1,0)&lt;&gt;0,(P2690&amp;"A"),0)</f>
        <v>#N/A</v>
      </c>
      <c r="R2690" s="12">
        <v>44526</v>
      </c>
      <c r="S2690" t="s">
        <v>2681</v>
      </c>
      <c r="T2690" s="8" t="str">
        <f t="shared" si="168"/>
        <v>VM+ CBG 56</v>
      </c>
      <c r="U2690" t="s">
        <v>6720</v>
      </c>
      <c r="Y2690" t="str">
        <f t="array" ref="Y2690">IF(ISNUMBER(SEARCH($V$3,T2690)),"WINCOMHANOI",IF(ISNUMBER(SEARCH($V$4,T2690)),"WINCOMHOCHIMINH",IF(ISNUMBER(SEARCH($V$5,T2690)),"WINCOMDANANG",IF(ISNUMBER(SEARCH($V$6,T2690)),"WINCOMHAIDUONG",IF(ISNUMBER(SEARCH($V$7,T2690)),"WINCOMQUANGNINH",IF(ISNUMBER(SEARCH($V$8,T2690)),"WINCOMHAIPHONG",IF(ISNUMBER(SEARCH($V$9,T2690)),"WINCOMBACGIANG",IF(ISNUMBER(SEARCH($V$10,T2690)),"WINCOMBACNINH",IF(ISNUMBER(SEARCH($V$11,T2690)),"WINCOMPHUTHO",IF(ISNUMBER(SEARCH($V$12,T2690)),"WINCOMHATINH",IF(ISNUMBER(SEARCH($V$13,T2690)),"WINCOMTHAINGUYEN",IF(ISNUMBER(SEARCH($V$14,T2690)),"WINCOMKHANHHOA",IF(ISNUMBER(SEARCH($V$15,T2690)),"WINCOMHUNGYEN",IF(ISNUMBER(SEARCH($V$16,T2690)),"WINCOMNGHEAN",IF(ISNUMBER(SEARCH($V$17,T2690)),"WINCOMLAOCAI",IF(ISNUMBER(SEARCH($V$18,T2690)),"WINCOMVUNGTAU",IF(ISNUMBER(SEARCH($V$19,T2690)),"WINCOMBINHDUONG",IF(ISNUMBER(SEARCH($V$20,T2690)),"WINCOMKIENGIANG",IF(ISNUMBER(SEARCH($V$21,T2690)),"WINCOMHANAM",IF(ISNUMBER(SEARCH($V$22,T2690)),"WINCOMNAMDINH",IF(ISNUMBER(SEARCH($V$23,T2690)),"WINCOMLANGSON",IF(ISNUMBER(SEARCH($V$24,T2690)),"WINCOMTHANHHOA",IF(ISNUMBER(SEARCH($V$25,T2690)),"WINCOMYENBAI",IF(ISNUMBER(SEARCH($V$26,T2690)),"WINCOMTUYENQUANG",IF(ISNUMBER(SEARCH($V$27,T2690)),"WINCOMHUE",IF(ISNUMBER(SEARCH($V$28,T2690)),"WINCOMQUANGNAM",IF(ISNUMBER(SEARCH($V$29,T2690)),"WINCOMVINHPHUC",IF(ISNUMBER(SEARCH($V$30,T2690)),"WINCOMHAGIANG",IF(ISNUMBER(SEARCH($V$31,T2690)),"WINCOMNINHBINH",IF(ISNUMBER(SEARCH($V$32,T2690)),"WINCOMTRAVINH",IF(ISNUMBER(SEARCH($V$33,T2690)),"WINCOMCANTHO",IF(ISNUMBER(SEARCH($V$34,T2690)),"WINCOMBENTRE",IF(ISNUMBER(SEARCH($V$35,T2690)),"WINCOMCAMAU",IF(ISNUMBER(SEARCH($V$36,T2690)),"WINCOMANGIANG",IF(ISNUMBER(SEARCH($V$37,T2690)),"WINCOMNINHTHUAN",IF(ISNUMBER(SEARCH($V$38,T2690)),"WINCOMTHAIBINH",IF(ISNUMBER(SEARCH($V$39,T2690)),"WINCOMGIALAI",IF(ISNUMBER(SEARCH($V$40,T2690)),"WINCOMHOABINH",IF(ISNUMBER(SEARCH($V$41,T2690)),"WINCOMQUANGNGAI",IF(ISNUMBER(SEARCH($V$42,T2690)),"WINCOMBINHTHUAN",IF(ISNUMBER(SEARCH($V$43,T2690)),"WINCOMDAKLAK",IF(ISNUMBER(SEARCH($V$44,T2690)),"WINCOMSOCTRANG",IF(ISNUMBER(SEARCH($V$45,T2690)),"WINCOMSONLA",IF(ISNUMBER(SEARCH($V$46,T2690)),"WINCOMKONTUM",IF(ISNUMBER(SEARCH($V$47,T2690)),"WINCOMPHUYEN",IF(ISNUMBER(SEARCH($V$48,T2690)),"WINCOMQUANGTRI",IF(ISNUMBER(SEARCH($V$49,T2690)),"WINCOMBINHDINH",IF(ISNUMBER(SEARCH($V$50,T2690)),"WINCOMCAOBANG",IF(ISNUMBER(SEARCH($V$51,T2690)),"WINCOMQUANGBINH",IF(ISNUMBER(SEARCH($V$52,T2690)),"WINCOMLAMDONG",IF(ISNUMBER(SEARCH($V$53,T2690)),"WINCOMVINHLONG",IF(ISNUMBER(SEARCH($V$54,T2690)),"WINCOMDONGTHAP",IF(ISNUMBER(SEARCH($V$55,T2690)),"WINCOMTIENGIANG",IF(ISNUMBER(SEARCH($V$56,T2690)),"WINCOMQUANGNINH",0))))))))))))))))))))))))))))))))))))))))))))))))))))))</f>
        <v>WINCOMCAOBANG</v>
      </c>
    </row>
    <row r="2691" spans="1:25" x14ac:dyDescent="0.2">
      <c r="A2691" t="s">
        <v>0</v>
      </c>
      <c r="B2691" t="s">
        <v>4223</v>
      </c>
      <c r="C2691" t="s">
        <v>34</v>
      </c>
      <c r="D2691" t="s">
        <v>20</v>
      </c>
      <c r="E2691" t="s">
        <v>4</v>
      </c>
      <c r="F2691" s="5">
        <f t="shared" ref="F2691:F2754" si="169">G2691/N2691</f>
        <v>1</v>
      </c>
      <c r="G2691" s="2">
        <v>50182</v>
      </c>
      <c r="H2691" s="2">
        <v>55200.200000000004</v>
      </c>
      <c r="I2691" t="s">
        <v>5</v>
      </c>
      <c r="J2691" t="s">
        <v>21</v>
      </c>
      <c r="K2691" t="str">
        <f t="shared" ref="K2691:K2754" si="170">MID(J2691,10,26)</f>
        <v>Giò tai lưỡi xào gói 250g</v>
      </c>
      <c r="L2691" s="8" t="str">
        <f>VLOOKUP(K2691,'[1]Mã Misa'!$B$2:$D$74,2,0)</f>
        <v>Giò Tai Lưỡi Xào 250g</v>
      </c>
      <c r="M2691" s="8" t="str">
        <f>VLOOKUP(L2691,'[1]Mã Misa'!$C$2:$D$74,2,0)</f>
        <v>GTLX250G</v>
      </c>
      <c r="N2691" s="2">
        <v>50182</v>
      </c>
      <c r="O2691" t="s">
        <v>4224</v>
      </c>
      <c r="P2691" s="8" t="str">
        <f t="shared" ref="P2691:P2754" si="171">RIGHT(O2691,7)</f>
        <v>0000020</v>
      </c>
      <c r="Q2691" s="8" t="e">
        <f t="array" ref="Q2691">IF(VLOOKUP(P2691,$AA$1:$AC$32,1,0)&lt;&gt;0,(P2691&amp;"A"),0)</f>
        <v>#N/A</v>
      </c>
      <c r="R2691" s="12">
        <v>44526</v>
      </c>
      <c r="S2691" t="s">
        <v>2681</v>
      </c>
      <c r="T2691" s="8" t="str">
        <f t="shared" si="168"/>
        <v>VM+ CBG 56</v>
      </c>
      <c r="U2691" t="s">
        <v>6720</v>
      </c>
      <c r="Y2691" t="str">
        <f t="array" ref="Y2691">IF(ISNUMBER(SEARCH($V$3,T2691)),"WINCOMHANOI",IF(ISNUMBER(SEARCH($V$4,T2691)),"WINCOMHOCHIMINH",IF(ISNUMBER(SEARCH($V$5,T2691)),"WINCOMDANANG",IF(ISNUMBER(SEARCH($V$6,T2691)),"WINCOMHAIDUONG",IF(ISNUMBER(SEARCH($V$7,T2691)),"WINCOMQUANGNINH",IF(ISNUMBER(SEARCH($V$8,T2691)),"WINCOMHAIPHONG",IF(ISNUMBER(SEARCH($V$9,T2691)),"WINCOMBACGIANG",IF(ISNUMBER(SEARCH($V$10,T2691)),"WINCOMBACNINH",IF(ISNUMBER(SEARCH($V$11,T2691)),"WINCOMPHUTHO",IF(ISNUMBER(SEARCH($V$12,T2691)),"WINCOMHATINH",IF(ISNUMBER(SEARCH($V$13,T2691)),"WINCOMTHAINGUYEN",IF(ISNUMBER(SEARCH($V$14,T2691)),"WINCOMKHANHHOA",IF(ISNUMBER(SEARCH($V$15,T2691)),"WINCOMHUNGYEN",IF(ISNUMBER(SEARCH($V$16,T2691)),"WINCOMNGHEAN",IF(ISNUMBER(SEARCH($V$17,T2691)),"WINCOMLAOCAI",IF(ISNUMBER(SEARCH($V$18,T2691)),"WINCOMVUNGTAU",IF(ISNUMBER(SEARCH($V$19,T2691)),"WINCOMBINHDUONG",IF(ISNUMBER(SEARCH($V$20,T2691)),"WINCOMKIENGIANG",IF(ISNUMBER(SEARCH($V$21,T2691)),"WINCOMHANAM",IF(ISNUMBER(SEARCH($V$22,T2691)),"WINCOMNAMDINH",IF(ISNUMBER(SEARCH($V$23,T2691)),"WINCOMLANGSON",IF(ISNUMBER(SEARCH($V$24,T2691)),"WINCOMTHANHHOA",IF(ISNUMBER(SEARCH($V$25,T2691)),"WINCOMYENBAI",IF(ISNUMBER(SEARCH($V$26,T2691)),"WINCOMTUYENQUANG",IF(ISNUMBER(SEARCH($V$27,T2691)),"WINCOMHUE",IF(ISNUMBER(SEARCH($V$28,T2691)),"WINCOMQUANGNAM",IF(ISNUMBER(SEARCH($V$29,T2691)),"WINCOMVINHPHUC",IF(ISNUMBER(SEARCH($V$30,T2691)),"WINCOMHAGIANG",IF(ISNUMBER(SEARCH($V$31,T2691)),"WINCOMNINHBINH",IF(ISNUMBER(SEARCH($V$32,T2691)),"WINCOMTRAVINH",IF(ISNUMBER(SEARCH($V$33,T2691)),"WINCOMCANTHO",IF(ISNUMBER(SEARCH($V$34,T2691)),"WINCOMBENTRE",IF(ISNUMBER(SEARCH($V$35,T2691)),"WINCOMCAMAU",IF(ISNUMBER(SEARCH($V$36,T2691)),"WINCOMANGIANG",IF(ISNUMBER(SEARCH($V$37,T2691)),"WINCOMNINHTHUAN",IF(ISNUMBER(SEARCH($V$38,T2691)),"WINCOMTHAIBINH",IF(ISNUMBER(SEARCH($V$39,T2691)),"WINCOMGIALAI",IF(ISNUMBER(SEARCH($V$40,T2691)),"WINCOMHOABINH",IF(ISNUMBER(SEARCH($V$41,T2691)),"WINCOMQUANGNGAI",IF(ISNUMBER(SEARCH($V$42,T2691)),"WINCOMBINHTHUAN",IF(ISNUMBER(SEARCH($V$43,T2691)),"WINCOMDAKLAK",IF(ISNUMBER(SEARCH($V$44,T2691)),"WINCOMSOCTRANG",IF(ISNUMBER(SEARCH($V$45,T2691)),"WINCOMSONLA",IF(ISNUMBER(SEARCH($V$46,T2691)),"WINCOMKONTUM",IF(ISNUMBER(SEARCH($V$47,T2691)),"WINCOMPHUYEN",IF(ISNUMBER(SEARCH($V$48,T2691)),"WINCOMQUANGTRI",IF(ISNUMBER(SEARCH($V$49,T2691)),"WINCOMBINHDINH",IF(ISNUMBER(SEARCH($V$50,T2691)),"WINCOMCAOBANG",IF(ISNUMBER(SEARCH($V$51,T2691)),"WINCOMQUANGBINH",IF(ISNUMBER(SEARCH($V$52,T2691)),"WINCOMLAMDONG",IF(ISNUMBER(SEARCH($V$53,T2691)),"WINCOMVINHLONG",IF(ISNUMBER(SEARCH($V$54,T2691)),"WINCOMDONGTHAP",IF(ISNUMBER(SEARCH($V$55,T2691)),"WINCOMTIENGIANG",IF(ISNUMBER(SEARCH($V$56,T2691)),"WINCOMQUANGNINH",0))))))))))))))))))))))))))))))))))))))))))))))))))))))</f>
        <v>WINCOMCAOBANG</v>
      </c>
    </row>
    <row r="2692" spans="1:25" x14ac:dyDescent="0.2">
      <c r="A2692" t="s">
        <v>0</v>
      </c>
      <c r="B2692" t="s">
        <v>4225</v>
      </c>
      <c r="C2692" t="s">
        <v>2</v>
      </c>
      <c r="D2692" t="s">
        <v>3</v>
      </c>
      <c r="E2692" t="s">
        <v>4</v>
      </c>
      <c r="F2692" s="5">
        <f t="shared" si="169"/>
        <v>1</v>
      </c>
      <c r="G2692" s="2">
        <v>88846</v>
      </c>
      <c r="H2692" s="2">
        <v>97730.6</v>
      </c>
      <c r="I2692" t="s">
        <v>5</v>
      </c>
      <c r="J2692" t="s">
        <v>6</v>
      </c>
      <c r="K2692" t="str">
        <f t="shared" si="170"/>
        <v>Gà muối gói 500g</v>
      </c>
      <c r="L2692" s="8" t="str">
        <f>VLOOKUP(K2692,'[1]Mã Misa'!$B$2:$D$74,2,0)</f>
        <v>Gà muối 500g</v>
      </c>
      <c r="M2692" s="8" t="str">
        <f>VLOOKUP(L2692,'[1]Mã Misa'!$C$2:$D$74,2,0)</f>
        <v>GM500</v>
      </c>
      <c r="N2692" s="2">
        <v>88846</v>
      </c>
      <c r="O2692" t="s">
        <v>4226</v>
      </c>
      <c r="P2692" s="8" t="str">
        <f t="shared" si="171"/>
        <v>0147691</v>
      </c>
      <c r="Q2692" s="8" t="e">
        <f t="array" ref="Q2692">IF(VLOOKUP(P2692,$AA$1:$AC$32,1,0)&lt;&gt;0,(P2692&amp;"A"),0)</f>
        <v>#N/A</v>
      </c>
      <c r="R2692" s="12">
        <v>44526</v>
      </c>
      <c r="S2692" t="s">
        <v>4227</v>
      </c>
      <c r="T2692" s="8" t="str">
        <f t="shared" ref="T2692:T2755" si="172">LEFT(U2692,10)</f>
        <v>VM+ HNI S2</v>
      </c>
      <c r="U2692" t="s">
        <v>7054</v>
      </c>
      <c r="Y2692" t="str">
        <f t="array" ref="Y2692">IF(ISNUMBER(SEARCH($V$3,T2692)),"WINCOMHANOI",IF(ISNUMBER(SEARCH($V$4,T2692)),"WINCOMHOCHIMINH",IF(ISNUMBER(SEARCH($V$5,T2692)),"WINCOMDANANG",IF(ISNUMBER(SEARCH($V$6,T2692)),"WINCOMHAIDUONG",IF(ISNUMBER(SEARCH($V$7,T2692)),"WINCOMQUANGNINH",IF(ISNUMBER(SEARCH($V$8,T2692)),"WINCOMHAIPHONG",IF(ISNUMBER(SEARCH($V$9,T2692)),"WINCOMBACGIANG",IF(ISNUMBER(SEARCH($V$10,T2692)),"WINCOMBACNINH",IF(ISNUMBER(SEARCH($V$11,T2692)),"WINCOMPHUTHO",IF(ISNUMBER(SEARCH($V$12,T2692)),"WINCOMHATINH",IF(ISNUMBER(SEARCH($V$13,T2692)),"WINCOMTHAINGUYEN",IF(ISNUMBER(SEARCH($V$14,T2692)),"WINCOMKHANHHOA",IF(ISNUMBER(SEARCH($V$15,T2692)),"WINCOMHUNGYEN",IF(ISNUMBER(SEARCH($V$16,T2692)),"WINCOMNGHEAN",IF(ISNUMBER(SEARCH($V$17,T2692)),"WINCOMLAOCAI",IF(ISNUMBER(SEARCH($V$18,T2692)),"WINCOMVUNGTAU",IF(ISNUMBER(SEARCH($V$19,T2692)),"WINCOMBINHDUONG",IF(ISNUMBER(SEARCH($V$20,T2692)),"WINCOMKIENGIANG",IF(ISNUMBER(SEARCH($V$21,T2692)),"WINCOMHANAM",IF(ISNUMBER(SEARCH($V$22,T2692)),"WINCOMNAMDINH",IF(ISNUMBER(SEARCH($V$23,T2692)),"WINCOMLANGSON",IF(ISNUMBER(SEARCH($V$24,T2692)),"WINCOMTHANHHOA",IF(ISNUMBER(SEARCH($V$25,T2692)),"WINCOMYENBAI",IF(ISNUMBER(SEARCH($V$26,T2692)),"WINCOMTUYENQUANG",IF(ISNUMBER(SEARCH($V$27,T2692)),"WINCOMHUE",IF(ISNUMBER(SEARCH($V$28,T2692)),"WINCOMQUANGNAM",IF(ISNUMBER(SEARCH($V$29,T2692)),"WINCOMVINHPHUC",IF(ISNUMBER(SEARCH($V$30,T2692)),"WINCOMHAGIANG",IF(ISNUMBER(SEARCH($V$31,T2692)),"WINCOMNINHBINH",IF(ISNUMBER(SEARCH($V$32,T2692)),"WINCOMTRAVINH",IF(ISNUMBER(SEARCH($V$33,T2692)),"WINCOMCANTHO",IF(ISNUMBER(SEARCH($V$34,T2692)),"WINCOMBENTRE",IF(ISNUMBER(SEARCH($V$35,T2692)),"WINCOMCAMAU",IF(ISNUMBER(SEARCH($V$36,T2692)),"WINCOMANGIANG",IF(ISNUMBER(SEARCH($V$37,T2692)),"WINCOMNINHTHUAN",IF(ISNUMBER(SEARCH($V$38,T2692)),"WINCOMTHAIBINH",IF(ISNUMBER(SEARCH($V$39,T2692)),"WINCOMGIALAI",IF(ISNUMBER(SEARCH($V$40,T2692)),"WINCOMHOABINH",IF(ISNUMBER(SEARCH($V$41,T2692)),"WINCOMQUANGNGAI",IF(ISNUMBER(SEARCH($V$42,T2692)),"WINCOMBINHTHUAN",IF(ISNUMBER(SEARCH($V$43,T2692)),"WINCOMDAKLAK",IF(ISNUMBER(SEARCH($V$44,T2692)),"WINCOMSOCTRANG",IF(ISNUMBER(SEARCH($V$45,T2692)),"WINCOMSONLA",IF(ISNUMBER(SEARCH($V$46,T2692)),"WINCOMKONTUM",IF(ISNUMBER(SEARCH($V$47,T2692)),"WINCOMPHUYEN",IF(ISNUMBER(SEARCH($V$48,T2692)),"WINCOMQUANGTRI",IF(ISNUMBER(SEARCH($V$49,T2692)),"WINCOMBINHDINH",IF(ISNUMBER(SEARCH($V$50,T2692)),"WINCOMCAOBANG",IF(ISNUMBER(SEARCH($V$51,T2692)),"WINCOMQUANGBINH",IF(ISNUMBER(SEARCH($V$52,T2692)),"WINCOMLAMDONG",IF(ISNUMBER(SEARCH($V$53,T2692)),"WINCOMVINHLONG",IF(ISNUMBER(SEARCH($V$54,T2692)),"WINCOMDONGTHAP",IF(ISNUMBER(SEARCH($V$55,T2692)),"WINCOMTIENGIANG",IF(ISNUMBER(SEARCH($V$56,T2692)),"WINCOMQUANGNINH",0))))))))))))))))))))))))))))))))))))))))))))))))))))))</f>
        <v>WINCOMHANOI</v>
      </c>
    </row>
    <row r="2693" spans="1:25" x14ac:dyDescent="0.2">
      <c r="A2693" t="s">
        <v>0</v>
      </c>
      <c r="B2693" t="s">
        <v>4228</v>
      </c>
      <c r="C2693" t="s">
        <v>2</v>
      </c>
      <c r="D2693" t="s">
        <v>62</v>
      </c>
      <c r="E2693" t="s">
        <v>4</v>
      </c>
      <c r="F2693" s="5">
        <f t="shared" si="169"/>
        <v>6</v>
      </c>
      <c r="G2693" s="2">
        <v>632400</v>
      </c>
      <c r="H2693" s="2">
        <v>695640</v>
      </c>
      <c r="I2693" t="s">
        <v>5</v>
      </c>
      <c r="J2693" t="s">
        <v>63</v>
      </c>
      <c r="K2693" t="str">
        <f t="shared" si="170"/>
        <v>_Đùi gà sốt cay 500g</v>
      </c>
      <c r="L2693" s="8" t="str">
        <f>VLOOKUP(K2693,'[1]Mã Misa'!$B$2:$D$74,2,0)</f>
        <v>Đùi gà sốt cay 500g</v>
      </c>
      <c r="M2693" s="8" t="str">
        <f>VLOOKUP(L2693,'[1]Mã Misa'!$C$2:$D$74,2,0)</f>
        <v>DGSC500</v>
      </c>
      <c r="N2693" s="2">
        <v>105400</v>
      </c>
      <c r="O2693" t="s">
        <v>4229</v>
      </c>
      <c r="P2693" s="8" t="str">
        <f t="shared" si="171"/>
        <v>0147697</v>
      </c>
      <c r="Q2693" s="8" t="e">
        <f t="array" ref="Q2693">IF(VLOOKUP(P2693,$AA$1:$AC$32,1,0)&lt;&gt;0,(P2693&amp;"A"),0)</f>
        <v>#N/A</v>
      </c>
      <c r="R2693" s="12">
        <v>44526</v>
      </c>
      <c r="S2693" t="s">
        <v>2213</v>
      </c>
      <c r="T2693" s="8" t="str">
        <f t="shared" si="172"/>
        <v>VM+ HNI Kh</v>
      </c>
      <c r="U2693" t="s">
        <v>6611</v>
      </c>
      <c r="Y2693" t="str">
        <f t="array" ref="Y2693">IF(ISNUMBER(SEARCH($V$3,T2693)),"WINCOMHANOI",IF(ISNUMBER(SEARCH($V$4,T2693)),"WINCOMHOCHIMINH",IF(ISNUMBER(SEARCH($V$5,T2693)),"WINCOMDANANG",IF(ISNUMBER(SEARCH($V$6,T2693)),"WINCOMHAIDUONG",IF(ISNUMBER(SEARCH($V$7,T2693)),"WINCOMQUANGNINH",IF(ISNUMBER(SEARCH($V$8,T2693)),"WINCOMHAIPHONG",IF(ISNUMBER(SEARCH($V$9,T2693)),"WINCOMBACGIANG",IF(ISNUMBER(SEARCH($V$10,T2693)),"WINCOMBACNINH",IF(ISNUMBER(SEARCH($V$11,T2693)),"WINCOMPHUTHO",IF(ISNUMBER(SEARCH($V$12,T2693)),"WINCOMHATINH",IF(ISNUMBER(SEARCH($V$13,T2693)),"WINCOMTHAINGUYEN",IF(ISNUMBER(SEARCH($V$14,T2693)),"WINCOMKHANHHOA",IF(ISNUMBER(SEARCH($V$15,T2693)),"WINCOMHUNGYEN",IF(ISNUMBER(SEARCH($V$16,T2693)),"WINCOMNGHEAN",IF(ISNUMBER(SEARCH($V$17,T2693)),"WINCOMLAOCAI",IF(ISNUMBER(SEARCH($V$18,T2693)),"WINCOMVUNGTAU",IF(ISNUMBER(SEARCH($V$19,T2693)),"WINCOMBINHDUONG",IF(ISNUMBER(SEARCH($V$20,T2693)),"WINCOMKIENGIANG",IF(ISNUMBER(SEARCH($V$21,T2693)),"WINCOMHANAM",IF(ISNUMBER(SEARCH($V$22,T2693)),"WINCOMNAMDINH",IF(ISNUMBER(SEARCH($V$23,T2693)),"WINCOMLANGSON",IF(ISNUMBER(SEARCH($V$24,T2693)),"WINCOMTHANHHOA",IF(ISNUMBER(SEARCH($V$25,T2693)),"WINCOMYENBAI",IF(ISNUMBER(SEARCH($V$26,T2693)),"WINCOMTUYENQUANG",IF(ISNUMBER(SEARCH($V$27,T2693)),"WINCOMHUE",IF(ISNUMBER(SEARCH($V$28,T2693)),"WINCOMQUANGNAM",IF(ISNUMBER(SEARCH($V$29,T2693)),"WINCOMVINHPHUC",IF(ISNUMBER(SEARCH($V$30,T2693)),"WINCOMHAGIANG",IF(ISNUMBER(SEARCH($V$31,T2693)),"WINCOMNINHBINH",IF(ISNUMBER(SEARCH($V$32,T2693)),"WINCOMTRAVINH",IF(ISNUMBER(SEARCH($V$33,T2693)),"WINCOMCANTHO",IF(ISNUMBER(SEARCH($V$34,T2693)),"WINCOMBENTRE",IF(ISNUMBER(SEARCH($V$35,T2693)),"WINCOMCAMAU",IF(ISNUMBER(SEARCH($V$36,T2693)),"WINCOMANGIANG",IF(ISNUMBER(SEARCH($V$37,T2693)),"WINCOMNINHTHUAN",IF(ISNUMBER(SEARCH($V$38,T2693)),"WINCOMTHAIBINH",IF(ISNUMBER(SEARCH($V$39,T2693)),"WINCOMGIALAI",IF(ISNUMBER(SEARCH($V$40,T2693)),"WINCOMHOABINH",IF(ISNUMBER(SEARCH($V$41,T2693)),"WINCOMQUANGNGAI",IF(ISNUMBER(SEARCH($V$42,T2693)),"WINCOMBINHTHUAN",IF(ISNUMBER(SEARCH($V$43,T2693)),"WINCOMDAKLAK",IF(ISNUMBER(SEARCH($V$44,T2693)),"WINCOMSOCTRANG",IF(ISNUMBER(SEARCH($V$45,T2693)),"WINCOMSONLA",IF(ISNUMBER(SEARCH($V$46,T2693)),"WINCOMKONTUM",IF(ISNUMBER(SEARCH($V$47,T2693)),"WINCOMPHUYEN",IF(ISNUMBER(SEARCH($V$48,T2693)),"WINCOMQUANGTRI",IF(ISNUMBER(SEARCH($V$49,T2693)),"WINCOMBINHDINH",IF(ISNUMBER(SEARCH($V$50,T2693)),"WINCOMCAOBANG",IF(ISNUMBER(SEARCH($V$51,T2693)),"WINCOMQUANGBINH",IF(ISNUMBER(SEARCH($V$52,T2693)),"WINCOMLAMDONG",IF(ISNUMBER(SEARCH($V$53,T2693)),"WINCOMVINHLONG",IF(ISNUMBER(SEARCH($V$54,T2693)),"WINCOMDONGTHAP",IF(ISNUMBER(SEARCH($V$55,T2693)),"WINCOMTIENGIANG",IF(ISNUMBER(SEARCH($V$56,T2693)),"WINCOMQUANGNINH",0))))))))))))))))))))))))))))))))))))))))))))))))))))))</f>
        <v>WINCOMHANOI</v>
      </c>
    </row>
    <row r="2694" spans="1:25" x14ac:dyDescent="0.2">
      <c r="A2694" t="s">
        <v>0</v>
      </c>
      <c r="B2694" t="s">
        <v>4230</v>
      </c>
      <c r="C2694" t="s">
        <v>2</v>
      </c>
      <c r="D2694" t="s">
        <v>27</v>
      </c>
      <c r="E2694" t="s">
        <v>4</v>
      </c>
      <c r="F2694" s="5">
        <f t="shared" si="169"/>
        <v>1</v>
      </c>
      <c r="G2694" s="2">
        <v>74250</v>
      </c>
      <c r="H2694" s="2">
        <v>81675</v>
      </c>
      <c r="I2694" t="s">
        <v>5</v>
      </c>
      <c r="J2694" t="s">
        <v>28</v>
      </c>
      <c r="K2694" t="str">
        <f t="shared" si="170"/>
        <v>_Chả cốm 300g</v>
      </c>
      <c r="L2694" s="8" t="str">
        <f>VLOOKUP(K2694,'[1]Mã Misa'!$B$2:$D$74,2,0)</f>
        <v>Chả cốm 300g</v>
      </c>
      <c r="M2694" s="8" t="str">
        <f>VLOOKUP(L2694,'[1]Mã Misa'!$C$2:$D$74,2,0)</f>
        <v>CC300</v>
      </c>
      <c r="N2694" s="2">
        <v>74250</v>
      </c>
      <c r="O2694" t="s">
        <v>4231</v>
      </c>
      <c r="P2694" s="8" t="str">
        <f t="shared" si="171"/>
        <v>0002389</v>
      </c>
      <c r="Q2694" s="8" t="e">
        <f t="array" ref="Q2694">IF(VLOOKUP(P2694,$AA$1:$AC$32,1,0)&lt;&gt;0,(P2694&amp;"A"),0)</f>
        <v>#N/A</v>
      </c>
      <c r="R2694" s="12">
        <v>44526</v>
      </c>
      <c r="S2694" t="s">
        <v>4232</v>
      </c>
      <c r="T2694" s="8" t="str">
        <f t="shared" si="172"/>
        <v>VM+ BGG 36</v>
      </c>
      <c r="U2694" t="s">
        <v>7055</v>
      </c>
      <c r="Y2694" t="str">
        <f t="array" ref="Y2694">IF(ISNUMBER(SEARCH($V$3,T2694)),"WINCOMHANOI",IF(ISNUMBER(SEARCH($V$4,T2694)),"WINCOMHOCHIMINH",IF(ISNUMBER(SEARCH($V$5,T2694)),"WINCOMDANANG",IF(ISNUMBER(SEARCH($V$6,T2694)),"WINCOMHAIDUONG",IF(ISNUMBER(SEARCH($V$7,T2694)),"WINCOMQUANGNINH",IF(ISNUMBER(SEARCH($V$8,T2694)),"WINCOMHAIPHONG",IF(ISNUMBER(SEARCH($V$9,T2694)),"WINCOMBACGIANG",IF(ISNUMBER(SEARCH($V$10,T2694)),"WINCOMBACNINH",IF(ISNUMBER(SEARCH($V$11,T2694)),"WINCOMPHUTHO",IF(ISNUMBER(SEARCH($V$12,T2694)),"WINCOMHATINH",IF(ISNUMBER(SEARCH($V$13,T2694)),"WINCOMTHAINGUYEN",IF(ISNUMBER(SEARCH($V$14,T2694)),"WINCOMKHANHHOA",IF(ISNUMBER(SEARCH($V$15,T2694)),"WINCOMHUNGYEN",IF(ISNUMBER(SEARCH($V$16,T2694)),"WINCOMNGHEAN",IF(ISNUMBER(SEARCH($V$17,T2694)),"WINCOMLAOCAI",IF(ISNUMBER(SEARCH($V$18,T2694)),"WINCOMVUNGTAU",IF(ISNUMBER(SEARCH($V$19,T2694)),"WINCOMBINHDUONG",IF(ISNUMBER(SEARCH($V$20,T2694)),"WINCOMKIENGIANG",IF(ISNUMBER(SEARCH($V$21,T2694)),"WINCOMHANAM",IF(ISNUMBER(SEARCH($V$22,T2694)),"WINCOMNAMDINH",IF(ISNUMBER(SEARCH($V$23,T2694)),"WINCOMLANGSON",IF(ISNUMBER(SEARCH($V$24,T2694)),"WINCOMTHANHHOA",IF(ISNUMBER(SEARCH($V$25,T2694)),"WINCOMYENBAI",IF(ISNUMBER(SEARCH($V$26,T2694)),"WINCOMTUYENQUANG",IF(ISNUMBER(SEARCH($V$27,T2694)),"WINCOMHUE",IF(ISNUMBER(SEARCH($V$28,T2694)),"WINCOMQUANGNAM",IF(ISNUMBER(SEARCH($V$29,T2694)),"WINCOMVINHPHUC",IF(ISNUMBER(SEARCH($V$30,T2694)),"WINCOMHAGIANG",IF(ISNUMBER(SEARCH($V$31,T2694)),"WINCOMNINHBINH",IF(ISNUMBER(SEARCH($V$32,T2694)),"WINCOMTRAVINH",IF(ISNUMBER(SEARCH($V$33,T2694)),"WINCOMCANTHO",IF(ISNUMBER(SEARCH($V$34,T2694)),"WINCOMBENTRE",IF(ISNUMBER(SEARCH($V$35,T2694)),"WINCOMCAMAU",IF(ISNUMBER(SEARCH($V$36,T2694)),"WINCOMANGIANG",IF(ISNUMBER(SEARCH($V$37,T2694)),"WINCOMNINHTHUAN",IF(ISNUMBER(SEARCH($V$38,T2694)),"WINCOMTHAIBINH",IF(ISNUMBER(SEARCH($V$39,T2694)),"WINCOMGIALAI",IF(ISNUMBER(SEARCH($V$40,T2694)),"WINCOMHOABINH",IF(ISNUMBER(SEARCH($V$41,T2694)),"WINCOMQUANGNGAI",IF(ISNUMBER(SEARCH($V$42,T2694)),"WINCOMBINHTHUAN",IF(ISNUMBER(SEARCH($V$43,T2694)),"WINCOMDAKLAK",IF(ISNUMBER(SEARCH($V$44,T2694)),"WINCOMSOCTRANG",IF(ISNUMBER(SEARCH($V$45,T2694)),"WINCOMSONLA",IF(ISNUMBER(SEARCH($V$46,T2694)),"WINCOMKONTUM",IF(ISNUMBER(SEARCH($V$47,T2694)),"WINCOMPHUYEN",IF(ISNUMBER(SEARCH($V$48,T2694)),"WINCOMQUANGTRI",IF(ISNUMBER(SEARCH($V$49,T2694)),"WINCOMBINHDINH",IF(ISNUMBER(SEARCH($V$50,T2694)),"WINCOMCAOBANG",IF(ISNUMBER(SEARCH($V$51,T2694)),"WINCOMQUANGBINH",IF(ISNUMBER(SEARCH($V$52,T2694)),"WINCOMLAMDONG",IF(ISNUMBER(SEARCH($V$53,T2694)),"WINCOMVINHLONG",IF(ISNUMBER(SEARCH($V$54,T2694)),"WINCOMDONGTHAP",IF(ISNUMBER(SEARCH($V$55,T2694)),"WINCOMTIENGIANG",IF(ISNUMBER(SEARCH($V$56,T2694)),"WINCOMQUANGNINH",0))))))))))))))))))))))))))))))))))))))))))))))))))))))</f>
        <v>WINCOMBACGIANG</v>
      </c>
    </row>
    <row r="2695" spans="1:25" x14ac:dyDescent="0.2">
      <c r="A2695" t="s">
        <v>0</v>
      </c>
      <c r="B2695" t="s">
        <v>4233</v>
      </c>
      <c r="C2695" t="s">
        <v>2</v>
      </c>
      <c r="D2695" t="s">
        <v>123</v>
      </c>
      <c r="E2695" t="s">
        <v>4</v>
      </c>
      <c r="F2695" s="5">
        <f t="shared" si="169"/>
        <v>1</v>
      </c>
      <c r="G2695" s="2">
        <v>55595</v>
      </c>
      <c r="H2695" s="2">
        <v>61154.500000000007</v>
      </c>
      <c r="I2695" t="s">
        <v>5</v>
      </c>
      <c r="J2695" t="s">
        <v>124</v>
      </c>
      <c r="K2695" t="str">
        <f t="shared" si="170"/>
        <v>Tai heo muối gói 200g</v>
      </c>
      <c r="L2695" s="8" t="str">
        <f>VLOOKUP(K2695,'[1]Mã Misa'!$B$2:$D$74,2,0)</f>
        <v>Tai heo muối 200g</v>
      </c>
      <c r="M2695" s="8" t="str">
        <f>VLOOKUP(L2695,'[1]Mã Misa'!$C$2:$D$74,2,0)</f>
        <v>TH200</v>
      </c>
      <c r="N2695" s="2">
        <v>55595</v>
      </c>
      <c r="O2695" t="s">
        <v>4234</v>
      </c>
      <c r="P2695" s="8" t="str">
        <f t="shared" si="171"/>
        <v>0003490</v>
      </c>
      <c r="Q2695" s="8" t="e">
        <f t="array" ref="Q2695">IF(VLOOKUP(P2695,$AA$1:$AC$32,1,0)&lt;&gt;0,(P2695&amp;"A"),0)</f>
        <v>#N/A</v>
      </c>
      <c r="R2695" s="12">
        <v>44526</v>
      </c>
      <c r="S2695" t="s">
        <v>4235</v>
      </c>
      <c r="T2695" s="8" t="str">
        <f t="shared" si="172"/>
        <v>VM+ BNH Xó</v>
      </c>
      <c r="U2695" t="s">
        <v>7056</v>
      </c>
      <c r="Y2695" t="str">
        <f t="array" ref="Y2695">IF(ISNUMBER(SEARCH($V$3,T2695)),"WINCOMHANOI",IF(ISNUMBER(SEARCH($V$4,T2695)),"WINCOMHOCHIMINH",IF(ISNUMBER(SEARCH($V$5,T2695)),"WINCOMDANANG",IF(ISNUMBER(SEARCH($V$6,T2695)),"WINCOMHAIDUONG",IF(ISNUMBER(SEARCH($V$7,T2695)),"WINCOMQUANGNINH",IF(ISNUMBER(SEARCH($V$8,T2695)),"WINCOMHAIPHONG",IF(ISNUMBER(SEARCH($V$9,T2695)),"WINCOMBACGIANG",IF(ISNUMBER(SEARCH($V$10,T2695)),"WINCOMBACNINH",IF(ISNUMBER(SEARCH($V$11,T2695)),"WINCOMPHUTHO",IF(ISNUMBER(SEARCH($V$12,T2695)),"WINCOMHATINH",IF(ISNUMBER(SEARCH($V$13,T2695)),"WINCOMTHAINGUYEN",IF(ISNUMBER(SEARCH($V$14,T2695)),"WINCOMKHANHHOA",IF(ISNUMBER(SEARCH($V$15,T2695)),"WINCOMHUNGYEN",IF(ISNUMBER(SEARCH($V$16,T2695)),"WINCOMNGHEAN",IF(ISNUMBER(SEARCH($V$17,T2695)),"WINCOMLAOCAI",IF(ISNUMBER(SEARCH($V$18,T2695)),"WINCOMVUNGTAU",IF(ISNUMBER(SEARCH($V$19,T2695)),"WINCOMBINHDUONG",IF(ISNUMBER(SEARCH($V$20,T2695)),"WINCOMKIENGIANG",IF(ISNUMBER(SEARCH($V$21,T2695)),"WINCOMHANAM",IF(ISNUMBER(SEARCH($V$22,T2695)),"WINCOMNAMDINH",IF(ISNUMBER(SEARCH($V$23,T2695)),"WINCOMLANGSON",IF(ISNUMBER(SEARCH($V$24,T2695)),"WINCOMTHANHHOA",IF(ISNUMBER(SEARCH($V$25,T2695)),"WINCOMYENBAI",IF(ISNUMBER(SEARCH($V$26,T2695)),"WINCOMTUYENQUANG",IF(ISNUMBER(SEARCH($V$27,T2695)),"WINCOMHUE",IF(ISNUMBER(SEARCH($V$28,T2695)),"WINCOMQUANGNAM",IF(ISNUMBER(SEARCH($V$29,T2695)),"WINCOMVINHPHUC",IF(ISNUMBER(SEARCH($V$30,T2695)),"WINCOMHAGIANG",IF(ISNUMBER(SEARCH($V$31,T2695)),"WINCOMNINHBINH",IF(ISNUMBER(SEARCH($V$32,T2695)),"WINCOMTRAVINH",IF(ISNUMBER(SEARCH($V$33,T2695)),"WINCOMCANTHO",IF(ISNUMBER(SEARCH($V$34,T2695)),"WINCOMBENTRE",IF(ISNUMBER(SEARCH($V$35,T2695)),"WINCOMCAMAU",IF(ISNUMBER(SEARCH($V$36,T2695)),"WINCOMANGIANG",IF(ISNUMBER(SEARCH($V$37,T2695)),"WINCOMNINHTHUAN",IF(ISNUMBER(SEARCH($V$38,T2695)),"WINCOMTHAIBINH",IF(ISNUMBER(SEARCH($V$39,T2695)),"WINCOMGIALAI",IF(ISNUMBER(SEARCH($V$40,T2695)),"WINCOMHOABINH",IF(ISNUMBER(SEARCH($V$41,T2695)),"WINCOMQUANGNGAI",IF(ISNUMBER(SEARCH($V$42,T2695)),"WINCOMBINHTHUAN",IF(ISNUMBER(SEARCH($V$43,T2695)),"WINCOMDAKLAK",IF(ISNUMBER(SEARCH($V$44,T2695)),"WINCOMSOCTRANG",IF(ISNUMBER(SEARCH($V$45,T2695)),"WINCOMSONLA",IF(ISNUMBER(SEARCH($V$46,T2695)),"WINCOMKONTUM",IF(ISNUMBER(SEARCH($V$47,T2695)),"WINCOMPHUYEN",IF(ISNUMBER(SEARCH($V$48,T2695)),"WINCOMQUANGTRI",IF(ISNUMBER(SEARCH($V$49,T2695)),"WINCOMBINHDINH",IF(ISNUMBER(SEARCH($V$50,T2695)),"WINCOMCAOBANG",IF(ISNUMBER(SEARCH($V$51,T2695)),"WINCOMQUANGBINH",IF(ISNUMBER(SEARCH($V$52,T2695)),"WINCOMLAMDONG",IF(ISNUMBER(SEARCH($V$53,T2695)),"WINCOMVINHLONG",IF(ISNUMBER(SEARCH($V$54,T2695)),"WINCOMDONGTHAP",IF(ISNUMBER(SEARCH($V$55,T2695)),"WINCOMTIENGIANG",IF(ISNUMBER(SEARCH($V$56,T2695)),"WINCOMQUANGNINH",0))))))))))))))))))))))))))))))))))))))))))))))))))))))</f>
        <v>WINCOMBACNINH</v>
      </c>
    </row>
    <row r="2696" spans="1:25" x14ac:dyDescent="0.2">
      <c r="A2696" t="s">
        <v>0</v>
      </c>
      <c r="B2696" t="s">
        <v>4233</v>
      </c>
      <c r="C2696" t="s">
        <v>31</v>
      </c>
      <c r="D2696" t="s">
        <v>39</v>
      </c>
      <c r="E2696" t="s">
        <v>4</v>
      </c>
      <c r="F2696" s="5">
        <f t="shared" si="169"/>
        <v>1</v>
      </c>
      <c r="G2696" s="2">
        <v>46000</v>
      </c>
      <c r="H2696" s="2">
        <v>50600.000000000007</v>
      </c>
      <c r="I2696" t="s">
        <v>5</v>
      </c>
      <c r="J2696" t="s">
        <v>40</v>
      </c>
      <c r="K2696" t="str">
        <f t="shared" si="170"/>
        <v>Mộc nấm hương gói 250g</v>
      </c>
      <c r="L2696" s="8" t="str">
        <f>VLOOKUP(K2696,'[1]Mã Misa'!$B$2:$D$74,2,0)</f>
        <v>Mộc Nấm Hương 250g</v>
      </c>
      <c r="M2696" s="8" t="str">
        <f>VLOOKUP(L2696,'[1]Mã Misa'!$C$2:$D$74,2,0)</f>
        <v>MNH250</v>
      </c>
      <c r="N2696" s="2">
        <v>46000</v>
      </c>
      <c r="O2696" t="s">
        <v>4234</v>
      </c>
      <c r="P2696" s="8" t="str">
        <f t="shared" si="171"/>
        <v>0003490</v>
      </c>
      <c r="Q2696" s="8" t="e">
        <f t="array" ref="Q2696">IF(VLOOKUP(P2696,$AA$1:$AC$32,1,0)&lt;&gt;0,(P2696&amp;"A"),0)</f>
        <v>#N/A</v>
      </c>
      <c r="R2696" s="12">
        <v>44526</v>
      </c>
      <c r="S2696" t="s">
        <v>4235</v>
      </c>
      <c r="T2696" s="8" t="str">
        <f t="shared" si="172"/>
        <v>VM+ BNH Xó</v>
      </c>
      <c r="U2696" t="s">
        <v>7056</v>
      </c>
      <c r="Y2696" t="str">
        <f t="array" ref="Y2696">IF(ISNUMBER(SEARCH($V$3,T2696)),"WINCOMHANOI",IF(ISNUMBER(SEARCH($V$4,T2696)),"WINCOMHOCHIMINH",IF(ISNUMBER(SEARCH($V$5,T2696)),"WINCOMDANANG",IF(ISNUMBER(SEARCH($V$6,T2696)),"WINCOMHAIDUONG",IF(ISNUMBER(SEARCH($V$7,T2696)),"WINCOMQUANGNINH",IF(ISNUMBER(SEARCH($V$8,T2696)),"WINCOMHAIPHONG",IF(ISNUMBER(SEARCH($V$9,T2696)),"WINCOMBACGIANG",IF(ISNUMBER(SEARCH($V$10,T2696)),"WINCOMBACNINH",IF(ISNUMBER(SEARCH($V$11,T2696)),"WINCOMPHUTHO",IF(ISNUMBER(SEARCH($V$12,T2696)),"WINCOMHATINH",IF(ISNUMBER(SEARCH($V$13,T2696)),"WINCOMTHAINGUYEN",IF(ISNUMBER(SEARCH($V$14,T2696)),"WINCOMKHANHHOA",IF(ISNUMBER(SEARCH($V$15,T2696)),"WINCOMHUNGYEN",IF(ISNUMBER(SEARCH($V$16,T2696)),"WINCOMNGHEAN",IF(ISNUMBER(SEARCH($V$17,T2696)),"WINCOMLAOCAI",IF(ISNUMBER(SEARCH($V$18,T2696)),"WINCOMVUNGTAU",IF(ISNUMBER(SEARCH($V$19,T2696)),"WINCOMBINHDUONG",IF(ISNUMBER(SEARCH($V$20,T2696)),"WINCOMKIENGIANG",IF(ISNUMBER(SEARCH($V$21,T2696)),"WINCOMHANAM",IF(ISNUMBER(SEARCH($V$22,T2696)),"WINCOMNAMDINH",IF(ISNUMBER(SEARCH($V$23,T2696)),"WINCOMLANGSON",IF(ISNUMBER(SEARCH($V$24,T2696)),"WINCOMTHANHHOA",IF(ISNUMBER(SEARCH($V$25,T2696)),"WINCOMYENBAI",IF(ISNUMBER(SEARCH($V$26,T2696)),"WINCOMTUYENQUANG",IF(ISNUMBER(SEARCH($V$27,T2696)),"WINCOMHUE",IF(ISNUMBER(SEARCH($V$28,T2696)),"WINCOMQUANGNAM",IF(ISNUMBER(SEARCH($V$29,T2696)),"WINCOMVINHPHUC",IF(ISNUMBER(SEARCH($V$30,T2696)),"WINCOMHAGIANG",IF(ISNUMBER(SEARCH($V$31,T2696)),"WINCOMNINHBINH",IF(ISNUMBER(SEARCH($V$32,T2696)),"WINCOMTRAVINH",IF(ISNUMBER(SEARCH($V$33,T2696)),"WINCOMCANTHO",IF(ISNUMBER(SEARCH($V$34,T2696)),"WINCOMBENTRE",IF(ISNUMBER(SEARCH($V$35,T2696)),"WINCOMCAMAU",IF(ISNUMBER(SEARCH($V$36,T2696)),"WINCOMANGIANG",IF(ISNUMBER(SEARCH($V$37,T2696)),"WINCOMNINHTHUAN",IF(ISNUMBER(SEARCH($V$38,T2696)),"WINCOMTHAIBINH",IF(ISNUMBER(SEARCH($V$39,T2696)),"WINCOMGIALAI",IF(ISNUMBER(SEARCH($V$40,T2696)),"WINCOMHOABINH",IF(ISNUMBER(SEARCH($V$41,T2696)),"WINCOMQUANGNGAI",IF(ISNUMBER(SEARCH($V$42,T2696)),"WINCOMBINHTHUAN",IF(ISNUMBER(SEARCH($V$43,T2696)),"WINCOMDAKLAK",IF(ISNUMBER(SEARCH($V$44,T2696)),"WINCOMSOCTRANG",IF(ISNUMBER(SEARCH($V$45,T2696)),"WINCOMSONLA",IF(ISNUMBER(SEARCH($V$46,T2696)),"WINCOMKONTUM",IF(ISNUMBER(SEARCH($V$47,T2696)),"WINCOMPHUYEN",IF(ISNUMBER(SEARCH($V$48,T2696)),"WINCOMQUANGTRI",IF(ISNUMBER(SEARCH($V$49,T2696)),"WINCOMBINHDINH",IF(ISNUMBER(SEARCH($V$50,T2696)),"WINCOMCAOBANG",IF(ISNUMBER(SEARCH($V$51,T2696)),"WINCOMQUANGBINH",IF(ISNUMBER(SEARCH($V$52,T2696)),"WINCOMLAMDONG",IF(ISNUMBER(SEARCH($V$53,T2696)),"WINCOMVINHLONG",IF(ISNUMBER(SEARCH($V$54,T2696)),"WINCOMDONGTHAP",IF(ISNUMBER(SEARCH($V$55,T2696)),"WINCOMTIENGIANG",IF(ISNUMBER(SEARCH($V$56,T2696)),"WINCOMQUANGNINH",0))))))))))))))))))))))))))))))))))))))))))))))))))))))</f>
        <v>WINCOMBACNINH</v>
      </c>
    </row>
    <row r="2697" spans="1:25" x14ac:dyDescent="0.2">
      <c r="A2697" t="s">
        <v>0</v>
      </c>
      <c r="B2697" t="s">
        <v>4236</v>
      </c>
      <c r="C2697" t="s">
        <v>2</v>
      </c>
      <c r="D2697" t="s">
        <v>20</v>
      </c>
      <c r="E2697" t="s">
        <v>4</v>
      </c>
      <c r="F2697" s="5">
        <f t="shared" si="169"/>
        <v>1</v>
      </c>
      <c r="G2697" s="2">
        <v>50182</v>
      </c>
      <c r="H2697" s="2">
        <v>55200.200000000004</v>
      </c>
      <c r="I2697" t="s">
        <v>5</v>
      </c>
      <c r="J2697" t="s">
        <v>21</v>
      </c>
      <c r="K2697" t="str">
        <f t="shared" si="170"/>
        <v>Giò tai lưỡi xào gói 250g</v>
      </c>
      <c r="L2697" s="8" t="str">
        <f>VLOOKUP(K2697,'[1]Mã Misa'!$B$2:$D$74,2,0)</f>
        <v>Giò Tai Lưỡi Xào 250g</v>
      </c>
      <c r="M2697" s="8" t="str">
        <f>VLOOKUP(L2697,'[1]Mã Misa'!$C$2:$D$74,2,0)</f>
        <v>GTLX250G</v>
      </c>
      <c r="N2697" s="2">
        <v>50182</v>
      </c>
      <c r="O2697" t="s">
        <v>4237</v>
      </c>
      <c r="P2697" s="8" t="str">
        <f t="shared" si="171"/>
        <v>0003089</v>
      </c>
      <c r="Q2697" s="8" t="e">
        <f t="array" ref="Q2697">IF(VLOOKUP(P2697,$AA$1:$AC$32,1,0)&lt;&gt;0,(P2697&amp;"A"),0)</f>
        <v>#N/A</v>
      </c>
      <c r="R2697" s="12">
        <v>44526</v>
      </c>
      <c r="S2697" t="s">
        <v>4238</v>
      </c>
      <c r="T2697" s="8" t="str">
        <f t="shared" si="172"/>
        <v>VM+ NAN 93</v>
      </c>
      <c r="U2697" t="s">
        <v>7057</v>
      </c>
      <c r="Y2697" t="str">
        <f t="array" ref="Y2697">IF(ISNUMBER(SEARCH($V$3,T2697)),"WINCOMHANOI",IF(ISNUMBER(SEARCH($V$4,T2697)),"WINCOMHOCHIMINH",IF(ISNUMBER(SEARCH($V$5,T2697)),"WINCOMDANANG",IF(ISNUMBER(SEARCH($V$6,T2697)),"WINCOMHAIDUONG",IF(ISNUMBER(SEARCH($V$7,T2697)),"WINCOMQUANGNINH",IF(ISNUMBER(SEARCH($V$8,T2697)),"WINCOMHAIPHONG",IF(ISNUMBER(SEARCH($V$9,T2697)),"WINCOMBACGIANG",IF(ISNUMBER(SEARCH($V$10,T2697)),"WINCOMBACNINH",IF(ISNUMBER(SEARCH($V$11,T2697)),"WINCOMPHUTHO",IF(ISNUMBER(SEARCH($V$12,T2697)),"WINCOMHATINH",IF(ISNUMBER(SEARCH($V$13,T2697)),"WINCOMTHAINGUYEN",IF(ISNUMBER(SEARCH($V$14,T2697)),"WINCOMKHANHHOA",IF(ISNUMBER(SEARCH($V$15,T2697)),"WINCOMHUNGYEN",IF(ISNUMBER(SEARCH($V$16,T2697)),"WINCOMNGHEAN",IF(ISNUMBER(SEARCH($V$17,T2697)),"WINCOMLAOCAI",IF(ISNUMBER(SEARCH($V$18,T2697)),"WINCOMVUNGTAU",IF(ISNUMBER(SEARCH($V$19,T2697)),"WINCOMBINHDUONG",IF(ISNUMBER(SEARCH($V$20,T2697)),"WINCOMKIENGIANG",IF(ISNUMBER(SEARCH($V$21,T2697)),"WINCOMHANAM",IF(ISNUMBER(SEARCH($V$22,T2697)),"WINCOMNAMDINH",IF(ISNUMBER(SEARCH($V$23,T2697)),"WINCOMLANGSON",IF(ISNUMBER(SEARCH($V$24,T2697)),"WINCOMTHANHHOA",IF(ISNUMBER(SEARCH($V$25,T2697)),"WINCOMYENBAI",IF(ISNUMBER(SEARCH($V$26,T2697)),"WINCOMTUYENQUANG",IF(ISNUMBER(SEARCH($V$27,T2697)),"WINCOMHUE",IF(ISNUMBER(SEARCH($V$28,T2697)),"WINCOMQUANGNAM",IF(ISNUMBER(SEARCH($V$29,T2697)),"WINCOMVINHPHUC",IF(ISNUMBER(SEARCH($V$30,T2697)),"WINCOMHAGIANG",IF(ISNUMBER(SEARCH($V$31,T2697)),"WINCOMNINHBINH",IF(ISNUMBER(SEARCH($V$32,T2697)),"WINCOMTRAVINH",IF(ISNUMBER(SEARCH($V$33,T2697)),"WINCOMCANTHO",IF(ISNUMBER(SEARCH($V$34,T2697)),"WINCOMBENTRE",IF(ISNUMBER(SEARCH($V$35,T2697)),"WINCOMCAMAU",IF(ISNUMBER(SEARCH($V$36,T2697)),"WINCOMANGIANG",IF(ISNUMBER(SEARCH($V$37,T2697)),"WINCOMNINHTHUAN",IF(ISNUMBER(SEARCH($V$38,T2697)),"WINCOMTHAIBINH",IF(ISNUMBER(SEARCH($V$39,T2697)),"WINCOMGIALAI",IF(ISNUMBER(SEARCH($V$40,T2697)),"WINCOMHOABINH",IF(ISNUMBER(SEARCH($V$41,T2697)),"WINCOMQUANGNGAI",IF(ISNUMBER(SEARCH($V$42,T2697)),"WINCOMBINHTHUAN",IF(ISNUMBER(SEARCH($V$43,T2697)),"WINCOMDAKLAK",IF(ISNUMBER(SEARCH($V$44,T2697)),"WINCOMSOCTRANG",IF(ISNUMBER(SEARCH($V$45,T2697)),"WINCOMSONLA",IF(ISNUMBER(SEARCH($V$46,T2697)),"WINCOMKONTUM",IF(ISNUMBER(SEARCH($V$47,T2697)),"WINCOMPHUYEN",IF(ISNUMBER(SEARCH($V$48,T2697)),"WINCOMQUANGTRI",IF(ISNUMBER(SEARCH($V$49,T2697)),"WINCOMBINHDINH",IF(ISNUMBER(SEARCH($V$50,T2697)),"WINCOMCAOBANG",IF(ISNUMBER(SEARCH($V$51,T2697)),"WINCOMQUANGBINH",IF(ISNUMBER(SEARCH($V$52,T2697)),"WINCOMLAMDONG",IF(ISNUMBER(SEARCH($V$53,T2697)),"WINCOMVINHLONG",IF(ISNUMBER(SEARCH($V$54,T2697)),"WINCOMDONGTHAP",IF(ISNUMBER(SEARCH($V$55,T2697)),"WINCOMTIENGIANG",IF(ISNUMBER(SEARCH($V$56,T2697)),"WINCOMQUANGNINH",0))))))))))))))))))))))))))))))))))))))))))))))))))))))</f>
        <v>WINCOMNGHEAN</v>
      </c>
    </row>
    <row r="2698" spans="1:25" x14ac:dyDescent="0.2">
      <c r="A2698" t="s">
        <v>0</v>
      </c>
      <c r="B2698" t="s">
        <v>4239</v>
      </c>
      <c r="C2698" t="s">
        <v>2</v>
      </c>
      <c r="D2698" t="s">
        <v>62</v>
      </c>
      <c r="E2698" t="s">
        <v>4</v>
      </c>
      <c r="F2698" s="5">
        <f t="shared" si="169"/>
        <v>1</v>
      </c>
      <c r="G2698" s="2">
        <v>105400</v>
      </c>
      <c r="H2698" s="2">
        <v>115940.00000000001</v>
      </c>
      <c r="I2698" t="s">
        <v>5</v>
      </c>
      <c r="J2698" t="s">
        <v>63</v>
      </c>
      <c r="K2698" t="str">
        <f t="shared" si="170"/>
        <v>_Đùi gà sốt cay 500g</v>
      </c>
      <c r="L2698" s="8" t="str">
        <f>VLOOKUP(K2698,'[1]Mã Misa'!$B$2:$D$74,2,0)</f>
        <v>Đùi gà sốt cay 500g</v>
      </c>
      <c r="M2698" s="8" t="str">
        <f>VLOOKUP(L2698,'[1]Mã Misa'!$C$2:$D$74,2,0)</f>
        <v>DGSC500</v>
      </c>
      <c r="N2698" s="2">
        <v>105400</v>
      </c>
      <c r="O2698" t="s">
        <v>4240</v>
      </c>
      <c r="P2698" s="8" t="str">
        <f t="shared" si="171"/>
        <v>0147730</v>
      </c>
      <c r="Q2698" s="8" t="e">
        <f t="array" ref="Q2698">IF(VLOOKUP(P2698,$AA$1:$AC$32,1,0)&lt;&gt;0,(P2698&amp;"A"),0)</f>
        <v>#N/A</v>
      </c>
      <c r="R2698" s="12">
        <v>44526</v>
      </c>
      <c r="S2698" t="s">
        <v>859</v>
      </c>
      <c r="T2698" s="8" t="str">
        <f t="shared" si="172"/>
        <v>VM+ HNI BT</v>
      </c>
      <c r="U2698" t="s">
        <v>6228</v>
      </c>
      <c r="Y2698" t="str">
        <f t="array" ref="Y2698">IF(ISNUMBER(SEARCH($V$3,T2698)),"WINCOMHANOI",IF(ISNUMBER(SEARCH($V$4,T2698)),"WINCOMHOCHIMINH",IF(ISNUMBER(SEARCH($V$5,T2698)),"WINCOMDANANG",IF(ISNUMBER(SEARCH($V$6,T2698)),"WINCOMHAIDUONG",IF(ISNUMBER(SEARCH($V$7,T2698)),"WINCOMQUANGNINH",IF(ISNUMBER(SEARCH($V$8,T2698)),"WINCOMHAIPHONG",IF(ISNUMBER(SEARCH($V$9,T2698)),"WINCOMBACGIANG",IF(ISNUMBER(SEARCH($V$10,T2698)),"WINCOMBACNINH",IF(ISNUMBER(SEARCH($V$11,T2698)),"WINCOMPHUTHO",IF(ISNUMBER(SEARCH($V$12,T2698)),"WINCOMHATINH",IF(ISNUMBER(SEARCH($V$13,T2698)),"WINCOMTHAINGUYEN",IF(ISNUMBER(SEARCH($V$14,T2698)),"WINCOMKHANHHOA",IF(ISNUMBER(SEARCH($V$15,T2698)),"WINCOMHUNGYEN",IF(ISNUMBER(SEARCH($V$16,T2698)),"WINCOMNGHEAN",IF(ISNUMBER(SEARCH($V$17,T2698)),"WINCOMLAOCAI",IF(ISNUMBER(SEARCH($V$18,T2698)),"WINCOMVUNGTAU",IF(ISNUMBER(SEARCH($V$19,T2698)),"WINCOMBINHDUONG",IF(ISNUMBER(SEARCH($V$20,T2698)),"WINCOMKIENGIANG",IF(ISNUMBER(SEARCH($V$21,T2698)),"WINCOMHANAM",IF(ISNUMBER(SEARCH($V$22,T2698)),"WINCOMNAMDINH",IF(ISNUMBER(SEARCH($V$23,T2698)),"WINCOMLANGSON",IF(ISNUMBER(SEARCH($V$24,T2698)),"WINCOMTHANHHOA",IF(ISNUMBER(SEARCH($V$25,T2698)),"WINCOMYENBAI",IF(ISNUMBER(SEARCH($V$26,T2698)),"WINCOMTUYENQUANG",IF(ISNUMBER(SEARCH($V$27,T2698)),"WINCOMHUE",IF(ISNUMBER(SEARCH($V$28,T2698)),"WINCOMQUANGNAM",IF(ISNUMBER(SEARCH($V$29,T2698)),"WINCOMVINHPHUC",IF(ISNUMBER(SEARCH($V$30,T2698)),"WINCOMHAGIANG",IF(ISNUMBER(SEARCH($V$31,T2698)),"WINCOMNINHBINH",IF(ISNUMBER(SEARCH($V$32,T2698)),"WINCOMTRAVINH",IF(ISNUMBER(SEARCH($V$33,T2698)),"WINCOMCANTHO",IF(ISNUMBER(SEARCH($V$34,T2698)),"WINCOMBENTRE",IF(ISNUMBER(SEARCH($V$35,T2698)),"WINCOMCAMAU",IF(ISNUMBER(SEARCH($V$36,T2698)),"WINCOMANGIANG",IF(ISNUMBER(SEARCH($V$37,T2698)),"WINCOMNINHTHUAN",IF(ISNUMBER(SEARCH($V$38,T2698)),"WINCOMTHAIBINH",IF(ISNUMBER(SEARCH($V$39,T2698)),"WINCOMGIALAI",IF(ISNUMBER(SEARCH($V$40,T2698)),"WINCOMHOABINH",IF(ISNUMBER(SEARCH($V$41,T2698)),"WINCOMQUANGNGAI",IF(ISNUMBER(SEARCH($V$42,T2698)),"WINCOMBINHTHUAN",IF(ISNUMBER(SEARCH($V$43,T2698)),"WINCOMDAKLAK",IF(ISNUMBER(SEARCH($V$44,T2698)),"WINCOMSOCTRANG",IF(ISNUMBER(SEARCH($V$45,T2698)),"WINCOMSONLA",IF(ISNUMBER(SEARCH($V$46,T2698)),"WINCOMKONTUM",IF(ISNUMBER(SEARCH($V$47,T2698)),"WINCOMPHUYEN",IF(ISNUMBER(SEARCH($V$48,T2698)),"WINCOMQUANGTRI",IF(ISNUMBER(SEARCH($V$49,T2698)),"WINCOMBINHDINH",IF(ISNUMBER(SEARCH($V$50,T2698)),"WINCOMCAOBANG",IF(ISNUMBER(SEARCH($V$51,T2698)),"WINCOMQUANGBINH",IF(ISNUMBER(SEARCH($V$52,T2698)),"WINCOMLAMDONG",IF(ISNUMBER(SEARCH($V$53,T2698)),"WINCOMVINHLONG",IF(ISNUMBER(SEARCH($V$54,T2698)),"WINCOMDONGTHAP",IF(ISNUMBER(SEARCH($V$55,T2698)),"WINCOMTIENGIANG",IF(ISNUMBER(SEARCH($V$56,T2698)),"WINCOMQUANGNINH",0))))))))))))))))))))))))))))))))))))))))))))))))))))))</f>
        <v>WINCOMHANOI</v>
      </c>
    </row>
    <row r="2699" spans="1:25" x14ac:dyDescent="0.2">
      <c r="A2699" t="s">
        <v>0</v>
      </c>
      <c r="B2699" t="s">
        <v>4241</v>
      </c>
      <c r="C2699" t="s">
        <v>2</v>
      </c>
      <c r="D2699" t="s">
        <v>20</v>
      </c>
      <c r="E2699" t="s">
        <v>4</v>
      </c>
      <c r="F2699" s="5">
        <f t="shared" si="169"/>
        <v>1</v>
      </c>
      <c r="G2699" s="2">
        <v>50182</v>
      </c>
      <c r="H2699" s="2">
        <v>55200.200000000004</v>
      </c>
      <c r="I2699" t="s">
        <v>5</v>
      </c>
      <c r="J2699" t="s">
        <v>21</v>
      </c>
      <c r="K2699" t="str">
        <f t="shared" si="170"/>
        <v>Giò tai lưỡi xào gói 250g</v>
      </c>
      <c r="L2699" s="8" t="str">
        <f>VLOOKUP(K2699,'[1]Mã Misa'!$B$2:$D$74,2,0)</f>
        <v>Giò Tai Lưỡi Xào 250g</v>
      </c>
      <c r="M2699" s="8" t="str">
        <f>VLOOKUP(L2699,'[1]Mã Misa'!$C$2:$D$74,2,0)</f>
        <v>GTLX250G</v>
      </c>
      <c r="N2699" s="2">
        <v>50182</v>
      </c>
      <c r="O2699" t="s">
        <v>4242</v>
      </c>
      <c r="P2699" s="8" t="str">
        <f t="shared" si="171"/>
        <v>0147732</v>
      </c>
      <c r="Q2699" s="8" t="e">
        <f t="array" ref="Q2699">IF(VLOOKUP(P2699,$AA$1:$AC$32,1,0)&lt;&gt;0,(P2699&amp;"A"),0)</f>
        <v>#N/A</v>
      </c>
      <c r="R2699" s="12">
        <v>44526</v>
      </c>
      <c r="S2699" t="s">
        <v>4243</v>
      </c>
      <c r="T2699" s="8" t="str">
        <f t="shared" si="172"/>
        <v>VM+ HNI 29</v>
      </c>
      <c r="U2699" t="s">
        <v>7058</v>
      </c>
      <c r="Y2699" t="str">
        <f t="array" ref="Y2699">IF(ISNUMBER(SEARCH($V$3,T2699)),"WINCOMHANOI",IF(ISNUMBER(SEARCH($V$4,T2699)),"WINCOMHOCHIMINH",IF(ISNUMBER(SEARCH($V$5,T2699)),"WINCOMDANANG",IF(ISNUMBER(SEARCH($V$6,T2699)),"WINCOMHAIDUONG",IF(ISNUMBER(SEARCH($V$7,T2699)),"WINCOMQUANGNINH",IF(ISNUMBER(SEARCH($V$8,T2699)),"WINCOMHAIPHONG",IF(ISNUMBER(SEARCH($V$9,T2699)),"WINCOMBACGIANG",IF(ISNUMBER(SEARCH($V$10,T2699)),"WINCOMBACNINH",IF(ISNUMBER(SEARCH($V$11,T2699)),"WINCOMPHUTHO",IF(ISNUMBER(SEARCH($V$12,T2699)),"WINCOMHATINH",IF(ISNUMBER(SEARCH($V$13,T2699)),"WINCOMTHAINGUYEN",IF(ISNUMBER(SEARCH($V$14,T2699)),"WINCOMKHANHHOA",IF(ISNUMBER(SEARCH($V$15,T2699)),"WINCOMHUNGYEN",IF(ISNUMBER(SEARCH($V$16,T2699)),"WINCOMNGHEAN",IF(ISNUMBER(SEARCH($V$17,T2699)),"WINCOMLAOCAI",IF(ISNUMBER(SEARCH($V$18,T2699)),"WINCOMVUNGTAU",IF(ISNUMBER(SEARCH($V$19,T2699)),"WINCOMBINHDUONG",IF(ISNUMBER(SEARCH($V$20,T2699)),"WINCOMKIENGIANG",IF(ISNUMBER(SEARCH($V$21,T2699)),"WINCOMHANAM",IF(ISNUMBER(SEARCH($V$22,T2699)),"WINCOMNAMDINH",IF(ISNUMBER(SEARCH($V$23,T2699)),"WINCOMLANGSON",IF(ISNUMBER(SEARCH($V$24,T2699)),"WINCOMTHANHHOA",IF(ISNUMBER(SEARCH($V$25,T2699)),"WINCOMYENBAI",IF(ISNUMBER(SEARCH($V$26,T2699)),"WINCOMTUYENQUANG",IF(ISNUMBER(SEARCH($V$27,T2699)),"WINCOMHUE",IF(ISNUMBER(SEARCH($V$28,T2699)),"WINCOMQUANGNAM",IF(ISNUMBER(SEARCH($V$29,T2699)),"WINCOMVINHPHUC",IF(ISNUMBER(SEARCH($V$30,T2699)),"WINCOMHAGIANG",IF(ISNUMBER(SEARCH($V$31,T2699)),"WINCOMNINHBINH",IF(ISNUMBER(SEARCH($V$32,T2699)),"WINCOMTRAVINH",IF(ISNUMBER(SEARCH($V$33,T2699)),"WINCOMCANTHO",IF(ISNUMBER(SEARCH($V$34,T2699)),"WINCOMBENTRE",IF(ISNUMBER(SEARCH($V$35,T2699)),"WINCOMCAMAU",IF(ISNUMBER(SEARCH($V$36,T2699)),"WINCOMANGIANG",IF(ISNUMBER(SEARCH($V$37,T2699)),"WINCOMNINHTHUAN",IF(ISNUMBER(SEARCH($V$38,T2699)),"WINCOMTHAIBINH",IF(ISNUMBER(SEARCH($V$39,T2699)),"WINCOMGIALAI",IF(ISNUMBER(SEARCH($V$40,T2699)),"WINCOMHOABINH",IF(ISNUMBER(SEARCH($V$41,T2699)),"WINCOMQUANGNGAI",IF(ISNUMBER(SEARCH($V$42,T2699)),"WINCOMBINHTHUAN",IF(ISNUMBER(SEARCH($V$43,T2699)),"WINCOMDAKLAK",IF(ISNUMBER(SEARCH($V$44,T2699)),"WINCOMSOCTRANG",IF(ISNUMBER(SEARCH($V$45,T2699)),"WINCOMSONLA",IF(ISNUMBER(SEARCH($V$46,T2699)),"WINCOMKONTUM",IF(ISNUMBER(SEARCH($V$47,T2699)),"WINCOMPHUYEN",IF(ISNUMBER(SEARCH($V$48,T2699)),"WINCOMQUANGTRI",IF(ISNUMBER(SEARCH($V$49,T2699)),"WINCOMBINHDINH",IF(ISNUMBER(SEARCH($V$50,T2699)),"WINCOMCAOBANG",IF(ISNUMBER(SEARCH($V$51,T2699)),"WINCOMQUANGBINH",IF(ISNUMBER(SEARCH($V$52,T2699)),"WINCOMLAMDONG",IF(ISNUMBER(SEARCH($V$53,T2699)),"WINCOMVINHLONG",IF(ISNUMBER(SEARCH($V$54,T2699)),"WINCOMDONGTHAP",IF(ISNUMBER(SEARCH($V$55,T2699)),"WINCOMTIENGIANG",IF(ISNUMBER(SEARCH($V$56,T2699)),"WINCOMQUANGNINH",0))))))))))))))))))))))))))))))))))))))))))))))))))))))</f>
        <v>WINCOMHANOI</v>
      </c>
    </row>
    <row r="2700" spans="1:25" x14ac:dyDescent="0.2">
      <c r="A2700" t="s">
        <v>0</v>
      </c>
      <c r="B2700" t="s">
        <v>4241</v>
      </c>
      <c r="C2700" t="s">
        <v>31</v>
      </c>
      <c r="D2700" t="s">
        <v>3</v>
      </c>
      <c r="E2700" t="s">
        <v>4</v>
      </c>
      <c r="F2700" s="5">
        <f t="shared" si="169"/>
        <v>1</v>
      </c>
      <c r="G2700" s="2">
        <v>88846</v>
      </c>
      <c r="H2700" s="2">
        <v>97730.6</v>
      </c>
      <c r="I2700" t="s">
        <v>5</v>
      </c>
      <c r="J2700" t="s">
        <v>6</v>
      </c>
      <c r="K2700" t="str">
        <f t="shared" si="170"/>
        <v>Gà muối gói 500g</v>
      </c>
      <c r="L2700" s="8" t="str">
        <f>VLOOKUP(K2700,'[1]Mã Misa'!$B$2:$D$74,2,0)</f>
        <v>Gà muối 500g</v>
      </c>
      <c r="M2700" s="8" t="str">
        <f>VLOOKUP(L2700,'[1]Mã Misa'!$C$2:$D$74,2,0)</f>
        <v>GM500</v>
      </c>
      <c r="N2700" s="2">
        <v>88846</v>
      </c>
      <c r="O2700" t="s">
        <v>4242</v>
      </c>
      <c r="P2700" s="8" t="str">
        <f t="shared" si="171"/>
        <v>0147732</v>
      </c>
      <c r="Q2700" s="8" t="e">
        <f t="array" ref="Q2700">IF(VLOOKUP(P2700,$AA$1:$AC$32,1,0)&lt;&gt;0,(P2700&amp;"A"),0)</f>
        <v>#N/A</v>
      </c>
      <c r="R2700" s="12">
        <v>44526</v>
      </c>
      <c r="S2700" t="s">
        <v>4243</v>
      </c>
      <c r="T2700" s="8" t="str">
        <f t="shared" si="172"/>
        <v>VM+ HNI 29</v>
      </c>
      <c r="U2700" t="s">
        <v>7058</v>
      </c>
      <c r="Y2700" t="str">
        <f t="array" ref="Y2700">IF(ISNUMBER(SEARCH($V$3,T2700)),"WINCOMHANOI",IF(ISNUMBER(SEARCH($V$4,T2700)),"WINCOMHOCHIMINH",IF(ISNUMBER(SEARCH($V$5,T2700)),"WINCOMDANANG",IF(ISNUMBER(SEARCH($V$6,T2700)),"WINCOMHAIDUONG",IF(ISNUMBER(SEARCH($V$7,T2700)),"WINCOMQUANGNINH",IF(ISNUMBER(SEARCH($V$8,T2700)),"WINCOMHAIPHONG",IF(ISNUMBER(SEARCH($V$9,T2700)),"WINCOMBACGIANG",IF(ISNUMBER(SEARCH($V$10,T2700)),"WINCOMBACNINH",IF(ISNUMBER(SEARCH($V$11,T2700)),"WINCOMPHUTHO",IF(ISNUMBER(SEARCH($V$12,T2700)),"WINCOMHATINH",IF(ISNUMBER(SEARCH($V$13,T2700)),"WINCOMTHAINGUYEN",IF(ISNUMBER(SEARCH($V$14,T2700)),"WINCOMKHANHHOA",IF(ISNUMBER(SEARCH($V$15,T2700)),"WINCOMHUNGYEN",IF(ISNUMBER(SEARCH($V$16,T2700)),"WINCOMNGHEAN",IF(ISNUMBER(SEARCH($V$17,T2700)),"WINCOMLAOCAI",IF(ISNUMBER(SEARCH($V$18,T2700)),"WINCOMVUNGTAU",IF(ISNUMBER(SEARCH($V$19,T2700)),"WINCOMBINHDUONG",IF(ISNUMBER(SEARCH($V$20,T2700)),"WINCOMKIENGIANG",IF(ISNUMBER(SEARCH($V$21,T2700)),"WINCOMHANAM",IF(ISNUMBER(SEARCH($V$22,T2700)),"WINCOMNAMDINH",IF(ISNUMBER(SEARCH($V$23,T2700)),"WINCOMLANGSON",IF(ISNUMBER(SEARCH($V$24,T2700)),"WINCOMTHANHHOA",IF(ISNUMBER(SEARCH($V$25,T2700)),"WINCOMYENBAI",IF(ISNUMBER(SEARCH($V$26,T2700)),"WINCOMTUYENQUANG",IF(ISNUMBER(SEARCH($V$27,T2700)),"WINCOMHUE",IF(ISNUMBER(SEARCH($V$28,T2700)),"WINCOMQUANGNAM",IF(ISNUMBER(SEARCH($V$29,T2700)),"WINCOMVINHPHUC",IF(ISNUMBER(SEARCH($V$30,T2700)),"WINCOMHAGIANG",IF(ISNUMBER(SEARCH($V$31,T2700)),"WINCOMNINHBINH",IF(ISNUMBER(SEARCH($V$32,T2700)),"WINCOMTRAVINH",IF(ISNUMBER(SEARCH($V$33,T2700)),"WINCOMCANTHO",IF(ISNUMBER(SEARCH($V$34,T2700)),"WINCOMBENTRE",IF(ISNUMBER(SEARCH($V$35,T2700)),"WINCOMCAMAU",IF(ISNUMBER(SEARCH($V$36,T2700)),"WINCOMANGIANG",IF(ISNUMBER(SEARCH($V$37,T2700)),"WINCOMNINHTHUAN",IF(ISNUMBER(SEARCH($V$38,T2700)),"WINCOMTHAIBINH",IF(ISNUMBER(SEARCH($V$39,T2700)),"WINCOMGIALAI",IF(ISNUMBER(SEARCH($V$40,T2700)),"WINCOMHOABINH",IF(ISNUMBER(SEARCH($V$41,T2700)),"WINCOMQUANGNGAI",IF(ISNUMBER(SEARCH($V$42,T2700)),"WINCOMBINHTHUAN",IF(ISNUMBER(SEARCH($V$43,T2700)),"WINCOMDAKLAK",IF(ISNUMBER(SEARCH($V$44,T2700)),"WINCOMSOCTRANG",IF(ISNUMBER(SEARCH($V$45,T2700)),"WINCOMSONLA",IF(ISNUMBER(SEARCH($V$46,T2700)),"WINCOMKONTUM",IF(ISNUMBER(SEARCH($V$47,T2700)),"WINCOMPHUYEN",IF(ISNUMBER(SEARCH($V$48,T2700)),"WINCOMQUANGTRI",IF(ISNUMBER(SEARCH($V$49,T2700)),"WINCOMBINHDINH",IF(ISNUMBER(SEARCH($V$50,T2700)),"WINCOMCAOBANG",IF(ISNUMBER(SEARCH($V$51,T2700)),"WINCOMQUANGBINH",IF(ISNUMBER(SEARCH($V$52,T2700)),"WINCOMLAMDONG",IF(ISNUMBER(SEARCH($V$53,T2700)),"WINCOMVINHLONG",IF(ISNUMBER(SEARCH($V$54,T2700)),"WINCOMDONGTHAP",IF(ISNUMBER(SEARCH($V$55,T2700)),"WINCOMTIENGIANG",IF(ISNUMBER(SEARCH($V$56,T2700)),"WINCOMQUANGNINH",0))))))))))))))))))))))))))))))))))))))))))))))))))))))</f>
        <v>WINCOMHANOI</v>
      </c>
    </row>
    <row r="2701" spans="1:25" x14ac:dyDescent="0.2">
      <c r="A2701" t="s">
        <v>0</v>
      </c>
      <c r="B2701" t="s">
        <v>4244</v>
      </c>
      <c r="C2701" t="s">
        <v>2</v>
      </c>
      <c r="D2701" t="s">
        <v>3</v>
      </c>
      <c r="E2701" t="s">
        <v>4</v>
      </c>
      <c r="F2701" s="5">
        <f t="shared" si="169"/>
        <v>1</v>
      </c>
      <c r="G2701" s="2">
        <v>88846</v>
      </c>
      <c r="H2701" s="2">
        <v>97730.6</v>
      </c>
      <c r="I2701" t="s">
        <v>5</v>
      </c>
      <c r="J2701" t="s">
        <v>6</v>
      </c>
      <c r="K2701" t="str">
        <f t="shared" si="170"/>
        <v>Gà muối gói 500g</v>
      </c>
      <c r="L2701" s="8" t="str">
        <f>VLOOKUP(K2701,'[1]Mã Misa'!$B$2:$D$74,2,0)</f>
        <v>Gà muối 500g</v>
      </c>
      <c r="M2701" s="8" t="str">
        <f>VLOOKUP(L2701,'[1]Mã Misa'!$C$2:$D$74,2,0)</f>
        <v>GM500</v>
      </c>
      <c r="N2701" s="2">
        <v>88846</v>
      </c>
      <c r="O2701" t="s">
        <v>4245</v>
      </c>
      <c r="P2701" s="8" t="str">
        <f t="shared" si="171"/>
        <v>0147736</v>
      </c>
      <c r="Q2701" s="8" t="e">
        <f t="array" ref="Q2701">IF(VLOOKUP(P2701,$AA$1:$AC$32,1,0)&lt;&gt;0,(P2701&amp;"A"),0)</f>
        <v>#N/A</v>
      </c>
      <c r="R2701" s="12">
        <v>44526</v>
      </c>
      <c r="S2701" t="s">
        <v>3747</v>
      </c>
      <c r="T2701" s="8" t="str">
        <f t="shared" si="172"/>
        <v>VM+ HNI SH</v>
      </c>
      <c r="U2701" t="s">
        <v>6955</v>
      </c>
      <c r="Y2701" t="str">
        <f t="array" ref="Y2701">IF(ISNUMBER(SEARCH($V$3,T2701)),"WINCOMHANOI",IF(ISNUMBER(SEARCH($V$4,T2701)),"WINCOMHOCHIMINH",IF(ISNUMBER(SEARCH($V$5,T2701)),"WINCOMDANANG",IF(ISNUMBER(SEARCH($V$6,T2701)),"WINCOMHAIDUONG",IF(ISNUMBER(SEARCH($V$7,T2701)),"WINCOMQUANGNINH",IF(ISNUMBER(SEARCH($V$8,T2701)),"WINCOMHAIPHONG",IF(ISNUMBER(SEARCH($V$9,T2701)),"WINCOMBACGIANG",IF(ISNUMBER(SEARCH($V$10,T2701)),"WINCOMBACNINH",IF(ISNUMBER(SEARCH($V$11,T2701)),"WINCOMPHUTHO",IF(ISNUMBER(SEARCH($V$12,T2701)),"WINCOMHATINH",IF(ISNUMBER(SEARCH($V$13,T2701)),"WINCOMTHAINGUYEN",IF(ISNUMBER(SEARCH($V$14,T2701)),"WINCOMKHANHHOA",IF(ISNUMBER(SEARCH($V$15,T2701)),"WINCOMHUNGYEN",IF(ISNUMBER(SEARCH($V$16,T2701)),"WINCOMNGHEAN",IF(ISNUMBER(SEARCH($V$17,T2701)),"WINCOMLAOCAI",IF(ISNUMBER(SEARCH($V$18,T2701)),"WINCOMVUNGTAU",IF(ISNUMBER(SEARCH($V$19,T2701)),"WINCOMBINHDUONG",IF(ISNUMBER(SEARCH($V$20,T2701)),"WINCOMKIENGIANG",IF(ISNUMBER(SEARCH($V$21,T2701)),"WINCOMHANAM",IF(ISNUMBER(SEARCH($V$22,T2701)),"WINCOMNAMDINH",IF(ISNUMBER(SEARCH($V$23,T2701)),"WINCOMLANGSON",IF(ISNUMBER(SEARCH($V$24,T2701)),"WINCOMTHANHHOA",IF(ISNUMBER(SEARCH($V$25,T2701)),"WINCOMYENBAI",IF(ISNUMBER(SEARCH($V$26,T2701)),"WINCOMTUYENQUANG",IF(ISNUMBER(SEARCH($V$27,T2701)),"WINCOMHUE",IF(ISNUMBER(SEARCH($V$28,T2701)),"WINCOMQUANGNAM",IF(ISNUMBER(SEARCH($V$29,T2701)),"WINCOMVINHPHUC",IF(ISNUMBER(SEARCH($V$30,T2701)),"WINCOMHAGIANG",IF(ISNUMBER(SEARCH($V$31,T2701)),"WINCOMNINHBINH",IF(ISNUMBER(SEARCH($V$32,T2701)),"WINCOMTRAVINH",IF(ISNUMBER(SEARCH($V$33,T2701)),"WINCOMCANTHO",IF(ISNUMBER(SEARCH($V$34,T2701)),"WINCOMBENTRE",IF(ISNUMBER(SEARCH($V$35,T2701)),"WINCOMCAMAU",IF(ISNUMBER(SEARCH($V$36,T2701)),"WINCOMANGIANG",IF(ISNUMBER(SEARCH($V$37,T2701)),"WINCOMNINHTHUAN",IF(ISNUMBER(SEARCH($V$38,T2701)),"WINCOMTHAIBINH",IF(ISNUMBER(SEARCH($V$39,T2701)),"WINCOMGIALAI",IF(ISNUMBER(SEARCH($V$40,T2701)),"WINCOMHOABINH",IF(ISNUMBER(SEARCH($V$41,T2701)),"WINCOMQUANGNGAI",IF(ISNUMBER(SEARCH($V$42,T2701)),"WINCOMBINHTHUAN",IF(ISNUMBER(SEARCH($V$43,T2701)),"WINCOMDAKLAK",IF(ISNUMBER(SEARCH($V$44,T2701)),"WINCOMSOCTRANG",IF(ISNUMBER(SEARCH($V$45,T2701)),"WINCOMSONLA",IF(ISNUMBER(SEARCH($V$46,T2701)),"WINCOMKONTUM",IF(ISNUMBER(SEARCH($V$47,T2701)),"WINCOMPHUYEN",IF(ISNUMBER(SEARCH($V$48,T2701)),"WINCOMQUANGTRI",IF(ISNUMBER(SEARCH($V$49,T2701)),"WINCOMBINHDINH",IF(ISNUMBER(SEARCH($V$50,T2701)),"WINCOMCAOBANG",IF(ISNUMBER(SEARCH($V$51,T2701)),"WINCOMQUANGBINH",IF(ISNUMBER(SEARCH($V$52,T2701)),"WINCOMLAMDONG",IF(ISNUMBER(SEARCH($V$53,T2701)),"WINCOMVINHLONG",IF(ISNUMBER(SEARCH($V$54,T2701)),"WINCOMDONGTHAP",IF(ISNUMBER(SEARCH($V$55,T2701)),"WINCOMTIENGIANG",IF(ISNUMBER(SEARCH($V$56,T2701)),"WINCOMQUANGNINH",0))))))))))))))))))))))))))))))))))))))))))))))))))))))</f>
        <v>WINCOMHANOI</v>
      </c>
    </row>
    <row r="2702" spans="1:25" x14ac:dyDescent="0.2">
      <c r="A2702" t="s">
        <v>0</v>
      </c>
      <c r="B2702" t="s">
        <v>4246</v>
      </c>
      <c r="C2702" t="s">
        <v>2</v>
      </c>
      <c r="D2702" t="s">
        <v>45</v>
      </c>
      <c r="E2702" t="s">
        <v>4</v>
      </c>
      <c r="F2702" s="5">
        <f t="shared" si="169"/>
        <v>5</v>
      </c>
      <c r="G2702" s="2">
        <v>438935</v>
      </c>
      <c r="H2702" s="2">
        <v>482828.50000000006</v>
      </c>
      <c r="I2702" t="s">
        <v>5</v>
      </c>
      <c r="J2702" t="s">
        <v>46</v>
      </c>
      <c r="K2702" t="str">
        <f t="shared" si="170"/>
        <v>Bắp bò muối gói 200g</v>
      </c>
      <c r="L2702" s="8" t="str">
        <f>VLOOKUP(K2702,'[1]Mã Misa'!$B$2:$D$74,2,0)</f>
        <v>Bắp bò muối 200g</v>
      </c>
      <c r="M2702" s="8" t="str">
        <f>VLOOKUP(L2702,'[1]Mã Misa'!$C$2:$D$74,2,0)</f>
        <v>BBM200</v>
      </c>
      <c r="N2702" s="2">
        <v>87787</v>
      </c>
      <c r="O2702" t="s">
        <v>4247</v>
      </c>
      <c r="P2702" s="8" t="str">
        <f t="shared" si="171"/>
        <v>0147742</v>
      </c>
      <c r="Q2702" s="8" t="e">
        <f t="array" ref="Q2702">IF(VLOOKUP(P2702,$AA$1:$AC$32,1,0)&lt;&gt;0,(P2702&amp;"A"),0)</f>
        <v>#N/A</v>
      </c>
      <c r="R2702" s="12">
        <v>44526</v>
      </c>
      <c r="S2702" t="s">
        <v>4248</v>
      </c>
      <c r="T2702" s="8" t="str">
        <f t="shared" si="172"/>
        <v>VM+ HNI 30</v>
      </c>
      <c r="U2702" t="s">
        <v>7059</v>
      </c>
      <c r="Y2702" t="str">
        <f t="array" ref="Y2702">IF(ISNUMBER(SEARCH($V$3,T2702)),"WINCOMHANOI",IF(ISNUMBER(SEARCH($V$4,T2702)),"WINCOMHOCHIMINH",IF(ISNUMBER(SEARCH($V$5,T2702)),"WINCOMDANANG",IF(ISNUMBER(SEARCH($V$6,T2702)),"WINCOMHAIDUONG",IF(ISNUMBER(SEARCH($V$7,T2702)),"WINCOMQUANGNINH",IF(ISNUMBER(SEARCH($V$8,T2702)),"WINCOMHAIPHONG",IF(ISNUMBER(SEARCH($V$9,T2702)),"WINCOMBACGIANG",IF(ISNUMBER(SEARCH($V$10,T2702)),"WINCOMBACNINH",IF(ISNUMBER(SEARCH($V$11,T2702)),"WINCOMPHUTHO",IF(ISNUMBER(SEARCH($V$12,T2702)),"WINCOMHATINH",IF(ISNUMBER(SEARCH($V$13,T2702)),"WINCOMTHAINGUYEN",IF(ISNUMBER(SEARCH($V$14,T2702)),"WINCOMKHANHHOA",IF(ISNUMBER(SEARCH($V$15,T2702)),"WINCOMHUNGYEN",IF(ISNUMBER(SEARCH($V$16,T2702)),"WINCOMNGHEAN",IF(ISNUMBER(SEARCH($V$17,T2702)),"WINCOMLAOCAI",IF(ISNUMBER(SEARCH($V$18,T2702)),"WINCOMVUNGTAU",IF(ISNUMBER(SEARCH($V$19,T2702)),"WINCOMBINHDUONG",IF(ISNUMBER(SEARCH($V$20,T2702)),"WINCOMKIENGIANG",IF(ISNUMBER(SEARCH($V$21,T2702)),"WINCOMHANAM",IF(ISNUMBER(SEARCH($V$22,T2702)),"WINCOMNAMDINH",IF(ISNUMBER(SEARCH($V$23,T2702)),"WINCOMLANGSON",IF(ISNUMBER(SEARCH($V$24,T2702)),"WINCOMTHANHHOA",IF(ISNUMBER(SEARCH($V$25,T2702)),"WINCOMYENBAI",IF(ISNUMBER(SEARCH($V$26,T2702)),"WINCOMTUYENQUANG",IF(ISNUMBER(SEARCH($V$27,T2702)),"WINCOMHUE",IF(ISNUMBER(SEARCH($V$28,T2702)),"WINCOMQUANGNAM",IF(ISNUMBER(SEARCH($V$29,T2702)),"WINCOMVINHPHUC",IF(ISNUMBER(SEARCH($V$30,T2702)),"WINCOMHAGIANG",IF(ISNUMBER(SEARCH($V$31,T2702)),"WINCOMNINHBINH",IF(ISNUMBER(SEARCH($V$32,T2702)),"WINCOMTRAVINH",IF(ISNUMBER(SEARCH($V$33,T2702)),"WINCOMCANTHO",IF(ISNUMBER(SEARCH($V$34,T2702)),"WINCOMBENTRE",IF(ISNUMBER(SEARCH($V$35,T2702)),"WINCOMCAMAU",IF(ISNUMBER(SEARCH($V$36,T2702)),"WINCOMANGIANG",IF(ISNUMBER(SEARCH($V$37,T2702)),"WINCOMNINHTHUAN",IF(ISNUMBER(SEARCH($V$38,T2702)),"WINCOMTHAIBINH",IF(ISNUMBER(SEARCH($V$39,T2702)),"WINCOMGIALAI",IF(ISNUMBER(SEARCH($V$40,T2702)),"WINCOMHOABINH",IF(ISNUMBER(SEARCH($V$41,T2702)),"WINCOMQUANGNGAI",IF(ISNUMBER(SEARCH($V$42,T2702)),"WINCOMBINHTHUAN",IF(ISNUMBER(SEARCH($V$43,T2702)),"WINCOMDAKLAK",IF(ISNUMBER(SEARCH($V$44,T2702)),"WINCOMSOCTRANG",IF(ISNUMBER(SEARCH($V$45,T2702)),"WINCOMSONLA",IF(ISNUMBER(SEARCH($V$46,T2702)),"WINCOMKONTUM",IF(ISNUMBER(SEARCH($V$47,T2702)),"WINCOMPHUYEN",IF(ISNUMBER(SEARCH($V$48,T2702)),"WINCOMQUANGTRI",IF(ISNUMBER(SEARCH($V$49,T2702)),"WINCOMBINHDINH",IF(ISNUMBER(SEARCH($V$50,T2702)),"WINCOMCAOBANG",IF(ISNUMBER(SEARCH($V$51,T2702)),"WINCOMQUANGBINH",IF(ISNUMBER(SEARCH($V$52,T2702)),"WINCOMLAMDONG",IF(ISNUMBER(SEARCH($V$53,T2702)),"WINCOMVINHLONG",IF(ISNUMBER(SEARCH($V$54,T2702)),"WINCOMDONGTHAP",IF(ISNUMBER(SEARCH($V$55,T2702)),"WINCOMTIENGIANG",IF(ISNUMBER(SEARCH($V$56,T2702)),"WINCOMQUANGNINH",0))))))))))))))))))))))))))))))))))))))))))))))))))))))</f>
        <v>WINCOMHANOI</v>
      </c>
    </row>
    <row r="2703" spans="1:25" x14ac:dyDescent="0.2">
      <c r="A2703" t="s">
        <v>0</v>
      </c>
      <c r="B2703" t="s">
        <v>4249</v>
      </c>
      <c r="C2703" t="s">
        <v>2</v>
      </c>
      <c r="D2703" t="s">
        <v>35</v>
      </c>
      <c r="E2703" t="s">
        <v>4</v>
      </c>
      <c r="F2703" s="5">
        <f t="shared" si="169"/>
        <v>1</v>
      </c>
      <c r="G2703" s="2">
        <v>73431</v>
      </c>
      <c r="H2703" s="2">
        <v>80774.100000000006</v>
      </c>
      <c r="I2703" t="s">
        <v>5</v>
      </c>
      <c r="J2703" t="s">
        <v>36</v>
      </c>
      <c r="K2703" t="str">
        <f t="shared" si="170"/>
        <v>Chân giò heo muối gói 300g</v>
      </c>
      <c r="L2703" s="8" t="str">
        <f>VLOOKUP(K2703,'[1]Mã Misa'!$B$2:$D$74,2,0)</f>
        <v>Chân giò heo muối 300g</v>
      </c>
      <c r="M2703" s="8" t="str">
        <f>VLOOKUP(L2703,'[1]Mã Misa'!$C$2:$D$74,2,0)</f>
        <v>CGM300</v>
      </c>
      <c r="N2703" s="2">
        <v>73431</v>
      </c>
      <c r="O2703" t="s">
        <v>4250</v>
      </c>
      <c r="P2703" s="8" t="str">
        <f t="shared" si="171"/>
        <v>0147745</v>
      </c>
      <c r="Q2703" s="8" t="e">
        <f t="array" ref="Q2703">IF(VLOOKUP(P2703,$AA$1:$AC$32,1,0)&lt;&gt;0,(P2703&amp;"A"),0)</f>
        <v>#N/A</v>
      </c>
      <c r="R2703" s="12">
        <v>44526</v>
      </c>
      <c r="S2703" t="s">
        <v>4251</v>
      </c>
      <c r="T2703" s="8" t="str">
        <f t="shared" si="172"/>
        <v xml:space="preserve">VM+ HNI Ô </v>
      </c>
      <c r="U2703" t="s">
        <v>7060</v>
      </c>
      <c r="Y2703" t="str">
        <f t="array" ref="Y2703">IF(ISNUMBER(SEARCH($V$3,T2703)),"WINCOMHANOI",IF(ISNUMBER(SEARCH($V$4,T2703)),"WINCOMHOCHIMINH",IF(ISNUMBER(SEARCH($V$5,T2703)),"WINCOMDANANG",IF(ISNUMBER(SEARCH($V$6,T2703)),"WINCOMHAIDUONG",IF(ISNUMBER(SEARCH($V$7,T2703)),"WINCOMQUANGNINH",IF(ISNUMBER(SEARCH($V$8,T2703)),"WINCOMHAIPHONG",IF(ISNUMBER(SEARCH($V$9,T2703)),"WINCOMBACGIANG",IF(ISNUMBER(SEARCH($V$10,T2703)),"WINCOMBACNINH",IF(ISNUMBER(SEARCH($V$11,T2703)),"WINCOMPHUTHO",IF(ISNUMBER(SEARCH($V$12,T2703)),"WINCOMHATINH",IF(ISNUMBER(SEARCH($V$13,T2703)),"WINCOMTHAINGUYEN",IF(ISNUMBER(SEARCH($V$14,T2703)),"WINCOMKHANHHOA",IF(ISNUMBER(SEARCH($V$15,T2703)),"WINCOMHUNGYEN",IF(ISNUMBER(SEARCH($V$16,T2703)),"WINCOMNGHEAN",IF(ISNUMBER(SEARCH($V$17,T2703)),"WINCOMLAOCAI",IF(ISNUMBER(SEARCH($V$18,T2703)),"WINCOMVUNGTAU",IF(ISNUMBER(SEARCH($V$19,T2703)),"WINCOMBINHDUONG",IF(ISNUMBER(SEARCH($V$20,T2703)),"WINCOMKIENGIANG",IF(ISNUMBER(SEARCH($V$21,T2703)),"WINCOMHANAM",IF(ISNUMBER(SEARCH($V$22,T2703)),"WINCOMNAMDINH",IF(ISNUMBER(SEARCH($V$23,T2703)),"WINCOMLANGSON",IF(ISNUMBER(SEARCH($V$24,T2703)),"WINCOMTHANHHOA",IF(ISNUMBER(SEARCH($V$25,T2703)),"WINCOMYENBAI",IF(ISNUMBER(SEARCH($V$26,T2703)),"WINCOMTUYENQUANG",IF(ISNUMBER(SEARCH($V$27,T2703)),"WINCOMHUE",IF(ISNUMBER(SEARCH($V$28,T2703)),"WINCOMQUANGNAM",IF(ISNUMBER(SEARCH($V$29,T2703)),"WINCOMVINHPHUC",IF(ISNUMBER(SEARCH($V$30,T2703)),"WINCOMHAGIANG",IF(ISNUMBER(SEARCH($V$31,T2703)),"WINCOMNINHBINH",IF(ISNUMBER(SEARCH($V$32,T2703)),"WINCOMTRAVINH",IF(ISNUMBER(SEARCH($V$33,T2703)),"WINCOMCANTHO",IF(ISNUMBER(SEARCH($V$34,T2703)),"WINCOMBENTRE",IF(ISNUMBER(SEARCH($V$35,T2703)),"WINCOMCAMAU",IF(ISNUMBER(SEARCH($V$36,T2703)),"WINCOMANGIANG",IF(ISNUMBER(SEARCH($V$37,T2703)),"WINCOMNINHTHUAN",IF(ISNUMBER(SEARCH($V$38,T2703)),"WINCOMTHAIBINH",IF(ISNUMBER(SEARCH($V$39,T2703)),"WINCOMGIALAI",IF(ISNUMBER(SEARCH($V$40,T2703)),"WINCOMHOABINH",IF(ISNUMBER(SEARCH($V$41,T2703)),"WINCOMQUANGNGAI",IF(ISNUMBER(SEARCH($V$42,T2703)),"WINCOMBINHTHUAN",IF(ISNUMBER(SEARCH($V$43,T2703)),"WINCOMDAKLAK",IF(ISNUMBER(SEARCH($V$44,T2703)),"WINCOMSOCTRANG",IF(ISNUMBER(SEARCH($V$45,T2703)),"WINCOMSONLA",IF(ISNUMBER(SEARCH($V$46,T2703)),"WINCOMKONTUM",IF(ISNUMBER(SEARCH($V$47,T2703)),"WINCOMPHUYEN",IF(ISNUMBER(SEARCH($V$48,T2703)),"WINCOMQUANGTRI",IF(ISNUMBER(SEARCH($V$49,T2703)),"WINCOMBINHDINH",IF(ISNUMBER(SEARCH($V$50,T2703)),"WINCOMCAOBANG",IF(ISNUMBER(SEARCH($V$51,T2703)),"WINCOMQUANGBINH",IF(ISNUMBER(SEARCH($V$52,T2703)),"WINCOMLAMDONG",IF(ISNUMBER(SEARCH($V$53,T2703)),"WINCOMVINHLONG",IF(ISNUMBER(SEARCH($V$54,T2703)),"WINCOMDONGTHAP",IF(ISNUMBER(SEARCH($V$55,T2703)),"WINCOMTIENGIANG",IF(ISNUMBER(SEARCH($V$56,T2703)),"WINCOMQUANGNINH",0))))))))))))))))))))))))))))))))))))))))))))))))))))))</f>
        <v>WINCOMHANOI</v>
      </c>
    </row>
    <row r="2704" spans="1:25" x14ac:dyDescent="0.2">
      <c r="A2704" t="s">
        <v>0</v>
      </c>
      <c r="B2704" t="s">
        <v>4252</v>
      </c>
      <c r="C2704" t="s">
        <v>2</v>
      </c>
      <c r="D2704" t="s">
        <v>27</v>
      </c>
      <c r="E2704" t="s">
        <v>4</v>
      </c>
      <c r="F2704" s="5">
        <f t="shared" si="169"/>
        <v>3</v>
      </c>
      <c r="G2704" s="2">
        <v>222750</v>
      </c>
      <c r="H2704" s="2">
        <v>245025.00000000003</v>
      </c>
      <c r="I2704" t="s">
        <v>5</v>
      </c>
      <c r="J2704" t="s">
        <v>28</v>
      </c>
      <c r="K2704" t="str">
        <f t="shared" si="170"/>
        <v>_Chả cốm 300g</v>
      </c>
      <c r="L2704" s="8" t="str">
        <f>VLOOKUP(K2704,'[1]Mã Misa'!$B$2:$D$74,2,0)</f>
        <v>Chả cốm 300g</v>
      </c>
      <c r="M2704" s="8" t="str">
        <f>VLOOKUP(L2704,'[1]Mã Misa'!$C$2:$D$74,2,0)</f>
        <v>CC300</v>
      </c>
      <c r="N2704" s="2">
        <v>74250</v>
      </c>
      <c r="O2704" t="s">
        <v>4253</v>
      </c>
      <c r="P2704" s="8" t="str">
        <f t="shared" si="171"/>
        <v>0147747</v>
      </c>
      <c r="Q2704" s="8" t="e">
        <f t="array" ref="Q2704">IF(VLOOKUP(P2704,$AA$1:$AC$32,1,0)&lt;&gt;0,(P2704&amp;"A"),0)</f>
        <v>#N/A</v>
      </c>
      <c r="R2704" s="12">
        <v>44526</v>
      </c>
      <c r="S2704" t="s">
        <v>2872</v>
      </c>
      <c r="T2704" s="8" t="str">
        <f t="shared" si="172"/>
        <v>VM+ HNI 77</v>
      </c>
      <c r="U2704" t="s">
        <v>6764</v>
      </c>
      <c r="Y2704" t="str">
        <f t="array" ref="Y2704">IF(ISNUMBER(SEARCH($V$3,T2704)),"WINCOMHANOI",IF(ISNUMBER(SEARCH($V$4,T2704)),"WINCOMHOCHIMINH",IF(ISNUMBER(SEARCH($V$5,T2704)),"WINCOMDANANG",IF(ISNUMBER(SEARCH($V$6,T2704)),"WINCOMHAIDUONG",IF(ISNUMBER(SEARCH($V$7,T2704)),"WINCOMQUANGNINH",IF(ISNUMBER(SEARCH($V$8,T2704)),"WINCOMHAIPHONG",IF(ISNUMBER(SEARCH($V$9,T2704)),"WINCOMBACGIANG",IF(ISNUMBER(SEARCH($V$10,T2704)),"WINCOMBACNINH",IF(ISNUMBER(SEARCH($V$11,T2704)),"WINCOMPHUTHO",IF(ISNUMBER(SEARCH($V$12,T2704)),"WINCOMHATINH",IF(ISNUMBER(SEARCH($V$13,T2704)),"WINCOMTHAINGUYEN",IF(ISNUMBER(SEARCH($V$14,T2704)),"WINCOMKHANHHOA",IF(ISNUMBER(SEARCH($V$15,T2704)),"WINCOMHUNGYEN",IF(ISNUMBER(SEARCH($V$16,T2704)),"WINCOMNGHEAN",IF(ISNUMBER(SEARCH($V$17,T2704)),"WINCOMLAOCAI",IF(ISNUMBER(SEARCH($V$18,T2704)),"WINCOMVUNGTAU",IF(ISNUMBER(SEARCH($V$19,T2704)),"WINCOMBINHDUONG",IF(ISNUMBER(SEARCH($V$20,T2704)),"WINCOMKIENGIANG",IF(ISNUMBER(SEARCH($V$21,T2704)),"WINCOMHANAM",IF(ISNUMBER(SEARCH($V$22,T2704)),"WINCOMNAMDINH",IF(ISNUMBER(SEARCH($V$23,T2704)),"WINCOMLANGSON",IF(ISNUMBER(SEARCH($V$24,T2704)),"WINCOMTHANHHOA",IF(ISNUMBER(SEARCH($V$25,T2704)),"WINCOMYENBAI",IF(ISNUMBER(SEARCH($V$26,T2704)),"WINCOMTUYENQUANG",IF(ISNUMBER(SEARCH($V$27,T2704)),"WINCOMHUE",IF(ISNUMBER(SEARCH($V$28,T2704)),"WINCOMQUANGNAM",IF(ISNUMBER(SEARCH($V$29,T2704)),"WINCOMVINHPHUC",IF(ISNUMBER(SEARCH($V$30,T2704)),"WINCOMHAGIANG",IF(ISNUMBER(SEARCH($V$31,T2704)),"WINCOMNINHBINH",IF(ISNUMBER(SEARCH($V$32,T2704)),"WINCOMTRAVINH",IF(ISNUMBER(SEARCH($V$33,T2704)),"WINCOMCANTHO",IF(ISNUMBER(SEARCH($V$34,T2704)),"WINCOMBENTRE",IF(ISNUMBER(SEARCH($V$35,T2704)),"WINCOMCAMAU",IF(ISNUMBER(SEARCH($V$36,T2704)),"WINCOMANGIANG",IF(ISNUMBER(SEARCH($V$37,T2704)),"WINCOMNINHTHUAN",IF(ISNUMBER(SEARCH($V$38,T2704)),"WINCOMTHAIBINH",IF(ISNUMBER(SEARCH($V$39,T2704)),"WINCOMGIALAI",IF(ISNUMBER(SEARCH($V$40,T2704)),"WINCOMHOABINH",IF(ISNUMBER(SEARCH($V$41,T2704)),"WINCOMQUANGNGAI",IF(ISNUMBER(SEARCH($V$42,T2704)),"WINCOMBINHTHUAN",IF(ISNUMBER(SEARCH($V$43,T2704)),"WINCOMDAKLAK",IF(ISNUMBER(SEARCH($V$44,T2704)),"WINCOMSOCTRANG",IF(ISNUMBER(SEARCH($V$45,T2704)),"WINCOMSONLA",IF(ISNUMBER(SEARCH($V$46,T2704)),"WINCOMKONTUM",IF(ISNUMBER(SEARCH($V$47,T2704)),"WINCOMPHUYEN",IF(ISNUMBER(SEARCH($V$48,T2704)),"WINCOMQUANGTRI",IF(ISNUMBER(SEARCH($V$49,T2704)),"WINCOMBINHDINH",IF(ISNUMBER(SEARCH($V$50,T2704)),"WINCOMCAOBANG",IF(ISNUMBER(SEARCH($V$51,T2704)),"WINCOMQUANGBINH",IF(ISNUMBER(SEARCH($V$52,T2704)),"WINCOMLAMDONG",IF(ISNUMBER(SEARCH($V$53,T2704)),"WINCOMVINHLONG",IF(ISNUMBER(SEARCH($V$54,T2704)),"WINCOMDONGTHAP",IF(ISNUMBER(SEARCH($V$55,T2704)),"WINCOMTIENGIANG",IF(ISNUMBER(SEARCH($V$56,T2704)),"WINCOMQUANGNINH",0))))))))))))))))))))))))))))))))))))))))))))))))))))))</f>
        <v>WINCOMHANOI</v>
      </c>
    </row>
    <row r="2705" spans="1:25" x14ac:dyDescent="0.2">
      <c r="A2705" t="s">
        <v>0</v>
      </c>
      <c r="B2705" t="s">
        <v>4254</v>
      </c>
      <c r="C2705" t="s">
        <v>2</v>
      </c>
      <c r="D2705" t="s">
        <v>39</v>
      </c>
      <c r="E2705" t="s">
        <v>4</v>
      </c>
      <c r="F2705" s="5">
        <f t="shared" si="169"/>
        <v>2</v>
      </c>
      <c r="G2705" s="2">
        <v>92000</v>
      </c>
      <c r="H2705" s="2">
        <v>101200.00000000001</v>
      </c>
      <c r="I2705" t="s">
        <v>5</v>
      </c>
      <c r="J2705" t="s">
        <v>40</v>
      </c>
      <c r="K2705" t="str">
        <f t="shared" si="170"/>
        <v>Mộc nấm hương gói 250g</v>
      </c>
      <c r="L2705" s="8" t="str">
        <f>VLOOKUP(K2705,'[1]Mã Misa'!$B$2:$D$74,2,0)</f>
        <v>Mộc Nấm Hương 250g</v>
      </c>
      <c r="M2705" s="8" t="str">
        <f>VLOOKUP(L2705,'[1]Mã Misa'!$C$2:$D$74,2,0)</f>
        <v>MNH250</v>
      </c>
      <c r="N2705" s="2">
        <v>46000</v>
      </c>
      <c r="O2705" t="s">
        <v>4255</v>
      </c>
      <c r="P2705" s="8" t="str">
        <f t="shared" si="171"/>
        <v>0147757</v>
      </c>
      <c r="Q2705" s="8" t="e">
        <f t="array" ref="Q2705">IF(VLOOKUP(P2705,$AA$1:$AC$32,1,0)&lt;&gt;0,(P2705&amp;"A"),0)</f>
        <v>#N/A</v>
      </c>
      <c r="R2705" s="12">
        <v>44526</v>
      </c>
      <c r="S2705" t="s">
        <v>770</v>
      </c>
      <c r="T2705" s="8" t="str">
        <f t="shared" si="172"/>
        <v>VM VMM HNI</v>
      </c>
      <c r="U2705" t="s">
        <v>6201</v>
      </c>
      <c r="Y2705" t="str">
        <f t="array" ref="Y2705">IF(ISNUMBER(SEARCH($V$3,T2705)),"WINCOMHANOI",IF(ISNUMBER(SEARCH($V$4,T2705)),"WINCOMHOCHIMINH",IF(ISNUMBER(SEARCH($V$5,T2705)),"WINCOMDANANG",IF(ISNUMBER(SEARCH($V$6,T2705)),"WINCOMHAIDUONG",IF(ISNUMBER(SEARCH($V$7,T2705)),"WINCOMQUANGNINH",IF(ISNUMBER(SEARCH($V$8,T2705)),"WINCOMHAIPHONG",IF(ISNUMBER(SEARCH($V$9,T2705)),"WINCOMBACGIANG",IF(ISNUMBER(SEARCH($V$10,T2705)),"WINCOMBACNINH",IF(ISNUMBER(SEARCH($V$11,T2705)),"WINCOMPHUTHO",IF(ISNUMBER(SEARCH($V$12,T2705)),"WINCOMHATINH",IF(ISNUMBER(SEARCH($V$13,T2705)),"WINCOMTHAINGUYEN",IF(ISNUMBER(SEARCH($V$14,T2705)),"WINCOMKHANHHOA",IF(ISNUMBER(SEARCH($V$15,T2705)),"WINCOMHUNGYEN",IF(ISNUMBER(SEARCH($V$16,T2705)),"WINCOMNGHEAN",IF(ISNUMBER(SEARCH($V$17,T2705)),"WINCOMLAOCAI",IF(ISNUMBER(SEARCH($V$18,T2705)),"WINCOMVUNGTAU",IF(ISNUMBER(SEARCH($V$19,T2705)),"WINCOMBINHDUONG",IF(ISNUMBER(SEARCH($V$20,T2705)),"WINCOMKIENGIANG",IF(ISNUMBER(SEARCH($V$21,T2705)),"WINCOMHANAM",IF(ISNUMBER(SEARCH($V$22,T2705)),"WINCOMNAMDINH",IF(ISNUMBER(SEARCH($V$23,T2705)),"WINCOMLANGSON",IF(ISNUMBER(SEARCH($V$24,T2705)),"WINCOMTHANHHOA",IF(ISNUMBER(SEARCH($V$25,T2705)),"WINCOMYENBAI",IF(ISNUMBER(SEARCH($V$26,T2705)),"WINCOMTUYENQUANG",IF(ISNUMBER(SEARCH($V$27,T2705)),"WINCOMHUE",IF(ISNUMBER(SEARCH($V$28,T2705)),"WINCOMQUANGNAM",IF(ISNUMBER(SEARCH($V$29,T2705)),"WINCOMVINHPHUC",IF(ISNUMBER(SEARCH($V$30,T2705)),"WINCOMHAGIANG",IF(ISNUMBER(SEARCH($V$31,T2705)),"WINCOMNINHBINH",IF(ISNUMBER(SEARCH($V$32,T2705)),"WINCOMTRAVINH",IF(ISNUMBER(SEARCH($V$33,T2705)),"WINCOMCANTHO",IF(ISNUMBER(SEARCH($V$34,T2705)),"WINCOMBENTRE",IF(ISNUMBER(SEARCH($V$35,T2705)),"WINCOMCAMAU",IF(ISNUMBER(SEARCH($V$36,T2705)),"WINCOMANGIANG",IF(ISNUMBER(SEARCH($V$37,T2705)),"WINCOMNINHTHUAN",IF(ISNUMBER(SEARCH($V$38,T2705)),"WINCOMTHAIBINH",IF(ISNUMBER(SEARCH($V$39,T2705)),"WINCOMGIALAI",IF(ISNUMBER(SEARCH($V$40,T2705)),"WINCOMHOABINH",IF(ISNUMBER(SEARCH($V$41,T2705)),"WINCOMQUANGNGAI",IF(ISNUMBER(SEARCH($V$42,T2705)),"WINCOMBINHTHUAN",IF(ISNUMBER(SEARCH($V$43,T2705)),"WINCOMDAKLAK",IF(ISNUMBER(SEARCH($V$44,T2705)),"WINCOMSOCTRANG",IF(ISNUMBER(SEARCH($V$45,T2705)),"WINCOMSONLA",IF(ISNUMBER(SEARCH($V$46,T2705)),"WINCOMKONTUM",IF(ISNUMBER(SEARCH($V$47,T2705)),"WINCOMPHUYEN",IF(ISNUMBER(SEARCH($V$48,T2705)),"WINCOMQUANGTRI",IF(ISNUMBER(SEARCH($V$49,T2705)),"WINCOMBINHDINH",IF(ISNUMBER(SEARCH($V$50,T2705)),"WINCOMCAOBANG",IF(ISNUMBER(SEARCH($V$51,T2705)),"WINCOMQUANGBINH",IF(ISNUMBER(SEARCH($V$52,T2705)),"WINCOMLAMDONG",IF(ISNUMBER(SEARCH($V$53,T2705)),"WINCOMVINHLONG",IF(ISNUMBER(SEARCH($V$54,T2705)),"WINCOMDONGTHAP",IF(ISNUMBER(SEARCH($V$55,T2705)),"WINCOMTIENGIANG",IF(ISNUMBER(SEARCH($V$56,T2705)),"WINCOMQUANGNINH",0))))))))))))))))))))))))))))))))))))))))))))))))))))))</f>
        <v>WINCOMHANOI</v>
      </c>
    </row>
    <row r="2706" spans="1:25" x14ac:dyDescent="0.2">
      <c r="A2706" t="s">
        <v>0</v>
      </c>
      <c r="B2706" t="s">
        <v>4256</v>
      </c>
      <c r="C2706" t="s">
        <v>2</v>
      </c>
      <c r="D2706" t="s">
        <v>45</v>
      </c>
      <c r="E2706" t="s">
        <v>4</v>
      </c>
      <c r="F2706" s="5">
        <f t="shared" si="169"/>
        <v>2</v>
      </c>
      <c r="G2706" s="2">
        <v>175574</v>
      </c>
      <c r="H2706" s="2">
        <v>193131.40000000002</v>
      </c>
      <c r="I2706" t="s">
        <v>5</v>
      </c>
      <c r="J2706" t="s">
        <v>46</v>
      </c>
      <c r="K2706" t="str">
        <f t="shared" si="170"/>
        <v>Bắp bò muối gói 200g</v>
      </c>
      <c r="L2706" s="8" t="str">
        <f>VLOOKUP(K2706,'[1]Mã Misa'!$B$2:$D$74,2,0)</f>
        <v>Bắp bò muối 200g</v>
      </c>
      <c r="M2706" s="8" t="str">
        <f>VLOOKUP(L2706,'[1]Mã Misa'!$C$2:$D$74,2,0)</f>
        <v>BBM200</v>
      </c>
      <c r="N2706" s="2">
        <v>87787</v>
      </c>
      <c r="O2706" t="s">
        <v>4257</v>
      </c>
      <c r="P2706" s="8" t="str">
        <f t="shared" si="171"/>
        <v>0003091</v>
      </c>
      <c r="Q2706" s="8" t="e">
        <f t="array" ref="Q2706">IF(VLOOKUP(P2706,$AA$1:$AC$32,1,0)&lt;&gt;0,(P2706&amp;"A"),0)</f>
        <v>#N/A</v>
      </c>
      <c r="R2706" s="12">
        <v>44526</v>
      </c>
      <c r="S2706" t="s">
        <v>4238</v>
      </c>
      <c r="T2706" s="8" t="str">
        <f t="shared" si="172"/>
        <v>VM+ NAN 93</v>
      </c>
      <c r="U2706" t="s">
        <v>7057</v>
      </c>
      <c r="Y2706" t="str">
        <f t="array" ref="Y2706">IF(ISNUMBER(SEARCH($V$3,T2706)),"WINCOMHANOI",IF(ISNUMBER(SEARCH($V$4,T2706)),"WINCOMHOCHIMINH",IF(ISNUMBER(SEARCH($V$5,T2706)),"WINCOMDANANG",IF(ISNUMBER(SEARCH($V$6,T2706)),"WINCOMHAIDUONG",IF(ISNUMBER(SEARCH($V$7,T2706)),"WINCOMQUANGNINH",IF(ISNUMBER(SEARCH($V$8,T2706)),"WINCOMHAIPHONG",IF(ISNUMBER(SEARCH($V$9,T2706)),"WINCOMBACGIANG",IF(ISNUMBER(SEARCH($V$10,T2706)),"WINCOMBACNINH",IF(ISNUMBER(SEARCH($V$11,T2706)),"WINCOMPHUTHO",IF(ISNUMBER(SEARCH($V$12,T2706)),"WINCOMHATINH",IF(ISNUMBER(SEARCH($V$13,T2706)),"WINCOMTHAINGUYEN",IF(ISNUMBER(SEARCH($V$14,T2706)),"WINCOMKHANHHOA",IF(ISNUMBER(SEARCH($V$15,T2706)),"WINCOMHUNGYEN",IF(ISNUMBER(SEARCH($V$16,T2706)),"WINCOMNGHEAN",IF(ISNUMBER(SEARCH($V$17,T2706)),"WINCOMLAOCAI",IF(ISNUMBER(SEARCH($V$18,T2706)),"WINCOMVUNGTAU",IF(ISNUMBER(SEARCH($V$19,T2706)),"WINCOMBINHDUONG",IF(ISNUMBER(SEARCH($V$20,T2706)),"WINCOMKIENGIANG",IF(ISNUMBER(SEARCH($V$21,T2706)),"WINCOMHANAM",IF(ISNUMBER(SEARCH($V$22,T2706)),"WINCOMNAMDINH",IF(ISNUMBER(SEARCH($V$23,T2706)),"WINCOMLANGSON",IF(ISNUMBER(SEARCH($V$24,T2706)),"WINCOMTHANHHOA",IF(ISNUMBER(SEARCH($V$25,T2706)),"WINCOMYENBAI",IF(ISNUMBER(SEARCH($V$26,T2706)),"WINCOMTUYENQUANG",IF(ISNUMBER(SEARCH($V$27,T2706)),"WINCOMHUE",IF(ISNUMBER(SEARCH($V$28,T2706)),"WINCOMQUANGNAM",IF(ISNUMBER(SEARCH($V$29,T2706)),"WINCOMVINHPHUC",IF(ISNUMBER(SEARCH($V$30,T2706)),"WINCOMHAGIANG",IF(ISNUMBER(SEARCH($V$31,T2706)),"WINCOMNINHBINH",IF(ISNUMBER(SEARCH($V$32,T2706)),"WINCOMTRAVINH",IF(ISNUMBER(SEARCH($V$33,T2706)),"WINCOMCANTHO",IF(ISNUMBER(SEARCH($V$34,T2706)),"WINCOMBENTRE",IF(ISNUMBER(SEARCH($V$35,T2706)),"WINCOMCAMAU",IF(ISNUMBER(SEARCH($V$36,T2706)),"WINCOMANGIANG",IF(ISNUMBER(SEARCH($V$37,T2706)),"WINCOMNINHTHUAN",IF(ISNUMBER(SEARCH($V$38,T2706)),"WINCOMTHAIBINH",IF(ISNUMBER(SEARCH($V$39,T2706)),"WINCOMGIALAI",IF(ISNUMBER(SEARCH($V$40,T2706)),"WINCOMHOABINH",IF(ISNUMBER(SEARCH($V$41,T2706)),"WINCOMQUANGNGAI",IF(ISNUMBER(SEARCH($V$42,T2706)),"WINCOMBINHTHUAN",IF(ISNUMBER(SEARCH($V$43,T2706)),"WINCOMDAKLAK",IF(ISNUMBER(SEARCH($V$44,T2706)),"WINCOMSOCTRANG",IF(ISNUMBER(SEARCH($V$45,T2706)),"WINCOMSONLA",IF(ISNUMBER(SEARCH($V$46,T2706)),"WINCOMKONTUM",IF(ISNUMBER(SEARCH($V$47,T2706)),"WINCOMPHUYEN",IF(ISNUMBER(SEARCH($V$48,T2706)),"WINCOMQUANGTRI",IF(ISNUMBER(SEARCH($V$49,T2706)),"WINCOMBINHDINH",IF(ISNUMBER(SEARCH($V$50,T2706)),"WINCOMCAOBANG",IF(ISNUMBER(SEARCH($V$51,T2706)),"WINCOMQUANGBINH",IF(ISNUMBER(SEARCH($V$52,T2706)),"WINCOMLAMDONG",IF(ISNUMBER(SEARCH($V$53,T2706)),"WINCOMVINHLONG",IF(ISNUMBER(SEARCH($V$54,T2706)),"WINCOMDONGTHAP",IF(ISNUMBER(SEARCH($V$55,T2706)),"WINCOMTIENGIANG",IF(ISNUMBER(SEARCH($V$56,T2706)),"WINCOMQUANGNINH",0))))))))))))))))))))))))))))))))))))))))))))))))))))))</f>
        <v>WINCOMNGHEAN</v>
      </c>
    </row>
    <row r="2707" spans="1:25" x14ac:dyDescent="0.2">
      <c r="A2707" t="s">
        <v>0</v>
      </c>
      <c r="B2707" t="s">
        <v>4258</v>
      </c>
      <c r="C2707" t="s">
        <v>2</v>
      </c>
      <c r="D2707" t="s">
        <v>121</v>
      </c>
      <c r="E2707" t="s">
        <v>4</v>
      </c>
      <c r="F2707" s="5">
        <f t="shared" si="169"/>
        <v>3</v>
      </c>
      <c r="G2707" s="2">
        <v>305967</v>
      </c>
      <c r="H2707" s="2">
        <v>336563.7</v>
      </c>
      <c r="I2707" t="s">
        <v>5</v>
      </c>
      <c r="J2707" t="s">
        <v>122</v>
      </c>
      <c r="K2707" t="str">
        <f t="shared" si="170"/>
        <v>Giò tai nấm hương 500g</v>
      </c>
      <c r="L2707" s="8" t="str">
        <f>VLOOKUP(K2707,'[1]Mã Misa'!$B$2:$D$74,2,0)</f>
        <v>Giò tai nấm hương 500g</v>
      </c>
      <c r="M2707" s="8" t="str">
        <f>VLOOKUP(L2707,'[1]Mã Misa'!$C$2:$D$74,2,0)</f>
        <v>GTNH500</v>
      </c>
      <c r="N2707" s="2">
        <v>101989</v>
      </c>
      <c r="O2707" t="s">
        <v>4259</v>
      </c>
      <c r="P2707" s="8" t="str">
        <f t="shared" si="171"/>
        <v>0019074</v>
      </c>
      <c r="Q2707" s="8" t="e">
        <f t="array" ref="Q2707">IF(VLOOKUP(P2707,$AA$1:$AC$32,1,0)&lt;&gt;0,(P2707&amp;"A"),0)</f>
        <v>#N/A</v>
      </c>
      <c r="R2707" s="12">
        <v>44526</v>
      </c>
      <c r="S2707" t="s">
        <v>1095</v>
      </c>
      <c r="T2707" s="8" t="str">
        <f t="shared" si="172"/>
        <v>VM+ DNG 13</v>
      </c>
      <c r="U2707" t="s">
        <v>6296</v>
      </c>
      <c r="Y2707" t="str">
        <f t="array" ref="Y2707">IF(ISNUMBER(SEARCH($V$3,T2707)),"WINCOMHANOI",IF(ISNUMBER(SEARCH($V$4,T2707)),"WINCOMHOCHIMINH",IF(ISNUMBER(SEARCH($V$5,T2707)),"WINCOMDANANG",IF(ISNUMBER(SEARCH($V$6,T2707)),"WINCOMHAIDUONG",IF(ISNUMBER(SEARCH($V$7,T2707)),"WINCOMQUANGNINH",IF(ISNUMBER(SEARCH($V$8,T2707)),"WINCOMHAIPHONG",IF(ISNUMBER(SEARCH($V$9,T2707)),"WINCOMBACGIANG",IF(ISNUMBER(SEARCH($V$10,T2707)),"WINCOMBACNINH",IF(ISNUMBER(SEARCH($V$11,T2707)),"WINCOMPHUTHO",IF(ISNUMBER(SEARCH($V$12,T2707)),"WINCOMHATINH",IF(ISNUMBER(SEARCH($V$13,T2707)),"WINCOMTHAINGUYEN",IF(ISNUMBER(SEARCH($V$14,T2707)),"WINCOMKHANHHOA",IF(ISNUMBER(SEARCH($V$15,T2707)),"WINCOMHUNGYEN",IF(ISNUMBER(SEARCH($V$16,T2707)),"WINCOMNGHEAN",IF(ISNUMBER(SEARCH($V$17,T2707)),"WINCOMLAOCAI",IF(ISNUMBER(SEARCH($V$18,T2707)),"WINCOMVUNGTAU",IF(ISNUMBER(SEARCH($V$19,T2707)),"WINCOMBINHDUONG",IF(ISNUMBER(SEARCH($V$20,T2707)),"WINCOMKIENGIANG",IF(ISNUMBER(SEARCH($V$21,T2707)),"WINCOMHANAM",IF(ISNUMBER(SEARCH($V$22,T2707)),"WINCOMNAMDINH",IF(ISNUMBER(SEARCH($V$23,T2707)),"WINCOMLANGSON",IF(ISNUMBER(SEARCH($V$24,T2707)),"WINCOMTHANHHOA",IF(ISNUMBER(SEARCH($V$25,T2707)),"WINCOMYENBAI",IF(ISNUMBER(SEARCH($V$26,T2707)),"WINCOMTUYENQUANG",IF(ISNUMBER(SEARCH($V$27,T2707)),"WINCOMHUE",IF(ISNUMBER(SEARCH($V$28,T2707)),"WINCOMQUANGNAM",IF(ISNUMBER(SEARCH($V$29,T2707)),"WINCOMVINHPHUC",IF(ISNUMBER(SEARCH($V$30,T2707)),"WINCOMHAGIANG",IF(ISNUMBER(SEARCH($V$31,T2707)),"WINCOMNINHBINH",IF(ISNUMBER(SEARCH($V$32,T2707)),"WINCOMTRAVINH",IF(ISNUMBER(SEARCH($V$33,T2707)),"WINCOMCANTHO",IF(ISNUMBER(SEARCH($V$34,T2707)),"WINCOMBENTRE",IF(ISNUMBER(SEARCH($V$35,T2707)),"WINCOMCAMAU",IF(ISNUMBER(SEARCH($V$36,T2707)),"WINCOMANGIANG",IF(ISNUMBER(SEARCH($V$37,T2707)),"WINCOMNINHTHUAN",IF(ISNUMBER(SEARCH($V$38,T2707)),"WINCOMTHAIBINH",IF(ISNUMBER(SEARCH($V$39,T2707)),"WINCOMGIALAI",IF(ISNUMBER(SEARCH($V$40,T2707)),"WINCOMHOABINH",IF(ISNUMBER(SEARCH($V$41,T2707)),"WINCOMQUANGNGAI",IF(ISNUMBER(SEARCH($V$42,T2707)),"WINCOMBINHTHUAN",IF(ISNUMBER(SEARCH($V$43,T2707)),"WINCOMDAKLAK",IF(ISNUMBER(SEARCH($V$44,T2707)),"WINCOMSOCTRANG",IF(ISNUMBER(SEARCH($V$45,T2707)),"WINCOMSONLA",IF(ISNUMBER(SEARCH($V$46,T2707)),"WINCOMKONTUM",IF(ISNUMBER(SEARCH($V$47,T2707)),"WINCOMPHUYEN",IF(ISNUMBER(SEARCH($V$48,T2707)),"WINCOMQUANGTRI",IF(ISNUMBER(SEARCH($V$49,T2707)),"WINCOMBINHDINH",IF(ISNUMBER(SEARCH($V$50,T2707)),"WINCOMCAOBANG",IF(ISNUMBER(SEARCH($V$51,T2707)),"WINCOMQUANGBINH",IF(ISNUMBER(SEARCH($V$52,T2707)),"WINCOMLAMDONG",IF(ISNUMBER(SEARCH($V$53,T2707)),"WINCOMVINHLONG",IF(ISNUMBER(SEARCH($V$54,T2707)),"WINCOMDONGTHAP",IF(ISNUMBER(SEARCH($V$55,T2707)),"WINCOMTIENGIANG",IF(ISNUMBER(SEARCH($V$56,T2707)),"WINCOMQUANGNINH",0))))))))))))))))))))))))))))))))))))))))))))))))))))))</f>
        <v>WINCOMDANANG</v>
      </c>
    </row>
    <row r="2708" spans="1:25" x14ac:dyDescent="0.2">
      <c r="A2708" t="s">
        <v>0</v>
      </c>
      <c r="B2708" t="s">
        <v>4258</v>
      </c>
      <c r="C2708" t="s">
        <v>31</v>
      </c>
      <c r="D2708" t="s">
        <v>32</v>
      </c>
      <c r="E2708" t="s">
        <v>4</v>
      </c>
      <c r="F2708" s="5">
        <f t="shared" si="169"/>
        <v>1</v>
      </c>
      <c r="G2708" s="2">
        <v>59400</v>
      </c>
      <c r="H2708" s="2">
        <v>65340.000000000007</v>
      </c>
      <c r="I2708" t="s">
        <v>5</v>
      </c>
      <c r="J2708" t="s">
        <v>33</v>
      </c>
      <c r="K2708" t="str">
        <f t="shared" si="170"/>
        <v>_Giò lụa 250g</v>
      </c>
      <c r="L2708" s="8" t="str">
        <f>VLOOKUP(K2708,'[1]Mã Misa'!$B$2:$D$74,2,0)</f>
        <v>Giò lụa 250g</v>
      </c>
      <c r="M2708" s="8" t="str">
        <f>VLOOKUP(L2708,'[1]Mã Misa'!$C$2:$D$74,2,0)</f>
        <v>GL250</v>
      </c>
      <c r="N2708" s="2">
        <v>59400</v>
      </c>
      <c r="O2708" t="s">
        <v>4259</v>
      </c>
      <c r="P2708" s="8" t="str">
        <f t="shared" si="171"/>
        <v>0019074</v>
      </c>
      <c r="Q2708" s="8" t="e">
        <f t="array" ref="Q2708">IF(VLOOKUP(P2708,$AA$1:$AC$32,1,0)&lt;&gt;0,(P2708&amp;"A"),0)</f>
        <v>#N/A</v>
      </c>
      <c r="R2708" s="12">
        <v>44526</v>
      </c>
      <c r="S2708" t="s">
        <v>1095</v>
      </c>
      <c r="T2708" s="8" t="str">
        <f t="shared" si="172"/>
        <v>VM+ DNG 13</v>
      </c>
      <c r="U2708" t="s">
        <v>6296</v>
      </c>
      <c r="Y2708" t="str">
        <f t="array" ref="Y2708">IF(ISNUMBER(SEARCH($V$3,T2708)),"WINCOMHANOI",IF(ISNUMBER(SEARCH($V$4,T2708)),"WINCOMHOCHIMINH",IF(ISNUMBER(SEARCH($V$5,T2708)),"WINCOMDANANG",IF(ISNUMBER(SEARCH($V$6,T2708)),"WINCOMHAIDUONG",IF(ISNUMBER(SEARCH($V$7,T2708)),"WINCOMQUANGNINH",IF(ISNUMBER(SEARCH($V$8,T2708)),"WINCOMHAIPHONG",IF(ISNUMBER(SEARCH($V$9,T2708)),"WINCOMBACGIANG",IF(ISNUMBER(SEARCH($V$10,T2708)),"WINCOMBACNINH",IF(ISNUMBER(SEARCH($V$11,T2708)),"WINCOMPHUTHO",IF(ISNUMBER(SEARCH($V$12,T2708)),"WINCOMHATINH",IF(ISNUMBER(SEARCH($V$13,T2708)),"WINCOMTHAINGUYEN",IF(ISNUMBER(SEARCH($V$14,T2708)),"WINCOMKHANHHOA",IF(ISNUMBER(SEARCH($V$15,T2708)),"WINCOMHUNGYEN",IF(ISNUMBER(SEARCH($V$16,T2708)),"WINCOMNGHEAN",IF(ISNUMBER(SEARCH($V$17,T2708)),"WINCOMLAOCAI",IF(ISNUMBER(SEARCH($V$18,T2708)),"WINCOMVUNGTAU",IF(ISNUMBER(SEARCH($V$19,T2708)),"WINCOMBINHDUONG",IF(ISNUMBER(SEARCH($V$20,T2708)),"WINCOMKIENGIANG",IF(ISNUMBER(SEARCH($V$21,T2708)),"WINCOMHANAM",IF(ISNUMBER(SEARCH($V$22,T2708)),"WINCOMNAMDINH",IF(ISNUMBER(SEARCH($V$23,T2708)),"WINCOMLANGSON",IF(ISNUMBER(SEARCH($V$24,T2708)),"WINCOMTHANHHOA",IF(ISNUMBER(SEARCH($V$25,T2708)),"WINCOMYENBAI",IF(ISNUMBER(SEARCH($V$26,T2708)),"WINCOMTUYENQUANG",IF(ISNUMBER(SEARCH($V$27,T2708)),"WINCOMHUE",IF(ISNUMBER(SEARCH($V$28,T2708)),"WINCOMQUANGNAM",IF(ISNUMBER(SEARCH($V$29,T2708)),"WINCOMVINHPHUC",IF(ISNUMBER(SEARCH($V$30,T2708)),"WINCOMHAGIANG",IF(ISNUMBER(SEARCH($V$31,T2708)),"WINCOMNINHBINH",IF(ISNUMBER(SEARCH($V$32,T2708)),"WINCOMTRAVINH",IF(ISNUMBER(SEARCH($V$33,T2708)),"WINCOMCANTHO",IF(ISNUMBER(SEARCH($V$34,T2708)),"WINCOMBENTRE",IF(ISNUMBER(SEARCH($V$35,T2708)),"WINCOMCAMAU",IF(ISNUMBER(SEARCH($V$36,T2708)),"WINCOMANGIANG",IF(ISNUMBER(SEARCH($V$37,T2708)),"WINCOMNINHTHUAN",IF(ISNUMBER(SEARCH($V$38,T2708)),"WINCOMTHAIBINH",IF(ISNUMBER(SEARCH($V$39,T2708)),"WINCOMGIALAI",IF(ISNUMBER(SEARCH($V$40,T2708)),"WINCOMHOABINH",IF(ISNUMBER(SEARCH($V$41,T2708)),"WINCOMQUANGNGAI",IF(ISNUMBER(SEARCH($V$42,T2708)),"WINCOMBINHTHUAN",IF(ISNUMBER(SEARCH($V$43,T2708)),"WINCOMDAKLAK",IF(ISNUMBER(SEARCH($V$44,T2708)),"WINCOMSOCTRANG",IF(ISNUMBER(SEARCH($V$45,T2708)),"WINCOMSONLA",IF(ISNUMBER(SEARCH($V$46,T2708)),"WINCOMKONTUM",IF(ISNUMBER(SEARCH($V$47,T2708)),"WINCOMPHUYEN",IF(ISNUMBER(SEARCH($V$48,T2708)),"WINCOMQUANGTRI",IF(ISNUMBER(SEARCH($V$49,T2708)),"WINCOMBINHDINH",IF(ISNUMBER(SEARCH($V$50,T2708)),"WINCOMCAOBANG",IF(ISNUMBER(SEARCH($V$51,T2708)),"WINCOMQUANGBINH",IF(ISNUMBER(SEARCH($V$52,T2708)),"WINCOMLAMDONG",IF(ISNUMBER(SEARCH($V$53,T2708)),"WINCOMVINHLONG",IF(ISNUMBER(SEARCH($V$54,T2708)),"WINCOMDONGTHAP",IF(ISNUMBER(SEARCH($V$55,T2708)),"WINCOMTIENGIANG",IF(ISNUMBER(SEARCH($V$56,T2708)),"WINCOMQUANGNINH",0))))))))))))))))))))))))))))))))))))))))))))))))))))))</f>
        <v>WINCOMDANANG</v>
      </c>
    </row>
    <row r="2709" spans="1:25" x14ac:dyDescent="0.2">
      <c r="A2709" t="s">
        <v>0</v>
      </c>
      <c r="B2709" t="s">
        <v>4258</v>
      </c>
      <c r="C2709" t="s">
        <v>34</v>
      </c>
      <c r="D2709" t="s">
        <v>20</v>
      </c>
      <c r="E2709" t="s">
        <v>4</v>
      </c>
      <c r="F2709" s="5">
        <f t="shared" si="169"/>
        <v>1</v>
      </c>
      <c r="G2709" s="2">
        <v>50182</v>
      </c>
      <c r="H2709" s="2">
        <v>55200.200000000004</v>
      </c>
      <c r="I2709" t="s">
        <v>5</v>
      </c>
      <c r="J2709" t="s">
        <v>21</v>
      </c>
      <c r="K2709" t="str">
        <f t="shared" si="170"/>
        <v>Giò tai lưỡi xào gói 250g</v>
      </c>
      <c r="L2709" s="8" t="str">
        <f>VLOOKUP(K2709,'[1]Mã Misa'!$B$2:$D$74,2,0)</f>
        <v>Giò Tai Lưỡi Xào 250g</v>
      </c>
      <c r="M2709" s="8" t="str">
        <f>VLOOKUP(L2709,'[1]Mã Misa'!$C$2:$D$74,2,0)</f>
        <v>GTLX250G</v>
      </c>
      <c r="N2709" s="2">
        <v>50182</v>
      </c>
      <c r="O2709" t="s">
        <v>4259</v>
      </c>
      <c r="P2709" s="8" t="str">
        <f t="shared" si="171"/>
        <v>0019074</v>
      </c>
      <c r="Q2709" s="8" t="e">
        <f t="array" ref="Q2709">IF(VLOOKUP(P2709,$AA$1:$AC$32,1,0)&lt;&gt;0,(P2709&amp;"A"),0)</f>
        <v>#N/A</v>
      </c>
      <c r="R2709" s="12">
        <v>44526</v>
      </c>
      <c r="S2709" t="s">
        <v>1095</v>
      </c>
      <c r="T2709" s="8" t="str">
        <f t="shared" si="172"/>
        <v>VM+ DNG 13</v>
      </c>
      <c r="U2709" t="s">
        <v>6296</v>
      </c>
      <c r="Y2709" t="str">
        <f t="array" ref="Y2709">IF(ISNUMBER(SEARCH($V$3,T2709)),"WINCOMHANOI",IF(ISNUMBER(SEARCH($V$4,T2709)),"WINCOMHOCHIMINH",IF(ISNUMBER(SEARCH($V$5,T2709)),"WINCOMDANANG",IF(ISNUMBER(SEARCH($V$6,T2709)),"WINCOMHAIDUONG",IF(ISNUMBER(SEARCH($V$7,T2709)),"WINCOMQUANGNINH",IF(ISNUMBER(SEARCH($V$8,T2709)),"WINCOMHAIPHONG",IF(ISNUMBER(SEARCH($V$9,T2709)),"WINCOMBACGIANG",IF(ISNUMBER(SEARCH($V$10,T2709)),"WINCOMBACNINH",IF(ISNUMBER(SEARCH($V$11,T2709)),"WINCOMPHUTHO",IF(ISNUMBER(SEARCH($V$12,T2709)),"WINCOMHATINH",IF(ISNUMBER(SEARCH($V$13,T2709)),"WINCOMTHAINGUYEN",IF(ISNUMBER(SEARCH($V$14,T2709)),"WINCOMKHANHHOA",IF(ISNUMBER(SEARCH($V$15,T2709)),"WINCOMHUNGYEN",IF(ISNUMBER(SEARCH($V$16,T2709)),"WINCOMNGHEAN",IF(ISNUMBER(SEARCH($V$17,T2709)),"WINCOMLAOCAI",IF(ISNUMBER(SEARCH($V$18,T2709)),"WINCOMVUNGTAU",IF(ISNUMBER(SEARCH($V$19,T2709)),"WINCOMBINHDUONG",IF(ISNUMBER(SEARCH($V$20,T2709)),"WINCOMKIENGIANG",IF(ISNUMBER(SEARCH($V$21,T2709)),"WINCOMHANAM",IF(ISNUMBER(SEARCH($V$22,T2709)),"WINCOMNAMDINH",IF(ISNUMBER(SEARCH($V$23,T2709)),"WINCOMLANGSON",IF(ISNUMBER(SEARCH($V$24,T2709)),"WINCOMTHANHHOA",IF(ISNUMBER(SEARCH($V$25,T2709)),"WINCOMYENBAI",IF(ISNUMBER(SEARCH($V$26,T2709)),"WINCOMTUYENQUANG",IF(ISNUMBER(SEARCH($V$27,T2709)),"WINCOMHUE",IF(ISNUMBER(SEARCH($V$28,T2709)),"WINCOMQUANGNAM",IF(ISNUMBER(SEARCH($V$29,T2709)),"WINCOMVINHPHUC",IF(ISNUMBER(SEARCH($V$30,T2709)),"WINCOMHAGIANG",IF(ISNUMBER(SEARCH($V$31,T2709)),"WINCOMNINHBINH",IF(ISNUMBER(SEARCH($V$32,T2709)),"WINCOMTRAVINH",IF(ISNUMBER(SEARCH($V$33,T2709)),"WINCOMCANTHO",IF(ISNUMBER(SEARCH($V$34,T2709)),"WINCOMBENTRE",IF(ISNUMBER(SEARCH($V$35,T2709)),"WINCOMCAMAU",IF(ISNUMBER(SEARCH($V$36,T2709)),"WINCOMANGIANG",IF(ISNUMBER(SEARCH($V$37,T2709)),"WINCOMNINHTHUAN",IF(ISNUMBER(SEARCH($V$38,T2709)),"WINCOMTHAIBINH",IF(ISNUMBER(SEARCH($V$39,T2709)),"WINCOMGIALAI",IF(ISNUMBER(SEARCH($V$40,T2709)),"WINCOMHOABINH",IF(ISNUMBER(SEARCH($V$41,T2709)),"WINCOMQUANGNGAI",IF(ISNUMBER(SEARCH($V$42,T2709)),"WINCOMBINHTHUAN",IF(ISNUMBER(SEARCH($V$43,T2709)),"WINCOMDAKLAK",IF(ISNUMBER(SEARCH($V$44,T2709)),"WINCOMSOCTRANG",IF(ISNUMBER(SEARCH($V$45,T2709)),"WINCOMSONLA",IF(ISNUMBER(SEARCH($V$46,T2709)),"WINCOMKONTUM",IF(ISNUMBER(SEARCH($V$47,T2709)),"WINCOMPHUYEN",IF(ISNUMBER(SEARCH($V$48,T2709)),"WINCOMQUANGTRI",IF(ISNUMBER(SEARCH($V$49,T2709)),"WINCOMBINHDINH",IF(ISNUMBER(SEARCH($V$50,T2709)),"WINCOMCAOBANG",IF(ISNUMBER(SEARCH($V$51,T2709)),"WINCOMQUANGBINH",IF(ISNUMBER(SEARCH($V$52,T2709)),"WINCOMLAMDONG",IF(ISNUMBER(SEARCH($V$53,T2709)),"WINCOMVINHLONG",IF(ISNUMBER(SEARCH($V$54,T2709)),"WINCOMDONGTHAP",IF(ISNUMBER(SEARCH($V$55,T2709)),"WINCOMTIENGIANG",IF(ISNUMBER(SEARCH($V$56,T2709)),"WINCOMQUANGNINH",0))))))))))))))))))))))))))))))))))))))))))))))))))))))</f>
        <v>WINCOMDANANG</v>
      </c>
    </row>
    <row r="2710" spans="1:25" x14ac:dyDescent="0.2">
      <c r="A2710" t="s">
        <v>0</v>
      </c>
      <c r="B2710" t="s">
        <v>4258</v>
      </c>
      <c r="C2710" t="s">
        <v>37</v>
      </c>
      <c r="D2710" t="s">
        <v>3</v>
      </c>
      <c r="E2710" t="s">
        <v>4</v>
      </c>
      <c r="F2710" s="5">
        <f t="shared" si="169"/>
        <v>1</v>
      </c>
      <c r="G2710" s="2">
        <v>88846</v>
      </c>
      <c r="H2710" s="2">
        <v>97730.6</v>
      </c>
      <c r="I2710" t="s">
        <v>5</v>
      </c>
      <c r="J2710" t="s">
        <v>6</v>
      </c>
      <c r="K2710" t="str">
        <f t="shared" si="170"/>
        <v>Gà muối gói 500g</v>
      </c>
      <c r="L2710" s="8" t="str">
        <f>VLOOKUP(K2710,'[1]Mã Misa'!$B$2:$D$74,2,0)</f>
        <v>Gà muối 500g</v>
      </c>
      <c r="M2710" s="8" t="str">
        <f>VLOOKUP(L2710,'[1]Mã Misa'!$C$2:$D$74,2,0)</f>
        <v>GM500</v>
      </c>
      <c r="N2710" s="2">
        <v>88846</v>
      </c>
      <c r="O2710" t="s">
        <v>4259</v>
      </c>
      <c r="P2710" s="8" t="str">
        <f t="shared" si="171"/>
        <v>0019074</v>
      </c>
      <c r="Q2710" s="8" t="e">
        <f t="array" ref="Q2710">IF(VLOOKUP(P2710,$AA$1:$AC$32,1,0)&lt;&gt;0,(P2710&amp;"A"),0)</f>
        <v>#N/A</v>
      </c>
      <c r="R2710" s="12">
        <v>44526</v>
      </c>
      <c r="S2710" t="s">
        <v>1095</v>
      </c>
      <c r="T2710" s="8" t="str">
        <f t="shared" si="172"/>
        <v>VM+ DNG 13</v>
      </c>
      <c r="U2710" t="s">
        <v>6296</v>
      </c>
      <c r="Y2710" t="str">
        <f t="array" ref="Y2710">IF(ISNUMBER(SEARCH($V$3,T2710)),"WINCOMHANOI",IF(ISNUMBER(SEARCH($V$4,T2710)),"WINCOMHOCHIMINH",IF(ISNUMBER(SEARCH($V$5,T2710)),"WINCOMDANANG",IF(ISNUMBER(SEARCH($V$6,T2710)),"WINCOMHAIDUONG",IF(ISNUMBER(SEARCH($V$7,T2710)),"WINCOMQUANGNINH",IF(ISNUMBER(SEARCH($V$8,T2710)),"WINCOMHAIPHONG",IF(ISNUMBER(SEARCH($V$9,T2710)),"WINCOMBACGIANG",IF(ISNUMBER(SEARCH($V$10,T2710)),"WINCOMBACNINH",IF(ISNUMBER(SEARCH($V$11,T2710)),"WINCOMPHUTHO",IF(ISNUMBER(SEARCH($V$12,T2710)),"WINCOMHATINH",IF(ISNUMBER(SEARCH($V$13,T2710)),"WINCOMTHAINGUYEN",IF(ISNUMBER(SEARCH($V$14,T2710)),"WINCOMKHANHHOA",IF(ISNUMBER(SEARCH($V$15,T2710)),"WINCOMHUNGYEN",IF(ISNUMBER(SEARCH($V$16,T2710)),"WINCOMNGHEAN",IF(ISNUMBER(SEARCH($V$17,T2710)),"WINCOMLAOCAI",IF(ISNUMBER(SEARCH($V$18,T2710)),"WINCOMVUNGTAU",IF(ISNUMBER(SEARCH($V$19,T2710)),"WINCOMBINHDUONG",IF(ISNUMBER(SEARCH($V$20,T2710)),"WINCOMKIENGIANG",IF(ISNUMBER(SEARCH($V$21,T2710)),"WINCOMHANAM",IF(ISNUMBER(SEARCH($V$22,T2710)),"WINCOMNAMDINH",IF(ISNUMBER(SEARCH($V$23,T2710)),"WINCOMLANGSON",IF(ISNUMBER(SEARCH($V$24,T2710)),"WINCOMTHANHHOA",IF(ISNUMBER(SEARCH($V$25,T2710)),"WINCOMYENBAI",IF(ISNUMBER(SEARCH($V$26,T2710)),"WINCOMTUYENQUANG",IF(ISNUMBER(SEARCH($V$27,T2710)),"WINCOMHUE",IF(ISNUMBER(SEARCH($V$28,T2710)),"WINCOMQUANGNAM",IF(ISNUMBER(SEARCH($V$29,T2710)),"WINCOMVINHPHUC",IF(ISNUMBER(SEARCH($V$30,T2710)),"WINCOMHAGIANG",IF(ISNUMBER(SEARCH($V$31,T2710)),"WINCOMNINHBINH",IF(ISNUMBER(SEARCH($V$32,T2710)),"WINCOMTRAVINH",IF(ISNUMBER(SEARCH($V$33,T2710)),"WINCOMCANTHO",IF(ISNUMBER(SEARCH($V$34,T2710)),"WINCOMBENTRE",IF(ISNUMBER(SEARCH($V$35,T2710)),"WINCOMCAMAU",IF(ISNUMBER(SEARCH($V$36,T2710)),"WINCOMANGIANG",IF(ISNUMBER(SEARCH($V$37,T2710)),"WINCOMNINHTHUAN",IF(ISNUMBER(SEARCH($V$38,T2710)),"WINCOMTHAIBINH",IF(ISNUMBER(SEARCH($V$39,T2710)),"WINCOMGIALAI",IF(ISNUMBER(SEARCH($V$40,T2710)),"WINCOMHOABINH",IF(ISNUMBER(SEARCH($V$41,T2710)),"WINCOMQUANGNGAI",IF(ISNUMBER(SEARCH($V$42,T2710)),"WINCOMBINHTHUAN",IF(ISNUMBER(SEARCH($V$43,T2710)),"WINCOMDAKLAK",IF(ISNUMBER(SEARCH($V$44,T2710)),"WINCOMSOCTRANG",IF(ISNUMBER(SEARCH($V$45,T2710)),"WINCOMSONLA",IF(ISNUMBER(SEARCH($V$46,T2710)),"WINCOMKONTUM",IF(ISNUMBER(SEARCH($V$47,T2710)),"WINCOMPHUYEN",IF(ISNUMBER(SEARCH($V$48,T2710)),"WINCOMQUANGTRI",IF(ISNUMBER(SEARCH($V$49,T2710)),"WINCOMBINHDINH",IF(ISNUMBER(SEARCH($V$50,T2710)),"WINCOMCAOBANG",IF(ISNUMBER(SEARCH($V$51,T2710)),"WINCOMQUANGBINH",IF(ISNUMBER(SEARCH($V$52,T2710)),"WINCOMLAMDONG",IF(ISNUMBER(SEARCH($V$53,T2710)),"WINCOMVINHLONG",IF(ISNUMBER(SEARCH($V$54,T2710)),"WINCOMDONGTHAP",IF(ISNUMBER(SEARCH($V$55,T2710)),"WINCOMTIENGIANG",IF(ISNUMBER(SEARCH($V$56,T2710)),"WINCOMQUANGNINH",0))))))))))))))))))))))))))))))))))))))))))))))))))))))</f>
        <v>WINCOMDANANG</v>
      </c>
    </row>
    <row r="2711" spans="1:25" x14ac:dyDescent="0.2">
      <c r="A2711" t="s">
        <v>0</v>
      </c>
      <c r="B2711" t="s">
        <v>4258</v>
      </c>
      <c r="C2711" t="s">
        <v>38</v>
      </c>
      <c r="D2711" t="s">
        <v>35</v>
      </c>
      <c r="E2711" t="s">
        <v>4</v>
      </c>
      <c r="F2711" s="5">
        <f t="shared" si="169"/>
        <v>1</v>
      </c>
      <c r="G2711" s="2">
        <v>73431</v>
      </c>
      <c r="H2711" s="2">
        <v>80774.100000000006</v>
      </c>
      <c r="I2711" t="s">
        <v>5</v>
      </c>
      <c r="J2711" t="s">
        <v>36</v>
      </c>
      <c r="K2711" t="str">
        <f t="shared" si="170"/>
        <v>Chân giò heo muối gói 300g</v>
      </c>
      <c r="L2711" s="8" t="str">
        <f>VLOOKUP(K2711,'[1]Mã Misa'!$B$2:$D$74,2,0)</f>
        <v>Chân giò heo muối 300g</v>
      </c>
      <c r="M2711" s="8" t="str">
        <f>VLOOKUP(L2711,'[1]Mã Misa'!$C$2:$D$74,2,0)</f>
        <v>CGM300</v>
      </c>
      <c r="N2711" s="2">
        <v>73431</v>
      </c>
      <c r="O2711" t="s">
        <v>4259</v>
      </c>
      <c r="P2711" s="8" t="str">
        <f t="shared" si="171"/>
        <v>0019074</v>
      </c>
      <c r="Q2711" s="8" t="e">
        <f t="array" ref="Q2711">IF(VLOOKUP(P2711,$AA$1:$AC$32,1,0)&lt;&gt;0,(P2711&amp;"A"),0)</f>
        <v>#N/A</v>
      </c>
      <c r="R2711" s="12">
        <v>44526</v>
      </c>
      <c r="S2711" t="s">
        <v>1095</v>
      </c>
      <c r="T2711" s="8" t="str">
        <f t="shared" si="172"/>
        <v>VM+ DNG 13</v>
      </c>
      <c r="U2711" t="s">
        <v>6296</v>
      </c>
      <c r="Y2711" t="str">
        <f t="array" ref="Y2711">IF(ISNUMBER(SEARCH($V$3,T2711)),"WINCOMHANOI",IF(ISNUMBER(SEARCH($V$4,T2711)),"WINCOMHOCHIMINH",IF(ISNUMBER(SEARCH($V$5,T2711)),"WINCOMDANANG",IF(ISNUMBER(SEARCH($V$6,T2711)),"WINCOMHAIDUONG",IF(ISNUMBER(SEARCH($V$7,T2711)),"WINCOMQUANGNINH",IF(ISNUMBER(SEARCH($V$8,T2711)),"WINCOMHAIPHONG",IF(ISNUMBER(SEARCH($V$9,T2711)),"WINCOMBACGIANG",IF(ISNUMBER(SEARCH($V$10,T2711)),"WINCOMBACNINH",IF(ISNUMBER(SEARCH($V$11,T2711)),"WINCOMPHUTHO",IF(ISNUMBER(SEARCH($V$12,T2711)),"WINCOMHATINH",IF(ISNUMBER(SEARCH($V$13,T2711)),"WINCOMTHAINGUYEN",IF(ISNUMBER(SEARCH($V$14,T2711)),"WINCOMKHANHHOA",IF(ISNUMBER(SEARCH($V$15,T2711)),"WINCOMHUNGYEN",IF(ISNUMBER(SEARCH($V$16,T2711)),"WINCOMNGHEAN",IF(ISNUMBER(SEARCH($V$17,T2711)),"WINCOMLAOCAI",IF(ISNUMBER(SEARCH($V$18,T2711)),"WINCOMVUNGTAU",IF(ISNUMBER(SEARCH($V$19,T2711)),"WINCOMBINHDUONG",IF(ISNUMBER(SEARCH($V$20,T2711)),"WINCOMKIENGIANG",IF(ISNUMBER(SEARCH($V$21,T2711)),"WINCOMHANAM",IF(ISNUMBER(SEARCH($V$22,T2711)),"WINCOMNAMDINH",IF(ISNUMBER(SEARCH($V$23,T2711)),"WINCOMLANGSON",IF(ISNUMBER(SEARCH($V$24,T2711)),"WINCOMTHANHHOA",IF(ISNUMBER(SEARCH($V$25,T2711)),"WINCOMYENBAI",IF(ISNUMBER(SEARCH($V$26,T2711)),"WINCOMTUYENQUANG",IF(ISNUMBER(SEARCH($V$27,T2711)),"WINCOMHUE",IF(ISNUMBER(SEARCH($V$28,T2711)),"WINCOMQUANGNAM",IF(ISNUMBER(SEARCH($V$29,T2711)),"WINCOMVINHPHUC",IF(ISNUMBER(SEARCH($V$30,T2711)),"WINCOMHAGIANG",IF(ISNUMBER(SEARCH($V$31,T2711)),"WINCOMNINHBINH",IF(ISNUMBER(SEARCH($V$32,T2711)),"WINCOMTRAVINH",IF(ISNUMBER(SEARCH($V$33,T2711)),"WINCOMCANTHO",IF(ISNUMBER(SEARCH($V$34,T2711)),"WINCOMBENTRE",IF(ISNUMBER(SEARCH($V$35,T2711)),"WINCOMCAMAU",IF(ISNUMBER(SEARCH($V$36,T2711)),"WINCOMANGIANG",IF(ISNUMBER(SEARCH($V$37,T2711)),"WINCOMNINHTHUAN",IF(ISNUMBER(SEARCH($V$38,T2711)),"WINCOMTHAIBINH",IF(ISNUMBER(SEARCH($V$39,T2711)),"WINCOMGIALAI",IF(ISNUMBER(SEARCH($V$40,T2711)),"WINCOMHOABINH",IF(ISNUMBER(SEARCH($V$41,T2711)),"WINCOMQUANGNGAI",IF(ISNUMBER(SEARCH($V$42,T2711)),"WINCOMBINHTHUAN",IF(ISNUMBER(SEARCH($V$43,T2711)),"WINCOMDAKLAK",IF(ISNUMBER(SEARCH($V$44,T2711)),"WINCOMSOCTRANG",IF(ISNUMBER(SEARCH($V$45,T2711)),"WINCOMSONLA",IF(ISNUMBER(SEARCH($V$46,T2711)),"WINCOMKONTUM",IF(ISNUMBER(SEARCH($V$47,T2711)),"WINCOMPHUYEN",IF(ISNUMBER(SEARCH($V$48,T2711)),"WINCOMQUANGTRI",IF(ISNUMBER(SEARCH($V$49,T2711)),"WINCOMBINHDINH",IF(ISNUMBER(SEARCH($V$50,T2711)),"WINCOMCAOBANG",IF(ISNUMBER(SEARCH($V$51,T2711)),"WINCOMQUANGBINH",IF(ISNUMBER(SEARCH($V$52,T2711)),"WINCOMLAMDONG",IF(ISNUMBER(SEARCH($V$53,T2711)),"WINCOMVINHLONG",IF(ISNUMBER(SEARCH($V$54,T2711)),"WINCOMDONGTHAP",IF(ISNUMBER(SEARCH($V$55,T2711)),"WINCOMTIENGIANG",IF(ISNUMBER(SEARCH($V$56,T2711)),"WINCOMQUANGNINH",0))))))))))))))))))))))))))))))))))))))))))))))))))))))</f>
        <v>WINCOMDANANG</v>
      </c>
    </row>
    <row r="2712" spans="1:25" x14ac:dyDescent="0.2">
      <c r="A2712" t="s">
        <v>0</v>
      </c>
      <c r="B2712" t="s">
        <v>4258</v>
      </c>
      <c r="C2712" t="s">
        <v>49</v>
      </c>
      <c r="D2712" t="s">
        <v>134</v>
      </c>
      <c r="E2712" t="s">
        <v>4</v>
      </c>
      <c r="F2712" s="5">
        <f t="shared" si="169"/>
        <v>1</v>
      </c>
      <c r="G2712" s="2">
        <v>90750</v>
      </c>
      <c r="H2712" s="2">
        <v>99825.000000000015</v>
      </c>
      <c r="I2712" t="s">
        <v>5</v>
      </c>
      <c r="J2712" t="s">
        <v>135</v>
      </c>
      <c r="K2712" t="str">
        <f t="shared" si="170"/>
        <v>_Chân gà sốt cay 400g</v>
      </c>
      <c r="L2712" s="8" t="str">
        <f>VLOOKUP(K2712,'[1]Mã Misa'!$B$2:$D$74,2,0)</f>
        <v>Chân gà sốt cay 400g</v>
      </c>
      <c r="M2712" s="8" t="str">
        <f>VLOOKUP(L2712,'[1]Mã Misa'!$C$2:$D$74,2,0)</f>
        <v>CGSC400</v>
      </c>
      <c r="N2712" s="2">
        <v>90750</v>
      </c>
      <c r="O2712" t="s">
        <v>4259</v>
      </c>
      <c r="P2712" s="8" t="str">
        <f t="shared" si="171"/>
        <v>0019074</v>
      </c>
      <c r="Q2712" s="8" t="e">
        <f t="array" ref="Q2712">IF(VLOOKUP(P2712,$AA$1:$AC$32,1,0)&lt;&gt;0,(P2712&amp;"A"),0)</f>
        <v>#N/A</v>
      </c>
      <c r="R2712" s="12">
        <v>44526</v>
      </c>
      <c r="S2712" t="s">
        <v>1095</v>
      </c>
      <c r="T2712" s="8" t="str">
        <f t="shared" si="172"/>
        <v>VM+ DNG 13</v>
      </c>
      <c r="U2712" t="s">
        <v>6296</v>
      </c>
      <c r="Y2712" t="str">
        <f t="array" ref="Y2712">IF(ISNUMBER(SEARCH($V$3,T2712)),"WINCOMHANOI",IF(ISNUMBER(SEARCH($V$4,T2712)),"WINCOMHOCHIMINH",IF(ISNUMBER(SEARCH($V$5,T2712)),"WINCOMDANANG",IF(ISNUMBER(SEARCH($V$6,T2712)),"WINCOMHAIDUONG",IF(ISNUMBER(SEARCH($V$7,T2712)),"WINCOMQUANGNINH",IF(ISNUMBER(SEARCH($V$8,T2712)),"WINCOMHAIPHONG",IF(ISNUMBER(SEARCH($V$9,T2712)),"WINCOMBACGIANG",IF(ISNUMBER(SEARCH($V$10,T2712)),"WINCOMBACNINH",IF(ISNUMBER(SEARCH($V$11,T2712)),"WINCOMPHUTHO",IF(ISNUMBER(SEARCH($V$12,T2712)),"WINCOMHATINH",IF(ISNUMBER(SEARCH($V$13,T2712)),"WINCOMTHAINGUYEN",IF(ISNUMBER(SEARCH($V$14,T2712)),"WINCOMKHANHHOA",IF(ISNUMBER(SEARCH($V$15,T2712)),"WINCOMHUNGYEN",IF(ISNUMBER(SEARCH($V$16,T2712)),"WINCOMNGHEAN",IF(ISNUMBER(SEARCH($V$17,T2712)),"WINCOMLAOCAI",IF(ISNUMBER(SEARCH($V$18,T2712)),"WINCOMVUNGTAU",IF(ISNUMBER(SEARCH($V$19,T2712)),"WINCOMBINHDUONG",IF(ISNUMBER(SEARCH($V$20,T2712)),"WINCOMKIENGIANG",IF(ISNUMBER(SEARCH($V$21,T2712)),"WINCOMHANAM",IF(ISNUMBER(SEARCH($V$22,T2712)),"WINCOMNAMDINH",IF(ISNUMBER(SEARCH($V$23,T2712)),"WINCOMLANGSON",IF(ISNUMBER(SEARCH($V$24,T2712)),"WINCOMTHANHHOA",IF(ISNUMBER(SEARCH($V$25,T2712)),"WINCOMYENBAI",IF(ISNUMBER(SEARCH($V$26,T2712)),"WINCOMTUYENQUANG",IF(ISNUMBER(SEARCH($V$27,T2712)),"WINCOMHUE",IF(ISNUMBER(SEARCH($V$28,T2712)),"WINCOMQUANGNAM",IF(ISNUMBER(SEARCH($V$29,T2712)),"WINCOMVINHPHUC",IF(ISNUMBER(SEARCH($V$30,T2712)),"WINCOMHAGIANG",IF(ISNUMBER(SEARCH($V$31,T2712)),"WINCOMNINHBINH",IF(ISNUMBER(SEARCH($V$32,T2712)),"WINCOMTRAVINH",IF(ISNUMBER(SEARCH($V$33,T2712)),"WINCOMCANTHO",IF(ISNUMBER(SEARCH($V$34,T2712)),"WINCOMBENTRE",IF(ISNUMBER(SEARCH($V$35,T2712)),"WINCOMCAMAU",IF(ISNUMBER(SEARCH($V$36,T2712)),"WINCOMANGIANG",IF(ISNUMBER(SEARCH($V$37,T2712)),"WINCOMNINHTHUAN",IF(ISNUMBER(SEARCH($V$38,T2712)),"WINCOMTHAIBINH",IF(ISNUMBER(SEARCH($V$39,T2712)),"WINCOMGIALAI",IF(ISNUMBER(SEARCH($V$40,T2712)),"WINCOMHOABINH",IF(ISNUMBER(SEARCH($V$41,T2712)),"WINCOMQUANGNGAI",IF(ISNUMBER(SEARCH($V$42,T2712)),"WINCOMBINHTHUAN",IF(ISNUMBER(SEARCH($V$43,T2712)),"WINCOMDAKLAK",IF(ISNUMBER(SEARCH($V$44,T2712)),"WINCOMSOCTRANG",IF(ISNUMBER(SEARCH($V$45,T2712)),"WINCOMSONLA",IF(ISNUMBER(SEARCH($V$46,T2712)),"WINCOMKONTUM",IF(ISNUMBER(SEARCH($V$47,T2712)),"WINCOMPHUYEN",IF(ISNUMBER(SEARCH($V$48,T2712)),"WINCOMQUANGTRI",IF(ISNUMBER(SEARCH($V$49,T2712)),"WINCOMBINHDINH",IF(ISNUMBER(SEARCH($V$50,T2712)),"WINCOMCAOBANG",IF(ISNUMBER(SEARCH($V$51,T2712)),"WINCOMQUANGBINH",IF(ISNUMBER(SEARCH($V$52,T2712)),"WINCOMLAMDONG",IF(ISNUMBER(SEARCH($V$53,T2712)),"WINCOMVINHLONG",IF(ISNUMBER(SEARCH($V$54,T2712)),"WINCOMDONGTHAP",IF(ISNUMBER(SEARCH($V$55,T2712)),"WINCOMTIENGIANG",IF(ISNUMBER(SEARCH($V$56,T2712)),"WINCOMQUANGNINH",0))))))))))))))))))))))))))))))))))))))))))))))))))))))</f>
        <v>WINCOMDANANG</v>
      </c>
    </row>
    <row r="2713" spans="1:25" x14ac:dyDescent="0.2">
      <c r="A2713" t="s">
        <v>0</v>
      </c>
      <c r="B2713" t="s">
        <v>4258</v>
      </c>
      <c r="C2713" t="s">
        <v>225</v>
      </c>
      <c r="D2713" t="s">
        <v>62</v>
      </c>
      <c r="E2713" t="s">
        <v>4</v>
      </c>
      <c r="F2713" s="5">
        <f t="shared" si="169"/>
        <v>1</v>
      </c>
      <c r="G2713" s="2">
        <v>105400</v>
      </c>
      <c r="H2713" s="2">
        <v>115940.00000000001</v>
      </c>
      <c r="I2713" t="s">
        <v>5</v>
      </c>
      <c r="J2713" t="s">
        <v>63</v>
      </c>
      <c r="K2713" t="str">
        <f t="shared" si="170"/>
        <v>_Đùi gà sốt cay 500g</v>
      </c>
      <c r="L2713" s="8" t="str">
        <f>VLOOKUP(K2713,'[1]Mã Misa'!$B$2:$D$74,2,0)</f>
        <v>Đùi gà sốt cay 500g</v>
      </c>
      <c r="M2713" s="8" t="str">
        <f>VLOOKUP(L2713,'[1]Mã Misa'!$C$2:$D$74,2,0)</f>
        <v>DGSC500</v>
      </c>
      <c r="N2713" s="2">
        <v>105400</v>
      </c>
      <c r="O2713" t="s">
        <v>4259</v>
      </c>
      <c r="P2713" s="8" t="str">
        <f t="shared" si="171"/>
        <v>0019074</v>
      </c>
      <c r="Q2713" s="8" t="e">
        <f t="array" ref="Q2713">IF(VLOOKUP(P2713,$AA$1:$AC$32,1,0)&lt;&gt;0,(P2713&amp;"A"),0)</f>
        <v>#N/A</v>
      </c>
      <c r="R2713" s="12">
        <v>44526</v>
      </c>
      <c r="S2713" t="s">
        <v>1095</v>
      </c>
      <c r="T2713" s="8" t="str">
        <f t="shared" si="172"/>
        <v>VM+ DNG 13</v>
      </c>
      <c r="U2713" t="s">
        <v>6296</v>
      </c>
      <c r="Y2713" t="str">
        <f t="array" ref="Y2713">IF(ISNUMBER(SEARCH($V$3,T2713)),"WINCOMHANOI",IF(ISNUMBER(SEARCH($V$4,T2713)),"WINCOMHOCHIMINH",IF(ISNUMBER(SEARCH($V$5,T2713)),"WINCOMDANANG",IF(ISNUMBER(SEARCH($V$6,T2713)),"WINCOMHAIDUONG",IF(ISNUMBER(SEARCH($V$7,T2713)),"WINCOMQUANGNINH",IF(ISNUMBER(SEARCH($V$8,T2713)),"WINCOMHAIPHONG",IF(ISNUMBER(SEARCH($V$9,T2713)),"WINCOMBACGIANG",IF(ISNUMBER(SEARCH($V$10,T2713)),"WINCOMBACNINH",IF(ISNUMBER(SEARCH($V$11,T2713)),"WINCOMPHUTHO",IF(ISNUMBER(SEARCH($V$12,T2713)),"WINCOMHATINH",IF(ISNUMBER(SEARCH($V$13,T2713)),"WINCOMTHAINGUYEN",IF(ISNUMBER(SEARCH($V$14,T2713)),"WINCOMKHANHHOA",IF(ISNUMBER(SEARCH($V$15,T2713)),"WINCOMHUNGYEN",IF(ISNUMBER(SEARCH($V$16,T2713)),"WINCOMNGHEAN",IF(ISNUMBER(SEARCH($V$17,T2713)),"WINCOMLAOCAI",IF(ISNUMBER(SEARCH($V$18,T2713)),"WINCOMVUNGTAU",IF(ISNUMBER(SEARCH($V$19,T2713)),"WINCOMBINHDUONG",IF(ISNUMBER(SEARCH($V$20,T2713)),"WINCOMKIENGIANG",IF(ISNUMBER(SEARCH($V$21,T2713)),"WINCOMHANAM",IF(ISNUMBER(SEARCH($V$22,T2713)),"WINCOMNAMDINH",IF(ISNUMBER(SEARCH($V$23,T2713)),"WINCOMLANGSON",IF(ISNUMBER(SEARCH($V$24,T2713)),"WINCOMTHANHHOA",IF(ISNUMBER(SEARCH($V$25,T2713)),"WINCOMYENBAI",IF(ISNUMBER(SEARCH($V$26,T2713)),"WINCOMTUYENQUANG",IF(ISNUMBER(SEARCH($V$27,T2713)),"WINCOMHUE",IF(ISNUMBER(SEARCH($V$28,T2713)),"WINCOMQUANGNAM",IF(ISNUMBER(SEARCH($V$29,T2713)),"WINCOMVINHPHUC",IF(ISNUMBER(SEARCH($V$30,T2713)),"WINCOMHAGIANG",IF(ISNUMBER(SEARCH($V$31,T2713)),"WINCOMNINHBINH",IF(ISNUMBER(SEARCH($V$32,T2713)),"WINCOMTRAVINH",IF(ISNUMBER(SEARCH($V$33,T2713)),"WINCOMCANTHO",IF(ISNUMBER(SEARCH($V$34,T2713)),"WINCOMBENTRE",IF(ISNUMBER(SEARCH($V$35,T2713)),"WINCOMCAMAU",IF(ISNUMBER(SEARCH($V$36,T2713)),"WINCOMANGIANG",IF(ISNUMBER(SEARCH($V$37,T2713)),"WINCOMNINHTHUAN",IF(ISNUMBER(SEARCH($V$38,T2713)),"WINCOMTHAIBINH",IF(ISNUMBER(SEARCH($V$39,T2713)),"WINCOMGIALAI",IF(ISNUMBER(SEARCH($V$40,T2713)),"WINCOMHOABINH",IF(ISNUMBER(SEARCH($V$41,T2713)),"WINCOMQUANGNGAI",IF(ISNUMBER(SEARCH($V$42,T2713)),"WINCOMBINHTHUAN",IF(ISNUMBER(SEARCH($V$43,T2713)),"WINCOMDAKLAK",IF(ISNUMBER(SEARCH($V$44,T2713)),"WINCOMSOCTRANG",IF(ISNUMBER(SEARCH($V$45,T2713)),"WINCOMSONLA",IF(ISNUMBER(SEARCH($V$46,T2713)),"WINCOMKONTUM",IF(ISNUMBER(SEARCH($V$47,T2713)),"WINCOMPHUYEN",IF(ISNUMBER(SEARCH($V$48,T2713)),"WINCOMQUANGTRI",IF(ISNUMBER(SEARCH($V$49,T2713)),"WINCOMBINHDINH",IF(ISNUMBER(SEARCH($V$50,T2713)),"WINCOMCAOBANG",IF(ISNUMBER(SEARCH($V$51,T2713)),"WINCOMQUANGBINH",IF(ISNUMBER(SEARCH($V$52,T2713)),"WINCOMLAMDONG",IF(ISNUMBER(SEARCH($V$53,T2713)),"WINCOMVINHLONG",IF(ISNUMBER(SEARCH($V$54,T2713)),"WINCOMDONGTHAP",IF(ISNUMBER(SEARCH($V$55,T2713)),"WINCOMTIENGIANG",IF(ISNUMBER(SEARCH($V$56,T2713)),"WINCOMQUANGNINH",0))))))))))))))))))))))))))))))))))))))))))))))))))))))</f>
        <v>WINCOMDANANG</v>
      </c>
    </row>
    <row r="2714" spans="1:25" x14ac:dyDescent="0.2">
      <c r="A2714" t="s">
        <v>0</v>
      </c>
      <c r="B2714" t="s">
        <v>4258</v>
      </c>
      <c r="C2714" t="s">
        <v>226</v>
      </c>
      <c r="D2714" t="s">
        <v>27</v>
      </c>
      <c r="E2714" t="s">
        <v>4</v>
      </c>
      <c r="F2714" s="5">
        <f t="shared" si="169"/>
        <v>1</v>
      </c>
      <c r="G2714" s="2">
        <v>74250</v>
      </c>
      <c r="H2714" s="2">
        <v>81675</v>
      </c>
      <c r="I2714" t="s">
        <v>5</v>
      </c>
      <c r="J2714" t="s">
        <v>28</v>
      </c>
      <c r="K2714" t="str">
        <f t="shared" si="170"/>
        <v>_Chả cốm 300g</v>
      </c>
      <c r="L2714" s="8" t="str">
        <f>VLOOKUP(K2714,'[1]Mã Misa'!$B$2:$D$74,2,0)</f>
        <v>Chả cốm 300g</v>
      </c>
      <c r="M2714" s="8" t="str">
        <f>VLOOKUP(L2714,'[1]Mã Misa'!$C$2:$D$74,2,0)</f>
        <v>CC300</v>
      </c>
      <c r="N2714" s="2">
        <v>74250</v>
      </c>
      <c r="O2714" t="s">
        <v>4259</v>
      </c>
      <c r="P2714" s="8" t="str">
        <f t="shared" si="171"/>
        <v>0019074</v>
      </c>
      <c r="Q2714" s="8" t="e">
        <f t="array" ref="Q2714">IF(VLOOKUP(P2714,$AA$1:$AC$32,1,0)&lt;&gt;0,(P2714&amp;"A"),0)</f>
        <v>#N/A</v>
      </c>
      <c r="R2714" s="12">
        <v>44526</v>
      </c>
      <c r="S2714" t="s">
        <v>1095</v>
      </c>
      <c r="T2714" s="8" t="str">
        <f t="shared" si="172"/>
        <v>VM+ DNG 13</v>
      </c>
      <c r="U2714" t="s">
        <v>6296</v>
      </c>
      <c r="Y2714" t="str">
        <f t="array" ref="Y2714">IF(ISNUMBER(SEARCH($V$3,T2714)),"WINCOMHANOI",IF(ISNUMBER(SEARCH($V$4,T2714)),"WINCOMHOCHIMINH",IF(ISNUMBER(SEARCH($V$5,T2714)),"WINCOMDANANG",IF(ISNUMBER(SEARCH($V$6,T2714)),"WINCOMHAIDUONG",IF(ISNUMBER(SEARCH($V$7,T2714)),"WINCOMQUANGNINH",IF(ISNUMBER(SEARCH($V$8,T2714)),"WINCOMHAIPHONG",IF(ISNUMBER(SEARCH($V$9,T2714)),"WINCOMBACGIANG",IF(ISNUMBER(SEARCH($V$10,T2714)),"WINCOMBACNINH",IF(ISNUMBER(SEARCH($V$11,T2714)),"WINCOMPHUTHO",IF(ISNUMBER(SEARCH($V$12,T2714)),"WINCOMHATINH",IF(ISNUMBER(SEARCH($V$13,T2714)),"WINCOMTHAINGUYEN",IF(ISNUMBER(SEARCH($V$14,T2714)),"WINCOMKHANHHOA",IF(ISNUMBER(SEARCH($V$15,T2714)),"WINCOMHUNGYEN",IF(ISNUMBER(SEARCH($V$16,T2714)),"WINCOMNGHEAN",IF(ISNUMBER(SEARCH($V$17,T2714)),"WINCOMLAOCAI",IF(ISNUMBER(SEARCH($V$18,T2714)),"WINCOMVUNGTAU",IF(ISNUMBER(SEARCH($V$19,T2714)),"WINCOMBINHDUONG",IF(ISNUMBER(SEARCH($V$20,T2714)),"WINCOMKIENGIANG",IF(ISNUMBER(SEARCH($V$21,T2714)),"WINCOMHANAM",IF(ISNUMBER(SEARCH($V$22,T2714)),"WINCOMNAMDINH",IF(ISNUMBER(SEARCH($V$23,T2714)),"WINCOMLANGSON",IF(ISNUMBER(SEARCH($V$24,T2714)),"WINCOMTHANHHOA",IF(ISNUMBER(SEARCH($V$25,T2714)),"WINCOMYENBAI",IF(ISNUMBER(SEARCH($V$26,T2714)),"WINCOMTUYENQUANG",IF(ISNUMBER(SEARCH($V$27,T2714)),"WINCOMHUE",IF(ISNUMBER(SEARCH($V$28,T2714)),"WINCOMQUANGNAM",IF(ISNUMBER(SEARCH($V$29,T2714)),"WINCOMVINHPHUC",IF(ISNUMBER(SEARCH($V$30,T2714)),"WINCOMHAGIANG",IF(ISNUMBER(SEARCH($V$31,T2714)),"WINCOMNINHBINH",IF(ISNUMBER(SEARCH($V$32,T2714)),"WINCOMTRAVINH",IF(ISNUMBER(SEARCH($V$33,T2714)),"WINCOMCANTHO",IF(ISNUMBER(SEARCH($V$34,T2714)),"WINCOMBENTRE",IF(ISNUMBER(SEARCH($V$35,T2714)),"WINCOMCAMAU",IF(ISNUMBER(SEARCH($V$36,T2714)),"WINCOMANGIANG",IF(ISNUMBER(SEARCH($V$37,T2714)),"WINCOMNINHTHUAN",IF(ISNUMBER(SEARCH($V$38,T2714)),"WINCOMTHAIBINH",IF(ISNUMBER(SEARCH($V$39,T2714)),"WINCOMGIALAI",IF(ISNUMBER(SEARCH($V$40,T2714)),"WINCOMHOABINH",IF(ISNUMBER(SEARCH($V$41,T2714)),"WINCOMQUANGNGAI",IF(ISNUMBER(SEARCH($V$42,T2714)),"WINCOMBINHTHUAN",IF(ISNUMBER(SEARCH($V$43,T2714)),"WINCOMDAKLAK",IF(ISNUMBER(SEARCH($V$44,T2714)),"WINCOMSOCTRANG",IF(ISNUMBER(SEARCH($V$45,T2714)),"WINCOMSONLA",IF(ISNUMBER(SEARCH($V$46,T2714)),"WINCOMKONTUM",IF(ISNUMBER(SEARCH($V$47,T2714)),"WINCOMPHUYEN",IF(ISNUMBER(SEARCH($V$48,T2714)),"WINCOMQUANGTRI",IF(ISNUMBER(SEARCH($V$49,T2714)),"WINCOMBINHDINH",IF(ISNUMBER(SEARCH($V$50,T2714)),"WINCOMCAOBANG",IF(ISNUMBER(SEARCH($V$51,T2714)),"WINCOMQUANGBINH",IF(ISNUMBER(SEARCH($V$52,T2714)),"WINCOMLAMDONG",IF(ISNUMBER(SEARCH($V$53,T2714)),"WINCOMVINHLONG",IF(ISNUMBER(SEARCH($V$54,T2714)),"WINCOMDONGTHAP",IF(ISNUMBER(SEARCH($V$55,T2714)),"WINCOMTIENGIANG",IF(ISNUMBER(SEARCH($V$56,T2714)),"WINCOMQUANGNINH",0))))))))))))))))))))))))))))))))))))))))))))))))))))))</f>
        <v>WINCOMDANANG</v>
      </c>
    </row>
    <row r="2715" spans="1:25" x14ac:dyDescent="0.2">
      <c r="A2715" t="s">
        <v>0</v>
      </c>
      <c r="B2715" t="s">
        <v>4260</v>
      </c>
      <c r="C2715" t="s">
        <v>2</v>
      </c>
      <c r="D2715" t="s">
        <v>62</v>
      </c>
      <c r="E2715" t="s">
        <v>4</v>
      </c>
      <c r="F2715" s="5">
        <f t="shared" si="169"/>
        <v>3</v>
      </c>
      <c r="G2715" s="2">
        <v>316200</v>
      </c>
      <c r="H2715" s="2">
        <v>347820</v>
      </c>
      <c r="I2715" t="s">
        <v>5</v>
      </c>
      <c r="J2715" t="s">
        <v>63</v>
      </c>
      <c r="K2715" t="str">
        <f t="shared" si="170"/>
        <v>_Đùi gà sốt cay 500g</v>
      </c>
      <c r="L2715" s="8" t="str">
        <f>VLOOKUP(K2715,'[1]Mã Misa'!$B$2:$D$74,2,0)</f>
        <v>Đùi gà sốt cay 500g</v>
      </c>
      <c r="M2715" s="8" t="str">
        <f>VLOOKUP(L2715,'[1]Mã Misa'!$C$2:$D$74,2,0)</f>
        <v>DGSC500</v>
      </c>
      <c r="N2715" s="2">
        <v>105400</v>
      </c>
      <c r="O2715" t="s">
        <v>4261</v>
      </c>
      <c r="P2715" s="8" t="str">
        <f t="shared" si="171"/>
        <v>0019075</v>
      </c>
      <c r="Q2715" s="8" t="e">
        <f t="array" ref="Q2715">IF(VLOOKUP(P2715,$AA$1:$AC$32,1,0)&lt;&gt;0,(P2715&amp;"A"),0)</f>
        <v>#N/A</v>
      </c>
      <c r="R2715" s="12">
        <v>44526</v>
      </c>
      <c r="S2715" t="s">
        <v>4262</v>
      </c>
      <c r="T2715" s="8" t="str">
        <f t="shared" si="172"/>
        <v>VM+ DNG 75</v>
      </c>
      <c r="U2715" t="s">
        <v>7061</v>
      </c>
      <c r="Y2715" t="str">
        <f t="array" ref="Y2715">IF(ISNUMBER(SEARCH($V$3,T2715)),"WINCOMHANOI",IF(ISNUMBER(SEARCH($V$4,T2715)),"WINCOMHOCHIMINH",IF(ISNUMBER(SEARCH($V$5,T2715)),"WINCOMDANANG",IF(ISNUMBER(SEARCH($V$6,T2715)),"WINCOMHAIDUONG",IF(ISNUMBER(SEARCH($V$7,T2715)),"WINCOMQUANGNINH",IF(ISNUMBER(SEARCH($V$8,T2715)),"WINCOMHAIPHONG",IF(ISNUMBER(SEARCH($V$9,T2715)),"WINCOMBACGIANG",IF(ISNUMBER(SEARCH($V$10,T2715)),"WINCOMBACNINH",IF(ISNUMBER(SEARCH($V$11,T2715)),"WINCOMPHUTHO",IF(ISNUMBER(SEARCH($V$12,T2715)),"WINCOMHATINH",IF(ISNUMBER(SEARCH($V$13,T2715)),"WINCOMTHAINGUYEN",IF(ISNUMBER(SEARCH($V$14,T2715)),"WINCOMKHANHHOA",IF(ISNUMBER(SEARCH($V$15,T2715)),"WINCOMHUNGYEN",IF(ISNUMBER(SEARCH($V$16,T2715)),"WINCOMNGHEAN",IF(ISNUMBER(SEARCH($V$17,T2715)),"WINCOMLAOCAI",IF(ISNUMBER(SEARCH($V$18,T2715)),"WINCOMVUNGTAU",IF(ISNUMBER(SEARCH($V$19,T2715)),"WINCOMBINHDUONG",IF(ISNUMBER(SEARCH($V$20,T2715)),"WINCOMKIENGIANG",IF(ISNUMBER(SEARCH($V$21,T2715)),"WINCOMHANAM",IF(ISNUMBER(SEARCH($V$22,T2715)),"WINCOMNAMDINH",IF(ISNUMBER(SEARCH($V$23,T2715)),"WINCOMLANGSON",IF(ISNUMBER(SEARCH($V$24,T2715)),"WINCOMTHANHHOA",IF(ISNUMBER(SEARCH($V$25,T2715)),"WINCOMYENBAI",IF(ISNUMBER(SEARCH($V$26,T2715)),"WINCOMTUYENQUANG",IF(ISNUMBER(SEARCH($V$27,T2715)),"WINCOMHUE",IF(ISNUMBER(SEARCH($V$28,T2715)),"WINCOMQUANGNAM",IF(ISNUMBER(SEARCH($V$29,T2715)),"WINCOMVINHPHUC",IF(ISNUMBER(SEARCH($V$30,T2715)),"WINCOMHAGIANG",IF(ISNUMBER(SEARCH($V$31,T2715)),"WINCOMNINHBINH",IF(ISNUMBER(SEARCH($V$32,T2715)),"WINCOMTRAVINH",IF(ISNUMBER(SEARCH($V$33,T2715)),"WINCOMCANTHO",IF(ISNUMBER(SEARCH($V$34,T2715)),"WINCOMBENTRE",IF(ISNUMBER(SEARCH($V$35,T2715)),"WINCOMCAMAU",IF(ISNUMBER(SEARCH($V$36,T2715)),"WINCOMANGIANG",IF(ISNUMBER(SEARCH($V$37,T2715)),"WINCOMNINHTHUAN",IF(ISNUMBER(SEARCH($V$38,T2715)),"WINCOMTHAIBINH",IF(ISNUMBER(SEARCH($V$39,T2715)),"WINCOMGIALAI",IF(ISNUMBER(SEARCH($V$40,T2715)),"WINCOMHOABINH",IF(ISNUMBER(SEARCH($V$41,T2715)),"WINCOMQUANGNGAI",IF(ISNUMBER(SEARCH($V$42,T2715)),"WINCOMBINHTHUAN",IF(ISNUMBER(SEARCH($V$43,T2715)),"WINCOMDAKLAK",IF(ISNUMBER(SEARCH($V$44,T2715)),"WINCOMSOCTRANG",IF(ISNUMBER(SEARCH($V$45,T2715)),"WINCOMSONLA",IF(ISNUMBER(SEARCH($V$46,T2715)),"WINCOMKONTUM",IF(ISNUMBER(SEARCH($V$47,T2715)),"WINCOMPHUYEN",IF(ISNUMBER(SEARCH($V$48,T2715)),"WINCOMQUANGTRI",IF(ISNUMBER(SEARCH($V$49,T2715)),"WINCOMBINHDINH",IF(ISNUMBER(SEARCH($V$50,T2715)),"WINCOMCAOBANG",IF(ISNUMBER(SEARCH($V$51,T2715)),"WINCOMQUANGBINH",IF(ISNUMBER(SEARCH($V$52,T2715)),"WINCOMLAMDONG",IF(ISNUMBER(SEARCH($V$53,T2715)),"WINCOMVINHLONG",IF(ISNUMBER(SEARCH($V$54,T2715)),"WINCOMDONGTHAP",IF(ISNUMBER(SEARCH($V$55,T2715)),"WINCOMTIENGIANG",IF(ISNUMBER(SEARCH($V$56,T2715)),"WINCOMQUANGNINH",0))))))))))))))))))))))))))))))))))))))))))))))))))))))</f>
        <v>WINCOMDANANG</v>
      </c>
    </row>
    <row r="2716" spans="1:25" x14ac:dyDescent="0.2">
      <c r="A2716" t="s">
        <v>0</v>
      </c>
      <c r="B2716" t="s">
        <v>4260</v>
      </c>
      <c r="C2716" t="s">
        <v>31</v>
      </c>
      <c r="D2716" t="s">
        <v>32</v>
      </c>
      <c r="E2716" t="s">
        <v>4</v>
      </c>
      <c r="F2716" s="5">
        <f t="shared" si="169"/>
        <v>1</v>
      </c>
      <c r="G2716" s="2">
        <v>59400</v>
      </c>
      <c r="H2716" s="2">
        <v>65340.000000000007</v>
      </c>
      <c r="I2716" t="s">
        <v>5</v>
      </c>
      <c r="J2716" t="s">
        <v>33</v>
      </c>
      <c r="K2716" t="str">
        <f t="shared" si="170"/>
        <v>_Giò lụa 250g</v>
      </c>
      <c r="L2716" s="8" t="str">
        <f>VLOOKUP(K2716,'[1]Mã Misa'!$B$2:$D$74,2,0)</f>
        <v>Giò lụa 250g</v>
      </c>
      <c r="M2716" s="8" t="str">
        <f>VLOOKUP(L2716,'[1]Mã Misa'!$C$2:$D$74,2,0)</f>
        <v>GL250</v>
      </c>
      <c r="N2716" s="2">
        <v>59400</v>
      </c>
      <c r="O2716" t="s">
        <v>4261</v>
      </c>
      <c r="P2716" s="8" t="str">
        <f t="shared" si="171"/>
        <v>0019075</v>
      </c>
      <c r="Q2716" s="8" t="e">
        <f t="array" ref="Q2716">IF(VLOOKUP(P2716,$AA$1:$AC$32,1,0)&lt;&gt;0,(P2716&amp;"A"),0)</f>
        <v>#N/A</v>
      </c>
      <c r="R2716" s="12">
        <v>44526</v>
      </c>
      <c r="S2716" t="s">
        <v>4262</v>
      </c>
      <c r="T2716" s="8" t="str">
        <f t="shared" si="172"/>
        <v>VM+ DNG 75</v>
      </c>
      <c r="U2716" t="s">
        <v>7061</v>
      </c>
      <c r="Y2716" t="str">
        <f t="array" ref="Y2716">IF(ISNUMBER(SEARCH($V$3,T2716)),"WINCOMHANOI",IF(ISNUMBER(SEARCH($V$4,T2716)),"WINCOMHOCHIMINH",IF(ISNUMBER(SEARCH($V$5,T2716)),"WINCOMDANANG",IF(ISNUMBER(SEARCH($V$6,T2716)),"WINCOMHAIDUONG",IF(ISNUMBER(SEARCH($V$7,T2716)),"WINCOMQUANGNINH",IF(ISNUMBER(SEARCH($V$8,T2716)),"WINCOMHAIPHONG",IF(ISNUMBER(SEARCH($V$9,T2716)),"WINCOMBACGIANG",IF(ISNUMBER(SEARCH($V$10,T2716)),"WINCOMBACNINH",IF(ISNUMBER(SEARCH($V$11,T2716)),"WINCOMPHUTHO",IF(ISNUMBER(SEARCH($V$12,T2716)),"WINCOMHATINH",IF(ISNUMBER(SEARCH($V$13,T2716)),"WINCOMTHAINGUYEN",IF(ISNUMBER(SEARCH($V$14,T2716)),"WINCOMKHANHHOA",IF(ISNUMBER(SEARCH($V$15,T2716)),"WINCOMHUNGYEN",IF(ISNUMBER(SEARCH($V$16,T2716)),"WINCOMNGHEAN",IF(ISNUMBER(SEARCH($V$17,T2716)),"WINCOMLAOCAI",IF(ISNUMBER(SEARCH($V$18,T2716)),"WINCOMVUNGTAU",IF(ISNUMBER(SEARCH($V$19,T2716)),"WINCOMBINHDUONG",IF(ISNUMBER(SEARCH($V$20,T2716)),"WINCOMKIENGIANG",IF(ISNUMBER(SEARCH($V$21,T2716)),"WINCOMHANAM",IF(ISNUMBER(SEARCH($V$22,T2716)),"WINCOMNAMDINH",IF(ISNUMBER(SEARCH($V$23,T2716)),"WINCOMLANGSON",IF(ISNUMBER(SEARCH($V$24,T2716)),"WINCOMTHANHHOA",IF(ISNUMBER(SEARCH($V$25,T2716)),"WINCOMYENBAI",IF(ISNUMBER(SEARCH($V$26,T2716)),"WINCOMTUYENQUANG",IF(ISNUMBER(SEARCH($V$27,T2716)),"WINCOMHUE",IF(ISNUMBER(SEARCH($V$28,T2716)),"WINCOMQUANGNAM",IF(ISNUMBER(SEARCH($V$29,T2716)),"WINCOMVINHPHUC",IF(ISNUMBER(SEARCH($V$30,T2716)),"WINCOMHAGIANG",IF(ISNUMBER(SEARCH($V$31,T2716)),"WINCOMNINHBINH",IF(ISNUMBER(SEARCH($V$32,T2716)),"WINCOMTRAVINH",IF(ISNUMBER(SEARCH($V$33,T2716)),"WINCOMCANTHO",IF(ISNUMBER(SEARCH($V$34,T2716)),"WINCOMBENTRE",IF(ISNUMBER(SEARCH($V$35,T2716)),"WINCOMCAMAU",IF(ISNUMBER(SEARCH($V$36,T2716)),"WINCOMANGIANG",IF(ISNUMBER(SEARCH($V$37,T2716)),"WINCOMNINHTHUAN",IF(ISNUMBER(SEARCH($V$38,T2716)),"WINCOMTHAIBINH",IF(ISNUMBER(SEARCH($V$39,T2716)),"WINCOMGIALAI",IF(ISNUMBER(SEARCH($V$40,T2716)),"WINCOMHOABINH",IF(ISNUMBER(SEARCH($V$41,T2716)),"WINCOMQUANGNGAI",IF(ISNUMBER(SEARCH($V$42,T2716)),"WINCOMBINHTHUAN",IF(ISNUMBER(SEARCH($V$43,T2716)),"WINCOMDAKLAK",IF(ISNUMBER(SEARCH($V$44,T2716)),"WINCOMSOCTRANG",IF(ISNUMBER(SEARCH($V$45,T2716)),"WINCOMSONLA",IF(ISNUMBER(SEARCH($V$46,T2716)),"WINCOMKONTUM",IF(ISNUMBER(SEARCH($V$47,T2716)),"WINCOMPHUYEN",IF(ISNUMBER(SEARCH($V$48,T2716)),"WINCOMQUANGTRI",IF(ISNUMBER(SEARCH($V$49,T2716)),"WINCOMBINHDINH",IF(ISNUMBER(SEARCH($V$50,T2716)),"WINCOMCAOBANG",IF(ISNUMBER(SEARCH($V$51,T2716)),"WINCOMQUANGBINH",IF(ISNUMBER(SEARCH($V$52,T2716)),"WINCOMLAMDONG",IF(ISNUMBER(SEARCH($V$53,T2716)),"WINCOMVINHLONG",IF(ISNUMBER(SEARCH($V$54,T2716)),"WINCOMDONGTHAP",IF(ISNUMBER(SEARCH($V$55,T2716)),"WINCOMTIENGIANG",IF(ISNUMBER(SEARCH($V$56,T2716)),"WINCOMQUANGNINH",0))))))))))))))))))))))))))))))))))))))))))))))))))))))</f>
        <v>WINCOMDANANG</v>
      </c>
    </row>
    <row r="2717" spans="1:25" x14ac:dyDescent="0.2">
      <c r="A2717" t="s">
        <v>0</v>
      </c>
      <c r="B2717" t="s">
        <v>4260</v>
      </c>
      <c r="C2717" t="s">
        <v>34</v>
      </c>
      <c r="D2717" t="s">
        <v>121</v>
      </c>
      <c r="E2717" t="s">
        <v>4</v>
      </c>
      <c r="F2717" s="5">
        <f t="shared" si="169"/>
        <v>2</v>
      </c>
      <c r="G2717" s="2">
        <v>203978</v>
      </c>
      <c r="H2717" s="2">
        <v>224375.80000000002</v>
      </c>
      <c r="I2717" t="s">
        <v>5</v>
      </c>
      <c r="J2717" t="s">
        <v>122</v>
      </c>
      <c r="K2717" t="str">
        <f t="shared" si="170"/>
        <v>Giò tai nấm hương 500g</v>
      </c>
      <c r="L2717" s="8" t="str">
        <f>VLOOKUP(K2717,'[1]Mã Misa'!$B$2:$D$74,2,0)</f>
        <v>Giò tai nấm hương 500g</v>
      </c>
      <c r="M2717" s="8" t="str">
        <f>VLOOKUP(L2717,'[1]Mã Misa'!$C$2:$D$74,2,0)</f>
        <v>GTNH500</v>
      </c>
      <c r="N2717" s="2">
        <v>101989</v>
      </c>
      <c r="O2717" t="s">
        <v>4261</v>
      </c>
      <c r="P2717" s="8" t="str">
        <f t="shared" si="171"/>
        <v>0019075</v>
      </c>
      <c r="Q2717" s="8" t="e">
        <f t="array" ref="Q2717">IF(VLOOKUP(P2717,$AA$1:$AC$32,1,0)&lt;&gt;0,(P2717&amp;"A"),0)</f>
        <v>#N/A</v>
      </c>
      <c r="R2717" s="12">
        <v>44526</v>
      </c>
      <c r="S2717" t="s">
        <v>4262</v>
      </c>
      <c r="T2717" s="8" t="str">
        <f t="shared" si="172"/>
        <v>VM+ DNG 75</v>
      </c>
      <c r="U2717" t="s">
        <v>7061</v>
      </c>
      <c r="Y2717" t="str">
        <f t="array" ref="Y2717">IF(ISNUMBER(SEARCH($V$3,T2717)),"WINCOMHANOI",IF(ISNUMBER(SEARCH($V$4,T2717)),"WINCOMHOCHIMINH",IF(ISNUMBER(SEARCH($V$5,T2717)),"WINCOMDANANG",IF(ISNUMBER(SEARCH($V$6,T2717)),"WINCOMHAIDUONG",IF(ISNUMBER(SEARCH($V$7,T2717)),"WINCOMQUANGNINH",IF(ISNUMBER(SEARCH($V$8,T2717)),"WINCOMHAIPHONG",IF(ISNUMBER(SEARCH($V$9,T2717)),"WINCOMBACGIANG",IF(ISNUMBER(SEARCH($V$10,T2717)),"WINCOMBACNINH",IF(ISNUMBER(SEARCH($V$11,T2717)),"WINCOMPHUTHO",IF(ISNUMBER(SEARCH($V$12,T2717)),"WINCOMHATINH",IF(ISNUMBER(SEARCH($V$13,T2717)),"WINCOMTHAINGUYEN",IF(ISNUMBER(SEARCH($V$14,T2717)),"WINCOMKHANHHOA",IF(ISNUMBER(SEARCH($V$15,T2717)),"WINCOMHUNGYEN",IF(ISNUMBER(SEARCH($V$16,T2717)),"WINCOMNGHEAN",IF(ISNUMBER(SEARCH($V$17,T2717)),"WINCOMLAOCAI",IF(ISNUMBER(SEARCH($V$18,T2717)),"WINCOMVUNGTAU",IF(ISNUMBER(SEARCH($V$19,T2717)),"WINCOMBINHDUONG",IF(ISNUMBER(SEARCH($V$20,T2717)),"WINCOMKIENGIANG",IF(ISNUMBER(SEARCH($V$21,T2717)),"WINCOMHANAM",IF(ISNUMBER(SEARCH($V$22,T2717)),"WINCOMNAMDINH",IF(ISNUMBER(SEARCH($V$23,T2717)),"WINCOMLANGSON",IF(ISNUMBER(SEARCH($V$24,T2717)),"WINCOMTHANHHOA",IF(ISNUMBER(SEARCH($V$25,T2717)),"WINCOMYENBAI",IF(ISNUMBER(SEARCH($V$26,T2717)),"WINCOMTUYENQUANG",IF(ISNUMBER(SEARCH($V$27,T2717)),"WINCOMHUE",IF(ISNUMBER(SEARCH($V$28,T2717)),"WINCOMQUANGNAM",IF(ISNUMBER(SEARCH($V$29,T2717)),"WINCOMVINHPHUC",IF(ISNUMBER(SEARCH($V$30,T2717)),"WINCOMHAGIANG",IF(ISNUMBER(SEARCH($V$31,T2717)),"WINCOMNINHBINH",IF(ISNUMBER(SEARCH($V$32,T2717)),"WINCOMTRAVINH",IF(ISNUMBER(SEARCH($V$33,T2717)),"WINCOMCANTHO",IF(ISNUMBER(SEARCH($V$34,T2717)),"WINCOMBENTRE",IF(ISNUMBER(SEARCH($V$35,T2717)),"WINCOMCAMAU",IF(ISNUMBER(SEARCH($V$36,T2717)),"WINCOMANGIANG",IF(ISNUMBER(SEARCH($V$37,T2717)),"WINCOMNINHTHUAN",IF(ISNUMBER(SEARCH($V$38,T2717)),"WINCOMTHAIBINH",IF(ISNUMBER(SEARCH($V$39,T2717)),"WINCOMGIALAI",IF(ISNUMBER(SEARCH($V$40,T2717)),"WINCOMHOABINH",IF(ISNUMBER(SEARCH($V$41,T2717)),"WINCOMQUANGNGAI",IF(ISNUMBER(SEARCH($V$42,T2717)),"WINCOMBINHTHUAN",IF(ISNUMBER(SEARCH($V$43,T2717)),"WINCOMDAKLAK",IF(ISNUMBER(SEARCH($V$44,T2717)),"WINCOMSOCTRANG",IF(ISNUMBER(SEARCH($V$45,T2717)),"WINCOMSONLA",IF(ISNUMBER(SEARCH($V$46,T2717)),"WINCOMKONTUM",IF(ISNUMBER(SEARCH($V$47,T2717)),"WINCOMPHUYEN",IF(ISNUMBER(SEARCH($V$48,T2717)),"WINCOMQUANGTRI",IF(ISNUMBER(SEARCH($V$49,T2717)),"WINCOMBINHDINH",IF(ISNUMBER(SEARCH($V$50,T2717)),"WINCOMCAOBANG",IF(ISNUMBER(SEARCH($V$51,T2717)),"WINCOMQUANGBINH",IF(ISNUMBER(SEARCH($V$52,T2717)),"WINCOMLAMDONG",IF(ISNUMBER(SEARCH($V$53,T2717)),"WINCOMVINHLONG",IF(ISNUMBER(SEARCH($V$54,T2717)),"WINCOMDONGTHAP",IF(ISNUMBER(SEARCH($V$55,T2717)),"WINCOMTIENGIANG",IF(ISNUMBER(SEARCH($V$56,T2717)),"WINCOMQUANGNINH",0))))))))))))))))))))))))))))))))))))))))))))))))))))))</f>
        <v>WINCOMDANANG</v>
      </c>
    </row>
    <row r="2718" spans="1:25" x14ac:dyDescent="0.2">
      <c r="A2718" t="s">
        <v>0</v>
      </c>
      <c r="B2718" t="s">
        <v>4260</v>
      </c>
      <c r="C2718" t="s">
        <v>37</v>
      </c>
      <c r="D2718" t="s">
        <v>223</v>
      </c>
      <c r="E2718" t="s">
        <v>4</v>
      </c>
      <c r="F2718" s="5">
        <f t="shared" si="169"/>
        <v>1</v>
      </c>
      <c r="G2718" s="2">
        <v>94013</v>
      </c>
      <c r="H2718" s="2">
        <v>103414.3</v>
      </c>
      <c r="I2718" t="s">
        <v>5</v>
      </c>
      <c r="J2718" t="s">
        <v>224</v>
      </c>
      <c r="K2718" t="str">
        <f t="shared" si="170"/>
        <v xml:space="preserve"> Giò lụa 500g</v>
      </c>
      <c r="L2718" s="8" t="str">
        <f>VLOOKUP(K2718,'[1]Mã Misa'!$B$2:$D$74,2,0)</f>
        <v>Giò lụa 500g</v>
      </c>
      <c r="M2718" s="8" t="str">
        <f>VLOOKUP(L2718,'[1]Mã Misa'!$C$2:$D$74,2,0)</f>
        <v>GL500</v>
      </c>
      <c r="N2718" s="2">
        <v>94013</v>
      </c>
      <c r="O2718" t="s">
        <v>4261</v>
      </c>
      <c r="P2718" s="8" t="str">
        <f t="shared" si="171"/>
        <v>0019075</v>
      </c>
      <c r="Q2718" s="8" t="e">
        <f t="array" ref="Q2718">IF(VLOOKUP(P2718,$AA$1:$AC$32,1,0)&lt;&gt;0,(P2718&amp;"A"),0)</f>
        <v>#N/A</v>
      </c>
      <c r="R2718" s="12">
        <v>44526</v>
      </c>
      <c r="S2718" t="s">
        <v>4262</v>
      </c>
      <c r="T2718" s="8" t="str">
        <f t="shared" si="172"/>
        <v>VM+ DNG 75</v>
      </c>
      <c r="U2718" t="s">
        <v>7061</v>
      </c>
      <c r="Y2718" t="str">
        <f t="array" ref="Y2718">IF(ISNUMBER(SEARCH($V$3,T2718)),"WINCOMHANOI",IF(ISNUMBER(SEARCH($V$4,T2718)),"WINCOMHOCHIMINH",IF(ISNUMBER(SEARCH($V$5,T2718)),"WINCOMDANANG",IF(ISNUMBER(SEARCH($V$6,T2718)),"WINCOMHAIDUONG",IF(ISNUMBER(SEARCH($V$7,T2718)),"WINCOMQUANGNINH",IF(ISNUMBER(SEARCH($V$8,T2718)),"WINCOMHAIPHONG",IF(ISNUMBER(SEARCH($V$9,T2718)),"WINCOMBACGIANG",IF(ISNUMBER(SEARCH($V$10,T2718)),"WINCOMBACNINH",IF(ISNUMBER(SEARCH($V$11,T2718)),"WINCOMPHUTHO",IF(ISNUMBER(SEARCH($V$12,T2718)),"WINCOMHATINH",IF(ISNUMBER(SEARCH($V$13,T2718)),"WINCOMTHAINGUYEN",IF(ISNUMBER(SEARCH($V$14,T2718)),"WINCOMKHANHHOA",IF(ISNUMBER(SEARCH($V$15,T2718)),"WINCOMHUNGYEN",IF(ISNUMBER(SEARCH($V$16,T2718)),"WINCOMNGHEAN",IF(ISNUMBER(SEARCH($V$17,T2718)),"WINCOMLAOCAI",IF(ISNUMBER(SEARCH($V$18,T2718)),"WINCOMVUNGTAU",IF(ISNUMBER(SEARCH($V$19,T2718)),"WINCOMBINHDUONG",IF(ISNUMBER(SEARCH($V$20,T2718)),"WINCOMKIENGIANG",IF(ISNUMBER(SEARCH($V$21,T2718)),"WINCOMHANAM",IF(ISNUMBER(SEARCH($V$22,T2718)),"WINCOMNAMDINH",IF(ISNUMBER(SEARCH($V$23,T2718)),"WINCOMLANGSON",IF(ISNUMBER(SEARCH($V$24,T2718)),"WINCOMTHANHHOA",IF(ISNUMBER(SEARCH($V$25,T2718)),"WINCOMYENBAI",IF(ISNUMBER(SEARCH($V$26,T2718)),"WINCOMTUYENQUANG",IF(ISNUMBER(SEARCH($V$27,T2718)),"WINCOMHUE",IF(ISNUMBER(SEARCH($V$28,T2718)),"WINCOMQUANGNAM",IF(ISNUMBER(SEARCH($V$29,T2718)),"WINCOMVINHPHUC",IF(ISNUMBER(SEARCH($V$30,T2718)),"WINCOMHAGIANG",IF(ISNUMBER(SEARCH($V$31,T2718)),"WINCOMNINHBINH",IF(ISNUMBER(SEARCH($V$32,T2718)),"WINCOMTRAVINH",IF(ISNUMBER(SEARCH($V$33,T2718)),"WINCOMCANTHO",IF(ISNUMBER(SEARCH($V$34,T2718)),"WINCOMBENTRE",IF(ISNUMBER(SEARCH($V$35,T2718)),"WINCOMCAMAU",IF(ISNUMBER(SEARCH($V$36,T2718)),"WINCOMANGIANG",IF(ISNUMBER(SEARCH($V$37,T2718)),"WINCOMNINHTHUAN",IF(ISNUMBER(SEARCH($V$38,T2718)),"WINCOMTHAIBINH",IF(ISNUMBER(SEARCH($V$39,T2718)),"WINCOMGIALAI",IF(ISNUMBER(SEARCH($V$40,T2718)),"WINCOMHOABINH",IF(ISNUMBER(SEARCH($V$41,T2718)),"WINCOMQUANGNGAI",IF(ISNUMBER(SEARCH($V$42,T2718)),"WINCOMBINHTHUAN",IF(ISNUMBER(SEARCH($V$43,T2718)),"WINCOMDAKLAK",IF(ISNUMBER(SEARCH($V$44,T2718)),"WINCOMSOCTRANG",IF(ISNUMBER(SEARCH($V$45,T2718)),"WINCOMSONLA",IF(ISNUMBER(SEARCH($V$46,T2718)),"WINCOMKONTUM",IF(ISNUMBER(SEARCH($V$47,T2718)),"WINCOMPHUYEN",IF(ISNUMBER(SEARCH($V$48,T2718)),"WINCOMQUANGTRI",IF(ISNUMBER(SEARCH($V$49,T2718)),"WINCOMBINHDINH",IF(ISNUMBER(SEARCH($V$50,T2718)),"WINCOMCAOBANG",IF(ISNUMBER(SEARCH($V$51,T2718)),"WINCOMQUANGBINH",IF(ISNUMBER(SEARCH($V$52,T2718)),"WINCOMLAMDONG",IF(ISNUMBER(SEARCH($V$53,T2718)),"WINCOMVINHLONG",IF(ISNUMBER(SEARCH($V$54,T2718)),"WINCOMDONGTHAP",IF(ISNUMBER(SEARCH($V$55,T2718)),"WINCOMTIENGIANG",IF(ISNUMBER(SEARCH($V$56,T2718)),"WINCOMQUANGNINH",0))))))))))))))))))))))))))))))))))))))))))))))))))))))</f>
        <v>WINCOMDANANG</v>
      </c>
    </row>
    <row r="2719" spans="1:25" x14ac:dyDescent="0.2">
      <c r="A2719" t="s">
        <v>0</v>
      </c>
      <c r="B2719" t="s">
        <v>4263</v>
      </c>
      <c r="C2719" t="s">
        <v>2</v>
      </c>
      <c r="D2719" t="s">
        <v>3</v>
      </c>
      <c r="E2719" t="s">
        <v>4</v>
      </c>
      <c r="F2719" s="5">
        <f t="shared" si="169"/>
        <v>1</v>
      </c>
      <c r="G2719" s="2">
        <v>88846</v>
      </c>
      <c r="H2719" s="2">
        <v>97730.6</v>
      </c>
      <c r="I2719" t="s">
        <v>5</v>
      </c>
      <c r="J2719" t="s">
        <v>6</v>
      </c>
      <c r="K2719" t="str">
        <f t="shared" si="170"/>
        <v>Gà muối gói 500g</v>
      </c>
      <c r="L2719" s="8" t="str">
        <f>VLOOKUP(K2719,'[1]Mã Misa'!$B$2:$D$74,2,0)</f>
        <v>Gà muối 500g</v>
      </c>
      <c r="M2719" s="8" t="str">
        <f>VLOOKUP(L2719,'[1]Mã Misa'!$C$2:$D$74,2,0)</f>
        <v>GM500</v>
      </c>
      <c r="N2719" s="2">
        <v>88846</v>
      </c>
      <c r="O2719" t="s">
        <v>4264</v>
      </c>
      <c r="P2719" s="8" t="str">
        <f t="shared" si="171"/>
        <v>0001992</v>
      </c>
      <c r="Q2719" s="8" t="e">
        <f t="array" ref="Q2719">IF(VLOOKUP(P2719,$AA$1:$AC$32,1,0)&lt;&gt;0,(P2719&amp;"A"),0)</f>
        <v>#N/A</v>
      </c>
      <c r="R2719" s="12">
        <v>44526</v>
      </c>
      <c r="S2719" t="s">
        <v>4265</v>
      </c>
      <c r="T2719" s="8" t="str">
        <f t="shared" si="172"/>
        <v>VM+ NTN 13</v>
      </c>
      <c r="U2719" t="s">
        <v>7062</v>
      </c>
      <c r="Y2719" t="str">
        <f t="array" ref="Y2719">IF(ISNUMBER(SEARCH($V$3,T2719)),"WINCOMHANOI",IF(ISNUMBER(SEARCH($V$4,T2719)),"WINCOMHOCHIMINH",IF(ISNUMBER(SEARCH($V$5,T2719)),"WINCOMDANANG",IF(ISNUMBER(SEARCH($V$6,T2719)),"WINCOMHAIDUONG",IF(ISNUMBER(SEARCH($V$7,T2719)),"WINCOMQUANGNINH",IF(ISNUMBER(SEARCH($V$8,T2719)),"WINCOMHAIPHONG",IF(ISNUMBER(SEARCH($V$9,T2719)),"WINCOMBACGIANG",IF(ISNUMBER(SEARCH($V$10,T2719)),"WINCOMBACNINH",IF(ISNUMBER(SEARCH($V$11,T2719)),"WINCOMPHUTHO",IF(ISNUMBER(SEARCH($V$12,T2719)),"WINCOMHATINH",IF(ISNUMBER(SEARCH($V$13,T2719)),"WINCOMTHAINGUYEN",IF(ISNUMBER(SEARCH($V$14,T2719)),"WINCOMKHANHHOA",IF(ISNUMBER(SEARCH($V$15,T2719)),"WINCOMHUNGYEN",IF(ISNUMBER(SEARCH($V$16,T2719)),"WINCOMNGHEAN",IF(ISNUMBER(SEARCH($V$17,T2719)),"WINCOMLAOCAI",IF(ISNUMBER(SEARCH($V$18,T2719)),"WINCOMVUNGTAU",IF(ISNUMBER(SEARCH($V$19,T2719)),"WINCOMBINHDUONG",IF(ISNUMBER(SEARCH($V$20,T2719)),"WINCOMKIENGIANG",IF(ISNUMBER(SEARCH($V$21,T2719)),"WINCOMHANAM",IF(ISNUMBER(SEARCH($V$22,T2719)),"WINCOMNAMDINH",IF(ISNUMBER(SEARCH($V$23,T2719)),"WINCOMLANGSON",IF(ISNUMBER(SEARCH($V$24,T2719)),"WINCOMTHANHHOA",IF(ISNUMBER(SEARCH($V$25,T2719)),"WINCOMYENBAI",IF(ISNUMBER(SEARCH($V$26,T2719)),"WINCOMTUYENQUANG",IF(ISNUMBER(SEARCH($V$27,T2719)),"WINCOMHUE",IF(ISNUMBER(SEARCH($V$28,T2719)),"WINCOMQUANGNAM",IF(ISNUMBER(SEARCH($V$29,T2719)),"WINCOMVINHPHUC",IF(ISNUMBER(SEARCH($V$30,T2719)),"WINCOMHAGIANG",IF(ISNUMBER(SEARCH($V$31,T2719)),"WINCOMNINHBINH",IF(ISNUMBER(SEARCH($V$32,T2719)),"WINCOMTRAVINH",IF(ISNUMBER(SEARCH($V$33,T2719)),"WINCOMCANTHO",IF(ISNUMBER(SEARCH($V$34,T2719)),"WINCOMBENTRE",IF(ISNUMBER(SEARCH($V$35,T2719)),"WINCOMCAMAU",IF(ISNUMBER(SEARCH($V$36,T2719)),"WINCOMANGIANG",IF(ISNUMBER(SEARCH($V$37,T2719)),"WINCOMNINHTHUAN",IF(ISNUMBER(SEARCH($V$38,T2719)),"WINCOMTHAIBINH",IF(ISNUMBER(SEARCH($V$39,T2719)),"WINCOMGIALAI",IF(ISNUMBER(SEARCH($V$40,T2719)),"WINCOMHOABINH",IF(ISNUMBER(SEARCH($V$41,T2719)),"WINCOMQUANGNGAI",IF(ISNUMBER(SEARCH($V$42,T2719)),"WINCOMBINHTHUAN",IF(ISNUMBER(SEARCH($V$43,T2719)),"WINCOMDAKLAK",IF(ISNUMBER(SEARCH($V$44,T2719)),"WINCOMSOCTRANG",IF(ISNUMBER(SEARCH($V$45,T2719)),"WINCOMSONLA",IF(ISNUMBER(SEARCH($V$46,T2719)),"WINCOMKONTUM",IF(ISNUMBER(SEARCH($V$47,T2719)),"WINCOMPHUYEN",IF(ISNUMBER(SEARCH($V$48,T2719)),"WINCOMQUANGTRI",IF(ISNUMBER(SEARCH($V$49,T2719)),"WINCOMBINHDINH",IF(ISNUMBER(SEARCH($V$50,T2719)),"WINCOMCAOBANG",IF(ISNUMBER(SEARCH($V$51,T2719)),"WINCOMQUANGBINH",IF(ISNUMBER(SEARCH($V$52,T2719)),"WINCOMLAMDONG",IF(ISNUMBER(SEARCH($V$53,T2719)),"WINCOMVINHLONG",IF(ISNUMBER(SEARCH($V$54,T2719)),"WINCOMDONGTHAP",IF(ISNUMBER(SEARCH($V$55,T2719)),"WINCOMTIENGIANG",IF(ISNUMBER(SEARCH($V$56,T2719)),"WINCOMQUANGNINH",0))))))))))))))))))))))))))))))))))))))))))))))))))))))</f>
        <v>WINCOMNINHTHUAN</v>
      </c>
    </row>
    <row r="2720" spans="1:25" x14ac:dyDescent="0.2">
      <c r="A2720" t="s">
        <v>0</v>
      </c>
      <c r="B2720" t="s">
        <v>4266</v>
      </c>
      <c r="C2720" t="s">
        <v>2</v>
      </c>
      <c r="D2720" t="s">
        <v>39</v>
      </c>
      <c r="E2720" t="s">
        <v>4</v>
      </c>
      <c r="F2720" s="5">
        <f t="shared" si="169"/>
        <v>2</v>
      </c>
      <c r="G2720" s="2">
        <v>92000</v>
      </c>
      <c r="H2720" s="2">
        <v>101200.00000000001</v>
      </c>
      <c r="I2720" t="s">
        <v>5</v>
      </c>
      <c r="J2720" t="s">
        <v>40</v>
      </c>
      <c r="K2720" t="str">
        <f t="shared" si="170"/>
        <v>Mộc nấm hương gói 250g</v>
      </c>
      <c r="L2720" s="8" t="str">
        <f>VLOOKUP(K2720,'[1]Mã Misa'!$B$2:$D$74,2,0)</f>
        <v>Mộc Nấm Hương 250g</v>
      </c>
      <c r="M2720" s="8" t="str">
        <f>VLOOKUP(L2720,'[1]Mã Misa'!$C$2:$D$74,2,0)</f>
        <v>MNH250</v>
      </c>
      <c r="N2720" s="2">
        <v>46000</v>
      </c>
      <c r="O2720" t="s">
        <v>4267</v>
      </c>
      <c r="P2720" s="8" t="str">
        <f t="shared" si="171"/>
        <v>0147771</v>
      </c>
      <c r="Q2720" s="8" t="e">
        <f t="array" ref="Q2720">IF(VLOOKUP(P2720,$AA$1:$AC$32,1,0)&lt;&gt;0,(P2720&amp;"A"),0)</f>
        <v>#N/A</v>
      </c>
      <c r="R2720" s="12">
        <v>44526</v>
      </c>
      <c r="S2720" t="s">
        <v>4268</v>
      </c>
      <c r="T2720" s="8" t="str">
        <f t="shared" si="172"/>
        <v>VM+ HNI 35</v>
      </c>
      <c r="U2720" t="s">
        <v>7063</v>
      </c>
      <c r="Y2720" t="str">
        <f t="array" ref="Y2720">IF(ISNUMBER(SEARCH($V$3,T2720)),"WINCOMHANOI",IF(ISNUMBER(SEARCH($V$4,T2720)),"WINCOMHOCHIMINH",IF(ISNUMBER(SEARCH($V$5,T2720)),"WINCOMDANANG",IF(ISNUMBER(SEARCH($V$6,T2720)),"WINCOMHAIDUONG",IF(ISNUMBER(SEARCH($V$7,T2720)),"WINCOMQUANGNINH",IF(ISNUMBER(SEARCH($V$8,T2720)),"WINCOMHAIPHONG",IF(ISNUMBER(SEARCH($V$9,T2720)),"WINCOMBACGIANG",IF(ISNUMBER(SEARCH($V$10,T2720)),"WINCOMBACNINH",IF(ISNUMBER(SEARCH($V$11,T2720)),"WINCOMPHUTHO",IF(ISNUMBER(SEARCH($V$12,T2720)),"WINCOMHATINH",IF(ISNUMBER(SEARCH($V$13,T2720)),"WINCOMTHAINGUYEN",IF(ISNUMBER(SEARCH($V$14,T2720)),"WINCOMKHANHHOA",IF(ISNUMBER(SEARCH($V$15,T2720)),"WINCOMHUNGYEN",IF(ISNUMBER(SEARCH($V$16,T2720)),"WINCOMNGHEAN",IF(ISNUMBER(SEARCH($V$17,T2720)),"WINCOMLAOCAI",IF(ISNUMBER(SEARCH($V$18,T2720)),"WINCOMVUNGTAU",IF(ISNUMBER(SEARCH($V$19,T2720)),"WINCOMBINHDUONG",IF(ISNUMBER(SEARCH($V$20,T2720)),"WINCOMKIENGIANG",IF(ISNUMBER(SEARCH($V$21,T2720)),"WINCOMHANAM",IF(ISNUMBER(SEARCH($V$22,T2720)),"WINCOMNAMDINH",IF(ISNUMBER(SEARCH($V$23,T2720)),"WINCOMLANGSON",IF(ISNUMBER(SEARCH($V$24,T2720)),"WINCOMTHANHHOA",IF(ISNUMBER(SEARCH($V$25,T2720)),"WINCOMYENBAI",IF(ISNUMBER(SEARCH($V$26,T2720)),"WINCOMTUYENQUANG",IF(ISNUMBER(SEARCH($V$27,T2720)),"WINCOMHUE",IF(ISNUMBER(SEARCH($V$28,T2720)),"WINCOMQUANGNAM",IF(ISNUMBER(SEARCH($V$29,T2720)),"WINCOMVINHPHUC",IF(ISNUMBER(SEARCH($V$30,T2720)),"WINCOMHAGIANG",IF(ISNUMBER(SEARCH($V$31,T2720)),"WINCOMNINHBINH",IF(ISNUMBER(SEARCH($V$32,T2720)),"WINCOMTRAVINH",IF(ISNUMBER(SEARCH($V$33,T2720)),"WINCOMCANTHO",IF(ISNUMBER(SEARCH($V$34,T2720)),"WINCOMBENTRE",IF(ISNUMBER(SEARCH($V$35,T2720)),"WINCOMCAMAU",IF(ISNUMBER(SEARCH($V$36,T2720)),"WINCOMANGIANG",IF(ISNUMBER(SEARCH($V$37,T2720)),"WINCOMNINHTHUAN",IF(ISNUMBER(SEARCH($V$38,T2720)),"WINCOMTHAIBINH",IF(ISNUMBER(SEARCH($V$39,T2720)),"WINCOMGIALAI",IF(ISNUMBER(SEARCH($V$40,T2720)),"WINCOMHOABINH",IF(ISNUMBER(SEARCH($V$41,T2720)),"WINCOMQUANGNGAI",IF(ISNUMBER(SEARCH($V$42,T2720)),"WINCOMBINHTHUAN",IF(ISNUMBER(SEARCH($V$43,T2720)),"WINCOMDAKLAK",IF(ISNUMBER(SEARCH($V$44,T2720)),"WINCOMSOCTRANG",IF(ISNUMBER(SEARCH($V$45,T2720)),"WINCOMSONLA",IF(ISNUMBER(SEARCH($V$46,T2720)),"WINCOMKONTUM",IF(ISNUMBER(SEARCH($V$47,T2720)),"WINCOMPHUYEN",IF(ISNUMBER(SEARCH($V$48,T2720)),"WINCOMQUANGTRI",IF(ISNUMBER(SEARCH($V$49,T2720)),"WINCOMBINHDINH",IF(ISNUMBER(SEARCH($V$50,T2720)),"WINCOMCAOBANG",IF(ISNUMBER(SEARCH($V$51,T2720)),"WINCOMQUANGBINH",IF(ISNUMBER(SEARCH($V$52,T2720)),"WINCOMLAMDONG",IF(ISNUMBER(SEARCH($V$53,T2720)),"WINCOMVINHLONG",IF(ISNUMBER(SEARCH($V$54,T2720)),"WINCOMDONGTHAP",IF(ISNUMBER(SEARCH($V$55,T2720)),"WINCOMTIENGIANG",IF(ISNUMBER(SEARCH($V$56,T2720)),"WINCOMQUANGNINH",0))))))))))))))))))))))))))))))))))))))))))))))))))))))</f>
        <v>WINCOMHANOI</v>
      </c>
    </row>
    <row r="2721" spans="1:25" x14ac:dyDescent="0.2">
      <c r="A2721" t="s">
        <v>0</v>
      </c>
      <c r="B2721" t="s">
        <v>4269</v>
      </c>
      <c r="C2721" t="s">
        <v>2</v>
      </c>
      <c r="D2721" t="s">
        <v>168</v>
      </c>
      <c r="E2721" t="s">
        <v>4</v>
      </c>
      <c r="F2721" s="5">
        <f t="shared" si="169"/>
        <v>1</v>
      </c>
      <c r="G2721" s="2">
        <v>61250</v>
      </c>
      <c r="H2721" s="2">
        <v>67375</v>
      </c>
      <c r="I2721" t="s">
        <v>5</v>
      </c>
      <c r="J2721" t="s">
        <v>169</v>
      </c>
      <c r="K2721" t="str">
        <f t="shared" si="170"/>
        <v xml:space="preserve"> Càng ghẹ cốm hoa 250g</v>
      </c>
      <c r="L2721" s="8" t="str">
        <f>VLOOKUP(K2721,'[1]Mã Misa'!$B$2:$D$74,2,0)</f>
        <v>Càng ghẹ cốm hoa 250g</v>
      </c>
      <c r="M2721" s="8" t="str">
        <f>VLOOKUP(L2721,'[1]Mã Misa'!$C$2:$D$74,2,0)</f>
        <v>CGCH250</v>
      </c>
      <c r="N2721" s="2">
        <v>61250</v>
      </c>
      <c r="O2721" t="s">
        <v>4270</v>
      </c>
      <c r="P2721" s="8" t="str">
        <f t="shared" si="171"/>
        <v>0147772</v>
      </c>
      <c r="Q2721" s="8" t="e">
        <f t="array" ref="Q2721">IF(VLOOKUP(P2721,$AA$1:$AC$32,1,0)&lt;&gt;0,(P2721&amp;"A"),0)</f>
        <v>#N/A</v>
      </c>
      <c r="R2721" s="12">
        <v>44526</v>
      </c>
      <c r="S2721" t="s">
        <v>4268</v>
      </c>
      <c r="T2721" s="8" t="str">
        <f t="shared" si="172"/>
        <v>VM+ HNI 35</v>
      </c>
      <c r="U2721" t="s">
        <v>7063</v>
      </c>
      <c r="Y2721" t="str">
        <f t="array" ref="Y2721">IF(ISNUMBER(SEARCH($V$3,T2721)),"WINCOMHANOI",IF(ISNUMBER(SEARCH($V$4,T2721)),"WINCOMHOCHIMINH",IF(ISNUMBER(SEARCH($V$5,T2721)),"WINCOMDANANG",IF(ISNUMBER(SEARCH($V$6,T2721)),"WINCOMHAIDUONG",IF(ISNUMBER(SEARCH($V$7,T2721)),"WINCOMQUANGNINH",IF(ISNUMBER(SEARCH($V$8,T2721)),"WINCOMHAIPHONG",IF(ISNUMBER(SEARCH($V$9,T2721)),"WINCOMBACGIANG",IF(ISNUMBER(SEARCH($V$10,T2721)),"WINCOMBACNINH",IF(ISNUMBER(SEARCH($V$11,T2721)),"WINCOMPHUTHO",IF(ISNUMBER(SEARCH($V$12,T2721)),"WINCOMHATINH",IF(ISNUMBER(SEARCH($V$13,T2721)),"WINCOMTHAINGUYEN",IF(ISNUMBER(SEARCH($V$14,T2721)),"WINCOMKHANHHOA",IF(ISNUMBER(SEARCH($V$15,T2721)),"WINCOMHUNGYEN",IF(ISNUMBER(SEARCH($V$16,T2721)),"WINCOMNGHEAN",IF(ISNUMBER(SEARCH($V$17,T2721)),"WINCOMLAOCAI",IF(ISNUMBER(SEARCH($V$18,T2721)),"WINCOMVUNGTAU",IF(ISNUMBER(SEARCH($V$19,T2721)),"WINCOMBINHDUONG",IF(ISNUMBER(SEARCH($V$20,T2721)),"WINCOMKIENGIANG",IF(ISNUMBER(SEARCH($V$21,T2721)),"WINCOMHANAM",IF(ISNUMBER(SEARCH($V$22,T2721)),"WINCOMNAMDINH",IF(ISNUMBER(SEARCH($V$23,T2721)),"WINCOMLANGSON",IF(ISNUMBER(SEARCH($V$24,T2721)),"WINCOMTHANHHOA",IF(ISNUMBER(SEARCH($V$25,T2721)),"WINCOMYENBAI",IF(ISNUMBER(SEARCH($V$26,T2721)),"WINCOMTUYENQUANG",IF(ISNUMBER(SEARCH($V$27,T2721)),"WINCOMHUE",IF(ISNUMBER(SEARCH($V$28,T2721)),"WINCOMQUANGNAM",IF(ISNUMBER(SEARCH($V$29,T2721)),"WINCOMVINHPHUC",IF(ISNUMBER(SEARCH($V$30,T2721)),"WINCOMHAGIANG",IF(ISNUMBER(SEARCH($V$31,T2721)),"WINCOMNINHBINH",IF(ISNUMBER(SEARCH($V$32,T2721)),"WINCOMTRAVINH",IF(ISNUMBER(SEARCH($V$33,T2721)),"WINCOMCANTHO",IF(ISNUMBER(SEARCH($V$34,T2721)),"WINCOMBENTRE",IF(ISNUMBER(SEARCH($V$35,T2721)),"WINCOMCAMAU",IF(ISNUMBER(SEARCH($V$36,T2721)),"WINCOMANGIANG",IF(ISNUMBER(SEARCH($V$37,T2721)),"WINCOMNINHTHUAN",IF(ISNUMBER(SEARCH($V$38,T2721)),"WINCOMTHAIBINH",IF(ISNUMBER(SEARCH($V$39,T2721)),"WINCOMGIALAI",IF(ISNUMBER(SEARCH($V$40,T2721)),"WINCOMHOABINH",IF(ISNUMBER(SEARCH($V$41,T2721)),"WINCOMQUANGNGAI",IF(ISNUMBER(SEARCH($V$42,T2721)),"WINCOMBINHTHUAN",IF(ISNUMBER(SEARCH($V$43,T2721)),"WINCOMDAKLAK",IF(ISNUMBER(SEARCH($V$44,T2721)),"WINCOMSOCTRANG",IF(ISNUMBER(SEARCH($V$45,T2721)),"WINCOMSONLA",IF(ISNUMBER(SEARCH($V$46,T2721)),"WINCOMKONTUM",IF(ISNUMBER(SEARCH($V$47,T2721)),"WINCOMPHUYEN",IF(ISNUMBER(SEARCH($V$48,T2721)),"WINCOMQUANGTRI",IF(ISNUMBER(SEARCH($V$49,T2721)),"WINCOMBINHDINH",IF(ISNUMBER(SEARCH($V$50,T2721)),"WINCOMCAOBANG",IF(ISNUMBER(SEARCH($V$51,T2721)),"WINCOMQUANGBINH",IF(ISNUMBER(SEARCH($V$52,T2721)),"WINCOMLAMDONG",IF(ISNUMBER(SEARCH($V$53,T2721)),"WINCOMVINHLONG",IF(ISNUMBER(SEARCH($V$54,T2721)),"WINCOMDONGTHAP",IF(ISNUMBER(SEARCH($V$55,T2721)),"WINCOMTIENGIANG",IF(ISNUMBER(SEARCH($V$56,T2721)),"WINCOMQUANGNINH",0))))))))))))))))))))))))))))))))))))))))))))))))))))))</f>
        <v>WINCOMHANOI</v>
      </c>
    </row>
    <row r="2722" spans="1:25" x14ac:dyDescent="0.2">
      <c r="A2722" t="s">
        <v>0</v>
      </c>
      <c r="B2722" t="s">
        <v>4271</v>
      </c>
      <c r="C2722" t="s">
        <v>2</v>
      </c>
      <c r="D2722" t="s">
        <v>15</v>
      </c>
      <c r="E2722" t="s">
        <v>4</v>
      </c>
      <c r="F2722" s="5">
        <f t="shared" si="169"/>
        <v>1</v>
      </c>
      <c r="G2722" s="2">
        <v>60308</v>
      </c>
      <c r="H2722" s="2">
        <v>66338.8</v>
      </c>
      <c r="I2722" t="s">
        <v>5</v>
      </c>
      <c r="J2722" t="s">
        <v>16</v>
      </c>
      <c r="K2722" t="str">
        <f t="shared" si="170"/>
        <v>_Chả nướng 300g</v>
      </c>
      <c r="L2722" s="8" t="str">
        <f>VLOOKUP(K2722,'[1]Mã Misa'!$B$2:$D$74,2,0)</f>
        <v>Chả nướng 300g</v>
      </c>
      <c r="M2722" s="8" t="str">
        <f>VLOOKUP(L2722,'[1]Mã Misa'!$C$2:$D$74,2,0)</f>
        <v>CN300</v>
      </c>
      <c r="N2722" s="2">
        <v>60308</v>
      </c>
      <c r="O2722" t="s">
        <v>4272</v>
      </c>
      <c r="P2722" s="8" t="str">
        <f t="shared" si="171"/>
        <v>0147776</v>
      </c>
      <c r="Q2722" s="8" t="e">
        <f t="array" ref="Q2722">IF(VLOOKUP(P2722,$AA$1:$AC$32,1,0)&lt;&gt;0,(P2722&amp;"A"),0)</f>
        <v>#N/A</v>
      </c>
      <c r="R2722" s="12">
        <v>44526</v>
      </c>
      <c r="S2722" t="s">
        <v>1782</v>
      </c>
      <c r="T2722" s="8" t="str">
        <f t="shared" si="172"/>
        <v>VM+ HNI 35</v>
      </c>
      <c r="U2722" t="s">
        <v>6490</v>
      </c>
      <c r="Y2722" t="str">
        <f t="array" ref="Y2722">IF(ISNUMBER(SEARCH($V$3,T2722)),"WINCOMHANOI",IF(ISNUMBER(SEARCH($V$4,T2722)),"WINCOMHOCHIMINH",IF(ISNUMBER(SEARCH($V$5,T2722)),"WINCOMDANANG",IF(ISNUMBER(SEARCH($V$6,T2722)),"WINCOMHAIDUONG",IF(ISNUMBER(SEARCH($V$7,T2722)),"WINCOMQUANGNINH",IF(ISNUMBER(SEARCH($V$8,T2722)),"WINCOMHAIPHONG",IF(ISNUMBER(SEARCH($V$9,T2722)),"WINCOMBACGIANG",IF(ISNUMBER(SEARCH($V$10,T2722)),"WINCOMBACNINH",IF(ISNUMBER(SEARCH($V$11,T2722)),"WINCOMPHUTHO",IF(ISNUMBER(SEARCH($V$12,T2722)),"WINCOMHATINH",IF(ISNUMBER(SEARCH($V$13,T2722)),"WINCOMTHAINGUYEN",IF(ISNUMBER(SEARCH($V$14,T2722)),"WINCOMKHANHHOA",IF(ISNUMBER(SEARCH($V$15,T2722)),"WINCOMHUNGYEN",IF(ISNUMBER(SEARCH($V$16,T2722)),"WINCOMNGHEAN",IF(ISNUMBER(SEARCH($V$17,T2722)),"WINCOMLAOCAI",IF(ISNUMBER(SEARCH($V$18,T2722)),"WINCOMVUNGTAU",IF(ISNUMBER(SEARCH($V$19,T2722)),"WINCOMBINHDUONG",IF(ISNUMBER(SEARCH($V$20,T2722)),"WINCOMKIENGIANG",IF(ISNUMBER(SEARCH($V$21,T2722)),"WINCOMHANAM",IF(ISNUMBER(SEARCH($V$22,T2722)),"WINCOMNAMDINH",IF(ISNUMBER(SEARCH($V$23,T2722)),"WINCOMLANGSON",IF(ISNUMBER(SEARCH($V$24,T2722)),"WINCOMTHANHHOA",IF(ISNUMBER(SEARCH($V$25,T2722)),"WINCOMYENBAI",IF(ISNUMBER(SEARCH($V$26,T2722)),"WINCOMTUYENQUANG",IF(ISNUMBER(SEARCH($V$27,T2722)),"WINCOMHUE",IF(ISNUMBER(SEARCH($V$28,T2722)),"WINCOMQUANGNAM",IF(ISNUMBER(SEARCH($V$29,T2722)),"WINCOMVINHPHUC",IF(ISNUMBER(SEARCH($V$30,T2722)),"WINCOMHAGIANG",IF(ISNUMBER(SEARCH($V$31,T2722)),"WINCOMNINHBINH",IF(ISNUMBER(SEARCH($V$32,T2722)),"WINCOMTRAVINH",IF(ISNUMBER(SEARCH($V$33,T2722)),"WINCOMCANTHO",IF(ISNUMBER(SEARCH($V$34,T2722)),"WINCOMBENTRE",IF(ISNUMBER(SEARCH($V$35,T2722)),"WINCOMCAMAU",IF(ISNUMBER(SEARCH($V$36,T2722)),"WINCOMANGIANG",IF(ISNUMBER(SEARCH($V$37,T2722)),"WINCOMNINHTHUAN",IF(ISNUMBER(SEARCH($V$38,T2722)),"WINCOMTHAIBINH",IF(ISNUMBER(SEARCH($V$39,T2722)),"WINCOMGIALAI",IF(ISNUMBER(SEARCH($V$40,T2722)),"WINCOMHOABINH",IF(ISNUMBER(SEARCH($V$41,T2722)),"WINCOMQUANGNGAI",IF(ISNUMBER(SEARCH($V$42,T2722)),"WINCOMBINHTHUAN",IF(ISNUMBER(SEARCH($V$43,T2722)),"WINCOMDAKLAK",IF(ISNUMBER(SEARCH($V$44,T2722)),"WINCOMSOCTRANG",IF(ISNUMBER(SEARCH($V$45,T2722)),"WINCOMSONLA",IF(ISNUMBER(SEARCH($V$46,T2722)),"WINCOMKONTUM",IF(ISNUMBER(SEARCH($V$47,T2722)),"WINCOMPHUYEN",IF(ISNUMBER(SEARCH($V$48,T2722)),"WINCOMQUANGTRI",IF(ISNUMBER(SEARCH($V$49,T2722)),"WINCOMBINHDINH",IF(ISNUMBER(SEARCH($V$50,T2722)),"WINCOMCAOBANG",IF(ISNUMBER(SEARCH($V$51,T2722)),"WINCOMQUANGBINH",IF(ISNUMBER(SEARCH($V$52,T2722)),"WINCOMLAMDONG",IF(ISNUMBER(SEARCH($V$53,T2722)),"WINCOMVINHLONG",IF(ISNUMBER(SEARCH($V$54,T2722)),"WINCOMDONGTHAP",IF(ISNUMBER(SEARCH($V$55,T2722)),"WINCOMTIENGIANG",IF(ISNUMBER(SEARCH($V$56,T2722)),"WINCOMQUANGNINH",0))))))))))))))))))))))))))))))))))))))))))))))))))))))</f>
        <v>WINCOMHANOI</v>
      </c>
    </row>
    <row r="2723" spans="1:25" x14ac:dyDescent="0.2">
      <c r="A2723" t="s">
        <v>0</v>
      </c>
      <c r="B2723" t="s">
        <v>4273</v>
      </c>
      <c r="C2723" t="s">
        <v>2</v>
      </c>
      <c r="D2723" t="s">
        <v>3</v>
      </c>
      <c r="E2723" t="s">
        <v>4</v>
      </c>
      <c r="F2723" s="5">
        <f t="shared" si="169"/>
        <v>1</v>
      </c>
      <c r="G2723" s="2">
        <v>88846</v>
      </c>
      <c r="H2723" s="2">
        <v>97730.6</v>
      </c>
      <c r="I2723" t="s">
        <v>5</v>
      </c>
      <c r="J2723" t="s">
        <v>6</v>
      </c>
      <c r="K2723" t="str">
        <f t="shared" si="170"/>
        <v>Gà muối gói 500g</v>
      </c>
      <c r="L2723" s="8" t="str">
        <f>VLOOKUP(K2723,'[1]Mã Misa'!$B$2:$D$74,2,0)</f>
        <v>Gà muối 500g</v>
      </c>
      <c r="M2723" s="8" t="str">
        <f>VLOOKUP(L2723,'[1]Mã Misa'!$C$2:$D$74,2,0)</f>
        <v>GM500</v>
      </c>
      <c r="N2723" s="2">
        <v>88846</v>
      </c>
      <c r="O2723" t="s">
        <v>4274</v>
      </c>
      <c r="P2723" s="8" t="str">
        <f t="shared" si="171"/>
        <v>0147777</v>
      </c>
      <c r="Q2723" s="8" t="e">
        <f t="array" ref="Q2723">IF(VLOOKUP(P2723,$AA$1:$AC$32,1,0)&lt;&gt;0,(P2723&amp;"A"),0)</f>
        <v>#N/A</v>
      </c>
      <c r="R2723" s="12">
        <v>44526</v>
      </c>
      <c r="S2723" t="s">
        <v>2199</v>
      </c>
      <c r="T2723" s="8" t="str">
        <f t="shared" si="172"/>
        <v>VM+ HNI In</v>
      </c>
      <c r="U2723" t="s">
        <v>6609</v>
      </c>
      <c r="Y2723" t="str">
        <f t="array" ref="Y2723">IF(ISNUMBER(SEARCH($V$3,T2723)),"WINCOMHANOI",IF(ISNUMBER(SEARCH($V$4,T2723)),"WINCOMHOCHIMINH",IF(ISNUMBER(SEARCH($V$5,T2723)),"WINCOMDANANG",IF(ISNUMBER(SEARCH($V$6,T2723)),"WINCOMHAIDUONG",IF(ISNUMBER(SEARCH($V$7,T2723)),"WINCOMQUANGNINH",IF(ISNUMBER(SEARCH($V$8,T2723)),"WINCOMHAIPHONG",IF(ISNUMBER(SEARCH($V$9,T2723)),"WINCOMBACGIANG",IF(ISNUMBER(SEARCH($V$10,T2723)),"WINCOMBACNINH",IF(ISNUMBER(SEARCH($V$11,T2723)),"WINCOMPHUTHO",IF(ISNUMBER(SEARCH($V$12,T2723)),"WINCOMHATINH",IF(ISNUMBER(SEARCH($V$13,T2723)),"WINCOMTHAINGUYEN",IF(ISNUMBER(SEARCH($V$14,T2723)),"WINCOMKHANHHOA",IF(ISNUMBER(SEARCH($V$15,T2723)),"WINCOMHUNGYEN",IF(ISNUMBER(SEARCH($V$16,T2723)),"WINCOMNGHEAN",IF(ISNUMBER(SEARCH($V$17,T2723)),"WINCOMLAOCAI",IF(ISNUMBER(SEARCH($V$18,T2723)),"WINCOMVUNGTAU",IF(ISNUMBER(SEARCH($V$19,T2723)),"WINCOMBINHDUONG",IF(ISNUMBER(SEARCH($V$20,T2723)),"WINCOMKIENGIANG",IF(ISNUMBER(SEARCH($V$21,T2723)),"WINCOMHANAM",IF(ISNUMBER(SEARCH($V$22,T2723)),"WINCOMNAMDINH",IF(ISNUMBER(SEARCH($V$23,T2723)),"WINCOMLANGSON",IF(ISNUMBER(SEARCH($V$24,T2723)),"WINCOMTHANHHOA",IF(ISNUMBER(SEARCH($V$25,T2723)),"WINCOMYENBAI",IF(ISNUMBER(SEARCH($V$26,T2723)),"WINCOMTUYENQUANG",IF(ISNUMBER(SEARCH($V$27,T2723)),"WINCOMHUE",IF(ISNUMBER(SEARCH($V$28,T2723)),"WINCOMQUANGNAM",IF(ISNUMBER(SEARCH($V$29,T2723)),"WINCOMVINHPHUC",IF(ISNUMBER(SEARCH($V$30,T2723)),"WINCOMHAGIANG",IF(ISNUMBER(SEARCH($V$31,T2723)),"WINCOMNINHBINH",IF(ISNUMBER(SEARCH($V$32,T2723)),"WINCOMTRAVINH",IF(ISNUMBER(SEARCH($V$33,T2723)),"WINCOMCANTHO",IF(ISNUMBER(SEARCH($V$34,T2723)),"WINCOMBENTRE",IF(ISNUMBER(SEARCH($V$35,T2723)),"WINCOMCAMAU",IF(ISNUMBER(SEARCH($V$36,T2723)),"WINCOMANGIANG",IF(ISNUMBER(SEARCH($V$37,T2723)),"WINCOMNINHTHUAN",IF(ISNUMBER(SEARCH($V$38,T2723)),"WINCOMTHAIBINH",IF(ISNUMBER(SEARCH($V$39,T2723)),"WINCOMGIALAI",IF(ISNUMBER(SEARCH($V$40,T2723)),"WINCOMHOABINH",IF(ISNUMBER(SEARCH($V$41,T2723)),"WINCOMQUANGNGAI",IF(ISNUMBER(SEARCH($V$42,T2723)),"WINCOMBINHTHUAN",IF(ISNUMBER(SEARCH($V$43,T2723)),"WINCOMDAKLAK",IF(ISNUMBER(SEARCH($V$44,T2723)),"WINCOMSOCTRANG",IF(ISNUMBER(SEARCH($V$45,T2723)),"WINCOMSONLA",IF(ISNUMBER(SEARCH($V$46,T2723)),"WINCOMKONTUM",IF(ISNUMBER(SEARCH($V$47,T2723)),"WINCOMPHUYEN",IF(ISNUMBER(SEARCH($V$48,T2723)),"WINCOMQUANGTRI",IF(ISNUMBER(SEARCH($V$49,T2723)),"WINCOMBINHDINH",IF(ISNUMBER(SEARCH($V$50,T2723)),"WINCOMCAOBANG",IF(ISNUMBER(SEARCH($V$51,T2723)),"WINCOMQUANGBINH",IF(ISNUMBER(SEARCH($V$52,T2723)),"WINCOMLAMDONG",IF(ISNUMBER(SEARCH($V$53,T2723)),"WINCOMVINHLONG",IF(ISNUMBER(SEARCH($V$54,T2723)),"WINCOMDONGTHAP",IF(ISNUMBER(SEARCH($V$55,T2723)),"WINCOMTIENGIANG",IF(ISNUMBER(SEARCH($V$56,T2723)),"WINCOMQUANGNINH",0))))))))))))))))))))))))))))))))))))))))))))))))))))))</f>
        <v>WINCOMHANOI</v>
      </c>
    </row>
    <row r="2724" spans="1:25" x14ac:dyDescent="0.2">
      <c r="A2724" t="s">
        <v>0</v>
      </c>
      <c r="B2724" t="s">
        <v>4273</v>
      </c>
      <c r="C2724" t="s">
        <v>31</v>
      </c>
      <c r="D2724" t="s">
        <v>45</v>
      </c>
      <c r="E2724" t="s">
        <v>4</v>
      </c>
      <c r="F2724" s="5">
        <f t="shared" si="169"/>
        <v>2</v>
      </c>
      <c r="G2724" s="2">
        <v>175574</v>
      </c>
      <c r="H2724" s="2">
        <v>193131.40000000002</v>
      </c>
      <c r="I2724" t="s">
        <v>5</v>
      </c>
      <c r="J2724" t="s">
        <v>46</v>
      </c>
      <c r="K2724" t="str">
        <f t="shared" si="170"/>
        <v>Bắp bò muối gói 200g</v>
      </c>
      <c r="L2724" s="8" t="str">
        <f>VLOOKUP(K2724,'[1]Mã Misa'!$B$2:$D$74,2,0)</f>
        <v>Bắp bò muối 200g</v>
      </c>
      <c r="M2724" s="8" t="str">
        <f>VLOOKUP(L2724,'[1]Mã Misa'!$C$2:$D$74,2,0)</f>
        <v>BBM200</v>
      </c>
      <c r="N2724" s="2">
        <v>87787</v>
      </c>
      <c r="O2724" t="s">
        <v>4274</v>
      </c>
      <c r="P2724" s="8" t="str">
        <f t="shared" si="171"/>
        <v>0147777</v>
      </c>
      <c r="Q2724" s="8" t="e">
        <f t="array" ref="Q2724">IF(VLOOKUP(P2724,$AA$1:$AC$32,1,0)&lt;&gt;0,(P2724&amp;"A"),0)</f>
        <v>#N/A</v>
      </c>
      <c r="R2724" s="12">
        <v>44526</v>
      </c>
      <c r="S2724" t="s">
        <v>2199</v>
      </c>
      <c r="T2724" s="8" t="str">
        <f t="shared" si="172"/>
        <v>VM+ HNI In</v>
      </c>
      <c r="U2724" t="s">
        <v>6609</v>
      </c>
      <c r="Y2724" t="str">
        <f t="array" ref="Y2724">IF(ISNUMBER(SEARCH($V$3,T2724)),"WINCOMHANOI",IF(ISNUMBER(SEARCH($V$4,T2724)),"WINCOMHOCHIMINH",IF(ISNUMBER(SEARCH($V$5,T2724)),"WINCOMDANANG",IF(ISNUMBER(SEARCH($V$6,T2724)),"WINCOMHAIDUONG",IF(ISNUMBER(SEARCH($V$7,T2724)),"WINCOMQUANGNINH",IF(ISNUMBER(SEARCH($V$8,T2724)),"WINCOMHAIPHONG",IF(ISNUMBER(SEARCH($V$9,T2724)),"WINCOMBACGIANG",IF(ISNUMBER(SEARCH($V$10,T2724)),"WINCOMBACNINH",IF(ISNUMBER(SEARCH($V$11,T2724)),"WINCOMPHUTHO",IF(ISNUMBER(SEARCH($V$12,T2724)),"WINCOMHATINH",IF(ISNUMBER(SEARCH($V$13,T2724)),"WINCOMTHAINGUYEN",IF(ISNUMBER(SEARCH($V$14,T2724)),"WINCOMKHANHHOA",IF(ISNUMBER(SEARCH($V$15,T2724)),"WINCOMHUNGYEN",IF(ISNUMBER(SEARCH($V$16,T2724)),"WINCOMNGHEAN",IF(ISNUMBER(SEARCH($V$17,T2724)),"WINCOMLAOCAI",IF(ISNUMBER(SEARCH($V$18,T2724)),"WINCOMVUNGTAU",IF(ISNUMBER(SEARCH($V$19,T2724)),"WINCOMBINHDUONG",IF(ISNUMBER(SEARCH($V$20,T2724)),"WINCOMKIENGIANG",IF(ISNUMBER(SEARCH($V$21,T2724)),"WINCOMHANAM",IF(ISNUMBER(SEARCH($V$22,T2724)),"WINCOMNAMDINH",IF(ISNUMBER(SEARCH($V$23,T2724)),"WINCOMLANGSON",IF(ISNUMBER(SEARCH($V$24,T2724)),"WINCOMTHANHHOA",IF(ISNUMBER(SEARCH($V$25,T2724)),"WINCOMYENBAI",IF(ISNUMBER(SEARCH($V$26,T2724)),"WINCOMTUYENQUANG",IF(ISNUMBER(SEARCH($V$27,T2724)),"WINCOMHUE",IF(ISNUMBER(SEARCH($V$28,T2724)),"WINCOMQUANGNAM",IF(ISNUMBER(SEARCH($V$29,T2724)),"WINCOMVINHPHUC",IF(ISNUMBER(SEARCH($V$30,T2724)),"WINCOMHAGIANG",IF(ISNUMBER(SEARCH($V$31,T2724)),"WINCOMNINHBINH",IF(ISNUMBER(SEARCH($V$32,T2724)),"WINCOMTRAVINH",IF(ISNUMBER(SEARCH($V$33,T2724)),"WINCOMCANTHO",IF(ISNUMBER(SEARCH($V$34,T2724)),"WINCOMBENTRE",IF(ISNUMBER(SEARCH($V$35,T2724)),"WINCOMCAMAU",IF(ISNUMBER(SEARCH($V$36,T2724)),"WINCOMANGIANG",IF(ISNUMBER(SEARCH($V$37,T2724)),"WINCOMNINHTHUAN",IF(ISNUMBER(SEARCH($V$38,T2724)),"WINCOMTHAIBINH",IF(ISNUMBER(SEARCH($V$39,T2724)),"WINCOMGIALAI",IF(ISNUMBER(SEARCH($V$40,T2724)),"WINCOMHOABINH",IF(ISNUMBER(SEARCH($V$41,T2724)),"WINCOMQUANGNGAI",IF(ISNUMBER(SEARCH($V$42,T2724)),"WINCOMBINHTHUAN",IF(ISNUMBER(SEARCH($V$43,T2724)),"WINCOMDAKLAK",IF(ISNUMBER(SEARCH($V$44,T2724)),"WINCOMSOCTRANG",IF(ISNUMBER(SEARCH($V$45,T2724)),"WINCOMSONLA",IF(ISNUMBER(SEARCH($V$46,T2724)),"WINCOMKONTUM",IF(ISNUMBER(SEARCH($V$47,T2724)),"WINCOMPHUYEN",IF(ISNUMBER(SEARCH($V$48,T2724)),"WINCOMQUANGTRI",IF(ISNUMBER(SEARCH($V$49,T2724)),"WINCOMBINHDINH",IF(ISNUMBER(SEARCH($V$50,T2724)),"WINCOMCAOBANG",IF(ISNUMBER(SEARCH($V$51,T2724)),"WINCOMQUANGBINH",IF(ISNUMBER(SEARCH($V$52,T2724)),"WINCOMLAMDONG",IF(ISNUMBER(SEARCH($V$53,T2724)),"WINCOMVINHLONG",IF(ISNUMBER(SEARCH($V$54,T2724)),"WINCOMDONGTHAP",IF(ISNUMBER(SEARCH($V$55,T2724)),"WINCOMTIENGIANG",IF(ISNUMBER(SEARCH($V$56,T2724)),"WINCOMQUANGNINH",0))))))))))))))))))))))))))))))))))))))))))))))))))))))</f>
        <v>WINCOMHANOI</v>
      </c>
    </row>
    <row r="2725" spans="1:25" x14ac:dyDescent="0.2">
      <c r="A2725" t="s">
        <v>0</v>
      </c>
      <c r="B2725" t="s">
        <v>4275</v>
      </c>
      <c r="C2725" t="s">
        <v>2</v>
      </c>
      <c r="D2725" t="s">
        <v>27</v>
      </c>
      <c r="E2725" t="s">
        <v>4</v>
      </c>
      <c r="F2725" s="5">
        <f t="shared" si="169"/>
        <v>1</v>
      </c>
      <c r="G2725" s="2">
        <v>74250</v>
      </c>
      <c r="H2725" s="2">
        <v>81675</v>
      </c>
      <c r="I2725" t="s">
        <v>5</v>
      </c>
      <c r="J2725" t="s">
        <v>28</v>
      </c>
      <c r="K2725" t="str">
        <f t="shared" si="170"/>
        <v>_Chả cốm 300g</v>
      </c>
      <c r="L2725" s="8" t="str">
        <f>VLOOKUP(K2725,'[1]Mã Misa'!$B$2:$D$74,2,0)</f>
        <v>Chả cốm 300g</v>
      </c>
      <c r="M2725" s="8" t="str">
        <f>VLOOKUP(L2725,'[1]Mã Misa'!$C$2:$D$74,2,0)</f>
        <v>CC300</v>
      </c>
      <c r="N2725" s="2">
        <v>74250</v>
      </c>
      <c r="O2725" t="s">
        <v>4276</v>
      </c>
      <c r="P2725" s="8" t="str">
        <f t="shared" si="171"/>
        <v>0011801</v>
      </c>
      <c r="Q2725" s="8" t="e">
        <f t="array" ref="Q2725">IF(VLOOKUP(P2725,$AA$1:$AC$32,1,0)&lt;&gt;0,(P2725&amp;"A"),0)</f>
        <v>#N/A</v>
      </c>
      <c r="R2725" s="12">
        <v>44526</v>
      </c>
      <c r="S2725" t="s">
        <v>2663</v>
      </c>
      <c r="T2725" s="8" t="str">
        <f t="shared" si="172"/>
        <v>VM+ QNH 33</v>
      </c>
      <c r="U2725" t="s">
        <v>6715</v>
      </c>
      <c r="Y2725" t="str">
        <f t="array" ref="Y2725">IF(ISNUMBER(SEARCH($V$3,T2725)),"WINCOMHANOI",IF(ISNUMBER(SEARCH($V$4,T2725)),"WINCOMHOCHIMINH",IF(ISNUMBER(SEARCH($V$5,T2725)),"WINCOMDANANG",IF(ISNUMBER(SEARCH($V$6,T2725)),"WINCOMHAIDUONG",IF(ISNUMBER(SEARCH($V$7,T2725)),"WINCOMQUANGNINH",IF(ISNUMBER(SEARCH($V$8,T2725)),"WINCOMHAIPHONG",IF(ISNUMBER(SEARCH($V$9,T2725)),"WINCOMBACGIANG",IF(ISNUMBER(SEARCH($V$10,T2725)),"WINCOMBACNINH",IF(ISNUMBER(SEARCH($V$11,T2725)),"WINCOMPHUTHO",IF(ISNUMBER(SEARCH($V$12,T2725)),"WINCOMHATINH",IF(ISNUMBER(SEARCH($V$13,T2725)),"WINCOMTHAINGUYEN",IF(ISNUMBER(SEARCH($V$14,T2725)),"WINCOMKHANHHOA",IF(ISNUMBER(SEARCH($V$15,T2725)),"WINCOMHUNGYEN",IF(ISNUMBER(SEARCH($V$16,T2725)),"WINCOMNGHEAN",IF(ISNUMBER(SEARCH($V$17,T2725)),"WINCOMLAOCAI",IF(ISNUMBER(SEARCH($V$18,T2725)),"WINCOMVUNGTAU",IF(ISNUMBER(SEARCH($V$19,T2725)),"WINCOMBINHDUONG",IF(ISNUMBER(SEARCH($V$20,T2725)),"WINCOMKIENGIANG",IF(ISNUMBER(SEARCH($V$21,T2725)),"WINCOMHANAM",IF(ISNUMBER(SEARCH($V$22,T2725)),"WINCOMNAMDINH",IF(ISNUMBER(SEARCH($V$23,T2725)),"WINCOMLANGSON",IF(ISNUMBER(SEARCH($V$24,T2725)),"WINCOMTHANHHOA",IF(ISNUMBER(SEARCH($V$25,T2725)),"WINCOMYENBAI",IF(ISNUMBER(SEARCH($V$26,T2725)),"WINCOMTUYENQUANG",IF(ISNUMBER(SEARCH($V$27,T2725)),"WINCOMHUE",IF(ISNUMBER(SEARCH($V$28,T2725)),"WINCOMQUANGNAM",IF(ISNUMBER(SEARCH($V$29,T2725)),"WINCOMVINHPHUC",IF(ISNUMBER(SEARCH($V$30,T2725)),"WINCOMHAGIANG",IF(ISNUMBER(SEARCH($V$31,T2725)),"WINCOMNINHBINH",IF(ISNUMBER(SEARCH($V$32,T2725)),"WINCOMTRAVINH",IF(ISNUMBER(SEARCH($V$33,T2725)),"WINCOMCANTHO",IF(ISNUMBER(SEARCH($V$34,T2725)),"WINCOMBENTRE",IF(ISNUMBER(SEARCH($V$35,T2725)),"WINCOMCAMAU",IF(ISNUMBER(SEARCH($V$36,T2725)),"WINCOMANGIANG",IF(ISNUMBER(SEARCH($V$37,T2725)),"WINCOMNINHTHUAN",IF(ISNUMBER(SEARCH($V$38,T2725)),"WINCOMTHAIBINH",IF(ISNUMBER(SEARCH($V$39,T2725)),"WINCOMGIALAI",IF(ISNUMBER(SEARCH($V$40,T2725)),"WINCOMHOABINH",IF(ISNUMBER(SEARCH($V$41,T2725)),"WINCOMQUANGNGAI",IF(ISNUMBER(SEARCH($V$42,T2725)),"WINCOMBINHTHUAN",IF(ISNUMBER(SEARCH($V$43,T2725)),"WINCOMDAKLAK",IF(ISNUMBER(SEARCH($V$44,T2725)),"WINCOMSOCTRANG",IF(ISNUMBER(SEARCH($V$45,T2725)),"WINCOMSONLA",IF(ISNUMBER(SEARCH($V$46,T2725)),"WINCOMKONTUM",IF(ISNUMBER(SEARCH($V$47,T2725)),"WINCOMPHUYEN",IF(ISNUMBER(SEARCH($V$48,T2725)),"WINCOMQUANGTRI",IF(ISNUMBER(SEARCH($V$49,T2725)),"WINCOMBINHDINH",IF(ISNUMBER(SEARCH($V$50,T2725)),"WINCOMCAOBANG",IF(ISNUMBER(SEARCH($V$51,T2725)),"WINCOMQUANGBINH",IF(ISNUMBER(SEARCH($V$52,T2725)),"WINCOMLAMDONG",IF(ISNUMBER(SEARCH($V$53,T2725)),"WINCOMVINHLONG",IF(ISNUMBER(SEARCH($V$54,T2725)),"WINCOMDONGTHAP",IF(ISNUMBER(SEARCH($V$55,T2725)),"WINCOMTIENGIANG",IF(ISNUMBER(SEARCH($V$56,T2725)),"WINCOMQUANGNINH",0))))))))))))))))))))))))))))))))))))))))))))))))))))))</f>
        <v>WINCOMQUANGNINH</v>
      </c>
    </row>
    <row r="2726" spans="1:25" x14ac:dyDescent="0.2">
      <c r="A2726" t="s">
        <v>0</v>
      </c>
      <c r="B2726" t="s">
        <v>4277</v>
      </c>
      <c r="C2726" t="s">
        <v>2</v>
      </c>
      <c r="D2726" t="s">
        <v>3</v>
      </c>
      <c r="E2726" t="s">
        <v>4</v>
      </c>
      <c r="F2726" s="5">
        <f t="shared" si="169"/>
        <v>1</v>
      </c>
      <c r="G2726" s="2">
        <v>88846</v>
      </c>
      <c r="H2726" s="2">
        <v>97730.6</v>
      </c>
      <c r="I2726" t="s">
        <v>5</v>
      </c>
      <c r="J2726" t="s">
        <v>6</v>
      </c>
      <c r="K2726" t="str">
        <f t="shared" si="170"/>
        <v>Gà muối gói 500g</v>
      </c>
      <c r="L2726" s="8" t="str">
        <f>VLOOKUP(K2726,'[1]Mã Misa'!$B$2:$D$74,2,0)</f>
        <v>Gà muối 500g</v>
      </c>
      <c r="M2726" s="8" t="str">
        <f>VLOOKUP(L2726,'[1]Mã Misa'!$C$2:$D$74,2,0)</f>
        <v>GM500</v>
      </c>
      <c r="N2726" s="2">
        <v>88846</v>
      </c>
      <c r="O2726" t="s">
        <v>4278</v>
      </c>
      <c r="P2726" s="8" t="str">
        <f t="shared" si="171"/>
        <v>0001598</v>
      </c>
      <c r="Q2726" s="8" t="e">
        <f t="array" ref="Q2726">IF(VLOOKUP(P2726,$AA$1:$AC$32,1,0)&lt;&gt;0,(P2726&amp;"A"),0)</f>
        <v>#N/A</v>
      </c>
      <c r="R2726" s="12">
        <v>44526</v>
      </c>
      <c r="S2726" t="s">
        <v>4279</v>
      </c>
      <c r="T2726" s="8" t="str">
        <f t="shared" si="172"/>
        <v>VM+ TBH 34</v>
      </c>
      <c r="U2726" t="s">
        <v>7064</v>
      </c>
      <c r="Y2726" t="str">
        <f t="array" ref="Y2726">IF(ISNUMBER(SEARCH($V$3,T2726)),"WINCOMHANOI",IF(ISNUMBER(SEARCH($V$4,T2726)),"WINCOMHOCHIMINH",IF(ISNUMBER(SEARCH($V$5,T2726)),"WINCOMDANANG",IF(ISNUMBER(SEARCH($V$6,T2726)),"WINCOMHAIDUONG",IF(ISNUMBER(SEARCH($V$7,T2726)),"WINCOMQUANGNINH",IF(ISNUMBER(SEARCH($V$8,T2726)),"WINCOMHAIPHONG",IF(ISNUMBER(SEARCH($V$9,T2726)),"WINCOMBACGIANG",IF(ISNUMBER(SEARCH($V$10,T2726)),"WINCOMBACNINH",IF(ISNUMBER(SEARCH($V$11,T2726)),"WINCOMPHUTHO",IF(ISNUMBER(SEARCH($V$12,T2726)),"WINCOMHATINH",IF(ISNUMBER(SEARCH($V$13,T2726)),"WINCOMTHAINGUYEN",IF(ISNUMBER(SEARCH($V$14,T2726)),"WINCOMKHANHHOA",IF(ISNUMBER(SEARCH($V$15,T2726)),"WINCOMHUNGYEN",IF(ISNUMBER(SEARCH($V$16,T2726)),"WINCOMNGHEAN",IF(ISNUMBER(SEARCH($V$17,T2726)),"WINCOMLAOCAI",IF(ISNUMBER(SEARCH($V$18,T2726)),"WINCOMVUNGTAU",IF(ISNUMBER(SEARCH($V$19,T2726)),"WINCOMBINHDUONG",IF(ISNUMBER(SEARCH($V$20,T2726)),"WINCOMKIENGIANG",IF(ISNUMBER(SEARCH($V$21,T2726)),"WINCOMHANAM",IF(ISNUMBER(SEARCH($V$22,T2726)),"WINCOMNAMDINH",IF(ISNUMBER(SEARCH($V$23,T2726)),"WINCOMLANGSON",IF(ISNUMBER(SEARCH($V$24,T2726)),"WINCOMTHANHHOA",IF(ISNUMBER(SEARCH($V$25,T2726)),"WINCOMYENBAI",IF(ISNUMBER(SEARCH($V$26,T2726)),"WINCOMTUYENQUANG",IF(ISNUMBER(SEARCH($V$27,T2726)),"WINCOMHUE",IF(ISNUMBER(SEARCH($V$28,T2726)),"WINCOMQUANGNAM",IF(ISNUMBER(SEARCH($V$29,T2726)),"WINCOMVINHPHUC",IF(ISNUMBER(SEARCH($V$30,T2726)),"WINCOMHAGIANG",IF(ISNUMBER(SEARCH($V$31,T2726)),"WINCOMNINHBINH",IF(ISNUMBER(SEARCH($V$32,T2726)),"WINCOMTRAVINH",IF(ISNUMBER(SEARCH($V$33,T2726)),"WINCOMCANTHO",IF(ISNUMBER(SEARCH($V$34,T2726)),"WINCOMBENTRE",IF(ISNUMBER(SEARCH($V$35,T2726)),"WINCOMCAMAU",IF(ISNUMBER(SEARCH($V$36,T2726)),"WINCOMANGIANG",IF(ISNUMBER(SEARCH($V$37,T2726)),"WINCOMNINHTHUAN",IF(ISNUMBER(SEARCH($V$38,T2726)),"WINCOMTHAIBINH",IF(ISNUMBER(SEARCH($V$39,T2726)),"WINCOMGIALAI",IF(ISNUMBER(SEARCH($V$40,T2726)),"WINCOMHOABINH",IF(ISNUMBER(SEARCH($V$41,T2726)),"WINCOMQUANGNGAI",IF(ISNUMBER(SEARCH($V$42,T2726)),"WINCOMBINHTHUAN",IF(ISNUMBER(SEARCH($V$43,T2726)),"WINCOMDAKLAK",IF(ISNUMBER(SEARCH($V$44,T2726)),"WINCOMSOCTRANG",IF(ISNUMBER(SEARCH($V$45,T2726)),"WINCOMSONLA",IF(ISNUMBER(SEARCH($V$46,T2726)),"WINCOMKONTUM",IF(ISNUMBER(SEARCH($V$47,T2726)),"WINCOMPHUYEN",IF(ISNUMBER(SEARCH($V$48,T2726)),"WINCOMQUANGTRI",IF(ISNUMBER(SEARCH($V$49,T2726)),"WINCOMBINHDINH",IF(ISNUMBER(SEARCH($V$50,T2726)),"WINCOMCAOBANG",IF(ISNUMBER(SEARCH($V$51,T2726)),"WINCOMQUANGBINH",IF(ISNUMBER(SEARCH($V$52,T2726)),"WINCOMLAMDONG",IF(ISNUMBER(SEARCH($V$53,T2726)),"WINCOMVINHLONG",IF(ISNUMBER(SEARCH($V$54,T2726)),"WINCOMDONGTHAP",IF(ISNUMBER(SEARCH($V$55,T2726)),"WINCOMTIENGIANG",IF(ISNUMBER(SEARCH($V$56,T2726)),"WINCOMQUANGNINH",0))))))))))))))))))))))))))))))))))))))))))))))))))))))</f>
        <v>WINCOMTHAIBINH</v>
      </c>
    </row>
    <row r="2727" spans="1:25" x14ac:dyDescent="0.2">
      <c r="A2727" t="s">
        <v>0</v>
      </c>
      <c r="B2727" t="s">
        <v>4277</v>
      </c>
      <c r="C2727" t="s">
        <v>31</v>
      </c>
      <c r="D2727" t="s">
        <v>121</v>
      </c>
      <c r="E2727" t="s">
        <v>4</v>
      </c>
      <c r="F2727" s="5">
        <f t="shared" si="169"/>
        <v>2</v>
      </c>
      <c r="G2727" s="2">
        <v>203978</v>
      </c>
      <c r="H2727" s="2">
        <v>224375.80000000002</v>
      </c>
      <c r="I2727" t="s">
        <v>5</v>
      </c>
      <c r="J2727" t="s">
        <v>122</v>
      </c>
      <c r="K2727" t="str">
        <f t="shared" si="170"/>
        <v>Giò tai nấm hương 500g</v>
      </c>
      <c r="L2727" s="8" t="str">
        <f>VLOOKUP(K2727,'[1]Mã Misa'!$B$2:$D$74,2,0)</f>
        <v>Giò tai nấm hương 500g</v>
      </c>
      <c r="M2727" s="8" t="str">
        <f>VLOOKUP(L2727,'[1]Mã Misa'!$C$2:$D$74,2,0)</f>
        <v>GTNH500</v>
      </c>
      <c r="N2727" s="2">
        <v>101989</v>
      </c>
      <c r="O2727" t="s">
        <v>4278</v>
      </c>
      <c r="P2727" s="8" t="str">
        <f t="shared" si="171"/>
        <v>0001598</v>
      </c>
      <c r="Q2727" s="8" t="e">
        <f t="array" ref="Q2727">IF(VLOOKUP(P2727,$AA$1:$AC$32,1,0)&lt;&gt;0,(P2727&amp;"A"),0)</f>
        <v>#N/A</v>
      </c>
      <c r="R2727" s="12">
        <v>44526</v>
      </c>
      <c r="S2727" t="s">
        <v>4279</v>
      </c>
      <c r="T2727" s="8" t="str">
        <f t="shared" si="172"/>
        <v>VM+ TBH 34</v>
      </c>
      <c r="U2727" t="s">
        <v>7064</v>
      </c>
      <c r="Y2727" t="str">
        <f t="array" ref="Y2727">IF(ISNUMBER(SEARCH($V$3,T2727)),"WINCOMHANOI",IF(ISNUMBER(SEARCH($V$4,T2727)),"WINCOMHOCHIMINH",IF(ISNUMBER(SEARCH($V$5,T2727)),"WINCOMDANANG",IF(ISNUMBER(SEARCH($V$6,T2727)),"WINCOMHAIDUONG",IF(ISNUMBER(SEARCH($V$7,T2727)),"WINCOMQUANGNINH",IF(ISNUMBER(SEARCH($V$8,T2727)),"WINCOMHAIPHONG",IF(ISNUMBER(SEARCH($V$9,T2727)),"WINCOMBACGIANG",IF(ISNUMBER(SEARCH($V$10,T2727)),"WINCOMBACNINH",IF(ISNUMBER(SEARCH($V$11,T2727)),"WINCOMPHUTHO",IF(ISNUMBER(SEARCH($V$12,T2727)),"WINCOMHATINH",IF(ISNUMBER(SEARCH($V$13,T2727)),"WINCOMTHAINGUYEN",IF(ISNUMBER(SEARCH($V$14,T2727)),"WINCOMKHANHHOA",IF(ISNUMBER(SEARCH($V$15,T2727)),"WINCOMHUNGYEN",IF(ISNUMBER(SEARCH($V$16,T2727)),"WINCOMNGHEAN",IF(ISNUMBER(SEARCH($V$17,T2727)),"WINCOMLAOCAI",IF(ISNUMBER(SEARCH($V$18,T2727)),"WINCOMVUNGTAU",IF(ISNUMBER(SEARCH($V$19,T2727)),"WINCOMBINHDUONG",IF(ISNUMBER(SEARCH($V$20,T2727)),"WINCOMKIENGIANG",IF(ISNUMBER(SEARCH($V$21,T2727)),"WINCOMHANAM",IF(ISNUMBER(SEARCH($V$22,T2727)),"WINCOMNAMDINH",IF(ISNUMBER(SEARCH($V$23,T2727)),"WINCOMLANGSON",IF(ISNUMBER(SEARCH($V$24,T2727)),"WINCOMTHANHHOA",IF(ISNUMBER(SEARCH($V$25,T2727)),"WINCOMYENBAI",IF(ISNUMBER(SEARCH($V$26,T2727)),"WINCOMTUYENQUANG",IF(ISNUMBER(SEARCH($V$27,T2727)),"WINCOMHUE",IF(ISNUMBER(SEARCH($V$28,T2727)),"WINCOMQUANGNAM",IF(ISNUMBER(SEARCH($V$29,T2727)),"WINCOMVINHPHUC",IF(ISNUMBER(SEARCH($V$30,T2727)),"WINCOMHAGIANG",IF(ISNUMBER(SEARCH($V$31,T2727)),"WINCOMNINHBINH",IF(ISNUMBER(SEARCH($V$32,T2727)),"WINCOMTRAVINH",IF(ISNUMBER(SEARCH($V$33,T2727)),"WINCOMCANTHO",IF(ISNUMBER(SEARCH($V$34,T2727)),"WINCOMBENTRE",IF(ISNUMBER(SEARCH($V$35,T2727)),"WINCOMCAMAU",IF(ISNUMBER(SEARCH($V$36,T2727)),"WINCOMANGIANG",IF(ISNUMBER(SEARCH($V$37,T2727)),"WINCOMNINHTHUAN",IF(ISNUMBER(SEARCH($V$38,T2727)),"WINCOMTHAIBINH",IF(ISNUMBER(SEARCH($V$39,T2727)),"WINCOMGIALAI",IF(ISNUMBER(SEARCH($V$40,T2727)),"WINCOMHOABINH",IF(ISNUMBER(SEARCH($V$41,T2727)),"WINCOMQUANGNGAI",IF(ISNUMBER(SEARCH($V$42,T2727)),"WINCOMBINHTHUAN",IF(ISNUMBER(SEARCH($V$43,T2727)),"WINCOMDAKLAK",IF(ISNUMBER(SEARCH($V$44,T2727)),"WINCOMSOCTRANG",IF(ISNUMBER(SEARCH($V$45,T2727)),"WINCOMSONLA",IF(ISNUMBER(SEARCH($V$46,T2727)),"WINCOMKONTUM",IF(ISNUMBER(SEARCH($V$47,T2727)),"WINCOMPHUYEN",IF(ISNUMBER(SEARCH($V$48,T2727)),"WINCOMQUANGTRI",IF(ISNUMBER(SEARCH($V$49,T2727)),"WINCOMBINHDINH",IF(ISNUMBER(SEARCH($V$50,T2727)),"WINCOMCAOBANG",IF(ISNUMBER(SEARCH($V$51,T2727)),"WINCOMQUANGBINH",IF(ISNUMBER(SEARCH($V$52,T2727)),"WINCOMLAMDONG",IF(ISNUMBER(SEARCH($V$53,T2727)),"WINCOMVINHLONG",IF(ISNUMBER(SEARCH($V$54,T2727)),"WINCOMDONGTHAP",IF(ISNUMBER(SEARCH($V$55,T2727)),"WINCOMTIENGIANG",IF(ISNUMBER(SEARCH($V$56,T2727)),"WINCOMQUANGNINH",0))))))))))))))))))))))))))))))))))))))))))))))))))))))</f>
        <v>WINCOMTHAIBINH</v>
      </c>
    </row>
    <row r="2728" spans="1:25" x14ac:dyDescent="0.2">
      <c r="A2728" t="s">
        <v>0</v>
      </c>
      <c r="B2728" t="s">
        <v>4277</v>
      </c>
      <c r="C2728" t="s">
        <v>34</v>
      </c>
      <c r="D2728" t="s">
        <v>20</v>
      </c>
      <c r="E2728" t="s">
        <v>4</v>
      </c>
      <c r="F2728" s="5">
        <f t="shared" si="169"/>
        <v>1</v>
      </c>
      <c r="G2728" s="2">
        <v>50182</v>
      </c>
      <c r="H2728" s="2">
        <v>55200.200000000004</v>
      </c>
      <c r="I2728" t="s">
        <v>5</v>
      </c>
      <c r="J2728" t="s">
        <v>21</v>
      </c>
      <c r="K2728" t="str">
        <f t="shared" si="170"/>
        <v>Giò tai lưỡi xào gói 250g</v>
      </c>
      <c r="L2728" s="8" t="str">
        <f>VLOOKUP(K2728,'[1]Mã Misa'!$B$2:$D$74,2,0)</f>
        <v>Giò Tai Lưỡi Xào 250g</v>
      </c>
      <c r="M2728" s="8" t="str">
        <f>VLOOKUP(L2728,'[1]Mã Misa'!$C$2:$D$74,2,0)</f>
        <v>GTLX250G</v>
      </c>
      <c r="N2728" s="2">
        <v>50182</v>
      </c>
      <c r="O2728" t="s">
        <v>4278</v>
      </c>
      <c r="P2728" s="8" t="str">
        <f t="shared" si="171"/>
        <v>0001598</v>
      </c>
      <c r="Q2728" s="8" t="e">
        <f t="array" ref="Q2728">IF(VLOOKUP(P2728,$AA$1:$AC$32,1,0)&lt;&gt;0,(P2728&amp;"A"),0)</f>
        <v>#N/A</v>
      </c>
      <c r="R2728" s="12">
        <v>44526</v>
      </c>
      <c r="S2728" t="s">
        <v>4279</v>
      </c>
      <c r="T2728" s="8" t="str">
        <f t="shared" si="172"/>
        <v>VM+ TBH 34</v>
      </c>
      <c r="U2728" t="s">
        <v>7064</v>
      </c>
      <c r="Y2728" t="str">
        <f t="array" ref="Y2728">IF(ISNUMBER(SEARCH($V$3,T2728)),"WINCOMHANOI",IF(ISNUMBER(SEARCH($V$4,T2728)),"WINCOMHOCHIMINH",IF(ISNUMBER(SEARCH($V$5,T2728)),"WINCOMDANANG",IF(ISNUMBER(SEARCH($V$6,T2728)),"WINCOMHAIDUONG",IF(ISNUMBER(SEARCH($V$7,T2728)),"WINCOMQUANGNINH",IF(ISNUMBER(SEARCH($V$8,T2728)),"WINCOMHAIPHONG",IF(ISNUMBER(SEARCH($V$9,T2728)),"WINCOMBACGIANG",IF(ISNUMBER(SEARCH($V$10,T2728)),"WINCOMBACNINH",IF(ISNUMBER(SEARCH($V$11,T2728)),"WINCOMPHUTHO",IF(ISNUMBER(SEARCH($V$12,T2728)),"WINCOMHATINH",IF(ISNUMBER(SEARCH($V$13,T2728)),"WINCOMTHAINGUYEN",IF(ISNUMBER(SEARCH($V$14,T2728)),"WINCOMKHANHHOA",IF(ISNUMBER(SEARCH($V$15,T2728)),"WINCOMHUNGYEN",IF(ISNUMBER(SEARCH($V$16,T2728)),"WINCOMNGHEAN",IF(ISNUMBER(SEARCH($V$17,T2728)),"WINCOMLAOCAI",IF(ISNUMBER(SEARCH($V$18,T2728)),"WINCOMVUNGTAU",IF(ISNUMBER(SEARCH($V$19,T2728)),"WINCOMBINHDUONG",IF(ISNUMBER(SEARCH($V$20,T2728)),"WINCOMKIENGIANG",IF(ISNUMBER(SEARCH($V$21,T2728)),"WINCOMHANAM",IF(ISNUMBER(SEARCH($V$22,T2728)),"WINCOMNAMDINH",IF(ISNUMBER(SEARCH($V$23,T2728)),"WINCOMLANGSON",IF(ISNUMBER(SEARCH($V$24,T2728)),"WINCOMTHANHHOA",IF(ISNUMBER(SEARCH($V$25,T2728)),"WINCOMYENBAI",IF(ISNUMBER(SEARCH($V$26,T2728)),"WINCOMTUYENQUANG",IF(ISNUMBER(SEARCH($V$27,T2728)),"WINCOMHUE",IF(ISNUMBER(SEARCH($V$28,T2728)),"WINCOMQUANGNAM",IF(ISNUMBER(SEARCH($V$29,T2728)),"WINCOMVINHPHUC",IF(ISNUMBER(SEARCH($V$30,T2728)),"WINCOMHAGIANG",IF(ISNUMBER(SEARCH($V$31,T2728)),"WINCOMNINHBINH",IF(ISNUMBER(SEARCH($V$32,T2728)),"WINCOMTRAVINH",IF(ISNUMBER(SEARCH($V$33,T2728)),"WINCOMCANTHO",IF(ISNUMBER(SEARCH($V$34,T2728)),"WINCOMBENTRE",IF(ISNUMBER(SEARCH($V$35,T2728)),"WINCOMCAMAU",IF(ISNUMBER(SEARCH($V$36,T2728)),"WINCOMANGIANG",IF(ISNUMBER(SEARCH($V$37,T2728)),"WINCOMNINHTHUAN",IF(ISNUMBER(SEARCH($V$38,T2728)),"WINCOMTHAIBINH",IF(ISNUMBER(SEARCH($V$39,T2728)),"WINCOMGIALAI",IF(ISNUMBER(SEARCH($V$40,T2728)),"WINCOMHOABINH",IF(ISNUMBER(SEARCH($V$41,T2728)),"WINCOMQUANGNGAI",IF(ISNUMBER(SEARCH($V$42,T2728)),"WINCOMBINHTHUAN",IF(ISNUMBER(SEARCH($V$43,T2728)),"WINCOMDAKLAK",IF(ISNUMBER(SEARCH($V$44,T2728)),"WINCOMSOCTRANG",IF(ISNUMBER(SEARCH($V$45,T2728)),"WINCOMSONLA",IF(ISNUMBER(SEARCH($V$46,T2728)),"WINCOMKONTUM",IF(ISNUMBER(SEARCH($V$47,T2728)),"WINCOMPHUYEN",IF(ISNUMBER(SEARCH($V$48,T2728)),"WINCOMQUANGTRI",IF(ISNUMBER(SEARCH($V$49,T2728)),"WINCOMBINHDINH",IF(ISNUMBER(SEARCH($V$50,T2728)),"WINCOMCAOBANG",IF(ISNUMBER(SEARCH($V$51,T2728)),"WINCOMQUANGBINH",IF(ISNUMBER(SEARCH($V$52,T2728)),"WINCOMLAMDONG",IF(ISNUMBER(SEARCH($V$53,T2728)),"WINCOMVINHLONG",IF(ISNUMBER(SEARCH($V$54,T2728)),"WINCOMDONGTHAP",IF(ISNUMBER(SEARCH($V$55,T2728)),"WINCOMTIENGIANG",IF(ISNUMBER(SEARCH($V$56,T2728)),"WINCOMQUANGNINH",0))))))))))))))))))))))))))))))))))))))))))))))))))))))</f>
        <v>WINCOMTHAIBINH</v>
      </c>
    </row>
    <row r="2729" spans="1:25" x14ac:dyDescent="0.2">
      <c r="A2729" t="s">
        <v>0</v>
      </c>
      <c r="B2729" t="s">
        <v>4280</v>
      </c>
      <c r="C2729" t="s">
        <v>2</v>
      </c>
      <c r="D2729" t="s">
        <v>3</v>
      </c>
      <c r="E2729" t="s">
        <v>4</v>
      </c>
      <c r="F2729" s="5">
        <f t="shared" si="169"/>
        <v>1</v>
      </c>
      <c r="G2729" s="2">
        <v>88846</v>
      </c>
      <c r="H2729" s="2">
        <v>97730.6</v>
      </c>
      <c r="I2729" t="s">
        <v>5</v>
      </c>
      <c r="J2729" t="s">
        <v>6</v>
      </c>
      <c r="K2729" t="str">
        <f t="shared" si="170"/>
        <v>Gà muối gói 500g</v>
      </c>
      <c r="L2729" s="8" t="str">
        <f>VLOOKUP(K2729,'[1]Mã Misa'!$B$2:$D$74,2,0)</f>
        <v>Gà muối 500g</v>
      </c>
      <c r="M2729" s="8" t="str">
        <f>VLOOKUP(L2729,'[1]Mã Misa'!$C$2:$D$74,2,0)</f>
        <v>GM500</v>
      </c>
      <c r="N2729" s="2">
        <v>88846</v>
      </c>
      <c r="O2729" t="s">
        <v>4281</v>
      </c>
      <c r="P2729" s="8" t="str">
        <f t="shared" si="171"/>
        <v>0011803</v>
      </c>
      <c r="Q2729" s="8" t="e">
        <f t="array" ref="Q2729">IF(VLOOKUP(P2729,$AA$1:$AC$32,1,0)&lt;&gt;0,(P2729&amp;"A"),0)</f>
        <v>#N/A</v>
      </c>
      <c r="R2729" s="12">
        <v>44526</v>
      </c>
      <c r="S2729" t="s">
        <v>4282</v>
      </c>
      <c r="T2729" s="8" t="str">
        <f t="shared" si="172"/>
        <v>VM+ QNH 34</v>
      </c>
      <c r="U2729" t="s">
        <v>7065</v>
      </c>
      <c r="Y2729" t="str">
        <f t="array" ref="Y2729">IF(ISNUMBER(SEARCH($V$3,T2729)),"WINCOMHANOI",IF(ISNUMBER(SEARCH($V$4,T2729)),"WINCOMHOCHIMINH",IF(ISNUMBER(SEARCH($V$5,T2729)),"WINCOMDANANG",IF(ISNUMBER(SEARCH($V$6,T2729)),"WINCOMHAIDUONG",IF(ISNUMBER(SEARCH($V$7,T2729)),"WINCOMQUANGNINH",IF(ISNUMBER(SEARCH($V$8,T2729)),"WINCOMHAIPHONG",IF(ISNUMBER(SEARCH($V$9,T2729)),"WINCOMBACGIANG",IF(ISNUMBER(SEARCH($V$10,T2729)),"WINCOMBACNINH",IF(ISNUMBER(SEARCH($V$11,T2729)),"WINCOMPHUTHO",IF(ISNUMBER(SEARCH($V$12,T2729)),"WINCOMHATINH",IF(ISNUMBER(SEARCH($V$13,T2729)),"WINCOMTHAINGUYEN",IF(ISNUMBER(SEARCH($V$14,T2729)),"WINCOMKHANHHOA",IF(ISNUMBER(SEARCH($V$15,T2729)),"WINCOMHUNGYEN",IF(ISNUMBER(SEARCH($V$16,T2729)),"WINCOMNGHEAN",IF(ISNUMBER(SEARCH($V$17,T2729)),"WINCOMLAOCAI",IF(ISNUMBER(SEARCH($V$18,T2729)),"WINCOMVUNGTAU",IF(ISNUMBER(SEARCH($V$19,T2729)),"WINCOMBINHDUONG",IF(ISNUMBER(SEARCH($V$20,T2729)),"WINCOMKIENGIANG",IF(ISNUMBER(SEARCH($V$21,T2729)),"WINCOMHANAM",IF(ISNUMBER(SEARCH($V$22,T2729)),"WINCOMNAMDINH",IF(ISNUMBER(SEARCH($V$23,T2729)),"WINCOMLANGSON",IF(ISNUMBER(SEARCH($V$24,T2729)),"WINCOMTHANHHOA",IF(ISNUMBER(SEARCH($V$25,T2729)),"WINCOMYENBAI",IF(ISNUMBER(SEARCH($V$26,T2729)),"WINCOMTUYENQUANG",IF(ISNUMBER(SEARCH($V$27,T2729)),"WINCOMHUE",IF(ISNUMBER(SEARCH($V$28,T2729)),"WINCOMQUANGNAM",IF(ISNUMBER(SEARCH($V$29,T2729)),"WINCOMVINHPHUC",IF(ISNUMBER(SEARCH($V$30,T2729)),"WINCOMHAGIANG",IF(ISNUMBER(SEARCH($V$31,T2729)),"WINCOMNINHBINH",IF(ISNUMBER(SEARCH($V$32,T2729)),"WINCOMTRAVINH",IF(ISNUMBER(SEARCH($V$33,T2729)),"WINCOMCANTHO",IF(ISNUMBER(SEARCH($V$34,T2729)),"WINCOMBENTRE",IF(ISNUMBER(SEARCH($V$35,T2729)),"WINCOMCAMAU",IF(ISNUMBER(SEARCH($V$36,T2729)),"WINCOMANGIANG",IF(ISNUMBER(SEARCH($V$37,T2729)),"WINCOMNINHTHUAN",IF(ISNUMBER(SEARCH($V$38,T2729)),"WINCOMTHAIBINH",IF(ISNUMBER(SEARCH($V$39,T2729)),"WINCOMGIALAI",IF(ISNUMBER(SEARCH($V$40,T2729)),"WINCOMHOABINH",IF(ISNUMBER(SEARCH($V$41,T2729)),"WINCOMQUANGNGAI",IF(ISNUMBER(SEARCH($V$42,T2729)),"WINCOMBINHTHUAN",IF(ISNUMBER(SEARCH($V$43,T2729)),"WINCOMDAKLAK",IF(ISNUMBER(SEARCH($V$44,T2729)),"WINCOMSOCTRANG",IF(ISNUMBER(SEARCH($V$45,T2729)),"WINCOMSONLA",IF(ISNUMBER(SEARCH($V$46,T2729)),"WINCOMKONTUM",IF(ISNUMBER(SEARCH($V$47,T2729)),"WINCOMPHUYEN",IF(ISNUMBER(SEARCH($V$48,T2729)),"WINCOMQUANGTRI",IF(ISNUMBER(SEARCH($V$49,T2729)),"WINCOMBINHDINH",IF(ISNUMBER(SEARCH($V$50,T2729)),"WINCOMCAOBANG",IF(ISNUMBER(SEARCH($V$51,T2729)),"WINCOMQUANGBINH",IF(ISNUMBER(SEARCH($V$52,T2729)),"WINCOMLAMDONG",IF(ISNUMBER(SEARCH($V$53,T2729)),"WINCOMVINHLONG",IF(ISNUMBER(SEARCH($V$54,T2729)),"WINCOMDONGTHAP",IF(ISNUMBER(SEARCH($V$55,T2729)),"WINCOMTIENGIANG",IF(ISNUMBER(SEARCH($V$56,T2729)),"WINCOMQUANGNINH",0))))))))))))))))))))))))))))))))))))))))))))))))))))))</f>
        <v>WINCOMQUANGNINH</v>
      </c>
    </row>
    <row r="2730" spans="1:25" x14ac:dyDescent="0.2">
      <c r="A2730" t="s">
        <v>0</v>
      </c>
      <c r="B2730" t="s">
        <v>4283</v>
      </c>
      <c r="C2730" t="s">
        <v>2</v>
      </c>
      <c r="D2730" t="s">
        <v>35</v>
      </c>
      <c r="E2730" t="s">
        <v>4</v>
      </c>
      <c r="F2730" s="5">
        <f t="shared" si="169"/>
        <v>1</v>
      </c>
      <c r="G2730" s="2">
        <v>73431</v>
      </c>
      <c r="H2730" s="2">
        <v>80774.100000000006</v>
      </c>
      <c r="I2730" t="s">
        <v>5</v>
      </c>
      <c r="J2730" t="s">
        <v>36</v>
      </c>
      <c r="K2730" t="str">
        <f t="shared" si="170"/>
        <v>Chân giò heo muối gói 300g</v>
      </c>
      <c r="L2730" s="8" t="str">
        <f>VLOOKUP(K2730,'[1]Mã Misa'!$B$2:$D$74,2,0)</f>
        <v>Chân giò heo muối 300g</v>
      </c>
      <c r="M2730" s="8" t="str">
        <f>VLOOKUP(L2730,'[1]Mã Misa'!$C$2:$D$74,2,0)</f>
        <v>CGM300</v>
      </c>
      <c r="N2730" s="2">
        <v>73431</v>
      </c>
      <c r="O2730" t="s">
        <v>4284</v>
      </c>
      <c r="P2730" s="8" t="str">
        <f t="shared" si="171"/>
        <v>0147791</v>
      </c>
      <c r="Q2730" s="8" t="e">
        <f t="array" ref="Q2730">IF(VLOOKUP(P2730,$AA$1:$AC$32,1,0)&lt;&gt;0,(P2730&amp;"A"),0)</f>
        <v>#N/A</v>
      </c>
      <c r="R2730" s="12">
        <v>44526</v>
      </c>
      <c r="S2730" t="s">
        <v>4285</v>
      </c>
      <c r="T2730" s="8" t="str">
        <f t="shared" si="172"/>
        <v>VM+ HNI Ng</v>
      </c>
      <c r="U2730" t="s">
        <v>7066</v>
      </c>
      <c r="Y2730" t="str">
        <f t="array" ref="Y2730">IF(ISNUMBER(SEARCH($V$3,T2730)),"WINCOMHANOI",IF(ISNUMBER(SEARCH($V$4,T2730)),"WINCOMHOCHIMINH",IF(ISNUMBER(SEARCH($V$5,T2730)),"WINCOMDANANG",IF(ISNUMBER(SEARCH($V$6,T2730)),"WINCOMHAIDUONG",IF(ISNUMBER(SEARCH($V$7,T2730)),"WINCOMQUANGNINH",IF(ISNUMBER(SEARCH($V$8,T2730)),"WINCOMHAIPHONG",IF(ISNUMBER(SEARCH($V$9,T2730)),"WINCOMBACGIANG",IF(ISNUMBER(SEARCH($V$10,T2730)),"WINCOMBACNINH",IF(ISNUMBER(SEARCH($V$11,T2730)),"WINCOMPHUTHO",IF(ISNUMBER(SEARCH($V$12,T2730)),"WINCOMHATINH",IF(ISNUMBER(SEARCH($V$13,T2730)),"WINCOMTHAINGUYEN",IF(ISNUMBER(SEARCH($V$14,T2730)),"WINCOMKHANHHOA",IF(ISNUMBER(SEARCH($V$15,T2730)),"WINCOMHUNGYEN",IF(ISNUMBER(SEARCH($V$16,T2730)),"WINCOMNGHEAN",IF(ISNUMBER(SEARCH($V$17,T2730)),"WINCOMLAOCAI",IF(ISNUMBER(SEARCH($V$18,T2730)),"WINCOMVUNGTAU",IF(ISNUMBER(SEARCH($V$19,T2730)),"WINCOMBINHDUONG",IF(ISNUMBER(SEARCH($V$20,T2730)),"WINCOMKIENGIANG",IF(ISNUMBER(SEARCH($V$21,T2730)),"WINCOMHANAM",IF(ISNUMBER(SEARCH($V$22,T2730)),"WINCOMNAMDINH",IF(ISNUMBER(SEARCH($V$23,T2730)),"WINCOMLANGSON",IF(ISNUMBER(SEARCH($V$24,T2730)),"WINCOMTHANHHOA",IF(ISNUMBER(SEARCH($V$25,T2730)),"WINCOMYENBAI",IF(ISNUMBER(SEARCH($V$26,T2730)),"WINCOMTUYENQUANG",IF(ISNUMBER(SEARCH($V$27,T2730)),"WINCOMHUE",IF(ISNUMBER(SEARCH($V$28,T2730)),"WINCOMQUANGNAM",IF(ISNUMBER(SEARCH($V$29,T2730)),"WINCOMVINHPHUC",IF(ISNUMBER(SEARCH($V$30,T2730)),"WINCOMHAGIANG",IF(ISNUMBER(SEARCH($V$31,T2730)),"WINCOMNINHBINH",IF(ISNUMBER(SEARCH($V$32,T2730)),"WINCOMTRAVINH",IF(ISNUMBER(SEARCH($V$33,T2730)),"WINCOMCANTHO",IF(ISNUMBER(SEARCH($V$34,T2730)),"WINCOMBENTRE",IF(ISNUMBER(SEARCH($V$35,T2730)),"WINCOMCAMAU",IF(ISNUMBER(SEARCH($V$36,T2730)),"WINCOMANGIANG",IF(ISNUMBER(SEARCH($V$37,T2730)),"WINCOMNINHTHUAN",IF(ISNUMBER(SEARCH($V$38,T2730)),"WINCOMTHAIBINH",IF(ISNUMBER(SEARCH($V$39,T2730)),"WINCOMGIALAI",IF(ISNUMBER(SEARCH($V$40,T2730)),"WINCOMHOABINH",IF(ISNUMBER(SEARCH($V$41,T2730)),"WINCOMQUANGNGAI",IF(ISNUMBER(SEARCH($V$42,T2730)),"WINCOMBINHTHUAN",IF(ISNUMBER(SEARCH($V$43,T2730)),"WINCOMDAKLAK",IF(ISNUMBER(SEARCH($V$44,T2730)),"WINCOMSOCTRANG",IF(ISNUMBER(SEARCH($V$45,T2730)),"WINCOMSONLA",IF(ISNUMBER(SEARCH($V$46,T2730)),"WINCOMKONTUM",IF(ISNUMBER(SEARCH($V$47,T2730)),"WINCOMPHUYEN",IF(ISNUMBER(SEARCH($V$48,T2730)),"WINCOMQUANGTRI",IF(ISNUMBER(SEARCH($V$49,T2730)),"WINCOMBINHDINH",IF(ISNUMBER(SEARCH($V$50,T2730)),"WINCOMCAOBANG",IF(ISNUMBER(SEARCH($V$51,T2730)),"WINCOMQUANGBINH",IF(ISNUMBER(SEARCH($V$52,T2730)),"WINCOMLAMDONG",IF(ISNUMBER(SEARCH($V$53,T2730)),"WINCOMVINHLONG",IF(ISNUMBER(SEARCH($V$54,T2730)),"WINCOMDONGTHAP",IF(ISNUMBER(SEARCH($V$55,T2730)),"WINCOMTIENGIANG",IF(ISNUMBER(SEARCH($V$56,T2730)),"WINCOMQUANGNINH",0))))))))))))))))))))))))))))))))))))))))))))))))))))))</f>
        <v>WINCOMHANOI</v>
      </c>
    </row>
    <row r="2731" spans="1:25" x14ac:dyDescent="0.2">
      <c r="A2731" t="s">
        <v>0</v>
      </c>
      <c r="B2731" t="s">
        <v>4283</v>
      </c>
      <c r="C2731" t="s">
        <v>31</v>
      </c>
      <c r="D2731" t="s">
        <v>3</v>
      </c>
      <c r="E2731" t="s">
        <v>4</v>
      </c>
      <c r="F2731" s="5">
        <f t="shared" si="169"/>
        <v>1</v>
      </c>
      <c r="G2731" s="2">
        <v>88846</v>
      </c>
      <c r="H2731" s="2">
        <v>97730.6</v>
      </c>
      <c r="I2731" t="s">
        <v>5</v>
      </c>
      <c r="J2731" t="s">
        <v>6</v>
      </c>
      <c r="K2731" t="str">
        <f t="shared" si="170"/>
        <v>Gà muối gói 500g</v>
      </c>
      <c r="L2731" s="8" t="str">
        <f>VLOOKUP(K2731,'[1]Mã Misa'!$B$2:$D$74,2,0)</f>
        <v>Gà muối 500g</v>
      </c>
      <c r="M2731" s="8" t="str">
        <f>VLOOKUP(L2731,'[1]Mã Misa'!$C$2:$D$74,2,0)</f>
        <v>GM500</v>
      </c>
      <c r="N2731" s="2">
        <v>88846</v>
      </c>
      <c r="O2731" t="s">
        <v>4284</v>
      </c>
      <c r="P2731" s="8" t="str">
        <f t="shared" si="171"/>
        <v>0147791</v>
      </c>
      <c r="Q2731" s="8" t="e">
        <f t="array" ref="Q2731">IF(VLOOKUP(P2731,$AA$1:$AC$32,1,0)&lt;&gt;0,(P2731&amp;"A"),0)</f>
        <v>#N/A</v>
      </c>
      <c r="R2731" s="12">
        <v>44526</v>
      </c>
      <c r="S2731" t="s">
        <v>4285</v>
      </c>
      <c r="T2731" s="8" t="str">
        <f t="shared" si="172"/>
        <v>VM+ HNI Ng</v>
      </c>
      <c r="U2731" t="s">
        <v>7066</v>
      </c>
      <c r="Y2731" t="str">
        <f t="array" ref="Y2731">IF(ISNUMBER(SEARCH($V$3,T2731)),"WINCOMHANOI",IF(ISNUMBER(SEARCH($V$4,T2731)),"WINCOMHOCHIMINH",IF(ISNUMBER(SEARCH($V$5,T2731)),"WINCOMDANANG",IF(ISNUMBER(SEARCH($V$6,T2731)),"WINCOMHAIDUONG",IF(ISNUMBER(SEARCH($V$7,T2731)),"WINCOMQUANGNINH",IF(ISNUMBER(SEARCH($V$8,T2731)),"WINCOMHAIPHONG",IF(ISNUMBER(SEARCH($V$9,T2731)),"WINCOMBACGIANG",IF(ISNUMBER(SEARCH($V$10,T2731)),"WINCOMBACNINH",IF(ISNUMBER(SEARCH($V$11,T2731)),"WINCOMPHUTHO",IF(ISNUMBER(SEARCH($V$12,T2731)),"WINCOMHATINH",IF(ISNUMBER(SEARCH($V$13,T2731)),"WINCOMTHAINGUYEN",IF(ISNUMBER(SEARCH($V$14,T2731)),"WINCOMKHANHHOA",IF(ISNUMBER(SEARCH($V$15,T2731)),"WINCOMHUNGYEN",IF(ISNUMBER(SEARCH($V$16,T2731)),"WINCOMNGHEAN",IF(ISNUMBER(SEARCH($V$17,T2731)),"WINCOMLAOCAI",IF(ISNUMBER(SEARCH($V$18,T2731)),"WINCOMVUNGTAU",IF(ISNUMBER(SEARCH($V$19,T2731)),"WINCOMBINHDUONG",IF(ISNUMBER(SEARCH($V$20,T2731)),"WINCOMKIENGIANG",IF(ISNUMBER(SEARCH($V$21,T2731)),"WINCOMHANAM",IF(ISNUMBER(SEARCH($V$22,T2731)),"WINCOMNAMDINH",IF(ISNUMBER(SEARCH($V$23,T2731)),"WINCOMLANGSON",IF(ISNUMBER(SEARCH($V$24,T2731)),"WINCOMTHANHHOA",IF(ISNUMBER(SEARCH($V$25,T2731)),"WINCOMYENBAI",IF(ISNUMBER(SEARCH($V$26,T2731)),"WINCOMTUYENQUANG",IF(ISNUMBER(SEARCH($V$27,T2731)),"WINCOMHUE",IF(ISNUMBER(SEARCH($V$28,T2731)),"WINCOMQUANGNAM",IF(ISNUMBER(SEARCH($V$29,T2731)),"WINCOMVINHPHUC",IF(ISNUMBER(SEARCH($V$30,T2731)),"WINCOMHAGIANG",IF(ISNUMBER(SEARCH($V$31,T2731)),"WINCOMNINHBINH",IF(ISNUMBER(SEARCH($V$32,T2731)),"WINCOMTRAVINH",IF(ISNUMBER(SEARCH($V$33,T2731)),"WINCOMCANTHO",IF(ISNUMBER(SEARCH($V$34,T2731)),"WINCOMBENTRE",IF(ISNUMBER(SEARCH($V$35,T2731)),"WINCOMCAMAU",IF(ISNUMBER(SEARCH($V$36,T2731)),"WINCOMANGIANG",IF(ISNUMBER(SEARCH($V$37,T2731)),"WINCOMNINHTHUAN",IF(ISNUMBER(SEARCH($V$38,T2731)),"WINCOMTHAIBINH",IF(ISNUMBER(SEARCH($V$39,T2731)),"WINCOMGIALAI",IF(ISNUMBER(SEARCH($V$40,T2731)),"WINCOMHOABINH",IF(ISNUMBER(SEARCH($V$41,T2731)),"WINCOMQUANGNGAI",IF(ISNUMBER(SEARCH($V$42,T2731)),"WINCOMBINHTHUAN",IF(ISNUMBER(SEARCH($V$43,T2731)),"WINCOMDAKLAK",IF(ISNUMBER(SEARCH($V$44,T2731)),"WINCOMSOCTRANG",IF(ISNUMBER(SEARCH($V$45,T2731)),"WINCOMSONLA",IF(ISNUMBER(SEARCH($V$46,T2731)),"WINCOMKONTUM",IF(ISNUMBER(SEARCH($V$47,T2731)),"WINCOMPHUYEN",IF(ISNUMBER(SEARCH($V$48,T2731)),"WINCOMQUANGTRI",IF(ISNUMBER(SEARCH($V$49,T2731)),"WINCOMBINHDINH",IF(ISNUMBER(SEARCH($V$50,T2731)),"WINCOMCAOBANG",IF(ISNUMBER(SEARCH($V$51,T2731)),"WINCOMQUANGBINH",IF(ISNUMBER(SEARCH($V$52,T2731)),"WINCOMLAMDONG",IF(ISNUMBER(SEARCH($V$53,T2731)),"WINCOMVINHLONG",IF(ISNUMBER(SEARCH($V$54,T2731)),"WINCOMDONGTHAP",IF(ISNUMBER(SEARCH($V$55,T2731)),"WINCOMTIENGIANG",IF(ISNUMBER(SEARCH($V$56,T2731)),"WINCOMQUANGNINH",0))))))))))))))))))))))))))))))))))))))))))))))))))))))</f>
        <v>WINCOMHANOI</v>
      </c>
    </row>
    <row r="2732" spans="1:25" x14ac:dyDescent="0.2">
      <c r="A2732" t="s">
        <v>0</v>
      </c>
      <c r="B2732" t="s">
        <v>4283</v>
      </c>
      <c r="C2732" t="s">
        <v>34</v>
      </c>
      <c r="D2732" t="s">
        <v>10</v>
      </c>
      <c r="E2732" t="s">
        <v>4</v>
      </c>
      <c r="F2732" s="5">
        <f t="shared" si="169"/>
        <v>3</v>
      </c>
      <c r="G2732" s="2">
        <v>183150</v>
      </c>
      <c r="H2732" s="2">
        <v>201465.00000000003</v>
      </c>
      <c r="I2732" t="s">
        <v>5</v>
      </c>
      <c r="J2732" t="s">
        <v>11</v>
      </c>
      <c r="K2732" t="str">
        <f t="shared" si="170"/>
        <v>_Giò sụn gà 250g</v>
      </c>
      <c r="L2732" s="8" t="str">
        <f>VLOOKUP(K2732,'[1]Mã Misa'!$B$2:$D$74,2,0)</f>
        <v>Giò sụn gà 250g</v>
      </c>
      <c r="M2732" s="8" t="str">
        <f>VLOOKUP(L2732,'[1]Mã Misa'!$C$2:$D$74,2,0)</f>
        <v>GSG250</v>
      </c>
      <c r="N2732" s="2">
        <v>61050</v>
      </c>
      <c r="O2732" t="s">
        <v>4284</v>
      </c>
      <c r="P2732" s="8" t="str">
        <f t="shared" si="171"/>
        <v>0147791</v>
      </c>
      <c r="Q2732" s="8" t="e">
        <f t="array" ref="Q2732">IF(VLOOKUP(P2732,$AA$1:$AC$32,1,0)&lt;&gt;0,(P2732&amp;"A"),0)</f>
        <v>#N/A</v>
      </c>
      <c r="R2732" s="12">
        <v>44526</v>
      </c>
      <c r="S2732" t="s">
        <v>4285</v>
      </c>
      <c r="T2732" s="8" t="str">
        <f t="shared" si="172"/>
        <v>VM+ HNI Ng</v>
      </c>
      <c r="U2732" t="s">
        <v>7066</v>
      </c>
      <c r="Y2732" t="str">
        <f t="array" ref="Y2732">IF(ISNUMBER(SEARCH($V$3,T2732)),"WINCOMHANOI",IF(ISNUMBER(SEARCH($V$4,T2732)),"WINCOMHOCHIMINH",IF(ISNUMBER(SEARCH($V$5,T2732)),"WINCOMDANANG",IF(ISNUMBER(SEARCH($V$6,T2732)),"WINCOMHAIDUONG",IF(ISNUMBER(SEARCH($V$7,T2732)),"WINCOMQUANGNINH",IF(ISNUMBER(SEARCH($V$8,T2732)),"WINCOMHAIPHONG",IF(ISNUMBER(SEARCH($V$9,T2732)),"WINCOMBACGIANG",IF(ISNUMBER(SEARCH($V$10,T2732)),"WINCOMBACNINH",IF(ISNUMBER(SEARCH($V$11,T2732)),"WINCOMPHUTHO",IF(ISNUMBER(SEARCH($V$12,T2732)),"WINCOMHATINH",IF(ISNUMBER(SEARCH($V$13,T2732)),"WINCOMTHAINGUYEN",IF(ISNUMBER(SEARCH($V$14,T2732)),"WINCOMKHANHHOA",IF(ISNUMBER(SEARCH($V$15,T2732)),"WINCOMHUNGYEN",IF(ISNUMBER(SEARCH($V$16,T2732)),"WINCOMNGHEAN",IF(ISNUMBER(SEARCH($V$17,T2732)),"WINCOMLAOCAI",IF(ISNUMBER(SEARCH($V$18,T2732)),"WINCOMVUNGTAU",IF(ISNUMBER(SEARCH($V$19,T2732)),"WINCOMBINHDUONG",IF(ISNUMBER(SEARCH($V$20,T2732)),"WINCOMKIENGIANG",IF(ISNUMBER(SEARCH($V$21,T2732)),"WINCOMHANAM",IF(ISNUMBER(SEARCH($V$22,T2732)),"WINCOMNAMDINH",IF(ISNUMBER(SEARCH($V$23,T2732)),"WINCOMLANGSON",IF(ISNUMBER(SEARCH($V$24,T2732)),"WINCOMTHANHHOA",IF(ISNUMBER(SEARCH($V$25,T2732)),"WINCOMYENBAI",IF(ISNUMBER(SEARCH($V$26,T2732)),"WINCOMTUYENQUANG",IF(ISNUMBER(SEARCH($V$27,T2732)),"WINCOMHUE",IF(ISNUMBER(SEARCH($V$28,T2732)),"WINCOMQUANGNAM",IF(ISNUMBER(SEARCH($V$29,T2732)),"WINCOMVINHPHUC",IF(ISNUMBER(SEARCH($V$30,T2732)),"WINCOMHAGIANG",IF(ISNUMBER(SEARCH($V$31,T2732)),"WINCOMNINHBINH",IF(ISNUMBER(SEARCH($V$32,T2732)),"WINCOMTRAVINH",IF(ISNUMBER(SEARCH($V$33,T2732)),"WINCOMCANTHO",IF(ISNUMBER(SEARCH($V$34,T2732)),"WINCOMBENTRE",IF(ISNUMBER(SEARCH($V$35,T2732)),"WINCOMCAMAU",IF(ISNUMBER(SEARCH($V$36,T2732)),"WINCOMANGIANG",IF(ISNUMBER(SEARCH($V$37,T2732)),"WINCOMNINHTHUAN",IF(ISNUMBER(SEARCH($V$38,T2732)),"WINCOMTHAIBINH",IF(ISNUMBER(SEARCH($V$39,T2732)),"WINCOMGIALAI",IF(ISNUMBER(SEARCH($V$40,T2732)),"WINCOMHOABINH",IF(ISNUMBER(SEARCH($V$41,T2732)),"WINCOMQUANGNGAI",IF(ISNUMBER(SEARCH($V$42,T2732)),"WINCOMBINHTHUAN",IF(ISNUMBER(SEARCH($V$43,T2732)),"WINCOMDAKLAK",IF(ISNUMBER(SEARCH($V$44,T2732)),"WINCOMSOCTRANG",IF(ISNUMBER(SEARCH($V$45,T2732)),"WINCOMSONLA",IF(ISNUMBER(SEARCH($V$46,T2732)),"WINCOMKONTUM",IF(ISNUMBER(SEARCH($V$47,T2732)),"WINCOMPHUYEN",IF(ISNUMBER(SEARCH($V$48,T2732)),"WINCOMQUANGTRI",IF(ISNUMBER(SEARCH($V$49,T2732)),"WINCOMBINHDINH",IF(ISNUMBER(SEARCH($V$50,T2732)),"WINCOMCAOBANG",IF(ISNUMBER(SEARCH($V$51,T2732)),"WINCOMQUANGBINH",IF(ISNUMBER(SEARCH($V$52,T2732)),"WINCOMLAMDONG",IF(ISNUMBER(SEARCH($V$53,T2732)),"WINCOMVINHLONG",IF(ISNUMBER(SEARCH($V$54,T2732)),"WINCOMDONGTHAP",IF(ISNUMBER(SEARCH($V$55,T2732)),"WINCOMTIENGIANG",IF(ISNUMBER(SEARCH($V$56,T2732)),"WINCOMQUANGNINH",0))))))))))))))))))))))))))))))))))))))))))))))))))))))</f>
        <v>WINCOMHANOI</v>
      </c>
    </row>
    <row r="2733" spans="1:25" x14ac:dyDescent="0.2">
      <c r="A2733" t="s">
        <v>0</v>
      </c>
      <c r="B2733" t="s">
        <v>4286</v>
      </c>
      <c r="C2733" t="s">
        <v>2</v>
      </c>
      <c r="D2733" t="s">
        <v>32</v>
      </c>
      <c r="E2733" t="s">
        <v>4</v>
      </c>
      <c r="F2733" s="5">
        <f t="shared" si="169"/>
        <v>2</v>
      </c>
      <c r="G2733" s="2">
        <v>118800</v>
      </c>
      <c r="H2733" s="2">
        <v>130680.00000000001</v>
      </c>
      <c r="I2733" t="s">
        <v>5</v>
      </c>
      <c r="J2733" t="s">
        <v>33</v>
      </c>
      <c r="K2733" t="str">
        <f t="shared" si="170"/>
        <v>_Giò lụa 250g</v>
      </c>
      <c r="L2733" s="8" t="str">
        <f>VLOOKUP(K2733,'[1]Mã Misa'!$B$2:$D$74,2,0)</f>
        <v>Giò lụa 250g</v>
      </c>
      <c r="M2733" s="8" t="str">
        <f>VLOOKUP(L2733,'[1]Mã Misa'!$C$2:$D$74,2,0)</f>
        <v>GL250</v>
      </c>
      <c r="N2733" s="2">
        <v>59400</v>
      </c>
      <c r="O2733" t="s">
        <v>2384</v>
      </c>
      <c r="P2733" s="8" t="str">
        <f t="shared" si="171"/>
        <v>0002292</v>
      </c>
      <c r="Q2733" s="18" t="s">
        <v>7484</v>
      </c>
      <c r="R2733" s="12">
        <v>44517</v>
      </c>
      <c r="S2733" t="s">
        <v>978</v>
      </c>
      <c r="T2733" s="8" t="str">
        <f t="shared" si="172"/>
        <v>VM+ NDH 13</v>
      </c>
      <c r="U2733" t="s">
        <v>6263</v>
      </c>
      <c r="Y2733" t="str">
        <f t="array" ref="Y2733">IF(ISNUMBER(SEARCH($V$3,T2733)),"WINCOMHANOI",IF(ISNUMBER(SEARCH($V$4,T2733)),"WINCOMHOCHIMINH",IF(ISNUMBER(SEARCH($V$5,T2733)),"WINCOMDANANG",IF(ISNUMBER(SEARCH($V$6,T2733)),"WINCOMHAIDUONG",IF(ISNUMBER(SEARCH($V$7,T2733)),"WINCOMQUANGNINH",IF(ISNUMBER(SEARCH($V$8,T2733)),"WINCOMHAIPHONG",IF(ISNUMBER(SEARCH($V$9,T2733)),"WINCOMBACGIANG",IF(ISNUMBER(SEARCH($V$10,T2733)),"WINCOMBACNINH",IF(ISNUMBER(SEARCH($V$11,T2733)),"WINCOMPHUTHO",IF(ISNUMBER(SEARCH($V$12,T2733)),"WINCOMHATINH",IF(ISNUMBER(SEARCH($V$13,T2733)),"WINCOMTHAINGUYEN",IF(ISNUMBER(SEARCH($V$14,T2733)),"WINCOMKHANHHOA",IF(ISNUMBER(SEARCH($V$15,T2733)),"WINCOMHUNGYEN",IF(ISNUMBER(SEARCH($V$16,T2733)),"WINCOMNGHEAN",IF(ISNUMBER(SEARCH($V$17,T2733)),"WINCOMLAOCAI",IF(ISNUMBER(SEARCH($V$18,T2733)),"WINCOMVUNGTAU",IF(ISNUMBER(SEARCH($V$19,T2733)),"WINCOMBINHDUONG",IF(ISNUMBER(SEARCH($V$20,T2733)),"WINCOMKIENGIANG",IF(ISNUMBER(SEARCH($V$21,T2733)),"WINCOMHANAM",IF(ISNUMBER(SEARCH($V$22,T2733)),"WINCOMNAMDINH",IF(ISNUMBER(SEARCH($V$23,T2733)),"WINCOMLANGSON",IF(ISNUMBER(SEARCH($V$24,T2733)),"WINCOMTHANHHOA",IF(ISNUMBER(SEARCH($V$25,T2733)),"WINCOMYENBAI",IF(ISNUMBER(SEARCH($V$26,T2733)),"WINCOMTUYENQUANG",IF(ISNUMBER(SEARCH($V$27,T2733)),"WINCOMHUE",IF(ISNUMBER(SEARCH($V$28,T2733)),"WINCOMQUANGNAM",IF(ISNUMBER(SEARCH($V$29,T2733)),"WINCOMVINHPHUC",IF(ISNUMBER(SEARCH($V$30,T2733)),"WINCOMHAGIANG",IF(ISNUMBER(SEARCH($V$31,T2733)),"WINCOMNINHBINH",IF(ISNUMBER(SEARCH($V$32,T2733)),"WINCOMTRAVINH",IF(ISNUMBER(SEARCH($V$33,T2733)),"WINCOMCANTHO",IF(ISNUMBER(SEARCH($V$34,T2733)),"WINCOMBENTRE",IF(ISNUMBER(SEARCH($V$35,T2733)),"WINCOMCAMAU",IF(ISNUMBER(SEARCH($V$36,T2733)),"WINCOMANGIANG",IF(ISNUMBER(SEARCH($V$37,T2733)),"WINCOMNINHTHUAN",IF(ISNUMBER(SEARCH($V$38,T2733)),"WINCOMTHAIBINH",IF(ISNUMBER(SEARCH($V$39,T2733)),"WINCOMGIALAI",IF(ISNUMBER(SEARCH($V$40,T2733)),"WINCOMHOABINH",IF(ISNUMBER(SEARCH($V$41,T2733)),"WINCOMQUANGNGAI",IF(ISNUMBER(SEARCH($V$42,T2733)),"WINCOMBINHTHUAN",IF(ISNUMBER(SEARCH($V$43,T2733)),"WINCOMDAKLAK",IF(ISNUMBER(SEARCH($V$44,T2733)),"WINCOMSOCTRANG",IF(ISNUMBER(SEARCH($V$45,T2733)),"WINCOMSONLA",IF(ISNUMBER(SEARCH($V$46,T2733)),"WINCOMKONTUM",IF(ISNUMBER(SEARCH($V$47,T2733)),"WINCOMPHUYEN",IF(ISNUMBER(SEARCH($V$48,T2733)),"WINCOMQUANGTRI",IF(ISNUMBER(SEARCH($V$49,T2733)),"WINCOMBINHDINH",IF(ISNUMBER(SEARCH($V$50,T2733)),"WINCOMCAOBANG",IF(ISNUMBER(SEARCH($V$51,T2733)),"WINCOMQUANGBINH",IF(ISNUMBER(SEARCH($V$52,T2733)),"WINCOMLAMDONG",IF(ISNUMBER(SEARCH($V$53,T2733)),"WINCOMVINHLONG",IF(ISNUMBER(SEARCH($V$54,T2733)),"WINCOMDONGTHAP",IF(ISNUMBER(SEARCH($V$55,T2733)),"WINCOMTIENGIANG",IF(ISNUMBER(SEARCH($V$56,T2733)),"WINCOMQUANGNINH",0))))))))))))))))))))))))))))))))))))))))))))))))))))))</f>
        <v>WINCOMNAMDINH</v>
      </c>
    </row>
    <row r="2734" spans="1:25" x14ac:dyDescent="0.2">
      <c r="A2734" t="s">
        <v>0</v>
      </c>
      <c r="B2734" t="s">
        <v>4287</v>
      </c>
      <c r="C2734" t="s">
        <v>2</v>
      </c>
      <c r="D2734" t="s">
        <v>39</v>
      </c>
      <c r="E2734" t="s">
        <v>4</v>
      </c>
      <c r="F2734" s="5">
        <f t="shared" si="169"/>
        <v>4</v>
      </c>
      <c r="G2734" s="2">
        <v>184000</v>
      </c>
      <c r="H2734" s="2">
        <v>202400.00000000003</v>
      </c>
      <c r="I2734" t="s">
        <v>5</v>
      </c>
      <c r="J2734" t="s">
        <v>40</v>
      </c>
      <c r="K2734" t="str">
        <f t="shared" si="170"/>
        <v>Mộc nấm hương gói 250g</v>
      </c>
      <c r="L2734" s="8" t="str">
        <f>VLOOKUP(K2734,'[1]Mã Misa'!$B$2:$D$74,2,0)</f>
        <v>Mộc Nấm Hương 250g</v>
      </c>
      <c r="M2734" s="8" t="str">
        <f>VLOOKUP(L2734,'[1]Mã Misa'!$C$2:$D$74,2,0)</f>
        <v>MNH250</v>
      </c>
      <c r="N2734" s="2">
        <v>46000</v>
      </c>
      <c r="O2734" t="s">
        <v>4288</v>
      </c>
      <c r="P2734" s="8" t="str">
        <f t="shared" si="171"/>
        <v>0147795</v>
      </c>
      <c r="Q2734" s="8" t="e">
        <f t="array" ref="Q2734">IF(VLOOKUP(P2734,$AA$1:$AC$32,1,0)&lt;&gt;0,(P2734&amp;"A"),0)</f>
        <v>#N/A</v>
      </c>
      <c r="R2734" s="12">
        <v>44526</v>
      </c>
      <c r="S2734" t="s">
        <v>2106</v>
      </c>
      <c r="T2734" s="8" t="str">
        <f t="shared" si="172"/>
        <v>VM+ HNI Lô</v>
      </c>
      <c r="U2734" t="s">
        <v>6580</v>
      </c>
      <c r="Y2734" t="str">
        <f t="array" ref="Y2734">IF(ISNUMBER(SEARCH($V$3,T2734)),"WINCOMHANOI",IF(ISNUMBER(SEARCH($V$4,T2734)),"WINCOMHOCHIMINH",IF(ISNUMBER(SEARCH($V$5,T2734)),"WINCOMDANANG",IF(ISNUMBER(SEARCH($V$6,T2734)),"WINCOMHAIDUONG",IF(ISNUMBER(SEARCH($V$7,T2734)),"WINCOMQUANGNINH",IF(ISNUMBER(SEARCH($V$8,T2734)),"WINCOMHAIPHONG",IF(ISNUMBER(SEARCH($V$9,T2734)),"WINCOMBACGIANG",IF(ISNUMBER(SEARCH($V$10,T2734)),"WINCOMBACNINH",IF(ISNUMBER(SEARCH($V$11,T2734)),"WINCOMPHUTHO",IF(ISNUMBER(SEARCH($V$12,T2734)),"WINCOMHATINH",IF(ISNUMBER(SEARCH($V$13,T2734)),"WINCOMTHAINGUYEN",IF(ISNUMBER(SEARCH($V$14,T2734)),"WINCOMKHANHHOA",IF(ISNUMBER(SEARCH($V$15,T2734)),"WINCOMHUNGYEN",IF(ISNUMBER(SEARCH($V$16,T2734)),"WINCOMNGHEAN",IF(ISNUMBER(SEARCH($V$17,T2734)),"WINCOMLAOCAI",IF(ISNUMBER(SEARCH($V$18,T2734)),"WINCOMVUNGTAU",IF(ISNUMBER(SEARCH($V$19,T2734)),"WINCOMBINHDUONG",IF(ISNUMBER(SEARCH($V$20,T2734)),"WINCOMKIENGIANG",IF(ISNUMBER(SEARCH($V$21,T2734)),"WINCOMHANAM",IF(ISNUMBER(SEARCH($V$22,T2734)),"WINCOMNAMDINH",IF(ISNUMBER(SEARCH($V$23,T2734)),"WINCOMLANGSON",IF(ISNUMBER(SEARCH($V$24,T2734)),"WINCOMTHANHHOA",IF(ISNUMBER(SEARCH($V$25,T2734)),"WINCOMYENBAI",IF(ISNUMBER(SEARCH($V$26,T2734)),"WINCOMTUYENQUANG",IF(ISNUMBER(SEARCH($V$27,T2734)),"WINCOMHUE",IF(ISNUMBER(SEARCH($V$28,T2734)),"WINCOMQUANGNAM",IF(ISNUMBER(SEARCH($V$29,T2734)),"WINCOMVINHPHUC",IF(ISNUMBER(SEARCH($V$30,T2734)),"WINCOMHAGIANG",IF(ISNUMBER(SEARCH($V$31,T2734)),"WINCOMNINHBINH",IF(ISNUMBER(SEARCH($V$32,T2734)),"WINCOMTRAVINH",IF(ISNUMBER(SEARCH($V$33,T2734)),"WINCOMCANTHO",IF(ISNUMBER(SEARCH($V$34,T2734)),"WINCOMBENTRE",IF(ISNUMBER(SEARCH($V$35,T2734)),"WINCOMCAMAU",IF(ISNUMBER(SEARCH($V$36,T2734)),"WINCOMANGIANG",IF(ISNUMBER(SEARCH($V$37,T2734)),"WINCOMNINHTHUAN",IF(ISNUMBER(SEARCH($V$38,T2734)),"WINCOMTHAIBINH",IF(ISNUMBER(SEARCH($V$39,T2734)),"WINCOMGIALAI",IF(ISNUMBER(SEARCH($V$40,T2734)),"WINCOMHOABINH",IF(ISNUMBER(SEARCH($V$41,T2734)),"WINCOMQUANGNGAI",IF(ISNUMBER(SEARCH($V$42,T2734)),"WINCOMBINHTHUAN",IF(ISNUMBER(SEARCH($V$43,T2734)),"WINCOMDAKLAK",IF(ISNUMBER(SEARCH($V$44,T2734)),"WINCOMSOCTRANG",IF(ISNUMBER(SEARCH($V$45,T2734)),"WINCOMSONLA",IF(ISNUMBER(SEARCH($V$46,T2734)),"WINCOMKONTUM",IF(ISNUMBER(SEARCH($V$47,T2734)),"WINCOMPHUYEN",IF(ISNUMBER(SEARCH($V$48,T2734)),"WINCOMQUANGTRI",IF(ISNUMBER(SEARCH($V$49,T2734)),"WINCOMBINHDINH",IF(ISNUMBER(SEARCH($V$50,T2734)),"WINCOMCAOBANG",IF(ISNUMBER(SEARCH($V$51,T2734)),"WINCOMQUANGBINH",IF(ISNUMBER(SEARCH($V$52,T2734)),"WINCOMLAMDONG",IF(ISNUMBER(SEARCH($V$53,T2734)),"WINCOMVINHLONG",IF(ISNUMBER(SEARCH($V$54,T2734)),"WINCOMDONGTHAP",IF(ISNUMBER(SEARCH($V$55,T2734)),"WINCOMTIENGIANG",IF(ISNUMBER(SEARCH($V$56,T2734)),"WINCOMQUANGNINH",0))))))))))))))))))))))))))))))))))))))))))))))))))))))</f>
        <v>WINCOMHANOI</v>
      </c>
    </row>
    <row r="2735" spans="1:25" x14ac:dyDescent="0.2">
      <c r="A2735" t="s">
        <v>0</v>
      </c>
      <c r="B2735" t="s">
        <v>4289</v>
      </c>
      <c r="C2735" t="s">
        <v>2</v>
      </c>
      <c r="D2735" t="s">
        <v>32</v>
      </c>
      <c r="E2735" t="s">
        <v>4</v>
      </c>
      <c r="F2735" s="5">
        <f t="shared" si="169"/>
        <v>3</v>
      </c>
      <c r="G2735" s="2">
        <v>178200</v>
      </c>
      <c r="H2735" s="2">
        <v>196020.00000000003</v>
      </c>
      <c r="I2735" t="s">
        <v>5</v>
      </c>
      <c r="J2735" t="s">
        <v>33</v>
      </c>
      <c r="K2735" t="str">
        <f t="shared" si="170"/>
        <v>_Giò lụa 250g</v>
      </c>
      <c r="L2735" s="8" t="str">
        <f>VLOOKUP(K2735,'[1]Mã Misa'!$B$2:$D$74,2,0)</f>
        <v>Giò lụa 250g</v>
      </c>
      <c r="M2735" s="8" t="str">
        <f>VLOOKUP(L2735,'[1]Mã Misa'!$C$2:$D$74,2,0)</f>
        <v>GL250</v>
      </c>
      <c r="N2735" s="2">
        <v>59400</v>
      </c>
      <c r="O2735" t="s">
        <v>4290</v>
      </c>
      <c r="P2735" s="8" t="str">
        <f t="shared" si="171"/>
        <v>0002649</v>
      </c>
      <c r="Q2735" s="8" t="e">
        <f t="array" ref="Q2735">IF(VLOOKUP(P2735,$AA$1:$AC$32,1,0)&lt;&gt;0,(P2735&amp;"A"),0)</f>
        <v>#N/A</v>
      </c>
      <c r="R2735" s="12">
        <v>44526</v>
      </c>
      <c r="S2735" t="s">
        <v>4291</v>
      </c>
      <c r="T2735" s="8" t="str">
        <f t="shared" si="172"/>
        <v>VM+ PTO 62</v>
      </c>
      <c r="U2735" t="s">
        <v>7067</v>
      </c>
      <c r="Y2735" t="str">
        <f t="array" ref="Y2735">IF(ISNUMBER(SEARCH($V$3,T2735)),"WINCOMHANOI",IF(ISNUMBER(SEARCH($V$4,T2735)),"WINCOMHOCHIMINH",IF(ISNUMBER(SEARCH($V$5,T2735)),"WINCOMDANANG",IF(ISNUMBER(SEARCH($V$6,T2735)),"WINCOMHAIDUONG",IF(ISNUMBER(SEARCH($V$7,T2735)),"WINCOMQUANGNINH",IF(ISNUMBER(SEARCH($V$8,T2735)),"WINCOMHAIPHONG",IF(ISNUMBER(SEARCH($V$9,T2735)),"WINCOMBACGIANG",IF(ISNUMBER(SEARCH($V$10,T2735)),"WINCOMBACNINH",IF(ISNUMBER(SEARCH($V$11,T2735)),"WINCOMPHUTHO",IF(ISNUMBER(SEARCH($V$12,T2735)),"WINCOMHATINH",IF(ISNUMBER(SEARCH($V$13,T2735)),"WINCOMTHAINGUYEN",IF(ISNUMBER(SEARCH($V$14,T2735)),"WINCOMKHANHHOA",IF(ISNUMBER(SEARCH($V$15,T2735)),"WINCOMHUNGYEN",IF(ISNUMBER(SEARCH($V$16,T2735)),"WINCOMNGHEAN",IF(ISNUMBER(SEARCH($V$17,T2735)),"WINCOMLAOCAI",IF(ISNUMBER(SEARCH($V$18,T2735)),"WINCOMVUNGTAU",IF(ISNUMBER(SEARCH($V$19,T2735)),"WINCOMBINHDUONG",IF(ISNUMBER(SEARCH($V$20,T2735)),"WINCOMKIENGIANG",IF(ISNUMBER(SEARCH($V$21,T2735)),"WINCOMHANAM",IF(ISNUMBER(SEARCH($V$22,T2735)),"WINCOMNAMDINH",IF(ISNUMBER(SEARCH($V$23,T2735)),"WINCOMLANGSON",IF(ISNUMBER(SEARCH($V$24,T2735)),"WINCOMTHANHHOA",IF(ISNUMBER(SEARCH($V$25,T2735)),"WINCOMYENBAI",IF(ISNUMBER(SEARCH($V$26,T2735)),"WINCOMTUYENQUANG",IF(ISNUMBER(SEARCH($V$27,T2735)),"WINCOMHUE",IF(ISNUMBER(SEARCH($V$28,T2735)),"WINCOMQUANGNAM",IF(ISNUMBER(SEARCH($V$29,T2735)),"WINCOMVINHPHUC",IF(ISNUMBER(SEARCH($V$30,T2735)),"WINCOMHAGIANG",IF(ISNUMBER(SEARCH($V$31,T2735)),"WINCOMNINHBINH",IF(ISNUMBER(SEARCH($V$32,T2735)),"WINCOMTRAVINH",IF(ISNUMBER(SEARCH($V$33,T2735)),"WINCOMCANTHO",IF(ISNUMBER(SEARCH($V$34,T2735)),"WINCOMBENTRE",IF(ISNUMBER(SEARCH($V$35,T2735)),"WINCOMCAMAU",IF(ISNUMBER(SEARCH($V$36,T2735)),"WINCOMANGIANG",IF(ISNUMBER(SEARCH($V$37,T2735)),"WINCOMNINHTHUAN",IF(ISNUMBER(SEARCH($V$38,T2735)),"WINCOMTHAIBINH",IF(ISNUMBER(SEARCH($V$39,T2735)),"WINCOMGIALAI",IF(ISNUMBER(SEARCH($V$40,T2735)),"WINCOMHOABINH",IF(ISNUMBER(SEARCH($V$41,T2735)),"WINCOMQUANGNGAI",IF(ISNUMBER(SEARCH($V$42,T2735)),"WINCOMBINHTHUAN",IF(ISNUMBER(SEARCH($V$43,T2735)),"WINCOMDAKLAK",IF(ISNUMBER(SEARCH($V$44,T2735)),"WINCOMSOCTRANG",IF(ISNUMBER(SEARCH($V$45,T2735)),"WINCOMSONLA",IF(ISNUMBER(SEARCH($V$46,T2735)),"WINCOMKONTUM",IF(ISNUMBER(SEARCH($V$47,T2735)),"WINCOMPHUYEN",IF(ISNUMBER(SEARCH($V$48,T2735)),"WINCOMQUANGTRI",IF(ISNUMBER(SEARCH($V$49,T2735)),"WINCOMBINHDINH",IF(ISNUMBER(SEARCH($V$50,T2735)),"WINCOMCAOBANG",IF(ISNUMBER(SEARCH($V$51,T2735)),"WINCOMQUANGBINH",IF(ISNUMBER(SEARCH($V$52,T2735)),"WINCOMLAMDONG",IF(ISNUMBER(SEARCH($V$53,T2735)),"WINCOMVINHLONG",IF(ISNUMBER(SEARCH($V$54,T2735)),"WINCOMDONGTHAP",IF(ISNUMBER(SEARCH($V$55,T2735)),"WINCOMTIENGIANG",IF(ISNUMBER(SEARCH($V$56,T2735)),"WINCOMQUANGNINH",0))))))))))))))))))))))))))))))))))))))))))))))))))))))</f>
        <v>WINCOMPHUTHO</v>
      </c>
    </row>
    <row r="2736" spans="1:25" x14ac:dyDescent="0.2">
      <c r="A2736" t="s">
        <v>0</v>
      </c>
      <c r="B2736" t="s">
        <v>4289</v>
      </c>
      <c r="C2736" t="s">
        <v>31</v>
      </c>
      <c r="D2736" t="s">
        <v>62</v>
      </c>
      <c r="E2736" t="s">
        <v>4</v>
      </c>
      <c r="F2736" s="5">
        <f t="shared" si="169"/>
        <v>4</v>
      </c>
      <c r="G2736" s="2">
        <v>421600</v>
      </c>
      <c r="H2736" s="2">
        <v>463760.00000000006</v>
      </c>
      <c r="I2736" t="s">
        <v>5</v>
      </c>
      <c r="J2736" t="s">
        <v>63</v>
      </c>
      <c r="K2736" t="str">
        <f t="shared" si="170"/>
        <v>_Đùi gà sốt cay 500g</v>
      </c>
      <c r="L2736" s="8" t="str">
        <f>VLOOKUP(K2736,'[1]Mã Misa'!$B$2:$D$74,2,0)</f>
        <v>Đùi gà sốt cay 500g</v>
      </c>
      <c r="M2736" s="8" t="str">
        <f>VLOOKUP(L2736,'[1]Mã Misa'!$C$2:$D$74,2,0)</f>
        <v>DGSC500</v>
      </c>
      <c r="N2736" s="2">
        <v>105400</v>
      </c>
      <c r="O2736" t="s">
        <v>4290</v>
      </c>
      <c r="P2736" s="8" t="str">
        <f t="shared" si="171"/>
        <v>0002649</v>
      </c>
      <c r="Q2736" s="8" t="e">
        <f t="array" ref="Q2736">IF(VLOOKUP(P2736,$AA$1:$AC$32,1,0)&lt;&gt;0,(P2736&amp;"A"),0)</f>
        <v>#N/A</v>
      </c>
      <c r="R2736" s="12">
        <v>44526</v>
      </c>
      <c r="S2736" t="s">
        <v>4291</v>
      </c>
      <c r="T2736" s="8" t="str">
        <f t="shared" si="172"/>
        <v>VM+ PTO 62</v>
      </c>
      <c r="U2736" t="s">
        <v>7067</v>
      </c>
      <c r="Y2736" t="str">
        <f t="array" ref="Y2736">IF(ISNUMBER(SEARCH($V$3,T2736)),"WINCOMHANOI",IF(ISNUMBER(SEARCH($V$4,T2736)),"WINCOMHOCHIMINH",IF(ISNUMBER(SEARCH($V$5,T2736)),"WINCOMDANANG",IF(ISNUMBER(SEARCH($V$6,T2736)),"WINCOMHAIDUONG",IF(ISNUMBER(SEARCH($V$7,T2736)),"WINCOMQUANGNINH",IF(ISNUMBER(SEARCH($V$8,T2736)),"WINCOMHAIPHONG",IF(ISNUMBER(SEARCH($V$9,T2736)),"WINCOMBACGIANG",IF(ISNUMBER(SEARCH($V$10,T2736)),"WINCOMBACNINH",IF(ISNUMBER(SEARCH($V$11,T2736)),"WINCOMPHUTHO",IF(ISNUMBER(SEARCH($V$12,T2736)),"WINCOMHATINH",IF(ISNUMBER(SEARCH($V$13,T2736)),"WINCOMTHAINGUYEN",IF(ISNUMBER(SEARCH($V$14,T2736)),"WINCOMKHANHHOA",IF(ISNUMBER(SEARCH($V$15,T2736)),"WINCOMHUNGYEN",IF(ISNUMBER(SEARCH($V$16,T2736)),"WINCOMNGHEAN",IF(ISNUMBER(SEARCH($V$17,T2736)),"WINCOMLAOCAI",IF(ISNUMBER(SEARCH($V$18,T2736)),"WINCOMVUNGTAU",IF(ISNUMBER(SEARCH($V$19,T2736)),"WINCOMBINHDUONG",IF(ISNUMBER(SEARCH($V$20,T2736)),"WINCOMKIENGIANG",IF(ISNUMBER(SEARCH($V$21,T2736)),"WINCOMHANAM",IF(ISNUMBER(SEARCH($V$22,T2736)),"WINCOMNAMDINH",IF(ISNUMBER(SEARCH($V$23,T2736)),"WINCOMLANGSON",IF(ISNUMBER(SEARCH($V$24,T2736)),"WINCOMTHANHHOA",IF(ISNUMBER(SEARCH($V$25,T2736)),"WINCOMYENBAI",IF(ISNUMBER(SEARCH($V$26,T2736)),"WINCOMTUYENQUANG",IF(ISNUMBER(SEARCH($V$27,T2736)),"WINCOMHUE",IF(ISNUMBER(SEARCH($V$28,T2736)),"WINCOMQUANGNAM",IF(ISNUMBER(SEARCH($V$29,T2736)),"WINCOMVINHPHUC",IF(ISNUMBER(SEARCH($V$30,T2736)),"WINCOMHAGIANG",IF(ISNUMBER(SEARCH($V$31,T2736)),"WINCOMNINHBINH",IF(ISNUMBER(SEARCH($V$32,T2736)),"WINCOMTRAVINH",IF(ISNUMBER(SEARCH($V$33,T2736)),"WINCOMCANTHO",IF(ISNUMBER(SEARCH($V$34,T2736)),"WINCOMBENTRE",IF(ISNUMBER(SEARCH($V$35,T2736)),"WINCOMCAMAU",IF(ISNUMBER(SEARCH($V$36,T2736)),"WINCOMANGIANG",IF(ISNUMBER(SEARCH($V$37,T2736)),"WINCOMNINHTHUAN",IF(ISNUMBER(SEARCH($V$38,T2736)),"WINCOMTHAIBINH",IF(ISNUMBER(SEARCH($V$39,T2736)),"WINCOMGIALAI",IF(ISNUMBER(SEARCH($V$40,T2736)),"WINCOMHOABINH",IF(ISNUMBER(SEARCH($V$41,T2736)),"WINCOMQUANGNGAI",IF(ISNUMBER(SEARCH($V$42,T2736)),"WINCOMBINHTHUAN",IF(ISNUMBER(SEARCH($V$43,T2736)),"WINCOMDAKLAK",IF(ISNUMBER(SEARCH($V$44,T2736)),"WINCOMSOCTRANG",IF(ISNUMBER(SEARCH($V$45,T2736)),"WINCOMSONLA",IF(ISNUMBER(SEARCH($V$46,T2736)),"WINCOMKONTUM",IF(ISNUMBER(SEARCH($V$47,T2736)),"WINCOMPHUYEN",IF(ISNUMBER(SEARCH($V$48,T2736)),"WINCOMQUANGTRI",IF(ISNUMBER(SEARCH($V$49,T2736)),"WINCOMBINHDINH",IF(ISNUMBER(SEARCH($V$50,T2736)),"WINCOMCAOBANG",IF(ISNUMBER(SEARCH($V$51,T2736)),"WINCOMQUANGBINH",IF(ISNUMBER(SEARCH($V$52,T2736)),"WINCOMLAMDONG",IF(ISNUMBER(SEARCH($V$53,T2736)),"WINCOMVINHLONG",IF(ISNUMBER(SEARCH($V$54,T2736)),"WINCOMDONGTHAP",IF(ISNUMBER(SEARCH($V$55,T2736)),"WINCOMTIENGIANG",IF(ISNUMBER(SEARCH($V$56,T2736)),"WINCOMQUANGNINH",0))))))))))))))))))))))))))))))))))))))))))))))))))))))</f>
        <v>WINCOMPHUTHO</v>
      </c>
    </row>
    <row r="2737" spans="1:25" x14ac:dyDescent="0.2">
      <c r="A2737" t="s">
        <v>0</v>
      </c>
      <c r="B2737" t="s">
        <v>4292</v>
      </c>
      <c r="C2737" t="s">
        <v>2</v>
      </c>
      <c r="D2737" t="s">
        <v>32</v>
      </c>
      <c r="E2737" t="s">
        <v>4</v>
      </c>
      <c r="F2737" s="5">
        <f t="shared" si="169"/>
        <v>2</v>
      </c>
      <c r="G2737" s="2">
        <v>118800</v>
      </c>
      <c r="H2737" s="2">
        <v>130680.00000000001</v>
      </c>
      <c r="I2737" t="s">
        <v>5</v>
      </c>
      <c r="J2737" t="s">
        <v>33</v>
      </c>
      <c r="K2737" t="str">
        <f t="shared" si="170"/>
        <v>_Giò lụa 250g</v>
      </c>
      <c r="L2737" s="8" t="str">
        <f>VLOOKUP(K2737,'[1]Mã Misa'!$B$2:$D$74,2,0)</f>
        <v>Giò lụa 250g</v>
      </c>
      <c r="M2737" s="8" t="str">
        <f>VLOOKUP(L2737,'[1]Mã Misa'!$C$2:$D$74,2,0)</f>
        <v>GL250</v>
      </c>
      <c r="N2737" s="2">
        <v>59400</v>
      </c>
      <c r="O2737" t="s">
        <v>4293</v>
      </c>
      <c r="P2737" s="8" t="str">
        <f t="shared" si="171"/>
        <v>0003491</v>
      </c>
      <c r="Q2737" s="8" t="e">
        <f t="array" ref="Q2737">IF(VLOOKUP(P2737,$AA$1:$AC$32,1,0)&lt;&gt;0,(P2737&amp;"A"),0)</f>
        <v>#N/A</v>
      </c>
      <c r="R2737" s="12">
        <v>44526</v>
      </c>
      <c r="S2737" t="s">
        <v>4294</v>
      </c>
      <c r="T2737" s="8" t="str">
        <f t="shared" si="172"/>
        <v>VM+ BNH 16</v>
      </c>
      <c r="U2737" t="s">
        <v>7068</v>
      </c>
      <c r="Y2737" t="str">
        <f t="array" ref="Y2737">IF(ISNUMBER(SEARCH($V$3,T2737)),"WINCOMHANOI",IF(ISNUMBER(SEARCH($V$4,T2737)),"WINCOMHOCHIMINH",IF(ISNUMBER(SEARCH($V$5,T2737)),"WINCOMDANANG",IF(ISNUMBER(SEARCH($V$6,T2737)),"WINCOMHAIDUONG",IF(ISNUMBER(SEARCH($V$7,T2737)),"WINCOMQUANGNINH",IF(ISNUMBER(SEARCH($V$8,T2737)),"WINCOMHAIPHONG",IF(ISNUMBER(SEARCH($V$9,T2737)),"WINCOMBACGIANG",IF(ISNUMBER(SEARCH($V$10,T2737)),"WINCOMBACNINH",IF(ISNUMBER(SEARCH($V$11,T2737)),"WINCOMPHUTHO",IF(ISNUMBER(SEARCH($V$12,T2737)),"WINCOMHATINH",IF(ISNUMBER(SEARCH($V$13,T2737)),"WINCOMTHAINGUYEN",IF(ISNUMBER(SEARCH($V$14,T2737)),"WINCOMKHANHHOA",IF(ISNUMBER(SEARCH($V$15,T2737)),"WINCOMHUNGYEN",IF(ISNUMBER(SEARCH($V$16,T2737)),"WINCOMNGHEAN",IF(ISNUMBER(SEARCH($V$17,T2737)),"WINCOMLAOCAI",IF(ISNUMBER(SEARCH($V$18,T2737)),"WINCOMVUNGTAU",IF(ISNUMBER(SEARCH($V$19,T2737)),"WINCOMBINHDUONG",IF(ISNUMBER(SEARCH($V$20,T2737)),"WINCOMKIENGIANG",IF(ISNUMBER(SEARCH($V$21,T2737)),"WINCOMHANAM",IF(ISNUMBER(SEARCH($V$22,T2737)),"WINCOMNAMDINH",IF(ISNUMBER(SEARCH($V$23,T2737)),"WINCOMLANGSON",IF(ISNUMBER(SEARCH($V$24,T2737)),"WINCOMTHANHHOA",IF(ISNUMBER(SEARCH($V$25,T2737)),"WINCOMYENBAI",IF(ISNUMBER(SEARCH($V$26,T2737)),"WINCOMTUYENQUANG",IF(ISNUMBER(SEARCH($V$27,T2737)),"WINCOMHUE",IF(ISNUMBER(SEARCH($V$28,T2737)),"WINCOMQUANGNAM",IF(ISNUMBER(SEARCH($V$29,T2737)),"WINCOMVINHPHUC",IF(ISNUMBER(SEARCH($V$30,T2737)),"WINCOMHAGIANG",IF(ISNUMBER(SEARCH($V$31,T2737)),"WINCOMNINHBINH",IF(ISNUMBER(SEARCH($V$32,T2737)),"WINCOMTRAVINH",IF(ISNUMBER(SEARCH($V$33,T2737)),"WINCOMCANTHO",IF(ISNUMBER(SEARCH($V$34,T2737)),"WINCOMBENTRE",IF(ISNUMBER(SEARCH($V$35,T2737)),"WINCOMCAMAU",IF(ISNUMBER(SEARCH($V$36,T2737)),"WINCOMANGIANG",IF(ISNUMBER(SEARCH($V$37,T2737)),"WINCOMNINHTHUAN",IF(ISNUMBER(SEARCH($V$38,T2737)),"WINCOMTHAIBINH",IF(ISNUMBER(SEARCH($V$39,T2737)),"WINCOMGIALAI",IF(ISNUMBER(SEARCH($V$40,T2737)),"WINCOMHOABINH",IF(ISNUMBER(SEARCH($V$41,T2737)),"WINCOMQUANGNGAI",IF(ISNUMBER(SEARCH($V$42,T2737)),"WINCOMBINHTHUAN",IF(ISNUMBER(SEARCH($V$43,T2737)),"WINCOMDAKLAK",IF(ISNUMBER(SEARCH($V$44,T2737)),"WINCOMSOCTRANG",IF(ISNUMBER(SEARCH($V$45,T2737)),"WINCOMSONLA",IF(ISNUMBER(SEARCH($V$46,T2737)),"WINCOMKONTUM",IF(ISNUMBER(SEARCH($V$47,T2737)),"WINCOMPHUYEN",IF(ISNUMBER(SEARCH($V$48,T2737)),"WINCOMQUANGTRI",IF(ISNUMBER(SEARCH($V$49,T2737)),"WINCOMBINHDINH",IF(ISNUMBER(SEARCH($V$50,T2737)),"WINCOMCAOBANG",IF(ISNUMBER(SEARCH($V$51,T2737)),"WINCOMQUANGBINH",IF(ISNUMBER(SEARCH($V$52,T2737)),"WINCOMLAMDONG",IF(ISNUMBER(SEARCH($V$53,T2737)),"WINCOMVINHLONG",IF(ISNUMBER(SEARCH($V$54,T2737)),"WINCOMDONGTHAP",IF(ISNUMBER(SEARCH($V$55,T2737)),"WINCOMTIENGIANG",IF(ISNUMBER(SEARCH($V$56,T2737)),"WINCOMQUANGNINH",0))))))))))))))))))))))))))))))))))))))))))))))))))))))</f>
        <v>WINCOMBACNINH</v>
      </c>
    </row>
    <row r="2738" spans="1:25" x14ac:dyDescent="0.2">
      <c r="A2738" t="s">
        <v>0</v>
      </c>
      <c r="B2738" t="s">
        <v>4292</v>
      </c>
      <c r="C2738" t="s">
        <v>31</v>
      </c>
      <c r="D2738" t="s">
        <v>15</v>
      </c>
      <c r="E2738" t="s">
        <v>4</v>
      </c>
      <c r="F2738" s="5">
        <f t="shared" si="169"/>
        <v>6</v>
      </c>
      <c r="G2738" s="2">
        <v>361848</v>
      </c>
      <c r="H2738" s="2">
        <v>398032.80000000005</v>
      </c>
      <c r="I2738" t="s">
        <v>5</v>
      </c>
      <c r="J2738" t="s">
        <v>16</v>
      </c>
      <c r="K2738" t="str">
        <f t="shared" si="170"/>
        <v>_Chả nướng 300g</v>
      </c>
      <c r="L2738" s="8" t="str">
        <f>VLOOKUP(K2738,'[1]Mã Misa'!$B$2:$D$74,2,0)</f>
        <v>Chả nướng 300g</v>
      </c>
      <c r="M2738" s="8" t="str">
        <f>VLOOKUP(L2738,'[1]Mã Misa'!$C$2:$D$74,2,0)</f>
        <v>CN300</v>
      </c>
      <c r="N2738" s="2">
        <v>60308</v>
      </c>
      <c r="O2738" t="s">
        <v>4293</v>
      </c>
      <c r="P2738" s="8" t="str">
        <f t="shared" si="171"/>
        <v>0003491</v>
      </c>
      <c r="Q2738" s="8" t="e">
        <f t="array" ref="Q2738">IF(VLOOKUP(P2738,$AA$1:$AC$32,1,0)&lt;&gt;0,(P2738&amp;"A"),0)</f>
        <v>#N/A</v>
      </c>
      <c r="R2738" s="12">
        <v>44526</v>
      </c>
      <c r="S2738" t="s">
        <v>4294</v>
      </c>
      <c r="T2738" s="8" t="str">
        <f t="shared" si="172"/>
        <v>VM+ BNH 16</v>
      </c>
      <c r="U2738" t="s">
        <v>7068</v>
      </c>
      <c r="Y2738" t="str">
        <f t="array" ref="Y2738">IF(ISNUMBER(SEARCH($V$3,T2738)),"WINCOMHANOI",IF(ISNUMBER(SEARCH($V$4,T2738)),"WINCOMHOCHIMINH",IF(ISNUMBER(SEARCH($V$5,T2738)),"WINCOMDANANG",IF(ISNUMBER(SEARCH($V$6,T2738)),"WINCOMHAIDUONG",IF(ISNUMBER(SEARCH($V$7,T2738)),"WINCOMQUANGNINH",IF(ISNUMBER(SEARCH($V$8,T2738)),"WINCOMHAIPHONG",IF(ISNUMBER(SEARCH($V$9,T2738)),"WINCOMBACGIANG",IF(ISNUMBER(SEARCH($V$10,T2738)),"WINCOMBACNINH",IF(ISNUMBER(SEARCH($V$11,T2738)),"WINCOMPHUTHO",IF(ISNUMBER(SEARCH($V$12,T2738)),"WINCOMHATINH",IF(ISNUMBER(SEARCH($V$13,T2738)),"WINCOMTHAINGUYEN",IF(ISNUMBER(SEARCH($V$14,T2738)),"WINCOMKHANHHOA",IF(ISNUMBER(SEARCH($V$15,T2738)),"WINCOMHUNGYEN",IF(ISNUMBER(SEARCH($V$16,T2738)),"WINCOMNGHEAN",IF(ISNUMBER(SEARCH($V$17,T2738)),"WINCOMLAOCAI",IF(ISNUMBER(SEARCH($V$18,T2738)),"WINCOMVUNGTAU",IF(ISNUMBER(SEARCH($V$19,T2738)),"WINCOMBINHDUONG",IF(ISNUMBER(SEARCH($V$20,T2738)),"WINCOMKIENGIANG",IF(ISNUMBER(SEARCH($V$21,T2738)),"WINCOMHANAM",IF(ISNUMBER(SEARCH($V$22,T2738)),"WINCOMNAMDINH",IF(ISNUMBER(SEARCH($V$23,T2738)),"WINCOMLANGSON",IF(ISNUMBER(SEARCH($V$24,T2738)),"WINCOMTHANHHOA",IF(ISNUMBER(SEARCH($V$25,T2738)),"WINCOMYENBAI",IF(ISNUMBER(SEARCH($V$26,T2738)),"WINCOMTUYENQUANG",IF(ISNUMBER(SEARCH($V$27,T2738)),"WINCOMHUE",IF(ISNUMBER(SEARCH($V$28,T2738)),"WINCOMQUANGNAM",IF(ISNUMBER(SEARCH($V$29,T2738)),"WINCOMVINHPHUC",IF(ISNUMBER(SEARCH($V$30,T2738)),"WINCOMHAGIANG",IF(ISNUMBER(SEARCH($V$31,T2738)),"WINCOMNINHBINH",IF(ISNUMBER(SEARCH($V$32,T2738)),"WINCOMTRAVINH",IF(ISNUMBER(SEARCH($V$33,T2738)),"WINCOMCANTHO",IF(ISNUMBER(SEARCH($V$34,T2738)),"WINCOMBENTRE",IF(ISNUMBER(SEARCH($V$35,T2738)),"WINCOMCAMAU",IF(ISNUMBER(SEARCH($V$36,T2738)),"WINCOMANGIANG",IF(ISNUMBER(SEARCH($V$37,T2738)),"WINCOMNINHTHUAN",IF(ISNUMBER(SEARCH($V$38,T2738)),"WINCOMTHAIBINH",IF(ISNUMBER(SEARCH($V$39,T2738)),"WINCOMGIALAI",IF(ISNUMBER(SEARCH($V$40,T2738)),"WINCOMHOABINH",IF(ISNUMBER(SEARCH($V$41,T2738)),"WINCOMQUANGNGAI",IF(ISNUMBER(SEARCH($V$42,T2738)),"WINCOMBINHTHUAN",IF(ISNUMBER(SEARCH($V$43,T2738)),"WINCOMDAKLAK",IF(ISNUMBER(SEARCH($V$44,T2738)),"WINCOMSOCTRANG",IF(ISNUMBER(SEARCH($V$45,T2738)),"WINCOMSONLA",IF(ISNUMBER(SEARCH($V$46,T2738)),"WINCOMKONTUM",IF(ISNUMBER(SEARCH($V$47,T2738)),"WINCOMPHUYEN",IF(ISNUMBER(SEARCH($V$48,T2738)),"WINCOMQUANGTRI",IF(ISNUMBER(SEARCH($V$49,T2738)),"WINCOMBINHDINH",IF(ISNUMBER(SEARCH($V$50,T2738)),"WINCOMCAOBANG",IF(ISNUMBER(SEARCH($V$51,T2738)),"WINCOMQUANGBINH",IF(ISNUMBER(SEARCH($V$52,T2738)),"WINCOMLAMDONG",IF(ISNUMBER(SEARCH($V$53,T2738)),"WINCOMVINHLONG",IF(ISNUMBER(SEARCH($V$54,T2738)),"WINCOMDONGTHAP",IF(ISNUMBER(SEARCH($V$55,T2738)),"WINCOMTIENGIANG",IF(ISNUMBER(SEARCH($V$56,T2738)),"WINCOMQUANGNINH",0))))))))))))))))))))))))))))))))))))))))))))))))))))))</f>
        <v>WINCOMBACNINH</v>
      </c>
    </row>
    <row r="2739" spans="1:25" x14ac:dyDescent="0.2">
      <c r="A2739" t="s">
        <v>0</v>
      </c>
      <c r="B2739" t="s">
        <v>4292</v>
      </c>
      <c r="C2739" t="s">
        <v>34</v>
      </c>
      <c r="D2739" t="s">
        <v>62</v>
      </c>
      <c r="E2739" t="s">
        <v>4</v>
      </c>
      <c r="F2739" s="5">
        <f t="shared" si="169"/>
        <v>1</v>
      </c>
      <c r="G2739" s="2">
        <v>105400</v>
      </c>
      <c r="H2739" s="2">
        <v>115940.00000000001</v>
      </c>
      <c r="I2739" t="s">
        <v>5</v>
      </c>
      <c r="J2739" t="s">
        <v>63</v>
      </c>
      <c r="K2739" t="str">
        <f t="shared" si="170"/>
        <v>_Đùi gà sốt cay 500g</v>
      </c>
      <c r="L2739" s="8" t="str">
        <f>VLOOKUP(K2739,'[1]Mã Misa'!$B$2:$D$74,2,0)</f>
        <v>Đùi gà sốt cay 500g</v>
      </c>
      <c r="M2739" s="8" t="str">
        <f>VLOOKUP(L2739,'[1]Mã Misa'!$C$2:$D$74,2,0)</f>
        <v>DGSC500</v>
      </c>
      <c r="N2739" s="2">
        <v>105400</v>
      </c>
      <c r="O2739" t="s">
        <v>4293</v>
      </c>
      <c r="P2739" s="8" t="str">
        <f t="shared" si="171"/>
        <v>0003491</v>
      </c>
      <c r="Q2739" s="8" t="e">
        <f t="array" ref="Q2739">IF(VLOOKUP(P2739,$AA$1:$AC$32,1,0)&lt;&gt;0,(P2739&amp;"A"),0)</f>
        <v>#N/A</v>
      </c>
      <c r="R2739" s="12">
        <v>44526</v>
      </c>
      <c r="S2739" t="s">
        <v>4294</v>
      </c>
      <c r="T2739" s="8" t="str">
        <f t="shared" si="172"/>
        <v>VM+ BNH 16</v>
      </c>
      <c r="U2739" t="s">
        <v>7068</v>
      </c>
      <c r="Y2739" t="str">
        <f t="array" ref="Y2739">IF(ISNUMBER(SEARCH($V$3,T2739)),"WINCOMHANOI",IF(ISNUMBER(SEARCH($V$4,T2739)),"WINCOMHOCHIMINH",IF(ISNUMBER(SEARCH($V$5,T2739)),"WINCOMDANANG",IF(ISNUMBER(SEARCH($V$6,T2739)),"WINCOMHAIDUONG",IF(ISNUMBER(SEARCH($V$7,T2739)),"WINCOMQUANGNINH",IF(ISNUMBER(SEARCH($V$8,T2739)),"WINCOMHAIPHONG",IF(ISNUMBER(SEARCH($V$9,T2739)),"WINCOMBACGIANG",IF(ISNUMBER(SEARCH($V$10,T2739)),"WINCOMBACNINH",IF(ISNUMBER(SEARCH($V$11,T2739)),"WINCOMPHUTHO",IF(ISNUMBER(SEARCH($V$12,T2739)),"WINCOMHATINH",IF(ISNUMBER(SEARCH($V$13,T2739)),"WINCOMTHAINGUYEN",IF(ISNUMBER(SEARCH($V$14,T2739)),"WINCOMKHANHHOA",IF(ISNUMBER(SEARCH($V$15,T2739)),"WINCOMHUNGYEN",IF(ISNUMBER(SEARCH($V$16,T2739)),"WINCOMNGHEAN",IF(ISNUMBER(SEARCH($V$17,T2739)),"WINCOMLAOCAI",IF(ISNUMBER(SEARCH($V$18,T2739)),"WINCOMVUNGTAU",IF(ISNUMBER(SEARCH($V$19,T2739)),"WINCOMBINHDUONG",IF(ISNUMBER(SEARCH($V$20,T2739)),"WINCOMKIENGIANG",IF(ISNUMBER(SEARCH($V$21,T2739)),"WINCOMHANAM",IF(ISNUMBER(SEARCH($V$22,T2739)),"WINCOMNAMDINH",IF(ISNUMBER(SEARCH($V$23,T2739)),"WINCOMLANGSON",IF(ISNUMBER(SEARCH($V$24,T2739)),"WINCOMTHANHHOA",IF(ISNUMBER(SEARCH($V$25,T2739)),"WINCOMYENBAI",IF(ISNUMBER(SEARCH($V$26,T2739)),"WINCOMTUYENQUANG",IF(ISNUMBER(SEARCH($V$27,T2739)),"WINCOMHUE",IF(ISNUMBER(SEARCH($V$28,T2739)),"WINCOMQUANGNAM",IF(ISNUMBER(SEARCH($V$29,T2739)),"WINCOMVINHPHUC",IF(ISNUMBER(SEARCH($V$30,T2739)),"WINCOMHAGIANG",IF(ISNUMBER(SEARCH($V$31,T2739)),"WINCOMNINHBINH",IF(ISNUMBER(SEARCH($V$32,T2739)),"WINCOMTRAVINH",IF(ISNUMBER(SEARCH($V$33,T2739)),"WINCOMCANTHO",IF(ISNUMBER(SEARCH($V$34,T2739)),"WINCOMBENTRE",IF(ISNUMBER(SEARCH($V$35,T2739)),"WINCOMCAMAU",IF(ISNUMBER(SEARCH($V$36,T2739)),"WINCOMANGIANG",IF(ISNUMBER(SEARCH($V$37,T2739)),"WINCOMNINHTHUAN",IF(ISNUMBER(SEARCH($V$38,T2739)),"WINCOMTHAIBINH",IF(ISNUMBER(SEARCH($V$39,T2739)),"WINCOMGIALAI",IF(ISNUMBER(SEARCH($V$40,T2739)),"WINCOMHOABINH",IF(ISNUMBER(SEARCH($V$41,T2739)),"WINCOMQUANGNGAI",IF(ISNUMBER(SEARCH($V$42,T2739)),"WINCOMBINHTHUAN",IF(ISNUMBER(SEARCH($V$43,T2739)),"WINCOMDAKLAK",IF(ISNUMBER(SEARCH($V$44,T2739)),"WINCOMSOCTRANG",IF(ISNUMBER(SEARCH($V$45,T2739)),"WINCOMSONLA",IF(ISNUMBER(SEARCH($V$46,T2739)),"WINCOMKONTUM",IF(ISNUMBER(SEARCH($V$47,T2739)),"WINCOMPHUYEN",IF(ISNUMBER(SEARCH($V$48,T2739)),"WINCOMQUANGTRI",IF(ISNUMBER(SEARCH($V$49,T2739)),"WINCOMBINHDINH",IF(ISNUMBER(SEARCH($V$50,T2739)),"WINCOMCAOBANG",IF(ISNUMBER(SEARCH($V$51,T2739)),"WINCOMQUANGBINH",IF(ISNUMBER(SEARCH($V$52,T2739)),"WINCOMLAMDONG",IF(ISNUMBER(SEARCH($V$53,T2739)),"WINCOMVINHLONG",IF(ISNUMBER(SEARCH($V$54,T2739)),"WINCOMDONGTHAP",IF(ISNUMBER(SEARCH($V$55,T2739)),"WINCOMTIENGIANG",IF(ISNUMBER(SEARCH($V$56,T2739)),"WINCOMQUANGNINH",0))))))))))))))))))))))))))))))))))))))))))))))))))))))</f>
        <v>WINCOMBACNINH</v>
      </c>
    </row>
    <row r="2740" spans="1:25" x14ac:dyDescent="0.2">
      <c r="A2740" t="s">
        <v>0</v>
      </c>
      <c r="B2740" t="s">
        <v>4295</v>
      </c>
      <c r="C2740" t="s">
        <v>2</v>
      </c>
      <c r="D2740" t="s">
        <v>123</v>
      </c>
      <c r="E2740" t="s">
        <v>4</v>
      </c>
      <c r="F2740" s="5">
        <f t="shared" si="169"/>
        <v>2</v>
      </c>
      <c r="G2740" s="2">
        <v>111190</v>
      </c>
      <c r="H2740" s="2">
        <v>122309.00000000001</v>
      </c>
      <c r="I2740" t="s">
        <v>5</v>
      </c>
      <c r="J2740" t="s">
        <v>124</v>
      </c>
      <c r="K2740" t="str">
        <f t="shared" si="170"/>
        <v>Tai heo muối gói 200g</v>
      </c>
      <c r="L2740" s="8" t="str">
        <f>VLOOKUP(K2740,'[1]Mã Misa'!$B$2:$D$74,2,0)</f>
        <v>Tai heo muối 200g</v>
      </c>
      <c r="M2740" s="8" t="str">
        <f>VLOOKUP(L2740,'[1]Mã Misa'!$C$2:$D$74,2,0)</f>
        <v>TH200</v>
      </c>
      <c r="N2740" s="2">
        <v>55595</v>
      </c>
      <c r="O2740" t="s">
        <v>4296</v>
      </c>
      <c r="P2740" s="8" t="str">
        <f t="shared" si="171"/>
        <v>0011808</v>
      </c>
      <c r="Q2740" s="8" t="e">
        <f t="array" ref="Q2740">IF(VLOOKUP(P2740,$AA$1:$AC$32,1,0)&lt;&gt;0,(P2740&amp;"A"),0)</f>
        <v>#N/A</v>
      </c>
      <c r="R2740" s="12">
        <v>44526</v>
      </c>
      <c r="S2740" t="s">
        <v>1253</v>
      </c>
      <c r="T2740" s="8" t="str">
        <f t="shared" si="172"/>
        <v>VM+ QNH 70</v>
      </c>
      <c r="U2740" t="s">
        <v>6342</v>
      </c>
      <c r="Y2740" t="str">
        <f t="array" ref="Y2740">IF(ISNUMBER(SEARCH($V$3,T2740)),"WINCOMHANOI",IF(ISNUMBER(SEARCH($V$4,T2740)),"WINCOMHOCHIMINH",IF(ISNUMBER(SEARCH($V$5,T2740)),"WINCOMDANANG",IF(ISNUMBER(SEARCH($V$6,T2740)),"WINCOMHAIDUONG",IF(ISNUMBER(SEARCH($V$7,T2740)),"WINCOMQUANGNINH",IF(ISNUMBER(SEARCH($V$8,T2740)),"WINCOMHAIPHONG",IF(ISNUMBER(SEARCH($V$9,T2740)),"WINCOMBACGIANG",IF(ISNUMBER(SEARCH($V$10,T2740)),"WINCOMBACNINH",IF(ISNUMBER(SEARCH($V$11,T2740)),"WINCOMPHUTHO",IF(ISNUMBER(SEARCH($V$12,T2740)),"WINCOMHATINH",IF(ISNUMBER(SEARCH($V$13,T2740)),"WINCOMTHAINGUYEN",IF(ISNUMBER(SEARCH($V$14,T2740)),"WINCOMKHANHHOA",IF(ISNUMBER(SEARCH($V$15,T2740)),"WINCOMHUNGYEN",IF(ISNUMBER(SEARCH($V$16,T2740)),"WINCOMNGHEAN",IF(ISNUMBER(SEARCH($V$17,T2740)),"WINCOMLAOCAI",IF(ISNUMBER(SEARCH($V$18,T2740)),"WINCOMVUNGTAU",IF(ISNUMBER(SEARCH($V$19,T2740)),"WINCOMBINHDUONG",IF(ISNUMBER(SEARCH($V$20,T2740)),"WINCOMKIENGIANG",IF(ISNUMBER(SEARCH($V$21,T2740)),"WINCOMHANAM",IF(ISNUMBER(SEARCH($V$22,T2740)),"WINCOMNAMDINH",IF(ISNUMBER(SEARCH($V$23,T2740)),"WINCOMLANGSON",IF(ISNUMBER(SEARCH($V$24,T2740)),"WINCOMTHANHHOA",IF(ISNUMBER(SEARCH($V$25,T2740)),"WINCOMYENBAI",IF(ISNUMBER(SEARCH($V$26,T2740)),"WINCOMTUYENQUANG",IF(ISNUMBER(SEARCH($V$27,T2740)),"WINCOMHUE",IF(ISNUMBER(SEARCH($V$28,T2740)),"WINCOMQUANGNAM",IF(ISNUMBER(SEARCH($V$29,T2740)),"WINCOMVINHPHUC",IF(ISNUMBER(SEARCH($V$30,T2740)),"WINCOMHAGIANG",IF(ISNUMBER(SEARCH($V$31,T2740)),"WINCOMNINHBINH",IF(ISNUMBER(SEARCH($V$32,T2740)),"WINCOMTRAVINH",IF(ISNUMBER(SEARCH($V$33,T2740)),"WINCOMCANTHO",IF(ISNUMBER(SEARCH($V$34,T2740)),"WINCOMBENTRE",IF(ISNUMBER(SEARCH($V$35,T2740)),"WINCOMCAMAU",IF(ISNUMBER(SEARCH($V$36,T2740)),"WINCOMANGIANG",IF(ISNUMBER(SEARCH($V$37,T2740)),"WINCOMNINHTHUAN",IF(ISNUMBER(SEARCH($V$38,T2740)),"WINCOMTHAIBINH",IF(ISNUMBER(SEARCH($V$39,T2740)),"WINCOMGIALAI",IF(ISNUMBER(SEARCH($V$40,T2740)),"WINCOMHOABINH",IF(ISNUMBER(SEARCH($V$41,T2740)),"WINCOMQUANGNGAI",IF(ISNUMBER(SEARCH($V$42,T2740)),"WINCOMBINHTHUAN",IF(ISNUMBER(SEARCH($V$43,T2740)),"WINCOMDAKLAK",IF(ISNUMBER(SEARCH($V$44,T2740)),"WINCOMSOCTRANG",IF(ISNUMBER(SEARCH($V$45,T2740)),"WINCOMSONLA",IF(ISNUMBER(SEARCH($V$46,T2740)),"WINCOMKONTUM",IF(ISNUMBER(SEARCH($V$47,T2740)),"WINCOMPHUYEN",IF(ISNUMBER(SEARCH($V$48,T2740)),"WINCOMQUANGTRI",IF(ISNUMBER(SEARCH($V$49,T2740)),"WINCOMBINHDINH",IF(ISNUMBER(SEARCH($V$50,T2740)),"WINCOMCAOBANG",IF(ISNUMBER(SEARCH($V$51,T2740)),"WINCOMQUANGBINH",IF(ISNUMBER(SEARCH($V$52,T2740)),"WINCOMLAMDONG",IF(ISNUMBER(SEARCH($V$53,T2740)),"WINCOMVINHLONG",IF(ISNUMBER(SEARCH($V$54,T2740)),"WINCOMDONGTHAP",IF(ISNUMBER(SEARCH($V$55,T2740)),"WINCOMTIENGIANG",IF(ISNUMBER(SEARCH($V$56,T2740)),"WINCOMQUANGNINH",0))))))))))))))))))))))))))))))))))))))))))))))))))))))</f>
        <v>WINCOMQUANGNINH</v>
      </c>
    </row>
    <row r="2741" spans="1:25" x14ac:dyDescent="0.2">
      <c r="A2741" t="s">
        <v>0</v>
      </c>
      <c r="B2741" t="s">
        <v>4297</v>
      </c>
      <c r="C2741" t="s">
        <v>2</v>
      </c>
      <c r="D2741" t="s">
        <v>62</v>
      </c>
      <c r="E2741" t="s">
        <v>4</v>
      </c>
      <c r="F2741" s="5">
        <f t="shared" si="169"/>
        <v>5</v>
      </c>
      <c r="G2741" s="2">
        <v>527000</v>
      </c>
      <c r="H2741" s="2">
        <v>579700</v>
      </c>
      <c r="I2741" t="s">
        <v>5</v>
      </c>
      <c r="J2741" t="s">
        <v>63</v>
      </c>
      <c r="K2741" t="str">
        <f t="shared" si="170"/>
        <v>_Đùi gà sốt cay 500g</v>
      </c>
      <c r="L2741" s="8" t="str">
        <f>VLOOKUP(K2741,'[1]Mã Misa'!$B$2:$D$74,2,0)</f>
        <v>Đùi gà sốt cay 500g</v>
      </c>
      <c r="M2741" s="8" t="str">
        <f>VLOOKUP(L2741,'[1]Mã Misa'!$C$2:$D$74,2,0)</f>
        <v>DGSC500</v>
      </c>
      <c r="N2741" s="2">
        <v>105400</v>
      </c>
      <c r="O2741" t="s">
        <v>4298</v>
      </c>
      <c r="P2741" s="8" t="str">
        <f t="shared" si="171"/>
        <v>0147805</v>
      </c>
      <c r="Q2741" s="8" t="e">
        <f t="array" ref="Q2741">IF(VLOOKUP(P2741,$AA$1:$AC$32,1,0)&lt;&gt;0,(P2741&amp;"A"),0)</f>
        <v>#N/A</v>
      </c>
      <c r="R2741" s="12">
        <v>44526</v>
      </c>
      <c r="S2741" t="s">
        <v>3542</v>
      </c>
      <c r="T2741" s="8" t="str">
        <f t="shared" si="172"/>
        <v>VM+ HNI 13</v>
      </c>
      <c r="U2741" t="s">
        <v>6916</v>
      </c>
      <c r="Y2741" t="str">
        <f t="array" ref="Y2741">IF(ISNUMBER(SEARCH($V$3,T2741)),"WINCOMHANOI",IF(ISNUMBER(SEARCH($V$4,T2741)),"WINCOMHOCHIMINH",IF(ISNUMBER(SEARCH($V$5,T2741)),"WINCOMDANANG",IF(ISNUMBER(SEARCH($V$6,T2741)),"WINCOMHAIDUONG",IF(ISNUMBER(SEARCH($V$7,T2741)),"WINCOMQUANGNINH",IF(ISNUMBER(SEARCH($V$8,T2741)),"WINCOMHAIPHONG",IF(ISNUMBER(SEARCH($V$9,T2741)),"WINCOMBACGIANG",IF(ISNUMBER(SEARCH($V$10,T2741)),"WINCOMBACNINH",IF(ISNUMBER(SEARCH($V$11,T2741)),"WINCOMPHUTHO",IF(ISNUMBER(SEARCH($V$12,T2741)),"WINCOMHATINH",IF(ISNUMBER(SEARCH($V$13,T2741)),"WINCOMTHAINGUYEN",IF(ISNUMBER(SEARCH($V$14,T2741)),"WINCOMKHANHHOA",IF(ISNUMBER(SEARCH($V$15,T2741)),"WINCOMHUNGYEN",IF(ISNUMBER(SEARCH($V$16,T2741)),"WINCOMNGHEAN",IF(ISNUMBER(SEARCH($V$17,T2741)),"WINCOMLAOCAI",IF(ISNUMBER(SEARCH($V$18,T2741)),"WINCOMVUNGTAU",IF(ISNUMBER(SEARCH($V$19,T2741)),"WINCOMBINHDUONG",IF(ISNUMBER(SEARCH($V$20,T2741)),"WINCOMKIENGIANG",IF(ISNUMBER(SEARCH($V$21,T2741)),"WINCOMHANAM",IF(ISNUMBER(SEARCH($V$22,T2741)),"WINCOMNAMDINH",IF(ISNUMBER(SEARCH($V$23,T2741)),"WINCOMLANGSON",IF(ISNUMBER(SEARCH($V$24,T2741)),"WINCOMTHANHHOA",IF(ISNUMBER(SEARCH($V$25,T2741)),"WINCOMYENBAI",IF(ISNUMBER(SEARCH($V$26,T2741)),"WINCOMTUYENQUANG",IF(ISNUMBER(SEARCH($V$27,T2741)),"WINCOMHUE",IF(ISNUMBER(SEARCH($V$28,T2741)),"WINCOMQUANGNAM",IF(ISNUMBER(SEARCH($V$29,T2741)),"WINCOMVINHPHUC",IF(ISNUMBER(SEARCH($V$30,T2741)),"WINCOMHAGIANG",IF(ISNUMBER(SEARCH($V$31,T2741)),"WINCOMNINHBINH",IF(ISNUMBER(SEARCH($V$32,T2741)),"WINCOMTRAVINH",IF(ISNUMBER(SEARCH($V$33,T2741)),"WINCOMCANTHO",IF(ISNUMBER(SEARCH($V$34,T2741)),"WINCOMBENTRE",IF(ISNUMBER(SEARCH($V$35,T2741)),"WINCOMCAMAU",IF(ISNUMBER(SEARCH($V$36,T2741)),"WINCOMANGIANG",IF(ISNUMBER(SEARCH($V$37,T2741)),"WINCOMNINHTHUAN",IF(ISNUMBER(SEARCH($V$38,T2741)),"WINCOMTHAIBINH",IF(ISNUMBER(SEARCH($V$39,T2741)),"WINCOMGIALAI",IF(ISNUMBER(SEARCH($V$40,T2741)),"WINCOMHOABINH",IF(ISNUMBER(SEARCH($V$41,T2741)),"WINCOMQUANGNGAI",IF(ISNUMBER(SEARCH($V$42,T2741)),"WINCOMBINHTHUAN",IF(ISNUMBER(SEARCH($V$43,T2741)),"WINCOMDAKLAK",IF(ISNUMBER(SEARCH($V$44,T2741)),"WINCOMSOCTRANG",IF(ISNUMBER(SEARCH($V$45,T2741)),"WINCOMSONLA",IF(ISNUMBER(SEARCH($V$46,T2741)),"WINCOMKONTUM",IF(ISNUMBER(SEARCH($V$47,T2741)),"WINCOMPHUYEN",IF(ISNUMBER(SEARCH($V$48,T2741)),"WINCOMQUANGTRI",IF(ISNUMBER(SEARCH($V$49,T2741)),"WINCOMBINHDINH",IF(ISNUMBER(SEARCH($V$50,T2741)),"WINCOMCAOBANG",IF(ISNUMBER(SEARCH($V$51,T2741)),"WINCOMQUANGBINH",IF(ISNUMBER(SEARCH($V$52,T2741)),"WINCOMLAMDONG",IF(ISNUMBER(SEARCH($V$53,T2741)),"WINCOMVINHLONG",IF(ISNUMBER(SEARCH($V$54,T2741)),"WINCOMDONGTHAP",IF(ISNUMBER(SEARCH($V$55,T2741)),"WINCOMTIENGIANG",IF(ISNUMBER(SEARCH($V$56,T2741)),"WINCOMQUANGNINH",0))))))))))))))))))))))))))))))))))))))))))))))))))))))</f>
        <v>WINCOMHANOI</v>
      </c>
    </row>
    <row r="2742" spans="1:25" x14ac:dyDescent="0.2">
      <c r="A2742" t="s">
        <v>0</v>
      </c>
      <c r="B2742" t="s">
        <v>4297</v>
      </c>
      <c r="C2742" t="s">
        <v>31</v>
      </c>
      <c r="D2742" t="s">
        <v>45</v>
      </c>
      <c r="E2742" t="s">
        <v>4</v>
      </c>
      <c r="F2742" s="5">
        <f t="shared" si="169"/>
        <v>1</v>
      </c>
      <c r="G2742" s="2">
        <v>87787</v>
      </c>
      <c r="H2742" s="2">
        <v>96565.700000000012</v>
      </c>
      <c r="I2742" t="s">
        <v>5</v>
      </c>
      <c r="J2742" t="s">
        <v>46</v>
      </c>
      <c r="K2742" t="str">
        <f t="shared" si="170"/>
        <v>Bắp bò muối gói 200g</v>
      </c>
      <c r="L2742" s="8" t="str">
        <f>VLOOKUP(K2742,'[1]Mã Misa'!$B$2:$D$74,2,0)</f>
        <v>Bắp bò muối 200g</v>
      </c>
      <c r="M2742" s="8" t="str">
        <f>VLOOKUP(L2742,'[1]Mã Misa'!$C$2:$D$74,2,0)</f>
        <v>BBM200</v>
      </c>
      <c r="N2742" s="2">
        <v>87787</v>
      </c>
      <c r="O2742" t="s">
        <v>4298</v>
      </c>
      <c r="P2742" s="8" t="str">
        <f t="shared" si="171"/>
        <v>0147805</v>
      </c>
      <c r="Q2742" s="8" t="e">
        <f t="array" ref="Q2742">IF(VLOOKUP(P2742,$AA$1:$AC$32,1,0)&lt;&gt;0,(P2742&amp;"A"),0)</f>
        <v>#N/A</v>
      </c>
      <c r="R2742" s="12">
        <v>44526</v>
      </c>
      <c r="S2742" t="s">
        <v>3542</v>
      </c>
      <c r="T2742" s="8" t="str">
        <f t="shared" si="172"/>
        <v>VM+ HNI 13</v>
      </c>
      <c r="U2742" t="s">
        <v>6916</v>
      </c>
      <c r="Y2742" t="str">
        <f t="array" ref="Y2742">IF(ISNUMBER(SEARCH($V$3,T2742)),"WINCOMHANOI",IF(ISNUMBER(SEARCH($V$4,T2742)),"WINCOMHOCHIMINH",IF(ISNUMBER(SEARCH($V$5,T2742)),"WINCOMDANANG",IF(ISNUMBER(SEARCH($V$6,T2742)),"WINCOMHAIDUONG",IF(ISNUMBER(SEARCH($V$7,T2742)),"WINCOMQUANGNINH",IF(ISNUMBER(SEARCH($V$8,T2742)),"WINCOMHAIPHONG",IF(ISNUMBER(SEARCH($V$9,T2742)),"WINCOMBACGIANG",IF(ISNUMBER(SEARCH($V$10,T2742)),"WINCOMBACNINH",IF(ISNUMBER(SEARCH($V$11,T2742)),"WINCOMPHUTHO",IF(ISNUMBER(SEARCH($V$12,T2742)),"WINCOMHATINH",IF(ISNUMBER(SEARCH($V$13,T2742)),"WINCOMTHAINGUYEN",IF(ISNUMBER(SEARCH($V$14,T2742)),"WINCOMKHANHHOA",IF(ISNUMBER(SEARCH($V$15,T2742)),"WINCOMHUNGYEN",IF(ISNUMBER(SEARCH($V$16,T2742)),"WINCOMNGHEAN",IF(ISNUMBER(SEARCH($V$17,T2742)),"WINCOMLAOCAI",IF(ISNUMBER(SEARCH($V$18,T2742)),"WINCOMVUNGTAU",IF(ISNUMBER(SEARCH($V$19,T2742)),"WINCOMBINHDUONG",IF(ISNUMBER(SEARCH($V$20,T2742)),"WINCOMKIENGIANG",IF(ISNUMBER(SEARCH($V$21,T2742)),"WINCOMHANAM",IF(ISNUMBER(SEARCH($V$22,T2742)),"WINCOMNAMDINH",IF(ISNUMBER(SEARCH($V$23,T2742)),"WINCOMLANGSON",IF(ISNUMBER(SEARCH($V$24,T2742)),"WINCOMTHANHHOA",IF(ISNUMBER(SEARCH($V$25,T2742)),"WINCOMYENBAI",IF(ISNUMBER(SEARCH($V$26,T2742)),"WINCOMTUYENQUANG",IF(ISNUMBER(SEARCH($V$27,T2742)),"WINCOMHUE",IF(ISNUMBER(SEARCH($V$28,T2742)),"WINCOMQUANGNAM",IF(ISNUMBER(SEARCH($V$29,T2742)),"WINCOMVINHPHUC",IF(ISNUMBER(SEARCH($V$30,T2742)),"WINCOMHAGIANG",IF(ISNUMBER(SEARCH($V$31,T2742)),"WINCOMNINHBINH",IF(ISNUMBER(SEARCH($V$32,T2742)),"WINCOMTRAVINH",IF(ISNUMBER(SEARCH($V$33,T2742)),"WINCOMCANTHO",IF(ISNUMBER(SEARCH($V$34,T2742)),"WINCOMBENTRE",IF(ISNUMBER(SEARCH($V$35,T2742)),"WINCOMCAMAU",IF(ISNUMBER(SEARCH($V$36,T2742)),"WINCOMANGIANG",IF(ISNUMBER(SEARCH($V$37,T2742)),"WINCOMNINHTHUAN",IF(ISNUMBER(SEARCH($V$38,T2742)),"WINCOMTHAIBINH",IF(ISNUMBER(SEARCH($V$39,T2742)),"WINCOMGIALAI",IF(ISNUMBER(SEARCH($V$40,T2742)),"WINCOMHOABINH",IF(ISNUMBER(SEARCH($V$41,T2742)),"WINCOMQUANGNGAI",IF(ISNUMBER(SEARCH($V$42,T2742)),"WINCOMBINHTHUAN",IF(ISNUMBER(SEARCH($V$43,T2742)),"WINCOMDAKLAK",IF(ISNUMBER(SEARCH($V$44,T2742)),"WINCOMSOCTRANG",IF(ISNUMBER(SEARCH($V$45,T2742)),"WINCOMSONLA",IF(ISNUMBER(SEARCH($V$46,T2742)),"WINCOMKONTUM",IF(ISNUMBER(SEARCH($V$47,T2742)),"WINCOMPHUYEN",IF(ISNUMBER(SEARCH($V$48,T2742)),"WINCOMQUANGTRI",IF(ISNUMBER(SEARCH($V$49,T2742)),"WINCOMBINHDINH",IF(ISNUMBER(SEARCH($V$50,T2742)),"WINCOMCAOBANG",IF(ISNUMBER(SEARCH($V$51,T2742)),"WINCOMQUANGBINH",IF(ISNUMBER(SEARCH($V$52,T2742)),"WINCOMLAMDONG",IF(ISNUMBER(SEARCH($V$53,T2742)),"WINCOMVINHLONG",IF(ISNUMBER(SEARCH($V$54,T2742)),"WINCOMDONGTHAP",IF(ISNUMBER(SEARCH($V$55,T2742)),"WINCOMTIENGIANG",IF(ISNUMBER(SEARCH($V$56,T2742)),"WINCOMQUANGNINH",0))))))))))))))))))))))))))))))))))))))))))))))))))))))</f>
        <v>WINCOMHANOI</v>
      </c>
    </row>
    <row r="2743" spans="1:25" x14ac:dyDescent="0.2">
      <c r="A2743" t="s">
        <v>0</v>
      </c>
      <c r="B2743" t="s">
        <v>4299</v>
      </c>
      <c r="C2743" t="s">
        <v>2</v>
      </c>
      <c r="D2743" t="s">
        <v>10</v>
      </c>
      <c r="E2743" t="s">
        <v>4</v>
      </c>
      <c r="F2743" s="5">
        <f t="shared" si="169"/>
        <v>6</v>
      </c>
      <c r="G2743" s="2">
        <v>366300</v>
      </c>
      <c r="H2743" s="2">
        <v>402930.00000000006</v>
      </c>
      <c r="I2743" t="s">
        <v>5</v>
      </c>
      <c r="J2743" t="s">
        <v>11</v>
      </c>
      <c r="K2743" t="str">
        <f t="shared" si="170"/>
        <v>_Giò sụn gà 250g</v>
      </c>
      <c r="L2743" s="8" t="str">
        <f>VLOOKUP(K2743,'[1]Mã Misa'!$B$2:$D$74,2,0)</f>
        <v>Giò sụn gà 250g</v>
      </c>
      <c r="M2743" s="8" t="str">
        <f>VLOOKUP(L2743,'[1]Mã Misa'!$C$2:$D$74,2,0)</f>
        <v>GSG250</v>
      </c>
      <c r="N2743" s="2">
        <v>61050</v>
      </c>
      <c r="O2743" t="s">
        <v>4300</v>
      </c>
      <c r="P2743" s="8" t="str">
        <f t="shared" si="171"/>
        <v>0147817</v>
      </c>
      <c r="Q2743" s="8" t="e">
        <f t="array" ref="Q2743">IF(VLOOKUP(P2743,$AA$1:$AC$32,1,0)&lt;&gt;0,(P2743&amp;"A"),0)</f>
        <v>#N/A</v>
      </c>
      <c r="R2743" s="12">
        <v>44526</v>
      </c>
      <c r="S2743" t="s">
        <v>273</v>
      </c>
      <c r="T2743" s="8" t="str">
        <f t="shared" si="172"/>
        <v>VM+ HNI 42</v>
      </c>
      <c r="U2743" t="s">
        <v>6047</v>
      </c>
      <c r="Y2743" t="str">
        <f t="array" ref="Y2743">IF(ISNUMBER(SEARCH($V$3,T2743)),"WINCOMHANOI",IF(ISNUMBER(SEARCH($V$4,T2743)),"WINCOMHOCHIMINH",IF(ISNUMBER(SEARCH($V$5,T2743)),"WINCOMDANANG",IF(ISNUMBER(SEARCH($V$6,T2743)),"WINCOMHAIDUONG",IF(ISNUMBER(SEARCH($V$7,T2743)),"WINCOMQUANGNINH",IF(ISNUMBER(SEARCH($V$8,T2743)),"WINCOMHAIPHONG",IF(ISNUMBER(SEARCH($V$9,T2743)),"WINCOMBACGIANG",IF(ISNUMBER(SEARCH($V$10,T2743)),"WINCOMBACNINH",IF(ISNUMBER(SEARCH($V$11,T2743)),"WINCOMPHUTHO",IF(ISNUMBER(SEARCH($V$12,T2743)),"WINCOMHATINH",IF(ISNUMBER(SEARCH($V$13,T2743)),"WINCOMTHAINGUYEN",IF(ISNUMBER(SEARCH($V$14,T2743)),"WINCOMKHANHHOA",IF(ISNUMBER(SEARCH($V$15,T2743)),"WINCOMHUNGYEN",IF(ISNUMBER(SEARCH($V$16,T2743)),"WINCOMNGHEAN",IF(ISNUMBER(SEARCH($V$17,T2743)),"WINCOMLAOCAI",IF(ISNUMBER(SEARCH($V$18,T2743)),"WINCOMVUNGTAU",IF(ISNUMBER(SEARCH($V$19,T2743)),"WINCOMBINHDUONG",IF(ISNUMBER(SEARCH($V$20,T2743)),"WINCOMKIENGIANG",IF(ISNUMBER(SEARCH($V$21,T2743)),"WINCOMHANAM",IF(ISNUMBER(SEARCH($V$22,T2743)),"WINCOMNAMDINH",IF(ISNUMBER(SEARCH($V$23,T2743)),"WINCOMLANGSON",IF(ISNUMBER(SEARCH($V$24,T2743)),"WINCOMTHANHHOA",IF(ISNUMBER(SEARCH($V$25,T2743)),"WINCOMYENBAI",IF(ISNUMBER(SEARCH($V$26,T2743)),"WINCOMTUYENQUANG",IF(ISNUMBER(SEARCH($V$27,T2743)),"WINCOMHUE",IF(ISNUMBER(SEARCH($V$28,T2743)),"WINCOMQUANGNAM",IF(ISNUMBER(SEARCH($V$29,T2743)),"WINCOMVINHPHUC",IF(ISNUMBER(SEARCH($V$30,T2743)),"WINCOMHAGIANG",IF(ISNUMBER(SEARCH($V$31,T2743)),"WINCOMNINHBINH",IF(ISNUMBER(SEARCH($V$32,T2743)),"WINCOMTRAVINH",IF(ISNUMBER(SEARCH($V$33,T2743)),"WINCOMCANTHO",IF(ISNUMBER(SEARCH($V$34,T2743)),"WINCOMBENTRE",IF(ISNUMBER(SEARCH($V$35,T2743)),"WINCOMCAMAU",IF(ISNUMBER(SEARCH($V$36,T2743)),"WINCOMANGIANG",IF(ISNUMBER(SEARCH($V$37,T2743)),"WINCOMNINHTHUAN",IF(ISNUMBER(SEARCH($V$38,T2743)),"WINCOMTHAIBINH",IF(ISNUMBER(SEARCH($V$39,T2743)),"WINCOMGIALAI",IF(ISNUMBER(SEARCH($V$40,T2743)),"WINCOMHOABINH",IF(ISNUMBER(SEARCH($V$41,T2743)),"WINCOMQUANGNGAI",IF(ISNUMBER(SEARCH($V$42,T2743)),"WINCOMBINHTHUAN",IF(ISNUMBER(SEARCH($V$43,T2743)),"WINCOMDAKLAK",IF(ISNUMBER(SEARCH($V$44,T2743)),"WINCOMSOCTRANG",IF(ISNUMBER(SEARCH($V$45,T2743)),"WINCOMSONLA",IF(ISNUMBER(SEARCH($V$46,T2743)),"WINCOMKONTUM",IF(ISNUMBER(SEARCH($V$47,T2743)),"WINCOMPHUYEN",IF(ISNUMBER(SEARCH($V$48,T2743)),"WINCOMQUANGTRI",IF(ISNUMBER(SEARCH($V$49,T2743)),"WINCOMBINHDINH",IF(ISNUMBER(SEARCH($V$50,T2743)),"WINCOMCAOBANG",IF(ISNUMBER(SEARCH($V$51,T2743)),"WINCOMQUANGBINH",IF(ISNUMBER(SEARCH($V$52,T2743)),"WINCOMLAMDONG",IF(ISNUMBER(SEARCH($V$53,T2743)),"WINCOMVINHLONG",IF(ISNUMBER(SEARCH($V$54,T2743)),"WINCOMDONGTHAP",IF(ISNUMBER(SEARCH($V$55,T2743)),"WINCOMTIENGIANG",IF(ISNUMBER(SEARCH($V$56,T2743)),"WINCOMQUANGNINH",0))))))))))))))))))))))))))))))))))))))))))))))))))))))</f>
        <v>WINCOMHANOI</v>
      </c>
    </row>
    <row r="2744" spans="1:25" x14ac:dyDescent="0.2">
      <c r="A2744" t="s">
        <v>0</v>
      </c>
      <c r="B2744" t="s">
        <v>4299</v>
      </c>
      <c r="C2744" t="s">
        <v>31</v>
      </c>
      <c r="D2744" t="s">
        <v>32</v>
      </c>
      <c r="E2744" t="s">
        <v>4</v>
      </c>
      <c r="F2744" s="5">
        <f t="shared" si="169"/>
        <v>3</v>
      </c>
      <c r="G2744" s="2">
        <v>178200</v>
      </c>
      <c r="H2744" s="2">
        <v>196020.00000000003</v>
      </c>
      <c r="I2744" t="s">
        <v>5</v>
      </c>
      <c r="J2744" t="s">
        <v>33</v>
      </c>
      <c r="K2744" t="str">
        <f t="shared" si="170"/>
        <v>_Giò lụa 250g</v>
      </c>
      <c r="L2744" s="8" t="str">
        <f>VLOOKUP(K2744,'[1]Mã Misa'!$B$2:$D$74,2,0)</f>
        <v>Giò lụa 250g</v>
      </c>
      <c r="M2744" s="8" t="str">
        <f>VLOOKUP(L2744,'[1]Mã Misa'!$C$2:$D$74,2,0)</f>
        <v>GL250</v>
      </c>
      <c r="N2744" s="2">
        <v>59400</v>
      </c>
      <c r="O2744" t="s">
        <v>4300</v>
      </c>
      <c r="P2744" s="8" t="str">
        <f t="shared" si="171"/>
        <v>0147817</v>
      </c>
      <c r="Q2744" s="8" t="e">
        <f t="array" ref="Q2744">IF(VLOOKUP(P2744,$AA$1:$AC$32,1,0)&lt;&gt;0,(P2744&amp;"A"),0)</f>
        <v>#N/A</v>
      </c>
      <c r="R2744" s="12">
        <v>44526</v>
      </c>
      <c r="S2744" t="s">
        <v>273</v>
      </c>
      <c r="T2744" s="8" t="str">
        <f t="shared" si="172"/>
        <v>VM+ HNI 42</v>
      </c>
      <c r="U2744" t="s">
        <v>6047</v>
      </c>
      <c r="Y2744" t="str">
        <f t="array" ref="Y2744">IF(ISNUMBER(SEARCH($V$3,T2744)),"WINCOMHANOI",IF(ISNUMBER(SEARCH($V$4,T2744)),"WINCOMHOCHIMINH",IF(ISNUMBER(SEARCH($V$5,T2744)),"WINCOMDANANG",IF(ISNUMBER(SEARCH($V$6,T2744)),"WINCOMHAIDUONG",IF(ISNUMBER(SEARCH($V$7,T2744)),"WINCOMQUANGNINH",IF(ISNUMBER(SEARCH($V$8,T2744)),"WINCOMHAIPHONG",IF(ISNUMBER(SEARCH($V$9,T2744)),"WINCOMBACGIANG",IF(ISNUMBER(SEARCH($V$10,T2744)),"WINCOMBACNINH",IF(ISNUMBER(SEARCH($V$11,T2744)),"WINCOMPHUTHO",IF(ISNUMBER(SEARCH($V$12,T2744)),"WINCOMHATINH",IF(ISNUMBER(SEARCH($V$13,T2744)),"WINCOMTHAINGUYEN",IF(ISNUMBER(SEARCH($V$14,T2744)),"WINCOMKHANHHOA",IF(ISNUMBER(SEARCH($V$15,T2744)),"WINCOMHUNGYEN",IF(ISNUMBER(SEARCH($V$16,T2744)),"WINCOMNGHEAN",IF(ISNUMBER(SEARCH($V$17,T2744)),"WINCOMLAOCAI",IF(ISNUMBER(SEARCH($V$18,T2744)),"WINCOMVUNGTAU",IF(ISNUMBER(SEARCH($V$19,T2744)),"WINCOMBINHDUONG",IF(ISNUMBER(SEARCH($V$20,T2744)),"WINCOMKIENGIANG",IF(ISNUMBER(SEARCH($V$21,T2744)),"WINCOMHANAM",IF(ISNUMBER(SEARCH($V$22,T2744)),"WINCOMNAMDINH",IF(ISNUMBER(SEARCH($V$23,T2744)),"WINCOMLANGSON",IF(ISNUMBER(SEARCH($V$24,T2744)),"WINCOMTHANHHOA",IF(ISNUMBER(SEARCH($V$25,T2744)),"WINCOMYENBAI",IF(ISNUMBER(SEARCH($V$26,T2744)),"WINCOMTUYENQUANG",IF(ISNUMBER(SEARCH($V$27,T2744)),"WINCOMHUE",IF(ISNUMBER(SEARCH($V$28,T2744)),"WINCOMQUANGNAM",IF(ISNUMBER(SEARCH($V$29,T2744)),"WINCOMVINHPHUC",IF(ISNUMBER(SEARCH($V$30,T2744)),"WINCOMHAGIANG",IF(ISNUMBER(SEARCH($V$31,T2744)),"WINCOMNINHBINH",IF(ISNUMBER(SEARCH($V$32,T2744)),"WINCOMTRAVINH",IF(ISNUMBER(SEARCH($V$33,T2744)),"WINCOMCANTHO",IF(ISNUMBER(SEARCH($V$34,T2744)),"WINCOMBENTRE",IF(ISNUMBER(SEARCH($V$35,T2744)),"WINCOMCAMAU",IF(ISNUMBER(SEARCH($V$36,T2744)),"WINCOMANGIANG",IF(ISNUMBER(SEARCH($V$37,T2744)),"WINCOMNINHTHUAN",IF(ISNUMBER(SEARCH($V$38,T2744)),"WINCOMTHAIBINH",IF(ISNUMBER(SEARCH($V$39,T2744)),"WINCOMGIALAI",IF(ISNUMBER(SEARCH($V$40,T2744)),"WINCOMHOABINH",IF(ISNUMBER(SEARCH($V$41,T2744)),"WINCOMQUANGNGAI",IF(ISNUMBER(SEARCH($V$42,T2744)),"WINCOMBINHTHUAN",IF(ISNUMBER(SEARCH($V$43,T2744)),"WINCOMDAKLAK",IF(ISNUMBER(SEARCH($V$44,T2744)),"WINCOMSOCTRANG",IF(ISNUMBER(SEARCH($V$45,T2744)),"WINCOMSONLA",IF(ISNUMBER(SEARCH($V$46,T2744)),"WINCOMKONTUM",IF(ISNUMBER(SEARCH($V$47,T2744)),"WINCOMPHUYEN",IF(ISNUMBER(SEARCH($V$48,T2744)),"WINCOMQUANGTRI",IF(ISNUMBER(SEARCH($V$49,T2744)),"WINCOMBINHDINH",IF(ISNUMBER(SEARCH($V$50,T2744)),"WINCOMCAOBANG",IF(ISNUMBER(SEARCH($V$51,T2744)),"WINCOMQUANGBINH",IF(ISNUMBER(SEARCH($V$52,T2744)),"WINCOMLAMDONG",IF(ISNUMBER(SEARCH($V$53,T2744)),"WINCOMVINHLONG",IF(ISNUMBER(SEARCH($V$54,T2744)),"WINCOMDONGTHAP",IF(ISNUMBER(SEARCH($V$55,T2744)),"WINCOMTIENGIANG",IF(ISNUMBER(SEARCH($V$56,T2744)),"WINCOMQUANGNINH",0))))))))))))))))))))))))))))))))))))))))))))))))))))))</f>
        <v>WINCOMHANOI</v>
      </c>
    </row>
    <row r="2745" spans="1:25" x14ac:dyDescent="0.2">
      <c r="A2745" t="s">
        <v>0</v>
      </c>
      <c r="B2745" t="s">
        <v>4301</v>
      </c>
      <c r="C2745" t="s">
        <v>2</v>
      </c>
      <c r="D2745" t="s">
        <v>134</v>
      </c>
      <c r="E2745" t="s">
        <v>4</v>
      </c>
      <c r="F2745" s="5">
        <f t="shared" si="169"/>
        <v>4</v>
      </c>
      <c r="G2745" s="2">
        <v>363000</v>
      </c>
      <c r="H2745" s="2">
        <v>399300.00000000006</v>
      </c>
      <c r="I2745" t="s">
        <v>5</v>
      </c>
      <c r="J2745" t="s">
        <v>135</v>
      </c>
      <c r="K2745" t="str">
        <f t="shared" si="170"/>
        <v>_Chân gà sốt cay 400g</v>
      </c>
      <c r="L2745" s="8" t="str">
        <f>VLOOKUP(K2745,'[1]Mã Misa'!$B$2:$D$74,2,0)</f>
        <v>Chân gà sốt cay 400g</v>
      </c>
      <c r="M2745" s="8" t="str">
        <f>VLOOKUP(L2745,'[1]Mã Misa'!$C$2:$D$74,2,0)</f>
        <v>CGSC400</v>
      </c>
      <c r="N2745" s="2">
        <v>90750</v>
      </c>
      <c r="O2745" t="s">
        <v>4302</v>
      </c>
      <c r="P2745" s="8" t="str">
        <f t="shared" si="171"/>
        <v>0147821</v>
      </c>
      <c r="Q2745" s="8" t="e">
        <f t="array" ref="Q2745">IF(VLOOKUP(P2745,$AA$1:$AC$32,1,0)&lt;&gt;0,(P2745&amp;"A"),0)</f>
        <v>#N/A</v>
      </c>
      <c r="R2745" s="12">
        <v>44526</v>
      </c>
      <c r="S2745" t="s">
        <v>4303</v>
      </c>
      <c r="T2745" s="8" t="str">
        <f t="shared" si="172"/>
        <v>VM+ HNI 97</v>
      </c>
      <c r="U2745" t="s">
        <v>7069</v>
      </c>
      <c r="Y2745" t="str">
        <f t="array" ref="Y2745">IF(ISNUMBER(SEARCH($V$3,T2745)),"WINCOMHANOI",IF(ISNUMBER(SEARCH($V$4,T2745)),"WINCOMHOCHIMINH",IF(ISNUMBER(SEARCH($V$5,T2745)),"WINCOMDANANG",IF(ISNUMBER(SEARCH($V$6,T2745)),"WINCOMHAIDUONG",IF(ISNUMBER(SEARCH($V$7,T2745)),"WINCOMQUANGNINH",IF(ISNUMBER(SEARCH($V$8,T2745)),"WINCOMHAIPHONG",IF(ISNUMBER(SEARCH($V$9,T2745)),"WINCOMBACGIANG",IF(ISNUMBER(SEARCH($V$10,T2745)),"WINCOMBACNINH",IF(ISNUMBER(SEARCH($V$11,T2745)),"WINCOMPHUTHO",IF(ISNUMBER(SEARCH($V$12,T2745)),"WINCOMHATINH",IF(ISNUMBER(SEARCH($V$13,T2745)),"WINCOMTHAINGUYEN",IF(ISNUMBER(SEARCH($V$14,T2745)),"WINCOMKHANHHOA",IF(ISNUMBER(SEARCH($V$15,T2745)),"WINCOMHUNGYEN",IF(ISNUMBER(SEARCH($V$16,T2745)),"WINCOMNGHEAN",IF(ISNUMBER(SEARCH($V$17,T2745)),"WINCOMLAOCAI",IF(ISNUMBER(SEARCH($V$18,T2745)),"WINCOMVUNGTAU",IF(ISNUMBER(SEARCH($V$19,T2745)),"WINCOMBINHDUONG",IF(ISNUMBER(SEARCH($V$20,T2745)),"WINCOMKIENGIANG",IF(ISNUMBER(SEARCH($V$21,T2745)),"WINCOMHANAM",IF(ISNUMBER(SEARCH($V$22,T2745)),"WINCOMNAMDINH",IF(ISNUMBER(SEARCH($V$23,T2745)),"WINCOMLANGSON",IF(ISNUMBER(SEARCH($V$24,T2745)),"WINCOMTHANHHOA",IF(ISNUMBER(SEARCH($V$25,T2745)),"WINCOMYENBAI",IF(ISNUMBER(SEARCH($V$26,T2745)),"WINCOMTUYENQUANG",IF(ISNUMBER(SEARCH($V$27,T2745)),"WINCOMHUE",IF(ISNUMBER(SEARCH($V$28,T2745)),"WINCOMQUANGNAM",IF(ISNUMBER(SEARCH($V$29,T2745)),"WINCOMVINHPHUC",IF(ISNUMBER(SEARCH($V$30,T2745)),"WINCOMHAGIANG",IF(ISNUMBER(SEARCH($V$31,T2745)),"WINCOMNINHBINH",IF(ISNUMBER(SEARCH($V$32,T2745)),"WINCOMTRAVINH",IF(ISNUMBER(SEARCH($V$33,T2745)),"WINCOMCANTHO",IF(ISNUMBER(SEARCH($V$34,T2745)),"WINCOMBENTRE",IF(ISNUMBER(SEARCH($V$35,T2745)),"WINCOMCAMAU",IF(ISNUMBER(SEARCH($V$36,T2745)),"WINCOMANGIANG",IF(ISNUMBER(SEARCH($V$37,T2745)),"WINCOMNINHTHUAN",IF(ISNUMBER(SEARCH($V$38,T2745)),"WINCOMTHAIBINH",IF(ISNUMBER(SEARCH($V$39,T2745)),"WINCOMGIALAI",IF(ISNUMBER(SEARCH($V$40,T2745)),"WINCOMHOABINH",IF(ISNUMBER(SEARCH($V$41,T2745)),"WINCOMQUANGNGAI",IF(ISNUMBER(SEARCH($V$42,T2745)),"WINCOMBINHTHUAN",IF(ISNUMBER(SEARCH($V$43,T2745)),"WINCOMDAKLAK",IF(ISNUMBER(SEARCH($V$44,T2745)),"WINCOMSOCTRANG",IF(ISNUMBER(SEARCH($V$45,T2745)),"WINCOMSONLA",IF(ISNUMBER(SEARCH($V$46,T2745)),"WINCOMKONTUM",IF(ISNUMBER(SEARCH($V$47,T2745)),"WINCOMPHUYEN",IF(ISNUMBER(SEARCH($V$48,T2745)),"WINCOMQUANGTRI",IF(ISNUMBER(SEARCH($V$49,T2745)),"WINCOMBINHDINH",IF(ISNUMBER(SEARCH($V$50,T2745)),"WINCOMCAOBANG",IF(ISNUMBER(SEARCH($V$51,T2745)),"WINCOMQUANGBINH",IF(ISNUMBER(SEARCH($V$52,T2745)),"WINCOMLAMDONG",IF(ISNUMBER(SEARCH($V$53,T2745)),"WINCOMVINHLONG",IF(ISNUMBER(SEARCH($V$54,T2745)),"WINCOMDONGTHAP",IF(ISNUMBER(SEARCH($V$55,T2745)),"WINCOMTIENGIANG",IF(ISNUMBER(SEARCH($V$56,T2745)),"WINCOMQUANGNINH",0))))))))))))))))))))))))))))))))))))))))))))))))))))))</f>
        <v>WINCOMHANOI</v>
      </c>
    </row>
    <row r="2746" spans="1:25" x14ac:dyDescent="0.2">
      <c r="A2746" t="s">
        <v>0</v>
      </c>
      <c r="B2746" t="s">
        <v>4301</v>
      </c>
      <c r="C2746" t="s">
        <v>31</v>
      </c>
      <c r="D2746" t="s">
        <v>62</v>
      </c>
      <c r="E2746" t="s">
        <v>4</v>
      </c>
      <c r="F2746" s="5">
        <f t="shared" si="169"/>
        <v>1</v>
      </c>
      <c r="G2746" s="2">
        <v>105400</v>
      </c>
      <c r="H2746" s="2">
        <v>115940.00000000001</v>
      </c>
      <c r="I2746" t="s">
        <v>5</v>
      </c>
      <c r="J2746" t="s">
        <v>63</v>
      </c>
      <c r="K2746" t="str">
        <f t="shared" si="170"/>
        <v>_Đùi gà sốt cay 500g</v>
      </c>
      <c r="L2746" s="8" t="str">
        <f>VLOOKUP(K2746,'[1]Mã Misa'!$B$2:$D$74,2,0)</f>
        <v>Đùi gà sốt cay 500g</v>
      </c>
      <c r="M2746" s="8" t="str">
        <f>VLOOKUP(L2746,'[1]Mã Misa'!$C$2:$D$74,2,0)</f>
        <v>DGSC500</v>
      </c>
      <c r="N2746" s="2">
        <v>105400</v>
      </c>
      <c r="O2746" t="s">
        <v>4302</v>
      </c>
      <c r="P2746" s="8" t="str">
        <f t="shared" si="171"/>
        <v>0147821</v>
      </c>
      <c r="Q2746" s="8" t="e">
        <f t="array" ref="Q2746">IF(VLOOKUP(P2746,$AA$1:$AC$32,1,0)&lt;&gt;0,(P2746&amp;"A"),0)</f>
        <v>#N/A</v>
      </c>
      <c r="R2746" s="12">
        <v>44526</v>
      </c>
      <c r="S2746" t="s">
        <v>4303</v>
      </c>
      <c r="T2746" s="8" t="str">
        <f t="shared" si="172"/>
        <v>VM+ HNI 97</v>
      </c>
      <c r="U2746" t="s">
        <v>7069</v>
      </c>
      <c r="Y2746" t="str">
        <f t="array" ref="Y2746">IF(ISNUMBER(SEARCH($V$3,T2746)),"WINCOMHANOI",IF(ISNUMBER(SEARCH($V$4,T2746)),"WINCOMHOCHIMINH",IF(ISNUMBER(SEARCH($V$5,T2746)),"WINCOMDANANG",IF(ISNUMBER(SEARCH($V$6,T2746)),"WINCOMHAIDUONG",IF(ISNUMBER(SEARCH($V$7,T2746)),"WINCOMQUANGNINH",IF(ISNUMBER(SEARCH($V$8,T2746)),"WINCOMHAIPHONG",IF(ISNUMBER(SEARCH($V$9,T2746)),"WINCOMBACGIANG",IF(ISNUMBER(SEARCH($V$10,T2746)),"WINCOMBACNINH",IF(ISNUMBER(SEARCH($V$11,T2746)),"WINCOMPHUTHO",IF(ISNUMBER(SEARCH($V$12,T2746)),"WINCOMHATINH",IF(ISNUMBER(SEARCH($V$13,T2746)),"WINCOMTHAINGUYEN",IF(ISNUMBER(SEARCH($V$14,T2746)),"WINCOMKHANHHOA",IF(ISNUMBER(SEARCH($V$15,T2746)),"WINCOMHUNGYEN",IF(ISNUMBER(SEARCH($V$16,T2746)),"WINCOMNGHEAN",IF(ISNUMBER(SEARCH($V$17,T2746)),"WINCOMLAOCAI",IF(ISNUMBER(SEARCH($V$18,T2746)),"WINCOMVUNGTAU",IF(ISNUMBER(SEARCH($V$19,T2746)),"WINCOMBINHDUONG",IF(ISNUMBER(SEARCH($V$20,T2746)),"WINCOMKIENGIANG",IF(ISNUMBER(SEARCH($V$21,T2746)),"WINCOMHANAM",IF(ISNUMBER(SEARCH($V$22,T2746)),"WINCOMNAMDINH",IF(ISNUMBER(SEARCH($V$23,T2746)),"WINCOMLANGSON",IF(ISNUMBER(SEARCH($V$24,T2746)),"WINCOMTHANHHOA",IF(ISNUMBER(SEARCH($V$25,T2746)),"WINCOMYENBAI",IF(ISNUMBER(SEARCH($V$26,T2746)),"WINCOMTUYENQUANG",IF(ISNUMBER(SEARCH($V$27,T2746)),"WINCOMHUE",IF(ISNUMBER(SEARCH($V$28,T2746)),"WINCOMQUANGNAM",IF(ISNUMBER(SEARCH($V$29,T2746)),"WINCOMVINHPHUC",IF(ISNUMBER(SEARCH($V$30,T2746)),"WINCOMHAGIANG",IF(ISNUMBER(SEARCH($V$31,T2746)),"WINCOMNINHBINH",IF(ISNUMBER(SEARCH($V$32,T2746)),"WINCOMTRAVINH",IF(ISNUMBER(SEARCH($V$33,T2746)),"WINCOMCANTHO",IF(ISNUMBER(SEARCH($V$34,T2746)),"WINCOMBENTRE",IF(ISNUMBER(SEARCH($V$35,T2746)),"WINCOMCAMAU",IF(ISNUMBER(SEARCH($V$36,T2746)),"WINCOMANGIANG",IF(ISNUMBER(SEARCH($V$37,T2746)),"WINCOMNINHTHUAN",IF(ISNUMBER(SEARCH($V$38,T2746)),"WINCOMTHAIBINH",IF(ISNUMBER(SEARCH($V$39,T2746)),"WINCOMGIALAI",IF(ISNUMBER(SEARCH($V$40,T2746)),"WINCOMHOABINH",IF(ISNUMBER(SEARCH($V$41,T2746)),"WINCOMQUANGNGAI",IF(ISNUMBER(SEARCH($V$42,T2746)),"WINCOMBINHTHUAN",IF(ISNUMBER(SEARCH($V$43,T2746)),"WINCOMDAKLAK",IF(ISNUMBER(SEARCH($V$44,T2746)),"WINCOMSOCTRANG",IF(ISNUMBER(SEARCH($V$45,T2746)),"WINCOMSONLA",IF(ISNUMBER(SEARCH($V$46,T2746)),"WINCOMKONTUM",IF(ISNUMBER(SEARCH($V$47,T2746)),"WINCOMPHUYEN",IF(ISNUMBER(SEARCH($V$48,T2746)),"WINCOMQUANGTRI",IF(ISNUMBER(SEARCH($V$49,T2746)),"WINCOMBINHDINH",IF(ISNUMBER(SEARCH($V$50,T2746)),"WINCOMCAOBANG",IF(ISNUMBER(SEARCH($V$51,T2746)),"WINCOMQUANGBINH",IF(ISNUMBER(SEARCH($V$52,T2746)),"WINCOMLAMDONG",IF(ISNUMBER(SEARCH($V$53,T2746)),"WINCOMVINHLONG",IF(ISNUMBER(SEARCH($V$54,T2746)),"WINCOMDONGTHAP",IF(ISNUMBER(SEARCH($V$55,T2746)),"WINCOMTIENGIANG",IF(ISNUMBER(SEARCH($V$56,T2746)),"WINCOMQUANGNINH",0))))))))))))))))))))))))))))))))))))))))))))))))))))))</f>
        <v>WINCOMHANOI</v>
      </c>
    </row>
    <row r="2747" spans="1:25" x14ac:dyDescent="0.2">
      <c r="A2747" t="s">
        <v>0</v>
      </c>
      <c r="B2747" t="s">
        <v>4304</v>
      </c>
      <c r="C2747" t="s">
        <v>2</v>
      </c>
      <c r="D2747" t="s">
        <v>45</v>
      </c>
      <c r="E2747" t="s">
        <v>4</v>
      </c>
      <c r="F2747" s="5">
        <f t="shared" si="169"/>
        <v>1</v>
      </c>
      <c r="G2747" s="2">
        <v>87787</v>
      </c>
      <c r="H2747" s="2">
        <v>96565.700000000012</v>
      </c>
      <c r="I2747" t="s">
        <v>5</v>
      </c>
      <c r="J2747" t="s">
        <v>46</v>
      </c>
      <c r="K2747" t="str">
        <f t="shared" si="170"/>
        <v>Bắp bò muối gói 200g</v>
      </c>
      <c r="L2747" s="8" t="str">
        <f>VLOOKUP(K2747,'[1]Mã Misa'!$B$2:$D$74,2,0)</f>
        <v>Bắp bò muối 200g</v>
      </c>
      <c r="M2747" s="8" t="str">
        <f>VLOOKUP(L2747,'[1]Mã Misa'!$C$2:$D$74,2,0)</f>
        <v>BBM200</v>
      </c>
      <c r="N2747" s="2">
        <v>87787</v>
      </c>
      <c r="O2747" t="s">
        <v>4305</v>
      </c>
      <c r="P2747" s="8" t="str">
        <f t="shared" si="171"/>
        <v>0003269</v>
      </c>
      <c r="Q2747" s="8" t="e">
        <f t="array" ref="Q2747">IF(VLOOKUP(P2747,$AA$1:$AC$32,1,0)&lt;&gt;0,(P2747&amp;"A"),0)</f>
        <v>#N/A</v>
      </c>
      <c r="R2747" s="12">
        <v>44526</v>
      </c>
      <c r="S2747" t="s">
        <v>788</v>
      </c>
      <c r="T2747" s="8" t="str">
        <f t="shared" si="172"/>
        <v>VM+ VTU 92</v>
      </c>
      <c r="U2747" t="s">
        <v>6207</v>
      </c>
      <c r="Y2747" t="str">
        <f t="array" ref="Y2747">IF(ISNUMBER(SEARCH($V$3,T2747)),"WINCOMHANOI",IF(ISNUMBER(SEARCH($V$4,T2747)),"WINCOMHOCHIMINH",IF(ISNUMBER(SEARCH($V$5,T2747)),"WINCOMDANANG",IF(ISNUMBER(SEARCH($V$6,T2747)),"WINCOMHAIDUONG",IF(ISNUMBER(SEARCH($V$7,T2747)),"WINCOMQUANGNINH",IF(ISNUMBER(SEARCH($V$8,T2747)),"WINCOMHAIPHONG",IF(ISNUMBER(SEARCH($V$9,T2747)),"WINCOMBACGIANG",IF(ISNUMBER(SEARCH($V$10,T2747)),"WINCOMBACNINH",IF(ISNUMBER(SEARCH($V$11,T2747)),"WINCOMPHUTHO",IF(ISNUMBER(SEARCH($V$12,T2747)),"WINCOMHATINH",IF(ISNUMBER(SEARCH($V$13,T2747)),"WINCOMTHAINGUYEN",IF(ISNUMBER(SEARCH($V$14,T2747)),"WINCOMKHANHHOA",IF(ISNUMBER(SEARCH($V$15,T2747)),"WINCOMHUNGYEN",IF(ISNUMBER(SEARCH($V$16,T2747)),"WINCOMNGHEAN",IF(ISNUMBER(SEARCH($V$17,T2747)),"WINCOMLAOCAI",IF(ISNUMBER(SEARCH($V$18,T2747)),"WINCOMVUNGTAU",IF(ISNUMBER(SEARCH($V$19,T2747)),"WINCOMBINHDUONG",IF(ISNUMBER(SEARCH($V$20,T2747)),"WINCOMKIENGIANG",IF(ISNUMBER(SEARCH($V$21,T2747)),"WINCOMHANAM",IF(ISNUMBER(SEARCH($V$22,T2747)),"WINCOMNAMDINH",IF(ISNUMBER(SEARCH($V$23,T2747)),"WINCOMLANGSON",IF(ISNUMBER(SEARCH($V$24,T2747)),"WINCOMTHANHHOA",IF(ISNUMBER(SEARCH($V$25,T2747)),"WINCOMYENBAI",IF(ISNUMBER(SEARCH($V$26,T2747)),"WINCOMTUYENQUANG",IF(ISNUMBER(SEARCH($V$27,T2747)),"WINCOMHUE",IF(ISNUMBER(SEARCH($V$28,T2747)),"WINCOMQUANGNAM",IF(ISNUMBER(SEARCH($V$29,T2747)),"WINCOMVINHPHUC",IF(ISNUMBER(SEARCH($V$30,T2747)),"WINCOMHAGIANG",IF(ISNUMBER(SEARCH($V$31,T2747)),"WINCOMNINHBINH",IF(ISNUMBER(SEARCH($V$32,T2747)),"WINCOMTRAVINH",IF(ISNUMBER(SEARCH($V$33,T2747)),"WINCOMCANTHO",IF(ISNUMBER(SEARCH($V$34,T2747)),"WINCOMBENTRE",IF(ISNUMBER(SEARCH($V$35,T2747)),"WINCOMCAMAU",IF(ISNUMBER(SEARCH($V$36,T2747)),"WINCOMANGIANG",IF(ISNUMBER(SEARCH($V$37,T2747)),"WINCOMNINHTHUAN",IF(ISNUMBER(SEARCH($V$38,T2747)),"WINCOMTHAIBINH",IF(ISNUMBER(SEARCH($V$39,T2747)),"WINCOMGIALAI",IF(ISNUMBER(SEARCH($V$40,T2747)),"WINCOMHOABINH",IF(ISNUMBER(SEARCH($V$41,T2747)),"WINCOMQUANGNGAI",IF(ISNUMBER(SEARCH($V$42,T2747)),"WINCOMBINHTHUAN",IF(ISNUMBER(SEARCH($V$43,T2747)),"WINCOMDAKLAK",IF(ISNUMBER(SEARCH($V$44,T2747)),"WINCOMSOCTRANG",IF(ISNUMBER(SEARCH($V$45,T2747)),"WINCOMSONLA",IF(ISNUMBER(SEARCH($V$46,T2747)),"WINCOMKONTUM",IF(ISNUMBER(SEARCH($V$47,T2747)),"WINCOMPHUYEN",IF(ISNUMBER(SEARCH($V$48,T2747)),"WINCOMQUANGTRI",IF(ISNUMBER(SEARCH($V$49,T2747)),"WINCOMBINHDINH",IF(ISNUMBER(SEARCH($V$50,T2747)),"WINCOMCAOBANG",IF(ISNUMBER(SEARCH($V$51,T2747)),"WINCOMQUANGBINH",IF(ISNUMBER(SEARCH($V$52,T2747)),"WINCOMLAMDONG",IF(ISNUMBER(SEARCH($V$53,T2747)),"WINCOMVINHLONG",IF(ISNUMBER(SEARCH($V$54,T2747)),"WINCOMDONGTHAP",IF(ISNUMBER(SEARCH($V$55,T2747)),"WINCOMTIENGIANG",IF(ISNUMBER(SEARCH($V$56,T2747)),"WINCOMQUANGNINH",0))))))))))))))))))))))))))))))))))))))))))))))))))))))</f>
        <v>WINCOMVUNGTAU</v>
      </c>
    </row>
    <row r="2748" spans="1:25" x14ac:dyDescent="0.2">
      <c r="A2748" t="s">
        <v>0</v>
      </c>
      <c r="B2748" t="s">
        <v>4306</v>
      </c>
      <c r="C2748" t="s">
        <v>2</v>
      </c>
      <c r="D2748" t="s">
        <v>105</v>
      </c>
      <c r="E2748" t="s">
        <v>106</v>
      </c>
      <c r="F2748" s="5">
        <f t="shared" si="169"/>
        <v>2</v>
      </c>
      <c r="G2748" s="2">
        <v>354376</v>
      </c>
      <c r="H2748" s="2">
        <v>354376</v>
      </c>
      <c r="I2748" t="s">
        <v>5</v>
      </c>
      <c r="J2748" t="s">
        <v>107</v>
      </c>
      <c r="K2748" t="str">
        <f t="shared" si="170"/>
        <v xml:space="preserve"> Mực lá câu làm sạch 450g</v>
      </c>
      <c r="L2748" s="8" t="str">
        <f>VLOOKUP(K2748,'[1]Mã Misa'!$B$2:$D$74,2,0)</f>
        <v>Mực lá câu làm sạch 450g</v>
      </c>
      <c r="M2748" s="8" t="str">
        <f>VLOOKUP(L2748,'[1]Mã Misa'!$C$2:$D$74,2,0)</f>
        <v>ML450</v>
      </c>
      <c r="N2748" s="2">
        <v>177188</v>
      </c>
      <c r="O2748" t="s">
        <v>4307</v>
      </c>
      <c r="P2748" s="8" t="str">
        <f t="shared" si="171"/>
        <v>0147828</v>
      </c>
      <c r="Q2748" s="8" t="e">
        <f t="array" ref="Q2748">IF(VLOOKUP(P2748,$AA$1:$AC$32,1,0)&lt;&gt;0,(P2748&amp;"A"),0)</f>
        <v>#N/A</v>
      </c>
      <c r="R2748" s="12">
        <v>44526</v>
      </c>
      <c r="S2748" t="s">
        <v>1430</v>
      </c>
      <c r="T2748" s="8" t="str">
        <f t="shared" si="172"/>
        <v>VM+ HNI 24</v>
      </c>
      <c r="U2748" t="s">
        <v>6389</v>
      </c>
      <c r="Y2748" t="str">
        <f t="array" ref="Y2748">IF(ISNUMBER(SEARCH($V$3,T2748)),"WINCOMHANOI",IF(ISNUMBER(SEARCH($V$4,T2748)),"WINCOMHOCHIMINH",IF(ISNUMBER(SEARCH($V$5,T2748)),"WINCOMDANANG",IF(ISNUMBER(SEARCH($V$6,T2748)),"WINCOMHAIDUONG",IF(ISNUMBER(SEARCH($V$7,T2748)),"WINCOMQUANGNINH",IF(ISNUMBER(SEARCH($V$8,T2748)),"WINCOMHAIPHONG",IF(ISNUMBER(SEARCH($V$9,T2748)),"WINCOMBACGIANG",IF(ISNUMBER(SEARCH($V$10,T2748)),"WINCOMBACNINH",IF(ISNUMBER(SEARCH($V$11,T2748)),"WINCOMPHUTHO",IF(ISNUMBER(SEARCH($V$12,T2748)),"WINCOMHATINH",IF(ISNUMBER(SEARCH($V$13,T2748)),"WINCOMTHAINGUYEN",IF(ISNUMBER(SEARCH($V$14,T2748)),"WINCOMKHANHHOA",IF(ISNUMBER(SEARCH($V$15,T2748)),"WINCOMHUNGYEN",IF(ISNUMBER(SEARCH($V$16,T2748)),"WINCOMNGHEAN",IF(ISNUMBER(SEARCH($V$17,T2748)),"WINCOMLAOCAI",IF(ISNUMBER(SEARCH($V$18,T2748)),"WINCOMVUNGTAU",IF(ISNUMBER(SEARCH($V$19,T2748)),"WINCOMBINHDUONG",IF(ISNUMBER(SEARCH($V$20,T2748)),"WINCOMKIENGIANG",IF(ISNUMBER(SEARCH($V$21,T2748)),"WINCOMHANAM",IF(ISNUMBER(SEARCH($V$22,T2748)),"WINCOMNAMDINH",IF(ISNUMBER(SEARCH($V$23,T2748)),"WINCOMLANGSON",IF(ISNUMBER(SEARCH($V$24,T2748)),"WINCOMTHANHHOA",IF(ISNUMBER(SEARCH($V$25,T2748)),"WINCOMYENBAI",IF(ISNUMBER(SEARCH($V$26,T2748)),"WINCOMTUYENQUANG",IF(ISNUMBER(SEARCH($V$27,T2748)),"WINCOMHUE",IF(ISNUMBER(SEARCH($V$28,T2748)),"WINCOMQUANGNAM",IF(ISNUMBER(SEARCH($V$29,T2748)),"WINCOMVINHPHUC",IF(ISNUMBER(SEARCH($V$30,T2748)),"WINCOMHAGIANG",IF(ISNUMBER(SEARCH($V$31,T2748)),"WINCOMNINHBINH",IF(ISNUMBER(SEARCH($V$32,T2748)),"WINCOMTRAVINH",IF(ISNUMBER(SEARCH($V$33,T2748)),"WINCOMCANTHO",IF(ISNUMBER(SEARCH($V$34,T2748)),"WINCOMBENTRE",IF(ISNUMBER(SEARCH($V$35,T2748)),"WINCOMCAMAU",IF(ISNUMBER(SEARCH($V$36,T2748)),"WINCOMANGIANG",IF(ISNUMBER(SEARCH($V$37,T2748)),"WINCOMNINHTHUAN",IF(ISNUMBER(SEARCH($V$38,T2748)),"WINCOMTHAIBINH",IF(ISNUMBER(SEARCH($V$39,T2748)),"WINCOMGIALAI",IF(ISNUMBER(SEARCH($V$40,T2748)),"WINCOMHOABINH",IF(ISNUMBER(SEARCH($V$41,T2748)),"WINCOMQUANGNGAI",IF(ISNUMBER(SEARCH($V$42,T2748)),"WINCOMBINHTHUAN",IF(ISNUMBER(SEARCH($V$43,T2748)),"WINCOMDAKLAK",IF(ISNUMBER(SEARCH($V$44,T2748)),"WINCOMSOCTRANG",IF(ISNUMBER(SEARCH($V$45,T2748)),"WINCOMSONLA",IF(ISNUMBER(SEARCH($V$46,T2748)),"WINCOMKONTUM",IF(ISNUMBER(SEARCH($V$47,T2748)),"WINCOMPHUYEN",IF(ISNUMBER(SEARCH($V$48,T2748)),"WINCOMQUANGTRI",IF(ISNUMBER(SEARCH($V$49,T2748)),"WINCOMBINHDINH",IF(ISNUMBER(SEARCH($V$50,T2748)),"WINCOMCAOBANG",IF(ISNUMBER(SEARCH($V$51,T2748)),"WINCOMQUANGBINH",IF(ISNUMBER(SEARCH($V$52,T2748)),"WINCOMLAMDONG",IF(ISNUMBER(SEARCH($V$53,T2748)),"WINCOMVINHLONG",IF(ISNUMBER(SEARCH($V$54,T2748)),"WINCOMDONGTHAP",IF(ISNUMBER(SEARCH($V$55,T2748)),"WINCOMTIENGIANG",IF(ISNUMBER(SEARCH($V$56,T2748)),"WINCOMQUANGNINH",0))))))))))))))))))))))))))))))))))))))))))))))))))))))</f>
        <v>WINCOMHANOI</v>
      </c>
    </row>
    <row r="2749" spans="1:25" x14ac:dyDescent="0.2">
      <c r="A2749" t="s">
        <v>0</v>
      </c>
      <c r="B2749" t="s">
        <v>4308</v>
      </c>
      <c r="C2749" t="s">
        <v>2</v>
      </c>
      <c r="D2749" t="s">
        <v>39</v>
      </c>
      <c r="E2749" t="s">
        <v>4</v>
      </c>
      <c r="F2749" s="5">
        <f t="shared" si="169"/>
        <v>1</v>
      </c>
      <c r="G2749" s="2">
        <v>46000</v>
      </c>
      <c r="H2749" s="2">
        <v>50600.000000000007</v>
      </c>
      <c r="I2749" t="s">
        <v>5</v>
      </c>
      <c r="J2749" t="s">
        <v>40</v>
      </c>
      <c r="K2749" t="str">
        <f t="shared" si="170"/>
        <v>Mộc nấm hương gói 250g</v>
      </c>
      <c r="L2749" s="8" t="str">
        <f>VLOOKUP(K2749,'[1]Mã Misa'!$B$2:$D$74,2,0)</f>
        <v>Mộc Nấm Hương 250g</v>
      </c>
      <c r="M2749" s="8" t="str">
        <f>VLOOKUP(L2749,'[1]Mã Misa'!$C$2:$D$74,2,0)</f>
        <v>MNH250</v>
      </c>
      <c r="N2749" s="2">
        <v>46000</v>
      </c>
      <c r="O2749" t="s">
        <v>4309</v>
      </c>
      <c r="P2749" s="8" t="str">
        <f t="shared" si="171"/>
        <v>0147830</v>
      </c>
      <c r="Q2749" s="8" t="e">
        <f t="array" ref="Q2749">IF(VLOOKUP(P2749,$AA$1:$AC$32,1,0)&lt;&gt;0,(P2749&amp;"A"),0)</f>
        <v>#N/A</v>
      </c>
      <c r="R2749" s="12">
        <v>44526</v>
      </c>
      <c r="S2749" t="s">
        <v>1430</v>
      </c>
      <c r="T2749" s="8" t="str">
        <f t="shared" si="172"/>
        <v>VM+ HNI 24</v>
      </c>
      <c r="U2749" t="s">
        <v>6389</v>
      </c>
      <c r="Y2749" t="str">
        <f t="array" ref="Y2749">IF(ISNUMBER(SEARCH($V$3,T2749)),"WINCOMHANOI",IF(ISNUMBER(SEARCH($V$4,T2749)),"WINCOMHOCHIMINH",IF(ISNUMBER(SEARCH($V$5,T2749)),"WINCOMDANANG",IF(ISNUMBER(SEARCH($V$6,T2749)),"WINCOMHAIDUONG",IF(ISNUMBER(SEARCH($V$7,T2749)),"WINCOMQUANGNINH",IF(ISNUMBER(SEARCH($V$8,T2749)),"WINCOMHAIPHONG",IF(ISNUMBER(SEARCH($V$9,T2749)),"WINCOMBACGIANG",IF(ISNUMBER(SEARCH($V$10,T2749)),"WINCOMBACNINH",IF(ISNUMBER(SEARCH($V$11,T2749)),"WINCOMPHUTHO",IF(ISNUMBER(SEARCH($V$12,T2749)),"WINCOMHATINH",IF(ISNUMBER(SEARCH($V$13,T2749)),"WINCOMTHAINGUYEN",IF(ISNUMBER(SEARCH($V$14,T2749)),"WINCOMKHANHHOA",IF(ISNUMBER(SEARCH($V$15,T2749)),"WINCOMHUNGYEN",IF(ISNUMBER(SEARCH($V$16,T2749)),"WINCOMNGHEAN",IF(ISNUMBER(SEARCH($V$17,T2749)),"WINCOMLAOCAI",IF(ISNUMBER(SEARCH($V$18,T2749)),"WINCOMVUNGTAU",IF(ISNUMBER(SEARCH($V$19,T2749)),"WINCOMBINHDUONG",IF(ISNUMBER(SEARCH($V$20,T2749)),"WINCOMKIENGIANG",IF(ISNUMBER(SEARCH($V$21,T2749)),"WINCOMHANAM",IF(ISNUMBER(SEARCH($V$22,T2749)),"WINCOMNAMDINH",IF(ISNUMBER(SEARCH($V$23,T2749)),"WINCOMLANGSON",IF(ISNUMBER(SEARCH($V$24,T2749)),"WINCOMTHANHHOA",IF(ISNUMBER(SEARCH($V$25,T2749)),"WINCOMYENBAI",IF(ISNUMBER(SEARCH($V$26,T2749)),"WINCOMTUYENQUANG",IF(ISNUMBER(SEARCH($V$27,T2749)),"WINCOMHUE",IF(ISNUMBER(SEARCH($V$28,T2749)),"WINCOMQUANGNAM",IF(ISNUMBER(SEARCH($V$29,T2749)),"WINCOMVINHPHUC",IF(ISNUMBER(SEARCH($V$30,T2749)),"WINCOMHAGIANG",IF(ISNUMBER(SEARCH($V$31,T2749)),"WINCOMNINHBINH",IF(ISNUMBER(SEARCH($V$32,T2749)),"WINCOMTRAVINH",IF(ISNUMBER(SEARCH($V$33,T2749)),"WINCOMCANTHO",IF(ISNUMBER(SEARCH($V$34,T2749)),"WINCOMBENTRE",IF(ISNUMBER(SEARCH($V$35,T2749)),"WINCOMCAMAU",IF(ISNUMBER(SEARCH($V$36,T2749)),"WINCOMANGIANG",IF(ISNUMBER(SEARCH($V$37,T2749)),"WINCOMNINHTHUAN",IF(ISNUMBER(SEARCH($V$38,T2749)),"WINCOMTHAIBINH",IF(ISNUMBER(SEARCH($V$39,T2749)),"WINCOMGIALAI",IF(ISNUMBER(SEARCH($V$40,T2749)),"WINCOMHOABINH",IF(ISNUMBER(SEARCH($V$41,T2749)),"WINCOMQUANGNGAI",IF(ISNUMBER(SEARCH($V$42,T2749)),"WINCOMBINHTHUAN",IF(ISNUMBER(SEARCH($V$43,T2749)),"WINCOMDAKLAK",IF(ISNUMBER(SEARCH($V$44,T2749)),"WINCOMSOCTRANG",IF(ISNUMBER(SEARCH($V$45,T2749)),"WINCOMSONLA",IF(ISNUMBER(SEARCH($V$46,T2749)),"WINCOMKONTUM",IF(ISNUMBER(SEARCH($V$47,T2749)),"WINCOMPHUYEN",IF(ISNUMBER(SEARCH($V$48,T2749)),"WINCOMQUANGTRI",IF(ISNUMBER(SEARCH($V$49,T2749)),"WINCOMBINHDINH",IF(ISNUMBER(SEARCH($V$50,T2749)),"WINCOMCAOBANG",IF(ISNUMBER(SEARCH($V$51,T2749)),"WINCOMQUANGBINH",IF(ISNUMBER(SEARCH($V$52,T2749)),"WINCOMLAMDONG",IF(ISNUMBER(SEARCH($V$53,T2749)),"WINCOMVINHLONG",IF(ISNUMBER(SEARCH($V$54,T2749)),"WINCOMDONGTHAP",IF(ISNUMBER(SEARCH($V$55,T2749)),"WINCOMTIENGIANG",IF(ISNUMBER(SEARCH($V$56,T2749)),"WINCOMQUANGNINH",0))))))))))))))))))))))))))))))))))))))))))))))))))))))</f>
        <v>WINCOMHANOI</v>
      </c>
    </row>
    <row r="2750" spans="1:25" x14ac:dyDescent="0.2">
      <c r="A2750" t="s">
        <v>0</v>
      </c>
      <c r="B2750" t="s">
        <v>4310</v>
      </c>
      <c r="C2750" t="s">
        <v>2</v>
      </c>
      <c r="D2750" t="s">
        <v>20</v>
      </c>
      <c r="E2750" t="s">
        <v>4</v>
      </c>
      <c r="F2750" s="5">
        <f t="shared" si="169"/>
        <v>5</v>
      </c>
      <c r="G2750" s="2">
        <v>250910</v>
      </c>
      <c r="H2750" s="2">
        <v>276001</v>
      </c>
      <c r="I2750" t="s">
        <v>5</v>
      </c>
      <c r="J2750" t="s">
        <v>21</v>
      </c>
      <c r="K2750" t="str">
        <f t="shared" si="170"/>
        <v>Giò tai lưỡi xào gói 250g</v>
      </c>
      <c r="L2750" s="8" t="str">
        <f>VLOOKUP(K2750,'[1]Mã Misa'!$B$2:$D$74,2,0)</f>
        <v>Giò Tai Lưỡi Xào 250g</v>
      </c>
      <c r="M2750" s="8" t="str">
        <f>VLOOKUP(L2750,'[1]Mã Misa'!$C$2:$D$74,2,0)</f>
        <v>GTLX250G</v>
      </c>
      <c r="N2750" s="2">
        <v>50182</v>
      </c>
      <c r="O2750" t="s">
        <v>4311</v>
      </c>
      <c r="P2750" s="8" t="str">
        <f t="shared" si="171"/>
        <v>0147832</v>
      </c>
      <c r="Q2750" s="8" t="e">
        <f t="array" ref="Q2750">IF(VLOOKUP(P2750,$AA$1:$AC$32,1,0)&lt;&gt;0,(P2750&amp;"A"),0)</f>
        <v>#N/A</v>
      </c>
      <c r="R2750" s="12">
        <v>44526</v>
      </c>
      <c r="S2750" t="s">
        <v>256</v>
      </c>
      <c r="T2750" s="8" t="str">
        <f t="shared" si="172"/>
        <v>VM+ HNI Go</v>
      </c>
      <c r="U2750" t="s">
        <v>6042</v>
      </c>
      <c r="Y2750" t="str">
        <f t="array" ref="Y2750">IF(ISNUMBER(SEARCH($V$3,T2750)),"WINCOMHANOI",IF(ISNUMBER(SEARCH($V$4,T2750)),"WINCOMHOCHIMINH",IF(ISNUMBER(SEARCH($V$5,T2750)),"WINCOMDANANG",IF(ISNUMBER(SEARCH($V$6,T2750)),"WINCOMHAIDUONG",IF(ISNUMBER(SEARCH($V$7,T2750)),"WINCOMQUANGNINH",IF(ISNUMBER(SEARCH($V$8,T2750)),"WINCOMHAIPHONG",IF(ISNUMBER(SEARCH($V$9,T2750)),"WINCOMBACGIANG",IF(ISNUMBER(SEARCH($V$10,T2750)),"WINCOMBACNINH",IF(ISNUMBER(SEARCH($V$11,T2750)),"WINCOMPHUTHO",IF(ISNUMBER(SEARCH($V$12,T2750)),"WINCOMHATINH",IF(ISNUMBER(SEARCH($V$13,T2750)),"WINCOMTHAINGUYEN",IF(ISNUMBER(SEARCH($V$14,T2750)),"WINCOMKHANHHOA",IF(ISNUMBER(SEARCH($V$15,T2750)),"WINCOMHUNGYEN",IF(ISNUMBER(SEARCH($V$16,T2750)),"WINCOMNGHEAN",IF(ISNUMBER(SEARCH($V$17,T2750)),"WINCOMLAOCAI",IF(ISNUMBER(SEARCH($V$18,T2750)),"WINCOMVUNGTAU",IF(ISNUMBER(SEARCH($V$19,T2750)),"WINCOMBINHDUONG",IF(ISNUMBER(SEARCH($V$20,T2750)),"WINCOMKIENGIANG",IF(ISNUMBER(SEARCH($V$21,T2750)),"WINCOMHANAM",IF(ISNUMBER(SEARCH($V$22,T2750)),"WINCOMNAMDINH",IF(ISNUMBER(SEARCH($V$23,T2750)),"WINCOMLANGSON",IF(ISNUMBER(SEARCH($V$24,T2750)),"WINCOMTHANHHOA",IF(ISNUMBER(SEARCH($V$25,T2750)),"WINCOMYENBAI",IF(ISNUMBER(SEARCH($V$26,T2750)),"WINCOMTUYENQUANG",IF(ISNUMBER(SEARCH($V$27,T2750)),"WINCOMHUE",IF(ISNUMBER(SEARCH($V$28,T2750)),"WINCOMQUANGNAM",IF(ISNUMBER(SEARCH($V$29,T2750)),"WINCOMVINHPHUC",IF(ISNUMBER(SEARCH($V$30,T2750)),"WINCOMHAGIANG",IF(ISNUMBER(SEARCH($V$31,T2750)),"WINCOMNINHBINH",IF(ISNUMBER(SEARCH($V$32,T2750)),"WINCOMTRAVINH",IF(ISNUMBER(SEARCH($V$33,T2750)),"WINCOMCANTHO",IF(ISNUMBER(SEARCH($V$34,T2750)),"WINCOMBENTRE",IF(ISNUMBER(SEARCH($V$35,T2750)),"WINCOMCAMAU",IF(ISNUMBER(SEARCH($V$36,T2750)),"WINCOMANGIANG",IF(ISNUMBER(SEARCH($V$37,T2750)),"WINCOMNINHTHUAN",IF(ISNUMBER(SEARCH($V$38,T2750)),"WINCOMTHAIBINH",IF(ISNUMBER(SEARCH($V$39,T2750)),"WINCOMGIALAI",IF(ISNUMBER(SEARCH($V$40,T2750)),"WINCOMHOABINH",IF(ISNUMBER(SEARCH($V$41,T2750)),"WINCOMQUANGNGAI",IF(ISNUMBER(SEARCH($V$42,T2750)),"WINCOMBINHTHUAN",IF(ISNUMBER(SEARCH($V$43,T2750)),"WINCOMDAKLAK",IF(ISNUMBER(SEARCH($V$44,T2750)),"WINCOMSOCTRANG",IF(ISNUMBER(SEARCH($V$45,T2750)),"WINCOMSONLA",IF(ISNUMBER(SEARCH($V$46,T2750)),"WINCOMKONTUM",IF(ISNUMBER(SEARCH($V$47,T2750)),"WINCOMPHUYEN",IF(ISNUMBER(SEARCH($V$48,T2750)),"WINCOMQUANGTRI",IF(ISNUMBER(SEARCH($V$49,T2750)),"WINCOMBINHDINH",IF(ISNUMBER(SEARCH($V$50,T2750)),"WINCOMCAOBANG",IF(ISNUMBER(SEARCH($V$51,T2750)),"WINCOMQUANGBINH",IF(ISNUMBER(SEARCH($V$52,T2750)),"WINCOMLAMDONG",IF(ISNUMBER(SEARCH($V$53,T2750)),"WINCOMVINHLONG",IF(ISNUMBER(SEARCH($V$54,T2750)),"WINCOMDONGTHAP",IF(ISNUMBER(SEARCH($V$55,T2750)),"WINCOMTIENGIANG",IF(ISNUMBER(SEARCH($V$56,T2750)),"WINCOMQUANGNINH",0))))))))))))))))))))))))))))))))))))))))))))))))))))))</f>
        <v>WINCOMHANOI</v>
      </c>
    </row>
    <row r="2751" spans="1:25" x14ac:dyDescent="0.2">
      <c r="A2751" t="s">
        <v>0</v>
      </c>
      <c r="B2751" t="s">
        <v>4312</v>
      </c>
      <c r="C2751" t="s">
        <v>2</v>
      </c>
      <c r="D2751" t="s">
        <v>134</v>
      </c>
      <c r="E2751" t="s">
        <v>4</v>
      </c>
      <c r="F2751" s="5">
        <f t="shared" si="169"/>
        <v>3</v>
      </c>
      <c r="G2751" s="2">
        <v>272250</v>
      </c>
      <c r="H2751" s="2">
        <v>299475</v>
      </c>
      <c r="I2751" t="s">
        <v>5</v>
      </c>
      <c r="J2751" t="s">
        <v>135</v>
      </c>
      <c r="K2751" t="str">
        <f t="shared" si="170"/>
        <v>_Chân gà sốt cay 400g</v>
      </c>
      <c r="L2751" s="8" t="str">
        <f>VLOOKUP(K2751,'[1]Mã Misa'!$B$2:$D$74,2,0)</f>
        <v>Chân gà sốt cay 400g</v>
      </c>
      <c r="M2751" s="8" t="str">
        <f>VLOOKUP(L2751,'[1]Mã Misa'!$C$2:$D$74,2,0)</f>
        <v>CGSC400</v>
      </c>
      <c r="N2751" s="2">
        <v>90750</v>
      </c>
      <c r="O2751" t="s">
        <v>4313</v>
      </c>
      <c r="P2751" s="8" t="str">
        <f t="shared" si="171"/>
        <v>0147836</v>
      </c>
      <c r="Q2751" s="8" t="e">
        <f t="array" ref="Q2751">IF(VLOOKUP(P2751,$AA$1:$AC$32,1,0)&lt;&gt;0,(P2751&amp;"A"),0)</f>
        <v>#N/A</v>
      </c>
      <c r="R2751" s="12">
        <v>44526</v>
      </c>
      <c r="S2751" t="s">
        <v>4160</v>
      </c>
      <c r="T2751" s="8" t="str">
        <f t="shared" si="172"/>
        <v>VM+ HNI Ri</v>
      </c>
      <c r="U2751" t="s">
        <v>7041</v>
      </c>
      <c r="Y2751" t="str">
        <f t="array" ref="Y2751">IF(ISNUMBER(SEARCH($V$3,T2751)),"WINCOMHANOI",IF(ISNUMBER(SEARCH($V$4,T2751)),"WINCOMHOCHIMINH",IF(ISNUMBER(SEARCH($V$5,T2751)),"WINCOMDANANG",IF(ISNUMBER(SEARCH($V$6,T2751)),"WINCOMHAIDUONG",IF(ISNUMBER(SEARCH($V$7,T2751)),"WINCOMQUANGNINH",IF(ISNUMBER(SEARCH($V$8,T2751)),"WINCOMHAIPHONG",IF(ISNUMBER(SEARCH($V$9,T2751)),"WINCOMBACGIANG",IF(ISNUMBER(SEARCH($V$10,T2751)),"WINCOMBACNINH",IF(ISNUMBER(SEARCH($V$11,T2751)),"WINCOMPHUTHO",IF(ISNUMBER(SEARCH($V$12,T2751)),"WINCOMHATINH",IF(ISNUMBER(SEARCH($V$13,T2751)),"WINCOMTHAINGUYEN",IF(ISNUMBER(SEARCH($V$14,T2751)),"WINCOMKHANHHOA",IF(ISNUMBER(SEARCH($V$15,T2751)),"WINCOMHUNGYEN",IF(ISNUMBER(SEARCH($V$16,T2751)),"WINCOMNGHEAN",IF(ISNUMBER(SEARCH($V$17,T2751)),"WINCOMLAOCAI",IF(ISNUMBER(SEARCH($V$18,T2751)),"WINCOMVUNGTAU",IF(ISNUMBER(SEARCH($V$19,T2751)),"WINCOMBINHDUONG",IF(ISNUMBER(SEARCH($V$20,T2751)),"WINCOMKIENGIANG",IF(ISNUMBER(SEARCH($V$21,T2751)),"WINCOMHANAM",IF(ISNUMBER(SEARCH($V$22,T2751)),"WINCOMNAMDINH",IF(ISNUMBER(SEARCH($V$23,T2751)),"WINCOMLANGSON",IF(ISNUMBER(SEARCH($V$24,T2751)),"WINCOMTHANHHOA",IF(ISNUMBER(SEARCH($V$25,T2751)),"WINCOMYENBAI",IF(ISNUMBER(SEARCH($V$26,T2751)),"WINCOMTUYENQUANG",IF(ISNUMBER(SEARCH($V$27,T2751)),"WINCOMHUE",IF(ISNUMBER(SEARCH($V$28,T2751)),"WINCOMQUANGNAM",IF(ISNUMBER(SEARCH($V$29,T2751)),"WINCOMVINHPHUC",IF(ISNUMBER(SEARCH($V$30,T2751)),"WINCOMHAGIANG",IF(ISNUMBER(SEARCH($V$31,T2751)),"WINCOMNINHBINH",IF(ISNUMBER(SEARCH($V$32,T2751)),"WINCOMTRAVINH",IF(ISNUMBER(SEARCH($V$33,T2751)),"WINCOMCANTHO",IF(ISNUMBER(SEARCH($V$34,T2751)),"WINCOMBENTRE",IF(ISNUMBER(SEARCH($V$35,T2751)),"WINCOMCAMAU",IF(ISNUMBER(SEARCH($V$36,T2751)),"WINCOMANGIANG",IF(ISNUMBER(SEARCH($V$37,T2751)),"WINCOMNINHTHUAN",IF(ISNUMBER(SEARCH($V$38,T2751)),"WINCOMTHAIBINH",IF(ISNUMBER(SEARCH($V$39,T2751)),"WINCOMGIALAI",IF(ISNUMBER(SEARCH($V$40,T2751)),"WINCOMHOABINH",IF(ISNUMBER(SEARCH($V$41,T2751)),"WINCOMQUANGNGAI",IF(ISNUMBER(SEARCH($V$42,T2751)),"WINCOMBINHTHUAN",IF(ISNUMBER(SEARCH($V$43,T2751)),"WINCOMDAKLAK",IF(ISNUMBER(SEARCH($V$44,T2751)),"WINCOMSOCTRANG",IF(ISNUMBER(SEARCH($V$45,T2751)),"WINCOMSONLA",IF(ISNUMBER(SEARCH($V$46,T2751)),"WINCOMKONTUM",IF(ISNUMBER(SEARCH($V$47,T2751)),"WINCOMPHUYEN",IF(ISNUMBER(SEARCH($V$48,T2751)),"WINCOMQUANGTRI",IF(ISNUMBER(SEARCH($V$49,T2751)),"WINCOMBINHDINH",IF(ISNUMBER(SEARCH($V$50,T2751)),"WINCOMCAOBANG",IF(ISNUMBER(SEARCH($V$51,T2751)),"WINCOMQUANGBINH",IF(ISNUMBER(SEARCH($V$52,T2751)),"WINCOMLAMDONG",IF(ISNUMBER(SEARCH($V$53,T2751)),"WINCOMVINHLONG",IF(ISNUMBER(SEARCH($V$54,T2751)),"WINCOMDONGTHAP",IF(ISNUMBER(SEARCH($V$55,T2751)),"WINCOMTIENGIANG",IF(ISNUMBER(SEARCH($V$56,T2751)),"WINCOMQUANGNINH",0))))))))))))))))))))))))))))))))))))))))))))))))))))))</f>
        <v>WINCOMHANOI</v>
      </c>
    </row>
    <row r="2752" spans="1:25" x14ac:dyDescent="0.2">
      <c r="A2752" t="s">
        <v>0</v>
      </c>
      <c r="B2752" t="s">
        <v>4314</v>
      </c>
      <c r="C2752" t="s">
        <v>2</v>
      </c>
      <c r="D2752" t="s">
        <v>62</v>
      </c>
      <c r="E2752" t="s">
        <v>4</v>
      </c>
      <c r="F2752" s="5">
        <f t="shared" si="169"/>
        <v>3</v>
      </c>
      <c r="G2752" s="2">
        <v>316200</v>
      </c>
      <c r="H2752" s="2">
        <v>347820</v>
      </c>
      <c r="I2752" t="s">
        <v>5</v>
      </c>
      <c r="J2752" t="s">
        <v>63</v>
      </c>
      <c r="K2752" t="str">
        <f t="shared" si="170"/>
        <v>_Đùi gà sốt cay 500g</v>
      </c>
      <c r="L2752" s="8" t="str">
        <f>VLOOKUP(K2752,'[1]Mã Misa'!$B$2:$D$74,2,0)</f>
        <v>Đùi gà sốt cay 500g</v>
      </c>
      <c r="M2752" s="8" t="str">
        <f>VLOOKUP(L2752,'[1]Mã Misa'!$C$2:$D$74,2,0)</f>
        <v>DGSC500</v>
      </c>
      <c r="N2752" s="2">
        <v>105400</v>
      </c>
      <c r="O2752" t="s">
        <v>4315</v>
      </c>
      <c r="P2752" s="8" t="str">
        <f t="shared" si="171"/>
        <v>0019085</v>
      </c>
      <c r="Q2752" s="8" t="e">
        <f t="array" ref="Q2752">IF(VLOOKUP(P2752,$AA$1:$AC$32,1,0)&lt;&gt;0,(P2752&amp;"A"),0)</f>
        <v>#N/A</v>
      </c>
      <c r="R2752" s="12">
        <v>44526</v>
      </c>
      <c r="S2752" t="s">
        <v>4316</v>
      </c>
      <c r="T2752" s="8" t="str">
        <f t="shared" si="172"/>
        <v>VM+ DNG 55</v>
      </c>
      <c r="U2752" t="s">
        <v>7070</v>
      </c>
      <c r="Y2752" t="str">
        <f t="array" ref="Y2752">IF(ISNUMBER(SEARCH($V$3,T2752)),"WINCOMHANOI",IF(ISNUMBER(SEARCH($V$4,T2752)),"WINCOMHOCHIMINH",IF(ISNUMBER(SEARCH($V$5,T2752)),"WINCOMDANANG",IF(ISNUMBER(SEARCH($V$6,T2752)),"WINCOMHAIDUONG",IF(ISNUMBER(SEARCH($V$7,T2752)),"WINCOMQUANGNINH",IF(ISNUMBER(SEARCH($V$8,T2752)),"WINCOMHAIPHONG",IF(ISNUMBER(SEARCH($V$9,T2752)),"WINCOMBACGIANG",IF(ISNUMBER(SEARCH($V$10,T2752)),"WINCOMBACNINH",IF(ISNUMBER(SEARCH($V$11,T2752)),"WINCOMPHUTHO",IF(ISNUMBER(SEARCH($V$12,T2752)),"WINCOMHATINH",IF(ISNUMBER(SEARCH($V$13,T2752)),"WINCOMTHAINGUYEN",IF(ISNUMBER(SEARCH($V$14,T2752)),"WINCOMKHANHHOA",IF(ISNUMBER(SEARCH($V$15,T2752)),"WINCOMHUNGYEN",IF(ISNUMBER(SEARCH($V$16,T2752)),"WINCOMNGHEAN",IF(ISNUMBER(SEARCH($V$17,T2752)),"WINCOMLAOCAI",IF(ISNUMBER(SEARCH($V$18,T2752)),"WINCOMVUNGTAU",IF(ISNUMBER(SEARCH($V$19,T2752)),"WINCOMBINHDUONG",IF(ISNUMBER(SEARCH($V$20,T2752)),"WINCOMKIENGIANG",IF(ISNUMBER(SEARCH($V$21,T2752)),"WINCOMHANAM",IF(ISNUMBER(SEARCH($V$22,T2752)),"WINCOMNAMDINH",IF(ISNUMBER(SEARCH($V$23,T2752)),"WINCOMLANGSON",IF(ISNUMBER(SEARCH($V$24,T2752)),"WINCOMTHANHHOA",IF(ISNUMBER(SEARCH($V$25,T2752)),"WINCOMYENBAI",IF(ISNUMBER(SEARCH($V$26,T2752)),"WINCOMTUYENQUANG",IF(ISNUMBER(SEARCH($V$27,T2752)),"WINCOMHUE",IF(ISNUMBER(SEARCH($V$28,T2752)),"WINCOMQUANGNAM",IF(ISNUMBER(SEARCH($V$29,T2752)),"WINCOMVINHPHUC",IF(ISNUMBER(SEARCH($V$30,T2752)),"WINCOMHAGIANG",IF(ISNUMBER(SEARCH($V$31,T2752)),"WINCOMNINHBINH",IF(ISNUMBER(SEARCH($V$32,T2752)),"WINCOMTRAVINH",IF(ISNUMBER(SEARCH($V$33,T2752)),"WINCOMCANTHO",IF(ISNUMBER(SEARCH($V$34,T2752)),"WINCOMBENTRE",IF(ISNUMBER(SEARCH($V$35,T2752)),"WINCOMCAMAU",IF(ISNUMBER(SEARCH($V$36,T2752)),"WINCOMANGIANG",IF(ISNUMBER(SEARCH($V$37,T2752)),"WINCOMNINHTHUAN",IF(ISNUMBER(SEARCH($V$38,T2752)),"WINCOMTHAIBINH",IF(ISNUMBER(SEARCH($V$39,T2752)),"WINCOMGIALAI",IF(ISNUMBER(SEARCH($V$40,T2752)),"WINCOMHOABINH",IF(ISNUMBER(SEARCH($V$41,T2752)),"WINCOMQUANGNGAI",IF(ISNUMBER(SEARCH($V$42,T2752)),"WINCOMBINHTHUAN",IF(ISNUMBER(SEARCH($V$43,T2752)),"WINCOMDAKLAK",IF(ISNUMBER(SEARCH($V$44,T2752)),"WINCOMSOCTRANG",IF(ISNUMBER(SEARCH($V$45,T2752)),"WINCOMSONLA",IF(ISNUMBER(SEARCH($V$46,T2752)),"WINCOMKONTUM",IF(ISNUMBER(SEARCH($V$47,T2752)),"WINCOMPHUYEN",IF(ISNUMBER(SEARCH($V$48,T2752)),"WINCOMQUANGTRI",IF(ISNUMBER(SEARCH($V$49,T2752)),"WINCOMBINHDINH",IF(ISNUMBER(SEARCH($V$50,T2752)),"WINCOMCAOBANG",IF(ISNUMBER(SEARCH($V$51,T2752)),"WINCOMQUANGBINH",IF(ISNUMBER(SEARCH($V$52,T2752)),"WINCOMLAMDONG",IF(ISNUMBER(SEARCH($V$53,T2752)),"WINCOMVINHLONG",IF(ISNUMBER(SEARCH($V$54,T2752)),"WINCOMDONGTHAP",IF(ISNUMBER(SEARCH($V$55,T2752)),"WINCOMTIENGIANG",IF(ISNUMBER(SEARCH($V$56,T2752)),"WINCOMQUANGNINH",0))))))))))))))))))))))))))))))))))))))))))))))))))))))</f>
        <v>WINCOMDANANG</v>
      </c>
    </row>
    <row r="2753" spans="1:25" x14ac:dyDescent="0.2">
      <c r="A2753" t="s">
        <v>0</v>
      </c>
      <c r="B2753" t="s">
        <v>4317</v>
      </c>
      <c r="C2753" t="s">
        <v>2</v>
      </c>
      <c r="D2753" t="s">
        <v>123</v>
      </c>
      <c r="E2753" t="s">
        <v>4</v>
      </c>
      <c r="F2753" s="5">
        <f t="shared" si="169"/>
        <v>3</v>
      </c>
      <c r="G2753" s="2">
        <v>166785</v>
      </c>
      <c r="H2753" s="2">
        <v>183463.50000000003</v>
      </c>
      <c r="I2753" t="s">
        <v>5</v>
      </c>
      <c r="J2753" t="s">
        <v>124</v>
      </c>
      <c r="K2753" t="str">
        <f t="shared" si="170"/>
        <v>Tai heo muối gói 200g</v>
      </c>
      <c r="L2753" s="8" t="str">
        <f>VLOOKUP(K2753,'[1]Mã Misa'!$B$2:$D$74,2,0)</f>
        <v>Tai heo muối 200g</v>
      </c>
      <c r="M2753" s="8" t="str">
        <f>VLOOKUP(L2753,'[1]Mã Misa'!$C$2:$D$74,2,0)</f>
        <v>TH200</v>
      </c>
      <c r="N2753" s="2">
        <v>55595</v>
      </c>
      <c r="O2753" t="s">
        <v>4318</v>
      </c>
      <c r="P2753" s="8" t="str">
        <f t="shared" si="171"/>
        <v>0011224</v>
      </c>
      <c r="Q2753" s="8" t="e">
        <f t="array" ref="Q2753">IF(VLOOKUP(P2753,$AA$1:$AC$32,1,0)&lt;&gt;0,(P2753&amp;"A"),0)</f>
        <v>#N/A</v>
      </c>
      <c r="R2753" s="12">
        <v>44526</v>
      </c>
      <c r="S2753" t="s">
        <v>4319</v>
      </c>
      <c r="T2753" s="8" t="str">
        <f t="shared" si="172"/>
        <v>VM+ HPG 81</v>
      </c>
      <c r="U2753" t="s">
        <v>7071</v>
      </c>
      <c r="Y2753" t="str">
        <f t="array" ref="Y2753">IF(ISNUMBER(SEARCH($V$3,T2753)),"WINCOMHANOI",IF(ISNUMBER(SEARCH($V$4,T2753)),"WINCOMHOCHIMINH",IF(ISNUMBER(SEARCH($V$5,T2753)),"WINCOMDANANG",IF(ISNUMBER(SEARCH($V$6,T2753)),"WINCOMHAIDUONG",IF(ISNUMBER(SEARCH($V$7,T2753)),"WINCOMQUANGNINH",IF(ISNUMBER(SEARCH($V$8,T2753)),"WINCOMHAIPHONG",IF(ISNUMBER(SEARCH($V$9,T2753)),"WINCOMBACGIANG",IF(ISNUMBER(SEARCH($V$10,T2753)),"WINCOMBACNINH",IF(ISNUMBER(SEARCH($V$11,T2753)),"WINCOMPHUTHO",IF(ISNUMBER(SEARCH($V$12,T2753)),"WINCOMHATINH",IF(ISNUMBER(SEARCH($V$13,T2753)),"WINCOMTHAINGUYEN",IF(ISNUMBER(SEARCH($V$14,T2753)),"WINCOMKHANHHOA",IF(ISNUMBER(SEARCH($V$15,T2753)),"WINCOMHUNGYEN",IF(ISNUMBER(SEARCH($V$16,T2753)),"WINCOMNGHEAN",IF(ISNUMBER(SEARCH($V$17,T2753)),"WINCOMLAOCAI",IF(ISNUMBER(SEARCH($V$18,T2753)),"WINCOMVUNGTAU",IF(ISNUMBER(SEARCH($V$19,T2753)),"WINCOMBINHDUONG",IF(ISNUMBER(SEARCH($V$20,T2753)),"WINCOMKIENGIANG",IF(ISNUMBER(SEARCH($V$21,T2753)),"WINCOMHANAM",IF(ISNUMBER(SEARCH($V$22,T2753)),"WINCOMNAMDINH",IF(ISNUMBER(SEARCH($V$23,T2753)),"WINCOMLANGSON",IF(ISNUMBER(SEARCH($V$24,T2753)),"WINCOMTHANHHOA",IF(ISNUMBER(SEARCH($V$25,T2753)),"WINCOMYENBAI",IF(ISNUMBER(SEARCH($V$26,T2753)),"WINCOMTUYENQUANG",IF(ISNUMBER(SEARCH($V$27,T2753)),"WINCOMHUE",IF(ISNUMBER(SEARCH($V$28,T2753)),"WINCOMQUANGNAM",IF(ISNUMBER(SEARCH($V$29,T2753)),"WINCOMVINHPHUC",IF(ISNUMBER(SEARCH($V$30,T2753)),"WINCOMHAGIANG",IF(ISNUMBER(SEARCH($V$31,T2753)),"WINCOMNINHBINH",IF(ISNUMBER(SEARCH($V$32,T2753)),"WINCOMTRAVINH",IF(ISNUMBER(SEARCH($V$33,T2753)),"WINCOMCANTHO",IF(ISNUMBER(SEARCH($V$34,T2753)),"WINCOMBENTRE",IF(ISNUMBER(SEARCH($V$35,T2753)),"WINCOMCAMAU",IF(ISNUMBER(SEARCH($V$36,T2753)),"WINCOMANGIANG",IF(ISNUMBER(SEARCH($V$37,T2753)),"WINCOMNINHTHUAN",IF(ISNUMBER(SEARCH($V$38,T2753)),"WINCOMTHAIBINH",IF(ISNUMBER(SEARCH($V$39,T2753)),"WINCOMGIALAI",IF(ISNUMBER(SEARCH($V$40,T2753)),"WINCOMHOABINH",IF(ISNUMBER(SEARCH($V$41,T2753)),"WINCOMQUANGNGAI",IF(ISNUMBER(SEARCH($V$42,T2753)),"WINCOMBINHTHUAN",IF(ISNUMBER(SEARCH($V$43,T2753)),"WINCOMDAKLAK",IF(ISNUMBER(SEARCH($V$44,T2753)),"WINCOMSOCTRANG",IF(ISNUMBER(SEARCH($V$45,T2753)),"WINCOMSONLA",IF(ISNUMBER(SEARCH($V$46,T2753)),"WINCOMKONTUM",IF(ISNUMBER(SEARCH($V$47,T2753)),"WINCOMPHUYEN",IF(ISNUMBER(SEARCH($V$48,T2753)),"WINCOMQUANGTRI",IF(ISNUMBER(SEARCH($V$49,T2753)),"WINCOMBINHDINH",IF(ISNUMBER(SEARCH($V$50,T2753)),"WINCOMCAOBANG",IF(ISNUMBER(SEARCH($V$51,T2753)),"WINCOMQUANGBINH",IF(ISNUMBER(SEARCH($V$52,T2753)),"WINCOMLAMDONG",IF(ISNUMBER(SEARCH($V$53,T2753)),"WINCOMVINHLONG",IF(ISNUMBER(SEARCH($V$54,T2753)),"WINCOMDONGTHAP",IF(ISNUMBER(SEARCH($V$55,T2753)),"WINCOMTIENGIANG",IF(ISNUMBER(SEARCH($V$56,T2753)),"WINCOMQUANGNINH",0))))))))))))))))))))))))))))))))))))))))))))))))))))))</f>
        <v>WINCOMHAIPHONG</v>
      </c>
    </row>
    <row r="2754" spans="1:25" x14ac:dyDescent="0.2">
      <c r="A2754" t="s">
        <v>0</v>
      </c>
      <c r="B2754" t="s">
        <v>4317</v>
      </c>
      <c r="C2754" t="s">
        <v>31</v>
      </c>
      <c r="D2754" t="s">
        <v>20</v>
      </c>
      <c r="E2754" t="s">
        <v>4</v>
      </c>
      <c r="F2754" s="5">
        <f t="shared" si="169"/>
        <v>1</v>
      </c>
      <c r="G2754" s="2">
        <v>50182</v>
      </c>
      <c r="H2754" s="2">
        <v>55200.200000000004</v>
      </c>
      <c r="I2754" t="s">
        <v>5</v>
      </c>
      <c r="J2754" t="s">
        <v>21</v>
      </c>
      <c r="K2754" t="str">
        <f t="shared" si="170"/>
        <v>Giò tai lưỡi xào gói 250g</v>
      </c>
      <c r="L2754" s="8" t="str">
        <f>VLOOKUP(K2754,'[1]Mã Misa'!$B$2:$D$74,2,0)</f>
        <v>Giò Tai Lưỡi Xào 250g</v>
      </c>
      <c r="M2754" s="8" t="str">
        <f>VLOOKUP(L2754,'[1]Mã Misa'!$C$2:$D$74,2,0)</f>
        <v>GTLX250G</v>
      </c>
      <c r="N2754" s="2">
        <v>50182</v>
      </c>
      <c r="O2754" t="s">
        <v>4318</v>
      </c>
      <c r="P2754" s="8" t="str">
        <f t="shared" si="171"/>
        <v>0011224</v>
      </c>
      <c r="Q2754" s="8" t="e">
        <f t="array" ref="Q2754">IF(VLOOKUP(P2754,$AA$1:$AC$32,1,0)&lt;&gt;0,(P2754&amp;"A"),0)</f>
        <v>#N/A</v>
      </c>
      <c r="R2754" s="12">
        <v>44526</v>
      </c>
      <c r="S2754" t="s">
        <v>4319</v>
      </c>
      <c r="T2754" s="8" t="str">
        <f t="shared" si="172"/>
        <v>VM+ HPG 81</v>
      </c>
      <c r="U2754" t="s">
        <v>7071</v>
      </c>
      <c r="Y2754" t="str">
        <f t="array" ref="Y2754">IF(ISNUMBER(SEARCH($V$3,T2754)),"WINCOMHANOI",IF(ISNUMBER(SEARCH($V$4,T2754)),"WINCOMHOCHIMINH",IF(ISNUMBER(SEARCH($V$5,T2754)),"WINCOMDANANG",IF(ISNUMBER(SEARCH($V$6,T2754)),"WINCOMHAIDUONG",IF(ISNUMBER(SEARCH($V$7,T2754)),"WINCOMQUANGNINH",IF(ISNUMBER(SEARCH($V$8,T2754)),"WINCOMHAIPHONG",IF(ISNUMBER(SEARCH($V$9,T2754)),"WINCOMBACGIANG",IF(ISNUMBER(SEARCH($V$10,T2754)),"WINCOMBACNINH",IF(ISNUMBER(SEARCH($V$11,T2754)),"WINCOMPHUTHO",IF(ISNUMBER(SEARCH($V$12,T2754)),"WINCOMHATINH",IF(ISNUMBER(SEARCH($V$13,T2754)),"WINCOMTHAINGUYEN",IF(ISNUMBER(SEARCH($V$14,T2754)),"WINCOMKHANHHOA",IF(ISNUMBER(SEARCH($V$15,T2754)),"WINCOMHUNGYEN",IF(ISNUMBER(SEARCH($V$16,T2754)),"WINCOMNGHEAN",IF(ISNUMBER(SEARCH($V$17,T2754)),"WINCOMLAOCAI",IF(ISNUMBER(SEARCH($V$18,T2754)),"WINCOMVUNGTAU",IF(ISNUMBER(SEARCH($V$19,T2754)),"WINCOMBINHDUONG",IF(ISNUMBER(SEARCH($V$20,T2754)),"WINCOMKIENGIANG",IF(ISNUMBER(SEARCH($V$21,T2754)),"WINCOMHANAM",IF(ISNUMBER(SEARCH($V$22,T2754)),"WINCOMNAMDINH",IF(ISNUMBER(SEARCH($V$23,T2754)),"WINCOMLANGSON",IF(ISNUMBER(SEARCH($V$24,T2754)),"WINCOMTHANHHOA",IF(ISNUMBER(SEARCH($V$25,T2754)),"WINCOMYENBAI",IF(ISNUMBER(SEARCH($V$26,T2754)),"WINCOMTUYENQUANG",IF(ISNUMBER(SEARCH($V$27,T2754)),"WINCOMHUE",IF(ISNUMBER(SEARCH($V$28,T2754)),"WINCOMQUANGNAM",IF(ISNUMBER(SEARCH($V$29,T2754)),"WINCOMVINHPHUC",IF(ISNUMBER(SEARCH($V$30,T2754)),"WINCOMHAGIANG",IF(ISNUMBER(SEARCH($V$31,T2754)),"WINCOMNINHBINH",IF(ISNUMBER(SEARCH($V$32,T2754)),"WINCOMTRAVINH",IF(ISNUMBER(SEARCH($V$33,T2754)),"WINCOMCANTHO",IF(ISNUMBER(SEARCH($V$34,T2754)),"WINCOMBENTRE",IF(ISNUMBER(SEARCH($V$35,T2754)),"WINCOMCAMAU",IF(ISNUMBER(SEARCH($V$36,T2754)),"WINCOMANGIANG",IF(ISNUMBER(SEARCH($V$37,T2754)),"WINCOMNINHTHUAN",IF(ISNUMBER(SEARCH($V$38,T2754)),"WINCOMTHAIBINH",IF(ISNUMBER(SEARCH($V$39,T2754)),"WINCOMGIALAI",IF(ISNUMBER(SEARCH($V$40,T2754)),"WINCOMHOABINH",IF(ISNUMBER(SEARCH($V$41,T2754)),"WINCOMQUANGNGAI",IF(ISNUMBER(SEARCH($V$42,T2754)),"WINCOMBINHTHUAN",IF(ISNUMBER(SEARCH($V$43,T2754)),"WINCOMDAKLAK",IF(ISNUMBER(SEARCH($V$44,T2754)),"WINCOMSOCTRANG",IF(ISNUMBER(SEARCH($V$45,T2754)),"WINCOMSONLA",IF(ISNUMBER(SEARCH($V$46,T2754)),"WINCOMKONTUM",IF(ISNUMBER(SEARCH($V$47,T2754)),"WINCOMPHUYEN",IF(ISNUMBER(SEARCH($V$48,T2754)),"WINCOMQUANGTRI",IF(ISNUMBER(SEARCH($V$49,T2754)),"WINCOMBINHDINH",IF(ISNUMBER(SEARCH($V$50,T2754)),"WINCOMCAOBANG",IF(ISNUMBER(SEARCH($V$51,T2754)),"WINCOMQUANGBINH",IF(ISNUMBER(SEARCH($V$52,T2754)),"WINCOMLAMDONG",IF(ISNUMBER(SEARCH($V$53,T2754)),"WINCOMVINHLONG",IF(ISNUMBER(SEARCH($V$54,T2754)),"WINCOMDONGTHAP",IF(ISNUMBER(SEARCH($V$55,T2754)),"WINCOMTIENGIANG",IF(ISNUMBER(SEARCH($V$56,T2754)),"WINCOMQUANGNINH",0))))))))))))))))))))))))))))))))))))))))))))))))))))))</f>
        <v>WINCOMHAIPHONG</v>
      </c>
    </row>
    <row r="2755" spans="1:25" x14ac:dyDescent="0.2">
      <c r="A2755" t="s">
        <v>0</v>
      </c>
      <c r="B2755" t="s">
        <v>4317</v>
      </c>
      <c r="C2755" t="s">
        <v>34</v>
      </c>
      <c r="D2755" t="s">
        <v>39</v>
      </c>
      <c r="E2755" t="s">
        <v>4</v>
      </c>
      <c r="F2755" s="5">
        <f t="shared" ref="F2755:F2818" si="173">G2755/N2755</f>
        <v>1</v>
      </c>
      <c r="G2755" s="2">
        <v>46000</v>
      </c>
      <c r="H2755" s="2">
        <v>50600.000000000007</v>
      </c>
      <c r="I2755" t="s">
        <v>5</v>
      </c>
      <c r="J2755" t="s">
        <v>40</v>
      </c>
      <c r="K2755" t="str">
        <f t="shared" ref="K2755:K2818" si="174">MID(J2755,10,26)</f>
        <v>Mộc nấm hương gói 250g</v>
      </c>
      <c r="L2755" s="8" t="str">
        <f>VLOOKUP(K2755,'[1]Mã Misa'!$B$2:$D$74,2,0)</f>
        <v>Mộc Nấm Hương 250g</v>
      </c>
      <c r="M2755" s="8" t="str">
        <f>VLOOKUP(L2755,'[1]Mã Misa'!$C$2:$D$74,2,0)</f>
        <v>MNH250</v>
      </c>
      <c r="N2755" s="2">
        <v>46000</v>
      </c>
      <c r="O2755" t="s">
        <v>4318</v>
      </c>
      <c r="P2755" s="8" t="str">
        <f t="shared" ref="P2755:P2818" si="175">RIGHT(O2755,7)</f>
        <v>0011224</v>
      </c>
      <c r="Q2755" s="8" t="e">
        <f t="array" ref="Q2755">IF(VLOOKUP(P2755,$AA$1:$AC$32,1,0)&lt;&gt;0,(P2755&amp;"A"),0)</f>
        <v>#N/A</v>
      </c>
      <c r="R2755" s="12">
        <v>44526</v>
      </c>
      <c r="S2755" t="s">
        <v>4319</v>
      </c>
      <c r="T2755" s="8" t="str">
        <f t="shared" si="172"/>
        <v>VM+ HPG 81</v>
      </c>
      <c r="U2755" t="s">
        <v>7071</v>
      </c>
      <c r="Y2755" t="str">
        <f t="array" ref="Y2755">IF(ISNUMBER(SEARCH($V$3,T2755)),"WINCOMHANOI",IF(ISNUMBER(SEARCH($V$4,T2755)),"WINCOMHOCHIMINH",IF(ISNUMBER(SEARCH($V$5,T2755)),"WINCOMDANANG",IF(ISNUMBER(SEARCH($V$6,T2755)),"WINCOMHAIDUONG",IF(ISNUMBER(SEARCH($V$7,T2755)),"WINCOMQUANGNINH",IF(ISNUMBER(SEARCH($V$8,T2755)),"WINCOMHAIPHONG",IF(ISNUMBER(SEARCH($V$9,T2755)),"WINCOMBACGIANG",IF(ISNUMBER(SEARCH($V$10,T2755)),"WINCOMBACNINH",IF(ISNUMBER(SEARCH($V$11,T2755)),"WINCOMPHUTHO",IF(ISNUMBER(SEARCH($V$12,T2755)),"WINCOMHATINH",IF(ISNUMBER(SEARCH($V$13,T2755)),"WINCOMTHAINGUYEN",IF(ISNUMBER(SEARCH($V$14,T2755)),"WINCOMKHANHHOA",IF(ISNUMBER(SEARCH($V$15,T2755)),"WINCOMHUNGYEN",IF(ISNUMBER(SEARCH($V$16,T2755)),"WINCOMNGHEAN",IF(ISNUMBER(SEARCH($V$17,T2755)),"WINCOMLAOCAI",IF(ISNUMBER(SEARCH($V$18,T2755)),"WINCOMVUNGTAU",IF(ISNUMBER(SEARCH($V$19,T2755)),"WINCOMBINHDUONG",IF(ISNUMBER(SEARCH($V$20,T2755)),"WINCOMKIENGIANG",IF(ISNUMBER(SEARCH($V$21,T2755)),"WINCOMHANAM",IF(ISNUMBER(SEARCH($V$22,T2755)),"WINCOMNAMDINH",IF(ISNUMBER(SEARCH($V$23,T2755)),"WINCOMLANGSON",IF(ISNUMBER(SEARCH($V$24,T2755)),"WINCOMTHANHHOA",IF(ISNUMBER(SEARCH($V$25,T2755)),"WINCOMYENBAI",IF(ISNUMBER(SEARCH($V$26,T2755)),"WINCOMTUYENQUANG",IF(ISNUMBER(SEARCH($V$27,T2755)),"WINCOMHUE",IF(ISNUMBER(SEARCH($V$28,T2755)),"WINCOMQUANGNAM",IF(ISNUMBER(SEARCH($V$29,T2755)),"WINCOMVINHPHUC",IF(ISNUMBER(SEARCH($V$30,T2755)),"WINCOMHAGIANG",IF(ISNUMBER(SEARCH($V$31,T2755)),"WINCOMNINHBINH",IF(ISNUMBER(SEARCH($V$32,T2755)),"WINCOMTRAVINH",IF(ISNUMBER(SEARCH($V$33,T2755)),"WINCOMCANTHO",IF(ISNUMBER(SEARCH($V$34,T2755)),"WINCOMBENTRE",IF(ISNUMBER(SEARCH($V$35,T2755)),"WINCOMCAMAU",IF(ISNUMBER(SEARCH($V$36,T2755)),"WINCOMANGIANG",IF(ISNUMBER(SEARCH($V$37,T2755)),"WINCOMNINHTHUAN",IF(ISNUMBER(SEARCH($V$38,T2755)),"WINCOMTHAIBINH",IF(ISNUMBER(SEARCH($V$39,T2755)),"WINCOMGIALAI",IF(ISNUMBER(SEARCH($V$40,T2755)),"WINCOMHOABINH",IF(ISNUMBER(SEARCH($V$41,T2755)),"WINCOMQUANGNGAI",IF(ISNUMBER(SEARCH($V$42,T2755)),"WINCOMBINHTHUAN",IF(ISNUMBER(SEARCH($V$43,T2755)),"WINCOMDAKLAK",IF(ISNUMBER(SEARCH($V$44,T2755)),"WINCOMSOCTRANG",IF(ISNUMBER(SEARCH($V$45,T2755)),"WINCOMSONLA",IF(ISNUMBER(SEARCH($V$46,T2755)),"WINCOMKONTUM",IF(ISNUMBER(SEARCH($V$47,T2755)),"WINCOMPHUYEN",IF(ISNUMBER(SEARCH($V$48,T2755)),"WINCOMQUANGTRI",IF(ISNUMBER(SEARCH($V$49,T2755)),"WINCOMBINHDINH",IF(ISNUMBER(SEARCH($V$50,T2755)),"WINCOMCAOBANG",IF(ISNUMBER(SEARCH($V$51,T2755)),"WINCOMQUANGBINH",IF(ISNUMBER(SEARCH($V$52,T2755)),"WINCOMLAMDONG",IF(ISNUMBER(SEARCH($V$53,T2755)),"WINCOMVINHLONG",IF(ISNUMBER(SEARCH($V$54,T2755)),"WINCOMDONGTHAP",IF(ISNUMBER(SEARCH($V$55,T2755)),"WINCOMTIENGIANG",IF(ISNUMBER(SEARCH($V$56,T2755)),"WINCOMQUANGNINH",0))))))))))))))))))))))))))))))))))))))))))))))))))))))</f>
        <v>WINCOMHAIPHONG</v>
      </c>
    </row>
    <row r="2756" spans="1:25" x14ac:dyDescent="0.2">
      <c r="A2756" t="s">
        <v>0</v>
      </c>
      <c r="B2756" t="s">
        <v>4320</v>
      </c>
      <c r="C2756" t="s">
        <v>2</v>
      </c>
      <c r="D2756" t="s">
        <v>32</v>
      </c>
      <c r="E2756" t="s">
        <v>4</v>
      </c>
      <c r="F2756" s="5">
        <f t="shared" si="173"/>
        <v>3</v>
      </c>
      <c r="G2756" s="2">
        <v>178200</v>
      </c>
      <c r="H2756" s="2">
        <v>196020.00000000003</v>
      </c>
      <c r="I2756" t="s">
        <v>5</v>
      </c>
      <c r="J2756" t="s">
        <v>33</v>
      </c>
      <c r="K2756" t="str">
        <f t="shared" si="174"/>
        <v>_Giò lụa 250g</v>
      </c>
      <c r="L2756" s="8" t="str">
        <f>VLOOKUP(K2756,'[1]Mã Misa'!$B$2:$D$74,2,0)</f>
        <v>Giò lụa 250g</v>
      </c>
      <c r="M2756" s="8" t="str">
        <f>VLOOKUP(L2756,'[1]Mã Misa'!$C$2:$D$74,2,0)</f>
        <v>GL250</v>
      </c>
      <c r="N2756" s="2">
        <v>59400</v>
      </c>
      <c r="O2756" t="s">
        <v>4321</v>
      </c>
      <c r="P2756" s="8" t="str">
        <f t="shared" si="175"/>
        <v>0004178</v>
      </c>
      <c r="Q2756" s="8" t="e">
        <f t="array" ref="Q2756">IF(VLOOKUP(P2756,$AA$1:$AC$32,1,0)&lt;&gt;0,(P2756&amp;"A"),0)</f>
        <v>#N/A</v>
      </c>
      <c r="R2756" s="12">
        <v>44526</v>
      </c>
      <c r="S2756" t="s">
        <v>1284</v>
      </c>
      <c r="T2756" s="8" t="str">
        <f t="shared" ref="T2756:T2819" si="176">LEFT(U2756,10)</f>
        <v>VM+ KHA 66</v>
      </c>
      <c r="U2756" t="s">
        <v>6349</v>
      </c>
      <c r="Y2756" t="str">
        <f t="array" ref="Y2756">IF(ISNUMBER(SEARCH($V$3,T2756)),"WINCOMHANOI",IF(ISNUMBER(SEARCH($V$4,T2756)),"WINCOMHOCHIMINH",IF(ISNUMBER(SEARCH($V$5,T2756)),"WINCOMDANANG",IF(ISNUMBER(SEARCH($V$6,T2756)),"WINCOMHAIDUONG",IF(ISNUMBER(SEARCH($V$7,T2756)),"WINCOMQUANGNINH",IF(ISNUMBER(SEARCH($V$8,T2756)),"WINCOMHAIPHONG",IF(ISNUMBER(SEARCH($V$9,T2756)),"WINCOMBACGIANG",IF(ISNUMBER(SEARCH($V$10,T2756)),"WINCOMBACNINH",IF(ISNUMBER(SEARCH($V$11,T2756)),"WINCOMPHUTHO",IF(ISNUMBER(SEARCH($V$12,T2756)),"WINCOMHATINH",IF(ISNUMBER(SEARCH($V$13,T2756)),"WINCOMTHAINGUYEN",IF(ISNUMBER(SEARCH($V$14,T2756)),"WINCOMKHANHHOA",IF(ISNUMBER(SEARCH($V$15,T2756)),"WINCOMHUNGYEN",IF(ISNUMBER(SEARCH($V$16,T2756)),"WINCOMNGHEAN",IF(ISNUMBER(SEARCH($V$17,T2756)),"WINCOMLAOCAI",IF(ISNUMBER(SEARCH($V$18,T2756)),"WINCOMVUNGTAU",IF(ISNUMBER(SEARCH($V$19,T2756)),"WINCOMBINHDUONG",IF(ISNUMBER(SEARCH($V$20,T2756)),"WINCOMKIENGIANG",IF(ISNUMBER(SEARCH($V$21,T2756)),"WINCOMHANAM",IF(ISNUMBER(SEARCH($V$22,T2756)),"WINCOMNAMDINH",IF(ISNUMBER(SEARCH($V$23,T2756)),"WINCOMLANGSON",IF(ISNUMBER(SEARCH($V$24,T2756)),"WINCOMTHANHHOA",IF(ISNUMBER(SEARCH($V$25,T2756)),"WINCOMYENBAI",IF(ISNUMBER(SEARCH($V$26,T2756)),"WINCOMTUYENQUANG",IF(ISNUMBER(SEARCH($V$27,T2756)),"WINCOMHUE",IF(ISNUMBER(SEARCH($V$28,T2756)),"WINCOMQUANGNAM",IF(ISNUMBER(SEARCH($V$29,T2756)),"WINCOMVINHPHUC",IF(ISNUMBER(SEARCH($V$30,T2756)),"WINCOMHAGIANG",IF(ISNUMBER(SEARCH($V$31,T2756)),"WINCOMNINHBINH",IF(ISNUMBER(SEARCH($V$32,T2756)),"WINCOMTRAVINH",IF(ISNUMBER(SEARCH($V$33,T2756)),"WINCOMCANTHO",IF(ISNUMBER(SEARCH($V$34,T2756)),"WINCOMBENTRE",IF(ISNUMBER(SEARCH($V$35,T2756)),"WINCOMCAMAU",IF(ISNUMBER(SEARCH($V$36,T2756)),"WINCOMANGIANG",IF(ISNUMBER(SEARCH($V$37,T2756)),"WINCOMNINHTHUAN",IF(ISNUMBER(SEARCH($V$38,T2756)),"WINCOMTHAIBINH",IF(ISNUMBER(SEARCH($V$39,T2756)),"WINCOMGIALAI",IF(ISNUMBER(SEARCH($V$40,T2756)),"WINCOMHOABINH",IF(ISNUMBER(SEARCH($V$41,T2756)),"WINCOMQUANGNGAI",IF(ISNUMBER(SEARCH($V$42,T2756)),"WINCOMBINHTHUAN",IF(ISNUMBER(SEARCH($V$43,T2756)),"WINCOMDAKLAK",IF(ISNUMBER(SEARCH($V$44,T2756)),"WINCOMSOCTRANG",IF(ISNUMBER(SEARCH($V$45,T2756)),"WINCOMSONLA",IF(ISNUMBER(SEARCH($V$46,T2756)),"WINCOMKONTUM",IF(ISNUMBER(SEARCH($V$47,T2756)),"WINCOMPHUYEN",IF(ISNUMBER(SEARCH($V$48,T2756)),"WINCOMQUANGTRI",IF(ISNUMBER(SEARCH($V$49,T2756)),"WINCOMBINHDINH",IF(ISNUMBER(SEARCH($V$50,T2756)),"WINCOMCAOBANG",IF(ISNUMBER(SEARCH($V$51,T2756)),"WINCOMQUANGBINH",IF(ISNUMBER(SEARCH($V$52,T2756)),"WINCOMLAMDONG",IF(ISNUMBER(SEARCH($V$53,T2756)),"WINCOMVINHLONG",IF(ISNUMBER(SEARCH($V$54,T2756)),"WINCOMDONGTHAP",IF(ISNUMBER(SEARCH($V$55,T2756)),"WINCOMTIENGIANG",IF(ISNUMBER(SEARCH($V$56,T2756)),"WINCOMQUANGNINH",0))))))))))))))))))))))))))))))))))))))))))))))))))))))</f>
        <v>WINCOMKHANHHOA</v>
      </c>
    </row>
    <row r="2757" spans="1:25" x14ac:dyDescent="0.2">
      <c r="A2757" t="s">
        <v>0</v>
      </c>
      <c r="B2757" t="s">
        <v>4322</v>
      </c>
      <c r="C2757" t="s">
        <v>2</v>
      </c>
      <c r="D2757" t="s">
        <v>100</v>
      </c>
      <c r="E2757" t="s">
        <v>4</v>
      </c>
      <c r="F2757" s="5">
        <f t="shared" si="173"/>
        <v>3</v>
      </c>
      <c r="G2757" s="2">
        <v>183750</v>
      </c>
      <c r="H2757" s="2">
        <v>202125.00000000003</v>
      </c>
      <c r="I2757" t="s">
        <v>5</v>
      </c>
      <c r="J2757" t="s">
        <v>101</v>
      </c>
      <c r="K2757" t="str">
        <f t="shared" si="174"/>
        <v xml:space="preserve"> Ghẹ farci 150g</v>
      </c>
      <c r="L2757" s="8" t="str">
        <f>VLOOKUP(K2757,'[1]Mã Misa'!$B$2:$D$74,2,0)</f>
        <v>Ghẹ farci 150g</v>
      </c>
      <c r="M2757" s="8" t="str">
        <f>VLOOKUP(L2757,'[1]Mã Misa'!$C$2:$D$74,2,0)</f>
        <v>GHEFARCI150</v>
      </c>
      <c r="N2757" s="2">
        <v>61250</v>
      </c>
      <c r="O2757" t="s">
        <v>4323</v>
      </c>
      <c r="P2757" s="8" t="str">
        <f t="shared" si="175"/>
        <v>0045104</v>
      </c>
      <c r="Q2757" s="8" t="e">
        <f t="array" ref="Q2757">IF(VLOOKUP(P2757,$AA$1:$AC$32,1,0)&lt;&gt;0,(P2757&amp;"A"),0)</f>
        <v>#N/A</v>
      </c>
      <c r="R2757" s="12">
        <v>44526</v>
      </c>
      <c r="S2757" t="s">
        <v>4324</v>
      </c>
      <c r="T2757" s="8" t="str">
        <f t="shared" si="176"/>
        <v>VM+ HCM 23</v>
      </c>
      <c r="U2757" t="s">
        <v>7072</v>
      </c>
      <c r="Y2757" t="str">
        <f t="array" ref="Y2757">IF(ISNUMBER(SEARCH($V$3,T2757)),"WINCOMHANOI",IF(ISNUMBER(SEARCH($V$4,T2757)),"WINCOMHOCHIMINH",IF(ISNUMBER(SEARCH($V$5,T2757)),"WINCOMDANANG",IF(ISNUMBER(SEARCH($V$6,T2757)),"WINCOMHAIDUONG",IF(ISNUMBER(SEARCH($V$7,T2757)),"WINCOMQUANGNINH",IF(ISNUMBER(SEARCH($V$8,T2757)),"WINCOMHAIPHONG",IF(ISNUMBER(SEARCH($V$9,T2757)),"WINCOMBACGIANG",IF(ISNUMBER(SEARCH($V$10,T2757)),"WINCOMBACNINH",IF(ISNUMBER(SEARCH($V$11,T2757)),"WINCOMPHUTHO",IF(ISNUMBER(SEARCH($V$12,T2757)),"WINCOMHATINH",IF(ISNUMBER(SEARCH($V$13,T2757)),"WINCOMTHAINGUYEN",IF(ISNUMBER(SEARCH($V$14,T2757)),"WINCOMKHANHHOA",IF(ISNUMBER(SEARCH($V$15,T2757)),"WINCOMHUNGYEN",IF(ISNUMBER(SEARCH($V$16,T2757)),"WINCOMNGHEAN",IF(ISNUMBER(SEARCH($V$17,T2757)),"WINCOMLAOCAI",IF(ISNUMBER(SEARCH($V$18,T2757)),"WINCOMVUNGTAU",IF(ISNUMBER(SEARCH($V$19,T2757)),"WINCOMBINHDUONG",IF(ISNUMBER(SEARCH($V$20,T2757)),"WINCOMKIENGIANG",IF(ISNUMBER(SEARCH($V$21,T2757)),"WINCOMHANAM",IF(ISNUMBER(SEARCH($V$22,T2757)),"WINCOMNAMDINH",IF(ISNUMBER(SEARCH($V$23,T2757)),"WINCOMLANGSON",IF(ISNUMBER(SEARCH($V$24,T2757)),"WINCOMTHANHHOA",IF(ISNUMBER(SEARCH($V$25,T2757)),"WINCOMYENBAI",IF(ISNUMBER(SEARCH($V$26,T2757)),"WINCOMTUYENQUANG",IF(ISNUMBER(SEARCH($V$27,T2757)),"WINCOMHUE",IF(ISNUMBER(SEARCH($V$28,T2757)),"WINCOMQUANGNAM",IF(ISNUMBER(SEARCH($V$29,T2757)),"WINCOMVINHPHUC",IF(ISNUMBER(SEARCH($V$30,T2757)),"WINCOMHAGIANG",IF(ISNUMBER(SEARCH($V$31,T2757)),"WINCOMNINHBINH",IF(ISNUMBER(SEARCH($V$32,T2757)),"WINCOMTRAVINH",IF(ISNUMBER(SEARCH($V$33,T2757)),"WINCOMCANTHO",IF(ISNUMBER(SEARCH($V$34,T2757)),"WINCOMBENTRE",IF(ISNUMBER(SEARCH($V$35,T2757)),"WINCOMCAMAU",IF(ISNUMBER(SEARCH($V$36,T2757)),"WINCOMANGIANG",IF(ISNUMBER(SEARCH($V$37,T2757)),"WINCOMNINHTHUAN",IF(ISNUMBER(SEARCH($V$38,T2757)),"WINCOMTHAIBINH",IF(ISNUMBER(SEARCH($V$39,T2757)),"WINCOMGIALAI",IF(ISNUMBER(SEARCH($V$40,T2757)),"WINCOMHOABINH",IF(ISNUMBER(SEARCH($V$41,T2757)),"WINCOMQUANGNGAI",IF(ISNUMBER(SEARCH($V$42,T2757)),"WINCOMBINHTHUAN",IF(ISNUMBER(SEARCH($V$43,T2757)),"WINCOMDAKLAK",IF(ISNUMBER(SEARCH($V$44,T2757)),"WINCOMSOCTRANG",IF(ISNUMBER(SEARCH($V$45,T2757)),"WINCOMSONLA",IF(ISNUMBER(SEARCH($V$46,T2757)),"WINCOMKONTUM",IF(ISNUMBER(SEARCH($V$47,T2757)),"WINCOMPHUYEN",IF(ISNUMBER(SEARCH($V$48,T2757)),"WINCOMQUANGTRI",IF(ISNUMBER(SEARCH($V$49,T2757)),"WINCOMBINHDINH",IF(ISNUMBER(SEARCH($V$50,T2757)),"WINCOMCAOBANG",IF(ISNUMBER(SEARCH($V$51,T2757)),"WINCOMQUANGBINH",IF(ISNUMBER(SEARCH($V$52,T2757)),"WINCOMLAMDONG",IF(ISNUMBER(SEARCH($V$53,T2757)),"WINCOMVINHLONG",IF(ISNUMBER(SEARCH($V$54,T2757)),"WINCOMDONGTHAP",IF(ISNUMBER(SEARCH($V$55,T2757)),"WINCOMTIENGIANG",IF(ISNUMBER(SEARCH($V$56,T2757)),"WINCOMQUANGNINH",0))))))))))))))))))))))))))))))))))))))))))))))))))))))</f>
        <v>WINCOMHOCHIMINH</v>
      </c>
    </row>
    <row r="2758" spans="1:25" x14ac:dyDescent="0.2">
      <c r="A2758" t="s">
        <v>0</v>
      </c>
      <c r="B2758" t="s">
        <v>4325</v>
      </c>
      <c r="C2758" t="s">
        <v>2</v>
      </c>
      <c r="D2758" t="s">
        <v>105</v>
      </c>
      <c r="E2758" t="s">
        <v>106</v>
      </c>
      <c r="F2758" s="5">
        <f t="shared" si="173"/>
        <v>2</v>
      </c>
      <c r="G2758" s="2">
        <v>354376</v>
      </c>
      <c r="H2758" s="2">
        <v>354376</v>
      </c>
      <c r="I2758" t="s">
        <v>5</v>
      </c>
      <c r="J2758" t="s">
        <v>107</v>
      </c>
      <c r="K2758" t="str">
        <f t="shared" si="174"/>
        <v xml:space="preserve"> Mực lá câu làm sạch 450g</v>
      </c>
      <c r="L2758" s="8" t="str">
        <f>VLOOKUP(K2758,'[1]Mã Misa'!$B$2:$D$74,2,0)</f>
        <v>Mực lá câu làm sạch 450g</v>
      </c>
      <c r="M2758" s="8" t="str">
        <f>VLOOKUP(L2758,'[1]Mã Misa'!$C$2:$D$74,2,0)</f>
        <v>ML450</v>
      </c>
      <c r="N2758" s="2">
        <v>177188</v>
      </c>
      <c r="O2758" t="s">
        <v>4326</v>
      </c>
      <c r="P2758" s="8" t="str">
        <f t="shared" si="175"/>
        <v>0147862</v>
      </c>
      <c r="Q2758" s="8" t="e">
        <f t="array" ref="Q2758">IF(VLOOKUP(P2758,$AA$1:$AC$32,1,0)&lt;&gt;0,(P2758&amp;"A"),0)</f>
        <v>#N/A</v>
      </c>
      <c r="R2758" s="12">
        <v>44526</v>
      </c>
      <c r="S2758" t="s">
        <v>4327</v>
      </c>
      <c r="T2758" s="8" t="str">
        <f t="shared" si="176"/>
        <v>VM+ HNI Tò</v>
      </c>
      <c r="U2758" t="s">
        <v>7073</v>
      </c>
      <c r="Y2758" t="str">
        <f t="array" ref="Y2758">IF(ISNUMBER(SEARCH($V$3,T2758)),"WINCOMHANOI",IF(ISNUMBER(SEARCH($V$4,T2758)),"WINCOMHOCHIMINH",IF(ISNUMBER(SEARCH($V$5,T2758)),"WINCOMDANANG",IF(ISNUMBER(SEARCH($V$6,T2758)),"WINCOMHAIDUONG",IF(ISNUMBER(SEARCH($V$7,T2758)),"WINCOMQUANGNINH",IF(ISNUMBER(SEARCH($V$8,T2758)),"WINCOMHAIPHONG",IF(ISNUMBER(SEARCH($V$9,T2758)),"WINCOMBACGIANG",IF(ISNUMBER(SEARCH($V$10,T2758)),"WINCOMBACNINH",IF(ISNUMBER(SEARCH($V$11,T2758)),"WINCOMPHUTHO",IF(ISNUMBER(SEARCH($V$12,T2758)),"WINCOMHATINH",IF(ISNUMBER(SEARCH($V$13,T2758)),"WINCOMTHAINGUYEN",IF(ISNUMBER(SEARCH($V$14,T2758)),"WINCOMKHANHHOA",IF(ISNUMBER(SEARCH($V$15,T2758)),"WINCOMHUNGYEN",IF(ISNUMBER(SEARCH($V$16,T2758)),"WINCOMNGHEAN",IF(ISNUMBER(SEARCH($V$17,T2758)),"WINCOMLAOCAI",IF(ISNUMBER(SEARCH($V$18,T2758)),"WINCOMVUNGTAU",IF(ISNUMBER(SEARCH($V$19,T2758)),"WINCOMBINHDUONG",IF(ISNUMBER(SEARCH($V$20,T2758)),"WINCOMKIENGIANG",IF(ISNUMBER(SEARCH($V$21,T2758)),"WINCOMHANAM",IF(ISNUMBER(SEARCH($V$22,T2758)),"WINCOMNAMDINH",IF(ISNUMBER(SEARCH($V$23,T2758)),"WINCOMLANGSON",IF(ISNUMBER(SEARCH($V$24,T2758)),"WINCOMTHANHHOA",IF(ISNUMBER(SEARCH($V$25,T2758)),"WINCOMYENBAI",IF(ISNUMBER(SEARCH($V$26,T2758)),"WINCOMTUYENQUANG",IF(ISNUMBER(SEARCH($V$27,T2758)),"WINCOMHUE",IF(ISNUMBER(SEARCH($V$28,T2758)),"WINCOMQUANGNAM",IF(ISNUMBER(SEARCH($V$29,T2758)),"WINCOMVINHPHUC",IF(ISNUMBER(SEARCH($V$30,T2758)),"WINCOMHAGIANG",IF(ISNUMBER(SEARCH($V$31,T2758)),"WINCOMNINHBINH",IF(ISNUMBER(SEARCH($V$32,T2758)),"WINCOMTRAVINH",IF(ISNUMBER(SEARCH($V$33,T2758)),"WINCOMCANTHO",IF(ISNUMBER(SEARCH($V$34,T2758)),"WINCOMBENTRE",IF(ISNUMBER(SEARCH($V$35,T2758)),"WINCOMCAMAU",IF(ISNUMBER(SEARCH($V$36,T2758)),"WINCOMANGIANG",IF(ISNUMBER(SEARCH($V$37,T2758)),"WINCOMNINHTHUAN",IF(ISNUMBER(SEARCH($V$38,T2758)),"WINCOMTHAIBINH",IF(ISNUMBER(SEARCH($V$39,T2758)),"WINCOMGIALAI",IF(ISNUMBER(SEARCH($V$40,T2758)),"WINCOMHOABINH",IF(ISNUMBER(SEARCH($V$41,T2758)),"WINCOMQUANGNGAI",IF(ISNUMBER(SEARCH($V$42,T2758)),"WINCOMBINHTHUAN",IF(ISNUMBER(SEARCH($V$43,T2758)),"WINCOMDAKLAK",IF(ISNUMBER(SEARCH($V$44,T2758)),"WINCOMSOCTRANG",IF(ISNUMBER(SEARCH($V$45,T2758)),"WINCOMSONLA",IF(ISNUMBER(SEARCH($V$46,T2758)),"WINCOMKONTUM",IF(ISNUMBER(SEARCH($V$47,T2758)),"WINCOMPHUYEN",IF(ISNUMBER(SEARCH($V$48,T2758)),"WINCOMQUANGTRI",IF(ISNUMBER(SEARCH($V$49,T2758)),"WINCOMBINHDINH",IF(ISNUMBER(SEARCH($V$50,T2758)),"WINCOMCAOBANG",IF(ISNUMBER(SEARCH($V$51,T2758)),"WINCOMQUANGBINH",IF(ISNUMBER(SEARCH($V$52,T2758)),"WINCOMLAMDONG",IF(ISNUMBER(SEARCH($V$53,T2758)),"WINCOMVINHLONG",IF(ISNUMBER(SEARCH($V$54,T2758)),"WINCOMDONGTHAP",IF(ISNUMBER(SEARCH($V$55,T2758)),"WINCOMTIENGIANG",IF(ISNUMBER(SEARCH($V$56,T2758)),"WINCOMQUANGNINH",0))))))))))))))))))))))))))))))))))))))))))))))))))))))</f>
        <v>WINCOMHANOI</v>
      </c>
    </row>
    <row r="2759" spans="1:25" x14ac:dyDescent="0.2">
      <c r="A2759" t="s">
        <v>0</v>
      </c>
      <c r="B2759" t="s">
        <v>4328</v>
      </c>
      <c r="C2759" t="s">
        <v>2</v>
      </c>
      <c r="D2759" t="s">
        <v>3</v>
      </c>
      <c r="E2759" t="s">
        <v>4</v>
      </c>
      <c r="F2759" s="5">
        <f t="shared" si="173"/>
        <v>2</v>
      </c>
      <c r="G2759" s="2">
        <v>177692</v>
      </c>
      <c r="H2759" s="2">
        <v>195461.2</v>
      </c>
      <c r="I2759" t="s">
        <v>5</v>
      </c>
      <c r="J2759" t="s">
        <v>6</v>
      </c>
      <c r="K2759" t="str">
        <f t="shared" si="174"/>
        <v>Gà muối gói 500g</v>
      </c>
      <c r="L2759" s="8" t="str">
        <f>VLOOKUP(K2759,'[1]Mã Misa'!$B$2:$D$74,2,0)</f>
        <v>Gà muối 500g</v>
      </c>
      <c r="M2759" s="8" t="str">
        <f>VLOOKUP(L2759,'[1]Mã Misa'!$C$2:$D$74,2,0)</f>
        <v>GM500</v>
      </c>
      <c r="N2759" s="2">
        <v>88846</v>
      </c>
      <c r="O2759" t="s">
        <v>4329</v>
      </c>
      <c r="P2759" s="8" t="str">
        <f t="shared" si="175"/>
        <v>0003271</v>
      </c>
      <c r="Q2759" s="8" t="e">
        <f t="array" ref="Q2759">IF(VLOOKUP(P2759,$AA$1:$AC$32,1,0)&lt;&gt;0,(P2759&amp;"A"),0)</f>
        <v>#N/A</v>
      </c>
      <c r="R2759" s="12">
        <v>44526</v>
      </c>
      <c r="S2759" t="s">
        <v>4330</v>
      </c>
      <c r="T2759" s="8" t="str">
        <f t="shared" si="176"/>
        <v>VM+ VTU 14</v>
      </c>
      <c r="U2759" t="s">
        <v>7074</v>
      </c>
      <c r="Y2759" t="str">
        <f t="array" ref="Y2759">IF(ISNUMBER(SEARCH($V$3,T2759)),"WINCOMHANOI",IF(ISNUMBER(SEARCH($V$4,T2759)),"WINCOMHOCHIMINH",IF(ISNUMBER(SEARCH($V$5,T2759)),"WINCOMDANANG",IF(ISNUMBER(SEARCH($V$6,T2759)),"WINCOMHAIDUONG",IF(ISNUMBER(SEARCH($V$7,T2759)),"WINCOMQUANGNINH",IF(ISNUMBER(SEARCH($V$8,T2759)),"WINCOMHAIPHONG",IF(ISNUMBER(SEARCH($V$9,T2759)),"WINCOMBACGIANG",IF(ISNUMBER(SEARCH($V$10,T2759)),"WINCOMBACNINH",IF(ISNUMBER(SEARCH($V$11,T2759)),"WINCOMPHUTHO",IF(ISNUMBER(SEARCH($V$12,T2759)),"WINCOMHATINH",IF(ISNUMBER(SEARCH($V$13,T2759)),"WINCOMTHAINGUYEN",IF(ISNUMBER(SEARCH($V$14,T2759)),"WINCOMKHANHHOA",IF(ISNUMBER(SEARCH($V$15,T2759)),"WINCOMHUNGYEN",IF(ISNUMBER(SEARCH($V$16,T2759)),"WINCOMNGHEAN",IF(ISNUMBER(SEARCH($V$17,T2759)),"WINCOMLAOCAI",IF(ISNUMBER(SEARCH($V$18,T2759)),"WINCOMVUNGTAU",IF(ISNUMBER(SEARCH($V$19,T2759)),"WINCOMBINHDUONG",IF(ISNUMBER(SEARCH($V$20,T2759)),"WINCOMKIENGIANG",IF(ISNUMBER(SEARCH($V$21,T2759)),"WINCOMHANAM",IF(ISNUMBER(SEARCH($V$22,T2759)),"WINCOMNAMDINH",IF(ISNUMBER(SEARCH($V$23,T2759)),"WINCOMLANGSON",IF(ISNUMBER(SEARCH($V$24,T2759)),"WINCOMTHANHHOA",IF(ISNUMBER(SEARCH($V$25,T2759)),"WINCOMYENBAI",IF(ISNUMBER(SEARCH($V$26,T2759)),"WINCOMTUYENQUANG",IF(ISNUMBER(SEARCH($V$27,T2759)),"WINCOMHUE",IF(ISNUMBER(SEARCH($V$28,T2759)),"WINCOMQUANGNAM",IF(ISNUMBER(SEARCH($V$29,T2759)),"WINCOMVINHPHUC",IF(ISNUMBER(SEARCH($V$30,T2759)),"WINCOMHAGIANG",IF(ISNUMBER(SEARCH($V$31,T2759)),"WINCOMNINHBINH",IF(ISNUMBER(SEARCH($V$32,T2759)),"WINCOMTRAVINH",IF(ISNUMBER(SEARCH($V$33,T2759)),"WINCOMCANTHO",IF(ISNUMBER(SEARCH($V$34,T2759)),"WINCOMBENTRE",IF(ISNUMBER(SEARCH($V$35,T2759)),"WINCOMCAMAU",IF(ISNUMBER(SEARCH($V$36,T2759)),"WINCOMANGIANG",IF(ISNUMBER(SEARCH($V$37,T2759)),"WINCOMNINHTHUAN",IF(ISNUMBER(SEARCH($V$38,T2759)),"WINCOMTHAIBINH",IF(ISNUMBER(SEARCH($V$39,T2759)),"WINCOMGIALAI",IF(ISNUMBER(SEARCH($V$40,T2759)),"WINCOMHOABINH",IF(ISNUMBER(SEARCH($V$41,T2759)),"WINCOMQUANGNGAI",IF(ISNUMBER(SEARCH($V$42,T2759)),"WINCOMBINHTHUAN",IF(ISNUMBER(SEARCH($V$43,T2759)),"WINCOMDAKLAK",IF(ISNUMBER(SEARCH($V$44,T2759)),"WINCOMSOCTRANG",IF(ISNUMBER(SEARCH($V$45,T2759)),"WINCOMSONLA",IF(ISNUMBER(SEARCH($V$46,T2759)),"WINCOMKONTUM",IF(ISNUMBER(SEARCH($V$47,T2759)),"WINCOMPHUYEN",IF(ISNUMBER(SEARCH($V$48,T2759)),"WINCOMQUANGTRI",IF(ISNUMBER(SEARCH($V$49,T2759)),"WINCOMBINHDINH",IF(ISNUMBER(SEARCH($V$50,T2759)),"WINCOMCAOBANG",IF(ISNUMBER(SEARCH($V$51,T2759)),"WINCOMQUANGBINH",IF(ISNUMBER(SEARCH($V$52,T2759)),"WINCOMLAMDONG",IF(ISNUMBER(SEARCH($V$53,T2759)),"WINCOMVINHLONG",IF(ISNUMBER(SEARCH($V$54,T2759)),"WINCOMDONGTHAP",IF(ISNUMBER(SEARCH($V$55,T2759)),"WINCOMTIENGIANG",IF(ISNUMBER(SEARCH($V$56,T2759)),"WINCOMQUANGNINH",0))))))))))))))))))))))))))))))))))))))))))))))))))))))</f>
        <v>WINCOMVUNGTAU</v>
      </c>
    </row>
    <row r="2760" spans="1:25" x14ac:dyDescent="0.2">
      <c r="A2760" t="s">
        <v>0</v>
      </c>
      <c r="B2760" t="s">
        <v>4331</v>
      </c>
      <c r="C2760" t="s">
        <v>2</v>
      </c>
      <c r="D2760" t="s">
        <v>202</v>
      </c>
      <c r="E2760" t="s">
        <v>106</v>
      </c>
      <c r="F2760" s="5">
        <f t="shared" si="173"/>
        <v>3</v>
      </c>
      <c r="G2760" s="2">
        <v>1057050</v>
      </c>
      <c r="H2760" s="2">
        <v>1057050</v>
      </c>
      <c r="I2760" t="s">
        <v>5</v>
      </c>
      <c r="J2760" t="s">
        <v>203</v>
      </c>
      <c r="K2760" t="str">
        <f t="shared" si="174"/>
        <v xml:space="preserve"> Tôm mũ ni bỏ đầu 450g</v>
      </c>
      <c r="L2760" s="8" t="str">
        <f>VLOOKUP(K2760,'[1]Mã Misa'!$B$2:$D$74,2,0)</f>
        <v>Tôm mũ ni bỏ đầu 450g</v>
      </c>
      <c r="M2760" s="8" t="str">
        <f>VLOOKUP(L2760,'[1]Mã Misa'!$C$2:$D$74,2,0)</f>
        <v>TBĐ450</v>
      </c>
      <c r="N2760" s="2">
        <v>352350</v>
      </c>
      <c r="O2760" t="s">
        <v>4332</v>
      </c>
      <c r="P2760" s="8" t="str">
        <f t="shared" si="175"/>
        <v>0003272</v>
      </c>
      <c r="Q2760" s="8" t="e">
        <f t="array" ref="Q2760">IF(VLOOKUP(P2760,$AA$1:$AC$32,1,0)&lt;&gt;0,(P2760&amp;"A"),0)</f>
        <v>#N/A</v>
      </c>
      <c r="R2760" s="12">
        <v>44526</v>
      </c>
      <c r="S2760" t="s">
        <v>2453</v>
      </c>
      <c r="T2760" s="8" t="str">
        <f t="shared" si="176"/>
        <v>VM+ VTU 67</v>
      </c>
      <c r="U2760" t="s">
        <v>6664</v>
      </c>
      <c r="Y2760" t="str">
        <f t="array" ref="Y2760">IF(ISNUMBER(SEARCH($V$3,T2760)),"WINCOMHANOI",IF(ISNUMBER(SEARCH($V$4,T2760)),"WINCOMHOCHIMINH",IF(ISNUMBER(SEARCH($V$5,T2760)),"WINCOMDANANG",IF(ISNUMBER(SEARCH($V$6,T2760)),"WINCOMHAIDUONG",IF(ISNUMBER(SEARCH($V$7,T2760)),"WINCOMQUANGNINH",IF(ISNUMBER(SEARCH($V$8,T2760)),"WINCOMHAIPHONG",IF(ISNUMBER(SEARCH($V$9,T2760)),"WINCOMBACGIANG",IF(ISNUMBER(SEARCH($V$10,T2760)),"WINCOMBACNINH",IF(ISNUMBER(SEARCH($V$11,T2760)),"WINCOMPHUTHO",IF(ISNUMBER(SEARCH($V$12,T2760)),"WINCOMHATINH",IF(ISNUMBER(SEARCH($V$13,T2760)),"WINCOMTHAINGUYEN",IF(ISNUMBER(SEARCH($V$14,T2760)),"WINCOMKHANHHOA",IF(ISNUMBER(SEARCH($V$15,T2760)),"WINCOMHUNGYEN",IF(ISNUMBER(SEARCH($V$16,T2760)),"WINCOMNGHEAN",IF(ISNUMBER(SEARCH($V$17,T2760)),"WINCOMLAOCAI",IF(ISNUMBER(SEARCH($V$18,T2760)),"WINCOMVUNGTAU",IF(ISNUMBER(SEARCH($V$19,T2760)),"WINCOMBINHDUONG",IF(ISNUMBER(SEARCH($V$20,T2760)),"WINCOMKIENGIANG",IF(ISNUMBER(SEARCH($V$21,T2760)),"WINCOMHANAM",IF(ISNUMBER(SEARCH($V$22,T2760)),"WINCOMNAMDINH",IF(ISNUMBER(SEARCH($V$23,T2760)),"WINCOMLANGSON",IF(ISNUMBER(SEARCH($V$24,T2760)),"WINCOMTHANHHOA",IF(ISNUMBER(SEARCH($V$25,T2760)),"WINCOMYENBAI",IF(ISNUMBER(SEARCH($V$26,T2760)),"WINCOMTUYENQUANG",IF(ISNUMBER(SEARCH($V$27,T2760)),"WINCOMHUE",IF(ISNUMBER(SEARCH($V$28,T2760)),"WINCOMQUANGNAM",IF(ISNUMBER(SEARCH($V$29,T2760)),"WINCOMVINHPHUC",IF(ISNUMBER(SEARCH($V$30,T2760)),"WINCOMHAGIANG",IF(ISNUMBER(SEARCH($V$31,T2760)),"WINCOMNINHBINH",IF(ISNUMBER(SEARCH($V$32,T2760)),"WINCOMTRAVINH",IF(ISNUMBER(SEARCH($V$33,T2760)),"WINCOMCANTHO",IF(ISNUMBER(SEARCH($V$34,T2760)),"WINCOMBENTRE",IF(ISNUMBER(SEARCH($V$35,T2760)),"WINCOMCAMAU",IF(ISNUMBER(SEARCH($V$36,T2760)),"WINCOMANGIANG",IF(ISNUMBER(SEARCH($V$37,T2760)),"WINCOMNINHTHUAN",IF(ISNUMBER(SEARCH($V$38,T2760)),"WINCOMTHAIBINH",IF(ISNUMBER(SEARCH($V$39,T2760)),"WINCOMGIALAI",IF(ISNUMBER(SEARCH($V$40,T2760)),"WINCOMHOABINH",IF(ISNUMBER(SEARCH($V$41,T2760)),"WINCOMQUANGNGAI",IF(ISNUMBER(SEARCH($V$42,T2760)),"WINCOMBINHTHUAN",IF(ISNUMBER(SEARCH($V$43,T2760)),"WINCOMDAKLAK",IF(ISNUMBER(SEARCH($V$44,T2760)),"WINCOMSOCTRANG",IF(ISNUMBER(SEARCH($V$45,T2760)),"WINCOMSONLA",IF(ISNUMBER(SEARCH($V$46,T2760)),"WINCOMKONTUM",IF(ISNUMBER(SEARCH($V$47,T2760)),"WINCOMPHUYEN",IF(ISNUMBER(SEARCH($V$48,T2760)),"WINCOMQUANGTRI",IF(ISNUMBER(SEARCH($V$49,T2760)),"WINCOMBINHDINH",IF(ISNUMBER(SEARCH($V$50,T2760)),"WINCOMCAOBANG",IF(ISNUMBER(SEARCH($V$51,T2760)),"WINCOMQUANGBINH",IF(ISNUMBER(SEARCH($V$52,T2760)),"WINCOMLAMDONG",IF(ISNUMBER(SEARCH($V$53,T2760)),"WINCOMVINHLONG",IF(ISNUMBER(SEARCH($V$54,T2760)),"WINCOMDONGTHAP",IF(ISNUMBER(SEARCH($V$55,T2760)),"WINCOMTIENGIANG",IF(ISNUMBER(SEARCH($V$56,T2760)),"WINCOMQUANGNINH",0))))))))))))))))))))))))))))))))))))))))))))))))))))))</f>
        <v>WINCOMVUNGTAU</v>
      </c>
    </row>
    <row r="2761" spans="1:25" x14ac:dyDescent="0.2">
      <c r="A2761" t="s">
        <v>0</v>
      </c>
      <c r="B2761" t="s">
        <v>4333</v>
      </c>
      <c r="C2761" t="s">
        <v>2</v>
      </c>
      <c r="D2761" t="s">
        <v>10</v>
      </c>
      <c r="E2761" t="s">
        <v>4</v>
      </c>
      <c r="F2761" s="5">
        <f t="shared" si="173"/>
        <v>1</v>
      </c>
      <c r="G2761" s="2">
        <v>61050</v>
      </c>
      <c r="H2761" s="2">
        <v>67155</v>
      </c>
      <c r="I2761" t="s">
        <v>5</v>
      </c>
      <c r="J2761" t="s">
        <v>11</v>
      </c>
      <c r="K2761" t="str">
        <f t="shared" si="174"/>
        <v>_Giò sụn gà 250g</v>
      </c>
      <c r="L2761" s="8" t="str">
        <f>VLOOKUP(K2761,'[1]Mã Misa'!$B$2:$D$74,2,0)</f>
        <v>Giò sụn gà 250g</v>
      </c>
      <c r="M2761" s="8" t="str">
        <f>VLOOKUP(L2761,'[1]Mã Misa'!$C$2:$D$74,2,0)</f>
        <v>GSG250</v>
      </c>
      <c r="N2761" s="2">
        <v>61050</v>
      </c>
      <c r="O2761" t="s">
        <v>2405</v>
      </c>
      <c r="P2761" s="8" t="str">
        <f t="shared" si="175"/>
        <v>0002981</v>
      </c>
      <c r="Q2761" s="18" t="s">
        <v>7482</v>
      </c>
      <c r="R2761" s="12">
        <v>44517</v>
      </c>
      <c r="S2761" t="s">
        <v>575</v>
      </c>
      <c r="T2761" s="8" t="str">
        <f t="shared" si="176"/>
        <v>VM+ HDG 26</v>
      </c>
      <c r="U2761" t="s">
        <v>6143</v>
      </c>
      <c r="Y2761" t="str">
        <f t="array" ref="Y2761">IF(ISNUMBER(SEARCH($V$3,T2761)),"WINCOMHANOI",IF(ISNUMBER(SEARCH($V$4,T2761)),"WINCOMHOCHIMINH",IF(ISNUMBER(SEARCH($V$5,T2761)),"WINCOMDANANG",IF(ISNUMBER(SEARCH($V$6,T2761)),"WINCOMHAIDUONG",IF(ISNUMBER(SEARCH($V$7,T2761)),"WINCOMQUANGNINH",IF(ISNUMBER(SEARCH($V$8,T2761)),"WINCOMHAIPHONG",IF(ISNUMBER(SEARCH($V$9,T2761)),"WINCOMBACGIANG",IF(ISNUMBER(SEARCH($V$10,T2761)),"WINCOMBACNINH",IF(ISNUMBER(SEARCH($V$11,T2761)),"WINCOMPHUTHO",IF(ISNUMBER(SEARCH($V$12,T2761)),"WINCOMHATINH",IF(ISNUMBER(SEARCH($V$13,T2761)),"WINCOMTHAINGUYEN",IF(ISNUMBER(SEARCH($V$14,T2761)),"WINCOMKHANHHOA",IF(ISNUMBER(SEARCH($V$15,T2761)),"WINCOMHUNGYEN",IF(ISNUMBER(SEARCH($V$16,T2761)),"WINCOMNGHEAN",IF(ISNUMBER(SEARCH($V$17,T2761)),"WINCOMLAOCAI",IF(ISNUMBER(SEARCH($V$18,T2761)),"WINCOMVUNGTAU",IF(ISNUMBER(SEARCH($V$19,T2761)),"WINCOMBINHDUONG",IF(ISNUMBER(SEARCH($V$20,T2761)),"WINCOMKIENGIANG",IF(ISNUMBER(SEARCH($V$21,T2761)),"WINCOMHANAM",IF(ISNUMBER(SEARCH($V$22,T2761)),"WINCOMNAMDINH",IF(ISNUMBER(SEARCH($V$23,T2761)),"WINCOMLANGSON",IF(ISNUMBER(SEARCH($V$24,T2761)),"WINCOMTHANHHOA",IF(ISNUMBER(SEARCH($V$25,T2761)),"WINCOMYENBAI",IF(ISNUMBER(SEARCH($V$26,T2761)),"WINCOMTUYENQUANG",IF(ISNUMBER(SEARCH($V$27,T2761)),"WINCOMHUE",IF(ISNUMBER(SEARCH($V$28,T2761)),"WINCOMQUANGNAM",IF(ISNUMBER(SEARCH($V$29,T2761)),"WINCOMVINHPHUC",IF(ISNUMBER(SEARCH($V$30,T2761)),"WINCOMHAGIANG",IF(ISNUMBER(SEARCH($V$31,T2761)),"WINCOMNINHBINH",IF(ISNUMBER(SEARCH($V$32,T2761)),"WINCOMTRAVINH",IF(ISNUMBER(SEARCH($V$33,T2761)),"WINCOMCANTHO",IF(ISNUMBER(SEARCH($V$34,T2761)),"WINCOMBENTRE",IF(ISNUMBER(SEARCH($V$35,T2761)),"WINCOMCAMAU",IF(ISNUMBER(SEARCH($V$36,T2761)),"WINCOMANGIANG",IF(ISNUMBER(SEARCH($V$37,T2761)),"WINCOMNINHTHUAN",IF(ISNUMBER(SEARCH($V$38,T2761)),"WINCOMTHAIBINH",IF(ISNUMBER(SEARCH($V$39,T2761)),"WINCOMGIALAI",IF(ISNUMBER(SEARCH($V$40,T2761)),"WINCOMHOABINH",IF(ISNUMBER(SEARCH($V$41,T2761)),"WINCOMQUANGNGAI",IF(ISNUMBER(SEARCH($V$42,T2761)),"WINCOMBINHTHUAN",IF(ISNUMBER(SEARCH($V$43,T2761)),"WINCOMDAKLAK",IF(ISNUMBER(SEARCH($V$44,T2761)),"WINCOMSOCTRANG",IF(ISNUMBER(SEARCH($V$45,T2761)),"WINCOMSONLA",IF(ISNUMBER(SEARCH($V$46,T2761)),"WINCOMKONTUM",IF(ISNUMBER(SEARCH($V$47,T2761)),"WINCOMPHUYEN",IF(ISNUMBER(SEARCH($V$48,T2761)),"WINCOMQUANGTRI",IF(ISNUMBER(SEARCH($V$49,T2761)),"WINCOMBINHDINH",IF(ISNUMBER(SEARCH($V$50,T2761)),"WINCOMCAOBANG",IF(ISNUMBER(SEARCH($V$51,T2761)),"WINCOMQUANGBINH",IF(ISNUMBER(SEARCH($V$52,T2761)),"WINCOMLAMDONG",IF(ISNUMBER(SEARCH($V$53,T2761)),"WINCOMVINHLONG",IF(ISNUMBER(SEARCH($V$54,T2761)),"WINCOMDONGTHAP",IF(ISNUMBER(SEARCH($V$55,T2761)),"WINCOMTIENGIANG",IF(ISNUMBER(SEARCH($V$56,T2761)),"WINCOMQUANGNINH",0))))))))))))))))))))))))))))))))))))))))))))))))))))))</f>
        <v>WINCOMHAIDUONG</v>
      </c>
    </row>
    <row r="2762" spans="1:25" x14ac:dyDescent="0.2">
      <c r="A2762" t="s">
        <v>0</v>
      </c>
      <c r="B2762" t="s">
        <v>4333</v>
      </c>
      <c r="C2762" t="s">
        <v>31</v>
      </c>
      <c r="D2762" t="s">
        <v>15</v>
      </c>
      <c r="E2762" t="s">
        <v>4</v>
      </c>
      <c r="F2762" s="5">
        <f t="shared" si="173"/>
        <v>2</v>
      </c>
      <c r="G2762" s="2">
        <v>120616</v>
      </c>
      <c r="H2762" s="2">
        <v>132677.6</v>
      </c>
      <c r="I2762" t="s">
        <v>5</v>
      </c>
      <c r="J2762" t="s">
        <v>16</v>
      </c>
      <c r="K2762" t="str">
        <f t="shared" si="174"/>
        <v>_Chả nướng 300g</v>
      </c>
      <c r="L2762" s="8" t="str">
        <f>VLOOKUP(K2762,'[1]Mã Misa'!$B$2:$D$74,2,0)</f>
        <v>Chả nướng 300g</v>
      </c>
      <c r="M2762" s="8" t="str">
        <f>VLOOKUP(L2762,'[1]Mã Misa'!$C$2:$D$74,2,0)</f>
        <v>CN300</v>
      </c>
      <c r="N2762" s="2">
        <v>60308</v>
      </c>
      <c r="O2762" t="s">
        <v>2405</v>
      </c>
      <c r="P2762" s="8" t="str">
        <f t="shared" si="175"/>
        <v>0002981</v>
      </c>
      <c r="Q2762" s="18" t="s">
        <v>7482</v>
      </c>
      <c r="R2762" s="12">
        <v>44517</v>
      </c>
      <c r="S2762" t="s">
        <v>575</v>
      </c>
      <c r="T2762" s="8" t="str">
        <f t="shared" si="176"/>
        <v>VM+ HDG 26</v>
      </c>
      <c r="U2762" t="s">
        <v>6143</v>
      </c>
      <c r="Y2762" t="str">
        <f t="array" ref="Y2762">IF(ISNUMBER(SEARCH($V$3,T2762)),"WINCOMHANOI",IF(ISNUMBER(SEARCH($V$4,T2762)),"WINCOMHOCHIMINH",IF(ISNUMBER(SEARCH($V$5,T2762)),"WINCOMDANANG",IF(ISNUMBER(SEARCH($V$6,T2762)),"WINCOMHAIDUONG",IF(ISNUMBER(SEARCH($V$7,T2762)),"WINCOMQUANGNINH",IF(ISNUMBER(SEARCH($V$8,T2762)),"WINCOMHAIPHONG",IF(ISNUMBER(SEARCH($V$9,T2762)),"WINCOMBACGIANG",IF(ISNUMBER(SEARCH($V$10,T2762)),"WINCOMBACNINH",IF(ISNUMBER(SEARCH($V$11,T2762)),"WINCOMPHUTHO",IF(ISNUMBER(SEARCH($V$12,T2762)),"WINCOMHATINH",IF(ISNUMBER(SEARCH($V$13,T2762)),"WINCOMTHAINGUYEN",IF(ISNUMBER(SEARCH($V$14,T2762)),"WINCOMKHANHHOA",IF(ISNUMBER(SEARCH($V$15,T2762)),"WINCOMHUNGYEN",IF(ISNUMBER(SEARCH($V$16,T2762)),"WINCOMNGHEAN",IF(ISNUMBER(SEARCH($V$17,T2762)),"WINCOMLAOCAI",IF(ISNUMBER(SEARCH($V$18,T2762)),"WINCOMVUNGTAU",IF(ISNUMBER(SEARCH($V$19,T2762)),"WINCOMBINHDUONG",IF(ISNUMBER(SEARCH($V$20,T2762)),"WINCOMKIENGIANG",IF(ISNUMBER(SEARCH($V$21,T2762)),"WINCOMHANAM",IF(ISNUMBER(SEARCH($V$22,T2762)),"WINCOMNAMDINH",IF(ISNUMBER(SEARCH($V$23,T2762)),"WINCOMLANGSON",IF(ISNUMBER(SEARCH($V$24,T2762)),"WINCOMTHANHHOA",IF(ISNUMBER(SEARCH($V$25,T2762)),"WINCOMYENBAI",IF(ISNUMBER(SEARCH($V$26,T2762)),"WINCOMTUYENQUANG",IF(ISNUMBER(SEARCH($V$27,T2762)),"WINCOMHUE",IF(ISNUMBER(SEARCH($V$28,T2762)),"WINCOMQUANGNAM",IF(ISNUMBER(SEARCH($V$29,T2762)),"WINCOMVINHPHUC",IF(ISNUMBER(SEARCH($V$30,T2762)),"WINCOMHAGIANG",IF(ISNUMBER(SEARCH($V$31,T2762)),"WINCOMNINHBINH",IF(ISNUMBER(SEARCH($V$32,T2762)),"WINCOMTRAVINH",IF(ISNUMBER(SEARCH($V$33,T2762)),"WINCOMCANTHO",IF(ISNUMBER(SEARCH($V$34,T2762)),"WINCOMBENTRE",IF(ISNUMBER(SEARCH($V$35,T2762)),"WINCOMCAMAU",IF(ISNUMBER(SEARCH($V$36,T2762)),"WINCOMANGIANG",IF(ISNUMBER(SEARCH($V$37,T2762)),"WINCOMNINHTHUAN",IF(ISNUMBER(SEARCH($V$38,T2762)),"WINCOMTHAIBINH",IF(ISNUMBER(SEARCH($V$39,T2762)),"WINCOMGIALAI",IF(ISNUMBER(SEARCH($V$40,T2762)),"WINCOMHOABINH",IF(ISNUMBER(SEARCH($V$41,T2762)),"WINCOMQUANGNGAI",IF(ISNUMBER(SEARCH($V$42,T2762)),"WINCOMBINHTHUAN",IF(ISNUMBER(SEARCH($V$43,T2762)),"WINCOMDAKLAK",IF(ISNUMBER(SEARCH($V$44,T2762)),"WINCOMSOCTRANG",IF(ISNUMBER(SEARCH($V$45,T2762)),"WINCOMSONLA",IF(ISNUMBER(SEARCH($V$46,T2762)),"WINCOMKONTUM",IF(ISNUMBER(SEARCH($V$47,T2762)),"WINCOMPHUYEN",IF(ISNUMBER(SEARCH($V$48,T2762)),"WINCOMQUANGTRI",IF(ISNUMBER(SEARCH($V$49,T2762)),"WINCOMBINHDINH",IF(ISNUMBER(SEARCH($V$50,T2762)),"WINCOMCAOBANG",IF(ISNUMBER(SEARCH($V$51,T2762)),"WINCOMQUANGBINH",IF(ISNUMBER(SEARCH($V$52,T2762)),"WINCOMLAMDONG",IF(ISNUMBER(SEARCH($V$53,T2762)),"WINCOMVINHLONG",IF(ISNUMBER(SEARCH($V$54,T2762)),"WINCOMDONGTHAP",IF(ISNUMBER(SEARCH($V$55,T2762)),"WINCOMTIENGIANG",IF(ISNUMBER(SEARCH($V$56,T2762)),"WINCOMQUANGNINH",0))))))))))))))))))))))))))))))))))))))))))))))))))))))</f>
        <v>WINCOMHAIDUONG</v>
      </c>
    </row>
    <row r="2763" spans="1:25" x14ac:dyDescent="0.2">
      <c r="A2763" t="s">
        <v>0</v>
      </c>
      <c r="B2763" t="s">
        <v>4333</v>
      </c>
      <c r="C2763" t="s">
        <v>34</v>
      </c>
      <c r="D2763" t="s">
        <v>62</v>
      </c>
      <c r="E2763" t="s">
        <v>4</v>
      </c>
      <c r="F2763" s="5">
        <f t="shared" si="173"/>
        <v>3</v>
      </c>
      <c r="G2763" s="2">
        <v>316200</v>
      </c>
      <c r="H2763" s="2">
        <v>347820</v>
      </c>
      <c r="I2763" t="s">
        <v>5</v>
      </c>
      <c r="J2763" t="s">
        <v>63</v>
      </c>
      <c r="K2763" t="str">
        <f t="shared" si="174"/>
        <v>_Đùi gà sốt cay 500g</v>
      </c>
      <c r="L2763" s="8" t="str">
        <f>VLOOKUP(K2763,'[1]Mã Misa'!$B$2:$D$74,2,0)</f>
        <v>Đùi gà sốt cay 500g</v>
      </c>
      <c r="M2763" s="8" t="str">
        <f>VLOOKUP(L2763,'[1]Mã Misa'!$C$2:$D$74,2,0)</f>
        <v>DGSC500</v>
      </c>
      <c r="N2763" s="2">
        <v>105400</v>
      </c>
      <c r="O2763" t="s">
        <v>2405</v>
      </c>
      <c r="P2763" s="8" t="str">
        <f t="shared" si="175"/>
        <v>0002981</v>
      </c>
      <c r="Q2763" s="18" t="s">
        <v>7482</v>
      </c>
      <c r="R2763" s="12">
        <v>44517</v>
      </c>
      <c r="S2763" t="s">
        <v>575</v>
      </c>
      <c r="T2763" s="8" t="str">
        <f t="shared" si="176"/>
        <v>VM+ HDG 26</v>
      </c>
      <c r="U2763" t="s">
        <v>6143</v>
      </c>
      <c r="Y2763" t="str">
        <f t="array" ref="Y2763">IF(ISNUMBER(SEARCH($V$3,T2763)),"WINCOMHANOI",IF(ISNUMBER(SEARCH($V$4,T2763)),"WINCOMHOCHIMINH",IF(ISNUMBER(SEARCH($V$5,T2763)),"WINCOMDANANG",IF(ISNUMBER(SEARCH($V$6,T2763)),"WINCOMHAIDUONG",IF(ISNUMBER(SEARCH($V$7,T2763)),"WINCOMQUANGNINH",IF(ISNUMBER(SEARCH($V$8,T2763)),"WINCOMHAIPHONG",IF(ISNUMBER(SEARCH($V$9,T2763)),"WINCOMBACGIANG",IF(ISNUMBER(SEARCH($V$10,T2763)),"WINCOMBACNINH",IF(ISNUMBER(SEARCH($V$11,T2763)),"WINCOMPHUTHO",IF(ISNUMBER(SEARCH($V$12,T2763)),"WINCOMHATINH",IF(ISNUMBER(SEARCH($V$13,T2763)),"WINCOMTHAINGUYEN",IF(ISNUMBER(SEARCH($V$14,T2763)),"WINCOMKHANHHOA",IF(ISNUMBER(SEARCH($V$15,T2763)),"WINCOMHUNGYEN",IF(ISNUMBER(SEARCH($V$16,T2763)),"WINCOMNGHEAN",IF(ISNUMBER(SEARCH($V$17,T2763)),"WINCOMLAOCAI",IF(ISNUMBER(SEARCH($V$18,T2763)),"WINCOMVUNGTAU",IF(ISNUMBER(SEARCH($V$19,T2763)),"WINCOMBINHDUONG",IF(ISNUMBER(SEARCH($V$20,T2763)),"WINCOMKIENGIANG",IF(ISNUMBER(SEARCH($V$21,T2763)),"WINCOMHANAM",IF(ISNUMBER(SEARCH($V$22,T2763)),"WINCOMNAMDINH",IF(ISNUMBER(SEARCH($V$23,T2763)),"WINCOMLANGSON",IF(ISNUMBER(SEARCH($V$24,T2763)),"WINCOMTHANHHOA",IF(ISNUMBER(SEARCH($V$25,T2763)),"WINCOMYENBAI",IF(ISNUMBER(SEARCH($V$26,T2763)),"WINCOMTUYENQUANG",IF(ISNUMBER(SEARCH($V$27,T2763)),"WINCOMHUE",IF(ISNUMBER(SEARCH($V$28,T2763)),"WINCOMQUANGNAM",IF(ISNUMBER(SEARCH($V$29,T2763)),"WINCOMVINHPHUC",IF(ISNUMBER(SEARCH($V$30,T2763)),"WINCOMHAGIANG",IF(ISNUMBER(SEARCH($V$31,T2763)),"WINCOMNINHBINH",IF(ISNUMBER(SEARCH($V$32,T2763)),"WINCOMTRAVINH",IF(ISNUMBER(SEARCH($V$33,T2763)),"WINCOMCANTHO",IF(ISNUMBER(SEARCH($V$34,T2763)),"WINCOMBENTRE",IF(ISNUMBER(SEARCH($V$35,T2763)),"WINCOMCAMAU",IF(ISNUMBER(SEARCH($V$36,T2763)),"WINCOMANGIANG",IF(ISNUMBER(SEARCH($V$37,T2763)),"WINCOMNINHTHUAN",IF(ISNUMBER(SEARCH($V$38,T2763)),"WINCOMTHAIBINH",IF(ISNUMBER(SEARCH($V$39,T2763)),"WINCOMGIALAI",IF(ISNUMBER(SEARCH($V$40,T2763)),"WINCOMHOABINH",IF(ISNUMBER(SEARCH($V$41,T2763)),"WINCOMQUANGNGAI",IF(ISNUMBER(SEARCH($V$42,T2763)),"WINCOMBINHTHUAN",IF(ISNUMBER(SEARCH($V$43,T2763)),"WINCOMDAKLAK",IF(ISNUMBER(SEARCH($V$44,T2763)),"WINCOMSOCTRANG",IF(ISNUMBER(SEARCH($V$45,T2763)),"WINCOMSONLA",IF(ISNUMBER(SEARCH($V$46,T2763)),"WINCOMKONTUM",IF(ISNUMBER(SEARCH($V$47,T2763)),"WINCOMPHUYEN",IF(ISNUMBER(SEARCH($V$48,T2763)),"WINCOMQUANGTRI",IF(ISNUMBER(SEARCH($V$49,T2763)),"WINCOMBINHDINH",IF(ISNUMBER(SEARCH($V$50,T2763)),"WINCOMCAOBANG",IF(ISNUMBER(SEARCH($V$51,T2763)),"WINCOMQUANGBINH",IF(ISNUMBER(SEARCH($V$52,T2763)),"WINCOMLAMDONG",IF(ISNUMBER(SEARCH($V$53,T2763)),"WINCOMVINHLONG",IF(ISNUMBER(SEARCH($V$54,T2763)),"WINCOMDONGTHAP",IF(ISNUMBER(SEARCH($V$55,T2763)),"WINCOMTIENGIANG",IF(ISNUMBER(SEARCH($V$56,T2763)),"WINCOMQUANGNINH",0))))))))))))))))))))))))))))))))))))))))))))))))))))))</f>
        <v>WINCOMHAIDUONG</v>
      </c>
    </row>
    <row r="2764" spans="1:25" x14ac:dyDescent="0.2">
      <c r="A2764" t="s">
        <v>0</v>
      </c>
      <c r="B2764" t="s">
        <v>4334</v>
      </c>
      <c r="C2764" t="s">
        <v>2</v>
      </c>
      <c r="D2764" t="s">
        <v>20</v>
      </c>
      <c r="E2764" t="s">
        <v>4</v>
      </c>
      <c r="F2764" s="5">
        <f t="shared" si="173"/>
        <v>1</v>
      </c>
      <c r="G2764" s="2">
        <v>50182</v>
      </c>
      <c r="H2764" s="2">
        <v>55200.200000000004</v>
      </c>
      <c r="I2764" t="s">
        <v>5</v>
      </c>
      <c r="J2764" t="s">
        <v>21</v>
      </c>
      <c r="K2764" t="str">
        <f t="shared" si="174"/>
        <v>Giò tai lưỡi xào gói 250g</v>
      </c>
      <c r="L2764" s="8" t="str">
        <f>VLOOKUP(K2764,'[1]Mã Misa'!$B$2:$D$74,2,0)</f>
        <v>Giò Tai Lưỡi Xào 250g</v>
      </c>
      <c r="M2764" s="8" t="str">
        <f>VLOOKUP(L2764,'[1]Mã Misa'!$C$2:$D$74,2,0)</f>
        <v>GTLX250G</v>
      </c>
      <c r="N2764" s="2">
        <v>50182</v>
      </c>
      <c r="O2764" t="s">
        <v>4335</v>
      </c>
      <c r="P2764" s="8" t="str">
        <f t="shared" si="175"/>
        <v>0003493</v>
      </c>
      <c r="Q2764" s="8" t="e">
        <f t="array" ref="Q2764">IF(VLOOKUP(P2764,$AA$1:$AC$32,1,0)&lt;&gt;0,(P2764&amp;"A"),0)</f>
        <v>#N/A</v>
      </c>
      <c r="R2764" s="12">
        <v>44526</v>
      </c>
      <c r="S2764" t="s">
        <v>4336</v>
      </c>
      <c r="T2764" s="8" t="str">
        <f t="shared" si="176"/>
        <v>VM+ BNH Kh</v>
      </c>
      <c r="U2764" t="s">
        <v>7075</v>
      </c>
      <c r="Y2764" t="str">
        <f t="array" ref="Y2764">IF(ISNUMBER(SEARCH($V$3,T2764)),"WINCOMHANOI",IF(ISNUMBER(SEARCH($V$4,T2764)),"WINCOMHOCHIMINH",IF(ISNUMBER(SEARCH($V$5,T2764)),"WINCOMDANANG",IF(ISNUMBER(SEARCH($V$6,T2764)),"WINCOMHAIDUONG",IF(ISNUMBER(SEARCH($V$7,T2764)),"WINCOMQUANGNINH",IF(ISNUMBER(SEARCH($V$8,T2764)),"WINCOMHAIPHONG",IF(ISNUMBER(SEARCH($V$9,T2764)),"WINCOMBACGIANG",IF(ISNUMBER(SEARCH($V$10,T2764)),"WINCOMBACNINH",IF(ISNUMBER(SEARCH($V$11,T2764)),"WINCOMPHUTHO",IF(ISNUMBER(SEARCH($V$12,T2764)),"WINCOMHATINH",IF(ISNUMBER(SEARCH($V$13,T2764)),"WINCOMTHAINGUYEN",IF(ISNUMBER(SEARCH($V$14,T2764)),"WINCOMKHANHHOA",IF(ISNUMBER(SEARCH($V$15,T2764)),"WINCOMHUNGYEN",IF(ISNUMBER(SEARCH($V$16,T2764)),"WINCOMNGHEAN",IF(ISNUMBER(SEARCH($V$17,T2764)),"WINCOMLAOCAI",IF(ISNUMBER(SEARCH($V$18,T2764)),"WINCOMVUNGTAU",IF(ISNUMBER(SEARCH($V$19,T2764)),"WINCOMBINHDUONG",IF(ISNUMBER(SEARCH($V$20,T2764)),"WINCOMKIENGIANG",IF(ISNUMBER(SEARCH($V$21,T2764)),"WINCOMHANAM",IF(ISNUMBER(SEARCH($V$22,T2764)),"WINCOMNAMDINH",IF(ISNUMBER(SEARCH($V$23,T2764)),"WINCOMLANGSON",IF(ISNUMBER(SEARCH($V$24,T2764)),"WINCOMTHANHHOA",IF(ISNUMBER(SEARCH($V$25,T2764)),"WINCOMYENBAI",IF(ISNUMBER(SEARCH($V$26,T2764)),"WINCOMTUYENQUANG",IF(ISNUMBER(SEARCH($V$27,T2764)),"WINCOMHUE",IF(ISNUMBER(SEARCH($V$28,T2764)),"WINCOMQUANGNAM",IF(ISNUMBER(SEARCH($V$29,T2764)),"WINCOMVINHPHUC",IF(ISNUMBER(SEARCH($V$30,T2764)),"WINCOMHAGIANG",IF(ISNUMBER(SEARCH($V$31,T2764)),"WINCOMNINHBINH",IF(ISNUMBER(SEARCH($V$32,T2764)),"WINCOMTRAVINH",IF(ISNUMBER(SEARCH($V$33,T2764)),"WINCOMCANTHO",IF(ISNUMBER(SEARCH($V$34,T2764)),"WINCOMBENTRE",IF(ISNUMBER(SEARCH($V$35,T2764)),"WINCOMCAMAU",IF(ISNUMBER(SEARCH($V$36,T2764)),"WINCOMANGIANG",IF(ISNUMBER(SEARCH($V$37,T2764)),"WINCOMNINHTHUAN",IF(ISNUMBER(SEARCH($V$38,T2764)),"WINCOMTHAIBINH",IF(ISNUMBER(SEARCH($V$39,T2764)),"WINCOMGIALAI",IF(ISNUMBER(SEARCH($V$40,T2764)),"WINCOMHOABINH",IF(ISNUMBER(SEARCH($V$41,T2764)),"WINCOMQUANGNGAI",IF(ISNUMBER(SEARCH($V$42,T2764)),"WINCOMBINHTHUAN",IF(ISNUMBER(SEARCH($V$43,T2764)),"WINCOMDAKLAK",IF(ISNUMBER(SEARCH($V$44,T2764)),"WINCOMSOCTRANG",IF(ISNUMBER(SEARCH($V$45,T2764)),"WINCOMSONLA",IF(ISNUMBER(SEARCH($V$46,T2764)),"WINCOMKONTUM",IF(ISNUMBER(SEARCH($V$47,T2764)),"WINCOMPHUYEN",IF(ISNUMBER(SEARCH($V$48,T2764)),"WINCOMQUANGTRI",IF(ISNUMBER(SEARCH($V$49,T2764)),"WINCOMBINHDINH",IF(ISNUMBER(SEARCH($V$50,T2764)),"WINCOMCAOBANG",IF(ISNUMBER(SEARCH($V$51,T2764)),"WINCOMQUANGBINH",IF(ISNUMBER(SEARCH($V$52,T2764)),"WINCOMLAMDONG",IF(ISNUMBER(SEARCH($V$53,T2764)),"WINCOMVINHLONG",IF(ISNUMBER(SEARCH($V$54,T2764)),"WINCOMDONGTHAP",IF(ISNUMBER(SEARCH($V$55,T2764)),"WINCOMTIENGIANG",IF(ISNUMBER(SEARCH($V$56,T2764)),"WINCOMQUANGNINH",0))))))))))))))))))))))))))))))))))))))))))))))))))))))</f>
        <v>WINCOMBACNINH</v>
      </c>
    </row>
    <row r="2765" spans="1:25" x14ac:dyDescent="0.2">
      <c r="A2765" t="s">
        <v>0</v>
      </c>
      <c r="B2765" t="s">
        <v>4337</v>
      </c>
      <c r="C2765" t="s">
        <v>2</v>
      </c>
      <c r="D2765" t="s">
        <v>45</v>
      </c>
      <c r="E2765" t="s">
        <v>4</v>
      </c>
      <c r="F2765" s="5">
        <f t="shared" si="173"/>
        <v>1</v>
      </c>
      <c r="G2765" s="2">
        <v>87787</v>
      </c>
      <c r="H2765" s="2">
        <v>96565.700000000012</v>
      </c>
      <c r="I2765" t="s">
        <v>5</v>
      </c>
      <c r="J2765" t="s">
        <v>46</v>
      </c>
      <c r="K2765" t="str">
        <f t="shared" si="174"/>
        <v>Bắp bò muối gói 200g</v>
      </c>
      <c r="L2765" s="8" t="str">
        <f>VLOOKUP(K2765,'[1]Mã Misa'!$B$2:$D$74,2,0)</f>
        <v>Bắp bò muối 200g</v>
      </c>
      <c r="M2765" s="8" t="str">
        <f>VLOOKUP(L2765,'[1]Mã Misa'!$C$2:$D$74,2,0)</f>
        <v>BBM200</v>
      </c>
      <c r="N2765" s="2">
        <v>87787</v>
      </c>
      <c r="O2765" t="s">
        <v>4338</v>
      </c>
      <c r="P2765" s="8" t="str">
        <f t="shared" si="175"/>
        <v>0147881</v>
      </c>
      <c r="Q2765" s="8" t="e">
        <f t="array" ref="Q2765">IF(VLOOKUP(P2765,$AA$1:$AC$32,1,0)&lt;&gt;0,(P2765&amp;"A"),0)</f>
        <v>#N/A</v>
      </c>
      <c r="R2765" s="12">
        <v>44526</v>
      </c>
      <c r="S2765" t="s">
        <v>4339</v>
      </c>
      <c r="T2765" s="8" t="str">
        <f t="shared" si="176"/>
        <v>VM+ HNI 22</v>
      </c>
      <c r="U2765" t="s">
        <v>7076</v>
      </c>
      <c r="Y2765" t="str">
        <f t="array" ref="Y2765">IF(ISNUMBER(SEARCH($V$3,T2765)),"WINCOMHANOI",IF(ISNUMBER(SEARCH($V$4,T2765)),"WINCOMHOCHIMINH",IF(ISNUMBER(SEARCH($V$5,T2765)),"WINCOMDANANG",IF(ISNUMBER(SEARCH($V$6,T2765)),"WINCOMHAIDUONG",IF(ISNUMBER(SEARCH($V$7,T2765)),"WINCOMQUANGNINH",IF(ISNUMBER(SEARCH($V$8,T2765)),"WINCOMHAIPHONG",IF(ISNUMBER(SEARCH($V$9,T2765)),"WINCOMBACGIANG",IF(ISNUMBER(SEARCH($V$10,T2765)),"WINCOMBACNINH",IF(ISNUMBER(SEARCH($V$11,T2765)),"WINCOMPHUTHO",IF(ISNUMBER(SEARCH($V$12,T2765)),"WINCOMHATINH",IF(ISNUMBER(SEARCH($V$13,T2765)),"WINCOMTHAINGUYEN",IF(ISNUMBER(SEARCH($V$14,T2765)),"WINCOMKHANHHOA",IF(ISNUMBER(SEARCH($V$15,T2765)),"WINCOMHUNGYEN",IF(ISNUMBER(SEARCH($V$16,T2765)),"WINCOMNGHEAN",IF(ISNUMBER(SEARCH($V$17,T2765)),"WINCOMLAOCAI",IF(ISNUMBER(SEARCH($V$18,T2765)),"WINCOMVUNGTAU",IF(ISNUMBER(SEARCH($V$19,T2765)),"WINCOMBINHDUONG",IF(ISNUMBER(SEARCH($V$20,T2765)),"WINCOMKIENGIANG",IF(ISNUMBER(SEARCH($V$21,T2765)),"WINCOMHANAM",IF(ISNUMBER(SEARCH($V$22,T2765)),"WINCOMNAMDINH",IF(ISNUMBER(SEARCH($V$23,T2765)),"WINCOMLANGSON",IF(ISNUMBER(SEARCH($V$24,T2765)),"WINCOMTHANHHOA",IF(ISNUMBER(SEARCH($V$25,T2765)),"WINCOMYENBAI",IF(ISNUMBER(SEARCH($V$26,T2765)),"WINCOMTUYENQUANG",IF(ISNUMBER(SEARCH($V$27,T2765)),"WINCOMHUE",IF(ISNUMBER(SEARCH($V$28,T2765)),"WINCOMQUANGNAM",IF(ISNUMBER(SEARCH($V$29,T2765)),"WINCOMVINHPHUC",IF(ISNUMBER(SEARCH($V$30,T2765)),"WINCOMHAGIANG",IF(ISNUMBER(SEARCH($V$31,T2765)),"WINCOMNINHBINH",IF(ISNUMBER(SEARCH($V$32,T2765)),"WINCOMTRAVINH",IF(ISNUMBER(SEARCH($V$33,T2765)),"WINCOMCANTHO",IF(ISNUMBER(SEARCH($V$34,T2765)),"WINCOMBENTRE",IF(ISNUMBER(SEARCH($V$35,T2765)),"WINCOMCAMAU",IF(ISNUMBER(SEARCH($V$36,T2765)),"WINCOMANGIANG",IF(ISNUMBER(SEARCH($V$37,T2765)),"WINCOMNINHTHUAN",IF(ISNUMBER(SEARCH($V$38,T2765)),"WINCOMTHAIBINH",IF(ISNUMBER(SEARCH($V$39,T2765)),"WINCOMGIALAI",IF(ISNUMBER(SEARCH($V$40,T2765)),"WINCOMHOABINH",IF(ISNUMBER(SEARCH($V$41,T2765)),"WINCOMQUANGNGAI",IF(ISNUMBER(SEARCH($V$42,T2765)),"WINCOMBINHTHUAN",IF(ISNUMBER(SEARCH($V$43,T2765)),"WINCOMDAKLAK",IF(ISNUMBER(SEARCH($V$44,T2765)),"WINCOMSOCTRANG",IF(ISNUMBER(SEARCH($V$45,T2765)),"WINCOMSONLA",IF(ISNUMBER(SEARCH($V$46,T2765)),"WINCOMKONTUM",IF(ISNUMBER(SEARCH($V$47,T2765)),"WINCOMPHUYEN",IF(ISNUMBER(SEARCH($V$48,T2765)),"WINCOMQUANGTRI",IF(ISNUMBER(SEARCH($V$49,T2765)),"WINCOMBINHDINH",IF(ISNUMBER(SEARCH($V$50,T2765)),"WINCOMCAOBANG",IF(ISNUMBER(SEARCH($V$51,T2765)),"WINCOMQUANGBINH",IF(ISNUMBER(SEARCH($V$52,T2765)),"WINCOMLAMDONG",IF(ISNUMBER(SEARCH($V$53,T2765)),"WINCOMVINHLONG",IF(ISNUMBER(SEARCH($V$54,T2765)),"WINCOMDONGTHAP",IF(ISNUMBER(SEARCH($V$55,T2765)),"WINCOMTIENGIANG",IF(ISNUMBER(SEARCH($V$56,T2765)),"WINCOMQUANGNINH",0))))))))))))))))))))))))))))))))))))))))))))))))))))))</f>
        <v>WINCOMHANOI</v>
      </c>
    </row>
    <row r="2766" spans="1:25" x14ac:dyDescent="0.2">
      <c r="A2766" t="s">
        <v>0</v>
      </c>
      <c r="B2766" t="s">
        <v>4340</v>
      </c>
      <c r="C2766" t="s">
        <v>2</v>
      </c>
      <c r="D2766" t="s">
        <v>27</v>
      </c>
      <c r="E2766" t="s">
        <v>4</v>
      </c>
      <c r="F2766" s="5">
        <f t="shared" si="173"/>
        <v>2</v>
      </c>
      <c r="G2766" s="2">
        <v>148500</v>
      </c>
      <c r="H2766" s="2">
        <v>163350</v>
      </c>
      <c r="I2766" t="s">
        <v>5</v>
      </c>
      <c r="J2766" t="s">
        <v>28</v>
      </c>
      <c r="K2766" t="str">
        <f t="shared" si="174"/>
        <v>_Chả cốm 300g</v>
      </c>
      <c r="L2766" s="8" t="str">
        <f>VLOOKUP(K2766,'[1]Mã Misa'!$B$2:$D$74,2,0)</f>
        <v>Chả cốm 300g</v>
      </c>
      <c r="M2766" s="8" t="str">
        <f>VLOOKUP(L2766,'[1]Mã Misa'!$C$2:$D$74,2,0)</f>
        <v>CC300</v>
      </c>
      <c r="N2766" s="2">
        <v>74250</v>
      </c>
      <c r="O2766" t="s">
        <v>4341</v>
      </c>
      <c r="P2766" s="8" t="str">
        <f t="shared" si="175"/>
        <v>0147884</v>
      </c>
      <c r="Q2766" s="8" t="e">
        <f t="array" ref="Q2766">IF(VLOOKUP(P2766,$AA$1:$AC$32,1,0)&lt;&gt;0,(P2766&amp;"A"),0)</f>
        <v>#N/A</v>
      </c>
      <c r="R2766" s="12">
        <v>44526</v>
      </c>
      <c r="S2766" t="s">
        <v>4342</v>
      </c>
      <c r="T2766" s="8" t="str">
        <f t="shared" si="176"/>
        <v>VM+ HNI 31</v>
      </c>
      <c r="U2766" t="s">
        <v>7077</v>
      </c>
      <c r="Y2766" t="str">
        <f t="array" ref="Y2766">IF(ISNUMBER(SEARCH($V$3,T2766)),"WINCOMHANOI",IF(ISNUMBER(SEARCH($V$4,T2766)),"WINCOMHOCHIMINH",IF(ISNUMBER(SEARCH($V$5,T2766)),"WINCOMDANANG",IF(ISNUMBER(SEARCH($V$6,T2766)),"WINCOMHAIDUONG",IF(ISNUMBER(SEARCH($V$7,T2766)),"WINCOMQUANGNINH",IF(ISNUMBER(SEARCH($V$8,T2766)),"WINCOMHAIPHONG",IF(ISNUMBER(SEARCH($V$9,T2766)),"WINCOMBACGIANG",IF(ISNUMBER(SEARCH($V$10,T2766)),"WINCOMBACNINH",IF(ISNUMBER(SEARCH($V$11,T2766)),"WINCOMPHUTHO",IF(ISNUMBER(SEARCH($V$12,T2766)),"WINCOMHATINH",IF(ISNUMBER(SEARCH($V$13,T2766)),"WINCOMTHAINGUYEN",IF(ISNUMBER(SEARCH($V$14,T2766)),"WINCOMKHANHHOA",IF(ISNUMBER(SEARCH($V$15,T2766)),"WINCOMHUNGYEN",IF(ISNUMBER(SEARCH($V$16,T2766)),"WINCOMNGHEAN",IF(ISNUMBER(SEARCH($V$17,T2766)),"WINCOMLAOCAI",IF(ISNUMBER(SEARCH($V$18,T2766)),"WINCOMVUNGTAU",IF(ISNUMBER(SEARCH($V$19,T2766)),"WINCOMBINHDUONG",IF(ISNUMBER(SEARCH($V$20,T2766)),"WINCOMKIENGIANG",IF(ISNUMBER(SEARCH($V$21,T2766)),"WINCOMHANAM",IF(ISNUMBER(SEARCH($V$22,T2766)),"WINCOMNAMDINH",IF(ISNUMBER(SEARCH($V$23,T2766)),"WINCOMLANGSON",IF(ISNUMBER(SEARCH($V$24,T2766)),"WINCOMTHANHHOA",IF(ISNUMBER(SEARCH($V$25,T2766)),"WINCOMYENBAI",IF(ISNUMBER(SEARCH($V$26,T2766)),"WINCOMTUYENQUANG",IF(ISNUMBER(SEARCH($V$27,T2766)),"WINCOMHUE",IF(ISNUMBER(SEARCH($V$28,T2766)),"WINCOMQUANGNAM",IF(ISNUMBER(SEARCH($V$29,T2766)),"WINCOMVINHPHUC",IF(ISNUMBER(SEARCH($V$30,T2766)),"WINCOMHAGIANG",IF(ISNUMBER(SEARCH($V$31,T2766)),"WINCOMNINHBINH",IF(ISNUMBER(SEARCH($V$32,T2766)),"WINCOMTRAVINH",IF(ISNUMBER(SEARCH($V$33,T2766)),"WINCOMCANTHO",IF(ISNUMBER(SEARCH($V$34,T2766)),"WINCOMBENTRE",IF(ISNUMBER(SEARCH($V$35,T2766)),"WINCOMCAMAU",IF(ISNUMBER(SEARCH($V$36,T2766)),"WINCOMANGIANG",IF(ISNUMBER(SEARCH($V$37,T2766)),"WINCOMNINHTHUAN",IF(ISNUMBER(SEARCH($V$38,T2766)),"WINCOMTHAIBINH",IF(ISNUMBER(SEARCH($V$39,T2766)),"WINCOMGIALAI",IF(ISNUMBER(SEARCH($V$40,T2766)),"WINCOMHOABINH",IF(ISNUMBER(SEARCH($V$41,T2766)),"WINCOMQUANGNGAI",IF(ISNUMBER(SEARCH($V$42,T2766)),"WINCOMBINHTHUAN",IF(ISNUMBER(SEARCH($V$43,T2766)),"WINCOMDAKLAK",IF(ISNUMBER(SEARCH($V$44,T2766)),"WINCOMSOCTRANG",IF(ISNUMBER(SEARCH($V$45,T2766)),"WINCOMSONLA",IF(ISNUMBER(SEARCH($V$46,T2766)),"WINCOMKONTUM",IF(ISNUMBER(SEARCH($V$47,T2766)),"WINCOMPHUYEN",IF(ISNUMBER(SEARCH($V$48,T2766)),"WINCOMQUANGTRI",IF(ISNUMBER(SEARCH($V$49,T2766)),"WINCOMBINHDINH",IF(ISNUMBER(SEARCH($V$50,T2766)),"WINCOMCAOBANG",IF(ISNUMBER(SEARCH($V$51,T2766)),"WINCOMQUANGBINH",IF(ISNUMBER(SEARCH($V$52,T2766)),"WINCOMLAMDONG",IF(ISNUMBER(SEARCH($V$53,T2766)),"WINCOMVINHLONG",IF(ISNUMBER(SEARCH($V$54,T2766)),"WINCOMDONGTHAP",IF(ISNUMBER(SEARCH($V$55,T2766)),"WINCOMTIENGIANG",IF(ISNUMBER(SEARCH($V$56,T2766)),"WINCOMQUANGNINH",0))))))))))))))))))))))))))))))))))))))))))))))))))))))</f>
        <v>WINCOMHANOI</v>
      </c>
    </row>
    <row r="2767" spans="1:25" x14ac:dyDescent="0.2">
      <c r="A2767" t="s">
        <v>0</v>
      </c>
      <c r="B2767" t="s">
        <v>4343</v>
      </c>
      <c r="C2767" t="s">
        <v>2</v>
      </c>
      <c r="D2767" t="s">
        <v>15</v>
      </c>
      <c r="E2767" t="s">
        <v>4</v>
      </c>
      <c r="F2767" s="5">
        <f t="shared" si="173"/>
        <v>1</v>
      </c>
      <c r="G2767" s="2">
        <v>60308</v>
      </c>
      <c r="H2767" s="2">
        <v>66338.8</v>
      </c>
      <c r="I2767" t="s">
        <v>5</v>
      </c>
      <c r="J2767" t="s">
        <v>16</v>
      </c>
      <c r="K2767" t="str">
        <f t="shared" si="174"/>
        <v>_Chả nướng 300g</v>
      </c>
      <c r="L2767" s="8" t="str">
        <f>VLOOKUP(K2767,'[1]Mã Misa'!$B$2:$D$74,2,0)</f>
        <v>Chả nướng 300g</v>
      </c>
      <c r="M2767" s="8" t="str">
        <f>VLOOKUP(L2767,'[1]Mã Misa'!$C$2:$D$74,2,0)</f>
        <v>CN300</v>
      </c>
      <c r="N2767" s="2">
        <v>60308</v>
      </c>
      <c r="O2767" t="s">
        <v>4344</v>
      </c>
      <c r="P2767" s="8" t="str">
        <f t="shared" si="175"/>
        <v>0147889</v>
      </c>
      <c r="Q2767" s="8" t="e">
        <f t="array" ref="Q2767">IF(VLOOKUP(P2767,$AA$1:$AC$32,1,0)&lt;&gt;0,(P2767&amp;"A"),0)</f>
        <v>#N/A</v>
      </c>
      <c r="R2767" s="12">
        <v>44526</v>
      </c>
      <c r="S2767" t="s">
        <v>4345</v>
      </c>
      <c r="T2767" s="8" t="str">
        <f t="shared" si="176"/>
        <v>VM+ HNI 15</v>
      </c>
      <c r="U2767" t="s">
        <v>7078</v>
      </c>
      <c r="Y2767" t="str">
        <f t="array" ref="Y2767">IF(ISNUMBER(SEARCH($V$3,T2767)),"WINCOMHANOI",IF(ISNUMBER(SEARCH($V$4,T2767)),"WINCOMHOCHIMINH",IF(ISNUMBER(SEARCH($V$5,T2767)),"WINCOMDANANG",IF(ISNUMBER(SEARCH($V$6,T2767)),"WINCOMHAIDUONG",IF(ISNUMBER(SEARCH($V$7,T2767)),"WINCOMQUANGNINH",IF(ISNUMBER(SEARCH($V$8,T2767)),"WINCOMHAIPHONG",IF(ISNUMBER(SEARCH($V$9,T2767)),"WINCOMBACGIANG",IF(ISNUMBER(SEARCH($V$10,T2767)),"WINCOMBACNINH",IF(ISNUMBER(SEARCH($V$11,T2767)),"WINCOMPHUTHO",IF(ISNUMBER(SEARCH($V$12,T2767)),"WINCOMHATINH",IF(ISNUMBER(SEARCH($V$13,T2767)),"WINCOMTHAINGUYEN",IF(ISNUMBER(SEARCH($V$14,T2767)),"WINCOMKHANHHOA",IF(ISNUMBER(SEARCH($V$15,T2767)),"WINCOMHUNGYEN",IF(ISNUMBER(SEARCH($V$16,T2767)),"WINCOMNGHEAN",IF(ISNUMBER(SEARCH($V$17,T2767)),"WINCOMLAOCAI",IF(ISNUMBER(SEARCH($V$18,T2767)),"WINCOMVUNGTAU",IF(ISNUMBER(SEARCH($V$19,T2767)),"WINCOMBINHDUONG",IF(ISNUMBER(SEARCH($V$20,T2767)),"WINCOMKIENGIANG",IF(ISNUMBER(SEARCH($V$21,T2767)),"WINCOMHANAM",IF(ISNUMBER(SEARCH($V$22,T2767)),"WINCOMNAMDINH",IF(ISNUMBER(SEARCH($V$23,T2767)),"WINCOMLANGSON",IF(ISNUMBER(SEARCH($V$24,T2767)),"WINCOMTHANHHOA",IF(ISNUMBER(SEARCH($V$25,T2767)),"WINCOMYENBAI",IF(ISNUMBER(SEARCH($V$26,T2767)),"WINCOMTUYENQUANG",IF(ISNUMBER(SEARCH($V$27,T2767)),"WINCOMHUE",IF(ISNUMBER(SEARCH($V$28,T2767)),"WINCOMQUANGNAM",IF(ISNUMBER(SEARCH($V$29,T2767)),"WINCOMVINHPHUC",IF(ISNUMBER(SEARCH($V$30,T2767)),"WINCOMHAGIANG",IF(ISNUMBER(SEARCH($V$31,T2767)),"WINCOMNINHBINH",IF(ISNUMBER(SEARCH($V$32,T2767)),"WINCOMTRAVINH",IF(ISNUMBER(SEARCH($V$33,T2767)),"WINCOMCANTHO",IF(ISNUMBER(SEARCH($V$34,T2767)),"WINCOMBENTRE",IF(ISNUMBER(SEARCH($V$35,T2767)),"WINCOMCAMAU",IF(ISNUMBER(SEARCH($V$36,T2767)),"WINCOMANGIANG",IF(ISNUMBER(SEARCH($V$37,T2767)),"WINCOMNINHTHUAN",IF(ISNUMBER(SEARCH($V$38,T2767)),"WINCOMTHAIBINH",IF(ISNUMBER(SEARCH($V$39,T2767)),"WINCOMGIALAI",IF(ISNUMBER(SEARCH($V$40,T2767)),"WINCOMHOABINH",IF(ISNUMBER(SEARCH($V$41,T2767)),"WINCOMQUANGNGAI",IF(ISNUMBER(SEARCH($V$42,T2767)),"WINCOMBINHTHUAN",IF(ISNUMBER(SEARCH($V$43,T2767)),"WINCOMDAKLAK",IF(ISNUMBER(SEARCH($V$44,T2767)),"WINCOMSOCTRANG",IF(ISNUMBER(SEARCH($V$45,T2767)),"WINCOMSONLA",IF(ISNUMBER(SEARCH($V$46,T2767)),"WINCOMKONTUM",IF(ISNUMBER(SEARCH($V$47,T2767)),"WINCOMPHUYEN",IF(ISNUMBER(SEARCH($V$48,T2767)),"WINCOMQUANGTRI",IF(ISNUMBER(SEARCH($V$49,T2767)),"WINCOMBINHDINH",IF(ISNUMBER(SEARCH($V$50,T2767)),"WINCOMCAOBANG",IF(ISNUMBER(SEARCH($V$51,T2767)),"WINCOMQUANGBINH",IF(ISNUMBER(SEARCH($V$52,T2767)),"WINCOMLAMDONG",IF(ISNUMBER(SEARCH($V$53,T2767)),"WINCOMVINHLONG",IF(ISNUMBER(SEARCH($V$54,T2767)),"WINCOMDONGTHAP",IF(ISNUMBER(SEARCH($V$55,T2767)),"WINCOMTIENGIANG",IF(ISNUMBER(SEARCH($V$56,T2767)),"WINCOMQUANGNINH",0))))))))))))))))))))))))))))))))))))))))))))))))))))))</f>
        <v>WINCOMHANOI</v>
      </c>
    </row>
    <row r="2768" spans="1:25" x14ac:dyDescent="0.2">
      <c r="A2768" t="s">
        <v>0</v>
      </c>
      <c r="B2768" t="s">
        <v>4346</v>
      </c>
      <c r="C2768" t="s">
        <v>2</v>
      </c>
      <c r="D2768" t="s">
        <v>20</v>
      </c>
      <c r="E2768" t="s">
        <v>4</v>
      </c>
      <c r="F2768" s="5">
        <f t="shared" si="173"/>
        <v>1</v>
      </c>
      <c r="G2768" s="2">
        <v>50182</v>
      </c>
      <c r="H2768" s="2">
        <v>55200.200000000004</v>
      </c>
      <c r="I2768" t="s">
        <v>5</v>
      </c>
      <c r="J2768" t="s">
        <v>21</v>
      </c>
      <c r="K2768" t="str">
        <f t="shared" si="174"/>
        <v>Giò tai lưỡi xào gói 250g</v>
      </c>
      <c r="L2768" s="8" t="str">
        <f>VLOOKUP(K2768,'[1]Mã Misa'!$B$2:$D$74,2,0)</f>
        <v>Giò Tai Lưỡi Xào 250g</v>
      </c>
      <c r="M2768" s="8" t="str">
        <f>VLOOKUP(L2768,'[1]Mã Misa'!$C$2:$D$74,2,0)</f>
        <v>GTLX250G</v>
      </c>
      <c r="N2768" s="2">
        <v>50182</v>
      </c>
      <c r="O2768" t="s">
        <v>4347</v>
      </c>
      <c r="P2768" s="8" t="str">
        <f t="shared" si="175"/>
        <v>0019094</v>
      </c>
      <c r="Q2768" s="8" t="e">
        <f t="array" ref="Q2768">IF(VLOOKUP(P2768,$AA$1:$AC$32,1,0)&lt;&gt;0,(P2768&amp;"A"),0)</f>
        <v>#N/A</v>
      </c>
      <c r="R2768" s="12">
        <v>44526</v>
      </c>
      <c r="S2768" t="s">
        <v>4348</v>
      </c>
      <c r="T2768" s="8" t="str">
        <f t="shared" si="176"/>
        <v>VM+ DNG 89</v>
      </c>
      <c r="U2768" t="s">
        <v>7079</v>
      </c>
      <c r="Y2768" t="str">
        <f t="array" ref="Y2768">IF(ISNUMBER(SEARCH($V$3,T2768)),"WINCOMHANOI",IF(ISNUMBER(SEARCH($V$4,T2768)),"WINCOMHOCHIMINH",IF(ISNUMBER(SEARCH($V$5,T2768)),"WINCOMDANANG",IF(ISNUMBER(SEARCH($V$6,T2768)),"WINCOMHAIDUONG",IF(ISNUMBER(SEARCH($V$7,T2768)),"WINCOMQUANGNINH",IF(ISNUMBER(SEARCH($V$8,T2768)),"WINCOMHAIPHONG",IF(ISNUMBER(SEARCH($V$9,T2768)),"WINCOMBACGIANG",IF(ISNUMBER(SEARCH($V$10,T2768)),"WINCOMBACNINH",IF(ISNUMBER(SEARCH($V$11,T2768)),"WINCOMPHUTHO",IF(ISNUMBER(SEARCH($V$12,T2768)),"WINCOMHATINH",IF(ISNUMBER(SEARCH($V$13,T2768)),"WINCOMTHAINGUYEN",IF(ISNUMBER(SEARCH($V$14,T2768)),"WINCOMKHANHHOA",IF(ISNUMBER(SEARCH($V$15,T2768)),"WINCOMHUNGYEN",IF(ISNUMBER(SEARCH($V$16,T2768)),"WINCOMNGHEAN",IF(ISNUMBER(SEARCH($V$17,T2768)),"WINCOMLAOCAI",IF(ISNUMBER(SEARCH($V$18,T2768)),"WINCOMVUNGTAU",IF(ISNUMBER(SEARCH($V$19,T2768)),"WINCOMBINHDUONG",IF(ISNUMBER(SEARCH($V$20,T2768)),"WINCOMKIENGIANG",IF(ISNUMBER(SEARCH($V$21,T2768)),"WINCOMHANAM",IF(ISNUMBER(SEARCH($V$22,T2768)),"WINCOMNAMDINH",IF(ISNUMBER(SEARCH($V$23,T2768)),"WINCOMLANGSON",IF(ISNUMBER(SEARCH($V$24,T2768)),"WINCOMTHANHHOA",IF(ISNUMBER(SEARCH($V$25,T2768)),"WINCOMYENBAI",IF(ISNUMBER(SEARCH($V$26,T2768)),"WINCOMTUYENQUANG",IF(ISNUMBER(SEARCH($V$27,T2768)),"WINCOMHUE",IF(ISNUMBER(SEARCH($V$28,T2768)),"WINCOMQUANGNAM",IF(ISNUMBER(SEARCH($V$29,T2768)),"WINCOMVINHPHUC",IF(ISNUMBER(SEARCH($V$30,T2768)),"WINCOMHAGIANG",IF(ISNUMBER(SEARCH($V$31,T2768)),"WINCOMNINHBINH",IF(ISNUMBER(SEARCH($V$32,T2768)),"WINCOMTRAVINH",IF(ISNUMBER(SEARCH($V$33,T2768)),"WINCOMCANTHO",IF(ISNUMBER(SEARCH($V$34,T2768)),"WINCOMBENTRE",IF(ISNUMBER(SEARCH($V$35,T2768)),"WINCOMCAMAU",IF(ISNUMBER(SEARCH($V$36,T2768)),"WINCOMANGIANG",IF(ISNUMBER(SEARCH($V$37,T2768)),"WINCOMNINHTHUAN",IF(ISNUMBER(SEARCH($V$38,T2768)),"WINCOMTHAIBINH",IF(ISNUMBER(SEARCH($V$39,T2768)),"WINCOMGIALAI",IF(ISNUMBER(SEARCH($V$40,T2768)),"WINCOMHOABINH",IF(ISNUMBER(SEARCH($V$41,T2768)),"WINCOMQUANGNGAI",IF(ISNUMBER(SEARCH($V$42,T2768)),"WINCOMBINHTHUAN",IF(ISNUMBER(SEARCH($V$43,T2768)),"WINCOMDAKLAK",IF(ISNUMBER(SEARCH($V$44,T2768)),"WINCOMSOCTRANG",IF(ISNUMBER(SEARCH($V$45,T2768)),"WINCOMSONLA",IF(ISNUMBER(SEARCH($V$46,T2768)),"WINCOMKONTUM",IF(ISNUMBER(SEARCH($V$47,T2768)),"WINCOMPHUYEN",IF(ISNUMBER(SEARCH($V$48,T2768)),"WINCOMQUANGTRI",IF(ISNUMBER(SEARCH($V$49,T2768)),"WINCOMBINHDINH",IF(ISNUMBER(SEARCH($V$50,T2768)),"WINCOMCAOBANG",IF(ISNUMBER(SEARCH($V$51,T2768)),"WINCOMQUANGBINH",IF(ISNUMBER(SEARCH($V$52,T2768)),"WINCOMLAMDONG",IF(ISNUMBER(SEARCH($V$53,T2768)),"WINCOMVINHLONG",IF(ISNUMBER(SEARCH($V$54,T2768)),"WINCOMDONGTHAP",IF(ISNUMBER(SEARCH($V$55,T2768)),"WINCOMTIENGIANG",IF(ISNUMBER(SEARCH($V$56,T2768)),"WINCOMQUANGNINH",0))))))))))))))))))))))))))))))))))))))))))))))))))))))</f>
        <v>WINCOMDANANG</v>
      </c>
    </row>
    <row r="2769" spans="1:25" x14ac:dyDescent="0.2">
      <c r="A2769" t="s">
        <v>0</v>
      </c>
      <c r="B2769" t="s">
        <v>4346</v>
      </c>
      <c r="C2769" t="s">
        <v>31</v>
      </c>
      <c r="D2769" t="s">
        <v>45</v>
      </c>
      <c r="E2769" t="s">
        <v>4</v>
      </c>
      <c r="F2769" s="5">
        <f t="shared" si="173"/>
        <v>6</v>
      </c>
      <c r="G2769" s="2">
        <v>526722</v>
      </c>
      <c r="H2769" s="2">
        <v>579394.20000000007</v>
      </c>
      <c r="I2769" t="s">
        <v>5</v>
      </c>
      <c r="J2769" t="s">
        <v>46</v>
      </c>
      <c r="K2769" t="str">
        <f t="shared" si="174"/>
        <v>Bắp bò muối gói 200g</v>
      </c>
      <c r="L2769" s="8" t="str">
        <f>VLOOKUP(K2769,'[1]Mã Misa'!$B$2:$D$74,2,0)</f>
        <v>Bắp bò muối 200g</v>
      </c>
      <c r="M2769" s="8" t="str">
        <f>VLOOKUP(L2769,'[1]Mã Misa'!$C$2:$D$74,2,0)</f>
        <v>BBM200</v>
      </c>
      <c r="N2769" s="2">
        <v>87787</v>
      </c>
      <c r="O2769" t="s">
        <v>4347</v>
      </c>
      <c r="P2769" s="8" t="str">
        <f t="shared" si="175"/>
        <v>0019094</v>
      </c>
      <c r="Q2769" s="8" t="e">
        <f t="array" ref="Q2769">IF(VLOOKUP(P2769,$AA$1:$AC$32,1,0)&lt;&gt;0,(P2769&amp;"A"),0)</f>
        <v>#N/A</v>
      </c>
      <c r="R2769" s="12">
        <v>44526</v>
      </c>
      <c r="S2769" t="s">
        <v>4348</v>
      </c>
      <c r="T2769" s="8" t="str">
        <f t="shared" si="176"/>
        <v>VM+ DNG 89</v>
      </c>
      <c r="U2769" t="s">
        <v>7079</v>
      </c>
      <c r="Y2769" t="str">
        <f t="array" ref="Y2769">IF(ISNUMBER(SEARCH($V$3,T2769)),"WINCOMHANOI",IF(ISNUMBER(SEARCH($V$4,T2769)),"WINCOMHOCHIMINH",IF(ISNUMBER(SEARCH($V$5,T2769)),"WINCOMDANANG",IF(ISNUMBER(SEARCH($V$6,T2769)),"WINCOMHAIDUONG",IF(ISNUMBER(SEARCH($V$7,T2769)),"WINCOMQUANGNINH",IF(ISNUMBER(SEARCH($V$8,T2769)),"WINCOMHAIPHONG",IF(ISNUMBER(SEARCH($V$9,T2769)),"WINCOMBACGIANG",IF(ISNUMBER(SEARCH($V$10,T2769)),"WINCOMBACNINH",IF(ISNUMBER(SEARCH($V$11,T2769)),"WINCOMPHUTHO",IF(ISNUMBER(SEARCH($V$12,T2769)),"WINCOMHATINH",IF(ISNUMBER(SEARCH($V$13,T2769)),"WINCOMTHAINGUYEN",IF(ISNUMBER(SEARCH($V$14,T2769)),"WINCOMKHANHHOA",IF(ISNUMBER(SEARCH($V$15,T2769)),"WINCOMHUNGYEN",IF(ISNUMBER(SEARCH($V$16,T2769)),"WINCOMNGHEAN",IF(ISNUMBER(SEARCH($V$17,T2769)),"WINCOMLAOCAI",IF(ISNUMBER(SEARCH($V$18,T2769)),"WINCOMVUNGTAU",IF(ISNUMBER(SEARCH($V$19,T2769)),"WINCOMBINHDUONG",IF(ISNUMBER(SEARCH($V$20,T2769)),"WINCOMKIENGIANG",IF(ISNUMBER(SEARCH($V$21,T2769)),"WINCOMHANAM",IF(ISNUMBER(SEARCH($V$22,T2769)),"WINCOMNAMDINH",IF(ISNUMBER(SEARCH($V$23,T2769)),"WINCOMLANGSON",IF(ISNUMBER(SEARCH($V$24,T2769)),"WINCOMTHANHHOA",IF(ISNUMBER(SEARCH($V$25,T2769)),"WINCOMYENBAI",IF(ISNUMBER(SEARCH($V$26,T2769)),"WINCOMTUYENQUANG",IF(ISNUMBER(SEARCH($V$27,T2769)),"WINCOMHUE",IF(ISNUMBER(SEARCH($V$28,T2769)),"WINCOMQUANGNAM",IF(ISNUMBER(SEARCH($V$29,T2769)),"WINCOMVINHPHUC",IF(ISNUMBER(SEARCH($V$30,T2769)),"WINCOMHAGIANG",IF(ISNUMBER(SEARCH($V$31,T2769)),"WINCOMNINHBINH",IF(ISNUMBER(SEARCH($V$32,T2769)),"WINCOMTRAVINH",IF(ISNUMBER(SEARCH($V$33,T2769)),"WINCOMCANTHO",IF(ISNUMBER(SEARCH($V$34,T2769)),"WINCOMBENTRE",IF(ISNUMBER(SEARCH($V$35,T2769)),"WINCOMCAMAU",IF(ISNUMBER(SEARCH($V$36,T2769)),"WINCOMANGIANG",IF(ISNUMBER(SEARCH($V$37,T2769)),"WINCOMNINHTHUAN",IF(ISNUMBER(SEARCH($V$38,T2769)),"WINCOMTHAIBINH",IF(ISNUMBER(SEARCH($V$39,T2769)),"WINCOMGIALAI",IF(ISNUMBER(SEARCH($V$40,T2769)),"WINCOMHOABINH",IF(ISNUMBER(SEARCH($V$41,T2769)),"WINCOMQUANGNGAI",IF(ISNUMBER(SEARCH($V$42,T2769)),"WINCOMBINHTHUAN",IF(ISNUMBER(SEARCH($V$43,T2769)),"WINCOMDAKLAK",IF(ISNUMBER(SEARCH($V$44,T2769)),"WINCOMSOCTRANG",IF(ISNUMBER(SEARCH($V$45,T2769)),"WINCOMSONLA",IF(ISNUMBER(SEARCH($V$46,T2769)),"WINCOMKONTUM",IF(ISNUMBER(SEARCH($V$47,T2769)),"WINCOMPHUYEN",IF(ISNUMBER(SEARCH($V$48,T2769)),"WINCOMQUANGTRI",IF(ISNUMBER(SEARCH($V$49,T2769)),"WINCOMBINHDINH",IF(ISNUMBER(SEARCH($V$50,T2769)),"WINCOMCAOBANG",IF(ISNUMBER(SEARCH($V$51,T2769)),"WINCOMQUANGBINH",IF(ISNUMBER(SEARCH($V$52,T2769)),"WINCOMLAMDONG",IF(ISNUMBER(SEARCH($V$53,T2769)),"WINCOMVINHLONG",IF(ISNUMBER(SEARCH($V$54,T2769)),"WINCOMDONGTHAP",IF(ISNUMBER(SEARCH($V$55,T2769)),"WINCOMTIENGIANG",IF(ISNUMBER(SEARCH($V$56,T2769)),"WINCOMQUANGNINH",0))))))))))))))))))))))))))))))))))))))))))))))))))))))</f>
        <v>WINCOMDANANG</v>
      </c>
    </row>
    <row r="2770" spans="1:25" x14ac:dyDescent="0.2">
      <c r="A2770" t="s">
        <v>0</v>
      </c>
      <c r="B2770" t="s">
        <v>4349</v>
      </c>
      <c r="C2770" t="s">
        <v>2</v>
      </c>
      <c r="D2770" t="s">
        <v>35</v>
      </c>
      <c r="E2770" t="s">
        <v>4</v>
      </c>
      <c r="F2770" s="5">
        <f t="shared" si="173"/>
        <v>2</v>
      </c>
      <c r="G2770" s="2">
        <v>146862</v>
      </c>
      <c r="H2770" s="2">
        <v>161548.20000000001</v>
      </c>
      <c r="I2770" t="s">
        <v>5</v>
      </c>
      <c r="J2770" t="s">
        <v>36</v>
      </c>
      <c r="K2770" t="str">
        <f t="shared" si="174"/>
        <v>Chân giò heo muối gói 300g</v>
      </c>
      <c r="L2770" s="8" t="str">
        <f>VLOOKUP(K2770,'[1]Mã Misa'!$B$2:$D$74,2,0)</f>
        <v>Chân giò heo muối 300g</v>
      </c>
      <c r="M2770" s="8" t="str">
        <f>VLOOKUP(L2770,'[1]Mã Misa'!$C$2:$D$74,2,0)</f>
        <v>CGM300</v>
      </c>
      <c r="N2770" s="2">
        <v>73431</v>
      </c>
      <c r="O2770" t="s">
        <v>4350</v>
      </c>
      <c r="P2770" s="8" t="str">
        <f t="shared" si="175"/>
        <v>0019098</v>
      </c>
      <c r="Q2770" s="8" t="e">
        <f t="array" ref="Q2770">IF(VLOOKUP(P2770,$AA$1:$AC$32,1,0)&lt;&gt;0,(P2770&amp;"A"),0)</f>
        <v>#N/A</v>
      </c>
      <c r="R2770" s="12">
        <v>44526</v>
      </c>
      <c r="S2770" t="s">
        <v>4351</v>
      </c>
      <c r="T2770" s="8" t="str">
        <f t="shared" si="176"/>
        <v>VM+ DNG 02</v>
      </c>
      <c r="U2770" t="s">
        <v>7080</v>
      </c>
      <c r="Y2770" t="str">
        <f t="array" ref="Y2770">IF(ISNUMBER(SEARCH($V$3,T2770)),"WINCOMHANOI",IF(ISNUMBER(SEARCH($V$4,T2770)),"WINCOMHOCHIMINH",IF(ISNUMBER(SEARCH($V$5,T2770)),"WINCOMDANANG",IF(ISNUMBER(SEARCH($V$6,T2770)),"WINCOMHAIDUONG",IF(ISNUMBER(SEARCH($V$7,T2770)),"WINCOMQUANGNINH",IF(ISNUMBER(SEARCH($V$8,T2770)),"WINCOMHAIPHONG",IF(ISNUMBER(SEARCH($V$9,T2770)),"WINCOMBACGIANG",IF(ISNUMBER(SEARCH($V$10,T2770)),"WINCOMBACNINH",IF(ISNUMBER(SEARCH($V$11,T2770)),"WINCOMPHUTHO",IF(ISNUMBER(SEARCH($V$12,T2770)),"WINCOMHATINH",IF(ISNUMBER(SEARCH($V$13,T2770)),"WINCOMTHAINGUYEN",IF(ISNUMBER(SEARCH($V$14,T2770)),"WINCOMKHANHHOA",IF(ISNUMBER(SEARCH($V$15,T2770)),"WINCOMHUNGYEN",IF(ISNUMBER(SEARCH($V$16,T2770)),"WINCOMNGHEAN",IF(ISNUMBER(SEARCH($V$17,T2770)),"WINCOMLAOCAI",IF(ISNUMBER(SEARCH($V$18,T2770)),"WINCOMVUNGTAU",IF(ISNUMBER(SEARCH($V$19,T2770)),"WINCOMBINHDUONG",IF(ISNUMBER(SEARCH($V$20,T2770)),"WINCOMKIENGIANG",IF(ISNUMBER(SEARCH($V$21,T2770)),"WINCOMHANAM",IF(ISNUMBER(SEARCH($V$22,T2770)),"WINCOMNAMDINH",IF(ISNUMBER(SEARCH($V$23,T2770)),"WINCOMLANGSON",IF(ISNUMBER(SEARCH($V$24,T2770)),"WINCOMTHANHHOA",IF(ISNUMBER(SEARCH($V$25,T2770)),"WINCOMYENBAI",IF(ISNUMBER(SEARCH($V$26,T2770)),"WINCOMTUYENQUANG",IF(ISNUMBER(SEARCH($V$27,T2770)),"WINCOMHUE",IF(ISNUMBER(SEARCH($V$28,T2770)),"WINCOMQUANGNAM",IF(ISNUMBER(SEARCH($V$29,T2770)),"WINCOMVINHPHUC",IF(ISNUMBER(SEARCH($V$30,T2770)),"WINCOMHAGIANG",IF(ISNUMBER(SEARCH($V$31,T2770)),"WINCOMNINHBINH",IF(ISNUMBER(SEARCH($V$32,T2770)),"WINCOMTRAVINH",IF(ISNUMBER(SEARCH($V$33,T2770)),"WINCOMCANTHO",IF(ISNUMBER(SEARCH($V$34,T2770)),"WINCOMBENTRE",IF(ISNUMBER(SEARCH($V$35,T2770)),"WINCOMCAMAU",IF(ISNUMBER(SEARCH($V$36,T2770)),"WINCOMANGIANG",IF(ISNUMBER(SEARCH($V$37,T2770)),"WINCOMNINHTHUAN",IF(ISNUMBER(SEARCH($V$38,T2770)),"WINCOMTHAIBINH",IF(ISNUMBER(SEARCH($V$39,T2770)),"WINCOMGIALAI",IF(ISNUMBER(SEARCH($V$40,T2770)),"WINCOMHOABINH",IF(ISNUMBER(SEARCH($V$41,T2770)),"WINCOMQUANGNGAI",IF(ISNUMBER(SEARCH($V$42,T2770)),"WINCOMBINHTHUAN",IF(ISNUMBER(SEARCH($V$43,T2770)),"WINCOMDAKLAK",IF(ISNUMBER(SEARCH($V$44,T2770)),"WINCOMSOCTRANG",IF(ISNUMBER(SEARCH($V$45,T2770)),"WINCOMSONLA",IF(ISNUMBER(SEARCH($V$46,T2770)),"WINCOMKONTUM",IF(ISNUMBER(SEARCH($V$47,T2770)),"WINCOMPHUYEN",IF(ISNUMBER(SEARCH($V$48,T2770)),"WINCOMQUANGTRI",IF(ISNUMBER(SEARCH($V$49,T2770)),"WINCOMBINHDINH",IF(ISNUMBER(SEARCH($V$50,T2770)),"WINCOMCAOBANG",IF(ISNUMBER(SEARCH($V$51,T2770)),"WINCOMQUANGBINH",IF(ISNUMBER(SEARCH($V$52,T2770)),"WINCOMLAMDONG",IF(ISNUMBER(SEARCH($V$53,T2770)),"WINCOMVINHLONG",IF(ISNUMBER(SEARCH($V$54,T2770)),"WINCOMDONGTHAP",IF(ISNUMBER(SEARCH($V$55,T2770)),"WINCOMTIENGIANG",IF(ISNUMBER(SEARCH($V$56,T2770)),"WINCOMQUANGNINH",0))))))))))))))))))))))))))))))))))))))))))))))))))))))</f>
        <v>WINCOMDANANG</v>
      </c>
    </row>
    <row r="2771" spans="1:25" x14ac:dyDescent="0.2">
      <c r="A2771" t="s">
        <v>0</v>
      </c>
      <c r="B2771" t="s">
        <v>4352</v>
      </c>
      <c r="C2771" t="s">
        <v>2</v>
      </c>
      <c r="D2771" t="s">
        <v>20</v>
      </c>
      <c r="E2771" t="s">
        <v>4</v>
      </c>
      <c r="F2771" s="5">
        <f t="shared" si="173"/>
        <v>14</v>
      </c>
      <c r="G2771" s="2">
        <v>702548</v>
      </c>
      <c r="H2771" s="2">
        <v>772802.8</v>
      </c>
      <c r="I2771" t="s">
        <v>5</v>
      </c>
      <c r="J2771" t="s">
        <v>21</v>
      </c>
      <c r="K2771" t="str">
        <f t="shared" si="174"/>
        <v>Giò tai lưỡi xào gói 250g</v>
      </c>
      <c r="L2771" s="8" t="str">
        <f>VLOOKUP(K2771,'[1]Mã Misa'!$B$2:$D$74,2,0)</f>
        <v>Giò Tai Lưỡi Xào 250g</v>
      </c>
      <c r="M2771" s="8" t="str">
        <f>VLOOKUP(L2771,'[1]Mã Misa'!$C$2:$D$74,2,0)</f>
        <v>GTLX250G</v>
      </c>
      <c r="N2771" s="2">
        <v>50182</v>
      </c>
      <c r="O2771" t="s">
        <v>4353</v>
      </c>
      <c r="P2771" s="8" t="str">
        <f t="shared" si="175"/>
        <v>0045111</v>
      </c>
      <c r="Q2771" s="8" t="e">
        <f t="array" ref="Q2771">IF(VLOOKUP(P2771,$AA$1:$AC$32,1,0)&lt;&gt;0,(P2771&amp;"A"),0)</f>
        <v>#N/A</v>
      </c>
      <c r="R2771" s="12">
        <v>44526</v>
      </c>
      <c r="S2771" t="s">
        <v>4354</v>
      </c>
      <c r="T2771" s="8" t="str">
        <f t="shared" si="176"/>
        <v>VM+ HCM 10</v>
      </c>
      <c r="U2771" t="s">
        <v>7081</v>
      </c>
      <c r="Y2771" t="str">
        <f t="array" ref="Y2771">IF(ISNUMBER(SEARCH($V$3,T2771)),"WINCOMHANOI",IF(ISNUMBER(SEARCH($V$4,T2771)),"WINCOMHOCHIMINH",IF(ISNUMBER(SEARCH($V$5,T2771)),"WINCOMDANANG",IF(ISNUMBER(SEARCH($V$6,T2771)),"WINCOMHAIDUONG",IF(ISNUMBER(SEARCH($V$7,T2771)),"WINCOMQUANGNINH",IF(ISNUMBER(SEARCH($V$8,T2771)),"WINCOMHAIPHONG",IF(ISNUMBER(SEARCH($V$9,T2771)),"WINCOMBACGIANG",IF(ISNUMBER(SEARCH($V$10,T2771)),"WINCOMBACNINH",IF(ISNUMBER(SEARCH($V$11,T2771)),"WINCOMPHUTHO",IF(ISNUMBER(SEARCH($V$12,T2771)),"WINCOMHATINH",IF(ISNUMBER(SEARCH($V$13,T2771)),"WINCOMTHAINGUYEN",IF(ISNUMBER(SEARCH($V$14,T2771)),"WINCOMKHANHHOA",IF(ISNUMBER(SEARCH($V$15,T2771)),"WINCOMHUNGYEN",IF(ISNUMBER(SEARCH($V$16,T2771)),"WINCOMNGHEAN",IF(ISNUMBER(SEARCH($V$17,T2771)),"WINCOMLAOCAI",IF(ISNUMBER(SEARCH($V$18,T2771)),"WINCOMVUNGTAU",IF(ISNUMBER(SEARCH($V$19,T2771)),"WINCOMBINHDUONG",IF(ISNUMBER(SEARCH($V$20,T2771)),"WINCOMKIENGIANG",IF(ISNUMBER(SEARCH($V$21,T2771)),"WINCOMHANAM",IF(ISNUMBER(SEARCH($V$22,T2771)),"WINCOMNAMDINH",IF(ISNUMBER(SEARCH($V$23,T2771)),"WINCOMLANGSON",IF(ISNUMBER(SEARCH($V$24,T2771)),"WINCOMTHANHHOA",IF(ISNUMBER(SEARCH($V$25,T2771)),"WINCOMYENBAI",IF(ISNUMBER(SEARCH($V$26,T2771)),"WINCOMTUYENQUANG",IF(ISNUMBER(SEARCH($V$27,T2771)),"WINCOMHUE",IF(ISNUMBER(SEARCH($V$28,T2771)),"WINCOMQUANGNAM",IF(ISNUMBER(SEARCH($V$29,T2771)),"WINCOMVINHPHUC",IF(ISNUMBER(SEARCH($V$30,T2771)),"WINCOMHAGIANG",IF(ISNUMBER(SEARCH($V$31,T2771)),"WINCOMNINHBINH",IF(ISNUMBER(SEARCH($V$32,T2771)),"WINCOMTRAVINH",IF(ISNUMBER(SEARCH($V$33,T2771)),"WINCOMCANTHO",IF(ISNUMBER(SEARCH($V$34,T2771)),"WINCOMBENTRE",IF(ISNUMBER(SEARCH($V$35,T2771)),"WINCOMCAMAU",IF(ISNUMBER(SEARCH($V$36,T2771)),"WINCOMANGIANG",IF(ISNUMBER(SEARCH($V$37,T2771)),"WINCOMNINHTHUAN",IF(ISNUMBER(SEARCH($V$38,T2771)),"WINCOMTHAIBINH",IF(ISNUMBER(SEARCH($V$39,T2771)),"WINCOMGIALAI",IF(ISNUMBER(SEARCH($V$40,T2771)),"WINCOMHOABINH",IF(ISNUMBER(SEARCH($V$41,T2771)),"WINCOMQUANGNGAI",IF(ISNUMBER(SEARCH($V$42,T2771)),"WINCOMBINHTHUAN",IF(ISNUMBER(SEARCH($V$43,T2771)),"WINCOMDAKLAK",IF(ISNUMBER(SEARCH($V$44,T2771)),"WINCOMSOCTRANG",IF(ISNUMBER(SEARCH($V$45,T2771)),"WINCOMSONLA",IF(ISNUMBER(SEARCH($V$46,T2771)),"WINCOMKONTUM",IF(ISNUMBER(SEARCH($V$47,T2771)),"WINCOMPHUYEN",IF(ISNUMBER(SEARCH($V$48,T2771)),"WINCOMQUANGTRI",IF(ISNUMBER(SEARCH($V$49,T2771)),"WINCOMBINHDINH",IF(ISNUMBER(SEARCH($V$50,T2771)),"WINCOMCAOBANG",IF(ISNUMBER(SEARCH($V$51,T2771)),"WINCOMQUANGBINH",IF(ISNUMBER(SEARCH($V$52,T2771)),"WINCOMLAMDONG",IF(ISNUMBER(SEARCH($V$53,T2771)),"WINCOMVINHLONG",IF(ISNUMBER(SEARCH($V$54,T2771)),"WINCOMDONGTHAP",IF(ISNUMBER(SEARCH($V$55,T2771)),"WINCOMTIENGIANG",IF(ISNUMBER(SEARCH($V$56,T2771)),"WINCOMQUANGNINH",0))))))))))))))))))))))))))))))))))))))))))))))))))))))</f>
        <v>WINCOMHOCHIMINH</v>
      </c>
    </row>
    <row r="2772" spans="1:25" x14ac:dyDescent="0.2">
      <c r="A2772" t="s">
        <v>0</v>
      </c>
      <c r="B2772" t="s">
        <v>4352</v>
      </c>
      <c r="C2772" t="s">
        <v>31</v>
      </c>
      <c r="D2772" t="s">
        <v>27</v>
      </c>
      <c r="E2772" t="s">
        <v>4</v>
      </c>
      <c r="F2772" s="5">
        <f t="shared" si="173"/>
        <v>4</v>
      </c>
      <c r="G2772" s="2">
        <v>297000</v>
      </c>
      <c r="H2772" s="2">
        <v>326700</v>
      </c>
      <c r="I2772" t="s">
        <v>5</v>
      </c>
      <c r="J2772" t="s">
        <v>28</v>
      </c>
      <c r="K2772" t="str">
        <f t="shared" si="174"/>
        <v>_Chả cốm 300g</v>
      </c>
      <c r="L2772" s="8" t="str">
        <f>VLOOKUP(K2772,'[1]Mã Misa'!$B$2:$D$74,2,0)</f>
        <v>Chả cốm 300g</v>
      </c>
      <c r="M2772" s="8" t="str">
        <f>VLOOKUP(L2772,'[1]Mã Misa'!$C$2:$D$74,2,0)</f>
        <v>CC300</v>
      </c>
      <c r="N2772" s="2">
        <v>74250</v>
      </c>
      <c r="O2772" t="s">
        <v>4353</v>
      </c>
      <c r="P2772" s="8" t="str">
        <f t="shared" si="175"/>
        <v>0045111</v>
      </c>
      <c r="Q2772" s="8" t="e">
        <f t="array" ref="Q2772">IF(VLOOKUP(P2772,$AA$1:$AC$32,1,0)&lt;&gt;0,(P2772&amp;"A"),0)</f>
        <v>#N/A</v>
      </c>
      <c r="R2772" s="12">
        <v>44526</v>
      </c>
      <c r="S2772" t="s">
        <v>4354</v>
      </c>
      <c r="T2772" s="8" t="str">
        <f t="shared" si="176"/>
        <v>VM+ HCM 10</v>
      </c>
      <c r="U2772" t="s">
        <v>7081</v>
      </c>
      <c r="Y2772" t="str">
        <f t="array" ref="Y2772">IF(ISNUMBER(SEARCH($V$3,T2772)),"WINCOMHANOI",IF(ISNUMBER(SEARCH($V$4,T2772)),"WINCOMHOCHIMINH",IF(ISNUMBER(SEARCH($V$5,T2772)),"WINCOMDANANG",IF(ISNUMBER(SEARCH($V$6,T2772)),"WINCOMHAIDUONG",IF(ISNUMBER(SEARCH($V$7,T2772)),"WINCOMQUANGNINH",IF(ISNUMBER(SEARCH($V$8,T2772)),"WINCOMHAIPHONG",IF(ISNUMBER(SEARCH($V$9,T2772)),"WINCOMBACGIANG",IF(ISNUMBER(SEARCH($V$10,T2772)),"WINCOMBACNINH",IF(ISNUMBER(SEARCH($V$11,T2772)),"WINCOMPHUTHO",IF(ISNUMBER(SEARCH($V$12,T2772)),"WINCOMHATINH",IF(ISNUMBER(SEARCH($V$13,T2772)),"WINCOMTHAINGUYEN",IF(ISNUMBER(SEARCH($V$14,T2772)),"WINCOMKHANHHOA",IF(ISNUMBER(SEARCH($V$15,T2772)),"WINCOMHUNGYEN",IF(ISNUMBER(SEARCH($V$16,T2772)),"WINCOMNGHEAN",IF(ISNUMBER(SEARCH($V$17,T2772)),"WINCOMLAOCAI",IF(ISNUMBER(SEARCH($V$18,T2772)),"WINCOMVUNGTAU",IF(ISNUMBER(SEARCH($V$19,T2772)),"WINCOMBINHDUONG",IF(ISNUMBER(SEARCH($V$20,T2772)),"WINCOMKIENGIANG",IF(ISNUMBER(SEARCH($V$21,T2772)),"WINCOMHANAM",IF(ISNUMBER(SEARCH($V$22,T2772)),"WINCOMNAMDINH",IF(ISNUMBER(SEARCH($V$23,T2772)),"WINCOMLANGSON",IF(ISNUMBER(SEARCH($V$24,T2772)),"WINCOMTHANHHOA",IF(ISNUMBER(SEARCH($V$25,T2772)),"WINCOMYENBAI",IF(ISNUMBER(SEARCH($V$26,T2772)),"WINCOMTUYENQUANG",IF(ISNUMBER(SEARCH($V$27,T2772)),"WINCOMHUE",IF(ISNUMBER(SEARCH($V$28,T2772)),"WINCOMQUANGNAM",IF(ISNUMBER(SEARCH($V$29,T2772)),"WINCOMVINHPHUC",IF(ISNUMBER(SEARCH($V$30,T2772)),"WINCOMHAGIANG",IF(ISNUMBER(SEARCH($V$31,T2772)),"WINCOMNINHBINH",IF(ISNUMBER(SEARCH($V$32,T2772)),"WINCOMTRAVINH",IF(ISNUMBER(SEARCH($V$33,T2772)),"WINCOMCANTHO",IF(ISNUMBER(SEARCH($V$34,T2772)),"WINCOMBENTRE",IF(ISNUMBER(SEARCH($V$35,T2772)),"WINCOMCAMAU",IF(ISNUMBER(SEARCH($V$36,T2772)),"WINCOMANGIANG",IF(ISNUMBER(SEARCH($V$37,T2772)),"WINCOMNINHTHUAN",IF(ISNUMBER(SEARCH($V$38,T2772)),"WINCOMTHAIBINH",IF(ISNUMBER(SEARCH($V$39,T2772)),"WINCOMGIALAI",IF(ISNUMBER(SEARCH($V$40,T2772)),"WINCOMHOABINH",IF(ISNUMBER(SEARCH($V$41,T2772)),"WINCOMQUANGNGAI",IF(ISNUMBER(SEARCH($V$42,T2772)),"WINCOMBINHTHUAN",IF(ISNUMBER(SEARCH($V$43,T2772)),"WINCOMDAKLAK",IF(ISNUMBER(SEARCH($V$44,T2772)),"WINCOMSOCTRANG",IF(ISNUMBER(SEARCH($V$45,T2772)),"WINCOMSONLA",IF(ISNUMBER(SEARCH($V$46,T2772)),"WINCOMKONTUM",IF(ISNUMBER(SEARCH($V$47,T2772)),"WINCOMPHUYEN",IF(ISNUMBER(SEARCH($V$48,T2772)),"WINCOMQUANGTRI",IF(ISNUMBER(SEARCH($V$49,T2772)),"WINCOMBINHDINH",IF(ISNUMBER(SEARCH($V$50,T2772)),"WINCOMCAOBANG",IF(ISNUMBER(SEARCH($V$51,T2772)),"WINCOMQUANGBINH",IF(ISNUMBER(SEARCH($V$52,T2772)),"WINCOMLAMDONG",IF(ISNUMBER(SEARCH($V$53,T2772)),"WINCOMVINHLONG",IF(ISNUMBER(SEARCH($V$54,T2772)),"WINCOMDONGTHAP",IF(ISNUMBER(SEARCH($V$55,T2772)),"WINCOMTIENGIANG",IF(ISNUMBER(SEARCH($V$56,T2772)),"WINCOMQUANGNINH",0))))))))))))))))))))))))))))))))))))))))))))))))))))))</f>
        <v>WINCOMHOCHIMINH</v>
      </c>
    </row>
    <row r="2773" spans="1:25" x14ac:dyDescent="0.2">
      <c r="A2773" t="s">
        <v>0</v>
      </c>
      <c r="B2773" t="s">
        <v>4352</v>
      </c>
      <c r="C2773" t="s">
        <v>34</v>
      </c>
      <c r="D2773" t="s">
        <v>39</v>
      </c>
      <c r="E2773" t="s">
        <v>4</v>
      </c>
      <c r="F2773" s="5">
        <f t="shared" si="173"/>
        <v>1</v>
      </c>
      <c r="G2773" s="2">
        <v>46000</v>
      </c>
      <c r="H2773" s="2">
        <v>50600.000000000007</v>
      </c>
      <c r="I2773" t="s">
        <v>5</v>
      </c>
      <c r="J2773" t="s">
        <v>40</v>
      </c>
      <c r="K2773" t="str">
        <f t="shared" si="174"/>
        <v>Mộc nấm hương gói 250g</v>
      </c>
      <c r="L2773" s="8" t="str">
        <f>VLOOKUP(K2773,'[1]Mã Misa'!$B$2:$D$74,2,0)</f>
        <v>Mộc Nấm Hương 250g</v>
      </c>
      <c r="M2773" s="8" t="str">
        <f>VLOOKUP(L2773,'[1]Mã Misa'!$C$2:$D$74,2,0)</f>
        <v>MNH250</v>
      </c>
      <c r="N2773" s="2">
        <v>46000</v>
      </c>
      <c r="O2773" t="s">
        <v>4353</v>
      </c>
      <c r="P2773" s="8" t="str">
        <f t="shared" si="175"/>
        <v>0045111</v>
      </c>
      <c r="Q2773" s="8" t="e">
        <f t="array" ref="Q2773">IF(VLOOKUP(P2773,$AA$1:$AC$32,1,0)&lt;&gt;0,(P2773&amp;"A"),0)</f>
        <v>#N/A</v>
      </c>
      <c r="R2773" s="12">
        <v>44526</v>
      </c>
      <c r="S2773" t="s">
        <v>4354</v>
      </c>
      <c r="T2773" s="8" t="str">
        <f t="shared" si="176"/>
        <v>VM+ HCM 10</v>
      </c>
      <c r="U2773" t="s">
        <v>7081</v>
      </c>
      <c r="Y2773" t="str">
        <f t="array" ref="Y2773">IF(ISNUMBER(SEARCH($V$3,T2773)),"WINCOMHANOI",IF(ISNUMBER(SEARCH($V$4,T2773)),"WINCOMHOCHIMINH",IF(ISNUMBER(SEARCH($V$5,T2773)),"WINCOMDANANG",IF(ISNUMBER(SEARCH($V$6,T2773)),"WINCOMHAIDUONG",IF(ISNUMBER(SEARCH($V$7,T2773)),"WINCOMQUANGNINH",IF(ISNUMBER(SEARCH($V$8,T2773)),"WINCOMHAIPHONG",IF(ISNUMBER(SEARCH($V$9,T2773)),"WINCOMBACGIANG",IF(ISNUMBER(SEARCH($V$10,T2773)),"WINCOMBACNINH",IF(ISNUMBER(SEARCH($V$11,T2773)),"WINCOMPHUTHO",IF(ISNUMBER(SEARCH($V$12,T2773)),"WINCOMHATINH",IF(ISNUMBER(SEARCH($V$13,T2773)),"WINCOMTHAINGUYEN",IF(ISNUMBER(SEARCH($V$14,T2773)),"WINCOMKHANHHOA",IF(ISNUMBER(SEARCH($V$15,T2773)),"WINCOMHUNGYEN",IF(ISNUMBER(SEARCH($V$16,T2773)),"WINCOMNGHEAN",IF(ISNUMBER(SEARCH($V$17,T2773)),"WINCOMLAOCAI",IF(ISNUMBER(SEARCH($V$18,T2773)),"WINCOMVUNGTAU",IF(ISNUMBER(SEARCH($V$19,T2773)),"WINCOMBINHDUONG",IF(ISNUMBER(SEARCH($V$20,T2773)),"WINCOMKIENGIANG",IF(ISNUMBER(SEARCH($V$21,T2773)),"WINCOMHANAM",IF(ISNUMBER(SEARCH($V$22,T2773)),"WINCOMNAMDINH",IF(ISNUMBER(SEARCH($V$23,T2773)),"WINCOMLANGSON",IF(ISNUMBER(SEARCH($V$24,T2773)),"WINCOMTHANHHOA",IF(ISNUMBER(SEARCH($V$25,T2773)),"WINCOMYENBAI",IF(ISNUMBER(SEARCH($V$26,T2773)),"WINCOMTUYENQUANG",IF(ISNUMBER(SEARCH($V$27,T2773)),"WINCOMHUE",IF(ISNUMBER(SEARCH($V$28,T2773)),"WINCOMQUANGNAM",IF(ISNUMBER(SEARCH($V$29,T2773)),"WINCOMVINHPHUC",IF(ISNUMBER(SEARCH($V$30,T2773)),"WINCOMHAGIANG",IF(ISNUMBER(SEARCH($V$31,T2773)),"WINCOMNINHBINH",IF(ISNUMBER(SEARCH($V$32,T2773)),"WINCOMTRAVINH",IF(ISNUMBER(SEARCH($V$33,T2773)),"WINCOMCANTHO",IF(ISNUMBER(SEARCH($V$34,T2773)),"WINCOMBENTRE",IF(ISNUMBER(SEARCH($V$35,T2773)),"WINCOMCAMAU",IF(ISNUMBER(SEARCH($V$36,T2773)),"WINCOMANGIANG",IF(ISNUMBER(SEARCH($V$37,T2773)),"WINCOMNINHTHUAN",IF(ISNUMBER(SEARCH($V$38,T2773)),"WINCOMTHAIBINH",IF(ISNUMBER(SEARCH($V$39,T2773)),"WINCOMGIALAI",IF(ISNUMBER(SEARCH($V$40,T2773)),"WINCOMHOABINH",IF(ISNUMBER(SEARCH($V$41,T2773)),"WINCOMQUANGNGAI",IF(ISNUMBER(SEARCH($V$42,T2773)),"WINCOMBINHTHUAN",IF(ISNUMBER(SEARCH($V$43,T2773)),"WINCOMDAKLAK",IF(ISNUMBER(SEARCH($V$44,T2773)),"WINCOMSOCTRANG",IF(ISNUMBER(SEARCH($V$45,T2773)),"WINCOMSONLA",IF(ISNUMBER(SEARCH($V$46,T2773)),"WINCOMKONTUM",IF(ISNUMBER(SEARCH($V$47,T2773)),"WINCOMPHUYEN",IF(ISNUMBER(SEARCH($V$48,T2773)),"WINCOMQUANGTRI",IF(ISNUMBER(SEARCH($V$49,T2773)),"WINCOMBINHDINH",IF(ISNUMBER(SEARCH($V$50,T2773)),"WINCOMCAOBANG",IF(ISNUMBER(SEARCH($V$51,T2773)),"WINCOMQUANGBINH",IF(ISNUMBER(SEARCH($V$52,T2773)),"WINCOMLAMDONG",IF(ISNUMBER(SEARCH($V$53,T2773)),"WINCOMVINHLONG",IF(ISNUMBER(SEARCH($V$54,T2773)),"WINCOMDONGTHAP",IF(ISNUMBER(SEARCH($V$55,T2773)),"WINCOMTIENGIANG",IF(ISNUMBER(SEARCH($V$56,T2773)),"WINCOMQUANGNINH",0))))))))))))))))))))))))))))))))))))))))))))))))))))))</f>
        <v>WINCOMHOCHIMINH</v>
      </c>
    </row>
    <row r="2774" spans="1:25" x14ac:dyDescent="0.2">
      <c r="A2774" t="s">
        <v>0</v>
      </c>
      <c r="B2774" t="s">
        <v>4355</v>
      </c>
      <c r="C2774" t="s">
        <v>2</v>
      </c>
      <c r="D2774" t="s">
        <v>3</v>
      </c>
      <c r="E2774" t="s">
        <v>4</v>
      </c>
      <c r="F2774" s="5">
        <f t="shared" si="173"/>
        <v>2</v>
      </c>
      <c r="G2774" s="2">
        <v>177692</v>
      </c>
      <c r="H2774" s="2">
        <v>195461.2</v>
      </c>
      <c r="I2774" t="s">
        <v>5</v>
      </c>
      <c r="J2774" t="s">
        <v>6</v>
      </c>
      <c r="K2774" t="str">
        <f t="shared" si="174"/>
        <v>Gà muối gói 500g</v>
      </c>
      <c r="L2774" s="8" t="str">
        <f>VLOOKUP(K2774,'[1]Mã Misa'!$B$2:$D$74,2,0)</f>
        <v>Gà muối 500g</v>
      </c>
      <c r="M2774" s="8" t="str">
        <f>VLOOKUP(L2774,'[1]Mã Misa'!$C$2:$D$74,2,0)</f>
        <v>GM500</v>
      </c>
      <c r="N2774" s="2">
        <v>88846</v>
      </c>
      <c r="O2774" t="s">
        <v>4356</v>
      </c>
      <c r="P2774" s="8" t="str">
        <f t="shared" si="175"/>
        <v>0147904</v>
      </c>
      <c r="Q2774" s="8" t="e">
        <f t="array" ref="Q2774">IF(VLOOKUP(P2774,$AA$1:$AC$32,1,0)&lt;&gt;0,(P2774&amp;"A"),0)</f>
        <v>#N/A</v>
      </c>
      <c r="R2774" s="12">
        <v>44526</v>
      </c>
      <c r="S2774" t="s">
        <v>4357</v>
      </c>
      <c r="T2774" s="8" t="str">
        <f t="shared" si="176"/>
        <v>VM+ HNI N0</v>
      </c>
      <c r="U2774" t="s">
        <v>7082</v>
      </c>
      <c r="Y2774" t="str">
        <f t="array" ref="Y2774">IF(ISNUMBER(SEARCH($V$3,T2774)),"WINCOMHANOI",IF(ISNUMBER(SEARCH($V$4,T2774)),"WINCOMHOCHIMINH",IF(ISNUMBER(SEARCH($V$5,T2774)),"WINCOMDANANG",IF(ISNUMBER(SEARCH($V$6,T2774)),"WINCOMHAIDUONG",IF(ISNUMBER(SEARCH($V$7,T2774)),"WINCOMQUANGNINH",IF(ISNUMBER(SEARCH($V$8,T2774)),"WINCOMHAIPHONG",IF(ISNUMBER(SEARCH($V$9,T2774)),"WINCOMBACGIANG",IF(ISNUMBER(SEARCH($V$10,T2774)),"WINCOMBACNINH",IF(ISNUMBER(SEARCH($V$11,T2774)),"WINCOMPHUTHO",IF(ISNUMBER(SEARCH($V$12,T2774)),"WINCOMHATINH",IF(ISNUMBER(SEARCH($V$13,T2774)),"WINCOMTHAINGUYEN",IF(ISNUMBER(SEARCH($V$14,T2774)),"WINCOMKHANHHOA",IF(ISNUMBER(SEARCH($V$15,T2774)),"WINCOMHUNGYEN",IF(ISNUMBER(SEARCH($V$16,T2774)),"WINCOMNGHEAN",IF(ISNUMBER(SEARCH($V$17,T2774)),"WINCOMLAOCAI",IF(ISNUMBER(SEARCH($V$18,T2774)),"WINCOMVUNGTAU",IF(ISNUMBER(SEARCH($V$19,T2774)),"WINCOMBINHDUONG",IF(ISNUMBER(SEARCH($V$20,T2774)),"WINCOMKIENGIANG",IF(ISNUMBER(SEARCH($V$21,T2774)),"WINCOMHANAM",IF(ISNUMBER(SEARCH($V$22,T2774)),"WINCOMNAMDINH",IF(ISNUMBER(SEARCH($V$23,T2774)),"WINCOMLANGSON",IF(ISNUMBER(SEARCH($V$24,T2774)),"WINCOMTHANHHOA",IF(ISNUMBER(SEARCH($V$25,T2774)),"WINCOMYENBAI",IF(ISNUMBER(SEARCH($V$26,T2774)),"WINCOMTUYENQUANG",IF(ISNUMBER(SEARCH($V$27,T2774)),"WINCOMHUE",IF(ISNUMBER(SEARCH($V$28,T2774)),"WINCOMQUANGNAM",IF(ISNUMBER(SEARCH($V$29,T2774)),"WINCOMVINHPHUC",IF(ISNUMBER(SEARCH($V$30,T2774)),"WINCOMHAGIANG",IF(ISNUMBER(SEARCH($V$31,T2774)),"WINCOMNINHBINH",IF(ISNUMBER(SEARCH($V$32,T2774)),"WINCOMTRAVINH",IF(ISNUMBER(SEARCH($V$33,T2774)),"WINCOMCANTHO",IF(ISNUMBER(SEARCH($V$34,T2774)),"WINCOMBENTRE",IF(ISNUMBER(SEARCH($V$35,T2774)),"WINCOMCAMAU",IF(ISNUMBER(SEARCH($V$36,T2774)),"WINCOMANGIANG",IF(ISNUMBER(SEARCH($V$37,T2774)),"WINCOMNINHTHUAN",IF(ISNUMBER(SEARCH($V$38,T2774)),"WINCOMTHAIBINH",IF(ISNUMBER(SEARCH($V$39,T2774)),"WINCOMGIALAI",IF(ISNUMBER(SEARCH($V$40,T2774)),"WINCOMHOABINH",IF(ISNUMBER(SEARCH($V$41,T2774)),"WINCOMQUANGNGAI",IF(ISNUMBER(SEARCH($V$42,T2774)),"WINCOMBINHTHUAN",IF(ISNUMBER(SEARCH($V$43,T2774)),"WINCOMDAKLAK",IF(ISNUMBER(SEARCH($V$44,T2774)),"WINCOMSOCTRANG",IF(ISNUMBER(SEARCH($V$45,T2774)),"WINCOMSONLA",IF(ISNUMBER(SEARCH($V$46,T2774)),"WINCOMKONTUM",IF(ISNUMBER(SEARCH($V$47,T2774)),"WINCOMPHUYEN",IF(ISNUMBER(SEARCH($V$48,T2774)),"WINCOMQUANGTRI",IF(ISNUMBER(SEARCH($V$49,T2774)),"WINCOMBINHDINH",IF(ISNUMBER(SEARCH($V$50,T2774)),"WINCOMCAOBANG",IF(ISNUMBER(SEARCH($V$51,T2774)),"WINCOMQUANGBINH",IF(ISNUMBER(SEARCH($V$52,T2774)),"WINCOMLAMDONG",IF(ISNUMBER(SEARCH($V$53,T2774)),"WINCOMVINHLONG",IF(ISNUMBER(SEARCH($V$54,T2774)),"WINCOMDONGTHAP",IF(ISNUMBER(SEARCH($V$55,T2774)),"WINCOMTIENGIANG",IF(ISNUMBER(SEARCH($V$56,T2774)),"WINCOMQUANGNINH",0))))))))))))))))))))))))))))))))))))))))))))))))))))))</f>
        <v>WINCOMHANOI</v>
      </c>
    </row>
    <row r="2775" spans="1:25" x14ac:dyDescent="0.2">
      <c r="A2775" t="s">
        <v>0</v>
      </c>
      <c r="B2775" t="s">
        <v>4355</v>
      </c>
      <c r="C2775" t="s">
        <v>31</v>
      </c>
      <c r="D2775" t="s">
        <v>123</v>
      </c>
      <c r="E2775" t="s">
        <v>4</v>
      </c>
      <c r="F2775" s="5">
        <f t="shared" si="173"/>
        <v>1</v>
      </c>
      <c r="G2775" s="2">
        <v>55595</v>
      </c>
      <c r="H2775" s="2">
        <v>61154.500000000007</v>
      </c>
      <c r="I2775" t="s">
        <v>5</v>
      </c>
      <c r="J2775" t="s">
        <v>124</v>
      </c>
      <c r="K2775" t="str">
        <f t="shared" si="174"/>
        <v>Tai heo muối gói 200g</v>
      </c>
      <c r="L2775" s="8" t="str">
        <f>VLOOKUP(K2775,'[1]Mã Misa'!$B$2:$D$74,2,0)</f>
        <v>Tai heo muối 200g</v>
      </c>
      <c r="M2775" s="8" t="str">
        <f>VLOOKUP(L2775,'[1]Mã Misa'!$C$2:$D$74,2,0)</f>
        <v>TH200</v>
      </c>
      <c r="N2775" s="2">
        <v>55595</v>
      </c>
      <c r="O2775" t="s">
        <v>4356</v>
      </c>
      <c r="P2775" s="8" t="str">
        <f t="shared" si="175"/>
        <v>0147904</v>
      </c>
      <c r="Q2775" s="8" t="e">
        <f t="array" ref="Q2775">IF(VLOOKUP(P2775,$AA$1:$AC$32,1,0)&lt;&gt;0,(P2775&amp;"A"),0)</f>
        <v>#N/A</v>
      </c>
      <c r="R2775" s="12">
        <v>44526</v>
      </c>
      <c r="S2775" t="s">
        <v>4357</v>
      </c>
      <c r="T2775" s="8" t="str">
        <f t="shared" si="176"/>
        <v>VM+ HNI N0</v>
      </c>
      <c r="U2775" t="s">
        <v>7082</v>
      </c>
      <c r="Y2775" t="str">
        <f t="array" ref="Y2775">IF(ISNUMBER(SEARCH($V$3,T2775)),"WINCOMHANOI",IF(ISNUMBER(SEARCH($V$4,T2775)),"WINCOMHOCHIMINH",IF(ISNUMBER(SEARCH($V$5,T2775)),"WINCOMDANANG",IF(ISNUMBER(SEARCH($V$6,T2775)),"WINCOMHAIDUONG",IF(ISNUMBER(SEARCH($V$7,T2775)),"WINCOMQUANGNINH",IF(ISNUMBER(SEARCH($V$8,T2775)),"WINCOMHAIPHONG",IF(ISNUMBER(SEARCH($V$9,T2775)),"WINCOMBACGIANG",IF(ISNUMBER(SEARCH($V$10,T2775)),"WINCOMBACNINH",IF(ISNUMBER(SEARCH($V$11,T2775)),"WINCOMPHUTHO",IF(ISNUMBER(SEARCH($V$12,T2775)),"WINCOMHATINH",IF(ISNUMBER(SEARCH($V$13,T2775)),"WINCOMTHAINGUYEN",IF(ISNUMBER(SEARCH($V$14,T2775)),"WINCOMKHANHHOA",IF(ISNUMBER(SEARCH($V$15,T2775)),"WINCOMHUNGYEN",IF(ISNUMBER(SEARCH($V$16,T2775)),"WINCOMNGHEAN",IF(ISNUMBER(SEARCH($V$17,T2775)),"WINCOMLAOCAI",IF(ISNUMBER(SEARCH($V$18,T2775)),"WINCOMVUNGTAU",IF(ISNUMBER(SEARCH($V$19,T2775)),"WINCOMBINHDUONG",IF(ISNUMBER(SEARCH($V$20,T2775)),"WINCOMKIENGIANG",IF(ISNUMBER(SEARCH($V$21,T2775)),"WINCOMHANAM",IF(ISNUMBER(SEARCH($V$22,T2775)),"WINCOMNAMDINH",IF(ISNUMBER(SEARCH($V$23,T2775)),"WINCOMLANGSON",IF(ISNUMBER(SEARCH($V$24,T2775)),"WINCOMTHANHHOA",IF(ISNUMBER(SEARCH($V$25,T2775)),"WINCOMYENBAI",IF(ISNUMBER(SEARCH($V$26,T2775)),"WINCOMTUYENQUANG",IF(ISNUMBER(SEARCH($V$27,T2775)),"WINCOMHUE",IF(ISNUMBER(SEARCH($V$28,T2775)),"WINCOMQUANGNAM",IF(ISNUMBER(SEARCH($V$29,T2775)),"WINCOMVINHPHUC",IF(ISNUMBER(SEARCH($V$30,T2775)),"WINCOMHAGIANG",IF(ISNUMBER(SEARCH($V$31,T2775)),"WINCOMNINHBINH",IF(ISNUMBER(SEARCH($V$32,T2775)),"WINCOMTRAVINH",IF(ISNUMBER(SEARCH($V$33,T2775)),"WINCOMCANTHO",IF(ISNUMBER(SEARCH($V$34,T2775)),"WINCOMBENTRE",IF(ISNUMBER(SEARCH($V$35,T2775)),"WINCOMCAMAU",IF(ISNUMBER(SEARCH($V$36,T2775)),"WINCOMANGIANG",IF(ISNUMBER(SEARCH($V$37,T2775)),"WINCOMNINHTHUAN",IF(ISNUMBER(SEARCH($V$38,T2775)),"WINCOMTHAIBINH",IF(ISNUMBER(SEARCH($V$39,T2775)),"WINCOMGIALAI",IF(ISNUMBER(SEARCH($V$40,T2775)),"WINCOMHOABINH",IF(ISNUMBER(SEARCH($V$41,T2775)),"WINCOMQUANGNGAI",IF(ISNUMBER(SEARCH($V$42,T2775)),"WINCOMBINHTHUAN",IF(ISNUMBER(SEARCH($V$43,T2775)),"WINCOMDAKLAK",IF(ISNUMBER(SEARCH($V$44,T2775)),"WINCOMSOCTRANG",IF(ISNUMBER(SEARCH($V$45,T2775)),"WINCOMSONLA",IF(ISNUMBER(SEARCH($V$46,T2775)),"WINCOMKONTUM",IF(ISNUMBER(SEARCH($V$47,T2775)),"WINCOMPHUYEN",IF(ISNUMBER(SEARCH($V$48,T2775)),"WINCOMQUANGTRI",IF(ISNUMBER(SEARCH($V$49,T2775)),"WINCOMBINHDINH",IF(ISNUMBER(SEARCH($V$50,T2775)),"WINCOMCAOBANG",IF(ISNUMBER(SEARCH($V$51,T2775)),"WINCOMQUANGBINH",IF(ISNUMBER(SEARCH($V$52,T2775)),"WINCOMLAMDONG",IF(ISNUMBER(SEARCH($V$53,T2775)),"WINCOMVINHLONG",IF(ISNUMBER(SEARCH($V$54,T2775)),"WINCOMDONGTHAP",IF(ISNUMBER(SEARCH($V$55,T2775)),"WINCOMTIENGIANG",IF(ISNUMBER(SEARCH($V$56,T2775)),"WINCOMQUANGNINH",0))))))))))))))))))))))))))))))))))))))))))))))))))))))</f>
        <v>WINCOMHANOI</v>
      </c>
    </row>
    <row r="2776" spans="1:25" x14ac:dyDescent="0.2">
      <c r="A2776" t="s">
        <v>0</v>
      </c>
      <c r="B2776" t="s">
        <v>4358</v>
      </c>
      <c r="C2776" t="s">
        <v>2</v>
      </c>
      <c r="D2776" t="s">
        <v>45</v>
      </c>
      <c r="E2776" t="s">
        <v>4</v>
      </c>
      <c r="F2776" s="5">
        <f t="shared" si="173"/>
        <v>1</v>
      </c>
      <c r="G2776" s="2">
        <v>87787</v>
      </c>
      <c r="H2776" s="2">
        <v>96565.700000000012</v>
      </c>
      <c r="I2776" t="s">
        <v>5</v>
      </c>
      <c r="J2776" t="s">
        <v>46</v>
      </c>
      <c r="K2776" t="str">
        <f t="shared" si="174"/>
        <v>Bắp bò muối gói 200g</v>
      </c>
      <c r="L2776" s="8" t="str">
        <f>VLOOKUP(K2776,'[1]Mã Misa'!$B$2:$D$74,2,0)</f>
        <v>Bắp bò muối 200g</v>
      </c>
      <c r="M2776" s="8" t="str">
        <f>VLOOKUP(L2776,'[1]Mã Misa'!$C$2:$D$74,2,0)</f>
        <v>BBM200</v>
      </c>
      <c r="N2776" s="2">
        <v>87787</v>
      </c>
      <c r="O2776" t="s">
        <v>4359</v>
      </c>
      <c r="P2776" s="8" t="str">
        <f t="shared" si="175"/>
        <v>0019102</v>
      </c>
      <c r="Q2776" s="8" t="e">
        <f t="array" ref="Q2776">IF(VLOOKUP(P2776,$AA$1:$AC$32,1,0)&lt;&gt;0,(P2776&amp;"A"),0)</f>
        <v>#N/A</v>
      </c>
      <c r="R2776" s="12">
        <v>44526</v>
      </c>
      <c r="S2776" t="s">
        <v>725</v>
      </c>
      <c r="T2776" s="8" t="str">
        <f t="shared" si="176"/>
        <v>VM+ DNG 13</v>
      </c>
      <c r="U2776" t="s">
        <v>6188</v>
      </c>
      <c r="Y2776" t="str">
        <f t="array" ref="Y2776">IF(ISNUMBER(SEARCH($V$3,T2776)),"WINCOMHANOI",IF(ISNUMBER(SEARCH($V$4,T2776)),"WINCOMHOCHIMINH",IF(ISNUMBER(SEARCH($V$5,T2776)),"WINCOMDANANG",IF(ISNUMBER(SEARCH($V$6,T2776)),"WINCOMHAIDUONG",IF(ISNUMBER(SEARCH($V$7,T2776)),"WINCOMQUANGNINH",IF(ISNUMBER(SEARCH($V$8,T2776)),"WINCOMHAIPHONG",IF(ISNUMBER(SEARCH($V$9,T2776)),"WINCOMBACGIANG",IF(ISNUMBER(SEARCH($V$10,T2776)),"WINCOMBACNINH",IF(ISNUMBER(SEARCH($V$11,T2776)),"WINCOMPHUTHO",IF(ISNUMBER(SEARCH($V$12,T2776)),"WINCOMHATINH",IF(ISNUMBER(SEARCH($V$13,T2776)),"WINCOMTHAINGUYEN",IF(ISNUMBER(SEARCH($V$14,T2776)),"WINCOMKHANHHOA",IF(ISNUMBER(SEARCH($V$15,T2776)),"WINCOMHUNGYEN",IF(ISNUMBER(SEARCH($V$16,T2776)),"WINCOMNGHEAN",IF(ISNUMBER(SEARCH($V$17,T2776)),"WINCOMLAOCAI",IF(ISNUMBER(SEARCH($V$18,T2776)),"WINCOMVUNGTAU",IF(ISNUMBER(SEARCH($V$19,T2776)),"WINCOMBINHDUONG",IF(ISNUMBER(SEARCH($V$20,T2776)),"WINCOMKIENGIANG",IF(ISNUMBER(SEARCH($V$21,T2776)),"WINCOMHANAM",IF(ISNUMBER(SEARCH($V$22,T2776)),"WINCOMNAMDINH",IF(ISNUMBER(SEARCH($V$23,T2776)),"WINCOMLANGSON",IF(ISNUMBER(SEARCH($V$24,T2776)),"WINCOMTHANHHOA",IF(ISNUMBER(SEARCH($V$25,T2776)),"WINCOMYENBAI",IF(ISNUMBER(SEARCH($V$26,T2776)),"WINCOMTUYENQUANG",IF(ISNUMBER(SEARCH($V$27,T2776)),"WINCOMHUE",IF(ISNUMBER(SEARCH($V$28,T2776)),"WINCOMQUANGNAM",IF(ISNUMBER(SEARCH($V$29,T2776)),"WINCOMVINHPHUC",IF(ISNUMBER(SEARCH($V$30,T2776)),"WINCOMHAGIANG",IF(ISNUMBER(SEARCH($V$31,T2776)),"WINCOMNINHBINH",IF(ISNUMBER(SEARCH($V$32,T2776)),"WINCOMTRAVINH",IF(ISNUMBER(SEARCH($V$33,T2776)),"WINCOMCANTHO",IF(ISNUMBER(SEARCH($V$34,T2776)),"WINCOMBENTRE",IF(ISNUMBER(SEARCH($V$35,T2776)),"WINCOMCAMAU",IF(ISNUMBER(SEARCH($V$36,T2776)),"WINCOMANGIANG",IF(ISNUMBER(SEARCH($V$37,T2776)),"WINCOMNINHTHUAN",IF(ISNUMBER(SEARCH($V$38,T2776)),"WINCOMTHAIBINH",IF(ISNUMBER(SEARCH($V$39,T2776)),"WINCOMGIALAI",IF(ISNUMBER(SEARCH($V$40,T2776)),"WINCOMHOABINH",IF(ISNUMBER(SEARCH($V$41,T2776)),"WINCOMQUANGNGAI",IF(ISNUMBER(SEARCH($V$42,T2776)),"WINCOMBINHTHUAN",IF(ISNUMBER(SEARCH($V$43,T2776)),"WINCOMDAKLAK",IF(ISNUMBER(SEARCH($V$44,T2776)),"WINCOMSOCTRANG",IF(ISNUMBER(SEARCH($V$45,T2776)),"WINCOMSONLA",IF(ISNUMBER(SEARCH($V$46,T2776)),"WINCOMKONTUM",IF(ISNUMBER(SEARCH($V$47,T2776)),"WINCOMPHUYEN",IF(ISNUMBER(SEARCH($V$48,T2776)),"WINCOMQUANGTRI",IF(ISNUMBER(SEARCH($V$49,T2776)),"WINCOMBINHDINH",IF(ISNUMBER(SEARCH($V$50,T2776)),"WINCOMCAOBANG",IF(ISNUMBER(SEARCH($V$51,T2776)),"WINCOMQUANGBINH",IF(ISNUMBER(SEARCH($V$52,T2776)),"WINCOMLAMDONG",IF(ISNUMBER(SEARCH($V$53,T2776)),"WINCOMVINHLONG",IF(ISNUMBER(SEARCH($V$54,T2776)),"WINCOMDONGTHAP",IF(ISNUMBER(SEARCH($V$55,T2776)),"WINCOMTIENGIANG",IF(ISNUMBER(SEARCH($V$56,T2776)),"WINCOMQUANGNINH",0))))))))))))))))))))))))))))))))))))))))))))))))))))))</f>
        <v>WINCOMDANANG</v>
      </c>
    </row>
    <row r="2777" spans="1:25" x14ac:dyDescent="0.2">
      <c r="A2777" t="s">
        <v>0</v>
      </c>
      <c r="B2777" t="s">
        <v>4360</v>
      </c>
      <c r="C2777" t="s">
        <v>2</v>
      </c>
      <c r="D2777" t="s">
        <v>39</v>
      </c>
      <c r="E2777" t="s">
        <v>4</v>
      </c>
      <c r="F2777" s="5">
        <f t="shared" si="173"/>
        <v>2</v>
      </c>
      <c r="G2777" s="2">
        <v>92000</v>
      </c>
      <c r="H2777" s="2">
        <v>101200.00000000001</v>
      </c>
      <c r="I2777" t="s">
        <v>5</v>
      </c>
      <c r="J2777" t="s">
        <v>40</v>
      </c>
      <c r="K2777" t="str">
        <f t="shared" si="174"/>
        <v>Mộc nấm hương gói 250g</v>
      </c>
      <c r="L2777" s="8" t="str">
        <f>VLOOKUP(K2777,'[1]Mã Misa'!$B$2:$D$74,2,0)</f>
        <v>Mộc Nấm Hương 250g</v>
      </c>
      <c r="M2777" s="8" t="str">
        <f>VLOOKUP(L2777,'[1]Mã Misa'!$C$2:$D$74,2,0)</f>
        <v>MNH250</v>
      </c>
      <c r="N2777" s="2">
        <v>46000</v>
      </c>
      <c r="O2777" t="s">
        <v>4361</v>
      </c>
      <c r="P2777" s="8" t="str">
        <f t="shared" si="175"/>
        <v>0019103</v>
      </c>
      <c r="Q2777" s="8" t="e">
        <f t="array" ref="Q2777">IF(VLOOKUP(P2777,$AA$1:$AC$32,1,0)&lt;&gt;0,(P2777&amp;"A"),0)</f>
        <v>#N/A</v>
      </c>
      <c r="R2777" s="12">
        <v>44526</v>
      </c>
      <c r="S2777" t="s">
        <v>4362</v>
      </c>
      <c r="T2777" s="8" t="str">
        <f t="shared" si="176"/>
        <v>VM+ DNG 95</v>
      </c>
      <c r="U2777" t="s">
        <v>7083</v>
      </c>
      <c r="Y2777" t="str">
        <f t="array" ref="Y2777">IF(ISNUMBER(SEARCH($V$3,T2777)),"WINCOMHANOI",IF(ISNUMBER(SEARCH($V$4,T2777)),"WINCOMHOCHIMINH",IF(ISNUMBER(SEARCH($V$5,T2777)),"WINCOMDANANG",IF(ISNUMBER(SEARCH($V$6,T2777)),"WINCOMHAIDUONG",IF(ISNUMBER(SEARCH($V$7,T2777)),"WINCOMQUANGNINH",IF(ISNUMBER(SEARCH($V$8,T2777)),"WINCOMHAIPHONG",IF(ISNUMBER(SEARCH($V$9,T2777)),"WINCOMBACGIANG",IF(ISNUMBER(SEARCH($V$10,T2777)),"WINCOMBACNINH",IF(ISNUMBER(SEARCH($V$11,T2777)),"WINCOMPHUTHO",IF(ISNUMBER(SEARCH($V$12,T2777)),"WINCOMHATINH",IF(ISNUMBER(SEARCH($V$13,T2777)),"WINCOMTHAINGUYEN",IF(ISNUMBER(SEARCH($V$14,T2777)),"WINCOMKHANHHOA",IF(ISNUMBER(SEARCH($V$15,T2777)),"WINCOMHUNGYEN",IF(ISNUMBER(SEARCH($V$16,T2777)),"WINCOMNGHEAN",IF(ISNUMBER(SEARCH($V$17,T2777)),"WINCOMLAOCAI",IF(ISNUMBER(SEARCH($V$18,T2777)),"WINCOMVUNGTAU",IF(ISNUMBER(SEARCH($V$19,T2777)),"WINCOMBINHDUONG",IF(ISNUMBER(SEARCH($V$20,T2777)),"WINCOMKIENGIANG",IF(ISNUMBER(SEARCH($V$21,T2777)),"WINCOMHANAM",IF(ISNUMBER(SEARCH($V$22,T2777)),"WINCOMNAMDINH",IF(ISNUMBER(SEARCH($V$23,T2777)),"WINCOMLANGSON",IF(ISNUMBER(SEARCH($V$24,T2777)),"WINCOMTHANHHOA",IF(ISNUMBER(SEARCH($V$25,T2777)),"WINCOMYENBAI",IF(ISNUMBER(SEARCH($V$26,T2777)),"WINCOMTUYENQUANG",IF(ISNUMBER(SEARCH($V$27,T2777)),"WINCOMHUE",IF(ISNUMBER(SEARCH($V$28,T2777)),"WINCOMQUANGNAM",IF(ISNUMBER(SEARCH($V$29,T2777)),"WINCOMVINHPHUC",IF(ISNUMBER(SEARCH($V$30,T2777)),"WINCOMHAGIANG",IF(ISNUMBER(SEARCH($V$31,T2777)),"WINCOMNINHBINH",IF(ISNUMBER(SEARCH($V$32,T2777)),"WINCOMTRAVINH",IF(ISNUMBER(SEARCH($V$33,T2777)),"WINCOMCANTHO",IF(ISNUMBER(SEARCH($V$34,T2777)),"WINCOMBENTRE",IF(ISNUMBER(SEARCH($V$35,T2777)),"WINCOMCAMAU",IF(ISNUMBER(SEARCH($V$36,T2777)),"WINCOMANGIANG",IF(ISNUMBER(SEARCH($V$37,T2777)),"WINCOMNINHTHUAN",IF(ISNUMBER(SEARCH($V$38,T2777)),"WINCOMTHAIBINH",IF(ISNUMBER(SEARCH($V$39,T2777)),"WINCOMGIALAI",IF(ISNUMBER(SEARCH($V$40,T2777)),"WINCOMHOABINH",IF(ISNUMBER(SEARCH($V$41,T2777)),"WINCOMQUANGNGAI",IF(ISNUMBER(SEARCH($V$42,T2777)),"WINCOMBINHTHUAN",IF(ISNUMBER(SEARCH($V$43,T2777)),"WINCOMDAKLAK",IF(ISNUMBER(SEARCH($V$44,T2777)),"WINCOMSOCTRANG",IF(ISNUMBER(SEARCH($V$45,T2777)),"WINCOMSONLA",IF(ISNUMBER(SEARCH($V$46,T2777)),"WINCOMKONTUM",IF(ISNUMBER(SEARCH($V$47,T2777)),"WINCOMPHUYEN",IF(ISNUMBER(SEARCH($V$48,T2777)),"WINCOMQUANGTRI",IF(ISNUMBER(SEARCH($V$49,T2777)),"WINCOMBINHDINH",IF(ISNUMBER(SEARCH($V$50,T2777)),"WINCOMCAOBANG",IF(ISNUMBER(SEARCH($V$51,T2777)),"WINCOMQUANGBINH",IF(ISNUMBER(SEARCH($V$52,T2777)),"WINCOMLAMDONG",IF(ISNUMBER(SEARCH($V$53,T2777)),"WINCOMVINHLONG",IF(ISNUMBER(SEARCH($V$54,T2777)),"WINCOMDONGTHAP",IF(ISNUMBER(SEARCH($V$55,T2777)),"WINCOMTIENGIANG",IF(ISNUMBER(SEARCH($V$56,T2777)),"WINCOMQUANGNINH",0))))))))))))))))))))))))))))))))))))))))))))))))))))))</f>
        <v>WINCOMDANANG</v>
      </c>
    </row>
    <row r="2778" spans="1:25" x14ac:dyDescent="0.2">
      <c r="A2778" t="s">
        <v>0</v>
      </c>
      <c r="B2778" t="s">
        <v>4363</v>
      </c>
      <c r="C2778" t="s">
        <v>2</v>
      </c>
      <c r="D2778" t="s">
        <v>45</v>
      </c>
      <c r="E2778" t="s">
        <v>4</v>
      </c>
      <c r="F2778" s="5">
        <f t="shared" si="173"/>
        <v>1</v>
      </c>
      <c r="G2778" s="2">
        <v>87787</v>
      </c>
      <c r="H2778" s="2">
        <v>96565.700000000012</v>
      </c>
      <c r="I2778" t="s">
        <v>5</v>
      </c>
      <c r="J2778" t="s">
        <v>46</v>
      </c>
      <c r="K2778" t="str">
        <f t="shared" si="174"/>
        <v>Bắp bò muối gói 200g</v>
      </c>
      <c r="L2778" s="8" t="str">
        <f>VLOOKUP(K2778,'[1]Mã Misa'!$B$2:$D$74,2,0)</f>
        <v>Bắp bò muối 200g</v>
      </c>
      <c r="M2778" s="8" t="str">
        <f>VLOOKUP(L2778,'[1]Mã Misa'!$C$2:$D$74,2,0)</f>
        <v>BBM200</v>
      </c>
      <c r="N2778" s="2">
        <v>87787</v>
      </c>
      <c r="O2778" t="s">
        <v>4364</v>
      </c>
      <c r="P2778" s="8" t="str">
        <f t="shared" si="175"/>
        <v>0019104</v>
      </c>
      <c r="Q2778" s="8" t="e">
        <f t="array" ref="Q2778">IF(VLOOKUP(P2778,$AA$1:$AC$32,1,0)&lt;&gt;0,(P2778&amp;"A"),0)</f>
        <v>#N/A</v>
      </c>
      <c r="R2778" s="12">
        <v>44526</v>
      </c>
      <c r="S2778" t="s">
        <v>4362</v>
      </c>
      <c r="T2778" s="8" t="str">
        <f t="shared" si="176"/>
        <v>VM+ DNG 95</v>
      </c>
      <c r="U2778" t="s">
        <v>7083</v>
      </c>
      <c r="Y2778" t="str">
        <f t="array" ref="Y2778">IF(ISNUMBER(SEARCH($V$3,T2778)),"WINCOMHANOI",IF(ISNUMBER(SEARCH($V$4,T2778)),"WINCOMHOCHIMINH",IF(ISNUMBER(SEARCH($V$5,T2778)),"WINCOMDANANG",IF(ISNUMBER(SEARCH($V$6,T2778)),"WINCOMHAIDUONG",IF(ISNUMBER(SEARCH($V$7,T2778)),"WINCOMQUANGNINH",IF(ISNUMBER(SEARCH($V$8,T2778)),"WINCOMHAIPHONG",IF(ISNUMBER(SEARCH($V$9,T2778)),"WINCOMBACGIANG",IF(ISNUMBER(SEARCH($V$10,T2778)),"WINCOMBACNINH",IF(ISNUMBER(SEARCH($V$11,T2778)),"WINCOMPHUTHO",IF(ISNUMBER(SEARCH($V$12,T2778)),"WINCOMHATINH",IF(ISNUMBER(SEARCH($V$13,T2778)),"WINCOMTHAINGUYEN",IF(ISNUMBER(SEARCH($V$14,T2778)),"WINCOMKHANHHOA",IF(ISNUMBER(SEARCH($V$15,T2778)),"WINCOMHUNGYEN",IF(ISNUMBER(SEARCH($V$16,T2778)),"WINCOMNGHEAN",IF(ISNUMBER(SEARCH($V$17,T2778)),"WINCOMLAOCAI",IF(ISNUMBER(SEARCH($V$18,T2778)),"WINCOMVUNGTAU",IF(ISNUMBER(SEARCH($V$19,T2778)),"WINCOMBINHDUONG",IF(ISNUMBER(SEARCH($V$20,T2778)),"WINCOMKIENGIANG",IF(ISNUMBER(SEARCH($V$21,T2778)),"WINCOMHANAM",IF(ISNUMBER(SEARCH($V$22,T2778)),"WINCOMNAMDINH",IF(ISNUMBER(SEARCH($V$23,T2778)),"WINCOMLANGSON",IF(ISNUMBER(SEARCH($V$24,T2778)),"WINCOMTHANHHOA",IF(ISNUMBER(SEARCH($V$25,T2778)),"WINCOMYENBAI",IF(ISNUMBER(SEARCH($V$26,T2778)),"WINCOMTUYENQUANG",IF(ISNUMBER(SEARCH($V$27,T2778)),"WINCOMHUE",IF(ISNUMBER(SEARCH($V$28,T2778)),"WINCOMQUANGNAM",IF(ISNUMBER(SEARCH($V$29,T2778)),"WINCOMVINHPHUC",IF(ISNUMBER(SEARCH($V$30,T2778)),"WINCOMHAGIANG",IF(ISNUMBER(SEARCH($V$31,T2778)),"WINCOMNINHBINH",IF(ISNUMBER(SEARCH($V$32,T2778)),"WINCOMTRAVINH",IF(ISNUMBER(SEARCH($V$33,T2778)),"WINCOMCANTHO",IF(ISNUMBER(SEARCH($V$34,T2778)),"WINCOMBENTRE",IF(ISNUMBER(SEARCH($V$35,T2778)),"WINCOMCAMAU",IF(ISNUMBER(SEARCH($V$36,T2778)),"WINCOMANGIANG",IF(ISNUMBER(SEARCH($V$37,T2778)),"WINCOMNINHTHUAN",IF(ISNUMBER(SEARCH($V$38,T2778)),"WINCOMTHAIBINH",IF(ISNUMBER(SEARCH($V$39,T2778)),"WINCOMGIALAI",IF(ISNUMBER(SEARCH($V$40,T2778)),"WINCOMHOABINH",IF(ISNUMBER(SEARCH($V$41,T2778)),"WINCOMQUANGNGAI",IF(ISNUMBER(SEARCH($V$42,T2778)),"WINCOMBINHTHUAN",IF(ISNUMBER(SEARCH($V$43,T2778)),"WINCOMDAKLAK",IF(ISNUMBER(SEARCH($V$44,T2778)),"WINCOMSOCTRANG",IF(ISNUMBER(SEARCH($V$45,T2778)),"WINCOMSONLA",IF(ISNUMBER(SEARCH($V$46,T2778)),"WINCOMKONTUM",IF(ISNUMBER(SEARCH($V$47,T2778)),"WINCOMPHUYEN",IF(ISNUMBER(SEARCH($V$48,T2778)),"WINCOMQUANGTRI",IF(ISNUMBER(SEARCH($V$49,T2778)),"WINCOMBINHDINH",IF(ISNUMBER(SEARCH($V$50,T2778)),"WINCOMCAOBANG",IF(ISNUMBER(SEARCH($V$51,T2778)),"WINCOMQUANGBINH",IF(ISNUMBER(SEARCH($V$52,T2778)),"WINCOMLAMDONG",IF(ISNUMBER(SEARCH($V$53,T2778)),"WINCOMVINHLONG",IF(ISNUMBER(SEARCH($V$54,T2778)),"WINCOMDONGTHAP",IF(ISNUMBER(SEARCH($V$55,T2778)),"WINCOMTIENGIANG",IF(ISNUMBER(SEARCH($V$56,T2778)),"WINCOMQUANGNINH",0))))))))))))))))))))))))))))))))))))))))))))))))))))))</f>
        <v>WINCOMDANANG</v>
      </c>
    </row>
    <row r="2779" spans="1:25" x14ac:dyDescent="0.2">
      <c r="A2779" t="s">
        <v>0</v>
      </c>
      <c r="B2779" t="s">
        <v>4365</v>
      </c>
      <c r="C2779" t="s">
        <v>2</v>
      </c>
      <c r="D2779" t="s">
        <v>100</v>
      </c>
      <c r="E2779" t="s">
        <v>4</v>
      </c>
      <c r="F2779" s="5">
        <f t="shared" si="173"/>
        <v>1</v>
      </c>
      <c r="G2779" s="2">
        <v>61250</v>
      </c>
      <c r="H2779" s="2">
        <v>67375</v>
      </c>
      <c r="I2779" t="s">
        <v>5</v>
      </c>
      <c r="J2779" t="s">
        <v>101</v>
      </c>
      <c r="K2779" t="str">
        <f t="shared" si="174"/>
        <v xml:space="preserve"> Ghẹ farci 150g</v>
      </c>
      <c r="L2779" s="8" t="str">
        <f>VLOOKUP(K2779,'[1]Mã Misa'!$B$2:$D$74,2,0)</f>
        <v>Ghẹ farci 150g</v>
      </c>
      <c r="M2779" s="8" t="str">
        <f>VLOOKUP(L2779,'[1]Mã Misa'!$C$2:$D$74,2,0)</f>
        <v>GHEFARCI150</v>
      </c>
      <c r="N2779" s="2">
        <v>61250</v>
      </c>
      <c r="O2779" t="s">
        <v>4366</v>
      </c>
      <c r="P2779" s="8" t="str">
        <f t="shared" si="175"/>
        <v>0147909</v>
      </c>
      <c r="Q2779" s="8" t="e">
        <f t="array" ref="Q2779">IF(VLOOKUP(P2779,$AA$1:$AC$32,1,0)&lt;&gt;0,(P2779&amp;"A"),0)</f>
        <v>#N/A</v>
      </c>
      <c r="R2779" s="12">
        <v>44526</v>
      </c>
      <c r="S2779" t="s">
        <v>4342</v>
      </c>
      <c r="T2779" s="8" t="str">
        <f t="shared" si="176"/>
        <v>VM+ HNI 31</v>
      </c>
      <c r="U2779" t="s">
        <v>7077</v>
      </c>
      <c r="Y2779" t="str">
        <f t="array" ref="Y2779">IF(ISNUMBER(SEARCH($V$3,T2779)),"WINCOMHANOI",IF(ISNUMBER(SEARCH($V$4,T2779)),"WINCOMHOCHIMINH",IF(ISNUMBER(SEARCH($V$5,T2779)),"WINCOMDANANG",IF(ISNUMBER(SEARCH($V$6,T2779)),"WINCOMHAIDUONG",IF(ISNUMBER(SEARCH($V$7,T2779)),"WINCOMQUANGNINH",IF(ISNUMBER(SEARCH($V$8,T2779)),"WINCOMHAIPHONG",IF(ISNUMBER(SEARCH($V$9,T2779)),"WINCOMBACGIANG",IF(ISNUMBER(SEARCH($V$10,T2779)),"WINCOMBACNINH",IF(ISNUMBER(SEARCH($V$11,T2779)),"WINCOMPHUTHO",IF(ISNUMBER(SEARCH($V$12,T2779)),"WINCOMHATINH",IF(ISNUMBER(SEARCH($V$13,T2779)),"WINCOMTHAINGUYEN",IF(ISNUMBER(SEARCH($V$14,T2779)),"WINCOMKHANHHOA",IF(ISNUMBER(SEARCH($V$15,T2779)),"WINCOMHUNGYEN",IF(ISNUMBER(SEARCH($V$16,T2779)),"WINCOMNGHEAN",IF(ISNUMBER(SEARCH($V$17,T2779)),"WINCOMLAOCAI",IF(ISNUMBER(SEARCH($V$18,T2779)),"WINCOMVUNGTAU",IF(ISNUMBER(SEARCH($V$19,T2779)),"WINCOMBINHDUONG",IF(ISNUMBER(SEARCH($V$20,T2779)),"WINCOMKIENGIANG",IF(ISNUMBER(SEARCH($V$21,T2779)),"WINCOMHANAM",IF(ISNUMBER(SEARCH($V$22,T2779)),"WINCOMNAMDINH",IF(ISNUMBER(SEARCH($V$23,T2779)),"WINCOMLANGSON",IF(ISNUMBER(SEARCH($V$24,T2779)),"WINCOMTHANHHOA",IF(ISNUMBER(SEARCH($V$25,T2779)),"WINCOMYENBAI",IF(ISNUMBER(SEARCH($V$26,T2779)),"WINCOMTUYENQUANG",IF(ISNUMBER(SEARCH($V$27,T2779)),"WINCOMHUE",IF(ISNUMBER(SEARCH($V$28,T2779)),"WINCOMQUANGNAM",IF(ISNUMBER(SEARCH($V$29,T2779)),"WINCOMVINHPHUC",IF(ISNUMBER(SEARCH($V$30,T2779)),"WINCOMHAGIANG",IF(ISNUMBER(SEARCH($V$31,T2779)),"WINCOMNINHBINH",IF(ISNUMBER(SEARCH($V$32,T2779)),"WINCOMTRAVINH",IF(ISNUMBER(SEARCH($V$33,T2779)),"WINCOMCANTHO",IF(ISNUMBER(SEARCH($V$34,T2779)),"WINCOMBENTRE",IF(ISNUMBER(SEARCH($V$35,T2779)),"WINCOMCAMAU",IF(ISNUMBER(SEARCH($V$36,T2779)),"WINCOMANGIANG",IF(ISNUMBER(SEARCH($V$37,T2779)),"WINCOMNINHTHUAN",IF(ISNUMBER(SEARCH($V$38,T2779)),"WINCOMTHAIBINH",IF(ISNUMBER(SEARCH($V$39,T2779)),"WINCOMGIALAI",IF(ISNUMBER(SEARCH($V$40,T2779)),"WINCOMHOABINH",IF(ISNUMBER(SEARCH($V$41,T2779)),"WINCOMQUANGNGAI",IF(ISNUMBER(SEARCH($V$42,T2779)),"WINCOMBINHTHUAN",IF(ISNUMBER(SEARCH($V$43,T2779)),"WINCOMDAKLAK",IF(ISNUMBER(SEARCH($V$44,T2779)),"WINCOMSOCTRANG",IF(ISNUMBER(SEARCH($V$45,T2779)),"WINCOMSONLA",IF(ISNUMBER(SEARCH($V$46,T2779)),"WINCOMKONTUM",IF(ISNUMBER(SEARCH($V$47,T2779)),"WINCOMPHUYEN",IF(ISNUMBER(SEARCH($V$48,T2779)),"WINCOMQUANGTRI",IF(ISNUMBER(SEARCH($V$49,T2779)),"WINCOMBINHDINH",IF(ISNUMBER(SEARCH($V$50,T2779)),"WINCOMCAOBANG",IF(ISNUMBER(SEARCH($V$51,T2779)),"WINCOMQUANGBINH",IF(ISNUMBER(SEARCH($V$52,T2779)),"WINCOMLAMDONG",IF(ISNUMBER(SEARCH($V$53,T2779)),"WINCOMVINHLONG",IF(ISNUMBER(SEARCH($V$54,T2779)),"WINCOMDONGTHAP",IF(ISNUMBER(SEARCH($V$55,T2779)),"WINCOMTIENGIANG",IF(ISNUMBER(SEARCH($V$56,T2779)),"WINCOMQUANGNINH",0))))))))))))))))))))))))))))))))))))))))))))))))))))))</f>
        <v>WINCOMHANOI</v>
      </c>
    </row>
    <row r="2780" spans="1:25" x14ac:dyDescent="0.2">
      <c r="A2780" t="s">
        <v>0</v>
      </c>
      <c r="B2780" t="s">
        <v>4367</v>
      </c>
      <c r="C2780" t="s">
        <v>2</v>
      </c>
      <c r="D2780" t="s">
        <v>20</v>
      </c>
      <c r="E2780" t="s">
        <v>4</v>
      </c>
      <c r="F2780" s="5">
        <f t="shared" si="173"/>
        <v>2</v>
      </c>
      <c r="G2780" s="2">
        <v>100364</v>
      </c>
      <c r="H2780" s="2">
        <v>110400.40000000001</v>
      </c>
      <c r="I2780" t="s">
        <v>5</v>
      </c>
      <c r="J2780" t="s">
        <v>21</v>
      </c>
      <c r="K2780" t="str">
        <f t="shared" si="174"/>
        <v>Giò tai lưỡi xào gói 250g</v>
      </c>
      <c r="L2780" s="8" t="str">
        <f>VLOOKUP(K2780,'[1]Mã Misa'!$B$2:$D$74,2,0)</f>
        <v>Giò Tai Lưỡi Xào 250g</v>
      </c>
      <c r="M2780" s="8" t="str">
        <f>VLOOKUP(L2780,'[1]Mã Misa'!$C$2:$D$74,2,0)</f>
        <v>GTLX250G</v>
      </c>
      <c r="N2780" s="2">
        <v>50182</v>
      </c>
      <c r="O2780" t="s">
        <v>4368</v>
      </c>
      <c r="P2780" s="8" t="str">
        <f t="shared" si="175"/>
        <v>0000930</v>
      </c>
      <c r="Q2780" s="8" t="e">
        <f t="array" ref="Q2780">IF(VLOOKUP(P2780,$AA$1:$AC$32,1,0)&lt;&gt;0,(P2780&amp;"A"),0)</f>
        <v>#N/A</v>
      </c>
      <c r="R2780" s="12">
        <v>44526</v>
      </c>
      <c r="S2780" t="s">
        <v>4369</v>
      </c>
      <c r="T2780" s="8" t="str">
        <f t="shared" si="176"/>
        <v>VM+ QNM 17</v>
      </c>
      <c r="U2780" t="s">
        <v>7084</v>
      </c>
      <c r="Y2780" t="str">
        <f t="array" ref="Y2780">IF(ISNUMBER(SEARCH($V$3,T2780)),"WINCOMHANOI",IF(ISNUMBER(SEARCH($V$4,T2780)),"WINCOMHOCHIMINH",IF(ISNUMBER(SEARCH($V$5,T2780)),"WINCOMDANANG",IF(ISNUMBER(SEARCH($V$6,T2780)),"WINCOMHAIDUONG",IF(ISNUMBER(SEARCH($V$7,T2780)),"WINCOMQUANGNINH",IF(ISNUMBER(SEARCH($V$8,T2780)),"WINCOMHAIPHONG",IF(ISNUMBER(SEARCH($V$9,T2780)),"WINCOMBACGIANG",IF(ISNUMBER(SEARCH($V$10,T2780)),"WINCOMBACNINH",IF(ISNUMBER(SEARCH($V$11,T2780)),"WINCOMPHUTHO",IF(ISNUMBER(SEARCH($V$12,T2780)),"WINCOMHATINH",IF(ISNUMBER(SEARCH($V$13,T2780)),"WINCOMTHAINGUYEN",IF(ISNUMBER(SEARCH($V$14,T2780)),"WINCOMKHANHHOA",IF(ISNUMBER(SEARCH($V$15,T2780)),"WINCOMHUNGYEN",IF(ISNUMBER(SEARCH($V$16,T2780)),"WINCOMNGHEAN",IF(ISNUMBER(SEARCH($V$17,T2780)),"WINCOMLAOCAI",IF(ISNUMBER(SEARCH($V$18,T2780)),"WINCOMVUNGTAU",IF(ISNUMBER(SEARCH($V$19,T2780)),"WINCOMBINHDUONG",IF(ISNUMBER(SEARCH($V$20,T2780)),"WINCOMKIENGIANG",IF(ISNUMBER(SEARCH($V$21,T2780)),"WINCOMHANAM",IF(ISNUMBER(SEARCH($V$22,T2780)),"WINCOMNAMDINH",IF(ISNUMBER(SEARCH($V$23,T2780)),"WINCOMLANGSON",IF(ISNUMBER(SEARCH($V$24,T2780)),"WINCOMTHANHHOA",IF(ISNUMBER(SEARCH($V$25,T2780)),"WINCOMYENBAI",IF(ISNUMBER(SEARCH($V$26,T2780)),"WINCOMTUYENQUANG",IF(ISNUMBER(SEARCH($V$27,T2780)),"WINCOMHUE",IF(ISNUMBER(SEARCH($V$28,T2780)),"WINCOMQUANGNAM",IF(ISNUMBER(SEARCH($V$29,T2780)),"WINCOMVINHPHUC",IF(ISNUMBER(SEARCH($V$30,T2780)),"WINCOMHAGIANG",IF(ISNUMBER(SEARCH($V$31,T2780)),"WINCOMNINHBINH",IF(ISNUMBER(SEARCH($V$32,T2780)),"WINCOMTRAVINH",IF(ISNUMBER(SEARCH($V$33,T2780)),"WINCOMCANTHO",IF(ISNUMBER(SEARCH($V$34,T2780)),"WINCOMBENTRE",IF(ISNUMBER(SEARCH($V$35,T2780)),"WINCOMCAMAU",IF(ISNUMBER(SEARCH($V$36,T2780)),"WINCOMANGIANG",IF(ISNUMBER(SEARCH($V$37,T2780)),"WINCOMNINHTHUAN",IF(ISNUMBER(SEARCH($V$38,T2780)),"WINCOMTHAIBINH",IF(ISNUMBER(SEARCH($V$39,T2780)),"WINCOMGIALAI",IF(ISNUMBER(SEARCH($V$40,T2780)),"WINCOMHOABINH",IF(ISNUMBER(SEARCH($V$41,T2780)),"WINCOMQUANGNGAI",IF(ISNUMBER(SEARCH($V$42,T2780)),"WINCOMBINHTHUAN",IF(ISNUMBER(SEARCH($V$43,T2780)),"WINCOMDAKLAK",IF(ISNUMBER(SEARCH($V$44,T2780)),"WINCOMSOCTRANG",IF(ISNUMBER(SEARCH($V$45,T2780)),"WINCOMSONLA",IF(ISNUMBER(SEARCH($V$46,T2780)),"WINCOMKONTUM",IF(ISNUMBER(SEARCH($V$47,T2780)),"WINCOMPHUYEN",IF(ISNUMBER(SEARCH($V$48,T2780)),"WINCOMQUANGTRI",IF(ISNUMBER(SEARCH($V$49,T2780)),"WINCOMBINHDINH",IF(ISNUMBER(SEARCH($V$50,T2780)),"WINCOMCAOBANG",IF(ISNUMBER(SEARCH($V$51,T2780)),"WINCOMQUANGBINH",IF(ISNUMBER(SEARCH($V$52,T2780)),"WINCOMLAMDONG",IF(ISNUMBER(SEARCH($V$53,T2780)),"WINCOMVINHLONG",IF(ISNUMBER(SEARCH($V$54,T2780)),"WINCOMDONGTHAP",IF(ISNUMBER(SEARCH($V$55,T2780)),"WINCOMTIENGIANG",IF(ISNUMBER(SEARCH($V$56,T2780)),"WINCOMQUANGNINH",0))))))))))))))))))))))))))))))))))))))))))))))))))))))</f>
        <v>WINCOMQUANGNAM</v>
      </c>
    </row>
    <row r="2781" spans="1:25" x14ac:dyDescent="0.2">
      <c r="A2781" t="s">
        <v>0</v>
      </c>
      <c r="B2781" t="s">
        <v>4367</v>
      </c>
      <c r="C2781" t="s">
        <v>31</v>
      </c>
      <c r="D2781" t="s">
        <v>134</v>
      </c>
      <c r="E2781" t="s">
        <v>4</v>
      </c>
      <c r="F2781" s="5">
        <f t="shared" si="173"/>
        <v>1</v>
      </c>
      <c r="G2781" s="2">
        <v>90750</v>
      </c>
      <c r="H2781" s="2">
        <v>99825.000000000015</v>
      </c>
      <c r="I2781" t="s">
        <v>5</v>
      </c>
      <c r="J2781" t="s">
        <v>135</v>
      </c>
      <c r="K2781" t="str">
        <f t="shared" si="174"/>
        <v>_Chân gà sốt cay 400g</v>
      </c>
      <c r="L2781" s="8" t="str">
        <f>VLOOKUP(K2781,'[1]Mã Misa'!$B$2:$D$74,2,0)</f>
        <v>Chân gà sốt cay 400g</v>
      </c>
      <c r="M2781" s="8" t="str">
        <f>VLOOKUP(L2781,'[1]Mã Misa'!$C$2:$D$74,2,0)</f>
        <v>CGSC400</v>
      </c>
      <c r="N2781" s="2">
        <v>90750</v>
      </c>
      <c r="O2781" t="s">
        <v>4368</v>
      </c>
      <c r="P2781" s="8" t="str">
        <f t="shared" si="175"/>
        <v>0000930</v>
      </c>
      <c r="Q2781" s="8" t="e">
        <f t="array" ref="Q2781">IF(VLOOKUP(P2781,$AA$1:$AC$32,1,0)&lt;&gt;0,(P2781&amp;"A"),0)</f>
        <v>#N/A</v>
      </c>
      <c r="R2781" s="12">
        <v>44526</v>
      </c>
      <c r="S2781" t="s">
        <v>4369</v>
      </c>
      <c r="T2781" s="8" t="str">
        <f t="shared" si="176"/>
        <v>VM+ QNM 17</v>
      </c>
      <c r="U2781" t="s">
        <v>7084</v>
      </c>
      <c r="Y2781" t="str">
        <f t="array" ref="Y2781">IF(ISNUMBER(SEARCH($V$3,T2781)),"WINCOMHANOI",IF(ISNUMBER(SEARCH($V$4,T2781)),"WINCOMHOCHIMINH",IF(ISNUMBER(SEARCH($V$5,T2781)),"WINCOMDANANG",IF(ISNUMBER(SEARCH($V$6,T2781)),"WINCOMHAIDUONG",IF(ISNUMBER(SEARCH($V$7,T2781)),"WINCOMQUANGNINH",IF(ISNUMBER(SEARCH($V$8,T2781)),"WINCOMHAIPHONG",IF(ISNUMBER(SEARCH($V$9,T2781)),"WINCOMBACGIANG",IF(ISNUMBER(SEARCH($V$10,T2781)),"WINCOMBACNINH",IF(ISNUMBER(SEARCH($V$11,T2781)),"WINCOMPHUTHO",IF(ISNUMBER(SEARCH($V$12,T2781)),"WINCOMHATINH",IF(ISNUMBER(SEARCH($V$13,T2781)),"WINCOMTHAINGUYEN",IF(ISNUMBER(SEARCH($V$14,T2781)),"WINCOMKHANHHOA",IF(ISNUMBER(SEARCH($V$15,T2781)),"WINCOMHUNGYEN",IF(ISNUMBER(SEARCH($V$16,T2781)),"WINCOMNGHEAN",IF(ISNUMBER(SEARCH($V$17,T2781)),"WINCOMLAOCAI",IF(ISNUMBER(SEARCH($V$18,T2781)),"WINCOMVUNGTAU",IF(ISNUMBER(SEARCH($V$19,T2781)),"WINCOMBINHDUONG",IF(ISNUMBER(SEARCH($V$20,T2781)),"WINCOMKIENGIANG",IF(ISNUMBER(SEARCH($V$21,T2781)),"WINCOMHANAM",IF(ISNUMBER(SEARCH($V$22,T2781)),"WINCOMNAMDINH",IF(ISNUMBER(SEARCH($V$23,T2781)),"WINCOMLANGSON",IF(ISNUMBER(SEARCH($V$24,T2781)),"WINCOMTHANHHOA",IF(ISNUMBER(SEARCH($V$25,T2781)),"WINCOMYENBAI",IF(ISNUMBER(SEARCH($V$26,T2781)),"WINCOMTUYENQUANG",IF(ISNUMBER(SEARCH($V$27,T2781)),"WINCOMHUE",IF(ISNUMBER(SEARCH($V$28,T2781)),"WINCOMQUANGNAM",IF(ISNUMBER(SEARCH($V$29,T2781)),"WINCOMVINHPHUC",IF(ISNUMBER(SEARCH($V$30,T2781)),"WINCOMHAGIANG",IF(ISNUMBER(SEARCH($V$31,T2781)),"WINCOMNINHBINH",IF(ISNUMBER(SEARCH($V$32,T2781)),"WINCOMTRAVINH",IF(ISNUMBER(SEARCH($V$33,T2781)),"WINCOMCANTHO",IF(ISNUMBER(SEARCH($V$34,T2781)),"WINCOMBENTRE",IF(ISNUMBER(SEARCH($V$35,T2781)),"WINCOMCAMAU",IF(ISNUMBER(SEARCH($V$36,T2781)),"WINCOMANGIANG",IF(ISNUMBER(SEARCH($V$37,T2781)),"WINCOMNINHTHUAN",IF(ISNUMBER(SEARCH($V$38,T2781)),"WINCOMTHAIBINH",IF(ISNUMBER(SEARCH($V$39,T2781)),"WINCOMGIALAI",IF(ISNUMBER(SEARCH($V$40,T2781)),"WINCOMHOABINH",IF(ISNUMBER(SEARCH($V$41,T2781)),"WINCOMQUANGNGAI",IF(ISNUMBER(SEARCH($V$42,T2781)),"WINCOMBINHTHUAN",IF(ISNUMBER(SEARCH($V$43,T2781)),"WINCOMDAKLAK",IF(ISNUMBER(SEARCH($V$44,T2781)),"WINCOMSOCTRANG",IF(ISNUMBER(SEARCH($V$45,T2781)),"WINCOMSONLA",IF(ISNUMBER(SEARCH($V$46,T2781)),"WINCOMKONTUM",IF(ISNUMBER(SEARCH($V$47,T2781)),"WINCOMPHUYEN",IF(ISNUMBER(SEARCH($V$48,T2781)),"WINCOMQUANGTRI",IF(ISNUMBER(SEARCH($V$49,T2781)),"WINCOMBINHDINH",IF(ISNUMBER(SEARCH($V$50,T2781)),"WINCOMCAOBANG",IF(ISNUMBER(SEARCH($V$51,T2781)),"WINCOMQUANGBINH",IF(ISNUMBER(SEARCH($V$52,T2781)),"WINCOMLAMDONG",IF(ISNUMBER(SEARCH($V$53,T2781)),"WINCOMVINHLONG",IF(ISNUMBER(SEARCH($V$54,T2781)),"WINCOMDONGTHAP",IF(ISNUMBER(SEARCH($V$55,T2781)),"WINCOMTIENGIANG",IF(ISNUMBER(SEARCH($V$56,T2781)),"WINCOMQUANGNINH",0))))))))))))))))))))))))))))))))))))))))))))))))))))))</f>
        <v>WINCOMQUANGNAM</v>
      </c>
    </row>
    <row r="2782" spans="1:25" x14ac:dyDescent="0.2">
      <c r="A2782" t="s">
        <v>0</v>
      </c>
      <c r="B2782" t="s">
        <v>4370</v>
      </c>
      <c r="C2782" t="s">
        <v>2</v>
      </c>
      <c r="D2782" t="s">
        <v>3</v>
      </c>
      <c r="E2782" t="s">
        <v>4</v>
      </c>
      <c r="F2782" s="5">
        <f t="shared" si="173"/>
        <v>3</v>
      </c>
      <c r="G2782" s="2">
        <v>266538</v>
      </c>
      <c r="H2782" s="2">
        <v>293191.80000000005</v>
      </c>
      <c r="I2782" t="s">
        <v>5</v>
      </c>
      <c r="J2782" t="s">
        <v>6</v>
      </c>
      <c r="K2782" t="str">
        <f t="shared" si="174"/>
        <v>Gà muối gói 500g</v>
      </c>
      <c r="L2782" s="8" t="str">
        <f>VLOOKUP(K2782,'[1]Mã Misa'!$B$2:$D$74,2,0)</f>
        <v>Gà muối 500g</v>
      </c>
      <c r="M2782" s="8" t="str">
        <f>VLOOKUP(L2782,'[1]Mã Misa'!$C$2:$D$74,2,0)</f>
        <v>GM500</v>
      </c>
      <c r="N2782" s="2">
        <v>88846</v>
      </c>
      <c r="O2782" t="s">
        <v>4371</v>
      </c>
      <c r="P2782" s="8" t="str">
        <f t="shared" si="175"/>
        <v>0147917</v>
      </c>
      <c r="Q2782" s="8" t="e">
        <f t="array" ref="Q2782">IF(VLOOKUP(P2782,$AA$1:$AC$32,1,0)&lt;&gt;0,(P2782&amp;"A"),0)</f>
        <v>#N/A</v>
      </c>
      <c r="R2782" s="12">
        <v>44526</v>
      </c>
      <c r="S2782" t="s">
        <v>465</v>
      </c>
      <c r="T2782" s="8" t="str">
        <f t="shared" si="176"/>
        <v>VM+ HNI 93</v>
      </c>
      <c r="U2782" t="s">
        <v>6109</v>
      </c>
      <c r="Y2782" t="str">
        <f t="array" ref="Y2782">IF(ISNUMBER(SEARCH($V$3,T2782)),"WINCOMHANOI",IF(ISNUMBER(SEARCH($V$4,T2782)),"WINCOMHOCHIMINH",IF(ISNUMBER(SEARCH($V$5,T2782)),"WINCOMDANANG",IF(ISNUMBER(SEARCH($V$6,T2782)),"WINCOMHAIDUONG",IF(ISNUMBER(SEARCH($V$7,T2782)),"WINCOMQUANGNINH",IF(ISNUMBER(SEARCH($V$8,T2782)),"WINCOMHAIPHONG",IF(ISNUMBER(SEARCH($V$9,T2782)),"WINCOMBACGIANG",IF(ISNUMBER(SEARCH($V$10,T2782)),"WINCOMBACNINH",IF(ISNUMBER(SEARCH($V$11,T2782)),"WINCOMPHUTHO",IF(ISNUMBER(SEARCH($V$12,T2782)),"WINCOMHATINH",IF(ISNUMBER(SEARCH($V$13,T2782)),"WINCOMTHAINGUYEN",IF(ISNUMBER(SEARCH($V$14,T2782)),"WINCOMKHANHHOA",IF(ISNUMBER(SEARCH($V$15,T2782)),"WINCOMHUNGYEN",IF(ISNUMBER(SEARCH($V$16,T2782)),"WINCOMNGHEAN",IF(ISNUMBER(SEARCH($V$17,T2782)),"WINCOMLAOCAI",IF(ISNUMBER(SEARCH($V$18,T2782)),"WINCOMVUNGTAU",IF(ISNUMBER(SEARCH($V$19,T2782)),"WINCOMBINHDUONG",IF(ISNUMBER(SEARCH($V$20,T2782)),"WINCOMKIENGIANG",IF(ISNUMBER(SEARCH($V$21,T2782)),"WINCOMHANAM",IF(ISNUMBER(SEARCH($V$22,T2782)),"WINCOMNAMDINH",IF(ISNUMBER(SEARCH($V$23,T2782)),"WINCOMLANGSON",IF(ISNUMBER(SEARCH($V$24,T2782)),"WINCOMTHANHHOA",IF(ISNUMBER(SEARCH($V$25,T2782)),"WINCOMYENBAI",IF(ISNUMBER(SEARCH($V$26,T2782)),"WINCOMTUYENQUANG",IF(ISNUMBER(SEARCH($V$27,T2782)),"WINCOMHUE",IF(ISNUMBER(SEARCH($V$28,T2782)),"WINCOMQUANGNAM",IF(ISNUMBER(SEARCH($V$29,T2782)),"WINCOMVINHPHUC",IF(ISNUMBER(SEARCH($V$30,T2782)),"WINCOMHAGIANG",IF(ISNUMBER(SEARCH($V$31,T2782)),"WINCOMNINHBINH",IF(ISNUMBER(SEARCH($V$32,T2782)),"WINCOMTRAVINH",IF(ISNUMBER(SEARCH($V$33,T2782)),"WINCOMCANTHO",IF(ISNUMBER(SEARCH($V$34,T2782)),"WINCOMBENTRE",IF(ISNUMBER(SEARCH($V$35,T2782)),"WINCOMCAMAU",IF(ISNUMBER(SEARCH($V$36,T2782)),"WINCOMANGIANG",IF(ISNUMBER(SEARCH($V$37,T2782)),"WINCOMNINHTHUAN",IF(ISNUMBER(SEARCH($V$38,T2782)),"WINCOMTHAIBINH",IF(ISNUMBER(SEARCH($V$39,T2782)),"WINCOMGIALAI",IF(ISNUMBER(SEARCH($V$40,T2782)),"WINCOMHOABINH",IF(ISNUMBER(SEARCH($V$41,T2782)),"WINCOMQUANGNGAI",IF(ISNUMBER(SEARCH($V$42,T2782)),"WINCOMBINHTHUAN",IF(ISNUMBER(SEARCH($V$43,T2782)),"WINCOMDAKLAK",IF(ISNUMBER(SEARCH($V$44,T2782)),"WINCOMSOCTRANG",IF(ISNUMBER(SEARCH($V$45,T2782)),"WINCOMSONLA",IF(ISNUMBER(SEARCH($V$46,T2782)),"WINCOMKONTUM",IF(ISNUMBER(SEARCH($V$47,T2782)),"WINCOMPHUYEN",IF(ISNUMBER(SEARCH($V$48,T2782)),"WINCOMQUANGTRI",IF(ISNUMBER(SEARCH($V$49,T2782)),"WINCOMBINHDINH",IF(ISNUMBER(SEARCH($V$50,T2782)),"WINCOMCAOBANG",IF(ISNUMBER(SEARCH($V$51,T2782)),"WINCOMQUANGBINH",IF(ISNUMBER(SEARCH($V$52,T2782)),"WINCOMLAMDONG",IF(ISNUMBER(SEARCH($V$53,T2782)),"WINCOMVINHLONG",IF(ISNUMBER(SEARCH($V$54,T2782)),"WINCOMDONGTHAP",IF(ISNUMBER(SEARCH($V$55,T2782)),"WINCOMTIENGIANG",IF(ISNUMBER(SEARCH($V$56,T2782)),"WINCOMQUANGNINH",0))))))))))))))))))))))))))))))))))))))))))))))))))))))</f>
        <v>WINCOMHANOI</v>
      </c>
    </row>
    <row r="2783" spans="1:25" x14ac:dyDescent="0.2">
      <c r="A2783" t="s">
        <v>0</v>
      </c>
      <c r="B2783" t="s">
        <v>4372</v>
      </c>
      <c r="C2783" t="s">
        <v>2</v>
      </c>
      <c r="D2783" t="s">
        <v>32</v>
      </c>
      <c r="E2783" t="s">
        <v>4</v>
      </c>
      <c r="F2783" s="5">
        <f t="shared" si="173"/>
        <v>1</v>
      </c>
      <c r="G2783" s="2">
        <v>59400</v>
      </c>
      <c r="H2783" s="2">
        <v>65340.000000000007</v>
      </c>
      <c r="I2783" t="s">
        <v>5</v>
      </c>
      <c r="J2783" t="s">
        <v>33</v>
      </c>
      <c r="K2783" t="str">
        <f t="shared" si="174"/>
        <v>_Giò lụa 250g</v>
      </c>
      <c r="L2783" s="8" t="str">
        <f>VLOOKUP(K2783,'[1]Mã Misa'!$B$2:$D$74,2,0)</f>
        <v>Giò lụa 250g</v>
      </c>
      <c r="M2783" s="8" t="str">
        <f>VLOOKUP(L2783,'[1]Mã Misa'!$C$2:$D$74,2,0)</f>
        <v>GL250</v>
      </c>
      <c r="N2783" s="2">
        <v>59400</v>
      </c>
      <c r="O2783" t="s">
        <v>4373</v>
      </c>
      <c r="P2783" s="8" t="str">
        <f t="shared" si="175"/>
        <v>0147920</v>
      </c>
      <c r="Q2783" s="8" t="e">
        <f t="array" ref="Q2783">IF(VLOOKUP(P2783,$AA$1:$AC$32,1,0)&lt;&gt;0,(P2783&amp;"A"),0)</f>
        <v>#N/A</v>
      </c>
      <c r="R2783" s="12">
        <v>44526</v>
      </c>
      <c r="S2783" t="s">
        <v>326</v>
      </c>
      <c r="T2783" s="8" t="str">
        <f t="shared" si="176"/>
        <v xml:space="preserve">VM+ HNI Ô </v>
      </c>
      <c r="U2783" t="s">
        <v>6064</v>
      </c>
      <c r="Y2783" t="str">
        <f t="array" ref="Y2783">IF(ISNUMBER(SEARCH($V$3,T2783)),"WINCOMHANOI",IF(ISNUMBER(SEARCH($V$4,T2783)),"WINCOMHOCHIMINH",IF(ISNUMBER(SEARCH($V$5,T2783)),"WINCOMDANANG",IF(ISNUMBER(SEARCH($V$6,T2783)),"WINCOMHAIDUONG",IF(ISNUMBER(SEARCH($V$7,T2783)),"WINCOMQUANGNINH",IF(ISNUMBER(SEARCH($V$8,T2783)),"WINCOMHAIPHONG",IF(ISNUMBER(SEARCH($V$9,T2783)),"WINCOMBACGIANG",IF(ISNUMBER(SEARCH($V$10,T2783)),"WINCOMBACNINH",IF(ISNUMBER(SEARCH($V$11,T2783)),"WINCOMPHUTHO",IF(ISNUMBER(SEARCH($V$12,T2783)),"WINCOMHATINH",IF(ISNUMBER(SEARCH($V$13,T2783)),"WINCOMTHAINGUYEN",IF(ISNUMBER(SEARCH($V$14,T2783)),"WINCOMKHANHHOA",IF(ISNUMBER(SEARCH($V$15,T2783)),"WINCOMHUNGYEN",IF(ISNUMBER(SEARCH($V$16,T2783)),"WINCOMNGHEAN",IF(ISNUMBER(SEARCH($V$17,T2783)),"WINCOMLAOCAI",IF(ISNUMBER(SEARCH($V$18,T2783)),"WINCOMVUNGTAU",IF(ISNUMBER(SEARCH($V$19,T2783)),"WINCOMBINHDUONG",IF(ISNUMBER(SEARCH($V$20,T2783)),"WINCOMKIENGIANG",IF(ISNUMBER(SEARCH($V$21,T2783)),"WINCOMHANAM",IF(ISNUMBER(SEARCH($V$22,T2783)),"WINCOMNAMDINH",IF(ISNUMBER(SEARCH($V$23,T2783)),"WINCOMLANGSON",IF(ISNUMBER(SEARCH($V$24,T2783)),"WINCOMTHANHHOA",IF(ISNUMBER(SEARCH($V$25,T2783)),"WINCOMYENBAI",IF(ISNUMBER(SEARCH($V$26,T2783)),"WINCOMTUYENQUANG",IF(ISNUMBER(SEARCH($V$27,T2783)),"WINCOMHUE",IF(ISNUMBER(SEARCH($V$28,T2783)),"WINCOMQUANGNAM",IF(ISNUMBER(SEARCH($V$29,T2783)),"WINCOMVINHPHUC",IF(ISNUMBER(SEARCH($V$30,T2783)),"WINCOMHAGIANG",IF(ISNUMBER(SEARCH($V$31,T2783)),"WINCOMNINHBINH",IF(ISNUMBER(SEARCH($V$32,T2783)),"WINCOMTRAVINH",IF(ISNUMBER(SEARCH($V$33,T2783)),"WINCOMCANTHO",IF(ISNUMBER(SEARCH($V$34,T2783)),"WINCOMBENTRE",IF(ISNUMBER(SEARCH($V$35,T2783)),"WINCOMCAMAU",IF(ISNUMBER(SEARCH($V$36,T2783)),"WINCOMANGIANG",IF(ISNUMBER(SEARCH($V$37,T2783)),"WINCOMNINHTHUAN",IF(ISNUMBER(SEARCH($V$38,T2783)),"WINCOMTHAIBINH",IF(ISNUMBER(SEARCH($V$39,T2783)),"WINCOMGIALAI",IF(ISNUMBER(SEARCH($V$40,T2783)),"WINCOMHOABINH",IF(ISNUMBER(SEARCH($V$41,T2783)),"WINCOMQUANGNGAI",IF(ISNUMBER(SEARCH($V$42,T2783)),"WINCOMBINHTHUAN",IF(ISNUMBER(SEARCH($V$43,T2783)),"WINCOMDAKLAK",IF(ISNUMBER(SEARCH($V$44,T2783)),"WINCOMSOCTRANG",IF(ISNUMBER(SEARCH($V$45,T2783)),"WINCOMSONLA",IF(ISNUMBER(SEARCH($V$46,T2783)),"WINCOMKONTUM",IF(ISNUMBER(SEARCH($V$47,T2783)),"WINCOMPHUYEN",IF(ISNUMBER(SEARCH($V$48,T2783)),"WINCOMQUANGTRI",IF(ISNUMBER(SEARCH($V$49,T2783)),"WINCOMBINHDINH",IF(ISNUMBER(SEARCH($V$50,T2783)),"WINCOMCAOBANG",IF(ISNUMBER(SEARCH($V$51,T2783)),"WINCOMQUANGBINH",IF(ISNUMBER(SEARCH($V$52,T2783)),"WINCOMLAMDONG",IF(ISNUMBER(SEARCH($V$53,T2783)),"WINCOMVINHLONG",IF(ISNUMBER(SEARCH($V$54,T2783)),"WINCOMDONGTHAP",IF(ISNUMBER(SEARCH($V$55,T2783)),"WINCOMTIENGIANG",IF(ISNUMBER(SEARCH($V$56,T2783)),"WINCOMQUANGNINH",0))))))))))))))))))))))))))))))))))))))))))))))))))))))</f>
        <v>WINCOMHANOI</v>
      </c>
    </row>
    <row r="2784" spans="1:25" x14ac:dyDescent="0.2">
      <c r="A2784" t="s">
        <v>0</v>
      </c>
      <c r="B2784" t="s">
        <v>4372</v>
      </c>
      <c r="C2784" t="s">
        <v>31</v>
      </c>
      <c r="D2784" t="s">
        <v>123</v>
      </c>
      <c r="E2784" t="s">
        <v>4</v>
      </c>
      <c r="F2784" s="5">
        <f t="shared" si="173"/>
        <v>6</v>
      </c>
      <c r="G2784" s="2">
        <v>333570</v>
      </c>
      <c r="H2784" s="2">
        <v>366927.00000000006</v>
      </c>
      <c r="I2784" t="s">
        <v>5</v>
      </c>
      <c r="J2784" t="s">
        <v>124</v>
      </c>
      <c r="K2784" t="str">
        <f t="shared" si="174"/>
        <v>Tai heo muối gói 200g</v>
      </c>
      <c r="L2784" s="8" t="str">
        <f>VLOOKUP(K2784,'[1]Mã Misa'!$B$2:$D$74,2,0)</f>
        <v>Tai heo muối 200g</v>
      </c>
      <c r="M2784" s="8" t="str">
        <f>VLOOKUP(L2784,'[1]Mã Misa'!$C$2:$D$74,2,0)</f>
        <v>TH200</v>
      </c>
      <c r="N2784" s="2">
        <v>55595</v>
      </c>
      <c r="O2784" t="s">
        <v>4373</v>
      </c>
      <c r="P2784" s="8" t="str">
        <f t="shared" si="175"/>
        <v>0147920</v>
      </c>
      <c r="Q2784" s="8" t="e">
        <f t="array" ref="Q2784">IF(VLOOKUP(P2784,$AA$1:$AC$32,1,0)&lt;&gt;0,(P2784&amp;"A"),0)</f>
        <v>#N/A</v>
      </c>
      <c r="R2784" s="12">
        <v>44526</v>
      </c>
      <c r="S2784" t="s">
        <v>326</v>
      </c>
      <c r="T2784" s="8" t="str">
        <f t="shared" si="176"/>
        <v xml:space="preserve">VM+ HNI Ô </v>
      </c>
      <c r="U2784" t="s">
        <v>6064</v>
      </c>
      <c r="Y2784" t="str">
        <f t="array" ref="Y2784">IF(ISNUMBER(SEARCH($V$3,T2784)),"WINCOMHANOI",IF(ISNUMBER(SEARCH($V$4,T2784)),"WINCOMHOCHIMINH",IF(ISNUMBER(SEARCH($V$5,T2784)),"WINCOMDANANG",IF(ISNUMBER(SEARCH($V$6,T2784)),"WINCOMHAIDUONG",IF(ISNUMBER(SEARCH($V$7,T2784)),"WINCOMQUANGNINH",IF(ISNUMBER(SEARCH($V$8,T2784)),"WINCOMHAIPHONG",IF(ISNUMBER(SEARCH($V$9,T2784)),"WINCOMBACGIANG",IF(ISNUMBER(SEARCH($V$10,T2784)),"WINCOMBACNINH",IF(ISNUMBER(SEARCH($V$11,T2784)),"WINCOMPHUTHO",IF(ISNUMBER(SEARCH($V$12,T2784)),"WINCOMHATINH",IF(ISNUMBER(SEARCH($V$13,T2784)),"WINCOMTHAINGUYEN",IF(ISNUMBER(SEARCH($V$14,T2784)),"WINCOMKHANHHOA",IF(ISNUMBER(SEARCH($V$15,T2784)),"WINCOMHUNGYEN",IF(ISNUMBER(SEARCH($V$16,T2784)),"WINCOMNGHEAN",IF(ISNUMBER(SEARCH($V$17,T2784)),"WINCOMLAOCAI",IF(ISNUMBER(SEARCH($V$18,T2784)),"WINCOMVUNGTAU",IF(ISNUMBER(SEARCH($V$19,T2784)),"WINCOMBINHDUONG",IF(ISNUMBER(SEARCH($V$20,T2784)),"WINCOMKIENGIANG",IF(ISNUMBER(SEARCH($V$21,T2784)),"WINCOMHANAM",IF(ISNUMBER(SEARCH($V$22,T2784)),"WINCOMNAMDINH",IF(ISNUMBER(SEARCH($V$23,T2784)),"WINCOMLANGSON",IF(ISNUMBER(SEARCH($V$24,T2784)),"WINCOMTHANHHOA",IF(ISNUMBER(SEARCH($V$25,T2784)),"WINCOMYENBAI",IF(ISNUMBER(SEARCH($V$26,T2784)),"WINCOMTUYENQUANG",IF(ISNUMBER(SEARCH($V$27,T2784)),"WINCOMHUE",IF(ISNUMBER(SEARCH($V$28,T2784)),"WINCOMQUANGNAM",IF(ISNUMBER(SEARCH($V$29,T2784)),"WINCOMVINHPHUC",IF(ISNUMBER(SEARCH($V$30,T2784)),"WINCOMHAGIANG",IF(ISNUMBER(SEARCH($V$31,T2784)),"WINCOMNINHBINH",IF(ISNUMBER(SEARCH($V$32,T2784)),"WINCOMTRAVINH",IF(ISNUMBER(SEARCH($V$33,T2784)),"WINCOMCANTHO",IF(ISNUMBER(SEARCH($V$34,T2784)),"WINCOMBENTRE",IF(ISNUMBER(SEARCH($V$35,T2784)),"WINCOMCAMAU",IF(ISNUMBER(SEARCH($V$36,T2784)),"WINCOMANGIANG",IF(ISNUMBER(SEARCH($V$37,T2784)),"WINCOMNINHTHUAN",IF(ISNUMBER(SEARCH($V$38,T2784)),"WINCOMTHAIBINH",IF(ISNUMBER(SEARCH($V$39,T2784)),"WINCOMGIALAI",IF(ISNUMBER(SEARCH($V$40,T2784)),"WINCOMHOABINH",IF(ISNUMBER(SEARCH($V$41,T2784)),"WINCOMQUANGNGAI",IF(ISNUMBER(SEARCH($V$42,T2784)),"WINCOMBINHTHUAN",IF(ISNUMBER(SEARCH($V$43,T2784)),"WINCOMDAKLAK",IF(ISNUMBER(SEARCH($V$44,T2784)),"WINCOMSOCTRANG",IF(ISNUMBER(SEARCH($V$45,T2784)),"WINCOMSONLA",IF(ISNUMBER(SEARCH($V$46,T2784)),"WINCOMKONTUM",IF(ISNUMBER(SEARCH($V$47,T2784)),"WINCOMPHUYEN",IF(ISNUMBER(SEARCH($V$48,T2784)),"WINCOMQUANGTRI",IF(ISNUMBER(SEARCH($V$49,T2784)),"WINCOMBINHDINH",IF(ISNUMBER(SEARCH($V$50,T2784)),"WINCOMCAOBANG",IF(ISNUMBER(SEARCH($V$51,T2784)),"WINCOMQUANGBINH",IF(ISNUMBER(SEARCH($V$52,T2784)),"WINCOMLAMDONG",IF(ISNUMBER(SEARCH($V$53,T2784)),"WINCOMVINHLONG",IF(ISNUMBER(SEARCH($V$54,T2784)),"WINCOMDONGTHAP",IF(ISNUMBER(SEARCH($V$55,T2784)),"WINCOMTIENGIANG",IF(ISNUMBER(SEARCH($V$56,T2784)),"WINCOMQUANGNINH",0))))))))))))))))))))))))))))))))))))))))))))))))))))))</f>
        <v>WINCOMHANOI</v>
      </c>
    </row>
    <row r="2785" spans="1:25" x14ac:dyDescent="0.2">
      <c r="A2785" t="s">
        <v>0</v>
      </c>
      <c r="B2785" t="s">
        <v>4372</v>
      </c>
      <c r="C2785" t="s">
        <v>34</v>
      </c>
      <c r="D2785" t="s">
        <v>20</v>
      </c>
      <c r="E2785" t="s">
        <v>4</v>
      </c>
      <c r="F2785" s="5">
        <f t="shared" si="173"/>
        <v>1</v>
      </c>
      <c r="G2785" s="2">
        <v>50182</v>
      </c>
      <c r="H2785" s="2">
        <v>55200.200000000004</v>
      </c>
      <c r="I2785" t="s">
        <v>5</v>
      </c>
      <c r="J2785" t="s">
        <v>21</v>
      </c>
      <c r="K2785" t="str">
        <f t="shared" si="174"/>
        <v>Giò tai lưỡi xào gói 250g</v>
      </c>
      <c r="L2785" s="8" t="str">
        <f>VLOOKUP(K2785,'[1]Mã Misa'!$B$2:$D$74,2,0)</f>
        <v>Giò Tai Lưỡi Xào 250g</v>
      </c>
      <c r="M2785" s="8" t="str">
        <f>VLOOKUP(L2785,'[1]Mã Misa'!$C$2:$D$74,2,0)</f>
        <v>GTLX250G</v>
      </c>
      <c r="N2785" s="2">
        <v>50182</v>
      </c>
      <c r="O2785" t="s">
        <v>4373</v>
      </c>
      <c r="P2785" s="8" t="str">
        <f t="shared" si="175"/>
        <v>0147920</v>
      </c>
      <c r="Q2785" s="8" t="e">
        <f t="array" ref="Q2785">IF(VLOOKUP(P2785,$AA$1:$AC$32,1,0)&lt;&gt;0,(P2785&amp;"A"),0)</f>
        <v>#N/A</v>
      </c>
      <c r="R2785" s="12">
        <v>44526</v>
      </c>
      <c r="S2785" t="s">
        <v>326</v>
      </c>
      <c r="T2785" s="8" t="str">
        <f t="shared" si="176"/>
        <v xml:space="preserve">VM+ HNI Ô </v>
      </c>
      <c r="U2785" t="s">
        <v>6064</v>
      </c>
      <c r="Y2785" t="str">
        <f t="array" ref="Y2785">IF(ISNUMBER(SEARCH($V$3,T2785)),"WINCOMHANOI",IF(ISNUMBER(SEARCH($V$4,T2785)),"WINCOMHOCHIMINH",IF(ISNUMBER(SEARCH($V$5,T2785)),"WINCOMDANANG",IF(ISNUMBER(SEARCH($V$6,T2785)),"WINCOMHAIDUONG",IF(ISNUMBER(SEARCH($V$7,T2785)),"WINCOMQUANGNINH",IF(ISNUMBER(SEARCH($V$8,T2785)),"WINCOMHAIPHONG",IF(ISNUMBER(SEARCH($V$9,T2785)),"WINCOMBACGIANG",IF(ISNUMBER(SEARCH($V$10,T2785)),"WINCOMBACNINH",IF(ISNUMBER(SEARCH($V$11,T2785)),"WINCOMPHUTHO",IF(ISNUMBER(SEARCH($V$12,T2785)),"WINCOMHATINH",IF(ISNUMBER(SEARCH($V$13,T2785)),"WINCOMTHAINGUYEN",IF(ISNUMBER(SEARCH($V$14,T2785)),"WINCOMKHANHHOA",IF(ISNUMBER(SEARCH($V$15,T2785)),"WINCOMHUNGYEN",IF(ISNUMBER(SEARCH($V$16,T2785)),"WINCOMNGHEAN",IF(ISNUMBER(SEARCH($V$17,T2785)),"WINCOMLAOCAI",IF(ISNUMBER(SEARCH($V$18,T2785)),"WINCOMVUNGTAU",IF(ISNUMBER(SEARCH($V$19,T2785)),"WINCOMBINHDUONG",IF(ISNUMBER(SEARCH($V$20,T2785)),"WINCOMKIENGIANG",IF(ISNUMBER(SEARCH($V$21,T2785)),"WINCOMHANAM",IF(ISNUMBER(SEARCH($V$22,T2785)),"WINCOMNAMDINH",IF(ISNUMBER(SEARCH($V$23,T2785)),"WINCOMLANGSON",IF(ISNUMBER(SEARCH($V$24,T2785)),"WINCOMTHANHHOA",IF(ISNUMBER(SEARCH($V$25,T2785)),"WINCOMYENBAI",IF(ISNUMBER(SEARCH($V$26,T2785)),"WINCOMTUYENQUANG",IF(ISNUMBER(SEARCH($V$27,T2785)),"WINCOMHUE",IF(ISNUMBER(SEARCH($V$28,T2785)),"WINCOMQUANGNAM",IF(ISNUMBER(SEARCH($V$29,T2785)),"WINCOMVINHPHUC",IF(ISNUMBER(SEARCH($V$30,T2785)),"WINCOMHAGIANG",IF(ISNUMBER(SEARCH($V$31,T2785)),"WINCOMNINHBINH",IF(ISNUMBER(SEARCH($V$32,T2785)),"WINCOMTRAVINH",IF(ISNUMBER(SEARCH($V$33,T2785)),"WINCOMCANTHO",IF(ISNUMBER(SEARCH($V$34,T2785)),"WINCOMBENTRE",IF(ISNUMBER(SEARCH($V$35,T2785)),"WINCOMCAMAU",IF(ISNUMBER(SEARCH($V$36,T2785)),"WINCOMANGIANG",IF(ISNUMBER(SEARCH($V$37,T2785)),"WINCOMNINHTHUAN",IF(ISNUMBER(SEARCH($V$38,T2785)),"WINCOMTHAIBINH",IF(ISNUMBER(SEARCH($V$39,T2785)),"WINCOMGIALAI",IF(ISNUMBER(SEARCH($V$40,T2785)),"WINCOMHOABINH",IF(ISNUMBER(SEARCH($V$41,T2785)),"WINCOMQUANGNGAI",IF(ISNUMBER(SEARCH($V$42,T2785)),"WINCOMBINHTHUAN",IF(ISNUMBER(SEARCH($V$43,T2785)),"WINCOMDAKLAK",IF(ISNUMBER(SEARCH($V$44,T2785)),"WINCOMSOCTRANG",IF(ISNUMBER(SEARCH($V$45,T2785)),"WINCOMSONLA",IF(ISNUMBER(SEARCH($V$46,T2785)),"WINCOMKONTUM",IF(ISNUMBER(SEARCH($V$47,T2785)),"WINCOMPHUYEN",IF(ISNUMBER(SEARCH($V$48,T2785)),"WINCOMQUANGTRI",IF(ISNUMBER(SEARCH($V$49,T2785)),"WINCOMBINHDINH",IF(ISNUMBER(SEARCH($V$50,T2785)),"WINCOMCAOBANG",IF(ISNUMBER(SEARCH($V$51,T2785)),"WINCOMQUANGBINH",IF(ISNUMBER(SEARCH($V$52,T2785)),"WINCOMLAMDONG",IF(ISNUMBER(SEARCH($V$53,T2785)),"WINCOMVINHLONG",IF(ISNUMBER(SEARCH($V$54,T2785)),"WINCOMDONGTHAP",IF(ISNUMBER(SEARCH($V$55,T2785)),"WINCOMTIENGIANG",IF(ISNUMBER(SEARCH($V$56,T2785)),"WINCOMQUANGNINH",0))))))))))))))))))))))))))))))))))))))))))))))))))))))</f>
        <v>WINCOMHANOI</v>
      </c>
    </row>
    <row r="2786" spans="1:25" x14ac:dyDescent="0.2">
      <c r="A2786" t="s">
        <v>0</v>
      </c>
      <c r="B2786" t="s">
        <v>4374</v>
      </c>
      <c r="C2786" t="s">
        <v>2</v>
      </c>
      <c r="D2786" t="s">
        <v>45</v>
      </c>
      <c r="E2786" t="s">
        <v>4</v>
      </c>
      <c r="F2786" s="5">
        <f t="shared" si="173"/>
        <v>1</v>
      </c>
      <c r="G2786" s="2">
        <v>87787</v>
      </c>
      <c r="H2786" s="2">
        <v>96565.700000000012</v>
      </c>
      <c r="I2786" t="s">
        <v>5</v>
      </c>
      <c r="J2786" t="s">
        <v>46</v>
      </c>
      <c r="K2786" t="str">
        <f t="shared" si="174"/>
        <v>Bắp bò muối gói 200g</v>
      </c>
      <c r="L2786" s="8" t="str">
        <f>VLOOKUP(K2786,'[1]Mã Misa'!$B$2:$D$74,2,0)</f>
        <v>Bắp bò muối 200g</v>
      </c>
      <c r="M2786" s="8" t="str">
        <f>VLOOKUP(L2786,'[1]Mã Misa'!$C$2:$D$74,2,0)</f>
        <v>BBM200</v>
      </c>
      <c r="N2786" s="2">
        <v>87787</v>
      </c>
      <c r="O2786" t="s">
        <v>4375</v>
      </c>
      <c r="P2786" s="8" t="str">
        <f t="shared" si="175"/>
        <v>0003320</v>
      </c>
      <c r="Q2786" s="8" t="e">
        <f t="array" ref="Q2786">IF(VLOOKUP(P2786,$AA$1:$AC$32,1,0)&lt;&gt;0,(P2786&amp;"A"),0)</f>
        <v>#N/A</v>
      </c>
      <c r="R2786" s="12">
        <v>44526</v>
      </c>
      <c r="S2786" t="s">
        <v>1482</v>
      </c>
      <c r="T2786" s="8" t="str">
        <f t="shared" si="176"/>
        <v>VM+ AGG TĐ</v>
      </c>
      <c r="U2786" t="s">
        <v>6403</v>
      </c>
      <c r="Y2786" t="str">
        <f t="array" ref="Y2786">IF(ISNUMBER(SEARCH($V$3,T2786)),"WINCOMHANOI",IF(ISNUMBER(SEARCH($V$4,T2786)),"WINCOMHOCHIMINH",IF(ISNUMBER(SEARCH($V$5,T2786)),"WINCOMDANANG",IF(ISNUMBER(SEARCH($V$6,T2786)),"WINCOMHAIDUONG",IF(ISNUMBER(SEARCH($V$7,T2786)),"WINCOMQUANGNINH",IF(ISNUMBER(SEARCH($V$8,T2786)),"WINCOMHAIPHONG",IF(ISNUMBER(SEARCH($V$9,T2786)),"WINCOMBACGIANG",IF(ISNUMBER(SEARCH($V$10,T2786)),"WINCOMBACNINH",IF(ISNUMBER(SEARCH($V$11,T2786)),"WINCOMPHUTHO",IF(ISNUMBER(SEARCH($V$12,T2786)),"WINCOMHATINH",IF(ISNUMBER(SEARCH($V$13,T2786)),"WINCOMTHAINGUYEN",IF(ISNUMBER(SEARCH($V$14,T2786)),"WINCOMKHANHHOA",IF(ISNUMBER(SEARCH($V$15,T2786)),"WINCOMHUNGYEN",IF(ISNUMBER(SEARCH($V$16,T2786)),"WINCOMNGHEAN",IF(ISNUMBER(SEARCH($V$17,T2786)),"WINCOMLAOCAI",IF(ISNUMBER(SEARCH($V$18,T2786)),"WINCOMVUNGTAU",IF(ISNUMBER(SEARCH($V$19,T2786)),"WINCOMBINHDUONG",IF(ISNUMBER(SEARCH($V$20,T2786)),"WINCOMKIENGIANG",IF(ISNUMBER(SEARCH($V$21,T2786)),"WINCOMHANAM",IF(ISNUMBER(SEARCH($V$22,T2786)),"WINCOMNAMDINH",IF(ISNUMBER(SEARCH($V$23,T2786)),"WINCOMLANGSON",IF(ISNUMBER(SEARCH($V$24,T2786)),"WINCOMTHANHHOA",IF(ISNUMBER(SEARCH($V$25,T2786)),"WINCOMYENBAI",IF(ISNUMBER(SEARCH($V$26,T2786)),"WINCOMTUYENQUANG",IF(ISNUMBER(SEARCH($V$27,T2786)),"WINCOMHUE",IF(ISNUMBER(SEARCH($V$28,T2786)),"WINCOMQUANGNAM",IF(ISNUMBER(SEARCH($V$29,T2786)),"WINCOMVINHPHUC",IF(ISNUMBER(SEARCH($V$30,T2786)),"WINCOMHAGIANG",IF(ISNUMBER(SEARCH($V$31,T2786)),"WINCOMNINHBINH",IF(ISNUMBER(SEARCH($V$32,T2786)),"WINCOMTRAVINH",IF(ISNUMBER(SEARCH($V$33,T2786)),"WINCOMCANTHO",IF(ISNUMBER(SEARCH($V$34,T2786)),"WINCOMBENTRE",IF(ISNUMBER(SEARCH($V$35,T2786)),"WINCOMCAMAU",IF(ISNUMBER(SEARCH($V$36,T2786)),"WINCOMANGIANG",IF(ISNUMBER(SEARCH($V$37,T2786)),"WINCOMNINHTHUAN",IF(ISNUMBER(SEARCH($V$38,T2786)),"WINCOMTHAIBINH",IF(ISNUMBER(SEARCH($V$39,T2786)),"WINCOMGIALAI",IF(ISNUMBER(SEARCH($V$40,T2786)),"WINCOMHOABINH",IF(ISNUMBER(SEARCH($V$41,T2786)),"WINCOMQUANGNGAI",IF(ISNUMBER(SEARCH($V$42,T2786)),"WINCOMBINHTHUAN",IF(ISNUMBER(SEARCH($V$43,T2786)),"WINCOMDAKLAK",IF(ISNUMBER(SEARCH($V$44,T2786)),"WINCOMSOCTRANG",IF(ISNUMBER(SEARCH($V$45,T2786)),"WINCOMSONLA",IF(ISNUMBER(SEARCH($V$46,T2786)),"WINCOMKONTUM",IF(ISNUMBER(SEARCH($V$47,T2786)),"WINCOMPHUYEN",IF(ISNUMBER(SEARCH($V$48,T2786)),"WINCOMQUANGTRI",IF(ISNUMBER(SEARCH($V$49,T2786)),"WINCOMBINHDINH",IF(ISNUMBER(SEARCH($V$50,T2786)),"WINCOMCAOBANG",IF(ISNUMBER(SEARCH($V$51,T2786)),"WINCOMQUANGBINH",IF(ISNUMBER(SEARCH($V$52,T2786)),"WINCOMLAMDONG",IF(ISNUMBER(SEARCH($V$53,T2786)),"WINCOMVINHLONG",IF(ISNUMBER(SEARCH($V$54,T2786)),"WINCOMDONGTHAP",IF(ISNUMBER(SEARCH($V$55,T2786)),"WINCOMTIENGIANG",IF(ISNUMBER(SEARCH($V$56,T2786)),"WINCOMQUANGNINH",0))))))))))))))))))))))))))))))))))))))))))))))))))))))</f>
        <v>WINCOMANGIANG</v>
      </c>
    </row>
    <row r="2787" spans="1:25" x14ac:dyDescent="0.2">
      <c r="A2787" t="s">
        <v>0</v>
      </c>
      <c r="B2787" t="s">
        <v>4374</v>
      </c>
      <c r="C2787" t="s">
        <v>31</v>
      </c>
      <c r="D2787" t="s">
        <v>123</v>
      </c>
      <c r="E2787" t="s">
        <v>4</v>
      </c>
      <c r="F2787" s="5">
        <f t="shared" si="173"/>
        <v>2</v>
      </c>
      <c r="G2787" s="2">
        <v>111190</v>
      </c>
      <c r="H2787" s="2">
        <v>122309.00000000001</v>
      </c>
      <c r="I2787" t="s">
        <v>5</v>
      </c>
      <c r="J2787" t="s">
        <v>124</v>
      </c>
      <c r="K2787" t="str">
        <f t="shared" si="174"/>
        <v>Tai heo muối gói 200g</v>
      </c>
      <c r="L2787" s="8" t="str">
        <f>VLOOKUP(K2787,'[1]Mã Misa'!$B$2:$D$74,2,0)</f>
        <v>Tai heo muối 200g</v>
      </c>
      <c r="M2787" s="8" t="str">
        <f>VLOOKUP(L2787,'[1]Mã Misa'!$C$2:$D$74,2,0)</f>
        <v>TH200</v>
      </c>
      <c r="N2787" s="2">
        <v>55595</v>
      </c>
      <c r="O2787" t="s">
        <v>4375</v>
      </c>
      <c r="P2787" s="8" t="str">
        <f t="shared" si="175"/>
        <v>0003320</v>
      </c>
      <c r="Q2787" s="8" t="e">
        <f t="array" ref="Q2787">IF(VLOOKUP(P2787,$AA$1:$AC$32,1,0)&lt;&gt;0,(P2787&amp;"A"),0)</f>
        <v>#N/A</v>
      </c>
      <c r="R2787" s="12">
        <v>44526</v>
      </c>
      <c r="S2787" t="s">
        <v>1482</v>
      </c>
      <c r="T2787" s="8" t="str">
        <f t="shared" si="176"/>
        <v>VM+ AGG TĐ</v>
      </c>
      <c r="U2787" t="s">
        <v>6403</v>
      </c>
      <c r="Y2787" t="str">
        <f t="array" ref="Y2787">IF(ISNUMBER(SEARCH($V$3,T2787)),"WINCOMHANOI",IF(ISNUMBER(SEARCH($V$4,T2787)),"WINCOMHOCHIMINH",IF(ISNUMBER(SEARCH($V$5,T2787)),"WINCOMDANANG",IF(ISNUMBER(SEARCH($V$6,T2787)),"WINCOMHAIDUONG",IF(ISNUMBER(SEARCH($V$7,T2787)),"WINCOMQUANGNINH",IF(ISNUMBER(SEARCH($V$8,T2787)),"WINCOMHAIPHONG",IF(ISNUMBER(SEARCH($V$9,T2787)),"WINCOMBACGIANG",IF(ISNUMBER(SEARCH($V$10,T2787)),"WINCOMBACNINH",IF(ISNUMBER(SEARCH($V$11,T2787)),"WINCOMPHUTHO",IF(ISNUMBER(SEARCH($V$12,T2787)),"WINCOMHATINH",IF(ISNUMBER(SEARCH($V$13,T2787)),"WINCOMTHAINGUYEN",IF(ISNUMBER(SEARCH($V$14,T2787)),"WINCOMKHANHHOA",IF(ISNUMBER(SEARCH($V$15,T2787)),"WINCOMHUNGYEN",IF(ISNUMBER(SEARCH($V$16,T2787)),"WINCOMNGHEAN",IF(ISNUMBER(SEARCH($V$17,T2787)),"WINCOMLAOCAI",IF(ISNUMBER(SEARCH($V$18,T2787)),"WINCOMVUNGTAU",IF(ISNUMBER(SEARCH($V$19,T2787)),"WINCOMBINHDUONG",IF(ISNUMBER(SEARCH($V$20,T2787)),"WINCOMKIENGIANG",IF(ISNUMBER(SEARCH($V$21,T2787)),"WINCOMHANAM",IF(ISNUMBER(SEARCH($V$22,T2787)),"WINCOMNAMDINH",IF(ISNUMBER(SEARCH($V$23,T2787)),"WINCOMLANGSON",IF(ISNUMBER(SEARCH($V$24,T2787)),"WINCOMTHANHHOA",IF(ISNUMBER(SEARCH($V$25,T2787)),"WINCOMYENBAI",IF(ISNUMBER(SEARCH($V$26,T2787)),"WINCOMTUYENQUANG",IF(ISNUMBER(SEARCH($V$27,T2787)),"WINCOMHUE",IF(ISNUMBER(SEARCH($V$28,T2787)),"WINCOMQUANGNAM",IF(ISNUMBER(SEARCH($V$29,T2787)),"WINCOMVINHPHUC",IF(ISNUMBER(SEARCH($V$30,T2787)),"WINCOMHAGIANG",IF(ISNUMBER(SEARCH($V$31,T2787)),"WINCOMNINHBINH",IF(ISNUMBER(SEARCH($V$32,T2787)),"WINCOMTRAVINH",IF(ISNUMBER(SEARCH($V$33,T2787)),"WINCOMCANTHO",IF(ISNUMBER(SEARCH($V$34,T2787)),"WINCOMBENTRE",IF(ISNUMBER(SEARCH($V$35,T2787)),"WINCOMCAMAU",IF(ISNUMBER(SEARCH($V$36,T2787)),"WINCOMANGIANG",IF(ISNUMBER(SEARCH($V$37,T2787)),"WINCOMNINHTHUAN",IF(ISNUMBER(SEARCH($V$38,T2787)),"WINCOMTHAIBINH",IF(ISNUMBER(SEARCH($V$39,T2787)),"WINCOMGIALAI",IF(ISNUMBER(SEARCH($V$40,T2787)),"WINCOMHOABINH",IF(ISNUMBER(SEARCH($V$41,T2787)),"WINCOMQUANGNGAI",IF(ISNUMBER(SEARCH($V$42,T2787)),"WINCOMBINHTHUAN",IF(ISNUMBER(SEARCH($V$43,T2787)),"WINCOMDAKLAK",IF(ISNUMBER(SEARCH($V$44,T2787)),"WINCOMSOCTRANG",IF(ISNUMBER(SEARCH($V$45,T2787)),"WINCOMSONLA",IF(ISNUMBER(SEARCH($V$46,T2787)),"WINCOMKONTUM",IF(ISNUMBER(SEARCH($V$47,T2787)),"WINCOMPHUYEN",IF(ISNUMBER(SEARCH($V$48,T2787)),"WINCOMQUANGTRI",IF(ISNUMBER(SEARCH($V$49,T2787)),"WINCOMBINHDINH",IF(ISNUMBER(SEARCH($V$50,T2787)),"WINCOMCAOBANG",IF(ISNUMBER(SEARCH($V$51,T2787)),"WINCOMQUANGBINH",IF(ISNUMBER(SEARCH($V$52,T2787)),"WINCOMLAMDONG",IF(ISNUMBER(SEARCH($V$53,T2787)),"WINCOMVINHLONG",IF(ISNUMBER(SEARCH($V$54,T2787)),"WINCOMDONGTHAP",IF(ISNUMBER(SEARCH($V$55,T2787)),"WINCOMTIENGIANG",IF(ISNUMBER(SEARCH($V$56,T2787)),"WINCOMQUANGNINH",0))))))))))))))))))))))))))))))))))))))))))))))))))))))</f>
        <v>WINCOMANGIANG</v>
      </c>
    </row>
    <row r="2788" spans="1:25" x14ac:dyDescent="0.2">
      <c r="A2788" t="s">
        <v>0</v>
      </c>
      <c r="B2788" t="s">
        <v>4374</v>
      </c>
      <c r="C2788" t="s">
        <v>34</v>
      </c>
      <c r="D2788" t="s">
        <v>39</v>
      </c>
      <c r="E2788" t="s">
        <v>4</v>
      </c>
      <c r="F2788" s="5">
        <f t="shared" si="173"/>
        <v>2</v>
      </c>
      <c r="G2788" s="2">
        <v>92000</v>
      </c>
      <c r="H2788" s="2">
        <v>101200.00000000001</v>
      </c>
      <c r="I2788" t="s">
        <v>5</v>
      </c>
      <c r="J2788" t="s">
        <v>40</v>
      </c>
      <c r="K2788" t="str">
        <f t="shared" si="174"/>
        <v>Mộc nấm hương gói 250g</v>
      </c>
      <c r="L2788" s="8" t="str">
        <f>VLOOKUP(K2788,'[1]Mã Misa'!$B$2:$D$74,2,0)</f>
        <v>Mộc Nấm Hương 250g</v>
      </c>
      <c r="M2788" s="8" t="str">
        <f>VLOOKUP(L2788,'[1]Mã Misa'!$C$2:$D$74,2,0)</f>
        <v>MNH250</v>
      </c>
      <c r="N2788" s="2">
        <v>46000</v>
      </c>
      <c r="O2788" t="s">
        <v>4375</v>
      </c>
      <c r="P2788" s="8" t="str">
        <f t="shared" si="175"/>
        <v>0003320</v>
      </c>
      <c r="Q2788" s="8" t="e">
        <f t="array" ref="Q2788">IF(VLOOKUP(P2788,$AA$1:$AC$32,1,0)&lt;&gt;0,(P2788&amp;"A"),0)</f>
        <v>#N/A</v>
      </c>
      <c r="R2788" s="12">
        <v>44526</v>
      </c>
      <c r="S2788" t="s">
        <v>1482</v>
      </c>
      <c r="T2788" s="8" t="str">
        <f t="shared" si="176"/>
        <v>VM+ AGG TĐ</v>
      </c>
      <c r="U2788" t="s">
        <v>6403</v>
      </c>
      <c r="Y2788" t="str">
        <f t="array" ref="Y2788">IF(ISNUMBER(SEARCH($V$3,T2788)),"WINCOMHANOI",IF(ISNUMBER(SEARCH($V$4,T2788)),"WINCOMHOCHIMINH",IF(ISNUMBER(SEARCH($V$5,T2788)),"WINCOMDANANG",IF(ISNUMBER(SEARCH($V$6,T2788)),"WINCOMHAIDUONG",IF(ISNUMBER(SEARCH($V$7,T2788)),"WINCOMQUANGNINH",IF(ISNUMBER(SEARCH($V$8,T2788)),"WINCOMHAIPHONG",IF(ISNUMBER(SEARCH($V$9,T2788)),"WINCOMBACGIANG",IF(ISNUMBER(SEARCH($V$10,T2788)),"WINCOMBACNINH",IF(ISNUMBER(SEARCH($V$11,T2788)),"WINCOMPHUTHO",IF(ISNUMBER(SEARCH($V$12,T2788)),"WINCOMHATINH",IF(ISNUMBER(SEARCH($V$13,T2788)),"WINCOMTHAINGUYEN",IF(ISNUMBER(SEARCH($V$14,T2788)),"WINCOMKHANHHOA",IF(ISNUMBER(SEARCH($V$15,T2788)),"WINCOMHUNGYEN",IF(ISNUMBER(SEARCH($V$16,T2788)),"WINCOMNGHEAN",IF(ISNUMBER(SEARCH($V$17,T2788)),"WINCOMLAOCAI",IF(ISNUMBER(SEARCH($V$18,T2788)),"WINCOMVUNGTAU",IF(ISNUMBER(SEARCH($V$19,T2788)),"WINCOMBINHDUONG",IF(ISNUMBER(SEARCH($V$20,T2788)),"WINCOMKIENGIANG",IF(ISNUMBER(SEARCH($V$21,T2788)),"WINCOMHANAM",IF(ISNUMBER(SEARCH($V$22,T2788)),"WINCOMNAMDINH",IF(ISNUMBER(SEARCH($V$23,T2788)),"WINCOMLANGSON",IF(ISNUMBER(SEARCH($V$24,T2788)),"WINCOMTHANHHOA",IF(ISNUMBER(SEARCH($V$25,T2788)),"WINCOMYENBAI",IF(ISNUMBER(SEARCH($V$26,T2788)),"WINCOMTUYENQUANG",IF(ISNUMBER(SEARCH($V$27,T2788)),"WINCOMHUE",IF(ISNUMBER(SEARCH($V$28,T2788)),"WINCOMQUANGNAM",IF(ISNUMBER(SEARCH($V$29,T2788)),"WINCOMVINHPHUC",IF(ISNUMBER(SEARCH($V$30,T2788)),"WINCOMHAGIANG",IF(ISNUMBER(SEARCH($V$31,T2788)),"WINCOMNINHBINH",IF(ISNUMBER(SEARCH($V$32,T2788)),"WINCOMTRAVINH",IF(ISNUMBER(SEARCH($V$33,T2788)),"WINCOMCANTHO",IF(ISNUMBER(SEARCH($V$34,T2788)),"WINCOMBENTRE",IF(ISNUMBER(SEARCH($V$35,T2788)),"WINCOMCAMAU",IF(ISNUMBER(SEARCH($V$36,T2788)),"WINCOMANGIANG",IF(ISNUMBER(SEARCH($V$37,T2788)),"WINCOMNINHTHUAN",IF(ISNUMBER(SEARCH($V$38,T2788)),"WINCOMTHAIBINH",IF(ISNUMBER(SEARCH($V$39,T2788)),"WINCOMGIALAI",IF(ISNUMBER(SEARCH($V$40,T2788)),"WINCOMHOABINH",IF(ISNUMBER(SEARCH($V$41,T2788)),"WINCOMQUANGNGAI",IF(ISNUMBER(SEARCH($V$42,T2788)),"WINCOMBINHTHUAN",IF(ISNUMBER(SEARCH($V$43,T2788)),"WINCOMDAKLAK",IF(ISNUMBER(SEARCH($V$44,T2788)),"WINCOMSOCTRANG",IF(ISNUMBER(SEARCH($V$45,T2788)),"WINCOMSONLA",IF(ISNUMBER(SEARCH($V$46,T2788)),"WINCOMKONTUM",IF(ISNUMBER(SEARCH($V$47,T2788)),"WINCOMPHUYEN",IF(ISNUMBER(SEARCH($V$48,T2788)),"WINCOMQUANGTRI",IF(ISNUMBER(SEARCH($V$49,T2788)),"WINCOMBINHDINH",IF(ISNUMBER(SEARCH($V$50,T2788)),"WINCOMCAOBANG",IF(ISNUMBER(SEARCH($V$51,T2788)),"WINCOMQUANGBINH",IF(ISNUMBER(SEARCH($V$52,T2788)),"WINCOMLAMDONG",IF(ISNUMBER(SEARCH($V$53,T2788)),"WINCOMVINHLONG",IF(ISNUMBER(SEARCH($V$54,T2788)),"WINCOMDONGTHAP",IF(ISNUMBER(SEARCH($V$55,T2788)),"WINCOMTIENGIANG",IF(ISNUMBER(SEARCH($V$56,T2788)),"WINCOMQUANGNINH",0))))))))))))))))))))))))))))))))))))))))))))))))))))))</f>
        <v>WINCOMANGIANG</v>
      </c>
    </row>
    <row r="2789" spans="1:25" x14ac:dyDescent="0.2">
      <c r="A2789" t="s">
        <v>0</v>
      </c>
      <c r="B2789" t="s">
        <v>4376</v>
      </c>
      <c r="C2789" t="s">
        <v>2</v>
      </c>
      <c r="D2789" t="s">
        <v>20</v>
      </c>
      <c r="E2789" t="s">
        <v>4</v>
      </c>
      <c r="F2789" s="5">
        <f t="shared" si="173"/>
        <v>2</v>
      </c>
      <c r="G2789" s="2">
        <v>100364</v>
      </c>
      <c r="H2789" s="2">
        <v>110400.40000000001</v>
      </c>
      <c r="I2789" t="s">
        <v>5</v>
      </c>
      <c r="J2789" t="s">
        <v>21</v>
      </c>
      <c r="K2789" t="str">
        <f t="shared" si="174"/>
        <v>Giò tai lưỡi xào gói 250g</v>
      </c>
      <c r="L2789" s="8" t="str">
        <f>VLOOKUP(K2789,'[1]Mã Misa'!$B$2:$D$74,2,0)</f>
        <v>Giò Tai Lưỡi Xào 250g</v>
      </c>
      <c r="M2789" s="8" t="str">
        <f>VLOOKUP(L2789,'[1]Mã Misa'!$C$2:$D$74,2,0)</f>
        <v>GTLX250G</v>
      </c>
      <c r="N2789" s="2">
        <v>50182</v>
      </c>
      <c r="O2789" t="s">
        <v>4377</v>
      </c>
      <c r="P2789" s="8" t="str">
        <f t="shared" si="175"/>
        <v>0147924</v>
      </c>
      <c r="Q2789" s="8" t="e">
        <f t="array" ref="Q2789">IF(VLOOKUP(P2789,$AA$1:$AC$32,1,0)&lt;&gt;0,(P2789&amp;"A"),0)</f>
        <v>#N/A</v>
      </c>
      <c r="R2789" s="12">
        <v>44526</v>
      </c>
      <c r="S2789" t="s">
        <v>745</v>
      </c>
      <c r="T2789" s="8" t="str">
        <f t="shared" si="176"/>
        <v>VM+ HNI 38</v>
      </c>
      <c r="U2789" t="s">
        <v>6194</v>
      </c>
      <c r="Y2789" t="str">
        <f t="array" ref="Y2789">IF(ISNUMBER(SEARCH($V$3,T2789)),"WINCOMHANOI",IF(ISNUMBER(SEARCH($V$4,T2789)),"WINCOMHOCHIMINH",IF(ISNUMBER(SEARCH($V$5,T2789)),"WINCOMDANANG",IF(ISNUMBER(SEARCH($V$6,T2789)),"WINCOMHAIDUONG",IF(ISNUMBER(SEARCH($V$7,T2789)),"WINCOMQUANGNINH",IF(ISNUMBER(SEARCH($V$8,T2789)),"WINCOMHAIPHONG",IF(ISNUMBER(SEARCH($V$9,T2789)),"WINCOMBACGIANG",IF(ISNUMBER(SEARCH($V$10,T2789)),"WINCOMBACNINH",IF(ISNUMBER(SEARCH($V$11,T2789)),"WINCOMPHUTHO",IF(ISNUMBER(SEARCH($V$12,T2789)),"WINCOMHATINH",IF(ISNUMBER(SEARCH($V$13,T2789)),"WINCOMTHAINGUYEN",IF(ISNUMBER(SEARCH($V$14,T2789)),"WINCOMKHANHHOA",IF(ISNUMBER(SEARCH($V$15,T2789)),"WINCOMHUNGYEN",IF(ISNUMBER(SEARCH($V$16,T2789)),"WINCOMNGHEAN",IF(ISNUMBER(SEARCH($V$17,T2789)),"WINCOMLAOCAI",IF(ISNUMBER(SEARCH($V$18,T2789)),"WINCOMVUNGTAU",IF(ISNUMBER(SEARCH($V$19,T2789)),"WINCOMBINHDUONG",IF(ISNUMBER(SEARCH($V$20,T2789)),"WINCOMKIENGIANG",IF(ISNUMBER(SEARCH($V$21,T2789)),"WINCOMHANAM",IF(ISNUMBER(SEARCH($V$22,T2789)),"WINCOMNAMDINH",IF(ISNUMBER(SEARCH($V$23,T2789)),"WINCOMLANGSON",IF(ISNUMBER(SEARCH($V$24,T2789)),"WINCOMTHANHHOA",IF(ISNUMBER(SEARCH($V$25,T2789)),"WINCOMYENBAI",IF(ISNUMBER(SEARCH($V$26,T2789)),"WINCOMTUYENQUANG",IF(ISNUMBER(SEARCH($V$27,T2789)),"WINCOMHUE",IF(ISNUMBER(SEARCH($V$28,T2789)),"WINCOMQUANGNAM",IF(ISNUMBER(SEARCH($V$29,T2789)),"WINCOMVINHPHUC",IF(ISNUMBER(SEARCH($V$30,T2789)),"WINCOMHAGIANG",IF(ISNUMBER(SEARCH($V$31,T2789)),"WINCOMNINHBINH",IF(ISNUMBER(SEARCH($V$32,T2789)),"WINCOMTRAVINH",IF(ISNUMBER(SEARCH($V$33,T2789)),"WINCOMCANTHO",IF(ISNUMBER(SEARCH($V$34,T2789)),"WINCOMBENTRE",IF(ISNUMBER(SEARCH($V$35,T2789)),"WINCOMCAMAU",IF(ISNUMBER(SEARCH($V$36,T2789)),"WINCOMANGIANG",IF(ISNUMBER(SEARCH($V$37,T2789)),"WINCOMNINHTHUAN",IF(ISNUMBER(SEARCH($V$38,T2789)),"WINCOMTHAIBINH",IF(ISNUMBER(SEARCH($V$39,T2789)),"WINCOMGIALAI",IF(ISNUMBER(SEARCH($V$40,T2789)),"WINCOMHOABINH",IF(ISNUMBER(SEARCH($V$41,T2789)),"WINCOMQUANGNGAI",IF(ISNUMBER(SEARCH($V$42,T2789)),"WINCOMBINHTHUAN",IF(ISNUMBER(SEARCH($V$43,T2789)),"WINCOMDAKLAK",IF(ISNUMBER(SEARCH($V$44,T2789)),"WINCOMSOCTRANG",IF(ISNUMBER(SEARCH($V$45,T2789)),"WINCOMSONLA",IF(ISNUMBER(SEARCH($V$46,T2789)),"WINCOMKONTUM",IF(ISNUMBER(SEARCH($V$47,T2789)),"WINCOMPHUYEN",IF(ISNUMBER(SEARCH($V$48,T2789)),"WINCOMQUANGTRI",IF(ISNUMBER(SEARCH($V$49,T2789)),"WINCOMBINHDINH",IF(ISNUMBER(SEARCH($V$50,T2789)),"WINCOMCAOBANG",IF(ISNUMBER(SEARCH($V$51,T2789)),"WINCOMQUANGBINH",IF(ISNUMBER(SEARCH($V$52,T2789)),"WINCOMLAMDONG",IF(ISNUMBER(SEARCH($V$53,T2789)),"WINCOMVINHLONG",IF(ISNUMBER(SEARCH($V$54,T2789)),"WINCOMDONGTHAP",IF(ISNUMBER(SEARCH($V$55,T2789)),"WINCOMTIENGIANG",IF(ISNUMBER(SEARCH($V$56,T2789)),"WINCOMQUANGNINH",0))))))))))))))))))))))))))))))))))))))))))))))))))))))</f>
        <v>WINCOMHANOI</v>
      </c>
    </row>
    <row r="2790" spans="1:25" x14ac:dyDescent="0.2">
      <c r="A2790" t="s">
        <v>0</v>
      </c>
      <c r="B2790" t="s">
        <v>4378</v>
      </c>
      <c r="C2790" t="s">
        <v>2</v>
      </c>
      <c r="D2790" t="s">
        <v>39</v>
      </c>
      <c r="E2790" t="s">
        <v>4</v>
      </c>
      <c r="F2790" s="5">
        <f t="shared" si="173"/>
        <v>2</v>
      </c>
      <c r="G2790" s="2">
        <v>92000</v>
      </c>
      <c r="H2790" s="2">
        <v>101200.00000000001</v>
      </c>
      <c r="I2790" t="s">
        <v>5</v>
      </c>
      <c r="J2790" t="s">
        <v>40</v>
      </c>
      <c r="K2790" t="str">
        <f t="shared" si="174"/>
        <v>Mộc nấm hương gói 250g</v>
      </c>
      <c r="L2790" s="8" t="str">
        <f>VLOOKUP(K2790,'[1]Mã Misa'!$B$2:$D$74,2,0)</f>
        <v>Mộc Nấm Hương 250g</v>
      </c>
      <c r="M2790" s="8" t="str">
        <f>VLOOKUP(L2790,'[1]Mã Misa'!$C$2:$D$74,2,0)</f>
        <v>MNH250</v>
      </c>
      <c r="N2790" s="2">
        <v>46000</v>
      </c>
      <c r="O2790" t="s">
        <v>4379</v>
      </c>
      <c r="P2790" s="8" t="str">
        <f t="shared" si="175"/>
        <v>0147928</v>
      </c>
      <c r="Q2790" s="8" t="e">
        <f t="array" ref="Q2790">IF(VLOOKUP(P2790,$AA$1:$AC$32,1,0)&lt;&gt;0,(P2790&amp;"A"),0)</f>
        <v>#N/A</v>
      </c>
      <c r="R2790" s="12">
        <v>44526</v>
      </c>
      <c r="S2790" t="s">
        <v>1411</v>
      </c>
      <c r="T2790" s="8" t="str">
        <f t="shared" si="176"/>
        <v>VM+ HNI 25</v>
      </c>
      <c r="U2790" t="s">
        <v>6384</v>
      </c>
      <c r="Y2790" t="str">
        <f t="array" ref="Y2790">IF(ISNUMBER(SEARCH($V$3,T2790)),"WINCOMHANOI",IF(ISNUMBER(SEARCH($V$4,T2790)),"WINCOMHOCHIMINH",IF(ISNUMBER(SEARCH($V$5,T2790)),"WINCOMDANANG",IF(ISNUMBER(SEARCH($V$6,T2790)),"WINCOMHAIDUONG",IF(ISNUMBER(SEARCH($V$7,T2790)),"WINCOMQUANGNINH",IF(ISNUMBER(SEARCH($V$8,T2790)),"WINCOMHAIPHONG",IF(ISNUMBER(SEARCH($V$9,T2790)),"WINCOMBACGIANG",IF(ISNUMBER(SEARCH($V$10,T2790)),"WINCOMBACNINH",IF(ISNUMBER(SEARCH($V$11,T2790)),"WINCOMPHUTHO",IF(ISNUMBER(SEARCH($V$12,T2790)),"WINCOMHATINH",IF(ISNUMBER(SEARCH($V$13,T2790)),"WINCOMTHAINGUYEN",IF(ISNUMBER(SEARCH($V$14,T2790)),"WINCOMKHANHHOA",IF(ISNUMBER(SEARCH($V$15,T2790)),"WINCOMHUNGYEN",IF(ISNUMBER(SEARCH($V$16,T2790)),"WINCOMNGHEAN",IF(ISNUMBER(SEARCH($V$17,T2790)),"WINCOMLAOCAI",IF(ISNUMBER(SEARCH($V$18,T2790)),"WINCOMVUNGTAU",IF(ISNUMBER(SEARCH($V$19,T2790)),"WINCOMBINHDUONG",IF(ISNUMBER(SEARCH($V$20,T2790)),"WINCOMKIENGIANG",IF(ISNUMBER(SEARCH($V$21,T2790)),"WINCOMHANAM",IF(ISNUMBER(SEARCH($V$22,T2790)),"WINCOMNAMDINH",IF(ISNUMBER(SEARCH($V$23,T2790)),"WINCOMLANGSON",IF(ISNUMBER(SEARCH($V$24,T2790)),"WINCOMTHANHHOA",IF(ISNUMBER(SEARCH($V$25,T2790)),"WINCOMYENBAI",IF(ISNUMBER(SEARCH($V$26,T2790)),"WINCOMTUYENQUANG",IF(ISNUMBER(SEARCH($V$27,T2790)),"WINCOMHUE",IF(ISNUMBER(SEARCH($V$28,T2790)),"WINCOMQUANGNAM",IF(ISNUMBER(SEARCH($V$29,T2790)),"WINCOMVINHPHUC",IF(ISNUMBER(SEARCH($V$30,T2790)),"WINCOMHAGIANG",IF(ISNUMBER(SEARCH($V$31,T2790)),"WINCOMNINHBINH",IF(ISNUMBER(SEARCH($V$32,T2790)),"WINCOMTRAVINH",IF(ISNUMBER(SEARCH($V$33,T2790)),"WINCOMCANTHO",IF(ISNUMBER(SEARCH($V$34,T2790)),"WINCOMBENTRE",IF(ISNUMBER(SEARCH($V$35,T2790)),"WINCOMCAMAU",IF(ISNUMBER(SEARCH($V$36,T2790)),"WINCOMANGIANG",IF(ISNUMBER(SEARCH($V$37,T2790)),"WINCOMNINHTHUAN",IF(ISNUMBER(SEARCH($V$38,T2790)),"WINCOMTHAIBINH",IF(ISNUMBER(SEARCH($V$39,T2790)),"WINCOMGIALAI",IF(ISNUMBER(SEARCH($V$40,T2790)),"WINCOMHOABINH",IF(ISNUMBER(SEARCH($V$41,T2790)),"WINCOMQUANGNGAI",IF(ISNUMBER(SEARCH($V$42,T2790)),"WINCOMBINHTHUAN",IF(ISNUMBER(SEARCH($V$43,T2790)),"WINCOMDAKLAK",IF(ISNUMBER(SEARCH($V$44,T2790)),"WINCOMSOCTRANG",IF(ISNUMBER(SEARCH($V$45,T2790)),"WINCOMSONLA",IF(ISNUMBER(SEARCH($V$46,T2790)),"WINCOMKONTUM",IF(ISNUMBER(SEARCH($V$47,T2790)),"WINCOMPHUYEN",IF(ISNUMBER(SEARCH($V$48,T2790)),"WINCOMQUANGTRI",IF(ISNUMBER(SEARCH($V$49,T2790)),"WINCOMBINHDINH",IF(ISNUMBER(SEARCH($V$50,T2790)),"WINCOMCAOBANG",IF(ISNUMBER(SEARCH($V$51,T2790)),"WINCOMQUANGBINH",IF(ISNUMBER(SEARCH($V$52,T2790)),"WINCOMLAMDONG",IF(ISNUMBER(SEARCH($V$53,T2790)),"WINCOMVINHLONG",IF(ISNUMBER(SEARCH($V$54,T2790)),"WINCOMDONGTHAP",IF(ISNUMBER(SEARCH($V$55,T2790)),"WINCOMTIENGIANG",IF(ISNUMBER(SEARCH($V$56,T2790)),"WINCOMQUANGNINH",0))))))))))))))))))))))))))))))))))))))))))))))))))))))</f>
        <v>WINCOMHANOI</v>
      </c>
    </row>
    <row r="2791" spans="1:25" x14ac:dyDescent="0.2">
      <c r="A2791" t="s">
        <v>0</v>
      </c>
      <c r="B2791" t="s">
        <v>4380</v>
      </c>
      <c r="C2791" t="s">
        <v>2</v>
      </c>
      <c r="D2791" t="s">
        <v>3</v>
      </c>
      <c r="E2791" t="s">
        <v>4</v>
      </c>
      <c r="F2791" s="5">
        <f t="shared" si="173"/>
        <v>1</v>
      </c>
      <c r="G2791" s="2">
        <v>88846</v>
      </c>
      <c r="H2791" s="2">
        <v>97730.6</v>
      </c>
      <c r="I2791" t="s">
        <v>5</v>
      </c>
      <c r="J2791" t="s">
        <v>6</v>
      </c>
      <c r="K2791" t="str">
        <f t="shared" si="174"/>
        <v>Gà muối gói 500g</v>
      </c>
      <c r="L2791" s="8" t="str">
        <f>VLOOKUP(K2791,'[1]Mã Misa'!$B$2:$D$74,2,0)</f>
        <v>Gà muối 500g</v>
      </c>
      <c r="M2791" s="8" t="str">
        <f>VLOOKUP(L2791,'[1]Mã Misa'!$C$2:$D$74,2,0)</f>
        <v>GM500</v>
      </c>
      <c r="N2791" s="2">
        <v>88846</v>
      </c>
      <c r="O2791" t="s">
        <v>4381</v>
      </c>
      <c r="P2791" s="8" t="str">
        <f t="shared" si="175"/>
        <v>0147929</v>
      </c>
      <c r="Q2791" s="8" t="e">
        <f t="array" ref="Q2791">IF(VLOOKUP(P2791,$AA$1:$AC$32,1,0)&lt;&gt;0,(P2791&amp;"A"),0)</f>
        <v>#N/A</v>
      </c>
      <c r="R2791" s="12">
        <v>44526</v>
      </c>
      <c r="S2791" t="s">
        <v>127</v>
      </c>
      <c r="T2791" s="8" t="str">
        <f t="shared" si="176"/>
        <v>VM+ HNI 77</v>
      </c>
      <c r="U2791" t="s">
        <v>6009</v>
      </c>
      <c r="Y2791" t="str">
        <f t="array" ref="Y2791">IF(ISNUMBER(SEARCH($V$3,T2791)),"WINCOMHANOI",IF(ISNUMBER(SEARCH($V$4,T2791)),"WINCOMHOCHIMINH",IF(ISNUMBER(SEARCH($V$5,T2791)),"WINCOMDANANG",IF(ISNUMBER(SEARCH($V$6,T2791)),"WINCOMHAIDUONG",IF(ISNUMBER(SEARCH($V$7,T2791)),"WINCOMQUANGNINH",IF(ISNUMBER(SEARCH($V$8,T2791)),"WINCOMHAIPHONG",IF(ISNUMBER(SEARCH($V$9,T2791)),"WINCOMBACGIANG",IF(ISNUMBER(SEARCH($V$10,T2791)),"WINCOMBACNINH",IF(ISNUMBER(SEARCH($V$11,T2791)),"WINCOMPHUTHO",IF(ISNUMBER(SEARCH($V$12,T2791)),"WINCOMHATINH",IF(ISNUMBER(SEARCH($V$13,T2791)),"WINCOMTHAINGUYEN",IF(ISNUMBER(SEARCH($V$14,T2791)),"WINCOMKHANHHOA",IF(ISNUMBER(SEARCH($V$15,T2791)),"WINCOMHUNGYEN",IF(ISNUMBER(SEARCH($V$16,T2791)),"WINCOMNGHEAN",IF(ISNUMBER(SEARCH($V$17,T2791)),"WINCOMLAOCAI",IF(ISNUMBER(SEARCH($V$18,T2791)),"WINCOMVUNGTAU",IF(ISNUMBER(SEARCH($V$19,T2791)),"WINCOMBINHDUONG",IF(ISNUMBER(SEARCH($V$20,T2791)),"WINCOMKIENGIANG",IF(ISNUMBER(SEARCH($V$21,T2791)),"WINCOMHANAM",IF(ISNUMBER(SEARCH($V$22,T2791)),"WINCOMNAMDINH",IF(ISNUMBER(SEARCH($V$23,T2791)),"WINCOMLANGSON",IF(ISNUMBER(SEARCH($V$24,T2791)),"WINCOMTHANHHOA",IF(ISNUMBER(SEARCH($V$25,T2791)),"WINCOMYENBAI",IF(ISNUMBER(SEARCH($V$26,T2791)),"WINCOMTUYENQUANG",IF(ISNUMBER(SEARCH($V$27,T2791)),"WINCOMHUE",IF(ISNUMBER(SEARCH($V$28,T2791)),"WINCOMQUANGNAM",IF(ISNUMBER(SEARCH($V$29,T2791)),"WINCOMVINHPHUC",IF(ISNUMBER(SEARCH($V$30,T2791)),"WINCOMHAGIANG",IF(ISNUMBER(SEARCH($V$31,T2791)),"WINCOMNINHBINH",IF(ISNUMBER(SEARCH($V$32,T2791)),"WINCOMTRAVINH",IF(ISNUMBER(SEARCH($V$33,T2791)),"WINCOMCANTHO",IF(ISNUMBER(SEARCH($V$34,T2791)),"WINCOMBENTRE",IF(ISNUMBER(SEARCH($V$35,T2791)),"WINCOMCAMAU",IF(ISNUMBER(SEARCH($V$36,T2791)),"WINCOMANGIANG",IF(ISNUMBER(SEARCH($V$37,T2791)),"WINCOMNINHTHUAN",IF(ISNUMBER(SEARCH($V$38,T2791)),"WINCOMTHAIBINH",IF(ISNUMBER(SEARCH($V$39,T2791)),"WINCOMGIALAI",IF(ISNUMBER(SEARCH($V$40,T2791)),"WINCOMHOABINH",IF(ISNUMBER(SEARCH($V$41,T2791)),"WINCOMQUANGNGAI",IF(ISNUMBER(SEARCH($V$42,T2791)),"WINCOMBINHTHUAN",IF(ISNUMBER(SEARCH($V$43,T2791)),"WINCOMDAKLAK",IF(ISNUMBER(SEARCH($V$44,T2791)),"WINCOMSOCTRANG",IF(ISNUMBER(SEARCH($V$45,T2791)),"WINCOMSONLA",IF(ISNUMBER(SEARCH($V$46,T2791)),"WINCOMKONTUM",IF(ISNUMBER(SEARCH($V$47,T2791)),"WINCOMPHUYEN",IF(ISNUMBER(SEARCH($V$48,T2791)),"WINCOMQUANGTRI",IF(ISNUMBER(SEARCH($V$49,T2791)),"WINCOMBINHDINH",IF(ISNUMBER(SEARCH($V$50,T2791)),"WINCOMCAOBANG",IF(ISNUMBER(SEARCH($V$51,T2791)),"WINCOMQUANGBINH",IF(ISNUMBER(SEARCH($V$52,T2791)),"WINCOMLAMDONG",IF(ISNUMBER(SEARCH($V$53,T2791)),"WINCOMVINHLONG",IF(ISNUMBER(SEARCH($V$54,T2791)),"WINCOMDONGTHAP",IF(ISNUMBER(SEARCH($V$55,T2791)),"WINCOMTIENGIANG",IF(ISNUMBER(SEARCH($V$56,T2791)),"WINCOMQUANGNINH",0))))))))))))))))))))))))))))))))))))))))))))))))))))))</f>
        <v>WINCOMHANOI</v>
      </c>
    </row>
    <row r="2792" spans="1:25" x14ac:dyDescent="0.2">
      <c r="A2792" t="s">
        <v>0</v>
      </c>
      <c r="B2792" t="s">
        <v>4382</v>
      </c>
      <c r="C2792" t="s">
        <v>2</v>
      </c>
      <c r="D2792" t="s">
        <v>39</v>
      </c>
      <c r="E2792" t="s">
        <v>4</v>
      </c>
      <c r="F2792" s="5">
        <f t="shared" si="173"/>
        <v>2</v>
      </c>
      <c r="G2792" s="2">
        <v>92000</v>
      </c>
      <c r="H2792" s="2">
        <v>101200.00000000001</v>
      </c>
      <c r="I2792" t="s">
        <v>5</v>
      </c>
      <c r="J2792" t="s">
        <v>40</v>
      </c>
      <c r="K2792" t="str">
        <f t="shared" si="174"/>
        <v>Mộc nấm hương gói 250g</v>
      </c>
      <c r="L2792" s="8" t="str">
        <f>VLOOKUP(K2792,'[1]Mã Misa'!$B$2:$D$74,2,0)</f>
        <v>Mộc Nấm Hương 250g</v>
      </c>
      <c r="M2792" s="8" t="str">
        <f>VLOOKUP(L2792,'[1]Mã Misa'!$C$2:$D$74,2,0)</f>
        <v>MNH250</v>
      </c>
      <c r="N2792" s="2">
        <v>46000</v>
      </c>
      <c r="O2792" t="s">
        <v>4383</v>
      </c>
      <c r="P2792" s="8" t="str">
        <f t="shared" si="175"/>
        <v>0019113</v>
      </c>
      <c r="Q2792" s="8" t="e">
        <f t="array" ref="Q2792">IF(VLOOKUP(P2792,$AA$1:$AC$32,1,0)&lt;&gt;0,(P2792&amp;"A"),0)</f>
        <v>#N/A</v>
      </c>
      <c r="R2792" s="12">
        <v>44526</v>
      </c>
      <c r="S2792" t="s">
        <v>725</v>
      </c>
      <c r="T2792" s="8" t="str">
        <f t="shared" si="176"/>
        <v>VM+ DNG 13</v>
      </c>
      <c r="U2792" t="s">
        <v>6188</v>
      </c>
      <c r="Y2792" t="str">
        <f t="array" ref="Y2792">IF(ISNUMBER(SEARCH($V$3,T2792)),"WINCOMHANOI",IF(ISNUMBER(SEARCH($V$4,T2792)),"WINCOMHOCHIMINH",IF(ISNUMBER(SEARCH($V$5,T2792)),"WINCOMDANANG",IF(ISNUMBER(SEARCH($V$6,T2792)),"WINCOMHAIDUONG",IF(ISNUMBER(SEARCH($V$7,T2792)),"WINCOMQUANGNINH",IF(ISNUMBER(SEARCH($V$8,T2792)),"WINCOMHAIPHONG",IF(ISNUMBER(SEARCH($V$9,T2792)),"WINCOMBACGIANG",IF(ISNUMBER(SEARCH($V$10,T2792)),"WINCOMBACNINH",IF(ISNUMBER(SEARCH($V$11,T2792)),"WINCOMPHUTHO",IF(ISNUMBER(SEARCH($V$12,T2792)),"WINCOMHATINH",IF(ISNUMBER(SEARCH($V$13,T2792)),"WINCOMTHAINGUYEN",IF(ISNUMBER(SEARCH($V$14,T2792)),"WINCOMKHANHHOA",IF(ISNUMBER(SEARCH($V$15,T2792)),"WINCOMHUNGYEN",IF(ISNUMBER(SEARCH($V$16,T2792)),"WINCOMNGHEAN",IF(ISNUMBER(SEARCH($V$17,T2792)),"WINCOMLAOCAI",IF(ISNUMBER(SEARCH($V$18,T2792)),"WINCOMVUNGTAU",IF(ISNUMBER(SEARCH($V$19,T2792)),"WINCOMBINHDUONG",IF(ISNUMBER(SEARCH($V$20,T2792)),"WINCOMKIENGIANG",IF(ISNUMBER(SEARCH($V$21,T2792)),"WINCOMHANAM",IF(ISNUMBER(SEARCH($V$22,T2792)),"WINCOMNAMDINH",IF(ISNUMBER(SEARCH($V$23,T2792)),"WINCOMLANGSON",IF(ISNUMBER(SEARCH($V$24,T2792)),"WINCOMTHANHHOA",IF(ISNUMBER(SEARCH($V$25,T2792)),"WINCOMYENBAI",IF(ISNUMBER(SEARCH($V$26,T2792)),"WINCOMTUYENQUANG",IF(ISNUMBER(SEARCH($V$27,T2792)),"WINCOMHUE",IF(ISNUMBER(SEARCH($V$28,T2792)),"WINCOMQUANGNAM",IF(ISNUMBER(SEARCH($V$29,T2792)),"WINCOMVINHPHUC",IF(ISNUMBER(SEARCH($V$30,T2792)),"WINCOMHAGIANG",IF(ISNUMBER(SEARCH($V$31,T2792)),"WINCOMNINHBINH",IF(ISNUMBER(SEARCH($V$32,T2792)),"WINCOMTRAVINH",IF(ISNUMBER(SEARCH($V$33,T2792)),"WINCOMCANTHO",IF(ISNUMBER(SEARCH($V$34,T2792)),"WINCOMBENTRE",IF(ISNUMBER(SEARCH($V$35,T2792)),"WINCOMCAMAU",IF(ISNUMBER(SEARCH($V$36,T2792)),"WINCOMANGIANG",IF(ISNUMBER(SEARCH($V$37,T2792)),"WINCOMNINHTHUAN",IF(ISNUMBER(SEARCH($V$38,T2792)),"WINCOMTHAIBINH",IF(ISNUMBER(SEARCH($V$39,T2792)),"WINCOMGIALAI",IF(ISNUMBER(SEARCH($V$40,T2792)),"WINCOMHOABINH",IF(ISNUMBER(SEARCH($V$41,T2792)),"WINCOMQUANGNGAI",IF(ISNUMBER(SEARCH($V$42,T2792)),"WINCOMBINHTHUAN",IF(ISNUMBER(SEARCH($V$43,T2792)),"WINCOMDAKLAK",IF(ISNUMBER(SEARCH($V$44,T2792)),"WINCOMSOCTRANG",IF(ISNUMBER(SEARCH($V$45,T2792)),"WINCOMSONLA",IF(ISNUMBER(SEARCH($V$46,T2792)),"WINCOMKONTUM",IF(ISNUMBER(SEARCH($V$47,T2792)),"WINCOMPHUYEN",IF(ISNUMBER(SEARCH($V$48,T2792)),"WINCOMQUANGTRI",IF(ISNUMBER(SEARCH($V$49,T2792)),"WINCOMBINHDINH",IF(ISNUMBER(SEARCH($V$50,T2792)),"WINCOMCAOBANG",IF(ISNUMBER(SEARCH($V$51,T2792)),"WINCOMQUANGBINH",IF(ISNUMBER(SEARCH($V$52,T2792)),"WINCOMLAMDONG",IF(ISNUMBER(SEARCH($V$53,T2792)),"WINCOMVINHLONG",IF(ISNUMBER(SEARCH($V$54,T2792)),"WINCOMDONGTHAP",IF(ISNUMBER(SEARCH($V$55,T2792)),"WINCOMTIENGIANG",IF(ISNUMBER(SEARCH($V$56,T2792)),"WINCOMQUANGNINH",0))))))))))))))))))))))))))))))))))))))))))))))))))))))</f>
        <v>WINCOMDANANG</v>
      </c>
    </row>
    <row r="2793" spans="1:25" x14ac:dyDescent="0.2">
      <c r="A2793" t="s">
        <v>0</v>
      </c>
      <c r="B2793" t="s">
        <v>4384</v>
      </c>
      <c r="C2793" t="s">
        <v>2</v>
      </c>
      <c r="D2793" t="s">
        <v>62</v>
      </c>
      <c r="E2793" t="s">
        <v>4</v>
      </c>
      <c r="F2793" s="5">
        <f t="shared" si="173"/>
        <v>4</v>
      </c>
      <c r="G2793" s="2">
        <v>421600</v>
      </c>
      <c r="H2793" s="2">
        <v>463760.00000000006</v>
      </c>
      <c r="I2793" t="s">
        <v>5</v>
      </c>
      <c r="J2793" t="s">
        <v>63</v>
      </c>
      <c r="K2793" t="str">
        <f t="shared" si="174"/>
        <v>_Đùi gà sốt cay 500g</v>
      </c>
      <c r="L2793" s="8" t="str">
        <f>VLOOKUP(K2793,'[1]Mã Misa'!$B$2:$D$74,2,0)</f>
        <v>Đùi gà sốt cay 500g</v>
      </c>
      <c r="M2793" s="8" t="str">
        <f>VLOOKUP(L2793,'[1]Mã Misa'!$C$2:$D$74,2,0)</f>
        <v>DGSC500</v>
      </c>
      <c r="N2793" s="2">
        <v>105400</v>
      </c>
      <c r="O2793" t="s">
        <v>4385</v>
      </c>
      <c r="P2793" s="8" t="str">
        <f t="shared" si="175"/>
        <v>0045114</v>
      </c>
      <c r="Q2793" s="8" t="e">
        <f t="array" ref="Q2793">IF(VLOOKUP(P2793,$AA$1:$AC$32,1,0)&lt;&gt;0,(P2793&amp;"A"),0)</f>
        <v>#N/A</v>
      </c>
      <c r="R2793" s="12">
        <v>44526</v>
      </c>
      <c r="S2793" t="s">
        <v>4386</v>
      </c>
      <c r="T2793" s="8" t="str">
        <f t="shared" si="176"/>
        <v>VM+ HCM 11</v>
      </c>
      <c r="U2793" t="s">
        <v>7085</v>
      </c>
      <c r="Y2793" t="str">
        <f t="array" ref="Y2793">IF(ISNUMBER(SEARCH($V$3,T2793)),"WINCOMHANOI",IF(ISNUMBER(SEARCH($V$4,T2793)),"WINCOMHOCHIMINH",IF(ISNUMBER(SEARCH($V$5,T2793)),"WINCOMDANANG",IF(ISNUMBER(SEARCH($V$6,T2793)),"WINCOMHAIDUONG",IF(ISNUMBER(SEARCH($V$7,T2793)),"WINCOMQUANGNINH",IF(ISNUMBER(SEARCH($V$8,T2793)),"WINCOMHAIPHONG",IF(ISNUMBER(SEARCH($V$9,T2793)),"WINCOMBACGIANG",IF(ISNUMBER(SEARCH($V$10,T2793)),"WINCOMBACNINH",IF(ISNUMBER(SEARCH($V$11,T2793)),"WINCOMPHUTHO",IF(ISNUMBER(SEARCH($V$12,T2793)),"WINCOMHATINH",IF(ISNUMBER(SEARCH($V$13,T2793)),"WINCOMTHAINGUYEN",IF(ISNUMBER(SEARCH($V$14,T2793)),"WINCOMKHANHHOA",IF(ISNUMBER(SEARCH($V$15,T2793)),"WINCOMHUNGYEN",IF(ISNUMBER(SEARCH($V$16,T2793)),"WINCOMNGHEAN",IF(ISNUMBER(SEARCH($V$17,T2793)),"WINCOMLAOCAI",IF(ISNUMBER(SEARCH($V$18,T2793)),"WINCOMVUNGTAU",IF(ISNUMBER(SEARCH($V$19,T2793)),"WINCOMBINHDUONG",IF(ISNUMBER(SEARCH($V$20,T2793)),"WINCOMKIENGIANG",IF(ISNUMBER(SEARCH($V$21,T2793)),"WINCOMHANAM",IF(ISNUMBER(SEARCH($V$22,T2793)),"WINCOMNAMDINH",IF(ISNUMBER(SEARCH($V$23,T2793)),"WINCOMLANGSON",IF(ISNUMBER(SEARCH($V$24,T2793)),"WINCOMTHANHHOA",IF(ISNUMBER(SEARCH($V$25,T2793)),"WINCOMYENBAI",IF(ISNUMBER(SEARCH($V$26,T2793)),"WINCOMTUYENQUANG",IF(ISNUMBER(SEARCH($V$27,T2793)),"WINCOMHUE",IF(ISNUMBER(SEARCH($V$28,T2793)),"WINCOMQUANGNAM",IF(ISNUMBER(SEARCH($V$29,T2793)),"WINCOMVINHPHUC",IF(ISNUMBER(SEARCH($V$30,T2793)),"WINCOMHAGIANG",IF(ISNUMBER(SEARCH($V$31,T2793)),"WINCOMNINHBINH",IF(ISNUMBER(SEARCH($V$32,T2793)),"WINCOMTRAVINH",IF(ISNUMBER(SEARCH($V$33,T2793)),"WINCOMCANTHO",IF(ISNUMBER(SEARCH($V$34,T2793)),"WINCOMBENTRE",IF(ISNUMBER(SEARCH($V$35,T2793)),"WINCOMCAMAU",IF(ISNUMBER(SEARCH($V$36,T2793)),"WINCOMANGIANG",IF(ISNUMBER(SEARCH($V$37,T2793)),"WINCOMNINHTHUAN",IF(ISNUMBER(SEARCH($V$38,T2793)),"WINCOMTHAIBINH",IF(ISNUMBER(SEARCH($V$39,T2793)),"WINCOMGIALAI",IF(ISNUMBER(SEARCH($V$40,T2793)),"WINCOMHOABINH",IF(ISNUMBER(SEARCH($V$41,T2793)),"WINCOMQUANGNGAI",IF(ISNUMBER(SEARCH($V$42,T2793)),"WINCOMBINHTHUAN",IF(ISNUMBER(SEARCH($V$43,T2793)),"WINCOMDAKLAK",IF(ISNUMBER(SEARCH($V$44,T2793)),"WINCOMSOCTRANG",IF(ISNUMBER(SEARCH($V$45,T2793)),"WINCOMSONLA",IF(ISNUMBER(SEARCH($V$46,T2793)),"WINCOMKONTUM",IF(ISNUMBER(SEARCH($V$47,T2793)),"WINCOMPHUYEN",IF(ISNUMBER(SEARCH($V$48,T2793)),"WINCOMQUANGTRI",IF(ISNUMBER(SEARCH($V$49,T2793)),"WINCOMBINHDINH",IF(ISNUMBER(SEARCH($V$50,T2793)),"WINCOMCAOBANG",IF(ISNUMBER(SEARCH($V$51,T2793)),"WINCOMQUANGBINH",IF(ISNUMBER(SEARCH($V$52,T2793)),"WINCOMLAMDONG",IF(ISNUMBER(SEARCH($V$53,T2793)),"WINCOMVINHLONG",IF(ISNUMBER(SEARCH($V$54,T2793)),"WINCOMDONGTHAP",IF(ISNUMBER(SEARCH($V$55,T2793)),"WINCOMTIENGIANG",IF(ISNUMBER(SEARCH($V$56,T2793)),"WINCOMQUANGNINH",0))))))))))))))))))))))))))))))))))))))))))))))))))))))</f>
        <v>WINCOMHOCHIMINH</v>
      </c>
    </row>
    <row r="2794" spans="1:25" x14ac:dyDescent="0.2">
      <c r="A2794" t="s">
        <v>0</v>
      </c>
      <c r="B2794" t="s">
        <v>4387</v>
      </c>
      <c r="C2794" t="s">
        <v>2</v>
      </c>
      <c r="D2794" t="s">
        <v>39</v>
      </c>
      <c r="E2794" t="s">
        <v>4</v>
      </c>
      <c r="F2794" s="5">
        <f t="shared" si="173"/>
        <v>1</v>
      </c>
      <c r="G2794" s="2">
        <v>46000</v>
      </c>
      <c r="H2794" s="2">
        <v>50600.000000000007</v>
      </c>
      <c r="I2794" t="s">
        <v>5</v>
      </c>
      <c r="J2794" t="s">
        <v>40</v>
      </c>
      <c r="K2794" t="str">
        <f t="shared" si="174"/>
        <v>Mộc nấm hương gói 250g</v>
      </c>
      <c r="L2794" s="8" t="str">
        <f>VLOOKUP(K2794,'[1]Mã Misa'!$B$2:$D$74,2,0)</f>
        <v>Mộc Nấm Hương 250g</v>
      </c>
      <c r="M2794" s="8" t="str">
        <f>VLOOKUP(L2794,'[1]Mã Misa'!$C$2:$D$74,2,0)</f>
        <v>MNH250</v>
      </c>
      <c r="N2794" s="2">
        <v>46000</v>
      </c>
      <c r="O2794" t="s">
        <v>4388</v>
      </c>
      <c r="P2794" s="8" t="str">
        <f t="shared" si="175"/>
        <v>0147939</v>
      </c>
      <c r="Q2794" s="8" t="e">
        <f t="array" ref="Q2794">IF(VLOOKUP(P2794,$AA$1:$AC$32,1,0)&lt;&gt;0,(P2794&amp;"A"),0)</f>
        <v>#N/A</v>
      </c>
      <c r="R2794" s="12">
        <v>44526</v>
      </c>
      <c r="S2794" t="s">
        <v>465</v>
      </c>
      <c r="T2794" s="8" t="str">
        <f t="shared" si="176"/>
        <v>VM+ HNI 93</v>
      </c>
      <c r="U2794" t="s">
        <v>6109</v>
      </c>
      <c r="Y2794" t="str">
        <f t="array" ref="Y2794">IF(ISNUMBER(SEARCH($V$3,T2794)),"WINCOMHANOI",IF(ISNUMBER(SEARCH($V$4,T2794)),"WINCOMHOCHIMINH",IF(ISNUMBER(SEARCH($V$5,T2794)),"WINCOMDANANG",IF(ISNUMBER(SEARCH($V$6,T2794)),"WINCOMHAIDUONG",IF(ISNUMBER(SEARCH($V$7,T2794)),"WINCOMQUANGNINH",IF(ISNUMBER(SEARCH($V$8,T2794)),"WINCOMHAIPHONG",IF(ISNUMBER(SEARCH($V$9,T2794)),"WINCOMBACGIANG",IF(ISNUMBER(SEARCH($V$10,T2794)),"WINCOMBACNINH",IF(ISNUMBER(SEARCH($V$11,T2794)),"WINCOMPHUTHO",IF(ISNUMBER(SEARCH($V$12,T2794)),"WINCOMHATINH",IF(ISNUMBER(SEARCH($V$13,T2794)),"WINCOMTHAINGUYEN",IF(ISNUMBER(SEARCH($V$14,T2794)),"WINCOMKHANHHOA",IF(ISNUMBER(SEARCH($V$15,T2794)),"WINCOMHUNGYEN",IF(ISNUMBER(SEARCH($V$16,T2794)),"WINCOMNGHEAN",IF(ISNUMBER(SEARCH($V$17,T2794)),"WINCOMLAOCAI",IF(ISNUMBER(SEARCH($V$18,T2794)),"WINCOMVUNGTAU",IF(ISNUMBER(SEARCH($V$19,T2794)),"WINCOMBINHDUONG",IF(ISNUMBER(SEARCH($V$20,T2794)),"WINCOMKIENGIANG",IF(ISNUMBER(SEARCH($V$21,T2794)),"WINCOMHANAM",IF(ISNUMBER(SEARCH($V$22,T2794)),"WINCOMNAMDINH",IF(ISNUMBER(SEARCH($V$23,T2794)),"WINCOMLANGSON",IF(ISNUMBER(SEARCH($V$24,T2794)),"WINCOMTHANHHOA",IF(ISNUMBER(SEARCH($V$25,T2794)),"WINCOMYENBAI",IF(ISNUMBER(SEARCH($V$26,T2794)),"WINCOMTUYENQUANG",IF(ISNUMBER(SEARCH($V$27,T2794)),"WINCOMHUE",IF(ISNUMBER(SEARCH($V$28,T2794)),"WINCOMQUANGNAM",IF(ISNUMBER(SEARCH($V$29,T2794)),"WINCOMVINHPHUC",IF(ISNUMBER(SEARCH($V$30,T2794)),"WINCOMHAGIANG",IF(ISNUMBER(SEARCH($V$31,T2794)),"WINCOMNINHBINH",IF(ISNUMBER(SEARCH($V$32,T2794)),"WINCOMTRAVINH",IF(ISNUMBER(SEARCH($V$33,T2794)),"WINCOMCANTHO",IF(ISNUMBER(SEARCH($V$34,T2794)),"WINCOMBENTRE",IF(ISNUMBER(SEARCH($V$35,T2794)),"WINCOMCAMAU",IF(ISNUMBER(SEARCH($V$36,T2794)),"WINCOMANGIANG",IF(ISNUMBER(SEARCH($V$37,T2794)),"WINCOMNINHTHUAN",IF(ISNUMBER(SEARCH($V$38,T2794)),"WINCOMTHAIBINH",IF(ISNUMBER(SEARCH($V$39,T2794)),"WINCOMGIALAI",IF(ISNUMBER(SEARCH($V$40,T2794)),"WINCOMHOABINH",IF(ISNUMBER(SEARCH($V$41,T2794)),"WINCOMQUANGNGAI",IF(ISNUMBER(SEARCH($V$42,T2794)),"WINCOMBINHTHUAN",IF(ISNUMBER(SEARCH($V$43,T2794)),"WINCOMDAKLAK",IF(ISNUMBER(SEARCH($V$44,T2794)),"WINCOMSOCTRANG",IF(ISNUMBER(SEARCH($V$45,T2794)),"WINCOMSONLA",IF(ISNUMBER(SEARCH($V$46,T2794)),"WINCOMKONTUM",IF(ISNUMBER(SEARCH($V$47,T2794)),"WINCOMPHUYEN",IF(ISNUMBER(SEARCH($V$48,T2794)),"WINCOMQUANGTRI",IF(ISNUMBER(SEARCH($V$49,T2794)),"WINCOMBINHDINH",IF(ISNUMBER(SEARCH($V$50,T2794)),"WINCOMCAOBANG",IF(ISNUMBER(SEARCH($V$51,T2794)),"WINCOMQUANGBINH",IF(ISNUMBER(SEARCH($V$52,T2794)),"WINCOMLAMDONG",IF(ISNUMBER(SEARCH($V$53,T2794)),"WINCOMVINHLONG",IF(ISNUMBER(SEARCH($V$54,T2794)),"WINCOMDONGTHAP",IF(ISNUMBER(SEARCH($V$55,T2794)),"WINCOMTIENGIANG",IF(ISNUMBER(SEARCH($V$56,T2794)),"WINCOMQUANGNINH",0))))))))))))))))))))))))))))))))))))))))))))))))))))))</f>
        <v>WINCOMHANOI</v>
      </c>
    </row>
    <row r="2795" spans="1:25" x14ac:dyDescent="0.2">
      <c r="A2795" t="s">
        <v>0</v>
      </c>
      <c r="B2795" t="s">
        <v>4389</v>
      </c>
      <c r="C2795" t="s">
        <v>2</v>
      </c>
      <c r="D2795" t="s">
        <v>20</v>
      </c>
      <c r="E2795" t="s">
        <v>4</v>
      </c>
      <c r="F2795" s="5">
        <f t="shared" si="173"/>
        <v>1</v>
      </c>
      <c r="G2795" s="2">
        <v>50182</v>
      </c>
      <c r="H2795" s="2">
        <v>55200.200000000004</v>
      </c>
      <c r="I2795" t="s">
        <v>5</v>
      </c>
      <c r="J2795" t="s">
        <v>21</v>
      </c>
      <c r="K2795" t="str">
        <f t="shared" si="174"/>
        <v>Giò tai lưỡi xào gói 250g</v>
      </c>
      <c r="L2795" s="8" t="str">
        <f>VLOOKUP(K2795,'[1]Mã Misa'!$B$2:$D$74,2,0)</f>
        <v>Giò Tai Lưỡi Xào 250g</v>
      </c>
      <c r="M2795" s="8" t="str">
        <f>VLOOKUP(L2795,'[1]Mã Misa'!$C$2:$D$74,2,0)</f>
        <v>GTLX250G</v>
      </c>
      <c r="N2795" s="2">
        <v>50182</v>
      </c>
      <c r="O2795" t="s">
        <v>4390</v>
      </c>
      <c r="P2795" s="8" t="str">
        <f t="shared" si="175"/>
        <v>0147943</v>
      </c>
      <c r="Q2795" s="8" t="e">
        <f t="array" ref="Q2795">IF(VLOOKUP(P2795,$AA$1:$AC$32,1,0)&lt;&gt;0,(P2795&amp;"A"),0)</f>
        <v>#N/A</v>
      </c>
      <c r="R2795" s="12">
        <v>44526</v>
      </c>
      <c r="S2795" t="s">
        <v>2676</v>
      </c>
      <c r="T2795" s="8" t="str">
        <f t="shared" si="176"/>
        <v>VM+ HNI T1</v>
      </c>
      <c r="U2795" t="s">
        <v>6718</v>
      </c>
      <c r="Y2795" t="str">
        <f t="array" ref="Y2795">IF(ISNUMBER(SEARCH($V$3,T2795)),"WINCOMHANOI",IF(ISNUMBER(SEARCH($V$4,T2795)),"WINCOMHOCHIMINH",IF(ISNUMBER(SEARCH($V$5,T2795)),"WINCOMDANANG",IF(ISNUMBER(SEARCH($V$6,T2795)),"WINCOMHAIDUONG",IF(ISNUMBER(SEARCH($V$7,T2795)),"WINCOMQUANGNINH",IF(ISNUMBER(SEARCH($V$8,T2795)),"WINCOMHAIPHONG",IF(ISNUMBER(SEARCH($V$9,T2795)),"WINCOMBACGIANG",IF(ISNUMBER(SEARCH($V$10,T2795)),"WINCOMBACNINH",IF(ISNUMBER(SEARCH($V$11,T2795)),"WINCOMPHUTHO",IF(ISNUMBER(SEARCH($V$12,T2795)),"WINCOMHATINH",IF(ISNUMBER(SEARCH($V$13,T2795)),"WINCOMTHAINGUYEN",IF(ISNUMBER(SEARCH($V$14,T2795)),"WINCOMKHANHHOA",IF(ISNUMBER(SEARCH($V$15,T2795)),"WINCOMHUNGYEN",IF(ISNUMBER(SEARCH($V$16,T2795)),"WINCOMNGHEAN",IF(ISNUMBER(SEARCH($V$17,T2795)),"WINCOMLAOCAI",IF(ISNUMBER(SEARCH($V$18,T2795)),"WINCOMVUNGTAU",IF(ISNUMBER(SEARCH($V$19,T2795)),"WINCOMBINHDUONG",IF(ISNUMBER(SEARCH($V$20,T2795)),"WINCOMKIENGIANG",IF(ISNUMBER(SEARCH($V$21,T2795)),"WINCOMHANAM",IF(ISNUMBER(SEARCH($V$22,T2795)),"WINCOMNAMDINH",IF(ISNUMBER(SEARCH($V$23,T2795)),"WINCOMLANGSON",IF(ISNUMBER(SEARCH($V$24,T2795)),"WINCOMTHANHHOA",IF(ISNUMBER(SEARCH($V$25,T2795)),"WINCOMYENBAI",IF(ISNUMBER(SEARCH($V$26,T2795)),"WINCOMTUYENQUANG",IF(ISNUMBER(SEARCH($V$27,T2795)),"WINCOMHUE",IF(ISNUMBER(SEARCH($V$28,T2795)),"WINCOMQUANGNAM",IF(ISNUMBER(SEARCH($V$29,T2795)),"WINCOMVINHPHUC",IF(ISNUMBER(SEARCH($V$30,T2795)),"WINCOMHAGIANG",IF(ISNUMBER(SEARCH($V$31,T2795)),"WINCOMNINHBINH",IF(ISNUMBER(SEARCH($V$32,T2795)),"WINCOMTRAVINH",IF(ISNUMBER(SEARCH($V$33,T2795)),"WINCOMCANTHO",IF(ISNUMBER(SEARCH($V$34,T2795)),"WINCOMBENTRE",IF(ISNUMBER(SEARCH($V$35,T2795)),"WINCOMCAMAU",IF(ISNUMBER(SEARCH($V$36,T2795)),"WINCOMANGIANG",IF(ISNUMBER(SEARCH($V$37,T2795)),"WINCOMNINHTHUAN",IF(ISNUMBER(SEARCH($V$38,T2795)),"WINCOMTHAIBINH",IF(ISNUMBER(SEARCH($V$39,T2795)),"WINCOMGIALAI",IF(ISNUMBER(SEARCH($V$40,T2795)),"WINCOMHOABINH",IF(ISNUMBER(SEARCH($V$41,T2795)),"WINCOMQUANGNGAI",IF(ISNUMBER(SEARCH($V$42,T2795)),"WINCOMBINHTHUAN",IF(ISNUMBER(SEARCH($V$43,T2795)),"WINCOMDAKLAK",IF(ISNUMBER(SEARCH($V$44,T2795)),"WINCOMSOCTRANG",IF(ISNUMBER(SEARCH($V$45,T2795)),"WINCOMSONLA",IF(ISNUMBER(SEARCH($V$46,T2795)),"WINCOMKONTUM",IF(ISNUMBER(SEARCH($V$47,T2795)),"WINCOMPHUYEN",IF(ISNUMBER(SEARCH($V$48,T2795)),"WINCOMQUANGTRI",IF(ISNUMBER(SEARCH($V$49,T2795)),"WINCOMBINHDINH",IF(ISNUMBER(SEARCH($V$50,T2795)),"WINCOMCAOBANG",IF(ISNUMBER(SEARCH($V$51,T2795)),"WINCOMQUANGBINH",IF(ISNUMBER(SEARCH($V$52,T2795)),"WINCOMLAMDONG",IF(ISNUMBER(SEARCH($V$53,T2795)),"WINCOMVINHLONG",IF(ISNUMBER(SEARCH($V$54,T2795)),"WINCOMDONGTHAP",IF(ISNUMBER(SEARCH($V$55,T2795)),"WINCOMTIENGIANG",IF(ISNUMBER(SEARCH($V$56,T2795)),"WINCOMQUANGNINH",0))))))))))))))))))))))))))))))))))))))))))))))))))))))</f>
        <v>WINCOMHANOI</v>
      </c>
    </row>
    <row r="2796" spans="1:25" x14ac:dyDescent="0.2">
      <c r="A2796" t="s">
        <v>0</v>
      </c>
      <c r="B2796" t="s">
        <v>4391</v>
      </c>
      <c r="C2796" t="s">
        <v>2</v>
      </c>
      <c r="D2796" t="s">
        <v>35</v>
      </c>
      <c r="E2796" t="s">
        <v>4</v>
      </c>
      <c r="F2796" s="5">
        <f t="shared" si="173"/>
        <v>1</v>
      </c>
      <c r="G2796" s="2">
        <v>73431</v>
      </c>
      <c r="H2796" s="2">
        <v>80774.100000000006</v>
      </c>
      <c r="I2796" t="s">
        <v>5</v>
      </c>
      <c r="J2796" t="s">
        <v>36</v>
      </c>
      <c r="K2796" t="str">
        <f t="shared" si="174"/>
        <v>Chân giò heo muối gói 300g</v>
      </c>
      <c r="L2796" s="8" t="str">
        <f>VLOOKUP(K2796,'[1]Mã Misa'!$B$2:$D$74,2,0)</f>
        <v>Chân giò heo muối 300g</v>
      </c>
      <c r="M2796" s="8" t="str">
        <f>VLOOKUP(L2796,'[1]Mã Misa'!$C$2:$D$74,2,0)</f>
        <v>CGM300</v>
      </c>
      <c r="N2796" s="2">
        <v>73431</v>
      </c>
      <c r="O2796" t="s">
        <v>4392</v>
      </c>
      <c r="P2796" s="8" t="str">
        <f t="shared" si="175"/>
        <v>0019114</v>
      </c>
      <c r="Q2796" s="8" t="e">
        <f t="array" ref="Q2796">IF(VLOOKUP(P2796,$AA$1:$AC$32,1,0)&lt;&gt;0,(P2796&amp;"A"),0)</f>
        <v>#N/A</v>
      </c>
      <c r="R2796" s="12">
        <v>44526</v>
      </c>
      <c r="S2796" t="s">
        <v>1588</v>
      </c>
      <c r="T2796" s="8" t="str">
        <f t="shared" si="176"/>
        <v>VM+ DNG 99</v>
      </c>
      <c r="U2796" t="s">
        <v>6431</v>
      </c>
      <c r="Y2796" t="str">
        <f t="array" ref="Y2796">IF(ISNUMBER(SEARCH($V$3,T2796)),"WINCOMHANOI",IF(ISNUMBER(SEARCH($V$4,T2796)),"WINCOMHOCHIMINH",IF(ISNUMBER(SEARCH($V$5,T2796)),"WINCOMDANANG",IF(ISNUMBER(SEARCH($V$6,T2796)),"WINCOMHAIDUONG",IF(ISNUMBER(SEARCH($V$7,T2796)),"WINCOMQUANGNINH",IF(ISNUMBER(SEARCH($V$8,T2796)),"WINCOMHAIPHONG",IF(ISNUMBER(SEARCH($V$9,T2796)),"WINCOMBACGIANG",IF(ISNUMBER(SEARCH($V$10,T2796)),"WINCOMBACNINH",IF(ISNUMBER(SEARCH($V$11,T2796)),"WINCOMPHUTHO",IF(ISNUMBER(SEARCH($V$12,T2796)),"WINCOMHATINH",IF(ISNUMBER(SEARCH($V$13,T2796)),"WINCOMTHAINGUYEN",IF(ISNUMBER(SEARCH($V$14,T2796)),"WINCOMKHANHHOA",IF(ISNUMBER(SEARCH($V$15,T2796)),"WINCOMHUNGYEN",IF(ISNUMBER(SEARCH($V$16,T2796)),"WINCOMNGHEAN",IF(ISNUMBER(SEARCH($V$17,T2796)),"WINCOMLAOCAI",IF(ISNUMBER(SEARCH($V$18,T2796)),"WINCOMVUNGTAU",IF(ISNUMBER(SEARCH($V$19,T2796)),"WINCOMBINHDUONG",IF(ISNUMBER(SEARCH($V$20,T2796)),"WINCOMKIENGIANG",IF(ISNUMBER(SEARCH($V$21,T2796)),"WINCOMHANAM",IF(ISNUMBER(SEARCH($V$22,T2796)),"WINCOMNAMDINH",IF(ISNUMBER(SEARCH($V$23,T2796)),"WINCOMLANGSON",IF(ISNUMBER(SEARCH($V$24,T2796)),"WINCOMTHANHHOA",IF(ISNUMBER(SEARCH($V$25,T2796)),"WINCOMYENBAI",IF(ISNUMBER(SEARCH($V$26,T2796)),"WINCOMTUYENQUANG",IF(ISNUMBER(SEARCH($V$27,T2796)),"WINCOMHUE",IF(ISNUMBER(SEARCH($V$28,T2796)),"WINCOMQUANGNAM",IF(ISNUMBER(SEARCH($V$29,T2796)),"WINCOMVINHPHUC",IF(ISNUMBER(SEARCH($V$30,T2796)),"WINCOMHAGIANG",IF(ISNUMBER(SEARCH($V$31,T2796)),"WINCOMNINHBINH",IF(ISNUMBER(SEARCH($V$32,T2796)),"WINCOMTRAVINH",IF(ISNUMBER(SEARCH($V$33,T2796)),"WINCOMCANTHO",IF(ISNUMBER(SEARCH($V$34,T2796)),"WINCOMBENTRE",IF(ISNUMBER(SEARCH($V$35,T2796)),"WINCOMCAMAU",IF(ISNUMBER(SEARCH($V$36,T2796)),"WINCOMANGIANG",IF(ISNUMBER(SEARCH($V$37,T2796)),"WINCOMNINHTHUAN",IF(ISNUMBER(SEARCH($V$38,T2796)),"WINCOMTHAIBINH",IF(ISNUMBER(SEARCH($V$39,T2796)),"WINCOMGIALAI",IF(ISNUMBER(SEARCH($V$40,T2796)),"WINCOMHOABINH",IF(ISNUMBER(SEARCH($V$41,T2796)),"WINCOMQUANGNGAI",IF(ISNUMBER(SEARCH($V$42,T2796)),"WINCOMBINHTHUAN",IF(ISNUMBER(SEARCH($V$43,T2796)),"WINCOMDAKLAK",IF(ISNUMBER(SEARCH($V$44,T2796)),"WINCOMSOCTRANG",IF(ISNUMBER(SEARCH($V$45,T2796)),"WINCOMSONLA",IF(ISNUMBER(SEARCH($V$46,T2796)),"WINCOMKONTUM",IF(ISNUMBER(SEARCH($V$47,T2796)),"WINCOMPHUYEN",IF(ISNUMBER(SEARCH($V$48,T2796)),"WINCOMQUANGTRI",IF(ISNUMBER(SEARCH($V$49,T2796)),"WINCOMBINHDINH",IF(ISNUMBER(SEARCH($V$50,T2796)),"WINCOMCAOBANG",IF(ISNUMBER(SEARCH($V$51,T2796)),"WINCOMQUANGBINH",IF(ISNUMBER(SEARCH($V$52,T2796)),"WINCOMLAMDONG",IF(ISNUMBER(SEARCH($V$53,T2796)),"WINCOMVINHLONG",IF(ISNUMBER(SEARCH($V$54,T2796)),"WINCOMDONGTHAP",IF(ISNUMBER(SEARCH($V$55,T2796)),"WINCOMTIENGIANG",IF(ISNUMBER(SEARCH($V$56,T2796)),"WINCOMQUANGNINH",0))))))))))))))))))))))))))))))))))))))))))))))))))))))</f>
        <v>WINCOMDANANG</v>
      </c>
    </row>
    <row r="2797" spans="1:25" x14ac:dyDescent="0.2">
      <c r="A2797" t="s">
        <v>0</v>
      </c>
      <c r="B2797" t="s">
        <v>4391</v>
      </c>
      <c r="C2797" t="s">
        <v>31</v>
      </c>
      <c r="D2797" t="s">
        <v>20</v>
      </c>
      <c r="E2797" t="s">
        <v>4</v>
      </c>
      <c r="F2797" s="5">
        <f t="shared" si="173"/>
        <v>2</v>
      </c>
      <c r="G2797" s="2">
        <v>100364</v>
      </c>
      <c r="H2797" s="2">
        <v>110400.40000000001</v>
      </c>
      <c r="I2797" t="s">
        <v>5</v>
      </c>
      <c r="J2797" t="s">
        <v>21</v>
      </c>
      <c r="K2797" t="str">
        <f t="shared" si="174"/>
        <v>Giò tai lưỡi xào gói 250g</v>
      </c>
      <c r="L2797" s="8" t="str">
        <f>VLOOKUP(K2797,'[1]Mã Misa'!$B$2:$D$74,2,0)</f>
        <v>Giò Tai Lưỡi Xào 250g</v>
      </c>
      <c r="M2797" s="8" t="str">
        <f>VLOOKUP(L2797,'[1]Mã Misa'!$C$2:$D$74,2,0)</f>
        <v>GTLX250G</v>
      </c>
      <c r="N2797" s="2">
        <v>50182</v>
      </c>
      <c r="O2797" t="s">
        <v>4392</v>
      </c>
      <c r="P2797" s="8" t="str">
        <f t="shared" si="175"/>
        <v>0019114</v>
      </c>
      <c r="Q2797" s="8" t="e">
        <f t="array" ref="Q2797">IF(VLOOKUP(P2797,$AA$1:$AC$32,1,0)&lt;&gt;0,(P2797&amp;"A"),0)</f>
        <v>#N/A</v>
      </c>
      <c r="R2797" s="12">
        <v>44526</v>
      </c>
      <c r="S2797" t="s">
        <v>1588</v>
      </c>
      <c r="T2797" s="8" t="str">
        <f t="shared" si="176"/>
        <v>VM+ DNG 99</v>
      </c>
      <c r="U2797" t="s">
        <v>6431</v>
      </c>
      <c r="Y2797" t="str">
        <f t="array" ref="Y2797">IF(ISNUMBER(SEARCH($V$3,T2797)),"WINCOMHANOI",IF(ISNUMBER(SEARCH($V$4,T2797)),"WINCOMHOCHIMINH",IF(ISNUMBER(SEARCH($V$5,T2797)),"WINCOMDANANG",IF(ISNUMBER(SEARCH($V$6,T2797)),"WINCOMHAIDUONG",IF(ISNUMBER(SEARCH($V$7,T2797)),"WINCOMQUANGNINH",IF(ISNUMBER(SEARCH($V$8,T2797)),"WINCOMHAIPHONG",IF(ISNUMBER(SEARCH($V$9,T2797)),"WINCOMBACGIANG",IF(ISNUMBER(SEARCH($V$10,T2797)),"WINCOMBACNINH",IF(ISNUMBER(SEARCH($V$11,T2797)),"WINCOMPHUTHO",IF(ISNUMBER(SEARCH($V$12,T2797)),"WINCOMHATINH",IF(ISNUMBER(SEARCH($V$13,T2797)),"WINCOMTHAINGUYEN",IF(ISNUMBER(SEARCH($V$14,T2797)),"WINCOMKHANHHOA",IF(ISNUMBER(SEARCH($V$15,T2797)),"WINCOMHUNGYEN",IF(ISNUMBER(SEARCH($V$16,T2797)),"WINCOMNGHEAN",IF(ISNUMBER(SEARCH($V$17,T2797)),"WINCOMLAOCAI",IF(ISNUMBER(SEARCH($V$18,T2797)),"WINCOMVUNGTAU",IF(ISNUMBER(SEARCH($V$19,T2797)),"WINCOMBINHDUONG",IF(ISNUMBER(SEARCH($V$20,T2797)),"WINCOMKIENGIANG",IF(ISNUMBER(SEARCH($V$21,T2797)),"WINCOMHANAM",IF(ISNUMBER(SEARCH($V$22,T2797)),"WINCOMNAMDINH",IF(ISNUMBER(SEARCH($V$23,T2797)),"WINCOMLANGSON",IF(ISNUMBER(SEARCH($V$24,T2797)),"WINCOMTHANHHOA",IF(ISNUMBER(SEARCH($V$25,T2797)),"WINCOMYENBAI",IF(ISNUMBER(SEARCH($V$26,T2797)),"WINCOMTUYENQUANG",IF(ISNUMBER(SEARCH($V$27,T2797)),"WINCOMHUE",IF(ISNUMBER(SEARCH($V$28,T2797)),"WINCOMQUANGNAM",IF(ISNUMBER(SEARCH($V$29,T2797)),"WINCOMVINHPHUC",IF(ISNUMBER(SEARCH($V$30,T2797)),"WINCOMHAGIANG",IF(ISNUMBER(SEARCH($V$31,T2797)),"WINCOMNINHBINH",IF(ISNUMBER(SEARCH($V$32,T2797)),"WINCOMTRAVINH",IF(ISNUMBER(SEARCH($V$33,T2797)),"WINCOMCANTHO",IF(ISNUMBER(SEARCH($V$34,T2797)),"WINCOMBENTRE",IF(ISNUMBER(SEARCH($V$35,T2797)),"WINCOMCAMAU",IF(ISNUMBER(SEARCH($V$36,T2797)),"WINCOMANGIANG",IF(ISNUMBER(SEARCH($V$37,T2797)),"WINCOMNINHTHUAN",IF(ISNUMBER(SEARCH($V$38,T2797)),"WINCOMTHAIBINH",IF(ISNUMBER(SEARCH($V$39,T2797)),"WINCOMGIALAI",IF(ISNUMBER(SEARCH($V$40,T2797)),"WINCOMHOABINH",IF(ISNUMBER(SEARCH($V$41,T2797)),"WINCOMQUANGNGAI",IF(ISNUMBER(SEARCH($V$42,T2797)),"WINCOMBINHTHUAN",IF(ISNUMBER(SEARCH($V$43,T2797)),"WINCOMDAKLAK",IF(ISNUMBER(SEARCH($V$44,T2797)),"WINCOMSOCTRANG",IF(ISNUMBER(SEARCH($V$45,T2797)),"WINCOMSONLA",IF(ISNUMBER(SEARCH($V$46,T2797)),"WINCOMKONTUM",IF(ISNUMBER(SEARCH($V$47,T2797)),"WINCOMPHUYEN",IF(ISNUMBER(SEARCH($V$48,T2797)),"WINCOMQUANGTRI",IF(ISNUMBER(SEARCH($V$49,T2797)),"WINCOMBINHDINH",IF(ISNUMBER(SEARCH($V$50,T2797)),"WINCOMCAOBANG",IF(ISNUMBER(SEARCH($V$51,T2797)),"WINCOMQUANGBINH",IF(ISNUMBER(SEARCH($V$52,T2797)),"WINCOMLAMDONG",IF(ISNUMBER(SEARCH($V$53,T2797)),"WINCOMVINHLONG",IF(ISNUMBER(SEARCH($V$54,T2797)),"WINCOMDONGTHAP",IF(ISNUMBER(SEARCH($V$55,T2797)),"WINCOMTIENGIANG",IF(ISNUMBER(SEARCH($V$56,T2797)),"WINCOMQUANGNINH",0))))))))))))))))))))))))))))))))))))))))))))))))))))))</f>
        <v>WINCOMDANANG</v>
      </c>
    </row>
    <row r="2798" spans="1:25" x14ac:dyDescent="0.2">
      <c r="A2798" t="s">
        <v>0</v>
      </c>
      <c r="B2798" t="s">
        <v>4391</v>
      </c>
      <c r="C2798" t="s">
        <v>34</v>
      </c>
      <c r="D2798" t="s">
        <v>134</v>
      </c>
      <c r="E2798" t="s">
        <v>4</v>
      </c>
      <c r="F2798" s="5">
        <f t="shared" si="173"/>
        <v>2</v>
      </c>
      <c r="G2798" s="2">
        <v>181500</v>
      </c>
      <c r="H2798" s="2">
        <v>199650.00000000003</v>
      </c>
      <c r="I2798" t="s">
        <v>5</v>
      </c>
      <c r="J2798" t="s">
        <v>135</v>
      </c>
      <c r="K2798" t="str">
        <f t="shared" si="174"/>
        <v>_Chân gà sốt cay 400g</v>
      </c>
      <c r="L2798" s="8" t="str">
        <f>VLOOKUP(K2798,'[1]Mã Misa'!$B$2:$D$74,2,0)</f>
        <v>Chân gà sốt cay 400g</v>
      </c>
      <c r="M2798" s="8" t="str">
        <f>VLOOKUP(L2798,'[1]Mã Misa'!$C$2:$D$74,2,0)</f>
        <v>CGSC400</v>
      </c>
      <c r="N2798" s="2">
        <v>90750</v>
      </c>
      <c r="O2798" t="s">
        <v>4392</v>
      </c>
      <c r="P2798" s="8" t="str">
        <f t="shared" si="175"/>
        <v>0019114</v>
      </c>
      <c r="Q2798" s="8" t="e">
        <f t="array" ref="Q2798">IF(VLOOKUP(P2798,$AA$1:$AC$32,1,0)&lt;&gt;0,(P2798&amp;"A"),0)</f>
        <v>#N/A</v>
      </c>
      <c r="R2798" s="12">
        <v>44526</v>
      </c>
      <c r="S2798" t="s">
        <v>1588</v>
      </c>
      <c r="T2798" s="8" t="str">
        <f t="shared" si="176"/>
        <v>VM+ DNG 99</v>
      </c>
      <c r="U2798" t="s">
        <v>6431</v>
      </c>
      <c r="Y2798" t="str">
        <f t="array" ref="Y2798">IF(ISNUMBER(SEARCH($V$3,T2798)),"WINCOMHANOI",IF(ISNUMBER(SEARCH($V$4,T2798)),"WINCOMHOCHIMINH",IF(ISNUMBER(SEARCH($V$5,T2798)),"WINCOMDANANG",IF(ISNUMBER(SEARCH($V$6,T2798)),"WINCOMHAIDUONG",IF(ISNUMBER(SEARCH($V$7,T2798)),"WINCOMQUANGNINH",IF(ISNUMBER(SEARCH($V$8,T2798)),"WINCOMHAIPHONG",IF(ISNUMBER(SEARCH($V$9,T2798)),"WINCOMBACGIANG",IF(ISNUMBER(SEARCH($V$10,T2798)),"WINCOMBACNINH",IF(ISNUMBER(SEARCH($V$11,T2798)),"WINCOMPHUTHO",IF(ISNUMBER(SEARCH($V$12,T2798)),"WINCOMHATINH",IF(ISNUMBER(SEARCH($V$13,T2798)),"WINCOMTHAINGUYEN",IF(ISNUMBER(SEARCH($V$14,T2798)),"WINCOMKHANHHOA",IF(ISNUMBER(SEARCH($V$15,T2798)),"WINCOMHUNGYEN",IF(ISNUMBER(SEARCH($V$16,T2798)),"WINCOMNGHEAN",IF(ISNUMBER(SEARCH($V$17,T2798)),"WINCOMLAOCAI",IF(ISNUMBER(SEARCH($V$18,T2798)),"WINCOMVUNGTAU",IF(ISNUMBER(SEARCH($V$19,T2798)),"WINCOMBINHDUONG",IF(ISNUMBER(SEARCH($V$20,T2798)),"WINCOMKIENGIANG",IF(ISNUMBER(SEARCH($V$21,T2798)),"WINCOMHANAM",IF(ISNUMBER(SEARCH($V$22,T2798)),"WINCOMNAMDINH",IF(ISNUMBER(SEARCH($V$23,T2798)),"WINCOMLANGSON",IF(ISNUMBER(SEARCH($V$24,T2798)),"WINCOMTHANHHOA",IF(ISNUMBER(SEARCH($V$25,T2798)),"WINCOMYENBAI",IF(ISNUMBER(SEARCH($V$26,T2798)),"WINCOMTUYENQUANG",IF(ISNUMBER(SEARCH($V$27,T2798)),"WINCOMHUE",IF(ISNUMBER(SEARCH($V$28,T2798)),"WINCOMQUANGNAM",IF(ISNUMBER(SEARCH($V$29,T2798)),"WINCOMVINHPHUC",IF(ISNUMBER(SEARCH($V$30,T2798)),"WINCOMHAGIANG",IF(ISNUMBER(SEARCH($V$31,T2798)),"WINCOMNINHBINH",IF(ISNUMBER(SEARCH($V$32,T2798)),"WINCOMTRAVINH",IF(ISNUMBER(SEARCH($V$33,T2798)),"WINCOMCANTHO",IF(ISNUMBER(SEARCH($V$34,T2798)),"WINCOMBENTRE",IF(ISNUMBER(SEARCH($V$35,T2798)),"WINCOMCAMAU",IF(ISNUMBER(SEARCH($V$36,T2798)),"WINCOMANGIANG",IF(ISNUMBER(SEARCH($V$37,T2798)),"WINCOMNINHTHUAN",IF(ISNUMBER(SEARCH($V$38,T2798)),"WINCOMTHAIBINH",IF(ISNUMBER(SEARCH($V$39,T2798)),"WINCOMGIALAI",IF(ISNUMBER(SEARCH($V$40,T2798)),"WINCOMHOABINH",IF(ISNUMBER(SEARCH($V$41,T2798)),"WINCOMQUANGNGAI",IF(ISNUMBER(SEARCH($V$42,T2798)),"WINCOMBINHTHUAN",IF(ISNUMBER(SEARCH($V$43,T2798)),"WINCOMDAKLAK",IF(ISNUMBER(SEARCH($V$44,T2798)),"WINCOMSOCTRANG",IF(ISNUMBER(SEARCH($V$45,T2798)),"WINCOMSONLA",IF(ISNUMBER(SEARCH($V$46,T2798)),"WINCOMKONTUM",IF(ISNUMBER(SEARCH($V$47,T2798)),"WINCOMPHUYEN",IF(ISNUMBER(SEARCH($V$48,T2798)),"WINCOMQUANGTRI",IF(ISNUMBER(SEARCH($V$49,T2798)),"WINCOMBINHDINH",IF(ISNUMBER(SEARCH($V$50,T2798)),"WINCOMCAOBANG",IF(ISNUMBER(SEARCH($V$51,T2798)),"WINCOMQUANGBINH",IF(ISNUMBER(SEARCH($V$52,T2798)),"WINCOMLAMDONG",IF(ISNUMBER(SEARCH($V$53,T2798)),"WINCOMVINHLONG",IF(ISNUMBER(SEARCH($V$54,T2798)),"WINCOMDONGTHAP",IF(ISNUMBER(SEARCH($V$55,T2798)),"WINCOMTIENGIANG",IF(ISNUMBER(SEARCH($V$56,T2798)),"WINCOMQUANGNINH",0))))))))))))))))))))))))))))))))))))))))))))))))))))))</f>
        <v>WINCOMDANANG</v>
      </c>
    </row>
    <row r="2799" spans="1:25" x14ac:dyDescent="0.2">
      <c r="A2799" t="s">
        <v>0</v>
      </c>
      <c r="B2799" t="s">
        <v>4391</v>
      </c>
      <c r="C2799" t="s">
        <v>37</v>
      </c>
      <c r="D2799" t="s">
        <v>62</v>
      </c>
      <c r="E2799" t="s">
        <v>4</v>
      </c>
      <c r="F2799" s="5">
        <f t="shared" si="173"/>
        <v>1</v>
      </c>
      <c r="G2799" s="2">
        <v>105400</v>
      </c>
      <c r="H2799" s="2">
        <v>115940.00000000001</v>
      </c>
      <c r="I2799" t="s">
        <v>5</v>
      </c>
      <c r="J2799" t="s">
        <v>63</v>
      </c>
      <c r="K2799" t="str">
        <f t="shared" si="174"/>
        <v>_Đùi gà sốt cay 500g</v>
      </c>
      <c r="L2799" s="8" t="str">
        <f>VLOOKUP(K2799,'[1]Mã Misa'!$B$2:$D$74,2,0)</f>
        <v>Đùi gà sốt cay 500g</v>
      </c>
      <c r="M2799" s="8" t="str">
        <f>VLOOKUP(L2799,'[1]Mã Misa'!$C$2:$D$74,2,0)</f>
        <v>DGSC500</v>
      </c>
      <c r="N2799" s="2">
        <v>105400</v>
      </c>
      <c r="O2799" t="s">
        <v>4392</v>
      </c>
      <c r="P2799" s="8" t="str">
        <f t="shared" si="175"/>
        <v>0019114</v>
      </c>
      <c r="Q2799" s="8" t="e">
        <f t="array" ref="Q2799">IF(VLOOKUP(P2799,$AA$1:$AC$32,1,0)&lt;&gt;0,(P2799&amp;"A"),0)</f>
        <v>#N/A</v>
      </c>
      <c r="R2799" s="12">
        <v>44526</v>
      </c>
      <c r="S2799" t="s">
        <v>1588</v>
      </c>
      <c r="T2799" s="8" t="str">
        <f t="shared" si="176"/>
        <v>VM+ DNG 99</v>
      </c>
      <c r="U2799" t="s">
        <v>6431</v>
      </c>
      <c r="Y2799" t="str">
        <f t="array" ref="Y2799">IF(ISNUMBER(SEARCH($V$3,T2799)),"WINCOMHANOI",IF(ISNUMBER(SEARCH($V$4,T2799)),"WINCOMHOCHIMINH",IF(ISNUMBER(SEARCH($V$5,T2799)),"WINCOMDANANG",IF(ISNUMBER(SEARCH($V$6,T2799)),"WINCOMHAIDUONG",IF(ISNUMBER(SEARCH($V$7,T2799)),"WINCOMQUANGNINH",IF(ISNUMBER(SEARCH($V$8,T2799)),"WINCOMHAIPHONG",IF(ISNUMBER(SEARCH($V$9,T2799)),"WINCOMBACGIANG",IF(ISNUMBER(SEARCH($V$10,T2799)),"WINCOMBACNINH",IF(ISNUMBER(SEARCH($V$11,T2799)),"WINCOMPHUTHO",IF(ISNUMBER(SEARCH($V$12,T2799)),"WINCOMHATINH",IF(ISNUMBER(SEARCH($V$13,T2799)),"WINCOMTHAINGUYEN",IF(ISNUMBER(SEARCH($V$14,T2799)),"WINCOMKHANHHOA",IF(ISNUMBER(SEARCH($V$15,T2799)),"WINCOMHUNGYEN",IF(ISNUMBER(SEARCH($V$16,T2799)),"WINCOMNGHEAN",IF(ISNUMBER(SEARCH($V$17,T2799)),"WINCOMLAOCAI",IF(ISNUMBER(SEARCH($V$18,T2799)),"WINCOMVUNGTAU",IF(ISNUMBER(SEARCH($V$19,T2799)),"WINCOMBINHDUONG",IF(ISNUMBER(SEARCH($V$20,T2799)),"WINCOMKIENGIANG",IF(ISNUMBER(SEARCH($V$21,T2799)),"WINCOMHANAM",IF(ISNUMBER(SEARCH($V$22,T2799)),"WINCOMNAMDINH",IF(ISNUMBER(SEARCH($V$23,T2799)),"WINCOMLANGSON",IF(ISNUMBER(SEARCH($V$24,T2799)),"WINCOMTHANHHOA",IF(ISNUMBER(SEARCH($V$25,T2799)),"WINCOMYENBAI",IF(ISNUMBER(SEARCH($V$26,T2799)),"WINCOMTUYENQUANG",IF(ISNUMBER(SEARCH($V$27,T2799)),"WINCOMHUE",IF(ISNUMBER(SEARCH($V$28,T2799)),"WINCOMQUANGNAM",IF(ISNUMBER(SEARCH($V$29,T2799)),"WINCOMVINHPHUC",IF(ISNUMBER(SEARCH($V$30,T2799)),"WINCOMHAGIANG",IF(ISNUMBER(SEARCH($V$31,T2799)),"WINCOMNINHBINH",IF(ISNUMBER(SEARCH($V$32,T2799)),"WINCOMTRAVINH",IF(ISNUMBER(SEARCH($V$33,T2799)),"WINCOMCANTHO",IF(ISNUMBER(SEARCH($V$34,T2799)),"WINCOMBENTRE",IF(ISNUMBER(SEARCH($V$35,T2799)),"WINCOMCAMAU",IF(ISNUMBER(SEARCH($V$36,T2799)),"WINCOMANGIANG",IF(ISNUMBER(SEARCH($V$37,T2799)),"WINCOMNINHTHUAN",IF(ISNUMBER(SEARCH($V$38,T2799)),"WINCOMTHAIBINH",IF(ISNUMBER(SEARCH($V$39,T2799)),"WINCOMGIALAI",IF(ISNUMBER(SEARCH($V$40,T2799)),"WINCOMHOABINH",IF(ISNUMBER(SEARCH($V$41,T2799)),"WINCOMQUANGNGAI",IF(ISNUMBER(SEARCH($V$42,T2799)),"WINCOMBINHTHUAN",IF(ISNUMBER(SEARCH($V$43,T2799)),"WINCOMDAKLAK",IF(ISNUMBER(SEARCH($V$44,T2799)),"WINCOMSOCTRANG",IF(ISNUMBER(SEARCH($V$45,T2799)),"WINCOMSONLA",IF(ISNUMBER(SEARCH($V$46,T2799)),"WINCOMKONTUM",IF(ISNUMBER(SEARCH($V$47,T2799)),"WINCOMPHUYEN",IF(ISNUMBER(SEARCH($V$48,T2799)),"WINCOMQUANGTRI",IF(ISNUMBER(SEARCH($V$49,T2799)),"WINCOMBINHDINH",IF(ISNUMBER(SEARCH($V$50,T2799)),"WINCOMCAOBANG",IF(ISNUMBER(SEARCH($V$51,T2799)),"WINCOMQUANGBINH",IF(ISNUMBER(SEARCH($V$52,T2799)),"WINCOMLAMDONG",IF(ISNUMBER(SEARCH($V$53,T2799)),"WINCOMVINHLONG",IF(ISNUMBER(SEARCH($V$54,T2799)),"WINCOMDONGTHAP",IF(ISNUMBER(SEARCH($V$55,T2799)),"WINCOMTIENGIANG",IF(ISNUMBER(SEARCH($V$56,T2799)),"WINCOMQUANGNINH",0))))))))))))))))))))))))))))))))))))))))))))))))))))))</f>
        <v>WINCOMDANANG</v>
      </c>
    </row>
    <row r="2800" spans="1:25" x14ac:dyDescent="0.2">
      <c r="A2800" t="s">
        <v>0</v>
      </c>
      <c r="B2800" t="s">
        <v>4393</v>
      </c>
      <c r="C2800" t="s">
        <v>2</v>
      </c>
      <c r="D2800" t="s">
        <v>35</v>
      </c>
      <c r="E2800" t="s">
        <v>4</v>
      </c>
      <c r="F2800" s="5">
        <f t="shared" si="173"/>
        <v>3</v>
      </c>
      <c r="G2800" s="2">
        <v>220293</v>
      </c>
      <c r="H2800" s="2">
        <v>242322.30000000002</v>
      </c>
      <c r="I2800" t="s">
        <v>5</v>
      </c>
      <c r="J2800" t="s">
        <v>36</v>
      </c>
      <c r="K2800" t="str">
        <f t="shared" si="174"/>
        <v>Chân giò heo muối gói 300g</v>
      </c>
      <c r="L2800" s="8" t="str">
        <f>VLOOKUP(K2800,'[1]Mã Misa'!$B$2:$D$74,2,0)</f>
        <v>Chân giò heo muối 300g</v>
      </c>
      <c r="M2800" s="8" t="str">
        <f>VLOOKUP(L2800,'[1]Mã Misa'!$C$2:$D$74,2,0)</f>
        <v>CGM300</v>
      </c>
      <c r="N2800" s="2">
        <v>73431</v>
      </c>
      <c r="O2800" t="s">
        <v>4394</v>
      </c>
      <c r="P2800" s="8" t="str">
        <f t="shared" si="175"/>
        <v>0045116</v>
      </c>
      <c r="Q2800" s="8" t="e">
        <f t="array" ref="Q2800">IF(VLOOKUP(P2800,$AA$1:$AC$32,1,0)&lt;&gt;0,(P2800&amp;"A"),0)</f>
        <v>#N/A</v>
      </c>
      <c r="R2800" s="12">
        <v>44526</v>
      </c>
      <c r="S2800" t="s">
        <v>4395</v>
      </c>
      <c r="T2800" s="8" t="str">
        <f t="shared" si="176"/>
        <v>VM+ HCM Sơ</v>
      </c>
      <c r="U2800" t="s">
        <v>7086</v>
      </c>
      <c r="Y2800" t="str">
        <f t="array" ref="Y2800">IF(ISNUMBER(SEARCH($V$3,T2800)),"WINCOMHANOI",IF(ISNUMBER(SEARCH($V$4,T2800)),"WINCOMHOCHIMINH",IF(ISNUMBER(SEARCH($V$5,T2800)),"WINCOMDANANG",IF(ISNUMBER(SEARCH($V$6,T2800)),"WINCOMHAIDUONG",IF(ISNUMBER(SEARCH($V$7,T2800)),"WINCOMQUANGNINH",IF(ISNUMBER(SEARCH($V$8,T2800)),"WINCOMHAIPHONG",IF(ISNUMBER(SEARCH($V$9,T2800)),"WINCOMBACGIANG",IF(ISNUMBER(SEARCH($V$10,T2800)),"WINCOMBACNINH",IF(ISNUMBER(SEARCH($V$11,T2800)),"WINCOMPHUTHO",IF(ISNUMBER(SEARCH($V$12,T2800)),"WINCOMHATINH",IF(ISNUMBER(SEARCH($V$13,T2800)),"WINCOMTHAINGUYEN",IF(ISNUMBER(SEARCH($V$14,T2800)),"WINCOMKHANHHOA",IF(ISNUMBER(SEARCH($V$15,T2800)),"WINCOMHUNGYEN",IF(ISNUMBER(SEARCH($V$16,T2800)),"WINCOMNGHEAN",IF(ISNUMBER(SEARCH($V$17,T2800)),"WINCOMLAOCAI",IF(ISNUMBER(SEARCH($V$18,T2800)),"WINCOMVUNGTAU",IF(ISNUMBER(SEARCH($V$19,T2800)),"WINCOMBINHDUONG",IF(ISNUMBER(SEARCH($V$20,T2800)),"WINCOMKIENGIANG",IF(ISNUMBER(SEARCH($V$21,T2800)),"WINCOMHANAM",IF(ISNUMBER(SEARCH($V$22,T2800)),"WINCOMNAMDINH",IF(ISNUMBER(SEARCH($V$23,T2800)),"WINCOMLANGSON",IF(ISNUMBER(SEARCH($V$24,T2800)),"WINCOMTHANHHOA",IF(ISNUMBER(SEARCH($V$25,T2800)),"WINCOMYENBAI",IF(ISNUMBER(SEARCH($V$26,T2800)),"WINCOMTUYENQUANG",IF(ISNUMBER(SEARCH($V$27,T2800)),"WINCOMHUE",IF(ISNUMBER(SEARCH($V$28,T2800)),"WINCOMQUANGNAM",IF(ISNUMBER(SEARCH($V$29,T2800)),"WINCOMVINHPHUC",IF(ISNUMBER(SEARCH($V$30,T2800)),"WINCOMHAGIANG",IF(ISNUMBER(SEARCH($V$31,T2800)),"WINCOMNINHBINH",IF(ISNUMBER(SEARCH($V$32,T2800)),"WINCOMTRAVINH",IF(ISNUMBER(SEARCH($V$33,T2800)),"WINCOMCANTHO",IF(ISNUMBER(SEARCH($V$34,T2800)),"WINCOMBENTRE",IF(ISNUMBER(SEARCH($V$35,T2800)),"WINCOMCAMAU",IF(ISNUMBER(SEARCH($V$36,T2800)),"WINCOMANGIANG",IF(ISNUMBER(SEARCH($V$37,T2800)),"WINCOMNINHTHUAN",IF(ISNUMBER(SEARCH($V$38,T2800)),"WINCOMTHAIBINH",IF(ISNUMBER(SEARCH($V$39,T2800)),"WINCOMGIALAI",IF(ISNUMBER(SEARCH($V$40,T2800)),"WINCOMHOABINH",IF(ISNUMBER(SEARCH($V$41,T2800)),"WINCOMQUANGNGAI",IF(ISNUMBER(SEARCH($V$42,T2800)),"WINCOMBINHTHUAN",IF(ISNUMBER(SEARCH($V$43,T2800)),"WINCOMDAKLAK",IF(ISNUMBER(SEARCH($V$44,T2800)),"WINCOMSOCTRANG",IF(ISNUMBER(SEARCH($V$45,T2800)),"WINCOMSONLA",IF(ISNUMBER(SEARCH($V$46,T2800)),"WINCOMKONTUM",IF(ISNUMBER(SEARCH($V$47,T2800)),"WINCOMPHUYEN",IF(ISNUMBER(SEARCH($V$48,T2800)),"WINCOMQUANGTRI",IF(ISNUMBER(SEARCH($V$49,T2800)),"WINCOMBINHDINH",IF(ISNUMBER(SEARCH($V$50,T2800)),"WINCOMCAOBANG",IF(ISNUMBER(SEARCH($V$51,T2800)),"WINCOMQUANGBINH",IF(ISNUMBER(SEARCH($V$52,T2800)),"WINCOMLAMDONG",IF(ISNUMBER(SEARCH($V$53,T2800)),"WINCOMVINHLONG",IF(ISNUMBER(SEARCH($V$54,T2800)),"WINCOMDONGTHAP",IF(ISNUMBER(SEARCH($V$55,T2800)),"WINCOMTIENGIANG",IF(ISNUMBER(SEARCH($V$56,T2800)),"WINCOMQUANGNINH",0))))))))))))))))))))))))))))))))))))))))))))))))))))))</f>
        <v>WINCOMHOCHIMINH</v>
      </c>
    </row>
    <row r="2801" spans="1:25" x14ac:dyDescent="0.2">
      <c r="A2801" t="s">
        <v>0</v>
      </c>
      <c r="B2801" t="s">
        <v>4393</v>
      </c>
      <c r="C2801" t="s">
        <v>31</v>
      </c>
      <c r="D2801" t="s">
        <v>45</v>
      </c>
      <c r="E2801" t="s">
        <v>4</v>
      </c>
      <c r="F2801" s="5">
        <f t="shared" si="173"/>
        <v>1</v>
      </c>
      <c r="G2801" s="2">
        <v>87787</v>
      </c>
      <c r="H2801" s="2">
        <v>96565.700000000012</v>
      </c>
      <c r="I2801" t="s">
        <v>5</v>
      </c>
      <c r="J2801" t="s">
        <v>46</v>
      </c>
      <c r="K2801" t="str">
        <f t="shared" si="174"/>
        <v>Bắp bò muối gói 200g</v>
      </c>
      <c r="L2801" s="8" t="str">
        <f>VLOOKUP(K2801,'[1]Mã Misa'!$B$2:$D$74,2,0)</f>
        <v>Bắp bò muối 200g</v>
      </c>
      <c r="M2801" s="8" t="str">
        <f>VLOOKUP(L2801,'[1]Mã Misa'!$C$2:$D$74,2,0)</f>
        <v>BBM200</v>
      </c>
      <c r="N2801" s="2">
        <v>87787</v>
      </c>
      <c r="O2801" t="s">
        <v>4394</v>
      </c>
      <c r="P2801" s="8" t="str">
        <f t="shared" si="175"/>
        <v>0045116</v>
      </c>
      <c r="Q2801" s="8" t="e">
        <f t="array" ref="Q2801">IF(VLOOKUP(P2801,$AA$1:$AC$32,1,0)&lt;&gt;0,(P2801&amp;"A"),0)</f>
        <v>#N/A</v>
      </c>
      <c r="R2801" s="12">
        <v>44526</v>
      </c>
      <c r="S2801" t="s">
        <v>4395</v>
      </c>
      <c r="T2801" s="8" t="str">
        <f t="shared" si="176"/>
        <v>VM+ HCM Sơ</v>
      </c>
      <c r="U2801" t="s">
        <v>7086</v>
      </c>
      <c r="Y2801" t="str">
        <f t="array" ref="Y2801">IF(ISNUMBER(SEARCH($V$3,T2801)),"WINCOMHANOI",IF(ISNUMBER(SEARCH($V$4,T2801)),"WINCOMHOCHIMINH",IF(ISNUMBER(SEARCH($V$5,T2801)),"WINCOMDANANG",IF(ISNUMBER(SEARCH($V$6,T2801)),"WINCOMHAIDUONG",IF(ISNUMBER(SEARCH($V$7,T2801)),"WINCOMQUANGNINH",IF(ISNUMBER(SEARCH($V$8,T2801)),"WINCOMHAIPHONG",IF(ISNUMBER(SEARCH($V$9,T2801)),"WINCOMBACGIANG",IF(ISNUMBER(SEARCH($V$10,T2801)),"WINCOMBACNINH",IF(ISNUMBER(SEARCH($V$11,T2801)),"WINCOMPHUTHO",IF(ISNUMBER(SEARCH($V$12,T2801)),"WINCOMHATINH",IF(ISNUMBER(SEARCH($V$13,T2801)),"WINCOMTHAINGUYEN",IF(ISNUMBER(SEARCH($V$14,T2801)),"WINCOMKHANHHOA",IF(ISNUMBER(SEARCH($V$15,T2801)),"WINCOMHUNGYEN",IF(ISNUMBER(SEARCH($V$16,T2801)),"WINCOMNGHEAN",IF(ISNUMBER(SEARCH($V$17,T2801)),"WINCOMLAOCAI",IF(ISNUMBER(SEARCH($V$18,T2801)),"WINCOMVUNGTAU",IF(ISNUMBER(SEARCH($V$19,T2801)),"WINCOMBINHDUONG",IF(ISNUMBER(SEARCH($V$20,T2801)),"WINCOMKIENGIANG",IF(ISNUMBER(SEARCH($V$21,T2801)),"WINCOMHANAM",IF(ISNUMBER(SEARCH($V$22,T2801)),"WINCOMNAMDINH",IF(ISNUMBER(SEARCH($V$23,T2801)),"WINCOMLANGSON",IF(ISNUMBER(SEARCH($V$24,T2801)),"WINCOMTHANHHOA",IF(ISNUMBER(SEARCH($V$25,T2801)),"WINCOMYENBAI",IF(ISNUMBER(SEARCH($V$26,T2801)),"WINCOMTUYENQUANG",IF(ISNUMBER(SEARCH($V$27,T2801)),"WINCOMHUE",IF(ISNUMBER(SEARCH($V$28,T2801)),"WINCOMQUANGNAM",IF(ISNUMBER(SEARCH($V$29,T2801)),"WINCOMVINHPHUC",IF(ISNUMBER(SEARCH($V$30,T2801)),"WINCOMHAGIANG",IF(ISNUMBER(SEARCH($V$31,T2801)),"WINCOMNINHBINH",IF(ISNUMBER(SEARCH($V$32,T2801)),"WINCOMTRAVINH",IF(ISNUMBER(SEARCH($V$33,T2801)),"WINCOMCANTHO",IF(ISNUMBER(SEARCH($V$34,T2801)),"WINCOMBENTRE",IF(ISNUMBER(SEARCH($V$35,T2801)),"WINCOMCAMAU",IF(ISNUMBER(SEARCH($V$36,T2801)),"WINCOMANGIANG",IF(ISNUMBER(SEARCH($V$37,T2801)),"WINCOMNINHTHUAN",IF(ISNUMBER(SEARCH($V$38,T2801)),"WINCOMTHAIBINH",IF(ISNUMBER(SEARCH($V$39,T2801)),"WINCOMGIALAI",IF(ISNUMBER(SEARCH($V$40,T2801)),"WINCOMHOABINH",IF(ISNUMBER(SEARCH($V$41,T2801)),"WINCOMQUANGNGAI",IF(ISNUMBER(SEARCH($V$42,T2801)),"WINCOMBINHTHUAN",IF(ISNUMBER(SEARCH($V$43,T2801)),"WINCOMDAKLAK",IF(ISNUMBER(SEARCH($V$44,T2801)),"WINCOMSOCTRANG",IF(ISNUMBER(SEARCH($V$45,T2801)),"WINCOMSONLA",IF(ISNUMBER(SEARCH($V$46,T2801)),"WINCOMKONTUM",IF(ISNUMBER(SEARCH($V$47,T2801)),"WINCOMPHUYEN",IF(ISNUMBER(SEARCH($V$48,T2801)),"WINCOMQUANGTRI",IF(ISNUMBER(SEARCH($V$49,T2801)),"WINCOMBINHDINH",IF(ISNUMBER(SEARCH($V$50,T2801)),"WINCOMCAOBANG",IF(ISNUMBER(SEARCH($V$51,T2801)),"WINCOMQUANGBINH",IF(ISNUMBER(SEARCH($V$52,T2801)),"WINCOMLAMDONG",IF(ISNUMBER(SEARCH($V$53,T2801)),"WINCOMVINHLONG",IF(ISNUMBER(SEARCH($V$54,T2801)),"WINCOMDONGTHAP",IF(ISNUMBER(SEARCH($V$55,T2801)),"WINCOMTIENGIANG",IF(ISNUMBER(SEARCH($V$56,T2801)),"WINCOMQUANGNINH",0))))))))))))))))))))))))))))))))))))))))))))))))))))))</f>
        <v>WINCOMHOCHIMINH</v>
      </c>
    </row>
    <row r="2802" spans="1:25" x14ac:dyDescent="0.2">
      <c r="A2802" t="s">
        <v>0</v>
      </c>
      <c r="B2802" t="s">
        <v>4393</v>
      </c>
      <c r="C2802" t="s">
        <v>34</v>
      </c>
      <c r="D2802" t="s">
        <v>20</v>
      </c>
      <c r="E2802" t="s">
        <v>4</v>
      </c>
      <c r="F2802" s="5">
        <f t="shared" si="173"/>
        <v>3</v>
      </c>
      <c r="G2802" s="2">
        <v>150546</v>
      </c>
      <c r="H2802" s="2">
        <v>165600.6</v>
      </c>
      <c r="I2802" t="s">
        <v>5</v>
      </c>
      <c r="J2802" t="s">
        <v>21</v>
      </c>
      <c r="K2802" t="str">
        <f t="shared" si="174"/>
        <v>Giò tai lưỡi xào gói 250g</v>
      </c>
      <c r="L2802" s="8" t="str">
        <f>VLOOKUP(K2802,'[1]Mã Misa'!$B$2:$D$74,2,0)</f>
        <v>Giò Tai Lưỡi Xào 250g</v>
      </c>
      <c r="M2802" s="8" t="str">
        <f>VLOOKUP(L2802,'[1]Mã Misa'!$C$2:$D$74,2,0)</f>
        <v>GTLX250G</v>
      </c>
      <c r="N2802" s="2">
        <v>50182</v>
      </c>
      <c r="O2802" t="s">
        <v>4394</v>
      </c>
      <c r="P2802" s="8" t="str">
        <f t="shared" si="175"/>
        <v>0045116</v>
      </c>
      <c r="Q2802" s="8" t="e">
        <f t="array" ref="Q2802">IF(VLOOKUP(P2802,$AA$1:$AC$32,1,0)&lt;&gt;0,(P2802&amp;"A"),0)</f>
        <v>#N/A</v>
      </c>
      <c r="R2802" s="12">
        <v>44526</v>
      </c>
      <c r="S2802" t="s">
        <v>4395</v>
      </c>
      <c r="T2802" s="8" t="str">
        <f t="shared" si="176"/>
        <v>VM+ HCM Sơ</v>
      </c>
      <c r="U2802" t="s">
        <v>7086</v>
      </c>
      <c r="Y2802" t="str">
        <f t="array" ref="Y2802">IF(ISNUMBER(SEARCH($V$3,T2802)),"WINCOMHANOI",IF(ISNUMBER(SEARCH($V$4,T2802)),"WINCOMHOCHIMINH",IF(ISNUMBER(SEARCH($V$5,T2802)),"WINCOMDANANG",IF(ISNUMBER(SEARCH($V$6,T2802)),"WINCOMHAIDUONG",IF(ISNUMBER(SEARCH($V$7,T2802)),"WINCOMQUANGNINH",IF(ISNUMBER(SEARCH($V$8,T2802)),"WINCOMHAIPHONG",IF(ISNUMBER(SEARCH($V$9,T2802)),"WINCOMBACGIANG",IF(ISNUMBER(SEARCH($V$10,T2802)),"WINCOMBACNINH",IF(ISNUMBER(SEARCH($V$11,T2802)),"WINCOMPHUTHO",IF(ISNUMBER(SEARCH($V$12,T2802)),"WINCOMHATINH",IF(ISNUMBER(SEARCH($V$13,T2802)),"WINCOMTHAINGUYEN",IF(ISNUMBER(SEARCH($V$14,T2802)),"WINCOMKHANHHOA",IF(ISNUMBER(SEARCH($V$15,T2802)),"WINCOMHUNGYEN",IF(ISNUMBER(SEARCH($V$16,T2802)),"WINCOMNGHEAN",IF(ISNUMBER(SEARCH($V$17,T2802)),"WINCOMLAOCAI",IF(ISNUMBER(SEARCH($V$18,T2802)),"WINCOMVUNGTAU",IF(ISNUMBER(SEARCH($V$19,T2802)),"WINCOMBINHDUONG",IF(ISNUMBER(SEARCH($V$20,T2802)),"WINCOMKIENGIANG",IF(ISNUMBER(SEARCH($V$21,T2802)),"WINCOMHANAM",IF(ISNUMBER(SEARCH($V$22,T2802)),"WINCOMNAMDINH",IF(ISNUMBER(SEARCH($V$23,T2802)),"WINCOMLANGSON",IF(ISNUMBER(SEARCH($V$24,T2802)),"WINCOMTHANHHOA",IF(ISNUMBER(SEARCH($V$25,T2802)),"WINCOMYENBAI",IF(ISNUMBER(SEARCH($V$26,T2802)),"WINCOMTUYENQUANG",IF(ISNUMBER(SEARCH($V$27,T2802)),"WINCOMHUE",IF(ISNUMBER(SEARCH($V$28,T2802)),"WINCOMQUANGNAM",IF(ISNUMBER(SEARCH($V$29,T2802)),"WINCOMVINHPHUC",IF(ISNUMBER(SEARCH($V$30,T2802)),"WINCOMHAGIANG",IF(ISNUMBER(SEARCH($V$31,T2802)),"WINCOMNINHBINH",IF(ISNUMBER(SEARCH($V$32,T2802)),"WINCOMTRAVINH",IF(ISNUMBER(SEARCH($V$33,T2802)),"WINCOMCANTHO",IF(ISNUMBER(SEARCH($V$34,T2802)),"WINCOMBENTRE",IF(ISNUMBER(SEARCH($V$35,T2802)),"WINCOMCAMAU",IF(ISNUMBER(SEARCH($V$36,T2802)),"WINCOMANGIANG",IF(ISNUMBER(SEARCH($V$37,T2802)),"WINCOMNINHTHUAN",IF(ISNUMBER(SEARCH($V$38,T2802)),"WINCOMTHAIBINH",IF(ISNUMBER(SEARCH($V$39,T2802)),"WINCOMGIALAI",IF(ISNUMBER(SEARCH($V$40,T2802)),"WINCOMHOABINH",IF(ISNUMBER(SEARCH($V$41,T2802)),"WINCOMQUANGNGAI",IF(ISNUMBER(SEARCH($V$42,T2802)),"WINCOMBINHTHUAN",IF(ISNUMBER(SEARCH($V$43,T2802)),"WINCOMDAKLAK",IF(ISNUMBER(SEARCH($V$44,T2802)),"WINCOMSOCTRANG",IF(ISNUMBER(SEARCH($V$45,T2802)),"WINCOMSONLA",IF(ISNUMBER(SEARCH($V$46,T2802)),"WINCOMKONTUM",IF(ISNUMBER(SEARCH($V$47,T2802)),"WINCOMPHUYEN",IF(ISNUMBER(SEARCH($V$48,T2802)),"WINCOMQUANGTRI",IF(ISNUMBER(SEARCH($V$49,T2802)),"WINCOMBINHDINH",IF(ISNUMBER(SEARCH($V$50,T2802)),"WINCOMCAOBANG",IF(ISNUMBER(SEARCH($V$51,T2802)),"WINCOMQUANGBINH",IF(ISNUMBER(SEARCH($V$52,T2802)),"WINCOMLAMDONG",IF(ISNUMBER(SEARCH($V$53,T2802)),"WINCOMVINHLONG",IF(ISNUMBER(SEARCH($V$54,T2802)),"WINCOMDONGTHAP",IF(ISNUMBER(SEARCH($V$55,T2802)),"WINCOMTIENGIANG",IF(ISNUMBER(SEARCH($V$56,T2802)),"WINCOMQUANGNINH",0))))))))))))))))))))))))))))))))))))))))))))))))))))))</f>
        <v>WINCOMHOCHIMINH</v>
      </c>
    </row>
    <row r="2803" spans="1:25" x14ac:dyDescent="0.2">
      <c r="A2803" t="s">
        <v>0</v>
      </c>
      <c r="B2803" t="s">
        <v>4393</v>
      </c>
      <c r="C2803" t="s">
        <v>37</v>
      </c>
      <c r="D2803" t="s">
        <v>27</v>
      </c>
      <c r="E2803" t="s">
        <v>4</v>
      </c>
      <c r="F2803" s="5">
        <f t="shared" si="173"/>
        <v>1</v>
      </c>
      <c r="G2803" s="2">
        <v>74250</v>
      </c>
      <c r="H2803" s="2">
        <v>81675</v>
      </c>
      <c r="I2803" t="s">
        <v>5</v>
      </c>
      <c r="J2803" t="s">
        <v>28</v>
      </c>
      <c r="K2803" t="str">
        <f t="shared" si="174"/>
        <v>_Chả cốm 300g</v>
      </c>
      <c r="L2803" s="8" t="str">
        <f>VLOOKUP(K2803,'[1]Mã Misa'!$B$2:$D$74,2,0)</f>
        <v>Chả cốm 300g</v>
      </c>
      <c r="M2803" s="8" t="str">
        <f>VLOOKUP(L2803,'[1]Mã Misa'!$C$2:$D$74,2,0)</f>
        <v>CC300</v>
      </c>
      <c r="N2803" s="2">
        <v>74250</v>
      </c>
      <c r="O2803" t="s">
        <v>4394</v>
      </c>
      <c r="P2803" s="8" t="str">
        <f t="shared" si="175"/>
        <v>0045116</v>
      </c>
      <c r="Q2803" s="8" t="e">
        <f t="array" ref="Q2803">IF(VLOOKUP(P2803,$AA$1:$AC$32,1,0)&lt;&gt;0,(P2803&amp;"A"),0)</f>
        <v>#N/A</v>
      </c>
      <c r="R2803" s="12">
        <v>44526</v>
      </c>
      <c r="S2803" t="s">
        <v>4395</v>
      </c>
      <c r="T2803" s="8" t="str">
        <f t="shared" si="176"/>
        <v>VM+ HCM Sơ</v>
      </c>
      <c r="U2803" t="s">
        <v>7086</v>
      </c>
      <c r="Y2803" t="str">
        <f t="array" ref="Y2803">IF(ISNUMBER(SEARCH($V$3,T2803)),"WINCOMHANOI",IF(ISNUMBER(SEARCH($V$4,T2803)),"WINCOMHOCHIMINH",IF(ISNUMBER(SEARCH($V$5,T2803)),"WINCOMDANANG",IF(ISNUMBER(SEARCH($V$6,T2803)),"WINCOMHAIDUONG",IF(ISNUMBER(SEARCH($V$7,T2803)),"WINCOMQUANGNINH",IF(ISNUMBER(SEARCH($V$8,T2803)),"WINCOMHAIPHONG",IF(ISNUMBER(SEARCH($V$9,T2803)),"WINCOMBACGIANG",IF(ISNUMBER(SEARCH($V$10,T2803)),"WINCOMBACNINH",IF(ISNUMBER(SEARCH($V$11,T2803)),"WINCOMPHUTHO",IF(ISNUMBER(SEARCH($V$12,T2803)),"WINCOMHATINH",IF(ISNUMBER(SEARCH($V$13,T2803)),"WINCOMTHAINGUYEN",IF(ISNUMBER(SEARCH($V$14,T2803)),"WINCOMKHANHHOA",IF(ISNUMBER(SEARCH($V$15,T2803)),"WINCOMHUNGYEN",IF(ISNUMBER(SEARCH($V$16,T2803)),"WINCOMNGHEAN",IF(ISNUMBER(SEARCH($V$17,T2803)),"WINCOMLAOCAI",IF(ISNUMBER(SEARCH($V$18,T2803)),"WINCOMVUNGTAU",IF(ISNUMBER(SEARCH($V$19,T2803)),"WINCOMBINHDUONG",IF(ISNUMBER(SEARCH($V$20,T2803)),"WINCOMKIENGIANG",IF(ISNUMBER(SEARCH($V$21,T2803)),"WINCOMHANAM",IF(ISNUMBER(SEARCH($V$22,T2803)),"WINCOMNAMDINH",IF(ISNUMBER(SEARCH($V$23,T2803)),"WINCOMLANGSON",IF(ISNUMBER(SEARCH($V$24,T2803)),"WINCOMTHANHHOA",IF(ISNUMBER(SEARCH($V$25,T2803)),"WINCOMYENBAI",IF(ISNUMBER(SEARCH($V$26,T2803)),"WINCOMTUYENQUANG",IF(ISNUMBER(SEARCH($V$27,T2803)),"WINCOMHUE",IF(ISNUMBER(SEARCH($V$28,T2803)),"WINCOMQUANGNAM",IF(ISNUMBER(SEARCH($V$29,T2803)),"WINCOMVINHPHUC",IF(ISNUMBER(SEARCH($V$30,T2803)),"WINCOMHAGIANG",IF(ISNUMBER(SEARCH($V$31,T2803)),"WINCOMNINHBINH",IF(ISNUMBER(SEARCH($V$32,T2803)),"WINCOMTRAVINH",IF(ISNUMBER(SEARCH($V$33,T2803)),"WINCOMCANTHO",IF(ISNUMBER(SEARCH($V$34,T2803)),"WINCOMBENTRE",IF(ISNUMBER(SEARCH($V$35,T2803)),"WINCOMCAMAU",IF(ISNUMBER(SEARCH($V$36,T2803)),"WINCOMANGIANG",IF(ISNUMBER(SEARCH($V$37,T2803)),"WINCOMNINHTHUAN",IF(ISNUMBER(SEARCH($V$38,T2803)),"WINCOMTHAIBINH",IF(ISNUMBER(SEARCH($V$39,T2803)),"WINCOMGIALAI",IF(ISNUMBER(SEARCH($V$40,T2803)),"WINCOMHOABINH",IF(ISNUMBER(SEARCH($V$41,T2803)),"WINCOMQUANGNGAI",IF(ISNUMBER(SEARCH($V$42,T2803)),"WINCOMBINHTHUAN",IF(ISNUMBER(SEARCH($V$43,T2803)),"WINCOMDAKLAK",IF(ISNUMBER(SEARCH($V$44,T2803)),"WINCOMSOCTRANG",IF(ISNUMBER(SEARCH($V$45,T2803)),"WINCOMSONLA",IF(ISNUMBER(SEARCH($V$46,T2803)),"WINCOMKONTUM",IF(ISNUMBER(SEARCH($V$47,T2803)),"WINCOMPHUYEN",IF(ISNUMBER(SEARCH($V$48,T2803)),"WINCOMQUANGTRI",IF(ISNUMBER(SEARCH($V$49,T2803)),"WINCOMBINHDINH",IF(ISNUMBER(SEARCH($V$50,T2803)),"WINCOMCAOBANG",IF(ISNUMBER(SEARCH($V$51,T2803)),"WINCOMQUANGBINH",IF(ISNUMBER(SEARCH($V$52,T2803)),"WINCOMLAMDONG",IF(ISNUMBER(SEARCH($V$53,T2803)),"WINCOMVINHLONG",IF(ISNUMBER(SEARCH($V$54,T2803)),"WINCOMDONGTHAP",IF(ISNUMBER(SEARCH($V$55,T2803)),"WINCOMTIENGIANG",IF(ISNUMBER(SEARCH($V$56,T2803)),"WINCOMQUANGNINH",0))))))))))))))))))))))))))))))))))))))))))))))))))))))</f>
        <v>WINCOMHOCHIMINH</v>
      </c>
    </row>
    <row r="2804" spans="1:25" x14ac:dyDescent="0.2">
      <c r="A2804" t="s">
        <v>0</v>
      </c>
      <c r="B2804" t="s">
        <v>4393</v>
      </c>
      <c r="C2804" t="s">
        <v>38</v>
      </c>
      <c r="D2804" t="s">
        <v>39</v>
      </c>
      <c r="E2804" t="s">
        <v>4</v>
      </c>
      <c r="F2804" s="5">
        <f t="shared" si="173"/>
        <v>1</v>
      </c>
      <c r="G2804" s="2">
        <v>46000</v>
      </c>
      <c r="H2804" s="2">
        <v>50600.000000000007</v>
      </c>
      <c r="I2804" t="s">
        <v>5</v>
      </c>
      <c r="J2804" t="s">
        <v>40</v>
      </c>
      <c r="K2804" t="str">
        <f t="shared" si="174"/>
        <v>Mộc nấm hương gói 250g</v>
      </c>
      <c r="L2804" s="8" t="str">
        <f>VLOOKUP(K2804,'[1]Mã Misa'!$B$2:$D$74,2,0)</f>
        <v>Mộc Nấm Hương 250g</v>
      </c>
      <c r="M2804" s="8" t="str">
        <f>VLOOKUP(L2804,'[1]Mã Misa'!$C$2:$D$74,2,0)</f>
        <v>MNH250</v>
      </c>
      <c r="N2804" s="2">
        <v>46000</v>
      </c>
      <c r="O2804" t="s">
        <v>4394</v>
      </c>
      <c r="P2804" s="8" t="str">
        <f t="shared" si="175"/>
        <v>0045116</v>
      </c>
      <c r="Q2804" s="8" t="e">
        <f t="array" ref="Q2804">IF(VLOOKUP(P2804,$AA$1:$AC$32,1,0)&lt;&gt;0,(P2804&amp;"A"),0)</f>
        <v>#N/A</v>
      </c>
      <c r="R2804" s="12">
        <v>44526</v>
      </c>
      <c r="S2804" t="s">
        <v>4395</v>
      </c>
      <c r="T2804" s="8" t="str">
        <f t="shared" si="176"/>
        <v>VM+ HCM Sơ</v>
      </c>
      <c r="U2804" t="s">
        <v>7086</v>
      </c>
      <c r="Y2804" t="str">
        <f t="array" ref="Y2804">IF(ISNUMBER(SEARCH($V$3,T2804)),"WINCOMHANOI",IF(ISNUMBER(SEARCH($V$4,T2804)),"WINCOMHOCHIMINH",IF(ISNUMBER(SEARCH($V$5,T2804)),"WINCOMDANANG",IF(ISNUMBER(SEARCH($V$6,T2804)),"WINCOMHAIDUONG",IF(ISNUMBER(SEARCH($V$7,T2804)),"WINCOMQUANGNINH",IF(ISNUMBER(SEARCH($V$8,T2804)),"WINCOMHAIPHONG",IF(ISNUMBER(SEARCH($V$9,T2804)),"WINCOMBACGIANG",IF(ISNUMBER(SEARCH($V$10,T2804)),"WINCOMBACNINH",IF(ISNUMBER(SEARCH($V$11,T2804)),"WINCOMPHUTHO",IF(ISNUMBER(SEARCH($V$12,T2804)),"WINCOMHATINH",IF(ISNUMBER(SEARCH($V$13,T2804)),"WINCOMTHAINGUYEN",IF(ISNUMBER(SEARCH($V$14,T2804)),"WINCOMKHANHHOA",IF(ISNUMBER(SEARCH($V$15,T2804)),"WINCOMHUNGYEN",IF(ISNUMBER(SEARCH($V$16,T2804)),"WINCOMNGHEAN",IF(ISNUMBER(SEARCH($V$17,T2804)),"WINCOMLAOCAI",IF(ISNUMBER(SEARCH($V$18,T2804)),"WINCOMVUNGTAU",IF(ISNUMBER(SEARCH($V$19,T2804)),"WINCOMBINHDUONG",IF(ISNUMBER(SEARCH($V$20,T2804)),"WINCOMKIENGIANG",IF(ISNUMBER(SEARCH($V$21,T2804)),"WINCOMHANAM",IF(ISNUMBER(SEARCH($V$22,T2804)),"WINCOMNAMDINH",IF(ISNUMBER(SEARCH($V$23,T2804)),"WINCOMLANGSON",IF(ISNUMBER(SEARCH($V$24,T2804)),"WINCOMTHANHHOA",IF(ISNUMBER(SEARCH($V$25,T2804)),"WINCOMYENBAI",IF(ISNUMBER(SEARCH($V$26,T2804)),"WINCOMTUYENQUANG",IF(ISNUMBER(SEARCH($V$27,T2804)),"WINCOMHUE",IF(ISNUMBER(SEARCH($V$28,T2804)),"WINCOMQUANGNAM",IF(ISNUMBER(SEARCH($V$29,T2804)),"WINCOMVINHPHUC",IF(ISNUMBER(SEARCH($V$30,T2804)),"WINCOMHAGIANG",IF(ISNUMBER(SEARCH($V$31,T2804)),"WINCOMNINHBINH",IF(ISNUMBER(SEARCH($V$32,T2804)),"WINCOMTRAVINH",IF(ISNUMBER(SEARCH($V$33,T2804)),"WINCOMCANTHO",IF(ISNUMBER(SEARCH($V$34,T2804)),"WINCOMBENTRE",IF(ISNUMBER(SEARCH($V$35,T2804)),"WINCOMCAMAU",IF(ISNUMBER(SEARCH($V$36,T2804)),"WINCOMANGIANG",IF(ISNUMBER(SEARCH($V$37,T2804)),"WINCOMNINHTHUAN",IF(ISNUMBER(SEARCH($V$38,T2804)),"WINCOMTHAIBINH",IF(ISNUMBER(SEARCH($V$39,T2804)),"WINCOMGIALAI",IF(ISNUMBER(SEARCH($V$40,T2804)),"WINCOMHOABINH",IF(ISNUMBER(SEARCH($V$41,T2804)),"WINCOMQUANGNGAI",IF(ISNUMBER(SEARCH($V$42,T2804)),"WINCOMBINHTHUAN",IF(ISNUMBER(SEARCH($V$43,T2804)),"WINCOMDAKLAK",IF(ISNUMBER(SEARCH($V$44,T2804)),"WINCOMSOCTRANG",IF(ISNUMBER(SEARCH($V$45,T2804)),"WINCOMSONLA",IF(ISNUMBER(SEARCH($V$46,T2804)),"WINCOMKONTUM",IF(ISNUMBER(SEARCH($V$47,T2804)),"WINCOMPHUYEN",IF(ISNUMBER(SEARCH($V$48,T2804)),"WINCOMQUANGTRI",IF(ISNUMBER(SEARCH($V$49,T2804)),"WINCOMBINHDINH",IF(ISNUMBER(SEARCH($V$50,T2804)),"WINCOMCAOBANG",IF(ISNUMBER(SEARCH($V$51,T2804)),"WINCOMQUANGBINH",IF(ISNUMBER(SEARCH($V$52,T2804)),"WINCOMLAMDONG",IF(ISNUMBER(SEARCH($V$53,T2804)),"WINCOMVINHLONG",IF(ISNUMBER(SEARCH($V$54,T2804)),"WINCOMDONGTHAP",IF(ISNUMBER(SEARCH($V$55,T2804)),"WINCOMTIENGIANG",IF(ISNUMBER(SEARCH($V$56,T2804)),"WINCOMQUANGNINH",0))))))))))))))))))))))))))))))))))))))))))))))))))))))</f>
        <v>WINCOMHOCHIMINH</v>
      </c>
    </row>
    <row r="2805" spans="1:25" x14ac:dyDescent="0.2">
      <c r="A2805" t="s">
        <v>0</v>
      </c>
      <c r="B2805" t="s">
        <v>4393</v>
      </c>
      <c r="C2805" t="s">
        <v>49</v>
      </c>
      <c r="D2805" t="s">
        <v>62</v>
      </c>
      <c r="E2805" t="s">
        <v>4</v>
      </c>
      <c r="F2805" s="5">
        <f t="shared" si="173"/>
        <v>2</v>
      </c>
      <c r="G2805" s="2">
        <v>210800</v>
      </c>
      <c r="H2805" s="2">
        <v>231880.00000000003</v>
      </c>
      <c r="I2805" t="s">
        <v>5</v>
      </c>
      <c r="J2805" t="s">
        <v>63</v>
      </c>
      <c r="K2805" t="str">
        <f t="shared" si="174"/>
        <v>_Đùi gà sốt cay 500g</v>
      </c>
      <c r="L2805" s="8" t="str">
        <f>VLOOKUP(K2805,'[1]Mã Misa'!$B$2:$D$74,2,0)</f>
        <v>Đùi gà sốt cay 500g</v>
      </c>
      <c r="M2805" s="8" t="str">
        <f>VLOOKUP(L2805,'[1]Mã Misa'!$C$2:$D$74,2,0)</f>
        <v>DGSC500</v>
      </c>
      <c r="N2805" s="2">
        <v>105400</v>
      </c>
      <c r="O2805" t="s">
        <v>4394</v>
      </c>
      <c r="P2805" s="8" t="str">
        <f t="shared" si="175"/>
        <v>0045116</v>
      </c>
      <c r="Q2805" s="8" t="e">
        <f t="array" ref="Q2805">IF(VLOOKUP(P2805,$AA$1:$AC$32,1,0)&lt;&gt;0,(P2805&amp;"A"),0)</f>
        <v>#N/A</v>
      </c>
      <c r="R2805" s="12">
        <v>44526</v>
      </c>
      <c r="S2805" t="s">
        <v>4395</v>
      </c>
      <c r="T2805" s="8" t="str">
        <f t="shared" si="176"/>
        <v>VM+ HCM Sơ</v>
      </c>
      <c r="U2805" t="s">
        <v>7086</v>
      </c>
      <c r="Y2805" t="str">
        <f t="array" ref="Y2805">IF(ISNUMBER(SEARCH($V$3,T2805)),"WINCOMHANOI",IF(ISNUMBER(SEARCH($V$4,T2805)),"WINCOMHOCHIMINH",IF(ISNUMBER(SEARCH($V$5,T2805)),"WINCOMDANANG",IF(ISNUMBER(SEARCH($V$6,T2805)),"WINCOMHAIDUONG",IF(ISNUMBER(SEARCH($V$7,T2805)),"WINCOMQUANGNINH",IF(ISNUMBER(SEARCH($V$8,T2805)),"WINCOMHAIPHONG",IF(ISNUMBER(SEARCH($V$9,T2805)),"WINCOMBACGIANG",IF(ISNUMBER(SEARCH($V$10,T2805)),"WINCOMBACNINH",IF(ISNUMBER(SEARCH($V$11,T2805)),"WINCOMPHUTHO",IF(ISNUMBER(SEARCH($V$12,T2805)),"WINCOMHATINH",IF(ISNUMBER(SEARCH($V$13,T2805)),"WINCOMTHAINGUYEN",IF(ISNUMBER(SEARCH($V$14,T2805)),"WINCOMKHANHHOA",IF(ISNUMBER(SEARCH($V$15,T2805)),"WINCOMHUNGYEN",IF(ISNUMBER(SEARCH($V$16,T2805)),"WINCOMNGHEAN",IF(ISNUMBER(SEARCH($V$17,T2805)),"WINCOMLAOCAI",IF(ISNUMBER(SEARCH($V$18,T2805)),"WINCOMVUNGTAU",IF(ISNUMBER(SEARCH($V$19,T2805)),"WINCOMBINHDUONG",IF(ISNUMBER(SEARCH($V$20,T2805)),"WINCOMKIENGIANG",IF(ISNUMBER(SEARCH($V$21,T2805)),"WINCOMHANAM",IF(ISNUMBER(SEARCH($V$22,T2805)),"WINCOMNAMDINH",IF(ISNUMBER(SEARCH($V$23,T2805)),"WINCOMLANGSON",IF(ISNUMBER(SEARCH($V$24,T2805)),"WINCOMTHANHHOA",IF(ISNUMBER(SEARCH($V$25,T2805)),"WINCOMYENBAI",IF(ISNUMBER(SEARCH($V$26,T2805)),"WINCOMTUYENQUANG",IF(ISNUMBER(SEARCH($V$27,T2805)),"WINCOMHUE",IF(ISNUMBER(SEARCH($V$28,T2805)),"WINCOMQUANGNAM",IF(ISNUMBER(SEARCH($V$29,T2805)),"WINCOMVINHPHUC",IF(ISNUMBER(SEARCH($V$30,T2805)),"WINCOMHAGIANG",IF(ISNUMBER(SEARCH($V$31,T2805)),"WINCOMNINHBINH",IF(ISNUMBER(SEARCH($V$32,T2805)),"WINCOMTRAVINH",IF(ISNUMBER(SEARCH($V$33,T2805)),"WINCOMCANTHO",IF(ISNUMBER(SEARCH($V$34,T2805)),"WINCOMBENTRE",IF(ISNUMBER(SEARCH($V$35,T2805)),"WINCOMCAMAU",IF(ISNUMBER(SEARCH($V$36,T2805)),"WINCOMANGIANG",IF(ISNUMBER(SEARCH($V$37,T2805)),"WINCOMNINHTHUAN",IF(ISNUMBER(SEARCH($V$38,T2805)),"WINCOMTHAIBINH",IF(ISNUMBER(SEARCH($V$39,T2805)),"WINCOMGIALAI",IF(ISNUMBER(SEARCH($V$40,T2805)),"WINCOMHOABINH",IF(ISNUMBER(SEARCH($V$41,T2805)),"WINCOMQUANGNGAI",IF(ISNUMBER(SEARCH($V$42,T2805)),"WINCOMBINHTHUAN",IF(ISNUMBER(SEARCH($V$43,T2805)),"WINCOMDAKLAK",IF(ISNUMBER(SEARCH($V$44,T2805)),"WINCOMSOCTRANG",IF(ISNUMBER(SEARCH($V$45,T2805)),"WINCOMSONLA",IF(ISNUMBER(SEARCH($V$46,T2805)),"WINCOMKONTUM",IF(ISNUMBER(SEARCH($V$47,T2805)),"WINCOMPHUYEN",IF(ISNUMBER(SEARCH($V$48,T2805)),"WINCOMQUANGTRI",IF(ISNUMBER(SEARCH($V$49,T2805)),"WINCOMBINHDINH",IF(ISNUMBER(SEARCH($V$50,T2805)),"WINCOMCAOBANG",IF(ISNUMBER(SEARCH($V$51,T2805)),"WINCOMQUANGBINH",IF(ISNUMBER(SEARCH($V$52,T2805)),"WINCOMLAMDONG",IF(ISNUMBER(SEARCH($V$53,T2805)),"WINCOMVINHLONG",IF(ISNUMBER(SEARCH($V$54,T2805)),"WINCOMDONGTHAP",IF(ISNUMBER(SEARCH($V$55,T2805)),"WINCOMTIENGIANG",IF(ISNUMBER(SEARCH($V$56,T2805)),"WINCOMQUANGNINH",0))))))))))))))))))))))))))))))))))))))))))))))))))))))</f>
        <v>WINCOMHOCHIMINH</v>
      </c>
    </row>
    <row r="2806" spans="1:25" x14ac:dyDescent="0.2">
      <c r="A2806" t="s">
        <v>0</v>
      </c>
      <c r="B2806" t="s">
        <v>4396</v>
      </c>
      <c r="C2806" t="s">
        <v>2</v>
      </c>
      <c r="D2806" t="s">
        <v>3</v>
      </c>
      <c r="E2806" t="s">
        <v>4</v>
      </c>
      <c r="F2806" s="5">
        <f t="shared" si="173"/>
        <v>1</v>
      </c>
      <c r="G2806" s="2">
        <v>88846</v>
      </c>
      <c r="H2806" s="2">
        <v>97730.6</v>
      </c>
      <c r="I2806" t="s">
        <v>5</v>
      </c>
      <c r="J2806" t="s">
        <v>6</v>
      </c>
      <c r="K2806" t="str">
        <f t="shared" si="174"/>
        <v>Gà muối gói 500g</v>
      </c>
      <c r="L2806" s="8" t="str">
        <f>VLOOKUP(K2806,'[1]Mã Misa'!$B$2:$D$74,2,0)</f>
        <v>Gà muối 500g</v>
      </c>
      <c r="M2806" s="8" t="str">
        <f>VLOOKUP(L2806,'[1]Mã Misa'!$C$2:$D$74,2,0)</f>
        <v>GM500</v>
      </c>
      <c r="N2806" s="2">
        <v>88846</v>
      </c>
      <c r="O2806" t="s">
        <v>4397</v>
      </c>
      <c r="P2806" s="8" t="str">
        <f t="shared" si="175"/>
        <v>0019115</v>
      </c>
      <c r="Q2806" s="8" t="e">
        <f t="array" ref="Q2806">IF(VLOOKUP(P2806,$AA$1:$AC$32,1,0)&lt;&gt;0,(P2806&amp;"A"),0)</f>
        <v>#N/A</v>
      </c>
      <c r="R2806" s="12">
        <v>44526</v>
      </c>
      <c r="S2806" t="s">
        <v>4398</v>
      </c>
      <c r="T2806" s="8" t="str">
        <f t="shared" si="176"/>
        <v>VM+ DNG 11</v>
      </c>
      <c r="U2806" t="s">
        <v>7087</v>
      </c>
      <c r="Y2806" t="str">
        <f t="array" ref="Y2806">IF(ISNUMBER(SEARCH($V$3,T2806)),"WINCOMHANOI",IF(ISNUMBER(SEARCH($V$4,T2806)),"WINCOMHOCHIMINH",IF(ISNUMBER(SEARCH($V$5,T2806)),"WINCOMDANANG",IF(ISNUMBER(SEARCH($V$6,T2806)),"WINCOMHAIDUONG",IF(ISNUMBER(SEARCH($V$7,T2806)),"WINCOMQUANGNINH",IF(ISNUMBER(SEARCH($V$8,T2806)),"WINCOMHAIPHONG",IF(ISNUMBER(SEARCH($V$9,T2806)),"WINCOMBACGIANG",IF(ISNUMBER(SEARCH($V$10,T2806)),"WINCOMBACNINH",IF(ISNUMBER(SEARCH($V$11,T2806)),"WINCOMPHUTHO",IF(ISNUMBER(SEARCH($V$12,T2806)),"WINCOMHATINH",IF(ISNUMBER(SEARCH($V$13,T2806)),"WINCOMTHAINGUYEN",IF(ISNUMBER(SEARCH($V$14,T2806)),"WINCOMKHANHHOA",IF(ISNUMBER(SEARCH($V$15,T2806)),"WINCOMHUNGYEN",IF(ISNUMBER(SEARCH($V$16,T2806)),"WINCOMNGHEAN",IF(ISNUMBER(SEARCH($V$17,T2806)),"WINCOMLAOCAI",IF(ISNUMBER(SEARCH($V$18,T2806)),"WINCOMVUNGTAU",IF(ISNUMBER(SEARCH($V$19,T2806)),"WINCOMBINHDUONG",IF(ISNUMBER(SEARCH($V$20,T2806)),"WINCOMKIENGIANG",IF(ISNUMBER(SEARCH($V$21,T2806)),"WINCOMHANAM",IF(ISNUMBER(SEARCH($V$22,T2806)),"WINCOMNAMDINH",IF(ISNUMBER(SEARCH($V$23,T2806)),"WINCOMLANGSON",IF(ISNUMBER(SEARCH($V$24,T2806)),"WINCOMTHANHHOA",IF(ISNUMBER(SEARCH($V$25,T2806)),"WINCOMYENBAI",IF(ISNUMBER(SEARCH($V$26,T2806)),"WINCOMTUYENQUANG",IF(ISNUMBER(SEARCH($V$27,T2806)),"WINCOMHUE",IF(ISNUMBER(SEARCH($V$28,T2806)),"WINCOMQUANGNAM",IF(ISNUMBER(SEARCH($V$29,T2806)),"WINCOMVINHPHUC",IF(ISNUMBER(SEARCH($V$30,T2806)),"WINCOMHAGIANG",IF(ISNUMBER(SEARCH($V$31,T2806)),"WINCOMNINHBINH",IF(ISNUMBER(SEARCH($V$32,T2806)),"WINCOMTRAVINH",IF(ISNUMBER(SEARCH($V$33,T2806)),"WINCOMCANTHO",IF(ISNUMBER(SEARCH($V$34,T2806)),"WINCOMBENTRE",IF(ISNUMBER(SEARCH($V$35,T2806)),"WINCOMCAMAU",IF(ISNUMBER(SEARCH($V$36,T2806)),"WINCOMANGIANG",IF(ISNUMBER(SEARCH($V$37,T2806)),"WINCOMNINHTHUAN",IF(ISNUMBER(SEARCH($V$38,T2806)),"WINCOMTHAIBINH",IF(ISNUMBER(SEARCH($V$39,T2806)),"WINCOMGIALAI",IF(ISNUMBER(SEARCH($V$40,T2806)),"WINCOMHOABINH",IF(ISNUMBER(SEARCH($V$41,T2806)),"WINCOMQUANGNGAI",IF(ISNUMBER(SEARCH($V$42,T2806)),"WINCOMBINHTHUAN",IF(ISNUMBER(SEARCH($V$43,T2806)),"WINCOMDAKLAK",IF(ISNUMBER(SEARCH($V$44,T2806)),"WINCOMSOCTRANG",IF(ISNUMBER(SEARCH($V$45,T2806)),"WINCOMSONLA",IF(ISNUMBER(SEARCH($V$46,T2806)),"WINCOMKONTUM",IF(ISNUMBER(SEARCH($V$47,T2806)),"WINCOMPHUYEN",IF(ISNUMBER(SEARCH($V$48,T2806)),"WINCOMQUANGTRI",IF(ISNUMBER(SEARCH($V$49,T2806)),"WINCOMBINHDINH",IF(ISNUMBER(SEARCH($V$50,T2806)),"WINCOMCAOBANG",IF(ISNUMBER(SEARCH($V$51,T2806)),"WINCOMQUANGBINH",IF(ISNUMBER(SEARCH($V$52,T2806)),"WINCOMLAMDONG",IF(ISNUMBER(SEARCH($V$53,T2806)),"WINCOMVINHLONG",IF(ISNUMBER(SEARCH($V$54,T2806)),"WINCOMDONGTHAP",IF(ISNUMBER(SEARCH($V$55,T2806)),"WINCOMTIENGIANG",IF(ISNUMBER(SEARCH($V$56,T2806)),"WINCOMQUANGNINH",0))))))))))))))))))))))))))))))))))))))))))))))))))))))</f>
        <v>WINCOMDANANG</v>
      </c>
    </row>
    <row r="2807" spans="1:25" x14ac:dyDescent="0.2">
      <c r="A2807" t="s">
        <v>0</v>
      </c>
      <c r="B2807" t="s">
        <v>4399</v>
      </c>
      <c r="C2807" t="s">
        <v>2</v>
      </c>
      <c r="D2807" t="s">
        <v>62</v>
      </c>
      <c r="E2807" t="s">
        <v>4</v>
      </c>
      <c r="F2807" s="5">
        <f t="shared" si="173"/>
        <v>1</v>
      </c>
      <c r="G2807" s="2">
        <v>105400</v>
      </c>
      <c r="H2807" s="2">
        <v>115940.00000000001</v>
      </c>
      <c r="I2807" t="s">
        <v>5</v>
      </c>
      <c r="J2807" t="s">
        <v>63</v>
      </c>
      <c r="K2807" t="str">
        <f t="shared" si="174"/>
        <v>_Đùi gà sốt cay 500g</v>
      </c>
      <c r="L2807" s="8" t="str">
        <f>VLOOKUP(K2807,'[1]Mã Misa'!$B$2:$D$74,2,0)</f>
        <v>Đùi gà sốt cay 500g</v>
      </c>
      <c r="M2807" s="8" t="str">
        <f>VLOOKUP(L2807,'[1]Mã Misa'!$C$2:$D$74,2,0)</f>
        <v>DGSC500</v>
      </c>
      <c r="N2807" s="2">
        <v>105400</v>
      </c>
      <c r="O2807" t="s">
        <v>4400</v>
      </c>
      <c r="P2807" s="8" t="str">
        <f t="shared" si="175"/>
        <v>0045117</v>
      </c>
      <c r="Q2807" s="8" t="e">
        <f t="array" ref="Q2807">IF(VLOOKUP(P2807,$AA$1:$AC$32,1,0)&lt;&gt;0,(P2807&amp;"A"),0)</f>
        <v>#N/A</v>
      </c>
      <c r="R2807" s="12">
        <v>44526</v>
      </c>
      <c r="S2807" t="s">
        <v>4401</v>
      </c>
      <c r="T2807" s="8" t="str">
        <f t="shared" si="176"/>
        <v>VM+ HCM 65</v>
      </c>
      <c r="U2807" t="s">
        <v>7088</v>
      </c>
      <c r="Y2807" t="str">
        <f t="array" ref="Y2807">IF(ISNUMBER(SEARCH($V$3,T2807)),"WINCOMHANOI",IF(ISNUMBER(SEARCH($V$4,T2807)),"WINCOMHOCHIMINH",IF(ISNUMBER(SEARCH($V$5,T2807)),"WINCOMDANANG",IF(ISNUMBER(SEARCH($V$6,T2807)),"WINCOMHAIDUONG",IF(ISNUMBER(SEARCH($V$7,T2807)),"WINCOMQUANGNINH",IF(ISNUMBER(SEARCH($V$8,T2807)),"WINCOMHAIPHONG",IF(ISNUMBER(SEARCH($V$9,T2807)),"WINCOMBACGIANG",IF(ISNUMBER(SEARCH($V$10,T2807)),"WINCOMBACNINH",IF(ISNUMBER(SEARCH($V$11,T2807)),"WINCOMPHUTHO",IF(ISNUMBER(SEARCH($V$12,T2807)),"WINCOMHATINH",IF(ISNUMBER(SEARCH($V$13,T2807)),"WINCOMTHAINGUYEN",IF(ISNUMBER(SEARCH($V$14,T2807)),"WINCOMKHANHHOA",IF(ISNUMBER(SEARCH($V$15,T2807)),"WINCOMHUNGYEN",IF(ISNUMBER(SEARCH($V$16,T2807)),"WINCOMNGHEAN",IF(ISNUMBER(SEARCH($V$17,T2807)),"WINCOMLAOCAI",IF(ISNUMBER(SEARCH($V$18,T2807)),"WINCOMVUNGTAU",IF(ISNUMBER(SEARCH($V$19,T2807)),"WINCOMBINHDUONG",IF(ISNUMBER(SEARCH($V$20,T2807)),"WINCOMKIENGIANG",IF(ISNUMBER(SEARCH($V$21,T2807)),"WINCOMHANAM",IF(ISNUMBER(SEARCH($V$22,T2807)),"WINCOMNAMDINH",IF(ISNUMBER(SEARCH($V$23,T2807)),"WINCOMLANGSON",IF(ISNUMBER(SEARCH($V$24,T2807)),"WINCOMTHANHHOA",IF(ISNUMBER(SEARCH($V$25,T2807)),"WINCOMYENBAI",IF(ISNUMBER(SEARCH($V$26,T2807)),"WINCOMTUYENQUANG",IF(ISNUMBER(SEARCH($V$27,T2807)),"WINCOMHUE",IF(ISNUMBER(SEARCH($V$28,T2807)),"WINCOMQUANGNAM",IF(ISNUMBER(SEARCH($V$29,T2807)),"WINCOMVINHPHUC",IF(ISNUMBER(SEARCH($V$30,T2807)),"WINCOMHAGIANG",IF(ISNUMBER(SEARCH($V$31,T2807)),"WINCOMNINHBINH",IF(ISNUMBER(SEARCH($V$32,T2807)),"WINCOMTRAVINH",IF(ISNUMBER(SEARCH($V$33,T2807)),"WINCOMCANTHO",IF(ISNUMBER(SEARCH($V$34,T2807)),"WINCOMBENTRE",IF(ISNUMBER(SEARCH($V$35,T2807)),"WINCOMCAMAU",IF(ISNUMBER(SEARCH($V$36,T2807)),"WINCOMANGIANG",IF(ISNUMBER(SEARCH($V$37,T2807)),"WINCOMNINHTHUAN",IF(ISNUMBER(SEARCH($V$38,T2807)),"WINCOMTHAIBINH",IF(ISNUMBER(SEARCH($V$39,T2807)),"WINCOMGIALAI",IF(ISNUMBER(SEARCH($V$40,T2807)),"WINCOMHOABINH",IF(ISNUMBER(SEARCH($V$41,T2807)),"WINCOMQUANGNGAI",IF(ISNUMBER(SEARCH($V$42,T2807)),"WINCOMBINHTHUAN",IF(ISNUMBER(SEARCH($V$43,T2807)),"WINCOMDAKLAK",IF(ISNUMBER(SEARCH($V$44,T2807)),"WINCOMSOCTRANG",IF(ISNUMBER(SEARCH($V$45,T2807)),"WINCOMSONLA",IF(ISNUMBER(SEARCH($V$46,T2807)),"WINCOMKONTUM",IF(ISNUMBER(SEARCH($V$47,T2807)),"WINCOMPHUYEN",IF(ISNUMBER(SEARCH($V$48,T2807)),"WINCOMQUANGTRI",IF(ISNUMBER(SEARCH($V$49,T2807)),"WINCOMBINHDINH",IF(ISNUMBER(SEARCH($V$50,T2807)),"WINCOMCAOBANG",IF(ISNUMBER(SEARCH($V$51,T2807)),"WINCOMQUANGBINH",IF(ISNUMBER(SEARCH($V$52,T2807)),"WINCOMLAMDONG",IF(ISNUMBER(SEARCH($V$53,T2807)),"WINCOMVINHLONG",IF(ISNUMBER(SEARCH($V$54,T2807)),"WINCOMDONGTHAP",IF(ISNUMBER(SEARCH($V$55,T2807)),"WINCOMTIENGIANG",IF(ISNUMBER(SEARCH($V$56,T2807)),"WINCOMQUANGNINH",0))))))))))))))))))))))))))))))))))))))))))))))))))))))</f>
        <v>WINCOMHOCHIMINH</v>
      </c>
    </row>
    <row r="2808" spans="1:25" x14ac:dyDescent="0.2">
      <c r="A2808" t="s">
        <v>0</v>
      </c>
      <c r="B2808" t="s">
        <v>4399</v>
      </c>
      <c r="C2808" t="s">
        <v>31</v>
      </c>
      <c r="D2808" t="s">
        <v>32</v>
      </c>
      <c r="E2808" t="s">
        <v>4</v>
      </c>
      <c r="F2808" s="5">
        <f t="shared" si="173"/>
        <v>1</v>
      </c>
      <c r="G2808" s="2">
        <v>59400</v>
      </c>
      <c r="H2808" s="2">
        <v>65340.000000000007</v>
      </c>
      <c r="I2808" t="s">
        <v>5</v>
      </c>
      <c r="J2808" t="s">
        <v>33</v>
      </c>
      <c r="K2808" t="str">
        <f t="shared" si="174"/>
        <v>_Giò lụa 250g</v>
      </c>
      <c r="L2808" s="8" t="str">
        <f>VLOOKUP(K2808,'[1]Mã Misa'!$B$2:$D$74,2,0)</f>
        <v>Giò lụa 250g</v>
      </c>
      <c r="M2808" s="8" t="str">
        <f>VLOOKUP(L2808,'[1]Mã Misa'!$C$2:$D$74,2,0)</f>
        <v>GL250</v>
      </c>
      <c r="N2808" s="2">
        <v>59400</v>
      </c>
      <c r="O2808" t="s">
        <v>4400</v>
      </c>
      <c r="P2808" s="8" t="str">
        <f t="shared" si="175"/>
        <v>0045117</v>
      </c>
      <c r="Q2808" s="8" t="e">
        <f t="array" ref="Q2808">IF(VLOOKUP(P2808,$AA$1:$AC$32,1,0)&lt;&gt;0,(P2808&amp;"A"),0)</f>
        <v>#N/A</v>
      </c>
      <c r="R2808" s="12">
        <v>44526</v>
      </c>
      <c r="S2808" t="s">
        <v>4401</v>
      </c>
      <c r="T2808" s="8" t="str">
        <f t="shared" si="176"/>
        <v>VM+ HCM 65</v>
      </c>
      <c r="U2808" t="s">
        <v>7088</v>
      </c>
      <c r="Y2808" t="str">
        <f t="array" ref="Y2808">IF(ISNUMBER(SEARCH($V$3,T2808)),"WINCOMHANOI",IF(ISNUMBER(SEARCH($V$4,T2808)),"WINCOMHOCHIMINH",IF(ISNUMBER(SEARCH($V$5,T2808)),"WINCOMDANANG",IF(ISNUMBER(SEARCH($V$6,T2808)),"WINCOMHAIDUONG",IF(ISNUMBER(SEARCH($V$7,T2808)),"WINCOMQUANGNINH",IF(ISNUMBER(SEARCH($V$8,T2808)),"WINCOMHAIPHONG",IF(ISNUMBER(SEARCH($V$9,T2808)),"WINCOMBACGIANG",IF(ISNUMBER(SEARCH($V$10,T2808)),"WINCOMBACNINH",IF(ISNUMBER(SEARCH($V$11,T2808)),"WINCOMPHUTHO",IF(ISNUMBER(SEARCH($V$12,T2808)),"WINCOMHATINH",IF(ISNUMBER(SEARCH($V$13,T2808)),"WINCOMTHAINGUYEN",IF(ISNUMBER(SEARCH($V$14,T2808)),"WINCOMKHANHHOA",IF(ISNUMBER(SEARCH($V$15,T2808)),"WINCOMHUNGYEN",IF(ISNUMBER(SEARCH($V$16,T2808)),"WINCOMNGHEAN",IF(ISNUMBER(SEARCH($V$17,T2808)),"WINCOMLAOCAI",IF(ISNUMBER(SEARCH($V$18,T2808)),"WINCOMVUNGTAU",IF(ISNUMBER(SEARCH($V$19,T2808)),"WINCOMBINHDUONG",IF(ISNUMBER(SEARCH($V$20,T2808)),"WINCOMKIENGIANG",IF(ISNUMBER(SEARCH($V$21,T2808)),"WINCOMHANAM",IF(ISNUMBER(SEARCH($V$22,T2808)),"WINCOMNAMDINH",IF(ISNUMBER(SEARCH($V$23,T2808)),"WINCOMLANGSON",IF(ISNUMBER(SEARCH($V$24,T2808)),"WINCOMTHANHHOA",IF(ISNUMBER(SEARCH($V$25,T2808)),"WINCOMYENBAI",IF(ISNUMBER(SEARCH($V$26,T2808)),"WINCOMTUYENQUANG",IF(ISNUMBER(SEARCH($V$27,T2808)),"WINCOMHUE",IF(ISNUMBER(SEARCH($V$28,T2808)),"WINCOMQUANGNAM",IF(ISNUMBER(SEARCH($V$29,T2808)),"WINCOMVINHPHUC",IF(ISNUMBER(SEARCH($V$30,T2808)),"WINCOMHAGIANG",IF(ISNUMBER(SEARCH($V$31,T2808)),"WINCOMNINHBINH",IF(ISNUMBER(SEARCH($V$32,T2808)),"WINCOMTRAVINH",IF(ISNUMBER(SEARCH($V$33,T2808)),"WINCOMCANTHO",IF(ISNUMBER(SEARCH($V$34,T2808)),"WINCOMBENTRE",IF(ISNUMBER(SEARCH($V$35,T2808)),"WINCOMCAMAU",IF(ISNUMBER(SEARCH($V$36,T2808)),"WINCOMANGIANG",IF(ISNUMBER(SEARCH($V$37,T2808)),"WINCOMNINHTHUAN",IF(ISNUMBER(SEARCH($V$38,T2808)),"WINCOMTHAIBINH",IF(ISNUMBER(SEARCH($V$39,T2808)),"WINCOMGIALAI",IF(ISNUMBER(SEARCH($V$40,T2808)),"WINCOMHOABINH",IF(ISNUMBER(SEARCH($V$41,T2808)),"WINCOMQUANGNGAI",IF(ISNUMBER(SEARCH($V$42,T2808)),"WINCOMBINHTHUAN",IF(ISNUMBER(SEARCH($V$43,T2808)),"WINCOMDAKLAK",IF(ISNUMBER(SEARCH($V$44,T2808)),"WINCOMSOCTRANG",IF(ISNUMBER(SEARCH($V$45,T2808)),"WINCOMSONLA",IF(ISNUMBER(SEARCH($V$46,T2808)),"WINCOMKONTUM",IF(ISNUMBER(SEARCH($V$47,T2808)),"WINCOMPHUYEN",IF(ISNUMBER(SEARCH($V$48,T2808)),"WINCOMQUANGTRI",IF(ISNUMBER(SEARCH($V$49,T2808)),"WINCOMBINHDINH",IF(ISNUMBER(SEARCH($V$50,T2808)),"WINCOMCAOBANG",IF(ISNUMBER(SEARCH($V$51,T2808)),"WINCOMQUANGBINH",IF(ISNUMBER(SEARCH($V$52,T2808)),"WINCOMLAMDONG",IF(ISNUMBER(SEARCH($V$53,T2808)),"WINCOMVINHLONG",IF(ISNUMBER(SEARCH($V$54,T2808)),"WINCOMDONGTHAP",IF(ISNUMBER(SEARCH($V$55,T2808)),"WINCOMTIENGIANG",IF(ISNUMBER(SEARCH($V$56,T2808)),"WINCOMQUANGNINH",0))))))))))))))))))))))))))))))))))))))))))))))))))))))</f>
        <v>WINCOMHOCHIMINH</v>
      </c>
    </row>
    <row r="2809" spans="1:25" x14ac:dyDescent="0.2">
      <c r="A2809" t="s">
        <v>0</v>
      </c>
      <c r="B2809" t="s">
        <v>4399</v>
      </c>
      <c r="C2809" t="s">
        <v>34</v>
      </c>
      <c r="D2809" t="s">
        <v>15</v>
      </c>
      <c r="E2809" t="s">
        <v>4</v>
      </c>
      <c r="F2809" s="5">
        <f t="shared" si="173"/>
        <v>2</v>
      </c>
      <c r="G2809" s="2">
        <v>120616</v>
      </c>
      <c r="H2809" s="2">
        <v>132677.6</v>
      </c>
      <c r="I2809" t="s">
        <v>5</v>
      </c>
      <c r="J2809" t="s">
        <v>16</v>
      </c>
      <c r="K2809" t="str">
        <f t="shared" si="174"/>
        <v>_Chả nướng 300g</v>
      </c>
      <c r="L2809" s="8" t="str">
        <f>VLOOKUP(K2809,'[1]Mã Misa'!$B$2:$D$74,2,0)</f>
        <v>Chả nướng 300g</v>
      </c>
      <c r="M2809" s="8" t="str">
        <f>VLOOKUP(L2809,'[1]Mã Misa'!$C$2:$D$74,2,0)</f>
        <v>CN300</v>
      </c>
      <c r="N2809" s="2">
        <v>60308</v>
      </c>
      <c r="O2809" t="s">
        <v>4400</v>
      </c>
      <c r="P2809" s="8" t="str">
        <f t="shared" si="175"/>
        <v>0045117</v>
      </c>
      <c r="Q2809" s="8" t="e">
        <f t="array" ref="Q2809">IF(VLOOKUP(P2809,$AA$1:$AC$32,1,0)&lt;&gt;0,(P2809&amp;"A"),0)</f>
        <v>#N/A</v>
      </c>
      <c r="R2809" s="12">
        <v>44526</v>
      </c>
      <c r="S2809" t="s">
        <v>4401</v>
      </c>
      <c r="T2809" s="8" t="str">
        <f t="shared" si="176"/>
        <v>VM+ HCM 65</v>
      </c>
      <c r="U2809" t="s">
        <v>7088</v>
      </c>
      <c r="Y2809" t="str">
        <f t="array" ref="Y2809">IF(ISNUMBER(SEARCH($V$3,T2809)),"WINCOMHANOI",IF(ISNUMBER(SEARCH($V$4,T2809)),"WINCOMHOCHIMINH",IF(ISNUMBER(SEARCH($V$5,T2809)),"WINCOMDANANG",IF(ISNUMBER(SEARCH($V$6,T2809)),"WINCOMHAIDUONG",IF(ISNUMBER(SEARCH($V$7,T2809)),"WINCOMQUANGNINH",IF(ISNUMBER(SEARCH($V$8,T2809)),"WINCOMHAIPHONG",IF(ISNUMBER(SEARCH($V$9,T2809)),"WINCOMBACGIANG",IF(ISNUMBER(SEARCH($V$10,T2809)),"WINCOMBACNINH",IF(ISNUMBER(SEARCH($V$11,T2809)),"WINCOMPHUTHO",IF(ISNUMBER(SEARCH($V$12,T2809)),"WINCOMHATINH",IF(ISNUMBER(SEARCH($V$13,T2809)),"WINCOMTHAINGUYEN",IF(ISNUMBER(SEARCH($V$14,T2809)),"WINCOMKHANHHOA",IF(ISNUMBER(SEARCH($V$15,T2809)),"WINCOMHUNGYEN",IF(ISNUMBER(SEARCH($V$16,T2809)),"WINCOMNGHEAN",IF(ISNUMBER(SEARCH($V$17,T2809)),"WINCOMLAOCAI",IF(ISNUMBER(SEARCH($V$18,T2809)),"WINCOMVUNGTAU",IF(ISNUMBER(SEARCH($V$19,T2809)),"WINCOMBINHDUONG",IF(ISNUMBER(SEARCH($V$20,T2809)),"WINCOMKIENGIANG",IF(ISNUMBER(SEARCH($V$21,T2809)),"WINCOMHANAM",IF(ISNUMBER(SEARCH($V$22,T2809)),"WINCOMNAMDINH",IF(ISNUMBER(SEARCH($V$23,T2809)),"WINCOMLANGSON",IF(ISNUMBER(SEARCH($V$24,T2809)),"WINCOMTHANHHOA",IF(ISNUMBER(SEARCH($V$25,T2809)),"WINCOMYENBAI",IF(ISNUMBER(SEARCH($V$26,T2809)),"WINCOMTUYENQUANG",IF(ISNUMBER(SEARCH($V$27,T2809)),"WINCOMHUE",IF(ISNUMBER(SEARCH($V$28,T2809)),"WINCOMQUANGNAM",IF(ISNUMBER(SEARCH($V$29,T2809)),"WINCOMVINHPHUC",IF(ISNUMBER(SEARCH($V$30,T2809)),"WINCOMHAGIANG",IF(ISNUMBER(SEARCH($V$31,T2809)),"WINCOMNINHBINH",IF(ISNUMBER(SEARCH($V$32,T2809)),"WINCOMTRAVINH",IF(ISNUMBER(SEARCH($V$33,T2809)),"WINCOMCANTHO",IF(ISNUMBER(SEARCH($V$34,T2809)),"WINCOMBENTRE",IF(ISNUMBER(SEARCH($V$35,T2809)),"WINCOMCAMAU",IF(ISNUMBER(SEARCH($V$36,T2809)),"WINCOMANGIANG",IF(ISNUMBER(SEARCH($V$37,T2809)),"WINCOMNINHTHUAN",IF(ISNUMBER(SEARCH($V$38,T2809)),"WINCOMTHAIBINH",IF(ISNUMBER(SEARCH($V$39,T2809)),"WINCOMGIALAI",IF(ISNUMBER(SEARCH($V$40,T2809)),"WINCOMHOABINH",IF(ISNUMBER(SEARCH($V$41,T2809)),"WINCOMQUANGNGAI",IF(ISNUMBER(SEARCH($V$42,T2809)),"WINCOMBINHTHUAN",IF(ISNUMBER(SEARCH($V$43,T2809)),"WINCOMDAKLAK",IF(ISNUMBER(SEARCH($V$44,T2809)),"WINCOMSOCTRANG",IF(ISNUMBER(SEARCH($V$45,T2809)),"WINCOMSONLA",IF(ISNUMBER(SEARCH($V$46,T2809)),"WINCOMKONTUM",IF(ISNUMBER(SEARCH($V$47,T2809)),"WINCOMPHUYEN",IF(ISNUMBER(SEARCH($V$48,T2809)),"WINCOMQUANGTRI",IF(ISNUMBER(SEARCH($V$49,T2809)),"WINCOMBINHDINH",IF(ISNUMBER(SEARCH($V$50,T2809)),"WINCOMCAOBANG",IF(ISNUMBER(SEARCH($V$51,T2809)),"WINCOMQUANGBINH",IF(ISNUMBER(SEARCH($V$52,T2809)),"WINCOMLAMDONG",IF(ISNUMBER(SEARCH($V$53,T2809)),"WINCOMVINHLONG",IF(ISNUMBER(SEARCH($V$54,T2809)),"WINCOMDONGTHAP",IF(ISNUMBER(SEARCH($V$55,T2809)),"WINCOMTIENGIANG",IF(ISNUMBER(SEARCH($V$56,T2809)),"WINCOMQUANGNINH",0))))))))))))))))))))))))))))))))))))))))))))))))))))))</f>
        <v>WINCOMHOCHIMINH</v>
      </c>
    </row>
    <row r="2810" spans="1:25" x14ac:dyDescent="0.2">
      <c r="A2810" t="s">
        <v>0</v>
      </c>
      <c r="B2810" t="s">
        <v>4399</v>
      </c>
      <c r="C2810" t="s">
        <v>37</v>
      </c>
      <c r="D2810" t="s">
        <v>20</v>
      </c>
      <c r="E2810" t="s">
        <v>4</v>
      </c>
      <c r="F2810" s="5">
        <f t="shared" si="173"/>
        <v>5</v>
      </c>
      <c r="G2810" s="2">
        <v>250910</v>
      </c>
      <c r="H2810" s="2">
        <v>276001</v>
      </c>
      <c r="I2810" t="s">
        <v>5</v>
      </c>
      <c r="J2810" t="s">
        <v>21</v>
      </c>
      <c r="K2810" t="str">
        <f t="shared" si="174"/>
        <v>Giò tai lưỡi xào gói 250g</v>
      </c>
      <c r="L2810" s="8" t="str">
        <f>VLOOKUP(K2810,'[1]Mã Misa'!$B$2:$D$74,2,0)</f>
        <v>Giò Tai Lưỡi Xào 250g</v>
      </c>
      <c r="M2810" s="8" t="str">
        <f>VLOOKUP(L2810,'[1]Mã Misa'!$C$2:$D$74,2,0)</f>
        <v>GTLX250G</v>
      </c>
      <c r="N2810" s="2">
        <v>50182</v>
      </c>
      <c r="O2810" t="s">
        <v>4400</v>
      </c>
      <c r="P2810" s="8" t="str">
        <f t="shared" si="175"/>
        <v>0045117</v>
      </c>
      <c r="Q2810" s="8" t="e">
        <f t="array" ref="Q2810">IF(VLOOKUP(P2810,$AA$1:$AC$32,1,0)&lt;&gt;0,(P2810&amp;"A"),0)</f>
        <v>#N/A</v>
      </c>
      <c r="R2810" s="12">
        <v>44526</v>
      </c>
      <c r="S2810" t="s">
        <v>4401</v>
      </c>
      <c r="T2810" s="8" t="str">
        <f t="shared" si="176"/>
        <v>VM+ HCM 65</v>
      </c>
      <c r="U2810" t="s">
        <v>7088</v>
      </c>
      <c r="Y2810" t="str">
        <f t="array" ref="Y2810">IF(ISNUMBER(SEARCH($V$3,T2810)),"WINCOMHANOI",IF(ISNUMBER(SEARCH($V$4,T2810)),"WINCOMHOCHIMINH",IF(ISNUMBER(SEARCH($V$5,T2810)),"WINCOMDANANG",IF(ISNUMBER(SEARCH($V$6,T2810)),"WINCOMHAIDUONG",IF(ISNUMBER(SEARCH($V$7,T2810)),"WINCOMQUANGNINH",IF(ISNUMBER(SEARCH($V$8,T2810)),"WINCOMHAIPHONG",IF(ISNUMBER(SEARCH($V$9,T2810)),"WINCOMBACGIANG",IF(ISNUMBER(SEARCH($V$10,T2810)),"WINCOMBACNINH",IF(ISNUMBER(SEARCH($V$11,T2810)),"WINCOMPHUTHO",IF(ISNUMBER(SEARCH($V$12,T2810)),"WINCOMHATINH",IF(ISNUMBER(SEARCH($V$13,T2810)),"WINCOMTHAINGUYEN",IF(ISNUMBER(SEARCH($V$14,T2810)),"WINCOMKHANHHOA",IF(ISNUMBER(SEARCH($V$15,T2810)),"WINCOMHUNGYEN",IF(ISNUMBER(SEARCH($V$16,T2810)),"WINCOMNGHEAN",IF(ISNUMBER(SEARCH($V$17,T2810)),"WINCOMLAOCAI",IF(ISNUMBER(SEARCH($V$18,T2810)),"WINCOMVUNGTAU",IF(ISNUMBER(SEARCH($V$19,T2810)),"WINCOMBINHDUONG",IF(ISNUMBER(SEARCH($V$20,T2810)),"WINCOMKIENGIANG",IF(ISNUMBER(SEARCH($V$21,T2810)),"WINCOMHANAM",IF(ISNUMBER(SEARCH($V$22,T2810)),"WINCOMNAMDINH",IF(ISNUMBER(SEARCH($V$23,T2810)),"WINCOMLANGSON",IF(ISNUMBER(SEARCH($V$24,T2810)),"WINCOMTHANHHOA",IF(ISNUMBER(SEARCH($V$25,T2810)),"WINCOMYENBAI",IF(ISNUMBER(SEARCH($V$26,T2810)),"WINCOMTUYENQUANG",IF(ISNUMBER(SEARCH($V$27,T2810)),"WINCOMHUE",IF(ISNUMBER(SEARCH($V$28,T2810)),"WINCOMQUANGNAM",IF(ISNUMBER(SEARCH($V$29,T2810)),"WINCOMVINHPHUC",IF(ISNUMBER(SEARCH($V$30,T2810)),"WINCOMHAGIANG",IF(ISNUMBER(SEARCH($V$31,T2810)),"WINCOMNINHBINH",IF(ISNUMBER(SEARCH($V$32,T2810)),"WINCOMTRAVINH",IF(ISNUMBER(SEARCH($V$33,T2810)),"WINCOMCANTHO",IF(ISNUMBER(SEARCH($V$34,T2810)),"WINCOMBENTRE",IF(ISNUMBER(SEARCH($V$35,T2810)),"WINCOMCAMAU",IF(ISNUMBER(SEARCH($V$36,T2810)),"WINCOMANGIANG",IF(ISNUMBER(SEARCH($V$37,T2810)),"WINCOMNINHTHUAN",IF(ISNUMBER(SEARCH($V$38,T2810)),"WINCOMTHAIBINH",IF(ISNUMBER(SEARCH($V$39,T2810)),"WINCOMGIALAI",IF(ISNUMBER(SEARCH($V$40,T2810)),"WINCOMHOABINH",IF(ISNUMBER(SEARCH($V$41,T2810)),"WINCOMQUANGNGAI",IF(ISNUMBER(SEARCH($V$42,T2810)),"WINCOMBINHTHUAN",IF(ISNUMBER(SEARCH($V$43,T2810)),"WINCOMDAKLAK",IF(ISNUMBER(SEARCH($V$44,T2810)),"WINCOMSOCTRANG",IF(ISNUMBER(SEARCH($V$45,T2810)),"WINCOMSONLA",IF(ISNUMBER(SEARCH($V$46,T2810)),"WINCOMKONTUM",IF(ISNUMBER(SEARCH($V$47,T2810)),"WINCOMPHUYEN",IF(ISNUMBER(SEARCH($V$48,T2810)),"WINCOMQUANGTRI",IF(ISNUMBER(SEARCH($V$49,T2810)),"WINCOMBINHDINH",IF(ISNUMBER(SEARCH($V$50,T2810)),"WINCOMCAOBANG",IF(ISNUMBER(SEARCH($V$51,T2810)),"WINCOMQUANGBINH",IF(ISNUMBER(SEARCH($V$52,T2810)),"WINCOMLAMDONG",IF(ISNUMBER(SEARCH($V$53,T2810)),"WINCOMVINHLONG",IF(ISNUMBER(SEARCH($V$54,T2810)),"WINCOMDONGTHAP",IF(ISNUMBER(SEARCH($V$55,T2810)),"WINCOMTIENGIANG",IF(ISNUMBER(SEARCH($V$56,T2810)),"WINCOMQUANGNINH",0))))))))))))))))))))))))))))))))))))))))))))))))))))))</f>
        <v>WINCOMHOCHIMINH</v>
      </c>
    </row>
    <row r="2811" spans="1:25" x14ac:dyDescent="0.2">
      <c r="A2811" t="s">
        <v>0</v>
      </c>
      <c r="B2811" t="s">
        <v>4402</v>
      </c>
      <c r="C2811" t="s">
        <v>2</v>
      </c>
      <c r="D2811" t="s">
        <v>121</v>
      </c>
      <c r="E2811" t="s">
        <v>4</v>
      </c>
      <c r="F2811" s="5">
        <f t="shared" si="173"/>
        <v>2</v>
      </c>
      <c r="G2811" s="2">
        <v>203978</v>
      </c>
      <c r="H2811" s="2">
        <v>224375.80000000002</v>
      </c>
      <c r="I2811" t="s">
        <v>5</v>
      </c>
      <c r="J2811" t="s">
        <v>122</v>
      </c>
      <c r="K2811" t="str">
        <f t="shared" si="174"/>
        <v>Giò tai nấm hương 500g</v>
      </c>
      <c r="L2811" s="8" t="str">
        <f>VLOOKUP(K2811,'[1]Mã Misa'!$B$2:$D$74,2,0)</f>
        <v>Giò tai nấm hương 500g</v>
      </c>
      <c r="M2811" s="8" t="str">
        <f>VLOOKUP(L2811,'[1]Mã Misa'!$C$2:$D$74,2,0)</f>
        <v>GTNH500</v>
      </c>
      <c r="N2811" s="2">
        <v>101989</v>
      </c>
      <c r="O2811" t="s">
        <v>4403</v>
      </c>
      <c r="P2811" s="8" t="str">
        <f t="shared" si="175"/>
        <v>0019118</v>
      </c>
      <c r="Q2811" s="8" t="e">
        <f t="array" ref="Q2811">IF(VLOOKUP(P2811,$AA$1:$AC$32,1,0)&lt;&gt;0,(P2811&amp;"A"),0)</f>
        <v>#N/A</v>
      </c>
      <c r="R2811" s="12">
        <v>44526</v>
      </c>
      <c r="S2811" t="s">
        <v>2798</v>
      </c>
      <c r="T2811" s="8" t="str">
        <f t="shared" si="176"/>
        <v>VM+ DNG 17</v>
      </c>
      <c r="U2811" t="s">
        <v>6748</v>
      </c>
      <c r="Y2811" t="str">
        <f t="array" ref="Y2811">IF(ISNUMBER(SEARCH($V$3,T2811)),"WINCOMHANOI",IF(ISNUMBER(SEARCH($V$4,T2811)),"WINCOMHOCHIMINH",IF(ISNUMBER(SEARCH($V$5,T2811)),"WINCOMDANANG",IF(ISNUMBER(SEARCH($V$6,T2811)),"WINCOMHAIDUONG",IF(ISNUMBER(SEARCH($V$7,T2811)),"WINCOMQUANGNINH",IF(ISNUMBER(SEARCH($V$8,T2811)),"WINCOMHAIPHONG",IF(ISNUMBER(SEARCH($V$9,T2811)),"WINCOMBACGIANG",IF(ISNUMBER(SEARCH($V$10,T2811)),"WINCOMBACNINH",IF(ISNUMBER(SEARCH($V$11,T2811)),"WINCOMPHUTHO",IF(ISNUMBER(SEARCH($V$12,T2811)),"WINCOMHATINH",IF(ISNUMBER(SEARCH($V$13,T2811)),"WINCOMTHAINGUYEN",IF(ISNUMBER(SEARCH($V$14,T2811)),"WINCOMKHANHHOA",IF(ISNUMBER(SEARCH($V$15,T2811)),"WINCOMHUNGYEN",IF(ISNUMBER(SEARCH($V$16,T2811)),"WINCOMNGHEAN",IF(ISNUMBER(SEARCH($V$17,T2811)),"WINCOMLAOCAI",IF(ISNUMBER(SEARCH($V$18,T2811)),"WINCOMVUNGTAU",IF(ISNUMBER(SEARCH($V$19,T2811)),"WINCOMBINHDUONG",IF(ISNUMBER(SEARCH($V$20,T2811)),"WINCOMKIENGIANG",IF(ISNUMBER(SEARCH($V$21,T2811)),"WINCOMHANAM",IF(ISNUMBER(SEARCH($V$22,T2811)),"WINCOMNAMDINH",IF(ISNUMBER(SEARCH($V$23,T2811)),"WINCOMLANGSON",IF(ISNUMBER(SEARCH($V$24,T2811)),"WINCOMTHANHHOA",IF(ISNUMBER(SEARCH($V$25,T2811)),"WINCOMYENBAI",IF(ISNUMBER(SEARCH($V$26,T2811)),"WINCOMTUYENQUANG",IF(ISNUMBER(SEARCH($V$27,T2811)),"WINCOMHUE",IF(ISNUMBER(SEARCH($V$28,T2811)),"WINCOMQUANGNAM",IF(ISNUMBER(SEARCH($V$29,T2811)),"WINCOMVINHPHUC",IF(ISNUMBER(SEARCH($V$30,T2811)),"WINCOMHAGIANG",IF(ISNUMBER(SEARCH($V$31,T2811)),"WINCOMNINHBINH",IF(ISNUMBER(SEARCH($V$32,T2811)),"WINCOMTRAVINH",IF(ISNUMBER(SEARCH($V$33,T2811)),"WINCOMCANTHO",IF(ISNUMBER(SEARCH($V$34,T2811)),"WINCOMBENTRE",IF(ISNUMBER(SEARCH($V$35,T2811)),"WINCOMCAMAU",IF(ISNUMBER(SEARCH($V$36,T2811)),"WINCOMANGIANG",IF(ISNUMBER(SEARCH($V$37,T2811)),"WINCOMNINHTHUAN",IF(ISNUMBER(SEARCH($V$38,T2811)),"WINCOMTHAIBINH",IF(ISNUMBER(SEARCH($V$39,T2811)),"WINCOMGIALAI",IF(ISNUMBER(SEARCH($V$40,T2811)),"WINCOMHOABINH",IF(ISNUMBER(SEARCH($V$41,T2811)),"WINCOMQUANGNGAI",IF(ISNUMBER(SEARCH($V$42,T2811)),"WINCOMBINHTHUAN",IF(ISNUMBER(SEARCH($V$43,T2811)),"WINCOMDAKLAK",IF(ISNUMBER(SEARCH($V$44,T2811)),"WINCOMSOCTRANG",IF(ISNUMBER(SEARCH($V$45,T2811)),"WINCOMSONLA",IF(ISNUMBER(SEARCH($V$46,T2811)),"WINCOMKONTUM",IF(ISNUMBER(SEARCH($V$47,T2811)),"WINCOMPHUYEN",IF(ISNUMBER(SEARCH($V$48,T2811)),"WINCOMQUANGTRI",IF(ISNUMBER(SEARCH($V$49,T2811)),"WINCOMBINHDINH",IF(ISNUMBER(SEARCH($V$50,T2811)),"WINCOMCAOBANG",IF(ISNUMBER(SEARCH($V$51,T2811)),"WINCOMQUANGBINH",IF(ISNUMBER(SEARCH($V$52,T2811)),"WINCOMLAMDONG",IF(ISNUMBER(SEARCH($V$53,T2811)),"WINCOMVINHLONG",IF(ISNUMBER(SEARCH($V$54,T2811)),"WINCOMDONGTHAP",IF(ISNUMBER(SEARCH($V$55,T2811)),"WINCOMTIENGIANG",IF(ISNUMBER(SEARCH($V$56,T2811)),"WINCOMQUANGNINH",0))))))))))))))))))))))))))))))))))))))))))))))))))))))</f>
        <v>WINCOMDANANG</v>
      </c>
    </row>
    <row r="2812" spans="1:25" x14ac:dyDescent="0.2">
      <c r="A2812" t="s">
        <v>0</v>
      </c>
      <c r="B2812" t="s">
        <v>4402</v>
      </c>
      <c r="C2812" t="s">
        <v>31</v>
      </c>
      <c r="D2812" t="s">
        <v>20</v>
      </c>
      <c r="E2812" t="s">
        <v>4</v>
      </c>
      <c r="F2812" s="5">
        <f t="shared" si="173"/>
        <v>3</v>
      </c>
      <c r="G2812" s="2">
        <v>150546</v>
      </c>
      <c r="H2812" s="2">
        <v>165600.6</v>
      </c>
      <c r="I2812" t="s">
        <v>5</v>
      </c>
      <c r="J2812" t="s">
        <v>21</v>
      </c>
      <c r="K2812" t="str">
        <f t="shared" si="174"/>
        <v>Giò tai lưỡi xào gói 250g</v>
      </c>
      <c r="L2812" s="8" t="str">
        <f>VLOOKUP(K2812,'[1]Mã Misa'!$B$2:$D$74,2,0)</f>
        <v>Giò Tai Lưỡi Xào 250g</v>
      </c>
      <c r="M2812" s="8" t="str">
        <f>VLOOKUP(L2812,'[1]Mã Misa'!$C$2:$D$74,2,0)</f>
        <v>GTLX250G</v>
      </c>
      <c r="N2812" s="2">
        <v>50182</v>
      </c>
      <c r="O2812" t="s">
        <v>4403</v>
      </c>
      <c r="P2812" s="8" t="str">
        <f t="shared" si="175"/>
        <v>0019118</v>
      </c>
      <c r="Q2812" s="8" t="e">
        <f t="array" ref="Q2812">IF(VLOOKUP(P2812,$AA$1:$AC$32,1,0)&lt;&gt;0,(P2812&amp;"A"),0)</f>
        <v>#N/A</v>
      </c>
      <c r="R2812" s="12">
        <v>44526</v>
      </c>
      <c r="S2812" t="s">
        <v>2798</v>
      </c>
      <c r="T2812" s="8" t="str">
        <f t="shared" si="176"/>
        <v>VM+ DNG 17</v>
      </c>
      <c r="U2812" t="s">
        <v>6748</v>
      </c>
      <c r="Y2812" t="str">
        <f t="array" ref="Y2812">IF(ISNUMBER(SEARCH($V$3,T2812)),"WINCOMHANOI",IF(ISNUMBER(SEARCH($V$4,T2812)),"WINCOMHOCHIMINH",IF(ISNUMBER(SEARCH($V$5,T2812)),"WINCOMDANANG",IF(ISNUMBER(SEARCH($V$6,T2812)),"WINCOMHAIDUONG",IF(ISNUMBER(SEARCH($V$7,T2812)),"WINCOMQUANGNINH",IF(ISNUMBER(SEARCH($V$8,T2812)),"WINCOMHAIPHONG",IF(ISNUMBER(SEARCH($V$9,T2812)),"WINCOMBACGIANG",IF(ISNUMBER(SEARCH($V$10,T2812)),"WINCOMBACNINH",IF(ISNUMBER(SEARCH($V$11,T2812)),"WINCOMPHUTHO",IF(ISNUMBER(SEARCH($V$12,T2812)),"WINCOMHATINH",IF(ISNUMBER(SEARCH($V$13,T2812)),"WINCOMTHAINGUYEN",IF(ISNUMBER(SEARCH($V$14,T2812)),"WINCOMKHANHHOA",IF(ISNUMBER(SEARCH($V$15,T2812)),"WINCOMHUNGYEN",IF(ISNUMBER(SEARCH($V$16,T2812)),"WINCOMNGHEAN",IF(ISNUMBER(SEARCH($V$17,T2812)),"WINCOMLAOCAI",IF(ISNUMBER(SEARCH($V$18,T2812)),"WINCOMVUNGTAU",IF(ISNUMBER(SEARCH($V$19,T2812)),"WINCOMBINHDUONG",IF(ISNUMBER(SEARCH($V$20,T2812)),"WINCOMKIENGIANG",IF(ISNUMBER(SEARCH($V$21,T2812)),"WINCOMHANAM",IF(ISNUMBER(SEARCH($V$22,T2812)),"WINCOMNAMDINH",IF(ISNUMBER(SEARCH($V$23,T2812)),"WINCOMLANGSON",IF(ISNUMBER(SEARCH($V$24,T2812)),"WINCOMTHANHHOA",IF(ISNUMBER(SEARCH($V$25,T2812)),"WINCOMYENBAI",IF(ISNUMBER(SEARCH($V$26,T2812)),"WINCOMTUYENQUANG",IF(ISNUMBER(SEARCH($V$27,T2812)),"WINCOMHUE",IF(ISNUMBER(SEARCH($V$28,T2812)),"WINCOMQUANGNAM",IF(ISNUMBER(SEARCH($V$29,T2812)),"WINCOMVINHPHUC",IF(ISNUMBER(SEARCH($V$30,T2812)),"WINCOMHAGIANG",IF(ISNUMBER(SEARCH($V$31,T2812)),"WINCOMNINHBINH",IF(ISNUMBER(SEARCH($V$32,T2812)),"WINCOMTRAVINH",IF(ISNUMBER(SEARCH($V$33,T2812)),"WINCOMCANTHO",IF(ISNUMBER(SEARCH($V$34,T2812)),"WINCOMBENTRE",IF(ISNUMBER(SEARCH($V$35,T2812)),"WINCOMCAMAU",IF(ISNUMBER(SEARCH($V$36,T2812)),"WINCOMANGIANG",IF(ISNUMBER(SEARCH($V$37,T2812)),"WINCOMNINHTHUAN",IF(ISNUMBER(SEARCH($V$38,T2812)),"WINCOMTHAIBINH",IF(ISNUMBER(SEARCH($V$39,T2812)),"WINCOMGIALAI",IF(ISNUMBER(SEARCH($V$40,T2812)),"WINCOMHOABINH",IF(ISNUMBER(SEARCH($V$41,T2812)),"WINCOMQUANGNGAI",IF(ISNUMBER(SEARCH($V$42,T2812)),"WINCOMBINHTHUAN",IF(ISNUMBER(SEARCH($V$43,T2812)),"WINCOMDAKLAK",IF(ISNUMBER(SEARCH($V$44,T2812)),"WINCOMSOCTRANG",IF(ISNUMBER(SEARCH($V$45,T2812)),"WINCOMSONLA",IF(ISNUMBER(SEARCH($V$46,T2812)),"WINCOMKONTUM",IF(ISNUMBER(SEARCH($V$47,T2812)),"WINCOMPHUYEN",IF(ISNUMBER(SEARCH($V$48,T2812)),"WINCOMQUANGTRI",IF(ISNUMBER(SEARCH($V$49,T2812)),"WINCOMBINHDINH",IF(ISNUMBER(SEARCH($V$50,T2812)),"WINCOMCAOBANG",IF(ISNUMBER(SEARCH($V$51,T2812)),"WINCOMQUANGBINH",IF(ISNUMBER(SEARCH($V$52,T2812)),"WINCOMLAMDONG",IF(ISNUMBER(SEARCH($V$53,T2812)),"WINCOMVINHLONG",IF(ISNUMBER(SEARCH($V$54,T2812)),"WINCOMDONGTHAP",IF(ISNUMBER(SEARCH($V$55,T2812)),"WINCOMTIENGIANG",IF(ISNUMBER(SEARCH($V$56,T2812)),"WINCOMQUANGNINH",0))))))))))))))))))))))))))))))))))))))))))))))))))))))</f>
        <v>WINCOMDANANG</v>
      </c>
    </row>
    <row r="2813" spans="1:25" x14ac:dyDescent="0.2">
      <c r="A2813" t="s">
        <v>0</v>
      </c>
      <c r="B2813" t="s">
        <v>4404</v>
      </c>
      <c r="C2813" t="s">
        <v>2</v>
      </c>
      <c r="D2813" t="s">
        <v>3</v>
      </c>
      <c r="E2813" t="s">
        <v>4</v>
      </c>
      <c r="F2813" s="5">
        <f t="shared" si="173"/>
        <v>2</v>
      </c>
      <c r="G2813" s="2">
        <v>177692</v>
      </c>
      <c r="H2813" s="2">
        <v>195461.2</v>
      </c>
      <c r="I2813" t="s">
        <v>5</v>
      </c>
      <c r="J2813" t="s">
        <v>6</v>
      </c>
      <c r="K2813" t="str">
        <f t="shared" si="174"/>
        <v>Gà muối gói 500g</v>
      </c>
      <c r="L2813" s="8" t="str">
        <f>VLOOKUP(K2813,'[1]Mã Misa'!$B$2:$D$74,2,0)</f>
        <v>Gà muối 500g</v>
      </c>
      <c r="M2813" s="8" t="str">
        <f>VLOOKUP(L2813,'[1]Mã Misa'!$C$2:$D$74,2,0)</f>
        <v>GM500</v>
      </c>
      <c r="N2813" s="2">
        <v>88846</v>
      </c>
      <c r="O2813" t="s">
        <v>4405</v>
      </c>
      <c r="P2813" s="8" t="str">
        <f t="shared" si="175"/>
        <v>0002984</v>
      </c>
      <c r="Q2813" s="8" t="e">
        <f t="array" ref="Q2813">IF(VLOOKUP(P2813,$AA$1:$AC$32,1,0)&lt;&gt;0,(P2813&amp;"A"),0)</f>
        <v>#N/A</v>
      </c>
      <c r="R2813" s="12">
        <v>44526</v>
      </c>
      <c r="S2813" t="s">
        <v>4406</v>
      </c>
      <c r="T2813" s="8" t="str">
        <f t="shared" si="176"/>
        <v>VM+ HDG 7C</v>
      </c>
      <c r="U2813" t="s">
        <v>7089</v>
      </c>
      <c r="Y2813" t="str">
        <f t="array" ref="Y2813">IF(ISNUMBER(SEARCH($V$3,T2813)),"WINCOMHANOI",IF(ISNUMBER(SEARCH($V$4,T2813)),"WINCOMHOCHIMINH",IF(ISNUMBER(SEARCH($V$5,T2813)),"WINCOMDANANG",IF(ISNUMBER(SEARCH($V$6,T2813)),"WINCOMHAIDUONG",IF(ISNUMBER(SEARCH($V$7,T2813)),"WINCOMQUANGNINH",IF(ISNUMBER(SEARCH($V$8,T2813)),"WINCOMHAIPHONG",IF(ISNUMBER(SEARCH($V$9,T2813)),"WINCOMBACGIANG",IF(ISNUMBER(SEARCH($V$10,T2813)),"WINCOMBACNINH",IF(ISNUMBER(SEARCH($V$11,T2813)),"WINCOMPHUTHO",IF(ISNUMBER(SEARCH($V$12,T2813)),"WINCOMHATINH",IF(ISNUMBER(SEARCH($V$13,T2813)),"WINCOMTHAINGUYEN",IF(ISNUMBER(SEARCH($V$14,T2813)),"WINCOMKHANHHOA",IF(ISNUMBER(SEARCH($V$15,T2813)),"WINCOMHUNGYEN",IF(ISNUMBER(SEARCH($V$16,T2813)),"WINCOMNGHEAN",IF(ISNUMBER(SEARCH($V$17,T2813)),"WINCOMLAOCAI",IF(ISNUMBER(SEARCH($V$18,T2813)),"WINCOMVUNGTAU",IF(ISNUMBER(SEARCH($V$19,T2813)),"WINCOMBINHDUONG",IF(ISNUMBER(SEARCH($V$20,T2813)),"WINCOMKIENGIANG",IF(ISNUMBER(SEARCH($V$21,T2813)),"WINCOMHANAM",IF(ISNUMBER(SEARCH($V$22,T2813)),"WINCOMNAMDINH",IF(ISNUMBER(SEARCH($V$23,T2813)),"WINCOMLANGSON",IF(ISNUMBER(SEARCH($V$24,T2813)),"WINCOMTHANHHOA",IF(ISNUMBER(SEARCH($V$25,T2813)),"WINCOMYENBAI",IF(ISNUMBER(SEARCH($V$26,T2813)),"WINCOMTUYENQUANG",IF(ISNUMBER(SEARCH($V$27,T2813)),"WINCOMHUE",IF(ISNUMBER(SEARCH($V$28,T2813)),"WINCOMQUANGNAM",IF(ISNUMBER(SEARCH($V$29,T2813)),"WINCOMVINHPHUC",IF(ISNUMBER(SEARCH($V$30,T2813)),"WINCOMHAGIANG",IF(ISNUMBER(SEARCH($V$31,T2813)),"WINCOMNINHBINH",IF(ISNUMBER(SEARCH($V$32,T2813)),"WINCOMTRAVINH",IF(ISNUMBER(SEARCH($V$33,T2813)),"WINCOMCANTHO",IF(ISNUMBER(SEARCH($V$34,T2813)),"WINCOMBENTRE",IF(ISNUMBER(SEARCH($V$35,T2813)),"WINCOMCAMAU",IF(ISNUMBER(SEARCH($V$36,T2813)),"WINCOMANGIANG",IF(ISNUMBER(SEARCH($V$37,T2813)),"WINCOMNINHTHUAN",IF(ISNUMBER(SEARCH($V$38,T2813)),"WINCOMTHAIBINH",IF(ISNUMBER(SEARCH($V$39,T2813)),"WINCOMGIALAI",IF(ISNUMBER(SEARCH($V$40,T2813)),"WINCOMHOABINH",IF(ISNUMBER(SEARCH($V$41,T2813)),"WINCOMQUANGNGAI",IF(ISNUMBER(SEARCH($V$42,T2813)),"WINCOMBINHTHUAN",IF(ISNUMBER(SEARCH($V$43,T2813)),"WINCOMDAKLAK",IF(ISNUMBER(SEARCH($V$44,T2813)),"WINCOMSOCTRANG",IF(ISNUMBER(SEARCH($V$45,T2813)),"WINCOMSONLA",IF(ISNUMBER(SEARCH($V$46,T2813)),"WINCOMKONTUM",IF(ISNUMBER(SEARCH($V$47,T2813)),"WINCOMPHUYEN",IF(ISNUMBER(SEARCH($V$48,T2813)),"WINCOMQUANGTRI",IF(ISNUMBER(SEARCH($V$49,T2813)),"WINCOMBINHDINH",IF(ISNUMBER(SEARCH($V$50,T2813)),"WINCOMCAOBANG",IF(ISNUMBER(SEARCH($V$51,T2813)),"WINCOMQUANGBINH",IF(ISNUMBER(SEARCH($V$52,T2813)),"WINCOMLAMDONG",IF(ISNUMBER(SEARCH($V$53,T2813)),"WINCOMVINHLONG",IF(ISNUMBER(SEARCH($V$54,T2813)),"WINCOMDONGTHAP",IF(ISNUMBER(SEARCH($V$55,T2813)),"WINCOMTIENGIANG",IF(ISNUMBER(SEARCH($V$56,T2813)),"WINCOMQUANGNINH",0))))))))))))))))))))))))))))))))))))))))))))))))))))))</f>
        <v>WINCOMHAIDUONG</v>
      </c>
    </row>
    <row r="2814" spans="1:25" x14ac:dyDescent="0.2">
      <c r="A2814" t="s">
        <v>0</v>
      </c>
      <c r="B2814" t="s">
        <v>4404</v>
      </c>
      <c r="C2814" t="s">
        <v>31</v>
      </c>
      <c r="D2814" t="s">
        <v>223</v>
      </c>
      <c r="E2814" t="s">
        <v>4</v>
      </c>
      <c r="F2814" s="5">
        <f t="shared" si="173"/>
        <v>1</v>
      </c>
      <c r="G2814" s="2">
        <v>94013</v>
      </c>
      <c r="H2814" s="2">
        <v>103414.3</v>
      </c>
      <c r="I2814" t="s">
        <v>5</v>
      </c>
      <c r="J2814" t="s">
        <v>224</v>
      </c>
      <c r="K2814" t="str">
        <f t="shared" si="174"/>
        <v xml:space="preserve"> Giò lụa 500g</v>
      </c>
      <c r="L2814" s="8" t="str">
        <f>VLOOKUP(K2814,'[1]Mã Misa'!$B$2:$D$74,2,0)</f>
        <v>Giò lụa 500g</v>
      </c>
      <c r="M2814" s="8" t="str">
        <f>VLOOKUP(L2814,'[1]Mã Misa'!$C$2:$D$74,2,0)</f>
        <v>GL500</v>
      </c>
      <c r="N2814" s="2">
        <v>94013</v>
      </c>
      <c r="O2814" t="s">
        <v>4405</v>
      </c>
      <c r="P2814" s="8" t="str">
        <f t="shared" si="175"/>
        <v>0002984</v>
      </c>
      <c r="Q2814" s="8" t="e">
        <f t="array" ref="Q2814">IF(VLOOKUP(P2814,$AA$1:$AC$32,1,0)&lt;&gt;0,(P2814&amp;"A"),0)</f>
        <v>#N/A</v>
      </c>
      <c r="R2814" s="12">
        <v>44526</v>
      </c>
      <c r="S2814" t="s">
        <v>4406</v>
      </c>
      <c r="T2814" s="8" t="str">
        <f t="shared" si="176"/>
        <v>VM+ HDG 7C</v>
      </c>
      <c r="U2814" t="s">
        <v>7089</v>
      </c>
      <c r="Y2814" t="str">
        <f t="array" ref="Y2814">IF(ISNUMBER(SEARCH($V$3,T2814)),"WINCOMHANOI",IF(ISNUMBER(SEARCH($V$4,T2814)),"WINCOMHOCHIMINH",IF(ISNUMBER(SEARCH($V$5,T2814)),"WINCOMDANANG",IF(ISNUMBER(SEARCH($V$6,T2814)),"WINCOMHAIDUONG",IF(ISNUMBER(SEARCH($V$7,T2814)),"WINCOMQUANGNINH",IF(ISNUMBER(SEARCH($V$8,T2814)),"WINCOMHAIPHONG",IF(ISNUMBER(SEARCH($V$9,T2814)),"WINCOMBACGIANG",IF(ISNUMBER(SEARCH($V$10,T2814)),"WINCOMBACNINH",IF(ISNUMBER(SEARCH($V$11,T2814)),"WINCOMPHUTHO",IF(ISNUMBER(SEARCH($V$12,T2814)),"WINCOMHATINH",IF(ISNUMBER(SEARCH($V$13,T2814)),"WINCOMTHAINGUYEN",IF(ISNUMBER(SEARCH($V$14,T2814)),"WINCOMKHANHHOA",IF(ISNUMBER(SEARCH($V$15,T2814)),"WINCOMHUNGYEN",IF(ISNUMBER(SEARCH($V$16,T2814)),"WINCOMNGHEAN",IF(ISNUMBER(SEARCH($V$17,T2814)),"WINCOMLAOCAI",IF(ISNUMBER(SEARCH($V$18,T2814)),"WINCOMVUNGTAU",IF(ISNUMBER(SEARCH($V$19,T2814)),"WINCOMBINHDUONG",IF(ISNUMBER(SEARCH($V$20,T2814)),"WINCOMKIENGIANG",IF(ISNUMBER(SEARCH($V$21,T2814)),"WINCOMHANAM",IF(ISNUMBER(SEARCH($V$22,T2814)),"WINCOMNAMDINH",IF(ISNUMBER(SEARCH($V$23,T2814)),"WINCOMLANGSON",IF(ISNUMBER(SEARCH($V$24,T2814)),"WINCOMTHANHHOA",IF(ISNUMBER(SEARCH($V$25,T2814)),"WINCOMYENBAI",IF(ISNUMBER(SEARCH($V$26,T2814)),"WINCOMTUYENQUANG",IF(ISNUMBER(SEARCH($V$27,T2814)),"WINCOMHUE",IF(ISNUMBER(SEARCH($V$28,T2814)),"WINCOMQUANGNAM",IF(ISNUMBER(SEARCH($V$29,T2814)),"WINCOMVINHPHUC",IF(ISNUMBER(SEARCH($V$30,T2814)),"WINCOMHAGIANG",IF(ISNUMBER(SEARCH($V$31,T2814)),"WINCOMNINHBINH",IF(ISNUMBER(SEARCH($V$32,T2814)),"WINCOMTRAVINH",IF(ISNUMBER(SEARCH($V$33,T2814)),"WINCOMCANTHO",IF(ISNUMBER(SEARCH($V$34,T2814)),"WINCOMBENTRE",IF(ISNUMBER(SEARCH($V$35,T2814)),"WINCOMCAMAU",IF(ISNUMBER(SEARCH($V$36,T2814)),"WINCOMANGIANG",IF(ISNUMBER(SEARCH($V$37,T2814)),"WINCOMNINHTHUAN",IF(ISNUMBER(SEARCH($V$38,T2814)),"WINCOMTHAIBINH",IF(ISNUMBER(SEARCH($V$39,T2814)),"WINCOMGIALAI",IF(ISNUMBER(SEARCH($V$40,T2814)),"WINCOMHOABINH",IF(ISNUMBER(SEARCH($V$41,T2814)),"WINCOMQUANGNGAI",IF(ISNUMBER(SEARCH($V$42,T2814)),"WINCOMBINHTHUAN",IF(ISNUMBER(SEARCH($V$43,T2814)),"WINCOMDAKLAK",IF(ISNUMBER(SEARCH($V$44,T2814)),"WINCOMSOCTRANG",IF(ISNUMBER(SEARCH($V$45,T2814)),"WINCOMSONLA",IF(ISNUMBER(SEARCH($V$46,T2814)),"WINCOMKONTUM",IF(ISNUMBER(SEARCH($V$47,T2814)),"WINCOMPHUYEN",IF(ISNUMBER(SEARCH($V$48,T2814)),"WINCOMQUANGTRI",IF(ISNUMBER(SEARCH($V$49,T2814)),"WINCOMBINHDINH",IF(ISNUMBER(SEARCH($V$50,T2814)),"WINCOMCAOBANG",IF(ISNUMBER(SEARCH($V$51,T2814)),"WINCOMQUANGBINH",IF(ISNUMBER(SEARCH($V$52,T2814)),"WINCOMLAMDONG",IF(ISNUMBER(SEARCH($V$53,T2814)),"WINCOMVINHLONG",IF(ISNUMBER(SEARCH($V$54,T2814)),"WINCOMDONGTHAP",IF(ISNUMBER(SEARCH($V$55,T2814)),"WINCOMTIENGIANG",IF(ISNUMBER(SEARCH($V$56,T2814)),"WINCOMQUANGNINH",0))))))))))))))))))))))))))))))))))))))))))))))))))))))</f>
        <v>WINCOMHAIDUONG</v>
      </c>
    </row>
    <row r="2815" spans="1:25" x14ac:dyDescent="0.2">
      <c r="A2815" t="s">
        <v>0</v>
      </c>
      <c r="B2815" t="s">
        <v>4404</v>
      </c>
      <c r="C2815" t="s">
        <v>34</v>
      </c>
      <c r="D2815" t="s">
        <v>15</v>
      </c>
      <c r="E2815" t="s">
        <v>4</v>
      </c>
      <c r="F2815" s="5">
        <f t="shared" si="173"/>
        <v>4</v>
      </c>
      <c r="G2815" s="2">
        <v>241232</v>
      </c>
      <c r="H2815" s="2">
        <v>265355.2</v>
      </c>
      <c r="I2815" t="s">
        <v>5</v>
      </c>
      <c r="J2815" t="s">
        <v>16</v>
      </c>
      <c r="K2815" t="str">
        <f t="shared" si="174"/>
        <v>_Chả nướng 300g</v>
      </c>
      <c r="L2815" s="8" t="str">
        <f>VLOOKUP(K2815,'[1]Mã Misa'!$B$2:$D$74,2,0)</f>
        <v>Chả nướng 300g</v>
      </c>
      <c r="M2815" s="8" t="str">
        <f>VLOOKUP(L2815,'[1]Mã Misa'!$C$2:$D$74,2,0)</f>
        <v>CN300</v>
      </c>
      <c r="N2815" s="2">
        <v>60308</v>
      </c>
      <c r="O2815" t="s">
        <v>4405</v>
      </c>
      <c r="P2815" s="8" t="str">
        <f t="shared" si="175"/>
        <v>0002984</v>
      </c>
      <c r="Q2815" s="8" t="e">
        <f t="array" ref="Q2815">IF(VLOOKUP(P2815,$AA$1:$AC$32,1,0)&lt;&gt;0,(P2815&amp;"A"),0)</f>
        <v>#N/A</v>
      </c>
      <c r="R2815" s="12">
        <v>44526</v>
      </c>
      <c r="S2815" t="s">
        <v>4406</v>
      </c>
      <c r="T2815" s="8" t="str">
        <f t="shared" si="176"/>
        <v>VM+ HDG 7C</v>
      </c>
      <c r="U2815" t="s">
        <v>7089</v>
      </c>
      <c r="Y2815" t="str">
        <f t="array" ref="Y2815">IF(ISNUMBER(SEARCH($V$3,T2815)),"WINCOMHANOI",IF(ISNUMBER(SEARCH($V$4,T2815)),"WINCOMHOCHIMINH",IF(ISNUMBER(SEARCH($V$5,T2815)),"WINCOMDANANG",IF(ISNUMBER(SEARCH($V$6,T2815)),"WINCOMHAIDUONG",IF(ISNUMBER(SEARCH($V$7,T2815)),"WINCOMQUANGNINH",IF(ISNUMBER(SEARCH($V$8,T2815)),"WINCOMHAIPHONG",IF(ISNUMBER(SEARCH($V$9,T2815)),"WINCOMBACGIANG",IF(ISNUMBER(SEARCH($V$10,T2815)),"WINCOMBACNINH",IF(ISNUMBER(SEARCH($V$11,T2815)),"WINCOMPHUTHO",IF(ISNUMBER(SEARCH($V$12,T2815)),"WINCOMHATINH",IF(ISNUMBER(SEARCH($V$13,T2815)),"WINCOMTHAINGUYEN",IF(ISNUMBER(SEARCH($V$14,T2815)),"WINCOMKHANHHOA",IF(ISNUMBER(SEARCH($V$15,T2815)),"WINCOMHUNGYEN",IF(ISNUMBER(SEARCH($V$16,T2815)),"WINCOMNGHEAN",IF(ISNUMBER(SEARCH($V$17,T2815)),"WINCOMLAOCAI",IF(ISNUMBER(SEARCH($V$18,T2815)),"WINCOMVUNGTAU",IF(ISNUMBER(SEARCH($V$19,T2815)),"WINCOMBINHDUONG",IF(ISNUMBER(SEARCH($V$20,T2815)),"WINCOMKIENGIANG",IF(ISNUMBER(SEARCH($V$21,T2815)),"WINCOMHANAM",IF(ISNUMBER(SEARCH($V$22,T2815)),"WINCOMNAMDINH",IF(ISNUMBER(SEARCH($V$23,T2815)),"WINCOMLANGSON",IF(ISNUMBER(SEARCH($V$24,T2815)),"WINCOMTHANHHOA",IF(ISNUMBER(SEARCH($V$25,T2815)),"WINCOMYENBAI",IF(ISNUMBER(SEARCH($V$26,T2815)),"WINCOMTUYENQUANG",IF(ISNUMBER(SEARCH($V$27,T2815)),"WINCOMHUE",IF(ISNUMBER(SEARCH($V$28,T2815)),"WINCOMQUANGNAM",IF(ISNUMBER(SEARCH($V$29,T2815)),"WINCOMVINHPHUC",IF(ISNUMBER(SEARCH($V$30,T2815)),"WINCOMHAGIANG",IF(ISNUMBER(SEARCH($V$31,T2815)),"WINCOMNINHBINH",IF(ISNUMBER(SEARCH($V$32,T2815)),"WINCOMTRAVINH",IF(ISNUMBER(SEARCH($V$33,T2815)),"WINCOMCANTHO",IF(ISNUMBER(SEARCH($V$34,T2815)),"WINCOMBENTRE",IF(ISNUMBER(SEARCH($V$35,T2815)),"WINCOMCAMAU",IF(ISNUMBER(SEARCH($V$36,T2815)),"WINCOMANGIANG",IF(ISNUMBER(SEARCH($V$37,T2815)),"WINCOMNINHTHUAN",IF(ISNUMBER(SEARCH($V$38,T2815)),"WINCOMTHAIBINH",IF(ISNUMBER(SEARCH($V$39,T2815)),"WINCOMGIALAI",IF(ISNUMBER(SEARCH($V$40,T2815)),"WINCOMHOABINH",IF(ISNUMBER(SEARCH($V$41,T2815)),"WINCOMQUANGNGAI",IF(ISNUMBER(SEARCH($V$42,T2815)),"WINCOMBINHTHUAN",IF(ISNUMBER(SEARCH($V$43,T2815)),"WINCOMDAKLAK",IF(ISNUMBER(SEARCH($V$44,T2815)),"WINCOMSOCTRANG",IF(ISNUMBER(SEARCH($V$45,T2815)),"WINCOMSONLA",IF(ISNUMBER(SEARCH($V$46,T2815)),"WINCOMKONTUM",IF(ISNUMBER(SEARCH($V$47,T2815)),"WINCOMPHUYEN",IF(ISNUMBER(SEARCH($V$48,T2815)),"WINCOMQUANGTRI",IF(ISNUMBER(SEARCH($V$49,T2815)),"WINCOMBINHDINH",IF(ISNUMBER(SEARCH($V$50,T2815)),"WINCOMCAOBANG",IF(ISNUMBER(SEARCH($V$51,T2815)),"WINCOMQUANGBINH",IF(ISNUMBER(SEARCH($V$52,T2815)),"WINCOMLAMDONG",IF(ISNUMBER(SEARCH($V$53,T2815)),"WINCOMVINHLONG",IF(ISNUMBER(SEARCH($V$54,T2815)),"WINCOMDONGTHAP",IF(ISNUMBER(SEARCH($V$55,T2815)),"WINCOMTIENGIANG",IF(ISNUMBER(SEARCH($V$56,T2815)),"WINCOMQUANGNINH",0))))))))))))))))))))))))))))))))))))))))))))))))))))))</f>
        <v>WINCOMHAIDUONG</v>
      </c>
    </row>
    <row r="2816" spans="1:25" x14ac:dyDescent="0.2">
      <c r="A2816" t="s">
        <v>0</v>
      </c>
      <c r="B2816" t="s">
        <v>4404</v>
      </c>
      <c r="C2816" t="s">
        <v>37</v>
      </c>
      <c r="D2816" t="s">
        <v>20</v>
      </c>
      <c r="E2816" t="s">
        <v>4</v>
      </c>
      <c r="F2816" s="5">
        <f t="shared" si="173"/>
        <v>7</v>
      </c>
      <c r="G2816" s="2">
        <v>351274</v>
      </c>
      <c r="H2816" s="2">
        <v>386401.4</v>
      </c>
      <c r="I2816" t="s">
        <v>5</v>
      </c>
      <c r="J2816" t="s">
        <v>21</v>
      </c>
      <c r="K2816" t="str">
        <f t="shared" si="174"/>
        <v>Giò tai lưỡi xào gói 250g</v>
      </c>
      <c r="L2816" s="8" t="str">
        <f>VLOOKUP(K2816,'[1]Mã Misa'!$B$2:$D$74,2,0)</f>
        <v>Giò Tai Lưỡi Xào 250g</v>
      </c>
      <c r="M2816" s="8" t="str">
        <f>VLOOKUP(L2816,'[1]Mã Misa'!$C$2:$D$74,2,0)</f>
        <v>GTLX250G</v>
      </c>
      <c r="N2816" s="2">
        <v>50182</v>
      </c>
      <c r="O2816" t="s">
        <v>4405</v>
      </c>
      <c r="P2816" s="8" t="str">
        <f t="shared" si="175"/>
        <v>0002984</v>
      </c>
      <c r="Q2816" s="8" t="e">
        <f t="array" ref="Q2816">IF(VLOOKUP(P2816,$AA$1:$AC$32,1,0)&lt;&gt;0,(P2816&amp;"A"),0)</f>
        <v>#N/A</v>
      </c>
      <c r="R2816" s="12">
        <v>44526</v>
      </c>
      <c r="S2816" t="s">
        <v>4406</v>
      </c>
      <c r="T2816" s="8" t="str">
        <f t="shared" si="176"/>
        <v>VM+ HDG 7C</v>
      </c>
      <c r="U2816" t="s">
        <v>7089</v>
      </c>
      <c r="Y2816" t="str">
        <f t="array" ref="Y2816">IF(ISNUMBER(SEARCH($V$3,T2816)),"WINCOMHANOI",IF(ISNUMBER(SEARCH($V$4,T2816)),"WINCOMHOCHIMINH",IF(ISNUMBER(SEARCH($V$5,T2816)),"WINCOMDANANG",IF(ISNUMBER(SEARCH($V$6,T2816)),"WINCOMHAIDUONG",IF(ISNUMBER(SEARCH($V$7,T2816)),"WINCOMQUANGNINH",IF(ISNUMBER(SEARCH($V$8,T2816)),"WINCOMHAIPHONG",IF(ISNUMBER(SEARCH($V$9,T2816)),"WINCOMBACGIANG",IF(ISNUMBER(SEARCH($V$10,T2816)),"WINCOMBACNINH",IF(ISNUMBER(SEARCH($V$11,T2816)),"WINCOMPHUTHO",IF(ISNUMBER(SEARCH($V$12,T2816)),"WINCOMHATINH",IF(ISNUMBER(SEARCH($V$13,T2816)),"WINCOMTHAINGUYEN",IF(ISNUMBER(SEARCH($V$14,T2816)),"WINCOMKHANHHOA",IF(ISNUMBER(SEARCH($V$15,T2816)),"WINCOMHUNGYEN",IF(ISNUMBER(SEARCH($V$16,T2816)),"WINCOMNGHEAN",IF(ISNUMBER(SEARCH($V$17,T2816)),"WINCOMLAOCAI",IF(ISNUMBER(SEARCH($V$18,T2816)),"WINCOMVUNGTAU",IF(ISNUMBER(SEARCH($V$19,T2816)),"WINCOMBINHDUONG",IF(ISNUMBER(SEARCH($V$20,T2816)),"WINCOMKIENGIANG",IF(ISNUMBER(SEARCH($V$21,T2816)),"WINCOMHANAM",IF(ISNUMBER(SEARCH($V$22,T2816)),"WINCOMNAMDINH",IF(ISNUMBER(SEARCH($V$23,T2816)),"WINCOMLANGSON",IF(ISNUMBER(SEARCH($V$24,T2816)),"WINCOMTHANHHOA",IF(ISNUMBER(SEARCH($V$25,T2816)),"WINCOMYENBAI",IF(ISNUMBER(SEARCH($V$26,T2816)),"WINCOMTUYENQUANG",IF(ISNUMBER(SEARCH($V$27,T2816)),"WINCOMHUE",IF(ISNUMBER(SEARCH($V$28,T2816)),"WINCOMQUANGNAM",IF(ISNUMBER(SEARCH($V$29,T2816)),"WINCOMVINHPHUC",IF(ISNUMBER(SEARCH($V$30,T2816)),"WINCOMHAGIANG",IF(ISNUMBER(SEARCH($V$31,T2816)),"WINCOMNINHBINH",IF(ISNUMBER(SEARCH($V$32,T2816)),"WINCOMTRAVINH",IF(ISNUMBER(SEARCH($V$33,T2816)),"WINCOMCANTHO",IF(ISNUMBER(SEARCH($V$34,T2816)),"WINCOMBENTRE",IF(ISNUMBER(SEARCH($V$35,T2816)),"WINCOMCAMAU",IF(ISNUMBER(SEARCH($V$36,T2816)),"WINCOMANGIANG",IF(ISNUMBER(SEARCH($V$37,T2816)),"WINCOMNINHTHUAN",IF(ISNUMBER(SEARCH($V$38,T2816)),"WINCOMTHAIBINH",IF(ISNUMBER(SEARCH($V$39,T2816)),"WINCOMGIALAI",IF(ISNUMBER(SEARCH($V$40,T2816)),"WINCOMHOABINH",IF(ISNUMBER(SEARCH($V$41,T2816)),"WINCOMQUANGNGAI",IF(ISNUMBER(SEARCH($V$42,T2816)),"WINCOMBINHTHUAN",IF(ISNUMBER(SEARCH($V$43,T2816)),"WINCOMDAKLAK",IF(ISNUMBER(SEARCH($V$44,T2816)),"WINCOMSOCTRANG",IF(ISNUMBER(SEARCH($V$45,T2816)),"WINCOMSONLA",IF(ISNUMBER(SEARCH($V$46,T2816)),"WINCOMKONTUM",IF(ISNUMBER(SEARCH($V$47,T2816)),"WINCOMPHUYEN",IF(ISNUMBER(SEARCH($V$48,T2816)),"WINCOMQUANGTRI",IF(ISNUMBER(SEARCH($V$49,T2816)),"WINCOMBINHDINH",IF(ISNUMBER(SEARCH($V$50,T2816)),"WINCOMCAOBANG",IF(ISNUMBER(SEARCH($V$51,T2816)),"WINCOMQUANGBINH",IF(ISNUMBER(SEARCH($V$52,T2816)),"WINCOMLAMDONG",IF(ISNUMBER(SEARCH($V$53,T2816)),"WINCOMVINHLONG",IF(ISNUMBER(SEARCH($V$54,T2816)),"WINCOMDONGTHAP",IF(ISNUMBER(SEARCH($V$55,T2816)),"WINCOMTIENGIANG",IF(ISNUMBER(SEARCH($V$56,T2816)),"WINCOMQUANGNINH",0))))))))))))))))))))))))))))))))))))))))))))))))))))))</f>
        <v>WINCOMHAIDUONG</v>
      </c>
    </row>
    <row r="2817" spans="1:25" x14ac:dyDescent="0.2">
      <c r="A2817" t="s">
        <v>0</v>
      </c>
      <c r="B2817" t="s">
        <v>4407</v>
      </c>
      <c r="C2817" t="s">
        <v>2</v>
      </c>
      <c r="D2817" t="s">
        <v>32</v>
      </c>
      <c r="E2817" t="s">
        <v>4</v>
      </c>
      <c r="F2817" s="5">
        <f t="shared" si="173"/>
        <v>5</v>
      </c>
      <c r="G2817" s="2">
        <v>297000</v>
      </c>
      <c r="H2817" s="2">
        <v>326700</v>
      </c>
      <c r="I2817" t="s">
        <v>5</v>
      </c>
      <c r="J2817" t="s">
        <v>33</v>
      </c>
      <c r="K2817" t="str">
        <f t="shared" si="174"/>
        <v>_Giò lụa 250g</v>
      </c>
      <c r="L2817" s="8" t="str">
        <f>VLOOKUP(K2817,'[1]Mã Misa'!$B$2:$D$74,2,0)</f>
        <v>Giò lụa 250g</v>
      </c>
      <c r="M2817" s="8" t="str">
        <f>VLOOKUP(L2817,'[1]Mã Misa'!$C$2:$D$74,2,0)</f>
        <v>GL250</v>
      </c>
      <c r="N2817" s="2">
        <v>59400</v>
      </c>
      <c r="O2817" t="s">
        <v>4408</v>
      </c>
      <c r="P2817" s="8" t="str">
        <f t="shared" si="175"/>
        <v>0011234</v>
      </c>
      <c r="Q2817" s="8" t="e">
        <f t="array" ref="Q2817">IF(VLOOKUP(P2817,$AA$1:$AC$32,1,0)&lt;&gt;0,(P2817&amp;"A"),0)</f>
        <v>#N/A</v>
      </c>
      <c r="R2817" s="12">
        <v>44526</v>
      </c>
      <c r="S2817" t="s">
        <v>98</v>
      </c>
      <c r="T2817" s="8" t="str">
        <f t="shared" si="176"/>
        <v>VM+ HPG 29</v>
      </c>
      <c r="U2817" t="s">
        <v>6003</v>
      </c>
      <c r="Y2817" t="str">
        <f t="array" ref="Y2817">IF(ISNUMBER(SEARCH($V$3,T2817)),"WINCOMHANOI",IF(ISNUMBER(SEARCH($V$4,T2817)),"WINCOMHOCHIMINH",IF(ISNUMBER(SEARCH($V$5,T2817)),"WINCOMDANANG",IF(ISNUMBER(SEARCH($V$6,T2817)),"WINCOMHAIDUONG",IF(ISNUMBER(SEARCH($V$7,T2817)),"WINCOMQUANGNINH",IF(ISNUMBER(SEARCH($V$8,T2817)),"WINCOMHAIPHONG",IF(ISNUMBER(SEARCH($V$9,T2817)),"WINCOMBACGIANG",IF(ISNUMBER(SEARCH($V$10,T2817)),"WINCOMBACNINH",IF(ISNUMBER(SEARCH($V$11,T2817)),"WINCOMPHUTHO",IF(ISNUMBER(SEARCH($V$12,T2817)),"WINCOMHATINH",IF(ISNUMBER(SEARCH($V$13,T2817)),"WINCOMTHAINGUYEN",IF(ISNUMBER(SEARCH($V$14,T2817)),"WINCOMKHANHHOA",IF(ISNUMBER(SEARCH($V$15,T2817)),"WINCOMHUNGYEN",IF(ISNUMBER(SEARCH($V$16,T2817)),"WINCOMNGHEAN",IF(ISNUMBER(SEARCH($V$17,T2817)),"WINCOMLAOCAI",IF(ISNUMBER(SEARCH($V$18,T2817)),"WINCOMVUNGTAU",IF(ISNUMBER(SEARCH($V$19,T2817)),"WINCOMBINHDUONG",IF(ISNUMBER(SEARCH($V$20,T2817)),"WINCOMKIENGIANG",IF(ISNUMBER(SEARCH($V$21,T2817)),"WINCOMHANAM",IF(ISNUMBER(SEARCH($V$22,T2817)),"WINCOMNAMDINH",IF(ISNUMBER(SEARCH($V$23,T2817)),"WINCOMLANGSON",IF(ISNUMBER(SEARCH($V$24,T2817)),"WINCOMTHANHHOA",IF(ISNUMBER(SEARCH($V$25,T2817)),"WINCOMYENBAI",IF(ISNUMBER(SEARCH($V$26,T2817)),"WINCOMTUYENQUANG",IF(ISNUMBER(SEARCH($V$27,T2817)),"WINCOMHUE",IF(ISNUMBER(SEARCH($V$28,T2817)),"WINCOMQUANGNAM",IF(ISNUMBER(SEARCH($V$29,T2817)),"WINCOMVINHPHUC",IF(ISNUMBER(SEARCH($V$30,T2817)),"WINCOMHAGIANG",IF(ISNUMBER(SEARCH($V$31,T2817)),"WINCOMNINHBINH",IF(ISNUMBER(SEARCH($V$32,T2817)),"WINCOMTRAVINH",IF(ISNUMBER(SEARCH($V$33,T2817)),"WINCOMCANTHO",IF(ISNUMBER(SEARCH($V$34,T2817)),"WINCOMBENTRE",IF(ISNUMBER(SEARCH($V$35,T2817)),"WINCOMCAMAU",IF(ISNUMBER(SEARCH($V$36,T2817)),"WINCOMANGIANG",IF(ISNUMBER(SEARCH($V$37,T2817)),"WINCOMNINHTHUAN",IF(ISNUMBER(SEARCH($V$38,T2817)),"WINCOMTHAIBINH",IF(ISNUMBER(SEARCH($V$39,T2817)),"WINCOMGIALAI",IF(ISNUMBER(SEARCH($V$40,T2817)),"WINCOMHOABINH",IF(ISNUMBER(SEARCH($V$41,T2817)),"WINCOMQUANGNGAI",IF(ISNUMBER(SEARCH($V$42,T2817)),"WINCOMBINHTHUAN",IF(ISNUMBER(SEARCH($V$43,T2817)),"WINCOMDAKLAK",IF(ISNUMBER(SEARCH($V$44,T2817)),"WINCOMSOCTRANG",IF(ISNUMBER(SEARCH($V$45,T2817)),"WINCOMSONLA",IF(ISNUMBER(SEARCH($V$46,T2817)),"WINCOMKONTUM",IF(ISNUMBER(SEARCH($V$47,T2817)),"WINCOMPHUYEN",IF(ISNUMBER(SEARCH($V$48,T2817)),"WINCOMQUANGTRI",IF(ISNUMBER(SEARCH($V$49,T2817)),"WINCOMBINHDINH",IF(ISNUMBER(SEARCH($V$50,T2817)),"WINCOMCAOBANG",IF(ISNUMBER(SEARCH($V$51,T2817)),"WINCOMQUANGBINH",IF(ISNUMBER(SEARCH($V$52,T2817)),"WINCOMLAMDONG",IF(ISNUMBER(SEARCH($V$53,T2817)),"WINCOMVINHLONG",IF(ISNUMBER(SEARCH($V$54,T2817)),"WINCOMDONGTHAP",IF(ISNUMBER(SEARCH($V$55,T2817)),"WINCOMTIENGIANG",IF(ISNUMBER(SEARCH($V$56,T2817)),"WINCOMQUANGNINH",0))))))))))))))))))))))))))))))))))))))))))))))))))))))</f>
        <v>WINCOMHAIPHONG</v>
      </c>
    </row>
    <row r="2818" spans="1:25" x14ac:dyDescent="0.2">
      <c r="A2818" t="s">
        <v>0</v>
      </c>
      <c r="B2818" t="s">
        <v>4407</v>
      </c>
      <c r="C2818" t="s">
        <v>31</v>
      </c>
      <c r="D2818" t="s">
        <v>15</v>
      </c>
      <c r="E2818" t="s">
        <v>4</v>
      </c>
      <c r="F2818" s="5">
        <f t="shared" si="173"/>
        <v>1</v>
      </c>
      <c r="G2818" s="2">
        <v>60308</v>
      </c>
      <c r="H2818" s="2">
        <v>66338.8</v>
      </c>
      <c r="I2818" t="s">
        <v>5</v>
      </c>
      <c r="J2818" t="s">
        <v>16</v>
      </c>
      <c r="K2818" t="str">
        <f t="shared" si="174"/>
        <v>_Chả nướng 300g</v>
      </c>
      <c r="L2818" s="8" t="str">
        <f>VLOOKUP(K2818,'[1]Mã Misa'!$B$2:$D$74,2,0)</f>
        <v>Chả nướng 300g</v>
      </c>
      <c r="M2818" s="8" t="str">
        <f>VLOOKUP(L2818,'[1]Mã Misa'!$C$2:$D$74,2,0)</f>
        <v>CN300</v>
      </c>
      <c r="N2818" s="2">
        <v>60308</v>
      </c>
      <c r="O2818" t="s">
        <v>4408</v>
      </c>
      <c r="P2818" s="8" t="str">
        <f t="shared" si="175"/>
        <v>0011234</v>
      </c>
      <c r="Q2818" s="8" t="e">
        <f t="array" ref="Q2818">IF(VLOOKUP(P2818,$AA$1:$AC$32,1,0)&lt;&gt;0,(P2818&amp;"A"),0)</f>
        <v>#N/A</v>
      </c>
      <c r="R2818" s="12">
        <v>44526</v>
      </c>
      <c r="S2818" t="s">
        <v>98</v>
      </c>
      <c r="T2818" s="8" t="str">
        <f t="shared" si="176"/>
        <v>VM+ HPG 29</v>
      </c>
      <c r="U2818" t="s">
        <v>6003</v>
      </c>
      <c r="Y2818" t="str">
        <f t="array" ref="Y2818">IF(ISNUMBER(SEARCH($V$3,T2818)),"WINCOMHANOI",IF(ISNUMBER(SEARCH($V$4,T2818)),"WINCOMHOCHIMINH",IF(ISNUMBER(SEARCH($V$5,T2818)),"WINCOMDANANG",IF(ISNUMBER(SEARCH($V$6,T2818)),"WINCOMHAIDUONG",IF(ISNUMBER(SEARCH($V$7,T2818)),"WINCOMQUANGNINH",IF(ISNUMBER(SEARCH($V$8,T2818)),"WINCOMHAIPHONG",IF(ISNUMBER(SEARCH($V$9,T2818)),"WINCOMBACGIANG",IF(ISNUMBER(SEARCH($V$10,T2818)),"WINCOMBACNINH",IF(ISNUMBER(SEARCH($V$11,T2818)),"WINCOMPHUTHO",IF(ISNUMBER(SEARCH($V$12,T2818)),"WINCOMHATINH",IF(ISNUMBER(SEARCH($V$13,T2818)),"WINCOMTHAINGUYEN",IF(ISNUMBER(SEARCH($V$14,T2818)),"WINCOMKHANHHOA",IF(ISNUMBER(SEARCH($V$15,T2818)),"WINCOMHUNGYEN",IF(ISNUMBER(SEARCH($V$16,T2818)),"WINCOMNGHEAN",IF(ISNUMBER(SEARCH($V$17,T2818)),"WINCOMLAOCAI",IF(ISNUMBER(SEARCH($V$18,T2818)),"WINCOMVUNGTAU",IF(ISNUMBER(SEARCH($V$19,T2818)),"WINCOMBINHDUONG",IF(ISNUMBER(SEARCH($V$20,T2818)),"WINCOMKIENGIANG",IF(ISNUMBER(SEARCH($V$21,T2818)),"WINCOMHANAM",IF(ISNUMBER(SEARCH($V$22,T2818)),"WINCOMNAMDINH",IF(ISNUMBER(SEARCH($V$23,T2818)),"WINCOMLANGSON",IF(ISNUMBER(SEARCH($V$24,T2818)),"WINCOMTHANHHOA",IF(ISNUMBER(SEARCH($V$25,T2818)),"WINCOMYENBAI",IF(ISNUMBER(SEARCH($V$26,T2818)),"WINCOMTUYENQUANG",IF(ISNUMBER(SEARCH($V$27,T2818)),"WINCOMHUE",IF(ISNUMBER(SEARCH($V$28,T2818)),"WINCOMQUANGNAM",IF(ISNUMBER(SEARCH($V$29,T2818)),"WINCOMVINHPHUC",IF(ISNUMBER(SEARCH($V$30,T2818)),"WINCOMHAGIANG",IF(ISNUMBER(SEARCH($V$31,T2818)),"WINCOMNINHBINH",IF(ISNUMBER(SEARCH($V$32,T2818)),"WINCOMTRAVINH",IF(ISNUMBER(SEARCH($V$33,T2818)),"WINCOMCANTHO",IF(ISNUMBER(SEARCH($V$34,T2818)),"WINCOMBENTRE",IF(ISNUMBER(SEARCH($V$35,T2818)),"WINCOMCAMAU",IF(ISNUMBER(SEARCH($V$36,T2818)),"WINCOMANGIANG",IF(ISNUMBER(SEARCH($V$37,T2818)),"WINCOMNINHTHUAN",IF(ISNUMBER(SEARCH($V$38,T2818)),"WINCOMTHAIBINH",IF(ISNUMBER(SEARCH($V$39,T2818)),"WINCOMGIALAI",IF(ISNUMBER(SEARCH($V$40,T2818)),"WINCOMHOABINH",IF(ISNUMBER(SEARCH($V$41,T2818)),"WINCOMQUANGNGAI",IF(ISNUMBER(SEARCH($V$42,T2818)),"WINCOMBINHTHUAN",IF(ISNUMBER(SEARCH($V$43,T2818)),"WINCOMDAKLAK",IF(ISNUMBER(SEARCH($V$44,T2818)),"WINCOMSOCTRANG",IF(ISNUMBER(SEARCH($V$45,T2818)),"WINCOMSONLA",IF(ISNUMBER(SEARCH($V$46,T2818)),"WINCOMKONTUM",IF(ISNUMBER(SEARCH($V$47,T2818)),"WINCOMPHUYEN",IF(ISNUMBER(SEARCH($V$48,T2818)),"WINCOMQUANGTRI",IF(ISNUMBER(SEARCH($V$49,T2818)),"WINCOMBINHDINH",IF(ISNUMBER(SEARCH($V$50,T2818)),"WINCOMCAOBANG",IF(ISNUMBER(SEARCH($V$51,T2818)),"WINCOMQUANGBINH",IF(ISNUMBER(SEARCH($V$52,T2818)),"WINCOMLAMDONG",IF(ISNUMBER(SEARCH($V$53,T2818)),"WINCOMVINHLONG",IF(ISNUMBER(SEARCH($V$54,T2818)),"WINCOMDONGTHAP",IF(ISNUMBER(SEARCH($V$55,T2818)),"WINCOMTIENGIANG",IF(ISNUMBER(SEARCH($V$56,T2818)),"WINCOMQUANGNINH",0))))))))))))))))))))))))))))))))))))))))))))))))))))))</f>
        <v>WINCOMHAIPHONG</v>
      </c>
    </row>
    <row r="2819" spans="1:25" x14ac:dyDescent="0.2">
      <c r="A2819" t="s">
        <v>0</v>
      </c>
      <c r="B2819" t="s">
        <v>4407</v>
      </c>
      <c r="C2819" t="s">
        <v>34</v>
      </c>
      <c r="D2819" t="s">
        <v>62</v>
      </c>
      <c r="E2819" t="s">
        <v>4</v>
      </c>
      <c r="F2819" s="5">
        <f t="shared" ref="F2819:F2882" si="177">G2819/N2819</f>
        <v>1</v>
      </c>
      <c r="G2819" s="2">
        <v>105400</v>
      </c>
      <c r="H2819" s="2">
        <v>115940.00000000001</v>
      </c>
      <c r="I2819" t="s">
        <v>5</v>
      </c>
      <c r="J2819" t="s">
        <v>63</v>
      </c>
      <c r="K2819" t="str">
        <f t="shared" ref="K2819:K2882" si="178">MID(J2819,10,26)</f>
        <v>_Đùi gà sốt cay 500g</v>
      </c>
      <c r="L2819" s="8" t="str">
        <f>VLOOKUP(K2819,'[1]Mã Misa'!$B$2:$D$74,2,0)</f>
        <v>Đùi gà sốt cay 500g</v>
      </c>
      <c r="M2819" s="8" t="str">
        <f>VLOOKUP(L2819,'[1]Mã Misa'!$C$2:$D$74,2,0)</f>
        <v>DGSC500</v>
      </c>
      <c r="N2819" s="2">
        <v>105400</v>
      </c>
      <c r="O2819" t="s">
        <v>4408</v>
      </c>
      <c r="P2819" s="8" t="str">
        <f t="shared" ref="P2819:P2882" si="179">RIGHT(O2819,7)</f>
        <v>0011234</v>
      </c>
      <c r="Q2819" s="8" t="e">
        <f t="array" ref="Q2819">IF(VLOOKUP(P2819,$AA$1:$AC$32,1,0)&lt;&gt;0,(P2819&amp;"A"),0)</f>
        <v>#N/A</v>
      </c>
      <c r="R2819" s="12">
        <v>44526</v>
      </c>
      <c r="S2819" t="s">
        <v>98</v>
      </c>
      <c r="T2819" s="8" t="str">
        <f t="shared" si="176"/>
        <v>VM+ HPG 29</v>
      </c>
      <c r="U2819" t="s">
        <v>6003</v>
      </c>
      <c r="Y2819" t="str">
        <f t="array" ref="Y2819">IF(ISNUMBER(SEARCH($V$3,T2819)),"WINCOMHANOI",IF(ISNUMBER(SEARCH($V$4,T2819)),"WINCOMHOCHIMINH",IF(ISNUMBER(SEARCH($V$5,T2819)),"WINCOMDANANG",IF(ISNUMBER(SEARCH($V$6,T2819)),"WINCOMHAIDUONG",IF(ISNUMBER(SEARCH($V$7,T2819)),"WINCOMQUANGNINH",IF(ISNUMBER(SEARCH($V$8,T2819)),"WINCOMHAIPHONG",IF(ISNUMBER(SEARCH($V$9,T2819)),"WINCOMBACGIANG",IF(ISNUMBER(SEARCH($V$10,T2819)),"WINCOMBACNINH",IF(ISNUMBER(SEARCH($V$11,T2819)),"WINCOMPHUTHO",IF(ISNUMBER(SEARCH($V$12,T2819)),"WINCOMHATINH",IF(ISNUMBER(SEARCH($V$13,T2819)),"WINCOMTHAINGUYEN",IF(ISNUMBER(SEARCH($V$14,T2819)),"WINCOMKHANHHOA",IF(ISNUMBER(SEARCH($V$15,T2819)),"WINCOMHUNGYEN",IF(ISNUMBER(SEARCH($V$16,T2819)),"WINCOMNGHEAN",IF(ISNUMBER(SEARCH($V$17,T2819)),"WINCOMLAOCAI",IF(ISNUMBER(SEARCH($V$18,T2819)),"WINCOMVUNGTAU",IF(ISNUMBER(SEARCH($V$19,T2819)),"WINCOMBINHDUONG",IF(ISNUMBER(SEARCH($V$20,T2819)),"WINCOMKIENGIANG",IF(ISNUMBER(SEARCH($V$21,T2819)),"WINCOMHANAM",IF(ISNUMBER(SEARCH($V$22,T2819)),"WINCOMNAMDINH",IF(ISNUMBER(SEARCH($V$23,T2819)),"WINCOMLANGSON",IF(ISNUMBER(SEARCH($V$24,T2819)),"WINCOMTHANHHOA",IF(ISNUMBER(SEARCH($V$25,T2819)),"WINCOMYENBAI",IF(ISNUMBER(SEARCH($V$26,T2819)),"WINCOMTUYENQUANG",IF(ISNUMBER(SEARCH($V$27,T2819)),"WINCOMHUE",IF(ISNUMBER(SEARCH($V$28,T2819)),"WINCOMQUANGNAM",IF(ISNUMBER(SEARCH($V$29,T2819)),"WINCOMVINHPHUC",IF(ISNUMBER(SEARCH($V$30,T2819)),"WINCOMHAGIANG",IF(ISNUMBER(SEARCH($V$31,T2819)),"WINCOMNINHBINH",IF(ISNUMBER(SEARCH($V$32,T2819)),"WINCOMTRAVINH",IF(ISNUMBER(SEARCH($V$33,T2819)),"WINCOMCANTHO",IF(ISNUMBER(SEARCH($V$34,T2819)),"WINCOMBENTRE",IF(ISNUMBER(SEARCH($V$35,T2819)),"WINCOMCAMAU",IF(ISNUMBER(SEARCH($V$36,T2819)),"WINCOMANGIANG",IF(ISNUMBER(SEARCH($V$37,T2819)),"WINCOMNINHTHUAN",IF(ISNUMBER(SEARCH($V$38,T2819)),"WINCOMTHAIBINH",IF(ISNUMBER(SEARCH($V$39,T2819)),"WINCOMGIALAI",IF(ISNUMBER(SEARCH($V$40,T2819)),"WINCOMHOABINH",IF(ISNUMBER(SEARCH($V$41,T2819)),"WINCOMQUANGNGAI",IF(ISNUMBER(SEARCH($V$42,T2819)),"WINCOMBINHTHUAN",IF(ISNUMBER(SEARCH($V$43,T2819)),"WINCOMDAKLAK",IF(ISNUMBER(SEARCH($V$44,T2819)),"WINCOMSOCTRANG",IF(ISNUMBER(SEARCH($V$45,T2819)),"WINCOMSONLA",IF(ISNUMBER(SEARCH($V$46,T2819)),"WINCOMKONTUM",IF(ISNUMBER(SEARCH($V$47,T2819)),"WINCOMPHUYEN",IF(ISNUMBER(SEARCH($V$48,T2819)),"WINCOMQUANGTRI",IF(ISNUMBER(SEARCH($V$49,T2819)),"WINCOMBINHDINH",IF(ISNUMBER(SEARCH($V$50,T2819)),"WINCOMCAOBANG",IF(ISNUMBER(SEARCH($V$51,T2819)),"WINCOMQUANGBINH",IF(ISNUMBER(SEARCH($V$52,T2819)),"WINCOMLAMDONG",IF(ISNUMBER(SEARCH($V$53,T2819)),"WINCOMVINHLONG",IF(ISNUMBER(SEARCH($V$54,T2819)),"WINCOMDONGTHAP",IF(ISNUMBER(SEARCH($V$55,T2819)),"WINCOMTIENGIANG",IF(ISNUMBER(SEARCH($V$56,T2819)),"WINCOMQUANGNINH",0))))))))))))))))))))))))))))))))))))))))))))))))))))))</f>
        <v>WINCOMHAIPHONG</v>
      </c>
    </row>
    <row r="2820" spans="1:25" x14ac:dyDescent="0.2">
      <c r="A2820" t="s">
        <v>0</v>
      </c>
      <c r="B2820" t="s">
        <v>4409</v>
      </c>
      <c r="C2820" t="s">
        <v>2</v>
      </c>
      <c r="D2820" t="s">
        <v>62</v>
      </c>
      <c r="E2820" t="s">
        <v>4</v>
      </c>
      <c r="F2820" s="5">
        <f t="shared" si="177"/>
        <v>5</v>
      </c>
      <c r="G2820" s="2">
        <v>527000</v>
      </c>
      <c r="H2820" s="2">
        <v>579700</v>
      </c>
      <c r="I2820" t="s">
        <v>5</v>
      </c>
      <c r="J2820" t="s">
        <v>63</v>
      </c>
      <c r="K2820" t="str">
        <f t="shared" si="178"/>
        <v>_Đùi gà sốt cay 500g</v>
      </c>
      <c r="L2820" s="8" t="str">
        <f>VLOOKUP(K2820,'[1]Mã Misa'!$B$2:$D$74,2,0)</f>
        <v>Đùi gà sốt cay 500g</v>
      </c>
      <c r="M2820" s="8" t="str">
        <f>VLOOKUP(L2820,'[1]Mã Misa'!$C$2:$D$74,2,0)</f>
        <v>DGSC500</v>
      </c>
      <c r="N2820" s="2">
        <v>105400</v>
      </c>
      <c r="O2820" t="s">
        <v>4410</v>
      </c>
      <c r="P2820" s="8" t="str">
        <f t="shared" si="179"/>
        <v>0147958</v>
      </c>
      <c r="Q2820" s="8" t="e">
        <f t="array" ref="Q2820">IF(VLOOKUP(P2820,$AA$1:$AC$32,1,0)&lt;&gt;0,(P2820&amp;"A"),0)</f>
        <v>#N/A</v>
      </c>
      <c r="R2820" s="12">
        <v>44526</v>
      </c>
      <c r="S2820" t="s">
        <v>4411</v>
      </c>
      <c r="T2820" s="8" t="str">
        <f t="shared" ref="T2820:T2883" si="180">LEFT(U2820,10)</f>
        <v>VM+ HNI Ki</v>
      </c>
      <c r="U2820" t="s">
        <v>7090</v>
      </c>
      <c r="Y2820" t="str">
        <f t="array" ref="Y2820">IF(ISNUMBER(SEARCH($V$3,T2820)),"WINCOMHANOI",IF(ISNUMBER(SEARCH($V$4,T2820)),"WINCOMHOCHIMINH",IF(ISNUMBER(SEARCH($V$5,T2820)),"WINCOMDANANG",IF(ISNUMBER(SEARCH($V$6,T2820)),"WINCOMHAIDUONG",IF(ISNUMBER(SEARCH($V$7,T2820)),"WINCOMQUANGNINH",IF(ISNUMBER(SEARCH($V$8,T2820)),"WINCOMHAIPHONG",IF(ISNUMBER(SEARCH($V$9,T2820)),"WINCOMBACGIANG",IF(ISNUMBER(SEARCH($V$10,T2820)),"WINCOMBACNINH",IF(ISNUMBER(SEARCH($V$11,T2820)),"WINCOMPHUTHO",IF(ISNUMBER(SEARCH($V$12,T2820)),"WINCOMHATINH",IF(ISNUMBER(SEARCH($V$13,T2820)),"WINCOMTHAINGUYEN",IF(ISNUMBER(SEARCH($V$14,T2820)),"WINCOMKHANHHOA",IF(ISNUMBER(SEARCH($V$15,T2820)),"WINCOMHUNGYEN",IF(ISNUMBER(SEARCH($V$16,T2820)),"WINCOMNGHEAN",IF(ISNUMBER(SEARCH($V$17,T2820)),"WINCOMLAOCAI",IF(ISNUMBER(SEARCH($V$18,T2820)),"WINCOMVUNGTAU",IF(ISNUMBER(SEARCH($V$19,T2820)),"WINCOMBINHDUONG",IF(ISNUMBER(SEARCH($V$20,T2820)),"WINCOMKIENGIANG",IF(ISNUMBER(SEARCH($V$21,T2820)),"WINCOMHANAM",IF(ISNUMBER(SEARCH($V$22,T2820)),"WINCOMNAMDINH",IF(ISNUMBER(SEARCH($V$23,T2820)),"WINCOMLANGSON",IF(ISNUMBER(SEARCH($V$24,T2820)),"WINCOMTHANHHOA",IF(ISNUMBER(SEARCH($V$25,T2820)),"WINCOMYENBAI",IF(ISNUMBER(SEARCH($V$26,T2820)),"WINCOMTUYENQUANG",IF(ISNUMBER(SEARCH($V$27,T2820)),"WINCOMHUE",IF(ISNUMBER(SEARCH($V$28,T2820)),"WINCOMQUANGNAM",IF(ISNUMBER(SEARCH($V$29,T2820)),"WINCOMVINHPHUC",IF(ISNUMBER(SEARCH($V$30,T2820)),"WINCOMHAGIANG",IF(ISNUMBER(SEARCH($V$31,T2820)),"WINCOMNINHBINH",IF(ISNUMBER(SEARCH($V$32,T2820)),"WINCOMTRAVINH",IF(ISNUMBER(SEARCH($V$33,T2820)),"WINCOMCANTHO",IF(ISNUMBER(SEARCH($V$34,T2820)),"WINCOMBENTRE",IF(ISNUMBER(SEARCH($V$35,T2820)),"WINCOMCAMAU",IF(ISNUMBER(SEARCH($V$36,T2820)),"WINCOMANGIANG",IF(ISNUMBER(SEARCH($V$37,T2820)),"WINCOMNINHTHUAN",IF(ISNUMBER(SEARCH($V$38,T2820)),"WINCOMTHAIBINH",IF(ISNUMBER(SEARCH($V$39,T2820)),"WINCOMGIALAI",IF(ISNUMBER(SEARCH($V$40,T2820)),"WINCOMHOABINH",IF(ISNUMBER(SEARCH($V$41,T2820)),"WINCOMQUANGNGAI",IF(ISNUMBER(SEARCH($V$42,T2820)),"WINCOMBINHTHUAN",IF(ISNUMBER(SEARCH($V$43,T2820)),"WINCOMDAKLAK",IF(ISNUMBER(SEARCH($V$44,T2820)),"WINCOMSOCTRANG",IF(ISNUMBER(SEARCH($V$45,T2820)),"WINCOMSONLA",IF(ISNUMBER(SEARCH($V$46,T2820)),"WINCOMKONTUM",IF(ISNUMBER(SEARCH($V$47,T2820)),"WINCOMPHUYEN",IF(ISNUMBER(SEARCH($V$48,T2820)),"WINCOMQUANGTRI",IF(ISNUMBER(SEARCH($V$49,T2820)),"WINCOMBINHDINH",IF(ISNUMBER(SEARCH($V$50,T2820)),"WINCOMCAOBANG",IF(ISNUMBER(SEARCH($V$51,T2820)),"WINCOMQUANGBINH",IF(ISNUMBER(SEARCH($V$52,T2820)),"WINCOMLAMDONG",IF(ISNUMBER(SEARCH($V$53,T2820)),"WINCOMVINHLONG",IF(ISNUMBER(SEARCH($V$54,T2820)),"WINCOMDONGTHAP",IF(ISNUMBER(SEARCH($V$55,T2820)),"WINCOMTIENGIANG",IF(ISNUMBER(SEARCH($V$56,T2820)),"WINCOMQUANGNINH",0))))))))))))))))))))))))))))))))))))))))))))))))))))))</f>
        <v>WINCOMHANOI</v>
      </c>
    </row>
    <row r="2821" spans="1:25" x14ac:dyDescent="0.2">
      <c r="A2821" t="s">
        <v>0</v>
      </c>
      <c r="B2821" t="s">
        <v>4409</v>
      </c>
      <c r="C2821" t="s">
        <v>31</v>
      </c>
      <c r="D2821" t="s">
        <v>27</v>
      </c>
      <c r="E2821" t="s">
        <v>4</v>
      </c>
      <c r="F2821" s="5">
        <f t="shared" si="177"/>
        <v>4</v>
      </c>
      <c r="G2821" s="2">
        <v>297000</v>
      </c>
      <c r="H2821" s="2">
        <v>326700</v>
      </c>
      <c r="I2821" t="s">
        <v>5</v>
      </c>
      <c r="J2821" t="s">
        <v>28</v>
      </c>
      <c r="K2821" t="str">
        <f t="shared" si="178"/>
        <v>_Chả cốm 300g</v>
      </c>
      <c r="L2821" s="8" t="str">
        <f>VLOOKUP(K2821,'[1]Mã Misa'!$B$2:$D$74,2,0)</f>
        <v>Chả cốm 300g</v>
      </c>
      <c r="M2821" s="8" t="str">
        <f>VLOOKUP(L2821,'[1]Mã Misa'!$C$2:$D$74,2,0)</f>
        <v>CC300</v>
      </c>
      <c r="N2821" s="2">
        <v>74250</v>
      </c>
      <c r="O2821" t="s">
        <v>4410</v>
      </c>
      <c r="P2821" s="8" t="str">
        <f t="shared" si="179"/>
        <v>0147958</v>
      </c>
      <c r="Q2821" s="8" t="e">
        <f t="array" ref="Q2821">IF(VLOOKUP(P2821,$AA$1:$AC$32,1,0)&lt;&gt;0,(P2821&amp;"A"),0)</f>
        <v>#N/A</v>
      </c>
      <c r="R2821" s="12">
        <v>44526</v>
      </c>
      <c r="S2821" t="s">
        <v>4411</v>
      </c>
      <c r="T2821" s="8" t="str">
        <f t="shared" si="180"/>
        <v>VM+ HNI Ki</v>
      </c>
      <c r="U2821" t="s">
        <v>7090</v>
      </c>
      <c r="Y2821" t="str">
        <f t="array" ref="Y2821">IF(ISNUMBER(SEARCH($V$3,T2821)),"WINCOMHANOI",IF(ISNUMBER(SEARCH($V$4,T2821)),"WINCOMHOCHIMINH",IF(ISNUMBER(SEARCH($V$5,T2821)),"WINCOMDANANG",IF(ISNUMBER(SEARCH($V$6,T2821)),"WINCOMHAIDUONG",IF(ISNUMBER(SEARCH($V$7,T2821)),"WINCOMQUANGNINH",IF(ISNUMBER(SEARCH($V$8,T2821)),"WINCOMHAIPHONG",IF(ISNUMBER(SEARCH($V$9,T2821)),"WINCOMBACGIANG",IF(ISNUMBER(SEARCH($V$10,T2821)),"WINCOMBACNINH",IF(ISNUMBER(SEARCH($V$11,T2821)),"WINCOMPHUTHO",IF(ISNUMBER(SEARCH($V$12,T2821)),"WINCOMHATINH",IF(ISNUMBER(SEARCH($V$13,T2821)),"WINCOMTHAINGUYEN",IF(ISNUMBER(SEARCH($V$14,T2821)),"WINCOMKHANHHOA",IF(ISNUMBER(SEARCH($V$15,T2821)),"WINCOMHUNGYEN",IF(ISNUMBER(SEARCH($V$16,T2821)),"WINCOMNGHEAN",IF(ISNUMBER(SEARCH($V$17,T2821)),"WINCOMLAOCAI",IF(ISNUMBER(SEARCH($V$18,T2821)),"WINCOMVUNGTAU",IF(ISNUMBER(SEARCH($V$19,T2821)),"WINCOMBINHDUONG",IF(ISNUMBER(SEARCH($V$20,T2821)),"WINCOMKIENGIANG",IF(ISNUMBER(SEARCH($V$21,T2821)),"WINCOMHANAM",IF(ISNUMBER(SEARCH($V$22,T2821)),"WINCOMNAMDINH",IF(ISNUMBER(SEARCH($V$23,T2821)),"WINCOMLANGSON",IF(ISNUMBER(SEARCH($V$24,T2821)),"WINCOMTHANHHOA",IF(ISNUMBER(SEARCH($V$25,T2821)),"WINCOMYENBAI",IF(ISNUMBER(SEARCH($V$26,T2821)),"WINCOMTUYENQUANG",IF(ISNUMBER(SEARCH($V$27,T2821)),"WINCOMHUE",IF(ISNUMBER(SEARCH($V$28,T2821)),"WINCOMQUANGNAM",IF(ISNUMBER(SEARCH($V$29,T2821)),"WINCOMVINHPHUC",IF(ISNUMBER(SEARCH($V$30,T2821)),"WINCOMHAGIANG",IF(ISNUMBER(SEARCH($V$31,T2821)),"WINCOMNINHBINH",IF(ISNUMBER(SEARCH($V$32,T2821)),"WINCOMTRAVINH",IF(ISNUMBER(SEARCH($V$33,T2821)),"WINCOMCANTHO",IF(ISNUMBER(SEARCH($V$34,T2821)),"WINCOMBENTRE",IF(ISNUMBER(SEARCH($V$35,T2821)),"WINCOMCAMAU",IF(ISNUMBER(SEARCH($V$36,T2821)),"WINCOMANGIANG",IF(ISNUMBER(SEARCH($V$37,T2821)),"WINCOMNINHTHUAN",IF(ISNUMBER(SEARCH($V$38,T2821)),"WINCOMTHAIBINH",IF(ISNUMBER(SEARCH($V$39,T2821)),"WINCOMGIALAI",IF(ISNUMBER(SEARCH($V$40,T2821)),"WINCOMHOABINH",IF(ISNUMBER(SEARCH($V$41,T2821)),"WINCOMQUANGNGAI",IF(ISNUMBER(SEARCH($V$42,T2821)),"WINCOMBINHTHUAN",IF(ISNUMBER(SEARCH($V$43,T2821)),"WINCOMDAKLAK",IF(ISNUMBER(SEARCH($V$44,T2821)),"WINCOMSOCTRANG",IF(ISNUMBER(SEARCH($V$45,T2821)),"WINCOMSONLA",IF(ISNUMBER(SEARCH($V$46,T2821)),"WINCOMKONTUM",IF(ISNUMBER(SEARCH($V$47,T2821)),"WINCOMPHUYEN",IF(ISNUMBER(SEARCH($V$48,T2821)),"WINCOMQUANGTRI",IF(ISNUMBER(SEARCH($V$49,T2821)),"WINCOMBINHDINH",IF(ISNUMBER(SEARCH($V$50,T2821)),"WINCOMCAOBANG",IF(ISNUMBER(SEARCH($V$51,T2821)),"WINCOMQUANGBINH",IF(ISNUMBER(SEARCH($V$52,T2821)),"WINCOMLAMDONG",IF(ISNUMBER(SEARCH($V$53,T2821)),"WINCOMVINHLONG",IF(ISNUMBER(SEARCH($V$54,T2821)),"WINCOMDONGTHAP",IF(ISNUMBER(SEARCH($V$55,T2821)),"WINCOMTIENGIANG",IF(ISNUMBER(SEARCH($V$56,T2821)),"WINCOMQUANGNINH",0))))))))))))))))))))))))))))))))))))))))))))))))))))))</f>
        <v>WINCOMHANOI</v>
      </c>
    </row>
    <row r="2822" spans="1:25" x14ac:dyDescent="0.2">
      <c r="A2822" t="s">
        <v>0</v>
      </c>
      <c r="B2822" t="s">
        <v>4409</v>
      </c>
      <c r="C2822" t="s">
        <v>34</v>
      </c>
      <c r="D2822" t="s">
        <v>134</v>
      </c>
      <c r="E2822" t="s">
        <v>4</v>
      </c>
      <c r="F2822" s="5">
        <f t="shared" si="177"/>
        <v>2</v>
      </c>
      <c r="G2822" s="2">
        <v>181500</v>
      </c>
      <c r="H2822" s="2">
        <v>199650.00000000003</v>
      </c>
      <c r="I2822" t="s">
        <v>5</v>
      </c>
      <c r="J2822" t="s">
        <v>135</v>
      </c>
      <c r="K2822" t="str">
        <f t="shared" si="178"/>
        <v>_Chân gà sốt cay 400g</v>
      </c>
      <c r="L2822" s="8" t="str">
        <f>VLOOKUP(K2822,'[1]Mã Misa'!$B$2:$D$74,2,0)</f>
        <v>Chân gà sốt cay 400g</v>
      </c>
      <c r="M2822" s="8" t="str">
        <f>VLOOKUP(L2822,'[1]Mã Misa'!$C$2:$D$74,2,0)</f>
        <v>CGSC400</v>
      </c>
      <c r="N2822" s="2">
        <v>90750</v>
      </c>
      <c r="O2822" t="s">
        <v>4410</v>
      </c>
      <c r="P2822" s="8" t="str">
        <f t="shared" si="179"/>
        <v>0147958</v>
      </c>
      <c r="Q2822" s="8" t="e">
        <f t="array" ref="Q2822">IF(VLOOKUP(P2822,$AA$1:$AC$32,1,0)&lt;&gt;0,(P2822&amp;"A"),0)</f>
        <v>#N/A</v>
      </c>
      <c r="R2822" s="12">
        <v>44526</v>
      </c>
      <c r="S2822" t="s">
        <v>4411</v>
      </c>
      <c r="T2822" s="8" t="str">
        <f t="shared" si="180"/>
        <v>VM+ HNI Ki</v>
      </c>
      <c r="U2822" t="s">
        <v>7090</v>
      </c>
      <c r="Y2822" t="str">
        <f t="array" ref="Y2822">IF(ISNUMBER(SEARCH($V$3,T2822)),"WINCOMHANOI",IF(ISNUMBER(SEARCH($V$4,T2822)),"WINCOMHOCHIMINH",IF(ISNUMBER(SEARCH($V$5,T2822)),"WINCOMDANANG",IF(ISNUMBER(SEARCH($V$6,T2822)),"WINCOMHAIDUONG",IF(ISNUMBER(SEARCH($V$7,T2822)),"WINCOMQUANGNINH",IF(ISNUMBER(SEARCH($V$8,T2822)),"WINCOMHAIPHONG",IF(ISNUMBER(SEARCH($V$9,T2822)),"WINCOMBACGIANG",IF(ISNUMBER(SEARCH($V$10,T2822)),"WINCOMBACNINH",IF(ISNUMBER(SEARCH($V$11,T2822)),"WINCOMPHUTHO",IF(ISNUMBER(SEARCH($V$12,T2822)),"WINCOMHATINH",IF(ISNUMBER(SEARCH($V$13,T2822)),"WINCOMTHAINGUYEN",IF(ISNUMBER(SEARCH($V$14,T2822)),"WINCOMKHANHHOA",IF(ISNUMBER(SEARCH($V$15,T2822)),"WINCOMHUNGYEN",IF(ISNUMBER(SEARCH($V$16,T2822)),"WINCOMNGHEAN",IF(ISNUMBER(SEARCH($V$17,T2822)),"WINCOMLAOCAI",IF(ISNUMBER(SEARCH($V$18,T2822)),"WINCOMVUNGTAU",IF(ISNUMBER(SEARCH($V$19,T2822)),"WINCOMBINHDUONG",IF(ISNUMBER(SEARCH($V$20,T2822)),"WINCOMKIENGIANG",IF(ISNUMBER(SEARCH($V$21,T2822)),"WINCOMHANAM",IF(ISNUMBER(SEARCH($V$22,T2822)),"WINCOMNAMDINH",IF(ISNUMBER(SEARCH($V$23,T2822)),"WINCOMLANGSON",IF(ISNUMBER(SEARCH($V$24,T2822)),"WINCOMTHANHHOA",IF(ISNUMBER(SEARCH($V$25,T2822)),"WINCOMYENBAI",IF(ISNUMBER(SEARCH($V$26,T2822)),"WINCOMTUYENQUANG",IF(ISNUMBER(SEARCH($V$27,T2822)),"WINCOMHUE",IF(ISNUMBER(SEARCH($V$28,T2822)),"WINCOMQUANGNAM",IF(ISNUMBER(SEARCH($V$29,T2822)),"WINCOMVINHPHUC",IF(ISNUMBER(SEARCH($V$30,T2822)),"WINCOMHAGIANG",IF(ISNUMBER(SEARCH($V$31,T2822)),"WINCOMNINHBINH",IF(ISNUMBER(SEARCH($V$32,T2822)),"WINCOMTRAVINH",IF(ISNUMBER(SEARCH($V$33,T2822)),"WINCOMCANTHO",IF(ISNUMBER(SEARCH($V$34,T2822)),"WINCOMBENTRE",IF(ISNUMBER(SEARCH($V$35,T2822)),"WINCOMCAMAU",IF(ISNUMBER(SEARCH($V$36,T2822)),"WINCOMANGIANG",IF(ISNUMBER(SEARCH($V$37,T2822)),"WINCOMNINHTHUAN",IF(ISNUMBER(SEARCH($V$38,T2822)),"WINCOMTHAIBINH",IF(ISNUMBER(SEARCH($V$39,T2822)),"WINCOMGIALAI",IF(ISNUMBER(SEARCH($V$40,T2822)),"WINCOMHOABINH",IF(ISNUMBER(SEARCH($V$41,T2822)),"WINCOMQUANGNGAI",IF(ISNUMBER(SEARCH($V$42,T2822)),"WINCOMBINHTHUAN",IF(ISNUMBER(SEARCH($V$43,T2822)),"WINCOMDAKLAK",IF(ISNUMBER(SEARCH($V$44,T2822)),"WINCOMSOCTRANG",IF(ISNUMBER(SEARCH($V$45,T2822)),"WINCOMSONLA",IF(ISNUMBER(SEARCH($V$46,T2822)),"WINCOMKONTUM",IF(ISNUMBER(SEARCH($V$47,T2822)),"WINCOMPHUYEN",IF(ISNUMBER(SEARCH($V$48,T2822)),"WINCOMQUANGTRI",IF(ISNUMBER(SEARCH($V$49,T2822)),"WINCOMBINHDINH",IF(ISNUMBER(SEARCH($V$50,T2822)),"WINCOMCAOBANG",IF(ISNUMBER(SEARCH($V$51,T2822)),"WINCOMQUANGBINH",IF(ISNUMBER(SEARCH($V$52,T2822)),"WINCOMLAMDONG",IF(ISNUMBER(SEARCH($V$53,T2822)),"WINCOMVINHLONG",IF(ISNUMBER(SEARCH($V$54,T2822)),"WINCOMDONGTHAP",IF(ISNUMBER(SEARCH($V$55,T2822)),"WINCOMTIENGIANG",IF(ISNUMBER(SEARCH($V$56,T2822)),"WINCOMQUANGNINH",0))))))))))))))))))))))))))))))))))))))))))))))))))))))</f>
        <v>WINCOMHANOI</v>
      </c>
    </row>
    <row r="2823" spans="1:25" x14ac:dyDescent="0.2">
      <c r="A2823" t="s">
        <v>0</v>
      </c>
      <c r="B2823" t="s">
        <v>4412</v>
      </c>
      <c r="C2823" t="s">
        <v>2</v>
      </c>
      <c r="D2823" t="s">
        <v>20</v>
      </c>
      <c r="E2823" t="s">
        <v>4</v>
      </c>
      <c r="F2823" s="5">
        <f t="shared" si="177"/>
        <v>2</v>
      </c>
      <c r="G2823" s="2">
        <v>100364</v>
      </c>
      <c r="H2823" s="2">
        <v>110400.40000000001</v>
      </c>
      <c r="I2823" t="s">
        <v>5</v>
      </c>
      <c r="J2823" t="s">
        <v>21</v>
      </c>
      <c r="K2823" t="str">
        <f t="shared" si="178"/>
        <v>Giò tai lưỡi xào gói 250g</v>
      </c>
      <c r="L2823" s="8" t="str">
        <f>VLOOKUP(K2823,'[1]Mã Misa'!$B$2:$D$74,2,0)</f>
        <v>Giò Tai Lưỡi Xào 250g</v>
      </c>
      <c r="M2823" s="8" t="str">
        <f>VLOOKUP(L2823,'[1]Mã Misa'!$C$2:$D$74,2,0)</f>
        <v>GTLX250G</v>
      </c>
      <c r="N2823" s="2">
        <v>50182</v>
      </c>
      <c r="O2823" t="s">
        <v>4413</v>
      </c>
      <c r="P2823" s="8" t="str">
        <f t="shared" si="179"/>
        <v>0147960</v>
      </c>
      <c r="Q2823" s="8" t="e">
        <f t="array" ref="Q2823">IF(VLOOKUP(P2823,$AA$1:$AC$32,1,0)&lt;&gt;0,(P2823&amp;"A"),0)</f>
        <v>#N/A</v>
      </c>
      <c r="R2823" s="12">
        <v>44526</v>
      </c>
      <c r="S2823" t="s">
        <v>4414</v>
      </c>
      <c r="T2823" s="8" t="str">
        <f t="shared" si="180"/>
        <v>VM+ HNI 12</v>
      </c>
      <c r="U2823" t="s">
        <v>7091</v>
      </c>
      <c r="Y2823" t="str">
        <f t="array" ref="Y2823">IF(ISNUMBER(SEARCH($V$3,T2823)),"WINCOMHANOI",IF(ISNUMBER(SEARCH($V$4,T2823)),"WINCOMHOCHIMINH",IF(ISNUMBER(SEARCH($V$5,T2823)),"WINCOMDANANG",IF(ISNUMBER(SEARCH($V$6,T2823)),"WINCOMHAIDUONG",IF(ISNUMBER(SEARCH($V$7,T2823)),"WINCOMQUANGNINH",IF(ISNUMBER(SEARCH($V$8,T2823)),"WINCOMHAIPHONG",IF(ISNUMBER(SEARCH($V$9,T2823)),"WINCOMBACGIANG",IF(ISNUMBER(SEARCH($V$10,T2823)),"WINCOMBACNINH",IF(ISNUMBER(SEARCH($V$11,T2823)),"WINCOMPHUTHO",IF(ISNUMBER(SEARCH($V$12,T2823)),"WINCOMHATINH",IF(ISNUMBER(SEARCH($V$13,T2823)),"WINCOMTHAINGUYEN",IF(ISNUMBER(SEARCH($V$14,T2823)),"WINCOMKHANHHOA",IF(ISNUMBER(SEARCH($V$15,T2823)),"WINCOMHUNGYEN",IF(ISNUMBER(SEARCH($V$16,T2823)),"WINCOMNGHEAN",IF(ISNUMBER(SEARCH($V$17,T2823)),"WINCOMLAOCAI",IF(ISNUMBER(SEARCH($V$18,T2823)),"WINCOMVUNGTAU",IF(ISNUMBER(SEARCH($V$19,T2823)),"WINCOMBINHDUONG",IF(ISNUMBER(SEARCH($V$20,T2823)),"WINCOMKIENGIANG",IF(ISNUMBER(SEARCH($V$21,T2823)),"WINCOMHANAM",IF(ISNUMBER(SEARCH($V$22,T2823)),"WINCOMNAMDINH",IF(ISNUMBER(SEARCH($V$23,T2823)),"WINCOMLANGSON",IF(ISNUMBER(SEARCH($V$24,T2823)),"WINCOMTHANHHOA",IF(ISNUMBER(SEARCH($V$25,T2823)),"WINCOMYENBAI",IF(ISNUMBER(SEARCH($V$26,T2823)),"WINCOMTUYENQUANG",IF(ISNUMBER(SEARCH($V$27,T2823)),"WINCOMHUE",IF(ISNUMBER(SEARCH($V$28,T2823)),"WINCOMQUANGNAM",IF(ISNUMBER(SEARCH($V$29,T2823)),"WINCOMVINHPHUC",IF(ISNUMBER(SEARCH($V$30,T2823)),"WINCOMHAGIANG",IF(ISNUMBER(SEARCH($V$31,T2823)),"WINCOMNINHBINH",IF(ISNUMBER(SEARCH($V$32,T2823)),"WINCOMTRAVINH",IF(ISNUMBER(SEARCH($V$33,T2823)),"WINCOMCANTHO",IF(ISNUMBER(SEARCH($V$34,T2823)),"WINCOMBENTRE",IF(ISNUMBER(SEARCH($V$35,T2823)),"WINCOMCAMAU",IF(ISNUMBER(SEARCH($V$36,T2823)),"WINCOMANGIANG",IF(ISNUMBER(SEARCH($V$37,T2823)),"WINCOMNINHTHUAN",IF(ISNUMBER(SEARCH($V$38,T2823)),"WINCOMTHAIBINH",IF(ISNUMBER(SEARCH($V$39,T2823)),"WINCOMGIALAI",IF(ISNUMBER(SEARCH($V$40,T2823)),"WINCOMHOABINH",IF(ISNUMBER(SEARCH($V$41,T2823)),"WINCOMQUANGNGAI",IF(ISNUMBER(SEARCH($V$42,T2823)),"WINCOMBINHTHUAN",IF(ISNUMBER(SEARCH($V$43,T2823)),"WINCOMDAKLAK",IF(ISNUMBER(SEARCH($V$44,T2823)),"WINCOMSOCTRANG",IF(ISNUMBER(SEARCH($V$45,T2823)),"WINCOMSONLA",IF(ISNUMBER(SEARCH($V$46,T2823)),"WINCOMKONTUM",IF(ISNUMBER(SEARCH($V$47,T2823)),"WINCOMPHUYEN",IF(ISNUMBER(SEARCH($V$48,T2823)),"WINCOMQUANGTRI",IF(ISNUMBER(SEARCH($V$49,T2823)),"WINCOMBINHDINH",IF(ISNUMBER(SEARCH($V$50,T2823)),"WINCOMCAOBANG",IF(ISNUMBER(SEARCH($V$51,T2823)),"WINCOMQUANGBINH",IF(ISNUMBER(SEARCH($V$52,T2823)),"WINCOMLAMDONG",IF(ISNUMBER(SEARCH($V$53,T2823)),"WINCOMVINHLONG",IF(ISNUMBER(SEARCH($V$54,T2823)),"WINCOMDONGTHAP",IF(ISNUMBER(SEARCH($V$55,T2823)),"WINCOMTIENGIANG",IF(ISNUMBER(SEARCH($V$56,T2823)),"WINCOMQUANGNINH",0))))))))))))))))))))))))))))))))))))))))))))))))))))))</f>
        <v>WINCOMHANOI</v>
      </c>
    </row>
    <row r="2824" spans="1:25" x14ac:dyDescent="0.2">
      <c r="A2824" t="s">
        <v>0</v>
      </c>
      <c r="B2824" t="s">
        <v>4412</v>
      </c>
      <c r="C2824" t="s">
        <v>31</v>
      </c>
      <c r="D2824" t="s">
        <v>45</v>
      </c>
      <c r="E2824" t="s">
        <v>4</v>
      </c>
      <c r="F2824" s="5">
        <f t="shared" si="177"/>
        <v>1</v>
      </c>
      <c r="G2824" s="2">
        <v>87787</v>
      </c>
      <c r="H2824" s="2">
        <v>96565.700000000012</v>
      </c>
      <c r="I2824" t="s">
        <v>5</v>
      </c>
      <c r="J2824" t="s">
        <v>46</v>
      </c>
      <c r="K2824" t="str">
        <f t="shared" si="178"/>
        <v>Bắp bò muối gói 200g</v>
      </c>
      <c r="L2824" s="8" t="str">
        <f>VLOOKUP(K2824,'[1]Mã Misa'!$B$2:$D$74,2,0)</f>
        <v>Bắp bò muối 200g</v>
      </c>
      <c r="M2824" s="8" t="str">
        <f>VLOOKUP(L2824,'[1]Mã Misa'!$C$2:$D$74,2,0)</f>
        <v>BBM200</v>
      </c>
      <c r="N2824" s="2">
        <v>87787</v>
      </c>
      <c r="O2824" t="s">
        <v>4413</v>
      </c>
      <c r="P2824" s="8" t="str">
        <f t="shared" si="179"/>
        <v>0147960</v>
      </c>
      <c r="Q2824" s="8" t="e">
        <f t="array" ref="Q2824">IF(VLOOKUP(P2824,$AA$1:$AC$32,1,0)&lt;&gt;0,(P2824&amp;"A"),0)</f>
        <v>#N/A</v>
      </c>
      <c r="R2824" s="12">
        <v>44526</v>
      </c>
      <c r="S2824" t="s">
        <v>4414</v>
      </c>
      <c r="T2824" s="8" t="str">
        <f t="shared" si="180"/>
        <v>VM+ HNI 12</v>
      </c>
      <c r="U2824" t="s">
        <v>7091</v>
      </c>
      <c r="Y2824" t="str">
        <f t="array" ref="Y2824">IF(ISNUMBER(SEARCH($V$3,T2824)),"WINCOMHANOI",IF(ISNUMBER(SEARCH($V$4,T2824)),"WINCOMHOCHIMINH",IF(ISNUMBER(SEARCH($V$5,T2824)),"WINCOMDANANG",IF(ISNUMBER(SEARCH($V$6,T2824)),"WINCOMHAIDUONG",IF(ISNUMBER(SEARCH($V$7,T2824)),"WINCOMQUANGNINH",IF(ISNUMBER(SEARCH($V$8,T2824)),"WINCOMHAIPHONG",IF(ISNUMBER(SEARCH($V$9,T2824)),"WINCOMBACGIANG",IF(ISNUMBER(SEARCH($V$10,T2824)),"WINCOMBACNINH",IF(ISNUMBER(SEARCH($V$11,T2824)),"WINCOMPHUTHO",IF(ISNUMBER(SEARCH($V$12,T2824)),"WINCOMHATINH",IF(ISNUMBER(SEARCH($V$13,T2824)),"WINCOMTHAINGUYEN",IF(ISNUMBER(SEARCH($V$14,T2824)),"WINCOMKHANHHOA",IF(ISNUMBER(SEARCH($V$15,T2824)),"WINCOMHUNGYEN",IF(ISNUMBER(SEARCH($V$16,T2824)),"WINCOMNGHEAN",IF(ISNUMBER(SEARCH($V$17,T2824)),"WINCOMLAOCAI",IF(ISNUMBER(SEARCH($V$18,T2824)),"WINCOMVUNGTAU",IF(ISNUMBER(SEARCH($V$19,T2824)),"WINCOMBINHDUONG",IF(ISNUMBER(SEARCH($V$20,T2824)),"WINCOMKIENGIANG",IF(ISNUMBER(SEARCH($V$21,T2824)),"WINCOMHANAM",IF(ISNUMBER(SEARCH($V$22,T2824)),"WINCOMNAMDINH",IF(ISNUMBER(SEARCH($V$23,T2824)),"WINCOMLANGSON",IF(ISNUMBER(SEARCH($V$24,T2824)),"WINCOMTHANHHOA",IF(ISNUMBER(SEARCH($V$25,T2824)),"WINCOMYENBAI",IF(ISNUMBER(SEARCH($V$26,T2824)),"WINCOMTUYENQUANG",IF(ISNUMBER(SEARCH($V$27,T2824)),"WINCOMHUE",IF(ISNUMBER(SEARCH($V$28,T2824)),"WINCOMQUANGNAM",IF(ISNUMBER(SEARCH($V$29,T2824)),"WINCOMVINHPHUC",IF(ISNUMBER(SEARCH($V$30,T2824)),"WINCOMHAGIANG",IF(ISNUMBER(SEARCH($V$31,T2824)),"WINCOMNINHBINH",IF(ISNUMBER(SEARCH($V$32,T2824)),"WINCOMTRAVINH",IF(ISNUMBER(SEARCH($V$33,T2824)),"WINCOMCANTHO",IF(ISNUMBER(SEARCH($V$34,T2824)),"WINCOMBENTRE",IF(ISNUMBER(SEARCH($V$35,T2824)),"WINCOMCAMAU",IF(ISNUMBER(SEARCH($V$36,T2824)),"WINCOMANGIANG",IF(ISNUMBER(SEARCH($V$37,T2824)),"WINCOMNINHTHUAN",IF(ISNUMBER(SEARCH($V$38,T2824)),"WINCOMTHAIBINH",IF(ISNUMBER(SEARCH($V$39,T2824)),"WINCOMGIALAI",IF(ISNUMBER(SEARCH($V$40,T2824)),"WINCOMHOABINH",IF(ISNUMBER(SEARCH($V$41,T2824)),"WINCOMQUANGNGAI",IF(ISNUMBER(SEARCH($V$42,T2824)),"WINCOMBINHTHUAN",IF(ISNUMBER(SEARCH($V$43,T2824)),"WINCOMDAKLAK",IF(ISNUMBER(SEARCH($V$44,T2824)),"WINCOMSOCTRANG",IF(ISNUMBER(SEARCH($V$45,T2824)),"WINCOMSONLA",IF(ISNUMBER(SEARCH($V$46,T2824)),"WINCOMKONTUM",IF(ISNUMBER(SEARCH($V$47,T2824)),"WINCOMPHUYEN",IF(ISNUMBER(SEARCH($V$48,T2824)),"WINCOMQUANGTRI",IF(ISNUMBER(SEARCH($V$49,T2824)),"WINCOMBINHDINH",IF(ISNUMBER(SEARCH($V$50,T2824)),"WINCOMCAOBANG",IF(ISNUMBER(SEARCH($V$51,T2824)),"WINCOMQUANGBINH",IF(ISNUMBER(SEARCH($V$52,T2824)),"WINCOMLAMDONG",IF(ISNUMBER(SEARCH($V$53,T2824)),"WINCOMVINHLONG",IF(ISNUMBER(SEARCH($V$54,T2824)),"WINCOMDONGTHAP",IF(ISNUMBER(SEARCH($V$55,T2824)),"WINCOMTIENGIANG",IF(ISNUMBER(SEARCH($V$56,T2824)),"WINCOMQUANGNINH",0))))))))))))))))))))))))))))))))))))))))))))))))))))))</f>
        <v>WINCOMHANOI</v>
      </c>
    </row>
    <row r="2825" spans="1:25" x14ac:dyDescent="0.2">
      <c r="A2825" t="s">
        <v>0</v>
      </c>
      <c r="B2825" t="s">
        <v>4415</v>
      </c>
      <c r="C2825" t="s">
        <v>2</v>
      </c>
      <c r="D2825" t="s">
        <v>105</v>
      </c>
      <c r="E2825" t="s">
        <v>106</v>
      </c>
      <c r="F2825" s="5">
        <f t="shared" si="177"/>
        <v>4</v>
      </c>
      <c r="G2825" s="2">
        <v>708752</v>
      </c>
      <c r="H2825" s="2">
        <v>708752</v>
      </c>
      <c r="I2825" t="s">
        <v>5</v>
      </c>
      <c r="J2825" t="s">
        <v>107</v>
      </c>
      <c r="K2825" t="str">
        <f t="shared" si="178"/>
        <v xml:space="preserve"> Mực lá câu làm sạch 450g</v>
      </c>
      <c r="L2825" s="8" t="str">
        <f>VLOOKUP(K2825,'[1]Mã Misa'!$B$2:$D$74,2,0)</f>
        <v>Mực lá câu làm sạch 450g</v>
      </c>
      <c r="M2825" s="8" t="str">
        <f>VLOOKUP(L2825,'[1]Mã Misa'!$C$2:$D$74,2,0)</f>
        <v>ML450</v>
      </c>
      <c r="N2825" s="2">
        <v>177188</v>
      </c>
      <c r="O2825" t="s">
        <v>4416</v>
      </c>
      <c r="P2825" s="8" t="str">
        <f t="shared" si="179"/>
        <v>0147966</v>
      </c>
      <c r="Q2825" s="8" t="e">
        <f t="array" ref="Q2825">IF(VLOOKUP(P2825,$AA$1:$AC$32,1,0)&lt;&gt;0,(P2825&amp;"A"),0)</f>
        <v>#N/A</v>
      </c>
      <c r="R2825" s="12">
        <v>44526</v>
      </c>
      <c r="S2825" t="s">
        <v>3181</v>
      </c>
      <c r="T2825" s="8" t="str">
        <f t="shared" si="180"/>
        <v>VM+ HNI 10</v>
      </c>
      <c r="U2825" t="s">
        <v>6833</v>
      </c>
      <c r="Y2825" t="str">
        <f t="array" ref="Y2825">IF(ISNUMBER(SEARCH($V$3,T2825)),"WINCOMHANOI",IF(ISNUMBER(SEARCH($V$4,T2825)),"WINCOMHOCHIMINH",IF(ISNUMBER(SEARCH($V$5,T2825)),"WINCOMDANANG",IF(ISNUMBER(SEARCH($V$6,T2825)),"WINCOMHAIDUONG",IF(ISNUMBER(SEARCH($V$7,T2825)),"WINCOMQUANGNINH",IF(ISNUMBER(SEARCH($V$8,T2825)),"WINCOMHAIPHONG",IF(ISNUMBER(SEARCH($V$9,T2825)),"WINCOMBACGIANG",IF(ISNUMBER(SEARCH($V$10,T2825)),"WINCOMBACNINH",IF(ISNUMBER(SEARCH($V$11,T2825)),"WINCOMPHUTHO",IF(ISNUMBER(SEARCH($V$12,T2825)),"WINCOMHATINH",IF(ISNUMBER(SEARCH($V$13,T2825)),"WINCOMTHAINGUYEN",IF(ISNUMBER(SEARCH($V$14,T2825)),"WINCOMKHANHHOA",IF(ISNUMBER(SEARCH($V$15,T2825)),"WINCOMHUNGYEN",IF(ISNUMBER(SEARCH($V$16,T2825)),"WINCOMNGHEAN",IF(ISNUMBER(SEARCH($V$17,T2825)),"WINCOMLAOCAI",IF(ISNUMBER(SEARCH($V$18,T2825)),"WINCOMVUNGTAU",IF(ISNUMBER(SEARCH($V$19,T2825)),"WINCOMBINHDUONG",IF(ISNUMBER(SEARCH($V$20,T2825)),"WINCOMKIENGIANG",IF(ISNUMBER(SEARCH($V$21,T2825)),"WINCOMHANAM",IF(ISNUMBER(SEARCH($V$22,T2825)),"WINCOMNAMDINH",IF(ISNUMBER(SEARCH($V$23,T2825)),"WINCOMLANGSON",IF(ISNUMBER(SEARCH($V$24,T2825)),"WINCOMTHANHHOA",IF(ISNUMBER(SEARCH($V$25,T2825)),"WINCOMYENBAI",IF(ISNUMBER(SEARCH($V$26,T2825)),"WINCOMTUYENQUANG",IF(ISNUMBER(SEARCH($V$27,T2825)),"WINCOMHUE",IF(ISNUMBER(SEARCH($V$28,T2825)),"WINCOMQUANGNAM",IF(ISNUMBER(SEARCH($V$29,T2825)),"WINCOMVINHPHUC",IF(ISNUMBER(SEARCH($V$30,T2825)),"WINCOMHAGIANG",IF(ISNUMBER(SEARCH($V$31,T2825)),"WINCOMNINHBINH",IF(ISNUMBER(SEARCH($V$32,T2825)),"WINCOMTRAVINH",IF(ISNUMBER(SEARCH($V$33,T2825)),"WINCOMCANTHO",IF(ISNUMBER(SEARCH($V$34,T2825)),"WINCOMBENTRE",IF(ISNUMBER(SEARCH($V$35,T2825)),"WINCOMCAMAU",IF(ISNUMBER(SEARCH($V$36,T2825)),"WINCOMANGIANG",IF(ISNUMBER(SEARCH($V$37,T2825)),"WINCOMNINHTHUAN",IF(ISNUMBER(SEARCH($V$38,T2825)),"WINCOMTHAIBINH",IF(ISNUMBER(SEARCH($V$39,T2825)),"WINCOMGIALAI",IF(ISNUMBER(SEARCH($V$40,T2825)),"WINCOMHOABINH",IF(ISNUMBER(SEARCH($V$41,T2825)),"WINCOMQUANGNGAI",IF(ISNUMBER(SEARCH($V$42,T2825)),"WINCOMBINHTHUAN",IF(ISNUMBER(SEARCH($V$43,T2825)),"WINCOMDAKLAK",IF(ISNUMBER(SEARCH($V$44,T2825)),"WINCOMSOCTRANG",IF(ISNUMBER(SEARCH($V$45,T2825)),"WINCOMSONLA",IF(ISNUMBER(SEARCH($V$46,T2825)),"WINCOMKONTUM",IF(ISNUMBER(SEARCH($V$47,T2825)),"WINCOMPHUYEN",IF(ISNUMBER(SEARCH($V$48,T2825)),"WINCOMQUANGTRI",IF(ISNUMBER(SEARCH($V$49,T2825)),"WINCOMBINHDINH",IF(ISNUMBER(SEARCH($V$50,T2825)),"WINCOMCAOBANG",IF(ISNUMBER(SEARCH($V$51,T2825)),"WINCOMQUANGBINH",IF(ISNUMBER(SEARCH($V$52,T2825)),"WINCOMLAMDONG",IF(ISNUMBER(SEARCH($V$53,T2825)),"WINCOMVINHLONG",IF(ISNUMBER(SEARCH($V$54,T2825)),"WINCOMDONGTHAP",IF(ISNUMBER(SEARCH($V$55,T2825)),"WINCOMTIENGIANG",IF(ISNUMBER(SEARCH($V$56,T2825)),"WINCOMQUANGNINH",0))))))))))))))))))))))))))))))))))))))))))))))))))))))</f>
        <v>WINCOMHANOI</v>
      </c>
    </row>
    <row r="2826" spans="1:25" x14ac:dyDescent="0.2">
      <c r="A2826" t="s">
        <v>0</v>
      </c>
      <c r="B2826" t="s">
        <v>4417</v>
      </c>
      <c r="C2826" t="s">
        <v>2</v>
      </c>
      <c r="D2826" t="s">
        <v>123</v>
      </c>
      <c r="E2826" t="s">
        <v>4</v>
      </c>
      <c r="F2826" s="5">
        <f t="shared" si="177"/>
        <v>1</v>
      </c>
      <c r="G2826" s="2">
        <v>55595</v>
      </c>
      <c r="H2826" s="2">
        <v>61154.500000000007</v>
      </c>
      <c r="I2826" t="s">
        <v>5</v>
      </c>
      <c r="J2826" t="s">
        <v>124</v>
      </c>
      <c r="K2826" t="str">
        <f t="shared" si="178"/>
        <v>Tai heo muối gói 200g</v>
      </c>
      <c r="L2826" s="8" t="str">
        <f>VLOOKUP(K2826,'[1]Mã Misa'!$B$2:$D$74,2,0)</f>
        <v>Tai heo muối 200g</v>
      </c>
      <c r="M2826" s="8" t="str">
        <f>VLOOKUP(L2826,'[1]Mã Misa'!$C$2:$D$74,2,0)</f>
        <v>TH200</v>
      </c>
      <c r="N2826" s="2">
        <v>55595</v>
      </c>
      <c r="O2826" t="s">
        <v>4418</v>
      </c>
      <c r="P2826" s="8" t="str">
        <f t="shared" si="179"/>
        <v>0011826</v>
      </c>
      <c r="Q2826" s="8" t="e">
        <f t="array" ref="Q2826">IF(VLOOKUP(P2826,$AA$1:$AC$32,1,0)&lt;&gt;0,(P2826&amp;"A"),0)</f>
        <v>#N/A</v>
      </c>
      <c r="R2826" s="12">
        <v>44526</v>
      </c>
      <c r="S2826" t="s">
        <v>937</v>
      </c>
      <c r="T2826" s="8" t="str">
        <f t="shared" si="180"/>
        <v>VM+ QNH Dự</v>
      </c>
      <c r="U2826" t="s">
        <v>6252</v>
      </c>
      <c r="Y2826" t="str">
        <f t="array" ref="Y2826">IF(ISNUMBER(SEARCH($V$3,T2826)),"WINCOMHANOI",IF(ISNUMBER(SEARCH($V$4,T2826)),"WINCOMHOCHIMINH",IF(ISNUMBER(SEARCH($V$5,T2826)),"WINCOMDANANG",IF(ISNUMBER(SEARCH($V$6,T2826)),"WINCOMHAIDUONG",IF(ISNUMBER(SEARCH($V$7,T2826)),"WINCOMQUANGNINH",IF(ISNUMBER(SEARCH($V$8,T2826)),"WINCOMHAIPHONG",IF(ISNUMBER(SEARCH($V$9,T2826)),"WINCOMBACGIANG",IF(ISNUMBER(SEARCH($V$10,T2826)),"WINCOMBACNINH",IF(ISNUMBER(SEARCH($V$11,T2826)),"WINCOMPHUTHO",IF(ISNUMBER(SEARCH($V$12,T2826)),"WINCOMHATINH",IF(ISNUMBER(SEARCH($V$13,T2826)),"WINCOMTHAINGUYEN",IF(ISNUMBER(SEARCH($V$14,T2826)),"WINCOMKHANHHOA",IF(ISNUMBER(SEARCH($V$15,T2826)),"WINCOMHUNGYEN",IF(ISNUMBER(SEARCH($V$16,T2826)),"WINCOMNGHEAN",IF(ISNUMBER(SEARCH($V$17,T2826)),"WINCOMLAOCAI",IF(ISNUMBER(SEARCH($V$18,T2826)),"WINCOMVUNGTAU",IF(ISNUMBER(SEARCH($V$19,T2826)),"WINCOMBINHDUONG",IF(ISNUMBER(SEARCH($V$20,T2826)),"WINCOMKIENGIANG",IF(ISNUMBER(SEARCH($V$21,T2826)),"WINCOMHANAM",IF(ISNUMBER(SEARCH($V$22,T2826)),"WINCOMNAMDINH",IF(ISNUMBER(SEARCH($V$23,T2826)),"WINCOMLANGSON",IF(ISNUMBER(SEARCH($V$24,T2826)),"WINCOMTHANHHOA",IF(ISNUMBER(SEARCH($V$25,T2826)),"WINCOMYENBAI",IF(ISNUMBER(SEARCH($V$26,T2826)),"WINCOMTUYENQUANG",IF(ISNUMBER(SEARCH($V$27,T2826)),"WINCOMHUE",IF(ISNUMBER(SEARCH($V$28,T2826)),"WINCOMQUANGNAM",IF(ISNUMBER(SEARCH($V$29,T2826)),"WINCOMVINHPHUC",IF(ISNUMBER(SEARCH($V$30,T2826)),"WINCOMHAGIANG",IF(ISNUMBER(SEARCH($V$31,T2826)),"WINCOMNINHBINH",IF(ISNUMBER(SEARCH($V$32,T2826)),"WINCOMTRAVINH",IF(ISNUMBER(SEARCH($V$33,T2826)),"WINCOMCANTHO",IF(ISNUMBER(SEARCH($V$34,T2826)),"WINCOMBENTRE",IF(ISNUMBER(SEARCH($V$35,T2826)),"WINCOMCAMAU",IF(ISNUMBER(SEARCH($V$36,T2826)),"WINCOMANGIANG",IF(ISNUMBER(SEARCH($V$37,T2826)),"WINCOMNINHTHUAN",IF(ISNUMBER(SEARCH($V$38,T2826)),"WINCOMTHAIBINH",IF(ISNUMBER(SEARCH($V$39,T2826)),"WINCOMGIALAI",IF(ISNUMBER(SEARCH($V$40,T2826)),"WINCOMHOABINH",IF(ISNUMBER(SEARCH($V$41,T2826)),"WINCOMQUANGNGAI",IF(ISNUMBER(SEARCH($V$42,T2826)),"WINCOMBINHTHUAN",IF(ISNUMBER(SEARCH($V$43,T2826)),"WINCOMDAKLAK",IF(ISNUMBER(SEARCH($V$44,T2826)),"WINCOMSOCTRANG",IF(ISNUMBER(SEARCH($V$45,T2826)),"WINCOMSONLA",IF(ISNUMBER(SEARCH($V$46,T2826)),"WINCOMKONTUM",IF(ISNUMBER(SEARCH($V$47,T2826)),"WINCOMPHUYEN",IF(ISNUMBER(SEARCH($V$48,T2826)),"WINCOMQUANGTRI",IF(ISNUMBER(SEARCH($V$49,T2826)),"WINCOMBINHDINH",IF(ISNUMBER(SEARCH($V$50,T2826)),"WINCOMCAOBANG",IF(ISNUMBER(SEARCH($V$51,T2826)),"WINCOMQUANGBINH",IF(ISNUMBER(SEARCH($V$52,T2826)),"WINCOMLAMDONG",IF(ISNUMBER(SEARCH($V$53,T2826)),"WINCOMVINHLONG",IF(ISNUMBER(SEARCH($V$54,T2826)),"WINCOMDONGTHAP",IF(ISNUMBER(SEARCH($V$55,T2826)),"WINCOMTIENGIANG",IF(ISNUMBER(SEARCH($V$56,T2826)),"WINCOMQUANGNINH",0))))))))))))))))))))))))))))))))))))))))))))))))))))))</f>
        <v>WINCOMQUANGNINH</v>
      </c>
    </row>
    <row r="2827" spans="1:25" x14ac:dyDescent="0.2">
      <c r="A2827" t="s">
        <v>0</v>
      </c>
      <c r="B2827" t="s">
        <v>4419</v>
      </c>
      <c r="C2827" t="s">
        <v>2</v>
      </c>
      <c r="D2827" t="s">
        <v>3</v>
      </c>
      <c r="E2827" t="s">
        <v>4</v>
      </c>
      <c r="F2827" s="5">
        <f t="shared" si="177"/>
        <v>2</v>
      </c>
      <c r="G2827" s="2">
        <v>177692</v>
      </c>
      <c r="H2827" s="2">
        <v>195461.2</v>
      </c>
      <c r="I2827" t="s">
        <v>5</v>
      </c>
      <c r="J2827" t="s">
        <v>6</v>
      </c>
      <c r="K2827" t="str">
        <f t="shared" si="178"/>
        <v>Gà muối gói 500g</v>
      </c>
      <c r="L2827" s="8" t="str">
        <f>VLOOKUP(K2827,'[1]Mã Misa'!$B$2:$D$74,2,0)</f>
        <v>Gà muối 500g</v>
      </c>
      <c r="M2827" s="8" t="str">
        <f>VLOOKUP(L2827,'[1]Mã Misa'!$C$2:$D$74,2,0)</f>
        <v>GM500</v>
      </c>
      <c r="N2827" s="2">
        <v>88846</v>
      </c>
      <c r="O2827" t="s">
        <v>4420</v>
      </c>
      <c r="P2827" s="8" t="str">
        <f t="shared" si="179"/>
        <v>0045119</v>
      </c>
      <c r="Q2827" s="8" t="e">
        <f t="array" ref="Q2827">IF(VLOOKUP(P2827,$AA$1:$AC$32,1,0)&lt;&gt;0,(P2827&amp;"A"),0)</f>
        <v>#N/A</v>
      </c>
      <c r="R2827" s="12">
        <v>44526</v>
      </c>
      <c r="S2827" t="s">
        <v>2859</v>
      </c>
      <c r="T2827" s="8" t="str">
        <f t="shared" si="180"/>
        <v>VM+ HCM B5</v>
      </c>
      <c r="U2827" t="s">
        <v>6761</v>
      </c>
      <c r="Y2827" t="str">
        <f t="array" ref="Y2827">IF(ISNUMBER(SEARCH($V$3,T2827)),"WINCOMHANOI",IF(ISNUMBER(SEARCH($V$4,T2827)),"WINCOMHOCHIMINH",IF(ISNUMBER(SEARCH($V$5,T2827)),"WINCOMDANANG",IF(ISNUMBER(SEARCH($V$6,T2827)),"WINCOMHAIDUONG",IF(ISNUMBER(SEARCH($V$7,T2827)),"WINCOMQUANGNINH",IF(ISNUMBER(SEARCH($V$8,T2827)),"WINCOMHAIPHONG",IF(ISNUMBER(SEARCH($V$9,T2827)),"WINCOMBACGIANG",IF(ISNUMBER(SEARCH($V$10,T2827)),"WINCOMBACNINH",IF(ISNUMBER(SEARCH($V$11,T2827)),"WINCOMPHUTHO",IF(ISNUMBER(SEARCH($V$12,T2827)),"WINCOMHATINH",IF(ISNUMBER(SEARCH($V$13,T2827)),"WINCOMTHAINGUYEN",IF(ISNUMBER(SEARCH($V$14,T2827)),"WINCOMKHANHHOA",IF(ISNUMBER(SEARCH($V$15,T2827)),"WINCOMHUNGYEN",IF(ISNUMBER(SEARCH($V$16,T2827)),"WINCOMNGHEAN",IF(ISNUMBER(SEARCH($V$17,T2827)),"WINCOMLAOCAI",IF(ISNUMBER(SEARCH($V$18,T2827)),"WINCOMVUNGTAU",IF(ISNUMBER(SEARCH($V$19,T2827)),"WINCOMBINHDUONG",IF(ISNUMBER(SEARCH($V$20,T2827)),"WINCOMKIENGIANG",IF(ISNUMBER(SEARCH($V$21,T2827)),"WINCOMHANAM",IF(ISNUMBER(SEARCH($V$22,T2827)),"WINCOMNAMDINH",IF(ISNUMBER(SEARCH($V$23,T2827)),"WINCOMLANGSON",IF(ISNUMBER(SEARCH($V$24,T2827)),"WINCOMTHANHHOA",IF(ISNUMBER(SEARCH($V$25,T2827)),"WINCOMYENBAI",IF(ISNUMBER(SEARCH($V$26,T2827)),"WINCOMTUYENQUANG",IF(ISNUMBER(SEARCH($V$27,T2827)),"WINCOMHUE",IF(ISNUMBER(SEARCH($V$28,T2827)),"WINCOMQUANGNAM",IF(ISNUMBER(SEARCH($V$29,T2827)),"WINCOMVINHPHUC",IF(ISNUMBER(SEARCH($V$30,T2827)),"WINCOMHAGIANG",IF(ISNUMBER(SEARCH($V$31,T2827)),"WINCOMNINHBINH",IF(ISNUMBER(SEARCH($V$32,T2827)),"WINCOMTRAVINH",IF(ISNUMBER(SEARCH($V$33,T2827)),"WINCOMCANTHO",IF(ISNUMBER(SEARCH($V$34,T2827)),"WINCOMBENTRE",IF(ISNUMBER(SEARCH($V$35,T2827)),"WINCOMCAMAU",IF(ISNUMBER(SEARCH($V$36,T2827)),"WINCOMANGIANG",IF(ISNUMBER(SEARCH($V$37,T2827)),"WINCOMNINHTHUAN",IF(ISNUMBER(SEARCH($V$38,T2827)),"WINCOMTHAIBINH",IF(ISNUMBER(SEARCH($V$39,T2827)),"WINCOMGIALAI",IF(ISNUMBER(SEARCH($V$40,T2827)),"WINCOMHOABINH",IF(ISNUMBER(SEARCH($V$41,T2827)),"WINCOMQUANGNGAI",IF(ISNUMBER(SEARCH($V$42,T2827)),"WINCOMBINHTHUAN",IF(ISNUMBER(SEARCH($V$43,T2827)),"WINCOMDAKLAK",IF(ISNUMBER(SEARCH($V$44,T2827)),"WINCOMSOCTRANG",IF(ISNUMBER(SEARCH($V$45,T2827)),"WINCOMSONLA",IF(ISNUMBER(SEARCH($V$46,T2827)),"WINCOMKONTUM",IF(ISNUMBER(SEARCH($V$47,T2827)),"WINCOMPHUYEN",IF(ISNUMBER(SEARCH($V$48,T2827)),"WINCOMQUANGTRI",IF(ISNUMBER(SEARCH($V$49,T2827)),"WINCOMBINHDINH",IF(ISNUMBER(SEARCH($V$50,T2827)),"WINCOMCAOBANG",IF(ISNUMBER(SEARCH($V$51,T2827)),"WINCOMQUANGBINH",IF(ISNUMBER(SEARCH($V$52,T2827)),"WINCOMLAMDONG",IF(ISNUMBER(SEARCH($V$53,T2827)),"WINCOMVINHLONG",IF(ISNUMBER(SEARCH($V$54,T2827)),"WINCOMDONGTHAP",IF(ISNUMBER(SEARCH($V$55,T2827)),"WINCOMTIENGIANG",IF(ISNUMBER(SEARCH($V$56,T2827)),"WINCOMQUANGNINH",0))))))))))))))))))))))))))))))))))))))))))))))))))))))</f>
        <v>WINCOMHOCHIMINH</v>
      </c>
    </row>
    <row r="2828" spans="1:25" x14ac:dyDescent="0.2">
      <c r="A2828" t="s">
        <v>0</v>
      </c>
      <c r="B2828" t="s">
        <v>4419</v>
      </c>
      <c r="C2828" t="s">
        <v>31</v>
      </c>
      <c r="D2828" t="s">
        <v>123</v>
      </c>
      <c r="E2828" t="s">
        <v>4</v>
      </c>
      <c r="F2828" s="5">
        <f t="shared" si="177"/>
        <v>1</v>
      </c>
      <c r="G2828" s="2">
        <v>55595</v>
      </c>
      <c r="H2828" s="2">
        <v>61154.500000000007</v>
      </c>
      <c r="I2828" t="s">
        <v>5</v>
      </c>
      <c r="J2828" t="s">
        <v>124</v>
      </c>
      <c r="K2828" t="str">
        <f t="shared" si="178"/>
        <v>Tai heo muối gói 200g</v>
      </c>
      <c r="L2828" s="8" t="str">
        <f>VLOOKUP(K2828,'[1]Mã Misa'!$B$2:$D$74,2,0)</f>
        <v>Tai heo muối 200g</v>
      </c>
      <c r="M2828" s="8" t="str">
        <f>VLOOKUP(L2828,'[1]Mã Misa'!$C$2:$D$74,2,0)</f>
        <v>TH200</v>
      </c>
      <c r="N2828" s="2">
        <v>55595</v>
      </c>
      <c r="O2828" t="s">
        <v>4420</v>
      </c>
      <c r="P2828" s="8" t="str">
        <f t="shared" si="179"/>
        <v>0045119</v>
      </c>
      <c r="Q2828" s="8" t="e">
        <f t="array" ref="Q2828">IF(VLOOKUP(P2828,$AA$1:$AC$32,1,0)&lt;&gt;0,(P2828&amp;"A"),0)</f>
        <v>#N/A</v>
      </c>
      <c r="R2828" s="12">
        <v>44526</v>
      </c>
      <c r="S2828" t="s">
        <v>2859</v>
      </c>
      <c r="T2828" s="8" t="str">
        <f t="shared" si="180"/>
        <v>VM+ HCM B5</v>
      </c>
      <c r="U2828" t="s">
        <v>6761</v>
      </c>
      <c r="Y2828" t="str">
        <f t="array" ref="Y2828">IF(ISNUMBER(SEARCH($V$3,T2828)),"WINCOMHANOI",IF(ISNUMBER(SEARCH($V$4,T2828)),"WINCOMHOCHIMINH",IF(ISNUMBER(SEARCH($V$5,T2828)),"WINCOMDANANG",IF(ISNUMBER(SEARCH($V$6,T2828)),"WINCOMHAIDUONG",IF(ISNUMBER(SEARCH($V$7,T2828)),"WINCOMQUANGNINH",IF(ISNUMBER(SEARCH($V$8,T2828)),"WINCOMHAIPHONG",IF(ISNUMBER(SEARCH($V$9,T2828)),"WINCOMBACGIANG",IF(ISNUMBER(SEARCH($V$10,T2828)),"WINCOMBACNINH",IF(ISNUMBER(SEARCH($V$11,T2828)),"WINCOMPHUTHO",IF(ISNUMBER(SEARCH($V$12,T2828)),"WINCOMHATINH",IF(ISNUMBER(SEARCH($V$13,T2828)),"WINCOMTHAINGUYEN",IF(ISNUMBER(SEARCH($V$14,T2828)),"WINCOMKHANHHOA",IF(ISNUMBER(SEARCH($V$15,T2828)),"WINCOMHUNGYEN",IF(ISNUMBER(SEARCH($V$16,T2828)),"WINCOMNGHEAN",IF(ISNUMBER(SEARCH($V$17,T2828)),"WINCOMLAOCAI",IF(ISNUMBER(SEARCH($V$18,T2828)),"WINCOMVUNGTAU",IF(ISNUMBER(SEARCH($V$19,T2828)),"WINCOMBINHDUONG",IF(ISNUMBER(SEARCH($V$20,T2828)),"WINCOMKIENGIANG",IF(ISNUMBER(SEARCH($V$21,T2828)),"WINCOMHANAM",IF(ISNUMBER(SEARCH($V$22,T2828)),"WINCOMNAMDINH",IF(ISNUMBER(SEARCH($V$23,T2828)),"WINCOMLANGSON",IF(ISNUMBER(SEARCH($V$24,T2828)),"WINCOMTHANHHOA",IF(ISNUMBER(SEARCH($V$25,T2828)),"WINCOMYENBAI",IF(ISNUMBER(SEARCH($V$26,T2828)),"WINCOMTUYENQUANG",IF(ISNUMBER(SEARCH($V$27,T2828)),"WINCOMHUE",IF(ISNUMBER(SEARCH($V$28,T2828)),"WINCOMQUANGNAM",IF(ISNUMBER(SEARCH($V$29,T2828)),"WINCOMVINHPHUC",IF(ISNUMBER(SEARCH($V$30,T2828)),"WINCOMHAGIANG",IF(ISNUMBER(SEARCH($V$31,T2828)),"WINCOMNINHBINH",IF(ISNUMBER(SEARCH($V$32,T2828)),"WINCOMTRAVINH",IF(ISNUMBER(SEARCH($V$33,T2828)),"WINCOMCANTHO",IF(ISNUMBER(SEARCH($V$34,T2828)),"WINCOMBENTRE",IF(ISNUMBER(SEARCH($V$35,T2828)),"WINCOMCAMAU",IF(ISNUMBER(SEARCH($V$36,T2828)),"WINCOMANGIANG",IF(ISNUMBER(SEARCH($V$37,T2828)),"WINCOMNINHTHUAN",IF(ISNUMBER(SEARCH($V$38,T2828)),"WINCOMTHAIBINH",IF(ISNUMBER(SEARCH($V$39,T2828)),"WINCOMGIALAI",IF(ISNUMBER(SEARCH($V$40,T2828)),"WINCOMHOABINH",IF(ISNUMBER(SEARCH($V$41,T2828)),"WINCOMQUANGNGAI",IF(ISNUMBER(SEARCH($V$42,T2828)),"WINCOMBINHTHUAN",IF(ISNUMBER(SEARCH($V$43,T2828)),"WINCOMDAKLAK",IF(ISNUMBER(SEARCH($V$44,T2828)),"WINCOMSOCTRANG",IF(ISNUMBER(SEARCH($V$45,T2828)),"WINCOMSONLA",IF(ISNUMBER(SEARCH($V$46,T2828)),"WINCOMKONTUM",IF(ISNUMBER(SEARCH($V$47,T2828)),"WINCOMPHUYEN",IF(ISNUMBER(SEARCH($V$48,T2828)),"WINCOMQUANGTRI",IF(ISNUMBER(SEARCH($V$49,T2828)),"WINCOMBINHDINH",IF(ISNUMBER(SEARCH($V$50,T2828)),"WINCOMCAOBANG",IF(ISNUMBER(SEARCH($V$51,T2828)),"WINCOMQUANGBINH",IF(ISNUMBER(SEARCH($V$52,T2828)),"WINCOMLAMDONG",IF(ISNUMBER(SEARCH($V$53,T2828)),"WINCOMVINHLONG",IF(ISNUMBER(SEARCH($V$54,T2828)),"WINCOMDONGTHAP",IF(ISNUMBER(SEARCH($V$55,T2828)),"WINCOMTIENGIANG",IF(ISNUMBER(SEARCH($V$56,T2828)),"WINCOMQUANGNINH",0))))))))))))))))))))))))))))))))))))))))))))))))))))))</f>
        <v>WINCOMHOCHIMINH</v>
      </c>
    </row>
    <row r="2829" spans="1:25" x14ac:dyDescent="0.2">
      <c r="A2829" t="s">
        <v>0</v>
      </c>
      <c r="B2829" t="s">
        <v>4419</v>
      </c>
      <c r="C2829" t="s">
        <v>34</v>
      </c>
      <c r="D2829" t="s">
        <v>20</v>
      </c>
      <c r="E2829" t="s">
        <v>4</v>
      </c>
      <c r="F2829" s="5">
        <f t="shared" si="177"/>
        <v>1</v>
      </c>
      <c r="G2829" s="2">
        <v>50182</v>
      </c>
      <c r="H2829" s="2">
        <v>55200.200000000004</v>
      </c>
      <c r="I2829" t="s">
        <v>5</v>
      </c>
      <c r="J2829" t="s">
        <v>21</v>
      </c>
      <c r="K2829" t="str">
        <f t="shared" si="178"/>
        <v>Giò tai lưỡi xào gói 250g</v>
      </c>
      <c r="L2829" s="8" t="str">
        <f>VLOOKUP(K2829,'[1]Mã Misa'!$B$2:$D$74,2,0)</f>
        <v>Giò Tai Lưỡi Xào 250g</v>
      </c>
      <c r="M2829" s="8" t="str">
        <f>VLOOKUP(L2829,'[1]Mã Misa'!$C$2:$D$74,2,0)</f>
        <v>GTLX250G</v>
      </c>
      <c r="N2829" s="2">
        <v>50182</v>
      </c>
      <c r="O2829" t="s">
        <v>4420</v>
      </c>
      <c r="P2829" s="8" t="str">
        <f t="shared" si="179"/>
        <v>0045119</v>
      </c>
      <c r="Q2829" s="8" t="e">
        <f t="array" ref="Q2829">IF(VLOOKUP(P2829,$AA$1:$AC$32,1,0)&lt;&gt;0,(P2829&amp;"A"),0)</f>
        <v>#N/A</v>
      </c>
      <c r="R2829" s="12">
        <v>44526</v>
      </c>
      <c r="S2829" t="s">
        <v>2859</v>
      </c>
      <c r="T2829" s="8" t="str">
        <f t="shared" si="180"/>
        <v>VM+ HCM B5</v>
      </c>
      <c r="U2829" t="s">
        <v>6761</v>
      </c>
      <c r="Y2829" t="str">
        <f t="array" ref="Y2829">IF(ISNUMBER(SEARCH($V$3,T2829)),"WINCOMHANOI",IF(ISNUMBER(SEARCH($V$4,T2829)),"WINCOMHOCHIMINH",IF(ISNUMBER(SEARCH($V$5,T2829)),"WINCOMDANANG",IF(ISNUMBER(SEARCH($V$6,T2829)),"WINCOMHAIDUONG",IF(ISNUMBER(SEARCH($V$7,T2829)),"WINCOMQUANGNINH",IF(ISNUMBER(SEARCH($V$8,T2829)),"WINCOMHAIPHONG",IF(ISNUMBER(SEARCH($V$9,T2829)),"WINCOMBACGIANG",IF(ISNUMBER(SEARCH($V$10,T2829)),"WINCOMBACNINH",IF(ISNUMBER(SEARCH($V$11,T2829)),"WINCOMPHUTHO",IF(ISNUMBER(SEARCH($V$12,T2829)),"WINCOMHATINH",IF(ISNUMBER(SEARCH($V$13,T2829)),"WINCOMTHAINGUYEN",IF(ISNUMBER(SEARCH($V$14,T2829)),"WINCOMKHANHHOA",IF(ISNUMBER(SEARCH($V$15,T2829)),"WINCOMHUNGYEN",IF(ISNUMBER(SEARCH($V$16,T2829)),"WINCOMNGHEAN",IF(ISNUMBER(SEARCH($V$17,T2829)),"WINCOMLAOCAI",IF(ISNUMBER(SEARCH($V$18,T2829)),"WINCOMVUNGTAU",IF(ISNUMBER(SEARCH($V$19,T2829)),"WINCOMBINHDUONG",IF(ISNUMBER(SEARCH($V$20,T2829)),"WINCOMKIENGIANG",IF(ISNUMBER(SEARCH($V$21,T2829)),"WINCOMHANAM",IF(ISNUMBER(SEARCH($V$22,T2829)),"WINCOMNAMDINH",IF(ISNUMBER(SEARCH($V$23,T2829)),"WINCOMLANGSON",IF(ISNUMBER(SEARCH($V$24,T2829)),"WINCOMTHANHHOA",IF(ISNUMBER(SEARCH($V$25,T2829)),"WINCOMYENBAI",IF(ISNUMBER(SEARCH($V$26,T2829)),"WINCOMTUYENQUANG",IF(ISNUMBER(SEARCH($V$27,T2829)),"WINCOMHUE",IF(ISNUMBER(SEARCH($V$28,T2829)),"WINCOMQUANGNAM",IF(ISNUMBER(SEARCH($V$29,T2829)),"WINCOMVINHPHUC",IF(ISNUMBER(SEARCH($V$30,T2829)),"WINCOMHAGIANG",IF(ISNUMBER(SEARCH($V$31,T2829)),"WINCOMNINHBINH",IF(ISNUMBER(SEARCH($V$32,T2829)),"WINCOMTRAVINH",IF(ISNUMBER(SEARCH($V$33,T2829)),"WINCOMCANTHO",IF(ISNUMBER(SEARCH($V$34,T2829)),"WINCOMBENTRE",IF(ISNUMBER(SEARCH($V$35,T2829)),"WINCOMCAMAU",IF(ISNUMBER(SEARCH($V$36,T2829)),"WINCOMANGIANG",IF(ISNUMBER(SEARCH($V$37,T2829)),"WINCOMNINHTHUAN",IF(ISNUMBER(SEARCH($V$38,T2829)),"WINCOMTHAIBINH",IF(ISNUMBER(SEARCH($V$39,T2829)),"WINCOMGIALAI",IF(ISNUMBER(SEARCH($V$40,T2829)),"WINCOMHOABINH",IF(ISNUMBER(SEARCH($V$41,T2829)),"WINCOMQUANGNGAI",IF(ISNUMBER(SEARCH($V$42,T2829)),"WINCOMBINHTHUAN",IF(ISNUMBER(SEARCH($V$43,T2829)),"WINCOMDAKLAK",IF(ISNUMBER(SEARCH($V$44,T2829)),"WINCOMSOCTRANG",IF(ISNUMBER(SEARCH($V$45,T2829)),"WINCOMSONLA",IF(ISNUMBER(SEARCH($V$46,T2829)),"WINCOMKONTUM",IF(ISNUMBER(SEARCH($V$47,T2829)),"WINCOMPHUYEN",IF(ISNUMBER(SEARCH($V$48,T2829)),"WINCOMQUANGTRI",IF(ISNUMBER(SEARCH($V$49,T2829)),"WINCOMBINHDINH",IF(ISNUMBER(SEARCH($V$50,T2829)),"WINCOMCAOBANG",IF(ISNUMBER(SEARCH($V$51,T2829)),"WINCOMQUANGBINH",IF(ISNUMBER(SEARCH($V$52,T2829)),"WINCOMLAMDONG",IF(ISNUMBER(SEARCH($V$53,T2829)),"WINCOMVINHLONG",IF(ISNUMBER(SEARCH($V$54,T2829)),"WINCOMDONGTHAP",IF(ISNUMBER(SEARCH($V$55,T2829)),"WINCOMTIENGIANG",IF(ISNUMBER(SEARCH($V$56,T2829)),"WINCOMQUANGNINH",0))))))))))))))))))))))))))))))))))))))))))))))))))))))</f>
        <v>WINCOMHOCHIMINH</v>
      </c>
    </row>
    <row r="2830" spans="1:25" x14ac:dyDescent="0.2">
      <c r="A2830" t="s">
        <v>0</v>
      </c>
      <c r="B2830" t="s">
        <v>4419</v>
      </c>
      <c r="C2830" t="s">
        <v>37</v>
      </c>
      <c r="D2830" t="s">
        <v>39</v>
      </c>
      <c r="E2830" t="s">
        <v>4</v>
      </c>
      <c r="F2830" s="5">
        <f t="shared" si="177"/>
        <v>3</v>
      </c>
      <c r="G2830" s="2">
        <v>138000</v>
      </c>
      <c r="H2830" s="2">
        <v>151800</v>
      </c>
      <c r="I2830" t="s">
        <v>5</v>
      </c>
      <c r="J2830" t="s">
        <v>40</v>
      </c>
      <c r="K2830" t="str">
        <f t="shared" si="178"/>
        <v>Mộc nấm hương gói 250g</v>
      </c>
      <c r="L2830" s="8" t="str">
        <f>VLOOKUP(K2830,'[1]Mã Misa'!$B$2:$D$74,2,0)</f>
        <v>Mộc Nấm Hương 250g</v>
      </c>
      <c r="M2830" s="8" t="str">
        <f>VLOOKUP(L2830,'[1]Mã Misa'!$C$2:$D$74,2,0)</f>
        <v>MNH250</v>
      </c>
      <c r="N2830" s="2">
        <v>46000</v>
      </c>
      <c r="O2830" t="s">
        <v>4420</v>
      </c>
      <c r="P2830" s="8" t="str">
        <f t="shared" si="179"/>
        <v>0045119</v>
      </c>
      <c r="Q2830" s="8" t="e">
        <f t="array" ref="Q2830">IF(VLOOKUP(P2830,$AA$1:$AC$32,1,0)&lt;&gt;0,(P2830&amp;"A"),0)</f>
        <v>#N/A</v>
      </c>
      <c r="R2830" s="12">
        <v>44526</v>
      </c>
      <c r="S2830" t="s">
        <v>2859</v>
      </c>
      <c r="T2830" s="8" t="str">
        <f t="shared" si="180"/>
        <v>VM+ HCM B5</v>
      </c>
      <c r="U2830" t="s">
        <v>6761</v>
      </c>
      <c r="Y2830" t="str">
        <f t="array" ref="Y2830">IF(ISNUMBER(SEARCH($V$3,T2830)),"WINCOMHANOI",IF(ISNUMBER(SEARCH($V$4,T2830)),"WINCOMHOCHIMINH",IF(ISNUMBER(SEARCH($V$5,T2830)),"WINCOMDANANG",IF(ISNUMBER(SEARCH($V$6,T2830)),"WINCOMHAIDUONG",IF(ISNUMBER(SEARCH($V$7,T2830)),"WINCOMQUANGNINH",IF(ISNUMBER(SEARCH($V$8,T2830)),"WINCOMHAIPHONG",IF(ISNUMBER(SEARCH($V$9,T2830)),"WINCOMBACGIANG",IF(ISNUMBER(SEARCH($V$10,T2830)),"WINCOMBACNINH",IF(ISNUMBER(SEARCH($V$11,T2830)),"WINCOMPHUTHO",IF(ISNUMBER(SEARCH($V$12,T2830)),"WINCOMHATINH",IF(ISNUMBER(SEARCH($V$13,T2830)),"WINCOMTHAINGUYEN",IF(ISNUMBER(SEARCH($V$14,T2830)),"WINCOMKHANHHOA",IF(ISNUMBER(SEARCH($V$15,T2830)),"WINCOMHUNGYEN",IF(ISNUMBER(SEARCH($V$16,T2830)),"WINCOMNGHEAN",IF(ISNUMBER(SEARCH($V$17,T2830)),"WINCOMLAOCAI",IF(ISNUMBER(SEARCH($V$18,T2830)),"WINCOMVUNGTAU",IF(ISNUMBER(SEARCH($V$19,T2830)),"WINCOMBINHDUONG",IF(ISNUMBER(SEARCH($V$20,T2830)),"WINCOMKIENGIANG",IF(ISNUMBER(SEARCH($V$21,T2830)),"WINCOMHANAM",IF(ISNUMBER(SEARCH($V$22,T2830)),"WINCOMNAMDINH",IF(ISNUMBER(SEARCH($V$23,T2830)),"WINCOMLANGSON",IF(ISNUMBER(SEARCH($V$24,T2830)),"WINCOMTHANHHOA",IF(ISNUMBER(SEARCH($V$25,T2830)),"WINCOMYENBAI",IF(ISNUMBER(SEARCH($V$26,T2830)),"WINCOMTUYENQUANG",IF(ISNUMBER(SEARCH($V$27,T2830)),"WINCOMHUE",IF(ISNUMBER(SEARCH($V$28,T2830)),"WINCOMQUANGNAM",IF(ISNUMBER(SEARCH($V$29,T2830)),"WINCOMVINHPHUC",IF(ISNUMBER(SEARCH($V$30,T2830)),"WINCOMHAGIANG",IF(ISNUMBER(SEARCH($V$31,T2830)),"WINCOMNINHBINH",IF(ISNUMBER(SEARCH($V$32,T2830)),"WINCOMTRAVINH",IF(ISNUMBER(SEARCH($V$33,T2830)),"WINCOMCANTHO",IF(ISNUMBER(SEARCH($V$34,T2830)),"WINCOMBENTRE",IF(ISNUMBER(SEARCH($V$35,T2830)),"WINCOMCAMAU",IF(ISNUMBER(SEARCH($V$36,T2830)),"WINCOMANGIANG",IF(ISNUMBER(SEARCH($V$37,T2830)),"WINCOMNINHTHUAN",IF(ISNUMBER(SEARCH($V$38,T2830)),"WINCOMTHAIBINH",IF(ISNUMBER(SEARCH($V$39,T2830)),"WINCOMGIALAI",IF(ISNUMBER(SEARCH($V$40,T2830)),"WINCOMHOABINH",IF(ISNUMBER(SEARCH($V$41,T2830)),"WINCOMQUANGNGAI",IF(ISNUMBER(SEARCH($V$42,T2830)),"WINCOMBINHTHUAN",IF(ISNUMBER(SEARCH($V$43,T2830)),"WINCOMDAKLAK",IF(ISNUMBER(SEARCH($V$44,T2830)),"WINCOMSOCTRANG",IF(ISNUMBER(SEARCH($V$45,T2830)),"WINCOMSONLA",IF(ISNUMBER(SEARCH($V$46,T2830)),"WINCOMKONTUM",IF(ISNUMBER(SEARCH($V$47,T2830)),"WINCOMPHUYEN",IF(ISNUMBER(SEARCH($V$48,T2830)),"WINCOMQUANGTRI",IF(ISNUMBER(SEARCH($V$49,T2830)),"WINCOMBINHDINH",IF(ISNUMBER(SEARCH($V$50,T2830)),"WINCOMCAOBANG",IF(ISNUMBER(SEARCH($V$51,T2830)),"WINCOMQUANGBINH",IF(ISNUMBER(SEARCH($V$52,T2830)),"WINCOMLAMDONG",IF(ISNUMBER(SEARCH($V$53,T2830)),"WINCOMVINHLONG",IF(ISNUMBER(SEARCH($V$54,T2830)),"WINCOMDONGTHAP",IF(ISNUMBER(SEARCH($V$55,T2830)),"WINCOMTIENGIANG",IF(ISNUMBER(SEARCH($V$56,T2830)),"WINCOMQUANGNINH",0))))))))))))))))))))))))))))))))))))))))))))))))))))))</f>
        <v>WINCOMHOCHIMINH</v>
      </c>
    </row>
    <row r="2831" spans="1:25" x14ac:dyDescent="0.2">
      <c r="A2831" t="s">
        <v>0</v>
      </c>
      <c r="B2831" t="s">
        <v>4421</v>
      </c>
      <c r="C2831" t="s">
        <v>2</v>
      </c>
      <c r="D2831" t="s">
        <v>20</v>
      </c>
      <c r="E2831" t="s">
        <v>4</v>
      </c>
      <c r="F2831" s="5">
        <f t="shared" si="177"/>
        <v>5</v>
      </c>
      <c r="G2831" s="2">
        <v>250910</v>
      </c>
      <c r="H2831" s="2">
        <v>276001</v>
      </c>
      <c r="I2831" t="s">
        <v>5</v>
      </c>
      <c r="J2831" t="s">
        <v>21</v>
      </c>
      <c r="K2831" t="str">
        <f t="shared" si="178"/>
        <v>Giò tai lưỡi xào gói 250g</v>
      </c>
      <c r="L2831" s="8" t="str">
        <f>VLOOKUP(K2831,'[1]Mã Misa'!$B$2:$D$74,2,0)</f>
        <v>Giò Tai Lưỡi Xào 250g</v>
      </c>
      <c r="M2831" s="8" t="str">
        <f>VLOOKUP(L2831,'[1]Mã Misa'!$C$2:$D$74,2,0)</f>
        <v>GTLX250G</v>
      </c>
      <c r="N2831" s="2">
        <v>50182</v>
      </c>
      <c r="O2831" t="s">
        <v>4422</v>
      </c>
      <c r="P2831" s="8" t="str">
        <f t="shared" si="179"/>
        <v>0147973</v>
      </c>
      <c r="Q2831" s="8" t="e">
        <f t="array" ref="Q2831">IF(VLOOKUP(P2831,$AA$1:$AC$32,1,0)&lt;&gt;0,(P2831&amp;"A"),0)</f>
        <v>#N/A</v>
      </c>
      <c r="R2831" s="12">
        <v>44526</v>
      </c>
      <c r="S2831" t="s">
        <v>4423</v>
      </c>
      <c r="T2831" s="8" t="str">
        <f t="shared" si="180"/>
        <v>VM+ HNI 63</v>
      </c>
      <c r="U2831" t="s">
        <v>7092</v>
      </c>
      <c r="Y2831" t="str">
        <f t="array" ref="Y2831">IF(ISNUMBER(SEARCH($V$3,T2831)),"WINCOMHANOI",IF(ISNUMBER(SEARCH($V$4,T2831)),"WINCOMHOCHIMINH",IF(ISNUMBER(SEARCH($V$5,T2831)),"WINCOMDANANG",IF(ISNUMBER(SEARCH($V$6,T2831)),"WINCOMHAIDUONG",IF(ISNUMBER(SEARCH($V$7,T2831)),"WINCOMQUANGNINH",IF(ISNUMBER(SEARCH($V$8,T2831)),"WINCOMHAIPHONG",IF(ISNUMBER(SEARCH($V$9,T2831)),"WINCOMBACGIANG",IF(ISNUMBER(SEARCH($V$10,T2831)),"WINCOMBACNINH",IF(ISNUMBER(SEARCH($V$11,T2831)),"WINCOMPHUTHO",IF(ISNUMBER(SEARCH($V$12,T2831)),"WINCOMHATINH",IF(ISNUMBER(SEARCH($V$13,T2831)),"WINCOMTHAINGUYEN",IF(ISNUMBER(SEARCH($V$14,T2831)),"WINCOMKHANHHOA",IF(ISNUMBER(SEARCH($V$15,T2831)),"WINCOMHUNGYEN",IF(ISNUMBER(SEARCH($V$16,T2831)),"WINCOMNGHEAN",IF(ISNUMBER(SEARCH($V$17,T2831)),"WINCOMLAOCAI",IF(ISNUMBER(SEARCH($V$18,T2831)),"WINCOMVUNGTAU",IF(ISNUMBER(SEARCH($V$19,T2831)),"WINCOMBINHDUONG",IF(ISNUMBER(SEARCH($V$20,T2831)),"WINCOMKIENGIANG",IF(ISNUMBER(SEARCH($V$21,T2831)),"WINCOMHANAM",IF(ISNUMBER(SEARCH($V$22,T2831)),"WINCOMNAMDINH",IF(ISNUMBER(SEARCH($V$23,T2831)),"WINCOMLANGSON",IF(ISNUMBER(SEARCH($V$24,T2831)),"WINCOMTHANHHOA",IF(ISNUMBER(SEARCH($V$25,T2831)),"WINCOMYENBAI",IF(ISNUMBER(SEARCH($V$26,T2831)),"WINCOMTUYENQUANG",IF(ISNUMBER(SEARCH($V$27,T2831)),"WINCOMHUE",IF(ISNUMBER(SEARCH($V$28,T2831)),"WINCOMQUANGNAM",IF(ISNUMBER(SEARCH($V$29,T2831)),"WINCOMVINHPHUC",IF(ISNUMBER(SEARCH($V$30,T2831)),"WINCOMHAGIANG",IF(ISNUMBER(SEARCH($V$31,T2831)),"WINCOMNINHBINH",IF(ISNUMBER(SEARCH($V$32,T2831)),"WINCOMTRAVINH",IF(ISNUMBER(SEARCH($V$33,T2831)),"WINCOMCANTHO",IF(ISNUMBER(SEARCH($V$34,T2831)),"WINCOMBENTRE",IF(ISNUMBER(SEARCH($V$35,T2831)),"WINCOMCAMAU",IF(ISNUMBER(SEARCH($V$36,T2831)),"WINCOMANGIANG",IF(ISNUMBER(SEARCH($V$37,T2831)),"WINCOMNINHTHUAN",IF(ISNUMBER(SEARCH($V$38,T2831)),"WINCOMTHAIBINH",IF(ISNUMBER(SEARCH($V$39,T2831)),"WINCOMGIALAI",IF(ISNUMBER(SEARCH($V$40,T2831)),"WINCOMHOABINH",IF(ISNUMBER(SEARCH($V$41,T2831)),"WINCOMQUANGNGAI",IF(ISNUMBER(SEARCH($V$42,T2831)),"WINCOMBINHTHUAN",IF(ISNUMBER(SEARCH($V$43,T2831)),"WINCOMDAKLAK",IF(ISNUMBER(SEARCH($V$44,T2831)),"WINCOMSOCTRANG",IF(ISNUMBER(SEARCH($V$45,T2831)),"WINCOMSONLA",IF(ISNUMBER(SEARCH($V$46,T2831)),"WINCOMKONTUM",IF(ISNUMBER(SEARCH($V$47,T2831)),"WINCOMPHUYEN",IF(ISNUMBER(SEARCH($V$48,T2831)),"WINCOMQUANGTRI",IF(ISNUMBER(SEARCH($V$49,T2831)),"WINCOMBINHDINH",IF(ISNUMBER(SEARCH($V$50,T2831)),"WINCOMCAOBANG",IF(ISNUMBER(SEARCH($V$51,T2831)),"WINCOMQUANGBINH",IF(ISNUMBER(SEARCH($V$52,T2831)),"WINCOMLAMDONG",IF(ISNUMBER(SEARCH($V$53,T2831)),"WINCOMVINHLONG",IF(ISNUMBER(SEARCH($V$54,T2831)),"WINCOMDONGTHAP",IF(ISNUMBER(SEARCH($V$55,T2831)),"WINCOMTIENGIANG",IF(ISNUMBER(SEARCH($V$56,T2831)),"WINCOMQUANGNINH",0))))))))))))))))))))))))))))))))))))))))))))))))))))))</f>
        <v>WINCOMHANOI</v>
      </c>
    </row>
    <row r="2832" spans="1:25" x14ac:dyDescent="0.2">
      <c r="A2832" t="s">
        <v>0</v>
      </c>
      <c r="B2832" t="s">
        <v>4424</v>
      </c>
      <c r="C2832" t="s">
        <v>2</v>
      </c>
      <c r="D2832" t="s">
        <v>27</v>
      </c>
      <c r="E2832" t="s">
        <v>4</v>
      </c>
      <c r="F2832" s="5">
        <f t="shared" si="177"/>
        <v>1</v>
      </c>
      <c r="G2832" s="2">
        <v>74250</v>
      </c>
      <c r="H2832" s="2">
        <v>81675</v>
      </c>
      <c r="I2832" t="s">
        <v>5</v>
      </c>
      <c r="J2832" t="s">
        <v>28</v>
      </c>
      <c r="K2832" t="str">
        <f t="shared" si="178"/>
        <v>_Chả cốm 300g</v>
      </c>
      <c r="L2832" s="8" t="str">
        <f>VLOOKUP(K2832,'[1]Mã Misa'!$B$2:$D$74,2,0)</f>
        <v>Chả cốm 300g</v>
      </c>
      <c r="M2832" s="8" t="str">
        <f>VLOOKUP(L2832,'[1]Mã Misa'!$C$2:$D$74,2,0)</f>
        <v>CC300</v>
      </c>
      <c r="N2832" s="2">
        <v>74250</v>
      </c>
      <c r="O2832" t="s">
        <v>4425</v>
      </c>
      <c r="P2832" s="8" t="str">
        <f t="shared" si="179"/>
        <v>0019124</v>
      </c>
      <c r="Q2832" s="8" t="e">
        <f t="array" ref="Q2832">IF(VLOOKUP(P2832,$AA$1:$AC$32,1,0)&lt;&gt;0,(P2832&amp;"A"),0)</f>
        <v>#N/A</v>
      </c>
      <c r="R2832" s="12">
        <v>44526</v>
      </c>
      <c r="S2832" t="s">
        <v>2832</v>
      </c>
      <c r="T2832" s="8" t="str">
        <f t="shared" si="180"/>
        <v>VM+ DNG 44</v>
      </c>
      <c r="U2832" t="s">
        <v>6756</v>
      </c>
      <c r="Y2832" t="str">
        <f t="array" ref="Y2832">IF(ISNUMBER(SEARCH($V$3,T2832)),"WINCOMHANOI",IF(ISNUMBER(SEARCH($V$4,T2832)),"WINCOMHOCHIMINH",IF(ISNUMBER(SEARCH($V$5,T2832)),"WINCOMDANANG",IF(ISNUMBER(SEARCH($V$6,T2832)),"WINCOMHAIDUONG",IF(ISNUMBER(SEARCH($V$7,T2832)),"WINCOMQUANGNINH",IF(ISNUMBER(SEARCH($V$8,T2832)),"WINCOMHAIPHONG",IF(ISNUMBER(SEARCH($V$9,T2832)),"WINCOMBACGIANG",IF(ISNUMBER(SEARCH($V$10,T2832)),"WINCOMBACNINH",IF(ISNUMBER(SEARCH($V$11,T2832)),"WINCOMPHUTHO",IF(ISNUMBER(SEARCH($V$12,T2832)),"WINCOMHATINH",IF(ISNUMBER(SEARCH($V$13,T2832)),"WINCOMTHAINGUYEN",IF(ISNUMBER(SEARCH($V$14,T2832)),"WINCOMKHANHHOA",IF(ISNUMBER(SEARCH($V$15,T2832)),"WINCOMHUNGYEN",IF(ISNUMBER(SEARCH($V$16,T2832)),"WINCOMNGHEAN",IF(ISNUMBER(SEARCH($V$17,T2832)),"WINCOMLAOCAI",IF(ISNUMBER(SEARCH($V$18,T2832)),"WINCOMVUNGTAU",IF(ISNUMBER(SEARCH($V$19,T2832)),"WINCOMBINHDUONG",IF(ISNUMBER(SEARCH($V$20,T2832)),"WINCOMKIENGIANG",IF(ISNUMBER(SEARCH($V$21,T2832)),"WINCOMHANAM",IF(ISNUMBER(SEARCH($V$22,T2832)),"WINCOMNAMDINH",IF(ISNUMBER(SEARCH($V$23,T2832)),"WINCOMLANGSON",IF(ISNUMBER(SEARCH($V$24,T2832)),"WINCOMTHANHHOA",IF(ISNUMBER(SEARCH($V$25,T2832)),"WINCOMYENBAI",IF(ISNUMBER(SEARCH($V$26,T2832)),"WINCOMTUYENQUANG",IF(ISNUMBER(SEARCH($V$27,T2832)),"WINCOMHUE",IF(ISNUMBER(SEARCH($V$28,T2832)),"WINCOMQUANGNAM",IF(ISNUMBER(SEARCH($V$29,T2832)),"WINCOMVINHPHUC",IF(ISNUMBER(SEARCH($V$30,T2832)),"WINCOMHAGIANG",IF(ISNUMBER(SEARCH($V$31,T2832)),"WINCOMNINHBINH",IF(ISNUMBER(SEARCH($V$32,T2832)),"WINCOMTRAVINH",IF(ISNUMBER(SEARCH($V$33,T2832)),"WINCOMCANTHO",IF(ISNUMBER(SEARCH($V$34,T2832)),"WINCOMBENTRE",IF(ISNUMBER(SEARCH($V$35,T2832)),"WINCOMCAMAU",IF(ISNUMBER(SEARCH($V$36,T2832)),"WINCOMANGIANG",IF(ISNUMBER(SEARCH($V$37,T2832)),"WINCOMNINHTHUAN",IF(ISNUMBER(SEARCH($V$38,T2832)),"WINCOMTHAIBINH",IF(ISNUMBER(SEARCH($V$39,T2832)),"WINCOMGIALAI",IF(ISNUMBER(SEARCH($V$40,T2832)),"WINCOMHOABINH",IF(ISNUMBER(SEARCH($V$41,T2832)),"WINCOMQUANGNGAI",IF(ISNUMBER(SEARCH($V$42,T2832)),"WINCOMBINHTHUAN",IF(ISNUMBER(SEARCH($V$43,T2832)),"WINCOMDAKLAK",IF(ISNUMBER(SEARCH($V$44,T2832)),"WINCOMSOCTRANG",IF(ISNUMBER(SEARCH($V$45,T2832)),"WINCOMSONLA",IF(ISNUMBER(SEARCH($V$46,T2832)),"WINCOMKONTUM",IF(ISNUMBER(SEARCH($V$47,T2832)),"WINCOMPHUYEN",IF(ISNUMBER(SEARCH($V$48,T2832)),"WINCOMQUANGTRI",IF(ISNUMBER(SEARCH($V$49,T2832)),"WINCOMBINHDINH",IF(ISNUMBER(SEARCH($V$50,T2832)),"WINCOMCAOBANG",IF(ISNUMBER(SEARCH($V$51,T2832)),"WINCOMQUANGBINH",IF(ISNUMBER(SEARCH($V$52,T2832)),"WINCOMLAMDONG",IF(ISNUMBER(SEARCH($V$53,T2832)),"WINCOMVINHLONG",IF(ISNUMBER(SEARCH($V$54,T2832)),"WINCOMDONGTHAP",IF(ISNUMBER(SEARCH($V$55,T2832)),"WINCOMTIENGIANG",IF(ISNUMBER(SEARCH($V$56,T2832)),"WINCOMQUANGNINH",0))))))))))))))))))))))))))))))))))))))))))))))))))))))</f>
        <v>WINCOMDANANG</v>
      </c>
    </row>
    <row r="2833" spans="1:25" x14ac:dyDescent="0.2">
      <c r="A2833" t="s">
        <v>0</v>
      </c>
      <c r="B2833" t="s">
        <v>4426</v>
      </c>
      <c r="C2833" t="s">
        <v>2</v>
      </c>
      <c r="D2833" t="s">
        <v>62</v>
      </c>
      <c r="E2833" t="s">
        <v>4</v>
      </c>
      <c r="F2833" s="5">
        <f t="shared" si="177"/>
        <v>2</v>
      </c>
      <c r="G2833" s="2">
        <v>210800</v>
      </c>
      <c r="H2833" s="2">
        <v>231880.00000000003</v>
      </c>
      <c r="I2833" t="s">
        <v>5</v>
      </c>
      <c r="J2833" t="s">
        <v>63</v>
      </c>
      <c r="K2833" t="str">
        <f t="shared" si="178"/>
        <v>_Đùi gà sốt cay 500g</v>
      </c>
      <c r="L2833" s="8" t="str">
        <f>VLOOKUP(K2833,'[1]Mã Misa'!$B$2:$D$74,2,0)</f>
        <v>Đùi gà sốt cay 500g</v>
      </c>
      <c r="M2833" s="8" t="str">
        <f>VLOOKUP(L2833,'[1]Mã Misa'!$C$2:$D$74,2,0)</f>
        <v>DGSC500</v>
      </c>
      <c r="N2833" s="2">
        <v>105400</v>
      </c>
      <c r="O2833" t="s">
        <v>4427</v>
      </c>
      <c r="P2833" s="8" t="str">
        <f t="shared" si="179"/>
        <v>0147976</v>
      </c>
      <c r="Q2833" s="8" t="e">
        <f t="array" ref="Q2833">IF(VLOOKUP(P2833,$AA$1:$AC$32,1,0)&lt;&gt;0,(P2833&amp;"A"),0)</f>
        <v>#N/A</v>
      </c>
      <c r="R2833" s="12">
        <v>44526</v>
      </c>
      <c r="S2833" t="s">
        <v>4428</v>
      </c>
      <c r="T2833" s="8" t="str">
        <f t="shared" si="180"/>
        <v>VM+ HNI CT</v>
      </c>
      <c r="U2833" t="s">
        <v>7093</v>
      </c>
      <c r="Y2833" t="str">
        <f t="array" ref="Y2833">IF(ISNUMBER(SEARCH($V$3,T2833)),"WINCOMHANOI",IF(ISNUMBER(SEARCH($V$4,T2833)),"WINCOMHOCHIMINH",IF(ISNUMBER(SEARCH($V$5,T2833)),"WINCOMDANANG",IF(ISNUMBER(SEARCH($V$6,T2833)),"WINCOMHAIDUONG",IF(ISNUMBER(SEARCH($V$7,T2833)),"WINCOMQUANGNINH",IF(ISNUMBER(SEARCH($V$8,T2833)),"WINCOMHAIPHONG",IF(ISNUMBER(SEARCH($V$9,T2833)),"WINCOMBACGIANG",IF(ISNUMBER(SEARCH($V$10,T2833)),"WINCOMBACNINH",IF(ISNUMBER(SEARCH($V$11,T2833)),"WINCOMPHUTHO",IF(ISNUMBER(SEARCH($V$12,T2833)),"WINCOMHATINH",IF(ISNUMBER(SEARCH($V$13,T2833)),"WINCOMTHAINGUYEN",IF(ISNUMBER(SEARCH($V$14,T2833)),"WINCOMKHANHHOA",IF(ISNUMBER(SEARCH($V$15,T2833)),"WINCOMHUNGYEN",IF(ISNUMBER(SEARCH($V$16,T2833)),"WINCOMNGHEAN",IF(ISNUMBER(SEARCH($V$17,T2833)),"WINCOMLAOCAI",IF(ISNUMBER(SEARCH($V$18,T2833)),"WINCOMVUNGTAU",IF(ISNUMBER(SEARCH($V$19,T2833)),"WINCOMBINHDUONG",IF(ISNUMBER(SEARCH($V$20,T2833)),"WINCOMKIENGIANG",IF(ISNUMBER(SEARCH($V$21,T2833)),"WINCOMHANAM",IF(ISNUMBER(SEARCH($V$22,T2833)),"WINCOMNAMDINH",IF(ISNUMBER(SEARCH($V$23,T2833)),"WINCOMLANGSON",IF(ISNUMBER(SEARCH($V$24,T2833)),"WINCOMTHANHHOA",IF(ISNUMBER(SEARCH($V$25,T2833)),"WINCOMYENBAI",IF(ISNUMBER(SEARCH($V$26,T2833)),"WINCOMTUYENQUANG",IF(ISNUMBER(SEARCH($V$27,T2833)),"WINCOMHUE",IF(ISNUMBER(SEARCH($V$28,T2833)),"WINCOMQUANGNAM",IF(ISNUMBER(SEARCH($V$29,T2833)),"WINCOMVINHPHUC",IF(ISNUMBER(SEARCH($V$30,T2833)),"WINCOMHAGIANG",IF(ISNUMBER(SEARCH($V$31,T2833)),"WINCOMNINHBINH",IF(ISNUMBER(SEARCH($V$32,T2833)),"WINCOMTRAVINH",IF(ISNUMBER(SEARCH($V$33,T2833)),"WINCOMCANTHO",IF(ISNUMBER(SEARCH($V$34,T2833)),"WINCOMBENTRE",IF(ISNUMBER(SEARCH($V$35,T2833)),"WINCOMCAMAU",IF(ISNUMBER(SEARCH($V$36,T2833)),"WINCOMANGIANG",IF(ISNUMBER(SEARCH($V$37,T2833)),"WINCOMNINHTHUAN",IF(ISNUMBER(SEARCH($V$38,T2833)),"WINCOMTHAIBINH",IF(ISNUMBER(SEARCH($V$39,T2833)),"WINCOMGIALAI",IF(ISNUMBER(SEARCH($V$40,T2833)),"WINCOMHOABINH",IF(ISNUMBER(SEARCH($V$41,T2833)),"WINCOMQUANGNGAI",IF(ISNUMBER(SEARCH($V$42,T2833)),"WINCOMBINHTHUAN",IF(ISNUMBER(SEARCH($V$43,T2833)),"WINCOMDAKLAK",IF(ISNUMBER(SEARCH($V$44,T2833)),"WINCOMSOCTRANG",IF(ISNUMBER(SEARCH($V$45,T2833)),"WINCOMSONLA",IF(ISNUMBER(SEARCH($V$46,T2833)),"WINCOMKONTUM",IF(ISNUMBER(SEARCH($V$47,T2833)),"WINCOMPHUYEN",IF(ISNUMBER(SEARCH($V$48,T2833)),"WINCOMQUANGTRI",IF(ISNUMBER(SEARCH($V$49,T2833)),"WINCOMBINHDINH",IF(ISNUMBER(SEARCH($V$50,T2833)),"WINCOMCAOBANG",IF(ISNUMBER(SEARCH($V$51,T2833)),"WINCOMQUANGBINH",IF(ISNUMBER(SEARCH($V$52,T2833)),"WINCOMLAMDONG",IF(ISNUMBER(SEARCH($V$53,T2833)),"WINCOMVINHLONG",IF(ISNUMBER(SEARCH($V$54,T2833)),"WINCOMDONGTHAP",IF(ISNUMBER(SEARCH($V$55,T2833)),"WINCOMTIENGIANG",IF(ISNUMBER(SEARCH($V$56,T2833)),"WINCOMQUANGNINH",0))))))))))))))))))))))))))))))))))))))))))))))))))))))</f>
        <v>WINCOMHANOI</v>
      </c>
    </row>
    <row r="2834" spans="1:25" x14ac:dyDescent="0.2">
      <c r="A2834" t="s">
        <v>0</v>
      </c>
      <c r="B2834" t="s">
        <v>4429</v>
      </c>
      <c r="C2834" t="s">
        <v>2</v>
      </c>
      <c r="D2834" t="s">
        <v>62</v>
      </c>
      <c r="E2834" t="s">
        <v>4</v>
      </c>
      <c r="F2834" s="5">
        <f t="shared" si="177"/>
        <v>3</v>
      </c>
      <c r="G2834" s="2">
        <v>316200</v>
      </c>
      <c r="H2834" s="2">
        <v>347820</v>
      </c>
      <c r="I2834" t="s">
        <v>5</v>
      </c>
      <c r="J2834" t="s">
        <v>63</v>
      </c>
      <c r="K2834" t="str">
        <f t="shared" si="178"/>
        <v>_Đùi gà sốt cay 500g</v>
      </c>
      <c r="L2834" s="8" t="str">
        <f>VLOOKUP(K2834,'[1]Mã Misa'!$B$2:$D$74,2,0)</f>
        <v>Đùi gà sốt cay 500g</v>
      </c>
      <c r="M2834" s="8" t="str">
        <f>VLOOKUP(L2834,'[1]Mã Misa'!$C$2:$D$74,2,0)</f>
        <v>DGSC500</v>
      </c>
      <c r="N2834" s="2">
        <v>105400</v>
      </c>
      <c r="O2834" t="s">
        <v>4430</v>
      </c>
      <c r="P2834" s="8" t="str">
        <f t="shared" si="179"/>
        <v>0147980</v>
      </c>
      <c r="Q2834" s="8" t="e">
        <f t="array" ref="Q2834">IF(VLOOKUP(P2834,$AA$1:$AC$32,1,0)&lt;&gt;0,(P2834&amp;"A"),0)</f>
        <v>#N/A</v>
      </c>
      <c r="R2834" s="12">
        <v>44526</v>
      </c>
      <c r="S2834" t="s">
        <v>1771</v>
      </c>
      <c r="T2834" s="8" t="str">
        <f t="shared" si="180"/>
        <v>VM+ HNI CT</v>
      </c>
      <c r="U2834" t="s">
        <v>6487</v>
      </c>
      <c r="Y2834" t="str">
        <f t="array" ref="Y2834">IF(ISNUMBER(SEARCH($V$3,T2834)),"WINCOMHANOI",IF(ISNUMBER(SEARCH($V$4,T2834)),"WINCOMHOCHIMINH",IF(ISNUMBER(SEARCH($V$5,T2834)),"WINCOMDANANG",IF(ISNUMBER(SEARCH($V$6,T2834)),"WINCOMHAIDUONG",IF(ISNUMBER(SEARCH($V$7,T2834)),"WINCOMQUANGNINH",IF(ISNUMBER(SEARCH($V$8,T2834)),"WINCOMHAIPHONG",IF(ISNUMBER(SEARCH($V$9,T2834)),"WINCOMBACGIANG",IF(ISNUMBER(SEARCH($V$10,T2834)),"WINCOMBACNINH",IF(ISNUMBER(SEARCH($V$11,T2834)),"WINCOMPHUTHO",IF(ISNUMBER(SEARCH($V$12,T2834)),"WINCOMHATINH",IF(ISNUMBER(SEARCH($V$13,T2834)),"WINCOMTHAINGUYEN",IF(ISNUMBER(SEARCH($V$14,T2834)),"WINCOMKHANHHOA",IF(ISNUMBER(SEARCH($V$15,T2834)),"WINCOMHUNGYEN",IF(ISNUMBER(SEARCH($V$16,T2834)),"WINCOMNGHEAN",IF(ISNUMBER(SEARCH($V$17,T2834)),"WINCOMLAOCAI",IF(ISNUMBER(SEARCH($V$18,T2834)),"WINCOMVUNGTAU",IF(ISNUMBER(SEARCH($V$19,T2834)),"WINCOMBINHDUONG",IF(ISNUMBER(SEARCH($V$20,T2834)),"WINCOMKIENGIANG",IF(ISNUMBER(SEARCH($V$21,T2834)),"WINCOMHANAM",IF(ISNUMBER(SEARCH($V$22,T2834)),"WINCOMNAMDINH",IF(ISNUMBER(SEARCH($V$23,T2834)),"WINCOMLANGSON",IF(ISNUMBER(SEARCH($V$24,T2834)),"WINCOMTHANHHOA",IF(ISNUMBER(SEARCH($V$25,T2834)),"WINCOMYENBAI",IF(ISNUMBER(SEARCH($V$26,T2834)),"WINCOMTUYENQUANG",IF(ISNUMBER(SEARCH($V$27,T2834)),"WINCOMHUE",IF(ISNUMBER(SEARCH($V$28,T2834)),"WINCOMQUANGNAM",IF(ISNUMBER(SEARCH($V$29,T2834)),"WINCOMVINHPHUC",IF(ISNUMBER(SEARCH($V$30,T2834)),"WINCOMHAGIANG",IF(ISNUMBER(SEARCH($V$31,T2834)),"WINCOMNINHBINH",IF(ISNUMBER(SEARCH($V$32,T2834)),"WINCOMTRAVINH",IF(ISNUMBER(SEARCH($V$33,T2834)),"WINCOMCANTHO",IF(ISNUMBER(SEARCH($V$34,T2834)),"WINCOMBENTRE",IF(ISNUMBER(SEARCH($V$35,T2834)),"WINCOMCAMAU",IF(ISNUMBER(SEARCH($V$36,T2834)),"WINCOMANGIANG",IF(ISNUMBER(SEARCH($V$37,T2834)),"WINCOMNINHTHUAN",IF(ISNUMBER(SEARCH($V$38,T2834)),"WINCOMTHAIBINH",IF(ISNUMBER(SEARCH($V$39,T2834)),"WINCOMGIALAI",IF(ISNUMBER(SEARCH($V$40,T2834)),"WINCOMHOABINH",IF(ISNUMBER(SEARCH($V$41,T2834)),"WINCOMQUANGNGAI",IF(ISNUMBER(SEARCH($V$42,T2834)),"WINCOMBINHTHUAN",IF(ISNUMBER(SEARCH($V$43,T2834)),"WINCOMDAKLAK",IF(ISNUMBER(SEARCH($V$44,T2834)),"WINCOMSOCTRANG",IF(ISNUMBER(SEARCH($V$45,T2834)),"WINCOMSONLA",IF(ISNUMBER(SEARCH($V$46,T2834)),"WINCOMKONTUM",IF(ISNUMBER(SEARCH($V$47,T2834)),"WINCOMPHUYEN",IF(ISNUMBER(SEARCH($V$48,T2834)),"WINCOMQUANGTRI",IF(ISNUMBER(SEARCH($V$49,T2834)),"WINCOMBINHDINH",IF(ISNUMBER(SEARCH($V$50,T2834)),"WINCOMCAOBANG",IF(ISNUMBER(SEARCH($V$51,T2834)),"WINCOMQUANGBINH",IF(ISNUMBER(SEARCH($V$52,T2834)),"WINCOMLAMDONG",IF(ISNUMBER(SEARCH($V$53,T2834)),"WINCOMVINHLONG",IF(ISNUMBER(SEARCH($V$54,T2834)),"WINCOMDONGTHAP",IF(ISNUMBER(SEARCH($V$55,T2834)),"WINCOMTIENGIANG",IF(ISNUMBER(SEARCH($V$56,T2834)),"WINCOMQUANGNINH",0))))))))))))))))))))))))))))))))))))))))))))))))))))))</f>
        <v>WINCOMHANOI</v>
      </c>
    </row>
    <row r="2835" spans="1:25" x14ac:dyDescent="0.2">
      <c r="A2835" t="s">
        <v>0</v>
      </c>
      <c r="B2835" t="s">
        <v>4431</v>
      </c>
      <c r="C2835" t="s">
        <v>2</v>
      </c>
      <c r="D2835" t="s">
        <v>39</v>
      </c>
      <c r="E2835" t="s">
        <v>4</v>
      </c>
      <c r="F2835" s="5">
        <f t="shared" si="177"/>
        <v>4</v>
      </c>
      <c r="G2835" s="2">
        <v>184000</v>
      </c>
      <c r="H2835" s="2">
        <v>202400.00000000003</v>
      </c>
      <c r="I2835" t="s">
        <v>5</v>
      </c>
      <c r="J2835" t="s">
        <v>40</v>
      </c>
      <c r="K2835" t="str">
        <f t="shared" si="178"/>
        <v>Mộc nấm hương gói 250g</v>
      </c>
      <c r="L2835" s="8" t="str">
        <f>VLOOKUP(K2835,'[1]Mã Misa'!$B$2:$D$74,2,0)</f>
        <v>Mộc Nấm Hương 250g</v>
      </c>
      <c r="M2835" s="8" t="str">
        <f>VLOOKUP(L2835,'[1]Mã Misa'!$C$2:$D$74,2,0)</f>
        <v>MNH250</v>
      </c>
      <c r="N2835" s="2">
        <v>46000</v>
      </c>
      <c r="O2835" t="s">
        <v>4432</v>
      </c>
      <c r="P2835" s="8" t="str">
        <f t="shared" si="179"/>
        <v>0019125</v>
      </c>
      <c r="Q2835" s="8" t="e">
        <f t="array" ref="Q2835">IF(VLOOKUP(P2835,$AA$1:$AC$32,1,0)&lt;&gt;0,(P2835&amp;"A"),0)</f>
        <v>#N/A</v>
      </c>
      <c r="R2835" s="12">
        <v>44526</v>
      </c>
      <c r="S2835" t="s">
        <v>2057</v>
      </c>
      <c r="T2835" s="8" t="str">
        <f t="shared" si="180"/>
        <v>VM+ DNG 64</v>
      </c>
      <c r="U2835" t="s">
        <v>6566</v>
      </c>
      <c r="Y2835" t="str">
        <f t="array" ref="Y2835">IF(ISNUMBER(SEARCH($V$3,T2835)),"WINCOMHANOI",IF(ISNUMBER(SEARCH($V$4,T2835)),"WINCOMHOCHIMINH",IF(ISNUMBER(SEARCH($V$5,T2835)),"WINCOMDANANG",IF(ISNUMBER(SEARCH($V$6,T2835)),"WINCOMHAIDUONG",IF(ISNUMBER(SEARCH($V$7,T2835)),"WINCOMQUANGNINH",IF(ISNUMBER(SEARCH($V$8,T2835)),"WINCOMHAIPHONG",IF(ISNUMBER(SEARCH($V$9,T2835)),"WINCOMBACGIANG",IF(ISNUMBER(SEARCH($V$10,T2835)),"WINCOMBACNINH",IF(ISNUMBER(SEARCH($V$11,T2835)),"WINCOMPHUTHO",IF(ISNUMBER(SEARCH($V$12,T2835)),"WINCOMHATINH",IF(ISNUMBER(SEARCH($V$13,T2835)),"WINCOMTHAINGUYEN",IF(ISNUMBER(SEARCH($V$14,T2835)),"WINCOMKHANHHOA",IF(ISNUMBER(SEARCH($V$15,T2835)),"WINCOMHUNGYEN",IF(ISNUMBER(SEARCH($V$16,T2835)),"WINCOMNGHEAN",IF(ISNUMBER(SEARCH($V$17,T2835)),"WINCOMLAOCAI",IF(ISNUMBER(SEARCH($V$18,T2835)),"WINCOMVUNGTAU",IF(ISNUMBER(SEARCH($V$19,T2835)),"WINCOMBINHDUONG",IF(ISNUMBER(SEARCH($V$20,T2835)),"WINCOMKIENGIANG",IF(ISNUMBER(SEARCH($V$21,T2835)),"WINCOMHANAM",IF(ISNUMBER(SEARCH($V$22,T2835)),"WINCOMNAMDINH",IF(ISNUMBER(SEARCH($V$23,T2835)),"WINCOMLANGSON",IF(ISNUMBER(SEARCH($V$24,T2835)),"WINCOMTHANHHOA",IF(ISNUMBER(SEARCH($V$25,T2835)),"WINCOMYENBAI",IF(ISNUMBER(SEARCH($V$26,T2835)),"WINCOMTUYENQUANG",IF(ISNUMBER(SEARCH($V$27,T2835)),"WINCOMHUE",IF(ISNUMBER(SEARCH($V$28,T2835)),"WINCOMQUANGNAM",IF(ISNUMBER(SEARCH($V$29,T2835)),"WINCOMVINHPHUC",IF(ISNUMBER(SEARCH($V$30,T2835)),"WINCOMHAGIANG",IF(ISNUMBER(SEARCH($V$31,T2835)),"WINCOMNINHBINH",IF(ISNUMBER(SEARCH($V$32,T2835)),"WINCOMTRAVINH",IF(ISNUMBER(SEARCH($V$33,T2835)),"WINCOMCANTHO",IF(ISNUMBER(SEARCH($V$34,T2835)),"WINCOMBENTRE",IF(ISNUMBER(SEARCH($V$35,T2835)),"WINCOMCAMAU",IF(ISNUMBER(SEARCH($V$36,T2835)),"WINCOMANGIANG",IF(ISNUMBER(SEARCH($V$37,T2835)),"WINCOMNINHTHUAN",IF(ISNUMBER(SEARCH($V$38,T2835)),"WINCOMTHAIBINH",IF(ISNUMBER(SEARCH($V$39,T2835)),"WINCOMGIALAI",IF(ISNUMBER(SEARCH($V$40,T2835)),"WINCOMHOABINH",IF(ISNUMBER(SEARCH($V$41,T2835)),"WINCOMQUANGNGAI",IF(ISNUMBER(SEARCH($V$42,T2835)),"WINCOMBINHTHUAN",IF(ISNUMBER(SEARCH($V$43,T2835)),"WINCOMDAKLAK",IF(ISNUMBER(SEARCH($V$44,T2835)),"WINCOMSOCTRANG",IF(ISNUMBER(SEARCH($V$45,T2835)),"WINCOMSONLA",IF(ISNUMBER(SEARCH($V$46,T2835)),"WINCOMKONTUM",IF(ISNUMBER(SEARCH($V$47,T2835)),"WINCOMPHUYEN",IF(ISNUMBER(SEARCH($V$48,T2835)),"WINCOMQUANGTRI",IF(ISNUMBER(SEARCH($V$49,T2835)),"WINCOMBINHDINH",IF(ISNUMBER(SEARCH($V$50,T2835)),"WINCOMCAOBANG",IF(ISNUMBER(SEARCH($V$51,T2835)),"WINCOMQUANGBINH",IF(ISNUMBER(SEARCH($V$52,T2835)),"WINCOMLAMDONG",IF(ISNUMBER(SEARCH($V$53,T2835)),"WINCOMVINHLONG",IF(ISNUMBER(SEARCH($V$54,T2835)),"WINCOMDONGTHAP",IF(ISNUMBER(SEARCH($V$55,T2835)),"WINCOMTIENGIANG",IF(ISNUMBER(SEARCH($V$56,T2835)),"WINCOMQUANGNINH",0))))))))))))))))))))))))))))))))))))))))))))))))))))))</f>
        <v>WINCOMDANANG</v>
      </c>
    </row>
    <row r="2836" spans="1:25" x14ac:dyDescent="0.2">
      <c r="A2836" t="s">
        <v>0</v>
      </c>
      <c r="B2836" t="s">
        <v>4431</v>
      </c>
      <c r="C2836" t="s">
        <v>31</v>
      </c>
      <c r="D2836" t="s">
        <v>10</v>
      </c>
      <c r="E2836" t="s">
        <v>4</v>
      </c>
      <c r="F2836" s="5">
        <f t="shared" si="177"/>
        <v>1</v>
      </c>
      <c r="G2836" s="2">
        <v>61050</v>
      </c>
      <c r="H2836" s="2">
        <v>67155</v>
      </c>
      <c r="I2836" t="s">
        <v>5</v>
      </c>
      <c r="J2836" t="s">
        <v>11</v>
      </c>
      <c r="K2836" t="str">
        <f t="shared" si="178"/>
        <v>_Giò sụn gà 250g</v>
      </c>
      <c r="L2836" s="8" t="str">
        <f>VLOOKUP(K2836,'[1]Mã Misa'!$B$2:$D$74,2,0)</f>
        <v>Giò sụn gà 250g</v>
      </c>
      <c r="M2836" s="8" t="str">
        <f>VLOOKUP(L2836,'[1]Mã Misa'!$C$2:$D$74,2,0)</f>
        <v>GSG250</v>
      </c>
      <c r="N2836" s="2">
        <v>61050</v>
      </c>
      <c r="O2836" t="s">
        <v>4432</v>
      </c>
      <c r="P2836" s="8" t="str">
        <f t="shared" si="179"/>
        <v>0019125</v>
      </c>
      <c r="Q2836" s="8" t="e">
        <f t="array" ref="Q2836">IF(VLOOKUP(P2836,$AA$1:$AC$32,1,0)&lt;&gt;0,(P2836&amp;"A"),0)</f>
        <v>#N/A</v>
      </c>
      <c r="R2836" s="12">
        <v>44526</v>
      </c>
      <c r="S2836" t="s">
        <v>2057</v>
      </c>
      <c r="T2836" s="8" t="str">
        <f t="shared" si="180"/>
        <v>VM+ DNG 64</v>
      </c>
      <c r="U2836" t="s">
        <v>6566</v>
      </c>
      <c r="Y2836" t="str">
        <f t="array" ref="Y2836">IF(ISNUMBER(SEARCH($V$3,T2836)),"WINCOMHANOI",IF(ISNUMBER(SEARCH($V$4,T2836)),"WINCOMHOCHIMINH",IF(ISNUMBER(SEARCH($V$5,T2836)),"WINCOMDANANG",IF(ISNUMBER(SEARCH($V$6,T2836)),"WINCOMHAIDUONG",IF(ISNUMBER(SEARCH($V$7,T2836)),"WINCOMQUANGNINH",IF(ISNUMBER(SEARCH($V$8,T2836)),"WINCOMHAIPHONG",IF(ISNUMBER(SEARCH($V$9,T2836)),"WINCOMBACGIANG",IF(ISNUMBER(SEARCH($V$10,T2836)),"WINCOMBACNINH",IF(ISNUMBER(SEARCH($V$11,T2836)),"WINCOMPHUTHO",IF(ISNUMBER(SEARCH($V$12,T2836)),"WINCOMHATINH",IF(ISNUMBER(SEARCH($V$13,T2836)),"WINCOMTHAINGUYEN",IF(ISNUMBER(SEARCH($V$14,T2836)),"WINCOMKHANHHOA",IF(ISNUMBER(SEARCH($V$15,T2836)),"WINCOMHUNGYEN",IF(ISNUMBER(SEARCH($V$16,T2836)),"WINCOMNGHEAN",IF(ISNUMBER(SEARCH($V$17,T2836)),"WINCOMLAOCAI",IF(ISNUMBER(SEARCH($V$18,T2836)),"WINCOMVUNGTAU",IF(ISNUMBER(SEARCH($V$19,T2836)),"WINCOMBINHDUONG",IF(ISNUMBER(SEARCH($V$20,T2836)),"WINCOMKIENGIANG",IF(ISNUMBER(SEARCH($V$21,T2836)),"WINCOMHANAM",IF(ISNUMBER(SEARCH($V$22,T2836)),"WINCOMNAMDINH",IF(ISNUMBER(SEARCH($V$23,T2836)),"WINCOMLANGSON",IF(ISNUMBER(SEARCH($V$24,T2836)),"WINCOMTHANHHOA",IF(ISNUMBER(SEARCH($V$25,T2836)),"WINCOMYENBAI",IF(ISNUMBER(SEARCH($V$26,T2836)),"WINCOMTUYENQUANG",IF(ISNUMBER(SEARCH($V$27,T2836)),"WINCOMHUE",IF(ISNUMBER(SEARCH($V$28,T2836)),"WINCOMQUANGNAM",IF(ISNUMBER(SEARCH($V$29,T2836)),"WINCOMVINHPHUC",IF(ISNUMBER(SEARCH($V$30,T2836)),"WINCOMHAGIANG",IF(ISNUMBER(SEARCH($V$31,T2836)),"WINCOMNINHBINH",IF(ISNUMBER(SEARCH($V$32,T2836)),"WINCOMTRAVINH",IF(ISNUMBER(SEARCH($V$33,T2836)),"WINCOMCANTHO",IF(ISNUMBER(SEARCH($V$34,T2836)),"WINCOMBENTRE",IF(ISNUMBER(SEARCH($V$35,T2836)),"WINCOMCAMAU",IF(ISNUMBER(SEARCH($V$36,T2836)),"WINCOMANGIANG",IF(ISNUMBER(SEARCH($V$37,T2836)),"WINCOMNINHTHUAN",IF(ISNUMBER(SEARCH($V$38,T2836)),"WINCOMTHAIBINH",IF(ISNUMBER(SEARCH($V$39,T2836)),"WINCOMGIALAI",IF(ISNUMBER(SEARCH($V$40,T2836)),"WINCOMHOABINH",IF(ISNUMBER(SEARCH($V$41,T2836)),"WINCOMQUANGNGAI",IF(ISNUMBER(SEARCH($V$42,T2836)),"WINCOMBINHTHUAN",IF(ISNUMBER(SEARCH($V$43,T2836)),"WINCOMDAKLAK",IF(ISNUMBER(SEARCH($V$44,T2836)),"WINCOMSOCTRANG",IF(ISNUMBER(SEARCH($V$45,T2836)),"WINCOMSONLA",IF(ISNUMBER(SEARCH($V$46,T2836)),"WINCOMKONTUM",IF(ISNUMBER(SEARCH($V$47,T2836)),"WINCOMPHUYEN",IF(ISNUMBER(SEARCH($V$48,T2836)),"WINCOMQUANGTRI",IF(ISNUMBER(SEARCH($V$49,T2836)),"WINCOMBINHDINH",IF(ISNUMBER(SEARCH($V$50,T2836)),"WINCOMCAOBANG",IF(ISNUMBER(SEARCH($V$51,T2836)),"WINCOMQUANGBINH",IF(ISNUMBER(SEARCH($V$52,T2836)),"WINCOMLAMDONG",IF(ISNUMBER(SEARCH($V$53,T2836)),"WINCOMVINHLONG",IF(ISNUMBER(SEARCH($V$54,T2836)),"WINCOMDONGTHAP",IF(ISNUMBER(SEARCH($V$55,T2836)),"WINCOMTIENGIANG",IF(ISNUMBER(SEARCH($V$56,T2836)),"WINCOMQUANGNINH",0))))))))))))))))))))))))))))))))))))))))))))))))))))))</f>
        <v>WINCOMDANANG</v>
      </c>
    </row>
    <row r="2837" spans="1:25" x14ac:dyDescent="0.2">
      <c r="A2837" t="s">
        <v>0</v>
      </c>
      <c r="B2837" t="s">
        <v>4433</v>
      </c>
      <c r="C2837" t="s">
        <v>2</v>
      </c>
      <c r="D2837" t="s">
        <v>62</v>
      </c>
      <c r="E2837" t="s">
        <v>4</v>
      </c>
      <c r="F2837" s="5">
        <f t="shared" si="177"/>
        <v>1</v>
      </c>
      <c r="G2837" s="2">
        <v>105400</v>
      </c>
      <c r="H2837" s="2">
        <v>115940.00000000001</v>
      </c>
      <c r="I2837" t="s">
        <v>5</v>
      </c>
      <c r="J2837" t="s">
        <v>63</v>
      </c>
      <c r="K2837" t="str">
        <f t="shared" si="178"/>
        <v>_Đùi gà sốt cay 500g</v>
      </c>
      <c r="L2837" s="8" t="str">
        <f>VLOOKUP(K2837,'[1]Mã Misa'!$B$2:$D$74,2,0)</f>
        <v>Đùi gà sốt cay 500g</v>
      </c>
      <c r="M2837" s="8" t="str">
        <f>VLOOKUP(L2837,'[1]Mã Misa'!$C$2:$D$74,2,0)</f>
        <v>DGSC500</v>
      </c>
      <c r="N2837" s="2">
        <v>105400</v>
      </c>
      <c r="O2837" t="s">
        <v>4434</v>
      </c>
      <c r="P2837" s="8" t="str">
        <f t="shared" si="179"/>
        <v>0019126</v>
      </c>
      <c r="Q2837" s="8" t="e">
        <f t="array" ref="Q2837">IF(VLOOKUP(P2837,$AA$1:$AC$32,1,0)&lt;&gt;0,(P2837&amp;"A"),0)</f>
        <v>#N/A</v>
      </c>
      <c r="R2837" s="12">
        <v>44526</v>
      </c>
      <c r="S2837" t="s">
        <v>2057</v>
      </c>
      <c r="T2837" s="8" t="str">
        <f t="shared" si="180"/>
        <v>VM+ DNG 64</v>
      </c>
      <c r="U2837" t="s">
        <v>6566</v>
      </c>
      <c r="Y2837" t="str">
        <f t="array" ref="Y2837">IF(ISNUMBER(SEARCH($V$3,T2837)),"WINCOMHANOI",IF(ISNUMBER(SEARCH($V$4,T2837)),"WINCOMHOCHIMINH",IF(ISNUMBER(SEARCH($V$5,T2837)),"WINCOMDANANG",IF(ISNUMBER(SEARCH($V$6,T2837)),"WINCOMHAIDUONG",IF(ISNUMBER(SEARCH($V$7,T2837)),"WINCOMQUANGNINH",IF(ISNUMBER(SEARCH($V$8,T2837)),"WINCOMHAIPHONG",IF(ISNUMBER(SEARCH($V$9,T2837)),"WINCOMBACGIANG",IF(ISNUMBER(SEARCH($V$10,T2837)),"WINCOMBACNINH",IF(ISNUMBER(SEARCH($V$11,T2837)),"WINCOMPHUTHO",IF(ISNUMBER(SEARCH($V$12,T2837)),"WINCOMHATINH",IF(ISNUMBER(SEARCH($V$13,T2837)),"WINCOMTHAINGUYEN",IF(ISNUMBER(SEARCH($V$14,T2837)),"WINCOMKHANHHOA",IF(ISNUMBER(SEARCH($V$15,T2837)),"WINCOMHUNGYEN",IF(ISNUMBER(SEARCH($V$16,T2837)),"WINCOMNGHEAN",IF(ISNUMBER(SEARCH($V$17,T2837)),"WINCOMLAOCAI",IF(ISNUMBER(SEARCH($V$18,T2837)),"WINCOMVUNGTAU",IF(ISNUMBER(SEARCH($V$19,T2837)),"WINCOMBINHDUONG",IF(ISNUMBER(SEARCH($V$20,T2837)),"WINCOMKIENGIANG",IF(ISNUMBER(SEARCH($V$21,T2837)),"WINCOMHANAM",IF(ISNUMBER(SEARCH($V$22,T2837)),"WINCOMNAMDINH",IF(ISNUMBER(SEARCH($V$23,T2837)),"WINCOMLANGSON",IF(ISNUMBER(SEARCH($V$24,T2837)),"WINCOMTHANHHOA",IF(ISNUMBER(SEARCH($V$25,T2837)),"WINCOMYENBAI",IF(ISNUMBER(SEARCH($V$26,T2837)),"WINCOMTUYENQUANG",IF(ISNUMBER(SEARCH($V$27,T2837)),"WINCOMHUE",IF(ISNUMBER(SEARCH($V$28,T2837)),"WINCOMQUANGNAM",IF(ISNUMBER(SEARCH($V$29,T2837)),"WINCOMVINHPHUC",IF(ISNUMBER(SEARCH($V$30,T2837)),"WINCOMHAGIANG",IF(ISNUMBER(SEARCH($V$31,T2837)),"WINCOMNINHBINH",IF(ISNUMBER(SEARCH($V$32,T2837)),"WINCOMTRAVINH",IF(ISNUMBER(SEARCH($V$33,T2837)),"WINCOMCANTHO",IF(ISNUMBER(SEARCH($V$34,T2837)),"WINCOMBENTRE",IF(ISNUMBER(SEARCH($V$35,T2837)),"WINCOMCAMAU",IF(ISNUMBER(SEARCH($V$36,T2837)),"WINCOMANGIANG",IF(ISNUMBER(SEARCH($V$37,T2837)),"WINCOMNINHTHUAN",IF(ISNUMBER(SEARCH($V$38,T2837)),"WINCOMTHAIBINH",IF(ISNUMBER(SEARCH($V$39,T2837)),"WINCOMGIALAI",IF(ISNUMBER(SEARCH($V$40,T2837)),"WINCOMHOABINH",IF(ISNUMBER(SEARCH($V$41,T2837)),"WINCOMQUANGNGAI",IF(ISNUMBER(SEARCH($V$42,T2837)),"WINCOMBINHTHUAN",IF(ISNUMBER(SEARCH($V$43,T2837)),"WINCOMDAKLAK",IF(ISNUMBER(SEARCH($V$44,T2837)),"WINCOMSOCTRANG",IF(ISNUMBER(SEARCH($V$45,T2837)),"WINCOMSONLA",IF(ISNUMBER(SEARCH($V$46,T2837)),"WINCOMKONTUM",IF(ISNUMBER(SEARCH($V$47,T2837)),"WINCOMPHUYEN",IF(ISNUMBER(SEARCH($V$48,T2837)),"WINCOMQUANGTRI",IF(ISNUMBER(SEARCH($V$49,T2837)),"WINCOMBINHDINH",IF(ISNUMBER(SEARCH($V$50,T2837)),"WINCOMCAOBANG",IF(ISNUMBER(SEARCH($V$51,T2837)),"WINCOMQUANGBINH",IF(ISNUMBER(SEARCH($V$52,T2837)),"WINCOMLAMDONG",IF(ISNUMBER(SEARCH($V$53,T2837)),"WINCOMVINHLONG",IF(ISNUMBER(SEARCH($V$54,T2837)),"WINCOMDONGTHAP",IF(ISNUMBER(SEARCH($V$55,T2837)),"WINCOMTIENGIANG",IF(ISNUMBER(SEARCH($V$56,T2837)),"WINCOMQUANGNINH",0))))))))))))))))))))))))))))))))))))))))))))))))))))))</f>
        <v>WINCOMDANANG</v>
      </c>
    </row>
    <row r="2838" spans="1:25" x14ac:dyDescent="0.2">
      <c r="A2838" t="s">
        <v>0</v>
      </c>
      <c r="B2838" t="s">
        <v>4435</v>
      </c>
      <c r="C2838" t="s">
        <v>2</v>
      </c>
      <c r="D2838" t="s">
        <v>3</v>
      </c>
      <c r="E2838" t="s">
        <v>4</v>
      </c>
      <c r="F2838" s="5">
        <f t="shared" si="177"/>
        <v>1</v>
      </c>
      <c r="G2838" s="2">
        <v>88846</v>
      </c>
      <c r="H2838" s="2">
        <v>97730.6</v>
      </c>
      <c r="I2838" t="s">
        <v>5</v>
      </c>
      <c r="J2838" t="s">
        <v>6</v>
      </c>
      <c r="K2838" t="str">
        <f t="shared" si="178"/>
        <v>Gà muối gói 500g</v>
      </c>
      <c r="L2838" s="8" t="str">
        <f>VLOOKUP(K2838,'[1]Mã Misa'!$B$2:$D$74,2,0)</f>
        <v>Gà muối 500g</v>
      </c>
      <c r="M2838" s="8" t="str">
        <f>VLOOKUP(L2838,'[1]Mã Misa'!$C$2:$D$74,2,0)</f>
        <v>GM500</v>
      </c>
      <c r="N2838" s="2">
        <v>88846</v>
      </c>
      <c r="O2838" t="s">
        <v>4436</v>
      </c>
      <c r="P2838" s="8" t="str">
        <f t="shared" si="179"/>
        <v>0003497</v>
      </c>
      <c r="Q2838" s="8" t="e">
        <f t="array" ref="Q2838">IF(VLOOKUP(P2838,$AA$1:$AC$32,1,0)&lt;&gt;0,(P2838&amp;"A"),0)</f>
        <v>#N/A</v>
      </c>
      <c r="R2838" s="12">
        <v>44526</v>
      </c>
      <c r="S2838" t="s">
        <v>3536</v>
      </c>
      <c r="T2838" s="8" t="str">
        <f t="shared" si="180"/>
        <v>VM+ BNH 40</v>
      </c>
      <c r="U2838" t="s">
        <v>6914</v>
      </c>
      <c r="Y2838" t="str">
        <f t="array" ref="Y2838">IF(ISNUMBER(SEARCH($V$3,T2838)),"WINCOMHANOI",IF(ISNUMBER(SEARCH($V$4,T2838)),"WINCOMHOCHIMINH",IF(ISNUMBER(SEARCH($V$5,T2838)),"WINCOMDANANG",IF(ISNUMBER(SEARCH($V$6,T2838)),"WINCOMHAIDUONG",IF(ISNUMBER(SEARCH($V$7,T2838)),"WINCOMQUANGNINH",IF(ISNUMBER(SEARCH($V$8,T2838)),"WINCOMHAIPHONG",IF(ISNUMBER(SEARCH($V$9,T2838)),"WINCOMBACGIANG",IF(ISNUMBER(SEARCH($V$10,T2838)),"WINCOMBACNINH",IF(ISNUMBER(SEARCH($V$11,T2838)),"WINCOMPHUTHO",IF(ISNUMBER(SEARCH($V$12,T2838)),"WINCOMHATINH",IF(ISNUMBER(SEARCH($V$13,T2838)),"WINCOMTHAINGUYEN",IF(ISNUMBER(SEARCH($V$14,T2838)),"WINCOMKHANHHOA",IF(ISNUMBER(SEARCH($V$15,T2838)),"WINCOMHUNGYEN",IF(ISNUMBER(SEARCH($V$16,T2838)),"WINCOMNGHEAN",IF(ISNUMBER(SEARCH($V$17,T2838)),"WINCOMLAOCAI",IF(ISNUMBER(SEARCH($V$18,T2838)),"WINCOMVUNGTAU",IF(ISNUMBER(SEARCH($V$19,T2838)),"WINCOMBINHDUONG",IF(ISNUMBER(SEARCH($V$20,T2838)),"WINCOMKIENGIANG",IF(ISNUMBER(SEARCH($V$21,T2838)),"WINCOMHANAM",IF(ISNUMBER(SEARCH($V$22,T2838)),"WINCOMNAMDINH",IF(ISNUMBER(SEARCH($V$23,T2838)),"WINCOMLANGSON",IF(ISNUMBER(SEARCH($V$24,T2838)),"WINCOMTHANHHOA",IF(ISNUMBER(SEARCH($V$25,T2838)),"WINCOMYENBAI",IF(ISNUMBER(SEARCH($V$26,T2838)),"WINCOMTUYENQUANG",IF(ISNUMBER(SEARCH($V$27,T2838)),"WINCOMHUE",IF(ISNUMBER(SEARCH($V$28,T2838)),"WINCOMQUANGNAM",IF(ISNUMBER(SEARCH($V$29,T2838)),"WINCOMVINHPHUC",IF(ISNUMBER(SEARCH($V$30,T2838)),"WINCOMHAGIANG",IF(ISNUMBER(SEARCH($V$31,T2838)),"WINCOMNINHBINH",IF(ISNUMBER(SEARCH($V$32,T2838)),"WINCOMTRAVINH",IF(ISNUMBER(SEARCH($V$33,T2838)),"WINCOMCANTHO",IF(ISNUMBER(SEARCH($V$34,T2838)),"WINCOMBENTRE",IF(ISNUMBER(SEARCH($V$35,T2838)),"WINCOMCAMAU",IF(ISNUMBER(SEARCH($V$36,T2838)),"WINCOMANGIANG",IF(ISNUMBER(SEARCH($V$37,T2838)),"WINCOMNINHTHUAN",IF(ISNUMBER(SEARCH($V$38,T2838)),"WINCOMTHAIBINH",IF(ISNUMBER(SEARCH($V$39,T2838)),"WINCOMGIALAI",IF(ISNUMBER(SEARCH($V$40,T2838)),"WINCOMHOABINH",IF(ISNUMBER(SEARCH($V$41,T2838)),"WINCOMQUANGNGAI",IF(ISNUMBER(SEARCH($V$42,T2838)),"WINCOMBINHTHUAN",IF(ISNUMBER(SEARCH($V$43,T2838)),"WINCOMDAKLAK",IF(ISNUMBER(SEARCH($V$44,T2838)),"WINCOMSOCTRANG",IF(ISNUMBER(SEARCH($V$45,T2838)),"WINCOMSONLA",IF(ISNUMBER(SEARCH($V$46,T2838)),"WINCOMKONTUM",IF(ISNUMBER(SEARCH($V$47,T2838)),"WINCOMPHUYEN",IF(ISNUMBER(SEARCH($V$48,T2838)),"WINCOMQUANGTRI",IF(ISNUMBER(SEARCH($V$49,T2838)),"WINCOMBINHDINH",IF(ISNUMBER(SEARCH($V$50,T2838)),"WINCOMCAOBANG",IF(ISNUMBER(SEARCH($V$51,T2838)),"WINCOMQUANGBINH",IF(ISNUMBER(SEARCH($V$52,T2838)),"WINCOMLAMDONG",IF(ISNUMBER(SEARCH($V$53,T2838)),"WINCOMVINHLONG",IF(ISNUMBER(SEARCH($V$54,T2838)),"WINCOMDONGTHAP",IF(ISNUMBER(SEARCH($V$55,T2838)),"WINCOMTIENGIANG",IF(ISNUMBER(SEARCH($V$56,T2838)),"WINCOMQUANGNINH",0))))))))))))))))))))))))))))))))))))))))))))))))))))))</f>
        <v>WINCOMBACNINH</v>
      </c>
    </row>
    <row r="2839" spans="1:25" x14ac:dyDescent="0.2">
      <c r="A2839" t="s">
        <v>0</v>
      </c>
      <c r="B2839" t="s">
        <v>4437</v>
      </c>
      <c r="C2839" t="s">
        <v>2</v>
      </c>
      <c r="D2839" t="s">
        <v>3</v>
      </c>
      <c r="E2839" t="s">
        <v>4</v>
      </c>
      <c r="F2839" s="5">
        <f t="shared" si="177"/>
        <v>1</v>
      </c>
      <c r="G2839" s="2">
        <v>88846</v>
      </c>
      <c r="H2839" s="2">
        <v>97730.6</v>
      </c>
      <c r="I2839" t="s">
        <v>5</v>
      </c>
      <c r="J2839" t="s">
        <v>6</v>
      </c>
      <c r="K2839" t="str">
        <f t="shared" si="178"/>
        <v>Gà muối gói 500g</v>
      </c>
      <c r="L2839" s="8" t="str">
        <f>VLOOKUP(K2839,'[1]Mã Misa'!$B$2:$D$74,2,0)</f>
        <v>Gà muối 500g</v>
      </c>
      <c r="M2839" s="8" t="str">
        <f>VLOOKUP(L2839,'[1]Mã Misa'!$C$2:$D$74,2,0)</f>
        <v>GM500</v>
      </c>
      <c r="N2839" s="2">
        <v>88846</v>
      </c>
      <c r="O2839" t="s">
        <v>4438</v>
      </c>
      <c r="P2839" s="8" t="str">
        <f t="shared" si="179"/>
        <v>0011832</v>
      </c>
      <c r="Q2839" s="8" t="e">
        <f t="array" ref="Q2839">IF(VLOOKUP(P2839,$AA$1:$AC$32,1,0)&lt;&gt;0,(P2839&amp;"A"),0)</f>
        <v>#N/A</v>
      </c>
      <c r="R2839" s="12">
        <v>44526</v>
      </c>
      <c r="S2839" t="s">
        <v>4439</v>
      </c>
      <c r="T2839" s="8" t="str">
        <f t="shared" si="180"/>
        <v>VM+ QNH Kh</v>
      </c>
      <c r="U2839" t="s">
        <v>7094</v>
      </c>
      <c r="Y2839" t="str">
        <f t="array" ref="Y2839">IF(ISNUMBER(SEARCH($V$3,T2839)),"WINCOMHANOI",IF(ISNUMBER(SEARCH($V$4,T2839)),"WINCOMHOCHIMINH",IF(ISNUMBER(SEARCH($V$5,T2839)),"WINCOMDANANG",IF(ISNUMBER(SEARCH($V$6,T2839)),"WINCOMHAIDUONG",IF(ISNUMBER(SEARCH($V$7,T2839)),"WINCOMQUANGNINH",IF(ISNUMBER(SEARCH($V$8,T2839)),"WINCOMHAIPHONG",IF(ISNUMBER(SEARCH($V$9,T2839)),"WINCOMBACGIANG",IF(ISNUMBER(SEARCH($V$10,T2839)),"WINCOMBACNINH",IF(ISNUMBER(SEARCH($V$11,T2839)),"WINCOMPHUTHO",IF(ISNUMBER(SEARCH($V$12,T2839)),"WINCOMHATINH",IF(ISNUMBER(SEARCH($V$13,T2839)),"WINCOMTHAINGUYEN",IF(ISNUMBER(SEARCH($V$14,T2839)),"WINCOMKHANHHOA",IF(ISNUMBER(SEARCH($V$15,T2839)),"WINCOMHUNGYEN",IF(ISNUMBER(SEARCH($V$16,T2839)),"WINCOMNGHEAN",IF(ISNUMBER(SEARCH($V$17,T2839)),"WINCOMLAOCAI",IF(ISNUMBER(SEARCH($V$18,T2839)),"WINCOMVUNGTAU",IF(ISNUMBER(SEARCH($V$19,T2839)),"WINCOMBINHDUONG",IF(ISNUMBER(SEARCH($V$20,T2839)),"WINCOMKIENGIANG",IF(ISNUMBER(SEARCH($V$21,T2839)),"WINCOMHANAM",IF(ISNUMBER(SEARCH($V$22,T2839)),"WINCOMNAMDINH",IF(ISNUMBER(SEARCH($V$23,T2839)),"WINCOMLANGSON",IF(ISNUMBER(SEARCH($V$24,T2839)),"WINCOMTHANHHOA",IF(ISNUMBER(SEARCH($V$25,T2839)),"WINCOMYENBAI",IF(ISNUMBER(SEARCH($V$26,T2839)),"WINCOMTUYENQUANG",IF(ISNUMBER(SEARCH($V$27,T2839)),"WINCOMHUE",IF(ISNUMBER(SEARCH($V$28,T2839)),"WINCOMQUANGNAM",IF(ISNUMBER(SEARCH($V$29,T2839)),"WINCOMVINHPHUC",IF(ISNUMBER(SEARCH($V$30,T2839)),"WINCOMHAGIANG",IF(ISNUMBER(SEARCH($V$31,T2839)),"WINCOMNINHBINH",IF(ISNUMBER(SEARCH($V$32,T2839)),"WINCOMTRAVINH",IF(ISNUMBER(SEARCH($V$33,T2839)),"WINCOMCANTHO",IF(ISNUMBER(SEARCH($V$34,T2839)),"WINCOMBENTRE",IF(ISNUMBER(SEARCH($V$35,T2839)),"WINCOMCAMAU",IF(ISNUMBER(SEARCH($V$36,T2839)),"WINCOMANGIANG",IF(ISNUMBER(SEARCH($V$37,T2839)),"WINCOMNINHTHUAN",IF(ISNUMBER(SEARCH($V$38,T2839)),"WINCOMTHAIBINH",IF(ISNUMBER(SEARCH($V$39,T2839)),"WINCOMGIALAI",IF(ISNUMBER(SEARCH($V$40,T2839)),"WINCOMHOABINH",IF(ISNUMBER(SEARCH($V$41,T2839)),"WINCOMQUANGNGAI",IF(ISNUMBER(SEARCH($V$42,T2839)),"WINCOMBINHTHUAN",IF(ISNUMBER(SEARCH($V$43,T2839)),"WINCOMDAKLAK",IF(ISNUMBER(SEARCH($V$44,T2839)),"WINCOMSOCTRANG",IF(ISNUMBER(SEARCH($V$45,T2839)),"WINCOMSONLA",IF(ISNUMBER(SEARCH($V$46,T2839)),"WINCOMKONTUM",IF(ISNUMBER(SEARCH($V$47,T2839)),"WINCOMPHUYEN",IF(ISNUMBER(SEARCH($V$48,T2839)),"WINCOMQUANGTRI",IF(ISNUMBER(SEARCH($V$49,T2839)),"WINCOMBINHDINH",IF(ISNUMBER(SEARCH($V$50,T2839)),"WINCOMCAOBANG",IF(ISNUMBER(SEARCH($V$51,T2839)),"WINCOMQUANGBINH",IF(ISNUMBER(SEARCH($V$52,T2839)),"WINCOMLAMDONG",IF(ISNUMBER(SEARCH($V$53,T2839)),"WINCOMVINHLONG",IF(ISNUMBER(SEARCH($V$54,T2839)),"WINCOMDONGTHAP",IF(ISNUMBER(SEARCH($V$55,T2839)),"WINCOMTIENGIANG",IF(ISNUMBER(SEARCH($V$56,T2839)),"WINCOMQUANGNINH",0))))))))))))))))))))))))))))))))))))))))))))))))))))))</f>
        <v>WINCOMQUANGNINH</v>
      </c>
    </row>
    <row r="2840" spans="1:25" x14ac:dyDescent="0.2">
      <c r="A2840" t="s">
        <v>0</v>
      </c>
      <c r="B2840" t="s">
        <v>4440</v>
      </c>
      <c r="C2840" t="s">
        <v>2</v>
      </c>
      <c r="D2840" t="s">
        <v>27</v>
      </c>
      <c r="E2840" t="s">
        <v>4</v>
      </c>
      <c r="F2840" s="5">
        <f t="shared" si="177"/>
        <v>1</v>
      </c>
      <c r="G2840" s="2">
        <v>74250</v>
      </c>
      <c r="H2840" s="2">
        <v>81675</v>
      </c>
      <c r="I2840" t="s">
        <v>5</v>
      </c>
      <c r="J2840" t="s">
        <v>28</v>
      </c>
      <c r="K2840" t="str">
        <f t="shared" si="178"/>
        <v>_Chả cốm 300g</v>
      </c>
      <c r="L2840" s="8" t="str">
        <f>VLOOKUP(K2840,'[1]Mã Misa'!$B$2:$D$74,2,0)</f>
        <v>Chả cốm 300g</v>
      </c>
      <c r="M2840" s="8" t="str">
        <f>VLOOKUP(L2840,'[1]Mã Misa'!$C$2:$D$74,2,0)</f>
        <v>CC300</v>
      </c>
      <c r="N2840" s="2">
        <v>74250</v>
      </c>
      <c r="O2840" t="s">
        <v>4441</v>
      </c>
      <c r="P2840" s="8" t="str">
        <f t="shared" si="179"/>
        <v>0019127</v>
      </c>
      <c r="Q2840" s="8" t="e">
        <f t="array" ref="Q2840">IF(VLOOKUP(P2840,$AA$1:$AC$32,1,0)&lt;&gt;0,(P2840&amp;"A"),0)</f>
        <v>#N/A</v>
      </c>
      <c r="R2840" s="12">
        <v>44526</v>
      </c>
      <c r="S2840" t="s">
        <v>3409</v>
      </c>
      <c r="T2840" s="8" t="str">
        <f t="shared" si="180"/>
        <v>VM+ DNG 12</v>
      </c>
      <c r="U2840" t="s">
        <v>6886</v>
      </c>
      <c r="Y2840" t="str">
        <f t="array" ref="Y2840">IF(ISNUMBER(SEARCH($V$3,T2840)),"WINCOMHANOI",IF(ISNUMBER(SEARCH($V$4,T2840)),"WINCOMHOCHIMINH",IF(ISNUMBER(SEARCH($V$5,T2840)),"WINCOMDANANG",IF(ISNUMBER(SEARCH($V$6,T2840)),"WINCOMHAIDUONG",IF(ISNUMBER(SEARCH($V$7,T2840)),"WINCOMQUANGNINH",IF(ISNUMBER(SEARCH($V$8,T2840)),"WINCOMHAIPHONG",IF(ISNUMBER(SEARCH($V$9,T2840)),"WINCOMBACGIANG",IF(ISNUMBER(SEARCH($V$10,T2840)),"WINCOMBACNINH",IF(ISNUMBER(SEARCH($V$11,T2840)),"WINCOMPHUTHO",IF(ISNUMBER(SEARCH($V$12,T2840)),"WINCOMHATINH",IF(ISNUMBER(SEARCH($V$13,T2840)),"WINCOMTHAINGUYEN",IF(ISNUMBER(SEARCH($V$14,T2840)),"WINCOMKHANHHOA",IF(ISNUMBER(SEARCH($V$15,T2840)),"WINCOMHUNGYEN",IF(ISNUMBER(SEARCH($V$16,T2840)),"WINCOMNGHEAN",IF(ISNUMBER(SEARCH($V$17,T2840)),"WINCOMLAOCAI",IF(ISNUMBER(SEARCH($V$18,T2840)),"WINCOMVUNGTAU",IF(ISNUMBER(SEARCH($V$19,T2840)),"WINCOMBINHDUONG",IF(ISNUMBER(SEARCH($V$20,T2840)),"WINCOMKIENGIANG",IF(ISNUMBER(SEARCH($V$21,T2840)),"WINCOMHANAM",IF(ISNUMBER(SEARCH($V$22,T2840)),"WINCOMNAMDINH",IF(ISNUMBER(SEARCH($V$23,T2840)),"WINCOMLANGSON",IF(ISNUMBER(SEARCH($V$24,T2840)),"WINCOMTHANHHOA",IF(ISNUMBER(SEARCH($V$25,T2840)),"WINCOMYENBAI",IF(ISNUMBER(SEARCH($V$26,T2840)),"WINCOMTUYENQUANG",IF(ISNUMBER(SEARCH($V$27,T2840)),"WINCOMHUE",IF(ISNUMBER(SEARCH($V$28,T2840)),"WINCOMQUANGNAM",IF(ISNUMBER(SEARCH($V$29,T2840)),"WINCOMVINHPHUC",IF(ISNUMBER(SEARCH($V$30,T2840)),"WINCOMHAGIANG",IF(ISNUMBER(SEARCH($V$31,T2840)),"WINCOMNINHBINH",IF(ISNUMBER(SEARCH($V$32,T2840)),"WINCOMTRAVINH",IF(ISNUMBER(SEARCH($V$33,T2840)),"WINCOMCANTHO",IF(ISNUMBER(SEARCH($V$34,T2840)),"WINCOMBENTRE",IF(ISNUMBER(SEARCH($V$35,T2840)),"WINCOMCAMAU",IF(ISNUMBER(SEARCH($V$36,T2840)),"WINCOMANGIANG",IF(ISNUMBER(SEARCH($V$37,T2840)),"WINCOMNINHTHUAN",IF(ISNUMBER(SEARCH($V$38,T2840)),"WINCOMTHAIBINH",IF(ISNUMBER(SEARCH($V$39,T2840)),"WINCOMGIALAI",IF(ISNUMBER(SEARCH($V$40,T2840)),"WINCOMHOABINH",IF(ISNUMBER(SEARCH($V$41,T2840)),"WINCOMQUANGNGAI",IF(ISNUMBER(SEARCH($V$42,T2840)),"WINCOMBINHTHUAN",IF(ISNUMBER(SEARCH($V$43,T2840)),"WINCOMDAKLAK",IF(ISNUMBER(SEARCH($V$44,T2840)),"WINCOMSOCTRANG",IF(ISNUMBER(SEARCH($V$45,T2840)),"WINCOMSONLA",IF(ISNUMBER(SEARCH($V$46,T2840)),"WINCOMKONTUM",IF(ISNUMBER(SEARCH($V$47,T2840)),"WINCOMPHUYEN",IF(ISNUMBER(SEARCH($V$48,T2840)),"WINCOMQUANGTRI",IF(ISNUMBER(SEARCH($V$49,T2840)),"WINCOMBINHDINH",IF(ISNUMBER(SEARCH($V$50,T2840)),"WINCOMCAOBANG",IF(ISNUMBER(SEARCH($V$51,T2840)),"WINCOMQUANGBINH",IF(ISNUMBER(SEARCH($V$52,T2840)),"WINCOMLAMDONG",IF(ISNUMBER(SEARCH($V$53,T2840)),"WINCOMVINHLONG",IF(ISNUMBER(SEARCH($V$54,T2840)),"WINCOMDONGTHAP",IF(ISNUMBER(SEARCH($V$55,T2840)),"WINCOMTIENGIANG",IF(ISNUMBER(SEARCH($V$56,T2840)),"WINCOMQUANGNINH",0))))))))))))))))))))))))))))))))))))))))))))))))))))))</f>
        <v>WINCOMDANANG</v>
      </c>
    </row>
    <row r="2841" spans="1:25" x14ac:dyDescent="0.2">
      <c r="A2841" t="s">
        <v>0</v>
      </c>
      <c r="B2841" t="s">
        <v>4440</v>
      </c>
      <c r="C2841" t="s">
        <v>31</v>
      </c>
      <c r="D2841" t="s">
        <v>10</v>
      </c>
      <c r="E2841" t="s">
        <v>4</v>
      </c>
      <c r="F2841" s="5">
        <f t="shared" si="177"/>
        <v>3</v>
      </c>
      <c r="G2841" s="2">
        <v>183150</v>
      </c>
      <c r="H2841" s="2">
        <v>201465.00000000003</v>
      </c>
      <c r="I2841" t="s">
        <v>5</v>
      </c>
      <c r="J2841" t="s">
        <v>11</v>
      </c>
      <c r="K2841" t="str">
        <f t="shared" si="178"/>
        <v>_Giò sụn gà 250g</v>
      </c>
      <c r="L2841" s="8" t="str">
        <f>VLOOKUP(K2841,'[1]Mã Misa'!$B$2:$D$74,2,0)</f>
        <v>Giò sụn gà 250g</v>
      </c>
      <c r="M2841" s="8" t="str">
        <f>VLOOKUP(L2841,'[1]Mã Misa'!$C$2:$D$74,2,0)</f>
        <v>GSG250</v>
      </c>
      <c r="N2841" s="2">
        <v>61050</v>
      </c>
      <c r="O2841" t="s">
        <v>4441</v>
      </c>
      <c r="P2841" s="8" t="str">
        <f t="shared" si="179"/>
        <v>0019127</v>
      </c>
      <c r="Q2841" s="8" t="e">
        <f t="array" ref="Q2841">IF(VLOOKUP(P2841,$AA$1:$AC$32,1,0)&lt;&gt;0,(P2841&amp;"A"),0)</f>
        <v>#N/A</v>
      </c>
      <c r="R2841" s="12">
        <v>44526</v>
      </c>
      <c r="S2841" t="s">
        <v>3409</v>
      </c>
      <c r="T2841" s="8" t="str">
        <f t="shared" si="180"/>
        <v>VM+ DNG 12</v>
      </c>
      <c r="U2841" t="s">
        <v>6886</v>
      </c>
      <c r="Y2841" t="str">
        <f t="array" ref="Y2841">IF(ISNUMBER(SEARCH($V$3,T2841)),"WINCOMHANOI",IF(ISNUMBER(SEARCH($V$4,T2841)),"WINCOMHOCHIMINH",IF(ISNUMBER(SEARCH($V$5,T2841)),"WINCOMDANANG",IF(ISNUMBER(SEARCH($V$6,T2841)),"WINCOMHAIDUONG",IF(ISNUMBER(SEARCH($V$7,T2841)),"WINCOMQUANGNINH",IF(ISNUMBER(SEARCH($V$8,T2841)),"WINCOMHAIPHONG",IF(ISNUMBER(SEARCH($V$9,T2841)),"WINCOMBACGIANG",IF(ISNUMBER(SEARCH($V$10,T2841)),"WINCOMBACNINH",IF(ISNUMBER(SEARCH($V$11,T2841)),"WINCOMPHUTHO",IF(ISNUMBER(SEARCH($V$12,T2841)),"WINCOMHATINH",IF(ISNUMBER(SEARCH($V$13,T2841)),"WINCOMTHAINGUYEN",IF(ISNUMBER(SEARCH($V$14,T2841)),"WINCOMKHANHHOA",IF(ISNUMBER(SEARCH($V$15,T2841)),"WINCOMHUNGYEN",IF(ISNUMBER(SEARCH($V$16,T2841)),"WINCOMNGHEAN",IF(ISNUMBER(SEARCH($V$17,T2841)),"WINCOMLAOCAI",IF(ISNUMBER(SEARCH($V$18,T2841)),"WINCOMVUNGTAU",IF(ISNUMBER(SEARCH($V$19,T2841)),"WINCOMBINHDUONG",IF(ISNUMBER(SEARCH($V$20,T2841)),"WINCOMKIENGIANG",IF(ISNUMBER(SEARCH($V$21,T2841)),"WINCOMHANAM",IF(ISNUMBER(SEARCH($V$22,T2841)),"WINCOMNAMDINH",IF(ISNUMBER(SEARCH($V$23,T2841)),"WINCOMLANGSON",IF(ISNUMBER(SEARCH($V$24,T2841)),"WINCOMTHANHHOA",IF(ISNUMBER(SEARCH($V$25,T2841)),"WINCOMYENBAI",IF(ISNUMBER(SEARCH($V$26,T2841)),"WINCOMTUYENQUANG",IF(ISNUMBER(SEARCH($V$27,T2841)),"WINCOMHUE",IF(ISNUMBER(SEARCH($V$28,T2841)),"WINCOMQUANGNAM",IF(ISNUMBER(SEARCH($V$29,T2841)),"WINCOMVINHPHUC",IF(ISNUMBER(SEARCH($V$30,T2841)),"WINCOMHAGIANG",IF(ISNUMBER(SEARCH($V$31,T2841)),"WINCOMNINHBINH",IF(ISNUMBER(SEARCH($V$32,T2841)),"WINCOMTRAVINH",IF(ISNUMBER(SEARCH($V$33,T2841)),"WINCOMCANTHO",IF(ISNUMBER(SEARCH($V$34,T2841)),"WINCOMBENTRE",IF(ISNUMBER(SEARCH($V$35,T2841)),"WINCOMCAMAU",IF(ISNUMBER(SEARCH($V$36,T2841)),"WINCOMANGIANG",IF(ISNUMBER(SEARCH($V$37,T2841)),"WINCOMNINHTHUAN",IF(ISNUMBER(SEARCH($V$38,T2841)),"WINCOMTHAIBINH",IF(ISNUMBER(SEARCH($V$39,T2841)),"WINCOMGIALAI",IF(ISNUMBER(SEARCH($V$40,T2841)),"WINCOMHOABINH",IF(ISNUMBER(SEARCH($V$41,T2841)),"WINCOMQUANGNGAI",IF(ISNUMBER(SEARCH($V$42,T2841)),"WINCOMBINHTHUAN",IF(ISNUMBER(SEARCH($V$43,T2841)),"WINCOMDAKLAK",IF(ISNUMBER(SEARCH($V$44,T2841)),"WINCOMSOCTRANG",IF(ISNUMBER(SEARCH($V$45,T2841)),"WINCOMSONLA",IF(ISNUMBER(SEARCH($V$46,T2841)),"WINCOMKONTUM",IF(ISNUMBER(SEARCH($V$47,T2841)),"WINCOMPHUYEN",IF(ISNUMBER(SEARCH($V$48,T2841)),"WINCOMQUANGTRI",IF(ISNUMBER(SEARCH($V$49,T2841)),"WINCOMBINHDINH",IF(ISNUMBER(SEARCH($V$50,T2841)),"WINCOMCAOBANG",IF(ISNUMBER(SEARCH($V$51,T2841)),"WINCOMQUANGBINH",IF(ISNUMBER(SEARCH($V$52,T2841)),"WINCOMLAMDONG",IF(ISNUMBER(SEARCH($V$53,T2841)),"WINCOMVINHLONG",IF(ISNUMBER(SEARCH($V$54,T2841)),"WINCOMDONGTHAP",IF(ISNUMBER(SEARCH($V$55,T2841)),"WINCOMTIENGIANG",IF(ISNUMBER(SEARCH($V$56,T2841)),"WINCOMQUANGNINH",0))))))))))))))))))))))))))))))))))))))))))))))))))))))</f>
        <v>WINCOMDANANG</v>
      </c>
    </row>
    <row r="2842" spans="1:25" x14ac:dyDescent="0.2">
      <c r="A2842" t="s">
        <v>0</v>
      </c>
      <c r="B2842" t="s">
        <v>4442</v>
      </c>
      <c r="C2842" t="s">
        <v>2</v>
      </c>
      <c r="D2842" t="s">
        <v>3</v>
      </c>
      <c r="E2842" t="s">
        <v>4</v>
      </c>
      <c r="F2842" s="5">
        <f t="shared" si="177"/>
        <v>2</v>
      </c>
      <c r="G2842" s="2">
        <v>177692</v>
      </c>
      <c r="H2842" s="2">
        <v>195461.2</v>
      </c>
      <c r="I2842" t="s">
        <v>5</v>
      </c>
      <c r="J2842" t="s">
        <v>6</v>
      </c>
      <c r="K2842" t="str">
        <f t="shared" si="178"/>
        <v>Gà muối gói 500g</v>
      </c>
      <c r="L2842" s="8" t="str">
        <f>VLOOKUP(K2842,'[1]Mã Misa'!$B$2:$D$74,2,0)</f>
        <v>Gà muối 500g</v>
      </c>
      <c r="M2842" s="8" t="str">
        <f>VLOOKUP(L2842,'[1]Mã Misa'!$C$2:$D$74,2,0)</f>
        <v>GM500</v>
      </c>
      <c r="N2842" s="2">
        <v>88846</v>
      </c>
      <c r="O2842" t="s">
        <v>4443</v>
      </c>
      <c r="P2842" s="8" t="str">
        <f t="shared" si="179"/>
        <v>0003104</v>
      </c>
      <c r="Q2842" s="8" t="e">
        <f t="array" ref="Q2842">IF(VLOOKUP(P2842,$AA$1:$AC$32,1,0)&lt;&gt;0,(P2842&amp;"A"),0)</f>
        <v>#N/A</v>
      </c>
      <c r="R2842" s="12">
        <v>44526</v>
      </c>
      <c r="S2842" t="s">
        <v>459</v>
      </c>
      <c r="T2842" s="8" t="str">
        <f t="shared" si="180"/>
        <v>VM+ NAN 46</v>
      </c>
      <c r="U2842" t="s">
        <v>6107</v>
      </c>
      <c r="Y2842" t="str">
        <f t="array" ref="Y2842">IF(ISNUMBER(SEARCH($V$3,T2842)),"WINCOMHANOI",IF(ISNUMBER(SEARCH($V$4,T2842)),"WINCOMHOCHIMINH",IF(ISNUMBER(SEARCH($V$5,T2842)),"WINCOMDANANG",IF(ISNUMBER(SEARCH($V$6,T2842)),"WINCOMHAIDUONG",IF(ISNUMBER(SEARCH($V$7,T2842)),"WINCOMQUANGNINH",IF(ISNUMBER(SEARCH($V$8,T2842)),"WINCOMHAIPHONG",IF(ISNUMBER(SEARCH($V$9,T2842)),"WINCOMBACGIANG",IF(ISNUMBER(SEARCH($V$10,T2842)),"WINCOMBACNINH",IF(ISNUMBER(SEARCH($V$11,T2842)),"WINCOMPHUTHO",IF(ISNUMBER(SEARCH($V$12,T2842)),"WINCOMHATINH",IF(ISNUMBER(SEARCH($V$13,T2842)),"WINCOMTHAINGUYEN",IF(ISNUMBER(SEARCH($V$14,T2842)),"WINCOMKHANHHOA",IF(ISNUMBER(SEARCH($V$15,T2842)),"WINCOMHUNGYEN",IF(ISNUMBER(SEARCH($V$16,T2842)),"WINCOMNGHEAN",IF(ISNUMBER(SEARCH($V$17,T2842)),"WINCOMLAOCAI",IF(ISNUMBER(SEARCH($V$18,T2842)),"WINCOMVUNGTAU",IF(ISNUMBER(SEARCH($V$19,T2842)),"WINCOMBINHDUONG",IF(ISNUMBER(SEARCH($V$20,T2842)),"WINCOMKIENGIANG",IF(ISNUMBER(SEARCH($V$21,T2842)),"WINCOMHANAM",IF(ISNUMBER(SEARCH($V$22,T2842)),"WINCOMNAMDINH",IF(ISNUMBER(SEARCH($V$23,T2842)),"WINCOMLANGSON",IF(ISNUMBER(SEARCH($V$24,T2842)),"WINCOMTHANHHOA",IF(ISNUMBER(SEARCH($V$25,T2842)),"WINCOMYENBAI",IF(ISNUMBER(SEARCH($V$26,T2842)),"WINCOMTUYENQUANG",IF(ISNUMBER(SEARCH($V$27,T2842)),"WINCOMHUE",IF(ISNUMBER(SEARCH($V$28,T2842)),"WINCOMQUANGNAM",IF(ISNUMBER(SEARCH($V$29,T2842)),"WINCOMVINHPHUC",IF(ISNUMBER(SEARCH($V$30,T2842)),"WINCOMHAGIANG",IF(ISNUMBER(SEARCH($V$31,T2842)),"WINCOMNINHBINH",IF(ISNUMBER(SEARCH($V$32,T2842)),"WINCOMTRAVINH",IF(ISNUMBER(SEARCH($V$33,T2842)),"WINCOMCANTHO",IF(ISNUMBER(SEARCH($V$34,T2842)),"WINCOMBENTRE",IF(ISNUMBER(SEARCH($V$35,T2842)),"WINCOMCAMAU",IF(ISNUMBER(SEARCH($V$36,T2842)),"WINCOMANGIANG",IF(ISNUMBER(SEARCH($V$37,T2842)),"WINCOMNINHTHUAN",IF(ISNUMBER(SEARCH($V$38,T2842)),"WINCOMTHAIBINH",IF(ISNUMBER(SEARCH($V$39,T2842)),"WINCOMGIALAI",IF(ISNUMBER(SEARCH($V$40,T2842)),"WINCOMHOABINH",IF(ISNUMBER(SEARCH($V$41,T2842)),"WINCOMQUANGNGAI",IF(ISNUMBER(SEARCH($V$42,T2842)),"WINCOMBINHTHUAN",IF(ISNUMBER(SEARCH($V$43,T2842)),"WINCOMDAKLAK",IF(ISNUMBER(SEARCH($V$44,T2842)),"WINCOMSOCTRANG",IF(ISNUMBER(SEARCH($V$45,T2842)),"WINCOMSONLA",IF(ISNUMBER(SEARCH($V$46,T2842)),"WINCOMKONTUM",IF(ISNUMBER(SEARCH($V$47,T2842)),"WINCOMPHUYEN",IF(ISNUMBER(SEARCH($V$48,T2842)),"WINCOMQUANGTRI",IF(ISNUMBER(SEARCH($V$49,T2842)),"WINCOMBINHDINH",IF(ISNUMBER(SEARCH($V$50,T2842)),"WINCOMCAOBANG",IF(ISNUMBER(SEARCH($V$51,T2842)),"WINCOMQUANGBINH",IF(ISNUMBER(SEARCH($V$52,T2842)),"WINCOMLAMDONG",IF(ISNUMBER(SEARCH($V$53,T2842)),"WINCOMVINHLONG",IF(ISNUMBER(SEARCH($V$54,T2842)),"WINCOMDONGTHAP",IF(ISNUMBER(SEARCH($V$55,T2842)),"WINCOMTIENGIANG",IF(ISNUMBER(SEARCH($V$56,T2842)),"WINCOMQUANGNINH",0))))))))))))))))))))))))))))))))))))))))))))))))))))))</f>
        <v>WINCOMNGHEAN</v>
      </c>
    </row>
    <row r="2843" spans="1:25" x14ac:dyDescent="0.2">
      <c r="A2843" t="s">
        <v>0</v>
      </c>
      <c r="B2843" t="s">
        <v>4444</v>
      </c>
      <c r="C2843" t="s">
        <v>2</v>
      </c>
      <c r="D2843" t="s">
        <v>3</v>
      </c>
      <c r="E2843" t="s">
        <v>4</v>
      </c>
      <c r="F2843" s="5">
        <f t="shared" si="177"/>
        <v>1</v>
      </c>
      <c r="G2843" s="2">
        <v>88846</v>
      </c>
      <c r="H2843" s="2">
        <v>97730.6</v>
      </c>
      <c r="I2843" t="s">
        <v>5</v>
      </c>
      <c r="J2843" t="s">
        <v>6</v>
      </c>
      <c r="K2843" t="str">
        <f t="shared" si="178"/>
        <v>Gà muối gói 500g</v>
      </c>
      <c r="L2843" s="8" t="str">
        <f>VLOOKUP(K2843,'[1]Mã Misa'!$B$2:$D$74,2,0)</f>
        <v>Gà muối 500g</v>
      </c>
      <c r="M2843" s="8" t="str">
        <f>VLOOKUP(L2843,'[1]Mã Misa'!$C$2:$D$74,2,0)</f>
        <v>GM500</v>
      </c>
      <c r="N2843" s="2">
        <v>88846</v>
      </c>
      <c r="O2843" t="s">
        <v>4445</v>
      </c>
      <c r="P2843" s="8" t="str">
        <f t="shared" si="179"/>
        <v>0005529</v>
      </c>
      <c r="Q2843" s="8" t="e">
        <f t="array" ref="Q2843">IF(VLOOKUP(P2843,$AA$1:$AC$32,1,0)&lt;&gt;0,(P2843&amp;"A"),0)</f>
        <v>#N/A</v>
      </c>
      <c r="R2843" s="12">
        <v>44526</v>
      </c>
      <c r="S2843" t="s">
        <v>3906</v>
      </c>
      <c r="T2843" s="8" t="str">
        <f t="shared" si="180"/>
        <v>VM+ THA 36</v>
      </c>
      <c r="U2843" t="s">
        <v>6988</v>
      </c>
      <c r="Y2843" t="str">
        <f t="array" ref="Y2843">IF(ISNUMBER(SEARCH($V$3,T2843)),"WINCOMHANOI",IF(ISNUMBER(SEARCH($V$4,T2843)),"WINCOMHOCHIMINH",IF(ISNUMBER(SEARCH($V$5,T2843)),"WINCOMDANANG",IF(ISNUMBER(SEARCH($V$6,T2843)),"WINCOMHAIDUONG",IF(ISNUMBER(SEARCH($V$7,T2843)),"WINCOMQUANGNINH",IF(ISNUMBER(SEARCH($V$8,T2843)),"WINCOMHAIPHONG",IF(ISNUMBER(SEARCH($V$9,T2843)),"WINCOMBACGIANG",IF(ISNUMBER(SEARCH($V$10,T2843)),"WINCOMBACNINH",IF(ISNUMBER(SEARCH($V$11,T2843)),"WINCOMPHUTHO",IF(ISNUMBER(SEARCH($V$12,T2843)),"WINCOMHATINH",IF(ISNUMBER(SEARCH($V$13,T2843)),"WINCOMTHAINGUYEN",IF(ISNUMBER(SEARCH($V$14,T2843)),"WINCOMKHANHHOA",IF(ISNUMBER(SEARCH($V$15,T2843)),"WINCOMHUNGYEN",IF(ISNUMBER(SEARCH($V$16,T2843)),"WINCOMNGHEAN",IF(ISNUMBER(SEARCH($V$17,T2843)),"WINCOMLAOCAI",IF(ISNUMBER(SEARCH($V$18,T2843)),"WINCOMVUNGTAU",IF(ISNUMBER(SEARCH($V$19,T2843)),"WINCOMBINHDUONG",IF(ISNUMBER(SEARCH($V$20,T2843)),"WINCOMKIENGIANG",IF(ISNUMBER(SEARCH($V$21,T2843)),"WINCOMHANAM",IF(ISNUMBER(SEARCH($V$22,T2843)),"WINCOMNAMDINH",IF(ISNUMBER(SEARCH($V$23,T2843)),"WINCOMLANGSON",IF(ISNUMBER(SEARCH($V$24,T2843)),"WINCOMTHANHHOA",IF(ISNUMBER(SEARCH($V$25,T2843)),"WINCOMYENBAI",IF(ISNUMBER(SEARCH($V$26,T2843)),"WINCOMTUYENQUANG",IF(ISNUMBER(SEARCH($V$27,T2843)),"WINCOMHUE",IF(ISNUMBER(SEARCH($V$28,T2843)),"WINCOMQUANGNAM",IF(ISNUMBER(SEARCH($V$29,T2843)),"WINCOMVINHPHUC",IF(ISNUMBER(SEARCH($V$30,T2843)),"WINCOMHAGIANG",IF(ISNUMBER(SEARCH($V$31,T2843)),"WINCOMNINHBINH",IF(ISNUMBER(SEARCH($V$32,T2843)),"WINCOMTRAVINH",IF(ISNUMBER(SEARCH($V$33,T2843)),"WINCOMCANTHO",IF(ISNUMBER(SEARCH($V$34,T2843)),"WINCOMBENTRE",IF(ISNUMBER(SEARCH($V$35,T2843)),"WINCOMCAMAU",IF(ISNUMBER(SEARCH($V$36,T2843)),"WINCOMANGIANG",IF(ISNUMBER(SEARCH($V$37,T2843)),"WINCOMNINHTHUAN",IF(ISNUMBER(SEARCH($V$38,T2843)),"WINCOMTHAIBINH",IF(ISNUMBER(SEARCH($V$39,T2843)),"WINCOMGIALAI",IF(ISNUMBER(SEARCH($V$40,T2843)),"WINCOMHOABINH",IF(ISNUMBER(SEARCH($V$41,T2843)),"WINCOMQUANGNGAI",IF(ISNUMBER(SEARCH($V$42,T2843)),"WINCOMBINHTHUAN",IF(ISNUMBER(SEARCH($V$43,T2843)),"WINCOMDAKLAK",IF(ISNUMBER(SEARCH($V$44,T2843)),"WINCOMSOCTRANG",IF(ISNUMBER(SEARCH($V$45,T2843)),"WINCOMSONLA",IF(ISNUMBER(SEARCH($V$46,T2843)),"WINCOMKONTUM",IF(ISNUMBER(SEARCH($V$47,T2843)),"WINCOMPHUYEN",IF(ISNUMBER(SEARCH($V$48,T2843)),"WINCOMQUANGTRI",IF(ISNUMBER(SEARCH($V$49,T2843)),"WINCOMBINHDINH",IF(ISNUMBER(SEARCH($V$50,T2843)),"WINCOMCAOBANG",IF(ISNUMBER(SEARCH($V$51,T2843)),"WINCOMQUANGBINH",IF(ISNUMBER(SEARCH($V$52,T2843)),"WINCOMLAMDONG",IF(ISNUMBER(SEARCH($V$53,T2843)),"WINCOMVINHLONG",IF(ISNUMBER(SEARCH($V$54,T2843)),"WINCOMDONGTHAP",IF(ISNUMBER(SEARCH($V$55,T2843)),"WINCOMTIENGIANG",IF(ISNUMBER(SEARCH($V$56,T2843)),"WINCOMQUANGNINH",0))))))))))))))))))))))))))))))))))))))))))))))))))))))</f>
        <v>WINCOMTHANHHOA</v>
      </c>
    </row>
    <row r="2844" spans="1:25" x14ac:dyDescent="0.2">
      <c r="A2844" t="s">
        <v>0</v>
      </c>
      <c r="B2844" t="s">
        <v>4446</v>
      </c>
      <c r="C2844" t="s">
        <v>2</v>
      </c>
      <c r="D2844" t="s">
        <v>15</v>
      </c>
      <c r="E2844" t="s">
        <v>4</v>
      </c>
      <c r="F2844" s="5">
        <f t="shared" si="177"/>
        <v>2</v>
      </c>
      <c r="G2844" s="2">
        <v>120616</v>
      </c>
      <c r="H2844" s="2">
        <v>132677.6</v>
      </c>
      <c r="I2844" t="s">
        <v>5</v>
      </c>
      <c r="J2844" t="s">
        <v>16</v>
      </c>
      <c r="K2844" t="str">
        <f t="shared" si="178"/>
        <v>_Chả nướng 300g</v>
      </c>
      <c r="L2844" s="8" t="str">
        <f>VLOOKUP(K2844,'[1]Mã Misa'!$B$2:$D$74,2,0)</f>
        <v>Chả nướng 300g</v>
      </c>
      <c r="M2844" s="8" t="str">
        <f>VLOOKUP(L2844,'[1]Mã Misa'!$C$2:$D$74,2,0)</f>
        <v>CN300</v>
      </c>
      <c r="N2844" s="2">
        <v>60308</v>
      </c>
      <c r="O2844" t="s">
        <v>4447</v>
      </c>
      <c r="P2844" s="8" t="str">
        <f t="shared" si="179"/>
        <v>0019130</v>
      </c>
      <c r="Q2844" s="8" t="e">
        <f t="array" ref="Q2844">IF(VLOOKUP(P2844,$AA$1:$AC$32,1,0)&lt;&gt;0,(P2844&amp;"A"),0)</f>
        <v>#N/A</v>
      </c>
      <c r="R2844" s="12">
        <v>44526</v>
      </c>
      <c r="S2844" t="s">
        <v>4448</v>
      </c>
      <c r="T2844" s="8" t="str">
        <f t="shared" si="180"/>
        <v>VM+ DNG 51</v>
      </c>
      <c r="U2844" t="s">
        <v>7095</v>
      </c>
      <c r="Y2844" t="str">
        <f t="array" ref="Y2844">IF(ISNUMBER(SEARCH($V$3,T2844)),"WINCOMHANOI",IF(ISNUMBER(SEARCH($V$4,T2844)),"WINCOMHOCHIMINH",IF(ISNUMBER(SEARCH($V$5,T2844)),"WINCOMDANANG",IF(ISNUMBER(SEARCH($V$6,T2844)),"WINCOMHAIDUONG",IF(ISNUMBER(SEARCH($V$7,T2844)),"WINCOMQUANGNINH",IF(ISNUMBER(SEARCH($V$8,T2844)),"WINCOMHAIPHONG",IF(ISNUMBER(SEARCH($V$9,T2844)),"WINCOMBACGIANG",IF(ISNUMBER(SEARCH($V$10,T2844)),"WINCOMBACNINH",IF(ISNUMBER(SEARCH($V$11,T2844)),"WINCOMPHUTHO",IF(ISNUMBER(SEARCH($V$12,T2844)),"WINCOMHATINH",IF(ISNUMBER(SEARCH($V$13,T2844)),"WINCOMTHAINGUYEN",IF(ISNUMBER(SEARCH($V$14,T2844)),"WINCOMKHANHHOA",IF(ISNUMBER(SEARCH($V$15,T2844)),"WINCOMHUNGYEN",IF(ISNUMBER(SEARCH($V$16,T2844)),"WINCOMNGHEAN",IF(ISNUMBER(SEARCH($V$17,T2844)),"WINCOMLAOCAI",IF(ISNUMBER(SEARCH($V$18,T2844)),"WINCOMVUNGTAU",IF(ISNUMBER(SEARCH($V$19,T2844)),"WINCOMBINHDUONG",IF(ISNUMBER(SEARCH($V$20,T2844)),"WINCOMKIENGIANG",IF(ISNUMBER(SEARCH($V$21,T2844)),"WINCOMHANAM",IF(ISNUMBER(SEARCH($V$22,T2844)),"WINCOMNAMDINH",IF(ISNUMBER(SEARCH($V$23,T2844)),"WINCOMLANGSON",IF(ISNUMBER(SEARCH($V$24,T2844)),"WINCOMTHANHHOA",IF(ISNUMBER(SEARCH($V$25,T2844)),"WINCOMYENBAI",IF(ISNUMBER(SEARCH($V$26,T2844)),"WINCOMTUYENQUANG",IF(ISNUMBER(SEARCH($V$27,T2844)),"WINCOMHUE",IF(ISNUMBER(SEARCH($V$28,T2844)),"WINCOMQUANGNAM",IF(ISNUMBER(SEARCH($V$29,T2844)),"WINCOMVINHPHUC",IF(ISNUMBER(SEARCH($V$30,T2844)),"WINCOMHAGIANG",IF(ISNUMBER(SEARCH($V$31,T2844)),"WINCOMNINHBINH",IF(ISNUMBER(SEARCH($V$32,T2844)),"WINCOMTRAVINH",IF(ISNUMBER(SEARCH($V$33,T2844)),"WINCOMCANTHO",IF(ISNUMBER(SEARCH($V$34,T2844)),"WINCOMBENTRE",IF(ISNUMBER(SEARCH($V$35,T2844)),"WINCOMCAMAU",IF(ISNUMBER(SEARCH($V$36,T2844)),"WINCOMANGIANG",IF(ISNUMBER(SEARCH($V$37,T2844)),"WINCOMNINHTHUAN",IF(ISNUMBER(SEARCH($V$38,T2844)),"WINCOMTHAIBINH",IF(ISNUMBER(SEARCH($V$39,T2844)),"WINCOMGIALAI",IF(ISNUMBER(SEARCH($V$40,T2844)),"WINCOMHOABINH",IF(ISNUMBER(SEARCH($V$41,T2844)),"WINCOMQUANGNGAI",IF(ISNUMBER(SEARCH($V$42,T2844)),"WINCOMBINHTHUAN",IF(ISNUMBER(SEARCH($V$43,T2844)),"WINCOMDAKLAK",IF(ISNUMBER(SEARCH($V$44,T2844)),"WINCOMSOCTRANG",IF(ISNUMBER(SEARCH($V$45,T2844)),"WINCOMSONLA",IF(ISNUMBER(SEARCH($V$46,T2844)),"WINCOMKONTUM",IF(ISNUMBER(SEARCH($V$47,T2844)),"WINCOMPHUYEN",IF(ISNUMBER(SEARCH($V$48,T2844)),"WINCOMQUANGTRI",IF(ISNUMBER(SEARCH($V$49,T2844)),"WINCOMBINHDINH",IF(ISNUMBER(SEARCH($V$50,T2844)),"WINCOMCAOBANG",IF(ISNUMBER(SEARCH($V$51,T2844)),"WINCOMQUANGBINH",IF(ISNUMBER(SEARCH($V$52,T2844)),"WINCOMLAMDONG",IF(ISNUMBER(SEARCH($V$53,T2844)),"WINCOMVINHLONG",IF(ISNUMBER(SEARCH($V$54,T2844)),"WINCOMDONGTHAP",IF(ISNUMBER(SEARCH($V$55,T2844)),"WINCOMTIENGIANG",IF(ISNUMBER(SEARCH($V$56,T2844)),"WINCOMQUANGNINH",0))))))))))))))))))))))))))))))))))))))))))))))))))))))</f>
        <v>WINCOMDANANG</v>
      </c>
    </row>
    <row r="2845" spans="1:25" x14ac:dyDescent="0.2">
      <c r="A2845" t="s">
        <v>0</v>
      </c>
      <c r="B2845" t="s">
        <v>4449</v>
      </c>
      <c r="C2845" t="s">
        <v>2</v>
      </c>
      <c r="D2845" t="s">
        <v>32</v>
      </c>
      <c r="E2845" t="s">
        <v>4</v>
      </c>
      <c r="F2845" s="5">
        <f t="shared" si="177"/>
        <v>2</v>
      </c>
      <c r="G2845" s="2">
        <v>118800</v>
      </c>
      <c r="H2845" s="2">
        <v>130680.00000000001</v>
      </c>
      <c r="I2845" t="s">
        <v>5</v>
      </c>
      <c r="J2845" t="s">
        <v>33</v>
      </c>
      <c r="K2845" t="str">
        <f t="shared" si="178"/>
        <v>_Giò lụa 250g</v>
      </c>
      <c r="L2845" s="8" t="str">
        <f>VLOOKUP(K2845,'[1]Mã Misa'!$B$2:$D$74,2,0)</f>
        <v>Giò lụa 250g</v>
      </c>
      <c r="M2845" s="8" t="str">
        <f>VLOOKUP(L2845,'[1]Mã Misa'!$C$2:$D$74,2,0)</f>
        <v>GL250</v>
      </c>
      <c r="N2845" s="2">
        <v>59400</v>
      </c>
      <c r="O2845" t="s">
        <v>4450</v>
      </c>
      <c r="P2845" s="8" t="str">
        <f t="shared" si="179"/>
        <v>0011835</v>
      </c>
      <c r="Q2845" s="8" t="e">
        <f t="array" ref="Q2845">IF(VLOOKUP(P2845,$AA$1:$AC$32,1,0)&lt;&gt;0,(P2845&amp;"A"),0)</f>
        <v>#N/A</v>
      </c>
      <c r="R2845" s="12">
        <v>44526</v>
      </c>
      <c r="S2845" t="s">
        <v>537</v>
      </c>
      <c r="T2845" s="8" t="str">
        <f t="shared" si="180"/>
        <v>VM+ QNH 07</v>
      </c>
      <c r="U2845" t="s">
        <v>6131</v>
      </c>
      <c r="Y2845" t="str">
        <f t="array" ref="Y2845">IF(ISNUMBER(SEARCH($V$3,T2845)),"WINCOMHANOI",IF(ISNUMBER(SEARCH($V$4,T2845)),"WINCOMHOCHIMINH",IF(ISNUMBER(SEARCH($V$5,T2845)),"WINCOMDANANG",IF(ISNUMBER(SEARCH($V$6,T2845)),"WINCOMHAIDUONG",IF(ISNUMBER(SEARCH($V$7,T2845)),"WINCOMQUANGNINH",IF(ISNUMBER(SEARCH($V$8,T2845)),"WINCOMHAIPHONG",IF(ISNUMBER(SEARCH($V$9,T2845)),"WINCOMBACGIANG",IF(ISNUMBER(SEARCH($V$10,T2845)),"WINCOMBACNINH",IF(ISNUMBER(SEARCH($V$11,T2845)),"WINCOMPHUTHO",IF(ISNUMBER(SEARCH($V$12,T2845)),"WINCOMHATINH",IF(ISNUMBER(SEARCH($V$13,T2845)),"WINCOMTHAINGUYEN",IF(ISNUMBER(SEARCH($V$14,T2845)),"WINCOMKHANHHOA",IF(ISNUMBER(SEARCH($V$15,T2845)),"WINCOMHUNGYEN",IF(ISNUMBER(SEARCH($V$16,T2845)),"WINCOMNGHEAN",IF(ISNUMBER(SEARCH($V$17,T2845)),"WINCOMLAOCAI",IF(ISNUMBER(SEARCH($V$18,T2845)),"WINCOMVUNGTAU",IF(ISNUMBER(SEARCH($V$19,T2845)),"WINCOMBINHDUONG",IF(ISNUMBER(SEARCH($V$20,T2845)),"WINCOMKIENGIANG",IF(ISNUMBER(SEARCH($V$21,T2845)),"WINCOMHANAM",IF(ISNUMBER(SEARCH($V$22,T2845)),"WINCOMNAMDINH",IF(ISNUMBER(SEARCH($V$23,T2845)),"WINCOMLANGSON",IF(ISNUMBER(SEARCH($V$24,T2845)),"WINCOMTHANHHOA",IF(ISNUMBER(SEARCH($V$25,T2845)),"WINCOMYENBAI",IF(ISNUMBER(SEARCH($V$26,T2845)),"WINCOMTUYENQUANG",IF(ISNUMBER(SEARCH($V$27,T2845)),"WINCOMHUE",IF(ISNUMBER(SEARCH($V$28,T2845)),"WINCOMQUANGNAM",IF(ISNUMBER(SEARCH($V$29,T2845)),"WINCOMVINHPHUC",IF(ISNUMBER(SEARCH($V$30,T2845)),"WINCOMHAGIANG",IF(ISNUMBER(SEARCH($V$31,T2845)),"WINCOMNINHBINH",IF(ISNUMBER(SEARCH($V$32,T2845)),"WINCOMTRAVINH",IF(ISNUMBER(SEARCH($V$33,T2845)),"WINCOMCANTHO",IF(ISNUMBER(SEARCH($V$34,T2845)),"WINCOMBENTRE",IF(ISNUMBER(SEARCH($V$35,T2845)),"WINCOMCAMAU",IF(ISNUMBER(SEARCH($V$36,T2845)),"WINCOMANGIANG",IF(ISNUMBER(SEARCH($V$37,T2845)),"WINCOMNINHTHUAN",IF(ISNUMBER(SEARCH($V$38,T2845)),"WINCOMTHAIBINH",IF(ISNUMBER(SEARCH($V$39,T2845)),"WINCOMGIALAI",IF(ISNUMBER(SEARCH($V$40,T2845)),"WINCOMHOABINH",IF(ISNUMBER(SEARCH($V$41,T2845)),"WINCOMQUANGNGAI",IF(ISNUMBER(SEARCH($V$42,T2845)),"WINCOMBINHTHUAN",IF(ISNUMBER(SEARCH($V$43,T2845)),"WINCOMDAKLAK",IF(ISNUMBER(SEARCH($V$44,T2845)),"WINCOMSOCTRANG",IF(ISNUMBER(SEARCH($V$45,T2845)),"WINCOMSONLA",IF(ISNUMBER(SEARCH($V$46,T2845)),"WINCOMKONTUM",IF(ISNUMBER(SEARCH($V$47,T2845)),"WINCOMPHUYEN",IF(ISNUMBER(SEARCH($V$48,T2845)),"WINCOMQUANGTRI",IF(ISNUMBER(SEARCH($V$49,T2845)),"WINCOMBINHDINH",IF(ISNUMBER(SEARCH($V$50,T2845)),"WINCOMCAOBANG",IF(ISNUMBER(SEARCH($V$51,T2845)),"WINCOMQUANGBINH",IF(ISNUMBER(SEARCH($V$52,T2845)),"WINCOMLAMDONG",IF(ISNUMBER(SEARCH($V$53,T2845)),"WINCOMVINHLONG",IF(ISNUMBER(SEARCH($V$54,T2845)),"WINCOMDONGTHAP",IF(ISNUMBER(SEARCH($V$55,T2845)),"WINCOMTIENGIANG",IF(ISNUMBER(SEARCH($V$56,T2845)),"WINCOMQUANGNINH",0))))))))))))))))))))))))))))))))))))))))))))))))))))))</f>
        <v>WINCOMQUANGNINH</v>
      </c>
    </row>
    <row r="2846" spans="1:25" x14ac:dyDescent="0.2">
      <c r="A2846" t="s">
        <v>0</v>
      </c>
      <c r="B2846" t="s">
        <v>4451</v>
      </c>
      <c r="C2846" t="s">
        <v>2</v>
      </c>
      <c r="D2846" t="s">
        <v>3</v>
      </c>
      <c r="E2846" t="s">
        <v>4</v>
      </c>
      <c r="F2846" s="5">
        <f t="shared" si="177"/>
        <v>1</v>
      </c>
      <c r="G2846" s="2">
        <v>88846</v>
      </c>
      <c r="H2846" s="2">
        <v>97730.6</v>
      </c>
      <c r="I2846" t="s">
        <v>5</v>
      </c>
      <c r="J2846" t="s">
        <v>6</v>
      </c>
      <c r="K2846" t="str">
        <f t="shared" si="178"/>
        <v>Gà muối gói 500g</v>
      </c>
      <c r="L2846" s="8" t="str">
        <f>VLOOKUP(K2846,'[1]Mã Misa'!$B$2:$D$74,2,0)</f>
        <v>Gà muối 500g</v>
      </c>
      <c r="M2846" s="8" t="str">
        <f>VLOOKUP(L2846,'[1]Mã Misa'!$C$2:$D$74,2,0)</f>
        <v>GM500</v>
      </c>
      <c r="N2846" s="2">
        <v>88846</v>
      </c>
      <c r="O2846" t="s">
        <v>4452</v>
      </c>
      <c r="P2846" s="8" t="str">
        <f t="shared" si="179"/>
        <v>0147990</v>
      </c>
      <c r="Q2846" s="8" t="e">
        <f t="array" ref="Q2846">IF(VLOOKUP(P2846,$AA$1:$AC$32,1,0)&lt;&gt;0,(P2846&amp;"A"),0)</f>
        <v>#N/A</v>
      </c>
      <c r="R2846" s="12">
        <v>44526</v>
      </c>
      <c r="S2846" t="s">
        <v>687</v>
      </c>
      <c r="T2846" s="8" t="str">
        <f t="shared" si="180"/>
        <v>VM+ HNI 10</v>
      </c>
      <c r="U2846" t="s">
        <v>6177</v>
      </c>
      <c r="Y2846" t="str">
        <f t="array" ref="Y2846">IF(ISNUMBER(SEARCH($V$3,T2846)),"WINCOMHANOI",IF(ISNUMBER(SEARCH($V$4,T2846)),"WINCOMHOCHIMINH",IF(ISNUMBER(SEARCH($V$5,T2846)),"WINCOMDANANG",IF(ISNUMBER(SEARCH($V$6,T2846)),"WINCOMHAIDUONG",IF(ISNUMBER(SEARCH($V$7,T2846)),"WINCOMQUANGNINH",IF(ISNUMBER(SEARCH($V$8,T2846)),"WINCOMHAIPHONG",IF(ISNUMBER(SEARCH($V$9,T2846)),"WINCOMBACGIANG",IF(ISNUMBER(SEARCH($V$10,T2846)),"WINCOMBACNINH",IF(ISNUMBER(SEARCH($V$11,T2846)),"WINCOMPHUTHO",IF(ISNUMBER(SEARCH($V$12,T2846)),"WINCOMHATINH",IF(ISNUMBER(SEARCH($V$13,T2846)),"WINCOMTHAINGUYEN",IF(ISNUMBER(SEARCH($V$14,T2846)),"WINCOMKHANHHOA",IF(ISNUMBER(SEARCH($V$15,T2846)),"WINCOMHUNGYEN",IF(ISNUMBER(SEARCH($V$16,T2846)),"WINCOMNGHEAN",IF(ISNUMBER(SEARCH($V$17,T2846)),"WINCOMLAOCAI",IF(ISNUMBER(SEARCH($V$18,T2846)),"WINCOMVUNGTAU",IF(ISNUMBER(SEARCH($V$19,T2846)),"WINCOMBINHDUONG",IF(ISNUMBER(SEARCH($V$20,T2846)),"WINCOMKIENGIANG",IF(ISNUMBER(SEARCH($V$21,T2846)),"WINCOMHANAM",IF(ISNUMBER(SEARCH($V$22,T2846)),"WINCOMNAMDINH",IF(ISNUMBER(SEARCH($V$23,T2846)),"WINCOMLANGSON",IF(ISNUMBER(SEARCH($V$24,T2846)),"WINCOMTHANHHOA",IF(ISNUMBER(SEARCH($V$25,T2846)),"WINCOMYENBAI",IF(ISNUMBER(SEARCH($V$26,T2846)),"WINCOMTUYENQUANG",IF(ISNUMBER(SEARCH($V$27,T2846)),"WINCOMHUE",IF(ISNUMBER(SEARCH($V$28,T2846)),"WINCOMQUANGNAM",IF(ISNUMBER(SEARCH($V$29,T2846)),"WINCOMVINHPHUC",IF(ISNUMBER(SEARCH($V$30,T2846)),"WINCOMHAGIANG",IF(ISNUMBER(SEARCH($V$31,T2846)),"WINCOMNINHBINH",IF(ISNUMBER(SEARCH($V$32,T2846)),"WINCOMTRAVINH",IF(ISNUMBER(SEARCH($V$33,T2846)),"WINCOMCANTHO",IF(ISNUMBER(SEARCH($V$34,T2846)),"WINCOMBENTRE",IF(ISNUMBER(SEARCH($V$35,T2846)),"WINCOMCAMAU",IF(ISNUMBER(SEARCH($V$36,T2846)),"WINCOMANGIANG",IF(ISNUMBER(SEARCH($V$37,T2846)),"WINCOMNINHTHUAN",IF(ISNUMBER(SEARCH($V$38,T2846)),"WINCOMTHAIBINH",IF(ISNUMBER(SEARCH($V$39,T2846)),"WINCOMGIALAI",IF(ISNUMBER(SEARCH($V$40,T2846)),"WINCOMHOABINH",IF(ISNUMBER(SEARCH($V$41,T2846)),"WINCOMQUANGNGAI",IF(ISNUMBER(SEARCH($V$42,T2846)),"WINCOMBINHTHUAN",IF(ISNUMBER(SEARCH($V$43,T2846)),"WINCOMDAKLAK",IF(ISNUMBER(SEARCH($V$44,T2846)),"WINCOMSOCTRANG",IF(ISNUMBER(SEARCH($V$45,T2846)),"WINCOMSONLA",IF(ISNUMBER(SEARCH($V$46,T2846)),"WINCOMKONTUM",IF(ISNUMBER(SEARCH($V$47,T2846)),"WINCOMPHUYEN",IF(ISNUMBER(SEARCH($V$48,T2846)),"WINCOMQUANGTRI",IF(ISNUMBER(SEARCH($V$49,T2846)),"WINCOMBINHDINH",IF(ISNUMBER(SEARCH($V$50,T2846)),"WINCOMCAOBANG",IF(ISNUMBER(SEARCH($V$51,T2846)),"WINCOMQUANGBINH",IF(ISNUMBER(SEARCH($V$52,T2846)),"WINCOMLAMDONG",IF(ISNUMBER(SEARCH($V$53,T2846)),"WINCOMVINHLONG",IF(ISNUMBER(SEARCH($V$54,T2846)),"WINCOMDONGTHAP",IF(ISNUMBER(SEARCH($V$55,T2846)),"WINCOMTIENGIANG",IF(ISNUMBER(SEARCH($V$56,T2846)),"WINCOMQUANGNINH",0))))))))))))))))))))))))))))))))))))))))))))))))))))))</f>
        <v>WINCOMHANOI</v>
      </c>
    </row>
    <row r="2847" spans="1:25" x14ac:dyDescent="0.2">
      <c r="A2847" t="s">
        <v>0</v>
      </c>
      <c r="B2847" t="s">
        <v>4453</v>
      </c>
      <c r="C2847" t="s">
        <v>2</v>
      </c>
      <c r="D2847" t="s">
        <v>32</v>
      </c>
      <c r="E2847" t="s">
        <v>4</v>
      </c>
      <c r="F2847" s="5">
        <f t="shared" si="177"/>
        <v>4</v>
      </c>
      <c r="G2847" s="2">
        <v>237600</v>
      </c>
      <c r="H2847" s="2">
        <v>261360.00000000003</v>
      </c>
      <c r="I2847" t="s">
        <v>5</v>
      </c>
      <c r="J2847" t="s">
        <v>33</v>
      </c>
      <c r="K2847" t="str">
        <f t="shared" si="178"/>
        <v>_Giò lụa 250g</v>
      </c>
      <c r="L2847" s="8" t="str">
        <f>VLOOKUP(K2847,'[1]Mã Misa'!$B$2:$D$74,2,0)</f>
        <v>Giò lụa 250g</v>
      </c>
      <c r="M2847" s="8" t="str">
        <f>VLOOKUP(L2847,'[1]Mã Misa'!$C$2:$D$74,2,0)</f>
        <v>GL250</v>
      </c>
      <c r="N2847" s="2">
        <v>59400</v>
      </c>
      <c r="O2847" t="s">
        <v>4454</v>
      </c>
      <c r="P2847" s="8" t="str">
        <f t="shared" si="179"/>
        <v>0147991</v>
      </c>
      <c r="Q2847" s="8" t="e">
        <f t="array" ref="Q2847">IF(VLOOKUP(P2847,$AA$1:$AC$32,1,0)&lt;&gt;0,(P2847&amp;"A"),0)</f>
        <v>#N/A</v>
      </c>
      <c r="R2847" s="12">
        <v>44526</v>
      </c>
      <c r="S2847" t="s">
        <v>687</v>
      </c>
      <c r="T2847" s="8" t="str">
        <f t="shared" si="180"/>
        <v>VM+ HNI 10</v>
      </c>
      <c r="U2847" t="s">
        <v>6177</v>
      </c>
      <c r="Y2847" t="str">
        <f t="array" ref="Y2847">IF(ISNUMBER(SEARCH($V$3,T2847)),"WINCOMHANOI",IF(ISNUMBER(SEARCH($V$4,T2847)),"WINCOMHOCHIMINH",IF(ISNUMBER(SEARCH($V$5,T2847)),"WINCOMDANANG",IF(ISNUMBER(SEARCH($V$6,T2847)),"WINCOMHAIDUONG",IF(ISNUMBER(SEARCH($V$7,T2847)),"WINCOMQUANGNINH",IF(ISNUMBER(SEARCH($V$8,T2847)),"WINCOMHAIPHONG",IF(ISNUMBER(SEARCH($V$9,T2847)),"WINCOMBACGIANG",IF(ISNUMBER(SEARCH($V$10,T2847)),"WINCOMBACNINH",IF(ISNUMBER(SEARCH($V$11,T2847)),"WINCOMPHUTHO",IF(ISNUMBER(SEARCH($V$12,T2847)),"WINCOMHATINH",IF(ISNUMBER(SEARCH($V$13,T2847)),"WINCOMTHAINGUYEN",IF(ISNUMBER(SEARCH($V$14,T2847)),"WINCOMKHANHHOA",IF(ISNUMBER(SEARCH($V$15,T2847)),"WINCOMHUNGYEN",IF(ISNUMBER(SEARCH($V$16,T2847)),"WINCOMNGHEAN",IF(ISNUMBER(SEARCH($V$17,T2847)),"WINCOMLAOCAI",IF(ISNUMBER(SEARCH($V$18,T2847)),"WINCOMVUNGTAU",IF(ISNUMBER(SEARCH($V$19,T2847)),"WINCOMBINHDUONG",IF(ISNUMBER(SEARCH($V$20,T2847)),"WINCOMKIENGIANG",IF(ISNUMBER(SEARCH($V$21,T2847)),"WINCOMHANAM",IF(ISNUMBER(SEARCH($V$22,T2847)),"WINCOMNAMDINH",IF(ISNUMBER(SEARCH($V$23,T2847)),"WINCOMLANGSON",IF(ISNUMBER(SEARCH($V$24,T2847)),"WINCOMTHANHHOA",IF(ISNUMBER(SEARCH($V$25,T2847)),"WINCOMYENBAI",IF(ISNUMBER(SEARCH($V$26,T2847)),"WINCOMTUYENQUANG",IF(ISNUMBER(SEARCH($V$27,T2847)),"WINCOMHUE",IF(ISNUMBER(SEARCH($V$28,T2847)),"WINCOMQUANGNAM",IF(ISNUMBER(SEARCH($V$29,T2847)),"WINCOMVINHPHUC",IF(ISNUMBER(SEARCH($V$30,T2847)),"WINCOMHAGIANG",IF(ISNUMBER(SEARCH($V$31,T2847)),"WINCOMNINHBINH",IF(ISNUMBER(SEARCH($V$32,T2847)),"WINCOMTRAVINH",IF(ISNUMBER(SEARCH($V$33,T2847)),"WINCOMCANTHO",IF(ISNUMBER(SEARCH($V$34,T2847)),"WINCOMBENTRE",IF(ISNUMBER(SEARCH($V$35,T2847)),"WINCOMCAMAU",IF(ISNUMBER(SEARCH($V$36,T2847)),"WINCOMANGIANG",IF(ISNUMBER(SEARCH($V$37,T2847)),"WINCOMNINHTHUAN",IF(ISNUMBER(SEARCH($V$38,T2847)),"WINCOMTHAIBINH",IF(ISNUMBER(SEARCH($V$39,T2847)),"WINCOMGIALAI",IF(ISNUMBER(SEARCH($V$40,T2847)),"WINCOMHOABINH",IF(ISNUMBER(SEARCH($V$41,T2847)),"WINCOMQUANGNGAI",IF(ISNUMBER(SEARCH($V$42,T2847)),"WINCOMBINHTHUAN",IF(ISNUMBER(SEARCH($V$43,T2847)),"WINCOMDAKLAK",IF(ISNUMBER(SEARCH($V$44,T2847)),"WINCOMSOCTRANG",IF(ISNUMBER(SEARCH($V$45,T2847)),"WINCOMSONLA",IF(ISNUMBER(SEARCH($V$46,T2847)),"WINCOMKONTUM",IF(ISNUMBER(SEARCH($V$47,T2847)),"WINCOMPHUYEN",IF(ISNUMBER(SEARCH($V$48,T2847)),"WINCOMQUANGTRI",IF(ISNUMBER(SEARCH($V$49,T2847)),"WINCOMBINHDINH",IF(ISNUMBER(SEARCH($V$50,T2847)),"WINCOMCAOBANG",IF(ISNUMBER(SEARCH($V$51,T2847)),"WINCOMQUANGBINH",IF(ISNUMBER(SEARCH($V$52,T2847)),"WINCOMLAMDONG",IF(ISNUMBER(SEARCH($V$53,T2847)),"WINCOMVINHLONG",IF(ISNUMBER(SEARCH($V$54,T2847)),"WINCOMDONGTHAP",IF(ISNUMBER(SEARCH($V$55,T2847)),"WINCOMTIENGIANG",IF(ISNUMBER(SEARCH($V$56,T2847)),"WINCOMQUANGNINH",0))))))))))))))))))))))))))))))))))))))))))))))))))))))</f>
        <v>WINCOMHANOI</v>
      </c>
    </row>
    <row r="2848" spans="1:25" x14ac:dyDescent="0.2">
      <c r="A2848" t="s">
        <v>0</v>
      </c>
      <c r="B2848" t="s">
        <v>4455</v>
      </c>
      <c r="C2848" t="s">
        <v>2</v>
      </c>
      <c r="D2848" t="s">
        <v>3</v>
      </c>
      <c r="E2848" t="s">
        <v>4</v>
      </c>
      <c r="F2848" s="5">
        <f t="shared" si="177"/>
        <v>1</v>
      </c>
      <c r="G2848" s="2">
        <v>88846</v>
      </c>
      <c r="H2848" s="2">
        <v>97730.6</v>
      </c>
      <c r="I2848" t="s">
        <v>5</v>
      </c>
      <c r="J2848" t="s">
        <v>6</v>
      </c>
      <c r="K2848" t="str">
        <f t="shared" si="178"/>
        <v>Gà muối gói 500g</v>
      </c>
      <c r="L2848" s="8" t="str">
        <f>VLOOKUP(K2848,'[1]Mã Misa'!$B$2:$D$74,2,0)</f>
        <v>Gà muối 500g</v>
      </c>
      <c r="M2848" s="8" t="str">
        <f>VLOOKUP(L2848,'[1]Mã Misa'!$C$2:$D$74,2,0)</f>
        <v>GM500</v>
      </c>
      <c r="N2848" s="2">
        <v>88846</v>
      </c>
      <c r="O2848" t="s">
        <v>4456</v>
      </c>
      <c r="P2848" s="8" t="str">
        <f t="shared" si="179"/>
        <v>0147992</v>
      </c>
      <c r="Q2848" s="8" t="e">
        <f t="array" ref="Q2848">IF(VLOOKUP(P2848,$AA$1:$AC$32,1,0)&lt;&gt;0,(P2848&amp;"A"),0)</f>
        <v>#N/A</v>
      </c>
      <c r="R2848" s="12">
        <v>44526</v>
      </c>
      <c r="S2848" t="s">
        <v>3667</v>
      </c>
      <c r="T2848" s="8" t="str">
        <f t="shared" si="180"/>
        <v>VM+ HNI Lô</v>
      </c>
      <c r="U2848" t="s">
        <v>6943</v>
      </c>
      <c r="Y2848" t="str">
        <f t="array" ref="Y2848">IF(ISNUMBER(SEARCH($V$3,T2848)),"WINCOMHANOI",IF(ISNUMBER(SEARCH($V$4,T2848)),"WINCOMHOCHIMINH",IF(ISNUMBER(SEARCH($V$5,T2848)),"WINCOMDANANG",IF(ISNUMBER(SEARCH($V$6,T2848)),"WINCOMHAIDUONG",IF(ISNUMBER(SEARCH($V$7,T2848)),"WINCOMQUANGNINH",IF(ISNUMBER(SEARCH($V$8,T2848)),"WINCOMHAIPHONG",IF(ISNUMBER(SEARCH($V$9,T2848)),"WINCOMBACGIANG",IF(ISNUMBER(SEARCH($V$10,T2848)),"WINCOMBACNINH",IF(ISNUMBER(SEARCH($V$11,T2848)),"WINCOMPHUTHO",IF(ISNUMBER(SEARCH($V$12,T2848)),"WINCOMHATINH",IF(ISNUMBER(SEARCH($V$13,T2848)),"WINCOMTHAINGUYEN",IF(ISNUMBER(SEARCH($V$14,T2848)),"WINCOMKHANHHOA",IF(ISNUMBER(SEARCH($V$15,T2848)),"WINCOMHUNGYEN",IF(ISNUMBER(SEARCH($V$16,T2848)),"WINCOMNGHEAN",IF(ISNUMBER(SEARCH($V$17,T2848)),"WINCOMLAOCAI",IF(ISNUMBER(SEARCH($V$18,T2848)),"WINCOMVUNGTAU",IF(ISNUMBER(SEARCH($V$19,T2848)),"WINCOMBINHDUONG",IF(ISNUMBER(SEARCH($V$20,T2848)),"WINCOMKIENGIANG",IF(ISNUMBER(SEARCH($V$21,T2848)),"WINCOMHANAM",IF(ISNUMBER(SEARCH($V$22,T2848)),"WINCOMNAMDINH",IF(ISNUMBER(SEARCH($V$23,T2848)),"WINCOMLANGSON",IF(ISNUMBER(SEARCH($V$24,T2848)),"WINCOMTHANHHOA",IF(ISNUMBER(SEARCH($V$25,T2848)),"WINCOMYENBAI",IF(ISNUMBER(SEARCH($V$26,T2848)),"WINCOMTUYENQUANG",IF(ISNUMBER(SEARCH($V$27,T2848)),"WINCOMHUE",IF(ISNUMBER(SEARCH($V$28,T2848)),"WINCOMQUANGNAM",IF(ISNUMBER(SEARCH($V$29,T2848)),"WINCOMVINHPHUC",IF(ISNUMBER(SEARCH($V$30,T2848)),"WINCOMHAGIANG",IF(ISNUMBER(SEARCH($V$31,T2848)),"WINCOMNINHBINH",IF(ISNUMBER(SEARCH($V$32,T2848)),"WINCOMTRAVINH",IF(ISNUMBER(SEARCH($V$33,T2848)),"WINCOMCANTHO",IF(ISNUMBER(SEARCH($V$34,T2848)),"WINCOMBENTRE",IF(ISNUMBER(SEARCH($V$35,T2848)),"WINCOMCAMAU",IF(ISNUMBER(SEARCH($V$36,T2848)),"WINCOMANGIANG",IF(ISNUMBER(SEARCH($V$37,T2848)),"WINCOMNINHTHUAN",IF(ISNUMBER(SEARCH($V$38,T2848)),"WINCOMTHAIBINH",IF(ISNUMBER(SEARCH($V$39,T2848)),"WINCOMGIALAI",IF(ISNUMBER(SEARCH($V$40,T2848)),"WINCOMHOABINH",IF(ISNUMBER(SEARCH($V$41,T2848)),"WINCOMQUANGNGAI",IF(ISNUMBER(SEARCH($V$42,T2848)),"WINCOMBINHTHUAN",IF(ISNUMBER(SEARCH($V$43,T2848)),"WINCOMDAKLAK",IF(ISNUMBER(SEARCH($V$44,T2848)),"WINCOMSOCTRANG",IF(ISNUMBER(SEARCH($V$45,T2848)),"WINCOMSONLA",IF(ISNUMBER(SEARCH($V$46,T2848)),"WINCOMKONTUM",IF(ISNUMBER(SEARCH($V$47,T2848)),"WINCOMPHUYEN",IF(ISNUMBER(SEARCH($V$48,T2848)),"WINCOMQUANGTRI",IF(ISNUMBER(SEARCH($V$49,T2848)),"WINCOMBINHDINH",IF(ISNUMBER(SEARCH($V$50,T2848)),"WINCOMCAOBANG",IF(ISNUMBER(SEARCH($V$51,T2848)),"WINCOMQUANGBINH",IF(ISNUMBER(SEARCH($V$52,T2848)),"WINCOMLAMDONG",IF(ISNUMBER(SEARCH($V$53,T2848)),"WINCOMVINHLONG",IF(ISNUMBER(SEARCH($V$54,T2848)),"WINCOMDONGTHAP",IF(ISNUMBER(SEARCH($V$55,T2848)),"WINCOMTIENGIANG",IF(ISNUMBER(SEARCH($V$56,T2848)),"WINCOMQUANGNINH",0))))))))))))))))))))))))))))))))))))))))))))))))))))))</f>
        <v>WINCOMHANOI</v>
      </c>
    </row>
    <row r="2849" spans="1:25" x14ac:dyDescent="0.2">
      <c r="A2849" t="s">
        <v>0</v>
      </c>
      <c r="B2849" t="s">
        <v>4457</v>
      </c>
      <c r="C2849" t="s">
        <v>2</v>
      </c>
      <c r="D2849" t="s">
        <v>3</v>
      </c>
      <c r="E2849" t="s">
        <v>4</v>
      </c>
      <c r="F2849" s="5">
        <f t="shared" si="177"/>
        <v>1</v>
      </c>
      <c r="G2849" s="2">
        <v>88846</v>
      </c>
      <c r="H2849" s="2">
        <v>97730.6</v>
      </c>
      <c r="I2849" t="s">
        <v>5</v>
      </c>
      <c r="J2849" t="s">
        <v>6</v>
      </c>
      <c r="K2849" t="str">
        <f t="shared" si="178"/>
        <v>Gà muối gói 500g</v>
      </c>
      <c r="L2849" s="8" t="str">
        <f>VLOOKUP(K2849,'[1]Mã Misa'!$B$2:$D$74,2,0)</f>
        <v>Gà muối 500g</v>
      </c>
      <c r="M2849" s="8" t="str">
        <f>VLOOKUP(L2849,'[1]Mã Misa'!$C$2:$D$74,2,0)</f>
        <v>GM500</v>
      </c>
      <c r="N2849" s="2">
        <v>88846</v>
      </c>
      <c r="O2849" t="s">
        <v>4458</v>
      </c>
      <c r="P2849" s="8" t="str">
        <f t="shared" si="179"/>
        <v>0147993</v>
      </c>
      <c r="Q2849" s="8" t="e">
        <f t="array" ref="Q2849">IF(VLOOKUP(P2849,$AA$1:$AC$32,1,0)&lt;&gt;0,(P2849&amp;"A"),0)</f>
        <v>#N/A</v>
      </c>
      <c r="R2849" s="12">
        <v>44526</v>
      </c>
      <c r="S2849" t="s">
        <v>3667</v>
      </c>
      <c r="T2849" s="8" t="str">
        <f t="shared" si="180"/>
        <v>VM+ HNI Lô</v>
      </c>
      <c r="U2849" t="s">
        <v>6943</v>
      </c>
      <c r="Y2849" t="str">
        <f t="array" ref="Y2849">IF(ISNUMBER(SEARCH($V$3,T2849)),"WINCOMHANOI",IF(ISNUMBER(SEARCH($V$4,T2849)),"WINCOMHOCHIMINH",IF(ISNUMBER(SEARCH($V$5,T2849)),"WINCOMDANANG",IF(ISNUMBER(SEARCH($V$6,T2849)),"WINCOMHAIDUONG",IF(ISNUMBER(SEARCH($V$7,T2849)),"WINCOMQUANGNINH",IF(ISNUMBER(SEARCH($V$8,T2849)),"WINCOMHAIPHONG",IF(ISNUMBER(SEARCH($V$9,T2849)),"WINCOMBACGIANG",IF(ISNUMBER(SEARCH($V$10,T2849)),"WINCOMBACNINH",IF(ISNUMBER(SEARCH($V$11,T2849)),"WINCOMPHUTHO",IF(ISNUMBER(SEARCH($V$12,T2849)),"WINCOMHATINH",IF(ISNUMBER(SEARCH($V$13,T2849)),"WINCOMTHAINGUYEN",IF(ISNUMBER(SEARCH($V$14,T2849)),"WINCOMKHANHHOA",IF(ISNUMBER(SEARCH($V$15,T2849)),"WINCOMHUNGYEN",IF(ISNUMBER(SEARCH($V$16,T2849)),"WINCOMNGHEAN",IF(ISNUMBER(SEARCH($V$17,T2849)),"WINCOMLAOCAI",IF(ISNUMBER(SEARCH($V$18,T2849)),"WINCOMVUNGTAU",IF(ISNUMBER(SEARCH($V$19,T2849)),"WINCOMBINHDUONG",IF(ISNUMBER(SEARCH($V$20,T2849)),"WINCOMKIENGIANG",IF(ISNUMBER(SEARCH($V$21,T2849)),"WINCOMHANAM",IF(ISNUMBER(SEARCH($V$22,T2849)),"WINCOMNAMDINH",IF(ISNUMBER(SEARCH($V$23,T2849)),"WINCOMLANGSON",IF(ISNUMBER(SEARCH($V$24,T2849)),"WINCOMTHANHHOA",IF(ISNUMBER(SEARCH($V$25,T2849)),"WINCOMYENBAI",IF(ISNUMBER(SEARCH($V$26,T2849)),"WINCOMTUYENQUANG",IF(ISNUMBER(SEARCH($V$27,T2849)),"WINCOMHUE",IF(ISNUMBER(SEARCH($V$28,T2849)),"WINCOMQUANGNAM",IF(ISNUMBER(SEARCH($V$29,T2849)),"WINCOMVINHPHUC",IF(ISNUMBER(SEARCH($V$30,T2849)),"WINCOMHAGIANG",IF(ISNUMBER(SEARCH($V$31,T2849)),"WINCOMNINHBINH",IF(ISNUMBER(SEARCH($V$32,T2849)),"WINCOMTRAVINH",IF(ISNUMBER(SEARCH($V$33,T2849)),"WINCOMCANTHO",IF(ISNUMBER(SEARCH($V$34,T2849)),"WINCOMBENTRE",IF(ISNUMBER(SEARCH($V$35,T2849)),"WINCOMCAMAU",IF(ISNUMBER(SEARCH($V$36,T2849)),"WINCOMANGIANG",IF(ISNUMBER(SEARCH($V$37,T2849)),"WINCOMNINHTHUAN",IF(ISNUMBER(SEARCH($V$38,T2849)),"WINCOMTHAIBINH",IF(ISNUMBER(SEARCH($V$39,T2849)),"WINCOMGIALAI",IF(ISNUMBER(SEARCH($V$40,T2849)),"WINCOMHOABINH",IF(ISNUMBER(SEARCH($V$41,T2849)),"WINCOMQUANGNGAI",IF(ISNUMBER(SEARCH($V$42,T2849)),"WINCOMBINHTHUAN",IF(ISNUMBER(SEARCH($V$43,T2849)),"WINCOMDAKLAK",IF(ISNUMBER(SEARCH($V$44,T2849)),"WINCOMSOCTRANG",IF(ISNUMBER(SEARCH($V$45,T2849)),"WINCOMSONLA",IF(ISNUMBER(SEARCH($V$46,T2849)),"WINCOMKONTUM",IF(ISNUMBER(SEARCH($V$47,T2849)),"WINCOMPHUYEN",IF(ISNUMBER(SEARCH($V$48,T2849)),"WINCOMQUANGTRI",IF(ISNUMBER(SEARCH($V$49,T2849)),"WINCOMBINHDINH",IF(ISNUMBER(SEARCH($V$50,T2849)),"WINCOMCAOBANG",IF(ISNUMBER(SEARCH($V$51,T2849)),"WINCOMQUANGBINH",IF(ISNUMBER(SEARCH($V$52,T2849)),"WINCOMLAMDONG",IF(ISNUMBER(SEARCH($V$53,T2849)),"WINCOMVINHLONG",IF(ISNUMBER(SEARCH($V$54,T2849)),"WINCOMDONGTHAP",IF(ISNUMBER(SEARCH($V$55,T2849)),"WINCOMTIENGIANG",IF(ISNUMBER(SEARCH($V$56,T2849)),"WINCOMQUANGNINH",0))))))))))))))))))))))))))))))))))))))))))))))))))))))</f>
        <v>WINCOMHANOI</v>
      </c>
    </row>
    <row r="2850" spans="1:25" x14ac:dyDescent="0.2">
      <c r="A2850" t="s">
        <v>0</v>
      </c>
      <c r="B2850" t="s">
        <v>4459</v>
      </c>
      <c r="C2850" t="s">
        <v>2</v>
      </c>
      <c r="D2850" t="s">
        <v>10</v>
      </c>
      <c r="E2850" t="s">
        <v>4</v>
      </c>
      <c r="F2850" s="5">
        <f t="shared" si="177"/>
        <v>3</v>
      </c>
      <c r="G2850" s="2">
        <v>183150</v>
      </c>
      <c r="H2850" s="2">
        <v>201465.00000000003</v>
      </c>
      <c r="I2850" t="s">
        <v>5</v>
      </c>
      <c r="J2850" t="s">
        <v>11</v>
      </c>
      <c r="K2850" t="str">
        <f t="shared" si="178"/>
        <v>_Giò sụn gà 250g</v>
      </c>
      <c r="L2850" s="8" t="str">
        <f>VLOOKUP(K2850,'[1]Mã Misa'!$B$2:$D$74,2,0)</f>
        <v>Giò sụn gà 250g</v>
      </c>
      <c r="M2850" s="8" t="str">
        <f>VLOOKUP(L2850,'[1]Mã Misa'!$C$2:$D$74,2,0)</f>
        <v>GSG250</v>
      </c>
      <c r="N2850" s="2">
        <v>61050</v>
      </c>
      <c r="O2850" t="s">
        <v>4460</v>
      </c>
      <c r="P2850" s="8" t="str">
        <f t="shared" si="179"/>
        <v>0147994</v>
      </c>
      <c r="Q2850" s="8" t="e">
        <f t="array" ref="Q2850">IF(VLOOKUP(P2850,$AA$1:$AC$32,1,0)&lt;&gt;0,(P2850&amp;"A"),0)</f>
        <v>#N/A</v>
      </c>
      <c r="R2850" s="12">
        <v>44526</v>
      </c>
      <c r="S2850" t="s">
        <v>687</v>
      </c>
      <c r="T2850" s="8" t="str">
        <f t="shared" si="180"/>
        <v>VM+ HNI 10</v>
      </c>
      <c r="U2850" t="s">
        <v>6177</v>
      </c>
      <c r="Y2850" t="str">
        <f t="array" ref="Y2850">IF(ISNUMBER(SEARCH($V$3,T2850)),"WINCOMHANOI",IF(ISNUMBER(SEARCH($V$4,T2850)),"WINCOMHOCHIMINH",IF(ISNUMBER(SEARCH($V$5,T2850)),"WINCOMDANANG",IF(ISNUMBER(SEARCH($V$6,T2850)),"WINCOMHAIDUONG",IF(ISNUMBER(SEARCH($V$7,T2850)),"WINCOMQUANGNINH",IF(ISNUMBER(SEARCH($V$8,T2850)),"WINCOMHAIPHONG",IF(ISNUMBER(SEARCH($V$9,T2850)),"WINCOMBACGIANG",IF(ISNUMBER(SEARCH($V$10,T2850)),"WINCOMBACNINH",IF(ISNUMBER(SEARCH($V$11,T2850)),"WINCOMPHUTHO",IF(ISNUMBER(SEARCH($V$12,T2850)),"WINCOMHATINH",IF(ISNUMBER(SEARCH($V$13,T2850)),"WINCOMTHAINGUYEN",IF(ISNUMBER(SEARCH($V$14,T2850)),"WINCOMKHANHHOA",IF(ISNUMBER(SEARCH($V$15,T2850)),"WINCOMHUNGYEN",IF(ISNUMBER(SEARCH($V$16,T2850)),"WINCOMNGHEAN",IF(ISNUMBER(SEARCH($V$17,T2850)),"WINCOMLAOCAI",IF(ISNUMBER(SEARCH($V$18,T2850)),"WINCOMVUNGTAU",IF(ISNUMBER(SEARCH($V$19,T2850)),"WINCOMBINHDUONG",IF(ISNUMBER(SEARCH($V$20,T2850)),"WINCOMKIENGIANG",IF(ISNUMBER(SEARCH($V$21,T2850)),"WINCOMHANAM",IF(ISNUMBER(SEARCH($V$22,T2850)),"WINCOMNAMDINH",IF(ISNUMBER(SEARCH($V$23,T2850)),"WINCOMLANGSON",IF(ISNUMBER(SEARCH($V$24,T2850)),"WINCOMTHANHHOA",IF(ISNUMBER(SEARCH($V$25,T2850)),"WINCOMYENBAI",IF(ISNUMBER(SEARCH($V$26,T2850)),"WINCOMTUYENQUANG",IF(ISNUMBER(SEARCH($V$27,T2850)),"WINCOMHUE",IF(ISNUMBER(SEARCH($V$28,T2850)),"WINCOMQUANGNAM",IF(ISNUMBER(SEARCH($V$29,T2850)),"WINCOMVINHPHUC",IF(ISNUMBER(SEARCH($V$30,T2850)),"WINCOMHAGIANG",IF(ISNUMBER(SEARCH($V$31,T2850)),"WINCOMNINHBINH",IF(ISNUMBER(SEARCH($V$32,T2850)),"WINCOMTRAVINH",IF(ISNUMBER(SEARCH($V$33,T2850)),"WINCOMCANTHO",IF(ISNUMBER(SEARCH($V$34,T2850)),"WINCOMBENTRE",IF(ISNUMBER(SEARCH($V$35,T2850)),"WINCOMCAMAU",IF(ISNUMBER(SEARCH($V$36,T2850)),"WINCOMANGIANG",IF(ISNUMBER(SEARCH($V$37,T2850)),"WINCOMNINHTHUAN",IF(ISNUMBER(SEARCH($V$38,T2850)),"WINCOMTHAIBINH",IF(ISNUMBER(SEARCH($V$39,T2850)),"WINCOMGIALAI",IF(ISNUMBER(SEARCH($V$40,T2850)),"WINCOMHOABINH",IF(ISNUMBER(SEARCH($V$41,T2850)),"WINCOMQUANGNGAI",IF(ISNUMBER(SEARCH($V$42,T2850)),"WINCOMBINHTHUAN",IF(ISNUMBER(SEARCH($V$43,T2850)),"WINCOMDAKLAK",IF(ISNUMBER(SEARCH($V$44,T2850)),"WINCOMSOCTRANG",IF(ISNUMBER(SEARCH($V$45,T2850)),"WINCOMSONLA",IF(ISNUMBER(SEARCH($V$46,T2850)),"WINCOMKONTUM",IF(ISNUMBER(SEARCH($V$47,T2850)),"WINCOMPHUYEN",IF(ISNUMBER(SEARCH($V$48,T2850)),"WINCOMQUANGTRI",IF(ISNUMBER(SEARCH($V$49,T2850)),"WINCOMBINHDINH",IF(ISNUMBER(SEARCH($V$50,T2850)),"WINCOMCAOBANG",IF(ISNUMBER(SEARCH($V$51,T2850)),"WINCOMQUANGBINH",IF(ISNUMBER(SEARCH($V$52,T2850)),"WINCOMLAMDONG",IF(ISNUMBER(SEARCH($V$53,T2850)),"WINCOMVINHLONG",IF(ISNUMBER(SEARCH($V$54,T2850)),"WINCOMDONGTHAP",IF(ISNUMBER(SEARCH($V$55,T2850)),"WINCOMTIENGIANG",IF(ISNUMBER(SEARCH($V$56,T2850)),"WINCOMQUANGNINH",0))))))))))))))))))))))))))))))))))))))))))))))))))))))</f>
        <v>WINCOMHANOI</v>
      </c>
    </row>
    <row r="2851" spans="1:25" x14ac:dyDescent="0.2">
      <c r="A2851" t="s">
        <v>0</v>
      </c>
      <c r="B2851" t="s">
        <v>4461</v>
      </c>
      <c r="C2851" t="s">
        <v>2</v>
      </c>
      <c r="D2851" t="s">
        <v>223</v>
      </c>
      <c r="E2851" t="s">
        <v>4</v>
      </c>
      <c r="F2851" s="5">
        <f t="shared" si="177"/>
        <v>5</v>
      </c>
      <c r="G2851" s="2">
        <v>470065</v>
      </c>
      <c r="H2851" s="2">
        <v>517071.50000000006</v>
      </c>
      <c r="I2851" t="s">
        <v>5</v>
      </c>
      <c r="J2851" t="s">
        <v>224</v>
      </c>
      <c r="K2851" t="str">
        <f t="shared" si="178"/>
        <v xml:space="preserve"> Giò lụa 500g</v>
      </c>
      <c r="L2851" s="8" t="str">
        <f>VLOOKUP(K2851,'[1]Mã Misa'!$B$2:$D$74,2,0)</f>
        <v>Giò lụa 500g</v>
      </c>
      <c r="M2851" s="8" t="str">
        <f>VLOOKUP(L2851,'[1]Mã Misa'!$C$2:$D$74,2,0)</f>
        <v>GL500</v>
      </c>
      <c r="N2851" s="2">
        <v>94013</v>
      </c>
      <c r="O2851" t="s">
        <v>4462</v>
      </c>
      <c r="P2851" s="8" t="str">
        <f t="shared" si="179"/>
        <v>0147996</v>
      </c>
      <c r="Q2851" s="8" t="e">
        <f t="array" ref="Q2851">IF(VLOOKUP(P2851,$AA$1:$AC$32,1,0)&lt;&gt;0,(P2851&amp;"A"),0)</f>
        <v>#N/A</v>
      </c>
      <c r="R2851" s="12">
        <v>44526</v>
      </c>
      <c r="S2851" t="s">
        <v>4463</v>
      </c>
      <c r="T2851" s="8" t="str">
        <f t="shared" si="180"/>
        <v>VM+ HNI 66</v>
      </c>
      <c r="U2851" t="s">
        <v>7096</v>
      </c>
      <c r="Y2851" t="str">
        <f t="array" ref="Y2851">IF(ISNUMBER(SEARCH($V$3,T2851)),"WINCOMHANOI",IF(ISNUMBER(SEARCH($V$4,T2851)),"WINCOMHOCHIMINH",IF(ISNUMBER(SEARCH($V$5,T2851)),"WINCOMDANANG",IF(ISNUMBER(SEARCH($V$6,T2851)),"WINCOMHAIDUONG",IF(ISNUMBER(SEARCH($V$7,T2851)),"WINCOMQUANGNINH",IF(ISNUMBER(SEARCH($V$8,T2851)),"WINCOMHAIPHONG",IF(ISNUMBER(SEARCH($V$9,T2851)),"WINCOMBACGIANG",IF(ISNUMBER(SEARCH($V$10,T2851)),"WINCOMBACNINH",IF(ISNUMBER(SEARCH($V$11,T2851)),"WINCOMPHUTHO",IF(ISNUMBER(SEARCH($V$12,T2851)),"WINCOMHATINH",IF(ISNUMBER(SEARCH($V$13,T2851)),"WINCOMTHAINGUYEN",IF(ISNUMBER(SEARCH($V$14,T2851)),"WINCOMKHANHHOA",IF(ISNUMBER(SEARCH($V$15,T2851)),"WINCOMHUNGYEN",IF(ISNUMBER(SEARCH($V$16,T2851)),"WINCOMNGHEAN",IF(ISNUMBER(SEARCH($V$17,T2851)),"WINCOMLAOCAI",IF(ISNUMBER(SEARCH($V$18,T2851)),"WINCOMVUNGTAU",IF(ISNUMBER(SEARCH($V$19,T2851)),"WINCOMBINHDUONG",IF(ISNUMBER(SEARCH($V$20,T2851)),"WINCOMKIENGIANG",IF(ISNUMBER(SEARCH($V$21,T2851)),"WINCOMHANAM",IF(ISNUMBER(SEARCH($V$22,T2851)),"WINCOMNAMDINH",IF(ISNUMBER(SEARCH($V$23,T2851)),"WINCOMLANGSON",IF(ISNUMBER(SEARCH($V$24,T2851)),"WINCOMTHANHHOA",IF(ISNUMBER(SEARCH($V$25,T2851)),"WINCOMYENBAI",IF(ISNUMBER(SEARCH($V$26,T2851)),"WINCOMTUYENQUANG",IF(ISNUMBER(SEARCH($V$27,T2851)),"WINCOMHUE",IF(ISNUMBER(SEARCH($V$28,T2851)),"WINCOMQUANGNAM",IF(ISNUMBER(SEARCH($V$29,T2851)),"WINCOMVINHPHUC",IF(ISNUMBER(SEARCH($V$30,T2851)),"WINCOMHAGIANG",IF(ISNUMBER(SEARCH($V$31,T2851)),"WINCOMNINHBINH",IF(ISNUMBER(SEARCH($V$32,T2851)),"WINCOMTRAVINH",IF(ISNUMBER(SEARCH($V$33,T2851)),"WINCOMCANTHO",IF(ISNUMBER(SEARCH($V$34,T2851)),"WINCOMBENTRE",IF(ISNUMBER(SEARCH($V$35,T2851)),"WINCOMCAMAU",IF(ISNUMBER(SEARCH($V$36,T2851)),"WINCOMANGIANG",IF(ISNUMBER(SEARCH($V$37,T2851)),"WINCOMNINHTHUAN",IF(ISNUMBER(SEARCH($V$38,T2851)),"WINCOMTHAIBINH",IF(ISNUMBER(SEARCH($V$39,T2851)),"WINCOMGIALAI",IF(ISNUMBER(SEARCH($V$40,T2851)),"WINCOMHOABINH",IF(ISNUMBER(SEARCH($V$41,T2851)),"WINCOMQUANGNGAI",IF(ISNUMBER(SEARCH($V$42,T2851)),"WINCOMBINHTHUAN",IF(ISNUMBER(SEARCH($V$43,T2851)),"WINCOMDAKLAK",IF(ISNUMBER(SEARCH($V$44,T2851)),"WINCOMSOCTRANG",IF(ISNUMBER(SEARCH($V$45,T2851)),"WINCOMSONLA",IF(ISNUMBER(SEARCH($V$46,T2851)),"WINCOMKONTUM",IF(ISNUMBER(SEARCH($V$47,T2851)),"WINCOMPHUYEN",IF(ISNUMBER(SEARCH($V$48,T2851)),"WINCOMQUANGTRI",IF(ISNUMBER(SEARCH($V$49,T2851)),"WINCOMBINHDINH",IF(ISNUMBER(SEARCH($V$50,T2851)),"WINCOMCAOBANG",IF(ISNUMBER(SEARCH($V$51,T2851)),"WINCOMQUANGBINH",IF(ISNUMBER(SEARCH($V$52,T2851)),"WINCOMLAMDONG",IF(ISNUMBER(SEARCH($V$53,T2851)),"WINCOMVINHLONG",IF(ISNUMBER(SEARCH($V$54,T2851)),"WINCOMDONGTHAP",IF(ISNUMBER(SEARCH($V$55,T2851)),"WINCOMTIENGIANG",IF(ISNUMBER(SEARCH($V$56,T2851)),"WINCOMQUANGNINH",0))))))))))))))))))))))))))))))))))))))))))))))))))))))</f>
        <v>WINCOMHANOI</v>
      </c>
    </row>
    <row r="2852" spans="1:25" x14ac:dyDescent="0.2">
      <c r="A2852" t="s">
        <v>0</v>
      </c>
      <c r="B2852" t="s">
        <v>4464</v>
      </c>
      <c r="C2852" t="s">
        <v>2</v>
      </c>
      <c r="D2852" t="s">
        <v>15</v>
      </c>
      <c r="E2852" t="s">
        <v>4</v>
      </c>
      <c r="F2852" s="5">
        <f t="shared" si="177"/>
        <v>3</v>
      </c>
      <c r="G2852" s="2">
        <v>180924</v>
      </c>
      <c r="H2852" s="2">
        <v>199016.40000000002</v>
      </c>
      <c r="I2852" t="s">
        <v>5</v>
      </c>
      <c r="J2852" t="s">
        <v>16</v>
      </c>
      <c r="K2852" t="str">
        <f t="shared" si="178"/>
        <v>_Chả nướng 300g</v>
      </c>
      <c r="L2852" s="8" t="str">
        <f>VLOOKUP(K2852,'[1]Mã Misa'!$B$2:$D$74,2,0)</f>
        <v>Chả nướng 300g</v>
      </c>
      <c r="M2852" s="8" t="str">
        <f>VLOOKUP(L2852,'[1]Mã Misa'!$C$2:$D$74,2,0)</f>
        <v>CN300</v>
      </c>
      <c r="N2852" s="2">
        <v>60308</v>
      </c>
      <c r="O2852" t="s">
        <v>4465</v>
      </c>
      <c r="P2852" s="8" t="str">
        <f t="shared" si="179"/>
        <v>0148000</v>
      </c>
      <c r="Q2852" s="8" t="e">
        <f t="array" ref="Q2852">IF(VLOOKUP(P2852,$AA$1:$AC$32,1,0)&lt;&gt;0,(P2852&amp;"A"),0)</f>
        <v>#N/A</v>
      </c>
      <c r="R2852" s="12">
        <v>44526</v>
      </c>
      <c r="S2852" t="s">
        <v>4466</v>
      </c>
      <c r="T2852" s="8" t="str">
        <f t="shared" si="180"/>
        <v>VM+ HNI 48</v>
      </c>
      <c r="U2852" t="s">
        <v>7097</v>
      </c>
      <c r="Y2852" t="str">
        <f t="array" ref="Y2852">IF(ISNUMBER(SEARCH($V$3,T2852)),"WINCOMHANOI",IF(ISNUMBER(SEARCH($V$4,T2852)),"WINCOMHOCHIMINH",IF(ISNUMBER(SEARCH($V$5,T2852)),"WINCOMDANANG",IF(ISNUMBER(SEARCH($V$6,T2852)),"WINCOMHAIDUONG",IF(ISNUMBER(SEARCH($V$7,T2852)),"WINCOMQUANGNINH",IF(ISNUMBER(SEARCH($V$8,T2852)),"WINCOMHAIPHONG",IF(ISNUMBER(SEARCH($V$9,T2852)),"WINCOMBACGIANG",IF(ISNUMBER(SEARCH($V$10,T2852)),"WINCOMBACNINH",IF(ISNUMBER(SEARCH($V$11,T2852)),"WINCOMPHUTHO",IF(ISNUMBER(SEARCH($V$12,T2852)),"WINCOMHATINH",IF(ISNUMBER(SEARCH($V$13,T2852)),"WINCOMTHAINGUYEN",IF(ISNUMBER(SEARCH($V$14,T2852)),"WINCOMKHANHHOA",IF(ISNUMBER(SEARCH($V$15,T2852)),"WINCOMHUNGYEN",IF(ISNUMBER(SEARCH($V$16,T2852)),"WINCOMNGHEAN",IF(ISNUMBER(SEARCH($V$17,T2852)),"WINCOMLAOCAI",IF(ISNUMBER(SEARCH($V$18,T2852)),"WINCOMVUNGTAU",IF(ISNUMBER(SEARCH($V$19,T2852)),"WINCOMBINHDUONG",IF(ISNUMBER(SEARCH($V$20,T2852)),"WINCOMKIENGIANG",IF(ISNUMBER(SEARCH($V$21,T2852)),"WINCOMHANAM",IF(ISNUMBER(SEARCH($V$22,T2852)),"WINCOMNAMDINH",IF(ISNUMBER(SEARCH($V$23,T2852)),"WINCOMLANGSON",IF(ISNUMBER(SEARCH($V$24,T2852)),"WINCOMTHANHHOA",IF(ISNUMBER(SEARCH($V$25,T2852)),"WINCOMYENBAI",IF(ISNUMBER(SEARCH($V$26,T2852)),"WINCOMTUYENQUANG",IF(ISNUMBER(SEARCH($V$27,T2852)),"WINCOMHUE",IF(ISNUMBER(SEARCH($V$28,T2852)),"WINCOMQUANGNAM",IF(ISNUMBER(SEARCH($V$29,T2852)),"WINCOMVINHPHUC",IF(ISNUMBER(SEARCH($V$30,T2852)),"WINCOMHAGIANG",IF(ISNUMBER(SEARCH($V$31,T2852)),"WINCOMNINHBINH",IF(ISNUMBER(SEARCH($V$32,T2852)),"WINCOMTRAVINH",IF(ISNUMBER(SEARCH($V$33,T2852)),"WINCOMCANTHO",IF(ISNUMBER(SEARCH($V$34,T2852)),"WINCOMBENTRE",IF(ISNUMBER(SEARCH($V$35,T2852)),"WINCOMCAMAU",IF(ISNUMBER(SEARCH($V$36,T2852)),"WINCOMANGIANG",IF(ISNUMBER(SEARCH($V$37,T2852)),"WINCOMNINHTHUAN",IF(ISNUMBER(SEARCH($V$38,T2852)),"WINCOMTHAIBINH",IF(ISNUMBER(SEARCH($V$39,T2852)),"WINCOMGIALAI",IF(ISNUMBER(SEARCH($V$40,T2852)),"WINCOMHOABINH",IF(ISNUMBER(SEARCH($V$41,T2852)),"WINCOMQUANGNGAI",IF(ISNUMBER(SEARCH($V$42,T2852)),"WINCOMBINHTHUAN",IF(ISNUMBER(SEARCH($V$43,T2852)),"WINCOMDAKLAK",IF(ISNUMBER(SEARCH($V$44,T2852)),"WINCOMSOCTRANG",IF(ISNUMBER(SEARCH($V$45,T2852)),"WINCOMSONLA",IF(ISNUMBER(SEARCH($V$46,T2852)),"WINCOMKONTUM",IF(ISNUMBER(SEARCH($V$47,T2852)),"WINCOMPHUYEN",IF(ISNUMBER(SEARCH($V$48,T2852)),"WINCOMQUANGTRI",IF(ISNUMBER(SEARCH($V$49,T2852)),"WINCOMBINHDINH",IF(ISNUMBER(SEARCH($V$50,T2852)),"WINCOMCAOBANG",IF(ISNUMBER(SEARCH($V$51,T2852)),"WINCOMQUANGBINH",IF(ISNUMBER(SEARCH($V$52,T2852)),"WINCOMLAMDONG",IF(ISNUMBER(SEARCH($V$53,T2852)),"WINCOMVINHLONG",IF(ISNUMBER(SEARCH($V$54,T2852)),"WINCOMDONGTHAP",IF(ISNUMBER(SEARCH($V$55,T2852)),"WINCOMTIENGIANG",IF(ISNUMBER(SEARCH($V$56,T2852)),"WINCOMQUANGNINH",0))))))))))))))))))))))))))))))))))))))))))))))))))))))</f>
        <v>WINCOMHANOI</v>
      </c>
    </row>
    <row r="2853" spans="1:25" x14ac:dyDescent="0.2">
      <c r="A2853" t="s">
        <v>0</v>
      </c>
      <c r="B2853" t="s">
        <v>4464</v>
      </c>
      <c r="C2853" t="s">
        <v>31</v>
      </c>
      <c r="D2853" t="s">
        <v>62</v>
      </c>
      <c r="E2853" t="s">
        <v>4</v>
      </c>
      <c r="F2853" s="5">
        <f t="shared" si="177"/>
        <v>3</v>
      </c>
      <c r="G2853" s="2">
        <v>316200</v>
      </c>
      <c r="H2853" s="2">
        <v>347820</v>
      </c>
      <c r="I2853" t="s">
        <v>5</v>
      </c>
      <c r="J2853" t="s">
        <v>63</v>
      </c>
      <c r="K2853" t="str">
        <f t="shared" si="178"/>
        <v>_Đùi gà sốt cay 500g</v>
      </c>
      <c r="L2853" s="8" t="str">
        <f>VLOOKUP(K2853,'[1]Mã Misa'!$B$2:$D$74,2,0)</f>
        <v>Đùi gà sốt cay 500g</v>
      </c>
      <c r="M2853" s="8" t="str">
        <f>VLOOKUP(L2853,'[1]Mã Misa'!$C$2:$D$74,2,0)</f>
        <v>DGSC500</v>
      </c>
      <c r="N2853" s="2">
        <v>105400</v>
      </c>
      <c r="O2853" t="s">
        <v>4465</v>
      </c>
      <c r="P2853" s="8" t="str">
        <f t="shared" si="179"/>
        <v>0148000</v>
      </c>
      <c r="Q2853" s="8" t="e">
        <f t="array" ref="Q2853">IF(VLOOKUP(P2853,$AA$1:$AC$32,1,0)&lt;&gt;0,(P2853&amp;"A"),0)</f>
        <v>#N/A</v>
      </c>
      <c r="R2853" s="12">
        <v>44526</v>
      </c>
      <c r="S2853" t="s">
        <v>4466</v>
      </c>
      <c r="T2853" s="8" t="str">
        <f t="shared" si="180"/>
        <v>VM+ HNI 48</v>
      </c>
      <c r="U2853" t="s">
        <v>7097</v>
      </c>
      <c r="Y2853" t="str">
        <f t="array" ref="Y2853">IF(ISNUMBER(SEARCH($V$3,T2853)),"WINCOMHANOI",IF(ISNUMBER(SEARCH($V$4,T2853)),"WINCOMHOCHIMINH",IF(ISNUMBER(SEARCH($V$5,T2853)),"WINCOMDANANG",IF(ISNUMBER(SEARCH($V$6,T2853)),"WINCOMHAIDUONG",IF(ISNUMBER(SEARCH($V$7,T2853)),"WINCOMQUANGNINH",IF(ISNUMBER(SEARCH($V$8,T2853)),"WINCOMHAIPHONG",IF(ISNUMBER(SEARCH($V$9,T2853)),"WINCOMBACGIANG",IF(ISNUMBER(SEARCH($V$10,T2853)),"WINCOMBACNINH",IF(ISNUMBER(SEARCH($V$11,T2853)),"WINCOMPHUTHO",IF(ISNUMBER(SEARCH($V$12,T2853)),"WINCOMHATINH",IF(ISNUMBER(SEARCH($V$13,T2853)),"WINCOMTHAINGUYEN",IF(ISNUMBER(SEARCH($V$14,T2853)),"WINCOMKHANHHOA",IF(ISNUMBER(SEARCH($V$15,T2853)),"WINCOMHUNGYEN",IF(ISNUMBER(SEARCH($V$16,T2853)),"WINCOMNGHEAN",IF(ISNUMBER(SEARCH($V$17,T2853)),"WINCOMLAOCAI",IF(ISNUMBER(SEARCH($V$18,T2853)),"WINCOMVUNGTAU",IF(ISNUMBER(SEARCH($V$19,T2853)),"WINCOMBINHDUONG",IF(ISNUMBER(SEARCH($V$20,T2853)),"WINCOMKIENGIANG",IF(ISNUMBER(SEARCH($V$21,T2853)),"WINCOMHANAM",IF(ISNUMBER(SEARCH($V$22,T2853)),"WINCOMNAMDINH",IF(ISNUMBER(SEARCH($V$23,T2853)),"WINCOMLANGSON",IF(ISNUMBER(SEARCH($V$24,T2853)),"WINCOMTHANHHOA",IF(ISNUMBER(SEARCH($V$25,T2853)),"WINCOMYENBAI",IF(ISNUMBER(SEARCH($V$26,T2853)),"WINCOMTUYENQUANG",IF(ISNUMBER(SEARCH($V$27,T2853)),"WINCOMHUE",IF(ISNUMBER(SEARCH($V$28,T2853)),"WINCOMQUANGNAM",IF(ISNUMBER(SEARCH($V$29,T2853)),"WINCOMVINHPHUC",IF(ISNUMBER(SEARCH($V$30,T2853)),"WINCOMHAGIANG",IF(ISNUMBER(SEARCH($V$31,T2853)),"WINCOMNINHBINH",IF(ISNUMBER(SEARCH($V$32,T2853)),"WINCOMTRAVINH",IF(ISNUMBER(SEARCH($V$33,T2853)),"WINCOMCANTHO",IF(ISNUMBER(SEARCH($V$34,T2853)),"WINCOMBENTRE",IF(ISNUMBER(SEARCH($V$35,T2853)),"WINCOMCAMAU",IF(ISNUMBER(SEARCH($V$36,T2853)),"WINCOMANGIANG",IF(ISNUMBER(SEARCH($V$37,T2853)),"WINCOMNINHTHUAN",IF(ISNUMBER(SEARCH($V$38,T2853)),"WINCOMTHAIBINH",IF(ISNUMBER(SEARCH($V$39,T2853)),"WINCOMGIALAI",IF(ISNUMBER(SEARCH($V$40,T2853)),"WINCOMHOABINH",IF(ISNUMBER(SEARCH($V$41,T2853)),"WINCOMQUANGNGAI",IF(ISNUMBER(SEARCH($V$42,T2853)),"WINCOMBINHTHUAN",IF(ISNUMBER(SEARCH($V$43,T2853)),"WINCOMDAKLAK",IF(ISNUMBER(SEARCH($V$44,T2853)),"WINCOMSOCTRANG",IF(ISNUMBER(SEARCH($V$45,T2853)),"WINCOMSONLA",IF(ISNUMBER(SEARCH($V$46,T2853)),"WINCOMKONTUM",IF(ISNUMBER(SEARCH($V$47,T2853)),"WINCOMPHUYEN",IF(ISNUMBER(SEARCH($V$48,T2853)),"WINCOMQUANGTRI",IF(ISNUMBER(SEARCH($V$49,T2853)),"WINCOMBINHDINH",IF(ISNUMBER(SEARCH($V$50,T2853)),"WINCOMCAOBANG",IF(ISNUMBER(SEARCH($V$51,T2853)),"WINCOMQUANGBINH",IF(ISNUMBER(SEARCH($V$52,T2853)),"WINCOMLAMDONG",IF(ISNUMBER(SEARCH($V$53,T2853)),"WINCOMVINHLONG",IF(ISNUMBER(SEARCH($V$54,T2853)),"WINCOMDONGTHAP",IF(ISNUMBER(SEARCH($V$55,T2853)),"WINCOMTIENGIANG",IF(ISNUMBER(SEARCH($V$56,T2853)),"WINCOMQUANGNINH",0))))))))))))))))))))))))))))))))))))))))))))))))))))))</f>
        <v>WINCOMHANOI</v>
      </c>
    </row>
    <row r="2854" spans="1:25" x14ac:dyDescent="0.2">
      <c r="A2854" t="s">
        <v>0</v>
      </c>
      <c r="B2854" t="s">
        <v>4464</v>
      </c>
      <c r="C2854" t="s">
        <v>34</v>
      </c>
      <c r="D2854" t="s">
        <v>134</v>
      </c>
      <c r="E2854" t="s">
        <v>4</v>
      </c>
      <c r="F2854" s="5">
        <f t="shared" si="177"/>
        <v>2</v>
      </c>
      <c r="G2854" s="2">
        <v>181500</v>
      </c>
      <c r="H2854" s="2">
        <v>199650.00000000003</v>
      </c>
      <c r="I2854" t="s">
        <v>5</v>
      </c>
      <c r="J2854" t="s">
        <v>135</v>
      </c>
      <c r="K2854" t="str">
        <f t="shared" si="178"/>
        <v>_Chân gà sốt cay 400g</v>
      </c>
      <c r="L2854" s="8" t="str">
        <f>VLOOKUP(K2854,'[1]Mã Misa'!$B$2:$D$74,2,0)</f>
        <v>Chân gà sốt cay 400g</v>
      </c>
      <c r="M2854" s="8" t="str">
        <f>VLOOKUP(L2854,'[1]Mã Misa'!$C$2:$D$74,2,0)</f>
        <v>CGSC400</v>
      </c>
      <c r="N2854" s="2">
        <v>90750</v>
      </c>
      <c r="O2854" t="s">
        <v>4465</v>
      </c>
      <c r="P2854" s="8" t="str">
        <f t="shared" si="179"/>
        <v>0148000</v>
      </c>
      <c r="Q2854" s="8" t="e">
        <f t="array" ref="Q2854">IF(VLOOKUP(P2854,$AA$1:$AC$32,1,0)&lt;&gt;0,(P2854&amp;"A"),0)</f>
        <v>#N/A</v>
      </c>
      <c r="R2854" s="12">
        <v>44526</v>
      </c>
      <c r="S2854" t="s">
        <v>4466</v>
      </c>
      <c r="T2854" s="8" t="str">
        <f t="shared" si="180"/>
        <v>VM+ HNI 48</v>
      </c>
      <c r="U2854" t="s">
        <v>7097</v>
      </c>
      <c r="Y2854" t="str">
        <f t="array" ref="Y2854">IF(ISNUMBER(SEARCH($V$3,T2854)),"WINCOMHANOI",IF(ISNUMBER(SEARCH($V$4,T2854)),"WINCOMHOCHIMINH",IF(ISNUMBER(SEARCH($V$5,T2854)),"WINCOMDANANG",IF(ISNUMBER(SEARCH($V$6,T2854)),"WINCOMHAIDUONG",IF(ISNUMBER(SEARCH($V$7,T2854)),"WINCOMQUANGNINH",IF(ISNUMBER(SEARCH($V$8,T2854)),"WINCOMHAIPHONG",IF(ISNUMBER(SEARCH($V$9,T2854)),"WINCOMBACGIANG",IF(ISNUMBER(SEARCH($V$10,T2854)),"WINCOMBACNINH",IF(ISNUMBER(SEARCH($V$11,T2854)),"WINCOMPHUTHO",IF(ISNUMBER(SEARCH($V$12,T2854)),"WINCOMHATINH",IF(ISNUMBER(SEARCH($V$13,T2854)),"WINCOMTHAINGUYEN",IF(ISNUMBER(SEARCH($V$14,T2854)),"WINCOMKHANHHOA",IF(ISNUMBER(SEARCH($V$15,T2854)),"WINCOMHUNGYEN",IF(ISNUMBER(SEARCH($V$16,T2854)),"WINCOMNGHEAN",IF(ISNUMBER(SEARCH($V$17,T2854)),"WINCOMLAOCAI",IF(ISNUMBER(SEARCH($V$18,T2854)),"WINCOMVUNGTAU",IF(ISNUMBER(SEARCH($V$19,T2854)),"WINCOMBINHDUONG",IF(ISNUMBER(SEARCH($V$20,T2854)),"WINCOMKIENGIANG",IF(ISNUMBER(SEARCH($V$21,T2854)),"WINCOMHANAM",IF(ISNUMBER(SEARCH($V$22,T2854)),"WINCOMNAMDINH",IF(ISNUMBER(SEARCH($V$23,T2854)),"WINCOMLANGSON",IF(ISNUMBER(SEARCH($V$24,T2854)),"WINCOMTHANHHOA",IF(ISNUMBER(SEARCH($V$25,T2854)),"WINCOMYENBAI",IF(ISNUMBER(SEARCH($V$26,T2854)),"WINCOMTUYENQUANG",IF(ISNUMBER(SEARCH($V$27,T2854)),"WINCOMHUE",IF(ISNUMBER(SEARCH($V$28,T2854)),"WINCOMQUANGNAM",IF(ISNUMBER(SEARCH($V$29,T2854)),"WINCOMVINHPHUC",IF(ISNUMBER(SEARCH($V$30,T2854)),"WINCOMHAGIANG",IF(ISNUMBER(SEARCH($V$31,T2854)),"WINCOMNINHBINH",IF(ISNUMBER(SEARCH($V$32,T2854)),"WINCOMTRAVINH",IF(ISNUMBER(SEARCH($V$33,T2854)),"WINCOMCANTHO",IF(ISNUMBER(SEARCH($V$34,T2854)),"WINCOMBENTRE",IF(ISNUMBER(SEARCH($V$35,T2854)),"WINCOMCAMAU",IF(ISNUMBER(SEARCH($V$36,T2854)),"WINCOMANGIANG",IF(ISNUMBER(SEARCH($V$37,T2854)),"WINCOMNINHTHUAN",IF(ISNUMBER(SEARCH($V$38,T2854)),"WINCOMTHAIBINH",IF(ISNUMBER(SEARCH($V$39,T2854)),"WINCOMGIALAI",IF(ISNUMBER(SEARCH($V$40,T2854)),"WINCOMHOABINH",IF(ISNUMBER(SEARCH($V$41,T2854)),"WINCOMQUANGNGAI",IF(ISNUMBER(SEARCH($V$42,T2854)),"WINCOMBINHTHUAN",IF(ISNUMBER(SEARCH($V$43,T2854)),"WINCOMDAKLAK",IF(ISNUMBER(SEARCH($V$44,T2854)),"WINCOMSOCTRANG",IF(ISNUMBER(SEARCH($V$45,T2854)),"WINCOMSONLA",IF(ISNUMBER(SEARCH($V$46,T2854)),"WINCOMKONTUM",IF(ISNUMBER(SEARCH($V$47,T2854)),"WINCOMPHUYEN",IF(ISNUMBER(SEARCH($V$48,T2854)),"WINCOMQUANGTRI",IF(ISNUMBER(SEARCH($V$49,T2854)),"WINCOMBINHDINH",IF(ISNUMBER(SEARCH($V$50,T2854)),"WINCOMCAOBANG",IF(ISNUMBER(SEARCH($V$51,T2854)),"WINCOMQUANGBINH",IF(ISNUMBER(SEARCH($V$52,T2854)),"WINCOMLAMDONG",IF(ISNUMBER(SEARCH($V$53,T2854)),"WINCOMVINHLONG",IF(ISNUMBER(SEARCH($V$54,T2854)),"WINCOMDONGTHAP",IF(ISNUMBER(SEARCH($V$55,T2854)),"WINCOMTIENGIANG",IF(ISNUMBER(SEARCH($V$56,T2854)),"WINCOMQUANGNINH",0))))))))))))))))))))))))))))))))))))))))))))))))))))))</f>
        <v>WINCOMHANOI</v>
      </c>
    </row>
    <row r="2855" spans="1:25" x14ac:dyDescent="0.2">
      <c r="A2855" t="s">
        <v>0</v>
      </c>
      <c r="B2855" t="s">
        <v>4467</v>
      </c>
      <c r="C2855" t="s">
        <v>2</v>
      </c>
      <c r="D2855" t="s">
        <v>3</v>
      </c>
      <c r="E2855" t="s">
        <v>4</v>
      </c>
      <c r="F2855" s="5">
        <f t="shared" si="177"/>
        <v>1</v>
      </c>
      <c r="G2855" s="2">
        <v>88846</v>
      </c>
      <c r="H2855" s="2">
        <v>97730.6</v>
      </c>
      <c r="I2855" t="s">
        <v>5</v>
      </c>
      <c r="J2855" t="s">
        <v>6</v>
      </c>
      <c r="K2855" t="str">
        <f t="shared" si="178"/>
        <v>Gà muối gói 500g</v>
      </c>
      <c r="L2855" s="8" t="str">
        <f>VLOOKUP(K2855,'[1]Mã Misa'!$B$2:$D$74,2,0)</f>
        <v>Gà muối 500g</v>
      </c>
      <c r="M2855" s="8" t="str">
        <f>VLOOKUP(L2855,'[1]Mã Misa'!$C$2:$D$74,2,0)</f>
        <v>GM500</v>
      </c>
      <c r="N2855" s="2">
        <v>88846</v>
      </c>
      <c r="O2855" t="s">
        <v>4468</v>
      </c>
      <c r="P2855" s="8" t="str">
        <f t="shared" si="179"/>
        <v>0148001</v>
      </c>
      <c r="Q2855" s="8" t="e">
        <f t="array" ref="Q2855">IF(VLOOKUP(P2855,$AA$1:$AC$32,1,0)&lt;&gt;0,(P2855&amp;"A"),0)</f>
        <v>#N/A</v>
      </c>
      <c r="R2855" s="12">
        <v>44526</v>
      </c>
      <c r="S2855" t="s">
        <v>1473</v>
      </c>
      <c r="T2855" s="8" t="str">
        <f t="shared" si="180"/>
        <v>VM+ HNI 11</v>
      </c>
      <c r="U2855" t="s">
        <v>6400</v>
      </c>
      <c r="Y2855" t="str">
        <f t="array" ref="Y2855">IF(ISNUMBER(SEARCH($V$3,T2855)),"WINCOMHANOI",IF(ISNUMBER(SEARCH($V$4,T2855)),"WINCOMHOCHIMINH",IF(ISNUMBER(SEARCH($V$5,T2855)),"WINCOMDANANG",IF(ISNUMBER(SEARCH($V$6,T2855)),"WINCOMHAIDUONG",IF(ISNUMBER(SEARCH($V$7,T2855)),"WINCOMQUANGNINH",IF(ISNUMBER(SEARCH($V$8,T2855)),"WINCOMHAIPHONG",IF(ISNUMBER(SEARCH($V$9,T2855)),"WINCOMBACGIANG",IF(ISNUMBER(SEARCH($V$10,T2855)),"WINCOMBACNINH",IF(ISNUMBER(SEARCH($V$11,T2855)),"WINCOMPHUTHO",IF(ISNUMBER(SEARCH($V$12,T2855)),"WINCOMHATINH",IF(ISNUMBER(SEARCH($V$13,T2855)),"WINCOMTHAINGUYEN",IF(ISNUMBER(SEARCH($V$14,T2855)),"WINCOMKHANHHOA",IF(ISNUMBER(SEARCH($V$15,T2855)),"WINCOMHUNGYEN",IF(ISNUMBER(SEARCH($V$16,T2855)),"WINCOMNGHEAN",IF(ISNUMBER(SEARCH($V$17,T2855)),"WINCOMLAOCAI",IF(ISNUMBER(SEARCH($V$18,T2855)),"WINCOMVUNGTAU",IF(ISNUMBER(SEARCH($V$19,T2855)),"WINCOMBINHDUONG",IF(ISNUMBER(SEARCH($V$20,T2855)),"WINCOMKIENGIANG",IF(ISNUMBER(SEARCH($V$21,T2855)),"WINCOMHANAM",IF(ISNUMBER(SEARCH($V$22,T2855)),"WINCOMNAMDINH",IF(ISNUMBER(SEARCH($V$23,T2855)),"WINCOMLANGSON",IF(ISNUMBER(SEARCH($V$24,T2855)),"WINCOMTHANHHOA",IF(ISNUMBER(SEARCH($V$25,T2855)),"WINCOMYENBAI",IF(ISNUMBER(SEARCH($V$26,T2855)),"WINCOMTUYENQUANG",IF(ISNUMBER(SEARCH($V$27,T2855)),"WINCOMHUE",IF(ISNUMBER(SEARCH($V$28,T2855)),"WINCOMQUANGNAM",IF(ISNUMBER(SEARCH($V$29,T2855)),"WINCOMVINHPHUC",IF(ISNUMBER(SEARCH($V$30,T2855)),"WINCOMHAGIANG",IF(ISNUMBER(SEARCH($V$31,T2855)),"WINCOMNINHBINH",IF(ISNUMBER(SEARCH($V$32,T2855)),"WINCOMTRAVINH",IF(ISNUMBER(SEARCH($V$33,T2855)),"WINCOMCANTHO",IF(ISNUMBER(SEARCH($V$34,T2855)),"WINCOMBENTRE",IF(ISNUMBER(SEARCH($V$35,T2855)),"WINCOMCAMAU",IF(ISNUMBER(SEARCH($V$36,T2855)),"WINCOMANGIANG",IF(ISNUMBER(SEARCH($V$37,T2855)),"WINCOMNINHTHUAN",IF(ISNUMBER(SEARCH($V$38,T2855)),"WINCOMTHAIBINH",IF(ISNUMBER(SEARCH($V$39,T2855)),"WINCOMGIALAI",IF(ISNUMBER(SEARCH($V$40,T2855)),"WINCOMHOABINH",IF(ISNUMBER(SEARCH($V$41,T2855)),"WINCOMQUANGNGAI",IF(ISNUMBER(SEARCH($V$42,T2855)),"WINCOMBINHTHUAN",IF(ISNUMBER(SEARCH($V$43,T2855)),"WINCOMDAKLAK",IF(ISNUMBER(SEARCH($V$44,T2855)),"WINCOMSOCTRANG",IF(ISNUMBER(SEARCH($V$45,T2855)),"WINCOMSONLA",IF(ISNUMBER(SEARCH($V$46,T2855)),"WINCOMKONTUM",IF(ISNUMBER(SEARCH($V$47,T2855)),"WINCOMPHUYEN",IF(ISNUMBER(SEARCH($V$48,T2855)),"WINCOMQUANGTRI",IF(ISNUMBER(SEARCH($V$49,T2855)),"WINCOMBINHDINH",IF(ISNUMBER(SEARCH($V$50,T2855)),"WINCOMCAOBANG",IF(ISNUMBER(SEARCH($V$51,T2855)),"WINCOMQUANGBINH",IF(ISNUMBER(SEARCH($V$52,T2855)),"WINCOMLAMDONG",IF(ISNUMBER(SEARCH($V$53,T2855)),"WINCOMVINHLONG",IF(ISNUMBER(SEARCH($V$54,T2855)),"WINCOMDONGTHAP",IF(ISNUMBER(SEARCH($V$55,T2855)),"WINCOMTIENGIANG",IF(ISNUMBER(SEARCH($V$56,T2855)),"WINCOMQUANGNINH",0))))))))))))))))))))))))))))))))))))))))))))))))))))))</f>
        <v>WINCOMHANOI</v>
      </c>
    </row>
    <row r="2856" spans="1:25" x14ac:dyDescent="0.2">
      <c r="A2856" t="s">
        <v>0</v>
      </c>
      <c r="B2856" t="s">
        <v>4467</v>
      </c>
      <c r="C2856" t="s">
        <v>31</v>
      </c>
      <c r="D2856" t="s">
        <v>62</v>
      </c>
      <c r="E2856" t="s">
        <v>4</v>
      </c>
      <c r="F2856" s="5">
        <f t="shared" si="177"/>
        <v>1</v>
      </c>
      <c r="G2856" s="2">
        <v>105400</v>
      </c>
      <c r="H2856" s="2">
        <v>115940.00000000001</v>
      </c>
      <c r="I2856" t="s">
        <v>5</v>
      </c>
      <c r="J2856" t="s">
        <v>63</v>
      </c>
      <c r="K2856" t="str">
        <f t="shared" si="178"/>
        <v>_Đùi gà sốt cay 500g</v>
      </c>
      <c r="L2856" s="8" t="str">
        <f>VLOOKUP(K2856,'[1]Mã Misa'!$B$2:$D$74,2,0)</f>
        <v>Đùi gà sốt cay 500g</v>
      </c>
      <c r="M2856" s="8" t="str">
        <f>VLOOKUP(L2856,'[1]Mã Misa'!$C$2:$D$74,2,0)</f>
        <v>DGSC500</v>
      </c>
      <c r="N2856" s="2">
        <v>105400</v>
      </c>
      <c r="O2856" t="s">
        <v>4468</v>
      </c>
      <c r="P2856" s="8" t="str">
        <f t="shared" si="179"/>
        <v>0148001</v>
      </c>
      <c r="Q2856" s="8" t="e">
        <f t="array" ref="Q2856">IF(VLOOKUP(P2856,$AA$1:$AC$32,1,0)&lt;&gt;0,(P2856&amp;"A"),0)</f>
        <v>#N/A</v>
      </c>
      <c r="R2856" s="12">
        <v>44526</v>
      </c>
      <c r="S2856" t="s">
        <v>1473</v>
      </c>
      <c r="T2856" s="8" t="str">
        <f t="shared" si="180"/>
        <v>VM+ HNI 11</v>
      </c>
      <c r="U2856" t="s">
        <v>6400</v>
      </c>
      <c r="Y2856" t="str">
        <f t="array" ref="Y2856">IF(ISNUMBER(SEARCH($V$3,T2856)),"WINCOMHANOI",IF(ISNUMBER(SEARCH($V$4,T2856)),"WINCOMHOCHIMINH",IF(ISNUMBER(SEARCH($V$5,T2856)),"WINCOMDANANG",IF(ISNUMBER(SEARCH($V$6,T2856)),"WINCOMHAIDUONG",IF(ISNUMBER(SEARCH($V$7,T2856)),"WINCOMQUANGNINH",IF(ISNUMBER(SEARCH($V$8,T2856)),"WINCOMHAIPHONG",IF(ISNUMBER(SEARCH($V$9,T2856)),"WINCOMBACGIANG",IF(ISNUMBER(SEARCH($V$10,T2856)),"WINCOMBACNINH",IF(ISNUMBER(SEARCH($V$11,T2856)),"WINCOMPHUTHO",IF(ISNUMBER(SEARCH($V$12,T2856)),"WINCOMHATINH",IF(ISNUMBER(SEARCH($V$13,T2856)),"WINCOMTHAINGUYEN",IF(ISNUMBER(SEARCH($V$14,T2856)),"WINCOMKHANHHOA",IF(ISNUMBER(SEARCH($V$15,T2856)),"WINCOMHUNGYEN",IF(ISNUMBER(SEARCH($V$16,T2856)),"WINCOMNGHEAN",IF(ISNUMBER(SEARCH($V$17,T2856)),"WINCOMLAOCAI",IF(ISNUMBER(SEARCH($V$18,T2856)),"WINCOMVUNGTAU",IF(ISNUMBER(SEARCH($V$19,T2856)),"WINCOMBINHDUONG",IF(ISNUMBER(SEARCH($V$20,T2856)),"WINCOMKIENGIANG",IF(ISNUMBER(SEARCH($V$21,T2856)),"WINCOMHANAM",IF(ISNUMBER(SEARCH($V$22,T2856)),"WINCOMNAMDINH",IF(ISNUMBER(SEARCH($V$23,T2856)),"WINCOMLANGSON",IF(ISNUMBER(SEARCH($V$24,T2856)),"WINCOMTHANHHOA",IF(ISNUMBER(SEARCH($V$25,T2856)),"WINCOMYENBAI",IF(ISNUMBER(SEARCH($V$26,T2856)),"WINCOMTUYENQUANG",IF(ISNUMBER(SEARCH($V$27,T2856)),"WINCOMHUE",IF(ISNUMBER(SEARCH($V$28,T2856)),"WINCOMQUANGNAM",IF(ISNUMBER(SEARCH($V$29,T2856)),"WINCOMVINHPHUC",IF(ISNUMBER(SEARCH($V$30,T2856)),"WINCOMHAGIANG",IF(ISNUMBER(SEARCH($V$31,T2856)),"WINCOMNINHBINH",IF(ISNUMBER(SEARCH($V$32,T2856)),"WINCOMTRAVINH",IF(ISNUMBER(SEARCH($V$33,T2856)),"WINCOMCANTHO",IF(ISNUMBER(SEARCH($V$34,T2856)),"WINCOMBENTRE",IF(ISNUMBER(SEARCH($V$35,T2856)),"WINCOMCAMAU",IF(ISNUMBER(SEARCH($V$36,T2856)),"WINCOMANGIANG",IF(ISNUMBER(SEARCH($V$37,T2856)),"WINCOMNINHTHUAN",IF(ISNUMBER(SEARCH($V$38,T2856)),"WINCOMTHAIBINH",IF(ISNUMBER(SEARCH($V$39,T2856)),"WINCOMGIALAI",IF(ISNUMBER(SEARCH($V$40,T2856)),"WINCOMHOABINH",IF(ISNUMBER(SEARCH($V$41,T2856)),"WINCOMQUANGNGAI",IF(ISNUMBER(SEARCH($V$42,T2856)),"WINCOMBINHTHUAN",IF(ISNUMBER(SEARCH($V$43,T2856)),"WINCOMDAKLAK",IF(ISNUMBER(SEARCH($V$44,T2856)),"WINCOMSOCTRANG",IF(ISNUMBER(SEARCH($V$45,T2856)),"WINCOMSONLA",IF(ISNUMBER(SEARCH($V$46,T2856)),"WINCOMKONTUM",IF(ISNUMBER(SEARCH($V$47,T2856)),"WINCOMPHUYEN",IF(ISNUMBER(SEARCH($V$48,T2856)),"WINCOMQUANGTRI",IF(ISNUMBER(SEARCH($V$49,T2856)),"WINCOMBINHDINH",IF(ISNUMBER(SEARCH($V$50,T2856)),"WINCOMCAOBANG",IF(ISNUMBER(SEARCH($V$51,T2856)),"WINCOMQUANGBINH",IF(ISNUMBER(SEARCH($V$52,T2856)),"WINCOMLAMDONG",IF(ISNUMBER(SEARCH($V$53,T2856)),"WINCOMVINHLONG",IF(ISNUMBER(SEARCH($V$54,T2856)),"WINCOMDONGTHAP",IF(ISNUMBER(SEARCH($V$55,T2856)),"WINCOMTIENGIANG",IF(ISNUMBER(SEARCH($V$56,T2856)),"WINCOMQUANGNINH",0))))))))))))))))))))))))))))))))))))))))))))))))))))))</f>
        <v>WINCOMHANOI</v>
      </c>
    </row>
    <row r="2857" spans="1:25" x14ac:dyDescent="0.2">
      <c r="A2857" t="s">
        <v>0</v>
      </c>
      <c r="B2857" t="s">
        <v>4469</v>
      </c>
      <c r="C2857" t="s">
        <v>2</v>
      </c>
      <c r="D2857" t="s">
        <v>123</v>
      </c>
      <c r="E2857" t="s">
        <v>4</v>
      </c>
      <c r="F2857" s="5">
        <f t="shared" si="177"/>
        <v>1</v>
      </c>
      <c r="G2857" s="2">
        <v>55595</v>
      </c>
      <c r="H2857" s="2">
        <v>61154.500000000007</v>
      </c>
      <c r="I2857" t="s">
        <v>5</v>
      </c>
      <c r="J2857" t="s">
        <v>124</v>
      </c>
      <c r="K2857" t="str">
        <f t="shared" si="178"/>
        <v>Tai heo muối gói 200g</v>
      </c>
      <c r="L2857" s="8" t="str">
        <f>VLOOKUP(K2857,'[1]Mã Misa'!$B$2:$D$74,2,0)</f>
        <v>Tai heo muối 200g</v>
      </c>
      <c r="M2857" s="8" t="str">
        <f>VLOOKUP(L2857,'[1]Mã Misa'!$C$2:$D$74,2,0)</f>
        <v>TH200</v>
      </c>
      <c r="N2857" s="2">
        <v>55595</v>
      </c>
      <c r="O2857" t="s">
        <v>4470</v>
      </c>
      <c r="P2857" s="8" t="str">
        <f t="shared" si="179"/>
        <v>0045124</v>
      </c>
      <c r="Q2857" s="8" t="e">
        <f t="array" ref="Q2857">IF(VLOOKUP(P2857,$AA$1:$AC$32,1,0)&lt;&gt;0,(P2857&amp;"A"),0)</f>
        <v>#N/A</v>
      </c>
      <c r="R2857" s="12">
        <v>44526</v>
      </c>
      <c r="S2857" t="s">
        <v>4471</v>
      </c>
      <c r="T2857" s="8" t="str">
        <f t="shared" si="180"/>
        <v>VM+ HCM S2</v>
      </c>
      <c r="U2857" t="s">
        <v>7098</v>
      </c>
      <c r="Y2857" t="str">
        <f t="array" ref="Y2857">IF(ISNUMBER(SEARCH($V$3,T2857)),"WINCOMHANOI",IF(ISNUMBER(SEARCH($V$4,T2857)),"WINCOMHOCHIMINH",IF(ISNUMBER(SEARCH($V$5,T2857)),"WINCOMDANANG",IF(ISNUMBER(SEARCH($V$6,T2857)),"WINCOMHAIDUONG",IF(ISNUMBER(SEARCH($V$7,T2857)),"WINCOMQUANGNINH",IF(ISNUMBER(SEARCH($V$8,T2857)),"WINCOMHAIPHONG",IF(ISNUMBER(SEARCH($V$9,T2857)),"WINCOMBACGIANG",IF(ISNUMBER(SEARCH($V$10,T2857)),"WINCOMBACNINH",IF(ISNUMBER(SEARCH($V$11,T2857)),"WINCOMPHUTHO",IF(ISNUMBER(SEARCH($V$12,T2857)),"WINCOMHATINH",IF(ISNUMBER(SEARCH($V$13,T2857)),"WINCOMTHAINGUYEN",IF(ISNUMBER(SEARCH($V$14,T2857)),"WINCOMKHANHHOA",IF(ISNUMBER(SEARCH($V$15,T2857)),"WINCOMHUNGYEN",IF(ISNUMBER(SEARCH($V$16,T2857)),"WINCOMNGHEAN",IF(ISNUMBER(SEARCH($V$17,T2857)),"WINCOMLAOCAI",IF(ISNUMBER(SEARCH($V$18,T2857)),"WINCOMVUNGTAU",IF(ISNUMBER(SEARCH($V$19,T2857)),"WINCOMBINHDUONG",IF(ISNUMBER(SEARCH($V$20,T2857)),"WINCOMKIENGIANG",IF(ISNUMBER(SEARCH($V$21,T2857)),"WINCOMHANAM",IF(ISNUMBER(SEARCH($V$22,T2857)),"WINCOMNAMDINH",IF(ISNUMBER(SEARCH($V$23,T2857)),"WINCOMLANGSON",IF(ISNUMBER(SEARCH($V$24,T2857)),"WINCOMTHANHHOA",IF(ISNUMBER(SEARCH($V$25,T2857)),"WINCOMYENBAI",IF(ISNUMBER(SEARCH($V$26,T2857)),"WINCOMTUYENQUANG",IF(ISNUMBER(SEARCH($V$27,T2857)),"WINCOMHUE",IF(ISNUMBER(SEARCH($V$28,T2857)),"WINCOMQUANGNAM",IF(ISNUMBER(SEARCH($V$29,T2857)),"WINCOMVINHPHUC",IF(ISNUMBER(SEARCH($V$30,T2857)),"WINCOMHAGIANG",IF(ISNUMBER(SEARCH($V$31,T2857)),"WINCOMNINHBINH",IF(ISNUMBER(SEARCH($V$32,T2857)),"WINCOMTRAVINH",IF(ISNUMBER(SEARCH($V$33,T2857)),"WINCOMCANTHO",IF(ISNUMBER(SEARCH($V$34,T2857)),"WINCOMBENTRE",IF(ISNUMBER(SEARCH($V$35,T2857)),"WINCOMCAMAU",IF(ISNUMBER(SEARCH($V$36,T2857)),"WINCOMANGIANG",IF(ISNUMBER(SEARCH($V$37,T2857)),"WINCOMNINHTHUAN",IF(ISNUMBER(SEARCH($V$38,T2857)),"WINCOMTHAIBINH",IF(ISNUMBER(SEARCH($V$39,T2857)),"WINCOMGIALAI",IF(ISNUMBER(SEARCH($V$40,T2857)),"WINCOMHOABINH",IF(ISNUMBER(SEARCH($V$41,T2857)),"WINCOMQUANGNGAI",IF(ISNUMBER(SEARCH($V$42,T2857)),"WINCOMBINHTHUAN",IF(ISNUMBER(SEARCH($V$43,T2857)),"WINCOMDAKLAK",IF(ISNUMBER(SEARCH($V$44,T2857)),"WINCOMSOCTRANG",IF(ISNUMBER(SEARCH($V$45,T2857)),"WINCOMSONLA",IF(ISNUMBER(SEARCH($V$46,T2857)),"WINCOMKONTUM",IF(ISNUMBER(SEARCH($V$47,T2857)),"WINCOMPHUYEN",IF(ISNUMBER(SEARCH($V$48,T2857)),"WINCOMQUANGTRI",IF(ISNUMBER(SEARCH($V$49,T2857)),"WINCOMBINHDINH",IF(ISNUMBER(SEARCH($V$50,T2857)),"WINCOMCAOBANG",IF(ISNUMBER(SEARCH($V$51,T2857)),"WINCOMQUANGBINH",IF(ISNUMBER(SEARCH($V$52,T2857)),"WINCOMLAMDONG",IF(ISNUMBER(SEARCH($V$53,T2857)),"WINCOMVINHLONG",IF(ISNUMBER(SEARCH($V$54,T2857)),"WINCOMDONGTHAP",IF(ISNUMBER(SEARCH($V$55,T2857)),"WINCOMTIENGIANG",IF(ISNUMBER(SEARCH($V$56,T2857)),"WINCOMQUANGNINH",0))))))))))))))))))))))))))))))))))))))))))))))))))))))</f>
        <v>WINCOMHOCHIMINH</v>
      </c>
    </row>
    <row r="2858" spans="1:25" x14ac:dyDescent="0.2">
      <c r="A2858" t="s">
        <v>0</v>
      </c>
      <c r="B2858" t="s">
        <v>4469</v>
      </c>
      <c r="C2858" t="s">
        <v>31</v>
      </c>
      <c r="D2858" t="s">
        <v>3</v>
      </c>
      <c r="E2858" t="s">
        <v>4</v>
      </c>
      <c r="F2858" s="5">
        <f t="shared" si="177"/>
        <v>2</v>
      </c>
      <c r="G2858" s="2">
        <v>177692</v>
      </c>
      <c r="H2858" s="2">
        <v>195461.2</v>
      </c>
      <c r="I2858" t="s">
        <v>5</v>
      </c>
      <c r="J2858" t="s">
        <v>6</v>
      </c>
      <c r="K2858" t="str">
        <f t="shared" si="178"/>
        <v>Gà muối gói 500g</v>
      </c>
      <c r="L2858" s="8" t="str">
        <f>VLOOKUP(K2858,'[1]Mã Misa'!$B$2:$D$74,2,0)</f>
        <v>Gà muối 500g</v>
      </c>
      <c r="M2858" s="8" t="str">
        <f>VLOOKUP(L2858,'[1]Mã Misa'!$C$2:$D$74,2,0)</f>
        <v>GM500</v>
      </c>
      <c r="N2858" s="2">
        <v>88846</v>
      </c>
      <c r="O2858" t="s">
        <v>4470</v>
      </c>
      <c r="P2858" s="8" t="str">
        <f t="shared" si="179"/>
        <v>0045124</v>
      </c>
      <c r="Q2858" s="8" t="e">
        <f t="array" ref="Q2858">IF(VLOOKUP(P2858,$AA$1:$AC$32,1,0)&lt;&gt;0,(P2858&amp;"A"),0)</f>
        <v>#N/A</v>
      </c>
      <c r="R2858" s="12">
        <v>44526</v>
      </c>
      <c r="S2858" t="s">
        <v>4471</v>
      </c>
      <c r="T2858" s="8" t="str">
        <f t="shared" si="180"/>
        <v>VM+ HCM S2</v>
      </c>
      <c r="U2858" t="s">
        <v>7098</v>
      </c>
      <c r="Y2858" t="str">
        <f t="array" ref="Y2858">IF(ISNUMBER(SEARCH($V$3,T2858)),"WINCOMHANOI",IF(ISNUMBER(SEARCH($V$4,T2858)),"WINCOMHOCHIMINH",IF(ISNUMBER(SEARCH($V$5,T2858)),"WINCOMDANANG",IF(ISNUMBER(SEARCH($V$6,T2858)),"WINCOMHAIDUONG",IF(ISNUMBER(SEARCH($V$7,T2858)),"WINCOMQUANGNINH",IF(ISNUMBER(SEARCH($V$8,T2858)),"WINCOMHAIPHONG",IF(ISNUMBER(SEARCH($V$9,T2858)),"WINCOMBACGIANG",IF(ISNUMBER(SEARCH($V$10,T2858)),"WINCOMBACNINH",IF(ISNUMBER(SEARCH($V$11,T2858)),"WINCOMPHUTHO",IF(ISNUMBER(SEARCH($V$12,T2858)),"WINCOMHATINH",IF(ISNUMBER(SEARCH($V$13,T2858)),"WINCOMTHAINGUYEN",IF(ISNUMBER(SEARCH($V$14,T2858)),"WINCOMKHANHHOA",IF(ISNUMBER(SEARCH($V$15,T2858)),"WINCOMHUNGYEN",IF(ISNUMBER(SEARCH($V$16,T2858)),"WINCOMNGHEAN",IF(ISNUMBER(SEARCH($V$17,T2858)),"WINCOMLAOCAI",IF(ISNUMBER(SEARCH($V$18,T2858)),"WINCOMVUNGTAU",IF(ISNUMBER(SEARCH($V$19,T2858)),"WINCOMBINHDUONG",IF(ISNUMBER(SEARCH($V$20,T2858)),"WINCOMKIENGIANG",IF(ISNUMBER(SEARCH($V$21,T2858)),"WINCOMHANAM",IF(ISNUMBER(SEARCH($V$22,T2858)),"WINCOMNAMDINH",IF(ISNUMBER(SEARCH($V$23,T2858)),"WINCOMLANGSON",IF(ISNUMBER(SEARCH($V$24,T2858)),"WINCOMTHANHHOA",IF(ISNUMBER(SEARCH($V$25,T2858)),"WINCOMYENBAI",IF(ISNUMBER(SEARCH($V$26,T2858)),"WINCOMTUYENQUANG",IF(ISNUMBER(SEARCH($V$27,T2858)),"WINCOMHUE",IF(ISNUMBER(SEARCH($V$28,T2858)),"WINCOMQUANGNAM",IF(ISNUMBER(SEARCH($V$29,T2858)),"WINCOMVINHPHUC",IF(ISNUMBER(SEARCH($V$30,T2858)),"WINCOMHAGIANG",IF(ISNUMBER(SEARCH($V$31,T2858)),"WINCOMNINHBINH",IF(ISNUMBER(SEARCH($V$32,T2858)),"WINCOMTRAVINH",IF(ISNUMBER(SEARCH($V$33,T2858)),"WINCOMCANTHO",IF(ISNUMBER(SEARCH($V$34,T2858)),"WINCOMBENTRE",IF(ISNUMBER(SEARCH($V$35,T2858)),"WINCOMCAMAU",IF(ISNUMBER(SEARCH($V$36,T2858)),"WINCOMANGIANG",IF(ISNUMBER(SEARCH($V$37,T2858)),"WINCOMNINHTHUAN",IF(ISNUMBER(SEARCH($V$38,T2858)),"WINCOMTHAIBINH",IF(ISNUMBER(SEARCH($V$39,T2858)),"WINCOMGIALAI",IF(ISNUMBER(SEARCH($V$40,T2858)),"WINCOMHOABINH",IF(ISNUMBER(SEARCH($V$41,T2858)),"WINCOMQUANGNGAI",IF(ISNUMBER(SEARCH($V$42,T2858)),"WINCOMBINHTHUAN",IF(ISNUMBER(SEARCH($V$43,T2858)),"WINCOMDAKLAK",IF(ISNUMBER(SEARCH($V$44,T2858)),"WINCOMSOCTRANG",IF(ISNUMBER(SEARCH($V$45,T2858)),"WINCOMSONLA",IF(ISNUMBER(SEARCH($V$46,T2858)),"WINCOMKONTUM",IF(ISNUMBER(SEARCH($V$47,T2858)),"WINCOMPHUYEN",IF(ISNUMBER(SEARCH($V$48,T2858)),"WINCOMQUANGTRI",IF(ISNUMBER(SEARCH($V$49,T2858)),"WINCOMBINHDINH",IF(ISNUMBER(SEARCH($V$50,T2858)),"WINCOMCAOBANG",IF(ISNUMBER(SEARCH($V$51,T2858)),"WINCOMQUANGBINH",IF(ISNUMBER(SEARCH($V$52,T2858)),"WINCOMLAMDONG",IF(ISNUMBER(SEARCH($V$53,T2858)),"WINCOMVINHLONG",IF(ISNUMBER(SEARCH($V$54,T2858)),"WINCOMDONGTHAP",IF(ISNUMBER(SEARCH($V$55,T2858)),"WINCOMTIENGIANG",IF(ISNUMBER(SEARCH($V$56,T2858)),"WINCOMQUANGNINH",0))))))))))))))))))))))))))))))))))))))))))))))))))))))</f>
        <v>WINCOMHOCHIMINH</v>
      </c>
    </row>
    <row r="2859" spans="1:25" x14ac:dyDescent="0.2">
      <c r="A2859" t="s">
        <v>0</v>
      </c>
      <c r="B2859" t="s">
        <v>4472</v>
      </c>
      <c r="C2859" t="s">
        <v>2</v>
      </c>
      <c r="D2859" t="s">
        <v>62</v>
      </c>
      <c r="E2859" t="s">
        <v>4</v>
      </c>
      <c r="F2859" s="5">
        <f t="shared" si="177"/>
        <v>4</v>
      </c>
      <c r="G2859" s="2">
        <v>421600</v>
      </c>
      <c r="H2859" s="2">
        <v>463760.00000000006</v>
      </c>
      <c r="I2859" t="s">
        <v>5</v>
      </c>
      <c r="J2859" t="s">
        <v>63</v>
      </c>
      <c r="K2859" t="str">
        <f t="shared" si="178"/>
        <v>_Đùi gà sốt cay 500g</v>
      </c>
      <c r="L2859" s="8" t="str">
        <f>VLOOKUP(K2859,'[1]Mã Misa'!$B$2:$D$74,2,0)</f>
        <v>Đùi gà sốt cay 500g</v>
      </c>
      <c r="M2859" s="8" t="str">
        <f>VLOOKUP(L2859,'[1]Mã Misa'!$C$2:$D$74,2,0)</f>
        <v>DGSC500</v>
      </c>
      <c r="N2859" s="2">
        <v>105400</v>
      </c>
      <c r="O2859" t="s">
        <v>4473</v>
      </c>
      <c r="P2859" s="8" t="str">
        <f t="shared" si="179"/>
        <v>0019132</v>
      </c>
      <c r="Q2859" s="8" t="e">
        <f t="array" ref="Q2859">IF(VLOOKUP(P2859,$AA$1:$AC$32,1,0)&lt;&gt;0,(P2859&amp;"A"),0)</f>
        <v>#N/A</v>
      </c>
      <c r="R2859" s="12">
        <v>44526</v>
      </c>
      <c r="S2859" t="s">
        <v>4474</v>
      </c>
      <c r="T2859" s="8" t="str">
        <f t="shared" si="180"/>
        <v>VM+ DNG 40</v>
      </c>
      <c r="U2859" t="s">
        <v>7099</v>
      </c>
      <c r="Y2859" t="str">
        <f t="array" ref="Y2859">IF(ISNUMBER(SEARCH($V$3,T2859)),"WINCOMHANOI",IF(ISNUMBER(SEARCH($V$4,T2859)),"WINCOMHOCHIMINH",IF(ISNUMBER(SEARCH($V$5,T2859)),"WINCOMDANANG",IF(ISNUMBER(SEARCH($V$6,T2859)),"WINCOMHAIDUONG",IF(ISNUMBER(SEARCH($V$7,T2859)),"WINCOMQUANGNINH",IF(ISNUMBER(SEARCH($V$8,T2859)),"WINCOMHAIPHONG",IF(ISNUMBER(SEARCH($V$9,T2859)),"WINCOMBACGIANG",IF(ISNUMBER(SEARCH($V$10,T2859)),"WINCOMBACNINH",IF(ISNUMBER(SEARCH($V$11,T2859)),"WINCOMPHUTHO",IF(ISNUMBER(SEARCH($V$12,T2859)),"WINCOMHATINH",IF(ISNUMBER(SEARCH($V$13,T2859)),"WINCOMTHAINGUYEN",IF(ISNUMBER(SEARCH($V$14,T2859)),"WINCOMKHANHHOA",IF(ISNUMBER(SEARCH($V$15,T2859)),"WINCOMHUNGYEN",IF(ISNUMBER(SEARCH($V$16,T2859)),"WINCOMNGHEAN",IF(ISNUMBER(SEARCH($V$17,T2859)),"WINCOMLAOCAI",IF(ISNUMBER(SEARCH($V$18,T2859)),"WINCOMVUNGTAU",IF(ISNUMBER(SEARCH($V$19,T2859)),"WINCOMBINHDUONG",IF(ISNUMBER(SEARCH($V$20,T2859)),"WINCOMKIENGIANG",IF(ISNUMBER(SEARCH($V$21,T2859)),"WINCOMHANAM",IF(ISNUMBER(SEARCH($V$22,T2859)),"WINCOMNAMDINH",IF(ISNUMBER(SEARCH($V$23,T2859)),"WINCOMLANGSON",IF(ISNUMBER(SEARCH($V$24,T2859)),"WINCOMTHANHHOA",IF(ISNUMBER(SEARCH($V$25,T2859)),"WINCOMYENBAI",IF(ISNUMBER(SEARCH($V$26,T2859)),"WINCOMTUYENQUANG",IF(ISNUMBER(SEARCH($V$27,T2859)),"WINCOMHUE",IF(ISNUMBER(SEARCH($V$28,T2859)),"WINCOMQUANGNAM",IF(ISNUMBER(SEARCH($V$29,T2859)),"WINCOMVINHPHUC",IF(ISNUMBER(SEARCH($V$30,T2859)),"WINCOMHAGIANG",IF(ISNUMBER(SEARCH($V$31,T2859)),"WINCOMNINHBINH",IF(ISNUMBER(SEARCH($V$32,T2859)),"WINCOMTRAVINH",IF(ISNUMBER(SEARCH($V$33,T2859)),"WINCOMCANTHO",IF(ISNUMBER(SEARCH($V$34,T2859)),"WINCOMBENTRE",IF(ISNUMBER(SEARCH($V$35,T2859)),"WINCOMCAMAU",IF(ISNUMBER(SEARCH($V$36,T2859)),"WINCOMANGIANG",IF(ISNUMBER(SEARCH($V$37,T2859)),"WINCOMNINHTHUAN",IF(ISNUMBER(SEARCH($V$38,T2859)),"WINCOMTHAIBINH",IF(ISNUMBER(SEARCH($V$39,T2859)),"WINCOMGIALAI",IF(ISNUMBER(SEARCH($V$40,T2859)),"WINCOMHOABINH",IF(ISNUMBER(SEARCH($V$41,T2859)),"WINCOMQUANGNGAI",IF(ISNUMBER(SEARCH($V$42,T2859)),"WINCOMBINHTHUAN",IF(ISNUMBER(SEARCH($V$43,T2859)),"WINCOMDAKLAK",IF(ISNUMBER(SEARCH($V$44,T2859)),"WINCOMSOCTRANG",IF(ISNUMBER(SEARCH($V$45,T2859)),"WINCOMSONLA",IF(ISNUMBER(SEARCH($V$46,T2859)),"WINCOMKONTUM",IF(ISNUMBER(SEARCH($V$47,T2859)),"WINCOMPHUYEN",IF(ISNUMBER(SEARCH($V$48,T2859)),"WINCOMQUANGTRI",IF(ISNUMBER(SEARCH($V$49,T2859)),"WINCOMBINHDINH",IF(ISNUMBER(SEARCH($V$50,T2859)),"WINCOMCAOBANG",IF(ISNUMBER(SEARCH($V$51,T2859)),"WINCOMQUANGBINH",IF(ISNUMBER(SEARCH($V$52,T2859)),"WINCOMLAMDONG",IF(ISNUMBER(SEARCH($V$53,T2859)),"WINCOMVINHLONG",IF(ISNUMBER(SEARCH($V$54,T2859)),"WINCOMDONGTHAP",IF(ISNUMBER(SEARCH($V$55,T2859)),"WINCOMTIENGIANG",IF(ISNUMBER(SEARCH($V$56,T2859)),"WINCOMQUANGNINH",0))))))))))))))))))))))))))))))))))))))))))))))))))))))</f>
        <v>WINCOMDANANG</v>
      </c>
    </row>
    <row r="2860" spans="1:25" x14ac:dyDescent="0.2">
      <c r="A2860" t="s">
        <v>0</v>
      </c>
      <c r="B2860" t="s">
        <v>4472</v>
      </c>
      <c r="C2860" t="s">
        <v>31</v>
      </c>
      <c r="D2860" t="s">
        <v>134</v>
      </c>
      <c r="E2860" t="s">
        <v>4</v>
      </c>
      <c r="F2860" s="5">
        <f t="shared" si="177"/>
        <v>2</v>
      </c>
      <c r="G2860" s="2">
        <v>181500</v>
      </c>
      <c r="H2860" s="2">
        <v>199650.00000000003</v>
      </c>
      <c r="I2860" t="s">
        <v>5</v>
      </c>
      <c r="J2860" t="s">
        <v>135</v>
      </c>
      <c r="K2860" t="str">
        <f t="shared" si="178"/>
        <v>_Chân gà sốt cay 400g</v>
      </c>
      <c r="L2860" s="8" t="str">
        <f>VLOOKUP(K2860,'[1]Mã Misa'!$B$2:$D$74,2,0)</f>
        <v>Chân gà sốt cay 400g</v>
      </c>
      <c r="M2860" s="8" t="str">
        <f>VLOOKUP(L2860,'[1]Mã Misa'!$C$2:$D$74,2,0)</f>
        <v>CGSC400</v>
      </c>
      <c r="N2860" s="2">
        <v>90750</v>
      </c>
      <c r="O2860" t="s">
        <v>4473</v>
      </c>
      <c r="P2860" s="8" t="str">
        <f t="shared" si="179"/>
        <v>0019132</v>
      </c>
      <c r="Q2860" s="8" t="e">
        <f t="array" ref="Q2860">IF(VLOOKUP(P2860,$AA$1:$AC$32,1,0)&lt;&gt;0,(P2860&amp;"A"),0)</f>
        <v>#N/A</v>
      </c>
      <c r="R2860" s="12">
        <v>44526</v>
      </c>
      <c r="S2860" t="s">
        <v>4474</v>
      </c>
      <c r="T2860" s="8" t="str">
        <f t="shared" si="180"/>
        <v>VM+ DNG 40</v>
      </c>
      <c r="U2860" t="s">
        <v>7099</v>
      </c>
      <c r="Y2860" t="str">
        <f t="array" ref="Y2860">IF(ISNUMBER(SEARCH($V$3,T2860)),"WINCOMHANOI",IF(ISNUMBER(SEARCH($V$4,T2860)),"WINCOMHOCHIMINH",IF(ISNUMBER(SEARCH($V$5,T2860)),"WINCOMDANANG",IF(ISNUMBER(SEARCH($V$6,T2860)),"WINCOMHAIDUONG",IF(ISNUMBER(SEARCH($V$7,T2860)),"WINCOMQUANGNINH",IF(ISNUMBER(SEARCH($V$8,T2860)),"WINCOMHAIPHONG",IF(ISNUMBER(SEARCH($V$9,T2860)),"WINCOMBACGIANG",IF(ISNUMBER(SEARCH($V$10,T2860)),"WINCOMBACNINH",IF(ISNUMBER(SEARCH($V$11,T2860)),"WINCOMPHUTHO",IF(ISNUMBER(SEARCH($V$12,T2860)),"WINCOMHATINH",IF(ISNUMBER(SEARCH($V$13,T2860)),"WINCOMTHAINGUYEN",IF(ISNUMBER(SEARCH($V$14,T2860)),"WINCOMKHANHHOA",IF(ISNUMBER(SEARCH($V$15,T2860)),"WINCOMHUNGYEN",IF(ISNUMBER(SEARCH($V$16,T2860)),"WINCOMNGHEAN",IF(ISNUMBER(SEARCH($V$17,T2860)),"WINCOMLAOCAI",IF(ISNUMBER(SEARCH($V$18,T2860)),"WINCOMVUNGTAU",IF(ISNUMBER(SEARCH($V$19,T2860)),"WINCOMBINHDUONG",IF(ISNUMBER(SEARCH($V$20,T2860)),"WINCOMKIENGIANG",IF(ISNUMBER(SEARCH($V$21,T2860)),"WINCOMHANAM",IF(ISNUMBER(SEARCH($V$22,T2860)),"WINCOMNAMDINH",IF(ISNUMBER(SEARCH($V$23,T2860)),"WINCOMLANGSON",IF(ISNUMBER(SEARCH($V$24,T2860)),"WINCOMTHANHHOA",IF(ISNUMBER(SEARCH($V$25,T2860)),"WINCOMYENBAI",IF(ISNUMBER(SEARCH($V$26,T2860)),"WINCOMTUYENQUANG",IF(ISNUMBER(SEARCH($V$27,T2860)),"WINCOMHUE",IF(ISNUMBER(SEARCH($V$28,T2860)),"WINCOMQUANGNAM",IF(ISNUMBER(SEARCH($V$29,T2860)),"WINCOMVINHPHUC",IF(ISNUMBER(SEARCH($V$30,T2860)),"WINCOMHAGIANG",IF(ISNUMBER(SEARCH($V$31,T2860)),"WINCOMNINHBINH",IF(ISNUMBER(SEARCH($V$32,T2860)),"WINCOMTRAVINH",IF(ISNUMBER(SEARCH($V$33,T2860)),"WINCOMCANTHO",IF(ISNUMBER(SEARCH($V$34,T2860)),"WINCOMBENTRE",IF(ISNUMBER(SEARCH($V$35,T2860)),"WINCOMCAMAU",IF(ISNUMBER(SEARCH($V$36,T2860)),"WINCOMANGIANG",IF(ISNUMBER(SEARCH($V$37,T2860)),"WINCOMNINHTHUAN",IF(ISNUMBER(SEARCH($V$38,T2860)),"WINCOMTHAIBINH",IF(ISNUMBER(SEARCH($V$39,T2860)),"WINCOMGIALAI",IF(ISNUMBER(SEARCH($V$40,T2860)),"WINCOMHOABINH",IF(ISNUMBER(SEARCH($V$41,T2860)),"WINCOMQUANGNGAI",IF(ISNUMBER(SEARCH($V$42,T2860)),"WINCOMBINHTHUAN",IF(ISNUMBER(SEARCH($V$43,T2860)),"WINCOMDAKLAK",IF(ISNUMBER(SEARCH($V$44,T2860)),"WINCOMSOCTRANG",IF(ISNUMBER(SEARCH($V$45,T2860)),"WINCOMSONLA",IF(ISNUMBER(SEARCH($V$46,T2860)),"WINCOMKONTUM",IF(ISNUMBER(SEARCH($V$47,T2860)),"WINCOMPHUYEN",IF(ISNUMBER(SEARCH($V$48,T2860)),"WINCOMQUANGTRI",IF(ISNUMBER(SEARCH($V$49,T2860)),"WINCOMBINHDINH",IF(ISNUMBER(SEARCH($V$50,T2860)),"WINCOMCAOBANG",IF(ISNUMBER(SEARCH($V$51,T2860)),"WINCOMQUANGBINH",IF(ISNUMBER(SEARCH($V$52,T2860)),"WINCOMLAMDONG",IF(ISNUMBER(SEARCH($V$53,T2860)),"WINCOMVINHLONG",IF(ISNUMBER(SEARCH($V$54,T2860)),"WINCOMDONGTHAP",IF(ISNUMBER(SEARCH($V$55,T2860)),"WINCOMTIENGIANG",IF(ISNUMBER(SEARCH($V$56,T2860)),"WINCOMQUANGNINH",0))))))))))))))))))))))))))))))))))))))))))))))))))))))</f>
        <v>WINCOMDANANG</v>
      </c>
    </row>
    <row r="2861" spans="1:25" x14ac:dyDescent="0.2">
      <c r="A2861" t="s">
        <v>0</v>
      </c>
      <c r="B2861" t="s">
        <v>4475</v>
      </c>
      <c r="C2861" t="s">
        <v>2</v>
      </c>
      <c r="D2861" t="s">
        <v>62</v>
      </c>
      <c r="E2861" t="s">
        <v>4</v>
      </c>
      <c r="F2861" s="5">
        <f t="shared" si="177"/>
        <v>1</v>
      </c>
      <c r="G2861" s="2">
        <v>105400</v>
      </c>
      <c r="H2861" s="2">
        <v>115940.00000000001</v>
      </c>
      <c r="I2861" t="s">
        <v>5</v>
      </c>
      <c r="J2861" t="s">
        <v>63</v>
      </c>
      <c r="K2861" t="str">
        <f t="shared" si="178"/>
        <v>_Đùi gà sốt cay 500g</v>
      </c>
      <c r="L2861" s="8" t="str">
        <f>VLOOKUP(K2861,'[1]Mã Misa'!$B$2:$D$74,2,0)</f>
        <v>Đùi gà sốt cay 500g</v>
      </c>
      <c r="M2861" s="8" t="str">
        <f>VLOOKUP(L2861,'[1]Mã Misa'!$C$2:$D$74,2,0)</f>
        <v>DGSC500</v>
      </c>
      <c r="N2861" s="2">
        <v>105400</v>
      </c>
      <c r="O2861" t="s">
        <v>4476</v>
      </c>
      <c r="P2861" s="8" t="str">
        <f t="shared" si="179"/>
        <v>0148012</v>
      </c>
      <c r="Q2861" s="8" t="e">
        <f t="array" ref="Q2861">IF(VLOOKUP(P2861,$AA$1:$AC$32,1,0)&lt;&gt;0,(P2861&amp;"A"),0)</f>
        <v>#N/A</v>
      </c>
      <c r="R2861" s="12">
        <v>44526</v>
      </c>
      <c r="S2861" t="s">
        <v>4477</v>
      </c>
      <c r="T2861" s="8" t="str">
        <f t="shared" si="180"/>
        <v>VM+ HNI Sk</v>
      </c>
      <c r="U2861" t="s">
        <v>7100</v>
      </c>
      <c r="Y2861" t="str">
        <f t="array" ref="Y2861">IF(ISNUMBER(SEARCH($V$3,T2861)),"WINCOMHANOI",IF(ISNUMBER(SEARCH($V$4,T2861)),"WINCOMHOCHIMINH",IF(ISNUMBER(SEARCH($V$5,T2861)),"WINCOMDANANG",IF(ISNUMBER(SEARCH($V$6,T2861)),"WINCOMHAIDUONG",IF(ISNUMBER(SEARCH($V$7,T2861)),"WINCOMQUANGNINH",IF(ISNUMBER(SEARCH($V$8,T2861)),"WINCOMHAIPHONG",IF(ISNUMBER(SEARCH($V$9,T2861)),"WINCOMBACGIANG",IF(ISNUMBER(SEARCH($V$10,T2861)),"WINCOMBACNINH",IF(ISNUMBER(SEARCH($V$11,T2861)),"WINCOMPHUTHO",IF(ISNUMBER(SEARCH($V$12,T2861)),"WINCOMHATINH",IF(ISNUMBER(SEARCH($V$13,T2861)),"WINCOMTHAINGUYEN",IF(ISNUMBER(SEARCH($V$14,T2861)),"WINCOMKHANHHOA",IF(ISNUMBER(SEARCH($V$15,T2861)),"WINCOMHUNGYEN",IF(ISNUMBER(SEARCH($V$16,T2861)),"WINCOMNGHEAN",IF(ISNUMBER(SEARCH($V$17,T2861)),"WINCOMLAOCAI",IF(ISNUMBER(SEARCH($V$18,T2861)),"WINCOMVUNGTAU",IF(ISNUMBER(SEARCH($V$19,T2861)),"WINCOMBINHDUONG",IF(ISNUMBER(SEARCH($V$20,T2861)),"WINCOMKIENGIANG",IF(ISNUMBER(SEARCH($V$21,T2861)),"WINCOMHANAM",IF(ISNUMBER(SEARCH($V$22,T2861)),"WINCOMNAMDINH",IF(ISNUMBER(SEARCH($V$23,T2861)),"WINCOMLANGSON",IF(ISNUMBER(SEARCH($V$24,T2861)),"WINCOMTHANHHOA",IF(ISNUMBER(SEARCH($V$25,T2861)),"WINCOMYENBAI",IF(ISNUMBER(SEARCH($V$26,T2861)),"WINCOMTUYENQUANG",IF(ISNUMBER(SEARCH($V$27,T2861)),"WINCOMHUE",IF(ISNUMBER(SEARCH($V$28,T2861)),"WINCOMQUANGNAM",IF(ISNUMBER(SEARCH($V$29,T2861)),"WINCOMVINHPHUC",IF(ISNUMBER(SEARCH($V$30,T2861)),"WINCOMHAGIANG",IF(ISNUMBER(SEARCH($V$31,T2861)),"WINCOMNINHBINH",IF(ISNUMBER(SEARCH($V$32,T2861)),"WINCOMTRAVINH",IF(ISNUMBER(SEARCH($V$33,T2861)),"WINCOMCANTHO",IF(ISNUMBER(SEARCH($V$34,T2861)),"WINCOMBENTRE",IF(ISNUMBER(SEARCH($V$35,T2861)),"WINCOMCAMAU",IF(ISNUMBER(SEARCH($V$36,T2861)),"WINCOMANGIANG",IF(ISNUMBER(SEARCH($V$37,T2861)),"WINCOMNINHTHUAN",IF(ISNUMBER(SEARCH($V$38,T2861)),"WINCOMTHAIBINH",IF(ISNUMBER(SEARCH($V$39,T2861)),"WINCOMGIALAI",IF(ISNUMBER(SEARCH($V$40,T2861)),"WINCOMHOABINH",IF(ISNUMBER(SEARCH($V$41,T2861)),"WINCOMQUANGNGAI",IF(ISNUMBER(SEARCH($V$42,T2861)),"WINCOMBINHTHUAN",IF(ISNUMBER(SEARCH($V$43,T2861)),"WINCOMDAKLAK",IF(ISNUMBER(SEARCH($V$44,T2861)),"WINCOMSOCTRANG",IF(ISNUMBER(SEARCH($V$45,T2861)),"WINCOMSONLA",IF(ISNUMBER(SEARCH($V$46,T2861)),"WINCOMKONTUM",IF(ISNUMBER(SEARCH($V$47,T2861)),"WINCOMPHUYEN",IF(ISNUMBER(SEARCH($V$48,T2861)),"WINCOMQUANGTRI",IF(ISNUMBER(SEARCH($V$49,T2861)),"WINCOMBINHDINH",IF(ISNUMBER(SEARCH($V$50,T2861)),"WINCOMCAOBANG",IF(ISNUMBER(SEARCH($V$51,T2861)),"WINCOMQUANGBINH",IF(ISNUMBER(SEARCH($V$52,T2861)),"WINCOMLAMDONG",IF(ISNUMBER(SEARCH($V$53,T2861)),"WINCOMVINHLONG",IF(ISNUMBER(SEARCH($V$54,T2861)),"WINCOMDONGTHAP",IF(ISNUMBER(SEARCH($V$55,T2861)),"WINCOMTIENGIANG",IF(ISNUMBER(SEARCH($V$56,T2861)),"WINCOMQUANGNINH",0))))))))))))))))))))))))))))))))))))))))))))))))))))))</f>
        <v>WINCOMHANOI</v>
      </c>
    </row>
    <row r="2862" spans="1:25" x14ac:dyDescent="0.2">
      <c r="A2862" t="s">
        <v>0</v>
      </c>
      <c r="B2862" t="s">
        <v>4475</v>
      </c>
      <c r="C2862" t="s">
        <v>31</v>
      </c>
      <c r="D2862" t="s">
        <v>134</v>
      </c>
      <c r="E2862" t="s">
        <v>4</v>
      </c>
      <c r="F2862" s="5">
        <f t="shared" si="177"/>
        <v>2</v>
      </c>
      <c r="G2862" s="2">
        <v>181500</v>
      </c>
      <c r="H2862" s="2">
        <v>199650.00000000003</v>
      </c>
      <c r="I2862" t="s">
        <v>5</v>
      </c>
      <c r="J2862" t="s">
        <v>135</v>
      </c>
      <c r="K2862" t="str">
        <f t="shared" si="178"/>
        <v>_Chân gà sốt cay 400g</v>
      </c>
      <c r="L2862" s="8" t="str">
        <f>VLOOKUP(K2862,'[1]Mã Misa'!$B$2:$D$74,2,0)</f>
        <v>Chân gà sốt cay 400g</v>
      </c>
      <c r="M2862" s="8" t="str">
        <f>VLOOKUP(L2862,'[1]Mã Misa'!$C$2:$D$74,2,0)</f>
        <v>CGSC400</v>
      </c>
      <c r="N2862" s="2">
        <v>90750</v>
      </c>
      <c r="O2862" t="s">
        <v>4476</v>
      </c>
      <c r="P2862" s="8" t="str">
        <f t="shared" si="179"/>
        <v>0148012</v>
      </c>
      <c r="Q2862" s="8" t="e">
        <f t="array" ref="Q2862">IF(VLOOKUP(P2862,$AA$1:$AC$32,1,0)&lt;&gt;0,(P2862&amp;"A"),0)</f>
        <v>#N/A</v>
      </c>
      <c r="R2862" s="12">
        <v>44526</v>
      </c>
      <c r="S2862" t="s">
        <v>4477</v>
      </c>
      <c r="T2862" s="8" t="str">
        <f t="shared" si="180"/>
        <v>VM+ HNI Sk</v>
      </c>
      <c r="U2862" t="s">
        <v>7100</v>
      </c>
      <c r="Y2862" t="str">
        <f t="array" ref="Y2862">IF(ISNUMBER(SEARCH($V$3,T2862)),"WINCOMHANOI",IF(ISNUMBER(SEARCH($V$4,T2862)),"WINCOMHOCHIMINH",IF(ISNUMBER(SEARCH($V$5,T2862)),"WINCOMDANANG",IF(ISNUMBER(SEARCH($V$6,T2862)),"WINCOMHAIDUONG",IF(ISNUMBER(SEARCH($V$7,T2862)),"WINCOMQUANGNINH",IF(ISNUMBER(SEARCH($V$8,T2862)),"WINCOMHAIPHONG",IF(ISNUMBER(SEARCH($V$9,T2862)),"WINCOMBACGIANG",IF(ISNUMBER(SEARCH($V$10,T2862)),"WINCOMBACNINH",IF(ISNUMBER(SEARCH($V$11,T2862)),"WINCOMPHUTHO",IF(ISNUMBER(SEARCH($V$12,T2862)),"WINCOMHATINH",IF(ISNUMBER(SEARCH($V$13,T2862)),"WINCOMTHAINGUYEN",IF(ISNUMBER(SEARCH($V$14,T2862)),"WINCOMKHANHHOA",IF(ISNUMBER(SEARCH($V$15,T2862)),"WINCOMHUNGYEN",IF(ISNUMBER(SEARCH($V$16,T2862)),"WINCOMNGHEAN",IF(ISNUMBER(SEARCH($V$17,T2862)),"WINCOMLAOCAI",IF(ISNUMBER(SEARCH($V$18,T2862)),"WINCOMVUNGTAU",IF(ISNUMBER(SEARCH($V$19,T2862)),"WINCOMBINHDUONG",IF(ISNUMBER(SEARCH($V$20,T2862)),"WINCOMKIENGIANG",IF(ISNUMBER(SEARCH($V$21,T2862)),"WINCOMHANAM",IF(ISNUMBER(SEARCH($V$22,T2862)),"WINCOMNAMDINH",IF(ISNUMBER(SEARCH($V$23,T2862)),"WINCOMLANGSON",IF(ISNUMBER(SEARCH($V$24,T2862)),"WINCOMTHANHHOA",IF(ISNUMBER(SEARCH($V$25,T2862)),"WINCOMYENBAI",IF(ISNUMBER(SEARCH($V$26,T2862)),"WINCOMTUYENQUANG",IF(ISNUMBER(SEARCH($V$27,T2862)),"WINCOMHUE",IF(ISNUMBER(SEARCH($V$28,T2862)),"WINCOMQUANGNAM",IF(ISNUMBER(SEARCH($V$29,T2862)),"WINCOMVINHPHUC",IF(ISNUMBER(SEARCH($V$30,T2862)),"WINCOMHAGIANG",IF(ISNUMBER(SEARCH($V$31,T2862)),"WINCOMNINHBINH",IF(ISNUMBER(SEARCH($V$32,T2862)),"WINCOMTRAVINH",IF(ISNUMBER(SEARCH($V$33,T2862)),"WINCOMCANTHO",IF(ISNUMBER(SEARCH($V$34,T2862)),"WINCOMBENTRE",IF(ISNUMBER(SEARCH($V$35,T2862)),"WINCOMCAMAU",IF(ISNUMBER(SEARCH($V$36,T2862)),"WINCOMANGIANG",IF(ISNUMBER(SEARCH($V$37,T2862)),"WINCOMNINHTHUAN",IF(ISNUMBER(SEARCH($V$38,T2862)),"WINCOMTHAIBINH",IF(ISNUMBER(SEARCH($V$39,T2862)),"WINCOMGIALAI",IF(ISNUMBER(SEARCH($V$40,T2862)),"WINCOMHOABINH",IF(ISNUMBER(SEARCH($V$41,T2862)),"WINCOMQUANGNGAI",IF(ISNUMBER(SEARCH($V$42,T2862)),"WINCOMBINHTHUAN",IF(ISNUMBER(SEARCH($V$43,T2862)),"WINCOMDAKLAK",IF(ISNUMBER(SEARCH($V$44,T2862)),"WINCOMSOCTRANG",IF(ISNUMBER(SEARCH($V$45,T2862)),"WINCOMSONLA",IF(ISNUMBER(SEARCH($V$46,T2862)),"WINCOMKONTUM",IF(ISNUMBER(SEARCH($V$47,T2862)),"WINCOMPHUYEN",IF(ISNUMBER(SEARCH($V$48,T2862)),"WINCOMQUANGTRI",IF(ISNUMBER(SEARCH($V$49,T2862)),"WINCOMBINHDINH",IF(ISNUMBER(SEARCH($V$50,T2862)),"WINCOMCAOBANG",IF(ISNUMBER(SEARCH($V$51,T2862)),"WINCOMQUANGBINH",IF(ISNUMBER(SEARCH($V$52,T2862)),"WINCOMLAMDONG",IF(ISNUMBER(SEARCH($V$53,T2862)),"WINCOMVINHLONG",IF(ISNUMBER(SEARCH($V$54,T2862)),"WINCOMDONGTHAP",IF(ISNUMBER(SEARCH($V$55,T2862)),"WINCOMTIENGIANG",IF(ISNUMBER(SEARCH($V$56,T2862)),"WINCOMQUANGNINH",0))))))))))))))))))))))))))))))))))))))))))))))))))))))</f>
        <v>WINCOMHANOI</v>
      </c>
    </row>
    <row r="2863" spans="1:25" x14ac:dyDescent="0.2">
      <c r="A2863" t="s">
        <v>0</v>
      </c>
      <c r="B2863" t="s">
        <v>4478</v>
      </c>
      <c r="C2863" t="s">
        <v>2</v>
      </c>
      <c r="D2863" t="s">
        <v>123</v>
      </c>
      <c r="E2863" t="s">
        <v>4</v>
      </c>
      <c r="F2863" s="5">
        <f t="shared" si="177"/>
        <v>2</v>
      </c>
      <c r="G2863" s="2">
        <v>111190</v>
      </c>
      <c r="H2863" s="2">
        <v>122309.00000000001</v>
      </c>
      <c r="I2863" t="s">
        <v>5</v>
      </c>
      <c r="J2863" t="s">
        <v>124</v>
      </c>
      <c r="K2863" t="str">
        <f t="shared" si="178"/>
        <v>Tai heo muối gói 200g</v>
      </c>
      <c r="L2863" s="8" t="str">
        <f>VLOOKUP(K2863,'[1]Mã Misa'!$B$2:$D$74,2,0)</f>
        <v>Tai heo muối 200g</v>
      </c>
      <c r="M2863" s="8" t="str">
        <f>VLOOKUP(L2863,'[1]Mã Misa'!$C$2:$D$74,2,0)</f>
        <v>TH200</v>
      </c>
      <c r="N2863" s="2">
        <v>55595</v>
      </c>
      <c r="O2863" t="s">
        <v>4479</v>
      </c>
      <c r="P2863" s="8" t="str">
        <f t="shared" si="179"/>
        <v>0011838</v>
      </c>
      <c r="Q2863" s="8" t="e">
        <f t="array" ref="Q2863">IF(VLOOKUP(P2863,$AA$1:$AC$32,1,0)&lt;&gt;0,(P2863&amp;"A"),0)</f>
        <v>#N/A</v>
      </c>
      <c r="R2863" s="12">
        <v>44526</v>
      </c>
      <c r="S2863" t="s">
        <v>1445</v>
      </c>
      <c r="T2863" s="8" t="str">
        <f t="shared" si="180"/>
        <v>VM+ QNH Tổ</v>
      </c>
      <c r="U2863" t="s">
        <v>6392</v>
      </c>
      <c r="Y2863" t="str">
        <f t="array" ref="Y2863">IF(ISNUMBER(SEARCH($V$3,T2863)),"WINCOMHANOI",IF(ISNUMBER(SEARCH($V$4,T2863)),"WINCOMHOCHIMINH",IF(ISNUMBER(SEARCH($V$5,T2863)),"WINCOMDANANG",IF(ISNUMBER(SEARCH($V$6,T2863)),"WINCOMHAIDUONG",IF(ISNUMBER(SEARCH($V$7,T2863)),"WINCOMQUANGNINH",IF(ISNUMBER(SEARCH($V$8,T2863)),"WINCOMHAIPHONG",IF(ISNUMBER(SEARCH($V$9,T2863)),"WINCOMBACGIANG",IF(ISNUMBER(SEARCH($V$10,T2863)),"WINCOMBACNINH",IF(ISNUMBER(SEARCH($V$11,T2863)),"WINCOMPHUTHO",IF(ISNUMBER(SEARCH($V$12,T2863)),"WINCOMHATINH",IF(ISNUMBER(SEARCH($V$13,T2863)),"WINCOMTHAINGUYEN",IF(ISNUMBER(SEARCH($V$14,T2863)),"WINCOMKHANHHOA",IF(ISNUMBER(SEARCH($V$15,T2863)),"WINCOMHUNGYEN",IF(ISNUMBER(SEARCH($V$16,T2863)),"WINCOMNGHEAN",IF(ISNUMBER(SEARCH($V$17,T2863)),"WINCOMLAOCAI",IF(ISNUMBER(SEARCH($V$18,T2863)),"WINCOMVUNGTAU",IF(ISNUMBER(SEARCH($V$19,T2863)),"WINCOMBINHDUONG",IF(ISNUMBER(SEARCH($V$20,T2863)),"WINCOMKIENGIANG",IF(ISNUMBER(SEARCH($V$21,T2863)),"WINCOMHANAM",IF(ISNUMBER(SEARCH($V$22,T2863)),"WINCOMNAMDINH",IF(ISNUMBER(SEARCH($V$23,T2863)),"WINCOMLANGSON",IF(ISNUMBER(SEARCH($V$24,T2863)),"WINCOMTHANHHOA",IF(ISNUMBER(SEARCH($V$25,T2863)),"WINCOMYENBAI",IF(ISNUMBER(SEARCH($V$26,T2863)),"WINCOMTUYENQUANG",IF(ISNUMBER(SEARCH($V$27,T2863)),"WINCOMHUE",IF(ISNUMBER(SEARCH($V$28,T2863)),"WINCOMQUANGNAM",IF(ISNUMBER(SEARCH($V$29,T2863)),"WINCOMVINHPHUC",IF(ISNUMBER(SEARCH($V$30,T2863)),"WINCOMHAGIANG",IF(ISNUMBER(SEARCH($V$31,T2863)),"WINCOMNINHBINH",IF(ISNUMBER(SEARCH($V$32,T2863)),"WINCOMTRAVINH",IF(ISNUMBER(SEARCH($V$33,T2863)),"WINCOMCANTHO",IF(ISNUMBER(SEARCH($V$34,T2863)),"WINCOMBENTRE",IF(ISNUMBER(SEARCH($V$35,T2863)),"WINCOMCAMAU",IF(ISNUMBER(SEARCH($V$36,T2863)),"WINCOMANGIANG",IF(ISNUMBER(SEARCH($V$37,T2863)),"WINCOMNINHTHUAN",IF(ISNUMBER(SEARCH($V$38,T2863)),"WINCOMTHAIBINH",IF(ISNUMBER(SEARCH($V$39,T2863)),"WINCOMGIALAI",IF(ISNUMBER(SEARCH($V$40,T2863)),"WINCOMHOABINH",IF(ISNUMBER(SEARCH($V$41,T2863)),"WINCOMQUANGNGAI",IF(ISNUMBER(SEARCH($V$42,T2863)),"WINCOMBINHTHUAN",IF(ISNUMBER(SEARCH($V$43,T2863)),"WINCOMDAKLAK",IF(ISNUMBER(SEARCH($V$44,T2863)),"WINCOMSOCTRANG",IF(ISNUMBER(SEARCH($V$45,T2863)),"WINCOMSONLA",IF(ISNUMBER(SEARCH($V$46,T2863)),"WINCOMKONTUM",IF(ISNUMBER(SEARCH($V$47,T2863)),"WINCOMPHUYEN",IF(ISNUMBER(SEARCH($V$48,T2863)),"WINCOMQUANGTRI",IF(ISNUMBER(SEARCH($V$49,T2863)),"WINCOMBINHDINH",IF(ISNUMBER(SEARCH($V$50,T2863)),"WINCOMCAOBANG",IF(ISNUMBER(SEARCH($V$51,T2863)),"WINCOMQUANGBINH",IF(ISNUMBER(SEARCH($V$52,T2863)),"WINCOMLAMDONG",IF(ISNUMBER(SEARCH($V$53,T2863)),"WINCOMVINHLONG",IF(ISNUMBER(SEARCH($V$54,T2863)),"WINCOMDONGTHAP",IF(ISNUMBER(SEARCH($V$55,T2863)),"WINCOMTIENGIANG",IF(ISNUMBER(SEARCH($V$56,T2863)),"WINCOMQUANGNINH",0))))))))))))))))))))))))))))))))))))))))))))))))))))))</f>
        <v>WINCOMQUANGNINH</v>
      </c>
    </row>
    <row r="2864" spans="1:25" x14ac:dyDescent="0.2">
      <c r="A2864" t="s">
        <v>0</v>
      </c>
      <c r="B2864" t="s">
        <v>4480</v>
      </c>
      <c r="C2864" t="s">
        <v>2</v>
      </c>
      <c r="D2864" t="s">
        <v>62</v>
      </c>
      <c r="E2864" t="s">
        <v>4</v>
      </c>
      <c r="F2864" s="5">
        <f t="shared" si="177"/>
        <v>2</v>
      </c>
      <c r="G2864" s="2">
        <v>210800</v>
      </c>
      <c r="H2864" s="2">
        <v>231880.00000000003</v>
      </c>
      <c r="I2864" t="s">
        <v>5</v>
      </c>
      <c r="J2864" t="s">
        <v>63</v>
      </c>
      <c r="K2864" t="str">
        <f t="shared" si="178"/>
        <v>_Đùi gà sốt cay 500g</v>
      </c>
      <c r="L2864" s="8" t="str">
        <f>VLOOKUP(K2864,'[1]Mã Misa'!$B$2:$D$74,2,0)</f>
        <v>Đùi gà sốt cay 500g</v>
      </c>
      <c r="M2864" s="8" t="str">
        <f>VLOOKUP(L2864,'[1]Mã Misa'!$C$2:$D$74,2,0)</f>
        <v>DGSC500</v>
      </c>
      <c r="N2864" s="2">
        <v>105400</v>
      </c>
      <c r="O2864" t="s">
        <v>4481</v>
      </c>
      <c r="P2864" s="8" t="str">
        <f t="shared" si="179"/>
        <v>0019136</v>
      </c>
      <c r="Q2864" s="8" t="e">
        <f t="array" ref="Q2864">IF(VLOOKUP(P2864,$AA$1:$AC$32,1,0)&lt;&gt;0,(P2864&amp;"A"),0)</f>
        <v>#N/A</v>
      </c>
      <c r="R2864" s="12">
        <v>44526</v>
      </c>
      <c r="S2864" t="s">
        <v>4482</v>
      </c>
      <c r="T2864" s="8" t="str">
        <f t="shared" si="180"/>
        <v>VM+ DNG 86</v>
      </c>
      <c r="U2864" t="s">
        <v>7101</v>
      </c>
      <c r="Y2864" t="str">
        <f t="array" ref="Y2864">IF(ISNUMBER(SEARCH($V$3,T2864)),"WINCOMHANOI",IF(ISNUMBER(SEARCH($V$4,T2864)),"WINCOMHOCHIMINH",IF(ISNUMBER(SEARCH($V$5,T2864)),"WINCOMDANANG",IF(ISNUMBER(SEARCH($V$6,T2864)),"WINCOMHAIDUONG",IF(ISNUMBER(SEARCH($V$7,T2864)),"WINCOMQUANGNINH",IF(ISNUMBER(SEARCH($V$8,T2864)),"WINCOMHAIPHONG",IF(ISNUMBER(SEARCH($V$9,T2864)),"WINCOMBACGIANG",IF(ISNUMBER(SEARCH($V$10,T2864)),"WINCOMBACNINH",IF(ISNUMBER(SEARCH($V$11,T2864)),"WINCOMPHUTHO",IF(ISNUMBER(SEARCH($V$12,T2864)),"WINCOMHATINH",IF(ISNUMBER(SEARCH($V$13,T2864)),"WINCOMTHAINGUYEN",IF(ISNUMBER(SEARCH($V$14,T2864)),"WINCOMKHANHHOA",IF(ISNUMBER(SEARCH($V$15,T2864)),"WINCOMHUNGYEN",IF(ISNUMBER(SEARCH($V$16,T2864)),"WINCOMNGHEAN",IF(ISNUMBER(SEARCH($V$17,T2864)),"WINCOMLAOCAI",IF(ISNUMBER(SEARCH($V$18,T2864)),"WINCOMVUNGTAU",IF(ISNUMBER(SEARCH($V$19,T2864)),"WINCOMBINHDUONG",IF(ISNUMBER(SEARCH($V$20,T2864)),"WINCOMKIENGIANG",IF(ISNUMBER(SEARCH($V$21,T2864)),"WINCOMHANAM",IF(ISNUMBER(SEARCH($V$22,T2864)),"WINCOMNAMDINH",IF(ISNUMBER(SEARCH($V$23,T2864)),"WINCOMLANGSON",IF(ISNUMBER(SEARCH($V$24,T2864)),"WINCOMTHANHHOA",IF(ISNUMBER(SEARCH($V$25,T2864)),"WINCOMYENBAI",IF(ISNUMBER(SEARCH($V$26,T2864)),"WINCOMTUYENQUANG",IF(ISNUMBER(SEARCH($V$27,T2864)),"WINCOMHUE",IF(ISNUMBER(SEARCH($V$28,T2864)),"WINCOMQUANGNAM",IF(ISNUMBER(SEARCH($V$29,T2864)),"WINCOMVINHPHUC",IF(ISNUMBER(SEARCH($V$30,T2864)),"WINCOMHAGIANG",IF(ISNUMBER(SEARCH($V$31,T2864)),"WINCOMNINHBINH",IF(ISNUMBER(SEARCH($V$32,T2864)),"WINCOMTRAVINH",IF(ISNUMBER(SEARCH($V$33,T2864)),"WINCOMCANTHO",IF(ISNUMBER(SEARCH($V$34,T2864)),"WINCOMBENTRE",IF(ISNUMBER(SEARCH($V$35,T2864)),"WINCOMCAMAU",IF(ISNUMBER(SEARCH($V$36,T2864)),"WINCOMANGIANG",IF(ISNUMBER(SEARCH($V$37,T2864)),"WINCOMNINHTHUAN",IF(ISNUMBER(SEARCH($V$38,T2864)),"WINCOMTHAIBINH",IF(ISNUMBER(SEARCH($V$39,T2864)),"WINCOMGIALAI",IF(ISNUMBER(SEARCH($V$40,T2864)),"WINCOMHOABINH",IF(ISNUMBER(SEARCH($V$41,T2864)),"WINCOMQUANGNGAI",IF(ISNUMBER(SEARCH($V$42,T2864)),"WINCOMBINHTHUAN",IF(ISNUMBER(SEARCH($V$43,T2864)),"WINCOMDAKLAK",IF(ISNUMBER(SEARCH($V$44,T2864)),"WINCOMSOCTRANG",IF(ISNUMBER(SEARCH($V$45,T2864)),"WINCOMSONLA",IF(ISNUMBER(SEARCH($V$46,T2864)),"WINCOMKONTUM",IF(ISNUMBER(SEARCH($V$47,T2864)),"WINCOMPHUYEN",IF(ISNUMBER(SEARCH($V$48,T2864)),"WINCOMQUANGTRI",IF(ISNUMBER(SEARCH($V$49,T2864)),"WINCOMBINHDINH",IF(ISNUMBER(SEARCH($V$50,T2864)),"WINCOMCAOBANG",IF(ISNUMBER(SEARCH($V$51,T2864)),"WINCOMQUANGBINH",IF(ISNUMBER(SEARCH($V$52,T2864)),"WINCOMLAMDONG",IF(ISNUMBER(SEARCH($V$53,T2864)),"WINCOMVINHLONG",IF(ISNUMBER(SEARCH($V$54,T2864)),"WINCOMDONGTHAP",IF(ISNUMBER(SEARCH($V$55,T2864)),"WINCOMTIENGIANG",IF(ISNUMBER(SEARCH($V$56,T2864)),"WINCOMQUANGNINH",0))))))))))))))))))))))))))))))))))))))))))))))))))))))</f>
        <v>WINCOMDANANG</v>
      </c>
    </row>
    <row r="2865" spans="1:25" x14ac:dyDescent="0.2">
      <c r="A2865" t="s">
        <v>0</v>
      </c>
      <c r="B2865" t="s">
        <v>4483</v>
      </c>
      <c r="C2865" t="s">
        <v>2</v>
      </c>
      <c r="D2865" t="s">
        <v>3</v>
      </c>
      <c r="E2865" t="s">
        <v>4</v>
      </c>
      <c r="F2865" s="5">
        <f t="shared" si="177"/>
        <v>2</v>
      </c>
      <c r="G2865" s="2">
        <v>177692</v>
      </c>
      <c r="H2865" s="2">
        <v>195461.2</v>
      </c>
      <c r="I2865" t="s">
        <v>5</v>
      </c>
      <c r="J2865" t="s">
        <v>6</v>
      </c>
      <c r="K2865" t="str">
        <f t="shared" si="178"/>
        <v>Gà muối gói 500g</v>
      </c>
      <c r="L2865" s="8" t="str">
        <f>VLOOKUP(K2865,'[1]Mã Misa'!$B$2:$D$74,2,0)</f>
        <v>Gà muối 500g</v>
      </c>
      <c r="M2865" s="8" t="str">
        <f>VLOOKUP(L2865,'[1]Mã Misa'!$C$2:$D$74,2,0)</f>
        <v>GM500</v>
      </c>
      <c r="N2865" s="2">
        <v>88846</v>
      </c>
      <c r="O2865" t="s">
        <v>4484</v>
      </c>
      <c r="P2865" s="8" t="str">
        <f t="shared" si="179"/>
        <v>0148020</v>
      </c>
      <c r="Q2865" s="8" t="e">
        <f t="array" ref="Q2865">IF(VLOOKUP(P2865,$AA$1:$AC$32,1,0)&lt;&gt;0,(P2865&amp;"A"),0)</f>
        <v>#N/A</v>
      </c>
      <c r="R2865" s="12">
        <v>44526</v>
      </c>
      <c r="S2865" t="s">
        <v>4485</v>
      </c>
      <c r="T2865" s="8" t="str">
        <f t="shared" si="180"/>
        <v>VM+ HNI 49</v>
      </c>
      <c r="U2865" t="s">
        <v>7102</v>
      </c>
      <c r="Y2865" t="str">
        <f t="array" ref="Y2865">IF(ISNUMBER(SEARCH($V$3,T2865)),"WINCOMHANOI",IF(ISNUMBER(SEARCH($V$4,T2865)),"WINCOMHOCHIMINH",IF(ISNUMBER(SEARCH($V$5,T2865)),"WINCOMDANANG",IF(ISNUMBER(SEARCH($V$6,T2865)),"WINCOMHAIDUONG",IF(ISNUMBER(SEARCH($V$7,T2865)),"WINCOMQUANGNINH",IF(ISNUMBER(SEARCH($V$8,T2865)),"WINCOMHAIPHONG",IF(ISNUMBER(SEARCH($V$9,T2865)),"WINCOMBACGIANG",IF(ISNUMBER(SEARCH($V$10,T2865)),"WINCOMBACNINH",IF(ISNUMBER(SEARCH($V$11,T2865)),"WINCOMPHUTHO",IF(ISNUMBER(SEARCH($V$12,T2865)),"WINCOMHATINH",IF(ISNUMBER(SEARCH($V$13,T2865)),"WINCOMTHAINGUYEN",IF(ISNUMBER(SEARCH($V$14,T2865)),"WINCOMKHANHHOA",IF(ISNUMBER(SEARCH($V$15,T2865)),"WINCOMHUNGYEN",IF(ISNUMBER(SEARCH($V$16,T2865)),"WINCOMNGHEAN",IF(ISNUMBER(SEARCH($V$17,T2865)),"WINCOMLAOCAI",IF(ISNUMBER(SEARCH($V$18,T2865)),"WINCOMVUNGTAU",IF(ISNUMBER(SEARCH($V$19,T2865)),"WINCOMBINHDUONG",IF(ISNUMBER(SEARCH($V$20,T2865)),"WINCOMKIENGIANG",IF(ISNUMBER(SEARCH($V$21,T2865)),"WINCOMHANAM",IF(ISNUMBER(SEARCH($V$22,T2865)),"WINCOMNAMDINH",IF(ISNUMBER(SEARCH($V$23,T2865)),"WINCOMLANGSON",IF(ISNUMBER(SEARCH($V$24,T2865)),"WINCOMTHANHHOA",IF(ISNUMBER(SEARCH($V$25,T2865)),"WINCOMYENBAI",IF(ISNUMBER(SEARCH($V$26,T2865)),"WINCOMTUYENQUANG",IF(ISNUMBER(SEARCH($V$27,T2865)),"WINCOMHUE",IF(ISNUMBER(SEARCH($V$28,T2865)),"WINCOMQUANGNAM",IF(ISNUMBER(SEARCH($V$29,T2865)),"WINCOMVINHPHUC",IF(ISNUMBER(SEARCH($V$30,T2865)),"WINCOMHAGIANG",IF(ISNUMBER(SEARCH($V$31,T2865)),"WINCOMNINHBINH",IF(ISNUMBER(SEARCH($V$32,T2865)),"WINCOMTRAVINH",IF(ISNUMBER(SEARCH($V$33,T2865)),"WINCOMCANTHO",IF(ISNUMBER(SEARCH($V$34,T2865)),"WINCOMBENTRE",IF(ISNUMBER(SEARCH($V$35,T2865)),"WINCOMCAMAU",IF(ISNUMBER(SEARCH($V$36,T2865)),"WINCOMANGIANG",IF(ISNUMBER(SEARCH($V$37,T2865)),"WINCOMNINHTHUAN",IF(ISNUMBER(SEARCH($V$38,T2865)),"WINCOMTHAIBINH",IF(ISNUMBER(SEARCH($V$39,T2865)),"WINCOMGIALAI",IF(ISNUMBER(SEARCH($V$40,T2865)),"WINCOMHOABINH",IF(ISNUMBER(SEARCH($V$41,T2865)),"WINCOMQUANGNGAI",IF(ISNUMBER(SEARCH($V$42,T2865)),"WINCOMBINHTHUAN",IF(ISNUMBER(SEARCH($V$43,T2865)),"WINCOMDAKLAK",IF(ISNUMBER(SEARCH($V$44,T2865)),"WINCOMSOCTRANG",IF(ISNUMBER(SEARCH($V$45,T2865)),"WINCOMSONLA",IF(ISNUMBER(SEARCH($V$46,T2865)),"WINCOMKONTUM",IF(ISNUMBER(SEARCH($V$47,T2865)),"WINCOMPHUYEN",IF(ISNUMBER(SEARCH($V$48,T2865)),"WINCOMQUANGTRI",IF(ISNUMBER(SEARCH($V$49,T2865)),"WINCOMBINHDINH",IF(ISNUMBER(SEARCH($V$50,T2865)),"WINCOMCAOBANG",IF(ISNUMBER(SEARCH($V$51,T2865)),"WINCOMQUANGBINH",IF(ISNUMBER(SEARCH($V$52,T2865)),"WINCOMLAMDONG",IF(ISNUMBER(SEARCH($V$53,T2865)),"WINCOMVINHLONG",IF(ISNUMBER(SEARCH($V$54,T2865)),"WINCOMDONGTHAP",IF(ISNUMBER(SEARCH($V$55,T2865)),"WINCOMTIENGIANG",IF(ISNUMBER(SEARCH($V$56,T2865)),"WINCOMQUANGNINH",0))))))))))))))))))))))))))))))))))))))))))))))))))))))</f>
        <v>WINCOMHANOI</v>
      </c>
    </row>
    <row r="2866" spans="1:25" x14ac:dyDescent="0.2">
      <c r="A2866" t="s">
        <v>0</v>
      </c>
      <c r="B2866" t="s">
        <v>4483</v>
      </c>
      <c r="C2866" t="s">
        <v>31</v>
      </c>
      <c r="D2866" t="s">
        <v>39</v>
      </c>
      <c r="E2866" t="s">
        <v>4</v>
      </c>
      <c r="F2866" s="5">
        <f t="shared" si="177"/>
        <v>1</v>
      </c>
      <c r="G2866" s="2">
        <v>46000</v>
      </c>
      <c r="H2866" s="2">
        <v>50600.000000000007</v>
      </c>
      <c r="I2866" t="s">
        <v>5</v>
      </c>
      <c r="J2866" t="s">
        <v>40</v>
      </c>
      <c r="K2866" t="str">
        <f t="shared" si="178"/>
        <v>Mộc nấm hương gói 250g</v>
      </c>
      <c r="L2866" s="8" t="str">
        <f>VLOOKUP(K2866,'[1]Mã Misa'!$B$2:$D$74,2,0)</f>
        <v>Mộc Nấm Hương 250g</v>
      </c>
      <c r="M2866" s="8" t="str">
        <f>VLOOKUP(L2866,'[1]Mã Misa'!$C$2:$D$74,2,0)</f>
        <v>MNH250</v>
      </c>
      <c r="N2866" s="2">
        <v>46000</v>
      </c>
      <c r="O2866" t="s">
        <v>4484</v>
      </c>
      <c r="P2866" s="8" t="str">
        <f t="shared" si="179"/>
        <v>0148020</v>
      </c>
      <c r="Q2866" s="8" t="e">
        <f t="array" ref="Q2866">IF(VLOOKUP(P2866,$AA$1:$AC$32,1,0)&lt;&gt;0,(P2866&amp;"A"),0)</f>
        <v>#N/A</v>
      </c>
      <c r="R2866" s="12">
        <v>44526</v>
      </c>
      <c r="S2866" t="s">
        <v>4485</v>
      </c>
      <c r="T2866" s="8" t="str">
        <f t="shared" si="180"/>
        <v>VM+ HNI 49</v>
      </c>
      <c r="U2866" t="s">
        <v>7102</v>
      </c>
      <c r="Y2866" t="str">
        <f t="array" ref="Y2866">IF(ISNUMBER(SEARCH($V$3,T2866)),"WINCOMHANOI",IF(ISNUMBER(SEARCH($V$4,T2866)),"WINCOMHOCHIMINH",IF(ISNUMBER(SEARCH($V$5,T2866)),"WINCOMDANANG",IF(ISNUMBER(SEARCH($V$6,T2866)),"WINCOMHAIDUONG",IF(ISNUMBER(SEARCH($V$7,T2866)),"WINCOMQUANGNINH",IF(ISNUMBER(SEARCH($V$8,T2866)),"WINCOMHAIPHONG",IF(ISNUMBER(SEARCH($V$9,T2866)),"WINCOMBACGIANG",IF(ISNUMBER(SEARCH($V$10,T2866)),"WINCOMBACNINH",IF(ISNUMBER(SEARCH($V$11,T2866)),"WINCOMPHUTHO",IF(ISNUMBER(SEARCH($V$12,T2866)),"WINCOMHATINH",IF(ISNUMBER(SEARCH($V$13,T2866)),"WINCOMTHAINGUYEN",IF(ISNUMBER(SEARCH($V$14,T2866)),"WINCOMKHANHHOA",IF(ISNUMBER(SEARCH($V$15,T2866)),"WINCOMHUNGYEN",IF(ISNUMBER(SEARCH($V$16,T2866)),"WINCOMNGHEAN",IF(ISNUMBER(SEARCH($V$17,T2866)),"WINCOMLAOCAI",IF(ISNUMBER(SEARCH($V$18,T2866)),"WINCOMVUNGTAU",IF(ISNUMBER(SEARCH($V$19,T2866)),"WINCOMBINHDUONG",IF(ISNUMBER(SEARCH($V$20,T2866)),"WINCOMKIENGIANG",IF(ISNUMBER(SEARCH($V$21,T2866)),"WINCOMHANAM",IF(ISNUMBER(SEARCH($V$22,T2866)),"WINCOMNAMDINH",IF(ISNUMBER(SEARCH($V$23,T2866)),"WINCOMLANGSON",IF(ISNUMBER(SEARCH($V$24,T2866)),"WINCOMTHANHHOA",IF(ISNUMBER(SEARCH($V$25,T2866)),"WINCOMYENBAI",IF(ISNUMBER(SEARCH($V$26,T2866)),"WINCOMTUYENQUANG",IF(ISNUMBER(SEARCH($V$27,T2866)),"WINCOMHUE",IF(ISNUMBER(SEARCH($V$28,T2866)),"WINCOMQUANGNAM",IF(ISNUMBER(SEARCH($V$29,T2866)),"WINCOMVINHPHUC",IF(ISNUMBER(SEARCH($V$30,T2866)),"WINCOMHAGIANG",IF(ISNUMBER(SEARCH($V$31,T2866)),"WINCOMNINHBINH",IF(ISNUMBER(SEARCH($V$32,T2866)),"WINCOMTRAVINH",IF(ISNUMBER(SEARCH($V$33,T2866)),"WINCOMCANTHO",IF(ISNUMBER(SEARCH($V$34,T2866)),"WINCOMBENTRE",IF(ISNUMBER(SEARCH($V$35,T2866)),"WINCOMCAMAU",IF(ISNUMBER(SEARCH($V$36,T2866)),"WINCOMANGIANG",IF(ISNUMBER(SEARCH($V$37,T2866)),"WINCOMNINHTHUAN",IF(ISNUMBER(SEARCH($V$38,T2866)),"WINCOMTHAIBINH",IF(ISNUMBER(SEARCH($V$39,T2866)),"WINCOMGIALAI",IF(ISNUMBER(SEARCH($V$40,T2866)),"WINCOMHOABINH",IF(ISNUMBER(SEARCH($V$41,T2866)),"WINCOMQUANGNGAI",IF(ISNUMBER(SEARCH($V$42,T2866)),"WINCOMBINHTHUAN",IF(ISNUMBER(SEARCH($V$43,T2866)),"WINCOMDAKLAK",IF(ISNUMBER(SEARCH($V$44,T2866)),"WINCOMSOCTRANG",IF(ISNUMBER(SEARCH($V$45,T2866)),"WINCOMSONLA",IF(ISNUMBER(SEARCH($V$46,T2866)),"WINCOMKONTUM",IF(ISNUMBER(SEARCH($V$47,T2866)),"WINCOMPHUYEN",IF(ISNUMBER(SEARCH($V$48,T2866)),"WINCOMQUANGTRI",IF(ISNUMBER(SEARCH($V$49,T2866)),"WINCOMBINHDINH",IF(ISNUMBER(SEARCH($V$50,T2866)),"WINCOMCAOBANG",IF(ISNUMBER(SEARCH($V$51,T2866)),"WINCOMQUANGBINH",IF(ISNUMBER(SEARCH($V$52,T2866)),"WINCOMLAMDONG",IF(ISNUMBER(SEARCH($V$53,T2866)),"WINCOMVINHLONG",IF(ISNUMBER(SEARCH($V$54,T2866)),"WINCOMDONGTHAP",IF(ISNUMBER(SEARCH($V$55,T2866)),"WINCOMTIENGIANG",IF(ISNUMBER(SEARCH($V$56,T2866)),"WINCOMQUANGNINH",0))))))))))))))))))))))))))))))))))))))))))))))))))))))</f>
        <v>WINCOMHANOI</v>
      </c>
    </row>
    <row r="2867" spans="1:25" x14ac:dyDescent="0.2">
      <c r="A2867" t="s">
        <v>0</v>
      </c>
      <c r="B2867" t="s">
        <v>4486</v>
      </c>
      <c r="C2867" t="s">
        <v>2</v>
      </c>
      <c r="D2867" t="s">
        <v>32</v>
      </c>
      <c r="E2867" t="s">
        <v>4</v>
      </c>
      <c r="F2867" s="5">
        <f t="shared" si="177"/>
        <v>1</v>
      </c>
      <c r="G2867" s="2">
        <v>59400</v>
      </c>
      <c r="H2867" s="2">
        <v>65340.000000000007</v>
      </c>
      <c r="I2867" t="s">
        <v>5</v>
      </c>
      <c r="J2867" t="s">
        <v>33</v>
      </c>
      <c r="K2867" t="str">
        <f t="shared" si="178"/>
        <v>_Giò lụa 250g</v>
      </c>
      <c r="L2867" s="8" t="str">
        <f>VLOOKUP(K2867,'[1]Mã Misa'!$B$2:$D$74,2,0)</f>
        <v>Giò lụa 250g</v>
      </c>
      <c r="M2867" s="8" t="str">
        <f>VLOOKUP(L2867,'[1]Mã Misa'!$C$2:$D$74,2,0)</f>
        <v>GL250</v>
      </c>
      <c r="N2867" s="2">
        <v>59400</v>
      </c>
      <c r="O2867" t="s">
        <v>4487</v>
      </c>
      <c r="P2867" s="8" t="str">
        <f t="shared" si="179"/>
        <v>0019139</v>
      </c>
      <c r="Q2867" s="8" t="e">
        <f t="array" ref="Q2867">IF(VLOOKUP(P2867,$AA$1:$AC$32,1,0)&lt;&gt;0,(P2867&amp;"A"),0)</f>
        <v>#N/A</v>
      </c>
      <c r="R2867" s="12">
        <v>44526</v>
      </c>
      <c r="S2867" t="s">
        <v>2774</v>
      </c>
      <c r="T2867" s="8" t="str">
        <f t="shared" si="180"/>
        <v>VM+ DNG 22</v>
      </c>
      <c r="U2867" t="s">
        <v>6742</v>
      </c>
      <c r="Y2867" t="str">
        <f t="array" ref="Y2867">IF(ISNUMBER(SEARCH($V$3,T2867)),"WINCOMHANOI",IF(ISNUMBER(SEARCH($V$4,T2867)),"WINCOMHOCHIMINH",IF(ISNUMBER(SEARCH($V$5,T2867)),"WINCOMDANANG",IF(ISNUMBER(SEARCH($V$6,T2867)),"WINCOMHAIDUONG",IF(ISNUMBER(SEARCH($V$7,T2867)),"WINCOMQUANGNINH",IF(ISNUMBER(SEARCH($V$8,T2867)),"WINCOMHAIPHONG",IF(ISNUMBER(SEARCH($V$9,T2867)),"WINCOMBACGIANG",IF(ISNUMBER(SEARCH($V$10,T2867)),"WINCOMBACNINH",IF(ISNUMBER(SEARCH($V$11,T2867)),"WINCOMPHUTHO",IF(ISNUMBER(SEARCH($V$12,T2867)),"WINCOMHATINH",IF(ISNUMBER(SEARCH($V$13,T2867)),"WINCOMTHAINGUYEN",IF(ISNUMBER(SEARCH($V$14,T2867)),"WINCOMKHANHHOA",IF(ISNUMBER(SEARCH($V$15,T2867)),"WINCOMHUNGYEN",IF(ISNUMBER(SEARCH($V$16,T2867)),"WINCOMNGHEAN",IF(ISNUMBER(SEARCH($V$17,T2867)),"WINCOMLAOCAI",IF(ISNUMBER(SEARCH($V$18,T2867)),"WINCOMVUNGTAU",IF(ISNUMBER(SEARCH($V$19,T2867)),"WINCOMBINHDUONG",IF(ISNUMBER(SEARCH($V$20,T2867)),"WINCOMKIENGIANG",IF(ISNUMBER(SEARCH($V$21,T2867)),"WINCOMHANAM",IF(ISNUMBER(SEARCH($V$22,T2867)),"WINCOMNAMDINH",IF(ISNUMBER(SEARCH($V$23,T2867)),"WINCOMLANGSON",IF(ISNUMBER(SEARCH($V$24,T2867)),"WINCOMTHANHHOA",IF(ISNUMBER(SEARCH($V$25,T2867)),"WINCOMYENBAI",IF(ISNUMBER(SEARCH($V$26,T2867)),"WINCOMTUYENQUANG",IF(ISNUMBER(SEARCH($V$27,T2867)),"WINCOMHUE",IF(ISNUMBER(SEARCH($V$28,T2867)),"WINCOMQUANGNAM",IF(ISNUMBER(SEARCH($V$29,T2867)),"WINCOMVINHPHUC",IF(ISNUMBER(SEARCH($V$30,T2867)),"WINCOMHAGIANG",IF(ISNUMBER(SEARCH($V$31,T2867)),"WINCOMNINHBINH",IF(ISNUMBER(SEARCH($V$32,T2867)),"WINCOMTRAVINH",IF(ISNUMBER(SEARCH($V$33,T2867)),"WINCOMCANTHO",IF(ISNUMBER(SEARCH($V$34,T2867)),"WINCOMBENTRE",IF(ISNUMBER(SEARCH($V$35,T2867)),"WINCOMCAMAU",IF(ISNUMBER(SEARCH($V$36,T2867)),"WINCOMANGIANG",IF(ISNUMBER(SEARCH($V$37,T2867)),"WINCOMNINHTHUAN",IF(ISNUMBER(SEARCH($V$38,T2867)),"WINCOMTHAIBINH",IF(ISNUMBER(SEARCH($V$39,T2867)),"WINCOMGIALAI",IF(ISNUMBER(SEARCH($V$40,T2867)),"WINCOMHOABINH",IF(ISNUMBER(SEARCH($V$41,T2867)),"WINCOMQUANGNGAI",IF(ISNUMBER(SEARCH($V$42,T2867)),"WINCOMBINHTHUAN",IF(ISNUMBER(SEARCH($V$43,T2867)),"WINCOMDAKLAK",IF(ISNUMBER(SEARCH($V$44,T2867)),"WINCOMSOCTRANG",IF(ISNUMBER(SEARCH($V$45,T2867)),"WINCOMSONLA",IF(ISNUMBER(SEARCH($V$46,T2867)),"WINCOMKONTUM",IF(ISNUMBER(SEARCH($V$47,T2867)),"WINCOMPHUYEN",IF(ISNUMBER(SEARCH($V$48,T2867)),"WINCOMQUANGTRI",IF(ISNUMBER(SEARCH($V$49,T2867)),"WINCOMBINHDINH",IF(ISNUMBER(SEARCH($V$50,T2867)),"WINCOMCAOBANG",IF(ISNUMBER(SEARCH($V$51,T2867)),"WINCOMQUANGBINH",IF(ISNUMBER(SEARCH($V$52,T2867)),"WINCOMLAMDONG",IF(ISNUMBER(SEARCH($V$53,T2867)),"WINCOMVINHLONG",IF(ISNUMBER(SEARCH($V$54,T2867)),"WINCOMDONGTHAP",IF(ISNUMBER(SEARCH($V$55,T2867)),"WINCOMTIENGIANG",IF(ISNUMBER(SEARCH($V$56,T2867)),"WINCOMQUANGNINH",0))))))))))))))))))))))))))))))))))))))))))))))))))))))</f>
        <v>WINCOMDANANG</v>
      </c>
    </row>
    <row r="2868" spans="1:25" x14ac:dyDescent="0.2">
      <c r="A2868" t="s">
        <v>0</v>
      </c>
      <c r="B2868" t="s">
        <v>4486</v>
      </c>
      <c r="C2868" t="s">
        <v>31</v>
      </c>
      <c r="D2868" t="s">
        <v>45</v>
      </c>
      <c r="E2868" t="s">
        <v>4</v>
      </c>
      <c r="F2868" s="5">
        <f t="shared" si="177"/>
        <v>2</v>
      </c>
      <c r="G2868" s="2">
        <v>175574</v>
      </c>
      <c r="H2868" s="2">
        <v>193131.40000000002</v>
      </c>
      <c r="I2868" t="s">
        <v>5</v>
      </c>
      <c r="J2868" t="s">
        <v>46</v>
      </c>
      <c r="K2868" t="str">
        <f t="shared" si="178"/>
        <v>Bắp bò muối gói 200g</v>
      </c>
      <c r="L2868" s="8" t="str">
        <f>VLOOKUP(K2868,'[1]Mã Misa'!$B$2:$D$74,2,0)</f>
        <v>Bắp bò muối 200g</v>
      </c>
      <c r="M2868" s="8" t="str">
        <f>VLOOKUP(L2868,'[1]Mã Misa'!$C$2:$D$74,2,0)</f>
        <v>BBM200</v>
      </c>
      <c r="N2868" s="2">
        <v>87787</v>
      </c>
      <c r="O2868" t="s">
        <v>4487</v>
      </c>
      <c r="P2868" s="8" t="str">
        <f t="shared" si="179"/>
        <v>0019139</v>
      </c>
      <c r="Q2868" s="8" t="e">
        <f t="array" ref="Q2868">IF(VLOOKUP(P2868,$AA$1:$AC$32,1,0)&lt;&gt;0,(P2868&amp;"A"),0)</f>
        <v>#N/A</v>
      </c>
      <c r="R2868" s="12">
        <v>44526</v>
      </c>
      <c r="S2868" t="s">
        <v>2774</v>
      </c>
      <c r="T2868" s="8" t="str">
        <f t="shared" si="180"/>
        <v>VM+ DNG 22</v>
      </c>
      <c r="U2868" t="s">
        <v>6742</v>
      </c>
      <c r="Y2868" t="str">
        <f t="array" ref="Y2868">IF(ISNUMBER(SEARCH($V$3,T2868)),"WINCOMHANOI",IF(ISNUMBER(SEARCH($V$4,T2868)),"WINCOMHOCHIMINH",IF(ISNUMBER(SEARCH($V$5,T2868)),"WINCOMDANANG",IF(ISNUMBER(SEARCH($V$6,T2868)),"WINCOMHAIDUONG",IF(ISNUMBER(SEARCH($V$7,T2868)),"WINCOMQUANGNINH",IF(ISNUMBER(SEARCH($V$8,T2868)),"WINCOMHAIPHONG",IF(ISNUMBER(SEARCH($V$9,T2868)),"WINCOMBACGIANG",IF(ISNUMBER(SEARCH($V$10,T2868)),"WINCOMBACNINH",IF(ISNUMBER(SEARCH($V$11,T2868)),"WINCOMPHUTHO",IF(ISNUMBER(SEARCH($V$12,T2868)),"WINCOMHATINH",IF(ISNUMBER(SEARCH($V$13,T2868)),"WINCOMTHAINGUYEN",IF(ISNUMBER(SEARCH($V$14,T2868)),"WINCOMKHANHHOA",IF(ISNUMBER(SEARCH($V$15,T2868)),"WINCOMHUNGYEN",IF(ISNUMBER(SEARCH($V$16,T2868)),"WINCOMNGHEAN",IF(ISNUMBER(SEARCH($V$17,T2868)),"WINCOMLAOCAI",IF(ISNUMBER(SEARCH($V$18,T2868)),"WINCOMVUNGTAU",IF(ISNUMBER(SEARCH($V$19,T2868)),"WINCOMBINHDUONG",IF(ISNUMBER(SEARCH($V$20,T2868)),"WINCOMKIENGIANG",IF(ISNUMBER(SEARCH($V$21,T2868)),"WINCOMHANAM",IF(ISNUMBER(SEARCH($V$22,T2868)),"WINCOMNAMDINH",IF(ISNUMBER(SEARCH($V$23,T2868)),"WINCOMLANGSON",IF(ISNUMBER(SEARCH($V$24,T2868)),"WINCOMTHANHHOA",IF(ISNUMBER(SEARCH($V$25,T2868)),"WINCOMYENBAI",IF(ISNUMBER(SEARCH($V$26,T2868)),"WINCOMTUYENQUANG",IF(ISNUMBER(SEARCH($V$27,T2868)),"WINCOMHUE",IF(ISNUMBER(SEARCH($V$28,T2868)),"WINCOMQUANGNAM",IF(ISNUMBER(SEARCH($V$29,T2868)),"WINCOMVINHPHUC",IF(ISNUMBER(SEARCH($V$30,T2868)),"WINCOMHAGIANG",IF(ISNUMBER(SEARCH($V$31,T2868)),"WINCOMNINHBINH",IF(ISNUMBER(SEARCH($V$32,T2868)),"WINCOMTRAVINH",IF(ISNUMBER(SEARCH($V$33,T2868)),"WINCOMCANTHO",IF(ISNUMBER(SEARCH($V$34,T2868)),"WINCOMBENTRE",IF(ISNUMBER(SEARCH($V$35,T2868)),"WINCOMCAMAU",IF(ISNUMBER(SEARCH($V$36,T2868)),"WINCOMANGIANG",IF(ISNUMBER(SEARCH($V$37,T2868)),"WINCOMNINHTHUAN",IF(ISNUMBER(SEARCH($V$38,T2868)),"WINCOMTHAIBINH",IF(ISNUMBER(SEARCH($V$39,T2868)),"WINCOMGIALAI",IF(ISNUMBER(SEARCH($V$40,T2868)),"WINCOMHOABINH",IF(ISNUMBER(SEARCH($V$41,T2868)),"WINCOMQUANGNGAI",IF(ISNUMBER(SEARCH($V$42,T2868)),"WINCOMBINHTHUAN",IF(ISNUMBER(SEARCH($V$43,T2868)),"WINCOMDAKLAK",IF(ISNUMBER(SEARCH($V$44,T2868)),"WINCOMSOCTRANG",IF(ISNUMBER(SEARCH($V$45,T2868)),"WINCOMSONLA",IF(ISNUMBER(SEARCH($V$46,T2868)),"WINCOMKONTUM",IF(ISNUMBER(SEARCH($V$47,T2868)),"WINCOMPHUYEN",IF(ISNUMBER(SEARCH($V$48,T2868)),"WINCOMQUANGTRI",IF(ISNUMBER(SEARCH($V$49,T2868)),"WINCOMBINHDINH",IF(ISNUMBER(SEARCH($V$50,T2868)),"WINCOMCAOBANG",IF(ISNUMBER(SEARCH($V$51,T2868)),"WINCOMQUANGBINH",IF(ISNUMBER(SEARCH($V$52,T2868)),"WINCOMLAMDONG",IF(ISNUMBER(SEARCH($V$53,T2868)),"WINCOMVINHLONG",IF(ISNUMBER(SEARCH($V$54,T2868)),"WINCOMDONGTHAP",IF(ISNUMBER(SEARCH($V$55,T2868)),"WINCOMTIENGIANG",IF(ISNUMBER(SEARCH($V$56,T2868)),"WINCOMQUANGNINH",0))))))))))))))))))))))))))))))))))))))))))))))))))))))</f>
        <v>WINCOMDANANG</v>
      </c>
    </row>
    <row r="2869" spans="1:25" x14ac:dyDescent="0.2">
      <c r="A2869" t="s">
        <v>0</v>
      </c>
      <c r="B2869" t="s">
        <v>4488</v>
      </c>
      <c r="C2869" t="s">
        <v>2</v>
      </c>
      <c r="D2869" t="s">
        <v>20</v>
      </c>
      <c r="E2869" t="s">
        <v>4</v>
      </c>
      <c r="F2869" s="5">
        <f t="shared" si="177"/>
        <v>1</v>
      </c>
      <c r="G2869" s="2">
        <v>50182</v>
      </c>
      <c r="H2869" s="2">
        <v>55200.200000000004</v>
      </c>
      <c r="I2869" t="s">
        <v>5</v>
      </c>
      <c r="J2869" t="s">
        <v>21</v>
      </c>
      <c r="K2869" t="str">
        <f t="shared" si="178"/>
        <v>Giò tai lưỡi xào gói 250g</v>
      </c>
      <c r="L2869" s="8" t="str">
        <f>VLOOKUP(K2869,'[1]Mã Misa'!$B$2:$D$74,2,0)</f>
        <v>Giò Tai Lưỡi Xào 250g</v>
      </c>
      <c r="M2869" s="8" t="str">
        <f>VLOOKUP(L2869,'[1]Mã Misa'!$C$2:$D$74,2,0)</f>
        <v>GTLX250G</v>
      </c>
      <c r="N2869" s="2">
        <v>50182</v>
      </c>
      <c r="O2869" t="s">
        <v>4489</v>
      </c>
      <c r="P2869" s="8" t="str">
        <f t="shared" si="179"/>
        <v>0148033</v>
      </c>
      <c r="Q2869" s="8" t="e">
        <f t="array" ref="Q2869">IF(VLOOKUP(P2869,$AA$1:$AC$32,1,0)&lt;&gt;0,(P2869&amp;"A"),0)</f>
        <v>#N/A</v>
      </c>
      <c r="R2869" s="12">
        <v>44526</v>
      </c>
      <c r="S2869" t="s">
        <v>4485</v>
      </c>
      <c r="T2869" s="8" t="str">
        <f t="shared" si="180"/>
        <v>VM+ HNI 49</v>
      </c>
      <c r="U2869" t="s">
        <v>7102</v>
      </c>
      <c r="Y2869" t="str">
        <f t="array" ref="Y2869">IF(ISNUMBER(SEARCH($V$3,T2869)),"WINCOMHANOI",IF(ISNUMBER(SEARCH($V$4,T2869)),"WINCOMHOCHIMINH",IF(ISNUMBER(SEARCH($V$5,T2869)),"WINCOMDANANG",IF(ISNUMBER(SEARCH($V$6,T2869)),"WINCOMHAIDUONG",IF(ISNUMBER(SEARCH($V$7,T2869)),"WINCOMQUANGNINH",IF(ISNUMBER(SEARCH($V$8,T2869)),"WINCOMHAIPHONG",IF(ISNUMBER(SEARCH($V$9,T2869)),"WINCOMBACGIANG",IF(ISNUMBER(SEARCH($V$10,T2869)),"WINCOMBACNINH",IF(ISNUMBER(SEARCH($V$11,T2869)),"WINCOMPHUTHO",IF(ISNUMBER(SEARCH($V$12,T2869)),"WINCOMHATINH",IF(ISNUMBER(SEARCH($V$13,T2869)),"WINCOMTHAINGUYEN",IF(ISNUMBER(SEARCH($V$14,T2869)),"WINCOMKHANHHOA",IF(ISNUMBER(SEARCH($V$15,T2869)),"WINCOMHUNGYEN",IF(ISNUMBER(SEARCH($V$16,T2869)),"WINCOMNGHEAN",IF(ISNUMBER(SEARCH($V$17,T2869)),"WINCOMLAOCAI",IF(ISNUMBER(SEARCH($V$18,T2869)),"WINCOMVUNGTAU",IF(ISNUMBER(SEARCH($V$19,T2869)),"WINCOMBINHDUONG",IF(ISNUMBER(SEARCH($V$20,T2869)),"WINCOMKIENGIANG",IF(ISNUMBER(SEARCH($V$21,T2869)),"WINCOMHANAM",IF(ISNUMBER(SEARCH($V$22,T2869)),"WINCOMNAMDINH",IF(ISNUMBER(SEARCH($V$23,T2869)),"WINCOMLANGSON",IF(ISNUMBER(SEARCH($V$24,T2869)),"WINCOMTHANHHOA",IF(ISNUMBER(SEARCH($V$25,T2869)),"WINCOMYENBAI",IF(ISNUMBER(SEARCH($V$26,T2869)),"WINCOMTUYENQUANG",IF(ISNUMBER(SEARCH($V$27,T2869)),"WINCOMHUE",IF(ISNUMBER(SEARCH($V$28,T2869)),"WINCOMQUANGNAM",IF(ISNUMBER(SEARCH($V$29,T2869)),"WINCOMVINHPHUC",IF(ISNUMBER(SEARCH($V$30,T2869)),"WINCOMHAGIANG",IF(ISNUMBER(SEARCH($V$31,T2869)),"WINCOMNINHBINH",IF(ISNUMBER(SEARCH($V$32,T2869)),"WINCOMTRAVINH",IF(ISNUMBER(SEARCH($V$33,T2869)),"WINCOMCANTHO",IF(ISNUMBER(SEARCH($V$34,T2869)),"WINCOMBENTRE",IF(ISNUMBER(SEARCH($V$35,T2869)),"WINCOMCAMAU",IF(ISNUMBER(SEARCH($V$36,T2869)),"WINCOMANGIANG",IF(ISNUMBER(SEARCH($V$37,T2869)),"WINCOMNINHTHUAN",IF(ISNUMBER(SEARCH($V$38,T2869)),"WINCOMTHAIBINH",IF(ISNUMBER(SEARCH($V$39,T2869)),"WINCOMGIALAI",IF(ISNUMBER(SEARCH($V$40,T2869)),"WINCOMHOABINH",IF(ISNUMBER(SEARCH($V$41,T2869)),"WINCOMQUANGNGAI",IF(ISNUMBER(SEARCH($V$42,T2869)),"WINCOMBINHTHUAN",IF(ISNUMBER(SEARCH($V$43,T2869)),"WINCOMDAKLAK",IF(ISNUMBER(SEARCH($V$44,T2869)),"WINCOMSOCTRANG",IF(ISNUMBER(SEARCH($V$45,T2869)),"WINCOMSONLA",IF(ISNUMBER(SEARCH($V$46,T2869)),"WINCOMKONTUM",IF(ISNUMBER(SEARCH($V$47,T2869)),"WINCOMPHUYEN",IF(ISNUMBER(SEARCH($V$48,T2869)),"WINCOMQUANGTRI",IF(ISNUMBER(SEARCH($V$49,T2869)),"WINCOMBINHDINH",IF(ISNUMBER(SEARCH($V$50,T2869)),"WINCOMCAOBANG",IF(ISNUMBER(SEARCH($V$51,T2869)),"WINCOMQUANGBINH",IF(ISNUMBER(SEARCH($V$52,T2869)),"WINCOMLAMDONG",IF(ISNUMBER(SEARCH($V$53,T2869)),"WINCOMVINHLONG",IF(ISNUMBER(SEARCH($V$54,T2869)),"WINCOMDONGTHAP",IF(ISNUMBER(SEARCH($V$55,T2869)),"WINCOMTIENGIANG",IF(ISNUMBER(SEARCH($V$56,T2869)),"WINCOMQUANGNINH",0))))))))))))))))))))))))))))))))))))))))))))))))))))))</f>
        <v>WINCOMHANOI</v>
      </c>
    </row>
    <row r="2870" spans="1:25" x14ac:dyDescent="0.2">
      <c r="A2870" t="s">
        <v>0</v>
      </c>
      <c r="B2870" t="s">
        <v>4488</v>
      </c>
      <c r="C2870" t="s">
        <v>31</v>
      </c>
      <c r="D2870" t="s">
        <v>123</v>
      </c>
      <c r="E2870" t="s">
        <v>4</v>
      </c>
      <c r="F2870" s="5">
        <f t="shared" si="177"/>
        <v>6</v>
      </c>
      <c r="G2870" s="2">
        <v>333570</v>
      </c>
      <c r="H2870" s="2">
        <v>366927.00000000006</v>
      </c>
      <c r="I2870" t="s">
        <v>5</v>
      </c>
      <c r="J2870" t="s">
        <v>124</v>
      </c>
      <c r="K2870" t="str">
        <f t="shared" si="178"/>
        <v>Tai heo muối gói 200g</v>
      </c>
      <c r="L2870" s="8" t="str">
        <f>VLOOKUP(K2870,'[1]Mã Misa'!$B$2:$D$74,2,0)</f>
        <v>Tai heo muối 200g</v>
      </c>
      <c r="M2870" s="8" t="str">
        <f>VLOOKUP(L2870,'[1]Mã Misa'!$C$2:$D$74,2,0)</f>
        <v>TH200</v>
      </c>
      <c r="N2870" s="2">
        <v>55595</v>
      </c>
      <c r="O2870" t="s">
        <v>4489</v>
      </c>
      <c r="P2870" s="8" t="str">
        <f t="shared" si="179"/>
        <v>0148033</v>
      </c>
      <c r="Q2870" s="8" t="e">
        <f t="array" ref="Q2870">IF(VLOOKUP(P2870,$AA$1:$AC$32,1,0)&lt;&gt;0,(P2870&amp;"A"),0)</f>
        <v>#N/A</v>
      </c>
      <c r="R2870" s="12">
        <v>44526</v>
      </c>
      <c r="S2870" t="s">
        <v>4485</v>
      </c>
      <c r="T2870" s="8" t="str">
        <f t="shared" si="180"/>
        <v>VM+ HNI 49</v>
      </c>
      <c r="U2870" t="s">
        <v>7102</v>
      </c>
      <c r="Y2870" t="str">
        <f t="array" ref="Y2870">IF(ISNUMBER(SEARCH($V$3,T2870)),"WINCOMHANOI",IF(ISNUMBER(SEARCH($V$4,T2870)),"WINCOMHOCHIMINH",IF(ISNUMBER(SEARCH($V$5,T2870)),"WINCOMDANANG",IF(ISNUMBER(SEARCH($V$6,T2870)),"WINCOMHAIDUONG",IF(ISNUMBER(SEARCH($V$7,T2870)),"WINCOMQUANGNINH",IF(ISNUMBER(SEARCH($V$8,T2870)),"WINCOMHAIPHONG",IF(ISNUMBER(SEARCH($V$9,T2870)),"WINCOMBACGIANG",IF(ISNUMBER(SEARCH($V$10,T2870)),"WINCOMBACNINH",IF(ISNUMBER(SEARCH($V$11,T2870)),"WINCOMPHUTHO",IF(ISNUMBER(SEARCH($V$12,T2870)),"WINCOMHATINH",IF(ISNUMBER(SEARCH($V$13,T2870)),"WINCOMTHAINGUYEN",IF(ISNUMBER(SEARCH($V$14,T2870)),"WINCOMKHANHHOA",IF(ISNUMBER(SEARCH($V$15,T2870)),"WINCOMHUNGYEN",IF(ISNUMBER(SEARCH($V$16,T2870)),"WINCOMNGHEAN",IF(ISNUMBER(SEARCH($V$17,T2870)),"WINCOMLAOCAI",IF(ISNUMBER(SEARCH($V$18,T2870)),"WINCOMVUNGTAU",IF(ISNUMBER(SEARCH($V$19,T2870)),"WINCOMBINHDUONG",IF(ISNUMBER(SEARCH($V$20,T2870)),"WINCOMKIENGIANG",IF(ISNUMBER(SEARCH($V$21,T2870)),"WINCOMHANAM",IF(ISNUMBER(SEARCH($V$22,T2870)),"WINCOMNAMDINH",IF(ISNUMBER(SEARCH($V$23,T2870)),"WINCOMLANGSON",IF(ISNUMBER(SEARCH($V$24,T2870)),"WINCOMTHANHHOA",IF(ISNUMBER(SEARCH($V$25,T2870)),"WINCOMYENBAI",IF(ISNUMBER(SEARCH($V$26,T2870)),"WINCOMTUYENQUANG",IF(ISNUMBER(SEARCH($V$27,T2870)),"WINCOMHUE",IF(ISNUMBER(SEARCH($V$28,T2870)),"WINCOMQUANGNAM",IF(ISNUMBER(SEARCH($V$29,T2870)),"WINCOMVINHPHUC",IF(ISNUMBER(SEARCH($V$30,T2870)),"WINCOMHAGIANG",IF(ISNUMBER(SEARCH($V$31,T2870)),"WINCOMNINHBINH",IF(ISNUMBER(SEARCH($V$32,T2870)),"WINCOMTRAVINH",IF(ISNUMBER(SEARCH($V$33,T2870)),"WINCOMCANTHO",IF(ISNUMBER(SEARCH($V$34,T2870)),"WINCOMBENTRE",IF(ISNUMBER(SEARCH($V$35,T2870)),"WINCOMCAMAU",IF(ISNUMBER(SEARCH($V$36,T2870)),"WINCOMANGIANG",IF(ISNUMBER(SEARCH($V$37,T2870)),"WINCOMNINHTHUAN",IF(ISNUMBER(SEARCH($V$38,T2870)),"WINCOMTHAIBINH",IF(ISNUMBER(SEARCH($V$39,T2870)),"WINCOMGIALAI",IF(ISNUMBER(SEARCH($V$40,T2870)),"WINCOMHOABINH",IF(ISNUMBER(SEARCH($V$41,T2870)),"WINCOMQUANGNGAI",IF(ISNUMBER(SEARCH($V$42,T2870)),"WINCOMBINHTHUAN",IF(ISNUMBER(SEARCH($V$43,T2870)),"WINCOMDAKLAK",IF(ISNUMBER(SEARCH($V$44,T2870)),"WINCOMSOCTRANG",IF(ISNUMBER(SEARCH($V$45,T2870)),"WINCOMSONLA",IF(ISNUMBER(SEARCH($V$46,T2870)),"WINCOMKONTUM",IF(ISNUMBER(SEARCH($V$47,T2870)),"WINCOMPHUYEN",IF(ISNUMBER(SEARCH($V$48,T2870)),"WINCOMQUANGTRI",IF(ISNUMBER(SEARCH($V$49,T2870)),"WINCOMBINHDINH",IF(ISNUMBER(SEARCH($V$50,T2870)),"WINCOMCAOBANG",IF(ISNUMBER(SEARCH($V$51,T2870)),"WINCOMQUANGBINH",IF(ISNUMBER(SEARCH($V$52,T2870)),"WINCOMLAMDONG",IF(ISNUMBER(SEARCH($V$53,T2870)),"WINCOMVINHLONG",IF(ISNUMBER(SEARCH($V$54,T2870)),"WINCOMDONGTHAP",IF(ISNUMBER(SEARCH($V$55,T2870)),"WINCOMTIENGIANG",IF(ISNUMBER(SEARCH($V$56,T2870)),"WINCOMQUANGNINH",0))))))))))))))))))))))))))))))))))))))))))))))))))))))</f>
        <v>WINCOMHANOI</v>
      </c>
    </row>
    <row r="2871" spans="1:25" x14ac:dyDescent="0.2">
      <c r="A2871" t="s">
        <v>0</v>
      </c>
      <c r="B2871" t="s">
        <v>4490</v>
      </c>
      <c r="C2871" t="s">
        <v>2</v>
      </c>
      <c r="D2871" t="s">
        <v>3</v>
      </c>
      <c r="E2871" t="s">
        <v>4</v>
      </c>
      <c r="F2871" s="5">
        <f t="shared" si="177"/>
        <v>4</v>
      </c>
      <c r="G2871" s="2">
        <v>355384</v>
      </c>
      <c r="H2871" s="2">
        <v>390922.4</v>
      </c>
      <c r="I2871" t="s">
        <v>5</v>
      </c>
      <c r="J2871" t="s">
        <v>6</v>
      </c>
      <c r="K2871" t="str">
        <f t="shared" si="178"/>
        <v>Gà muối gói 500g</v>
      </c>
      <c r="L2871" s="8" t="str">
        <f>VLOOKUP(K2871,'[1]Mã Misa'!$B$2:$D$74,2,0)</f>
        <v>Gà muối 500g</v>
      </c>
      <c r="M2871" s="8" t="str">
        <f>VLOOKUP(L2871,'[1]Mã Misa'!$C$2:$D$74,2,0)</f>
        <v>GM500</v>
      </c>
      <c r="N2871" s="2">
        <v>88846</v>
      </c>
      <c r="O2871" t="s">
        <v>4491</v>
      </c>
      <c r="P2871" s="8" t="str">
        <f t="shared" si="179"/>
        <v>0001151</v>
      </c>
      <c r="Q2871" s="8" t="e">
        <f t="array" ref="Q2871">IF(VLOOKUP(P2871,$AA$1:$AC$32,1,0)&lt;&gt;0,(P2871&amp;"A"),0)</f>
        <v>#N/A</v>
      </c>
      <c r="R2871" s="12">
        <v>44526</v>
      </c>
      <c r="S2871" t="s">
        <v>4492</v>
      </c>
      <c r="T2871" s="8" t="str">
        <f t="shared" si="180"/>
        <v>VM+ TQG 28</v>
      </c>
      <c r="U2871" t="s">
        <v>7103</v>
      </c>
      <c r="Y2871" t="str">
        <f t="array" ref="Y2871">IF(ISNUMBER(SEARCH($V$3,T2871)),"WINCOMHANOI",IF(ISNUMBER(SEARCH($V$4,T2871)),"WINCOMHOCHIMINH",IF(ISNUMBER(SEARCH($V$5,T2871)),"WINCOMDANANG",IF(ISNUMBER(SEARCH($V$6,T2871)),"WINCOMHAIDUONG",IF(ISNUMBER(SEARCH($V$7,T2871)),"WINCOMQUANGNINH",IF(ISNUMBER(SEARCH($V$8,T2871)),"WINCOMHAIPHONG",IF(ISNUMBER(SEARCH($V$9,T2871)),"WINCOMBACGIANG",IF(ISNUMBER(SEARCH($V$10,T2871)),"WINCOMBACNINH",IF(ISNUMBER(SEARCH($V$11,T2871)),"WINCOMPHUTHO",IF(ISNUMBER(SEARCH($V$12,T2871)),"WINCOMHATINH",IF(ISNUMBER(SEARCH($V$13,T2871)),"WINCOMTHAINGUYEN",IF(ISNUMBER(SEARCH($V$14,T2871)),"WINCOMKHANHHOA",IF(ISNUMBER(SEARCH($V$15,T2871)),"WINCOMHUNGYEN",IF(ISNUMBER(SEARCH($V$16,T2871)),"WINCOMNGHEAN",IF(ISNUMBER(SEARCH($V$17,T2871)),"WINCOMLAOCAI",IF(ISNUMBER(SEARCH($V$18,T2871)),"WINCOMVUNGTAU",IF(ISNUMBER(SEARCH($V$19,T2871)),"WINCOMBINHDUONG",IF(ISNUMBER(SEARCH($V$20,T2871)),"WINCOMKIENGIANG",IF(ISNUMBER(SEARCH($V$21,T2871)),"WINCOMHANAM",IF(ISNUMBER(SEARCH($V$22,T2871)),"WINCOMNAMDINH",IF(ISNUMBER(SEARCH($V$23,T2871)),"WINCOMLANGSON",IF(ISNUMBER(SEARCH($V$24,T2871)),"WINCOMTHANHHOA",IF(ISNUMBER(SEARCH($V$25,T2871)),"WINCOMYENBAI",IF(ISNUMBER(SEARCH($V$26,T2871)),"WINCOMTUYENQUANG",IF(ISNUMBER(SEARCH($V$27,T2871)),"WINCOMHUE",IF(ISNUMBER(SEARCH($V$28,T2871)),"WINCOMQUANGNAM",IF(ISNUMBER(SEARCH($V$29,T2871)),"WINCOMVINHPHUC",IF(ISNUMBER(SEARCH($V$30,T2871)),"WINCOMHAGIANG",IF(ISNUMBER(SEARCH($V$31,T2871)),"WINCOMNINHBINH",IF(ISNUMBER(SEARCH($V$32,T2871)),"WINCOMTRAVINH",IF(ISNUMBER(SEARCH($V$33,T2871)),"WINCOMCANTHO",IF(ISNUMBER(SEARCH($V$34,T2871)),"WINCOMBENTRE",IF(ISNUMBER(SEARCH($V$35,T2871)),"WINCOMCAMAU",IF(ISNUMBER(SEARCH($V$36,T2871)),"WINCOMANGIANG",IF(ISNUMBER(SEARCH($V$37,T2871)),"WINCOMNINHTHUAN",IF(ISNUMBER(SEARCH($V$38,T2871)),"WINCOMTHAIBINH",IF(ISNUMBER(SEARCH($V$39,T2871)),"WINCOMGIALAI",IF(ISNUMBER(SEARCH($V$40,T2871)),"WINCOMHOABINH",IF(ISNUMBER(SEARCH($V$41,T2871)),"WINCOMQUANGNGAI",IF(ISNUMBER(SEARCH($V$42,T2871)),"WINCOMBINHTHUAN",IF(ISNUMBER(SEARCH($V$43,T2871)),"WINCOMDAKLAK",IF(ISNUMBER(SEARCH($V$44,T2871)),"WINCOMSOCTRANG",IF(ISNUMBER(SEARCH($V$45,T2871)),"WINCOMSONLA",IF(ISNUMBER(SEARCH($V$46,T2871)),"WINCOMKONTUM",IF(ISNUMBER(SEARCH($V$47,T2871)),"WINCOMPHUYEN",IF(ISNUMBER(SEARCH($V$48,T2871)),"WINCOMQUANGTRI",IF(ISNUMBER(SEARCH($V$49,T2871)),"WINCOMBINHDINH",IF(ISNUMBER(SEARCH($V$50,T2871)),"WINCOMCAOBANG",IF(ISNUMBER(SEARCH($V$51,T2871)),"WINCOMQUANGBINH",IF(ISNUMBER(SEARCH($V$52,T2871)),"WINCOMLAMDONG",IF(ISNUMBER(SEARCH($V$53,T2871)),"WINCOMVINHLONG",IF(ISNUMBER(SEARCH($V$54,T2871)),"WINCOMDONGTHAP",IF(ISNUMBER(SEARCH($V$55,T2871)),"WINCOMTIENGIANG",IF(ISNUMBER(SEARCH($V$56,T2871)),"WINCOMQUANGNINH",0))))))))))))))))))))))))))))))))))))))))))))))))))))))</f>
        <v>WINCOMTUYENQUANG</v>
      </c>
    </row>
    <row r="2872" spans="1:25" x14ac:dyDescent="0.2">
      <c r="A2872" t="s">
        <v>0</v>
      </c>
      <c r="B2872" t="s">
        <v>4493</v>
      </c>
      <c r="C2872" t="s">
        <v>2</v>
      </c>
      <c r="D2872" t="s">
        <v>62</v>
      </c>
      <c r="E2872" t="s">
        <v>4</v>
      </c>
      <c r="F2872" s="5">
        <f t="shared" si="177"/>
        <v>3</v>
      </c>
      <c r="G2872" s="2">
        <v>316200</v>
      </c>
      <c r="H2872" s="2">
        <v>347820</v>
      </c>
      <c r="I2872" t="s">
        <v>5</v>
      </c>
      <c r="J2872" t="s">
        <v>63</v>
      </c>
      <c r="K2872" t="str">
        <f t="shared" si="178"/>
        <v>_Đùi gà sốt cay 500g</v>
      </c>
      <c r="L2872" s="8" t="str">
        <f>VLOOKUP(K2872,'[1]Mã Misa'!$B$2:$D$74,2,0)</f>
        <v>Đùi gà sốt cay 500g</v>
      </c>
      <c r="M2872" s="8" t="str">
        <f>VLOOKUP(L2872,'[1]Mã Misa'!$C$2:$D$74,2,0)</f>
        <v>DGSC500</v>
      </c>
      <c r="N2872" s="2">
        <v>105400</v>
      </c>
      <c r="O2872" t="s">
        <v>4494</v>
      </c>
      <c r="P2872" s="8" t="str">
        <f t="shared" si="179"/>
        <v>0148043</v>
      </c>
      <c r="Q2872" s="8" t="e">
        <f t="array" ref="Q2872">IF(VLOOKUP(P2872,$AA$1:$AC$32,1,0)&lt;&gt;0,(P2872&amp;"A"),0)</f>
        <v>#N/A</v>
      </c>
      <c r="R2872" s="12">
        <v>44526</v>
      </c>
      <c r="S2872" t="s">
        <v>1464</v>
      </c>
      <c r="T2872" s="8" t="str">
        <f t="shared" si="180"/>
        <v>VM+ HNI LK</v>
      </c>
      <c r="U2872" t="s">
        <v>6397</v>
      </c>
      <c r="Y2872" t="str">
        <f t="array" ref="Y2872">IF(ISNUMBER(SEARCH($V$3,T2872)),"WINCOMHANOI",IF(ISNUMBER(SEARCH($V$4,T2872)),"WINCOMHOCHIMINH",IF(ISNUMBER(SEARCH($V$5,T2872)),"WINCOMDANANG",IF(ISNUMBER(SEARCH($V$6,T2872)),"WINCOMHAIDUONG",IF(ISNUMBER(SEARCH($V$7,T2872)),"WINCOMQUANGNINH",IF(ISNUMBER(SEARCH($V$8,T2872)),"WINCOMHAIPHONG",IF(ISNUMBER(SEARCH($V$9,T2872)),"WINCOMBACGIANG",IF(ISNUMBER(SEARCH($V$10,T2872)),"WINCOMBACNINH",IF(ISNUMBER(SEARCH($V$11,T2872)),"WINCOMPHUTHO",IF(ISNUMBER(SEARCH($V$12,T2872)),"WINCOMHATINH",IF(ISNUMBER(SEARCH($V$13,T2872)),"WINCOMTHAINGUYEN",IF(ISNUMBER(SEARCH($V$14,T2872)),"WINCOMKHANHHOA",IF(ISNUMBER(SEARCH($V$15,T2872)),"WINCOMHUNGYEN",IF(ISNUMBER(SEARCH($V$16,T2872)),"WINCOMNGHEAN",IF(ISNUMBER(SEARCH($V$17,T2872)),"WINCOMLAOCAI",IF(ISNUMBER(SEARCH($V$18,T2872)),"WINCOMVUNGTAU",IF(ISNUMBER(SEARCH($V$19,T2872)),"WINCOMBINHDUONG",IF(ISNUMBER(SEARCH($V$20,T2872)),"WINCOMKIENGIANG",IF(ISNUMBER(SEARCH($V$21,T2872)),"WINCOMHANAM",IF(ISNUMBER(SEARCH($V$22,T2872)),"WINCOMNAMDINH",IF(ISNUMBER(SEARCH($V$23,T2872)),"WINCOMLANGSON",IF(ISNUMBER(SEARCH($V$24,T2872)),"WINCOMTHANHHOA",IF(ISNUMBER(SEARCH($V$25,T2872)),"WINCOMYENBAI",IF(ISNUMBER(SEARCH($V$26,T2872)),"WINCOMTUYENQUANG",IF(ISNUMBER(SEARCH($V$27,T2872)),"WINCOMHUE",IF(ISNUMBER(SEARCH($V$28,T2872)),"WINCOMQUANGNAM",IF(ISNUMBER(SEARCH($V$29,T2872)),"WINCOMVINHPHUC",IF(ISNUMBER(SEARCH($V$30,T2872)),"WINCOMHAGIANG",IF(ISNUMBER(SEARCH($V$31,T2872)),"WINCOMNINHBINH",IF(ISNUMBER(SEARCH($V$32,T2872)),"WINCOMTRAVINH",IF(ISNUMBER(SEARCH($V$33,T2872)),"WINCOMCANTHO",IF(ISNUMBER(SEARCH($V$34,T2872)),"WINCOMBENTRE",IF(ISNUMBER(SEARCH($V$35,T2872)),"WINCOMCAMAU",IF(ISNUMBER(SEARCH($V$36,T2872)),"WINCOMANGIANG",IF(ISNUMBER(SEARCH($V$37,T2872)),"WINCOMNINHTHUAN",IF(ISNUMBER(SEARCH($V$38,T2872)),"WINCOMTHAIBINH",IF(ISNUMBER(SEARCH($V$39,T2872)),"WINCOMGIALAI",IF(ISNUMBER(SEARCH($V$40,T2872)),"WINCOMHOABINH",IF(ISNUMBER(SEARCH($V$41,T2872)),"WINCOMQUANGNGAI",IF(ISNUMBER(SEARCH($V$42,T2872)),"WINCOMBINHTHUAN",IF(ISNUMBER(SEARCH($V$43,T2872)),"WINCOMDAKLAK",IF(ISNUMBER(SEARCH($V$44,T2872)),"WINCOMSOCTRANG",IF(ISNUMBER(SEARCH($V$45,T2872)),"WINCOMSONLA",IF(ISNUMBER(SEARCH($V$46,T2872)),"WINCOMKONTUM",IF(ISNUMBER(SEARCH($V$47,T2872)),"WINCOMPHUYEN",IF(ISNUMBER(SEARCH($V$48,T2872)),"WINCOMQUANGTRI",IF(ISNUMBER(SEARCH($V$49,T2872)),"WINCOMBINHDINH",IF(ISNUMBER(SEARCH($V$50,T2872)),"WINCOMCAOBANG",IF(ISNUMBER(SEARCH($V$51,T2872)),"WINCOMQUANGBINH",IF(ISNUMBER(SEARCH($V$52,T2872)),"WINCOMLAMDONG",IF(ISNUMBER(SEARCH($V$53,T2872)),"WINCOMVINHLONG",IF(ISNUMBER(SEARCH($V$54,T2872)),"WINCOMDONGTHAP",IF(ISNUMBER(SEARCH($V$55,T2872)),"WINCOMTIENGIANG",IF(ISNUMBER(SEARCH($V$56,T2872)),"WINCOMQUANGNINH",0))))))))))))))))))))))))))))))))))))))))))))))))))))))</f>
        <v>WINCOMHANOI</v>
      </c>
    </row>
    <row r="2873" spans="1:25" x14ac:dyDescent="0.2">
      <c r="A2873" t="s">
        <v>0</v>
      </c>
      <c r="B2873" t="s">
        <v>4495</v>
      </c>
      <c r="C2873" t="s">
        <v>2</v>
      </c>
      <c r="D2873" t="s">
        <v>3</v>
      </c>
      <c r="E2873" t="s">
        <v>4</v>
      </c>
      <c r="F2873" s="5">
        <f t="shared" si="177"/>
        <v>2</v>
      </c>
      <c r="G2873" s="2">
        <v>177692</v>
      </c>
      <c r="H2873" s="2">
        <v>195461.2</v>
      </c>
      <c r="I2873" t="s">
        <v>5</v>
      </c>
      <c r="J2873" t="s">
        <v>6</v>
      </c>
      <c r="K2873" t="str">
        <f t="shared" si="178"/>
        <v>Gà muối gói 500g</v>
      </c>
      <c r="L2873" s="8" t="str">
        <f>VLOOKUP(K2873,'[1]Mã Misa'!$B$2:$D$74,2,0)</f>
        <v>Gà muối 500g</v>
      </c>
      <c r="M2873" s="8" t="str">
        <f>VLOOKUP(L2873,'[1]Mã Misa'!$C$2:$D$74,2,0)</f>
        <v>GM500</v>
      </c>
      <c r="N2873" s="2">
        <v>88846</v>
      </c>
      <c r="O2873" t="s">
        <v>4496</v>
      </c>
      <c r="P2873" s="8" t="str">
        <f t="shared" si="179"/>
        <v>0002657</v>
      </c>
      <c r="Q2873" s="8" t="e">
        <f t="array" ref="Q2873">IF(VLOOKUP(P2873,$AA$1:$AC$32,1,0)&lt;&gt;0,(P2873&amp;"A"),0)</f>
        <v>#N/A</v>
      </c>
      <c r="R2873" s="12">
        <v>44526</v>
      </c>
      <c r="S2873" t="s">
        <v>361</v>
      </c>
      <c r="T2873" s="8" t="str">
        <f t="shared" si="180"/>
        <v>VM+ PTO Kh</v>
      </c>
      <c r="U2873" t="s">
        <v>6075</v>
      </c>
      <c r="Y2873" t="str">
        <f t="array" ref="Y2873">IF(ISNUMBER(SEARCH($V$3,T2873)),"WINCOMHANOI",IF(ISNUMBER(SEARCH($V$4,T2873)),"WINCOMHOCHIMINH",IF(ISNUMBER(SEARCH($V$5,T2873)),"WINCOMDANANG",IF(ISNUMBER(SEARCH($V$6,T2873)),"WINCOMHAIDUONG",IF(ISNUMBER(SEARCH($V$7,T2873)),"WINCOMQUANGNINH",IF(ISNUMBER(SEARCH($V$8,T2873)),"WINCOMHAIPHONG",IF(ISNUMBER(SEARCH($V$9,T2873)),"WINCOMBACGIANG",IF(ISNUMBER(SEARCH($V$10,T2873)),"WINCOMBACNINH",IF(ISNUMBER(SEARCH($V$11,T2873)),"WINCOMPHUTHO",IF(ISNUMBER(SEARCH($V$12,T2873)),"WINCOMHATINH",IF(ISNUMBER(SEARCH($V$13,T2873)),"WINCOMTHAINGUYEN",IF(ISNUMBER(SEARCH($V$14,T2873)),"WINCOMKHANHHOA",IF(ISNUMBER(SEARCH($V$15,T2873)),"WINCOMHUNGYEN",IF(ISNUMBER(SEARCH($V$16,T2873)),"WINCOMNGHEAN",IF(ISNUMBER(SEARCH($V$17,T2873)),"WINCOMLAOCAI",IF(ISNUMBER(SEARCH($V$18,T2873)),"WINCOMVUNGTAU",IF(ISNUMBER(SEARCH($V$19,T2873)),"WINCOMBINHDUONG",IF(ISNUMBER(SEARCH($V$20,T2873)),"WINCOMKIENGIANG",IF(ISNUMBER(SEARCH($V$21,T2873)),"WINCOMHANAM",IF(ISNUMBER(SEARCH($V$22,T2873)),"WINCOMNAMDINH",IF(ISNUMBER(SEARCH($V$23,T2873)),"WINCOMLANGSON",IF(ISNUMBER(SEARCH($V$24,T2873)),"WINCOMTHANHHOA",IF(ISNUMBER(SEARCH($V$25,T2873)),"WINCOMYENBAI",IF(ISNUMBER(SEARCH($V$26,T2873)),"WINCOMTUYENQUANG",IF(ISNUMBER(SEARCH($V$27,T2873)),"WINCOMHUE",IF(ISNUMBER(SEARCH($V$28,T2873)),"WINCOMQUANGNAM",IF(ISNUMBER(SEARCH($V$29,T2873)),"WINCOMVINHPHUC",IF(ISNUMBER(SEARCH($V$30,T2873)),"WINCOMHAGIANG",IF(ISNUMBER(SEARCH($V$31,T2873)),"WINCOMNINHBINH",IF(ISNUMBER(SEARCH($V$32,T2873)),"WINCOMTRAVINH",IF(ISNUMBER(SEARCH($V$33,T2873)),"WINCOMCANTHO",IF(ISNUMBER(SEARCH($V$34,T2873)),"WINCOMBENTRE",IF(ISNUMBER(SEARCH($V$35,T2873)),"WINCOMCAMAU",IF(ISNUMBER(SEARCH($V$36,T2873)),"WINCOMANGIANG",IF(ISNUMBER(SEARCH($V$37,T2873)),"WINCOMNINHTHUAN",IF(ISNUMBER(SEARCH($V$38,T2873)),"WINCOMTHAIBINH",IF(ISNUMBER(SEARCH($V$39,T2873)),"WINCOMGIALAI",IF(ISNUMBER(SEARCH($V$40,T2873)),"WINCOMHOABINH",IF(ISNUMBER(SEARCH($V$41,T2873)),"WINCOMQUANGNGAI",IF(ISNUMBER(SEARCH($V$42,T2873)),"WINCOMBINHTHUAN",IF(ISNUMBER(SEARCH($V$43,T2873)),"WINCOMDAKLAK",IF(ISNUMBER(SEARCH($V$44,T2873)),"WINCOMSOCTRANG",IF(ISNUMBER(SEARCH($V$45,T2873)),"WINCOMSONLA",IF(ISNUMBER(SEARCH($V$46,T2873)),"WINCOMKONTUM",IF(ISNUMBER(SEARCH($V$47,T2873)),"WINCOMPHUYEN",IF(ISNUMBER(SEARCH($V$48,T2873)),"WINCOMQUANGTRI",IF(ISNUMBER(SEARCH($V$49,T2873)),"WINCOMBINHDINH",IF(ISNUMBER(SEARCH($V$50,T2873)),"WINCOMCAOBANG",IF(ISNUMBER(SEARCH($V$51,T2873)),"WINCOMQUANGBINH",IF(ISNUMBER(SEARCH($V$52,T2873)),"WINCOMLAMDONG",IF(ISNUMBER(SEARCH($V$53,T2873)),"WINCOMVINHLONG",IF(ISNUMBER(SEARCH($V$54,T2873)),"WINCOMDONGTHAP",IF(ISNUMBER(SEARCH($V$55,T2873)),"WINCOMTIENGIANG",IF(ISNUMBER(SEARCH($V$56,T2873)),"WINCOMQUANGNINH",0))))))))))))))))))))))))))))))))))))))))))))))))))))))</f>
        <v>WINCOMPHUTHO</v>
      </c>
    </row>
    <row r="2874" spans="1:25" x14ac:dyDescent="0.2">
      <c r="A2874" t="s">
        <v>0</v>
      </c>
      <c r="B2874" t="s">
        <v>4497</v>
      </c>
      <c r="C2874" t="s">
        <v>2</v>
      </c>
      <c r="D2874" t="s">
        <v>39</v>
      </c>
      <c r="E2874" t="s">
        <v>4</v>
      </c>
      <c r="F2874" s="5">
        <f t="shared" si="177"/>
        <v>3</v>
      </c>
      <c r="G2874" s="2">
        <v>138000</v>
      </c>
      <c r="H2874" s="2">
        <v>151800</v>
      </c>
      <c r="I2874" t="s">
        <v>5</v>
      </c>
      <c r="J2874" t="s">
        <v>40</v>
      </c>
      <c r="K2874" t="str">
        <f t="shared" si="178"/>
        <v>Mộc nấm hương gói 250g</v>
      </c>
      <c r="L2874" s="8" t="str">
        <f>VLOOKUP(K2874,'[1]Mã Misa'!$B$2:$D$74,2,0)</f>
        <v>Mộc Nấm Hương 250g</v>
      </c>
      <c r="M2874" s="8" t="str">
        <f>VLOOKUP(L2874,'[1]Mã Misa'!$C$2:$D$74,2,0)</f>
        <v>MNH250</v>
      </c>
      <c r="N2874" s="2">
        <v>46000</v>
      </c>
      <c r="O2874" t="s">
        <v>4498</v>
      </c>
      <c r="P2874" s="8" t="str">
        <f t="shared" si="179"/>
        <v>0019145</v>
      </c>
      <c r="Q2874" s="8" t="e">
        <f t="array" ref="Q2874">IF(VLOOKUP(P2874,$AA$1:$AC$32,1,0)&lt;&gt;0,(P2874&amp;"A"),0)</f>
        <v>#N/A</v>
      </c>
      <c r="R2874" s="12">
        <v>44526</v>
      </c>
      <c r="S2874" t="s">
        <v>2638</v>
      </c>
      <c r="T2874" s="8" t="str">
        <f t="shared" si="180"/>
        <v>VM+ DNG 21</v>
      </c>
      <c r="U2874" t="s">
        <v>6708</v>
      </c>
      <c r="Y2874" t="str">
        <f t="array" ref="Y2874">IF(ISNUMBER(SEARCH($V$3,T2874)),"WINCOMHANOI",IF(ISNUMBER(SEARCH($V$4,T2874)),"WINCOMHOCHIMINH",IF(ISNUMBER(SEARCH($V$5,T2874)),"WINCOMDANANG",IF(ISNUMBER(SEARCH($V$6,T2874)),"WINCOMHAIDUONG",IF(ISNUMBER(SEARCH($V$7,T2874)),"WINCOMQUANGNINH",IF(ISNUMBER(SEARCH($V$8,T2874)),"WINCOMHAIPHONG",IF(ISNUMBER(SEARCH($V$9,T2874)),"WINCOMBACGIANG",IF(ISNUMBER(SEARCH($V$10,T2874)),"WINCOMBACNINH",IF(ISNUMBER(SEARCH($V$11,T2874)),"WINCOMPHUTHO",IF(ISNUMBER(SEARCH($V$12,T2874)),"WINCOMHATINH",IF(ISNUMBER(SEARCH($V$13,T2874)),"WINCOMTHAINGUYEN",IF(ISNUMBER(SEARCH($V$14,T2874)),"WINCOMKHANHHOA",IF(ISNUMBER(SEARCH($V$15,T2874)),"WINCOMHUNGYEN",IF(ISNUMBER(SEARCH($V$16,T2874)),"WINCOMNGHEAN",IF(ISNUMBER(SEARCH($V$17,T2874)),"WINCOMLAOCAI",IF(ISNUMBER(SEARCH($V$18,T2874)),"WINCOMVUNGTAU",IF(ISNUMBER(SEARCH($V$19,T2874)),"WINCOMBINHDUONG",IF(ISNUMBER(SEARCH($V$20,T2874)),"WINCOMKIENGIANG",IF(ISNUMBER(SEARCH($V$21,T2874)),"WINCOMHANAM",IF(ISNUMBER(SEARCH($V$22,T2874)),"WINCOMNAMDINH",IF(ISNUMBER(SEARCH($V$23,T2874)),"WINCOMLANGSON",IF(ISNUMBER(SEARCH($V$24,T2874)),"WINCOMTHANHHOA",IF(ISNUMBER(SEARCH($V$25,T2874)),"WINCOMYENBAI",IF(ISNUMBER(SEARCH($V$26,T2874)),"WINCOMTUYENQUANG",IF(ISNUMBER(SEARCH($V$27,T2874)),"WINCOMHUE",IF(ISNUMBER(SEARCH($V$28,T2874)),"WINCOMQUANGNAM",IF(ISNUMBER(SEARCH($V$29,T2874)),"WINCOMVINHPHUC",IF(ISNUMBER(SEARCH($V$30,T2874)),"WINCOMHAGIANG",IF(ISNUMBER(SEARCH($V$31,T2874)),"WINCOMNINHBINH",IF(ISNUMBER(SEARCH($V$32,T2874)),"WINCOMTRAVINH",IF(ISNUMBER(SEARCH($V$33,T2874)),"WINCOMCANTHO",IF(ISNUMBER(SEARCH($V$34,T2874)),"WINCOMBENTRE",IF(ISNUMBER(SEARCH($V$35,T2874)),"WINCOMCAMAU",IF(ISNUMBER(SEARCH($V$36,T2874)),"WINCOMANGIANG",IF(ISNUMBER(SEARCH($V$37,T2874)),"WINCOMNINHTHUAN",IF(ISNUMBER(SEARCH($V$38,T2874)),"WINCOMTHAIBINH",IF(ISNUMBER(SEARCH($V$39,T2874)),"WINCOMGIALAI",IF(ISNUMBER(SEARCH($V$40,T2874)),"WINCOMHOABINH",IF(ISNUMBER(SEARCH($V$41,T2874)),"WINCOMQUANGNGAI",IF(ISNUMBER(SEARCH($V$42,T2874)),"WINCOMBINHTHUAN",IF(ISNUMBER(SEARCH($V$43,T2874)),"WINCOMDAKLAK",IF(ISNUMBER(SEARCH($V$44,T2874)),"WINCOMSOCTRANG",IF(ISNUMBER(SEARCH($V$45,T2874)),"WINCOMSONLA",IF(ISNUMBER(SEARCH($V$46,T2874)),"WINCOMKONTUM",IF(ISNUMBER(SEARCH($V$47,T2874)),"WINCOMPHUYEN",IF(ISNUMBER(SEARCH($V$48,T2874)),"WINCOMQUANGTRI",IF(ISNUMBER(SEARCH($V$49,T2874)),"WINCOMBINHDINH",IF(ISNUMBER(SEARCH($V$50,T2874)),"WINCOMCAOBANG",IF(ISNUMBER(SEARCH($V$51,T2874)),"WINCOMQUANGBINH",IF(ISNUMBER(SEARCH($V$52,T2874)),"WINCOMLAMDONG",IF(ISNUMBER(SEARCH($V$53,T2874)),"WINCOMVINHLONG",IF(ISNUMBER(SEARCH($V$54,T2874)),"WINCOMDONGTHAP",IF(ISNUMBER(SEARCH($V$55,T2874)),"WINCOMTIENGIANG",IF(ISNUMBER(SEARCH($V$56,T2874)),"WINCOMQUANGNINH",0))))))))))))))))))))))))))))))))))))))))))))))))))))))</f>
        <v>WINCOMDANANG</v>
      </c>
    </row>
    <row r="2875" spans="1:25" x14ac:dyDescent="0.2">
      <c r="A2875" t="s">
        <v>0</v>
      </c>
      <c r="B2875" t="s">
        <v>4499</v>
      </c>
      <c r="C2875" t="s">
        <v>2</v>
      </c>
      <c r="D2875" t="s">
        <v>45</v>
      </c>
      <c r="E2875" t="s">
        <v>4</v>
      </c>
      <c r="F2875" s="5">
        <f t="shared" si="177"/>
        <v>2</v>
      </c>
      <c r="G2875" s="2">
        <v>175574</v>
      </c>
      <c r="H2875" s="2">
        <v>193131.40000000002</v>
      </c>
      <c r="I2875" t="s">
        <v>5</v>
      </c>
      <c r="J2875" t="s">
        <v>46</v>
      </c>
      <c r="K2875" t="str">
        <f t="shared" si="178"/>
        <v>Bắp bò muối gói 200g</v>
      </c>
      <c r="L2875" s="8" t="str">
        <f>VLOOKUP(K2875,'[1]Mã Misa'!$B$2:$D$74,2,0)</f>
        <v>Bắp bò muối 200g</v>
      </c>
      <c r="M2875" s="8" t="str">
        <f>VLOOKUP(L2875,'[1]Mã Misa'!$C$2:$D$74,2,0)</f>
        <v>BBM200</v>
      </c>
      <c r="N2875" s="2">
        <v>87787</v>
      </c>
      <c r="O2875" t="s">
        <v>4500</v>
      </c>
      <c r="P2875" s="8" t="str">
        <f t="shared" si="179"/>
        <v>0148054</v>
      </c>
      <c r="Q2875" s="8" t="e">
        <f t="array" ref="Q2875">IF(VLOOKUP(P2875,$AA$1:$AC$32,1,0)&lt;&gt;0,(P2875&amp;"A"),0)</f>
        <v>#N/A</v>
      </c>
      <c r="R2875" s="12">
        <v>44526</v>
      </c>
      <c r="S2875" t="s">
        <v>1220</v>
      </c>
      <c r="T2875" s="8" t="str">
        <f t="shared" si="180"/>
        <v>VM+ HNI CT</v>
      </c>
      <c r="U2875" t="s">
        <v>6331</v>
      </c>
      <c r="Y2875" t="str">
        <f t="array" ref="Y2875">IF(ISNUMBER(SEARCH($V$3,T2875)),"WINCOMHANOI",IF(ISNUMBER(SEARCH($V$4,T2875)),"WINCOMHOCHIMINH",IF(ISNUMBER(SEARCH($V$5,T2875)),"WINCOMDANANG",IF(ISNUMBER(SEARCH($V$6,T2875)),"WINCOMHAIDUONG",IF(ISNUMBER(SEARCH($V$7,T2875)),"WINCOMQUANGNINH",IF(ISNUMBER(SEARCH($V$8,T2875)),"WINCOMHAIPHONG",IF(ISNUMBER(SEARCH($V$9,T2875)),"WINCOMBACGIANG",IF(ISNUMBER(SEARCH($V$10,T2875)),"WINCOMBACNINH",IF(ISNUMBER(SEARCH($V$11,T2875)),"WINCOMPHUTHO",IF(ISNUMBER(SEARCH($V$12,T2875)),"WINCOMHATINH",IF(ISNUMBER(SEARCH($V$13,T2875)),"WINCOMTHAINGUYEN",IF(ISNUMBER(SEARCH($V$14,T2875)),"WINCOMKHANHHOA",IF(ISNUMBER(SEARCH($V$15,T2875)),"WINCOMHUNGYEN",IF(ISNUMBER(SEARCH($V$16,T2875)),"WINCOMNGHEAN",IF(ISNUMBER(SEARCH($V$17,T2875)),"WINCOMLAOCAI",IF(ISNUMBER(SEARCH($V$18,T2875)),"WINCOMVUNGTAU",IF(ISNUMBER(SEARCH($V$19,T2875)),"WINCOMBINHDUONG",IF(ISNUMBER(SEARCH($V$20,T2875)),"WINCOMKIENGIANG",IF(ISNUMBER(SEARCH($V$21,T2875)),"WINCOMHANAM",IF(ISNUMBER(SEARCH($V$22,T2875)),"WINCOMNAMDINH",IF(ISNUMBER(SEARCH($V$23,T2875)),"WINCOMLANGSON",IF(ISNUMBER(SEARCH($V$24,T2875)),"WINCOMTHANHHOA",IF(ISNUMBER(SEARCH($V$25,T2875)),"WINCOMYENBAI",IF(ISNUMBER(SEARCH($V$26,T2875)),"WINCOMTUYENQUANG",IF(ISNUMBER(SEARCH($V$27,T2875)),"WINCOMHUE",IF(ISNUMBER(SEARCH($V$28,T2875)),"WINCOMQUANGNAM",IF(ISNUMBER(SEARCH($V$29,T2875)),"WINCOMVINHPHUC",IF(ISNUMBER(SEARCH($V$30,T2875)),"WINCOMHAGIANG",IF(ISNUMBER(SEARCH($V$31,T2875)),"WINCOMNINHBINH",IF(ISNUMBER(SEARCH($V$32,T2875)),"WINCOMTRAVINH",IF(ISNUMBER(SEARCH($V$33,T2875)),"WINCOMCANTHO",IF(ISNUMBER(SEARCH($V$34,T2875)),"WINCOMBENTRE",IF(ISNUMBER(SEARCH($V$35,T2875)),"WINCOMCAMAU",IF(ISNUMBER(SEARCH($V$36,T2875)),"WINCOMANGIANG",IF(ISNUMBER(SEARCH($V$37,T2875)),"WINCOMNINHTHUAN",IF(ISNUMBER(SEARCH($V$38,T2875)),"WINCOMTHAIBINH",IF(ISNUMBER(SEARCH($V$39,T2875)),"WINCOMGIALAI",IF(ISNUMBER(SEARCH($V$40,T2875)),"WINCOMHOABINH",IF(ISNUMBER(SEARCH($V$41,T2875)),"WINCOMQUANGNGAI",IF(ISNUMBER(SEARCH($V$42,T2875)),"WINCOMBINHTHUAN",IF(ISNUMBER(SEARCH($V$43,T2875)),"WINCOMDAKLAK",IF(ISNUMBER(SEARCH($V$44,T2875)),"WINCOMSOCTRANG",IF(ISNUMBER(SEARCH($V$45,T2875)),"WINCOMSONLA",IF(ISNUMBER(SEARCH($V$46,T2875)),"WINCOMKONTUM",IF(ISNUMBER(SEARCH($V$47,T2875)),"WINCOMPHUYEN",IF(ISNUMBER(SEARCH($V$48,T2875)),"WINCOMQUANGTRI",IF(ISNUMBER(SEARCH($V$49,T2875)),"WINCOMBINHDINH",IF(ISNUMBER(SEARCH($V$50,T2875)),"WINCOMCAOBANG",IF(ISNUMBER(SEARCH($V$51,T2875)),"WINCOMQUANGBINH",IF(ISNUMBER(SEARCH($V$52,T2875)),"WINCOMLAMDONG",IF(ISNUMBER(SEARCH($V$53,T2875)),"WINCOMVINHLONG",IF(ISNUMBER(SEARCH($V$54,T2875)),"WINCOMDONGTHAP",IF(ISNUMBER(SEARCH($V$55,T2875)),"WINCOMTIENGIANG",IF(ISNUMBER(SEARCH($V$56,T2875)),"WINCOMQUANGNINH",0))))))))))))))))))))))))))))))))))))))))))))))))))))))</f>
        <v>WINCOMHANOI</v>
      </c>
    </row>
    <row r="2876" spans="1:25" x14ac:dyDescent="0.2">
      <c r="A2876" t="s">
        <v>0</v>
      </c>
      <c r="B2876" t="s">
        <v>4501</v>
      </c>
      <c r="C2876" t="s">
        <v>2</v>
      </c>
      <c r="D2876" t="s">
        <v>3</v>
      </c>
      <c r="E2876" t="s">
        <v>4</v>
      </c>
      <c r="F2876" s="5">
        <f t="shared" si="177"/>
        <v>2</v>
      </c>
      <c r="G2876" s="2">
        <v>177692</v>
      </c>
      <c r="H2876" s="2">
        <v>195461.2</v>
      </c>
      <c r="I2876" t="s">
        <v>5</v>
      </c>
      <c r="J2876" t="s">
        <v>6</v>
      </c>
      <c r="K2876" t="str">
        <f t="shared" si="178"/>
        <v>Gà muối gói 500g</v>
      </c>
      <c r="L2876" s="8" t="str">
        <f>VLOOKUP(K2876,'[1]Mã Misa'!$B$2:$D$74,2,0)</f>
        <v>Gà muối 500g</v>
      </c>
      <c r="M2876" s="8" t="str">
        <f>VLOOKUP(L2876,'[1]Mã Misa'!$C$2:$D$74,2,0)</f>
        <v>GM500</v>
      </c>
      <c r="N2876" s="2">
        <v>88846</v>
      </c>
      <c r="O2876" t="s">
        <v>4502</v>
      </c>
      <c r="P2876" s="8" t="str">
        <f t="shared" si="179"/>
        <v>0148072</v>
      </c>
      <c r="Q2876" s="8" t="e">
        <f t="array" ref="Q2876">IF(VLOOKUP(P2876,$AA$1:$AC$32,1,0)&lt;&gt;0,(P2876&amp;"A"),0)</f>
        <v>#N/A</v>
      </c>
      <c r="R2876" s="12">
        <v>44526</v>
      </c>
      <c r="S2876" t="s">
        <v>1948</v>
      </c>
      <c r="T2876" s="8" t="str">
        <f t="shared" si="180"/>
        <v>VM+ HNI 6/</v>
      </c>
      <c r="U2876" t="s">
        <v>6533</v>
      </c>
      <c r="Y2876" t="str">
        <f t="array" ref="Y2876">IF(ISNUMBER(SEARCH($V$3,T2876)),"WINCOMHANOI",IF(ISNUMBER(SEARCH($V$4,T2876)),"WINCOMHOCHIMINH",IF(ISNUMBER(SEARCH($V$5,T2876)),"WINCOMDANANG",IF(ISNUMBER(SEARCH($V$6,T2876)),"WINCOMHAIDUONG",IF(ISNUMBER(SEARCH($V$7,T2876)),"WINCOMQUANGNINH",IF(ISNUMBER(SEARCH($V$8,T2876)),"WINCOMHAIPHONG",IF(ISNUMBER(SEARCH($V$9,T2876)),"WINCOMBACGIANG",IF(ISNUMBER(SEARCH($V$10,T2876)),"WINCOMBACNINH",IF(ISNUMBER(SEARCH($V$11,T2876)),"WINCOMPHUTHO",IF(ISNUMBER(SEARCH($V$12,T2876)),"WINCOMHATINH",IF(ISNUMBER(SEARCH($V$13,T2876)),"WINCOMTHAINGUYEN",IF(ISNUMBER(SEARCH($V$14,T2876)),"WINCOMKHANHHOA",IF(ISNUMBER(SEARCH($V$15,T2876)),"WINCOMHUNGYEN",IF(ISNUMBER(SEARCH($V$16,T2876)),"WINCOMNGHEAN",IF(ISNUMBER(SEARCH($V$17,T2876)),"WINCOMLAOCAI",IF(ISNUMBER(SEARCH($V$18,T2876)),"WINCOMVUNGTAU",IF(ISNUMBER(SEARCH($V$19,T2876)),"WINCOMBINHDUONG",IF(ISNUMBER(SEARCH($V$20,T2876)),"WINCOMKIENGIANG",IF(ISNUMBER(SEARCH($V$21,T2876)),"WINCOMHANAM",IF(ISNUMBER(SEARCH($V$22,T2876)),"WINCOMNAMDINH",IF(ISNUMBER(SEARCH($V$23,T2876)),"WINCOMLANGSON",IF(ISNUMBER(SEARCH($V$24,T2876)),"WINCOMTHANHHOA",IF(ISNUMBER(SEARCH($V$25,T2876)),"WINCOMYENBAI",IF(ISNUMBER(SEARCH($V$26,T2876)),"WINCOMTUYENQUANG",IF(ISNUMBER(SEARCH($V$27,T2876)),"WINCOMHUE",IF(ISNUMBER(SEARCH($V$28,T2876)),"WINCOMQUANGNAM",IF(ISNUMBER(SEARCH($V$29,T2876)),"WINCOMVINHPHUC",IF(ISNUMBER(SEARCH($V$30,T2876)),"WINCOMHAGIANG",IF(ISNUMBER(SEARCH($V$31,T2876)),"WINCOMNINHBINH",IF(ISNUMBER(SEARCH($V$32,T2876)),"WINCOMTRAVINH",IF(ISNUMBER(SEARCH($V$33,T2876)),"WINCOMCANTHO",IF(ISNUMBER(SEARCH($V$34,T2876)),"WINCOMBENTRE",IF(ISNUMBER(SEARCH($V$35,T2876)),"WINCOMCAMAU",IF(ISNUMBER(SEARCH($V$36,T2876)),"WINCOMANGIANG",IF(ISNUMBER(SEARCH($V$37,T2876)),"WINCOMNINHTHUAN",IF(ISNUMBER(SEARCH($V$38,T2876)),"WINCOMTHAIBINH",IF(ISNUMBER(SEARCH($V$39,T2876)),"WINCOMGIALAI",IF(ISNUMBER(SEARCH($V$40,T2876)),"WINCOMHOABINH",IF(ISNUMBER(SEARCH($V$41,T2876)),"WINCOMQUANGNGAI",IF(ISNUMBER(SEARCH($V$42,T2876)),"WINCOMBINHTHUAN",IF(ISNUMBER(SEARCH($V$43,T2876)),"WINCOMDAKLAK",IF(ISNUMBER(SEARCH($V$44,T2876)),"WINCOMSOCTRANG",IF(ISNUMBER(SEARCH($V$45,T2876)),"WINCOMSONLA",IF(ISNUMBER(SEARCH($V$46,T2876)),"WINCOMKONTUM",IF(ISNUMBER(SEARCH($V$47,T2876)),"WINCOMPHUYEN",IF(ISNUMBER(SEARCH($V$48,T2876)),"WINCOMQUANGTRI",IF(ISNUMBER(SEARCH($V$49,T2876)),"WINCOMBINHDINH",IF(ISNUMBER(SEARCH($V$50,T2876)),"WINCOMCAOBANG",IF(ISNUMBER(SEARCH($V$51,T2876)),"WINCOMQUANGBINH",IF(ISNUMBER(SEARCH($V$52,T2876)),"WINCOMLAMDONG",IF(ISNUMBER(SEARCH($V$53,T2876)),"WINCOMVINHLONG",IF(ISNUMBER(SEARCH($V$54,T2876)),"WINCOMDONGTHAP",IF(ISNUMBER(SEARCH($V$55,T2876)),"WINCOMTIENGIANG",IF(ISNUMBER(SEARCH($V$56,T2876)),"WINCOMQUANGNINH",0))))))))))))))))))))))))))))))))))))))))))))))))))))))</f>
        <v>WINCOMHANOI</v>
      </c>
    </row>
    <row r="2877" spans="1:25" x14ac:dyDescent="0.2">
      <c r="A2877" t="s">
        <v>0</v>
      </c>
      <c r="B2877" t="s">
        <v>4503</v>
      </c>
      <c r="C2877" t="s">
        <v>2</v>
      </c>
      <c r="D2877" t="s">
        <v>121</v>
      </c>
      <c r="E2877" t="s">
        <v>4</v>
      </c>
      <c r="F2877" s="5">
        <f t="shared" si="177"/>
        <v>2</v>
      </c>
      <c r="G2877" s="2">
        <v>203978</v>
      </c>
      <c r="H2877" s="2">
        <v>224375.80000000002</v>
      </c>
      <c r="I2877" t="s">
        <v>5</v>
      </c>
      <c r="J2877" t="s">
        <v>122</v>
      </c>
      <c r="K2877" t="str">
        <f t="shared" si="178"/>
        <v>Giò tai nấm hương 500g</v>
      </c>
      <c r="L2877" s="8" t="str">
        <f>VLOOKUP(K2877,'[1]Mã Misa'!$B$2:$D$74,2,0)</f>
        <v>Giò tai nấm hương 500g</v>
      </c>
      <c r="M2877" s="8" t="str">
        <f>VLOOKUP(L2877,'[1]Mã Misa'!$C$2:$D$74,2,0)</f>
        <v>GTNH500</v>
      </c>
      <c r="N2877" s="2">
        <v>101989</v>
      </c>
      <c r="O2877" t="s">
        <v>4504</v>
      </c>
      <c r="P2877" s="8" t="str">
        <f t="shared" si="179"/>
        <v>0148098</v>
      </c>
      <c r="Q2877" s="8" t="e">
        <f t="array" ref="Q2877">IF(VLOOKUP(P2877,$AA$1:$AC$32,1,0)&lt;&gt;0,(P2877&amp;"A"),0)</f>
        <v>#N/A</v>
      </c>
      <c r="R2877" s="12">
        <v>44526</v>
      </c>
      <c r="S2877" t="s">
        <v>4505</v>
      </c>
      <c r="T2877" s="8" t="str">
        <f t="shared" si="180"/>
        <v>VM+ HNI S1</v>
      </c>
      <c r="U2877" t="s">
        <v>7104</v>
      </c>
      <c r="Y2877" t="str">
        <f t="array" ref="Y2877">IF(ISNUMBER(SEARCH($V$3,T2877)),"WINCOMHANOI",IF(ISNUMBER(SEARCH($V$4,T2877)),"WINCOMHOCHIMINH",IF(ISNUMBER(SEARCH($V$5,T2877)),"WINCOMDANANG",IF(ISNUMBER(SEARCH($V$6,T2877)),"WINCOMHAIDUONG",IF(ISNUMBER(SEARCH($V$7,T2877)),"WINCOMQUANGNINH",IF(ISNUMBER(SEARCH($V$8,T2877)),"WINCOMHAIPHONG",IF(ISNUMBER(SEARCH($V$9,T2877)),"WINCOMBACGIANG",IF(ISNUMBER(SEARCH($V$10,T2877)),"WINCOMBACNINH",IF(ISNUMBER(SEARCH($V$11,T2877)),"WINCOMPHUTHO",IF(ISNUMBER(SEARCH($V$12,T2877)),"WINCOMHATINH",IF(ISNUMBER(SEARCH($V$13,T2877)),"WINCOMTHAINGUYEN",IF(ISNUMBER(SEARCH($V$14,T2877)),"WINCOMKHANHHOA",IF(ISNUMBER(SEARCH($V$15,T2877)),"WINCOMHUNGYEN",IF(ISNUMBER(SEARCH($V$16,T2877)),"WINCOMNGHEAN",IF(ISNUMBER(SEARCH($V$17,T2877)),"WINCOMLAOCAI",IF(ISNUMBER(SEARCH($V$18,T2877)),"WINCOMVUNGTAU",IF(ISNUMBER(SEARCH($V$19,T2877)),"WINCOMBINHDUONG",IF(ISNUMBER(SEARCH($V$20,T2877)),"WINCOMKIENGIANG",IF(ISNUMBER(SEARCH($V$21,T2877)),"WINCOMHANAM",IF(ISNUMBER(SEARCH($V$22,T2877)),"WINCOMNAMDINH",IF(ISNUMBER(SEARCH($V$23,T2877)),"WINCOMLANGSON",IF(ISNUMBER(SEARCH($V$24,T2877)),"WINCOMTHANHHOA",IF(ISNUMBER(SEARCH($V$25,T2877)),"WINCOMYENBAI",IF(ISNUMBER(SEARCH($V$26,T2877)),"WINCOMTUYENQUANG",IF(ISNUMBER(SEARCH($V$27,T2877)),"WINCOMHUE",IF(ISNUMBER(SEARCH($V$28,T2877)),"WINCOMQUANGNAM",IF(ISNUMBER(SEARCH($V$29,T2877)),"WINCOMVINHPHUC",IF(ISNUMBER(SEARCH($V$30,T2877)),"WINCOMHAGIANG",IF(ISNUMBER(SEARCH($V$31,T2877)),"WINCOMNINHBINH",IF(ISNUMBER(SEARCH($V$32,T2877)),"WINCOMTRAVINH",IF(ISNUMBER(SEARCH($V$33,T2877)),"WINCOMCANTHO",IF(ISNUMBER(SEARCH($V$34,T2877)),"WINCOMBENTRE",IF(ISNUMBER(SEARCH($V$35,T2877)),"WINCOMCAMAU",IF(ISNUMBER(SEARCH($V$36,T2877)),"WINCOMANGIANG",IF(ISNUMBER(SEARCH($V$37,T2877)),"WINCOMNINHTHUAN",IF(ISNUMBER(SEARCH($V$38,T2877)),"WINCOMTHAIBINH",IF(ISNUMBER(SEARCH($V$39,T2877)),"WINCOMGIALAI",IF(ISNUMBER(SEARCH($V$40,T2877)),"WINCOMHOABINH",IF(ISNUMBER(SEARCH($V$41,T2877)),"WINCOMQUANGNGAI",IF(ISNUMBER(SEARCH($V$42,T2877)),"WINCOMBINHTHUAN",IF(ISNUMBER(SEARCH($V$43,T2877)),"WINCOMDAKLAK",IF(ISNUMBER(SEARCH($V$44,T2877)),"WINCOMSOCTRANG",IF(ISNUMBER(SEARCH($V$45,T2877)),"WINCOMSONLA",IF(ISNUMBER(SEARCH($V$46,T2877)),"WINCOMKONTUM",IF(ISNUMBER(SEARCH($V$47,T2877)),"WINCOMPHUYEN",IF(ISNUMBER(SEARCH($V$48,T2877)),"WINCOMQUANGTRI",IF(ISNUMBER(SEARCH($V$49,T2877)),"WINCOMBINHDINH",IF(ISNUMBER(SEARCH($V$50,T2877)),"WINCOMCAOBANG",IF(ISNUMBER(SEARCH($V$51,T2877)),"WINCOMQUANGBINH",IF(ISNUMBER(SEARCH($V$52,T2877)),"WINCOMLAMDONG",IF(ISNUMBER(SEARCH($V$53,T2877)),"WINCOMVINHLONG",IF(ISNUMBER(SEARCH($V$54,T2877)),"WINCOMDONGTHAP",IF(ISNUMBER(SEARCH($V$55,T2877)),"WINCOMTIENGIANG",IF(ISNUMBER(SEARCH($V$56,T2877)),"WINCOMQUANGNINH",0))))))))))))))))))))))))))))))))))))))))))))))))))))))</f>
        <v>WINCOMHANOI</v>
      </c>
    </row>
    <row r="2878" spans="1:25" x14ac:dyDescent="0.2">
      <c r="A2878" t="s">
        <v>0</v>
      </c>
      <c r="B2878" t="s">
        <v>4506</v>
      </c>
      <c r="C2878" t="s">
        <v>2</v>
      </c>
      <c r="D2878" t="s">
        <v>134</v>
      </c>
      <c r="E2878" t="s">
        <v>4</v>
      </c>
      <c r="F2878" s="5">
        <f t="shared" si="177"/>
        <v>2</v>
      </c>
      <c r="G2878" s="2">
        <v>181500</v>
      </c>
      <c r="H2878" s="2">
        <v>199650.00000000003</v>
      </c>
      <c r="I2878" t="s">
        <v>5</v>
      </c>
      <c r="J2878" t="s">
        <v>135</v>
      </c>
      <c r="K2878" t="str">
        <f t="shared" si="178"/>
        <v>_Chân gà sốt cay 400g</v>
      </c>
      <c r="L2878" s="8" t="str">
        <f>VLOOKUP(K2878,'[1]Mã Misa'!$B$2:$D$74,2,0)</f>
        <v>Chân gà sốt cay 400g</v>
      </c>
      <c r="M2878" s="8" t="str">
        <f>VLOOKUP(L2878,'[1]Mã Misa'!$C$2:$D$74,2,0)</f>
        <v>CGSC400</v>
      </c>
      <c r="N2878" s="2">
        <v>90750</v>
      </c>
      <c r="O2878" t="s">
        <v>4507</v>
      </c>
      <c r="P2878" s="8" t="str">
        <f t="shared" si="179"/>
        <v>0019149</v>
      </c>
      <c r="Q2878" s="8" t="e">
        <f t="array" ref="Q2878">IF(VLOOKUP(P2878,$AA$1:$AC$32,1,0)&lt;&gt;0,(P2878&amp;"A"),0)</f>
        <v>#N/A</v>
      </c>
      <c r="R2878" s="12">
        <v>44526</v>
      </c>
      <c r="S2878" t="s">
        <v>2638</v>
      </c>
      <c r="T2878" s="8" t="str">
        <f t="shared" si="180"/>
        <v>VM+ DNG 21</v>
      </c>
      <c r="U2878" t="s">
        <v>6708</v>
      </c>
      <c r="Y2878" t="str">
        <f t="array" ref="Y2878">IF(ISNUMBER(SEARCH($V$3,T2878)),"WINCOMHANOI",IF(ISNUMBER(SEARCH($V$4,T2878)),"WINCOMHOCHIMINH",IF(ISNUMBER(SEARCH($V$5,T2878)),"WINCOMDANANG",IF(ISNUMBER(SEARCH($V$6,T2878)),"WINCOMHAIDUONG",IF(ISNUMBER(SEARCH($V$7,T2878)),"WINCOMQUANGNINH",IF(ISNUMBER(SEARCH($V$8,T2878)),"WINCOMHAIPHONG",IF(ISNUMBER(SEARCH($V$9,T2878)),"WINCOMBACGIANG",IF(ISNUMBER(SEARCH($V$10,T2878)),"WINCOMBACNINH",IF(ISNUMBER(SEARCH($V$11,T2878)),"WINCOMPHUTHO",IF(ISNUMBER(SEARCH($V$12,T2878)),"WINCOMHATINH",IF(ISNUMBER(SEARCH($V$13,T2878)),"WINCOMTHAINGUYEN",IF(ISNUMBER(SEARCH($V$14,T2878)),"WINCOMKHANHHOA",IF(ISNUMBER(SEARCH($V$15,T2878)),"WINCOMHUNGYEN",IF(ISNUMBER(SEARCH($V$16,T2878)),"WINCOMNGHEAN",IF(ISNUMBER(SEARCH($V$17,T2878)),"WINCOMLAOCAI",IF(ISNUMBER(SEARCH($V$18,T2878)),"WINCOMVUNGTAU",IF(ISNUMBER(SEARCH($V$19,T2878)),"WINCOMBINHDUONG",IF(ISNUMBER(SEARCH($V$20,T2878)),"WINCOMKIENGIANG",IF(ISNUMBER(SEARCH($V$21,T2878)),"WINCOMHANAM",IF(ISNUMBER(SEARCH($V$22,T2878)),"WINCOMNAMDINH",IF(ISNUMBER(SEARCH($V$23,T2878)),"WINCOMLANGSON",IF(ISNUMBER(SEARCH($V$24,T2878)),"WINCOMTHANHHOA",IF(ISNUMBER(SEARCH($V$25,T2878)),"WINCOMYENBAI",IF(ISNUMBER(SEARCH($V$26,T2878)),"WINCOMTUYENQUANG",IF(ISNUMBER(SEARCH($V$27,T2878)),"WINCOMHUE",IF(ISNUMBER(SEARCH($V$28,T2878)),"WINCOMQUANGNAM",IF(ISNUMBER(SEARCH($V$29,T2878)),"WINCOMVINHPHUC",IF(ISNUMBER(SEARCH($V$30,T2878)),"WINCOMHAGIANG",IF(ISNUMBER(SEARCH($V$31,T2878)),"WINCOMNINHBINH",IF(ISNUMBER(SEARCH($V$32,T2878)),"WINCOMTRAVINH",IF(ISNUMBER(SEARCH($V$33,T2878)),"WINCOMCANTHO",IF(ISNUMBER(SEARCH($V$34,T2878)),"WINCOMBENTRE",IF(ISNUMBER(SEARCH($V$35,T2878)),"WINCOMCAMAU",IF(ISNUMBER(SEARCH($V$36,T2878)),"WINCOMANGIANG",IF(ISNUMBER(SEARCH($V$37,T2878)),"WINCOMNINHTHUAN",IF(ISNUMBER(SEARCH($V$38,T2878)),"WINCOMTHAIBINH",IF(ISNUMBER(SEARCH($V$39,T2878)),"WINCOMGIALAI",IF(ISNUMBER(SEARCH($V$40,T2878)),"WINCOMHOABINH",IF(ISNUMBER(SEARCH($V$41,T2878)),"WINCOMQUANGNGAI",IF(ISNUMBER(SEARCH($V$42,T2878)),"WINCOMBINHTHUAN",IF(ISNUMBER(SEARCH($V$43,T2878)),"WINCOMDAKLAK",IF(ISNUMBER(SEARCH($V$44,T2878)),"WINCOMSOCTRANG",IF(ISNUMBER(SEARCH($V$45,T2878)),"WINCOMSONLA",IF(ISNUMBER(SEARCH($V$46,T2878)),"WINCOMKONTUM",IF(ISNUMBER(SEARCH($V$47,T2878)),"WINCOMPHUYEN",IF(ISNUMBER(SEARCH($V$48,T2878)),"WINCOMQUANGTRI",IF(ISNUMBER(SEARCH($V$49,T2878)),"WINCOMBINHDINH",IF(ISNUMBER(SEARCH($V$50,T2878)),"WINCOMCAOBANG",IF(ISNUMBER(SEARCH($V$51,T2878)),"WINCOMQUANGBINH",IF(ISNUMBER(SEARCH($V$52,T2878)),"WINCOMLAMDONG",IF(ISNUMBER(SEARCH($V$53,T2878)),"WINCOMVINHLONG",IF(ISNUMBER(SEARCH($V$54,T2878)),"WINCOMDONGTHAP",IF(ISNUMBER(SEARCH($V$55,T2878)),"WINCOMTIENGIANG",IF(ISNUMBER(SEARCH($V$56,T2878)),"WINCOMQUANGNINH",0))))))))))))))))))))))))))))))))))))))))))))))))))))))</f>
        <v>WINCOMDANANG</v>
      </c>
    </row>
    <row r="2879" spans="1:25" x14ac:dyDescent="0.2">
      <c r="A2879" t="s">
        <v>0</v>
      </c>
      <c r="B2879" t="s">
        <v>4508</v>
      </c>
      <c r="C2879" t="s">
        <v>2</v>
      </c>
      <c r="D2879" t="s">
        <v>3</v>
      </c>
      <c r="E2879" t="s">
        <v>4</v>
      </c>
      <c r="F2879" s="5">
        <f t="shared" si="177"/>
        <v>1</v>
      </c>
      <c r="G2879" s="2">
        <v>88846</v>
      </c>
      <c r="H2879" s="2">
        <v>97730.6</v>
      </c>
      <c r="I2879" t="s">
        <v>5</v>
      </c>
      <c r="J2879" t="s">
        <v>6</v>
      </c>
      <c r="K2879" t="str">
        <f t="shared" si="178"/>
        <v>Gà muối gói 500g</v>
      </c>
      <c r="L2879" s="8" t="str">
        <f>VLOOKUP(K2879,'[1]Mã Misa'!$B$2:$D$74,2,0)</f>
        <v>Gà muối 500g</v>
      </c>
      <c r="M2879" s="8" t="str">
        <f>VLOOKUP(L2879,'[1]Mã Misa'!$C$2:$D$74,2,0)</f>
        <v>GM500</v>
      </c>
      <c r="N2879" s="2">
        <v>88846</v>
      </c>
      <c r="O2879" t="s">
        <v>4509</v>
      </c>
      <c r="P2879" s="8" t="str">
        <f t="shared" si="179"/>
        <v>0148107</v>
      </c>
      <c r="Q2879" s="8" t="e">
        <f t="array" ref="Q2879">IF(VLOOKUP(P2879,$AA$1:$AC$32,1,0)&lt;&gt;0,(P2879&amp;"A"),0)</f>
        <v>#N/A</v>
      </c>
      <c r="R2879" s="12">
        <v>44526</v>
      </c>
      <c r="S2879" t="s">
        <v>4510</v>
      </c>
      <c r="T2879" s="8" t="str">
        <f t="shared" si="180"/>
        <v>VM+ HNI C3</v>
      </c>
      <c r="U2879" t="s">
        <v>7105</v>
      </c>
      <c r="Y2879" t="str">
        <f t="array" ref="Y2879">IF(ISNUMBER(SEARCH($V$3,T2879)),"WINCOMHANOI",IF(ISNUMBER(SEARCH($V$4,T2879)),"WINCOMHOCHIMINH",IF(ISNUMBER(SEARCH($V$5,T2879)),"WINCOMDANANG",IF(ISNUMBER(SEARCH($V$6,T2879)),"WINCOMHAIDUONG",IF(ISNUMBER(SEARCH($V$7,T2879)),"WINCOMQUANGNINH",IF(ISNUMBER(SEARCH($V$8,T2879)),"WINCOMHAIPHONG",IF(ISNUMBER(SEARCH($V$9,T2879)),"WINCOMBACGIANG",IF(ISNUMBER(SEARCH($V$10,T2879)),"WINCOMBACNINH",IF(ISNUMBER(SEARCH($V$11,T2879)),"WINCOMPHUTHO",IF(ISNUMBER(SEARCH($V$12,T2879)),"WINCOMHATINH",IF(ISNUMBER(SEARCH($V$13,T2879)),"WINCOMTHAINGUYEN",IF(ISNUMBER(SEARCH($V$14,T2879)),"WINCOMKHANHHOA",IF(ISNUMBER(SEARCH($V$15,T2879)),"WINCOMHUNGYEN",IF(ISNUMBER(SEARCH($V$16,T2879)),"WINCOMNGHEAN",IF(ISNUMBER(SEARCH($V$17,T2879)),"WINCOMLAOCAI",IF(ISNUMBER(SEARCH($V$18,T2879)),"WINCOMVUNGTAU",IF(ISNUMBER(SEARCH($V$19,T2879)),"WINCOMBINHDUONG",IF(ISNUMBER(SEARCH($V$20,T2879)),"WINCOMKIENGIANG",IF(ISNUMBER(SEARCH($V$21,T2879)),"WINCOMHANAM",IF(ISNUMBER(SEARCH($V$22,T2879)),"WINCOMNAMDINH",IF(ISNUMBER(SEARCH($V$23,T2879)),"WINCOMLANGSON",IF(ISNUMBER(SEARCH($V$24,T2879)),"WINCOMTHANHHOA",IF(ISNUMBER(SEARCH($V$25,T2879)),"WINCOMYENBAI",IF(ISNUMBER(SEARCH($V$26,T2879)),"WINCOMTUYENQUANG",IF(ISNUMBER(SEARCH($V$27,T2879)),"WINCOMHUE",IF(ISNUMBER(SEARCH($V$28,T2879)),"WINCOMQUANGNAM",IF(ISNUMBER(SEARCH($V$29,T2879)),"WINCOMVINHPHUC",IF(ISNUMBER(SEARCH($V$30,T2879)),"WINCOMHAGIANG",IF(ISNUMBER(SEARCH($V$31,T2879)),"WINCOMNINHBINH",IF(ISNUMBER(SEARCH($V$32,T2879)),"WINCOMTRAVINH",IF(ISNUMBER(SEARCH($V$33,T2879)),"WINCOMCANTHO",IF(ISNUMBER(SEARCH($V$34,T2879)),"WINCOMBENTRE",IF(ISNUMBER(SEARCH($V$35,T2879)),"WINCOMCAMAU",IF(ISNUMBER(SEARCH($V$36,T2879)),"WINCOMANGIANG",IF(ISNUMBER(SEARCH($V$37,T2879)),"WINCOMNINHTHUAN",IF(ISNUMBER(SEARCH($V$38,T2879)),"WINCOMTHAIBINH",IF(ISNUMBER(SEARCH($V$39,T2879)),"WINCOMGIALAI",IF(ISNUMBER(SEARCH($V$40,T2879)),"WINCOMHOABINH",IF(ISNUMBER(SEARCH($V$41,T2879)),"WINCOMQUANGNGAI",IF(ISNUMBER(SEARCH($V$42,T2879)),"WINCOMBINHTHUAN",IF(ISNUMBER(SEARCH($V$43,T2879)),"WINCOMDAKLAK",IF(ISNUMBER(SEARCH($V$44,T2879)),"WINCOMSOCTRANG",IF(ISNUMBER(SEARCH($V$45,T2879)),"WINCOMSONLA",IF(ISNUMBER(SEARCH($V$46,T2879)),"WINCOMKONTUM",IF(ISNUMBER(SEARCH($V$47,T2879)),"WINCOMPHUYEN",IF(ISNUMBER(SEARCH($V$48,T2879)),"WINCOMQUANGTRI",IF(ISNUMBER(SEARCH($V$49,T2879)),"WINCOMBINHDINH",IF(ISNUMBER(SEARCH($V$50,T2879)),"WINCOMCAOBANG",IF(ISNUMBER(SEARCH($V$51,T2879)),"WINCOMQUANGBINH",IF(ISNUMBER(SEARCH($V$52,T2879)),"WINCOMLAMDONG",IF(ISNUMBER(SEARCH($V$53,T2879)),"WINCOMVINHLONG",IF(ISNUMBER(SEARCH($V$54,T2879)),"WINCOMDONGTHAP",IF(ISNUMBER(SEARCH($V$55,T2879)),"WINCOMTIENGIANG",IF(ISNUMBER(SEARCH($V$56,T2879)),"WINCOMQUANGNINH",0))))))))))))))))))))))))))))))))))))))))))))))))))))))</f>
        <v>WINCOMHANOI</v>
      </c>
    </row>
    <row r="2880" spans="1:25" x14ac:dyDescent="0.2">
      <c r="A2880" t="s">
        <v>0</v>
      </c>
      <c r="B2880" t="s">
        <v>4508</v>
      </c>
      <c r="C2880" t="s">
        <v>31</v>
      </c>
      <c r="D2880" t="s">
        <v>62</v>
      </c>
      <c r="E2880" t="s">
        <v>4</v>
      </c>
      <c r="F2880" s="5">
        <f t="shared" si="177"/>
        <v>3</v>
      </c>
      <c r="G2880" s="2">
        <v>316200</v>
      </c>
      <c r="H2880" s="2">
        <v>347820</v>
      </c>
      <c r="I2880" t="s">
        <v>5</v>
      </c>
      <c r="J2880" t="s">
        <v>63</v>
      </c>
      <c r="K2880" t="str">
        <f t="shared" si="178"/>
        <v>_Đùi gà sốt cay 500g</v>
      </c>
      <c r="L2880" s="8" t="str">
        <f>VLOOKUP(K2880,'[1]Mã Misa'!$B$2:$D$74,2,0)</f>
        <v>Đùi gà sốt cay 500g</v>
      </c>
      <c r="M2880" s="8" t="str">
        <f>VLOOKUP(L2880,'[1]Mã Misa'!$C$2:$D$74,2,0)</f>
        <v>DGSC500</v>
      </c>
      <c r="N2880" s="2">
        <v>105400</v>
      </c>
      <c r="O2880" t="s">
        <v>4509</v>
      </c>
      <c r="P2880" s="8" t="str">
        <f t="shared" si="179"/>
        <v>0148107</v>
      </c>
      <c r="Q2880" s="8" t="e">
        <f t="array" ref="Q2880">IF(VLOOKUP(P2880,$AA$1:$AC$32,1,0)&lt;&gt;0,(P2880&amp;"A"),0)</f>
        <v>#N/A</v>
      </c>
      <c r="R2880" s="12">
        <v>44526</v>
      </c>
      <c r="S2880" t="s">
        <v>4510</v>
      </c>
      <c r="T2880" s="8" t="str">
        <f t="shared" si="180"/>
        <v>VM+ HNI C3</v>
      </c>
      <c r="U2880" t="s">
        <v>7105</v>
      </c>
      <c r="Y2880" t="str">
        <f t="array" ref="Y2880">IF(ISNUMBER(SEARCH($V$3,T2880)),"WINCOMHANOI",IF(ISNUMBER(SEARCH($V$4,T2880)),"WINCOMHOCHIMINH",IF(ISNUMBER(SEARCH($V$5,T2880)),"WINCOMDANANG",IF(ISNUMBER(SEARCH($V$6,T2880)),"WINCOMHAIDUONG",IF(ISNUMBER(SEARCH($V$7,T2880)),"WINCOMQUANGNINH",IF(ISNUMBER(SEARCH($V$8,T2880)),"WINCOMHAIPHONG",IF(ISNUMBER(SEARCH($V$9,T2880)),"WINCOMBACGIANG",IF(ISNUMBER(SEARCH($V$10,T2880)),"WINCOMBACNINH",IF(ISNUMBER(SEARCH($V$11,T2880)),"WINCOMPHUTHO",IF(ISNUMBER(SEARCH($V$12,T2880)),"WINCOMHATINH",IF(ISNUMBER(SEARCH($V$13,T2880)),"WINCOMTHAINGUYEN",IF(ISNUMBER(SEARCH($V$14,T2880)),"WINCOMKHANHHOA",IF(ISNUMBER(SEARCH($V$15,T2880)),"WINCOMHUNGYEN",IF(ISNUMBER(SEARCH($V$16,T2880)),"WINCOMNGHEAN",IF(ISNUMBER(SEARCH($V$17,T2880)),"WINCOMLAOCAI",IF(ISNUMBER(SEARCH($V$18,T2880)),"WINCOMVUNGTAU",IF(ISNUMBER(SEARCH($V$19,T2880)),"WINCOMBINHDUONG",IF(ISNUMBER(SEARCH($V$20,T2880)),"WINCOMKIENGIANG",IF(ISNUMBER(SEARCH($V$21,T2880)),"WINCOMHANAM",IF(ISNUMBER(SEARCH($V$22,T2880)),"WINCOMNAMDINH",IF(ISNUMBER(SEARCH($V$23,T2880)),"WINCOMLANGSON",IF(ISNUMBER(SEARCH($V$24,T2880)),"WINCOMTHANHHOA",IF(ISNUMBER(SEARCH($V$25,T2880)),"WINCOMYENBAI",IF(ISNUMBER(SEARCH($V$26,T2880)),"WINCOMTUYENQUANG",IF(ISNUMBER(SEARCH($V$27,T2880)),"WINCOMHUE",IF(ISNUMBER(SEARCH($V$28,T2880)),"WINCOMQUANGNAM",IF(ISNUMBER(SEARCH($V$29,T2880)),"WINCOMVINHPHUC",IF(ISNUMBER(SEARCH($V$30,T2880)),"WINCOMHAGIANG",IF(ISNUMBER(SEARCH($V$31,T2880)),"WINCOMNINHBINH",IF(ISNUMBER(SEARCH($V$32,T2880)),"WINCOMTRAVINH",IF(ISNUMBER(SEARCH($V$33,T2880)),"WINCOMCANTHO",IF(ISNUMBER(SEARCH($V$34,T2880)),"WINCOMBENTRE",IF(ISNUMBER(SEARCH($V$35,T2880)),"WINCOMCAMAU",IF(ISNUMBER(SEARCH($V$36,T2880)),"WINCOMANGIANG",IF(ISNUMBER(SEARCH($V$37,T2880)),"WINCOMNINHTHUAN",IF(ISNUMBER(SEARCH($V$38,T2880)),"WINCOMTHAIBINH",IF(ISNUMBER(SEARCH($V$39,T2880)),"WINCOMGIALAI",IF(ISNUMBER(SEARCH($V$40,T2880)),"WINCOMHOABINH",IF(ISNUMBER(SEARCH($V$41,T2880)),"WINCOMQUANGNGAI",IF(ISNUMBER(SEARCH($V$42,T2880)),"WINCOMBINHTHUAN",IF(ISNUMBER(SEARCH($V$43,T2880)),"WINCOMDAKLAK",IF(ISNUMBER(SEARCH($V$44,T2880)),"WINCOMSOCTRANG",IF(ISNUMBER(SEARCH($V$45,T2880)),"WINCOMSONLA",IF(ISNUMBER(SEARCH($V$46,T2880)),"WINCOMKONTUM",IF(ISNUMBER(SEARCH($V$47,T2880)),"WINCOMPHUYEN",IF(ISNUMBER(SEARCH($V$48,T2880)),"WINCOMQUANGTRI",IF(ISNUMBER(SEARCH($V$49,T2880)),"WINCOMBINHDINH",IF(ISNUMBER(SEARCH($V$50,T2880)),"WINCOMCAOBANG",IF(ISNUMBER(SEARCH($V$51,T2880)),"WINCOMQUANGBINH",IF(ISNUMBER(SEARCH($V$52,T2880)),"WINCOMLAMDONG",IF(ISNUMBER(SEARCH($V$53,T2880)),"WINCOMVINHLONG",IF(ISNUMBER(SEARCH($V$54,T2880)),"WINCOMDONGTHAP",IF(ISNUMBER(SEARCH($V$55,T2880)),"WINCOMTIENGIANG",IF(ISNUMBER(SEARCH($V$56,T2880)),"WINCOMQUANGNINH",0))))))))))))))))))))))))))))))))))))))))))))))))))))))</f>
        <v>WINCOMHANOI</v>
      </c>
    </row>
    <row r="2881" spans="1:25" x14ac:dyDescent="0.2">
      <c r="A2881" t="s">
        <v>0</v>
      </c>
      <c r="B2881" t="s">
        <v>4511</v>
      </c>
      <c r="C2881" t="s">
        <v>2</v>
      </c>
      <c r="D2881" t="s">
        <v>15</v>
      </c>
      <c r="E2881" t="s">
        <v>4</v>
      </c>
      <c r="F2881" s="5">
        <f t="shared" si="177"/>
        <v>2</v>
      </c>
      <c r="G2881" s="2">
        <v>120616</v>
      </c>
      <c r="H2881" s="2">
        <v>132677.6</v>
      </c>
      <c r="I2881" t="s">
        <v>5</v>
      </c>
      <c r="J2881" t="s">
        <v>16</v>
      </c>
      <c r="K2881" t="str">
        <f t="shared" si="178"/>
        <v>_Chả nướng 300g</v>
      </c>
      <c r="L2881" s="8" t="str">
        <f>VLOOKUP(K2881,'[1]Mã Misa'!$B$2:$D$74,2,0)</f>
        <v>Chả nướng 300g</v>
      </c>
      <c r="M2881" s="8" t="str">
        <f>VLOOKUP(L2881,'[1]Mã Misa'!$C$2:$D$74,2,0)</f>
        <v>CN300</v>
      </c>
      <c r="N2881" s="2">
        <v>60308</v>
      </c>
      <c r="O2881" t="s">
        <v>4512</v>
      </c>
      <c r="P2881" s="8" t="str">
        <f t="shared" si="179"/>
        <v>0148112</v>
      </c>
      <c r="Q2881" s="8" t="e">
        <f t="array" ref="Q2881">IF(VLOOKUP(P2881,$AA$1:$AC$32,1,0)&lt;&gt;0,(P2881&amp;"A"),0)</f>
        <v>#N/A</v>
      </c>
      <c r="R2881" s="12">
        <v>44526</v>
      </c>
      <c r="S2881" t="s">
        <v>4513</v>
      </c>
      <c r="T2881" s="8" t="str">
        <f t="shared" si="180"/>
        <v>VM+ HNI 10</v>
      </c>
      <c r="U2881" t="s">
        <v>7106</v>
      </c>
      <c r="Y2881" t="str">
        <f t="array" ref="Y2881">IF(ISNUMBER(SEARCH($V$3,T2881)),"WINCOMHANOI",IF(ISNUMBER(SEARCH($V$4,T2881)),"WINCOMHOCHIMINH",IF(ISNUMBER(SEARCH($V$5,T2881)),"WINCOMDANANG",IF(ISNUMBER(SEARCH($V$6,T2881)),"WINCOMHAIDUONG",IF(ISNUMBER(SEARCH($V$7,T2881)),"WINCOMQUANGNINH",IF(ISNUMBER(SEARCH($V$8,T2881)),"WINCOMHAIPHONG",IF(ISNUMBER(SEARCH($V$9,T2881)),"WINCOMBACGIANG",IF(ISNUMBER(SEARCH($V$10,T2881)),"WINCOMBACNINH",IF(ISNUMBER(SEARCH($V$11,T2881)),"WINCOMPHUTHO",IF(ISNUMBER(SEARCH($V$12,T2881)),"WINCOMHATINH",IF(ISNUMBER(SEARCH($V$13,T2881)),"WINCOMTHAINGUYEN",IF(ISNUMBER(SEARCH($V$14,T2881)),"WINCOMKHANHHOA",IF(ISNUMBER(SEARCH($V$15,T2881)),"WINCOMHUNGYEN",IF(ISNUMBER(SEARCH($V$16,T2881)),"WINCOMNGHEAN",IF(ISNUMBER(SEARCH($V$17,T2881)),"WINCOMLAOCAI",IF(ISNUMBER(SEARCH($V$18,T2881)),"WINCOMVUNGTAU",IF(ISNUMBER(SEARCH($V$19,T2881)),"WINCOMBINHDUONG",IF(ISNUMBER(SEARCH($V$20,T2881)),"WINCOMKIENGIANG",IF(ISNUMBER(SEARCH($V$21,T2881)),"WINCOMHANAM",IF(ISNUMBER(SEARCH($V$22,T2881)),"WINCOMNAMDINH",IF(ISNUMBER(SEARCH($V$23,T2881)),"WINCOMLANGSON",IF(ISNUMBER(SEARCH($V$24,T2881)),"WINCOMTHANHHOA",IF(ISNUMBER(SEARCH($V$25,T2881)),"WINCOMYENBAI",IF(ISNUMBER(SEARCH($V$26,T2881)),"WINCOMTUYENQUANG",IF(ISNUMBER(SEARCH($V$27,T2881)),"WINCOMHUE",IF(ISNUMBER(SEARCH($V$28,T2881)),"WINCOMQUANGNAM",IF(ISNUMBER(SEARCH($V$29,T2881)),"WINCOMVINHPHUC",IF(ISNUMBER(SEARCH($V$30,T2881)),"WINCOMHAGIANG",IF(ISNUMBER(SEARCH($V$31,T2881)),"WINCOMNINHBINH",IF(ISNUMBER(SEARCH($V$32,T2881)),"WINCOMTRAVINH",IF(ISNUMBER(SEARCH($V$33,T2881)),"WINCOMCANTHO",IF(ISNUMBER(SEARCH($V$34,T2881)),"WINCOMBENTRE",IF(ISNUMBER(SEARCH($V$35,T2881)),"WINCOMCAMAU",IF(ISNUMBER(SEARCH($V$36,T2881)),"WINCOMANGIANG",IF(ISNUMBER(SEARCH($V$37,T2881)),"WINCOMNINHTHUAN",IF(ISNUMBER(SEARCH($V$38,T2881)),"WINCOMTHAIBINH",IF(ISNUMBER(SEARCH($V$39,T2881)),"WINCOMGIALAI",IF(ISNUMBER(SEARCH($V$40,T2881)),"WINCOMHOABINH",IF(ISNUMBER(SEARCH($V$41,T2881)),"WINCOMQUANGNGAI",IF(ISNUMBER(SEARCH($V$42,T2881)),"WINCOMBINHTHUAN",IF(ISNUMBER(SEARCH($V$43,T2881)),"WINCOMDAKLAK",IF(ISNUMBER(SEARCH($V$44,T2881)),"WINCOMSOCTRANG",IF(ISNUMBER(SEARCH($V$45,T2881)),"WINCOMSONLA",IF(ISNUMBER(SEARCH($V$46,T2881)),"WINCOMKONTUM",IF(ISNUMBER(SEARCH($V$47,T2881)),"WINCOMPHUYEN",IF(ISNUMBER(SEARCH($V$48,T2881)),"WINCOMQUANGTRI",IF(ISNUMBER(SEARCH($V$49,T2881)),"WINCOMBINHDINH",IF(ISNUMBER(SEARCH($V$50,T2881)),"WINCOMCAOBANG",IF(ISNUMBER(SEARCH($V$51,T2881)),"WINCOMQUANGBINH",IF(ISNUMBER(SEARCH($V$52,T2881)),"WINCOMLAMDONG",IF(ISNUMBER(SEARCH($V$53,T2881)),"WINCOMVINHLONG",IF(ISNUMBER(SEARCH($V$54,T2881)),"WINCOMDONGTHAP",IF(ISNUMBER(SEARCH($V$55,T2881)),"WINCOMTIENGIANG",IF(ISNUMBER(SEARCH($V$56,T2881)),"WINCOMQUANGNINH",0))))))))))))))))))))))))))))))))))))))))))))))))))))))</f>
        <v>WINCOMHANOI</v>
      </c>
    </row>
    <row r="2882" spans="1:25" x14ac:dyDescent="0.2">
      <c r="A2882" t="s">
        <v>0</v>
      </c>
      <c r="B2882" t="s">
        <v>4511</v>
      </c>
      <c r="C2882" t="s">
        <v>31</v>
      </c>
      <c r="D2882" t="s">
        <v>35</v>
      </c>
      <c r="E2882" t="s">
        <v>4</v>
      </c>
      <c r="F2882" s="5">
        <f t="shared" si="177"/>
        <v>1</v>
      </c>
      <c r="G2882" s="2">
        <v>73431</v>
      </c>
      <c r="H2882" s="2">
        <v>80774.100000000006</v>
      </c>
      <c r="I2882" t="s">
        <v>5</v>
      </c>
      <c r="J2882" t="s">
        <v>36</v>
      </c>
      <c r="K2882" t="str">
        <f t="shared" si="178"/>
        <v>Chân giò heo muối gói 300g</v>
      </c>
      <c r="L2882" s="8" t="str">
        <f>VLOOKUP(K2882,'[1]Mã Misa'!$B$2:$D$74,2,0)</f>
        <v>Chân giò heo muối 300g</v>
      </c>
      <c r="M2882" s="8" t="str">
        <f>VLOOKUP(L2882,'[1]Mã Misa'!$C$2:$D$74,2,0)</f>
        <v>CGM300</v>
      </c>
      <c r="N2882" s="2">
        <v>73431</v>
      </c>
      <c r="O2882" t="s">
        <v>4512</v>
      </c>
      <c r="P2882" s="8" t="str">
        <f t="shared" si="179"/>
        <v>0148112</v>
      </c>
      <c r="Q2882" s="8" t="e">
        <f t="array" ref="Q2882">IF(VLOOKUP(P2882,$AA$1:$AC$32,1,0)&lt;&gt;0,(P2882&amp;"A"),0)</f>
        <v>#N/A</v>
      </c>
      <c r="R2882" s="12">
        <v>44526</v>
      </c>
      <c r="S2882" t="s">
        <v>4513</v>
      </c>
      <c r="T2882" s="8" t="str">
        <f t="shared" si="180"/>
        <v>VM+ HNI 10</v>
      </c>
      <c r="U2882" t="s">
        <v>7106</v>
      </c>
      <c r="Y2882" t="str">
        <f t="array" ref="Y2882">IF(ISNUMBER(SEARCH($V$3,T2882)),"WINCOMHANOI",IF(ISNUMBER(SEARCH($V$4,T2882)),"WINCOMHOCHIMINH",IF(ISNUMBER(SEARCH($V$5,T2882)),"WINCOMDANANG",IF(ISNUMBER(SEARCH($V$6,T2882)),"WINCOMHAIDUONG",IF(ISNUMBER(SEARCH($V$7,T2882)),"WINCOMQUANGNINH",IF(ISNUMBER(SEARCH($V$8,T2882)),"WINCOMHAIPHONG",IF(ISNUMBER(SEARCH($V$9,T2882)),"WINCOMBACGIANG",IF(ISNUMBER(SEARCH($V$10,T2882)),"WINCOMBACNINH",IF(ISNUMBER(SEARCH($V$11,T2882)),"WINCOMPHUTHO",IF(ISNUMBER(SEARCH($V$12,T2882)),"WINCOMHATINH",IF(ISNUMBER(SEARCH($V$13,T2882)),"WINCOMTHAINGUYEN",IF(ISNUMBER(SEARCH($V$14,T2882)),"WINCOMKHANHHOA",IF(ISNUMBER(SEARCH($V$15,T2882)),"WINCOMHUNGYEN",IF(ISNUMBER(SEARCH($V$16,T2882)),"WINCOMNGHEAN",IF(ISNUMBER(SEARCH($V$17,T2882)),"WINCOMLAOCAI",IF(ISNUMBER(SEARCH($V$18,T2882)),"WINCOMVUNGTAU",IF(ISNUMBER(SEARCH($V$19,T2882)),"WINCOMBINHDUONG",IF(ISNUMBER(SEARCH($V$20,T2882)),"WINCOMKIENGIANG",IF(ISNUMBER(SEARCH($V$21,T2882)),"WINCOMHANAM",IF(ISNUMBER(SEARCH($V$22,T2882)),"WINCOMNAMDINH",IF(ISNUMBER(SEARCH($V$23,T2882)),"WINCOMLANGSON",IF(ISNUMBER(SEARCH($V$24,T2882)),"WINCOMTHANHHOA",IF(ISNUMBER(SEARCH($V$25,T2882)),"WINCOMYENBAI",IF(ISNUMBER(SEARCH($V$26,T2882)),"WINCOMTUYENQUANG",IF(ISNUMBER(SEARCH($V$27,T2882)),"WINCOMHUE",IF(ISNUMBER(SEARCH($V$28,T2882)),"WINCOMQUANGNAM",IF(ISNUMBER(SEARCH($V$29,T2882)),"WINCOMVINHPHUC",IF(ISNUMBER(SEARCH($V$30,T2882)),"WINCOMHAGIANG",IF(ISNUMBER(SEARCH($V$31,T2882)),"WINCOMNINHBINH",IF(ISNUMBER(SEARCH($V$32,T2882)),"WINCOMTRAVINH",IF(ISNUMBER(SEARCH($V$33,T2882)),"WINCOMCANTHO",IF(ISNUMBER(SEARCH($V$34,T2882)),"WINCOMBENTRE",IF(ISNUMBER(SEARCH($V$35,T2882)),"WINCOMCAMAU",IF(ISNUMBER(SEARCH($V$36,T2882)),"WINCOMANGIANG",IF(ISNUMBER(SEARCH($V$37,T2882)),"WINCOMNINHTHUAN",IF(ISNUMBER(SEARCH($V$38,T2882)),"WINCOMTHAIBINH",IF(ISNUMBER(SEARCH($V$39,T2882)),"WINCOMGIALAI",IF(ISNUMBER(SEARCH($V$40,T2882)),"WINCOMHOABINH",IF(ISNUMBER(SEARCH($V$41,T2882)),"WINCOMQUANGNGAI",IF(ISNUMBER(SEARCH($V$42,T2882)),"WINCOMBINHTHUAN",IF(ISNUMBER(SEARCH($V$43,T2882)),"WINCOMDAKLAK",IF(ISNUMBER(SEARCH($V$44,T2882)),"WINCOMSOCTRANG",IF(ISNUMBER(SEARCH($V$45,T2882)),"WINCOMSONLA",IF(ISNUMBER(SEARCH($V$46,T2882)),"WINCOMKONTUM",IF(ISNUMBER(SEARCH($V$47,T2882)),"WINCOMPHUYEN",IF(ISNUMBER(SEARCH($V$48,T2882)),"WINCOMQUANGTRI",IF(ISNUMBER(SEARCH($V$49,T2882)),"WINCOMBINHDINH",IF(ISNUMBER(SEARCH($V$50,T2882)),"WINCOMCAOBANG",IF(ISNUMBER(SEARCH($V$51,T2882)),"WINCOMQUANGBINH",IF(ISNUMBER(SEARCH($V$52,T2882)),"WINCOMLAMDONG",IF(ISNUMBER(SEARCH($V$53,T2882)),"WINCOMVINHLONG",IF(ISNUMBER(SEARCH($V$54,T2882)),"WINCOMDONGTHAP",IF(ISNUMBER(SEARCH($V$55,T2882)),"WINCOMTIENGIANG",IF(ISNUMBER(SEARCH($V$56,T2882)),"WINCOMQUANGNINH",0))))))))))))))))))))))))))))))))))))))))))))))))))))))</f>
        <v>WINCOMHANOI</v>
      </c>
    </row>
    <row r="2883" spans="1:25" x14ac:dyDescent="0.2">
      <c r="A2883" t="s">
        <v>0</v>
      </c>
      <c r="B2883" t="s">
        <v>4514</v>
      </c>
      <c r="C2883" t="s">
        <v>2</v>
      </c>
      <c r="D2883" t="s">
        <v>62</v>
      </c>
      <c r="E2883" t="s">
        <v>4</v>
      </c>
      <c r="F2883" s="5">
        <f t="shared" ref="F2883:F2946" si="181">G2883/N2883</f>
        <v>1</v>
      </c>
      <c r="G2883" s="2">
        <v>105400</v>
      </c>
      <c r="H2883" s="2">
        <v>115940.00000000001</v>
      </c>
      <c r="I2883" t="s">
        <v>5</v>
      </c>
      <c r="J2883" t="s">
        <v>63</v>
      </c>
      <c r="K2883" t="str">
        <f t="shared" ref="K2883:K2946" si="182">MID(J2883,10,26)</f>
        <v>_Đùi gà sốt cay 500g</v>
      </c>
      <c r="L2883" s="8" t="str">
        <f>VLOOKUP(K2883,'[1]Mã Misa'!$B$2:$D$74,2,0)</f>
        <v>Đùi gà sốt cay 500g</v>
      </c>
      <c r="M2883" s="8" t="str">
        <f>VLOOKUP(L2883,'[1]Mã Misa'!$C$2:$D$74,2,0)</f>
        <v>DGSC500</v>
      </c>
      <c r="N2883" s="2">
        <v>105400</v>
      </c>
      <c r="O2883" t="s">
        <v>4515</v>
      </c>
      <c r="P2883" s="8" t="str">
        <f t="shared" ref="P2883:P2946" si="183">RIGHT(O2883,7)</f>
        <v>0148121</v>
      </c>
      <c r="Q2883" s="8" t="e">
        <f t="array" ref="Q2883">IF(VLOOKUP(P2883,$AA$1:$AC$32,1,0)&lt;&gt;0,(P2883&amp;"A"),0)</f>
        <v>#N/A</v>
      </c>
      <c r="R2883" s="12">
        <v>44526</v>
      </c>
      <c r="S2883" t="s">
        <v>3966</v>
      </c>
      <c r="T2883" s="8" t="str">
        <f t="shared" si="180"/>
        <v>VM+ HNI N0</v>
      </c>
      <c r="U2883" t="s">
        <v>6998</v>
      </c>
      <c r="Y2883" t="str">
        <f t="array" ref="Y2883">IF(ISNUMBER(SEARCH($V$3,T2883)),"WINCOMHANOI",IF(ISNUMBER(SEARCH($V$4,T2883)),"WINCOMHOCHIMINH",IF(ISNUMBER(SEARCH($V$5,T2883)),"WINCOMDANANG",IF(ISNUMBER(SEARCH($V$6,T2883)),"WINCOMHAIDUONG",IF(ISNUMBER(SEARCH($V$7,T2883)),"WINCOMQUANGNINH",IF(ISNUMBER(SEARCH($V$8,T2883)),"WINCOMHAIPHONG",IF(ISNUMBER(SEARCH($V$9,T2883)),"WINCOMBACGIANG",IF(ISNUMBER(SEARCH($V$10,T2883)),"WINCOMBACNINH",IF(ISNUMBER(SEARCH($V$11,T2883)),"WINCOMPHUTHO",IF(ISNUMBER(SEARCH($V$12,T2883)),"WINCOMHATINH",IF(ISNUMBER(SEARCH($V$13,T2883)),"WINCOMTHAINGUYEN",IF(ISNUMBER(SEARCH($V$14,T2883)),"WINCOMKHANHHOA",IF(ISNUMBER(SEARCH($V$15,T2883)),"WINCOMHUNGYEN",IF(ISNUMBER(SEARCH($V$16,T2883)),"WINCOMNGHEAN",IF(ISNUMBER(SEARCH($V$17,T2883)),"WINCOMLAOCAI",IF(ISNUMBER(SEARCH($V$18,T2883)),"WINCOMVUNGTAU",IF(ISNUMBER(SEARCH($V$19,T2883)),"WINCOMBINHDUONG",IF(ISNUMBER(SEARCH($V$20,T2883)),"WINCOMKIENGIANG",IF(ISNUMBER(SEARCH($V$21,T2883)),"WINCOMHANAM",IF(ISNUMBER(SEARCH($V$22,T2883)),"WINCOMNAMDINH",IF(ISNUMBER(SEARCH($V$23,T2883)),"WINCOMLANGSON",IF(ISNUMBER(SEARCH($V$24,T2883)),"WINCOMTHANHHOA",IF(ISNUMBER(SEARCH($V$25,T2883)),"WINCOMYENBAI",IF(ISNUMBER(SEARCH($V$26,T2883)),"WINCOMTUYENQUANG",IF(ISNUMBER(SEARCH($V$27,T2883)),"WINCOMHUE",IF(ISNUMBER(SEARCH($V$28,T2883)),"WINCOMQUANGNAM",IF(ISNUMBER(SEARCH($V$29,T2883)),"WINCOMVINHPHUC",IF(ISNUMBER(SEARCH($V$30,T2883)),"WINCOMHAGIANG",IF(ISNUMBER(SEARCH($V$31,T2883)),"WINCOMNINHBINH",IF(ISNUMBER(SEARCH($V$32,T2883)),"WINCOMTRAVINH",IF(ISNUMBER(SEARCH($V$33,T2883)),"WINCOMCANTHO",IF(ISNUMBER(SEARCH($V$34,T2883)),"WINCOMBENTRE",IF(ISNUMBER(SEARCH($V$35,T2883)),"WINCOMCAMAU",IF(ISNUMBER(SEARCH($V$36,T2883)),"WINCOMANGIANG",IF(ISNUMBER(SEARCH($V$37,T2883)),"WINCOMNINHTHUAN",IF(ISNUMBER(SEARCH($V$38,T2883)),"WINCOMTHAIBINH",IF(ISNUMBER(SEARCH($V$39,T2883)),"WINCOMGIALAI",IF(ISNUMBER(SEARCH($V$40,T2883)),"WINCOMHOABINH",IF(ISNUMBER(SEARCH($V$41,T2883)),"WINCOMQUANGNGAI",IF(ISNUMBER(SEARCH($V$42,T2883)),"WINCOMBINHTHUAN",IF(ISNUMBER(SEARCH($V$43,T2883)),"WINCOMDAKLAK",IF(ISNUMBER(SEARCH($V$44,T2883)),"WINCOMSOCTRANG",IF(ISNUMBER(SEARCH($V$45,T2883)),"WINCOMSONLA",IF(ISNUMBER(SEARCH($V$46,T2883)),"WINCOMKONTUM",IF(ISNUMBER(SEARCH($V$47,T2883)),"WINCOMPHUYEN",IF(ISNUMBER(SEARCH($V$48,T2883)),"WINCOMQUANGTRI",IF(ISNUMBER(SEARCH($V$49,T2883)),"WINCOMBINHDINH",IF(ISNUMBER(SEARCH($V$50,T2883)),"WINCOMCAOBANG",IF(ISNUMBER(SEARCH($V$51,T2883)),"WINCOMQUANGBINH",IF(ISNUMBER(SEARCH($V$52,T2883)),"WINCOMLAMDONG",IF(ISNUMBER(SEARCH($V$53,T2883)),"WINCOMVINHLONG",IF(ISNUMBER(SEARCH($V$54,T2883)),"WINCOMDONGTHAP",IF(ISNUMBER(SEARCH($V$55,T2883)),"WINCOMTIENGIANG",IF(ISNUMBER(SEARCH($V$56,T2883)),"WINCOMQUANGNINH",0))))))))))))))))))))))))))))))))))))))))))))))))))))))</f>
        <v>WINCOMHANOI</v>
      </c>
    </row>
    <row r="2884" spans="1:25" x14ac:dyDescent="0.2">
      <c r="A2884" t="s">
        <v>0</v>
      </c>
      <c r="B2884" t="s">
        <v>4516</v>
      </c>
      <c r="C2884" t="s">
        <v>2</v>
      </c>
      <c r="D2884" t="s">
        <v>35</v>
      </c>
      <c r="E2884" t="s">
        <v>4</v>
      </c>
      <c r="F2884" s="5">
        <f t="shared" si="181"/>
        <v>1</v>
      </c>
      <c r="G2884" s="2">
        <v>73431</v>
      </c>
      <c r="H2884" s="2">
        <v>80774.100000000006</v>
      </c>
      <c r="I2884" t="s">
        <v>5</v>
      </c>
      <c r="J2884" t="s">
        <v>36</v>
      </c>
      <c r="K2884" t="str">
        <f t="shared" si="182"/>
        <v>Chân giò heo muối gói 300g</v>
      </c>
      <c r="L2884" s="8" t="str">
        <f>VLOOKUP(K2884,'[1]Mã Misa'!$B$2:$D$74,2,0)</f>
        <v>Chân giò heo muối 300g</v>
      </c>
      <c r="M2884" s="8" t="str">
        <f>VLOOKUP(L2884,'[1]Mã Misa'!$C$2:$D$74,2,0)</f>
        <v>CGM300</v>
      </c>
      <c r="N2884" s="2">
        <v>73431</v>
      </c>
      <c r="O2884" t="s">
        <v>417</v>
      </c>
      <c r="P2884" s="8" t="str">
        <f t="shared" si="183"/>
        <v>0002121</v>
      </c>
      <c r="Q2884" s="18" t="s">
        <v>7470</v>
      </c>
      <c r="R2884" s="12">
        <v>44508</v>
      </c>
      <c r="S2884" t="s">
        <v>4517</v>
      </c>
      <c r="T2884" s="8" t="str">
        <f t="shared" ref="T2884:T2947" si="184">LEFT(U2884,10)</f>
        <v>VM+ BTN 44</v>
      </c>
      <c r="U2884" t="s">
        <v>7107</v>
      </c>
      <c r="Y2884" t="str">
        <f t="array" ref="Y2884">IF(ISNUMBER(SEARCH($V$3,T2884)),"WINCOMHANOI",IF(ISNUMBER(SEARCH($V$4,T2884)),"WINCOMHOCHIMINH",IF(ISNUMBER(SEARCH($V$5,T2884)),"WINCOMDANANG",IF(ISNUMBER(SEARCH($V$6,T2884)),"WINCOMHAIDUONG",IF(ISNUMBER(SEARCH($V$7,T2884)),"WINCOMQUANGNINH",IF(ISNUMBER(SEARCH($V$8,T2884)),"WINCOMHAIPHONG",IF(ISNUMBER(SEARCH($V$9,T2884)),"WINCOMBACGIANG",IF(ISNUMBER(SEARCH($V$10,T2884)),"WINCOMBACNINH",IF(ISNUMBER(SEARCH($V$11,T2884)),"WINCOMPHUTHO",IF(ISNUMBER(SEARCH($V$12,T2884)),"WINCOMHATINH",IF(ISNUMBER(SEARCH($V$13,T2884)),"WINCOMTHAINGUYEN",IF(ISNUMBER(SEARCH($V$14,T2884)),"WINCOMKHANHHOA",IF(ISNUMBER(SEARCH($V$15,T2884)),"WINCOMHUNGYEN",IF(ISNUMBER(SEARCH($V$16,T2884)),"WINCOMNGHEAN",IF(ISNUMBER(SEARCH($V$17,T2884)),"WINCOMLAOCAI",IF(ISNUMBER(SEARCH($V$18,T2884)),"WINCOMVUNGTAU",IF(ISNUMBER(SEARCH($V$19,T2884)),"WINCOMBINHDUONG",IF(ISNUMBER(SEARCH($V$20,T2884)),"WINCOMKIENGIANG",IF(ISNUMBER(SEARCH($V$21,T2884)),"WINCOMHANAM",IF(ISNUMBER(SEARCH($V$22,T2884)),"WINCOMNAMDINH",IF(ISNUMBER(SEARCH($V$23,T2884)),"WINCOMLANGSON",IF(ISNUMBER(SEARCH($V$24,T2884)),"WINCOMTHANHHOA",IF(ISNUMBER(SEARCH($V$25,T2884)),"WINCOMYENBAI",IF(ISNUMBER(SEARCH($V$26,T2884)),"WINCOMTUYENQUANG",IF(ISNUMBER(SEARCH($V$27,T2884)),"WINCOMHUE",IF(ISNUMBER(SEARCH($V$28,T2884)),"WINCOMQUANGNAM",IF(ISNUMBER(SEARCH($V$29,T2884)),"WINCOMVINHPHUC",IF(ISNUMBER(SEARCH($V$30,T2884)),"WINCOMHAGIANG",IF(ISNUMBER(SEARCH($V$31,T2884)),"WINCOMNINHBINH",IF(ISNUMBER(SEARCH($V$32,T2884)),"WINCOMTRAVINH",IF(ISNUMBER(SEARCH($V$33,T2884)),"WINCOMCANTHO",IF(ISNUMBER(SEARCH($V$34,T2884)),"WINCOMBENTRE",IF(ISNUMBER(SEARCH($V$35,T2884)),"WINCOMCAMAU",IF(ISNUMBER(SEARCH($V$36,T2884)),"WINCOMANGIANG",IF(ISNUMBER(SEARCH($V$37,T2884)),"WINCOMNINHTHUAN",IF(ISNUMBER(SEARCH($V$38,T2884)),"WINCOMTHAIBINH",IF(ISNUMBER(SEARCH($V$39,T2884)),"WINCOMGIALAI",IF(ISNUMBER(SEARCH($V$40,T2884)),"WINCOMHOABINH",IF(ISNUMBER(SEARCH($V$41,T2884)),"WINCOMQUANGNGAI",IF(ISNUMBER(SEARCH($V$42,T2884)),"WINCOMBINHTHUAN",IF(ISNUMBER(SEARCH($V$43,T2884)),"WINCOMDAKLAK",IF(ISNUMBER(SEARCH($V$44,T2884)),"WINCOMSOCTRANG",IF(ISNUMBER(SEARCH($V$45,T2884)),"WINCOMSONLA",IF(ISNUMBER(SEARCH($V$46,T2884)),"WINCOMKONTUM",IF(ISNUMBER(SEARCH($V$47,T2884)),"WINCOMPHUYEN",IF(ISNUMBER(SEARCH($V$48,T2884)),"WINCOMQUANGTRI",IF(ISNUMBER(SEARCH($V$49,T2884)),"WINCOMBINHDINH",IF(ISNUMBER(SEARCH($V$50,T2884)),"WINCOMCAOBANG",IF(ISNUMBER(SEARCH($V$51,T2884)),"WINCOMQUANGBINH",IF(ISNUMBER(SEARCH($V$52,T2884)),"WINCOMLAMDONG",IF(ISNUMBER(SEARCH($V$53,T2884)),"WINCOMVINHLONG",IF(ISNUMBER(SEARCH($V$54,T2884)),"WINCOMDONGTHAP",IF(ISNUMBER(SEARCH($V$55,T2884)),"WINCOMTIENGIANG",IF(ISNUMBER(SEARCH($V$56,T2884)),"WINCOMQUANGNINH",0))))))))))))))))))))))))))))))))))))))))))))))))))))))</f>
        <v>WINCOMBINHTHUAN</v>
      </c>
    </row>
    <row r="2885" spans="1:25" x14ac:dyDescent="0.2">
      <c r="A2885" t="s">
        <v>0</v>
      </c>
      <c r="B2885" t="s">
        <v>4518</v>
      </c>
      <c r="C2885" t="s">
        <v>2</v>
      </c>
      <c r="D2885" t="s">
        <v>3</v>
      </c>
      <c r="E2885" t="s">
        <v>4</v>
      </c>
      <c r="F2885" s="5">
        <f t="shared" si="181"/>
        <v>1</v>
      </c>
      <c r="G2885" s="2">
        <v>88846</v>
      </c>
      <c r="H2885" s="2">
        <v>97730.6</v>
      </c>
      <c r="I2885" t="s">
        <v>5</v>
      </c>
      <c r="J2885" t="s">
        <v>6</v>
      </c>
      <c r="K2885" t="str">
        <f t="shared" si="182"/>
        <v>Gà muối gói 500g</v>
      </c>
      <c r="L2885" s="8" t="str">
        <f>VLOOKUP(K2885,'[1]Mã Misa'!$B$2:$D$74,2,0)</f>
        <v>Gà muối 500g</v>
      </c>
      <c r="M2885" s="8" t="str">
        <f>VLOOKUP(L2885,'[1]Mã Misa'!$C$2:$D$74,2,0)</f>
        <v>GM500</v>
      </c>
      <c r="N2885" s="2">
        <v>88846</v>
      </c>
      <c r="O2885" t="s">
        <v>4519</v>
      </c>
      <c r="P2885" s="8" t="str">
        <f t="shared" si="183"/>
        <v>0002659</v>
      </c>
      <c r="Q2885" s="8" t="e">
        <f t="array" ref="Q2885">IF(VLOOKUP(P2885,$AA$1:$AC$32,1,0)&lt;&gt;0,(P2885&amp;"A"),0)</f>
        <v>#N/A</v>
      </c>
      <c r="R2885" s="12">
        <v>44526</v>
      </c>
      <c r="S2885" t="s">
        <v>276</v>
      </c>
      <c r="T2885" s="8" t="str">
        <f t="shared" si="184"/>
        <v>VM+ PTO 12</v>
      </c>
      <c r="U2885" t="s">
        <v>6048</v>
      </c>
      <c r="Y2885" t="str">
        <f t="array" ref="Y2885">IF(ISNUMBER(SEARCH($V$3,T2885)),"WINCOMHANOI",IF(ISNUMBER(SEARCH($V$4,T2885)),"WINCOMHOCHIMINH",IF(ISNUMBER(SEARCH($V$5,T2885)),"WINCOMDANANG",IF(ISNUMBER(SEARCH($V$6,T2885)),"WINCOMHAIDUONG",IF(ISNUMBER(SEARCH($V$7,T2885)),"WINCOMQUANGNINH",IF(ISNUMBER(SEARCH($V$8,T2885)),"WINCOMHAIPHONG",IF(ISNUMBER(SEARCH($V$9,T2885)),"WINCOMBACGIANG",IF(ISNUMBER(SEARCH($V$10,T2885)),"WINCOMBACNINH",IF(ISNUMBER(SEARCH($V$11,T2885)),"WINCOMPHUTHO",IF(ISNUMBER(SEARCH($V$12,T2885)),"WINCOMHATINH",IF(ISNUMBER(SEARCH($V$13,T2885)),"WINCOMTHAINGUYEN",IF(ISNUMBER(SEARCH($V$14,T2885)),"WINCOMKHANHHOA",IF(ISNUMBER(SEARCH($V$15,T2885)),"WINCOMHUNGYEN",IF(ISNUMBER(SEARCH($V$16,T2885)),"WINCOMNGHEAN",IF(ISNUMBER(SEARCH($V$17,T2885)),"WINCOMLAOCAI",IF(ISNUMBER(SEARCH($V$18,T2885)),"WINCOMVUNGTAU",IF(ISNUMBER(SEARCH($V$19,T2885)),"WINCOMBINHDUONG",IF(ISNUMBER(SEARCH($V$20,T2885)),"WINCOMKIENGIANG",IF(ISNUMBER(SEARCH($V$21,T2885)),"WINCOMHANAM",IF(ISNUMBER(SEARCH($V$22,T2885)),"WINCOMNAMDINH",IF(ISNUMBER(SEARCH($V$23,T2885)),"WINCOMLANGSON",IF(ISNUMBER(SEARCH($V$24,T2885)),"WINCOMTHANHHOA",IF(ISNUMBER(SEARCH($V$25,T2885)),"WINCOMYENBAI",IF(ISNUMBER(SEARCH($V$26,T2885)),"WINCOMTUYENQUANG",IF(ISNUMBER(SEARCH($V$27,T2885)),"WINCOMHUE",IF(ISNUMBER(SEARCH($V$28,T2885)),"WINCOMQUANGNAM",IF(ISNUMBER(SEARCH($V$29,T2885)),"WINCOMVINHPHUC",IF(ISNUMBER(SEARCH($V$30,T2885)),"WINCOMHAGIANG",IF(ISNUMBER(SEARCH($V$31,T2885)),"WINCOMNINHBINH",IF(ISNUMBER(SEARCH($V$32,T2885)),"WINCOMTRAVINH",IF(ISNUMBER(SEARCH($V$33,T2885)),"WINCOMCANTHO",IF(ISNUMBER(SEARCH($V$34,T2885)),"WINCOMBENTRE",IF(ISNUMBER(SEARCH($V$35,T2885)),"WINCOMCAMAU",IF(ISNUMBER(SEARCH($V$36,T2885)),"WINCOMANGIANG",IF(ISNUMBER(SEARCH($V$37,T2885)),"WINCOMNINHTHUAN",IF(ISNUMBER(SEARCH($V$38,T2885)),"WINCOMTHAIBINH",IF(ISNUMBER(SEARCH($V$39,T2885)),"WINCOMGIALAI",IF(ISNUMBER(SEARCH($V$40,T2885)),"WINCOMHOABINH",IF(ISNUMBER(SEARCH($V$41,T2885)),"WINCOMQUANGNGAI",IF(ISNUMBER(SEARCH($V$42,T2885)),"WINCOMBINHTHUAN",IF(ISNUMBER(SEARCH($V$43,T2885)),"WINCOMDAKLAK",IF(ISNUMBER(SEARCH($V$44,T2885)),"WINCOMSOCTRANG",IF(ISNUMBER(SEARCH($V$45,T2885)),"WINCOMSONLA",IF(ISNUMBER(SEARCH($V$46,T2885)),"WINCOMKONTUM",IF(ISNUMBER(SEARCH($V$47,T2885)),"WINCOMPHUYEN",IF(ISNUMBER(SEARCH($V$48,T2885)),"WINCOMQUANGTRI",IF(ISNUMBER(SEARCH($V$49,T2885)),"WINCOMBINHDINH",IF(ISNUMBER(SEARCH($V$50,T2885)),"WINCOMCAOBANG",IF(ISNUMBER(SEARCH($V$51,T2885)),"WINCOMQUANGBINH",IF(ISNUMBER(SEARCH($V$52,T2885)),"WINCOMLAMDONG",IF(ISNUMBER(SEARCH($V$53,T2885)),"WINCOMVINHLONG",IF(ISNUMBER(SEARCH($V$54,T2885)),"WINCOMDONGTHAP",IF(ISNUMBER(SEARCH($V$55,T2885)),"WINCOMTIENGIANG",IF(ISNUMBER(SEARCH($V$56,T2885)),"WINCOMQUANGNINH",0))))))))))))))))))))))))))))))))))))))))))))))))))))))</f>
        <v>WINCOMPHUTHO</v>
      </c>
    </row>
    <row r="2886" spans="1:25" x14ac:dyDescent="0.2">
      <c r="A2886" t="s">
        <v>0</v>
      </c>
      <c r="B2886" t="s">
        <v>4520</v>
      </c>
      <c r="C2886" t="s">
        <v>2</v>
      </c>
      <c r="D2886" t="s">
        <v>32</v>
      </c>
      <c r="E2886" t="s">
        <v>4</v>
      </c>
      <c r="F2886" s="5">
        <f t="shared" si="181"/>
        <v>1</v>
      </c>
      <c r="G2886" s="2">
        <v>59400</v>
      </c>
      <c r="H2886" s="2">
        <v>65340.000000000007</v>
      </c>
      <c r="I2886" t="s">
        <v>5</v>
      </c>
      <c r="J2886" t="s">
        <v>33</v>
      </c>
      <c r="K2886" t="str">
        <f t="shared" si="182"/>
        <v>_Giò lụa 250g</v>
      </c>
      <c r="L2886" s="8" t="str">
        <f>VLOOKUP(K2886,'[1]Mã Misa'!$B$2:$D$74,2,0)</f>
        <v>Giò lụa 250g</v>
      </c>
      <c r="M2886" s="8" t="str">
        <f>VLOOKUP(L2886,'[1]Mã Misa'!$C$2:$D$74,2,0)</f>
        <v>GL250</v>
      </c>
      <c r="N2886" s="2">
        <v>59400</v>
      </c>
      <c r="O2886" t="s">
        <v>4521</v>
      </c>
      <c r="P2886" s="8" t="str">
        <f t="shared" si="183"/>
        <v>0148123</v>
      </c>
      <c r="Q2886" s="8" t="e">
        <f t="array" ref="Q2886">IF(VLOOKUP(P2886,$AA$1:$AC$32,1,0)&lt;&gt;0,(P2886&amp;"A"),0)</f>
        <v>#N/A</v>
      </c>
      <c r="R2886" s="12">
        <v>44526</v>
      </c>
      <c r="S2886" t="s">
        <v>323</v>
      </c>
      <c r="T2886" s="8" t="str">
        <f t="shared" si="184"/>
        <v xml:space="preserve">VM+ HNI 1 </v>
      </c>
      <c r="U2886" t="s">
        <v>6063</v>
      </c>
      <c r="Y2886" t="str">
        <f t="array" ref="Y2886">IF(ISNUMBER(SEARCH($V$3,T2886)),"WINCOMHANOI",IF(ISNUMBER(SEARCH($V$4,T2886)),"WINCOMHOCHIMINH",IF(ISNUMBER(SEARCH($V$5,T2886)),"WINCOMDANANG",IF(ISNUMBER(SEARCH($V$6,T2886)),"WINCOMHAIDUONG",IF(ISNUMBER(SEARCH($V$7,T2886)),"WINCOMQUANGNINH",IF(ISNUMBER(SEARCH($V$8,T2886)),"WINCOMHAIPHONG",IF(ISNUMBER(SEARCH($V$9,T2886)),"WINCOMBACGIANG",IF(ISNUMBER(SEARCH($V$10,T2886)),"WINCOMBACNINH",IF(ISNUMBER(SEARCH($V$11,T2886)),"WINCOMPHUTHO",IF(ISNUMBER(SEARCH($V$12,T2886)),"WINCOMHATINH",IF(ISNUMBER(SEARCH($V$13,T2886)),"WINCOMTHAINGUYEN",IF(ISNUMBER(SEARCH($V$14,T2886)),"WINCOMKHANHHOA",IF(ISNUMBER(SEARCH($V$15,T2886)),"WINCOMHUNGYEN",IF(ISNUMBER(SEARCH($V$16,T2886)),"WINCOMNGHEAN",IF(ISNUMBER(SEARCH($V$17,T2886)),"WINCOMLAOCAI",IF(ISNUMBER(SEARCH($V$18,T2886)),"WINCOMVUNGTAU",IF(ISNUMBER(SEARCH($V$19,T2886)),"WINCOMBINHDUONG",IF(ISNUMBER(SEARCH($V$20,T2886)),"WINCOMKIENGIANG",IF(ISNUMBER(SEARCH($V$21,T2886)),"WINCOMHANAM",IF(ISNUMBER(SEARCH($V$22,T2886)),"WINCOMNAMDINH",IF(ISNUMBER(SEARCH($V$23,T2886)),"WINCOMLANGSON",IF(ISNUMBER(SEARCH($V$24,T2886)),"WINCOMTHANHHOA",IF(ISNUMBER(SEARCH($V$25,T2886)),"WINCOMYENBAI",IF(ISNUMBER(SEARCH($V$26,T2886)),"WINCOMTUYENQUANG",IF(ISNUMBER(SEARCH($V$27,T2886)),"WINCOMHUE",IF(ISNUMBER(SEARCH($V$28,T2886)),"WINCOMQUANGNAM",IF(ISNUMBER(SEARCH($V$29,T2886)),"WINCOMVINHPHUC",IF(ISNUMBER(SEARCH($V$30,T2886)),"WINCOMHAGIANG",IF(ISNUMBER(SEARCH($V$31,T2886)),"WINCOMNINHBINH",IF(ISNUMBER(SEARCH($V$32,T2886)),"WINCOMTRAVINH",IF(ISNUMBER(SEARCH($V$33,T2886)),"WINCOMCANTHO",IF(ISNUMBER(SEARCH($V$34,T2886)),"WINCOMBENTRE",IF(ISNUMBER(SEARCH($V$35,T2886)),"WINCOMCAMAU",IF(ISNUMBER(SEARCH($V$36,T2886)),"WINCOMANGIANG",IF(ISNUMBER(SEARCH($V$37,T2886)),"WINCOMNINHTHUAN",IF(ISNUMBER(SEARCH($V$38,T2886)),"WINCOMTHAIBINH",IF(ISNUMBER(SEARCH($V$39,T2886)),"WINCOMGIALAI",IF(ISNUMBER(SEARCH($V$40,T2886)),"WINCOMHOABINH",IF(ISNUMBER(SEARCH($V$41,T2886)),"WINCOMQUANGNGAI",IF(ISNUMBER(SEARCH($V$42,T2886)),"WINCOMBINHTHUAN",IF(ISNUMBER(SEARCH($V$43,T2886)),"WINCOMDAKLAK",IF(ISNUMBER(SEARCH($V$44,T2886)),"WINCOMSOCTRANG",IF(ISNUMBER(SEARCH($V$45,T2886)),"WINCOMSONLA",IF(ISNUMBER(SEARCH($V$46,T2886)),"WINCOMKONTUM",IF(ISNUMBER(SEARCH($V$47,T2886)),"WINCOMPHUYEN",IF(ISNUMBER(SEARCH($V$48,T2886)),"WINCOMQUANGTRI",IF(ISNUMBER(SEARCH($V$49,T2886)),"WINCOMBINHDINH",IF(ISNUMBER(SEARCH($V$50,T2886)),"WINCOMCAOBANG",IF(ISNUMBER(SEARCH($V$51,T2886)),"WINCOMQUANGBINH",IF(ISNUMBER(SEARCH($V$52,T2886)),"WINCOMLAMDONG",IF(ISNUMBER(SEARCH($V$53,T2886)),"WINCOMVINHLONG",IF(ISNUMBER(SEARCH($V$54,T2886)),"WINCOMDONGTHAP",IF(ISNUMBER(SEARCH($V$55,T2886)),"WINCOMTIENGIANG",IF(ISNUMBER(SEARCH($V$56,T2886)),"WINCOMQUANGNINH",0))))))))))))))))))))))))))))))))))))))))))))))))))))))</f>
        <v>WINCOMHANOI</v>
      </c>
    </row>
    <row r="2887" spans="1:25" x14ac:dyDescent="0.2">
      <c r="A2887" t="s">
        <v>0</v>
      </c>
      <c r="B2887" t="s">
        <v>4520</v>
      </c>
      <c r="C2887" t="s">
        <v>31</v>
      </c>
      <c r="D2887" t="s">
        <v>10</v>
      </c>
      <c r="E2887" t="s">
        <v>4</v>
      </c>
      <c r="F2887" s="5">
        <f t="shared" si="181"/>
        <v>2</v>
      </c>
      <c r="G2887" s="2">
        <v>122100</v>
      </c>
      <c r="H2887" s="2">
        <v>134310</v>
      </c>
      <c r="I2887" t="s">
        <v>5</v>
      </c>
      <c r="J2887" t="s">
        <v>11</v>
      </c>
      <c r="K2887" t="str">
        <f t="shared" si="182"/>
        <v>_Giò sụn gà 250g</v>
      </c>
      <c r="L2887" s="8" t="str">
        <f>VLOOKUP(K2887,'[1]Mã Misa'!$B$2:$D$74,2,0)</f>
        <v>Giò sụn gà 250g</v>
      </c>
      <c r="M2887" s="8" t="str">
        <f>VLOOKUP(L2887,'[1]Mã Misa'!$C$2:$D$74,2,0)</f>
        <v>GSG250</v>
      </c>
      <c r="N2887" s="2">
        <v>61050</v>
      </c>
      <c r="O2887" t="s">
        <v>4521</v>
      </c>
      <c r="P2887" s="8" t="str">
        <f t="shared" si="183"/>
        <v>0148123</v>
      </c>
      <c r="Q2887" s="8" t="e">
        <f t="array" ref="Q2887">IF(VLOOKUP(P2887,$AA$1:$AC$32,1,0)&lt;&gt;0,(P2887&amp;"A"),0)</f>
        <v>#N/A</v>
      </c>
      <c r="R2887" s="12">
        <v>44526</v>
      </c>
      <c r="S2887" t="s">
        <v>323</v>
      </c>
      <c r="T2887" s="8" t="str">
        <f t="shared" si="184"/>
        <v xml:space="preserve">VM+ HNI 1 </v>
      </c>
      <c r="U2887" t="s">
        <v>6063</v>
      </c>
      <c r="Y2887" t="str">
        <f t="array" ref="Y2887">IF(ISNUMBER(SEARCH($V$3,T2887)),"WINCOMHANOI",IF(ISNUMBER(SEARCH($V$4,T2887)),"WINCOMHOCHIMINH",IF(ISNUMBER(SEARCH($V$5,T2887)),"WINCOMDANANG",IF(ISNUMBER(SEARCH($V$6,T2887)),"WINCOMHAIDUONG",IF(ISNUMBER(SEARCH($V$7,T2887)),"WINCOMQUANGNINH",IF(ISNUMBER(SEARCH($V$8,T2887)),"WINCOMHAIPHONG",IF(ISNUMBER(SEARCH($V$9,T2887)),"WINCOMBACGIANG",IF(ISNUMBER(SEARCH($V$10,T2887)),"WINCOMBACNINH",IF(ISNUMBER(SEARCH($V$11,T2887)),"WINCOMPHUTHO",IF(ISNUMBER(SEARCH($V$12,T2887)),"WINCOMHATINH",IF(ISNUMBER(SEARCH($V$13,T2887)),"WINCOMTHAINGUYEN",IF(ISNUMBER(SEARCH($V$14,T2887)),"WINCOMKHANHHOA",IF(ISNUMBER(SEARCH($V$15,T2887)),"WINCOMHUNGYEN",IF(ISNUMBER(SEARCH($V$16,T2887)),"WINCOMNGHEAN",IF(ISNUMBER(SEARCH($V$17,T2887)),"WINCOMLAOCAI",IF(ISNUMBER(SEARCH($V$18,T2887)),"WINCOMVUNGTAU",IF(ISNUMBER(SEARCH($V$19,T2887)),"WINCOMBINHDUONG",IF(ISNUMBER(SEARCH($V$20,T2887)),"WINCOMKIENGIANG",IF(ISNUMBER(SEARCH($V$21,T2887)),"WINCOMHANAM",IF(ISNUMBER(SEARCH($V$22,T2887)),"WINCOMNAMDINH",IF(ISNUMBER(SEARCH($V$23,T2887)),"WINCOMLANGSON",IF(ISNUMBER(SEARCH($V$24,T2887)),"WINCOMTHANHHOA",IF(ISNUMBER(SEARCH($V$25,T2887)),"WINCOMYENBAI",IF(ISNUMBER(SEARCH($V$26,T2887)),"WINCOMTUYENQUANG",IF(ISNUMBER(SEARCH($V$27,T2887)),"WINCOMHUE",IF(ISNUMBER(SEARCH($V$28,T2887)),"WINCOMQUANGNAM",IF(ISNUMBER(SEARCH($V$29,T2887)),"WINCOMVINHPHUC",IF(ISNUMBER(SEARCH($V$30,T2887)),"WINCOMHAGIANG",IF(ISNUMBER(SEARCH($V$31,T2887)),"WINCOMNINHBINH",IF(ISNUMBER(SEARCH($V$32,T2887)),"WINCOMTRAVINH",IF(ISNUMBER(SEARCH($V$33,T2887)),"WINCOMCANTHO",IF(ISNUMBER(SEARCH($V$34,T2887)),"WINCOMBENTRE",IF(ISNUMBER(SEARCH($V$35,T2887)),"WINCOMCAMAU",IF(ISNUMBER(SEARCH($V$36,T2887)),"WINCOMANGIANG",IF(ISNUMBER(SEARCH($V$37,T2887)),"WINCOMNINHTHUAN",IF(ISNUMBER(SEARCH($V$38,T2887)),"WINCOMTHAIBINH",IF(ISNUMBER(SEARCH($V$39,T2887)),"WINCOMGIALAI",IF(ISNUMBER(SEARCH($V$40,T2887)),"WINCOMHOABINH",IF(ISNUMBER(SEARCH($V$41,T2887)),"WINCOMQUANGNGAI",IF(ISNUMBER(SEARCH($V$42,T2887)),"WINCOMBINHTHUAN",IF(ISNUMBER(SEARCH($V$43,T2887)),"WINCOMDAKLAK",IF(ISNUMBER(SEARCH($V$44,T2887)),"WINCOMSOCTRANG",IF(ISNUMBER(SEARCH($V$45,T2887)),"WINCOMSONLA",IF(ISNUMBER(SEARCH($V$46,T2887)),"WINCOMKONTUM",IF(ISNUMBER(SEARCH($V$47,T2887)),"WINCOMPHUYEN",IF(ISNUMBER(SEARCH($V$48,T2887)),"WINCOMQUANGTRI",IF(ISNUMBER(SEARCH($V$49,T2887)),"WINCOMBINHDINH",IF(ISNUMBER(SEARCH($V$50,T2887)),"WINCOMCAOBANG",IF(ISNUMBER(SEARCH($V$51,T2887)),"WINCOMQUANGBINH",IF(ISNUMBER(SEARCH($V$52,T2887)),"WINCOMLAMDONG",IF(ISNUMBER(SEARCH($V$53,T2887)),"WINCOMVINHLONG",IF(ISNUMBER(SEARCH($V$54,T2887)),"WINCOMDONGTHAP",IF(ISNUMBER(SEARCH($V$55,T2887)),"WINCOMTIENGIANG",IF(ISNUMBER(SEARCH($V$56,T2887)),"WINCOMQUANGNINH",0))))))))))))))))))))))))))))))))))))))))))))))))))))))</f>
        <v>WINCOMHANOI</v>
      </c>
    </row>
    <row r="2888" spans="1:25" x14ac:dyDescent="0.2">
      <c r="A2888" t="s">
        <v>0</v>
      </c>
      <c r="B2888" t="s">
        <v>4522</v>
      </c>
      <c r="C2888" t="s">
        <v>2</v>
      </c>
      <c r="D2888" t="s">
        <v>39</v>
      </c>
      <c r="E2888" t="s">
        <v>4</v>
      </c>
      <c r="F2888" s="5">
        <f t="shared" si="181"/>
        <v>8</v>
      </c>
      <c r="G2888" s="2">
        <v>368000</v>
      </c>
      <c r="H2888" s="2">
        <v>404800.00000000006</v>
      </c>
      <c r="I2888" t="s">
        <v>5</v>
      </c>
      <c r="J2888" t="s">
        <v>40</v>
      </c>
      <c r="K2888" t="str">
        <f t="shared" si="182"/>
        <v>Mộc nấm hương gói 250g</v>
      </c>
      <c r="L2888" s="8" t="str">
        <f>VLOOKUP(K2888,'[1]Mã Misa'!$B$2:$D$74,2,0)</f>
        <v>Mộc Nấm Hương 250g</v>
      </c>
      <c r="M2888" s="8" t="str">
        <f>VLOOKUP(L2888,'[1]Mã Misa'!$C$2:$D$74,2,0)</f>
        <v>MNH250</v>
      </c>
      <c r="N2888" s="2">
        <v>46000</v>
      </c>
      <c r="O2888" t="s">
        <v>4523</v>
      </c>
      <c r="P2888" s="8" t="str">
        <f t="shared" si="183"/>
        <v>0150279</v>
      </c>
      <c r="Q2888" s="8" t="e">
        <f t="array" ref="Q2888">IF(VLOOKUP(P2888,$AA$1:$AC$32,1,0)&lt;&gt;0,(P2888&amp;"A"),0)</f>
        <v>#N/A</v>
      </c>
      <c r="R2888" s="12">
        <v>44529</v>
      </c>
      <c r="S2888" t="s">
        <v>644</v>
      </c>
      <c r="T2888" s="8" t="str">
        <f t="shared" si="184"/>
        <v>VM HNI Lươ</v>
      </c>
      <c r="U2888" t="s">
        <v>6164</v>
      </c>
      <c r="Y2888" t="str">
        <f t="array" ref="Y2888">IF(ISNUMBER(SEARCH($V$3,T2888)),"WINCOMHANOI",IF(ISNUMBER(SEARCH($V$4,T2888)),"WINCOMHOCHIMINH",IF(ISNUMBER(SEARCH($V$5,T2888)),"WINCOMDANANG",IF(ISNUMBER(SEARCH($V$6,T2888)),"WINCOMHAIDUONG",IF(ISNUMBER(SEARCH($V$7,T2888)),"WINCOMQUANGNINH",IF(ISNUMBER(SEARCH($V$8,T2888)),"WINCOMHAIPHONG",IF(ISNUMBER(SEARCH($V$9,T2888)),"WINCOMBACGIANG",IF(ISNUMBER(SEARCH($V$10,T2888)),"WINCOMBACNINH",IF(ISNUMBER(SEARCH($V$11,T2888)),"WINCOMPHUTHO",IF(ISNUMBER(SEARCH($V$12,T2888)),"WINCOMHATINH",IF(ISNUMBER(SEARCH($V$13,T2888)),"WINCOMTHAINGUYEN",IF(ISNUMBER(SEARCH($V$14,T2888)),"WINCOMKHANHHOA",IF(ISNUMBER(SEARCH($V$15,T2888)),"WINCOMHUNGYEN",IF(ISNUMBER(SEARCH($V$16,T2888)),"WINCOMNGHEAN",IF(ISNUMBER(SEARCH($V$17,T2888)),"WINCOMLAOCAI",IF(ISNUMBER(SEARCH($V$18,T2888)),"WINCOMVUNGTAU",IF(ISNUMBER(SEARCH($V$19,T2888)),"WINCOMBINHDUONG",IF(ISNUMBER(SEARCH($V$20,T2888)),"WINCOMKIENGIANG",IF(ISNUMBER(SEARCH($V$21,T2888)),"WINCOMHANAM",IF(ISNUMBER(SEARCH($V$22,T2888)),"WINCOMNAMDINH",IF(ISNUMBER(SEARCH($V$23,T2888)),"WINCOMLANGSON",IF(ISNUMBER(SEARCH($V$24,T2888)),"WINCOMTHANHHOA",IF(ISNUMBER(SEARCH($V$25,T2888)),"WINCOMYENBAI",IF(ISNUMBER(SEARCH($V$26,T2888)),"WINCOMTUYENQUANG",IF(ISNUMBER(SEARCH($V$27,T2888)),"WINCOMHUE",IF(ISNUMBER(SEARCH($V$28,T2888)),"WINCOMQUANGNAM",IF(ISNUMBER(SEARCH($V$29,T2888)),"WINCOMVINHPHUC",IF(ISNUMBER(SEARCH($V$30,T2888)),"WINCOMHAGIANG",IF(ISNUMBER(SEARCH($V$31,T2888)),"WINCOMNINHBINH",IF(ISNUMBER(SEARCH($V$32,T2888)),"WINCOMTRAVINH",IF(ISNUMBER(SEARCH($V$33,T2888)),"WINCOMCANTHO",IF(ISNUMBER(SEARCH($V$34,T2888)),"WINCOMBENTRE",IF(ISNUMBER(SEARCH($V$35,T2888)),"WINCOMCAMAU",IF(ISNUMBER(SEARCH($V$36,T2888)),"WINCOMANGIANG",IF(ISNUMBER(SEARCH($V$37,T2888)),"WINCOMNINHTHUAN",IF(ISNUMBER(SEARCH($V$38,T2888)),"WINCOMTHAIBINH",IF(ISNUMBER(SEARCH($V$39,T2888)),"WINCOMGIALAI",IF(ISNUMBER(SEARCH($V$40,T2888)),"WINCOMHOABINH",IF(ISNUMBER(SEARCH($V$41,T2888)),"WINCOMQUANGNGAI",IF(ISNUMBER(SEARCH($V$42,T2888)),"WINCOMBINHTHUAN",IF(ISNUMBER(SEARCH($V$43,T2888)),"WINCOMDAKLAK",IF(ISNUMBER(SEARCH($V$44,T2888)),"WINCOMSOCTRANG",IF(ISNUMBER(SEARCH($V$45,T2888)),"WINCOMSONLA",IF(ISNUMBER(SEARCH($V$46,T2888)),"WINCOMKONTUM",IF(ISNUMBER(SEARCH($V$47,T2888)),"WINCOMPHUYEN",IF(ISNUMBER(SEARCH($V$48,T2888)),"WINCOMQUANGTRI",IF(ISNUMBER(SEARCH($V$49,T2888)),"WINCOMBINHDINH",IF(ISNUMBER(SEARCH($V$50,T2888)),"WINCOMCAOBANG",IF(ISNUMBER(SEARCH($V$51,T2888)),"WINCOMQUANGBINH",IF(ISNUMBER(SEARCH($V$52,T2888)),"WINCOMLAMDONG",IF(ISNUMBER(SEARCH($V$53,T2888)),"WINCOMVINHLONG",IF(ISNUMBER(SEARCH($V$54,T2888)),"WINCOMDONGTHAP",IF(ISNUMBER(SEARCH($V$55,T2888)),"WINCOMTIENGIANG",IF(ISNUMBER(SEARCH($V$56,T2888)),"WINCOMQUANGNINH",0))))))))))))))))))))))))))))))))))))))))))))))))))))))</f>
        <v>WINCOMHANOI</v>
      </c>
    </row>
    <row r="2889" spans="1:25" x14ac:dyDescent="0.2">
      <c r="A2889" t="s">
        <v>0</v>
      </c>
      <c r="B2889" t="s">
        <v>4522</v>
      </c>
      <c r="C2889" t="s">
        <v>31</v>
      </c>
      <c r="D2889" t="s">
        <v>62</v>
      </c>
      <c r="E2889" t="s">
        <v>4</v>
      </c>
      <c r="F2889" s="5">
        <f t="shared" si="181"/>
        <v>2</v>
      </c>
      <c r="G2889" s="2">
        <v>210800</v>
      </c>
      <c r="H2889" s="2">
        <v>231880.00000000003</v>
      </c>
      <c r="I2889" t="s">
        <v>5</v>
      </c>
      <c r="J2889" t="s">
        <v>63</v>
      </c>
      <c r="K2889" t="str">
        <f t="shared" si="182"/>
        <v>_Đùi gà sốt cay 500g</v>
      </c>
      <c r="L2889" s="8" t="str">
        <f>VLOOKUP(K2889,'[1]Mã Misa'!$B$2:$D$74,2,0)</f>
        <v>Đùi gà sốt cay 500g</v>
      </c>
      <c r="M2889" s="8" t="str">
        <f>VLOOKUP(L2889,'[1]Mã Misa'!$C$2:$D$74,2,0)</f>
        <v>DGSC500</v>
      </c>
      <c r="N2889" s="2">
        <v>105400</v>
      </c>
      <c r="O2889" t="s">
        <v>4523</v>
      </c>
      <c r="P2889" s="8" t="str">
        <f t="shared" si="183"/>
        <v>0150279</v>
      </c>
      <c r="Q2889" s="8" t="e">
        <f t="array" ref="Q2889">IF(VLOOKUP(P2889,$AA$1:$AC$32,1,0)&lt;&gt;0,(P2889&amp;"A"),0)</f>
        <v>#N/A</v>
      </c>
      <c r="R2889" s="12">
        <v>44529</v>
      </c>
      <c r="S2889" t="s">
        <v>644</v>
      </c>
      <c r="T2889" s="8" t="str">
        <f t="shared" si="184"/>
        <v>VM HNI Lươ</v>
      </c>
      <c r="U2889" t="s">
        <v>6164</v>
      </c>
      <c r="Y2889" t="str">
        <f t="array" ref="Y2889">IF(ISNUMBER(SEARCH($V$3,T2889)),"WINCOMHANOI",IF(ISNUMBER(SEARCH($V$4,T2889)),"WINCOMHOCHIMINH",IF(ISNUMBER(SEARCH($V$5,T2889)),"WINCOMDANANG",IF(ISNUMBER(SEARCH($V$6,T2889)),"WINCOMHAIDUONG",IF(ISNUMBER(SEARCH($V$7,T2889)),"WINCOMQUANGNINH",IF(ISNUMBER(SEARCH($V$8,T2889)),"WINCOMHAIPHONG",IF(ISNUMBER(SEARCH($V$9,T2889)),"WINCOMBACGIANG",IF(ISNUMBER(SEARCH($V$10,T2889)),"WINCOMBACNINH",IF(ISNUMBER(SEARCH($V$11,T2889)),"WINCOMPHUTHO",IF(ISNUMBER(SEARCH($V$12,T2889)),"WINCOMHATINH",IF(ISNUMBER(SEARCH($V$13,T2889)),"WINCOMTHAINGUYEN",IF(ISNUMBER(SEARCH($V$14,T2889)),"WINCOMKHANHHOA",IF(ISNUMBER(SEARCH($V$15,T2889)),"WINCOMHUNGYEN",IF(ISNUMBER(SEARCH($V$16,T2889)),"WINCOMNGHEAN",IF(ISNUMBER(SEARCH($V$17,T2889)),"WINCOMLAOCAI",IF(ISNUMBER(SEARCH($V$18,T2889)),"WINCOMVUNGTAU",IF(ISNUMBER(SEARCH($V$19,T2889)),"WINCOMBINHDUONG",IF(ISNUMBER(SEARCH($V$20,T2889)),"WINCOMKIENGIANG",IF(ISNUMBER(SEARCH($V$21,T2889)),"WINCOMHANAM",IF(ISNUMBER(SEARCH($V$22,T2889)),"WINCOMNAMDINH",IF(ISNUMBER(SEARCH($V$23,T2889)),"WINCOMLANGSON",IF(ISNUMBER(SEARCH($V$24,T2889)),"WINCOMTHANHHOA",IF(ISNUMBER(SEARCH($V$25,T2889)),"WINCOMYENBAI",IF(ISNUMBER(SEARCH($V$26,T2889)),"WINCOMTUYENQUANG",IF(ISNUMBER(SEARCH($V$27,T2889)),"WINCOMHUE",IF(ISNUMBER(SEARCH($V$28,T2889)),"WINCOMQUANGNAM",IF(ISNUMBER(SEARCH($V$29,T2889)),"WINCOMVINHPHUC",IF(ISNUMBER(SEARCH($V$30,T2889)),"WINCOMHAGIANG",IF(ISNUMBER(SEARCH($V$31,T2889)),"WINCOMNINHBINH",IF(ISNUMBER(SEARCH($V$32,T2889)),"WINCOMTRAVINH",IF(ISNUMBER(SEARCH($V$33,T2889)),"WINCOMCANTHO",IF(ISNUMBER(SEARCH($V$34,T2889)),"WINCOMBENTRE",IF(ISNUMBER(SEARCH($V$35,T2889)),"WINCOMCAMAU",IF(ISNUMBER(SEARCH($V$36,T2889)),"WINCOMANGIANG",IF(ISNUMBER(SEARCH($V$37,T2889)),"WINCOMNINHTHUAN",IF(ISNUMBER(SEARCH($V$38,T2889)),"WINCOMTHAIBINH",IF(ISNUMBER(SEARCH($V$39,T2889)),"WINCOMGIALAI",IF(ISNUMBER(SEARCH($V$40,T2889)),"WINCOMHOABINH",IF(ISNUMBER(SEARCH($V$41,T2889)),"WINCOMQUANGNGAI",IF(ISNUMBER(SEARCH($V$42,T2889)),"WINCOMBINHTHUAN",IF(ISNUMBER(SEARCH($V$43,T2889)),"WINCOMDAKLAK",IF(ISNUMBER(SEARCH($V$44,T2889)),"WINCOMSOCTRANG",IF(ISNUMBER(SEARCH($V$45,T2889)),"WINCOMSONLA",IF(ISNUMBER(SEARCH($V$46,T2889)),"WINCOMKONTUM",IF(ISNUMBER(SEARCH($V$47,T2889)),"WINCOMPHUYEN",IF(ISNUMBER(SEARCH($V$48,T2889)),"WINCOMQUANGTRI",IF(ISNUMBER(SEARCH($V$49,T2889)),"WINCOMBINHDINH",IF(ISNUMBER(SEARCH($V$50,T2889)),"WINCOMCAOBANG",IF(ISNUMBER(SEARCH($V$51,T2889)),"WINCOMQUANGBINH",IF(ISNUMBER(SEARCH($V$52,T2889)),"WINCOMLAMDONG",IF(ISNUMBER(SEARCH($V$53,T2889)),"WINCOMVINHLONG",IF(ISNUMBER(SEARCH($V$54,T2889)),"WINCOMDONGTHAP",IF(ISNUMBER(SEARCH($V$55,T2889)),"WINCOMTIENGIANG",IF(ISNUMBER(SEARCH($V$56,T2889)),"WINCOMQUANGNINH",0))))))))))))))))))))))))))))))))))))))))))))))))))))))</f>
        <v>WINCOMHANOI</v>
      </c>
    </row>
    <row r="2890" spans="1:25" x14ac:dyDescent="0.2">
      <c r="A2890" t="s">
        <v>0</v>
      </c>
      <c r="B2890" t="s">
        <v>4524</v>
      </c>
      <c r="C2890" t="s">
        <v>2</v>
      </c>
      <c r="D2890" t="s">
        <v>105</v>
      </c>
      <c r="E2890" t="s">
        <v>106</v>
      </c>
      <c r="F2890" s="5">
        <f t="shared" si="181"/>
        <v>2</v>
      </c>
      <c r="G2890" s="2">
        <v>354376</v>
      </c>
      <c r="H2890" s="2">
        <v>354376</v>
      </c>
      <c r="I2890" t="s">
        <v>5</v>
      </c>
      <c r="J2890" t="s">
        <v>107</v>
      </c>
      <c r="K2890" t="str">
        <f t="shared" si="182"/>
        <v xml:space="preserve"> Mực lá câu làm sạch 450g</v>
      </c>
      <c r="L2890" s="8" t="str">
        <f>VLOOKUP(K2890,'[1]Mã Misa'!$B$2:$D$74,2,0)</f>
        <v>Mực lá câu làm sạch 450g</v>
      </c>
      <c r="M2890" s="8" t="str">
        <f>VLOOKUP(L2890,'[1]Mã Misa'!$C$2:$D$74,2,0)</f>
        <v>ML450</v>
      </c>
      <c r="N2890" s="2">
        <v>177188</v>
      </c>
      <c r="O2890" t="s">
        <v>4525</v>
      </c>
      <c r="P2890" s="8" t="str">
        <f t="shared" si="183"/>
        <v>0148141</v>
      </c>
      <c r="Q2890" s="8" t="e">
        <f t="array" ref="Q2890">IF(VLOOKUP(P2890,$AA$1:$AC$32,1,0)&lt;&gt;0,(P2890&amp;"A"),0)</f>
        <v>#N/A</v>
      </c>
      <c r="R2890" s="12">
        <v>44526</v>
      </c>
      <c r="S2890" t="s">
        <v>4513</v>
      </c>
      <c r="T2890" s="8" t="str">
        <f t="shared" si="184"/>
        <v>VM+ HNI 10</v>
      </c>
      <c r="U2890" t="s">
        <v>7106</v>
      </c>
      <c r="Y2890" t="str">
        <f t="array" ref="Y2890">IF(ISNUMBER(SEARCH($V$3,T2890)),"WINCOMHANOI",IF(ISNUMBER(SEARCH($V$4,T2890)),"WINCOMHOCHIMINH",IF(ISNUMBER(SEARCH($V$5,T2890)),"WINCOMDANANG",IF(ISNUMBER(SEARCH($V$6,T2890)),"WINCOMHAIDUONG",IF(ISNUMBER(SEARCH($V$7,T2890)),"WINCOMQUANGNINH",IF(ISNUMBER(SEARCH($V$8,T2890)),"WINCOMHAIPHONG",IF(ISNUMBER(SEARCH($V$9,T2890)),"WINCOMBACGIANG",IF(ISNUMBER(SEARCH($V$10,T2890)),"WINCOMBACNINH",IF(ISNUMBER(SEARCH($V$11,T2890)),"WINCOMPHUTHO",IF(ISNUMBER(SEARCH($V$12,T2890)),"WINCOMHATINH",IF(ISNUMBER(SEARCH($V$13,T2890)),"WINCOMTHAINGUYEN",IF(ISNUMBER(SEARCH($V$14,T2890)),"WINCOMKHANHHOA",IF(ISNUMBER(SEARCH($V$15,T2890)),"WINCOMHUNGYEN",IF(ISNUMBER(SEARCH($V$16,T2890)),"WINCOMNGHEAN",IF(ISNUMBER(SEARCH($V$17,T2890)),"WINCOMLAOCAI",IF(ISNUMBER(SEARCH($V$18,T2890)),"WINCOMVUNGTAU",IF(ISNUMBER(SEARCH($V$19,T2890)),"WINCOMBINHDUONG",IF(ISNUMBER(SEARCH($V$20,T2890)),"WINCOMKIENGIANG",IF(ISNUMBER(SEARCH($V$21,T2890)),"WINCOMHANAM",IF(ISNUMBER(SEARCH($V$22,T2890)),"WINCOMNAMDINH",IF(ISNUMBER(SEARCH($V$23,T2890)),"WINCOMLANGSON",IF(ISNUMBER(SEARCH($V$24,T2890)),"WINCOMTHANHHOA",IF(ISNUMBER(SEARCH($V$25,T2890)),"WINCOMYENBAI",IF(ISNUMBER(SEARCH($V$26,T2890)),"WINCOMTUYENQUANG",IF(ISNUMBER(SEARCH($V$27,T2890)),"WINCOMHUE",IF(ISNUMBER(SEARCH($V$28,T2890)),"WINCOMQUANGNAM",IF(ISNUMBER(SEARCH($V$29,T2890)),"WINCOMVINHPHUC",IF(ISNUMBER(SEARCH($V$30,T2890)),"WINCOMHAGIANG",IF(ISNUMBER(SEARCH($V$31,T2890)),"WINCOMNINHBINH",IF(ISNUMBER(SEARCH($V$32,T2890)),"WINCOMTRAVINH",IF(ISNUMBER(SEARCH($V$33,T2890)),"WINCOMCANTHO",IF(ISNUMBER(SEARCH($V$34,T2890)),"WINCOMBENTRE",IF(ISNUMBER(SEARCH($V$35,T2890)),"WINCOMCAMAU",IF(ISNUMBER(SEARCH($V$36,T2890)),"WINCOMANGIANG",IF(ISNUMBER(SEARCH($V$37,T2890)),"WINCOMNINHTHUAN",IF(ISNUMBER(SEARCH($V$38,T2890)),"WINCOMTHAIBINH",IF(ISNUMBER(SEARCH($V$39,T2890)),"WINCOMGIALAI",IF(ISNUMBER(SEARCH($V$40,T2890)),"WINCOMHOABINH",IF(ISNUMBER(SEARCH($V$41,T2890)),"WINCOMQUANGNGAI",IF(ISNUMBER(SEARCH($V$42,T2890)),"WINCOMBINHTHUAN",IF(ISNUMBER(SEARCH($V$43,T2890)),"WINCOMDAKLAK",IF(ISNUMBER(SEARCH($V$44,T2890)),"WINCOMSOCTRANG",IF(ISNUMBER(SEARCH($V$45,T2890)),"WINCOMSONLA",IF(ISNUMBER(SEARCH($V$46,T2890)),"WINCOMKONTUM",IF(ISNUMBER(SEARCH($V$47,T2890)),"WINCOMPHUYEN",IF(ISNUMBER(SEARCH($V$48,T2890)),"WINCOMQUANGTRI",IF(ISNUMBER(SEARCH($V$49,T2890)),"WINCOMBINHDINH",IF(ISNUMBER(SEARCH($V$50,T2890)),"WINCOMCAOBANG",IF(ISNUMBER(SEARCH($V$51,T2890)),"WINCOMQUANGBINH",IF(ISNUMBER(SEARCH($V$52,T2890)),"WINCOMLAMDONG",IF(ISNUMBER(SEARCH($V$53,T2890)),"WINCOMVINHLONG",IF(ISNUMBER(SEARCH($V$54,T2890)),"WINCOMDONGTHAP",IF(ISNUMBER(SEARCH($V$55,T2890)),"WINCOMTIENGIANG",IF(ISNUMBER(SEARCH($V$56,T2890)),"WINCOMQUANGNINH",0))))))))))))))))))))))))))))))))))))))))))))))))))))))</f>
        <v>WINCOMHANOI</v>
      </c>
    </row>
    <row r="2891" spans="1:25" x14ac:dyDescent="0.2">
      <c r="A2891" t="s">
        <v>0</v>
      </c>
      <c r="B2891" t="s">
        <v>4526</v>
      </c>
      <c r="C2891" t="s">
        <v>2</v>
      </c>
      <c r="D2891" t="s">
        <v>39</v>
      </c>
      <c r="E2891" t="s">
        <v>4</v>
      </c>
      <c r="F2891" s="5">
        <f t="shared" si="181"/>
        <v>8</v>
      </c>
      <c r="G2891" s="2">
        <v>368000</v>
      </c>
      <c r="H2891" s="2">
        <v>404800.00000000006</v>
      </c>
      <c r="I2891" t="s">
        <v>5</v>
      </c>
      <c r="J2891" t="s">
        <v>40</v>
      </c>
      <c r="K2891" t="str">
        <f t="shared" si="182"/>
        <v>Mộc nấm hương gói 250g</v>
      </c>
      <c r="L2891" s="8" t="str">
        <f>VLOOKUP(K2891,'[1]Mã Misa'!$B$2:$D$74,2,0)</f>
        <v>Mộc Nấm Hương 250g</v>
      </c>
      <c r="M2891" s="8" t="str">
        <f>VLOOKUP(L2891,'[1]Mã Misa'!$C$2:$D$74,2,0)</f>
        <v>MNH250</v>
      </c>
      <c r="N2891" s="2">
        <v>46000</v>
      </c>
      <c r="O2891" t="s">
        <v>4527</v>
      </c>
      <c r="P2891" s="8" t="str">
        <f t="shared" si="183"/>
        <v>0019162</v>
      </c>
      <c r="Q2891" s="8" t="e">
        <f t="array" ref="Q2891">IF(VLOOKUP(P2891,$AA$1:$AC$32,1,0)&lt;&gt;0,(P2891&amp;"A"),0)</f>
        <v>#N/A</v>
      </c>
      <c r="R2891" s="12">
        <v>44526</v>
      </c>
      <c r="S2891" t="s">
        <v>3476</v>
      </c>
      <c r="T2891" s="8" t="str">
        <f t="shared" si="184"/>
        <v>VM+ DNG 61</v>
      </c>
      <c r="U2891" t="s">
        <v>6900</v>
      </c>
      <c r="Y2891" t="str">
        <f t="array" ref="Y2891">IF(ISNUMBER(SEARCH($V$3,T2891)),"WINCOMHANOI",IF(ISNUMBER(SEARCH($V$4,T2891)),"WINCOMHOCHIMINH",IF(ISNUMBER(SEARCH($V$5,T2891)),"WINCOMDANANG",IF(ISNUMBER(SEARCH($V$6,T2891)),"WINCOMHAIDUONG",IF(ISNUMBER(SEARCH($V$7,T2891)),"WINCOMQUANGNINH",IF(ISNUMBER(SEARCH($V$8,T2891)),"WINCOMHAIPHONG",IF(ISNUMBER(SEARCH($V$9,T2891)),"WINCOMBACGIANG",IF(ISNUMBER(SEARCH($V$10,T2891)),"WINCOMBACNINH",IF(ISNUMBER(SEARCH($V$11,T2891)),"WINCOMPHUTHO",IF(ISNUMBER(SEARCH($V$12,T2891)),"WINCOMHATINH",IF(ISNUMBER(SEARCH($V$13,T2891)),"WINCOMTHAINGUYEN",IF(ISNUMBER(SEARCH($V$14,T2891)),"WINCOMKHANHHOA",IF(ISNUMBER(SEARCH($V$15,T2891)),"WINCOMHUNGYEN",IF(ISNUMBER(SEARCH($V$16,T2891)),"WINCOMNGHEAN",IF(ISNUMBER(SEARCH($V$17,T2891)),"WINCOMLAOCAI",IF(ISNUMBER(SEARCH($V$18,T2891)),"WINCOMVUNGTAU",IF(ISNUMBER(SEARCH($V$19,T2891)),"WINCOMBINHDUONG",IF(ISNUMBER(SEARCH($V$20,T2891)),"WINCOMKIENGIANG",IF(ISNUMBER(SEARCH($V$21,T2891)),"WINCOMHANAM",IF(ISNUMBER(SEARCH($V$22,T2891)),"WINCOMNAMDINH",IF(ISNUMBER(SEARCH($V$23,T2891)),"WINCOMLANGSON",IF(ISNUMBER(SEARCH($V$24,T2891)),"WINCOMTHANHHOA",IF(ISNUMBER(SEARCH($V$25,T2891)),"WINCOMYENBAI",IF(ISNUMBER(SEARCH($V$26,T2891)),"WINCOMTUYENQUANG",IF(ISNUMBER(SEARCH($V$27,T2891)),"WINCOMHUE",IF(ISNUMBER(SEARCH($V$28,T2891)),"WINCOMQUANGNAM",IF(ISNUMBER(SEARCH($V$29,T2891)),"WINCOMVINHPHUC",IF(ISNUMBER(SEARCH($V$30,T2891)),"WINCOMHAGIANG",IF(ISNUMBER(SEARCH($V$31,T2891)),"WINCOMNINHBINH",IF(ISNUMBER(SEARCH($V$32,T2891)),"WINCOMTRAVINH",IF(ISNUMBER(SEARCH($V$33,T2891)),"WINCOMCANTHO",IF(ISNUMBER(SEARCH($V$34,T2891)),"WINCOMBENTRE",IF(ISNUMBER(SEARCH($V$35,T2891)),"WINCOMCAMAU",IF(ISNUMBER(SEARCH($V$36,T2891)),"WINCOMANGIANG",IF(ISNUMBER(SEARCH($V$37,T2891)),"WINCOMNINHTHUAN",IF(ISNUMBER(SEARCH($V$38,T2891)),"WINCOMTHAIBINH",IF(ISNUMBER(SEARCH($V$39,T2891)),"WINCOMGIALAI",IF(ISNUMBER(SEARCH($V$40,T2891)),"WINCOMHOABINH",IF(ISNUMBER(SEARCH($V$41,T2891)),"WINCOMQUANGNGAI",IF(ISNUMBER(SEARCH($V$42,T2891)),"WINCOMBINHTHUAN",IF(ISNUMBER(SEARCH($V$43,T2891)),"WINCOMDAKLAK",IF(ISNUMBER(SEARCH($V$44,T2891)),"WINCOMSOCTRANG",IF(ISNUMBER(SEARCH($V$45,T2891)),"WINCOMSONLA",IF(ISNUMBER(SEARCH($V$46,T2891)),"WINCOMKONTUM",IF(ISNUMBER(SEARCH($V$47,T2891)),"WINCOMPHUYEN",IF(ISNUMBER(SEARCH($V$48,T2891)),"WINCOMQUANGTRI",IF(ISNUMBER(SEARCH($V$49,T2891)),"WINCOMBINHDINH",IF(ISNUMBER(SEARCH($V$50,T2891)),"WINCOMCAOBANG",IF(ISNUMBER(SEARCH($V$51,T2891)),"WINCOMQUANGBINH",IF(ISNUMBER(SEARCH($V$52,T2891)),"WINCOMLAMDONG",IF(ISNUMBER(SEARCH($V$53,T2891)),"WINCOMVINHLONG",IF(ISNUMBER(SEARCH($V$54,T2891)),"WINCOMDONGTHAP",IF(ISNUMBER(SEARCH($V$55,T2891)),"WINCOMTIENGIANG",IF(ISNUMBER(SEARCH($V$56,T2891)),"WINCOMQUANGNINH",0))))))))))))))))))))))))))))))))))))))))))))))))))))))</f>
        <v>WINCOMDANANG</v>
      </c>
    </row>
    <row r="2892" spans="1:25" x14ac:dyDescent="0.2">
      <c r="A2892" t="s">
        <v>0</v>
      </c>
      <c r="B2892" t="s">
        <v>4528</v>
      </c>
      <c r="C2892" t="s">
        <v>2</v>
      </c>
      <c r="D2892" t="s">
        <v>3</v>
      </c>
      <c r="E2892" t="s">
        <v>4</v>
      </c>
      <c r="F2892" s="5">
        <f t="shared" si="181"/>
        <v>2</v>
      </c>
      <c r="G2892" s="2">
        <v>177692</v>
      </c>
      <c r="H2892" s="2">
        <v>195461.2</v>
      </c>
      <c r="I2892" t="s">
        <v>5</v>
      </c>
      <c r="J2892" t="s">
        <v>6</v>
      </c>
      <c r="K2892" t="str">
        <f t="shared" si="182"/>
        <v>Gà muối gói 500g</v>
      </c>
      <c r="L2892" s="8" t="str">
        <f>VLOOKUP(K2892,'[1]Mã Misa'!$B$2:$D$74,2,0)</f>
        <v>Gà muối 500g</v>
      </c>
      <c r="M2892" s="8" t="str">
        <f>VLOOKUP(L2892,'[1]Mã Misa'!$C$2:$D$74,2,0)</f>
        <v>GM500</v>
      </c>
      <c r="N2892" s="2">
        <v>88846</v>
      </c>
      <c r="O2892" t="s">
        <v>4529</v>
      </c>
      <c r="P2892" s="8" t="str">
        <f t="shared" si="183"/>
        <v>0148144</v>
      </c>
      <c r="Q2892" s="8" t="e">
        <f t="array" ref="Q2892">IF(VLOOKUP(P2892,$AA$1:$AC$32,1,0)&lt;&gt;0,(P2892&amp;"A"),0)</f>
        <v>#N/A</v>
      </c>
      <c r="R2892" s="12">
        <v>44526</v>
      </c>
      <c r="S2892" t="s">
        <v>1118</v>
      </c>
      <c r="T2892" s="8" t="str">
        <f t="shared" si="184"/>
        <v>VM+ HNI 69</v>
      </c>
      <c r="U2892" t="s">
        <v>6303</v>
      </c>
      <c r="Y2892" t="str">
        <f t="array" ref="Y2892">IF(ISNUMBER(SEARCH($V$3,T2892)),"WINCOMHANOI",IF(ISNUMBER(SEARCH($V$4,T2892)),"WINCOMHOCHIMINH",IF(ISNUMBER(SEARCH($V$5,T2892)),"WINCOMDANANG",IF(ISNUMBER(SEARCH($V$6,T2892)),"WINCOMHAIDUONG",IF(ISNUMBER(SEARCH($V$7,T2892)),"WINCOMQUANGNINH",IF(ISNUMBER(SEARCH($V$8,T2892)),"WINCOMHAIPHONG",IF(ISNUMBER(SEARCH($V$9,T2892)),"WINCOMBACGIANG",IF(ISNUMBER(SEARCH($V$10,T2892)),"WINCOMBACNINH",IF(ISNUMBER(SEARCH($V$11,T2892)),"WINCOMPHUTHO",IF(ISNUMBER(SEARCH($V$12,T2892)),"WINCOMHATINH",IF(ISNUMBER(SEARCH($V$13,T2892)),"WINCOMTHAINGUYEN",IF(ISNUMBER(SEARCH($V$14,T2892)),"WINCOMKHANHHOA",IF(ISNUMBER(SEARCH($V$15,T2892)),"WINCOMHUNGYEN",IF(ISNUMBER(SEARCH($V$16,T2892)),"WINCOMNGHEAN",IF(ISNUMBER(SEARCH($V$17,T2892)),"WINCOMLAOCAI",IF(ISNUMBER(SEARCH($V$18,T2892)),"WINCOMVUNGTAU",IF(ISNUMBER(SEARCH($V$19,T2892)),"WINCOMBINHDUONG",IF(ISNUMBER(SEARCH($V$20,T2892)),"WINCOMKIENGIANG",IF(ISNUMBER(SEARCH($V$21,T2892)),"WINCOMHANAM",IF(ISNUMBER(SEARCH($V$22,T2892)),"WINCOMNAMDINH",IF(ISNUMBER(SEARCH($V$23,T2892)),"WINCOMLANGSON",IF(ISNUMBER(SEARCH($V$24,T2892)),"WINCOMTHANHHOA",IF(ISNUMBER(SEARCH($V$25,T2892)),"WINCOMYENBAI",IF(ISNUMBER(SEARCH($V$26,T2892)),"WINCOMTUYENQUANG",IF(ISNUMBER(SEARCH($V$27,T2892)),"WINCOMHUE",IF(ISNUMBER(SEARCH($V$28,T2892)),"WINCOMQUANGNAM",IF(ISNUMBER(SEARCH($V$29,T2892)),"WINCOMVINHPHUC",IF(ISNUMBER(SEARCH($V$30,T2892)),"WINCOMHAGIANG",IF(ISNUMBER(SEARCH($V$31,T2892)),"WINCOMNINHBINH",IF(ISNUMBER(SEARCH($V$32,T2892)),"WINCOMTRAVINH",IF(ISNUMBER(SEARCH($V$33,T2892)),"WINCOMCANTHO",IF(ISNUMBER(SEARCH($V$34,T2892)),"WINCOMBENTRE",IF(ISNUMBER(SEARCH($V$35,T2892)),"WINCOMCAMAU",IF(ISNUMBER(SEARCH($V$36,T2892)),"WINCOMANGIANG",IF(ISNUMBER(SEARCH($V$37,T2892)),"WINCOMNINHTHUAN",IF(ISNUMBER(SEARCH($V$38,T2892)),"WINCOMTHAIBINH",IF(ISNUMBER(SEARCH($V$39,T2892)),"WINCOMGIALAI",IF(ISNUMBER(SEARCH($V$40,T2892)),"WINCOMHOABINH",IF(ISNUMBER(SEARCH($V$41,T2892)),"WINCOMQUANGNGAI",IF(ISNUMBER(SEARCH($V$42,T2892)),"WINCOMBINHTHUAN",IF(ISNUMBER(SEARCH($V$43,T2892)),"WINCOMDAKLAK",IF(ISNUMBER(SEARCH($V$44,T2892)),"WINCOMSOCTRANG",IF(ISNUMBER(SEARCH($V$45,T2892)),"WINCOMSONLA",IF(ISNUMBER(SEARCH($V$46,T2892)),"WINCOMKONTUM",IF(ISNUMBER(SEARCH($V$47,T2892)),"WINCOMPHUYEN",IF(ISNUMBER(SEARCH($V$48,T2892)),"WINCOMQUANGTRI",IF(ISNUMBER(SEARCH($V$49,T2892)),"WINCOMBINHDINH",IF(ISNUMBER(SEARCH($V$50,T2892)),"WINCOMCAOBANG",IF(ISNUMBER(SEARCH($V$51,T2892)),"WINCOMQUANGBINH",IF(ISNUMBER(SEARCH($V$52,T2892)),"WINCOMLAMDONG",IF(ISNUMBER(SEARCH($V$53,T2892)),"WINCOMVINHLONG",IF(ISNUMBER(SEARCH($V$54,T2892)),"WINCOMDONGTHAP",IF(ISNUMBER(SEARCH($V$55,T2892)),"WINCOMTIENGIANG",IF(ISNUMBER(SEARCH($V$56,T2892)),"WINCOMQUANGNINH",0))))))))))))))))))))))))))))))))))))))))))))))))))))))</f>
        <v>WINCOMHANOI</v>
      </c>
    </row>
    <row r="2893" spans="1:25" x14ac:dyDescent="0.2">
      <c r="A2893" t="s">
        <v>0</v>
      </c>
      <c r="B2893" t="s">
        <v>4528</v>
      </c>
      <c r="C2893" t="s">
        <v>31</v>
      </c>
      <c r="D2893" t="s">
        <v>35</v>
      </c>
      <c r="E2893" t="s">
        <v>4</v>
      </c>
      <c r="F2893" s="5">
        <f t="shared" si="181"/>
        <v>1</v>
      </c>
      <c r="G2893" s="2">
        <v>73431</v>
      </c>
      <c r="H2893" s="2">
        <v>80774.100000000006</v>
      </c>
      <c r="I2893" t="s">
        <v>5</v>
      </c>
      <c r="J2893" t="s">
        <v>36</v>
      </c>
      <c r="K2893" t="str">
        <f t="shared" si="182"/>
        <v>Chân giò heo muối gói 300g</v>
      </c>
      <c r="L2893" s="8" t="str">
        <f>VLOOKUP(K2893,'[1]Mã Misa'!$B$2:$D$74,2,0)</f>
        <v>Chân giò heo muối 300g</v>
      </c>
      <c r="M2893" s="8" t="str">
        <f>VLOOKUP(L2893,'[1]Mã Misa'!$C$2:$D$74,2,0)</f>
        <v>CGM300</v>
      </c>
      <c r="N2893" s="2">
        <v>73431</v>
      </c>
      <c r="O2893" t="s">
        <v>4529</v>
      </c>
      <c r="P2893" s="8" t="str">
        <f t="shared" si="183"/>
        <v>0148144</v>
      </c>
      <c r="Q2893" s="8" t="e">
        <f t="array" ref="Q2893">IF(VLOOKUP(P2893,$AA$1:$AC$32,1,0)&lt;&gt;0,(P2893&amp;"A"),0)</f>
        <v>#N/A</v>
      </c>
      <c r="R2893" s="12">
        <v>44526</v>
      </c>
      <c r="S2893" t="s">
        <v>1118</v>
      </c>
      <c r="T2893" s="8" t="str">
        <f t="shared" si="184"/>
        <v>VM+ HNI 69</v>
      </c>
      <c r="U2893" t="s">
        <v>6303</v>
      </c>
      <c r="Y2893" t="str">
        <f t="array" ref="Y2893">IF(ISNUMBER(SEARCH($V$3,T2893)),"WINCOMHANOI",IF(ISNUMBER(SEARCH($V$4,T2893)),"WINCOMHOCHIMINH",IF(ISNUMBER(SEARCH($V$5,T2893)),"WINCOMDANANG",IF(ISNUMBER(SEARCH($V$6,T2893)),"WINCOMHAIDUONG",IF(ISNUMBER(SEARCH($V$7,T2893)),"WINCOMQUANGNINH",IF(ISNUMBER(SEARCH($V$8,T2893)),"WINCOMHAIPHONG",IF(ISNUMBER(SEARCH($V$9,T2893)),"WINCOMBACGIANG",IF(ISNUMBER(SEARCH($V$10,T2893)),"WINCOMBACNINH",IF(ISNUMBER(SEARCH($V$11,T2893)),"WINCOMPHUTHO",IF(ISNUMBER(SEARCH($V$12,T2893)),"WINCOMHATINH",IF(ISNUMBER(SEARCH($V$13,T2893)),"WINCOMTHAINGUYEN",IF(ISNUMBER(SEARCH($V$14,T2893)),"WINCOMKHANHHOA",IF(ISNUMBER(SEARCH($V$15,T2893)),"WINCOMHUNGYEN",IF(ISNUMBER(SEARCH($V$16,T2893)),"WINCOMNGHEAN",IF(ISNUMBER(SEARCH($V$17,T2893)),"WINCOMLAOCAI",IF(ISNUMBER(SEARCH($V$18,T2893)),"WINCOMVUNGTAU",IF(ISNUMBER(SEARCH($V$19,T2893)),"WINCOMBINHDUONG",IF(ISNUMBER(SEARCH($V$20,T2893)),"WINCOMKIENGIANG",IF(ISNUMBER(SEARCH($V$21,T2893)),"WINCOMHANAM",IF(ISNUMBER(SEARCH($V$22,T2893)),"WINCOMNAMDINH",IF(ISNUMBER(SEARCH($V$23,T2893)),"WINCOMLANGSON",IF(ISNUMBER(SEARCH($V$24,T2893)),"WINCOMTHANHHOA",IF(ISNUMBER(SEARCH($V$25,T2893)),"WINCOMYENBAI",IF(ISNUMBER(SEARCH($V$26,T2893)),"WINCOMTUYENQUANG",IF(ISNUMBER(SEARCH($V$27,T2893)),"WINCOMHUE",IF(ISNUMBER(SEARCH($V$28,T2893)),"WINCOMQUANGNAM",IF(ISNUMBER(SEARCH($V$29,T2893)),"WINCOMVINHPHUC",IF(ISNUMBER(SEARCH($V$30,T2893)),"WINCOMHAGIANG",IF(ISNUMBER(SEARCH($V$31,T2893)),"WINCOMNINHBINH",IF(ISNUMBER(SEARCH($V$32,T2893)),"WINCOMTRAVINH",IF(ISNUMBER(SEARCH($V$33,T2893)),"WINCOMCANTHO",IF(ISNUMBER(SEARCH($V$34,T2893)),"WINCOMBENTRE",IF(ISNUMBER(SEARCH($V$35,T2893)),"WINCOMCAMAU",IF(ISNUMBER(SEARCH($V$36,T2893)),"WINCOMANGIANG",IF(ISNUMBER(SEARCH($V$37,T2893)),"WINCOMNINHTHUAN",IF(ISNUMBER(SEARCH($V$38,T2893)),"WINCOMTHAIBINH",IF(ISNUMBER(SEARCH($V$39,T2893)),"WINCOMGIALAI",IF(ISNUMBER(SEARCH($V$40,T2893)),"WINCOMHOABINH",IF(ISNUMBER(SEARCH($V$41,T2893)),"WINCOMQUANGNGAI",IF(ISNUMBER(SEARCH($V$42,T2893)),"WINCOMBINHTHUAN",IF(ISNUMBER(SEARCH($V$43,T2893)),"WINCOMDAKLAK",IF(ISNUMBER(SEARCH($V$44,T2893)),"WINCOMSOCTRANG",IF(ISNUMBER(SEARCH($V$45,T2893)),"WINCOMSONLA",IF(ISNUMBER(SEARCH($V$46,T2893)),"WINCOMKONTUM",IF(ISNUMBER(SEARCH($V$47,T2893)),"WINCOMPHUYEN",IF(ISNUMBER(SEARCH($V$48,T2893)),"WINCOMQUANGTRI",IF(ISNUMBER(SEARCH($V$49,T2893)),"WINCOMBINHDINH",IF(ISNUMBER(SEARCH($V$50,T2893)),"WINCOMCAOBANG",IF(ISNUMBER(SEARCH($V$51,T2893)),"WINCOMQUANGBINH",IF(ISNUMBER(SEARCH($V$52,T2893)),"WINCOMLAMDONG",IF(ISNUMBER(SEARCH($V$53,T2893)),"WINCOMVINHLONG",IF(ISNUMBER(SEARCH($V$54,T2893)),"WINCOMDONGTHAP",IF(ISNUMBER(SEARCH($V$55,T2893)),"WINCOMTIENGIANG",IF(ISNUMBER(SEARCH($V$56,T2893)),"WINCOMQUANGNINH",0))))))))))))))))))))))))))))))))))))))))))))))))))))))</f>
        <v>WINCOMHANOI</v>
      </c>
    </row>
    <row r="2894" spans="1:25" x14ac:dyDescent="0.2">
      <c r="A2894" t="s">
        <v>0</v>
      </c>
      <c r="B2894" t="s">
        <v>4530</v>
      </c>
      <c r="C2894" t="s">
        <v>2</v>
      </c>
      <c r="D2894" t="s">
        <v>20</v>
      </c>
      <c r="E2894" t="s">
        <v>4</v>
      </c>
      <c r="F2894" s="5">
        <f t="shared" si="181"/>
        <v>3</v>
      </c>
      <c r="G2894" s="2">
        <v>150546</v>
      </c>
      <c r="H2894" s="2">
        <v>165600.6</v>
      </c>
      <c r="I2894" t="s">
        <v>5</v>
      </c>
      <c r="J2894" t="s">
        <v>21</v>
      </c>
      <c r="K2894" t="str">
        <f t="shared" si="182"/>
        <v>Giò tai lưỡi xào gói 250g</v>
      </c>
      <c r="L2894" s="8" t="str">
        <f>VLOOKUP(K2894,'[1]Mã Misa'!$B$2:$D$74,2,0)</f>
        <v>Giò Tai Lưỡi Xào 250g</v>
      </c>
      <c r="M2894" s="8" t="str">
        <f>VLOOKUP(L2894,'[1]Mã Misa'!$C$2:$D$74,2,0)</f>
        <v>GTLX250G</v>
      </c>
      <c r="N2894" s="2">
        <v>50182</v>
      </c>
      <c r="O2894" t="s">
        <v>4531</v>
      </c>
      <c r="P2894" s="8" t="str">
        <f t="shared" si="183"/>
        <v>0019165</v>
      </c>
      <c r="Q2894" s="8" t="e">
        <f t="array" ref="Q2894">IF(VLOOKUP(P2894,$AA$1:$AC$32,1,0)&lt;&gt;0,(P2894&amp;"A"),0)</f>
        <v>#N/A</v>
      </c>
      <c r="R2894" s="12">
        <v>44526</v>
      </c>
      <c r="S2894" t="s">
        <v>4532</v>
      </c>
      <c r="T2894" s="8" t="str">
        <f t="shared" si="184"/>
        <v>VM+ DNG 35</v>
      </c>
      <c r="U2894" t="s">
        <v>7108</v>
      </c>
      <c r="Y2894" t="str">
        <f t="array" ref="Y2894">IF(ISNUMBER(SEARCH($V$3,T2894)),"WINCOMHANOI",IF(ISNUMBER(SEARCH($V$4,T2894)),"WINCOMHOCHIMINH",IF(ISNUMBER(SEARCH($V$5,T2894)),"WINCOMDANANG",IF(ISNUMBER(SEARCH($V$6,T2894)),"WINCOMHAIDUONG",IF(ISNUMBER(SEARCH($V$7,T2894)),"WINCOMQUANGNINH",IF(ISNUMBER(SEARCH($V$8,T2894)),"WINCOMHAIPHONG",IF(ISNUMBER(SEARCH($V$9,T2894)),"WINCOMBACGIANG",IF(ISNUMBER(SEARCH($V$10,T2894)),"WINCOMBACNINH",IF(ISNUMBER(SEARCH($V$11,T2894)),"WINCOMPHUTHO",IF(ISNUMBER(SEARCH($V$12,T2894)),"WINCOMHATINH",IF(ISNUMBER(SEARCH($V$13,T2894)),"WINCOMTHAINGUYEN",IF(ISNUMBER(SEARCH($V$14,T2894)),"WINCOMKHANHHOA",IF(ISNUMBER(SEARCH($V$15,T2894)),"WINCOMHUNGYEN",IF(ISNUMBER(SEARCH($V$16,T2894)),"WINCOMNGHEAN",IF(ISNUMBER(SEARCH($V$17,T2894)),"WINCOMLAOCAI",IF(ISNUMBER(SEARCH($V$18,T2894)),"WINCOMVUNGTAU",IF(ISNUMBER(SEARCH($V$19,T2894)),"WINCOMBINHDUONG",IF(ISNUMBER(SEARCH($V$20,T2894)),"WINCOMKIENGIANG",IF(ISNUMBER(SEARCH($V$21,T2894)),"WINCOMHANAM",IF(ISNUMBER(SEARCH($V$22,T2894)),"WINCOMNAMDINH",IF(ISNUMBER(SEARCH($V$23,T2894)),"WINCOMLANGSON",IF(ISNUMBER(SEARCH($V$24,T2894)),"WINCOMTHANHHOA",IF(ISNUMBER(SEARCH($V$25,T2894)),"WINCOMYENBAI",IF(ISNUMBER(SEARCH($V$26,T2894)),"WINCOMTUYENQUANG",IF(ISNUMBER(SEARCH($V$27,T2894)),"WINCOMHUE",IF(ISNUMBER(SEARCH($V$28,T2894)),"WINCOMQUANGNAM",IF(ISNUMBER(SEARCH($V$29,T2894)),"WINCOMVINHPHUC",IF(ISNUMBER(SEARCH($V$30,T2894)),"WINCOMHAGIANG",IF(ISNUMBER(SEARCH($V$31,T2894)),"WINCOMNINHBINH",IF(ISNUMBER(SEARCH($V$32,T2894)),"WINCOMTRAVINH",IF(ISNUMBER(SEARCH($V$33,T2894)),"WINCOMCANTHO",IF(ISNUMBER(SEARCH($V$34,T2894)),"WINCOMBENTRE",IF(ISNUMBER(SEARCH($V$35,T2894)),"WINCOMCAMAU",IF(ISNUMBER(SEARCH($V$36,T2894)),"WINCOMANGIANG",IF(ISNUMBER(SEARCH($V$37,T2894)),"WINCOMNINHTHUAN",IF(ISNUMBER(SEARCH($V$38,T2894)),"WINCOMTHAIBINH",IF(ISNUMBER(SEARCH($V$39,T2894)),"WINCOMGIALAI",IF(ISNUMBER(SEARCH($V$40,T2894)),"WINCOMHOABINH",IF(ISNUMBER(SEARCH($V$41,T2894)),"WINCOMQUANGNGAI",IF(ISNUMBER(SEARCH($V$42,T2894)),"WINCOMBINHTHUAN",IF(ISNUMBER(SEARCH($V$43,T2894)),"WINCOMDAKLAK",IF(ISNUMBER(SEARCH($V$44,T2894)),"WINCOMSOCTRANG",IF(ISNUMBER(SEARCH($V$45,T2894)),"WINCOMSONLA",IF(ISNUMBER(SEARCH($V$46,T2894)),"WINCOMKONTUM",IF(ISNUMBER(SEARCH($V$47,T2894)),"WINCOMPHUYEN",IF(ISNUMBER(SEARCH($V$48,T2894)),"WINCOMQUANGTRI",IF(ISNUMBER(SEARCH($V$49,T2894)),"WINCOMBINHDINH",IF(ISNUMBER(SEARCH($V$50,T2894)),"WINCOMCAOBANG",IF(ISNUMBER(SEARCH($V$51,T2894)),"WINCOMQUANGBINH",IF(ISNUMBER(SEARCH($V$52,T2894)),"WINCOMLAMDONG",IF(ISNUMBER(SEARCH($V$53,T2894)),"WINCOMVINHLONG",IF(ISNUMBER(SEARCH($V$54,T2894)),"WINCOMDONGTHAP",IF(ISNUMBER(SEARCH($V$55,T2894)),"WINCOMTIENGIANG",IF(ISNUMBER(SEARCH($V$56,T2894)),"WINCOMQUANGNINH",0))))))))))))))))))))))))))))))))))))))))))))))))))))))</f>
        <v>WINCOMDANANG</v>
      </c>
    </row>
    <row r="2895" spans="1:25" x14ac:dyDescent="0.2">
      <c r="A2895" t="s">
        <v>0</v>
      </c>
      <c r="B2895" t="s">
        <v>4533</v>
      </c>
      <c r="C2895" t="s">
        <v>2</v>
      </c>
      <c r="D2895" t="s">
        <v>27</v>
      </c>
      <c r="E2895" t="s">
        <v>4</v>
      </c>
      <c r="F2895" s="5">
        <f t="shared" si="181"/>
        <v>3</v>
      </c>
      <c r="G2895" s="2">
        <v>222750</v>
      </c>
      <c r="H2895" s="2">
        <v>245025.00000000003</v>
      </c>
      <c r="I2895" t="s">
        <v>5</v>
      </c>
      <c r="J2895" t="s">
        <v>28</v>
      </c>
      <c r="K2895" t="str">
        <f t="shared" si="182"/>
        <v>_Chả cốm 300g</v>
      </c>
      <c r="L2895" s="8" t="str">
        <f>VLOOKUP(K2895,'[1]Mã Misa'!$B$2:$D$74,2,0)</f>
        <v>Chả cốm 300g</v>
      </c>
      <c r="M2895" s="8" t="str">
        <f>VLOOKUP(L2895,'[1]Mã Misa'!$C$2:$D$74,2,0)</f>
        <v>CC300</v>
      </c>
      <c r="N2895" s="2">
        <v>74250</v>
      </c>
      <c r="O2895" t="s">
        <v>4534</v>
      </c>
      <c r="P2895" s="8" t="str">
        <f t="shared" si="183"/>
        <v>0148163</v>
      </c>
      <c r="Q2895" s="8" t="e">
        <f t="array" ref="Q2895">IF(VLOOKUP(P2895,$AA$1:$AC$32,1,0)&lt;&gt;0,(P2895&amp;"A"),0)</f>
        <v>#N/A</v>
      </c>
      <c r="R2895" s="12">
        <v>44526</v>
      </c>
      <c r="S2895" t="s">
        <v>4535</v>
      </c>
      <c r="T2895" s="8" t="str">
        <f t="shared" si="184"/>
        <v>VM+ HNI A2</v>
      </c>
      <c r="U2895" t="s">
        <v>7109</v>
      </c>
      <c r="Y2895" t="str">
        <f t="array" ref="Y2895">IF(ISNUMBER(SEARCH($V$3,T2895)),"WINCOMHANOI",IF(ISNUMBER(SEARCH($V$4,T2895)),"WINCOMHOCHIMINH",IF(ISNUMBER(SEARCH($V$5,T2895)),"WINCOMDANANG",IF(ISNUMBER(SEARCH($V$6,T2895)),"WINCOMHAIDUONG",IF(ISNUMBER(SEARCH($V$7,T2895)),"WINCOMQUANGNINH",IF(ISNUMBER(SEARCH($V$8,T2895)),"WINCOMHAIPHONG",IF(ISNUMBER(SEARCH($V$9,T2895)),"WINCOMBACGIANG",IF(ISNUMBER(SEARCH($V$10,T2895)),"WINCOMBACNINH",IF(ISNUMBER(SEARCH($V$11,T2895)),"WINCOMPHUTHO",IF(ISNUMBER(SEARCH($V$12,T2895)),"WINCOMHATINH",IF(ISNUMBER(SEARCH($V$13,T2895)),"WINCOMTHAINGUYEN",IF(ISNUMBER(SEARCH($V$14,T2895)),"WINCOMKHANHHOA",IF(ISNUMBER(SEARCH($V$15,T2895)),"WINCOMHUNGYEN",IF(ISNUMBER(SEARCH($V$16,T2895)),"WINCOMNGHEAN",IF(ISNUMBER(SEARCH($V$17,T2895)),"WINCOMLAOCAI",IF(ISNUMBER(SEARCH($V$18,T2895)),"WINCOMVUNGTAU",IF(ISNUMBER(SEARCH($V$19,T2895)),"WINCOMBINHDUONG",IF(ISNUMBER(SEARCH($V$20,T2895)),"WINCOMKIENGIANG",IF(ISNUMBER(SEARCH($V$21,T2895)),"WINCOMHANAM",IF(ISNUMBER(SEARCH($V$22,T2895)),"WINCOMNAMDINH",IF(ISNUMBER(SEARCH($V$23,T2895)),"WINCOMLANGSON",IF(ISNUMBER(SEARCH($V$24,T2895)),"WINCOMTHANHHOA",IF(ISNUMBER(SEARCH($V$25,T2895)),"WINCOMYENBAI",IF(ISNUMBER(SEARCH($V$26,T2895)),"WINCOMTUYENQUANG",IF(ISNUMBER(SEARCH($V$27,T2895)),"WINCOMHUE",IF(ISNUMBER(SEARCH($V$28,T2895)),"WINCOMQUANGNAM",IF(ISNUMBER(SEARCH($V$29,T2895)),"WINCOMVINHPHUC",IF(ISNUMBER(SEARCH($V$30,T2895)),"WINCOMHAGIANG",IF(ISNUMBER(SEARCH($V$31,T2895)),"WINCOMNINHBINH",IF(ISNUMBER(SEARCH($V$32,T2895)),"WINCOMTRAVINH",IF(ISNUMBER(SEARCH($V$33,T2895)),"WINCOMCANTHO",IF(ISNUMBER(SEARCH($V$34,T2895)),"WINCOMBENTRE",IF(ISNUMBER(SEARCH($V$35,T2895)),"WINCOMCAMAU",IF(ISNUMBER(SEARCH($V$36,T2895)),"WINCOMANGIANG",IF(ISNUMBER(SEARCH($V$37,T2895)),"WINCOMNINHTHUAN",IF(ISNUMBER(SEARCH($V$38,T2895)),"WINCOMTHAIBINH",IF(ISNUMBER(SEARCH($V$39,T2895)),"WINCOMGIALAI",IF(ISNUMBER(SEARCH($V$40,T2895)),"WINCOMHOABINH",IF(ISNUMBER(SEARCH($V$41,T2895)),"WINCOMQUANGNGAI",IF(ISNUMBER(SEARCH($V$42,T2895)),"WINCOMBINHTHUAN",IF(ISNUMBER(SEARCH($V$43,T2895)),"WINCOMDAKLAK",IF(ISNUMBER(SEARCH($V$44,T2895)),"WINCOMSOCTRANG",IF(ISNUMBER(SEARCH($V$45,T2895)),"WINCOMSONLA",IF(ISNUMBER(SEARCH($V$46,T2895)),"WINCOMKONTUM",IF(ISNUMBER(SEARCH($V$47,T2895)),"WINCOMPHUYEN",IF(ISNUMBER(SEARCH($V$48,T2895)),"WINCOMQUANGTRI",IF(ISNUMBER(SEARCH($V$49,T2895)),"WINCOMBINHDINH",IF(ISNUMBER(SEARCH($V$50,T2895)),"WINCOMCAOBANG",IF(ISNUMBER(SEARCH($V$51,T2895)),"WINCOMQUANGBINH",IF(ISNUMBER(SEARCH($V$52,T2895)),"WINCOMLAMDONG",IF(ISNUMBER(SEARCH($V$53,T2895)),"WINCOMVINHLONG",IF(ISNUMBER(SEARCH($V$54,T2895)),"WINCOMDONGTHAP",IF(ISNUMBER(SEARCH($V$55,T2895)),"WINCOMTIENGIANG",IF(ISNUMBER(SEARCH($V$56,T2895)),"WINCOMQUANGNINH",0))))))))))))))))))))))))))))))))))))))))))))))))))))))</f>
        <v>WINCOMHANOI</v>
      </c>
    </row>
    <row r="2896" spans="1:25" x14ac:dyDescent="0.2">
      <c r="A2896" t="s">
        <v>0</v>
      </c>
      <c r="B2896" t="s">
        <v>4536</v>
      </c>
      <c r="C2896" t="s">
        <v>2</v>
      </c>
      <c r="D2896" t="s">
        <v>3</v>
      </c>
      <c r="E2896" t="s">
        <v>4</v>
      </c>
      <c r="F2896" s="5">
        <f t="shared" si="181"/>
        <v>2</v>
      </c>
      <c r="G2896" s="2">
        <v>177692</v>
      </c>
      <c r="H2896" s="2">
        <v>195461.2</v>
      </c>
      <c r="I2896" t="s">
        <v>5</v>
      </c>
      <c r="J2896" t="s">
        <v>6</v>
      </c>
      <c r="K2896" t="str">
        <f t="shared" si="182"/>
        <v>Gà muối gói 500g</v>
      </c>
      <c r="L2896" s="8" t="str">
        <f>VLOOKUP(K2896,'[1]Mã Misa'!$B$2:$D$74,2,0)</f>
        <v>Gà muối 500g</v>
      </c>
      <c r="M2896" s="8" t="str">
        <f>VLOOKUP(L2896,'[1]Mã Misa'!$C$2:$D$74,2,0)</f>
        <v>GM500</v>
      </c>
      <c r="N2896" s="2">
        <v>88846</v>
      </c>
      <c r="O2896" t="s">
        <v>4537</v>
      </c>
      <c r="P2896" s="8" t="str">
        <f t="shared" si="183"/>
        <v>0001842</v>
      </c>
      <c r="Q2896" s="8" t="e">
        <f t="array" ref="Q2896">IF(VLOOKUP(P2896,$AA$1:$AC$32,1,0)&lt;&gt;0,(P2896&amp;"A"),0)</f>
        <v>#N/A</v>
      </c>
      <c r="R2896" s="12">
        <v>44526</v>
      </c>
      <c r="S2896" t="s">
        <v>736</v>
      </c>
      <c r="T2896" s="8" t="str">
        <f t="shared" si="184"/>
        <v>VM+ LSN 02</v>
      </c>
      <c r="U2896" t="s">
        <v>6191</v>
      </c>
      <c r="Y2896" t="str">
        <f t="array" ref="Y2896">IF(ISNUMBER(SEARCH($V$3,T2896)),"WINCOMHANOI",IF(ISNUMBER(SEARCH($V$4,T2896)),"WINCOMHOCHIMINH",IF(ISNUMBER(SEARCH($V$5,T2896)),"WINCOMDANANG",IF(ISNUMBER(SEARCH($V$6,T2896)),"WINCOMHAIDUONG",IF(ISNUMBER(SEARCH($V$7,T2896)),"WINCOMQUANGNINH",IF(ISNUMBER(SEARCH($V$8,T2896)),"WINCOMHAIPHONG",IF(ISNUMBER(SEARCH($V$9,T2896)),"WINCOMBACGIANG",IF(ISNUMBER(SEARCH($V$10,T2896)),"WINCOMBACNINH",IF(ISNUMBER(SEARCH($V$11,T2896)),"WINCOMPHUTHO",IF(ISNUMBER(SEARCH($V$12,T2896)),"WINCOMHATINH",IF(ISNUMBER(SEARCH($V$13,T2896)),"WINCOMTHAINGUYEN",IF(ISNUMBER(SEARCH($V$14,T2896)),"WINCOMKHANHHOA",IF(ISNUMBER(SEARCH($V$15,T2896)),"WINCOMHUNGYEN",IF(ISNUMBER(SEARCH($V$16,T2896)),"WINCOMNGHEAN",IF(ISNUMBER(SEARCH($V$17,T2896)),"WINCOMLAOCAI",IF(ISNUMBER(SEARCH($V$18,T2896)),"WINCOMVUNGTAU",IF(ISNUMBER(SEARCH($V$19,T2896)),"WINCOMBINHDUONG",IF(ISNUMBER(SEARCH($V$20,T2896)),"WINCOMKIENGIANG",IF(ISNUMBER(SEARCH($V$21,T2896)),"WINCOMHANAM",IF(ISNUMBER(SEARCH($V$22,T2896)),"WINCOMNAMDINH",IF(ISNUMBER(SEARCH($V$23,T2896)),"WINCOMLANGSON",IF(ISNUMBER(SEARCH($V$24,T2896)),"WINCOMTHANHHOA",IF(ISNUMBER(SEARCH($V$25,T2896)),"WINCOMYENBAI",IF(ISNUMBER(SEARCH($V$26,T2896)),"WINCOMTUYENQUANG",IF(ISNUMBER(SEARCH($V$27,T2896)),"WINCOMHUE",IF(ISNUMBER(SEARCH($V$28,T2896)),"WINCOMQUANGNAM",IF(ISNUMBER(SEARCH($V$29,T2896)),"WINCOMVINHPHUC",IF(ISNUMBER(SEARCH($V$30,T2896)),"WINCOMHAGIANG",IF(ISNUMBER(SEARCH($V$31,T2896)),"WINCOMNINHBINH",IF(ISNUMBER(SEARCH($V$32,T2896)),"WINCOMTRAVINH",IF(ISNUMBER(SEARCH($V$33,T2896)),"WINCOMCANTHO",IF(ISNUMBER(SEARCH($V$34,T2896)),"WINCOMBENTRE",IF(ISNUMBER(SEARCH($V$35,T2896)),"WINCOMCAMAU",IF(ISNUMBER(SEARCH($V$36,T2896)),"WINCOMANGIANG",IF(ISNUMBER(SEARCH($V$37,T2896)),"WINCOMNINHTHUAN",IF(ISNUMBER(SEARCH($V$38,T2896)),"WINCOMTHAIBINH",IF(ISNUMBER(SEARCH($V$39,T2896)),"WINCOMGIALAI",IF(ISNUMBER(SEARCH($V$40,T2896)),"WINCOMHOABINH",IF(ISNUMBER(SEARCH($V$41,T2896)),"WINCOMQUANGNGAI",IF(ISNUMBER(SEARCH($V$42,T2896)),"WINCOMBINHTHUAN",IF(ISNUMBER(SEARCH($V$43,T2896)),"WINCOMDAKLAK",IF(ISNUMBER(SEARCH($V$44,T2896)),"WINCOMSOCTRANG",IF(ISNUMBER(SEARCH($V$45,T2896)),"WINCOMSONLA",IF(ISNUMBER(SEARCH($V$46,T2896)),"WINCOMKONTUM",IF(ISNUMBER(SEARCH($V$47,T2896)),"WINCOMPHUYEN",IF(ISNUMBER(SEARCH($V$48,T2896)),"WINCOMQUANGTRI",IF(ISNUMBER(SEARCH($V$49,T2896)),"WINCOMBINHDINH",IF(ISNUMBER(SEARCH($V$50,T2896)),"WINCOMCAOBANG",IF(ISNUMBER(SEARCH($V$51,T2896)),"WINCOMQUANGBINH",IF(ISNUMBER(SEARCH($V$52,T2896)),"WINCOMLAMDONG",IF(ISNUMBER(SEARCH($V$53,T2896)),"WINCOMVINHLONG",IF(ISNUMBER(SEARCH($V$54,T2896)),"WINCOMDONGTHAP",IF(ISNUMBER(SEARCH($V$55,T2896)),"WINCOMTIENGIANG",IF(ISNUMBER(SEARCH($V$56,T2896)),"WINCOMQUANGNINH",0))))))))))))))))))))))))))))))))))))))))))))))))))))))</f>
        <v>WINCOMLANGSON</v>
      </c>
    </row>
    <row r="2897" spans="1:25" x14ac:dyDescent="0.2">
      <c r="A2897" t="s">
        <v>0</v>
      </c>
      <c r="B2897" t="s">
        <v>4538</v>
      </c>
      <c r="C2897" t="s">
        <v>2</v>
      </c>
      <c r="D2897" t="s">
        <v>62</v>
      </c>
      <c r="E2897" t="s">
        <v>4</v>
      </c>
      <c r="F2897" s="5">
        <f t="shared" si="181"/>
        <v>9</v>
      </c>
      <c r="G2897" s="2">
        <v>948600</v>
      </c>
      <c r="H2897" s="2">
        <v>1043460.0000000001</v>
      </c>
      <c r="I2897" t="s">
        <v>5</v>
      </c>
      <c r="J2897" t="s">
        <v>63</v>
      </c>
      <c r="K2897" t="str">
        <f t="shared" si="182"/>
        <v>_Đùi gà sốt cay 500g</v>
      </c>
      <c r="L2897" s="8" t="str">
        <f>VLOOKUP(K2897,'[1]Mã Misa'!$B$2:$D$74,2,0)</f>
        <v>Đùi gà sốt cay 500g</v>
      </c>
      <c r="M2897" s="8" t="str">
        <f>VLOOKUP(L2897,'[1]Mã Misa'!$C$2:$D$74,2,0)</f>
        <v>DGSC500</v>
      </c>
      <c r="N2897" s="2">
        <v>105400</v>
      </c>
      <c r="O2897" t="s">
        <v>4539</v>
      </c>
      <c r="P2897" s="8" t="str">
        <f t="shared" si="183"/>
        <v>0001996</v>
      </c>
      <c r="Q2897" s="8" t="e">
        <f t="array" ref="Q2897">IF(VLOOKUP(P2897,$AA$1:$AC$32,1,0)&lt;&gt;0,(P2897&amp;"A"),0)</f>
        <v>#N/A</v>
      </c>
      <c r="R2897" s="12">
        <v>44526</v>
      </c>
      <c r="S2897" t="s">
        <v>3911</v>
      </c>
      <c r="T2897" s="8" t="str">
        <f t="shared" si="184"/>
        <v>VM VCP NTN</v>
      </c>
      <c r="U2897" t="s">
        <v>6989</v>
      </c>
      <c r="Y2897" t="str">
        <f t="array" ref="Y2897">IF(ISNUMBER(SEARCH($V$3,T2897)),"WINCOMHANOI",IF(ISNUMBER(SEARCH($V$4,T2897)),"WINCOMHOCHIMINH",IF(ISNUMBER(SEARCH($V$5,T2897)),"WINCOMDANANG",IF(ISNUMBER(SEARCH($V$6,T2897)),"WINCOMHAIDUONG",IF(ISNUMBER(SEARCH($V$7,T2897)),"WINCOMQUANGNINH",IF(ISNUMBER(SEARCH($V$8,T2897)),"WINCOMHAIPHONG",IF(ISNUMBER(SEARCH($V$9,T2897)),"WINCOMBACGIANG",IF(ISNUMBER(SEARCH($V$10,T2897)),"WINCOMBACNINH",IF(ISNUMBER(SEARCH($V$11,T2897)),"WINCOMPHUTHO",IF(ISNUMBER(SEARCH($V$12,T2897)),"WINCOMHATINH",IF(ISNUMBER(SEARCH($V$13,T2897)),"WINCOMTHAINGUYEN",IF(ISNUMBER(SEARCH($V$14,T2897)),"WINCOMKHANHHOA",IF(ISNUMBER(SEARCH($V$15,T2897)),"WINCOMHUNGYEN",IF(ISNUMBER(SEARCH($V$16,T2897)),"WINCOMNGHEAN",IF(ISNUMBER(SEARCH($V$17,T2897)),"WINCOMLAOCAI",IF(ISNUMBER(SEARCH($V$18,T2897)),"WINCOMVUNGTAU",IF(ISNUMBER(SEARCH($V$19,T2897)),"WINCOMBINHDUONG",IF(ISNUMBER(SEARCH($V$20,T2897)),"WINCOMKIENGIANG",IF(ISNUMBER(SEARCH($V$21,T2897)),"WINCOMHANAM",IF(ISNUMBER(SEARCH($V$22,T2897)),"WINCOMNAMDINH",IF(ISNUMBER(SEARCH($V$23,T2897)),"WINCOMLANGSON",IF(ISNUMBER(SEARCH($V$24,T2897)),"WINCOMTHANHHOA",IF(ISNUMBER(SEARCH($V$25,T2897)),"WINCOMYENBAI",IF(ISNUMBER(SEARCH($V$26,T2897)),"WINCOMTUYENQUANG",IF(ISNUMBER(SEARCH($V$27,T2897)),"WINCOMHUE",IF(ISNUMBER(SEARCH($V$28,T2897)),"WINCOMQUANGNAM",IF(ISNUMBER(SEARCH($V$29,T2897)),"WINCOMVINHPHUC",IF(ISNUMBER(SEARCH($V$30,T2897)),"WINCOMHAGIANG",IF(ISNUMBER(SEARCH($V$31,T2897)),"WINCOMNINHBINH",IF(ISNUMBER(SEARCH($V$32,T2897)),"WINCOMTRAVINH",IF(ISNUMBER(SEARCH($V$33,T2897)),"WINCOMCANTHO",IF(ISNUMBER(SEARCH($V$34,T2897)),"WINCOMBENTRE",IF(ISNUMBER(SEARCH($V$35,T2897)),"WINCOMCAMAU",IF(ISNUMBER(SEARCH($V$36,T2897)),"WINCOMANGIANG",IF(ISNUMBER(SEARCH($V$37,T2897)),"WINCOMNINHTHUAN",IF(ISNUMBER(SEARCH($V$38,T2897)),"WINCOMTHAIBINH",IF(ISNUMBER(SEARCH($V$39,T2897)),"WINCOMGIALAI",IF(ISNUMBER(SEARCH($V$40,T2897)),"WINCOMHOABINH",IF(ISNUMBER(SEARCH($V$41,T2897)),"WINCOMQUANGNGAI",IF(ISNUMBER(SEARCH($V$42,T2897)),"WINCOMBINHTHUAN",IF(ISNUMBER(SEARCH($V$43,T2897)),"WINCOMDAKLAK",IF(ISNUMBER(SEARCH($V$44,T2897)),"WINCOMSOCTRANG",IF(ISNUMBER(SEARCH($V$45,T2897)),"WINCOMSONLA",IF(ISNUMBER(SEARCH($V$46,T2897)),"WINCOMKONTUM",IF(ISNUMBER(SEARCH($V$47,T2897)),"WINCOMPHUYEN",IF(ISNUMBER(SEARCH($V$48,T2897)),"WINCOMQUANGTRI",IF(ISNUMBER(SEARCH($V$49,T2897)),"WINCOMBINHDINH",IF(ISNUMBER(SEARCH($V$50,T2897)),"WINCOMCAOBANG",IF(ISNUMBER(SEARCH($V$51,T2897)),"WINCOMQUANGBINH",IF(ISNUMBER(SEARCH($V$52,T2897)),"WINCOMLAMDONG",IF(ISNUMBER(SEARCH($V$53,T2897)),"WINCOMVINHLONG",IF(ISNUMBER(SEARCH($V$54,T2897)),"WINCOMDONGTHAP",IF(ISNUMBER(SEARCH($V$55,T2897)),"WINCOMTIENGIANG",IF(ISNUMBER(SEARCH($V$56,T2897)),"WINCOMQUANGNINH",0))))))))))))))))))))))))))))))))))))))))))))))))))))))</f>
        <v>WINCOMNINHTHUAN</v>
      </c>
    </row>
    <row r="2898" spans="1:25" x14ac:dyDescent="0.2">
      <c r="A2898" t="s">
        <v>0</v>
      </c>
      <c r="B2898" t="s">
        <v>4540</v>
      </c>
      <c r="C2898" t="s">
        <v>2</v>
      </c>
      <c r="D2898" t="s">
        <v>35</v>
      </c>
      <c r="E2898" t="s">
        <v>4</v>
      </c>
      <c r="F2898" s="5">
        <f t="shared" si="181"/>
        <v>1</v>
      </c>
      <c r="G2898" s="2">
        <v>73431</v>
      </c>
      <c r="H2898" s="2">
        <v>80774.100000000006</v>
      </c>
      <c r="I2898" t="s">
        <v>5</v>
      </c>
      <c r="J2898" t="s">
        <v>36</v>
      </c>
      <c r="K2898" t="str">
        <f t="shared" si="182"/>
        <v>Chân giò heo muối gói 300g</v>
      </c>
      <c r="L2898" s="8" t="str">
        <f>VLOOKUP(K2898,'[1]Mã Misa'!$B$2:$D$74,2,0)</f>
        <v>Chân giò heo muối 300g</v>
      </c>
      <c r="M2898" s="8" t="str">
        <f>VLOOKUP(L2898,'[1]Mã Misa'!$C$2:$D$74,2,0)</f>
        <v>CGM300</v>
      </c>
      <c r="N2898" s="2">
        <v>73431</v>
      </c>
      <c r="O2898" t="s">
        <v>4541</v>
      </c>
      <c r="P2898" s="8" t="str">
        <f t="shared" si="183"/>
        <v>0148168</v>
      </c>
      <c r="Q2898" s="8" t="e">
        <f t="array" ref="Q2898">IF(VLOOKUP(P2898,$AA$1:$AC$32,1,0)&lt;&gt;0,(P2898&amp;"A"),0)</f>
        <v>#N/A</v>
      </c>
      <c r="R2898" s="12">
        <v>44526</v>
      </c>
      <c r="S2898" t="s">
        <v>4542</v>
      </c>
      <c r="T2898" s="8" t="str">
        <f t="shared" si="184"/>
        <v>VM+ HNI Số</v>
      </c>
      <c r="U2898" t="s">
        <v>7110</v>
      </c>
      <c r="Y2898" t="str">
        <f t="array" ref="Y2898">IF(ISNUMBER(SEARCH($V$3,T2898)),"WINCOMHANOI",IF(ISNUMBER(SEARCH($V$4,T2898)),"WINCOMHOCHIMINH",IF(ISNUMBER(SEARCH($V$5,T2898)),"WINCOMDANANG",IF(ISNUMBER(SEARCH($V$6,T2898)),"WINCOMHAIDUONG",IF(ISNUMBER(SEARCH($V$7,T2898)),"WINCOMQUANGNINH",IF(ISNUMBER(SEARCH($V$8,T2898)),"WINCOMHAIPHONG",IF(ISNUMBER(SEARCH($V$9,T2898)),"WINCOMBACGIANG",IF(ISNUMBER(SEARCH($V$10,T2898)),"WINCOMBACNINH",IF(ISNUMBER(SEARCH($V$11,T2898)),"WINCOMPHUTHO",IF(ISNUMBER(SEARCH($V$12,T2898)),"WINCOMHATINH",IF(ISNUMBER(SEARCH($V$13,T2898)),"WINCOMTHAINGUYEN",IF(ISNUMBER(SEARCH($V$14,T2898)),"WINCOMKHANHHOA",IF(ISNUMBER(SEARCH($V$15,T2898)),"WINCOMHUNGYEN",IF(ISNUMBER(SEARCH($V$16,T2898)),"WINCOMNGHEAN",IF(ISNUMBER(SEARCH($V$17,T2898)),"WINCOMLAOCAI",IF(ISNUMBER(SEARCH($V$18,T2898)),"WINCOMVUNGTAU",IF(ISNUMBER(SEARCH($V$19,T2898)),"WINCOMBINHDUONG",IF(ISNUMBER(SEARCH($V$20,T2898)),"WINCOMKIENGIANG",IF(ISNUMBER(SEARCH($V$21,T2898)),"WINCOMHANAM",IF(ISNUMBER(SEARCH($V$22,T2898)),"WINCOMNAMDINH",IF(ISNUMBER(SEARCH($V$23,T2898)),"WINCOMLANGSON",IF(ISNUMBER(SEARCH($V$24,T2898)),"WINCOMTHANHHOA",IF(ISNUMBER(SEARCH($V$25,T2898)),"WINCOMYENBAI",IF(ISNUMBER(SEARCH($V$26,T2898)),"WINCOMTUYENQUANG",IF(ISNUMBER(SEARCH($V$27,T2898)),"WINCOMHUE",IF(ISNUMBER(SEARCH($V$28,T2898)),"WINCOMQUANGNAM",IF(ISNUMBER(SEARCH($V$29,T2898)),"WINCOMVINHPHUC",IF(ISNUMBER(SEARCH($V$30,T2898)),"WINCOMHAGIANG",IF(ISNUMBER(SEARCH($V$31,T2898)),"WINCOMNINHBINH",IF(ISNUMBER(SEARCH($V$32,T2898)),"WINCOMTRAVINH",IF(ISNUMBER(SEARCH($V$33,T2898)),"WINCOMCANTHO",IF(ISNUMBER(SEARCH($V$34,T2898)),"WINCOMBENTRE",IF(ISNUMBER(SEARCH($V$35,T2898)),"WINCOMCAMAU",IF(ISNUMBER(SEARCH($V$36,T2898)),"WINCOMANGIANG",IF(ISNUMBER(SEARCH($V$37,T2898)),"WINCOMNINHTHUAN",IF(ISNUMBER(SEARCH($V$38,T2898)),"WINCOMTHAIBINH",IF(ISNUMBER(SEARCH($V$39,T2898)),"WINCOMGIALAI",IF(ISNUMBER(SEARCH($V$40,T2898)),"WINCOMHOABINH",IF(ISNUMBER(SEARCH($V$41,T2898)),"WINCOMQUANGNGAI",IF(ISNUMBER(SEARCH($V$42,T2898)),"WINCOMBINHTHUAN",IF(ISNUMBER(SEARCH($V$43,T2898)),"WINCOMDAKLAK",IF(ISNUMBER(SEARCH($V$44,T2898)),"WINCOMSOCTRANG",IF(ISNUMBER(SEARCH($V$45,T2898)),"WINCOMSONLA",IF(ISNUMBER(SEARCH($V$46,T2898)),"WINCOMKONTUM",IF(ISNUMBER(SEARCH($V$47,T2898)),"WINCOMPHUYEN",IF(ISNUMBER(SEARCH($V$48,T2898)),"WINCOMQUANGTRI",IF(ISNUMBER(SEARCH($V$49,T2898)),"WINCOMBINHDINH",IF(ISNUMBER(SEARCH($V$50,T2898)),"WINCOMCAOBANG",IF(ISNUMBER(SEARCH($V$51,T2898)),"WINCOMQUANGBINH",IF(ISNUMBER(SEARCH($V$52,T2898)),"WINCOMLAMDONG",IF(ISNUMBER(SEARCH($V$53,T2898)),"WINCOMVINHLONG",IF(ISNUMBER(SEARCH($V$54,T2898)),"WINCOMDONGTHAP",IF(ISNUMBER(SEARCH($V$55,T2898)),"WINCOMTIENGIANG",IF(ISNUMBER(SEARCH($V$56,T2898)),"WINCOMQUANGNINH",0))))))))))))))))))))))))))))))))))))))))))))))))))))))</f>
        <v>WINCOMHANOI</v>
      </c>
    </row>
    <row r="2899" spans="1:25" x14ac:dyDescent="0.2">
      <c r="A2899" t="s">
        <v>0</v>
      </c>
      <c r="B2899" t="s">
        <v>4540</v>
      </c>
      <c r="C2899" t="s">
        <v>31</v>
      </c>
      <c r="D2899" t="s">
        <v>62</v>
      </c>
      <c r="E2899" t="s">
        <v>4</v>
      </c>
      <c r="F2899" s="5">
        <f t="shared" si="181"/>
        <v>2</v>
      </c>
      <c r="G2899" s="2">
        <v>210800</v>
      </c>
      <c r="H2899" s="2">
        <v>231880.00000000003</v>
      </c>
      <c r="I2899" t="s">
        <v>5</v>
      </c>
      <c r="J2899" t="s">
        <v>63</v>
      </c>
      <c r="K2899" t="str">
        <f t="shared" si="182"/>
        <v>_Đùi gà sốt cay 500g</v>
      </c>
      <c r="L2899" s="8" t="str">
        <f>VLOOKUP(K2899,'[1]Mã Misa'!$B$2:$D$74,2,0)</f>
        <v>Đùi gà sốt cay 500g</v>
      </c>
      <c r="M2899" s="8" t="str">
        <f>VLOOKUP(L2899,'[1]Mã Misa'!$C$2:$D$74,2,0)</f>
        <v>DGSC500</v>
      </c>
      <c r="N2899" s="2">
        <v>105400</v>
      </c>
      <c r="O2899" t="s">
        <v>4541</v>
      </c>
      <c r="P2899" s="8" t="str">
        <f t="shared" si="183"/>
        <v>0148168</v>
      </c>
      <c r="Q2899" s="8" t="e">
        <f t="array" ref="Q2899">IF(VLOOKUP(P2899,$AA$1:$AC$32,1,0)&lt;&gt;0,(P2899&amp;"A"),0)</f>
        <v>#N/A</v>
      </c>
      <c r="R2899" s="12">
        <v>44526</v>
      </c>
      <c r="S2899" t="s">
        <v>4542</v>
      </c>
      <c r="T2899" s="8" t="str">
        <f t="shared" si="184"/>
        <v>VM+ HNI Số</v>
      </c>
      <c r="U2899" t="s">
        <v>7110</v>
      </c>
      <c r="Y2899" t="str">
        <f t="array" ref="Y2899">IF(ISNUMBER(SEARCH($V$3,T2899)),"WINCOMHANOI",IF(ISNUMBER(SEARCH($V$4,T2899)),"WINCOMHOCHIMINH",IF(ISNUMBER(SEARCH($V$5,T2899)),"WINCOMDANANG",IF(ISNUMBER(SEARCH($V$6,T2899)),"WINCOMHAIDUONG",IF(ISNUMBER(SEARCH($V$7,T2899)),"WINCOMQUANGNINH",IF(ISNUMBER(SEARCH($V$8,T2899)),"WINCOMHAIPHONG",IF(ISNUMBER(SEARCH($V$9,T2899)),"WINCOMBACGIANG",IF(ISNUMBER(SEARCH($V$10,T2899)),"WINCOMBACNINH",IF(ISNUMBER(SEARCH($V$11,T2899)),"WINCOMPHUTHO",IF(ISNUMBER(SEARCH($V$12,T2899)),"WINCOMHATINH",IF(ISNUMBER(SEARCH($V$13,T2899)),"WINCOMTHAINGUYEN",IF(ISNUMBER(SEARCH($V$14,T2899)),"WINCOMKHANHHOA",IF(ISNUMBER(SEARCH($V$15,T2899)),"WINCOMHUNGYEN",IF(ISNUMBER(SEARCH($V$16,T2899)),"WINCOMNGHEAN",IF(ISNUMBER(SEARCH($V$17,T2899)),"WINCOMLAOCAI",IF(ISNUMBER(SEARCH($V$18,T2899)),"WINCOMVUNGTAU",IF(ISNUMBER(SEARCH($V$19,T2899)),"WINCOMBINHDUONG",IF(ISNUMBER(SEARCH($V$20,T2899)),"WINCOMKIENGIANG",IF(ISNUMBER(SEARCH($V$21,T2899)),"WINCOMHANAM",IF(ISNUMBER(SEARCH($V$22,T2899)),"WINCOMNAMDINH",IF(ISNUMBER(SEARCH($V$23,T2899)),"WINCOMLANGSON",IF(ISNUMBER(SEARCH($V$24,T2899)),"WINCOMTHANHHOA",IF(ISNUMBER(SEARCH($V$25,T2899)),"WINCOMYENBAI",IF(ISNUMBER(SEARCH($V$26,T2899)),"WINCOMTUYENQUANG",IF(ISNUMBER(SEARCH($V$27,T2899)),"WINCOMHUE",IF(ISNUMBER(SEARCH($V$28,T2899)),"WINCOMQUANGNAM",IF(ISNUMBER(SEARCH($V$29,T2899)),"WINCOMVINHPHUC",IF(ISNUMBER(SEARCH($V$30,T2899)),"WINCOMHAGIANG",IF(ISNUMBER(SEARCH($V$31,T2899)),"WINCOMNINHBINH",IF(ISNUMBER(SEARCH($V$32,T2899)),"WINCOMTRAVINH",IF(ISNUMBER(SEARCH($V$33,T2899)),"WINCOMCANTHO",IF(ISNUMBER(SEARCH($V$34,T2899)),"WINCOMBENTRE",IF(ISNUMBER(SEARCH($V$35,T2899)),"WINCOMCAMAU",IF(ISNUMBER(SEARCH($V$36,T2899)),"WINCOMANGIANG",IF(ISNUMBER(SEARCH($V$37,T2899)),"WINCOMNINHTHUAN",IF(ISNUMBER(SEARCH($V$38,T2899)),"WINCOMTHAIBINH",IF(ISNUMBER(SEARCH($V$39,T2899)),"WINCOMGIALAI",IF(ISNUMBER(SEARCH($V$40,T2899)),"WINCOMHOABINH",IF(ISNUMBER(SEARCH($V$41,T2899)),"WINCOMQUANGNGAI",IF(ISNUMBER(SEARCH($V$42,T2899)),"WINCOMBINHTHUAN",IF(ISNUMBER(SEARCH($V$43,T2899)),"WINCOMDAKLAK",IF(ISNUMBER(SEARCH($V$44,T2899)),"WINCOMSOCTRANG",IF(ISNUMBER(SEARCH($V$45,T2899)),"WINCOMSONLA",IF(ISNUMBER(SEARCH($V$46,T2899)),"WINCOMKONTUM",IF(ISNUMBER(SEARCH($V$47,T2899)),"WINCOMPHUYEN",IF(ISNUMBER(SEARCH($V$48,T2899)),"WINCOMQUANGTRI",IF(ISNUMBER(SEARCH($V$49,T2899)),"WINCOMBINHDINH",IF(ISNUMBER(SEARCH($V$50,T2899)),"WINCOMCAOBANG",IF(ISNUMBER(SEARCH($V$51,T2899)),"WINCOMQUANGBINH",IF(ISNUMBER(SEARCH($V$52,T2899)),"WINCOMLAMDONG",IF(ISNUMBER(SEARCH($V$53,T2899)),"WINCOMVINHLONG",IF(ISNUMBER(SEARCH($V$54,T2899)),"WINCOMDONGTHAP",IF(ISNUMBER(SEARCH($V$55,T2899)),"WINCOMTIENGIANG",IF(ISNUMBER(SEARCH($V$56,T2899)),"WINCOMQUANGNINH",0))))))))))))))))))))))))))))))))))))))))))))))))))))))</f>
        <v>WINCOMHANOI</v>
      </c>
    </row>
    <row r="2900" spans="1:25" x14ac:dyDescent="0.2">
      <c r="A2900" t="s">
        <v>0</v>
      </c>
      <c r="B2900" t="s">
        <v>4540</v>
      </c>
      <c r="C2900" t="s">
        <v>34</v>
      </c>
      <c r="D2900" t="s">
        <v>20</v>
      </c>
      <c r="E2900" t="s">
        <v>4</v>
      </c>
      <c r="F2900" s="5">
        <f t="shared" si="181"/>
        <v>4</v>
      </c>
      <c r="G2900" s="2">
        <v>200728</v>
      </c>
      <c r="H2900" s="2">
        <v>220800.80000000002</v>
      </c>
      <c r="I2900" t="s">
        <v>5</v>
      </c>
      <c r="J2900" t="s">
        <v>21</v>
      </c>
      <c r="K2900" t="str">
        <f t="shared" si="182"/>
        <v>Giò tai lưỡi xào gói 250g</v>
      </c>
      <c r="L2900" s="8" t="str">
        <f>VLOOKUP(K2900,'[1]Mã Misa'!$B$2:$D$74,2,0)</f>
        <v>Giò Tai Lưỡi Xào 250g</v>
      </c>
      <c r="M2900" s="8" t="str">
        <f>VLOOKUP(L2900,'[1]Mã Misa'!$C$2:$D$74,2,0)</f>
        <v>GTLX250G</v>
      </c>
      <c r="N2900" s="2">
        <v>50182</v>
      </c>
      <c r="O2900" t="s">
        <v>4541</v>
      </c>
      <c r="P2900" s="8" t="str">
        <f t="shared" si="183"/>
        <v>0148168</v>
      </c>
      <c r="Q2900" s="8" t="e">
        <f t="array" ref="Q2900">IF(VLOOKUP(P2900,$AA$1:$AC$32,1,0)&lt;&gt;0,(P2900&amp;"A"),0)</f>
        <v>#N/A</v>
      </c>
      <c r="R2900" s="12">
        <v>44526</v>
      </c>
      <c r="S2900" t="s">
        <v>4542</v>
      </c>
      <c r="T2900" s="8" t="str">
        <f t="shared" si="184"/>
        <v>VM+ HNI Số</v>
      </c>
      <c r="U2900" t="s">
        <v>7110</v>
      </c>
      <c r="Y2900" t="str">
        <f t="array" ref="Y2900">IF(ISNUMBER(SEARCH($V$3,T2900)),"WINCOMHANOI",IF(ISNUMBER(SEARCH($V$4,T2900)),"WINCOMHOCHIMINH",IF(ISNUMBER(SEARCH($V$5,T2900)),"WINCOMDANANG",IF(ISNUMBER(SEARCH($V$6,T2900)),"WINCOMHAIDUONG",IF(ISNUMBER(SEARCH($V$7,T2900)),"WINCOMQUANGNINH",IF(ISNUMBER(SEARCH($V$8,T2900)),"WINCOMHAIPHONG",IF(ISNUMBER(SEARCH($V$9,T2900)),"WINCOMBACGIANG",IF(ISNUMBER(SEARCH($V$10,T2900)),"WINCOMBACNINH",IF(ISNUMBER(SEARCH($V$11,T2900)),"WINCOMPHUTHO",IF(ISNUMBER(SEARCH($V$12,T2900)),"WINCOMHATINH",IF(ISNUMBER(SEARCH($V$13,T2900)),"WINCOMTHAINGUYEN",IF(ISNUMBER(SEARCH($V$14,T2900)),"WINCOMKHANHHOA",IF(ISNUMBER(SEARCH($V$15,T2900)),"WINCOMHUNGYEN",IF(ISNUMBER(SEARCH($V$16,T2900)),"WINCOMNGHEAN",IF(ISNUMBER(SEARCH($V$17,T2900)),"WINCOMLAOCAI",IF(ISNUMBER(SEARCH($V$18,T2900)),"WINCOMVUNGTAU",IF(ISNUMBER(SEARCH($V$19,T2900)),"WINCOMBINHDUONG",IF(ISNUMBER(SEARCH($V$20,T2900)),"WINCOMKIENGIANG",IF(ISNUMBER(SEARCH($V$21,T2900)),"WINCOMHANAM",IF(ISNUMBER(SEARCH($V$22,T2900)),"WINCOMNAMDINH",IF(ISNUMBER(SEARCH($V$23,T2900)),"WINCOMLANGSON",IF(ISNUMBER(SEARCH($V$24,T2900)),"WINCOMTHANHHOA",IF(ISNUMBER(SEARCH($V$25,T2900)),"WINCOMYENBAI",IF(ISNUMBER(SEARCH($V$26,T2900)),"WINCOMTUYENQUANG",IF(ISNUMBER(SEARCH($V$27,T2900)),"WINCOMHUE",IF(ISNUMBER(SEARCH($V$28,T2900)),"WINCOMQUANGNAM",IF(ISNUMBER(SEARCH($V$29,T2900)),"WINCOMVINHPHUC",IF(ISNUMBER(SEARCH($V$30,T2900)),"WINCOMHAGIANG",IF(ISNUMBER(SEARCH($V$31,T2900)),"WINCOMNINHBINH",IF(ISNUMBER(SEARCH($V$32,T2900)),"WINCOMTRAVINH",IF(ISNUMBER(SEARCH($V$33,T2900)),"WINCOMCANTHO",IF(ISNUMBER(SEARCH($V$34,T2900)),"WINCOMBENTRE",IF(ISNUMBER(SEARCH($V$35,T2900)),"WINCOMCAMAU",IF(ISNUMBER(SEARCH($V$36,T2900)),"WINCOMANGIANG",IF(ISNUMBER(SEARCH($V$37,T2900)),"WINCOMNINHTHUAN",IF(ISNUMBER(SEARCH($V$38,T2900)),"WINCOMTHAIBINH",IF(ISNUMBER(SEARCH($V$39,T2900)),"WINCOMGIALAI",IF(ISNUMBER(SEARCH($V$40,T2900)),"WINCOMHOABINH",IF(ISNUMBER(SEARCH($V$41,T2900)),"WINCOMQUANGNGAI",IF(ISNUMBER(SEARCH($V$42,T2900)),"WINCOMBINHTHUAN",IF(ISNUMBER(SEARCH($V$43,T2900)),"WINCOMDAKLAK",IF(ISNUMBER(SEARCH($V$44,T2900)),"WINCOMSOCTRANG",IF(ISNUMBER(SEARCH($V$45,T2900)),"WINCOMSONLA",IF(ISNUMBER(SEARCH($V$46,T2900)),"WINCOMKONTUM",IF(ISNUMBER(SEARCH($V$47,T2900)),"WINCOMPHUYEN",IF(ISNUMBER(SEARCH($V$48,T2900)),"WINCOMQUANGTRI",IF(ISNUMBER(SEARCH($V$49,T2900)),"WINCOMBINHDINH",IF(ISNUMBER(SEARCH($V$50,T2900)),"WINCOMCAOBANG",IF(ISNUMBER(SEARCH($V$51,T2900)),"WINCOMQUANGBINH",IF(ISNUMBER(SEARCH($V$52,T2900)),"WINCOMLAMDONG",IF(ISNUMBER(SEARCH($V$53,T2900)),"WINCOMVINHLONG",IF(ISNUMBER(SEARCH($V$54,T2900)),"WINCOMDONGTHAP",IF(ISNUMBER(SEARCH($V$55,T2900)),"WINCOMTIENGIANG",IF(ISNUMBER(SEARCH($V$56,T2900)),"WINCOMQUANGNINH",0))))))))))))))))))))))))))))))))))))))))))))))))))))))</f>
        <v>WINCOMHANOI</v>
      </c>
    </row>
    <row r="2901" spans="1:25" x14ac:dyDescent="0.2">
      <c r="A2901" t="s">
        <v>0</v>
      </c>
      <c r="B2901" t="s">
        <v>4543</v>
      </c>
      <c r="C2901" t="s">
        <v>2</v>
      </c>
      <c r="D2901" t="s">
        <v>123</v>
      </c>
      <c r="E2901" t="s">
        <v>4</v>
      </c>
      <c r="F2901" s="5">
        <f t="shared" si="181"/>
        <v>1</v>
      </c>
      <c r="G2901" s="2">
        <v>55595</v>
      </c>
      <c r="H2901" s="2">
        <v>61154.500000000007</v>
      </c>
      <c r="I2901" t="s">
        <v>5</v>
      </c>
      <c r="J2901" t="s">
        <v>124</v>
      </c>
      <c r="K2901" t="str">
        <f t="shared" si="182"/>
        <v>Tai heo muối gói 200g</v>
      </c>
      <c r="L2901" s="8" t="str">
        <f>VLOOKUP(K2901,'[1]Mã Misa'!$B$2:$D$74,2,0)</f>
        <v>Tai heo muối 200g</v>
      </c>
      <c r="M2901" s="8" t="str">
        <f>VLOOKUP(L2901,'[1]Mã Misa'!$C$2:$D$74,2,0)</f>
        <v>TH200</v>
      </c>
      <c r="N2901" s="2">
        <v>55595</v>
      </c>
      <c r="O2901" t="s">
        <v>4544</v>
      </c>
      <c r="P2901" s="8" t="str">
        <f t="shared" si="183"/>
        <v>0148176</v>
      </c>
      <c r="Q2901" s="8" t="e">
        <f t="array" ref="Q2901">IF(VLOOKUP(P2901,$AA$1:$AC$32,1,0)&lt;&gt;0,(P2901&amp;"A"),0)</f>
        <v>#N/A</v>
      </c>
      <c r="R2901" s="12">
        <v>44526</v>
      </c>
      <c r="S2901" t="s">
        <v>831</v>
      </c>
      <c r="T2901" s="8" t="str">
        <f t="shared" si="184"/>
        <v>VM+ HNI 15</v>
      </c>
      <c r="U2901" t="s">
        <v>6220</v>
      </c>
      <c r="Y2901" t="str">
        <f t="array" ref="Y2901">IF(ISNUMBER(SEARCH($V$3,T2901)),"WINCOMHANOI",IF(ISNUMBER(SEARCH($V$4,T2901)),"WINCOMHOCHIMINH",IF(ISNUMBER(SEARCH($V$5,T2901)),"WINCOMDANANG",IF(ISNUMBER(SEARCH($V$6,T2901)),"WINCOMHAIDUONG",IF(ISNUMBER(SEARCH($V$7,T2901)),"WINCOMQUANGNINH",IF(ISNUMBER(SEARCH($V$8,T2901)),"WINCOMHAIPHONG",IF(ISNUMBER(SEARCH($V$9,T2901)),"WINCOMBACGIANG",IF(ISNUMBER(SEARCH($V$10,T2901)),"WINCOMBACNINH",IF(ISNUMBER(SEARCH($V$11,T2901)),"WINCOMPHUTHO",IF(ISNUMBER(SEARCH($V$12,T2901)),"WINCOMHATINH",IF(ISNUMBER(SEARCH($V$13,T2901)),"WINCOMTHAINGUYEN",IF(ISNUMBER(SEARCH($V$14,T2901)),"WINCOMKHANHHOA",IF(ISNUMBER(SEARCH($V$15,T2901)),"WINCOMHUNGYEN",IF(ISNUMBER(SEARCH($V$16,T2901)),"WINCOMNGHEAN",IF(ISNUMBER(SEARCH($V$17,T2901)),"WINCOMLAOCAI",IF(ISNUMBER(SEARCH($V$18,T2901)),"WINCOMVUNGTAU",IF(ISNUMBER(SEARCH($V$19,T2901)),"WINCOMBINHDUONG",IF(ISNUMBER(SEARCH($V$20,T2901)),"WINCOMKIENGIANG",IF(ISNUMBER(SEARCH($V$21,T2901)),"WINCOMHANAM",IF(ISNUMBER(SEARCH($V$22,T2901)),"WINCOMNAMDINH",IF(ISNUMBER(SEARCH($V$23,T2901)),"WINCOMLANGSON",IF(ISNUMBER(SEARCH($V$24,T2901)),"WINCOMTHANHHOA",IF(ISNUMBER(SEARCH($V$25,T2901)),"WINCOMYENBAI",IF(ISNUMBER(SEARCH($V$26,T2901)),"WINCOMTUYENQUANG",IF(ISNUMBER(SEARCH($V$27,T2901)),"WINCOMHUE",IF(ISNUMBER(SEARCH($V$28,T2901)),"WINCOMQUANGNAM",IF(ISNUMBER(SEARCH($V$29,T2901)),"WINCOMVINHPHUC",IF(ISNUMBER(SEARCH($V$30,T2901)),"WINCOMHAGIANG",IF(ISNUMBER(SEARCH($V$31,T2901)),"WINCOMNINHBINH",IF(ISNUMBER(SEARCH($V$32,T2901)),"WINCOMTRAVINH",IF(ISNUMBER(SEARCH($V$33,T2901)),"WINCOMCANTHO",IF(ISNUMBER(SEARCH($V$34,T2901)),"WINCOMBENTRE",IF(ISNUMBER(SEARCH($V$35,T2901)),"WINCOMCAMAU",IF(ISNUMBER(SEARCH($V$36,T2901)),"WINCOMANGIANG",IF(ISNUMBER(SEARCH($V$37,T2901)),"WINCOMNINHTHUAN",IF(ISNUMBER(SEARCH($V$38,T2901)),"WINCOMTHAIBINH",IF(ISNUMBER(SEARCH($V$39,T2901)),"WINCOMGIALAI",IF(ISNUMBER(SEARCH($V$40,T2901)),"WINCOMHOABINH",IF(ISNUMBER(SEARCH($V$41,T2901)),"WINCOMQUANGNGAI",IF(ISNUMBER(SEARCH($V$42,T2901)),"WINCOMBINHTHUAN",IF(ISNUMBER(SEARCH($V$43,T2901)),"WINCOMDAKLAK",IF(ISNUMBER(SEARCH($V$44,T2901)),"WINCOMSOCTRANG",IF(ISNUMBER(SEARCH($V$45,T2901)),"WINCOMSONLA",IF(ISNUMBER(SEARCH($V$46,T2901)),"WINCOMKONTUM",IF(ISNUMBER(SEARCH($V$47,T2901)),"WINCOMPHUYEN",IF(ISNUMBER(SEARCH($V$48,T2901)),"WINCOMQUANGTRI",IF(ISNUMBER(SEARCH($V$49,T2901)),"WINCOMBINHDINH",IF(ISNUMBER(SEARCH($V$50,T2901)),"WINCOMCAOBANG",IF(ISNUMBER(SEARCH($V$51,T2901)),"WINCOMQUANGBINH",IF(ISNUMBER(SEARCH($V$52,T2901)),"WINCOMLAMDONG",IF(ISNUMBER(SEARCH($V$53,T2901)),"WINCOMVINHLONG",IF(ISNUMBER(SEARCH($V$54,T2901)),"WINCOMDONGTHAP",IF(ISNUMBER(SEARCH($V$55,T2901)),"WINCOMTIENGIANG",IF(ISNUMBER(SEARCH($V$56,T2901)),"WINCOMQUANGNINH",0))))))))))))))))))))))))))))))))))))))))))))))))))))))</f>
        <v>WINCOMHANOI</v>
      </c>
    </row>
    <row r="2902" spans="1:25" x14ac:dyDescent="0.2">
      <c r="A2902" t="s">
        <v>0</v>
      </c>
      <c r="B2902" t="s">
        <v>4545</v>
      </c>
      <c r="C2902" t="s">
        <v>2</v>
      </c>
      <c r="D2902" t="s">
        <v>20</v>
      </c>
      <c r="E2902" t="s">
        <v>4</v>
      </c>
      <c r="F2902" s="5">
        <f t="shared" si="181"/>
        <v>4</v>
      </c>
      <c r="G2902" s="2">
        <v>200728</v>
      </c>
      <c r="H2902" s="2">
        <v>220800.80000000002</v>
      </c>
      <c r="I2902" t="s">
        <v>5</v>
      </c>
      <c r="J2902" t="s">
        <v>21</v>
      </c>
      <c r="K2902" t="str">
        <f t="shared" si="182"/>
        <v>Giò tai lưỡi xào gói 250g</v>
      </c>
      <c r="L2902" s="8" t="str">
        <f>VLOOKUP(K2902,'[1]Mã Misa'!$B$2:$D$74,2,0)</f>
        <v>Giò Tai Lưỡi Xào 250g</v>
      </c>
      <c r="M2902" s="8" t="str">
        <f>VLOOKUP(L2902,'[1]Mã Misa'!$C$2:$D$74,2,0)</f>
        <v>GTLX250G</v>
      </c>
      <c r="N2902" s="2">
        <v>50182</v>
      </c>
      <c r="O2902" t="s">
        <v>4546</v>
      </c>
      <c r="P2902" s="8" t="str">
        <f t="shared" si="183"/>
        <v>0148183</v>
      </c>
      <c r="Q2902" s="8" t="e">
        <f t="array" ref="Q2902">IF(VLOOKUP(P2902,$AA$1:$AC$32,1,0)&lt;&gt;0,(P2902&amp;"A"),0)</f>
        <v>#N/A</v>
      </c>
      <c r="R2902" s="12">
        <v>44526</v>
      </c>
      <c r="S2902" t="s">
        <v>4547</v>
      </c>
      <c r="T2902" s="8" t="str">
        <f t="shared" si="184"/>
        <v>VM+ HNI 31</v>
      </c>
      <c r="U2902" t="s">
        <v>7111</v>
      </c>
      <c r="Y2902" t="str">
        <f t="array" ref="Y2902">IF(ISNUMBER(SEARCH($V$3,T2902)),"WINCOMHANOI",IF(ISNUMBER(SEARCH($V$4,T2902)),"WINCOMHOCHIMINH",IF(ISNUMBER(SEARCH($V$5,T2902)),"WINCOMDANANG",IF(ISNUMBER(SEARCH($V$6,T2902)),"WINCOMHAIDUONG",IF(ISNUMBER(SEARCH($V$7,T2902)),"WINCOMQUANGNINH",IF(ISNUMBER(SEARCH($V$8,T2902)),"WINCOMHAIPHONG",IF(ISNUMBER(SEARCH($V$9,T2902)),"WINCOMBACGIANG",IF(ISNUMBER(SEARCH($V$10,T2902)),"WINCOMBACNINH",IF(ISNUMBER(SEARCH($V$11,T2902)),"WINCOMPHUTHO",IF(ISNUMBER(SEARCH($V$12,T2902)),"WINCOMHATINH",IF(ISNUMBER(SEARCH($V$13,T2902)),"WINCOMTHAINGUYEN",IF(ISNUMBER(SEARCH($V$14,T2902)),"WINCOMKHANHHOA",IF(ISNUMBER(SEARCH($V$15,T2902)),"WINCOMHUNGYEN",IF(ISNUMBER(SEARCH($V$16,T2902)),"WINCOMNGHEAN",IF(ISNUMBER(SEARCH($V$17,T2902)),"WINCOMLAOCAI",IF(ISNUMBER(SEARCH($V$18,T2902)),"WINCOMVUNGTAU",IF(ISNUMBER(SEARCH($V$19,T2902)),"WINCOMBINHDUONG",IF(ISNUMBER(SEARCH($V$20,T2902)),"WINCOMKIENGIANG",IF(ISNUMBER(SEARCH($V$21,T2902)),"WINCOMHANAM",IF(ISNUMBER(SEARCH($V$22,T2902)),"WINCOMNAMDINH",IF(ISNUMBER(SEARCH($V$23,T2902)),"WINCOMLANGSON",IF(ISNUMBER(SEARCH($V$24,T2902)),"WINCOMTHANHHOA",IF(ISNUMBER(SEARCH($V$25,T2902)),"WINCOMYENBAI",IF(ISNUMBER(SEARCH($V$26,T2902)),"WINCOMTUYENQUANG",IF(ISNUMBER(SEARCH($V$27,T2902)),"WINCOMHUE",IF(ISNUMBER(SEARCH($V$28,T2902)),"WINCOMQUANGNAM",IF(ISNUMBER(SEARCH($V$29,T2902)),"WINCOMVINHPHUC",IF(ISNUMBER(SEARCH($V$30,T2902)),"WINCOMHAGIANG",IF(ISNUMBER(SEARCH($V$31,T2902)),"WINCOMNINHBINH",IF(ISNUMBER(SEARCH($V$32,T2902)),"WINCOMTRAVINH",IF(ISNUMBER(SEARCH($V$33,T2902)),"WINCOMCANTHO",IF(ISNUMBER(SEARCH($V$34,T2902)),"WINCOMBENTRE",IF(ISNUMBER(SEARCH($V$35,T2902)),"WINCOMCAMAU",IF(ISNUMBER(SEARCH($V$36,T2902)),"WINCOMANGIANG",IF(ISNUMBER(SEARCH($V$37,T2902)),"WINCOMNINHTHUAN",IF(ISNUMBER(SEARCH($V$38,T2902)),"WINCOMTHAIBINH",IF(ISNUMBER(SEARCH($V$39,T2902)),"WINCOMGIALAI",IF(ISNUMBER(SEARCH($V$40,T2902)),"WINCOMHOABINH",IF(ISNUMBER(SEARCH($V$41,T2902)),"WINCOMQUANGNGAI",IF(ISNUMBER(SEARCH($V$42,T2902)),"WINCOMBINHTHUAN",IF(ISNUMBER(SEARCH($V$43,T2902)),"WINCOMDAKLAK",IF(ISNUMBER(SEARCH($V$44,T2902)),"WINCOMSOCTRANG",IF(ISNUMBER(SEARCH($V$45,T2902)),"WINCOMSONLA",IF(ISNUMBER(SEARCH($V$46,T2902)),"WINCOMKONTUM",IF(ISNUMBER(SEARCH($V$47,T2902)),"WINCOMPHUYEN",IF(ISNUMBER(SEARCH($V$48,T2902)),"WINCOMQUANGTRI",IF(ISNUMBER(SEARCH($V$49,T2902)),"WINCOMBINHDINH",IF(ISNUMBER(SEARCH($V$50,T2902)),"WINCOMCAOBANG",IF(ISNUMBER(SEARCH($V$51,T2902)),"WINCOMQUANGBINH",IF(ISNUMBER(SEARCH($V$52,T2902)),"WINCOMLAMDONG",IF(ISNUMBER(SEARCH($V$53,T2902)),"WINCOMVINHLONG",IF(ISNUMBER(SEARCH($V$54,T2902)),"WINCOMDONGTHAP",IF(ISNUMBER(SEARCH($V$55,T2902)),"WINCOMTIENGIANG",IF(ISNUMBER(SEARCH($V$56,T2902)),"WINCOMQUANGNINH",0))))))))))))))))))))))))))))))))))))))))))))))))))))))</f>
        <v>WINCOMHANOI</v>
      </c>
    </row>
    <row r="2903" spans="1:25" x14ac:dyDescent="0.2">
      <c r="A2903" t="s">
        <v>0</v>
      </c>
      <c r="B2903" t="s">
        <v>4548</v>
      </c>
      <c r="C2903" t="s">
        <v>2</v>
      </c>
      <c r="D2903" t="s">
        <v>20</v>
      </c>
      <c r="E2903" t="s">
        <v>4</v>
      </c>
      <c r="F2903" s="5">
        <f t="shared" si="181"/>
        <v>1</v>
      </c>
      <c r="G2903" s="2">
        <v>50182</v>
      </c>
      <c r="H2903" s="2">
        <v>55200.200000000004</v>
      </c>
      <c r="I2903" t="s">
        <v>5</v>
      </c>
      <c r="J2903" t="s">
        <v>21</v>
      </c>
      <c r="K2903" t="str">
        <f t="shared" si="182"/>
        <v>Giò tai lưỡi xào gói 250g</v>
      </c>
      <c r="L2903" s="8" t="str">
        <f>VLOOKUP(K2903,'[1]Mã Misa'!$B$2:$D$74,2,0)</f>
        <v>Giò Tai Lưỡi Xào 250g</v>
      </c>
      <c r="M2903" s="8" t="str">
        <f>VLOOKUP(L2903,'[1]Mã Misa'!$C$2:$D$74,2,0)</f>
        <v>GTLX250G</v>
      </c>
      <c r="N2903" s="2">
        <v>50182</v>
      </c>
      <c r="O2903" t="s">
        <v>4549</v>
      </c>
      <c r="P2903" s="8" t="str">
        <f t="shared" si="183"/>
        <v>0045156</v>
      </c>
      <c r="Q2903" s="8" t="e">
        <f t="array" ref="Q2903">IF(VLOOKUP(P2903,$AA$1:$AC$32,1,0)&lt;&gt;0,(P2903&amp;"A"),0)</f>
        <v>#N/A</v>
      </c>
      <c r="R2903" s="12">
        <v>44526</v>
      </c>
      <c r="S2903" t="s">
        <v>471</v>
      </c>
      <c r="T2903" s="8" t="str">
        <f t="shared" si="184"/>
        <v>VM+ HCM 24</v>
      </c>
      <c r="U2903" t="s">
        <v>6111</v>
      </c>
      <c r="Y2903" t="str">
        <f t="array" ref="Y2903">IF(ISNUMBER(SEARCH($V$3,T2903)),"WINCOMHANOI",IF(ISNUMBER(SEARCH($V$4,T2903)),"WINCOMHOCHIMINH",IF(ISNUMBER(SEARCH($V$5,T2903)),"WINCOMDANANG",IF(ISNUMBER(SEARCH($V$6,T2903)),"WINCOMHAIDUONG",IF(ISNUMBER(SEARCH($V$7,T2903)),"WINCOMQUANGNINH",IF(ISNUMBER(SEARCH($V$8,T2903)),"WINCOMHAIPHONG",IF(ISNUMBER(SEARCH($V$9,T2903)),"WINCOMBACGIANG",IF(ISNUMBER(SEARCH($V$10,T2903)),"WINCOMBACNINH",IF(ISNUMBER(SEARCH($V$11,T2903)),"WINCOMPHUTHO",IF(ISNUMBER(SEARCH($V$12,T2903)),"WINCOMHATINH",IF(ISNUMBER(SEARCH($V$13,T2903)),"WINCOMTHAINGUYEN",IF(ISNUMBER(SEARCH($V$14,T2903)),"WINCOMKHANHHOA",IF(ISNUMBER(SEARCH($V$15,T2903)),"WINCOMHUNGYEN",IF(ISNUMBER(SEARCH($V$16,T2903)),"WINCOMNGHEAN",IF(ISNUMBER(SEARCH($V$17,T2903)),"WINCOMLAOCAI",IF(ISNUMBER(SEARCH($V$18,T2903)),"WINCOMVUNGTAU",IF(ISNUMBER(SEARCH($V$19,T2903)),"WINCOMBINHDUONG",IF(ISNUMBER(SEARCH($V$20,T2903)),"WINCOMKIENGIANG",IF(ISNUMBER(SEARCH($V$21,T2903)),"WINCOMHANAM",IF(ISNUMBER(SEARCH($V$22,T2903)),"WINCOMNAMDINH",IF(ISNUMBER(SEARCH($V$23,T2903)),"WINCOMLANGSON",IF(ISNUMBER(SEARCH($V$24,T2903)),"WINCOMTHANHHOA",IF(ISNUMBER(SEARCH($V$25,T2903)),"WINCOMYENBAI",IF(ISNUMBER(SEARCH($V$26,T2903)),"WINCOMTUYENQUANG",IF(ISNUMBER(SEARCH($V$27,T2903)),"WINCOMHUE",IF(ISNUMBER(SEARCH($V$28,T2903)),"WINCOMQUANGNAM",IF(ISNUMBER(SEARCH($V$29,T2903)),"WINCOMVINHPHUC",IF(ISNUMBER(SEARCH($V$30,T2903)),"WINCOMHAGIANG",IF(ISNUMBER(SEARCH($V$31,T2903)),"WINCOMNINHBINH",IF(ISNUMBER(SEARCH($V$32,T2903)),"WINCOMTRAVINH",IF(ISNUMBER(SEARCH($V$33,T2903)),"WINCOMCANTHO",IF(ISNUMBER(SEARCH($V$34,T2903)),"WINCOMBENTRE",IF(ISNUMBER(SEARCH($V$35,T2903)),"WINCOMCAMAU",IF(ISNUMBER(SEARCH($V$36,T2903)),"WINCOMANGIANG",IF(ISNUMBER(SEARCH($V$37,T2903)),"WINCOMNINHTHUAN",IF(ISNUMBER(SEARCH($V$38,T2903)),"WINCOMTHAIBINH",IF(ISNUMBER(SEARCH($V$39,T2903)),"WINCOMGIALAI",IF(ISNUMBER(SEARCH($V$40,T2903)),"WINCOMHOABINH",IF(ISNUMBER(SEARCH($V$41,T2903)),"WINCOMQUANGNGAI",IF(ISNUMBER(SEARCH($V$42,T2903)),"WINCOMBINHTHUAN",IF(ISNUMBER(SEARCH($V$43,T2903)),"WINCOMDAKLAK",IF(ISNUMBER(SEARCH($V$44,T2903)),"WINCOMSOCTRANG",IF(ISNUMBER(SEARCH($V$45,T2903)),"WINCOMSONLA",IF(ISNUMBER(SEARCH($V$46,T2903)),"WINCOMKONTUM",IF(ISNUMBER(SEARCH($V$47,T2903)),"WINCOMPHUYEN",IF(ISNUMBER(SEARCH($V$48,T2903)),"WINCOMQUANGTRI",IF(ISNUMBER(SEARCH($V$49,T2903)),"WINCOMBINHDINH",IF(ISNUMBER(SEARCH($V$50,T2903)),"WINCOMCAOBANG",IF(ISNUMBER(SEARCH($V$51,T2903)),"WINCOMQUANGBINH",IF(ISNUMBER(SEARCH($V$52,T2903)),"WINCOMLAMDONG",IF(ISNUMBER(SEARCH($V$53,T2903)),"WINCOMVINHLONG",IF(ISNUMBER(SEARCH($V$54,T2903)),"WINCOMDONGTHAP",IF(ISNUMBER(SEARCH($V$55,T2903)),"WINCOMTIENGIANG",IF(ISNUMBER(SEARCH($V$56,T2903)),"WINCOMQUANGNINH",0))))))))))))))))))))))))))))))))))))))))))))))))))))))</f>
        <v>WINCOMHOCHIMINH</v>
      </c>
    </row>
    <row r="2904" spans="1:25" x14ac:dyDescent="0.2">
      <c r="A2904" t="s">
        <v>0</v>
      </c>
      <c r="B2904" t="s">
        <v>4550</v>
      </c>
      <c r="C2904" t="s">
        <v>2</v>
      </c>
      <c r="D2904" t="s">
        <v>3</v>
      </c>
      <c r="E2904" t="s">
        <v>4</v>
      </c>
      <c r="F2904" s="5">
        <f t="shared" si="181"/>
        <v>2</v>
      </c>
      <c r="G2904" s="2">
        <v>177692</v>
      </c>
      <c r="H2904" s="2">
        <v>195461.2</v>
      </c>
      <c r="I2904" t="s">
        <v>5</v>
      </c>
      <c r="J2904" t="s">
        <v>6</v>
      </c>
      <c r="K2904" t="str">
        <f t="shared" si="182"/>
        <v>Gà muối gói 500g</v>
      </c>
      <c r="L2904" s="8" t="str">
        <f>VLOOKUP(K2904,'[1]Mã Misa'!$B$2:$D$74,2,0)</f>
        <v>Gà muối 500g</v>
      </c>
      <c r="M2904" s="8" t="str">
        <f>VLOOKUP(L2904,'[1]Mã Misa'!$C$2:$D$74,2,0)</f>
        <v>GM500</v>
      </c>
      <c r="N2904" s="2">
        <v>88846</v>
      </c>
      <c r="O2904" t="s">
        <v>4551</v>
      </c>
      <c r="P2904" s="8" t="str">
        <f t="shared" si="183"/>
        <v>0148187</v>
      </c>
      <c r="Q2904" s="8" t="e">
        <f t="array" ref="Q2904">IF(VLOOKUP(P2904,$AA$1:$AC$32,1,0)&lt;&gt;0,(P2904&amp;"A"),0)</f>
        <v>#N/A</v>
      </c>
      <c r="R2904" s="12">
        <v>44526</v>
      </c>
      <c r="S2904" t="s">
        <v>4552</v>
      </c>
      <c r="T2904" s="8" t="str">
        <f t="shared" si="184"/>
        <v>VM+ HNI S2</v>
      </c>
      <c r="U2904" t="s">
        <v>7112</v>
      </c>
      <c r="Y2904" t="str">
        <f t="array" ref="Y2904">IF(ISNUMBER(SEARCH($V$3,T2904)),"WINCOMHANOI",IF(ISNUMBER(SEARCH($V$4,T2904)),"WINCOMHOCHIMINH",IF(ISNUMBER(SEARCH($V$5,T2904)),"WINCOMDANANG",IF(ISNUMBER(SEARCH($V$6,T2904)),"WINCOMHAIDUONG",IF(ISNUMBER(SEARCH($V$7,T2904)),"WINCOMQUANGNINH",IF(ISNUMBER(SEARCH($V$8,T2904)),"WINCOMHAIPHONG",IF(ISNUMBER(SEARCH($V$9,T2904)),"WINCOMBACGIANG",IF(ISNUMBER(SEARCH($V$10,T2904)),"WINCOMBACNINH",IF(ISNUMBER(SEARCH($V$11,T2904)),"WINCOMPHUTHO",IF(ISNUMBER(SEARCH($V$12,T2904)),"WINCOMHATINH",IF(ISNUMBER(SEARCH($V$13,T2904)),"WINCOMTHAINGUYEN",IF(ISNUMBER(SEARCH($V$14,T2904)),"WINCOMKHANHHOA",IF(ISNUMBER(SEARCH($V$15,T2904)),"WINCOMHUNGYEN",IF(ISNUMBER(SEARCH($V$16,T2904)),"WINCOMNGHEAN",IF(ISNUMBER(SEARCH($V$17,T2904)),"WINCOMLAOCAI",IF(ISNUMBER(SEARCH($V$18,T2904)),"WINCOMVUNGTAU",IF(ISNUMBER(SEARCH($V$19,T2904)),"WINCOMBINHDUONG",IF(ISNUMBER(SEARCH($V$20,T2904)),"WINCOMKIENGIANG",IF(ISNUMBER(SEARCH($V$21,T2904)),"WINCOMHANAM",IF(ISNUMBER(SEARCH($V$22,T2904)),"WINCOMNAMDINH",IF(ISNUMBER(SEARCH($V$23,T2904)),"WINCOMLANGSON",IF(ISNUMBER(SEARCH($V$24,T2904)),"WINCOMTHANHHOA",IF(ISNUMBER(SEARCH($V$25,T2904)),"WINCOMYENBAI",IF(ISNUMBER(SEARCH($V$26,T2904)),"WINCOMTUYENQUANG",IF(ISNUMBER(SEARCH($V$27,T2904)),"WINCOMHUE",IF(ISNUMBER(SEARCH($V$28,T2904)),"WINCOMQUANGNAM",IF(ISNUMBER(SEARCH($V$29,T2904)),"WINCOMVINHPHUC",IF(ISNUMBER(SEARCH($V$30,T2904)),"WINCOMHAGIANG",IF(ISNUMBER(SEARCH($V$31,T2904)),"WINCOMNINHBINH",IF(ISNUMBER(SEARCH($V$32,T2904)),"WINCOMTRAVINH",IF(ISNUMBER(SEARCH($V$33,T2904)),"WINCOMCANTHO",IF(ISNUMBER(SEARCH($V$34,T2904)),"WINCOMBENTRE",IF(ISNUMBER(SEARCH($V$35,T2904)),"WINCOMCAMAU",IF(ISNUMBER(SEARCH($V$36,T2904)),"WINCOMANGIANG",IF(ISNUMBER(SEARCH($V$37,T2904)),"WINCOMNINHTHUAN",IF(ISNUMBER(SEARCH($V$38,T2904)),"WINCOMTHAIBINH",IF(ISNUMBER(SEARCH($V$39,T2904)),"WINCOMGIALAI",IF(ISNUMBER(SEARCH($V$40,T2904)),"WINCOMHOABINH",IF(ISNUMBER(SEARCH($V$41,T2904)),"WINCOMQUANGNGAI",IF(ISNUMBER(SEARCH($V$42,T2904)),"WINCOMBINHTHUAN",IF(ISNUMBER(SEARCH($V$43,T2904)),"WINCOMDAKLAK",IF(ISNUMBER(SEARCH($V$44,T2904)),"WINCOMSOCTRANG",IF(ISNUMBER(SEARCH($V$45,T2904)),"WINCOMSONLA",IF(ISNUMBER(SEARCH($V$46,T2904)),"WINCOMKONTUM",IF(ISNUMBER(SEARCH($V$47,T2904)),"WINCOMPHUYEN",IF(ISNUMBER(SEARCH($V$48,T2904)),"WINCOMQUANGTRI",IF(ISNUMBER(SEARCH($V$49,T2904)),"WINCOMBINHDINH",IF(ISNUMBER(SEARCH($V$50,T2904)),"WINCOMCAOBANG",IF(ISNUMBER(SEARCH($V$51,T2904)),"WINCOMQUANGBINH",IF(ISNUMBER(SEARCH($V$52,T2904)),"WINCOMLAMDONG",IF(ISNUMBER(SEARCH($V$53,T2904)),"WINCOMVINHLONG",IF(ISNUMBER(SEARCH($V$54,T2904)),"WINCOMDONGTHAP",IF(ISNUMBER(SEARCH($V$55,T2904)),"WINCOMTIENGIANG",IF(ISNUMBER(SEARCH($V$56,T2904)),"WINCOMQUANGNINH",0))))))))))))))))))))))))))))))))))))))))))))))))))))))</f>
        <v>WINCOMHANOI</v>
      </c>
    </row>
    <row r="2905" spans="1:25" x14ac:dyDescent="0.2">
      <c r="A2905" t="s">
        <v>0</v>
      </c>
      <c r="B2905" t="s">
        <v>4553</v>
      </c>
      <c r="C2905" t="s">
        <v>2</v>
      </c>
      <c r="D2905" t="s">
        <v>3</v>
      </c>
      <c r="E2905" t="s">
        <v>4</v>
      </c>
      <c r="F2905" s="5">
        <f t="shared" si="181"/>
        <v>1</v>
      </c>
      <c r="G2905" s="2">
        <v>88846</v>
      </c>
      <c r="H2905" s="2">
        <v>97730.6</v>
      </c>
      <c r="I2905" t="s">
        <v>5</v>
      </c>
      <c r="J2905" t="s">
        <v>6</v>
      </c>
      <c r="K2905" t="str">
        <f t="shared" si="182"/>
        <v>Gà muối gói 500g</v>
      </c>
      <c r="L2905" s="8" t="str">
        <f>VLOOKUP(K2905,'[1]Mã Misa'!$B$2:$D$74,2,0)</f>
        <v>Gà muối 500g</v>
      </c>
      <c r="M2905" s="8" t="str">
        <f>VLOOKUP(L2905,'[1]Mã Misa'!$C$2:$D$74,2,0)</f>
        <v>GM500</v>
      </c>
      <c r="N2905" s="2">
        <v>88846</v>
      </c>
      <c r="O2905" t="s">
        <v>4554</v>
      </c>
      <c r="P2905" s="8" t="str">
        <f t="shared" si="183"/>
        <v>0011854</v>
      </c>
      <c r="Q2905" s="8" t="e">
        <f t="array" ref="Q2905">IF(VLOOKUP(P2905,$AA$1:$AC$32,1,0)&lt;&gt;0,(P2905&amp;"A"),0)</f>
        <v>#N/A</v>
      </c>
      <c r="R2905" s="12">
        <v>44526</v>
      </c>
      <c r="S2905" t="s">
        <v>3075</v>
      </c>
      <c r="T2905" s="8" t="str">
        <f t="shared" si="184"/>
        <v>VM+ QNH 86</v>
      </c>
      <c r="U2905" t="s">
        <v>6810</v>
      </c>
      <c r="Y2905" t="str">
        <f t="array" ref="Y2905">IF(ISNUMBER(SEARCH($V$3,T2905)),"WINCOMHANOI",IF(ISNUMBER(SEARCH($V$4,T2905)),"WINCOMHOCHIMINH",IF(ISNUMBER(SEARCH($V$5,T2905)),"WINCOMDANANG",IF(ISNUMBER(SEARCH($V$6,T2905)),"WINCOMHAIDUONG",IF(ISNUMBER(SEARCH($V$7,T2905)),"WINCOMQUANGNINH",IF(ISNUMBER(SEARCH($V$8,T2905)),"WINCOMHAIPHONG",IF(ISNUMBER(SEARCH($V$9,T2905)),"WINCOMBACGIANG",IF(ISNUMBER(SEARCH($V$10,T2905)),"WINCOMBACNINH",IF(ISNUMBER(SEARCH($V$11,T2905)),"WINCOMPHUTHO",IF(ISNUMBER(SEARCH($V$12,T2905)),"WINCOMHATINH",IF(ISNUMBER(SEARCH($V$13,T2905)),"WINCOMTHAINGUYEN",IF(ISNUMBER(SEARCH($V$14,T2905)),"WINCOMKHANHHOA",IF(ISNUMBER(SEARCH($V$15,T2905)),"WINCOMHUNGYEN",IF(ISNUMBER(SEARCH($V$16,T2905)),"WINCOMNGHEAN",IF(ISNUMBER(SEARCH($V$17,T2905)),"WINCOMLAOCAI",IF(ISNUMBER(SEARCH($V$18,T2905)),"WINCOMVUNGTAU",IF(ISNUMBER(SEARCH($V$19,T2905)),"WINCOMBINHDUONG",IF(ISNUMBER(SEARCH($V$20,T2905)),"WINCOMKIENGIANG",IF(ISNUMBER(SEARCH($V$21,T2905)),"WINCOMHANAM",IF(ISNUMBER(SEARCH($V$22,T2905)),"WINCOMNAMDINH",IF(ISNUMBER(SEARCH($V$23,T2905)),"WINCOMLANGSON",IF(ISNUMBER(SEARCH($V$24,T2905)),"WINCOMTHANHHOA",IF(ISNUMBER(SEARCH($V$25,T2905)),"WINCOMYENBAI",IF(ISNUMBER(SEARCH($V$26,T2905)),"WINCOMTUYENQUANG",IF(ISNUMBER(SEARCH($V$27,T2905)),"WINCOMHUE",IF(ISNUMBER(SEARCH($V$28,T2905)),"WINCOMQUANGNAM",IF(ISNUMBER(SEARCH($V$29,T2905)),"WINCOMVINHPHUC",IF(ISNUMBER(SEARCH($V$30,T2905)),"WINCOMHAGIANG",IF(ISNUMBER(SEARCH($V$31,T2905)),"WINCOMNINHBINH",IF(ISNUMBER(SEARCH($V$32,T2905)),"WINCOMTRAVINH",IF(ISNUMBER(SEARCH($V$33,T2905)),"WINCOMCANTHO",IF(ISNUMBER(SEARCH($V$34,T2905)),"WINCOMBENTRE",IF(ISNUMBER(SEARCH($V$35,T2905)),"WINCOMCAMAU",IF(ISNUMBER(SEARCH($V$36,T2905)),"WINCOMANGIANG",IF(ISNUMBER(SEARCH($V$37,T2905)),"WINCOMNINHTHUAN",IF(ISNUMBER(SEARCH($V$38,T2905)),"WINCOMTHAIBINH",IF(ISNUMBER(SEARCH($V$39,T2905)),"WINCOMGIALAI",IF(ISNUMBER(SEARCH($V$40,T2905)),"WINCOMHOABINH",IF(ISNUMBER(SEARCH($V$41,T2905)),"WINCOMQUANGNGAI",IF(ISNUMBER(SEARCH($V$42,T2905)),"WINCOMBINHTHUAN",IF(ISNUMBER(SEARCH($V$43,T2905)),"WINCOMDAKLAK",IF(ISNUMBER(SEARCH($V$44,T2905)),"WINCOMSOCTRANG",IF(ISNUMBER(SEARCH($V$45,T2905)),"WINCOMSONLA",IF(ISNUMBER(SEARCH($V$46,T2905)),"WINCOMKONTUM",IF(ISNUMBER(SEARCH($V$47,T2905)),"WINCOMPHUYEN",IF(ISNUMBER(SEARCH($V$48,T2905)),"WINCOMQUANGTRI",IF(ISNUMBER(SEARCH($V$49,T2905)),"WINCOMBINHDINH",IF(ISNUMBER(SEARCH($V$50,T2905)),"WINCOMCAOBANG",IF(ISNUMBER(SEARCH($V$51,T2905)),"WINCOMQUANGBINH",IF(ISNUMBER(SEARCH($V$52,T2905)),"WINCOMLAMDONG",IF(ISNUMBER(SEARCH($V$53,T2905)),"WINCOMVINHLONG",IF(ISNUMBER(SEARCH($V$54,T2905)),"WINCOMDONGTHAP",IF(ISNUMBER(SEARCH($V$55,T2905)),"WINCOMTIENGIANG",IF(ISNUMBER(SEARCH($V$56,T2905)),"WINCOMQUANGNINH",0))))))))))))))))))))))))))))))))))))))))))))))))))))))</f>
        <v>WINCOMQUANGNINH</v>
      </c>
    </row>
    <row r="2906" spans="1:25" x14ac:dyDescent="0.2">
      <c r="A2906" t="s">
        <v>0</v>
      </c>
      <c r="B2906" t="s">
        <v>4555</v>
      </c>
      <c r="C2906" t="s">
        <v>2</v>
      </c>
      <c r="D2906" t="s">
        <v>188</v>
      </c>
      <c r="E2906" t="s">
        <v>106</v>
      </c>
      <c r="F2906" s="5">
        <f t="shared" si="181"/>
        <v>1</v>
      </c>
      <c r="G2906" s="2">
        <v>174150</v>
      </c>
      <c r="H2906" s="2">
        <v>174150</v>
      </c>
      <c r="I2906" t="s">
        <v>5</v>
      </c>
      <c r="J2906" t="s">
        <v>189</v>
      </c>
      <c r="K2906" t="str">
        <f t="shared" si="182"/>
        <v xml:space="preserve"> Mực ống tươi 450g</v>
      </c>
      <c r="L2906" s="8" t="str">
        <f>VLOOKUP(K2906,'[1]Mã Misa'!$B$2:$D$74,2,0)</f>
        <v>Mực ống tươi 450g</v>
      </c>
      <c r="M2906" s="8" t="str">
        <f>VLOOKUP(L2906,'[1]Mã Misa'!$C$2:$D$74,2,0)</f>
        <v>MO450</v>
      </c>
      <c r="N2906" s="2">
        <v>174150</v>
      </c>
      <c r="O2906" t="s">
        <v>4556</v>
      </c>
      <c r="P2906" s="8" t="str">
        <f t="shared" si="183"/>
        <v>0045157</v>
      </c>
      <c r="Q2906" s="8" t="e">
        <f t="array" ref="Q2906">IF(VLOOKUP(P2906,$AA$1:$AC$32,1,0)&lt;&gt;0,(P2906&amp;"A"),0)</f>
        <v>#N/A</v>
      </c>
      <c r="R2906" s="12">
        <v>44526</v>
      </c>
      <c r="S2906" t="s">
        <v>4557</v>
      </c>
      <c r="T2906" s="8" t="str">
        <f t="shared" si="184"/>
        <v>VM+ HCM 33</v>
      </c>
      <c r="U2906" t="s">
        <v>7113</v>
      </c>
      <c r="Y2906" t="str">
        <f t="array" ref="Y2906">IF(ISNUMBER(SEARCH($V$3,T2906)),"WINCOMHANOI",IF(ISNUMBER(SEARCH($V$4,T2906)),"WINCOMHOCHIMINH",IF(ISNUMBER(SEARCH($V$5,T2906)),"WINCOMDANANG",IF(ISNUMBER(SEARCH($V$6,T2906)),"WINCOMHAIDUONG",IF(ISNUMBER(SEARCH($V$7,T2906)),"WINCOMQUANGNINH",IF(ISNUMBER(SEARCH($V$8,T2906)),"WINCOMHAIPHONG",IF(ISNUMBER(SEARCH($V$9,T2906)),"WINCOMBACGIANG",IF(ISNUMBER(SEARCH($V$10,T2906)),"WINCOMBACNINH",IF(ISNUMBER(SEARCH($V$11,T2906)),"WINCOMPHUTHO",IF(ISNUMBER(SEARCH($V$12,T2906)),"WINCOMHATINH",IF(ISNUMBER(SEARCH($V$13,T2906)),"WINCOMTHAINGUYEN",IF(ISNUMBER(SEARCH($V$14,T2906)),"WINCOMKHANHHOA",IF(ISNUMBER(SEARCH($V$15,T2906)),"WINCOMHUNGYEN",IF(ISNUMBER(SEARCH($V$16,T2906)),"WINCOMNGHEAN",IF(ISNUMBER(SEARCH($V$17,T2906)),"WINCOMLAOCAI",IF(ISNUMBER(SEARCH($V$18,T2906)),"WINCOMVUNGTAU",IF(ISNUMBER(SEARCH($V$19,T2906)),"WINCOMBINHDUONG",IF(ISNUMBER(SEARCH($V$20,T2906)),"WINCOMKIENGIANG",IF(ISNUMBER(SEARCH($V$21,T2906)),"WINCOMHANAM",IF(ISNUMBER(SEARCH($V$22,T2906)),"WINCOMNAMDINH",IF(ISNUMBER(SEARCH($V$23,T2906)),"WINCOMLANGSON",IF(ISNUMBER(SEARCH($V$24,T2906)),"WINCOMTHANHHOA",IF(ISNUMBER(SEARCH($V$25,T2906)),"WINCOMYENBAI",IF(ISNUMBER(SEARCH($V$26,T2906)),"WINCOMTUYENQUANG",IF(ISNUMBER(SEARCH($V$27,T2906)),"WINCOMHUE",IF(ISNUMBER(SEARCH($V$28,T2906)),"WINCOMQUANGNAM",IF(ISNUMBER(SEARCH($V$29,T2906)),"WINCOMVINHPHUC",IF(ISNUMBER(SEARCH($V$30,T2906)),"WINCOMHAGIANG",IF(ISNUMBER(SEARCH($V$31,T2906)),"WINCOMNINHBINH",IF(ISNUMBER(SEARCH($V$32,T2906)),"WINCOMTRAVINH",IF(ISNUMBER(SEARCH($V$33,T2906)),"WINCOMCANTHO",IF(ISNUMBER(SEARCH($V$34,T2906)),"WINCOMBENTRE",IF(ISNUMBER(SEARCH($V$35,T2906)),"WINCOMCAMAU",IF(ISNUMBER(SEARCH($V$36,T2906)),"WINCOMANGIANG",IF(ISNUMBER(SEARCH($V$37,T2906)),"WINCOMNINHTHUAN",IF(ISNUMBER(SEARCH($V$38,T2906)),"WINCOMTHAIBINH",IF(ISNUMBER(SEARCH($V$39,T2906)),"WINCOMGIALAI",IF(ISNUMBER(SEARCH($V$40,T2906)),"WINCOMHOABINH",IF(ISNUMBER(SEARCH($V$41,T2906)),"WINCOMQUANGNGAI",IF(ISNUMBER(SEARCH($V$42,T2906)),"WINCOMBINHTHUAN",IF(ISNUMBER(SEARCH($V$43,T2906)),"WINCOMDAKLAK",IF(ISNUMBER(SEARCH($V$44,T2906)),"WINCOMSOCTRANG",IF(ISNUMBER(SEARCH($V$45,T2906)),"WINCOMSONLA",IF(ISNUMBER(SEARCH($V$46,T2906)),"WINCOMKONTUM",IF(ISNUMBER(SEARCH($V$47,T2906)),"WINCOMPHUYEN",IF(ISNUMBER(SEARCH($V$48,T2906)),"WINCOMQUANGTRI",IF(ISNUMBER(SEARCH($V$49,T2906)),"WINCOMBINHDINH",IF(ISNUMBER(SEARCH($V$50,T2906)),"WINCOMCAOBANG",IF(ISNUMBER(SEARCH($V$51,T2906)),"WINCOMQUANGBINH",IF(ISNUMBER(SEARCH($V$52,T2906)),"WINCOMLAMDONG",IF(ISNUMBER(SEARCH($V$53,T2906)),"WINCOMVINHLONG",IF(ISNUMBER(SEARCH($V$54,T2906)),"WINCOMDONGTHAP",IF(ISNUMBER(SEARCH($V$55,T2906)),"WINCOMTIENGIANG",IF(ISNUMBER(SEARCH($V$56,T2906)),"WINCOMQUANGNINH",0))))))))))))))))))))))))))))))))))))))))))))))))))))))</f>
        <v>WINCOMHOCHIMINH</v>
      </c>
    </row>
    <row r="2907" spans="1:25" x14ac:dyDescent="0.2">
      <c r="A2907" t="s">
        <v>0</v>
      </c>
      <c r="B2907" t="s">
        <v>4555</v>
      </c>
      <c r="C2907" t="s">
        <v>31</v>
      </c>
      <c r="D2907" t="s">
        <v>199</v>
      </c>
      <c r="E2907" t="s">
        <v>106</v>
      </c>
      <c r="F2907" s="5">
        <f t="shared" si="181"/>
        <v>1</v>
      </c>
      <c r="G2907" s="2">
        <v>198450</v>
      </c>
      <c r="H2907" s="2">
        <v>198450</v>
      </c>
      <c r="I2907" t="s">
        <v>5</v>
      </c>
      <c r="J2907" t="s">
        <v>200</v>
      </c>
      <c r="K2907" t="str">
        <f t="shared" si="182"/>
        <v xml:space="preserve"> Tôm mũ ni nguyên con 450g</v>
      </c>
      <c r="L2907" s="8" t="str">
        <f>VLOOKUP(K2907,'[1]Mã Misa'!$B$2:$D$74,2,0)</f>
        <v>Tôm mũ ni nguyên con 450g</v>
      </c>
      <c r="M2907" s="8" t="str">
        <f>VLOOKUP(L2907,'[1]Mã Misa'!$C$2:$D$74,2,0)</f>
        <v>TNC450</v>
      </c>
      <c r="N2907" s="2">
        <v>198450</v>
      </c>
      <c r="O2907" t="s">
        <v>4556</v>
      </c>
      <c r="P2907" s="8" t="str">
        <f t="shared" si="183"/>
        <v>0045157</v>
      </c>
      <c r="Q2907" s="8" t="e">
        <f t="array" ref="Q2907">IF(VLOOKUP(P2907,$AA$1:$AC$32,1,0)&lt;&gt;0,(P2907&amp;"A"),0)</f>
        <v>#N/A</v>
      </c>
      <c r="R2907" s="12">
        <v>44526</v>
      </c>
      <c r="S2907" t="s">
        <v>4557</v>
      </c>
      <c r="T2907" s="8" t="str">
        <f t="shared" si="184"/>
        <v>VM+ HCM 33</v>
      </c>
      <c r="U2907" t="s">
        <v>7113</v>
      </c>
      <c r="Y2907" t="str">
        <f t="array" ref="Y2907">IF(ISNUMBER(SEARCH($V$3,T2907)),"WINCOMHANOI",IF(ISNUMBER(SEARCH($V$4,T2907)),"WINCOMHOCHIMINH",IF(ISNUMBER(SEARCH($V$5,T2907)),"WINCOMDANANG",IF(ISNUMBER(SEARCH($V$6,T2907)),"WINCOMHAIDUONG",IF(ISNUMBER(SEARCH($V$7,T2907)),"WINCOMQUANGNINH",IF(ISNUMBER(SEARCH($V$8,T2907)),"WINCOMHAIPHONG",IF(ISNUMBER(SEARCH($V$9,T2907)),"WINCOMBACGIANG",IF(ISNUMBER(SEARCH($V$10,T2907)),"WINCOMBACNINH",IF(ISNUMBER(SEARCH($V$11,T2907)),"WINCOMPHUTHO",IF(ISNUMBER(SEARCH($V$12,T2907)),"WINCOMHATINH",IF(ISNUMBER(SEARCH($V$13,T2907)),"WINCOMTHAINGUYEN",IF(ISNUMBER(SEARCH($V$14,T2907)),"WINCOMKHANHHOA",IF(ISNUMBER(SEARCH($V$15,T2907)),"WINCOMHUNGYEN",IF(ISNUMBER(SEARCH($V$16,T2907)),"WINCOMNGHEAN",IF(ISNUMBER(SEARCH($V$17,T2907)),"WINCOMLAOCAI",IF(ISNUMBER(SEARCH($V$18,T2907)),"WINCOMVUNGTAU",IF(ISNUMBER(SEARCH($V$19,T2907)),"WINCOMBINHDUONG",IF(ISNUMBER(SEARCH($V$20,T2907)),"WINCOMKIENGIANG",IF(ISNUMBER(SEARCH($V$21,T2907)),"WINCOMHANAM",IF(ISNUMBER(SEARCH($V$22,T2907)),"WINCOMNAMDINH",IF(ISNUMBER(SEARCH($V$23,T2907)),"WINCOMLANGSON",IF(ISNUMBER(SEARCH($V$24,T2907)),"WINCOMTHANHHOA",IF(ISNUMBER(SEARCH($V$25,T2907)),"WINCOMYENBAI",IF(ISNUMBER(SEARCH($V$26,T2907)),"WINCOMTUYENQUANG",IF(ISNUMBER(SEARCH($V$27,T2907)),"WINCOMHUE",IF(ISNUMBER(SEARCH($V$28,T2907)),"WINCOMQUANGNAM",IF(ISNUMBER(SEARCH($V$29,T2907)),"WINCOMVINHPHUC",IF(ISNUMBER(SEARCH($V$30,T2907)),"WINCOMHAGIANG",IF(ISNUMBER(SEARCH($V$31,T2907)),"WINCOMNINHBINH",IF(ISNUMBER(SEARCH($V$32,T2907)),"WINCOMTRAVINH",IF(ISNUMBER(SEARCH($V$33,T2907)),"WINCOMCANTHO",IF(ISNUMBER(SEARCH($V$34,T2907)),"WINCOMBENTRE",IF(ISNUMBER(SEARCH($V$35,T2907)),"WINCOMCAMAU",IF(ISNUMBER(SEARCH($V$36,T2907)),"WINCOMANGIANG",IF(ISNUMBER(SEARCH($V$37,T2907)),"WINCOMNINHTHUAN",IF(ISNUMBER(SEARCH($V$38,T2907)),"WINCOMTHAIBINH",IF(ISNUMBER(SEARCH($V$39,T2907)),"WINCOMGIALAI",IF(ISNUMBER(SEARCH($V$40,T2907)),"WINCOMHOABINH",IF(ISNUMBER(SEARCH($V$41,T2907)),"WINCOMQUANGNGAI",IF(ISNUMBER(SEARCH($V$42,T2907)),"WINCOMBINHTHUAN",IF(ISNUMBER(SEARCH($V$43,T2907)),"WINCOMDAKLAK",IF(ISNUMBER(SEARCH($V$44,T2907)),"WINCOMSOCTRANG",IF(ISNUMBER(SEARCH($V$45,T2907)),"WINCOMSONLA",IF(ISNUMBER(SEARCH($V$46,T2907)),"WINCOMKONTUM",IF(ISNUMBER(SEARCH($V$47,T2907)),"WINCOMPHUYEN",IF(ISNUMBER(SEARCH($V$48,T2907)),"WINCOMQUANGTRI",IF(ISNUMBER(SEARCH($V$49,T2907)),"WINCOMBINHDINH",IF(ISNUMBER(SEARCH($V$50,T2907)),"WINCOMCAOBANG",IF(ISNUMBER(SEARCH($V$51,T2907)),"WINCOMQUANGBINH",IF(ISNUMBER(SEARCH($V$52,T2907)),"WINCOMLAMDONG",IF(ISNUMBER(SEARCH($V$53,T2907)),"WINCOMVINHLONG",IF(ISNUMBER(SEARCH($V$54,T2907)),"WINCOMDONGTHAP",IF(ISNUMBER(SEARCH($V$55,T2907)),"WINCOMTIENGIANG",IF(ISNUMBER(SEARCH($V$56,T2907)),"WINCOMQUANGNINH",0))))))))))))))))))))))))))))))))))))))))))))))))))))))</f>
        <v>WINCOMHOCHIMINH</v>
      </c>
    </row>
    <row r="2908" spans="1:25" x14ac:dyDescent="0.2">
      <c r="A2908" t="s">
        <v>0</v>
      </c>
      <c r="B2908" t="s">
        <v>4555</v>
      </c>
      <c r="C2908" t="s">
        <v>34</v>
      </c>
      <c r="D2908" t="s">
        <v>100</v>
      </c>
      <c r="E2908" t="s">
        <v>4</v>
      </c>
      <c r="F2908" s="5">
        <f t="shared" si="181"/>
        <v>1</v>
      </c>
      <c r="G2908" s="2">
        <v>61250</v>
      </c>
      <c r="H2908" s="2">
        <v>67375</v>
      </c>
      <c r="I2908" t="s">
        <v>5</v>
      </c>
      <c r="J2908" t="s">
        <v>101</v>
      </c>
      <c r="K2908" t="str">
        <f t="shared" si="182"/>
        <v xml:space="preserve"> Ghẹ farci 150g</v>
      </c>
      <c r="L2908" s="8" t="str">
        <f>VLOOKUP(K2908,'[1]Mã Misa'!$B$2:$D$74,2,0)</f>
        <v>Ghẹ farci 150g</v>
      </c>
      <c r="M2908" s="8" t="str">
        <f>VLOOKUP(L2908,'[1]Mã Misa'!$C$2:$D$74,2,0)</f>
        <v>GHEFARCI150</v>
      </c>
      <c r="N2908" s="2">
        <v>61250</v>
      </c>
      <c r="O2908" t="s">
        <v>4556</v>
      </c>
      <c r="P2908" s="8" t="str">
        <f t="shared" si="183"/>
        <v>0045157</v>
      </c>
      <c r="Q2908" s="8" t="e">
        <f t="array" ref="Q2908">IF(VLOOKUP(P2908,$AA$1:$AC$32,1,0)&lt;&gt;0,(P2908&amp;"A"),0)</f>
        <v>#N/A</v>
      </c>
      <c r="R2908" s="12">
        <v>44526</v>
      </c>
      <c r="S2908" t="s">
        <v>4557</v>
      </c>
      <c r="T2908" s="8" t="str">
        <f t="shared" si="184"/>
        <v>VM+ HCM 33</v>
      </c>
      <c r="U2908" t="s">
        <v>7113</v>
      </c>
      <c r="Y2908" t="str">
        <f t="array" ref="Y2908">IF(ISNUMBER(SEARCH($V$3,T2908)),"WINCOMHANOI",IF(ISNUMBER(SEARCH($V$4,T2908)),"WINCOMHOCHIMINH",IF(ISNUMBER(SEARCH($V$5,T2908)),"WINCOMDANANG",IF(ISNUMBER(SEARCH($V$6,T2908)),"WINCOMHAIDUONG",IF(ISNUMBER(SEARCH($V$7,T2908)),"WINCOMQUANGNINH",IF(ISNUMBER(SEARCH($V$8,T2908)),"WINCOMHAIPHONG",IF(ISNUMBER(SEARCH($V$9,T2908)),"WINCOMBACGIANG",IF(ISNUMBER(SEARCH($V$10,T2908)),"WINCOMBACNINH",IF(ISNUMBER(SEARCH($V$11,T2908)),"WINCOMPHUTHO",IF(ISNUMBER(SEARCH($V$12,T2908)),"WINCOMHATINH",IF(ISNUMBER(SEARCH($V$13,T2908)),"WINCOMTHAINGUYEN",IF(ISNUMBER(SEARCH($V$14,T2908)),"WINCOMKHANHHOA",IF(ISNUMBER(SEARCH($V$15,T2908)),"WINCOMHUNGYEN",IF(ISNUMBER(SEARCH($V$16,T2908)),"WINCOMNGHEAN",IF(ISNUMBER(SEARCH($V$17,T2908)),"WINCOMLAOCAI",IF(ISNUMBER(SEARCH($V$18,T2908)),"WINCOMVUNGTAU",IF(ISNUMBER(SEARCH($V$19,T2908)),"WINCOMBINHDUONG",IF(ISNUMBER(SEARCH($V$20,T2908)),"WINCOMKIENGIANG",IF(ISNUMBER(SEARCH($V$21,T2908)),"WINCOMHANAM",IF(ISNUMBER(SEARCH($V$22,T2908)),"WINCOMNAMDINH",IF(ISNUMBER(SEARCH($V$23,T2908)),"WINCOMLANGSON",IF(ISNUMBER(SEARCH($V$24,T2908)),"WINCOMTHANHHOA",IF(ISNUMBER(SEARCH($V$25,T2908)),"WINCOMYENBAI",IF(ISNUMBER(SEARCH($V$26,T2908)),"WINCOMTUYENQUANG",IF(ISNUMBER(SEARCH($V$27,T2908)),"WINCOMHUE",IF(ISNUMBER(SEARCH($V$28,T2908)),"WINCOMQUANGNAM",IF(ISNUMBER(SEARCH($V$29,T2908)),"WINCOMVINHPHUC",IF(ISNUMBER(SEARCH($V$30,T2908)),"WINCOMHAGIANG",IF(ISNUMBER(SEARCH($V$31,T2908)),"WINCOMNINHBINH",IF(ISNUMBER(SEARCH($V$32,T2908)),"WINCOMTRAVINH",IF(ISNUMBER(SEARCH($V$33,T2908)),"WINCOMCANTHO",IF(ISNUMBER(SEARCH($V$34,T2908)),"WINCOMBENTRE",IF(ISNUMBER(SEARCH($V$35,T2908)),"WINCOMCAMAU",IF(ISNUMBER(SEARCH($V$36,T2908)),"WINCOMANGIANG",IF(ISNUMBER(SEARCH($V$37,T2908)),"WINCOMNINHTHUAN",IF(ISNUMBER(SEARCH($V$38,T2908)),"WINCOMTHAIBINH",IF(ISNUMBER(SEARCH($V$39,T2908)),"WINCOMGIALAI",IF(ISNUMBER(SEARCH($V$40,T2908)),"WINCOMHOABINH",IF(ISNUMBER(SEARCH($V$41,T2908)),"WINCOMQUANGNGAI",IF(ISNUMBER(SEARCH($V$42,T2908)),"WINCOMBINHTHUAN",IF(ISNUMBER(SEARCH($V$43,T2908)),"WINCOMDAKLAK",IF(ISNUMBER(SEARCH($V$44,T2908)),"WINCOMSOCTRANG",IF(ISNUMBER(SEARCH($V$45,T2908)),"WINCOMSONLA",IF(ISNUMBER(SEARCH($V$46,T2908)),"WINCOMKONTUM",IF(ISNUMBER(SEARCH($V$47,T2908)),"WINCOMPHUYEN",IF(ISNUMBER(SEARCH($V$48,T2908)),"WINCOMQUANGTRI",IF(ISNUMBER(SEARCH($V$49,T2908)),"WINCOMBINHDINH",IF(ISNUMBER(SEARCH($V$50,T2908)),"WINCOMCAOBANG",IF(ISNUMBER(SEARCH($V$51,T2908)),"WINCOMQUANGBINH",IF(ISNUMBER(SEARCH($V$52,T2908)),"WINCOMLAMDONG",IF(ISNUMBER(SEARCH($V$53,T2908)),"WINCOMVINHLONG",IF(ISNUMBER(SEARCH($V$54,T2908)),"WINCOMDONGTHAP",IF(ISNUMBER(SEARCH($V$55,T2908)),"WINCOMTIENGIANG",IF(ISNUMBER(SEARCH($V$56,T2908)),"WINCOMQUANGNINH",0))))))))))))))))))))))))))))))))))))))))))))))))))))))</f>
        <v>WINCOMHOCHIMINH</v>
      </c>
    </row>
    <row r="2909" spans="1:25" x14ac:dyDescent="0.2">
      <c r="A2909" t="s">
        <v>0</v>
      </c>
      <c r="B2909" t="s">
        <v>4558</v>
      </c>
      <c r="C2909" t="s">
        <v>2</v>
      </c>
      <c r="D2909" t="s">
        <v>223</v>
      </c>
      <c r="E2909" t="s">
        <v>4</v>
      </c>
      <c r="F2909" s="5">
        <f t="shared" si="181"/>
        <v>2</v>
      </c>
      <c r="G2909" s="2">
        <v>188026</v>
      </c>
      <c r="H2909" s="2">
        <v>206828.6</v>
      </c>
      <c r="I2909" t="s">
        <v>5</v>
      </c>
      <c r="J2909" t="s">
        <v>224</v>
      </c>
      <c r="K2909" t="str">
        <f t="shared" si="182"/>
        <v xml:space="preserve"> Giò lụa 500g</v>
      </c>
      <c r="L2909" s="8" t="str">
        <f>VLOOKUP(K2909,'[1]Mã Misa'!$B$2:$D$74,2,0)</f>
        <v>Giò lụa 500g</v>
      </c>
      <c r="M2909" s="8" t="str">
        <f>VLOOKUP(L2909,'[1]Mã Misa'!$C$2:$D$74,2,0)</f>
        <v>GL500</v>
      </c>
      <c r="N2909" s="2">
        <v>94013</v>
      </c>
      <c r="O2909" t="s">
        <v>4559</v>
      </c>
      <c r="P2909" s="8" t="str">
        <f t="shared" si="183"/>
        <v>0045158</v>
      </c>
      <c r="Q2909" s="8" t="e">
        <f t="array" ref="Q2909">IF(VLOOKUP(P2909,$AA$1:$AC$32,1,0)&lt;&gt;0,(P2909&amp;"A"),0)</f>
        <v>#N/A</v>
      </c>
      <c r="R2909" s="12">
        <v>44526</v>
      </c>
      <c r="S2909" t="s">
        <v>4557</v>
      </c>
      <c r="T2909" s="8" t="str">
        <f t="shared" si="184"/>
        <v>VM+ HCM 33</v>
      </c>
      <c r="U2909" t="s">
        <v>7113</v>
      </c>
      <c r="Y2909" t="str">
        <f t="array" ref="Y2909">IF(ISNUMBER(SEARCH($V$3,T2909)),"WINCOMHANOI",IF(ISNUMBER(SEARCH($V$4,T2909)),"WINCOMHOCHIMINH",IF(ISNUMBER(SEARCH($V$5,T2909)),"WINCOMDANANG",IF(ISNUMBER(SEARCH($V$6,T2909)),"WINCOMHAIDUONG",IF(ISNUMBER(SEARCH($V$7,T2909)),"WINCOMQUANGNINH",IF(ISNUMBER(SEARCH($V$8,T2909)),"WINCOMHAIPHONG",IF(ISNUMBER(SEARCH($V$9,T2909)),"WINCOMBACGIANG",IF(ISNUMBER(SEARCH($V$10,T2909)),"WINCOMBACNINH",IF(ISNUMBER(SEARCH($V$11,T2909)),"WINCOMPHUTHO",IF(ISNUMBER(SEARCH($V$12,T2909)),"WINCOMHATINH",IF(ISNUMBER(SEARCH($V$13,T2909)),"WINCOMTHAINGUYEN",IF(ISNUMBER(SEARCH($V$14,T2909)),"WINCOMKHANHHOA",IF(ISNUMBER(SEARCH($V$15,T2909)),"WINCOMHUNGYEN",IF(ISNUMBER(SEARCH($V$16,T2909)),"WINCOMNGHEAN",IF(ISNUMBER(SEARCH($V$17,T2909)),"WINCOMLAOCAI",IF(ISNUMBER(SEARCH($V$18,T2909)),"WINCOMVUNGTAU",IF(ISNUMBER(SEARCH($V$19,T2909)),"WINCOMBINHDUONG",IF(ISNUMBER(SEARCH($V$20,T2909)),"WINCOMKIENGIANG",IF(ISNUMBER(SEARCH($V$21,T2909)),"WINCOMHANAM",IF(ISNUMBER(SEARCH($V$22,T2909)),"WINCOMNAMDINH",IF(ISNUMBER(SEARCH($V$23,T2909)),"WINCOMLANGSON",IF(ISNUMBER(SEARCH($V$24,T2909)),"WINCOMTHANHHOA",IF(ISNUMBER(SEARCH($V$25,T2909)),"WINCOMYENBAI",IF(ISNUMBER(SEARCH($V$26,T2909)),"WINCOMTUYENQUANG",IF(ISNUMBER(SEARCH($V$27,T2909)),"WINCOMHUE",IF(ISNUMBER(SEARCH($V$28,T2909)),"WINCOMQUANGNAM",IF(ISNUMBER(SEARCH($V$29,T2909)),"WINCOMVINHPHUC",IF(ISNUMBER(SEARCH($V$30,T2909)),"WINCOMHAGIANG",IF(ISNUMBER(SEARCH($V$31,T2909)),"WINCOMNINHBINH",IF(ISNUMBER(SEARCH($V$32,T2909)),"WINCOMTRAVINH",IF(ISNUMBER(SEARCH($V$33,T2909)),"WINCOMCANTHO",IF(ISNUMBER(SEARCH($V$34,T2909)),"WINCOMBENTRE",IF(ISNUMBER(SEARCH($V$35,T2909)),"WINCOMCAMAU",IF(ISNUMBER(SEARCH($V$36,T2909)),"WINCOMANGIANG",IF(ISNUMBER(SEARCH($V$37,T2909)),"WINCOMNINHTHUAN",IF(ISNUMBER(SEARCH($V$38,T2909)),"WINCOMTHAIBINH",IF(ISNUMBER(SEARCH($V$39,T2909)),"WINCOMGIALAI",IF(ISNUMBER(SEARCH($V$40,T2909)),"WINCOMHOABINH",IF(ISNUMBER(SEARCH($V$41,T2909)),"WINCOMQUANGNGAI",IF(ISNUMBER(SEARCH($V$42,T2909)),"WINCOMBINHTHUAN",IF(ISNUMBER(SEARCH($V$43,T2909)),"WINCOMDAKLAK",IF(ISNUMBER(SEARCH($V$44,T2909)),"WINCOMSOCTRANG",IF(ISNUMBER(SEARCH($V$45,T2909)),"WINCOMSONLA",IF(ISNUMBER(SEARCH($V$46,T2909)),"WINCOMKONTUM",IF(ISNUMBER(SEARCH($V$47,T2909)),"WINCOMPHUYEN",IF(ISNUMBER(SEARCH($V$48,T2909)),"WINCOMQUANGTRI",IF(ISNUMBER(SEARCH($V$49,T2909)),"WINCOMBINHDINH",IF(ISNUMBER(SEARCH($V$50,T2909)),"WINCOMCAOBANG",IF(ISNUMBER(SEARCH($V$51,T2909)),"WINCOMQUANGBINH",IF(ISNUMBER(SEARCH($V$52,T2909)),"WINCOMLAMDONG",IF(ISNUMBER(SEARCH($V$53,T2909)),"WINCOMVINHLONG",IF(ISNUMBER(SEARCH($V$54,T2909)),"WINCOMDONGTHAP",IF(ISNUMBER(SEARCH($V$55,T2909)),"WINCOMTIENGIANG",IF(ISNUMBER(SEARCH($V$56,T2909)),"WINCOMQUANGNINH",0))))))))))))))))))))))))))))))))))))))))))))))))))))))</f>
        <v>WINCOMHOCHIMINH</v>
      </c>
    </row>
    <row r="2910" spans="1:25" x14ac:dyDescent="0.2">
      <c r="A2910" t="s">
        <v>0</v>
      </c>
      <c r="B2910" t="s">
        <v>4558</v>
      </c>
      <c r="C2910" t="s">
        <v>31</v>
      </c>
      <c r="D2910" t="s">
        <v>121</v>
      </c>
      <c r="E2910" t="s">
        <v>4</v>
      </c>
      <c r="F2910" s="5">
        <f t="shared" si="181"/>
        <v>4</v>
      </c>
      <c r="G2910" s="2">
        <v>407956</v>
      </c>
      <c r="H2910" s="2">
        <v>448751.60000000003</v>
      </c>
      <c r="I2910" t="s">
        <v>5</v>
      </c>
      <c r="J2910" t="s">
        <v>122</v>
      </c>
      <c r="K2910" t="str">
        <f t="shared" si="182"/>
        <v>Giò tai nấm hương 500g</v>
      </c>
      <c r="L2910" s="8" t="str">
        <f>VLOOKUP(K2910,'[1]Mã Misa'!$B$2:$D$74,2,0)</f>
        <v>Giò tai nấm hương 500g</v>
      </c>
      <c r="M2910" s="8" t="str">
        <f>VLOOKUP(L2910,'[1]Mã Misa'!$C$2:$D$74,2,0)</f>
        <v>GTNH500</v>
      </c>
      <c r="N2910" s="2">
        <v>101989</v>
      </c>
      <c r="O2910" t="s">
        <v>4559</v>
      </c>
      <c r="P2910" s="8" t="str">
        <f t="shared" si="183"/>
        <v>0045158</v>
      </c>
      <c r="Q2910" s="8" t="e">
        <f t="array" ref="Q2910">IF(VLOOKUP(P2910,$AA$1:$AC$32,1,0)&lt;&gt;0,(P2910&amp;"A"),0)</f>
        <v>#N/A</v>
      </c>
      <c r="R2910" s="12">
        <v>44526</v>
      </c>
      <c r="S2910" t="s">
        <v>4557</v>
      </c>
      <c r="T2910" s="8" t="str">
        <f t="shared" si="184"/>
        <v>VM+ HCM 33</v>
      </c>
      <c r="U2910" t="s">
        <v>7113</v>
      </c>
      <c r="Y2910" t="str">
        <f t="array" ref="Y2910">IF(ISNUMBER(SEARCH($V$3,T2910)),"WINCOMHANOI",IF(ISNUMBER(SEARCH($V$4,T2910)),"WINCOMHOCHIMINH",IF(ISNUMBER(SEARCH($V$5,T2910)),"WINCOMDANANG",IF(ISNUMBER(SEARCH($V$6,T2910)),"WINCOMHAIDUONG",IF(ISNUMBER(SEARCH($V$7,T2910)),"WINCOMQUANGNINH",IF(ISNUMBER(SEARCH($V$8,T2910)),"WINCOMHAIPHONG",IF(ISNUMBER(SEARCH($V$9,T2910)),"WINCOMBACGIANG",IF(ISNUMBER(SEARCH($V$10,T2910)),"WINCOMBACNINH",IF(ISNUMBER(SEARCH($V$11,T2910)),"WINCOMPHUTHO",IF(ISNUMBER(SEARCH($V$12,T2910)),"WINCOMHATINH",IF(ISNUMBER(SEARCH($V$13,T2910)),"WINCOMTHAINGUYEN",IF(ISNUMBER(SEARCH($V$14,T2910)),"WINCOMKHANHHOA",IF(ISNUMBER(SEARCH($V$15,T2910)),"WINCOMHUNGYEN",IF(ISNUMBER(SEARCH($V$16,T2910)),"WINCOMNGHEAN",IF(ISNUMBER(SEARCH($V$17,T2910)),"WINCOMLAOCAI",IF(ISNUMBER(SEARCH($V$18,T2910)),"WINCOMVUNGTAU",IF(ISNUMBER(SEARCH($V$19,T2910)),"WINCOMBINHDUONG",IF(ISNUMBER(SEARCH($V$20,T2910)),"WINCOMKIENGIANG",IF(ISNUMBER(SEARCH($V$21,T2910)),"WINCOMHANAM",IF(ISNUMBER(SEARCH($V$22,T2910)),"WINCOMNAMDINH",IF(ISNUMBER(SEARCH($V$23,T2910)),"WINCOMLANGSON",IF(ISNUMBER(SEARCH($V$24,T2910)),"WINCOMTHANHHOA",IF(ISNUMBER(SEARCH($V$25,T2910)),"WINCOMYENBAI",IF(ISNUMBER(SEARCH($V$26,T2910)),"WINCOMTUYENQUANG",IF(ISNUMBER(SEARCH($V$27,T2910)),"WINCOMHUE",IF(ISNUMBER(SEARCH($V$28,T2910)),"WINCOMQUANGNAM",IF(ISNUMBER(SEARCH($V$29,T2910)),"WINCOMVINHPHUC",IF(ISNUMBER(SEARCH($V$30,T2910)),"WINCOMHAGIANG",IF(ISNUMBER(SEARCH($V$31,T2910)),"WINCOMNINHBINH",IF(ISNUMBER(SEARCH($V$32,T2910)),"WINCOMTRAVINH",IF(ISNUMBER(SEARCH($V$33,T2910)),"WINCOMCANTHO",IF(ISNUMBER(SEARCH($V$34,T2910)),"WINCOMBENTRE",IF(ISNUMBER(SEARCH($V$35,T2910)),"WINCOMCAMAU",IF(ISNUMBER(SEARCH($V$36,T2910)),"WINCOMANGIANG",IF(ISNUMBER(SEARCH($V$37,T2910)),"WINCOMNINHTHUAN",IF(ISNUMBER(SEARCH($V$38,T2910)),"WINCOMTHAIBINH",IF(ISNUMBER(SEARCH($V$39,T2910)),"WINCOMGIALAI",IF(ISNUMBER(SEARCH($V$40,T2910)),"WINCOMHOABINH",IF(ISNUMBER(SEARCH($V$41,T2910)),"WINCOMQUANGNGAI",IF(ISNUMBER(SEARCH($V$42,T2910)),"WINCOMBINHTHUAN",IF(ISNUMBER(SEARCH($V$43,T2910)),"WINCOMDAKLAK",IF(ISNUMBER(SEARCH($V$44,T2910)),"WINCOMSOCTRANG",IF(ISNUMBER(SEARCH($V$45,T2910)),"WINCOMSONLA",IF(ISNUMBER(SEARCH($V$46,T2910)),"WINCOMKONTUM",IF(ISNUMBER(SEARCH($V$47,T2910)),"WINCOMPHUYEN",IF(ISNUMBER(SEARCH($V$48,T2910)),"WINCOMQUANGTRI",IF(ISNUMBER(SEARCH($V$49,T2910)),"WINCOMBINHDINH",IF(ISNUMBER(SEARCH($V$50,T2910)),"WINCOMCAOBANG",IF(ISNUMBER(SEARCH($V$51,T2910)),"WINCOMQUANGBINH",IF(ISNUMBER(SEARCH($V$52,T2910)),"WINCOMLAMDONG",IF(ISNUMBER(SEARCH($V$53,T2910)),"WINCOMVINHLONG",IF(ISNUMBER(SEARCH($V$54,T2910)),"WINCOMDONGTHAP",IF(ISNUMBER(SEARCH($V$55,T2910)),"WINCOMTIENGIANG",IF(ISNUMBER(SEARCH($V$56,T2910)),"WINCOMQUANGNINH",0))))))))))))))))))))))))))))))))))))))))))))))))))))))</f>
        <v>WINCOMHOCHIMINH</v>
      </c>
    </row>
    <row r="2911" spans="1:25" x14ac:dyDescent="0.2">
      <c r="A2911" t="s">
        <v>0</v>
      </c>
      <c r="B2911" t="s">
        <v>4558</v>
      </c>
      <c r="C2911" t="s">
        <v>34</v>
      </c>
      <c r="D2911" t="s">
        <v>20</v>
      </c>
      <c r="E2911" t="s">
        <v>4</v>
      </c>
      <c r="F2911" s="5">
        <f t="shared" si="181"/>
        <v>4</v>
      </c>
      <c r="G2911" s="2">
        <v>200728</v>
      </c>
      <c r="H2911" s="2">
        <v>220800.80000000002</v>
      </c>
      <c r="I2911" t="s">
        <v>5</v>
      </c>
      <c r="J2911" t="s">
        <v>21</v>
      </c>
      <c r="K2911" t="str">
        <f t="shared" si="182"/>
        <v>Giò tai lưỡi xào gói 250g</v>
      </c>
      <c r="L2911" s="8" t="str">
        <f>VLOOKUP(K2911,'[1]Mã Misa'!$B$2:$D$74,2,0)</f>
        <v>Giò Tai Lưỡi Xào 250g</v>
      </c>
      <c r="M2911" s="8" t="str">
        <f>VLOOKUP(L2911,'[1]Mã Misa'!$C$2:$D$74,2,0)</f>
        <v>GTLX250G</v>
      </c>
      <c r="N2911" s="2">
        <v>50182</v>
      </c>
      <c r="O2911" t="s">
        <v>4559</v>
      </c>
      <c r="P2911" s="8" t="str">
        <f t="shared" si="183"/>
        <v>0045158</v>
      </c>
      <c r="Q2911" s="8" t="e">
        <f t="array" ref="Q2911">IF(VLOOKUP(P2911,$AA$1:$AC$32,1,0)&lt;&gt;0,(P2911&amp;"A"),0)</f>
        <v>#N/A</v>
      </c>
      <c r="R2911" s="12">
        <v>44526</v>
      </c>
      <c r="S2911" t="s">
        <v>4557</v>
      </c>
      <c r="T2911" s="8" t="str">
        <f t="shared" si="184"/>
        <v>VM+ HCM 33</v>
      </c>
      <c r="U2911" t="s">
        <v>7113</v>
      </c>
      <c r="Y2911" t="str">
        <f t="array" ref="Y2911">IF(ISNUMBER(SEARCH($V$3,T2911)),"WINCOMHANOI",IF(ISNUMBER(SEARCH($V$4,T2911)),"WINCOMHOCHIMINH",IF(ISNUMBER(SEARCH($V$5,T2911)),"WINCOMDANANG",IF(ISNUMBER(SEARCH($V$6,T2911)),"WINCOMHAIDUONG",IF(ISNUMBER(SEARCH($V$7,T2911)),"WINCOMQUANGNINH",IF(ISNUMBER(SEARCH($V$8,T2911)),"WINCOMHAIPHONG",IF(ISNUMBER(SEARCH($V$9,T2911)),"WINCOMBACGIANG",IF(ISNUMBER(SEARCH($V$10,T2911)),"WINCOMBACNINH",IF(ISNUMBER(SEARCH($V$11,T2911)),"WINCOMPHUTHO",IF(ISNUMBER(SEARCH($V$12,T2911)),"WINCOMHATINH",IF(ISNUMBER(SEARCH($V$13,T2911)),"WINCOMTHAINGUYEN",IF(ISNUMBER(SEARCH($V$14,T2911)),"WINCOMKHANHHOA",IF(ISNUMBER(SEARCH($V$15,T2911)),"WINCOMHUNGYEN",IF(ISNUMBER(SEARCH($V$16,T2911)),"WINCOMNGHEAN",IF(ISNUMBER(SEARCH($V$17,T2911)),"WINCOMLAOCAI",IF(ISNUMBER(SEARCH($V$18,T2911)),"WINCOMVUNGTAU",IF(ISNUMBER(SEARCH($V$19,T2911)),"WINCOMBINHDUONG",IF(ISNUMBER(SEARCH($V$20,T2911)),"WINCOMKIENGIANG",IF(ISNUMBER(SEARCH($V$21,T2911)),"WINCOMHANAM",IF(ISNUMBER(SEARCH($V$22,T2911)),"WINCOMNAMDINH",IF(ISNUMBER(SEARCH($V$23,T2911)),"WINCOMLANGSON",IF(ISNUMBER(SEARCH($V$24,T2911)),"WINCOMTHANHHOA",IF(ISNUMBER(SEARCH($V$25,T2911)),"WINCOMYENBAI",IF(ISNUMBER(SEARCH($V$26,T2911)),"WINCOMTUYENQUANG",IF(ISNUMBER(SEARCH($V$27,T2911)),"WINCOMHUE",IF(ISNUMBER(SEARCH($V$28,T2911)),"WINCOMQUANGNAM",IF(ISNUMBER(SEARCH($V$29,T2911)),"WINCOMVINHPHUC",IF(ISNUMBER(SEARCH($V$30,T2911)),"WINCOMHAGIANG",IF(ISNUMBER(SEARCH($V$31,T2911)),"WINCOMNINHBINH",IF(ISNUMBER(SEARCH($V$32,T2911)),"WINCOMTRAVINH",IF(ISNUMBER(SEARCH($V$33,T2911)),"WINCOMCANTHO",IF(ISNUMBER(SEARCH($V$34,T2911)),"WINCOMBENTRE",IF(ISNUMBER(SEARCH($V$35,T2911)),"WINCOMCAMAU",IF(ISNUMBER(SEARCH($V$36,T2911)),"WINCOMANGIANG",IF(ISNUMBER(SEARCH($V$37,T2911)),"WINCOMNINHTHUAN",IF(ISNUMBER(SEARCH($V$38,T2911)),"WINCOMTHAIBINH",IF(ISNUMBER(SEARCH($V$39,T2911)),"WINCOMGIALAI",IF(ISNUMBER(SEARCH($V$40,T2911)),"WINCOMHOABINH",IF(ISNUMBER(SEARCH($V$41,T2911)),"WINCOMQUANGNGAI",IF(ISNUMBER(SEARCH($V$42,T2911)),"WINCOMBINHTHUAN",IF(ISNUMBER(SEARCH($V$43,T2911)),"WINCOMDAKLAK",IF(ISNUMBER(SEARCH($V$44,T2911)),"WINCOMSOCTRANG",IF(ISNUMBER(SEARCH($V$45,T2911)),"WINCOMSONLA",IF(ISNUMBER(SEARCH($V$46,T2911)),"WINCOMKONTUM",IF(ISNUMBER(SEARCH($V$47,T2911)),"WINCOMPHUYEN",IF(ISNUMBER(SEARCH($V$48,T2911)),"WINCOMQUANGTRI",IF(ISNUMBER(SEARCH($V$49,T2911)),"WINCOMBINHDINH",IF(ISNUMBER(SEARCH($V$50,T2911)),"WINCOMCAOBANG",IF(ISNUMBER(SEARCH($V$51,T2911)),"WINCOMQUANGBINH",IF(ISNUMBER(SEARCH($V$52,T2911)),"WINCOMLAMDONG",IF(ISNUMBER(SEARCH($V$53,T2911)),"WINCOMVINHLONG",IF(ISNUMBER(SEARCH($V$54,T2911)),"WINCOMDONGTHAP",IF(ISNUMBER(SEARCH($V$55,T2911)),"WINCOMTIENGIANG",IF(ISNUMBER(SEARCH($V$56,T2911)),"WINCOMQUANGNINH",0))))))))))))))))))))))))))))))))))))))))))))))))))))))</f>
        <v>WINCOMHOCHIMINH</v>
      </c>
    </row>
    <row r="2912" spans="1:25" x14ac:dyDescent="0.2">
      <c r="A2912" t="s">
        <v>0</v>
      </c>
      <c r="B2912" t="s">
        <v>4558</v>
      </c>
      <c r="C2912" t="s">
        <v>37</v>
      </c>
      <c r="D2912" t="s">
        <v>123</v>
      </c>
      <c r="E2912" t="s">
        <v>4</v>
      </c>
      <c r="F2912" s="5">
        <f t="shared" si="181"/>
        <v>2</v>
      </c>
      <c r="G2912" s="2">
        <v>111190</v>
      </c>
      <c r="H2912" s="2">
        <v>122309.00000000001</v>
      </c>
      <c r="I2912" t="s">
        <v>5</v>
      </c>
      <c r="J2912" t="s">
        <v>124</v>
      </c>
      <c r="K2912" t="str">
        <f t="shared" si="182"/>
        <v>Tai heo muối gói 200g</v>
      </c>
      <c r="L2912" s="8" t="str">
        <f>VLOOKUP(K2912,'[1]Mã Misa'!$B$2:$D$74,2,0)</f>
        <v>Tai heo muối 200g</v>
      </c>
      <c r="M2912" s="8" t="str">
        <f>VLOOKUP(L2912,'[1]Mã Misa'!$C$2:$D$74,2,0)</f>
        <v>TH200</v>
      </c>
      <c r="N2912" s="2">
        <v>55595</v>
      </c>
      <c r="O2912" t="s">
        <v>4559</v>
      </c>
      <c r="P2912" s="8" t="str">
        <f t="shared" si="183"/>
        <v>0045158</v>
      </c>
      <c r="Q2912" s="8" t="e">
        <f t="array" ref="Q2912">IF(VLOOKUP(P2912,$AA$1:$AC$32,1,0)&lt;&gt;0,(P2912&amp;"A"),0)</f>
        <v>#N/A</v>
      </c>
      <c r="R2912" s="12">
        <v>44526</v>
      </c>
      <c r="S2912" t="s">
        <v>4557</v>
      </c>
      <c r="T2912" s="8" t="str">
        <f t="shared" si="184"/>
        <v>VM+ HCM 33</v>
      </c>
      <c r="U2912" t="s">
        <v>7113</v>
      </c>
      <c r="Y2912" t="str">
        <f t="array" ref="Y2912">IF(ISNUMBER(SEARCH($V$3,T2912)),"WINCOMHANOI",IF(ISNUMBER(SEARCH($V$4,T2912)),"WINCOMHOCHIMINH",IF(ISNUMBER(SEARCH($V$5,T2912)),"WINCOMDANANG",IF(ISNUMBER(SEARCH($V$6,T2912)),"WINCOMHAIDUONG",IF(ISNUMBER(SEARCH($V$7,T2912)),"WINCOMQUANGNINH",IF(ISNUMBER(SEARCH($V$8,T2912)),"WINCOMHAIPHONG",IF(ISNUMBER(SEARCH($V$9,T2912)),"WINCOMBACGIANG",IF(ISNUMBER(SEARCH($V$10,T2912)),"WINCOMBACNINH",IF(ISNUMBER(SEARCH($V$11,T2912)),"WINCOMPHUTHO",IF(ISNUMBER(SEARCH($V$12,T2912)),"WINCOMHATINH",IF(ISNUMBER(SEARCH($V$13,T2912)),"WINCOMTHAINGUYEN",IF(ISNUMBER(SEARCH($V$14,T2912)),"WINCOMKHANHHOA",IF(ISNUMBER(SEARCH($V$15,T2912)),"WINCOMHUNGYEN",IF(ISNUMBER(SEARCH($V$16,T2912)),"WINCOMNGHEAN",IF(ISNUMBER(SEARCH($V$17,T2912)),"WINCOMLAOCAI",IF(ISNUMBER(SEARCH($V$18,T2912)),"WINCOMVUNGTAU",IF(ISNUMBER(SEARCH($V$19,T2912)),"WINCOMBINHDUONG",IF(ISNUMBER(SEARCH($V$20,T2912)),"WINCOMKIENGIANG",IF(ISNUMBER(SEARCH($V$21,T2912)),"WINCOMHANAM",IF(ISNUMBER(SEARCH($V$22,T2912)),"WINCOMNAMDINH",IF(ISNUMBER(SEARCH($V$23,T2912)),"WINCOMLANGSON",IF(ISNUMBER(SEARCH($V$24,T2912)),"WINCOMTHANHHOA",IF(ISNUMBER(SEARCH($V$25,T2912)),"WINCOMYENBAI",IF(ISNUMBER(SEARCH($V$26,T2912)),"WINCOMTUYENQUANG",IF(ISNUMBER(SEARCH($V$27,T2912)),"WINCOMHUE",IF(ISNUMBER(SEARCH($V$28,T2912)),"WINCOMQUANGNAM",IF(ISNUMBER(SEARCH($V$29,T2912)),"WINCOMVINHPHUC",IF(ISNUMBER(SEARCH($V$30,T2912)),"WINCOMHAGIANG",IF(ISNUMBER(SEARCH($V$31,T2912)),"WINCOMNINHBINH",IF(ISNUMBER(SEARCH($V$32,T2912)),"WINCOMTRAVINH",IF(ISNUMBER(SEARCH($V$33,T2912)),"WINCOMCANTHO",IF(ISNUMBER(SEARCH($V$34,T2912)),"WINCOMBENTRE",IF(ISNUMBER(SEARCH($V$35,T2912)),"WINCOMCAMAU",IF(ISNUMBER(SEARCH($V$36,T2912)),"WINCOMANGIANG",IF(ISNUMBER(SEARCH($V$37,T2912)),"WINCOMNINHTHUAN",IF(ISNUMBER(SEARCH($V$38,T2912)),"WINCOMTHAIBINH",IF(ISNUMBER(SEARCH($V$39,T2912)),"WINCOMGIALAI",IF(ISNUMBER(SEARCH($V$40,T2912)),"WINCOMHOABINH",IF(ISNUMBER(SEARCH($V$41,T2912)),"WINCOMQUANGNGAI",IF(ISNUMBER(SEARCH($V$42,T2912)),"WINCOMBINHTHUAN",IF(ISNUMBER(SEARCH($V$43,T2912)),"WINCOMDAKLAK",IF(ISNUMBER(SEARCH($V$44,T2912)),"WINCOMSOCTRANG",IF(ISNUMBER(SEARCH($V$45,T2912)),"WINCOMSONLA",IF(ISNUMBER(SEARCH($V$46,T2912)),"WINCOMKONTUM",IF(ISNUMBER(SEARCH($V$47,T2912)),"WINCOMPHUYEN",IF(ISNUMBER(SEARCH($V$48,T2912)),"WINCOMQUANGTRI",IF(ISNUMBER(SEARCH($V$49,T2912)),"WINCOMBINHDINH",IF(ISNUMBER(SEARCH($V$50,T2912)),"WINCOMCAOBANG",IF(ISNUMBER(SEARCH($V$51,T2912)),"WINCOMQUANGBINH",IF(ISNUMBER(SEARCH($V$52,T2912)),"WINCOMLAMDONG",IF(ISNUMBER(SEARCH($V$53,T2912)),"WINCOMVINHLONG",IF(ISNUMBER(SEARCH($V$54,T2912)),"WINCOMDONGTHAP",IF(ISNUMBER(SEARCH($V$55,T2912)),"WINCOMTIENGIANG",IF(ISNUMBER(SEARCH($V$56,T2912)),"WINCOMQUANGNINH",0))))))))))))))))))))))))))))))))))))))))))))))))))))))</f>
        <v>WINCOMHOCHIMINH</v>
      </c>
    </row>
    <row r="2913" spans="1:25" x14ac:dyDescent="0.2">
      <c r="A2913" t="s">
        <v>0</v>
      </c>
      <c r="B2913" t="s">
        <v>4560</v>
      </c>
      <c r="C2913" t="s">
        <v>2</v>
      </c>
      <c r="D2913" t="s">
        <v>123</v>
      </c>
      <c r="E2913" t="s">
        <v>4</v>
      </c>
      <c r="F2913" s="5">
        <f t="shared" si="181"/>
        <v>2</v>
      </c>
      <c r="G2913" s="2">
        <v>111190</v>
      </c>
      <c r="H2913" s="2">
        <v>122309.00000000001</v>
      </c>
      <c r="I2913" t="s">
        <v>5</v>
      </c>
      <c r="J2913" t="s">
        <v>124</v>
      </c>
      <c r="K2913" t="str">
        <f t="shared" si="182"/>
        <v>Tai heo muối gói 200g</v>
      </c>
      <c r="L2913" s="8" t="str">
        <f>VLOOKUP(K2913,'[1]Mã Misa'!$B$2:$D$74,2,0)</f>
        <v>Tai heo muối 200g</v>
      </c>
      <c r="M2913" s="8" t="str">
        <f>VLOOKUP(L2913,'[1]Mã Misa'!$C$2:$D$74,2,0)</f>
        <v>TH200</v>
      </c>
      <c r="N2913" s="2">
        <v>55595</v>
      </c>
      <c r="O2913" t="s">
        <v>4561</v>
      </c>
      <c r="P2913" s="8" t="str">
        <f t="shared" si="183"/>
        <v>0148201</v>
      </c>
      <c r="Q2913" s="8" t="e">
        <f t="array" ref="Q2913">IF(VLOOKUP(P2913,$AA$1:$AC$32,1,0)&lt;&gt;0,(P2913&amp;"A"),0)</f>
        <v>#N/A</v>
      </c>
      <c r="R2913" s="12">
        <v>44526</v>
      </c>
      <c r="S2913" t="s">
        <v>2073</v>
      </c>
      <c r="T2913" s="8" t="str">
        <f t="shared" si="184"/>
        <v>VM+ HNI 10</v>
      </c>
      <c r="U2913" t="s">
        <v>6571</v>
      </c>
      <c r="Y2913" t="str">
        <f t="array" ref="Y2913">IF(ISNUMBER(SEARCH($V$3,T2913)),"WINCOMHANOI",IF(ISNUMBER(SEARCH($V$4,T2913)),"WINCOMHOCHIMINH",IF(ISNUMBER(SEARCH($V$5,T2913)),"WINCOMDANANG",IF(ISNUMBER(SEARCH($V$6,T2913)),"WINCOMHAIDUONG",IF(ISNUMBER(SEARCH($V$7,T2913)),"WINCOMQUANGNINH",IF(ISNUMBER(SEARCH($V$8,T2913)),"WINCOMHAIPHONG",IF(ISNUMBER(SEARCH($V$9,T2913)),"WINCOMBACGIANG",IF(ISNUMBER(SEARCH($V$10,T2913)),"WINCOMBACNINH",IF(ISNUMBER(SEARCH($V$11,T2913)),"WINCOMPHUTHO",IF(ISNUMBER(SEARCH($V$12,T2913)),"WINCOMHATINH",IF(ISNUMBER(SEARCH($V$13,T2913)),"WINCOMTHAINGUYEN",IF(ISNUMBER(SEARCH($V$14,T2913)),"WINCOMKHANHHOA",IF(ISNUMBER(SEARCH($V$15,T2913)),"WINCOMHUNGYEN",IF(ISNUMBER(SEARCH($V$16,T2913)),"WINCOMNGHEAN",IF(ISNUMBER(SEARCH($V$17,T2913)),"WINCOMLAOCAI",IF(ISNUMBER(SEARCH($V$18,T2913)),"WINCOMVUNGTAU",IF(ISNUMBER(SEARCH($V$19,T2913)),"WINCOMBINHDUONG",IF(ISNUMBER(SEARCH($V$20,T2913)),"WINCOMKIENGIANG",IF(ISNUMBER(SEARCH($V$21,T2913)),"WINCOMHANAM",IF(ISNUMBER(SEARCH($V$22,T2913)),"WINCOMNAMDINH",IF(ISNUMBER(SEARCH($V$23,T2913)),"WINCOMLANGSON",IF(ISNUMBER(SEARCH($V$24,T2913)),"WINCOMTHANHHOA",IF(ISNUMBER(SEARCH($V$25,T2913)),"WINCOMYENBAI",IF(ISNUMBER(SEARCH($V$26,T2913)),"WINCOMTUYENQUANG",IF(ISNUMBER(SEARCH($V$27,T2913)),"WINCOMHUE",IF(ISNUMBER(SEARCH($V$28,T2913)),"WINCOMQUANGNAM",IF(ISNUMBER(SEARCH($V$29,T2913)),"WINCOMVINHPHUC",IF(ISNUMBER(SEARCH($V$30,T2913)),"WINCOMHAGIANG",IF(ISNUMBER(SEARCH($V$31,T2913)),"WINCOMNINHBINH",IF(ISNUMBER(SEARCH($V$32,T2913)),"WINCOMTRAVINH",IF(ISNUMBER(SEARCH($V$33,T2913)),"WINCOMCANTHO",IF(ISNUMBER(SEARCH($V$34,T2913)),"WINCOMBENTRE",IF(ISNUMBER(SEARCH($V$35,T2913)),"WINCOMCAMAU",IF(ISNUMBER(SEARCH($V$36,T2913)),"WINCOMANGIANG",IF(ISNUMBER(SEARCH($V$37,T2913)),"WINCOMNINHTHUAN",IF(ISNUMBER(SEARCH($V$38,T2913)),"WINCOMTHAIBINH",IF(ISNUMBER(SEARCH($V$39,T2913)),"WINCOMGIALAI",IF(ISNUMBER(SEARCH($V$40,T2913)),"WINCOMHOABINH",IF(ISNUMBER(SEARCH($V$41,T2913)),"WINCOMQUANGNGAI",IF(ISNUMBER(SEARCH($V$42,T2913)),"WINCOMBINHTHUAN",IF(ISNUMBER(SEARCH($V$43,T2913)),"WINCOMDAKLAK",IF(ISNUMBER(SEARCH($V$44,T2913)),"WINCOMSOCTRANG",IF(ISNUMBER(SEARCH($V$45,T2913)),"WINCOMSONLA",IF(ISNUMBER(SEARCH($V$46,T2913)),"WINCOMKONTUM",IF(ISNUMBER(SEARCH($V$47,T2913)),"WINCOMPHUYEN",IF(ISNUMBER(SEARCH($V$48,T2913)),"WINCOMQUANGTRI",IF(ISNUMBER(SEARCH($V$49,T2913)),"WINCOMBINHDINH",IF(ISNUMBER(SEARCH($V$50,T2913)),"WINCOMCAOBANG",IF(ISNUMBER(SEARCH($V$51,T2913)),"WINCOMQUANGBINH",IF(ISNUMBER(SEARCH($V$52,T2913)),"WINCOMLAMDONG",IF(ISNUMBER(SEARCH($V$53,T2913)),"WINCOMVINHLONG",IF(ISNUMBER(SEARCH($V$54,T2913)),"WINCOMDONGTHAP",IF(ISNUMBER(SEARCH($V$55,T2913)),"WINCOMTIENGIANG",IF(ISNUMBER(SEARCH($V$56,T2913)),"WINCOMQUANGNINH",0))))))))))))))))))))))))))))))))))))))))))))))))))))))</f>
        <v>WINCOMHANOI</v>
      </c>
    </row>
    <row r="2914" spans="1:25" x14ac:dyDescent="0.2">
      <c r="A2914" t="s">
        <v>0</v>
      </c>
      <c r="B2914" t="s">
        <v>4560</v>
      </c>
      <c r="C2914" t="s">
        <v>31</v>
      </c>
      <c r="D2914" t="s">
        <v>39</v>
      </c>
      <c r="E2914" t="s">
        <v>4</v>
      </c>
      <c r="F2914" s="5">
        <f t="shared" si="181"/>
        <v>1</v>
      </c>
      <c r="G2914" s="2">
        <v>46000</v>
      </c>
      <c r="H2914" s="2">
        <v>50600.000000000007</v>
      </c>
      <c r="I2914" t="s">
        <v>5</v>
      </c>
      <c r="J2914" t="s">
        <v>40</v>
      </c>
      <c r="K2914" t="str">
        <f t="shared" si="182"/>
        <v>Mộc nấm hương gói 250g</v>
      </c>
      <c r="L2914" s="8" t="str">
        <f>VLOOKUP(K2914,'[1]Mã Misa'!$B$2:$D$74,2,0)</f>
        <v>Mộc Nấm Hương 250g</v>
      </c>
      <c r="M2914" s="8" t="str">
        <f>VLOOKUP(L2914,'[1]Mã Misa'!$C$2:$D$74,2,0)</f>
        <v>MNH250</v>
      </c>
      <c r="N2914" s="2">
        <v>46000</v>
      </c>
      <c r="O2914" t="s">
        <v>4561</v>
      </c>
      <c r="P2914" s="8" t="str">
        <f t="shared" si="183"/>
        <v>0148201</v>
      </c>
      <c r="Q2914" s="8" t="e">
        <f t="array" ref="Q2914">IF(VLOOKUP(P2914,$AA$1:$AC$32,1,0)&lt;&gt;0,(P2914&amp;"A"),0)</f>
        <v>#N/A</v>
      </c>
      <c r="R2914" s="12">
        <v>44526</v>
      </c>
      <c r="S2914" t="s">
        <v>2073</v>
      </c>
      <c r="T2914" s="8" t="str">
        <f t="shared" si="184"/>
        <v>VM+ HNI 10</v>
      </c>
      <c r="U2914" t="s">
        <v>6571</v>
      </c>
      <c r="Y2914" t="str">
        <f t="array" ref="Y2914">IF(ISNUMBER(SEARCH($V$3,T2914)),"WINCOMHANOI",IF(ISNUMBER(SEARCH($V$4,T2914)),"WINCOMHOCHIMINH",IF(ISNUMBER(SEARCH($V$5,T2914)),"WINCOMDANANG",IF(ISNUMBER(SEARCH($V$6,T2914)),"WINCOMHAIDUONG",IF(ISNUMBER(SEARCH($V$7,T2914)),"WINCOMQUANGNINH",IF(ISNUMBER(SEARCH($V$8,T2914)),"WINCOMHAIPHONG",IF(ISNUMBER(SEARCH($V$9,T2914)),"WINCOMBACGIANG",IF(ISNUMBER(SEARCH($V$10,T2914)),"WINCOMBACNINH",IF(ISNUMBER(SEARCH($V$11,T2914)),"WINCOMPHUTHO",IF(ISNUMBER(SEARCH($V$12,T2914)),"WINCOMHATINH",IF(ISNUMBER(SEARCH($V$13,T2914)),"WINCOMTHAINGUYEN",IF(ISNUMBER(SEARCH($V$14,T2914)),"WINCOMKHANHHOA",IF(ISNUMBER(SEARCH($V$15,T2914)),"WINCOMHUNGYEN",IF(ISNUMBER(SEARCH($V$16,T2914)),"WINCOMNGHEAN",IF(ISNUMBER(SEARCH($V$17,T2914)),"WINCOMLAOCAI",IF(ISNUMBER(SEARCH($V$18,T2914)),"WINCOMVUNGTAU",IF(ISNUMBER(SEARCH($V$19,T2914)),"WINCOMBINHDUONG",IF(ISNUMBER(SEARCH($V$20,T2914)),"WINCOMKIENGIANG",IF(ISNUMBER(SEARCH($V$21,T2914)),"WINCOMHANAM",IF(ISNUMBER(SEARCH($V$22,T2914)),"WINCOMNAMDINH",IF(ISNUMBER(SEARCH($V$23,T2914)),"WINCOMLANGSON",IF(ISNUMBER(SEARCH($V$24,T2914)),"WINCOMTHANHHOA",IF(ISNUMBER(SEARCH($V$25,T2914)),"WINCOMYENBAI",IF(ISNUMBER(SEARCH($V$26,T2914)),"WINCOMTUYENQUANG",IF(ISNUMBER(SEARCH($V$27,T2914)),"WINCOMHUE",IF(ISNUMBER(SEARCH($V$28,T2914)),"WINCOMQUANGNAM",IF(ISNUMBER(SEARCH($V$29,T2914)),"WINCOMVINHPHUC",IF(ISNUMBER(SEARCH($V$30,T2914)),"WINCOMHAGIANG",IF(ISNUMBER(SEARCH($V$31,T2914)),"WINCOMNINHBINH",IF(ISNUMBER(SEARCH($V$32,T2914)),"WINCOMTRAVINH",IF(ISNUMBER(SEARCH($V$33,T2914)),"WINCOMCANTHO",IF(ISNUMBER(SEARCH($V$34,T2914)),"WINCOMBENTRE",IF(ISNUMBER(SEARCH($V$35,T2914)),"WINCOMCAMAU",IF(ISNUMBER(SEARCH($V$36,T2914)),"WINCOMANGIANG",IF(ISNUMBER(SEARCH($V$37,T2914)),"WINCOMNINHTHUAN",IF(ISNUMBER(SEARCH($V$38,T2914)),"WINCOMTHAIBINH",IF(ISNUMBER(SEARCH($V$39,T2914)),"WINCOMGIALAI",IF(ISNUMBER(SEARCH($V$40,T2914)),"WINCOMHOABINH",IF(ISNUMBER(SEARCH($V$41,T2914)),"WINCOMQUANGNGAI",IF(ISNUMBER(SEARCH($V$42,T2914)),"WINCOMBINHTHUAN",IF(ISNUMBER(SEARCH($V$43,T2914)),"WINCOMDAKLAK",IF(ISNUMBER(SEARCH($V$44,T2914)),"WINCOMSOCTRANG",IF(ISNUMBER(SEARCH($V$45,T2914)),"WINCOMSONLA",IF(ISNUMBER(SEARCH($V$46,T2914)),"WINCOMKONTUM",IF(ISNUMBER(SEARCH($V$47,T2914)),"WINCOMPHUYEN",IF(ISNUMBER(SEARCH($V$48,T2914)),"WINCOMQUANGTRI",IF(ISNUMBER(SEARCH($V$49,T2914)),"WINCOMBINHDINH",IF(ISNUMBER(SEARCH($V$50,T2914)),"WINCOMCAOBANG",IF(ISNUMBER(SEARCH($V$51,T2914)),"WINCOMQUANGBINH",IF(ISNUMBER(SEARCH($V$52,T2914)),"WINCOMLAMDONG",IF(ISNUMBER(SEARCH($V$53,T2914)),"WINCOMVINHLONG",IF(ISNUMBER(SEARCH($V$54,T2914)),"WINCOMDONGTHAP",IF(ISNUMBER(SEARCH($V$55,T2914)),"WINCOMTIENGIANG",IF(ISNUMBER(SEARCH($V$56,T2914)),"WINCOMQUANGNINH",0))))))))))))))))))))))))))))))))))))))))))))))))))))))</f>
        <v>WINCOMHANOI</v>
      </c>
    </row>
    <row r="2915" spans="1:25" x14ac:dyDescent="0.2">
      <c r="A2915" t="s">
        <v>0</v>
      </c>
      <c r="B2915" t="s">
        <v>4560</v>
      </c>
      <c r="C2915" t="s">
        <v>34</v>
      </c>
      <c r="D2915" t="s">
        <v>3</v>
      </c>
      <c r="E2915" t="s">
        <v>4</v>
      </c>
      <c r="F2915" s="5">
        <f t="shared" si="181"/>
        <v>1</v>
      </c>
      <c r="G2915" s="2">
        <v>88846</v>
      </c>
      <c r="H2915" s="2">
        <v>97730.6</v>
      </c>
      <c r="I2915" t="s">
        <v>5</v>
      </c>
      <c r="J2915" t="s">
        <v>6</v>
      </c>
      <c r="K2915" t="str">
        <f t="shared" si="182"/>
        <v>Gà muối gói 500g</v>
      </c>
      <c r="L2915" s="8" t="str">
        <f>VLOOKUP(K2915,'[1]Mã Misa'!$B$2:$D$74,2,0)</f>
        <v>Gà muối 500g</v>
      </c>
      <c r="M2915" s="8" t="str">
        <f>VLOOKUP(L2915,'[1]Mã Misa'!$C$2:$D$74,2,0)</f>
        <v>GM500</v>
      </c>
      <c r="N2915" s="2">
        <v>88846</v>
      </c>
      <c r="O2915" t="s">
        <v>4561</v>
      </c>
      <c r="P2915" s="8" t="str">
        <f t="shared" si="183"/>
        <v>0148201</v>
      </c>
      <c r="Q2915" s="8" t="e">
        <f t="array" ref="Q2915">IF(VLOOKUP(P2915,$AA$1:$AC$32,1,0)&lt;&gt;0,(P2915&amp;"A"),0)</f>
        <v>#N/A</v>
      </c>
      <c r="R2915" s="12">
        <v>44526</v>
      </c>
      <c r="S2915" t="s">
        <v>2073</v>
      </c>
      <c r="T2915" s="8" t="str">
        <f t="shared" si="184"/>
        <v>VM+ HNI 10</v>
      </c>
      <c r="U2915" t="s">
        <v>6571</v>
      </c>
      <c r="Y2915" t="str">
        <f t="array" ref="Y2915">IF(ISNUMBER(SEARCH($V$3,T2915)),"WINCOMHANOI",IF(ISNUMBER(SEARCH($V$4,T2915)),"WINCOMHOCHIMINH",IF(ISNUMBER(SEARCH($V$5,T2915)),"WINCOMDANANG",IF(ISNUMBER(SEARCH($V$6,T2915)),"WINCOMHAIDUONG",IF(ISNUMBER(SEARCH($V$7,T2915)),"WINCOMQUANGNINH",IF(ISNUMBER(SEARCH($V$8,T2915)),"WINCOMHAIPHONG",IF(ISNUMBER(SEARCH($V$9,T2915)),"WINCOMBACGIANG",IF(ISNUMBER(SEARCH($V$10,T2915)),"WINCOMBACNINH",IF(ISNUMBER(SEARCH($V$11,T2915)),"WINCOMPHUTHO",IF(ISNUMBER(SEARCH($V$12,T2915)),"WINCOMHATINH",IF(ISNUMBER(SEARCH($V$13,T2915)),"WINCOMTHAINGUYEN",IF(ISNUMBER(SEARCH($V$14,T2915)),"WINCOMKHANHHOA",IF(ISNUMBER(SEARCH($V$15,T2915)),"WINCOMHUNGYEN",IF(ISNUMBER(SEARCH($V$16,T2915)),"WINCOMNGHEAN",IF(ISNUMBER(SEARCH($V$17,T2915)),"WINCOMLAOCAI",IF(ISNUMBER(SEARCH($V$18,T2915)),"WINCOMVUNGTAU",IF(ISNUMBER(SEARCH($V$19,T2915)),"WINCOMBINHDUONG",IF(ISNUMBER(SEARCH($V$20,T2915)),"WINCOMKIENGIANG",IF(ISNUMBER(SEARCH($V$21,T2915)),"WINCOMHANAM",IF(ISNUMBER(SEARCH($V$22,T2915)),"WINCOMNAMDINH",IF(ISNUMBER(SEARCH($V$23,T2915)),"WINCOMLANGSON",IF(ISNUMBER(SEARCH($V$24,T2915)),"WINCOMTHANHHOA",IF(ISNUMBER(SEARCH($V$25,T2915)),"WINCOMYENBAI",IF(ISNUMBER(SEARCH($V$26,T2915)),"WINCOMTUYENQUANG",IF(ISNUMBER(SEARCH($V$27,T2915)),"WINCOMHUE",IF(ISNUMBER(SEARCH($V$28,T2915)),"WINCOMQUANGNAM",IF(ISNUMBER(SEARCH($V$29,T2915)),"WINCOMVINHPHUC",IF(ISNUMBER(SEARCH($V$30,T2915)),"WINCOMHAGIANG",IF(ISNUMBER(SEARCH($V$31,T2915)),"WINCOMNINHBINH",IF(ISNUMBER(SEARCH($V$32,T2915)),"WINCOMTRAVINH",IF(ISNUMBER(SEARCH($V$33,T2915)),"WINCOMCANTHO",IF(ISNUMBER(SEARCH($V$34,T2915)),"WINCOMBENTRE",IF(ISNUMBER(SEARCH($V$35,T2915)),"WINCOMCAMAU",IF(ISNUMBER(SEARCH($V$36,T2915)),"WINCOMANGIANG",IF(ISNUMBER(SEARCH($V$37,T2915)),"WINCOMNINHTHUAN",IF(ISNUMBER(SEARCH($V$38,T2915)),"WINCOMTHAIBINH",IF(ISNUMBER(SEARCH($V$39,T2915)),"WINCOMGIALAI",IF(ISNUMBER(SEARCH($V$40,T2915)),"WINCOMHOABINH",IF(ISNUMBER(SEARCH($V$41,T2915)),"WINCOMQUANGNGAI",IF(ISNUMBER(SEARCH($V$42,T2915)),"WINCOMBINHTHUAN",IF(ISNUMBER(SEARCH($V$43,T2915)),"WINCOMDAKLAK",IF(ISNUMBER(SEARCH($V$44,T2915)),"WINCOMSOCTRANG",IF(ISNUMBER(SEARCH($V$45,T2915)),"WINCOMSONLA",IF(ISNUMBER(SEARCH($V$46,T2915)),"WINCOMKONTUM",IF(ISNUMBER(SEARCH($V$47,T2915)),"WINCOMPHUYEN",IF(ISNUMBER(SEARCH($V$48,T2915)),"WINCOMQUANGTRI",IF(ISNUMBER(SEARCH($V$49,T2915)),"WINCOMBINHDINH",IF(ISNUMBER(SEARCH($V$50,T2915)),"WINCOMCAOBANG",IF(ISNUMBER(SEARCH($V$51,T2915)),"WINCOMQUANGBINH",IF(ISNUMBER(SEARCH($V$52,T2915)),"WINCOMLAMDONG",IF(ISNUMBER(SEARCH($V$53,T2915)),"WINCOMVINHLONG",IF(ISNUMBER(SEARCH($V$54,T2915)),"WINCOMDONGTHAP",IF(ISNUMBER(SEARCH($V$55,T2915)),"WINCOMTIENGIANG",IF(ISNUMBER(SEARCH($V$56,T2915)),"WINCOMQUANGNINH",0))))))))))))))))))))))))))))))))))))))))))))))))))))))</f>
        <v>WINCOMHANOI</v>
      </c>
    </row>
    <row r="2916" spans="1:25" x14ac:dyDescent="0.2">
      <c r="A2916" t="s">
        <v>0</v>
      </c>
      <c r="B2916" t="s">
        <v>4562</v>
      </c>
      <c r="C2916" t="s">
        <v>2</v>
      </c>
      <c r="D2916" t="s">
        <v>10</v>
      </c>
      <c r="E2916" t="s">
        <v>4</v>
      </c>
      <c r="F2916" s="5">
        <f t="shared" si="181"/>
        <v>3</v>
      </c>
      <c r="G2916" s="2">
        <v>183150</v>
      </c>
      <c r="H2916" s="2">
        <v>201465.00000000003</v>
      </c>
      <c r="I2916" t="s">
        <v>5</v>
      </c>
      <c r="J2916" t="s">
        <v>11</v>
      </c>
      <c r="K2916" t="str">
        <f t="shared" si="182"/>
        <v>_Giò sụn gà 250g</v>
      </c>
      <c r="L2916" s="8" t="str">
        <f>VLOOKUP(K2916,'[1]Mã Misa'!$B$2:$D$74,2,0)</f>
        <v>Giò sụn gà 250g</v>
      </c>
      <c r="M2916" s="8" t="str">
        <f>VLOOKUP(L2916,'[1]Mã Misa'!$C$2:$D$74,2,0)</f>
        <v>GSG250</v>
      </c>
      <c r="N2916" s="2">
        <v>61050</v>
      </c>
      <c r="O2916" t="s">
        <v>4563</v>
      </c>
      <c r="P2916" s="8" t="str">
        <f t="shared" si="183"/>
        <v>0148207</v>
      </c>
      <c r="Q2916" s="8" t="e">
        <f t="array" ref="Q2916">IF(VLOOKUP(P2916,$AA$1:$AC$32,1,0)&lt;&gt;0,(P2916&amp;"A"),0)</f>
        <v>#N/A</v>
      </c>
      <c r="R2916" s="12">
        <v>44526</v>
      </c>
      <c r="S2916" t="s">
        <v>831</v>
      </c>
      <c r="T2916" s="8" t="str">
        <f t="shared" si="184"/>
        <v>VM+ HNI 15</v>
      </c>
      <c r="U2916" t="s">
        <v>6220</v>
      </c>
      <c r="Y2916" t="str">
        <f t="array" ref="Y2916">IF(ISNUMBER(SEARCH($V$3,T2916)),"WINCOMHANOI",IF(ISNUMBER(SEARCH($V$4,T2916)),"WINCOMHOCHIMINH",IF(ISNUMBER(SEARCH($V$5,T2916)),"WINCOMDANANG",IF(ISNUMBER(SEARCH($V$6,T2916)),"WINCOMHAIDUONG",IF(ISNUMBER(SEARCH($V$7,T2916)),"WINCOMQUANGNINH",IF(ISNUMBER(SEARCH($V$8,T2916)),"WINCOMHAIPHONG",IF(ISNUMBER(SEARCH($V$9,T2916)),"WINCOMBACGIANG",IF(ISNUMBER(SEARCH($V$10,T2916)),"WINCOMBACNINH",IF(ISNUMBER(SEARCH($V$11,T2916)),"WINCOMPHUTHO",IF(ISNUMBER(SEARCH($V$12,T2916)),"WINCOMHATINH",IF(ISNUMBER(SEARCH($V$13,T2916)),"WINCOMTHAINGUYEN",IF(ISNUMBER(SEARCH($V$14,T2916)),"WINCOMKHANHHOA",IF(ISNUMBER(SEARCH($V$15,T2916)),"WINCOMHUNGYEN",IF(ISNUMBER(SEARCH($V$16,T2916)),"WINCOMNGHEAN",IF(ISNUMBER(SEARCH($V$17,T2916)),"WINCOMLAOCAI",IF(ISNUMBER(SEARCH($V$18,T2916)),"WINCOMVUNGTAU",IF(ISNUMBER(SEARCH($V$19,T2916)),"WINCOMBINHDUONG",IF(ISNUMBER(SEARCH($V$20,T2916)),"WINCOMKIENGIANG",IF(ISNUMBER(SEARCH($V$21,T2916)),"WINCOMHANAM",IF(ISNUMBER(SEARCH($V$22,T2916)),"WINCOMNAMDINH",IF(ISNUMBER(SEARCH($V$23,T2916)),"WINCOMLANGSON",IF(ISNUMBER(SEARCH($V$24,T2916)),"WINCOMTHANHHOA",IF(ISNUMBER(SEARCH($V$25,T2916)),"WINCOMYENBAI",IF(ISNUMBER(SEARCH($V$26,T2916)),"WINCOMTUYENQUANG",IF(ISNUMBER(SEARCH($V$27,T2916)),"WINCOMHUE",IF(ISNUMBER(SEARCH($V$28,T2916)),"WINCOMQUANGNAM",IF(ISNUMBER(SEARCH($V$29,T2916)),"WINCOMVINHPHUC",IF(ISNUMBER(SEARCH($V$30,T2916)),"WINCOMHAGIANG",IF(ISNUMBER(SEARCH($V$31,T2916)),"WINCOMNINHBINH",IF(ISNUMBER(SEARCH($V$32,T2916)),"WINCOMTRAVINH",IF(ISNUMBER(SEARCH($V$33,T2916)),"WINCOMCANTHO",IF(ISNUMBER(SEARCH($V$34,T2916)),"WINCOMBENTRE",IF(ISNUMBER(SEARCH($V$35,T2916)),"WINCOMCAMAU",IF(ISNUMBER(SEARCH($V$36,T2916)),"WINCOMANGIANG",IF(ISNUMBER(SEARCH($V$37,T2916)),"WINCOMNINHTHUAN",IF(ISNUMBER(SEARCH($V$38,T2916)),"WINCOMTHAIBINH",IF(ISNUMBER(SEARCH($V$39,T2916)),"WINCOMGIALAI",IF(ISNUMBER(SEARCH($V$40,T2916)),"WINCOMHOABINH",IF(ISNUMBER(SEARCH($V$41,T2916)),"WINCOMQUANGNGAI",IF(ISNUMBER(SEARCH($V$42,T2916)),"WINCOMBINHTHUAN",IF(ISNUMBER(SEARCH($V$43,T2916)),"WINCOMDAKLAK",IF(ISNUMBER(SEARCH($V$44,T2916)),"WINCOMSOCTRANG",IF(ISNUMBER(SEARCH($V$45,T2916)),"WINCOMSONLA",IF(ISNUMBER(SEARCH($V$46,T2916)),"WINCOMKONTUM",IF(ISNUMBER(SEARCH($V$47,T2916)),"WINCOMPHUYEN",IF(ISNUMBER(SEARCH($V$48,T2916)),"WINCOMQUANGTRI",IF(ISNUMBER(SEARCH($V$49,T2916)),"WINCOMBINHDINH",IF(ISNUMBER(SEARCH($V$50,T2916)),"WINCOMCAOBANG",IF(ISNUMBER(SEARCH($V$51,T2916)),"WINCOMQUANGBINH",IF(ISNUMBER(SEARCH($V$52,T2916)),"WINCOMLAMDONG",IF(ISNUMBER(SEARCH($V$53,T2916)),"WINCOMVINHLONG",IF(ISNUMBER(SEARCH($V$54,T2916)),"WINCOMDONGTHAP",IF(ISNUMBER(SEARCH($V$55,T2916)),"WINCOMTIENGIANG",IF(ISNUMBER(SEARCH($V$56,T2916)),"WINCOMQUANGNINH",0))))))))))))))))))))))))))))))))))))))))))))))))))))))</f>
        <v>WINCOMHANOI</v>
      </c>
    </row>
    <row r="2917" spans="1:25" x14ac:dyDescent="0.2">
      <c r="A2917" t="s">
        <v>0</v>
      </c>
      <c r="B2917" t="s">
        <v>4562</v>
      </c>
      <c r="C2917" t="s">
        <v>31</v>
      </c>
      <c r="D2917" t="s">
        <v>32</v>
      </c>
      <c r="E2917" t="s">
        <v>4</v>
      </c>
      <c r="F2917" s="5">
        <f t="shared" si="181"/>
        <v>2</v>
      </c>
      <c r="G2917" s="2">
        <v>118800</v>
      </c>
      <c r="H2917" s="2">
        <v>130680.00000000001</v>
      </c>
      <c r="I2917" t="s">
        <v>5</v>
      </c>
      <c r="J2917" t="s">
        <v>33</v>
      </c>
      <c r="K2917" t="str">
        <f t="shared" si="182"/>
        <v>_Giò lụa 250g</v>
      </c>
      <c r="L2917" s="8" t="str">
        <f>VLOOKUP(K2917,'[1]Mã Misa'!$B$2:$D$74,2,0)</f>
        <v>Giò lụa 250g</v>
      </c>
      <c r="M2917" s="8" t="str">
        <f>VLOOKUP(L2917,'[1]Mã Misa'!$C$2:$D$74,2,0)</f>
        <v>GL250</v>
      </c>
      <c r="N2917" s="2">
        <v>59400</v>
      </c>
      <c r="O2917" t="s">
        <v>4563</v>
      </c>
      <c r="P2917" s="8" t="str">
        <f t="shared" si="183"/>
        <v>0148207</v>
      </c>
      <c r="Q2917" s="8" t="e">
        <f t="array" ref="Q2917">IF(VLOOKUP(P2917,$AA$1:$AC$32,1,0)&lt;&gt;0,(P2917&amp;"A"),0)</f>
        <v>#N/A</v>
      </c>
      <c r="R2917" s="12">
        <v>44526</v>
      </c>
      <c r="S2917" t="s">
        <v>831</v>
      </c>
      <c r="T2917" s="8" t="str">
        <f t="shared" si="184"/>
        <v>VM+ HNI 15</v>
      </c>
      <c r="U2917" t="s">
        <v>6220</v>
      </c>
      <c r="Y2917" t="str">
        <f t="array" ref="Y2917">IF(ISNUMBER(SEARCH($V$3,T2917)),"WINCOMHANOI",IF(ISNUMBER(SEARCH($V$4,T2917)),"WINCOMHOCHIMINH",IF(ISNUMBER(SEARCH($V$5,T2917)),"WINCOMDANANG",IF(ISNUMBER(SEARCH($V$6,T2917)),"WINCOMHAIDUONG",IF(ISNUMBER(SEARCH($V$7,T2917)),"WINCOMQUANGNINH",IF(ISNUMBER(SEARCH($V$8,T2917)),"WINCOMHAIPHONG",IF(ISNUMBER(SEARCH($V$9,T2917)),"WINCOMBACGIANG",IF(ISNUMBER(SEARCH($V$10,T2917)),"WINCOMBACNINH",IF(ISNUMBER(SEARCH($V$11,T2917)),"WINCOMPHUTHO",IF(ISNUMBER(SEARCH($V$12,T2917)),"WINCOMHATINH",IF(ISNUMBER(SEARCH($V$13,T2917)),"WINCOMTHAINGUYEN",IF(ISNUMBER(SEARCH($V$14,T2917)),"WINCOMKHANHHOA",IF(ISNUMBER(SEARCH($V$15,T2917)),"WINCOMHUNGYEN",IF(ISNUMBER(SEARCH($V$16,T2917)),"WINCOMNGHEAN",IF(ISNUMBER(SEARCH($V$17,T2917)),"WINCOMLAOCAI",IF(ISNUMBER(SEARCH($V$18,T2917)),"WINCOMVUNGTAU",IF(ISNUMBER(SEARCH($V$19,T2917)),"WINCOMBINHDUONG",IF(ISNUMBER(SEARCH($V$20,T2917)),"WINCOMKIENGIANG",IF(ISNUMBER(SEARCH($V$21,T2917)),"WINCOMHANAM",IF(ISNUMBER(SEARCH($V$22,T2917)),"WINCOMNAMDINH",IF(ISNUMBER(SEARCH($V$23,T2917)),"WINCOMLANGSON",IF(ISNUMBER(SEARCH($V$24,T2917)),"WINCOMTHANHHOA",IF(ISNUMBER(SEARCH($V$25,T2917)),"WINCOMYENBAI",IF(ISNUMBER(SEARCH($V$26,T2917)),"WINCOMTUYENQUANG",IF(ISNUMBER(SEARCH($V$27,T2917)),"WINCOMHUE",IF(ISNUMBER(SEARCH($V$28,T2917)),"WINCOMQUANGNAM",IF(ISNUMBER(SEARCH($V$29,T2917)),"WINCOMVINHPHUC",IF(ISNUMBER(SEARCH($V$30,T2917)),"WINCOMHAGIANG",IF(ISNUMBER(SEARCH($V$31,T2917)),"WINCOMNINHBINH",IF(ISNUMBER(SEARCH($V$32,T2917)),"WINCOMTRAVINH",IF(ISNUMBER(SEARCH($V$33,T2917)),"WINCOMCANTHO",IF(ISNUMBER(SEARCH($V$34,T2917)),"WINCOMBENTRE",IF(ISNUMBER(SEARCH($V$35,T2917)),"WINCOMCAMAU",IF(ISNUMBER(SEARCH($V$36,T2917)),"WINCOMANGIANG",IF(ISNUMBER(SEARCH($V$37,T2917)),"WINCOMNINHTHUAN",IF(ISNUMBER(SEARCH($V$38,T2917)),"WINCOMTHAIBINH",IF(ISNUMBER(SEARCH($V$39,T2917)),"WINCOMGIALAI",IF(ISNUMBER(SEARCH($V$40,T2917)),"WINCOMHOABINH",IF(ISNUMBER(SEARCH($V$41,T2917)),"WINCOMQUANGNGAI",IF(ISNUMBER(SEARCH($V$42,T2917)),"WINCOMBINHTHUAN",IF(ISNUMBER(SEARCH($V$43,T2917)),"WINCOMDAKLAK",IF(ISNUMBER(SEARCH($V$44,T2917)),"WINCOMSOCTRANG",IF(ISNUMBER(SEARCH($V$45,T2917)),"WINCOMSONLA",IF(ISNUMBER(SEARCH($V$46,T2917)),"WINCOMKONTUM",IF(ISNUMBER(SEARCH($V$47,T2917)),"WINCOMPHUYEN",IF(ISNUMBER(SEARCH($V$48,T2917)),"WINCOMQUANGTRI",IF(ISNUMBER(SEARCH($V$49,T2917)),"WINCOMBINHDINH",IF(ISNUMBER(SEARCH($V$50,T2917)),"WINCOMCAOBANG",IF(ISNUMBER(SEARCH($V$51,T2917)),"WINCOMQUANGBINH",IF(ISNUMBER(SEARCH($V$52,T2917)),"WINCOMLAMDONG",IF(ISNUMBER(SEARCH($V$53,T2917)),"WINCOMVINHLONG",IF(ISNUMBER(SEARCH($V$54,T2917)),"WINCOMDONGTHAP",IF(ISNUMBER(SEARCH($V$55,T2917)),"WINCOMTIENGIANG",IF(ISNUMBER(SEARCH($V$56,T2917)),"WINCOMQUANGNINH",0))))))))))))))))))))))))))))))))))))))))))))))))))))))</f>
        <v>WINCOMHANOI</v>
      </c>
    </row>
    <row r="2918" spans="1:25" x14ac:dyDescent="0.2">
      <c r="A2918" t="s">
        <v>0</v>
      </c>
      <c r="B2918" t="s">
        <v>4564</v>
      </c>
      <c r="C2918" t="s">
        <v>2</v>
      </c>
      <c r="D2918" t="s">
        <v>32</v>
      </c>
      <c r="E2918" t="s">
        <v>4</v>
      </c>
      <c r="F2918" s="5">
        <f t="shared" si="181"/>
        <v>5</v>
      </c>
      <c r="G2918" s="2">
        <v>297000</v>
      </c>
      <c r="H2918" s="2">
        <v>326700</v>
      </c>
      <c r="I2918" t="s">
        <v>5</v>
      </c>
      <c r="J2918" t="s">
        <v>33</v>
      </c>
      <c r="K2918" t="str">
        <f t="shared" si="182"/>
        <v>_Giò lụa 250g</v>
      </c>
      <c r="L2918" s="8" t="str">
        <f>VLOOKUP(K2918,'[1]Mã Misa'!$B$2:$D$74,2,0)</f>
        <v>Giò lụa 250g</v>
      </c>
      <c r="M2918" s="8" t="str">
        <f>VLOOKUP(L2918,'[1]Mã Misa'!$C$2:$D$74,2,0)</f>
        <v>GL250</v>
      </c>
      <c r="N2918" s="2">
        <v>59400</v>
      </c>
      <c r="O2918" t="s">
        <v>4565</v>
      </c>
      <c r="P2918" s="8" t="str">
        <f t="shared" si="183"/>
        <v>0002993</v>
      </c>
      <c r="Q2918" s="8" t="e">
        <f t="array" ref="Q2918">IF(VLOOKUP(P2918,$AA$1:$AC$32,1,0)&lt;&gt;0,(P2918&amp;"A"),0)</f>
        <v>#N/A</v>
      </c>
      <c r="R2918" s="12">
        <v>44526</v>
      </c>
      <c r="S2918" t="s">
        <v>894</v>
      </c>
      <c r="T2918" s="8" t="str">
        <f t="shared" si="184"/>
        <v>VM+ HDG 97</v>
      </c>
      <c r="U2918" t="s">
        <v>6239</v>
      </c>
      <c r="Y2918" t="str">
        <f t="array" ref="Y2918">IF(ISNUMBER(SEARCH($V$3,T2918)),"WINCOMHANOI",IF(ISNUMBER(SEARCH($V$4,T2918)),"WINCOMHOCHIMINH",IF(ISNUMBER(SEARCH($V$5,T2918)),"WINCOMDANANG",IF(ISNUMBER(SEARCH($V$6,T2918)),"WINCOMHAIDUONG",IF(ISNUMBER(SEARCH($V$7,T2918)),"WINCOMQUANGNINH",IF(ISNUMBER(SEARCH($V$8,T2918)),"WINCOMHAIPHONG",IF(ISNUMBER(SEARCH($V$9,T2918)),"WINCOMBACGIANG",IF(ISNUMBER(SEARCH($V$10,T2918)),"WINCOMBACNINH",IF(ISNUMBER(SEARCH($V$11,T2918)),"WINCOMPHUTHO",IF(ISNUMBER(SEARCH($V$12,T2918)),"WINCOMHATINH",IF(ISNUMBER(SEARCH($V$13,T2918)),"WINCOMTHAINGUYEN",IF(ISNUMBER(SEARCH($V$14,T2918)),"WINCOMKHANHHOA",IF(ISNUMBER(SEARCH($V$15,T2918)),"WINCOMHUNGYEN",IF(ISNUMBER(SEARCH($V$16,T2918)),"WINCOMNGHEAN",IF(ISNUMBER(SEARCH($V$17,T2918)),"WINCOMLAOCAI",IF(ISNUMBER(SEARCH($V$18,T2918)),"WINCOMVUNGTAU",IF(ISNUMBER(SEARCH($V$19,T2918)),"WINCOMBINHDUONG",IF(ISNUMBER(SEARCH($V$20,T2918)),"WINCOMKIENGIANG",IF(ISNUMBER(SEARCH($V$21,T2918)),"WINCOMHANAM",IF(ISNUMBER(SEARCH($V$22,T2918)),"WINCOMNAMDINH",IF(ISNUMBER(SEARCH($V$23,T2918)),"WINCOMLANGSON",IF(ISNUMBER(SEARCH($V$24,T2918)),"WINCOMTHANHHOA",IF(ISNUMBER(SEARCH($V$25,T2918)),"WINCOMYENBAI",IF(ISNUMBER(SEARCH($V$26,T2918)),"WINCOMTUYENQUANG",IF(ISNUMBER(SEARCH($V$27,T2918)),"WINCOMHUE",IF(ISNUMBER(SEARCH($V$28,T2918)),"WINCOMQUANGNAM",IF(ISNUMBER(SEARCH($V$29,T2918)),"WINCOMVINHPHUC",IF(ISNUMBER(SEARCH($V$30,T2918)),"WINCOMHAGIANG",IF(ISNUMBER(SEARCH($V$31,T2918)),"WINCOMNINHBINH",IF(ISNUMBER(SEARCH($V$32,T2918)),"WINCOMTRAVINH",IF(ISNUMBER(SEARCH($V$33,T2918)),"WINCOMCANTHO",IF(ISNUMBER(SEARCH($V$34,T2918)),"WINCOMBENTRE",IF(ISNUMBER(SEARCH($V$35,T2918)),"WINCOMCAMAU",IF(ISNUMBER(SEARCH($V$36,T2918)),"WINCOMANGIANG",IF(ISNUMBER(SEARCH($V$37,T2918)),"WINCOMNINHTHUAN",IF(ISNUMBER(SEARCH($V$38,T2918)),"WINCOMTHAIBINH",IF(ISNUMBER(SEARCH($V$39,T2918)),"WINCOMGIALAI",IF(ISNUMBER(SEARCH($V$40,T2918)),"WINCOMHOABINH",IF(ISNUMBER(SEARCH($V$41,T2918)),"WINCOMQUANGNGAI",IF(ISNUMBER(SEARCH($V$42,T2918)),"WINCOMBINHTHUAN",IF(ISNUMBER(SEARCH($V$43,T2918)),"WINCOMDAKLAK",IF(ISNUMBER(SEARCH($V$44,T2918)),"WINCOMSOCTRANG",IF(ISNUMBER(SEARCH($V$45,T2918)),"WINCOMSONLA",IF(ISNUMBER(SEARCH($V$46,T2918)),"WINCOMKONTUM",IF(ISNUMBER(SEARCH($V$47,T2918)),"WINCOMPHUYEN",IF(ISNUMBER(SEARCH($V$48,T2918)),"WINCOMQUANGTRI",IF(ISNUMBER(SEARCH($V$49,T2918)),"WINCOMBINHDINH",IF(ISNUMBER(SEARCH($V$50,T2918)),"WINCOMCAOBANG",IF(ISNUMBER(SEARCH($V$51,T2918)),"WINCOMQUANGBINH",IF(ISNUMBER(SEARCH($V$52,T2918)),"WINCOMLAMDONG",IF(ISNUMBER(SEARCH($V$53,T2918)),"WINCOMVINHLONG",IF(ISNUMBER(SEARCH($V$54,T2918)),"WINCOMDONGTHAP",IF(ISNUMBER(SEARCH($V$55,T2918)),"WINCOMTIENGIANG",IF(ISNUMBER(SEARCH($V$56,T2918)),"WINCOMQUANGNINH",0))))))))))))))))))))))))))))))))))))))))))))))))))))))</f>
        <v>WINCOMHAIDUONG</v>
      </c>
    </row>
    <row r="2919" spans="1:25" x14ac:dyDescent="0.2">
      <c r="A2919" t="s">
        <v>0</v>
      </c>
      <c r="B2919" t="s">
        <v>4564</v>
      </c>
      <c r="C2919" t="s">
        <v>31</v>
      </c>
      <c r="D2919" t="s">
        <v>62</v>
      </c>
      <c r="E2919" t="s">
        <v>4</v>
      </c>
      <c r="F2919" s="5">
        <f t="shared" si="181"/>
        <v>2</v>
      </c>
      <c r="G2919" s="2">
        <v>210800</v>
      </c>
      <c r="H2919" s="2">
        <v>231880.00000000003</v>
      </c>
      <c r="I2919" t="s">
        <v>5</v>
      </c>
      <c r="J2919" t="s">
        <v>63</v>
      </c>
      <c r="K2919" t="str">
        <f t="shared" si="182"/>
        <v>_Đùi gà sốt cay 500g</v>
      </c>
      <c r="L2919" s="8" t="str">
        <f>VLOOKUP(K2919,'[1]Mã Misa'!$B$2:$D$74,2,0)</f>
        <v>Đùi gà sốt cay 500g</v>
      </c>
      <c r="M2919" s="8" t="str">
        <f>VLOOKUP(L2919,'[1]Mã Misa'!$C$2:$D$74,2,0)</f>
        <v>DGSC500</v>
      </c>
      <c r="N2919" s="2">
        <v>105400</v>
      </c>
      <c r="O2919" t="s">
        <v>4565</v>
      </c>
      <c r="P2919" s="8" t="str">
        <f t="shared" si="183"/>
        <v>0002993</v>
      </c>
      <c r="Q2919" s="8" t="e">
        <f t="array" ref="Q2919">IF(VLOOKUP(P2919,$AA$1:$AC$32,1,0)&lt;&gt;0,(P2919&amp;"A"),0)</f>
        <v>#N/A</v>
      </c>
      <c r="R2919" s="12">
        <v>44526</v>
      </c>
      <c r="S2919" t="s">
        <v>894</v>
      </c>
      <c r="T2919" s="8" t="str">
        <f t="shared" si="184"/>
        <v>VM+ HDG 97</v>
      </c>
      <c r="U2919" t="s">
        <v>6239</v>
      </c>
      <c r="Y2919" t="str">
        <f t="array" ref="Y2919">IF(ISNUMBER(SEARCH($V$3,T2919)),"WINCOMHANOI",IF(ISNUMBER(SEARCH($V$4,T2919)),"WINCOMHOCHIMINH",IF(ISNUMBER(SEARCH($V$5,T2919)),"WINCOMDANANG",IF(ISNUMBER(SEARCH($V$6,T2919)),"WINCOMHAIDUONG",IF(ISNUMBER(SEARCH($V$7,T2919)),"WINCOMQUANGNINH",IF(ISNUMBER(SEARCH($V$8,T2919)),"WINCOMHAIPHONG",IF(ISNUMBER(SEARCH($V$9,T2919)),"WINCOMBACGIANG",IF(ISNUMBER(SEARCH($V$10,T2919)),"WINCOMBACNINH",IF(ISNUMBER(SEARCH($V$11,T2919)),"WINCOMPHUTHO",IF(ISNUMBER(SEARCH($V$12,T2919)),"WINCOMHATINH",IF(ISNUMBER(SEARCH($V$13,T2919)),"WINCOMTHAINGUYEN",IF(ISNUMBER(SEARCH($V$14,T2919)),"WINCOMKHANHHOA",IF(ISNUMBER(SEARCH($V$15,T2919)),"WINCOMHUNGYEN",IF(ISNUMBER(SEARCH($V$16,T2919)),"WINCOMNGHEAN",IF(ISNUMBER(SEARCH($V$17,T2919)),"WINCOMLAOCAI",IF(ISNUMBER(SEARCH($V$18,T2919)),"WINCOMVUNGTAU",IF(ISNUMBER(SEARCH($V$19,T2919)),"WINCOMBINHDUONG",IF(ISNUMBER(SEARCH($V$20,T2919)),"WINCOMKIENGIANG",IF(ISNUMBER(SEARCH($V$21,T2919)),"WINCOMHANAM",IF(ISNUMBER(SEARCH($V$22,T2919)),"WINCOMNAMDINH",IF(ISNUMBER(SEARCH($V$23,T2919)),"WINCOMLANGSON",IF(ISNUMBER(SEARCH($V$24,T2919)),"WINCOMTHANHHOA",IF(ISNUMBER(SEARCH($V$25,T2919)),"WINCOMYENBAI",IF(ISNUMBER(SEARCH($V$26,T2919)),"WINCOMTUYENQUANG",IF(ISNUMBER(SEARCH($V$27,T2919)),"WINCOMHUE",IF(ISNUMBER(SEARCH($V$28,T2919)),"WINCOMQUANGNAM",IF(ISNUMBER(SEARCH($V$29,T2919)),"WINCOMVINHPHUC",IF(ISNUMBER(SEARCH($V$30,T2919)),"WINCOMHAGIANG",IF(ISNUMBER(SEARCH($V$31,T2919)),"WINCOMNINHBINH",IF(ISNUMBER(SEARCH($V$32,T2919)),"WINCOMTRAVINH",IF(ISNUMBER(SEARCH($V$33,T2919)),"WINCOMCANTHO",IF(ISNUMBER(SEARCH($V$34,T2919)),"WINCOMBENTRE",IF(ISNUMBER(SEARCH($V$35,T2919)),"WINCOMCAMAU",IF(ISNUMBER(SEARCH($V$36,T2919)),"WINCOMANGIANG",IF(ISNUMBER(SEARCH($V$37,T2919)),"WINCOMNINHTHUAN",IF(ISNUMBER(SEARCH($V$38,T2919)),"WINCOMTHAIBINH",IF(ISNUMBER(SEARCH($V$39,T2919)),"WINCOMGIALAI",IF(ISNUMBER(SEARCH($V$40,T2919)),"WINCOMHOABINH",IF(ISNUMBER(SEARCH($V$41,T2919)),"WINCOMQUANGNGAI",IF(ISNUMBER(SEARCH($V$42,T2919)),"WINCOMBINHTHUAN",IF(ISNUMBER(SEARCH($V$43,T2919)),"WINCOMDAKLAK",IF(ISNUMBER(SEARCH($V$44,T2919)),"WINCOMSOCTRANG",IF(ISNUMBER(SEARCH($V$45,T2919)),"WINCOMSONLA",IF(ISNUMBER(SEARCH($V$46,T2919)),"WINCOMKONTUM",IF(ISNUMBER(SEARCH($V$47,T2919)),"WINCOMPHUYEN",IF(ISNUMBER(SEARCH($V$48,T2919)),"WINCOMQUANGTRI",IF(ISNUMBER(SEARCH($V$49,T2919)),"WINCOMBINHDINH",IF(ISNUMBER(SEARCH($V$50,T2919)),"WINCOMCAOBANG",IF(ISNUMBER(SEARCH($V$51,T2919)),"WINCOMQUANGBINH",IF(ISNUMBER(SEARCH($V$52,T2919)),"WINCOMLAMDONG",IF(ISNUMBER(SEARCH($V$53,T2919)),"WINCOMVINHLONG",IF(ISNUMBER(SEARCH($V$54,T2919)),"WINCOMDONGTHAP",IF(ISNUMBER(SEARCH($V$55,T2919)),"WINCOMTIENGIANG",IF(ISNUMBER(SEARCH($V$56,T2919)),"WINCOMQUANGNINH",0))))))))))))))))))))))))))))))))))))))))))))))))))))))</f>
        <v>WINCOMHAIDUONG</v>
      </c>
    </row>
    <row r="2920" spans="1:25" x14ac:dyDescent="0.2">
      <c r="A2920" t="s">
        <v>0</v>
      </c>
      <c r="B2920" t="s">
        <v>4564</v>
      </c>
      <c r="C2920" t="s">
        <v>34</v>
      </c>
      <c r="D2920" t="s">
        <v>3</v>
      </c>
      <c r="E2920" t="s">
        <v>4</v>
      </c>
      <c r="F2920" s="5">
        <f t="shared" si="181"/>
        <v>3</v>
      </c>
      <c r="G2920" s="2">
        <v>266538</v>
      </c>
      <c r="H2920" s="2">
        <v>293191.80000000005</v>
      </c>
      <c r="I2920" t="s">
        <v>5</v>
      </c>
      <c r="J2920" t="s">
        <v>6</v>
      </c>
      <c r="K2920" t="str">
        <f t="shared" si="182"/>
        <v>Gà muối gói 500g</v>
      </c>
      <c r="L2920" s="8" t="str">
        <f>VLOOKUP(K2920,'[1]Mã Misa'!$B$2:$D$74,2,0)</f>
        <v>Gà muối 500g</v>
      </c>
      <c r="M2920" s="8" t="str">
        <f>VLOOKUP(L2920,'[1]Mã Misa'!$C$2:$D$74,2,0)</f>
        <v>GM500</v>
      </c>
      <c r="N2920" s="2">
        <v>88846</v>
      </c>
      <c r="O2920" t="s">
        <v>4565</v>
      </c>
      <c r="P2920" s="8" t="str">
        <f t="shared" si="183"/>
        <v>0002993</v>
      </c>
      <c r="Q2920" s="8" t="e">
        <f t="array" ref="Q2920">IF(VLOOKUP(P2920,$AA$1:$AC$32,1,0)&lt;&gt;0,(P2920&amp;"A"),0)</f>
        <v>#N/A</v>
      </c>
      <c r="R2920" s="12">
        <v>44526</v>
      </c>
      <c r="S2920" t="s">
        <v>894</v>
      </c>
      <c r="T2920" s="8" t="str">
        <f t="shared" si="184"/>
        <v>VM+ HDG 97</v>
      </c>
      <c r="U2920" t="s">
        <v>6239</v>
      </c>
      <c r="Y2920" t="str">
        <f t="array" ref="Y2920">IF(ISNUMBER(SEARCH($V$3,T2920)),"WINCOMHANOI",IF(ISNUMBER(SEARCH($V$4,T2920)),"WINCOMHOCHIMINH",IF(ISNUMBER(SEARCH($V$5,T2920)),"WINCOMDANANG",IF(ISNUMBER(SEARCH($V$6,T2920)),"WINCOMHAIDUONG",IF(ISNUMBER(SEARCH($V$7,T2920)),"WINCOMQUANGNINH",IF(ISNUMBER(SEARCH($V$8,T2920)),"WINCOMHAIPHONG",IF(ISNUMBER(SEARCH($V$9,T2920)),"WINCOMBACGIANG",IF(ISNUMBER(SEARCH($V$10,T2920)),"WINCOMBACNINH",IF(ISNUMBER(SEARCH($V$11,T2920)),"WINCOMPHUTHO",IF(ISNUMBER(SEARCH($V$12,T2920)),"WINCOMHATINH",IF(ISNUMBER(SEARCH($V$13,T2920)),"WINCOMTHAINGUYEN",IF(ISNUMBER(SEARCH($V$14,T2920)),"WINCOMKHANHHOA",IF(ISNUMBER(SEARCH($V$15,T2920)),"WINCOMHUNGYEN",IF(ISNUMBER(SEARCH($V$16,T2920)),"WINCOMNGHEAN",IF(ISNUMBER(SEARCH($V$17,T2920)),"WINCOMLAOCAI",IF(ISNUMBER(SEARCH($V$18,T2920)),"WINCOMVUNGTAU",IF(ISNUMBER(SEARCH($V$19,T2920)),"WINCOMBINHDUONG",IF(ISNUMBER(SEARCH($V$20,T2920)),"WINCOMKIENGIANG",IF(ISNUMBER(SEARCH($V$21,T2920)),"WINCOMHANAM",IF(ISNUMBER(SEARCH($V$22,T2920)),"WINCOMNAMDINH",IF(ISNUMBER(SEARCH($V$23,T2920)),"WINCOMLANGSON",IF(ISNUMBER(SEARCH($V$24,T2920)),"WINCOMTHANHHOA",IF(ISNUMBER(SEARCH($V$25,T2920)),"WINCOMYENBAI",IF(ISNUMBER(SEARCH($V$26,T2920)),"WINCOMTUYENQUANG",IF(ISNUMBER(SEARCH($V$27,T2920)),"WINCOMHUE",IF(ISNUMBER(SEARCH($V$28,T2920)),"WINCOMQUANGNAM",IF(ISNUMBER(SEARCH($V$29,T2920)),"WINCOMVINHPHUC",IF(ISNUMBER(SEARCH($V$30,T2920)),"WINCOMHAGIANG",IF(ISNUMBER(SEARCH($V$31,T2920)),"WINCOMNINHBINH",IF(ISNUMBER(SEARCH($V$32,T2920)),"WINCOMTRAVINH",IF(ISNUMBER(SEARCH($V$33,T2920)),"WINCOMCANTHO",IF(ISNUMBER(SEARCH($V$34,T2920)),"WINCOMBENTRE",IF(ISNUMBER(SEARCH($V$35,T2920)),"WINCOMCAMAU",IF(ISNUMBER(SEARCH($V$36,T2920)),"WINCOMANGIANG",IF(ISNUMBER(SEARCH($V$37,T2920)),"WINCOMNINHTHUAN",IF(ISNUMBER(SEARCH($V$38,T2920)),"WINCOMTHAIBINH",IF(ISNUMBER(SEARCH($V$39,T2920)),"WINCOMGIALAI",IF(ISNUMBER(SEARCH($V$40,T2920)),"WINCOMHOABINH",IF(ISNUMBER(SEARCH($V$41,T2920)),"WINCOMQUANGNGAI",IF(ISNUMBER(SEARCH($V$42,T2920)),"WINCOMBINHTHUAN",IF(ISNUMBER(SEARCH($V$43,T2920)),"WINCOMDAKLAK",IF(ISNUMBER(SEARCH($V$44,T2920)),"WINCOMSOCTRANG",IF(ISNUMBER(SEARCH($V$45,T2920)),"WINCOMSONLA",IF(ISNUMBER(SEARCH($V$46,T2920)),"WINCOMKONTUM",IF(ISNUMBER(SEARCH($V$47,T2920)),"WINCOMPHUYEN",IF(ISNUMBER(SEARCH($V$48,T2920)),"WINCOMQUANGTRI",IF(ISNUMBER(SEARCH($V$49,T2920)),"WINCOMBINHDINH",IF(ISNUMBER(SEARCH($V$50,T2920)),"WINCOMCAOBANG",IF(ISNUMBER(SEARCH($V$51,T2920)),"WINCOMQUANGBINH",IF(ISNUMBER(SEARCH($V$52,T2920)),"WINCOMLAMDONG",IF(ISNUMBER(SEARCH($V$53,T2920)),"WINCOMVINHLONG",IF(ISNUMBER(SEARCH($V$54,T2920)),"WINCOMDONGTHAP",IF(ISNUMBER(SEARCH($V$55,T2920)),"WINCOMTIENGIANG",IF(ISNUMBER(SEARCH($V$56,T2920)),"WINCOMQUANGNINH",0))))))))))))))))))))))))))))))))))))))))))))))))))))))</f>
        <v>WINCOMHAIDUONG</v>
      </c>
    </row>
    <row r="2921" spans="1:25" x14ac:dyDescent="0.2">
      <c r="A2921" t="s">
        <v>0</v>
      </c>
      <c r="B2921" t="s">
        <v>4564</v>
      </c>
      <c r="C2921" t="s">
        <v>37</v>
      </c>
      <c r="D2921" t="s">
        <v>39</v>
      </c>
      <c r="E2921" t="s">
        <v>4</v>
      </c>
      <c r="F2921" s="5">
        <f t="shared" si="181"/>
        <v>2</v>
      </c>
      <c r="G2921" s="2">
        <v>92000</v>
      </c>
      <c r="H2921" s="2">
        <v>101200.00000000001</v>
      </c>
      <c r="I2921" t="s">
        <v>5</v>
      </c>
      <c r="J2921" t="s">
        <v>40</v>
      </c>
      <c r="K2921" t="str">
        <f t="shared" si="182"/>
        <v>Mộc nấm hương gói 250g</v>
      </c>
      <c r="L2921" s="8" t="str">
        <f>VLOOKUP(K2921,'[1]Mã Misa'!$B$2:$D$74,2,0)</f>
        <v>Mộc Nấm Hương 250g</v>
      </c>
      <c r="M2921" s="8" t="str">
        <f>VLOOKUP(L2921,'[1]Mã Misa'!$C$2:$D$74,2,0)</f>
        <v>MNH250</v>
      </c>
      <c r="N2921" s="2">
        <v>46000</v>
      </c>
      <c r="O2921" t="s">
        <v>4565</v>
      </c>
      <c r="P2921" s="8" t="str">
        <f t="shared" si="183"/>
        <v>0002993</v>
      </c>
      <c r="Q2921" s="8" t="e">
        <f t="array" ref="Q2921">IF(VLOOKUP(P2921,$AA$1:$AC$32,1,0)&lt;&gt;0,(P2921&amp;"A"),0)</f>
        <v>#N/A</v>
      </c>
      <c r="R2921" s="12">
        <v>44526</v>
      </c>
      <c r="S2921" t="s">
        <v>894</v>
      </c>
      <c r="T2921" s="8" t="str">
        <f t="shared" si="184"/>
        <v>VM+ HDG 97</v>
      </c>
      <c r="U2921" t="s">
        <v>6239</v>
      </c>
      <c r="Y2921" t="str">
        <f t="array" ref="Y2921">IF(ISNUMBER(SEARCH($V$3,T2921)),"WINCOMHANOI",IF(ISNUMBER(SEARCH($V$4,T2921)),"WINCOMHOCHIMINH",IF(ISNUMBER(SEARCH($V$5,T2921)),"WINCOMDANANG",IF(ISNUMBER(SEARCH($V$6,T2921)),"WINCOMHAIDUONG",IF(ISNUMBER(SEARCH($V$7,T2921)),"WINCOMQUANGNINH",IF(ISNUMBER(SEARCH($V$8,T2921)),"WINCOMHAIPHONG",IF(ISNUMBER(SEARCH($V$9,T2921)),"WINCOMBACGIANG",IF(ISNUMBER(SEARCH($V$10,T2921)),"WINCOMBACNINH",IF(ISNUMBER(SEARCH($V$11,T2921)),"WINCOMPHUTHO",IF(ISNUMBER(SEARCH($V$12,T2921)),"WINCOMHATINH",IF(ISNUMBER(SEARCH($V$13,T2921)),"WINCOMTHAINGUYEN",IF(ISNUMBER(SEARCH($V$14,T2921)),"WINCOMKHANHHOA",IF(ISNUMBER(SEARCH($V$15,T2921)),"WINCOMHUNGYEN",IF(ISNUMBER(SEARCH($V$16,T2921)),"WINCOMNGHEAN",IF(ISNUMBER(SEARCH($V$17,T2921)),"WINCOMLAOCAI",IF(ISNUMBER(SEARCH($V$18,T2921)),"WINCOMVUNGTAU",IF(ISNUMBER(SEARCH($V$19,T2921)),"WINCOMBINHDUONG",IF(ISNUMBER(SEARCH($V$20,T2921)),"WINCOMKIENGIANG",IF(ISNUMBER(SEARCH($V$21,T2921)),"WINCOMHANAM",IF(ISNUMBER(SEARCH($V$22,T2921)),"WINCOMNAMDINH",IF(ISNUMBER(SEARCH($V$23,T2921)),"WINCOMLANGSON",IF(ISNUMBER(SEARCH($V$24,T2921)),"WINCOMTHANHHOA",IF(ISNUMBER(SEARCH($V$25,T2921)),"WINCOMYENBAI",IF(ISNUMBER(SEARCH($V$26,T2921)),"WINCOMTUYENQUANG",IF(ISNUMBER(SEARCH($V$27,T2921)),"WINCOMHUE",IF(ISNUMBER(SEARCH($V$28,T2921)),"WINCOMQUANGNAM",IF(ISNUMBER(SEARCH($V$29,T2921)),"WINCOMVINHPHUC",IF(ISNUMBER(SEARCH($V$30,T2921)),"WINCOMHAGIANG",IF(ISNUMBER(SEARCH($V$31,T2921)),"WINCOMNINHBINH",IF(ISNUMBER(SEARCH($V$32,T2921)),"WINCOMTRAVINH",IF(ISNUMBER(SEARCH($V$33,T2921)),"WINCOMCANTHO",IF(ISNUMBER(SEARCH($V$34,T2921)),"WINCOMBENTRE",IF(ISNUMBER(SEARCH($V$35,T2921)),"WINCOMCAMAU",IF(ISNUMBER(SEARCH($V$36,T2921)),"WINCOMANGIANG",IF(ISNUMBER(SEARCH($V$37,T2921)),"WINCOMNINHTHUAN",IF(ISNUMBER(SEARCH($V$38,T2921)),"WINCOMTHAIBINH",IF(ISNUMBER(SEARCH($V$39,T2921)),"WINCOMGIALAI",IF(ISNUMBER(SEARCH($V$40,T2921)),"WINCOMHOABINH",IF(ISNUMBER(SEARCH($V$41,T2921)),"WINCOMQUANGNGAI",IF(ISNUMBER(SEARCH($V$42,T2921)),"WINCOMBINHTHUAN",IF(ISNUMBER(SEARCH($V$43,T2921)),"WINCOMDAKLAK",IF(ISNUMBER(SEARCH($V$44,T2921)),"WINCOMSOCTRANG",IF(ISNUMBER(SEARCH($V$45,T2921)),"WINCOMSONLA",IF(ISNUMBER(SEARCH($V$46,T2921)),"WINCOMKONTUM",IF(ISNUMBER(SEARCH($V$47,T2921)),"WINCOMPHUYEN",IF(ISNUMBER(SEARCH($V$48,T2921)),"WINCOMQUANGTRI",IF(ISNUMBER(SEARCH($V$49,T2921)),"WINCOMBINHDINH",IF(ISNUMBER(SEARCH($V$50,T2921)),"WINCOMCAOBANG",IF(ISNUMBER(SEARCH($V$51,T2921)),"WINCOMQUANGBINH",IF(ISNUMBER(SEARCH($V$52,T2921)),"WINCOMLAMDONG",IF(ISNUMBER(SEARCH($V$53,T2921)),"WINCOMVINHLONG",IF(ISNUMBER(SEARCH($V$54,T2921)),"WINCOMDONGTHAP",IF(ISNUMBER(SEARCH($V$55,T2921)),"WINCOMTIENGIANG",IF(ISNUMBER(SEARCH($V$56,T2921)),"WINCOMQUANGNINH",0))))))))))))))))))))))))))))))))))))))))))))))))))))))</f>
        <v>WINCOMHAIDUONG</v>
      </c>
    </row>
    <row r="2922" spans="1:25" x14ac:dyDescent="0.2">
      <c r="A2922" t="s">
        <v>0</v>
      </c>
      <c r="B2922" t="s">
        <v>4566</v>
      </c>
      <c r="C2922" t="s">
        <v>2</v>
      </c>
      <c r="D2922" t="s">
        <v>45</v>
      </c>
      <c r="E2922" t="s">
        <v>4</v>
      </c>
      <c r="F2922" s="5">
        <f t="shared" si="181"/>
        <v>2</v>
      </c>
      <c r="G2922" s="2">
        <v>175574</v>
      </c>
      <c r="H2922" s="2">
        <v>193131.40000000002</v>
      </c>
      <c r="I2922" t="s">
        <v>5</v>
      </c>
      <c r="J2922" t="s">
        <v>46</v>
      </c>
      <c r="K2922" t="str">
        <f t="shared" si="182"/>
        <v>Bắp bò muối gói 200g</v>
      </c>
      <c r="L2922" s="8" t="str">
        <f>VLOOKUP(K2922,'[1]Mã Misa'!$B$2:$D$74,2,0)</f>
        <v>Bắp bò muối 200g</v>
      </c>
      <c r="M2922" s="8" t="str">
        <f>VLOOKUP(L2922,'[1]Mã Misa'!$C$2:$D$74,2,0)</f>
        <v>BBM200</v>
      </c>
      <c r="N2922" s="2">
        <v>87787</v>
      </c>
      <c r="O2922" t="s">
        <v>4567</v>
      </c>
      <c r="P2922" s="8" t="str">
        <f t="shared" si="183"/>
        <v>0007030</v>
      </c>
      <c r="Q2922" s="8" t="e">
        <f t="array" ref="Q2922">IF(VLOOKUP(P2922,$AA$1:$AC$32,1,0)&lt;&gt;0,(P2922&amp;"A"),0)</f>
        <v>#N/A</v>
      </c>
      <c r="R2922" s="12">
        <v>44526</v>
      </c>
      <c r="S2922" t="s">
        <v>4568</v>
      </c>
      <c r="T2922" s="8" t="str">
        <f t="shared" si="184"/>
        <v>VM+ CTO 18</v>
      </c>
      <c r="U2922" t="s">
        <v>7114</v>
      </c>
      <c r="Y2922" t="str">
        <f t="array" ref="Y2922">IF(ISNUMBER(SEARCH($V$3,T2922)),"WINCOMHANOI",IF(ISNUMBER(SEARCH($V$4,T2922)),"WINCOMHOCHIMINH",IF(ISNUMBER(SEARCH($V$5,T2922)),"WINCOMDANANG",IF(ISNUMBER(SEARCH($V$6,T2922)),"WINCOMHAIDUONG",IF(ISNUMBER(SEARCH($V$7,T2922)),"WINCOMQUANGNINH",IF(ISNUMBER(SEARCH($V$8,T2922)),"WINCOMHAIPHONG",IF(ISNUMBER(SEARCH($V$9,T2922)),"WINCOMBACGIANG",IF(ISNUMBER(SEARCH($V$10,T2922)),"WINCOMBACNINH",IF(ISNUMBER(SEARCH($V$11,T2922)),"WINCOMPHUTHO",IF(ISNUMBER(SEARCH($V$12,T2922)),"WINCOMHATINH",IF(ISNUMBER(SEARCH($V$13,T2922)),"WINCOMTHAINGUYEN",IF(ISNUMBER(SEARCH($V$14,T2922)),"WINCOMKHANHHOA",IF(ISNUMBER(SEARCH($V$15,T2922)),"WINCOMHUNGYEN",IF(ISNUMBER(SEARCH($V$16,T2922)),"WINCOMNGHEAN",IF(ISNUMBER(SEARCH($V$17,T2922)),"WINCOMLAOCAI",IF(ISNUMBER(SEARCH($V$18,T2922)),"WINCOMVUNGTAU",IF(ISNUMBER(SEARCH($V$19,T2922)),"WINCOMBINHDUONG",IF(ISNUMBER(SEARCH($V$20,T2922)),"WINCOMKIENGIANG",IF(ISNUMBER(SEARCH($V$21,T2922)),"WINCOMHANAM",IF(ISNUMBER(SEARCH($V$22,T2922)),"WINCOMNAMDINH",IF(ISNUMBER(SEARCH($V$23,T2922)),"WINCOMLANGSON",IF(ISNUMBER(SEARCH($V$24,T2922)),"WINCOMTHANHHOA",IF(ISNUMBER(SEARCH($V$25,T2922)),"WINCOMYENBAI",IF(ISNUMBER(SEARCH($V$26,T2922)),"WINCOMTUYENQUANG",IF(ISNUMBER(SEARCH($V$27,T2922)),"WINCOMHUE",IF(ISNUMBER(SEARCH($V$28,T2922)),"WINCOMQUANGNAM",IF(ISNUMBER(SEARCH($V$29,T2922)),"WINCOMVINHPHUC",IF(ISNUMBER(SEARCH($V$30,T2922)),"WINCOMHAGIANG",IF(ISNUMBER(SEARCH($V$31,T2922)),"WINCOMNINHBINH",IF(ISNUMBER(SEARCH($V$32,T2922)),"WINCOMTRAVINH",IF(ISNUMBER(SEARCH($V$33,T2922)),"WINCOMCANTHO",IF(ISNUMBER(SEARCH($V$34,T2922)),"WINCOMBENTRE",IF(ISNUMBER(SEARCH($V$35,T2922)),"WINCOMCAMAU",IF(ISNUMBER(SEARCH($V$36,T2922)),"WINCOMANGIANG",IF(ISNUMBER(SEARCH($V$37,T2922)),"WINCOMNINHTHUAN",IF(ISNUMBER(SEARCH($V$38,T2922)),"WINCOMTHAIBINH",IF(ISNUMBER(SEARCH($V$39,T2922)),"WINCOMGIALAI",IF(ISNUMBER(SEARCH($V$40,T2922)),"WINCOMHOABINH",IF(ISNUMBER(SEARCH($V$41,T2922)),"WINCOMQUANGNGAI",IF(ISNUMBER(SEARCH($V$42,T2922)),"WINCOMBINHTHUAN",IF(ISNUMBER(SEARCH($V$43,T2922)),"WINCOMDAKLAK",IF(ISNUMBER(SEARCH($V$44,T2922)),"WINCOMSOCTRANG",IF(ISNUMBER(SEARCH($V$45,T2922)),"WINCOMSONLA",IF(ISNUMBER(SEARCH($V$46,T2922)),"WINCOMKONTUM",IF(ISNUMBER(SEARCH($V$47,T2922)),"WINCOMPHUYEN",IF(ISNUMBER(SEARCH($V$48,T2922)),"WINCOMQUANGTRI",IF(ISNUMBER(SEARCH($V$49,T2922)),"WINCOMBINHDINH",IF(ISNUMBER(SEARCH($V$50,T2922)),"WINCOMCAOBANG",IF(ISNUMBER(SEARCH($V$51,T2922)),"WINCOMQUANGBINH",IF(ISNUMBER(SEARCH($V$52,T2922)),"WINCOMLAMDONG",IF(ISNUMBER(SEARCH($V$53,T2922)),"WINCOMVINHLONG",IF(ISNUMBER(SEARCH($V$54,T2922)),"WINCOMDONGTHAP",IF(ISNUMBER(SEARCH($V$55,T2922)),"WINCOMTIENGIANG",IF(ISNUMBER(SEARCH($V$56,T2922)),"WINCOMQUANGNINH",0))))))))))))))))))))))))))))))))))))))))))))))))))))))</f>
        <v>WINCOMCANTHO</v>
      </c>
    </row>
    <row r="2923" spans="1:25" x14ac:dyDescent="0.2">
      <c r="A2923" t="s">
        <v>0</v>
      </c>
      <c r="B2923" t="s">
        <v>4569</v>
      </c>
      <c r="C2923" t="s">
        <v>2</v>
      </c>
      <c r="D2923" t="s">
        <v>3</v>
      </c>
      <c r="E2923" t="s">
        <v>4</v>
      </c>
      <c r="F2923" s="5">
        <f t="shared" si="181"/>
        <v>6</v>
      </c>
      <c r="G2923" s="2">
        <v>533076</v>
      </c>
      <c r="H2923" s="2">
        <v>586383.60000000009</v>
      </c>
      <c r="I2923" t="s">
        <v>5</v>
      </c>
      <c r="J2923" t="s">
        <v>6</v>
      </c>
      <c r="K2923" t="str">
        <f t="shared" si="182"/>
        <v>Gà muối gói 500g</v>
      </c>
      <c r="L2923" s="8" t="str">
        <f>VLOOKUP(K2923,'[1]Mã Misa'!$B$2:$D$74,2,0)</f>
        <v>Gà muối 500g</v>
      </c>
      <c r="M2923" s="8" t="str">
        <f>VLOOKUP(L2923,'[1]Mã Misa'!$C$2:$D$74,2,0)</f>
        <v>GM500</v>
      </c>
      <c r="N2923" s="2">
        <v>88846</v>
      </c>
      <c r="O2923" t="s">
        <v>4570</v>
      </c>
      <c r="P2923" s="8" t="str">
        <f t="shared" si="183"/>
        <v>0002994</v>
      </c>
      <c r="Q2923" s="8" t="e">
        <f t="array" ref="Q2923">IF(VLOOKUP(P2923,$AA$1:$AC$32,1,0)&lt;&gt;0,(P2923&amp;"A"),0)</f>
        <v>#N/A</v>
      </c>
      <c r="R2923" s="12">
        <v>44526</v>
      </c>
      <c r="S2923" t="s">
        <v>4571</v>
      </c>
      <c r="T2923" s="8" t="str">
        <f t="shared" si="184"/>
        <v>VM+ HDG Số</v>
      </c>
      <c r="U2923" t="s">
        <v>7115</v>
      </c>
      <c r="Y2923" t="str">
        <f t="array" ref="Y2923">IF(ISNUMBER(SEARCH($V$3,T2923)),"WINCOMHANOI",IF(ISNUMBER(SEARCH($V$4,T2923)),"WINCOMHOCHIMINH",IF(ISNUMBER(SEARCH($V$5,T2923)),"WINCOMDANANG",IF(ISNUMBER(SEARCH($V$6,T2923)),"WINCOMHAIDUONG",IF(ISNUMBER(SEARCH($V$7,T2923)),"WINCOMQUANGNINH",IF(ISNUMBER(SEARCH($V$8,T2923)),"WINCOMHAIPHONG",IF(ISNUMBER(SEARCH($V$9,T2923)),"WINCOMBACGIANG",IF(ISNUMBER(SEARCH($V$10,T2923)),"WINCOMBACNINH",IF(ISNUMBER(SEARCH($V$11,T2923)),"WINCOMPHUTHO",IF(ISNUMBER(SEARCH($V$12,T2923)),"WINCOMHATINH",IF(ISNUMBER(SEARCH($V$13,T2923)),"WINCOMTHAINGUYEN",IF(ISNUMBER(SEARCH($V$14,T2923)),"WINCOMKHANHHOA",IF(ISNUMBER(SEARCH($V$15,T2923)),"WINCOMHUNGYEN",IF(ISNUMBER(SEARCH($V$16,T2923)),"WINCOMNGHEAN",IF(ISNUMBER(SEARCH($V$17,T2923)),"WINCOMLAOCAI",IF(ISNUMBER(SEARCH($V$18,T2923)),"WINCOMVUNGTAU",IF(ISNUMBER(SEARCH($V$19,T2923)),"WINCOMBINHDUONG",IF(ISNUMBER(SEARCH($V$20,T2923)),"WINCOMKIENGIANG",IF(ISNUMBER(SEARCH($V$21,T2923)),"WINCOMHANAM",IF(ISNUMBER(SEARCH($V$22,T2923)),"WINCOMNAMDINH",IF(ISNUMBER(SEARCH($V$23,T2923)),"WINCOMLANGSON",IF(ISNUMBER(SEARCH($V$24,T2923)),"WINCOMTHANHHOA",IF(ISNUMBER(SEARCH($V$25,T2923)),"WINCOMYENBAI",IF(ISNUMBER(SEARCH($V$26,T2923)),"WINCOMTUYENQUANG",IF(ISNUMBER(SEARCH($V$27,T2923)),"WINCOMHUE",IF(ISNUMBER(SEARCH($V$28,T2923)),"WINCOMQUANGNAM",IF(ISNUMBER(SEARCH($V$29,T2923)),"WINCOMVINHPHUC",IF(ISNUMBER(SEARCH($V$30,T2923)),"WINCOMHAGIANG",IF(ISNUMBER(SEARCH($V$31,T2923)),"WINCOMNINHBINH",IF(ISNUMBER(SEARCH($V$32,T2923)),"WINCOMTRAVINH",IF(ISNUMBER(SEARCH($V$33,T2923)),"WINCOMCANTHO",IF(ISNUMBER(SEARCH($V$34,T2923)),"WINCOMBENTRE",IF(ISNUMBER(SEARCH($V$35,T2923)),"WINCOMCAMAU",IF(ISNUMBER(SEARCH($V$36,T2923)),"WINCOMANGIANG",IF(ISNUMBER(SEARCH($V$37,T2923)),"WINCOMNINHTHUAN",IF(ISNUMBER(SEARCH($V$38,T2923)),"WINCOMTHAIBINH",IF(ISNUMBER(SEARCH($V$39,T2923)),"WINCOMGIALAI",IF(ISNUMBER(SEARCH($V$40,T2923)),"WINCOMHOABINH",IF(ISNUMBER(SEARCH($V$41,T2923)),"WINCOMQUANGNGAI",IF(ISNUMBER(SEARCH($V$42,T2923)),"WINCOMBINHTHUAN",IF(ISNUMBER(SEARCH($V$43,T2923)),"WINCOMDAKLAK",IF(ISNUMBER(SEARCH($V$44,T2923)),"WINCOMSOCTRANG",IF(ISNUMBER(SEARCH($V$45,T2923)),"WINCOMSONLA",IF(ISNUMBER(SEARCH($V$46,T2923)),"WINCOMKONTUM",IF(ISNUMBER(SEARCH($V$47,T2923)),"WINCOMPHUYEN",IF(ISNUMBER(SEARCH($V$48,T2923)),"WINCOMQUANGTRI",IF(ISNUMBER(SEARCH($V$49,T2923)),"WINCOMBINHDINH",IF(ISNUMBER(SEARCH($V$50,T2923)),"WINCOMCAOBANG",IF(ISNUMBER(SEARCH($V$51,T2923)),"WINCOMQUANGBINH",IF(ISNUMBER(SEARCH($V$52,T2923)),"WINCOMLAMDONG",IF(ISNUMBER(SEARCH($V$53,T2923)),"WINCOMVINHLONG",IF(ISNUMBER(SEARCH($V$54,T2923)),"WINCOMDONGTHAP",IF(ISNUMBER(SEARCH($V$55,T2923)),"WINCOMTIENGIANG",IF(ISNUMBER(SEARCH($V$56,T2923)),"WINCOMQUANGNINH",0))))))))))))))))))))))))))))))))))))))))))))))))))))))</f>
        <v>WINCOMHAIDUONG</v>
      </c>
    </row>
    <row r="2924" spans="1:25" x14ac:dyDescent="0.2">
      <c r="A2924" t="s">
        <v>0</v>
      </c>
      <c r="B2924" t="s">
        <v>4569</v>
      </c>
      <c r="C2924" t="s">
        <v>31</v>
      </c>
      <c r="D2924" t="s">
        <v>10</v>
      </c>
      <c r="E2924" t="s">
        <v>4</v>
      </c>
      <c r="F2924" s="5">
        <f t="shared" si="181"/>
        <v>2</v>
      </c>
      <c r="G2924" s="2">
        <v>122100</v>
      </c>
      <c r="H2924" s="2">
        <v>134310</v>
      </c>
      <c r="I2924" t="s">
        <v>5</v>
      </c>
      <c r="J2924" t="s">
        <v>11</v>
      </c>
      <c r="K2924" t="str">
        <f t="shared" si="182"/>
        <v>_Giò sụn gà 250g</v>
      </c>
      <c r="L2924" s="8" t="str">
        <f>VLOOKUP(K2924,'[1]Mã Misa'!$B$2:$D$74,2,0)</f>
        <v>Giò sụn gà 250g</v>
      </c>
      <c r="M2924" s="8" t="str">
        <f>VLOOKUP(L2924,'[1]Mã Misa'!$C$2:$D$74,2,0)</f>
        <v>GSG250</v>
      </c>
      <c r="N2924" s="2">
        <v>61050</v>
      </c>
      <c r="O2924" t="s">
        <v>4570</v>
      </c>
      <c r="P2924" s="8" t="str">
        <f t="shared" si="183"/>
        <v>0002994</v>
      </c>
      <c r="Q2924" s="8" t="e">
        <f t="array" ref="Q2924">IF(VLOOKUP(P2924,$AA$1:$AC$32,1,0)&lt;&gt;0,(P2924&amp;"A"),0)</f>
        <v>#N/A</v>
      </c>
      <c r="R2924" s="12">
        <v>44526</v>
      </c>
      <c r="S2924" t="s">
        <v>4571</v>
      </c>
      <c r="T2924" s="8" t="str">
        <f t="shared" si="184"/>
        <v>VM+ HDG Số</v>
      </c>
      <c r="U2924" t="s">
        <v>7115</v>
      </c>
      <c r="Y2924" t="str">
        <f t="array" ref="Y2924">IF(ISNUMBER(SEARCH($V$3,T2924)),"WINCOMHANOI",IF(ISNUMBER(SEARCH($V$4,T2924)),"WINCOMHOCHIMINH",IF(ISNUMBER(SEARCH($V$5,T2924)),"WINCOMDANANG",IF(ISNUMBER(SEARCH($V$6,T2924)),"WINCOMHAIDUONG",IF(ISNUMBER(SEARCH($V$7,T2924)),"WINCOMQUANGNINH",IF(ISNUMBER(SEARCH($V$8,T2924)),"WINCOMHAIPHONG",IF(ISNUMBER(SEARCH($V$9,T2924)),"WINCOMBACGIANG",IF(ISNUMBER(SEARCH($V$10,T2924)),"WINCOMBACNINH",IF(ISNUMBER(SEARCH($V$11,T2924)),"WINCOMPHUTHO",IF(ISNUMBER(SEARCH($V$12,T2924)),"WINCOMHATINH",IF(ISNUMBER(SEARCH($V$13,T2924)),"WINCOMTHAINGUYEN",IF(ISNUMBER(SEARCH($V$14,T2924)),"WINCOMKHANHHOA",IF(ISNUMBER(SEARCH($V$15,T2924)),"WINCOMHUNGYEN",IF(ISNUMBER(SEARCH($V$16,T2924)),"WINCOMNGHEAN",IF(ISNUMBER(SEARCH($V$17,T2924)),"WINCOMLAOCAI",IF(ISNUMBER(SEARCH($V$18,T2924)),"WINCOMVUNGTAU",IF(ISNUMBER(SEARCH($V$19,T2924)),"WINCOMBINHDUONG",IF(ISNUMBER(SEARCH($V$20,T2924)),"WINCOMKIENGIANG",IF(ISNUMBER(SEARCH($V$21,T2924)),"WINCOMHANAM",IF(ISNUMBER(SEARCH($V$22,T2924)),"WINCOMNAMDINH",IF(ISNUMBER(SEARCH($V$23,T2924)),"WINCOMLANGSON",IF(ISNUMBER(SEARCH($V$24,T2924)),"WINCOMTHANHHOA",IF(ISNUMBER(SEARCH($V$25,T2924)),"WINCOMYENBAI",IF(ISNUMBER(SEARCH($V$26,T2924)),"WINCOMTUYENQUANG",IF(ISNUMBER(SEARCH($V$27,T2924)),"WINCOMHUE",IF(ISNUMBER(SEARCH($V$28,T2924)),"WINCOMQUANGNAM",IF(ISNUMBER(SEARCH($V$29,T2924)),"WINCOMVINHPHUC",IF(ISNUMBER(SEARCH($V$30,T2924)),"WINCOMHAGIANG",IF(ISNUMBER(SEARCH($V$31,T2924)),"WINCOMNINHBINH",IF(ISNUMBER(SEARCH($V$32,T2924)),"WINCOMTRAVINH",IF(ISNUMBER(SEARCH($V$33,T2924)),"WINCOMCANTHO",IF(ISNUMBER(SEARCH($V$34,T2924)),"WINCOMBENTRE",IF(ISNUMBER(SEARCH($V$35,T2924)),"WINCOMCAMAU",IF(ISNUMBER(SEARCH($V$36,T2924)),"WINCOMANGIANG",IF(ISNUMBER(SEARCH($V$37,T2924)),"WINCOMNINHTHUAN",IF(ISNUMBER(SEARCH($V$38,T2924)),"WINCOMTHAIBINH",IF(ISNUMBER(SEARCH($V$39,T2924)),"WINCOMGIALAI",IF(ISNUMBER(SEARCH($V$40,T2924)),"WINCOMHOABINH",IF(ISNUMBER(SEARCH($V$41,T2924)),"WINCOMQUANGNGAI",IF(ISNUMBER(SEARCH($V$42,T2924)),"WINCOMBINHTHUAN",IF(ISNUMBER(SEARCH($V$43,T2924)),"WINCOMDAKLAK",IF(ISNUMBER(SEARCH($V$44,T2924)),"WINCOMSOCTRANG",IF(ISNUMBER(SEARCH($V$45,T2924)),"WINCOMSONLA",IF(ISNUMBER(SEARCH($V$46,T2924)),"WINCOMKONTUM",IF(ISNUMBER(SEARCH($V$47,T2924)),"WINCOMPHUYEN",IF(ISNUMBER(SEARCH($V$48,T2924)),"WINCOMQUANGTRI",IF(ISNUMBER(SEARCH($V$49,T2924)),"WINCOMBINHDINH",IF(ISNUMBER(SEARCH($V$50,T2924)),"WINCOMCAOBANG",IF(ISNUMBER(SEARCH($V$51,T2924)),"WINCOMQUANGBINH",IF(ISNUMBER(SEARCH($V$52,T2924)),"WINCOMLAMDONG",IF(ISNUMBER(SEARCH($V$53,T2924)),"WINCOMVINHLONG",IF(ISNUMBER(SEARCH($V$54,T2924)),"WINCOMDONGTHAP",IF(ISNUMBER(SEARCH($V$55,T2924)),"WINCOMTIENGIANG",IF(ISNUMBER(SEARCH($V$56,T2924)),"WINCOMQUANGNINH",0))))))))))))))))))))))))))))))))))))))))))))))))))))))</f>
        <v>WINCOMHAIDUONG</v>
      </c>
    </row>
    <row r="2925" spans="1:25" x14ac:dyDescent="0.2">
      <c r="A2925" t="s">
        <v>0</v>
      </c>
      <c r="B2925" t="s">
        <v>4569</v>
      </c>
      <c r="C2925" t="s">
        <v>34</v>
      </c>
      <c r="D2925" t="s">
        <v>62</v>
      </c>
      <c r="E2925" t="s">
        <v>4</v>
      </c>
      <c r="F2925" s="5">
        <f t="shared" si="181"/>
        <v>2</v>
      </c>
      <c r="G2925" s="2">
        <v>210800</v>
      </c>
      <c r="H2925" s="2">
        <v>231880.00000000003</v>
      </c>
      <c r="I2925" t="s">
        <v>5</v>
      </c>
      <c r="J2925" t="s">
        <v>63</v>
      </c>
      <c r="K2925" t="str">
        <f t="shared" si="182"/>
        <v>_Đùi gà sốt cay 500g</v>
      </c>
      <c r="L2925" s="8" t="str">
        <f>VLOOKUP(K2925,'[1]Mã Misa'!$B$2:$D$74,2,0)</f>
        <v>Đùi gà sốt cay 500g</v>
      </c>
      <c r="M2925" s="8" t="str">
        <f>VLOOKUP(L2925,'[1]Mã Misa'!$C$2:$D$74,2,0)</f>
        <v>DGSC500</v>
      </c>
      <c r="N2925" s="2">
        <v>105400</v>
      </c>
      <c r="O2925" t="s">
        <v>4570</v>
      </c>
      <c r="P2925" s="8" t="str">
        <f t="shared" si="183"/>
        <v>0002994</v>
      </c>
      <c r="Q2925" s="8" t="e">
        <f t="array" ref="Q2925">IF(VLOOKUP(P2925,$AA$1:$AC$32,1,0)&lt;&gt;0,(P2925&amp;"A"),0)</f>
        <v>#N/A</v>
      </c>
      <c r="R2925" s="12">
        <v>44526</v>
      </c>
      <c r="S2925" t="s">
        <v>4571</v>
      </c>
      <c r="T2925" s="8" t="str">
        <f t="shared" si="184"/>
        <v>VM+ HDG Số</v>
      </c>
      <c r="U2925" t="s">
        <v>7115</v>
      </c>
      <c r="Y2925" t="str">
        <f t="array" ref="Y2925">IF(ISNUMBER(SEARCH($V$3,T2925)),"WINCOMHANOI",IF(ISNUMBER(SEARCH($V$4,T2925)),"WINCOMHOCHIMINH",IF(ISNUMBER(SEARCH($V$5,T2925)),"WINCOMDANANG",IF(ISNUMBER(SEARCH($V$6,T2925)),"WINCOMHAIDUONG",IF(ISNUMBER(SEARCH($V$7,T2925)),"WINCOMQUANGNINH",IF(ISNUMBER(SEARCH($V$8,T2925)),"WINCOMHAIPHONG",IF(ISNUMBER(SEARCH($V$9,T2925)),"WINCOMBACGIANG",IF(ISNUMBER(SEARCH($V$10,T2925)),"WINCOMBACNINH",IF(ISNUMBER(SEARCH($V$11,T2925)),"WINCOMPHUTHO",IF(ISNUMBER(SEARCH($V$12,T2925)),"WINCOMHATINH",IF(ISNUMBER(SEARCH($V$13,T2925)),"WINCOMTHAINGUYEN",IF(ISNUMBER(SEARCH($V$14,T2925)),"WINCOMKHANHHOA",IF(ISNUMBER(SEARCH($V$15,T2925)),"WINCOMHUNGYEN",IF(ISNUMBER(SEARCH($V$16,T2925)),"WINCOMNGHEAN",IF(ISNUMBER(SEARCH($V$17,T2925)),"WINCOMLAOCAI",IF(ISNUMBER(SEARCH($V$18,T2925)),"WINCOMVUNGTAU",IF(ISNUMBER(SEARCH($V$19,T2925)),"WINCOMBINHDUONG",IF(ISNUMBER(SEARCH($V$20,T2925)),"WINCOMKIENGIANG",IF(ISNUMBER(SEARCH($V$21,T2925)),"WINCOMHANAM",IF(ISNUMBER(SEARCH($V$22,T2925)),"WINCOMNAMDINH",IF(ISNUMBER(SEARCH($V$23,T2925)),"WINCOMLANGSON",IF(ISNUMBER(SEARCH($V$24,T2925)),"WINCOMTHANHHOA",IF(ISNUMBER(SEARCH($V$25,T2925)),"WINCOMYENBAI",IF(ISNUMBER(SEARCH($V$26,T2925)),"WINCOMTUYENQUANG",IF(ISNUMBER(SEARCH($V$27,T2925)),"WINCOMHUE",IF(ISNUMBER(SEARCH($V$28,T2925)),"WINCOMQUANGNAM",IF(ISNUMBER(SEARCH($V$29,T2925)),"WINCOMVINHPHUC",IF(ISNUMBER(SEARCH($V$30,T2925)),"WINCOMHAGIANG",IF(ISNUMBER(SEARCH($V$31,T2925)),"WINCOMNINHBINH",IF(ISNUMBER(SEARCH($V$32,T2925)),"WINCOMTRAVINH",IF(ISNUMBER(SEARCH($V$33,T2925)),"WINCOMCANTHO",IF(ISNUMBER(SEARCH($V$34,T2925)),"WINCOMBENTRE",IF(ISNUMBER(SEARCH($V$35,T2925)),"WINCOMCAMAU",IF(ISNUMBER(SEARCH($V$36,T2925)),"WINCOMANGIANG",IF(ISNUMBER(SEARCH($V$37,T2925)),"WINCOMNINHTHUAN",IF(ISNUMBER(SEARCH($V$38,T2925)),"WINCOMTHAIBINH",IF(ISNUMBER(SEARCH($V$39,T2925)),"WINCOMGIALAI",IF(ISNUMBER(SEARCH($V$40,T2925)),"WINCOMHOABINH",IF(ISNUMBER(SEARCH($V$41,T2925)),"WINCOMQUANGNGAI",IF(ISNUMBER(SEARCH($V$42,T2925)),"WINCOMBINHTHUAN",IF(ISNUMBER(SEARCH($V$43,T2925)),"WINCOMDAKLAK",IF(ISNUMBER(SEARCH($V$44,T2925)),"WINCOMSOCTRANG",IF(ISNUMBER(SEARCH($V$45,T2925)),"WINCOMSONLA",IF(ISNUMBER(SEARCH($V$46,T2925)),"WINCOMKONTUM",IF(ISNUMBER(SEARCH($V$47,T2925)),"WINCOMPHUYEN",IF(ISNUMBER(SEARCH($V$48,T2925)),"WINCOMQUANGTRI",IF(ISNUMBER(SEARCH($V$49,T2925)),"WINCOMBINHDINH",IF(ISNUMBER(SEARCH($V$50,T2925)),"WINCOMCAOBANG",IF(ISNUMBER(SEARCH($V$51,T2925)),"WINCOMQUANGBINH",IF(ISNUMBER(SEARCH($V$52,T2925)),"WINCOMLAMDONG",IF(ISNUMBER(SEARCH($V$53,T2925)),"WINCOMVINHLONG",IF(ISNUMBER(SEARCH($V$54,T2925)),"WINCOMDONGTHAP",IF(ISNUMBER(SEARCH($V$55,T2925)),"WINCOMTIENGIANG",IF(ISNUMBER(SEARCH($V$56,T2925)),"WINCOMQUANGNINH",0))))))))))))))))))))))))))))))))))))))))))))))))))))))</f>
        <v>WINCOMHAIDUONG</v>
      </c>
    </row>
    <row r="2926" spans="1:25" x14ac:dyDescent="0.2">
      <c r="A2926" t="s">
        <v>0</v>
      </c>
      <c r="B2926" t="s">
        <v>4572</v>
      </c>
      <c r="C2926" t="s">
        <v>2</v>
      </c>
      <c r="D2926" t="s">
        <v>105</v>
      </c>
      <c r="E2926" t="s">
        <v>106</v>
      </c>
      <c r="F2926" s="5">
        <f t="shared" si="181"/>
        <v>2</v>
      </c>
      <c r="G2926" s="2">
        <v>354376</v>
      </c>
      <c r="H2926" s="2">
        <v>354376</v>
      </c>
      <c r="I2926" t="s">
        <v>5</v>
      </c>
      <c r="J2926" t="s">
        <v>107</v>
      </c>
      <c r="K2926" t="str">
        <f t="shared" si="182"/>
        <v xml:space="preserve"> Mực lá câu làm sạch 450g</v>
      </c>
      <c r="L2926" s="8" t="str">
        <f>VLOOKUP(K2926,'[1]Mã Misa'!$B$2:$D$74,2,0)</f>
        <v>Mực lá câu làm sạch 450g</v>
      </c>
      <c r="M2926" s="8" t="str">
        <f>VLOOKUP(L2926,'[1]Mã Misa'!$C$2:$D$74,2,0)</f>
        <v>ML450</v>
      </c>
      <c r="N2926" s="2">
        <v>177188</v>
      </c>
      <c r="O2926" t="s">
        <v>4573</v>
      </c>
      <c r="P2926" s="8" t="str">
        <f t="shared" si="183"/>
        <v>0148213</v>
      </c>
      <c r="Q2926" s="8" t="e">
        <f t="array" ref="Q2926">IF(VLOOKUP(P2926,$AA$1:$AC$32,1,0)&lt;&gt;0,(P2926&amp;"A"),0)</f>
        <v>#N/A</v>
      </c>
      <c r="R2926" s="12">
        <v>44526</v>
      </c>
      <c r="S2926" t="s">
        <v>831</v>
      </c>
      <c r="T2926" s="8" t="str">
        <f t="shared" si="184"/>
        <v>VM+ HNI 15</v>
      </c>
      <c r="U2926" t="s">
        <v>6220</v>
      </c>
      <c r="Y2926" t="str">
        <f t="array" ref="Y2926">IF(ISNUMBER(SEARCH($V$3,T2926)),"WINCOMHANOI",IF(ISNUMBER(SEARCH($V$4,T2926)),"WINCOMHOCHIMINH",IF(ISNUMBER(SEARCH($V$5,T2926)),"WINCOMDANANG",IF(ISNUMBER(SEARCH($V$6,T2926)),"WINCOMHAIDUONG",IF(ISNUMBER(SEARCH($V$7,T2926)),"WINCOMQUANGNINH",IF(ISNUMBER(SEARCH($V$8,T2926)),"WINCOMHAIPHONG",IF(ISNUMBER(SEARCH($V$9,T2926)),"WINCOMBACGIANG",IF(ISNUMBER(SEARCH($V$10,T2926)),"WINCOMBACNINH",IF(ISNUMBER(SEARCH($V$11,T2926)),"WINCOMPHUTHO",IF(ISNUMBER(SEARCH($V$12,T2926)),"WINCOMHATINH",IF(ISNUMBER(SEARCH($V$13,T2926)),"WINCOMTHAINGUYEN",IF(ISNUMBER(SEARCH($V$14,T2926)),"WINCOMKHANHHOA",IF(ISNUMBER(SEARCH($V$15,T2926)),"WINCOMHUNGYEN",IF(ISNUMBER(SEARCH($V$16,T2926)),"WINCOMNGHEAN",IF(ISNUMBER(SEARCH($V$17,T2926)),"WINCOMLAOCAI",IF(ISNUMBER(SEARCH($V$18,T2926)),"WINCOMVUNGTAU",IF(ISNUMBER(SEARCH($V$19,T2926)),"WINCOMBINHDUONG",IF(ISNUMBER(SEARCH($V$20,T2926)),"WINCOMKIENGIANG",IF(ISNUMBER(SEARCH($V$21,T2926)),"WINCOMHANAM",IF(ISNUMBER(SEARCH($V$22,T2926)),"WINCOMNAMDINH",IF(ISNUMBER(SEARCH($V$23,T2926)),"WINCOMLANGSON",IF(ISNUMBER(SEARCH($V$24,T2926)),"WINCOMTHANHHOA",IF(ISNUMBER(SEARCH($V$25,T2926)),"WINCOMYENBAI",IF(ISNUMBER(SEARCH($V$26,T2926)),"WINCOMTUYENQUANG",IF(ISNUMBER(SEARCH($V$27,T2926)),"WINCOMHUE",IF(ISNUMBER(SEARCH($V$28,T2926)),"WINCOMQUANGNAM",IF(ISNUMBER(SEARCH($V$29,T2926)),"WINCOMVINHPHUC",IF(ISNUMBER(SEARCH($V$30,T2926)),"WINCOMHAGIANG",IF(ISNUMBER(SEARCH($V$31,T2926)),"WINCOMNINHBINH",IF(ISNUMBER(SEARCH($V$32,T2926)),"WINCOMTRAVINH",IF(ISNUMBER(SEARCH($V$33,T2926)),"WINCOMCANTHO",IF(ISNUMBER(SEARCH($V$34,T2926)),"WINCOMBENTRE",IF(ISNUMBER(SEARCH($V$35,T2926)),"WINCOMCAMAU",IF(ISNUMBER(SEARCH($V$36,T2926)),"WINCOMANGIANG",IF(ISNUMBER(SEARCH($V$37,T2926)),"WINCOMNINHTHUAN",IF(ISNUMBER(SEARCH($V$38,T2926)),"WINCOMTHAIBINH",IF(ISNUMBER(SEARCH($V$39,T2926)),"WINCOMGIALAI",IF(ISNUMBER(SEARCH($V$40,T2926)),"WINCOMHOABINH",IF(ISNUMBER(SEARCH($V$41,T2926)),"WINCOMQUANGNGAI",IF(ISNUMBER(SEARCH($V$42,T2926)),"WINCOMBINHTHUAN",IF(ISNUMBER(SEARCH($V$43,T2926)),"WINCOMDAKLAK",IF(ISNUMBER(SEARCH($V$44,T2926)),"WINCOMSOCTRANG",IF(ISNUMBER(SEARCH($V$45,T2926)),"WINCOMSONLA",IF(ISNUMBER(SEARCH($V$46,T2926)),"WINCOMKONTUM",IF(ISNUMBER(SEARCH($V$47,T2926)),"WINCOMPHUYEN",IF(ISNUMBER(SEARCH($V$48,T2926)),"WINCOMQUANGTRI",IF(ISNUMBER(SEARCH($V$49,T2926)),"WINCOMBINHDINH",IF(ISNUMBER(SEARCH($V$50,T2926)),"WINCOMCAOBANG",IF(ISNUMBER(SEARCH($V$51,T2926)),"WINCOMQUANGBINH",IF(ISNUMBER(SEARCH($V$52,T2926)),"WINCOMLAMDONG",IF(ISNUMBER(SEARCH($V$53,T2926)),"WINCOMVINHLONG",IF(ISNUMBER(SEARCH($V$54,T2926)),"WINCOMDONGTHAP",IF(ISNUMBER(SEARCH($V$55,T2926)),"WINCOMTIENGIANG",IF(ISNUMBER(SEARCH($V$56,T2926)),"WINCOMQUANGNINH",0))))))))))))))))))))))))))))))))))))))))))))))))))))))</f>
        <v>WINCOMHANOI</v>
      </c>
    </row>
    <row r="2927" spans="1:25" x14ac:dyDescent="0.2">
      <c r="A2927" t="s">
        <v>0</v>
      </c>
      <c r="B2927" t="s">
        <v>4574</v>
      </c>
      <c r="C2927" t="s">
        <v>2</v>
      </c>
      <c r="D2927" t="s">
        <v>62</v>
      </c>
      <c r="E2927" t="s">
        <v>4</v>
      </c>
      <c r="F2927" s="5">
        <f t="shared" si="181"/>
        <v>4</v>
      </c>
      <c r="G2927" s="2">
        <v>421600</v>
      </c>
      <c r="H2927" s="2">
        <v>463760.00000000006</v>
      </c>
      <c r="I2927" t="s">
        <v>5</v>
      </c>
      <c r="J2927" t="s">
        <v>63</v>
      </c>
      <c r="K2927" t="str">
        <f t="shared" si="182"/>
        <v>_Đùi gà sốt cay 500g</v>
      </c>
      <c r="L2927" s="8" t="str">
        <f>VLOOKUP(K2927,'[1]Mã Misa'!$B$2:$D$74,2,0)</f>
        <v>Đùi gà sốt cay 500g</v>
      </c>
      <c r="M2927" s="8" t="str">
        <f>VLOOKUP(L2927,'[1]Mã Misa'!$C$2:$D$74,2,0)</f>
        <v>DGSC500</v>
      </c>
      <c r="N2927" s="2">
        <v>105400</v>
      </c>
      <c r="O2927" t="s">
        <v>4575</v>
      </c>
      <c r="P2927" s="8" t="str">
        <f t="shared" si="183"/>
        <v>0148215</v>
      </c>
      <c r="Q2927" s="8" t="e">
        <f t="array" ref="Q2927">IF(VLOOKUP(P2927,$AA$1:$AC$32,1,0)&lt;&gt;0,(P2927&amp;"A"),0)</f>
        <v>#N/A</v>
      </c>
      <c r="R2927" s="12">
        <v>44526</v>
      </c>
      <c r="S2927" t="s">
        <v>886</v>
      </c>
      <c r="T2927" s="8" t="str">
        <f t="shared" si="184"/>
        <v>VM+ HNI Th</v>
      </c>
      <c r="U2927" t="s">
        <v>6237</v>
      </c>
      <c r="Y2927" t="str">
        <f t="array" ref="Y2927">IF(ISNUMBER(SEARCH($V$3,T2927)),"WINCOMHANOI",IF(ISNUMBER(SEARCH($V$4,T2927)),"WINCOMHOCHIMINH",IF(ISNUMBER(SEARCH($V$5,T2927)),"WINCOMDANANG",IF(ISNUMBER(SEARCH($V$6,T2927)),"WINCOMHAIDUONG",IF(ISNUMBER(SEARCH($V$7,T2927)),"WINCOMQUANGNINH",IF(ISNUMBER(SEARCH($V$8,T2927)),"WINCOMHAIPHONG",IF(ISNUMBER(SEARCH($V$9,T2927)),"WINCOMBACGIANG",IF(ISNUMBER(SEARCH($V$10,T2927)),"WINCOMBACNINH",IF(ISNUMBER(SEARCH($V$11,T2927)),"WINCOMPHUTHO",IF(ISNUMBER(SEARCH($V$12,T2927)),"WINCOMHATINH",IF(ISNUMBER(SEARCH($V$13,T2927)),"WINCOMTHAINGUYEN",IF(ISNUMBER(SEARCH($V$14,T2927)),"WINCOMKHANHHOA",IF(ISNUMBER(SEARCH($V$15,T2927)),"WINCOMHUNGYEN",IF(ISNUMBER(SEARCH($V$16,T2927)),"WINCOMNGHEAN",IF(ISNUMBER(SEARCH($V$17,T2927)),"WINCOMLAOCAI",IF(ISNUMBER(SEARCH($V$18,T2927)),"WINCOMVUNGTAU",IF(ISNUMBER(SEARCH($V$19,T2927)),"WINCOMBINHDUONG",IF(ISNUMBER(SEARCH($V$20,T2927)),"WINCOMKIENGIANG",IF(ISNUMBER(SEARCH($V$21,T2927)),"WINCOMHANAM",IF(ISNUMBER(SEARCH($V$22,T2927)),"WINCOMNAMDINH",IF(ISNUMBER(SEARCH($V$23,T2927)),"WINCOMLANGSON",IF(ISNUMBER(SEARCH($V$24,T2927)),"WINCOMTHANHHOA",IF(ISNUMBER(SEARCH($V$25,T2927)),"WINCOMYENBAI",IF(ISNUMBER(SEARCH($V$26,T2927)),"WINCOMTUYENQUANG",IF(ISNUMBER(SEARCH($V$27,T2927)),"WINCOMHUE",IF(ISNUMBER(SEARCH($V$28,T2927)),"WINCOMQUANGNAM",IF(ISNUMBER(SEARCH($V$29,T2927)),"WINCOMVINHPHUC",IF(ISNUMBER(SEARCH($V$30,T2927)),"WINCOMHAGIANG",IF(ISNUMBER(SEARCH($V$31,T2927)),"WINCOMNINHBINH",IF(ISNUMBER(SEARCH($V$32,T2927)),"WINCOMTRAVINH",IF(ISNUMBER(SEARCH($V$33,T2927)),"WINCOMCANTHO",IF(ISNUMBER(SEARCH($V$34,T2927)),"WINCOMBENTRE",IF(ISNUMBER(SEARCH($V$35,T2927)),"WINCOMCAMAU",IF(ISNUMBER(SEARCH($V$36,T2927)),"WINCOMANGIANG",IF(ISNUMBER(SEARCH($V$37,T2927)),"WINCOMNINHTHUAN",IF(ISNUMBER(SEARCH($V$38,T2927)),"WINCOMTHAIBINH",IF(ISNUMBER(SEARCH($V$39,T2927)),"WINCOMGIALAI",IF(ISNUMBER(SEARCH($V$40,T2927)),"WINCOMHOABINH",IF(ISNUMBER(SEARCH($V$41,T2927)),"WINCOMQUANGNGAI",IF(ISNUMBER(SEARCH($V$42,T2927)),"WINCOMBINHTHUAN",IF(ISNUMBER(SEARCH($V$43,T2927)),"WINCOMDAKLAK",IF(ISNUMBER(SEARCH($V$44,T2927)),"WINCOMSOCTRANG",IF(ISNUMBER(SEARCH($V$45,T2927)),"WINCOMSONLA",IF(ISNUMBER(SEARCH($V$46,T2927)),"WINCOMKONTUM",IF(ISNUMBER(SEARCH($V$47,T2927)),"WINCOMPHUYEN",IF(ISNUMBER(SEARCH($V$48,T2927)),"WINCOMQUANGTRI",IF(ISNUMBER(SEARCH($V$49,T2927)),"WINCOMBINHDINH",IF(ISNUMBER(SEARCH($V$50,T2927)),"WINCOMCAOBANG",IF(ISNUMBER(SEARCH($V$51,T2927)),"WINCOMQUANGBINH",IF(ISNUMBER(SEARCH($V$52,T2927)),"WINCOMLAMDONG",IF(ISNUMBER(SEARCH($V$53,T2927)),"WINCOMVINHLONG",IF(ISNUMBER(SEARCH($V$54,T2927)),"WINCOMDONGTHAP",IF(ISNUMBER(SEARCH($V$55,T2927)),"WINCOMTIENGIANG",IF(ISNUMBER(SEARCH($V$56,T2927)),"WINCOMQUANGNINH",0))))))))))))))))))))))))))))))))))))))))))))))))))))))</f>
        <v>WINCOMHANOI</v>
      </c>
    </row>
    <row r="2928" spans="1:25" x14ac:dyDescent="0.2">
      <c r="A2928" t="s">
        <v>0</v>
      </c>
      <c r="B2928" t="s">
        <v>4576</v>
      </c>
      <c r="C2928" t="s">
        <v>2</v>
      </c>
      <c r="D2928" t="s">
        <v>3</v>
      </c>
      <c r="E2928" t="s">
        <v>4</v>
      </c>
      <c r="F2928" s="5">
        <f t="shared" si="181"/>
        <v>1</v>
      </c>
      <c r="G2928" s="2">
        <v>88846</v>
      </c>
      <c r="H2928" s="2">
        <v>97730.6</v>
      </c>
      <c r="I2928" t="s">
        <v>5</v>
      </c>
      <c r="J2928" t="s">
        <v>6</v>
      </c>
      <c r="K2928" t="str">
        <f t="shared" si="182"/>
        <v>Gà muối gói 500g</v>
      </c>
      <c r="L2928" s="8" t="str">
        <f>VLOOKUP(K2928,'[1]Mã Misa'!$B$2:$D$74,2,0)</f>
        <v>Gà muối 500g</v>
      </c>
      <c r="M2928" s="8" t="str">
        <f>VLOOKUP(L2928,'[1]Mã Misa'!$C$2:$D$74,2,0)</f>
        <v>GM500</v>
      </c>
      <c r="N2928" s="2">
        <v>88846</v>
      </c>
      <c r="O2928" t="s">
        <v>4577</v>
      </c>
      <c r="P2928" s="8" t="str">
        <f t="shared" si="183"/>
        <v>0000579</v>
      </c>
      <c r="Q2928" s="8" t="e">
        <f t="array" ref="Q2928">IF(VLOOKUP(P2928,$AA$1:$AC$32,1,0)&lt;&gt;0,(P2928&amp;"A"),0)</f>
        <v>#N/A</v>
      </c>
      <c r="R2928" s="12">
        <v>44526</v>
      </c>
      <c r="S2928" t="s">
        <v>4578</v>
      </c>
      <c r="T2928" s="8" t="str">
        <f t="shared" si="184"/>
        <v>VM+ LCI Số</v>
      </c>
      <c r="U2928" t="s">
        <v>7116</v>
      </c>
      <c r="Y2928" t="str">
        <f t="array" ref="Y2928">IF(ISNUMBER(SEARCH($V$3,T2928)),"WINCOMHANOI",IF(ISNUMBER(SEARCH($V$4,T2928)),"WINCOMHOCHIMINH",IF(ISNUMBER(SEARCH($V$5,T2928)),"WINCOMDANANG",IF(ISNUMBER(SEARCH($V$6,T2928)),"WINCOMHAIDUONG",IF(ISNUMBER(SEARCH($V$7,T2928)),"WINCOMQUANGNINH",IF(ISNUMBER(SEARCH($V$8,T2928)),"WINCOMHAIPHONG",IF(ISNUMBER(SEARCH($V$9,T2928)),"WINCOMBACGIANG",IF(ISNUMBER(SEARCH($V$10,T2928)),"WINCOMBACNINH",IF(ISNUMBER(SEARCH($V$11,T2928)),"WINCOMPHUTHO",IF(ISNUMBER(SEARCH($V$12,T2928)),"WINCOMHATINH",IF(ISNUMBER(SEARCH($V$13,T2928)),"WINCOMTHAINGUYEN",IF(ISNUMBER(SEARCH($V$14,T2928)),"WINCOMKHANHHOA",IF(ISNUMBER(SEARCH($V$15,T2928)),"WINCOMHUNGYEN",IF(ISNUMBER(SEARCH($V$16,T2928)),"WINCOMNGHEAN",IF(ISNUMBER(SEARCH($V$17,T2928)),"WINCOMLAOCAI",IF(ISNUMBER(SEARCH($V$18,T2928)),"WINCOMVUNGTAU",IF(ISNUMBER(SEARCH($V$19,T2928)),"WINCOMBINHDUONG",IF(ISNUMBER(SEARCH($V$20,T2928)),"WINCOMKIENGIANG",IF(ISNUMBER(SEARCH($V$21,T2928)),"WINCOMHANAM",IF(ISNUMBER(SEARCH($V$22,T2928)),"WINCOMNAMDINH",IF(ISNUMBER(SEARCH($V$23,T2928)),"WINCOMLANGSON",IF(ISNUMBER(SEARCH($V$24,T2928)),"WINCOMTHANHHOA",IF(ISNUMBER(SEARCH($V$25,T2928)),"WINCOMYENBAI",IF(ISNUMBER(SEARCH($V$26,T2928)),"WINCOMTUYENQUANG",IF(ISNUMBER(SEARCH($V$27,T2928)),"WINCOMHUE",IF(ISNUMBER(SEARCH($V$28,T2928)),"WINCOMQUANGNAM",IF(ISNUMBER(SEARCH($V$29,T2928)),"WINCOMVINHPHUC",IF(ISNUMBER(SEARCH($V$30,T2928)),"WINCOMHAGIANG",IF(ISNUMBER(SEARCH($V$31,T2928)),"WINCOMNINHBINH",IF(ISNUMBER(SEARCH($V$32,T2928)),"WINCOMTRAVINH",IF(ISNUMBER(SEARCH($V$33,T2928)),"WINCOMCANTHO",IF(ISNUMBER(SEARCH($V$34,T2928)),"WINCOMBENTRE",IF(ISNUMBER(SEARCH($V$35,T2928)),"WINCOMCAMAU",IF(ISNUMBER(SEARCH($V$36,T2928)),"WINCOMANGIANG",IF(ISNUMBER(SEARCH($V$37,T2928)),"WINCOMNINHTHUAN",IF(ISNUMBER(SEARCH($V$38,T2928)),"WINCOMTHAIBINH",IF(ISNUMBER(SEARCH($V$39,T2928)),"WINCOMGIALAI",IF(ISNUMBER(SEARCH($V$40,T2928)),"WINCOMHOABINH",IF(ISNUMBER(SEARCH($V$41,T2928)),"WINCOMQUANGNGAI",IF(ISNUMBER(SEARCH($V$42,T2928)),"WINCOMBINHTHUAN",IF(ISNUMBER(SEARCH($V$43,T2928)),"WINCOMDAKLAK",IF(ISNUMBER(SEARCH($V$44,T2928)),"WINCOMSOCTRANG",IF(ISNUMBER(SEARCH($V$45,T2928)),"WINCOMSONLA",IF(ISNUMBER(SEARCH($V$46,T2928)),"WINCOMKONTUM",IF(ISNUMBER(SEARCH($V$47,T2928)),"WINCOMPHUYEN",IF(ISNUMBER(SEARCH($V$48,T2928)),"WINCOMQUANGTRI",IF(ISNUMBER(SEARCH($V$49,T2928)),"WINCOMBINHDINH",IF(ISNUMBER(SEARCH($V$50,T2928)),"WINCOMCAOBANG",IF(ISNUMBER(SEARCH($V$51,T2928)),"WINCOMQUANGBINH",IF(ISNUMBER(SEARCH($V$52,T2928)),"WINCOMLAMDONG",IF(ISNUMBER(SEARCH($V$53,T2928)),"WINCOMVINHLONG",IF(ISNUMBER(SEARCH($V$54,T2928)),"WINCOMDONGTHAP",IF(ISNUMBER(SEARCH($V$55,T2928)),"WINCOMTIENGIANG",IF(ISNUMBER(SEARCH($V$56,T2928)),"WINCOMQUANGNINH",0))))))))))))))))))))))))))))))))))))))))))))))))))))))</f>
        <v>WINCOMLAOCAI</v>
      </c>
    </row>
    <row r="2929" spans="1:25" x14ac:dyDescent="0.2">
      <c r="A2929" t="s">
        <v>0</v>
      </c>
      <c r="B2929" t="s">
        <v>4579</v>
      </c>
      <c r="C2929" t="s">
        <v>2</v>
      </c>
      <c r="D2929" t="s">
        <v>3</v>
      </c>
      <c r="E2929" t="s">
        <v>4</v>
      </c>
      <c r="F2929" s="5">
        <f t="shared" si="181"/>
        <v>1</v>
      </c>
      <c r="G2929" s="2">
        <v>88846</v>
      </c>
      <c r="H2929" s="2">
        <v>97730.6</v>
      </c>
      <c r="I2929" t="s">
        <v>5</v>
      </c>
      <c r="J2929" t="s">
        <v>6</v>
      </c>
      <c r="K2929" t="str">
        <f t="shared" si="182"/>
        <v>Gà muối gói 500g</v>
      </c>
      <c r="L2929" s="8" t="str">
        <f>VLOOKUP(K2929,'[1]Mã Misa'!$B$2:$D$74,2,0)</f>
        <v>Gà muối 500g</v>
      </c>
      <c r="M2929" s="8" t="str">
        <f>VLOOKUP(L2929,'[1]Mã Misa'!$C$2:$D$74,2,0)</f>
        <v>GM500</v>
      </c>
      <c r="N2929" s="2">
        <v>88846</v>
      </c>
      <c r="O2929" t="s">
        <v>4580</v>
      </c>
      <c r="P2929" s="8" t="str">
        <f t="shared" si="183"/>
        <v>0003499</v>
      </c>
      <c r="Q2929" s="8" t="e">
        <f t="array" ref="Q2929">IF(VLOOKUP(P2929,$AA$1:$AC$32,1,0)&lt;&gt;0,(P2929&amp;"A"),0)</f>
        <v>#N/A</v>
      </c>
      <c r="R2929" s="12">
        <v>44526</v>
      </c>
      <c r="S2929" t="s">
        <v>4581</v>
      </c>
      <c r="T2929" s="8" t="str">
        <f t="shared" si="184"/>
        <v>VM+ BNH Số</v>
      </c>
      <c r="U2929" t="s">
        <v>7117</v>
      </c>
      <c r="Y2929" t="str">
        <f t="array" ref="Y2929">IF(ISNUMBER(SEARCH($V$3,T2929)),"WINCOMHANOI",IF(ISNUMBER(SEARCH($V$4,T2929)),"WINCOMHOCHIMINH",IF(ISNUMBER(SEARCH($V$5,T2929)),"WINCOMDANANG",IF(ISNUMBER(SEARCH($V$6,T2929)),"WINCOMHAIDUONG",IF(ISNUMBER(SEARCH($V$7,T2929)),"WINCOMQUANGNINH",IF(ISNUMBER(SEARCH($V$8,T2929)),"WINCOMHAIPHONG",IF(ISNUMBER(SEARCH($V$9,T2929)),"WINCOMBACGIANG",IF(ISNUMBER(SEARCH($V$10,T2929)),"WINCOMBACNINH",IF(ISNUMBER(SEARCH($V$11,T2929)),"WINCOMPHUTHO",IF(ISNUMBER(SEARCH($V$12,T2929)),"WINCOMHATINH",IF(ISNUMBER(SEARCH($V$13,T2929)),"WINCOMTHAINGUYEN",IF(ISNUMBER(SEARCH($V$14,T2929)),"WINCOMKHANHHOA",IF(ISNUMBER(SEARCH($V$15,T2929)),"WINCOMHUNGYEN",IF(ISNUMBER(SEARCH($V$16,T2929)),"WINCOMNGHEAN",IF(ISNUMBER(SEARCH($V$17,T2929)),"WINCOMLAOCAI",IF(ISNUMBER(SEARCH($V$18,T2929)),"WINCOMVUNGTAU",IF(ISNUMBER(SEARCH($V$19,T2929)),"WINCOMBINHDUONG",IF(ISNUMBER(SEARCH($V$20,T2929)),"WINCOMKIENGIANG",IF(ISNUMBER(SEARCH($V$21,T2929)),"WINCOMHANAM",IF(ISNUMBER(SEARCH($V$22,T2929)),"WINCOMNAMDINH",IF(ISNUMBER(SEARCH($V$23,T2929)),"WINCOMLANGSON",IF(ISNUMBER(SEARCH($V$24,T2929)),"WINCOMTHANHHOA",IF(ISNUMBER(SEARCH($V$25,T2929)),"WINCOMYENBAI",IF(ISNUMBER(SEARCH($V$26,T2929)),"WINCOMTUYENQUANG",IF(ISNUMBER(SEARCH($V$27,T2929)),"WINCOMHUE",IF(ISNUMBER(SEARCH($V$28,T2929)),"WINCOMQUANGNAM",IF(ISNUMBER(SEARCH($V$29,T2929)),"WINCOMVINHPHUC",IF(ISNUMBER(SEARCH($V$30,T2929)),"WINCOMHAGIANG",IF(ISNUMBER(SEARCH($V$31,T2929)),"WINCOMNINHBINH",IF(ISNUMBER(SEARCH($V$32,T2929)),"WINCOMTRAVINH",IF(ISNUMBER(SEARCH($V$33,T2929)),"WINCOMCANTHO",IF(ISNUMBER(SEARCH($V$34,T2929)),"WINCOMBENTRE",IF(ISNUMBER(SEARCH($V$35,T2929)),"WINCOMCAMAU",IF(ISNUMBER(SEARCH($V$36,T2929)),"WINCOMANGIANG",IF(ISNUMBER(SEARCH($V$37,T2929)),"WINCOMNINHTHUAN",IF(ISNUMBER(SEARCH($V$38,T2929)),"WINCOMTHAIBINH",IF(ISNUMBER(SEARCH($V$39,T2929)),"WINCOMGIALAI",IF(ISNUMBER(SEARCH($V$40,T2929)),"WINCOMHOABINH",IF(ISNUMBER(SEARCH($V$41,T2929)),"WINCOMQUANGNGAI",IF(ISNUMBER(SEARCH($V$42,T2929)),"WINCOMBINHTHUAN",IF(ISNUMBER(SEARCH($V$43,T2929)),"WINCOMDAKLAK",IF(ISNUMBER(SEARCH($V$44,T2929)),"WINCOMSOCTRANG",IF(ISNUMBER(SEARCH($V$45,T2929)),"WINCOMSONLA",IF(ISNUMBER(SEARCH($V$46,T2929)),"WINCOMKONTUM",IF(ISNUMBER(SEARCH($V$47,T2929)),"WINCOMPHUYEN",IF(ISNUMBER(SEARCH($V$48,T2929)),"WINCOMQUANGTRI",IF(ISNUMBER(SEARCH($V$49,T2929)),"WINCOMBINHDINH",IF(ISNUMBER(SEARCH($V$50,T2929)),"WINCOMCAOBANG",IF(ISNUMBER(SEARCH($V$51,T2929)),"WINCOMQUANGBINH",IF(ISNUMBER(SEARCH($V$52,T2929)),"WINCOMLAMDONG",IF(ISNUMBER(SEARCH($V$53,T2929)),"WINCOMVINHLONG",IF(ISNUMBER(SEARCH($V$54,T2929)),"WINCOMDONGTHAP",IF(ISNUMBER(SEARCH($V$55,T2929)),"WINCOMTIENGIANG",IF(ISNUMBER(SEARCH($V$56,T2929)),"WINCOMQUANGNINH",0))))))))))))))))))))))))))))))))))))))))))))))))))))))</f>
        <v>WINCOMBACNINH</v>
      </c>
    </row>
    <row r="2930" spans="1:25" x14ac:dyDescent="0.2">
      <c r="A2930" t="s">
        <v>0</v>
      </c>
      <c r="B2930" t="s">
        <v>4579</v>
      </c>
      <c r="C2930" t="s">
        <v>31</v>
      </c>
      <c r="D2930" t="s">
        <v>45</v>
      </c>
      <c r="E2930" t="s">
        <v>4</v>
      </c>
      <c r="F2930" s="5">
        <f t="shared" si="181"/>
        <v>3</v>
      </c>
      <c r="G2930" s="2">
        <v>263361</v>
      </c>
      <c r="H2930" s="2">
        <v>289697.10000000003</v>
      </c>
      <c r="I2930" t="s">
        <v>5</v>
      </c>
      <c r="J2930" t="s">
        <v>46</v>
      </c>
      <c r="K2930" t="str">
        <f t="shared" si="182"/>
        <v>Bắp bò muối gói 200g</v>
      </c>
      <c r="L2930" s="8" t="str">
        <f>VLOOKUP(K2930,'[1]Mã Misa'!$B$2:$D$74,2,0)</f>
        <v>Bắp bò muối 200g</v>
      </c>
      <c r="M2930" s="8" t="str">
        <f>VLOOKUP(L2930,'[1]Mã Misa'!$C$2:$D$74,2,0)</f>
        <v>BBM200</v>
      </c>
      <c r="N2930" s="2">
        <v>87787</v>
      </c>
      <c r="O2930" t="s">
        <v>4580</v>
      </c>
      <c r="P2930" s="8" t="str">
        <f t="shared" si="183"/>
        <v>0003499</v>
      </c>
      <c r="Q2930" s="8" t="e">
        <f t="array" ref="Q2930">IF(VLOOKUP(P2930,$AA$1:$AC$32,1,0)&lt;&gt;0,(P2930&amp;"A"),0)</f>
        <v>#N/A</v>
      </c>
      <c r="R2930" s="12">
        <v>44526</v>
      </c>
      <c r="S2930" t="s">
        <v>4581</v>
      </c>
      <c r="T2930" s="8" t="str">
        <f t="shared" si="184"/>
        <v>VM+ BNH Số</v>
      </c>
      <c r="U2930" t="s">
        <v>7117</v>
      </c>
      <c r="Y2930" t="str">
        <f t="array" ref="Y2930">IF(ISNUMBER(SEARCH($V$3,T2930)),"WINCOMHANOI",IF(ISNUMBER(SEARCH($V$4,T2930)),"WINCOMHOCHIMINH",IF(ISNUMBER(SEARCH($V$5,T2930)),"WINCOMDANANG",IF(ISNUMBER(SEARCH($V$6,T2930)),"WINCOMHAIDUONG",IF(ISNUMBER(SEARCH($V$7,T2930)),"WINCOMQUANGNINH",IF(ISNUMBER(SEARCH($V$8,T2930)),"WINCOMHAIPHONG",IF(ISNUMBER(SEARCH($V$9,T2930)),"WINCOMBACGIANG",IF(ISNUMBER(SEARCH($V$10,T2930)),"WINCOMBACNINH",IF(ISNUMBER(SEARCH($V$11,T2930)),"WINCOMPHUTHO",IF(ISNUMBER(SEARCH($V$12,T2930)),"WINCOMHATINH",IF(ISNUMBER(SEARCH($V$13,T2930)),"WINCOMTHAINGUYEN",IF(ISNUMBER(SEARCH($V$14,T2930)),"WINCOMKHANHHOA",IF(ISNUMBER(SEARCH($V$15,T2930)),"WINCOMHUNGYEN",IF(ISNUMBER(SEARCH($V$16,T2930)),"WINCOMNGHEAN",IF(ISNUMBER(SEARCH($V$17,T2930)),"WINCOMLAOCAI",IF(ISNUMBER(SEARCH($V$18,T2930)),"WINCOMVUNGTAU",IF(ISNUMBER(SEARCH($V$19,T2930)),"WINCOMBINHDUONG",IF(ISNUMBER(SEARCH($V$20,T2930)),"WINCOMKIENGIANG",IF(ISNUMBER(SEARCH($V$21,T2930)),"WINCOMHANAM",IF(ISNUMBER(SEARCH($V$22,T2930)),"WINCOMNAMDINH",IF(ISNUMBER(SEARCH($V$23,T2930)),"WINCOMLANGSON",IF(ISNUMBER(SEARCH($V$24,T2930)),"WINCOMTHANHHOA",IF(ISNUMBER(SEARCH($V$25,T2930)),"WINCOMYENBAI",IF(ISNUMBER(SEARCH($V$26,T2930)),"WINCOMTUYENQUANG",IF(ISNUMBER(SEARCH($V$27,T2930)),"WINCOMHUE",IF(ISNUMBER(SEARCH($V$28,T2930)),"WINCOMQUANGNAM",IF(ISNUMBER(SEARCH($V$29,T2930)),"WINCOMVINHPHUC",IF(ISNUMBER(SEARCH($V$30,T2930)),"WINCOMHAGIANG",IF(ISNUMBER(SEARCH($V$31,T2930)),"WINCOMNINHBINH",IF(ISNUMBER(SEARCH($V$32,T2930)),"WINCOMTRAVINH",IF(ISNUMBER(SEARCH($V$33,T2930)),"WINCOMCANTHO",IF(ISNUMBER(SEARCH($V$34,T2930)),"WINCOMBENTRE",IF(ISNUMBER(SEARCH($V$35,T2930)),"WINCOMCAMAU",IF(ISNUMBER(SEARCH($V$36,T2930)),"WINCOMANGIANG",IF(ISNUMBER(SEARCH($V$37,T2930)),"WINCOMNINHTHUAN",IF(ISNUMBER(SEARCH($V$38,T2930)),"WINCOMTHAIBINH",IF(ISNUMBER(SEARCH($V$39,T2930)),"WINCOMGIALAI",IF(ISNUMBER(SEARCH($V$40,T2930)),"WINCOMHOABINH",IF(ISNUMBER(SEARCH($V$41,T2930)),"WINCOMQUANGNGAI",IF(ISNUMBER(SEARCH($V$42,T2930)),"WINCOMBINHTHUAN",IF(ISNUMBER(SEARCH($V$43,T2930)),"WINCOMDAKLAK",IF(ISNUMBER(SEARCH($V$44,T2930)),"WINCOMSOCTRANG",IF(ISNUMBER(SEARCH($V$45,T2930)),"WINCOMSONLA",IF(ISNUMBER(SEARCH($V$46,T2930)),"WINCOMKONTUM",IF(ISNUMBER(SEARCH($V$47,T2930)),"WINCOMPHUYEN",IF(ISNUMBER(SEARCH($V$48,T2930)),"WINCOMQUANGTRI",IF(ISNUMBER(SEARCH($V$49,T2930)),"WINCOMBINHDINH",IF(ISNUMBER(SEARCH($V$50,T2930)),"WINCOMCAOBANG",IF(ISNUMBER(SEARCH($V$51,T2930)),"WINCOMQUANGBINH",IF(ISNUMBER(SEARCH($V$52,T2930)),"WINCOMLAMDONG",IF(ISNUMBER(SEARCH($V$53,T2930)),"WINCOMVINHLONG",IF(ISNUMBER(SEARCH($V$54,T2930)),"WINCOMDONGTHAP",IF(ISNUMBER(SEARCH($V$55,T2930)),"WINCOMTIENGIANG",IF(ISNUMBER(SEARCH($V$56,T2930)),"WINCOMQUANGNINH",0))))))))))))))))))))))))))))))))))))))))))))))))))))))</f>
        <v>WINCOMBACNINH</v>
      </c>
    </row>
    <row r="2931" spans="1:25" x14ac:dyDescent="0.2">
      <c r="A2931" t="s">
        <v>0</v>
      </c>
      <c r="B2931" t="s">
        <v>4582</v>
      </c>
      <c r="C2931" t="s">
        <v>2</v>
      </c>
      <c r="D2931" t="s">
        <v>45</v>
      </c>
      <c r="E2931" t="s">
        <v>4</v>
      </c>
      <c r="F2931" s="5">
        <f t="shared" si="181"/>
        <v>1</v>
      </c>
      <c r="G2931" s="2">
        <v>87787</v>
      </c>
      <c r="H2931" s="2">
        <v>96565.700000000012</v>
      </c>
      <c r="I2931" t="s">
        <v>5</v>
      </c>
      <c r="J2931" t="s">
        <v>46</v>
      </c>
      <c r="K2931" t="str">
        <f t="shared" si="182"/>
        <v>Bắp bò muối gói 200g</v>
      </c>
      <c r="L2931" s="8" t="str">
        <f>VLOOKUP(K2931,'[1]Mã Misa'!$B$2:$D$74,2,0)</f>
        <v>Bắp bò muối 200g</v>
      </c>
      <c r="M2931" s="8" t="str">
        <f>VLOOKUP(L2931,'[1]Mã Misa'!$C$2:$D$74,2,0)</f>
        <v>BBM200</v>
      </c>
      <c r="N2931" s="2">
        <v>87787</v>
      </c>
      <c r="O2931" t="s">
        <v>4583</v>
      </c>
      <c r="P2931" s="8" t="str">
        <f t="shared" si="183"/>
        <v>0148240</v>
      </c>
      <c r="Q2931" s="8" t="e">
        <f t="array" ref="Q2931">IF(VLOOKUP(P2931,$AA$1:$AC$32,1,0)&lt;&gt;0,(P2931&amp;"A"),0)</f>
        <v>#N/A</v>
      </c>
      <c r="R2931" s="12">
        <v>44526</v>
      </c>
      <c r="S2931" t="s">
        <v>1759</v>
      </c>
      <c r="T2931" s="8" t="str">
        <f t="shared" si="184"/>
        <v>VM+ HNI C2</v>
      </c>
      <c r="U2931" t="s">
        <v>6483</v>
      </c>
      <c r="Y2931" t="str">
        <f t="array" ref="Y2931">IF(ISNUMBER(SEARCH($V$3,T2931)),"WINCOMHANOI",IF(ISNUMBER(SEARCH($V$4,T2931)),"WINCOMHOCHIMINH",IF(ISNUMBER(SEARCH($V$5,T2931)),"WINCOMDANANG",IF(ISNUMBER(SEARCH($V$6,T2931)),"WINCOMHAIDUONG",IF(ISNUMBER(SEARCH($V$7,T2931)),"WINCOMQUANGNINH",IF(ISNUMBER(SEARCH($V$8,T2931)),"WINCOMHAIPHONG",IF(ISNUMBER(SEARCH($V$9,T2931)),"WINCOMBACGIANG",IF(ISNUMBER(SEARCH($V$10,T2931)),"WINCOMBACNINH",IF(ISNUMBER(SEARCH($V$11,T2931)),"WINCOMPHUTHO",IF(ISNUMBER(SEARCH($V$12,T2931)),"WINCOMHATINH",IF(ISNUMBER(SEARCH($V$13,T2931)),"WINCOMTHAINGUYEN",IF(ISNUMBER(SEARCH($V$14,T2931)),"WINCOMKHANHHOA",IF(ISNUMBER(SEARCH($V$15,T2931)),"WINCOMHUNGYEN",IF(ISNUMBER(SEARCH($V$16,T2931)),"WINCOMNGHEAN",IF(ISNUMBER(SEARCH($V$17,T2931)),"WINCOMLAOCAI",IF(ISNUMBER(SEARCH($V$18,T2931)),"WINCOMVUNGTAU",IF(ISNUMBER(SEARCH($V$19,T2931)),"WINCOMBINHDUONG",IF(ISNUMBER(SEARCH($V$20,T2931)),"WINCOMKIENGIANG",IF(ISNUMBER(SEARCH($V$21,T2931)),"WINCOMHANAM",IF(ISNUMBER(SEARCH($V$22,T2931)),"WINCOMNAMDINH",IF(ISNUMBER(SEARCH($V$23,T2931)),"WINCOMLANGSON",IF(ISNUMBER(SEARCH($V$24,T2931)),"WINCOMTHANHHOA",IF(ISNUMBER(SEARCH($V$25,T2931)),"WINCOMYENBAI",IF(ISNUMBER(SEARCH($V$26,T2931)),"WINCOMTUYENQUANG",IF(ISNUMBER(SEARCH($V$27,T2931)),"WINCOMHUE",IF(ISNUMBER(SEARCH($V$28,T2931)),"WINCOMQUANGNAM",IF(ISNUMBER(SEARCH($V$29,T2931)),"WINCOMVINHPHUC",IF(ISNUMBER(SEARCH($V$30,T2931)),"WINCOMHAGIANG",IF(ISNUMBER(SEARCH($V$31,T2931)),"WINCOMNINHBINH",IF(ISNUMBER(SEARCH($V$32,T2931)),"WINCOMTRAVINH",IF(ISNUMBER(SEARCH($V$33,T2931)),"WINCOMCANTHO",IF(ISNUMBER(SEARCH($V$34,T2931)),"WINCOMBENTRE",IF(ISNUMBER(SEARCH($V$35,T2931)),"WINCOMCAMAU",IF(ISNUMBER(SEARCH($V$36,T2931)),"WINCOMANGIANG",IF(ISNUMBER(SEARCH($V$37,T2931)),"WINCOMNINHTHUAN",IF(ISNUMBER(SEARCH($V$38,T2931)),"WINCOMTHAIBINH",IF(ISNUMBER(SEARCH($V$39,T2931)),"WINCOMGIALAI",IF(ISNUMBER(SEARCH($V$40,T2931)),"WINCOMHOABINH",IF(ISNUMBER(SEARCH($V$41,T2931)),"WINCOMQUANGNGAI",IF(ISNUMBER(SEARCH($V$42,T2931)),"WINCOMBINHTHUAN",IF(ISNUMBER(SEARCH($V$43,T2931)),"WINCOMDAKLAK",IF(ISNUMBER(SEARCH($V$44,T2931)),"WINCOMSOCTRANG",IF(ISNUMBER(SEARCH($V$45,T2931)),"WINCOMSONLA",IF(ISNUMBER(SEARCH($V$46,T2931)),"WINCOMKONTUM",IF(ISNUMBER(SEARCH($V$47,T2931)),"WINCOMPHUYEN",IF(ISNUMBER(SEARCH($V$48,T2931)),"WINCOMQUANGTRI",IF(ISNUMBER(SEARCH($V$49,T2931)),"WINCOMBINHDINH",IF(ISNUMBER(SEARCH($V$50,T2931)),"WINCOMCAOBANG",IF(ISNUMBER(SEARCH($V$51,T2931)),"WINCOMQUANGBINH",IF(ISNUMBER(SEARCH($V$52,T2931)),"WINCOMLAMDONG",IF(ISNUMBER(SEARCH($V$53,T2931)),"WINCOMVINHLONG",IF(ISNUMBER(SEARCH($V$54,T2931)),"WINCOMDONGTHAP",IF(ISNUMBER(SEARCH($V$55,T2931)),"WINCOMTIENGIANG",IF(ISNUMBER(SEARCH($V$56,T2931)),"WINCOMQUANGNINH",0))))))))))))))))))))))))))))))))))))))))))))))))))))))</f>
        <v>WINCOMHANOI</v>
      </c>
    </row>
    <row r="2932" spans="1:25" x14ac:dyDescent="0.2">
      <c r="A2932" t="s">
        <v>0</v>
      </c>
      <c r="B2932" t="s">
        <v>4584</v>
      </c>
      <c r="C2932" t="s">
        <v>2</v>
      </c>
      <c r="D2932" t="s">
        <v>39</v>
      </c>
      <c r="E2932" t="s">
        <v>4</v>
      </c>
      <c r="F2932" s="5">
        <f t="shared" si="181"/>
        <v>4</v>
      </c>
      <c r="G2932" s="2">
        <v>184000</v>
      </c>
      <c r="H2932" s="2">
        <v>202400.00000000003</v>
      </c>
      <c r="I2932" t="s">
        <v>5</v>
      </c>
      <c r="J2932" t="s">
        <v>40</v>
      </c>
      <c r="K2932" t="str">
        <f t="shared" si="182"/>
        <v>Mộc nấm hương gói 250g</v>
      </c>
      <c r="L2932" s="8" t="str">
        <f>VLOOKUP(K2932,'[1]Mã Misa'!$B$2:$D$74,2,0)</f>
        <v>Mộc Nấm Hương 250g</v>
      </c>
      <c r="M2932" s="8" t="str">
        <f>VLOOKUP(L2932,'[1]Mã Misa'!$C$2:$D$74,2,0)</f>
        <v>MNH250</v>
      </c>
      <c r="N2932" s="2">
        <v>46000</v>
      </c>
      <c r="O2932" t="s">
        <v>4585</v>
      </c>
      <c r="P2932" s="8" t="str">
        <f t="shared" si="183"/>
        <v>0148241</v>
      </c>
      <c r="Q2932" s="8" t="e">
        <f t="array" ref="Q2932">IF(VLOOKUP(P2932,$AA$1:$AC$32,1,0)&lt;&gt;0,(P2932&amp;"A"),0)</f>
        <v>#N/A</v>
      </c>
      <c r="R2932" s="12">
        <v>44526</v>
      </c>
      <c r="S2932" t="s">
        <v>409</v>
      </c>
      <c r="T2932" s="8" t="str">
        <f t="shared" si="184"/>
        <v>VM HNI Qua</v>
      </c>
      <c r="U2932" t="s">
        <v>6091</v>
      </c>
      <c r="Y2932" t="str">
        <f t="array" ref="Y2932">IF(ISNUMBER(SEARCH($V$3,T2932)),"WINCOMHANOI",IF(ISNUMBER(SEARCH($V$4,T2932)),"WINCOMHOCHIMINH",IF(ISNUMBER(SEARCH($V$5,T2932)),"WINCOMDANANG",IF(ISNUMBER(SEARCH($V$6,T2932)),"WINCOMHAIDUONG",IF(ISNUMBER(SEARCH($V$7,T2932)),"WINCOMQUANGNINH",IF(ISNUMBER(SEARCH($V$8,T2932)),"WINCOMHAIPHONG",IF(ISNUMBER(SEARCH($V$9,T2932)),"WINCOMBACGIANG",IF(ISNUMBER(SEARCH($V$10,T2932)),"WINCOMBACNINH",IF(ISNUMBER(SEARCH($V$11,T2932)),"WINCOMPHUTHO",IF(ISNUMBER(SEARCH($V$12,T2932)),"WINCOMHATINH",IF(ISNUMBER(SEARCH($V$13,T2932)),"WINCOMTHAINGUYEN",IF(ISNUMBER(SEARCH($V$14,T2932)),"WINCOMKHANHHOA",IF(ISNUMBER(SEARCH($V$15,T2932)),"WINCOMHUNGYEN",IF(ISNUMBER(SEARCH($V$16,T2932)),"WINCOMNGHEAN",IF(ISNUMBER(SEARCH($V$17,T2932)),"WINCOMLAOCAI",IF(ISNUMBER(SEARCH($V$18,T2932)),"WINCOMVUNGTAU",IF(ISNUMBER(SEARCH($V$19,T2932)),"WINCOMBINHDUONG",IF(ISNUMBER(SEARCH($V$20,T2932)),"WINCOMKIENGIANG",IF(ISNUMBER(SEARCH($V$21,T2932)),"WINCOMHANAM",IF(ISNUMBER(SEARCH($V$22,T2932)),"WINCOMNAMDINH",IF(ISNUMBER(SEARCH($V$23,T2932)),"WINCOMLANGSON",IF(ISNUMBER(SEARCH($V$24,T2932)),"WINCOMTHANHHOA",IF(ISNUMBER(SEARCH($V$25,T2932)),"WINCOMYENBAI",IF(ISNUMBER(SEARCH($V$26,T2932)),"WINCOMTUYENQUANG",IF(ISNUMBER(SEARCH($V$27,T2932)),"WINCOMHUE",IF(ISNUMBER(SEARCH($V$28,T2932)),"WINCOMQUANGNAM",IF(ISNUMBER(SEARCH($V$29,T2932)),"WINCOMVINHPHUC",IF(ISNUMBER(SEARCH($V$30,T2932)),"WINCOMHAGIANG",IF(ISNUMBER(SEARCH($V$31,T2932)),"WINCOMNINHBINH",IF(ISNUMBER(SEARCH($V$32,T2932)),"WINCOMTRAVINH",IF(ISNUMBER(SEARCH($V$33,T2932)),"WINCOMCANTHO",IF(ISNUMBER(SEARCH($V$34,T2932)),"WINCOMBENTRE",IF(ISNUMBER(SEARCH($V$35,T2932)),"WINCOMCAMAU",IF(ISNUMBER(SEARCH($V$36,T2932)),"WINCOMANGIANG",IF(ISNUMBER(SEARCH($V$37,T2932)),"WINCOMNINHTHUAN",IF(ISNUMBER(SEARCH($V$38,T2932)),"WINCOMTHAIBINH",IF(ISNUMBER(SEARCH($V$39,T2932)),"WINCOMGIALAI",IF(ISNUMBER(SEARCH($V$40,T2932)),"WINCOMHOABINH",IF(ISNUMBER(SEARCH($V$41,T2932)),"WINCOMQUANGNGAI",IF(ISNUMBER(SEARCH($V$42,T2932)),"WINCOMBINHTHUAN",IF(ISNUMBER(SEARCH($V$43,T2932)),"WINCOMDAKLAK",IF(ISNUMBER(SEARCH($V$44,T2932)),"WINCOMSOCTRANG",IF(ISNUMBER(SEARCH($V$45,T2932)),"WINCOMSONLA",IF(ISNUMBER(SEARCH($V$46,T2932)),"WINCOMKONTUM",IF(ISNUMBER(SEARCH($V$47,T2932)),"WINCOMPHUYEN",IF(ISNUMBER(SEARCH($V$48,T2932)),"WINCOMQUANGTRI",IF(ISNUMBER(SEARCH($V$49,T2932)),"WINCOMBINHDINH",IF(ISNUMBER(SEARCH($V$50,T2932)),"WINCOMCAOBANG",IF(ISNUMBER(SEARCH($V$51,T2932)),"WINCOMQUANGBINH",IF(ISNUMBER(SEARCH($V$52,T2932)),"WINCOMLAMDONG",IF(ISNUMBER(SEARCH($V$53,T2932)),"WINCOMVINHLONG",IF(ISNUMBER(SEARCH($V$54,T2932)),"WINCOMDONGTHAP",IF(ISNUMBER(SEARCH($V$55,T2932)),"WINCOMTIENGIANG",IF(ISNUMBER(SEARCH($V$56,T2932)),"WINCOMQUANGNINH",0))))))))))))))))))))))))))))))))))))))))))))))))))))))</f>
        <v>WINCOMHANOI</v>
      </c>
    </row>
    <row r="2933" spans="1:25" x14ac:dyDescent="0.2">
      <c r="A2933" t="s">
        <v>0</v>
      </c>
      <c r="B2933" t="s">
        <v>4586</v>
      </c>
      <c r="C2933" t="s">
        <v>2</v>
      </c>
      <c r="D2933" t="s">
        <v>3</v>
      </c>
      <c r="E2933" t="s">
        <v>4</v>
      </c>
      <c r="F2933" s="5">
        <f t="shared" si="181"/>
        <v>1</v>
      </c>
      <c r="G2933" s="2">
        <v>88846</v>
      </c>
      <c r="H2933" s="2">
        <v>97730.6</v>
      </c>
      <c r="I2933" t="s">
        <v>5</v>
      </c>
      <c r="J2933" t="s">
        <v>6</v>
      </c>
      <c r="K2933" t="str">
        <f t="shared" si="182"/>
        <v>Gà muối gói 500g</v>
      </c>
      <c r="L2933" s="8" t="str">
        <f>VLOOKUP(K2933,'[1]Mã Misa'!$B$2:$D$74,2,0)</f>
        <v>Gà muối 500g</v>
      </c>
      <c r="M2933" s="8" t="str">
        <f>VLOOKUP(L2933,'[1]Mã Misa'!$C$2:$D$74,2,0)</f>
        <v>GM500</v>
      </c>
      <c r="N2933" s="2">
        <v>88846</v>
      </c>
      <c r="O2933" t="s">
        <v>4587</v>
      </c>
      <c r="P2933" s="8" t="str">
        <f t="shared" si="183"/>
        <v>0000724</v>
      </c>
      <c r="Q2933" s="8" t="e">
        <f t="array" ref="Q2933">IF(VLOOKUP(P2933,$AA$1:$AC$32,1,0)&lt;&gt;0,(P2933&amp;"A"),0)</f>
        <v>#N/A</v>
      </c>
      <c r="R2933" s="12">
        <v>44526</v>
      </c>
      <c r="S2933" t="s">
        <v>1045</v>
      </c>
      <c r="T2933" s="8" t="str">
        <f t="shared" si="184"/>
        <v>VM+ YBI 35</v>
      </c>
      <c r="U2933" t="s">
        <v>6282</v>
      </c>
      <c r="Y2933" t="str">
        <f t="array" ref="Y2933">IF(ISNUMBER(SEARCH($V$3,T2933)),"WINCOMHANOI",IF(ISNUMBER(SEARCH($V$4,T2933)),"WINCOMHOCHIMINH",IF(ISNUMBER(SEARCH($V$5,T2933)),"WINCOMDANANG",IF(ISNUMBER(SEARCH($V$6,T2933)),"WINCOMHAIDUONG",IF(ISNUMBER(SEARCH($V$7,T2933)),"WINCOMQUANGNINH",IF(ISNUMBER(SEARCH($V$8,T2933)),"WINCOMHAIPHONG",IF(ISNUMBER(SEARCH($V$9,T2933)),"WINCOMBACGIANG",IF(ISNUMBER(SEARCH($V$10,T2933)),"WINCOMBACNINH",IF(ISNUMBER(SEARCH($V$11,T2933)),"WINCOMPHUTHO",IF(ISNUMBER(SEARCH($V$12,T2933)),"WINCOMHATINH",IF(ISNUMBER(SEARCH($V$13,T2933)),"WINCOMTHAINGUYEN",IF(ISNUMBER(SEARCH($V$14,T2933)),"WINCOMKHANHHOA",IF(ISNUMBER(SEARCH($V$15,T2933)),"WINCOMHUNGYEN",IF(ISNUMBER(SEARCH($V$16,T2933)),"WINCOMNGHEAN",IF(ISNUMBER(SEARCH($V$17,T2933)),"WINCOMLAOCAI",IF(ISNUMBER(SEARCH($V$18,T2933)),"WINCOMVUNGTAU",IF(ISNUMBER(SEARCH($V$19,T2933)),"WINCOMBINHDUONG",IF(ISNUMBER(SEARCH($V$20,T2933)),"WINCOMKIENGIANG",IF(ISNUMBER(SEARCH($V$21,T2933)),"WINCOMHANAM",IF(ISNUMBER(SEARCH($V$22,T2933)),"WINCOMNAMDINH",IF(ISNUMBER(SEARCH($V$23,T2933)),"WINCOMLANGSON",IF(ISNUMBER(SEARCH($V$24,T2933)),"WINCOMTHANHHOA",IF(ISNUMBER(SEARCH($V$25,T2933)),"WINCOMYENBAI",IF(ISNUMBER(SEARCH($V$26,T2933)),"WINCOMTUYENQUANG",IF(ISNUMBER(SEARCH($V$27,T2933)),"WINCOMHUE",IF(ISNUMBER(SEARCH($V$28,T2933)),"WINCOMQUANGNAM",IF(ISNUMBER(SEARCH($V$29,T2933)),"WINCOMVINHPHUC",IF(ISNUMBER(SEARCH($V$30,T2933)),"WINCOMHAGIANG",IF(ISNUMBER(SEARCH($V$31,T2933)),"WINCOMNINHBINH",IF(ISNUMBER(SEARCH($V$32,T2933)),"WINCOMTRAVINH",IF(ISNUMBER(SEARCH($V$33,T2933)),"WINCOMCANTHO",IF(ISNUMBER(SEARCH($V$34,T2933)),"WINCOMBENTRE",IF(ISNUMBER(SEARCH($V$35,T2933)),"WINCOMCAMAU",IF(ISNUMBER(SEARCH($V$36,T2933)),"WINCOMANGIANG",IF(ISNUMBER(SEARCH($V$37,T2933)),"WINCOMNINHTHUAN",IF(ISNUMBER(SEARCH($V$38,T2933)),"WINCOMTHAIBINH",IF(ISNUMBER(SEARCH($V$39,T2933)),"WINCOMGIALAI",IF(ISNUMBER(SEARCH($V$40,T2933)),"WINCOMHOABINH",IF(ISNUMBER(SEARCH($V$41,T2933)),"WINCOMQUANGNGAI",IF(ISNUMBER(SEARCH($V$42,T2933)),"WINCOMBINHTHUAN",IF(ISNUMBER(SEARCH($V$43,T2933)),"WINCOMDAKLAK",IF(ISNUMBER(SEARCH($V$44,T2933)),"WINCOMSOCTRANG",IF(ISNUMBER(SEARCH($V$45,T2933)),"WINCOMSONLA",IF(ISNUMBER(SEARCH($V$46,T2933)),"WINCOMKONTUM",IF(ISNUMBER(SEARCH($V$47,T2933)),"WINCOMPHUYEN",IF(ISNUMBER(SEARCH($V$48,T2933)),"WINCOMQUANGTRI",IF(ISNUMBER(SEARCH($V$49,T2933)),"WINCOMBINHDINH",IF(ISNUMBER(SEARCH($V$50,T2933)),"WINCOMCAOBANG",IF(ISNUMBER(SEARCH($V$51,T2933)),"WINCOMQUANGBINH",IF(ISNUMBER(SEARCH($V$52,T2933)),"WINCOMLAMDONG",IF(ISNUMBER(SEARCH($V$53,T2933)),"WINCOMVINHLONG",IF(ISNUMBER(SEARCH($V$54,T2933)),"WINCOMDONGTHAP",IF(ISNUMBER(SEARCH($V$55,T2933)),"WINCOMTIENGIANG",IF(ISNUMBER(SEARCH($V$56,T2933)),"WINCOMQUANGNINH",0))))))))))))))))))))))))))))))))))))))))))))))))))))))</f>
        <v>WINCOMYENBAI</v>
      </c>
    </row>
    <row r="2934" spans="1:25" x14ac:dyDescent="0.2">
      <c r="A2934" t="s">
        <v>0</v>
      </c>
      <c r="B2934" t="s">
        <v>4588</v>
      </c>
      <c r="C2934" t="s">
        <v>2</v>
      </c>
      <c r="D2934" t="s">
        <v>3</v>
      </c>
      <c r="E2934" t="s">
        <v>4</v>
      </c>
      <c r="F2934" s="5">
        <f t="shared" si="181"/>
        <v>1</v>
      </c>
      <c r="G2934" s="2">
        <v>88846</v>
      </c>
      <c r="H2934" s="2">
        <v>97730.6</v>
      </c>
      <c r="I2934" t="s">
        <v>5</v>
      </c>
      <c r="J2934" t="s">
        <v>6</v>
      </c>
      <c r="K2934" t="str">
        <f t="shared" si="182"/>
        <v>Gà muối gói 500g</v>
      </c>
      <c r="L2934" s="8" t="str">
        <f>VLOOKUP(K2934,'[1]Mã Misa'!$B$2:$D$74,2,0)</f>
        <v>Gà muối 500g</v>
      </c>
      <c r="M2934" s="8" t="str">
        <f>VLOOKUP(L2934,'[1]Mã Misa'!$C$2:$D$74,2,0)</f>
        <v>GM500</v>
      </c>
      <c r="N2934" s="2">
        <v>88846</v>
      </c>
      <c r="O2934" t="s">
        <v>4589</v>
      </c>
      <c r="P2934" s="8" t="str">
        <f t="shared" si="183"/>
        <v>0148249</v>
      </c>
      <c r="Q2934" s="8" t="e">
        <f t="array" ref="Q2934">IF(VLOOKUP(P2934,$AA$1:$AC$32,1,0)&lt;&gt;0,(P2934&amp;"A"),0)</f>
        <v>#N/A</v>
      </c>
      <c r="R2934" s="12">
        <v>44526</v>
      </c>
      <c r="S2934" t="s">
        <v>4590</v>
      </c>
      <c r="T2934" s="8" t="str">
        <f t="shared" si="184"/>
        <v xml:space="preserve">VM+ HNI 8 </v>
      </c>
      <c r="U2934" t="s">
        <v>7118</v>
      </c>
      <c r="Y2934" t="str">
        <f t="array" ref="Y2934">IF(ISNUMBER(SEARCH($V$3,T2934)),"WINCOMHANOI",IF(ISNUMBER(SEARCH($V$4,T2934)),"WINCOMHOCHIMINH",IF(ISNUMBER(SEARCH($V$5,T2934)),"WINCOMDANANG",IF(ISNUMBER(SEARCH($V$6,T2934)),"WINCOMHAIDUONG",IF(ISNUMBER(SEARCH($V$7,T2934)),"WINCOMQUANGNINH",IF(ISNUMBER(SEARCH($V$8,T2934)),"WINCOMHAIPHONG",IF(ISNUMBER(SEARCH($V$9,T2934)),"WINCOMBACGIANG",IF(ISNUMBER(SEARCH($V$10,T2934)),"WINCOMBACNINH",IF(ISNUMBER(SEARCH($V$11,T2934)),"WINCOMPHUTHO",IF(ISNUMBER(SEARCH($V$12,T2934)),"WINCOMHATINH",IF(ISNUMBER(SEARCH($V$13,T2934)),"WINCOMTHAINGUYEN",IF(ISNUMBER(SEARCH($V$14,T2934)),"WINCOMKHANHHOA",IF(ISNUMBER(SEARCH($V$15,T2934)),"WINCOMHUNGYEN",IF(ISNUMBER(SEARCH($V$16,T2934)),"WINCOMNGHEAN",IF(ISNUMBER(SEARCH($V$17,T2934)),"WINCOMLAOCAI",IF(ISNUMBER(SEARCH($V$18,T2934)),"WINCOMVUNGTAU",IF(ISNUMBER(SEARCH($V$19,T2934)),"WINCOMBINHDUONG",IF(ISNUMBER(SEARCH($V$20,T2934)),"WINCOMKIENGIANG",IF(ISNUMBER(SEARCH($V$21,T2934)),"WINCOMHANAM",IF(ISNUMBER(SEARCH($V$22,T2934)),"WINCOMNAMDINH",IF(ISNUMBER(SEARCH($V$23,T2934)),"WINCOMLANGSON",IF(ISNUMBER(SEARCH($V$24,T2934)),"WINCOMTHANHHOA",IF(ISNUMBER(SEARCH($V$25,T2934)),"WINCOMYENBAI",IF(ISNUMBER(SEARCH($V$26,T2934)),"WINCOMTUYENQUANG",IF(ISNUMBER(SEARCH($V$27,T2934)),"WINCOMHUE",IF(ISNUMBER(SEARCH($V$28,T2934)),"WINCOMQUANGNAM",IF(ISNUMBER(SEARCH($V$29,T2934)),"WINCOMVINHPHUC",IF(ISNUMBER(SEARCH($V$30,T2934)),"WINCOMHAGIANG",IF(ISNUMBER(SEARCH($V$31,T2934)),"WINCOMNINHBINH",IF(ISNUMBER(SEARCH($V$32,T2934)),"WINCOMTRAVINH",IF(ISNUMBER(SEARCH($V$33,T2934)),"WINCOMCANTHO",IF(ISNUMBER(SEARCH($V$34,T2934)),"WINCOMBENTRE",IF(ISNUMBER(SEARCH($V$35,T2934)),"WINCOMCAMAU",IF(ISNUMBER(SEARCH($V$36,T2934)),"WINCOMANGIANG",IF(ISNUMBER(SEARCH($V$37,T2934)),"WINCOMNINHTHUAN",IF(ISNUMBER(SEARCH($V$38,T2934)),"WINCOMTHAIBINH",IF(ISNUMBER(SEARCH($V$39,T2934)),"WINCOMGIALAI",IF(ISNUMBER(SEARCH($V$40,T2934)),"WINCOMHOABINH",IF(ISNUMBER(SEARCH($V$41,T2934)),"WINCOMQUANGNGAI",IF(ISNUMBER(SEARCH($V$42,T2934)),"WINCOMBINHTHUAN",IF(ISNUMBER(SEARCH($V$43,T2934)),"WINCOMDAKLAK",IF(ISNUMBER(SEARCH($V$44,T2934)),"WINCOMSOCTRANG",IF(ISNUMBER(SEARCH($V$45,T2934)),"WINCOMSONLA",IF(ISNUMBER(SEARCH($V$46,T2934)),"WINCOMKONTUM",IF(ISNUMBER(SEARCH($V$47,T2934)),"WINCOMPHUYEN",IF(ISNUMBER(SEARCH($V$48,T2934)),"WINCOMQUANGTRI",IF(ISNUMBER(SEARCH($V$49,T2934)),"WINCOMBINHDINH",IF(ISNUMBER(SEARCH($V$50,T2934)),"WINCOMCAOBANG",IF(ISNUMBER(SEARCH($V$51,T2934)),"WINCOMQUANGBINH",IF(ISNUMBER(SEARCH($V$52,T2934)),"WINCOMLAMDONG",IF(ISNUMBER(SEARCH($V$53,T2934)),"WINCOMVINHLONG",IF(ISNUMBER(SEARCH($V$54,T2934)),"WINCOMDONGTHAP",IF(ISNUMBER(SEARCH($V$55,T2934)),"WINCOMTIENGIANG",IF(ISNUMBER(SEARCH($V$56,T2934)),"WINCOMQUANGNINH",0))))))))))))))))))))))))))))))))))))))))))))))))))))))</f>
        <v>WINCOMHANOI</v>
      </c>
    </row>
    <row r="2935" spans="1:25" x14ac:dyDescent="0.2">
      <c r="A2935" t="s">
        <v>0</v>
      </c>
      <c r="B2935" t="s">
        <v>4588</v>
      </c>
      <c r="C2935" t="s">
        <v>31</v>
      </c>
      <c r="D2935" t="s">
        <v>39</v>
      </c>
      <c r="E2935" t="s">
        <v>4</v>
      </c>
      <c r="F2935" s="5">
        <f t="shared" si="181"/>
        <v>1</v>
      </c>
      <c r="G2935" s="2">
        <v>46000</v>
      </c>
      <c r="H2935" s="2">
        <v>50600.000000000007</v>
      </c>
      <c r="I2935" t="s">
        <v>5</v>
      </c>
      <c r="J2935" t="s">
        <v>40</v>
      </c>
      <c r="K2935" t="str">
        <f t="shared" si="182"/>
        <v>Mộc nấm hương gói 250g</v>
      </c>
      <c r="L2935" s="8" t="str">
        <f>VLOOKUP(K2935,'[1]Mã Misa'!$B$2:$D$74,2,0)</f>
        <v>Mộc Nấm Hương 250g</v>
      </c>
      <c r="M2935" s="8" t="str">
        <f>VLOOKUP(L2935,'[1]Mã Misa'!$C$2:$D$74,2,0)</f>
        <v>MNH250</v>
      </c>
      <c r="N2935" s="2">
        <v>46000</v>
      </c>
      <c r="O2935" t="s">
        <v>4589</v>
      </c>
      <c r="P2935" s="8" t="str">
        <f t="shared" si="183"/>
        <v>0148249</v>
      </c>
      <c r="Q2935" s="8" t="e">
        <f t="array" ref="Q2935">IF(VLOOKUP(P2935,$AA$1:$AC$32,1,0)&lt;&gt;0,(P2935&amp;"A"),0)</f>
        <v>#N/A</v>
      </c>
      <c r="R2935" s="12">
        <v>44526</v>
      </c>
      <c r="S2935" t="s">
        <v>4590</v>
      </c>
      <c r="T2935" s="8" t="str">
        <f t="shared" si="184"/>
        <v xml:space="preserve">VM+ HNI 8 </v>
      </c>
      <c r="U2935" t="s">
        <v>7118</v>
      </c>
      <c r="Y2935" t="str">
        <f t="array" ref="Y2935">IF(ISNUMBER(SEARCH($V$3,T2935)),"WINCOMHANOI",IF(ISNUMBER(SEARCH($V$4,T2935)),"WINCOMHOCHIMINH",IF(ISNUMBER(SEARCH($V$5,T2935)),"WINCOMDANANG",IF(ISNUMBER(SEARCH($V$6,T2935)),"WINCOMHAIDUONG",IF(ISNUMBER(SEARCH($V$7,T2935)),"WINCOMQUANGNINH",IF(ISNUMBER(SEARCH($V$8,T2935)),"WINCOMHAIPHONG",IF(ISNUMBER(SEARCH($V$9,T2935)),"WINCOMBACGIANG",IF(ISNUMBER(SEARCH($V$10,T2935)),"WINCOMBACNINH",IF(ISNUMBER(SEARCH($V$11,T2935)),"WINCOMPHUTHO",IF(ISNUMBER(SEARCH($V$12,T2935)),"WINCOMHATINH",IF(ISNUMBER(SEARCH($V$13,T2935)),"WINCOMTHAINGUYEN",IF(ISNUMBER(SEARCH($V$14,T2935)),"WINCOMKHANHHOA",IF(ISNUMBER(SEARCH($V$15,T2935)),"WINCOMHUNGYEN",IF(ISNUMBER(SEARCH($V$16,T2935)),"WINCOMNGHEAN",IF(ISNUMBER(SEARCH($V$17,T2935)),"WINCOMLAOCAI",IF(ISNUMBER(SEARCH($V$18,T2935)),"WINCOMVUNGTAU",IF(ISNUMBER(SEARCH($V$19,T2935)),"WINCOMBINHDUONG",IF(ISNUMBER(SEARCH($V$20,T2935)),"WINCOMKIENGIANG",IF(ISNUMBER(SEARCH($V$21,T2935)),"WINCOMHANAM",IF(ISNUMBER(SEARCH($V$22,T2935)),"WINCOMNAMDINH",IF(ISNUMBER(SEARCH($V$23,T2935)),"WINCOMLANGSON",IF(ISNUMBER(SEARCH($V$24,T2935)),"WINCOMTHANHHOA",IF(ISNUMBER(SEARCH($V$25,T2935)),"WINCOMYENBAI",IF(ISNUMBER(SEARCH($V$26,T2935)),"WINCOMTUYENQUANG",IF(ISNUMBER(SEARCH($V$27,T2935)),"WINCOMHUE",IF(ISNUMBER(SEARCH($V$28,T2935)),"WINCOMQUANGNAM",IF(ISNUMBER(SEARCH($V$29,T2935)),"WINCOMVINHPHUC",IF(ISNUMBER(SEARCH($V$30,T2935)),"WINCOMHAGIANG",IF(ISNUMBER(SEARCH($V$31,T2935)),"WINCOMNINHBINH",IF(ISNUMBER(SEARCH($V$32,T2935)),"WINCOMTRAVINH",IF(ISNUMBER(SEARCH($V$33,T2935)),"WINCOMCANTHO",IF(ISNUMBER(SEARCH($V$34,T2935)),"WINCOMBENTRE",IF(ISNUMBER(SEARCH($V$35,T2935)),"WINCOMCAMAU",IF(ISNUMBER(SEARCH($V$36,T2935)),"WINCOMANGIANG",IF(ISNUMBER(SEARCH($V$37,T2935)),"WINCOMNINHTHUAN",IF(ISNUMBER(SEARCH($V$38,T2935)),"WINCOMTHAIBINH",IF(ISNUMBER(SEARCH($V$39,T2935)),"WINCOMGIALAI",IF(ISNUMBER(SEARCH($V$40,T2935)),"WINCOMHOABINH",IF(ISNUMBER(SEARCH($V$41,T2935)),"WINCOMQUANGNGAI",IF(ISNUMBER(SEARCH($V$42,T2935)),"WINCOMBINHTHUAN",IF(ISNUMBER(SEARCH($V$43,T2935)),"WINCOMDAKLAK",IF(ISNUMBER(SEARCH($V$44,T2935)),"WINCOMSOCTRANG",IF(ISNUMBER(SEARCH($V$45,T2935)),"WINCOMSONLA",IF(ISNUMBER(SEARCH($V$46,T2935)),"WINCOMKONTUM",IF(ISNUMBER(SEARCH($V$47,T2935)),"WINCOMPHUYEN",IF(ISNUMBER(SEARCH($V$48,T2935)),"WINCOMQUANGTRI",IF(ISNUMBER(SEARCH($V$49,T2935)),"WINCOMBINHDINH",IF(ISNUMBER(SEARCH($V$50,T2935)),"WINCOMCAOBANG",IF(ISNUMBER(SEARCH($V$51,T2935)),"WINCOMQUANGBINH",IF(ISNUMBER(SEARCH($V$52,T2935)),"WINCOMLAMDONG",IF(ISNUMBER(SEARCH($V$53,T2935)),"WINCOMVINHLONG",IF(ISNUMBER(SEARCH($V$54,T2935)),"WINCOMDONGTHAP",IF(ISNUMBER(SEARCH($V$55,T2935)),"WINCOMTIENGIANG",IF(ISNUMBER(SEARCH($V$56,T2935)),"WINCOMQUANGNINH",0))))))))))))))))))))))))))))))))))))))))))))))))))))))</f>
        <v>WINCOMHANOI</v>
      </c>
    </row>
    <row r="2936" spans="1:25" x14ac:dyDescent="0.2">
      <c r="A2936" t="s">
        <v>0</v>
      </c>
      <c r="B2936" t="s">
        <v>4588</v>
      </c>
      <c r="C2936" t="s">
        <v>34</v>
      </c>
      <c r="D2936" t="s">
        <v>62</v>
      </c>
      <c r="E2936" t="s">
        <v>4</v>
      </c>
      <c r="F2936" s="5">
        <f t="shared" si="181"/>
        <v>1</v>
      </c>
      <c r="G2936" s="2">
        <v>105400</v>
      </c>
      <c r="H2936" s="2">
        <v>115940.00000000001</v>
      </c>
      <c r="I2936" t="s">
        <v>5</v>
      </c>
      <c r="J2936" t="s">
        <v>63</v>
      </c>
      <c r="K2936" t="str">
        <f t="shared" si="182"/>
        <v>_Đùi gà sốt cay 500g</v>
      </c>
      <c r="L2936" s="8" t="str">
        <f>VLOOKUP(K2936,'[1]Mã Misa'!$B$2:$D$74,2,0)</f>
        <v>Đùi gà sốt cay 500g</v>
      </c>
      <c r="M2936" s="8" t="str">
        <f>VLOOKUP(L2936,'[1]Mã Misa'!$C$2:$D$74,2,0)</f>
        <v>DGSC500</v>
      </c>
      <c r="N2936" s="2">
        <v>105400</v>
      </c>
      <c r="O2936" t="s">
        <v>4589</v>
      </c>
      <c r="P2936" s="8" t="str">
        <f t="shared" si="183"/>
        <v>0148249</v>
      </c>
      <c r="Q2936" s="8" t="e">
        <f t="array" ref="Q2936">IF(VLOOKUP(P2936,$AA$1:$AC$32,1,0)&lt;&gt;0,(P2936&amp;"A"),0)</f>
        <v>#N/A</v>
      </c>
      <c r="R2936" s="12">
        <v>44526</v>
      </c>
      <c r="S2936" t="s">
        <v>4590</v>
      </c>
      <c r="T2936" s="8" t="str">
        <f t="shared" si="184"/>
        <v xml:space="preserve">VM+ HNI 8 </v>
      </c>
      <c r="U2936" t="s">
        <v>7118</v>
      </c>
      <c r="Y2936" t="str">
        <f t="array" ref="Y2936">IF(ISNUMBER(SEARCH($V$3,T2936)),"WINCOMHANOI",IF(ISNUMBER(SEARCH($V$4,T2936)),"WINCOMHOCHIMINH",IF(ISNUMBER(SEARCH($V$5,T2936)),"WINCOMDANANG",IF(ISNUMBER(SEARCH($V$6,T2936)),"WINCOMHAIDUONG",IF(ISNUMBER(SEARCH($V$7,T2936)),"WINCOMQUANGNINH",IF(ISNUMBER(SEARCH($V$8,T2936)),"WINCOMHAIPHONG",IF(ISNUMBER(SEARCH($V$9,T2936)),"WINCOMBACGIANG",IF(ISNUMBER(SEARCH($V$10,T2936)),"WINCOMBACNINH",IF(ISNUMBER(SEARCH($V$11,T2936)),"WINCOMPHUTHO",IF(ISNUMBER(SEARCH($V$12,T2936)),"WINCOMHATINH",IF(ISNUMBER(SEARCH($V$13,T2936)),"WINCOMTHAINGUYEN",IF(ISNUMBER(SEARCH($V$14,T2936)),"WINCOMKHANHHOA",IF(ISNUMBER(SEARCH($V$15,T2936)),"WINCOMHUNGYEN",IF(ISNUMBER(SEARCH($V$16,T2936)),"WINCOMNGHEAN",IF(ISNUMBER(SEARCH($V$17,T2936)),"WINCOMLAOCAI",IF(ISNUMBER(SEARCH($V$18,T2936)),"WINCOMVUNGTAU",IF(ISNUMBER(SEARCH($V$19,T2936)),"WINCOMBINHDUONG",IF(ISNUMBER(SEARCH($V$20,T2936)),"WINCOMKIENGIANG",IF(ISNUMBER(SEARCH($V$21,T2936)),"WINCOMHANAM",IF(ISNUMBER(SEARCH($V$22,T2936)),"WINCOMNAMDINH",IF(ISNUMBER(SEARCH($V$23,T2936)),"WINCOMLANGSON",IF(ISNUMBER(SEARCH($V$24,T2936)),"WINCOMTHANHHOA",IF(ISNUMBER(SEARCH($V$25,T2936)),"WINCOMYENBAI",IF(ISNUMBER(SEARCH($V$26,T2936)),"WINCOMTUYENQUANG",IF(ISNUMBER(SEARCH($V$27,T2936)),"WINCOMHUE",IF(ISNUMBER(SEARCH($V$28,T2936)),"WINCOMQUANGNAM",IF(ISNUMBER(SEARCH($V$29,T2936)),"WINCOMVINHPHUC",IF(ISNUMBER(SEARCH($V$30,T2936)),"WINCOMHAGIANG",IF(ISNUMBER(SEARCH($V$31,T2936)),"WINCOMNINHBINH",IF(ISNUMBER(SEARCH($V$32,T2936)),"WINCOMTRAVINH",IF(ISNUMBER(SEARCH($V$33,T2936)),"WINCOMCANTHO",IF(ISNUMBER(SEARCH($V$34,T2936)),"WINCOMBENTRE",IF(ISNUMBER(SEARCH($V$35,T2936)),"WINCOMCAMAU",IF(ISNUMBER(SEARCH($V$36,T2936)),"WINCOMANGIANG",IF(ISNUMBER(SEARCH($V$37,T2936)),"WINCOMNINHTHUAN",IF(ISNUMBER(SEARCH($V$38,T2936)),"WINCOMTHAIBINH",IF(ISNUMBER(SEARCH($V$39,T2936)),"WINCOMGIALAI",IF(ISNUMBER(SEARCH($V$40,T2936)),"WINCOMHOABINH",IF(ISNUMBER(SEARCH($V$41,T2936)),"WINCOMQUANGNGAI",IF(ISNUMBER(SEARCH($V$42,T2936)),"WINCOMBINHTHUAN",IF(ISNUMBER(SEARCH($V$43,T2936)),"WINCOMDAKLAK",IF(ISNUMBER(SEARCH($V$44,T2936)),"WINCOMSOCTRANG",IF(ISNUMBER(SEARCH($V$45,T2936)),"WINCOMSONLA",IF(ISNUMBER(SEARCH($V$46,T2936)),"WINCOMKONTUM",IF(ISNUMBER(SEARCH($V$47,T2936)),"WINCOMPHUYEN",IF(ISNUMBER(SEARCH($V$48,T2936)),"WINCOMQUANGTRI",IF(ISNUMBER(SEARCH($V$49,T2936)),"WINCOMBINHDINH",IF(ISNUMBER(SEARCH($V$50,T2936)),"WINCOMCAOBANG",IF(ISNUMBER(SEARCH($V$51,T2936)),"WINCOMQUANGBINH",IF(ISNUMBER(SEARCH($V$52,T2936)),"WINCOMLAMDONG",IF(ISNUMBER(SEARCH($V$53,T2936)),"WINCOMVINHLONG",IF(ISNUMBER(SEARCH($V$54,T2936)),"WINCOMDONGTHAP",IF(ISNUMBER(SEARCH($V$55,T2936)),"WINCOMTIENGIANG",IF(ISNUMBER(SEARCH($V$56,T2936)),"WINCOMQUANGNINH",0))))))))))))))))))))))))))))))))))))))))))))))))))))))</f>
        <v>WINCOMHANOI</v>
      </c>
    </row>
    <row r="2937" spans="1:25" x14ac:dyDescent="0.2">
      <c r="A2937" t="s">
        <v>0</v>
      </c>
      <c r="B2937" t="s">
        <v>4591</v>
      </c>
      <c r="C2937" t="s">
        <v>2</v>
      </c>
      <c r="D2937" t="s">
        <v>3</v>
      </c>
      <c r="E2937" t="s">
        <v>4</v>
      </c>
      <c r="F2937" s="5">
        <f t="shared" si="181"/>
        <v>1</v>
      </c>
      <c r="G2937" s="2">
        <v>88846</v>
      </c>
      <c r="H2937" s="2">
        <v>97730.6</v>
      </c>
      <c r="I2937" t="s">
        <v>5</v>
      </c>
      <c r="J2937" t="s">
        <v>6</v>
      </c>
      <c r="K2937" t="str">
        <f t="shared" si="182"/>
        <v>Gà muối gói 500g</v>
      </c>
      <c r="L2937" s="8" t="str">
        <f>VLOOKUP(K2937,'[1]Mã Misa'!$B$2:$D$74,2,0)</f>
        <v>Gà muối 500g</v>
      </c>
      <c r="M2937" s="8" t="str">
        <f>VLOOKUP(L2937,'[1]Mã Misa'!$C$2:$D$74,2,0)</f>
        <v>GM500</v>
      </c>
      <c r="N2937" s="2">
        <v>88846</v>
      </c>
      <c r="O2937" t="s">
        <v>4592</v>
      </c>
      <c r="P2937" s="8" t="str">
        <f t="shared" si="183"/>
        <v>0003061</v>
      </c>
      <c r="Q2937" s="8" t="e">
        <f t="array" ref="Q2937">IF(VLOOKUP(P2937,$AA$1:$AC$32,1,0)&lt;&gt;0,(P2937&amp;"A"),0)</f>
        <v>#N/A</v>
      </c>
      <c r="R2937" s="12">
        <v>44526</v>
      </c>
      <c r="S2937" t="s">
        <v>3646</v>
      </c>
      <c r="T2937" s="8" t="str">
        <f t="shared" si="184"/>
        <v>VM+ BDG 34</v>
      </c>
      <c r="U2937" t="s">
        <v>6938</v>
      </c>
      <c r="Y2937" t="str">
        <f t="array" ref="Y2937">IF(ISNUMBER(SEARCH($V$3,T2937)),"WINCOMHANOI",IF(ISNUMBER(SEARCH($V$4,T2937)),"WINCOMHOCHIMINH",IF(ISNUMBER(SEARCH($V$5,T2937)),"WINCOMDANANG",IF(ISNUMBER(SEARCH($V$6,T2937)),"WINCOMHAIDUONG",IF(ISNUMBER(SEARCH($V$7,T2937)),"WINCOMQUANGNINH",IF(ISNUMBER(SEARCH($V$8,T2937)),"WINCOMHAIPHONG",IF(ISNUMBER(SEARCH($V$9,T2937)),"WINCOMBACGIANG",IF(ISNUMBER(SEARCH($V$10,T2937)),"WINCOMBACNINH",IF(ISNUMBER(SEARCH($V$11,T2937)),"WINCOMPHUTHO",IF(ISNUMBER(SEARCH($V$12,T2937)),"WINCOMHATINH",IF(ISNUMBER(SEARCH($V$13,T2937)),"WINCOMTHAINGUYEN",IF(ISNUMBER(SEARCH($V$14,T2937)),"WINCOMKHANHHOA",IF(ISNUMBER(SEARCH($V$15,T2937)),"WINCOMHUNGYEN",IF(ISNUMBER(SEARCH($V$16,T2937)),"WINCOMNGHEAN",IF(ISNUMBER(SEARCH($V$17,T2937)),"WINCOMLAOCAI",IF(ISNUMBER(SEARCH($V$18,T2937)),"WINCOMVUNGTAU",IF(ISNUMBER(SEARCH($V$19,T2937)),"WINCOMBINHDUONG",IF(ISNUMBER(SEARCH($V$20,T2937)),"WINCOMKIENGIANG",IF(ISNUMBER(SEARCH($V$21,T2937)),"WINCOMHANAM",IF(ISNUMBER(SEARCH($V$22,T2937)),"WINCOMNAMDINH",IF(ISNUMBER(SEARCH($V$23,T2937)),"WINCOMLANGSON",IF(ISNUMBER(SEARCH($V$24,T2937)),"WINCOMTHANHHOA",IF(ISNUMBER(SEARCH($V$25,T2937)),"WINCOMYENBAI",IF(ISNUMBER(SEARCH($V$26,T2937)),"WINCOMTUYENQUANG",IF(ISNUMBER(SEARCH($V$27,T2937)),"WINCOMHUE",IF(ISNUMBER(SEARCH($V$28,T2937)),"WINCOMQUANGNAM",IF(ISNUMBER(SEARCH($V$29,T2937)),"WINCOMVINHPHUC",IF(ISNUMBER(SEARCH($V$30,T2937)),"WINCOMHAGIANG",IF(ISNUMBER(SEARCH($V$31,T2937)),"WINCOMNINHBINH",IF(ISNUMBER(SEARCH($V$32,T2937)),"WINCOMTRAVINH",IF(ISNUMBER(SEARCH($V$33,T2937)),"WINCOMCANTHO",IF(ISNUMBER(SEARCH($V$34,T2937)),"WINCOMBENTRE",IF(ISNUMBER(SEARCH($V$35,T2937)),"WINCOMCAMAU",IF(ISNUMBER(SEARCH($V$36,T2937)),"WINCOMANGIANG",IF(ISNUMBER(SEARCH($V$37,T2937)),"WINCOMNINHTHUAN",IF(ISNUMBER(SEARCH($V$38,T2937)),"WINCOMTHAIBINH",IF(ISNUMBER(SEARCH($V$39,T2937)),"WINCOMGIALAI",IF(ISNUMBER(SEARCH($V$40,T2937)),"WINCOMHOABINH",IF(ISNUMBER(SEARCH($V$41,T2937)),"WINCOMQUANGNGAI",IF(ISNUMBER(SEARCH($V$42,T2937)),"WINCOMBINHTHUAN",IF(ISNUMBER(SEARCH($V$43,T2937)),"WINCOMDAKLAK",IF(ISNUMBER(SEARCH($V$44,T2937)),"WINCOMSOCTRANG",IF(ISNUMBER(SEARCH($V$45,T2937)),"WINCOMSONLA",IF(ISNUMBER(SEARCH($V$46,T2937)),"WINCOMKONTUM",IF(ISNUMBER(SEARCH($V$47,T2937)),"WINCOMPHUYEN",IF(ISNUMBER(SEARCH($V$48,T2937)),"WINCOMQUANGTRI",IF(ISNUMBER(SEARCH($V$49,T2937)),"WINCOMBINHDINH",IF(ISNUMBER(SEARCH($V$50,T2937)),"WINCOMCAOBANG",IF(ISNUMBER(SEARCH($V$51,T2937)),"WINCOMQUANGBINH",IF(ISNUMBER(SEARCH($V$52,T2937)),"WINCOMLAMDONG",IF(ISNUMBER(SEARCH($V$53,T2937)),"WINCOMVINHLONG",IF(ISNUMBER(SEARCH($V$54,T2937)),"WINCOMDONGTHAP",IF(ISNUMBER(SEARCH($V$55,T2937)),"WINCOMTIENGIANG",IF(ISNUMBER(SEARCH($V$56,T2937)),"WINCOMQUANGNINH",0))))))))))))))))))))))))))))))))))))))))))))))))))))))</f>
        <v>WINCOMBINHDUONG</v>
      </c>
    </row>
    <row r="2938" spans="1:25" x14ac:dyDescent="0.2">
      <c r="A2938" t="s">
        <v>0</v>
      </c>
      <c r="B2938" t="s">
        <v>4593</v>
      </c>
      <c r="C2938" t="s">
        <v>2</v>
      </c>
      <c r="D2938" t="s">
        <v>20</v>
      </c>
      <c r="E2938" t="s">
        <v>4</v>
      </c>
      <c r="F2938" s="5">
        <f t="shared" si="181"/>
        <v>1</v>
      </c>
      <c r="G2938" s="2">
        <v>50182</v>
      </c>
      <c r="H2938" s="2">
        <v>55200.200000000004</v>
      </c>
      <c r="I2938" t="s">
        <v>5</v>
      </c>
      <c r="J2938" t="s">
        <v>21</v>
      </c>
      <c r="K2938" t="str">
        <f t="shared" si="182"/>
        <v>Giò tai lưỡi xào gói 250g</v>
      </c>
      <c r="L2938" s="8" t="str">
        <f>VLOOKUP(K2938,'[1]Mã Misa'!$B$2:$D$74,2,0)</f>
        <v>Giò Tai Lưỡi Xào 250g</v>
      </c>
      <c r="M2938" s="8" t="str">
        <f>VLOOKUP(L2938,'[1]Mã Misa'!$C$2:$D$74,2,0)</f>
        <v>GTLX250G</v>
      </c>
      <c r="N2938" s="2">
        <v>50182</v>
      </c>
      <c r="O2938" t="s">
        <v>4594</v>
      </c>
      <c r="P2938" s="8" t="str">
        <f t="shared" si="183"/>
        <v>0148252</v>
      </c>
      <c r="Q2938" s="8" t="e">
        <f t="array" ref="Q2938">IF(VLOOKUP(P2938,$AA$1:$AC$32,1,0)&lt;&gt;0,(P2938&amp;"A"),0)</f>
        <v>#N/A</v>
      </c>
      <c r="R2938" s="12">
        <v>44526</v>
      </c>
      <c r="S2938" t="s">
        <v>4595</v>
      </c>
      <c r="T2938" s="8" t="str">
        <f t="shared" si="184"/>
        <v>VM+ HNI Th</v>
      </c>
      <c r="U2938" t="s">
        <v>7119</v>
      </c>
      <c r="Y2938" t="str">
        <f t="array" ref="Y2938">IF(ISNUMBER(SEARCH($V$3,T2938)),"WINCOMHANOI",IF(ISNUMBER(SEARCH($V$4,T2938)),"WINCOMHOCHIMINH",IF(ISNUMBER(SEARCH($V$5,T2938)),"WINCOMDANANG",IF(ISNUMBER(SEARCH($V$6,T2938)),"WINCOMHAIDUONG",IF(ISNUMBER(SEARCH($V$7,T2938)),"WINCOMQUANGNINH",IF(ISNUMBER(SEARCH($V$8,T2938)),"WINCOMHAIPHONG",IF(ISNUMBER(SEARCH($V$9,T2938)),"WINCOMBACGIANG",IF(ISNUMBER(SEARCH($V$10,T2938)),"WINCOMBACNINH",IF(ISNUMBER(SEARCH($V$11,T2938)),"WINCOMPHUTHO",IF(ISNUMBER(SEARCH($V$12,T2938)),"WINCOMHATINH",IF(ISNUMBER(SEARCH($V$13,T2938)),"WINCOMTHAINGUYEN",IF(ISNUMBER(SEARCH($V$14,T2938)),"WINCOMKHANHHOA",IF(ISNUMBER(SEARCH($V$15,T2938)),"WINCOMHUNGYEN",IF(ISNUMBER(SEARCH($V$16,T2938)),"WINCOMNGHEAN",IF(ISNUMBER(SEARCH($V$17,T2938)),"WINCOMLAOCAI",IF(ISNUMBER(SEARCH($V$18,T2938)),"WINCOMVUNGTAU",IF(ISNUMBER(SEARCH($V$19,T2938)),"WINCOMBINHDUONG",IF(ISNUMBER(SEARCH($V$20,T2938)),"WINCOMKIENGIANG",IF(ISNUMBER(SEARCH($V$21,T2938)),"WINCOMHANAM",IF(ISNUMBER(SEARCH($V$22,T2938)),"WINCOMNAMDINH",IF(ISNUMBER(SEARCH($V$23,T2938)),"WINCOMLANGSON",IF(ISNUMBER(SEARCH($V$24,T2938)),"WINCOMTHANHHOA",IF(ISNUMBER(SEARCH($V$25,T2938)),"WINCOMYENBAI",IF(ISNUMBER(SEARCH($V$26,T2938)),"WINCOMTUYENQUANG",IF(ISNUMBER(SEARCH($V$27,T2938)),"WINCOMHUE",IF(ISNUMBER(SEARCH($V$28,T2938)),"WINCOMQUANGNAM",IF(ISNUMBER(SEARCH($V$29,T2938)),"WINCOMVINHPHUC",IF(ISNUMBER(SEARCH($V$30,T2938)),"WINCOMHAGIANG",IF(ISNUMBER(SEARCH($V$31,T2938)),"WINCOMNINHBINH",IF(ISNUMBER(SEARCH($V$32,T2938)),"WINCOMTRAVINH",IF(ISNUMBER(SEARCH($V$33,T2938)),"WINCOMCANTHO",IF(ISNUMBER(SEARCH($V$34,T2938)),"WINCOMBENTRE",IF(ISNUMBER(SEARCH($V$35,T2938)),"WINCOMCAMAU",IF(ISNUMBER(SEARCH($V$36,T2938)),"WINCOMANGIANG",IF(ISNUMBER(SEARCH($V$37,T2938)),"WINCOMNINHTHUAN",IF(ISNUMBER(SEARCH($V$38,T2938)),"WINCOMTHAIBINH",IF(ISNUMBER(SEARCH($V$39,T2938)),"WINCOMGIALAI",IF(ISNUMBER(SEARCH($V$40,T2938)),"WINCOMHOABINH",IF(ISNUMBER(SEARCH($V$41,T2938)),"WINCOMQUANGNGAI",IF(ISNUMBER(SEARCH($V$42,T2938)),"WINCOMBINHTHUAN",IF(ISNUMBER(SEARCH($V$43,T2938)),"WINCOMDAKLAK",IF(ISNUMBER(SEARCH($V$44,T2938)),"WINCOMSOCTRANG",IF(ISNUMBER(SEARCH($V$45,T2938)),"WINCOMSONLA",IF(ISNUMBER(SEARCH($V$46,T2938)),"WINCOMKONTUM",IF(ISNUMBER(SEARCH($V$47,T2938)),"WINCOMPHUYEN",IF(ISNUMBER(SEARCH($V$48,T2938)),"WINCOMQUANGTRI",IF(ISNUMBER(SEARCH($V$49,T2938)),"WINCOMBINHDINH",IF(ISNUMBER(SEARCH($V$50,T2938)),"WINCOMCAOBANG",IF(ISNUMBER(SEARCH($V$51,T2938)),"WINCOMQUANGBINH",IF(ISNUMBER(SEARCH($V$52,T2938)),"WINCOMLAMDONG",IF(ISNUMBER(SEARCH($V$53,T2938)),"WINCOMVINHLONG",IF(ISNUMBER(SEARCH($V$54,T2938)),"WINCOMDONGTHAP",IF(ISNUMBER(SEARCH($V$55,T2938)),"WINCOMTIENGIANG",IF(ISNUMBER(SEARCH($V$56,T2938)),"WINCOMQUANGNINH",0))))))))))))))))))))))))))))))))))))))))))))))))))))))</f>
        <v>WINCOMHANOI</v>
      </c>
    </row>
    <row r="2939" spans="1:25" x14ac:dyDescent="0.2">
      <c r="A2939" t="s">
        <v>0</v>
      </c>
      <c r="B2939" t="s">
        <v>4596</v>
      </c>
      <c r="C2939" t="s">
        <v>2</v>
      </c>
      <c r="D2939" t="s">
        <v>39</v>
      </c>
      <c r="E2939" t="s">
        <v>4</v>
      </c>
      <c r="F2939" s="5">
        <f t="shared" si="181"/>
        <v>6</v>
      </c>
      <c r="G2939" s="2">
        <v>276000</v>
      </c>
      <c r="H2939" s="2">
        <v>303600</v>
      </c>
      <c r="I2939" t="s">
        <v>5</v>
      </c>
      <c r="J2939" t="s">
        <v>40</v>
      </c>
      <c r="K2939" t="str">
        <f t="shared" si="182"/>
        <v>Mộc nấm hương gói 250g</v>
      </c>
      <c r="L2939" s="8" t="str">
        <f>VLOOKUP(K2939,'[1]Mã Misa'!$B$2:$D$74,2,0)</f>
        <v>Mộc Nấm Hương 250g</v>
      </c>
      <c r="M2939" s="8" t="str">
        <f>VLOOKUP(L2939,'[1]Mã Misa'!$C$2:$D$74,2,0)</f>
        <v>MNH250</v>
      </c>
      <c r="N2939" s="2">
        <v>46000</v>
      </c>
      <c r="O2939" t="s">
        <v>4597</v>
      </c>
      <c r="P2939" s="8" t="str">
        <f t="shared" si="183"/>
        <v>0148260</v>
      </c>
      <c r="Q2939" s="8" t="e">
        <f t="array" ref="Q2939">IF(VLOOKUP(P2939,$AA$1:$AC$32,1,0)&lt;&gt;0,(P2939&amp;"A"),0)</f>
        <v>#N/A</v>
      </c>
      <c r="R2939" s="12">
        <v>44526</v>
      </c>
      <c r="S2939" t="s">
        <v>4598</v>
      </c>
      <c r="T2939" s="8" t="str">
        <f t="shared" si="184"/>
        <v>VM+ HNI 46</v>
      </c>
      <c r="U2939" t="s">
        <v>7120</v>
      </c>
      <c r="Y2939" t="str">
        <f t="array" ref="Y2939">IF(ISNUMBER(SEARCH($V$3,T2939)),"WINCOMHANOI",IF(ISNUMBER(SEARCH($V$4,T2939)),"WINCOMHOCHIMINH",IF(ISNUMBER(SEARCH($V$5,T2939)),"WINCOMDANANG",IF(ISNUMBER(SEARCH($V$6,T2939)),"WINCOMHAIDUONG",IF(ISNUMBER(SEARCH($V$7,T2939)),"WINCOMQUANGNINH",IF(ISNUMBER(SEARCH($V$8,T2939)),"WINCOMHAIPHONG",IF(ISNUMBER(SEARCH($V$9,T2939)),"WINCOMBACGIANG",IF(ISNUMBER(SEARCH($V$10,T2939)),"WINCOMBACNINH",IF(ISNUMBER(SEARCH($V$11,T2939)),"WINCOMPHUTHO",IF(ISNUMBER(SEARCH($V$12,T2939)),"WINCOMHATINH",IF(ISNUMBER(SEARCH($V$13,T2939)),"WINCOMTHAINGUYEN",IF(ISNUMBER(SEARCH($V$14,T2939)),"WINCOMKHANHHOA",IF(ISNUMBER(SEARCH($V$15,T2939)),"WINCOMHUNGYEN",IF(ISNUMBER(SEARCH($V$16,T2939)),"WINCOMNGHEAN",IF(ISNUMBER(SEARCH($V$17,T2939)),"WINCOMLAOCAI",IF(ISNUMBER(SEARCH($V$18,T2939)),"WINCOMVUNGTAU",IF(ISNUMBER(SEARCH($V$19,T2939)),"WINCOMBINHDUONG",IF(ISNUMBER(SEARCH($V$20,T2939)),"WINCOMKIENGIANG",IF(ISNUMBER(SEARCH($V$21,T2939)),"WINCOMHANAM",IF(ISNUMBER(SEARCH($V$22,T2939)),"WINCOMNAMDINH",IF(ISNUMBER(SEARCH($V$23,T2939)),"WINCOMLANGSON",IF(ISNUMBER(SEARCH($V$24,T2939)),"WINCOMTHANHHOA",IF(ISNUMBER(SEARCH($V$25,T2939)),"WINCOMYENBAI",IF(ISNUMBER(SEARCH($V$26,T2939)),"WINCOMTUYENQUANG",IF(ISNUMBER(SEARCH($V$27,T2939)),"WINCOMHUE",IF(ISNUMBER(SEARCH($V$28,T2939)),"WINCOMQUANGNAM",IF(ISNUMBER(SEARCH($V$29,T2939)),"WINCOMVINHPHUC",IF(ISNUMBER(SEARCH($V$30,T2939)),"WINCOMHAGIANG",IF(ISNUMBER(SEARCH($V$31,T2939)),"WINCOMNINHBINH",IF(ISNUMBER(SEARCH($V$32,T2939)),"WINCOMTRAVINH",IF(ISNUMBER(SEARCH($V$33,T2939)),"WINCOMCANTHO",IF(ISNUMBER(SEARCH($V$34,T2939)),"WINCOMBENTRE",IF(ISNUMBER(SEARCH($V$35,T2939)),"WINCOMCAMAU",IF(ISNUMBER(SEARCH($V$36,T2939)),"WINCOMANGIANG",IF(ISNUMBER(SEARCH($V$37,T2939)),"WINCOMNINHTHUAN",IF(ISNUMBER(SEARCH($V$38,T2939)),"WINCOMTHAIBINH",IF(ISNUMBER(SEARCH($V$39,T2939)),"WINCOMGIALAI",IF(ISNUMBER(SEARCH($V$40,T2939)),"WINCOMHOABINH",IF(ISNUMBER(SEARCH($V$41,T2939)),"WINCOMQUANGNGAI",IF(ISNUMBER(SEARCH($V$42,T2939)),"WINCOMBINHTHUAN",IF(ISNUMBER(SEARCH($V$43,T2939)),"WINCOMDAKLAK",IF(ISNUMBER(SEARCH($V$44,T2939)),"WINCOMSOCTRANG",IF(ISNUMBER(SEARCH($V$45,T2939)),"WINCOMSONLA",IF(ISNUMBER(SEARCH($V$46,T2939)),"WINCOMKONTUM",IF(ISNUMBER(SEARCH($V$47,T2939)),"WINCOMPHUYEN",IF(ISNUMBER(SEARCH($V$48,T2939)),"WINCOMQUANGTRI",IF(ISNUMBER(SEARCH($V$49,T2939)),"WINCOMBINHDINH",IF(ISNUMBER(SEARCH($V$50,T2939)),"WINCOMCAOBANG",IF(ISNUMBER(SEARCH($V$51,T2939)),"WINCOMQUANGBINH",IF(ISNUMBER(SEARCH($V$52,T2939)),"WINCOMLAMDONG",IF(ISNUMBER(SEARCH($V$53,T2939)),"WINCOMVINHLONG",IF(ISNUMBER(SEARCH($V$54,T2939)),"WINCOMDONGTHAP",IF(ISNUMBER(SEARCH($V$55,T2939)),"WINCOMTIENGIANG",IF(ISNUMBER(SEARCH($V$56,T2939)),"WINCOMQUANGNINH",0))))))))))))))))))))))))))))))))))))))))))))))))))))))</f>
        <v>WINCOMHANOI</v>
      </c>
    </row>
    <row r="2940" spans="1:25" x14ac:dyDescent="0.2">
      <c r="A2940" t="s">
        <v>0</v>
      </c>
      <c r="B2940" t="s">
        <v>4596</v>
      </c>
      <c r="C2940" t="s">
        <v>31</v>
      </c>
      <c r="D2940" t="s">
        <v>20</v>
      </c>
      <c r="E2940" t="s">
        <v>4</v>
      </c>
      <c r="F2940" s="5">
        <f t="shared" si="181"/>
        <v>7</v>
      </c>
      <c r="G2940" s="2">
        <v>351274</v>
      </c>
      <c r="H2940" s="2">
        <v>386401.4</v>
      </c>
      <c r="I2940" t="s">
        <v>5</v>
      </c>
      <c r="J2940" t="s">
        <v>21</v>
      </c>
      <c r="K2940" t="str">
        <f t="shared" si="182"/>
        <v>Giò tai lưỡi xào gói 250g</v>
      </c>
      <c r="L2940" s="8" t="str">
        <f>VLOOKUP(K2940,'[1]Mã Misa'!$B$2:$D$74,2,0)</f>
        <v>Giò Tai Lưỡi Xào 250g</v>
      </c>
      <c r="M2940" s="8" t="str">
        <f>VLOOKUP(L2940,'[1]Mã Misa'!$C$2:$D$74,2,0)</f>
        <v>GTLX250G</v>
      </c>
      <c r="N2940" s="2">
        <v>50182</v>
      </c>
      <c r="O2940" t="s">
        <v>4597</v>
      </c>
      <c r="P2940" s="8" t="str">
        <f t="shared" si="183"/>
        <v>0148260</v>
      </c>
      <c r="Q2940" s="8" t="e">
        <f t="array" ref="Q2940">IF(VLOOKUP(P2940,$AA$1:$AC$32,1,0)&lt;&gt;0,(P2940&amp;"A"),0)</f>
        <v>#N/A</v>
      </c>
      <c r="R2940" s="12">
        <v>44526</v>
      </c>
      <c r="S2940" t="s">
        <v>4598</v>
      </c>
      <c r="T2940" s="8" t="str">
        <f t="shared" si="184"/>
        <v>VM+ HNI 46</v>
      </c>
      <c r="U2940" t="s">
        <v>7120</v>
      </c>
      <c r="Y2940" t="str">
        <f t="array" ref="Y2940">IF(ISNUMBER(SEARCH($V$3,T2940)),"WINCOMHANOI",IF(ISNUMBER(SEARCH($V$4,T2940)),"WINCOMHOCHIMINH",IF(ISNUMBER(SEARCH($V$5,T2940)),"WINCOMDANANG",IF(ISNUMBER(SEARCH($V$6,T2940)),"WINCOMHAIDUONG",IF(ISNUMBER(SEARCH($V$7,T2940)),"WINCOMQUANGNINH",IF(ISNUMBER(SEARCH($V$8,T2940)),"WINCOMHAIPHONG",IF(ISNUMBER(SEARCH($V$9,T2940)),"WINCOMBACGIANG",IF(ISNUMBER(SEARCH($V$10,T2940)),"WINCOMBACNINH",IF(ISNUMBER(SEARCH($V$11,T2940)),"WINCOMPHUTHO",IF(ISNUMBER(SEARCH($V$12,T2940)),"WINCOMHATINH",IF(ISNUMBER(SEARCH($V$13,T2940)),"WINCOMTHAINGUYEN",IF(ISNUMBER(SEARCH($V$14,T2940)),"WINCOMKHANHHOA",IF(ISNUMBER(SEARCH($V$15,T2940)),"WINCOMHUNGYEN",IF(ISNUMBER(SEARCH($V$16,T2940)),"WINCOMNGHEAN",IF(ISNUMBER(SEARCH($V$17,T2940)),"WINCOMLAOCAI",IF(ISNUMBER(SEARCH($V$18,T2940)),"WINCOMVUNGTAU",IF(ISNUMBER(SEARCH($V$19,T2940)),"WINCOMBINHDUONG",IF(ISNUMBER(SEARCH($V$20,T2940)),"WINCOMKIENGIANG",IF(ISNUMBER(SEARCH($V$21,T2940)),"WINCOMHANAM",IF(ISNUMBER(SEARCH($V$22,T2940)),"WINCOMNAMDINH",IF(ISNUMBER(SEARCH($V$23,T2940)),"WINCOMLANGSON",IF(ISNUMBER(SEARCH($V$24,T2940)),"WINCOMTHANHHOA",IF(ISNUMBER(SEARCH($V$25,T2940)),"WINCOMYENBAI",IF(ISNUMBER(SEARCH($V$26,T2940)),"WINCOMTUYENQUANG",IF(ISNUMBER(SEARCH($V$27,T2940)),"WINCOMHUE",IF(ISNUMBER(SEARCH($V$28,T2940)),"WINCOMQUANGNAM",IF(ISNUMBER(SEARCH($V$29,T2940)),"WINCOMVINHPHUC",IF(ISNUMBER(SEARCH($V$30,T2940)),"WINCOMHAGIANG",IF(ISNUMBER(SEARCH($V$31,T2940)),"WINCOMNINHBINH",IF(ISNUMBER(SEARCH($V$32,T2940)),"WINCOMTRAVINH",IF(ISNUMBER(SEARCH($V$33,T2940)),"WINCOMCANTHO",IF(ISNUMBER(SEARCH($V$34,T2940)),"WINCOMBENTRE",IF(ISNUMBER(SEARCH($V$35,T2940)),"WINCOMCAMAU",IF(ISNUMBER(SEARCH($V$36,T2940)),"WINCOMANGIANG",IF(ISNUMBER(SEARCH($V$37,T2940)),"WINCOMNINHTHUAN",IF(ISNUMBER(SEARCH($V$38,T2940)),"WINCOMTHAIBINH",IF(ISNUMBER(SEARCH($V$39,T2940)),"WINCOMGIALAI",IF(ISNUMBER(SEARCH($V$40,T2940)),"WINCOMHOABINH",IF(ISNUMBER(SEARCH($V$41,T2940)),"WINCOMQUANGNGAI",IF(ISNUMBER(SEARCH($V$42,T2940)),"WINCOMBINHTHUAN",IF(ISNUMBER(SEARCH($V$43,T2940)),"WINCOMDAKLAK",IF(ISNUMBER(SEARCH($V$44,T2940)),"WINCOMSOCTRANG",IF(ISNUMBER(SEARCH($V$45,T2940)),"WINCOMSONLA",IF(ISNUMBER(SEARCH($V$46,T2940)),"WINCOMKONTUM",IF(ISNUMBER(SEARCH($V$47,T2940)),"WINCOMPHUYEN",IF(ISNUMBER(SEARCH($V$48,T2940)),"WINCOMQUANGTRI",IF(ISNUMBER(SEARCH($V$49,T2940)),"WINCOMBINHDINH",IF(ISNUMBER(SEARCH($V$50,T2940)),"WINCOMCAOBANG",IF(ISNUMBER(SEARCH($V$51,T2940)),"WINCOMQUANGBINH",IF(ISNUMBER(SEARCH($V$52,T2940)),"WINCOMLAMDONG",IF(ISNUMBER(SEARCH($V$53,T2940)),"WINCOMVINHLONG",IF(ISNUMBER(SEARCH($V$54,T2940)),"WINCOMDONGTHAP",IF(ISNUMBER(SEARCH($V$55,T2940)),"WINCOMTIENGIANG",IF(ISNUMBER(SEARCH($V$56,T2940)),"WINCOMQUANGNINH",0))))))))))))))))))))))))))))))))))))))))))))))))))))))</f>
        <v>WINCOMHANOI</v>
      </c>
    </row>
    <row r="2941" spans="1:25" x14ac:dyDescent="0.2">
      <c r="A2941" t="s">
        <v>0</v>
      </c>
      <c r="B2941" t="s">
        <v>4599</v>
      </c>
      <c r="C2941" t="s">
        <v>2</v>
      </c>
      <c r="D2941" t="s">
        <v>3</v>
      </c>
      <c r="E2941" t="s">
        <v>4</v>
      </c>
      <c r="F2941" s="5">
        <f t="shared" si="181"/>
        <v>1</v>
      </c>
      <c r="G2941" s="2">
        <v>88846</v>
      </c>
      <c r="H2941" s="2">
        <v>97730.6</v>
      </c>
      <c r="I2941" t="s">
        <v>5</v>
      </c>
      <c r="J2941" t="s">
        <v>6</v>
      </c>
      <c r="K2941" t="str">
        <f t="shared" si="182"/>
        <v>Gà muối gói 500g</v>
      </c>
      <c r="L2941" s="8" t="str">
        <f>VLOOKUP(K2941,'[1]Mã Misa'!$B$2:$D$74,2,0)</f>
        <v>Gà muối 500g</v>
      </c>
      <c r="M2941" s="8" t="str">
        <f>VLOOKUP(L2941,'[1]Mã Misa'!$C$2:$D$74,2,0)</f>
        <v>GM500</v>
      </c>
      <c r="N2941" s="2">
        <v>88846</v>
      </c>
      <c r="O2941" t="s">
        <v>4600</v>
      </c>
      <c r="P2941" s="8" t="str">
        <f t="shared" si="183"/>
        <v>0148270</v>
      </c>
      <c r="Q2941" s="8" t="e">
        <f t="array" ref="Q2941">IF(VLOOKUP(P2941,$AA$1:$AC$32,1,0)&lt;&gt;0,(P2941&amp;"A"),0)</f>
        <v>#N/A</v>
      </c>
      <c r="R2941" s="12">
        <v>44526</v>
      </c>
      <c r="S2941" t="s">
        <v>546</v>
      </c>
      <c r="T2941" s="8" t="str">
        <f t="shared" si="184"/>
        <v>VM+ HNI C4</v>
      </c>
      <c r="U2941" t="s">
        <v>6134</v>
      </c>
      <c r="Y2941" t="str">
        <f t="array" ref="Y2941">IF(ISNUMBER(SEARCH($V$3,T2941)),"WINCOMHANOI",IF(ISNUMBER(SEARCH($V$4,T2941)),"WINCOMHOCHIMINH",IF(ISNUMBER(SEARCH($V$5,T2941)),"WINCOMDANANG",IF(ISNUMBER(SEARCH($V$6,T2941)),"WINCOMHAIDUONG",IF(ISNUMBER(SEARCH($V$7,T2941)),"WINCOMQUANGNINH",IF(ISNUMBER(SEARCH($V$8,T2941)),"WINCOMHAIPHONG",IF(ISNUMBER(SEARCH($V$9,T2941)),"WINCOMBACGIANG",IF(ISNUMBER(SEARCH($V$10,T2941)),"WINCOMBACNINH",IF(ISNUMBER(SEARCH($V$11,T2941)),"WINCOMPHUTHO",IF(ISNUMBER(SEARCH($V$12,T2941)),"WINCOMHATINH",IF(ISNUMBER(SEARCH($V$13,T2941)),"WINCOMTHAINGUYEN",IF(ISNUMBER(SEARCH($V$14,T2941)),"WINCOMKHANHHOA",IF(ISNUMBER(SEARCH($V$15,T2941)),"WINCOMHUNGYEN",IF(ISNUMBER(SEARCH($V$16,T2941)),"WINCOMNGHEAN",IF(ISNUMBER(SEARCH($V$17,T2941)),"WINCOMLAOCAI",IF(ISNUMBER(SEARCH($V$18,T2941)),"WINCOMVUNGTAU",IF(ISNUMBER(SEARCH($V$19,T2941)),"WINCOMBINHDUONG",IF(ISNUMBER(SEARCH($V$20,T2941)),"WINCOMKIENGIANG",IF(ISNUMBER(SEARCH($V$21,T2941)),"WINCOMHANAM",IF(ISNUMBER(SEARCH($V$22,T2941)),"WINCOMNAMDINH",IF(ISNUMBER(SEARCH($V$23,T2941)),"WINCOMLANGSON",IF(ISNUMBER(SEARCH($V$24,T2941)),"WINCOMTHANHHOA",IF(ISNUMBER(SEARCH($V$25,T2941)),"WINCOMYENBAI",IF(ISNUMBER(SEARCH($V$26,T2941)),"WINCOMTUYENQUANG",IF(ISNUMBER(SEARCH($V$27,T2941)),"WINCOMHUE",IF(ISNUMBER(SEARCH($V$28,T2941)),"WINCOMQUANGNAM",IF(ISNUMBER(SEARCH($V$29,T2941)),"WINCOMVINHPHUC",IF(ISNUMBER(SEARCH($V$30,T2941)),"WINCOMHAGIANG",IF(ISNUMBER(SEARCH($V$31,T2941)),"WINCOMNINHBINH",IF(ISNUMBER(SEARCH($V$32,T2941)),"WINCOMTRAVINH",IF(ISNUMBER(SEARCH($V$33,T2941)),"WINCOMCANTHO",IF(ISNUMBER(SEARCH($V$34,T2941)),"WINCOMBENTRE",IF(ISNUMBER(SEARCH($V$35,T2941)),"WINCOMCAMAU",IF(ISNUMBER(SEARCH($V$36,T2941)),"WINCOMANGIANG",IF(ISNUMBER(SEARCH($V$37,T2941)),"WINCOMNINHTHUAN",IF(ISNUMBER(SEARCH($V$38,T2941)),"WINCOMTHAIBINH",IF(ISNUMBER(SEARCH($V$39,T2941)),"WINCOMGIALAI",IF(ISNUMBER(SEARCH($V$40,T2941)),"WINCOMHOABINH",IF(ISNUMBER(SEARCH($V$41,T2941)),"WINCOMQUANGNGAI",IF(ISNUMBER(SEARCH($V$42,T2941)),"WINCOMBINHTHUAN",IF(ISNUMBER(SEARCH($V$43,T2941)),"WINCOMDAKLAK",IF(ISNUMBER(SEARCH($V$44,T2941)),"WINCOMSOCTRANG",IF(ISNUMBER(SEARCH($V$45,T2941)),"WINCOMSONLA",IF(ISNUMBER(SEARCH($V$46,T2941)),"WINCOMKONTUM",IF(ISNUMBER(SEARCH($V$47,T2941)),"WINCOMPHUYEN",IF(ISNUMBER(SEARCH($V$48,T2941)),"WINCOMQUANGTRI",IF(ISNUMBER(SEARCH($V$49,T2941)),"WINCOMBINHDINH",IF(ISNUMBER(SEARCH($V$50,T2941)),"WINCOMCAOBANG",IF(ISNUMBER(SEARCH($V$51,T2941)),"WINCOMQUANGBINH",IF(ISNUMBER(SEARCH($V$52,T2941)),"WINCOMLAMDONG",IF(ISNUMBER(SEARCH($V$53,T2941)),"WINCOMVINHLONG",IF(ISNUMBER(SEARCH($V$54,T2941)),"WINCOMDONGTHAP",IF(ISNUMBER(SEARCH($V$55,T2941)),"WINCOMTIENGIANG",IF(ISNUMBER(SEARCH($V$56,T2941)),"WINCOMQUANGNINH",0))))))))))))))))))))))))))))))))))))))))))))))))))))))</f>
        <v>WINCOMHANOI</v>
      </c>
    </row>
    <row r="2942" spans="1:25" x14ac:dyDescent="0.2">
      <c r="A2942" t="s">
        <v>0</v>
      </c>
      <c r="B2942" t="s">
        <v>4599</v>
      </c>
      <c r="C2942" t="s">
        <v>31</v>
      </c>
      <c r="D2942" t="s">
        <v>45</v>
      </c>
      <c r="E2942" t="s">
        <v>4</v>
      </c>
      <c r="F2942" s="5">
        <f t="shared" si="181"/>
        <v>1</v>
      </c>
      <c r="G2942" s="2">
        <v>87787</v>
      </c>
      <c r="H2942" s="2">
        <v>96565.700000000012</v>
      </c>
      <c r="I2942" t="s">
        <v>5</v>
      </c>
      <c r="J2942" t="s">
        <v>46</v>
      </c>
      <c r="K2942" t="str">
        <f t="shared" si="182"/>
        <v>Bắp bò muối gói 200g</v>
      </c>
      <c r="L2942" s="8" t="str">
        <f>VLOOKUP(K2942,'[1]Mã Misa'!$B$2:$D$74,2,0)</f>
        <v>Bắp bò muối 200g</v>
      </c>
      <c r="M2942" s="8" t="str">
        <f>VLOOKUP(L2942,'[1]Mã Misa'!$C$2:$D$74,2,0)</f>
        <v>BBM200</v>
      </c>
      <c r="N2942" s="2">
        <v>87787</v>
      </c>
      <c r="O2942" t="s">
        <v>4600</v>
      </c>
      <c r="P2942" s="8" t="str">
        <f t="shared" si="183"/>
        <v>0148270</v>
      </c>
      <c r="Q2942" s="8" t="e">
        <f t="array" ref="Q2942">IF(VLOOKUP(P2942,$AA$1:$AC$32,1,0)&lt;&gt;0,(P2942&amp;"A"),0)</f>
        <v>#N/A</v>
      </c>
      <c r="R2942" s="12">
        <v>44526</v>
      </c>
      <c r="S2942" t="s">
        <v>546</v>
      </c>
      <c r="T2942" s="8" t="str">
        <f t="shared" si="184"/>
        <v>VM+ HNI C4</v>
      </c>
      <c r="U2942" t="s">
        <v>6134</v>
      </c>
      <c r="Y2942" t="str">
        <f t="array" ref="Y2942">IF(ISNUMBER(SEARCH($V$3,T2942)),"WINCOMHANOI",IF(ISNUMBER(SEARCH($V$4,T2942)),"WINCOMHOCHIMINH",IF(ISNUMBER(SEARCH($V$5,T2942)),"WINCOMDANANG",IF(ISNUMBER(SEARCH($V$6,T2942)),"WINCOMHAIDUONG",IF(ISNUMBER(SEARCH($V$7,T2942)),"WINCOMQUANGNINH",IF(ISNUMBER(SEARCH($V$8,T2942)),"WINCOMHAIPHONG",IF(ISNUMBER(SEARCH($V$9,T2942)),"WINCOMBACGIANG",IF(ISNUMBER(SEARCH($V$10,T2942)),"WINCOMBACNINH",IF(ISNUMBER(SEARCH($V$11,T2942)),"WINCOMPHUTHO",IF(ISNUMBER(SEARCH($V$12,T2942)),"WINCOMHATINH",IF(ISNUMBER(SEARCH($V$13,T2942)),"WINCOMTHAINGUYEN",IF(ISNUMBER(SEARCH($V$14,T2942)),"WINCOMKHANHHOA",IF(ISNUMBER(SEARCH($V$15,T2942)),"WINCOMHUNGYEN",IF(ISNUMBER(SEARCH($V$16,T2942)),"WINCOMNGHEAN",IF(ISNUMBER(SEARCH($V$17,T2942)),"WINCOMLAOCAI",IF(ISNUMBER(SEARCH($V$18,T2942)),"WINCOMVUNGTAU",IF(ISNUMBER(SEARCH($V$19,T2942)),"WINCOMBINHDUONG",IF(ISNUMBER(SEARCH($V$20,T2942)),"WINCOMKIENGIANG",IF(ISNUMBER(SEARCH($V$21,T2942)),"WINCOMHANAM",IF(ISNUMBER(SEARCH($V$22,T2942)),"WINCOMNAMDINH",IF(ISNUMBER(SEARCH($V$23,T2942)),"WINCOMLANGSON",IF(ISNUMBER(SEARCH($V$24,T2942)),"WINCOMTHANHHOA",IF(ISNUMBER(SEARCH($V$25,T2942)),"WINCOMYENBAI",IF(ISNUMBER(SEARCH($V$26,T2942)),"WINCOMTUYENQUANG",IF(ISNUMBER(SEARCH($V$27,T2942)),"WINCOMHUE",IF(ISNUMBER(SEARCH($V$28,T2942)),"WINCOMQUANGNAM",IF(ISNUMBER(SEARCH($V$29,T2942)),"WINCOMVINHPHUC",IF(ISNUMBER(SEARCH($V$30,T2942)),"WINCOMHAGIANG",IF(ISNUMBER(SEARCH($V$31,T2942)),"WINCOMNINHBINH",IF(ISNUMBER(SEARCH($V$32,T2942)),"WINCOMTRAVINH",IF(ISNUMBER(SEARCH($V$33,T2942)),"WINCOMCANTHO",IF(ISNUMBER(SEARCH($V$34,T2942)),"WINCOMBENTRE",IF(ISNUMBER(SEARCH($V$35,T2942)),"WINCOMCAMAU",IF(ISNUMBER(SEARCH($V$36,T2942)),"WINCOMANGIANG",IF(ISNUMBER(SEARCH($V$37,T2942)),"WINCOMNINHTHUAN",IF(ISNUMBER(SEARCH($V$38,T2942)),"WINCOMTHAIBINH",IF(ISNUMBER(SEARCH($V$39,T2942)),"WINCOMGIALAI",IF(ISNUMBER(SEARCH($V$40,T2942)),"WINCOMHOABINH",IF(ISNUMBER(SEARCH($V$41,T2942)),"WINCOMQUANGNGAI",IF(ISNUMBER(SEARCH($V$42,T2942)),"WINCOMBINHTHUAN",IF(ISNUMBER(SEARCH($V$43,T2942)),"WINCOMDAKLAK",IF(ISNUMBER(SEARCH($V$44,T2942)),"WINCOMSOCTRANG",IF(ISNUMBER(SEARCH($V$45,T2942)),"WINCOMSONLA",IF(ISNUMBER(SEARCH($V$46,T2942)),"WINCOMKONTUM",IF(ISNUMBER(SEARCH($V$47,T2942)),"WINCOMPHUYEN",IF(ISNUMBER(SEARCH($V$48,T2942)),"WINCOMQUANGTRI",IF(ISNUMBER(SEARCH($V$49,T2942)),"WINCOMBINHDINH",IF(ISNUMBER(SEARCH($V$50,T2942)),"WINCOMCAOBANG",IF(ISNUMBER(SEARCH($V$51,T2942)),"WINCOMQUANGBINH",IF(ISNUMBER(SEARCH($V$52,T2942)),"WINCOMLAMDONG",IF(ISNUMBER(SEARCH($V$53,T2942)),"WINCOMVINHLONG",IF(ISNUMBER(SEARCH($V$54,T2942)),"WINCOMDONGTHAP",IF(ISNUMBER(SEARCH($V$55,T2942)),"WINCOMTIENGIANG",IF(ISNUMBER(SEARCH($V$56,T2942)),"WINCOMQUANGNINH",0))))))))))))))))))))))))))))))))))))))))))))))))))))))</f>
        <v>WINCOMHANOI</v>
      </c>
    </row>
    <row r="2943" spans="1:25" x14ac:dyDescent="0.2">
      <c r="A2943" t="s">
        <v>0</v>
      </c>
      <c r="B2943" t="s">
        <v>4599</v>
      </c>
      <c r="C2943" t="s">
        <v>34</v>
      </c>
      <c r="D2943" t="s">
        <v>27</v>
      </c>
      <c r="E2943" t="s">
        <v>4</v>
      </c>
      <c r="F2943" s="5">
        <f t="shared" si="181"/>
        <v>1</v>
      </c>
      <c r="G2943" s="2">
        <v>74250</v>
      </c>
      <c r="H2943" s="2">
        <v>81675</v>
      </c>
      <c r="I2943" t="s">
        <v>5</v>
      </c>
      <c r="J2943" t="s">
        <v>28</v>
      </c>
      <c r="K2943" t="str">
        <f t="shared" si="182"/>
        <v>_Chả cốm 300g</v>
      </c>
      <c r="L2943" s="8" t="str">
        <f>VLOOKUP(K2943,'[1]Mã Misa'!$B$2:$D$74,2,0)</f>
        <v>Chả cốm 300g</v>
      </c>
      <c r="M2943" s="8" t="str">
        <f>VLOOKUP(L2943,'[1]Mã Misa'!$C$2:$D$74,2,0)</f>
        <v>CC300</v>
      </c>
      <c r="N2943" s="2">
        <v>74250</v>
      </c>
      <c r="O2943" t="s">
        <v>4600</v>
      </c>
      <c r="P2943" s="8" t="str">
        <f t="shared" si="183"/>
        <v>0148270</v>
      </c>
      <c r="Q2943" s="8" t="e">
        <f t="array" ref="Q2943">IF(VLOOKUP(P2943,$AA$1:$AC$32,1,0)&lt;&gt;0,(P2943&amp;"A"),0)</f>
        <v>#N/A</v>
      </c>
      <c r="R2943" s="12">
        <v>44526</v>
      </c>
      <c r="S2943" t="s">
        <v>546</v>
      </c>
      <c r="T2943" s="8" t="str">
        <f t="shared" si="184"/>
        <v>VM+ HNI C4</v>
      </c>
      <c r="U2943" t="s">
        <v>6134</v>
      </c>
      <c r="Y2943" t="str">
        <f t="array" ref="Y2943">IF(ISNUMBER(SEARCH($V$3,T2943)),"WINCOMHANOI",IF(ISNUMBER(SEARCH($V$4,T2943)),"WINCOMHOCHIMINH",IF(ISNUMBER(SEARCH($V$5,T2943)),"WINCOMDANANG",IF(ISNUMBER(SEARCH($V$6,T2943)),"WINCOMHAIDUONG",IF(ISNUMBER(SEARCH($V$7,T2943)),"WINCOMQUANGNINH",IF(ISNUMBER(SEARCH($V$8,T2943)),"WINCOMHAIPHONG",IF(ISNUMBER(SEARCH($V$9,T2943)),"WINCOMBACGIANG",IF(ISNUMBER(SEARCH($V$10,T2943)),"WINCOMBACNINH",IF(ISNUMBER(SEARCH($V$11,T2943)),"WINCOMPHUTHO",IF(ISNUMBER(SEARCH($V$12,T2943)),"WINCOMHATINH",IF(ISNUMBER(SEARCH($V$13,T2943)),"WINCOMTHAINGUYEN",IF(ISNUMBER(SEARCH($V$14,T2943)),"WINCOMKHANHHOA",IF(ISNUMBER(SEARCH($V$15,T2943)),"WINCOMHUNGYEN",IF(ISNUMBER(SEARCH($V$16,T2943)),"WINCOMNGHEAN",IF(ISNUMBER(SEARCH($V$17,T2943)),"WINCOMLAOCAI",IF(ISNUMBER(SEARCH($V$18,T2943)),"WINCOMVUNGTAU",IF(ISNUMBER(SEARCH($V$19,T2943)),"WINCOMBINHDUONG",IF(ISNUMBER(SEARCH($V$20,T2943)),"WINCOMKIENGIANG",IF(ISNUMBER(SEARCH($V$21,T2943)),"WINCOMHANAM",IF(ISNUMBER(SEARCH($V$22,T2943)),"WINCOMNAMDINH",IF(ISNUMBER(SEARCH($V$23,T2943)),"WINCOMLANGSON",IF(ISNUMBER(SEARCH($V$24,T2943)),"WINCOMTHANHHOA",IF(ISNUMBER(SEARCH($V$25,T2943)),"WINCOMYENBAI",IF(ISNUMBER(SEARCH($V$26,T2943)),"WINCOMTUYENQUANG",IF(ISNUMBER(SEARCH($V$27,T2943)),"WINCOMHUE",IF(ISNUMBER(SEARCH($V$28,T2943)),"WINCOMQUANGNAM",IF(ISNUMBER(SEARCH($V$29,T2943)),"WINCOMVINHPHUC",IF(ISNUMBER(SEARCH($V$30,T2943)),"WINCOMHAGIANG",IF(ISNUMBER(SEARCH($V$31,T2943)),"WINCOMNINHBINH",IF(ISNUMBER(SEARCH($V$32,T2943)),"WINCOMTRAVINH",IF(ISNUMBER(SEARCH($V$33,T2943)),"WINCOMCANTHO",IF(ISNUMBER(SEARCH($V$34,T2943)),"WINCOMBENTRE",IF(ISNUMBER(SEARCH($V$35,T2943)),"WINCOMCAMAU",IF(ISNUMBER(SEARCH($V$36,T2943)),"WINCOMANGIANG",IF(ISNUMBER(SEARCH($V$37,T2943)),"WINCOMNINHTHUAN",IF(ISNUMBER(SEARCH($V$38,T2943)),"WINCOMTHAIBINH",IF(ISNUMBER(SEARCH($V$39,T2943)),"WINCOMGIALAI",IF(ISNUMBER(SEARCH($V$40,T2943)),"WINCOMHOABINH",IF(ISNUMBER(SEARCH($V$41,T2943)),"WINCOMQUANGNGAI",IF(ISNUMBER(SEARCH($V$42,T2943)),"WINCOMBINHTHUAN",IF(ISNUMBER(SEARCH($V$43,T2943)),"WINCOMDAKLAK",IF(ISNUMBER(SEARCH($V$44,T2943)),"WINCOMSOCTRANG",IF(ISNUMBER(SEARCH($V$45,T2943)),"WINCOMSONLA",IF(ISNUMBER(SEARCH($V$46,T2943)),"WINCOMKONTUM",IF(ISNUMBER(SEARCH($V$47,T2943)),"WINCOMPHUYEN",IF(ISNUMBER(SEARCH($V$48,T2943)),"WINCOMQUANGTRI",IF(ISNUMBER(SEARCH($V$49,T2943)),"WINCOMBINHDINH",IF(ISNUMBER(SEARCH($V$50,T2943)),"WINCOMCAOBANG",IF(ISNUMBER(SEARCH($V$51,T2943)),"WINCOMQUANGBINH",IF(ISNUMBER(SEARCH($V$52,T2943)),"WINCOMLAMDONG",IF(ISNUMBER(SEARCH($V$53,T2943)),"WINCOMVINHLONG",IF(ISNUMBER(SEARCH($V$54,T2943)),"WINCOMDONGTHAP",IF(ISNUMBER(SEARCH($V$55,T2943)),"WINCOMTIENGIANG",IF(ISNUMBER(SEARCH($V$56,T2943)),"WINCOMQUANGNINH",0))))))))))))))))))))))))))))))))))))))))))))))))))))))</f>
        <v>WINCOMHANOI</v>
      </c>
    </row>
    <row r="2944" spans="1:25" x14ac:dyDescent="0.2">
      <c r="A2944" t="s">
        <v>0</v>
      </c>
      <c r="B2944" t="s">
        <v>4599</v>
      </c>
      <c r="C2944" t="s">
        <v>37</v>
      </c>
      <c r="D2944" t="s">
        <v>62</v>
      </c>
      <c r="E2944" t="s">
        <v>4</v>
      </c>
      <c r="F2944" s="5">
        <f t="shared" si="181"/>
        <v>4</v>
      </c>
      <c r="G2944" s="2">
        <v>421600</v>
      </c>
      <c r="H2944" s="2">
        <v>463760.00000000006</v>
      </c>
      <c r="I2944" t="s">
        <v>5</v>
      </c>
      <c r="J2944" t="s">
        <v>63</v>
      </c>
      <c r="K2944" t="str">
        <f t="shared" si="182"/>
        <v>_Đùi gà sốt cay 500g</v>
      </c>
      <c r="L2944" s="8" t="str">
        <f>VLOOKUP(K2944,'[1]Mã Misa'!$B$2:$D$74,2,0)</f>
        <v>Đùi gà sốt cay 500g</v>
      </c>
      <c r="M2944" s="8" t="str">
        <f>VLOOKUP(L2944,'[1]Mã Misa'!$C$2:$D$74,2,0)</f>
        <v>DGSC500</v>
      </c>
      <c r="N2944" s="2">
        <v>105400</v>
      </c>
      <c r="O2944" t="s">
        <v>4600</v>
      </c>
      <c r="P2944" s="8" t="str">
        <f t="shared" si="183"/>
        <v>0148270</v>
      </c>
      <c r="Q2944" s="8" t="e">
        <f t="array" ref="Q2944">IF(VLOOKUP(P2944,$AA$1:$AC$32,1,0)&lt;&gt;0,(P2944&amp;"A"),0)</f>
        <v>#N/A</v>
      </c>
      <c r="R2944" s="12">
        <v>44526</v>
      </c>
      <c r="S2944" t="s">
        <v>546</v>
      </c>
      <c r="T2944" s="8" t="str">
        <f t="shared" si="184"/>
        <v>VM+ HNI C4</v>
      </c>
      <c r="U2944" t="s">
        <v>6134</v>
      </c>
      <c r="Y2944" t="str">
        <f t="array" ref="Y2944">IF(ISNUMBER(SEARCH($V$3,T2944)),"WINCOMHANOI",IF(ISNUMBER(SEARCH($V$4,T2944)),"WINCOMHOCHIMINH",IF(ISNUMBER(SEARCH($V$5,T2944)),"WINCOMDANANG",IF(ISNUMBER(SEARCH($V$6,T2944)),"WINCOMHAIDUONG",IF(ISNUMBER(SEARCH($V$7,T2944)),"WINCOMQUANGNINH",IF(ISNUMBER(SEARCH($V$8,T2944)),"WINCOMHAIPHONG",IF(ISNUMBER(SEARCH($V$9,T2944)),"WINCOMBACGIANG",IF(ISNUMBER(SEARCH($V$10,T2944)),"WINCOMBACNINH",IF(ISNUMBER(SEARCH($V$11,T2944)),"WINCOMPHUTHO",IF(ISNUMBER(SEARCH($V$12,T2944)),"WINCOMHATINH",IF(ISNUMBER(SEARCH($V$13,T2944)),"WINCOMTHAINGUYEN",IF(ISNUMBER(SEARCH($V$14,T2944)),"WINCOMKHANHHOA",IF(ISNUMBER(SEARCH($V$15,T2944)),"WINCOMHUNGYEN",IF(ISNUMBER(SEARCH($V$16,T2944)),"WINCOMNGHEAN",IF(ISNUMBER(SEARCH($V$17,T2944)),"WINCOMLAOCAI",IF(ISNUMBER(SEARCH($V$18,T2944)),"WINCOMVUNGTAU",IF(ISNUMBER(SEARCH($V$19,T2944)),"WINCOMBINHDUONG",IF(ISNUMBER(SEARCH($V$20,T2944)),"WINCOMKIENGIANG",IF(ISNUMBER(SEARCH($V$21,T2944)),"WINCOMHANAM",IF(ISNUMBER(SEARCH($V$22,T2944)),"WINCOMNAMDINH",IF(ISNUMBER(SEARCH($V$23,T2944)),"WINCOMLANGSON",IF(ISNUMBER(SEARCH($V$24,T2944)),"WINCOMTHANHHOA",IF(ISNUMBER(SEARCH($V$25,T2944)),"WINCOMYENBAI",IF(ISNUMBER(SEARCH($V$26,T2944)),"WINCOMTUYENQUANG",IF(ISNUMBER(SEARCH($V$27,T2944)),"WINCOMHUE",IF(ISNUMBER(SEARCH($V$28,T2944)),"WINCOMQUANGNAM",IF(ISNUMBER(SEARCH($V$29,T2944)),"WINCOMVINHPHUC",IF(ISNUMBER(SEARCH($V$30,T2944)),"WINCOMHAGIANG",IF(ISNUMBER(SEARCH($V$31,T2944)),"WINCOMNINHBINH",IF(ISNUMBER(SEARCH($V$32,T2944)),"WINCOMTRAVINH",IF(ISNUMBER(SEARCH($V$33,T2944)),"WINCOMCANTHO",IF(ISNUMBER(SEARCH($V$34,T2944)),"WINCOMBENTRE",IF(ISNUMBER(SEARCH($V$35,T2944)),"WINCOMCAMAU",IF(ISNUMBER(SEARCH($V$36,T2944)),"WINCOMANGIANG",IF(ISNUMBER(SEARCH($V$37,T2944)),"WINCOMNINHTHUAN",IF(ISNUMBER(SEARCH($V$38,T2944)),"WINCOMTHAIBINH",IF(ISNUMBER(SEARCH($V$39,T2944)),"WINCOMGIALAI",IF(ISNUMBER(SEARCH($V$40,T2944)),"WINCOMHOABINH",IF(ISNUMBER(SEARCH($V$41,T2944)),"WINCOMQUANGNGAI",IF(ISNUMBER(SEARCH($V$42,T2944)),"WINCOMBINHTHUAN",IF(ISNUMBER(SEARCH($V$43,T2944)),"WINCOMDAKLAK",IF(ISNUMBER(SEARCH($V$44,T2944)),"WINCOMSOCTRANG",IF(ISNUMBER(SEARCH($V$45,T2944)),"WINCOMSONLA",IF(ISNUMBER(SEARCH($V$46,T2944)),"WINCOMKONTUM",IF(ISNUMBER(SEARCH($V$47,T2944)),"WINCOMPHUYEN",IF(ISNUMBER(SEARCH($V$48,T2944)),"WINCOMQUANGTRI",IF(ISNUMBER(SEARCH($V$49,T2944)),"WINCOMBINHDINH",IF(ISNUMBER(SEARCH($V$50,T2944)),"WINCOMCAOBANG",IF(ISNUMBER(SEARCH($V$51,T2944)),"WINCOMQUANGBINH",IF(ISNUMBER(SEARCH($V$52,T2944)),"WINCOMLAMDONG",IF(ISNUMBER(SEARCH($V$53,T2944)),"WINCOMVINHLONG",IF(ISNUMBER(SEARCH($V$54,T2944)),"WINCOMDONGTHAP",IF(ISNUMBER(SEARCH($V$55,T2944)),"WINCOMTIENGIANG",IF(ISNUMBER(SEARCH($V$56,T2944)),"WINCOMQUANGNINH",0))))))))))))))))))))))))))))))))))))))))))))))))))))))</f>
        <v>WINCOMHANOI</v>
      </c>
    </row>
    <row r="2945" spans="1:25" x14ac:dyDescent="0.2">
      <c r="A2945" t="s">
        <v>0</v>
      </c>
      <c r="B2945" t="s">
        <v>4599</v>
      </c>
      <c r="C2945" t="s">
        <v>38</v>
      </c>
      <c r="D2945" t="s">
        <v>15</v>
      </c>
      <c r="E2945" t="s">
        <v>4</v>
      </c>
      <c r="F2945" s="5">
        <f t="shared" si="181"/>
        <v>3</v>
      </c>
      <c r="G2945" s="2">
        <v>180924</v>
      </c>
      <c r="H2945" s="2">
        <v>199016.40000000002</v>
      </c>
      <c r="I2945" t="s">
        <v>5</v>
      </c>
      <c r="J2945" t="s">
        <v>16</v>
      </c>
      <c r="K2945" t="str">
        <f t="shared" si="182"/>
        <v>_Chả nướng 300g</v>
      </c>
      <c r="L2945" s="8" t="str">
        <f>VLOOKUP(K2945,'[1]Mã Misa'!$B$2:$D$74,2,0)</f>
        <v>Chả nướng 300g</v>
      </c>
      <c r="M2945" s="8" t="str">
        <f>VLOOKUP(L2945,'[1]Mã Misa'!$C$2:$D$74,2,0)</f>
        <v>CN300</v>
      </c>
      <c r="N2945" s="2">
        <v>60308</v>
      </c>
      <c r="O2945" t="s">
        <v>4600</v>
      </c>
      <c r="P2945" s="8" t="str">
        <f t="shared" si="183"/>
        <v>0148270</v>
      </c>
      <c r="Q2945" s="8" t="e">
        <f t="array" ref="Q2945">IF(VLOOKUP(P2945,$AA$1:$AC$32,1,0)&lt;&gt;0,(P2945&amp;"A"),0)</f>
        <v>#N/A</v>
      </c>
      <c r="R2945" s="12">
        <v>44526</v>
      </c>
      <c r="S2945" t="s">
        <v>546</v>
      </c>
      <c r="T2945" s="8" t="str">
        <f t="shared" si="184"/>
        <v>VM+ HNI C4</v>
      </c>
      <c r="U2945" t="s">
        <v>6134</v>
      </c>
      <c r="Y2945" t="str">
        <f t="array" ref="Y2945">IF(ISNUMBER(SEARCH($V$3,T2945)),"WINCOMHANOI",IF(ISNUMBER(SEARCH($V$4,T2945)),"WINCOMHOCHIMINH",IF(ISNUMBER(SEARCH($V$5,T2945)),"WINCOMDANANG",IF(ISNUMBER(SEARCH($V$6,T2945)),"WINCOMHAIDUONG",IF(ISNUMBER(SEARCH($V$7,T2945)),"WINCOMQUANGNINH",IF(ISNUMBER(SEARCH($V$8,T2945)),"WINCOMHAIPHONG",IF(ISNUMBER(SEARCH($V$9,T2945)),"WINCOMBACGIANG",IF(ISNUMBER(SEARCH($V$10,T2945)),"WINCOMBACNINH",IF(ISNUMBER(SEARCH($V$11,T2945)),"WINCOMPHUTHO",IF(ISNUMBER(SEARCH($V$12,T2945)),"WINCOMHATINH",IF(ISNUMBER(SEARCH($V$13,T2945)),"WINCOMTHAINGUYEN",IF(ISNUMBER(SEARCH($V$14,T2945)),"WINCOMKHANHHOA",IF(ISNUMBER(SEARCH($V$15,T2945)),"WINCOMHUNGYEN",IF(ISNUMBER(SEARCH($V$16,T2945)),"WINCOMNGHEAN",IF(ISNUMBER(SEARCH($V$17,T2945)),"WINCOMLAOCAI",IF(ISNUMBER(SEARCH($V$18,T2945)),"WINCOMVUNGTAU",IF(ISNUMBER(SEARCH($V$19,T2945)),"WINCOMBINHDUONG",IF(ISNUMBER(SEARCH($V$20,T2945)),"WINCOMKIENGIANG",IF(ISNUMBER(SEARCH($V$21,T2945)),"WINCOMHANAM",IF(ISNUMBER(SEARCH($V$22,T2945)),"WINCOMNAMDINH",IF(ISNUMBER(SEARCH($V$23,T2945)),"WINCOMLANGSON",IF(ISNUMBER(SEARCH($V$24,T2945)),"WINCOMTHANHHOA",IF(ISNUMBER(SEARCH($V$25,T2945)),"WINCOMYENBAI",IF(ISNUMBER(SEARCH($V$26,T2945)),"WINCOMTUYENQUANG",IF(ISNUMBER(SEARCH($V$27,T2945)),"WINCOMHUE",IF(ISNUMBER(SEARCH($V$28,T2945)),"WINCOMQUANGNAM",IF(ISNUMBER(SEARCH($V$29,T2945)),"WINCOMVINHPHUC",IF(ISNUMBER(SEARCH($V$30,T2945)),"WINCOMHAGIANG",IF(ISNUMBER(SEARCH($V$31,T2945)),"WINCOMNINHBINH",IF(ISNUMBER(SEARCH($V$32,T2945)),"WINCOMTRAVINH",IF(ISNUMBER(SEARCH($V$33,T2945)),"WINCOMCANTHO",IF(ISNUMBER(SEARCH($V$34,T2945)),"WINCOMBENTRE",IF(ISNUMBER(SEARCH($V$35,T2945)),"WINCOMCAMAU",IF(ISNUMBER(SEARCH($V$36,T2945)),"WINCOMANGIANG",IF(ISNUMBER(SEARCH($V$37,T2945)),"WINCOMNINHTHUAN",IF(ISNUMBER(SEARCH($V$38,T2945)),"WINCOMTHAIBINH",IF(ISNUMBER(SEARCH($V$39,T2945)),"WINCOMGIALAI",IF(ISNUMBER(SEARCH($V$40,T2945)),"WINCOMHOABINH",IF(ISNUMBER(SEARCH($V$41,T2945)),"WINCOMQUANGNGAI",IF(ISNUMBER(SEARCH($V$42,T2945)),"WINCOMBINHTHUAN",IF(ISNUMBER(SEARCH($V$43,T2945)),"WINCOMDAKLAK",IF(ISNUMBER(SEARCH($V$44,T2945)),"WINCOMSOCTRANG",IF(ISNUMBER(SEARCH($V$45,T2945)),"WINCOMSONLA",IF(ISNUMBER(SEARCH($V$46,T2945)),"WINCOMKONTUM",IF(ISNUMBER(SEARCH($V$47,T2945)),"WINCOMPHUYEN",IF(ISNUMBER(SEARCH($V$48,T2945)),"WINCOMQUANGTRI",IF(ISNUMBER(SEARCH($V$49,T2945)),"WINCOMBINHDINH",IF(ISNUMBER(SEARCH($V$50,T2945)),"WINCOMCAOBANG",IF(ISNUMBER(SEARCH($V$51,T2945)),"WINCOMQUANGBINH",IF(ISNUMBER(SEARCH($V$52,T2945)),"WINCOMLAMDONG",IF(ISNUMBER(SEARCH($V$53,T2945)),"WINCOMVINHLONG",IF(ISNUMBER(SEARCH($V$54,T2945)),"WINCOMDONGTHAP",IF(ISNUMBER(SEARCH($V$55,T2945)),"WINCOMTIENGIANG",IF(ISNUMBER(SEARCH($V$56,T2945)),"WINCOMQUANGNINH",0))))))))))))))))))))))))))))))))))))))))))))))))))))))</f>
        <v>WINCOMHANOI</v>
      </c>
    </row>
    <row r="2946" spans="1:25" x14ac:dyDescent="0.2">
      <c r="A2946" t="s">
        <v>0</v>
      </c>
      <c r="B2946" t="s">
        <v>4601</v>
      </c>
      <c r="C2946" t="s">
        <v>2</v>
      </c>
      <c r="D2946" t="s">
        <v>62</v>
      </c>
      <c r="E2946" t="s">
        <v>4</v>
      </c>
      <c r="F2946" s="5">
        <f t="shared" si="181"/>
        <v>1</v>
      </c>
      <c r="G2946" s="2">
        <v>105400</v>
      </c>
      <c r="H2946" s="2">
        <v>115940.00000000001</v>
      </c>
      <c r="I2946" t="s">
        <v>5</v>
      </c>
      <c r="J2946" t="s">
        <v>63</v>
      </c>
      <c r="K2946" t="str">
        <f t="shared" si="182"/>
        <v>_Đùi gà sốt cay 500g</v>
      </c>
      <c r="L2946" s="8" t="str">
        <f>VLOOKUP(K2946,'[1]Mã Misa'!$B$2:$D$74,2,0)</f>
        <v>Đùi gà sốt cay 500g</v>
      </c>
      <c r="M2946" s="8" t="str">
        <f>VLOOKUP(L2946,'[1]Mã Misa'!$C$2:$D$74,2,0)</f>
        <v>DGSC500</v>
      </c>
      <c r="N2946" s="2">
        <v>105400</v>
      </c>
      <c r="O2946" t="s">
        <v>4602</v>
      </c>
      <c r="P2946" s="8" t="str">
        <f t="shared" si="183"/>
        <v>0019181</v>
      </c>
      <c r="Q2946" s="8" t="e">
        <f t="array" ref="Q2946">IF(VLOOKUP(P2946,$AA$1:$AC$32,1,0)&lt;&gt;0,(P2946&amp;"A"),0)</f>
        <v>#N/A</v>
      </c>
      <c r="R2946" s="12">
        <v>44526</v>
      </c>
      <c r="S2946" t="s">
        <v>4603</v>
      </c>
      <c r="T2946" s="8" t="str">
        <f t="shared" si="184"/>
        <v>VM+ DNG 29</v>
      </c>
      <c r="U2946" t="s">
        <v>7121</v>
      </c>
      <c r="Y2946" t="str">
        <f t="array" ref="Y2946">IF(ISNUMBER(SEARCH($V$3,T2946)),"WINCOMHANOI",IF(ISNUMBER(SEARCH($V$4,T2946)),"WINCOMHOCHIMINH",IF(ISNUMBER(SEARCH($V$5,T2946)),"WINCOMDANANG",IF(ISNUMBER(SEARCH($V$6,T2946)),"WINCOMHAIDUONG",IF(ISNUMBER(SEARCH($V$7,T2946)),"WINCOMQUANGNINH",IF(ISNUMBER(SEARCH($V$8,T2946)),"WINCOMHAIPHONG",IF(ISNUMBER(SEARCH($V$9,T2946)),"WINCOMBACGIANG",IF(ISNUMBER(SEARCH($V$10,T2946)),"WINCOMBACNINH",IF(ISNUMBER(SEARCH($V$11,T2946)),"WINCOMPHUTHO",IF(ISNUMBER(SEARCH($V$12,T2946)),"WINCOMHATINH",IF(ISNUMBER(SEARCH($V$13,T2946)),"WINCOMTHAINGUYEN",IF(ISNUMBER(SEARCH($V$14,T2946)),"WINCOMKHANHHOA",IF(ISNUMBER(SEARCH($V$15,T2946)),"WINCOMHUNGYEN",IF(ISNUMBER(SEARCH($V$16,T2946)),"WINCOMNGHEAN",IF(ISNUMBER(SEARCH($V$17,T2946)),"WINCOMLAOCAI",IF(ISNUMBER(SEARCH($V$18,T2946)),"WINCOMVUNGTAU",IF(ISNUMBER(SEARCH($V$19,T2946)),"WINCOMBINHDUONG",IF(ISNUMBER(SEARCH($V$20,T2946)),"WINCOMKIENGIANG",IF(ISNUMBER(SEARCH($V$21,T2946)),"WINCOMHANAM",IF(ISNUMBER(SEARCH($V$22,T2946)),"WINCOMNAMDINH",IF(ISNUMBER(SEARCH($V$23,T2946)),"WINCOMLANGSON",IF(ISNUMBER(SEARCH($V$24,T2946)),"WINCOMTHANHHOA",IF(ISNUMBER(SEARCH($V$25,T2946)),"WINCOMYENBAI",IF(ISNUMBER(SEARCH($V$26,T2946)),"WINCOMTUYENQUANG",IF(ISNUMBER(SEARCH($V$27,T2946)),"WINCOMHUE",IF(ISNUMBER(SEARCH($V$28,T2946)),"WINCOMQUANGNAM",IF(ISNUMBER(SEARCH($V$29,T2946)),"WINCOMVINHPHUC",IF(ISNUMBER(SEARCH($V$30,T2946)),"WINCOMHAGIANG",IF(ISNUMBER(SEARCH($V$31,T2946)),"WINCOMNINHBINH",IF(ISNUMBER(SEARCH($V$32,T2946)),"WINCOMTRAVINH",IF(ISNUMBER(SEARCH($V$33,T2946)),"WINCOMCANTHO",IF(ISNUMBER(SEARCH($V$34,T2946)),"WINCOMBENTRE",IF(ISNUMBER(SEARCH($V$35,T2946)),"WINCOMCAMAU",IF(ISNUMBER(SEARCH($V$36,T2946)),"WINCOMANGIANG",IF(ISNUMBER(SEARCH($V$37,T2946)),"WINCOMNINHTHUAN",IF(ISNUMBER(SEARCH($V$38,T2946)),"WINCOMTHAIBINH",IF(ISNUMBER(SEARCH($V$39,T2946)),"WINCOMGIALAI",IF(ISNUMBER(SEARCH($V$40,T2946)),"WINCOMHOABINH",IF(ISNUMBER(SEARCH($V$41,T2946)),"WINCOMQUANGNGAI",IF(ISNUMBER(SEARCH($V$42,T2946)),"WINCOMBINHTHUAN",IF(ISNUMBER(SEARCH($V$43,T2946)),"WINCOMDAKLAK",IF(ISNUMBER(SEARCH($V$44,T2946)),"WINCOMSOCTRANG",IF(ISNUMBER(SEARCH($V$45,T2946)),"WINCOMSONLA",IF(ISNUMBER(SEARCH($V$46,T2946)),"WINCOMKONTUM",IF(ISNUMBER(SEARCH($V$47,T2946)),"WINCOMPHUYEN",IF(ISNUMBER(SEARCH($V$48,T2946)),"WINCOMQUANGTRI",IF(ISNUMBER(SEARCH($V$49,T2946)),"WINCOMBINHDINH",IF(ISNUMBER(SEARCH($V$50,T2946)),"WINCOMCAOBANG",IF(ISNUMBER(SEARCH($V$51,T2946)),"WINCOMQUANGBINH",IF(ISNUMBER(SEARCH($V$52,T2946)),"WINCOMLAMDONG",IF(ISNUMBER(SEARCH($V$53,T2946)),"WINCOMVINHLONG",IF(ISNUMBER(SEARCH($V$54,T2946)),"WINCOMDONGTHAP",IF(ISNUMBER(SEARCH($V$55,T2946)),"WINCOMTIENGIANG",IF(ISNUMBER(SEARCH($V$56,T2946)),"WINCOMQUANGNINH",0))))))))))))))))))))))))))))))))))))))))))))))))))))))</f>
        <v>WINCOMDANANG</v>
      </c>
    </row>
    <row r="2947" spans="1:25" x14ac:dyDescent="0.2">
      <c r="A2947" t="s">
        <v>0</v>
      </c>
      <c r="B2947" t="s">
        <v>4604</v>
      </c>
      <c r="C2947" t="s">
        <v>2</v>
      </c>
      <c r="D2947" t="s">
        <v>39</v>
      </c>
      <c r="E2947" t="s">
        <v>4</v>
      </c>
      <c r="F2947" s="5">
        <f t="shared" ref="F2947:F3010" si="185">G2947/N2947</f>
        <v>3</v>
      </c>
      <c r="G2947" s="2">
        <v>138000</v>
      </c>
      <c r="H2947" s="2">
        <v>151800</v>
      </c>
      <c r="I2947" t="s">
        <v>5</v>
      </c>
      <c r="J2947" t="s">
        <v>40</v>
      </c>
      <c r="K2947" t="str">
        <f t="shared" ref="K2947:K3010" si="186">MID(J2947,10,26)</f>
        <v>Mộc nấm hương gói 250g</v>
      </c>
      <c r="L2947" s="8" t="str">
        <f>VLOOKUP(K2947,'[1]Mã Misa'!$B$2:$D$74,2,0)</f>
        <v>Mộc Nấm Hương 250g</v>
      </c>
      <c r="M2947" s="8" t="str">
        <f>VLOOKUP(L2947,'[1]Mã Misa'!$C$2:$D$74,2,0)</f>
        <v>MNH250</v>
      </c>
      <c r="N2947" s="2">
        <v>46000</v>
      </c>
      <c r="O2947" t="s">
        <v>4605</v>
      </c>
      <c r="P2947" s="8" t="str">
        <f t="shared" ref="P2947:P3010" si="187">RIGHT(O2947,7)</f>
        <v>0019182</v>
      </c>
      <c r="Q2947" s="8" t="e">
        <f t="array" ref="Q2947">IF(VLOOKUP(P2947,$AA$1:$AC$32,1,0)&lt;&gt;0,(P2947&amp;"A"),0)</f>
        <v>#N/A</v>
      </c>
      <c r="R2947" s="12">
        <v>44526</v>
      </c>
      <c r="S2947" t="s">
        <v>4606</v>
      </c>
      <c r="T2947" s="8" t="str">
        <f t="shared" si="184"/>
        <v>VM+ DNG 27</v>
      </c>
      <c r="U2947" t="s">
        <v>7122</v>
      </c>
      <c r="Y2947" t="str">
        <f t="array" ref="Y2947">IF(ISNUMBER(SEARCH($V$3,T2947)),"WINCOMHANOI",IF(ISNUMBER(SEARCH($V$4,T2947)),"WINCOMHOCHIMINH",IF(ISNUMBER(SEARCH($V$5,T2947)),"WINCOMDANANG",IF(ISNUMBER(SEARCH($V$6,T2947)),"WINCOMHAIDUONG",IF(ISNUMBER(SEARCH($V$7,T2947)),"WINCOMQUANGNINH",IF(ISNUMBER(SEARCH($V$8,T2947)),"WINCOMHAIPHONG",IF(ISNUMBER(SEARCH($V$9,T2947)),"WINCOMBACGIANG",IF(ISNUMBER(SEARCH($V$10,T2947)),"WINCOMBACNINH",IF(ISNUMBER(SEARCH($V$11,T2947)),"WINCOMPHUTHO",IF(ISNUMBER(SEARCH($V$12,T2947)),"WINCOMHATINH",IF(ISNUMBER(SEARCH($V$13,T2947)),"WINCOMTHAINGUYEN",IF(ISNUMBER(SEARCH($V$14,T2947)),"WINCOMKHANHHOA",IF(ISNUMBER(SEARCH($V$15,T2947)),"WINCOMHUNGYEN",IF(ISNUMBER(SEARCH($V$16,T2947)),"WINCOMNGHEAN",IF(ISNUMBER(SEARCH($V$17,T2947)),"WINCOMLAOCAI",IF(ISNUMBER(SEARCH($V$18,T2947)),"WINCOMVUNGTAU",IF(ISNUMBER(SEARCH($V$19,T2947)),"WINCOMBINHDUONG",IF(ISNUMBER(SEARCH($V$20,T2947)),"WINCOMKIENGIANG",IF(ISNUMBER(SEARCH($V$21,T2947)),"WINCOMHANAM",IF(ISNUMBER(SEARCH($V$22,T2947)),"WINCOMNAMDINH",IF(ISNUMBER(SEARCH($V$23,T2947)),"WINCOMLANGSON",IF(ISNUMBER(SEARCH($V$24,T2947)),"WINCOMTHANHHOA",IF(ISNUMBER(SEARCH($V$25,T2947)),"WINCOMYENBAI",IF(ISNUMBER(SEARCH($V$26,T2947)),"WINCOMTUYENQUANG",IF(ISNUMBER(SEARCH($V$27,T2947)),"WINCOMHUE",IF(ISNUMBER(SEARCH($V$28,T2947)),"WINCOMQUANGNAM",IF(ISNUMBER(SEARCH($V$29,T2947)),"WINCOMVINHPHUC",IF(ISNUMBER(SEARCH($V$30,T2947)),"WINCOMHAGIANG",IF(ISNUMBER(SEARCH($V$31,T2947)),"WINCOMNINHBINH",IF(ISNUMBER(SEARCH($V$32,T2947)),"WINCOMTRAVINH",IF(ISNUMBER(SEARCH($V$33,T2947)),"WINCOMCANTHO",IF(ISNUMBER(SEARCH($V$34,T2947)),"WINCOMBENTRE",IF(ISNUMBER(SEARCH($V$35,T2947)),"WINCOMCAMAU",IF(ISNUMBER(SEARCH($V$36,T2947)),"WINCOMANGIANG",IF(ISNUMBER(SEARCH($V$37,T2947)),"WINCOMNINHTHUAN",IF(ISNUMBER(SEARCH($V$38,T2947)),"WINCOMTHAIBINH",IF(ISNUMBER(SEARCH($V$39,T2947)),"WINCOMGIALAI",IF(ISNUMBER(SEARCH($V$40,T2947)),"WINCOMHOABINH",IF(ISNUMBER(SEARCH($V$41,T2947)),"WINCOMQUANGNGAI",IF(ISNUMBER(SEARCH($V$42,T2947)),"WINCOMBINHTHUAN",IF(ISNUMBER(SEARCH($V$43,T2947)),"WINCOMDAKLAK",IF(ISNUMBER(SEARCH($V$44,T2947)),"WINCOMSOCTRANG",IF(ISNUMBER(SEARCH($V$45,T2947)),"WINCOMSONLA",IF(ISNUMBER(SEARCH($V$46,T2947)),"WINCOMKONTUM",IF(ISNUMBER(SEARCH($V$47,T2947)),"WINCOMPHUYEN",IF(ISNUMBER(SEARCH($V$48,T2947)),"WINCOMQUANGTRI",IF(ISNUMBER(SEARCH($V$49,T2947)),"WINCOMBINHDINH",IF(ISNUMBER(SEARCH($V$50,T2947)),"WINCOMCAOBANG",IF(ISNUMBER(SEARCH($V$51,T2947)),"WINCOMQUANGBINH",IF(ISNUMBER(SEARCH($V$52,T2947)),"WINCOMLAMDONG",IF(ISNUMBER(SEARCH($V$53,T2947)),"WINCOMVINHLONG",IF(ISNUMBER(SEARCH($V$54,T2947)),"WINCOMDONGTHAP",IF(ISNUMBER(SEARCH($V$55,T2947)),"WINCOMTIENGIANG",IF(ISNUMBER(SEARCH($V$56,T2947)),"WINCOMQUANGNINH",0))))))))))))))))))))))))))))))))))))))))))))))))))))))</f>
        <v>WINCOMDANANG</v>
      </c>
    </row>
    <row r="2948" spans="1:25" x14ac:dyDescent="0.2">
      <c r="A2948" t="s">
        <v>0</v>
      </c>
      <c r="B2948" t="s">
        <v>4607</v>
      </c>
      <c r="C2948" t="s">
        <v>2</v>
      </c>
      <c r="D2948" t="s">
        <v>35</v>
      </c>
      <c r="E2948" t="s">
        <v>4</v>
      </c>
      <c r="F2948" s="5">
        <f t="shared" si="185"/>
        <v>1</v>
      </c>
      <c r="G2948" s="2">
        <v>73431</v>
      </c>
      <c r="H2948" s="2">
        <v>80774.100000000006</v>
      </c>
      <c r="I2948" t="s">
        <v>5</v>
      </c>
      <c r="J2948" t="s">
        <v>36</v>
      </c>
      <c r="K2948" t="str">
        <f t="shared" si="186"/>
        <v>Chân giò heo muối gói 300g</v>
      </c>
      <c r="L2948" s="8" t="str">
        <f>VLOOKUP(K2948,'[1]Mã Misa'!$B$2:$D$74,2,0)</f>
        <v>Chân giò heo muối 300g</v>
      </c>
      <c r="M2948" s="8" t="str">
        <f>VLOOKUP(L2948,'[1]Mã Misa'!$C$2:$D$74,2,0)</f>
        <v>CGM300</v>
      </c>
      <c r="N2948" s="2">
        <v>73431</v>
      </c>
      <c r="O2948" t="s">
        <v>4608</v>
      </c>
      <c r="P2948" s="8" t="str">
        <f t="shared" si="187"/>
        <v>0148283</v>
      </c>
      <c r="Q2948" s="8" t="e">
        <f t="array" ref="Q2948">IF(VLOOKUP(P2948,$AA$1:$AC$32,1,0)&lt;&gt;0,(P2948&amp;"A"),0)</f>
        <v>#N/A</v>
      </c>
      <c r="R2948" s="12">
        <v>44526</v>
      </c>
      <c r="S2948" t="s">
        <v>4609</v>
      </c>
      <c r="T2948" s="8" t="str">
        <f t="shared" ref="T2948:T3011" si="188">LEFT(U2948,10)</f>
        <v>VM+ HNI Th</v>
      </c>
      <c r="U2948" t="s">
        <v>7123</v>
      </c>
      <c r="Y2948" t="str">
        <f t="array" ref="Y2948">IF(ISNUMBER(SEARCH($V$3,T2948)),"WINCOMHANOI",IF(ISNUMBER(SEARCH($V$4,T2948)),"WINCOMHOCHIMINH",IF(ISNUMBER(SEARCH($V$5,T2948)),"WINCOMDANANG",IF(ISNUMBER(SEARCH($V$6,T2948)),"WINCOMHAIDUONG",IF(ISNUMBER(SEARCH($V$7,T2948)),"WINCOMQUANGNINH",IF(ISNUMBER(SEARCH($V$8,T2948)),"WINCOMHAIPHONG",IF(ISNUMBER(SEARCH($V$9,T2948)),"WINCOMBACGIANG",IF(ISNUMBER(SEARCH($V$10,T2948)),"WINCOMBACNINH",IF(ISNUMBER(SEARCH($V$11,T2948)),"WINCOMPHUTHO",IF(ISNUMBER(SEARCH($V$12,T2948)),"WINCOMHATINH",IF(ISNUMBER(SEARCH($V$13,T2948)),"WINCOMTHAINGUYEN",IF(ISNUMBER(SEARCH($V$14,T2948)),"WINCOMKHANHHOA",IF(ISNUMBER(SEARCH($V$15,T2948)),"WINCOMHUNGYEN",IF(ISNUMBER(SEARCH($V$16,T2948)),"WINCOMNGHEAN",IF(ISNUMBER(SEARCH($V$17,T2948)),"WINCOMLAOCAI",IF(ISNUMBER(SEARCH($V$18,T2948)),"WINCOMVUNGTAU",IF(ISNUMBER(SEARCH($V$19,T2948)),"WINCOMBINHDUONG",IF(ISNUMBER(SEARCH($V$20,T2948)),"WINCOMKIENGIANG",IF(ISNUMBER(SEARCH($V$21,T2948)),"WINCOMHANAM",IF(ISNUMBER(SEARCH($V$22,T2948)),"WINCOMNAMDINH",IF(ISNUMBER(SEARCH($V$23,T2948)),"WINCOMLANGSON",IF(ISNUMBER(SEARCH($V$24,T2948)),"WINCOMTHANHHOA",IF(ISNUMBER(SEARCH($V$25,T2948)),"WINCOMYENBAI",IF(ISNUMBER(SEARCH($V$26,T2948)),"WINCOMTUYENQUANG",IF(ISNUMBER(SEARCH($V$27,T2948)),"WINCOMHUE",IF(ISNUMBER(SEARCH($V$28,T2948)),"WINCOMQUANGNAM",IF(ISNUMBER(SEARCH($V$29,T2948)),"WINCOMVINHPHUC",IF(ISNUMBER(SEARCH($V$30,T2948)),"WINCOMHAGIANG",IF(ISNUMBER(SEARCH($V$31,T2948)),"WINCOMNINHBINH",IF(ISNUMBER(SEARCH($V$32,T2948)),"WINCOMTRAVINH",IF(ISNUMBER(SEARCH($V$33,T2948)),"WINCOMCANTHO",IF(ISNUMBER(SEARCH($V$34,T2948)),"WINCOMBENTRE",IF(ISNUMBER(SEARCH($V$35,T2948)),"WINCOMCAMAU",IF(ISNUMBER(SEARCH($V$36,T2948)),"WINCOMANGIANG",IF(ISNUMBER(SEARCH($V$37,T2948)),"WINCOMNINHTHUAN",IF(ISNUMBER(SEARCH($V$38,T2948)),"WINCOMTHAIBINH",IF(ISNUMBER(SEARCH($V$39,T2948)),"WINCOMGIALAI",IF(ISNUMBER(SEARCH($V$40,T2948)),"WINCOMHOABINH",IF(ISNUMBER(SEARCH($V$41,T2948)),"WINCOMQUANGNGAI",IF(ISNUMBER(SEARCH($V$42,T2948)),"WINCOMBINHTHUAN",IF(ISNUMBER(SEARCH($V$43,T2948)),"WINCOMDAKLAK",IF(ISNUMBER(SEARCH($V$44,T2948)),"WINCOMSOCTRANG",IF(ISNUMBER(SEARCH($V$45,T2948)),"WINCOMSONLA",IF(ISNUMBER(SEARCH($V$46,T2948)),"WINCOMKONTUM",IF(ISNUMBER(SEARCH($V$47,T2948)),"WINCOMPHUYEN",IF(ISNUMBER(SEARCH($V$48,T2948)),"WINCOMQUANGTRI",IF(ISNUMBER(SEARCH($V$49,T2948)),"WINCOMBINHDINH",IF(ISNUMBER(SEARCH($V$50,T2948)),"WINCOMCAOBANG",IF(ISNUMBER(SEARCH($V$51,T2948)),"WINCOMQUANGBINH",IF(ISNUMBER(SEARCH($V$52,T2948)),"WINCOMLAMDONG",IF(ISNUMBER(SEARCH($V$53,T2948)),"WINCOMVINHLONG",IF(ISNUMBER(SEARCH($V$54,T2948)),"WINCOMDONGTHAP",IF(ISNUMBER(SEARCH($V$55,T2948)),"WINCOMTIENGIANG",IF(ISNUMBER(SEARCH($V$56,T2948)),"WINCOMQUANGNINH",0))))))))))))))))))))))))))))))))))))))))))))))))))))))</f>
        <v>WINCOMHANOI</v>
      </c>
    </row>
    <row r="2949" spans="1:25" x14ac:dyDescent="0.2">
      <c r="A2949" t="s">
        <v>0</v>
      </c>
      <c r="B2949" t="s">
        <v>4610</v>
      </c>
      <c r="C2949" t="s">
        <v>2</v>
      </c>
      <c r="D2949" t="s">
        <v>32</v>
      </c>
      <c r="E2949" t="s">
        <v>4</v>
      </c>
      <c r="F2949" s="5">
        <f t="shared" si="185"/>
        <v>1</v>
      </c>
      <c r="G2949" s="2">
        <v>59400</v>
      </c>
      <c r="H2949" s="2">
        <v>65340.000000000007</v>
      </c>
      <c r="I2949" t="s">
        <v>5</v>
      </c>
      <c r="J2949" t="s">
        <v>33</v>
      </c>
      <c r="K2949" t="str">
        <f t="shared" si="186"/>
        <v>_Giò lụa 250g</v>
      </c>
      <c r="L2949" s="8" t="str">
        <f>VLOOKUP(K2949,'[1]Mã Misa'!$B$2:$D$74,2,0)</f>
        <v>Giò lụa 250g</v>
      </c>
      <c r="M2949" s="8" t="str">
        <f>VLOOKUP(L2949,'[1]Mã Misa'!$C$2:$D$74,2,0)</f>
        <v>GL250</v>
      </c>
      <c r="N2949" s="2">
        <v>59400</v>
      </c>
      <c r="O2949" t="s">
        <v>4611</v>
      </c>
      <c r="P2949" s="8" t="str">
        <f t="shared" si="187"/>
        <v>0019188</v>
      </c>
      <c r="Q2949" s="8" t="e">
        <f t="array" ref="Q2949">IF(VLOOKUP(P2949,$AA$1:$AC$32,1,0)&lt;&gt;0,(P2949&amp;"A"),0)</f>
        <v>#N/A</v>
      </c>
      <c r="R2949" s="12">
        <v>44526</v>
      </c>
      <c r="S2949" t="s">
        <v>2988</v>
      </c>
      <c r="T2949" s="8" t="str">
        <f t="shared" si="188"/>
        <v>VM+ DNG 56</v>
      </c>
      <c r="U2949" t="s">
        <v>6790</v>
      </c>
      <c r="Y2949" t="str">
        <f t="array" ref="Y2949">IF(ISNUMBER(SEARCH($V$3,T2949)),"WINCOMHANOI",IF(ISNUMBER(SEARCH($V$4,T2949)),"WINCOMHOCHIMINH",IF(ISNUMBER(SEARCH($V$5,T2949)),"WINCOMDANANG",IF(ISNUMBER(SEARCH($V$6,T2949)),"WINCOMHAIDUONG",IF(ISNUMBER(SEARCH($V$7,T2949)),"WINCOMQUANGNINH",IF(ISNUMBER(SEARCH($V$8,T2949)),"WINCOMHAIPHONG",IF(ISNUMBER(SEARCH($V$9,T2949)),"WINCOMBACGIANG",IF(ISNUMBER(SEARCH($V$10,T2949)),"WINCOMBACNINH",IF(ISNUMBER(SEARCH($V$11,T2949)),"WINCOMPHUTHO",IF(ISNUMBER(SEARCH($V$12,T2949)),"WINCOMHATINH",IF(ISNUMBER(SEARCH($V$13,T2949)),"WINCOMTHAINGUYEN",IF(ISNUMBER(SEARCH($V$14,T2949)),"WINCOMKHANHHOA",IF(ISNUMBER(SEARCH($V$15,T2949)),"WINCOMHUNGYEN",IF(ISNUMBER(SEARCH($V$16,T2949)),"WINCOMNGHEAN",IF(ISNUMBER(SEARCH($V$17,T2949)),"WINCOMLAOCAI",IF(ISNUMBER(SEARCH($V$18,T2949)),"WINCOMVUNGTAU",IF(ISNUMBER(SEARCH($V$19,T2949)),"WINCOMBINHDUONG",IF(ISNUMBER(SEARCH($V$20,T2949)),"WINCOMKIENGIANG",IF(ISNUMBER(SEARCH($V$21,T2949)),"WINCOMHANAM",IF(ISNUMBER(SEARCH($V$22,T2949)),"WINCOMNAMDINH",IF(ISNUMBER(SEARCH($V$23,T2949)),"WINCOMLANGSON",IF(ISNUMBER(SEARCH($V$24,T2949)),"WINCOMTHANHHOA",IF(ISNUMBER(SEARCH($V$25,T2949)),"WINCOMYENBAI",IF(ISNUMBER(SEARCH($V$26,T2949)),"WINCOMTUYENQUANG",IF(ISNUMBER(SEARCH($V$27,T2949)),"WINCOMHUE",IF(ISNUMBER(SEARCH($V$28,T2949)),"WINCOMQUANGNAM",IF(ISNUMBER(SEARCH($V$29,T2949)),"WINCOMVINHPHUC",IF(ISNUMBER(SEARCH($V$30,T2949)),"WINCOMHAGIANG",IF(ISNUMBER(SEARCH($V$31,T2949)),"WINCOMNINHBINH",IF(ISNUMBER(SEARCH($V$32,T2949)),"WINCOMTRAVINH",IF(ISNUMBER(SEARCH($V$33,T2949)),"WINCOMCANTHO",IF(ISNUMBER(SEARCH($V$34,T2949)),"WINCOMBENTRE",IF(ISNUMBER(SEARCH($V$35,T2949)),"WINCOMCAMAU",IF(ISNUMBER(SEARCH($V$36,T2949)),"WINCOMANGIANG",IF(ISNUMBER(SEARCH($V$37,T2949)),"WINCOMNINHTHUAN",IF(ISNUMBER(SEARCH($V$38,T2949)),"WINCOMTHAIBINH",IF(ISNUMBER(SEARCH($V$39,T2949)),"WINCOMGIALAI",IF(ISNUMBER(SEARCH($V$40,T2949)),"WINCOMHOABINH",IF(ISNUMBER(SEARCH($V$41,T2949)),"WINCOMQUANGNGAI",IF(ISNUMBER(SEARCH($V$42,T2949)),"WINCOMBINHTHUAN",IF(ISNUMBER(SEARCH($V$43,T2949)),"WINCOMDAKLAK",IF(ISNUMBER(SEARCH($V$44,T2949)),"WINCOMSOCTRANG",IF(ISNUMBER(SEARCH($V$45,T2949)),"WINCOMSONLA",IF(ISNUMBER(SEARCH($V$46,T2949)),"WINCOMKONTUM",IF(ISNUMBER(SEARCH($V$47,T2949)),"WINCOMPHUYEN",IF(ISNUMBER(SEARCH($V$48,T2949)),"WINCOMQUANGTRI",IF(ISNUMBER(SEARCH($V$49,T2949)),"WINCOMBINHDINH",IF(ISNUMBER(SEARCH($V$50,T2949)),"WINCOMCAOBANG",IF(ISNUMBER(SEARCH($V$51,T2949)),"WINCOMQUANGBINH",IF(ISNUMBER(SEARCH($V$52,T2949)),"WINCOMLAMDONG",IF(ISNUMBER(SEARCH($V$53,T2949)),"WINCOMVINHLONG",IF(ISNUMBER(SEARCH($V$54,T2949)),"WINCOMDONGTHAP",IF(ISNUMBER(SEARCH($V$55,T2949)),"WINCOMTIENGIANG",IF(ISNUMBER(SEARCH($V$56,T2949)),"WINCOMQUANGNINH",0))))))))))))))))))))))))))))))))))))))))))))))))))))))</f>
        <v>WINCOMDANANG</v>
      </c>
    </row>
    <row r="2950" spans="1:25" x14ac:dyDescent="0.2">
      <c r="A2950" t="s">
        <v>0</v>
      </c>
      <c r="B2950" t="s">
        <v>4610</v>
      </c>
      <c r="C2950" t="s">
        <v>31</v>
      </c>
      <c r="D2950" t="s">
        <v>10</v>
      </c>
      <c r="E2950" t="s">
        <v>4</v>
      </c>
      <c r="F2950" s="5">
        <f t="shared" si="185"/>
        <v>1</v>
      </c>
      <c r="G2950" s="2">
        <v>61050</v>
      </c>
      <c r="H2950" s="2">
        <v>67155</v>
      </c>
      <c r="I2950" t="s">
        <v>5</v>
      </c>
      <c r="J2950" t="s">
        <v>11</v>
      </c>
      <c r="K2950" t="str">
        <f t="shared" si="186"/>
        <v>_Giò sụn gà 250g</v>
      </c>
      <c r="L2950" s="8" t="str">
        <f>VLOOKUP(K2950,'[1]Mã Misa'!$B$2:$D$74,2,0)</f>
        <v>Giò sụn gà 250g</v>
      </c>
      <c r="M2950" s="8" t="str">
        <f>VLOOKUP(L2950,'[1]Mã Misa'!$C$2:$D$74,2,0)</f>
        <v>GSG250</v>
      </c>
      <c r="N2950" s="2">
        <v>61050</v>
      </c>
      <c r="O2950" t="s">
        <v>4611</v>
      </c>
      <c r="P2950" s="8" t="str">
        <f t="shared" si="187"/>
        <v>0019188</v>
      </c>
      <c r="Q2950" s="8" t="e">
        <f t="array" ref="Q2950">IF(VLOOKUP(P2950,$AA$1:$AC$32,1,0)&lt;&gt;0,(P2950&amp;"A"),0)</f>
        <v>#N/A</v>
      </c>
      <c r="R2950" s="12">
        <v>44526</v>
      </c>
      <c r="S2950" t="s">
        <v>2988</v>
      </c>
      <c r="T2950" s="8" t="str">
        <f t="shared" si="188"/>
        <v>VM+ DNG 56</v>
      </c>
      <c r="U2950" t="s">
        <v>6790</v>
      </c>
      <c r="Y2950" t="str">
        <f t="array" ref="Y2950">IF(ISNUMBER(SEARCH($V$3,T2950)),"WINCOMHANOI",IF(ISNUMBER(SEARCH($V$4,T2950)),"WINCOMHOCHIMINH",IF(ISNUMBER(SEARCH($V$5,T2950)),"WINCOMDANANG",IF(ISNUMBER(SEARCH($V$6,T2950)),"WINCOMHAIDUONG",IF(ISNUMBER(SEARCH($V$7,T2950)),"WINCOMQUANGNINH",IF(ISNUMBER(SEARCH($V$8,T2950)),"WINCOMHAIPHONG",IF(ISNUMBER(SEARCH($V$9,T2950)),"WINCOMBACGIANG",IF(ISNUMBER(SEARCH($V$10,T2950)),"WINCOMBACNINH",IF(ISNUMBER(SEARCH($V$11,T2950)),"WINCOMPHUTHO",IF(ISNUMBER(SEARCH($V$12,T2950)),"WINCOMHATINH",IF(ISNUMBER(SEARCH($V$13,T2950)),"WINCOMTHAINGUYEN",IF(ISNUMBER(SEARCH($V$14,T2950)),"WINCOMKHANHHOA",IF(ISNUMBER(SEARCH($V$15,T2950)),"WINCOMHUNGYEN",IF(ISNUMBER(SEARCH($V$16,T2950)),"WINCOMNGHEAN",IF(ISNUMBER(SEARCH($V$17,T2950)),"WINCOMLAOCAI",IF(ISNUMBER(SEARCH($V$18,T2950)),"WINCOMVUNGTAU",IF(ISNUMBER(SEARCH($V$19,T2950)),"WINCOMBINHDUONG",IF(ISNUMBER(SEARCH($V$20,T2950)),"WINCOMKIENGIANG",IF(ISNUMBER(SEARCH($V$21,T2950)),"WINCOMHANAM",IF(ISNUMBER(SEARCH($V$22,T2950)),"WINCOMNAMDINH",IF(ISNUMBER(SEARCH($V$23,T2950)),"WINCOMLANGSON",IF(ISNUMBER(SEARCH($V$24,T2950)),"WINCOMTHANHHOA",IF(ISNUMBER(SEARCH($V$25,T2950)),"WINCOMYENBAI",IF(ISNUMBER(SEARCH($V$26,T2950)),"WINCOMTUYENQUANG",IF(ISNUMBER(SEARCH($V$27,T2950)),"WINCOMHUE",IF(ISNUMBER(SEARCH($V$28,T2950)),"WINCOMQUANGNAM",IF(ISNUMBER(SEARCH($V$29,T2950)),"WINCOMVINHPHUC",IF(ISNUMBER(SEARCH($V$30,T2950)),"WINCOMHAGIANG",IF(ISNUMBER(SEARCH($V$31,T2950)),"WINCOMNINHBINH",IF(ISNUMBER(SEARCH($V$32,T2950)),"WINCOMTRAVINH",IF(ISNUMBER(SEARCH($V$33,T2950)),"WINCOMCANTHO",IF(ISNUMBER(SEARCH($V$34,T2950)),"WINCOMBENTRE",IF(ISNUMBER(SEARCH($V$35,T2950)),"WINCOMCAMAU",IF(ISNUMBER(SEARCH($V$36,T2950)),"WINCOMANGIANG",IF(ISNUMBER(SEARCH($V$37,T2950)),"WINCOMNINHTHUAN",IF(ISNUMBER(SEARCH($V$38,T2950)),"WINCOMTHAIBINH",IF(ISNUMBER(SEARCH($V$39,T2950)),"WINCOMGIALAI",IF(ISNUMBER(SEARCH($V$40,T2950)),"WINCOMHOABINH",IF(ISNUMBER(SEARCH($V$41,T2950)),"WINCOMQUANGNGAI",IF(ISNUMBER(SEARCH($V$42,T2950)),"WINCOMBINHTHUAN",IF(ISNUMBER(SEARCH($V$43,T2950)),"WINCOMDAKLAK",IF(ISNUMBER(SEARCH($V$44,T2950)),"WINCOMSOCTRANG",IF(ISNUMBER(SEARCH($V$45,T2950)),"WINCOMSONLA",IF(ISNUMBER(SEARCH($V$46,T2950)),"WINCOMKONTUM",IF(ISNUMBER(SEARCH($V$47,T2950)),"WINCOMPHUYEN",IF(ISNUMBER(SEARCH($V$48,T2950)),"WINCOMQUANGTRI",IF(ISNUMBER(SEARCH($V$49,T2950)),"WINCOMBINHDINH",IF(ISNUMBER(SEARCH($V$50,T2950)),"WINCOMCAOBANG",IF(ISNUMBER(SEARCH($V$51,T2950)),"WINCOMQUANGBINH",IF(ISNUMBER(SEARCH($V$52,T2950)),"WINCOMLAMDONG",IF(ISNUMBER(SEARCH($V$53,T2950)),"WINCOMVINHLONG",IF(ISNUMBER(SEARCH($V$54,T2950)),"WINCOMDONGTHAP",IF(ISNUMBER(SEARCH($V$55,T2950)),"WINCOMTIENGIANG",IF(ISNUMBER(SEARCH($V$56,T2950)),"WINCOMQUANGNINH",0))))))))))))))))))))))))))))))))))))))))))))))))))))))</f>
        <v>WINCOMDANANG</v>
      </c>
    </row>
    <row r="2951" spans="1:25" x14ac:dyDescent="0.2">
      <c r="A2951" t="s">
        <v>0</v>
      </c>
      <c r="B2951" t="s">
        <v>4612</v>
      </c>
      <c r="C2951" t="s">
        <v>2</v>
      </c>
      <c r="D2951" t="s">
        <v>123</v>
      </c>
      <c r="E2951" t="s">
        <v>4</v>
      </c>
      <c r="F2951" s="5">
        <f t="shared" si="185"/>
        <v>5</v>
      </c>
      <c r="G2951" s="2">
        <v>277975</v>
      </c>
      <c r="H2951" s="2">
        <v>305772.5</v>
      </c>
      <c r="I2951" t="s">
        <v>5</v>
      </c>
      <c r="J2951" t="s">
        <v>124</v>
      </c>
      <c r="K2951" t="str">
        <f t="shared" si="186"/>
        <v>Tai heo muối gói 200g</v>
      </c>
      <c r="L2951" s="8" t="str">
        <f>VLOOKUP(K2951,'[1]Mã Misa'!$B$2:$D$74,2,0)</f>
        <v>Tai heo muối 200g</v>
      </c>
      <c r="M2951" s="8" t="str">
        <f>VLOOKUP(L2951,'[1]Mã Misa'!$C$2:$D$74,2,0)</f>
        <v>TH200</v>
      </c>
      <c r="N2951" s="2">
        <v>55595</v>
      </c>
      <c r="O2951" t="s">
        <v>4613</v>
      </c>
      <c r="P2951" s="8" t="str">
        <f t="shared" si="187"/>
        <v>0148291</v>
      </c>
      <c r="Q2951" s="8" t="e">
        <f t="array" ref="Q2951">IF(VLOOKUP(P2951,$AA$1:$AC$32,1,0)&lt;&gt;0,(P2951&amp;"A"),0)</f>
        <v>#N/A</v>
      </c>
      <c r="R2951" s="12">
        <v>44526</v>
      </c>
      <c r="S2951" t="s">
        <v>291</v>
      </c>
      <c r="T2951" s="8" t="str">
        <f t="shared" si="188"/>
        <v>VM+ HNI 17</v>
      </c>
      <c r="U2951" t="s">
        <v>6053</v>
      </c>
      <c r="Y2951" t="str">
        <f t="array" ref="Y2951">IF(ISNUMBER(SEARCH($V$3,T2951)),"WINCOMHANOI",IF(ISNUMBER(SEARCH($V$4,T2951)),"WINCOMHOCHIMINH",IF(ISNUMBER(SEARCH($V$5,T2951)),"WINCOMDANANG",IF(ISNUMBER(SEARCH($V$6,T2951)),"WINCOMHAIDUONG",IF(ISNUMBER(SEARCH($V$7,T2951)),"WINCOMQUANGNINH",IF(ISNUMBER(SEARCH($V$8,T2951)),"WINCOMHAIPHONG",IF(ISNUMBER(SEARCH($V$9,T2951)),"WINCOMBACGIANG",IF(ISNUMBER(SEARCH($V$10,T2951)),"WINCOMBACNINH",IF(ISNUMBER(SEARCH($V$11,T2951)),"WINCOMPHUTHO",IF(ISNUMBER(SEARCH($V$12,T2951)),"WINCOMHATINH",IF(ISNUMBER(SEARCH($V$13,T2951)),"WINCOMTHAINGUYEN",IF(ISNUMBER(SEARCH($V$14,T2951)),"WINCOMKHANHHOA",IF(ISNUMBER(SEARCH($V$15,T2951)),"WINCOMHUNGYEN",IF(ISNUMBER(SEARCH($V$16,T2951)),"WINCOMNGHEAN",IF(ISNUMBER(SEARCH($V$17,T2951)),"WINCOMLAOCAI",IF(ISNUMBER(SEARCH($V$18,T2951)),"WINCOMVUNGTAU",IF(ISNUMBER(SEARCH($V$19,T2951)),"WINCOMBINHDUONG",IF(ISNUMBER(SEARCH($V$20,T2951)),"WINCOMKIENGIANG",IF(ISNUMBER(SEARCH($V$21,T2951)),"WINCOMHANAM",IF(ISNUMBER(SEARCH($V$22,T2951)),"WINCOMNAMDINH",IF(ISNUMBER(SEARCH($V$23,T2951)),"WINCOMLANGSON",IF(ISNUMBER(SEARCH($V$24,T2951)),"WINCOMTHANHHOA",IF(ISNUMBER(SEARCH($V$25,T2951)),"WINCOMYENBAI",IF(ISNUMBER(SEARCH($V$26,T2951)),"WINCOMTUYENQUANG",IF(ISNUMBER(SEARCH($V$27,T2951)),"WINCOMHUE",IF(ISNUMBER(SEARCH($V$28,T2951)),"WINCOMQUANGNAM",IF(ISNUMBER(SEARCH($V$29,T2951)),"WINCOMVINHPHUC",IF(ISNUMBER(SEARCH($V$30,T2951)),"WINCOMHAGIANG",IF(ISNUMBER(SEARCH($V$31,T2951)),"WINCOMNINHBINH",IF(ISNUMBER(SEARCH($V$32,T2951)),"WINCOMTRAVINH",IF(ISNUMBER(SEARCH($V$33,T2951)),"WINCOMCANTHO",IF(ISNUMBER(SEARCH($V$34,T2951)),"WINCOMBENTRE",IF(ISNUMBER(SEARCH($V$35,T2951)),"WINCOMCAMAU",IF(ISNUMBER(SEARCH($V$36,T2951)),"WINCOMANGIANG",IF(ISNUMBER(SEARCH($V$37,T2951)),"WINCOMNINHTHUAN",IF(ISNUMBER(SEARCH($V$38,T2951)),"WINCOMTHAIBINH",IF(ISNUMBER(SEARCH($V$39,T2951)),"WINCOMGIALAI",IF(ISNUMBER(SEARCH($V$40,T2951)),"WINCOMHOABINH",IF(ISNUMBER(SEARCH($V$41,T2951)),"WINCOMQUANGNGAI",IF(ISNUMBER(SEARCH($V$42,T2951)),"WINCOMBINHTHUAN",IF(ISNUMBER(SEARCH($V$43,T2951)),"WINCOMDAKLAK",IF(ISNUMBER(SEARCH($V$44,T2951)),"WINCOMSOCTRANG",IF(ISNUMBER(SEARCH($V$45,T2951)),"WINCOMSONLA",IF(ISNUMBER(SEARCH($V$46,T2951)),"WINCOMKONTUM",IF(ISNUMBER(SEARCH($V$47,T2951)),"WINCOMPHUYEN",IF(ISNUMBER(SEARCH($V$48,T2951)),"WINCOMQUANGTRI",IF(ISNUMBER(SEARCH($V$49,T2951)),"WINCOMBINHDINH",IF(ISNUMBER(SEARCH($V$50,T2951)),"WINCOMCAOBANG",IF(ISNUMBER(SEARCH($V$51,T2951)),"WINCOMQUANGBINH",IF(ISNUMBER(SEARCH($V$52,T2951)),"WINCOMLAMDONG",IF(ISNUMBER(SEARCH($V$53,T2951)),"WINCOMVINHLONG",IF(ISNUMBER(SEARCH($V$54,T2951)),"WINCOMDONGTHAP",IF(ISNUMBER(SEARCH($V$55,T2951)),"WINCOMTIENGIANG",IF(ISNUMBER(SEARCH($V$56,T2951)),"WINCOMQUANGNINH",0))))))))))))))))))))))))))))))))))))))))))))))))))))))</f>
        <v>WINCOMHANOI</v>
      </c>
    </row>
    <row r="2952" spans="1:25" x14ac:dyDescent="0.2">
      <c r="A2952" t="s">
        <v>0</v>
      </c>
      <c r="B2952" t="s">
        <v>4612</v>
      </c>
      <c r="C2952" t="s">
        <v>31</v>
      </c>
      <c r="D2952" t="s">
        <v>20</v>
      </c>
      <c r="E2952" t="s">
        <v>4</v>
      </c>
      <c r="F2952" s="5">
        <f t="shared" si="185"/>
        <v>9</v>
      </c>
      <c r="G2952" s="2">
        <v>451638</v>
      </c>
      <c r="H2952" s="2">
        <v>496801.80000000005</v>
      </c>
      <c r="I2952" t="s">
        <v>5</v>
      </c>
      <c r="J2952" t="s">
        <v>21</v>
      </c>
      <c r="K2952" t="str">
        <f t="shared" si="186"/>
        <v>Giò tai lưỡi xào gói 250g</v>
      </c>
      <c r="L2952" s="8" t="str">
        <f>VLOOKUP(K2952,'[1]Mã Misa'!$B$2:$D$74,2,0)</f>
        <v>Giò Tai Lưỡi Xào 250g</v>
      </c>
      <c r="M2952" s="8" t="str">
        <f>VLOOKUP(L2952,'[1]Mã Misa'!$C$2:$D$74,2,0)</f>
        <v>GTLX250G</v>
      </c>
      <c r="N2952" s="2">
        <v>50182</v>
      </c>
      <c r="O2952" t="s">
        <v>4613</v>
      </c>
      <c r="P2952" s="8" t="str">
        <f t="shared" si="187"/>
        <v>0148291</v>
      </c>
      <c r="Q2952" s="8" t="e">
        <f t="array" ref="Q2952">IF(VLOOKUP(P2952,$AA$1:$AC$32,1,0)&lt;&gt;0,(P2952&amp;"A"),0)</f>
        <v>#N/A</v>
      </c>
      <c r="R2952" s="12">
        <v>44526</v>
      </c>
      <c r="S2952" t="s">
        <v>291</v>
      </c>
      <c r="T2952" s="8" t="str">
        <f t="shared" si="188"/>
        <v>VM+ HNI 17</v>
      </c>
      <c r="U2952" t="s">
        <v>6053</v>
      </c>
      <c r="Y2952" t="str">
        <f t="array" ref="Y2952">IF(ISNUMBER(SEARCH($V$3,T2952)),"WINCOMHANOI",IF(ISNUMBER(SEARCH($V$4,T2952)),"WINCOMHOCHIMINH",IF(ISNUMBER(SEARCH($V$5,T2952)),"WINCOMDANANG",IF(ISNUMBER(SEARCH($V$6,T2952)),"WINCOMHAIDUONG",IF(ISNUMBER(SEARCH($V$7,T2952)),"WINCOMQUANGNINH",IF(ISNUMBER(SEARCH($V$8,T2952)),"WINCOMHAIPHONG",IF(ISNUMBER(SEARCH($V$9,T2952)),"WINCOMBACGIANG",IF(ISNUMBER(SEARCH($V$10,T2952)),"WINCOMBACNINH",IF(ISNUMBER(SEARCH($V$11,T2952)),"WINCOMPHUTHO",IF(ISNUMBER(SEARCH($V$12,T2952)),"WINCOMHATINH",IF(ISNUMBER(SEARCH($V$13,T2952)),"WINCOMTHAINGUYEN",IF(ISNUMBER(SEARCH($V$14,T2952)),"WINCOMKHANHHOA",IF(ISNUMBER(SEARCH($V$15,T2952)),"WINCOMHUNGYEN",IF(ISNUMBER(SEARCH($V$16,T2952)),"WINCOMNGHEAN",IF(ISNUMBER(SEARCH($V$17,T2952)),"WINCOMLAOCAI",IF(ISNUMBER(SEARCH($V$18,T2952)),"WINCOMVUNGTAU",IF(ISNUMBER(SEARCH($V$19,T2952)),"WINCOMBINHDUONG",IF(ISNUMBER(SEARCH($V$20,T2952)),"WINCOMKIENGIANG",IF(ISNUMBER(SEARCH($V$21,T2952)),"WINCOMHANAM",IF(ISNUMBER(SEARCH($V$22,T2952)),"WINCOMNAMDINH",IF(ISNUMBER(SEARCH($V$23,T2952)),"WINCOMLANGSON",IF(ISNUMBER(SEARCH($V$24,T2952)),"WINCOMTHANHHOA",IF(ISNUMBER(SEARCH($V$25,T2952)),"WINCOMYENBAI",IF(ISNUMBER(SEARCH($V$26,T2952)),"WINCOMTUYENQUANG",IF(ISNUMBER(SEARCH($V$27,T2952)),"WINCOMHUE",IF(ISNUMBER(SEARCH($V$28,T2952)),"WINCOMQUANGNAM",IF(ISNUMBER(SEARCH($V$29,T2952)),"WINCOMVINHPHUC",IF(ISNUMBER(SEARCH($V$30,T2952)),"WINCOMHAGIANG",IF(ISNUMBER(SEARCH($V$31,T2952)),"WINCOMNINHBINH",IF(ISNUMBER(SEARCH($V$32,T2952)),"WINCOMTRAVINH",IF(ISNUMBER(SEARCH($V$33,T2952)),"WINCOMCANTHO",IF(ISNUMBER(SEARCH($V$34,T2952)),"WINCOMBENTRE",IF(ISNUMBER(SEARCH($V$35,T2952)),"WINCOMCAMAU",IF(ISNUMBER(SEARCH($V$36,T2952)),"WINCOMANGIANG",IF(ISNUMBER(SEARCH($V$37,T2952)),"WINCOMNINHTHUAN",IF(ISNUMBER(SEARCH($V$38,T2952)),"WINCOMTHAIBINH",IF(ISNUMBER(SEARCH($V$39,T2952)),"WINCOMGIALAI",IF(ISNUMBER(SEARCH($V$40,T2952)),"WINCOMHOABINH",IF(ISNUMBER(SEARCH($V$41,T2952)),"WINCOMQUANGNGAI",IF(ISNUMBER(SEARCH($V$42,T2952)),"WINCOMBINHTHUAN",IF(ISNUMBER(SEARCH($V$43,T2952)),"WINCOMDAKLAK",IF(ISNUMBER(SEARCH($V$44,T2952)),"WINCOMSOCTRANG",IF(ISNUMBER(SEARCH($V$45,T2952)),"WINCOMSONLA",IF(ISNUMBER(SEARCH($V$46,T2952)),"WINCOMKONTUM",IF(ISNUMBER(SEARCH($V$47,T2952)),"WINCOMPHUYEN",IF(ISNUMBER(SEARCH($V$48,T2952)),"WINCOMQUANGTRI",IF(ISNUMBER(SEARCH($V$49,T2952)),"WINCOMBINHDINH",IF(ISNUMBER(SEARCH($V$50,T2952)),"WINCOMCAOBANG",IF(ISNUMBER(SEARCH($V$51,T2952)),"WINCOMQUANGBINH",IF(ISNUMBER(SEARCH($V$52,T2952)),"WINCOMLAMDONG",IF(ISNUMBER(SEARCH($V$53,T2952)),"WINCOMVINHLONG",IF(ISNUMBER(SEARCH($V$54,T2952)),"WINCOMDONGTHAP",IF(ISNUMBER(SEARCH($V$55,T2952)),"WINCOMTIENGIANG",IF(ISNUMBER(SEARCH($V$56,T2952)),"WINCOMQUANGNINH",0))))))))))))))))))))))))))))))))))))))))))))))))))))))</f>
        <v>WINCOMHANOI</v>
      </c>
    </row>
    <row r="2953" spans="1:25" x14ac:dyDescent="0.2">
      <c r="A2953" t="s">
        <v>0</v>
      </c>
      <c r="B2953" t="s">
        <v>4612</v>
      </c>
      <c r="C2953" t="s">
        <v>34</v>
      </c>
      <c r="D2953" t="s">
        <v>39</v>
      </c>
      <c r="E2953" t="s">
        <v>4</v>
      </c>
      <c r="F2953" s="5">
        <f t="shared" si="185"/>
        <v>4</v>
      </c>
      <c r="G2953" s="2">
        <v>184000</v>
      </c>
      <c r="H2953" s="2">
        <v>202400.00000000003</v>
      </c>
      <c r="I2953" t="s">
        <v>5</v>
      </c>
      <c r="J2953" t="s">
        <v>40</v>
      </c>
      <c r="K2953" t="str">
        <f t="shared" si="186"/>
        <v>Mộc nấm hương gói 250g</v>
      </c>
      <c r="L2953" s="8" t="str">
        <f>VLOOKUP(K2953,'[1]Mã Misa'!$B$2:$D$74,2,0)</f>
        <v>Mộc Nấm Hương 250g</v>
      </c>
      <c r="M2953" s="8" t="str">
        <f>VLOOKUP(L2953,'[1]Mã Misa'!$C$2:$D$74,2,0)</f>
        <v>MNH250</v>
      </c>
      <c r="N2953" s="2">
        <v>46000</v>
      </c>
      <c r="O2953" t="s">
        <v>4613</v>
      </c>
      <c r="P2953" s="8" t="str">
        <f t="shared" si="187"/>
        <v>0148291</v>
      </c>
      <c r="Q2953" s="8" t="e">
        <f t="array" ref="Q2953">IF(VLOOKUP(P2953,$AA$1:$AC$32,1,0)&lt;&gt;0,(P2953&amp;"A"),0)</f>
        <v>#N/A</v>
      </c>
      <c r="R2953" s="12">
        <v>44526</v>
      </c>
      <c r="S2953" t="s">
        <v>291</v>
      </c>
      <c r="T2953" s="8" t="str">
        <f t="shared" si="188"/>
        <v>VM+ HNI 17</v>
      </c>
      <c r="U2953" t="s">
        <v>6053</v>
      </c>
      <c r="Y2953" t="str">
        <f t="array" ref="Y2953">IF(ISNUMBER(SEARCH($V$3,T2953)),"WINCOMHANOI",IF(ISNUMBER(SEARCH($V$4,T2953)),"WINCOMHOCHIMINH",IF(ISNUMBER(SEARCH($V$5,T2953)),"WINCOMDANANG",IF(ISNUMBER(SEARCH($V$6,T2953)),"WINCOMHAIDUONG",IF(ISNUMBER(SEARCH($V$7,T2953)),"WINCOMQUANGNINH",IF(ISNUMBER(SEARCH($V$8,T2953)),"WINCOMHAIPHONG",IF(ISNUMBER(SEARCH($V$9,T2953)),"WINCOMBACGIANG",IF(ISNUMBER(SEARCH($V$10,T2953)),"WINCOMBACNINH",IF(ISNUMBER(SEARCH($V$11,T2953)),"WINCOMPHUTHO",IF(ISNUMBER(SEARCH($V$12,T2953)),"WINCOMHATINH",IF(ISNUMBER(SEARCH($V$13,T2953)),"WINCOMTHAINGUYEN",IF(ISNUMBER(SEARCH($V$14,T2953)),"WINCOMKHANHHOA",IF(ISNUMBER(SEARCH($V$15,T2953)),"WINCOMHUNGYEN",IF(ISNUMBER(SEARCH($V$16,T2953)),"WINCOMNGHEAN",IF(ISNUMBER(SEARCH($V$17,T2953)),"WINCOMLAOCAI",IF(ISNUMBER(SEARCH($V$18,T2953)),"WINCOMVUNGTAU",IF(ISNUMBER(SEARCH($V$19,T2953)),"WINCOMBINHDUONG",IF(ISNUMBER(SEARCH($V$20,T2953)),"WINCOMKIENGIANG",IF(ISNUMBER(SEARCH($V$21,T2953)),"WINCOMHANAM",IF(ISNUMBER(SEARCH($V$22,T2953)),"WINCOMNAMDINH",IF(ISNUMBER(SEARCH($V$23,T2953)),"WINCOMLANGSON",IF(ISNUMBER(SEARCH($V$24,T2953)),"WINCOMTHANHHOA",IF(ISNUMBER(SEARCH($V$25,T2953)),"WINCOMYENBAI",IF(ISNUMBER(SEARCH($V$26,T2953)),"WINCOMTUYENQUANG",IF(ISNUMBER(SEARCH($V$27,T2953)),"WINCOMHUE",IF(ISNUMBER(SEARCH($V$28,T2953)),"WINCOMQUANGNAM",IF(ISNUMBER(SEARCH($V$29,T2953)),"WINCOMVINHPHUC",IF(ISNUMBER(SEARCH($V$30,T2953)),"WINCOMHAGIANG",IF(ISNUMBER(SEARCH($V$31,T2953)),"WINCOMNINHBINH",IF(ISNUMBER(SEARCH($V$32,T2953)),"WINCOMTRAVINH",IF(ISNUMBER(SEARCH($V$33,T2953)),"WINCOMCANTHO",IF(ISNUMBER(SEARCH($V$34,T2953)),"WINCOMBENTRE",IF(ISNUMBER(SEARCH($V$35,T2953)),"WINCOMCAMAU",IF(ISNUMBER(SEARCH($V$36,T2953)),"WINCOMANGIANG",IF(ISNUMBER(SEARCH($V$37,T2953)),"WINCOMNINHTHUAN",IF(ISNUMBER(SEARCH($V$38,T2953)),"WINCOMTHAIBINH",IF(ISNUMBER(SEARCH($V$39,T2953)),"WINCOMGIALAI",IF(ISNUMBER(SEARCH($V$40,T2953)),"WINCOMHOABINH",IF(ISNUMBER(SEARCH($V$41,T2953)),"WINCOMQUANGNGAI",IF(ISNUMBER(SEARCH($V$42,T2953)),"WINCOMBINHTHUAN",IF(ISNUMBER(SEARCH($V$43,T2953)),"WINCOMDAKLAK",IF(ISNUMBER(SEARCH($V$44,T2953)),"WINCOMSOCTRANG",IF(ISNUMBER(SEARCH($V$45,T2953)),"WINCOMSONLA",IF(ISNUMBER(SEARCH($V$46,T2953)),"WINCOMKONTUM",IF(ISNUMBER(SEARCH($V$47,T2953)),"WINCOMPHUYEN",IF(ISNUMBER(SEARCH($V$48,T2953)),"WINCOMQUANGTRI",IF(ISNUMBER(SEARCH($V$49,T2953)),"WINCOMBINHDINH",IF(ISNUMBER(SEARCH($V$50,T2953)),"WINCOMCAOBANG",IF(ISNUMBER(SEARCH($V$51,T2953)),"WINCOMQUANGBINH",IF(ISNUMBER(SEARCH($V$52,T2953)),"WINCOMLAMDONG",IF(ISNUMBER(SEARCH($V$53,T2953)),"WINCOMVINHLONG",IF(ISNUMBER(SEARCH($V$54,T2953)),"WINCOMDONGTHAP",IF(ISNUMBER(SEARCH($V$55,T2953)),"WINCOMTIENGIANG",IF(ISNUMBER(SEARCH($V$56,T2953)),"WINCOMQUANGNINH",0))))))))))))))))))))))))))))))))))))))))))))))))))))))</f>
        <v>WINCOMHANOI</v>
      </c>
    </row>
    <row r="2954" spans="1:25" x14ac:dyDescent="0.2">
      <c r="A2954" t="s">
        <v>0</v>
      </c>
      <c r="B2954" t="s">
        <v>4612</v>
      </c>
      <c r="C2954" t="s">
        <v>37</v>
      </c>
      <c r="D2954" t="s">
        <v>27</v>
      </c>
      <c r="E2954" t="s">
        <v>4</v>
      </c>
      <c r="F2954" s="5">
        <f t="shared" si="185"/>
        <v>3</v>
      </c>
      <c r="G2954" s="2">
        <v>222750</v>
      </c>
      <c r="H2954" s="2">
        <v>245025.00000000003</v>
      </c>
      <c r="I2954" t="s">
        <v>5</v>
      </c>
      <c r="J2954" t="s">
        <v>28</v>
      </c>
      <c r="K2954" t="str">
        <f t="shared" si="186"/>
        <v>_Chả cốm 300g</v>
      </c>
      <c r="L2954" s="8" t="str">
        <f>VLOOKUP(K2954,'[1]Mã Misa'!$B$2:$D$74,2,0)</f>
        <v>Chả cốm 300g</v>
      </c>
      <c r="M2954" s="8" t="str">
        <f>VLOOKUP(L2954,'[1]Mã Misa'!$C$2:$D$74,2,0)</f>
        <v>CC300</v>
      </c>
      <c r="N2954" s="2">
        <v>74250</v>
      </c>
      <c r="O2954" t="s">
        <v>4613</v>
      </c>
      <c r="P2954" s="8" t="str">
        <f t="shared" si="187"/>
        <v>0148291</v>
      </c>
      <c r="Q2954" s="8" t="e">
        <f t="array" ref="Q2954">IF(VLOOKUP(P2954,$AA$1:$AC$32,1,0)&lt;&gt;0,(P2954&amp;"A"),0)</f>
        <v>#N/A</v>
      </c>
      <c r="R2954" s="12">
        <v>44526</v>
      </c>
      <c r="S2954" t="s">
        <v>291</v>
      </c>
      <c r="T2954" s="8" t="str">
        <f t="shared" si="188"/>
        <v>VM+ HNI 17</v>
      </c>
      <c r="U2954" t="s">
        <v>6053</v>
      </c>
      <c r="Y2954" t="str">
        <f t="array" ref="Y2954">IF(ISNUMBER(SEARCH($V$3,T2954)),"WINCOMHANOI",IF(ISNUMBER(SEARCH($V$4,T2954)),"WINCOMHOCHIMINH",IF(ISNUMBER(SEARCH($V$5,T2954)),"WINCOMDANANG",IF(ISNUMBER(SEARCH($V$6,T2954)),"WINCOMHAIDUONG",IF(ISNUMBER(SEARCH($V$7,T2954)),"WINCOMQUANGNINH",IF(ISNUMBER(SEARCH($V$8,T2954)),"WINCOMHAIPHONG",IF(ISNUMBER(SEARCH($V$9,T2954)),"WINCOMBACGIANG",IF(ISNUMBER(SEARCH($V$10,T2954)),"WINCOMBACNINH",IF(ISNUMBER(SEARCH($V$11,T2954)),"WINCOMPHUTHO",IF(ISNUMBER(SEARCH($V$12,T2954)),"WINCOMHATINH",IF(ISNUMBER(SEARCH($V$13,T2954)),"WINCOMTHAINGUYEN",IF(ISNUMBER(SEARCH($V$14,T2954)),"WINCOMKHANHHOA",IF(ISNUMBER(SEARCH($V$15,T2954)),"WINCOMHUNGYEN",IF(ISNUMBER(SEARCH($V$16,T2954)),"WINCOMNGHEAN",IF(ISNUMBER(SEARCH($V$17,T2954)),"WINCOMLAOCAI",IF(ISNUMBER(SEARCH($V$18,T2954)),"WINCOMVUNGTAU",IF(ISNUMBER(SEARCH($V$19,T2954)),"WINCOMBINHDUONG",IF(ISNUMBER(SEARCH($V$20,T2954)),"WINCOMKIENGIANG",IF(ISNUMBER(SEARCH($V$21,T2954)),"WINCOMHANAM",IF(ISNUMBER(SEARCH($V$22,T2954)),"WINCOMNAMDINH",IF(ISNUMBER(SEARCH($V$23,T2954)),"WINCOMLANGSON",IF(ISNUMBER(SEARCH($V$24,T2954)),"WINCOMTHANHHOA",IF(ISNUMBER(SEARCH($V$25,T2954)),"WINCOMYENBAI",IF(ISNUMBER(SEARCH($V$26,T2954)),"WINCOMTUYENQUANG",IF(ISNUMBER(SEARCH($V$27,T2954)),"WINCOMHUE",IF(ISNUMBER(SEARCH($V$28,T2954)),"WINCOMQUANGNAM",IF(ISNUMBER(SEARCH($V$29,T2954)),"WINCOMVINHPHUC",IF(ISNUMBER(SEARCH($V$30,T2954)),"WINCOMHAGIANG",IF(ISNUMBER(SEARCH($V$31,T2954)),"WINCOMNINHBINH",IF(ISNUMBER(SEARCH($V$32,T2954)),"WINCOMTRAVINH",IF(ISNUMBER(SEARCH($V$33,T2954)),"WINCOMCANTHO",IF(ISNUMBER(SEARCH($V$34,T2954)),"WINCOMBENTRE",IF(ISNUMBER(SEARCH($V$35,T2954)),"WINCOMCAMAU",IF(ISNUMBER(SEARCH($V$36,T2954)),"WINCOMANGIANG",IF(ISNUMBER(SEARCH($V$37,T2954)),"WINCOMNINHTHUAN",IF(ISNUMBER(SEARCH($V$38,T2954)),"WINCOMTHAIBINH",IF(ISNUMBER(SEARCH($V$39,T2954)),"WINCOMGIALAI",IF(ISNUMBER(SEARCH($V$40,T2954)),"WINCOMHOABINH",IF(ISNUMBER(SEARCH($V$41,T2954)),"WINCOMQUANGNGAI",IF(ISNUMBER(SEARCH($V$42,T2954)),"WINCOMBINHTHUAN",IF(ISNUMBER(SEARCH($V$43,T2954)),"WINCOMDAKLAK",IF(ISNUMBER(SEARCH($V$44,T2954)),"WINCOMSOCTRANG",IF(ISNUMBER(SEARCH($V$45,T2954)),"WINCOMSONLA",IF(ISNUMBER(SEARCH($V$46,T2954)),"WINCOMKONTUM",IF(ISNUMBER(SEARCH($V$47,T2954)),"WINCOMPHUYEN",IF(ISNUMBER(SEARCH($V$48,T2954)),"WINCOMQUANGTRI",IF(ISNUMBER(SEARCH($V$49,T2954)),"WINCOMBINHDINH",IF(ISNUMBER(SEARCH($V$50,T2954)),"WINCOMCAOBANG",IF(ISNUMBER(SEARCH($V$51,T2954)),"WINCOMQUANGBINH",IF(ISNUMBER(SEARCH($V$52,T2954)),"WINCOMLAMDONG",IF(ISNUMBER(SEARCH($V$53,T2954)),"WINCOMVINHLONG",IF(ISNUMBER(SEARCH($V$54,T2954)),"WINCOMDONGTHAP",IF(ISNUMBER(SEARCH($V$55,T2954)),"WINCOMTIENGIANG",IF(ISNUMBER(SEARCH($V$56,T2954)),"WINCOMQUANGNINH",0))))))))))))))))))))))))))))))))))))))))))))))))))))))</f>
        <v>WINCOMHANOI</v>
      </c>
    </row>
    <row r="2955" spans="1:25" x14ac:dyDescent="0.2">
      <c r="A2955" t="s">
        <v>0</v>
      </c>
      <c r="B2955" t="s">
        <v>4614</v>
      </c>
      <c r="C2955" t="s">
        <v>2</v>
      </c>
      <c r="D2955" t="s">
        <v>15</v>
      </c>
      <c r="E2955" t="s">
        <v>4</v>
      </c>
      <c r="F2955" s="5">
        <f t="shared" si="185"/>
        <v>1</v>
      </c>
      <c r="G2955" s="2">
        <v>60308</v>
      </c>
      <c r="H2955" s="2">
        <v>66338.8</v>
      </c>
      <c r="I2955" t="s">
        <v>5</v>
      </c>
      <c r="J2955" t="s">
        <v>16</v>
      </c>
      <c r="K2955" t="str">
        <f t="shared" si="186"/>
        <v>_Chả nướng 300g</v>
      </c>
      <c r="L2955" s="8" t="str">
        <f>VLOOKUP(K2955,'[1]Mã Misa'!$B$2:$D$74,2,0)</f>
        <v>Chả nướng 300g</v>
      </c>
      <c r="M2955" s="8" t="str">
        <f>VLOOKUP(L2955,'[1]Mã Misa'!$C$2:$D$74,2,0)</f>
        <v>CN300</v>
      </c>
      <c r="N2955" s="2">
        <v>60308</v>
      </c>
      <c r="O2955" t="s">
        <v>4615</v>
      </c>
      <c r="P2955" s="8" t="str">
        <f t="shared" si="187"/>
        <v>0001580</v>
      </c>
      <c r="Q2955" s="8" t="e">
        <f t="array" ref="Q2955">IF(VLOOKUP(P2955,$AA$1:$AC$32,1,0)&lt;&gt;0,(P2955&amp;"A"),0)</f>
        <v>#N/A</v>
      </c>
      <c r="R2955" s="12">
        <v>44526</v>
      </c>
      <c r="S2955" t="s">
        <v>1991</v>
      </c>
      <c r="T2955" s="8" t="str">
        <f t="shared" si="188"/>
        <v>VM+ NBH Th</v>
      </c>
      <c r="U2955" t="s">
        <v>6546</v>
      </c>
      <c r="Y2955" t="str">
        <f t="array" ref="Y2955">IF(ISNUMBER(SEARCH($V$3,T2955)),"WINCOMHANOI",IF(ISNUMBER(SEARCH($V$4,T2955)),"WINCOMHOCHIMINH",IF(ISNUMBER(SEARCH($V$5,T2955)),"WINCOMDANANG",IF(ISNUMBER(SEARCH($V$6,T2955)),"WINCOMHAIDUONG",IF(ISNUMBER(SEARCH($V$7,T2955)),"WINCOMQUANGNINH",IF(ISNUMBER(SEARCH($V$8,T2955)),"WINCOMHAIPHONG",IF(ISNUMBER(SEARCH($V$9,T2955)),"WINCOMBACGIANG",IF(ISNUMBER(SEARCH($V$10,T2955)),"WINCOMBACNINH",IF(ISNUMBER(SEARCH($V$11,T2955)),"WINCOMPHUTHO",IF(ISNUMBER(SEARCH($V$12,T2955)),"WINCOMHATINH",IF(ISNUMBER(SEARCH($V$13,T2955)),"WINCOMTHAINGUYEN",IF(ISNUMBER(SEARCH($V$14,T2955)),"WINCOMKHANHHOA",IF(ISNUMBER(SEARCH($V$15,T2955)),"WINCOMHUNGYEN",IF(ISNUMBER(SEARCH($V$16,T2955)),"WINCOMNGHEAN",IF(ISNUMBER(SEARCH($V$17,T2955)),"WINCOMLAOCAI",IF(ISNUMBER(SEARCH($V$18,T2955)),"WINCOMVUNGTAU",IF(ISNUMBER(SEARCH($V$19,T2955)),"WINCOMBINHDUONG",IF(ISNUMBER(SEARCH($V$20,T2955)),"WINCOMKIENGIANG",IF(ISNUMBER(SEARCH($V$21,T2955)),"WINCOMHANAM",IF(ISNUMBER(SEARCH($V$22,T2955)),"WINCOMNAMDINH",IF(ISNUMBER(SEARCH($V$23,T2955)),"WINCOMLANGSON",IF(ISNUMBER(SEARCH($V$24,T2955)),"WINCOMTHANHHOA",IF(ISNUMBER(SEARCH($V$25,T2955)),"WINCOMYENBAI",IF(ISNUMBER(SEARCH($V$26,T2955)),"WINCOMTUYENQUANG",IF(ISNUMBER(SEARCH($V$27,T2955)),"WINCOMHUE",IF(ISNUMBER(SEARCH($V$28,T2955)),"WINCOMQUANGNAM",IF(ISNUMBER(SEARCH($V$29,T2955)),"WINCOMVINHPHUC",IF(ISNUMBER(SEARCH($V$30,T2955)),"WINCOMHAGIANG",IF(ISNUMBER(SEARCH($V$31,T2955)),"WINCOMNINHBINH",IF(ISNUMBER(SEARCH($V$32,T2955)),"WINCOMTRAVINH",IF(ISNUMBER(SEARCH($V$33,T2955)),"WINCOMCANTHO",IF(ISNUMBER(SEARCH($V$34,T2955)),"WINCOMBENTRE",IF(ISNUMBER(SEARCH($V$35,T2955)),"WINCOMCAMAU",IF(ISNUMBER(SEARCH($V$36,T2955)),"WINCOMANGIANG",IF(ISNUMBER(SEARCH($V$37,T2955)),"WINCOMNINHTHUAN",IF(ISNUMBER(SEARCH($V$38,T2955)),"WINCOMTHAIBINH",IF(ISNUMBER(SEARCH($V$39,T2955)),"WINCOMGIALAI",IF(ISNUMBER(SEARCH($V$40,T2955)),"WINCOMHOABINH",IF(ISNUMBER(SEARCH($V$41,T2955)),"WINCOMQUANGNGAI",IF(ISNUMBER(SEARCH($V$42,T2955)),"WINCOMBINHTHUAN",IF(ISNUMBER(SEARCH($V$43,T2955)),"WINCOMDAKLAK",IF(ISNUMBER(SEARCH($V$44,T2955)),"WINCOMSOCTRANG",IF(ISNUMBER(SEARCH($V$45,T2955)),"WINCOMSONLA",IF(ISNUMBER(SEARCH($V$46,T2955)),"WINCOMKONTUM",IF(ISNUMBER(SEARCH($V$47,T2955)),"WINCOMPHUYEN",IF(ISNUMBER(SEARCH($V$48,T2955)),"WINCOMQUANGTRI",IF(ISNUMBER(SEARCH($V$49,T2955)),"WINCOMBINHDINH",IF(ISNUMBER(SEARCH($V$50,T2955)),"WINCOMCAOBANG",IF(ISNUMBER(SEARCH($V$51,T2955)),"WINCOMQUANGBINH",IF(ISNUMBER(SEARCH($V$52,T2955)),"WINCOMLAMDONG",IF(ISNUMBER(SEARCH($V$53,T2955)),"WINCOMVINHLONG",IF(ISNUMBER(SEARCH($V$54,T2955)),"WINCOMDONGTHAP",IF(ISNUMBER(SEARCH($V$55,T2955)),"WINCOMTIENGIANG",IF(ISNUMBER(SEARCH($V$56,T2955)),"WINCOMQUANGNINH",0))))))))))))))))))))))))))))))))))))))))))))))))))))))</f>
        <v>WINCOMNINHBINH</v>
      </c>
    </row>
    <row r="2956" spans="1:25" x14ac:dyDescent="0.2">
      <c r="A2956" t="s">
        <v>0</v>
      </c>
      <c r="B2956" t="s">
        <v>4614</v>
      </c>
      <c r="C2956" t="s">
        <v>31</v>
      </c>
      <c r="D2956" t="s">
        <v>32</v>
      </c>
      <c r="E2956" t="s">
        <v>4</v>
      </c>
      <c r="F2956" s="5">
        <f t="shared" si="185"/>
        <v>3</v>
      </c>
      <c r="G2956" s="2">
        <v>178200</v>
      </c>
      <c r="H2956" s="2">
        <v>196020.00000000003</v>
      </c>
      <c r="I2956" t="s">
        <v>5</v>
      </c>
      <c r="J2956" t="s">
        <v>33</v>
      </c>
      <c r="K2956" t="str">
        <f t="shared" si="186"/>
        <v>_Giò lụa 250g</v>
      </c>
      <c r="L2956" s="8" t="str">
        <f>VLOOKUP(K2956,'[1]Mã Misa'!$B$2:$D$74,2,0)</f>
        <v>Giò lụa 250g</v>
      </c>
      <c r="M2956" s="8" t="str">
        <f>VLOOKUP(L2956,'[1]Mã Misa'!$C$2:$D$74,2,0)</f>
        <v>GL250</v>
      </c>
      <c r="N2956" s="2">
        <v>59400</v>
      </c>
      <c r="O2956" t="s">
        <v>4615</v>
      </c>
      <c r="P2956" s="8" t="str">
        <f t="shared" si="187"/>
        <v>0001580</v>
      </c>
      <c r="Q2956" s="8" t="e">
        <f t="array" ref="Q2956">IF(VLOOKUP(P2956,$AA$1:$AC$32,1,0)&lt;&gt;0,(P2956&amp;"A"),0)</f>
        <v>#N/A</v>
      </c>
      <c r="R2956" s="12">
        <v>44526</v>
      </c>
      <c r="S2956" t="s">
        <v>1991</v>
      </c>
      <c r="T2956" s="8" t="str">
        <f t="shared" si="188"/>
        <v>VM+ NBH Th</v>
      </c>
      <c r="U2956" t="s">
        <v>6546</v>
      </c>
      <c r="Y2956" t="str">
        <f t="array" ref="Y2956">IF(ISNUMBER(SEARCH($V$3,T2956)),"WINCOMHANOI",IF(ISNUMBER(SEARCH($V$4,T2956)),"WINCOMHOCHIMINH",IF(ISNUMBER(SEARCH($V$5,T2956)),"WINCOMDANANG",IF(ISNUMBER(SEARCH($V$6,T2956)),"WINCOMHAIDUONG",IF(ISNUMBER(SEARCH($V$7,T2956)),"WINCOMQUANGNINH",IF(ISNUMBER(SEARCH($V$8,T2956)),"WINCOMHAIPHONG",IF(ISNUMBER(SEARCH($V$9,T2956)),"WINCOMBACGIANG",IF(ISNUMBER(SEARCH($V$10,T2956)),"WINCOMBACNINH",IF(ISNUMBER(SEARCH($V$11,T2956)),"WINCOMPHUTHO",IF(ISNUMBER(SEARCH($V$12,T2956)),"WINCOMHATINH",IF(ISNUMBER(SEARCH($V$13,T2956)),"WINCOMTHAINGUYEN",IF(ISNUMBER(SEARCH($V$14,T2956)),"WINCOMKHANHHOA",IF(ISNUMBER(SEARCH($V$15,T2956)),"WINCOMHUNGYEN",IF(ISNUMBER(SEARCH($V$16,T2956)),"WINCOMNGHEAN",IF(ISNUMBER(SEARCH($V$17,T2956)),"WINCOMLAOCAI",IF(ISNUMBER(SEARCH($V$18,T2956)),"WINCOMVUNGTAU",IF(ISNUMBER(SEARCH($V$19,T2956)),"WINCOMBINHDUONG",IF(ISNUMBER(SEARCH($V$20,T2956)),"WINCOMKIENGIANG",IF(ISNUMBER(SEARCH($V$21,T2956)),"WINCOMHANAM",IF(ISNUMBER(SEARCH($V$22,T2956)),"WINCOMNAMDINH",IF(ISNUMBER(SEARCH($V$23,T2956)),"WINCOMLANGSON",IF(ISNUMBER(SEARCH($V$24,T2956)),"WINCOMTHANHHOA",IF(ISNUMBER(SEARCH($V$25,T2956)),"WINCOMYENBAI",IF(ISNUMBER(SEARCH($V$26,T2956)),"WINCOMTUYENQUANG",IF(ISNUMBER(SEARCH($V$27,T2956)),"WINCOMHUE",IF(ISNUMBER(SEARCH($V$28,T2956)),"WINCOMQUANGNAM",IF(ISNUMBER(SEARCH($V$29,T2956)),"WINCOMVINHPHUC",IF(ISNUMBER(SEARCH($V$30,T2956)),"WINCOMHAGIANG",IF(ISNUMBER(SEARCH($V$31,T2956)),"WINCOMNINHBINH",IF(ISNUMBER(SEARCH($V$32,T2956)),"WINCOMTRAVINH",IF(ISNUMBER(SEARCH($V$33,T2956)),"WINCOMCANTHO",IF(ISNUMBER(SEARCH($V$34,T2956)),"WINCOMBENTRE",IF(ISNUMBER(SEARCH($V$35,T2956)),"WINCOMCAMAU",IF(ISNUMBER(SEARCH($V$36,T2956)),"WINCOMANGIANG",IF(ISNUMBER(SEARCH($V$37,T2956)),"WINCOMNINHTHUAN",IF(ISNUMBER(SEARCH($V$38,T2956)),"WINCOMTHAIBINH",IF(ISNUMBER(SEARCH($V$39,T2956)),"WINCOMGIALAI",IF(ISNUMBER(SEARCH($V$40,T2956)),"WINCOMHOABINH",IF(ISNUMBER(SEARCH($V$41,T2956)),"WINCOMQUANGNGAI",IF(ISNUMBER(SEARCH($V$42,T2956)),"WINCOMBINHTHUAN",IF(ISNUMBER(SEARCH($V$43,T2956)),"WINCOMDAKLAK",IF(ISNUMBER(SEARCH($V$44,T2956)),"WINCOMSOCTRANG",IF(ISNUMBER(SEARCH($V$45,T2956)),"WINCOMSONLA",IF(ISNUMBER(SEARCH($V$46,T2956)),"WINCOMKONTUM",IF(ISNUMBER(SEARCH($V$47,T2956)),"WINCOMPHUYEN",IF(ISNUMBER(SEARCH($V$48,T2956)),"WINCOMQUANGTRI",IF(ISNUMBER(SEARCH($V$49,T2956)),"WINCOMBINHDINH",IF(ISNUMBER(SEARCH($V$50,T2956)),"WINCOMCAOBANG",IF(ISNUMBER(SEARCH($V$51,T2956)),"WINCOMQUANGBINH",IF(ISNUMBER(SEARCH($V$52,T2956)),"WINCOMLAMDONG",IF(ISNUMBER(SEARCH($V$53,T2956)),"WINCOMVINHLONG",IF(ISNUMBER(SEARCH($V$54,T2956)),"WINCOMDONGTHAP",IF(ISNUMBER(SEARCH($V$55,T2956)),"WINCOMTIENGIANG",IF(ISNUMBER(SEARCH($V$56,T2956)),"WINCOMQUANGNINH",0))))))))))))))))))))))))))))))))))))))))))))))))))))))</f>
        <v>WINCOMNINHBINH</v>
      </c>
    </row>
    <row r="2957" spans="1:25" x14ac:dyDescent="0.2">
      <c r="A2957" t="s">
        <v>0</v>
      </c>
      <c r="B2957" t="s">
        <v>4614</v>
      </c>
      <c r="C2957" t="s">
        <v>34</v>
      </c>
      <c r="D2957" t="s">
        <v>10</v>
      </c>
      <c r="E2957" t="s">
        <v>4</v>
      </c>
      <c r="F2957" s="5">
        <f t="shared" si="185"/>
        <v>3</v>
      </c>
      <c r="G2957" s="2">
        <v>183150</v>
      </c>
      <c r="H2957" s="2">
        <v>201465.00000000003</v>
      </c>
      <c r="I2957" t="s">
        <v>5</v>
      </c>
      <c r="J2957" t="s">
        <v>11</v>
      </c>
      <c r="K2957" t="str">
        <f t="shared" si="186"/>
        <v>_Giò sụn gà 250g</v>
      </c>
      <c r="L2957" s="8" t="str">
        <f>VLOOKUP(K2957,'[1]Mã Misa'!$B$2:$D$74,2,0)</f>
        <v>Giò sụn gà 250g</v>
      </c>
      <c r="M2957" s="8" t="str">
        <f>VLOOKUP(L2957,'[1]Mã Misa'!$C$2:$D$74,2,0)</f>
        <v>GSG250</v>
      </c>
      <c r="N2957" s="2">
        <v>61050</v>
      </c>
      <c r="O2957" t="s">
        <v>4615</v>
      </c>
      <c r="P2957" s="8" t="str">
        <f t="shared" si="187"/>
        <v>0001580</v>
      </c>
      <c r="Q2957" s="8" t="e">
        <f t="array" ref="Q2957">IF(VLOOKUP(P2957,$AA$1:$AC$32,1,0)&lt;&gt;0,(P2957&amp;"A"),0)</f>
        <v>#N/A</v>
      </c>
      <c r="R2957" s="12">
        <v>44526</v>
      </c>
      <c r="S2957" t="s">
        <v>1991</v>
      </c>
      <c r="T2957" s="8" t="str">
        <f t="shared" si="188"/>
        <v>VM+ NBH Th</v>
      </c>
      <c r="U2957" t="s">
        <v>6546</v>
      </c>
      <c r="Y2957" t="str">
        <f t="array" ref="Y2957">IF(ISNUMBER(SEARCH($V$3,T2957)),"WINCOMHANOI",IF(ISNUMBER(SEARCH($V$4,T2957)),"WINCOMHOCHIMINH",IF(ISNUMBER(SEARCH($V$5,T2957)),"WINCOMDANANG",IF(ISNUMBER(SEARCH($V$6,T2957)),"WINCOMHAIDUONG",IF(ISNUMBER(SEARCH($V$7,T2957)),"WINCOMQUANGNINH",IF(ISNUMBER(SEARCH($V$8,T2957)),"WINCOMHAIPHONG",IF(ISNUMBER(SEARCH($V$9,T2957)),"WINCOMBACGIANG",IF(ISNUMBER(SEARCH($V$10,T2957)),"WINCOMBACNINH",IF(ISNUMBER(SEARCH($V$11,T2957)),"WINCOMPHUTHO",IF(ISNUMBER(SEARCH($V$12,T2957)),"WINCOMHATINH",IF(ISNUMBER(SEARCH($V$13,T2957)),"WINCOMTHAINGUYEN",IF(ISNUMBER(SEARCH($V$14,T2957)),"WINCOMKHANHHOA",IF(ISNUMBER(SEARCH($V$15,T2957)),"WINCOMHUNGYEN",IF(ISNUMBER(SEARCH($V$16,T2957)),"WINCOMNGHEAN",IF(ISNUMBER(SEARCH($V$17,T2957)),"WINCOMLAOCAI",IF(ISNUMBER(SEARCH($V$18,T2957)),"WINCOMVUNGTAU",IF(ISNUMBER(SEARCH($V$19,T2957)),"WINCOMBINHDUONG",IF(ISNUMBER(SEARCH($V$20,T2957)),"WINCOMKIENGIANG",IF(ISNUMBER(SEARCH($V$21,T2957)),"WINCOMHANAM",IF(ISNUMBER(SEARCH($V$22,T2957)),"WINCOMNAMDINH",IF(ISNUMBER(SEARCH($V$23,T2957)),"WINCOMLANGSON",IF(ISNUMBER(SEARCH($V$24,T2957)),"WINCOMTHANHHOA",IF(ISNUMBER(SEARCH($V$25,T2957)),"WINCOMYENBAI",IF(ISNUMBER(SEARCH($V$26,T2957)),"WINCOMTUYENQUANG",IF(ISNUMBER(SEARCH($V$27,T2957)),"WINCOMHUE",IF(ISNUMBER(SEARCH($V$28,T2957)),"WINCOMQUANGNAM",IF(ISNUMBER(SEARCH($V$29,T2957)),"WINCOMVINHPHUC",IF(ISNUMBER(SEARCH($V$30,T2957)),"WINCOMHAGIANG",IF(ISNUMBER(SEARCH($V$31,T2957)),"WINCOMNINHBINH",IF(ISNUMBER(SEARCH($V$32,T2957)),"WINCOMTRAVINH",IF(ISNUMBER(SEARCH($V$33,T2957)),"WINCOMCANTHO",IF(ISNUMBER(SEARCH($V$34,T2957)),"WINCOMBENTRE",IF(ISNUMBER(SEARCH($V$35,T2957)),"WINCOMCAMAU",IF(ISNUMBER(SEARCH($V$36,T2957)),"WINCOMANGIANG",IF(ISNUMBER(SEARCH($V$37,T2957)),"WINCOMNINHTHUAN",IF(ISNUMBER(SEARCH($V$38,T2957)),"WINCOMTHAIBINH",IF(ISNUMBER(SEARCH($V$39,T2957)),"WINCOMGIALAI",IF(ISNUMBER(SEARCH($V$40,T2957)),"WINCOMHOABINH",IF(ISNUMBER(SEARCH($V$41,T2957)),"WINCOMQUANGNGAI",IF(ISNUMBER(SEARCH($V$42,T2957)),"WINCOMBINHTHUAN",IF(ISNUMBER(SEARCH($V$43,T2957)),"WINCOMDAKLAK",IF(ISNUMBER(SEARCH($V$44,T2957)),"WINCOMSOCTRANG",IF(ISNUMBER(SEARCH($V$45,T2957)),"WINCOMSONLA",IF(ISNUMBER(SEARCH($V$46,T2957)),"WINCOMKONTUM",IF(ISNUMBER(SEARCH($V$47,T2957)),"WINCOMPHUYEN",IF(ISNUMBER(SEARCH($V$48,T2957)),"WINCOMQUANGTRI",IF(ISNUMBER(SEARCH($V$49,T2957)),"WINCOMBINHDINH",IF(ISNUMBER(SEARCH($V$50,T2957)),"WINCOMCAOBANG",IF(ISNUMBER(SEARCH($V$51,T2957)),"WINCOMQUANGBINH",IF(ISNUMBER(SEARCH($V$52,T2957)),"WINCOMLAMDONG",IF(ISNUMBER(SEARCH($V$53,T2957)),"WINCOMVINHLONG",IF(ISNUMBER(SEARCH($V$54,T2957)),"WINCOMDONGTHAP",IF(ISNUMBER(SEARCH($V$55,T2957)),"WINCOMTIENGIANG",IF(ISNUMBER(SEARCH($V$56,T2957)),"WINCOMQUANGNINH",0))))))))))))))))))))))))))))))))))))))))))))))))))))))</f>
        <v>WINCOMNINHBINH</v>
      </c>
    </row>
    <row r="2958" spans="1:25" x14ac:dyDescent="0.2">
      <c r="A2958" t="s">
        <v>0</v>
      </c>
      <c r="B2958" t="s">
        <v>4614</v>
      </c>
      <c r="C2958" t="s">
        <v>37</v>
      </c>
      <c r="D2958" t="s">
        <v>62</v>
      </c>
      <c r="E2958" t="s">
        <v>4</v>
      </c>
      <c r="F2958" s="5">
        <f t="shared" si="185"/>
        <v>1</v>
      </c>
      <c r="G2958" s="2">
        <v>105400</v>
      </c>
      <c r="H2958" s="2">
        <v>115940.00000000001</v>
      </c>
      <c r="I2958" t="s">
        <v>5</v>
      </c>
      <c r="J2958" t="s">
        <v>63</v>
      </c>
      <c r="K2958" t="str">
        <f t="shared" si="186"/>
        <v>_Đùi gà sốt cay 500g</v>
      </c>
      <c r="L2958" s="8" t="str">
        <f>VLOOKUP(K2958,'[1]Mã Misa'!$B$2:$D$74,2,0)</f>
        <v>Đùi gà sốt cay 500g</v>
      </c>
      <c r="M2958" s="8" t="str">
        <f>VLOOKUP(L2958,'[1]Mã Misa'!$C$2:$D$74,2,0)</f>
        <v>DGSC500</v>
      </c>
      <c r="N2958" s="2">
        <v>105400</v>
      </c>
      <c r="O2958" t="s">
        <v>4615</v>
      </c>
      <c r="P2958" s="8" t="str">
        <f t="shared" si="187"/>
        <v>0001580</v>
      </c>
      <c r="Q2958" s="8" t="e">
        <f t="array" ref="Q2958">IF(VLOOKUP(P2958,$AA$1:$AC$32,1,0)&lt;&gt;0,(P2958&amp;"A"),0)</f>
        <v>#N/A</v>
      </c>
      <c r="R2958" s="12">
        <v>44526</v>
      </c>
      <c r="S2958" t="s">
        <v>1991</v>
      </c>
      <c r="T2958" s="8" t="str">
        <f t="shared" si="188"/>
        <v>VM+ NBH Th</v>
      </c>
      <c r="U2958" t="s">
        <v>6546</v>
      </c>
      <c r="Y2958" t="str">
        <f t="array" ref="Y2958">IF(ISNUMBER(SEARCH($V$3,T2958)),"WINCOMHANOI",IF(ISNUMBER(SEARCH($V$4,T2958)),"WINCOMHOCHIMINH",IF(ISNUMBER(SEARCH($V$5,T2958)),"WINCOMDANANG",IF(ISNUMBER(SEARCH($V$6,T2958)),"WINCOMHAIDUONG",IF(ISNUMBER(SEARCH($V$7,T2958)),"WINCOMQUANGNINH",IF(ISNUMBER(SEARCH($V$8,T2958)),"WINCOMHAIPHONG",IF(ISNUMBER(SEARCH($V$9,T2958)),"WINCOMBACGIANG",IF(ISNUMBER(SEARCH($V$10,T2958)),"WINCOMBACNINH",IF(ISNUMBER(SEARCH($V$11,T2958)),"WINCOMPHUTHO",IF(ISNUMBER(SEARCH($V$12,T2958)),"WINCOMHATINH",IF(ISNUMBER(SEARCH($V$13,T2958)),"WINCOMTHAINGUYEN",IF(ISNUMBER(SEARCH($V$14,T2958)),"WINCOMKHANHHOA",IF(ISNUMBER(SEARCH($V$15,T2958)),"WINCOMHUNGYEN",IF(ISNUMBER(SEARCH($V$16,T2958)),"WINCOMNGHEAN",IF(ISNUMBER(SEARCH($V$17,T2958)),"WINCOMLAOCAI",IF(ISNUMBER(SEARCH($V$18,T2958)),"WINCOMVUNGTAU",IF(ISNUMBER(SEARCH($V$19,T2958)),"WINCOMBINHDUONG",IF(ISNUMBER(SEARCH($V$20,T2958)),"WINCOMKIENGIANG",IF(ISNUMBER(SEARCH($V$21,T2958)),"WINCOMHANAM",IF(ISNUMBER(SEARCH($V$22,T2958)),"WINCOMNAMDINH",IF(ISNUMBER(SEARCH($V$23,T2958)),"WINCOMLANGSON",IF(ISNUMBER(SEARCH($V$24,T2958)),"WINCOMTHANHHOA",IF(ISNUMBER(SEARCH($V$25,T2958)),"WINCOMYENBAI",IF(ISNUMBER(SEARCH($V$26,T2958)),"WINCOMTUYENQUANG",IF(ISNUMBER(SEARCH($V$27,T2958)),"WINCOMHUE",IF(ISNUMBER(SEARCH($V$28,T2958)),"WINCOMQUANGNAM",IF(ISNUMBER(SEARCH($V$29,T2958)),"WINCOMVINHPHUC",IF(ISNUMBER(SEARCH($V$30,T2958)),"WINCOMHAGIANG",IF(ISNUMBER(SEARCH($V$31,T2958)),"WINCOMNINHBINH",IF(ISNUMBER(SEARCH($V$32,T2958)),"WINCOMTRAVINH",IF(ISNUMBER(SEARCH($V$33,T2958)),"WINCOMCANTHO",IF(ISNUMBER(SEARCH($V$34,T2958)),"WINCOMBENTRE",IF(ISNUMBER(SEARCH($V$35,T2958)),"WINCOMCAMAU",IF(ISNUMBER(SEARCH($V$36,T2958)),"WINCOMANGIANG",IF(ISNUMBER(SEARCH($V$37,T2958)),"WINCOMNINHTHUAN",IF(ISNUMBER(SEARCH($V$38,T2958)),"WINCOMTHAIBINH",IF(ISNUMBER(SEARCH($V$39,T2958)),"WINCOMGIALAI",IF(ISNUMBER(SEARCH($V$40,T2958)),"WINCOMHOABINH",IF(ISNUMBER(SEARCH($V$41,T2958)),"WINCOMQUANGNGAI",IF(ISNUMBER(SEARCH($V$42,T2958)),"WINCOMBINHTHUAN",IF(ISNUMBER(SEARCH($V$43,T2958)),"WINCOMDAKLAK",IF(ISNUMBER(SEARCH($V$44,T2958)),"WINCOMSOCTRANG",IF(ISNUMBER(SEARCH($V$45,T2958)),"WINCOMSONLA",IF(ISNUMBER(SEARCH($V$46,T2958)),"WINCOMKONTUM",IF(ISNUMBER(SEARCH($V$47,T2958)),"WINCOMPHUYEN",IF(ISNUMBER(SEARCH($V$48,T2958)),"WINCOMQUANGTRI",IF(ISNUMBER(SEARCH($V$49,T2958)),"WINCOMBINHDINH",IF(ISNUMBER(SEARCH($V$50,T2958)),"WINCOMCAOBANG",IF(ISNUMBER(SEARCH($V$51,T2958)),"WINCOMQUANGBINH",IF(ISNUMBER(SEARCH($V$52,T2958)),"WINCOMLAMDONG",IF(ISNUMBER(SEARCH($V$53,T2958)),"WINCOMVINHLONG",IF(ISNUMBER(SEARCH($V$54,T2958)),"WINCOMDONGTHAP",IF(ISNUMBER(SEARCH($V$55,T2958)),"WINCOMTIENGIANG",IF(ISNUMBER(SEARCH($V$56,T2958)),"WINCOMQUANGNINH",0))))))))))))))))))))))))))))))))))))))))))))))))))))))</f>
        <v>WINCOMNINHBINH</v>
      </c>
    </row>
    <row r="2959" spans="1:25" x14ac:dyDescent="0.2">
      <c r="A2959" t="s">
        <v>0</v>
      </c>
      <c r="B2959" t="s">
        <v>4616</v>
      </c>
      <c r="C2959" t="s">
        <v>2</v>
      </c>
      <c r="D2959" t="s">
        <v>39</v>
      </c>
      <c r="E2959" t="s">
        <v>4</v>
      </c>
      <c r="F2959" s="5">
        <f t="shared" si="185"/>
        <v>3</v>
      </c>
      <c r="G2959" s="2">
        <v>138000</v>
      </c>
      <c r="H2959" s="2">
        <v>151800</v>
      </c>
      <c r="I2959" t="s">
        <v>5</v>
      </c>
      <c r="J2959" t="s">
        <v>40</v>
      </c>
      <c r="K2959" t="str">
        <f t="shared" si="186"/>
        <v>Mộc nấm hương gói 250g</v>
      </c>
      <c r="L2959" s="8" t="str">
        <f>VLOOKUP(K2959,'[1]Mã Misa'!$B$2:$D$74,2,0)</f>
        <v>Mộc Nấm Hương 250g</v>
      </c>
      <c r="M2959" s="8" t="str">
        <f>VLOOKUP(L2959,'[1]Mã Misa'!$C$2:$D$74,2,0)</f>
        <v>MNH250</v>
      </c>
      <c r="N2959" s="2">
        <v>46000</v>
      </c>
      <c r="O2959" t="s">
        <v>4617</v>
      </c>
      <c r="P2959" s="8" t="str">
        <f t="shared" si="187"/>
        <v>0019191</v>
      </c>
      <c r="Q2959" s="8" t="e">
        <f t="array" ref="Q2959">IF(VLOOKUP(P2959,$AA$1:$AC$32,1,0)&lt;&gt;0,(P2959&amp;"A"),0)</f>
        <v>#N/A</v>
      </c>
      <c r="R2959" s="12">
        <v>44526</v>
      </c>
      <c r="S2959" t="s">
        <v>3036</v>
      </c>
      <c r="T2959" s="8" t="str">
        <f t="shared" si="188"/>
        <v>VM+ DNG Sa</v>
      </c>
      <c r="U2959" t="s">
        <v>6801</v>
      </c>
      <c r="Y2959" t="str">
        <f t="array" ref="Y2959">IF(ISNUMBER(SEARCH($V$3,T2959)),"WINCOMHANOI",IF(ISNUMBER(SEARCH($V$4,T2959)),"WINCOMHOCHIMINH",IF(ISNUMBER(SEARCH($V$5,T2959)),"WINCOMDANANG",IF(ISNUMBER(SEARCH($V$6,T2959)),"WINCOMHAIDUONG",IF(ISNUMBER(SEARCH($V$7,T2959)),"WINCOMQUANGNINH",IF(ISNUMBER(SEARCH($V$8,T2959)),"WINCOMHAIPHONG",IF(ISNUMBER(SEARCH($V$9,T2959)),"WINCOMBACGIANG",IF(ISNUMBER(SEARCH($V$10,T2959)),"WINCOMBACNINH",IF(ISNUMBER(SEARCH($V$11,T2959)),"WINCOMPHUTHO",IF(ISNUMBER(SEARCH($V$12,T2959)),"WINCOMHATINH",IF(ISNUMBER(SEARCH($V$13,T2959)),"WINCOMTHAINGUYEN",IF(ISNUMBER(SEARCH($V$14,T2959)),"WINCOMKHANHHOA",IF(ISNUMBER(SEARCH($V$15,T2959)),"WINCOMHUNGYEN",IF(ISNUMBER(SEARCH($V$16,T2959)),"WINCOMNGHEAN",IF(ISNUMBER(SEARCH($V$17,T2959)),"WINCOMLAOCAI",IF(ISNUMBER(SEARCH($V$18,T2959)),"WINCOMVUNGTAU",IF(ISNUMBER(SEARCH($V$19,T2959)),"WINCOMBINHDUONG",IF(ISNUMBER(SEARCH($V$20,T2959)),"WINCOMKIENGIANG",IF(ISNUMBER(SEARCH($V$21,T2959)),"WINCOMHANAM",IF(ISNUMBER(SEARCH($V$22,T2959)),"WINCOMNAMDINH",IF(ISNUMBER(SEARCH($V$23,T2959)),"WINCOMLANGSON",IF(ISNUMBER(SEARCH($V$24,T2959)),"WINCOMTHANHHOA",IF(ISNUMBER(SEARCH($V$25,T2959)),"WINCOMYENBAI",IF(ISNUMBER(SEARCH($V$26,T2959)),"WINCOMTUYENQUANG",IF(ISNUMBER(SEARCH($V$27,T2959)),"WINCOMHUE",IF(ISNUMBER(SEARCH($V$28,T2959)),"WINCOMQUANGNAM",IF(ISNUMBER(SEARCH($V$29,T2959)),"WINCOMVINHPHUC",IF(ISNUMBER(SEARCH($V$30,T2959)),"WINCOMHAGIANG",IF(ISNUMBER(SEARCH($V$31,T2959)),"WINCOMNINHBINH",IF(ISNUMBER(SEARCH($V$32,T2959)),"WINCOMTRAVINH",IF(ISNUMBER(SEARCH($V$33,T2959)),"WINCOMCANTHO",IF(ISNUMBER(SEARCH($V$34,T2959)),"WINCOMBENTRE",IF(ISNUMBER(SEARCH($V$35,T2959)),"WINCOMCAMAU",IF(ISNUMBER(SEARCH($V$36,T2959)),"WINCOMANGIANG",IF(ISNUMBER(SEARCH($V$37,T2959)),"WINCOMNINHTHUAN",IF(ISNUMBER(SEARCH($V$38,T2959)),"WINCOMTHAIBINH",IF(ISNUMBER(SEARCH($V$39,T2959)),"WINCOMGIALAI",IF(ISNUMBER(SEARCH($V$40,T2959)),"WINCOMHOABINH",IF(ISNUMBER(SEARCH($V$41,T2959)),"WINCOMQUANGNGAI",IF(ISNUMBER(SEARCH($V$42,T2959)),"WINCOMBINHTHUAN",IF(ISNUMBER(SEARCH($V$43,T2959)),"WINCOMDAKLAK",IF(ISNUMBER(SEARCH($V$44,T2959)),"WINCOMSOCTRANG",IF(ISNUMBER(SEARCH($V$45,T2959)),"WINCOMSONLA",IF(ISNUMBER(SEARCH($V$46,T2959)),"WINCOMKONTUM",IF(ISNUMBER(SEARCH($V$47,T2959)),"WINCOMPHUYEN",IF(ISNUMBER(SEARCH($V$48,T2959)),"WINCOMQUANGTRI",IF(ISNUMBER(SEARCH($V$49,T2959)),"WINCOMBINHDINH",IF(ISNUMBER(SEARCH($V$50,T2959)),"WINCOMCAOBANG",IF(ISNUMBER(SEARCH($V$51,T2959)),"WINCOMQUANGBINH",IF(ISNUMBER(SEARCH($V$52,T2959)),"WINCOMLAMDONG",IF(ISNUMBER(SEARCH($V$53,T2959)),"WINCOMVINHLONG",IF(ISNUMBER(SEARCH($V$54,T2959)),"WINCOMDONGTHAP",IF(ISNUMBER(SEARCH($V$55,T2959)),"WINCOMTIENGIANG",IF(ISNUMBER(SEARCH($V$56,T2959)),"WINCOMQUANGNINH",0))))))))))))))))))))))))))))))))))))))))))))))))))))))</f>
        <v>WINCOMDANANG</v>
      </c>
    </row>
    <row r="2960" spans="1:25" x14ac:dyDescent="0.2">
      <c r="A2960" t="s">
        <v>0</v>
      </c>
      <c r="B2960" t="s">
        <v>4618</v>
      </c>
      <c r="C2960" t="s">
        <v>2</v>
      </c>
      <c r="D2960" t="s">
        <v>3</v>
      </c>
      <c r="E2960" t="s">
        <v>4</v>
      </c>
      <c r="F2960" s="5">
        <f t="shared" si="185"/>
        <v>3</v>
      </c>
      <c r="G2960" s="2">
        <v>266538</v>
      </c>
      <c r="H2960" s="2">
        <v>293191.80000000005</v>
      </c>
      <c r="I2960" t="s">
        <v>5</v>
      </c>
      <c r="J2960" t="s">
        <v>6</v>
      </c>
      <c r="K2960" t="str">
        <f t="shared" si="186"/>
        <v>Gà muối gói 500g</v>
      </c>
      <c r="L2960" s="8" t="str">
        <f>VLOOKUP(K2960,'[1]Mã Misa'!$B$2:$D$74,2,0)</f>
        <v>Gà muối 500g</v>
      </c>
      <c r="M2960" s="8" t="str">
        <f>VLOOKUP(L2960,'[1]Mã Misa'!$C$2:$D$74,2,0)</f>
        <v>GM500</v>
      </c>
      <c r="N2960" s="2">
        <v>88846</v>
      </c>
      <c r="O2960" t="s">
        <v>4619</v>
      </c>
      <c r="P2960" s="8" t="str">
        <f t="shared" si="187"/>
        <v>0001846</v>
      </c>
      <c r="Q2960" s="8" t="e">
        <f t="array" ref="Q2960">IF(VLOOKUP(P2960,$AA$1:$AC$32,1,0)&lt;&gt;0,(P2960&amp;"A"),0)</f>
        <v>#N/A</v>
      </c>
      <c r="R2960" s="12">
        <v>44526</v>
      </c>
      <c r="S2960" t="s">
        <v>4620</v>
      </c>
      <c r="T2960" s="8" t="str">
        <f t="shared" si="188"/>
        <v>VM+ LSN 61</v>
      </c>
      <c r="U2960" t="s">
        <v>7124</v>
      </c>
      <c r="Y2960" t="str">
        <f t="array" ref="Y2960">IF(ISNUMBER(SEARCH($V$3,T2960)),"WINCOMHANOI",IF(ISNUMBER(SEARCH($V$4,T2960)),"WINCOMHOCHIMINH",IF(ISNUMBER(SEARCH($V$5,T2960)),"WINCOMDANANG",IF(ISNUMBER(SEARCH($V$6,T2960)),"WINCOMHAIDUONG",IF(ISNUMBER(SEARCH($V$7,T2960)),"WINCOMQUANGNINH",IF(ISNUMBER(SEARCH($V$8,T2960)),"WINCOMHAIPHONG",IF(ISNUMBER(SEARCH($V$9,T2960)),"WINCOMBACGIANG",IF(ISNUMBER(SEARCH($V$10,T2960)),"WINCOMBACNINH",IF(ISNUMBER(SEARCH($V$11,T2960)),"WINCOMPHUTHO",IF(ISNUMBER(SEARCH($V$12,T2960)),"WINCOMHATINH",IF(ISNUMBER(SEARCH($V$13,T2960)),"WINCOMTHAINGUYEN",IF(ISNUMBER(SEARCH($V$14,T2960)),"WINCOMKHANHHOA",IF(ISNUMBER(SEARCH($V$15,T2960)),"WINCOMHUNGYEN",IF(ISNUMBER(SEARCH($V$16,T2960)),"WINCOMNGHEAN",IF(ISNUMBER(SEARCH($V$17,T2960)),"WINCOMLAOCAI",IF(ISNUMBER(SEARCH($V$18,T2960)),"WINCOMVUNGTAU",IF(ISNUMBER(SEARCH($V$19,T2960)),"WINCOMBINHDUONG",IF(ISNUMBER(SEARCH($V$20,T2960)),"WINCOMKIENGIANG",IF(ISNUMBER(SEARCH($V$21,T2960)),"WINCOMHANAM",IF(ISNUMBER(SEARCH($V$22,T2960)),"WINCOMNAMDINH",IF(ISNUMBER(SEARCH($V$23,T2960)),"WINCOMLANGSON",IF(ISNUMBER(SEARCH($V$24,T2960)),"WINCOMTHANHHOA",IF(ISNUMBER(SEARCH($V$25,T2960)),"WINCOMYENBAI",IF(ISNUMBER(SEARCH($V$26,T2960)),"WINCOMTUYENQUANG",IF(ISNUMBER(SEARCH($V$27,T2960)),"WINCOMHUE",IF(ISNUMBER(SEARCH($V$28,T2960)),"WINCOMQUANGNAM",IF(ISNUMBER(SEARCH($V$29,T2960)),"WINCOMVINHPHUC",IF(ISNUMBER(SEARCH($V$30,T2960)),"WINCOMHAGIANG",IF(ISNUMBER(SEARCH($V$31,T2960)),"WINCOMNINHBINH",IF(ISNUMBER(SEARCH($V$32,T2960)),"WINCOMTRAVINH",IF(ISNUMBER(SEARCH($V$33,T2960)),"WINCOMCANTHO",IF(ISNUMBER(SEARCH($V$34,T2960)),"WINCOMBENTRE",IF(ISNUMBER(SEARCH($V$35,T2960)),"WINCOMCAMAU",IF(ISNUMBER(SEARCH($V$36,T2960)),"WINCOMANGIANG",IF(ISNUMBER(SEARCH($V$37,T2960)),"WINCOMNINHTHUAN",IF(ISNUMBER(SEARCH($V$38,T2960)),"WINCOMTHAIBINH",IF(ISNUMBER(SEARCH($V$39,T2960)),"WINCOMGIALAI",IF(ISNUMBER(SEARCH($V$40,T2960)),"WINCOMHOABINH",IF(ISNUMBER(SEARCH($V$41,T2960)),"WINCOMQUANGNGAI",IF(ISNUMBER(SEARCH($V$42,T2960)),"WINCOMBINHTHUAN",IF(ISNUMBER(SEARCH($V$43,T2960)),"WINCOMDAKLAK",IF(ISNUMBER(SEARCH($V$44,T2960)),"WINCOMSOCTRANG",IF(ISNUMBER(SEARCH($V$45,T2960)),"WINCOMSONLA",IF(ISNUMBER(SEARCH($V$46,T2960)),"WINCOMKONTUM",IF(ISNUMBER(SEARCH($V$47,T2960)),"WINCOMPHUYEN",IF(ISNUMBER(SEARCH($V$48,T2960)),"WINCOMQUANGTRI",IF(ISNUMBER(SEARCH($V$49,T2960)),"WINCOMBINHDINH",IF(ISNUMBER(SEARCH($V$50,T2960)),"WINCOMCAOBANG",IF(ISNUMBER(SEARCH($V$51,T2960)),"WINCOMQUANGBINH",IF(ISNUMBER(SEARCH($V$52,T2960)),"WINCOMLAMDONG",IF(ISNUMBER(SEARCH($V$53,T2960)),"WINCOMVINHLONG",IF(ISNUMBER(SEARCH($V$54,T2960)),"WINCOMDONGTHAP",IF(ISNUMBER(SEARCH($V$55,T2960)),"WINCOMTIENGIANG",IF(ISNUMBER(SEARCH($V$56,T2960)),"WINCOMQUANGNINH",0))))))))))))))))))))))))))))))))))))))))))))))))))))))</f>
        <v>WINCOMLANGSON</v>
      </c>
    </row>
    <row r="2961" spans="1:25" x14ac:dyDescent="0.2">
      <c r="A2961" t="s">
        <v>0</v>
      </c>
      <c r="B2961" t="s">
        <v>4621</v>
      </c>
      <c r="C2961" t="s">
        <v>2</v>
      </c>
      <c r="D2961" t="s">
        <v>15</v>
      </c>
      <c r="E2961" t="s">
        <v>4</v>
      </c>
      <c r="F2961" s="5">
        <f t="shared" si="185"/>
        <v>3</v>
      </c>
      <c r="G2961" s="2">
        <v>180924</v>
      </c>
      <c r="H2961" s="2">
        <v>199016.40000000002</v>
      </c>
      <c r="I2961" t="s">
        <v>5</v>
      </c>
      <c r="J2961" t="s">
        <v>16</v>
      </c>
      <c r="K2961" t="str">
        <f t="shared" si="186"/>
        <v>_Chả nướng 300g</v>
      </c>
      <c r="L2961" s="8" t="str">
        <f>VLOOKUP(K2961,'[1]Mã Misa'!$B$2:$D$74,2,0)</f>
        <v>Chả nướng 300g</v>
      </c>
      <c r="M2961" s="8" t="str">
        <f>VLOOKUP(L2961,'[1]Mã Misa'!$C$2:$D$74,2,0)</f>
        <v>CN300</v>
      </c>
      <c r="N2961" s="2">
        <v>60308</v>
      </c>
      <c r="O2961" t="s">
        <v>4622</v>
      </c>
      <c r="P2961" s="8" t="str">
        <f t="shared" si="187"/>
        <v>0045177</v>
      </c>
      <c r="Q2961" s="8" t="e">
        <f t="array" ref="Q2961">IF(VLOOKUP(P2961,$AA$1:$AC$32,1,0)&lt;&gt;0,(P2961&amp;"A"),0)</f>
        <v>#N/A</v>
      </c>
      <c r="R2961" s="12">
        <v>44526</v>
      </c>
      <c r="S2961" t="s">
        <v>4623</v>
      </c>
      <c r="T2961" s="8" t="str">
        <f t="shared" si="188"/>
        <v>VM+ HCM 8/</v>
      </c>
      <c r="U2961" t="s">
        <v>7125</v>
      </c>
      <c r="Y2961" t="str">
        <f t="array" ref="Y2961">IF(ISNUMBER(SEARCH($V$3,T2961)),"WINCOMHANOI",IF(ISNUMBER(SEARCH($V$4,T2961)),"WINCOMHOCHIMINH",IF(ISNUMBER(SEARCH($V$5,T2961)),"WINCOMDANANG",IF(ISNUMBER(SEARCH($V$6,T2961)),"WINCOMHAIDUONG",IF(ISNUMBER(SEARCH($V$7,T2961)),"WINCOMQUANGNINH",IF(ISNUMBER(SEARCH($V$8,T2961)),"WINCOMHAIPHONG",IF(ISNUMBER(SEARCH($V$9,T2961)),"WINCOMBACGIANG",IF(ISNUMBER(SEARCH($V$10,T2961)),"WINCOMBACNINH",IF(ISNUMBER(SEARCH($V$11,T2961)),"WINCOMPHUTHO",IF(ISNUMBER(SEARCH($V$12,T2961)),"WINCOMHATINH",IF(ISNUMBER(SEARCH($V$13,T2961)),"WINCOMTHAINGUYEN",IF(ISNUMBER(SEARCH($V$14,T2961)),"WINCOMKHANHHOA",IF(ISNUMBER(SEARCH($V$15,T2961)),"WINCOMHUNGYEN",IF(ISNUMBER(SEARCH($V$16,T2961)),"WINCOMNGHEAN",IF(ISNUMBER(SEARCH($V$17,T2961)),"WINCOMLAOCAI",IF(ISNUMBER(SEARCH($V$18,T2961)),"WINCOMVUNGTAU",IF(ISNUMBER(SEARCH($V$19,T2961)),"WINCOMBINHDUONG",IF(ISNUMBER(SEARCH($V$20,T2961)),"WINCOMKIENGIANG",IF(ISNUMBER(SEARCH($V$21,T2961)),"WINCOMHANAM",IF(ISNUMBER(SEARCH($V$22,T2961)),"WINCOMNAMDINH",IF(ISNUMBER(SEARCH($V$23,T2961)),"WINCOMLANGSON",IF(ISNUMBER(SEARCH($V$24,T2961)),"WINCOMTHANHHOA",IF(ISNUMBER(SEARCH($V$25,T2961)),"WINCOMYENBAI",IF(ISNUMBER(SEARCH($V$26,T2961)),"WINCOMTUYENQUANG",IF(ISNUMBER(SEARCH($V$27,T2961)),"WINCOMHUE",IF(ISNUMBER(SEARCH($V$28,T2961)),"WINCOMQUANGNAM",IF(ISNUMBER(SEARCH($V$29,T2961)),"WINCOMVINHPHUC",IF(ISNUMBER(SEARCH($V$30,T2961)),"WINCOMHAGIANG",IF(ISNUMBER(SEARCH($V$31,T2961)),"WINCOMNINHBINH",IF(ISNUMBER(SEARCH($V$32,T2961)),"WINCOMTRAVINH",IF(ISNUMBER(SEARCH($V$33,T2961)),"WINCOMCANTHO",IF(ISNUMBER(SEARCH($V$34,T2961)),"WINCOMBENTRE",IF(ISNUMBER(SEARCH($V$35,T2961)),"WINCOMCAMAU",IF(ISNUMBER(SEARCH($V$36,T2961)),"WINCOMANGIANG",IF(ISNUMBER(SEARCH($V$37,T2961)),"WINCOMNINHTHUAN",IF(ISNUMBER(SEARCH($V$38,T2961)),"WINCOMTHAIBINH",IF(ISNUMBER(SEARCH($V$39,T2961)),"WINCOMGIALAI",IF(ISNUMBER(SEARCH($V$40,T2961)),"WINCOMHOABINH",IF(ISNUMBER(SEARCH($V$41,T2961)),"WINCOMQUANGNGAI",IF(ISNUMBER(SEARCH($V$42,T2961)),"WINCOMBINHTHUAN",IF(ISNUMBER(SEARCH($V$43,T2961)),"WINCOMDAKLAK",IF(ISNUMBER(SEARCH($V$44,T2961)),"WINCOMSOCTRANG",IF(ISNUMBER(SEARCH($V$45,T2961)),"WINCOMSONLA",IF(ISNUMBER(SEARCH($V$46,T2961)),"WINCOMKONTUM",IF(ISNUMBER(SEARCH($V$47,T2961)),"WINCOMPHUYEN",IF(ISNUMBER(SEARCH($V$48,T2961)),"WINCOMQUANGTRI",IF(ISNUMBER(SEARCH($V$49,T2961)),"WINCOMBINHDINH",IF(ISNUMBER(SEARCH($V$50,T2961)),"WINCOMCAOBANG",IF(ISNUMBER(SEARCH($V$51,T2961)),"WINCOMQUANGBINH",IF(ISNUMBER(SEARCH($V$52,T2961)),"WINCOMLAMDONG",IF(ISNUMBER(SEARCH($V$53,T2961)),"WINCOMVINHLONG",IF(ISNUMBER(SEARCH($V$54,T2961)),"WINCOMDONGTHAP",IF(ISNUMBER(SEARCH($V$55,T2961)),"WINCOMTIENGIANG",IF(ISNUMBER(SEARCH($V$56,T2961)),"WINCOMQUANGNINH",0))))))))))))))))))))))))))))))))))))))))))))))))))))))</f>
        <v>WINCOMHOCHIMINH</v>
      </c>
    </row>
    <row r="2962" spans="1:25" x14ac:dyDescent="0.2">
      <c r="A2962" t="s">
        <v>0</v>
      </c>
      <c r="B2962" t="s">
        <v>4621</v>
      </c>
      <c r="C2962" t="s">
        <v>31</v>
      </c>
      <c r="D2962" t="s">
        <v>27</v>
      </c>
      <c r="E2962" t="s">
        <v>4</v>
      </c>
      <c r="F2962" s="5">
        <f t="shared" si="185"/>
        <v>1</v>
      </c>
      <c r="G2962" s="2">
        <v>74250</v>
      </c>
      <c r="H2962" s="2">
        <v>81675</v>
      </c>
      <c r="I2962" t="s">
        <v>5</v>
      </c>
      <c r="J2962" t="s">
        <v>28</v>
      </c>
      <c r="K2962" t="str">
        <f t="shared" si="186"/>
        <v>_Chả cốm 300g</v>
      </c>
      <c r="L2962" s="8" t="str">
        <f>VLOOKUP(K2962,'[1]Mã Misa'!$B$2:$D$74,2,0)</f>
        <v>Chả cốm 300g</v>
      </c>
      <c r="M2962" s="8" t="str">
        <f>VLOOKUP(L2962,'[1]Mã Misa'!$C$2:$D$74,2,0)</f>
        <v>CC300</v>
      </c>
      <c r="N2962" s="2">
        <v>74250</v>
      </c>
      <c r="O2962" t="s">
        <v>4622</v>
      </c>
      <c r="P2962" s="8" t="str">
        <f t="shared" si="187"/>
        <v>0045177</v>
      </c>
      <c r="Q2962" s="8" t="e">
        <f t="array" ref="Q2962">IF(VLOOKUP(P2962,$AA$1:$AC$32,1,0)&lt;&gt;0,(P2962&amp;"A"),0)</f>
        <v>#N/A</v>
      </c>
      <c r="R2962" s="12">
        <v>44526</v>
      </c>
      <c r="S2962" t="s">
        <v>4623</v>
      </c>
      <c r="T2962" s="8" t="str">
        <f t="shared" si="188"/>
        <v>VM+ HCM 8/</v>
      </c>
      <c r="U2962" t="s">
        <v>7125</v>
      </c>
      <c r="Y2962" t="str">
        <f t="array" ref="Y2962">IF(ISNUMBER(SEARCH($V$3,T2962)),"WINCOMHANOI",IF(ISNUMBER(SEARCH($V$4,T2962)),"WINCOMHOCHIMINH",IF(ISNUMBER(SEARCH($V$5,T2962)),"WINCOMDANANG",IF(ISNUMBER(SEARCH($V$6,T2962)),"WINCOMHAIDUONG",IF(ISNUMBER(SEARCH($V$7,T2962)),"WINCOMQUANGNINH",IF(ISNUMBER(SEARCH($V$8,T2962)),"WINCOMHAIPHONG",IF(ISNUMBER(SEARCH($V$9,T2962)),"WINCOMBACGIANG",IF(ISNUMBER(SEARCH($V$10,T2962)),"WINCOMBACNINH",IF(ISNUMBER(SEARCH($V$11,T2962)),"WINCOMPHUTHO",IF(ISNUMBER(SEARCH($V$12,T2962)),"WINCOMHATINH",IF(ISNUMBER(SEARCH($V$13,T2962)),"WINCOMTHAINGUYEN",IF(ISNUMBER(SEARCH($V$14,T2962)),"WINCOMKHANHHOA",IF(ISNUMBER(SEARCH($V$15,T2962)),"WINCOMHUNGYEN",IF(ISNUMBER(SEARCH($V$16,T2962)),"WINCOMNGHEAN",IF(ISNUMBER(SEARCH($V$17,T2962)),"WINCOMLAOCAI",IF(ISNUMBER(SEARCH($V$18,T2962)),"WINCOMVUNGTAU",IF(ISNUMBER(SEARCH($V$19,T2962)),"WINCOMBINHDUONG",IF(ISNUMBER(SEARCH($V$20,T2962)),"WINCOMKIENGIANG",IF(ISNUMBER(SEARCH($V$21,T2962)),"WINCOMHANAM",IF(ISNUMBER(SEARCH($V$22,T2962)),"WINCOMNAMDINH",IF(ISNUMBER(SEARCH($V$23,T2962)),"WINCOMLANGSON",IF(ISNUMBER(SEARCH($V$24,T2962)),"WINCOMTHANHHOA",IF(ISNUMBER(SEARCH($V$25,T2962)),"WINCOMYENBAI",IF(ISNUMBER(SEARCH($V$26,T2962)),"WINCOMTUYENQUANG",IF(ISNUMBER(SEARCH($V$27,T2962)),"WINCOMHUE",IF(ISNUMBER(SEARCH($V$28,T2962)),"WINCOMQUANGNAM",IF(ISNUMBER(SEARCH($V$29,T2962)),"WINCOMVINHPHUC",IF(ISNUMBER(SEARCH($V$30,T2962)),"WINCOMHAGIANG",IF(ISNUMBER(SEARCH($V$31,T2962)),"WINCOMNINHBINH",IF(ISNUMBER(SEARCH($V$32,T2962)),"WINCOMTRAVINH",IF(ISNUMBER(SEARCH($V$33,T2962)),"WINCOMCANTHO",IF(ISNUMBER(SEARCH($V$34,T2962)),"WINCOMBENTRE",IF(ISNUMBER(SEARCH($V$35,T2962)),"WINCOMCAMAU",IF(ISNUMBER(SEARCH($V$36,T2962)),"WINCOMANGIANG",IF(ISNUMBER(SEARCH($V$37,T2962)),"WINCOMNINHTHUAN",IF(ISNUMBER(SEARCH($V$38,T2962)),"WINCOMTHAIBINH",IF(ISNUMBER(SEARCH($V$39,T2962)),"WINCOMGIALAI",IF(ISNUMBER(SEARCH($V$40,T2962)),"WINCOMHOABINH",IF(ISNUMBER(SEARCH($V$41,T2962)),"WINCOMQUANGNGAI",IF(ISNUMBER(SEARCH($V$42,T2962)),"WINCOMBINHTHUAN",IF(ISNUMBER(SEARCH($V$43,T2962)),"WINCOMDAKLAK",IF(ISNUMBER(SEARCH($V$44,T2962)),"WINCOMSOCTRANG",IF(ISNUMBER(SEARCH($V$45,T2962)),"WINCOMSONLA",IF(ISNUMBER(SEARCH($V$46,T2962)),"WINCOMKONTUM",IF(ISNUMBER(SEARCH($V$47,T2962)),"WINCOMPHUYEN",IF(ISNUMBER(SEARCH($V$48,T2962)),"WINCOMQUANGTRI",IF(ISNUMBER(SEARCH($V$49,T2962)),"WINCOMBINHDINH",IF(ISNUMBER(SEARCH($V$50,T2962)),"WINCOMCAOBANG",IF(ISNUMBER(SEARCH($V$51,T2962)),"WINCOMQUANGBINH",IF(ISNUMBER(SEARCH($V$52,T2962)),"WINCOMLAMDONG",IF(ISNUMBER(SEARCH($V$53,T2962)),"WINCOMVINHLONG",IF(ISNUMBER(SEARCH($V$54,T2962)),"WINCOMDONGTHAP",IF(ISNUMBER(SEARCH($V$55,T2962)),"WINCOMTIENGIANG",IF(ISNUMBER(SEARCH($V$56,T2962)),"WINCOMQUANGNINH",0))))))))))))))))))))))))))))))))))))))))))))))))))))))</f>
        <v>WINCOMHOCHIMINH</v>
      </c>
    </row>
    <row r="2963" spans="1:25" x14ac:dyDescent="0.2">
      <c r="A2963" t="s">
        <v>0</v>
      </c>
      <c r="B2963" t="s">
        <v>4624</v>
      </c>
      <c r="C2963" t="s">
        <v>2</v>
      </c>
      <c r="D2963" t="s">
        <v>15</v>
      </c>
      <c r="E2963" t="s">
        <v>4</v>
      </c>
      <c r="F2963" s="5">
        <f t="shared" si="185"/>
        <v>3</v>
      </c>
      <c r="G2963" s="2">
        <v>180924</v>
      </c>
      <c r="H2963" s="2">
        <v>199016.40000000002</v>
      </c>
      <c r="I2963" t="s">
        <v>5</v>
      </c>
      <c r="J2963" t="s">
        <v>16</v>
      </c>
      <c r="K2963" t="str">
        <f t="shared" si="186"/>
        <v>_Chả nướng 300g</v>
      </c>
      <c r="L2963" s="8" t="str">
        <f>VLOOKUP(K2963,'[1]Mã Misa'!$B$2:$D$74,2,0)</f>
        <v>Chả nướng 300g</v>
      </c>
      <c r="M2963" s="8" t="str">
        <f>VLOOKUP(L2963,'[1]Mã Misa'!$C$2:$D$74,2,0)</f>
        <v>CN300</v>
      </c>
      <c r="N2963" s="2">
        <v>60308</v>
      </c>
      <c r="O2963" t="s">
        <v>4625</v>
      </c>
      <c r="P2963" s="8" t="str">
        <f t="shared" si="187"/>
        <v>0045178</v>
      </c>
      <c r="Q2963" s="8" t="e">
        <f t="array" ref="Q2963">IF(VLOOKUP(P2963,$AA$1:$AC$32,1,0)&lt;&gt;0,(P2963&amp;"A"),0)</f>
        <v>#N/A</v>
      </c>
      <c r="R2963" s="12">
        <v>44526</v>
      </c>
      <c r="S2963" t="s">
        <v>2509</v>
      </c>
      <c r="T2963" s="8" t="str">
        <f t="shared" si="188"/>
        <v>VM+ HCM 15</v>
      </c>
      <c r="U2963" t="s">
        <v>6678</v>
      </c>
      <c r="Y2963" t="str">
        <f t="array" ref="Y2963">IF(ISNUMBER(SEARCH($V$3,T2963)),"WINCOMHANOI",IF(ISNUMBER(SEARCH($V$4,T2963)),"WINCOMHOCHIMINH",IF(ISNUMBER(SEARCH($V$5,T2963)),"WINCOMDANANG",IF(ISNUMBER(SEARCH($V$6,T2963)),"WINCOMHAIDUONG",IF(ISNUMBER(SEARCH($V$7,T2963)),"WINCOMQUANGNINH",IF(ISNUMBER(SEARCH($V$8,T2963)),"WINCOMHAIPHONG",IF(ISNUMBER(SEARCH($V$9,T2963)),"WINCOMBACGIANG",IF(ISNUMBER(SEARCH($V$10,T2963)),"WINCOMBACNINH",IF(ISNUMBER(SEARCH($V$11,T2963)),"WINCOMPHUTHO",IF(ISNUMBER(SEARCH($V$12,T2963)),"WINCOMHATINH",IF(ISNUMBER(SEARCH($V$13,T2963)),"WINCOMTHAINGUYEN",IF(ISNUMBER(SEARCH($V$14,T2963)),"WINCOMKHANHHOA",IF(ISNUMBER(SEARCH($V$15,T2963)),"WINCOMHUNGYEN",IF(ISNUMBER(SEARCH($V$16,T2963)),"WINCOMNGHEAN",IF(ISNUMBER(SEARCH($V$17,T2963)),"WINCOMLAOCAI",IF(ISNUMBER(SEARCH($V$18,T2963)),"WINCOMVUNGTAU",IF(ISNUMBER(SEARCH($V$19,T2963)),"WINCOMBINHDUONG",IF(ISNUMBER(SEARCH($V$20,T2963)),"WINCOMKIENGIANG",IF(ISNUMBER(SEARCH($V$21,T2963)),"WINCOMHANAM",IF(ISNUMBER(SEARCH($V$22,T2963)),"WINCOMNAMDINH",IF(ISNUMBER(SEARCH($V$23,T2963)),"WINCOMLANGSON",IF(ISNUMBER(SEARCH($V$24,T2963)),"WINCOMTHANHHOA",IF(ISNUMBER(SEARCH($V$25,T2963)),"WINCOMYENBAI",IF(ISNUMBER(SEARCH($V$26,T2963)),"WINCOMTUYENQUANG",IF(ISNUMBER(SEARCH($V$27,T2963)),"WINCOMHUE",IF(ISNUMBER(SEARCH($V$28,T2963)),"WINCOMQUANGNAM",IF(ISNUMBER(SEARCH($V$29,T2963)),"WINCOMVINHPHUC",IF(ISNUMBER(SEARCH($V$30,T2963)),"WINCOMHAGIANG",IF(ISNUMBER(SEARCH($V$31,T2963)),"WINCOMNINHBINH",IF(ISNUMBER(SEARCH($V$32,T2963)),"WINCOMTRAVINH",IF(ISNUMBER(SEARCH($V$33,T2963)),"WINCOMCANTHO",IF(ISNUMBER(SEARCH($V$34,T2963)),"WINCOMBENTRE",IF(ISNUMBER(SEARCH($V$35,T2963)),"WINCOMCAMAU",IF(ISNUMBER(SEARCH($V$36,T2963)),"WINCOMANGIANG",IF(ISNUMBER(SEARCH($V$37,T2963)),"WINCOMNINHTHUAN",IF(ISNUMBER(SEARCH($V$38,T2963)),"WINCOMTHAIBINH",IF(ISNUMBER(SEARCH($V$39,T2963)),"WINCOMGIALAI",IF(ISNUMBER(SEARCH($V$40,T2963)),"WINCOMHOABINH",IF(ISNUMBER(SEARCH($V$41,T2963)),"WINCOMQUANGNGAI",IF(ISNUMBER(SEARCH($V$42,T2963)),"WINCOMBINHTHUAN",IF(ISNUMBER(SEARCH($V$43,T2963)),"WINCOMDAKLAK",IF(ISNUMBER(SEARCH($V$44,T2963)),"WINCOMSOCTRANG",IF(ISNUMBER(SEARCH($V$45,T2963)),"WINCOMSONLA",IF(ISNUMBER(SEARCH($V$46,T2963)),"WINCOMKONTUM",IF(ISNUMBER(SEARCH($V$47,T2963)),"WINCOMPHUYEN",IF(ISNUMBER(SEARCH($V$48,T2963)),"WINCOMQUANGTRI",IF(ISNUMBER(SEARCH($V$49,T2963)),"WINCOMBINHDINH",IF(ISNUMBER(SEARCH($V$50,T2963)),"WINCOMCAOBANG",IF(ISNUMBER(SEARCH($V$51,T2963)),"WINCOMQUANGBINH",IF(ISNUMBER(SEARCH($V$52,T2963)),"WINCOMLAMDONG",IF(ISNUMBER(SEARCH($V$53,T2963)),"WINCOMVINHLONG",IF(ISNUMBER(SEARCH($V$54,T2963)),"WINCOMDONGTHAP",IF(ISNUMBER(SEARCH($V$55,T2963)),"WINCOMTIENGIANG",IF(ISNUMBER(SEARCH($V$56,T2963)),"WINCOMQUANGNINH",0))))))))))))))))))))))))))))))))))))))))))))))))))))))</f>
        <v>WINCOMHOCHIMINH</v>
      </c>
    </row>
    <row r="2964" spans="1:25" x14ac:dyDescent="0.2">
      <c r="A2964" t="s">
        <v>0</v>
      </c>
      <c r="B2964" t="s">
        <v>4626</v>
      </c>
      <c r="C2964" t="s">
        <v>2</v>
      </c>
      <c r="D2964" t="s">
        <v>3</v>
      </c>
      <c r="E2964" t="s">
        <v>4</v>
      </c>
      <c r="F2964" s="5">
        <f t="shared" si="185"/>
        <v>1</v>
      </c>
      <c r="G2964" s="2">
        <v>88846</v>
      </c>
      <c r="H2964" s="2">
        <v>97730.6</v>
      </c>
      <c r="I2964" t="s">
        <v>5</v>
      </c>
      <c r="J2964" t="s">
        <v>6</v>
      </c>
      <c r="K2964" t="str">
        <f t="shared" si="186"/>
        <v>Gà muối gói 500g</v>
      </c>
      <c r="L2964" s="8" t="str">
        <f>VLOOKUP(K2964,'[1]Mã Misa'!$B$2:$D$74,2,0)</f>
        <v>Gà muối 500g</v>
      </c>
      <c r="M2964" s="8" t="str">
        <f>VLOOKUP(L2964,'[1]Mã Misa'!$C$2:$D$74,2,0)</f>
        <v>GM500</v>
      </c>
      <c r="N2964" s="2">
        <v>88846</v>
      </c>
      <c r="O2964" t="s">
        <v>4627</v>
      </c>
      <c r="P2964" s="8" t="str">
        <f t="shared" si="187"/>
        <v>0045180</v>
      </c>
      <c r="Q2964" s="8" t="e">
        <f t="array" ref="Q2964">IF(VLOOKUP(P2964,$AA$1:$AC$32,1,0)&lt;&gt;0,(P2964&amp;"A"),0)</f>
        <v>#N/A</v>
      </c>
      <c r="R2964" s="12">
        <v>44526</v>
      </c>
      <c r="S2964" t="s">
        <v>2509</v>
      </c>
      <c r="T2964" s="8" t="str">
        <f t="shared" si="188"/>
        <v>VM+ HCM 15</v>
      </c>
      <c r="U2964" t="s">
        <v>6678</v>
      </c>
      <c r="Y2964" t="str">
        <f t="array" ref="Y2964">IF(ISNUMBER(SEARCH($V$3,T2964)),"WINCOMHANOI",IF(ISNUMBER(SEARCH($V$4,T2964)),"WINCOMHOCHIMINH",IF(ISNUMBER(SEARCH($V$5,T2964)),"WINCOMDANANG",IF(ISNUMBER(SEARCH($V$6,T2964)),"WINCOMHAIDUONG",IF(ISNUMBER(SEARCH($V$7,T2964)),"WINCOMQUANGNINH",IF(ISNUMBER(SEARCH($V$8,T2964)),"WINCOMHAIPHONG",IF(ISNUMBER(SEARCH($V$9,T2964)),"WINCOMBACGIANG",IF(ISNUMBER(SEARCH($V$10,T2964)),"WINCOMBACNINH",IF(ISNUMBER(SEARCH($V$11,T2964)),"WINCOMPHUTHO",IF(ISNUMBER(SEARCH($V$12,T2964)),"WINCOMHATINH",IF(ISNUMBER(SEARCH($V$13,T2964)),"WINCOMTHAINGUYEN",IF(ISNUMBER(SEARCH($V$14,T2964)),"WINCOMKHANHHOA",IF(ISNUMBER(SEARCH($V$15,T2964)),"WINCOMHUNGYEN",IF(ISNUMBER(SEARCH($V$16,T2964)),"WINCOMNGHEAN",IF(ISNUMBER(SEARCH($V$17,T2964)),"WINCOMLAOCAI",IF(ISNUMBER(SEARCH($V$18,T2964)),"WINCOMVUNGTAU",IF(ISNUMBER(SEARCH($V$19,T2964)),"WINCOMBINHDUONG",IF(ISNUMBER(SEARCH($V$20,T2964)),"WINCOMKIENGIANG",IF(ISNUMBER(SEARCH($V$21,T2964)),"WINCOMHANAM",IF(ISNUMBER(SEARCH($V$22,T2964)),"WINCOMNAMDINH",IF(ISNUMBER(SEARCH($V$23,T2964)),"WINCOMLANGSON",IF(ISNUMBER(SEARCH($V$24,T2964)),"WINCOMTHANHHOA",IF(ISNUMBER(SEARCH($V$25,T2964)),"WINCOMYENBAI",IF(ISNUMBER(SEARCH($V$26,T2964)),"WINCOMTUYENQUANG",IF(ISNUMBER(SEARCH($V$27,T2964)),"WINCOMHUE",IF(ISNUMBER(SEARCH($V$28,T2964)),"WINCOMQUANGNAM",IF(ISNUMBER(SEARCH($V$29,T2964)),"WINCOMVINHPHUC",IF(ISNUMBER(SEARCH($V$30,T2964)),"WINCOMHAGIANG",IF(ISNUMBER(SEARCH($V$31,T2964)),"WINCOMNINHBINH",IF(ISNUMBER(SEARCH($V$32,T2964)),"WINCOMTRAVINH",IF(ISNUMBER(SEARCH($V$33,T2964)),"WINCOMCANTHO",IF(ISNUMBER(SEARCH($V$34,T2964)),"WINCOMBENTRE",IF(ISNUMBER(SEARCH($V$35,T2964)),"WINCOMCAMAU",IF(ISNUMBER(SEARCH($V$36,T2964)),"WINCOMANGIANG",IF(ISNUMBER(SEARCH($V$37,T2964)),"WINCOMNINHTHUAN",IF(ISNUMBER(SEARCH($V$38,T2964)),"WINCOMTHAIBINH",IF(ISNUMBER(SEARCH($V$39,T2964)),"WINCOMGIALAI",IF(ISNUMBER(SEARCH($V$40,T2964)),"WINCOMHOABINH",IF(ISNUMBER(SEARCH($V$41,T2964)),"WINCOMQUANGNGAI",IF(ISNUMBER(SEARCH($V$42,T2964)),"WINCOMBINHTHUAN",IF(ISNUMBER(SEARCH($V$43,T2964)),"WINCOMDAKLAK",IF(ISNUMBER(SEARCH($V$44,T2964)),"WINCOMSOCTRANG",IF(ISNUMBER(SEARCH($V$45,T2964)),"WINCOMSONLA",IF(ISNUMBER(SEARCH($V$46,T2964)),"WINCOMKONTUM",IF(ISNUMBER(SEARCH($V$47,T2964)),"WINCOMPHUYEN",IF(ISNUMBER(SEARCH($V$48,T2964)),"WINCOMQUANGTRI",IF(ISNUMBER(SEARCH($V$49,T2964)),"WINCOMBINHDINH",IF(ISNUMBER(SEARCH($V$50,T2964)),"WINCOMCAOBANG",IF(ISNUMBER(SEARCH($V$51,T2964)),"WINCOMQUANGBINH",IF(ISNUMBER(SEARCH($V$52,T2964)),"WINCOMLAMDONG",IF(ISNUMBER(SEARCH($V$53,T2964)),"WINCOMVINHLONG",IF(ISNUMBER(SEARCH($V$54,T2964)),"WINCOMDONGTHAP",IF(ISNUMBER(SEARCH($V$55,T2964)),"WINCOMTIENGIANG",IF(ISNUMBER(SEARCH($V$56,T2964)),"WINCOMQUANGNINH",0))))))))))))))))))))))))))))))))))))))))))))))))))))))</f>
        <v>WINCOMHOCHIMINH</v>
      </c>
    </row>
    <row r="2965" spans="1:25" x14ac:dyDescent="0.2">
      <c r="A2965" t="s">
        <v>0</v>
      </c>
      <c r="B2965" t="s">
        <v>4628</v>
      </c>
      <c r="C2965" t="s">
        <v>2</v>
      </c>
      <c r="D2965" t="s">
        <v>20</v>
      </c>
      <c r="E2965" t="s">
        <v>4</v>
      </c>
      <c r="F2965" s="5">
        <f t="shared" si="185"/>
        <v>4</v>
      </c>
      <c r="G2965" s="2">
        <v>200728</v>
      </c>
      <c r="H2965" s="2">
        <v>220800.80000000002</v>
      </c>
      <c r="I2965" t="s">
        <v>5</v>
      </c>
      <c r="J2965" t="s">
        <v>21</v>
      </c>
      <c r="K2965" t="str">
        <f t="shared" si="186"/>
        <v>Giò tai lưỡi xào gói 250g</v>
      </c>
      <c r="L2965" s="8" t="str">
        <f>VLOOKUP(K2965,'[1]Mã Misa'!$B$2:$D$74,2,0)</f>
        <v>Giò Tai Lưỡi Xào 250g</v>
      </c>
      <c r="M2965" s="8" t="str">
        <f>VLOOKUP(L2965,'[1]Mã Misa'!$C$2:$D$74,2,0)</f>
        <v>GTLX250G</v>
      </c>
      <c r="N2965" s="2">
        <v>50182</v>
      </c>
      <c r="O2965" t="s">
        <v>4629</v>
      </c>
      <c r="P2965" s="8" t="str">
        <f t="shared" si="187"/>
        <v>0148317</v>
      </c>
      <c r="Q2965" s="8" t="e">
        <f t="array" ref="Q2965">IF(VLOOKUP(P2965,$AA$1:$AC$32,1,0)&lt;&gt;0,(P2965&amp;"A"),0)</f>
        <v>#N/A</v>
      </c>
      <c r="R2965" s="12">
        <v>44526</v>
      </c>
      <c r="S2965" t="s">
        <v>4630</v>
      </c>
      <c r="T2965" s="8" t="str">
        <f t="shared" si="188"/>
        <v>VM+ HNI 35</v>
      </c>
      <c r="U2965" t="s">
        <v>7126</v>
      </c>
      <c r="Y2965" t="str">
        <f t="array" ref="Y2965">IF(ISNUMBER(SEARCH($V$3,T2965)),"WINCOMHANOI",IF(ISNUMBER(SEARCH($V$4,T2965)),"WINCOMHOCHIMINH",IF(ISNUMBER(SEARCH($V$5,T2965)),"WINCOMDANANG",IF(ISNUMBER(SEARCH($V$6,T2965)),"WINCOMHAIDUONG",IF(ISNUMBER(SEARCH($V$7,T2965)),"WINCOMQUANGNINH",IF(ISNUMBER(SEARCH($V$8,T2965)),"WINCOMHAIPHONG",IF(ISNUMBER(SEARCH($V$9,T2965)),"WINCOMBACGIANG",IF(ISNUMBER(SEARCH($V$10,T2965)),"WINCOMBACNINH",IF(ISNUMBER(SEARCH($V$11,T2965)),"WINCOMPHUTHO",IF(ISNUMBER(SEARCH($V$12,T2965)),"WINCOMHATINH",IF(ISNUMBER(SEARCH($V$13,T2965)),"WINCOMTHAINGUYEN",IF(ISNUMBER(SEARCH($V$14,T2965)),"WINCOMKHANHHOA",IF(ISNUMBER(SEARCH($V$15,T2965)),"WINCOMHUNGYEN",IF(ISNUMBER(SEARCH($V$16,T2965)),"WINCOMNGHEAN",IF(ISNUMBER(SEARCH($V$17,T2965)),"WINCOMLAOCAI",IF(ISNUMBER(SEARCH($V$18,T2965)),"WINCOMVUNGTAU",IF(ISNUMBER(SEARCH($V$19,T2965)),"WINCOMBINHDUONG",IF(ISNUMBER(SEARCH($V$20,T2965)),"WINCOMKIENGIANG",IF(ISNUMBER(SEARCH($V$21,T2965)),"WINCOMHANAM",IF(ISNUMBER(SEARCH($V$22,T2965)),"WINCOMNAMDINH",IF(ISNUMBER(SEARCH($V$23,T2965)),"WINCOMLANGSON",IF(ISNUMBER(SEARCH($V$24,T2965)),"WINCOMTHANHHOA",IF(ISNUMBER(SEARCH($V$25,T2965)),"WINCOMYENBAI",IF(ISNUMBER(SEARCH($V$26,T2965)),"WINCOMTUYENQUANG",IF(ISNUMBER(SEARCH($V$27,T2965)),"WINCOMHUE",IF(ISNUMBER(SEARCH($V$28,T2965)),"WINCOMQUANGNAM",IF(ISNUMBER(SEARCH($V$29,T2965)),"WINCOMVINHPHUC",IF(ISNUMBER(SEARCH($V$30,T2965)),"WINCOMHAGIANG",IF(ISNUMBER(SEARCH($V$31,T2965)),"WINCOMNINHBINH",IF(ISNUMBER(SEARCH($V$32,T2965)),"WINCOMTRAVINH",IF(ISNUMBER(SEARCH($V$33,T2965)),"WINCOMCANTHO",IF(ISNUMBER(SEARCH($V$34,T2965)),"WINCOMBENTRE",IF(ISNUMBER(SEARCH($V$35,T2965)),"WINCOMCAMAU",IF(ISNUMBER(SEARCH($V$36,T2965)),"WINCOMANGIANG",IF(ISNUMBER(SEARCH($V$37,T2965)),"WINCOMNINHTHUAN",IF(ISNUMBER(SEARCH($V$38,T2965)),"WINCOMTHAIBINH",IF(ISNUMBER(SEARCH($V$39,T2965)),"WINCOMGIALAI",IF(ISNUMBER(SEARCH($V$40,T2965)),"WINCOMHOABINH",IF(ISNUMBER(SEARCH($V$41,T2965)),"WINCOMQUANGNGAI",IF(ISNUMBER(SEARCH($V$42,T2965)),"WINCOMBINHTHUAN",IF(ISNUMBER(SEARCH($V$43,T2965)),"WINCOMDAKLAK",IF(ISNUMBER(SEARCH($V$44,T2965)),"WINCOMSOCTRANG",IF(ISNUMBER(SEARCH($V$45,T2965)),"WINCOMSONLA",IF(ISNUMBER(SEARCH($V$46,T2965)),"WINCOMKONTUM",IF(ISNUMBER(SEARCH($V$47,T2965)),"WINCOMPHUYEN",IF(ISNUMBER(SEARCH($V$48,T2965)),"WINCOMQUANGTRI",IF(ISNUMBER(SEARCH($V$49,T2965)),"WINCOMBINHDINH",IF(ISNUMBER(SEARCH($V$50,T2965)),"WINCOMCAOBANG",IF(ISNUMBER(SEARCH($V$51,T2965)),"WINCOMQUANGBINH",IF(ISNUMBER(SEARCH($V$52,T2965)),"WINCOMLAMDONG",IF(ISNUMBER(SEARCH($V$53,T2965)),"WINCOMVINHLONG",IF(ISNUMBER(SEARCH($V$54,T2965)),"WINCOMDONGTHAP",IF(ISNUMBER(SEARCH($V$55,T2965)),"WINCOMTIENGIANG",IF(ISNUMBER(SEARCH($V$56,T2965)),"WINCOMQUANGNINH",0))))))))))))))))))))))))))))))))))))))))))))))))))))))</f>
        <v>WINCOMHANOI</v>
      </c>
    </row>
    <row r="2966" spans="1:25" x14ac:dyDescent="0.2">
      <c r="A2966" t="s">
        <v>0</v>
      </c>
      <c r="B2966" t="s">
        <v>4631</v>
      </c>
      <c r="C2966" t="s">
        <v>2</v>
      </c>
      <c r="D2966" t="s">
        <v>3</v>
      </c>
      <c r="E2966" t="s">
        <v>4</v>
      </c>
      <c r="F2966" s="5">
        <f t="shared" si="185"/>
        <v>1</v>
      </c>
      <c r="G2966" s="2">
        <v>88846</v>
      </c>
      <c r="H2966" s="2">
        <v>97730.6</v>
      </c>
      <c r="I2966" t="s">
        <v>5</v>
      </c>
      <c r="J2966" t="s">
        <v>6</v>
      </c>
      <c r="K2966" t="str">
        <f t="shared" si="186"/>
        <v>Gà muối gói 500g</v>
      </c>
      <c r="L2966" s="8" t="str">
        <f>VLOOKUP(K2966,'[1]Mã Misa'!$B$2:$D$74,2,0)</f>
        <v>Gà muối 500g</v>
      </c>
      <c r="M2966" s="8" t="str">
        <f>VLOOKUP(L2966,'[1]Mã Misa'!$C$2:$D$74,2,0)</f>
        <v>GM500</v>
      </c>
      <c r="N2966" s="2">
        <v>88846</v>
      </c>
      <c r="O2966" t="s">
        <v>4632</v>
      </c>
      <c r="P2966" s="8" t="str">
        <f t="shared" si="187"/>
        <v>0019197</v>
      </c>
      <c r="Q2966" s="8" t="e">
        <f t="array" ref="Q2966">IF(VLOOKUP(P2966,$AA$1:$AC$32,1,0)&lt;&gt;0,(P2966&amp;"A"),0)</f>
        <v>#N/A</v>
      </c>
      <c r="R2966" s="12">
        <v>44526</v>
      </c>
      <c r="S2966" t="s">
        <v>4633</v>
      </c>
      <c r="T2966" s="8" t="str">
        <f t="shared" si="188"/>
        <v>VM+ DNG 22</v>
      </c>
      <c r="U2966" t="s">
        <v>7127</v>
      </c>
      <c r="Y2966" t="str">
        <f t="array" ref="Y2966">IF(ISNUMBER(SEARCH($V$3,T2966)),"WINCOMHANOI",IF(ISNUMBER(SEARCH($V$4,T2966)),"WINCOMHOCHIMINH",IF(ISNUMBER(SEARCH($V$5,T2966)),"WINCOMDANANG",IF(ISNUMBER(SEARCH($V$6,T2966)),"WINCOMHAIDUONG",IF(ISNUMBER(SEARCH($V$7,T2966)),"WINCOMQUANGNINH",IF(ISNUMBER(SEARCH($V$8,T2966)),"WINCOMHAIPHONG",IF(ISNUMBER(SEARCH($V$9,T2966)),"WINCOMBACGIANG",IF(ISNUMBER(SEARCH($V$10,T2966)),"WINCOMBACNINH",IF(ISNUMBER(SEARCH($V$11,T2966)),"WINCOMPHUTHO",IF(ISNUMBER(SEARCH($V$12,T2966)),"WINCOMHATINH",IF(ISNUMBER(SEARCH($V$13,T2966)),"WINCOMTHAINGUYEN",IF(ISNUMBER(SEARCH($V$14,T2966)),"WINCOMKHANHHOA",IF(ISNUMBER(SEARCH($V$15,T2966)),"WINCOMHUNGYEN",IF(ISNUMBER(SEARCH($V$16,T2966)),"WINCOMNGHEAN",IF(ISNUMBER(SEARCH($V$17,T2966)),"WINCOMLAOCAI",IF(ISNUMBER(SEARCH($V$18,T2966)),"WINCOMVUNGTAU",IF(ISNUMBER(SEARCH($V$19,T2966)),"WINCOMBINHDUONG",IF(ISNUMBER(SEARCH($V$20,T2966)),"WINCOMKIENGIANG",IF(ISNUMBER(SEARCH($V$21,T2966)),"WINCOMHANAM",IF(ISNUMBER(SEARCH($V$22,T2966)),"WINCOMNAMDINH",IF(ISNUMBER(SEARCH($V$23,T2966)),"WINCOMLANGSON",IF(ISNUMBER(SEARCH($V$24,T2966)),"WINCOMTHANHHOA",IF(ISNUMBER(SEARCH($V$25,T2966)),"WINCOMYENBAI",IF(ISNUMBER(SEARCH($V$26,T2966)),"WINCOMTUYENQUANG",IF(ISNUMBER(SEARCH($V$27,T2966)),"WINCOMHUE",IF(ISNUMBER(SEARCH($V$28,T2966)),"WINCOMQUANGNAM",IF(ISNUMBER(SEARCH($V$29,T2966)),"WINCOMVINHPHUC",IF(ISNUMBER(SEARCH($V$30,T2966)),"WINCOMHAGIANG",IF(ISNUMBER(SEARCH($V$31,T2966)),"WINCOMNINHBINH",IF(ISNUMBER(SEARCH($V$32,T2966)),"WINCOMTRAVINH",IF(ISNUMBER(SEARCH($V$33,T2966)),"WINCOMCANTHO",IF(ISNUMBER(SEARCH($V$34,T2966)),"WINCOMBENTRE",IF(ISNUMBER(SEARCH($V$35,T2966)),"WINCOMCAMAU",IF(ISNUMBER(SEARCH($V$36,T2966)),"WINCOMANGIANG",IF(ISNUMBER(SEARCH($V$37,T2966)),"WINCOMNINHTHUAN",IF(ISNUMBER(SEARCH($V$38,T2966)),"WINCOMTHAIBINH",IF(ISNUMBER(SEARCH($V$39,T2966)),"WINCOMGIALAI",IF(ISNUMBER(SEARCH($V$40,T2966)),"WINCOMHOABINH",IF(ISNUMBER(SEARCH($V$41,T2966)),"WINCOMQUANGNGAI",IF(ISNUMBER(SEARCH($V$42,T2966)),"WINCOMBINHTHUAN",IF(ISNUMBER(SEARCH($V$43,T2966)),"WINCOMDAKLAK",IF(ISNUMBER(SEARCH($V$44,T2966)),"WINCOMSOCTRANG",IF(ISNUMBER(SEARCH($V$45,T2966)),"WINCOMSONLA",IF(ISNUMBER(SEARCH($V$46,T2966)),"WINCOMKONTUM",IF(ISNUMBER(SEARCH($V$47,T2966)),"WINCOMPHUYEN",IF(ISNUMBER(SEARCH($V$48,T2966)),"WINCOMQUANGTRI",IF(ISNUMBER(SEARCH($V$49,T2966)),"WINCOMBINHDINH",IF(ISNUMBER(SEARCH($V$50,T2966)),"WINCOMCAOBANG",IF(ISNUMBER(SEARCH($V$51,T2966)),"WINCOMQUANGBINH",IF(ISNUMBER(SEARCH($V$52,T2966)),"WINCOMLAMDONG",IF(ISNUMBER(SEARCH($V$53,T2966)),"WINCOMVINHLONG",IF(ISNUMBER(SEARCH($V$54,T2966)),"WINCOMDONGTHAP",IF(ISNUMBER(SEARCH($V$55,T2966)),"WINCOMTIENGIANG",IF(ISNUMBER(SEARCH($V$56,T2966)),"WINCOMQUANGNINH",0))))))))))))))))))))))))))))))))))))))))))))))))))))))</f>
        <v>WINCOMDANANG</v>
      </c>
    </row>
    <row r="2967" spans="1:25" x14ac:dyDescent="0.2">
      <c r="A2967" t="s">
        <v>0</v>
      </c>
      <c r="B2967" t="s">
        <v>4634</v>
      </c>
      <c r="C2967" t="s">
        <v>2</v>
      </c>
      <c r="D2967" t="s">
        <v>10</v>
      </c>
      <c r="E2967" t="s">
        <v>4</v>
      </c>
      <c r="F2967" s="5">
        <f t="shared" si="185"/>
        <v>1</v>
      </c>
      <c r="G2967" s="2">
        <v>61050</v>
      </c>
      <c r="H2967" s="2">
        <v>67155</v>
      </c>
      <c r="I2967" t="s">
        <v>5</v>
      </c>
      <c r="J2967" t="s">
        <v>11</v>
      </c>
      <c r="K2967" t="str">
        <f t="shared" si="186"/>
        <v>_Giò sụn gà 250g</v>
      </c>
      <c r="L2967" s="8" t="str">
        <f>VLOOKUP(K2967,'[1]Mã Misa'!$B$2:$D$74,2,0)</f>
        <v>Giò sụn gà 250g</v>
      </c>
      <c r="M2967" s="8" t="str">
        <f>VLOOKUP(L2967,'[1]Mã Misa'!$C$2:$D$74,2,0)</f>
        <v>GSG250</v>
      </c>
      <c r="N2967" s="2">
        <v>61050</v>
      </c>
      <c r="O2967" t="s">
        <v>4635</v>
      </c>
      <c r="P2967" s="8" t="str">
        <f t="shared" si="187"/>
        <v>0148321</v>
      </c>
      <c r="Q2967" s="8" t="e">
        <f t="array" ref="Q2967">IF(VLOOKUP(P2967,$AA$1:$AC$32,1,0)&lt;&gt;0,(P2967&amp;"A"),0)</f>
        <v>#N/A</v>
      </c>
      <c r="R2967" s="12">
        <v>44526</v>
      </c>
      <c r="S2967" t="s">
        <v>4535</v>
      </c>
      <c r="T2967" s="8" t="str">
        <f t="shared" si="188"/>
        <v>VM+ HNI A2</v>
      </c>
      <c r="U2967" t="s">
        <v>7109</v>
      </c>
      <c r="Y2967" t="str">
        <f t="array" ref="Y2967">IF(ISNUMBER(SEARCH($V$3,T2967)),"WINCOMHANOI",IF(ISNUMBER(SEARCH($V$4,T2967)),"WINCOMHOCHIMINH",IF(ISNUMBER(SEARCH($V$5,T2967)),"WINCOMDANANG",IF(ISNUMBER(SEARCH($V$6,T2967)),"WINCOMHAIDUONG",IF(ISNUMBER(SEARCH($V$7,T2967)),"WINCOMQUANGNINH",IF(ISNUMBER(SEARCH($V$8,T2967)),"WINCOMHAIPHONG",IF(ISNUMBER(SEARCH($V$9,T2967)),"WINCOMBACGIANG",IF(ISNUMBER(SEARCH($V$10,T2967)),"WINCOMBACNINH",IF(ISNUMBER(SEARCH($V$11,T2967)),"WINCOMPHUTHO",IF(ISNUMBER(SEARCH($V$12,T2967)),"WINCOMHATINH",IF(ISNUMBER(SEARCH($V$13,T2967)),"WINCOMTHAINGUYEN",IF(ISNUMBER(SEARCH($V$14,T2967)),"WINCOMKHANHHOA",IF(ISNUMBER(SEARCH($V$15,T2967)),"WINCOMHUNGYEN",IF(ISNUMBER(SEARCH($V$16,T2967)),"WINCOMNGHEAN",IF(ISNUMBER(SEARCH($V$17,T2967)),"WINCOMLAOCAI",IF(ISNUMBER(SEARCH($V$18,T2967)),"WINCOMVUNGTAU",IF(ISNUMBER(SEARCH($V$19,T2967)),"WINCOMBINHDUONG",IF(ISNUMBER(SEARCH($V$20,T2967)),"WINCOMKIENGIANG",IF(ISNUMBER(SEARCH($V$21,T2967)),"WINCOMHANAM",IF(ISNUMBER(SEARCH($V$22,T2967)),"WINCOMNAMDINH",IF(ISNUMBER(SEARCH($V$23,T2967)),"WINCOMLANGSON",IF(ISNUMBER(SEARCH($V$24,T2967)),"WINCOMTHANHHOA",IF(ISNUMBER(SEARCH($V$25,T2967)),"WINCOMYENBAI",IF(ISNUMBER(SEARCH($V$26,T2967)),"WINCOMTUYENQUANG",IF(ISNUMBER(SEARCH($V$27,T2967)),"WINCOMHUE",IF(ISNUMBER(SEARCH($V$28,T2967)),"WINCOMQUANGNAM",IF(ISNUMBER(SEARCH($V$29,T2967)),"WINCOMVINHPHUC",IF(ISNUMBER(SEARCH($V$30,T2967)),"WINCOMHAGIANG",IF(ISNUMBER(SEARCH($V$31,T2967)),"WINCOMNINHBINH",IF(ISNUMBER(SEARCH($V$32,T2967)),"WINCOMTRAVINH",IF(ISNUMBER(SEARCH($V$33,T2967)),"WINCOMCANTHO",IF(ISNUMBER(SEARCH($V$34,T2967)),"WINCOMBENTRE",IF(ISNUMBER(SEARCH($V$35,T2967)),"WINCOMCAMAU",IF(ISNUMBER(SEARCH($V$36,T2967)),"WINCOMANGIANG",IF(ISNUMBER(SEARCH($V$37,T2967)),"WINCOMNINHTHUAN",IF(ISNUMBER(SEARCH($V$38,T2967)),"WINCOMTHAIBINH",IF(ISNUMBER(SEARCH($V$39,T2967)),"WINCOMGIALAI",IF(ISNUMBER(SEARCH($V$40,T2967)),"WINCOMHOABINH",IF(ISNUMBER(SEARCH($V$41,T2967)),"WINCOMQUANGNGAI",IF(ISNUMBER(SEARCH($V$42,T2967)),"WINCOMBINHTHUAN",IF(ISNUMBER(SEARCH($V$43,T2967)),"WINCOMDAKLAK",IF(ISNUMBER(SEARCH($V$44,T2967)),"WINCOMSOCTRANG",IF(ISNUMBER(SEARCH($V$45,T2967)),"WINCOMSONLA",IF(ISNUMBER(SEARCH($V$46,T2967)),"WINCOMKONTUM",IF(ISNUMBER(SEARCH($V$47,T2967)),"WINCOMPHUYEN",IF(ISNUMBER(SEARCH($V$48,T2967)),"WINCOMQUANGTRI",IF(ISNUMBER(SEARCH($V$49,T2967)),"WINCOMBINHDINH",IF(ISNUMBER(SEARCH($V$50,T2967)),"WINCOMCAOBANG",IF(ISNUMBER(SEARCH($V$51,T2967)),"WINCOMQUANGBINH",IF(ISNUMBER(SEARCH($V$52,T2967)),"WINCOMLAMDONG",IF(ISNUMBER(SEARCH($V$53,T2967)),"WINCOMVINHLONG",IF(ISNUMBER(SEARCH($V$54,T2967)),"WINCOMDONGTHAP",IF(ISNUMBER(SEARCH($V$55,T2967)),"WINCOMTIENGIANG",IF(ISNUMBER(SEARCH($V$56,T2967)),"WINCOMQUANGNINH",0))))))))))))))))))))))))))))))))))))))))))))))))))))))</f>
        <v>WINCOMHANOI</v>
      </c>
    </row>
    <row r="2968" spans="1:25" x14ac:dyDescent="0.2">
      <c r="A2968" t="s">
        <v>0</v>
      </c>
      <c r="B2968" t="s">
        <v>4636</v>
      </c>
      <c r="C2968" t="s">
        <v>2</v>
      </c>
      <c r="D2968" t="s">
        <v>15</v>
      </c>
      <c r="E2968" t="s">
        <v>4</v>
      </c>
      <c r="F2968" s="5">
        <f t="shared" si="185"/>
        <v>3</v>
      </c>
      <c r="G2968" s="2">
        <v>180924</v>
      </c>
      <c r="H2968" s="2">
        <v>199016.40000000002</v>
      </c>
      <c r="I2968" t="s">
        <v>5</v>
      </c>
      <c r="J2968" t="s">
        <v>16</v>
      </c>
      <c r="K2968" t="str">
        <f t="shared" si="186"/>
        <v>_Chả nướng 300g</v>
      </c>
      <c r="L2968" s="8" t="str">
        <f>VLOOKUP(K2968,'[1]Mã Misa'!$B$2:$D$74,2,0)</f>
        <v>Chả nướng 300g</v>
      </c>
      <c r="M2968" s="8" t="str">
        <f>VLOOKUP(L2968,'[1]Mã Misa'!$C$2:$D$74,2,0)</f>
        <v>CN300</v>
      </c>
      <c r="N2968" s="2">
        <v>60308</v>
      </c>
      <c r="O2968" t="s">
        <v>4637</v>
      </c>
      <c r="P2968" s="8" t="str">
        <f t="shared" si="187"/>
        <v>0148326</v>
      </c>
      <c r="Q2968" s="8" t="e">
        <f t="array" ref="Q2968">IF(VLOOKUP(P2968,$AA$1:$AC$32,1,0)&lt;&gt;0,(P2968&amp;"A"),0)</f>
        <v>#N/A</v>
      </c>
      <c r="R2968" s="12">
        <v>44526</v>
      </c>
      <c r="S2968" t="s">
        <v>587</v>
      </c>
      <c r="T2968" s="8" t="str">
        <f t="shared" si="188"/>
        <v>VM+ HNI N2</v>
      </c>
      <c r="U2968" t="s">
        <v>6147</v>
      </c>
      <c r="Y2968" t="str">
        <f t="array" ref="Y2968">IF(ISNUMBER(SEARCH($V$3,T2968)),"WINCOMHANOI",IF(ISNUMBER(SEARCH($V$4,T2968)),"WINCOMHOCHIMINH",IF(ISNUMBER(SEARCH($V$5,T2968)),"WINCOMDANANG",IF(ISNUMBER(SEARCH($V$6,T2968)),"WINCOMHAIDUONG",IF(ISNUMBER(SEARCH($V$7,T2968)),"WINCOMQUANGNINH",IF(ISNUMBER(SEARCH($V$8,T2968)),"WINCOMHAIPHONG",IF(ISNUMBER(SEARCH($V$9,T2968)),"WINCOMBACGIANG",IF(ISNUMBER(SEARCH($V$10,T2968)),"WINCOMBACNINH",IF(ISNUMBER(SEARCH($V$11,T2968)),"WINCOMPHUTHO",IF(ISNUMBER(SEARCH($V$12,T2968)),"WINCOMHATINH",IF(ISNUMBER(SEARCH($V$13,T2968)),"WINCOMTHAINGUYEN",IF(ISNUMBER(SEARCH($V$14,T2968)),"WINCOMKHANHHOA",IF(ISNUMBER(SEARCH($V$15,T2968)),"WINCOMHUNGYEN",IF(ISNUMBER(SEARCH($V$16,T2968)),"WINCOMNGHEAN",IF(ISNUMBER(SEARCH($V$17,T2968)),"WINCOMLAOCAI",IF(ISNUMBER(SEARCH($V$18,T2968)),"WINCOMVUNGTAU",IF(ISNUMBER(SEARCH($V$19,T2968)),"WINCOMBINHDUONG",IF(ISNUMBER(SEARCH($V$20,T2968)),"WINCOMKIENGIANG",IF(ISNUMBER(SEARCH($V$21,T2968)),"WINCOMHANAM",IF(ISNUMBER(SEARCH($V$22,T2968)),"WINCOMNAMDINH",IF(ISNUMBER(SEARCH($V$23,T2968)),"WINCOMLANGSON",IF(ISNUMBER(SEARCH($V$24,T2968)),"WINCOMTHANHHOA",IF(ISNUMBER(SEARCH($V$25,T2968)),"WINCOMYENBAI",IF(ISNUMBER(SEARCH($V$26,T2968)),"WINCOMTUYENQUANG",IF(ISNUMBER(SEARCH($V$27,T2968)),"WINCOMHUE",IF(ISNUMBER(SEARCH($V$28,T2968)),"WINCOMQUANGNAM",IF(ISNUMBER(SEARCH($V$29,T2968)),"WINCOMVINHPHUC",IF(ISNUMBER(SEARCH($V$30,T2968)),"WINCOMHAGIANG",IF(ISNUMBER(SEARCH($V$31,T2968)),"WINCOMNINHBINH",IF(ISNUMBER(SEARCH($V$32,T2968)),"WINCOMTRAVINH",IF(ISNUMBER(SEARCH($V$33,T2968)),"WINCOMCANTHO",IF(ISNUMBER(SEARCH($V$34,T2968)),"WINCOMBENTRE",IF(ISNUMBER(SEARCH($V$35,T2968)),"WINCOMCAMAU",IF(ISNUMBER(SEARCH($V$36,T2968)),"WINCOMANGIANG",IF(ISNUMBER(SEARCH($V$37,T2968)),"WINCOMNINHTHUAN",IF(ISNUMBER(SEARCH($V$38,T2968)),"WINCOMTHAIBINH",IF(ISNUMBER(SEARCH($V$39,T2968)),"WINCOMGIALAI",IF(ISNUMBER(SEARCH($V$40,T2968)),"WINCOMHOABINH",IF(ISNUMBER(SEARCH($V$41,T2968)),"WINCOMQUANGNGAI",IF(ISNUMBER(SEARCH($V$42,T2968)),"WINCOMBINHTHUAN",IF(ISNUMBER(SEARCH($V$43,T2968)),"WINCOMDAKLAK",IF(ISNUMBER(SEARCH($V$44,T2968)),"WINCOMSOCTRANG",IF(ISNUMBER(SEARCH($V$45,T2968)),"WINCOMSONLA",IF(ISNUMBER(SEARCH($V$46,T2968)),"WINCOMKONTUM",IF(ISNUMBER(SEARCH($V$47,T2968)),"WINCOMPHUYEN",IF(ISNUMBER(SEARCH($V$48,T2968)),"WINCOMQUANGTRI",IF(ISNUMBER(SEARCH($V$49,T2968)),"WINCOMBINHDINH",IF(ISNUMBER(SEARCH($V$50,T2968)),"WINCOMCAOBANG",IF(ISNUMBER(SEARCH($V$51,T2968)),"WINCOMQUANGBINH",IF(ISNUMBER(SEARCH($V$52,T2968)),"WINCOMLAMDONG",IF(ISNUMBER(SEARCH($V$53,T2968)),"WINCOMVINHLONG",IF(ISNUMBER(SEARCH($V$54,T2968)),"WINCOMDONGTHAP",IF(ISNUMBER(SEARCH($V$55,T2968)),"WINCOMTIENGIANG",IF(ISNUMBER(SEARCH($V$56,T2968)),"WINCOMQUANGNINH",0))))))))))))))))))))))))))))))))))))))))))))))))))))))</f>
        <v>WINCOMHANOI</v>
      </c>
    </row>
    <row r="2969" spans="1:25" x14ac:dyDescent="0.2">
      <c r="A2969" t="s">
        <v>0</v>
      </c>
      <c r="B2969" t="s">
        <v>4638</v>
      </c>
      <c r="C2969" t="s">
        <v>2</v>
      </c>
      <c r="D2969" t="s">
        <v>35</v>
      </c>
      <c r="E2969" t="s">
        <v>4</v>
      </c>
      <c r="F2969" s="5">
        <f t="shared" si="185"/>
        <v>2</v>
      </c>
      <c r="G2969" s="2">
        <v>146862</v>
      </c>
      <c r="H2969" s="2">
        <v>161548.20000000001</v>
      </c>
      <c r="I2969" t="s">
        <v>5</v>
      </c>
      <c r="J2969" t="s">
        <v>36</v>
      </c>
      <c r="K2969" t="str">
        <f t="shared" si="186"/>
        <v>Chân giò heo muối gói 300g</v>
      </c>
      <c r="L2969" s="8" t="str">
        <f>VLOOKUP(K2969,'[1]Mã Misa'!$B$2:$D$74,2,0)</f>
        <v>Chân giò heo muối 300g</v>
      </c>
      <c r="M2969" s="8" t="str">
        <f>VLOOKUP(L2969,'[1]Mã Misa'!$C$2:$D$74,2,0)</f>
        <v>CGM300</v>
      </c>
      <c r="N2969" s="2">
        <v>73431</v>
      </c>
      <c r="O2969" t="s">
        <v>4639</v>
      </c>
      <c r="P2969" s="8" t="str">
        <f t="shared" si="187"/>
        <v>0045182</v>
      </c>
      <c r="Q2969" s="8" t="e">
        <f t="array" ref="Q2969">IF(VLOOKUP(P2969,$AA$1:$AC$32,1,0)&lt;&gt;0,(P2969&amp;"A"),0)</f>
        <v>#N/A</v>
      </c>
      <c r="R2969" s="12">
        <v>44526</v>
      </c>
      <c r="S2969" t="s">
        <v>3402</v>
      </c>
      <c r="T2969" s="8" t="str">
        <f t="shared" si="188"/>
        <v>VM+ HCM 15</v>
      </c>
      <c r="U2969" t="s">
        <v>6885</v>
      </c>
      <c r="Y2969" t="str">
        <f t="array" ref="Y2969">IF(ISNUMBER(SEARCH($V$3,T2969)),"WINCOMHANOI",IF(ISNUMBER(SEARCH($V$4,T2969)),"WINCOMHOCHIMINH",IF(ISNUMBER(SEARCH($V$5,T2969)),"WINCOMDANANG",IF(ISNUMBER(SEARCH($V$6,T2969)),"WINCOMHAIDUONG",IF(ISNUMBER(SEARCH($V$7,T2969)),"WINCOMQUANGNINH",IF(ISNUMBER(SEARCH($V$8,T2969)),"WINCOMHAIPHONG",IF(ISNUMBER(SEARCH($V$9,T2969)),"WINCOMBACGIANG",IF(ISNUMBER(SEARCH($V$10,T2969)),"WINCOMBACNINH",IF(ISNUMBER(SEARCH($V$11,T2969)),"WINCOMPHUTHO",IF(ISNUMBER(SEARCH($V$12,T2969)),"WINCOMHATINH",IF(ISNUMBER(SEARCH($V$13,T2969)),"WINCOMTHAINGUYEN",IF(ISNUMBER(SEARCH($V$14,T2969)),"WINCOMKHANHHOA",IF(ISNUMBER(SEARCH($V$15,T2969)),"WINCOMHUNGYEN",IF(ISNUMBER(SEARCH($V$16,T2969)),"WINCOMNGHEAN",IF(ISNUMBER(SEARCH($V$17,T2969)),"WINCOMLAOCAI",IF(ISNUMBER(SEARCH($V$18,T2969)),"WINCOMVUNGTAU",IF(ISNUMBER(SEARCH($V$19,T2969)),"WINCOMBINHDUONG",IF(ISNUMBER(SEARCH($V$20,T2969)),"WINCOMKIENGIANG",IF(ISNUMBER(SEARCH($V$21,T2969)),"WINCOMHANAM",IF(ISNUMBER(SEARCH($V$22,T2969)),"WINCOMNAMDINH",IF(ISNUMBER(SEARCH($V$23,T2969)),"WINCOMLANGSON",IF(ISNUMBER(SEARCH($V$24,T2969)),"WINCOMTHANHHOA",IF(ISNUMBER(SEARCH($V$25,T2969)),"WINCOMYENBAI",IF(ISNUMBER(SEARCH($V$26,T2969)),"WINCOMTUYENQUANG",IF(ISNUMBER(SEARCH($V$27,T2969)),"WINCOMHUE",IF(ISNUMBER(SEARCH($V$28,T2969)),"WINCOMQUANGNAM",IF(ISNUMBER(SEARCH($V$29,T2969)),"WINCOMVINHPHUC",IF(ISNUMBER(SEARCH($V$30,T2969)),"WINCOMHAGIANG",IF(ISNUMBER(SEARCH($V$31,T2969)),"WINCOMNINHBINH",IF(ISNUMBER(SEARCH($V$32,T2969)),"WINCOMTRAVINH",IF(ISNUMBER(SEARCH($V$33,T2969)),"WINCOMCANTHO",IF(ISNUMBER(SEARCH($V$34,T2969)),"WINCOMBENTRE",IF(ISNUMBER(SEARCH($V$35,T2969)),"WINCOMCAMAU",IF(ISNUMBER(SEARCH($V$36,T2969)),"WINCOMANGIANG",IF(ISNUMBER(SEARCH($V$37,T2969)),"WINCOMNINHTHUAN",IF(ISNUMBER(SEARCH($V$38,T2969)),"WINCOMTHAIBINH",IF(ISNUMBER(SEARCH($V$39,T2969)),"WINCOMGIALAI",IF(ISNUMBER(SEARCH($V$40,T2969)),"WINCOMHOABINH",IF(ISNUMBER(SEARCH($V$41,T2969)),"WINCOMQUANGNGAI",IF(ISNUMBER(SEARCH($V$42,T2969)),"WINCOMBINHTHUAN",IF(ISNUMBER(SEARCH($V$43,T2969)),"WINCOMDAKLAK",IF(ISNUMBER(SEARCH($V$44,T2969)),"WINCOMSOCTRANG",IF(ISNUMBER(SEARCH($V$45,T2969)),"WINCOMSONLA",IF(ISNUMBER(SEARCH($V$46,T2969)),"WINCOMKONTUM",IF(ISNUMBER(SEARCH($V$47,T2969)),"WINCOMPHUYEN",IF(ISNUMBER(SEARCH($V$48,T2969)),"WINCOMQUANGTRI",IF(ISNUMBER(SEARCH($V$49,T2969)),"WINCOMBINHDINH",IF(ISNUMBER(SEARCH($V$50,T2969)),"WINCOMCAOBANG",IF(ISNUMBER(SEARCH($V$51,T2969)),"WINCOMQUANGBINH",IF(ISNUMBER(SEARCH($V$52,T2969)),"WINCOMLAMDONG",IF(ISNUMBER(SEARCH($V$53,T2969)),"WINCOMVINHLONG",IF(ISNUMBER(SEARCH($V$54,T2969)),"WINCOMDONGTHAP",IF(ISNUMBER(SEARCH($V$55,T2969)),"WINCOMTIENGIANG",IF(ISNUMBER(SEARCH($V$56,T2969)),"WINCOMQUANGNINH",0))))))))))))))))))))))))))))))))))))))))))))))))))))))</f>
        <v>WINCOMHOCHIMINH</v>
      </c>
    </row>
    <row r="2970" spans="1:25" x14ac:dyDescent="0.2">
      <c r="A2970" t="s">
        <v>0</v>
      </c>
      <c r="B2970" t="s">
        <v>4638</v>
      </c>
      <c r="C2970" t="s">
        <v>31</v>
      </c>
      <c r="D2970" t="s">
        <v>27</v>
      </c>
      <c r="E2970" t="s">
        <v>4</v>
      </c>
      <c r="F2970" s="5">
        <f t="shared" si="185"/>
        <v>1</v>
      </c>
      <c r="G2970" s="2">
        <v>74250</v>
      </c>
      <c r="H2970" s="2">
        <v>81675</v>
      </c>
      <c r="I2970" t="s">
        <v>5</v>
      </c>
      <c r="J2970" t="s">
        <v>28</v>
      </c>
      <c r="K2970" t="str">
        <f t="shared" si="186"/>
        <v>_Chả cốm 300g</v>
      </c>
      <c r="L2970" s="8" t="str">
        <f>VLOOKUP(K2970,'[1]Mã Misa'!$B$2:$D$74,2,0)</f>
        <v>Chả cốm 300g</v>
      </c>
      <c r="M2970" s="8" t="str">
        <f>VLOOKUP(L2970,'[1]Mã Misa'!$C$2:$D$74,2,0)</f>
        <v>CC300</v>
      </c>
      <c r="N2970" s="2">
        <v>74250</v>
      </c>
      <c r="O2970" t="s">
        <v>4639</v>
      </c>
      <c r="P2970" s="8" t="str">
        <f t="shared" si="187"/>
        <v>0045182</v>
      </c>
      <c r="Q2970" s="8" t="e">
        <f t="array" ref="Q2970">IF(VLOOKUP(P2970,$AA$1:$AC$32,1,0)&lt;&gt;0,(P2970&amp;"A"),0)</f>
        <v>#N/A</v>
      </c>
      <c r="R2970" s="12">
        <v>44526</v>
      </c>
      <c r="S2970" t="s">
        <v>3402</v>
      </c>
      <c r="T2970" s="8" t="str">
        <f t="shared" si="188"/>
        <v>VM+ HCM 15</v>
      </c>
      <c r="U2970" t="s">
        <v>6885</v>
      </c>
      <c r="Y2970" t="str">
        <f t="array" ref="Y2970">IF(ISNUMBER(SEARCH($V$3,T2970)),"WINCOMHANOI",IF(ISNUMBER(SEARCH($V$4,T2970)),"WINCOMHOCHIMINH",IF(ISNUMBER(SEARCH($V$5,T2970)),"WINCOMDANANG",IF(ISNUMBER(SEARCH($V$6,T2970)),"WINCOMHAIDUONG",IF(ISNUMBER(SEARCH($V$7,T2970)),"WINCOMQUANGNINH",IF(ISNUMBER(SEARCH($V$8,T2970)),"WINCOMHAIPHONG",IF(ISNUMBER(SEARCH($V$9,T2970)),"WINCOMBACGIANG",IF(ISNUMBER(SEARCH($V$10,T2970)),"WINCOMBACNINH",IF(ISNUMBER(SEARCH($V$11,T2970)),"WINCOMPHUTHO",IF(ISNUMBER(SEARCH($V$12,T2970)),"WINCOMHATINH",IF(ISNUMBER(SEARCH($V$13,T2970)),"WINCOMTHAINGUYEN",IF(ISNUMBER(SEARCH($V$14,T2970)),"WINCOMKHANHHOA",IF(ISNUMBER(SEARCH($V$15,T2970)),"WINCOMHUNGYEN",IF(ISNUMBER(SEARCH($V$16,T2970)),"WINCOMNGHEAN",IF(ISNUMBER(SEARCH($V$17,T2970)),"WINCOMLAOCAI",IF(ISNUMBER(SEARCH($V$18,T2970)),"WINCOMVUNGTAU",IF(ISNUMBER(SEARCH($V$19,T2970)),"WINCOMBINHDUONG",IF(ISNUMBER(SEARCH($V$20,T2970)),"WINCOMKIENGIANG",IF(ISNUMBER(SEARCH($V$21,T2970)),"WINCOMHANAM",IF(ISNUMBER(SEARCH($V$22,T2970)),"WINCOMNAMDINH",IF(ISNUMBER(SEARCH($V$23,T2970)),"WINCOMLANGSON",IF(ISNUMBER(SEARCH($V$24,T2970)),"WINCOMTHANHHOA",IF(ISNUMBER(SEARCH($V$25,T2970)),"WINCOMYENBAI",IF(ISNUMBER(SEARCH($V$26,T2970)),"WINCOMTUYENQUANG",IF(ISNUMBER(SEARCH($V$27,T2970)),"WINCOMHUE",IF(ISNUMBER(SEARCH($V$28,T2970)),"WINCOMQUANGNAM",IF(ISNUMBER(SEARCH($V$29,T2970)),"WINCOMVINHPHUC",IF(ISNUMBER(SEARCH($V$30,T2970)),"WINCOMHAGIANG",IF(ISNUMBER(SEARCH($V$31,T2970)),"WINCOMNINHBINH",IF(ISNUMBER(SEARCH($V$32,T2970)),"WINCOMTRAVINH",IF(ISNUMBER(SEARCH($V$33,T2970)),"WINCOMCANTHO",IF(ISNUMBER(SEARCH($V$34,T2970)),"WINCOMBENTRE",IF(ISNUMBER(SEARCH($V$35,T2970)),"WINCOMCAMAU",IF(ISNUMBER(SEARCH($V$36,T2970)),"WINCOMANGIANG",IF(ISNUMBER(SEARCH($V$37,T2970)),"WINCOMNINHTHUAN",IF(ISNUMBER(SEARCH($V$38,T2970)),"WINCOMTHAIBINH",IF(ISNUMBER(SEARCH($V$39,T2970)),"WINCOMGIALAI",IF(ISNUMBER(SEARCH($V$40,T2970)),"WINCOMHOABINH",IF(ISNUMBER(SEARCH($V$41,T2970)),"WINCOMQUANGNGAI",IF(ISNUMBER(SEARCH($V$42,T2970)),"WINCOMBINHTHUAN",IF(ISNUMBER(SEARCH($V$43,T2970)),"WINCOMDAKLAK",IF(ISNUMBER(SEARCH($V$44,T2970)),"WINCOMSOCTRANG",IF(ISNUMBER(SEARCH($V$45,T2970)),"WINCOMSONLA",IF(ISNUMBER(SEARCH($V$46,T2970)),"WINCOMKONTUM",IF(ISNUMBER(SEARCH($V$47,T2970)),"WINCOMPHUYEN",IF(ISNUMBER(SEARCH($V$48,T2970)),"WINCOMQUANGTRI",IF(ISNUMBER(SEARCH($V$49,T2970)),"WINCOMBINHDINH",IF(ISNUMBER(SEARCH($V$50,T2970)),"WINCOMCAOBANG",IF(ISNUMBER(SEARCH($V$51,T2970)),"WINCOMQUANGBINH",IF(ISNUMBER(SEARCH($V$52,T2970)),"WINCOMLAMDONG",IF(ISNUMBER(SEARCH($V$53,T2970)),"WINCOMVINHLONG",IF(ISNUMBER(SEARCH($V$54,T2970)),"WINCOMDONGTHAP",IF(ISNUMBER(SEARCH($V$55,T2970)),"WINCOMTIENGIANG",IF(ISNUMBER(SEARCH($V$56,T2970)),"WINCOMQUANGNINH",0))))))))))))))))))))))))))))))))))))))))))))))))))))))</f>
        <v>WINCOMHOCHIMINH</v>
      </c>
    </row>
    <row r="2971" spans="1:25" x14ac:dyDescent="0.2">
      <c r="A2971" t="s">
        <v>0</v>
      </c>
      <c r="B2971" t="s">
        <v>4638</v>
      </c>
      <c r="C2971" t="s">
        <v>34</v>
      </c>
      <c r="D2971" t="s">
        <v>32</v>
      </c>
      <c r="E2971" t="s">
        <v>4</v>
      </c>
      <c r="F2971" s="5">
        <f t="shared" si="185"/>
        <v>1</v>
      </c>
      <c r="G2971" s="2">
        <v>59400</v>
      </c>
      <c r="H2971" s="2">
        <v>65340.000000000007</v>
      </c>
      <c r="I2971" t="s">
        <v>5</v>
      </c>
      <c r="J2971" t="s">
        <v>33</v>
      </c>
      <c r="K2971" t="str">
        <f t="shared" si="186"/>
        <v>_Giò lụa 250g</v>
      </c>
      <c r="L2971" s="8" t="str">
        <f>VLOOKUP(K2971,'[1]Mã Misa'!$B$2:$D$74,2,0)</f>
        <v>Giò lụa 250g</v>
      </c>
      <c r="M2971" s="8" t="str">
        <f>VLOOKUP(L2971,'[1]Mã Misa'!$C$2:$D$74,2,0)</f>
        <v>GL250</v>
      </c>
      <c r="N2971" s="2">
        <v>59400</v>
      </c>
      <c r="O2971" t="s">
        <v>4639</v>
      </c>
      <c r="P2971" s="8" t="str">
        <f t="shared" si="187"/>
        <v>0045182</v>
      </c>
      <c r="Q2971" s="8" t="e">
        <f t="array" ref="Q2971">IF(VLOOKUP(P2971,$AA$1:$AC$32,1,0)&lt;&gt;0,(P2971&amp;"A"),0)</f>
        <v>#N/A</v>
      </c>
      <c r="R2971" s="12">
        <v>44526</v>
      </c>
      <c r="S2971" t="s">
        <v>3402</v>
      </c>
      <c r="T2971" s="8" t="str">
        <f t="shared" si="188"/>
        <v>VM+ HCM 15</v>
      </c>
      <c r="U2971" t="s">
        <v>6885</v>
      </c>
      <c r="Y2971" t="str">
        <f t="array" ref="Y2971">IF(ISNUMBER(SEARCH($V$3,T2971)),"WINCOMHANOI",IF(ISNUMBER(SEARCH($V$4,T2971)),"WINCOMHOCHIMINH",IF(ISNUMBER(SEARCH($V$5,T2971)),"WINCOMDANANG",IF(ISNUMBER(SEARCH($V$6,T2971)),"WINCOMHAIDUONG",IF(ISNUMBER(SEARCH($V$7,T2971)),"WINCOMQUANGNINH",IF(ISNUMBER(SEARCH($V$8,T2971)),"WINCOMHAIPHONG",IF(ISNUMBER(SEARCH($V$9,T2971)),"WINCOMBACGIANG",IF(ISNUMBER(SEARCH($V$10,T2971)),"WINCOMBACNINH",IF(ISNUMBER(SEARCH($V$11,T2971)),"WINCOMPHUTHO",IF(ISNUMBER(SEARCH($V$12,T2971)),"WINCOMHATINH",IF(ISNUMBER(SEARCH($V$13,T2971)),"WINCOMTHAINGUYEN",IF(ISNUMBER(SEARCH($V$14,T2971)),"WINCOMKHANHHOA",IF(ISNUMBER(SEARCH($V$15,T2971)),"WINCOMHUNGYEN",IF(ISNUMBER(SEARCH($V$16,T2971)),"WINCOMNGHEAN",IF(ISNUMBER(SEARCH($V$17,T2971)),"WINCOMLAOCAI",IF(ISNUMBER(SEARCH($V$18,T2971)),"WINCOMVUNGTAU",IF(ISNUMBER(SEARCH($V$19,T2971)),"WINCOMBINHDUONG",IF(ISNUMBER(SEARCH($V$20,T2971)),"WINCOMKIENGIANG",IF(ISNUMBER(SEARCH($V$21,T2971)),"WINCOMHANAM",IF(ISNUMBER(SEARCH($V$22,T2971)),"WINCOMNAMDINH",IF(ISNUMBER(SEARCH($V$23,T2971)),"WINCOMLANGSON",IF(ISNUMBER(SEARCH($V$24,T2971)),"WINCOMTHANHHOA",IF(ISNUMBER(SEARCH($V$25,T2971)),"WINCOMYENBAI",IF(ISNUMBER(SEARCH($V$26,T2971)),"WINCOMTUYENQUANG",IF(ISNUMBER(SEARCH($V$27,T2971)),"WINCOMHUE",IF(ISNUMBER(SEARCH($V$28,T2971)),"WINCOMQUANGNAM",IF(ISNUMBER(SEARCH($V$29,T2971)),"WINCOMVINHPHUC",IF(ISNUMBER(SEARCH($V$30,T2971)),"WINCOMHAGIANG",IF(ISNUMBER(SEARCH($V$31,T2971)),"WINCOMNINHBINH",IF(ISNUMBER(SEARCH($V$32,T2971)),"WINCOMTRAVINH",IF(ISNUMBER(SEARCH($V$33,T2971)),"WINCOMCANTHO",IF(ISNUMBER(SEARCH($V$34,T2971)),"WINCOMBENTRE",IF(ISNUMBER(SEARCH($V$35,T2971)),"WINCOMCAMAU",IF(ISNUMBER(SEARCH($V$36,T2971)),"WINCOMANGIANG",IF(ISNUMBER(SEARCH($V$37,T2971)),"WINCOMNINHTHUAN",IF(ISNUMBER(SEARCH($V$38,T2971)),"WINCOMTHAIBINH",IF(ISNUMBER(SEARCH($V$39,T2971)),"WINCOMGIALAI",IF(ISNUMBER(SEARCH($V$40,T2971)),"WINCOMHOABINH",IF(ISNUMBER(SEARCH($V$41,T2971)),"WINCOMQUANGNGAI",IF(ISNUMBER(SEARCH($V$42,T2971)),"WINCOMBINHTHUAN",IF(ISNUMBER(SEARCH($V$43,T2971)),"WINCOMDAKLAK",IF(ISNUMBER(SEARCH($V$44,T2971)),"WINCOMSOCTRANG",IF(ISNUMBER(SEARCH($V$45,T2971)),"WINCOMSONLA",IF(ISNUMBER(SEARCH($V$46,T2971)),"WINCOMKONTUM",IF(ISNUMBER(SEARCH($V$47,T2971)),"WINCOMPHUYEN",IF(ISNUMBER(SEARCH($V$48,T2971)),"WINCOMQUANGTRI",IF(ISNUMBER(SEARCH($V$49,T2971)),"WINCOMBINHDINH",IF(ISNUMBER(SEARCH($V$50,T2971)),"WINCOMCAOBANG",IF(ISNUMBER(SEARCH($V$51,T2971)),"WINCOMQUANGBINH",IF(ISNUMBER(SEARCH($V$52,T2971)),"WINCOMLAMDONG",IF(ISNUMBER(SEARCH($V$53,T2971)),"WINCOMVINHLONG",IF(ISNUMBER(SEARCH($V$54,T2971)),"WINCOMDONGTHAP",IF(ISNUMBER(SEARCH($V$55,T2971)),"WINCOMTIENGIANG",IF(ISNUMBER(SEARCH($V$56,T2971)),"WINCOMQUANGNINH",0))))))))))))))))))))))))))))))))))))))))))))))))))))))</f>
        <v>WINCOMHOCHIMINH</v>
      </c>
    </row>
    <row r="2972" spans="1:25" x14ac:dyDescent="0.2">
      <c r="A2972" t="s">
        <v>0</v>
      </c>
      <c r="B2972" t="s">
        <v>4638</v>
      </c>
      <c r="C2972" t="s">
        <v>37</v>
      </c>
      <c r="D2972" t="s">
        <v>39</v>
      </c>
      <c r="E2972" t="s">
        <v>4</v>
      </c>
      <c r="F2972" s="5">
        <f t="shared" si="185"/>
        <v>4</v>
      </c>
      <c r="G2972" s="2">
        <v>184000</v>
      </c>
      <c r="H2972" s="2">
        <v>202400.00000000003</v>
      </c>
      <c r="I2972" t="s">
        <v>5</v>
      </c>
      <c r="J2972" t="s">
        <v>40</v>
      </c>
      <c r="K2972" t="str">
        <f t="shared" si="186"/>
        <v>Mộc nấm hương gói 250g</v>
      </c>
      <c r="L2972" s="8" t="str">
        <f>VLOOKUP(K2972,'[1]Mã Misa'!$B$2:$D$74,2,0)</f>
        <v>Mộc Nấm Hương 250g</v>
      </c>
      <c r="M2972" s="8" t="str">
        <f>VLOOKUP(L2972,'[1]Mã Misa'!$C$2:$D$74,2,0)</f>
        <v>MNH250</v>
      </c>
      <c r="N2972" s="2">
        <v>46000</v>
      </c>
      <c r="O2972" t="s">
        <v>4639</v>
      </c>
      <c r="P2972" s="8" t="str">
        <f t="shared" si="187"/>
        <v>0045182</v>
      </c>
      <c r="Q2972" s="8" t="e">
        <f t="array" ref="Q2972">IF(VLOOKUP(P2972,$AA$1:$AC$32,1,0)&lt;&gt;0,(P2972&amp;"A"),0)</f>
        <v>#N/A</v>
      </c>
      <c r="R2972" s="12">
        <v>44526</v>
      </c>
      <c r="S2972" t="s">
        <v>3402</v>
      </c>
      <c r="T2972" s="8" t="str">
        <f t="shared" si="188"/>
        <v>VM+ HCM 15</v>
      </c>
      <c r="U2972" t="s">
        <v>6885</v>
      </c>
      <c r="Y2972" t="str">
        <f t="array" ref="Y2972">IF(ISNUMBER(SEARCH($V$3,T2972)),"WINCOMHANOI",IF(ISNUMBER(SEARCH($V$4,T2972)),"WINCOMHOCHIMINH",IF(ISNUMBER(SEARCH($V$5,T2972)),"WINCOMDANANG",IF(ISNUMBER(SEARCH($V$6,T2972)),"WINCOMHAIDUONG",IF(ISNUMBER(SEARCH($V$7,T2972)),"WINCOMQUANGNINH",IF(ISNUMBER(SEARCH($V$8,T2972)),"WINCOMHAIPHONG",IF(ISNUMBER(SEARCH($V$9,T2972)),"WINCOMBACGIANG",IF(ISNUMBER(SEARCH($V$10,T2972)),"WINCOMBACNINH",IF(ISNUMBER(SEARCH($V$11,T2972)),"WINCOMPHUTHO",IF(ISNUMBER(SEARCH($V$12,T2972)),"WINCOMHATINH",IF(ISNUMBER(SEARCH($V$13,T2972)),"WINCOMTHAINGUYEN",IF(ISNUMBER(SEARCH($V$14,T2972)),"WINCOMKHANHHOA",IF(ISNUMBER(SEARCH($V$15,T2972)),"WINCOMHUNGYEN",IF(ISNUMBER(SEARCH($V$16,T2972)),"WINCOMNGHEAN",IF(ISNUMBER(SEARCH($V$17,T2972)),"WINCOMLAOCAI",IF(ISNUMBER(SEARCH($V$18,T2972)),"WINCOMVUNGTAU",IF(ISNUMBER(SEARCH($V$19,T2972)),"WINCOMBINHDUONG",IF(ISNUMBER(SEARCH($V$20,T2972)),"WINCOMKIENGIANG",IF(ISNUMBER(SEARCH($V$21,T2972)),"WINCOMHANAM",IF(ISNUMBER(SEARCH($V$22,T2972)),"WINCOMNAMDINH",IF(ISNUMBER(SEARCH($V$23,T2972)),"WINCOMLANGSON",IF(ISNUMBER(SEARCH($V$24,T2972)),"WINCOMTHANHHOA",IF(ISNUMBER(SEARCH($V$25,T2972)),"WINCOMYENBAI",IF(ISNUMBER(SEARCH($V$26,T2972)),"WINCOMTUYENQUANG",IF(ISNUMBER(SEARCH($V$27,T2972)),"WINCOMHUE",IF(ISNUMBER(SEARCH($V$28,T2972)),"WINCOMQUANGNAM",IF(ISNUMBER(SEARCH($V$29,T2972)),"WINCOMVINHPHUC",IF(ISNUMBER(SEARCH($V$30,T2972)),"WINCOMHAGIANG",IF(ISNUMBER(SEARCH($V$31,T2972)),"WINCOMNINHBINH",IF(ISNUMBER(SEARCH($V$32,T2972)),"WINCOMTRAVINH",IF(ISNUMBER(SEARCH($V$33,T2972)),"WINCOMCANTHO",IF(ISNUMBER(SEARCH($V$34,T2972)),"WINCOMBENTRE",IF(ISNUMBER(SEARCH($V$35,T2972)),"WINCOMCAMAU",IF(ISNUMBER(SEARCH($V$36,T2972)),"WINCOMANGIANG",IF(ISNUMBER(SEARCH($V$37,T2972)),"WINCOMNINHTHUAN",IF(ISNUMBER(SEARCH($V$38,T2972)),"WINCOMTHAIBINH",IF(ISNUMBER(SEARCH($V$39,T2972)),"WINCOMGIALAI",IF(ISNUMBER(SEARCH($V$40,T2972)),"WINCOMHOABINH",IF(ISNUMBER(SEARCH($V$41,T2972)),"WINCOMQUANGNGAI",IF(ISNUMBER(SEARCH($V$42,T2972)),"WINCOMBINHTHUAN",IF(ISNUMBER(SEARCH($V$43,T2972)),"WINCOMDAKLAK",IF(ISNUMBER(SEARCH($V$44,T2972)),"WINCOMSOCTRANG",IF(ISNUMBER(SEARCH($V$45,T2972)),"WINCOMSONLA",IF(ISNUMBER(SEARCH($V$46,T2972)),"WINCOMKONTUM",IF(ISNUMBER(SEARCH($V$47,T2972)),"WINCOMPHUYEN",IF(ISNUMBER(SEARCH($V$48,T2972)),"WINCOMQUANGTRI",IF(ISNUMBER(SEARCH($V$49,T2972)),"WINCOMBINHDINH",IF(ISNUMBER(SEARCH($V$50,T2972)),"WINCOMCAOBANG",IF(ISNUMBER(SEARCH($V$51,T2972)),"WINCOMQUANGBINH",IF(ISNUMBER(SEARCH($V$52,T2972)),"WINCOMLAMDONG",IF(ISNUMBER(SEARCH($V$53,T2972)),"WINCOMVINHLONG",IF(ISNUMBER(SEARCH($V$54,T2972)),"WINCOMDONGTHAP",IF(ISNUMBER(SEARCH($V$55,T2972)),"WINCOMTIENGIANG",IF(ISNUMBER(SEARCH($V$56,T2972)),"WINCOMQUANGNINH",0))))))))))))))))))))))))))))))))))))))))))))))))))))))</f>
        <v>WINCOMHOCHIMINH</v>
      </c>
    </row>
    <row r="2973" spans="1:25" x14ac:dyDescent="0.2">
      <c r="A2973" t="s">
        <v>0</v>
      </c>
      <c r="B2973" t="s">
        <v>4640</v>
      </c>
      <c r="C2973" t="s">
        <v>2</v>
      </c>
      <c r="D2973" t="s">
        <v>39</v>
      </c>
      <c r="E2973" t="s">
        <v>4</v>
      </c>
      <c r="F2973" s="5">
        <f t="shared" si="185"/>
        <v>7</v>
      </c>
      <c r="G2973" s="2">
        <v>322000</v>
      </c>
      <c r="H2973" s="2">
        <v>354200</v>
      </c>
      <c r="I2973" t="s">
        <v>5</v>
      </c>
      <c r="J2973" t="s">
        <v>40</v>
      </c>
      <c r="K2973" t="str">
        <f t="shared" si="186"/>
        <v>Mộc nấm hương gói 250g</v>
      </c>
      <c r="L2973" s="8" t="str">
        <f>VLOOKUP(K2973,'[1]Mã Misa'!$B$2:$D$74,2,0)</f>
        <v>Mộc Nấm Hương 250g</v>
      </c>
      <c r="M2973" s="8" t="str">
        <f>VLOOKUP(L2973,'[1]Mã Misa'!$C$2:$D$74,2,0)</f>
        <v>MNH250</v>
      </c>
      <c r="N2973" s="2">
        <v>46000</v>
      </c>
      <c r="O2973" t="s">
        <v>4641</v>
      </c>
      <c r="P2973" s="8" t="str">
        <f t="shared" si="187"/>
        <v>0019199</v>
      </c>
      <c r="Q2973" s="8" t="e">
        <f t="array" ref="Q2973">IF(VLOOKUP(P2973,$AA$1:$AC$32,1,0)&lt;&gt;0,(P2973&amp;"A"),0)</f>
        <v>#N/A</v>
      </c>
      <c r="R2973" s="12">
        <v>44526</v>
      </c>
      <c r="S2973" t="s">
        <v>4642</v>
      </c>
      <c r="T2973" s="8" t="str">
        <f t="shared" si="188"/>
        <v>VM+ DNG LÔ</v>
      </c>
      <c r="U2973" t="s">
        <v>7128</v>
      </c>
      <c r="Y2973" t="str">
        <f t="array" ref="Y2973">IF(ISNUMBER(SEARCH($V$3,T2973)),"WINCOMHANOI",IF(ISNUMBER(SEARCH($V$4,T2973)),"WINCOMHOCHIMINH",IF(ISNUMBER(SEARCH($V$5,T2973)),"WINCOMDANANG",IF(ISNUMBER(SEARCH($V$6,T2973)),"WINCOMHAIDUONG",IF(ISNUMBER(SEARCH($V$7,T2973)),"WINCOMQUANGNINH",IF(ISNUMBER(SEARCH($V$8,T2973)),"WINCOMHAIPHONG",IF(ISNUMBER(SEARCH($V$9,T2973)),"WINCOMBACGIANG",IF(ISNUMBER(SEARCH($V$10,T2973)),"WINCOMBACNINH",IF(ISNUMBER(SEARCH($V$11,T2973)),"WINCOMPHUTHO",IF(ISNUMBER(SEARCH($V$12,T2973)),"WINCOMHATINH",IF(ISNUMBER(SEARCH($V$13,T2973)),"WINCOMTHAINGUYEN",IF(ISNUMBER(SEARCH($V$14,T2973)),"WINCOMKHANHHOA",IF(ISNUMBER(SEARCH($V$15,T2973)),"WINCOMHUNGYEN",IF(ISNUMBER(SEARCH($V$16,T2973)),"WINCOMNGHEAN",IF(ISNUMBER(SEARCH($V$17,T2973)),"WINCOMLAOCAI",IF(ISNUMBER(SEARCH($V$18,T2973)),"WINCOMVUNGTAU",IF(ISNUMBER(SEARCH($V$19,T2973)),"WINCOMBINHDUONG",IF(ISNUMBER(SEARCH($V$20,T2973)),"WINCOMKIENGIANG",IF(ISNUMBER(SEARCH($V$21,T2973)),"WINCOMHANAM",IF(ISNUMBER(SEARCH($V$22,T2973)),"WINCOMNAMDINH",IF(ISNUMBER(SEARCH($V$23,T2973)),"WINCOMLANGSON",IF(ISNUMBER(SEARCH($V$24,T2973)),"WINCOMTHANHHOA",IF(ISNUMBER(SEARCH($V$25,T2973)),"WINCOMYENBAI",IF(ISNUMBER(SEARCH($V$26,T2973)),"WINCOMTUYENQUANG",IF(ISNUMBER(SEARCH($V$27,T2973)),"WINCOMHUE",IF(ISNUMBER(SEARCH($V$28,T2973)),"WINCOMQUANGNAM",IF(ISNUMBER(SEARCH($V$29,T2973)),"WINCOMVINHPHUC",IF(ISNUMBER(SEARCH($V$30,T2973)),"WINCOMHAGIANG",IF(ISNUMBER(SEARCH($V$31,T2973)),"WINCOMNINHBINH",IF(ISNUMBER(SEARCH($V$32,T2973)),"WINCOMTRAVINH",IF(ISNUMBER(SEARCH($V$33,T2973)),"WINCOMCANTHO",IF(ISNUMBER(SEARCH($V$34,T2973)),"WINCOMBENTRE",IF(ISNUMBER(SEARCH($V$35,T2973)),"WINCOMCAMAU",IF(ISNUMBER(SEARCH($V$36,T2973)),"WINCOMANGIANG",IF(ISNUMBER(SEARCH($V$37,T2973)),"WINCOMNINHTHUAN",IF(ISNUMBER(SEARCH($V$38,T2973)),"WINCOMTHAIBINH",IF(ISNUMBER(SEARCH($V$39,T2973)),"WINCOMGIALAI",IF(ISNUMBER(SEARCH($V$40,T2973)),"WINCOMHOABINH",IF(ISNUMBER(SEARCH($V$41,T2973)),"WINCOMQUANGNGAI",IF(ISNUMBER(SEARCH($V$42,T2973)),"WINCOMBINHTHUAN",IF(ISNUMBER(SEARCH($V$43,T2973)),"WINCOMDAKLAK",IF(ISNUMBER(SEARCH($V$44,T2973)),"WINCOMSOCTRANG",IF(ISNUMBER(SEARCH($V$45,T2973)),"WINCOMSONLA",IF(ISNUMBER(SEARCH($V$46,T2973)),"WINCOMKONTUM",IF(ISNUMBER(SEARCH($V$47,T2973)),"WINCOMPHUYEN",IF(ISNUMBER(SEARCH($V$48,T2973)),"WINCOMQUANGTRI",IF(ISNUMBER(SEARCH($V$49,T2973)),"WINCOMBINHDINH",IF(ISNUMBER(SEARCH($V$50,T2973)),"WINCOMCAOBANG",IF(ISNUMBER(SEARCH($V$51,T2973)),"WINCOMQUANGBINH",IF(ISNUMBER(SEARCH($V$52,T2973)),"WINCOMLAMDONG",IF(ISNUMBER(SEARCH($V$53,T2973)),"WINCOMVINHLONG",IF(ISNUMBER(SEARCH($V$54,T2973)),"WINCOMDONGTHAP",IF(ISNUMBER(SEARCH($V$55,T2973)),"WINCOMTIENGIANG",IF(ISNUMBER(SEARCH($V$56,T2973)),"WINCOMQUANGNINH",0))))))))))))))))))))))))))))))))))))))))))))))))))))))</f>
        <v>WINCOMDANANG</v>
      </c>
    </row>
    <row r="2974" spans="1:25" x14ac:dyDescent="0.2">
      <c r="A2974" t="s">
        <v>0</v>
      </c>
      <c r="B2974" t="s">
        <v>4643</v>
      </c>
      <c r="C2974" t="s">
        <v>2</v>
      </c>
      <c r="D2974" t="s">
        <v>45</v>
      </c>
      <c r="E2974" t="s">
        <v>4</v>
      </c>
      <c r="F2974" s="5">
        <f t="shared" si="185"/>
        <v>3</v>
      </c>
      <c r="G2974" s="2">
        <v>263361</v>
      </c>
      <c r="H2974" s="2">
        <v>289697.10000000003</v>
      </c>
      <c r="I2974" t="s">
        <v>5</v>
      </c>
      <c r="J2974" t="s">
        <v>46</v>
      </c>
      <c r="K2974" t="str">
        <f t="shared" si="186"/>
        <v>Bắp bò muối gói 200g</v>
      </c>
      <c r="L2974" s="8" t="str">
        <f>VLOOKUP(K2974,'[1]Mã Misa'!$B$2:$D$74,2,0)</f>
        <v>Bắp bò muối 200g</v>
      </c>
      <c r="M2974" s="8" t="str">
        <f>VLOOKUP(L2974,'[1]Mã Misa'!$C$2:$D$74,2,0)</f>
        <v>BBM200</v>
      </c>
      <c r="N2974" s="2">
        <v>87787</v>
      </c>
      <c r="O2974" t="s">
        <v>4644</v>
      </c>
      <c r="P2974" s="8" t="str">
        <f t="shared" si="187"/>
        <v>0019200</v>
      </c>
      <c r="Q2974" s="8" t="e">
        <f t="array" ref="Q2974">IF(VLOOKUP(P2974,$AA$1:$AC$32,1,0)&lt;&gt;0,(P2974&amp;"A"),0)</f>
        <v>#N/A</v>
      </c>
      <c r="R2974" s="12">
        <v>44526</v>
      </c>
      <c r="S2974" t="s">
        <v>1642</v>
      </c>
      <c r="T2974" s="8" t="str">
        <f t="shared" si="188"/>
        <v>VM+ DNG 23</v>
      </c>
      <c r="U2974" t="s">
        <v>6448</v>
      </c>
      <c r="Y2974" t="str">
        <f t="array" ref="Y2974">IF(ISNUMBER(SEARCH($V$3,T2974)),"WINCOMHANOI",IF(ISNUMBER(SEARCH($V$4,T2974)),"WINCOMHOCHIMINH",IF(ISNUMBER(SEARCH($V$5,T2974)),"WINCOMDANANG",IF(ISNUMBER(SEARCH($V$6,T2974)),"WINCOMHAIDUONG",IF(ISNUMBER(SEARCH($V$7,T2974)),"WINCOMQUANGNINH",IF(ISNUMBER(SEARCH($V$8,T2974)),"WINCOMHAIPHONG",IF(ISNUMBER(SEARCH($V$9,T2974)),"WINCOMBACGIANG",IF(ISNUMBER(SEARCH($V$10,T2974)),"WINCOMBACNINH",IF(ISNUMBER(SEARCH($V$11,T2974)),"WINCOMPHUTHO",IF(ISNUMBER(SEARCH($V$12,T2974)),"WINCOMHATINH",IF(ISNUMBER(SEARCH($V$13,T2974)),"WINCOMTHAINGUYEN",IF(ISNUMBER(SEARCH($V$14,T2974)),"WINCOMKHANHHOA",IF(ISNUMBER(SEARCH($V$15,T2974)),"WINCOMHUNGYEN",IF(ISNUMBER(SEARCH($V$16,T2974)),"WINCOMNGHEAN",IF(ISNUMBER(SEARCH($V$17,T2974)),"WINCOMLAOCAI",IF(ISNUMBER(SEARCH($V$18,T2974)),"WINCOMVUNGTAU",IF(ISNUMBER(SEARCH($V$19,T2974)),"WINCOMBINHDUONG",IF(ISNUMBER(SEARCH($V$20,T2974)),"WINCOMKIENGIANG",IF(ISNUMBER(SEARCH($V$21,T2974)),"WINCOMHANAM",IF(ISNUMBER(SEARCH($V$22,T2974)),"WINCOMNAMDINH",IF(ISNUMBER(SEARCH($V$23,T2974)),"WINCOMLANGSON",IF(ISNUMBER(SEARCH($V$24,T2974)),"WINCOMTHANHHOA",IF(ISNUMBER(SEARCH($V$25,T2974)),"WINCOMYENBAI",IF(ISNUMBER(SEARCH($V$26,T2974)),"WINCOMTUYENQUANG",IF(ISNUMBER(SEARCH($V$27,T2974)),"WINCOMHUE",IF(ISNUMBER(SEARCH($V$28,T2974)),"WINCOMQUANGNAM",IF(ISNUMBER(SEARCH($V$29,T2974)),"WINCOMVINHPHUC",IF(ISNUMBER(SEARCH($V$30,T2974)),"WINCOMHAGIANG",IF(ISNUMBER(SEARCH($V$31,T2974)),"WINCOMNINHBINH",IF(ISNUMBER(SEARCH($V$32,T2974)),"WINCOMTRAVINH",IF(ISNUMBER(SEARCH($V$33,T2974)),"WINCOMCANTHO",IF(ISNUMBER(SEARCH($V$34,T2974)),"WINCOMBENTRE",IF(ISNUMBER(SEARCH($V$35,T2974)),"WINCOMCAMAU",IF(ISNUMBER(SEARCH($V$36,T2974)),"WINCOMANGIANG",IF(ISNUMBER(SEARCH($V$37,T2974)),"WINCOMNINHTHUAN",IF(ISNUMBER(SEARCH($V$38,T2974)),"WINCOMTHAIBINH",IF(ISNUMBER(SEARCH($V$39,T2974)),"WINCOMGIALAI",IF(ISNUMBER(SEARCH($V$40,T2974)),"WINCOMHOABINH",IF(ISNUMBER(SEARCH($V$41,T2974)),"WINCOMQUANGNGAI",IF(ISNUMBER(SEARCH($V$42,T2974)),"WINCOMBINHTHUAN",IF(ISNUMBER(SEARCH($V$43,T2974)),"WINCOMDAKLAK",IF(ISNUMBER(SEARCH($V$44,T2974)),"WINCOMSOCTRANG",IF(ISNUMBER(SEARCH($V$45,T2974)),"WINCOMSONLA",IF(ISNUMBER(SEARCH($V$46,T2974)),"WINCOMKONTUM",IF(ISNUMBER(SEARCH($V$47,T2974)),"WINCOMPHUYEN",IF(ISNUMBER(SEARCH($V$48,T2974)),"WINCOMQUANGTRI",IF(ISNUMBER(SEARCH($V$49,T2974)),"WINCOMBINHDINH",IF(ISNUMBER(SEARCH($V$50,T2974)),"WINCOMCAOBANG",IF(ISNUMBER(SEARCH($V$51,T2974)),"WINCOMQUANGBINH",IF(ISNUMBER(SEARCH($V$52,T2974)),"WINCOMLAMDONG",IF(ISNUMBER(SEARCH($V$53,T2974)),"WINCOMVINHLONG",IF(ISNUMBER(SEARCH($V$54,T2974)),"WINCOMDONGTHAP",IF(ISNUMBER(SEARCH($V$55,T2974)),"WINCOMTIENGIANG",IF(ISNUMBER(SEARCH($V$56,T2974)),"WINCOMQUANGNINH",0))))))))))))))))))))))))))))))))))))))))))))))))))))))</f>
        <v>WINCOMDANANG</v>
      </c>
    </row>
    <row r="2975" spans="1:25" x14ac:dyDescent="0.2">
      <c r="A2975" t="s">
        <v>0</v>
      </c>
      <c r="B2975" t="s">
        <v>4645</v>
      </c>
      <c r="C2975" t="s">
        <v>2</v>
      </c>
      <c r="D2975" t="s">
        <v>20</v>
      </c>
      <c r="E2975" t="s">
        <v>4</v>
      </c>
      <c r="F2975" s="5">
        <f t="shared" si="185"/>
        <v>1</v>
      </c>
      <c r="G2975" s="2">
        <v>50182</v>
      </c>
      <c r="H2975" s="2">
        <v>55200.200000000004</v>
      </c>
      <c r="I2975" t="s">
        <v>5</v>
      </c>
      <c r="J2975" t="s">
        <v>21</v>
      </c>
      <c r="K2975" t="str">
        <f t="shared" si="186"/>
        <v>Giò tai lưỡi xào gói 250g</v>
      </c>
      <c r="L2975" s="8" t="str">
        <f>VLOOKUP(K2975,'[1]Mã Misa'!$B$2:$D$74,2,0)</f>
        <v>Giò Tai Lưỡi Xào 250g</v>
      </c>
      <c r="M2975" s="8" t="str">
        <f>VLOOKUP(L2975,'[1]Mã Misa'!$C$2:$D$74,2,0)</f>
        <v>GTLX250G</v>
      </c>
      <c r="N2975" s="2">
        <v>50182</v>
      </c>
      <c r="O2975" t="s">
        <v>4646</v>
      </c>
      <c r="P2975" s="8" t="str">
        <f t="shared" si="187"/>
        <v>0148334</v>
      </c>
      <c r="Q2975" s="8" t="e">
        <f t="array" ref="Q2975">IF(VLOOKUP(P2975,$AA$1:$AC$32,1,0)&lt;&gt;0,(P2975&amp;"A"),0)</f>
        <v>#N/A</v>
      </c>
      <c r="R2975" s="12">
        <v>44526</v>
      </c>
      <c r="S2975" t="s">
        <v>619</v>
      </c>
      <c r="T2975" s="8" t="str">
        <f t="shared" si="188"/>
        <v>VM+ HNI LK</v>
      </c>
      <c r="U2975" t="s">
        <v>6157</v>
      </c>
      <c r="Y2975" t="str">
        <f t="array" ref="Y2975">IF(ISNUMBER(SEARCH($V$3,T2975)),"WINCOMHANOI",IF(ISNUMBER(SEARCH($V$4,T2975)),"WINCOMHOCHIMINH",IF(ISNUMBER(SEARCH($V$5,T2975)),"WINCOMDANANG",IF(ISNUMBER(SEARCH($V$6,T2975)),"WINCOMHAIDUONG",IF(ISNUMBER(SEARCH($V$7,T2975)),"WINCOMQUANGNINH",IF(ISNUMBER(SEARCH($V$8,T2975)),"WINCOMHAIPHONG",IF(ISNUMBER(SEARCH($V$9,T2975)),"WINCOMBACGIANG",IF(ISNUMBER(SEARCH($V$10,T2975)),"WINCOMBACNINH",IF(ISNUMBER(SEARCH($V$11,T2975)),"WINCOMPHUTHO",IF(ISNUMBER(SEARCH($V$12,T2975)),"WINCOMHATINH",IF(ISNUMBER(SEARCH($V$13,T2975)),"WINCOMTHAINGUYEN",IF(ISNUMBER(SEARCH($V$14,T2975)),"WINCOMKHANHHOA",IF(ISNUMBER(SEARCH($V$15,T2975)),"WINCOMHUNGYEN",IF(ISNUMBER(SEARCH($V$16,T2975)),"WINCOMNGHEAN",IF(ISNUMBER(SEARCH($V$17,T2975)),"WINCOMLAOCAI",IF(ISNUMBER(SEARCH($V$18,T2975)),"WINCOMVUNGTAU",IF(ISNUMBER(SEARCH($V$19,T2975)),"WINCOMBINHDUONG",IF(ISNUMBER(SEARCH($V$20,T2975)),"WINCOMKIENGIANG",IF(ISNUMBER(SEARCH($V$21,T2975)),"WINCOMHANAM",IF(ISNUMBER(SEARCH($V$22,T2975)),"WINCOMNAMDINH",IF(ISNUMBER(SEARCH($V$23,T2975)),"WINCOMLANGSON",IF(ISNUMBER(SEARCH($V$24,T2975)),"WINCOMTHANHHOA",IF(ISNUMBER(SEARCH($V$25,T2975)),"WINCOMYENBAI",IF(ISNUMBER(SEARCH($V$26,T2975)),"WINCOMTUYENQUANG",IF(ISNUMBER(SEARCH($V$27,T2975)),"WINCOMHUE",IF(ISNUMBER(SEARCH($V$28,T2975)),"WINCOMQUANGNAM",IF(ISNUMBER(SEARCH($V$29,T2975)),"WINCOMVINHPHUC",IF(ISNUMBER(SEARCH($V$30,T2975)),"WINCOMHAGIANG",IF(ISNUMBER(SEARCH($V$31,T2975)),"WINCOMNINHBINH",IF(ISNUMBER(SEARCH($V$32,T2975)),"WINCOMTRAVINH",IF(ISNUMBER(SEARCH($V$33,T2975)),"WINCOMCANTHO",IF(ISNUMBER(SEARCH($V$34,T2975)),"WINCOMBENTRE",IF(ISNUMBER(SEARCH($V$35,T2975)),"WINCOMCAMAU",IF(ISNUMBER(SEARCH($V$36,T2975)),"WINCOMANGIANG",IF(ISNUMBER(SEARCH($V$37,T2975)),"WINCOMNINHTHUAN",IF(ISNUMBER(SEARCH($V$38,T2975)),"WINCOMTHAIBINH",IF(ISNUMBER(SEARCH($V$39,T2975)),"WINCOMGIALAI",IF(ISNUMBER(SEARCH($V$40,T2975)),"WINCOMHOABINH",IF(ISNUMBER(SEARCH($V$41,T2975)),"WINCOMQUANGNGAI",IF(ISNUMBER(SEARCH($V$42,T2975)),"WINCOMBINHTHUAN",IF(ISNUMBER(SEARCH($V$43,T2975)),"WINCOMDAKLAK",IF(ISNUMBER(SEARCH($V$44,T2975)),"WINCOMSOCTRANG",IF(ISNUMBER(SEARCH($V$45,T2975)),"WINCOMSONLA",IF(ISNUMBER(SEARCH($V$46,T2975)),"WINCOMKONTUM",IF(ISNUMBER(SEARCH($V$47,T2975)),"WINCOMPHUYEN",IF(ISNUMBER(SEARCH($V$48,T2975)),"WINCOMQUANGTRI",IF(ISNUMBER(SEARCH($V$49,T2975)),"WINCOMBINHDINH",IF(ISNUMBER(SEARCH($V$50,T2975)),"WINCOMCAOBANG",IF(ISNUMBER(SEARCH($V$51,T2975)),"WINCOMQUANGBINH",IF(ISNUMBER(SEARCH($V$52,T2975)),"WINCOMLAMDONG",IF(ISNUMBER(SEARCH($V$53,T2975)),"WINCOMVINHLONG",IF(ISNUMBER(SEARCH($V$54,T2975)),"WINCOMDONGTHAP",IF(ISNUMBER(SEARCH($V$55,T2975)),"WINCOMTIENGIANG",IF(ISNUMBER(SEARCH($V$56,T2975)),"WINCOMQUANGNINH",0))))))))))))))))))))))))))))))))))))))))))))))))))))))</f>
        <v>WINCOMHANOI</v>
      </c>
    </row>
    <row r="2976" spans="1:25" x14ac:dyDescent="0.2">
      <c r="A2976" t="s">
        <v>0</v>
      </c>
      <c r="B2976" t="s">
        <v>4647</v>
      </c>
      <c r="C2976" t="s">
        <v>2</v>
      </c>
      <c r="D2976" t="s">
        <v>20</v>
      </c>
      <c r="E2976" t="s">
        <v>4</v>
      </c>
      <c r="F2976" s="5">
        <f t="shared" si="185"/>
        <v>4</v>
      </c>
      <c r="G2976" s="2">
        <v>200728</v>
      </c>
      <c r="H2976" s="2">
        <v>220800.80000000002</v>
      </c>
      <c r="I2976" t="s">
        <v>5</v>
      </c>
      <c r="J2976" t="s">
        <v>21</v>
      </c>
      <c r="K2976" t="str">
        <f t="shared" si="186"/>
        <v>Giò tai lưỡi xào gói 250g</v>
      </c>
      <c r="L2976" s="8" t="str">
        <f>VLOOKUP(K2976,'[1]Mã Misa'!$B$2:$D$74,2,0)</f>
        <v>Giò Tai Lưỡi Xào 250g</v>
      </c>
      <c r="M2976" s="8" t="str">
        <f>VLOOKUP(L2976,'[1]Mã Misa'!$C$2:$D$74,2,0)</f>
        <v>GTLX250G</v>
      </c>
      <c r="N2976" s="2">
        <v>50182</v>
      </c>
      <c r="O2976" t="s">
        <v>4648</v>
      </c>
      <c r="P2976" s="8" t="str">
        <f t="shared" si="187"/>
        <v>0148335</v>
      </c>
      <c r="Q2976" s="8" t="e">
        <f t="array" ref="Q2976">IF(VLOOKUP(P2976,$AA$1:$AC$32,1,0)&lt;&gt;0,(P2976&amp;"A"),0)</f>
        <v>#N/A</v>
      </c>
      <c r="R2976" s="12">
        <v>44526</v>
      </c>
      <c r="S2976" t="s">
        <v>1440</v>
      </c>
      <c r="T2976" s="8" t="str">
        <f t="shared" si="188"/>
        <v xml:space="preserve">VM+ HNI 5 </v>
      </c>
      <c r="U2976" t="s">
        <v>6391</v>
      </c>
      <c r="Y2976" t="str">
        <f t="array" ref="Y2976">IF(ISNUMBER(SEARCH($V$3,T2976)),"WINCOMHANOI",IF(ISNUMBER(SEARCH($V$4,T2976)),"WINCOMHOCHIMINH",IF(ISNUMBER(SEARCH($V$5,T2976)),"WINCOMDANANG",IF(ISNUMBER(SEARCH($V$6,T2976)),"WINCOMHAIDUONG",IF(ISNUMBER(SEARCH($V$7,T2976)),"WINCOMQUANGNINH",IF(ISNUMBER(SEARCH($V$8,T2976)),"WINCOMHAIPHONG",IF(ISNUMBER(SEARCH($V$9,T2976)),"WINCOMBACGIANG",IF(ISNUMBER(SEARCH($V$10,T2976)),"WINCOMBACNINH",IF(ISNUMBER(SEARCH($V$11,T2976)),"WINCOMPHUTHO",IF(ISNUMBER(SEARCH($V$12,T2976)),"WINCOMHATINH",IF(ISNUMBER(SEARCH($V$13,T2976)),"WINCOMTHAINGUYEN",IF(ISNUMBER(SEARCH($V$14,T2976)),"WINCOMKHANHHOA",IF(ISNUMBER(SEARCH($V$15,T2976)),"WINCOMHUNGYEN",IF(ISNUMBER(SEARCH($V$16,T2976)),"WINCOMNGHEAN",IF(ISNUMBER(SEARCH($V$17,T2976)),"WINCOMLAOCAI",IF(ISNUMBER(SEARCH($V$18,T2976)),"WINCOMVUNGTAU",IF(ISNUMBER(SEARCH($V$19,T2976)),"WINCOMBINHDUONG",IF(ISNUMBER(SEARCH($V$20,T2976)),"WINCOMKIENGIANG",IF(ISNUMBER(SEARCH($V$21,T2976)),"WINCOMHANAM",IF(ISNUMBER(SEARCH($V$22,T2976)),"WINCOMNAMDINH",IF(ISNUMBER(SEARCH($V$23,T2976)),"WINCOMLANGSON",IF(ISNUMBER(SEARCH($V$24,T2976)),"WINCOMTHANHHOA",IF(ISNUMBER(SEARCH($V$25,T2976)),"WINCOMYENBAI",IF(ISNUMBER(SEARCH($V$26,T2976)),"WINCOMTUYENQUANG",IF(ISNUMBER(SEARCH($V$27,T2976)),"WINCOMHUE",IF(ISNUMBER(SEARCH($V$28,T2976)),"WINCOMQUANGNAM",IF(ISNUMBER(SEARCH($V$29,T2976)),"WINCOMVINHPHUC",IF(ISNUMBER(SEARCH($V$30,T2976)),"WINCOMHAGIANG",IF(ISNUMBER(SEARCH($V$31,T2976)),"WINCOMNINHBINH",IF(ISNUMBER(SEARCH($V$32,T2976)),"WINCOMTRAVINH",IF(ISNUMBER(SEARCH($V$33,T2976)),"WINCOMCANTHO",IF(ISNUMBER(SEARCH($V$34,T2976)),"WINCOMBENTRE",IF(ISNUMBER(SEARCH($V$35,T2976)),"WINCOMCAMAU",IF(ISNUMBER(SEARCH($V$36,T2976)),"WINCOMANGIANG",IF(ISNUMBER(SEARCH($V$37,T2976)),"WINCOMNINHTHUAN",IF(ISNUMBER(SEARCH($V$38,T2976)),"WINCOMTHAIBINH",IF(ISNUMBER(SEARCH($V$39,T2976)),"WINCOMGIALAI",IF(ISNUMBER(SEARCH($V$40,T2976)),"WINCOMHOABINH",IF(ISNUMBER(SEARCH($V$41,T2976)),"WINCOMQUANGNGAI",IF(ISNUMBER(SEARCH($V$42,T2976)),"WINCOMBINHTHUAN",IF(ISNUMBER(SEARCH($V$43,T2976)),"WINCOMDAKLAK",IF(ISNUMBER(SEARCH($V$44,T2976)),"WINCOMSOCTRANG",IF(ISNUMBER(SEARCH($V$45,T2976)),"WINCOMSONLA",IF(ISNUMBER(SEARCH($V$46,T2976)),"WINCOMKONTUM",IF(ISNUMBER(SEARCH($V$47,T2976)),"WINCOMPHUYEN",IF(ISNUMBER(SEARCH($V$48,T2976)),"WINCOMQUANGTRI",IF(ISNUMBER(SEARCH($V$49,T2976)),"WINCOMBINHDINH",IF(ISNUMBER(SEARCH($V$50,T2976)),"WINCOMCAOBANG",IF(ISNUMBER(SEARCH($V$51,T2976)),"WINCOMQUANGBINH",IF(ISNUMBER(SEARCH($V$52,T2976)),"WINCOMLAMDONG",IF(ISNUMBER(SEARCH($V$53,T2976)),"WINCOMVINHLONG",IF(ISNUMBER(SEARCH($V$54,T2976)),"WINCOMDONGTHAP",IF(ISNUMBER(SEARCH($V$55,T2976)),"WINCOMTIENGIANG",IF(ISNUMBER(SEARCH($V$56,T2976)),"WINCOMQUANGNINH",0))))))))))))))))))))))))))))))))))))))))))))))))))))))</f>
        <v>WINCOMHANOI</v>
      </c>
    </row>
    <row r="2977" spans="1:25" x14ac:dyDescent="0.2">
      <c r="A2977" t="s">
        <v>0</v>
      </c>
      <c r="B2977" t="s">
        <v>4649</v>
      </c>
      <c r="C2977" t="s">
        <v>2</v>
      </c>
      <c r="D2977" t="s">
        <v>32</v>
      </c>
      <c r="E2977" t="s">
        <v>4</v>
      </c>
      <c r="F2977" s="5">
        <f t="shared" si="185"/>
        <v>2</v>
      </c>
      <c r="G2977" s="2">
        <v>118800</v>
      </c>
      <c r="H2977" s="2">
        <v>130680.00000000001</v>
      </c>
      <c r="I2977" t="s">
        <v>5</v>
      </c>
      <c r="J2977" t="s">
        <v>33</v>
      </c>
      <c r="K2977" t="str">
        <f t="shared" si="186"/>
        <v>_Giò lụa 250g</v>
      </c>
      <c r="L2977" s="8" t="str">
        <f>VLOOKUP(K2977,'[1]Mã Misa'!$B$2:$D$74,2,0)</f>
        <v>Giò lụa 250g</v>
      </c>
      <c r="M2977" s="8" t="str">
        <f>VLOOKUP(L2977,'[1]Mã Misa'!$C$2:$D$74,2,0)</f>
        <v>GL250</v>
      </c>
      <c r="N2977" s="2">
        <v>59400</v>
      </c>
      <c r="O2977" t="s">
        <v>42</v>
      </c>
      <c r="P2977" s="8" t="str">
        <f t="shared" si="187"/>
        <v>0000644</v>
      </c>
      <c r="Q2977" s="18" t="s">
        <v>7472</v>
      </c>
      <c r="R2977" s="12">
        <v>44508</v>
      </c>
      <c r="S2977" t="s">
        <v>2937</v>
      </c>
      <c r="T2977" s="8" t="str">
        <f t="shared" si="188"/>
        <v>VM VCP QNI</v>
      </c>
      <c r="U2977" t="s">
        <v>6779</v>
      </c>
      <c r="Y2977" t="str">
        <f t="array" ref="Y2977">IF(ISNUMBER(SEARCH($V$3,T2977)),"WINCOMHANOI",IF(ISNUMBER(SEARCH($V$4,T2977)),"WINCOMHOCHIMINH",IF(ISNUMBER(SEARCH($V$5,T2977)),"WINCOMDANANG",IF(ISNUMBER(SEARCH($V$6,T2977)),"WINCOMHAIDUONG",IF(ISNUMBER(SEARCH($V$7,T2977)),"WINCOMQUANGNINH",IF(ISNUMBER(SEARCH($V$8,T2977)),"WINCOMHAIPHONG",IF(ISNUMBER(SEARCH($V$9,T2977)),"WINCOMBACGIANG",IF(ISNUMBER(SEARCH($V$10,T2977)),"WINCOMBACNINH",IF(ISNUMBER(SEARCH($V$11,T2977)),"WINCOMPHUTHO",IF(ISNUMBER(SEARCH($V$12,T2977)),"WINCOMHATINH",IF(ISNUMBER(SEARCH($V$13,T2977)),"WINCOMTHAINGUYEN",IF(ISNUMBER(SEARCH($V$14,T2977)),"WINCOMKHANHHOA",IF(ISNUMBER(SEARCH($V$15,T2977)),"WINCOMHUNGYEN",IF(ISNUMBER(SEARCH($V$16,T2977)),"WINCOMNGHEAN",IF(ISNUMBER(SEARCH($V$17,T2977)),"WINCOMLAOCAI",IF(ISNUMBER(SEARCH($V$18,T2977)),"WINCOMVUNGTAU",IF(ISNUMBER(SEARCH($V$19,T2977)),"WINCOMBINHDUONG",IF(ISNUMBER(SEARCH($V$20,T2977)),"WINCOMKIENGIANG",IF(ISNUMBER(SEARCH($V$21,T2977)),"WINCOMHANAM",IF(ISNUMBER(SEARCH($V$22,T2977)),"WINCOMNAMDINH",IF(ISNUMBER(SEARCH($V$23,T2977)),"WINCOMLANGSON",IF(ISNUMBER(SEARCH($V$24,T2977)),"WINCOMTHANHHOA",IF(ISNUMBER(SEARCH($V$25,T2977)),"WINCOMYENBAI",IF(ISNUMBER(SEARCH($V$26,T2977)),"WINCOMTUYENQUANG",IF(ISNUMBER(SEARCH($V$27,T2977)),"WINCOMHUE",IF(ISNUMBER(SEARCH($V$28,T2977)),"WINCOMQUANGNAM",IF(ISNUMBER(SEARCH($V$29,T2977)),"WINCOMVINHPHUC",IF(ISNUMBER(SEARCH($V$30,T2977)),"WINCOMHAGIANG",IF(ISNUMBER(SEARCH($V$31,T2977)),"WINCOMNINHBINH",IF(ISNUMBER(SEARCH($V$32,T2977)),"WINCOMTRAVINH",IF(ISNUMBER(SEARCH($V$33,T2977)),"WINCOMCANTHO",IF(ISNUMBER(SEARCH($V$34,T2977)),"WINCOMBENTRE",IF(ISNUMBER(SEARCH($V$35,T2977)),"WINCOMCAMAU",IF(ISNUMBER(SEARCH($V$36,T2977)),"WINCOMANGIANG",IF(ISNUMBER(SEARCH($V$37,T2977)),"WINCOMNINHTHUAN",IF(ISNUMBER(SEARCH($V$38,T2977)),"WINCOMTHAIBINH",IF(ISNUMBER(SEARCH($V$39,T2977)),"WINCOMGIALAI",IF(ISNUMBER(SEARCH($V$40,T2977)),"WINCOMHOABINH",IF(ISNUMBER(SEARCH($V$41,T2977)),"WINCOMQUANGNGAI",IF(ISNUMBER(SEARCH($V$42,T2977)),"WINCOMBINHTHUAN",IF(ISNUMBER(SEARCH($V$43,T2977)),"WINCOMDAKLAK",IF(ISNUMBER(SEARCH($V$44,T2977)),"WINCOMSOCTRANG",IF(ISNUMBER(SEARCH($V$45,T2977)),"WINCOMSONLA",IF(ISNUMBER(SEARCH($V$46,T2977)),"WINCOMKONTUM",IF(ISNUMBER(SEARCH($V$47,T2977)),"WINCOMPHUYEN",IF(ISNUMBER(SEARCH($V$48,T2977)),"WINCOMQUANGTRI",IF(ISNUMBER(SEARCH($V$49,T2977)),"WINCOMBINHDINH",IF(ISNUMBER(SEARCH($V$50,T2977)),"WINCOMCAOBANG",IF(ISNUMBER(SEARCH($V$51,T2977)),"WINCOMQUANGBINH",IF(ISNUMBER(SEARCH($V$52,T2977)),"WINCOMLAMDONG",IF(ISNUMBER(SEARCH($V$53,T2977)),"WINCOMVINHLONG",IF(ISNUMBER(SEARCH($V$54,T2977)),"WINCOMDONGTHAP",IF(ISNUMBER(SEARCH($V$55,T2977)),"WINCOMTIENGIANG",IF(ISNUMBER(SEARCH($V$56,T2977)),"WINCOMQUANGNINH",0))))))))))))))))))))))))))))))))))))))))))))))))))))))</f>
        <v>WINCOMQUANGNGAI</v>
      </c>
    </row>
    <row r="2978" spans="1:25" x14ac:dyDescent="0.2">
      <c r="A2978" t="s">
        <v>0</v>
      </c>
      <c r="B2978" t="s">
        <v>4649</v>
      </c>
      <c r="C2978" t="s">
        <v>31</v>
      </c>
      <c r="D2978" t="s">
        <v>20</v>
      </c>
      <c r="E2978" t="s">
        <v>4</v>
      </c>
      <c r="F2978" s="5">
        <f t="shared" si="185"/>
        <v>1</v>
      </c>
      <c r="G2978" s="2">
        <v>50182</v>
      </c>
      <c r="H2978" s="2">
        <v>55200.200000000004</v>
      </c>
      <c r="I2978" t="s">
        <v>5</v>
      </c>
      <c r="J2978" t="s">
        <v>21</v>
      </c>
      <c r="K2978" t="str">
        <f t="shared" si="186"/>
        <v>Giò tai lưỡi xào gói 250g</v>
      </c>
      <c r="L2978" s="8" t="str">
        <f>VLOOKUP(K2978,'[1]Mã Misa'!$B$2:$D$74,2,0)</f>
        <v>Giò Tai Lưỡi Xào 250g</v>
      </c>
      <c r="M2978" s="8" t="str">
        <f>VLOOKUP(L2978,'[1]Mã Misa'!$C$2:$D$74,2,0)</f>
        <v>GTLX250G</v>
      </c>
      <c r="N2978" s="2">
        <v>50182</v>
      </c>
      <c r="O2978" t="s">
        <v>42</v>
      </c>
      <c r="P2978" s="8" t="str">
        <f t="shared" si="187"/>
        <v>0000644</v>
      </c>
      <c r="Q2978" s="18" t="s">
        <v>7472</v>
      </c>
      <c r="R2978" s="12">
        <v>44508</v>
      </c>
      <c r="S2978" t="s">
        <v>2937</v>
      </c>
      <c r="T2978" s="8" t="str">
        <f t="shared" si="188"/>
        <v>VM VCP QNI</v>
      </c>
      <c r="U2978" t="s">
        <v>6779</v>
      </c>
      <c r="Y2978" t="str">
        <f t="array" ref="Y2978">IF(ISNUMBER(SEARCH($V$3,T2978)),"WINCOMHANOI",IF(ISNUMBER(SEARCH($V$4,T2978)),"WINCOMHOCHIMINH",IF(ISNUMBER(SEARCH($V$5,T2978)),"WINCOMDANANG",IF(ISNUMBER(SEARCH($V$6,T2978)),"WINCOMHAIDUONG",IF(ISNUMBER(SEARCH($V$7,T2978)),"WINCOMQUANGNINH",IF(ISNUMBER(SEARCH($V$8,T2978)),"WINCOMHAIPHONG",IF(ISNUMBER(SEARCH($V$9,T2978)),"WINCOMBACGIANG",IF(ISNUMBER(SEARCH($V$10,T2978)),"WINCOMBACNINH",IF(ISNUMBER(SEARCH($V$11,T2978)),"WINCOMPHUTHO",IF(ISNUMBER(SEARCH($V$12,T2978)),"WINCOMHATINH",IF(ISNUMBER(SEARCH($V$13,T2978)),"WINCOMTHAINGUYEN",IF(ISNUMBER(SEARCH($V$14,T2978)),"WINCOMKHANHHOA",IF(ISNUMBER(SEARCH($V$15,T2978)),"WINCOMHUNGYEN",IF(ISNUMBER(SEARCH($V$16,T2978)),"WINCOMNGHEAN",IF(ISNUMBER(SEARCH($V$17,T2978)),"WINCOMLAOCAI",IF(ISNUMBER(SEARCH($V$18,T2978)),"WINCOMVUNGTAU",IF(ISNUMBER(SEARCH($V$19,T2978)),"WINCOMBINHDUONG",IF(ISNUMBER(SEARCH($V$20,T2978)),"WINCOMKIENGIANG",IF(ISNUMBER(SEARCH($V$21,T2978)),"WINCOMHANAM",IF(ISNUMBER(SEARCH($V$22,T2978)),"WINCOMNAMDINH",IF(ISNUMBER(SEARCH($V$23,T2978)),"WINCOMLANGSON",IF(ISNUMBER(SEARCH($V$24,T2978)),"WINCOMTHANHHOA",IF(ISNUMBER(SEARCH($V$25,T2978)),"WINCOMYENBAI",IF(ISNUMBER(SEARCH($V$26,T2978)),"WINCOMTUYENQUANG",IF(ISNUMBER(SEARCH($V$27,T2978)),"WINCOMHUE",IF(ISNUMBER(SEARCH($V$28,T2978)),"WINCOMQUANGNAM",IF(ISNUMBER(SEARCH($V$29,T2978)),"WINCOMVINHPHUC",IF(ISNUMBER(SEARCH($V$30,T2978)),"WINCOMHAGIANG",IF(ISNUMBER(SEARCH($V$31,T2978)),"WINCOMNINHBINH",IF(ISNUMBER(SEARCH($V$32,T2978)),"WINCOMTRAVINH",IF(ISNUMBER(SEARCH($V$33,T2978)),"WINCOMCANTHO",IF(ISNUMBER(SEARCH($V$34,T2978)),"WINCOMBENTRE",IF(ISNUMBER(SEARCH($V$35,T2978)),"WINCOMCAMAU",IF(ISNUMBER(SEARCH($V$36,T2978)),"WINCOMANGIANG",IF(ISNUMBER(SEARCH($V$37,T2978)),"WINCOMNINHTHUAN",IF(ISNUMBER(SEARCH($V$38,T2978)),"WINCOMTHAIBINH",IF(ISNUMBER(SEARCH($V$39,T2978)),"WINCOMGIALAI",IF(ISNUMBER(SEARCH($V$40,T2978)),"WINCOMHOABINH",IF(ISNUMBER(SEARCH($V$41,T2978)),"WINCOMQUANGNGAI",IF(ISNUMBER(SEARCH($V$42,T2978)),"WINCOMBINHTHUAN",IF(ISNUMBER(SEARCH($V$43,T2978)),"WINCOMDAKLAK",IF(ISNUMBER(SEARCH($V$44,T2978)),"WINCOMSOCTRANG",IF(ISNUMBER(SEARCH($V$45,T2978)),"WINCOMSONLA",IF(ISNUMBER(SEARCH($V$46,T2978)),"WINCOMKONTUM",IF(ISNUMBER(SEARCH($V$47,T2978)),"WINCOMPHUYEN",IF(ISNUMBER(SEARCH($V$48,T2978)),"WINCOMQUANGTRI",IF(ISNUMBER(SEARCH($V$49,T2978)),"WINCOMBINHDINH",IF(ISNUMBER(SEARCH($V$50,T2978)),"WINCOMCAOBANG",IF(ISNUMBER(SEARCH($V$51,T2978)),"WINCOMQUANGBINH",IF(ISNUMBER(SEARCH($V$52,T2978)),"WINCOMLAMDONG",IF(ISNUMBER(SEARCH($V$53,T2978)),"WINCOMVINHLONG",IF(ISNUMBER(SEARCH($V$54,T2978)),"WINCOMDONGTHAP",IF(ISNUMBER(SEARCH($V$55,T2978)),"WINCOMTIENGIANG",IF(ISNUMBER(SEARCH($V$56,T2978)),"WINCOMQUANGNINH",0))))))))))))))))))))))))))))))))))))))))))))))))))))))</f>
        <v>WINCOMQUANGNGAI</v>
      </c>
    </row>
    <row r="2979" spans="1:25" x14ac:dyDescent="0.2">
      <c r="A2979" t="s">
        <v>0</v>
      </c>
      <c r="B2979" t="s">
        <v>4649</v>
      </c>
      <c r="C2979" t="s">
        <v>34</v>
      </c>
      <c r="D2979" t="s">
        <v>10</v>
      </c>
      <c r="E2979" t="s">
        <v>4</v>
      </c>
      <c r="F2979" s="5">
        <f t="shared" si="185"/>
        <v>1</v>
      </c>
      <c r="G2979" s="2">
        <v>61050</v>
      </c>
      <c r="H2979" s="2">
        <v>67155</v>
      </c>
      <c r="I2979" t="s">
        <v>5</v>
      </c>
      <c r="J2979" t="s">
        <v>11</v>
      </c>
      <c r="K2979" t="str">
        <f t="shared" si="186"/>
        <v>_Giò sụn gà 250g</v>
      </c>
      <c r="L2979" s="8" t="str">
        <f>VLOOKUP(K2979,'[1]Mã Misa'!$B$2:$D$74,2,0)</f>
        <v>Giò sụn gà 250g</v>
      </c>
      <c r="M2979" s="8" t="str">
        <f>VLOOKUP(L2979,'[1]Mã Misa'!$C$2:$D$74,2,0)</f>
        <v>GSG250</v>
      </c>
      <c r="N2979" s="2">
        <v>61050</v>
      </c>
      <c r="O2979" t="s">
        <v>42</v>
      </c>
      <c r="P2979" s="8" t="str">
        <f t="shared" si="187"/>
        <v>0000644</v>
      </c>
      <c r="Q2979" s="18" t="s">
        <v>7472</v>
      </c>
      <c r="R2979" s="12">
        <v>44508</v>
      </c>
      <c r="S2979" t="s">
        <v>2937</v>
      </c>
      <c r="T2979" s="8" t="str">
        <f t="shared" si="188"/>
        <v>VM VCP QNI</v>
      </c>
      <c r="U2979" t="s">
        <v>6779</v>
      </c>
      <c r="Y2979" t="str">
        <f t="array" ref="Y2979">IF(ISNUMBER(SEARCH($V$3,T2979)),"WINCOMHANOI",IF(ISNUMBER(SEARCH($V$4,T2979)),"WINCOMHOCHIMINH",IF(ISNUMBER(SEARCH($V$5,T2979)),"WINCOMDANANG",IF(ISNUMBER(SEARCH($V$6,T2979)),"WINCOMHAIDUONG",IF(ISNUMBER(SEARCH($V$7,T2979)),"WINCOMQUANGNINH",IF(ISNUMBER(SEARCH($V$8,T2979)),"WINCOMHAIPHONG",IF(ISNUMBER(SEARCH($V$9,T2979)),"WINCOMBACGIANG",IF(ISNUMBER(SEARCH($V$10,T2979)),"WINCOMBACNINH",IF(ISNUMBER(SEARCH($V$11,T2979)),"WINCOMPHUTHO",IF(ISNUMBER(SEARCH($V$12,T2979)),"WINCOMHATINH",IF(ISNUMBER(SEARCH($V$13,T2979)),"WINCOMTHAINGUYEN",IF(ISNUMBER(SEARCH($V$14,T2979)),"WINCOMKHANHHOA",IF(ISNUMBER(SEARCH($V$15,T2979)),"WINCOMHUNGYEN",IF(ISNUMBER(SEARCH($V$16,T2979)),"WINCOMNGHEAN",IF(ISNUMBER(SEARCH($V$17,T2979)),"WINCOMLAOCAI",IF(ISNUMBER(SEARCH($V$18,T2979)),"WINCOMVUNGTAU",IF(ISNUMBER(SEARCH($V$19,T2979)),"WINCOMBINHDUONG",IF(ISNUMBER(SEARCH($V$20,T2979)),"WINCOMKIENGIANG",IF(ISNUMBER(SEARCH($V$21,T2979)),"WINCOMHANAM",IF(ISNUMBER(SEARCH($V$22,T2979)),"WINCOMNAMDINH",IF(ISNUMBER(SEARCH($V$23,T2979)),"WINCOMLANGSON",IF(ISNUMBER(SEARCH($V$24,T2979)),"WINCOMTHANHHOA",IF(ISNUMBER(SEARCH($V$25,T2979)),"WINCOMYENBAI",IF(ISNUMBER(SEARCH($V$26,T2979)),"WINCOMTUYENQUANG",IF(ISNUMBER(SEARCH($V$27,T2979)),"WINCOMHUE",IF(ISNUMBER(SEARCH($V$28,T2979)),"WINCOMQUANGNAM",IF(ISNUMBER(SEARCH($V$29,T2979)),"WINCOMVINHPHUC",IF(ISNUMBER(SEARCH($V$30,T2979)),"WINCOMHAGIANG",IF(ISNUMBER(SEARCH($V$31,T2979)),"WINCOMNINHBINH",IF(ISNUMBER(SEARCH($V$32,T2979)),"WINCOMTRAVINH",IF(ISNUMBER(SEARCH($V$33,T2979)),"WINCOMCANTHO",IF(ISNUMBER(SEARCH($V$34,T2979)),"WINCOMBENTRE",IF(ISNUMBER(SEARCH($V$35,T2979)),"WINCOMCAMAU",IF(ISNUMBER(SEARCH($V$36,T2979)),"WINCOMANGIANG",IF(ISNUMBER(SEARCH($V$37,T2979)),"WINCOMNINHTHUAN",IF(ISNUMBER(SEARCH($V$38,T2979)),"WINCOMTHAIBINH",IF(ISNUMBER(SEARCH($V$39,T2979)),"WINCOMGIALAI",IF(ISNUMBER(SEARCH($V$40,T2979)),"WINCOMHOABINH",IF(ISNUMBER(SEARCH($V$41,T2979)),"WINCOMQUANGNGAI",IF(ISNUMBER(SEARCH($V$42,T2979)),"WINCOMBINHTHUAN",IF(ISNUMBER(SEARCH($V$43,T2979)),"WINCOMDAKLAK",IF(ISNUMBER(SEARCH($V$44,T2979)),"WINCOMSOCTRANG",IF(ISNUMBER(SEARCH($V$45,T2979)),"WINCOMSONLA",IF(ISNUMBER(SEARCH($V$46,T2979)),"WINCOMKONTUM",IF(ISNUMBER(SEARCH($V$47,T2979)),"WINCOMPHUYEN",IF(ISNUMBER(SEARCH($V$48,T2979)),"WINCOMQUANGTRI",IF(ISNUMBER(SEARCH($V$49,T2979)),"WINCOMBINHDINH",IF(ISNUMBER(SEARCH($V$50,T2979)),"WINCOMCAOBANG",IF(ISNUMBER(SEARCH($V$51,T2979)),"WINCOMQUANGBINH",IF(ISNUMBER(SEARCH($V$52,T2979)),"WINCOMLAMDONG",IF(ISNUMBER(SEARCH($V$53,T2979)),"WINCOMVINHLONG",IF(ISNUMBER(SEARCH($V$54,T2979)),"WINCOMDONGTHAP",IF(ISNUMBER(SEARCH($V$55,T2979)),"WINCOMTIENGIANG",IF(ISNUMBER(SEARCH($V$56,T2979)),"WINCOMQUANGNINH",0))))))))))))))))))))))))))))))))))))))))))))))))))))))</f>
        <v>WINCOMQUANGNGAI</v>
      </c>
    </row>
    <row r="2980" spans="1:25" x14ac:dyDescent="0.2">
      <c r="A2980" t="s">
        <v>0</v>
      </c>
      <c r="B2980" t="s">
        <v>4650</v>
      </c>
      <c r="C2980" t="s">
        <v>2</v>
      </c>
      <c r="D2980" t="s">
        <v>15</v>
      </c>
      <c r="E2980" t="s">
        <v>4</v>
      </c>
      <c r="F2980" s="5">
        <f t="shared" si="185"/>
        <v>3</v>
      </c>
      <c r="G2980" s="2">
        <v>180924</v>
      </c>
      <c r="H2980" s="2">
        <v>199016.40000000002</v>
      </c>
      <c r="I2980" t="s">
        <v>5</v>
      </c>
      <c r="J2980" t="s">
        <v>16</v>
      </c>
      <c r="K2980" t="str">
        <f t="shared" si="186"/>
        <v>_Chả nướng 300g</v>
      </c>
      <c r="L2980" s="8" t="str">
        <f>VLOOKUP(K2980,'[1]Mã Misa'!$B$2:$D$74,2,0)</f>
        <v>Chả nướng 300g</v>
      </c>
      <c r="M2980" s="8" t="str">
        <f>VLOOKUP(L2980,'[1]Mã Misa'!$C$2:$D$74,2,0)</f>
        <v>CN300</v>
      </c>
      <c r="N2980" s="2">
        <v>60308</v>
      </c>
      <c r="O2980" t="s">
        <v>4651</v>
      </c>
      <c r="P2980" s="8" t="str">
        <f t="shared" si="187"/>
        <v>0148339</v>
      </c>
      <c r="Q2980" s="8" t="e">
        <f t="array" ref="Q2980">IF(VLOOKUP(P2980,$AA$1:$AC$32,1,0)&lt;&gt;0,(P2980&amp;"A"),0)</f>
        <v>#N/A</v>
      </c>
      <c r="R2980" s="12">
        <v>44526</v>
      </c>
      <c r="S2980" t="s">
        <v>2024</v>
      </c>
      <c r="T2980" s="8" t="str">
        <f t="shared" si="188"/>
        <v>VM+ HNI Tầ</v>
      </c>
      <c r="U2980" t="s">
        <v>6557</v>
      </c>
      <c r="Y2980" t="str">
        <f t="array" ref="Y2980">IF(ISNUMBER(SEARCH($V$3,T2980)),"WINCOMHANOI",IF(ISNUMBER(SEARCH($V$4,T2980)),"WINCOMHOCHIMINH",IF(ISNUMBER(SEARCH($V$5,T2980)),"WINCOMDANANG",IF(ISNUMBER(SEARCH($V$6,T2980)),"WINCOMHAIDUONG",IF(ISNUMBER(SEARCH($V$7,T2980)),"WINCOMQUANGNINH",IF(ISNUMBER(SEARCH($V$8,T2980)),"WINCOMHAIPHONG",IF(ISNUMBER(SEARCH($V$9,T2980)),"WINCOMBACGIANG",IF(ISNUMBER(SEARCH($V$10,T2980)),"WINCOMBACNINH",IF(ISNUMBER(SEARCH($V$11,T2980)),"WINCOMPHUTHO",IF(ISNUMBER(SEARCH($V$12,T2980)),"WINCOMHATINH",IF(ISNUMBER(SEARCH($V$13,T2980)),"WINCOMTHAINGUYEN",IF(ISNUMBER(SEARCH($V$14,T2980)),"WINCOMKHANHHOA",IF(ISNUMBER(SEARCH($V$15,T2980)),"WINCOMHUNGYEN",IF(ISNUMBER(SEARCH($V$16,T2980)),"WINCOMNGHEAN",IF(ISNUMBER(SEARCH($V$17,T2980)),"WINCOMLAOCAI",IF(ISNUMBER(SEARCH($V$18,T2980)),"WINCOMVUNGTAU",IF(ISNUMBER(SEARCH($V$19,T2980)),"WINCOMBINHDUONG",IF(ISNUMBER(SEARCH($V$20,T2980)),"WINCOMKIENGIANG",IF(ISNUMBER(SEARCH($V$21,T2980)),"WINCOMHANAM",IF(ISNUMBER(SEARCH($V$22,T2980)),"WINCOMNAMDINH",IF(ISNUMBER(SEARCH($V$23,T2980)),"WINCOMLANGSON",IF(ISNUMBER(SEARCH($V$24,T2980)),"WINCOMTHANHHOA",IF(ISNUMBER(SEARCH($V$25,T2980)),"WINCOMYENBAI",IF(ISNUMBER(SEARCH($V$26,T2980)),"WINCOMTUYENQUANG",IF(ISNUMBER(SEARCH($V$27,T2980)),"WINCOMHUE",IF(ISNUMBER(SEARCH($V$28,T2980)),"WINCOMQUANGNAM",IF(ISNUMBER(SEARCH($V$29,T2980)),"WINCOMVINHPHUC",IF(ISNUMBER(SEARCH($V$30,T2980)),"WINCOMHAGIANG",IF(ISNUMBER(SEARCH($V$31,T2980)),"WINCOMNINHBINH",IF(ISNUMBER(SEARCH($V$32,T2980)),"WINCOMTRAVINH",IF(ISNUMBER(SEARCH($V$33,T2980)),"WINCOMCANTHO",IF(ISNUMBER(SEARCH($V$34,T2980)),"WINCOMBENTRE",IF(ISNUMBER(SEARCH($V$35,T2980)),"WINCOMCAMAU",IF(ISNUMBER(SEARCH($V$36,T2980)),"WINCOMANGIANG",IF(ISNUMBER(SEARCH($V$37,T2980)),"WINCOMNINHTHUAN",IF(ISNUMBER(SEARCH($V$38,T2980)),"WINCOMTHAIBINH",IF(ISNUMBER(SEARCH($V$39,T2980)),"WINCOMGIALAI",IF(ISNUMBER(SEARCH($V$40,T2980)),"WINCOMHOABINH",IF(ISNUMBER(SEARCH($V$41,T2980)),"WINCOMQUANGNGAI",IF(ISNUMBER(SEARCH($V$42,T2980)),"WINCOMBINHTHUAN",IF(ISNUMBER(SEARCH($V$43,T2980)),"WINCOMDAKLAK",IF(ISNUMBER(SEARCH($V$44,T2980)),"WINCOMSOCTRANG",IF(ISNUMBER(SEARCH($V$45,T2980)),"WINCOMSONLA",IF(ISNUMBER(SEARCH($V$46,T2980)),"WINCOMKONTUM",IF(ISNUMBER(SEARCH($V$47,T2980)),"WINCOMPHUYEN",IF(ISNUMBER(SEARCH($V$48,T2980)),"WINCOMQUANGTRI",IF(ISNUMBER(SEARCH($V$49,T2980)),"WINCOMBINHDINH",IF(ISNUMBER(SEARCH($V$50,T2980)),"WINCOMCAOBANG",IF(ISNUMBER(SEARCH($V$51,T2980)),"WINCOMQUANGBINH",IF(ISNUMBER(SEARCH($V$52,T2980)),"WINCOMLAMDONG",IF(ISNUMBER(SEARCH($V$53,T2980)),"WINCOMVINHLONG",IF(ISNUMBER(SEARCH($V$54,T2980)),"WINCOMDONGTHAP",IF(ISNUMBER(SEARCH($V$55,T2980)),"WINCOMTIENGIANG",IF(ISNUMBER(SEARCH($V$56,T2980)),"WINCOMQUANGNINH",0))))))))))))))))))))))))))))))))))))))))))))))))))))))</f>
        <v>WINCOMHANOI</v>
      </c>
    </row>
    <row r="2981" spans="1:25" x14ac:dyDescent="0.2">
      <c r="A2981" t="s">
        <v>0</v>
      </c>
      <c r="B2981" t="s">
        <v>4650</v>
      </c>
      <c r="C2981" t="s">
        <v>31</v>
      </c>
      <c r="D2981" t="s">
        <v>20</v>
      </c>
      <c r="E2981" t="s">
        <v>4</v>
      </c>
      <c r="F2981" s="5">
        <f t="shared" si="185"/>
        <v>1</v>
      </c>
      <c r="G2981" s="2">
        <v>50182</v>
      </c>
      <c r="H2981" s="2">
        <v>55200.200000000004</v>
      </c>
      <c r="I2981" t="s">
        <v>5</v>
      </c>
      <c r="J2981" t="s">
        <v>21</v>
      </c>
      <c r="K2981" t="str">
        <f t="shared" si="186"/>
        <v>Giò tai lưỡi xào gói 250g</v>
      </c>
      <c r="L2981" s="8" t="str">
        <f>VLOOKUP(K2981,'[1]Mã Misa'!$B$2:$D$74,2,0)</f>
        <v>Giò Tai Lưỡi Xào 250g</v>
      </c>
      <c r="M2981" s="8" t="str">
        <f>VLOOKUP(L2981,'[1]Mã Misa'!$C$2:$D$74,2,0)</f>
        <v>GTLX250G</v>
      </c>
      <c r="N2981" s="2">
        <v>50182</v>
      </c>
      <c r="O2981" t="s">
        <v>4651</v>
      </c>
      <c r="P2981" s="8" t="str">
        <f t="shared" si="187"/>
        <v>0148339</v>
      </c>
      <c r="Q2981" s="8" t="e">
        <f t="array" ref="Q2981">IF(VLOOKUP(P2981,$AA$1:$AC$32,1,0)&lt;&gt;0,(P2981&amp;"A"),0)</f>
        <v>#N/A</v>
      </c>
      <c r="R2981" s="12">
        <v>44526</v>
      </c>
      <c r="S2981" t="s">
        <v>2024</v>
      </c>
      <c r="T2981" s="8" t="str">
        <f t="shared" si="188"/>
        <v>VM+ HNI Tầ</v>
      </c>
      <c r="U2981" t="s">
        <v>6557</v>
      </c>
      <c r="Y2981" t="str">
        <f t="array" ref="Y2981">IF(ISNUMBER(SEARCH($V$3,T2981)),"WINCOMHANOI",IF(ISNUMBER(SEARCH($V$4,T2981)),"WINCOMHOCHIMINH",IF(ISNUMBER(SEARCH($V$5,T2981)),"WINCOMDANANG",IF(ISNUMBER(SEARCH($V$6,T2981)),"WINCOMHAIDUONG",IF(ISNUMBER(SEARCH($V$7,T2981)),"WINCOMQUANGNINH",IF(ISNUMBER(SEARCH($V$8,T2981)),"WINCOMHAIPHONG",IF(ISNUMBER(SEARCH($V$9,T2981)),"WINCOMBACGIANG",IF(ISNUMBER(SEARCH($V$10,T2981)),"WINCOMBACNINH",IF(ISNUMBER(SEARCH($V$11,T2981)),"WINCOMPHUTHO",IF(ISNUMBER(SEARCH($V$12,T2981)),"WINCOMHATINH",IF(ISNUMBER(SEARCH($V$13,T2981)),"WINCOMTHAINGUYEN",IF(ISNUMBER(SEARCH($V$14,T2981)),"WINCOMKHANHHOA",IF(ISNUMBER(SEARCH($V$15,T2981)),"WINCOMHUNGYEN",IF(ISNUMBER(SEARCH($V$16,T2981)),"WINCOMNGHEAN",IF(ISNUMBER(SEARCH($V$17,T2981)),"WINCOMLAOCAI",IF(ISNUMBER(SEARCH($V$18,T2981)),"WINCOMVUNGTAU",IF(ISNUMBER(SEARCH($V$19,T2981)),"WINCOMBINHDUONG",IF(ISNUMBER(SEARCH($V$20,T2981)),"WINCOMKIENGIANG",IF(ISNUMBER(SEARCH($V$21,T2981)),"WINCOMHANAM",IF(ISNUMBER(SEARCH($V$22,T2981)),"WINCOMNAMDINH",IF(ISNUMBER(SEARCH($V$23,T2981)),"WINCOMLANGSON",IF(ISNUMBER(SEARCH($V$24,T2981)),"WINCOMTHANHHOA",IF(ISNUMBER(SEARCH($V$25,T2981)),"WINCOMYENBAI",IF(ISNUMBER(SEARCH($V$26,T2981)),"WINCOMTUYENQUANG",IF(ISNUMBER(SEARCH($V$27,T2981)),"WINCOMHUE",IF(ISNUMBER(SEARCH($V$28,T2981)),"WINCOMQUANGNAM",IF(ISNUMBER(SEARCH($V$29,T2981)),"WINCOMVINHPHUC",IF(ISNUMBER(SEARCH($V$30,T2981)),"WINCOMHAGIANG",IF(ISNUMBER(SEARCH($V$31,T2981)),"WINCOMNINHBINH",IF(ISNUMBER(SEARCH($V$32,T2981)),"WINCOMTRAVINH",IF(ISNUMBER(SEARCH($V$33,T2981)),"WINCOMCANTHO",IF(ISNUMBER(SEARCH($V$34,T2981)),"WINCOMBENTRE",IF(ISNUMBER(SEARCH($V$35,T2981)),"WINCOMCAMAU",IF(ISNUMBER(SEARCH($V$36,T2981)),"WINCOMANGIANG",IF(ISNUMBER(SEARCH($V$37,T2981)),"WINCOMNINHTHUAN",IF(ISNUMBER(SEARCH($V$38,T2981)),"WINCOMTHAIBINH",IF(ISNUMBER(SEARCH($V$39,T2981)),"WINCOMGIALAI",IF(ISNUMBER(SEARCH($V$40,T2981)),"WINCOMHOABINH",IF(ISNUMBER(SEARCH($V$41,T2981)),"WINCOMQUANGNGAI",IF(ISNUMBER(SEARCH($V$42,T2981)),"WINCOMBINHTHUAN",IF(ISNUMBER(SEARCH($V$43,T2981)),"WINCOMDAKLAK",IF(ISNUMBER(SEARCH($V$44,T2981)),"WINCOMSOCTRANG",IF(ISNUMBER(SEARCH($V$45,T2981)),"WINCOMSONLA",IF(ISNUMBER(SEARCH($V$46,T2981)),"WINCOMKONTUM",IF(ISNUMBER(SEARCH($V$47,T2981)),"WINCOMPHUYEN",IF(ISNUMBER(SEARCH($V$48,T2981)),"WINCOMQUANGTRI",IF(ISNUMBER(SEARCH($V$49,T2981)),"WINCOMBINHDINH",IF(ISNUMBER(SEARCH($V$50,T2981)),"WINCOMCAOBANG",IF(ISNUMBER(SEARCH($V$51,T2981)),"WINCOMQUANGBINH",IF(ISNUMBER(SEARCH($V$52,T2981)),"WINCOMLAMDONG",IF(ISNUMBER(SEARCH($V$53,T2981)),"WINCOMVINHLONG",IF(ISNUMBER(SEARCH($V$54,T2981)),"WINCOMDONGTHAP",IF(ISNUMBER(SEARCH($V$55,T2981)),"WINCOMTIENGIANG",IF(ISNUMBER(SEARCH($V$56,T2981)),"WINCOMQUANGNINH",0))))))))))))))))))))))))))))))))))))))))))))))))))))))</f>
        <v>WINCOMHANOI</v>
      </c>
    </row>
    <row r="2982" spans="1:25" x14ac:dyDescent="0.2">
      <c r="A2982" t="s">
        <v>0</v>
      </c>
      <c r="B2982" t="s">
        <v>4652</v>
      </c>
      <c r="C2982" t="s">
        <v>2</v>
      </c>
      <c r="D2982" t="s">
        <v>3</v>
      </c>
      <c r="E2982" t="s">
        <v>4</v>
      </c>
      <c r="F2982" s="5">
        <f t="shared" si="185"/>
        <v>1</v>
      </c>
      <c r="G2982" s="2">
        <v>88846</v>
      </c>
      <c r="H2982" s="2">
        <v>97730.6</v>
      </c>
      <c r="I2982" t="s">
        <v>5</v>
      </c>
      <c r="J2982" t="s">
        <v>6</v>
      </c>
      <c r="K2982" t="str">
        <f t="shared" si="186"/>
        <v>Gà muối gói 500g</v>
      </c>
      <c r="L2982" s="8" t="str">
        <f>VLOOKUP(K2982,'[1]Mã Misa'!$B$2:$D$74,2,0)</f>
        <v>Gà muối 500g</v>
      </c>
      <c r="M2982" s="8" t="str">
        <f>VLOOKUP(L2982,'[1]Mã Misa'!$C$2:$D$74,2,0)</f>
        <v>GM500</v>
      </c>
      <c r="N2982" s="2">
        <v>88846</v>
      </c>
      <c r="O2982" t="s">
        <v>4653</v>
      </c>
      <c r="P2982" s="8" t="str">
        <f t="shared" si="187"/>
        <v>0019201</v>
      </c>
      <c r="Q2982" s="8" t="e">
        <f t="array" ref="Q2982">IF(VLOOKUP(P2982,$AA$1:$AC$32,1,0)&lt;&gt;0,(P2982&amp;"A"),0)</f>
        <v>#N/A</v>
      </c>
      <c r="R2982" s="12">
        <v>44526</v>
      </c>
      <c r="S2982" t="s">
        <v>4474</v>
      </c>
      <c r="T2982" s="8" t="str">
        <f t="shared" si="188"/>
        <v>VM+ DNG 40</v>
      </c>
      <c r="U2982" t="s">
        <v>7099</v>
      </c>
      <c r="Y2982" t="str">
        <f t="array" ref="Y2982">IF(ISNUMBER(SEARCH($V$3,T2982)),"WINCOMHANOI",IF(ISNUMBER(SEARCH($V$4,T2982)),"WINCOMHOCHIMINH",IF(ISNUMBER(SEARCH($V$5,T2982)),"WINCOMDANANG",IF(ISNUMBER(SEARCH($V$6,T2982)),"WINCOMHAIDUONG",IF(ISNUMBER(SEARCH($V$7,T2982)),"WINCOMQUANGNINH",IF(ISNUMBER(SEARCH($V$8,T2982)),"WINCOMHAIPHONG",IF(ISNUMBER(SEARCH($V$9,T2982)),"WINCOMBACGIANG",IF(ISNUMBER(SEARCH($V$10,T2982)),"WINCOMBACNINH",IF(ISNUMBER(SEARCH($V$11,T2982)),"WINCOMPHUTHO",IF(ISNUMBER(SEARCH($V$12,T2982)),"WINCOMHATINH",IF(ISNUMBER(SEARCH($V$13,T2982)),"WINCOMTHAINGUYEN",IF(ISNUMBER(SEARCH($V$14,T2982)),"WINCOMKHANHHOA",IF(ISNUMBER(SEARCH($V$15,T2982)),"WINCOMHUNGYEN",IF(ISNUMBER(SEARCH($V$16,T2982)),"WINCOMNGHEAN",IF(ISNUMBER(SEARCH($V$17,T2982)),"WINCOMLAOCAI",IF(ISNUMBER(SEARCH($V$18,T2982)),"WINCOMVUNGTAU",IF(ISNUMBER(SEARCH($V$19,T2982)),"WINCOMBINHDUONG",IF(ISNUMBER(SEARCH($V$20,T2982)),"WINCOMKIENGIANG",IF(ISNUMBER(SEARCH($V$21,T2982)),"WINCOMHANAM",IF(ISNUMBER(SEARCH($V$22,T2982)),"WINCOMNAMDINH",IF(ISNUMBER(SEARCH($V$23,T2982)),"WINCOMLANGSON",IF(ISNUMBER(SEARCH($V$24,T2982)),"WINCOMTHANHHOA",IF(ISNUMBER(SEARCH($V$25,T2982)),"WINCOMYENBAI",IF(ISNUMBER(SEARCH($V$26,T2982)),"WINCOMTUYENQUANG",IF(ISNUMBER(SEARCH($V$27,T2982)),"WINCOMHUE",IF(ISNUMBER(SEARCH($V$28,T2982)),"WINCOMQUANGNAM",IF(ISNUMBER(SEARCH($V$29,T2982)),"WINCOMVINHPHUC",IF(ISNUMBER(SEARCH($V$30,T2982)),"WINCOMHAGIANG",IF(ISNUMBER(SEARCH($V$31,T2982)),"WINCOMNINHBINH",IF(ISNUMBER(SEARCH($V$32,T2982)),"WINCOMTRAVINH",IF(ISNUMBER(SEARCH($V$33,T2982)),"WINCOMCANTHO",IF(ISNUMBER(SEARCH($V$34,T2982)),"WINCOMBENTRE",IF(ISNUMBER(SEARCH($V$35,T2982)),"WINCOMCAMAU",IF(ISNUMBER(SEARCH($V$36,T2982)),"WINCOMANGIANG",IF(ISNUMBER(SEARCH($V$37,T2982)),"WINCOMNINHTHUAN",IF(ISNUMBER(SEARCH($V$38,T2982)),"WINCOMTHAIBINH",IF(ISNUMBER(SEARCH($V$39,T2982)),"WINCOMGIALAI",IF(ISNUMBER(SEARCH($V$40,T2982)),"WINCOMHOABINH",IF(ISNUMBER(SEARCH($V$41,T2982)),"WINCOMQUANGNGAI",IF(ISNUMBER(SEARCH($V$42,T2982)),"WINCOMBINHTHUAN",IF(ISNUMBER(SEARCH($V$43,T2982)),"WINCOMDAKLAK",IF(ISNUMBER(SEARCH($V$44,T2982)),"WINCOMSOCTRANG",IF(ISNUMBER(SEARCH($V$45,T2982)),"WINCOMSONLA",IF(ISNUMBER(SEARCH($V$46,T2982)),"WINCOMKONTUM",IF(ISNUMBER(SEARCH($V$47,T2982)),"WINCOMPHUYEN",IF(ISNUMBER(SEARCH($V$48,T2982)),"WINCOMQUANGTRI",IF(ISNUMBER(SEARCH($V$49,T2982)),"WINCOMBINHDINH",IF(ISNUMBER(SEARCH($V$50,T2982)),"WINCOMCAOBANG",IF(ISNUMBER(SEARCH($V$51,T2982)),"WINCOMQUANGBINH",IF(ISNUMBER(SEARCH($V$52,T2982)),"WINCOMLAMDONG",IF(ISNUMBER(SEARCH($V$53,T2982)),"WINCOMVINHLONG",IF(ISNUMBER(SEARCH($V$54,T2982)),"WINCOMDONGTHAP",IF(ISNUMBER(SEARCH($V$55,T2982)),"WINCOMTIENGIANG",IF(ISNUMBER(SEARCH($V$56,T2982)),"WINCOMQUANGNINH",0))))))))))))))))))))))))))))))))))))))))))))))))))))))</f>
        <v>WINCOMDANANG</v>
      </c>
    </row>
    <row r="2983" spans="1:25" x14ac:dyDescent="0.2">
      <c r="A2983" t="s">
        <v>0</v>
      </c>
      <c r="B2983" t="s">
        <v>4652</v>
      </c>
      <c r="C2983" t="s">
        <v>31</v>
      </c>
      <c r="D2983" t="s">
        <v>32</v>
      </c>
      <c r="E2983" t="s">
        <v>4</v>
      </c>
      <c r="F2983" s="5">
        <f t="shared" si="185"/>
        <v>2</v>
      </c>
      <c r="G2983" s="2">
        <v>118800</v>
      </c>
      <c r="H2983" s="2">
        <v>130680.00000000001</v>
      </c>
      <c r="I2983" t="s">
        <v>5</v>
      </c>
      <c r="J2983" t="s">
        <v>33</v>
      </c>
      <c r="K2983" t="str">
        <f t="shared" si="186"/>
        <v>_Giò lụa 250g</v>
      </c>
      <c r="L2983" s="8" t="str">
        <f>VLOOKUP(K2983,'[1]Mã Misa'!$B$2:$D$74,2,0)</f>
        <v>Giò lụa 250g</v>
      </c>
      <c r="M2983" s="8" t="str">
        <f>VLOOKUP(L2983,'[1]Mã Misa'!$C$2:$D$74,2,0)</f>
        <v>GL250</v>
      </c>
      <c r="N2983" s="2">
        <v>59400</v>
      </c>
      <c r="O2983" t="s">
        <v>4653</v>
      </c>
      <c r="P2983" s="8" t="str">
        <f t="shared" si="187"/>
        <v>0019201</v>
      </c>
      <c r="Q2983" s="8" t="e">
        <f t="array" ref="Q2983">IF(VLOOKUP(P2983,$AA$1:$AC$32,1,0)&lt;&gt;0,(P2983&amp;"A"),0)</f>
        <v>#N/A</v>
      </c>
      <c r="R2983" s="12">
        <v>44526</v>
      </c>
      <c r="S2983" t="s">
        <v>4474</v>
      </c>
      <c r="T2983" s="8" t="str">
        <f t="shared" si="188"/>
        <v>VM+ DNG 40</v>
      </c>
      <c r="U2983" t="s">
        <v>7099</v>
      </c>
      <c r="Y2983" t="str">
        <f t="array" ref="Y2983">IF(ISNUMBER(SEARCH($V$3,T2983)),"WINCOMHANOI",IF(ISNUMBER(SEARCH($V$4,T2983)),"WINCOMHOCHIMINH",IF(ISNUMBER(SEARCH($V$5,T2983)),"WINCOMDANANG",IF(ISNUMBER(SEARCH($V$6,T2983)),"WINCOMHAIDUONG",IF(ISNUMBER(SEARCH($V$7,T2983)),"WINCOMQUANGNINH",IF(ISNUMBER(SEARCH($V$8,T2983)),"WINCOMHAIPHONG",IF(ISNUMBER(SEARCH($V$9,T2983)),"WINCOMBACGIANG",IF(ISNUMBER(SEARCH($V$10,T2983)),"WINCOMBACNINH",IF(ISNUMBER(SEARCH($V$11,T2983)),"WINCOMPHUTHO",IF(ISNUMBER(SEARCH($V$12,T2983)),"WINCOMHATINH",IF(ISNUMBER(SEARCH($V$13,T2983)),"WINCOMTHAINGUYEN",IF(ISNUMBER(SEARCH($V$14,T2983)),"WINCOMKHANHHOA",IF(ISNUMBER(SEARCH($V$15,T2983)),"WINCOMHUNGYEN",IF(ISNUMBER(SEARCH($V$16,T2983)),"WINCOMNGHEAN",IF(ISNUMBER(SEARCH($V$17,T2983)),"WINCOMLAOCAI",IF(ISNUMBER(SEARCH($V$18,T2983)),"WINCOMVUNGTAU",IF(ISNUMBER(SEARCH($V$19,T2983)),"WINCOMBINHDUONG",IF(ISNUMBER(SEARCH($V$20,T2983)),"WINCOMKIENGIANG",IF(ISNUMBER(SEARCH($V$21,T2983)),"WINCOMHANAM",IF(ISNUMBER(SEARCH($V$22,T2983)),"WINCOMNAMDINH",IF(ISNUMBER(SEARCH($V$23,T2983)),"WINCOMLANGSON",IF(ISNUMBER(SEARCH($V$24,T2983)),"WINCOMTHANHHOA",IF(ISNUMBER(SEARCH($V$25,T2983)),"WINCOMYENBAI",IF(ISNUMBER(SEARCH($V$26,T2983)),"WINCOMTUYENQUANG",IF(ISNUMBER(SEARCH($V$27,T2983)),"WINCOMHUE",IF(ISNUMBER(SEARCH($V$28,T2983)),"WINCOMQUANGNAM",IF(ISNUMBER(SEARCH($V$29,T2983)),"WINCOMVINHPHUC",IF(ISNUMBER(SEARCH($V$30,T2983)),"WINCOMHAGIANG",IF(ISNUMBER(SEARCH($V$31,T2983)),"WINCOMNINHBINH",IF(ISNUMBER(SEARCH($V$32,T2983)),"WINCOMTRAVINH",IF(ISNUMBER(SEARCH($V$33,T2983)),"WINCOMCANTHO",IF(ISNUMBER(SEARCH($V$34,T2983)),"WINCOMBENTRE",IF(ISNUMBER(SEARCH($V$35,T2983)),"WINCOMCAMAU",IF(ISNUMBER(SEARCH($V$36,T2983)),"WINCOMANGIANG",IF(ISNUMBER(SEARCH($V$37,T2983)),"WINCOMNINHTHUAN",IF(ISNUMBER(SEARCH($V$38,T2983)),"WINCOMTHAIBINH",IF(ISNUMBER(SEARCH($V$39,T2983)),"WINCOMGIALAI",IF(ISNUMBER(SEARCH($V$40,T2983)),"WINCOMHOABINH",IF(ISNUMBER(SEARCH($V$41,T2983)),"WINCOMQUANGNGAI",IF(ISNUMBER(SEARCH($V$42,T2983)),"WINCOMBINHTHUAN",IF(ISNUMBER(SEARCH($V$43,T2983)),"WINCOMDAKLAK",IF(ISNUMBER(SEARCH($V$44,T2983)),"WINCOMSOCTRANG",IF(ISNUMBER(SEARCH($V$45,T2983)),"WINCOMSONLA",IF(ISNUMBER(SEARCH($V$46,T2983)),"WINCOMKONTUM",IF(ISNUMBER(SEARCH($V$47,T2983)),"WINCOMPHUYEN",IF(ISNUMBER(SEARCH($V$48,T2983)),"WINCOMQUANGTRI",IF(ISNUMBER(SEARCH($V$49,T2983)),"WINCOMBINHDINH",IF(ISNUMBER(SEARCH($V$50,T2983)),"WINCOMCAOBANG",IF(ISNUMBER(SEARCH($V$51,T2983)),"WINCOMQUANGBINH",IF(ISNUMBER(SEARCH($V$52,T2983)),"WINCOMLAMDONG",IF(ISNUMBER(SEARCH($V$53,T2983)),"WINCOMVINHLONG",IF(ISNUMBER(SEARCH($V$54,T2983)),"WINCOMDONGTHAP",IF(ISNUMBER(SEARCH($V$55,T2983)),"WINCOMTIENGIANG",IF(ISNUMBER(SEARCH($V$56,T2983)),"WINCOMQUANGNINH",0))))))))))))))))))))))))))))))))))))))))))))))))))))))</f>
        <v>WINCOMDANANG</v>
      </c>
    </row>
    <row r="2984" spans="1:25" x14ac:dyDescent="0.2">
      <c r="A2984" t="s">
        <v>0</v>
      </c>
      <c r="B2984" t="s">
        <v>4652</v>
      </c>
      <c r="C2984" t="s">
        <v>34</v>
      </c>
      <c r="D2984" t="s">
        <v>10</v>
      </c>
      <c r="E2984" t="s">
        <v>4</v>
      </c>
      <c r="F2984" s="5">
        <f t="shared" si="185"/>
        <v>1</v>
      </c>
      <c r="G2984" s="2">
        <v>61050</v>
      </c>
      <c r="H2984" s="2">
        <v>67155</v>
      </c>
      <c r="I2984" t="s">
        <v>5</v>
      </c>
      <c r="J2984" t="s">
        <v>11</v>
      </c>
      <c r="K2984" t="str">
        <f t="shared" si="186"/>
        <v>_Giò sụn gà 250g</v>
      </c>
      <c r="L2984" s="8" t="str">
        <f>VLOOKUP(K2984,'[1]Mã Misa'!$B$2:$D$74,2,0)</f>
        <v>Giò sụn gà 250g</v>
      </c>
      <c r="M2984" s="8" t="str">
        <f>VLOOKUP(L2984,'[1]Mã Misa'!$C$2:$D$74,2,0)</f>
        <v>GSG250</v>
      </c>
      <c r="N2984" s="2">
        <v>61050</v>
      </c>
      <c r="O2984" t="s">
        <v>4653</v>
      </c>
      <c r="P2984" s="8" t="str">
        <f t="shared" si="187"/>
        <v>0019201</v>
      </c>
      <c r="Q2984" s="8" t="e">
        <f t="array" ref="Q2984">IF(VLOOKUP(P2984,$AA$1:$AC$32,1,0)&lt;&gt;0,(P2984&amp;"A"),0)</f>
        <v>#N/A</v>
      </c>
      <c r="R2984" s="12">
        <v>44526</v>
      </c>
      <c r="S2984" t="s">
        <v>4474</v>
      </c>
      <c r="T2984" s="8" t="str">
        <f t="shared" si="188"/>
        <v>VM+ DNG 40</v>
      </c>
      <c r="U2984" t="s">
        <v>7099</v>
      </c>
      <c r="Y2984" t="str">
        <f t="array" ref="Y2984">IF(ISNUMBER(SEARCH($V$3,T2984)),"WINCOMHANOI",IF(ISNUMBER(SEARCH($V$4,T2984)),"WINCOMHOCHIMINH",IF(ISNUMBER(SEARCH($V$5,T2984)),"WINCOMDANANG",IF(ISNUMBER(SEARCH($V$6,T2984)),"WINCOMHAIDUONG",IF(ISNUMBER(SEARCH($V$7,T2984)),"WINCOMQUANGNINH",IF(ISNUMBER(SEARCH($V$8,T2984)),"WINCOMHAIPHONG",IF(ISNUMBER(SEARCH($V$9,T2984)),"WINCOMBACGIANG",IF(ISNUMBER(SEARCH($V$10,T2984)),"WINCOMBACNINH",IF(ISNUMBER(SEARCH($V$11,T2984)),"WINCOMPHUTHO",IF(ISNUMBER(SEARCH($V$12,T2984)),"WINCOMHATINH",IF(ISNUMBER(SEARCH($V$13,T2984)),"WINCOMTHAINGUYEN",IF(ISNUMBER(SEARCH($V$14,T2984)),"WINCOMKHANHHOA",IF(ISNUMBER(SEARCH($V$15,T2984)),"WINCOMHUNGYEN",IF(ISNUMBER(SEARCH($V$16,T2984)),"WINCOMNGHEAN",IF(ISNUMBER(SEARCH($V$17,T2984)),"WINCOMLAOCAI",IF(ISNUMBER(SEARCH($V$18,T2984)),"WINCOMVUNGTAU",IF(ISNUMBER(SEARCH($V$19,T2984)),"WINCOMBINHDUONG",IF(ISNUMBER(SEARCH($V$20,T2984)),"WINCOMKIENGIANG",IF(ISNUMBER(SEARCH($V$21,T2984)),"WINCOMHANAM",IF(ISNUMBER(SEARCH($V$22,T2984)),"WINCOMNAMDINH",IF(ISNUMBER(SEARCH($V$23,T2984)),"WINCOMLANGSON",IF(ISNUMBER(SEARCH($V$24,T2984)),"WINCOMTHANHHOA",IF(ISNUMBER(SEARCH($V$25,T2984)),"WINCOMYENBAI",IF(ISNUMBER(SEARCH($V$26,T2984)),"WINCOMTUYENQUANG",IF(ISNUMBER(SEARCH($V$27,T2984)),"WINCOMHUE",IF(ISNUMBER(SEARCH($V$28,T2984)),"WINCOMQUANGNAM",IF(ISNUMBER(SEARCH($V$29,T2984)),"WINCOMVINHPHUC",IF(ISNUMBER(SEARCH($V$30,T2984)),"WINCOMHAGIANG",IF(ISNUMBER(SEARCH($V$31,T2984)),"WINCOMNINHBINH",IF(ISNUMBER(SEARCH($V$32,T2984)),"WINCOMTRAVINH",IF(ISNUMBER(SEARCH($V$33,T2984)),"WINCOMCANTHO",IF(ISNUMBER(SEARCH($V$34,T2984)),"WINCOMBENTRE",IF(ISNUMBER(SEARCH($V$35,T2984)),"WINCOMCAMAU",IF(ISNUMBER(SEARCH($V$36,T2984)),"WINCOMANGIANG",IF(ISNUMBER(SEARCH($V$37,T2984)),"WINCOMNINHTHUAN",IF(ISNUMBER(SEARCH($V$38,T2984)),"WINCOMTHAIBINH",IF(ISNUMBER(SEARCH($V$39,T2984)),"WINCOMGIALAI",IF(ISNUMBER(SEARCH($V$40,T2984)),"WINCOMHOABINH",IF(ISNUMBER(SEARCH($V$41,T2984)),"WINCOMQUANGNGAI",IF(ISNUMBER(SEARCH($V$42,T2984)),"WINCOMBINHTHUAN",IF(ISNUMBER(SEARCH($V$43,T2984)),"WINCOMDAKLAK",IF(ISNUMBER(SEARCH($V$44,T2984)),"WINCOMSOCTRANG",IF(ISNUMBER(SEARCH($V$45,T2984)),"WINCOMSONLA",IF(ISNUMBER(SEARCH($V$46,T2984)),"WINCOMKONTUM",IF(ISNUMBER(SEARCH($V$47,T2984)),"WINCOMPHUYEN",IF(ISNUMBER(SEARCH($V$48,T2984)),"WINCOMQUANGTRI",IF(ISNUMBER(SEARCH($V$49,T2984)),"WINCOMBINHDINH",IF(ISNUMBER(SEARCH($V$50,T2984)),"WINCOMCAOBANG",IF(ISNUMBER(SEARCH($V$51,T2984)),"WINCOMQUANGBINH",IF(ISNUMBER(SEARCH($V$52,T2984)),"WINCOMLAMDONG",IF(ISNUMBER(SEARCH($V$53,T2984)),"WINCOMVINHLONG",IF(ISNUMBER(SEARCH($V$54,T2984)),"WINCOMDONGTHAP",IF(ISNUMBER(SEARCH($V$55,T2984)),"WINCOMTIENGIANG",IF(ISNUMBER(SEARCH($V$56,T2984)),"WINCOMQUANGNINH",0))))))))))))))))))))))))))))))))))))))))))))))))))))))</f>
        <v>WINCOMDANANG</v>
      </c>
    </row>
    <row r="2985" spans="1:25" x14ac:dyDescent="0.2">
      <c r="A2985" t="s">
        <v>0</v>
      </c>
      <c r="B2985" t="s">
        <v>4652</v>
      </c>
      <c r="C2985" t="s">
        <v>37</v>
      </c>
      <c r="D2985" t="s">
        <v>121</v>
      </c>
      <c r="E2985" t="s">
        <v>4</v>
      </c>
      <c r="F2985" s="5">
        <f t="shared" si="185"/>
        <v>3</v>
      </c>
      <c r="G2985" s="2">
        <v>305967</v>
      </c>
      <c r="H2985" s="2">
        <v>336563.7</v>
      </c>
      <c r="I2985" t="s">
        <v>5</v>
      </c>
      <c r="J2985" t="s">
        <v>122</v>
      </c>
      <c r="K2985" t="str">
        <f t="shared" si="186"/>
        <v>Giò tai nấm hương 500g</v>
      </c>
      <c r="L2985" s="8" t="str">
        <f>VLOOKUP(K2985,'[1]Mã Misa'!$B$2:$D$74,2,0)</f>
        <v>Giò tai nấm hương 500g</v>
      </c>
      <c r="M2985" s="8" t="str">
        <f>VLOOKUP(L2985,'[1]Mã Misa'!$C$2:$D$74,2,0)</f>
        <v>GTNH500</v>
      </c>
      <c r="N2985" s="2">
        <v>101989</v>
      </c>
      <c r="O2985" t="s">
        <v>4653</v>
      </c>
      <c r="P2985" s="8" t="str">
        <f t="shared" si="187"/>
        <v>0019201</v>
      </c>
      <c r="Q2985" s="8" t="e">
        <f t="array" ref="Q2985">IF(VLOOKUP(P2985,$AA$1:$AC$32,1,0)&lt;&gt;0,(P2985&amp;"A"),0)</f>
        <v>#N/A</v>
      </c>
      <c r="R2985" s="12">
        <v>44526</v>
      </c>
      <c r="S2985" t="s">
        <v>4474</v>
      </c>
      <c r="T2985" s="8" t="str">
        <f t="shared" si="188"/>
        <v>VM+ DNG 40</v>
      </c>
      <c r="U2985" t="s">
        <v>7099</v>
      </c>
      <c r="Y2985" t="str">
        <f t="array" ref="Y2985">IF(ISNUMBER(SEARCH($V$3,T2985)),"WINCOMHANOI",IF(ISNUMBER(SEARCH($V$4,T2985)),"WINCOMHOCHIMINH",IF(ISNUMBER(SEARCH($V$5,T2985)),"WINCOMDANANG",IF(ISNUMBER(SEARCH($V$6,T2985)),"WINCOMHAIDUONG",IF(ISNUMBER(SEARCH($V$7,T2985)),"WINCOMQUANGNINH",IF(ISNUMBER(SEARCH($V$8,T2985)),"WINCOMHAIPHONG",IF(ISNUMBER(SEARCH($V$9,T2985)),"WINCOMBACGIANG",IF(ISNUMBER(SEARCH($V$10,T2985)),"WINCOMBACNINH",IF(ISNUMBER(SEARCH($V$11,T2985)),"WINCOMPHUTHO",IF(ISNUMBER(SEARCH($V$12,T2985)),"WINCOMHATINH",IF(ISNUMBER(SEARCH($V$13,T2985)),"WINCOMTHAINGUYEN",IF(ISNUMBER(SEARCH($V$14,T2985)),"WINCOMKHANHHOA",IF(ISNUMBER(SEARCH($V$15,T2985)),"WINCOMHUNGYEN",IF(ISNUMBER(SEARCH($V$16,T2985)),"WINCOMNGHEAN",IF(ISNUMBER(SEARCH($V$17,T2985)),"WINCOMLAOCAI",IF(ISNUMBER(SEARCH($V$18,T2985)),"WINCOMVUNGTAU",IF(ISNUMBER(SEARCH($V$19,T2985)),"WINCOMBINHDUONG",IF(ISNUMBER(SEARCH($V$20,T2985)),"WINCOMKIENGIANG",IF(ISNUMBER(SEARCH($V$21,T2985)),"WINCOMHANAM",IF(ISNUMBER(SEARCH($V$22,T2985)),"WINCOMNAMDINH",IF(ISNUMBER(SEARCH($V$23,T2985)),"WINCOMLANGSON",IF(ISNUMBER(SEARCH($V$24,T2985)),"WINCOMTHANHHOA",IF(ISNUMBER(SEARCH($V$25,T2985)),"WINCOMYENBAI",IF(ISNUMBER(SEARCH($V$26,T2985)),"WINCOMTUYENQUANG",IF(ISNUMBER(SEARCH($V$27,T2985)),"WINCOMHUE",IF(ISNUMBER(SEARCH($V$28,T2985)),"WINCOMQUANGNAM",IF(ISNUMBER(SEARCH($V$29,T2985)),"WINCOMVINHPHUC",IF(ISNUMBER(SEARCH($V$30,T2985)),"WINCOMHAGIANG",IF(ISNUMBER(SEARCH($V$31,T2985)),"WINCOMNINHBINH",IF(ISNUMBER(SEARCH($V$32,T2985)),"WINCOMTRAVINH",IF(ISNUMBER(SEARCH($V$33,T2985)),"WINCOMCANTHO",IF(ISNUMBER(SEARCH($V$34,T2985)),"WINCOMBENTRE",IF(ISNUMBER(SEARCH($V$35,T2985)),"WINCOMCAMAU",IF(ISNUMBER(SEARCH($V$36,T2985)),"WINCOMANGIANG",IF(ISNUMBER(SEARCH($V$37,T2985)),"WINCOMNINHTHUAN",IF(ISNUMBER(SEARCH($V$38,T2985)),"WINCOMTHAIBINH",IF(ISNUMBER(SEARCH($V$39,T2985)),"WINCOMGIALAI",IF(ISNUMBER(SEARCH($V$40,T2985)),"WINCOMHOABINH",IF(ISNUMBER(SEARCH($V$41,T2985)),"WINCOMQUANGNGAI",IF(ISNUMBER(SEARCH($V$42,T2985)),"WINCOMBINHTHUAN",IF(ISNUMBER(SEARCH($V$43,T2985)),"WINCOMDAKLAK",IF(ISNUMBER(SEARCH($V$44,T2985)),"WINCOMSOCTRANG",IF(ISNUMBER(SEARCH($V$45,T2985)),"WINCOMSONLA",IF(ISNUMBER(SEARCH($V$46,T2985)),"WINCOMKONTUM",IF(ISNUMBER(SEARCH($V$47,T2985)),"WINCOMPHUYEN",IF(ISNUMBER(SEARCH($V$48,T2985)),"WINCOMQUANGTRI",IF(ISNUMBER(SEARCH($V$49,T2985)),"WINCOMBINHDINH",IF(ISNUMBER(SEARCH($V$50,T2985)),"WINCOMCAOBANG",IF(ISNUMBER(SEARCH($V$51,T2985)),"WINCOMQUANGBINH",IF(ISNUMBER(SEARCH($V$52,T2985)),"WINCOMLAMDONG",IF(ISNUMBER(SEARCH($V$53,T2985)),"WINCOMVINHLONG",IF(ISNUMBER(SEARCH($V$54,T2985)),"WINCOMDONGTHAP",IF(ISNUMBER(SEARCH($V$55,T2985)),"WINCOMTIENGIANG",IF(ISNUMBER(SEARCH($V$56,T2985)),"WINCOMQUANGNINH",0))))))))))))))))))))))))))))))))))))))))))))))))))))))</f>
        <v>WINCOMDANANG</v>
      </c>
    </row>
    <row r="2986" spans="1:25" x14ac:dyDescent="0.2">
      <c r="A2986" t="s">
        <v>0</v>
      </c>
      <c r="B2986" t="s">
        <v>4654</v>
      </c>
      <c r="C2986" t="s">
        <v>2</v>
      </c>
      <c r="D2986" t="s">
        <v>3</v>
      </c>
      <c r="E2986" t="s">
        <v>4</v>
      </c>
      <c r="F2986" s="5">
        <f t="shared" si="185"/>
        <v>2</v>
      </c>
      <c r="G2986" s="2">
        <v>177692</v>
      </c>
      <c r="H2986" s="2">
        <v>195461.2</v>
      </c>
      <c r="I2986" t="s">
        <v>5</v>
      </c>
      <c r="J2986" t="s">
        <v>6</v>
      </c>
      <c r="K2986" t="str">
        <f t="shared" si="186"/>
        <v>Gà muối gói 500g</v>
      </c>
      <c r="L2986" s="8" t="str">
        <f>VLOOKUP(K2986,'[1]Mã Misa'!$B$2:$D$74,2,0)</f>
        <v>Gà muối 500g</v>
      </c>
      <c r="M2986" s="8" t="str">
        <f>VLOOKUP(L2986,'[1]Mã Misa'!$C$2:$D$74,2,0)</f>
        <v>GM500</v>
      </c>
      <c r="N2986" s="2">
        <v>88846</v>
      </c>
      <c r="O2986" t="s">
        <v>4655</v>
      </c>
      <c r="P2986" s="8" t="str">
        <f t="shared" si="187"/>
        <v>0000966</v>
      </c>
      <c r="Q2986" s="8" t="e">
        <f t="array" ref="Q2986">IF(VLOOKUP(P2986,$AA$1:$AC$32,1,0)&lt;&gt;0,(P2986&amp;"A"),0)</f>
        <v>#N/A</v>
      </c>
      <c r="R2986" s="12">
        <v>44526</v>
      </c>
      <c r="S2986" t="s">
        <v>604</v>
      </c>
      <c r="T2986" s="8" t="str">
        <f t="shared" si="188"/>
        <v>VM+ GLI Lô</v>
      </c>
      <c r="U2986" t="s">
        <v>6152</v>
      </c>
      <c r="Y2986" t="str">
        <f t="array" ref="Y2986">IF(ISNUMBER(SEARCH($V$3,T2986)),"WINCOMHANOI",IF(ISNUMBER(SEARCH($V$4,T2986)),"WINCOMHOCHIMINH",IF(ISNUMBER(SEARCH($V$5,T2986)),"WINCOMDANANG",IF(ISNUMBER(SEARCH($V$6,T2986)),"WINCOMHAIDUONG",IF(ISNUMBER(SEARCH($V$7,T2986)),"WINCOMQUANGNINH",IF(ISNUMBER(SEARCH($V$8,T2986)),"WINCOMHAIPHONG",IF(ISNUMBER(SEARCH($V$9,T2986)),"WINCOMBACGIANG",IF(ISNUMBER(SEARCH($V$10,T2986)),"WINCOMBACNINH",IF(ISNUMBER(SEARCH($V$11,T2986)),"WINCOMPHUTHO",IF(ISNUMBER(SEARCH($V$12,T2986)),"WINCOMHATINH",IF(ISNUMBER(SEARCH($V$13,T2986)),"WINCOMTHAINGUYEN",IF(ISNUMBER(SEARCH($V$14,T2986)),"WINCOMKHANHHOA",IF(ISNUMBER(SEARCH($V$15,T2986)),"WINCOMHUNGYEN",IF(ISNUMBER(SEARCH($V$16,T2986)),"WINCOMNGHEAN",IF(ISNUMBER(SEARCH($V$17,T2986)),"WINCOMLAOCAI",IF(ISNUMBER(SEARCH($V$18,T2986)),"WINCOMVUNGTAU",IF(ISNUMBER(SEARCH($V$19,T2986)),"WINCOMBINHDUONG",IF(ISNUMBER(SEARCH($V$20,T2986)),"WINCOMKIENGIANG",IF(ISNUMBER(SEARCH($V$21,T2986)),"WINCOMHANAM",IF(ISNUMBER(SEARCH($V$22,T2986)),"WINCOMNAMDINH",IF(ISNUMBER(SEARCH($V$23,T2986)),"WINCOMLANGSON",IF(ISNUMBER(SEARCH($V$24,T2986)),"WINCOMTHANHHOA",IF(ISNUMBER(SEARCH($V$25,T2986)),"WINCOMYENBAI",IF(ISNUMBER(SEARCH($V$26,T2986)),"WINCOMTUYENQUANG",IF(ISNUMBER(SEARCH($V$27,T2986)),"WINCOMHUE",IF(ISNUMBER(SEARCH($V$28,T2986)),"WINCOMQUANGNAM",IF(ISNUMBER(SEARCH($V$29,T2986)),"WINCOMVINHPHUC",IF(ISNUMBER(SEARCH($V$30,T2986)),"WINCOMHAGIANG",IF(ISNUMBER(SEARCH($V$31,T2986)),"WINCOMNINHBINH",IF(ISNUMBER(SEARCH($V$32,T2986)),"WINCOMTRAVINH",IF(ISNUMBER(SEARCH($V$33,T2986)),"WINCOMCANTHO",IF(ISNUMBER(SEARCH($V$34,T2986)),"WINCOMBENTRE",IF(ISNUMBER(SEARCH($V$35,T2986)),"WINCOMCAMAU",IF(ISNUMBER(SEARCH($V$36,T2986)),"WINCOMANGIANG",IF(ISNUMBER(SEARCH($V$37,T2986)),"WINCOMNINHTHUAN",IF(ISNUMBER(SEARCH($V$38,T2986)),"WINCOMTHAIBINH",IF(ISNUMBER(SEARCH($V$39,T2986)),"WINCOMGIALAI",IF(ISNUMBER(SEARCH($V$40,T2986)),"WINCOMHOABINH",IF(ISNUMBER(SEARCH($V$41,T2986)),"WINCOMQUANGNGAI",IF(ISNUMBER(SEARCH($V$42,T2986)),"WINCOMBINHTHUAN",IF(ISNUMBER(SEARCH($V$43,T2986)),"WINCOMDAKLAK",IF(ISNUMBER(SEARCH($V$44,T2986)),"WINCOMSOCTRANG",IF(ISNUMBER(SEARCH($V$45,T2986)),"WINCOMSONLA",IF(ISNUMBER(SEARCH($V$46,T2986)),"WINCOMKONTUM",IF(ISNUMBER(SEARCH($V$47,T2986)),"WINCOMPHUYEN",IF(ISNUMBER(SEARCH($V$48,T2986)),"WINCOMQUANGTRI",IF(ISNUMBER(SEARCH($V$49,T2986)),"WINCOMBINHDINH",IF(ISNUMBER(SEARCH($V$50,T2986)),"WINCOMCAOBANG",IF(ISNUMBER(SEARCH($V$51,T2986)),"WINCOMQUANGBINH",IF(ISNUMBER(SEARCH($V$52,T2986)),"WINCOMLAMDONG",IF(ISNUMBER(SEARCH($V$53,T2986)),"WINCOMVINHLONG",IF(ISNUMBER(SEARCH($V$54,T2986)),"WINCOMDONGTHAP",IF(ISNUMBER(SEARCH($V$55,T2986)),"WINCOMTIENGIANG",IF(ISNUMBER(SEARCH($V$56,T2986)),"WINCOMQUANGNINH",0))))))))))))))))))))))))))))))))))))))))))))))))))))))</f>
        <v>WINCOMGIALAI</v>
      </c>
    </row>
    <row r="2987" spans="1:25" x14ac:dyDescent="0.2">
      <c r="A2987" t="s">
        <v>0</v>
      </c>
      <c r="B2987" t="s">
        <v>4656</v>
      </c>
      <c r="C2987" t="s">
        <v>2</v>
      </c>
      <c r="D2987" t="s">
        <v>62</v>
      </c>
      <c r="E2987" t="s">
        <v>4</v>
      </c>
      <c r="F2987" s="5">
        <f t="shared" si="185"/>
        <v>1</v>
      </c>
      <c r="G2987" s="2">
        <v>105400</v>
      </c>
      <c r="H2987" s="2">
        <v>115940.00000000001</v>
      </c>
      <c r="I2987" t="s">
        <v>5</v>
      </c>
      <c r="J2987" t="s">
        <v>63</v>
      </c>
      <c r="K2987" t="str">
        <f t="shared" si="186"/>
        <v>_Đùi gà sốt cay 500g</v>
      </c>
      <c r="L2987" s="8" t="str">
        <f>VLOOKUP(K2987,'[1]Mã Misa'!$B$2:$D$74,2,0)</f>
        <v>Đùi gà sốt cay 500g</v>
      </c>
      <c r="M2987" s="8" t="str">
        <f>VLOOKUP(L2987,'[1]Mã Misa'!$C$2:$D$74,2,0)</f>
        <v>DGSC500</v>
      </c>
      <c r="N2987" s="2">
        <v>105400</v>
      </c>
      <c r="O2987" t="s">
        <v>4657</v>
      </c>
      <c r="P2987" s="8" t="str">
        <f t="shared" si="187"/>
        <v>0148345</v>
      </c>
      <c r="Q2987" s="8" t="e">
        <f t="array" ref="Q2987">IF(VLOOKUP(P2987,$AA$1:$AC$32,1,0)&lt;&gt;0,(P2987&amp;"A"),0)</f>
        <v>#N/A</v>
      </c>
      <c r="R2987" s="12">
        <v>44526</v>
      </c>
      <c r="S2987" t="s">
        <v>2149</v>
      </c>
      <c r="T2987" s="8" t="str">
        <f t="shared" si="188"/>
        <v>VM+ HNI 22</v>
      </c>
      <c r="U2987" t="s">
        <v>6593</v>
      </c>
      <c r="Y2987" t="str">
        <f t="array" ref="Y2987">IF(ISNUMBER(SEARCH($V$3,T2987)),"WINCOMHANOI",IF(ISNUMBER(SEARCH($V$4,T2987)),"WINCOMHOCHIMINH",IF(ISNUMBER(SEARCH($V$5,T2987)),"WINCOMDANANG",IF(ISNUMBER(SEARCH($V$6,T2987)),"WINCOMHAIDUONG",IF(ISNUMBER(SEARCH($V$7,T2987)),"WINCOMQUANGNINH",IF(ISNUMBER(SEARCH($V$8,T2987)),"WINCOMHAIPHONG",IF(ISNUMBER(SEARCH($V$9,T2987)),"WINCOMBACGIANG",IF(ISNUMBER(SEARCH($V$10,T2987)),"WINCOMBACNINH",IF(ISNUMBER(SEARCH($V$11,T2987)),"WINCOMPHUTHO",IF(ISNUMBER(SEARCH($V$12,T2987)),"WINCOMHATINH",IF(ISNUMBER(SEARCH($V$13,T2987)),"WINCOMTHAINGUYEN",IF(ISNUMBER(SEARCH($V$14,T2987)),"WINCOMKHANHHOA",IF(ISNUMBER(SEARCH($V$15,T2987)),"WINCOMHUNGYEN",IF(ISNUMBER(SEARCH($V$16,T2987)),"WINCOMNGHEAN",IF(ISNUMBER(SEARCH($V$17,T2987)),"WINCOMLAOCAI",IF(ISNUMBER(SEARCH($V$18,T2987)),"WINCOMVUNGTAU",IF(ISNUMBER(SEARCH($V$19,T2987)),"WINCOMBINHDUONG",IF(ISNUMBER(SEARCH($V$20,T2987)),"WINCOMKIENGIANG",IF(ISNUMBER(SEARCH($V$21,T2987)),"WINCOMHANAM",IF(ISNUMBER(SEARCH($V$22,T2987)),"WINCOMNAMDINH",IF(ISNUMBER(SEARCH($V$23,T2987)),"WINCOMLANGSON",IF(ISNUMBER(SEARCH($V$24,T2987)),"WINCOMTHANHHOA",IF(ISNUMBER(SEARCH($V$25,T2987)),"WINCOMYENBAI",IF(ISNUMBER(SEARCH($V$26,T2987)),"WINCOMTUYENQUANG",IF(ISNUMBER(SEARCH($V$27,T2987)),"WINCOMHUE",IF(ISNUMBER(SEARCH($V$28,T2987)),"WINCOMQUANGNAM",IF(ISNUMBER(SEARCH($V$29,T2987)),"WINCOMVINHPHUC",IF(ISNUMBER(SEARCH($V$30,T2987)),"WINCOMHAGIANG",IF(ISNUMBER(SEARCH($V$31,T2987)),"WINCOMNINHBINH",IF(ISNUMBER(SEARCH($V$32,T2987)),"WINCOMTRAVINH",IF(ISNUMBER(SEARCH($V$33,T2987)),"WINCOMCANTHO",IF(ISNUMBER(SEARCH($V$34,T2987)),"WINCOMBENTRE",IF(ISNUMBER(SEARCH($V$35,T2987)),"WINCOMCAMAU",IF(ISNUMBER(SEARCH($V$36,T2987)),"WINCOMANGIANG",IF(ISNUMBER(SEARCH($V$37,T2987)),"WINCOMNINHTHUAN",IF(ISNUMBER(SEARCH($V$38,T2987)),"WINCOMTHAIBINH",IF(ISNUMBER(SEARCH($V$39,T2987)),"WINCOMGIALAI",IF(ISNUMBER(SEARCH($V$40,T2987)),"WINCOMHOABINH",IF(ISNUMBER(SEARCH($V$41,T2987)),"WINCOMQUANGNGAI",IF(ISNUMBER(SEARCH($V$42,T2987)),"WINCOMBINHTHUAN",IF(ISNUMBER(SEARCH($V$43,T2987)),"WINCOMDAKLAK",IF(ISNUMBER(SEARCH($V$44,T2987)),"WINCOMSOCTRANG",IF(ISNUMBER(SEARCH($V$45,T2987)),"WINCOMSONLA",IF(ISNUMBER(SEARCH($V$46,T2987)),"WINCOMKONTUM",IF(ISNUMBER(SEARCH($V$47,T2987)),"WINCOMPHUYEN",IF(ISNUMBER(SEARCH($V$48,T2987)),"WINCOMQUANGTRI",IF(ISNUMBER(SEARCH($V$49,T2987)),"WINCOMBINHDINH",IF(ISNUMBER(SEARCH($V$50,T2987)),"WINCOMCAOBANG",IF(ISNUMBER(SEARCH($V$51,T2987)),"WINCOMQUANGBINH",IF(ISNUMBER(SEARCH($V$52,T2987)),"WINCOMLAMDONG",IF(ISNUMBER(SEARCH($V$53,T2987)),"WINCOMVINHLONG",IF(ISNUMBER(SEARCH($V$54,T2987)),"WINCOMDONGTHAP",IF(ISNUMBER(SEARCH($V$55,T2987)),"WINCOMTIENGIANG",IF(ISNUMBER(SEARCH($V$56,T2987)),"WINCOMQUANGNINH",0))))))))))))))))))))))))))))))))))))))))))))))))))))))</f>
        <v>WINCOMHANOI</v>
      </c>
    </row>
    <row r="2988" spans="1:25" x14ac:dyDescent="0.2">
      <c r="A2988" t="s">
        <v>0</v>
      </c>
      <c r="B2988" t="s">
        <v>4658</v>
      </c>
      <c r="C2988" t="s">
        <v>2</v>
      </c>
      <c r="D2988" t="s">
        <v>27</v>
      </c>
      <c r="E2988" t="s">
        <v>4</v>
      </c>
      <c r="F2988" s="5">
        <f t="shared" si="185"/>
        <v>1</v>
      </c>
      <c r="G2988" s="2">
        <v>74250</v>
      </c>
      <c r="H2988" s="2">
        <v>81675</v>
      </c>
      <c r="I2988" t="s">
        <v>5</v>
      </c>
      <c r="J2988" t="s">
        <v>28</v>
      </c>
      <c r="K2988" t="str">
        <f t="shared" si="186"/>
        <v>_Chả cốm 300g</v>
      </c>
      <c r="L2988" s="8" t="str">
        <f>VLOOKUP(K2988,'[1]Mã Misa'!$B$2:$D$74,2,0)</f>
        <v>Chả cốm 300g</v>
      </c>
      <c r="M2988" s="8" t="str">
        <f>VLOOKUP(L2988,'[1]Mã Misa'!$C$2:$D$74,2,0)</f>
        <v>CC300</v>
      </c>
      <c r="N2988" s="2">
        <v>74250</v>
      </c>
      <c r="O2988" t="s">
        <v>4659</v>
      </c>
      <c r="P2988" s="8" t="str">
        <f t="shared" si="187"/>
        <v>0148349</v>
      </c>
      <c r="Q2988" s="8" t="e">
        <f t="array" ref="Q2988">IF(VLOOKUP(P2988,$AA$1:$AC$32,1,0)&lt;&gt;0,(P2988&amp;"A"),0)</f>
        <v>#N/A</v>
      </c>
      <c r="R2988" s="12">
        <v>44526</v>
      </c>
      <c r="S2988" t="s">
        <v>4660</v>
      </c>
      <c r="T2988" s="8" t="str">
        <f t="shared" si="188"/>
        <v>VM+ HNI 19</v>
      </c>
      <c r="U2988" t="s">
        <v>7129</v>
      </c>
      <c r="Y2988" t="str">
        <f t="array" ref="Y2988">IF(ISNUMBER(SEARCH($V$3,T2988)),"WINCOMHANOI",IF(ISNUMBER(SEARCH($V$4,T2988)),"WINCOMHOCHIMINH",IF(ISNUMBER(SEARCH($V$5,T2988)),"WINCOMDANANG",IF(ISNUMBER(SEARCH($V$6,T2988)),"WINCOMHAIDUONG",IF(ISNUMBER(SEARCH($V$7,T2988)),"WINCOMQUANGNINH",IF(ISNUMBER(SEARCH($V$8,T2988)),"WINCOMHAIPHONG",IF(ISNUMBER(SEARCH($V$9,T2988)),"WINCOMBACGIANG",IF(ISNUMBER(SEARCH($V$10,T2988)),"WINCOMBACNINH",IF(ISNUMBER(SEARCH($V$11,T2988)),"WINCOMPHUTHO",IF(ISNUMBER(SEARCH($V$12,T2988)),"WINCOMHATINH",IF(ISNUMBER(SEARCH($V$13,T2988)),"WINCOMTHAINGUYEN",IF(ISNUMBER(SEARCH($V$14,T2988)),"WINCOMKHANHHOA",IF(ISNUMBER(SEARCH($V$15,T2988)),"WINCOMHUNGYEN",IF(ISNUMBER(SEARCH($V$16,T2988)),"WINCOMNGHEAN",IF(ISNUMBER(SEARCH($V$17,T2988)),"WINCOMLAOCAI",IF(ISNUMBER(SEARCH($V$18,T2988)),"WINCOMVUNGTAU",IF(ISNUMBER(SEARCH($V$19,T2988)),"WINCOMBINHDUONG",IF(ISNUMBER(SEARCH($V$20,T2988)),"WINCOMKIENGIANG",IF(ISNUMBER(SEARCH($V$21,T2988)),"WINCOMHANAM",IF(ISNUMBER(SEARCH($V$22,T2988)),"WINCOMNAMDINH",IF(ISNUMBER(SEARCH($V$23,T2988)),"WINCOMLANGSON",IF(ISNUMBER(SEARCH($V$24,T2988)),"WINCOMTHANHHOA",IF(ISNUMBER(SEARCH($V$25,T2988)),"WINCOMYENBAI",IF(ISNUMBER(SEARCH($V$26,T2988)),"WINCOMTUYENQUANG",IF(ISNUMBER(SEARCH($V$27,T2988)),"WINCOMHUE",IF(ISNUMBER(SEARCH($V$28,T2988)),"WINCOMQUANGNAM",IF(ISNUMBER(SEARCH($V$29,T2988)),"WINCOMVINHPHUC",IF(ISNUMBER(SEARCH($V$30,T2988)),"WINCOMHAGIANG",IF(ISNUMBER(SEARCH($V$31,T2988)),"WINCOMNINHBINH",IF(ISNUMBER(SEARCH($V$32,T2988)),"WINCOMTRAVINH",IF(ISNUMBER(SEARCH($V$33,T2988)),"WINCOMCANTHO",IF(ISNUMBER(SEARCH($V$34,T2988)),"WINCOMBENTRE",IF(ISNUMBER(SEARCH($V$35,T2988)),"WINCOMCAMAU",IF(ISNUMBER(SEARCH($V$36,T2988)),"WINCOMANGIANG",IF(ISNUMBER(SEARCH($V$37,T2988)),"WINCOMNINHTHUAN",IF(ISNUMBER(SEARCH($V$38,T2988)),"WINCOMTHAIBINH",IF(ISNUMBER(SEARCH($V$39,T2988)),"WINCOMGIALAI",IF(ISNUMBER(SEARCH($V$40,T2988)),"WINCOMHOABINH",IF(ISNUMBER(SEARCH($V$41,T2988)),"WINCOMQUANGNGAI",IF(ISNUMBER(SEARCH($V$42,T2988)),"WINCOMBINHTHUAN",IF(ISNUMBER(SEARCH($V$43,T2988)),"WINCOMDAKLAK",IF(ISNUMBER(SEARCH($V$44,T2988)),"WINCOMSOCTRANG",IF(ISNUMBER(SEARCH($V$45,T2988)),"WINCOMSONLA",IF(ISNUMBER(SEARCH($V$46,T2988)),"WINCOMKONTUM",IF(ISNUMBER(SEARCH($V$47,T2988)),"WINCOMPHUYEN",IF(ISNUMBER(SEARCH($V$48,T2988)),"WINCOMQUANGTRI",IF(ISNUMBER(SEARCH($V$49,T2988)),"WINCOMBINHDINH",IF(ISNUMBER(SEARCH($V$50,T2988)),"WINCOMCAOBANG",IF(ISNUMBER(SEARCH($V$51,T2988)),"WINCOMQUANGBINH",IF(ISNUMBER(SEARCH($V$52,T2988)),"WINCOMLAMDONG",IF(ISNUMBER(SEARCH($V$53,T2988)),"WINCOMVINHLONG",IF(ISNUMBER(SEARCH($V$54,T2988)),"WINCOMDONGTHAP",IF(ISNUMBER(SEARCH($V$55,T2988)),"WINCOMTIENGIANG",IF(ISNUMBER(SEARCH($V$56,T2988)),"WINCOMQUANGNINH",0))))))))))))))))))))))))))))))))))))))))))))))))))))))</f>
        <v>WINCOMHANOI</v>
      </c>
    </row>
    <row r="2989" spans="1:25" x14ac:dyDescent="0.2">
      <c r="A2989" t="s">
        <v>0</v>
      </c>
      <c r="B2989" t="s">
        <v>4661</v>
      </c>
      <c r="C2989" t="s">
        <v>2</v>
      </c>
      <c r="D2989" t="s">
        <v>10</v>
      </c>
      <c r="E2989" t="s">
        <v>4</v>
      </c>
      <c r="F2989" s="5">
        <f t="shared" si="185"/>
        <v>3</v>
      </c>
      <c r="G2989" s="2">
        <v>183150</v>
      </c>
      <c r="H2989" s="2">
        <v>201465.00000000003</v>
      </c>
      <c r="I2989" t="s">
        <v>5</v>
      </c>
      <c r="J2989" t="s">
        <v>11</v>
      </c>
      <c r="K2989" t="str">
        <f t="shared" si="186"/>
        <v>_Giò sụn gà 250g</v>
      </c>
      <c r="L2989" s="8" t="str">
        <f>VLOOKUP(K2989,'[1]Mã Misa'!$B$2:$D$74,2,0)</f>
        <v>Giò sụn gà 250g</v>
      </c>
      <c r="M2989" s="8" t="str">
        <f>VLOOKUP(L2989,'[1]Mã Misa'!$C$2:$D$74,2,0)</f>
        <v>GSG250</v>
      </c>
      <c r="N2989" s="2">
        <v>61050</v>
      </c>
      <c r="O2989" t="s">
        <v>4662</v>
      </c>
      <c r="P2989" s="8" t="str">
        <f t="shared" si="187"/>
        <v>0002133</v>
      </c>
      <c r="Q2989" s="8" t="str">
        <f t="array" ref="Q2989">IF(VLOOKUP(P2989,$AA$1:$AC$32,1,0)&lt;&gt;0,(P2989&amp;"A"),0)</f>
        <v>0002133A</v>
      </c>
      <c r="R2989" s="12">
        <v>44526</v>
      </c>
      <c r="S2989" t="s">
        <v>4663</v>
      </c>
      <c r="T2989" s="8" t="str">
        <f t="shared" si="188"/>
        <v>VM+ HTH Xu</v>
      </c>
      <c r="U2989" t="s">
        <v>7130</v>
      </c>
      <c r="Y2989" t="str">
        <f t="array" ref="Y2989">IF(ISNUMBER(SEARCH($V$3,T2989)),"WINCOMHANOI",IF(ISNUMBER(SEARCH($V$4,T2989)),"WINCOMHOCHIMINH",IF(ISNUMBER(SEARCH($V$5,T2989)),"WINCOMDANANG",IF(ISNUMBER(SEARCH($V$6,T2989)),"WINCOMHAIDUONG",IF(ISNUMBER(SEARCH($V$7,T2989)),"WINCOMQUANGNINH",IF(ISNUMBER(SEARCH($V$8,T2989)),"WINCOMHAIPHONG",IF(ISNUMBER(SEARCH($V$9,T2989)),"WINCOMBACGIANG",IF(ISNUMBER(SEARCH($V$10,T2989)),"WINCOMBACNINH",IF(ISNUMBER(SEARCH($V$11,T2989)),"WINCOMPHUTHO",IF(ISNUMBER(SEARCH($V$12,T2989)),"WINCOMHATINH",IF(ISNUMBER(SEARCH($V$13,T2989)),"WINCOMTHAINGUYEN",IF(ISNUMBER(SEARCH($V$14,T2989)),"WINCOMKHANHHOA",IF(ISNUMBER(SEARCH($V$15,T2989)),"WINCOMHUNGYEN",IF(ISNUMBER(SEARCH($V$16,T2989)),"WINCOMNGHEAN",IF(ISNUMBER(SEARCH($V$17,T2989)),"WINCOMLAOCAI",IF(ISNUMBER(SEARCH($V$18,T2989)),"WINCOMVUNGTAU",IF(ISNUMBER(SEARCH($V$19,T2989)),"WINCOMBINHDUONG",IF(ISNUMBER(SEARCH($V$20,T2989)),"WINCOMKIENGIANG",IF(ISNUMBER(SEARCH($V$21,T2989)),"WINCOMHANAM",IF(ISNUMBER(SEARCH($V$22,T2989)),"WINCOMNAMDINH",IF(ISNUMBER(SEARCH($V$23,T2989)),"WINCOMLANGSON",IF(ISNUMBER(SEARCH($V$24,T2989)),"WINCOMTHANHHOA",IF(ISNUMBER(SEARCH($V$25,T2989)),"WINCOMYENBAI",IF(ISNUMBER(SEARCH($V$26,T2989)),"WINCOMTUYENQUANG",IF(ISNUMBER(SEARCH($V$27,T2989)),"WINCOMHUE",IF(ISNUMBER(SEARCH($V$28,T2989)),"WINCOMQUANGNAM",IF(ISNUMBER(SEARCH($V$29,T2989)),"WINCOMVINHPHUC",IF(ISNUMBER(SEARCH($V$30,T2989)),"WINCOMHAGIANG",IF(ISNUMBER(SEARCH($V$31,T2989)),"WINCOMNINHBINH",IF(ISNUMBER(SEARCH($V$32,T2989)),"WINCOMTRAVINH",IF(ISNUMBER(SEARCH($V$33,T2989)),"WINCOMCANTHO",IF(ISNUMBER(SEARCH($V$34,T2989)),"WINCOMBENTRE",IF(ISNUMBER(SEARCH($V$35,T2989)),"WINCOMCAMAU",IF(ISNUMBER(SEARCH($V$36,T2989)),"WINCOMANGIANG",IF(ISNUMBER(SEARCH($V$37,T2989)),"WINCOMNINHTHUAN",IF(ISNUMBER(SEARCH($V$38,T2989)),"WINCOMTHAIBINH",IF(ISNUMBER(SEARCH($V$39,T2989)),"WINCOMGIALAI",IF(ISNUMBER(SEARCH($V$40,T2989)),"WINCOMHOABINH",IF(ISNUMBER(SEARCH($V$41,T2989)),"WINCOMQUANGNGAI",IF(ISNUMBER(SEARCH($V$42,T2989)),"WINCOMBINHTHUAN",IF(ISNUMBER(SEARCH($V$43,T2989)),"WINCOMDAKLAK",IF(ISNUMBER(SEARCH($V$44,T2989)),"WINCOMSOCTRANG",IF(ISNUMBER(SEARCH($V$45,T2989)),"WINCOMSONLA",IF(ISNUMBER(SEARCH($V$46,T2989)),"WINCOMKONTUM",IF(ISNUMBER(SEARCH($V$47,T2989)),"WINCOMPHUYEN",IF(ISNUMBER(SEARCH($V$48,T2989)),"WINCOMQUANGTRI",IF(ISNUMBER(SEARCH($V$49,T2989)),"WINCOMBINHDINH",IF(ISNUMBER(SEARCH($V$50,T2989)),"WINCOMCAOBANG",IF(ISNUMBER(SEARCH($V$51,T2989)),"WINCOMQUANGBINH",IF(ISNUMBER(SEARCH($V$52,T2989)),"WINCOMLAMDONG",IF(ISNUMBER(SEARCH($V$53,T2989)),"WINCOMVINHLONG",IF(ISNUMBER(SEARCH($V$54,T2989)),"WINCOMDONGTHAP",IF(ISNUMBER(SEARCH($V$55,T2989)),"WINCOMTIENGIANG",IF(ISNUMBER(SEARCH($V$56,T2989)),"WINCOMQUANGNINH",0))))))))))))))))))))))))))))))))))))))))))))))))))))))</f>
        <v>WINCOMHATINH</v>
      </c>
    </row>
    <row r="2990" spans="1:25" x14ac:dyDescent="0.2">
      <c r="A2990" t="s">
        <v>0</v>
      </c>
      <c r="B2990" t="s">
        <v>4661</v>
      </c>
      <c r="C2990" t="s">
        <v>31</v>
      </c>
      <c r="D2990" t="s">
        <v>27</v>
      </c>
      <c r="E2990" t="s">
        <v>4</v>
      </c>
      <c r="F2990" s="5">
        <f t="shared" si="185"/>
        <v>1</v>
      </c>
      <c r="G2990" s="2">
        <v>74250</v>
      </c>
      <c r="H2990" s="2">
        <v>81675</v>
      </c>
      <c r="I2990" t="s">
        <v>5</v>
      </c>
      <c r="J2990" t="s">
        <v>28</v>
      </c>
      <c r="K2990" t="str">
        <f t="shared" si="186"/>
        <v>_Chả cốm 300g</v>
      </c>
      <c r="L2990" s="8" t="str">
        <f>VLOOKUP(K2990,'[1]Mã Misa'!$B$2:$D$74,2,0)</f>
        <v>Chả cốm 300g</v>
      </c>
      <c r="M2990" s="8" t="str">
        <f>VLOOKUP(L2990,'[1]Mã Misa'!$C$2:$D$74,2,0)</f>
        <v>CC300</v>
      </c>
      <c r="N2990" s="2">
        <v>74250</v>
      </c>
      <c r="O2990" t="s">
        <v>4662</v>
      </c>
      <c r="P2990" s="8" t="str">
        <f t="shared" si="187"/>
        <v>0002133</v>
      </c>
      <c r="Q2990" s="8" t="str">
        <f t="array" ref="Q2990">IF(VLOOKUP(P2990,$AA$1:$AC$32,1,0)&lt;&gt;0,(P2990&amp;"A"),0)</f>
        <v>0002133A</v>
      </c>
      <c r="R2990" s="12">
        <v>44526</v>
      </c>
      <c r="S2990" t="s">
        <v>4663</v>
      </c>
      <c r="T2990" s="8" t="str">
        <f t="shared" si="188"/>
        <v>VM+ HTH Xu</v>
      </c>
      <c r="U2990" t="s">
        <v>7130</v>
      </c>
      <c r="Y2990" t="str">
        <f t="array" ref="Y2990">IF(ISNUMBER(SEARCH($V$3,T2990)),"WINCOMHANOI",IF(ISNUMBER(SEARCH($V$4,T2990)),"WINCOMHOCHIMINH",IF(ISNUMBER(SEARCH($V$5,T2990)),"WINCOMDANANG",IF(ISNUMBER(SEARCH($V$6,T2990)),"WINCOMHAIDUONG",IF(ISNUMBER(SEARCH($V$7,T2990)),"WINCOMQUANGNINH",IF(ISNUMBER(SEARCH($V$8,T2990)),"WINCOMHAIPHONG",IF(ISNUMBER(SEARCH($V$9,T2990)),"WINCOMBACGIANG",IF(ISNUMBER(SEARCH($V$10,T2990)),"WINCOMBACNINH",IF(ISNUMBER(SEARCH($V$11,T2990)),"WINCOMPHUTHO",IF(ISNUMBER(SEARCH($V$12,T2990)),"WINCOMHATINH",IF(ISNUMBER(SEARCH($V$13,T2990)),"WINCOMTHAINGUYEN",IF(ISNUMBER(SEARCH($V$14,T2990)),"WINCOMKHANHHOA",IF(ISNUMBER(SEARCH($V$15,T2990)),"WINCOMHUNGYEN",IF(ISNUMBER(SEARCH($V$16,T2990)),"WINCOMNGHEAN",IF(ISNUMBER(SEARCH($V$17,T2990)),"WINCOMLAOCAI",IF(ISNUMBER(SEARCH($V$18,T2990)),"WINCOMVUNGTAU",IF(ISNUMBER(SEARCH($V$19,T2990)),"WINCOMBINHDUONG",IF(ISNUMBER(SEARCH($V$20,T2990)),"WINCOMKIENGIANG",IF(ISNUMBER(SEARCH($V$21,T2990)),"WINCOMHANAM",IF(ISNUMBER(SEARCH($V$22,T2990)),"WINCOMNAMDINH",IF(ISNUMBER(SEARCH($V$23,T2990)),"WINCOMLANGSON",IF(ISNUMBER(SEARCH($V$24,T2990)),"WINCOMTHANHHOA",IF(ISNUMBER(SEARCH($V$25,T2990)),"WINCOMYENBAI",IF(ISNUMBER(SEARCH($V$26,T2990)),"WINCOMTUYENQUANG",IF(ISNUMBER(SEARCH($V$27,T2990)),"WINCOMHUE",IF(ISNUMBER(SEARCH($V$28,T2990)),"WINCOMQUANGNAM",IF(ISNUMBER(SEARCH($V$29,T2990)),"WINCOMVINHPHUC",IF(ISNUMBER(SEARCH($V$30,T2990)),"WINCOMHAGIANG",IF(ISNUMBER(SEARCH($V$31,T2990)),"WINCOMNINHBINH",IF(ISNUMBER(SEARCH($V$32,T2990)),"WINCOMTRAVINH",IF(ISNUMBER(SEARCH($V$33,T2990)),"WINCOMCANTHO",IF(ISNUMBER(SEARCH($V$34,T2990)),"WINCOMBENTRE",IF(ISNUMBER(SEARCH($V$35,T2990)),"WINCOMCAMAU",IF(ISNUMBER(SEARCH($V$36,T2990)),"WINCOMANGIANG",IF(ISNUMBER(SEARCH($V$37,T2990)),"WINCOMNINHTHUAN",IF(ISNUMBER(SEARCH($V$38,T2990)),"WINCOMTHAIBINH",IF(ISNUMBER(SEARCH($V$39,T2990)),"WINCOMGIALAI",IF(ISNUMBER(SEARCH($V$40,T2990)),"WINCOMHOABINH",IF(ISNUMBER(SEARCH($V$41,T2990)),"WINCOMQUANGNGAI",IF(ISNUMBER(SEARCH($V$42,T2990)),"WINCOMBINHTHUAN",IF(ISNUMBER(SEARCH($V$43,T2990)),"WINCOMDAKLAK",IF(ISNUMBER(SEARCH($V$44,T2990)),"WINCOMSOCTRANG",IF(ISNUMBER(SEARCH($V$45,T2990)),"WINCOMSONLA",IF(ISNUMBER(SEARCH($V$46,T2990)),"WINCOMKONTUM",IF(ISNUMBER(SEARCH($V$47,T2990)),"WINCOMPHUYEN",IF(ISNUMBER(SEARCH($V$48,T2990)),"WINCOMQUANGTRI",IF(ISNUMBER(SEARCH($V$49,T2990)),"WINCOMBINHDINH",IF(ISNUMBER(SEARCH($V$50,T2990)),"WINCOMCAOBANG",IF(ISNUMBER(SEARCH($V$51,T2990)),"WINCOMQUANGBINH",IF(ISNUMBER(SEARCH($V$52,T2990)),"WINCOMLAMDONG",IF(ISNUMBER(SEARCH($V$53,T2990)),"WINCOMVINHLONG",IF(ISNUMBER(SEARCH($V$54,T2990)),"WINCOMDONGTHAP",IF(ISNUMBER(SEARCH($V$55,T2990)),"WINCOMTIENGIANG",IF(ISNUMBER(SEARCH($V$56,T2990)),"WINCOMQUANGNINH",0))))))))))))))))))))))))))))))))))))))))))))))))))))))</f>
        <v>WINCOMHATINH</v>
      </c>
    </row>
    <row r="2991" spans="1:25" x14ac:dyDescent="0.2">
      <c r="A2991" t="s">
        <v>0</v>
      </c>
      <c r="B2991" t="s">
        <v>4664</v>
      </c>
      <c r="C2991" t="s">
        <v>2</v>
      </c>
      <c r="D2991" t="s">
        <v>35</v>
      </c>
      <c r="E2991" t="s">
        <v>4</v>
      </c>
      <c r="F2991" s="5">
        <f t="shared" si="185"/>
        <v>1</v>
      </c>
      <c r="G2991" s="2">
        <v>73431</v>
      </c>
      <c r="H2991" s="2">
        <v>80774.100000000006</v>
      </c>
      <c r="I2991" t="s">
        <v>5</v>
      </c>
      <c r="J2991" t="s">
        <v>36</v>
      </c>
      <c r="K2991" t="str">
        <f t="shared" si="186"/>
        <v>Chân giò heo muối gói 300g</v>
      </c>
      <c r="L2991" s="8" t="str">
        <f>VLOOKUP(K2991,'[1]Mã Misa'!$B$2:$D$74,2,0)</f>
        <v>Chân giò heo muối 300g</v>
      </c>
      <c r="M2991" s="8" t="str">
        <f>VLOOKUP(L2991,'[1]Mã Misa'!$C$2:$D$74,2,0)</f>
        <v>CGM300</v>
      </c>
      <c r="N2991" s="2">
        <v>73431</v>
      </c>
      <c r="O2991" t="s">
        <v>4665</v>
      </c>
      <c r="P2991" s="8" t="str">
        <f t="shared" si="187"/>
        <v>0148354</v>
      </c>
      <c r="Q2991" s="8" t="e">
        <f t="array" ref="Q2991">IF(VLOOKUP(P2991,$AA$1:$AC$32,1,0)&lt;&gt;0,(P2991&amp;"A"),0)</f>
        <v>#N/A</v>
      </c>
      <c r="R2991" s="12">
        <v>44526</v>
      </c>
      <c r="S2991" t="s">
        <v>4463</v>
      </c>
      <c r="T2991" s="8" t="str">
        <f t="shared" si="188"/>
        <v>VM+ HNI 66</v>
      </c>
      <c r="U2991" t="s">
        <v>7096</v>
      </c>
      <c r="Y2991" t="str">
        <f t="array" ref="Y2991">IF(ISNUMBER(SEARCH($V$3,T2991)),"WINCOMHANOI",IF(ISNUMBER(SEARCH($V$4,T2991)),"WINCOMHOCHIMINH",IF(ISNUMBER(SEARCH($V$5,T2991)),"WINCOMDANANG",IF(ISNUMBER(SEARCH($V$6,T2991)),"WINCOMHAIDUONG",IF(ISNUMBER(SEARCH($V$7,T2991)),"WINCOMQUANGNINH",IF(ISNUMBER(SEARCH($V$8,T2991)),"WINCOMHAIPHONG",IF(ISNUMBER(SEARCH($V$9,T2991)),"WINCOMBACGIANG",IF(ISNUMBER(SEARCH($V$10,T2991)),"WINCOMBACNINH",IF(ISNUMBER(SEARCH($V$11,T2991)),"WINCOMPHUTHO",IF(ISNUMBER(SEARCH($V$12,T2991)),"WINCOMHATINH",IF(ISNUMBER(SEARCH($V$13,T2991)),"WINCOMTHAINGUYEN",IF(ISNUMBER(SEARCH($V$14,T2991)),"WINCOMKHANHHOA",IF(ISNUMBER(SEARCH($V$15,T2991)),"WINCOMHUNGYEN",IF(ISNUMBER(SEARCH($V$16,T2991)),"WINCOMNGHEAN",IF(ISNUMBER(SEARCH($V$17,T2991)),"WINCOMLAOCAI",IF(ISNUMBER(SEARCH($V$18,T2991)),"WINCOMVUNGTAU",IF(ISNUMBER(SEARCH($V$19,T2991)),"WINCOMBINHDUONG",IF(ISNUMBER(SEARCH($V$20,T2991)),"WINCOMKIENGIANG",IF(ISNUMBER(SEARCH($V$21,T2991)),"WINCOMHANAM",IF(ISNUMBER(SEARCH($V$22,T2991)),"WINCOMNAMDINH",IF(ISNUMBER(SEARCH($V$23,T2991)),"WINCOMLANGSON",IF(ISNUMBER(SEARCH($V$24,T2991)),"WINCOMTHANHHOA",IF(ISNUMBER(SEARCH($V$25,T2991)),"WINCOMYENBAI",IF(ISNUMBER(SEARCH($V$26,T2991)),"WINCOMTUYENQUANG",IF(ISNUMBER(SEARCH($V$27,T2991)),"WINCOMHUE",IF(ISNUMBER(SEARCH($V$28,T2991)),"WINCOMQUANGNAM",IF(ISNUMBER(SEARCH($V$29,T2991)),"WINCOMVINHPHUC",IF(ISNUMBER(SEARCH($V$30,T2991)),"WINCOMHAGIANG",IF(ISNUMBER(SEARCH($V$31,T2991)),"WINCOMNINHBINH",IF(ISNUMBER(SEARCH($V$32,T2991)),"WINCOMTRAVINH",IF(ISNUMBER(SEARCH($V$33,T2991)),"WINCOMCANTHO",IF(ISNUMBER(SEARCH($V$34,T2991)),"WINCOMBENTRE",IF(ISNUMBER(SEARCH($V$35,T2991)),"WINCOMCAMAU",IF(ISNUMBER(SEARCH($V$36,T2991)),"WINCOMANGIANG",IF(ISNUMBER(SEARCH($V$37,T2991)),"WINCOMNINHTHUAN",IF(ISNUMBER(SEARCH($V$38,T2991)),"WINCOMTHAIBINH",IF(ISNUMBER(SEARCH($V$39,T2991)),"WINCOMGIALAI",IF(ISNUMBER(SEARCH($V$40,T2991)),"WINCOMHOABINH",IF(ISNUMBER(SEARCH($V$41,T2991)),"WINCOMQUANGNGAI",IF(ISNUMBER(SEARCH($V$42,T2991)),"WINCOMBINHTHUAN",IF(ISNUMBER(SEARCH($V$43,T2991)),"WINCOMDAKLAK",IF(ISNUMBER(SEARCH($V$44,T2991)),"WINCOMSOCTRANG",IF(ISNUMBER(SEARCH($V$45,T2991)),"WINCOMSONLA",IF(ISNUMBER(SEARCH($V$46,T2991)),"WINCOMKONTUM",IF(ISNUMBER(SEARCH($V$47,T2991)),"WINCOMPHUYEN",IF(ISNUMBER(SEARCH($V$48,T2991)),"WINCOMQUANGTRI",IF(ISNUMBER(SEARCH($V$49,T2991)),"WINCOMBINHDINH",IF(ISNUMBER(SEARCH($V$50,T2991)),"WINCOMCAOBANG",IF(ISNUMBER(SEARCH($V$51,T2991)),"WINCOMQUANGBINH",IF(ISNUMBER(SEARCH($V$52,T2991)),"WINCOMLAMDONG",IF(ISNUMBER(SEARCH($V$53,T2991)),"WINCOMVINHLONG",IF(ISNUMBER(SEARCH($V$54,T2991)),"WINCOMDONGTHAP",IF(ISNUMBER(SEARCH($V$55,T2991)),"WINCOMTIENGIANG",IF(ISNUMBER(SEARCH($V$56,T2991)),"WINCOMQUANGNINH",0))))))))))))))))))))))))))))))))))))))))))))))))))))))</f>
        <v>WINCOMHANOI</v>
      </c>
    </row>
    <row r="2992" spans="1:25" x14ac:dyDescent="0.2">
      <c r="A2992" t="s">
        <v>0</v>
      </c>
      <c r="B2992" t="s">
        <v>4666</v>
      </c>
      <c r="C2992" t="s">
        <v>2</v>
      </c>
      <c r="D2992" t="s">
        <v>27</v>
      </c>
      <c r="E2992" t="s">
        <v>4</v>
      </c>
      <c r="F2992" s="5">
        <f t="shared" si="185"/>
        <v>1</v>
      </c>
      <c r="G2992" s="2">
        <v>74250</v>
      </c>
      <c r="H2992" s="2">
        <v>81675</v>
      </c>
      <c r="I2992" t="s">
        <v>5</v>
      </c>
      <c r="J2992" t="s">
        <v>28</v>
      </c>
      <c r="K2992" t="str">
        <f t="shared" si="186"/>
        <v>_Chả cốm 300g</v>
      </c>
      <c r="L2992" s="8" t="str">
        <f>VLOOKUP(K2992,'[1]Mã Misa'!$B$2:$D$74,2,0)</f>
        <v>Chả cốm 300g</v>
      </c>
      <c r="M2992" s="8" t="str">
        <f>VLOOKUP(L2992,'[1]Mã Misa'!$C$2:$D$74,2,0)</f>
        <v>CC300</v>
      </c>
      <c r="N2992" s="2">
        <v>74250</v>
      </c>
      <c r="O2992" t="s">
        <v>4667</v>
      </c>
      <c r="P2992" s="8" t="str">
        <f t="shared" si="187"/>
        <v>0019204</v>
      </c>
      <c r="Q2992" s="8" t="e">
        <f t="array" ref="Q2992">IF(VLOOKUP(P2992,$AA$1:$AC$32,1,0)&lt;&gt;0,(P2992&amp;"A"),0)</f>
        <v>#N/A</v>
      </c>
      <c r="R2992" s="12">
        <v>44526</v>
      </c>
      <c r="S2992" t="s">
        <v>613</v>
      </c>
      <c r="T2992" s="8" t="str">
        <f t="shared" si="188"/>
        <v>VM+ DNG 14</v>
      </c>
      <c r="U2992" t="s">
        <v>6155</v>
      </c>
      <c r="Y2992" t="str">
        <f t="array" ref="Y2992">IF(ISNUMBER(SEARCH($V$3,T2992)),"WINCOMHANOI",IF(ISNUMBER(SEARCH($V$4,T2992)),"WINCOMHOCHIMINH",IF(ISNUMBER(SEARCH($V$5,T2992)),"WINCOMDANANG",IF(ISNUMBER(SEARCH($V$6,T2992)),"WINCOMHAIDUONG",IF(ISNUMBER(SEARCH($V$7,T2992)),"WINCOMQUANGNINH",IF(ISNUMBER(SEARCH($V$8,T2992)),"WINCOMHAIPHONG",IF(ISNUMBER(SEARCH($V$9,T2992)),"WINCOMBACGIANG",IF(ISNUMBER(SEARCH($V$10,T2992)),"WINCOMBACNINH",IF(ISNUMBER(SEARCH($V$11,T2992)),"WINCOMPHUTHO",IF(ISNUMBER(SEARCH($V$12,T2992)),"WINCOMHATINH",IF(ISNUMBER(SEARCH($V$13,T2992)),"WINCOMTHAINGUYEN",IF(ISNUMBER(SEARCH($V$14,T2992)),"WINCOMKHANHHOA",IF(ISNUMBER(SEARCH($V$15,T2992)),"WINCOMHUNGYEN",IF(ISNUMBER(SEARCH($V$16,T2992)),"WINCOMNGHEAN",IF(ISNUMBER(SEARCH($V$17,T2992)),"WINCOMLAOCAI",IF(ISNUMBER(SEARCH($V$18,T2992)),"WINCOMVUNGTAU",IF(ISNUMBER(SEARCH($V$19,T2992)),"WINCOMBINHDUONG",IF(ISNUMBER(SEARCH($V$20,T2992)),"WINCOMKIENGIANG",IF(ISNUMBER(SEARCH($V$21,T2992)),"WINCOMHANAM",IF(ISNUMBER(SEARCH($V$22,T2992)),"WINCOMNAMDINH",IF(ISNUMBER(SEARCH($V$23,T2992)),"WINCOMLANGSON",IF(ISNUMBER(SEARCH($V$24,T2992)),"WINCOMTHANHHOA",IF(ISNUMBER(SEARCH($V$25,T2992)),"WINCOMYENBAI",IF(ISNUMBER(SEARCH($V$26,T2992)),"WINCOMTUYENQUANG",IF(ISNUMBER(SEARCH($V$27,T2992)),"WINCOMHUE",IF(ISNUMBER(SEARCH($V$28,T2992)),"WINCOMQUANGNAM",IF(ISNUMBER(SEARCH($V$29,T2992)),"WINCOMVINHPHUC",IF(ISNUMBER(SEARCH($V$30,T2992)),"WINCOMHAGIANG",IF(ISNUMBER(SEARCH($V$31,T2992)),"WINCOMNINHBINH",IF(ISNUMBER(SEARCH($V$32,T2992)),"WINCOMTRAVINH",IF(ISNUMBER(SEARCH($V$33,T2992)),"WINCOMCANTHO",IF(ISNUMBER(SEARCH($V$34,T2992)),"WINCOMBENTRE",IF(ISNUMBER(SEARCH($V$35,T2992)),"WINCOMCAMAU",IF(ISNUMBER(SEARCH($V$36,T2992)),"WINCOMANGIANG",IF(ISNUMBER(SEARCH($V$37,T2992)),"WINCOMNINHTHUAN",IF(ISNUMBER(SEARCH($V$38,T2992)),"WINCOMTHAIBINH",IF(ISNUMBER(SEARCH($V$39,T2992)),"WINCOMGIALAI",IF(ISNUMBER(SEARCH($V$40,T2992)),"WINCOMHOABINH",IF(ISNUMBER(SEARCH($V$41,T2992)),"WINCOMQUANGNGAI",IF(ISNUMBER(SEARCH($V$42,T2992)),"WINCOMBINHTHUAN",IF(ISNUMBER(SEARCH($V$43,T2992)),"WINCOMDAKLAK",IF(ISNUMBER(SEARCH($V$44,T2992)),"WINCOMSOCTRANG",IF(ISNUMBER(SEARCH($V$45,T2992)),"WINCOMSONLA",IF(ISNUMBER(SEARCH($V$46,T2992)),"WINCOMKONTUM",IF(ISNUMBER(SEARCH($V$47,T2992)),"WINCOMPHUYEN",IF(ISNUMBER(SEARCH($V$48,T2992)),"WINCOMQUANGTRI",IF(ISNUMBER(SEARCH($V$49,T2992)),"WINCOMBINHDINH",IF(ISNUMBER(SEARCH($V$50,T2992)),"WINCOMCAOBANG",IF(ISNUMBER(SEARCH($V$51,T2992)),"WINCOMQUANGBINH",IF(ISNUMBER(SEARCH($V$52,T2992)),"WINCOMLAMDONG",IF(ISNUMBER(SEARCH($V$53,T2992)),"WINCOMVINHLONG",IF(ISNUMBER(SEARCH($V$54,T2992)),"WINCOMDONGTHAP",IF(ISNUMBER(SEARCH($V$55,T2992)),"WINCOMTIENGIANG",IF(ISNUMBER(SEARCH($V$56,T2992)),"WINCOMQUANGNINH",0))))))))))))))))))))))))))))))))))))))))))))))))))))))</f>
        <v>WINCOMDANANG</v>
      </c>
    </row>
    <row r="2993" spans="1:25" x14ac:dyDescent="0.2">
      <c r="A2993" t="s">
        <v>0</v>
      </c>
      <c r="B2993" t="s">
        <v>4668</v>
      </c>
      <c r="C2993" t="s">
        <v>2</v>
      </c>
      <c r="D2993" t="s">
        <v>20</v>
      </c>
      <c r="E2993" t="s">
        <v>4</v>
      </c>
      <c r="F2993" s="5">
        <f t="shared" si="185"/>
        <v>3</v>
      </c>
      <c r="G2993" s="2">
        <v>150546</v>
      </c>
      <c r="H2993" s="2">
        <v>165600.6</v>
      </c>
      <c r="I2993" t="s">
        <v>5</v>
      </c>
      <c r="J2993" t="s">
        <v>21</v>
      </c>
      <c r="K2993" t="str">
        <f t="shared" si="186"/>
        <v>Giò tai lưỡi xào gói 250g</v>
      </c>
      <c r="L2993" s="8" t="str">
        <f>VLOOKUP(K2993,'[1]Mã Misa'!$B$2:$D$74,2,0)</f>
        <v>Giò Tai Lưỡi Xào 250g</v>
      </c>
      <c r="M2993" s="8" t="str">
        <f>VLOOKUP(L2993,'[1]Mã Misa'!$C$2:$D$74,2,0)</f>
        <v>GTLX250G</v>
      </c>
      <c r="N2993" s="2">
        <v>50182</v>
      </c>
      <c r="O2993" t="s">
        <v>4669</v>
      </c>
      <c r="P2993" s="8" t="str">
        <f t="shared" si="187"/>
        <v>0148355</v>
      </c>
      <c r="Q2993" s="8" t="e">
        <f t="array" ref="Q2993">IF(VLOOKUP(P2993,$AA$1:$AC$32,1,0)&lt;&gt;0,(P2993&amp;"A"),0)</f>
        <v>#N/A</v>
      </c>
      <c r="R2993" s="12">
        <v>44526</v>
      </c>
      <c r="S2993" t="s">
        <v>4670</v>
      </c>
      <c r="T2993" s="8" t="str">
        <f t="shared" si="188"/>
        <v>VM+ HNI T1</v>
      </c>
      <c r="U2993" t="s">
        <v>7131</v>
      </c>
      <c r="Y2993" t="str">
        <f t="array" ref="Y2993">IF(ISNUMBER(SEARCH($V$3,T2993)),"WINCOMHANOI",IF(ISNUMBER(SEARCH($V$4,T2993)),"WINCOMHOCHIMINH",IF(ISNUMBER(SEARCH($V$5,T2993)),"WINCOMDANANG",IF(ISNUMBER(SEARCH($V$6,T2993)),"WINCOMHAIDUONG",IF(ISNUMBER(SEARCH($V$7,T2993)),"WINCOMQUANGNINH",IF(ISNUMBER(SEARCH($V$8,T2993)),"WINCOMHAIPHONG",IF(ISNUMBER(SEARCH($V$9,T2993)),"WINCOMBACGIANG",IF(ISNUMBER(SEARCH($V$10,T2993)),"WINCOMBACNINH",IF(ISNUMBER(SEARCH($V$11,T2993)),"WINCOMPHUTHO",IF(ISNUMBER(SEARCH($V$12,T2993)),"WINCOMHATINH",IF(ISNUMBER(SEARCH($V$13,T2993)),"WINCOMTHAINGUYEN",IF(ISNUMBER(SEARCH($V$14,T2993)),"WINCOMKHANHHOA",IF(ISNUMBER(SEARCH($V$15,T2993)),"WINCOMHUNGYEN",IF(ISNUMBER(SEARCH($V$16,T2993)),"WINCOMNGHEAN",IF(ISNUMBER(SEARCH($V$17,T2993)),"WINCOMLAOCAI",IF(ISNUMBER(SEARCH($V$18,T2993)),"WINCOMVUNGTAU",IF(ISNUMBER(SEARCH($V$19,T2993)),"WINCOMBINHDUONG",IF(ISNUMBER(SEARCH($V$20,T2993)),"WINCOMKIENGIANG",IF(ISNUMBER(SEARCH($V$21,T2993)),"WINCOMHANAM",IF(ISNUMBER(SEARCH($V$22,T2993)),"WINCOMNAMDINH",IF(ISNUMBER(SEARCH($V$23,T2993)),"WINCOMLANGSON",IF(ISNUMBER(SEARCH($V$24,T2993)),"WINCOMTHANHHOA",IF(ISNUMBER(SEARCH($V$25,T2993)),"WINCOMYENBAI",IF(ISNUMBER(SEARCH($V$26,T2993)),"WINCOMTUYENQUANG",IF(ISNUMBER(SEARCH($V$27,T2993)),"WINCOMHUE",IF(ISNUMBER(SEARCH($V$28,T2993)),"WINCOMQUANGNAM",IF(ISNUMBER(SEARCH($V$29,T2993)),"WINCOMVINHPHUC",IF(ISNUMBER(SEARCH($V$30,T2993)),"WINCOMHAGIANG",IF(ISNUMBER(SEARCH($V$31,T2993)),"WINCOMNINHBINH",IF(ISNUMBER(SEARCH($V$32,T2993)),"WINCOMTRAVINH",IF(ISNUMBER(SEARCH($V$33,T2993)),"WINCOMCANTHO",IF(ISNUMBER(SEARCH($V$34,T2993)),"WINCOMBENTRE",IF(ISNUMBER(SEARCH($V$35,T2993)),"WINCOMCAMAU",IF(ISNUMBER(SEARCH($V$36,T2993)),"WINCOMANGIANG",IF(ISNUMBER(SEARCH($V$37,T2993)),"WINCOMNINHTHUAN",IF(ISNUMBER(SEARCH($V$38,T2993)),"WINCOMTHAIBINH",IF(ISNUMBER(SEARCH($V$39,T2993)),"WINCOMGIALAI",IF(ISNUMBER(SEARCH($V$40,T2993)),"WINCOMHOABINH",IF(ISNUMBER(SEARCH($V$41,T2993)),"WINCOMQUANGNGAI",IF(ISNUMBER(SEARCH($V$42,T2993)),"WINCOMBINHTHUAN",IF(ISNUMBER(SEARCH($V$43,T2993)),"WINCOMDAKLAK",IF(ISNUMBER(SEARCH($V$44,T2993)),"WINCOMSOCTRANG",IF(ISNUMBER(SEARCH($V$45,T2993)),"WINCOMSONLA",IF(ISNUMBER(SEARCH($V$46,T2993)),"WINCOMKONTUM",IF(ISNUMBER(SEARCH($V$47,T2993)),"WINCOMPHUYEN",IF(ISNUMBER(SEARCH($V$48,T2993)),"WINCOMQUANGTRI",IF(ISNUMBER(SEARCH($V$49,T2993)),"WINCOMBINHDINH",IF(ISNUMBER(SEARCH($V$50,T2993)),"WINCOMCAOBANG",IF(ISNUMBER(SEARCH($V$51,T2993)),"WINCOMQUANGBINH",IF(ISNUMBER(SEARCH($V$52,T2993)),"WINCOMLAMDONG",IF(ISNUMBER(SEARCH($V$53,T2993)),"WINCOMVINHLONG",IF(ISNUMBER(SEARCH($V$54,T2993)),"WINCOMDONGTHAP",IF(ISNUMBER(SEARCH($V$55,T2993)),"WINCOMTIENGIANG",IF(ISNUMBER(SEARCH($V$56,T2993)),"WINCOMQUANGNINH",0))))))))))))))))))))))))))))))))))))))))))))))))))))))</f>
        <v>WINCOMHANOI</v>
      </c>
    </row>
    <row r="2994" spans="1:25" x14ac:dyDescent="0.2">
      <c r="A2994" t="s">
        <v>0</v>
      </c>
      <c r="B2994" t="s">
        <v>4671</v>
      </c>
      <c r="C2994" t="s">
        <v>2</v>
      </c>
      <c r="D2994" t="s">
        <v>32</v>
      </c>
      <c r="E2994" t="s">
        <v>4</v>
      </c>
      <c r="F2994" s="5">
        <f t="shared" si="185"/>
        <v>1</v>
      </c>
      <c r="G2994" s="2">
        <v>59400</v>
      </c>
      <c r="H2994" s="2">
        <v>65340.000000000007</v>
      </c>
      <c r="I2994" t="s">
        <v>5</v>
      </c>
      <c r="J2994" t="s">
        <v>33</v>
      </c>
      <c r="K2994" t="str">
        <f t="shared" si="186"/>
        <v>_Giò lụa 250g</v>
      </c>
      <c r="L2994" s="8" t="str">
        <f>VLOOKUP(K2994,'[1]Mã Misa'!$B$2:$D$74,2,0)</f>
        <v>Giò lụa 250g</v>
      </c>
      <c r="M2994" s="8" t="str">
        <f>VLOOKUP(L2994,'[1]Mã Misa'!$C$2:$D$74,2,0)</f>
        <v>GL250</v>
      </c>
      <c r="N2994" s="2">
        <v>59400</v>
      </c>
      <c r="O2994" t="s">
        <v>4672</v>
      </c>
      <c r="P2994" s="8" t="str">
        <f t="shared" si="187"/>
        <v>0019205</v>
      </c>
      <c r="Q2994" s="8" t="e">
        <f t="array" ref="Q2994">IF(VLOOKUP(P2994,$AA$1:$AC$32,1,0)&lt;&gt;0,(P2994&amp;"A"),0)</f>
        <v>#N/A</v>
      </c>
      <c r="R2994" s="12">
        <v>44526</v>
      </c>
      <c r="S2994" t="s">
        <v>4673</v>
      </c>
      <c r="T2994" s="8" t="str">
        <f t="shared" si="188"/>
        <v>VM+ DNG Su</v>
      </c>
      <c r="U2994" t="s">
        <v>7132</v>
      </c>
      <c r="Y2994" t="str">
        <f t="array" ref="Y2994">IF(ISNUMBER(SEARCH($V$3,T2994)),"WINCOMHANOI",IF(ISNUMBER(SEARCH($V$4,T2994)),"WINCOMHOCHIMINH",IF(ISNUMBER(SEARCH($V$5,T2994)),"WINCOMDANANG",IF(ISNUMBER(SEARCH($V$6,T2994)),"WINCOMHAIDUONG",IF(ISNUMBER(SEARCH($V$7,T2994)),"WINCOMQUANGNINH",IF(ISNUMBER(SEARCH($V$8,T2994)),"WINCOMHAIPHONG",IF(ISNUMBER(SEARCH($V$9,T2994)),"WINCOMBACGIANG",IF(ISNUMBER(SEARCH($V$10,T2994)),"WINCOMBACNINH",IF(ISNUMBER(SEARCH($V$11,T2994)),"WINCOMPHUTHO",IF(ISNUMBER(SEARCH($V$12,T2994)),"WINCOMHATINH",IF(ISNUMBER(SEARCH($V$13,T2994)),"WINCOMTHAINGUYEN",IF(ISNUMBER(SEARCH($V$14,T2994)),"WINCOMKHANHHOA",IF(ISNUMBER(SEARCH($V$15,T2994)),"WINCOMHUNGYEN",IF(ISNUMBER(SEARCH($V$16,T2994)),"WINCOMNGHEAN",IF(ISNUMBER(SEARCH($V$17,T2994)),"WINCOMLAOCAI",IF(ISNUMBER(SEARCH($V$18,T2994)),"WINCOMVUNGTAU",IF(ISNUMBER(SEARCH($V$19,T2994)),"WINCOMBINHDUONG",IF(ISNUMBER(SEARCH($V$20,T2994)),"WINCOMKIENGIANG",IF(ISNUMBER(SEARCH($V$21,T2994)),"WINCOMHANAM",IF(ISNUMBER(SEARCH($V$22,T2994)),"WINCOMNAMDINH",IF(ISNUMBER(SEARCH($V$23,T2994)),"WINCOMLANGSON",IF(ISNUMBER(SEARCH($V$24,T2994)),"WINCOMTHANHHOA",IF(ISNUMBER(SEARCH($V$25,T2994)),"WINCOMYENBAI",IF(ISNUMBER(SEARCH($V$26,T2994)),"WINCOMTUYENQUANG",IF(ISNUMBER(SEARCH($V$27,T2994)),"WINCOMHUE",IF(ISNUMBER(SEARCH($V$28,T2994)),"WINCOMQUANGNAM",IF(ISNUMBER(SEARCH($V$29,T2994)),"WINCOMVINHPHUC",IF(ISNUMBER(SEARCH($V$30,T2994)),"WINCOMHAGIANG",IF(ISNUMBER(SEARCH($V$31,T2994)),"WINCOMNINHBINH",IF(ISNUMBER(SEARCH($V$32,T2994)),"WINCOMTRAVINH",IF(ISNUMBER(SEARCH($V$33,T2994)),"WINCOMCANTHO",IF(ISNUMBER(SEARCH($V$34,T2994)),"WINCOMBENTRE",IF(ISNUMBER(SEARCH($V$35,T2994)),"WINCOMCAMAU",IF(ISNUMBER(SEARCH($V$36,T2994)),"WINCOMANGIANG",IF(ISNUMBER(SEARCH($V$37,T2994)),"WINCOMNINHTHUAN",IF(ISNUMBER(SEARCH($V$38,T2994)),"WINCOMTHAIBINH",IF(ISNUMBER(SEARCH($V$39,T2994)),"WINCOMGIALAI",IF(ISNUMBER(SEARCH($V$40,T2994)),"WINCOMHOABINH",IF(ISNUMBER(SEARCH($V$41,T2994)),"WINCOMQUANGNGAI",IF(ISNUMBER(SEARCH($V$42,T2994)),"WINCOMBINHTHUAN",IF(ISNUMBER(SEARCH($V$43,T2994)),"WINCOMDAKLAK",IF(ISNUMBER(SEARCH($V$44,T2994)),"WINCOMSOCTRANG",IF(ISNUMBER(SEARCH($V$45,T2994)),"WINCOMSONLA",IF(ISNUMBER(SEARCH($V$46,T2994)),"WINCOMKONTUM",IF(ISNUMBER(SEARCH($V$47,T2994)),"WINCOMPHUYEN",IF(ISNUMBER(SEARCH($V$48,T2994)),"WINCOMQUANGTRI",IF(ISNUMBER(SEARCH($V$49,T2994)),"WINCOMBINHDINH",IF(ISNUMBER(SEARCH($V$50,T2994)),"WINCOMCAOBANG",IF(ISNUMBER(SEARCH($V$51,T2994)),"WINCOMQUANGBINH",IF(ISNUMBER(SEARCH($V$52,T2994)),"WINCOMLAMDONG",IF(ISNUMBER(SEARCH($V$53,T2994)),"WINCOMVINHLONG",IF(ISNUMBER(SEARCH($V$54,T2994)),"WINCOMDONGTHAP",IF(ISNUMBER(SEARCH($V$55,T2994)),"WINCOMTIENGIANG",IF(ISNUMBER(SEARCH($V$56,T2994)),"WINCOMQUANGNINH",0))))))))))))))))))))))))))))))))))))))))))))))))))))))</f>
        <v>WINCOMDANANG</v>
      </c>
    </row>
    <row r="2995" spans="1:25" x14ac:dyDescent="0.2">
      <c r="A2995" t="s">
        <v>0</v>
      </c>
      <c r="B2995" t="s">
        <v>4671</v>
      </c>
      <c r="C2995" t="s">
        <v>31</v>
      </c>
      <c r="D2995" t="s">
        <v>10</v>
      </c>
      <c r="E2995" t="s">
        <v>4</v>
      </c>
      <c r="F2995" s="5">
        <f t="shared" si="185"/>
        <v>2</v>
      </c>
      <c r="G2995" s="2">
        <v>122100</v>
      </c>
      <c r="H2995" s="2">
        <v>134310</v>
      </c>
      <c r="I2995" t="s">
        <v>5</v>
      </c>
      <c r="J2995" t="s">
        <v>11</v>
      </c>
      <c r="K2995" t="str">
        <f t="shared" si="186"/>
        <v>_Giò sụn gà 250g</v>
      </c>
      <c r="L2995" s="8" t="str">
        <f>VLOOKUP(K2995,'[1]Mã Misa'!$B$2:$D$74,2,0)</f>
        <v>Giò sụn gà 250g</v>
      </c>
      <c r="M2995" s="8" t="str">
        <f>VLOOKUP(L2995,'[1]Mã Misa'!$C$2:$D$74,2,0)</f>
        <v>GSG250</v>
      </c>
      <c r="N2995" s="2">
        <v>61050</v>
      </c>
      <c r="O2995" t="s">
        <v>4672</v>
      </c>
      <c r="P2995" s="8" t="str">
        <f t="shared" si="187"/>
        <v>0019205</v>
      </c>
      <c r="Q2995" s="8" t="e">
        <f t="array" ref="Q2995">IF(VLOOKUP(P2995,$AA$1:$AC$32,1,0)&lt;&gt;0,(P2995&amp;"A"),0)</f>
        <v>#N/A</v>
      </c>
      <c r="R2995" s="12">
        <v>44526</v>
      </c>
      <c r="S2995" t="s">
        <v>4673</v>
      </c>
      <c r="T2995" s="8" t="str">
        <f t="shared" si="188"/>
        <v>VM+ DNG Su</v>
      </c>
      <c r="U2995" t="s">
        <v>7132</v>
      </c>
      <c r="Y2995" t="str">
        <f t="array" ref="Y2995">IF(ISNUMBER(SEARCH($V$3,T2995)),"WINCOMHANOI",IF(ISNUMBER(SEARCH($V$4,T2995)),"WINCOMHOCHIMINH",IF(ISNUMBER(SEARCH($V$5,T2995)),"WINCOMDANANG",IF(ISNUMBER(SEARCH($V$6,T2995)),"WINCOMHAIDUONG",IF(ISNUMBER(SEARCH($V$7,T2995)),"WINCOMQUANGNINH",IF(ISNUMBER(SEARCH($V$8,T2995)),"WINCOMHAIPHONG",IF(ISNUMBER(SEARCH($V$9,T2995)),"WINCOMBACGIANG",IF(ISNUMBER(SEARCH($V$10,T2995)),"WINCOMBACNINH",IF(ISNUMBER(SEARCH($V$11,T2995)),"WINCOMPHUTHO",IF(ISNUMBER(SEARCH($V$12,T2995)),"WINCOMHATINH",IF(ISNUMBER(SEARCH($V$13,T2995)),"WINCOMTHAINGUYEN",IF(ISNUMBER(SEARCH($V$14,T2995)),"WINCOMKHANHHOA",IF(ISNUMBER(SEARCH($V$15,T2995)),"WINCOMHUNGYEN",IF(ISNUMBER(SEARCH($V$16,T2995)),"WINCOMNGHEAN",IF(ISNUMBER(SEARCH($V$17,T2995)),"WINCOMLAOCAI",IF(ISNUMBER(SEARCH($V$18,T2995)),"WINCOMVUNGTAU",IF(ISNUMBER(SEARCH($V$19,T2995)),"WINCOMBINHDUONG",IF(ISNUMBER(SEARCH($V$20,T2995)),"WINCOMKIENGIANG",IF(ISNUMBER(SEARCH($V$21,T2995)),"WINCOMHANAM",IF(ISNUMBER(SEARCH($V$22,T2995)),"WINCOMNAMDINH",IF(ISNUMBER(SEARCH($V$23,T2995)),"WINCOMLANGSON",IF(ISNUMBER(SEARCH($V$24,T2995)),"WINCOMTHANHHOA",IF(ISNUMBER(SEARCH($V$25,T2995)),"WINCOMYENBAI",IF(ISNUMBER(SEARCH($V$26,T2995)),"WINCOMTUYENQUANG",IF(ISNUMBER(SEARCH($V$27,T2995)),"WINCOMHUE",IF(ISNUMBER(SEARCH($V$28,T2995)),"WINCOMQUANGNAM",IF(ISNUMBER(SEARCH($V$29,T2995)),"WINCOMVINHPHUC",IF(ISNUMBER(SEARCH($V$30,T2995)),"WINCOMHAGIANG",IF(ISNUMBER(SEARCH($V$31,T2995)),"WINCOMNINHBINH",IF(ISNUMBER(SEARCH($V$32,T2995)),"WINCOMTRAVINH",IF(ISNUMBER(SEARCH($V$33,T2995)),"WINCOMCANTHO",IF(ISNUMBER(SEARCH($V$34,T2995)),"WINCOMBENTRE",IF(ISNUMBER(SEARCH($V$35,T2995)),"WINCOMCAMAU",IF(ISNUMBER(SEARCH($V$36,T2995)),"WINCOMANGIANG",IF(ISNUMBER(SEARCH($V$37,T2995)),"WINCOMNINHTHUAN",IF(ISNUMBER(SEARCH($V$38,T2995)),"WINCOMTHAIBINH",IF(ISNUMBER(SEARCH($V$39,T2995)),"WINCOMGIALAI",IF(ISNUMBER(SEARCH($V$40,T2995)),"WINCOMHOABINH",IF(ISNUMBER(SEARCH($V$41,T2995)),"WINCOMQUANGNGAI",IF(ISNUMBER(SEARCH($V$42,T2995)),"WINCOMBINHTHUAN",IF(ISNUMBER(SEARCH($V$43,T2995)),"WINCOMDAKLAK",IF(ISNUMBER(SEARCH($V$44,T2995)),"WINCOMSOCTRANG",IF(ISNUMBER(SEARCH($V$45,T2995)),"WINCOMSONLA",IF(ISNUMBER(SEARCH($V$46,T2995)),"WINCOMKONTUM",IF(ISNUMBER(SEARCH($V$47,T2995)),"WINCOMPHUYEN",IF(ISNUMBER(SEARCH($V$48,T2995)),"WINCOMQUANGTRI",IF(ISNUMBER(SEARCH($V$49,T2995)),"WINCOMBINHDINH",IF(ISNUMBER(SEARCH($V$50,T2995)),"WINCOMCAOBANG",IF(ISNUMBER(SEARCH($V$51,T2995)),"WINCOMQUANGBINH",IF(ISNUMBER(SEARCH($V$52,T2995)),"WINCOMLAMDONG",IF(ISNUMBER(SEARCH($V$53,T2995)),"WINCOMVINHLONG",IF(ISNUMBER(SEARCH($V$54,T2995)),"WINCOMDONGTHAP",IF(ISNUMBER(SEARCH($V$55,T2995)),"WINCOMTIENGIANG",IF(ISNUMBER(SEARCH($V$56,T2995)),"WINCOMQUANGNINH",0))))))))))))))))))))))))))))))))))))))))))))))))))))))</f>
        <v>WINCOMDANANG</v>
      </c>
    </row>
    <row r="2996" spans="1:25" x14ac:dyDescent="0.2">
      <c r="A2996" t="s">
        <v>0</v>
      </c>
      <c r="B2996" t="s">
        <v>4671</v>
      </c>
      <c r="C2996" t="s">
        <v>34</v>
      </c>
      <c r="D2996" t="s">
        <v>62</v>
      </c>
      <c r="E2996" t="s">
        <v>4</v>
      </c>
      <c r="F2996" s="5">
        <f t="shared" si="185"/>
        <v>3</v>
      </c>
      <c r="G2996" s="2">
        <v>316200</v>
      </c>
      <c r="H2996" s="2">
        <v>347820</v>
      </c>
      <c r="I2996" t="s">
        <v>5</v>
      </c>
      <c r="J2996" t="s">
        <v>63</v>
      </c>
      <c r="K2996" t="str">
        <f t="shared" si="186"/>
        <v>_Đùi gà sốt cay 500g</v>
      </c>
      <c r="L2996" s="8" t="str">
        <f>VLOOKUP(K2996,'[1]Mã Misa'!$B$2:$D$74,2,0)</f>
        <v>Đùi gà sốt cay 500g</v>
      </c>
      <c r="M2996" s="8" t="str">
        <f>VLOOKUP(L2996,'[1]Mã Misa'!$C$2:$D$74,2,0)</f>
        <v>DGSC500</v>
      </c>
      <c r="N2996" s="2">
        <v>105400</v>
      </c>
      <c r="O2996" t="s">
        <v>4672</v>
      </c>
      <c r="P2996" s="8" t="str">
        <f t="shared" si="187"/>
        <v>0019205</v>
      </c>
      <c r="Q2996" s="8" t="e">
        <f t="array" ref="Q2996">IF(VLOOKUP(P2996,$AA$1:$AC$32,1,0)&lt;&gt;0,(P2996&amp;"A"),0)</f>
        <v>#N/A</v>
      </c>
      <c r="R2996" s="12">
        <v>44526</v>
      </c>
      <c r="S2996" t="s">
        <v>4673</v>
      </c>
      <c r="T2996" s="8" t="str">
        <f t="shared" si="188"/>
        <v>VM+ DNG Su</v>
      </c>
      <c r="U2996" t="s">
        <v>7132</v>
      </c>
      <c r="Y2996" t="str">
        <f t="array" ref="Y2996">IF(ISNUMBER(SEARCH($V$3,T2996)),"WINCOMHANOI",IF(ISNUMBER(SEARCH($V$4,T2996)),"WINCOMHOCHIMINH",IF(ISNUMBER(SEARCH($V$5,T2996)),"WINCOMDANANG",IF(ISNUMBER(SEARCH($V$6,T2996)),"WINCOMHAIDUONG",IF(ISNUMBER(SEARCH($V$7,T2996)),"WINCOMQUANGNINH",IF(ISNUMBER(SEARCH($V$8,T2996)),"WINCOMHAIPHONG",IF(ISNUMBER(SEARCH($V$9,T2996)),"WINCOMBACGIANG",IF(ISNUMBER(SEARCH($V$10,T2996)),"WINCOMBACNINH",IF(ISNUMBER(SEARCH($V$11,T2996)),"WINCOMPHUTHO",IF(ISNUMBER(SEARCH($V$12,T2996)),"WINCOMHATINH",IF(ISNUMBER(SEARCH($V$13,T2996)),"WINCOMTHAINGUYEN",IF(ISNUMBER(SEARCH($V$14,T2996)),"WINCOMKHANHHOA",IF(ISNUMBER(SEARCH($V$15,T2996)),"WINCOMHUNGYEN",IF(ISNUMBER(SEARCH($V$16,T2996)),"WINCOMNGHEAN",IF(ISNUMBER(SEARCH($V$17,T2996)),"WINCOMLAOCAI",IF(ISNUMBER(SEARCH($V$18,T2996)),"WINCOMVUNGTAU",IF(ISNUMBER(SEARCH($V$19,T2996)),"WINCOMBINHDUONG",IF(ISNUMBER(SEARCH($V$20,T2996)),"WINCOMKIENGIANG",IF(ISNUMBER(SEARCH($V$21,T2996)),"WINCOMHANAM",IF(ISNUMBER(SEARCH($V$22,T2996)),"WINCOMNAMDINH",IF(ISNUMBER(SEARCH($V$23,T2996)),"WINCOMLANGSON",IF(ISNUMBER(SEARCH($V$24,T2996)),"WINCOMTHANHHOA",IF(ISNUMBER(SEARCH($V$25,T2996)),"WINCOMYENBAI",IF(ISNUMBER(SEARCH($V$26,T2996)),"WINCOMTUYENQUANG",IF(ISNUMBER(SEARCH($V$27,T2996)),"WINCOMHUE",IF(ISNUMBER(SEARCH($V$28,T2996)),"WINCOMQUANGNAM",IF(ISNUMBER(SEARCH($V$29,T2996)),"WINCOMVINHPHUC",IF(ISNUMBER(SEARCH($V$30,T2996)),"WINCOMHAGIANG",IF(ISNUMBER(SEARCH($V$31,T2996)),"WINCOMNINHBINH",IF(ISNUMBER(SEARCH($V$32,T2996)),"WINCOMTRAVINH",IF(ISNUMBER(SEARCH($V$33,T2996)),"WINCOMCANTHO",IF(ISNUMBER(SEARCH($V$34,T2996)),"WINCOMBENTRE",IF(ISNUMBER(SEARCH($V$35,T2996)),"WINCOMCAMAU",IF(ISNUMBER(SEARCH($V$36,T2996)),"WINCOMANGIANG",IF(ISNUMBER(SEARCH($V$37,T2996)),"WINCOMNINHTHUAN",IF(ISNUMBER(SEARCH($V$38,T2996)),"WINCOMTHAIBINH",IF(ISNUMBER(SEARCH($V$39,T2996)),"WINCOMGIALAI",IF(ISNUMBER(SEARCH($V$40,T2996)),"WINCOMHOABINH",IF(ISNUMBER(SEARCH($V$41,T2996)),"WINCOMQUANGNGAI",IF(ISNUMBER(SEARCH($V$42,T2996)),"WINCOMBINHTHUAN",IF(ISNUMBER(SEARCH($V$43,T2996)),"WINCOMDAKLAK",IF(ISNUMBER(SEARCH($V$44,T2996)),"WINCOMSOCTRANG",IF(ISNUMBER(SEARCH($V$45,T2996)),"WINCOMSONLA",IF(ISNUMBER(SEARCH($V$46,T2996)),"WINCOMKONTUM",IF(ISNUMBER(SEARCH($V$47,T2996)),"WINCOMPHUYEN",IF(ISNUMBER(SEARCH($V$48,T2996)),"WINCOMQUANGTRI",IF(ISNUMBER(SEARCH($V$49,T2996)),"WINCOMBINHDINH",IF(ISNUMBER(SEARCH($V$50,T2996)),"WINCOMCAOBANG",IF(ISNUMBER(SEARCH($V$51,T2996)),"WINCOMQUANGBINH",IF(ISNUMBER(SEARCH($V$52,T2996)),"WINCOMLAMDONG",IF(ISNUMBER(SEARCH($V$53,T2996)),"WINCOMVINHLONG",IF(ISNUMBER(SEARCH($V$54,T2996)),"WINCOMDONGTHAP",IF(ISNUMBER(SEARCH($V$55,T2996)),"WINCOMTIENGIANG",IF(ISNUMBER(SEARCH($V$56,T2996)),"WINCOMQUANGNINH",0))))))))))))))))))))))))))))))))))))))))))))))))))))))</f>
        <v>WINCOMDANANG</v>
      </c>
    </row>
    <row r="2997" spans="1:25" x14ac:dyDescent="0.2">
      <c r="A2997" t="s">
        <v>0</v>
      </c>
      <c r="B2997" t="s">
        <v>4671</v>
      </c>
      <c r="C2997" t="s">
        <v>37</v>
      </c>
      <c r="D2997" t="s">
        <v>3</v>
      </c>
      <c r="E2997" t="s">
        <v>4</v>
      </c>
      <c r="F2997" s="5">
        <f t="shared" si="185"/>
        <v>3</v>
      </c>
      <c r="G2997" s="2">
        <v>266538</v>
      </c>
      <c r="H2997" s="2">
        <v>293191.80000000005</v>
      </c>
      <c r="I2997" t="s">
        <v>5</v>
      </c>
      <c r="J2997" t="s">
        <v>6</v>
      </c>
      <c r="K2997" t="str">
        <f t="shared" si="186"/>
        <v>Gà muối gói 500g</v>
      </c>
      <c r="L2997" s="8" t="str">
        <f>VLOOKUP(K2997,'[1]Mã Misa'!$B$2:$D$74,2,0)</f>
        <v>Gà muối 500g</v>
      </c>
      <c r="M2997" s="8" t="str">
        <f>VLOOKUP(L2997,'[1]Mã Misa'!$C$2:$D$74,2,0)</f>
        <v>GM500</v>
      </c>
      <c r="N2997" s="2">
        <v>88846</v>
      </c>
      <c r="O2997" t="s">
        <v>4672</v>
      </c>
      <c r="P2997" s="8" t="str">
        <f t="shared" si="187"/>
        <v>0019205</v>
      </c>
      <c r="Q2997" s="8" t="e">
        <f t="array" ref="Q2997">IF(VLOOKUP(P2997,$AA$1:$AC$32,1,0)&lt;&gt;0,(P2997&amp;"A"),0)</f>
        <v>#N/A</v>
      </c>
      <c r="R2997" s="12">
        <v>44526</v>
      </c>
      <c r="S2997" t="s">
        <v>4673</v>
      </c>
      <c r="T2997" s="8" t="str">
        <f t="shared" si="188"/>
        <v>VM+ DNG Su</v>
      </c>
      <c r="U2997" t="s">
        <v>7132</v>
      </c>
      <c r="Y2997" t="str">
        <f t="array" ref="Y2997">IF(ISNUMBER(SEARCH($V$3,T2997)),"WINCOMHANOI",IF(ISNUMBER(SEARCH($V$4,T2997)),"WINCOMHOCHIMINH",IF(ISNUMBER(SEARCH($V$5,T2997)),"WINCOMDANANG",IF(ISNUMBER(SEARCH($V$6,T2997)),"WINCOMHAIDUONG",IF(ISNUMBER(SEARCH($V$7,T2997)),"WINCOMQUANGNINH",IF(ISNUMBER(SEARCH($V$8,T2997)),"WINCOMHAIPHONG",IF(ISNUMBER(SEARCH($V$9,T2997)),"WINCOMBACGIANG",IF(ISNUMBER(SEARCH($V$10,T2997)),"WINCOMBACNINH",IF(ISNUMBER(SEARCH($V$11,T2997)),"WINCOMPHUTHO",IF(ISNUMBER(SEARCH($V$12,T2997)),"WINCOMHATINH",IF(ISNUMBER(SEARCH($V$13,T2997)),"WINCOMTHAINGUYEN",IF(ISNUMBER(SEARCH($V$14,T2997)),"WINCOMKHANHHOA",IF(ISNUMBER(SEARCH($V$15,T2997)),"WINCOMHUNGYEN",IF(ISNUMBER(SEARCH($V$16,T2997)),"WINCOMNGHEAN",IF(ISNUMBER(SEARCH($V$17,T2997)),"WINCOMLAOCAI",IF(ISNUMBER(SEARCH($V$18,T2997)),"WINCOMVUNGTAU",IF(ISNUMBER(SEARCH($V$19,T2997)),"WINCOMBINHDUONG",IF(ISNUMBER(SEARCH($V$20,T2997)),"WINCOMKIENGIANG",IF(ISNUMBER(SEARCH($V$21,T2997)),"WINCOMHANAM",IF(ISNUMBER(SEARCH($V$22,T2997)),"WINCOMNAMDINH",IF(ISNUMBER(SEARCH($V$23,T2997)),"WINCOMLANGSON",IF(ISNUMBER(SEARCH($V$24,T2997)),"WINCOMTHANHHOA",IF(ISNUMBER(SEARCH($V$25,T2997)),"WINCOMYENBAI",IF(ISNUMBER(SEARCH($V$26,T2997)),"WINCOMTUYENQUANG",IF(ISNUMBER(SEARCH($V$27,T2997)),"WINCOMHUE",IF(ISNUMBER(SEARCH($V$28,T2997)),"WINCOMQUANGNAM",IF(ISNUMBER(SEARCH($V$29,T2997)),"WINCOMVINHPHUC",IF(ISNUMBER(SEARCH($V$30,T2997)),"WINCOMHAGIANG",IF(ISNUMBER(SEARCH($V$31,T2997)),"WINCOMNINHBINH",IF(ISNUMBER(SEARCH($V$32,T2997)),"WINCOMTRAVINH",IF(ISNUMBER(SEARCH($V$33,T2997)),"WINCOMCANTHO",IF(ISNUMBER(SEARCH($V$34,T2997)),"WINCOMBENTRE",IF(ISNUMBER(SEARCH($V$35,T2997)),"WINCOMCAMAU",IF(ISNUMBER(SEARCH($V$36,T2997)),"WINCOMANGIANG",IF(ISNUMBER(SEARCH($V$37,T2997)),"WINCOMNINHTHUAN",IF(ISNUMBER(SEARCH($V$38,T2997)),"WINCOMTHAIBINH",IF(ISNUMBER(SEARCH($V$39,T2997)),"WINCOMGIALAI",IF(ISNUMBER(SEARCH($V$40,T2997)),"WINCOMHOABINH",IF(ISNUMBER(SEARCH($V$41,T2997)),"WINCOMQUANGNGAI",IF(ISNUMBER(SEARCH($V$42,T2997)),"WINCOMBINHTHUAN",IF(ISNUMBER(SEARCH($V$43,T2997)),"WINCOMDAKLAK",IF(ISNUMBER(SEARCH($V$44,T2997)),"WINCOMSOCTRANG",IF(ISNUMBER(SEARCH($V$45,T2997)),"WINCOMSONLA",IF(ISNUMBER(SEARCH($V$46,T2997)),"WINCOMKONTUM",IF(ISNUMBER(SEARCH($V$47,T2997)),"WINCOMPHUYEN",IF(ISNUMBER(SEARCH($V$48,T2997)),"WINCOMQUANGTRI",IF(ISNUMBER(SEARCH($V$49,T2997)),"WINCOMBINHDINH",IF(ISNUMBER(SEARCH($V$50,T2997)),"WINCOMCAOBANG",IF(ISNUMBER(SEARCH($V$51,T2997)),"WINCOMQUANGBINH",IF(ISNUMBER(SEARCH($V$52,T2997)),"WINCOMLAMDONG",IF(ISNUMBER(SEARCH($V$53,T2997)),"WINCOMVINHLONG",IF(ISNUMBER(SEARCH($V$54,T2997)),"WINCOMDONGTHAP",IF(ISNUMBER(SEARCH($V$55,T2997)),"WINCOMTIENGIANG",IF(ISNUMBER(SEARCH($V$56,T2997)),"WINCOMQUANGNINH",0))))))))))))))))))))))))))))))))))))))))))))))))))))))</f>
        <v>WINCOMDANANG</v>
      </c>
    </row>
    <row r="2998" spans="1:25" x14ac:dyDescent="0.2">
      <c r="A2998" t="s">
        <v>0</v>
      </c>
      <c r="B2998" t="s">
        <v>4671</v>
      </c>
      <c r="C2998" t="s">
        <v>38</v>
      </c>
      <c r="D2998" t="s">
        <v>45</v>
      </c>
      <c r="E2998" t="s">
        <v>4</v>
      </c>
      <c r="F2998" s="5">
        <f t="shared" si="185"/>
        <v>1</v>
      </c>
      <c r="G2998" s="2">
        <v>87787</v>
      </c>
      <c r="H2998" s="2">
        <v>96565.700000000012</v>
      </c>
      <c r="I2998" t="s">
        <v>5</v>
      </c>
      <c r="J2998" t="s">
        <v>46</v>
      </c>
      <c r="K2998" t="str">
        <f t="shared" si="186"/>
        <v>Bắp bò muối gói 200g</v>
      </c>
      <c r="L2998" s="8" t="str">
        <f>VLOOKUP(K2998,'[1]Mã Misa'!$B$2:$D$74,2,0)</f>
        <v>Bắp bò muối 200g</v>
      </c>
      <c r="M2998" s="8" t="str">
        <f>VLOOKUP(L2998,'[1]Mã Misa'!$C$2:$D$74,2,0)</f>
        <v>BBM200</v>
      </c>
      <c r="N2998" s="2">
        <v>87787</v>
      </c>
      <c r="O2998" t="s">
        <v>4672</v>
      </c>
      <c r="P2998" s="8" t="str">
        <f t="shared" si="187"/>
        <v>0019205</v>
      </c>
      <c r="Q2998" s="8" t="e">
        <f t="array" ref="Q2998">IF(VLOOKUP(P2998,$AA$1:$AC$32,1,0)&lt;&gt;0,(P2998&amp;"A"),0)</f>
        <v>#N/A</v>
      </c>
      <c r="R2998" s="12">
        <v>44526</v>
      </c>
      <c r="S2998" t="s">
        <v>4673</v>
      </c>
      <c r="T2998" s="8" t="str">
        <f t="shared" si="188"/>
        <v>VM+ DNG Su</v>
      </c>
      <c r="U2998" t="s">
        <v>7132</v>
      </c>
      <c r="Y2998" t="str">
        <f t="array" ref="Y2998">IF(ISNUMBER(SEARCH($V$3,T2998)),"WINCOMHANOI",IF(ISNUMBER(SEARCH($V$4,T2998)),"WINCOMHOCHIMINH",IF(ISNUMBER(SEARCH($V$5,T2998)),"WINCOMDANANG",IF(ISNUMBER(SEARCH($V$6,T2998)),"WINCOMHAIDUONG",IF(ISNUMBER(SEARCH($V$7,T2998)),"WINCOMQUANGNINH",IF(ISNUMBER(SEARCH($V$8,T2998)),"WINCOMHAIPHONG",IF(ISNUMBER(SEARCH($V$9,T2998)),"WINCOMBACGIANG",IF(ISNUMBER(SEARCH($V$10,T2998)),"WINCOMBACNINH",IF(ISNUMBER(SEARCH($V$11,T2998)),"WINCOMPHUTHO",IF(ISNUMBER(SEARCH($V$12,T2998)),"WINCOMHATINH",IF(ISNUMBER(SEARCH($V$13,T2998)),"WINCOMTHAINGUYEN",IF(ISNUMBER(SEARCH($V$14,T2998)),"WINCOMKHANHHOA",IF(ISNUMBER(SEARCH($V$15,T2998)),"WINCOMHUNGYEN",IF(ISNUMBER(SEARCH($V$16,T2998)),"WINCOMNGHEAN",IF(ISNUMBER(SEARCH($V$17,T2998)),"WINCOMLAOCAI",IF(ISNUMBER(SEARCH($V$18,T2998)),"WINCOMVUNGTAU",IF(ISNUMBER(SEARCH($V$19,T2998)),"WINCOMBINHDUONG",IF(ISNUMBER(SEARCH($V$20,T2998)),"WINCOMKIENGIANG",IF(ISNUMBER(SEARCH($V$21,T2998)),"WINCOMHANAM",IF(ISNUMBER(SEARCH($V$22,T2998)),"WINCOMNAMDINH",IF(ISNUMBER(SEARCH($V$23,T2998)),"WINCOMLANGSON",IF(ISNUMBER(SEARCH($V$24,T2998)),"WINCOMTHANHHOA",IF(ISNUMBER(SEARCH($V$25,T2998)),"WINCOMYENBAI",IF(ISNUMBER(SEARCH($V$26,T2998)),"WINCOMTUYENQUANG",IF(ISNUMBER(SEARCH($V$27,T2998)),"WINCOMHUE",IF(ISNUMBER(SEARCH($V$28,T2998)),"WINCOMQUANGNAM",IF(ISNUMBER(SEARCH($V$29,T2998)),"WINCOMVINHPHUC",IF(ISNUMBER(SEARCH($V$30,T2998)),"WINCOMHAGIANG",IF(ISNUMBER(SEARCH($V$31,T2998)),"WINCOMNINHBINH",IF(ISNUMBER(SEARCH($V$32,T2998)),"WINCOMTRAVINH",IF(ISNUMBER(SEARCH($V$33,T2998)),"WINCOMCANTHO",IF(ISNUMBER(SEARCH($V$34,T2998)),"WINCOMBENTRE",IF(ISNUMBER(SEARCH($V$35,T2998)),"WINCOMCAMAU",IF(ISNUMBER(SEARCH($V$36,T2998)),"WINCOMANGIANG",IF(ISNUMBER(SEARCH($V$37,T2998)),"WINCOMNINHTHUAN",IF(ISNUMBER(SEARCH($V$38,T2998)),"WINCOMTHAIBINH",IF(ISNUMBER(SEARCH($V$39,T2998)),"WINCOMGIALAI",IF(ISNUMBER(SEARCH($V$40,T2998)),"WINCOMHOABINH",IF(ISNUMBER(SEARCH($V$41,T2998)),"WINCOMQUANGNGAI",IF(ISNUMBER(SEARCH($V$42,T2998)),"WINCOMBINHTHUAN",IF(ISNUMBER(SEARCH($V$43,T2998)),"WINCOMDAKLAK",IF(ISNUMBER(SEARCH($V$44,T2998)),"WINCOMSOCTRANG",IF(ISNUMBER(SEARCH($V$45,T2998)),"WINCOMSONLA",IF(ISNUMBER(SEARCH($V$46,T2998)),"WINCOMKONTUM",IF(ISNUMBER(SEARCH($V$47,T2998)),"WINCOMPHUYEN",IF(ISNUMBER(SEARCH($V$48,T2998)),"WINCOMQUANGTRI",IF(ISNUMBER(SEARCH($V$49,T2998)),"WINCOMBINHDINH",IF(ISNUMBER(SEARCH($V$50,T2998)),"WINCOMCAOBANG",IF(ISNUMBER(SEARCH($V$51,T2998)),"WINCOMQUANGBINH",IF(ISNUMBER(SEARCH($V$52,T2998)),"WINCOMLAMDONG",IF(ISNUMBER(SEARCH($V$53,T2998)),"WINCOMVINHLONG",IF(ISNUMBER(SEARCH($V$54,T2998)),"WINCOMDONGTHAP",IF(ISNUMBER(SEARCH($V$55,T2998)),"WINCOMTIENGIANG",IF(ISNUMBER(SEARCH($V$56,T2998)),"WINCOMQUANGNINH",0))))))))))))))))))))))))))))))))))))))))))))))))))))))</f>
        <v>WINCOMDANANG</v>
      </c>
    </row>
    <row r="2999" spans="1:25" x14ac:dyDescent="0.2">
      <c r="A2999" t="s">
        <v>0</v>
      </c>
      <c r="B2999" t="s">
        <v>4671</v>
      </c>
      <c r="C2999" t="s">
        <v>49</v>
      </c>
      <c r="D2999" t="s">
        <v>39</v>
      </c>
      <c r="E2999" t="s">
        <v>4</v>
      </c>
      <c r="F2999" s="5">
        <f t="shared" si="185"/>
        <v>5</v>
      </c>
      <c r="G2999" s="2">
        <v>230000</v>
      </c>
      <c r="H2999" s="2">
        <v>253000.00000000003</v>
      </c>
      <c r="I2999" t="s">
        <v>5</v>
      </c>
      <c r="J2999" t="s">
        <v>40</v>
      </c>
      <c r="K2999" t="str">
        <f t="shared" si="186"/>
        <v>Mộc nấm hương gói 250g</v>
      </c>
      <c r="L2999" s="8" t="str">
        <f>VLOOKUP(K2999,'[1]Mã Misa'!$B$2:$D$74,2,0)</f>
        <v>Mộc Nấm Hương 250g</v>
      </c>
      <c r="M2999" s="8" t="str">
        <f>VLOOKUP(L2999,'[1]Mã Misa'!$C$2:$D$74,2,0)</f>
        <v>MNH250</v>
      </c>
      <c r="N2999" s="2">
        <v>46000</v>
      </c>
      <c r="O2999" t="s">
        <v>4672</v>
      </c>
      <c r="P2999" s="8" t="str">
        <f t="shared" si="187"/>
        <v>0019205</v>
      </c>
      <c r="Q2999" s="8" t="e">
        <f t="array" ref="Q2999">IF(VLOOKUP(P2999,$AA$1:$AC$32,1,0)&lt;&gt;0,(P2999&amp;"A"),0)</f>
        <v>#N/A</v>
      </c>
      <c r="R2999" s="12">
        <v>44526</v>
      </c>
      <c r="S2999" t="s">
        <v>4673</v>
      </c>
      <c r="T2999" s="8" t="str">
        <f t="shared" si="188"/>
        <v>VM+ DNG Su</v>
      </c>
      <c r="U2999" t="s">
        <v>7132</v>
      </c>
      <c r="Y2999" t="str">
        <f t="array" ref="Y2999">IF(ISNUMBER(SEARCH($V$3,T2999)),"WINCOMHANOI",IF(ISNUMBER(SEARCH($V$4,T2999)),"WINCOMHOCHIMINH",IF(ISNUMBER(SEARCH($V$5,T2999)),"WINCOMDANANG",IF(ISNUMBER(SEARCH($V$6,T2999)),"WINCOMHAIDUONG",IF(ISNUMBER(SEARCH($V$7,T2999)),"WINCOMQUANGNINH",IF(ISNUMBER(SEARCH($V$8,T2999)),"WINCOMHAIPHONG",IF(ISNUMBER(SEARCH($V$9,T2999)),"WINCOMBACGIANG",IF(ISNUMBER(SEARCH($V$10,T2999)),"WINCOMBACNINH",IF(ISNUMBER(SEARCH($V$11,T2999)),"WINCOMPHUTHO",IF(ISNUMBER(SEARCH($V$12,T2999)),"WINCOMHATINH",IF(ISNUMBER(SEARCH($V$13,T2999)),"WINCOMTHAINGUYEN",IF(ISNUMBER(SEARCH($V$14,T2999)),"WINCOMKHANHHOA",IF(ISNUMBER(SEARCH($V$15,T2999)),"WINCOMHUNGYEN",IF(ISNUMBER(SEARCH($V$16,T2999)),"WINCOMNGHEAN",IF(ISNUMBER(SEARCH($V$17,T2999)),"WINCOMLAOCAI",IF(ISNUMBER(SEARCH($V$18,T2999)),"WINCOMVUNGTAU",IF(ISNUMBER(SEARCH($V$19,T2999)),"WINCOMBINHDUONG",IF(ISNUMBER(SEARCH($V$20,T2999)),"WINCOMKIENGIANG",IF(ISNUMBER(SEARCH($V$21,T2999)),"WINCOMHANAM",IF(ISNUMBER(SEARCH($V$22,T2999)),"WINCOMNAMDINH",IF(ISNUMBER(SEARCH($V$23,T2999)),"WINCOMLANGSON",IF(ISNUMBER(SEARCH($V$24,T2999)),"WINCOMTHANHHOA",IF(ISNUMBER(SEARCH($V$25,T2999)),"WINCOMYENBAI",IF(ISNUMBER(SEARCH($V$26,T2999)),"WINCOMTUYENQUANG",IF(ISNUMBER(SEARCH($V$27,T2999)),"WINCOMHUE",IF(ISNUMBER(SEARCH($V$28,T2999)),"WINCOMQUANGNAM",IF(ISNUMBER(SEARCH($V$29,T2999)),"WINCOMVINHPHUC",IF(ISNUMBER(SEARCH($V$30,T2999)),"WINCOMHAGIANG",IF(ISNUMBER(SEARCH($V$31,T2999)),"WINCOMNINHBINH",IF(ISNUMBER(SEARCH($V$32,T2999)),"WINCOMTRAVINH",IF(ISNUMBER(SEARCH($V$33,T2999)),"WINCOMCANTHO",IF(ISNUMBER(SEARCH($V$34,T2999)),"WINCOMBENTRE",IF(ISNUMBER(SEARCH($V$35,T2999)),"WINCOMCAMAU",IF(ISNUMBER(SEARCH($V$36,T2999)),"WINCOMANGIANG",IF(ISNUMBER(SEARCH($V$37,T2999)),"WINCOMNINHTHUAN",IF(ISNUMBER(SEARCH($V$38,T2999)),"WINCOMTHAIBINH",IF(ISNUMBER(SEARCH($V$39,T2999)),"WINCOMGIALAI",IF(ISNUMBER(SEARCH($V$40,T2999)),"WINCOMHOABINH",IF(ISNUMBER(SEARCH($V$41,T2999)),"WINCOMQUANGNGAI",IF(ISNUMBER(SEARCH($V$42,T2999)),"WINCOMBINHTHUAN",IF(ISNUMBER(SEARCH($V$43,T2999)),"WINCOMDAKLAK",IF(ISNUMBER(SEARCH($V$44,T2999)),"WINCOMSOCTRANG",IF(ISNUMBER(SEARCH($V$45,T2999)),"WINCOMSONLA",IF(ISNUMBER(SEARCH($V$46,T2999)),"WINCOMKONTUM",IF(ISNUMBER(SEARCH($V$47,T2999)),"WINCOMPHUYEN",IF(ISNUMBER(SEARCH($V$48,T2999)),"WINCOMQUANGTRI",IF(ISNUMBER(SEARCH($V$49,T2999)),"WINCOMBINHDINH",IF(ISNUMBER(SEARCH($V$50,T2999)),"WINCOMCAOBANG",IF(ISNUMBER(SEARCH($V$51,T2999)),"WINCOMQUANGBINH",IF(ISNUMBER(SEARCH($V$52,T2999)),"WINCOMLAMDONG",IF(ISNUMBER(SEARCH($V$53,T2999)),"WINCOMVINHLONG",IF(ISNUMBER(SEARCH($V$54,T2999)),"WINCOMDONGTHAP",IF(ISNUMBER(SEARCH($V$55,T2999)),"WINCOMTIENGIANG",IF(ISNUMBER(SEARCH($V$56,T2999)),"WINCOMQUANGNINH",0))))))))))))))))))))))))))))))))))))))))))))))))))))))</f>
        <v>WINCOMDANANG</v>
      </c>
    </row>
    <row r="3000" spans="1:25" x14ac:dyDescent="0.2">
      <c r="A3000" t="s">
        <v>0</v>
      </c>
      <c r="B3000" t="s">
        <v>4674</v>
      </c>
      <c r="C3000" t="s">
        <v>2</v>
      </c>
      <c r="D3000" t="s">
        <v>39</v>
      </c>
      <c r="E3000" t="s">
        <v>4</v>
      </c>
      <c r="F3000" s="5">
        <f t="shared" si="185"/>
        <v>2</v>
      </c>
      <c r="G3000" s="2">
        <v>92000</v>
      </c>
      <c r="H3000" s="2">
        <v>101200.00000000001</v>
      </c>
      <c r="I3000" t="s">
        <v>5</v>
      </c>
      <c r="J3000" t="s">
        <v>40</v>
      </c>
      <c r="K3000" t="str">
        <f t="shared" si="186"/>
        <v>Mộc nấm hương gói 250g</v>
      </c>
      <c r="L3000" s="8" t="str">
        <f>VLOOKUP(K3000,'[1]Mã Misa'!$B$2:$D$74,2,0)</f>
        <v>Mộc Nấm Hương 250g</v>
      </c>
      <c r="M3000" s="8" t="str">
        <f>VLOOKUP(L3000,'[1]Mã Misa'!$C$2:$D$74,2,0)</f>
        <v>MNH250</v>
      </c>
      <c r="N3000" s="2">
        <v>46000</v>
      </c>
      <c r="O3000" t="s">
        <v>4675</v>
      </c>
      <c r="P3000" s="8" t="str">
        <f t="shared" si="187"/>
        <v>0045183</v>
      </c>
      <c r="Q3000" s="8" t="e">
        <f t="array" ref="Q3000">IF(VLOOKUP(P3000,$AA$1:$AC$32,1,0)&lt;&gt;0,(P3000&amp;"A"),0)</f>
        <v>#N/A</v>
      </c>
      <c r="R3000" s="12">
        <v>44526</v>
      </c>
      <c r="S3000" t="s">
        <v>1690</v>
      </c>
      <c r="T3000" s="8" t="str">
        <f t="shared" si="188"/>
        <v>VM+ HCM A0</v>
      </c>
      <c r="U3000" t="s">
        <v>6463</v>
      </c>
      <c r="Y3000" t="str">
        <f t="array" ref="Y3000">IF(ISNUMBER(SEARCH($V$3,T3000)),"WINCOMHANOI",IF(ISNUMBER(SEARCH($V$4,T3000)),"WINCOMHOCHIMINH",IF(ISNUMBER(SEARCH($V$5,T3000)),"WINCOMDANANG",IF(ISNUMBER(SEARCH($V$6,T3000)),"WINCOMHAIDUONG",IF(ISNUMBER(SEARCH($V$7,T3000)),"WINCOMQUANGNINH",IF(ISNUMBER(SEARCH($V$8,T3000)),"WINCOMHAIPHONG",IF(ISNUMBER(SEARCH($V$9,T3000)),"WINCOMBACGIANG",IF(ISNUMBER(SEARCH($V$10,T3000)),"WINCOMBACNINH",IF(ISNUMBER(SEARCH($V$11,T3000)),"WINCOMPHUTHO",IF(ISNUMBER(SEARCH($V$12,T3000)),"WINCOMHATINH",IF(ISNUMBER(SEARCH($V$13,T3000)),"WINCOMTHAINGUYEN",IF(ISNUMBER(SEARCH($V$14,T3000)),"WINCOMKHANHHOA",IF(ISNUMBER(SEARCH($V$15,T3000)),"WINCOMHUNGYEN",IF(ISNUMBER(SEARCH($V$16,T3000)),"WINCOMNGHEAN",IF(ISNUMBER(SEARCH($V$17,T3000)),"WINCOMLAOCAI",IF(ISNUMBER(SEARCH($V$18,T3000)),"WINCOMVUNGTAU",IF(ISNUMBER(SEARCH($V$19,T3000)),"WINCOMBINHDUONG",IF(ISNUMBER(SEARCH($V$20,T3000)),"WINCOMKIENGIANG",IF(ISNUMBER(SEARCH($V$21,T3000)),"WINCOMHANAM",IF(ISNUMBER(SEARCH($V$22,T3000)),"WINCOMNAMDINH",IF(ISNUMBER(SEARCH($V$23,T3000)),"WINCOMLANGSON",IF(ISNUMBER(SEARCH($V$24,T3000)),"WINCOMTHANHHOA",IF(ISNUMBER(SEARCH($V$25,T3000)),"WINCOMYENBAI",IF(ISNUMBER(SEARCH($V$26,T3000)),"WINCOMTUYENQUANG",IF(ISNUMBER(SEARCH($V$27,T3000)),"WINCOMHUE",IF(ISNUMBER(SEARCH($V$28,T3000)),"WINCOMQUANGNAM",IF(ISNUMBER(SEARCH($V$29,T3000)),"WINCOMVINHPHUC",IF(ISNUMBER(SEARCH($V$30,T3000)),"WINCOMHAGIANG",IF(ISNUMBER(SEARCH($V$31,T3000)),"WINCOMNINHBINH",IF(ISNUMBER(SEARCH($V$32,T3000)),"WINCOMTRAVINH",IF(ISNUMBER(SEARCH($V$33,T3000)),"WINCOMCANTHO",IF(ISNUMBER(SEARCH($V$34,T3000)),"WINCOMBENTRE",IF(ISNUMBER(SEARCH($V$35,T3000)),"WINCOMCAMAU",IF(ISNUMBER(SEARCH($V$36,T3000)),"WINCOMANGIANG",IF(ISNUMBER(SEARCH($V$37,T3000)),"WINCOMNINHTHUAN",IF(ISNUMBER(SEARCH($V$38,T3000)),"WINCOMTHAIBINH",IF(ISNUMBER(SEARCH($V$39,T3000)),"WINCOMGIALAI",IF(ISNUMBER(SEARCH($V$40,T3000)),"WINCOMHOABINH",IF(ISNUMBER(SEARCH($V$41,T3000)),"WINCOMQUANGNGAI",IF(ISNUMBER(SEARCH($V$42,T3000)),"WINCOMBINHTHUAN",IF(ISNUMBER(SEARCH($V$43,T3000)),"WINCOMDAKLAK",IF(ISNUMBER(SEARCH($V$44,T3000)),"WINCOMSOCTRANG",IF(ISNUMBER(SEARCH($V$45,T3000)),"WINCOMSONLA",IF(ISNUMBER(SEARCH($V$46,T3000)),"WINCOMKONTUM",IF(ISNUMBER(SEARCH($V$47,T3000)),"WINCOMPHUYEN",IF(ISNUMBER(SEARCH($V$48,T3000)),"WINCOMQUANGTRI",IF(ISNUMBER(SEARCH($V$49,T3000)),"WINCOMBINHDINH",IF(ISNUMBER(SEARCH($V$50,T3000)),"WINCOMCAOBANG",IF(ISNUMBER(SEARCH($V$51,T3000)),"WINCOMQUANGBINH",IF(ISNUMBER(SEARCH($V$52,T3000)),"WINCOMLAMDONG",IF(ISNUMBER(SEARCH($V$53,T3000)),"WINCOMVINHLONG",IF(ISNUMBER(SEARCH($V$54,T3000)),"WINCOMDONGTHAP",IF(ISNUMBER(SEARCH($V$55,T3000)),"WINCOMTIENGIANG",IF(ISNUMBER(SEARCH($V$56,T3000)),"WINCOMQUANGNINH",0))))))))))))))))))))))))))))))))))))))))))))))))))))))</f>
        <v>WINCOMHOCHIMINH</v>
      </c>
    </row>
    <row r="3001" spans="1:25" x14ac:dyDescent="0.2">
      <c r="A3001" t="s">
        <v>0</v>
      </c>
      <c r="B3001" t="s">
        <v>4674</v>
      </c>
      <c r="C3001" t="s">
        <v>31</v>
      </c>
      <c r="D3001" t="s">
        <v>27</v>
      </c>
      <c r="E3001" t="s">
        <v>4</v>
      </c>
      <c r="F3001" s="5">
        <f t="shared" si="185"/>
        <v>1</v>
      </c>
      <c r="G3001" s="2">
        <v>74250</v>
      </c>
      <c r="H3001" s="2">
        <v>81675</v>
      </c>
      <c r="I3001" t="s">
        <v>5</v>
      </c>
      <c r="J3001" t="s">
        <v>28</v>
      </c>
      <c r="K3001" t="str">
        <f t="shared" si="186"/>
        <v>_Chả cốm 300g</v>
      </c>
      <c r="L3001" s="8" t="str">
        <f>VLOOKUP(K3001,'[1]Mã Misa'!$B$2:$D$74,2,0)</f>
        <v>Chả cốm 300g</v>
      </c>
      <c r="M3001" s="8" t="str">
        <f>VLOOKUP(L3001,'[1]Mã Misa'!$C$2:$D$74,2,0)</f>
        <v>CC300</v>
      </c>
      <c r="N3001" s="2">
        <v>74250</v>
      </c>
      <c r="O3001" t="s">
        <v>4675</v>
      </c>
      <c r="P3001" s="8" t="str">
        <f t="shared" si="187"/>
        <v>0045183</v>
      </c>
      <c r="Q3001" s="8" t="e">
        <f t="array" ref="Q3001">IF(VLOOKUP(P3001,$AA$1:$AC$32,1,0)&lt;&gt;0,(P3001&amp;"A"),0)</f>
        <v>#N/A</v>
      </c>
      <c r="R3001" s="12">
        <v>44526</v>
      </c>
      <c r="S3001" t="s">
        <v>1690</v>
      </c>
      <c r="T3001" s="8" t="str">
        <f t="shared" si="188"/>
        <v>VM+ HCM A0</v>
      </c>
      <c r="U3001" t="s">
        <v>6463</v>
      </c>
      <c r="Y3001" t="str">
        <f t="array" ref="Y3001">IF(ISNUMBER(SEARCH($V$3,T3001)),"WINCOMHANOI",IF(ISNUMBER(SEARCH($V$4,T3001)),"WINCOMHOCHIMINH",IF(ISNUMBER(SEARCH($V$5,T3001)),"WINCOMDANANG",IF(ISNUMBER(SEARCH($V$6,T3001)),"WINCOMHAIDUONG",IF(ISNUMBER(SEARCH($V$7,T3001)),"WINCOMQUANGNINH",IF(ISNUMBER(SEARCH($V$8,T3001)),"WINCOMHAIPHONG",IF(ISNUMBER(SEARCH($V$9,T3001)),"WINCOMBACGIANG",IF(ISNUMBER(SEARCH($V$10,T3001)),"WINCOMBACNINH",IF(ISNUMBER(SEARCH($V$11,T3001)),"WINCOMPHUTHO",IF(ISNUMBER(SEARCH($V$12,T3001)),"WINCOMHATINH",IF(ISNUMBER(SEARCH($V$13,T3001)),"WINCOMTHAINGUYEN",IF(ISNUMBER(SEARCH($V$14,T3001)),"WINCOMKHANHHOA",IF(ISNUMBER(SEARCH($V$15,T3001)),"WINCOMHUNGYEN",IF(ISNUMBER(SEARCH($V$16,T3001)),"WINCOMNGHEAN",IF(ISNUMBER(SEARCH($V$17,T3001)),"WINCOMLAOCAI",IF(ISNUMBER(SEARCH($V$18,T3001)),"WINCOMVUNGTAU",IF(ISNUMBER(SEARCH($V$19,T3001)),"WINCOMBINHDUONG",IF(ISNUMBER(SEARCH($V$20,T3001)),"WINCOMKIENGIANG",IF(ISNUMBER(SEARCH($V$21,T3001)),"WINCOMHANAM",IF(ISNUMBER(SEARCH($V$22,T3001)),"WINCOMNAMDINH",IF(ISNUMBER(SEARCH($V$23,T3001)),"WINCOMLANGSON",IF(ISNUMBER(SEARCH($V$24,T3001)),"WINCOMTHANHHOA",IF(ISNUMBER(SEARCH($V$25,T3001)),"WINCOMYENBAI",IF(ISNUMBER(SEARCH($V$26,T3001)),"WINCOMTUYENQUANG",IF(ISNUMBER(SEARCH($V$27,T3001)),"WINCOMHUE",IF(ISNUMBER(SEARCH($V$28,T3001)),"WINCOMQUANGNAM",IF(ISNUMBER(SEARCH($V$29,T3001)),"WINCOMVINHPHUC",IF(ISNUMBER(SEARCH($V$30,T3001)),"WINCOMHAGIANG",IF(ISNUMBER(SEARCH($V$31,T3001)),"WINCOMNINHBINH",IF(ISNUMBER(SEARCH($V$32,T3001)),"WINCOMTRAVINH",IF(ISNUMBER(SEARCH($V$33,T3001)),"WINCOMCANTHO",IF(ISNUMBER(SEARCH($V$34,T3001)),"WINCOMBENTRE",IF(ISNUMBER(SEARCH($V$35,T3001)),"WINCOMCAMAU",IF(ISNUMBER(SEARCH($V$36,T3001)),"WINCOMANGIANG",IF(ISNUMBER(SEARCH($V$37,T3001)),"WINCOMNINHTHUAN",IF(ISNUMBER(SEARCH($V$38,T3001)),"WINCOMTHAIBINH",IF(ISNUMBER(SEARCH($V$39,T3001)),"WINCOMGIALAI",IF(ISNUMBER(SEARCH($V$40,T3001)),"WINCOMHOABINH",IF(ISNUMBER(SEARCH($V$41,T3001)),"WINCOMQUANGNGAI",IF(ISNUMBER(SEARCH($V$42,T3001)),"WINCOMBINHTHUAN",IF(ISNUMBER(SEARCH($V$43,T3001)),"WINCOMDAKLAK",IF(ISNUMBER(SEARCH($V$44,T3001)),"WINCOMSOCTRANG",IF(ISNUMBER(SEARCH($V$45,T3001)),"WINCOMSONLA",IF(ISNUMBER(SEARCH($V$46,T3001)),"WINCOMKONTUM",IF(ISNUMBER(SEARCH($V$47,T3001)),"WINCOMPHUYEN",IF(ISNUMBER(SEARCH($V$48,T3001)),"WINCOMQUANGTRI",IF(ISNUMBER(SEARCH($V$49,T3001)),"WINCOMBINHDINH",IF(ISNUMBER(SEARCH($V$50,T3001)),"WINCOMCAOBANG",IF(ISNUMBER(SEARCH($V$51,T3001)),"WINCOMQUANGBINH",IF(ISNUMBER(SEARCH($V$52,T3001)),"WINCOMLAMDONG",IF(ISNUMBER(SEARCH($V$53,T3001)),"WINCOMVINHLONG",IF(ISNUMBER(SEARCH($V$54,T3001)),"WINCOMDONGTHAP",IF(ISNUMBER(SEARCH($V$55,T3001)),"WINCOMTIENGIANG",IF(ISNUMBER(SEARCH($V$56,T3001)),"WINCOMQUANGNINH",0))))))))))))))))))))))))))))))))))))))))))))))))))))))</f>
        <v>WINCOMHOCHIMINH</v>
      </c>
    </row>
    <row r="3002" spans="1:25" x14ac:dyDescent="0.2">
      <c r="A3002" t="s">
        <v>0</v>
      </c>
      <c r="B3002" t="s">
        <v>4674</v>
      </c>
      <c r="C3002" t="s">
        <v>34</v>
      </c>
      <c r="D3002" t="s">
        <v>15</v>
      </c>
      <c r="E3002" t="s">
        <v>4</v>
      </c>
      <c r="F3002" s="5">
        <f t="shared" si="185"/>
        <v>2</v>
      </c>
      <c r="G3002" s="2">
        <v>120616</v>
      </c>
      <c r="H3002" s="2">
        <v>132677.6</v>
      </c>
      <c r="I3002" t="s">
        <v>5</v>
      </c>
      <c r="J3002" t="s">
        <v>16</v>
      </c>
      <c r="K3002" t="str">
        <f t="shared" si="186"/>
        <v>_Chả nướng 300g</v>
      </c>
      <c r="L3002" s="8" t="str">
        <f>VLOOKUP(K3002,'[1]Mã Misa'!$B$2:$D$74,2,0)</f>
        <v>Chả nướng 300g</v>
      </c>
      <c r="M3002" s="8" t="str">
        <f>VLOOKUP(L3002,'[1]Mã Misa'!$C$2:$D$74,2,0)</f>
        <v>CN300</v>
      </c>
      <c r="N3002" s="2">
        <v>60308</v>
      </c>
      <c r="O3002" t="s">
        <v>4675</v>
      </c>
      <c r="P3002" s="8" t="str">
        <f t="shared" si="187"/>
        <v>0045183</v>
      </c>
      <c r="Q3002" s="8" t="e">
        <f t="array" ref="Q3002">IF(VLOOKUP(P3002,$AA$1:$AC$32,1,0)&lt;&gt;0,(P3002&amp;"A"),0)</f>
        <v>#N/A</v>
      </c>
      <c r="R3002" s="12">
        <v>44526</v>
      </c>
      <c r="S3002" t="s">
        <v>1690</v>
      </c>
      <c r="T3002" s="8" t="str">
        <f t="shared" si="188"/>
        <v>VM+ HCM A0</v>
      </c>
      <c r="U3002" t="s">
        <v>6463</v>
      </c>
      <c r="Y3002" t="str">
        <f t="array" ref="Y3002">IF(ISNUMBER(SEARCH($V$3,T3002)),"WINCOMHANOI",IF(ISNUMBER(SEARCH($V$4,T3002)),"WINCOMHOCHIMINH",IF(ISNUMBER(SEARCH($V$5,T3002)),"WINCOMDANANG",IF(ISNUMBER(SEARCH($V$6,T3002)),"WINCOMHAIDUONG",IF(ISNUMBER(SEARCH($V$7,T3002)),"WINCOMQUANGNINH",IF(ISNUMBER(SEARCH($V$8,T3002)),"WINCOMHAIPHONG",IF(ISNUMBER(SEARCH($V$9,T3002)),"WINCOMBACGIANG",IF(ISNUMBER(SEARCH($V$10,T3002)),"WINCOMBACNINH",IF(ISNUMBER(SEARCH($V$11,T3002)),"WINCOMPHUTHO",IF(ISNUMBER(SEARCH($V$12,T3002)),"WINCOMHATINH",IF(ISNUMBER(SEARCH($V$13,T3002)),"WINCOMTHAINGUYEN",IF(ISNUMBER(SEARCH($V$14,T3002)),"WINCOMKHANHHOA",IF(ISNUMBER(SEARCH($V$15,T3002)),"WINCOMHUNGYEN",IF(ISNUMBER(SEARCH($V$16,T3002)),"WINCOMNGHEAN",IF(ISNUMBER(SEARCH($V$17,T3002)),"WINCOMLAOCAI",IF(ISNUMBER(SEARCH($V$18,T3002)),"WINCOMVUNGTAU",IF(ISNUMBER(SEARCH($V$19,T3002)),"WINCOMBINHDUONG",IF(ISNUMBER(SEARCH($V$20,T3002)),"WINCOMKIENGIANG",IF(ISNUMBER(SEARCH($V$21,T3002)),"WINCOMHANAM",IF(ISNUMBER(SEARCH($V$22,T3002)),"WINCOMNAMDINH",IF(ISNUMBER(SEARCH($V$23,T3002)),"WINCOMLANGSON",IF(ISNUMBER(SEARCH($V$24,T3002)),"WINCOMTHANHHOA",IF(ISNUMBER(SEARCH($V$25,T3002)),"WINCOMYENBAI",IF(ISNUMBER(SEARCH($V$26,T3002)),"WINCOMTUYENQUANG",IF(ISNUMBER(SEARCH($V$27,T3002)),"WINCOMHUE",IF(ISNUMBER(SEARCH($V$28,T3002)),"WINCOMQUANGNAM",IF(ISNUMBER(SEARCH($V$29,T3002)),"WINCOMVINHPHUC",IF(ISNUMBER(SEARCH($V$30,T3002)),"WINCOMHAGIANG",IF(ISNUMBER(SEARCH($V$31,T3002)),"WINCOMNINHBINH",IF(ISNUMBER(SEARCH($V$32,T3002)),"WINCOMTRAVINH",IF(ISNUMBER(SEARCH($V$33,T3002)),"WINCOMCANTHO",IF(ISNUMBER(SEARCH($V$34,T3002)),"WINCOMBENTRE",IF(ISNUMBER(SEARCH($V$35,T3002)),"WINCOMCAMAU",IF(ISNUMBER(SEARCH($V$36,T3002)),"WINCOMANGIANG",IF(ISNUMBER(SEARCH($V$37,T3002)),"WINCOMNINHTHUAN",IF(ISNUMBER(SEARCH($V$38,T3002)),"WINCOMTHAIBINH",IF(ISNUMBER(SEARCH($V$39,T3002)),"WINCOMGIALAI",IF(ISNUMBER(SEARCH($V$40,T3002)),"WINCOMHOABINH",IF(ISNUMBER(SEARCH($V$41,T3002)),"WINCOMQUANGNGAI",IF(ISNUMBER(SEARCH($V$42,T3002)),"WINCOMBINHTHUAN",IF(ISNUMBER(SEARCH($V$43,T3002)),"WINCOMDAKLAK",IF(ISNUMBER(SEARCH($V$44,T3002)),"WINCOMSOCTRANG",IF(ISNUMBER(SEARCH($V$45,T3002)),"WINCOMSONLA",IF(ISNUMBER(SEARCH($V$46,T3002)),"WINCOMKONTUM",IF(ISNUMBER(SEARCH($V$47,T3002)),"WINCOMPHUYEN",IF(ISNUMBER(SEARCH($V$48,T3002)),"WINCOMQUANGTRI",IF(ISNUMBER(SEARCH($V$49,T3002)),"WINCOMBINHDINH",IF(ISNUMBER(SEARCH($V$50,T3002)),"WINCOMCAOBANG",IF(ISNUMBER(SEARCH($V$51,T3002)),"WINCOMQUANGBINH",IF(ISNUMBER(SEARCH($V$52,T3002)),"WINCOMLAMDONG",IF(ISNUMBER(SEARCH($V$53,T3002)),"WINCOMVINHLONG",IF(ISNUMBER(SEARCH($V$54,T3002)),"WINCOMDONGTHAP",IF(ISNUMBER(SEARCH($V$55,T3002)),"WINCOMTIENGIANG",IF(ISNUMBER(SEARCH($V$56,T3002)),"WINCOMQUANGNINH",0))))))))))))))))))))))))))))))))))))))))))))))))))))))</f>
        <v>WINCOMHOCHIMINH</v>
      </c>
    </row>
    <row r="3003" spans="1:25" x14ac:dyDescent="0.2">
      <c r="A3003" t="s">
        <v>0</v>
      </c>
      <c r="B3003" t="s">
        <v>4674</v>
      </c>
      <c r="C3003" t="s">
        <v>37</v>
      </c>
      <c r="D3003" t="s">
        <v>45</v>
      </c>
      <c r="E3003" t="s">
        <v>4</v>
      </c>
      <c r="F3003" s="5">
        <f t="shared" si="185"/>
        <v>1</v>
      </c>
      <c r="G3003" s="2">
        <v>87787</v>
      </c>
      <c r="H3003" s="2">
        <v>96565.700000000012</v>
      </c>
      <c r="I3003" t="s">
        <v>5</v>
      </c>
      <c r="J3003" t="s">
        <v>46</v>
      </c>
      <c r="K3003" t="str">
        <f t="shared" si="186"/>
        <v>Bắp bò muối gói 200g</v>
      </c>
      <c r="L3003" s="8" t="str">
        <f>VLOOKUP(K3003,'[1]Mã Misa'!$B$2:$D$74,2,0)</f>
        <v>Bắp bò muối 200g</v>
      </c>
      <c r="M3003" s="8" t="str">
        <f>VLOOKUP(L3003,'[1]Mã Misa'!$C$2:$D$74,2,0)</f>
        <v>BBM200</v>
      </c>
      <c r="N3003" s="2">
        <v>87787</v>
      </c>
      <c r="O3003" t="s">
        <v>4675</v>
      </c>
      <c r="P3003" s="8" t="str">
        <f t="shared" si="187"/>
        <v>0045183</v>
      </c>
      <c r="Q3003" s="8" t="e">
        <f t="array" ref="Q3003">IF(VLOOKUP(P3003,$AA$1:$AC$32,1,0)&lt;&gt;0,(P3003&amp;"A"),0)</f>
        <v>#N/A</v>
      </c>
      <c r="R3003" s="12">
        <v>44526</v>
      </c>
      <c r="S3003" t="s">
        <v>1690</v>
      </c>
      <c r="T3003" s="8" t="str">
        <f t="shared" si="188"/>
        <v>VM+ HCM A0</v>
      </c>
      <c r="U3003" t="s">
        <v>6463</v>
      </c>
      <c r="Y3003" t="str">
        <f t="array" ref="Y3003">IF(ISNUMBER(SEARCH($V$3,T3003)),"WINCOMHANOI",IF(ISNUMBER(SEARCH($V$4,T3003)),"WINCOMHOCHIMINH",IF(ISNUMBER(SEARCH($V$5,T3003)),"WINCOMDANANG",IF(ISNUMBER(SEARCH($V$6,T3003)),"WINCOMHAIDUONG",IF(ISNUMBER(SEARCH($V$7,T3003)),"WINCOMQUANGNINH",IF(ISNUMBER(SEARCH($V$8,T3003)),"WINCOMHAIPHONG",IF(ISNUMBER(SEARCH($V$9,T3003)),"WINCOMBACGIANG",IF(ISNUMBER(SEARCH($V$10,T3003)),"WINCOMBACNINH",IF(ISNUMBER(SEARCH($V$11,T3003)),"WINCOMPHUTHO",IF(ISNUMBER(SEARCH($V$12,T3003)),"WINCOMHATINH",IF(ISNUMBER(SEARCH($V$13,T3003)),"WINCOMTHAINGUYEN",IF(ISNUMBER(SEARCH($V$14,T3003)),"WINCOMKHANHHOA",IF(ISNUMBER(SEARCH($V$15,T3003)),"WINCOMHUNGYEN",IF(ISNUMBER(SEARCH($V$16,T3003)),"WINCOMNGHEAN",IF(ISNUMBER(SEARCH($V$17,T3003)),"WINCOMLAOCAI",IF(ISNUMBER(SEARCH($V$18,T3003)),"WINCOMVUNGTAU",IF(ISNUMBER(SEARCH($V$19,T3003)),"WINCOMBINHDUONG",IF(ISNUMBER(SEARCH($V$20,T3003)),"WINCOMKIENGIANG",IF(ISNUMBER(SEARCH($V$21,T3003)),"WINCOMHANAM",IF(ISNUMBER(SEARCH($V$22,T3003)),"WINCOMNAMDINH",IF(ISNUMBER(SEARCH($V$23,T3003)),"WINCOMLANGSON",IF(ISNUMBER(SEARCH($V$24,T3003)),"WINCOMTHANHHOA",IF(ISNUMBER(SEARCH($V$25,T3003)),"WINCOMYENBAI",IF(ISNUMBER(SEARCH($V$26,T3003)),"WINCOMTUYENQUANG",IF(ISNUMBER(SEARCH($V$27,T3003)),"WINCOMHUE",IF(ISNUMBER(SEARCH($V$28,T3003)),"WINCOMQUANGNAM",IF(ISNUMBER(SEARCH($V$29,T3003)),"WINCOMVINHPHUC",IF(ISNUMBER(SEARCH($V$30,T3003)),"WINCOMHAGIANG",IF(ISNUMBER(SEARCH($V$31,T3003)),"WINCOMNINHBINH",IF(ISNUMBER(SEARCH($V$32,T3003)),"WINCOMTRAVINH",IF(ISNUMBER(SEARCH($V$33,T3003)),"WINCOMCANTHO",IF(ISNUMBER(SEARCH($V$34,T3003)),"WINCOMBENTRE",IF(ISNUMBER(SEARCH($V$35,T3003)),"WINCOMCAMAU",IF(ISNUMBER(SEARCH($V$36,T3003)),"WINCOMANGIANG",IF(ISNUMBER(SEARCH($V$37,T3003)),"WINCOMNINHTHUAN",IF(ISNUMBER(SEARCH($V$38,T3003)),"WINCOMTHAIBINH",IF(ISNUMBER(SEARCH($V$39,T3003)),"WINCOMGIALAI",IF(ISNUMBER(SEARCH($V$40,T3003)),"WINCOMHOABINH",IF(ISNUMBER(SEARCH($V$41,T3003)),"WINCOMQUANGNGAI",IF(ISNUMBER(SEARCH($V$42,T3003)),"WINCOMBINHTHUAN",IF(ISNUMBER(SEARCH($V$43,T3003)),"WINCOMDAKLAK",IF(ISNUMBER(SEARCH($V$44,T3003)),"WINCOMSOCTRANG",IF(ISNUMBER(SEARCH($V$45,T3003)),"WINCOMSONLA",IF(ISNUMBER(SEARCH($V$46,T3003)),"WINCOMKONTUM",IF(ISNUMBER(SEARCH($V$47,T3003)),"WINCOMPHUYEN",IF(ISNUMBER(SEARCH($V$48,T3003)),"WINCOMQUANGTRI",IF(ISNUMBER(SEARCH($V$49,T3003)),"WINCOMBINHDINH",IF(ISNUMBER(SEARCH($V$50,T3003)),"WINCOMCAOBANG",IF(ISNUMBER(SEARCH($V$51,T3003)),"WINCOMQUANGBINH",IF(ISNUMBER(SEARCH($V$52,T3003)),"WINCOMLAMDONG",IF(ISNUMBER(SEARCH($V$53,T3003)),"WINCOMVINHLONG",IF(ISNUMBER(SEARCH($V$54,T3003)),"WINCOMDONGTHAP",IF(ISNUMBER(SEARCH($V$55,T3003)),"WINCOMTIENGIANG",IF(ISNUMBER(SEARCH($V$56,T3003)),"WINCOMQUANGNINH",0))))))))))))))))))))))))))))))))))))))))))))))))))))))</f>
        <v>WINCOMHOCHIMINH</v>
      </c>
    </row>
    <row r="3004" spans="1:25" x14ac:dyDescent="0.2">
      <c r="A3004" t="s">
        <v>0</v>
      </c>
      <c r="B3004" t="s">
        <v>4676</v>
      </c>
      <c r="C3004" t="s">
        <v>2</v>
      </c>
      <c r="D3004" t="s">
        <v>3</v>
      </c>
      <c r="E3004" t="s">
        <v>4</v>
      </c>
      <c r="F3004" s="5">
        <f t="shared" si="185"/>
        <v>1</v>
      </c>
      <c r="G3004" s="2">
        <v>88846</v>
      </c>
      <c r="H3004" s="2">
        <v>97730.6</v>
      </c>
      <c r="I3004" t="s">
        <v>5</v>
      </c>
      <c r="J3004" t="s">
        <v>6</v>
      </c>
      <c r="K3004" t="str">
        <f t="shared" si="186"/>
        <v>Gà muối gói 500g</v>
      </c>
      <c r="L3004" s="8" t="str">
        <f>VLOOKUP(K3004,'[1]Mã Misa'!$B$2:$D$74,2,0)</f>
        <v>Gà muối 500g</v>
      </c>
      <c r="M3004" s="8" t="str">
        <f>VLOOKUP(L3004,'[1]Mã Misa'!$C$2:$D$74,2,0)</f>
        <v>GM500</v>
      </c>
      <c r="N3004" s="2">
        <v>88846</v>
      </c>
      <c r="O3004" t="s">
        <v>4677</v>
      </c>
      <c r="P3004" s="8" t="str">
        <f t="shared" si="187"/>
        <v>0148363</v>
      </c>
      <c r="Q3004" s="8" t="e">
        <f t="array" ref="Q3004">IF(VLOOKUP(P3004,$AA$1:$AC$32,1,0)&lt;&gt;0,(P3004&amp;"A"),0)</f>
        <v>#N/A</v>
      </c>
      <c r="R3004" s="12">
        <v>44526</v>
      </c>
      <c r="S3004" t="s">
        <v>834</v>
      </c>
      <c r="T3004" s="8" t="str">
        <f t="shared" si="188"/>
        <v>VM+ HNI Ng</v>
      </c>
      <c r="U3004" t="s">
        <v>6221</v>
      </c>
      <c r="Y3004" t="str">
        <f t="array" ref="Y3004">IF(ISNUMBER(SEARCH($V$3,T3004)),"WINCOMHANOI",IF(ISNUMBER(SEARCH($V$4,T3004)),"WINCOMHOCHIMINH",IF(ISNUMBER(SEARCH($V$5,T3004)),"WINCOMDANANG",IF(ISNUMBER(SEARCH($V$6,T3004)),"WINCOMHAIDUONG",IF(ISNUMBER(SEARCH($V$7,T3004)),"WINCOMQUANGNINH",IF(ISNUMBER(SEARCH($V$8,T3004)),"WINCOMHAIPHONG",IF(ISNUMBER(SEARCH($V$9,T3004)),"WINCOMBACGIANG",IF(ISNUMBER(SEARCH($V$10,T3004)),"WINCOMBACNINH",IF(ISNUMBER(SEARCH($V$11,T3004)),"WINCOMPHUTHO",IF(ISNUMBER(SEARCH($V$12,T3004)),"WINCOMHATINH",IF(ISNUMBER(SEARCH($V$13,T3004)),"WINCOMTHAINGUYEN",IF(ISNUMBER(SEARCH($V$14,T3004)),"WINCOMKHANHHOA",IF(ISNUMBER(SEARCH($V$15,T3004)),"WINCOMHUNGYEN",IF(ISNUMBER(SEARCH($V$16,T3004)),"WINCOMNGHEAN",IF(ISNUMBER(SEARCH($V$17,T3004)),"WINCOMLAOCAI",IF(ISNUMBER(SEARCH($V$18,T3004)),"WINCOMVUNGTAU",IF(ISNUMBER(SEARCH($V$19,T3004)),"WINCOMBINHDUONG",IF(ISNUMBER(SEARCH($V$20,T3004)),"WINCOMKIENGIANG",IF(ISNUMBER(SEARCH($V$21,T3004)),"WINCOMHANAM",IF(ISNUMBER(SEARCH($V$22,T3004)),"WINCOMNAMDINH",IF(ISNUMBER(SEARCH($V$23,T3004)),"WINCOMLANGSON",IF(ISNUMBER(SEARCH($V$24,T3004)),"WINCOMTHANHHOA",IF(ISNUMBER(SEARCH($V$25,T3004)),"WINCOMYENBAI",IF(ISNUMBER(SEARCH($V$26,T3004)),"WINCOMTUYENQUANG",IF(ISNUMBER(SEARCH($V$27,T3004)),"WINCOMHUE",IF(ISNUMBER(SEARCH($V$28,T3004)),"WINCOMQUANGNAM",IF(ISNUMBER(SEARCH($V$29,T3004)),"WINCOMVINHPHUC",IF(ISNUMBER(SEARCH($V$30,T3004)),"WINCOMHAGIANG",IF(ISNUMBER(SEARCH($V$31,T3004)),"WINCOMNINHBINH",IF(ISNUMBER(SEARCH($V$32,T3004)),"WINCOMTRAVINH",IF(ISNUMBER(SEARCH($V$33,T3004)),"WINCOMCANTHO",IF(ISNUMBER(SEARCH($V$34,T3004)),"WINCOMBENTRE",IF(ISNUMBER(SEARCH($V$35,T3004)),"WINCOMCAMAU",IF(ISNUMBER(SEARCH($V$36,T3004)),"WINCOMANGIANG",IF(ISNUMBER(SEARCH($V$37,T3004)),"WINCOMNINHTHUAN",IF(ISNUMBER(SEARCH($V$38,T3004)),"WINCOMTHAIBINH",IF(ISNUMBER(SEARCH($V$39,T3004)),"WINCOMGIALAI",IF(ISNUMBER(SEARCH($V$40,T3004)),"WINCOMHOABINH",IF(ISNUMBER(SEARCH($V$41,T3004)),"WINCOMQUANGNGAI",IF(ISNUMBER(SEARCH($V$42,T3004)),"WINCOMBINHTHUAN",IF(ISNUMBER(SEARCH($V$43,T3004)),"WINCOMDAKLAK",IF(ISNUMBER(SEARCH($V$44,T3004)),"WINCOMSOCTRANG",IF(ISNUMBER(SEARCH($V$45,T3004)),"WINCOMSONLA",IF(ISNUMBER(SEARCH($V$46,T3004)),"WINCOMKONTUM",IF(ISNUMBER(SEARCH($V$47,T3004)),"WINCOMPHUYEN",IF(ISNUMBER(SEARCH($V$48,T3004)),"WINCOMQUANGTRI",IF(ISNUMBER(SEARCH($V$49,T3004)),"WINCOMBINHDINH",IF(ISNUMBER(SEARCH($V$50,T3004)),"WINCOMCAOBANG",IF(ISNUMBER(SEARCH($V$51,T3004)),"WINCOMQUANGBINH",IF(ISNUMBER(SEARCH($V$52,T3004)),"WINCOMLAMDONG",IF(ISNUMBER(SEARCH($V$53,T3004)),"WINCOMVINHLONG",IF(ISNUMBER(SEARCH($V$54,T3004)),"WINCOMDONGTHAP",IF(ISNUMBER(SEARCH($V$55,T3004)),"WINCOMTIENGIANG",IF(ISNUMBER(SEARCH($V$56,T3004)),"WINCOMQUANGNINH",0))))))))))))))))))))))))))))))))))))))))))))))))))))))</f>
        <v>WINCOMHANOI</v>
      </c>
    </row>
    <row r="3005" spans="1:25" x14ac:dyDescent="0.2">
      <c r="A3005" t="s">
        <v>0</v>
      </c>
      <c r="B3005" t="s">
        <v>4678</v>
      </c>
      <c r="C3005" t="s">
        <v>2</v>
      </c>
      <c r="D3005" t="s">
        <v>35</v>
      </c>
      <c r="E3005" t="s">
        <v>4</v>
      </c>
      <c r="F3005" s="5">
        <f t="shared" si="185"/>
        <v>2</v>
      </c>
      <c r="G3005" s="2">
        <v>146862</v>
      </c>
      <c r="H3005" s="2">
        <v>161548.20000000001</v>
      </c>
      <c r="I3005" t="s">
        <v>5</v>
      </c>
      <c r="J3005" t="s">
        <v>36</v>
      </c>
      <c r="K3005" t="str">
        <f t="shared" si="186"/>
        <v>Chân giò heo muối gói 300g</v>
      </c>
      <c r="L3005" s="8" t="str">
        <f>VLOOKUP(K3005,'[1]Mã Misa'!$B$2:$D$74,2,0)</f>
        <v>Chân giò heo muối 300g</v>
      </c>
      <c r="M3005" s="8" t="str">
        <f>VLOOKUP(L3005,'[1]Mã Misa'!$C$2:$D$74,2,0)</f>
        <v>CGM300</v>
      </c>
      <c r="N3005" s="2">
        <v>73431</v>
      </c>
      <c r="O3005" t="s">
        <v>4679</v>
      </c>
      <c r="P3005" s="8" t="str">
        <f t="shared" si="187"/>
        <v>0148367</v>
      </c>
      <c r="Q3005" s="8" t="e">
        <f t="array" ref="Q3005">IF(VLOOKUP(P3005,$AA$1:$AC$32,1,0)&lt;&gt;0,(P3005&amp;"A"),0)</f>
        <v>#N/A</v>
      </c>
      <c r="R3005" s="12">
        <v>44526</v>
      </c>
      <c r="S3005" t="s">
        <v>2972</v>
      </c>
      <c r="T3005" s="8" t="str">
        <f t="shared" si="188"/>
        <v>VM+ HNI Ma</v>
      </c>
      <c r="U3005" t="s">
        <v>6786</v>
      </c>
      <c r="Y3005" t="str">
        <f t="array" ref="Y3005">IF(ISNUMBER(SEARCH($V$3,T3005)),"WINCOMHANOI",IF(ISNUMBER(SEARCH($V$4,T3005)),"WINCOMHOCHIMINH",IF(ISNUMBER(SEARCH($V$5,T3005)),"WINCOMDANANG",IF(ISNUMBER(SEARCH($V$6,T3005)),"WINCOMHAIDUONG",IF(ISNUMBER(SEARCH($V$7,T3005)),"WINCOMQUANGNINH",IF(ISNUMBER(SEARCH($V$8,T3005)),"WINCOMHAIPHONG",IF(ISNUMBER(SEARCH($V$9,T3005)),"WINCOMBACGIANG",IF(ISNUMBER(SEARCH($V$10,T3005)),"WINCOMBACNINH",IF(ISNUMBER(SEARCH($V$11,T3005)),"WINCOMPHUTHO",IF(ISNUMBER(SEARCH($V$12,T3005)),"WINCOMHATINH",IF(ISNUMBER(SEARCH($V$13,T3005)),"WINCOMTHAINGUYEN",IF(ISNUMBER(SEARCH($V$14,T3005)),"WINCOMKHANHHOA",IF(ISNUMBER(SEARCH($V$15,T3005)),"WINCOMHUNGYEN",IF(ISNUMBER(SEARCH($V$16,T3005)),"WINCOMNGHEAN",IF(ISNUMBER(SEARCH($V$17,T3005)),"WINCOMLAOCAI",IF(ISNUMBER(SEARCH($V$18,T3005)),"WINCOMVUNGTAU",IF(ISNUMBER(SEARCH($V$19,T3005)),"WINCOMBINHDUONG",IF(ISNUMBER(SEARCH($V$20,T3005)),"WINCOMKIENGIANG",IF(ISNUMBER(SEARCH($V$21,T3005)),"WINCOMHANAM",IF(ISNUMBER(SEARCH($V$22,T3005)),"WINCOMNAMDINH",IF(ISNUMBER(SEARCH($V$23,T3005)),"WINCOMLANGSON",IF(ISNUMBER(SEARCH($V$24,T3005)),"WINCOMTHANHHOA",IF(ISNUMBER(SEARCH($V$25,T3005)),"WINCOMYENBAI",IF(ISNUMBER(SEARCH($V$26,T3005)),"WINCOMTUYENQUANG",IF(ISNUMBER(SEARCH($V$27,T3005)),"WINCOMHUE",IF(ISNUMBER(SEARCH($V$28,T3005)),"WINCOMQUANGNAM",IF(ISNUMBER(SEARCH($V$29,T3005)),"WINCOMVINHPHUC",IF(ISNUMBER(SEARCH($V$30,T3005)),"WINCOMHAGIANG",IF(ISNUMBER(SEARCH($V$31,T3005)),"WINCOMNINHBINH",IF(ISNUMBER(SEARCH($V$32,T3005)),"WINCOMTRAVINH",IF(ISNUMBER(SEARCH($V$33,T3005)),"WINCOMCANTHO",IF(ISNUMBER(SEARCH($V$34,T3005)),"WINCOMBENTRE",IF(ISNUMBER(SEARCH($V$35,T3005)),"WINCOMCAMAU",IF(ISNUMBER(SEARCH($V$36,T3005)),"WINCOMANGIANG",IF(ISNUMBER(SEARCH($V$37,T3005)),"WINCOMNINHTHUAN",IF(ISNUMBER(SEARCH($V$38,T3005)),"WINCOMTHAIBINH",IF(ISNUMBER(SEARCH($V$39,T3005)),"WINCOMGIALAI",IF(ISNUMBER(SEARCH($V$40,T3005)),"WINCOMHOABINH",IF(ISNUMBER(SEARCH($V$41,T3005)),"WINCOMQUANGNGAI",IF(ISNUMBER(SEARCH($V$42,T3005)),"WINCOMBINHTHUAN",IF(ISNUMBER(SEARCH($V$43,T3005)),"WINCOMDAKLAK",IF(ISNUMBER(SEARCH($V$44,T3005)),"WINCOMSOCTRANG",IF(ISNUMBER(SEARCH($V$45,T3005)),"WINCOMSONLA",IF(ISNUMBER(SEARCH($V$46,T3005)),"WINCOMKONTUM",IF(ISNUMBER(SEARCH($V$47,T3005)),"WINCOMPHUYEN",IF(ISNUMBER(SEARCH($V$48,T3005)),"WINCOMQUANGTRI",IF(ISNUMBER(SEARCH($V$49,T3005)),"WINCOMBINHDINH",IF(ISNUMBER(SEARCH($V$50,T3005)),"WINCOMCAOBANG",IF(ISNUMBER(SEARCH($V$51,T3005)),"WINCOMQUANGBINH",IF(ISNUMBER(SEARCH($V$52,T3005)),"WINCOMLAMDONG",IF(ISNUMBER(SEARCH($V$53,T3005)),"WINCOMVINHLONG",IF(ISNUMBER(SEARCH($V$54,T3005)),"WINCOMDONGTHAP",IF(ISNUMBER(SEARCH($V$55,T3005)),"WINCOMTIENGIANG",IF(ISNUMBER(SEARCH($V$56,T3005)),"WINCOMQUANGNINH",0))))))))))))))))))))))))))))))))))))))))))))))))))))))</f>
        <v>WINCOMHANOI</v>
      </c>
    </row>
    <row r="3006" spans="1:25" x14ac:dyDescent="0.2">
      <c r="A3006" t="s">
        <v>0</v>
      </c>
      <c r="B3006" t="s">
        <v>4680</v>
      </c>
      <c r="C3006" t="s">
        <v>2</v>
      </c>
      <c r="D3006" t="s">
        <v>39</v>
      </c>
      <c r="E3006" t="s">
        <v>4</v>
      </c>
      <c r="F3006" s="5">
        <f t="shared" si="185"/>
        <v>5</v>
      </c>
      <c r="G3006" s="2">
        <v>230000</v>
      </c>
      <c r="H3006" s="2">
        <v>253000.00000000003</v>
      </c>
      <c r="I3006" t="s">
        <v>5</v>
      </c>
      <c r="J3006" t="s">
        <v>40</v>
      </c>
      <c r="K3006" t="str">
        <f t="shared" si="186"/>
        <v>Mộc nấm hương gói 250g</v>
      </c>
      <c r="L3006" s="8" t="str">
        <f>VLOOKUP(K3006,'[1]Mã Misa'!$B$2:$D$74,2,0)</f>
        <v>Mộc Nấm Hương 250g</v>
      </c>
      <c r="M3006" s="8" t="str">
        <f>VLOOKUP(L3006,'[1]Mã Misa'!$C$2:$D$74,2,0)</f>
        <v>MNH250</v>
      </c>
      <c r="N3006" s="2">
        <v>46000</v>
      </c>
      <c r="O3006" t="s">
        <v>4681</v>
      </c>
      <c r="P3006" s="8" t="str">
        <f t="shared" si="187"/>
        <v>0002038</v>
      </c>
      <c r="Q3006" s="8" t="e">
        <f t="array" ref="Q3006">IF(VLOOKUP(P3006,$AA$1:$AC$32,1,0)&lt;&gt;0,(P3006&amp;"A"),0)</f>
        <v>#N/A</v>
      </c>
      <c r="R3006" s="12">
        <v>44526</v>
      </c>
      <c r="S3006" t="s">
        <v>4682</v>
      </c>
      <c r="T3006" s="8" t="str">
        <f t="shared" si="188"/>
        <v>VM+ HYN Th</v>
      </c>
      <c r="U3006" t="s">
        <v>7133</v>
      </c>
      <c r="Y3006" t="str">
        <f t="array" ref="Y3006">IF(ISNUMBER(SEARCH($V$3,T3006)),"WINCOMHANOI",IF(ISNUMBER(SEARCH($V$4,T3006)),"WINCOMHOCHIMINH",IF(ISNUMBER(SEARCH($V$5,T3006)),"WINCOMDANANG",IF(ISNUMBER(SEARCH($V$6,T3006)),"WINCOMHAIDUONG",IF(ISNUMBER(SEARCH($V$7,T3006)),"WINCOMQUANGNINH",IF(ISNUMBER(SEARCH($V$8,T3006)),"WINCOMHAIPHONG",IF(ISNUMBER(SEARCH($V$9,T3006)),"WINCOMBACGIANG",IF(ISNUMBER(SEARCH($V$10,T3006)),"WINCOMBACNINH",IF(ISNUMBER(SEARCH($V$11,T3006)),"WINCOMPHUTHO",IF(ISNUMBER(SEARCH($V$12,T3006)),"WINCOMHATINH",IF(ISNUMBER(SEARCH($V$13,T3006)),"WINCOMTHAINGUYEN",IF(ISNUMBER(SEARCH($V$14,T3006)),"WINCOMKHANHHOA",IF(ISNUMBER(SEARCH($V$15,T3006)),"WINCOMHUNGYEN",IF(ISNUMBER(SEARCH($V$16,T3006)),"WINCOMNGHEAN",IF(ISNUMBER(SEARCH($V$17,T3006)),"WINCOMLAOCAI",IF(ISNUMBER(SEARCH($V$18,T3006)),"WINCOMVUNGTAU",IF(ISNUMBER(SEARCH($V$19,T3006)),"WINCOMBINHDUONG",IF(ISNUMBER(SEARCH($V$20,T3006)),"WINCOMKIENGIANG",IF(ISNUMBER(SEARCH($V$21,T3006)),"WINCOMHANAM",IF(ISNUMBER(SEARCH($V$22,T3006)),"WINCOMNAMDINH",IF(ISNUMBER(SEARCH($V$23,T3006)),"WINCOMLANGSON",IF(ISNUMBER(SEARCH($V$24,T3006)),"WINCOMTHANHHOA",IF(ISNUMBER(SEARCH($V$25,T3006)),"WINCOMYENBAI",IF(ISNUMBER(SEARCH($V$26,T3006)),"WINCOMTUYENQUANG",IF(ISNUMBER(SEARCH($V$27,T3006)),"WINCOMHUE",IF(ISNUMBER(SEARCH($V$28,T3006)),"WINCOMQUANGNAM",IF(ISNUMBER(SEARCH($V$29,T3006)),"WINCOMVINHPHUC",IF(ISNUMBER(SEARCH($V$30,T3006)),"WINCOMHAGIANG",IF(ISNUMBER(SEARCH($V$31,T3006)),"WINCOMNINHBINH",IF(ISNUMBER(SEARCH($V$32,T3006)),"WINCOMTRAVINH",IF(ISNUMBER(SEARCH($V$33,T3006)),"WINCOMCANTHO",IF(ISNUMBER(SEARCH($V$34,T3006)),"WINCOMBENTRE",IF(ISNUMBER(SEARCH($V$35,T3006)),"WINCOMCAMAU",IF(ISNUMBER(SEARCH($V$36,T3006)),"WINCOMANGIANG",IF(ISNUMBER(SEARCH($V$37,T3006)),"WINCOMNINHTHUAN",IF(ISNUMBER(SEARCH($V$38,T3006)),"WINCOMTHAIBINH",IF(ISNUMBER(SEARCH($V$39,T3006)),"WINCOMGIALAI",IF(ISNUMBER(SEARCH($V$40,T3006)),"WINCOMHOABINH",IF(ISNUMBER(SEARCH($V$41,T3006)),"WINCOMQUANGNGAI",IF(ISNUMBER(SEARCH($V$42,T3006)),"WINCOMBINHTHUAN",IF(ISNUMBER(SEARCH($V$43,T3006)),"WINCOMDAKLAK",IF(ISNUMBER(SEARCH($V$44,T3006)),"WINCOMSOCTRANG",IF(ISNUMBER(SEARCH($V$45,T3006)),"WINCOMSONLA",IF(ISNUMBER(SEARCH($V$46,T3006)),"WINCOMKONTUM",IF(ISNUMBER(SEARCH($V$47,T3006)),"WINCOMPHUYEN",IF(ISNUMBER(SEARCH($V$48,T3006)),"WINCOMQUANGTRI",IF(ISNUMBER(SEARCH($V$49,T3006)),"WINCOMBINHDINH",IF(ISNUMBER(SEARCH($V$50,T3006)),"WINCOMCAOBANG",IF(ISNUMBER(SEARCH($V$51,T3006)),"WINCOMQUANGBINH",IF(ISNUMBER(SEARCH($V$52,T3006)),"WINCOMLAMDONG",IF(ISNUMBER(SEARCH($V$53,T3006)),"WINCOMVINHLONG",IF(ISNUMBER(SEARCH($V$54,T3006)),"WINCOMDONGTHAP",IF(ISNUMBER(SEARCH($V$55,T3006)),"WINCOMTIENGIANG",IF(ISNUMBER(SEARCH($V$56,T3006)),"WINCOMQUANGNINH",0))))))))))))))))))))))))))))))))))))))))))))))))))))))</f>
        <v>WINCOMHUNGYEN</v>
      </c>
    </row>
    <row r="3007" spans="1:25" x14ac:dyDescent="0.2">
      <c r="A3007" t="s">
        <v>0</v>
      </c>
      <c r="B3007" t="s">
        <v>4683</v>
      </c>
      <c r="C3007" t="s">
        <v>2</v>
      </c>
      <c r="D3007" t="s">
        <v>45</v>
      </c>
      <c r="E3007" t="s">
        <v>4</v>
      </c>
      <c r="F3007" s="5">
        <f t="shared" si="185"/>
        <v>4</v>
      </c>
      <c r="G3007" s="2">
        <v>351148</v>
      </c>
      <c r="H3007" s="2">
        <v>386262.80000000005</v>
      </c>
      <c r="I3007" t="s">
        <v>5</v>
      </c>
      <c r="J3007" t="s">
        <v>46</v>
      </c>
      <c r="K3007" t="str">
        <f t="shared" si="186"/>
        <v>Bắp bò muối gói 200g</v>
      </c>
      <c r="L3007" s="8" t="str">
        <f>VLOOKUP(K3007,'[1]Mã Misa'!$B$2:$D$74,2,0)</f>
        <v>Bắp bò muối 200g</v>
      </c>
      <c r="M3007" s="8" t="str">
        <f>VLOOKUP(L3007,'[1]Mã Misa'!$C$2:$D$74,2,0)</f>
        <v>BBM200</v>
      </c>
      <c r="N3007" s="2">
        <v>87787</v>
      </c>
      <c r="O3007" t="s">
        <v>4684</v>
      </c>
      <c r="P3007" s="8" t="str">
        <f t="shared" si="187"/>
        <v>0002039</v>
      </c>
      <c r="Q3007" s="8" t="e">
        <f t="array" ref="Q3007">IF(VLOOKUP(P3007,$AA$1:$AC$32,1,0)&lt;&gt;0,(P3007&amp;"A"),0)</f>
        <v>#N/A</v>
      </c>
      <c r="R3007" s="12">
        <v>44526</v>
      </c>
      <c r="S3007" t="s">
        <v>4685</v>
      </c>
      <c r="T3007" s="8" t="str">
        <f t="shared" si="188"/>
        <v>VM+ HYN Th</v>
      </c>
      <c r="U3007" t="s">
        <v>7134</v>
      </c>
      <c r="Y3007" t="str">
        <f t="array" ref="Y3007">IF(ISNUMBER(SEARCH($V$3,T3007)),"WINCOMHANOI",IF(ISNUMBER(SEARCH($V$4,T3007)),"WINCOMHOCHIMINH",IF(ISNUMBER(SEARCH($V$5,T3007)),"WINCOMDANANG",IF(ISNUMBER(SEARCH($V$6,T3007)),"WINCOMHAIDUONG",IF(ISNUMBER(SEARCH($V$7,T3007)),"WINCOMQUANGNINH",IF(ISNUMBER(SEARCH($V$8,T3007)),"WINCOMHAIPHONG",IF(ISNUMBER(SEARCH($V$9,T3007)),"WINCOMBACGIANG",IF(ISNUMBER(SEARCH($V$10,T3007)),"WINCOMBACNINH",IF(ISNUMBER(SEARCH($V$11,T3007)),"WINCOMPHUTHO",IF(ISNUMBER(SEARCH($V$12,T3007)),"WINCOMHATINH",IF(ISNUMBER(SEARCH($V$13,T3007)),"WINCOMTHAINGUYEN",IF(ISNUMBER(SEARCH($V$14,T3007)),"WINCOMKHANHHOA",IF(ISNUMBER(SEARCH($V$15,T3007)),"WINCOMHUNGYEN",IF(ISNUMBER(SEARCH($V$16,T3007)),"WINCOMNGHEAN",IF(ISNUMBER(SEARCH($V$17,T3007)),"WINCOMLAOCAI",IF(ISNUMBER(SEARCH($V$18,T3007)),"WINCOMVUNGTAU",IF(ISNUMBER(SEARCH($V$19,T3007)),"WINCOMBINHDUONG",IF(ISNUMBER(SEARCH($V$20,T3007)),"WINCOMKIENGIANG",IF(ISNUMBER(SEARCH($V$21,T3007)),"WINCOMHANAM",IF(ISNUMBER(SEARCH($V$22,T3007)),"WINCOMNAMDINH",IF(ISNUMBER(SEARCH($V$23,T3007)),"WINCOMLANGSON",IF(ISNUMBER(SEARCH($V$24,T3007)),"WINCOMTHANHHOA",IF(ISNUMBER(SEARCH($V$25,T3007)),"WINCOMYENBAI",IF(ISNUMBER(SEARCH($V$26,T3007)),"WINCOMTUYENQUANG",IF(ISNUMBER(SEARCH($V$27,T3007)),"WINCOMHUE",IF(ISNUMBER(SEARCH($V$28,T3007)),"WINCOMQUANGNAM",IF(ISNUMBER(SEARCH($V$29,T3007)),"WINCOMVINHPHUC",IF(ISNUMBER(SEARCH($V$30,T3007)),"WINCOMHAGIANG",IF(ISNUMBER(SEARCH($V$31,T3007)),"WINCOMNINHBINH",IF(ISNUMBER(SEARCH($V$32,T3007)),"WINCOMTRAVINH",IF(ISNUMBER(SEARCH($V$33,T3007)),"WINCOMCANTHO",IF(ISNUMBER(SEARCH($V$34,T3007)),"WINCOMBENTRE",IF(ISNUMBER(SEARCH($V$35,T3007)),"WINCOMCAMAU",IF(ISNUMBER(SEARCH($V$36,T3007)),"WINCOMANGIANG",IF(ISNUMBER(SEARCH($V$37,T3007)),"WINCOMNINHTHUAN",IF(ISNUMBER(SEARCH($V$38,T3007)),"WINCOMTHAIBINH",IF(ISNUMBER(SEARCH($V$39,T3007)),"WINCOMGIALAI",IF(ISNUMBER(SEARCH($V$40,T3007)),"WINCOMHOABINH",IF(ISNUMBER(SEARCH($V$41,T3007)),"WINCOMQUANGNGAI",IF(ISNUMBER(SEARCH($V$42,T3007)),"WINCOMBINHTHUAN",IF(ISNUMBER(SEARCH($V$43,T3007)),"WINCOMDAKLAK",IF(ISNUMBER(SEARCH($V$44,T3007)),"WINCOMSOCTRANG",IF(ISNUMBER(SEARCH($V$45,T3007)),"WINCOMSONLA",IF(ISNUMBER(SEARCH($V$46,T3007)),"WINCOMKONTUM",IF(ISNUMBER(SEARCH($V$47,T3007)),"WINCOMPHUYEN",IF(ISNUMBER(SEARCH($V$48,T3007)),"WINCOMQUANGTRI",IF(ISNUMBER(SEARCH($V$49,T3007)),"WINCOMBINHDINH",IF(ISNUMBER(SEARCH($V$50,T3007)),"WINCOMCAOBANG",IF(ISNUMBER(SEARCH($V$51,T3007)),"WINCOMQUANGBINH",IF(ISNUMBER(SEARCH($V$52,T3007)),"WINCOMLAMDONG",IF(ISNUMBER(SEARCH($V$53,T3007)),"WINCOMVINHLONG",IF(ISNUMBER(SEARCH($V$54,T3007)),"WINCOMDONGTHAP",IF(ISNUMBER(SEARCH($V$55,T3007)),"WINCOMTIENGIANG",IF(ISNUMBER(SEARCH($V$56,T3007)),"WINCOMQUANGNINH",0))))))))))))))))))))))))))))))))))))))))))))))))))))))</f>
        <v>WINCOMHUNGYEN</v>
      </c>
    </row>
    <row r="3008" spans="1:25" x14ac:dyDescent="0.2">
      <c r="A3008" t="s">
        <v>0</v>
      </c>
      <c r="B3008" t="s">
        <v>4683</v>
      </c>
      <c r="C3008" t="s">
        <v>31</v>
      </c>
      <c r="D3008" t="s">
        <v>123</v>
      </c>
      <c r="E3008" t="s">
        <v>4</v>
      </c>
      <c r="F3008" s="5">
        <f t="shared" si="185"/>
        <v>1</v>
      </c>
      <c r="G3008" s="2">
        <v>55595</v>
      </c>
      <c r="H3008" s="2">
        <v>61154.500000000007</v>
      </c>
      <c r="I3008" t="s">
        <v>5</v>
      </c>
      <c r="J3008" t="s">
        <v>124</v>
      </c>
      <c r="K3008" t="str">
        <f t="shared" si="186"/>
        <v>Tai heo muối gói 200g</v>
      </c>
      <c r="L3008" s="8" t="str">
        <f>VLOOKUP(K3008,'[1]Mã Misa'!$B$2:$D$74,2,0)</f>
        <v>Tai heo muối 200g</v>
      </c>
      <c r="M3008" s="8" t="str">
        <f>VLOOKUP(L3008,'[1]Mã Misa'!$C$2:$D$74,2,0)</f>
        <v>TH200</v>
      </c>
      <c r="N3008" s="2">
        <v>55595</v>
      </c>
      <c r="O3008" t="s">
        <v>4684</v>
      </c>
      <c r="P3008" s="8" t="str">
        <f t="shared" si="187"/>
        <v>0002039</v>
      </c>
      <c r="Q3008" s="8" t="e">
        <f t="array" ref="Q3008">IF(VLOOKUP(P3008,$AA$1:$AC$32,1,0)&lt;&gt;0,(P3008&amp;"A"),0)</f>
        <v>#N/A</v>
      </c>
      <c r="R3008" s="12">
        <v>44526</v>
      </c>
      <c r="S3008" t="s">
        <v>4685</v>
      </c>
      <c r="T3008" s="8" t="str">
        <f t="shared" si="188"/>
        <v>VM+ HYN Th</v>
      </c>
      <c r="U3008" t="s">
        <v>7134</v>
      </c>
      <c r="Y3008" t="str">
        <f t="array" ref="Y3008">IF(ISNUMBER(SEARCH($V$3,T3008)),"WINCOMHANOI",IF(ISNUMBER(SEARCH($V$4,T3008)),"WINCOMHOCHIMINH",IF(ISNUMBER(SEARCH($V$5,T3008)),"WINCOMDANANG",IF(ISNUMBER(SEARCH($V$6,T3008)),"WINCOMHAIDUONG",IF(ISNUMBER(SEARCH($V$7,T3008)),"WINCOMQUANGNINH",IF(ISNUMBER(SEARCH($V$8,T3008)),"WINCOMHAIPHONG",IF(ISNUMBER(SEARCH($V$9,T3008)),"WINCOMBACGIANG",IF(ISNUMBER(SEARCH($V$10,T3008)),"WINCOMBACNINH",IF(ISNUMBER(SEARCH($V$11,T3008)),"WINCOMPHUTHO",IF(ISNUMBER(SEARCH($V$12,T3008)),"WINCOMHATINH",IF(ISNUMBER(SEARCH($V$13,T3008)),"WINCOMTHAINGUYEN",IF(ISNUMBER(SEARCH($V$14,T3008)),"WINCOMKHANHHOA",IF(ISNUMBER(SEARCH($V$15,T3008)),"WINCOMHUNGYEN",IF(ISNUMBER(SEARCH($V$16,T3008)),"WINCOMNGHEAN",IF(ISNUMBER(SEARCH($V$17,T3008)),"WINCOMLAOCAI",IF(ISNUMBER(SEARCH($V$18,T3008)),"WINCOMVUNGTAU",IF(ISNUMBER(SEARCH($V$19,T3008)),"WINCOMBINHDUONG",IF(ISNUMBER(SEARCH($V$20,T3008)),"WINCOMKIENGIANG",IF(ISNUMBER(SEARCH($V$21,T3008)),"WINCOMHANAM",IF(ISNUMBER(SEARCH($V$22,T3008)),"WINCOMNAMDINH",IF(ISNUMBER(SEARCH($V$23,T3008)),"WINCOMLANGSON",IF(ISNUMBER(SEARCH($V$24,T3008)),"WINCOMTHANHHOA",IF(ISNUMBER(SEARCH($V$25,T3008)),"WINCOMYENBAI",IF(ISNUMBER(SEARCH($V$26,T3008)),"WINCOMTUYENQUANG",IF(ISNUMBER(SEARCH($V$27,T3008)),"WINCOMHUE",IF(ISNUMBER(SEARCH($V$28,T3008)),"WINCOMQUANGNAM",IF(ISNUMBER(SEARCH($V$29,T3008)),"WINCOMVINHPHUC",IF(ISNUMBER(SEARCH($V$30,T3008)),"WINCOMHAGIANG",IF(ISNUMBER(SEARCH($V$31,T3008)),"WINCOMNINHBINH",IF(ISNUMBER(SEARCH($V$32,T3008)),"WINCOMTRAVINH",IF(ISNUMBER(SEARCH($V$33,T3008)),"WINCOMCANTHO",IF(ISNUMBER(SEARCH($V$34,T3008)),"WINCOMBENTRE",IF(ISNUMBER(SEARCH($V$35,T3008)),"WINCOMCAMAU",IF(ISNUMBER(SEARCH($V$36,T3008)),"WINCOMANGIANG",IF(ISNUMBER(SEARCH($V$37,T3008)),"WINCOMNINHTHUAN",IF(ISNUMBER(SEARCH($V$38,T3008)),"WINCOMTHAIBINH",IF(ISNUMBER(SEARCH($V$39,T3008)),"WINCOMGIALAI",IF(ISNUMBER(SEARCH($V$40,T3008)),"WINCOMHOABINH",IF(ISNUMBER(SEARCH($V$41,T3008)),"WINCOMQUANGNGAI",IF(ISNUMBER(SEARCH($V$42,T3008)),"WINCOMBINHTHUAN",IF(ISNUMBER(SEARCH($V$43,T3008)),"WINCOMDAKLAK",IF(ISNUMBER(SEARCH($V$44,T3008)),"WINCOMSOCTRANG",IF(ISNUMBER(SEARCH($V$45,T3008)),"WINCOMSONLA",IF(ISNUMBER(SEARCH($V$46,T3008)),"WINCOMKONTUM",IF(ISNUMBER(SEARCH($V$47,T3008)),"WINCOMPHUYEN",IF(ISNUMBER(SEARCH($V$48,T3008)),"WINCOMQUANGTRI",IF(ISNUMBER(SEARCH($V$49,T3008)),"WINCOMBINHDINH",IF(ISNUMBER(SEARCH($V$50,T3008)),"WINCOMCAOBANG",IF(ISNUMBER(SEARCH($V$51,T3008)),"WINCOMQUANGBINH",IF(ISNUMBER(SEARCH($V$52,T3008)),"WINCOMLAMDONG",IF(ISNUMBER(SEARCH($V$53,T3008)),"WINCOMVINHLONG",IF(ISNUMBER(SEARCH($V$54,T3008)),"WINCOMDONGTHAP",IF(ISNUMBER(SEARCH($V$55,T3008)),"WINCOMTIENGIANG",IF(ISNUMBER(SEARCH($V$56,T3008)),"WINCOMQUANGNINH",0))))))))))))))))))))))))))))))))))))))))))))))))))))))</f>
        <v>WINCOMHUNGYEN</v>
      </c>
    </row>
    <row r="3009" spans="1:25" x14ac:dyDescent="0.2">
      <c r="A3009" t="s">
        <v>0</v>
      </c>
      <c r="B3009" t="s">
        <v>4683</v>
      </c>
      <c r="C3009" t="s">
        <v>34</v>
      </c>
      <c r="D3009" t="s">
        <v>20</v>
      </c>
      <c r="E3009" t="s">
        <v>4</v>
      </c>
      <c r="F3009" s="5">
        <f t="shared" si="185"/>
        <v>6</v>
      </c>
      <c r="G3009" s="2">
        <v>301092</v>
      </c>
      <c r="H3009" s="2">
        <v>331201.2</v>
      </c>
      <c r="I3009" t="s">
        <v>5</v>
      </c>
      <c r="J3009" t="s">
        <v>21</v>
      </c>
      <c r="K3009" t="str">
        <f t="shared" si="186"/>
        <v>Giò tai lưỡi xào gói 250g</v>
      </c>
      <c r="L3009" s="8" t="str">
        <f>VLOOKUP(K3009,'[1]Mã Misa'!$B$2:$D$74,2,0)</f>
        <v>Giò Tai Lưỡi Xào 250g</v>
      </c>
      <c r="M3009" s="8" t="str">
        <f>VLOOKUP(L3009,'[1]Mã Misa'!$C$2:$D$74,2,0)</f>
        <v>GTLX250G</v>
      </c>
      <c r="N3009" s="2">
        <v>50182</v>
      </c>
      <c r="O3009" t="s">
        <v>4684</v>
      </c>
      <c r="P3009" s="8" t="str">
        <f t="shared" si="187"/>
        <v>0002039</v>
      </c>
      <c r="Q3009" s="8" t="e">
        <f t="array" ref="Q3009">IF(VLOOKUP(P3009,$AA$1:$AC$32,1,0)&lt;&gt;0,(P3009&amp;"A"),0)</f>
        <v>#N/A</v>
      </c>
      <c r="R3009" s="12">
        <v>44526</v>
      </c>
      <c r="S3009" t="s">
        <v>4685</v>
      </c>
      <c r="T3009" s="8" t="str">
        <f t="shared" si="188"/>
        <v>VM+ HYN Th</v>
      </c>
      <c r="U3009" t="s">
        <v>7134</v>
      </c>
      <c r="Y3009" t="str">
        <f t="array" ref="Y3009">IF(ISNUMBER(SEARCH($V$3,T3009)),"WINCOMHANOI",IF(ISNUMBER(SEARCH($V$4,T3009)),"WINCOMHOCHIMINH",IF(ISNUMBER(SEARCH($V$5,T3009)),"WINCOMDANANG",IF(ISNUMBER(SEARCH($V$6,T3009)),"WINCOMHAIDUONG",IF(ISNUMBER(SEARCH($V$7,T3009)),"WINCOMQUANGNINH",IF(ISNUMBER(SEARCH($V$8,T3009)),"WINCOMHAIPHONG",IF(ISNUMBER(SEARCH($V$9,T3009)),"WINCOMBACGIANG",IF(ISNUMBER(SEARCH($V$10,T3009)),"WINCOMBACNINH",IF(ISNUMBER(SEARCH($V$11,T3009)),"WINCOMPHUTHO",IF(ISNUMBER(SEARCH($V$12,T3009)),"WINCOMHATINH",IF(ISNUMBER(SEARCH($V$13,T3009)),"WINCOMTHAINGUYEN",IF(ISNUMBER(SEARCH($V$14,T3009)),"WINCOMKHANHHOA",IF(ISNUMBER(SEARCH($V$15,T3009)),"WINCOMHUNGYEN",IF(ISNUMBER(SEARCH($V$16,T3009)),"WINCOMNGHEAN",IF(ISNUMBER(SEARCH($V$17,T3009)),"WINCOMLAOCAI",IF(ISNUMBER(SEARCH($V$18,T3009)),"WINCOMVUNGTAU",IF(ISNUMBER(SEARCH($V$19,T3009)),"WINCOMBINHDUONG",IF(ISNUMBER(SEARCH($V$20,T3009)),"WINCOMKIENGIANG",IF(ISNUMBER(SEARCH($V$21,T3009)),"WINCOMHANAM",IF(ISNUMBER(SEARCH($V$22,T3009)),"WINCOMNAMDINH",IF(ISNUMBER(SEARCH($V$23,T3009)),"WINCOMLANGSON",IF(ISNUMBER(SEARCH($V$24,T3009)),"WINCOMTHANHHOA",IF(ISNUMBER(SEARCH($V$25,T3009)),"WINCOMYENBAI",IF(ISNUMBER(SEARCH($V$26,T3009)),"WINCOMTUYENQUANG",IF(ISNUMBER(SEARCH($V$27,T3009)),"WINCOMHUE",IF(ISNUMBER(SEARCH($V$28,T3009)),"WINCOMQUANGNAM",IF(ISNUMBER(SEARCH($V$29,T3009)),"WINCOMVINHPHUC",IF(ISNUMBER(SEARCH($V$30,T3009)),"WINCOMHAGIANG",IF(ISNUMBER(SEARCH($V$31,T3009)),"WINCOMNINHBINH",IF(ISNUMBER(SEARCH($V$32,T3009)),"WINCOMTRAVINH",IF(ISNUMBER(SEARCH($V$33,T3009)),"WINCOMCANTHO",IF(ISNUMBER(SEARCH($V$34,T3009)),"WINCOMBENTRE",IF(ISNUMBER(SEARCH($V$35,T3009)),"WINCOMCAMAU",IF(ISNUMBER(SEARCH($V$36,T3009)),"WINCOMANGIANG",IF(ISNUMBER(SEARCH($V$37,T3009)),"WINCOMNINHTHUAN",IF(ISNUMBER(SEARCH($V$38,T3009)),"WINCOMTHAIBINH",IF(ISNUMBER(SEARCH($V$39,T3009)),"WINCOMGIALAI",IF(ISNUMBER(SEARCH($V$40,T3009)),"WINCOMHOABINH",IF(ISNUMBER(SEARCH($V$41,T3009)),"WINCOMQUANGNGAI",IF(ISNUMBER(SEARCH($V$42,T3009)),"WINCOMBINHTHUAN",IF(ISNUMBER(SEARCH($V$43,T3009)),"WINCOMDAKLAK",IF(ISNUMBER(SEARCH($V$44,T3009)),"WINCOMSOCTRANG",IF(ISNUMBER(SEARCH($V$45,T3009)),"WINCOMSONLA",IF(ISNUMBER(SEARCH($V$46,T3009)),"WINCOMKONTUM",IF(ISNUMBER(SEARCH($V$47,T3009)),"WINCOMPHUYEN",IF(ISNUMBER(SEARCH($V$48,T3009)),"WINCOMQUANGTRI",IF(ISNUMBER(SEARCH($V$49,T3009)),"WINCOMBINHDINH",IF(ISNUMBER(SEARCH($V$50,T3009)),"WINCOMCAOBANG",IF(ISNUMBER(SEARCH($V$51,T3009)),"WINCOMQUANGBINH",IF(ISNUMBER(SEARCH($V$52,T3009)),"WINCOMLAMDONG",IF(ISNUMBER(SEARCH($V$53,T3009)),"WINCOMVINHLONG",IF(ISNUMBER(SEARCH($V$54,T3009)),"WINCOMDONGTHAP",IF(ISNUMBER(SEARCH($V$55,T3009)),"WINCOMTIENGIANG",IF(ISNUMBER(SEARCH($V$56,T3009)),"WINCOMQUANGNINH",0))))))))))))))))))))))))))))))))))))))))))))))))))))))</f>
        <v>WINCOMHUNGYEN</v>
      </c>
    </row>
    <row r="3010" spans="1:25" x14ac:dyDescent="0.2">
      <c r="A3010" t="s">
        <v>0</v>
      </c>
      <c r="B3010" t="s">
        <v>4683</v>
      </c>
      <c r="C3010" t="s">
        <v>37</v>
      </c>
      <c r="D3010" t="s">
        <v>39</v>
      </c>
      <c r="E3010" t="s">
        <v>4</v>
      </c>
      <c r="F3010" s="5">
        <f t="shared" si="185"/>
        <v>2</v>
      </c>
      <c r="G3010" s="2">
        <v>92000</v>
      </c>
      <c r="H3010" s="2">
        <v>101200.00000000001</v>
      </c>
      <c r="I3010" t="s">
        <v>5</v>
      </c>
      <c r="J3010" t="s">
        <v>40</v>
      </c>
      <c r="K3010" t="str">
        <f t="shared" si="186"/>
        <v>Mộc nấm hương gói 250g</v>
      </c>
      <c r="L3010" s="8" t="str">
        <f>VLOOKUP(K3010,'[1]Mã Misa'!$B$2:$D$74,2,0)</f>
        <v>Mộc Nấm Hương 250g</v>
      </c>
      <c r="M3010" s="8" t="str">
        <f>VLOOKUP(L3010,'[1]Mã Misa'!$C$2:$D$74,2,0)</f>
        <v>MNH250</v>
      </c>
      <c r="N3010" s="2">
        <v>46000</v>
      </c>
      <c r="O3010" t="s">
        <v>4684</v>
      </c>
      <c r="P3010" s="8" t="str">
        <f t="shared" si="187"/>
        <v>0002039</v>
      </c>
      <c r="Q3010" s="8" t="e">
        <f t="array" ref="Q3010">IF(VLOOKUP(P3010,$AA$1:$AC$32,1,0)&lt;&gt;0,(P3010&amp;"A"),0)</f>
        <v>#N/A</v>
      </c>
      <c r="R3010" s="12">
        <v>44526</v>
      </c>
      <c r="S3010" t="s">
        <v>4685</v>
      </c>
      <c r="T3010" s="8" t="str">
        <f t="shared" si="188"/>
        <v>VM+ HYN Th</v>
      </c>
      <c r="U3010" t="s">
        <v>7134</v>
      </c>
      <c r="Y3010" t="str">
        <f t="array" ref="Y3010">IF(ISNUMBER(SEARCH($V$3,T3010)),"WINCOMHANOI",IF(ISNUMBER(SEARCH($V$4,T3010)),"WINCOMHOCHIMINH",IF(ISNUMBER(SEARCH($V$5,T3010)),"WINCOMDANANG",IF(ISNUMBER(SEARCH($V$6,T3010)),"WINCOMHAIDUONG",IF(ISNUMBER(SEARCH($V$7,T3010)),"WINCOMQUANGNINH",IF(ISNUMBER(SEARCH($V$8,T3010)),"WINCOMHAIPHONG",IF(ISNUMBER(SEARCH($V$9,T3010)),"WINCOMBACGIANG",IF(ISNUMBER(SEARCH($V$10,T3010)),"WINCOMBACNINH",IF(ISNUMBER(SEARCH($V$11,T3010)),"WINCOMPHUTHO",IF(ISNUMBER(SEARCH($V$12,T3010)),"WINCOMHATINH",IF(ISNUMBER(SEARCH($V$13,T3010)),"WINCOMTHAINGUYEN",IF(ISNUMBER(SEARCH($V$14,T3010)),"WINCOMKHANHHOA",IF(ISNUMBER(SEARCH($V$15,T3010)),"WINCOMHUNGYEN",IF(ISNUMBER(SEARCH($V$16,T3010)),"WINCOMNGHEAN",IF(ISNUMBER(SEARCH($V$17,T3010)),"WINCOMLAOCAI",IF(ISNUMBER(SEARCH($V$18,T3010)),"WINCOMVUNGTAU",IF(ISNUMBER(SEARCH($V$19,T3010)),"WINCOMBINHDUONG",IF(ISNUMBER(SEARCH($V$20,T3010)),"WINCOMKIENGIANG",IF(ISNUMBER(SEARCH($V$21,T3010)),"WINCOMHANAM",IF(ISNUMBER(SEARCH($V$22,T3010)),"WINCOMNAMDINH",IF(ISNUMBER(SEARCH($V$23,T3010)),"WINCOMLANGSON",IF(ISNUMBER(SEARCH($V$24,T3010)),"WINCOMTHANHHOA",IF(ISNUMBER(SEARCH($V$25,T3010)),"WINCOMYENBAI",IF(ISNUMBER(SEARCH($V$26,T3010)),"WINCOMTUYENQUANG",IF(ISNUMBER(SEARCH($V$27,T3010)),"WINCOMHUE",IF(ISNUMBER(SEARCH($V$28,T3010)),"WINCOMQUANGNAM",IF(ISNUMBER(SEARCH($V$29,T3010)),"WINCOMVINHPHUC",IF(ISNUMBER(SEARCH($V$30,T3010)),"WINCOMHAGIANG",IF(ISNUMBER(SEARCH($V$31,T3010)),"WINCOMNINHBINH",IF(ISNUMBER(SEARCH($V$32,T3010)),"WINCOMTRAVINH",IF(ISNUMBER(SEARCH($V$33,T3010)),"WINCOMCANTHO",IF(ISNUMBER(SEARCH($V$34,T3010)),"WINCOMBENTRE",IF(ISNUMBER(SEARCH($V$35,T3010)),"WINCOMCAMAU",IF(ISNUMBER(SEARCH($V$36,T3010)),"WINCOMANGIANG",IF(ISNUMBER(SEARCH($V$37,T3010)),"WINCOMNINHTHUAN",IF(ISNUMBER(SEARCH($V$38,T3010)),"WINCOMTHAIBINH",IF(ISNUMBER(SEARCH($V$39,T3010)),"WINCOMGIALAI",IF(ISNUMBER(SEARCH($V$40,T3010)),"WINCOMHOABINH",IF(ISNUMBER(SEARCH($V$41,T3010)),"WINCOMQUANGNGAI",IF(ISNUMBER(SEARCH($V$42,T3010)),"WINCOMBINHTHUAN",IF(ISNUMBER(SEARCH($V$43,T3010)),"WINCOMDAKLAK",IF(ISNUMBER(SEARCH($V$44,T3010)),"WINCOMSOCTRANG",IF(ISNUMBER(SEARCH($V$45,T3010)),"WINCOMSONLA",IF(ISNUMBER(SEARCH($V$46,T3010)),"WINCOMKONTUM",IF(ISNUMBER(SEARCH($V$47,T3010)),"WINCOMPHUYEN",IF(ISNUMBER(SEARCH($V$48,T3010)),"WINCOMQUANGTRI",IF(ISNUMBER(SEARCH($V$49,T3010)),"WINCOMBINHDINH",IF(ISNUMBER(SEARCH($V$50,T3010)),"WINCOMCAOBANG",IF(ISNUMBER(SEARCH($V$51,T3010)),"WINCOMQUANGBINH",IF(ISNUMBER(SEARCH($V$52,T3010)),"WINCOMLAMDONG",IF(ISNUMBER(SEARCH($V$53,T3010)),"WINCOMVINHLONG",IF(ISNUMBER(SEARCH($V$54,T3010)),"WINCOMDONGTHAP",IF(ISNUMBER(SEARCH($V$55,T3010)),"WINCOMTIENGIANG",IF(ISNUMBER(SEARCH($V$56,T3010)),"WINCOMQUANGNINH",0))))))))))))))))))))))))))))))))))))))))))))))))))))))</f>
        <v>WINCOMHUNGYEN</v>
      </c>
    </row>
    <row r="3011" spans="1:25" x14ac:dyDescent="0.2">
      <c r="A3011" t="s">
        <v>0</v>
      </c>
      <c r="B3011" t="s">
        <v>4686</v>
      </c>
      <c r="C3011" t="s">
        <v>2</v>
      </c>
      <c r="D3011" t="s">
        <v>15</v>
      </c>
      <c r="E3011" t="s">
        <v>4</v>
      </c>
      <c r="F3011" s="5">
        <f t="shared" ref="F3011:F3074" si="189">G3011/N3011</f>
        <v>2</v>
      </c>
      <c r="G3011" s="2">
        <v>120616</v>
      </c>
      <c r="H3011" s="2">
        <v>132677.6</v>
      </c>
      <c r="I3011" t="s">
        <v>5</v>
      </c>
      <c r="J3011" t="s">
        <v>16</v>
      </c>
      <c r="K3011" t="str">
        <f t="shared" ref="K3011:K3074" si="190">MID(J3011,10,26)</f>
        <v>_Chả nướng 300g</v>
      </c>
      <c r="L3011" s="8" t="str">
        <f>VLOOKUP(K3011,'[1]Mã Misa'!$B$2:$D$74,2,0)</f>
        <v>Chả nướng 300g</v>
      </c>
      <c r="M3011" s="8" t="str">
        <f>VLOOKUP(L3011,'[1]Mã Misa'!$C$2:$D$74,2,0)</f>
        <v>CN300</v>
      </c>
      <c r="N3011" s="2">
        <v>60308</v>
      </c>
      <c r="O3011" t="s">
        <v>4687</v>
      </c>
      <c r="P3011" s="8" t="str">
        <f t="shared" ref="P3011:P3074" si="191">RIGHT(O3011,7)</f>
        <v>0150283</v>
      </c>
      <c r="Q3011" s="8" t="e">
        <f t="array" ref="Q3011">IF(VLOOKUP(P3011,$AA$1:$AC$32,1,0)&lt;&gt;0,(P3011&amp;"A"),0)</f>
        <v>#N/A</v>
      </c>
      <c r="R3011" s="12">
        <v>44529</v>
      </c>
      <c r="S3011" t="s">
        <v>338</v>
      </c>
      <c r="T3011" s="8" t="str">
        <f t="shared" si="188"/>
        <v>VM HNI Văn</v>
      </c>
      <c r="U3011" t="s">
        <v>6068</v>
      </c>
      <c r="Y3011" t="str">
        <f t="array" ref="Y3011">IF(ISNUMBER(SEARCH($V$3,T3011)),"WINCOMHANOI",IF(ISNUMBER(SEARCH($V$4,T3011)),"WINCOMHOCHIMINH",IF(ISNUMBER(SEARCH($V$5,T3011)),"WINCOMDANANG",IF(ISNUMBER(SEARCH($V$6,T3011)),"WINCOMHAIDUONG",IF(ISNUMBER(SEARCH($V$7,T3011)),"WINCOMQUANGNINH",IF(ISNUMBER(SEARCH($V$8,T3011)),"WINCOMHAIPHONG",IF(ISNUMBER(SEARCH($V$9,T3011)),"WINCOMBACGIANG",IF(ISNUMBER(SEARCH($V$10,T3011)),"WINCOMBACNINH",IF(ISNUMBER(SEARCH($V$11,T3011)),"WINCOMPHUTHO",IF(ISNUMBER(SEARCH($V$12,T3011)),"WINCOMHATINH",IF(ISNUMBER(SEARCH($V$13,T3011)),"WINCOMTHAINGUYEN",IF(ISNUMBER(SEARCH($V$14,T3011)),"WINCOMKHANHHOA",IF(ISNUMBER(SEARCH($V$15,T3011)),"WINCOMHUNGYEN",IF(ISNUMBER(SEARCH($V$16,T3011)),"WINCOMNGHEAN",IF(ISNUMBER(SEARCH($V$17,T3011)),"WINCOMLAOCAI",IF(ISNUMBER(SEARCH($V$18,T3011)),"WINCOMVUNGTAU",IF(ISNUMBER(SEARCH($V$19,T3011)),"WINCOMBINHDUONG",IF(ISNUMBER(SEARCH($V$20,T3011)),"WINCOMKIENGIANG",IF(ISNUMBER(SEARCH($V$21,T3011)),"WINCOMHANAM",IF(ISNUMBER(SEARCH($V$22,T3011)),"WINCOMNAMDINH",IF(ISNUMBER(SEARCH($V$23,T3011)),"WINCOMLANGSON",IF(ISNUMBER(SEARCH($V$24,T3011)),"WINCOMTHANHHOA",IF(ISNUMBER(SEARCH($V$25,T3011)),"WINCOMYENBAI",IF(ISNUMBER(SEARCH($V$26,T3011)),"WINCOMTUYENQUANG",IF(ISNUMBER(SEARCH($V$27,T3011)),"WINCOMHUE",IF(ISNUMBER(SEARCH($V$28,T3011)),"WINCOMQUANGNAM",IF(ISNUMBER(SEARCH($V$29,T3011)),"WINCOMVINHPHUC",IF(ISNUMBER(SEARCH($V$30,T3011)),"WINCOMHAGIANG",IF(ISNUMBER(SEARCH($V$31,T3011)),"WINCOMNINHBINH",IF(ISNUMBER(SEARCH($V$32,T3011)),"WINCOMTRAVINH",IF(ISNUMBER(SEARCH($V$33,T3011)),"WINCOMCANTHO",IF(ISNUMBER(SEARCH($V$34,T3011)),"WINCOMBENTRE",IF(ISNUMBER(SEARCH($V$35,T3011)),"WINCOMCAMAU",IF(ISNUMBER(SEARCH($V$36,T3011)),"WINCOMANGIANG",IF(ISNUMBER(SEARCH($V$37,T3011)),"WINCOMNINHTHUAN",IF(ISNUMBER(SEARCH($V$38,T3011)),"WINCOMTHAIBINH",IF(ISNUMBER(SEARCH($V$39,T3011)),"WINCOMGIALAI",IF(ISNUMBER(SEARCH($V$40,T3011)),"WINCOMHOABINH",IF(ISNUMBER(SEARCH($V$41,T3011)),"WINCOMQUANGNGAI",IF(ISNUMBER(SEARCH($V$42,T3011)),"WINCOMBINHTHUAN",IF(ISNUMBER(SEARCH($V$43,T3011)),"WINCOMDAKLAK",IF(ISNUMBER(SEARCH($V$44,T3011)),"WINCOMSOCTRANG",IF(ISNUMBER(SEARCH($V$45,T3011)),"WINCOMSONLA",IF(ISNUMBER(SEARCH($V$46,T3011)),"WINCOMKONTUM",IF(ISNUMBER(SEARCH($V$47,T3011)),"WINCOMPHUYEN",IF(ISNUMBER(SEARCH($V$48,T3011)),"WINCOMQUANGTRI",IF(ISNUMBER(SEARCH($V$49,T3011)),"WINCOMBINHDINH",IF(ISNUMBER(SEARCH($V$50,T3011)),"WINCOMCAOBANG",IF(ISNUMBER(SEARCH($V$51,T3011)),"WINCOMQUANGBINH",IF(ISNUMBER(SEARCH($V$52,T3011)),"WINCOMLAMDONG",IF(ISNUMBER(SEARCH($V$53,T3011)),"WINCOMVINHLONG",IF(ISNUMBER(SEARCH($V$54,T3011)),"WINCOMDONGTHAP",IF(ISNUMBER(SEARCH($V$55,T3011)),"WINCOMTIENGIANG",IF(ISNUMBER(SEARCH($V$56,T3011)),"WINCOMQUANGNINH",0))))))))))))))))))))))))))))))))))))))))))))))))))))))</f>
        <v>WINCOMHANOI</v>
      </c>
    </row>
    <row r="3012" spans="1:25" x14ac:dyDescent="0.2">
      <c r="A3012" t="s">
        <v>0</v>
      </c>
      <c r="B3012" t="s">
        <v>4688</v>
      </c>
      <c r="C3012" t="s">
        <v>2</v>
      </c>
      <c r="D3012" t="s">
        <v>3</v>
      </c>
      <c r="E3012" t="s">
        <v>4</v>
      </c>
      <c r="F3012" s="5">
        <f t="shared" si="189"/>
        <v>1</v>
      </c>
      <c r="G3012" s="2">
        <v>88846</v>
      </c>
      <c r="H3012" s="2">
        <v>97730.6</v>
      </c>
      <c r="I3012" t="s">
        <v>5</v>
      </c>
      <c r="J3012" t="s">
        <v>6</v>
      </c>
      <c r="K3012" t="str">
        <f t="shared" si="190"/>
        <v>Gà muối gói 500g</v>
      </c>
      <c r="L3012" s="8" t="str">
        <f>VLOOKUP(K3012,'[1]Mã Misa'!$B$2:$D$74,2,0)</f>
        <v>Gà muối 500g</v>
      </c>
      <c r="M3012" s="8" t="str">
        <f>VLOOKUP(L3012,'[1]Mã Misa'!$C$2:$D$74,2,0)</f>
        <v>GM500</v>
      </c>
      <c r="N3012" s="2">
        <v>88846</v>
      </c>
      <c r="O3012" t="s">
        <v>4689</v>
      </c>
      <c r="P3012" s="8" t="str">
        <f t="shared" si="191"/>
        <v>0045189</v>
      </c>
      <c r="Q3012" s="8" t="e">
        <f t="array" ref="Q3012">IF(VLOOKUP(P3012,$AA$1:$AC$32,1,0)&lt;&gt;0,(P3012&amp;"A"),0)</f>
        <v>#N/A</v>
      </c>
      <c r="R3012" s="12">
        <v>44526</v>
      </c>
      <c r="S3012" t="s">
        <v>4690</v>
      </c>
      <c r="T3012" s="8" t="str">
        <f t="shared" ref="T3012:T3075" si="192">LEFT(U3012,10)</f>
        <v>VM+ HCM 17</v>
      </c>
      <c r="U3012" t="s">
        <v>7135</v>
      </c>
      <c r="Y3012" t="str">
        <f t="array" ref="Y3012">IF(ISNUMBER(SEARCH($V$3,T3012)),"WINCOMHANOI",IF(ISNUMBER(SEARCH($V$4,T3012)),"WINCOMHOCHIMINH",IF(ISNUMBER(SEARCH($V$5,T3012)),"WINCOMDANANG",IF(ISNUMBER(SEARCH($V$6,T3012)),"WINCOMHAIDUONG",IF(ISNUMBER(SEARCH($V$7,T3012)),"WINCOMQUANGNINH",IF(ISNUMBER(SEARCH($V$8,T3012)),"WINCOMHAIPHONG",IF(ISNUMBER(SEARCH($V$9,T3012)),"WINCOMBACGIANG",IF(ISNUMBER(SEARCH($V$10,T3012)),"WINCOMBACNINH",IF(ISNUMBER(SEARCH($V$11,T3012)),"WINCOMPHUTHO",IF(ISNUMBER(SEARCH($V$12,T3012)),"WINCOMHATINH",IF(ISNUMBER(SEARCH($V$13,T3012)),"WINCOMTHAINGUYEN",IF(ISNUMBER(SEARCH($V$14,T3012)),"WINCOMKHANHHOA",IF(ISNUMBER(SEARCH($V$15,T3012)),"WINCOMHUNGYEN",IF(ISNUMBER(SEARCH($V$16,T3012)),"WINCOMNGHEAN",IF(ISNUMBER(SEARCH($V$17,T3012)),"WINCOMLAOCAI",IF(ISNUMBER(SEARCH($V$18,T3012)),"WINCOMVUNGTAU",IF(ISNUMBER(SEARCH($V$19,T3012)),"WINCOMBINHDUONG",IF(ISNUMBER(SEARCH($V$20,T3012)),"WINCOMKIENGIANG",IF(ISNUMBER(SEARCH($V$21,T3012)),"WINCOMHANAM",IF(ISNUMBER(SEARCH($V$22,T3012)),"WINCOMNAMDINH",IF(ISNUMBER(SEARCH($V$23,T3012)),"WINCOMLANGSON",IF(ISNUMBER(SEARCH($V$24,T3012)),"WINCOMTHANHHOA",IF(ISNUMBER(SEARCH($V$25,T3012)),"WINCOMYENBAI",IF(ISNUMBER(SEARCH($V$26,T3012)),"WINCOMTUYENQUANG",IF(ISNUMBER(SEARCH($V$27,T3012)),"WINCOMHUE",IF(ISNUMBER(SEARCH($V$28,T3012)),"WINCOMQUANGNAM",IF(ISNUMBER(SEARCH($V$29,T3012)),"WINCOMVINHPHUC",IF(ISNUMBER(SEARCH($V$30,T3012)),"WINCOMHAGIANG",IF(ISNUMBER(SEARCH($V$31,T3012)),"WINCOMNINHBINH",IF(ISNUMBER(SEARCH($V$32,T3012)),"WINCOMTRAVINH",IF(ISNUMBER(SEARCH($V$33,T3012)),"WINCOMCANTHO",IF(ISNUMBER(SEARCH($V$34,T3012)),"WINCOMBENTRE",IF(ISNUMBER(SEARCH($V$35,T3012)),"WINCOMCAMAU",IF(ISNUMBER(SEARCH($V$36,T3012)),"WINCOMANGIANG",IF(ISNUMBER(SEARCH($V$37,T3012)),"WINCOMNINHTHUAN",IF(ISNUMBER(SEARCH($V$38,T3012)),"WINCOMTHAIBINH",IF(ISNUMBER(SEARCH($V$39,T3012)),"WINCOMGIALAI",IF(ISNUMBER(SEARCH($V$40,T3012)),"WINCOMHOABINH",IF(ISNUMBER(SEARCH($V$41,T3012)),"WINCOMQUANGNGAI",IF(ISNUMBER(SEARCH($V$42,T3012)),"WINCOMBINHTHUAN",IF(ISNUMBER(SEARCH($V$43,T3012)),"WINCOMDAKLAK",IF(ISNUMBER(SEARCH($V$44,T3012)),"WINCOMSOCTRANG",IF(ISNUMBER(SEARCH($V$45,T3012)),"WINCOMSONLA",IF(ISNUMBER(SEARCH($V$46,T3012)),"WINCOMKONTUM",IF(ISNUMBER(SEARCH($V$47,T3012)),"WINCOMPHUYEN",IF(ISNUMBER(SEARCH($V$48,T3012)),"WINCOMQUANGTRI",IF(ISNUMBER(SEARCH($V$49,T3012)),"WINCOMBINHDINH",IF(ISNUMBER(SEARCH($V$50,T3012)),"WINCOMCAOBANG",IF(ISNUMBER(SEARCH($V$51,T3012)),"WINCOMQUANGBINH",IF(ISNUMBER(SEARCH($V$52,T3012)),"WINCOMLAMDONG",IF(ISNUMBER(SEARCH($V$53,T3012)),"WINCOMVINHLONG",IF(ISNUMBER(SEARCH($V$54,T3012)),"WINCOMDONGTHAP",IF(ISNUMBER(SEARCH($V$55,T3012)),"WINCOMTIENGIANG",IF(ISNUMBER(SEARCH($V$56,T3012)),"WINCOMQUANGNINH",0))))))))))))))))))))))))))))))))))))))))))))))))))))))</f>
        <v>WINCOMHOCHIMINH</v>
      </c>
    </row>
    <row r="3013" spans="1:25" x14ac:dyDescent="0.2">
      <c r="A3013" t="s">
        <v>0</v>
      </c>
      <c r="B3013" t="s">
        <v>4688</v>
      </c>
      <c r="C3013" t="s">
        <v>31</v>
      </c>
      <c r="D3013" t="s">
        <v>20</v>
      </c>
      <c r="E3013" t="s">
        <v>4</v>
      </c>
      <c r="F3013" s="5">
        <f t="shared" si="189"/>
        <v>1</v>
      </c>
      <c r="G3013" s="2">
        <v>50182</v>
      </c>
      <c r="H3013" s="2">
        <v>55200.200000000004</v>
      </c>
      <c r="I3013" t="s">
        <v>5</v>
      </c>
      <c r="J3013" t="s">
        <v>21</v>
      </c>
      <c r="K3013" t="str">
        <f t="shared" si="190"/>
        <v>Giò tai lưỡi xào gói 250g</v>
      </c>
      <c r="L3013" s="8" t="str">
        <f>VLOOKUP(K3013,'[1]Mã Misa'!$B$2:$D$74,2,0)</f>
        <v>Giò Tai Lưỡi Xào 250g</v>
      </c>
      <c r="M3013" s="8" t="str">
        <f>VLOOKUP(L3013,'[1]Mã Misa'!$C$2:$D$74,2,0)</f>
        <v>GTLX250G</v>
      </c>
      <c r="N3013" s="2">
        <v>50182</v>
      </c>
      <c r="O3013" t="s">
        <v>4689</v>
      </c>
      <c r="P3013" s="8" t="str">
        <f t="shared" si="191"/>
        <v>0045189</v>
      </c>
      <c r="Q3013" s="8" t="e">
        <f t="array" ref="Q3013">IF(VLOOKUP(P3013,$AA$1:$AC$32,1,0)&lt;&gt;0,(P3013&amp;"A"),0)</f>
        <v>#N/A</v>
      </c>
      <c r="R3013" s="12">
        <v>44526</v>
      </c>
      <c r="S3013" t="s">
        <v>4690</v>
      </c>
      <c r="T3013" s="8" t="str">
        <f t="shared" si="192"/>
        <v>VM+ HCM 17</v>
      </c>
      <c r="U3013" t="s">
        <v>7135</v>
      </c>
      <c r="Y3013" t="str">
        <f t="array" ref="Y3013">IF(ISNUMBER(SEARCH($V$3,T3013)),"WINCOMHANOI",IF(ISNUMBER(SEARCH($V$4,T3013)),"WINCOMHOCHIMINH",IF(ISNUMBER(SEARCH($V$5,T3013)),"WINCOMDANANG",IF(ISNUMBER(SEARCH($V$6,T3013)),"WINCOMHAIDUONG",IF(ISNUMBER(SEARCH($V$7,T3013)),"WINCOMQUANGNINH",IF(ISNUMBER(SEARCH($V$8,T3013)),"WINCOMHAIPHONG",IF(ISNUMBER(SEARCH($V$9,T3013)),"WINCOMBACGIANG",IF(ISNUMBER(SEARCH($V$10,T3013)),"WINCOMBACNINH",IF(ISNUMBER(SEARCH($V$11,T3013)),"WINCOMPHUTHO",IF(ISNUMBER(SEARCH($V$12,T3013)),"WINCOMHATINH",IF(ISNUMBER(SEARCH($V$13,T3013)),"WINCOMTHAINGUYEN",IF(ISNUMBER(SEARCH($V$14,T3013)),"WINCOMKHANHHOA",IF(ISNUMBER(SEARCH($V$15,T3013)),"WINCOMHUNGYEN",IF(ISNUMBER(SEARCH($V$16,T3013)),"WINCOMNGHEAN",IF(ISNUMBER(SEARCH($V$17,T3013)),"WINCOMLAOCAI",IF(ISNUMBER(SEARCH($V$18,T3013)),"WINCOMVUNGTAU",IF(ISNUMBER(SEARCH($V$19,T3013)),"WINCOMBINHDUONG",IF(ISNUMBER(SEARCH($V$20,T3013)),"WINCOMKIENGIANG",IF(ISNUMBER(SEARCH($V$21,T3013)),"WINCOMHANAM",IF(ISNUMBER(SEARCH($V$22,T3013)),"WINCOMNAMDINH",IF(ISNUMBER(SEARCH($V$23,T3013)),"WINCOMLANGSON",IF(ISNUMBER(SEARCH($V$24,T3013)),"WINCOMTHANHHOA",IF(ISNUMBER(SEARCH($V$25,T3013)),"WINCOMYENBAI",IF(ISNUMBER(SEARCH($V$26,T3013)),"WINCOMTUYENQUANG",IF(ISNUMBER(SEARCH($V$27,T3013)),"WINCOMHUE",IF(ISNUMBER(SEARCH($V$28,T3013)),"WINCOMQUANGNAM",IF(ISNUMBER(SEARCH($V$29,T3013)),"WINCOMVINHPHUC",IF(ISNUMBER(SEARCH($V$30,T3013)),"WINCOMHAGIANG",IF(ISNUMBER(SEARCH($V$31,T3013)),"WINCOMNINHBINH",IF(ISNUMBER(SEARCH($V$32,T3013)),"WINCOMTRAVINH",IF(ISNUMBER(SEARCH($V$33,T3013)),"WINCOMCANTHO",IF(ISNUMBER(SEARCH($V$34,T3013)),"WINCOMBENTRE",IF(ISNUMBER(SEARCH($V$35,T3013)),"WINCOMCAMAU",IF(ISNUMBER(SEARCH($V$36,T3013)),"WINCOMANGIANG",IF(ISNUMBER(SEARCH($V$37,T3013)),"WINCOMNINHTHUAN",IF(ISNUMBER(SEARCH($V$38,T3013)),"WINCOMTHAIBINH",IF(ISNUMBER(SEARCH($V$39,T3013)),"WINCOMGIALAI",IF(ISNUMBER(SEARCH($V$40,T3013)),"WINCOMHOABINH",IF(ISNUMBER(SEARCH($V$41,T3013)),"WINCOMQUANGNGAI",IF(ISNUMBER(SEARCH($V$42,T3013)),"WINCOMBINHTHUAN",IF(ISNUMBER(SEARCH($V$43,T3013)),"WINCOMDAKLAK",IF(ISNUMBER(SEARCH($V$44,T3013)),"WINCOMSOCTRANG",IF(ISNUMBER(SEARCH($V$45,T3013)),"WINCOMSONLA",IF(ISNUMBER(SEARCH($V$46,T3013)),"WINCOMKONTUM",IF(ISNUMBER(SEARCH($V$47,T3013)),"WINCOMPHUYEN",IF(ISNUMBER(SEARCH($V$48,T3013)),"WINCOMQUANGTRI",IF(ISNUMBER(SEARCH($V$49,T3013)),"WINCOMBINHDINH",IF(ISNUMBER(SEARCH($V$50,T3013)),"WINCOMCAOBANG",IF(ISNUMBER(SEARCH($V$51,T3013)),"WINCOMQUANGBINH",IF(ISNUMBER(SEARCH($V$52,T3013)),"WINCOMLAMDONG",IF(ISNUMBER(SEARCH($V$53,T3013)),"WINCOMVINHLONG",IF(ISNUMBER(SEARCH($V$54,T3013)),"WINCOMDONGTHAP",IF(ISNUMBER(SEARCH($V$55,T3013)),"WINCOMTIENGIANG",IF(ISNUMBER(SEARCH($V$56,T3013)),"WINCOMQUANGNINH",0))))))))))))))))))))))))))))))))))))))))))))))))))))))</f>
        <v>WINCOMHOCHIMINH</v>
      </c>
    </row>
    <row r="3014" spans="1:25" x14ac:dyDescent="0.2">
      <c r="A3014" t="s">
        <v>0</v>
      </c>
      <c r="B3014" t="s">
        <v>4691</v>
      </c>
      <c r="C3014" t="s">
        <v>2</v>
      </c>
      <c r="D3014" t="s">
        <v>134</v>
      </c>
      <c r="E3014" t="s">
        <v>4</v>
      </c>
      <c r="F3014" s="5">
        <f t="shared" si="189"/>
        <v>2</v>
      </c>
      <c r="G3014" s="2">
        <v>181500</v>
      </c>
      <c r="H3014" s="2">
        <v>199650.00000000003</v>
      </c>
      <c r="I3014" t="s">
        <v>5</v>
      </c>
      <c r="J3014" t="s">
        <v>135</v>
      </c>
      <c r="K3014" t="str">
        <f t="shared" si="190"/>
        <v>_Chân gà sốt cay 400g</v>
      </c>
      <c r="L3014" s="8" t="str">
        <f>VLOOKUP(K3014,'[1]Mã Misa'!$B$2:$D$74,2,0)</f>
        <v>Chân gà sốt cay 400g</v>
      </c>
      <c r="M3014" s="8" t="str">
        <f>VLOOKUP(L3014,'[1]Mã Misa'!$C$2:$D$74,2,0)</f>
        <v>CGSC400</v>
      </c>
      <c r="N3014" s="2">
        <v>90750</v>
      </c>
      <c r="O3014" t="s">
        <v>4692</v>
      </c>
      <c r="P3014" s="8" t="str">
        <f t="shared" si="191"/>
        <v>0148398</v>
      </c>
      <c r="Q3014" s="8" t="e">
        <f t="array" ref="Q3014">IF(VLOOKUP(P3014,$AA$1:$AC$32,1,0)&lt;&gt;0,(P3014&amp;"A"),0)</f>
        <v>#N/A</v>
      </c>
      <c r="R3014" s="12">
        <v>44526</v>
      </c>
      <c r="S3014" t="s">
        <v>999</v>
      </c>
      <c r="T3014" s="8" t="str">
        <f t="shared" si="192"/>
        <v>VM+ HNI N0</v>
      </c>
      <c r="U3014" t="s">
        <v>6270</v>
      </c>
      <c r="Y3014" t="str">
        <f t="array" ref="Y3014">IF(ISNUMBER(SEARCH($V$3,T3014)),"WINCOMHANOI",IF(ISNUMBER(SEARCH($V$4,T3014)),"WINCOMHOCHIMINH",IF(ISNUMBER(SEARCH($V$5,T3014)),"WINCOMDANANG",IF(ISNUMBER(SEARCH($V$6,T3014)),"WINCOMHAIDUONG",IF(ISNUMBER(SEARCH($V$7,T3014)),"WINCOMQUANGNINH",IF(ISNUMBER(SEARCH($V$8,T3014)),"WINCOMHAIPHONG",IF(ISNUMBER(SEARCH($V$9,T3014)),"WINCOMBACGIANG",IF(ISNUMBER(SEARCH($V$10,T3014)),"WINCOMBACNINH",IF(ISNUMBER(SEARCH($V$11,T3014)),"WINCOMPHUTHO",IF(ISNUMBER(SEARCH($V$12,T3014)),"WINCOMHATINH",IF(ISNUMBER(SEARCH($V$13,T3014)),"WINCOMTHAINGUYEN",IF(ISNUMBER(SEARCH($V$14,T3014)),"WINCOMKHANHHOA",IF(ISNUMBER(SEARCH($V$15,T3014)),"WINCOMHUNGYEN",IF(ISNUMBER(SEARCH($V$16,T3014)),"WINCOMNGHEAN",IF(ISNUMBER(SEARCH($V$17,T3014)),"WINCOMLAOCAI",IF(ISNUMBER(SEARCH($V$18,T3014)),"WINCOMVUNGTAU",IF(ISNUMBER(SEARCH($V$19,T3014)),"WINCOMBINHDUONG",IF(ISNUMBER(SEARCH($V$20,T3014)),"WINCOMKIENGIANG",IF(ISNUMBER(SEARCH($V$21,T3014)),"WINCOMHANAM",IF(ISNUMBER(SEARCH($V$22,T3014)),"WINCOMNAMDINH",IF(ISNUMBER(SEARCH($V$23,T3014)),"WINCOMLANGSON",IF(ISNUMBER(SEARCH($V$24,T3014)),"WINCOMTHANHHOA",IF(ISNUMBER(SEARCH($V$25,T3014)),"WINCOMYENBAI",IF(ISNUMBER(SEARCH($V$26,T3014)),"WINCOMTUYENQUANG",IF(ISNUMBER(SEARCH($V$27,T3014)),"WINCOMHUE",IF(ISNUMBER(SEARCH($V$28,T3014)),"WINCOMQUANGNAM",IF(ISNUMBER(SEARCH($V$29,T3014)),"WINCOMVINHPHUC",IF(ISNUMBER(SEARCH($V$30,T3014)),"WINCOMHAGIANG",IF(ISNUMBER(SEARCH($V$31,T3014)),"WINCOMNINHBINH",IF(ISNUMBER(SEARCH($V$32,T3014)),"WINCOMTRAVINH",IF(ISNUMBER(SEARCH($V$33,T3014)),"WINCOMCANTHO",IF(ISNUMBER(SEARCH($V$34,T3014)),"WINCOMBENTRE",IF(ISNUMBER(SEARCH($V$35,T3014)),"WINCOMCAMAU",IF(ISNUMBER(SEARCH($V$36,T3014)),"WINCOMANGIANG",IF(ISNUMBER(SEARCH($V$37,T3014)),"WINCOMNINHTHUAN",IF(ISNUMBER(SEARCH($V$38,T3014)),"WINCOMTHAIBINH",IF(ISNUMBER(SEARCH($V$39,T3014)),"WINCOMGIALAI",IF(ISNUMBER(SEARCH($V$40,T3014)),"WINCOMHOABINH",IF(ISNUMBER(SEARCH($V$41,T3014)),"WINCOMQUANGNGAI",IF(ISNUMBER(SEARCH($V$42,T3014)),"WINCOMBINHTHUAN",IF(ISNUMBER(SEARCH($V$43,T3014)),"WINCOMDAKLAK",IF(ISNUMBER(SEARCH($V$44,T3014)),"WINCOMSOCTRANG",IF(ISNUMBER(SEARCH($V$45,T3014)),"WINCOMSONLA",IF(ISNUMBER(SEARCH($V$46,T3014)),"WINCOMKONTUM",IF(ISNUMBER(SEARCH($V$47,T3014)),"WINCOMPHUYEN",IF(ISNUMBER(SEARCH($V$48,T3014)),"WINCOMQUANGTRI",IF(ISNUMBER(SEARCH($V$49,T3014)),"WINCOMBINHDINH",IF(ISNUMBER(SEARCH($V$50,T3014)),"WINCOMCAOBANG",IF(ISNUMBER(SEARCH($V$51,T3014)),"WINCOMQUANGBINH",IF(ISNUMBER(SEARCH($V$52,T3014)),"WINCOMLAMDONG",IF(ISNUMBER(SEARCH($V$53,T3014)),"WINCOMVINHLONG",IF(ISNUMBER(SEARCH($V$54,T3014)),"WINCOMDONGTHAP",IF(ISNUMBER(SEARCH($V$55,T3014)),"WINCOMTIENGIANG",IF(ISNUMBER(SEARCH($V$56,T3014)),"WINCOMQUANGNINH",0))))))))))))))))))))))))))))))))))))))))))))))))))))))</f>
        <v>WINCOMHANOI</v>
      </c>
    </row>
    <row r="3015" spans="1:25" x14ac:dyDescent="0.2">
      <c r="A3015" t="s">
        <v>0</v>
      </c>
      <c r="B3015" t="s">
        <v>4693</v>
      </c>
      <c r="C3015" t="s">
        <v>2</v>
      </c>
      <c r="D3015" t="s">
        <v>20</v>
      </c>
      <c r="E3015" t="s">
        <v>4</v>
      </c>
      <c r="F3015" s="5">
        <f t="shared" si="189"/>
        <v>3</v>
      </c>
      <c r="G3015" s="2">
        <v>150546</v>
      </c>
      <c r="H3015" s="2">
        <v>165600.6</v>
      </c>
      <c r="I3015" t="s">
        <v>5</v>
      </c>
      <c r="J3015" t="s">
        <v>21</v>
      </c>
      <c r="K3015" t="str">
        <f t="shared" si="190"/>
        <v>Giò tai lưỡi xào gói 250g</v>
      </c>
      <c r="L3015" s="8" t="str">
        <f>VLOOKUP(K3015,'[1]Mã Misa'!$B$2:$D$74,2,0)</f>
        <v>Giò Tai Lưỡi Xào 250g</v>
      </c>
      <c r="M3015" s="8" t="str">
        <f>VLOOKUP(L3015,'[1]Mã Misa'!$C$2:$D$74,2,0)</f>
        <v>GTLX250G</v>
      </c>
      <c r="N3015" s="2">
        <v>50182</v>
      </c>
      <c r="O3015" t="s">
        <v>4694</v>
      </c>
      <c r="P3015" s="8" t="str">
        <f t="shared" si="191"/>
        <v>0002042</v>
      </c>
      <c r="Q3015" s="8" t="e">
        <f t="array" ref="Q3015">IF(VLOOKUP(P3015,$AA$1:$AC$32,1,0)&lt;&gt;0,(P3015&amp;"A"),0)</f>
        <v>#N/A</v>
      </c>
      <c r="R3015" s="12">
        <v>44526</v>
      </c>
      <c r="S3015" t="s">
        <v>4695</v>
      </c>
      <c r="T3015" s="8" t="str">
        <f t="shared" si="192"/>
        <v>VM+ HYN 71</v>
      </c>
      <c r="U3015" t="s">
        <v>7136</v>
      </c>
      <c r="Y3015" t="str">
        <f t="array" ref="Y3015">IF(ISNUMBER(SEARCH($V$3,T3015)),"WINCOMHANOI",IF(ISNUMBER(SEARCH($V$4,T3015)),"WINCOMHOCHIMINH",IF(ISNUMBER(SEARCH($V$5,T3015)),"WINCOMDANANG",IF(ISNUMBER(SEARCH($V$6,T3015)),"WINCOMHAIDUONG",IF(ISNUMBER(SEARCH($V$7,T3015)),"WINCOMQUANGNINH",IF(ISNUMBER(SEARCH($V$8,T3015)),"WINCOMHAIPHONG",IF(ISNUMBER(SEARCH($V$9,T3015)),"WINCOMBACGIANG",IF(ISNUMBER(SEARCH($V$10,T3015)),"WINCOMBACNINH",IF(ISNUMBER(SEARCH($V$11,T3015)),"WINCOMPHUTHO",IF(ISNUMBER(SEARCH($V$12,T3015)),"WINCOMHATINH",IF(ISNUMBER(SEARCH($V$13,T3015)),"WINCOMTHAINGUYEN",IF(ISNUMBER(SEARCH($V$14,T3015)),"WINCOMKHANHHOA",IF(ISNUMBER(SEARCH($V$15,T3015)),"WINCOMHUNGYEN",IF(ISNUMBER(SEARCH($V$16,T3015)),"WINCOMNGHEAN",IF(ISNUMBER(SEARCH($V$17,T3015)),"WINCOMLAOCAI",IF(ISNUMBER(SEARCH($V$18,T3015)),"WINCOMVUNGTAU",IF(ISNUMBER(SEARCH($V$19,T3015)),"WINCOMBINHDUONG",IF(ISNUMBER(SEARCH($V$20,T3015)),"WINCOMKIENGIANG",IF(ISNUMBER(SEARCH($V$21,T3015)),"WINCOMHANAM",IF(ISNUMBER(SEARCH($V$22,T3015)),"WINCOMNAMDINH",IF(ISNUMBER(SEARCH($V$23,T3015)),"WINCOMLANGSON",IF(ISNUMBER(SEARCH($V$24,T3015)),"WINCOMTHANHHOA",IF(ISNUMBER(SEARCH($V$25,T3015)),"WINCOMYENBAI",IF(ISNUMBER(SEARCH($V$26,T3015)),"WINCOMTUYENQUANG",IF(ISNUMBER(SEARCH($V$27,T3015)),"WINCOMHUE",IF(ISNUMBER(SEARCH($V$28,T3015)),"WINCOMQUANGNAM",IF(ISNUMBER(SEARCH($V$29,T3015)),"WINCOMVINHPHUC",IF(ISNUMBER(SEARCH($V$30,T3015)),"WINCOMHAGIANG",IF(ISNUMBER(SEARCH($V$31,T3015)),"WINCOMNINHBINH",IF(ISNUMBER(SEARCH($V$32,T3015)),"WINCOMTRAVINH",IF(ISNUMBER(SEARCH($V$33,T3015)),"WINCOMCANTHO",IF(ISNUMBER(SEARCH($V$34,T3015)),"WINCOMBENTRE",IF(ISNUMBER(SEARCH($V$35,T3015)),"WINCOMCAMAU",IF(ISNUMBER(SEARCH($V$36,T3015)),"WINCOMANGIANG",IF(ISNUMBER(SEARCH($V$37,T3015)),"WINCOMNINHTHUAN",IF(ISNUMBER(SEARCH($V$38,T3015)),"WINCOMTHAIBINH",IF(ISNUMBER(SEARCH($V$39,T3015)),"WINCOMGIALAI",IF(ISNUMBER(SEARCH($V$40,T3015)),"WINCOMHOABINH",IF(ISNUMBER(SEARCH($V$41,T3015)),"WINCOMQUANGNGAI",IF(ISNUMBER(SEARCH($V$42,T3015)),"WINCOMBINHTHUAN",IF(ISNUMBER(SEARCH($V$43,T3015)),"WINCOMDAKLAK",IF(ISNUMBER(SEARCH($V$44,T3015)),"WINCOMSOCTRANG",IF(ISNUMBER(SEARCH($V$45,T3015)),"WINCOMSONLA",IF(ISNUMBER(SEARCH($V$46,T3015)),"WINCOMKONTUM",IF(ISNUMBER(SEARCH($V$47,T3015)),"WINCOMPHUYEN",IF(ISNUMBER(SEARCH($V$48,T3015)),"WINCOMQUANGTRI",IF(ISNUMBER(SEARCH($V$49,T3015)),"WINCOMBINHDINH",IF(ISNUMBER(SEARCH($V$50,T3015)),"WINCOMCAOBANG",IF(ISNUMBER(SEARCH($V$51,T3015)),"WINCOMQUANGBINH",IF(ISNUMBER(SEARCH($V$52,T3015)),"WINCOMLAMDONG",IF(ISNUMBER(SEARCH($V$53,T3015)),"WINCOMVINHLONG",IF(ISNUMBER(SEARCH($V$54,T3015)),"WINCOMDONGTHAP",IF(ISNUMBER(SEARCH($V$55,T3015)),"WINCOMTIENGIANG",IF(ISNUMBER(SEARCH($V$56,T3015)),"WINCOMQUANGNINH",0))))))))))))))))))))))))))))))))))))))))))))))))))))))</f>
        <v>WINCOMHUNGYEN</v>
      </c>
    </row>
    <row r="3016" spans="1:25" x14ac:dyDescent="0.2">
      <c r="A3016" t="s">
        <v>0</v>
      </c>
      <c r="B3016" t="s">
        <v>4693</v>
      </c>
      <c r="C3016" t="s">
        <v>31</v>
      </c>
      <c r="D3016" t="s">
        <v>3</v>
      </c>
      <c r="E3016" t="s">
        <v>4</v>
      </c>
      <c r="F3016" s="5">
        <f t="shared" si="189"/>
        <v>2</v>
      </c>
      <c r="G3016" s="2">
        <v>177692</v>
      </c>
      <c r="H3016" s="2">
        <v>195461.2</v>
      </c>
      <c r="I3016" t="s">
        <v>5</v>
      </c>
      <c r="J3016" t="s">
        <v>6</v>
      </c>
      <c r="K3016" t="str">
        <f t="shared" si="190"/>
        <v>Gà muối gói 500g</v>
      </c>
      <c r="L3016" s="8" t="str">
        <f>VLOOKUP(K3016,'[1]Mã Misa'!$B$2:$D$74,2,0)</f>
        <v>Gà muối 500g</v>
      </c>
      <c r="M3016" s="8" t="str">
        <f>VLOOKUP(L3016,'[1]Mã Misa'!$C$2:$D$74,2,0)</f>
        <v>GM500</v>
      </c>
      <c r="N3016" s="2">
        <v>88846</v>
      </c>
      <c r="O3016" t="s">
        <v>4694</v>
      </c>
      <c r="P3016" s="8" t="str">
        <f t="shared" si="191"/>
        <v>0002042</v>
      </c>
      <c r="Q3016" s="8" t="e">
        <f t="array" ref="Q3016">IF(VLOOKUP(P3016,$AA$1:$AC$32,1,0)&lt;&gt;0,(P3016&amp;"A"),0)</f>
        <v>#N/A</v>
      </c>
      <c r="R3016" s="12">
        <v>44526</v>
      </c>
      <c r="S3016" t="s">
        <v>4695</v>
      </c>
      <c r="T3016" s="8" t="str">
        <f t="shared" si="192"/>
        <v>VM+ HYN 71</v>
      </c>
      <c r="U3016" t="s">
        <v>7136</v>
      </c>
      <c r="Y3016" t="str">
        <f t="array" ref="Y3016">IF(ISNUMBER(SEARCH($V$3,T3016)),"WINCOMHANOI",IF(ISNUMBER(SEARCH($V$4,T3016)),"WINCOMHOCHIMINH",IF(ISNUMBER(SEARCH($V$5,T3016)),"WINCOMDANANG",IF(ISNUMBER(SEARCH($V$6,T3016)),"WINCOMHAIDUONG",IF(ISNUMBER(SEARCH($V$7,T3016)),"WINCOMQUANGNINH",IF(ISNUMBER(SEARCH($V$8,T3016)),"WINCOMHAIPHONG",IF(ISNUMBER(SEARCH($V$9,T3016)),"WINCOMBACGIANG",IF(ISNUMBER(SEARCH($V$10,T3016)),"WINCOMBACNINH",IF(ISNUMBER(SEARCH($V$11,T3016)),"WINCOMPHUTHO",IF(ISNUMBER(SEARCH($V$12,T3016)),"WINCOMHATINH",IF(ISNUMBER(SEARCH($V$13,T3016)),"WINCOMTHAINGUYEN",IF(ISNUMBER(SEARCH($V$14,T3016)),"WINCOMKHANHHOA",IF(ISNUMBER(SEARCH($V$15,T3016)),"WINCOMHUNGYEN",IF(ISNUMBER(SEARCH($V$16,T3016)),"WINCOMNGHEAN",IF(ISNUMBER(SEARCH($V$17,T3016)),"WINCOMLAOCAI",IF(ISNUMBER(SEARCH($V$18,T3016)),"WINCOMVUNGTAU",IF(ISNUMBER(SEARCH($V$19,T3016)),"WINCOMBINHDUONG",IF(ISNUMBER(SEARCH($V$20,T3016)),"WINCOMKIENGIANG",IF(ISNUMBER(SEARCH($V$21,T3016)),"WINCOMHANAM",IF(ISNUMBER(SEARCH($V$22,T3016)),"WINCOMNAMDINH",IF(ISNUMBER(SEARCH($V$23,T3016)),"WINCOMLANGSON",IF(ISNUMBER(SEARCH($V$24,T3016)),"WINCOMTHANHHOA",IF(ISNUMBER(SEARCH($V$25,T3016)),"WINCOMYENBAI",IF(ISNUMBER(SEARCH($V$26,T3016)),"WINCOMTUYENQUANG",IF(ISNUMBER(SEARCH($V$27,T3016)),"WINCOMHUE",IF(ISNUMBER(SEARCH($V$28,T3016)),"WINCOMQUANGNAM",IF(ISNUMBER(SEARCH($V$29,T3016)),"WINCOMVINHPHUC",IF(ISNUMBER(SEARCH($V$30,T3016)),"WINCOMHAGIANG",IF(ISNUMBER(SEARCH($V$31,T3016)),"WINCOMNINHBINH",IF(ISNUMBER(SEARCH($V$32,T3016)),"WINCOMTRAVINH",IF(ISNUMBER(SEARCH($V$33,T3016)),"WINCOMCANTHO",IF(ISNUMBER(SEARCH($V$34,T3016)),"WINCOMBENTRE",IF(ISNUMBER(SEARCH($V$35,T3016)),"WINCOMCAMAU",IF(ISNUMBER(SEARCH($V$36,T3016)),"WINCOMANGIANG",IF(ISNUMBER(SEARCH($V$37,T3016)),"WINCOMNINHTHUAN",IF(ISNUMBER(SEARCH($V$38,T3016)),"WINCOMTHAIBINH",IF(ISNUMBER(SEARCH($V$39,T3016)),"WINCOMGIALAI",IF(ISNUMBER(SEARCH($V$40,T3016)),"WINCOMHOABINH",IF(ISNUMBER(SEARCH($V$41,T3016)),"WINCOMQUANGNGAI",IF(ISNUMBER(SEARCH($V$42,T3016)),"WINCOMBINHTHUAN",IF(ISNUMBER(SEARCH($V$43,T3016)),"WINCOMDAKLAK",IF(ISNUMBER(SEARCH($V$44,T3016)),"WINCOMSOCTRANG",IF(ISNUMBER(SEARCH($V$45,T3016)),"WINCOMSONLA",IF(ISNUMBER(SEARCH($V$46,T3016)),"WINCOMKONTUM",IF(ISNUMBER(SEARCH($V$47,T3016)),"WINCOMPHUYEN",IF(ISNUMBER(SEARCH($V$48,T3016)),"WINCOMQUANGTRI",IF(ISNUMBER(SEARCH($V$49,T3016)),"WINCOMBINHDINH",IF(ISNUMBER(SEARCH($V$50,T3016)),"WINCOMCAOBANG",IF(ISNUMBER(SEARCH($V$51,T3016)),"WINCOMQUANGBINH",IF(ISNUMBER(SEARCH($V$52,T3016)),"WINCOMLAMDONG",IF(ISNUMBER(SEARCH($V$53,T3016)),"WINCOMVINHLONG",IF(ISNUMBER(SEARCH($V$54,T3016)),"WINCOMDONGTHAP",IF(ISNUMBER(SEARCH($V$55,T3016)),"WINCOMTIENGIANG",IF(ISNUMBER(SEARCH($V$56,T3016)),"WINCOMQUANGNINH",0))))))))))))))))))))))))))))))))))))))))))))))))))))))</f>
        <v>WINCOMHUNGYEN</v>
      </c>
    </row>
    <row r="3017" spans="1:25" x14ac:dyDescent="0.2">
      <c r="A3017" t="s">
        <v>0</v>
      </c>
      <c r="B3017" t="s">
        <v>4696</v>
      </c>
      <c r="C3017" t="s">
        <v>2</v>
      </c>
      <c r="D3017" t="s">
        <v>32</v>
      </c>
      <c r="E3017" t="s">
        <v>4</v>
      </c>
      <c r="F3017" s="5">
        <f t="shared" si="189"/>
        <v>2</v>
      </c>
      <c r="G3017" s="2">
        <v>118800</v>
      </c>
      <c r="H3017" s="2">
        <v>130680.00000000001</v>
      </c>
      <c r="I3017" t="s">
        <v>5</v>
      </c>
      <c r="J3017" t="s">
        <v>33</v>
      </c>
      <c r="K3017" t="str">
        <f t="shared" si="190"/>
        <v>_Giò lụa 250g</v>
      </c>
      <c r="L3017" s="8" t="str">
        <f>VLOOKUP(K3017,'[1]Mã Misa'!$B$2:$D$74,2,0)</f>
        <v>Giò lụa 250g</v>
      </c>
      <c r="M3017" s="8" t="str">
        <f>VLOOKUP(L3017,'[1]Mã Misa'!$C$2:$D$74,2,0)</f>
        <v>GL250</v>
      </c>
      <c r="N3017" s="2">
        <v>59400</v>
      </c>
      <c r="O3017" t="s">
        <v>4697</v>
      </c>
      <c r="P3017" s="8" t="str">
        <f t="shared" si="191"/>
        <v>0148407</v>
      </c>
      <c r="Q3017" s="8" t="e">
        <f t="array" ref="Q3017">IF(VLOOKUP(P3017,$AA$1:$AC$32,1,0)&lt;&gt;0,(P3017&amp;"A"),0)</f>
        <v>#N/A</v>
      </c>
      <c r="R3017" s="12">
        <v>44526</v>
      </c>
      <c r="S3017" t="s">
        <v>4698</v>
      </c>
      <c r="T3017" s="8" t="str">
        <f t="shared" si="192"/>
        <v>VM+ HNI Lô</v>
      </c>
      <c r="U3017" t="s">
        <v>7137</v>
      </c>
      <c r="Y3017" t="str">
        <f t="array" ref="Y3017">IF(ISNUMBER(SEARCH($V$3,T3017)),"WINCOMHANOI",IF(ISNUMBER(SEARCH($V$4,T3017)),"WINCOMHOCHIMINH",IF(ISNUMBER(SEARCH($V$5,T3017)),"WINCOMDANANG",IF(ISNUMBER(SEARCH($V$6,T3017)),"WINCOMHAIDUONG",IF(ISNUMBER(SEARCH($V$7,T3017)),"WINCOMQUANGNINH",IF(ISNUMBER(SEARCH($V$8,T3017)),"WINCOMHAIPHONG",IF(ISNUMBER(SEARCH($V$9,T3017)),"WINCOMBACGIANG",IF(ISNUMBER(SEARCH($V$10,T3017)),"WINCOMBACNINH",IF(ISNUMBER(SEARCH($V$11,T3017)),"WINCOMPHUTHO",IF(ISNUMBER(SEARCH($V$12,T3017)),"WINCOMHATINH",IF(ISNUMBER(SEARCH($V$13,T3017)),"WINCOMTHAINGUYEN",IF(ISNUMBER(SEARCH($V$14,T3017)),"WINCOMKHANHHOA",IF(ISNUMBER(SEARCH($V$15,T3017)),"WINCOMHUNGYEN",IF(ISNUMBER(SEARCH($V$16,T3017)),"WINCOMNGHEAN",IF(ISNUMBER(SEARCH($V$17,T3017)),"WINCOMLAOCAI",IF(ISNUMBER(SEARCH($V$18,T3017)),"WINCOMVUNGTAU",IF(ISNUMBER(SEARCH($V$19,T3017)),"WINCOMBINHDUONG",IF(ISNUMBER(SEARCH($V$20,T3017)),"WINCOMKIENGIANG",IF(ISNUMBER(SEARCH($V$21,T3017)),"WINCOMHANAM",IF(ISNUMBER(SEARCH($V$22,T3017)),"WINCOMNAMDINH",IF(ISNUMBER(SEARCH($V$23,T3017)),"WINCOMLANGSON",IF(ISNUMBER(SEARCH($V$24,T3017)),"WINCOMTHANHHOA",IF(ISNUMBER(SEARCH($V$25,T3017)),"WINCOMYENBAI",IF(ISNUMBER(SEARCH($V$26,T3017)),"WINCOMTUYENQUANG",IF(ISNUMBER(SEARCH($V$27,T3017)),"WINCOMHUE",IF(ISNUMBER(SEARCH($V$28,T3017)),"WINCOMQUANGNAM",IF(ISNUMBER(SEARCH($V$29,T3017)),"WINCOMVINHPHUC",IF(ISNUMBER(SEARCH($V$30,T3017)),"WINCOMHAGIANG",IF(ISNUMBER(SEARCH($V$31,T3017)),"WINCOMNINHBINH",IF(ISNUMBER(SEARCH($V$32,T3017)),"WINCOMTRAVINH",IF(ISNUMBER(SEARCH($V$33,T3017)),"WINCOMCANTHO",IF(ISNUMBER(SEARCH($V$34,T3017)),"WINCOMBENTRE",IF(ISNUMBER(SEARCH($V$35,T3017)),"WINCOMCAMAU",IF(ISNUMBER(SEARCH($V$36,T3017)),"WINCOMANGIANG",IF(ISNUMBER(SEARCH($V$37,T3017)),"WINCOMNINHTHUAN",IF(ISNUMBER(SEARCH($V$38,T3017)),"WINCOMTHAIBINH",IF(ISNUMBER(SEARCH($V$39,T3017)),"WINCOMGIALAI",IF(ISNUMBER(SEARCH($V$40,T3017)),"WINCOMHOABINH",IF(ISNUMBER(SEARCH($V$41,T3017)),"WINCOMQUANGNGAI",IF(ISNUMBER(SEARCH($V$42,T3017)),"WINCOMBINHTHUAN",IF(ISNUMBER(SEARCH($V$43,T3017)),"WINCOMDAKLAK",IF(ISNUMBER(SEARCH($V$44,T3017)),"WINCOMSOCTRANG",IF(ISNUMBER(SEARCH($V$45,T3017)),"WINCOMSONLA",IF(ISNUMBER(SEARCH($V$46,T3017)),"WINCOMKONTUM",IF(ISNUMBER(SEARCH($V$47,T3017)),"WINCOMPHUYEN",IF(ISNUMBER(SEARCH($V$48,T3017)),"WINCOMQUANGTRI",IF(ISNUMBER(SEARCH($V$49,T3017)),"WINCOMBINHDINH",IF(ISNUMBER(SEARCH($V$50,T3017)),"WINCOMCAOBANG",IF(ISNUMBER(SEARCH($V$51,T3017)),"WINCOMQUANGBINH",IF(ISNUMBER(SEARCH($V$52,T3017)),"WINCOMLAMDONG",IF(ISNUMBER(SEARCH($V$53,T3017)),"WINCOMVINHLONG",IF(ISNUMBER(SEARCH($V$54,T3017)),"WINCOMDONGTHAP",IF(ISNUMBER(SEARCH($V$55,T3017)),"WINCOMTIENGIANG",IF(ISNUMBER(SEARCH($V$56,T3017)),"WINCOMQUANGNINH",0))))))))))))))))))))))))))))))))))))))))))))))))))))))</f>
        <v>WINCOMHANOI</v>
      </c>
    </row>
    <row r="3018" spans="1:25" x14ac:dyDescent="0.2">
      <c r="A3018" t="s">
        <v>0</v>
      </c>
      <c r="B3018" t="s">
        <v>4699</v>
      </c>
      <c r="C3018" t="s">
        <v>2</v>
      </c>
      <c r="D3018" t="s">
        <v>15</v>
      </c>
      <c r="E3018" t="s">
        <v>4</v>
      </c>
      <c r="F3018" s="5">
        <f t="shared" si="189"/>
        <v>6</v>
      </c>
      <c r="G3018" s="2">
        <v>361848</v>
      </c>
      <c r="H3018" s="2">
        <v>398032.80000000005</v>
      </c>
      <c r="I3018" t="s">
        <v>5</v>
      </c>
      <c r="J3018" t="s">
        <v>16</v>
      </c>
      <c r="K3018" t="str">
        <f t="shared" si="190"/>
        <v>_Chả nướng 300g</v>
      </c>
      <c r="L3018" s="8" t="str">
        <f>VLOOKUP(K3018,'[1]Mã Misa'!$B$2:$D$74,2,0)</f>
        <v>Chả nướng 300g</v>
      </c>
      <c r="M3018" s="8" t="str">
        <f>VLOOKUP(L3018,'[1]Mã Misa'!$C$2:$D$74,2,0)</f>
        <v>CN300</v>
      </c>
      <c r="N3018" s="2">
        <v>60308</v>
      </c>
      <c r="O3018" t="s">
        <v>4700</v>
      </c>
      <c r="P3018" s="8" t="str">
        <f t="shared" si="191"/>
        <v>0148408</v>
      </c>
      <c r="Q3018" s="8" t="e">
        <f t="array" ref="Q3018">IF(VLOOKUP(P3018,$AA$1:$AC$32,1,0)&lt;&gt;0,(P3018&amp;"A"),0)</f>
        <v>#N/A</v>
      </c>
      <c r="R3018" s="12">
        <v>44526</v>
      </c>
      <c r="S3018" t="s">
        <v>2824</v>
      </c>
      <c r="T3018" s="8" t="str">
        <f t="shared" si="192"/>
        <v>VM+ HNI 10</v>
      </c>
      <c r="U3018" t="s">
        <v>6754</v>
      </c>
      <c r="Y3018" t="str">
        <f t="array" ref="Y3018">IF(ISNUMBER(SEARCH($V$3,T3018)),"WINCOMHANOI",IF(ISNUMBER(SEARCH($V$4,T3018)),"WINCOMHOCHIMINH",IF(ISNUMBER(SEARCH($V$5,T3018)),"WINCOMDANANG",IF(ISNUMBER(SEARCH($V$6,T3018)),"WINCOMHAIDUONG",IF(ISNUMBER(SEARCH($V$7,T3018)),"WINCOMQUANGNINH",IF(ISNUMBER(SEARCH($V$8,T3018)),"WINCOMHAIPHONG",IF(ISNUMBER(SEARCH($V$9,T3018)),"WINCOMBACGIANG",IF(ISNUMBER(SEARCH($V$10,T3018)),"WINCOMBACNINH",IF(ISNUMBER(SEARCH($V$11,T3018)),"WINCOMPHUTHO",IF(ISNUMBER(SEARCH($V$12,T3018)),"WINCOMHATINH",IF(ISNUMBER(SEARCH($V$13,T3018)),"WINCOMTHAINGUYEN",IF(ISNUMBER(SEARCH($V$14,T3018)),"WINCOMKHANHHOA",IF(ISNUMBER(SEARCH($V$15,T3018)),"WINCOMHUNGYEN",IF(ISNUMBER(SEARCH($V$16,T3018)),"WINCOMNGHEAN",IF(ISNUMBER(SEARCH($V$17,T3018)),"WINCOMLAOCAI",IF(ISNUMBER(SEARCH($V$18,T3018)),"WINCOMVUNGTAU",IF(ISNUMBER(SEARCH($V$19,T3018)),"WINCOMBINHDUONG",IF(ISNUMBER(SEARCH($V$20,T3018)),"WINCOMKIENGIANG",IF(ISNUMBER(SEARCH($V$21,T3018)),"WINCOMHANAM",IF(ISNUMBER(SEARCH($V$22,T3018)),"WINCOMNAMDINH",IF(ISNUMBER(SEARCH($V$23,T3018)),"WINCOMLANGSON",IF(ISNUMBER(SEARCH($V$24,T3018)),"WINCOMTHANHHOA",IF(ISNUMBER(SEARCH($V$25,T3018)),"WINCOMYENBAI",IF(ISNUMBER(SEARCH($V$26,T3018)),"WINCOMTUYENQUANG",IF(ISNUMBER(SEARCH($V$27,T3018)),"WINCOMHUE",IF(ISNUMBER(SEARCH($V$28,T3018)),"WINCOMQUANGNAM",IF(ISNUMBER(SEARCH($V$29,T3018)),"WINCOMVINHPHUC",IF(ISNUMBER(SEARCH($V$30,T3018)),"WINCOMHAGIANG",IF(ISNUMBER(SEARCH($V$31,T3018)),"WINCOMNINHBINH",IF(ISNUMBER(SEARCH($V$32,T3018)),"WINCOMTRAVINH",IF(ISNUMBER(SEARCH($V$33,T3018)),"WINCOMCANTHO",IF(ISNUMBER(SEARCH($V$34,T3018)),"WINCOMBENTRE",IF(ISNUMBER(SEARCH($V$35,T3018)),"WINCOMCAMAU",IF(ISNUMBER(SEARCH($V$36,T3018)),"WINCOMANGIANG",IF(ISNUMBER(SEARCH($V$37,T3018)),"WINCOMNINHTHUAN",IF(ISNUMBER(SEARCH($V$38,T3018)),"WINCOMTHAIBINH",IF(ISNUMBER(SEARCH($V$39,T3018)),"WINCOMGIALAI",IF(ISNUMBER(SEARCH($V$40,T3018)),"WINCOMHOABINH",IF(ISNUMBER(SEARCH($V$41,T3018)),"WINCOMQUANGNGAI",IF(ISNUMBER(SEARCH($V$42,T3018)),"WINCOMBINHTHUAN",IF(ISNUMBER(SEARCH($V$43,T3018)),"WINCOMDAKLAK",IF(ISNUMBER(SEARCH($V$44,T3018)),"WINCOMSOCTRANG",IF(ISNUMBER(SEARCH($V$45,T3018)),"WINCOMSONLA",IF(ISNUMBER(SEARCH($V$46,T3018)),"WINCOMKONTUM",IF(ISNUMBER(SEARCH($V$47,T3018)),"WINCOMPHUYEN",IF(ISNUMBER(SEARCH($V$48,T3018)),"WINCOMQUANGTRI",IF(ISNUMBER(SEARCH($V$49,T3018)),"WINCOMBINHDINH",IF(ISNUMBER(SEARCH($V$50,T3018)),"WINCOMCAOBANG",IF(ISNUMBER(SEARCH($V$51,T3018)),"WINCOMQUANGBINH",IF(ISNUMBER(SEARCH($V$52,T3018)),"WINCOMLAMDONG",IF(ISNUMBER(SEARCH($V$53,T3018)),"WINCOMVINHLONG",IF(ISNUMBER(SEARCH($V$54,T3018)),"WINCOMDONGTHAP",IF(ISNUMBER(SEARCH($V$55,T3018)),"WINCOMTIENGIANG",IF(ISNUMBER(SEARCH($V$56,T3018)),"WINCOMQUANGNINH",0))))))))))))))))))))))))))))))))))))))))))))))))))))))</f>
        <v>WINCOMHANOI</v>
      </c>
    </row>
    <row r="3019" spans="1:25" x14ac:dyDescent="0.2">
      <c r="A3019" t="s">
        <v>0</v>
      </c>
      <c r="B3019" t="s">
        <v>4701</v>
      </c>
      <c r="C3019" t="s">
        <v>2</v>
      </c>
      <c r="D3019" t="s">
        <v>39</v>
      </c>
      <c r="E3019" t="s">
        <v>4</v>
      </c>
      <c r="F3019" s="5">
        <f t="shared" si="189"/>
        <v>3</v>
      </c>
      <c r="G3019" s="2">
        <v>138000</v>
      </c>
      <c r="H3019" s="2">
        <v>151800</v>
      </c>
      <c r="I3019" t="s">
        <v>5</v>
      </c>
      <c r="J3019" t="s">
        <v>40</v>
      </c>
      <c r="K3019" t="str">
        <f t="shared" si="190"/>
        <v>Mộc nấm hương gói 250g</v>
      </c>
      <c r="L3019" s="8" t="str">
        <f>VLOOKUP(K3019,'[1]Mã Misa'!$B$2:$D$74,2,0)</f>
        <v>Mộc Nấm Hương 250g</v>
      </c>
      <c r="M3019" s="8" t="str">
        <f>VLOOKUP(L3019,'[1]Mã Misa'!$C$2:$D$74,2,0)</f>
        <v>MNH250</v>
      </c>
      <c r="N3019" s="2">
        <v>46000</v>
      </c>
      <c r="O3019" t="s">
        <v>4702</v>
      </c>
      <c r="P3019" s="8" t="str">
        <f t="shared" si="191"/>
        <v>0148420</v>
      </c>
      <c r="Q3019" s="8" t="e">
        <f t="array" ref="Q3019">IF(VLOOKUP(P3019,$AA$1:$AC$32,1,0)&lt;&gt;0,(P3019&amp;"A"),0)</f>
        <v>#N/A</v>
      </c>
      <c r="R3019" s="12">
        <v>44526</v>
      </c>
      <c r="S3019" t="s">
        <v>4703</v>
      </c>
      <c r="T3019" s="8" t="str">
        <f t="shared" si="192"/>
        <v>VM+ HNI 16</v>
      </c>
      <c r="U3019" t="s">
        <v>7138</v>
      </c>
      <c r="Y3019" t="str">
        <f t="array" ref="Y3019">IF(ISNUMBER(SEARCH($V$3,T3019)),"WINCOMHANOI",IF(ISNUMBER(SEARCH($V$4,T3019)),"WINCOMHOCHIMINH",IF(ISNUMBER(SEARCH($V$5,T3019)),"WINCOMDANANG",IF(ISNUMBER(SEARCH($V$6,T3019)),"WINCOMHAIDUONG",IF(ISNUMBER(SEARCH($V$7,T3019)),"WINCOMQUANGNINH",IF(ISNUMBER(SEARCH($V$8,T3019)),"WINCOMHAIPHONG",IF(ISNUMBER(SEARCH($V$9,T3019)),"WINCOMBACGIANG",IF(ISNUMBER(SEARCH($V$10,T3019)),"WINCOMBACNINH",IF(ISNUMBER(SEARCH($V$11,T3019)),"WINCOMPHUTHO",IF(ISNUMBER(SEARCH($V$12,T3019)),"WINCOMHATINH",IF(ISNUMBER(SEARCH($V$13,T3019)),"WINCOMTHAINGUYEN",IF(ISNUMBER(SEARCH($V$14,T3019)),"WINCOMKHANHHOA",IF(ISNUMBER(SEARCH($V$15,T3019)),"WINCOMHUNGYEN",IF(ISNUMBER(SEARCH($V$16,T3019)),"WINCOMNGHEAN",IF(ISNUMBER(SEARCH($V$17,T3019)),"WINCOMLAOCAI",IF(ISNUMBER(SEARCH($V$18,T3019)),"WINCOMVUNGTAU",IF(ISNUMBER(SEARCH($V$19,T3019)),"WINCOMBINHDUONG",IF(ISNUMBER(SEARCH($V$20,T3019)),"WINCOMKIENGIANG",IF(ISNUMBER(SEARCH($V$21,T3019)),"WINCOMHANAM",IF(ISNUMBER(SEARCH($V$22,T3019)),"WINCOMNAMDINH",IF(ISNUMBER(SEARCH($V$23,T3019)),"WINCOMLANGSON",IF(ISNUMBER(SEARCH($V$24,T3019)),"WINCOMTHANHHOA",IF(ISNUMBER(SEARCH($V$25,T3019)),"WINCOMYENBAI",IF(ISNUMBER(SEARCH($V$26,T3019)),"WINCOMTUYENQUANG",IF(ISNUMBER(SEARCH($V$27,T3019)),"WINCOMHUE",IF(ISNUMBER(SEARCH($V$28,T3019)),"WINCOMQUANGNAM",IF(ISNUMBER(SEARCH($V$29,T3019)),"WINCOMVINHPHUC",IF(ISNUMBER(SEARCH($V$30,T3019)),"WINCOMHAGIANG",IF(ISNUMBER(SEARCH($V$31,T3019)),"WINCOMNINHBINH",IF(ISNUMBER(SEARCH($V$32,T3019)),"WINCOMTRAVINH",IF(ISNUMBER(SEARCH($V$33,T3019)),"WINCOMCANTHO",IF(ISNUMBER(SEARCH($V$34,T3019)),"WINCOMBENTRE",IF(ISNUMBER(SEARCH($V$35,T3019)),"WINCOMCAMAU",IF(ISNUMBER(SEARCH($V$36,T3019)),"WINCOMANGIANG",IF(ISNUMBER(SEARCH($V$37,T3019)),"WINCOMNINHTHUAN",IF(ISNUMBER(SEARCH($V$38,T3019)),"WINCOMTHAIBINH",IF(ISNUMBER(SEARCH($V$39,T3019)),"WINCOMGIALAI",IF(ISNUMBER(SEARCH($V$40,T3019)),"WINCOMHOABINH",IF(ISNUMBER(SEARCH($V$41,T3019)),"WINCOMQUANGNGAI",IF(ISNUMBER(SEARCH($V$42,T3019)),"WINCOMBINHTHUAN",IF(ISNUMBER(SEARCH($V$43,T3019)),"WINCOMDAKLAK",IF(ISNUMBER(SEARCH($V$44,T3019)),"WINCOMSOCTRANG",IF(ISNUMBER(SEARCH($V$45,T3019)),"WINCOMSONLA",IF(ISNUMBER(SEARCH($V$46,T3019)),"WINCOMKONTUM",IF(ISNUMBER(SEARCH($V$47,T3019)),"WINCOMPHUYEN",IF(ISNUMBER(SEARCH($V$48,T3019)),"WINCOMQUANGTRI",IF(ISNUMBER(SEARCH($V$49,T3019)),"WINCOMBINHDINH",IF(ISNUMBER(SEARCH($V$50,T3019)),"WINCOMCAOBANG",IF(ISNUMBER(SEARCH($V$51,T3019)),"WINCOMQUANGBINH",IF(ISNUMBER(SEARCH($V$52,T3019)),"WINCOMLAMDONG",IF(ISNUMBER(SEARCH($V$53,T3019)),"WINCOMVINHLONG",IF(ISNUMBER(SEARCH($V$54,T3019)),"WINCOMDONGTHAP",IF(ISNUMBER(SEARCH($V$55,T3019)),"WINCOMTIENGIANG",IF(ISNUMBER(SEARCH($V$56,T3019)),"WINCOMQUANGNINH",0))))))))))))))))))))))))))))))))))))))))))))))))))))))</f>
        <v>WINCOMHANOI</v>
      </c>
    </row>
    <row r="3020" spans="1:25" x14ac:dyDescent="0.2">
      <c r="A3020" t="s">
        <v>0</v>
      </c>
      <c r="B3020" t="s">
        <v>4701</v>
      </c>
      <c r="C3020" t="s">
        <v>31</v>
      </c>
      <c r="D3020" t="s">
        <v>20</v>
      </c>
      <c r="E3020" t="s">
        <v>4</v>
      </c>
      <c r="F3020" s="5">
        <f t="shared" si="189"/>
        <v>6</v>
      </c>
      <c r="G3020" s="2">
        <v>301092</v>
      </c>
      <c r="H3020" s="2">
        <v>331201.2</v>
      </c>
      <c r="I3020" t="s">
        <v>5</v>
      </c>
      <c r="J3020" t="s">
        <v>21</v>
      </c>
      <c r="K3020" t="str">
        <f t="shared" si="190"/>
        <v>Giò tai lưỡi xào gói 250g</v>
      </c>
      <c r="L3020" s="8" t="str">
        <f>VLOOKUP(K3020,'[1]Mã Misa'!$B$2:$D$74,2,0)</f>
        <v>Giò Tai Lưỡi Xào 250g</v>
      </c>
      <c r="M3020" s="8" t="str">
        <f>VLOOKUP(L3020,'[1]Mã Misa'!$C$2:$D$74,2,0)</f>
        <v>GTLX250G</v>
      </c>
      <c r="N3020" s="2">
        <v>50182</v>
      </c>
      <c r="O3020" t="s">
        <v>4702</v>
      </c>
      <c r="P3020" s="8" t="str">
        <f t="shared" si="191"/>
        <v>0148420</v>
      </c>
      <c r="Q3020" s="8" t="e">
        <f t="array" ref="Q3020">IF(VLOOKUP(P3020,$AA$1:$AC$32,1,0)&lt;&gt;0,(P3020&amp;"A"),0)</f>
        <v>#N/A</v>
      </c>
      <c r="R3020" s="12">
        <v>44526</v>
      </c>
      <c r="S3020" t="s">
        <v>4703</v>
      </c>
      <c r="T3020" s="8" t="str">
        <f t="shared" si="192"/>
        <v>VM+ HNI 16</v>
      </c>
      <c r="U3020" t="s">
        <v>7138</v>
      </c>
      <c r="Y3020" t="str">
        <f t="array" ref="Y3020">IF(ISNUMBER(SEARCH($V$3,T3020)),"WINCOMHANOI",IF(ISNUMBER(SEARCH($V$4,T3020)),"WINCOMHOCHIMINH",IF(ISNUMBER(SEARCH($V$5,T3020)),"WINCOMDANANG",IF(ISNUMBER(SEARCH($V$6,T3020)),"WINCOMHAIDUONG",IF(ISNUMBER(SEARCH($V$7,T3020)),"WINCOMQUANGNINH",IF(ISNUMBER(SEARCH($V$8,T3020)),"WINCOMHAIPHONG",IF(ISNUMBER(SEARCH($V$9,T3020)),"WINCOMBACGIANG",IF(ISNUMBER(SEARCH($V$10,T3020)),"WINCOMBACNINH",IF(ISNUMBER(SEARCH($V$11,T3020)),"WINCOMPHUTHO",IF(ISNUMBER(SEARCH($V$12,T3020)),"WINCOMHATINH",IF(ISNUMBER(SEARCH($V$13,T3020)),"WINCOMTHAINGUYEN",IF(ISNUMBER(SEARCH($V$14,T3020)),"WINCOMKHANHHOA",IF(ISNUMBER(SEARCH($V$15,T3020)),"WINCOMHUNGYEN",IF(ISNUMBER(SEARCH($V$16,T3020)),"WINCOMNGHEAN",IF(ISNUMBER(SEARCH($V$17,T3020)),"WINCOMLAOCAI",IF(ISNUMBER(SEARCH($V$18,T3020)),"WINCOMVUNGTAU",IF(ISNUMBER(SEARCH($V$19,T3020)),"WINCOMBINHDUONG",IF(ISNUMBER(SEARCH($V$20,T3020)),"WINCOMKIENGIANG",IF(ISNUMBER(SEARCH($V$21,T3020)),"WINCOMHANAM",IF(ISNUMBER(SEARCH($V$22,T3020)),"WINCOMNAMDINH",IF(ISNUMBER(SEARCH($V$23,T3020)),"WINCOMLANGSON",IF(ISNUMBER(SEARCH($V$24,T3020)),"WINCOMTHANHHOA",IF(ISNUMBER(SEARCH($V$25,T3020)),"WINCOMYENBAI",IF(ISNUMBER(SEARCH($V$26,T3020)),"WINCOMTUYENQUANG",IF(ISNUMBER(SEARCH($V$27,T3020)),"WINCOMHUE",IF(ISNUMBER(SEARCH($V$28,T3020)),"WINCOMQUANGNAM",IF(ISNUMBER(SEARCH($V$29,T3020)),"WINCOMVINHPHUC",IF(ISNUMBER(SEARCH($V$30,T3020)),"WINCOMHAGIANG",IF(ISNUMBER(SEARCH($V$31,T3020)),"WINCOMNINHBINH",IF(ISNUMBER(SEARCH($V$32,T3020)),"WINCOMTRAVINH",IF(ISNUMBER(SEARCH($V$33,T3020)),"WINCOMCANTHO",IF(ISNUMBER(SEARCH($V$34,T3020)),"WINCOMBENTRE",IF(ISNUMBER(SEARCH($V$35,T3020)),"WINCOMCAMAU",IF(ISNUMBER(SEARCH($V$36,T3020)),"WINCOMANGIANG",IF(ISNUMBER(SEARCH($V$37,T3020)),"WINCOMNINHTHUAN",IF(ISNUMBER(SEARCH($V$38,T3020)),"WINCOMTHAIBINH",IF(ISNUMBER(SEARCH($V$39,T3020)),"WINCOMGIALAI",IF(ISNUMBER(SEARCH($V$40,T3020)),"WINCOMHOABINH",IF(ISNUMBER(SEARCH($V$41,T3020)),"WINCOMQUANGNGAI",IF(ISNUMBER(SEARCH($V$42,T3020)),"WINCOMBINHTHUAN",IF(ISNUMBER(SEARCH($V$43,T3020)),"WINCOMDAKLAK",IF(ISNUMBER(SEARCH($V$44,T3020)),"WINCOMSOCTRANG",IF(ISNUMBER(SEARCH($V$45,T3020)),"WINCOMSONLA",IF(ISNUMBER(SEARCH($V$46,T3020)),"WINCOMKONTUM",IF(ISNUMBER(SEARCH($V$47,T3020)),"WINCOMPHUYEN",IF(ISNUMBER(SEARCH($V$48,T3020)),"WINCOMQUANGTRI",IF(ISNUMBER(SEARCH($V$49,T3020)),"WINCOMBINHDINH",IF(ISNUMBER(SEARCH($V$50,T3020)),"WINCOMCAOBANG",IF(ISNUMBER(SEARCH($V$51,T3020)),"WINCOMQUANGBINH",IF(ISNUMBER(SEARCH($V$52,T3020)),"WINCOMLAMDONG",IF(ISNUMBER(SEARCH($V$53,T3020)),"WINCOMVINHLONG",IF(ISNUMBER(SEARCH($V$54,T3020)),"WINCOMDONGTHAP",IF(ISNUMBER(SEARCH($V$55,T3020)),"WINCOMTIENGIANG",IF(ISNUMBER(SEARCH($V$56,T3020)),"WINCOMQUANGNINH",0))))))))))))))))))))))))))))))))))))))))))))))))))))))</f>
        <v>WINCOMHANOI</v>
      </c>
    </row>
    <row r="3021" spans="1:25" x14ac:dyDescent="0.2">
      <c r="A3021" t="s">
        <v>0</v>
      </c>
      <c r="B3021" t="s">
        <v>4704</v>
      </c>
      <c r="C3021" t="s">
        <v>2</v>
      </c>
      <c r="D3021" t="s">
        <v>3</v>
      </c>
      <c r="E3021" t="s">
        <v>4</v>
      </c>
      <c r="F3021" s="5">
        <f t="shared" si="189"/>
        <v>1</v>
      </c>
      <c r="G3021" s="2">
        <v>88846</v>
      </c>
      <c r="H3021" s="2">
        <v>97730.6</v>
      </c>
      <c r="I3021" t="s">
        <v>5</v>
      </c>
      <c r="J3021" t="s">
        <v>6</v>
      </c>
      <c r="K3021" t="str">
        <f t="shared" si="190"/>
        <v>Gà muối gói 500g</v>
      </c>
      <c r="L3021" s="8" t="str">
        <f>VLOOKUP(K3021,'[1]Mã Misa'!$B$2:$D$74,2,0)</f>
        <v>Gà muối 500g</v>
      </c>
      <c r="M3021" s="8" t="str">
        <f>VLOOKUP(L3021,'[1]Mã Misa'!$C$2:$D$74,2,0)</f>
        <v>GM500</v>
      </c>
      <c r="N3021" s="2">
        <v>88846</v>
      </c>
      <c r="O3021" t="s">
        <v>4705</v>
      </c>
      <c r="P3021" s="8" t="str">
        <f t="shared" si="191"/>
        <v>0045196</v>
      </c>
      <c r="Q3021" s="8" t="e">
        <f t="array" ref="Q3021">IF(VLOOKUP(P3021,$AA$1:$AC$32,1,0)&lt;&gt;0,(P3021&amp;"A"),0)</f>
        <v>#N/A</v>
      </c>
      <c r="R3021" s="12">
        <v>44526</v>
      </c>
      <c r="S3021" t="s">
        <v>4706</v>
      </c>
      <c r="T3021" s="8" t="str">
        <f t="shared" si="192"/>
        <v>VM+ HCM 81</v>
      </c>
      <c r="U3021" t="s">
        <v>7139</v>
      </c>
      <c r="Y3021" t="str">
        <f t="array" ref="Y3021">IF(ISNUMBER(SEARCH($V$3,T3021)),"WINCOMHANOI",IF(ISNUMBER(SEARCH($V$4,T3021)),"WINCOMHOCHIMINH",IF(ISNUMBER(SEARCH($V$5,T3021)),"WINCOMDANANG",IF(ISNUMBER(SEARCH($V$6,T3021)),"WINCOMHAIDUONG",IF(ISNUMBER(SEARCH($V$7,T3021)),"WINCOMQUANGNINH",IF(ISNUMBER(SEARCH($V$8,T3021)),"WINCOMHAIPHONG",IF(ISNUMBER(SEARCH($V$9,T3021)),"WINCOMBACGIANG",IF(ISNUMBER(SEARCH($V$10,T3021)),"WINCOMBACNINH",IF(ISNUMBER(SEARCH($V$11,T3021)),"WINCOMPHUTHO",IF(ISNUMBER(SEARCH($V$12,T3021)),"WINCOMHATINH",IF(ISNUMBER(SEARCH($V$13,T3021)),"WINCOMTHAINGUYEN",IF(ISNUMBER(SEARCH($V$14,T3021)),"WINCOMKHANHHOA",IF(ISNUMBER(SEARCH($V$15,T3021)),"WINCOMHUNGYEN",IF(ISNUMBER(SEARCH($V$16,T3021)),"WINCOMNGHEAN",IF(ISNUMBER(SEARCH($V$17,T3021)),"WINCOMLAOCAI",IF(ISNUMBER(SEARCH($V$18,T3021)),"WINCOMVUNGTAU",IF(ISNUMBER(SEARCH($V$19,T3021)),"WINCOMBINHDUONG",IF(ISNUMBER(SEARCH($V$20,T3021)),"WINCOMKIENGIANG",IF(ISNUMBER(SEARCH($V$21,T3021)),"WINCOMHANAM",IF(ISNUMBER(SEARCH($V$22,T3021)),"WINCOMNAMDINH",IF(ISNUMBER(SEARCH($V$23,T3021)),"WINCOMLANGSON",IF(ISNUMBER(SEARCH($V$24,T3021)),"WINCOMTHANHHOA",IF(ISNUMBER(SEARCH($V$25,T3021)),"WINCOMYENBAI",IF(ISNUMBER(SEARCH($V$26,T3021)),"WINCOMTUYENQUANG",IF(ISNUMBER(SEARCH($V$27,T3021)),"WINCOMHUE",IF(ISNUMBER(SEARCH($V$28,T3021)),"WINCOMQUANGNAM",IF(ISNUMBER(SEARCH($V$29,T3021)),"WINCOMVINHPHUC",IF(ISNUMBER(SEARCH($V$30,T3021)),"WINCOMHAGIANG",IF(ISNUMBER(SEARCH($V$31,T3021)),"WINCOMNINHBINH",IF(ISNUMBER(SEARCH($V$32,T3021)),"WINCOMTRAVINH",IF(ISNUMBER(SEARCH($V$33,T3021)),"WINCOMCANTHO",IF(ISNUMBER(SEARCH($V$34,T3021)),"WINCOMBENTRE",IF(ISNUMBER(SEARCH($V$35,T3021)),"WINCOMCAMAU",IF(ISNUMBER(SEARCH($V$36,T3021)),"WINCOMANGIANG",IF(ISNUMBER(SEARCH($V$37,T3021)),"WINCOMNINHTHUAN",IF(ISNUMBER(SEARCH($V$38,T3021)),"WINCOMTHAIBINH",IF(ISNUMBER(SEARCH($V$39,T3021)),"WINCOMGIALAI",IF(ISNUMBER(SEARCH($V$40,T3021)),"WINCOMHOABINH",IF(ISNUMBER(SEARCH($V$41,T3021)),"WINCOMQUANGNGAI",IF(ISNUMBER(SEARCH($V$42,T3021)),"WINCOMBINHTHUAN",IF(ISNUMBER(SEARCH($V$43,T3021)),"WINCOMDAKLAK",IF(ISNUMBER(SEARCH($V$44,T3021)),"WINCOMSOCTRANG",IF(ISNUMBER(SEARCH($V$45,T3021)),"WINCOMSONLA",IF(ISNUMBER(SEARCH($V$46,T3021)),"WINCOMKONTUM",IF(ISNUMBER(SEARCH($V$47,T3021)),"WINCOMPHUYEN",IF(ISNUMBER(SEARCH($V$48,T3021)),"WINCOMQUANGTRI",IF(ISNUMBER(SEARCH($V$49,T3021)),"WINCOMBINHDINH",IF(ISNUMBER(SEARCH($V$50,T3021)),"WINCOMCAOBANG",IF(ISNUMBER(SEARCH($V$51,T3021)),"WINCOMQUANGBINH",IF(ISNUMBER(SEARCH($V$52,T3021)),"WINCOMLAMDONG",IF(ISNUMBER(SEARCH($V$53,T3021)),"WINCOMVINHLONG",IF(ISNUMBER(SEARCH($V$54,T3021)),"WINCOMDONGTHAP",IF(ISNUMBER(SEARCH($V$55,T3021)),"WINCOMTIENGIANG",IF(ISNUMBER(SEARCH($V$56,T3021)),"WINCOMQUANGNINH",0))))))))))))))))))))))))))))))))))))))))))))))))))))))</f>
        <v>WINCOMHOCHIMINH</v>
      </c>
    </row>
    <row r="3022" spans="1:25" x14ac:dyDescent="0.2">
      <c r="A3022" t="s">
        <v>0</v>
      </c>
      <c r="B3022" t="s">
        <v>4707</v>
      </c>
      <c r="C3022" t="s">
        <v>2</v>
      </c>
      <c r="D3022" t="s">
        <v>39</v>
      </c>
      <c r="E3022" t="s">
        <v>4</v>
      </c>
      <c r="F3022" s="5">
        <f t="shared" si="189"/>
        <v>2</v>
      </c>
      <c r="G3022" s="2">
        <v>92000</v>
      </c>
      <c r="H3022" s="2">
        <v>101200.00000000001</v>
      </c>
      <c r="I3022" t="s">
        <v>5</v>
      </c>
      <c r="J3022" t="s">
        <v>40</v>
      </c>
      <c r="K3022" t="str">
        <f t="shared" si="190"/>
        <v>Mộc nấm hương gói 250g</v>
      </c>
      <c r="L3022" s="8" t="str">
        <f>VLOOKUP(K3022,'[1]Mã Misa'!$B$2:$D$74,2,0)</f>
        <v>Mộc Nấm Hương 250g</v>
      </c>
      <c r="M3022" s="8" t="str">
        <f>VLOOKUP(L3022,'[1]Mã Misa'!$C$2:$D$74,2,0)</f>
        <v>MNH250</v>
      </c>
      <c r="N3022" s="2">
        <v>46000</v>
      </c>
      <c r="O3022" t="s">
        <v>4708</v>
      </c>
      <c r="P3022" s="8" t="str">
        <f t="shared" si="191"/>
        <v>0148442</v>
      </c>
      <c r="Q3022" s="8" t="e">
        <f t="array" ref="Q3022">IF(VLOOKUP(P3022,$AA$1:$AC$32,1,0)&lt;&gt;0,(P3022&amp;"A"),0)</f>
        <v>#N/A</v>
      </c>
      <c r="R3022" s="12">
        <v>44526</v>
      </c>
      <c r="S3022" t="s">
        <v>2763</v>
      </c>
      <c r="T3022" s="8" t="str">
        <f t="shared" si="192"/>
        <v>VM+ HNI 31</v>
      </c>
      <c r="U3022" t="s">
        <v>6739</v>
      </c>
      <c r="Y3022" t="str">
        <f t="array" ref="Y3022">IF(ISNUMBER(SEARCH($V$3,T3022)),"WINCOMHANOI",IF(ISNUMBER(SEARCH($V$4,T3022)),"WINCOMHOCHIMINH",IF(ISNUMBER(SEARCH($V$5,T3022)),"WINCOMDANANG",IF(ISNUMBER(SEARCH($V$6,T3022)),"WINCOMHAIDUONG",IF(ISNUMBER(SEARCH($V$7,T3022)),"WINCOMQUANGNINH",IF(ISNUMBER(SEARCH($V$8,T3022)),"WINCOMHAIPHONG",IF(ISNUMBER(SEARCH($V$9,T3022)),"WINCOMBACGIANG",IF(ISNUMBER(SEARCH($V$10,T3022)),"WINCOMBACNINH",IF(ISNUMBER(SEARCH($V$11,T3022)),"WINCOMPHUTHO",IF(ISNUMBER(SEARCH($V$12,T3022)),"WINCOMHATINH",IF(ISNUMBER(SEARCH($V$13,T3022)),"WINCOMTHAINGUYEN",IF(ISNUMBER(SEARCH($V$14,T3022)),"WINCOMKHANHHOA",IF(ISNUMBER(SEARCH($V$15,T3022)),"WINCOMHUNGYEN",IF(ISNUMBER(SEARCH($V$16,T3022)),"WINCOMNGHEAN",IF(ISNUMBER(SEARCH($V$17,T3022)),"WINCOMLAOCAI",IF(ISNUMBER(SEARCH($V$18,T3022)),"WINCOMVUNGTAU",IF(ISNUMBER(SEARCH($V$19,T3022)),"WINCOMBINHDUONG",IF(ISNUMBER(SEARCH($V$20,T3022)),"WINCOMKIENGIANG",IF(ISNUMBER(SEARCH($V$21,T3022)),"WINCOMHANAM",IF(ISNUMBER(SEARCH($V$22,T3022)),"WINCOMNAMDINH",IF(ISNUMBER(SEARCH($V$23,T3022)),"WINCOMLANGSON",IF(ISNUMBER(SEARCH($V$24,T3022)),"WINCOMTHANHHOA",IF(ISNUMBER(SEARCH($V$25,T3022)),"WINCOMYENBAI",IF(ISNUMBER(SEARCH($V$26,T3022)),"WINCOMTUYENQUANG",IF(ISNUMBER(SEARCH($V$27,T3022)),"WINCOMHUE",IF(ISNUMBER(SEARCH($V$28,T3022)),"WINCOMQUANGNAM",IF(ISNUMBER(SEARCH($V$29,T3022)),"WINCOMVINHPHUC",IF(ISNUMBER(SEARCH($V$30,T3022)),"WINCOMHAGIANG",IF(ISNUMBER(SEARCH($V$31,T3022)),"WINCOMNINHBINH",IF(ISNUMBER(SEARCH($V$32,T3022)),"WINCOMTRAVINH",IF(ISNUMBER(SEARCH($V$33,T3022)),"WINCOMCANTHO",IF(ISNUMBER(SEARCH($V$34,T3022)),"WINCOMBENTRE",IF(ISNUMBER(SEARCH($V$35,T3022)),"WINCOMCAMAU",IF(ISNUMBER(SEARCH($V$36,T3022)),"WINCOMANGIANG",IF(ISNUMBER(SEARCH($V$37,T3022)),"WINCOMNINHTHUAN",IF(ISNUMBER(SEARCH($V$38,T3022)),"WINCOMTHAIBINH",IF(ISNUMBER(SEARCH($V$39,T3022)),"WINCOMGIALAI",IF(ISNUMBER(SEARCH($V$40,T3022)),"WINCOMHOABINH",IF(ISNUMBER(SEARCH($V$41,T3022)),"WINCOMQUANGNGAI",IF(ISNUMBER(SEARCH($V$42,T3022)),"WINCOMBINHTHUAN",IF(ISNUMBER(SEARCH($V$43,T3022)),"WINCOMDAKLAK",IF(ISNUMBER(SEARCH($V$44,T3022)),"WINCOMSOCTRANG",IF(ISNUMBER(SEARCH($V$45,T3022)),"WINCOMSONLA",IF(ISNUMBER(SEARCH($V$46,T3022)),"WINCOMKONTUM",IF(ISNUMBER(SEARCH($V$47,T3022)),"WINCOMPHUYEN",IF(ISNUMBER(SEARCH($V$48,T3022)),"WINCOMQUANGTRI",IF(ISNUMBER(SEARCH($V$49,T3022)),"WINCOMBINHDINH",IF(ISNUMBER(SEARCH($V$50,T3022)),"WINCOMCAOBANG",IF(ISNUMBER(SEARCH($V$51,T3022)),"WINCOMQUANGBINH",IF(ISNUMBER(SEARCH($V$52,T3022)),"WINCOMLAMDONG",IF(ISNUMBER(SEARCH($V$53,T3022)),"WINCOMVINHLONG",IF(ISNUMBER(SEARCH($V$54,T3022)),"WINCOMDONGTHAP",IF(ISNUMBER(SEARCH($V$55,T3022)),"WINCOMTIENGIANG",IF(ISNUMBER(SEARCH($V$56,T3022)),"WINCOMQUANGNINH",0))))))))))))))))))))))))))))))))))))))))))))))))))))))</f>
        <v>WINCOMHANOI</v>
      </c>
    </row>
    <row r="3023" spans="1:25" x14ac:dyDescent="0.2">
      <c r="A3023" t="s">
        <v>0</v>
      </c>
      <c r="B3023" t="s">
        <v>4709</v>
      </c>
      <c r="C3023" t="s">
        <v>2</v>
      </c>
      <c r="D3023" t="s">
        <v>62</v>
      </c>
      <c r="E3023" t="s">
        <v>4</v>
      </c>
      <c r="F3023" s="5">
        <f t="shared" si="189"/>
        <v>1</v>
      </c>
      <c r="G3023" s="2">
        <v>105400</v>
      </c>
      <c r="H3023" s="2">
        <v>115940.00000000001</v>
      </c>
      <c r="I3023" t="s">
        <v>5</v>
      </c>
      <c r="J3023" t="s">
        <v>63</v>
      </c>
      <c r="K3023" t="str">
        <f t="shared" si="190"/>
        <v>_Đùi gà sốt cay 500g</v>
      </c>
      <c r="L3023" s="8" t="str">
        <f>VLOOKUP(K3023,'[1]Mã Misa'!$B$2:$D$74,2,0)</f>
        <v>Đùi gà sốt cay 500g</v>
      </c>
      <c r="M3023" s="8" t="str">
        <f>VLOOKUP(L3023,'[1]Mã Misa'!$C$2:$D$74,2,0)</f>
        <v>DGSC500</v>
      </c>
      <c r="N3023" s="2">
        <v>105400</v>
      </c>
      <c r="O3023" t="s">
        <v>4710</v>
      </c>
      <c r="P3023" s="8" t="str">
        <f t="shared" si="191"/>
        <v>0011873</v>
      </c>
      <c r="Q3023" s="8" t="e">
        <f t="array" ref="Q3023">IF(VLOOKUP(P3023,$AA$1:$AC$32,1,0)&lt;&gt;0,(P3023&amp;"A"),0)</f>
        <v>#N/A</v>
      </c>
      <c r="R3023" s="12">
        <v>44526</v>
      </c>
      <c r="S3023" t="s">
        <v>72</v>
      </c>
      <c r="T3023" s="8" t="str">
        <f t="shared" si="192"/>
        <v>VM+ QNH 43</v>
      </c>
      <c r="U3023" t="s">
        <v>5995</v>
      </c>
      <c r="Y3023" t="str">
        <f t="array" ref="Y3023">IF(ISNUMBER(SEARCH($V$3,T3023)),"WINCOMHANOI",IF(ISNUMBER(SEARCH($V$4,T3023)),"WINCOMHOCHIMINH",IF(ISNUMBER(SEARCH($V$5,T3023)),"WINCOMDANANG",IF(ISNUMBER(SEARCH($V$6,T3023)),"WINCOMHAIDUONG",IF(ISNUMBER(SEARCH($V$7,T3023)),"WINCOMQUANGNINH",IF(ISNUMBER(SEARCH($V$8,T3023)),"WINCOMHAIPHONG",IF(ISNUMBER(SEARCH($V$9,T3023)),"WINCOMBACGIANG",IF(ISNUMBER(SEARCH($V$10,T3023)),"WINCOMBACNINH",IF(ISNUMBER(SEARCH($V$11,T3023)),"WINCOMPHUTHO",IF(ISNUMBER(SEARCH($V$12,T3023)),"WINCOMHATINH",IF(ISNUMBER(SEARCH($V$13,T3023)),"WINCOMTHAINGUYEN",IF(ISNUMBER(SEARCH($V$14,T3023)),"WINCOMKHANHHOA",IF(ISNUMBER(SEARCH($V$15,T3023)),"WINCOMHUNGYEN",IF(ISNUMBER(SEARCH($V$16,T3023)),"WINCOMNGHEAN",IF(ISNUMBER(SEARCH($V$17,T3023)),"WINCOMLAOCAI",IF(ISNUMBER(SEARCH($V$18,T3023)),"WINCOMVUNGTAU",IF(ISNUMBER(SEARCH($V$19,T3023)),"WINCOMBINHDUONG",IF(ISNUMBER(SEARCH($V$20,T3023)),"WINCOMKIENGIANG",IF(ISNUMBER(SEARCH($V$21,T3023)),"WINCOMHANAM",IF(ISNUMBER(SEARCH($V$22,T3023)),"WINCOMNAMDINH",IF(ISNUMBER(SEARCH($V$23,T3023)),"WINCOMLANGSON",IF(ISNUMBER(SEARCH($V$24,T3023)),"WINCOMTHANHHOA",IF(ISNUMBER(SEARCH($V$25,T3023)),"WINCOMYENBAI",IF(ISNUMBER(SEARCH($V$26,T3023)),"WINCOMTUYENQUANG",IF(ISNUMBER(SEARCH($V$27,T3023)),"WINCOMHUE",IF(ISNUMBER(SEARCH($V$28,T3023)),"WINCOMQUANGNAM",IF(ISNUMBER(SEARCH($V$29,T3023)),"WINCOMVINHPHUC",IF(ISNUMBER(SEARCH($V$30,T3023)),"WINCOMHAGIANG",IF(ISNUMBER(SEARCH($V$31,T3023)),"WINCOMNINHBINH",IF(ISNUMBER(SEARCH($V$32,T3023)),"WINCOMTRAVINH",IF(ISNUMBER(SEARCH($V$33,T3023)),"WINCOMCANTHO",IF(ISNUMBER(SEARCH($V$34,T3023)),"WINCOMBENTRE",IF(ISNUMBER(SEARCH($V$35,T3023)),"WINCOMCAMAU",IF(ISNUMBER(SEARCH($V$36,T3023)),"WINCOMANGIANG",IF(ISNUMBER(SEARCH($V$37,T3023)),"WINCOMNINHTHUAN",IF(ISNUMBER(SEARCH($V$38,T3023)),"WINCOMTHAIBINH",IF(ISNUMBER(SEARCH($V$39,T3023)),"WINCOMGIALAI",IF(ISNUMBER(SEARCH($V$40,T3023)),"WINCOMHOABINH",IF(ISNUMBER(SEARCH($V$41,T3023)),"WINCOMQUANGNGAI",IF(ISNUMBER(SEARCH($V$42,T3023)),"WINCOMBINHTHUAN",IF(ISNUMBER(SEARCH($V$43,T3023)),"WINCOMDAKLAK",IF(ISNUMBER(SEARCH($V$44,T3023)),"WINCOMSOCTRANG",IF(ISNUMBER(SEARCH($V$45,T3023)),"WINCOMSONLA",IF(ISNUMBER(SEARCH($V$46,T3023)),"WINCOMKONTUM",IF(ISNUMBER(SEARCH($V$47,T3023)),"WINCOMPHUYEN",IF(ISNUMBER(SEARCH($V$48,T3023)),"WINCOMQUANGTRI",IF(ISNUMBER(SEARCH($V$49,T3023)),"WINCOMBINHDINH",IF(ISNUMBER(SEARCH($V$50,T3023)),"WINCOMCAOBANG",IF(ISNUMBER(SEARCH($V$51,T3023)),"WINCOMQUANGBINH",IF(ISNUMBER(SEARCH($V$52,T3023)),"WINCOMLAMDONG",IF(ISNUMBER(SEARCH($V$53,T3023)),"WINCOMVINHLONG",IF(ISNUMBER(SEARCH($V$54,T3023)),"WINCOMDONGTHAP",IF(ISNUMBER(SEARCH($V$55,T3023)),"WINCOMTIENGIANG",IF(ISNUMBER(SEARCH($V$56,T3023)),"WINCOMQUANGNINH",0))))))))))))))))))))))))))))))))))))))))))))))))))))))</f>
        <v>WINCOMQUANGNINH</v>
      </c>
    </row>
    <row r="3024" spans="1:25" x14ac:dyDescent="0.2">
      <c r="A3024" t="s">
        <v>0</v>
      </c>
      <c r="B3024" t="s">
        <v>4711</v>
      </c>
      <c r="C3024" t="s">
        <v>2</v>
      </c>
      <c r="D3024" t="s">
        <v>10</v>
      </c>
      <c r="E3024" t="s">
        <v>4</v>
      </c>
      <c r="F3024" s="5">
        <f t="shared" si="189"/>
        <v>4</v>
      </c>
      <c r="G3024" s="2">
        <v>244200</v>
      </c>
      <c r="H3024" s="2">
        <v>268620</v>
      </c>
      <c r="I3024" t="s">
        <v>5</v>
      </c>
      <c r="J3024" t="s">
        <v>11</v>
      </c>
      <c r="K3024" t="str">
        <f t="shared" si="190"/>
        <v>_Giò sụn gà 250g</v>
      </c>
      <c r="L3024" s="8" t="str">
        <f>VLOOKUP(K3024,'[1]Mã Misa'!$B$2:$D$74,2,0)</f>
        <v>Giò sụn gà 250g</v>
      </c>
      <c r="M3024" s="8" t="str">
        <f>VLOOKUP(L3024,'[1]Mã Misa'!$C$2:$D$74,2,0)</f>
        <v>GSG250</v>
      </c>
      <c r="N3024" s="2">
        <v>61050</v>
      </c>
      <c r="O3024" t="s">
        <v>4712</v>
      </c>
      <c r="P3024" s="8" t="str">
        <f t="shared" si="191"/>
        <v>0019210</v>
      </c>
      <c r="Q3024" s="8" t="e">
        <f t="array" ref="Q3024">IF(VLOOKUP(P3024,$AA$1:$AC$32,1,0)&lt;&gt;0,(P3024&amp;"A"),0)</f>
        <v>#N/A</v>
      </c>
      <c r="R3024" s="12">
        <v>44526</v>
      </c>
      <c r="S3024" t="s">
        <v>1807</v>
      </c>
      <c r="T3024" s="8" t="str">
        <f t="shared" si="192"/>
        <v>VM+ DNG 28</v>
      </c>
      <c r="U3024" t="s">
        <v>6497</v>
      </c>
      <c r="Y3024" t="str">
        <f t="array" ref="Y3024">IF(ISNUMBER(SEARCH($V$3,T3024)),"WINCOMHANOI",IF(ISNUMBER(SEARCH($V$4,T3024)),"WINCOMHOCHIMINH",IF(ISNUMBER(SEARCH($V$5,T3024)),"WINCOMDANANG",IF(ISNUMBER(SEARCH($V$6,T3024)),"WINCOMHAIDUONG",IF(ISNUMBER(SEARCH($V$7,T3024)),"WINCOMQUANGNINH",IF(ISNUMBER(SEARCH($V$8,T3024)),"WINCOMHAIPHONG",IF(ISNUMBER(SEARCH($V$9,T3024)),"WINCOMBACGIANG",IF(ISNUMBER(SEARCH($V$10,T3024)),"WINCOMBACNINH",IF(ISNUMBER(SEARCH($V$11,T3024)),"WINCOMPHUTHO",IF(ISNUMBER(SEARCH($V$12,T3024)),"WINCOMHATINH",IF(ISNUMBER(SEARCH($V$13,T3024)),"WINCOMTHAINGUYEN",IF(ISNUMBER(SEARCH($V$14,T3024)),"WINCOMKHANHHOA",IF(ISNUMBER(SEARCH($V$15,T3024)),"WINCOMHUNGYEN",IF(ISNUMBER(SEARCH($V$16,T3024)),"WINCOMNGHEAN",IF(ISNUMBER(SEARCH($V$17,T3024)),"WINCOMLAOCAI",IF(ISNUMBER(SEARCH($V$18,T3024)),"WINCOMVUNGTAU",IF(ISNUMBER(SEARCH($V$19,T3024)),"WINCOMBINHDUONG",IF(ISNUMBER(SEARCH($V$20,T3024)),"WINCOMKIENGIANG",IF(ISNUMBER(SEARCH($V$21,T3024)),"WINCOMHANAM",IF(ISNUMBER(SEARCH($V$22,T3024)),"WINCOMNAMDINH",IF(ISNUMBER(SEARCH($V$23,T3024)),"WINCOMLANGSON",IF(ISNUMBER(SEARCH($V$24,T3024)),"WINCOMTHANHHOA",IF(ISNUMBER(SEARCH($V$25,T3024)),"WINCOMYENBAI",IF(ISNUMBER(SEARCH($V$26,T3024)),"WINCOMTUYENQUANG",IF(ISNUMBER(SEARCH($V$27,T3024)),"WINCOMHUE",IF(ISNUMBER(SEARCH($V$28,T3024)),"WINCOMQUANGNAM",IF(ISNUMBER(SEARCH($V$29,T3024)),"WINCOMVINHPHUC",IF(ISNUMBER(SEARCH($V$30,T3024)),"WINCOMHAGIANG",IF(ISNUMBER(SEARCH($V$31,T3024)),"WINCOMNINHBINH",IF(ISNUMBER(SEARCH($V$32,T3024)),"WINCOMTRAVINH",IF(ISNUMBER(SEARCH($V$33,T3024)),"WINCOMCANTHO",IF(ISNUMBER(SEARCH($V$34,T3024)),"WINCOMBENTRE",IF(ISNUMBER(SEARCH($V$35,T3024)),"WINCOMCAMAU",IF(ISNUMBER(SEARCH($V$36,T3024)),"WINCOMANGIANG",IF(ISNUMBER(SEARCH($V$37,T3024)),"WINCOMNINHTHUAN",IF(ISNUMBER(SEARCH($V$38,T3024)),"WINCOMTHAIBINH",IF(ISNUMBER(SEARCH($V$39,T3024)),"WINCOMGIALAI",IF(ISNUMBER(SEARCH($V$40,T3024)),"WINCOMHOABINH",IF(ISNUMBER(SEARCH($V$41,T3024)),"WINCOMQUANGNGAI",IF(ISNUMBER(SEARCH($V$42,T3024)),"WINCOMBINHTHUAN",IF(ISNUMBER(SEARCH($V$43,T3024)),"WINCOMDAKLAK",IF(ISNUMBER(SEARCH($V$44,T3024)),"WINCOMSOCTRANG",IF(ISNUMBER(SEARCH($V$45,T3024)),"WINCOMSONLA",IF(ISNUMBER(SEARCH($V$46,T3024)),"WINCOMKONTUM",IF(ISNUMBER(SEARCH($V$47,T3024)),"WINCOMPHUYEN",IF(ISNUMBER(SEARCH($V$48,T3024)),"WINCOMQUANGTRI",IF(ISNUMBER(SEARCH($V$49,T3024)),"WINCOMBINHDINH",IF(ISNUMBER(SEARCH($V$50,T3024)),"WINCOMCAOBANG",IF(ISNUMBER(SEARCH($V$51,T3024)),"WINCOMQUANGBINH",IF(ISNUMBER(SEARCH($V$52,T3024)),"WINCOMLAMDONG",IF(ISNUMBER(SEARCH($V$53,T3024)),"WINCOMVINHLONG",IF(ISNUMBER(SEARCH($V$54,T3024)),"WINCOMDONGTHAP",IF(ISNUMBER(SEARCH($V$55,T3024)),"WINCOMTIENGIANG",IF(ISNUMBER(SEARCH($V$56,T3024)),"WINCOMQUANGNINH",0))))))))))))))))))))))))))))))))))))))))))))))))))))))</f>
        <v>WINCOMDANANG</v>
      </c>
    </row>
    <row r="3025" spans="1:25" x14ac:dyDescent="0.2">
      <c r="A3025" t="s">
        <v>0</v>
      </c>
      <c r="B3025" t="s">
        <v>4713</v>
      </c>
      <c r="C3025" t="s">
        <v>2</v>
      </c>
      <c r="D3025" t="s">
        <v>32</v>
      </c>
      <c r="E3025" t="s">
        <v>4</v>
      </c>
      <c r="F3025" s="5">
        <f t="shared" si="189"/>
        <v>2</v>
      </c>
      <c r="G3025" s="2">
        <v>118800</v>
      </c>
      <c r="H3025" s="2">
        <v>130680.00000000001</v>
      </c>
      <c r="I3025" t="s">
        <v>5</v>
      </c>
      <c r="J3025" t="s">
        <v>33</v>
      </c>
      <c r="K3025" t="str">
        <f t="shared" si="190"/>
        <v>_Giò lụa 250g</v>
      </c>
      <c r="L3025" s="8" t="str">
        <f>VLOOKUP(K3025,'[1]Mã Misa'!$B$2:$D$74,2,0)</f>
        <v>Giò lụa 250g</v>
      </c>
      <c r="M3025" s="8" t="str">
        <f>VLOOKUP(L3025,'[1]Mã Misa'!$C$2:$D$74,2,0)</f>
        <v>GL250</v>
      </c>
      <c r="N3025" s="2">
        <v>59400</v>
      </c>
      <c r="O3025" t="s">
        <v>4714</v>
      </c>
      <c r="P3025" s="8" t="str">
        <f t="shared" si="191"/>
        <v>0011875</v>
      </c>
      <c r="Q3025" s="8" t="e">
        <f t="array" ref="Q3025">IF(VLOOKUP(P3025,$AA$1:$AC$32,1,0)&lt;&gt;0,(P3025&amp;"A"),0)</f>
        <v>#N/A</v>
      </c>
      <c r="R3025" s="12">
        <v>44526</v>
      </c>
      <c r="S3025" t="s">
        <v>1247</v>
      </c>
      <c r="T3025" s="8" t="str">
        <f t="shared" si="192"/>
        <v>VM+ QNH Số</v>
      </c>
      <c r="U3025" t="s">
        <v>6340</v>
      </c>
      <c r="Y3025" t="str">
        <f t="array" ref="Y3025">IF(ISNUMBER(SEARCH($V$3,T3025)),"WINCOMHANOI",IF(ISNUMBER(SEARCH($V$4,T3025)),"WINCOMHOCHIMINH",IF(ISNUMBER(SEARCH($V$5,T3025)),"WINCOMDANANG",IF(ISNUMBER(SEARCH($V$6,T3025)),"WINCOMHAIDUONG",IF(ISNUMBER(SEARCH($V$7,T3025)),"WINCOMQUANGNINH",IF(ISNUMBER(SEARCH($V$8,T3025)),"WINCOMHAIPHONG",IF(ISNUMBER(SEARCH($V$9,T3025)),"WINCOMBACGIANG",IF(ISNUMBER(SEARCH($V$10,T3025)),"WINCOMBACNINH",IF(ISNUMBER(SEARCH($V$11,T3025)),"WINCOMPHUTHO",IF(ISNUMBER(SEARCH($V$12,T3025)),"WINCOMHATINH",IF(ISNUMBER(SEARCH($V$13,T3025)),"WINCOMTHAINGUYEN",IF(ISNUMBER(SEARCH($V$14,T3025)),"WINCOMKHANHHOA",IF(ISNUMBER(SEARCH($V$15,T3025)),"WINCOMHUNGYEN",IF(ISNUMBER(SEARCH($V$16,T3025)),"WINCOMNGHEAN",IF(ISNUMBER(SEARCH($V$17,T3025)),"WINCOMLAOCAI",IF(ISNUMBER(SEARCH($V$18,T3025)),"WINCOMVUNGTAU",IF(ISNUMBER(SEARCH($V$19,T3025)),"WINCOMBINHDUONG",IF(ISNUMBER(SEARCH($V$20,T3025)),"WINCOMKIENGIANG",IF(ISNUMBER(SEARCH($V$21,T3025)),"WINCOMHANAM",IF(ISNUMBER(SEARCH($V$22,T3025)),"WINCOMNAMDINH",IF(ISNUMBER(SEARCH($V$23,T3025)),"WINCOMLANGSON",IF(ISNUMBER(SEARCH($V$24,T3025)),"WINCOMTHANHHOA",IF(ISNUMBER(SEARCH($V$25,T3025)),"WINCOMYENBAI",IF(ISNUMBER(SEARCH($V$26,T3025)),"WINCOMTUYENQUANG",IF(ISNUMBER(SEARCH($V$27,T3025)),"WINCOMHUE",IF(ISNUMBER(SEARCH($V$28,T3025)),"WINCOMQUANGNAM",IF(ISNUMBER(SEARCH($V$29,T3025)),"WINCOMVINHPHUC",IF(ISNUMBER(SEARCH($V$30,T3025)),"WINCOMHAGIANG",IF(ISNUMBER(SEARCH($V$31,T3025)),"WINCOMNINHBINH",IF(ISNUMBER(SEARCH($V$32,T3025)),"WINCOMTRAVINH",IF(ISNUMBER(SEARCH($V$33,T3025)),"WINCOMCANTHO",IF(ISNUMBER(SEARCH($V$34,T3025)),"WINCOMBENTRE",IF(ISNUMBER(SEARCH($V$35,T3025)),"WINCOMCAMAU",IF(ISNUMBER(SEARCH($V$36,T3025)),"WINCOMANGIANG",IF(ISNUMBER(SEARCH($V$37,T3025)),"WINCOMNINHTHUAN",IF(ISNUMBER(SEARCH($V$38,T3025)),"WINCOMTHAIBINH",IF(ISNUMBER(SEARCH($V$39,T3025)),"WINCOMGIALAI",IF(ISNUMBER(SEARCH($V$40,T3025)),"WINCOMHOABINH",IF(ISNUMBER(SEARCH($V$41,T3025)),"WINCOMQUANGNGAI",IF(ISNUMBER(SEARCH($V$42,T3025)),"WINCOMBINHTHUAN",IF(ISNUMBER(SEARCH($V$43,T3025)),"WINCOMDAKLAK",IF(ISNUMBER(SEARCH($V$44,T3025)),"WINCOMSOCTRANG",IF(ISNUMBER(SEARCH($V$45,T3025)),"WINCOMSONLA",IF(ISNUMBER(SEARCH($V$46,T3025)),"WINCOMKONTUM",IF(ISNUMBER(SEARCH($V$47,T3025)),"WINCOMPHUYEN",IF(ISNUMBER(SEARCH($V$48,T3025)),"WINCOMQUANGTRI",IF(ISNUMBER(SEARCH($V$49,T3025)),"WINCOMBINHDINH",IF(ISNUMBER(SEARCH($V$50,T3025)),"WINCOMCAOBANG",IF(ISNUMBER(SEARCH($V$51,T3025)),"WINCOMQUANGBINH",IF(ISNUMBER(SEARCH($V$52,T3025)),"WINCOMLAMDONG",IF(ISNUMBER(SEARCH($V$53,T3025)),"WINCOMVINHLONG",IF(ISNUMBER(SEARCH($V$54,T3025)),"WINCOMDONGTHAP",IF(ISNUMBER(SEARCH($V$55,T3025)),"WINCOMTIENGIANG",IF(ISNUMBER(SEARCH($V$56,T3025)),"WINCOMQUANGNINH",0))))))))))))))))))))))))))))))))))))))))))))))))))))))</f>
        <v>WINCOMQUANGNINH</v>
      </c>
    </row>
    <row r="3026" spans="1:25" x14ac:dyDescent="0.2">
      <c r="A3026" t="s">
        <v>0</v>
      </c>
      <c r="B3026" t="s">
        <v>4713</v>
      </c>
      <c r="C3026" t="s">
        <v>31</v>
      </c>
      <c r="D3026" t="s">
        <v>27</v>
      </c>
      <c r="E3026" t="s">
        <v>4</v>
      </c>
      <c r="F3026" s="5">
        <f t="shared" si="189"/>
        <v>1</v>
      </c>
      <c r="G3026" s="2">
        <v>74250</v>
      </c>
      <c r="H3026" s="2">
        <v>81675</v>
      </c>
      <c r="I3026" t="s">
        <v>5</v>
      </c>
      <c r="J3026" t="s">
        <v>28</v>
      </c>
      <c r="K3026" t="str">
        <f t="shared" si="190"/>
        <v>_Chả cốm 300g</v>
      </c>
      <c r="L3026" s="8" t="str">
        <f>VLOOKUP(K3026,'[1]Mã Misa'!$B$2:$D$74,2,0)</f>
        <v>Chả cốm 300g</v>
      </c>
      <c r="M3026" s="8" t="str">
        <f>VLOOKUP(L3026,'[1]Mã Misa'!$C$2:$D$74,2,0)</f>
        <v>CC300</v>
      </c>
      <c r="N3026" s="2">
        <v>74250</v>
      </c>
      <c r="O3026" t="s">
        <v>4714</v>
      </c>
      <c r="P3026" s="8" t="str">
        <f t="shared" si="191"/>
        <v>0011875</v>
      </c>
      <c r="Q3026" s="8" t="e">
        <f t="array" ref="Q3026">IF(VLOOKUP(P3026,$AA$1:$AC$32,1,0)&lt;&gt;0,(P3026&amp;"A"),0)</f>
        <v>#N/A</v>
      </c>
      <c r="R3026" s="12">
        <v>44526</v>
      </c>
      <c r="S3026" t="s">
        <v>1247</v>
      </c>
      <c r="T3026" s="8" t="str">
        <f t="shared" si="192"/>
        <v>VM+ QNH Số</v>
      </c>
      <c r="U3026" t="s">
        <v>6340</v>
      </c>
      <c r="Y3026" t="str">
        <f t="array" ref="Y3026">IF(ISNUMBER(SEARCH($V$3,T3026)),"WINCOMHANOI",IF(ISNUMBER(SEARCH($V$4,T3026)),"WINCOMHOCHIMINH",IF(ISNUMBER(SEARCH($V$5,T3026)),"WINCOMDANANG",IF(ISNUMBER(SEARCH($V$6,T3026)),"WINCOMHAIDUONG",IF(ISNUMBER(SEARCH($V$7,T3026)),"WINCOMQUANGNINH",IF(ISNUMBER(SEARCH($V$8,T3026)),"WINCOMHAIPHONG",IF(ISNUMBER(SEARCH($V$9,T3026)),"WINCOMBACGIANG",IF(ISNUMBER(SEARCH($V$10,T3026)),"WINCOMBACNINH",IF(ISNUMBER(SEARCH($V$11,T3026)),"WINCOMPHUTHO",IF(ISNUMBER(SEARCH($V$12,T3026)),"WINCOMHATINH",IF(ISNUMBER(SEARCH($V$13,T3026)),"WINCOMTHAINGUYEN",IF(ISNUMBER(SEARCH($V$14,T3026)),"WINCOMKHANHHOA",IF(ISNUMBER(SEARCH($V$15,T3026)),"WINCOMHUNGYEN",IF(ISNUMBER(SEARCH($V$16,T3026)),"WINCOMNGHEAN",IF(ISNUMBER(SEARCH($V$17,T3026)),"WINCOMLAOCAI",IF(ISNUMBER(SEARCH($V$18,T3026)),"WINCOMVUNGTAU",IF(ISNUMBER(SEARCH($V$19,T3026)),"WINCOMBINHDUONG",IF(ISNUMBER(SEARCH($V$20,T3026)),"WINCOMKIENGIANG",IF(ISNUMBER(SEARCH($V$21,T3026)),"WINCOMHANAM",IF(ISNUMBER(SEARCH($V$22,T3026)),"WINCOMNAMDINH",IF(ISNUMBER(SEARCH($V$23,T3026)),"WINCOMLANGSON",IF(ISNUMBER(SEARCH($V$24,T3026)),"WINCOMTHANHHOA",IF(ISNUMBER(SEARCH($V$25,T3026)),"WINCOMYENBAI",IF(ISNUMBER(SEARCH($V$26,T3026)),"WINCOMTUYENQUANG",IF(ISNUMBER(SEARCH($V$27,T3026)),"WINCOMHUE",IF(ISNUMBER(SEARCH($V$28,T3026)),"WINCOMQUANGNAM",IF(ISNUMBER(SEARCH($V$29,T3026)),"WINCOMVINHPHUC",IF(ISNUMBER(SEARCH($V$30,T3026)),"WINCOMHAGIANG",IF(ISNUMBER(SEARCH($V$31,T3026)),"WINCOMNINHBINH",IF(ISNUMBER(SEARCH($V$32,T3026)),"WINCOMTRAVINH",IF(ISNUMBER(SEARCH($V$33,T3026)),"WINCOMCANTHO",IF(ISNUMBER(SEARCH($V$34,T3026)),"WINCOMBENTRE",IF(ISNUMBER(SEARCH($V$35,T3026)),"WINCOMCAMAU",IF(ISNUMBER(SEARCH($V$36,T3026)),"WINCOMANGIANG",IF(ISNUMBER(SEARCH($V$37,T3026)),"WINCOMNINHTHUAN",IF(ISNUMBER(SEARCH($V$38,T3026)),"WINCOMTHAIBINH",IF(ISNUMBER(SEARCH($V$39,T3026)),"WINCOMGIALAI",IF(ISNUMBER(SEARCH($V$40,T3026)),"WINCOMHOABINH",IF(ISNUMBER(SEARCH($V$41,T3026)),"WINCOMQUANGNGAI",IF(ISNUMBER(SEARCH($V$42,T3026)),"WINCOMBINHTHUAN",IF(ISNUMBER(SEARCH($V$43,T3026)),"WINCOMDAKLAK",IF(ISNUMBER(SEARCH($V$44,T3026)),"WINCOMSOCTRANG",IF(ISNUMBER(SEARCH($V$45,T3026)),"WINCOMSONLA",IF(ISNUMBER(SEARCH($V$46,T3026)),"WINCOMKONTUM",IF(ISNUMBER(SEARCH($V$47,T3026)),"WINCOMPHUYEN",IF(ISNUMBER(SEARCH($V$48,T3026)),"WINCOMQUANGTRI",IF(ISNUMBER(SEARCH($V$49,T3026)),"WINCOMBINHDINH",IF(ISNUMBER(SEARCH($V$50,T3026)),"WINCOMCAOBANG",IF(ISNUMBER(SEARCH($V$51,T3026)),"WINCOMQUANGBINH",IF(ISNUMBER(SEARCH($V$52,T3026)),"WINCOMLAMDONG",IF(ISNUMBER(SEARCH($V$53,T3026)),"WINCOMVINHLONG",IF(ISNUMBER(SEARCH($V$54,T3026)),"WINCOMDONGTHAP",IF(ISNUMBER(SEARCH($V$55,T3026)),"WINCOMTIENGIANG",IF(ISNUMBER(SEARCH($V$56,T3026)),"WINCOMQUANGNINH",0))))))))))))))))))))))))))))))))))))))))))))))))))))))</f>
        <v>WINCOMQUANGNINH</v>
      </c>
    </row>
    <row r="3027" spans="1:25" x14ac:dyDescent="0.2">
      <c r="A3027" t="s">
        <v>0</v>
      </c>
      <c r="B3027" t="s">
        <v>4715</v>
      </c>
      <c r="C3027" t="s">
        <v>2</v>
      </c>
      <c r="D3027" t="s">
        <v>15</v>
      </c>
      <c r="E3027" t="s">
        <v>4</v>
      </c>
      <c r="F3027" s="5">
        <f t="shared" si="189"/>
        <v>1</v>
      </c>
      <c r="G3027" s="2">
        <v>60308</v>
      </c>
      <c r="H3027" s="2">
        <v>66338.8</v>
      </c>
      <c r="I3027" t="s">
        <v>5</v>
      </c>
      <c r="J3027" t="s">
        <v>16</v>
      </c>
      <c r="K3027" t="str">
        <f t="shared" si="190"/>
        <v>_Chả nướng 300g</v>
      </c>
      <c r="L3027" s="8" t="str">
        <f>VLOOKUP(K3027,'[1]Mã Misa'!$B$2:$D$74,2,0)</f>
        <v>Chả nướng 300g</v>
      </c>
      <c r="M3027" s="8" t="str">
        <f>VLOOKUP(L3027,'[1]Mã Misa'!$C$2:$D$74,2,0)</f>
        <v>CN300</v>
      </c>
      <c r="N3027" s="2">
        <v>60308</v>
      </c>
      <c r="O3027" t="s">
        <v>4716</v>
      </c>
      <c r="P3027" s="8" t="str">
        <f t="shared" si="191"/>
        <v>0011270</v>
      </c>
      <c r="Q3027" s="8" t="e">
        <f t="array" ref="Q3027">IF(VLOOKUP(P3027,$AA$1:$AC$32,1,0)&lt;&gt;0,(P3027&amp;"A"),0)</f>
        <v>#N/A</v>
      </c>
      <c r="R3027" s="12">
        <v>44526</v>
      </c>
      <c r="S3027" t="s">
        <v>4717</v>
      </c>
      <c r="T3027" s="8" t="str">
        <f t="shared" si="192"/>
        <v>VM+ HPG 14</v>
      </c>
      <c r="U3027" t="s">
        <v>7140</v>
      </c>
      <c r="Y3027" t="str">
        <f t="array" ref="Y3027">IF(ISNUMBER(SEARCH($V$3,T3027)),"WINCOMHANOI",IF(ISNUMBER(SEARCH($V$4,T3027)),"WINCOMHOCHIMINH",IF(ISNUMBER(SEARCH($V$5,T3027)),"WINCOMDANANG",IF(ISNUMBER(SEARCH($V$6,T3027)),"WINCOMHAIDUONG",IF(ISNUMBER(SEARCH($V$7,T3027)),"WINCOMQUANGNINH",IF(ISNUMBER(SEARCH($V$8,T3027)),"WINCOMHAIPHONG",IF(ISNUMBER(SEARCH($V$9,T3027)),"WINCOMBACGIANG",IF(ISNUMBER(SEARCH($V$10,T3027)),"WINCOMBACNINH",IF(ISNUMBER(SEARCH($V$11,T3027)),"WINCOMPHUTHO",IF(ISNUMBER(SEARCH($V$12,T3027)),"WINCOMHATINH",IF(ISNUMBER(SEARCH($V$13,T3027)),"WINCOMTHAINGUYEN",IF(ISNUMBER(SEARCH($V$14,T3027)),"WINCOMKHANHHOA",IF(ISNUMBER(SEARCH($V$15,T3027)),"WINCOMHUNGYEN",IF(ISNUMBER(SEARCH($V$16,T3027)),"WINCOMNGHEAN",IF(ISNUMBER(SEARCH($V$17,T3027)),"WINCOMLAOCAI",IF(ISNUMBER(SEARCH($V$18,T3027)),"WINCOMVUNGTAU",IF(ISNUMBER(SEARCH($V$19,T3027)),"WINCOMBINHDUONG",IF(ISNUMBER(SEARCH($V$20,T3027)),"WINCOMKIENGIANG",IF(ISNUMBER(SEARCH($V$21,T3027)),"WINCOMHANAM",IF(ISNUMBER(SEARCH($V$22,T3027)),"WINCOMNAMDINH",IF(ISNUMBER(SEARCH($V$23,T3027)),"WINCOMLANGSON",IF(ISNUMBER(SEARCH($V$24,T3027)),"WINCOMTHANHHOA",IF(ISNUMBER(SEARCH($V$25,T3027)),"WINCOMYENBAI",IF(ISNUMBER(SEARCH($V$26,T3027)),"WINCOMTUYENQUANG",IF(ISNUMBER(SEARCH($V$27,T3027)),"WINCOMHUE",IF(ISNUMBER(SEARCH($V$28,T3027)),"WINCOMQUANGNAM",IF(ISNUMBER(SEARCH($V$29,T3027)),"WINCOMVINHPHUC",IF(ISNUMBER(SEARCH($V$30,T3027)),"WINCOMHAGIANG",IF(ISNUMBER(SEARCH($V$31,T3027)),"WINCOMNINHBINH",IF(ISNUMBER(SEARCH($V$32,T3027)),"WINCOMTRAVINH",IF(ISNUMBER(SEARCH($V$33,T3027)),"WINCOMCANTHO",IF(ISNUMBER(SEARCH($V$34,T3027)),"WINCOMBENTRE",IF(ISNUMBER(SEARCH($V$35,T3027)),"WINCOMCAMAU",IF(ISNUMBER(SEARCH($V$36,T3027)),"WINCOMANGIANG",IF(ISNUMBER(SEARCH($V$37,T3027)),"WINCOMNINHTHUAN",IF(ISNUMBER(SEARCH($V$38,T3027)),"WINCOMTHAIBINH",IF(ISNUMBER(SEARCH($V$39,T3027)),"WINCOMGIALAI",IF(ISNUMBER(SEARCH($V$40,T3027)),"WINCOMHOABINH",IF(ISNUMBER(SEARCH($V$41,T3027)),"WINCOMQUANGNGAI",IF(ISNUMBER(SEARCH($V$42,T3027)),"WINCOMBINHTHUAN",IF(ISNUMBER(SEARCH($V$43,T3027)),"WINCOMDAKLAK",IF(ISNUMBER(SEARCH($V$44,T3027)),"WINCOMSOCTRANG",IF(ISNUMBER(SEARCH($V$45,T3027)),"WINCOMSONLA",IF(ISNUMBER(SEARCH($V$46,T3027)),"WINCOMKONTUM",IF(ISNUMBER(SEARCH($V$47,T3027)),"WINCOMPHUYEN",IF(ISNUMBER(SEARCH($V$48,T3027)),"WINCOMQUANGTRI",IF(ISNUMBER(SEARCH($V$49,T3027)),"WINCOMBINHDINH",IF(ISNUMBER(SEARCH($V$50,T3027)),"WINCOMCAOBANG",IF(ISNUMBER(SEARCH($V$51,T3027)),"WINCOMQUANGBINH",IF(ISNUMBER(SEARCH($V$52,T3027)),"WINCOMLAMDONG",IF(ISNUMBER(SEARCH($V$53,T3027)),"WINCOMVINHLONG",IF(ISNUMBER(SEARCH($V$54,T3027)),"WINCOMDONGTHAP",IF(ISNUMBER(SEARCH($V$55,T3027)),"WINCOMTIENGIANG",IF(ISNUMBER(SEARCH($V$56,T3027)),"WINCOMQUANGNINH",0))))))))))))))))))))))))))))))))))))))))))))))))))))))</f>
        <v>WINCOMHAIPHONG</v>
      </c>
    </row>
    <row r="3028" spans="1:25" x14ac:dyDescent="0.2">
      <c r="A3028" t="s">
        <v>0</v>
      </c>
      <c r="B3028" t="s">
        <v>4718</v>
      </c>
      <c r="C3028" t="s">
        <v>2</v>
      </c>
      <c r="D3028" t="s">
        <v>39</v>
      </c>
      <c r="E3028" t="s">
        <v>4</v>
      </c>
      <c r="F3028" s="5">
        <f t="shared" si="189"/>
        <v>1</v>
      </c>
      <c r="G3028" s="2">
        <v>46000</v>
      </c>
      <c r="H3028" s="2">
        <v>50600.000000000007</v>
      </c>
      <c r="I3028" t="s">
        <v>5</v>
      </c>
      <c r="J3028" t="s">
        <v>40</v>
      </c>
      <c r="K3028" t="str">
        <f t="shared" si="190"/>
        <v>Mộc nấm hương gói 250g</v>
      </c>
      <c r="L3028" s="8" t="str">
        <f>VLOOKUP(K3028,'[1]Mã Misa'!$B$2:$D$74,2,0)</f>
        <v>Mộc Nấm Hương 250g</v>
      </c>
      <c r="M3028" s="8" t="str">
        <f>VLOOKUP(L3028,'[1]Mã Misa'!$C$2:$D$74,2,0)</f>
        <v>MNH250</v>
      </c>
      <c r="N3028" s="2">
        <v>46000</v>
      </c>
      <c r="O3028" t="s">
        <v>4719</v>
      </c>
      <c r="P3028" s="8" t="str">
        <f t="shared" si="191"/>
        <v>0148473</v>
      </c>
      <c r="Q3028" s="8" t="e">
        <f t="array" ref="Q3028">IF(VLOOKUP(P3028,$AA$1:$AC$32,1,0)&lt;&gt;0,(P3028&amp;"A"),0)</f>
        <v>#N/A</v>
      </c>
      <c r="R3028" s="12">
        <v>44526</v>
      </c>
      <c r="S3028" t="s">
        <v>4720</v>
      </c>
      <c r="T3028" s="8" t="str">
        <f t="shared" si="192"/>
        <v>VM+ HNI 17</v>
      </c>
      <c r="U3028" t="s">
        <v>7141</v>
      </c>
      <c r="Y3028" t="str">
        <f t="array" ref="Y3028">IF(ISNUMBER(SEARCH($V$3,T3028)),"WINCOMHANOI",IF(ISNUMBER(SEARCH($V$4,T3028)),"WINCOMHOCHIMINH",IF(ISNUMBER(SEARCH($V$5,T3028)),"WINCOMDANANG",IF(ISNUMBER(SEARCH($V$6,T3028)),"WINCOMHAIDUONG",IF(ISNUMBER(SEARCH($V$7,T3028)),"WINCOMQUANGNINH",IF(ISNUMBER(SEARCH($V$8,T3028)),"WINCOMHAIPHONG",IF(ISNUMBER(SEARCH($V$9,T3028)),"WINCOMBACGIANG",IF(ISNUMBER(SEARCH($V$10,T3028)),"WINCOMBACNINH",IF(ISNUMBER(SEARCH($V$11,T3028)),"WINCOMPHUTHO",IF(ISNUMBER(SEARCH($V$12,T3028)),"WINCOMHATINH",IF(ISNUMBER(SEARCH($V$13,T3028)),"WINCOMTHAINGUYEN",IF(ISNUMBER(SEARCH($V$14,T3028)),"WINCOMKHANHHOA",IF(ISNUMBER(SEARCH($V$15,T3028)),"WINCOMHUNGYEN",IF(ISNUMBER(SEARCH($V$16,T3028)),"WINCOMNGHEAN",IF(ISNUMBER(SEARCH($V$17,T3028)),"WINCOMLAOCAI",IF(ISNUMBER(SEARCH($V$18,T3028)),"WINCOMVUNGTAU",IF(ISNUMBER(SEARCH($V$19,T3028)),"WINCOMBINHDUONG",IF(ISNUMBER(SEARCH($V$20,T3028)),"WINCOMKIENGIANG",IF(ISNUMBER(SEARCH($V$21,T3028)),"WINCOMHANAM",IF(ISNUMBER(SEARCH($V$22,T3028)),"WINCOMNAMDINH",IF(ISNUMBER(SEARCH($V$23,T3028)),"WINCOMLANGSON",IF(ISNUMBER(SEARCH($V$24,T3028)),"WINCOMTHANHHOA",IF(ISNUMBER(SEARCH($V$25,T3028)),"WINCOMYENBAI",IF(ISNUMBER(SEARCH($V$26,T3028)),"WINCOMTUYENQUANG",IF(ISNUMBER(SEARCH($V$27,T3028)),"WINCOMHUE",IF(ISNUMBER(SEARCH($V$28,T3028)),"WINCOMQUANGNAM",IF(ISNUMBER(SEARCH($V$29,T3028)),"WINCOMVINHPHUC",IF(ISNUMBER(SEARCH($V$30,T3028)),"WINCOMHAGIANG",IF(ISNUMBER(SEARCH($V$31,T3028)),"WINCOMNINHBINH",IF(ISNUMBER(SEARCH($V$32,T3028)),"WINCOMTRAVINH",IF(ISNUMBER(SEARCH($V$33,T3028)),"WINCOMCANTHO",IF(ISNUMBER(SEARCH($V$34,T3028)),"WINCOMBENTRE",IF(ISNUMBER(SEARCH($V$35,T3028)),"WINCOMCAMAU",IF(ISNUMBER(SEARCH($V$36,T3028)),"WINCOMANGIANG",IF(ISNUMBER(SEARCH($V$37,T3028)),"WINCOMNINHTHUAN",IF(ISNUMBER(SEARCH($V$38,T3028)),"WINCOMTHAIBINH",IF(ISNUMBER(SEARCH($V$39,T3028)),"WINCOMGIALAI",IF(ISNUMBER(SEARCH($V$40,T3028)),"WINCOMHOABINH",IF(ISNUMBER(SEARCH($V$41,T3028)),"WINCOMQUANGNGAI",IF(ISNUMBER(SEARCH($V$42,T3028)),"WINCOMBINHTHUAN",IF(ISNUMBER(SEARCH($V$43,T3028)),"WINCOMDAKLAK",IF(ISNUMBER(SEARCH($V$44,T3028)),"WINCOMSOCTRANG",IF(ISNUMBER(SEARCH($V$45,T3028)),"WINCOMSONLA",IF(ISNUMBER(SEARCH($V$46,T3028)),"WINCOMKONTUM",IF(ISNUMBER(SEARCH($V$47,T3028)),"WINCOMPHUYEN",IF(ISNUMBER(SEARCH($V$48,T3028)),"WINCOMQUANGTRI",IF(ISNUMBER(SEARCH($V$49,T3028)),"WINCOMBINHDINH",IF(ISNUMBER(SEARCH($V$50,T3028)),"WINCOMCAOBANG",IF(ISNUMBER(SEARCH($V$51,T3028)),"WINCOMQUANGBINH",IF(ISNUMBER(SEARCH($V$52,T3028)),"WINCOMLAMDONG",IF(ISNUMBER(SEARCH($V$53,T3028)),"WINCOMVINHLONG",IF(ISNUMBER(SEARCH($V$54,T3028)),"WINCOMDONGTHAP",IF(ISNUMBER(SEARCH($V$55,T3028)),"WINCOMTIENGIANG",IF(ISNUMBER(SEARCH($V$56,T3028)),"WINCOMQUANGNINH",0))))))))))))))))))))))))))))))))))))))))))))))))))))))</f>
        <v>WINCOMHANOI</v>
      </c>
    </row>
    <row r="3029" spans="1:25" x14ac:dyDescent="0.2">
      <c r="A3029" t="s">
        <v>0</v>
      </c>
      <c r="B3029" t="s">
        <v>4721</v>
      </c>
      <c r="C3029" t="s">
        <v>2</v>
      </c>
      <c r="D3029" t="s">
        <v>39</v>
      </c>
      <c r="E3029" t="s">
        <v>4</v>
      </c>
      <c r="F3029" s="5">
        <f t="shared" si="189"/>
        <v>3</v>
      </c>
      <c r="G3029" s="2">
        <v>138000</v>
      </c>
      <c r="H3029" s="2">
        <v>151800</v>
      </c>
      <c r="I3029" t="s">
        <v>5</v>
      </c>
      <c r="J3029" t="s">
        <v>40</v>
      </c>
      <c r="K3029" t="str">
        <f t="shared" si="190"/>
        <v>Mộc nấm hương gói 250g</v>
      </c>
      <c r="L3029" s="8" t="str">
        <f>VLOOKUP(K3029,'[1]Mã Misa'!$B$2:$D$74,2,0)</f>
        <v>Mộc Nấm Hương 250g</v>
      </c>
      <c r="M3029" s="8" t="str">
        <f>VLOOKUP(L3029,'[1]Mã Misa'!$C$2:$D$74,2,0)</f>
        <v>MNH250</v>
      </c>
      <c r="N3029" s="2">
        <v>46000</v>
      </c>
      <c r="O3029" t="s">
        <v>4722</v>
      </c>
      <c r="P3029" s="8" t="str">
        <f t="shared" si="191"/>
        <v>0148481</v>
      </c>
      <c r="Q3029" s="8" t="e">
        <f t="array" ref="Q3029">IF(VLOOKUP(P3029,$AA$1:$AC$32,1,0)&lt;&gt;0,(P3029&amp;"A"),0)</f>
        <v>#N/A</v>
      </c>
      <c r="R3029" s="12">
        <v>44526</v>
      </c>
      <c r="S3029" t="s">
        <v>4723</v>
      </c>
      <c r="T3029" s="8" t="str">
        <f t="shared" si="192"/>
        <v>VM+ HNI 23</v>
      </c>
      <c r="U3029" t="s">
        <v>7142</v>
      </c>
      <c r="Y3029" t="str">
        <f t="array" ref="Y3029">IF(ISNUMBER(SEARCH($V$3,T3029)),"WINCOMHANOI",IF(ISNUMBER(SEARCH($V$4,T3029)),"WINCOMHOCHIMINH",IF(ISNUMBER(SEARCH($V$5,T3029)),"WINCOMDANANG",IF(ISNUMBER(SEARCH($V$6,T3029)),"WINCOMHAIDUONG",IF(ISNUMBER(SEARCH($V$7,T3029)),"WINCOMQUANGNINH",IF(ISNUMBER(SEARCH($V$8,T3029)),"WINCOMHAIPHONG",IF(ISNUMBER(SEARCH($V$9,T3029)),"WINCOMBACGIANG",IF(ISNUMBER(SEARCH($V$10,T3029)),"WINCOMBACNINH",IF(ISNUMBER(SEARCH($V$11,T3029)),"WINCOMPHUTHO",IF(ISNUMBER(SEARCH($V$12,T3029)),"WINCOMHATINH",IF(ISNUMBER(SEARCH($V$13,T3029)),"WINCOMTHAINGUYEN",IF(ISNUMBER(SEARCH($V$14,T3029)),"WINCOMKHANHHOA",IF(ISNUMBER(SEARCH($V$15,T3029)),"WINCOMHUNGYEN",IF(ISNUMBER(SEARCH($V$16,T3029)),"WINCOMNGHEAN",IF(ISNUMBER(SEARCH($V$17,T3029)),"WINCOMLAOCAI",IF(ISNUMBER(SEARCH($V$18,T3029)),"WINCOMVUNGTAU",IF(ISNUMBER(SEARCH($V$19,T3029)),"WINCOMBINHDUONG",IF(ISNUMBER(SEARCH($V$20,T3029)),"WINCOMKIENGIANG",IF(ISNUMBER(SEARCH($V$21,T3029)),"WINCOMHANAM",IF(ISNUMBER(SEARCH($V$22,T3029)),"WINCOMNAMDINH",IF(ISNUMBER(SEARCH($V$23,T3029)),"WINCOMLANGSON",IF(ISNUMBER(SEARCH($V$24,T3029)),"WINCOMTHANHHOA",IF(ISNUMBER(SEARCH($V$25,T3029)),"WINCOMYENBAI",IF(ISNUMBER(SEARCH($V$26,T3029)),"WINCOMTUYENQUANG",IF(ISNUMBER(SEARCH($V$27,T3029)),"WINCOMHUE",IF(ISNUMBER(SEARCH($V$28,T3029)),"WINCOMQUANGNAM",IF(ISNUMBER(SEARCH($V$29,T3029)),"WINCOMVINHPHUC",IF(ISNUMBER(SEARCH($V$30,T3029)),"WINCOMHAGIANG",IF(ISNUMBER(SEARCH($V$31,T3029)),"WINCOMNINHBINH",IF(ISNUMBER(SEARCH($V$32,T3029)),"WINCOMTRAVINH",IF(ISNUMBER(SEARCH($V$33,T3029)),"WINCOMCANTHO",IF(ISNUMBER(SEARCH($V$34,T3029)),"WINCOMBENTRE",IF(ISNUMBER(SEARCH($V$35,T3029)),"WINCOMCAMAU",IF(ISNUMBER(SEARCH($V$36,T3029)),"WINCOMANGIANG",IF(ISNUMBER(SEARCH($V$37,T3029)),"WINCOMNINHTHUAN",IF(ISNUMBER(SEARCH($V$38,T3029)),"WINCOMTHAIBINH",IF(ISNUMBER(SEARCH($V$39,T3029)),"WINCOMGIALAI",IF(ISNUMBER(SEARCH($V$40,T3029)),"WINCOMHOABINH",IF(ISNUMBER(SEARCH($V$41,T3029)),"WINCOMQUANGNGAI",IF(ISNUMBER(SEARCH($V$42,T3029)),"WINCOMBINHTHUAN",IF(ISNUMBER(SEARCH($V$43,T3029)),"WINCOMDAKLAK",IF(ISNUMBER(SEARCH($V$44,T3029)),"WINCOMSOCTRANG",IF(ISNUMBER(SEARCH($V$45,T3029)),"WINCOMSONLA",IF(ISNUMBER(SEARCH($V$46,T3029)),"WINCOMKONTUM",IF(ISNUMBER(SEARCH($V$47,T3029)),"WINCOMPHUYEN",IF(ISNUMBER(SEARCH($V$48,T3029)),"WINCOMQUANGTRI",IF(ISNUMBER(SEARCH($V$49,T3029)),"WINCOMBINHDINH",IF(ISNUMBER(SEARCH($V$50,T3029)),"WINCOMCAOBANG",IF(ISNUMBER(SEARCH($V$51,T3029)),"WINCOMQUANGBINH",IF(ISNUMBER(SEARCH($V$52,T3029)),"WINCOMLAMDONG",IF(ISNUMBER(SEARCH($V$53,T3029)),"WINCOMVINHLONG",IF(ISNUMBER(SEARCH($V$54,T3029)),"WINCOMDONGTHAP",IF(ISNUMBER(SEARCH($V$55,T3029)),"WINCOMTIENGIANG",IF(ISNUMBER(SEARCH($V$56,T3029)),"WINCOMQUANGNINH",0))))))))))))))))))))))))))))))))))))))))))))))))))))))</f>
        <v>WINCOMHANOI</v>
      </c>
    </row>
    <row r="3030" spans="1:25" x14ac:dyDescent="0.2">
      <c r="A3030" t="s">
        <v>0</v>
      </c>
      <c r="B3030" t="s">
        <v>4721</v>
      </c>
      <c r="C3030" t="s">
        <v>31</v>
      </c>
      <c r="D3030" t="s">
        <v>45</v>
      </c>
      <c r="E3030" t="s">
        <v>4</v>
      </c>
      <c r="F3030" s="5">
        <f t="shared" si="189"/>
        <v>1</v>
      </c>
      <c r="G3030" s="2">
        <v>87787</v>
      </c>
      <c r="H3030" s="2">
        <v>96565.700000000012</v>
      </c>
      <c r="I3030" t="s">
        <v>5</v>
      </c>
      <c r="J3030" t="s">
        <v>46</v>
      </c>
      <c r="K3030" t="str">
        <f t="shared" si="190"/>
        <v>Bắp bò muối gói 200g</v>
      </c>
      <c r="L3030" s="8" t="str">
        <f>VLOOKUP(K3030,'[1]Mã Misa'!$B$2:$D$74,2,0)</f>
        <v>Bắp bò muối 200g</v>
      </c>
      <c r="M3030" s="8" t="str">
        <f>VLOOKUP(L3030,'[1]Mã Misa'!$C$2:$D$74,2,0)</f>
        <v>BBM200</v>
      </c>
      <c r="N3030" s="2">
        <v>87787</v>
      </c>
      <c r="O3030" t="s">
        <v>4722</v>
      </c>
      <c r="P3030" s="8" t="str">
        <f t="shared" si="191"/>
        <v>0148481</v>
      </c>
      <c r="Q3030" s="8" t="e">
        <f t="array" ref="Q3030">IF(VLOOKUP(P3030,$AA$1:$AC$32,1,0)&lt;&gt;0,(P3030&amp;"A"),0)</f>
        <v>#N/A</v>
      </c>
      <c r="R3030" s="12">
        <v>44526</v>
      </c>
      <c r="S3030" t="s">
        <v>4723</v>
      </c>
      <c r="T3030" s="8" t="str">
        <f t="shared" si="192"/>
        <v>VM+ HNI 23</v>
      </c>
      <c r="U3030" t="s">
        <v>7142</v>
      </c>
      <c r="Y3030" t="str">
        <f t="array" ref="Y3030">IF(ISNUMBER(SEARCH($V$3,T3030)),"WINCOMHANOI",IF(ISNUMBER(SEARCH($V$4,T3030)),"WINCOMHOCHIMINH",IF(ISNUMBER(SEARCH($V$5,T3030)),"WINCOMDANANG",IF(ISNUMBER(SEARCH($V$6,T3030)),"WINCOMHAIDUONG",IF(ISNUMBER(SEARCH($V$7,T3030)),"WINCOMQUANGNINH",IF(ISNUMBER(SEARCH($V$8,T3030)),"WINCOMHAIPHONG",IF(ISNUMBER(SEARCH($V$9,T3030)),"WINCOMBACGIANG",IF(ISNUMBER(SEARCH($V$10,T3030)),"WINCOMBACNINH",IF(ISNUMBER(SEARCH($V$11,T3030)),"WINCOMPHUTHO",IF(ISNUMBER(SEARCH($V$12,T3030)),"WINCOMHATINH",IF(ISNUMBER(SEARCH($V$13,T3030)),"WINCOMTHAINGUYEN",IF(ISNUMBER(SEARCH($V$14,T3030)),"WINCOMKHANHHOA",IF(ISNUMBER(SEARCH($V$15,T3030)),"WINCOMHUNGYEN",IF(ISNUMBER(SEARCH($V$16,T3030)),"WINCOMNGHEAN",IF(ISNUMBER(SEARCH($V$17,T3030)),"WINCOMLAOCAI",IF(ISNUMBER(SEARCH($V$18,T3030)),"WINCOMVUNGTAU",IF(ISNUMBER(SEARCH($V$19,T3030)),"WINCOMBINHDUONG",IF(ISNUMBER(SEARCH($V$20,T3030)),"WINCOMKIENGIANG",IF(ISNUMBER(SEARCH($V$21,T3030)),"WINCOMHANAM",IF(ISNUMBER(SEARCH($V$22,T3030)),"WINCOMNAMDINH",IF(ISNUMBER(SEARCH($V$23,T3030)),"WINCOMLANGSON",IF(ISNUMBER(SEARCH($V$24,T3030)),"WINCOMTHANHHOA",IF(ISNUMBER(SEARCH($V$25,T3030)),"WINCOMYENBAI",IF(ISNUMBER(SEARCH($V$26,T3030)),"WINCOMTUYENQUANG",IF(ISNUMBER(SEARCH($V$27,T3030)),"WINCOMHUE",IF(ISNUMBER(SEARCH($V$28,T3030)),"WINCOMQUANGNAM",IF(ISNUMBER(SEARCH($V$29,T3030)),"WINCOMVINHPHUC",IF(ISNUMBER(SEARCH($V$30,T3030)),"WINCOMHAGIANG",IF(ISNUMBER(SEARCH($V$31,T3030)),"WINCOMNINHBINH",IF(ISNUMBER(SEARCH($V$32,T3030)),"WINCOMTRAVINH",IF(ISNUMBER(SEARCH($V$33,T3030)),"WINCOMCANTHO",IF(ISNUMBER(SEARCH($V$34,T3030)),"WINCOMBENTRE",IF(ISNUMBER(SEARCH($V$35,T3030)),"WINCOMCAMAU",IF(ISNUMBER(SEARCH($V$36,T3030)),"WINCOMANGIANG",IF(ISNUMBER(SEARCH($V$37,T3030)),"WINCOMNINHTHUAN",IF(ISNUMBER(SEARCH($V$38,T3030)),"WINCOMTHAIBINH",IF(ISNUMBER(SEARCH($V$39,T3030)),"WINCOMGIALAI",IF(ISNUMBER(SEARCH($V$40,T3030)),"WINCOMHOABINH",IF(ISNUMBER(SEARCH($V$41,T3030)),"WINCOMQUANGNGAI",IF(ISNUMBER(SEARCH($V$42,T3030)),"WINCOMBINHTHUAN",IF(ISNUMBER(SEARCH($V$43,T3030)),"WINCOMDAKLAK",IF(ISNUMBER(SEARCH($V$44,T3030)),"WINCOMSOCTRANG",IF(ISNUMBER(SEARCH($V$45,T3030)),"WINCOMSONLA",IF(ISNUMBER(SEARCH($V$46,T3030)),"WINCOMKONTUM",IF(ISNUMBER(SEARCH($V$47,T3030)),"WINCOMPHUYEN",IF(ISNUMBER(SEARCH($V$48,T3030)),"WINCOMQUANGTRI",IF(ISNUMBER(SEARCH($V$49,T3030)),"WINCOMBINHDINH",IF(ISNUMBER(SEARCH($V$50,T3030)),"WINCOMCAOBANG",IF(ISNUMBER(SEARCH($V$51,T3030)),"WINCOMQUANGBINH",IF(ISNUMBER(SEARCH($V$52,T3030)),"WINCOMLAMDONG",IF(ISNUMBER(SEARCH($V$53,T3030)),"WINCOMVINHLONG",IF(ISNUMBER(SEARCH($V$54,T3030)),"WINCOMDONGTHAP",IF(ISNUMBER(SEARCH($V$55,T3030)),"WINCOMTIENGIANG",IF(ISNUMBER(SEARCH($V$56,T3030)),"WINCOMQUANGNINH",0))))))))))))))))))))))))))))))))))))))))))))))))))))))</f>
        <v>WINCOMHANOI</v>
      </c>
    </row>
    <row r="3031" spans="1:25" x14ac:dyDescent="0.2">
      <c r="A3031" t="s">
        <v>0</v>
      </c>
      <c r="B3031" t="s">
        <v>4721</v>
      </c>
      <c r="C3031" t="s">
        <v>34</v>
      </c>
      <c r="D3031" t="s">
        <v>20</v>
      </c>
      <c r="E3031" t="s">
        <v>4</v>
      </c>
      <c r="F3031" s="5">
        <f t="shared" si="189"/>
        <v>1</v>
      </c>
      <c r="G3031" s="2">
        <v>50182</v>
      </c>
      <c r="H3031" s="2">
        <v>55200.200000000004</v>
      </c>
      <c r="I3031" t="s">
        <v>5</v>
      </c>
      <c r="J3031" t="s">
        <v>21</v>
      </c>
      <c r="K3031" t="str">
        <f t="shared" si="190"/>
        <v>Giò tai lưỡi xào gói 250g</v>
      </c>
      <c r="L3031" s="8" t="str">
        <f>VLOOKUP(K3031,'[1]Mã Misa'!$B$2:$D$74,2,0)</f>
        <v>Giò Tai Lưỡi Xào 250g</v>
      </c>
      <c r="M3031" s="8" t="str">
        <f>VLOOKUP(L3031,'[1]Mã Misa'!$C$2:$D$74,2,0)</f>
        <v>GTLX250G</v>
      </c>
      <c r="N3031" s="2">
        <v>50182</v>
      </c>
      <c r="O3031" t="s">
        <v>4722</v>
      </c>
      <c r="P3031" s="8" t="str">
        <f t="shared" si="191"/>
        <v>0148481</v>
      </c>
      <c r="Q3031" s="8" t="e">
        <f t="array" ref="Q3031">IF(VLOOKUP(P3031,$AA$1:$AC$32,1,0)&lt;&gt;0,(P3031&amp;"A"),0)</f>
        <v>#N/A</v>
      </c>
      <c r="R3031" s="12">
        <v>44526</v>
      </c>
      <c r="S3031" t="s">
        <v>4723</v>
      </c>
      <c r="T3031" s="8" t="str">
        <f t="shared" si="192"/>
        <v>VM+ HNI 23</v>
      </c>
      <c r="U3031" t="s">
        <v>7142</v>
      </c>
      <c r="Y3031" t="str">
        <f t="array" ref="Y3031">IF(ISNUMBER(SEARCH($V$3,T3031)),"WINCOMHANOI",IF(ISNUMBER(SEARCH($V$4,T3031)),"WINCOMHOCHIMINH",IF(ISNUMBER(SEARCH($V$5,T3031)),"WINCOMDANANG",IF(ISNUMBER(SEARCH($V$6,T3031)),"WINCOMHAIDUONG",IF(ISNUMBER(SEARCH($V$7,T3031)),"WINCOMQUANGNINH",IF(ISNUMBER(SEARCH($V$8,T3031)),"WINCOMHAIPHONG",IF(ISNUMBER(SEARCH($V$9,T3031)),"WINCOMBACGIANG",IF(ISNUMBER(SEARCH($V$10,T3031)),"WINCOMBACNINH",IF(ISNUMBER(SEARCH($V$11,T3031)),"WINCOMPHUTHO",IF(ISNUMBER(SEARCH($V$12,T3031)),"WINCOMHATINH",IF(ISNUMBER(SEARCH($V$13,T3031)),"WINCOMTHAINGUYEN",IF(ISNUMBER(SEARCH($V$14,T3031)),"WINCOMKHANHHOA",IF(ISNUMBER(SEARCH($V$15,T3031)),"WINCOMHUNGYEN",IF(ISNUMBER(SEARCH($V$16,T3031)),"WINCOMNGHEAN",IF(ISNUMBER(SEARCH($V$17,T3031)),"WINCOMLAOCAI",IF(ISNUMBER(SEARCH($V$18,T3031)),"WINCOMVUNGTAU",IF(ISNUMBER(SEARCH($V$19,T3031)),"WINCOMBINHDUONG",IF(ISNUMBER(SEARCH($V$20,T3031)),"WINCOMKIENGIANG",IF(ISNUMBER(SEARCH($V$21,T3031)),"WINCOMHANAM",IF(ISNUMBER(SEARCH($V$22,T3031)),"WINCOMNAMDINH",IF(ISNUMBER(SEARCH($V$23,T3031)),"WINCOMLANGSON",IF(ISNUMBER(SEARCH($V$24,T3031)),"WINCOMTHANHHOA",IF(ISNUMBER(SEARCH($V$25,T3031)),"WINCOMYENBAI",IF(ISNUMBER(SEARCH($V$26,T3031)),"WINCOMTUYENQUANG",IF(ISNUMBER(SEARCH($V$27,T3031)),"WINCOMHUE",IF(ISNUMBER(SEARCH($V$28,T3031)),"WINCOMQUANGNAM",IF(ISNUMBER(SEARCH($V$29,T3031)),"WINCOMVINHPHUC",IF(ISNUMBER(SEARCH($V$30,T3031)),"WINCOMHAGIANG",IF(ISNUMBER(SEARCH($V$31,T3031)),"WINCOMNINHBINH",IF(ISNUMBER(SEARCH($V$32,T3031)),"WINCOMTRAVINH",IF(ISNUMBER(SEARCH($V$33,T3031)),"WINCOMCANTHO",IF(ISNUMBER(SEARCH($V$34,T3031)),"WINCOMBENTRE",IF(ISNUMBER(SEARCH($V$35,T3031)),"WINCOMCAMAU",IF(ISNUMBER(SEARCH($V$36,T3031)),"WINCOMANGIANG",IF(ISNUMBER(SEARCH($V$37,T3031)),"WINCOMNINHTHUAN",IF(ISNUMBER(SEARCH($V$38,T3031)),"WINCOMTHAIBINH",IF(ISNUMBER(SEARCH($V$39,T3031)),"WINCOMGIALAI",IF(ISNUMBER(SEARCH($V$40,T3031)),"WINCOMHOABINH",IF(ISNUMBER(SEARCH($V$41,T3031)),"WINCOMQUANGNGAI",IF(ISNUMBER(SEARCH($V$42,T3031)),"WINCOMBINHTHUAN",IF(ISNUMBER(SEARCH($V$43,T3031)),"WINCOMDAKLAK",IF(ISNUMBER(SEARCH($V$44,T3031)),"WINCOMSOCTRANG",IF(ISNUMBER(SEARCH($V$45,T3031)),"WINCOMSONLA",IF(ISNUMBER(SEARCH($V$46,T3031)),"WINCOMKONTUM",IF(ISNUMBER(SEARCH($V$47,T3031)),"WINCOMPHUYEN",IF(ISNUMBER(SEARCH($V$48,T3031)),"WINCOMQUANGTRI",IF(ISNUMBER(SEARCH($V$49,T3031)),"WINCOMBINHDINH",IF(ISNUMBER(SEARCH($V$50,T3031)),"WINCOMCAOBANG",IF(ISNUMBER(SEARCH($V$51,T3031)),"WINCOMQUANGBINH",IF(ISNUMBER(SEARCH($V$52,T3031)),"WINCOMLAMDONG",IF(ISNUMBER(SEARCH($V$53,T3031)),"WINCOMVINHLONG",IF(ISNUMBER(SEARCH($V$54,T3031)),"WINCOMDONGTHAP",IF(ISNUMBER(SEARCH($V$55,T3031)),"WINCOMTIENGIANG",IF(ISNUMBER(SEARCH($V$56,T3031)),"WINCOMQUANGNINH",0))))))))))))))))))))))))))))))))))))))))))))))))))))))</f>
        <v>WINCOMHANOI</v>
      </c>
    </row>
    <row r="3032" spans="1:25" x14ac:dyDescent="0.2">
      <c r="A3032" t="s">
        <v>0</v>
      </c>
      <c r="B3032" t="s">
        <v>4724</v>
      </c>
      <c r="C3032" t="s">
        <v>2</v>
      </c>
      <c r="D3032" t="s">
        <v>20</v>
      </c>
      <c r="E3032" t="s">
        <v>4</v>
      </c>
      <c r="F3032" s="5">
        <f t="shared" si="189"/>
        <v>1</v>
      </c>
      <c r="G3032" s="2">
        <v>50182</v>
      </c>
      <c r="H3032" s="2">
        <v>55200.200000000004</v>
      </c>
      <c r="I3032" t="s">
        <v>5</v>
      </c>
      <c r="J3032" t="s">
        <v>21</v>
      </c>
      <c r="K3032" t="str">
        <f t="shared" si="190"/>
        <v>Giò tai lưỡi xào gói 250g</v>
      </c>
      <c r="L3032" s="8" t="str">
        <f>VLOOKUP(K3032,'[1]Mã Misa'!$B$2:$D$74,2,0)</f>
        <v>Giò Tai Lưỡi Xào 250g</v>
      </c>
      <c r="M3032" s="8" t="str">
        <f>VLOOKUP(L3032,'[1]Mã Misa'!$C$2:$D$74,2,0)</f>
        <v>GTLX250G</v>
      </c>
      <c r="N3032" s="2">
        <v>50182</v>
      </c>
      <c r="O3032" t="s">
        <v>4725</v>
      </c>
      <c r="P3032" s="8" t="str">
        <f t="shared" si="191"/>
        <v>0148484</v>
      </c>
      <c r="Q3032" s="8" t="e">
        <f t="array" ref="Q3032">IF(VLOOKUP(P3032,$AA$1:$AC$32,1,0)&lt;&gt;0,(P3032&amp;"A"),0)</f>
        <v>#N/A</v>
      </c>
      <c r="R3032" s="12">
        <v>44526</v>
      </c>
      <c r="S3032" t="s">
        <v>4726</v>
      </c>
      <c r="T3032" s="8" t="str">
        <f t="shared" si="192"/>
        <v>VM+ HNI 23</v>
      </c>
      <c r="U3032" t="s">
        <v>7143</v>
      </c>
      <c r="Y3032" t="str">
        <f t="array" ref="Y3032">IF(ISNUMBER(SEARCH($V$3,T3032)),"WINCOMHANOI",IF(ISNUMBER(SEARCH($V$4,T3032)),"WINCOMHOCHIMINH",IF(ISNUMBER(SEARCH($V$5,T3032)),"WINCOMDANANG",IF(ISNUMBER(SEARCH($V$6,T3032)),"WINCOMHAIDUONG",IF(ISNUMBER(SEARCH($V$7,T3032)),"WINCOMQUANGNINH",IF(ISNUMBER(SEARCH($V$8,T3032)),"WINCOMHAIPHONG",IF(ISNUMBER(SEARCH($V$9,T3032)),"WINCOMBACGIANG",IF(ISNUMBER(SEARCH($V$10,T3032)),"WINCOMBACNINH",IF(ISNUMBER(SEARCH($V$11,T3032)),"WINCOMPHUTHO",IF(ISNUMBER(SEARCH($V$12,T3032)),"WINCOMHATINH",IF(ISNUMBER(SEARCH($V$13,T3032)),"WINCOMTHAINGUYEN",IF(ISNUMBER(SEARCH($V$14,T3032)),"WINCOMKHANHHOA",IF(ISNUMBER(SEARCH($V$15,T3032)),"WINCOMHUNGYEN",IF(ISNUMBER(SEARCH($V$16,T3032)),"WINCOMNGHEAN",IF(ISNUMBER(SEARCH($V$17,T3032)),"WINCOMLAOCAI",IF(ISNUMBER(SEARCH($V$18,T3032)),"WINCOMVUNGTAU",IF(ISNUMBER(SEARCH($V$19,T3032)),"WINCOMBINHDUONG",IF(ISNUMBER(SEARCH($V$20,T3032)),"WINCOMKIENGIANG",IF(ISNUMBER(SEARCH($V$21,T3032)),"WINCOMHANAM",IF(ISNUMBER(SEARCH($V$22,T3032)),"WINCOMNAMDINH",IF(ISNUMBER(SEARCH($V$23,T3032)),"WINCOMLANGSON",IF(ISNUMBER(SEARCH($V$24,T3032)),"WINCOMTHANHHOA",IF(ISNUMBER(SEARCH($V$25,T3032)),"WINCOMYENBAI",IF(ISNUMBER(SEARCH($V$26,T3032)),"WINCOMTUYENQUANG",IF(ISNUMBER(SEARCH($V$27,T3032)),"WINCOMHUE",IF(ISNUMBER(SEARCH($V$28,T3032)),"WINCOMQUANGNAM",IF(ISNUMBER(SEARCH($V$29,T3032)),"WINCOMVINHPHUC",IF(ISNUMBER(SEARCH($V$30,T3032)),"WINCOMHAGIANG",IF(ISNUMBER(SEARCH($V$31,T3032)),"WINCOMNINHBINH",IF(ISNUMBER(SEARCH($V$32,T3032)),"WINCOMTRAVINH",IF(ISNUMBER(SEARCH($V$33,T3032)),"WINCOMCANTHO",IF(ISNUMBER(SEARCH($V$34,T3032)),"WINCOMBENTRE",IF(ISNUMBER(SEARCH($V$35,T3032)),"WINCOMCAMAU",IF(ISNUMBER(SEARCH($V$36,T3032)),"WINCOMANGIANG",IF(ISNUMBER(SEARCH($V$37,T3032)),"WINCOMNINHTHUAN",IF(ISNUMBER(SEARCH($V$38,T3032)),"WINCOMTHAIBINH",IF(ISNUMBER(SEARCH($V$39,T3032)),"WINCOMGIALAI",IF(ISNUMBER(SEARCH($V$40,T3032)),"WINCOMHOABINH",IF(ISNUMBER(SEARCH($V$41,T3032)),"WINCOMQUANGNGAI",IF(ISNUMBER(SEARCH($V$42,T3032)),"WINCOMBINHTHUAN",IF(ISNUMBER(SEARCH($V$43,T3032)),"WINCOMDAKLAK",IF(ISNUMBER(SEARCH($V$44,T3032)),"WINCOMSOCTRANG",IF(ISNUMBER(SEARCH($V$45,T3032)),"WINCOMSONLA",IF(ISNUMBER(SEARCH($V$46,T3032)),"WINCOMKONTUM",IF(ISNUMBER(SEARCH($V$47,T3032)),"WINCOMPHUYEN",IF(ISNUMBER(SEARCH($V$48,T3032)),"WINCOMQUANGTRI",IF(ISNUMBER(SEARCH($V$49,T3032)),"WINCOMBINHDINH",IF(ISNUMBER(SEARCH($V$50,T3032)),"WINCOMCAOBANG",IF(ISNUMBER(SEARCH($V$51,T3032)),"WINCOMQUANGBINH",IF(ISNUMBER(SEARCH($V$52,T3032)),"WINCOMLAMDONG",IF(ISNUMBER(SEARCH($V$53,T3032)),"WINCOMVINHLONG",IF(ISNUMBER(SEARCH($V$54,T3032)),"WINCOMDONGTHAP",IF(ISNUMBER(SEARCH($V$55,T3032)),"WINCOMTIENGIANG",IF(ISNUMBER(SEARCH($V$56,T3032)),"WINCOMQUANGNINH",0))))))))))))))))))))))))))))))))))))))))))))))))))))))</f>
        <v>WINCOMHANOI</v>
      </c>
    </row>
    <row r="3033" spans="1:25" x14ac:dyDescent="0.2">
      <c r="A3033" t="s">
        <v>0</v>
      </c>
      <c r="B3033" t="s">
        <v>4727</v>
      </c>
      <c r="C3033" t="s">
        <v>2</v>
      </c>
      <c r="D3033" t="s">
        <v>45</v>
      </c>
      <c r="E3033" t="s">
        <v>4</v>
      </c>
      <c r="F3033" s="5">
        <f t="shared" si="189"/>
        <v>4</v>
      </c>
      <c r="G3033" s="2">
        <v>351148</v>
      </c>
      <c r="H3033" s="2">
        <v>386262.80000000005</v>
      </c>
      <c r="I3033" t="s">
        <v>5</v>
      </c>
      <c r="J3033" t="s">
        <v>46</v>
      </c>
      <c r="K3033" t="str">
        <f t="shared" si="190"/>
        <v>Bắp bò muối gói 200g</v>
      </c>
      <c r="L3033" s="8" t="str">
        <f>VLOOKUP(K3033,'[1]Mã Misa'!$B$2:$D$74,2,0)</f>
        <v>Bắp bò muối 200g</v>
      </c>
      <c r="M3033" s="8" t="str">
        <f>VLOOKUP(L3033,'[1]Mã Misa'!$C$2:$D$74,2,0)</f>
        <v>BBM200</v>
      </c>
      <c r="N3033" s="2">
        <v>87787</v>
      </c>
      <c r="O3033" t="s">
        <v>4728</v>
      </c>
      <c r="P3033" s="8" t="str">
        <f t="shared" si="191"/>
        <v>0148485</v>
      </c>
      <c r="Q3033" s="8" t="e">
        <f t="array" ref="Q3033">IF(VLOOKUP(P3033,$AA$1:$AC$32,1,0)&lt;&gt;0,(P3033&amp;"A"),0)</f>
        <v>#N/A</v>
      </c>
      <c r="R3033" s="12">
        <v>44526</v>
      </c>
      <c r="S3033" t="s">
        <v>2237</v>
      </c>
      <c r="T3033" s="8" t="str">
        <f t="shared" si="192"/>
        <v>VM+ HNI Lô</v>
      </c>
      <c r="U3033" t="s">
        <v>6617</v>
      </c>
      <c r="Y3033" t="str">
        <f t="array" ref="Y3033">IF(ISNUMBER(SEARCH($V$3,T3033)),"WINCOMHANOI",IF(ISNUMBER(SEARCH($V$4,T3033)),"WINCOMHOCHIMINH",IF(ISNUMBER(SEARCH($V$5,T3033)),"WINCOMDANANG",IF(ISNUMBER(SEARCH($V$6,T3033)),"WINCOMHAIDUONG",IF(ISNUMBER(SEARCH($V$7,T3033)),"WINCOMQUANGNINH",IF(ISNUMBER(SEARCH($V$8,T3033)),"WINCOMHAIPHONG",IF(ISNUMBER(SEARCH($V$9,T3033)),"WINCOMBACGIANG",IF(ISNUMBER(SEARCH($V$10,T3033)),"WINCOMBACNINH",IF(ISNUMBER(SEARCH($V$11,T3033)),"WINCOMPHUTHO",IF(ISNUMBER(SEARCH($V$12,T3033)),"WINCOMHATINH",IF(ISNUMBER(SEARCH($V$13,T3033)),"WINCOMTHAINGUYEN",IF(ISNUMBER(SEARCH($V$14,T3033)),"WINCOMKHANHHOA",IF(ISNUMBER(SEARCH($V$15,T3033)),"WINCOMHUNGYEN",IF(ISNUMBER(SEARCH($V$16,T3033)),"WINCOMNGHEAN",IF(ISNUMBER(SEARCH($V$17,T3033)),"WINCOMLAOCAI",IF(ISNUMBER(SEARCH($V$18,T3033)),"WINCOMVUNGTAU",IF(ISNUMBER(SEARCH($V$19,T3033)),"WINCOMBINHDUONG",IF(ISNUMBER(SEARCH($V$20,T3033)),"WINCOMKIENGIANG",IF(ISNUMBER(SEARCH($V$21,T3033)),"WINCOMHANAM",IF(ISNUMBER(SEARCH($V$22,T3033)),"WINCOMNAMDINH",IF(ISNUMBER(SEARCH($V$23,T3033)),"WINCOMLANGSON",IF(ISNUMBER(SEARCH($V$24,T3033)),"WINCOMTHANHHOA",IF(ISNUMBER(SEARCH($V$25,T3033)),"WINCOMYENBAI",IF(ISNUMBER(SEARCH($V$26,T3033)),"WINCOMTUYENQUANG",IF(ISNUMBER(SEARCH($V$27,T3033)),"WINCOMHUE",IF(ISNUMBER(SEARCH($V$28,T3033)),"WINCOMQUANGNAM",IF(ISNUMBER(SEARCH($V$29,T3033)),"WINCOMVINHPHUC",IF(ISNUMBER(SEARCH($V$30,T3033)),"WINCOMHAGIANG",IF(ISNUMBER(SEARCH($V$31,T3033)),"WINCOMNINHBINH",IF(ISNUMBER(SEARCH($V$32,T3033)),"WINCOMTRAVINH",IF(ISNUMBER(SEARCH($V$33,T3033)),"WINCOMCANTHO",IF(ISNUMBER(SEARCH($V$34,T3033)),"WINCOMBENTRE",IF(ISNUMBER(SEARCH($V$35,T3033)),"WINCOMCAMAU",IF(ISNUMBER(SEARCH($V$36,T3033)),"WINCOMANGIANG",IF(ISNUMBER(SEARCH($V$37,T3033)),"WINCOMNINHTHUAN",IF(ISNUMBER(SEARCH($V$38,T3033)),"WINCOMTHAIBINH",IF(ISNUMBER(SEARCH($V$39,T3033)),"WINCOMGIALAI",IF(ISNUMBER(SEARCH($V$40,T3033)),"WINCOMHOABINH",IF(ISNUMBER(SEARCH($V$41,T3033)),"WINCOMQUANGNGAI",IF(ISNUMBER(SEARCH($V$42,T3033)),"WINCOMBINHTHUAN",IF(ISNUMBER(SEARCH($V$43,T3033)),"WINCOMDAKLAK",IF(ISNUMBER(SEARCH($V$44,T3033)),"WINCOMSOCTRANG",IF(ISNUMBER(SEARCH($V$45,T3033)),"WINCOMSONLA",IF(ISNUMBER(SEARCH($V$46,T3033)),"WINCOMKONTUM",IF(ISNUMBER(SEARCH($V$47,T3033)),"WINCOMPHUYEN",IF(ISNUMBER(SEARCH($V$48,T3033)),"WINCOMQUANGTRI",IF(ISNUMBER(SEARCH($V$49,T3033)),"WINCOMBINHDINH",IF(ISNUMBER(SEARCH($V$50,T3033)),"WINCOMCAOBANG",IF(ISNUMBER(SEARCH($V$51,T3033)),"WINCOMQUANGBINH",IF(ISNUMBER(SEARCH($V$52,T3033)),"WINCOMLAMDONG",IF(ISNUMBER(SEARCH($V$53,T3033)),"WINCOMVINHLONG",IF(ISNUMBER(SEARCH($V$54,T3033)),"WINCOMDONGTHAP",IF(ISNUMBER(SEARCH($V$55,T3033)),"WINCOMTIENGIANG",IF(ISNUMBER(SEARCH($V$56,T3033)),"WINCOMQUANGNINH",0))))))))))))))))))))))))))))))))))))))))))))))))))))))</f>
        <v>WINCOMHANOI</v>
      </c>
    </row>
    <row r="3034" spans="1:25" x14ac:dyDescent="0.2">
      <c r="A3034" t="s">
        <v>0</v>
      </c>
      <c r="B3034" t="s">
        <v>4729</v>
      </c>
      <c r="C3034" t="s">
        <v>2</v>
      </c>
      <c r="D3034" t="s">
        <v>35</v>
      </c>
      <c r="E3034" t="s">
        <v>4</v>
      </c>
      <c r="F3034" s="5">
        <f t="shared" si="189"/>
        <v>1</v>
      </c>
      <c r="G3034" s="2">
        <v>73431</v>
      </c>
      <c r="H3034" s="2">
        <v>80774.100000000006</v>
      </c>
      <c r="I3034" t="s">
        <v>5</v>
      </c>
      <c r="J3034" t="s">
        <v>36</v>
      </c>
      <c r="K3034" t="str">
        <f t="shared" si="190"/>
        <v>Chân giò heo muối gói 300g</v>
      </c>
      <c r="L3034" s="8" t="str">
        <f>VLOOKUP(K3034,'[1]Mã Misa'!$B$2:$D$74,2,0)</f>
        <v>Chân giò heo muối 300g</v>
      </c>
      <c r="M3034" s="8" t="str">
        <f>VLOOKUP(L3034,'[1]Mã Misa'!$C$2:$D$74,2,0)</f>
        <v>CGM300</v>
      </c>
      <c r="N3034" s="2">
        <v>73431</v>
      </c>
      <c r="O3034" t="s">
        <v>4730</v>
      </c>
      <c r="P3034" s="8" t="str">
        <f t="shared" si="191"/>
        <v>0148507</v>
      </c>
      <c r="Q3034" s="8" t="e">
        <f t="array" ref="Q3034">IF(VLOOKUP(P3034,$AA$1:$AC$32,1,0)&lt;&gt;0,(P3034&amp;"A"),0)</f>
        <v>#N/A</v>
      </c>
      <c r="R3034" s="12">
        <v>44526</v>
      </c>
      <c r="S3034" t="s">
        <v>2436</v>
      </c>
      <c r="T3034" s="8" t="str">
        <f t="shared" si="192"/>
        <v>VM+ HNI 10</v>
      </c>
      <c r="U3034" t="s">
        <v>6659</v>
      </c>
      <c r="Y3034" t="str">
        <f t="array" ref="Y3034">IF(ISNUMBER(SEARCH($V$3,T3034)),"WINCOMHANOI",IF(ISNUMBER(SEARCH($V$4,T3034)),"WINCOMHOCHIMINH",IF(ISNUMBER(SEARCH($V$5,T3034)),"WINCOMDANANG",IF(ISNUMBER(SEARCH($V$6,T3034)),"WINCOMHAIDUONG",IF(ISNUMBER(SEARCH($V$7,T3034)),"WINCOMQUANGNINH",IF(ISNUMBER(SEARCH($V$8,T3034)),"WINCOMHAIPHONG",IF(ISNUMBER(SEARCH($V$9,T3034)),"WINCOMBACGIANG",IF(ISNUMBER(SEARCH($V$10,T3034)),"WINCOMBACNINH",IF(ISNUMBER(SEARCH($V$11,T3034)),"WINCOMPHUTHO",IF(ISNUMBER(SEARCH($V$12,T3034)),"WINCOMHATINH",IF(ISNUMBER(SEARCH($V$13,T3034)),"WINCOMTHAINGUYEN",IF(ISNUMBER(SEARCH($V$14,T3034)),"WINCOMKHANHHOA",IF(ISNUMBER(SEARCH($V$15,T3034)),"WINCOMHUNGYEN",IF(ISNUMBER(SEARCH($V$16,T3034)),"WINCOMNGHEAN",IF(ISNUMBER(SEARCH($V$17,T3034)),"WINCOMLAOCAI",IF(ISNUMBER(SEARCH($V$18,T3034)),"WINCOMVUNGTAU",IF(ISNUMBER(SEARCH($V$19,T3034)),"WINCOMBINHDUONG",IF(ISNUMBER(SEARCH($V$20,T3034)),"WINCOMKIENGIANG",IF(ISNUMBER(SEARCH($V$21,T3034)),"WINCOMHANAM",IF(ISNUMBER(SEARCH($V$22,T3034)),"WINCOMNAMDINH",IF(ISNUMBER(SEARCH($V$23,T3034)),"WINCOMLANGSON",IF(ISNUMBER(SEARCH($V$24,T3034)),"WINCOMTHANHHOA",IF(ISNUMBER(SEARCH($V$25,T3034)),"WINCOMYENBAI",IF(ISNUMBER(SEARCH($V$26,T3034)),"WINCOMTUYENQUANG",IF(ISNUMBER(SEARCH($V$27,T3034)),"WINCOMHUE",IF(ISNUMBER(SEARCH($V$28,T3034)),"WINCOMQUANGNAM",IF(ISNUMBER(SEARCH($V$29,T3034)),"WINCOMVINHPHUC",IF(ISNUMBER(SEARCH($V$30,T3034)),"WINCOMHAGIANG",IF(ISNUMBER(SEARCH($V$31,T3034)),"WINCOMNINHBINH",IF(ISNUMBER(SEARCH($V$32,T3034)),"WINCOMTRAVINH",IF(ISNUMBER(SEARCH($V$33,T3034)),"WINCOMCANTHO",IF(ISNUMBER(SEARCH($V$34,T3034)),"WINCOMBENTRE",IF(ISNUMBER(SEARCH($V$35,T3034)),"WINCOMCAMAU",IF(ISNUMBER(SEARCH($V$36,T3034)),"WINCOMANGIANG",IF(ISNUMBER(SEARCH($V$37,T3034)),"WINCOMNINHTHUAN",IF(ISNUMBER(SEARCH($V$38,T3034)),"WINCOMTHAIBINH",IF(ISNUMBER(SEARCH($V$39,T3034)),"WINCOMGIALAI",IF(ISNUMBER(SEARCH($V$40,T3034)),"WINCOMHOABINH",IF(ISNUMBER(SEARCH($V$41,T3034)),"WINCOMQUANGNGAI",IF(ISNUMBER(SEARCH($V$42,T3034)),"WINCOMBINHTHUAN",IF(ISNUMBER(SEARCH($V$43,T3034)),"WINCOMDAKLAK",IF(ISNUMBER(SEARCH($V$44,T3034)),"WINCOMSOCTRANG",IF(ISNUMBER(SEARCH($V$45,T3034)),"WINCOMSONLA",IF(ISNUMBER(SEARCH($V$46,T3034)),"WINCOMKONTUM",IF(ISNUMBER(SEARCH($V$47,T3034)),"WINCOMPHUYEN",IF(ISNUMBER(SEARCH($V$48,T3034)),"WINCOMQUANGTRI",IF(ISNUMBER(SEARCH($V$49,T3034)),"WINCOMBINHDINH",IF(ISNUMBER(SEARCH($V$50,T3034)),"WINCOMCAOBANG",IF(ISNUMBER(SEARCH($V$51,T3034)),"WINCOMQUANGBINH",IF(ISNUMBER(SEARCH($V$52,T3034)),"WINCOMLAMDONG",IF(ISNUMBER(SEARCH($V$53,T3034)),"WINCOMVINHLONG",IF(ISNUMBER(SEARCH($V$54,T3034)),"WINCOMDONGTHAP",IF(ISNUMBER(SEARCH($V$55,T3034)),"WINCOMTIENGIANG",IF(ISNUMBER(SEARCH($V$56,T3034)),"WINCOMQUANGNINH",0))))))))))))))))))))))))))))))))))))))))))))))))))))))</f>
        <v>WINCOMHANOI</v>
      </c>
    </row>
    <row r="3035" spans="1:25" x14ac:dyDescent="0.2">
      <c r="A3035" t="s">
        <v>0</v>
      </c>
      <c r="B3035" t="s">
        <v>4729</v>
      </c>
      <c r="C3035" t="s">
        <v>31</v>
      </c>
      <c r="D3035" t="s">
        <v>39</v>
      </c>
      <c r="E3035" t="s">
        <v>4</v>
      </c>
      <c r="F3035" s="5">
        <f t="shared" si="189"/>
        <v>1</v>
      </c>
      <c r="G3035" s="2">
        <v>46000</v>
      </c>
      <c r="H3035" s="2">
        <v>50600.000000000007</v>
      </c>
      <c r="I3035" t="s">
        <v>5</v>
      </c>
      <c r="J3035" t="s">
        <v>40</v>
      </c>
      <c r="K3035" t="str">
        <f t="shared" si="190"/>
        <v>Mộc nấm hương gói 250g</v>
      </c>
      <c r="L3035" s="8" t="str">
        <f>VLOOKUP(K3035,'[1]Mã Misa'!$B$2:$D$74,2,0)</f>
        <v>Mộc Nấm Hương 250g</v>
      </c>
      <c r="M3035" s="8" t="str">
        <f>VLOOKUP(L3035,'[1]Mã Misa'!$C$2:$D$74,2,0)</f>
        <v>MNH250</v>
      </c>
      <c r="N3035" s="2">
        <v>46000</v>
      </c>
      <c r="O3035" t="s">
        <v>4730</v>
      </c>
      <c r="P3035" s="8" t="str">
        <f t="shared" si="191"/>
        <v>0148507</v>
      </c>
      <c r="Q3035" s="8" t="e">
        <f t="array" ref="Q3035">IF(VLOOKUP(P3035,$AA$1:$AC$32,1,0)&lt;&gt;0,(P3035&amp;"A"),0)</f>
        <v>#N/A</v>
      </c>
      <c r="R3035" s="12">
        <v>44526</v>
      </c>
      <c r="S3035" t="s">
        <v>2436</v>
      </c>
      <c r="T3035" s="8" t="str">
        <f t="shared" si="192"/>
        <v>VM+ HNI 10</v>
      </c>
      <c r="U3035" t="s">
        <v>6659</v>
      </c>
      <c r="Y3035" t="str">
        <f t="array" ref="Y3035">IF(ISNUMBER(SEARCH($V$3,T3035)),"WINCOMHANOI",IF(ISNUMBER(SEARCH($V$4,T3035)),"WINCOMHOCHIMINH",IF(ISNUMBER(SEARCH($V$5,T3035)),"WINCOMDANANG",IF(ISNUMBER(SEARCH($V$6,T3035)),"WINCOMHAIDUONG",IF(ISNUMBER(SEARCH($V$7,T3035)),"WINCOMQUANGNINH",IF(ISNUMBER(SEARCH($V$8,T3035)),"WINCOMHAIPHONG",IF(ISNUMBER(SEARCH($V$9,T3035)),"WINCOMBACGIANG",IF(ISNUMBER(SEARCH($V$10,T3035)),"WINCOMBACNINH",IF(ISNUMBER(SEARCH($V$11,T3035)),"WINCOMPHUTHO",IF(ISNUMBER(SEARCH($V$12,T3035)),"WINCOMHATINH",IF(ISNUMBER(SEARCH($V$13,T3035)),"WINCOMTHAINGUYEN",IF(ISNUMBER(SEARCH($V$14,T3035)),"WINCOMKHANHHOA",IF(ISNUMBER(SEARCH($V$15,T3035)),"WINCOMHUNGYEN",IF(ISNUMBER(SEARCH($V$16,T3035)),"WINCOMNGHEAN",IF(ISNUMBER(SEARCH($V$17,T3035)),"WINCOMLAOCAI",IF(ISNUMBER(SEARCH($V$18,T3035)),"WINCOMVUNGTAU",IF(ISNUMBER(SEARCH($V$19,T3035)),"WINCOMBINHDUONG",IF(ISNUMBER(SEARCH($V$20,T3035)),"WINCOMKIENGIANG",IF(ISNUMBER(SEARCH($V$21,T3035)),"WINCOMHANAM",IF(ISNUMBER(SEARCH($V$22,T3035)),"WINCOMNAMDINH",IF(ISNUMBER(SEARCH($V$23,T3035)),"WINCOMLANGSON",IF(ISNUMBER(SEARCH($V$24,T3035)),"WINCOMTHANHHOA",IF(ISNUMBER(SEARCH($V$25,T3035)),"WINCOMYENBAI",IF(ISNUMBER(SEARCH($V$26,T3035)),"WINCOMTUYENQUANG",IF(ISNUMBER(SEARCH($V$27,T3035)),"WINCOMHUE",IF(ISNUMBER(SEARCH($V$28,T3035)),"WINCOMQUANGNAM",IF(ISNUMBER(SEARCH($V$29,T3035)),"WINCOMVINHPHUC",IF(ISNUMBER(SEARCH($V$30,T3035)),"WINCOMHAGIANG",IF(ISNUMBER(SEARCH($V$31,T3035)),"WINCOMNINHBINH",IF(ISNUMBER(SEARCH($V$32,T3035)),"WINCOMTRAVINH",IF(ISNUMBER(SEARCH($V$33,T3035)),"WINCOMCANTHO",IF(ISNUMBER(SEARCH($V$34,T3035)),"WINCOMBENTRE",IF(ISNUMBER(SEARCH($V$35,T3035)),"WINCOMCAMAU",IF(ISNUMBER(SEARCH($V$36,T3035)),"WINCOMANGIANG",IF(ISNUMBER(SEARCH($V$37,T3035)),"WINCOMNINHTHUAN",IF(ISNUMBER(SEARCH($V$38,T3035)),"WINCOMTHAIBINH",IF(ISNUMBER(SEARCH($V$39,T3035)),"WINCOMGIALAI",IF(ISNUMBER(SEARCH($V$40,T3035)),"WINCOMHOABINH",IF(ISNUMBER(SEARCH($V$41,T3035)),"WINCOMQUANGNGAI",IF(ISNUMBER(SEARCH($V$42,T3035)),"WINCOMBINHTHUAN",IF(ISNUMBER(SEARCH($V$43,T3035)),"WINCOMDAKLAK",IF(ISNUMBER(SEARCH($V$44,T3035)),"WINCOMSOCTRANG",IF(ISNUMBER(SEARCH($V$45,T3035)),"WINCOMSONLA",IF(ISNUMBER(SEARCH($V$46,T3035)),"WINCOMKONTUM",IF(ISNUMBER(SEARCH($V$47,T3035)),"WINCOMPHUYEN",IF(ISNUMBER(SEARCH($V$48,T3035)),"WINCOMQUANGTRI",IF(ISNUMBER(SEARCH($V$49,T3035)),"WINCOMBINHDINH",IF(ISNUMBER(SEARCH($V$50,T3035)),"WINCOMCAOBANG",IF(ISNUMBER(SEARCH($V$51,T3035)),"WINCOMQUANGBINH",IF(ISNUMBER(SEARCH($V$52,T3035)),"WINCOMLAMDONG",IF(ISNUMBER(SEARCH($V$53,T3035)),"WINCOMVINHLONG",IF(ISNUMBER(SEARCH($V$54,T3035)),"WINCOMDONGTHAP",IF(ISNUMBER(SEARCH($V$55,T3035)),"WINCOMTIENGIANG",IF(ISNUMBER(SEARCH($V$56,T3035)),"WINCOMQUANGNINH",0))))))))))))))))))))))))))))))))))))))))))))))))))))))</f>
        <v>WINCOMHANOI</v>
      </c>
    </row>
    <row r="3036" spans="1:25" x14ac:dyDescent="0.2">
      <c r="A3036" t="s">
        <v>0</v>
      </c>
      <c r="B3036" t="s">
        <v>4731</v>
      </c>
      <c r="C3036" t="s">
        <v>2</v>
      </c>
      <c r="D3036" t="s">
        <v>123</v>
      </c>
      <c r="E3036" t="s">
        <v>4</v>
      </c>
      <c r="F3036" s="5">
        <f t="shared" si="189"/>
        <v>2</v>
      </c>
      <c r="G3036" s="2">
        <v>111190</v>
      </c>
      <c r="H3036" s="2">
        <v>122309.00000000001</v>
      </c>
      <c r="I3036" t="s">
        <v>5</v>
      </c>
      <c r="J3036" t="s">
        <v>124</v>
      </c>
      <c r="K3036" t="str">
        <f t="shared" si="190"/>
        <v>Tai heo muối gói 200g</v>
      </c>
      <c r="L3036" s="8" t="str">
        <f>VLOOKUP(K3036,'[1]Mã Misa'!$B$2:$D$74,2,0)</f>
        <v>Tai heo muối 200g</v>
      </c>
      <c r="M3036" s="8" t="str">
        <f>VLOOKUP(L3036,'[1]Mã Misa'!$C$2:$D$74,2,0)</f>
        <v>TH200</v>
      </c>
      <c r="N3036" s="2">
        <v>55595</v>
      </c>
      <c r="O3036" t="s">
        <v>4732</v>
      </c>
      <c r="P3036" s="8" t="str">
        <f t="shared" si="191"/>
        <v>0011877</v>
      </c>
      <c r="Q3036" s="8" t="e">
        <f t="array" ref="Q3036">IF(VLOOKUP(P3036,$AA$1:$AC$32,1,0)&lt;&gt;0,(P3036&amp;"A"),0)</f>
        <v>#N/A</v>
      </c>
      <c r="R3036" s="12">
        <v>44526</v>
      </c>
      <c r="S3036" t="s">
        <v>1633</v>
      </c>
      <c r="T3036" s="8" t="str">
        <f t="shared" si="192"/>
        <v>VM+ QNH 15</v>
      </c>
      <c r="U3036" t="s">
        <v>6445</v>
      </c>
      <c r="Y3036" t="str">
        <f t="array" ref="Y3036">IF(ISNUMBER(SEARCH($V$3,T3036)),"WINCOMHANOI",IF(ISNUMBER(SEARCH($V$4,T3036)),"WINCOMHOCHIMINH",IF(ISNUMBER(SEARCH($V$5,T3036)),"WINCOMDANANG",IF(ISNUMBER(SEARCH($V$6,T3036)),"WINCOMHAIDUONG",IF(ISNUMBER(SEARCH($V$7,T3036)),"WINCOMQUANGNINH",IF(ISNUMBER(SEARCH($V$8,T3036)),"WINCOMHAIPHONG",IF(ISNUMBER(SEARCH($V$9,T3036)),"WINCOMBACGIANG",IF(ISNUMBER(SEARCH($V$10,T3036)),"WINCOMBACNINH",IF(ISNUMBER(SEARCH($V$11,T3036)),"WINCOMPHUTHO",IF(ISNUMBER(SEARCH($V$12,T3036)),"WINCOMHATINH",IF(ISNUMBER(SEARCH($V$13,T3036)),"WINCOMTHAINGUYEN",IF(ISNUMBER(SEARCH($V$14,T3036)),"WINCOMKHANHHOA",IF(ISNUMBER(SEARCH($V$15,T3036)),"WINCOMHUNGYEN",IF(ISNUMBER(SEARCH($V$16,T3036)),"WINCOMNGHEAN",IF(ISNUMBER(SEARCH($V$17,T3036)),"WINCOMLAOCAI",IF(ISNUMBER(SEARCH($V$18,T3036)),"WINCOMVUNGTAU",IF(ISNUMBER(SEARCH($V$19,T3036)),"WINCOMBINHDUONG",IF(ISNUMBER(SEARCH($V$20,T3036)),"WINCOMKIENGIANG",IF(ISNUMBER(SEARCH($V$21,T3036)),"WINCOMHANAM",IF(ISNUMBER(SEARCH($V$22,T3036)),"WINCOMNAMDINH",IF(ISNUMBER(SEARCH($V$23,T3036)),"WINCOMLANGSON",IF(ISNUMBER(SEARCH($V$24,T3036)),"WINCOMTHANHHOA",IF(ISNUMBER(SEARCH($V$25,T3036)),"WINCOMYENBAI",IF(ISNUMBER(SEARCH($V$26,T3036)),"WINCOMTUYENQUANG",IF(ISNUMBER(SEARCH($V$27,T3036)),"WINCOMHUE",IF(ISNUMBER(SEARCH($V$28,T3036)),"WINCOMQUANGNAM",IF(ISNUMBER(SEARCH($V$29,T3036)),"WINCOMVINHPHUC",IF(ISNUMBER(SEARCH($V$30,T3036)),"WINCOMHAGIANG",IF(ISNUMBER(SEARCH($V$31,T3036)),"WINCOMNINHBINH",IF(ISNUMBER(SEARCH($V$32,T3036)),"WINCOMTRAVINH",IF(ISNUMBER(SEARCH($V$33,T3036)),"WINCOMCANTHO",IF(ISNUMBER(SEARCH($V$34,T3036)),"WINCOMBENTRE",IF(ISNUMBER(SEARCH($V$35,T3036)),"WINCOMCAMAU",IF(ISNUMBER(SEARCH($V$36,T3036)),"WINCOMANGIANG",IF(ISNUMBER(SEARCH($V$37,T3036)),"WINCOMNINHTHUAN",IF(ISNUMBER(SEARCH($V$38,T3036)),"WINCOMTHAIBINH",IF(ISNUMBER(SEARCH($V$39,T3036)),"WINCOMGIALAI",IF(ISNUMBER(SEARCH($V$40,T3036)),"WINCOMHOABINH",IF(ISNUMBER(SEARCH($V$41,T3036)),"WINCOMQUANGNGAI",IF(ISNUMBER(SEARCH($V$42,T3036)),"WINCOMBINHTHUAN",IF(ISNUMBER(SEARCH($V$43,T3036)),"WINCOMDAKLAK",IF(ISNUMBER(SEARCH($V$44,T3036)),"WINCOMSOCTRANG",IF(ISNUMBER(SEARCH($V$45,T3036)),"WINCOMSONLA",IF(ISNUMBER(SEARCH($V$46,T3036)),"WINCOMKONTUM",IF(ISNUMBER(SEARCH($V$47,T3036)),"WINCOMPHUYEN",IF(ISNUMBER(SEARCH($V$48,T3036)),"WINCOMQUANGTRI",IF(ISNUMBER(SEARCH($V$49,T3036)),"WINCOMBINHDINH",IF(ISNUMBER(SEARCH($V$50,T3036)),"WINCOMCAOBANG",IF(ISNUMBER(SEARCH($V$51,T3036)),"WINCOMQUANGBINH",IF(ISNUMBER(SEARCH($V$52,T3036)),"WINCOMLAMDONG",IF(ISNUMBER(SEARCH($V$53,T3036)),"WINCOMVINHLONG",IF(ISNUMBER(SEARCH($V$54,T3036)),"WINCOMDONGTHAP",IF(ISNUMBER(SEARCH($V$55,T3036)),"WINCOMTIENGIANG",IF(ISNUMBER(SEARCH($V$56,T3036)),"WINCOMQUANGNINH",0))))))))))))))))))))))))))))))))))))))))))))))))))))))</f>
        <v>WINCOMQUANGNINH</v>
      </c>
    </row>
    <row r="3037" spans="1:25" x14ac:dyDescent="0.2">
      <c r="A3037" t="s">
        <v>0</v>
      </c>
      <c r="B3037" t="s">
        <v>4731</v>
      </c>
      <c r="C3037" t="s">
        <v>31</v>
      </c>
      <c r="D3037" t="s">
        <v>20</v>
      </c>
      <c r="E3037" t="s">
        <v>4</v>
      </c>
      <c r="F3037" s="5">
        <f t="shared" si="189"/>
        <v>3</v>
      </c>
      <c r="G3037" s="2">
        <v>150546</v>
      </c>
      <c r="H3037" s="2">
        <v>165600.6</v>
      </c>
      <c r="I3037" t="s">
        <v>5</v>
      </c>
      <c r="J3037" t="s">
        <v>21</v>
      </c>
      <c r="K3037" t="str">
        <f t="shared" si="190"/>
        <v>Giò tai lưỡi xào gói 250g</v>
      </c>
      <c r="L3037" s="8" t="str">
        <f>VLOOKUP(K3037,'[1]Mã Misa'!$B$2:$D$74,2,0)</f>
        <v>Giò Tai Lưỡi Xào 250g</v>
      </c>
      <c r="M3037" s="8" t="str">
        <f>VLOOKUP(L3037,'[1]Mã Misa'!$C$2:$D$74,2,0)</f>
        <v>GTLX250G</v>
      </c>
      <c r="N3037" s="2">
        <v>50182</v>
      </c>
      <c r="O3037" t="s">
        <v>4732</v>
      </c>
      <c r="P3037" s="8" t="str">
        <f t="shared" si="191"/>
        <v>0011877</v>
      </c>
      <c r="Q3037" s="8" t="e">
        <f t="array" ref="Q3037">IF(VLOOKUP(P3037,$AA$1:$AC$32,1,0)&lt;&gt;0,(P3037&amp;"A"),0)</f>
        <v>#N/A</v>
      </c>
      <c r="R3037" s="12">
        <v>44526</v>
      </c>
      <c r="S3037" t="s">
        <v>1633</v>
      </c>
      <c r="T3037" s="8" t="str">
        <f t="shared" si="192"/>
        <v>VM+ QNH 15</v>
      </c>
      <c r="U3037" t="s">
        <v>6445</v>
      </c>
      <c r="Y3037" t="str">
        <f t="array" ref="Y3037">IF(ISNUMBER(SEARCH($V$3,T3037)),"WINCOMHANOI",IF(ISNUMBER(SEARCH($V$4,T3037)),"WINCOMHOCHIMINH",IF(ISNUMBER(SEARCH($V$5,T3037)),"WINCOMDANANG",IF(ISNUMBER(SEARCH($V$6,T3037)),"WINCOMHAIDUONG",IF(ISNUMBER(SEARCH($V$7,T3037)),"WINCOMQUANGNINH",IF(ISNUMBER(SEARCH($V$8,T3037)),"WINCOMHAIPHONG",IF(ISNUMBER(SEARCH($V$9,T3037)),"WINCOMBACGIANG",IF(ISNUMBER(SEARCH($V$10,T3037)),"WINCOMBACNINH",IF(ISNUMBER(SEARCH($V$11,T3037)),"WINCOMPHUTHO",IF(ISNUMBER(SEARCH($V$12,T3037)),"WINCOMHATINH",IF(ISNUMBER(SEARCH($V$13,T3037)),"WINCOMTHAINGUYEN",IF(ISNUMBER(SEARCH($V$14,T3037)),"WINCOMKHANHHOA",IF(ISNUMBER(SEARCH($V$15,T3037)),"WINCOMHUNGYEN",IF(ISNUMBER(SEARCH($V$16,T3037)),"WINCOMNGHEAN",IF(ISNUMBER(SEARCH($V$17,T3037)),"WINCOMLAOCAI",IF(ISNUMBER(SEARCH($V$18,T3037)),"WINCOMVUNGTAU",IF(ISNUMBER(SEARCH($V$19,T3037)),"WINCOMBINHDUONG",IF(ISNUMBER(SEARCH($V$20,T3037)),"WINCOMKIENGIANG",IF(ISNUMBER(SEARCH($V$21,T3037)),"WINCOMHANAM",IF(ISNUMBER(SEARCH($V$22,T3037)),"WINCOMNAMDINH",IF(ISNUMBER(SEARCH($V$23,T3037)),"WINCOMLANGSON",IF(ISNUMBER(SEARCH($V$24,T3037)),"WINCOMTHANHHOA",IF(ISNUMBER(SEARCH($V$25,T3037)),"WINCOMYENBAI",IF(ISNUMBER(SEARCH($V$26,T3037)),"WINCOMTUYENQUANG",IF(ISNUMBER(SEARCH($V$27,T3037)),"WINCOMHUE",IF(ISNUMBER(SEARCH($V$28,T3037)),"WINCOMQUANGNAM",IF(ISNUMBER(SEARCH($V$29,T3037)),"WINCOMVINHPHUC",IF(ISNUMBER(SEARCH($V$30,T3037)),"WINCOMHAGIANG",IF(ISNUMBER(SEARCH($V$31,T3037)),"WINCOMNINHBINH",IF(ISNUMBER(SEARCH($V$32,T3037)),"WINCOMTRAVINH",IF(ISNUMBER(SEARCH($V$33,T3037)),"WINCOMCANTHO",IF(ISNUMBER(SEARCH($V$34,T3037)),"WINCOMBENTRE",IF(ISNUMBER(SEARCH($V$35,T3037)),"WINCOMCAMAU",IF(ISNUMBER(SEARCH($V$36,T3037)),"WINCOMANGIANG",IF(ISNUMBER(SEARCH($V$37,T3037)),"WINCOMNINHTHUAN",IF(ISNUMBER(SEARCH($V$38,T3037)),"WINCOMTHAIBINH",IF(ISNUMBER(SEARCH($V$39,T3037)),"WINCOMGIALAI",IF(ISNUMBER(SEARCH($V$40,T3037)),"WINCOMHOABINH",IF(ISNUMBER(SEARCH($V$41,T3037)),"WINCOMQUANGNGAI",IF(ISNUMBER(SEARCH($V$42,T3037)),"WINCOMBINHTHUAN",IF(ISNUMBER(SEARCH($V$43,T3037)),"WINCOMDAKLAK",IF(ISNUMBER(SEARCH($V$44,T3037)),"WINCOMSOCTRANG",IF(ISNUMBER(SEARCH($V$45,T3037)),"WINCOMSONLA",IF(ISNUMBER(SEARCH($V$46,T3037)),"WINCOMKONTUM",IF(ISNUMBER(SEARCH($V$47,T3037)),"WINCOMPHUYEN",IF(ISNUMBER(SEARCH($V$48,T3037)),"WINCOMQUANGTRI",IF(ISNUMBER(SEARCH($V$49,T3037)),"WINCOMBINHDINH",IF(ISNUMBER(SEARCH($V$50,T3037)),"WINCOMCAOBANG",IF(ISNUMBER(SEARCH($V$51,T3037)),"WINCOMQUANGBINH",IF(ISNUMBER(SEARCH($V$52,T3037)),"WINCOMLAMDONG",IF(ISNUMBER(SEARCH($V$53,T3037)),"WINCOMVINHLONG",IF(ISNUMBER(SEARCH($V$54,T3037)),"WINCOMDONGTHAP",IF(ISNUMBER(SEARCH($V$55,T3037)),"WINCOMTIENGIANG",IF(ISNUMBER(SEARCH($V$56,T3037)),"WINCOMQUANGNINH",0))))))))))))))))))))))))))))))))))))))))))))))))))))))</f>
        <v>WINCOMQUANGNINH</v>
      </c>
    </row>
    <row r="3038" spans="1:25" x14ac:dyDescent="0.2">
      <c r="A3038" t="s">
        <v>0</v>
      </c>
      <c r="B3038" t="s">
        <v>4731</v>
      </c>
      <c r="C3038" t="s">
        <v>34</v>
      </c>
      <c r="D3038" t="s">
        <v>3</v>
      </c>
      <c r="E3038" t="s">
        <v>4</v>
      </c>
      <c r="F3038" s="5">
        <f t="shared" si="189"/>
        <v>1</v>
      </c>
      <c r="G3038" s="2">
        <v>88846</v>
      </c>
      <c r="H3038" s="2">
        <v>97730.6</v>
      </c>
      <c r="I3038" t="s">
        <v>5</v>
      </c>
      <c r="J3038" t="s">
        <v>6</v>
      </c>
      <c r="K3038" t="str">
        <f t="shared" si="190"/>
        <v>Gà muối gói 500g</v>
      </c>
      <c r="L3038" s="8" t="str">
        <f>VLOOKUP(K3038,'[1]Mã Misa'!$B$2:$D$74,2,0)</f>
        <v>Gà muối 500g</v>
      </c>
      <c r="M3038" s="8" t="str">
        <f>VLOOKUP(L3038,'[1]Mã Misa'!$C$2:$D$74,2,0)</f>
        <v>GM500</v>
      </c>
      <c r="N3038" s="2">
        <v>88846</v>
      </c>
      <c r="O3038" t="s">
        <v>4732</v>
      </c>
      <c r="P3038" s="8" t="str">
        <f t="shared" si="191"/>
        <v>0011877</v>
      </c>
      <c r="Q3038" s="8" t="e">
        <f t="array" ref="Q3038">IF(VLOOKUP(P3038,$AA$1:$AC$32,1,0)&lt;&gt;0,(P3038&amp;"A"),0)</f>
        <v>#N/A</v>
      </c>
      <c r="R3038" s="12">
        <v>44526</v>
      </c>
      <c r="S3038" t="s">
        <v>1633</v>
      </c>
      <c r="T3038" s="8" t="str">
        <f t="shared" si="192"/>
        <v>VM+ QNH 15</v>
      </c>
      <c r="U3038" t="s">
        <v>6445</v>
      </c>
      <c r="Y3038" t="str">
        <f t="array" ref="Y3038">IF(ISNUMBER(SEARCH($V$3,T3038)),"WINCOMHANOI",IF(ISNUMBER(SEARCH($V$4,T3038)),"WINCOMHOCHIMINH",IF(ISNUMBER(SEARCH($V$5,T3038)),"WINCOMDANANG",IF(ISNUMBER(SEARCH($V$6,T3038)),"WINCOMHAIDUONG",IF(ISNUMBER(SEARCH($V$7,T3038)),"WINCOMQUANGNINH",IF(ISNUMBER(SEARCH($V$8,T3038)),"WINCOMHAIPHONG",IF(ISNUMBER(SEARCH($V$9,T3038)),"WINCOMBACGIANG",IF(ISNUMBER(SEARCH($V$10,T3038)),"WINCOMBACNINH",IF(ISNUMBER(SEARCH($V$11,T3038)),"WINCOMPHUTHO",IF(ISNUMBER(SEARCH($V$12,T3038)),"WINCOMHATINH",IF(ISNUMBER(SEARCH($V$13,T3038)),"WINCOMTHAINGUYEN",IF(ISNUMBER(SEARCH($V$14,T3038)),"WINCOMKHANHHOA",IF(ISNUMBER(SEARCH($V$15,T3038)),"WINCOMHUNGYEN",IF(ISNUMBER(SEARCH($V$16,T3038)),"WINCOMNGHEAN",IF(ISNUMBER(SEARCH($V$17,T3038)),"WINCOMLAOCAI",IF(ISNUMBER(SEARCH($V$18,T3038)),"WINCOMVUNGTAU",IF(ISNUMBER(SEARCH($V$19,T3038)),"WINCOMBINHDUONG",IF(ISNUMBER(SEARCH($V$20,T3038)),"WINCOMKIENGIANG",IF(ISNUMBER(SEARCH($V$21,T3038)),"WINCOMHANAM",IF(ISNUMBER(SEARCH($V$22,T3038)),"WINCOMNAMDINH",IF(ISNUMBER(SEARCH($V$23,T3038)),"WINCOMLANGSON",IF(ISNUMBER(SEARCH($V$24,T3038)),"WINCOMTHANHHOA",IF(ISNUMBER(SEARCH($V$25,T3038)),"WINCOMYENBAI",IF(ISNUMBER(SEARCH($V$26,T3038)),"WINCOMTUYENQUANG",IF(ISNUMBER(SEARCH($V$27,T3038)),"WINCOMHUE",IF(ISNUMBER(SEARCH($V$28,T3038)),"WINCOMQUANGNAM",IF(ISNUMBER(SEARCH($V$29,T3038)),"WINCOMVINHPHUC",IF(ISNUMBER(SEARCH($V$30,T3038)),"WINCOMHAGIANG",IF(ISNUMBER(SEARCH($V$31,T3038)),"WINCOMNINHBINH",IF(ISNUMBER(SEARCH($V$32,T3038)),"WINCOMTRAVINH",IF(ISNUMBER(SEARCH($V$33,T3038)),"WINCOMCANTHO",IF(ISNUMBER(SEARCH($V$34,T3038)),"WINCOMBENTRE",IF(ISNUMBER(SEARCH($V$35,T3038)),"WINCOMCAMAU",IF(ISNUMBER(SEARCH($V$36,T3038)),"WINCOMANGIANG",IF(ISNUMBER(SEARCH($V$37,T3038)),"WINCOMNINHTHUAN",IF(ISNUMBER(SEARCH($V$38,T3038)),"WINCOMTHAIBINH",IF(ISNUMBER(SEARCH($V$39,T3038)),"WINCOMGIALAI",IF(ISNUMBER(SEARCH($V$40,T3038)),"WINCOMHOABINH",IF(ISNUMBER(SEARCH($V$41,T3038)),"WINCOMQUANGNGAI",IF(ISNUMBER(SEARCH($V$42,T3038)),"WINCOMBINHTHUAN",IF(ISNUMBER(SEARCH($V$43,T3038)),"WINCOMDAKLAK",IF(ISNUMBER(SEARCH($V$44,T3038)),"WINCOMSOCTRANG",IF(ISNUMBER(SEARCH($V$45,T3038)),"WINCOMSONLA",IF(ISNUMBER(SEARCH($V$46,T3038)),"WINCOMKONTUM",IF(ISNUMBER(SEARCH($V$47,T3038)),"WINCOMPHUYEN",IF(ISNUMBER(SEARCH($V$48,T3038)),"WINCOMQUANGTRI",IF(ISNUMBER(SEARCH($V$49,T3038)),"WINCOMBINHDINH",IF(ISNUMBER(SEARCH($V$50,T3038)),"WINCOMCAOBANG",IF(ISNUMBER(SEARCH($V$51,T3038)),"WINCOMQUANGBINH",IF(ISNUMBER(SEARCH($V$52,T3038)),"WINCOMLAMDONG",IF(ISNUMBER(SEARCH($V$53,T3038)),"WINCOMVINHLONG",IF(ISNUMBER(SEARCH($V$54,T3038)),"WINCOMDONGTHAP",IF(ISNUMBER(SEARCH($V$55,T3038)),"WINCOMTIENGIANG",IF(ISNUMBER(SEARCH($V$56,T3038)),"WINCOMQUANGNINH",0))))))))))))))))))))))))))))))))))))))))))))))))))))))</f>
        <v>WINCOMQUANGNINH</v>
      </c>
    </row>
    <row r="3039" spans="1:25" x14ac:dyDescent="0.2">
      <c r="A3039" t="s">
        <v>0</v>
      </c>
      <c r="B3039" t="s">
        <v>4733</v>
      </c>
      <c r="C3039" t="s">
        <v>2</v>
      </c>
      <c r="D3039" t="s">
        <v>45</v>
      </c>
      <c r="E3039" t="s">
        <v>4</v>
      </c>
      <c r="F3039" s="5">
        <f t="shared" si="189"/>
        <v>4</v>
      </c>
      <c r="G3039" s="2">
        <v>351148</v>
      </c>
      <c r="H3039" s="2">
        <v>386262.80000000005</v>
      </c>
      <c r="I3039" t="s">
        <v>5</v>
      </c>
      <c r="J3039" t="s">
        <v>46</v>
      </c>
      <c r="K3039" t="str">
        <f t="shared" si="190"/>
        <v>Bắp bò muối gói 200g</v>
      </c>
      <c r="L3039" s="8" t="str">
        <f>VLOOKUP(K3039,'[1]Mã Misa'!$B$2:$D$74,2,0)</f>
        <v>Bắp bò muối 200g</v>
      </c>
      <c r="M3039" s="8" t="str">
        <f>VLOOKUP(L3039,'[1]Mã Misa'!$C$2:$D$74,2,0)</f>
        <v>BBM200</v>
      </c>
      <c r="N3039" s="2">
        <v>87787</v>
      </c>
      <c r="O3039" t="s">
        <v>4734</v>
      </c>
      <c r="P3039" s="8" t="str">
        <f t="shared" si="191"/>
        <v>0011274</v>
      </c>
      <c r="Q3039" s="8" t="e">
        <f t="array" ref="Q3039">IF(VLOOKUP(P3039,$AA$1:$AC$32,1,0)&lt;&gt;0,(P3039&amp;"A"),0)</f>
        <v>#N/A</v>
      </c>
      <c r="R3039" s="12">
        <v>44526</v>
      </c>
      <c r="S3039" t="s">
        <v>1945</v>
      </c>
      <c r="T3039" s="8" t="str">
        <f t="shared" si="192"/>
        <v>VM+ HPG 69</v>
      </c>
      <c r="U3039" t="s">
        <v>6532</v>
      </c>
      <c r="Y3039" t="str">
        <f t="array" ref="Y3039">IF(ISNUMBER(SEARCH($V$3,T3039)),"WINCOMHANOI",IF(ISNUMBER(SEARCH($V$4,T3039)),"WINCOMHOCHIMINH",IF(ISNUMBER(SEARCH($V$5,T3039)),"WINCOMDANANG",IF(ISNUMBER(SEARCH($V$6,T3039)),"WINCOMHAIDUONG",IF(ISNUMBER(SEARCH($V$7,T3039)),"WINCOMQUANGNINH",IF(ISNUMBER(SEARCH($V$8,T3039)),"WINCOMHAIPHONG",IF(ISNUMBER(SEARCH($V$9,T3039)),"WINCOMBACGIANG",IF(ISNUMBER(SEARCH($V$10,T3039)),"WINCOMBACNINH",IF(ISNUMBER(SEARCH($V$11,T3039)),"WINCOMPHUTHO",IF(ISNUMBER(SEARCH($V$12,T3039)),"WINCOMHATINH",IF(ISNUMBER(SEARCH($V$13,T3039)),"WINCOMTHAINGUYEN",IF(ISNUMBER(SEARCH($V$14,T3039)),"WINCOMKHANHHOA",IF(ISNUMBER(SEARCH($V$15,T3039)),"WINCOMHUNGYEN",IF(ISNUMBER(SEARCH($V$16,T3039)),"WINCOMNGHEAN",IF(ISNUMBER(SEARCH($V$17,T3039)),"WINCOMLAOCAI",IF(ISNUMBER(SEARCH($V$18,T3039)),"WINCOMVUNGTAU",IF(ISNUMBER(SEARCH($V$19,T3039)),"WINCOMBINHDUONG",IF(ISNUMBER(SEARCH($V$20,T3039)),"WINCOMKIENGIANG",IF(ISNUMBER(SEARCH($V$21,T3039)),"WINCOMHANAM",IF(ISNUMBER(SEARCH($V$22,T3039)),"WINCOMNAMDINH",IF(ISNUMBER(SEARCH($V$23,T3039)),"WINCOMLANGSON",IF(ISNUMBER(SEARCH($V$24,T3039)),"WINCOMTHANHHOA",IF(ISNUMBER(SEARCH($V$25,T3039)),"WINCOMYENBAI",IF(ISNUMBER(SEARCH($V$26,T3039)),"WINCOMTUYENQUANG",IF(ISNUMBER(SEARCH($V$27,T3039)),"WINCOMHUE",IF(ISNUMBER(SEARCH($V$28,T3039)),"WINCOMQUANGNAM",IF(ISNUMBER(SEARCH($V$29,T3039)),"WINCOMVINHPHUC",IF(ISNUMBER(SEARCH($V$30,T3039)),"WINCOMHAGIANG",IF(ISNUMBER(SEARCH($V$31,T3039)),"WINCOMNINHBINH",IF(ISNUMBER(SEARCH($V$32,T3039)),"WINCOMTRAVINH",IF(ISNUMBER(SEARCH($V$33,T3039)),"WINCOMCANTHO",IF(ISNUMBER(SEARCH($V$34,T3039)),"WINCOMBENTRE",IF(ISNUMBER(SEARCH($V$35,T3039)),"WINCOMCAMAU",IF(ISNUMBER(SEARCH($V$36,T3039)),"WINCOMANGIANG",IF(ISNUMBER(SEARCH($V$37,T3039)),"WINCOMNINHTHUAN",IF(ISNUMBER(SEARCH($V$38,T3039)),"WINCOMTHAIBINH",IF(ISNUMBER(SEARCH($V$39,T3039)),"WINCOMGIALAI",IF(ISNUMBER(SEARCH($V$40,T3039)),"WINCOMHOABINH",IF(ISNUMBER(SEARCH($V$41,T3039)),"WINCOMQUANGNGAI",IF(ISNUMBER(SEARCH($V$42,T3039)),"WINCOMBINHTHUAN",IF(ISNUMBER(SEARCH($V$43,T3039)),"WINCOMDAKLAK",IF(ISNUMBER(SEARCH($V$44,T3039)),"WINCOMSOCTRANG",IF(ISNUMBER(SEARCH($V$45,T3039)),"WINCOMSONLA",IF(ISNUMBER(SEARCH($V$46,T3039)),"WINCOMKONTUM",IF(ISNUMBER(SEARCH($V$47,T3039)),"WINCOMPHUYEN",IF(ISNUMBER(SEARCH($V$48,T3039)),"WINCOMQUANGTRI",IF(ISNUMBER(SEARCH($V$49,T3039)),"WINCOMBINHDINH",IF(ISNUMBER(SEARCH($V$50,T3039)),"WINCOMCAOBANG",IF(ISNUMBER(SEARCH($V$51,T3039)),"WINCOMQUANGBINH",IF(ISNUMBER(SEARCH($V$52,T3039)),"WINCOMLAMDONG",IF(ISNUMBER(SEARCH($V$53,T3039)),"WINCOMVINHLONG",IF(ISNUMBER(SEARCH($V$54,T3039)),"WINCOMDONGTHAP",IF(ISNUMBER(SEARCH($V$55,T3039)),"WINCOMTIENGIANG",IF(ISNUMBER(SEARCH($V$56,T3039)),"WINCOMQUANGNINH",0))))))))))))))))))))))))))))))))))))))))))))))))))))))</f>
        <v>WINCOMHAIPHONG</v>
      </c>
    </row>
    <row r="3040" spans="1:25" x14ac:dyDescent="0.2">
      <c r="A3040" t="s">
        <v>0</v>
      </c>
      <c r="B3040" t="s">
        <v>4735</v>
      </c>
      <c r="C3040" t="s">
        <v>2</v>
      </c>
      <c r="D3040" t="s">
        <v>3</v>
      </c>
      <c r="E3040" t="s">
        <v>4</v>
      </c>
      <c r="F3040" s="5">
        <f t="shared" si="189"/>
        <v>1</v>
      </c>
      <c r="G3040" s="2">
        <v>88846</v>
      </c>
      <c r="H3040" s="2">
        <v>97730.6</v>
      </c>
      <c r="I3040" t="s">
        <v>5</v>
      </c>
      <c r="J3040" t="s">
        <v>6</v>
      </c>
      <c r="K3040" t="str">
        <f t="shared" si="190"/>
        <v>Gà muối gói 500g</v>
      </c>
      <c r="L3040" s="8" t="str">
        <f>VLOOKUP(K3040,'[1]Mã Misa'!$B$2:$D$74,2,0)</f>
        <v>Gà muối 500g</v>
      </c>
      <c r="M3040" s="8" t="str">
        <f>VLOOKUP(L3040,'[1]Mã Misa'!$C$2:$D$74,2,0)</f>
        <v>GM500</v>
      </c>
      <c r="N3040" s="2">
        <v>88846</v>
      </c>
      <c r="O3040" t="s">
        <v>4736</v>
      </c>
      <c r="P3040" s="8" t="str">
        <f t="shared" si="191"/>
        <v>0148514</v>
      </c>
      <c r="Q3040" s="8" t="e">
        <f t="array" ref="Q3040">IF(VLOOKUP(P3040,$AA$1:$AC$32,1,0)&lt;&gt;0,(P3040&amp;"A"),0)</f>
        <v>#N/A</v>
      </c>
      <c r="R3040" s="12">
        <v>44526</v>
      </c>
      <c r="S3040" t="s">
        <v>1613</v>
      </c>
      <c r="T3040" s="8" t="str">
        <f t="shared" si="192"/>
        <v>VM+ HNI MH</v>
      </c>
      <c r="U3040" t="s">
        <v>6438</v>
      </c>
      <c r="Y3040" t="str">
        <f t="array" ref="Y3040">IF(ISNUMBER(SEARCH($V$3,T3040)),"WINCOMHANOI",IF(ISNUMBER(SEARCH($V$4,T3040)),"WINCOMHOCHIMINH",IF(ISNUMBER(SEARCH($V$5,T3040)),"WINCOMDANANG",IF(ISNUMBER(SEARCH($V$6,T3040)),"WINCOMHAIDUONG",IF(ISNUMBER(SEARCH($V$7,T3040)),"WINCOMQUANGNINH",IF(ISNUMBER(SEARCH($V$8,T3040)),"WINCOMHAIPHONG",IF(ISNUMBER(SEARCH($V$9,T3040)),"WINCOMBACGIANG",IF(ISNUMBER(SEARCH($V$10,T3040)),"WINCOMBACNINH",IF(ISNUMBER(SEARCH($V$11,T3040)),"WINCOMPHUTHO",IF(ISNUMBER(SEARCH($V$12,T3040)),"WINCOMHATINH",IF(ISNUMBER(SEARCH($V$13,T3040)),"WINCOMTHAINGUYEN",IF(ISNUMBER(SEARCH($V$14,T3040)),"WINCOMKHANHHOA",IF(ISNUMBER(SEARCH($V$15,T3040)),"WINCOMHUNGYEN",IF(ISNUMBER(SEARCH($V$16,T3040)),"WINCOMNGHEAN",IF(ISNUMBER(SEARCH($V$17,T3040)),"WINCOMLAOCAI",IF(ISNUMBER(SEARCH($V$18,T3040)),"WINCOMVUNGTAU",IF(ISNUMBER(SEARCH($V$19,T3040)),"WINCOMBINHDUONG",IF(ISNUMBER(SEARCH($V$20,T3040)),"WINCOMKIENGIANG",IF(ISNUMBER(SEARCH($V$21,T3040)),"WINCOMHANAM",IF(ISNUMBER(SEARCH($V$22,T3040)),"WINCOMNAMDINH",IF(ISNUMBER(SEARCH($V$23,T3040)),"WINCOMLANGSON",IF(ISNUMBER(SEARCH($V$24,T3040)),"WINCOMTHANHHOA",IF(ISNUMBER(SEARCH($V$25,T3040)),"WINCOMYENBAI",IF(ISNUMBER(SEARCH($V$26,T3040)),"WINCOMTUYENQUANG",IF(ISNUMBER(SEARCH($V$27,T3040)),"WINCOMHUE",IF(ISNUMBER(SEARCH($V$28,T3040)),"WINCOMQUANGNAM",IF(ISNUMBER(SEARCH($V$29,T3040)),"WINCOMVINHPHUC",IF(ISNUMBER(SEARCH($V$30,T3040)),"WINCOMHAGIANG",IF(ISNUMBER(SEARCH($V$31,T3040)),"WINCOMNINHBINH",IF(ISNUMBER(SEARCH($V$32,T3040)),"WINCOMTRAVINH",IF(ISNUMBER(SEARCH($V$33,T3040)),"WINCOMCANTHO",IF(ISNUMBER(SEARCH($V$34,T3040)),"WINCOMBENTRE",IF(ISNUMBER(SEARCH($V$35,T3040)),"WINCOMCAMAU",IF(ISNUMBER(SEARCH($V$36,T3040)),"WINCOMANGIANG",IF(ISNUMBER(SEARCH($V$37,T3040)),"WINCOMNINHTHUAN",IF(ISNUMBER(SEARCH($V$38,T3040)),"WINCOMTHAIBINH",IF(ISNUMBER(SEARCH($V$39,T3040)),"WINCOMGIALAI",IF(ISNUMBER(SEARCH($V$40,T3040)),"WINCOMHOABINH",IF(ISNUMBER(SEARCH($V$41,T3040)),"WINCOMQUANGNGAI",IF(ISNUMBER(SEARCH($V$42,T3040)),"WINCOMBINHTHUAN",IF(ISNUMBER(SEARCH($V$43,T3040)),"WINCOMDAKLAK",IF(ISNUMBER(SEARCH($V$44,T3040)),"WINCOMSOCTRANG",IF(ISNUMBER(SEARCH($V$45,T3040)),"WINCOMSONLA",IF(ISNUMBER(SEARCH($V$46,T3040)),"WINCOMKONTUM",IF(ISNUMBER(SEARCH($V$47,T3040)),"WINCOMPHUYEN",IF(ISNUMBER(SEARCH($V$48,T3040)),"WINCOMQUANGTRI",IF(ISNUMBER(SEARCH($V$49,T3040)),"WINCOMBINHDINH",IF(ISNUMBER(SEARCH($V$50,T3040)),"WINCOMCAOBANG",IF(ISNUMBER(SEARCH($V$51,T3040)),"WINCOMQUANGBINH",IF(ISNUMBER(SEARCH($V$52,T3040)),"WINCOMLAMDONG",IF(ISNUMBER(SEARCH($V$53,T3040)),"WINCOMVINHLONG",IF(ISNUMBER(SEARCH($V$54,T3040)),"WINCOMDONGTHAP",IF(ISNUMBER(SEARCH($V$55,T3040)),"WINCOMTIENGIANG",IF(ISNUMBER(SEARCH($V$56,T3040)),"WINCOMQUANGNINH",0))))))))))))))))))))))))))))))))))))))))))))))))))))))</f>
        <v>WINCOMHANOI</v>
      </c>
    </row>
    <row r="3041" spans="1:25" x14ac:dyDescent="0.2">
      <c r="A3041" t="s">
        <v>0</v>
      </c>
      <c r="B3041" t="s">
        <v>4737</v>
      </c>
      <c r="C3041" t="s">
        <v>2</v>
      </c>
      <c r="D3041" t="s">
        <v>3</v>
      </c>
      <c r="E3041" t="s">
        <v>4</v>
      </c>
      <c r="F3041" s="5">
        <f t="shared" si="189"/>
        <v>1</v>
      </c>
      <c r="G3041" s="2">
        <v>88846</v>
      </c>
      <c r="H3041" s="2">
        <v>97730.6</v>
      </c>
      <c r="I3041" t="s">
        <v>5</v>
      </c>
      <c r="J3041" t="s">
        <v>6</v>
      </c>
      <c r="K3041" t="str">
        <f t="shared" si="190"/>
        <v>Gà muối gói 500g</v>
      </c>
      <c r="L3041" s="8" t="str">
        <f>VLOOKUP(K3041,'[1]Mã Misa'!$B$2:$D$74,2,0)</f>
        <v>Gà muối 500g</v>
      </c>
      <c r="M3041" s="8" t="str">
        <f>VLOOKUP(L3041,'[1]Mã Misa'!$C$2:$D$74,2,0)</f>
        <v>GM500</v>
      </c>
      <c r="N3041" s="2">
        <v>88846</v>
      </c>
      <c r="O3041" t="s">
        <v>4738</v>
      </c>
      <c r="P3041" s="8" t="str">
        <f t="shared" si="191"/>
        <v>0001589</v>
      </c>
      <c r="Q3041" s="8" t="e">
        <f t="array" ref="Q3041">IF(VLOOKUP(P3041,$AA$1:$AC$32,1,0)&lt;&gt;0,(P3041&amp;"A"),0)</f>
        <v>#N/A</v>
      </c>
      <c r="R3041" s="12">
        <v>44526</v>
      </c>
      <c r="S3041" t="s">
        <v>4739</v>
      </c>
      <c r="T3041" s="8" t="str">
        <f t="shared" si="192"/>
        <v>VM+ TNN 38</v>
      </c>
      <c r="U3041" t="s">
        <v>7144</v>
      </c>
      <c r="Y3041" t="str">
        <f t="array" ref="Y3041">IF(ISNUMBER(SEARCH($V$3,T3041)),"WINCOMHANOI",IF(ISNUMBER(SEARCH($V$4,T3041)),"WINCOMHOCHIMINH",IF(ISNUMBER(SEARCH($V$5,T3041)),"WINCOMDANANG",IF(ISNUMBER(SEARCH($V$6,T3041)),"WINCOMHAIDUONG",IF(ISNUMBER(SEARCH($V$7,T3041)),"WINCOMQUANGNINH",IF(ISNUMBER(SEARCH($V$8,T3041)),"WINCOMHAIPHONG",IF(ISNUMBER(SEARCH($V$9,T3041)),"WINCOMBACGIANG",IF(ISNUMBER(SEARCH($V$10,T3041)),"WINCOMBACNINH",IF(ISNUMBER(SEARCH($V$11,T3041)),"WINCOMPHUTHO",IF(ISNUMBER(SEARCH($V$12,T3041)),"WINCOMHATINH",IF(ISNUMBER(SEARCH($V$13,T3041)),"WINCOMTHAINGUYEN",IF(ISNUMBER(SEARCH($V$14,T3041)),"WINCOMKHANHHOA",IF(ISNUMBER(SEARCH($V$15,T3041)),"WINCOMHUNGYEN",IF(ISNUMBER(SEARCH($V$16,T3041)),"WINCOMNGHEAN",IF(ISNUMBER(SEARCH($V$17,T3041)),"WINCOMLAOCAI",IF(ISNUMBER(SEARCH($V$18,T3041)),"WINCOMVUNGTAU",IF(ISNUMBER(SEARCH($V$19,T3041)),"WINCOMBINHDUONG",IF(ISNUMBER(SEARCH($V$20,T3041)),"WINCOMKIENGIANG",IF(ISNUMBER(SEARCH($V$21,T3041)),"WINCOMHANAM",IF(ISNUMBER(SEARCH($V$22,T3041)),"WINCOMNAMDINH",IF(ISNUMBER(SEARCH($V$23,T3041)),"WINCOMLANGSON",IF(ISNUMBER(SEARCH($V$24,T3041)),"WINCOMTHANHHOA",IF(ISNUMBER(SEARCH($V$25,T3041)),"WINCOMYENBAI",IF(ISNUMBER(SEARCH($V$26,T3041)),"WINCOMTUYENQUANG",IF(ISNUMBER(SEARCH($V$27,T3041)),"WINCOMHUE",IF(ISNUMBER(SEARCH($V$28,T3041)),"WINCOMQUANGNAM",IF(ISNUMBER(SEARCH($V$29,T3041)),"WINCOMVINHPHUC",IF(ISNUMBER(SEARCH($V$30,T3041)),"WINCOMHAGIANG",IF(ISNUMBER(SEARCH($V$31,T3041)),"WINCOMNINHBINH",IF(ISNUMBER(SEARCH($V$32,T3041)),"WINCOMTRAVINH",IF(ISNUMBER(SEARCH($V$33,T3041)),"WINCOMCANTHO",IF(ISNUMBER(SEARCH($V$34,T3041)),"WINCOMBENTRE",IF(ISNUMBER(SEARCH($V$35,T3041)),"WINCOMCAMAU",IF(ISNUMBER(SEARCH($V$36,T3041)),"WINCOMANGIANG",IF(ISNUMBER(SEARCH($V$37,T3041)),"WINCOMNINHTHUAN",IF(ISNUMBER(SEARCH($V$38,T3041)),"WINCOMTHAIBINH",IF(ISNUMBER(SEARCH($V$39,T3041)),"WINCOMGIALAI",IF(ISNUMBER(SEARCH($V$40,T3041)),"WINCOMHOABINH",IF(ISNUMBER(SEARCH($V$41,T3041)),"WINCOMQUANGNGAI",IF(ISNUMBER(SEARCH($V$42,T3041)),"WINCOMBINHTHUAN",IF(ISNUMBER(SEARCH($V$43,T3041)),"WINCOMDAKLAK",IF(ISNUMBER(SEARCH($V$44,T3041)),"WINCOMSOCTRANG",IF(ISNUMBER(SEARCH($V$45,T3041)),"WINCOMSONLA",IF(ISNUMBER(SEARCH($V$46,T3041)),"WINCOMKONTUM",IF(ISNUMBER(SEARCH($V$47,T3041)),"WINCOMPHUYEN",IF(ISNUMBER(SEARCH($V$48,T3041)),"WINCOMQUANGTRI",IF(ISNUMBER(SEARCH($V$49,T3041)),"WINCOMBINHDINH",IF(ISNUMBER(SEARCH($V$50,T3041)),"WINCOMCAOBANG",IF(ISNUMBER(SEARCH($V$51,T3041)),"WINCOMQUANGBINH",IF(ISNUMBER(SEARCH($V$52,T3041)),"WINCOMLAMDONG",IF(ISNUMBER(SEARCH($V$53,T3041)),"WINCOMVINHLONG",IF(ISNUMBER(SEARCH($V$54,T3041)),"WINCOMDONGTHAP",IF(ISNUMBER(SEARCH($V$55,T3041)),"WINCOMTIENGIANG",IF(ISNUMBER(SEARCH($V$56,T3041)),"WINCOMQUANGNINH",0))))))))))))))))))))))))))))))))))))))))))))))))))))))</f>
        <v>WINCOMTHAINGUYEN</v>
      </c>
    </row>
    <row r="3042" spans="1:25" x14ac:dyDescent="0.2">
      <c r="A3042" t="s">
        <v>0</v>
      </c>
      <c r="B3042" t="s">
        <v>4737</v>
      </c>
      <c r="C3042" t="s">
        <v>31</v>
      </c>
      <c r="D3042" t="s">
        <v>27</v>
      </c>
      <c r="E3042" t="s">
        <v>4</v>
      </c>
      <c r="F3042" s="5">
        <f t="shared" si="189"/>
        <v>1</v>
      </c>
      <c r="G3042" s="2">
        <v>74250</v>
      </c>
      <c r="H3042" s="2">
        <v>81675</v>
      </c>
      <c r="I3042" t="s">
        <v>5</v>
      </c>
      <c r="J3042" t="s">
        <v>28</v>
      </c>
      <c r="K3042" t="str">
        <f t="shared" si="190"/>
        <v>_Chả cốm 300g</v>
      </c>
      <c r="L3042" s="8" t="str">
        <f>VLOOKUP(K3042,'[1]Mã Misa'!$B$2:$D$74,2,0)</f>
        <v>Chả cốm 300g</v>
      </c>
      <c r="M3042" s="8" t="str">
        <f>VLOOKUP(L3042,'[1]Mã Misa'!$C$2:$D$74,2,0)</f>
        <v>CC300</v>
      </c>
      <c r="N3042" s="2">
        <v>74250</v>
      </c>
      <c r="O3042" t="s">
        <v>4738</v>
      </c>
      <c r="P3042" s="8" t="str">
        <f t="shared" si="191"/>
        <v>0001589</v>
      </c>
      <c r="Q3042" s="8" t="e">
        <f t="array" ref="Q3042">IF(VLOOKUP(P3042,$AA$1:$AC$32,1,0)&lt;&gt;0,(P3042&amp;"A"),0)</f>
        <v>#N/A</v>
      </c>
      <c r="R3042" s="12">
        <v>44526</v>
      </c>
      <c r="S3042" t="s">
        <v>4739</v>
      </c>
      <c r="T3042" s="8" t="str">
        <f t="shared" si="192"/>
        <v>VM+ TNN 38</v>
      </c>
      <c r="U3042" t="s">
        <v>7144</v>
      </c>
      <c r="Y3042" t="str">
        <f t="array" ref="Y3042">IF(ISNUMBER(SEARCH($V$3,T3042)),"WINCOMHANOI",IF(ISNUMBER(SEARCH($V$4,T3042)),"WINCOMHOCHIMINH",IF(ISNUMBER(SEARCH($V$5,T3042)),"WINCOMDANANG",IF(ISNUMBER(SEARCH($V$6,T3042)),"WINCOMHAIDUONG",IF(ISNUMBER(SEARCH($V$7,T3042)),"WINCOMQUANGNINH",IF(ISNUMBER(SEARCH($V$8,T3042)),"WINCOMHAIPHONG",IF(ISNUMBER(SEARCH($V$9,T3042)),"WINCOMBACGIANG",IF(ISNUMBER(SEARCH($V$10,T3042)),"WINCOMBACNINH",IF(ISNUMBER(SEARCH($V$11,T3042)),"WINCOMPHUTHO",IF(ISNUMBER(SEARCH($V$12,T3042)),"WINCOMHATINH",IF(ISNUMBER(SEARCH($V$13,T3042)),"WINCOMTHAINGUYEN",IF(ISNUMBER(SEARCH($V$14,T3042)),"WINCOMKHANHHOA",IF(ISNUMBER(SEARCH($V$15,T3042)),"WINCOMHUNGYEN",IF(ISNUMBER(SEARCH($V$16,T3042)),"WINCOMNGHEAN",IF(ISNUMBER(SEARCH($V$17,T3042)),"WINCOMLAOCAI",IF(ISNUMBER(SEARCH($V$18,T3042)),"WINCOMVUNGTAU",IF(ISNUMBER(SEARCH($V$19,T3042)),"WINCOMBINHDUONG",IF(ISNUMBER(SEARCH($V$20,T3042)),"WINCOMKIENGIANG",IF(ISNUMBER(SEARCH($V$21,T3042)),"WINCOMHANAM",IF(ISNUMBER(SEARCH($V$22,T3042)),"WINCOMNAMDINH",IF(ISNUMBER(SEARCH($V$23,T3042)),"WINCOMLANGSON",IF(ISNUMBER(SEARCH($V$24,T3042)),"WINCOMTHANHHOA",IF(ISNUMBER(SEARCH($V$25,T3042)),"WINCOMYENBAI",IF(ISNUMBER(SEARCH($V$26,T3042)),"WINCOMTUYENQUANG",IF(ISNUMBER(SEARCH($V$27,T3042)),"WINCOMHUE",IF(ISNUMBER(SEARCH($V$28,T3042)),"WINCOMQUANGNAM",IF(ISNUMBER(SEARCH($V$29,T3042)),"WINCOMVINHPHUC",IF(ISNUMBER(SEARCH($V$30,T3042)),"WINCOMHAGIANG",IF(ISNUMBER(SEARCH($V$31,T3042)),"WINCOMNINHBINH",IF(ISNUMBER(SEARCH($V$32,T3042)),"WINCOMTRAVINH",IF(ISNUMBER(SEARCH($V$33,T3042)),"WINCOMCANTHO",IF(ISNUMBER(SEARCH($V$34,T3042)),"WINCOMBENTRE",IF(ISNUMBER(SEARCH($V$35,T3042)),"WINCOMCAMAU",IF(ISNUMBER(SEARCH($V$36,T3042)),"WINCOMANGIANG",IF(ISNUMBER(SEARCH($V$37,T3042)),"WINCOMNINHTHUAN",IF(ISNUMBER(SEARCH($V$38,T3042)),"WINCOMTHAIBINH",IF(ISNUMBER(SEARCH($V$39,T3042)),"WINCOMGIALAI",IF(ISNUMBER(SEARCH($V$40,T3042)),"WINCOMHOABINH",IF(ISNUMBER(SEARCH($V$41,T3042)),"WINCOMQUANGNGAI",IF(ISNUMBER(SEARCH($V$42,T3042)),"WINCOMBINHTHUAN",IF(ISNUMBER(SEARCH($V$43,T3042)),"WINCOMDAKLAK",IF(ISNUMBER(SEARCH($V$44,T3042)),"WINCOMSOCTRANG",IF(ISNUMBER(SEARCH($V$45,T3042)),"WINCOMSONLA",IF(ISNUMBER(SEARCH($V$46,T3042)),"WINCOMKONTUM",IF(ISNUMBER(SEARCH($V$47,T3042)),"WINCOMPHUYEN",IF(ISNUMBER(SEARCH($V$48,T3042)),"WINCOMQUANGTRI",IF(ISNUMBER(SEARCH($V$49,T3042)),"WINCOMBINHDINH",IF(ISNUMBER(SEARCH($V$50,T3042)),"WINCOMCAOBANG",IF(ISNUMBER(SEARCH($V$51,T3042)),"WINCOMQUANGBINH",IF(ISNUMBER(SEARCH($V$52,T3042)),"WINCOMLAMDONG",IF(ISNUMBER(SEARCH($V$53,T3042)),"WINCOMVINHLONG",IF(ISNUMBER(SEARCH($V$54,T3042)),"WINCOMDONGTHAP",IF(ISNUMBER(SEARCH($V$55,T3042)),"WINCOMTIENGIANG",IF(ISNUMBER(SEARCH($V$56,T3042)),"WINCOMQUANGNINH",0))))))))))))))))))))))))))))))))))))))))))))))))))))))</f>
        <v>WINCOMTHAINGUYEN</v>
      </c>
    </row>
    <row r="3043" spans="1:25" x14ac:dyDescent="0.2">
      <c r="A3043" t="s">
        <v>0</v>
      </c>
      <c r="B3043" t="s">
        <v>4740</v>
      </c>
      <c r="C3043" t="s">
        <v>2</v>
      </c>
      <c r="D3043" t="s">
        <v>39</v>
      </c>
      <c r="E3043" t="s">
        <v>4</v>
      </c>
      <c r="F3043" s="5">
        <f t="shared" si="189"/>
        <v>4</v>
      </c>
      <c r="G3043" s="2">
        <v>184000</v>
      </c>
      <c r="H3043" s="2">
        <v>202400.00000000003</v>
      </c>
      <c r="I3043" t="s">
        <v>5</v>
      </c>
      <c r="J3043" t="s">
        <v>40</v>
      </c>
      <c r="K3043" t="str">
        <f t="shared" si="190"/>
        <v>Mộc nấm hương gói 250g</v>
      </c>
      <c r="L3043" s="8" t="str">
        <f>VLOOKUP(K3043,'[1]Mã Misa'!$B$2:$D$74,2,0)</f>
        <v>Mộc Nấm Hương 250g</v>
      </c>
      <c r="M3043" s="8" t="str">
        <f>VLOOKUP(L3043,'[1]Mã Misa'!$C$2:$D$74,2,0)</f>
        <v>MNH250</v>
      </c>
      <c r="N3043" s="2">
        <v>46000</v>
      </c>
      <c r="O3043" t="s">
        <v>4741</v>
      </c>
      <c r="P3043" s="8" t="str">
        <f t="shared" si="191"/>
        <v>0045206</v>
      </c>
      <c r="Q3043" s="8" t="e">
        <f t="array" ref="Q3043">IF(VLOOKUP(P3043,$AA$1:$AC$32,1,0)&lt;&gt;0,(P3043&amp;"A"),0)</f>
        <v>#N/A</v>
      </c>
      <c r="R3043" s="12">
        <v>44526</v>
      </c>
      <c r="S3043" t="s">
        <v>2018</v>
      </c>
      <c r="T3043" s="8" t="str">
        <f t="shared" si="192"/>
        <v>VM+ HCM 15</v>
      </c>
      <c r="U3043" t="s">
        <v>6555</v>
      </c>
      <c r="Y3043" t="str">
        <f t="array" ref="Y3043">IF(ISNUMBER(SEARCH($V$3,T3043)),"WINCOMHANOI",IF(ISNUMBER(SEARCH($V$4,T3043)),"WINCOMHOCHIMINH",IF(ISNUMBER(SEARCH($V$5,T3043)),"WINCOMDANANG",IF(ISNUMBER(SEARCH($V$6,T3043)),"WINCOMHAIDUONG",IF(ISNUMBER(SEARCH($V$7,T3043)),"WINCOMQUANGNINH",IF(ISNUMBER(SEARCH($V$8,T3043)),"WINCOMHAIPHONG",IF(ISNUMBER(SEARCH($V$9,T3043)),"WINCOMBACGIANG",IF(ISNUMBER(SEARCH($V$10,T3043)),"WINCOMBACNINH",IF(ISNUMBER(SEARCH($V$11,T3043)),"WINCOMPHUTHO",IF(ISNUMBER(SEARCH($V$12,T3043)),"WINCOMHATINH",IF(ISNUMBER(SEARCH($V$13,T3043)),"WINCOMTHAINGUYEN",IF(ISNUMBER(SEARCH($V$14,T3043)),"WINCOMKHANHHOA",IF(ISNUMBER(SEARCH($V$15,T3043)),"WINCOMHUNGYEN",IF(ISNUMBER(SEARCH($V$16,T3043)),"WINCOMNGHEAN",IF(ISNUMBER(SEARCH($V$17,T3043)),"WINCOMLAOCAI",IF(ISNUMBER(SEARCH($V$18,T3043)),"WINCOMVUNGTAU",IF(ISNUMBER(SEARCH($V$19,T3043)),"WINCOMBINHDUONG",IF(ISNUMBER(SEARCH($V$20,T3043)),"WINCOMKIENGIANG",IF(ISNUMBER(SEARCH($V$21,T3043)),"WINCOMHANAM",IF(ISNUMBER(SEARCH($V$22,T3043)),"WINCOMNAMDINH",IF(ISNUMBER(SEARCH($V$23,T3043)),"WINCOMLANGSON",IF(ISNUMBER(SEARCH($V$24,T3043)),"WINCOMTHANHHOA",IF(ISNUMBER(SEARCH($V$25,T3043)),"WINCOMYENBAI",IF(ISNUMBER(SEARCH($V$26,T3043)),"WINCOMTUYENQUANG",IF(ISNUMBER(SEARCH($V$27,T3043)),"WINCOMHUE",IF(ISNUMBER(SEARCH($V$28,T3043)),"WINCOMQUANGNAM",IF(ISNUMBER(SEARCH($V$29,T3043)),"WINCOMVINHPHUC",IF(ISNUMBER(SEARCH($V$30,T3043)),"WINCOMHAGIANG",IF(ISNUMBER(SEARCH($V$31,T3043)),"WINCOMNINHBINH",IF(ISNUMBER(SEARCH($V$32,T3043)),"WINCOMTRAVINH",IF(ISNUMBER(SEARCH($V$33,T3043)),"WINCOMCANTHO",IF(ISNUMBER(SEARCH($V$34,T3043)),"WINCOMBENTRE",IF(ISNUMBER(SEARCH($V$35,T3043)),"WINCOMCAMAU",IF(ISNUMBER(SEARCH($V$36,T3043)),"WINCOMANGIANG",IF(ISNUMBER(SEARCH($V$37,T3043)),"WINCOMNINHTHUAN",IF(ISNUMBER(SEARCH($V$38,T3043)),"WINCOMTHAIBINH",IF(ISNUMBER(SEARCH($V$39,T3043)),"WINCOMGIALAI",IF(ISNUMBER(SEARCH($V$40,T3043)),"WINCOMHOABINH",IF(ISNUMBER(SEARCH($V$41,T3043)),"WINCOMQUANGNGAI",IF(ISNUMBER(SEARCH($V$42,T3043)),"WINCOMBINHTHUAN",IF(ISNUMBER(SEARCH($V$43,T3043)),"WINCOMDAKLAK",IF(ISNUMBER(SEARCH($V$44,T3043)),"WINCOMSOCTRANG",IF(ISNUMBER(SEARCH($V$45,T3043)),"WINCOMSONLA",IF(ISNUMBER(SEARCH($V$46,T3043)),"WINCOMKONTUM",IF(ISNUMBER(SEARCH($V$47,T3043)),"WINCOMPHUYEN",IF(ISNUMBER(SEARCH($V$48,T3043)),"WINCOMQUANGTRI",IF(ISNUMBER(SEARCH($V$49,T3043)),"WINCOMBINHDINH",IF(ISNUMBER(SEARCH($V$50,T3043)),"WINCOMCAOBANG",IF(ISNUMBER(SEARCH($V$51,T3043)),"WINCOMQUANGBINH",IF(ISNUMBER(SEARCH($V$52,T3043)),"WINCOMLAMDONG",IF(ISNUMBER(SEARCH($V$53,T3043)),"WINCOMVINHLONG",IF(ISNUMBER(SEARCH($V$54,T3043)),"WINCOMDONGTHAP",IF(ISNUMBER(SEARCH($V$55,T3043)),"WINCOMTIENGIANG",IF(ISNUMBER(SEARCH($V$56,T3043)),"WINCOMQUANGNINH",0))))))))))))))))))))))))))))))))))))))))))))))))))))))</f>
        <v>WINCOMHOCHIMINH</v>
      </c>
    </row>
    <row r="3044" spans="1:25" x14ac:dyDescent="0.2">
      <c r="A3044" t="s">
        <v>0</v>
      </c>
      <c r="B3044" t="s">
        <v>4740</v>
      </c>
      <c r="C3044" t="s">
        <v>31</v>
      </c>
      <c r="D3044" t="s">
        <v>27</v>
      </c>
      <c r="E3044" t="s">
        <v>4</v>
      </c>
      <c r="F3044" s="5">
        <f t="shared" si="189"/>
        <v>2</v>
      </c>
      <c r="G3044" s="2">
        <v>148500</v>
      </c>
      <c r="H3044" s="2">
        <v>163350</v>
      </c>
      <c r="I3044" t="s">
        <v>5</v>
      </c>
      <c r="J3044" t="s">
        <v>28</v>
      </c>
      <c r="K3044" t="str">
        <f t="shared" si="190"/>
        <v>_Chả cốm 300g</v>
      </c>
      <c r="L3044" s="8" t="str">
        <f>VLOOKUP(K3044,'[1]Mã Misa'!$B$2:$D$74,2,0)</f>
        <v>Chả cốm 300g</v>
      </c>
      <c r="M3044" s="8" t="str">
        <f>VLOOKUP(L3044,'[1]Mã Misa'!$C$2:$D$74,2,0)</f>
        <v>CC300</v>
      </c>
      <c r="N3044" s="2">
        <v>74250</v>
      </c>
      <c r="O3044" t="s">
        <v>4741</v>
      </c>
      <c r="P3044" s="8" t="str">
        <f t="shared" si="191"/>
        <v>0045206</v>
      </c>
      <c r="Q3044" s="8" t="e">
        <f t="array" ref="Q3044">IF(VLOOKUP(P3044,$AA$1:$AC$32,1,0)&lt;&gt;0,(P3044&amp;"A"),0)</f>
        <v>#N/A</v>
      </c>
      <c r="R3044" s="12">
        <v>44526</v>
      </c>
      <c r="S3044" t="s">
        <v>2018</v>
      </c>
      <c r="T3044" s="8" t="str">
        <f t="shared" si="192"/>
        <v>VM+ HCM 15</v>
      </c>
      <c r="U3044" t="s">
        <v>6555</v>
      </c>
      <c r="Y3044" t="str">
        <f t="array" ref="Y3044">IF(ISNUMBER(SEARCH($V$3,T3044)),"WINCOMHANOI",IF(ISNUMBER(SEARCH($V$4,T3044)),"WINCOMHOCHIMINH",IF(ISNUMBER(SEARCH($V$5,T3044)),"WINCOMDANANG",IF(ISNUMBER(SEARCH($V$6,T3044)),"WINCOMHAIDUONG",IF(ISNUMBER(SEARCH($V$7,T3044)),"WINCOMQUANGNINH",IF(ISNUMBER(SEARCH($V$8,T3044)),"WINCOMHAIPHONG",IF(ISNUMBER(SEARCH($V$9,T3044)),"WINCOMBACGIANG",IF(ISNUMBER(SEARCH($V$10,T3044)),"WINCOMBACNINH",IF(ISNUMBER(SEARCH($V$11,T3044)),"WINCOMPHUTHO",IF(ISNUMBER(SEARCH($V$12,T3044)),"WINCOMHATINH",IF(ISNUMBER(SEARCH($V$13,T3044)),"WINCOMTHAINGUYEN",IF(ISNUMBER(SEARCH($V$14,T3044)),"WINCOMKHANHHOA",IF(ISNUMBER(SEARCH($V$15,T3044)),"WINCOMHUNGYEN",IF(ISNUMBER(SEARCH($V$16,T3044)),"WINCOMNGHEAN",IF(ISNUMBER(SEARCH($V$17,T3044)),"WINCOMLAOCAI",IF(ISNUMBER(SEARCH($V$18,T3044)),"WINCOMVUNGTAU",IF(ISNUMBER(SEARCH($V$19,T3044)),"WINCOMBINHDUONG",IF(ISNUMBER(SEARCH($V$20,T3044)),"WINCOMKIENGIANG",IF(ISNUMBER(SEARCH($V$21,T3044)),"WINCOMHANAM",IF(ISNUMBER(SEARCH($V$22,T3044)),"WINCOMNAMDINH",IF(ISNUMBER(SEARCH($V$23,T3044)),"WINCOMLANGSON",IF(ISNUMBER(SEARCH($V$24,T3044)),"WINCOMTHANHHOA",IF(ISNUMBER(SEARCH($V$25,T3044)),"WINCOMYENBAI",IF(ISNUMBER(SEARCH($V$26,T3044)),"WINCOMTUYENQUANG",IF(ISNUMBER(SEARCH($V$27,T3044)),"WINCOMHUE",IF(ISNUMBER(SEARCH($V$28,T3044)),"WINCOMQUANGNAM",IF(ISNUMBER(SEARCH($V$29,T3044)),"WINCOMVINHPHUC",IF(ISNUMBER(SEARCH($V$30,T3044)),"WINCOMHAGIANG",IF(ISNUMBER(SEARCH($V$31,T3044)),"WINCOMNINHBINH",IF(ISNUMBER(SEARCH($V$32,T3044)),"WINCOMTRAVINH",IF(ISNUMBER(SEARCH($V$33,T3044)),"WINCOMCANTHO",IF(ISNUMBER(SEARCH($V$34,T3044)),"WINCOMBENTRE",IF(ISNUMBER(SEARCH($V$35,T3044)),"WINCOMCAMAU",IF(ISNUMBER(SEARCH($V$36,T3044)),"WINCOMANGIANG",IF(ISNUMBER(SEARCH($V$37,T3044)),"WINCOMNINHTHUAN",IF(ISNUMBER(SEARCH($V$38,T3044)),"WINCOMTHAIBINH",IF(ISNUMBER(SEARCH($V$39,T3044)),"WINCOMGIALAI",IF(ISNUMBER(SEARCH($V$40,T3044)),"WINCOMHOABINH",IF(ISNUMBER(SEARCH($V$41,T3044)),"WINCOMQUANGNGAI",IF(ISNUMBER(SEARCH($V$42,T3044)),"WINCOMBINHTHUAN",IF(ISNUMBER(SEARCH($V$43,T3044)),"WINCOMDAKLAK",IF(ISNUMBER(SEARCH($V$44,T3044)),"WINCOMSOCTRANG",IF(ISNUMBER(SEARCH($V$45,T3044)),"WINCOMSONLA",IF(ISNUMBER(SEARCH($V$46,T3044)),"WINCOMKONTUM",IF(ISNUMBER(SEARCH($V$47,T3044)),"WINCOMPHUYEN",IF(ISNUMBER(SEARCH($V$48,T3044)),"WINCOMQUANGTRI",IF(ISNUMBER(SEARCH($V$49,T3044)),"WINCOMBINHDINH",IF(ISNUMBER(SEARCH($V$50,T3044)),"WINCOMCAOBANG",IF(ISNUMBER(SEARCH($V$51,T3044)),"WINCOMQUANGBINH",IF(ISNUMBER(SEARCH($V$52,T3044)),"WINCOMLAMDONG",IF(ISNUMBER(SEARCH($V$53,T3044)),"WINCOMVINHLONG",IF(ISNUMBER(SEARCH($V$54,T3044)),"WINCOMDONGTHAP",IF(ISNUMBER(SEARCH($V$55,T3044)),"WINCOMTIENGIANG",IF(ISNUMBER(SEARCH($V$56,T3044)),"WINCOMQUANGNINH",0))))))))))))))))))))))))))))))))))))))))))))))))))))))</f>
        <v>WINCOMHOCHIMINH</v>
      </c>
    </row>
    <row r="3045" spans="1:25" x14ac:dyDescent="0.2">
      <c r="A3045" t="s">
        <v>0</v>
      </c>
      <c r="B3045" t="s">
        <v>4740</v>
      </c>
      <c r="C3045" t="s">
        <v>34</v>
      </c>
      <c r="D3045" t="s">
        <v>15</v>
      </c>
      <c r="E3045" t="s">
        <v>4</v>
      </c>
      <c r="F3045" s="5">
        <f t="shared" si="189"/>
        <v>1</v>
      </c>
      <c r="G3045" s="2">
        <v>60308</v>
      </c>
      <c r="H3045" s="2">
        <v>66338.8</v>
      </c>
      <c r="I3045" t="s">
        <v>5</v>
      </c>
      <c r="J3045" t="s">
        <v>16</v>
      </c>
      <c r="K3045" t="str">
        <f t="shared" si="190"/>
        <v>_Chả nướng 300g</v>
      </c>
      <c r="L3045" s="8" t="str">
        <f>VLOOKUP(K3045,'[1]Mã Misa'!$B$2:$D$74,2,0)</f>
        <v>Chả nướng 300g</v>
      </c>
      <c r="M3045" s="8" t="str">
        <f>VLOOKUP(L3045,'[1]Mã Misa'!$C$2:$D$74,2,0)</f>
        <v>CN300</v>
      </c>
      <c r="N3045" s="2">
        <v>60308</v>
      </c>
      <c r="O3045" t="s">
        <v>4741</v>
      </c>
      <c r="P3045" s="8" t="str">
        <f t="shared" si="191"/>
        <v>0045206</v>
      </c>
      <c r="Q3045" s="8" t="e">
        <f t="array" ref="Q3045">IF(VLOOKUP(P3045,$AA$1:$AC$32,1,0)&lt;&gt;0,(P3045&amp;"A"),0)</f>
        <v>#N/A</v>
      </c>
      <c r="R3045" s="12">
        <v>44526</v>
      </c>
      <c r="S3045" t="s">
        <v>2018</v>
      </c>
      <c r="T3045" s="8" t="str">
        <f t="shared" si="192"/>
        <v>VM+ HCM 15</v>
      </c>
      <c r="U3045" t="s">
        <v>6555</v>
      </c>
      <c r="Y3045" t="str">
        <f t="array" ref="Y3045">IF(ISNUMBER(SEARCH($V$3,T3045)),"WINCOMHANOI",IF(ISNUMBER(SEARCH($V$4,T3045)),"WINCOMHOCHIMINH",IF(ISNUMBER(SEARCH($V$5,T3045)),"WINCOMDANANG",IF(ISNUMBER(SEARCH($V$6,T3045)),"WINCOMHAIDUONG",IF(ISNUMBER(SEARCH($V$7,T3045)),"WINCOMQUANGNINH",IF(ISNUMBER(SEARCH($V$8,T3045)),"WINCOMHAIPHONG",IF(ISNUMBER(SEARCH($V$9,T3045)),"WINCOMBACGIANG",IF(ISNUMBER(SEARCH($V$10,T3045)),"WINCOMBACNINH",IF(ISNUMBER(SEARCH($V$11,T3045)),"WINCOMPHUTHO",IF(ISNUMBER(SEARCH($V$12,T3045)),"WINCOMHATINH",IF(ISNUMBER(SEARCH($V$13,T3045)),"WINCOMTHAINGUYEN",IF(ISNUMBER(SEARCH($V$14,T3045)),"WINCOMKHANHHOA",IF(ISNUMBER(SEARCH($V$15,T3045)),"WINCOMHUNGYEN",IF(ISNUMBER(SEARCH($V$16,T3045)),"WINCOMNGHEAN",IF(ISNUMBER(SEARCH($V$17,T3045)),"WINCOMLAOCAI",IF(ISNUMBER(SEARCH($V$18,T3045)),"WINCOMVUNGTAU",IF(ISNUMBER(SEARCH($V$19,T3045)),"WINCOMBINHDUONG",IF(ISNUMBER(SEARCH($V$20,T3045)),"WINCOMKIENGIANG",IF(ISNUMBER(SEARCH($V$21,T3045)),"WINCOMHANAM",IF(ISNUMBER(SEARCH($V$22,T3045)),"WINCOMNAMDINH",IF(ISNUMBER(SEARCH($V$23,T3045)),"WINCOMLANGSON",IF(ISNUMBER(SEARCH($V$24,T3045)),"WINCOMTHANHHOA",IF(ISNUMBER(SEARCH($V$25,T3045)),"WINCOMYENBAI",IF(ISNUMBER(SEARCH($V$26,T3045)),"WINCOMTUYENQUANG",IF(ISNUMBER(SEARCH($V$27,T3045)),"WINCOMHUE",IF(ISNUMBER(SEARCH($V$28,T3045)),"WINCOMQUANGNAM",IF(ISNUMBER(SEARCH($V$29,T3045)),"WINCOMVINHPHUC",IF(ISNUMBER(SEARCH($V$30,T3045)),"WINCOMHAGIANG",IF(ISNUMBER(SEARCH($V$31,T3045)),"WINCOMNINHBINH",IF(ISNUMBER(SEARCH($V$32,T3045)),"WINCOMTRAVINH",IF(ISNUMBER(SEARCH($V$33,T3045)),"WINCOMCANTHO",IF(ISNUMBER(SEARCH($V$34,T3045)),"WINCOMBENTRE",IF(ISNUMBER(SEARCH($V$35,T3045)),"WINCOMCAMAU",IF(ISNUMBER(SEARCH($V$36,T3045)),"WINCOMANGIANG",IF(ISNUMBER(SEARCH($V$37,T3045)),"WINCOMNINHTHUAN",IF(ISNUMBER(SEARCH($V$38,T3045)),"WINCOMTHAIBINH",IF(ISNUMBER(SEARCH($V$39,T3045)),"WINCOMGIALAI",IF(ISNUMBER(SEARCH($V$40,T3045)),"WINCOMHOABINH",IF(ISNUMBER(SEARCH($V$41,T3045)),"WINCOMQUANGNGAI",IF(ISNUMBER(SEARCH($V$42,T3045)),"WINCOMBINHTHUAN",IF(ISNUMBER(SEARCH($V$43,T3045)),"WINCOMDAKLAK",IF(ISNUMBER(SEARCH($V$44,T3045)),"WINCOMSOCTRANG",IF(ISNUMBER(SEARCH($V$45,T3045)),"WINCOMSONLA",IF(ISNUMBER(SEARCH($V$46,T3045)),"WINCOMKONTUM",IF(ISNUMBER(SEARCH($V$47,T3045)),"WINCOMPHUYEN",IF(ISNUMBER(SEARCH($V$48,T3045)),"WINCOMQUANGTRI",IF(ISNUMBER(SEARCH($V$49,T3045)),"WINCOMBINHDINH",IF(ISNUMBER(SEARCH($V$50,T3045)),"WINCOMCAOBANG",IF(ISNUMBER(SEARCH($V$51,T3045)),"WINCOMQUANGBINH",IF(ISNUMBER(SEARCH($V$52,T3045)),"WINCOMLAMDONG",IF(ISNUMBER(SEARCH($V$53,T3045)),"WINCOMVINHLONG",IF(ISNUMBER(SEARCH($V$54,T3045)),"WINCOMDONGTHAP",IF(ISNUMBER(SEARCH($V$55,T3045)),"WINCOMTIENGIANG",IF(ISNUMBER(SEARCH($V$56,T3045)),"WINCOMQUANGNINH",0))))))))))))))))))))))))))))))))))))))))))))))))))))))</f>
        <v>WINCOMHOCHIMINH</v>
      </c>
    </row>
    <row r="3046" spans="1:25" x14ac:dyDescent="0.2">
      <c r="A3046" t="s">
        <v>0</v>
      </c>
      <c r="B3046" t="s">
        <v>4740</v>
      </c>
      <c r="C3046" t="s">
        <v>37</v>
      </c>
      <c r="D3046" t="s">
        <v>45</v>
      </c>
      <c r="E3046" t="s">
        <v>4</v>
      </c>
      <c r="F3046" s="5">
        <f t="shared" si="189"/>
        <v>1</v>
      </c>
      <c r="G3046" s="2">
        <v>87787</v>
      </c>
      <c r="H3046" s="2">
        <v>96565.700000000012</v>
      </c>
      <c r="I3046" t="s">
        <v>5</v>
      </c>
      <c r="J3046" t="s">
        <v>46</v>
      </c>
      <c r="K3046" t="str">
        <f t="shared" si="190"/>
        <v>Bắp bò muối gói 200g</v>
      </c>
      <c r="L3046" s="8" t="str">
        <f>VLOOKUP(K3046,'[1]Mã Misa'!$B$2:$D$74,2,0)</f>
        <v>Bắp bò muối 200g</v>
      </c>
      <c r="M3046" s="8" t="str">
        <f>VLOOKUP(L3046,'[1]Mã Misa'!$C$2:$D$74,2,0)</f>
        <v>BBM200</v>
      </c>
      <c r="N3046" s="2">
        <v>87787</v>
      </c>
      <c r="O3046" t="s">
        <v>4741</v>
      </c>
      <c r="P3046" s="8" t="str">
        <f t="shared" si="191"/>
        <v>0045206</v>
      </c>
      <c r="Q3046" s="8" t="e">
        <f t="array" ref="Q3046">IF(VLOOKUP(P3046,$AA$1:$AC$32,1,0)&lt;&gt;0,(P3046&amp;"A"),0)</f>
        <v>#N/A</v>
      </c>
      <c r="R3046" s="12">
        <v>44526</v>
      </c>
      <c r="S3046" t="s">
        <v>2018</v>
      </c>
      <c r="T3046" s="8" t="str">
        <f t="shared" si="192"/>
        <v>VM+ HCM 15</v>
      </c>
      <c r="U3046" t="s">
        <v>6555</v>
      </c>
      <c r="Y3046" t="str">
        <f t="array" ref="Y3046">IF(ISNUMBER(SEARCH($V$3,T3046)),"WINCOMHANOI",IF(ISNUMBER(SEARCH($V$4,T3046)),"WINCOMHOCHIMINH",IF(ISNUMBER(SEARCH($V$5,T3046)),"WINCOMDANANG",IF(ISNUMBER(SEARCH($V$6,T3046)),"WINCOMHAIDUONG",IF(ISNUMBER(SEARCH($V$7,T3046)),"WINCOMQUANGNINH",IF(ISNUMBER(SEARCH($V$8,T3046)),"WINCOMHAIPHONG",IF(ISNUMBER(SEARCH($V$9,T3046)),"WINCOMBACGIANG",IF(ISNUMBER(SEARCH($V$10,T3046)),"WINCOMBACNINH",IF(ISNUMBER(SEARCH($V$11,T3046)),"WINCOMPHUTHO",IF(ISNUMBER(SEARCH($V$12,T3046)),"WINCOMHATINH",IF(ISNUMBER(SEARCH($V$13,T3046)),"WINCOMTHAINGUYEN",IF(ISNUMBER(SEARCH($V$14,T3046)),"WINCOMKHANHHOA",IF(ISNUMBER(SEARCH($V$15,T3046)),"WINCOMHUNGYEN",IF(ISNUMBER(SEARCH($V$16,T3046)),"WINCOMNGHEAN",IF(ISNUMBER(SEARCH($V$17,T3046)),"WINCOMLAOCAI",IF(ISNUMBER(SEARCH($V$18,T3046)),"WINCOMVUNGTAU",IF(ISNUMBER(SEARCH($V$19,T3046)),"WINCOMBINHDUONG",IF(ISNUMBER(SEARCH($V$20,T3046)),"WINCOMKIENGIANG",IF(ISNUMBER(SEARCH($V$21,T3046)),"WINCOMHANAM",IF(ISNUMBER(SEARCH($V$22,T3046)),"WINCOMNAMDINH",IF(ISNUMBER(SEARCH($V$23,T3046)),"WINCOMLANGSON",IF(ISNUMBER(SEARCH($V$24,T3046)),"WINCOMTHANHHOA",IF(ISNUMBER(SEARCH($V$25,T3046)),"WINCOMYENBAI",IF(ISNUMBER(SEARCH($V$26,T3046)),"WINCOMTUYENQUANG",IF(ISNUMBER(SEARCH($V$27,T3046)),"WINCOMHUE",IF(ISNUMBER(SEARCH($V$28,T3046)),"WINCOMQUANGNAM",IF(ISNUMBER(SEARCH($V$29,T3046)),"WINCOMVINHPHUC",IF(ISNUMBER(SEARCH($V$30,T3046)),"WINCOMHAGIANG",IF(ISNUMBER(SEARCH($V$31,T3046)),"WINCOMNINHBINH",IF(ISNUMBER(SEARCH($V$32,T3046)),"WINCOMTRAVINH",IF(ISNUMBER(SEARCH($V$33,T3046)),"WINCOMCANTHO",IF(ISNUMBER(SEARCH($V$34,T3046)),"WINCOMBENTRE",IF(ISNUMBER(SEARCH($V$35,T3046)),"WINCOMCAMAU",IF(ISNUMBER(SEARCH($V$36,T3046)),"WINCOMANGIANG",IF(ISNUMBER(SEARCH($V$37,T3046)),"WINCOMNINHTHUAN",IF(ISNUMBER(SEARCH($V$38,T3046)),"WINCOMTHAIBINH",IF(ISNUMBER(SEARCH($V$39,T3046)),"WINCOMGIALAI",IF(ISNUMBER(SEARCH($V$40,T3046)),"WINCOMHOABINH",IF(ISNUMBER(SEARCH($V$41,T3046)),"WINCOMQUANGNGAI",IF(ISNUMBER(SEARCH($V$42,T3046)),"WINCOMBINHTHUAN",IF(ISNUMBER(SEARCH($V$43,T3046)),"WINCOMDAKLAK",IF(ISNUMBER(SEARCH($V$44,T3046)),"WINCOMSOCTRANG",IF(ISNUMBER(SEARCH($V$45,T3046)),"WINCOMSONLA",IF(ISNUMBER(SEARCH($V$46,T3046)),"WINCOMKONTUM",IF(ISNUMBER(SEARCH($V$47,T3046)),"WINCOMPHUYEN",IF(ISNUMBER(SEARCH($V$48,T3046)),"WINCOMQUANGTRI",IF(ISNUMBER(SEARCH($V$49,T3046)),"WINCOMBINHDINH",IF(ISNUMBER(SEARCH($V$50,T3046)),"WINCOMCAOBANG",IF(ISNUMBER(SEARCH($V$51,T3046)),"WINCOMQUANGBINH",IF(ISNUMBER(SEARCH($V$52,T3046)),"WINCOMLAMDONG",IF(ISNUMBER(SEARCH($V$53,T3046)),"WINCOMVINHLONG",IF(ISNUMBER(SEARCH($V$54,T3046)),"WINCOMDONGTHAP",IF(ISNUMBER(SEARCH($V$55,T3046)),"WINCOMTIENGIANG",IF(ISNUMBER(SEARCH($V$56,T3046)),"WINCOMQUANGNINH",0))))))))))))))))))))))))))))))))))))))))))))))))))))))</f>
        <v>WINCOMHOCHIMINH</v>
      </c>
    </row>
    <row r="3047" spans="1:25" x14ac:dyDescent="0.2">
      <c r="A3047" t="s">
        <v>0</v>
      </c>
      <c r="B3047" t="s">
        <v>4740</v>
      </c>
      <c r="C3047" t="s">
        <v>38</v>
      </c>
      <c r="D3047" t="s">
        <v>3</v>
      </c>
      <c r="E3047" t="s">
        <v>4</v>
      </c>
      <c r="F3047" s="5">
        <f t="shared" si="189"/>
        <v>1</v>
      </c>
      <c r="G3047" s="2">
        <v>88846</v>
      </c>
      <c r="H3047" s="2">
        <v>97730.6</v>
      </c>
      <c r="I3047" t="s">
        <v>5</v>
      </c>
      <c r="J3047" t="s">
        <v>6</v>
      </c>
      <c r="K3047" t="str">
        <f t="shared" si="190"/>
        <v>Gà muối gói 500g</v>
      </c>
      <c r="L3047" s="8" t="str">
        <f>VLOOKUP(K3047,'[1]Mã Misa'!$B$2:$D$74,2,0)</f>
        <v>Gà muối 500g</v>
      </c>
      <c r="M3047" s="8" t="str">
        <f>VLOOKUP(L3047,'[1]Mã Misa'!$C$2:$D$74,2,0)</f>
        <v>GM500</v>
      </c>
      <c r="N3047" s="2">
        <v>88846</v>
      </c>
      <c r="O3047" t="s">
        <v>4741</v>
      </c>
      <c r="P3047" s="8" t="str">
        <f t="shared" si="191"/>
        <v>0045206</v>
      </c>
      <c r="Q3047" s="8" t="e">
        <f t="array" ref="Q3047">IF(VLOOKUP(P3047,$AA$1:$AC$32,1,0)&lt;&gt;0,(P3047&amp;"A"),0)</f>
        <v>#N/A</v>
      </c>
      <c r="R3047" s="12">
        <v>44526</v>
      </c>
      <c r="S3047" t="s">
        <v>2018</v>
      </c>
      <c r="T3047" s="8" t="str">
        <f t="shared" si="192"/>
        <v>VM+ HCM 15</v>
      </c>
      <c r="U3047" t="s">
        <v>6555</v>
      </c>
      <c r="Y3047" t="str">
        <f t="array" ref="Y3047">IF(ISNUMBER(SEARCH($V$3,T3047)),"WINCOMHANOI",IF(ISNUMBER(SEARCH($V$4,T3047)),"WINCOMHOCHIMINH",IF(ISNUMBER(SEARCH($V$5,T3047)),"WINCOMDANANG",IF(ISNUMBER(SEARCH($V$6,T3047)),"WINCOMHAIDUONG",IF(ISNUMBER(SEARCH($V$7,T3047)),"WINCOMQUANGNINH",IF(ISNUMBER(SEARCH($V$8,T3047)),"WINCOMHAIPHONG",IF(ISNUMBER(SEARCH($V$9,T3047)),"WINCOMBACGIANG",IF(ISNUMBER(SEARCH($V$10,T3047)),"WINCOMBACNINH",IF(ISNUMBER(SEARCH($V$11,T3047)),"WINCOMPHUTHO",IF(ISNUMBER(SEARCH($V$12,T3047)),"WINCOMHATINH",IF(ISNUMBER(SEARCH($V$13,T3047)),"WINCOMTHAINGUYEN",IF(ISNUMBER(SEARCH($V$14,T3047)),"WINCOMKHANHHOA",IF(ISNUMBER(SEARCH($V$15,T3047)),"WINCOMHUNGYEN",IF(ISNUMBER(SEARCH($V$16,T3047)),"WINCOMNGHEAN",IF(ISNUMBER(SEARCH($V$17,T3047)),"WINCOMLAOCAI",IF(ISNUMBER(SEARCH($V$18,T3047)),"WINCOMVUNGTAU",IF(ISNUMBER(SEARCH($V$19,T3047)),"WINCOMBINHDUONG",IF(ISNUMBER(SEARCH($V$20,T3047)),"WINCOMKIENGIANG",IF(ISNUMBER(SEARCH($V$21,T3047)),"WINCOMHANAM",IF(ISNUMBER(SEARCH($V$22,T3047)),"WINCOMNAMDINH",IF(ISNUMBER(SEARCH($V$23,T3047)),"WINCOMLANGSON",IF(ISNUMBER(SEARCH($V$24,T3047)),"WINCOMTHANHHOA",IF(ISNUMBER(SEARCH($V$25,T3047)),"WINCOMYENBAI",IF(ISNUMBER(SEARCH($V$26,T3047)),"WINCOMTUYENQUANG",IF(ISNUMBER(SEARCH($V$27,T3047)),"WINCOMHUE",IF(ISNUMBER(SEARCH($V$28,T3047)),"WINCOMQUANGNAM",IF(ISNUMBER(SEARCH($V$29,T3047)),"WINCOMVINHPHUC",IF(ISNUMBER(SEARCH($V$30,T3047)),"WINCOMHAGIANG",IF(ISNUMBER(SEARCH($V$31,T3047)),"WINCOMNINHBINH",IF(ISNUMBER(SEARCH($V$32,T3047)),"WINCOMTRAVINH",IF(ISNUMBER(SEARCH($V$33,T3047)),"WINCOMCANTHO",IF(ISNUMBER(SEARCH($V$34,T3047)),"WINCOMBENTRE",IF(ISNUMBER(SEARCH($V$35,T3047)),"WINCOMCAMAU",IF(ISNUMBER(SEARCH($V$36,T3047)),"WINCOMANGIANG",IF(ISNUMBER(SEARCH($V$37,T3047)),"WINCOMNINHTHUAN",IF(ISNUMBER(SEARCH($V$38,T3047)),"WINCOMTHAIBINH",IF(ISNUMBER(SEARCH($V$39,T3047)),"WINCOMGIALAI",IF(ISNUMBER(SEARCH($V$40,T3047)),"WINCOMHOABINH",IF(ISNUMBER(SEARCH($V$41,T3047)),"WINCOMQUANGNGAI",IF(ISNUMBER(SEARCH($V$42,T3047)),"WINCOMBINHTHUAN",IF(ISNUMBER(SEARCH($V$43,T3047)),"WINCOMDAKLAK",IF(ISNUMBER(SEARCH($V$44,T3047)),"WINCOMSOCTRANG",IF(ISNUMBER(SEARCH($V$45,T3047)),"WINCOMSONLA",IF(ISNUMBER(SEARCH($V$46,T3047)),"WINCOMKONTUM",IF(ISNUMBER(SEARCH($V$47,T3047)),"WINCOMPHUYEN",IF(ISNUMBER(SEARCH($V$48,T3047)),"WINCOMQUANGTRI",IF(ISNUMBER(SEARCH($V$49,T3047)),"WINCOMBINHDINH",IF(ISNUMBER(SEARCH($V$50,T3047)),"WINCOMCAOBANG",IF(ISNUMBER(SEARCH($V$51,T3047)),"WINCOMQUANGBINH",IF(ISNUMBER(SEARCH($V$52,T3047)),"WINCOMLAMDONG",IF(ISNUMBER(SEARCH($V$53,T3047)),"WINCOMVINHLONG",IF(ISNUMBER(SEARCH($V$54,T3047)),"WINCOMDONGTHAP",IF(ISNUMBER(SEARCH($V$55,T3047)),"WINCOMTIENGIANG",IF(ISNUMBER(SEARCH($V$56,T3047)),"WINCOMQUANGNINH",0))))))))))))))))))))))))))))))))))))))))))))))))))))))</f>
        <v>WINCOMHOCHIMINH</v>
      </c>
    </row>
    <row r="3048" spans="1:25" x14ac:dyDescent="0.2">
      <c r="A3048" t="s">
        <v>0</v>
      </c>
      <c r="B3048" t="s">
        <v>4740</v>
      </c>
      <c r="C3048" t="s">
        <v>49</v>
      </c>
      <c r="D3048" t="s">
        <v>62</v>
      </c>
      <c r="E3048" t="s">
        <v>4</v>
      </c>
      <c r="F3048" s="5">
        <f t="shared" si="189"/>
        <v>1</v>
      </c>
      <c r="G3048" s="2">
        <v>105400</v>
      </c>
      <c r="H3048" s="2">
        <v>115940.00000000001</v>
      </c>
      <c r="I3048" t="s">
        <v>5</v>
      </c>
      <c r="J3048" t="s">
        <v>63</v>
      </c>
      <c r="K3048" t="str">
        <f t="shared" si="190"/>
        <v>_Đùi gà sốt cay 500g</v>
      </c>
      <c r="L3048" s="8" t="str">
        <f>VLOOKUP(K3048,'[1]Mã Misa'!$B$2:$D$74,2,0)</f>
        <v>Đùi gà sốt cay 500g</v>
      </c>
      <c r="M3048" s="8" t="str">
        <f>VLOOKUP(L3048,'[1]Mã Misa'!$C$2:$D$74,2,0)</f>
        <v>DGSC500</v>
      </c>
      <c r="N3048" s="2">
        <v>105400</v>
      </c>
      <c r="O3048" t="s">
        <v>4741</v>
      </c>
      <c r="P3048" s="8" t="str">
        <f t="shared" si="191"/>
        <v>0045206</v>
      </c>
      <c r="Q3048" s="8" t="e">
        <f t="array" ref="Q3048">IF(VLOOKUP(P3048,$AA$1:$AC$32,1,0)&lt;&gt;0,(P3048&amp;"A"),0)</f>
        <v>#N/A</v>
      </c>
      <c r="R3048" s="12">
        <v>44526</v>
      </c>
      <c r="S3048" t="s">
        <v>2018</v>
      </c>
      <c r="T3048" s="8" t="str">
        <f t="shared" si="192"/>
        <v>VM+ HCM 15</v>
      </c>
      <c r="U3048" t="s">
        <v>6555</v>
      </c>
      <c r="Y3048" t="str">
        <f t="array" ref="Y3048">IF(ISNUMBER(SEARCH($V$3,T3048)),"WINCOMHANOI",IF(ISNUMBER(SEARCH($V$4,T3048)),"WINCOMHOCHIMINH",IF(ISNUMBER(SEARCH($V$5,T3048)),"WINCOMDANANG",IF(ISNUMBER(SEARCH($V$6,T3048)),"WINCOMHAIDUONG",IF(ISNUMBER(SEARCH($V$7,T3048)),"WINCOMQUANGNINH",IF(ISNUMBER(SEARCH($V$8,T3048)),"WINCOMHAIPHONG",IF(ISNUMBER(SEARCH($V$9,T3048)),"WINCOMBACGIANG",IF(ISNUMBER(SEARCH($V$10,T3048)),"WINCOMBACNINH",IF(ISNUMBER(SEARCH($V$11,T3048)),"WINCOMPHUTHO",IF(ISNUMBER(SEARCH($V$12,T3048)),"WINCOMHATINH",IF(ISNUMBER(SEARCH($V$13,T3048)),"WINCOMTHAINGUYEN",IF(ISNUMBER(SEARCH($V$14,T3048)),"WINCOMKHANHHOA",IF(ISNUMBER(SEARCH($V$15,T3048)),"WINCOMHUNGYEN",IF(ISNUMBER(SEARCH($V$16,T3048)),"WINCOMNGHEAN",IF(ISNUMBER(SEARCH($V$17,T3048)),"WINCOMLAOCAI",IF(ISNUMBER(SEARCH($V$18,T3048)),"WINCOMVUNGTAU",IF(ISNUMBER(SEARCH($V$19,T3048)),"WINCOMBINHDUONG",IF(ISNUMBER(SEARCH($V$20,T3048)),"WINCOMKIENGIANG",IF(ISNUMBER(SEARCH($V$21,T3048)),"WINCOMHANAM",IF(ISNUMBER(SEARCH($V$22,T3048)),"WINCOMNAMDINH",IF(ISNUMBER(SEARCH($V$23,T3048)),"WINCOMLANGSON",IF(ISNUMBER(SEARCH($V$24,T3048)),"WINCOMTHANHHOA",IF(ISNUMBER(SEARCH($V$25,T3048)),"WINCOMYENBAI",IF(ISNUMBER(SEARCH($V$26,T3048)),"WINCOMTUYENQUANG",IF(ISNUMBER(SEARCH($V$27,T3048)),"WINCOMHUE",IF(ISNUMBER(SEARCH($V$28,T3048)),"WINCOMQUANGNAM",IF(ISNUMBER(SEARCH($V$29,T3048)),"WINCOMVINHPHUC",IF(ISNUMBER(SEARCH($V$30,T3048)),"WINCOMHAGIANG",IF(ISNUMBER(SEARCH($V$31,T3048)),"WINCOMNINHBINH",IF(ISNUMBER(SEARCH($V$32,T3048)),"WINCOMTRAVINH",IF(ISNUMBER(SEARCH($V$33,T3048)),"WINCOMCANTHO",IF(ISNUMBER(SEARCH($V$34,T3048)),"WINCOMBENTRE",IF(ISNUMBER(SEARCH($V$35,T3048)),"WINCOMCAMAU",IF(ISNUMBER(SEARCH($V$36,T3048)),"WINCOMANGIANG",IF(ISNUMBER(SEARCH($V$37,T3048)),"WINCOMNINHTHUAN",IF(ISNUMBER(SEARCH($V$38,T3048)),"WINCOMTHAIBINH",IF(ISNUMBER(SEARCH($V$39,T3048)),"WINCOMGIALAI",IF(ISNUMBER(SEARCH($V$40,T3048)),"WINCOMHOABINH",IF(ISNUMBER(SEARCH($V$41,T3048)),"WINCOMQUANGNGAI",IF(ISNUMBER(SEARCH($V$42,T3048)),"WINCOMBINHTHUAN",IF(ISNUMBER(SEARCH($V$43,T3048)),"WINCOMDAKLAK",IF(ISNUMBER(SEARCH($V$44,T3048)),"WINCOMSOCTRANG",IF(ISNUMBER(SEARCH($V$45,T3048)),"WINCOMSONLA",IF(ISNUMBER(SEARCH($V$46,T3048)),"WINCOMKONTUM",IF(ISNUMBER(SEARCH($V$47,T3048)),"WINCOMPHUYEN",IF(ISNUMBER(SEARCH($V$48,T3048)),"WINCOMQUANGTRI",IF(ISNUMBER(SEARCH($V$49,T3048)),"WINCOMBINHDINH",IF(ISNUMBER(SEARCH($V$50,T3048)),"WINCOMCAOBANG",IF(ISNUMBER(SEARCH($V$51,T3048)),"WINCOMQUANGBINH",IF(ISNUMBER(SEARCH($V$52,T3048)),"WINCOMLAMDONG",IF(ISNUMBER(SEARCH($V$53,T3048)),"WINCOMVINHLONG",IF(ISNUMBER(SEARCH($V$54,T3048)),"WINCOMDONGTHAP",IF(ISNUMBER(SEARCH($V$55,T3048)),"WINCOMTIENGIANG",IF(ISNUMBER(SEARCH($V$56,T3048)),"WINCOMQUANGNINH",0))))))))))))))))))))))))))))))))))))))))))))))))))))))</f>
        <v>WINCOMHOCHIMINH</v>
      </c>
    </row>
    <row r="3049" spans="1:25" x14ac:dyDescent="0.2">
      <c r="A3049" t="s">
        <v>0</v>
      </c>
      <c r="B3049" t="s">
        <v>4742</v>
      </c>
      <c r="C3049" t="s">
        <v>2</v>
      </c>
      <c r="D3049" t="s">
        <v>121</v>
      </c>
      <c r="E3049" t="s">
        <v>4</v>
      </c>
      <c r="F3049" s="5">
        <f t="shared" si="189"/>
        <v>1</v>
      </c>
      <c r="G3049" s="2">
        <v>101989</v>
      </c>
      <c r="H3049" s="2">
        <v>112187.90000000001</v>
      </c>
      <c r="I3049" t="s">
        <v>5</v>
      </c>
      <c r="J3049" t="s">
        <v>122</v>
      </c>
      <c r="K3049" t="str">
        <f t="shared" si="190"/>
        <v>Giò tai nấm hương 500g</v>
      </c>
      <c r="L3049" s="8" t="str">
        <f>VLOOKUP(K3049,'[1]Mã Misa'!$B$2:$D$74,2,0)</f>
        <v>Giò tai nấm hương 500g</v>
      </c>
      <c r="M3049" s="8" t="str">
        <f>VLOOKUP(L3049,'[1]Mã Misa'!$C$2:$D$74,2,0)</f>
        <v>GTNH500</v>
      </c>
      <c r="N3049" s="2">
        <v>101989</v>
      </c>
      <c r="O3049" t="s">
        <v>4743</v>
      </c>
      <c r="P3049" s="8" t="str">
        <f t="shared" si="191"/>
        <v>0019219</v>
      </c>
      <c r="Q3049" s="8" t="e">
        <f t="array" ref="Q3049">IF(VLOOKUP(P3049,$AA$1:$AC$32,1,0)&lt;&gt;0,(P3049&amp;"A"),0)</f>
        <v>#N/A</v>
      </c>
      <c r="R3049" s="12">
        <v>44526</v>
      </c>
      <c r="S3049" t="s">
        <v>4744</v>
      </c>
      <c r="T3049" s="8" t="str">
        <f t="shared" si="192"/>
        <v xml:space="preserve">VM+ DNG 5 </v>
      </c>
      <c r="U3049" t="s">
        <v>7145</v>
      </c>
      <c r="Y3049" t="str">
        <f t="array" ref="Y3049">IF(ISNUMBER(SEARCH($V$3,T3049)),"WINCOMHANOI",IF(ISNUMBER(SEARCH($V$4,T3049)),"WINCOMHOCHIMINH",IF(ISNUMBER(SEARCH($V$5,T3049)),"WINCOMDANANG",IF(ISNUMBER(SEARCH($V$6,T3049)),"WINCOMHAIDUONG",IF(ISNUMBER(SEARCH($V$7,T3049)),"WINCOMQUANGNINH",IF(ISNUMBER(SEARCH($V$8,T3049)),"WINCOMHAIPHONG",IF(ISNUMBER(SEARCH($V$9,T3049)),"WINCOMBACGIANG",IF(ISNUMBER(SEARCH($V$10,T3049)),"WINCOMBACNINH",IF(ISNUMBER(SEARCH($V$11,T3049)),"WINCOMPHUTHO",IF(ISNUMBER(SEARCH($V$12,T3049)),"WINCOMHATINH",IF(ISNUMBER(SEARCH($V$13,T3049)),"WINCOMTHAINGUYEN",IF(ISNUMBER(SEARCH($V$14,T3049)),"WINCOMKHANHHOA",IF(ISNUMBER(SEARCH($V$15,T3049)),"WINCOMHUNGYEN",IF(ISNUMBER(SEARCH($V$16,T3049)),"WINCOMNGHEAN",IF(ISNUMBER(SEARCH($V$17,T3049)),"WINCOMLAOCAI",IF(ISNUMBER(SEARCH($V$18,T3049)),"WINCOMVUNGTAU",IF(ISNUMBER(SEARCH($V$19,T3049)),"WINCOMBINHDUONG",IF(ISNUMBER(SEARCH($V$20,T3049)),"WINCOMKIENGIANG",IF(ISNUMBER(SEARCH($V$21,T3049)),"WINCOMHANAM",IF(ISNUMBER(SEARCH($V$22,T3049)),"WINCOMNAMDINH",IF(ISNUMBER(SEARCH($V$23,T3049)),"WINCOMLANGSON",IF(ISNUMBER(SEARCH($V$24,T3049)),"WINCOMTHANHHOA",IF(ISNUMBER(SEARCH($V$25,T3049)),"WINCOMYENBAI",IF(ISNUMBER(SEARCH($V$26,T3049)),"WINCOMTUYENQUANG",IF(ISNUMBER(SEARCH($V$27,T3049)),"WINCOMHUE",IF(ISNUMBER(SEARCH($V$28,T3049)),"WINCOMQUANGNAM",IF(ISNUMBER(SEARCH($V$29,T3049)),"WINCOMVINHPHUC",IF(ISNUMBER(SEARCH($V$30,T3049)),"WINCOMHAGIANG",IF(ISNUMBER(SEARCH($V$31,T3049)),"WINCOMNINHBINH",IF(ISNUMBER(SEARCH($V$32,T3049)),"WINCOMTRAVINH",IF(ISNUMBER(SEARCH($V$33,T3049)),"WINCOMCANTHO",IF(ISNUMBER(SEARCH($V$34,T3049)),"WINCOMBENTRE",IF(ISNUMBER(SEARCH($V$35,T3049)),"WINCOMCAMAU",IF(ISNUMBER(SEARCH($V$36,T3049)),"WINCOMANGIANG",IF(ISNUMBER(SEARCH($V$37,T3049)),"WINCOMNINHTHUAN",IF(ISNUMBER(SEARCH($V$38,T3049)),"WINCOMTHAIBINH",IF(ISNUMBER(SEARCH($V$39,T3049)),"WINCOMGIALAI",IF(ISNUMBER(SEARCH($V$40,T3049)),"WINCOMHOABINH",IF(ISNUMBER(SEARCH($V$41,T3049)),"WINCOMQUANGNGAI",IF(ISNUMBER(SEARCH($V$42,T3049)),"WINCOMBINHTHUAN",IF(ISNUMBER(SEARCH($V$43,T3049)),"WINCOMDAKLAK",IF(ISNUMBER(SEARCH($V$44,T3049)),"WINCOMSOCTRANG",IF(ISNUMBER(SEARCH($V$45,T3049)),"WINCOMSONLA",IF(ISNUMBER(SEARCH($V$46,T3049)),"WINCOMKONTUM",IF(ISNUMBER(SEARCH($V$47,T3049)),"WINCOMPHUYEN",IF(ISNUMBER(SEARCH($V$48,T3049)),"WINCOMQUANGTRI",IF(ISNUMBER(SEARCH($V$49,T3049)),"WINCOMBINHDINH",IF(ISNUMBER(SEARCH($V$50,T3049)),"WINCOMCAOBANG",IF(ISNUMBER(SEARCH($V$51,T3049)),"WINCOMQUANGBINH",IF(ISNUMBER(SEARCH($V$52,T3049)),"WINCOMLAMDONG",IF(ISNUMBER(SEARCH($V$53,T3049)),"WINCOMVINHLONG",IF(ISNUMBER(SEARCH($V$54,T3049)),"WINCOMDONGTHAP",IF(ISNUMBER(SEARCH($V$55,T3049)),"WINCOMTIENGIANG",IF(ISNUMBER(SEARCH($V$56,T3049)),"WINCOMQUANGNINH",0))))))))))))))))))))))))))))))))))))))))))))))))))))))</f>
        <v>WINCOMDANANG</v>
      </c>
    </row>
    <row r="3050" spans="1:25" x14ac:dyDescent="0.2">
      <c r="A3050" t="s">
        <v>0</v>
      </c>
      <c r="B3050" t="s">
        <v>4745</v>
      </c>
      <c r="C3050" t="s">
        <v>2</v>
      </c>
      <c r="D3050" t="s">
        <v>35</v>
      </c>
      <c r="E3050" t="s">
        <v>4</v>
      </c>
      <c r="F3050" s="5">
        <f t="shared" si="189"/>
        <v>1</v>
      </c>
      <c r="G3050" s="2">
        <v>73431</v>
      </c>
      <c r="H3050" s="2">
        <v>80774.100000000006</v>
      </c>
      <c r="I3050" t="s">
        <v>5</v>
      </c>
      <c r="J3050" t="s">
        <v>36</v>
      </c>
      <c r="K3050" t="str">
        <f t="shared" si="190"/>
        <v>Chân giò heo muối gói 300g</v>
      </c>
      <c r="L3050" s="8" t="str">
        <f>VLOOKUP(K3050,'[1]Mã Misa'!$B$2:$D$74,2,0)</f>
        <v>Chân giò heo muối 300g</v>
      </c>
      <c r="M3050" s="8" t="str">
        <f>VLOOKUP(L3050,'[1]Mã Misa'!$C$2:$D$74,2,0)</f>
        <v>CGM300</v>
      </c>
      <c r="N3050" s="2">
        <v>73431</v>
      </c>
      <c r="O3050" t="s">
        <v>4746</v>
      </c>
      <c r="P3050" s="8" t="str">
        <f t="shared" si="191"/>
        <v>0148530</v>
      </c>
      <c r="Q3050" s="8" t="e">
        <f t="array" ref="Q3050">IF(VLOOKUP(P3050,$AA$1:$AC$32,1,0)&lt;&gt;0,(P3050&amp;"A"),0)</f>
        <v>#N/A</v>
      </c>
      <c r="R3050" s="12">
        <v>44526</v>
      </c>
      <c r="S3050" t="s">
        <v>1571</v>
      </c>
      <c r="T3050" s="8" t="str">
        <f t="shared" si="192"/>
        <v>VM+ HNI R3</v>
      </c>
      <c r="U3050" t="s">
        <v>6426</v>
      </c>
      <c r="Y3050" t="str">
        <f t="array" ref="Y3050">IF(ISNUMBER(SEARCH($V$3,T3050)),"WINCOMHANOI",IF(ISNUMBER(SEARCH($V$4,T3050)),"WINCOMHOCHIMINH",IF(ISNUMBER(SEARCH($V$5,T3050)),"WINCOMDANANG",IF(ISNUMBER(SEARCH($V$6,T3050)),"WINCOMHAIDUONG",IF(ISNUMBER(SEARCH($V$7,T3050)),"WINCOMQUANGNINH",IF(ISNUMBER(SEARCH($V$8,T3050)),"WINCOMHAIPHONG",IF(ISNUMBER(SEARCH($V$9,T3050)),"WINCOMBACGIANG",IF(ISNUMBER(SEARCH($V$10,T3050)),"WINCOMBACNINH",IF(ISNUMBER(SEARCH($V$11,T3050)),"WINCOMPHUTHO",IF(ISNUMBER(SEARCH($V$12,T3050)),"WINCOMHATINH",IF(ISNUMBER(SEARCH($V$13,T3050)),"WINCOMTHAINGUYEN",IF(ISNUMBER(SEARCH($V$14,T3050)),"WINCOMKHANHHOA",IF(ISNUMBER(SEARCH($V$15,T3050)),"WINCOMHUNGYEN",IF(ISNUMBER(SEARCH($V$16,T3050)),"WINCOMNGHEAN",IF(ISNUMBER(SEARCH($V$17,T3050)),"WINCOMLAOCAI",IF(ISNUMBER(SEARCH($V$18,T3050)),"WINCOMVUNGTAU",IF(ISNUMBER(SEARCH($V$19,T3050)),"WINCOMBINHDUONG",IF(ISNUMBER(SEARCH($V$20,T3050)),"WINCOMKIENGIANG",IF(ISNUMBER(SEARCH($V$21,T3050)),"WINCOMHANAM",IF(ISNUMBER(SEARCH($V$22,T3050)),"WINCOMNAMDINH",IF(ISNUMBER(SEARCH($V$23,T3050)),"WINCOMLANGSON",IF(ISNUMBER(SEARCH($V$24,T3050)),"WINCOMTHANHHOA",IF(ISNUMBER(SEARCH($V$25,T3050)),"WINCOMYENBAI",IF(ISNUMBER(SEARCH($V$26,T3050)),"WINCOMTUYENQUANG",IF(ISNUMBER(SEARCH($V$27,T3050)),"WINCOMHUE",IF(ISNUMBER(SEARCH($V$28,T3050)),"WINCOMQUANGNAM",IF(ISNUMBER(SEARCH($V$29,T3050)),"WINCOMVINHPHUC",IF(ISNUMBER(SEARCH($V$30,T3050)),"WINCOMHAGIANG",IF(ISNUMBER(SEARCH($V$31,T3050)),"WINCOMNINHBINH",IF(ISNUMBER(SEARCH($V$32,T3050)),"WINCOMTRAVINH",IF(ISNUMBER(SEARCH($V$33,T3050)),"WINCOMCANTHO",IF(ISNUMBER(SEARCH($V$34,T3050)),"WINCOMBENTRE",IF(ISNUMBER(SEARCH($V$35,T3050)),"WINCOMCAMAU",IF(ISNUMBER(SEARCH($V$36,T3050)),"WINCOMANGIANG",IF(ISNUMBER(SEARCH($V$37,T3050)),"WINCOMNINHTHUAN",IF(ISNUMBER(SEARCH($V$38,T3050)),"WINCOMTHAIBINH",IF(ISNUMBER(SEARCH($V$39,T3050)),"WINCOMGIALAI",IF(ISNUMBER(SEARCH($V$40,T3050)),"WINCOMHOABINH",IF(ISNUMBER(SEARCH($V$41,T3050)),"WINCOMQUANGNGAI",IF(ISNUMBER(SEARCH($V$42,T3050)),"WINCOMBINHTHUAN",IF(ISNUMBER(SEARCH($V$43,T3050)),"WINCOMDAKLAK",IF(ISNUMBER(SEARCH($V$44,T3050)),"WINCOMSOCTRANG",IF(ISNUMBER(SEARCH($V$45,T3050)),"WINCOMSONLA",IF(ISNUMBER(SEARCH($V$46,T3050)),"WINCOMKONTUM",IF(ISNUMBER(SEARCH($V$47,T3050)),"WINCOMPHUYEN",IF(ISNUMBER(SEARCH($V$48,T3050)),"WINCOMQUANGTRI",IF(ISNUMBER(SEARCH($V$49,T3050)),"WINCOMBINHDINH",IF(ISNUMBER(SEARCH($V$50,T3050)),"WINCOMCAOBANG",IF(ISNUMBER(SEARCH($V$51,T3050)),"WINCOMQUANGBINH",IF(ISNUMBER(SEARCH($V$52,T3050)),"WINCOMLAMDONG",IF(ISNUMBER(SEARCH($V$53,T3050)),"WINCOMVINHLONG",IF(ISNUMBER(SEARCH($V$54,T3050)),"WINCOMDONGTHAP",IF(ISNUMBER(SEARCH($V$55,T3050)),"WINCOMTIENGIANG",IF(ISNUMBER(SEARCH($V$56,T3050)),"WINCOMQUANGNINH",0))))))))))))))))))))))))))))))))))))))))))))))))))))))</f>
        <v>WINCOMHANOI</v>
      </c>
    </row>
    <row r="3051" spans="1:25" x14ac:dyDescent="0.2">
      <c r="A3051" t="s">
        <v>0</v>
      </c>
      <c r="B3051" t="s">
        <v>4747</v>
      </c>
      <c r="C3051" t="s">
        <v>2</v>
      </c>
      <c r="D3051" t="s">
        <v>3</v>
      </c>
      <c r="E3051" t="s">
        <v>4</v>
      </c>
      <c r="F3051" s="5">
        <f t="shared" si="189"/>
        <v>1</v>
      </c>
      <c r="G3051" s="2">
        <v>88846</v>
      </c>
      <c r="H3051" s="2">
        <v>97730.6</v>
      </c>
      <c r="I3051" t="s">
        <v>5</v>
      </c>
      <c r="J3051" t="s">
        <v>6</v>
      </c>
      <c r="K3051" t="str">
        <f t="shared" si="190"/>
        <v>Gà muối gói 500g</v>
      </c>
      <c r="L3051" s="8" t="str">
        <f>VLOOKUP(K3051,'[1]Mã Misa'!$B$2:$D$74,2,0)</f>
        <v>Gà muối 500g</v>
      </c>
      <c r="M3051" s="8" t="str">
        <f>VLOOKUP(L3051,'[1]Mã Misa'!$C$2:$D$74,2,0)</f>
        <v>GM500</v>
      </c>
      <c r="N3051" s="2">
        <v>88846</v>
      </c>
      <c r="O3051" t="s">
        <v>4748</v>
      </c>
      <c r="P3051" s="8" t="str">
        <f t="shared" si="191"/>
        <v>0148532</v>
      </c>
      <c r="Q3051" s="8" t="e">
        <f t="array" ref="Q3051">IF(VLOOKUP(P3051,$AA$1:$AC$32,1,0)&lt;&gt;0,(P3051&amp;"A"),0)</f>
        <v>#N/A</v>
      </c>
      <c r="R3051" s="12">
        <v>44526</v>
      </c>
      <c r="S3051" t="s">
        <v>4749</v>
      </c>
      <c r="T3051" s="8" t="str">
        <f t="shared" si="192"/>
        <v>VM+ HNI 20</v>
      </c>
      <c r="U3051" t="s">
        <v>7146</v>
      </c>
      <c r="Y3051" t="str">
        <f t="array" ref="Y3051">IF(ISNUMBER(SEARCH($V$3,T3051)),"WINCOMHANOI",IF(ISNUMBER(SEARCH($V$4,T3051)),"WINCOMHOCHIMINH",IF(ISNUMBER(SEARCH($V$5,T3051)),"WINCOMDANANG",IF(ISNUMBER(SEARCH($V$6,T3051)),"WINCOMHAIDUONG",IF(ISNUMBER(SEARCH($V$7,T3051)),"WINCOMQUANGNINH",IF(ISNUMBER(SEARCH($V$8,T3051)),"WINCOMHAIPHONG",IF(ISNUMBER(SEARCH($V$9,T3051)),"WINCOMBACGIANG",IF(ISNUMBER(SEARCH($V$10,T3051)),"WINCOMBACNINH",IF(ISNUMBER(SEARCH($V$11,T3051)),"WINCOMPHUTHO",IF(ISNUMBER(SEARCH($V$12,T3051)),"WINCOMHATINH",IF(ISNUMBER(SEARCH($V$13,T3051)),"WINCOMTHAINGUYEN",IF(ISNUMBER(SEARCH($V$14,T3051)),"WINCOMKHANHHOA",IF(ISNUMBER(SEARCH($V$15,T3051)),"WINCOMHUNGYEN",IF(ISNUMBER(SEARCH($V$16,T3051)),"WINCOMNGHEAN",IF(ISNUMBER(SEARCH($V$17,T3051)),"WINCOMLAOCAI",IF(ISNUMBER(SEARCH($V$18,T3051)),"WINCOMVUNGTAU",IF(ISNUMBER(SEARCH($V$19,T3051)),"WINCOMBINHDUONG",IF(ISNUMBER(SEARCH($V$20,T3051)),"WINCOMKIENGIANG",IF(ISNUMBER(SEARCH($V$21,T3051)),"WINCOMHANAM",IF(ISNUMBER(SEARCH($V$22,T3051)),"WINCOMNAMDINH",IF(ISNUMBER(SEARCH($V$23,T3051)),"WINCOMLANGSON",IF(ISNUMBER(SEARCH($V$24,T3051)),"WINCOMTHANHHOA",IF(ISNUMBER(SEARCH($V$25,T3051)),"WINCOMYENBAI",IF(ISNUMBER(SEARCH($V$26,T3051)),"WINCOMTUYENQUANG",IF(ISNUMBER(SEARCH($V$27,T3051)),"WINCOMHUE",IF(ISNUMBER(SEARCH($V$28,T3051)),"WINCOMQUANGNAM",IF(ISNUMBER(SEARCH($V$29,T3051)),"WINCOMVINHPHUC",IF(ISNUMBER(SEARCH($V$30,T3051)),"WINCOMHAGIANG",IF(ISNUMBER(SEARCH($V$31,T3051)),"WINCOMNINHBINH",IF(ISNUMBER(SEARCH($V$32,T3051)),"WINCOMTRAVINH",IF(ISNUMBER(SEARCH($V$33,T3051)),"WINCOMCANTHO",IF(ISNUMBER(SEARCH($V$34,T3051)),"WINCOMBENTRE",IF(ISNUMBER(SEARCH($V$35,T3051)),"WINCOMCAMAU",IF(ISNUMBER(SEARCH($V$36,T3051)),"WINCOMANGIANG",IF(ISNUMBER(SEARCH($V$37,T3051)),"WINCOMNINHTHUAN",IF(ISNUMBER(SEARCH($V$38,T3051)),"WINCOMTHAIBINH",IF(ISNUMBER(SEARCH($V$39,T3051)),"WINCOMGIALAI",IF(ISNUMBER(SEARCH($V$40,T3051)),"WINCOMHOABINH",IF(ISNUMBER(SEARCH($V$41,T3051)),"WINCOMQUANGNGAI",IF(ISNUMBER(SEARCH($V$42,T3051)),"WINCOMBINHTHUAN",IF(ISNUMBER(SEARCH($V$43,T3051)),"WINCOMDAKLAK",IF(ISNUMBER(SEARCH($V$44,T3051)),"WINCOMSOCTRANG",IF(ISNUMBER(SEARCH($V$45,T3051)),"WINCOMSONLA",IF(ISNUMBER(SEARCH($V$46,T3051)),"WINCOMKONTUM",IF(ISNUMBER(SEARCH($V$47,T3051)),"WINCOMPHUYEN",IF(ISNUMBER(SEARCH($V$48,T3051)),"WINCOMQUANGTRI",IF(ISNUMBER(SEARCH($V$49,T3051)),"WINCOMBINHDINH",IF(ISNUMBER(SEARCH($V$50,T3051)),"WINCOMCAOBANG",IF(ISNUMBER(SEARCH($V$51,T3051)),"WINCOMQUANGBINH",IF(ISNUMBER(SEARCH($V$52,T3051)),"WINCOMLAMDONG",IF(ISNUMBER(SEARCH($V$53,T3051)),"WINCOMVINHLONG",IF(ISNUMBER(SEARCH($V$54,T3051)),"WINCOMDONGTHAP",IF(ISNUMBER(SEARCH($V$55,T3051)),"WINCOMTIENGIANG",IF(ISNUMBER(SEARCH($V$56,T3051)),"WINCOMQUANGNINH",0))))))))))))))))))))))))))))))))))))))))))))))))))))))</f>
        <v>WINCOMHANOI</v>
      </c>
    </row>
    <row r="3052" spans="1:25" x14ac:dyDescent="0.2">
      <c r="A3052" t="s">
        <v>0</v>
      </c>
      <c r="B3052" t="s">
        <v>4747</v>
      </c>
      <c r="C3052" t="s">
        <v>31</v>
      </c>
      <c r="D3052" t="s">
        <v>39</v>
      </c>
      <c r="E3052" t="s">
        <v>4</v>
      </c>
      <c r="F3052" s="5">
        <f t="shared" si="189"/>
        <v>2</v>
      </c>
      <c r="G3052" s="2">
        <v>92000</v>
      </c>
      <c r="H3052" s="2">
        <v>101200.00000000001</v>
      </c>
      <c r="I3052" t="s">
        <v>5</v>
      </c>
      <c r="J3052" t="s">
        <v>40</v>
      </c>
      <c r="K3052" t="str">
        <f t="shared" si="190"/>
        <v>Mộc nấm hương gói 250g</v>
      </c>
      <c r="L3052" s="8" t="str">
        <f>VLOOKUP(K3052,'[1]Mã Misa'!$B$2:$D$74,2,0)</f>
        <v>Mộc Nấm Hương 250g</v>
      </c>
      <c r="M3052" s="8" t="str">
        <f>VLOOKUP(L3052,'[1]Mã Misa'!$C$2:$D$74,2,0)</f>
        <v>MNH250</v>
      </c>
      <c r="N3052" s="2">
        <v>46000</v>
      </c>
      <c r="O3052" t="s">
        <v>4748</v>
      </c>
      <c r="P3052" s="8" t="str">
        <f t="shared" si="191"/>
        <v>0148532</v>
      </c>
      <c r="Q3052" s="8" t="e">
        <f t="array" ref="Q3052">IF(VLOOKUP(P3052,$AA$1:$AC$32,1,0)&lt;&gt;0,(P3052&amp;"A"),0)</f>
        <v>#N/A</v>
      </c>
      <c r="R3052" s="12">
        <v>44526</v>
      </c>
      <c r="S3052" t="s">
        <v>4749</v>
      </c>
      <c r="T3052" s="8" t="str">
        <f t="shared" si="192"/>
        <v>VM+ HNI 20</v>
      </c>
      <c r="U3052" t="s">
        <v>7146</v>
      </c>
      <c r="Y3052" t="str">
        <f t="array" ref="Y3052">IF(ISNUMBER(SEARCH($V$3,T3052)),"WINCOMHANOI",IF(ISNUMBER(SEARCH($V$4,T3052)),"WINCOMHOCHIMINH",IF(ISNUMBER(SEARCH($V$5,T3052)),"WINCOMDANANG",IF(ISNUMBER(SEARCH($V$6,T3052)),"WINCOMHAIDUONG",IF(ISNUMBER(SEARCH($V$7,T3052)),"WINCOMQUANGNINH",IF(ISNUMBER(SEARCH($V$8,T3052)),"WINCOMHAIPHONG",IF(ISNUMBER(SEARCH($V$9,T3052)),"WINCOMBACGIANG",IF(ISNUMBER(SEARCH($V$10,T3052)),"WINCOMBACNINH",IF(ISNUMBER(SEARCH($V$11,T3052)),"WINCOMPHUTHO",IF(ISNUMBER(SEARCH($V$12,T3052)),"WINCOMHATINH",IF(ISNUMBER(SEARCH($V$13,T3052)),"WINCOMTHAINGUYEN",IF(ISNUMBER(SEARCH($V$14,T3052)),"WINCOMKHANHHOA",IF(ISNUMBER(SEARCH($V$15,T3052)),"WINCOMHUNGYEN",IF(ISNUMBER(SEARCH($V$16,T3052)),"WINCOMNGHEAN",IF(ISNUMBER(SEARCH($V$17,T3052)),"WINCOMLAOCAI",IF(ISNUMBER(SEARCH($V$18,T3052)),"WINCOMVUNGTAU",IF(ISNUMBER(SEARCH($V$19,T3052)),"WINCOMBINHDUONG",IF(ISNUMBER(SEARCH($V$20,T3052)),"WINCOMKIENGIANG",IF(ISNUMBER(SEARCH($V$21,T3052)),"WINCOMHANAM",IF(ISNUMBER(SEARCH($V$22,T3052)),"WINCOMNAMDINH",IF(ISNUMBER(SEARCH($V$23,T3052)),"WINCOMLANGSON",IF(ISNUMBER(SEARCH($V$24,T3052)),"WINCOMTHANHHOA",IF(ISNUMBER(SEARCH($V$25,T3052)),"WINCOMYENBAI",IF(ISNUMBER(SEARCH($V$26,T3052)),"WINCOMTUYENQUANG",IF(ISNUMBER(SEARCH($V$27,T3052)),"WINCOMHUE",IF(ISNUMBER(SEARCH($V$28,T3052)),"WINCOMQUANGNAM",IF(ISNUMBER(SEARCH($V$29,T3052)),"WINCOMVINHPHUC",IF(ISNUMBER(SEARCH($V$30,T3052)),"WINCOMHAGIANG",IF(ISNUMBER(SEARCH($V$31,T3052)),"WINCOMNINHBINH",IF(ISNUMBER(SEARCH($V$32,T3052)),"WINCOMTRAVINH",IF(ISNUMBER(SEARCH($V$33,T3052)),"WINCOMCANTHO",IF(ISNUMBER(SEARCH($V$34,T3052)),"WINCOMBENTRE",IF(ISNUMBER(SEARCH($V$35,T3052)),"WINCOMCAMAU",IF(ISNUMBER(SEARCH($V$36,T3052)),"WINCOMANGIANG",IF(ISNUMBER(SEARCH($V$37,T3052)),"WINCOMNINHTHUAN",IF(ISNUMBER(SEARCH($V$38,T3052)),"WINCOMTHAIBINH",IF(ISNUMBER(SEARCH($V$39,T3052)),"WINCOMGIALAI",IF(ISNUMBER(SEARCH($V$40,T3052)),"WINCOMHOABINH",IF(ISNUMBER(SEARCH($V$41,T3052)),"WINCOMQUANGNGAI",IF(ISNUMBER(SEARCH($V$42,T3052)),"WINCOMBINHTHUAN",IF(ISNUMBER(SEARCH($V$43,T3052)),"WINCOMDAKLAK",IF(ISNUMBER(SEARCH($V$44,T3052)),"WINCOMSOCTRANG",IF(ISNUMBER(SEARCH($V$45,T3052)),"WINCOMSONLA",IF(ISNUMBER(SEARCH($V$46,T3052)),"WINCOMKONTUM",IF(ISNUMBER(SEARCH($V$47,T3052)),"WINCOMPHUYEN",IF(ISNUMBER(SEARCH($V$48,T3052)),"WINCOMQUANGTRI",IF(ISNUMBER(SEARCH($V$49,T3052)),"WINCOMBINHDINH",IF(ISNUMBER(SEARCH($V$50,T3052)),"WINCOMCAOBANG",IF(ISNUMBER(SEARCH($V$51,T3052)),"WINCOMQUANGBINH",IF(ISNUMBER(SEARCH($V$52,T3052)),"WINCOMLAMDONG",IF(ISNUMBER(SEARCH($V$53,T3052)),"WINCOMVINHLONG",IF(ISNUMBER(SEARCH($V$54,T3052)),"WINCOMDONGTHAP",IF(ISNUMBER(SEARCH($V$55,T3052)),"WINCOMTIENGIANG",IF(ISNUMBER(SEARCH($V$56,T3052)),"WINCOMQUANGNINH",0))))))))))))))))))))))))))))))))))))))))))))))))))))))</f>
        <v>WINCOMHANOI</v>
      </c>
    </row>
    <row r="3053" spans="1:25" x14ac:dyDescent="0.2">
      <c r="A3053" t="s">
        <v>0</v>
      </c>
      <c r="B3053" t="s">
        <v>4747</v>
      </c>
      <c r="C3053" t="s">
        <v>34</v>
      </c>
      <c r="D3053" t="s">
        <v>32</v>
      </c>
      <c r="E3053" t="s">
        <v>4</v>
      </c>
      <c r="F3053" s="5">
        <f t="shared" si="189"/>
        <v>4</v>
      </c>
      <c r="G3053" s="2">
        <v>237600</v>
      </c>
      <c r="H3053" s="2">
        <v>261360.00000000003</v>
      </c>
      <c r="I3053" t="s">
        <v>5</v>
      </c>
      <c r="J3053" t="s">
        <v>33</v>
      </c>
      <c r="K3053" t="str">
        <f t="shared" si="190"/>
        <v>_Giò lụa 250g</v>
      </c>
      <c r="L3053" s="8" t="str">
        <f>VLOOKUP(K3053,'[1]Mã Misa'!$B$2:$D$74,2,0)</f>
        <v>Giò lụa 250g</v>
      </c>
      <c r="M3053" s="8" t="str">
        <f>VLOOKUP(L3053,'[1]Mã Misa'!$C$2:$D$74,2,0)</f>
        <v>GL250</v>
      </c>
      <c r="N3053" s="2">
        <v>59400</v>
      </c>
      <c r="O3053" t="s">
        <v>4748</v>
      </c>
      <c r="P3053" s="8" t="str">
        <f t="shared" si="191"/>
        <v>0148532</v>
      </c>
      <c r="Q3053" s="8" t="e">
        <f t="array" ref="Q3053">IF(VLOOKUP(P3053,$AA$1:$AC$32,1,0)&lt;&gt;0,(P3053&amp;"A"),0)</f>
        <v>#N/A</v>
      </c>
      <c r="R3053" s="12">
        <v>44526</v>
      </c>
      <c r="S3053" t="s">
        <v>4749</v>
      </c>
      <c r="T3053" s="8" t="str">
        <f t="shared" si="192"/>
        <v>VM+ HNI 20</v>
      </c>
      <c r="U3053" t="s">
        <v>7146</v>
      </c>
      <c r="Y3053" t="str">
        <f t="array" ref="Y3053">IF(ISNUMBER(SEARCH($V$3,T3053)),"WINCOMHANOI",IF(ISNUMBER(SEARCH($V$4,T3053)),"WINCOMHOCHIMINH",IF(ISNUMBER(SEARCH($V$5,T3053)),"WINCOMDANANG",IF(ISNUMBER(SEARCH($V$6,T3053)),"WINCOMHAIDUONG",IF(ISNUMBER(SEARCH($V$7,T3053)),"WINCOMQUANGNINH",IF(ISNUMBER(SEARCH($V$8,T3053)),"WINCOMHAIPHONG",IF(ISNUMBER(SEARCH($V$9,T3053)),"WINCOMBACGIANG",IF(ISNUMBER(SEARCH($V$10,T3053)),"WINCOMBACNINH",IF(ISNUMBER(SEARCH($V$11,T3053)),"WINCOMPHUTHO",IF(ISNUMBER(SEARCH($V$12,T3053)),"WINCOMHATINH",IF(ISNUMBER(SEARCH($V$13,T3053)),"WINCOMTHAINGUYEN",IF(ISNUMBER(SEARCH($V$14,T3053)),"WINCOMKHANHHOA",IF(ISNUMBER(SEARCH($V$15,T3053)),"WINCOMHUNGYEN",IF(ISNUMBER(SEARCH($V$16,T3053)),"WINCOMNGHEAN",IF(ISNUMBER(SEARCH($V$17,T3053)),"WINCOMLAOCAI",IF(ISNUMBER(SEARCH($V$18,T3053)),"WINCOMVUNGTAU",IF(ISNUMBER(SEARCH($V$19,T3053)),"WINCOMBINHDUONG",IF(ISNUMBER(SEARCH($V$20,T3053)),"WINCOMKIENGIANG",IF(ISNUMBER(SEARCH($V$21,T3053)),"WINCOMHANAM",IF(ISNUMBER(SEARCH($V$22,T3053)),"WINCOMNAMDINH",IF(ISNUMBER(SEARCH($V$23,T3053)),"WINCOMLANGSON",IF(ISNUMBER(SEARCH($V$24,T3053)),"WINCOMTHANHHOA",IF(ISNUMBER(SEARCH($V$25,T3053)),"WINCOMYENBAI",IF(ISNUMBER(SEARCH($V$26,T3053)),"WINCOMTUYENQUANG",IF(ISNUMBER(SEARCH($V$27,T3053)),"WINCOMHUE",IF(ISNUMBER(SEARCH($V$28,T3053)),"WINCOMQUANGNAM",IF(ISNUMBER(SEARCH($V$29,T3053)),"WINCOMVINHPHUC",IF(ISNUMBER(SEARCH($V$30,T3053)),"WINCOMHAGIANG",IF(ISNUMBER(SEARCH($V$31,T3053)),"WINCOMNINHBINH",IF(ISNUMBER(SEARCH($V$32,T3053)),"WINCOMTRAVINH",IF(ISNUMBER(SEARCH($V$33,T3053)),"WINCOMCANTHO",IF(ISNUMBER(SEARCH($V$34,T3053)),"WINCOMBENTRE",IF(ISNUMBER(SEARCH($V$35,T3053)),"WINCOMCAMAU",IF(ISNUMBER(SEARCH($V$36,T3053)),"WINCOMANGIANG",IF(ISNUMBER(SEARCH($V$37,T3053)),"WINCOMNINHTHUAN",IF(ISNUMBER(SEARCH($V$38,T3053)),"WINCOMTHAIBINH",IF(ISNUMBER(SEARCH($V$39,T3053)),"WINCOMGIALAI",IF(ISNUMBER(SEARCH($V$40,T3053)),"WINCOMHOABINH",IF(ISNUMBER(SEARCH($V$41,T3053)),"WINCOMQUANGNGAI",IF(ISNUMBER(SEARCH($V$42,T3053)),"WINCOMBINHTHUAN",IF(ISNUMBER(SEARCH($V$43,T3053)),"WINCOMDAKLAK",IF(ISNUMBER(SEARCH($V$44,T3053)),"WINCOMSOCTRANG",IF(ISNUMBER(SEARCH($V$45,T3053)),"WINCOMSONLA",IF(ISNUMBER(SEARCH($V$46,T3053)),"WINCOMKONTUM",IF(ISNUMBER(SEARCH($V$47,T3053)),"WINCOMPHUYEN",IF(ISNUMBER(SEARCH($V$48,T3053)),"WINCOMQUANGTRI",IF(ISNUMBER(SEARCH($V$49,T3053)),"WINCOMBINHDINH",IF(ISNUMBER(SEARCH($V$50,T3053)),"WINCOMCAOBANG",IF(ISNUMBER(SEARCH($V$51,T3053)),"WINCOMQUANGBINH",IF(ISNUMBER(SEARCH($V$52,T3053)),"WINCOMLAMDONG",IF(ISNUMBER(SEARCH($V$53,T3053)),"WINCOMVINHLONG",IF(ISNUMBER(SEARCH($V$54,T3053)),"WINCOMDONGTHAP",IF(ISNUMBER(SEARCH($V$55,T3053)),"WINCOMTIENGIANG",IF(ISNUMBER(SEARCH($V$56,T3053)),"WINCOMQUANGNINH",0))))))))))))))))))))))))))))))))))))))))))))))))))))))</f>
        <v>WINCOMHANOI</v>
      </c>
    </row>
    <row r="3054" spans="1:25" x14ac:dyDescent="0.2">
      <c r="A3054" t="s">
        <v>0</v>
      </c>
      <c r="B3054" t="s">
        <v>4750</v>
      </c>
      <c r="C3054" t="s">
        <v>2</v>
      </c>
      <c r="D3054" t="s">
        <v>123</v>
      </c>
      <c r="E3054" t="s">
        <v>4</v>
      </c>
      <c r="F3054" s="5">
        <f t="shared" si="189"/>
        <v>1</v>
      </c>
      <c r="G3054" s="2">
        <v>55595</v>
      </c>
      <c r="H3054" s="2">
        <v>61154.500000000007</v>
      </c>
      <c r="I3054" t="s">
        <v>5</v>
      </c>
      <c r="J3054" t="s">
        <v>124</v>
      </c>
      <c r="K3054" t="str">
        <f t="shared" si="190"/>
        <v>Tai heo muối gói 200g</v>
      </c>
      <c r="L3054" s="8" t="str">
        <f>VLOOKUP(K3054,'[1]Mã Misa'!$B$2:$D$74,2,0)</f>
        <v>Tai heo muối 200g</v>
      </c>
      <c r="M3054" s="8" t="str">
        <f>VLOOKUP(L3054,'[1]Mã Misa'!$C$2:$D$74,2,0)</f>
        <v>TH200</v>
      </c>
      <c r="N3054" s="2">
        <v>55595</v>
      </c>
      <c r="O3054" t="s">
        <v>4751</v>
      </c>
      <c r="P3054" s="8" t="str">
        <f t="shared" si="191"/>
        <v>0011278</v>
      </c>
      <c r="Q3054" s="8" t="e">
        <f t="array" ref="Q3054">IF(VLOOKUP(P3054,$AA$1:$AC$32,1,0)&lt;&gt;0,(P3054&amp;"A"),0)</f>
        <v>#N/A</v>
      </c>
      <c r="R3054" s="12">
        <v>44526</v>
      </c>
      <c r="S3054" t="s">
        <v>4752</v>
      </c>
      <c r="T3054" s="8" t="str">
        <f t="shared" si="192"/>
        <v>VM+ HPG Th</v>
      </c>
      <c r="U3054" t="s">
        <v>7147</v>
      </c>
      <c r="Y3054" t="str">
        <f t="array" ref="Y3054">IF(ISNUMBER(SEARCH($V$3,T3054)),"WINCOMHANOI",IF(ISNUMBER(SEARCH($V$4,T3054)),"WINCOMHOCHIMINH",IF(ISNUMBER(SEARCH($V$5,T3054)),"WINCOMDANANG",IF(ISNUMBER(SEARCH($V$6,T3054)),"WINCOMHAIDUONG",IF(ISNUMBER(SEARCH($V$7,T3054)),"WINCOMQUANGNINH",IF(ISNUMBER(SEARCH($V$8,T3054)),"WINCOMHAIPHONG",IF(ISNUMBER(SEARCH($V$9,T3054)),"WINCOMBACGIANG",IF(ISNUMBER(SEARCH($V$10,T3054)),"WINCOMBACNINH",IF(ISNUMBER(SEARCH($V$11,T3054)),"WINCOMPHUTHO",IF(ISNUMBER(SEARCH($V$12,T3054)),"WINCOMHATINH",IF(ISNUMBER(SEARCH($V$13,T3054)),"WINCOMTHAINGUYEN",IF(ISNUMBER(SEARCH($V$14,T3054)),"WINCOMKHANHHOA",IF(ISNUMBER(SEARCH($V$15,T3054)),"WINCOMHUNGYEN",IF(ISNUMBER(SEARCH($V$16,T3054)),"WINCOMNGHEAN",IF(ISNUMBER(SEARCH($V$17,T3054)),"WINCOMLAOCAI",IF(ISNUMBER(SEARCH($V$18,T3054)),"WINCOMVUNGTAU",IF(ISNUMBER(SEARCH($V$19,T3054)),"WINCOMBINHDUONG",IF(ISNUMBER(SEARCH($V$20,T3054)),"WINCOMKIENGIANG",IF(ISNUMBER(SEARCH($V$21,T3054)),"WINCOMHANAM",IF(ISNUMBER(SEARCH($V$22,T3054)),"WINCOMNAMDINH",IF(ISNUMBER(SEARCH($V$23,T3054)),"WINCOMLANGSON",IF(ISNUMBER(SEARCH($V$24,T3054)),"WINCOMTHANHHOA",IF(ISNUMBER(SEARCH($V$25,T3054)),"WINCOMYENBAI",IF(ISNUMBER(SEARCH($V$26,T3054)),"WINCOMTUYENQUANG",IF(ISNUMBER(SEARCH($V$27,T3054)),"WINCOMHUE",IF(ISNUMBER(SEARCH($V$28,T3054)),"WINCOMQUANGNAM",IF(ISNUMBER(SEARCH($V$29,T3054)),"WINCOMVINHPHUC",IF(ISNUMBER(SEARCH($V$30,T3054)),"WINCOMHAGIANG",IF(ISNUMBER(SEARCH($V$31,T3054)),"WINCOMNINHBINH",IF(ISNUMBER(SEARCH($V$32,T3054)),"WINCOMTRAVINH",IF(ISNUMBER(SEARCH($V$33,T3054)),"WINCOMCANTHO",IF(ISNUMBER(SEARCH($V$34,T3054)),"WINCOMBENTRE",IF(ISNUMBER(SEARCH($V$35,T3054)),"WINCOMCAMAU",IF(ISNUMBER(SEARCH($V$36,T3054)),"WINCOMANGIANG",IF(ISNUMBER(SEARCH($V$37,T3054)),"WINCOMNINHTHUAN",IF(ISNUMBER(SEARCH($V$38,T3054)),"WINCOMTHAIBINH",IF(ISNUMBER(SEARCH($V$39,T3054)),"WINCOMGIALAI",IF(ISNUMBER(SEARCH($V$40,T3054)),"WINCOMHOABINH",IF(ISNUMBER(SEARCH($V$41,T3054)),"WINCOMQUANGNGAI",IF(ISNUMBER(SEARCH($V$42,T3054)),"WINCOMBINHTHUAN",IF(ISNUMBER(SEARCH($V$43,T3054)),"WINCOMDAKLAK",IF(ISNUMBER(SEARCH($V$44,T3054)),"WINCOMSOCTRANG",IF(ISNUMBER(SEARCH($V$45,T3054)),"WINCOMSONLA",IF(ISNUMBER(SEARCH($V$46,T3054)),"WINCOMKONTUM",IF(ISNUMBER(SEARCH($V$47,T3054)),"WINCOMPHUYEN",IF(ISNUMBER(SEARCH($V$48,T3054)),"WINCOMQUANGTRI",IF(ISNUMBER(SEARCH($V$49,T3054)),"WINCOMBINHDINH",IF(ISNUMBER(SEARCH($V$50,T3054)),"WINCOMCAOBANG",IF(ISNUMBER(SEARCH($V$51,T3054)),"WINCOMQUANGBINH",IF(ISNUMBER(SEARCH($V$52,T3054)),"WINCOMLAMDONG",IF(ISNUMBER(SEARCH($V$53,T3054)),"WINCOMVINHLONG",IF(ISNUMBER(SEARCH($V$54,T3054)),"WINCOMDONGTHAP",IF(ISNUMBER(SEARCH($V$55,T3054)),"WINCOMTIENGIANG",IF(ISNUMBER(SEARCH($V$56,T3054)),"WINCOMQUANGNINH",0))))))))))))))))))))))))))))))))))))))))))))))))))))))</f>
        <v>WINCOMHAIPHONG</v>
      </c>
    </row>
    <row r="3055" spans="1:25" x14ac:dyDescent="0.2">
      <c r="A3055" t="s">
        <v>0</v>
      </c>
      <c r="B3055" t="s">
        <v>4750</v>
      </c>
      <c r="C3055" t="s">
        <v>31</v>
      </c>
      <c r="D3055" t="s">
        <v>35</v>
      </c>
      <c r="E3055" t="s">
        <v>4</v>
      </c>
      <c r="F3055" s="5">
        <f t="shared" si="189"/>
        <v>1</v>
      </c>
      <c r="G3055" s="2">
        <v>73431</v>
      </c>
      <c r="H3055" s="2">
        <v>80774.100000000006</v>
      </c>
      <c r="I3055" t="s">
        <v>5</v>
      </c>
      <c r="J3055" t="s">
        <v>36</v>
      </c>
      <c r="K3055" t="str">
        <f t="shared" si="190"/>
        <v>Chân giò heo muối gói 300g</v>
      </c>
      <c r="L3055" s="8" t="str">
        <f>VLOOKUP(K3055,'[1]Mã Misa'!$B$2:$D$74,2,0)</f>
        <v>Chân giò heo muối 300g</v>
      </c>
      <c r="M3055" s="8" t="str">
        <f>VLOOKUP(L3055,'[1]Mã Misa'!$C$2:$D$74,2,0)</f>
        <v>CGM300</v>
      </c>
      <c r="N3055" s="2">
        <v>73431</v>
      </c>
      <c r="O3055" t="s">
        <v>4751</v>
      </c>
      <c r="P3055" s="8" t="str">
        <f t="shared" si="191"/>
        <v>0011278</v>
      </c>
      <c r="Q3055" s="8" t="e">
        <f t="array" ref="Q3055">IF(VLOOKUP(P3055,$AA$1:$AC$32,1,0)&lt;&gt;0,(P3055&amp;"A"),0)</f>
        <v>#N/A</v>
      </c>
      <c r="R3055" s="12">
        <v>44526</v>
      </c>
      <c r="S3055" t="s">
        <v>4752</v>
      </c>
      <c r="T3055" s="8" t="str">
        <f t="shared" si="192"/>
        <v>VM+ HPG Th</v>
      </c>
      <c r="U3055" t="s">
        <v>7147</v>
      </c>
      <c r="Y3055" t="str">
        <f t="array" ref="Y3055">IF(ISNUMBER(SEARCH($V$3,T3055)),"WINCOMHANOI",IF(ISNUMBER(SEARCH($V$4,T3055)),"WINCOMHOCHIMINH",IF(ISNUMBER(SEARCH($V$5,T3055)),"WINCOMDANANG",IF(ISNUMBER(SEARCH($V$6,T3055)),"WINCOMHAIDUONG",IF(ISNUMBER(SEARCH($V$7,T3055)),"WINCOMQUANGNINH",IF(ISNUMBER(SEARCH($V$8,T3055)),"WINCOMHAIPHONG",IF(ISNUMBER(SEARCH($V$9,T3055)),"WINCOMBACGIANG",IF(ISNUMBER(SEARCH($V$10,T3055)),"WINCOMBACNINH",IF(ISNUMBER(SEARCH($V$11,T3055)),"WINCOMPHUTHO",IF(ISNUMBER(SEARCH($V$12,T3055)),"WINCOMHATINH",IF(ISNUMBER(SEARCH($V$13,T3055)),"WINCOMTHAINGUYEN",IF(ISNUMBER(SEARCH($V$14,T3055)),"WINCOMKHANHHOA",IF(ISNUMBER(SEARCH($V$15,T3055)),"WINCOMHUNGYEN",IF(ISNUMBER(SEARCH($V$16,T3055)),"WINCOMNGHEAN",IF(ISNUMBER(SEARCH($V$17,T3055)),"WINCOMLAOCAI",IF(ISNUMBER(SEARCH($V$18,T3055)),"WINCOMVUNGTAU",IF(ISNUMBER(SEARCH($V$19,T3055)),"WINCOMBINHDUONG",IF(ISNUMBER(SEARCH($V$20,T3055)),"WINCOMKIENGIANG",IF(ISNUMBER(SEARCH($V$21,T3055)),"WINCOMHANAM",IF(ISNUMBER(SEARCH($V$22,T3055)),"WINCOMNAMDINH",IF(ISNUMBER(SEARCH($V$23,T3055)),"WINCOMLANGSON",IF(ISNUMBER(SEARCH($V$24,T3055)),"WINCOMTHANHHOA",IF(ISNUMBER(SEARCH($V$25,T3055)),"WINCOMYENBAI",IF(ISNUMBER(SEARCH($V$26,T3055)),"WINCOMTUYENQUANG",IF(ISNUMBER(SEARCH($V$27,T3055)),"WINCOMHUE",IF(ISNUMBER(SEARCH($V$28,T3055)),"WINCOMQUANGNAM",IF(ISNUMBER(SEARCH($V$29,T3055)),"WINCOMVINHPHUC",IF(ISNUMBER(SEARCH($V$30,T3055)),"WINCOMHAGIANG",IF(ISNUMBER(SEARCH($V$31,T3055)),"WINCOMNINHBINH",IF(ISNUMBER(SEARCH($V$32,T3055)),"WINCOMTRAVINH",IF(ISNUMBER(SEARCH($V$33,T3055)),"WINCOMCANTHO",IF(ISNUMBER(SEARCH($V$34,T3055)),"WINCOMBENTRE",IF(ISNUMBER(SEARCH($V$35,T3055)),"WINCOMCAMAU",IF(ISNUMBER(SEARCH($V$36,T3055)),"WINCOMANGIANG",IF(ISNUMBER(SEARCH($V$37,T3055)),"WINCOMNINHTHUAN",IF(ISNUMBER(SEARCH($V$38,T3055)),"WINCOMTHAIBINH",IF(ISNUMBER(SEARCH($V$39,T3055)),"WINCOMGIALAI",IF(ISNUMBER(SEARCH($V$40,T3055)),"WINCOMHOABINH",IF(ISNUMBER(SEARCH($V$41,T3055)),"WINCOMQUANGNGAI",IF(ISNUMBER(SEARCH($V$42,T3055)),"WINCOMBINHTHUAN",IF(ISNUMBER(SEARCH($V$43,T3055)),"WINCOMDAKLAK",IF(ISNUMBER(SEARCH($V$44,T3055)),"WINCOMSOCTRANG",IF(ISNUMBER(SEARCH($V$45,T3055)),"WINCOMSONLA",IF(ISNUMBER(SEARCH($V$46,T3055)),"WINCOMKONTUM",IF(ISNUMBER(SEARCH($V$47,T3055)),"WINCOMPHUYEN",IF(ISNUMBER(SEARCH($V$48,T3055)),"WINCOMQUANGTRI",IF(ISNUMBER(SEARCH($V$49,T3055)),"WINCOMBINHDINH",IF(ISNUMBER(SEARCH($V$50,T3055)),"WINCOMCAOBANG",IF(ISNUMBER(SEARCH($V$51,T3055)),"WINCOMQUANGBINH",IF(ISNUMBER(SEARCH($V$52,T3055)),"WINCOMLAMDONG",IF(ISNUMBER(SEARCH($V$53,T3055)),"WINCOMVINHLONG",IF(ISNUMBER(SEARCH($V$54,T3055)),"WINCOMDONGTHAP",IF(ISNUMBER(SEARCH($V$55,T3055)),"WINCOMTIENGIANG",IF(ISNUMBER(SEARCH($V$56,T3055)),"WINCOMQUANGNINH",0))))))))))))))))))))))))))))))))))))))))))))))))))))))</f>
        <v>WINCOMHAIPHONG</v>
      </c>
    </row>
    <row r="3056" spans="1:25" x14ac:dyDescent="0.2">
      <c r="A3056" t="s">
        <v>0</v>
      </c>
      <c r="B3056" t="s">
        <v>4753</v>
      </c>
      <c r="C3056" t="s">
        <v>2</v>
      </c>
      <c r="D3056" t="s">
        <v>3</v>
      </c>
      <c r="E3056" t="s">
        <v>4</v>
      </c>
      <c r="F3056" s="5">
        <f t="shared" si="189"/>
        <v>3</v>
      </c>
      <c r="G3056" s="2">
        <v>266538</v>
      </c>
      <c r="H3056" s="2">
        <v>293191.80000000005</v>
      </c>
      <c r="I3056" t="s">
        <v>5</v>
      </c>
      <c r="J3056" t="s">
        <v>6</v>
      </c>
      <c r="K3056" t="str">
        <f t="shared" si="190"/>
        <v>Gà muối gói 500g</v>
      </c>
      <c r="L3056" s="8" t="str">
        <f>VLOOKUP(K3056,'[1]Mã Misa'!$B$2:$D$74,2,0)</f>
        <v>Gà muối 500g</v>
      </c>
      <c r="M3056" s="8" t="str">
        <f>VLOOKUP(L3056,'[1]Mã Misa'!$C$2:$D$74,2,0)</f>
        <v>GM500</v>
      </c>
      <c r="N3056" s="2">
        <v>88846</v>
      </c>
      <c r="O3056" t="s">
        <v>4754</v>
      </c>
      <c r="P3056" s="8" t="str">
        <f t="shared" si="191"/>
        <v>0045211</v>
      </c>
      <c r="Q3056" s="8" t="e">
        <f t="array" ref="Q3056">IF(VLOOKUP(P3056,$AA$1:$AC$32,1,0)&lt;&gt;0,(P3056&amp;"A"),0)</f>
        <v>#N/A</v>
      </c>
      <c r="R3056" s="12">
        <v>44526</v>
      </c>
      <c r="S3056" t="s">
        <v>4755</v>
      </c>
      <c r="T3056" s="8" t="str">
        <f t="shared" si="192"/>
        <v>VM+ HCM 10</v>
      </c>
      <c r="U3056" t="s">
        <v>7148</v>
      </c>
      <c r="Y3056" t="str">
        <f t="array" ref="Y3056">IF(ISNUMBER(SEARCH($V$3,T3056)),"WINCOMHANOI",IF(ISNUMBER(SEARCH($V$4,T3056)),"WINCOMHOCHIMINH",IF(ISNUMBER(SEARCH($V$5,T3056)),"WINCOMDANANG",IF(ISNUMBER(SEARCH($V$6,T3056)),"WINCOMHAIDUONG",IF(ISNUMBER(SEARCH($V$7,T3056)),"WINCOMQUANGNINH",IF(ISNUMBER(SEARCH($V$8,T3056)),"WINCOMHAIPHONG",IF(ISNUMBER(SEARCH($V$9,T3056)),"WINCOMBACGIANG",IF(ISNUMBER(SEARCH($V$10,T3056)),"WINCOMBACNINH",IF(ISNUMBER(SEARCH($V$11,T3056)),"WINCOMPHUTHO",IF(ISNUMBER(SEARCH($V$12,T3056)),"WINCOMHATINH",IF(ISNUMBER(SEARCH($V$13,T3056)),"WINCOMTHAINGUYEN",IF(ISNUMBER(SEARCH($V$14,T3056)),"WINCOMKHANHHOA",IF(ISNUMBER(SEARCH($V$15,T3056)),"WINCOMHUNGYEN",IF(ISNUMBER(SEARCH($V$16,T3056)),"WINCOMNGHEAN",IF(ISNUMBER(SEARCH($V$17,T3056)),"WINCOMLAOCAI",IF(ISNUMBER(SEARCH($V$18,T3056)),"WINCOMVUNGTAU",IF(ISNUMBER(SEARCH($V$19,T3056)),"WINCOMBINHDUONG",IF(ISNUMBER(SEARCH($V$20,T3056)),"WINCOMKIENGIANG",IF(ISNUMBER(SEARCH($V$21,T3056)),"WINCOMHANAM",IF(ISNUMBER(SEARCH($V$22,T3056)),"WINCOMNAMDINH",IF(ISNUMBER(SEARCH($V$23,T3056)),"WINCOMLANGSON",IF(ISNUMBER(SEARCH($V$24,T3056)),"WINCOMTHANHHOA",IF(ISNUMBER(SEARCH($V$25,T3056)),"WINCOMYENBAI",IF(ISNUMBER(SEARCH($V$26,T3056)),"WINCOMTUYENQUANG",IF(ISNUMBER(SEARCH($V$27,T3056)),"WINCOMHUE",IF(ISNUMBER(SEARCH($V$28,T3056)),"WINCOMQUANGNAM",IF(ISNUMBER(SEARCH($V$29,T3056)),"WINCOMVINHPHUC",IF(ISNUMBER(SEARCH($V$30,T3056)),"WINCOMHAGIANG",IF(ISNUMBER(SEARCH($V$31,T3056)),"WINCOMNINHBINH",IF(ISNUMBER(SEARCH($V$32,T3056)),"WINCOMTRAVINH",IF(ISNUMBER(SEARCH($V$33,T3056)),"WINCOMCANTHO",IF(ISNUMBER(SEARCH($V$34,T3056)),"WINCOMBENTRE",IF(ISNUMBER(SEARCH($V$35,T3056)),"WINCOMCAMAU",IF(ISNUMBER(SEARCH($V$36,T3056)),"WINCOMANGIANG",IF(ISNUMBER(SEARCH($V$37,T3056)),"WINCOMNINHTHUAN",IF(ISNUMBER(SEARCH($V$38,T3056)),"WINCOMTHAIBINH",IF(ISNUMBER(SEARCH($V$39,T3056)),"WINCOMGIALAI",IF(ISNUMBER(SEARCH($V$40,T3056)),"WINCOMHOABINH",IF(ISNUMBER(SEARCH($V$41,T3056)),"WINCOMQUANGNGAI",IF(ISNUMBER(SEARCH($V$42,T3056)),"WINCOMBINHTHUAN",IF(ISNUMBER(SEARCH($V$43,T3056)),"WINCOMDAKLAK",IF(ISNUMBER(SEARCH($V$44,T3056)),"WINCOMSOCTRANG",IF(ISNUMBER(SEARCH($V$45,T3056)),"WINCOMSONLA",IF(ISNUMBER(SEARCH($V$46,T3056)),"WINCOMKONTUM",IF(ISNUMBER(SEARCH($V$47,T3056)),"WINCOMPHUYEN",IF(ISNUMBER(SEARCH($V$48,T3056)),"WINCOMQUANGTRI",IF(ISNUMBER(SEARCH($V$49,T3056)),"WINCOMBINHDINH",IF(ISNUMBER(SEARCH($V$50,T3056)),"WINCOMCAOBANG",IF(ISNUMBER(SEARCH($V$51,T3056)),"WINCOMQUANGBINH",IF(ISNUMBER(SEARCH($V$52,T3056)),"WINCOMLAMDONG",IF(ISNUMBER(SEARCH($V$53,T3056)),"WINCOMVINHLONG",IF(ISNUMBER(SEARCH($V$54,T3056)),"WINCOMDONGTHAP",IF(ISNUMBER(SEARCH($V$55,T3056)),"WINCOMTIENGIANG",IF(ISNUMBER(SEARCH($V$56,T3056)),"WINCOMQUANGNINH",0))))))))))))))))))))))))))))))))))))))))))))))))))))))</f>
        <v>WINCOMHOCHIMINH</v>
      </c>
    </row>
    <row r="3057" spans="1:25" x14ac:dyDescent="0.2">
      <c r="A3057" t="s">
        <v>0</v>
      </c>
      <c r="B3057" t="s">
        <v>4753</v>
      </c>
      <c r="C3057" t="s">
        <v>31</v>
      </c>
      <c r="D3057" t="s">
        <v>20</v>
      </c>
      <c r="E3057" t="s">
        <v>4</v>
      </c>
      <c r="F3057" s="5">
        <f t="shared" si="189"/>
        <v>3</v>
      </c>
      <c r="G3057" s="2">
        <v>150546</v>
      </c>
      <c r="H3057" s="2">
        <v>165600.6</v>
      </c>
      <c r="I3057" t="s">
        <v>5</v>
      </c>
      <c r="J3057" t="s">
        <v>21</v>
      </c>
      <c r="K3057" t="str">
        <f t="shared" si="190"/>
        <v>Giò tai lưỡi xào gói 250g</v>
      </c>
      <c r="L3057" s="8" t="str">
        <f>VLOOKUP(K3057,'[1]Mã Misa'!$B$2:$D$74,2,0)</f>
        <v>Giò Tai Lưỡi Xào 250g</v>
      </c>
      <c r="M3057" s="8" t="str">
        <f>VLOOKUP(L3057,'[1]Mã Misa'!$C$2:$D$74,2,0)</f>
        <v>GTLX250G</v>
      </c>
      <c r="N3057" s="2">
        <v>50182</v>
      </c>
      <c r="O3057" t="s">
        <v>4754</v>
      </c>
      <c r="P3057" s="8" t="str">
        <f t="shared" si="191"/>
        <v>0045211</v>
      </c>
      <c r="Q3057" s="8" t="e">
        <f t="array" ref="Q3057">IF(VLOOKUP(P3057,$AA$1:$AC$32,1,0)&lt;&gt;0,(P3057&amp;"A"),0)</f>
        <v>#N/A</v>
      </c>
      <c r="R3057" s="12">
        <v>44526</v>
      </c>
      <c r="S3057" t="s">
        <v>4755</v>
      </c>
      <c r="T3057" s="8" t="str">
        <f t="shared" si="192"/>
        <v>VM+ HCM 10</v>
      </c>
      <c r="U3057" t="s">
        <v>7148</v>
      </c>
      <c r="Y3057" t="str">
        <f t="array" ref="Y3057">IF(ISNUMBER(SEARCH($V$3,T3057)),"WINCOMHANOI",IF(ISNUMBER(SEARCH($V$4,T3057)),"WINCOMHOCHIMINH",IF(ISNUMBER(SEARCH($V$5,T3057)),"WINCOMDANANG",IF(ISNUMBER(SEARCH($V$6,T3057)),"WINCOMHAIDUONG",IF(ISNUMBER(SEARCH($V$7,T3057)),"WINCOMQUANGNINH",IF(ISNUMBER(SEARCH($V$8,T3057)),"WINCOMHAIPHONG",IF(ISNUMBER(SEARCH($V$9,T3057)),"WINCOMBACGIANG",IF(ISNUMBER(SEARCH($V$10,T3057)),"WINCOMBACNINH",IF(ISNUMBER(SEARCH($V$11,T3057)),"WINCOMPHUTHO",IF(ISNUMBER(SEARCH($V$12,T3057)),"WINCOMHATINH",IF(ISNUMBER(SEARCH($V$13,T3057)),"WINCOMTHAINGUYEN",IF(ISNUMBER(SEARCH($V$14,T3057)),"WINCOMKHANHHOA",IF(ISNUMBER(SEARCH($V$15,T3057)),"WINCOMHUNGYEN",IF(ISNUMBER(SEARCH($V$16,T3057)),"WINCOMNGHEAN",IF(ISNUMBER(SEARCH($V$17,T3057)),"WINCOMLAOCAI",IF(ISNUMBER(SEARCH($V$18,T3057)),"WINCOMVUNGTAU",IF(ISNUMBER(SEARCH($V$19,T3057)),"WINCOMBINHDUONG",IF(ISNUMBER(SEARCH($V$20,T3057)),"WINCOMKIENGIANG",IF(ISNUMBER(SEARCH($V$21,T3057)),"WINCOMHANAM",IF(ISNUMBER(SEARCH($V$22,T3057)),"WINCOMNAMDINH",IF(ISNUMBER(SEARCH($V$23,T3057)),"WINCOMLANGSON",IF(ISNUMBER(SEARCH($V$24,T3057)),"WINCOMTHANHHOA",IF(ISNUMBER(SEARCH($V$25,T3057)),"WINCOMYENBAI",IF(ISNUMBER(SEARCH($V$26,T3057)),"WINCOMTUYENQUANG",IF(ISNUMBER(SEARCH($V$27,T3057)),"WINCOMHUE",IF(ISNUMBER(SEARCH($V$28,T3057)),"WINCOMQUANGNAM",IF(ISNUMBER(SEARCH($V$29,T3057)),"WINCOMVINHPHUC",IF(ISNUMBER(SEARCH($V$30,T3057)),"WINCOMHAGIANG",IF(ISNUMBER(SEARCH($V$31,T3057)),"WINCOMNINHBINH",IF(ISNUMBER(SEARCH($V$32,T3057)),"WINCOMTRAVINH",IF(ISNUMBER(SEARCH($V$33,T3057)),"WINCOMCANTHO",IF(ISNUMBER(SEARCH($V$34,T3057)),"WINCOMBENTRE",IF(ISNUMBER(SEARCH($V$35,T3057)),"WINCOMCAMAU",IF(ISNUMBER(SEARCH($V$36,T3057)),"WINCOMANGIANG",IF(ISNUMBER(SEARCH($V$37,T3057)),"WINCOMNINHTHUAN",IF(ISNUMBER(SEARCH($V$38,T3057)),"WINCOMTHAIBINH",IF(ISNUMBER(SEARCH($V$39,T3057)),"WINCOMGIALAI",IF(ISNUMBER(SEARCH($V$40,T3057)),"WINCOMHOABINH",IF(ISNUMBER(SEARCH($V$41,T3057)),"WINCOMQUANGNGAI",IF(ISNUMBER(SEARCH($V$42,T3057)),"WINCOMBINHTHUAN",IF(ISNUMBER(SEARCH($V$43,T3057)),"WINCOMDAKLAK",IF(ISNUMBER(SEARCH($V$44,T3057)),"WINCOMSOCTRANG",IF(ISNUMBER(SEARCH($V$45,T3057)),"WINCOMSONLA",IF(ISNUMBER(SEARCH($V$46,T3057)),"WINCOMKONTUM",IF(ISNUMBER(SEARCH($V$47,T3057)),"WINCOMPHUYEN",IF(ISNUMBER(SEARCH($V$48,T3057)),"WINCOMQUANGTRI",IF(ISNUMBER(SEARCH($V$49,T3057)),"WINCOMBINHDINH",IF(ISNUMBER(SEARCH($V$50,T3057)),"WINCOMCAOBANG",IF(ISNUMBER(SEARCH($V$51,T3057)),"WINCOMQUANGBINH",IF(ISNUMBER(SEARCH($V$52,T3057)),"WINCOMLAMDONG",IF(ISNUMBER(SEARCH($V$53,T3057)),"WINCOMVINHLONG",IF(ISNUMBER(SEARCH($V$54,T3057)),"WINCOMDONGTHAP",IF(ISNUMBER(SEARCH($V$55,T3057)),"WINCOMTIENGIANG",IF(ISNUMBER(SEARCH($V$56,T3057)),"WINCOMQUANGNINH",0))))))))))))))))))))))))))))))))))))))))))))))))))))))</f>
        <v>WINCOMHOCHIMINH</v>
      </c>
    </row>
    <row r="3058" spans="1:25" x14ac:dyDescent="0.2">
      <c r="A3058" t="s">
        <v>0</v>
      </c>
      <c r="B3058" t="s">
        <v>4753</v>
      </c>
      <c r="C3058" t="s">
        <v>34</v>
      </c>
      <c r="D3058" t="s">
        <v>123</v>
      </c>
      <c r="E3058" t="s">
        <v>4</v>
      </c>
      <c r="F3058" s="5">
        <f t="shared" si="189"/>
        <v>2</v>
      </c>
      <c r="G3058" s="2">
        <v>111190</v>
      </c>
      <c r="H3058" s="2">
        <v>122309.00000000001</v>
      </c>
      <c r="I3058" t="s">
        <v>5</v>
      </c>
      <c r="J3058" t="s">
        <v>124</v>
      </c>
      <c r="K3058" t="str">
        <f t="shared" si="190"/>
        <v>Tai heo muối gói 200g</v>
      </c>
      <c r="L3058" s="8" t="str">
        <f>VLOOKUP(K3058,'[1]Mã Misa'!$B$2:$D$74,2,0)</f>
        <v>Tai heo muối 200g</v>
      </c>
      <c r="M3058" s="8" t="str">
        <f>VLOOKUP(L3058,'[1]Mã Misa'!$C$2:$D$74,2,0)</f>
        <v>TH200</v>
      </c>
      <c r="N3058" s="2">
        <v>55595</v>
      </c>
      <c r="O3058" t="s">
        <v>4754</v>
      </c>
      <c r="P3058" s="8" t="str">
        <f t="shared" si="191"/>
        <v>0045211</v>
      </c>
      <c r="Q3058" s="8" t="e">
        <f t="array" ref="Q3058">IF(VLOOKUP(P3058,$AA$1:$AC$32,1,0)&lt;&gt;0,(P3058&amp;"A"),0)</f>
        <v>#N/A</v>
      </c>
      <c r="R3058" s="12">
        <v>44526</v>
      </c>
      <c r="S3058" t="s">
        <v>4755</v>
      </c>
      <c r="T3058" s="8" t="str">
        <f t="shared" si="192"/>
        <v>VM+ HCM 10</v>
      </c>
      <c r="U3058" t="s">
        <v>7148</v>
      </c>
      <c r="Y3058" t="str">
        <f t="array" ref="Y3058">IF(ISNUMBER(SEARCH($V$3,T3058)),"WINCOMHANOI",IF(ISNUMBER(SEARCH($V$4,T3058)),"WINCOMHOCHIMINH",IF(ISNUMBER(SEARCH($V$5,T3058)),"WINCOMDANANG",IF(ISNUMBER(SEARCH($V$6,T3058)),"WINCOMHAIDUONG",IF(ISNUMBER(SEARCH($V$7,T3058)),"WINCOMQUANGNINH",IF(ISNUMBER(SEARCH($V$8,T3058)),"WINCOMHAIPHONG",IF(ISNUMBER(SEARCH($V$9,T3058)),"WINCOMBACGIANG",IF(ISNUMBER(SEARCH($V$10,T3058)),"WINCOMBACNINH",IF(ISNUMBER(SEARCH($V$11,T3058)),"WINCOMPHUTHO",IF(ISNUMBER(SEARCH($V$12,T3058)),"WINCOMHATINH",IF(ISNUMBER(SEARCH($V$13,T3058)),"WINCOMTHAINGUYEN",IF(ISNUMBER(SEARCH($V$14,T3058)),"WINCOMKHANHHOA",IF(ISNUMBER(SEARCH($V$15,T3058)),"WINCOMHUNGYEN",IF(ISNUMBER(SEARCH($V$16,T3058)),"WINCOMNGHEAN",IF(ISNUMBER(SEARCH($V$17,T3058)),"WINCOMLAOCAI",IF(ISNUMBER(SEARCH($V$18,T3058)),"WINCOMVUNGTAU",IF(ISNUMBER(SEARCH($V$19,T3058)),"WINCOMBINHDUONG",IF(ISNUMBER(SEARCH($V$20,T3058)),"WINCOMKIENGIANG",IF(ISNUMBER(SEARCH($V$21,T3058)),"WINCOMHANAM",IF(ISNUMBER(SEARCH($V$22,T3058)),"WINCOMNAMDINH",IF(ISNUMBER(SEARCH($V$23,T3058)),"WINCOMLANGSON",IF(ISNUMBER(SEARCH($V$24,T3058)),"WINCOMTHANHHOA",IF(ISNUMBER(SEARCH($V$25,T3058)),"WINCOMYENBAI",IF(ISNUMBER(SEARCH($V$26,T3058)),"WINCOMTUYENQUANG",IF(ISNUMBER(SEARCH($V$27,T3058)),"WINCOMHUE",IF(ISNUMBER(SEARCH($V$28,T3058)),"WINCOMQUANGNAM",IF(ISNUMBER(SEARCH($V$29,T3058)),"WINCOMVINHPHUC",IF(ISNUMBER(SEARCH($V$30,T3058)),"WINCOMHAGIANG",IF(ISNUMBER(SEARCH($V$31,T3058)),"WINCOMNINHBINH",IF(ISNUMBER(SEARCH($V$32,T3058)),"WINCOMTRAVINH",IF(ISNUMBER(SEARCH($V$33,T3058)),"WINCOMCANTHO",IF(ISNUMBER(SEARCH($V$34,T3058)),"WINCOMBENTRE",IF(ISNUMBER(SEARCH($V$35,T3058)),"WINCOMCAMAU",IF(ISNUMBER(SEARCH($V$36,T3058)),"WINCOMANGIANG",IF(ISNUMBER(SEARCH($V$37,T3058)),"WINCOMNINHTHUAN",IF(ISNUMBER(SEARCH($V$38,T3058)),"WINCOMTHAIBINH",IF(ISNUMBER(SEARCH($V$39,T3058)),"WINCOMGIALAI",IF(ISNUMBER(SEARCH($V$40,T3058)),"WINCOMHOABINH",IF(ISNUMBER(SEARCH($V$41,T3058)),"WINCOMQUANGNGAI",IF(ISNUMBER(SEARCH($V$42,T3058)),"WINCOMBINHTHUAN",IF(ISNUMBER(SEARCH($V$43,T3058)),"WINCOMDAKLAK",IF(ISNUMBER(SEARCH($V$44,T3058)),"WINCOMSOCTRANG",IF(ISNUMBER(SEARCH($V$45,T3058)),"WINCOMSONLA",IF(ISNUMBER(SEARCH($V$46,T3058)),"WINCOMKONTUM",IF(ISNUMBER(SEARCH($V$47,T3058)),"WINCOMPHUYEN",IF(ISNUMBER(SEARCH($V$48,T3058)),"WINCOMQUANGTRI",IF(ISNUMBER(SEARCH($V$49,T3058)),"WINCOMBINHDINH",IF(ISNUMBER(SEARCH($V$50,T3058)),"WINCOMCAOBANG",IF(ISNUMBER(SEARCH($V$51,T3058)),"WINCOMQUANGBINH",IF(ISNUMBER(SEARCH($V$52,T3058)),"WINCOMLAMDONG",IF(ISNUMBER(SEARCH($V$53,T3058)),"WINCOMVINHLONG",IF(ISNUMBER(SEARCH($V$54,T3058)),"WINCOMDONGTHAP",IF(ISNUMBER(SEARCH($V$55,T3058)),"WINCOMTIENGIANG",IF(ISNUMBER(SEARCH($V$56,T3058)),"WINCOMQUANGNINH",0))))))))))))))))))))))))))))))))))))))))))))))))))))))</f>
        <v>WINCOMHOCHIMINH</v>
      </c>
    </row>
    <row r="3059" spans="1:25" x14ac:dyDescent="0.2">
      <c r="A3059" t="s">
        <v>0</v>
      </c>
      <c r="B3059" t="s">
        <v>4753</v>
      </c>
      <c r="C3059" t="s">
        <v>37</v>
      </c>
      <c r="D3059" t="s">
        <v>45</v>
      </c>
      <c r="E3059" t="s">
        <v>4</v>
      </c>
      <c r="F3059" s="5">
        <f t="shared" si="189"/>
        <v>5</v>
      </c>
      <c r="G3059" s="2">
        <v>438935</v>
      </c>
      <c r="H3059" s="2">
        <v>482828.50000000006</v>
      </c>
      <c r="I3059" t="s">
        <v>5</v>
      </c>
      <c r="J3059" t="s">
        <v>46</v>
      </c>
      <c r="K3059" t="str">
        <f t="shared" si="190"/>
        <v>Bắp bò muối gói 200g</v>
      </c>
      <c r="L3059" s="8" t="str">
        <f>VLOOKUP(K3059,'[1]Mã Misa'!$B$2:$D$74,2,0)</f>
        <v>Bắp bò muối 200g</v>
      </c>
      <c r="M3059" s="8" t="str">
        <f>VLOOKUP(L3059,'[1]Mã Misa'!$C$2:$D$74,2,0)</f>
        <v>BBM200</v>
      </c>
      <c r="N3059" s="2">
        <v>87787</v>
      </c>
      <c r="O3059" t="s">
        <v>4754</v>
      </c>
      <c r="P3059" s="8" t="str">
        <f t="shared" si="191"/>
        <v>0045211</v>
      </c>
      <c r="Q3059" s="8" t="e">
        <f t="array" ref="Q3059">IF(VLOOKUP(P3059,$AA$1:$AC$32,1,0)&lt;&gt;0,(P3059&amp;"A"),0)</f>
        <v>#N/A</v>
      </c>
      <c r="R3059" s="12">
        <v>44526</v>
      </c>
      <c r="S3059" t="s">
        <v>4755</v>
      </c>
      <c r="T3059" s="8" t="str">
        <f t="shared" si="192"/>
        <v>VM+ HCM 10</v>
      </c>
      <c r="U3059" t="s">
        <v>7148</v>
      </c>
      <c r="Y3059" t="str">
        <f t="array" ref="Y3059">IF(ISNUMBER(SEARCH($V$3,T3059)),"WINCOMHANOI",IF(ISNUMBER(SEARCH($V$4,T3059)),"WINCOMHOCHIMINH",IF(ISNUMBER(SEARCH($V$5,T3059)),"WINCOMDANANG",IF(ISNUMBER(SEARCH($V$6,T3059)),"WINCOMHAIDUONG",IF(ISNUMBER(SEARCH($V$7,T3059)),"WINCOMQUANGNINH",IF(ISNUMBER(SEARCH($V$8,T3059)),"WINCOMHAIPHONG",IF(ISNUMBER(SEARCH($V$9,T3059)),"WINCOMBACGIANG",IF(ISNUMBER(SEARCH($V$10,T3059)),"WINCOMBACNINH",IF(ISNUMBER(SEARCH($V$11,T3059)),"WINCOMPHUTHO",IF(ISNUMBER(SEARCH($V$12,T3059)),"WINCOMHATINH",IF(ISNUMBER(SEARCH($V$13,T3059)),"WINCOMTHAINGUYEN",IF(ISNUMBER(SEARCH($V$14,T3059)),"WINCOMKHANHHOA",IF(ISNUMBER(SEARCH($V$15,T3059)),"WINCOMHUNGYEN",IF(ISNUMBER(SEARCH($V$16,T3059)),"WINCOMNGHEAN",IF(ISNUMBER(SEARCH($V$17,T3059)),"WINCOMLAOCAI",IF(ISNUMBER(SEARCH($V$18,T3059)),"WINCOMVUNGTAU",IF(ISNUMBER(SEARCH($V$19,T3059)),"WINCOMBINHDUONG",IF(ISNUMBER(SEARCH($V$20,T3059)),"WINCOMKIENGIANG",IF(ISNUMBER(SEARCH($V$21,T3059)),"WINCOMHANAM",IF(ISNUMBER(SEARCH($V$22,T3059)),"WINCOMNAMDINH",IF(ISNUMBER(SEARCH($V$23,T3059)),"WINCOMLANGSON",IF(ISNUMBER(SEARCH($V$24,T3059)),"WINCOMTHANHHOA",IF(ISNUMBER(SEARCH($V$25,T3059)),"WINCOMYENBAI",IF(ISNUMBER(SEARCH($V$26,T3059)),"WINCOMTUYENQUANG",IF(ISNUMBER(SEARCH($V$27,T3059)),"WINCOMHUE",IF(ISNUMBER(SEARCH($V$28,T3059)),"WINCOMQUANGNAM",IF(ISNUMBER(SEARCH($V$29,T3059)),"WINCOMVINHPHUC",IF(ISNUMBER(SEARCH($V$30,T3059)),"WINCOMHAGIANG",IF(ISNUMBER(SEARCH($V$31,T3059)),"WINCOMNINHBINH",IF(ISNUMBER(SEARCH($V$32,T3059)),"WINCOMTRAVINH",IF(ISNUMBER(SEARCH($V$33,T3059)),"WINCOMCANTHO",IF(ISNUMBER(SEARCH($V$34,T3059)),"WINCOMBENTRE",IF(ISNUMBER(SEARCH($V$35,T3059)),"WINCOMCAMAU",IF(ISNUMBER(SEARCH($V$36,T3059)),"WINCOMANGIANG",IF(ISNUMBER(SEARCH($V$37,T3059)),"WINCOMNINHTHUAN",IF(ISNUMBER(SEARCH($V$38,T3059)),"WINCOMTHAIBINH",IF(ISNUMBER(SEARCH($V$39,T3059)),"WINCOMGIALAI",IF(ISNUMBER(SEARCH($V$40,T3059)),"WINCOMHOABINH",IF(ISNUMBER(SEARCH($V$41,T3059)),"WINCOMQUANGNGAI",IF(ISNUMBER(SEARCH($V$42,T3059)),"WINCOMBINHTHUAN",IF(ISNUMBER(SEARCH($V$43,T3059)),"WINCOMDAKLAK",IF(ISNUMBER(SEARCH($V$44,T3059)),"WINCOMSOCTRANG",IF(ISNUMBER(SEARCH($V$45,T3059)),"WINCOMSONLA",IF(ISNUMBER(SEARCH($V$46,T3059)),"WINCOMKONTUM",IF(ISNUMBER(SEARCH($V$47,T3059)),"WINCOMPHUYEN",IF(ISNUMBER(SEARCH($V$48,T3059)),"WINCOMQUANGTRI",IF(ISNUMBER(SEARCH($V$49,T3059)),"WINCOMBINHDINH",IF(ISNUMBER(SEARCH($V$50,T3059)),"WINCOMCAOBANG",IF(ISNUMBER(SEARCH($V$51,T3059)),"WINCOMQUANGBINH",IF(ISNUMBER(SEARCH($V$52,T3059)),"WINCOMLAMDONG",IF(ISNUMBER(SEARCH($V$53,T3059)),"WINCOMVINHLONG",IF(ISNUMBER(SEARCH($V$54,T3059)),"WINCOMDONGTHAP",IF(ISNUMBER(SEARCH($V$55,T3059)),"WINCOMTIENGIANG",IF(ISNUMBER(SEARCH($V$56,T3059)),"WINCOMQUANGNINH",0))))))))))))))))))))))))))))))))))))))))))))))))))))))</f>
        <v>WINCOMHOCHIMINH</v>
      </c>
    </row>
    <row r="3060" spans="1:25" x14ac:dyDescent="0.2">
      <c r="A3060" t="s">
        <v>0</v>
      </c>
      <c r="B3060" t="s">
        <v>4756</v>
      </c>
      <c r="C3060" t="s">
        <v>2</v>
      </c>
      <c r="D3060" t="s">
        <v>32</v>
      </c>
      <c r="E3060" t="s">
        <v>4</v>
      </c>
      <c r="F3060" s="5">
        <f t="shared" si="189"/>
        <v>2</v>
      </c>
      <c r="G3060" s="2">
        <v>118800</v>
      </c>
      <c r="H3060" s="2">
        <v>130680.00000000001</v>
      </c>
      <c r="I3060" t="s">
        <v>5</v>
      </c>
      <c r="J3060" t="s">
        <v>33</v>
      </c>
      <c r="K3060" t="str">
        <f t="shared" si="190"/>
        <v>_Giò lụa 250g</v>
      </c>
      <c r="L3060" s="8" t="str">
        <f>VLOOKUP(K3060,'[1]Mã Misa'!$B$2:$D$74,2,0)</f>
        <v>Giò lụa 250g</v>
      </c>
      <c r="M3060" s="8" t="str">
        <f>VLOOKUP(L3060,'[1]Mã Misa'!$C$2:$D$74,2,0)</f>
        <v>GL250</v>
      </c>
      <c r="N3060" s="2">
        <v>59400</v>
      </c>
      <c r="O3060" t="s">
        <v>4757</v>
      </c>
      <c r="P3060" s="8" t="str">
        <f t="shared" si="191"/>
        <v>0002301</v>
      </c>
      <c r="Q3060" s="8" t="e">
        <f t="array" ref="Q3060">IF(VLOOKUP(P3060,$AA$1:$AC$32,1,0)&lt;&gt;0,(P3060&amp;"A"),0)</f>
        <v>#N/A</v>
      </c>
      <c r="R3060" s="12">
        <v>44526</v>
      </c>
      <c r="S3060" t="s">
        <v>4758</v>
      </c>
      <c r="T3060" s="8" t="str">
        <f t="shared" si="192"/>
        <v>VM+ NDH 11</v>
      </c>
      <c r="U3060" t="s">
        <v>7149</v>
      </c>
      <c r="Y3060" t="str">
        <f t="array" ref="Y3060">IF(ISNUMBER(SEARCH($V$3,T3060)),"WINCOMHANOI",IF(ISNUMBER(SEARCH($V$4,T3060)),"WINCOMHOCHIMINH",IF(ISNUMBER(SEARCH($V$5,T3060)),"WINCOMDANANG",IF(ISNUMBER(SEARCH($V$6,T3060)),"WINCOMHAIDUONG",IF(ISNUMBER(SEARCH($V$7,T3060)),"WINCOMQUANGNINH",IF(ISNUMBER(SEARCH($V$8,T3060)),"WINCOMHAIPHONG",IF(ISNUMBER(SEARCH($V$9,T3060)),"WINCOMBACGIANG",IF(ISNUMBER(SEARCH($V$10,T3060)),"WINCOMBACNINH",IF(ISNUMBER(SEARCH($V$11,T3060)),"WINCOMPHUTHO",IF(ISNUMBER(SEARCH($V$12,T3060)),"WINCOMHATINH",IF(ISNUMBER(SEARCH($V$13,T3060)),"WINCOMTHAINGUYEN",IF(ISNUMBER(SEARCH($V$14,T3060)),"WINCOMKHANHHOA",IF(ISNUMBER(SEARCH($V$15,T3060)),"WINCOMHUNGYEN",IF(ISNUMBER(SEARCH($V$16,T3060)),"WINCOMNGHEAN",IF(ISNUMBER(SEARCH($V$17,T3060)),"WINCOMLAOCAI",IF(ISNUMBER(SEARCH($V$18,T3060)),"WINCOMVUNGTAU",IF(ISNUMBER(SEARCH($V$19,T3060)),"WINCOMBINHDUONG",IF(ISNUMBER(SEARCH($V$20,T3060)),"WINCOMKIENGIANG",IF(ISNUMBER(SEARCH($V$21,T3060)),"WINCOMHANAM",IF(ISNUMBER(SEARCH($V$22,T3060)),"WINCOMNAMDINH",IF(ISNUMBER(SEARCH($V$23,T3060)),"WINCOMLANGSON",IF(ISNUMBER(SEARCH($V$24,T3060)),"WINCOMTHANHHOA",IF(ISNUMBER(SEARCH($V$25,T3060)),"WINCOMYENBAI",IF(ISNUMBER(SEARCH($V$26,T3060)),"WINCOMTUYENQUANG",IF(ISNUMBER(SEARCH($V$27,T3060)),"WINCOMHUE",IF(ISNUMBER(SEARCH($V$28,T3060)),"WINCOMQUANGNAM",IF(ISNUMBER(SEARCH($V$29,T3060)),"WINCOMVINHPHUC",IF(ISNUMBER(SEARCH($V$30,T3060)),"WINCOMHAGIANG",IF(ISNUMBER(SEARCH($V$31,T3060)),"WINCOMNINHBINH",IF(ISNUMBER(SEARCH($V$32,T3060)),"WINCOMTRAVINH",IF(ISNUMBER(SEARCH($V$33,T3060)),"WINCOMCANTHO",IF(ISNUMBER(SEARCH($V$34,T3060)),"WINCOMBENTRE",IF(ISNUMBER(SEARCH($V$35,T3060)),"WINCOMCAMAU",IF(ISNUMBER(SEARCH($V$36,T3060)),"WINCOMANGIANG",IF(ISNUMBER(SEARCH($V$37,T3060)),"WINCOMNINHTHUAN",IF(ISNUMBER(SEARCH($V$38,T3060)),"WINCOMTHAIBINH",IF(ISNUMBER(SEARCH($V$39,T3060)),"WINCOMGIALAI",IF(ISNUMBER(SEARCH($V$40,T3060)),"WINCOMHOABINH",IF(ISNUMBER(SEARCH($V$41,T3060)),"WINCOMQUANGNGAI",IF(ISNUMBER(SEARCH($V$42,T3060)),"WINCOMBINHTHUAN",IF(ISNUMBER(SEARCH($V$43,T3060)),"WINCOMDAKLAK",IF(ISNUMBER(SEARCH($V$44,T3060)),"WINCOMSOCTRANG",IF(ISNUMBER(SEARCH($V$45,T3060)),"WINCOMSONLA",IF(ISNUMBER(SEARCH($V$46,T3060)),"WINCOMKONTUM",IF(ISNUMBER(SEARCH($V$47,T3060)),"WINCOMPHUYEN",IF(ISNUMBER(SEARCH($V$48,T3060)),"WINCOMQUANGTRI",IF(ISNUMBER(SEARCH($V$49,T3060)),"WINCOMBINHDINH",IF(ISNUMBER(SEARCH($V$50,T3060)),"WINCOMCAOBANG",IF(ISNUMBER(SEARCH($V$51,T3060)),"WINCOMQUANGBINH",IF(ISNUMBER(SEARCH($V$52,T3060)),"WINCOMLAMDONG",IF(ISNUMBER(SEARCH($V$53,T3060)),"WINCOMVINHLONG",IF(ISNUMBER(SEARCH($V$54,T3060)),"WINCOMDONGTHAP",IF(ISNUMBER(SEARCH($V$55,T3060)),"WINCOMTIENGIANG",IF(ISNUMBER(SEARCH($V$56,T3060)),"WINCOMQUANGNINH",0))))))))))))))))))))))))))))))))))))))))))))))))))))))</f>
        <v>WINCOMNAMDINH</v>
      </c>
    </row>
    <row r="3061" spans="1:25" x14ac:dyDescent="0.2">
      <c r="A3061" t="s">
        <v>0</v>
      </c>
      <c r="B3061" t="s">
        <v>4756</v>
      </c>
      <c r="C3061" t="s">
        <v>31</v>
      </c>
      <c r="D3061" t="s">
        <v>62</v>
      </c>
      <c r="E3061" t="s">
        <v>4</v>
      </c>
      <c r="F3061" s="5">
        <f t="shared" si="189"/>
        <v>2</v>
      </c>
      <c r="G3061" s="2">
        <v>210800</v>
      </c>
      <c r="H3061" s="2">
        <v>231880.00000000003</v>
      </c>
      <c r="I3061" t="s">
        <v>5</v>
      </c>
      <c r="J3061" t="s">
        <v>63</v>
      </c>
      <c r="K3061" t="str">
        <f t="shared" si="190"/>
        <v>_Đùi gà sốt cay 500g</v>
      </c>
      <c r="L3061" s="8" t="str">
        <f>VLOOKUP(K3061,'[1]Mã Misa'!$B$2:$D$74,2,0)</f>
        <v>Đùi gà sốt cay 500g</v>
      </c>
      <c r="M3061" s="8" t="str">
        <f>VLOOKUP(L3061,'[1]Mã Misa'!$C$2:$D$74,2,0)</f>
        <v>DGSC500</v>
      </c>
      <c r="N3061" s="2">
        <v>105400</v>
      </c>
      <c r="O3061" t="s">
        <v>4757</v>
      </c>
      <c r="P3061" s="8" t="str">
        <f t="shared" si="191"/>
        <v>0002301</v>
      </c>
      <c r="Q3061" s="8" t="e">
        <f t="array" ref="Q3061">IF(VLOOKUP(P3061,$AA$1:$AC$32,1,0)&lt;&gt;0,(P3061&amp;"A"),0)</f>
        <v>#N/A</v>
      </c>
      <c r="R3061" s="12">
        <v>44526</v>
      </c>
      <c r="S3061" t="s">
        <v>4758</v>
      </c>
      <c r="T3061" s="8" t="str">
        <f t="shared" si="192"/>
        <v>VM+ NDH 11</v>
      </c>
      <c r="U3061" t="s">
        <v>7149</v>
      </c>
      <c r="Y3061" t="str">
        <f t="array" ref="Y3061">IF(ISNUMBER(SEARCH($V$3,T3061)),"WINCOMHANOI",IF(ISNUMBER(SEARCH($V$4,T3061)),"WINCOMHOCHIMINH",IF(ISNUMBER(SEARCH($V$5,T3061)),"WINCOMDANANG",IF(ISNUMBER(SEARCH($V$6,T3061)),"WINCOMHAIDUONG",IF(ISNUMBER(SEARCH($V$7,T3061)),"WINCOMQUANGNINH",IF(ISNUMBER(SEARCH($V$8,T3061)),"WINCOMHAIPHONG",IF(ISNUMBER(SEARCH($V$9,T3061)),"WINCOMBACGIANG",IF(ISNUMBER(SEARCH($V$10,T3061)),"WINCOMBACNINH",IF(ISNUMBER(SEARCH($V$11,T3061)),"WINCOMPHUTHO",IF(ISNUMBER(SEARCH($V$12,T3061)),"WINCOMHATINH",IF(ISNUMBER(SEARCH($V$13,T3061)),"WINCOMTHAINGUYEN",IF(ISNUMBER(SEARCH($V$14,T3061)),"WINCOMKHANHHOA",IF(ISNUMBER(SEARCH($V$15,T3061)),"WINCOMHUNGYEN",IF(ISNUMBER(SEARCH($V$16,T3061)),"WINCOMNGHEAN",IF(ISNUMBER(SEARCH($V$17,T3061)),"WINCOMLAOCAI",IF(ISNUMBER(SEARCH($V$18,T3061)),"WINCOMVUNGTAU",IF(ISNUMBER(SEARCH($V$19,T3061)),"WINCOMBINHDUONG",IF(ISNUMBER(SEARCH($V$20,T3061)),"WINCOMKIENGIANG",IF(ISNUMBER(SEARCH($V$21,T3061)),"WINCOMHANAM",IF(ISNUMBER(SEARCH($V$22,T3061)),"WINCOMNAMDINH",IF(ISNUMBER(SEARCH($V$23,T3061)),"WINCOMLANGSON",IF(ISNUMBER(SEARCH($V$24,T3061)),"WINCOMTHANHHOA",IF(ISNUMBER(SEARCH($V$25,T3061)),"WINCOMYENBAI",IF(ISNUMBER(SEARCH($V$26,T3061)),"WINCOMTUYENQUANG",IF(ISNUMBER(SEARCH($V$27,T3061)),"WINCOMHUE",IF(ISNUMBER(SEARCH($V$28,T3061)),"WINCOMQUANGNAM",IF(ISNUMBER(SEARCH($V$29,T3061)),"WINCOMVINHPHUC",IF(ISNUMBER(SEARCH($V$30,T3061)),"WINCOMHAGIANG",IF(ISNUMBER(SEARCH($V$31,T3061)),"WINCOMNINHBINH",IF(ISNUMBER(SEARCH($V$32,T3061)),"WINCOMTRAVINH",IF(ISNUMBER(SEARCH($V$33,T3061)),"WINCOMCANTHO",IF(ISNUMBER(SEARCH($V$34,T3061)),"WINCOMBENTRE",IF(ISNUMBER(SEARCH($V$35,T3061)),"WINCOMCAMAU",IF(ISNUMBER(SEARCH($V$36,T3061)),"WINCOMANGIANG",IF(ISNUMBER(SEARCH($V$37,T3061)),"WINCOMNINHTHUAN",IF(ISNUMBER(SEARCH($V$38,T3061)),"WINCOMTHAIBINH",IF(ISNUMBER(SEARCH($V$39,T3061)),"WINCOMGIALAI",IF(ISNUMBER(SEARCH($V$40,T3061)),"WINCOMHOABINH",IF(ISNUMBER(SEARCH($V$41,T3061)),"WINCOMQUANGNGAI",IF(ISNUMBER(SEARCH($V$42,T3061)),"WINCOMBINHTHUAN",IF(ISNUMBER(SEARCH($V$43,T3061)),"WINCOMDAKLAK",IF(ISNUMBER(SEARCH($V$44,T3061)),"WINCOMSOCTRANG",IF(ISNUMBER(SEARCH($V$45,T3061)),"WINCOMSONLA",IF(ISNUMBER(SEARCH($V$46,T3061)),"WINCOMKONTUM",IF(ISNUMBER(SEARCH($V$47,T3061)),"WINCOMPHUYEN",IF(ISNUMBER(SEARCH($V$48,T3061)),"WINCOMQUANGTRI",IF(ISNUMBER(SEARCH($V$49,T3061)),"WINCOMBINHDINH",IF(ISNUMBER(SEARCH($V$50,T3061)),"WINCOMCAOBANG",IF(ISNUMBER(SEARCH($V$51,T3061)),"WINCOMQUANGBINH",IF(ISNUMBER(SEARCH($V$52,T3061)),"WINCOMLAMDONG",IF(ISNUMBER(SEARCH($V$53,T3061)),"WINCOMVINHLONG",IF(ISNUMBER(SEARCH($V$54,T3061)),"WINCOMDONGTHAP",IF(ISNUMBER(SEARCH($V$55,T3061)),"WINCOMTIENGIANG",IF(ISNUMBER(SEARCH($V$56,T3061)),"WINCOMQUANGNINH",0))))))))))))))))))))))))))))))))))))))))))))))))))))))</f>
        <v>WINCOMNAMDINH</v>
      </c>
    </row>
    <row r="3062" spans="1:25" x14ac:dyDescent="0.2">
      <c r="A3062" t="s">
        <v>0</v>
      </c>
      <c r="B3062" t="s">
        <v>4756</v>
      </c>
      <c r="C3062" t="s">
        <v>34</v>
      </c>
      <c r="D3062" t="s">
        <v>134</v>
      </c>
      <c r="E3062" t="s">
        <v>4</v>
      </c>
      <c r="F3062" s="5">
        <f t="shared" si="189"/>
        <v>2</v>
      </c>
      <c r="G3062" s="2">
        <v>181500</v>
      </c>
      <c r="H3062" s="2">
        <v>199650.00000000003</v>
      </c>
      <c r="I3062" t="s">
        <v>5</v>
      </c>
      <c r="J3062" t="s">
        <v>135</v>
      </c>
      <c r="K3062" t="str">
        <f t="shared" si="190"/>
        <v>_Chân gà sốt cay 400g</v>
      </c>
      <c r="L3062" s="8" t="str">
        <f>VLOOKUP(K3062,'[1]Mã Misa'!$B$2:$D$74,2,0)</f>
        <v>Chân gà sốt cay 400g</v>
      </c>
      <c r="M3062" s="8" t="str">
        <f>VLOOKUP(L3062,'[1]Mã Misa'!$C$2:$D$74,2,0)</f>
        <v>CGSC400</v>
      </c>
      <c r="N3062" s="2">
        <v>90750</v>
      </c>
      <c r="O3062" t="s">
        <v>4757</v>
      </c>
      <c r="P3062" s="8" t="str">
        <f t="shared" si="191"/>
        <v>0002301</v>
      </c>
      <c r="Q3062" s="8" t="e">
        <f t="array" ref="Q3062">IF(VLOOKUP(P3062,$AA$1:$AC$32,1,0)&lt;&gt;0,(P3062&amp;"A"),0)</f>
        <v>#N/A</v>
      </c>
      <c r="R3062" s="12">
        <v>44526</v>
      </c>
      <c r="S3062" t="s">
        <v>4758</v>
      </c>
      <c r="T3062" s="8" t="str">
        <f t="shared" si="192"/>
        <v>VM+ NDH 11</v>
      </c>
      <c r="U3062" t="s">
        <v>7149</v>
      </c>
      <c r="Y3062" t="str">
        <f t="array" ref="Y3062">IF(ISNUMBER(SEARCH($V$3,T3062)),"WINCOMHANOI",IF(ISNUMBER(SEARCH($V$4,T3062)),"WINCOMHOCHIMINH",IF(ISNUMBER(SEARCH($V$5,T3062)),"WINCOMDANANG",IF(ISNUMBER(SEARCH($V$6,T3062)),"WINCOMHAIDUONG",IF(ISNUMBER(SEARCH($V$7,T3062)),"WINCOMQUANGNINH",IF(ISNUMBER(SEARCH($V$8,T3062)),"WINCOMHAIPHONG",IF(ISNUMBER(SEARCH($V$9,T3062)),"WINCOMBACGIANG",IF(ISNUMBER(SEARCH($V$10,T3062)),"WINCOMBACNINH",IF(ISNUMBER(SEARCH($V$11,T3062)),"WINCOMPHUTHO",IF(ISNUMBER(SEARCH($V$12,T3062)),"WINCOMHATINH",IF(ISNUMBER(SEARCH($V$13,T3062)),"WINCOMTHAINGUYEN",IF(ISNUMBER(SEARCH($V$14,T3062)),"WINCOMKHANHHOA",IF(ISNUMBER(SEARCH($V$15,T3062)),"WINCOMHUNGYEN",IF(ISNUMBER(SEARCH($V$16,T3062)),"WINCOMNGHEAN",IF(ISNUMBER(SEARCH($V$17,T3062)),"WINCOMLAOCAI",IF(ISNUMBER(SEARCH($V$18,T3062)),"WINCOMVUNGTAU",IF(ISNUMBER(SEARCH($V$19,T3062)),"WINCOMBINHDUONG",IF(ISNUMBER(SEARCH($V$20,T3062)),"WINCOMKIENGIANG",IF(ISNUMBER(SEARCH($V$21,T3062)),"WINCOMHANAM",IF(ISNUMBER(SEARCH($V$22,T3062)),"WINCOMNAMDINH",IF(ISNUMBER(SEARCH($V$23,T3062)),"WINCOMLANGSON",IF(ISNUMBER(SEARCH($V$24,T3062)),"WINCOMTHANHHOA",IF(ISNUMBER(SEARCH($V$25,T3062)),"WINCOMYENBAI",IF(ISNUMBER(SEARCH($V$26,T3062)),"WINCOMTUYENQUANG",IF(ISNUMBER(SEARCH($V$27,T3062)),"WINCOMHUE",IF(ISNUMBER(SEARCH($V$28,T3062)),"WINCOMQUANGNAM",IF(ISNUMBER(SEARCH($V$29,T3062)),"WINCOMVINHPHUC",IF(ISNUMBER(SEARCH($V$30,T3062)),"WINCOMHAGIANG",IF(ISNUMBER(SEARCH($V$31,T3062)),"WINCOMNINHBINH",IF(ISNUMBER(SEARCH($V$32,T3062)),"WINCOMTRAVINH",IF(ISNUMBER(SEARCH($V$33,T3062)),"WINCOMCANTHO",IF(ISNUMBER(SEARCH($V$34,T3062)),"WINCOMBENTRE",IF(ISNUMBER(SEARCH($V$35,T3062)),"WINCOMCAMAU",IF(ISNUMBER(SEARCH($V$36,T3062)),"WINCOMANGIANG",IF(ISNUMBER(SEARCH($V$37,T3062)),"WINCOMNINHTHUAN",IF(ISNUMBER(SEARCH($V$38,T3062)),"WINCOMTHAIBINH",IF(ISNUMBER(SEARCH($V$39,T3062)),"WINCOMGIALAI",IF(ISNUMBER(SEARCH($V$40,T3062)),"WINCOMHOABINH",IF(ISNUMBER(SEARCH($V$41,T3062)),"WINCOMQUANGNGAI",IF(ISNUMBER(SEARCH($V$42,T3062)),"WINCOMBINHTHUAN",IF(ISNUMBER(SEARCH($V$43,T3062)),"WINCOMDAKLAK",IF(ISNUMBER(SEARCH($V$44,T3062)),"WINCOMSOCTRANG",IF(ISNUMBER(SEARCH($V$45,T3062)),"WINCOMSONLA",IF(ISNUMBER(SEARCH($V$46,T3062)),"WINCOMKONTUM",IF(ISNUMBER(SEARCH($V$47,T3062)),"WINCOMPHUYEN",IF(ISNUMBER(SEARCH($V$48,T3062)),"WINCOMQUANGTRI",IF(ISNUMBER(SEARCH($V$49,T3062)),"WINCOMBINHDINH",IF(ISNUMBER(SEARCH($V$50,T3062)),"WINCOMCAOBANG",IF(ISNUMBER(SEARCH($V$51,T3062)),"WINCOMQUANGBINH",IF(ISNUMBER(SEARCH($V$52,T3062)),"WINCOMLAMDONG",IF(ISNUMBER(SEARCH($V$53,T3062)),"WINCOMVINHLONG",IF(ISNUMBER(SEARCH($V$54,T3062)),"WINCOMDONGTHAP",IF(ISNUMBER(SEARCH($V$55,T3062)),"WINCOMTIENGIANG",IF(ISNUMBER(SEARCH($V$56,T3062)),"WINCOMQUANGNINH",0))))))))))))))))))))))))))))))))))))))))))))))))))))))</f>
        <v>WINCOMNAMDINH</v>
      </c>
    </row>
    <row r="3063" spans="1:25" x14ac:dyDescent="0.2">
      <c r="A3063" t="s">
        <v>0</v>
      </c>
      <c r="B3063" t="s">
        <v>4756</v>
      </c>
      <c r="C3063" t="s">
        <v>37</v>
      </c>
      <c r="D3063" t="s">
        <v>15</v>
      </c>
      <c r="E3063" t="s">
        <v>4</v>
      </c>
      <c r="F3063" s="5">
        <f t="shared" si="189"/>
        <v>2</v>
      </c>
      <c r="G3063" s="2">
        <v>120616</v>
      </c>
      <c r="H3063" s="2">
        <v>132677.6</v>
      </c>
      <c r="I3063" t="s">
        <v>5</v>
      </c>
      <c r="J3063" t="s">
        <v>16</v>
      </c>
      <c r="K3063" t="str">
        <f t="shared" si="190"/>
        <v>_Chả nướng 300g</v>
      </c>
      <c r="L3063" s="8" t="str">
        <f>VLOOKUP(K3063,'[1]Mã Misa'!$B$2:$D$74,2,0)</f>
        <v>Chả nướng 300g</v>
      </c>
      <c r="M3063" s="8" t="str">
        <f>VLOOKUP(L3063,'[1]Mã Misa'!$C$2:$D$74,2,0)</f>
        <v>CN300</v>
      </c>
      <c r="N3063" s="2">
        <v>60308</v>
      </c>
      <c r="O3063" t="s">
        <v>4757</v>
      </c>
      <c r="P3063" s="8" t="str">
        <f t="shared" si="191"/>
        <v>0002301</v>
      </c>
      <c r="Q3063" s="8" t="e">
        <f t="array" ref="Q3063">IF(VLOOKUP(P3063,$AA$1:$AC$32,1,0)&lt;&gt;0,(P3063&amp;"A"),0)</f>
        <v>#N/A</v>
      </c>
      <c r="R3063" s="12">
        <v>44526</v>
      </c>
      <c r="S3063" t="s">
        <v>4758</v>
      </c>
      <c r="T3063" s="8" t="str">
        <f t="shared" si="192"/>
        <v>VM+ NDH 11</v>
      </c>
      <c r="U3063" t="s">
        <v>7149</v>
      </c>
      <c r="Y3063" t="str">
        <f t="array" ref="Y3063">IF(ISNUMBER(SEARCH($V$3,T3063)),"WINCOMHANOI",IF(ISNUMBER(SEARCH($V$4,T3063)),"WINCOMHOCHIMINH",IF(ISNUMBER(SEARCH($V$5,T3063)),"WINCOMDANANG",IF(ISNUMBER(SEARCH($V$6,T3063)),"WINCOMHAIDUONG",IF(ISNUMBER(SEARCH($V$7,T3063)),"WINCOMQUANGNINH",IF(ISNUMBER(SEARCH($V$8,T3063)),"WINCOMHAIPHONG",IF(ISNUMBER(SEARCH($V$9,T3063)),"WINCOMBACGIANG",IF(ISNUMBER(SEARCH($V$10,T3063)),"WINCOMBACNINH",IF(ISNUMBER(SEARCH($V$11,T3063)),"WINCOMPHUTHO",IF(ISNUMBER(SEARCH($V$12,T3063)),"WINCOMHATINH",IF(ISNUMBER(SEARCH($V$13,T3063)),"WINCOMTHAINGUYEN",IF(ISNUMBER(SEARCH($V$14,T3063)),"WINCOMKHANHHOA",IF(ISNUMBER(SEARCH($V$15,T3063)),"WINCOMHUNGYEN",IF(ISNUMBER(SEARCH($V$16,T3063)),"WINCOMNGHEAN",IF(ISNUMBER(SEARCH($V$17,T3063)),"WINCOMLAOCAI",IF(ISNUMBER(SEARCH($V$18,T3063)),"WINCOMVUNGTAU",IF(ISNUMBER(SEARCH($V$19,T3063)),"WINCOMBINHDUONG",IF(ISNUMBER(SEARCH($V$20,T3063)),"WINCOMKIENGIANG",IF(ISNUMBER(SEARCH($V$21,T3063)),"WINCOMHANAM",IF(ISNUMBER(SEARCH($V$22,T3063)),"WINCOMNAMDINH",IF(ISNUMBER(SEARCH($V$23,T3063)),"WINCOMLANGSON",IF(ISNUMBER(SEARCH($V$24,T3063)),"WINCOMTHANHHOA",IF(ISNUMBER(SEARCH($V$25,T3063)),"WINCOMYENBAI",IF(ISNUMBER(SEARCH($V$26,T3063)),"WINCOMTUYENQUANG",IF(ISNUMBER(SEARCH($V$27,T3063)),"WINCOMHUE",IF(ISNUMBER(SEARCH($V$28,T3063)),"WINCOMQUANGNAM",IF(ISNUMBER(SEARCH($V$29,T3063)),"WINCOMVINHPHUC",IF(ISNUMBER(SEARCH($V$30,T3063)),"WINCOMHAGIANG",IF(ISNUMBER(SEARCH($V$31,T3063)),"WINCOMNINHBINH",IF(ISNUMBER(SEARCH($V$32,T3063)),"WINCOMTRAVINH",IF(ISNUMBER(SEARCH($V$33,T3063)),"WINCOMCANTHO",IF(ISNUMBER(SEARCH($V$34,T3063)),"WINCOMBENTRE",IF(ISNUMBER(SEARCH($V$35,T3063)),"WINCOMCAMAU",IF(ISNUMBER(SEARCH($V$36,T3063)),"WINCOMANGIANG",IF(ISNUMBER(SEARCH($V$37,T3063)),"WINCOMNINHTHUAN",IF(ISNUMBER(SEARCH($V$38,T3063)),"WINCOMTHAIBINH",IF(ISNUMBER(SEARCH($V$39,T3063)),"WINCOMGIALAI",IF(ISNUMBER(SEARCH($V$40,T3063)),"WINCOMHOABINH",IF(ISNUMBER(SEARCH($V$41,T3063)),"WINCOMQUANGNGAI",IF(ISNUMBER(SEARCH($V$42,T3063)),"WINCOMBINHTHUAN",IF(ISNUMBER(SEARCH($V$43,T3063)),"WINCOMDAKLAK",IF(ISNUMBER(SEARCH($V$44,T3063)),"WINCOMSOCTRANG",IF(ISNUMBER(SEARCH($V$45,T3063)),"WINCOMSONLA",IF(ISNUMBER(SEARCH($V$46,T3063)),"WINCOMKONTUM",IF(ISNUMBER(SEARCH($V$47,T3063)),"WINCOMPHUYEN",IF(ISNUMBER(SEARCH($V$48,T3063)),"WINCOMQUANGTRI",IF(ISNUMBER(SEARCH($V$49,T3063)),"WINCOMBINHDINH",IF(ISNUMBER(SEARCH($V$50,T3063)),"WINCOMCAOBANG",IF(ISNUMBER(SEARCH($V$51,T3063)),"WINCOMQUANGBINH",IF(ISNUMBER(SEARCH($V$52,T3063)),"WINCOMLAMDONG",IF(ISNUMBER(SEARCH($V$53,T3063)),"WINCOMVINHLONG",IF(ISNUMBER(SEARCH($V$54,T3063)),"WINCOMDONGTHAP",IF(ISNUMBER(SEARCH($V$55,T3063)),"WINCOMTIENGIANG",IF(ISNUMBER(SEARCH($V$56,T3063)),"WINCOMQUANGNINH",0))))))))))))))))))))))))))))))))))))))))))))))))))))))</f>
        <v>WINCOMNAMDINH</v>
      </c>
    </row>
    <row r="3064" spans="1:25" x14ac:dyDescent="0.2">
      <c r="A3064" t="s">
        <v>0</v>
      </c>
      <c r="B3064" t="s">
        <v>4759</v>
      </c>
      <c r="C3064" t="s">
        <v>2</v>
      </c>
      <c r="D3064" t="s">
        <v>3</v>
      </c>
      <c r="E3064" t="s">
        <v>4</v>
      </c>
      <c r="F3064" s="5">
        <f t="shared" si="189"/>
        <v>1</v>
      </c>
      <c r="G3064" s="2">
        <v>88846</v>
      </c>
      <c r="H3064" s="2">
        <v>97730.6</v>
      </c>
      <c r="I3064" t="s">
        <v>5</v>
      </c>
      <c r="J3064" t="s">
        <v>6</v>
      </c>
      <c r="K3064" t="str">
        <f t="shared" si="190"/>
        <v>Gà muối gói 500g</v>
      </c>
      <c r="L3064" s="8" t="str">
        <f>VLOOKUP(K3064,'[1]Mã Misa'!$B$2:$D$74,2,0)</f>
        <v>Gà muối 500g</v>
      </c>
      <c r="M3064" s="8" t="str">
        <f>VLOOKUP(L3064,'[1]Mã Misa'!$C$2:$D$74,2,0)</f>
        <v>GM500</v>
      </c>
      <c r="N3064" s="2">
        <v>88846</v>
      </c>
      <c r="O3064" t="s">
        <v>4760</v>
      </c>
      <c r="P3064" s="8" t="str">
        <f t="shared" si="191"/>
        <v>0012052</v>
      </c>
      <c r="Q3064" s="8" t="e">
        <f t="array" ref="Q3064">IF(VLOOKUP(P3064,$AA$1:$AC$32,1,0)&lt;&gt;0,(P3064&amp;"A"),0)</f>
        <v>#N/A</v>
      </c>
      <c r="R3064" s="12">
        <v>44529</v>
      </c>
      <c r="S3064" t="s">
        <v>1247</v>
      </c>
      <c r="T3064" s="8" t="str">
        <f t="shared" si="192"/>
        <v>VM+ QNH Số</v>
      </c>
      <c r="U3064" t="s">
        <v>6340</v>
      </c>
      <c r="Y3064" t="str">
        <f t="array" ref="Y3064">IF(ISNUMBER(SEARCH($V$3,T3064)),"WINCOMHANOI",IF(ISNUMBER(SEARCH($V$4,T3064)),"WINCOMHOCHIMINH",IF(ISNUMBER(SEARCH($V$5,T3064)),"WINCOMDANANG",IF(ISNUMBER(SEARCH($V$6,T3064)),"WINCOMHAIDUONG",IF(ISNUMBER(SEARCH($V$7,T3064)),"WINCOMQUANGNINH",IF(ISNUMBER(SEARCH($V$8,T3064)),"WINCOMHAIPHONG",IF(ISNUMBER(SEARCH($V$9,T3064)),"WINCOMBACGIANG",IF(ISNUMBER(SEARCH($V$10,T3064)),"WINCOMBACNINH",IF(ISNUMBER(SEARCH($V$11,T3064)),"WINCOMPHUTHO",IF(ISNUMBER(SEARCH($V$12,T3064)),"WINCOMHATINH",IF(ISNUMBER(SEARCH($V$13,T3064)),"WINCOMTHAINGUYEN",IF(ISNUMBER(SEARCH($V$14,T3064)),"WINCOMKHANHHOA",IF(ISNUMBER(SEARCH($V$15,T3064)),"WINCOMHUNGYEN",IF(ISNUMBER(SEARCH($V$16,T3064)),"WINCOMNGHEAN",IF(ISNUMBER(SEARCH($V$17,T3064)),"WINCOMLAOCAI",IF(ISNUMBER(SEARCH($V$18,T3064)),"WINCOMVUNGTAU",IF(ISNUMBER(SEARCH($V$19,T3064)),"WINCOMBINHDUONG",IF(ISNUMBER(SEARCH($V$20,T3064)),"WINCOMKIENGIANG",IF(ISNUMBER(SEARCH($V$21,T3064)),"WINCOMHANAM",IF(ISNUMBER(SEARCH($V$22,T3064)),"WINCOMNAMDINH",IF(ISNUMBER(SEARCH($V$23,T3064)),"WINCOMLANGSON",IF(ISNUMBER(SEARCH($V$24,T3064)),"WINCOMTHANHHOA",IF(ISNUMBER(SEARCH($V$25,T3064)),"WINCOMYENBAI",IF(ISNUMBER(SEARCH($V$26,T3064)),"WINCOMTUYENQUANG",IF(ISNUMBER(SEARCH($V$27,T3064)),"WINCOMHUE",IF(ISNUMBER(SEARCH($V$28,T3064)),"WINCOMQUANGNAM",IF(ISNUMBER(SEARCH($V$29,T3064)),"WINCOMVINHPHUC",IF(ISNUMBER(SEARCH($V$30,T3064)),"WINCOMHAGIANG",IF(ISNUMBER(SEARCH($V$31,T3064)),"WINCOMNINHBINH",IF(ISNUMBER(SEARCH($V$32,T3064)),"WINCOMTRAVINH",IF(ISNUMBER(SEARCH($V$33,T3064)),"WINCOMCANTHO",IF(ISNUMBER(SEARCH($V$34,T3064)),"WINCOMBENTRE",IF(ISNUMBER(SEARCH($V$35,T3064)),"WINCOMCAMAU",IF(ISNUMBER(SEARCH($V$36,T3064)),"WINCOMANGIANG",IF(ISNUMBER(SEARCH($V$37,T3064)),"WINCOMNINHTHUAN",IF(ISNUMBER(SEARCH($V$38,T3064)),"WINCOMTHAIBINH",IF(ISNUMBER(SEARCH($V$39,T3064)),"WINCOMGIALAI",IF(ISNUMBER(SEARCH($V$40,T3064)),"WINCOMHOABINH",IF(ISNUMBER(SEARCH($V$41,T3064)),"WINCOMQUANGNGAI",IF(ISNUMBER(SEARCH($V$42,T3064)),"WINCOMBINHTHUAN",IF(ISNUMBER(SEARCH($V$43,T3064)),"WINCOMDAKLAK",IF(ISNUMBER(SEARCH($V$44,T3064)),"WINCOMSOCTRANG",IF(ISNUMBER(SEARCH($V$45,T3064)),"WINCOMSONLA",IF(ISNUMBER(SEARCH($V$46,T3064)),"WINCOMKONTUM",IF(ISNUMBER(SEARCH($V$47,T3064)),"WINCOMPHUYEN",IF(ISNUMBER(SEARCH($V$48,T3064)),"WINCOMQUANGTRI",IF(ISNUMBER(SEARCH($V$49,T3064)),"WINCOMBINHDINH",IF(ISNUMBER(SEARCH($V$50,T3064)),"WINCOMCAOBANG",IF(ISNUMBER(SEARCH($V$51,T3064)),"WINCOMQUANGBINH",IF(ISNUMBER(SEARCH($V$52,T3064)),"WINCOMLAMDONG",IF(ISNUMBER(SEARCH($V$53,T3064)),"WINCOMVINHLONG",IF(ISNUMBER(SEARCH($V$54,T3064)),"WINCOMDONGTHAP",IF(ISNUMBER(SEARCH($V$55,T3064)),"WINCOMTIENGIANG",IF(ISNUMBER(SEARCH($V$56,T3064)),"WINCOMQUANGNINH",0))))))))))))))))))))))))))))))))))))))))))))))))))))))</f>
        <v>WINCOMQUANGNINH</v>
      </c>
    </row>
    <row r="3065" spans="1:25" x14ac:dyDescent="0.2">
      <c r="A3065" t="s">
        <v>0</v>
      </c>
      <c r="B3065" t="s">
        <v>4761</v>
      </c>
      <c r="C3065" t="s">
        <v>2</v>
      </c>
      <c r="D3065" t="s">
        <v>45</v>
      </c>
      <c r="E3065" t="s">
        <v>4</v>
      </c>
      <c r="F3065" s="5">
        <f t="shared" si="189"/>
        <v>1</v>
      </c>
      <c r="G3065" s="2">
        <v>87787</v>
      </c>
      <c r="H3065" s="2">
        <v>96565.700000000012</v>
      </c>
      <c r="I3065" t="s">
        <v>5</v>
      </c>
      <c r="J3065" t="s">
        <v>46</v>
      </c>
      <c r="K3065" t="str">
        <f t="shared" si="190"/>
        <v>Bắp bò muối gói 200g</v>
      </c>
      <c r="L3065" s="8" t="str">
        <f>VLOOKUP(K3065,'[1]Mã Misa'!$B$2:$D$74,2,0)</f>
        <v>Bắp bò muối 200g</v>
      </c>
      <c r="M3065" s="8" t="str">
        <f>VLOOKUP(L3065,'[1]Mã Misa'!$C$2:$D$74,2,0)</f>
        <v>BBM200</v>
      </c>
      <c r="N3065" s="2">
        <v>87787</v>
      </c>
      <c r="O3065" t="s">
        <v>4762</v>
      </c>
      <c r="P3065" s="8" t="str">
        <f t="shared" si="191"/>
        <v>0148545</v>
      </c>
      <c r="Q3065" s="8" t="e">
        <f t="array" ref="Q3065">IF(VLOOKUP(P3065,$AA$1:$AC$32,1,0)&lt;&gt;0,(P3065&amp;"A"),0)</f>
        <v>#N/A</v>
      </c>
      <c r="R3065" s="12">
        <v>44526</v>
      </c>
      <c r="S3065" t="s">
        <v>1517</v>
      </c>
      <c r="T3065" s="8" t="str">
        <f t="shared" si="192"/>
        <v>VM+ HNI CT</v>
      </c>
      <c r="U3065" t="s">
        <v>6412</v>
      </c>
      <c r="Y3065" t="str">
        <f t="array" ref="Y3065">IF(ISNUMBER(SEARCH($V$3,T3065)),"WINCOMHANOI",IF(ISNUMBER(SEARCH($V$4,T3065)),"WINCOMHOCHIMINH",IF(ISNUMBER(SEARCH($V$5,T3065)),"WINCOMDANANG",IF(ISNUMBER(SEARCH($V$6,T3065)),"WINCOMHAIDUONG",IF(ISNUMBER(SEARCH($V$7,T3065)),"WINCOMQUANGNINH",IF(ISNUMBER(SEARCH($V$8,T3065)),"WINCOMHAIPHONG",IF(ISNUMBER(SEARCH($V$9,T3065)),"WINCOMBACGIANG",IF(ISNUMBER(SEARCH($V$10,T3065)),"WINCOMBACNINH",IF(ISNUMBER(SEARCH($V$11,T3065)),"WINCOMPHUTHO",IF(ISNUMBER(SEARCH($V$12,T3065)),"WINCOMHATINH",IF(ISNUMBER(SEARCH($V$13,T3065)),"WINCOMTHAINGUYEN",IF(ISNUMBER(SEARCH($V$14,T3065)),"WINCOMKHANHHOA",IF(ISNUMBER(SEARCH($V$15,T3065)),"WINCOMHUNGYEN",IF(ISNUMBER(SEARCH($V$16,T3065)),"WINCOMNGHEAN",IF(ISNUMBER(SEARCH($V$17,T3065)),"WINCOMLAOCAI",IF(ISNUMBER(SEARCH($V$18,T3065)),"WINCOMVUNGTAU",IF(ISNUMBER(SEARCH($V$19,T3065)),"WINCOMBINHDUONG",IF(ISNUMBER(SEARCH($V$20,T3065)),"WINCOMKIENGIANG",IF(ISNUMBER(SEARCH($V$21,T3065)),"WINCOMHANAM",IF(ISNUMBER(SEARCH($V$22,T3065)),"WINCOMNAMDINH",IF(ISNUMBER(SEARCH($V$23,T3065)),"WINCOMLANGSON",IF(ISNUMBER(SEARCH($V$24,T3065)),"WINCOMTHANHHOA",IF(ISNUMBER(SEARCH($V$25,T3065)),"WINCOMYENBAI",IF(ISNUMBER(SEARCH($V$26,T3065)),"WINCOMTUYENQUANG",IF(ISNUMBER(SEARCH($V$27,T3065)),"WINCOMHUE",IF(ISNUMBER(SEARCH($V$28,T3065)),"WINCOMQUANGNAM",IF(ISNUMBER(SEARCH($V$29,T3065)),"WINCOMVINHPHUC",IF(ISNUMBER(SEARCH($V$30,T3065)),"WINCOMHAGIANG",IF(ISNUMBER(SEARCH($V$31,T3065)),"WINCOMNINHBINH",IF(ISNUMBER(SEARCH($V$32,T3065)),"WINCOMTRAVINH",IF(ISNUMBER(SEARCH($V$33,T3065)),"WINCOMCANTHO",IF(ISNUMBER(SEARCH($V$34,T3065)),"WINCOMBENTRE",IF(ISNUMBER(SEARCH($V$35,T3065)),"WINCOMCAMAU",IF(ISNUMBER(SEARCH($V$36,T3065)),"WINCOMANGIANG",IF(ISNUMBER(SEARCH($V$37,T3065)),"WINCOMNINHTHUAN",IF(ISNUMBER(SEARCH($V$38,T3065)),"WINCOMTHAIBINH",IF(ISNUMBER(SEARCH($V$39,T3065)),"WINCOMGIALAI",IF(ISNUMBER(SEARCH($V$40,T3065)),"WINCOMHOABINH",IF(ISNUMBER(SEARCH($V$41,T3065)),"WINCOMQUANGNGAI",IF(ISNUMBER(SEARCH($V$42,T3065)),"WINCOMBINHTHUAN",IF(ISNUMBER(SEARCH($V$43,T3065)),"WINCOMDAKLAK",IF(ISNUMBER(SEARCH($V$44,T3065)),"WINCOMSOCTRANG",IF(ISNUMBER(SEARCH($V$45,T3065)),"WINCOMSONLA",IF(ISNUMBER(SEARCH($V$46,T3065)),"WINCOMKONTUM",IF(ISNUMBER(SEARCH($V$47,T3065)),"WINCOMPHUYEN",IF(ISNUMBER(SEARCH($V$48,T3065)),"WINCOMQUANGTRI",IF(ISNUMBER(SEARCH($V$49,T3065)),"WINCOMBINHDINH",IF(ISNUMBER(SEARCH($V$50,T3065)),"WINCOMCAOBANG",IF(ISNUMBER(SEARCH($V$51,T3065)),"WINCOMQUANGBINH",IF(ISNUMBER(SEARCH($V$52,T3065)),"WINCOMLAMDONG",IF(ISNUMBER(SEARCH($V$53,T3065)),"WINCOMVINHLONG",IF(ISNUMBER(SEARCH($V$54,T3065)),"WINCOMDONGTHAP",IF(ISNUMBER(SEARCH($V$55,T3065)),"WINCOMTIENGIANG",IF(ISNUMBER(SEARCH($V$56,T3065)),"WINCOMQUANGNINH",0))))))))))))))))))))))))))))))))))))))))))))))))))))))</f>
        <v>WINCOMHANOI</v>
      </c>
    </row>
    <row r="3066" spans="1:25" x14ac:dyDescent="0.2">
      <c r="A3066" t="s">
        <v>0</v>
      </c>
      <c r="B3066" t="s">
        <v>4761</v>
      </c>
      <c r="C3066" t="s">
        <v>31</v>
      </c>
      <c r="D3066" t="s">
        <v>39</v>
      </c>
      <c r="E3066" t="s">
        <v>4</v>
      </c>
      <c r="F3066" s="5">
        <f t="shared" si="189"/>
        <v>1</v>
      </c>
      <c r="G3066" s="2">
        <v>46000</v>
      </c>
      <c r="H3066" s="2">
        <v>50600.000000000007</v>
      </c>
      <c r="I3066" t="s">
        <v>5</v>
      </c>
      <c r="J3066" t="s">
        <v>40</v>
      </c>
      <c r="K3066" t="str">
        <f t="shared" si="190"/>
        <v>Mộc nấm hương gói 250g</v>
      </c>
      <c r="L3066" s="8" t="str">
        <f>VLOOKUP(K3066,'[1]Mã Misa'!$B$2:$D$74,2,0)</f>
        <v>Mộc Nấm Hương 250g</v>
      </c>
      <c r="M3066" s="8" t="str">
        <f>VLOOKUP(L3066,'[1]Mã Misa'!$C$2:$D$74,2,0)</f>
        <v>MNH250</v>
      </c>
      <c r="N3066" s="2">
        <v>46000</v>
      </c>
      <c r="O3066" t="s">
        <v>4762</v>
      </c>
      <c r="P3066" s="8" t="str">
        <f t="shared" si="191"/>
        <v>0148545</v>
      </c>
      <c r="Q3066" s="8" t="e">
        <f t="array" ref="Q3066">IF(VLOOKUP(P3066,$AA$1:$AC$32,1,0)&lt;&gt;0,(P3066&amp;"A"),0)</f>
        <v>#N/A</v>
      </c>
      <c r="R3066" s="12">
        <v>44526</v>
      </c>
      <c r="S3066" t="s">
        <v>1517</v>
      </c>
      <c r="T3066" s="8" t="str">
        <f t="shared" si="192"/>
        <v>VM+ HNI CT</v>
      </c>
      <c r="U3066" t="s">
        <v>6412</v>
      </c>
      <c r="Y3066" t="str">
        <f t="array" ref="Y3066">IF(ISNUMBER(SEARCH($V$3,T3066)),"WINCOMHANOI",IF(ISNUMBER(SEARCH($V$4,T3066)),"WINCOMHOCHIMINH",IF(ISNUMBER(SEARCH($V$5,T3066)),"WINCOMDANANG",IF(ISNUMBER(SEARCH($V$6,T3066)),"WINCOMHAIDUONG",IF(ISNUMBER(SEARCH($V$7,T3066)),"WINCOMQUANGNINH",IF(ISNUMBER(SEARCH($V$8,T3066)),"WINCOMHAIPHONG",IF(ISNUMBER(SEARCH($V$9,T3066)),"WINCOMBACGIANG",IF(ISNUMBER(SEARCH($V$10,T3066)),"WINCOMBACNINH",IF(ISNUMBER(SEARCH($V$11,T3066)),"WINCOMPHUTHO",IF(ISNUMBER(SEARCH($V$12,T3066)),"WINCOMHATINH",IF(ISNUMBER(SEARCH($V$13,T3066)),"WINCOMTHAINGUYEN",IF(ISNUMBER(SEARCH($V$14,T3066)),"WINCOMKHANHHOA",IF(ISNUMBER(SEARCH($V$15,T3066)),"WINCOMHUNGYEN",IF(ISNUMBER(SEARCH($V$16,T3066)),"WINCOMNGHEAN",IF(ISNUMBER(SEARCH($V$17,T3066)),"WINCOMLAOCAI",IF(ISNUMBER(SEARCH($V$18,T3066)),"WINCOMVUNGTAU",IF(ISNUMBER(SEARCH($V$19,T3066)),"WINCOMBINHDUONG",IF(ISNUMBER(SEARCH($V$20,T3066)),"WINCOMKIENGIANG",IF(ISNUMBER(SEARCH($V$21,T3066)),"WINCOMHANAM",IF(ISNUMBER(SEARCH($V$22,T3066)),"WINCOMNAMDINH",IF(ISNUMBER(SEARCH($V$23,T3066)),"WINCOMLANGSON",IF(ISNUMBER(SEARCH($V$24,T3066)),"WINCOMTHANHHOA",IF(ISNUMBER(SEARCH($V$25,T3066)),"WINCOMYENBAI",IF(ISNUMBER(SEARCH($V$26,T3066)),"WINCOMTUYENQUANG",IF(ISNUMBER(SEARCH($V$27,T3066)),"WINCOMHUE",IF(ISNUMBER(SEARCH($V$28,T3066)),"WINCOMQUANGNAM",IF(ISNUMBER(SEARCH($V$29,T3066)),"WINCOMVINHPHUC",IF(ISNUMBER(SEARCH($V$30,T3066)),"WINCOMHAGIANG",IF(ISNUMBER(SEARCH($V$31,T3066)),"WINCOMNINHBINH",IF(ISNUMBER(SEARCH($V$32,T3066)),"WINCOMTRAVINH",IF(ISNUMBER(SEARCH($V$33,T3066)),"WINCOMCANTHO",IF(ISNUMBER(SEARCH($V$34,T3066)),"WINCOMBENTRE",IF(ISNUMBER(SEARCH($V$35,T3066)),"WINCOMCAMAU",IF(ISNUMBER(SEARCH($V$36,T3066)),"WINCOMANGIANG",IF(ISNUMBER(SEARCH($V$37,T3066)),"WINCOMNINHTHUAN",IF(ISNUMBER(SEARCH($V$38,T3066)),"WINCOMTHAIBINH",IF(ISNUMBER(SEARCH($V$39,T3066)),"WINCOMGIALAI",IF(ISNUMBER(SEARCH($V$40,T3066)),"WINCOMHOABINH",IF(ISNUMBER(SEARCH($V$41,T3066)),"WINCOMQUANGNGAI",IF(ISNUMBER(SEARCH($V$42,T3066)),"WINCOMBINHTHUAN",IF(ISNUMBER(SEARCH($V$43,T3066)),"WINCOMDAKLAK",IF(ISNUMBER(SEARCH($V$44,T3066)),"WINCOMSOCTRANG",IF(ISNUMBER(SEARCH($V$45,T3066)),"WINCOMSONLA",IF(ISNUMBER(SEARCH($V$46,T3066)),"WINCOMKONTUM",IF(ISNUMBER(SEARCH($V$47,T3066)),"WINCOMPHUYEN",IF(ISNUMBER(SEARCH($V$48,T3066)),"WINCOMQUANGTRI",IF(ISNUMBER(SEARCH($V$49,T3066)),"WINCOMBINHDINH",IF(ISNUMBER(SEARCH($V$50,T3066)),"WINCOMCAOBANG",IF(ISNUMBER(SEARCH($V$51,T3066)),"WINCOMQUANGBINH",IF(ISNUMBER(SEARCH($V$52,T3066)),"WINCOMLAMDONG",IF(ISNUMBER(SEARCH($V$53,T3066)),"WINCOMVINHLONG",IF(ISNUMBER(SEARCH($V$54,T3066)),"WINCOMDONGTHAP",IF(ISNUMBER(SEARCH($V$55,T3066)),"WINCOMTIENGIANG",IF(ISNUMBER(SEARCH($V$56,T3066)),"WINCOMQUANGNINH",0))))))))))))))))))))))))))))))))))))))))))))))))))))))</f>
        <v>WINCOMHANOI</v>
      </c>
    </row>
    <row r="3067" spans="1:25" x14ac:dyDescent="0.2">
      <c r="A3067" t="s">
        <v>0</v>
      </c>
      <c r="B3067" t="s">
        <v>4763</v>
      </c>
      <c r="C3067" t="s">
        <v>2</v>
      </c>
      <c r="D3067" t="s">
        <v>10</v>
      </c>
      <c r="E3067" t="s">
        <v>4</v>
      </c>
      <c r="F3067" s="5">
        <f t="shared" si="189"/>
        <v>4</v>
      </c>
      <c r="G3067" s="2">
        <v>244200</v>
      </c>
      <c r="H3067" s="2">
        <v>268620</v>
      </c>
      <c r="I3067" t="s">
        <v>5</v>
      </c>
      <c r="J3067" t="s">
        <v>11</v>
      </c>
      <c r="K3067" t="str">
        <f t="shared" si="190"/>
        <v>_Giò sụn gà 250g</v>
      </c>
      <c r="L3067" s="8" t="str">
        <f>VLOOKUP(K3067,'[1]Mã Misa'!$B$2:$D$74,2,0)</f>
        <v>Giò sụn gà 250g</v>
      </c>
      <c r="M3067" s="8" t="str">
        <f>VLOOKUP(L3067,'[1]Mã Misa'!$C$2:$D$74,2,0)</f>
        <v>GSG250</v>
      </c>
      <c r="N3067" s="2">
        <v>61050</v>
      </c>
      <c r="O3067" t="s">
        <v>4764</v>
      </c>
      <c r="P3067" s="8" t="str">
        <f t="shared" si="191"/>
        <v>0000021</v>
      </c>
      <c r="Q3067" s="8" t="e">
        <f t="array" ref="Q3067">IF(VLOOKUP(P3067,$AA$1:$AC$32,1,0)&lt;&gt;0,(P3067&amp;"A"),0)</f>
        <v>#N/A</v>
      </c>
      <c r="R3067" s="12">
        <v>44526</v>
      </c>
      <c r="S3067" t="s">
        <v>2681</v>
      </c>
      <c r="T3067" s="8" t="str">
        <f t="shared" si="192"/>
        <v>VM+ CBG 56</v>
      </c>
      <c r="U3067" t="s">
        <v>6720</v>
      </c>
      <c r="Y3067" t="str">
        <f t="array" ref="Y3067">IF(ISNUMBER(SEARCH($V$3,T3067)),"WINCOMHANOI",IF(ISNUMBER(SEARCH($V$4,T3067)),"WINCOMHOCHIMINH",IF(ISNUMBER(SEARCH($V$5,T3067)),"WINCOMDANANG",IF(ISNUMBER(SEARCH($V$6,T3067)),"WINCOMHAIDUONG",IF(ISNUMBER(SEARCH($V$7,T3067)),"WINCOMQUANGNINH",IF(ISNUMBER(SEARCH($V$8,T3067)),"WINCOMHAIPHONG",IF(ISNUMBER(SEARCH($V$9,T3067)),"WINCOMBACGIANG",IF(ISNUMBER(SEARCH($V$10,T3067)),"WINCOMBACNINH",IF(ISNUMBER(SEARCH($V$11,T3067)),"WINCOMPHUTHO",IF(ISNUMBER(SEARCH($V$12,T3067)),"WINCOMHATINH",IF(ISNUMBER(SEARCH($V$13,T3067)),"WINCOMTHAINGUYEN",IF(ISNUMBER(SEARCH($V$14,T3067)),"WINCOMKHANHHOA",IF(ISNUMBER(SEARCH($V$15,T3067)),"WINCOMHUNGYEN",IF(ISNUMBER(SEARCH($V$16,T3067)),"WINCOMNGHEAN",IF(ISNUMBER(SEARCH($V$17,T3067)),"WINCOMLAOCAI",IF(ISNUMBER(SEARCH($V$18,T3067)),"WINCOMVUNGTAU",IF(ISNUMBER(SEARCH($V$19,T3067)),"WINCOMBINHDUONG",IF(ISNUMBER(SEARCH($V$20,T3067)),"WINCOMKIENGIANG",IF(ISNUMBER(SEARCH($V$21,T3067)),"WINCOMHANAM",IF(ISNUMBER(SEARCH($V$22,T3067)),"WINCOMNAMDINH",IF(ISNUMBER(SEARCH($V$23,T3067)),"WINCOMLANGSON",IF(ISNUMBER(SEARCH($V$24,T3067)),"WINCOMTHANHHOA",IF(ISNUMBER(SEARCH($V$25,T3067)),"WINCOMYENBAI",IF(ISNUMBER(SEARCH($V$26,T3067)),"WINCOMTUYENQUANG",IF(ISNUMBER(SEARCH($V$27,T3067)),"WINCOMHUE",IF(ISNUMBER(SEARCH($V$28,T3067)),"WINCOMQUANGNAM",IF(ISNUMBER(SEARCH($V$29,T3067)),"WINCOMVINHPHUC",IF(ISNUMBER(SEARCH($V$30,T3067)),"WINCOMHAGIANG",IF(ISNUMBER(SEARCH($V$31,T3067)),"WINCOMNINHBINH",IF(ISNUMBER(SEARCH($V$32,T3067)),"WINCOMTRAVINH",IF(ISNUMBER(SEARCH($V$33,T3067)),"WINCOMCANTHO",IF(ISNUMBER(SEARCH($V$34,T3067)),"WINCOMBENTRE",IF(ISNUMBER(SEARCH($V$35,T3067)),"WINCOMCAMAU",IF(ISNUMBER(SEARCH($V$36,T3067)),"WINCOMANGIANG",IF(ISNUMBER(SEARCH($V$37,T3067)),"WINCOMNINHTHUAN",IF(ISNUMBER(SEARCH($V$38,T3067)),"WINCOMTHAIBINH",IF(ISNUMBER(SEARCH($V$39,T3067)),"WINCOMGIALAI",IF(ISNUMBER(SEARCH($V$40,T3067)),"WINCOMHOABINH",IF(ISNUMBER(SEARCH($V$41,T3067)),"WINCOMQUANGNGAI",IF(ISNUMBER(SEARCH($V$42,T3067)),"WINCOMBINHTHUAN",IF(ISNUMBER(SEARCH($V$43,T3067)),"WINCOMDAKLAK",IF(ISNUMBER(SEARCH($V$44,T3067)),"WINCOMSOCTRANG",IF(ISNUMBER(SEARCH($V$45,T3067)),"WINCOMSONLA",IF(ISNUMBER(SEARCH($V$46,T3067)),"WINCOMKONTUM",IF(ISNUMBER(SEARCH($V$47,T3067)),"WINCOMPHUYEN",IF(ISNUMBER(SEARCH($V$48,T3067)),"WINCOMQUANGTRI",IF(ISNUMBER(SEARCH($V$49,T3067)),"WINCOMBINHDINH",IF(ISNUMBER(SEARCH($V$50,T3067)),"WINCOMCAOBANG",IF(ISNUMBER(SEARCH($V$51,T3067)),"WINCOMQUANGBINH",IF(ISNUMBER(SEARCH($V$52,T3067)),"WINCOMLAMDONG",IF(ISNUMBER(SEARCH($V$53,T3067)),"WINCOMVINHLONG",IF(ISNUMBER(SEARCH($V$54,T3067)),"WINCOMDONGTHAP",IF(ISNUMBER(SEARCH($V$55,T3067)),"WINCOMTIENGIANG",IF(ISNUMBER(SEARCH($V$56,T3067)),"WINCOMQUANGNINH",0))))))))))))))))))))))))))))))))))))))))))))))))))))))</f>
        <v>WINCOMCAOBANG</v>
      </c>
    </row>
    <row r="3068" spans="1:25" x14ac:dyDescent="0.2">
      <c r="A3068" t="s">
        <v>0</v>
      </c>
      <c r="B3068" t="s">
        <v>4765</v>
      </c>
      <c r="C3068" t="s">
        <v>2</v>
      </c>
      <c r="D3068" t="s">
        <v>35</v>
      </c>
      <c r="E3068" t="s">
        <v>4</v>
      </c>
      <c r="F3068" s="5">
        <f t="shared" si="189"/>
        <v>1</v>
      </c>
      <c r="G3068" s="2">
        <v>73431</v>
      </c>
      <c r="H3068" s="2">
        <v>80774.100000000006</v>
      </c>
      <c r="I3068" t="s">
        <v>5</v>
      </c>
      <c r="J3068" t="s">
        <v>36</v>
      </c>
      <c r="K3068" t="str">
        <f t="shared" si="190"/>
        <v>Chân giò heo muối gói 300g</v>
      </c>
      <c r="L3068" s="8" t="str">
        <f>VLOOKUP(K3068,'[1]Mã Misa'!$B$2:$D$74,2,0)</f>
        <v>Chân giò heo muối 300g</v>
      </c>
      <c r="M3068" s="8" t="str">
        <f>VLOOKUP(L3068,'[1]Mã Misa'!$C$2:$D$74,2,0)</f>
        <v>CGM300</v>
      </c>
      <c r="N3068" s="2">
        <v>73431</v>
      </c>
      <c r="O3068" t="s">
        <v>4766</v>
      </c>
      <c r="P3068" s="8" t="str">
        <f t="shared" si="191"/>
        <v>0148557</v>
      </c>
      <c r="Q3068" s="8" t="e">
        <f t="array" ref="Q3068">IF(VLOOKUP(P3068,$AA$1:$AC$32,1,0)&lt;&gt;0,(P3068&amp;"A"),0)</f>
        <v>#N/A</v>
      </c>
      <c r="R3068" s="12">
        <v>44526</v>
      </c>
      <c r="S3068" t="s">
        <v>3891</v>
      </c>
      <c r="T3068" s="8" t="str">
        <f t="shared" si="192"/>
        <v>VM+ HNI CT</v>
      </c>
      <c r="U3068" t="s">
        <v>6987</v>
      </c>
      <c r="Y3068" t="str">
        <f t="array" ref="Y3068">IF(ISNUMBER(SEARCH($V$3,T3068)),"WINCOMHANOI",IF(ISNUMBER(SEARCH($V$4,T3068)),"WINCOMHOCHIMINH",IF(ISNUMBER(SEARCH($V$5,T3068)),"WINCOMDANANG",IF(ISNUMBER(SEARCH($V$6,T3068)),"WINCOMHAIDUONG",IF(ISNUMBER(SEARCH($V$7,T3068)),"WINCOMQUANGNINH",IF(ISNUMBER(SEARCH($V$8,T3068)),"WINCOMHAIPHONG",IF(ISNUMBER(SEARCH($V$9,T3068)),"WINCOMBACGIANG",IF(ISNUMBER(SEARCH($V$10,T3068)),"WINCOMBACNINH",IF(ISNUMBER(SEARCH($V$11,T3068)),"WINCOMPHUTHO",IF(ISNUMBER(SEARCH($V$12,T3068)),"WINCOMHATINH",IF(ISNUMBER(SEARCH($V$13,T3068)),"WINCOMTHAINGUYEN",IF(ISNUMBER(SEARCH($V$14,T3068)),"WINCOMKHANHHOA",IF(ISNUMBER(SEARCH($V$15,T3068)),"WINCOMHUNGYEN",IF(ISNUMBER(SEARCH($V$16,T3068)),"WINCOMNGHEAN",IF(ISNUMBER(SEARCH($V$17,T3068)),"WINCOMLAOCAI",IF(ISNUMBER(SEARCH($V$18,T3068)),"WINCOMVUNGTAU",IF(ISNUMBER(SEARCH($V$19,T3068)),"WINCOMBINHDUONG",IF(ISNUMBER(SEARCH($V$20,T3068)),"WINCOMKIENGIANG",IF(ISNUMBER(SEARCH($V$21,T3068)),"WINCOMHANAM",IF(ISNUMBER(SEARCH($V$22,T3068)),"WINCOMNAMDINH",IF(ISNUMBER(SEARCH($V$23,T3068)),"WINCOMLANGSON",IF(ISNUMBER(SEARCH($V$24,T3068)),"WINCOMTHANHHOA",IF(ISNUMBER(SEARCH($V$25,T3068)),"WINCOMYENBAI",IF(ISNUMBER(SEARCH($V$26,T3068)),"WINCOMTUYENQUANG",IF(ISNUMBER(SEARCH($V$27,T3068)),"WINCOMHUE",IF(ISNUMBER(SEARCH($V$28,T3068)),"WINCOMQUANGNAM",IF(ISNUMBER(SEARCH($V$29,T3068)),"WINCOMVINHPHUC",IF(ISNUMBER(SEARCH($V$30,T3068)),"WINCOMHAGIANG",IF(ISNUMBER(SEARCH($V$31,T3068)),"WINCOMNINHBINH",IF(ISNUMBER(SEARCH($V$32,T3068)),"WINCOMTRAVINH",IF(ISNUMBER(SEARCH($V$33,T3068)),"WINCOMCANTHO",IF(ISNUMBER(SEARCH($V$34,T3068)),"WINCOMBENTRE",IF(ISNUMBER(SEARCH($V$35,T3068)),"WINCOMCAMAU",IF(ISNUMBER(SEARCH($V$36,T3068)),"WINCOMANGIANG",IF(ISNUMBER(SEARCH($V$37,T3068)),"WINCOMNINHTHUAN",IF(ISNUMBER(SEARCH($V$38,T3068)),"WINCOMTHAIBINH",IF(ISNUMBER(SEARCH($V$39,T3068)),"WINCOMGIALAI",IF(ISNUMBER(SEARCH($V$40,T3068)),"WINCOMHOABINH",IF(ISNUMBER(SEARCH($V$41,T3068)),"WINCOMQUANGNGAI",IF(ISNUMBER(SEARCH($V$42,T3068)),"WINCOMBINHTHUAN",IF(ISNUMBER(SEARCH($V$43,T3068)),"WINCOMDAKLAK",IF(ISNUMBER(SEARCH($V$44,T3068)),"WINCOMSOCTRANG",IF(ISNUMBER(SEARCH($V$45,T3068)),"WINCOMSONLA",IF(ISNUMBER(SEARCH($V$46,T3068)),"WINCOMKONTUM",IF(ISNUMBER(SEARCH($V$47,T3068)),"WINCOMPHUYEN",IF(ISNUMBER(SEARCH($V$48,T3068)),"WINCOMQUANGTRI",IF(ISNUMBER(SEARCH($V$49,T3068)),"WINCOMBINHDINH",IF(ISNUMBER(SEARCH($V$50,T3068)),"WINCOMCAOBANG",IF(ISNUMBER(SEARCH($V$51,T3068)),"WINCOMQUANGBINH",IF(ISNUMBER(SEARCH($V$52,T3068)),"WINCOMLAMDONG",IF(ISNUMBER(SEARCH($V$53,T3068)),"WINCOMVINHLONG",IF(ISNUMBER(SEARCH($V$54,T3068)),"WINCOMDONGTHAP",IF(ISNUMBER(SEARCH($V$55,T3068)),"WINCOMTIENGIANG",IF(ISNUMBER(SEARCH($V$56,T3068)),"WINCOMQUANGNINH",0))))))))))))))))))))))))))))))))))))))))))))))))))))))</f>
        <v>WINCOMHANOI</v>
      </c>
    </row>
    <row r="3069" spans="1:25" x14ac:dyDescent="0.2">
      <c r="A3069" t="s">
        <v>0</v>
      </c>
      <c r="B3069" t="s">
        <v>4767</v>
      </c>
      <c r="C3069" t="s">
        <v>2</v>
      </c>
      <c r="D3069" t="s">
        <v>32</v>
      </c>
      <c r="E3069" t="s">
        <v>4</v>
      </c>
      <c r="F3069" s="5">
        <f t="shared" si="189"/>
        <v>12</v>
      </c>
      <c r="G3069" s="2">
        <v>712800</v>
      </c>
      <c r="H3069" s="2">
        <v>784080.00000000012</v>
      </c>
      <c r="I3069" t="s">
        <v>5</v>
      </c>
      <c r="J3069" t="s">
        <v>33</v>
      </c>
      <c r="K3069" t="str">
        <f t="shared" si="190"/>
        <v>_Giò lụa 250g</v>
      </c>
      <c r="L3069" s="8" t="str">
        <f>VLOOKUP(K3069,'[1]Mã Misa'!$B$2:$D$74,2,0)</f>
        <v>Giò lụa 250g</v>
      </c>
      <c r="M3069" s="8" t="str">
        <f>VLOOKUP(L3069,'[1]Mã Misa'!$C$2:$D$74,2,0)</f>
        <v>GL250</v>
      </c>
      <c r="N3069" s="2">
        <v>59400</v>
      </c>
      <c r="O3069" t="s">
        <v>4768</v>
      </c>
      <c r="P3069" s="8" t="str">
        <f t="shared" si="191"/>
        <v>0148563</v>
      </c>
      <c r="Q3069" s="8" t="e">
        <f t="array" ref="Q3069">IF(VLOOKUP(P3069,$AA$1:$AC$32,1,0)&lt;&gt;0,(P3069&amp;"A"),0)</f>
        <v>#N/A</v>
      </c>
      <c r="R3069" s="12">
        <v>44526</v>
      </c>
      <c r="S3069" t="s">
        <v>951</v>
      </c>
      <c r="T3069" s="8" t="str">
        <f t="shared" si="192"/>
        <v>VM+ HNI Tổ</v>
      </c>
      <c r="U3069" t="s">
        <v>6256</v>
      </c>
      <c r="Y3069" t="str">
        <f t="array" ref="Y3069">IF(ISNUMBER(SEARCH($V$3,T3069)),"WINCOMHANOI",IF(ISNUMBER(SEARCH($V$4,T3069)),"WINCOMHOCHIMINH",IF(ISNUMBER(SEARCH($V$5,T3069)),"WINCOMDANANG",IF(ISNUMBER(SEARCH($V$6,T3069)),"WINCOMHAIDUONG",IF(ISNUMBER(SEARCH($V$7,T3069)),"WINCOMQUANGNINH",IF(ISNUMBER(SEARCH($V$8,T3069)),"WINCOMHAIPHONG",IF(ISNUMBER(SEARCH($V$9,T3069)),"WINCOMBACGIANG",IF(ISNUMBER(SEARCH($V$10,T3069)),"WINCOMBACNINH",IF(ISNUMBER(SEARCH($V$11,T3069)),"WINCOMPHUTHO",IF(ISNUMBER(SEARCH($V$12,T3069)),"WINCOMHATINH",IF(ISNUMBER(SEARCH($V$13,T3069)),"WINCOMTHAINGUYEN",IF(ISNUMBER(SEARCH($V$14,T3069)),"WINCOMKHANHHOA",IF(ISNUMBER(SEARCH($V$15,T3069)),"WINCOMHUNGYEN",IF(ISNUMBER(SEARCH($V$16,T3069)),"WINCOMNGHEAN",IF(ISNUMBER(SEARCH($V$17,T3069)),"WINCOMLAOCAI",IF(ISNUMBER(SEARCH($V$18,T3069)),"WINCOMVUNGTAU",IF(ISNUMBER(SEARCH($V$19,T3069)),"WINCOMBINHDUONG",IF(ISNUMBER(SEARCH($V$20,T3069)),"WINCOMKIENGIANG",IF(ISNUMBER(SEARCH($V$21,T3069)),"WINCOMHANAM",IF(ISNUMBER(SEARCH($V$22,T3069)),"WINCOMNAMDINH",IF(ISNUMBER(SEARCH($V$23,T3069)),"WINCOMLANGSON",IF(ISNUMBER(SEARCH($V$24,T3069)),"WINCOMTHANHHOA",IF(ISNUMBER(SEARCH($V$25,T3069)),"WINCOMYENBAI",IF(ISNUMBER(SEARCH($V$26,T3069)),"WINCOMTUYENQUANG",IF(ISNUMBER(SEARCH($V$27,T3069)),"WINCOMHUE",IF(ISNUMBER(SEARCH($V$28,T3069)),"WINCOMQUANGNAM",IF(ISNUMBER(SEARCH($V$29,T3069)),"WINCOMVINHPHUC",IF(ISNUMBER(SEARCH($V$30,T3069)),"WINCOMHAGIANG",IF(ISNUMBER(SEARCH($V$31,T3069)),"WINCOMNINHBINH",IF(ISNUMBER(SEARCH($V$32,T3069)),"WINCOMTRAVINH",IF(ISNUMBER(SEARCH($V$33,T3069)),"WINCOMCANTHO",IF(ISNUMBER(SEARCH($V$34,T3069)),"WINCOMBENTRE",IF(ISNUMBER(SEARCH($V$35,T3069)),"WINCOMCAMAU",IF(ISNUMBER(SEARCH($V$36,T3069)),"WINCOMANGIANG",IF(ISNUMBER(SEARCH($V$37,T3069)),"WINCOMNINHTHUAN",IF(ISNUMBER(SEARCH($V$38,T3069)),"WINCOMTHAIBINH",IF(ISNUMBER(SEARCH($V$39,T3069)),"WINCOMGIALAI",IF(ISNUMBER(SEARCH($V$40,T3069)),"WINCOMHOABINH",IF(ISNUMBER(SEARCH($V$41,T3069)),"WINCOMQUANGNGAI",IF(ISNUMBER(SEARCH($V$42,T3069)),"WINCOMBINHTHUAN",IF(ISNUMBER(SEARCH($V$43,T3069)),"WINCOMDAKLAK",IF(ISNUMBER(SEARCH($V$44,T3069)),"WINCOMSOCTRANG",IF(ISNUMBER(SEARCH($V$45,T3069)),"WINCOMSONLA",IF(ISNUMBER(SEARCH($V$46,T3069)),"WINCOMKONTUM",IF(ISNUMBER(SEARCH($V$47,T3069)),"WINCOMPHUYEN",IF(ISNUMBER(SEARCH($V$48,T3069)),"WINCOMQUANGTRI",IF(ISNUMBER(SEARCH($V$49,T3069)),"WINCOMBINHDINH",IF(ISNUMBER(SEARCH($V$50,T3069)),"WINCOMCAOBANG",IF(ISNUMBER(SEARCH($V$51,T3069)),"WINCOMQUANGBINH",IF(ISNUMBER(SEARCH($V$52,T3069)),"WINCOMLAMDONG",IF(ISNUMBER(SEARCH($V$53,T3069)),"WINCOMVINHLONG",IF(ISNUMBER(SEARCH($V$54,T3069)),"WINCOMDONGTHAP",IF(ISNUMBER(SEARCH($V$55,T3069)),"WINCOMTIENGIANG",IF(ISNUMBER(SEARCH($V$56,T3069)),"WINCOMQUANGNINH",0))))))))))))))))))))))))))))))))))))))))))))))))))))))</f>
        <v>WINCOMHANOI</v>
      </c>
    </row>
    <row r="3070" spans="1:25" x14ac:dyDescent="0.2">
      <c r="A3070" t="s">
        <v>0</v>
      </c>
      <c r="B3070" t="s">
        <v>4767</v>
      </c>
      <c r="C3070" t="s">
        <v>31</v>
      </c>
      <c r="D3070" t="s">
        <v>27</v>
      </c>
      <c r="E3070" t="s">
        <v>4</v>
      </c>
      <c r="F3070" s="5">
        <f t="shared" si="189"/>
        <v>5</v>
      </c>
      <c r="G3070" s="2">
        <v>371250</v>
      </c>
      <c r="H3070" s="2">
        <v>408375.00000000006</v>
      </c>
      <c r="I3070" t="s">
        <v>5</v>
      </c>
      <c r="J3070" t="s">
        <v>28</v>
      </c>
      <c r="K3070" t="str">
        <f t="shared" si="190"/>
        <v>_Chả cốm 300g</v>
      </c>
      <c r="L3070" s="8" t="str">
        <f>VLOOKUP(K3070,'[1]Mã Misa'!$B$2:$D$74,2,0)</f>
        <v>Chả cốm 300g</v>
      </c>
      <c r="M3070" s="8" t="str">
        <f>VLOOKUP(L3070,'[1]Mã Misa'!$C$2:$D$74,2,0)</f>
        <v>CC300</v>
      </c>
      <c r="N3070" s="2">
        <v>74250</v>
      </c>
      <c r="O3070" t="s">
        <v>4768</v>
      </c>
      <c r="P3070" s="8" t="str">
        <f t="shared" si="191"/>
        <v>0148563</v>
      </c>
      <c r="Q3070" s="8" t="e">
        <f t="array" ref="Q3070">IF(VLOOKUP(P3070,$AA$1:$AC$32,1,0)&lt;&gt;0,(P3070&amp;"A"),0)</f>
        <v>#N/A</v>
      </c>
      <c r="R3070" s="12">
        <v>44526</v>
      </c>
      <c r="S3070" t="s">
        <v>951</v>
      </c>
      <c r="T3070" s="8" t="str">
        <f t="shared" si="192"/>
        <v>VM+ HNI Tổ</v>
      </c>
      <c r="U3070" t="s">
        <v>6256</v>
      </c>
      <c r="Y3070" t="str">
        <f t="array" ref="Y3070">IF(ISNUMBER(SEARCH($V$3,T3070)),"WINCOMHANOI",IF(ISNUMBER(SEARCH($V$4,T3070)),"WINCOMHOCHIMINH",IF(ISNUMBER(SEARCH($V$5,T3070)),"WINCOMDANANG",IF(ISNUMBER(SEARCH($V$6,T3070)),"WINCOMHAIDUONG",IF(ISNUMBER(SEARCH($V$7,T3070)),"WINCOMQUANGNINH",IF(ISNUMBER(SEARCH($V$8,T3070)),"WINCOMHAIPHONG",IF(ISNUMBER(SEARCH($V$9,T3070)),"WINCOMBACGIANG",IF(ISNUMBER(SEARCH($V$10,T3070)),"WINCOMBACNINH",IF(ISNUMBER(SEARCH($V$11,T3070)),"WINCOMPHUTHO",IF(ISNUMBER(SEARCH($V$12,T3070)),"WINCOMHATINH",IF(ISNUMBER(SEARCH($V$13,T3070)),"WINCOMTHAINGUYEN",IF(ISNUMBER(SEARCH($V$14,T3070)),"WINCOMKHANHHOA",IF(ISNUMBER(SEARCH($V$15,T3070)),"WINCOMHUNGYEN",IF(ISNUMBER(SEARCH($V$16,T3070)),"WINCOMNGHEAN",IF(ISNUMBER(SEARCH($V$17,T3070)),"WINCOMLAOCAI",IF(ISNUMBER(SEARCH($V$18,T3070)),"WINCOMVUNGTAU",IF(ISNUMBER(SEARCH($V$19,T3070)),"WINCOMBINHDUONG",IF(ISNUMBER(SEARCH($V$20,T3070)),"WINCOMKIENGIANG",IF(ISNUMBER(SEARCH($V$21,T3070)),"WINCOMHANAM",IF(ISNUMBER(SEARCH($V$22,T3070)),"WINCOMNAMDINH",IF(ISNUMBER(SEARCH($V$23,T3070)),"WINCOMLANGSON",IF(ISNUMBER(SEARCH($V$24,T3070)),"WINCOMTHANHHOA",IF(ISNUMBER(SEARCH($V$25,T3070)),"WINCOMYENBAI",IF(ISNUMBER(SEARCH($V$26,T3070)),"WINCOMTUYENQUANG",IF(ISNUMBER(SEARCH($V$27,T3070)),"WINCOMHUE",IF(ISNUMBER(SEARCH($V$28,T3070)),"WINCOMQUANGNAM",IF(ISNUMBER(SEARCH($V$29,T3070)),"WINCOMVINHPHUC",IF(ISNUMBER(SEARCH($V$30,T3070)),"WINCOMHAGIANG",IF(ISNUMBER(SEARCH($V$31,T3070)),"WINCOMNINHBINH",IF(ISNUMBER(SEARCH($V$32,T3070)),"WINCOMTRAVINH",IF(ISNUMBER(SEARCH($V$33,T3070)),"WINCOMCANTHO",IF(ISNUMBER(SEARCH($V$34,T3070)),"WINCOMBENTRE",IF(ISNUMBER(SEARCH($V$35,T3070)),"WINCOMCAMAU",IF(ISNUMBER(SEARCH($V$36,T3070)),"WINCOMANGIANG",IF(ISNUMBER(SEARCH($V$37,T3070)),"WINCOMNINHTHUAN",IF(ISNUMBER(SEARCH($V$38,T3070)),"WINCOMTHAIBINH",IF(ISNUMBER(SEARCH($V$39,T3070)),"WINCOMGIALAI",IF(ISNUMBER(SEARCH($V$40,T3070)),"WINCOMHOABINH",IF(ISNUMBER(SEARCH($V$41,T3070)),"WINCOMQUANGNGAI",IF(ISNUMBER(SEARCH($V$42,T3070)),"WINCOMBINHTHUAN",IF(ISNUMBER(SEARCH($V$43,T3070)),"WINCOMDAKLAK",IF(ISNUMBER(SEARCH($V$44,T3070)),"WINCOMSOCTRANG",IF(ISNUMBER(SEARCH($V$45,T3070)),"WINCOMSONLA",IF(ISNUMBER(SEARCH($V$46,T3070)),"WINCOMKONTUM",IF(ISNUMBER(SEARCH($V$47,T3070)),"WINCOMPHUYEN",IF(ISNUMBER(SEARCH($V$48,T3070)),"WINCOMQUANGTRI",IF(ISNUMBER(SEARCH($V$49,T3070)),"WINCOMBINHDINH",IF(ISNUMBER(SEARCH($V$50,T3070)),"WINCOMCAOBANG",IF(ISNUMBER(SEARCH($V$51,T3070)),"WINCOMQUANGBINH",IF(ISNUMBER(SEARCH($V$52,T3070)),"WINCOMLAMDONG",IF(ISNUMBER(SEARCH($V$53,T3070)),"WINCOMVINHLONG",IF(ISNUMBER(SEARCH($V$54,T3070)),"WINCOMDONGTHAP",IF(ISNUMBER(SEARCH($V$55,T3070)),"WINCOMTIENGIANG",IF(ISNUMBER(SEARCH($V$56,T3070)),"WINCOMQUANGNINH",0))))))))))))))))))))))))))))))))))))))))))))))))))))))</f>
        <v>WINCOMHANOI</v>
      </c>
    </row>
    <row r="3071" spans="1:25" x14ac:dyDescent="0.2">
      <c r="A3071" t="s">
        <v>0</v>
      </c>
      <c r="B3071" t="s">
        <v>4769</v>
      </c>
      <c r="C3071" t="s">
        <v>2</v>
      </c>
      <c r="D3071" t="s">
        <v>20</v>
      </c>
      <c r="E3071" t="s">
        <v>4</v>
      </c>
      <c r="F3071" s="5">
        <f t="shared" si="189"/>
        <v>1</v>
      </c>
      <c r="G3071" s="2">
        <v>50182</v>
      </c>
      <c r="H3071" s="2">
        <v>55200.200000000004</v>
      </c>
      <c r="I3071" t="s">
        <v>5</v>
      </c>
      <c r="J3071" t="s">
        <v>21</v>
      </c>
      <c r="K3071" t="str">
        <f t="shared" si="190"/>
        <v>Giò tai lưỡi xào gói 250g</v>
      </c>
      <c r="L3071" s="8" t="str">
        <f>VLOOKUP(K3071,'[1]Mã Misa'!$B$2:$D$74,2,0)</f>
        <v>Giò Tai Lưỡi Xào 250g</v>
      </c>
      <c r="M3071" s="8" t="str">
        <f>VLOOKUP(L3071,'[1]Mã Misa'!$C$2:$D$74,2,0)</f>
        <v>GTLX250G</v>
      </c>
      <c r="N3071" s="2">
        <v>50182</v>
      </c>
      <c r="O3071" t="s">
        <v>4770</v>
      </c>
      <c r="P3071" s="8" t="str">
        <f t="shared" si="191"/>
        <v>0000903</v>
      </c>
      <c r="Q3071" s="8" t="e">
        <f t="array" ref="Q3071">IF(VLOOKUP(P3071,$AA$1:$AC$32,1,0)&lt;&gt;0,(P3071&amp;"A"),0)</f>
        <v>#N/A</v>
      </c>
      <c r="R3071" s="12">
        <v>44526</v>
      </c>
      <c r="S3071" t="s">
        <v>4771</v>
      </c>
      <c r="T3071" s="8" t="str">
        <f t="shared" si="192"/>
        <v>VM VCP VLG</v>
      </c>
      <c r="U3071" t="s">
        <v>7150</v>
      </c>
      <c r="Y3071" t="str">
        <f t="array" ref="Y3071">IF(ISNUMBER(SEARCH($V$3,T3071)),"WINCOMHANOI",IF(ISNUMBER(SEARCH($V$4,T3071)),"WINCOMHOCHIMINH",IF(ISNUMBER(SEARCH($V$5,T3071)),"WINCOMDANANG",IF(ISNUMBER(SEARCH($V$6,T3071)),"WINCOMHAIDUONG",IF(ISNUMBER(SEARCH($V$7,T3071)),"WINCOMQUANGNINH",IF(ISNUMBER(SEARCH($V$8,T3071)),"WINCOMHAIPHONG",IF(ISNUMBER(SEARCH($V$9,T3071)),"WINCOMBACGIANG",IF(ISNUMBER(SEARCH($V$10,T3071)),"WINCOMBACNINH",IF(ISNUMBER(SEARCH($V$11,T3071)),"WINCOMPHUTHO",IF(ISNUMBER(SEARCH($V$12,T3071)),"WINCOMHATINH",IF(ISNUMBER(SEARCH($V$13,T3071)),"WINCOMTHAINGUYEN",IF(ISNUMBER(SEARCH($V$14,T3071)),"WINCOMKHANHHOA",IF(ISNUMBER(SEARCH($V$15,T3071)),"WINCOMHUNGYEN",IF(ISNUMBER(SEARCH($V$16,T3071)),"WINCOMNGHEAN",IF(ISNUMBER(SEARCH($V$17,T3071)),"WINCOMLAOCAI",IF(ISNUMBER(SEARCH($V$18,T3071)),"WINCOMVUNGTAU",IF(ISNUMBER(SEARCH($V$19,T3071)),"WINCOMBINHDUONG",IF(ISNUMBER(SEARCH($V$20,T3071)),"WINCOMKIENGIANG",IF(ISNUMBER(SEARCH($V$21,T3071)),"WINCOMHANAM",IF(ISNUMBER(SEARCH($V$22,T3071)),"WINCOMNAMDINH",IF(ISNUMBER(SEARCH($V$23,T3071)),"WINCOMLANGSON",IF(ISNUMBER(SEARCH($V$24,T3071)),"WINCOMTHANHHOA",IF(ISNUMBER(SEARCH($V$25,T3071)),"WINCOMYENBAI",IF(ISNUMBER(SEARCH($V$26,T3071)),"WINCOMTUYENQUANG",IF(ISNUMBER(SEARCH($V$27,T3071)),"WINCOMHUE",IF(ISNUMBER(SEARCH($V$28,T3071)),"WINCOMQUANGNAM",IF(ISNUMBER(SEARCH($V$29,T3071)),"WINCOMVINHPHUC",IF(ISNUMBER(SEARCH($V$30,T3071)),"WINCOMHAGIANG",IF(ISNUMBER(SEARCH($V$31,T3071)),"WINCOMNINHBINH",IF(ISNUMBER(SEARCH($V$32,T3071)),"WINCOMTRAVINH",IF(ISNUMBER(SEARCH($V$33,T3071)),"WINCOMCANTHO",IF(ISNUMBER(SEARCH($V$34,T3071)),"WINCOMBENTRE",IF(ISNUMBER(SEARCH($V$35,T3071)),"WINCOMCAMAU",IF(ISNUMBER(SEARCH($V$36,T3071)),"WINCOMANGIANG",IF(ISNUMBER(SEARCH($V$37,T3071)),"WINCOMNINHTHUAN",IF(ISNUMBER(SEARCH($V$38,T3071)),"WINCOMTHAIBINH",IF(ISNUMBER(SEARCH($V$39,T3071)),"WINCOMGIALAI",IF(ISNUMBER(SEARCH($V$40,T3071)),"WINCOMHOABINH",IF(ISNUMBER(SEARCH($V$41,T3071)),"WINCOMQUANGNGAI",IF(ISNUMBER(SEARCH($V$42,T3071)),"WINCOMBINHTHUAN",IF(ISNUMBER(SEARCH($V$43,T3071)),"WINCOMDAKLAK",IF(ISNUMBER(SEARCH($V$44,T3071)),"WINCOMSOCTRANG",IF(ISNUMBER(SEARCH($V$45,T3071)),"WINCOMSONLA",IF(ISNUMBER(SEARCH($V$46,T3071)),"WINCOMKONTUM",IF(ISNUMBER(SEARCH($V$47,T3071)),"WINCOMPHUYEN",IF(ISNUMBER(SEARCH($V$48,T3071)),"WINCOMQUANGTRI",IF(ISNUMBER(SEARCH($V$49,T3071)),"WINCOMBINHDINH",IF(ISNUMBER(SEARCH($V$50,T3071)),"WINCOMCAOBANG",IF(ISNUMBER(SEARCH($V$51,T3071)),"WINCOMQUANGBINH",IF(ISNUMBER(SEARCH($V$52,T3071)),"WINCOMLAMDONG",IF(ISNUMBER(SEARCH($V$53,T3071)),"WINCOMVINHLONG",IF(ISNUMBER(SEARCH($V$54,T3071)),"WINCOMDONGTHAP",IF(ISNUMBER(SEARCH($V$55,T3071)),"WINCOMTIENGIANG",IF(ISNUMBER(SEARCH($V$56,T3071)),"WINCOMQUANGNINH",0))))))))))))))))))))))))))))))))))))))))))))))))))))))</f>
        <v>WINCOMVINHLONG</v>
      </c>
    </row>
    <row r="3072" spans="1:25" x14ac:dyDescent="0.2">
      <c r="A3072" t="s">
        <v>0</v>
      </c>
      <c r="B3072" t="s">
        <v>4769</v>
      </c>
      <c r="C3072" t="s">
        <v>31</v>
      </c>
      <c r="D3072" t="s">
        <v>62</v>
      </c>
      <c r="E3072" t="s">
        <v>4</v>
      </c>
      <c r="F3072" s="5">
        <f t="shared" si="189"/>
        <v>5</v>
      </c>
      <c r="G3072" s="2">
        <v>527000</v>
      </c>
      <c r="H3072" s="2">
        <v>579700</v>
      </c>
      <c r="I3072" t="s">
        <v>5</v>
      </c>
      <c r="J3072" t="s">
        <v>63</v>
      </c>
      <c r="K3072" t="str">
        <f t="shared" si="190"/>
        <v>_Đùi gà sốt cay 500g</v>
      </c>
      <c r="L3072" s="8" t="str">
        <f>VLOOKUP(K3072,'[1]Mã Misa'!$B$2:$D$74,2,0)</f>
        <v>Đùi gà sốt cay 500g</v>
      </c>
      <c r="M3072" s="8" t="str">
        <f>VLOOKUP(L3072,'[1]Mã Misa'!$C$2:$D$74,2,0)</f>
        <v>DGSC500</v>
      </c>
      <c r="N3072" s="2">
        <v>105400</v>
      </c>
      <c r="O3072" t="s">
        <v>4770</v>
      </c>
      <c r="P3072" s="8" t="str">
        <f t="shared" si="191"/>
        <v>0000903</v>
      </c>
      <c r="Q3072" s="8" t="e">
        <f t="array" ref="Q3072">IF(VLOOKUP(P3072,$AA$1:$AC$32,1,0)&lt;&gt;0,(P3072&amp;"A"),0)</f>
        <v>#N/A</v>
      </c>
      <c r="R3072" s="12">
        <v>44526</v>
      </c>
      <c r="S3072" t="s">
        <v>4771</v>
      </c>
      <c r="T3072" s="8" t="str">
        <f t="shared" si="192"/>
        <v>VM VCP VLG</v>
      </c>
      <c r="U3072" t="s">
        <v>7150</v>
      </c>
      <c r="Y3072" t="str">
        <f t="array" ref="Y3072">IF(ISNUMBER(SEARCH($V$3,T3072)),"WINCOMHANOI",IF(ISNUMBER(SEARCH($V$4,T3072)),"WINCOMHOCHIMINH",IF(ISNUMBER(SEARCH($V$5,T3072)),"WINCOMDANANG",IF(ISNUMBER(SEARCH($V$6,T3072)),"WINCOMHAIDUONG",IF(ISNUMBER(SEARCH($V$7,T3072)),"WINCOMQUANGNINH",IF(ISNUMBER(SEARCH($V$8,T3072)),"WINCOMHAIPHONG",IF(ISNUMBER(SEARCH($V$9,T3072)),"WINCOMBACGIANG",IF(ISNUMBER(SEARCH($V$10,T3072)),"WINCOMBACNINH",IF(ISNUMBER(SEARCH($V$11,T3072)),"WINCOMPHUTHO",IF(ISNUMBER(SEARCH($V$12,T3072)),"WINCOMHATINH",IF(ISNUMBER(SEARCH($V$13,T3072)),"WINCOMTHAINGUYEN",IF(ISNUMBER(SEARCH($V$14,T3072)),"WINCOMKHANHHOA",IF(ISNUMBER(SEARCH($V$15,T3072)),"WINCOMHUNGYEN",IF(ISNUMBER(SEARCH($V$16,T3072)),"WINCOMNGHEAN",IF(ISNUMBER(SEARCH($V$17,T3072)),"WINCOMLAOCAI",IF(ISNUMBER(SEARCH($V$18,T3072)),"WINCOMVUNGTAU",IF(ISNUMBER(SEARCH($V$19,T3072)),"WINCOMBINHDUONG",IF(ISNUMBER(SEARCH($V$20,T3072)),"WINCOMKIENGIANG",IF(ISNUMBER(SEARCH($V$21,T3072)),"WINCOMHANAM",IF(ISNUMBER(SEARCH($V$22,T3072)),"WINCOMNAMDINH",IF(ISNUMBER(SEARCH($V$23,T3072)),"WINCOMLANGSON",IF(ISNUMBER(SEARCH($V$24,T3072)),"WINCOMTHANHHOA",IF(ISNUMBER(SEARCH($V$25,T3072)),"WINCOMYENBAI",IF(ISNUMBER(SEARCH($V$26,T3072)),"WINCOMTUYENQUANG",IF(ISNUMBER(SEARCH($V$27,T3072)),"WINCOMHUE",IF(ISNUMBER(SEARCH($V$28,T3072)),"WINCOMQUANGNAM",IF(ISNUMBER(SEARCH($V$29,T3072)),"WINCOMVINHPHUC",IF(ISNUMBER(SEARCH($V$30,T3072)),"WINCOMHAGIANG",IF(ISNUMBER(SEARCH($V$31,T3072)),"WINCOMNINHBINH",IF(ISNUMBER(SEARCH($V$32,T3072)),"WINCOMTRAVINH",IF(ISNUMBER(SEARCH($V$33,T3072)),"WINCOMCANTHO",IF(ISNUMBER(SEARCH($V$34,T3072)),"WINCOMBENTRE",IF(ISNUMBER(SEARCH($V$35,T3072)),"WINCOMCAMAU",IF(ISNUMBER(SEARCH($V$36,T3072)),"WINCOMANGIANG",IF(ISNUMBER(SEARCH($V$37,T3072)),"WINCOMNINHTHUAN",IF(ISNUMBER(SEARCH($V$38,T3072)),"WINCOMTHAIBINH",IF(ISNUMBER(SEARCH($V$39,T3072)),"WINCOMGIALAI",IF(ISNUMBER(SEARCH($V$40,T3072)),"WINCOMHOABINH",IF(ISNUMBER(SEARCH($V$41,T3072)),"WINCOMQUANGNGAI",IF(ISNUMBER(SEARCH($V$42,T3072)),"WINCOMBINHTHUAN",IF(ISNUMBER(SEARCH($V$43,T3072)),"WINCOMDAKLAK",IF(ISNUMBER(SEARCH($V$44,T3072)),"WINCOMSOCTRANG",IF(ISNUMBER(SEARCH($V$45,T3072)),"WINCOMSONLA",IF(ISNUMBER(SEARCH($V$46,T3072)),"WINCOMKONTUM",IF(ISNUMBER(SEARCH($V$47,T3072)),"WINCOMPHUYEN",IF(ISNUMBER(SEARCH($V$48,T3072)),"WINCOMQUANGTRI",IF(ISNUMBER(SEARCH($V$49,T3072)),"WINCOMBINHDINH",IF(ISNUMBER(SEARCH($V$50,T3072)),"WINCOMCAOBANG",IF(ISNUMBER(SEARCH($V$51,T3072)),"WINCOMQUANGBINH",IF(ISNUMBER(SEARCH($V$52,T3072)),"WINCOMLAMDONG",IF(ISNUMBER(SEARCH($V$53,T3072)),"WINCOMVINHLONG",IF(ISNUMBER(SEARCH($V$54,T3072)),"WINCOMDONGTHAP",IF(ISNUMBER(SEARCH($V$55,T3072)),"WINCOMTIENGIANG",IF(ISNUMBER(SEARCH($V$56,T3072)),"WINCOMQUANGNINH",0))))))))))))))))))))))))))))))))))))))))))))))))))))))</f>
        <v>WINCOMVINHLONG</v>
      </c>
    </row>
    <row r="3073" spans="1:25" x14ac:dyDescent="0.2">
      <c r="A3073" t="s">
        <v>0</v>
      </c>
      <c r="B3073" t="s">
        <v>4769</v>
      </c>
      <c r="C3073" t="s">
        <v>34</v>
      </c>
      <c r="D3073" t="s">
        <v>134</v>
      </c>
      <c r="E3073" t="s">
        <v>4</v>
      </c>
      <c r="F3073" s="5">
        <f t="shared" si="189"/>
        <v>9</v>
      </c>
      <c r="G3073" s="2">
        <v>816750</v>
      </c>
      <c r="H3073" s="2">
        <v>898425.00000000012</v>
      </c>
      <c r="I3073" t="s">
        <v>5</v>
      </c>
      <c r="J3073" t="s">
        <v>135</v>
      </c>
      <c r="K3073" t="str">
        <f t="shared" si="190"/>
        <v>_Chân gà sốt cay 400g</v>
      </c>
      <c r="L3073" s="8" t="str">
        <f>VLOOKUP(K3073,'[1]Mã Misa'!$B$2:$D$74,2,0)</f>
        <v>Chân gà sốt cay 400g</v>
      </c>
      <c r="M3073" s="8" t="str">
        <f>VLOOKUP(L3073,'[1]Mã Misa'!$C$2:$D$74,2,0)</f>
        <v>CGSC400</v>
      </c>
      <c r="N3073" s="2">
        <v>90750</v>
      </c>
      <c r="O3073" t="s">
        <v>4770</v>
      </c>
      <c r="P3073" s="8" t="str">
        <f t="shared" si="191"/>
        <v>0000903</v>
      </c>
      <c r="Q3073" s="8" t="e">
        <f t="array" ref="Q3073">IF(VLOOKUP(P3073,$AA$1:$AC$32,1,0)&lt;&gt;0,(P3073&amp;"A"),0)</f>
        <v>#N/A</v>
      </c>
      <c r="R3073" s="12">
        <v>44526</v>
      </c>
      <c r="S3073" t="s">
        <v>4771</v>
      </c>
      <c r="T3073" s="8" t="str">
        <f t="shared" si="192"/>
        <v>VM VCP VLG</v>
      </c>
      <c r="U3073" t="s">
        <v>7150</v>
      </c>
      <c r="Y3073" t="str">
        <f t="array" ref="Y3073">IF(ISNUMBER(SEARCH($V$3,T3073)),"WINCOMHANOI",IF(ISNUMBER(SEARCH($V$4,T3073)),"WINCOMHOCHIMINH",IF(ISNUMBER(SEARCH($V$5,T3073)),"WINCOMDANANG",IF(ISNUMBER(SEARCH($V$6,T3073)),"WINCOMHAIDUONG",IF(ISNUMBER(SEARCH($V$7,T3073)),"WINCOMQUANGNINH",IF(ISNUMBER(SEARCH($V$8,T3073)),"WINCOMHAIPHONG",IF(ISNUMBER(SEARCH($V$9,T3073)),"WINCOMBACGIANG",IF(ISNUMBER(SEARCH($V$10,T3073)),"WINCOMBACNINH",IF(ISNUMBER(SEARCH($V$11,T3073)),"WINCOMPHUTHO",IF(ISNUMBER(SEARCH($V$12,T3073)),"WINCOMHATINH",IF(ISNUMBER(SEARCH($V$13,T3073)),"WINCOMTHAINGUYEN",IF(ISNUMBER(SEARCH($V$14,T3073)),"WINCOMKHANHHOA",IF(ISNUMBER(SEARCH($V$15,T3073)),"WINCOMHUNGYEN",IF(ISNUMBER(SEARCH($V$16,T3073)),"WINCOMNGHEAN",IF(ISNUMBER(SEARCH($V$17,T3073)),"WINCOMLAOCAI",IF(ISNUMBER(SEARCH($V$18,T3073)),"WINCOMVUNGTAU",IF(ISNUMBER(SEARCH($V$19,T3073)),"WINCOMBINHDUONG",IF(ISNUMBER(SEARCH($V$20,T3073)),"WINCOMKIENGIANG",IF(ISNUMBER(SEARCH($V$21,T3073)),"WINCOMHANAM",IF(ISNUMBER(SEARCH($V$22,T3073)),"WINCOMNAMDINH",IF(ISNUMBER(SEARCH($V$23,T3073)),"WINCOMLANGSON",IF(ISNUMBER(SEARCH($V$24,T3073)),"WINCOMTHANHHOA",IF(ISNUMBER(SEARCH($V$25,T3073)),"WINCOMYENBAI",IF(ISNUMBER(SEARCH($V$26,T3073)),"WINCOMTUYENQUANG",IF(ISNUMBER(SEARCH($V$27,T3073)),"WINCOMHUE",IF(ISNUMBER(SEARCH($V$28,T3073)),"WINCOMQUANGNAM",IF(ISNUMBER(SEARCH($V$29,T3073)),"WINCOMVINHPHUC",IF(ISNUMBER(SEARCH($V$30,T3073)),"WINCOMHAGIANG",IF(ISNUMBER(SEARCH($V$31,T3073)),"WINCOMNINHBINH",IF(ISNUMBER(SEARCH($V$32,T3073)),"WINCOMTRAVINH",IF(ISNUMBER(SEARCH($V$33,T3073)),"WINCOMCANTHO",IF(ISNUMBER(SEARCH($V$34,T3073)),"WINCOMBENTRE",IF(ISNUMBER(SEARCH($V$35,T3073)),"WINCOMCAMAU",IF(ISNUMBER(SEARCH($V$36,T3073)),"WINCOMANGIANG",IF(ISNUMBER(SEARCH($V$37,T3073)),"WINCOMNINHTHUAN",IF(ISNUMBER(SEARCH($V$38,T3073)),"WINCOMTHAIBINH",IF(ISNUMBER(SEARCH($V$39,T3073)),"WINCOMGIALAI",IF(ISNUMBER(SEARCH($V$40,T3073)),"WINCOMHOABINH",IF(ISNUMBER(SEARCH($V$41,T3073)),"WINCOMQUANGNGAI",IF(ISNUMBER(SEARCH($V$42,T3073)),"WINCOMBINHTHUAN",IF(ISNUMBER(SEARCH($V$43,T3073)),"WINCOMDAKLAK",IF(ISNUMBER(SEARCH($V$44,T3073)),"WINCOMSOCTRANG",IF(ISNUMBER(SEARCH($V$45,T3073)),"WINCOMSONLA",IF(ISNUMBER(SEARCH($V$46,T3073)),"WINCOMKONTUM",IF(ISNUMBER(SEARCH($V$47,T3073)),"WINCOMPHUYEN",IF(ISNUMBER(SEARCH($V$48,T3073)),"WINCOMQUANGTRI",IF(ISNUMBER(SEARCH($V$49,T3073)),"WINCOMBINHDINH",IF(ISNUMBER(SEARCH($V$50,T3073)),"WINCOMCAOBANG",IF(ISNUMBER(SEARCH($V$51,T3073)),"WINCOMQUANGBINH",IF(ISNUMBER(SEARCH($V$52,T3073)),"WINCOMLAMDONG",IF(ISNUMBER(SEARCH($V$53,T3073)),"WINCOMVINHLONG",IF(ISNUMBER(SEARCH($V$54,T3073)),"WINCOMDONGTHAP",IF(ISNUMBER(SEARCH($V$55,T3073)),"WINCOMTIENGIANG",IF(ISNUMBER(SEARCH($V$56,T3073)),"WINCOMQUANGNINH",0))))))))))))))))))))))))))))))))))))))))))))))))))))))</f>
        <v>WINCOMVINHLONG</v>
      </c>
    </row>
    <row r="3074" spans="1:25" x14ac:dyDescent="0.2">
      <c r="A3074" t="s">
        <v>0</v>
      </c>
      <c r="B3074" t="s">
        <v>4772</v>
      </c>
      <c r="C3074" t="s">
        <v>2</v>
      </c>
      <c r="D3074" t="s">
        <v>27</v>
      </c>
      <c r="E3074" t="s">
        <v>4</v>
      </c>
      <c r="F3074" s="5">
        <f t="shared" si="189"/>
        <v>7</v>
      </c>
      <c r="G3074" s="2">
        <v>519750</v>
      </c>
      <c r="H3074" s="2">
        <v>571725</v>
      </c>
      <c r="I3074" t="s">
        <v>5</v>
      </c>
      <c r="J3074" t="s">
        <v>28</v>
      </c>
      <c r="K3074" t="str">
        <f t="shared" si="190"/>
        <v>_Chả cốm 300g</v>
      </c>
      <c r="L3074" s="8" t="str">
        <f>VLOOKUP(K3074,'[1]Mã Misa'!$B$2:$D$74,2,0)</f>
        <v>Chả cốm 300g</v>
      </c>
      <c r="M3074" s="8" t="str">
        <f>VLOOKUP(L3074,'[1]Mã Misa'!$C$2:$D$74,2,0)</f>
        <v>CC300</v>
      </c>
      <c r="N3074" s="2">
        <v>74250</v>
      </c>
      <c r="O3074" t="s">
        <v>4773</v>
      </c>
      <c r="P3074" s="8" t="str">
        <f t="shared" si="191"/>
        <v>0045220</v>
      </c>
      <c r="Q3074" s="8" t="e">
        <f t="array" ref="Q3074">IF(VLOOKUP(P3074,$AA$1:$AC$32,1,0)&lt;&gt;0,(P3074&amp;"A"),0)</f>
        <v>#N/A</v>
      </c>
      <c r="R3074" s="12">
        <v>44526</v>
      </c>
      <c r="S3074" t="s">
        <v>2945</v>
      </c>
      <c r="T3074" s="8" t="str">
        <f t="shared" si="192"/>
        <v>VM+ HCM 55</v>
      </c>
      <c r="U3074" t="s">
        <v>6781</v>
      </c>
      <c r="Y3074" t="str">
        <f t="array" ref="Y3074">IF(ISNUMBER(SEARCH($V$3,T3074)),"WINCOMHANOI",IF(ISNUMBER(SEARCH($V$4,T3074)),"WINCOMHOCHIMINH",IF(ISNUMBER(SEARCH($V$5,T3074)),"WINCOMDANANG",IF(ISNUMBER(SEARCH($V$6,T3074)),"WINCOMHAIDUONG",IF(ISNUMBER(SEARCH($V$7,T3074)),"WINCOMQUANGNINH",IF(ISNUMBER(SEARCH($V$8,T3074)),"WINCOMHAIPHONG",IF(ISNUMBER(SEARCH($V$9,T3074)),"WINCOMBACGIANG",IF(ISNUMBER(SEARCH($V$10,T3074)),"WINCOMBACNINH",IF(ISNUMBER(SEARCH($V$11,T3074)),"WINCOMPHUTHO",IF(ISNUMBER(SEARCH($V$12,T3074)),"WINCOMHATINH",IF(ISNUMBER(SEARCH($V$13,T3074)),"WINCOMTHAINGUYEN",IF(ISNUMBER(SEARCH($V$14,T3074)),"WINCOMKHANHHOA",IF(ISNUMBER(SEARCH($V$15,T3074)),"WINCOMHUNGYEN",IF(ISNUMBER(SEARCH($V$16,T3074)),"WINCOMNGHEAN",IF(ISNUMBER(SEARCH($V$17,T3074)),"WINCOMLAOCAI",IF(ISNUMBER(SEARCH($V$18,T3074)),"WINCOMVUNGTAU",IF(ISNUMBER(SEARCH($V$19,T3074)),"WINCOMBINHDUONG",IF(ISNUMBER(SEARCH($V$20,T3074)),"WINCOMKIENGIANG",IF(ISNUMBER(SEARCH($V$21,T3074)),"WINCOMHANAM",IF(ISNUMBER(SEARCH($V$22,T3074)),"WINCOMNAMDINH",IF(ISNUMBER(SEARCH($V$23,T3074)),"WINCOMLANGSON",IF(ISNUMBER(SEARCH($V$24,T3074)),"WINCOMTHANHHOA",IF(ISNUMBER(SEARCH($V$25,T3074)),"WINCOMYENBAI",IF(ISNUMBER(SEARCH($V$26,T3074)),"WINCOMTUYENQUANG",IF(ISNUMBER(SEARCH($V$27,T3074)),"WINCOMHUE",IF(ISNUMBER(SEARCH($V$28,T3074)),"WINCOMQUANGNAM",IF(ISNUMBER(SEARCH($V$29,T3074)),"WINCOMVINHPHUC",IF(ISNUMBER(SEARCH($V$30,T3074)),"WINCOMHAGIANG",IF(ISNUMBER(SEARCH($V$31,T3074)),"WINCOMNINHBINH",IF(ISNUMBER(SEARCH($V$32,T3074)),"WINCOMTRAVINH",IF(ISNUMBER(SEARCH($V$33,T3074)),"WINCOMCANTHO",IF(ISNUMBER(SEARCH($V$34,T3074)),"WINCOMBENTRE",IF(ISNUMBER(SEARCH($V$35,T3074)),"WINCOMCAMAU",IF(ISNUMBER(SEARCH($V$36,T3074)),"WINCOMANGIANG",IF(ISNUMBER(SEARCH($V$37,T3074)),"WINCOMNINHTHUAN",IF(ISNUMBER(SEARCH($V$38,T3074)),"WINCOMTHAIBINH",IF(ISNUMBER(SEARCH($V$39,T3074)),"WINCOMGIALAI",IF(ISNUMBER(SEARCH($V$40,T3074)),"WINCOMHOABINH",IF(ISNUMBER(SEARCH($V$41,T3074)),"WINCOMQUANGNGAI",IF(ISNUMBER(SEARCH($V$42,T3074)),"WINCOMBINHTHUAN",IF(ISNUMBER(SEARCH($V$43,T3074)),"WINCOMDAKLAK",IF(ISNUMBER(SEARCH($V$44,T3074)),"WINCOMSOCTRANG",IF(ISNUMBER(SEARCH($V$45,T3074)),"WINCOMSONLA",IF(ISNUMBER(SEARCH($V$46,T3074)),"WINCOMKONTUM",IF(ISNUMBER(SEARCH($V$47,T3074)),"WINCOMPHUYEN",IF(ISNUMBER(SEARCH($V$48,T3074)),"WINCOMQUANGTRI",IF(ISNUMBER(SEARCH($V$49,T3074)),"WINCOMBINHDINH",IF(ISNUMBER(SEARCH($V$50,T3074)),"WINCOMCAOBANG",IF(ISNUMBER(SEARCH($V$51,T3074)),"WINCOMQUANGBINH",IF(ISNUMBER(SEARCH($V$52,T3074)),"WINCOMLAMDONG",IF(ISNUMBER(SEARCH($V$53,T3074)),"WINCOMVINHLONG",IF(ISNUMBER(SEARCH($V$54,T3074)),"WINCOMDONGTHAP",IF(ISNUMBER(SEARCH($V$55,T3074)),"WINCOMTIENGIANG",IF(ISNUMBER(SEARCH($V$56,T3074)),"WINCOMQUANGNINH",0))))))))))))))))))))))))))))))))))))))))))))))))))))))</f>
        <v>WINCOMHOCHIMINH</v>
      </c>
    </row>
    <row r="3075" spans="1:25" x14ac:dyDescent="0.2">
      <c r="A3075" t="s">
        <v>0</v>
      </c>
      <c r="B3075" t="s">
        <v>4772</v>
      </c>
      <c r="C3075" t="s">
        <v>31</v>
      </c>
      <c r="D3075" t="s">
        <v>62</v>
      </c>
      <c r="E3075" t="s">
        <v>4</v>
      </c>
      <c r="F3075" s="5">
        <f t="shared" ref="F3075:F3138" si="193">G3075/N3075</f>
        <v>5</v>
      </c>
      <c r="G3075" s="2">
        <v>527000</v>
      </c>
      <c r="H3075" s="2">
        <v>579700</v>
      </c>
      <c r="I3075" t="s">
        <v>5</v>
      </c>
      <c r="J3075" t="s">
        <v>63</v>
      </c>
      <c r="K3075" t="str">
        <f t="shared" ref="K3075:K3138" si="194">MID(J3075,10,26)</f>
        <v>_Đùi gà sốt cay 500g</v>
      </c>
      <c r="L3075" s="8" t="str">
        <f>VLOOKUP(K3075,'[1]Mã Misa'!$B$2:$D$74,2,0)</f>
        <v>Đùi gà sốt cay 500g</v>
      </c>
      <c r="M3075" s="8" t="str">
        <f>VLOOKUP(L3075,'[1]Mã Misa'!$C$2:$D$74,2,0)</f>
        <v>DGSC500</v>
      </c>
      <c r="N3075" s="2">
        <v>105400</v>
      </c>
      <c r="O3075" t="s">
        <v>4773</v>
      </c>
      <c r="P3075" s="8" t="str">
        <f t="shared" ref="P3075:P3138" si="195">RIGHT(O3075,7)</f>
        <v>0045220</v>
      </c>
      <c r="Q3075" s="8" t="e">
        <f t="array" ref="Q3075">IF(VLOOKUP(P3075,$AA$1:$AC$32,1,0)&lt;&gt;0,(P3075&amp;"A"),0)</f>
        <v>#N/A</v>
      </c>
      <c r="R3075" s="12">
        <v>44526</v>
      </c>
      <c r="S3075" t="s">
        <v>2945</v>
      </c>
      <c r="T3075" s="8" t="str">
        <f t="shared" si="192"/>
        <v>VM+ HCM 55</v>
      </c>
      <c r="U3075" t="s">
        <v>6781</v>
      </c>
      <c r="Y3075" t="str">
        <f t="array" ref="Y3075">IF(ISNUMBER(SEARCH($V$3,T3075)),"WINCOMHANOI",IF(ISNUMBER(SEARCH($V$4,T3075)),"WINCOMHOCHIMINH",IF(ISNUMBER(SEARCH($V$5,T3075)),"WINCOMDANANG",IF(ISNUMBER(SEARCH($V$6,T3075)),"WINCOMHAIDUONG",IF(ISNUMBER(SEARCH($V$7,T3075)),"WINCOMQUANGNINH",IF(ISNUMBER(SEARCH($V$8,T3075)),"WINCOMHAIPHONG",IF(ISNUMBER(SEARCH($V$9,T3075)),"WINCOMBACGIANG",IF(ISNUMBER(SEARCH($V$10,T3075)),"WINCOMBACNINH",IF(ISNUMBER(SEARCH($V$11,T3075)),"WINCOMPHUTHO",IF(ISNUMBER(SEARCH($V$12,T3075)),"WINCOMHATINH",IF(ISNUMBER(SEARCH($V$13,T3075)),"WINCOMTHAINGUYEN",IF(ISNUMBER(SEARCH($V$14,T3075)),"WINCOMKHANHHOA",IF(ISNUMBER(SEARCH($V$15,T3075)),"WINCOMHUNGYEN",IF(ISNUMBER(SEARCH($V$16,T3075)),"WINCOMNGHEAN",IF(ISNUMBER(SEARCH($V$17,T3075)),"WINCOMLAOCAI",IF(ISNUMBER(SEARCH($V$18,T3075)),"WINCOMVUNGTAU",IF(ISNUMBER(SEARCH($V$19,T3075)),"WINCOMBINHDUONG",IF(ISNUMBER(SEARCH($V$20,T3075)),"WINCOMKIENGIANG",IF(ISNUMBER(SEARCH($V$21,T3075)),"WINCOMHANAM",IF(ISNUMBER(SEARCH($V$22,T3075)),"WINCOMNAMDINH",IF(ISNUMBER(SEARCH($V$23,T3075)),"WINCOMLANGSON",IF(ISNUMBER(SEARCH($V$24,T3075)),"WINCOMTHANHHOA",IF(ISNUMBER(SEARCH($V$25,T3075)),"WINCOMYENBAI",IF(ISNUMBER(SEARCH($V$26,T3075)),"WINCOMTUYENQUANG",IF(ISNUMBER(SEARCH($V$27,T3075)),"WINCOMHUE",IF(ISNUMBER(SEARCH($V$28,T3075)),"WINCOMQUANGNAM",IF(ISNUMBER(SEARCH($V$29,T3075)),"WINCOMVINHPHUC",IF(ISNUMBER(SEARCH($V$30,T3075)),"WINCOMHAGIANG",IF(ISNUMBER(SEARCH($V$31,T3075)),"WINCOMNINHBINH",IF(ISNUMBER(SEARCH($V$32,T3075)),"WINCOMTRAVINH",IF(ISNUMBER(SEARCH($V$33,T3075)),"WINCOMCANTHO",IF(ISNUMBER(SEARCH($V$34,T3075)),"WINCOMBENTRE",IF(ISNUMBER(SEARCH($V$35,T3075)),"WINCOMCAMAU",IF(ISNUMBER(SEARCH($V$36,T3075)),"WINCOMANGIANG",IF(ISNUMBER(SEARCH($V$37,T3075)),"WINCOMNINHTHUAN",IF(ISNUMBER(SEARCH($V$38,T3075)),"WINCOMTHAIBINH",IF(ISNUMBER(SEARCH($V$39,T3075)),"WINCOMGIALAI",IF(ISNUMBER(SEARCH($V$40,T3075)),"WINCOMHOABINH",IF(ISNUMBER(SEARCH($V$41,T3075)),"WINCOMQUANGNGAI",IF(ISNUMBER(SEARCH($V$42,T3075)),"WINCOMBINHTHUAN",IF(ISNUMBER(SEARCH($V$43,T3075)),"WINCOMDAKLAK",IF(ISNUMBER(SEARCH($V$44,T3075)),"WINCOMSOCTRANG",IF(ISNUMBER(SEARCH($V$45,T3075)),"WINCOMSONLA",IF(ISNUMBER(SEARCH($V$46,T3075)),"WINCOMKONTUM",IF(ISNUMBER(SEARCH($V$47,T3075)),"WINCOMPHUYEN",IF(ISNUMBER(SEARCH($V$48,T3075)),"WINCOMQUANGTRI",IF(ISNUMBER(SEARCH($V$49,T3075)),"WINCOMBINHDINH",IF(ISNUMBER(SEARCH($V$50,T3075)),"WINCOMCAOBANG",IF(ISNUMBER(SEARCH($V$51,T3075)),"WINCOMQUANGBINH",IF(ISNUMBER(SEARCH($V$52,T3075)),"WINCOMLAMDONG",IF(ISNUMBER(SEARCH($V$53,T3075)),"WINCOMVINHLONG",IF(ISNUMBER(SEARCH($V$54,T3075)),"WINCOMDONGTHAP",IF(ISNUMBER(SEARCH($V$55,T3075)),"WINCOMTIENGIANG",IF(ISNUMBER(SEARCH($V$56,T3075)),"WINCOMQUANGNINH",0))))))))))))))))))))))))))))))))))))))))))))))))))))))</f>
        <v>WINCOMHOCHIMINH</v>
      </c>
    </row>
    <row r="3076" spans="1:25" x14ac:dyDescent="0.2">
      <c r="A3076" t="s">
        <v>0</v>
      </c>
      <c r="B3076" t="s">
        <v>4774</v>
      </c>
      <c r="C3076" t="s">
        <v>2</v>
      </c>
      <c r="D3076" t="s">
        <v>3</v>
      </c>
      <c r="E3076" t="s">
        <v>4</v>
      </c>
      <c r="F3076" s="5">
        <f t="shared" si="193"/>
        <v>3</v>
      </c>
      <c r="G3076" s="2">
        <v>266538</v>
      </c>
      <c r="H3076" s="2">
        <v>293191.80000000005</v>
      </c>
      <c r="I3076" t="s">
        <v>5</v>
      </c>
      <c r="J3076" t="s">
        <v>6</v>
      </c>
      <c r="K3076" t="str">
        <f t="shared" si="194"/>
        <v>Gà muối gói 500g</v>
      </c>
      <c r="L3076" s="8" t="str">
        <f>VLOOKUP(K3076,'[1]Mã Misa'!$B$2:$D$74,2,0)</f>
        <v>Gà muối 500g</v>
      </c>
      <c r="M3076" s="8" t="str">
        <f>VLOOKUP(L3076,'[1]Mã Misa'!$C$2:$D$74,2,0)</f>
        <v>GM500</v>
      </c>
      <c r="N3076" s="2">
        <v>88846</v>
      </c>
      <c r="O3076" t="s">
        <v>4775</v>
      </c>
      <c r="P3076" s="8" t="str">
        <f t="shared" si="195"/>
        <v>0045221</v>
      </c>
      <c r="Q3076" s="8" t="e">
        <f t="array" ref="Q3076">IF(VLOOKUP(P3076,$AA$1:$AC$32,1,0)&lt;&gt;0,(P3076&amp;"A"),0)</f>
        <v>#N/A</v>
      </c>
      <c r="R3076" s="12">
        <v>44526</v>
      </c>
      <c r="S3076" t="s">
        <v>3638</v>
      </c>
      <c r="T3076" s="8" t="str">
        <f t="shared" ref="T3076:T3139" si="196">LEFT(U3076,10)</f>
        <v>VM+ HCM 48</v>
      </c>
      <c r="U3076" t="s">
        <v>6936</v>
      </c>
      <c r="Y3076" t="str">
        <f t="array" ref="Y3076">IF(ISNUMBER(SEARCH($V$3,T3076)),"WINCOMHANOI",IF(ISNUMBER(SEARCH($V$4,T3076)),"WINCOMHOCHIMINH",IF(ISNUMBER(SEARCH($V$5,T3076)),"WINCOMDANANG",IF(ISNUMBER(SEARCH($V$6,T3076)),"WINCOMHAIDUONG",IF(ISNUMBER(SEARCH($V$7,T3076)),"WINCOMQUANGNINH",IF(ISNUMBER(SEARCH($V$8,T3076)),"WINCOMHAIPHONG",IF(ISNUMBER(SEARCH($V$9,T3076)),"WINCOMBACGIANG",IF(ISNUMBER(SEARCH($V$10,T3076)),"WINCOMBACNINH",IF(ISNUMBER(SEARCH($V$11,T3076)),"WINCOMPHUTHO",IF(ISNUMBER(SEARCH($V$12,T3076)),"WINCOMHATINH",IF(ISNUMBER(SEARCH($V$13,T3076)),"WINCOMTHAINGUYEN",IF(ISNUMBER(SEARCH($V$14,T3076)),"WINCOMKHANHHOA",IF(ISNUMBER(SEARCH($V$15,T3076)),"WINCOMHUNGYEN",IF(ISNUMBER(SEARCH($V$16,T3076)),"WINCOMNGHEAN",IF(ISNUMBER(SEARCH($V$17,T3076)),"WINCOMLAOCAI",IF(ISNUMBER(SEARCH($V$18,T3076)),"WINCOMVUNGTAU",IF(ISNUMBER(SEARCH($V$19,T3076)),"WINCOMBINHDUONG",IF(ISNUMBER(SEARCH($V$20,T3076)),"WINCOMKIENGIANG",IF(ISNUMBER(SEARCH($V$21,T3076)),"WINCOMHANAM",IF(ISNUMBER(SEARCH($V$22,T3076)),"WINCOMNAMDINH",IF(ISNUMBER(SEARCH($V$23,T3076)),"WINCOMLANGSON",IF(ISNUMBER(SEARCH($V$24,T3076)),"WINCOMTHANHHOA",IF(ISNUMBER(SEARCH($V$25,T3076)),"WINCOMYENBAI",IF(ISNUMBER(SEARCH($V$26,T3076)),"WINCOMTUYENQUANG",IF(ISNUMBER(SEARCH($V$27,T3076)),"WINCOMHUE",IF(ISNUMBER(SEARCH($V$28,T3076)),"WINCOMQUANGNAM",IF(ISNUMBER(SEARCH($V$29,T3076)),"WINCOMVINHPHUC",IF(ISNUMBER(SEARCH($V$30,T3076)),"WINCOMHAGIANG",IF(ISNUMBER(SEARCH($V$31,T3076)),"WINCOMNINHBINH",IF(ISNUMBER(SEARCH($V$32,T3076)),"WINCOMTRAVINH",IF(ISNUMBER(SEARCH($V$33,T3076)),"WINCOMCANTHO",IF(ISNUMBER(SEARCH($V$34,T3076)),"WINCOMBENTRE",IF(ISNUMBER(SEARCH($V$35,T3076)),"WINCOMCAMAU",IF(ISNUMBER(SEARCH($V$36,T3076)),"WINCOMANGIANG",IF(ISNUMBER(SEARCH($V$37,T3076)),"WINCOMNINHTHUAN",IF(ISNUMBER(SEARCH($V$38,T3076)),"WINCOMTHAIBINH",IF(ISNUMBER(SEARCH($V$39,T3076)),"WINCOMGIALAI",IF(ISNUMBER(SEARCH($V$40,T3076)),"WINCOMHOABINH",IF(ISNUMBER(SEARCH($V$41,T3076)),"WINCOMQUANGNGAI",IF(ISNUMBER(SEARCH($V$42,T3076)),"WINCOMBINHTHUAN",IF(ISNUMBER(SEARCH($V$43,T3076)),"WINCOMDAKLAK",IF(ISNUMBER(SEARCH($V$44,T3076)),"WINCOMSOCTRANG",IF(ISNUMBER(SEARCH($V$45,T3076)),"WINCOMSONLA",IF(ISNUMBER(SEARCH($V$46,T3076)),"WINCOMKONTUM",IF(ISNUMBER(SEARCH($V$47,T3076)),"WINCOMPHUYEN",IF(ISNUMBER(SEARCH($V$48,T3076)),"WINCOMQUANGTRI",IF(ISNUMBER(SEARCH($V$49,T3076)),"WINCOMBINHDINH",IF(ISNUMBER(SEARCH($V$50,T3076)),"WINCOMCAOBANG",IF(ISNUMBER(SEARCH($V$51,T3076)),"WINCOMQUANGBINH",IF(ISNUMBER(SEARCH($V$52,T3076)),"WINCOMLAMDONG",IF(ISNUMBER(SEARCH($V$53,T3076)),"WINCOMVINHLONG",IF(ISNUMBER(SEARCH($V$54,T3076)),"WINCOMDONGTHAP",IF(ISNUMBER(SEARCH($V$55,T3076)),"WINCOMTIENGIANG",IF(ISNUMBER(SEARCH($V$56,T3076)),"WINCOMQUANGNINH",0))))))))))))))))))))))))))))))))))))))))))))))))))))))</f>
        <v>WINCOMHOCHIMINH</v>
      </c>
    </row>
    <row r="3077" spans="1:25" x14ac:dyDescent="0.2">
      <c r="A3077" t="s">
        <v>0</v>
      </c>
      <c r="B3077" t="s">
        <v>4776</v>
      </c>
      <c r="C3077" t="s">
        <v>2</v>
      </c>
      <c r="D3077" t="s">
        <v>27</v>
      </c>
      <c r="E3077" t="s">
        <v>4</v>
      </c>
      <c r="F3077" s="5">
        <f t="shared" si="193"/>
        <v>3</v>
      </c>
      <c r="G3077" s="2">
        <v>222750</v>
      </c>
      <c r="H3077" s="2">
        <v>245025.00000000003</v>
      </c>
      <c r="I3077" t="s">
        <v>5</v>
      </c>
      <c r="J3077" t="s">
        <v>28</v>
      </c>
      <c r="K3077" t="str">
        <f t="shared" si="194"/>
        <v>_Chả cốm 300g</v>
      </c>
      <c r="L3077" s="8" t="str">
        <f>VLOOKUP(K3077,'[1]Mã Misa'!$B$2:$D$74,2,0)</f>
        <v>Chả cốm 300g</v>
      </c>
      <c r="M3077" s="8" t="str">
        <f>VLOOKUP(L3077,'[1]Mã Misa'!$C$2:$D$74,2,0)</f>
        <v>CC300</v>
      </c>
      <c r="N3077" s="2">
        <v>74250</v>
      </c>
      <c r="O3077" t="s">
        <v>4777</v>
      </c>
      <c r="P3077" s="8" t="str">
        <f t="shared" si="195"/>
        <v>0148572</v>
      </c>
      <c r="Q3077" s="8" t="e">
        <f t="array" ref="Q3077">IF(VLOOKUP(P3077,$AA$1:$AC$32,1,0)&lt;&gt;0,(P3077&amp;"A"),0)</f>
        <v>#N/A</v>
      </c>
      <c r="R3077" s="12">
        <v>44526</v>
      </c>
      <c r="S3077" t="s">
        <v>1965</v>
      </c>
      <c r="T3077" s="8" t="str">
        <f t="shared" si="196"/>
        <v>VM+ HNI 37</v>
      </c>
      <c r="U3077" t="s">
        <v>6538</v>
      </c>
      <c r="Y3077" t="str">
        <f t="array" ref="Y3077">IF(ISNUMBER(SEARCH($V$3,T3077)),"WINCOMHANOI",IF(ISNUMBER(SEARCH($V$4,T3077)),"WINCOMHOCHIMINH",IF(ISNUMBER(SEARCH($V$5,T3077)),"WINCOMDANANG",IF(ISNUMBER(SEARCH($V$6,T3077)),"WINCOMHAIDUONG",IF(ISNUMBER(SEARCH($V$7,T3077)),"WINCOMQUANGNINH",IF(ISNUMBER(SEARCH($V$8,T3077)),"WINCOMHAIPHONG",IF(ISNUMBER(SEARCH($V$9,T3077)),"WINCOMBACGIANG",IF(ISNUMBER(SEARCH($V$10,T3077)),"WINCOMBACNINH",IF(ISNUMBER(SEARCH($V$11,T3077)),"WINCOMPHUTHO",IF(ISNUMBER(SEARCH($V$12,T3077)),"WINCOMHATINH",IF(ISNUMBER(SEARCH($V$13,T3077)),"WINCOMTHAINGUYEN",IF(ISNUMBER(SEARCH($V$14,T3077)),"WINCOMKHANHHOA",IF(ISNUMBER(SEARCH($V$15,T3077)),"WINCOMHUNGYEN",IF(ISNUMBER(SEARCH($V$16,T3077)),"WINCOMNGHEAN",IF(ISNUMBER(SEARCH($V$17,T3077)),"WINCOMLAOCAI",IF(ISNUMBER(SEARCH($V$18,T3077)),"WINCOMVUNGTAU",IF(ISNUMBER(SEARCH($V$19,T3077)),"WINCOMBINHDUONG",IF(ISNUMBER(SEARCH($V$20,T3077)),"WINCOMKIENGIANG",IF(ISNUMBER(SEARCH($V$21,T3077)),"WINCOMHANAM",IF(ISNUMBER(SEARCH($V$22,T3077)),"WINCOMNAMDINH",IF(ISNUMBER(SEARCH($V$23,T3077)),"WINCOMLANGSON",IF(ISNUMBER(SEARCH($V$24,T3077)),"WINCOMTHANHHOA",IF(ISNUMBER(SEARCH($V$25,T3077)),"WINCOMYENBAI",IF(ISNUMBER(SEARCH($V$26,T3077)),"WINCOMTUYENQUANG",IF(ISNUMBER(SEARCH($V$27,T3077)),"WINCOMHUE",IF(ISNUMBER(SEARCH($V$28,T3077)),"WINCOMQUANGNAM",IF(ISNUMBER(SEARCH($V$29,T3077)),"WINCOMVINHPHUC",IF(ISNUMBER(SEARCH($V$30,T3077)),"WINCOMHAGIANG",IF(ISNUMBER(SEARCH($V$31,T3077)),"WINCOMNINHBINH",IF(ISNUMBER(SEARCH($V$32,T3077)),"WINCOMTRAVINH",IF(ISNUMBER(SEARCH($V$33,T3077)),"WINCOMCANTHO",IF(ISNUMBER(SEARCH($V$34,T3077)),"WINCOMBENTRE",IF(ISNUMBER(SEARCH($V$35,T3077)),"WINCOMCAMAU",IF(ISNUMBER(SEARCH($V$36,T3077)),"WINCOMANGIANG",IF(ISNUMBER(SEARCH($V$37,T3077)),"WINCOMNINHTHUAN",IF(ISNUMBER(SEARCH($V$38,T3077)),"WINCOMTHAIBINH",IF(ISNUMBER(SEARCH($V$39,T3077)),"WINCOMGIALAI",IF(ISNUMBER(SEARCH($V$40,T3077)),"WINCOMHOABINH",IF(ISNUMBER(SEARCH($V$41,T3077)),"WINCOMQUANGNGAI",IF(ISNUMBER(SEARCH($V$42,T3077)),"WINCOMBINHTHUAN",IF(ISNUMBER(SEARCH($V$43,T3077)),"WINCOMDAKLAK",IF(ISNUMBER(SEARCH($V$44,T3077)),"WINCOMSOCTRANG",IF(ISNUMBER(SEARCH($V$45,T3077)),"WINCOMSONLA",IF(ISNUMBER(SEARCH($V$46,T3077)),"WINCOMKONTUM",IF(ISNUMBER(SEARCH($V$47,T3077)),"WINCOMPHUYEN",IF(ISNUMBER(SEARCH($V$48,T3077)),"WINCOMQUANGTRI",IF(ISNUMBER(SEARCH($V$49,T3077)),"WINCOMBINHDINH",IF(ISNUMBER(SEARCH($V$50,T3077)),"WINCOMCAOBANG",IF(ISNUMBER(SEARCH($V$51,T3077)),"WINCOMQUANGBINH",IF(ISNUMBER(SEARCH($V$52,T3077)),"WINCOMLAMDONG",IF(ISNUMBER(SEARCH($V$53,T3077)),"WINCOMVINHLONG",IF(ISNUMBER(SEARCH($V$54,T3077)),"WINCOMDONGTHAP",IF(ISNUMBER(SEARCH($V$55,T3077)),"WINCOMTIENGIANG",IF(ISNUMBER(SEARCH($V$56,T3077)),"WINCOMQUANGNINH",0))))))))))))))))))))))))))))))))))))))))))))))))))))))</f>
        <v>WINCOMHANOI</v>
      </c>
    </row>
    <row r="3078" spans="1:25" x14ac:dyDescent="0.2">
      <c r="A3078" t="s">
        <v>0</v>
      </c>
      <c r="B3078" t="s">
        <v>4778</v>
      </c>
      <c r="C3078" t="s">
        <v>2</v>
      </c>
      <c r="D3078" t="s">
        <v>20</v>
      </c>
      <c r="E3078" t="s">
        <v>4</v>
      </c>
      <c r="F3078" s="5">
        <f t="shared" si="193"/>
        <v>1</v>
      </c>
      <c r="G3078" s="2">
        <v>50182</v>
      </c>
      <c r="H3078" s="2">
        <v>55200.200000000004</v>
      </c>
      <c r="I3078" t="s">
        <v>5</v>
      </c>
      <c r="J3078" t="s">
        <v>21</v>
      </c>
      <c r="K3078" t="str">
        <f t="shared" si="194"/>
        <v>Giò tai lưỡi xào gói 250g</v>
      </c>
      <c r="L3078" s="8" t="str">
        <f>VLOOKUP(K3078,'[1]Mã Misa'!$B$2:$D$74,2,0)</f>
        <v>Giò Tai Lưỡi Xào 250g</v>
      </c>
      <c r="M3078" s="8" t="str">
        <f>VLOOKUP(L3078,'[1]Mã Misa'!$C$2:$D$74,2,0)</f>
        <v>GTLX250G</v>
      </c>
      <c r="N3078" s="2">
        <v>50182</v>
      </c>
      <c r="O3078" t="s">
        <v>4779</v>
      </c>
      <c r="P3078" s="8" t="str">
        <f t="shared" si="195"/>
        <v>0148573</v>
      </c>
      <c r="Q3078" s="8" t="e">
        <f t="array" ref="Q3078">IF(VLOOKUP(P3078,$AA$1:$AC$32,1,0)&lt;&gt;0,(P3078&amp;"A"),0)</f>
        <v>#N/A</v>
      </c>
      <c r="R3078" s="12">
        <v>44526</v>
      </c>
      <c r="S3078" t="s">
        <v>4780</v>
      </c>
      <c r="T3078" s="8" t="str">
        <f t="shared" si="196"/>
        <v>VM+ HNI 16</v>
      </c>
      <c r="U3078" t="s">
        <v>7151</v>
      </c>
      <c r="Y3078" t="str">
        <f t="array" ref="Y3078">IF(ISNUMBER(SEARCH($V$3,T3078)),"WINCOMHANOI",IF(ISNUMBER(SEARCH($V$4,T3078)),"WINCOMHOCHIMINH",IF(ISNUMBER(SEARCH($V$5,T3078)),"WINCOMDANANG",IF(ISNUMBER(SEARCH($V$6,T3078)),"WINCOMHAIDUONG",IF(ISNUMBER(SEARCH($V$7,T3078)),"WINCOMQUANGNINH",IF(ISNUMBER(SEARCH($V$8,T3078)),"WINCOMHAIPHONG",IF(ISNUMBER(SEARCH($V$9,T3078)),"WINCOMBACGIANG",IF(ISNUMBER(SEARCH($V$10,T3078)),"WINCOMBACNINH",IF(ISNUMBER(SEARCH($V$11,T3078)),"WINCOMPHUTHO",IF(ISNUMBER(SEARCH($V$12,T3078)),"WINCOMHATINH",IF(ISNUMBER(SEARCH($V$13,T3078)),"WINCOMTHAINGUYEN",IF(ISNUMBER(SEARCH($V$14,T3078)),"WINCOMKHANHHOA",IF(ISNUMBER(SEARCH($V$15,T3078)),"WINCOMHUNGYEN",IF(ISNUMBER(SEARCH($V$16,T3078)),"WINCOMNGHEAN",IF(ISNUMBER(SEARCH($V$17,T3078)),"WINCOMLAOCAI",IF(ISNUMBER(SEARCH($V$18,T3078)),"WINCOMVUNGTAU",IF(ISNUMBER(SEARCH($V$19,T3078)),"WINCOMBINHDUONG",IF(ISNUMBER(SEARCH($V$20,T3078)),"WINCOMKIENGIANG",IF(ISNUMBER(SEARCH($V$21,T3078)),"WINCOMHANAM",IF(ISNUMBER(SEARCH($V$22,T3078)),"WINCOMNAMDINH",IF(ISNUMBER(SEARCH($V$23,T3078)),"WINCOMLANGSON",IF(ISNUMBER(SEARCH($V$24,T3078)),"WINCOMTHANHHOA",IF(ISNUMBER(SEARCH($V$25,T3078)),"WINCOMYENBAI",IF(ISNUMBER(SEARCH($V$26,T3078)),"WINCOMTUYENQUANG",IF(ISNUMBER(SEARCH($V$27,T3078)),"WINCOMHUE",IF(ISNUMBER(SEARCH($V$28,T3078)),"WINCOMQUANGNAM",IF(ISNUMBER(SEARCH($V$29,T3078)),"WINCOMVINHPHUC",IF(ISNUMBER(SEARCH($V$30,T3078)),"WINCOMHAGIANG",IF(ISNUMBER(SEARCH($V$31,T3078)),"WINCOMNINHBINH",IF(ISNUMBER(SEARCH($V$32,T3078)),"WINCOMTRAVINH",IF(ISNUMBER(SEARCH($V$33,T3078)),"WINCOMCANTHO",IF(ISNUMBER(SEARCH($V$34,T3078)),"WINCOMBENTRE",IF(ISNUMBER(SEARCH($V$35,T3078)),"WINCOMCAMAU",IF(ISNUMBER(SEARCH($V$36,T3078)),"WINCOMANGIANG",IF(ISNUMBER(SEARCH($V$37,T3078)),"WINCOMNINHTHUAN",IF(ISNUMBER(SEARCH($V$38,T3078)),"WINCOMTHAIBINH",IF(ISNUMBER(SEARCH($V$39,T3078)),"WINCOMGIALAI",IF(ISNUMBER(SEARCH($V$40,T3078)),"WINCOMHOABINH",IF(ISNUMBER(SEARCH($V$41,T3078)),"WINCOMQUANGNGAI",IF(ISNUMBER(SEARCH($V$42,T3078)),"WINCOMBINHTHUAN",IF(ISNUMBER(SEARCH($V$43,T3078)),"WINCOMDAKLAK",IF(ISNUMBER(SEARCH($V$44,T3078)),"WINCOMSOCTRANG",IF(ISNUMBER(SEARCH($V$45,T3078)),"WINCOMSONLA",IF(ISNUMBER(SEARCH($V$46,T3078)),"WINCOMKONTUM",IF(ISNUMBER(SEARCH($V$47,T3078)),"WINCOMPHUYEN",IF(ISNUMBER(SEARCH($V$48,T3078)),"WINCOMQUANGTRI",IF(ISNUMBER(SEARCH($V$49,T3078)),"WINCOMBINHDINH",IF(ISNUMBER(SEARCH($V$50,T3078)),"WINCOMCAOBANG",IF(ISNUMBER(SEARCH($V$51,T3078)),"WINCOMQUANGBINH",IF(ISNUMBER(SEARCH($V$52,T3078)),"WINCOMLAMDONG",IF(ISNUMBER(SEARCH($V$53,T3078)),"WINCOMVINHLONG",IF(ISNUMBER(SEARCH($V$54,T3078)),"WINCOMDONGTHAP",IF(ISNUMBER(SEARCH($V$55,T3078)),"WINCOMTIENGIANG",IF(ISNUMBER(SEARCH($V$56,T3078)),"WINCOMQUANGNINH",0))))))))))))))))))))))))))))))))))))))))))))))))))))))</f>
        <v>WINCOMHANOI</v>
      </c>
    </row>
    <row r="3079" spans="1:25" x14ac:dyDescent="0.2">
      <c r="A3079" t="s">
        <v>0</v>
      </c>
      <c r="B3079" t="s">
        <v>4781</v>
      </c>
      <c r="C3079" t="s">
        <v>2</v>
      </c>
      <c r="D3079" t="s">
        <v>27</v>
      </c>
      <c r="E3079" t="s">
        <v>4</v>
      </c>
      <c r="F3079" s="5">
        <f t="shared" si="193"/>
        <v>2</v>
      </c>
      <c r="G3079" s="2">
        <v>148500</v>
      </c>
      <c r="H3079" s="2">
        <v>163350</v>
      </c>
      <c r="I3079" t="s">
        <v>5</v>
      </c>
      <c r="J3079" t="s">
        <v>28</v>
      </c>
      <c r="K3079" t="str">
        <f t="shared" si="194"/>
        <v>_Chả cốm 300g</v>
      </c>
      <c r="L3079" s="8" t="str">
        <f>VLOOKUP(K3079,'[1]Mã Misa'!$B$2:$D$74,2,0)</f>
        <v>Chả cốm 300g</v>
      </c>
      <c r="M3079" s="8" t="str">
        <f>VLOOKUP(L3079,'[1]Mã Misa'!$C$2:$D$74,2,0)</f>
        <v>CC300</v>
      </c>
      <c r="N3079" s="2">
        <v>74250</v>
      </c>
      <c r="O3079" t="s">
        <v>4782</v>
      </c>
      <c r="P3079" s="8" t="str">
        <f t="shared" si="195"/>
        <v>0148574</v>
      </c>
      <c r="Q3079" s="8" t="e">
        <f t="array" ref="Q3079">IF(VLOOKUP(P3079,$AA$1:$AC$32,1,0)&lt;&gt;0,(P3079&amp;"A"),0)</f>
        <v>#N/A</v>
      </c>
      <c r="R3079" s="12">
        <v>44526</v>
      </c>
      <c r="S3079" t="s">
        <v>2477</v>
      </c>
      <c r="T3079" s="8" t="str">
        <f t="shared" si="196"/>
        <v>VM+ HNI CT</v>
      </c>
      <c r="U3079" t="s">
        <v>6670</v>
      </c>
      <c r="Y3079" t="str">
        <f t="array" ref="Y3079">IF(ISNUMBER(SEARCH($V$3,T3079)),"WINCOMHANOI",IF(ISNUMBER(SEARCH($V$4,T3079)),"WINCOMHOCHIMINH",IF(ISNUMBER(SEARCH($V$5,T3079)),"WINCOMDANANG",IF(ISNUMBER(SEARCH($V$6,T3079)),"WINCOMHAIDUONG",IF(ISNUMBER(SEARCH($V$7,T3079)),"WINCOMQUANGNINH",IF(ISNUMBER(SEARCH($V$8,T3079)),"WINCOMHAIPHONG",IF(ISNUMBER(SEARCH($V$9,T3079)),"WINCOMBACGIANG",IF(ISNUMBER(SEARCH($V$10,T3079)),"WINCOMBACNINH",IF(ISNUMBER(SEARCH($V$11,T3079)),"WINCOMPHUTHO",IF(ISNUMBER(SEARCH($V$12,T3079)),"WINCOMHATINH",IF(ISNUMBER(SEARCH($V$13,T3079)),"WINCOMTHAINGUYEN",IF(ISNUMBER(SEARCH($V$14,T3079)),"WINCOMKHANHHOA",IF(ISNUMBER(SEARCH($V$15,T3079)),"WINCOMHUNGYEN",IF(ISNUMBER(SEARCH($V$16,T3079)),"WINCOMNGHEAN",IF(ISNUMBER(SEARCH($V$17,T3079)),"WINCOMLAOCAI",IF(ISNUMBER(SEARCH($V$18,T3079)),"WINCOMVUNGTAU",IF(ISNUMBER(SEARCH($V$19,T3079)),"WINCOMBINHDUONG",IF(ISNUMBER(SEARCH($V$20,T3079)),"WINCOMKIENGIANG",IF(ISNUMBER(SEARCH($V$21,T3079)),"WINCOMHANAM",IF(ISNUMBER(SEARCH($V$22,T3079)),"WINCOMNAMDINH",IF(ISNUMBER(SEARCH($V$23,T3079)),"WINCOMLANGSON",IF(ISNUMBER(SEARCH($V$24,T3079)),"WINCOMTHANHHOA",IF(ISNUMBER(SEARCH($V$25,T3079)),"WINCOMYENBAI",IF(ISNUMBER(SEARCH($V$26,T3079)),"WINCOMTUYENQUANG",IF(ISNUMBER(SEARCH($V$27,T3079)),"WINCOMHUE",IF(ISNUMBER(SEARCH($V$28,T3079)),"WINCOMQUANGNAM",IF(ISNUMBER(SEARCH($V$29,T3079)),"WINCOMVINHPHUC",IF(ISNUMBER(SEARCH($V$30,T3079)),"WINCOMHAGIANG",IF(ISNUMBER(SEARCH($V$31,T3079)),"WINCOMNINHBINH",IF(ISNUMBER(SEARCH($V$32,T3079)),"WINCOMTRAVINH",IF(ISNUMBER(SEARCH($V$33,T3079)),"WINCOMCANTHO",IF(ISNUMBER(SEARCH($V$34,T3079)),"WINCOMBENTRE",IF(ISNUMBER(SEARCH($V$35,T3079)),"WINCOMCAMAU",IF(ISNUMBER(SEARCH($V$36,T3079)),"WINCOMANGIANG",IF(ISNUMBER(SEARCH($V$37,T3079)),"WINCOMNINHTHUAN",IF(ISNUMBER(SEARCH($V$38,T3079)),"WINCOMTHAIBINH",IF(ISNUMBER(SEARCH($V$39,T3079)),"WINCOMGIALAI",IF(ISNUMBER(SEARCH($V$40,T3079)),"WINCOMHOABINH",IF(ISNUMBER(SEARCH($V$41,T3079)),"WINCOMQUANGNGAI",IF(ISNUMBER(SEARCH($V$42,T3079)),"WINCOMBINHTHUAN",IF(ISNUMBER(SEARCH($V$43,T3079)),"WINCOMDAKLAK",IF(ISNUMBER(SEARCH($V$44,T3079)),"WINCOMSOCTRANG",IF(ISNUMBER(SEARCH($V$45,T3079)),"WINCOMSONLA",IF(ISNUMBER(SEARCH($V$46,T3079)),"WINCOMKONTUM",IF(ISNUMBER(SEARCH($V$47,T3079)),"WINCOMPHUYEN",IF(ISNUMBER(SEARCH($V$48,T3079)),"WINCOMQUANGTRI",IF(ISNUMBER(SEARCH($V$49,T3079)),"WINCOMBINHDINH",IF(ISNUMBER(SEARCH($V$50,T3079)),"WINCOMCAOBANG",IF(ISNUMBER(SEARCH($V$51,T3079)),"WINCOMQUANGBINH",IF(ISNUMBER(SEARCH($V$52,T3079)),"WINCOMLAMDONG",IF(ISNUMBER(SEARCH($V$53,T3079)),"WINCOMVINHLONG",IF(ISNUMBER(SEARCH($V$54,T3079)),"WINCOMDONGTHAP",IF(ISNUMBER(SEARCH($V$55,T3079)),"WINCOMTIENGIANG",IF(ISNUMBER(SEARCH($V$56,T3079)),"WINCOMQUANGNINH",0))))))))))))))))))))))))))))))))))))))))))))))))))))))</f>
        <v>WINCOMHANOI</v>
      </c>
    </row>
    <row r="3080" spans="1:25" x14ac:dyDescent="0.2">
      <c r="A3080" t="s">
        <v>0</v>
      </c>
      <c r="B3080" t="s">
        <v>4783</v>
      </c>
      <c r="C3080" t="s">
        <v>2</v>
      </c>
      <c r="D3080" t="s">
        <v>32</v>
      </c>
      <c r="E3080" t="s">
        <v>4</v>
      </c>
      <c r="F3080" s="5">
        <f t="shared" si="193"/>
        <v>5</v>
      </c>
      <c r="G3080" s="2">
        <v>297000</v>
      </c>
      <c r="H3080" s="2">
        <v>326700</v>
      </c>
      <c r="I3080" t="s">
        <v>5</v>
      </c>
      <c r="J3080" t="s">
        <v>33</v>
      </c>
      <c r="K3080" t="str">
        <f t="shared" si="194"/>
        <v>_Giò lụa 250g</v>
      </c>
      <c r="L3080" s="8" t="str">
        <f>VLOOKUP(K3080,'[1]Mã Misa'!$B$2:$D$74,2,0)</f>
        <v>Giò lụa 250g</v>
      </c>
      <c r="M3080" s="8" t="str">
        <f>VLOOKUP(L3080,'[1]Mã Misa'!$C$2:$D$74,2,0)</f>
        <v>GL250</v>
      </c>
      <c r="N3080" s="2">
        <v>59400</v>
      </c>
      <c r="O3080" t="s">
        <v>4784</v>
      </c>
      <c r="P3080" s="8" t="str">
        <f t="shared" si="195"/>
        <v>0000610</v>
      </c>
      <c r="Q3080" s="8" t="e">
        <f t="array" ref="Q3080">IF(VLOOKUP(P3080,$AA$1:$AC$32,1,0)&lt;&gt;0,(P3080&amp;"A"),0)</f>
        <v>#N/A</v>
      </c>
      <c r="R3080" s="12">
        <v>44526</v>
      </c>
      <c r="S3080" t="s">
        <v>4110</v>
      </c>
      <c r="T3080" s="8" t="str">
        <f t="shared" si="196"/>
        <v>VM+ VPC Ng</v>
      </c>
      <c r="U3080" t="s">
        <v>7031</v>
      </c>
      <c r="Y3080" t="str">
        <f t="array" ref="Y3080">IF(ISNUMBER(SEARCH($V$3,T3080)),"WINCOMHANOI",IF(ISNUMBER(SEARCH($V$4,T3080)),"WINCOMHOCHIMINH",IF(ISNUMBER(SEARCH($V$5,T3080)),"WINCOMDANANG",IF(ISNUMBER(SEARCH($V$6,T3080)),"WINCOMHAIDUONG",IF(ISNUMBER(SEARCH($V$7,T3080)),"WINCOMQUANGNINH",IF(ISNUMBER(SEARCH($V$8,T3080)),"WINCOMHAIPHONG",IF(ISNUMBER(SEARCH($V$9,T3080)),"WINCOMBACGIANG",IF(ISNUMBER(SEARCH($V$10,T3080)),"WINCOMBACNINH",IF(ISNUMBER(SEARCH($V$11,T3080)),"WINCOMPHUTHO",IF(ISNUMBER(SEARCH($V$12,T3080)),"WINCOMHATINH",IF(ISNUMBER(SEARCH($V$13,T3080)),"WINCOMTHAINGUYEN",IF(ISNUMBER(SEARCH($V$14,T3080)),"WINCOMKHANHHOA",IF(ISNUMBER(SEARCH($V$15,T3080)),"WINCOMHUNGYEN",IF(ISNUMBER(SEARCH($V$16,T3080)),"WINCOMNGHEAN",IF(ISNUMBER(SEARCH($V$17,T3080)),"WINCOMLAOCAI",IF(ISNUMBER(SEARCH($V$18,T3080)),"WINCOMVUNGTAU",IF(ISNUMBER(SEARCH($V$19,T3080)),"WINCOMBINHDUONG",IF(ISNUMBER(SEARCH($V$20,T3080)),"WINCOMKIENGIANG",IF(ISNUMBER(SEARCH($V$21,T3080)),"WINCOMHANAM",IF(ISNUMBER(SEARCH($V$22,T3080)),"WINCOMNAMDINH",IF(ISNUMBER(SEARCH($V$23,T3080)),"WINCOMLANGSON",IF(ISNUMBER(SEARCH($V$24,T3080)),"WINCOMTHANHHOA",IF(ISNUMBER(SEARCH($V$25,T3080)),"WINCOMYENBAI",IF(ISNUMBER(SEARCH($V$26,T3080)),"WINCOMTUYENQUANG",IF(ISNUMBER(SEARCH($V$27,T3080)),"WINCOMHUE",IF(ISNUMBER(SEARCH($V$28,T3080)),"WINCOMQUANGNAM",IF(ISNUMBER(SEARCH($V$29,T3080)),"WINCOMVINHPHUC",IF(ISNUMBER(SEARCH($V$30,T3080)),"WINCOMHAGIANG",IF(ISNUMBER(SEARCH($V$31,T3080)),"WINCOMNINHBINH",IF(ISNUMBER(SEARCH($V$32,T3080)),"WINCOMTRAVINH",IF(ISNUMBER(SEARCH($V$33,T3080)),"WINCOMCANTHO",IF(ISNUMBER(SEARCH($V$34,T3080)),"WINCOMBENTRE",IF(ISNUMBER(SEARCH($V$35,T3080)),"WINCOMCAMAU",IF(ISNUMBER(SEARCH($V$36,T3080)),"WINCOMANGIANG",IF(ISNUMBER(SEARCH($V$37,T3080)),"WINCOMNINHTHUAN",IF(ISNUMBER(SEARCH($V$38,T3080)),"WINCOMTHAIBINH",IF(ISNUMBER(SEARCH($V$39,T3080)),"WINCOMGIALAI",IF(ISNUMBER(SEARCH($V$40,T3080)),"WINCOMHOABINH",IF(ISNUMBER(SEARCH($V$41,T3080)),"WINCOMQUANGNGAI",IF(ISNUMBER(SEARCH($V$42,T3080)),"WINCOMBINHTHUAN",IF(ISNUMBER(SEARCH($V$43,T3080)),"WINCOMDAKLAK",IF(ISNUMBER(SEARCH($V$44,T3080)),"WINCOMSOCTRANG",IF(ISNUMBER(SEARCH($V$45,T3080)),"WINCOMSONLA",IF(ISNUMBER(SEARCH($V$46,T3080)),"WINCOMKONTUM",IF(ISNUMBER(SEARCH($V$47,T3080)),"WINCOMPHUYEN",IF(ISNUMBER(SEARCH($V$48,T3080)),"WINCOMQUANGTRI",IF(ISNUMBER(SEARCH($V$49,T3080)),"WINCOMBINHDINH",IF(ISNUMBER(SEARCH($V$50,T3080)),"WINCOMCAOBANG",IF(ISNUMBER(SEARCH($V$51,T3080)),"WINCOMQUANGBINH",IF(ISNUMBER(SEARCH($V$52,T3080)),"WINCOMLAMDONG",IF(ISNUMBER(SEARCH($V$53,T3080)),"WINCOMVINHLONG",IF(ISNUMBER(SEARCH($V$54,T3080)),"WINCOMDONGTHAP",IF(ISNUMBER(SEARCH($V$55,T3080)),"WINCOMTIENGIANG",IF(ISNUMBER(SEARCH($V$56,T3080)),"WINCOMQUANGNINH",0))))))))))))))))))))))))))))))))))))))))))))))))))))))</f>
        <v>WINCOMVINHPHUC</v>
      </c>
    </row>
    <row r="3081" spans="1:25" x14ac:dyDescent="0.2">
      <c r="A3081" t="s">
        <v>0</v>
      </c>
      <c r="B3081" t="s">
        <v>4785</v>
      </c>
      <c r="C3081" t="s">
        <v>2</v>
      </c>
      <c r="D3081" t="s">
        <v>62</v>
      </c>
      <c r="E3081" t="s">
        <v>4</v>
      </c>
      <c r="F3081" s="5">
        <f t="shared" si="193"/>
        <v>3</v>
      </c>
      <c r="G3081" s="2">
        <v>316200</v>
      </c>
      <c r="H3081" s="2">
        <v>347820</v>
      </c>
      <c r="I3081" t="s">
        <v>5</v>
      </c>
      <c r="J3081" t="s">
        <v>63</v>
      </c>
      <c r="K3081" t="str">
        <f t="shared" si="194"/>
        <v>_Đùi gà sốt cay 500g</v>
      </c>
      <c r="L3081" s="8" t="str">
        <f>VLOOKUP(K3081,'[1]Mã Misa'!$B$2:$D$74,2,0)</f>
        <v>Đùi gà sốt cay 500g</v>
      </c>
      <c r="M3081" s="8" t="str">
        <f>VLOOKUP(L3081,'[1]Mã Misa'!$C$2:$D$74,2,0)</f>
        <v>DGSC500</v>
      </c>
      <c r="N3081" s="2">
        <v>105400</v>
      </c>
      <c r="O3081" t="s">
        <v>4786</v>
      </c>
      <c r="P3081" s="8" t="str">
        <f t="shared" si="195"/>
        <v>0148579</v>
      </c>
      <c r="Q3081" s="8" t="e">
        <f t="array" ref="Q3081">IF(VLOOKUP(P3081,$AA$1:$AC$32,1,0)&lt;&gt;0,(P3081&amp;"A"),0)</f>
        <v>#N/A</v>
      </c>
      <c r="R3081" s="12">
        <v>44526</v>
      </c>
      <c r="S3081" t="s">
        <v>144</v>
      </c>
      <c r="T3081" s="8" t="str">
        <f t="shared" si="196"/>
        <v>VM VCC HNI</v>
      </c>
      <c r="U3081" t="s">
        <v>6014</v>
      </c>
      <c r="Y3081" t="str">
        <f t="array" ref="Y3081">IF(ISNUMBER(SEARCH($V$3,T3081)),"WINCOMHANOI",IF(ISNUMBER(SEARCH($V$4,T3081)),"WINCOMHOCHIMINH",IF(ISNUMBER(SEARCH($V$5,T3081)),"WINCOMDANANG",IF(ISNUMBER(SEARCH($V$6,T3081)),"WINCOMHAIDUONG",IF(ISNUMBER(SEARCH($V$7,T3081)),"WINCOMQUANGNINH",IF(ISNUMBER(SEARCH($V$8,T3081)),"WINCOMHAIPHONG",IF(ISNUMBER(SEARCH($V$9,T3081)),"WINCOMBACGIANG",IF(ISNUMBER(SEARCH($V$10,T3081)),"WINCOMBACNINH",IF(ISNUMBER(SEARCH($V$11,T3081)),"WINCOMPHUTHO",IF(ISNUMBER(SEARCH($V$12,T3081)),"WINCOMHATINH",IF(ISNUMBER(SEARCH($V$13,T3081)),"WINCOMTHAINGUYEN",IF(ISNUMBER(SEARCH($V$14,T3081)),"WINCOMKHANHHOA",IF(ISNUMBER(SEARCH($V$15,T3081)),"WINCOMHUNGYEN",IF(ISNUMBER(SEARCH($V$16,T3081)),"WINCOMNGHEAN",IF(ISNUMBER(SEARCH($V$17,T3081)),"WINCOMLAOCAI",IF(ISNUMBER(SEARCH($V$18,T3081)),"WINCOMVUNGTAU",IF(ISNUMBER(SEARCH($V$19,T3081)),"WINCOMBINHDUONG",IF(ISNUMBER(SEARCH($V$20,T3081)),"WINCOMKIENGIANG",IF(ISNUMBER(SEARCH($V$21,T3081)),"WINCOMHANAM",IF(ISNUMBER(SEARCH($V$22,T3081)),"WINCOMNAMDINH",IF(ISNUMBER(SEARCH($V$23,T3081)),"WINCOMLANGSON",IF(ISNUMBER(SEARCH($V$24,T3081)),"WINCOMTHANHHOA",IF(ISNUMBER(SEARCH($V$25,T3081)),"WINCOMYENBAI",IF(ISNUMBER(SEARCH($V$26,T3081)),"WINCOMTUYENQUANG",IF(ISNUMBER(SEARCH($V$27,T3081)),"WINCOMHUE",IF(ISNUMBER(SEARCH($V$28,T3081)),"WINCOMQUANGNAM",IF(ISNUMBER(SEARCH($V$29,T3081)),"WINCOMVINHPHUC",IF(ISNUMBER(SEARCH($V$30,T3081)),"WINCOMHAGIANG",IF(ISNUMBER(SEARCH($V$31,T3081)),"WINCOMNINHBINH",IF(ISNUMBER(SEARCH($V$32,T3081)),"WINCOMTRAVINH",IF(ISNUMBER(SEARCH($V$33,T3081)),"WINCOMCANTHO",IF(ISNUMBER(SEARCH($V$34,T3081)),"WINCOMBENTRE",IF(ISNUMBER(SEARCH($V$35,T3081)),"WINCOMCAMAU",IF(ISNUMBER(SEARCH($V$36,T3081)),"WINCOMANGIANG",IF(ISNUMBER(SEARCH($V$37,T3081)),"WINCOMNINHTHUAN",IF(ISNUMBER(SEARCH($V$38,T3081)),"WINCOMTHAIBINH",IF(ISNUMBER(SEARCH($V$39,T3081)),"WINCOMGIALAI",IF(ISNUMBER(SEARCH($V$40,T3081)),"WINCOMHOABINH",IF(ISNUMBER(SEARCH($V$41,T3081)),"WINCOMQUANGNGAI",IF(ISNUMBER(SEARCH($V$42,T3081)),"WINCOMBINHTHUAN",IF(ISNUMBER(SEARCH($V$43,T3081)),"WINCOMDAKLAK",IF(ISNUMBER(SEARCH($V$44,T3081)),"WINCOMSOCTRANG",IF(ISNUMBER(SEARCH($V$45,T3081)),"WINCOMSONLA",IF(ISNUMBER(SEARCH($V$46,T3081)),"WINCOMKONTUM",IF(ISNUMBER(SEARCH($V$47,T3081)),"WINCOMPHUYEN",IF(ISNUMBER(SEARCH($V$48,T3081)),"WINCOMQUANGTRI",IF(ISNUMBER(SEARCH($V$49,T3081)),"WINCOMBINHDINH",IF(ISNUMBER(SEARCH($V$50,T3081)),"WINCOMCAOBANG",IF(ISNUMBER(SEARCH($V$51,T3081)),"WINCOMQUANGBINH",IF(ISNUMBER(SEARCH($V$52,T3081)),"WINCOMLAMDONG",IF(ISNUMBER(SEARCH($V$53,T3081)),"WINCOMVINHLONG",IF(ISNUMBER(SEARCH($V$54,T3081)),"WINCOMDONGTHAP",IF(ISNUMBER(SEARCH($V$55,T3081)),"WINCOMTIENGIANG",IF(ISNUMBER(SEARCH($V$56,T3081)),"WINCOMQUANGNINH",0))))))))))))))))))))))))))))))))))))))))))))))))))))))</f>
        <v>WINCOMHANOI</v>
      </c>
    </row>
    <row r="3082" spans="1:25" x14ac:dyDescent="0.2">
      <c r="A3082" t="s">
        <v>0</v>
      </c>
      <c r="B3082" t="s">
        <v>4787</v>
      </c>
      <c r="C3082" t="s">
        <v>2</v>
      </c>
      <c r="D3082" t="s">
        <v>27</v>
      </c>
      <c r="E3082" t="s">
        <v>4</v>
      </c>
      <c r="F3082" s="5">
        <f t="shared" si="193"/>
        <v>1</v>
      </c>
      <c r="G3082" s="2">
        <v>74250</v>
      </c>
      <c r="H3082" s="2">
        <v>81675</v>
      </c>
      <c r="I3082" t="s">
        <v>5</v>
      </c>
      <c r="J3082" t="s">
        <v>28</v>
      </c>
      <c r="K3082" t="str">
        <f t="shared" si="194"/>
        <v>_Chả cốm 300g</v>
      </c>
      <c r="L3082" s="8" t="str">
        <f>VLOOKUP(K3082,'[1]Mã Misa'!$B$2:$D$74,2,0)</f>
        <v>Chả cốm 300g</v>
      </c>
      <c r="M3082" s="8" t="str">
        <f>VLOOKUP(L3082,'[1]Mã Misa'!$C$2:$D$74,2,0)</f>
        <v>CC300</v>
      </c>
      <c r="N3082" s="2">
        <v>74250</v>
      </c>
      <c r="O3082" t="s">
        <v>4788</v>
      </c>
      <c r="P3082" s="8" t="str">
        <f t="shared" si="195"/>
        <v>0019224</v>
      </c>
      <c r="Q3082" s="8" t="e">
        <f t="array" ref="Q3082">IF(VLOOKUP(P3082,$AA$1:$AC$32,1,0)&lt;&gt;0,(P3082&amp;"A"),0)</f>
        <v>#N/A</v>
      </c>
      <c r="R3082" s="12">
        <v>44526</v>
      </c>
      <c r="S3082" t="s">
        <v>4789</v>
      </c>
      <c r="T3082" s="8" t="str">
        <f t="shared" si="196"/>
        <v>VM+ DNG 69</v>
      </c>
      <c r="U3082" t="s">
        <v>7152</v>
      </c>
      <c r="Y3082" t="str">
        <f t="array" ref="Y3082">IF(ISNUMBER(SEARCH($V$3,T3082)),"WINCOMHANOI",IF(ISNUMBER(SEARCH($V$4,T3082)),"WINCOMHOCHIMINH",IF(ISNUMBER(SEARCH($V$5,T3082)),"WINCOMDANANG",IF(ISNUMBER(SEARCH($V$6,T3082)),"WINCOMHAIDUONG",IF(ISNUMBER(SEARCH($V$7,T3082)),"WINCOMQUANGNINH",IF(ISNUMBER(SEARCH($V$8,T3082)),"WINCOMHAIPHONG",IF(ISNUMBER(SEARCH($V$9,T3082)),"WINCOMBACGIANG",IF(ISNUMBER(SEARCH($V$10,T3082)),"WINCOMBACNINH",IF(ISNUMBER(SEARCH($V$11,T3082)),"WINCOMPHUTHO",IF(ISNUMBER(SEARCH($V$12,T3082)),"WINCOMHATINH",IF(ISNUMBER(SEARCH($V$13,T3082)),"WINCOMTHAINGUYEN",IF(ISNUMBER(SEARCH($V$14,T3082)),"WINCOMKHANHHOA",IF(ISNUMBER(SEARCH($V$15,T3082)),"WINCOMHUNGYEN",IF(ISNUMBER(SEARCH($V$16,T3082)),"WINCOMNGHEAN",IF(ISNUMBER(SEARCH($V$17,T3082)),"WINCOMLAOCAI",IF(ISNUMBER(SEARCH($V$18,T3082)),"WINCOMVUNGTAU",IF(ISNUMBER(SEARCH($V$19,T3082)),"WINCOMBINHDUONG",IF(ISNUMBER(SEARCH($V$20,T3082)),"WINCOMKIENGIANG",IF(ISNUMBER(SEARCH($V$21,T3082)),"WINCOMHANAM",IF(ISNUMBER(SEARCH($V$22,T3082)),"WINCOMNAMDINH",IF(ISNUMBER(SEARCH($V$23,T3082)),"WINCOMLANGSON",IF(ISNUMBER(SEARCH($V$24,T3082)),"WINCOMTHANHHOA",IF(ISNUMBER(SEARCH($V$25,T3082)),"WINCOMYENBAI",IF(ISNUMBER(SEARCH($V$26,T3082)),"WINCOMTUYENQUANG",IF(ISNUMBER(SEARCH($V$27,T3082)),"WINCOMHUE",IF(ISNUMBER(SEARCH($V$28,T3082)),"WINCOMQUANGNAM",IF(ISNUMBER(SEARCH($V$29,T3082)),"WINCOMVINHPHUC",IF(ISNUMBER(SEARCH($V$30,T3082)),"WINCOMHAGIANG",IF(ISNUMBER(SEARCH($V$31,T3082)),"WINCOMNINHBINH",IF(ISNUMBER(SEARCH($V$32,T3082)),"WINCOMTRAVINH",IF(ISNUMBER(SEARCH($V$33,T3082)),"WINCOMCANTHO",IF(ISNUMBER(SEARCH($V$34,T3082)),"WINCOMBENTRE",IF(ISNUMBER(SEARCH($V$35,T3082)),"WINCOMCAMAU",IF(ISNUMBER(SEARCH($V$36,T3082)),"WINCOMANGIANG",IF(ISNUMBER(SEARCH($V$37,T3082)),"WINCOMNINHTHUAN",IF(ISNUMBER(SEARCH($V$38,T3082)),"WINCOMTHAIBINH",IF(ISNUMBER(SEARCH($V$39,T3082)),"WINCOMGIALAI",IF(ISNUMBER(SEARCH($V$40,T3082)),"WINCOMHOABINH",IF(ISNUMBER(SEARCH($V$41,T3082)),"WINCOMQUANGNGAI",IF(ISNUMBER(SEARCH($V$42,T3082)),"WINCOMBINHTHUAN",IF(ISNUMBER(SEARCH($V$43,T3082)),"WINCOMDAKLAK",IF(ISNUMBER(SEARCH($V$44,T3082)),"WINCOMSOCTRANG",IF(ISNUMBER(SEARCH($V$45,T3082)),"WINCOMSONLA",IF(ISNUMBER(SEARCH($V$46,T3082)),"WINCOMKONTUM",IF(ISNUMBER(SEARCH($V$47,T3082)),"WINCOMPHUYEN",IF(ISNUMBER(SEARCH($V$48,T3082)),"WINCOMQUANGTRI",IF(ISNUMBER(SEARCH($V$49,T3082)),"WINCOMBINHDINH",IF(ISNUMBER(SEARCH($V$50,T3082)),"WINCOMCAOBANG",IF(ISNUMBER(SEARCH($V$51,T3082)),"WINCOMQUANGBINH",IF(ISNUMBER(SEARCH($V$52,T3082)),"WINCOMLAMDONG",IF(ISNUMBER(SEARCH($V$53,T3082)),"WINCOMVINHLONG",IF(ISNUMBER(SEARCH($V$54,T3082)),"WINCOMDONGTHAP",IF(ISNUMBER(SEARCH($V$55,T3082)),"WINCOMTIENGIANG",IF(ISNUMBER(SEARCH($V$56,T3082)),"WINCOMQUANGNINH",0))))))))))))))))))))))))))))))))))))))))))))))))))))))</f>
        <v>WINCOMDANANG</v>
      </c>
    </row>
    <row r="3083" spans="1:25" x14ac:dyDescent="0.2">
      <c r="A3083" t="s">
        <v>0</v>
      </c>
      <c r="B3083" t="s">
        <v>4787</v>
      </c>
      <c r="C3083" t="s">
        <v>31</v>
      </c>
      <c r="D3083" t="s">
        <v>62</v>
      </c>
      <c r="E3083" t="s">
        <v>4</v>
      </c>
      <c r="F3083" s="5">
        <f t="shared" si="193"/>
        <v>3</v>
      </c>
      <c r="G3083" s="2">
        <v>316200</v>
      </c>
      <c r="H3083" s="2">
        <v>347820</v>
      </c>
      <c r="I3083" t="s">
        <v>5</v>
      </c>
      <c r="J3083" t="s">
        <v>63</v>
      </c>
      <c r="K3083" t="str">
        <f t="shared" si="194"/>
        <v>_Đùi gà sốt cay 500g</v>
      </c>
      <c r="L3083" s="8" t="str">
        <f>VLOOKUP(K3083,'[1]Mã Misa'!$B$2:$D$74,2,0)</f>
        <v>Đùi gà sốt cay 500g</v>
      </c>
      <c r="M3083" s="8" t="str">
        <f>VLOOKUP(L3083,'[1]Mã Misa'!$C$2:$D$74,2,0)</f>
        <v>DGSC500</v>
      </c>
      <c r="N3083" s="2">
        <v>105400</v>
      </c>
      <c r="O3083" t="s">
        <v>4788</v>
      </c>
      <c r="P3083" s="8" t="str">
        <f t="shared" si="195"/>
        <v>0019224</v>
      </c>
      <c r="Q3083" s="8" t="e">
        <f t="array" ref="Q3083">IF(VLOOKUP(P3083,$AA$1:$AC$32,1,0)&lt;&gt;0,(P3083&amp;"A"),0)</f>
        <v>#N/A</v>
      </c>
      <c r="R3083" s="12">
        <v>44526</v>
      </c>
      <c r="S3083" t="s">
        <v>4789</v>
      </c>
      <c r="T3083" s="8" t="str">
        <f t="shared" si="196"/>
        <v>VM+ DNG 69</v>
      </c>
      <c r="U3083" t="s">
        <v>7152</v>
      </c>
      <c r="Y3083" t="str">
        <f t="array" ref="Y3083">IF(ISNUMBER(SEARCH($V$3,T3083)),"WINCOMHANOI",IF(ISNUMBER(SEARCH($V$4,T3083)),"WINCOMHOCHIMINH",IF(ISNUMBER(SEARCH($V$5,T3083)),"WINCOMDANANG",IF(ISNUMBER(SEARCH($V$6,T3083)),"WINCOMHAIDUONG",IF(ISNUMBER(SEARCH($V$7,T3083)),"WINCOMQUANGNINH",IF(ISNUMBER(SEARCH($V$8,T3083)),"WINCOMHAIPHONG",IF(ISNUMBER(SEARCH($V$9,T3083)),"WINCOMBACGIANG",IF(ISNUMBER(SEARCH($V$10,T3083)),"WINCOMBACNINH",IF(ISNUMBER(SEARCH($V$11,T3083)),"WINCOMPHUTHO",IF(ISNUMBER(SEARCH($V$12,T3083)),"WINCOMHATINH",IF(ISNUMBER(SEARCH($V$13,T3083)),"WINCOMTHAINGUYEN",IF(ISNUMBER(SEARCH($V$14,T3083)),"WINCOMKHANHHOA",IF(ISNUMBER(SEARCH($V$15,T3083)),"WINCOMHUNGYEN",IF(ISNUMBER(SEARCH($V$16,T3083)),"WINCOMNGHEAN",IF(ISNUMBER(SEARCH($V$17,T3083)),"WINCOMLAOCAI",IF(ISNUMBER(SEARCH($V$18,T3083)),"WINCOMVUNGTAU",IF(ISNUMBER(SEARCH($V$19,T3083)),"WINCOMBINHDUONG",IF(ISNUMBER(SEARCH($V$20,T3083)),"WINCOMKIENGIANG",IF(ISNUMBER(SEARCH($V$21,T3083)),"WINCOMHANAM",IF(ISNUMBER(SEARCH($V$22,T3083)),"WINCOMNAMDINH",IF(ISNUMBER(SEARCH($V$23,T3083)),"WINCOMLANGSON",IF(ISNUMBER(SEARCH($V$24,T3083)),"WINCOMTHANHHOA",IF(ISNUMBER(SEARCH($V$25,T3083)),"WINCOMYENBAI",IF(ISNUMBER(SEARCH($V$26,T3083)),"WINCOMTUYENQUANG",IF(ISNUMBER(SEARCH($V$27,T3083)),"WINCOMHUE",IF(ISNUMBER(SEARCH($V$28,T3083)),"WINCOMQUANGNAM",IF(ISNUMBER(SEARCH($V$29,T3083)),"WINCOMVINHPHUC",IF(ISNUMBER(SEARCH($V$30,T3083)),"WINCOMHAGIANG",IF(ISNUMBER(SEARCH($V$31,T3083)),"WINCOMNINHBINH",IF(ISNUMBER(SEARCH($V$32,T3083)),"WINCOMTRAVINH",IF(ISNUMBER(SEARCH($V$33,T3083)),"WINCOMCANTHO",IF(ISNUMBER(SEARCH($V$34,T3083)),"WINCOMBENTRE",IF(ISNUMBER(SEARCH($V$35,T3083)),"WINCOMCAMAU",IF(ISNUMBER(SEARCH($V$36,T3083)),"WINCOMANGIANG",IF(ISNUMBER(SEARCH($V$37,T3083)),"WINCOMNINHTHUAN",IF(ISNUMBER(SEARCH($V$38,T3083)),"WINCOMTHAIBINH",IF(ISNUMBER(SEARCH($V$39,T3083)),"WINCOMGIALAI",IF(ISNUMBER(SEARCH($V$40,T3083)),"WINCOMHOABINH",IF(ISNUMBER(SEARCH($V$41,T3083)),"WINCOMQUANGNGAI",IF(ISNUMBER(SEARCH($V$42,T3083)),"WINCOMBINHTHUAN",IF(ISNUMBER(SEARCH($V$43,T3083)),"WINCOMDAKLAK",IF(ISNUMBER(SEARCH($V$44,T3083)),"WINCOMSOCTRANG",IF(ISNUMBER(SEARCH($V$45,T3083)),"WINCOMSONLA",IF(ISNUMBER(SEARCH($V$46,T3083)),"WINCOMKONTUM",IF(ISNUMBER(SEARCH($V$47,T3083)),"WINCOMPHUYEN",IF(ISNUMBER(SEARCH($V$48,T3083)),"WINCOMQUANGTRI",IF(ISNUMBER(SEARCH($V$49,T3083)),"WINCOMBINHDINH",IF(ISNUMBER(SEARCH($V$50,T3083)),"WINCOMCAOBANG",IF(ISNUMBER(SEARCH($V$51,T3083)),"WINCOMQUANGBINH",IF(ISNUMBER(SEARCH($V$52,T3083)),"WINCOMLAMDONG",IF(ISNUMBER(SEARCH($V$53,T3083)),"WINCOMVINHLONG",IF(ISNUMBER(SEARCH($V$54,T3083)),"WINCOMDONGTHAP",IF(ISNUMBER(SEARCH($V$55,T3083)),"WINCOMTIENGIANG",IF(ISNUMBER(SEARCH($V$56,T3083)),"WINCOMQUANGNINH",0))))))))))))))))))))))))))))))))))))))))))))))))))))))</f>
        <v>WINCOMDANANG</v>
      </c>
    </row>
    <row r="3084" spans="1:25" x14ac:dyDescent="0.2">
      <c r="A3084" t="s">
        <v>0</v>
      </c>
      <c r="B3084" t="s">
        <v>4787</v>
      </c>
      <c r="C3084" t="s">
        <v>34</v>
      </c>
      <c r="D3084" t="s">
        <v>32</v>
      </c>
      <c r="E3084" t="s">
        <v>4</v>
      </c>
      <c r="F3084" s="5">
        <f t="shared" si="193"/>
        <v>3</v>
      </c>
      <c r="G3084" s="2">
        <v>178200</v>
      </c>
      <c r="H3084" s="2">
        <v>196020.00000000003</v>
      </c>
      <c r="I3084" t="s">
        <v>5</v>
      </c>
      <c r="J3084" t="s">
        <v>33</v>
      </c>
      <c r="K3084" t="str">
        <f t="shared" si="194"/>
        <v>_Giò lụa 250g</v>
      </c>
      <c r="L3084" s="8" t="str">
        <f>VLOOKUP(K3084,'[1]Mã Misa'!$B$2:$D$74,2,0)</f>
        <v>Giò lụa 250g</v>
      </c>
      <c r="M3084" s="8" t="str">
        <f>VLOOKUP(L3084,'[1]Mã Misa'!$C$2:$D$74,2,0)</f>
        <v>GL250</v>
      </c>
      <c r="N3084" s="2">
        <v>59400</v>
      </c>
      <c r="O3084" t="s">
        <v>4788</v>
      </c>
      <c r="P3084" s="8" t="str">
        <f t="shared" si="195"/>
        <v>0019224</v>
      </c>
      <c r="Q3084" s="8" t="e">
        <f t="array" ref="Q3084">IF(VLOOKUP(P3084,$AA$1:$AC$32,1,0)&lt;&gt;0,(P3084&amp;"A"),0)</f>
        <v>#N/A</v>
      </c>
      <c r="R3084" s="12">
        <v>44526</v>
      </c>
      <c r="S3084" t="s">
        <v>4789</v>
      </c>
      <c r="T3084" s="8" t="str">
        <f t="shared" si="196"/>
        <v>VM+ DNG 69</v>
      </c>
      <c r="U3084" t="s">
        <v>7152</v>
      </c>
      <c r="Y3084" t="str">
        <f t="array" ref="Y3084">IF(ISNUMBER(SEARCH($V$3,T3084)),"WINCOMHANOI",IF(ISNUMBER(SEARCH($V$4,T3084)),"WINCOMHOCHIMINH",IF(ISNUMBER(SEARCH($V$5,T3084)),"WINCOMDANANG",IF(ISNUMBER(SEARCH($V$6,T3084)),"WINCOMHAIDUONG",IF(ISNUMBER(SEARCH($V$7,T3084)),"WINCOMQUANGNINH",IF(ISNUMBER(SEARCH($V$8,T3084)),"WINCOMHAIPHONG",IF(ISNUMBER(SEARCH($V$9,T3084)),"WINCOMBACGIANG",IF(ISNUMBER(SEARCH($V$10,T3084)),"WINCOMBACNINH",IF(ISNUMBER(SEARCH($V$11,T3084)),"WINCOMPHUTHO",IF(ISNUMBER(SEARCH($V$12,T3084)),"WINCOMHATINH",IF(ISNUMBER(SEARCH($V$13,T3084)),"WINCOMTHAINGUYEN",IF(ISNUMBER(SEARCH($V$14,T3084)),"WINCOMKHANHHOA",IF(ISNUMBER(SEARCH($V$15,T3084)),"WINCOMHUNGYEN",IF(ISNUMBER(SEARCH($V$16,T3084)),"WINCOMNGHEAN",IF(ISNUMBER(SEARCH($V$17,T3084)),"WINCOMLAOCAI",IF(ISNUMBER(SEARCH($V$18,T3084)),"WINCOMVUNGTAU",IF(ISNUMBER(SEARCH($V$19,T3084)),"WINCOMBINHDUONG",IF(ISNUMBER(SEARCH($V$20,T3084)),"WINCOMKIENGIANG",IF(ISNUMBER(SEARCH($V$21,T3084)),"WINCOMHANAM",IF(ISNUMBER(SEARCH($V$22,T3084)),"WINCOMNAMDINH",IF(ISNUMBER(SEARCH($V$23,T3084)),"WINCOMLANGSON",IF(ISNUMBER(SEARCH($V$24,T3084)),"WINCOMTHANHHOA",IF(ISNUMBER(SEARCH($V$25,T3084)),"WINCOMYENBAI",IF(ISNUMBER(SEARCH($V$26,T3084)),"WINCOMTUYENQUANG",IF(ISNUMBER(SEARCH($V$27,T3084)),"WINCOMHUE",IF(ISNUMBER(SEARCH($V$28,T3084)),"WINCOMQUANGNAM",IF(ISNUMBER(SEARCH($V$29,T3084)),"WINCOMVINHPHUC",IF(ISNUMBER(SEARCH($V$30,T3084)),"WINCOMHAGIANG",IF(ISNUMBER(SEARCH($V$31,T3084)),"WINCOMNINHBINH",IF(ISNUMBER(SEARCH($V$32,T3084)),"WINCOMTRAVINH",IF(ISNUMBER(SEARCH($V$33,T3084)),"WINCOMCANTHO",IF(ISNUMBER(SEARCH($V$34,T3084)),"WINCOMBENTRE",IF(ISNUMBER(SEARCH($V$35,T3084)),"WINCOMCAMAU",IF(ISNUMBER(SEARCH($V$36,T3084)),"WINCOMANGIANG",IF(ISNUMBER(SEARCH($V$37,T3084)),"WINCOMNINHTHUAN",IF(ISNUMBER(SEARCH($V$38,T3084)),"WINCOMTHAIBINH",IF(ISNUMBER(SEARCH($V$39,T3084)),"WINCOMGIALAI",IF(ISNUMBER(SEARCH($V$40,T3084)),"WINCOMHOABINH",IF(ISNUMBER(SEARCH($V$41,T3084)),"WINCOMQUANGNGAI",IF(ISNUMBER(SEARCH($V$42,T3084)),"WINCOMBINHTHUAN",IF(ISNUMBER(SEARCH($V$43,T3084)),"WINCOMDAKLAK",IF(ISNUMBER(SEARCH($V$44,T3084)),"WINCOMSOCTRANG",IF(ISNUMBER(SEARCH($V$45,T3084)),"WINCOMSONLA",IF(ISNUMBER(SEARCH($V$46,T3084)),"WINCOMKONTUM",IF(ISNUMBER(SEARCH($V$47,T3084)),"WINCOMPHUYEN",IF(ISNUMBER(SEARCH($V$48,T3084)),"WINCOMQUANGTRI",IF(ISNUMBER(SEARCH($V$49,T3084)),"WINCOMBINHDINH",IF(ISNUMBER(SEARCH($V$50,T3084)),"WINCOMCAOBANG",IF(ISNUMBER(SEARCH($V$51,T3084)),"WINCOMQUANGBINH",IF(ISNUMBER(SEARCH($V$52,T3084)),"WINCOMLAMDONG",IF(ISNUMBER(SEARCH($V$53,T3084)),"WINCOMVINHLONG",IF(ISNUMBER(SEARCH($V$54,T3084)),"WINCOMDONGTHAP",IF(ISNUMBER(SEARCH($V$55,T3084)),"WINCOMTIENGIANG",IF(ISNUMBER(SEARCH($V$56,T3084)),"WINCOMQUANGNINH",0))))))))))))))))))))))))))))))))))))))))))))))))))))))</f>
        <v>WINCOMDANANG</v>
      </c>
    </row>
    <row r="3085" spans="1:25" x14ac:dyDescent="0.2">
      <c r="A3085" t="s">
        <v>0</v>
      </c>
      <c r="B3085" t="s">
        <v>4787</v>
      </c>
      <c r="C3085" t="s">
        <v>37</v>
      </c>
      <c r="D3085" t="s">
        <v>10</v>
      </c>
      <c r="E3085" t="s">
        <v>4</v>
      </c>
      <c r="F3085" s="5">
        <f t="shared" si="193"/>
        <v>3</v>
      </c>
      <c r="G3085" s="2">
        <v>183150</v>
      </c>
      <c r="H3085" s="2">
        <v>201465.00000000003</v>
      </c>
      <c r="I3085" t="s">
        <v>5</v>
      </c>
      <c r="J3085" t="s">
        <v>11</v>
      </c>
      <c r="K3085" t="str">
        <f t="shared" si="194"/>
        <v>_Giò sụn gà 250g</v>
      </c>
      <c r="L3085" s="8" t="str">
        <f>VLOOKUP(K3085,'[1]Mã Misa'!$B$2:$D$74,2,0)</f>
        <v>Giò sụn gà 250g</v>
      </c>
      <c r="M3085" s="8" t="str">
        <f>VLOOKUP(L3085,'[1]Mã Misa'!$C$2:$D$74,2,0)</f>
        <v>GSG250</v>
      </c>
      <c r="N3085" s="2">
        <v>61050</v>
      </c>
      <c r="O3085" t="s">
        <v>4788</v>
      </c>
      <c r="P3085" s="8" t="str">
        <f t="shared" si="195"/>
        <v>0019224</v>
      </c>
      <c r="Q3085" s="8" t="e">
        <f t="array" ref="Q3085">IF(VLOOKUP(P3085,$AA$1:$AC$32,1,0)&lt;&gt;0,(P3085&amp;"A"),0)</f>
        <v>#N/A</v>
      </c>
      <c r="R3085" s="12">
        <v>44526</v>
      </c>
      <c r="S3085" t="s">
        <v>4789</v>
      </c>
      <c r="T3085" s="8" t="str">
        <f t="shared" si="196"/>
        <v>VM+ DNG 69</v>
      </c>
      <c r="U3085" t="s">
        <v>7152</v>
      </c>
      <c r="Y3085" t="str">
        <f t="array" ref="Y3085">IF(ISNUMBER(SEARCH($V$3,T3085)),"WINCOMHANOI",IF(ISNUMBER(SEARCH($V$4,T3085)),"WINCOMHOCHIMINH",IF(ISNUMBER(SEARCH($V$5,T3085)),"WINCOMDANANG",IF(ISNUMBER(SEARCH($V$6,T3085)),"WINCOMHAIDUONG",IF(ISNUMBER(SEARCH($V$7,T3085)),"WINCOMQUANGNINH",IF(ISNUMBER(SEARCH($V$8,T3085)),"WINCOMHAIPHONG",IF(ISNUMBER(SEARCH($V$9,T3085)),"WINCOMBACGIANG",IF(ISNUMBER(SEARCH($V$10,T3085)),"WINCOMBACNINH",IF(ISNUMBER(SEARCH($V$11,T3085)),"WINCOMPHUTHO",IF(ISNUMBER(SEARCH($V$12,T3085)),"WINCOMHATINH",IF(ISNUMBER(SEARCH($V$13,T3085)),"WINCOMTHAINGUYEN",IF(ISNUMBER(SEARCH($V$14,T3085)),"WINCOMKHANHHOA",IF(ISNUMBER(SEARCH($V$15,T3085)),"WINCOMHUNGYEN",IF(ISNUMBER(SEARCH($V$16,T3085)),"WINCOMNGHEAN",IF(ISNUMBER(SEARCH($V$17,T3085)),"WINCOMLAOCAI",IF(ISNUMBER(SEARCH($V$18,T3085)),"WINCOMVUNGTAU",IF(ISNUMBER(SEARCH($V$19,T3085)),"WINCOMBINHDUONG",IF(ISNUMBER(SEARCH($V$20,T3085)),"WINCOMKIENGIANG",IF(ISNUMBER(SEARCH($V$21,T3085)),"WINCOMHANAM",IF(ISNUMBER(SEARCH($V$22,T3085)),"WINCOMNAMDINH",IF(ISNUMBER(SEARCH($V$23,T3085)),"WINCOMLANGSON",IF(ISNUMBER(SEARCH($V$24,T3085)),"WINCOMTHANHHOA",IF(ISNUMBER(SEARCH($V$25,T3085)),"WINCOMYENBAI",IF(ISNUMBER(SEARCH($V$26,T3085)),"WINCOMTUYENQUANG",IF(ISNUMBER(SEARCH($V$27,T3085)),"WINCOMHUE",IF(ISNUMBER(SEARCH($V$28,T3085)),"WINCOMQUANGNAM",IF(ISNUMBER(SEARCH($V$29,T3085)),"WINCOMVINHPHUC",IF(ISNUMBER(SEARCH($V$30,T3085)),"WINCOMHAGIANG",IF(ISNUMBER(SEARCH($V$31,T3085)),"WINCOMNINHBINH",IF(ISNUMBER(SEARCH($V$32,T3085)),"WINCOMTRAVINH",IF(ISNUMBER(SEARCH($V$33,T3085)),"WINCOMCANTHO",IF(ISNUMBER(SEARCH($V$34,T3085)),"WINCOMBENTRE",IF(ISNUMBER(SEARCH($V$35,T3085)),"WINCOMCAMAU",IF(ISNUMBER(SEARCH($V$36,T3085)),"WINCOMANGIANG",IF(ISNUMBER(SEARCH($V$37,T3085)),"WINCOMNINHTHUAN",IF(ISNUMBER(SEARCH($V$38,T3085)),"WINCOMTHAIBINH",IF(ISNUMBER(SEARCH($V$39,T3085)),"WINCOMGIALAI",IF(ISNUMBER(SEARCH($V$40,T3085)),"WINCOMHOABINH",IF(ISNUMBER(SEARCH($V$41,T3085)),"WINCOMQUANGNGAI",IF(ISNUMBER(SEARCH($V$42,T3085)),"WINCOMBINHTHUAN",IF(ISNUMBER(SEARCH($V$43,T3085)),"WINCOMDAKLAK",IF(ISNUMBER(SEARCH($V$44,T3085)),"WINCOMSOCTRANG",IF(ISNUMBER(SEARCH($V$45,T3085)),"WINCOMSONLA",IF(ISNUMBER(SEARCH($V$46,T3085)),"WINCOMKONTUM",IF(ISNUMBER(SEARCH($V$47,T3085)),"WINCOMPHUYEN",IF(ISNUMBER(SEARCH($V$48,T3085)),"WINCOMQUANGTRI",IF(ISNUMBER(SEARCH($V$49,T3085)),"WINCOMBINHDINH",IF(ISNUMBER(SEARCH($V$50,T3085)),"WINCOMCAOBANG",IF(ISNUMBER(SEARCH($V$51,T3085)),"WINCOMQUANGBINH",IF(ISNUMBER(SEARCH($V$52,T3085)),"WINCOMLAMDONG",IF(ISNUMBER(SEARCH($V$53,T3085)),"WINCOMVINHLONG",IF(ISNUMBER(SEARCH($V$54,T3085)),"WINCOMDONGTHAP",IF(ISNUMBER(SEARCH($V$55,T3085)),"WINCOMTIENGIANG",IF(ISNUMBER(SEARCH($V$56,T3085)),"WINCOMQUANGNINH",0))))))))))))))))))))))))))))))))))))))))))))))))))))))</f>
        <v>WINCOMDANANG</v>
      </c>
    </row>
    <row r="3086" spans="1:25" x14ac:dyDescent="0.2">
      <c r="A3086" t="s">
        <v>0</v>
      </c>
      <c r="B3086" t="s">
        <v>4787</v>
      </c>
      <c r="C3086" t="s">
        <v>38</v>
      </c>
      <c r="D3086" t="s">
        <v>20</v>
      </c>
      <c r="E3086" t="s">
        <v>4</v>
      </c>
      <c r="F3086" s="5">
        <f t="shared" si="193"/>
        <v>1</v>
      </c>
      <c r="G3086" s="2">
        <v>50182</v>
      </c>
      <c r="H3086" s="2">
        <v>55200.200000000004</v>
      </c>
      <c r="I3086" t="s">
        <v>5</v>
      </c>
      <c r="J3086" t="s">
        <v>21</v>
      </c>
      <c r="K3086" t="str">
        <f t="shared" si="194"/>
        <v>Giò tai lưỡi xào gói 250g</v>
      </c>
      <c r="L3086" s="8" t="str">
        <f>VLOOKUP(K3086,'[1]Mã Misa'!$B$2:$D$74,2,0)</f>
        <v>Giò Tai Lưỡi Xào 250g</v>
      </c>
      <c r="M3086" s="8" t="str">
        <f>VLOOKUP(L3086,'[1]Mã Misa'!$C$2:$D$74,2,0)</f>
        <v>GTLX250G</v>
      </c>
      <c r="N3086" s="2">
        <v>50182</v>
      </c>
      <c r="O3086" t="s">
        <v>4788</v>
      </c>
      <c r="P3086" s="8" t="str">
        <f t="shared" si="195"/>
        <v>0019224</v>
      </c>
      <c r="Q3086" s="8" t="e">
        <f t="array" ref="Q3086">IF(VLOOKUP(P3086,$AA$1:$AC$32,1,0)&lt;&gt;0,(P3086&amp;"A"),0)</f>
        <v>#N/A</v>
      </c>
      <c r="R3086" s="12">
        <v>44526</v>
      </c>
      <c r="S3086" t="s">
        <v>4789</v>
      </c>
      <c r="T3086" s="8" t="str">
        <f t="shared" si="196"/>
        <v>VM+ DNG 69</v>
      </c>
      <c r="U3086" t="s">
        <v>7152</v>
      </c>
      <c r="Y3086" t="str">
        <f t="array" ref="Y3086">IF(ISNUMBER(SEARCH($V$3,T3086)),"WINCOMHANOI",IF(ISNUMBER(SEARCH($V$4,T3086)),"WINCOMHOCHIMINH",IF(ISNUMBER(SEARCH($V$5,T3086)),"WINCOMDANANG",IF(ISNUMBER(SEARCH($V$6,T3086)),"WINCOMHAIDUONG",IF(ISNUMBER(SEARCH($V$7,T3086)),"WINCOMQUANGNINH",IF(ISNUMBER(SEARCH($V$8,T3086)),"WINCOMHAIPHONG",IF(ISNUMBER(SEARCH($V$9,T3086)),"WINCOMBACGIANG",IF(ISNUMBER(SEARCH($V$10,T3086)),"WINCOMBACNINH",IF(ISNUMBER(SEARCH($V$11,T3086)),"WINCOMPHUTHO",IF(ISNUMBER(SEARCH($V$12,T3086)),"WINCOMHATINH",IF(ISNUMBER(SEARCH($V$13,T3086)),"WINCOMTHAINGUYEN",IF(ISNUMBER(SEARCH($V$14,T3086)),"WINCOMKHANHHOA",IF(ISNUMBER(SEARCH($V$15,T3086)),"WINCOMHUNGYEN",IF(ISNUMBER(SEARCH($V$16,T3086)),"WINCOMNGHEAN",IF(ISNUMBER(SEARCH($V$17,T3086)),"WINCOMLAOCAI",IF(ISNUMBER(SEARCH($V$18,T3086)),"WINCOMVUNGTAU",IF(ISNUMBER(SEARCH($V$19,T3086)),"WINCOMBINHDUONG",IF(ISNUMBER(SEARCH($V$20,T3086)),"WINCOMKIENGIANG",IF(ISNUMBER(SEARCH($V$21,T3086)),"WINCOMHANAM",IF(ISNUMBER(SEARCH($V$22,T3086)),"WINCOMNAMDINH",IF(ISNUMBER(SEARCH($V$23,T3086)),"WINCOMLANGSON",IF(ISNUMBER(SEARCH($V$24,T3086)),"WINCOMTHANHHOA",IF(ISNUMBER(SEARCH($V$25,T3086)),"WINCOMYENBAI",IF(ISNUMBER(SEARCH($V$26,T3086)),"WINCOMTUYENQUANG",IF(ISNUMBER(SEARCH($V$27,T3086)),"WINCOMHUE",IF(ISNUMBER(SEARCH($V$28,T3086)),"WINCOMQUANGNAM",IF(ISNUMBER(SEARCH($V$29,T3086)),"WINCOMVINHPHUC",IF(ISNUMBER(SEARCH($V$30,T3086)),"WINCOMHAGIANG",IF(ISNUMBER(SEARCH($V$31,T3086)),"WINCOMNINHBINH",IF(ISNUMBER(SEARCH($V$32,T3086)),"WINCOMTRAVINH",IF(ISNUMBER(SEARCH($V$33,T3086)),"WINCOMCANTHO",IF(ISNUMBER(SEARCH($V$34,T3086)),"WINCOMBENTRE",IF(ISNUMBER(SEARCH($V$35,T3086)),"WINCOMCAMAU",IF(ISNUMBER(SEARCH($V$36,T3086)),"WINCOMANGIANG",IF(ISNUMBER(SEARCH($V$37,T3086)),"WINCOMNINHTHUAN",IF(ISNUMBER(SEARCH($V$38,T3086)),"WINCOMTHAIBINH",IF(ISNUMBER(SEARCH($V$39,T3086)),"WINCOMGIALAI",IF(ISNUMBER(SEARCH($V$40,T3086)),"WINCOMHOABINH",IF(ISNUMBER(SEARCH($V$41,T3086)),"WINCOMQUANGNGAI",IF(ISNUMBER(SEARCH($V$42,T3086)),"WINCOMBINHTHUAN",IF(ISNUMBER(SEARCH($V$43,T3086)),"WINCOMDAKLAK",IF(ISNUMBER(SEARCH($V$44,T3086)),"WINCOMSOCTRANG",IF(ISNUMBER(SEARCH($V$45,T3086)),"WINCOMSONLA",IF(ISNUMBER(SEARCH($V$46,T3086)),"WINCOMKONTUM",IF(ISNUMBER(SEARCH($V$47,T3086)),"WINCOMPHUYEN",IF(ISNUMBER(SEARCH($V$48,T3086)),"WINCOMQUANGTRI",IF(ISNUMBER(SEARCH($V$49,T3086)),"WINCOMBINHDINH",IF(ISNUMBER(SEARCH($V$50,T3086)),"WINCOMCAOBANG",IF(ISNUMBER(SEARCH($V$51,T3086)),"WINCOMQUANGBINH",IF(ISNUMBER(SEARCH($V$52,T3086)),"WINCOMLAMDONG",IF(ISNUMBER(SEARCH($V$53,T3086)),"WINCOMVINHLONG",IF(ISNUMBER(SEARCH($V$54,T3086)),"WINCOMDONGTHAP",IF(ISNUMBER(SEARCH($V$55,T3086)),"WINCOMTIENGIANG",IF(ISNUMBER(SEARCH($V$56,T3086)),"WINCOMQUANGNINH",0))))))))))))))))))))))))))))))))))))))))))))))))))))))</f>
        <v>WINCOMDANANG</v>
      </c>
    </row>
    <row r="3087" spans="1:25" x14ac:dyDescent="0.2">
      <c r="A3087" t="s">
        <v>0</v>
      </c>
      <c r="B3087" t="s">
        <v>4790</v>
      </c>
      <c r="C3087" t="s">
        <v>2</v>
      </c>
      <c r="D3087" t="s">
        <v>62</v>
      </c>
      <c r="E3087" t="s">
        <v>4</v>
      </c>
      <c r="F3087" s="5">
        <f t="shared" si="193"/>
        <v>5</v>
      </c>
      <c r="G3087" s="2">
        <v>527000</v>
      </c>
      <c r="H3087" s="2">
        <v>579700</v>
      </c>
      <c r="I3087" t="s">
        <v>5</v>
      </c>
      <c r="J3087" t="s">
        <v>63</v>
      </c>
      <c r="K3087" t="str">
        <f t="shared" si="194"/>
        <v>_Đùi gà sốt cay 500g</v>
      </c>
      <c r="L3087" s="8" t="str">
        <f>VLOOKUP(K3087,'[1]Mã Misa'!$B$2:$D$74,2,0)</f>
        <v>Đùi gà sốt cay 500g</v>
      </c>
      <c r="M3087" s="8" t="str">
        <f>VLOOKUP(L3087,'[1]Mã Misa'!$C$2:$D$74,2,0)</f>
        <v>DGSC500</v>
      </c>
      <c r="N3087" s="2">
        <v>105400</v>
      </c>
      <c r="O3087" t="s">
        <v>4791</v>
      </c>
      <c r="P3087" s="8" t="str">
        <f t="shared" si="195"/>
        <v>0001095</v>
      </c>
      <c r="Q3087" s="8" t="e">
        <f t="array" ref="Q3087">IF(VLOOKUP(P3087,$AA$1:$AC$32,1,0)&lt;&gt;0,(P3087&amp;"A"),0)</f>
        <v>#N/A</v>
      </c>
      <c r="R3087" s="12">
        <v>44526</v>
      </c>
      <c r="S3087" t="s">
        <v>3367</v>
      </c>
      <c r="T3087" s="8" t="str">
        <f t="shared" si="196"/>
        <v>VM+ HNM 17</v>
      </c>
      <c r="U3087" t="s">
        <v>6876</v>
      </c>
      <c r="Y3087" t="str">
        <f t="array" ref="Y3087">IF(ISNUMBER(SEARCH($V$3,T3087)),"WINCOMHANOI",IF(ISNUMBER(SEARCH($V$4,T3087)),"WINCOMHOCHIMINH",IF(ISNUMBER(SEARCH($V$5,T3087)),"WINCOMDANANG",IF(ISNUMBER(SEARCH($V$6,T3087)),"WINCOMHAIDUONG",IF(ISNUMBER(SEARCH($V$7,T3087)),"WINCOMQUANGNINH",IF(ISNUMBER(SEARCH($V$8,T3087)),"WINCOMHAIPHONG",IF(ISNUMBER(SEARCH($V$9,T3087)),"WINCOMBACGIANG",IF(ISNUMBER(SEARCH($V$10,T3087)),"WINCOMBACNINH",IF(ISNUMBER(SEARCH($V$11,T3087)),"WINCOMPHUTHO",IF(ISNUMBER(SEARCH($V$12,T3087)),"WINCOMHATINH",IF(ISNUMBER(SEARCH($V$13,T3087)),"WINCOMTHAINGUYEN",IF(ISNUMBER(SEARCH($V$14,T3087)),"WINCOMKHANHHOA",IF(ISNUMBER(SEARCH($V$15,T3087)),"WINCOMHUNGYEN",IF(ISNUMBER(SEARCH($V$16,T3087)),"WINCOMNGHEAN",IF(ISNUMBER(SEARCH($V$17,T3087)),"WINCOMLAOCAI",IF(ISNUMBER(SEARCH($V$18,T3087)),"WINCOMVUNGTAU",IF(ISNUMBER(SEARCH($V$19,T3087)),"WINCOMBINHDUONG",IF(ISNUMBER(SEARCH($V$20,T3087)),"WINCOMKIENGIANG",IF(ISNUMBER(SEARCH($V$21,T3087)),"WINCOMHANAM",IF(ISNUMBER(SEARCH($V$22,T3087)),"WINCOMNAMDINH",IF(ISNUMBER(SEARCH($V$23,T3087)),"WINCOMLANGSON",IF(ISNUMBER(SEARCH($V$24,T3087)),"WINCOMTHANHHOA",IF(ISNUMBER(SEARCH($V$25,T3087)),"WINCOMYENBAI",IF(ISNUMBER(SEARCH($V$26,T3087)),"WINCOMTUYENQUANG",IF(ISNUMBER(SEARCH($V$27,T3087)),"WINCOMHUE",IF(ISNUMBER(SEARCH($V$28,T3087)),"WINCOMQUANGNAM",IF(ISNUMBER(SEARCH($V$29,T3087)),"WINCOMVINHPHUC",IF(ISNUMBER(SEARCH($V$30,T3087)),"WINCOMHAGIANG",IF(ISNUMBER(SEARCH($V$31,T3087)),"WINCOMNINHBINH",IF(ISNUMBER(SEARCH($V$32,T3087)),"WINCOMTRAVINH",IF(ISNUMBER(SEARCH($V$33,T3087)),"WINCOMCANTHO",IF(ISNUMBER(SEARCH($V$34,T3087)),"WINCOMBENTRE",IF(ISNUMBER(SEARCH($V$35,T3087)),"WINCOMCAMAU",IF(ISNUMBER(SEARCH($V$36,T3087)),"WINCOMANGIANG",IF(ISNUMBER(SEARCH($V$37,T3087)),"WINCOMNINHTHUAN",IF(ISNUMBER(SEARCH($V$38,T3087)),"WINCOMTHAIBINH",IF(ISNUMBER(SEARCH($V$39,T3087)),"WINCOMGIALAI",IF(ISNUMBER(SEARCH($V$40,T3087)),"WINCOMHOABINH",IF(ISNUMBER(SEARCH($V$41,T3087)),"WINCOMQUANGNGAI",IF(ISNUMBER(SEARCH($V$42,T3087)),"WINCOMBINHTHUAN",IF(ISNUMBER(SEARCH($V$43,T3087)),"WINCOMDAKLAK",IF(ISNUMBER(SEARCH($V$44,T3087)),"WINCOMSOCTRANG",IF(ISNUMBER(SEARCH($V$45,T3087)),"WINCOMSONLA",IF(ISNUMBER(SEARCH($V$46,T3087)),"WINCOMKONTUM",IF(ISNUMBER(SEARCH($V$47,T3087)),"WINCOMPHUYEN",IF(ISNUMBER(SEARCH($V$48,T3087)),"WINCOMQUANGTRI",IF(ISNUMBER(SEARCH($V$49,T3087)),"WINCOMBINHDINH",IF(ISNUMBER(SEARCH($V$50,T3087)),"WINCOMCAOBANG",IF(ISNUMBER(SEARCH($V$51,T3087)),"WINCOMQUANGBINH",IF(ISNUMBER(SEARCH($V$52,T3087)),"WINCOMLAMDONG",IF(ISNUMBER(SEARCH($V$53,T3087)),"WINCOMVINHLONG",IF(ISNUMBER(SEARCH($V$54,T3087)),"WINCOMDONGTHAP",IF(ISNUMBER(SEARCH($V$55,T3087)),"WINCOMTIENGIANG",IF(ISNUMBER(SEARCH($V$56,T3087)),"WINCOMQUANGNINH",0))))))))))))))))))))))))))))))))))))))))))))))))))))))</f>
        <v>WINCOMHANAM</v>
      </c>
    </row>
    <row r="3088" spans="1:25" x14ac:dyDescent="0.2">
      <c r="A3088" t="s">
        <v>0</v>
      </c>
      <c r="B3088" t="s">
        <v>4792</v>
      </c>
      <c r="C3088" t="s">
        <v>2</v>
      </c>
      <c r="D3088" t="s">
        <v>20</v>
      </c>
      <c r="E3088" t="s">
        <v>4</v>
      </c>
      <c r="F3088" s="5">
        <f t="shared" si="193"/>
        <v>3</v>
      </c>
      <c r="G3088" s="2">
        <v>150546</v>
      </c>
      <c r="H3088" s="2">
        <v>165600.6</v>
      </c>
      <c r="I3088" t="s">
        <v>5</v>
      </c>
      <c r="J3088" t="s">
        <v>21</v>
      </c>
      <c r="K3088" t="str">
        <f t="shared" si="194"/>
        <v>Giò tai lưỡi xào gói 250g</v>
      </c>
      <c r="L3088" s="8" t="str">
        <f>VLOOKUP(K3088,'[1]Mã Misa'!$B$2:$D$74,2,0)</f>
        <v>Giò Tai Lưỡi Xào 250g</v>
      </c>
      <c r="M3088" s="8" t="str">
        <f>VLOOKUP(L3088,'[1]Mã Misa'!$C$2:$D$74,2,0)</f>
        <v>GTLX250G</v>
      </c>
      <c r="N3088" s="2">
        <v>50182</v>
      </c>
      <c r="O3088" t="s">
        <v>4793</v>
      </c>
      <c r="P3088" s="8" t="str">
        <f t="shared" si="195"/>
        <v>0148585</v>
      </c>
      <c r="Q3088" s="8" t="e">
        <f t="array" ref="Q3088">IF(VLOOKUP(P3088,$AA$1:$AC$32,1,0)&lt;&gt;0,(P3088&amp;"A"),0)</f>
        <v>#N/A</v>
      </c>
      <c r="R3088" s="12">
        <v>44526</v>
      </c>
      <c r="S3088" t="s">
        <v>1951</v>
      </c>
      <c r="T3088" s="8" t="str">
        <f t="shared" si="196"/>
        <v>VM+ HNI 28</v>
      </c>
      <c r="U3088" t="s">
        <v>6534</v>
      </c>
      <c r="Y3088" t="str">
        <f t="array" ref="Y3088">IF(ISNUMBER(SEARCH($V$3,T3088)),"WINCOMHANOI",IF(ISNUMBER(SEARCH($V$4,T3088)),"WINCOMHOCHIMINH",IF(ISNUMBER(SEARCH($V$5,T3088)),"WINCOMDANANG",IF(ISNUMBER(SEARCH($V$6,T3088)),"WINCOMHAIDUONG",IF(ISNUMBER(SEARCH($V$7,T3088)),"WINCOMQUANGNINH",IF(ISNUMBER(SEARCH($V$8,T3088)),"WINCOMHAIPHONG",IF(ISNUMBER(SEARCH($V$9,T3088)),"WINCOMBACGIANG",IF(ISNUMBER(SEARCH($V$10,T3088)),"WINCOMBACNINH",IF(ISNUMBER(SEARCH($V$11,T3088)),"WINCOMPHUTHO",IF(ISNUMBER(SEARCH($V$12,T3088)),"WINCOMHATINH",IF(ISNUMBER(SEARCH($V$13,T3088)),"WINCOMTHAINGUYEN",IF(ISNUMBER(SEARCH($V$14,T3088)),"WINCOMKHANHHOA",IF(ISNUMBER(SEARCH($V$15,T3088)),"WINCOMHUNGYEN",IF(ISNUMBER(SEARCH($V$16,T3088)),"WINCOMNGHEAN",IF(ISNUMBER(SEARCH($V$17,T3088)),"WINCOMLAOCAI",IF(ISNUMBER(SEARCH($V$18,T3088)),"WINCOMVUNGTAU",IF(ISNUMBER(SEARCH($V$19,T3088)),"WINCOMBINHDUONG",IF(ISNUMBER(SEARCH($V$20,T3088)),"WINCOMKIENGIANG",IF(ISNUMBER(SEARCH($V$21,T3088)),"WINCOMHANAM",IF(ISNUMBER(SEARCH($V$22,T3088)),"WINCOMNAMDINH",IF(ISNUMBER(SEARCH($V$23,T3088)),"WINCOMLANGSON",IF(ISNUMBER(SEARCH($V$24,T3088)),"WINCOMTHANHHOA",IF(ISNUMBER(SEARCH($V$25,T3088)),"WINCOMYENBAI",IF(ISNUMBER(SEARCH($V$26,T3088)),"WINCOMTUYENQUANG",IF(ISNUMBER(SEARCH($V$27,T3088)),"WINCOMHUE",IF(ISNUMBER(SEARCH($V$28,T3088)),"WINCOMQUANGNAM",IF(ISNUMBER(SEARCH($V$29,T3088)),"WINCOMVINHPHUC",IF(ISNUMBER(SEARCH($V$30,T3088)),"WINCOMHAGIANG",IF(ISNUMBER(SEARCH($V$31,T3088)),"WINCOMNINHBINH",IF(ISNUMBER(SEARCH($V$32,T3088)),"WINCOMTRAVINH",IF(ISNUMBER(SEARCH($V$33,T3088)),"WINCOMCANTHO",IF(ISNUMBER(SEARCH($V$34,T3088)),"WINCOMBENTRE",IF(ISNUMBER(SEARCH($V$35,T3088)),"WINCOMCAMAU",IF(ISNUMBER(SEARCH($V$36,T3088)),"WINCOMANGIANG",IF(ISNUMBER(SEARCH($V$37,T3088)),"WINCOMNINHTHUAN",IF(ISNUMBER(SEARCH($V$38,T3088)),"WINCOMTHAIBINH",IF(ISNUMBER(SEARCH($V$39,T3088)),"WINCOMGIALAI",IF(ISNUMBER(SEARCH($V$40,T3088)),"WINCOMHOABINH",IF(ISNUMBER(SEARCH($V$41,T3088)),"WINCOMQUANGNGAI",IF(ISNUMBER(SEARCH($V$42,T3088)),"WINCOMBINHTHUAN",IF(ISNUMBER(SEARCH($V$43,T3088)),"WINCOMDAKLAK",IF(ISNUMBER(SEARCH($V$44,T3088)),"WINCOMSOCTRANG",IF(ISNUMBER(SEARCH($V$45,T3088)),"WINCOMSONLA",IF(ISNUMBER(SEARCH($V$46,T3088)),"WINCOMKONTUM",IF(ISNUMBER(SEARCH($V$47,T3088)),"WINCOMPHUYEN",IF(ISNUMBER(SEARCH($V$48,T3088)),"WINCOMQUANGTRI",IF(ISNUMBER(SEARCH($V$49,T3088)),"WINCOMBINHDINH",IF(ISNUMBER(SEARCH($V$50,T3088)),"WINCOMCAOBANG",IF(ISNUMBER(SEARCH($V$51,T3088)),"WINCOMQUANGBINH",IF(ISNUMBER(SEARCH($V$52,T3088)),"WINCOMLAMDONG",IF(ISNUMBER(SEARCH($V$53,T3088)),"WINCOMVINHLONG",IF(ISNUMBER(SEARCH($V$54,T3088)),"WINCOMDONGTHAP",IF(ISNUMBER(SEARCH($V$55,T3088)),"WINCOMTIENGIANG",IF(ISNUMBER(SEARCH($V$56,T3088)),"WINCOMQUANGNINH",0))))))))))))))))))))))))))))))))))))))))))))))))))))))</f>
        <v>WINCOMHANOI</v>
      </c>
    </row>
    <row r="3089" spans="1:25" x14ac:dyDescent="0.2">
      <c r="A3089" t="s">
        <v>0</v>
      </c>
      <c r="B3089" t="s">
        <v>4794</v>
      </c>
      <c r="C3089" t="s">
        <v>2</v>
      </c>
      <c r="D3089" t="s">
        <v>10</v>
      </c>
      <c r="E3089" t="s">
        <v>4</v>
      </c>
      <c r="F3089" s="5">
        <f t="shared" si="193"/>
        <v>1</v>
      </c>
      <c r="G3089" s="2">
        <v>61050</v>
      </c>
      <c r="H3089" s="2">
        <v>67155</v>
      </c>
      <c r="I3089" t="s">
        <v>5</v>
      </c>
      <c r="J3089" t="s">
        <v>11</v>
      </c>
      <c r="K3089" t="str">
        <f t="shared" si="194"/>
        <v>_Giò sụn gà 250g</v>
      </c>
      <c r="L3089" s="8" t="str">
        <f>VLOOKUP(K3089,'[1]Mã Misa'!$B$2:$D$74,2,0)</f>
        <v>Giò sụn gà 250g</v>
      </c>
      <c r="M3089" s="8" t="str">
        <f>VLOOKUP(L3089,'[1]Mã Misa'!$C$2:$D$74,2,0)</f>
        <v>GSG250</v>
      </c>
      <c r="N3089" s="2">
        <v>61050</v>
      </c>
      <c r="O3089" t="s">
        <v>4795</v>
      </c>
      <c r="P3089" s="8" t="str">
        <f t="shared" si="195"/>
        <v>0019227</v>
      </c>
      <c r="Q3089" s="8" t="e">
        <f t="array" ref="Q3089">IF(VLOOKUP(P3089,$AA$1:$AC$32,1,0)&lt;&gt;0,(P3089&amp;"A"),0)</f>
        <v>#N/A</v>
      </c>
      <c r="R3089" s="12">
        <v>44526</v>
      </c>
      <c r="S3089" t="s">
        <v>515</v>
      </c>
      <c r="T3089" s="8" t="str">
        <f t="shared" si="196"/>
        <v>VM+ DNG 80</v>
      </c>
      <c r="U3089" t="s">
        <v>6125</v>
      </c>
      <c r="Y3089" t="str">
        <f t="array" ref="Y3089">IF(ISNUMBER(SEARCH($V$3,T3089)),"WINCOMHANOI",IF(ISNUMBER(SEARCH($V$4,T3089)),"WINCOMHOCHIMINH",IF(ISNUMBER(SEARCH($V$5,T3089)),"WINCOMDANANG",IF(ISNUMBER(SEARCH($V$6,T3089)),"WINCOMHAIDUONG",IF(ISNUMBER(SEARCH($V$7,T3089)),"WINCOMQUANGNINH",IF(ISNUMBER(SEARCH($V$8,T3089)),"WINCOMHAIPHONG",IF(ISNUMBER(SEARCH($V$9,T3089)),"WINCOMBACGIANG",IF(ISNUMBER(SEARCH($V$10,T3089)),"WINCOMBACNINH",IF(ISNUMBER(SEARCH($V$11,T3089)),"WINCOMPHUTHO",IF(ISNUMBER(SEARCH($V$12,T3089)),"WINCOMHATINH",IF(ISNUMBER(SEARCH($V$13,T3089)),"WINCOMTHAINGUYEN",IF(ISNUMBER(SEARCH($V$14,T3089)),"WINCOMKHANHHOA",IF(ISNUMBER(SEARCH($V$15,T3089)),"WINCOMHUNGYEN",IF(ISNUMBER(SEARCH($V$16,T3089)),"WINCOMNGHEAN",IF(ISNUMBER(SEARCH($V$17,T3089)),"WINCOMLAOCAI",IF(ISNUMBER(SEARCH($V$18,T3089)),"WINCOMVUNGTAU",IF(ISNUMBER(SEARCH($V$19,T3089)),"WINCOMBINHDUONG",IF(ISNUMBER(SEARCH($V$20,T3089)),"WINCOMKIENGIANG",IF(ISNUMBER(SEARCH($V$21,T3089)),"WINCOMHANAM",IF(ISNUMBER(SEARCH($V$22,T3089)),"WINCOMNAMDINH",IF(ISNUMBER(SEARCH($V$23,T3089)),"WINCOMLANGSON",IF(ISNUMBER(SEARCH($V$24,T3089)),"WINCOMTHANHHOA",IF(ISNUMBER(SEARCH($V$25,T3089)),"WINCOMYENBAI",IF(ISNUMBER(SEARCH($V$26,T3089)),"WINCOMTUYENQUANG",IF(ISNUMBER(SEARCH($V$27,T3089)),"WINCOMHUE",IF(ISNUMBER(SEARCH($V$28,T3089)),"WINCOMQUANGNAM",IF(ISNUMBER(SEARCH($V$29,T3089)),"WINCOMVINHPHUC",IF(ISNUMBER(SEARCH($V$30,T3089)),"WINCOMHAGIANG",IF(ISNUMBER(SEARCH($V$31,T3089)),"WINCOMNINHBINH",IF(ISNUMBER(SEARCH($V$32,T3089)),"WINCOMTRAVINH",IF(ISNUMBER(SEARCH($V$33,T3089)),"WINCOMCANTHO",IF(ISNUMBER(SEARCH($V$34,T3089)),"WINCOMBENTRE",IF(ISNUMBER(SEARCH($V$35,T3089)),"WINCOMCAMAU",IF(ISNUMBER(SEARCH($V$36,T3089)),"WINCOMANGIANG",IF(ISNUMBER(SEARCH($V$37,T3089)),"WINCOMNINHTHUAN",IF(ISNUMBER(SEARCH($V$38,T3089)),"WINCOMTHAIBINH",IF(ISNUMBER(SEARCH($V$39,T3089)),"WINCOMGIALAI",IF(ISNUMBER(SEARCH($V$40,T3089)),"WINCOMHOABINH",IF(ISNUMBER(SEARCH($V$41,T3089)),"WINCOMQUANGNGAI",IF(ISNUMBER(SEARCH($V$42,T3089)),"WINCOMBINHTHUAN",IF(ISNUMBER(SEARCH($V$43,T3089)),"WINCOMDAKLAK",IF(ISNUMBER(SEARCH($V$44,T3089)),"WINCOMSOCTRANG",IF(ISNUMBER(SEARCH($V$45,T3089)),"WINCOMSONLA",IF(ISNUMBER(SEARCH($V$46,T3089)),"WINCOMKONTUM",IF(ISNUMBER(SEARCH($V$47,T3089)),"WINCOMPHUYEN",IF(ISNUMBER(SEARCH($V$48,T3089)),"WINCOMQUANGTRI",IF(ISNUMBER(SEARCH($V$49,T3089)),"WINCOMBINHDINH",IF(ISNUMBER(SEARCH($V$50,T3089)),"WINCOMCAOBANG",IF(ISNUMBER(SEARCH($V$51,T3089)),"WINCOMQUANGBINH",IF(ISNUMBER(SEARCH($V$52,T3089)),"WINCOMLAMDONG",IF(ISNUMBER(SEARCH($V$53,T3089)),"WINCOMVINHLONG",IF(ISNUMBER(SEARCH($V$54,T3089)),"WINCOMDONGTHAP",IF(ISNUMBER(SEARCH($V$55,T3089)),"WINCOMTIENGIANG",IF(ISNUMBER(SEARCH($V$56,T3089)),"WINCOMQUANGNINH",0))))))))))))))))))))))))))))))))))))))))))))))))))))))</f>
        <v>WINCOMDANANG</v>
      </c>
    </row>
    <row r="3090" spans="1:25" x14ac:dyDescent="0.2">
      <c r="A3090" t="s">
        <v>0</v>
      </c>
      <c r="B3090" t="s">
        <v>4796</v>
      </c>
      <c r="C3090" t="s">
        <v>2</v>
      </c>
      <c r="D3090" t="s">
        <v>62</v>
      </c>
      <c r="E3090" t="s">
        <v>4</v>
      </c>
      <c r="F3090" s="5">
        <f t="shared" si="193"/>
        <v>1</v>
      </c>
      <c r="G3090" s="2">
        <v>105400</v>
      </c>
      <c r="H3090" s="2">
        <v>115940.00000000001</v>
      </c>
      <c r="I3090" t="s">
        <v>5</v>
      </c>
      <c r="J3090" t="s">
        <v>63</v>
      </c>
      <c r="K3090" t="str">
        <f t="shared" si="194"/>
        <v>_Đùi gà sốt cay 500g</v>
      </c>
      <c r="L3090" s="8" t="str">
        <f>VLOOKUP(K3090,'[1]Mã Misa'!$B$2:$D$74,2,0)</f>
        <v>Đùi gà sốt cay 500g</v>
      </c>
      <c r="M3090" s="8" t="str">
        <f>VLOOKUP(L3090,'[1]Mã Misa'!$C$2:$D$74,2,0)</f>
        <v>DGSC500</v>
      </c>
      <c r="N3090" s="2">
        <v>105400</v>
      </c>
      <c r="O3090" t="s">
        <v>4797</v>
      </c>
      <c r="P3090" s="8" t="str">
        <f t="shared" si="195"/>
        <v>0148589</v>
      </c>
      <c r="Q3090" s="8" t="e">
        <f t="array" ref="Q3090">IF(VLOOKUP(P3090,$AA$1:$AC$32,1,0)&lt;&gt;0,(P3090&amp;"A"),0)</f>
        <v>#N/A</v>
      </c>
      <c r="R3090" s="12">
        <v>44526</v>
      </c>
      <c r="S3090" t="s">
        <v>4798</v>
      </c>
      <c r="T3090" s="8" t="str">
        <f t="shared" si="196"/>
        <v>VM+ HNI 11</v>
      </c>
      <c r="U3090" t="s">
        <v>7153</v>
      </c>
      <c r="Y3090" t="str">
        <f t="array" ref="Y3090">IF(ISNUMBER(SEARCH($V$3,T3090)),"WINCOMHANOI",IF(ISNUMBER(SEARCH($V$4,T3090)),"WINCOMHOCHIMINH",IF(ISNUMBER(SEARCH($V$5,T3090)),"WINCOMDANANG",IF(ISNUMBER(SEARCH($V$6,T3090)),"WINCOMHAIDUONG",IF(ISNUMBER(SEARCH($V$7,T3090)),"WINCOMQUANGNINH",IF(ISNUMBER(SEARCH($V$8,T3090)),"WINCOMHAIPHONG",IF(ISNUMBER(SEARCH($V$9,T3090)),"WINCOMBACGIANG",IF(ISNUMBER(SEARCH($V$10,T3090)),"WINCOMBACNINH",IF(ISNUMBER(SEARCH($V$11,T3090)),"WINCOMPHUTHO",IF(ISNUMBER(SEARCH($V$12,T3090)),"WINCOMHATINH",IF(ISNUMBER(SEARCH($V$13,T3090)),"WINCOMTHAINGUYEN",IF(ISNUMBER(SEARCH($V$14,T3090)),"WINCOMKHANHHOA",IF(ISNUMBER(SEARCH($V$15,T3090)),"WINCOMHUNGYEN",IF(ISNUMBER(SEARCH($V$16,T3090)),"WINCOMNGHEAN",IF(ISNUMBER(SEARCH($V$17,T3090)),"WINCOMLAOCAI",IF(ISNUMBER(SEARCH($V$18,T3090)),"WINCOMVUNGTAU",IF(ISNUMBER(SEARCH($V$19,T3090)),"WINCOMBINHDUONG",IF(ISNUMBER(SEARCH($V$20,T3090)),"WINCOMKIENGIANG",IF(ISNUMBER(SEARCH($V$21,T3090)),"WINCOMHANAM",IF(ISNUMBER(SEARCH($V$22,T3090)),"WINCOMNAMDINH",IF(ISNUMBER(SEARCH($V$23,T3090)),"WINCOMLANGSON",IF(ISNUMBER(SEARCH($V$24,T3090)),"WINCOMTHANHHOA",IF(ISNUMBER(SEARCH($V$25,T3090)),"WINCOMYENBAI",IF(ISNUMBER(SEARCH($V$26,T3090)),"WINCOMTUYENQUANG",IF(ISNUMBER(SEARCH($V$27,T3090)),"WINCOMHUE",IF(ISNUMBER(SEARCH($V$28,T3090)),"WINCOMQUANGNAM",IF(ISNUMBER(SEARCH($V$29,T3090)),"WINCOMVINHPHUC",IF(ISNUMBER(SEARCH($V$30,T3090)),"WINCOMHAGIANG",IF(ISNUMBER(SEARCH($V$31,T3090)),"WINCOMNINHBINH",IF(ISNUMBER(SEARCH($V$32,T3090)),"WINCOMTRAVINH",IF(ISNUMBER(SEARCH($V$33,T3090)),"WINCOMCANTHO",IF(ISNUMBER(SEARCH($V$34,T3090)),"WINCOMBENTRE",IF(ISNUMBER(SEARCH($V$35,T3090)),"WINCOMCAMAU",IF(ISNUMBER(SEARCH($V$36,T3090)),"WINCOMANGIANG",IF(ISNUMBER(SEARCH($V$37,T3090)),"WINCOMNINHTHUAN",IF(ISNUMBER(SEARCH($V$38,T3090)),"WINCOMTHAIBINH",IF(ISNUMBER(SEARCH($V$39,T3090)),"WINCOMGIALAI",IF(ISNUMBER(SEARCH($V$40,T3090)),"WINCOMHOABINH",IF(ISNUMBER(SEARCH($V$41,T3090)),"WINCOMQUANGNGAI",IF(ISNUMBER(SEARCH($V$42,T3090)),"WINCOMBINHTHUAN",IF(ISNUMBER(SEARCH($V$43,T3090)),"WINCOMDAKLAK",IF(ISNUMBER(SEARCH($V$44,T3090)),"WINCOMSOCTRANG",IF(ISNUMBER(SEARCH($V$45,T3090)),"WINCOMSONLA",IF(ISNUMBER(SEARCH($V$46,T3090)),"WINCOMKONTUM",IF(ISNUMBER(SEARCH($V$47,T3090)),"WINCOMPHUYEN",IF(ISNUMBER(SEARCH($V$48,T3090)),"WINCOMQUANGTRI",IF(ISNUMBER(SEARCH($V$49,T3090)),"WINCOMBINHDINH",IF(ISNUMBER(SEARCH($V$50,T3090)),"WINCOMCAOBANG",IF(ISNUMBER(SEARCH($V$51,T3090)),"WINCOMQUANGBINH",IF(ISNUMBER(SEARCH($V$52,T3090)),"WINCOMLAMDONG",IF(ISNUMBER(SEARCH($V$53,T3090)),"WINCOMVINHLONG",IF(ISNUMBER(SEARCH($V$54,T3090)),"WINCOMDONGTHAP",IF(ISNUMBER(SEARCH($V$55,T3090)),"WINCOMTIENGIANG",IF(ISNUMBER(SEARCH($V$56,T3090)),"WINCOMQUANGNINH",0))))))))))))))))))))))))))))))))))))))))))))))))))))))</f>
        <v>WINCOMHANOI</v>
      </c>
    </row>
    <row r="3091" spans="1:25" x14ac:dyDescent="0.2">
      <c r="A3091" t="s">
        <v>0</v>
      </c>
      <c r="B3091" t="s">
        <v>4796</v>
      </c>
      <c r="C3091" t="s">
        <v>31</v>
      </c>
      <c r="D3091" t="s">
        <v>134</v>
      </c>
      <c r="E3091" t="s">
        <v>4</v>
      </c>
      <c r="F3091" s="5">
        <f t="shared" si="193"/>
        <v>1</v>
      </c>
      <c r="G3091" s="2">
        <v>90750</v>
      </c>
      <c r="H3091" s="2">
        <v>99825.000000000015</v>
      </c>
      <c r="I3091" t="s">
        <v>5</v>
      </c>
      <c r="J3091" t="s">
        <v>135</v>
      </c>
      <c r="K3091" t="str">
        <f t="shared" si="194"/>
        <v>_Chân gà sốt cay 400g</v>
      </c>
      <c r="L3091" s="8" t="str">
        <f>VLOOKUP(K3091,'[1]Mã Misa'!$B$2:$D$74,2,0)</f>
        <v>Chân gà sốt cay 400g</v>
      </c>
      <c r="M3091" s="8" t="str">
        <f>VLOOKUP(L3091,'[1]Mã Misa'!$C$2:$D$74,2,0)</f>
        <v>CGSC400</v>
      </c>
      <c r="N3091" s="2">
        <v>90750</v>
      </c>
      <c r="O3091" t="s">
        <v>4797</v>
      </c>
      <c r="P3091" s="8" t="str">
        <f t="shared" si="195"/>
        <v>0148589</v>
      </c>
      <c r="Q3091" s="8" t="e">
        <f t="array" ref="Q3091">IF(VLOOKUP(P3091,$AA$1:$AC$32,1,0)&lt;&gt;0,(P3091&amp;"A"),0)</f>
        <v>#N/A</v>
      </c>
      <c r="R3091" s="12">
        <v>44526</v>
      </c>
      <c r="S3091" t="s">
        <v>4798</v>
      </c>
      <c r="T3091" s="8" t="str">
        <f t="shared" si="196"/>
        <v>VM+ HNI 11</v>
      </c>
      <c r="U3091" t="s">
        <v>7153</v>
      </c>
      <c r="Y3091" t="str">
        <f t="array" ref="Y3091">IF(ISNUMBER(SEARCH($V$3,T3091)),"WINCOMHANOI",IF(ISNUMBER(SEARCH($V$4,T3091)),"WINCOMHOCHIMINH",IF(ISNUMBER(SEARCH($V$5,T3091)),"WINCOMDANANG",IF(ISNUMBER(SEARCH($V$6,T3091)),"WINCOMHAIDUONG",IF(ISNUMBER(SEARCH($V$7,T3091)),"WINCOMQUANGNINH",IF(ISNUMBER(SEARCH($V$8,T3091)),"WINCOMHAIPHONG",IF(ISNUMBER(SEARCH($V$9,T3091)),"WINCOMBACGIANG",IF(ISNUMBER(SEARCH($V$10,T3091)),"WINCOMBACNINH",IF(ISNUMBER(SEARCH($V$11,T3091)),"WINCOMPHUTHO",IF(ISNUMBER(SEARCH($V$12,T3091)),"WINCOMHATINH",IF(ISNUMBER(SEARCH($V$13,T3091)),"WINCOMTHAINGUYEN",IF(ISNUMBER(SEARCH($V$14,T3091)),"WINCOMKHANHHOA",IF(ISNUMBER(SEARCH($V$15,T3091)),"WINCOMHUNGYEN",IF(ISNUMBER(SEARCH($V$16,T3091)),"WINCOMNGHEAN",IF(ISNUMBER(SEARCH($V$17,T3091)),"WINCOMLAOCAI",IF(ISNUMBER(SEARCH($V$18,T3091)),"WINCOMVUNGTAU",IF(ISNUMBER(SEARCH($V$19,T3091)),"WINCOMBINHDUONG",IF(ISNUMBER(SEARCH($V$20,T3091)),"WINCOMKIENGIANG",IF(ISNUMBER(SEARCH($V$21,T3091)),"WINCOMHANAM",IF(ISNUMBER(SEARCH($V$22,T3091)),"WINCOMNAMDINH",IF(ISNUMBER(SEARCH($V$23,T3091)),"WINCOMLANGSON",IF(ISNUMBER(SEARCH($V$24,T3091)),"WINCOMTHANHHOA",IF(ISNUMBER(SEARCH($V$25,T3091)),"WINCOMYENBAI",IF(ISNUMBER(SEARCH($V$26,T3091)),"WINCOMTUYENQUANG",IF(ISNUMBER(SEARCH($V$27,T3091)),"WINCOMHUE",IF(ISNUMBER(SEARCH($V$28,T3091)),"WINCOMQUANGNAM",IF(ISNUMBER(SEARCH($V$29,T3091)),"WINCOMVINHPHUC",IF(ISNUMBER(SEARCH($V$30,T3091)),"WINCOMHAGIANG",IF(ISNUMBER(SEARCH($V$31,T3091)),"WINCOMNINHBINH",IF(ISNUMBER(SEARCH($V$32,T3091)),"WINCOMTRAVINH",IF(ISNUMBER(SEARCH($V$33,T3091)),"WINCOMCANTHO",IF(ISNUMBER(SEARCH($V$34,T3091)),"WINCOMBENTRE",IF(ISNUMBER(SEARCH($V$35,T3091)),"WINCOMCAMAU",IF(ISNUMBER(SEARCH($V$36,T3091)),"WINCOMANGIANG",IF(ISNUMBER(SEARCH($V$37,T3091)),"WINCOMNINHTHUAN",IF(ISNUMBER(SEARCH($V$38,T3091)),"WINCOMTHAIBINH",IF(ISNUMBER(SEARCH($V$39,T3091)),"WINCOMGIALAI",IF(ISNUMBER(SEARCH($V$40,T3091)),"WINCOMHOABINH",IF(ISNUMBER(SEARCH($V$41,T3091)),"WINCOMQUANGNGAI",IF(ISNUMBER(SEARCH($V$42,T3091)),"WINCOMBINHTHUAN",IF(ISNUMBER(SEARCH($V$43,T3091)),"WINCOMDAKLAK",IF(ISNUMBER(SEARCH($V$44,T3091)),"WINCOMSOCTRANG",IF(ISNUMBER(SEARCH($V$45,T3091)),"WINCOMSONLA",IF(ISNUMBER(SEARCH($V$46,T3091)),"WINCOMKONTUM",IF(ISNUMBER(SEARCH($V$47,T3091)),"WINCOMPHUYEN",IF(ISNUMBER(SEARCH($V$48,T3091)),"WINCOMQUANGTRI",IF(ISNUMBER(SEARCH($V$49,T3091)),"WINCOMBINHDINH",IF(ISNUMBER(SEARCH($V$50,T3091)),"WINCOMCAOBANG",IF(ISNUMBER(SEARCH($V$51,T3091)),"WINCOMQUANGBINH",IF(ISNUMBER(SEARCH($V$52,T3091)),"WINCOMLAMDONG",IF(ISNUMBER(SEARCH($V$53,T3091)),"WINCOMVINHLONG",IF(ISNUMBER(SEARCH($V$54,T3091)),"WINCOMDONGTHAP",IF(ISNUMBER(SEARCH($V$55,T3091)),"WINCOMTIENGIANG",IF(ISNUMBER(SEARCH($V$56,T3091)),"WINCOMQUANGNINH",0))))))))))))))))))))))))))))))))))))))))))))))))))))))</f>
        <v>WINCOMHANOI</v>
      </c>
    </row>
    <row r="3092" spans="1:25" x14ac:dyDescent="0.2">
      <c r="A3092" t="s">
        <v>0</v>
      </c>
      <c r="B3092" t="s">
        <v>4796</v>
      </c>
      <c r="C3092" t="s">
        <v>34</v>
      </c>
      <c r="D3092" t="s">
        <v>15</v>
      </c>
      <c r="E3092" t="s">
        <v>4</v>
      </c>
      <c r="F3092" s="5">
        <f t="shared" si="193"/>
        <v>4</v>
      </c>
      <c r="G3092" s="2">
        <v>241232</v>
      </c>
      <c r="H3092" s="2">
        <v>265355.2</v>
      </c>
      <c r="I3092" t="s">
        <v>5</v>
      </c>
      <c r="J3092" t="s">
        <v>16</v>
      </c>
      <c r="K3092" t="str">
        <f t="shared" si="194"/>
        <v>_Chả nướng 300g</v>
      </c>
      <c r="L3092" s="8" t="str">
        <f>VLOOKUP(K3092,'[1]Mã Misa'!$B$2:$D$74,2,0)</f>
        <v>Chả nướng 300g</v>
      </c>
      <c r="M3092" s="8" t="str">
        <f>VLOOKUP(L3092,'[1]Mã Misa'!$C$2:$D$74,2,0)</f>
        <v>CN300</v>
      </c>
      <c r="N3092" s="2">
        <v>60308</v>
      </c>
      <c r="O3092" t="s">
        <v>4797</v>
      </c>
      <c r="P3092" s="8" t="str">
        <f t="shared" si="195"/>
        <v>0148589</v>
      </c>
      <c r="Q3092" s="8" t="e">
        <f t="array" ref="Q3092">IF(VLOOKUP(P3092,$AA$1:$AC$32,1,0)&lt;&gt;0,(P3092&amp;"A"),0)</f>
        <v>#N/A</v>
      </c>
      <c r="R3092" s="12">
        <v>44526</v>
      </c>
      <c r="S3092" t="s">
        <v>4798</v>
      </c>
      <c r="T3092" s="8" t="str">
        <f t="shared" si="196"/>
        <v>VM+ HNI 11</v>
      </c>
      <c r="U3092" t="s">
        <v>7153</v>
      </c>
      <c r="Y3092" t="str">
        <f t="array" ref="Y3092">IF(ISNUMBER(SEARCH($V$3,T3092)),"WINCOMHANOI",IF(ISNUMBER(SEARCH($V$4,T3092)),"WINCOMHOCHIMINH",IF(ISNUMBER(SEARCH($V$5,T3092)),"WINCOMDANANG",IF(ISNUMBER(SEARCH($V$6,T3092)),"WINCOMHAIDUONG",IF(ISNUMBER(SEARCH($V$7,T3092)),"WINCOMQUANGNINH",IF(ISNUMBER(SEARCH($V$8,T3092)),"WINCOMHAIPHONG",IF(ISNUMBER(SEARCH($V$9,T3092)),"WINCOMBACGIANG",IF(ISNUMBER(SEARCH($V$10,T3092)),"WINCOMBACNINH",IF(ISNUMBER(SEARCH($V$11,T3092)),"WINCOMPHUTHO",IF(ISNUMBER(SEARCH($V$12,T3092)),"WINCOMHATINH",IF(ISNUMBER(SEARCH($V$13,T3092)),"WINCOMTHAINGUYEN",IF(ISNUMBER(SEARCH($V$14,T3092)),"WINCOMKHANHHOA",IF(ISNUMBER(SEARCH($V$15,T3092)),"WINCOMHUNGYEN",IF(ISNUMBER(SEARCH($V$16,T3092)),"WINCOMNGHEAN",IF(ISNUMBER(SEARCH($V$17,T3092)),"WINCOMLAOCAI",IF(ISNUMBER(SEARCH($V$18,T3092)),"WINCOMVUNGTAU",IF(ISNUMBER(SEARCH($V$19,T3092)),"WINCOMBINHDUONG",IF(ISNUMBER(SEARCH($V$20,T3092)),"WINCOMKIENGIANG",IF(ISNUMBER(SEARCH($V$21,T3092)),"WINCOMHANAM",IF(ISNUMBER(SEARCH($V$22,T3092)),"WINCOMNAMDINH",IF(ISNUMBER(SEARCH($V$23,T3092)),"WINCOMLANGSON",IF(ISNUMBER(SEARCH($V$24,T3092)),"WINCOMTHANHHOA",IF(ISNUMBER(SEARCH($V$25,T3092)),"WINCOMYENBAI",IF(ISNUMBER(SEARCH($V$26,T3092)),"WINCOMTUYENQUANG",IF(ISNUMBER(SEARCH($V$27,T3092)),"WINCOMHUE",IF(ISNUMBER(SEARCH($V$28,T3092)),"WINCOMQUANGNAM",IF(ISNUMBER(SEARCH($V$29,T3092)),"WINCOMVINHPHUC",IF(ISNUMBER(SEARCH($V$30,T3092)),"WINCOMHAGIANG",IF(ISNUMBER(SEARCH($V$31,T3092)),"WINCOMNINHBINH",IF(ISNUMBER(SEARCH($V$32,T3092)),"WINCOMTRAVINH",IF(ISNUMBER(SEARCH($V$33,T3092)),"WINCOMCANTHO",IF(ISNUMBER(SEARCH($V$34,T3092)),"WINCOMBENTRE",IF(ISNUMBER(SEARCH($V$35,T3092)),"WINCOMCAMAU",IF(ISNUMBER(SEARCH($V$36,T3092)),"WINCOMANGIANG",IF(ISNUMBER(SEARCH($V$37,T3092)),"WINCOMNINHTHUAN",IF(ISNUMBER(SEARCH($V$38,T3092)),"WINCOMTHAIBINH",IF(ISNUMBER(SEARCH($V$39,T3092)),"WINCOMGIALAI",IF(ISNUMBER(SEARCH($V$40,T3092)),"WINCOMHOABINH",IF(ISNUMBER(SEARCH($V$41,T3092)),"WINCOMQUANGNGAI",IF(ISNUMBER(SEARCH($V$42,T3092)),"WINCOMBINHTHUAN",IF(ISNUMBER(SEARCH($V$43,T3092)),"WINCOMDAKLAK",IF(ISNUMBER(SEARCH($V$44,T3092)),"WINCOMSOCTRANG",IF(ISNUMBER(SEARCH($V$45,T3092)),"WINCOMSONLA",IF(ISNUMBER(SEARCH($V$46,T3092)),"WINCOMKONTUM",IF(ISNUMBER(SEARCH($V$47,T3092)),"WINCOMPHUYEN",IF(ISNUMBER(SEARCH($V$48,T3092)),"WINCOMQUANGTRI",IF(ISNUMBER(SEARCH($V$49,T3092)),"WINCOMBINHDINH",IF(ISNUMBER(SEARCH($V$50,T3092)),"WINCOMCAOBANG",IF(ISNUMBER(SEARCH($V$51,T3092)),"WINCOMQUANGBINH",IF(ISNUMBER(SEARCH($V$52,T3092)),"WINCOMLAMDONG",IF(ISNUMBER(SEARCH($V$53,T3092)),"WINCOMVINHLONG",IF(ISNUMBER(SEARCH($V$54,T3092)),"WINCOMDONGTHAP",IF(ISNUMBER(SEARCH($V$55,T3092)),"WINCOMTIENGIANG",IF(ISNUMBER(SEARCH($V$56,T3092)),"WINCOMQUANGNINH",0))))))))))))))))))))))))))))))))))))))))))))))))))))))</f>
        <v>WINCOMHANOI</v>
      </c>
    </row>
    <row r="3093" spans="1:25" x14ac:dyDescent="0.2">
      <c r="A3093" t="s">
        <v>0</v>
      </c>
      <c r="B3093" t="s">
        <v>4799</v>
      </c>
      <c r="C3093" t="s">
        <v>2</v>
      </c>
      <c r="D3093" t="s">
        <v>27</v>
      </c>
      <c r="E3093" t="s">
        <v>4</v>
      </c>
      <c r="F3093" s="5">
        <f t="shared" si="193"/>
        <v>3</v>
      </c>
      <c r="G3093" s="2">
        <v>222750</v>
      </c>
      <c r="H3093" s="2">
        <v>245025.00000000003</v>
      </c>
      <c r="I3093" t="s">
        <v>5</v>
      </c>
      <c r="J3093" t="s">
        <v>28</v>
      </c>
      <c r="K3093" t="str">
        <f t="shared" si="194"/>
        <v>_Chả cốm 300g</v>
      </c>
      <c r="L3093" s="8" t="str">
        <f>VLOOKUP(K3093,'[1]Mã Misa'!$B$2:$D$74,2,0)</f>
        <v>Chả cốm 300g</v>
      </c>
      <c r="M3093" s="8" t="str">
        <f>VLOOKUP(L3093,'[1]Mã Misa'!$C$2:$D$74,2,0)</f>
        <v>CC300</v>
      </c>
      <c r="N3093" s="2">
        <v>74250</v>
      </c>
      <c r="O3093" t="s">
        <v>4800</v>
      </c>
      <c r="P3093" s="8" t="str">
        <f t="shared" si="195"/>
        <v>0148594</v>
      </c>
      <c r="Q3093" s="8" t="e">
        <f t="array" ref="Q3093">IF(VLOOKUP(P3093,$AA$1:$AC$32,1,0)&lt;&gt;0,(P3093&amp;"A"),0)</f>
        <v>#N/A</v>
      </c>
      <c r="R3093" s="12">
        <v>44526</v>
      </c>
      <c r="S3093" t="s">
        <v>636</v>
      </c>
      <c r="T3093" s="8" t="str">
        <f t="shared" si="196"/>
        <v>VM+ HNI 18</v>
      </c>
      <c r="U3093" t="s">
        <v>6162</v>
      </c>
      <c r="Y3093" t="str">
        <f t="array" ref="Y3093">IF(ISNUMBER(SEARCH($V$3,T3093)),"WINCOMHANOI",IF(ISNUMBER(SEARCH($V$4,T3093)),"WINCOMHOCHIMINH",IF(ISNUMBER(SEARCH($V$5,T3093)),"WINCOMDANANG",IF(ISNUMBER(SEARCH($V$6,T3093)),"WINCOMHAIDUONG",IF(ISNUMBER(SEARCH($V$7,T3093)),"WINCOMQUANGNINH",IF(ISNUMBER(SEARCH($V$8,T3093)),"WINCOMHAIPHONG",IF(ISNUMBER(SEARCH($V$9,T3093)),"WINCOMBACGIANG",IF(ISNUMBER(SEARCH($V$10,T3093)),"WINCOMBACNINH",IF(ISNUMBER(SEARCH($V$11,T3093)),"WINCOMPHUTHO",IF(ISNUMBER(SEARCH($V$12,T3093)),"WINCOMHATINH",IF(ISNUMBER(SEARCH($V$13,T3093)),"WINCOMTHAINGUYEN",IF(ISNUMBER(SEARCH($V$14,T3093)),"WINCOMKHANHHOA",IF(ISNUMBER(SEARCH($V$15,T3093)),"WINCOMHUNGYEN",IF(ISNUMBER(SEARCH($V$16,T3093)),"WINCOMNGHEAN",IF(ISNUMBER(SEARCH($V$17,T3093)),"WINCOMLAOCAI",IF(ISNUMBER(SEARCH($V$18,T3093)),"WINCOMVUNGTAU",IF(ISNUMBER(SEARCH($V$19,T3093)),"WINCOMBINHDUONG",IF(ISNUMBER(SEARCH($V$20,T3093)),"WINCOMKIENGIANG",IF(ISNUMBER(SEARCH($V$21,T3093)),"WINCOMHANAM",IF(ISNUMBER(SEARCH($V$22,T3093)),"WINCOMNAMDINH",IF(ISNUMBER(SEARCH($V$23,T3093)),"WINCOMLANGSON",IF(ISNUMBER(SEARCH($V$24,T3093)),"WINCOMTHANHHOA",IF(ISNUMBER(SEARCH($V$25,T3093)),"WINCOMYENBAI",IF(ISNUMBER(SEARCH($V$26,T3093)),"WINCOMTUYENQUANG",IF(ISNUMBER(SEARCH($V$27,T3093)),"WINCOMHUE",IF(ISNUMBER(SEARCH($V$28,T3093)),"WINCOMQUANGNAM",IF(ISNUMBER(SEARCH($V$29,T3093)),"WINCOMVINHPHUC",IF(ISNUMBER(SEARCH($V$30,T3093)),"WINCOMHAGIANG",IF(ISNUMBER(SEARCH($V$31,T3093)),"WINCOMNINHBINH",IF(ISNUMBER(SEARCH($V$32,T3093)),"WINCOMTRAVINH",IF(ISNUMBER(SEARCH($V$33,T3093)),"WINCOMCANTHO",IF(ISNUMBER(SEARCH($V$34,T3093)),"WINCOMBENTRE",IF(ISNUMBER(SEARCH($V$35,T3093)),"WINCOMCAMAU",IF(ISNUMBER(SEARCH($V$36,T3093)),"WINCOMANGIANG",IF(ISNUMBER(SEARCH($V$37,T3093)),"WINCOMNINHTHUAN",IF(ISNUMBER(SEARCH($V$38,T3093)),"WINCOMTHAIBINH",IF(ISNUMBER(SEARCH($V$39,T3093)),"WINCOMGIALAI",IF(ISNUMBER(SEARCH($V$40,T3093)),"WINCOMHOABINH",IF(ISNUMBER(SEARCH($V$41,T3093)),"WINCOMQUANGNGAI",IF(ISNUMBER(SEARCH($V$42,T3093)),"WINCOMBINHTHUAN",IF(ISNUMBER(SEARCH($V$43,T3093)),"WINCOMDAKLAK",IF(ISNUMBER(SEARCH($V$44,T3093)),"WINCOMSOCTRANG",IF(ISNUMBER(SEARCH($V$45,T3093)),"WINCOMSONLA",IF(ISNUMBER(SEARCH($V$46,T3093)),"WINCOMKONTUM",IF(ISNUMBER(SEARCH($V$47,T3093)),"WINCOMPHUYEN",IF(ISNUMBER(SEARCH($V$48,T3093)),"WINCOMQUANGTRI",IF(ISNUMBER(SEARCH($V$49,T3093)),"WINCOMBINHDINH",IF(ISNUMBER(SEARCH($V$50,T3093)),"WINCOMCAOBANG",IF(ISNUMBER(SEARCH($V$51,T3093)),"WINCOMQUANGBINH",IF(ISNUMBER(SEARCH($V$52,T3093)),"WINCOMLAMDONG",IF(ISNUMBER(SEARCH($V$53,T3093)),"WINCOMVINHLONG",IF(ISNUMBER(SEARCH($V$54,T3093)),"WINCOMDONGTHAP",IF(ISNUMBER(SEARCH($V$55,T3093)),"WINCOMTIENGIANG",IF(ISNUMBER(SEARCH($V$56,T3093)),"WINCOMQUANGNINH",0))))))))))))))))))))))))))))))))))))))))))))))))))))))</f>
        <v>WINCOMHANOI</v>
      </c>
    </row>
    <row r="3094" spans="1:25" x14ac:dyDescent="0.2">
      <c r="A3094" t="s">
        <v>0</v>
      </c>
      <c r="B3094" t="s">
        <v>4801</v>
      </c>
      <c r="C3094" t="s">
        <v>2</v>
      </c>
      <c r="D3094" t="s">
        <v>39</v>
      </c>
      <c r="E3094" t="s">
        <v>4</v>
      </c>
      <c r="F3094" s="5">
        <f t="shared" si="193"/>
        <v>4</v>
      </c>
      <c r="G3094" s="2">
        <v>184000</v>
      </c>
      <c r="H3094" s="2">
        <v>202400.00000000003</v>
      </c>
      <c r="I3094" t="s">
        <v>5</v>
      </c>
      <c r="J3094" t="s">
        <v>40</v>
      </c>
      <c r="K3094" t="str">
        <f t="shared" si="194"/>
        <v>Mộc nấm hương gói 250g</v>
      </c>
      <c r="L3094" s="8" t="str">
        <f>VLOOKUP(K3094,'[1]Mã Misa'!$B$2:$D$74,2,0)</f>
        <v>Mộc Nấm Hương 250g</v>
      </c>
      <c r="M3094" s="8" t="str">
        <f>VLOOKUP(L3094,'[1]Mã Misa'!$C$2:$D$74,2,0)</f>
        <v>MNH250</v>
      </c>
      <c r="N3094" s="2">
        <v>46000</v>
      </c>
      <c r="O3094" t="s">
        <v>4802</v>
      </c>
      <c r="P3094" s="8" t="str">
        <f t="shared" si="195"/>
        <v>0003330</v>
      </c>
      <c r="Q3094" s="8" t="e">
        <f t="array" ref="Q3094">IF(VLOOKUP(P3094,$AA$1:$AC$32,1,0)&lt;&gt;0,(P3094&amp;"A"),0)</f>
        <v>#N/A</v>
      </c>
      <c r="R3094" s="12">
        <v>44526</v>
      </c>
      <c r="S3094" t="s">
        <v>705</v>
      </c>
      <c r="T3094" s="8" t="str">
        <f t="shared" si="196"/>
        <v>VM+ AGG 26</v>
      </c>
      <c r="U3094" t="s">
        <v>6182</v>
      </c>
      <c r="Y3094" t="str">
        <f t="array" ref="Y3094">IF(ISNUMBER(SEARCH($V$3,T3094)),"WINCOMHANOI",IF(ISNUMBER(SEARCH($V$4,T3094)),"WINCOMHOCHIMINH",IF(ISNUMBER(SEARCH($V$5,T3094)),"WINCOMDANANG",IF(ISNUMBER(SEARCH($V$6,T3094)),"WINCOMHAIDUONG",IF(ISNUMBER(SEARCH($V$7,T3094)),"WINCOMQUANGNINH",IF(ISNUMBER(SEARCH($V$8,T3094)),"WINCOMHAIPHONG",IF(ISNUMBER(SEARCH($V$9,T3094)),"WINCOMBACGIANG",IF(ISNUMBER(SEARCH($V$10,T3094)),"WINCOMBACNINH",IF(ISNUMBER(SEARCH($V$11,T3094)),"WINCOMPHUTHO",IF(ISNUMBER(SEARCH($V$12,T3094)),"WINCOMHATINH",IF(ISNUMBER(SEARCH($V$13,T3094)),"WINCOMTHAINGUYEN",IF(ISNUMBER(SEARCH($V$14,T3094)),"WINCOMKHANHHOA",IF(ISNUMBER(SEARCH($V$15,T3094)),"WINCOMHUNGYEN",IF(ISNUMBER(SEARCH($V$16,T3094)),"WINCOMNGHEAN",IF(ISNUMBER(SEARCH($V$17,T3094)),"WINCOMLAOCAI",IF(ISNUMBER(SEARCH($V$18,T3094)),"WINCOMVUNGTAU",IF(ISNUMBER(SEARCH($V$19,T3094)),"WINCOMBINHDUONG",IF(ISNUMBER(SEARCH($V$20,T3094)),"WINCOMKIENGIANG",IF(ISNUMBER(SEARCH($V$21,T3094)),"WINCOMHANAM",IF(ISNUMBER(SEARCH($V$22,T3094)),"WINCOMNAMDINH",IF(ISNUMBER(SEARCH($V$23,T3094)),"WINCOMLANGSON",IF(ISNUMBER(SEARCH($V$24,T3094)),"WINCOMTHANHHOA",IF(ISNUMBER(SEARCH($V$25,T3094)),"WINCOMYENBAI",IF(ISNUMBER(SEARCH($V$26,T3094)),"WINCOMTUYENQUANG",IF(ISNUMBER(SEARCH($V$27,T3094)),"WINCOMHUE",IF(ISNUMBER(SEARCH($V$28,T3094)),"WINCOMQUANGNAM",IF(ISNUMBER(SEARCH($V$29,T3094)),"WINCOMVINHPHUC",IF(ISNUMBER(SEARCH($V$30,T3094)),"WINCOMHAGIANG",IF(ISNUMBER(SEARCH($V$31,T3094)),"WINCOMNINHBINH",IF(ISNUMBER(SEARCH($V$32,T3094)),"WINCOMTRAVINH",IF(ISNUMBER(SEARCH($V$33,T3094)),"WINCOMCANTHO",IF(ISNUMBER(SEARCH($V$34,T3094)),"WINCOMBENTRE",IF(ISNUMBER(SEARCH($V$35,T3094)),"WINCOMCAMAU",IF(ISNUMBER(SEARCH($V$36,T3094)),"WINCOMANGIANG",IF(ISNUMBER(SEARCH($V$37,T3094)),"WINCOMNINHTHUAN",IF(ISNUMBER(SEARCH($V$38,T3094)),"WINCOMTHAIBINH",IF(ISNUMBER(SEARCH($V$39,T3094)),"WINCOMGIALAI",IF(ISNUMBER(SEARCH($V$40,T3094)),"WINCOMHOABINH",IF(ISNUMBER(SEARCH($V$41,T3094)),"WINCOMQUANGNGAI",IF(ISNUMBER(SEARCH($V$42,T3094)),"WINCOMBINHTHUAN",IF(ISNUMBER(SEARCH($V$43,T3094)),"WINCOMDAKLAK",IF(ISNUMBER(SEARCH($V$44,T3094)),"WINCOMSOCTRANG",IF(ISNUMBER(SEARCH($V$45,T3094)),"WINCOMSONLA",IF(ISNUMBER(SEARCH($V$46,T3094)),"WINCOMKONTUM",IF(ISNUMBER(SEARCH($V$47,T3094)),"WINCOMPHUYEN",IF(ISNUMBER(SEARCH($V$48,T3094)),"WINCOMQUANGTRI",IF(ISNUMBER(SEARCH($V$49,T3094)),"WINCOMBINHDINH",IF(ISNUMBER(SEARCH($V$50,T3094)),"WINCOMCAOBANG",IF(ISNUMBER(SEARCH($V$51,T3094)),"WINCOMQUANGBINH",IF(ISNUMBER(SEARCH($V$52,T3094)),"WINCOMLAMDONG",IF(ISNUMBER(SEARCH($V$53,T3094)),"WINCOMVINHLONG",IF(ISNUMBER(SEARCH($V$54,T3094)),"WINCOMDONGTHAP",IF(ISNUMBER(SEARCH($V$55,T3094)),"WINCOMTIENGIANG",IF(ISNUMBER(SEARCH($V$56,T3094)),"WINCOMQUANGNINH",0))))))))))))))))))))))))))))))))))))))))))))))))))))))</f>
        <v>WINCOMANGIANG</v>
      </c>
    </row>
    <row r="3095" spans="1:25" x14ac:dyDescent="0.2">
      <c r="A3095" t="s">
        <v>0</v>
      </c>
      <c r="B3095" t="s">
        <v>4803</v>
      </c>
      <c r="C3095" t="s">
        <v>2</v>
      </c>
      <c r="D3095" t="s">
        <v>15</v>
      </c>
      <c r="E3095" t="s">
        <v>4</v>
      </c>
      <c r="F3095" s="5">
        <f t="shared" si="193"/>
        <v>1</v>
      </c>
      <c r="G3095" s="2">
        <v>60308</v>
      </c>
      <c r="H3095" s="2">
        <v>66338.8</v>
      </c>
      <c r="I3095" t="s">
        <v>5</v>
      </c>
      <c r="J3095" t="s">
        <v>16</v>
      </c>
      <c r="K3095" t="str">
        <f t="shared" si="194"/>
        <v>_Chả nướng 300g</v>
      </c>
      <c r="L3095" s="8" t="str">
        <f>VLOOKUP(K3095,'[1]Mã Misa'!$B$2:$D$74,2,0)</f>
        <v>Chả nướng 300g</v>
      </c>
      <c r="M3095" s="8" t="str">
        <f>VLOOKUP(L3095,'[1]Mã Misa'!$C$2:$D$74,2,0)</f>
        <v>CN300</v>
      </c>
      <c r="N3095" s="2">
        <v>60308</v>
      </c>
      <c r="O3095" t="s">
        <v>4804</v>
      </c>
      <c r="P3095" s="8" t="str">
        <f t="shared" si="195"/>
        <v>0148620</v>
      </c>
      <c r="Q3095" s="8" t="e">
        <f t="array" ref="Q3095">IF(VLOOKUP(P3095,$AA$1:$AC$32,1,0)&lt;&gt;0,(P3095&amp;"A"),0)</f>
        <v>#N/A</v>
      </c>
      <c r="R3095" s="12">
        <v>44526</v>
      </c>
      <c r="S3095" t="s">
        <v>1511</v>
      </c>
      <c r="T3095" s="8" t="str">
        <f t="shared" si="196"/>
        <v>VM+ HNI Tổ</v>
      </c>
      <c r="U3095" t="s">
        <v>6410</v>
      </c>
      <c r="Y3095" t="str">
        <f t="array" ref="Y3095">IF(ISNUMBER(SEARCH($V$3,T3095)),"WINCOMHANOI",IF(ISNUMBER(SEARCH($V$4,T3095)),"WINCOMHOCHIMINH",IF(ISNUMBER(SEARCH($V$5,T3095)),"WINCOMDANANG",IF(ISNUMBER(SEARCH($V$6,T3095)),"WINCOMHAIDUONG",IF(ISNUMBER(SEARCH($V$7,T3095)),"WINCOMQUANGNINH",IF(ISNUMBER(SEARCH($V$8,T3095)),"WINCOMHAIPHONG",IF(ISNUMBER(SEARCH($V$9,T3095)),"WINCOMBACGIANG",IF(ISNUMBER(SEARCH($V$10,T3095)),"WINCOMBACNINH",IF(ISNUMBER(SEARCH($V$11,T3095)),"WINCOMPHUTHO",IF(ISNUMBER(SEARCH($V$12,T3095)),"WINCOMHATINH",IF(ISNUMBER(SEARCH($V$13,T3095)),"WINCOMTHAINGUYEN",IF(ISNUMBER(SEARCH($V$14,T3095)),"WINCOMKHANHHOA",IF(ISNUMBER(SEARCH($V$15,T3095)),"WINCOMHUNGYEN",IF(ISNUMBER(SEARCH($V$16,T3095)),"WINCOMNGHEAN",IF(ISNUMBER(SEARCH($V$17,T3095)),"WINCOMLAOCAI",IF(ISNUMBER(SEARCH($V$18,T3095)),"WINCOMVUNGTAU",IF(ISNUMBER(SEARCH($V$19,T3095)),"WINCOMBINHDUONG",IF(ISNUMBER(SEARCH($V$20,T3095)),"WINCOMKIENGIANG",IF(ISNUMBER(SEARCH($V$21,T3095)),"WINCOMHANAM",IF(ISNUMBER(SEARCH($V$22,T3095)),"WINCOMNAMDINH",IF(ISNUMBER(SEARCH($V$23,T3095)),"WINCOMLANGSON",IF(ISNUMBER(SEARCH($V$24,T3095)),"WINCOMTHANHHOA",IF(ISNUMBER(SEARCH($V$25,T3095)),"WINCOMYENBAI",IF(ISNUMBER(SEARCH($V$26,T3095)),"WINCOMTUYENQUANG",IF(ISNUMBER(SEARCH($V$27,T3095)),"WINCOMHUE",IF(ISNUMBER(SEARCH($V$28,T3095)),"WINCOMQUANGNAM",IF(ISNUMBER(SEARCH($V$29,T3095)),"WINCOMVINHPHUC",IF(ISNUMBER(SEARCH($V$30,T3095)),"WINCOMHAGIANG",IF(ISNUMBER(SEARCH($V$31,T3095)),"WINCOMNINHBINH",IF(ISNUMBER(SEARCH($V$32,T3095)),"WINCOMTRAVINH",IF(ISNUMBER(SEARCH($V$33,T3095)),"WINCOMCANTHO",IF(ISNUMBER(SEARCH($V$34,T3095)),"WINCOMBENTRE",IF(ISNUMBER(SEARCH($V$35,T3095)),"WINCOMCAMAU",IF(ISNUMBER(SEARCH($V$36,T3095)),"WINCOMANGIANG",IF(ISNUMBER(SEARCH($V$37,T3095)),"WINCOMNINHTHUAN",IF(ISNUMBER(SEARCH($V$38,T3095)),"WINCOMTHAIBINH",IF(ISNUMBER(SEARCH($V$39,T3095)),"WINCOMGIALAI",IF(ISNUMBER(SEARCH($V$40,T3095)),"WINCOMHOABINH",IF(ISNUMBER(SEARCH($V$41,T3095)),"WINCOMQUANGNGAI",IF(ISNUMBER(SEARCH($V$42,T3095)),"WINCOMBINHTHUAN",IF(ISNUMBER(SEARCH($V$43,T3095)),"WINCOMDAKLAK",IF(ISNUMBER(SEARCH($V$44,T3095)),"WINCOMSOCTRANG",IF(ISNUMBER(SEARCH($V$45,T3095)),"WINCOMSONLA",IF(ISNUMBER(SEARCH($V$46,T3095)),"WINCOMKONTUM",IF(ISNUMBER(SEARCH($V$47,T3095)),"WINCOMPHUYEN",IF(ISNUMBER(SEARCH($V$48,T3095)),"WINCOMQUANGTRI",IF(ISNUMBER(SEARCH($V$49,T3095)),"WINCOMBINHDINH",IF(ISNUMBER(SEARCH($V$50,T3095)),"WINCOMCAOBANG",IF(ISNUMBER(SEARCH($V$51,T3095)),"WINCOMQUANGBINH",IF(ISNUMBER(SEARCH($V$52,T3095)),"WINCOMLAMDONG",IF(ISNUMBER(SEARCH($V$53,T3095)),"WINCOMVINHLONG",IF(ISNUMBER(SEARCH($V$54,T3095)),"WINCOMDONGTHAP",IF(ISNUMBER(SEARCH($V$55,T3095)),"WINCOMTIENGIANG",IF(ISNUMBER(SEARCH($V$56,T3095)),"WINCOMQUANGNINH",0))))))))))))))))))))))))))))))))))))))))))))))))))))))</f>
        <v>WINCOMHANOI</v>
      </c>
    </row>
    <row r="3096" spans="1:25" x14ac:dyDescent="0.2">
      <c r="A3096" t="s">
        <v>0</v>
      </c>
      <c r="B3096" t="s">
        <v>4803</v>
      </c>
      <c r="C3096" t="s">
        <v>31</v>
      </c>
      <c r="D3096" t="s">
        <v>32</v>
      </c>
      <c r="E3096" t="s">
        <v>4</v>
      </c>
      <c r="F3096" s="5">
        <f t="shared" si="193"/>
        <v>6</v>
      </c>
      <c r="G3096" s="2">
        <v>356400</v>
      </c>
      <c r="H3096" s="2">
        <v>392040.00000000006</v>
      </c>
      <c r="I3096" t="s">
        <v>5</v>
      </c>
      <c r="J3096" t="s">
        <v>33</v>
      </c>
      <c r="K3096" t="str">
        <f t="shared" si="194"/>
        <v>_Giò lụa 250g</v>
      </c>
      <c r="L3096" s="8" t="str">
        <f>VLOOKUP(K3096,'[1]Mã Misa'!$B$2:$D$74,2,0)</f>
        <v>Giò lụa 250g</v>
      </c>
      <c r="M3096" s="8" t="str">
        <f>VLOOKUP(L3096,'[1]Mã Misa'!$C$2:$D$74,2,0)</f>
        <v>GL250</v>
      </c>
      <c r="N3096" s="2">
        <v>59400</v>
      </c>
      <c r="O3096" t="s">
        <v>4804</v>
      </c>
      <c r="P3096" s="8" t="str">
        <f t="shared" si="195"/>
        <v>0148620</v>
      </c>
      <c r="Q3096" s="8" t="e">
        <f t="array" ref="Q3096">IF(VLOOKUP(P3096,$AA$1:$AC$32,1,0)&lt;&gt;0,(P3096&amp;"A"),0)</f>
        <v>#N/A</v>
      </c>
      <c r="R3096" s="12">
        <v>44526</v>
      </c>
      <c r="S3096" t="s">
        <v>1511</v>
      </c>
      <c r="T3096" s="8" t="str">
        <f t="shared" si="196"/>
        <v>VM+ HNI Tổ</v>
      </c>
      <c r="U3096" t="s">
        <v>6410</v>
      </c>
      <c r="Y3096" t="str">
        <f t="array" ref="Y3096">IF(ISNUMBER(SEARCH($V$3,T3096)),"WINCOMHANOI",IF(ISNUMBER(SEARCH($V$4,T3096)),"WINCOMHOCHIMINH",IF(ISNUMBER(SEARCH($V$5,T3096)),"WINCOMDANANG",IF(ISNUMBER(SEARCH($V$6,T3096)),"WINCOMHAIDUONG",IF(ISNUMBER(SEARCH($V$7,T3096)),"WINCOMQUANGNINH",IF(ISNUMBER(SEARCH($V$8,T3096)),"WINCOMHAIPHONG",IF(ISNUMBER(SEARCH($V$9,T3096)),"WINCOMBACGIANG",IF(ISNUMBER(SEARCH($V$10,T3096)),"WINCOMBACNINH",IF(ISNUMBER(SEARCH($V$11,T3096)),"WINCOMPHUTHO",IF(ISNUMBER(SEARCH($V$12,T3096)),"WINCOMHATINH",IF(ISNUMBER(SEARCH($V$13,T3096)),"WINCOMTHAINGUYEN",IF(ISNUMBER(SEARCH($V$14,T3096)),"WINCOMKHANHHOA",IF(ISNUMBER(SEARCH($V$15,T3096)),"WINCOMHUNGYEN",IF(ISNUMBER(SEARCH($V$16,T3096)),"WINCOMNGHEAN",IF(ISNUMBER(SEARCH($V$17,T3096)),"WINCOMLAOCAI",IF(ISNUMBER(SEARCH($V$18,T3096)),"WINCOMVUNGTAU",IF(ISNUMBER(SEARCH($V$19,T3096)),"WINCOMBINHDUONG",IF(ISNUMBER(SEARCH($V$20,T3096)),"WINCOMKIENGIANG",IF(ISNUMBER(SEARCH($V$21,T3096)),"WINCOMHANAM",IF(ISNUMBER(SEARCH($V$22,T3096)),"WINCOMNAMDINH",IF(ISNUMBER(SEARCH($V$23,T3096)),"WINCOMLANGSON",IF(ISNUMBER(SEARCH($V$24,T3096)),"WINCOMTHANHHOA",IF(ISNUMBER(SEARCH($V$25,T3096)),"WINCOMYENBAI",IF(ISNUMBER(SEARCH($V$26,T3096)),"WINCOMTUYENQUANG",IF(ISNUMBER(SEARCH($V$27,T3096)),"WINCOMHUE",IF(ISNUMBER(SEARCH($V$28,T3096)),"WINCOMQUANGNAM",IF(ISNUMBER(SEARCH($V$29,T3096)),"WINCOMVINHPHUC",IF(ISNUMBER(SEARCH($V$30,T3096)),"WINCOMHAGIANG",IF(ISNUMBER(SEARCH($V$31,T3096)),"WINCOMNINHBINH",IF(ISNUMBER(SEARCH($V$32,T3096)),"WINCOMTRAVINH",IF(ISNUMBER(SEARCH($V$33,T3096)),"WINCOMCANTHO",IF(ISNUMBER(SEARCH($V$34,T3096)),"WINCOMBENTRE",IF(ISNUMBER(SEARCH($V$35,T3096)),"WINCOMCAMAU",IF(ISNUMBER(SEARCH($V$36,T3096)),"WINCOMANGIANG",IF(ISNUMBER(SEARCH($V$37,T3096)),"WINCOMNINHTHUAN",IF(ISNUMBER(SEARCH($V$38,T3096)),"WINCOMTHAIBINH",IF(ISNUMBER(SEARCH($V$39,T3096)),"WINCOMGIALAI",IF(ISNUMBER(SEARCH($V$40,T3096)),"WINCOMHOABINH",IF(ISNUMBER(SEARCH($V$41,T3096)),"WINCOMQUANGNGAI",IF(ISNUMBER(SEARCH($V$42,T3096)),"WINCOMBINHTHUAN",IF(ISNUMBER(SEARCH($V$43,T3096)),"WINCOMDAKLAK",IF(ISNUMBER(SEARCH($V$44,T3096)),"WINCOMSOCTRANG",IF(ISNUMBER(SEARCH($V$45,T3096)),"WINCOMSONLA",IF(ISNUMBER(SEARCH($V$46,T3096)),"WINCOMKONTUM",IF(ISNUMBER(SEARCH($V$47,T3096)),"WINCOMPHUYEN",IF(ISNUMBER(SEARCH($V$48,T3096)),"WINCOMQUANGTRI",IF(ISNUMBER(SEARCH($V$49,T3096)),"WINCOMBINHDINH",IF(ISNUMBER(SEARCH($V$50,T3096)),"WINCOMCAOBANG",IF(ISNUMBER(SEARCH($V$51,T3096)),"WINCOMQUANGBINH",IF(ISNUMBER(SEARCH($V$52,T3096)),"WINCOMLAMDONG",IF(ISNUMBER(SEARCH($V$53,T3096)),"WINCOMVINHLONG",IF(ISNUMBER(SEARCH($V$54,T3096)),"WINCOMDONGTHAP",IF(ISNUMBER(SEARCH($V$55,T3096)),"WINCOMTIENGIANG",IF(ISNUMBER(SEARCH($V$56,T3096)),"WINCOMQUANGNINH",0))))))))))))))))))))))))))))))))))))))))))))))))))))))</f>
        <v>WINCOMHANOI</v>
      </c>
    </row>
    <row r="3097" spans="1:25" x14ac:dyDescent="0.2">
      <c r="A3097" t="s">
        <v>0</v>
      </c>
      <c r="B3097" t="s">
        <v>4805</v>
      </c>
      <c r="C3097" t="s">
        <v>2</v>
      </c>
      <c r="D3097" t="s">
        <v>32</v>
      </c>
      <c r="E3097" t="s">
        <v>4</v>
      </c>
      <c r="F3097" s="5">
        <f t="shared" si="193"/>
        <v>1</v>
      </c>
      <c r="G3097" s="2">
        <v>59400</v>
      </c>
      <c r="H3097" s="2">
        <v>65340.000000000007</v>
      </c>
      <c r="I3097" t="s">
        <v>5</v>
      </c>
      <c r="J3097" t="s">
        <v>33</v>
      </c>
      <c r="K3097" t="str">
        <f t="shared" si="194"/>
        <v>_Giò lụa 250g</v>
      </c>
      <c r="L3097" s="8" t="str">
        <f>VLOOKUP(K3097,'[1]Mã Misa'!$B$2:$D$74,2,0)</f>
        <v>Giò lụa 250g</v>
      </c>
      <c r="M3097" s="8" t="str">
        <f>VLOOKUP(L3097,'[1]Mã Misa'!$C$2:$D$74,2,0)</f>
        <v>GL250</v>
      </c>
      <c r="N3097" s="2">
        <v>59400</v>
      </c>
      <c r="O3097" t="s">
        <v>4806</v>
      </c>
      <c r="P3097" s="8" t="str">
        <f t="shared" si="195"/>
        <v>0148621</v>
      </c>
      <c r="Q3097" s="8" t="e">
        <f t="array" ref="Q3097">IF(VLOOKUP(P3097,$AA$1:$AC$32,1,0)&lt;&gt;0,(P3097&amp;"A"),0)</f>
        <v>#N/A</v>
      </c>
      <c r="R3097" s="12">
        <v>44526</v>
      </c>
      <c r="S3097" t="s">
        <v>164</v>
      </c>
      <c r="T3097" s="8" t="str">
        <f t="shared" si="196"/>
        <v>VM+ HNI UD</v>
      </c>
      <c r="U3097" t="s">
        <v>6020</v>
      </c>
      <c r="Y3097" t="str">
        <f t="array" ref="Y3097">IF(ISNUMBER(SEARCH($V$3,T3097)),"WINCOMHANOI",IF(ISNUMBER(SEARCH($V$4,T3097)),"WINCOMHOCHIMINH",IF(ISNUMBER(SEARCH($V$5,T3097)),"WINCOMDANANG",IF(ISNUMBER(SEARCH($V$6,T3097)),"WINCOMHAIDUONG",IF(ISNUMBER(SEARCH($V$7,T3097)),"WINCOMQUANGNINH",IF(ISNUMBER(SEARCH($V$8,T3097)),"WINCOMHAIPHONG",IF(ISNUMBER(SEARCH($V$9,T3097)),"WINCOMBACGIANG",IF(ISNUMBER(SEARCH($V$10,T3097)),"WINCOMBACNINH",IF(ISNUMBER(SEARCH($V$11,T3097)),"WINCOMPHUTHO",IF(ISNUMBER(SEARCH($V$12,T3097)),"WINCOMHATINH",IF(ISNUMBER(SEARCH($V$13,T3097)),"WINCOMTHAINGUYEN",IF(ISNUMBER(SEARCH($V$14,T3097)),"WINCOMKHANHHOA",IF(ISNUMBER(SEARCH($V$15,T3097)),"WINCOMHUNGYEN",IF(ISNUMBER(SEARCH($V$16,T3097)),"WINCOMNGHEAN",IF(ISNUMBER(SEARCH($V$17,T3097)),"WINCOMLAOCAI",IF(ISNUMBER(SEARCH($V$18,T3097)),"WINCOMVUNGTAU",IF(ISNUMBER(SEARCH($V$19,T3097)),"WINCOMBINHDUONG",IF(ISNUMBER(SEARCH($V$20,T3097)),"WINCOMKIENGIANG",IF(ISNUMBER(SEARCH($V$21,T3097)),"WINCOMHANAM",IF(ISNUMBER(SEARCH($V$22,T3097)),"WINCOMNAMDINH",IF(ISNUMBER(SEARCH($V$23,T3097)),"WINCOMLANGSON",IF(ISNUMBER(SEARCH($V$24,T3097)),"WINCOMTHANHHOA",IF(ISNUMBER(SEARCH($V$25,T3097)),"WINCOMYENBAI",IF(ISNUMBER(SEARCH($V$26,T3097)),"WINCOMTUYENQUANG",IF(ISNUMBER(SEARCH($V$27,T3097)),"WINCOMHUE",IF(ISNUMBER(SEARCH($V$28,T3097)),"WINCOMQUANGNAM",IF(ISNUMBER(SEARCH($V$29,T3097)),"WINCOMVINHPHUC",IF(ISNUMBER(SEARCH($V$30,T3097)),"WINCOMHAGIANG",IF(ISNUMBER(SEARCH($V$31,T3097)),"WINCOMNINHBINH",IF(ISNUMBER(SEARCH($V$32,T3097)),"WINCOMTRAVINH",IF(ISNUMBER(SEARCH($V$33,T3097)),"WINCOMCANTHO",IF(ISNUMBER(SEARCH($V$34,T3097)),"WINCOMBENTRE",IF(ISNUMBER(SEARCH($V$35,T3097)),"WINCOMCAMAU",IF(ISNUMBER(SEARCH($V$36,T3097)),"WINCOMANGIANG",IF(ISNUMBER(SEARCH($V$37,T3097)),"WINCOMNINHTHUAN",IF(ISNUMBER(SEARCH($V$38,T3097)),"WINCOMTHAIBINH",IF(ISNUMBER(SEARCH($V$39,T3097)),"WINCOMGIALAI",IF(ISNUMBER(SEARCH($V$40,T3097)),"WINCOMHOABINH",IF(ISNUMBER(SEARCH($V$41,T3097)),"WINCOMQUANGNGAI",IF(ISNUMBER(SEARCH($V$42,T3097)),"WINCOMBINHTHUAN",IF(ISNUMBER(SEARCH($V$43,T3097)),"WINCOMDAKLAK",IF(ISNUMBER(SEARCH($V$44,T3097)),"WINCOMSOCTRANG",IF(ISNUMBER(SEARCH($V$45,T3097)),"WINCOMSONLA",IF(ISNUMBER(SEARCH($V$46,T3097)),"WINCOMKONTUM",IF(ISNUMBER(SEARCH($V$47,T3097)),"WINCOMPHUYEN",IF(ISNUMBER(SEARCH($V$48,T3097)),"WINCOMQUANGTRI",IF(ISNUMBER(SEARCH($V$49,T3097)),"WINCOMBINHDINH",IF(ISNUMBER(SEARCH($V$50,T3097)),"WINCOMCAOBANG",IF(ISNUMBER(SEARCH($V$51,T3097)),"WINCOMQUANGBINH",IF(ISNUMBER(SEARCH($V$52,T3097)),"WINCOMLAMDONG",IF(ISNUMBER(SEARCH($V$53,T3097)),"WINCOMVINHLONG",IF(ISNUMBER(SEARCH($V$54,T3097)),"WINCOMDONGTHAP",IF(ISNUMBER(SEARCH($V$55,T3097)),"WINCOMTIENGIANG",IF(ISNUMBER(SEARCH($V$56,T3097)),"WINCOMQUANGNINH",0))))))))))))))))))))))))))))))))))))))))))))))))))))))</f>
        <v>WINCOMHANOI</v>
      </c>
    </row>
    <row r="3098" spans="1:25" x14ac:dyDescent="0.2">
      <c r="A3098" t="s">
        <v>0</v>
      </c>
      <c r="B3098" t="s">
        <v>4807</v>
      </c>
      <c r="C3098" t="s">
        <v>2</v>
      </c>
      <c r="D3098" t="s">
        <v>15</v>
      </c>
      <c r="E3098" t="s">
        <v>4</v>
      </c>
      <c r="F3098" s="5">
        <f t="shared" si="193"/>
        <v>3</v>
      </c>
      <c r="G3098" s="2">
        <v>180924</v>
      </c>
      <c r="H3098" s="2">
        <v>199016.40000000002</v>
      </c>
      <c r="I3098" t="s">
        <v>5</v>
      </c>
      <c r="J3098" t="s">
        <v>16</v>
      </c>
      <c r="K3098" t="str">
        <f t="shared" si="194"/>
        <v>_Chả nướng 300g</v>
      </c>
      <c r="L3098" s="8" t="str">
        <f>VLOOKUP(K3098,'[1]Mã Misa'!$B$2:$D$74,2,0)</f>
        <v>Chả nướng 300g</v>
      </c>
      <c r="M3098" s="8" t="str">
        <f>VLOOKUP(L3098,'[1]Mã Misa'!$C$2:$D$74,2,0)</f>
        <v>CN300</v>
      </c>
      <c r="N3098" s="2">
        <v>60308</v>
      </c>
      <c r="O3098" t="s">
        <v>4808</v>
      </c>
      <c r="P3098" s="8" t="str">
        <f t="shared" si="195"/>
        <v>0005546</v>
      </c>
      <c r="Q3098" s="8" t="e">
        <f t="array" ref="Q3098">IF(VLOOKUP(P3098,$AA$1:$AC$32,1,0)&lt;&gt;0,(P3098&amp;"A"),0)</f>
        <v>#N/A</v>
      </c>
      <c r="R3098" s="12">
        <v>44526</v>
      </c>
      <c r="S3098" t="s">
        <v>4809</v>
      </c>
      <c r="T3098" s="8" t="str">
        <f t="shared" si="196"/>
        <v>VM+ THA 17</v>
      </c>
      <c r="U3098" t="s">
        <v>7154</v>
      </c>
      <c r="Y3098" t="str">
        <f t="array" ref="Y3098">IF(ISNUMBER(SEARCH($V$3,T3098)),"WINCOMHANOI",IF(ISNUMBER(SEARCH($V$4,T3098)),"WINCOMHOCHIMINH",IF(ISNUMBER(SEARCH($V$5,T3098)),"WINCOMDANANG",IF(ISNUMBER(SEARCH($V$6,T3098)),"WINCOMHAIDUONG",IF(ISNUMBER(SEARCH($V$7,T3098)),"WINCOMQUANGNINH",IF(ISNUMBER(SEARCH($V$8,T3098)),"WINCOMHAIPHONG",IF(ISNUMBER(SEARCH($V$9,T3098)),"WINCOMBACGIANG",IF(ISNUMBER(SEARCH($V$10,T3098)),"WINCOMBACNINH",IF(ISNUMBER(SEARCH($V$11,T3098)),"WINCOMPHUTHO",IF(ISNUMBER(SEARCH($V$12,T3098)),"WINCOMHATINH",IF(ISNUMBER(SEARCH($V$13,T3098)),"WINCOMTHAINGUYEN",IF(ISNUMBER(SEARCH($V$14,T3098)),"WINCOMKHANHHOA",IF(ISNUMBER(SEARCH($V$15,T3098)),"WINCOMHUNGYEN",IF(ISNUMBER(SEARCH($V$16,T3098)),"WINCOMNGHEAN",IF(ISNUMBER(SEARCH($V$17,T3098)),"WINCOMLAOCAI",IF(ISNUMBER(SEARCH($V$18,T3098)),"WINCOMVUNGTAU",IF(ISNUMBER(SEARCH($V$19,T3098)),"WINCOMBINHDUONG",IF(ISNUMBER(SEARCH($V$20,T3098)),"WINCOMKIENGIANG",IF(ISNUMBER(SEARCH($V$21,T3098)),"WINCOMHANAM",IF(ISNUMBER(SEARCH($V$22,T3098)),"WINCOMNAMDINH",IF(ISNUMBER(SEARCH($V$23,T3098)),"WINCOMLANGSON",IF(ISNUMBER(SEARCH($V$24,T3098)),"WINCOMTHANHHOA",IF(ISNUMBER(SEARCH($V$25,T3098)),"WINCOMYENBAI",IF(ISNUMBER(SEARCH($V$26,T3098)),"WINCOMTUYENQUANG",IF(ISNUMBER(SEARCH($V$27,T3098)),"WINCOMHUE",IF(ISNUMBER(SEARCH($V$28,T3098)),"WINCOMQUANGNAM",IF(ISNUMBER(SEARCH($V$29,T3098)),"WINCOMVINHPHUC",IF(ISNUMBER(SEARCH($V$30,T3098)),"WINCOMHAGIANG",IF(ISNUMBER(SEARCH($V$31,T3098)),"WINCOMNINHBINH",IF(ISNUMBER(SEARCH($V$32,T3098)),"WINCOMTRAVINH",IF(ISNUMBER(SEARCH($V$33,T3098)),"WINCOMCANTHO",IF(ISNUMBER(SEARCH($V$34,T3098)),"WINCOMBENTRE",IF(ISNUMBER(SEARCH($V$35,T3098)),"WINCOMCAMAU",IF(ISNUMBER(SEARCH($V$36,T3098)),"WINCOMANGIANG",IF(ISNUMBER(SEARCH($V$37,T3098)),"WINCOMNINHTHUAN",IF(ISNUMBER(SEARCH($V$38,T3098)),"WINCOMTHAIBINH",IF(ISNUMBER(SEARCH($V$39,T3098)),"WINCOMGIALAI",IF(ISNUMBER(SEARCH($V$40,T3098)),"WINCOMHOABINH",IF(ISNUMBER(SEARCH($V$41,T3098)),"WINCOMQUANGNGAI",IF(ISNUMBER(SEARCH($V$42,T3098)),"WINCOMBINHTHUAN",IF(ISNUMBER(SEARCH($V$43,T3098)),"WINCOMDAKLAK",IF(ISNUMBER(SEARCH($V$44,T3098)),"WINCOMSOCTRANG",IF(ISNUMBER(SEARCH($V$45,T3098)),"WINCOMSONLA",IF(ISNUMBER(SEARCH($V$46,T3098)),"WINCOMKONTUM",IF(ISNUMBER(SEARCH($V$47,T3098)),"WINCOMPHUYEN",IF(ISNUMBER(SEARCH($V$48,T3098)),"WINCOMQUANGTRI",IF(ISNUMBER(SEARCH($V$49,T3098)),"WINCOMBINHDINH",IF(ISNUMBER(SEARCH($V$50,T3098)),"WINCOMCAOBANG",IF(ISNUMBER(SEARCH($V$51,T3098)),"WINCOMQUANGBINH",IF(ISNUMBER(SEARCH($V$52,T3098)),"WINCOMLAMDONG",IF(ISNUMBER(SEARCH($V$53,T3098)),"WINCOMVINHLONG",IF(ISNUMBER(SEARCH($V$54,T3098)),"WINCOMDONGTHAP",IF(ISNUMBER(SEARCH($V$55,T3098)),"WINCOMTIENGIANG",IF(ISNUMBER(SEARCH($V$56,T3098)),"WINCOMQUANGNINH",0))))))))))))))))))))))))))))))))))))))))))))))))))))))</f>
        <v>WINCOMTHANHHOA</v>
      </c>
    </row>
    <row r="3099" spans="1:25" x14ac:dyDescent="0.2">
      <c r="A3099" t="s">
        <v>0</v>
      </c>
      <c r="B3099" t="s">
        <v>4810</v>
      </c>
      <c r="C3099" t="s">
        <v>2</v>
      </c>
      <c r="D3099" t="s">
        <v>3</v>
      </c>
      <c r="E3099" t="s">
        <v>4</v>
      </c>
      <c r="F3099" s="5">
        <f t="shared" si="193"/>
        <v>2</v>
      </c>
      <c r="G3099" s="2">
        <v>177692</v>
      </c>
      <c r="H3099" s="2">
        <v>195461.2</v>
      </c>
      <c r="I3099" t="s">
        <v>5</v>
      </c>
      <c r="J3099" t="s">
        <v>6</v>
      </c>
      <c r="K3099" t="str">
        <f t="shared" si="194"/>
        <v>Gà muối gói 500g</v>
      </c>
      <c r="L3099" s="8" t="str">
        <f>VLOOKUP(K3099,'[1]Mã Misa'!$B$2:$D$74,2,0)</f>
        <v>Gà muối 500g</v>
      </c>
      <c r="M3099" s="8" t="str">
        <f>VLOOKUP(L3099,'[1]Mã Misa'!$C$2:$D$74,2,0)</f>
        <v>GM500</v>
      </c>
      <c r="N3099" s="2">
        <v>88846</v>
      </c>
      <c r="O3099" t="s">
        <v>4811</v>
      </c>
      <c r="P3099" s="8" t="str">
        <f t="shared" si="195"/>
        <v>0148624</v>
      </c>
      <c r="Q3099" s="8" t="e">
        <f t="array" ref="Q3099">IF(VLOOKUP(P3099,$AA$1:$AC$32,1,0)&lt;&gt;0,(P3099&amp;"A"),0)</f>
        <v>#N/A</v>
      </c>
      <c r="R3099" s="12">
        <v>44526</v>
      </c>
      <c r="S3099" t="s">
        <v>923</v>
      </c>
      <c r="T3099" s="8" t="str">
        <f t="shared" si="196"/>
        <v>VM+ HNI 25</v>
      </c>
      <c r="U3099" t="s">
        <v>6248</v>
      </c>
      <c r="Y3099" t="str">
        <f t="array" ref="Y3099">IF(ISNUMBER(SEARCH($V$3,T3099)),"WINCOMHANOI",IF(ISNUMBER(SEARCH($V$4,T3099)),"WINCOMHOCHIMINH",IF(ISNUMBER(SEARCH($V$5,T3099)),"WINCOMDANANG",IF(ISNUMBER(SEARCH($V$6,T3099)),"WINCOMHAIDUONG",IF(ISNUMBER(SEARCH($V$7,T3099)),"WINCOMQUANGNINH",IF(ISNUMBER(SEARCH($V$8,T3099)),"WINCOMHAIPHONG",IF(ISNUMBER(SEARCH($V$9,T3099)),"WINCOMBACGIANG",IF(ISNUMBER(SEARCH($V$10,T3099)),"WINCOMBACNINH",IF(ISNUMBER(SEARCH($V$11,T3099)),"WINCOMPHUTHO",IF(ISNUMBER(SEARCH($V$12,T3099)),"WINCOMHATINH",IF(ISNUMBER(SEARCH($V$13,T3099)),"WINCOMTHAINGUYEN",IF(ISNUMBER(SEARCH($V$14,T3099)),"WINCOMKHANHHOA",IF(ISNUMBER(SEARCH($V$15,T3099)),"WINCOMHUNGYEN",IF(ISNUMBER(SEARCH($V$16,T3099)),"WINCOMNGHEAN",IF(ISNUMBER(SEARCH($V$17,T3099)),"WINCOMLAOCAI",IF(ISNUMBER(SEARCH($V$18,T3099)),"WINCOMVUNGTAU",IF(ISNUMBER(SEARCH($V$19,T3099)),"WINCOMBINHDUONG",IF(ISNUMBER(SEARCH($V$20,T3099)),"WINCOMKIENGIANG",IF(ISNUMBER(SEARCH($V$21,T3099)),"WINCOMHANAM",IF(ISNUMBER(SEARCH($V$22,T3099)),"WINCOMNAMDINH",IF(ISNUMBER(SEARCH($V$23,T3099)),"WINCOMLANGSON",IF(ISNUMBER(SEARCH($V$24,T3099)),"WINCOMTHANHHOA",IF(ISNUMBER(SEARCH($V$25,T3099)),"WINCOMYENBAI",IF(ISNUMBER(SEARCH($V$26,T3099)),"WINCOMTUYENQUANG",IF(ISNUMBER(SEARCH($V$27,T3099)),"WINCOMHUE",IF(ISNUMBER(SEARCH($V$28,T3099)),"WINCOMQUANGNAM",IF(ISNUMBER(SEARCH($V$29,T3099)),"WINCOMVINHPHUC",IF(ISNUMBER(SEARCH($V$30,T3099)),"WINCOMHAGIANG",IF(ISNUMBER(SEARCH($V$31,T3099)),"WINCOMNINHBINH",IF(ISNUMBER(SEARCH($V$32,T3099)),"WINCOMTRAVINH",IF(ISNUMBER(SEARCH($V$33,T3099)),"WINCOMCANTHO",IF(ISNUMBER(SEARCH($V$34,T3099)),"WINCOMBENTRE",IF(ISNUMBER(SEARCH($V$35,T3099)),"WINCOMCAMAU",IF(ISNUMBER(SEARCH($V$36,T3099)),"WINCOMANGIANG",IF(ISNUMBER(SEARCH($V$37,T3099)),"WINCOMNINHTHUAN",IF(ISNUMBER(SEARCH($V$38,T3099)),"WINCOMTHAIBINH",IF(ISNUMBER(SEARCH($V$39,T3099)),"WINCOMGIALAI",IF(ISNUMBER(SEARCH($V$40,T3099)),"WINCOMHOABINH",IF(ISNUMBER(SEARCH($V$41,T3099)),"WINCOMQUANGNGAI",IF(ISNUMBER(SEARCH($V$42,T3099)),"WINCOMBINHTHUAN",IF(ISNUMBER(SEARCH($V$43,T3099)),"WINCOMDAKLAK",IF(ISNUMBER(SEARCH($V$44,T3099)),"WINCOMSOCTRANG",IF(ISNUMBER(SEARCH($V$45,T3099)),"WINCOMSONLA",IF(ISNUMBER(SEARCH($V$46,T3099)),"WINCOMKONTUM",IF(ISNUMBER(SEARCH($V$47,T3099)),"WINCOMPHUYEN",IF(ISNUMBER(SEARCH($V$48,T3099)),"WINCOMQUANGTRI",IF(ISNUMBER(SEARCH($V$49,T3099)),"WINCOMBINHDINH",IF(ISNUMBER(SEARCH($V$50,T3099)),"WINCOMCAOBANG",IF(ISNUMBER(SEARCH($V$51,T3099)),"WINCOMQUANGBINH",IF(ISNUMBER(SEARCH($V$52,T3099)),"WINCOMLAMDONG",IF(ISNUMBER(SEARCH($V$53,T3099)),"WINCOMVINHLONG",IF(ISNUMBER(SEARCH($V$54,T3099)),"WINCOMDONGTHAP",IF(ISNUMBER(SEARCH($V$55,T3099)),"WINCOMTIENGIANG",IF(ISNUMBER(SEARCH($V$56,T3099)),"WINCOMQUANGNINH",0))))))))))))))))))))))))))))))))))))))))))))))))))))))</f>
        <v>WINCOMHANOI</v>
      </c>
    </row>
    <row r="3100" spans="1:25" x14ac:dyDescent="0.2">
      <c r="A3100" t="s">
        <v>0</v>
      </c>
      <c r="B3100" t="s">
        <v>4810</v>
      </c>
      <c r="C3100" t="s">
        <v>31</v>
      </c>
      <c r="D3100" t="s">
        <v>20</v>
      </c>
      <c r="E3100" t="s">
        <v>4</v>
      </c>
      <c r="F3100" s="5">
        <f t="shared" si="193"/>
        <v>1</v>
      </c>
      <c r="G3100" s="2">
        <v>50182</v>
      </c>
      <c r="H3100" s="2">
        <v>55200.200000000004</v>
      </c>
      <c r="I3100" t="s">
        <v>5</v>
      </c>
      <c r="J3100" t="s">
        <v>21</v>
      </c>
      <c r="K3100" t="str">
        <f t="shared" si="194"/>
        <v>Giò tai lưỡi xào gói 250g</v>
      </c>
      <c r="L3100" s="8" t="str">
        <f>VLOOKUP(K3100,'[1]Mã Misa'!$B$2:$D$74,2,0)</f>
        <v>Giò Tai Lưỡi Xào 250g</v>
      </c>
      <c r="M3100" s="8" t="str">
        <f>VLOOKUP(L3100,'[1]Mã Misa'!$C$2:$D$74,2,0)</f>
        <v>GTLX250G</v>
      </c>
      <c r="N3100" s="2">
        <v>50182</v>
      </c>
      <c r="O3100" t="s">
        <v>4811</v>
      </c>
      <c r="P3100" s="8" t="str">
        <f t="shared" si="195"/>
        <v>0148624</v>
      </c>
      <c r="Q3100" s="8" t="e">
        <f t="array" ref="Q3100">IF(VLOOKUP(P3100,$AA$1:$AC$32,1,0)&lt;&gt;0,(P3100&amp;"A"),0)</f>
        <v>#N/A</v>
      </c>
      <c r="R3100" s="12">
        <v>44526</v>
      </c>
      <c r="S3100" t="s">
        <v>923</v>
      </c>
      <c r="T3100" s="8" t="str">
        <f t="shared" si="196"/>
        <v>VM+ HNI 25</v>
      </c>
      <c r="U3100" t="s">
        <v>6248</v>
      </c>
      <c r="Y3100" t="str">
        <f t="array" ref="Y3100">IF(ISNUMBER(SEARCH($V$3,T3100)),"WINCOMHANOI",IF(ISNUMBER(SEARCH($V$4,T3100)),"WINCOMHOCHIMINH",IF(ISNUMBER(SEARCH($V$5,T3100)),"WINCOMDANANG",IF(ISNUMBER(SEARCH($V$6,T3100)),"WINCOMHAIDUONG",IF(ISNUMBER(SEARCH($V$7,T3100)),"WINCOMQUANGNINH",IF(ISNUMBER(SEARCH($V$8,T3100)),"WINCOMHAIPHONG",IF(ISNUMBER(SEARCH($V$9,T3100)),"WINCOMBACGIANG",IF(ISNUMBER(SEARCH($V$10,T3100)),"WINCOMBACNINH",IF(ISNUMBER(SEARCH($V$11,T3100)),"WINCOMPHUTHO",IF(ISNUMBER(SEARCH($V$12,T3100)),"WINCOMHATINH",IF(ISNUMBER(SEARCH($V$13,T3100)),"WINCOMTHAINGUYEN",IF(ISNUMBER(SEARCH($V$14,T3100)),"WINCOMKHANHHOA",IF(ISNUMBER(SEARCH($V$15,T3100)),"WINCOMHUNGYEN",IF(ISNUMBER(SEARCH($V$16,T3100)),"WINCOMNGHEAN",IF(ISNUMBER(SEARCH($V$17,T3100)),"WINCOMLAOCAI",IF(ISNUMBER(SEARCH($V$18,T3100)),"WINCOMVUNGTAU",IF(ISNUMBER(SEARCH($V$19,T3100)),"WINCOMBINHDUONG",IF(ISNUMBER(SEARCH($V$20,T3100)),"WINCOMKIENGIANG",IF(ISNUMBER(SEARCH($V$21,T3100)),"WINCOMHANAM",IF(ISNUMBER(SEARCH($V$22,T3100)),"WINCOMNAMDINH",IF(ISNUMBER(SEARCH($V$23,T3100)),"WINCOMLANGSON",IF(ISNUMBER(SEARCH($V$24,T3100)),"WINCOMTHANHHOA",IF(ISNUMBER(SEARCH($V$25,T3100)),"WINCOMYENBAI",IF(ISNUMBER(SEARCH($V$26,T3100)),"WINCOMTUYENQUANG",IF(ISNUMBER(SEARCH($V$27,T3100)),"WINCOMHUE",IF(ISNUMBER(SEARCH($V$28,T3100)),"WINCOMQUANGNAM",IF(ISNUMBER(SEARCH($V$29,T3100)),"WINCOMVINHPHUC",IF(ISNUMBER(SEARCH($V$30,T3100)),"WINCOMHAGIANG",IF(ISNUMBER(SEARCH($V$31,T3100)),"WINCOMNINHBINH",IF(ISNUMBER(SEARCH($V$32,T3100)),"WINCOMTRAVINH",IF(ISNUMBER(SEARCH($V$33,T3100)),"WINCOMCANTHO",IF(ISNUMBER(SEARCH($V$34,T3100)),"WINCOMBENTRE",IF(ISNUMBER(SEARCH($V$35,T3100)),"WINCOMCAMAU",IF(ISNUMBER(SEARCH($V$36,T3100)),"WINCOMANGIANG",IF(ISNUMBER(SEARCH($V$37,T3100)),"WINCOMNINHTHUAN",IF(ISNUMBER(SEARCH($V$38,T3100)),"WINCOMTHAIBINH",IF(ISNUMBER(SEARCH($V$39,T3100)),"WINCOMGIALAI",IF(ISNUMBER(SEARCH($V$40,T3100)),"WINCOMHOABINH",IF(ISNUMBER(SEARCH($V$41,T3100)),"WINCOMQUANGNGAI",IF(ISNUMBER(SEARCH($V$42,T3100)),"WINCOMBINHTHUAN",IF(ISNUMBER(SEARCH($V$43,T3100)),"WINCOMDAKLAK",IF(ISNUMBER(SEARCH($V$44,T3100)),"WINCOMSOCTRANG",IF(ISNUMBER(SEARCH($V$45,T3100)),"WINCOMSONLA",IF(ISNUMBER(SEARCH($V$46,T3100)),"WINCOMKONTUM",IF(ISNUMBER(SEARCH($V$47,T3100)),"WINCOMPHUYEN",IF(ISNUMBER(SEARCH($V$48,T3100)),"WINCOMQUANGTRI",IF(ISNUMBER(SEARCH($V$49,T3100)),"WINCOMBINHDINH",IF(ISNUMBER(SEARCH($V$50,T3100)),"WINCOMCAOBANG",IF(ISNUMBER(SEARCH($V$51,T3100)),"WINCOMQUANGBINH",IF(ISNUMBER(SEARCH($V$52,T3100)),"WINCOMLAMDONG",IF(ISNUMBER(SEARCH($V$53,T3100)),"WINCOMVINHLONG",IF(ISNUMBER(SEARCH($V$54,T3100)),"WINCOMDONGTHAP",IF(ISNUMBER(SEARCH($V$55,T3100)),"WINCOMTIENGIANG",IF(ISNUMBER(SEARCH($V$56,T3100)),"WINCOMQUANGNINH",0))))))))))))))))))))))))))))))))))))))))))))))))))))))</f>
        <v>WINCOMHANOI</v>
      </c>
    </row>
    <row r="3101" spans="1:25" x14ac:dyDescent="0.2">
      <c r="A3101" t="s">
        <v>0</v>
      </c>
      <c r="B3101" t="s">
        <v>4812</v>
      </c>
      <c r="C3101" t="s">
        <v>2</v>
      </c>
      <c r="D3101" t="s">
        <v>20</v>
      </c>
      <c r="E3101" t="s">
        <v>4</v>
      </c>
      <c r="F3101" s="5">
        <f t="shared" si="193"/>
        <v>1</v>
      </c>
      <c r="G3101" s="2">
        <v>50182</v>
      </c>
      <c r="H3101" s="2">
        <v>55200.200000000004</v>
      </c>
      <c r="I3101" t="s">
        <v>5</v>
      </c>
      <c r="J3101" t="s">
        <v>21</v>
      </c>
      <c r="K3101" t="str">
        <f t="shared" si="194"/>
        <v>Giò tai lưỡi xào gói 250g</v>
      </c>
      <c r="L3101" s="8" t="str">
        <f>VLOOKUP(K3101,'[1]Mã Misa'!$B$2:$D$74,2,0)</f>
        <v>Giò Tai Lưỡi Xào 250g</v>
      </c>
      <c r="M3101" s="8" t="str">
        <f>VLOOKUP(L3101,'[1]Mã Misa'!$C$2:$D$74,2,0)</f>
        <v>GTLX250G</v>
      </c>
      <c r="N3101" s="2">
        <v>50182</v>
      </c>
      <c r="O3101" t="s">
        <v>4813</v>
      </c>
      <c r="P3101" s="8" t="str">
        <f t="shared" si="195"/>
        <v>0003507</v>
      </c>
      <c r="Q3101" s="8" t="e">
        <f t="array" ref="Q3101">IF(VLOOKUP(P3101,$AA$1:$AC$32,1,0)&lt;&gt;0,(P3101&amp;"A"),0)</f>
        <v>#N/A</v>
      </c>
      <c r="R3101" s="12">
        <v>44526</v>
      </c>
      <c r="S3101" t="s">
        <v>4814</v>
      </c>
      <c r="T3101" s="8" t="str">
        <f t="shared" si="196"/>
        <v>VM+ BNH 48</v>
      </c>
      <c r="U3101" t="s">
        <v>7155</v>
      </c>
      <c r="Y3101" t="str">
        <f t="array" ref="Y3101">IF(ISNUMBER(SEARCH($V$3,T3101)),"WINCOMHANOI",IF(ISNUMBER(SEARCH($V$4,T3101)),"WINCOMHOCHIMINH",IF(ISNUMBER(SEARCH($V$5,T3101)),"WINCOMDANANG",IF(ISNUMBER(SEARCH($V$6,T3101)),"WINCOMHAIDUONG",IF(ISNUMBER(SEARCH($V$7,T3101)),"WINCOMQUANGNINH",IF(ISNUMBER(SEARCH($V$8,T3101)),"WINCOMHAIPHONG",IF(ISNUMBER(SEARCH($V$9,T3101)),"WINCOMBACGIANG",IF(ISNUMBER(SEARCH($V$10,T3101)),"WINCOMBACNINH",IF(ISNUMBER(SEARCH($V$11,T3101)),"WINCOMPHUTHO",IF(ISNUMBER(SEARCH($V$12,T3101)),"WINCOMHATINH",IF(ISNUMBER(SEARCH($V$13,T3101)),"WINCOMTHAINGUYEN",IF(ISNUMBER(SEARCH($V$14,T3101)),"WINCOMKHANHHOA",IF(ISNUMBER(SEARCH($V$15,T3101)),"WINCOMHUNGYEN",IF(ISNUMBER(SEARCH($V$16,T3101)),"WINCOMNGHEAN",IF(ISNUMBER(SEARCH($V$17,T3101)),"WINCOMLAOCAI",IF(ISNUMBER(SEARCH($V$18,T3101)),"WINCOMVUNGTAU",IF(ISNUMBER(SEARCH($V$19,T3101)),"WINCOMBINHDUONG",IF(ISNUMBER(SEARCH($V$20,T3101)),"WINCOMKIENGIANG",IF(ISNUMBER(SEARCH($V$21,T3101)),"WINCOMHANAM",IF(ISNUMBER(SEARCH($V$22,T3101)),"WINCOMNAMDINH",IF(ISNUMBER(SEARCH($V$23,T3101)),"WINCOMLANGSON",IF(ISNUMBER(SEARCH($V$24,T3101)),"WINCOMTHANHHOA",IF(ISNUMBER(SEARCH($V$25,T3101)),"WINCOMYENBAI",IF(ISNUMBER(SEARCH($V$26,T3101)),"WINCOMTUYENQUANG",IF(ISNUMBER(SEARCH($V$27,T3101)),"WINCOMHUE",IF(ISNUMBER(SEARCH($V$28,T3101)),"WINCOMQUANGNAM",IF(ISNUMBER(SEARCH($V$29,T3101)),"WINCOMVINHPHUC",IF(ISNUMBER(SEARCH($V$30,T3101)),"WINCOMHAGIANG",IF(ISNUMBER(SEARCH($V$31,T3101)),"WINCOMNINHBINH",IF(ISNUMBER(SEARCH($V$32,T3101)),"WINCOMTRAVINH",IF(ISNUMBER(SEARCH($V$33,T3101)),"WINCOMCANTHO",IF(ISNUMBER(SEARCH($V$34,T3101)),"WINCOMBENTRE",IF(ISNUMBER(SEARCH($V$35,T3101)),"WINCOMCAMAU",IF(ISNUMBER(SEARCH($V$36,T3101)),"WINCOMANGIANG",IF(ISNUMBER(SEARCH($V$37,T3101)),"WINCOMNINHTHUAN",IF(ISNUMBER(SEARCH($V$38,T3101)),"WINCOMTHAIBINH",IF(ISNUMBER(SEARCH($V$39,T3101)),"WINCOMGIALAI",IF(ISNUMBER(SEARCH($V$40,T3101)),"WINCOMHOABINH",IF(ISNUMBER(SEARCH($V$41,T3101)),"WINCOMQUANGNGAI",IF(ISNUMBER(SEARCH($V$42,T3101)),"WINCOMBINHTHUAN",IF(ISNUMBER(SEARCH($V$43,T3101)),"WINCOMDAKLAK",IF(ISNUMBER(SEARCH($V$44,T3101)),"WINCOMSOCTRANG",IF(ISNUMBER(SEARCH($V$45,T3101)),"WINCOMSONLA",IF(ISNUMBER(SEARCH($V$46,T3101)),"WINCOMKONTUM",IF(ISNUMBER(SEARCH($V$47,T3101)),"WINCOMPHUYEN",IF(ISNUMBER(SEARCH($V$48,T3101)),"WINCOMQUANGTRI",IF(ISNUMBER(SEARCH($V$49,T3101)),"WINCOMBINHDINH",IF(ISNUMBER(SEARCH($V$50,T3101)),"WINCOMCAOBANG",IF(ISNUMBER(SEARCH($V$51,T3101)),"WINCOMQUANGBINH",IF(ISNUMBER(SEARCH($V$52,T3101)),"WINCOMLAMDONG",IF(ISNUMBER(SEARCH($V$53,T3101)),"WINCOMVINHLONG",IF(ISNUMBER(SEARCH($V$54,T3101)),"WINCOMDONGTHAP",IF(ISNUMBER(SEARCH($V$55,T3101)),"WINCOMTIENGIANG",IF(ISNUMBER(SEARCH($V$56,T3101)),"WINCOMQUANGNINH",0))))))))))))))))))))))))))))))))))))))))))))))))))))))</f>
        <v>WINCOMBACNINH</v>
      </c>
    </row>
    <row r="3102" spans="1:25" x14ac:dyDescent="0.2">
      <c r="A3102" t="s">
        <v>0</v>
      </c>
      <c r="B3102" t="s">
        <v>4815</v>
      </c>
      <c r="C3102" t="s">
        <v>2</v>
      </c>
      <c r="D3102" t="s">
        <v>62</v>
      </c>
      <c r="E3102" t="s">
        <v>4</v>
      </c>
      <c r="F3102" s="5">
        <f t="shared" si="193"/>
        <v>2</v>
      </c>
      <c r="G3102" s="2">
        <v>210800</v>
      </c>
      <c r="H3102" s="2">
        <v>231880.00000000003</v>
      </c>
      <c r="I3102" t="s">
        <v>5</v>
      </c>
      <c r="J3102" t="s">
        <v>63</v>
      </c>
      <c r="K3102" t="str">
        <f t="shared" si="194"/>
        <v>_Đùi gà sốt cay 500g</v>
      </c>
      <c r="L3102" s="8" t="str">
        <f>VLOOKUP(K3102,'[1]Mã Misa'!$B$2:$D$74,2,0)</f>
        <v>Đùi gà sốt cay 500g</v>
      </c>
      <c r="M3102" s="8" t="str">
        <f>VLOOKUP(L3102,'[1]Mã Misa'!$C$2:$D$74,2,0)</f>
        <v>DGSC500</v>
      </c>
      <c r="N3102" s="2">
        <v>105400</v>
      </c>
      <c r="O3102" t="s">
        <v>4816</v>
      </c>
      <c r="P3102" s="8" t="str">
        <f t="shared" si="195"/>
        <v>0148633</v>
      </c>
      <c r="Q3102" s="8" t="e">
        <f t="array" ref="Q3102">IF(VLOOKUP(P3102,$AA$1:$AC$32,1,0)&lt;&gt;0,(P3102&amp;"A"),0)</f>
        <v>#N/A</v>
      </c>
      <c r="R3102" s="12">
        <v>44526</v>
      </c>
      <c r="S3102" t="s">
        <v>4817</v>
      </c>
      <c r="T3102" s="8" t="str">
        <f t="shared" si="196"/>
        <v>VM+ HNI 15</v>
      </c>
      <c r="U3102" t="s">
        <v>7156</v>
      </c>
      <c r="Y3102" t="str">
        <f t="array" ref="Y3102">IF(ISNUMBER(SEARCH($V$3,T3102)),"WINCOMHANOI",IF(ISNUMBER(SEARCH($V$4,T3102)),"WINCOMHOCHIMINH",IF(ISNUMBER(SEARCH($V$5,T3102)),"WINCOMDANANG",IF(ISNUMBER(SEARCH($V$6,T3102)),"WINCOMHAIDUONG",IF(ISNUMBER(SEARCH($V$7,T3102)),"WINCOMQUANGNINH",IF(ISNUMBER(SEARCH($V$8,T3102)),"WINCOMHAIPHONG",IF(ISNUMBER(SEARCH($V$9,T3102)),"WINCOMBACGIANG",IF(ISNUMBER(SEARCH($V$10,T3102)),"WINCOMBACNINH",IF(ISNUMBER(SEARCH($V$11,T3102)),"WINCOMPHUTHO",IF(ISNUMBER(SEARCH($V$12,T3102)),"WINCOMHATINH",IF(ISNUMBER(SEARCH($V$13,T3102)),"WINCOMTHAINGUYEN",IF(ISNUMBER(SEARCH($V$14,T3102)),"WINCOMKHANHHOA",IF(ISNUMBER(SEARCH($V$15,T3102)),"WINCOMHUNGYEN",IF(ISNUMBER(SEARCH($V$16,T3102)),"WINCOMNGHEAN",IF(ISNUMBER(SEARCH($V$17,T3102)),"WINCOMLAOCAI",IF(ISNUMBER(SEARCH($V$18,T3102)),"WINCOMVUNGTAU",IF(ISNUMBER(SEARCH($V$19,T3102)),"WINCOMBINHDUONG",IF(ISNUMBER(SEARCH($V$20,T3102)),"WINCOMKIENGIANG",IF(ISNUMBER(SEARCH($V$21,T3102)),"WINCOMHANAM",IF(ISNUMBER(SEARCH($V$22,T3102)),"WINCOMNAMDINH",IF(ISNUMBER(SEARCH($V$23,T3102)),"WINCOMLANGSON",IF(ISNUMBER(SEARCH($V$24,T3102)),"WINCOMTHANHHOA",IF(ISNUMBER(SEARCH($V$25,T3102)),"WINCOMYENBAI",IF(ISNUMBER(SEARCH($V$26,T3102)),"WINCOMTUYENQUANG",IF(ISNUMBER(SEARCH($V$27,T3102)),"WINCOMHUE",IF(ISNUMBER(SEARCH($V$28,T3102)),"WINCOMQUANGNAM",IF(ISNUMBER(SEARCH($V$29,T3102)),"WINCOMVINHPHUC",IF(ISNUMBER(SEARCH($V$30,T3102)),"WINCOMHAGIANG",IF(ISNUMBER(SEARCH($V$31,T3102)),"WINCOMNINHBINH",IF(ISNUMBER(SEARCH($V$32,T3102)),"WINCOMTRAVINH",IF(ISNUMBER(SEARCH($V$33,T3102)),"WINCOMCANTHO",IF(ISNUMBER(SEARCH($V$34,T3102)),"WINCOMBENTRE",IF(ISNUMBER(SEARCH($V$35,T3102)),"WINCOMCAMAU",IF(ISNUMBER(SEARCH($V$36,T3102)),"WINCOMANGIANG",IF(ISNUMBER(SEARCH($V$37,T3102)),"WINCOMNINHTHUAN",IF(ISNUMBER(SEARCH($V$38,T3102)),"WINCOMTHAIBINH",IF(ISNUMBER(SEARCH($V$39,T3102)),"WINCOMGIALAI",IF(ISNUMBER(SEARCH($V$40,T3102)),"WINCOMHOABINH",IF(ISNUMBER(SEARCH($V$41,T3102)),"WINCOMQUANGNGAI",IF(ISNUMBER(SEARCH($V$42,T3102)),"WINCOMBINHTHUAN",IF(ISNUMBER(SEARCH($V$43,T3102)),"WINCOMDAKLAK",IF(ISNUMBER(SEARCH($V$44,T3102)),"WINCOMSOCTRANG",IF(ISNUMBER(SEARCH($V$45,T3102)),"WINCOMSONLA",IF(ISNUMBER(SEARCH($V$46,T3102)),"WINCOMKONTUM",IF(ISNUMBER(SEARCH($V$47,T3102)),"WINCOMPHUYEN",IF(ISNUMBER(SEARCH($V$48,T3102)),"WINCOMQUANGTRI",IF(ISNUMBER(SEARCH($V$49,T3102)),"WINCOMBINHDINH",IF(ISNUMBER(SEARCH($V$50,T3102)),"WINCOMCAOBANG",IF(ISNUMBER(SEARCH($V$51,T3102)),"WINCOMQUANGBINH",IF(ISNUMBER(SEARCH($V$52,T3102)),"WINCOMLAMDONG",IF(ISNUMBER(SEARCH($V$53,T3102)),"WINCOMVINHLONG",IF(ISNUMBER(SEARCH($V$54,T3102)),"WINCOMDONGTHAP",IF(ISNUMBER(SEARCH($V$55,T3102)),"WINCOMTIENGIANG",IF(ISNUMBER(SEARCH($V$56,T3102)),"WINCOMQUANGNINH",0))))))))))))))))))))))))))))))))))))))))))))))))))))))</f>
        <v>WINCOMHANOI</v>
      </c>
    </row>
    <row r="3103" spans="1:25" x14ac:dyDescent="0.2">
      <c r="A3103" t="s">
        <v>0</v>
      </c>
      <c r="B3103" t="s">
        <v>4815</v>
      </c>
      <c r="C3103" t="s">
        <v>31</v>
      </c>
      <c r="D3103" t="s">
        <v>3</v>
      </c>
      <c r="E3103" t="s">
        <v>4</v>
      </c>
      <c r="F3103" s="5">
        <f t="shared" si="193"/>
        <v>2</v>
      </c>
      <c r="G3103" s="2">
        <v>177692</v>
      </c>
      <c r="H3103" s="2">
        <v>195461.2</v>
      </c>
      <c r="I3103" t="s">
        <v>5</v>
      </c>
      <c r="J3103" t="s">
        <v>6</v>
      </c>
      <c r="K3103" t="str">
        <f t="shared" si="194"/>
        <v>Gà muối gói 500g</v>
      </c>
      <c r="L3103" s="8" t="str">
        <f>VLOOKUP(K3103,'[1]Mã Misa'!$B$2:$D$74,2,0)</f>
        <v>Gà muối 500g</v>
      </c>
      <c r="M3103" s="8" t="str">
        <f>VLOOKUP(L3103,'[1]Mã Misa'!$C$2:$D$74,2,0)</f>
        <v>GM500</v>
      </c>
      <c r="N3103" s="2">
        <v>88846</v>
      </c>
      <c r="O3103" t="s">
        <v>4816</v>
      </c>
      <c r="P3103" s="8" t="str">
        <f t="shared" si="195"/>
        <v>0148633</v>
      </c>
      <c r="Q3103" s="8" t="e">
        <f t="array" ref="Q3103">IF(VLOOKUP(P3103,$AA$1:$AC$32,1,0)&lt;&gt;0,(P3103&amp;"A"),0)</f>
        <v>#N/A</v>
      </c>
      <c r="R3103" s="12">
        <v>44526</v>
      </c>
      <c r="S3103" t="s">
        <v>4817</v>
      </c>
      <c r="T3103" s="8" t="str">
        <f t="shared" si="196"/>
        <v>VM+ HNI 15</v>
      </c>
      <c r="U3103" t="s">
        <v>7156</v>
      </c>
      <c r="Y3103" t="str">
        <f t="array" ref="Y3103">IF(ISNUMBER(SEARCH($V$3,T3103)),"WINCOMHANOI",IF(ISNUMBER(SEARCH($V$4,T3103)),"WINCOMHOCHIMINH",IF(ISNUMBER(SEARCH($V$5,T3103)),"WINCOMDANANG",IF(ISNUMBER(SEARCH($V$6,T3103)),"WINCOMHAIDUONG",IF(ISNUMBER(SEARCH($V$7,T3103)),"WINCOMQUANGNINH",IF(ISNUMBER(SEARCH($V$8,T3103)),"WINCOMHAIPHONG",IF(ISNUMBER(SEARCH($V$9,T3103)),"WINCOMBACGIANG",IF(ISNUMBER(SEARCH($V$10,T3103)),"WINCOMBACNINH",IF(ISNUMBER(SEARCH($V$11,T3103)),"WINCOMPHUTHO",IF(ISNUMBER(SEARCH($V$12,T3103)),"WINCOMHATINH",IF(ISNUMBER(SEARCH($V$13,T3103)),"WINCOMTHAINGUYEN",IF(ISNUMBER(SEARCH($V$14,T3103)),"WINCOMKHANHHOA",IF(ISNUMBER(SEARCH($V$15,T3103)),"WINCOMHUNGYEN",IF(ISNUMBER(SEARCH($V$16,T3103)),"WINCOMNGHEAN",IF(ISNUMBER(SEARCH($V$17,T3103)),"WINCOMLAOCAI",IF(ISNUMBER(SEARCH($V$18,T3103)),"WINCOMVUNGTAU",IF(ISNUMBER(SEARCH($V$19,T3103)),"WINCOMBINHDUONG",IF(ISNUMBER(SEARCH($V$20,T3103)),"WINCOMKIENGIANG",IF(ISNUMBER(SEARCH($V$21,T3103)),"WINCOMHANAM",IF(ISNUMBER(SEARCH($V$22,T3103)),"WINCOMNAMDINH",IF(ISNUMBER(SEARCH($V$23,T3103)),"WINCOMLANGSON",IF(ISNUMBER(SEARCH($V$24,T3103)),"WINCOMTHANHHOA",IF(ISNUMBER(SEARCH($V$25,T3103)),"WINCOMYENBAI",IF(ISNUMBER(SEARCH($V$26,T3103)),"WINCOMTUYENQUANG",IF(ISNUMBER(SEARCH($V$27,T3103)),"WINCOMHUE",IF(ISNUMBER(SEARCH($V$28,T3103)),"WINCOMQUANGNAM",IF(ISNUMBER(SEARCH($V$29,T3103)),"WINCOMVINHPHUC",IF(ISNUMBER(SEARCH($V$30,T3103)),"WINCOMHAGIANG",IF(ISNUMBER(SEARCH($V$31,T3103)),"WINCOMNINHBINH",IF(ISNUMBER(SEARCH($V$32,T3103)),"WINCOMTRAVINH",IF(ISNUMBER(SEARCH($V$33,T3103)),"WINCOMCANTHO",IF(ISNUMBER(SEARCH($V$34,T3103)),"WINCOMBENTRE",IF(ISNUMBER(SEARCH($V$35,T3103)),"WINCOMCAMAU",IF(ISNUMBER(SEARCH($V$36,T3103)),"WINCOMANGIANG",IF(ISNUMBER(SEARCH($V$37,T3103)),"WINCOMNINHTHUAN",IF(ISNUMBER(SEARCH($V$38,T3103)),"WINCOMTHAIBINH",IF(ISNUMBER(SEARCH($V$39,T3103)),"WINCOMGIALAI",IF(ISNUMBER(SEARCH($V$40,T3103)),"WINCOMHOABINH",IF(ISNUMBER(SEARCH($V$41,T3103)),"WINCOMQUANGNGAI",IF(ISNUMBER(SEARCH($V$42,T3103)),"WINCOMBINHTHUAN",IF(ISNUMBER(SEARCH($V$43,T3103)),"WINCOMDAKLAK",IF(ISNUMBER(SEARCH($V$44,T3103)),"WINCOMSOCTRANG",IF(ISNUMBER(SEARCH($V$45,T3103)),"WINCOMSONLA",IF(ISNUMBER(SEARCH($V$46,T3103)),"WINCOMKONTUM",IF(ISNUMBER(SEARCH($V$47,T3103)),"WINCOMPHUYEN",IF(ISNUMBER(SEARCH($V$48,T3103)),"WINCOMQUANGTRI",IF(ISNUMBER(SEARCH($V$49,T3103)),"WINCOMBINHDINH",IF(ISNUMBER(SEARCH($V$50,T3103)),"WINCOMCAOBANG",IF(ISNUMBER(SEARCH($V$51,T3103)),"WINCOMQUANGBINH",IF(ISNUMBER(SEARCH($V$52,T3103)),"WINCOMLAMDONG",IF(ISNUMBER(SEARCH($V$53,T3103)),"WINCOMVINHLONG",IF(ISNUMBER(SEARCH($V$54,T3103)),"WINCOMDONGTHAP",IF(ISNUMBER(SEARCH($V$55,T3103)),"WINCOMTIENGIANG",IF(ISNUMBER(SEARCH($V$56,T3103)),"WINCOMQUANGNINH",0))))))))))))))))))))))))))))))))))))))))))))))))))))))</f>
        <v>WINCOMHANOI</v>
      </c>
    </row>
    <row r="3104" spans="1:25" x14ac:dyDescent="0.2">
      <c r="A3104" t="s">
        <v>0</v>
      </c>
      <c r="B3104" t="s">
        <v>4815</v>
      </c>
      <c r="C3104" t="s">
        <v>34</v>
      </c>
      <c r="D3104" t="s">
        <v>20</v>
      </c>
      <c r="E3104" t="s">
        <v>4</v>
      </c>
      <c r="F3104" s="5">
        <f t="shared" si="193"/>
        <v>1</v>
      </c>
      <c r="G3104" s="2">
        <v>50182</v>
      </c>
      <c r="H3104" s="2">
        <v>55200.200000000004</v>
      </c>
      <c r="I3104" t="s">
        <v>5</v>
      </c>
      <c r="J3104" t="s">
        <v>21</v>
      </c>
      <c r="K3104" t="str">
        <f t="shared" si="194"/>
        <v>Giò tai lưỡi xào gói 250g</v>
      </c>
      <c r="L3104" s="8" t="str">
        <f>VLOOKUP(K3104,'[1]Mã Misa'!$B$2:$D$74,2,0)</f>
        <v>Giò Tai Lưỡi Xào 250g</v>
      </c>
      <c r="M3104" s="8" t="str">
        <f>VLOOKUP(L3104,'[1]Mã Misa'!$C$2:$D$74,2,0)</f>
        <v>GTLX250G</v>
      </c>
      <c r="N3104" s="2">
        <v>50182</v>
      </c>
      <c r="O3104" t="s">
        <v>4816</v>
      </c>
      <c r="P3104" s="8" t="str">
        <f t="shared" si="195"/>
        <v>0148633</v>
      </c>
      <c r="Q3104" s="8" t="e">
        <f t="array" ref="Q3104">IF(VLOOKUP(P3104,$AA$1:$AC$32,1,0)&lt;&gt;0,(P3104&amp;"A"),0)</f>
        <v>#N/A</v>
      </c>
      <c r="R3104" s="12">
        <v>44526</v>
      </c>
      <c r="S3104" t="s">
        <v>4817</v>
      </c>
      <c r="T3104" s="8" t="str">
        <f t="shared" si="196"/>
        <v>VM+ HNI 15</v>
      </c>
      <c r="U3104" t="s">
        <v>7156</v>
      </c>
      <c r="Y3104" t="str">
        <f t="array" ref="Y3104">IF(ISNUMBER(SEARCH($V$3,T3104)),"WINCOMHANOI",IF(ISNUMBER(SEARCH($V$4,T3104)),"WINCOMHOCHIMINH",IF(ISNUMBER(SEARCH($V$5,T3104)),"WINCOMDANANG",IF(ISNUMBER(SEARCH($V$6,T3104)),"WINCOMHAIDUONG",IF(ISNUMBER(SEARCH($V$7,T3104)),"WINCOMQUANGNINH",IF(ISNUMBER(SEARCH($V$8,T3104)),"WINCOMHAIPHONG",IF(ISNUMBER(SEARCH($V$9,T3104)),"WINCOMBACGIANG",IF(ISNUMBER(SEARCH($V$10,T3104)),"WINCOMBACNINH",IF(ISNUMBER(SEARCH($V$11,T3104)),"WINCOMPHUTHO",IF(ISNUMBER(SEARCH($V$12,T3104)),"WINCOMHATINH",IF(ISNUMBER(SEARCH($V$13,T3104)),"WINCOMTHAINGUYEN",IF(ISNUMBER(SEARCH($V$14,T3104)),"WINCOMKHANHHOA",IF(ISNUMBER(SEARCH($V$15,T3104)),"WINCOMHUNGYEN",IF(ISNUMBER(SEARCH($V$16,T3104)),"WINCOMNGHEAN",IF(ISNUMBER(SEARCH($V$17,T3104)),"WINCOMLAOCAI",IF(ISNUMBER(SEARCH($V$18,T3104)),"WINCOMVUNGTAU",IF(ISNUMBER(SEARCH($V$19,T3104)),"WINCOMBINHDUONG",IF(ISNUMBER(SEARCH($V$20,T3104)),"WINCOMKIENGIANG",IF(ISNUMBER(SEARCH($V$21,T3104)),"WINCOMHANAM",IF(ISNUMBER(SEARCH($V$22,T3104)),"WINCOMNAMDINH",IF(ISNUMBER(SEARCH($V$23,T3104)),"WINCOMLANGSON",IF(ISNUMBER(SEARCH($V$24,T3104)),"WINCOMTHANHHOA",IF(ISNUMBER(SEARCH($V$25,T3104)),"WINCOMYENBAI",IF(ISNUMBER(SEARCH($V$26,T3104)),"WINCOMTUYENQUANG",IF(ISNUMBER(SEARCH($V$27,T3104)),"WINCOMHUE",IF(ISNUMBER(SEARCH($V$28,T3104)),"WINCOMQUANGNAM",IF(ISNUMBER(SEARCH($V$29,T3104)),"WINCOMVINHPHUC",IF(ISNUMBER(SEARCH($V$30,T3104)),"WINCOMHAGIANG",IF(ISNUMBER(SEARCH($V$31,T3104)),"WINCOMNINHBINH",IF(ISNUMBER(SEARCH($V$32,T3104)),"WINCOMTRAVINH",IF(ISNUMBER(SEARCH($V$33,T3104)),"WINCOMCANTHO",IF(ISNUMBER(SEARCH($V$34,T3104)),"WINCOMBENTRE",IF(ISNUMBER(SEARCH($V$35,T3104)),"WINCOMCAMAU",IF(ISNUMBER(SEARCH($V$36,T3104)),"WINCOMANGIANG",IF(ISNUMBER(SEARCH($V$37,T3104)),"WINCOMNINHTHUAN",IF(ISNUMBER(SEARCH($V$38,T3104)),"WINCOMTHAIBINH",IF(ISNUMBER(SEARCH($V$39,T3104)),"WINCOMGIALAI",IF(ISNUMBER(SEARCH($V$40,T3104)),"WINCOMHOABINH",IF(ISNUMBER(SEARCH($V$41,T3104)),"WINCOMQUANGNGAI",IF(ISNUMBER(SEARCH($V$42,T3104)),"WINCOMBINHTHUAN",IF(ISNUMBER(SEARCH($V$43,T3104)),"WINCOMDAKLAK",IF(ISNUMBER(SEARCH($V$44,T3104)),"WINCOMSOCTRANG",IF(ISNUMBER(SEARCH($V$45,T3104)),"WINCOMSONLA",IF(ISNUMBER(SEARCH($V$46,T3104)),"WINCOMKONTUM",IF(ISNUMBER(SEARCH($V$47,T3104)),"WINCOMPHUYEN",IF(ISNUMBER(SEARCH($V$48,T3104)),"WINCOMQUANGTRI",IF(ISNUMBER(SEARCH($V$49,T3104)),"WINCOMBINHDINH",IF(ISNUMBER(SEARCH($V$50,T3104)),"WINCOMCAOBANG",IF(ISNUMBER(SEARCH($V$51,T3104)),"WINCOMQUANGBINH",IF(ISNUMBER(SEARCH($V$52,T3104)),"WINCOMLAMDONG",IF(ISNUMBER(SEARCH($V$53,T3104)),"WINCOMVINHLONG",IF(ISNUMBER(SEARCH($V$54,T3104)),"WINCOMDONGTHAP",IF(ISNUMBER(SEARCH($V$55,T3104)),"WINCOMTIENGIANG",IF(ISNUMBER(SEARCH($V$56,T3104)),"WINCOMQUANGNINH",0))))))))))))))))))))))))))))))))))))))))))))))))))))))</f>
        <v>WINCOMHANOI</v>
      </c>
    </row>
    <row r="3105" spans="1:25" x14ac:dyDescent="0.2">
      <c r="A3105" t="s">
        <v>0</v>
      </c>
      <c r="B3105" t="s">
        <v>4818</v>
      </c>
      <c r="C3105" t="s">
        <v>2</v>
      </c>
      <c r="D3105" t="s">
        <v>3</v>
      </c>
      <c r="E3105" t="s">
        <v>4</v>
      </c>
      <c r="F3105" s="5">
        <f t="shared" si="193"/>
        <v>1</v>
      </c>
      <c r="G3105" s="2">
        <v>88846</v>
      </c>
      <c r="H3105" s="2">
        <v>97730.6</v>
      </c>
      <c r="I3105" t="s">
        <v>5</v>
      </c>
      <c r="J3105" t="s">
        <v>6</v>
      </c>
      <c r="K3105" t="str">
        <f t="shared" si="194"/>
        <v>Gà muối gói 500g</v>
      </c>
      <c r="L3105" s="8" t="str">
        <f>VLOOKUP(K3105,'[1]Mã Misa'!$B$2:$D$74,2,0)</f>
        <v>Gà muối 500g</v>
      </c>
      <c r="M3105" s="8" t="str">
        <f>VLOOKUP(L3105,'[1]Mã Misa'!$C$2:$D$74,2,0)</f>
        <v>GM500</v>
      </c>
      <c r="N3105" s="2">
        <v>88846</v>
      </c>
      <c r="O3105" t="s">
        <v>4819</v>
      </c>
      <c r="P3105" s="8" t="str">
        <f t="shared" si="195"/>
        <v>0000726</v>
      </c>
      <c r="Q3105" s="8" t="e">
        <f t="array" ref="Q3105">IF(VLOOKUP(P3105,$AA$1:$AC$32,1,0)&lt;&gt;0,(P3105&amp;"A"),0)</f>
        <v>#N/A</v>
      </c>
      <c r="R3105" s="12">
        <v>44526</v>
      </c>
      <c r="S3105" t="s">
        <v>4820</v>
      </c>
      <c r="T3105" s="8" t="str">
        <f t="shared" si="196"/>
        <v>VM+ YBI 59</v>
      </c>
      <c r="U3105" t="s">
        <v>7157</v>
      </c>
      <c r="Y3105" t="str">
        <f t="array" ref="Y3105">IF(ISNUMBER(SEARCH($V$3,T3105)),"WINCOMHANOI",IF(ISNUMBER(SEARCH($V$4,T3105)),"WINCOMHOCHIMINH",IF(ISNUMBER(SEARCH($V$5,T3105)),"WINCOMDANANG",IF(ISNUMBER(SEARCH($V$6,T3105)),"WINCOMHAIDUONG",IF(ISNUMBER(SEARCH($V$7,T3105)),"WINCOMQUANGNINH",IF(ISNUMBER(SEARCH($V$8,T3105)),"WINCOMHAIPHONG",IF(ISNUMBER(SEARCH($V$9,T3105)),"WINCOMBACGIANG",IF(ISNUMBER(SEARCH($V$10,T3105)),"WINCOMBACNINH",IF(ISNUMBER(SEARCH($V$11,T3105)),"WINCOMPHUTHO",IF(ISNUMBER(SEARCH($V$12,T3105)),"WINCOMHATINH",IF(ISNUMBER(SEARCH($V$13,T3105)),"WINCOMTHAINGUYEN",IF(ISNUMBER(SEARCH($V$14,T3105)),"WINCOMKHANHHOA",IF(ISNUMBER(SEARCH($V$15,T3105)),"WINCOMHUNGYEN",IF(ISNUMBER(SEARCH($V$16,T3105)),"WINCOMNGHEAN",IF(ISNUMBER(SEARCH($V$17,T3105)),"WINCOMLAOCAI",IF(ISNUMBER(SEARCH($V$18,T3105)),"WINCOMVUNGTAU",IF(ISNUMBER(SEARCH($V$19,T3105)),"WINCOMBINHDUONG",IF(ISNUMBER(SEARCH($V$20,T3105)),"WINCOMKIENGIANG",IF(ISNUMBER(SEARCH($V$21,T3105)),"WINCOMHANAM",IF(ISNUMBER(SEARCH($V$22,T3105)),"WINCOMNAMDINH",IF(ISNUMBER(SEARCH($V$23,T3105)),"WINCOMLANGSON",IF(ISNUMBER(SEARCH($V$24,T3105)),"WINCOMTHANHHOA",IF(ISNUMBER(SEARCH($V$25,T3105)),"WINCOMYENBAI",IF(ISNUMBER(SEARCH($V$26,T3105)),"WINCOMTUYENQUANG",IF(ISNUMBER(SEARCH($V$27,T3105)),"WINCOMHUE",IF(ISNUMBER(SEARCH($V$28,T3105)),"WINCOMQUANGNAM",IF(ISNUMBER(SEARCH($V$29,T3105)),"WINCOMVINHPHUC",IF(ISNUMBER(SEARCH($V$30,T3105)),"WINCOMHAGIANG",IF(ISNUMBER(SEARCH($V$31,T3105)),"WINCOMNINHBINH",IF(ISNUMBER(SEARCH($V$32,T3105)),"WINCOMTRAVINH",IF(ISNUMBER(SEARCH($V$33,T3105)),"WINCOMCANTHO",IF(ISNUMBER(SEARCH($V$34,T3105)),"WINCOMBENTRE",IF(ISNUMBER(SEARCH($V$35,T3105)),"WINCOMCAMAU",IF(ISNUMBER(SEARCH($V$36,T3105)),"WINCOMANGIANG",IF(ISNUMBER(SEARCH($V$37,T3105)),"WINCOMNINHTHUAN",IF(ISNUMBER(SEARCH($V$38,T3105)),"WINCOMTHAIBINH",IF(ISNUMBER(SEARCH($V$39,T3105)),"WINCOMGIALAI",IF(ISNUMBER(SEARCH($V$40,T3105)),"WINCOMHOABINH",IF(ISNUMBER(SEARCH($V$41,T3105)),"WINCOMQUANGNGAI",IF(ISNUMBER(SEARCH($V$42,T3105)),"WINCOMBINHTHUAN",IF(ISNUMBER(SEARCH($V$43,T3105)),"WINCOMDAKLAK",IF(ISNUMBER(SEARCH($V$44,T3105)),"WINCOMSOCTRANG",IF(ISNUMBER(SEARCH($V$45,T3105)),"WINCOMSONLA",IF(ISNUMBER(SEARCH($V$46,T3105)),"WINCOMKONTUM",IF(ISNUMBER(SEARCH($V$47,T3105)),"WINCOMPHUYEN",IF(ISNUMBER(SEARCH($V$48,T3105)),"WINCOMQUANGTRI",IF(ISNUMBER(SEARCH($V$49,T3105)),"WINCOMBINHDINH",IF(ISNUMBER(SEARCH($V$50,T3105)),"WINCOMCAOBANG",IF(ISNUMBER(SEARCH($V$51,T3105)),"WINCOMQUANGBINH",IF(ISNUMBER(SEARCH($V$52,T3105)),"WINCOMLAMDONG",IF(ISNUMBER(SEARCH($V$53,T3105)),"WINCOMVINHLONG",IF(ISNUMBER(SEARCH($V$54,T3105)),"WINCOMDONGTHAP",IF(ISNUMBER(SEARCH($V$55,T3105)),"WINCOMTIENGIANG",IF(ISNUMBER(SEARCH($V$56,T3105)),"WINCOMQUANGNINH",0))))))))))))))))))))))))))))))))))))))))))))))))))))))</f>
        <v>WINCOMYENBAI</v>
      </c>
    </row>
    <row r="3106" spans="1:25" x14ac:dyDescent="0.2">
      <c r="A3106" t="s">
        <v>0</v>
      </c>
      <c r="B3106" t="s">
        <v>4818</v>
      </c>
      <c r="C3106" t="s">
        <v>31</v>
      </c>
      <c r="D3106" t="s">
        <v>62</v>
      </c>
      <c r="E3106" t="s">
        <v>4</v>
      </c>
      <c r="F3106" s="5">
        <f t="shared" si="193"/>
        <v>1</v>
      </c>
      <c r="G3106" s="2">
        <v>105400</v>
      </c>
      <c r="H3106" s="2">
        <v>115940.00000000001</v>
      </c>
      <c r="I3106" t="s">
        <v>5</v>
      </c>
      <c r="J3106" t="s">
        <v>63</v>
      </c>
      <c r="K3106" t="str">
        <f t="shared" si="194"/>
        <v>_Đùi gà sốt cay 500g</v>
      </c>
      <c r="L3106" s="8" t="str">
        <f>VLOOKUP(K3106,'[1]Mã Misa'!$B$2:$D$74,2,0)</f>
        <v>Đùi gà sốt cay 500g</v>
      </c>
      <c r="M3106" s="8" t="str">
        <f>VLOOKUP(L3106,'[1]Mã Misa'!$C$2:$D$74,2,0)</f>
        <v>DGSC500</v>
      </c>
      <c r="N3106" s="2">
        <v>105400</v>
      </c>
      <c r="O3106" t="s">
        <v>4819</v>
      </c>
      <c r="P3106" s="8" t="str">
        <f t="shared" si="195"/>
        <v>0000726</v>
      </c>
      <c r="Q3106" s="8" t="e">
        <f t="array" ref="Q3106">IF(VLOOKUP(P3106,$AA$1:$AC$32,1,0)&lt;&gt;0,(P3106&amp;"A"),0)</f>
        <v>#N/A</v>
      </c>
      <c r="R3106" s="12">
        <v>44526</v>
      </c>
      <c r="S3106" t="s">
        <v>4820</v>
      </c>
      <c r="T3106" s="8" t="str">
        <f t="shared" si="196"/>
        <v>VM+ YBI 59</v>
      </c>
      <c r="U3106" t="s">
        <v>7157</v>
      </c>
      <c r="Y3106" t="str">
        <f t="array" ref="Y3106">IF(ISNUMBER(SEARCH($V$3,T3106)),"WINCOMHANOI",IF(ISNUMBER(SEARCH($V$4,T3106)),"WINCOMHOCHIMINH",IF(ISNUMBER(SEARCH($V$5,T3106)),"WINCOMDANANG",IF(ISNUMBER(SEARCH($V$6,T3106)),"WINCOMHAIDUONG",IF(ISNUMBER(SEARCH($V$7,T3106)),"WINCOMQUANGNINH",IF(ISNUMBER(SEARCH($V$8,T3106)),"WINCOMHAIPHONG",IF(ISNUMBER(SEARCH($V$9,T3106)),"WINCOMBACGIANG",IF(ISNUMBER(SEARCH($V$10,T3106)),"WINCOMBACNINH",IF(ISNUMBER(SEARCH($V$11,T3106)),"WINCOMPHUTHO",IF(ISNUMBER(SEARCH($V$12,T3106)),"WINCOMHATINH",IF(ISNUMBER(SEARCH($V$13,T3106)),"WINCOMTHAINGUYEN",IF(ISNUMBER(SEARCH($V$14,T3106)),"WINCOMKHANHHOA",IF(ISNUMBER(SEARCH($V$15,T3106)),"WINCOMHUNGYEN",IF(ISNUMBER(SEARCH($V$16,T3106)),"WINCOMNGHEAN",IF(ISNUMBER(SEARCH($V$17,T3106)),"WINCOMLAOCAI",IF(ISNUMBER(SEARCH($V$18,T3106)),"WINCOMVUNGTAU",IF(ISNUMBER(SEARCH($V$19,T3106)),"WINCOMBINHDUONG",IF(ISNUMBER(SEARCH($V$20,T3106)),"WINCOMKIENGIANG",IF(ISNUMBER(SEARCH($V$21,T3106)),"WINCOMHANAM",IF(ISNUMBER(SEARCH($V$22,T3106)),"WINCOMNAMDINH",IF(ISNUMBER(SEARCH($V$23,T3106)),"WINCOMLANGSON",IF(ISNUMBER(SEARCH($V$24,T3106)),"WINCOMTHANHHOA",IF(ISNUMBER(SEARCH($V$25,T3106)),"WINCOMYENBAI",IF(ISNUMBER(SEARCH($V$26,T3106)),"WINCOMTUYENQUANG",IF(ISNUMBER(SEARCH($V$27,T3106)),"WINCOMHUE",IF(ISNUMBER(SEARCH($V$28,T3106)),"WINCOMQUANGNAM",IF(ISNUMBER(SEARCH($V$29,T3106)),"WINCOMVINHPHUC",IF(ISNUMBER(SEARCH($V$30,T3106)),"WINCOMHAGIANG",IF(ISNUMBER(SEARCH($V$31,T3106)),"WINCOMNINHBINH",IF(ISNUMBER(SEARCH($V$32,T3106)),"WINCOMTRAVINH",IF(ISNUMBER(SEARCH($V$33,T3106)),"WINCOMCANTHO",IF(ISNUMBER(SEARCH($V$34,T3106)),"WINCOMBENTRE",IF(ISNUMBER(SEARCH($V$35,T3106)),"WINCOMCAMAU",IF(ISNUMBER(SEARCH($V$36,T3106)),"WINCOMANGIANG",IF(ISNUMBER(SEARCH($V$37,T3106)),"WINCOMNINHTHUAN",IF(ISNUMBER(SEARCH($V$38,T3106)),"WINCOMTHAIBINH",IF(ISNUMBER(SEARCH($V$39,T3106)),"WINCOMGIALAI",IF(ISNUMBER(SEARCH($V$40,T3106)),"WINCOMHOABINH",IF(ISNUMBER(SEARCH($V$41,T3106)),"WINCOMQUANGNGAI",IF(ISNUMBER(SEARCH($V$42,T3106)),"WINCOMBINHTHUAN",IF(ISNUMBER(SEARCH($V$43,T3106)),"WINCOMDAKLAK",IF(ISNUMBER(SEARCH($V$44,T3106)),"WINCOMSOCTRANG",IF(ISNUMBER(SEARCH($V$45,T3106)),"WINCOMSONLA",IF(ISNUMBER(SEARCH($V$46,T3106)),"WINCOMKONTUM",IF(ISNUMBER(SEARCH($V$47,T3106)),"WINCOMPHUYEN",IF(ISNUMBER(SEARCH($V$48,T3106)),"WINCOMQUANGTRI",IF(ISNUMBER(SEARCH($V$49,T3106)),"WINCOMBINHDINH",IF(ISNUMBER(SEARCH($V$50,T3106)),"WINCOMCAOBANG",IF(ISNUMBER(SEARCH($V$51,T3106)),"WINCOMQUANGBINH",IF(ISNUMBER(SEARCH($V$52,T3106)),"WINCOMLAMDONG",IF(ISNUMBER(SEARCH($V$53,T3106)),"WINCOMVINHLONG",IF(ISNUMBER(SEARCH($V$54,T3106)),"WINCOMDONGTHAP",IF(ISNUMBER(SEARCH($V$55,T3106)),"WINCOMTIENGIANG",IF(ISNUMBER(SEARCH($V$56,T3106)),"WINCOMQUANGNINH",0))))))))))))))))))))))))))))))))))))))))))))))))))))))</f>
        <v>WINCOMYENBAI</v>
      </c>
    </row>
    <row r="3107" spans="1:25" x14ac:dyDescent="0.2">
      <c r="A3107" t="s">
        <v>0</v>
      </c>
      <c r="B3107" t="s">
        <v>4821</v>
      </c>
      <c r="C3107" t="s">
        <v>2</v>
      </c>
      <c r="D3107" t="s">
        <v>32</v>
      </c>
      <c r="E3107" t="s">
        <v>4</v>
      </c>
      <c r="F3107" s="5">
        <f t="shared" si="193"/>
        <v>1</v>
      </c>
      <c r="G3107" s="2">
        <v>59400</v>
      </c>
      <c r="H3107" s="2">
        <v>65340.000000000007</v>
      </c>
      <c r="I3107" t="s">
        <v>5</v>
      </c>
      <c r="J3107" t="s">
        <v>33</v>
      </c>
      <c r="K3107" t="str">
        <f t="shared" si="194"/>
        <v>_Giò lụa 250g</v>
      </c>
      <c r="L3107" s="8" t="str">
        <f>VLOOKUP(K3107,'[1]Mã Misa'!$B$2:$D$74,2,0)</f>
        <v>Giò lụa 250g</v>
      </c>
      <c r="M3107" s="8" t="str">
        <f>VLOOKUP(L3107,'[1]Mã Misa'!$C$2:$D$74,2,0)</f>
        <v>GL250</v>
      </c>
      <c r="N3107" s="2">
        <v>59400</v>
      </c>
      <c r="O3107" t="s">
        <v>4822</v>
      </c>
      <c r="P3107" s="8" t="str">
        <f t="shared" si="195"/>
        <v>0011894</v>
      </c>
      <c r="Q3107" s="8" t="e">
        <f t="array" ref="Q3107">IF(VLOOKUP(P3107,$AA$1:$AC$32,1,0)&lt;&gt;0,(P3107&amp;"A"),0)</f>
        <v>#N/A</v>
      </c>
      <c r="R3107" s="12">
        <v>44526</v>
      </c>
      <c r="S3107" t="s">
        <v>4823</v>
      </c>
      <c r="T3107" s="8" t="str">
        <f t="shared" si="196"/>
        <v>VM+ QNH Tổ</v>
      </c>
      <c r="U3107" t="s">
        <v>7158</v>
      </c>
      <c r="Y3107" t="str">
        <f t="array" ref="Y3107">IF(ISNUMBER(SEARCH($V$3,T3107)),"WINCOMHANOI",IF(ISNUMBER(SEARCH($V$4,T3107)),"WINCOMHOCHIMINH",IF(ISNUMBER(SEARCH($V$5,T3107)),"WINCOMDANANG",IF(ISNUMBER(SEARCH($V$6,T3107)),"WINCOMHAIDUONG",IF(ISNUMBER(SEARCH($V$7,T3107)),"WINCOMQUANGNINH",IF(ISNUMBER(SEARCH($V$8,T3107)),"WINCOMHAIPHONG",IF(ISNUMBER(SEARCH($V$9,T3107)),"WINCOMBACGIANG",IF(ISNUMBER(SEARCH($V$10,T3107)),"WINCOMBACNINH",IF(ISNUMBER(SEARCH($V$11,T3107)),"WINCOMPHUTHO",IF(ISNUMBER(SEARCH($V$12,T3107)),"WINCOMHATINH",IF(ISNUMBER(SEARCH($V$13,T3107)),"WINCOMTHAINGUYEN",IF(ISNUMBER(SEARCH($V$14,T3107)),"WINCOMKHANHHOA",IF(ISNUMBER(SEARCH($V$15,T3107)),"WINCOMHUNGYEN",IF(ISNUMBER(SEARCH($V$16,T3107)),"WINCOMNGHEAN",IF(ISNUMBER(SEARCH($V$17,T3107)),"WINCOMLAOCAI",IF(ISNUMBER(SEARCH($V$18,T3107)),"WINCOMVUNGTAU",IF(ISNUMBER(SEARCH($V$19,T3107)),"WINCOMBINHDUONG",IF(ISNUMBER(SEARCH($V$20,T3107)),"WINCOMKIENGIANG",IF(ISNUMBER(SEARCH($V$21,T3107)),"WINCOMHANAM",IF(ISNUMBER(SEARCH($V$22,T3107)),"WINCOMNAMDINH",IF(ISNUMBER(SEARCH($V$23,T3107)),"WINCOMLANGSON",IF(ISNUMBER(SEARCH($V$24,T3107)),"WINCOMTHANHHOA",IF(ISNUMBER(SEARCH($V$25,T3107)),"WINCOMYENBAI",IF(ISNUMBER(SEARCH($V$26,T3107)),"WINCOMTUYENQUANG",IF(ISNUMBER(SEARCH($V$27,T3107)),"WINCOMHUE",IF(ISNUMBER(SEARCH($V$28,T3107)),"WINCOMQUANGNAM",IF(ISNUMBER(SEARCH($V$29,T3107)),"WINCOMVINHPHUC",IF(ISNUMBER(SEARCH($V$30,T3107)),"WINCOMHAGIANG",IF(ISNUMBER(SEARCH($V$31,T3107)),"WINCOMNINHBINH",IF(ISNUMBER(SEARCH($V$32,T3107)),"WINCOMTRAVINH",IF(ISNUMBER(SEARCH($V$33,T3107)),"WINCOMCANTHO",IF(ISNUMBER(SEARCH($V$34,T3107)),"WINCOMBENTRE",IF(ISNUMBER(SEARCH($V$35,T3107)),"WINCOMCAMAU",IF(ISNUMBER(SEARCH($V$36,T3107)),"WINCOMANGIANG",IF(ISNUMBER(SEARCH($V$37,T3107)),"WINCOMNINHTHUAN",IF(ISNUMBER(SEARCH($V$38,T3107)),"WINCOMTHAIBINH",IF(ISNUMBER(SEARCH($V$39,T3107)),"WINCOMGIALAI",IF(ISNUMBER(SEARCH($V$40,T3107)),"WINCOMHOABINH",IF(ISNUMBER(SEARCH($V$41,T3107)),"WINCOMQUANGNGAI",IF(ISNUMBER(SEARCH($V$42,T3107)),"WINCOMBINHTHUAN",IF(ISNUMBER(SEARCH($V$43,T3107)),"WINCOMDAKLAK",IF(ISNUMBER(SEARCH($V$44,T3107)),"WINCOMSOCTRANG",IF(ISNUMBER(SEARCH($V$45,T3107)),"WINCOMSONLA",IF(ISNUMBER(SEARCH($V$46,T3107)),"WINCOMKONTUM",IF(ISNUMBER(SEARCH($V$47,T3107)),"WINCOMPHUYEN",IF(ISNUMBER(SEARCH($V$48,T3107)),"WINCOMQUANGTRI",IF(ISNUMBER(SEARCH($V$49,T3107)),"WINCOMBINHDINH",IF(ISNUMBER(SEARCH($V$50,T3107)),"WINCOMCAOBANG",IF(ISNUMBER(SEARCH($V$51,T3107)),"WINCOMQUANGBINH",IF(ISNUMBER(SEARCH($V$52,T3107)),"WINCOMLAMDONG",IF(ISNUMBER(SEARCH($V$53,T3107)),"WINCOMVINHLONG",IF(ISNUMBER(SEARCH($V$54,T3107)),"WINCOMDONGTHAP",IF(ISNUMBER(SEARCH($V$55,T3107)),"WINCOMTIENGIANG",IF(ISNUMBER(SEARCH($V$56,T3107)),"WINCOMQUANGNINH",0))))))))))))))))))))))))))))))))))))))))))))))))))))))</f>
        <v>WINCOMQUANGNINH</v>
      </c>
    </row>
    <row r="3108" spans="1:25" x14ac:dyDescent="0.2">
      <c r="A3108" t="s">
        <v>0</v>
      </c>
      <c r="B3108" t="s">
        <v>4821</v>
      </c>
      <c r="C3108" t="s">
        <v>31</v>
      </c>
      <c r="D3108" t="s">
        <v>27</v>
      </c>
      <c r="E3108" t="s">
        <v>4</v>
      </c>
      <c r="F3108" s="5">
        <f t="shared" si="193"/>
        <v>1</v>
      </c>
      <c r="G3108" s="2">
        <v>74250</v>
      </c>
      <c r="H3108" s="2">
        <v>81675</v>
      </c>
      <c r="I3108" t="s">
        <v>5</v>
      </c>
      <c r="J3108" t="s">
        <v>28</v>
      </c>
      <c r="K3108" t="str">
        <f t="shared" si="194"/>
        <v>_Chả cốm 300g</v>
      </c>
      <c r="L3108" s="8" t="str">
        <f>VLOOKUP(K3108,'[1]Mã Misa'!$B$2:$D$74,2,0)</f>
        <v>Chả cốm 300g</v>
      </c>
      <c r="M3108" s="8" t="str">
        <f>VLOOKUP(L3108,'[1]Mã Misa'!$C$2:$D$74,2,0)</f>
        <v>CC300</v>
      </c>
      <c r="N3108" s="2">
        <v>74250</v>
      </c>
      <c r="O3108" t="s">
        <v>4822</v>
      </c>
      <c r="P3108" s="8" t="str">
        <f t="shared" si="195"/>
        <v>0011894</v>
      </c>
      <c r="Q3108" s="8" t="e">
        <f t="array" ref="Q3108">IF(VLOOKUP(P3108,$AA$1:$AC$32,1,0)&lt;&gt;0,(P3108&amp;"A"),0)</f>
        <v>#N/A</v>
      </c>
      <c r="R3108" s="12">
        <v>44526</v>
      </c>
      <c r="S3108" t="s">
        <v>4823</v>
      </c>
      <c r="T3108" s="8" t="str">
        <f t="shared" si="196"/>
        <v>VM+ QNH Tổ</v>
      </c>
      <c r="U3108" t="s">
        <v>7158</v>
      </c>
      <c r="Y3108" t="str">
        <f t="array" ref="Y3108">IF(ISNUMBER(SEARCH($V$3,T3108)),"WINCOMHANOI",IF(ISNUMBER(SEARCH($V$4,T3108)),"WINCOMHOCHIMINH",IF(ISNUMBER(SEARCH($V$5,T3108)),"WINCOMDANANG",IF(ISNUMBER(SEARCH($V$6,T3108)),"WINCOMHAIDUONG",IF(ISNUMBER(SEARCH($V$7,T3108)),"WINCOMQUANGNINH",IF(ISNUMBER(SEARCH($V$8,T3108)),"WINCOMHAIPHONG",IF(ISNUMBER(SEARCH($V$9,T3108)),"WINCOMBACGIANG",IF(ISNUMBER(SEARCH($V$10,T3108)),"WINCOMBACNINH",IF(ISNUMBER(SEARCH($V$11,T3108)),"WINCOMPHUTHO",IF(ISNUMBER(SEARCH($V$12,T3108)),"WINCOMHATINH",IF(ISNUMBER(SEARCH($V$13,T3108)),"WINCOMTHAINGUYEN",IF(ISNUMBER(SEARCH($V$14,T3108)),"WINCOMKHANHHOA",IF(ISNUMBER(SEARCH($V$15,T3108)),"WINCOMHUNGYEN",IF(ISNUMBER(SEARCH($V$16,T3108)),"WINCOMNGHEAN",IF(ISNUMBER(SEARCH($V$17,T3108)),"WINCOMLAOCAI",IF(ISNUMBER(SEARCH($V$18,T3108)),"WINCOMVUNGTAU",IF(ISNUMBER(SEARCH($V$19,T3108)),"WINCOMBINHDUONG",IF(ISNUMBER(SEARCH($V$20,T3108)),"WINCOMKIENGIANG",IF(ISNUMBER(SEARCH($V$21,T3108)),"WINCOMHANAM",IF(ISNUMBER(SEARCH($V$22,T3108)),"WINCOMNAMDINH",IF(ISNUMBER(SEARCH($V$23,T3108)),"WINCOMLANGSON",IF(ISNUMBER(SEARCH($V$24,T3108)),"WINCOMTHANHHOA",IF(ISNUMBER(SEARCH($V$25,T3108)),"WINCOMYENBAI",IF(ISNUMBER(SEARCH($V$26,T3108)),"WINCOMTUYENQUANG",IF(ISNUMBER(SEARCH($V$27,T3108)),"WINCOMHUE",IF(ISNUMBER(SEARCH($V$28,T3108)),"WINCOMQUANGNAM",IF(ISNUMBER(SEARCH($V$29,T3108)),"WINCOMVINHPHUC",IF(ISNUMBER(SEARCH($V$30,T3108)),"WINCOMHAGIANG",IF(ISNUMBER(SEARCH($V$31,T3108)),"WINCOMNINHBINH",IF(ISNUMBER(SEARCH($V$32,T3108)),"WINCOMTRAVINH",IF(ISNUMBER(SEARCH($V$33,T3108)),"WINCOMCANTHO",IF(ISNUMBER(SEARCH($V$34,T3108)),"WINCOMBENTRE",IF(ISNUMBER(SEARCH($V$35,T3108)),"WINCOMCAMAU",IF(ISNUMBER(SEARCH($V$36,T3108)),"WINCOMANGIANG",IF(ISNUMBER(SEARCH($V$37,T3108)),"WINCOMNINHTHUAN",IF(ISNUMBER(SEARCH($V$38,T3108)),"WINCOMTHAIBINH",IF(ISNUMBER(SEARCH($V$39,T3108)),"WINCOMGIALAI",IF(ISNUMBER(SEARCH($V$40,T3108)),"WINCOMHOABINH",IF(ISNUMBER(SEARCH($V$41,T3108)),"WINCOMQUANGNGAI",IF(ISNUMBER(SEARCH($V$42,T3108)),"WINCOMBINHTHUAN",IF(ISNUMBER(SEARCH($V$43,T3108)),"WINCOMDAKLAK",IF(ISNUMBER(SEARCH($V$44,T3108)),"WINCOMSOCTRANG",IF(ISNUMBER(SEARCH($V$45,T3108)),"WINCOMSONLA",IF(ISNUMBER(SEARCH($V$46,T3108)),"WINCOMKONTUM",IF(ISNUMBER(SEARCH($V$47,T3108)),"WINCOMPHUYEN",IF(ISNUMBER(SEARCH($V$48,T3108)),"WINCOMQUANGTRI",IF(ISNUMBER(SEARCH($V$49,T3108)),"WINCOMBINHDINH",IF(ISNUMBER(SEARCH($V$50,T3108)),"WINCOMCAOBANG",IF(ISNUMBER(SEARCH($V$51,T3108)),"WINCOMQUANGBINH",IF(ISNUMBER(SEARCH($V$52,T3108)),"WINCOMLAMDONG",IF(ISNUMBER(SEARCH($V$53,T3108)),"WINCOMVINHLONG",IF(ISNUMBER(SEARCH($V$54,T3108)),"WINCOMDONGTHAP",IF(ISNUMBER(SEARCH($V$55,T3108)),"WINCOMTIENGIANG",IF(ISNUMBER(SEARCH($V$56,T3108)),"WINCOMQUANGNINH",0))))))))))))))))))))))))))))))))))))))))))))))))))))))</f>
        <v>WINCOMQUANGNINH</v>
      </c>
    </row>
    <row r="3109" spans="1:25" x14ac:dyDescent="0.2">
      <c r="A3109" t="s">
        <v>0</v>
      </c>
      <c r="B3109" t="s">
        <v>4821</v>
      </c>
      <c r="C3109" t="s">
        <v>34</v>
      </c>
      <c r="D3109" t="s">
        <v>45</v>
      </c>
      <c r="E3109" t="s">
        <v>4</v>
      </c>
      <c r="F3109" s="5">
        <f t="shared" si="193"/>
        <v>1</v>
      </c>
      <c r="G3109" s="2">
        <v>87787</v>
      </c>
      <c r="H3109" s="2">
        <v>96565.700000000012</v>
      </c>
      <c r="I3109" t="s">
        <v>5</v>
      </c>
      <c r="J3109" t="s">
        <v>46</v>
      </c>
      <c r="K3109" t="str">
        <f t="shared" si="194"/>
        <v>Bắp bò muối gói 200g</v>
      </c>
      <c r="L3109" s="8" t="str">
        <f>VLOOKUP(K3109,'[1]Mã Misa'!$B$2:$D$74,2,0)</f>
        <v>Bắp bò muối 200g</v>
      </c>
      <c r="M3109" s="8" t="str">
        <f>VLOOKUP(L3109,'[1]Mã Misa'!$C$2:$D$74,2,0)</f>
        <v>BBM200</v>
      </c>
      <c r="N3109" s="2">
        <v>87787</v>
      </c>
      <c r="O3109" t="s">
        <v>4822</v>
      </c>
      <c r="P3109" s="8" t="str">
        <f t="shared" si="195"/>
        <v>0011894</v>
      </c>
      <c r="Q3109" s="8" t="e">
        <f t="array" ref="Q3109">IF(VLOOKUP(P3109,$AA$1:$AC$32,1,0)&lt;&gt;0,(P3109&amp;"A"),0)</f>
        <v>#N/A</v>
      </c>
      <c r="R3109" s="12">
        <v>44526</v>
      </c>
      <c r="S3109" t="s">
        <v>4823</v>
      </c>
      <c r="T3109" s="8" t="str">
        <f t="shared" si="196"/>
        <v>VM+ QNH Tổ</v>
      </c>
      <c r="U3109" t="s">
        <v>7158</v>
      </c>
      <c r="Y3109" t="str">
        <f t="array" ref="Y3109">IF(ISNUMBER(SEARCH($V$3,T3109)),"WINCOMHANOI",IF(ISNUMBER(SEARCH($V$4,T3109)),"WINCOMHOCHIMINH",IF(ISNUMBER(SEARCH($V$5,T3109)),"WINCOMDANANG",IF(ISNUMBER(SEARCH($V$6,T3109)),"WINCOMHAIDUONG",IF(ISNUMBER(SEARCH($V$7,T3109)),"WINCOMQUANGNINH",IF(ISNUMBER(SEARCH($V$8,T3109)),"WINCOMHAIPHONG",IF(ISNUMBER(SEARCH($V$9,T3109)),"WINCOMBACGIANG",IF(ISNUMBER(SEARCH($V$10,T3109)),"WINCOMBACNINH",IF(ISNUMBER(SEARCH($V$11,T3109)),"WINCOMPHUTHO",IF(ISNUMBER(SEARCH($V$12,T3109)),"WINCOMHATINH",IF(ISNUMBER(SEARCH($V$13,T3109)),"WINCOMTHAINGUYEN",IF(ISNUMBER(SEARCH($V$14,T3109)),"WINCOMKHANHHOA",IF(ISNUMBER(SEARCH($V$15,T3109)),"WINCOMHUNGYEN",IF(ISNUMBER(SEARCH($V$16,T3109)),"WINCOMNGHEAN",IF(ISNUMBER(SEARCH($V$17,T3109)),"WINCOMLAOCAI",IF(ISNUMBER(SEARCH($V$18,T3109)),"WINCOMVUNGTAU",IF(ISNUMBER(SEARCH($V$19,T3109)),"WINCOMBINHDUONG",IF(ISNUMBER(SEARCH($V$20,T3109)),"WINCOMKIENGIANG",IF(ISNUMBER(SEARCH($V$21,T3109)),"WINCOMHANAM",IF(ISNUMBER(SEARCH($V$22,T3109)),"WINCOMNAMDINH",IF(ISNUMBER(SEARCH($V$23,T3109)),"WINCOMLANGSON",IF(ISNUMBER(SEARCH($V$24,T3109)),"WINCOMTHANHHOA",IF(ISNUMBER(SEARCH($V$25,T3109)),"WINCOMYENBAI",IF(ISNUMBER(SEARCH($V$26,T3109)),"WINCOMTUYENQUANG",IF(ISNUMBER(SEARCH($V$27,T3109)),"WINCOMHUE",IF(ISNUMBER(SEARCH($V$28,T3109)),"WINCOMQUANGNAM",IF(ISNUMBER(SEARCH($V$29,T3109)),"WINCOMVINHPHUC",IF(ISNUMBER(SEARCH($V$30,T3109)),"WINCOMHAGIANG",IF(ISNUMBER(SEARCH($V$31,T3109)),"WINCOMNINHBINH",IF(ISNUMBER(SEARCH($V$32,T3109)),"WINCOMTRAVINH",IF(ISNUMBER(SEARCH($V$33,T3109)),"WINCOMCANTHO",IF(ISNUMBER(SEARCH($V$34,T3109)),"WINCOMBENTRE",IF(ISNUMBER(SEARCH($V$35,T3109)),"WINCOMCAMAU",IF(ISNUMBER(SEARCH($V$36,T3109)),"WINCOMANGIANG",IF(ISNUMBER(SEARCH($V$37,T3109)),"WINCOMNINHTHUAN",IF(ISNUMBER(SEARCH($V$38,T3109)),"WINCOMTHAIBINH",IF(ISNUMBER(SEARCH($V$39,T3109)),"WINCOMGIALAI",IF(ISNUMBER(SEARCH($V$40,T3109)),"WINCOMHOABINH",IF(ISNUMBER(SEARCH($V$41,T3109)),"WINCOMQUANGNGAI",IF(ISNUMBER(SEARCH($V$42,T3109)),"WINCOMBINHTHUAN",IF(ISNUMBER(SEARCH($V$43,T3109)),"WINCOMDAKLAK",IF(ISNUMBER(SEARCH($V$44,T3109)),"WINCOMSOCTRANG",IF(ISNUMBER(SEARCH($V$45,T3109)),"WINCOMSONLA",IF(ISNUMBER(SEARCH($V$46,T3109)),"WINCOMKONTUM",IF(ISNUMBER(SEARCH($V$47,T3109)),"WINCOMPHUYEN",IF(ISNUMBER(SEARCH($V$48,T3109)),"WINCOMQUANGTRI",IF(ISNUMBER(SEARCH($V$49,T3109)),"WINCOMBINHDINH",IF(ISNUMBER(SEARCH($V$50,T3109)),"WINCOMCAOBANG",IF(ISNUMBER(SEARCH($V$51,T3109)),"WINCOMQUANGBINH",IF(ISNUMBER(SEARCH($V$52,T3109)),"WINCOMLAMDONG",IF(ISNUMBER(SEARCH($V$53,T3109)),"WINCOMVINHLONG",IF(ISNUMBER(SEARCH($V$54,T3109)),"WINCOMDONGTHAP",IF(ISNUMBER(SEARCH($V$55,T3109)),"WINCOMTIENGIANG",IF(ISNUMBER(SEARCH($V$56,T3109)),"WINCOMQUANGNINH",0))))))))))))))))))))))))))))))))))))))))))))))))))))))</f>
        <v>WINCOMQUANGNINH</v>
      </c>
    </row>
    <row r="3110" spans="1:25" x14ac:dyDescent="0.2">
      <c r="A3110" t="s">
        <v>0</v>
      </c>
      <c r="B3110" t="s">
        <v>4821</v>
      </c>
      <c r="C3110" t="s">
        <v>37</v>
      </c>
      <c r="D3110" t="s">
        <v>62</v>
      </c>
      <c r="E3110" t="s">
        <v>4</v>
      </c>
      <c r="F3110" s="5">
        <f t="shared" si="193"/>
        <v>1</v>
      </c>
      <c r="G3110" s="2">
        <v>105400</v>
      </c>
      <c r="H3110" s="2">
        <v>115940.00000000001</v>
      </c>
      <c r="I3110" t="s">
        <v>5</v>
      </c>
      <c r="J3110" t="s">
        <v>63</v>
      </c>
      <c r="K3110" t="str">
        <f t="shared" si="194"/>
        <v>_Đùi gà sốt cay 500g</v>
      </c>
      <c r="L3110" s="8" t="str">
        <f>VLOOKUP(K3110,'[1]Mã Misa'!$B$2:$D$74,2,0)</f>
        <v>Đùi gà sốt cay 500g</v>
      </c>
      <c r="M3110" s="8" t="str">
        <f>VLOOKUP(L3110,'[1]Mã Misa'!$C$2:$D$74,2,0)</f>
        <v>DGSC500</v>
      </c>
      <c r="N3110" s="2">
        <v>105400</v>
      </c>
      <c r="O3110" t="s">
        <v>4822</v>
      </c>
      <c r="P3110" s="8" t="str">
        <f t="shared" si="195"/>
        <v>0011894</v>
      </c>
      <c r="Q3110" s="8" t="e">
        <f t="array" ref="Q3110">IF(VLOOKUP(P3110,$AA$1:$AC$32,1,0)&lt;&gt;0,(P3110&amp;"A"),0)</f>
        <v>#N/A</v>
      </c>
      <c r="R3110" s="12">
        <v>44526</v>
      </c>
      <c r="S3110" t="s">
        <v>4823</v>
      </c>
      <c r="T3110" s="8" t="str">
        <f t="shared" si="196"/>
        <v>VM+ QNH Tổ</v>
      </c>
      <c r="U3110" t="s">
        <v>7158</v>
      </c>
      <c r="Y3110" t="str">
        <f t="array" ref="Y3110">IF(ISNUMBER(SEARCH($V$3,T3110)),"WINCOMHANOI",IF(ISNUMBER(SEARCH($V$4,T3110)),"WINCOMHOCHIMINH",IF(ISNUMBER(SEARCH($V$5,T3110)),"WINCOMDANANG",IF(ISNUMBER(SEARCH($V$6,T3110)),"WINCOMHAIDUONG",IF(ISNUMBER(SEARCH($V$7,T3110)),"WINCOMQUANGNINH",IF(ISNUMBER(SEARCH($V$8,T3110)),"WINCOMHAIPHONG",IF(ISNUMBER(SEARCH($V$9,T3110)),"WINCOMBACGIANG",IF(ISNUMBER(SEARCH($V$10,T3110)),"WINCOMBACNINH",IF(ISNUMBER(SEARCH($V$11,T3110)),"WINCOMPHUTHO",IF(ISNUMBER(SEARCH($V$12,T3110)),"WINCOMHATINH",IF(ISNUMBER(SEARCH($V$13,T3110)),"WINCOMTHAINGUYEN",IF(ISNUMBER(SEARCH($V$14,T3110)),"WINCOMKHANHHOA",IF(ISNUMBER(SEARCH($V$15,T3110)),"WINCOMHUNGYEN",IF(ISNUMBER(SEARCH($V$16,T3110)),"WINCOMNGHEAN",IF(ISNUMBER(SEARCH($V$17,T3110)),"WINCOMLAOCAI",IF(ISNUMBER(SEARCH($V$18,T3110)),"WINCOMVUNGTAU",IF(ISNUMBER(SEARCH($V$19,T3110)),"WINCOMBINHDUONG",IF(ISNUMBER(SEARCH($V$20,T3110)),"WINCOMKIENGIANG",IF(ISNUMBER(SEARCH($V$21,T3110)),"WINCOMHANAM",IF(ISNUMBER(SEARCH($V$22,T3110)),"WINCOMNAMDINH",IF(ISNUMBER(SEARCH($V$23,T3110)),"WINCOMLANGSON",IF(ISNUMBER(SEARCH($V$24,T3110)),"WINCOMTHANHHOA",IF(ISNUMBER(SEARCH($V$25,T3110)),"WINCOMYENBAI",IF(ISNUMBER(SEARCH($V$26,T3110)),"WINCOMTUYENQUANG",IF(ISNUMBER(SEARCH($V$27,T3110)),"WINCOMHUE",IF(ISNUMBER(SEARCH($V$28,T3110)),"WINCOMQUANGNAM",IF(ISNUMBER(SEARCH($V$29,T3110)),"WINCOMVINHPHUC",IF(ISNUMBER(SEARCH($V$30,T3110)),"WINCOMHAGIANG",IF(ISNUMBER(SEARCH($V$31,T3110)),"WINCOMNINHBINH",IF(ISNUMBER(SEARCH($V$32,T3110)),"WINCOMTRAVINH",IF(ISNUMBER(SEARCH($V$33,T3110)),"WINCOMCANTHO",IF(ISNUMBER(SEARCH($V$34,T3110)),"WINCOMBENTRE",IF(ISNUMBER(SEARCH($V$35,T3110)),"WINCOMCAMAU",IF(ISNUMBER(SEARCH($V$36,T3110)),"WINCOMANGIANG",IF(ISNUMBER(SEARCH($V$37,T3110)),"WINCOMNINHTHUAN",IF(ISNUMBER(SEARCH($V$38,T3110)),"WINCOMTHAIBINH",IF(ISNUMBER(SEARCH($V$39,T3110)),"WINCOMGIALAI",IF(ISNUMBER(SEARCH($V$40,T3110)),"WINCOMHOABINH",IF(ISNUMBER(SEARCH($V$41,T3110)),"WINCOMQUANGNGAI",IF(ISNUMBER(SEARCH($V$42,T3110)),"WINCOMBINHTHUAN",IF(ISNUMBER(SEARCH($V$43,T3110)),"WINCOMDAKLAK",IF(ISNUMBER(SEARCH($V$44,T3110)),"WINCOMSOCTRANG",IF(ISNUMBER(SEARCH($V$45,T3110)),"WINCOMSONLA",IF(ISNUMBER(SEARCH($V$46,T3110)),"WINCOMKONTUM",IF(ISNUMBER(SEARCH($V$47,T3110)),"WINCOMPHUYEN",IF(ISNUMBER(SEARCH($V$48,T3110)),"WINCOMQUANGTRI",IF(ISNUMBER(SEARCH($V$49,T3110)),"WINCOMBINHDINH",IF(ISNUMBER(SEARCH($V$50,T3110)),"WINCOMCAOBANG",IF(ISNUMBER(SEARCH($V$51,T3110)),"WINCOMQUANGBINH",IF(ISNUMBER(SEARCH($V$52,T3110)),"WINCOMLAMDONG",IF(ISNUMBER(SEARCH($V$53,T3110)),"WINCOMVINHLONG",IF(ISNUMBER(SEARCH($V$54,T3110)),"WINCOMDONGTHAP",IF(ISNUMBER(SEARCH($V$55,T3110)),"WINCOMTIENGIANG",IF(ISNUMBER(SEARCH($V$56,T3110)),"WINCOMQUANGNINH",0))))))))))))))))))))))))))))))))))))))))))))))))))))))</f>
        <v>WINCOMQUANGNINH</v>
      </c>
    </row>
    <row r="3111" spans="1:25" x14ac:dyDescent="0.2">
      <c r="A3111" t="s">
        <v>0</v>
      </c>
      <c r="B3111" t="s">
        <v>4824</v>
      </c>
      <c r="C3111" t="s">
        <v>2</v>
      </c>
      <c r="D3111" t="s">
        <v>62</v>
      </c>
      <c r="E3111" t="s">
        <v>4</v>
      </c>
      <c r="F3111" s="5">
        <f t="shared" si="193"/>
        <v>1</v>
      </c>
      <c r="G3111" s="2">
        <v>105400</v>
      </c>
      <c r="H3111" s="2">
        <v>115940.00000000001</v>
      </c>
      <c r="I3111" t="s">
        <v>5</v>
      </c>
      <c r="J3111" t="s">
        <v>63</v>
      </c>
      <c r="K3111" t="str">
        <f t="shared" si="194"/>
        <v>_Đùi gà sốt cay 500g</v>
      </c>
      <c r="L3111" s="8" t="str">
        <f>VLOOKUP(K3111,'[1]Mã Misa'!$B$2:$D$74,2,0)</f>
        <v>Đùi gà sốt cay 500g</v>
      </c>
      <c r="M3111" s="8" t="str">
        <f>VLOOKUP(L3111,'[1]Mã Misa'!$C$2:$D$74,2,0)</f>
        <v>DGSC500</v>
      </c>
      <c r="N3111" s="2">
        <v>105400</v>
      </c>
      <c r="O3111" t="s">
        <v>4825</v>
      </c>
      <c r="P3111" s="8" t="str">
        <f t="shared" si="195"/>
        <v>0011896</v>
      </c>
      <c r="Q3111" s="8" t="e">
        <f t="array" ref="Q3111">IF(VLOOKUP(P3111,$AA$1:$AC$32,1,0)&lt;&gt;0,(P3111&amp;"A"),0)</f>
        <v>#N/A</v>
      </c>
      <c r="R3111" s="12">
        <v>44526</v>
      </c>
      <c r="S3111" t="s">
        <v>2140</v>
      </c>
      <c r="T3111" s="8" t="str">
        <f t="shared" si="196"/>
        <v>VM+ QNH 16</v>
      </c>
      <c r="U3111" t="s">
        <v>6590</v>
      </c>
      <c r="Y3111" t="str">
        <f t="array" ref="Y3111">IF(ISNUMBER(SEARCH($V$3,T3111)),"WINCOMHANOI",IF(ISNUMBER(SEARCH($V$4,T3111)),"WINCOMHOCHIMINH",IF(ISNUMBER(SEARCH($V$5,T3111)),"WINCOMDANANG",IF(ISNUMBER(SEARCH($V$6,T3111)),"WINCOMHAIDUONG",IF(ISNUMBER(SEARCH($V$7,T3111)),"WINCOMQUANGNINH",IF(ISNUMBER(SEARCH($V$8,T3111)),"WINCOMHAIPHONG",IF(ISNUMBER(SEARCH($V$9,T3111)),"WINCOMBACGIANG",IF(ISNUMBER(SEARCH($V$10,T3111)),"WINCOMBACNINH",IF(ISNUMBER(SEARCH($V$11,T3111)),"WINCOMPHUTHO",IF(ISNUMBER(SEARCH($V$12,T3111)),"WINCOMHATINH",IF(ISNUMBER(SEARCH($V$13,T3111)),"WINCOMTHAINGUYEN",IF(ISNUMBER(SEARCH($V$14,T3111)),"WINCOMKHANHHOA",IF(ISNUMBER(SEARCH($V$15,T3111)),"WINCOMHUNGYEN",IF(ISNUMBER(SEARCH($V$16,T3111)),"WINCOMNGHEAN",IF(ISNUMBER(SEARCH($V$17,T3111)),"WINCOMLAOCAI",IF(ISNUMBER(SEARCH($V$18,T3111)),"WINCOMVUNGTAU",IF(ISNUMBER(SEARCH($V$19,T3111)),"WINCOMBINHDUONG",IF(ISNUMBER(SEARCH($V$20,T3111)),"WINCOMKIENGIANG",IF(ISNUMBER(SEARCH($V$21,T3111)),"WINCOMHANAM",IF(ISNUMBER(SEARCH($V$22,T3111)),"WINCOMNAMDINH",IF(ISNUMBER(SEARCH($V$23,T3111)),"WINCOMLANGSON",IF(ISNUMBER(SEARCH($V$24,T3111)),"WINCOMTHANHHOA",IF(ISNUMBER(SEARCH($V$25,T3111)),"WINCOMYENBAI",IF(ISNUMBER(SEARCH($V$26,T3111)),"WINCOMTUYENQUANG",IF(ISNUMBER(SEARCH($V$27,T3111)),"WINCOMHUE",IF(ISNUMBER(SEARCH($V$28,T3111)),"WINCOMQUANGNAM",IF(ISNUMBER(SEARCH($V$29,T3111)),"WINCOMVINHPHUC",IF(ISNUMBER(SEARCH($V$30,T3111)),"WINCOMHAGIANG",IF(ISNUMBER(SEARCH($V$31,T3111)),"WINCOMNINHBINH",IF(ISNUMBER(SEARCH($V$32,T3111)),"WINCOMTRAVINH",IF(ISNUMBER(SEARCH($V$33,T3111)),"WINCOMCANTHO",IF(ISNUMBER(SEARCH($V$34,T3111)),"WINCOMBENTRE",IF(ISNUMBER(SEARCH($V$35,T3111)),"WINCOMCAMAU",IF(ISNUMBER(SEARCH($V$36,T3111)),"WINCOMANGIANG",IF(ISNUMBER(SEARCH($V$37,T3111)),"WINCOMNINHTHUAN",IF(ISNUMBER(SEARCH($V$38,T3111)),"WINCOMTHAIBINH",IF(ISNUMBER(SEARCH($V$39,T3111)),"WINCOMGIALAI",IF(ISNUMBER(SEARCH($V$40,T3111)),"WINCOMHOABINH",IF(ISNUMBER(SEARCH($V$41,T3111)),"WINCOMQUANGNGAI",IF(ISNUMBER(SEARCH($V$42,T3111)),"WINCOMBINHTHUAN",IF(ISNUMBER(SEARCH($V$43,T3111)),"WINCOMDAKLAK",IF(ISNUMBER(SEARCH($V$44,T3111)),"WINCOMSOCTRANG",IF(ISNUMBER(SEARCH($V$45,T3111)),"WINCOMSONLA",IF(ISNUMBER(SEARCH($V$46,T3111)),"WINCOMKONTUM",IF(ISNUMBER(SEARCH($V$47,T3111)),"WINCOMPHUYEN",IF(ISNUMBER(SEARCH($V$48,T3111)),"WINCOMQUANGTRI",IF(ISNUMBER(SEARCH($V$49,T3111)),"WINCOMBINHDINH",IF(ISNUMBER(SEARCH($V$50,T3111)),"WINCOMCAOBANG",IF(ISNUMBER(SEARCH($V$51,T3111)),"WINCOMQUANGBINH",IF(ISNUMBER(SEARCH($V$52,T3111)),"WINCOMLAMDONG",IF(ISNUMBER(SEARCH($V$53,T3111)),"WINCOMVINHLONG",IF(ISNUMBER(SEARCH($V$54,T3111)),"WINCOMDONGTHAP",IF(ISNUMBER(SEARCH($V$55,T3111)),"WINCOMTIENGIANG",IF(ISNUMBER(SEARCH($V$56,T3111)),"WINCOMQUANGNINH",0))))))))))))))))))))))))))))))))))))))))))))))))))))))</f>
        <v>WINCOMQUANGNINH</v>
      </c>
    </row>
    <row r="3112" spans="1:25" x14ac:dyDescent="0.2">
      <c r="A3112" t="s">
        <v>0</v>
      </c>
      <c r="B3112" t="s">
        <v>4826</v>
      </c>
      <c r="C3112" t="s">
        <v>2</v>
      </c>
      <c r="D3112" t="s">
        <v>3</v>
      </c>
      <c r="E3112" t="s">
        <v>4</v>
      </c>
      <c r="F3112" s="5">
        <f t="shared" si="193"/>
        <v>1</v>
      </c>
      <c r="G3112" s="2">
        <v>88846</v>
      </c>
      <c r="H3112" s="2">
        <v>97730.6</v>
      </c>
      <c r="I3112" t="s">
        <v>5</v>
      </c>
      <c r="J3112" t="s">
        <v>6</v>
      </c>
      <c r="K3112" t="str">
        <f t="shared" si="194"/>
        <v>Gà muối gói 500g</v>
      </c>
      <c r="L3112" s="8" t="str">
        <f>VLOOKUP(K3112,'[1]Mã Misa'!$B$2:$D$74,2,0)</f>
        <v>Gà muối 500g</v>
      </c>
      <c r="M3112" s="8" t="str">
        <f>VLOOKUP(L3112,'[1]Mã Misa'!$C$2:$D$74,2,0)</f>
        <v>GM500</v>
      </c>
      <c r="N3112" s="2">
        <v>88846</v>
      </c>
      <c r="O3112" t="s">
        <v>4827</v>
      </c>
      <c r="P3112" s="8" t="str">
        <f t="shared" si="195"/>
        <v>0148654</v>
      </c>
      <c r="Q3112" s="8" t="e">
        <f t="array" ref="Q3112">IF(VLOOKUP(P3112,$AA$1:$AC$32,1,0)&lt;&gt;0,(P3112&amp;"A"),0)</f>
        <v>#N/A</v>
      </c>
      <c r="R3112" s="12">
        <v>44526</v>
      </c>
      <c r="S3112" t="s">
        <v>4828</v>
      </c>
      <c r="T3112" s="8" t="str">
        <f t="shared" si="196"/>
        <v>VM+ HNI 15</v>
      </c>
      <c r="U3112" t="s">
        <v>7159</v>
      </c>
      <c r="Y3112" t="str">
        <f t="array" ref="Y3112">IF(ISNUMBER(SEARCH($V$3,T3112)),"WINCOMHANOI",IF(ISNUMBER(SEARCH($V$4,T3112)),"WINCOMHOCHIMINH",IF(ISNUMBER(SEARCH($V$5,T3112)),"WINCOMDANANG",IF(ISNUMBER(SEARCH($V$6,T3112)),"WINCOMHAIDUONG",IF(ISNUMBER(SEARCH($V$7,T3112)),"WINCOMQUANGNINH",IF(ISNUMBER(SEARCH($V$8,T3112)),"WINCOMHAIPHONG",IF(ISNUMBER(SEARCH($V$9,T3112)),"WINCOMBACGIANG",IF(ISNUMBER(SEARCH($V$10,T3112)),"WINCOMBACNINH",IF(ISNUMBER(SEARCH($V$11,T3112)),"WINCOMPHUTHO",IF(ISNUMBER(SEARCH($V$12,T3112)),"WINCOMHATINH",IF(ISNUMBER(SEARCH($V$13,T3112)),"WINCOMTHAINGUYEN",IF(ISNUMBER(SEARCH($V$14,T3112)),"WINCOMKHANHHOA",IF(ISNUMBER(SEARCH($V$15,T3112)),"WINCOMHUNGYEN",IF(ISNUMBER(SEARCH($V$16,T3112)),"WINCOMNGHEAN",IF(ISNUMBER(SEARCH($V$17,T3112)),"WINCOMLAOCAI",IF(ISNUMBER(SEARCH($V$18,T3112)),"WINCOMVUNGTAU",IF(ISNUMBER(SEARCH($V$19,T3112)),"WINCOMBINHDUONG",IF(ISNUMBER(SEARCH($V$20,T3112)),"WINCOMKIENGIANG",IF(ISNUMBER(SEARCH($V$21,T3112)),"WINCOMHANAM",IF(ISNUMBER(SEARCH($V$22,T3112)),"WINCOMNAMDINH",IF(ISNUMBER(SEARCH($V$23,T3112)),"WINCOMLANGSON",IF(ISNUMBER(SEARCH($V$24,T3112)),"WINCOMTHANHHOA",IF(ISNUMBER(SEARCH($V$25,T3112)),"WINCOMYENBAI",IF(ISNUMBER(SEARCH($V$26,T3112)),"WINCOMTUYENQUANG",IF(ISNUMBER(SEARCH($V$27,T3112)),"WINCOMHUE",IF(ISNUMBER(SEARCH($V$28,T3112)),"WINCOMQUANGNAM",IF(ISNUMBER(SEARCH($V$29,T3112)),"WINCOMVINHPHUC",IF(ISNUMBER(SEARCH($V$30,T3112)),"WINCOMHAGIANG",IF(ISNUMBER(SEARCH($V$31,T3112)),"WINCOMNINHBINH",IF(ISNUMBER(SEARCH($V$32,T3112)),"WINCOMTRAVINH",IF(ISNUMBER(SEARCH($V$33,T3112)),"WINCOMCANTHO",IF(ISNUMBER(SEARCH($V$34,T3112)),"WINCOMBENTRE",IF(ISNUMBER(SEARCH($V$35,T3112)),"WINCOMCAMAU",IF(ISNUMBER(SEARCH($V$36,T3112)),"WINCOMANGIANG",IF(ISNUMBER(SEARCH($V$37,T3112)),"WINCOMNINHTHUAN",IF(ISNUMBER(SEARCH($V$38,T3112)),"WINCOMTHAIBINH",IF(ISNUMBER(SEARCH($V$39,T3112)),"WINCOMGIALAI",IF(ISNUMBER(SEARCH($V$40,T3112)),"WINCOMHOABINH",IF(ISNUMBER(SEARCH($V$41,T3112)),"WINCOMQUANGNGAI",IF(ISNUMBER(SEARCH($V$42,T3112)),"WINCOMBINHTHUAN",IF(ISNUMBER(SEARCH($V$43,T3112)),"WINCOMDAKLAK",IF(ISNUMBER(SEARCH($V$44,T3112)),"WINCOMSOCTRANG",IF(ISNUMBER(SEARCH($V$45,T3112)),"WINCOMSONLA",IF(ISNUMBER(SEARCH($V$46,T3112)),"WINCOMKONTUM",IF(ISNUMBER(SEARCH($V$47,T3112)),"WINCOMPHUYEN",IF(ISNUMBER(SEARCH($V$48,T3112)),"WINCOMQUANGTRI",IF(ISNUMBER(SEARCH($V$49,T3112)),"WINCOMBINHDINH",IF(ISNUMBER(SEARCH($V$50,T3112)),"WINCOMCAOBANG",IF(ISNUMBER(SEARCH($V$51,T3112)),"WINCOMQUANGBINH",IF(ISNUMBER(SEARCH($V$52,T3112)),"WINCOMLAMDONG",IF(ISNUMBER(SEARCH($V$53,T3112)),"WINCOMVINHLONG",IF(ISNUMBER(SEARCH($V$54,T3112)),"WINCOMDONGTHAP",IF(ISNUMBER(SEARCH($V$55,T3112)),"WINCOMTIENGIANG",IF(ISNUMBER(SEARCH($V$56,T3112)),"WINCOMQUANGNINH",0))))))))))))))))))))))))))))))))))))))))))))))))))))))</f>
        <v>WINCOMHANOI</v>
      </c>
    </row>
    <row r="3113" spans="1:25" x14ac:dyDescent="0.2">
      <c r="A3113" t="s">
        <v>0</v>
      </c>
      <c r="B3113" t="s">
        <v>4829</v>
      </c>
      <c r="C3113" t="s">
        <v>2</v>
      </c>
      <c r="D3113" t="s">
        <v>45</v>
      </c>
      <c r="E3113" t="s">
        <v>4</v>
      </c>
      <c r="F3113" s="5">
        <f t="shared" si="193"/>
        <v>1</v>
      </c>
      <c r="G3113" s="2">
        <v>87787</v>
      </c>
      <c r="H3113" s="2">
        <v>96565.700000000012</v>
      </c>
      <c r="I3113" t="s">
        <v>5</v>
      </c>
      <c r="J3113" t="s">
        <v>46</v>
      </c>
      <c r="K3113" t="str">
        <f t="shared" si="194"/>
        <v>Bắp bò muối gói 200g</v>
      </c>
      <c r="L3113" s="8" t="str">
        <f>VLOOKUP(K3113,'[1]Mã Misa'!$B$2:$D$74,2,0)</f>
        <v>Bắp bò muối 200g</v>
      </c>
      <c r="M3113" s="8" t="str">
        <f>VLOOKUP(L3113,'[1]Mã Misa'!$C$2:$D$74,2,0)</f>
        <v>BBM200</v>
      </c>
      <c r="N3113" s="2">
        <v>87787</v>
      </c>
      <c r="O3113" t="s">
        <v>4830</v>
      </c>
      <c r="P3113" s="8" t="str">
        <f t="shared" si="195"/>
        <v>0000611</v>
      </c>
      <c r="Q3113" s="8" t="e">
        <f t="array" ref="Q3113">IF(VLOOKUP(P3113,$AA$1:$AC$32,1,0)&lt;&gt;0,(P3113&amp;"A"),0)</f>
        <v>#N/A</v>
      </c>
      <c r="R3113" s="12">
        <v>44526</v>
      </c>
      <c r="S3113" t="s">
        <v>4831</v>
      </c>
      <c r="T3113" s="8" t="str">
        <f t="shared" si="196"/>
        <v>VM+ VPC Kh</v>
      </c>
      <c r="U3113" t="s">
        <v>5994</v>
      </c>
      <c r="Y3113" t="str">
        <f t="array" ref="Y3113">IF(ISNUMBER(SEARCH($V$3,T3113)),"WINCOMHANOI",IF(ISNUMBER(SEARCH($V$4,T3113)),"WINCOMHOCHIMINH",IF(ISNUMBER(SEARCH($V$5,T3113)),"WINCOMDANANG",IF(ISNUMBER(SEARCH($V$6,T3113)),"WINCOMHAIDUONG",IF(ISNUMBER(SEARCH($V$7,T3113)),"WINCOMQUANGNINH",IF(ISNUMBER(SEARCH($V$8,T3113)),"WINCOMHAIPHONG",IF(ISNUMBER(SEARCH($V$9,T3113)),"WINCOMBACGIANG",IF(ISNUMBER(SEARCH($V$10,T3113)),"WINCOMBACNINH",IF(ISNUMBER(SEARCH($V$11,T3113)),"WINCOMPHUTHO",IF(ISNUMBER(SEARCH($V$12,T3113)),"WINCOMHATINH",IF(ISNUMBER(SEARCH($V$13,T3113)),"WINCOMTHAINGUYEN",IF(ISNUMBER(SEARCH($V$14,T3113)),"WINCOMKHANHHOA",IF(ISNUMBER(SEARCH($V$15,T3113)),"WINCOMHUNGYEN",IF(ISNUMBER(SEARCH($V$16,T3113)),"WINCOMNGHEAN",IF(ISNUMBER(SEARCH($V$17,T3113)),"WINCOMLAOCAI",IF(ISNUMBER(SEARCH($V$18,T3113)),"WINCOMVUNGTAU",IF(ISNUMBER(SEARCH($V$19,T3113)),"WINCOMBINHDUONG",IF(ISNUMBER(SEARCH($V$20,T3113)),"WINCOMKIENGIANG",IF(ISNUMBER(SEARCH($V$21,T3113)),"WINCOMHANAM",IF(ISNUMBER(SEARCH($V$22,T3113)),"WINCOMNAMDINH",IF(ISNUMBER(SEARCH($V$23,T3113)),"WINCOMLANGSON",IF(ISNUMBER(SEARCH($V$24,T3113)),"WINCOMTHANHHOA",IF(ISNUMBER(SEARCH($V$25,T3113)),"WINCOMYENBAI",IF(ISNUMBER(SEARCH($V$26,T3113)),"WINCOMTUYENQUANG",IF(ISNUMBER(SEARCH($V$27,T3113)),"WINCOMHUE",IF(ISNUMBER(SEARCH($V$28,T3113)),"WINCOMQUANGNAM",IF(ISNUMBER(SEARCH($V$29,T3113)),"WINCOMVINHPHUC",IF(ISNUMBER(SEARCH($V$30,T3113)),"WINCOMHAGIANG",IF(ISNUMBER(SEARCH($V$31,T3113)),"WINCOMNINHBINH",IF(ISNUMBER(SEARCH($V$32,T3113)),"WINCOMTRAVINH",IF(ISNUMBER(SEARCH($V$33,T3113)),"WINCOMCANTHO",IF(ISNUMBER(SEARCH($V$34,T3113)),"WINCOMBENTRE",IF(ISNUMBER(SEARCH($V$35,T3113)),"WINCOMCAMAU",IF(ISNUMBER(SEARCH($V$36,T3113)),"WINCOMANGIANG",IF(ISNUMBER(SEARCH($V$37,T3113)),"WINCOMNINHTHUAN",IF(ISNUMBER(SEARCH($V$38,T3113)),"WINCOMTHAIBINH",IF(ISNUMBER(SEARCH($V$39,T3113)),"WINCOMGIALAI",IF(ISNUMBER(SEARCH($V$40,T3113)),"WINCOMHOABINH",IF(ISNUMBER(SEARCH($V$41,T3113)),"WINCOMQUANGNGAI",IF(ISNUMBER(SEARCH($V$42,T3113)),"WINCOMBINHTHUAN",IF(ISNUMBER(SEARCH($V$43,T3113)),"WINCOMDAKLAK",IF(ISNUMBER(SEARCH($V$44,T3113)),"WINCOMSOCTRANG",IF(ISNUMBER(SEARCH($V$45,T3113)),"WINCOMSONLA",IF(ISNUMBER(SEARCH($V$46,T3113)),"WINCOMKONTUM",IF(ISNUMBER(SEARCH($V$47,T3113)),"WINCOMPHUYEN",IF(ISNUMBER(SEARCH($V$48,T3113)),"WINCOMQUANGTRI",IF(ISNUMBER(SEARCH($V$49,T3113)),"WINCOMBINHDINH",IF(ISNUMBER(SEARCH($V$50,T3113)),"WINCOMCAOBANG",IF(ISNUMBER(SEARCH($V$51,T3113)),"WINCOMQUANGBINH",IF(ISNUMBER(SEARCH($V$52,T3113)),"WINCOMLAMDONG",IF(ISNUMBER(SEARCH($V$53,T3113)),"WINCOMVINHLONG",IF(ISNUMBER(SEARCH($V$54,T3113)),"WINCOMDONGTHAP",IF(ISNUMBER(SEARCH($V$55,T3113)),"WINCOMTIENGIANG",IF(ISNUMBER(SEARCH($V$56,T3113)),"WINCOMQUANGNINH",0))))))))))))))))))))))))))))))))))))))))))))))))))))))</f>
        <v>WINCOMVINHPHUC</v>
      </c>
    </row>
    <row r="3114" spans="1:25" x14ac:dyDescent="0.2">
      <c r="A3114" t="s">
        <v>0</v>
      </c>
      <c r="B3114" t="s">
        <v>4832</v>
      </c>
      <c r="C3114" t="s">
        <v>2</v>
      </c>
      <c r="D3114" t="s">
        <v>62</v>
      </c>
      <c r="E3114" t="s">
        <v>4</v>
      </c>
      <c r="F3114" s="5">
        <f t="shared" si="193"/>
        <v>1</v>
      </c>
      <c r="G3114" s="2">
        <v>105400</v>
      </c>
      <c r="H3114" s="2">
        <v>115940.00000000001</v>
      </c>
      <c r="I3114" t="s">
        <v>5</v>
      </c>
      <c r="J3114" t="s">
        <v>63</v>
      </c>
      <c r="K3114" t="str">
        <f t="shared" si="194"/>
        <v>_Đùi gà sốt cay 500g</v>
      </c>
      <c r="L3114" s="8" t="str">
        <f>VLOOKUP(K3114,'[1]Mã Misa'!$B$2:$D$74,2,0)</f>
        <v>Đùi gà sốt cay 500g</v>
      </c>
      <c r="M3114" s="8" t="str">
        <f>VLOOKUP(L3114,'[1]Mã Misa'!$C$2:$D$74,2,0)</f>
        <v>DGSC500</v>
      </c>
      <c r="N3114" s="2">
        <v>105400</v>
      </c>
      <c r="O3114" t="s">
        <v>4833</v>
      </c>
      <c r="P3114" s="8" t="str">
        <f t="shared" si="195"/>
        <v>0001592</v>
      </c>
      <c r="Q3114" s="8" t="e">
        <f t="array" ref="Q3114">IF(VLOOKUP(P3114,$AA$1:$AC$32,1,0)&lt;&gt;0,(P3114&amp;"A"),0)</f>
        <v>#N/A</v>
      </c>
      <c r="R3114" s="12">
        <v>44526</v>
      </c>
      <c r="S3114" t="s">
        <v>649</v>
      </c>
      <c r="T3114" s="8" t="str">
        <f t="shared" si="196"/>
        <v>VM+ TNN TN</v>
      </c>
      <c r="U3114" t="s">
        <v>6165</v>
      </c>
      <c r="Y3114" t="str">
        <f t="array" ref="Y3114">IF(ISNUMBER(SEARCH($V$3,T3114)),"WINCOMHANOI",IF(ISNUMBER(SEARCH($V$4,T3114)),"WINCOMHOCHIMINH",IF(ISNUMBER(SEARCH($V$5,T3114)),"WINCOMDANANG",IF(ISNUMBER(SEARCH($V$6,T3114)),"WINCOMHAIDUONG",IF(ISNUMBER(SEARCH($V$7,T3114)),"WINCOMQUANGNINH",IF(ISNUMBER(SEARCH($V$8,T3114)),"WINCOMHAIPHONG",IF(ISNUMBER(SEARCH($V$9,T3114)),"WINCOMBACGIANG",IF(ISNUMBER(SEARCH($V$10,T3114)),"WINCOMBACNINH",IF(ISNUMBER(SEARCH($V$11,T3114)),"WINCOMPHUTHO",IF(ISNUMBER(SEARCH($V$12,T3114)),"WINCOMHATINH",IF(ISNUMBER(SEARCH($V$13,T3114)),"WINCOMTHAINGUYEN",IF(ISNUMBER(SEARCH($V$14,T3114)),"WINCOMKHANHHOA",IF(ISNUMBER(SEARCH($V$15,T3114)),"WINCOMHUNGYEN",IF(ISNUMBER(SEARCH($V$16,T3114)),"WINCOMNGHEAN",IF(ISNUMBER(SEARCH($V$17,T3114)),"WINCOMLAOCAI",IF(ISNUMBER(SEARCH($V$18,T3114)),"WINCOMVUNGTAU",IF(ISNUMBER(SEARCH($V$19,T3114)),"WINCOMBINHDUONG",IF(ISNUMBER(SEARCH($V$20,T3114)),"WINCOMKIENGIANG",IF(ISNUMBER(SEARCH($V$21,T3114)),"WINCOMHANAM",IF(ISNUMBER(SEARCH($V$22,T3114)),"WINCOMNAMDINH",IF(ISNUMBER(SEARCH($V$23,T3114)),"WINCOMLANGSON",IF(ISNUMBER(SEARCH($V$24,T3114)),"WINCOMTHANHHOA",IF(ISNUMBER(SEARCH($V$25,T3114)),"WINCOMYENBAI",IF(ISNUMBER(SEARCH($V$26,T3114)),"WINCOMTUYENQUANG",IF(ISNUMBER(SEARCH($V$27,T3114)),"WINCOMHUE",IF(ISNUMBER(SEARCH($V$28,T3114)),"WINCOMQUANGNAM",IF(ISNUMBER(SEARCH($V$29,T3114)),"WINCOMVINHPHUC",IF(ISNUMBER(SEARCH($V$30,T3114)),"WINCOMHAGIANG",IF(ISNUMBER(SEARCH($V$31,T3114)),"WINCOMNINHBINH",IF(ISNUMBER(SEARCH($V$32,T3114)),"WINCOMTRAVINH",IF(ISNUMBER(SEARCH($V$33,T3114)),"WINCOMCANTHO",IF(ISNUMBER(SEARCH($V$34,T3114)),"WINCOMBENTRE",IF(ISNUMBER(SEARCH($V$35,T3114)),"WINCOMCAMAU",IF(ISNUMBER(SEARCH($V$36,T3114)),"WINCOMANGIANG",IF(ISNUMBER(SEARCH($V$37,T3114)),"WINCOMNINHTHUAN",IF(ISNUMBER(SEARCH($V$38,T3114)),"WINCOMTHAIBINH",IF(ISNUMBER(SEARCH($V$39,T3114)),"WINCOMGIALAI",IF(ISNUMBER(SEARCH($V$40,T3114)),"WINCOMHOABINH",IF(ISNUMBER(SEARCH($V$41,T3114)),"WINCOMQUANGNGAI",IF(ISNUMBER(SEARCH($V$42,T3114)),"WINCOMBINHTHUAN",IF(ISNUMBER(SEARCH($V$43,T3114)),"WINCOMDAKLAK",IF(ISNUMBER(SEARCH($V$44,T3114)),"WINCOMSOCTRANG",IF(ISNUMBER(SEARCH($V$45,T3114)),"WINCOMSONLA",IF(ISNUMBER(SEARCH($V$46,T3114)),"WINCOMKONTUM",IF(ISNUMBER(SEARCH($V$47,T3114)),"WINCOMPHUYEN",IF(ISNUMBER(SEARCH($V$48,T3114)),"WINCOMQUANGTRI",IF(ISNUMBER(SEARCH($V$49,T3114)),"WINCOMBINHDINH",IF(ISNUMBER(SEARCH($V$50,T3114)),"WINCOMCAOBANG",IF(ISNUMBER(SEARCH($V$51,T3114)),"WINCOMQUANGBINH",IF(ISNUMBER(SEARCH($V$52,T3114)),"WINCOMLAMDONG",IF(ISNUMBER(SEARCH($V$53,T3114)),"WINCOMVINHLONG",IF(ISNUMBER(SEARCH($V$54,T3114)),"WINCOMDONGTHAP",IF(ISNUMBER(SEARCH($V$55,T3114)),"WINCOMTIENGIANG",IF(ISNUMBER(SEARCH($V$56,T3114)),"WINCOMQUANGNINH",0))))))))))))))))))))))))))))))))))))))))))))))))))))))</f>
        <v>WINCOMTHAINGUYEN</v>
      </c>
    </row>
    <row r="3115" spans="1:25" x14ac:dyDescent="0.2">
      <c r="A3115" t="s">
        <v>0</v>
      </c>
      <c r="B3115" t="s">
        <v>4834</v>
      </c>
      <c r="C3115" t="s">
        <v>2</v>
      </c>
      <c r="D3115" t="s">
        <v>27</v>
      </c>
      <c r="E3115" t="s">
        <v>4</v>
      </c>
      <c r="F3115" s="5">
        <f t="shared" si="193"/>
        <v>2</v>
      </c>
      <c r="G3115" s="2">
        <v>148500</v>
      </c>
      <c r="H3115" s="2">
        <v>163350</v>
      </c>
      <c r="I3115" t="s">
        <v>5</v>
      </c>
      <c r="J3115" t="s">
        <v>28</v>
      </c>
      <c r="K3115" t="str">
        <f t="shared" si="194"/>
        <v>_Chả cốm 300g</v>
      </c>
      <c r="L3115" s="8" t="str">
        <f>VLOOKUP(K3115,'[1]Mã Misa'!$B$2:$D$74,2,0)</f>
        <v>Chả cốm 300g</v>
      </c>
      <c r="M3115" s="8" t="str">
        <f>VLOOKUP(L3115,'[1]Mã Misa'!$C$2:$D$74,2,0)</f>
        <v>CC300</v>
      </c>
      <c r="N3115" s="2">
        <v>74250</v>
      </c>
      <c r="O3115" t="s">
        <v>4835</v>
      </c>
      <c r="P3115" s="8" t="str">
        <f t="shared" si="195"/>
        <v>0148666</v>
      </c>
      <c r="Q3115" s="8" t="e">
        <f t="array" ref="Q3115">IF(VLOOKUP(P3115,$AA$1:$AC$32,1,0)&lt;&gt;0,(P3115&amp;"A"),0)</f>
        <v>#N/A</v>
      </c>
      <c r="R3115" s="12">
        <v>44526</v>
      </c>
      <c r="S3115" t="s">
        <v>2477</v>
      </c>
      <c r="T3115" s="8" t="str">
        <f t="shared" si="196"/>
        <v>VM+ HNI CT</v>
      </c>
      <c r="U3115" t="s">
        <v>6670</v>
      </c>
      <c r="Y3115" t="str">
        <f t="array" ref="Y3115">IF(ISNUMBER(SEARCH($V$3,T3115)),"WINCOMHANOI",IF(ISNUMBER(SEARCH($V$4,T3115)),"WINCOMHOCHIMINH",IF(ISNUMBER(SEARCH($V$5,T3115)),"WINCOMDANANG",IF(ISNUMBER(SEARCH($V$6,T3115)),"WINCOMHAIDUONG",IF(ISNUMBER(SEARCH($V$7,T3115)),"WINCOMQUANGNINH",IF(ISNUMBER(SEARCH($V$8,T3115)),"WINCOMHAIPHONG",IF(ISNUMBER(SEARCH($V$9,T3115)),"WINCOMBACGIANG",IF(ISNUMBER(SEARCH($V$10,T3115)),"WINCOMBACNINH",IF(ISNUMBER(SEARCH($V$11,T3115)),"WINCOMPHUTHO",IF(ISNUMBER(SEARCH($V$12,T3115)),"WINCOMHATINH",IF(ISNUMBER(SEARCH($V$13,T3115)),"WINCOMTHAINGUYEN",IF(ISNUMBER(SEARCH($V$14,T3115)),"WINCOMKHANHHOA",IF(ISNUMBER(SEARCH($V$15,T3115)),"WINCOMHUNGYEN",IF(ISNUMBER(SEARCH($V$16,T3115)),"WINCOMNGHEAN",IF(ISNUMBER(SEARCH($V$17,T3115)),"WINCOMLAOCAI",IF(ISNUMBER(SEARCH($V$18,T3115)),"WINCOMVUNGTAU",IF(ISNUMBER(SEARCH($V$19,T3115)),"WINCOMBINHDUONG",IF(ISNUMBER(SEARCH($V$20,T3115)),"WINCOMKIENGIANG",IF(ISNUMBER(SEARCH($V$21,T3115)),"WINCOMHANAM",IF(ISNUMBER(SEARCH($V$22,T3115)),"WINCOMNAMDINH",IF(ISNUMBER(SEARCH($V$23,T3115)),"WINCOMLANGSON",IF(ISNUMBER(SEARCH($V$24,T3115)),"WINCOMTHANHHOA",IF(ISNUMBER(SEARCH($V$25,T3115)),"WINCOMYENBAI",IF(ISNUMBER(SEARCH($V$26,T3115)),"WINCOMTUYENQUANG",IF(ISNUMBER(SEARCH($V$27,T3115)),"WINCOMHUE",IF(ISNUMBER(SEARCH($V$28,T3115)),"WINCOMQUANGNAM",IF(ISNUMBER(SEARCH($V$29,T3115)),"WINCOMVINHPHUC",IF(ISNUMBER(SEARCH($V$30,T3115)),"WINCOMHAGIANG",IF(ISNUMBER(SEARCH($V$31,T3115)),"WINCOMNINHBINH",IF(ISNUMBER(SEARCH($V$32,T3115)),"WINCOMTRAVINH",IF(ISNUMBER(SEARCH($V$33,T3115)),"WINCOMCANTHO",IF(ISNUMBER(SEARCH($V$34,T3115)),"WINCOMBENTRE",IF(ISNUMBER(SEARCH($V$35,T3115)),"WINCOMCAMAU",IF(ISNUMBER(SEARCH($V$36,T3115)),"WINCOMANGIANG",IF(ISNUMBER(SEARCH($V$37,T3115)),"WINCOMNINHTHUAN",IF(ISNUMBER(SEARCH($V$38,T3115)),"WINCOMTHAIBINH",IF(ISNUMBER(SEARCH($V$39,T3115)),"WINCOMGIALAI",IF(ISNUMBER(SEARCH($V$40,T3115)),"WINCOMHOABINH",IF(ISNUMBER(SEARCH($V$41,T3115)),"WINCOMQUANGNGAI",IF(ISNUMBER(SEARCH($V$42,T3115)),"WINCOMBINHTHUAN",IF(ISNUMBER(SEARCH($V$43,T3115)),"WINCOMDAKLAK",IF(ISNUMBER(SEARCH($V$44,T3115)),"WINCOMSOCTRANG",IF(ISNUMBER(SEARCH($V$45,T3115)),"WINCOMSONLA",IF(ISNUMBER(SEARCH($V$46,T3115)),"WINCOMKONTUM",IF(ISNUMBER(SEARCH($V$47,T3115)),"WINCOMPHUYEN",IF(ISNUMBER(SEARCH($V$48,T3115)),"WINCOMQUANGTRI",IF(ISNUMBER(SEARCH($V$49,T3115)),"WINCOMBINHDINH",IF(ISNUMBER(SEARCH($V$50,T3115)),"WINCOMCAOBANG",IF(ISNUMBER(SEARCH($V$51,T3115)),"WINCOMQUANGBINH",IF(ISNUMBER(SEARCH($V$52,T3115)),"WINCOMLAMDONG",IF(ISNUMBER(SEARCH($V$53,T3115)),"WINCOMVINHLONG",IF(ISNUMBER(SEARCH($V$54,T3115)),"WINCOMDONGTHAP",IF(ISNUMBER(SEARCH($V$55,T3115)),"WINCOMTIENGIANG",IF(ISNUMBER(SEARCH($V$56,T3115)),"WINCOMQUANGNINH",0))))))))))))))))))))))))))))))))))))))))))))))))))))))</f>
        <v>WINCOMHANOI</v>
      </c>
    </row>
    <row r="3116" spans="1:25" x14ac:dyDescent="0.2">
      <c r="A3116" t="s">
        <v>0</v>
      </c>
      <c r="B3116" t="s">
        <v>4836</v>
      </c>
      <c r="C3116" t="s">
        <v>2</v>
      </c>
      <c r="D3116" t="s">
        <v>35</v>
      </c>
      <c r="E3116" t="s">
        <v>4</v>
      </c>
      <c r="F3116" s="5">
        <f t="shared" si="193"/>
        <v>2</v>
      </c>
      <c r="G3116" s="2">
        <v>146862</v>
      </c>
      <c r="H3116" s="2">
        <v>161548.20000000001</v>
      </c>
      <c r="I3116" t="s">
        <v>5</v>
      </c>
      <c r="J3116" t="s">
        <v>36</v>
      </c>
      <c r="K3116" t="str">
        <f t="shared" si="194"/>
        <v>Chân giò heo muối gói 300g</v>
      </c>
      <c r="L3116" s="8" t="str">
        <f>VLOOKUP(K3116,'[1]Mã Misa'!$B$2:$D$74,2,0)</f>
        <v>Chân giò heo muối 300g</v>
      </c>
      <c r="M3116" s="8" t="str">
        <f>VLOOKUP(L3116,'[1]Mã Misa'!$C$2:$D$74,2,0)</f>
        <v>CGM300</v>
      </c>
      <c r="N3116" s="2">
        <v>73431</v>
      </c>
      <c r="O3116" t="s">
        <v>4837</v>
      </c>
      <c r="P3116" s="8" t="str">
        <f t="shared" si="195"/>
        <v>0011899</v>
      </c>
      <c r="Q3116" s="8" t="e">
        <f t="array" ref="Q3116">IF(VLOOKUP(P3116,$AA$1:$AC$32,1,0)&lt;&gt;0,(P3116&amp;"A"),0)</f>
        <v>#N/A</v>
      </c>
      <c r="R3116" s="12">
        <v>44526</v>
      </c>
      <c r="S3116" t="s">
        <v>4838</v>
      </c>
      <c r="T3116" s="8" t="str">
        <f t="shared" si="196"/>
        <v>VM+ QNH Tổ</v>
      </c>
      <c r="U3116" t="s">
        <v>7160</v>
      </c>
      <c r="Y3116" t="str">
        <f t="array" ref="Y3116">IF(ISNUMBER(SEARCH($V$3,T3116)),"WINCOMHANOI",IF(ISNUMBER(SEARCH($V$4,T3116)),"WINCOMHOCHIMINH",IF(ISNUMBER(SEARCH($V$5,T3116)),"WINCOMDANANG",IF(ISNUMBER(SEARCH($V$6,T3116)),"WINCOMHAIDUONG",IF(ISNUMBER(SEARCH($V$7,T3116)),"WINCOMQUANGNINH",IF(ISNUMBER(SEARCH($V$8,T3116)),"WINCOMHAIPHONG",IF(ISNUMBER(SEARCH($V$9,T3116)),"WINCOMBACGIANG",IF(ISNUMBER(SEARCH($V$10,T3116)),"WINCOMBACNINH",IF(ISNUMBER(SEARCH($V$11,T3116)),"WINCOMPHUTHO",IF(ISNUMBER(SEARCH($V$12,T3116)),"WINCOMHATINH",IF(ISNUMBER(SEARCH($V$13,T3116)),"WINCOMTHAINGUYEN",IF(ISNUMBER(SEARCH($V$14,T3116)),"WINCOMKHANHHOA",IF(ISNUMBER(SEARCH($V$15,T3116)),"WINCOMHUNGYEN",IF(ISNUMBER(SEARCH($V$16,T3116)),"WINCOMNGHEAN",IF(ISNUMBER(SEARCH($V$17,T3116)),"WINCOMLAOCAI",IF(ISNUMBER(SEARCH($V$18,T3116)),"WINCOMVUNGTAU",IF(ISNUMBER(SEARCH($V$19,T3116)),"WINCOMBINHDUONG",IF(ISNUMBER(SEARCH($V$20,T3116)),"WINCOMKIENGIANG",IF(ISNUMBER(SEARCH($V$21,T3116)),"WINCOMHANAM",IF(ISNUMBER(SEARCH($V$22,T3116)),"WINCOMNAMDINH",IF(ISNUMBER(SEARCH($V$23,T3116)),"WINCOMLANGSON",IF(ISNUMBER(SEARCH($V$24,T3116)),"WINCOMTHANHHOA",IF(ISNUMBER(SEARCH($V$25,T3116)),"WINCOMYENBAI",IF(ISNUMBER(SEARCH($V$26,T3116)),"WINCOMTUYENQUANG",IF(ISNUMBER(SEARCH($V$27,T3116)),"WINCOMHUE",IF(ISNUMBER(SEARCH($V$28,T3116)),"WINCOMQUANGNAM",IF(ISNUMBER(SEARCH($V$29,T3116)),"WINCOMVINHPHUC",IF(ISNUMBER(SEARCH($V$30,T3116)),"WINCOMHAGIANG",IF(ISNUMBER(SEARCH($V$31,T3116)),"WINCOMNINHBINH",IF(ISNUMBER(SEARCH($V$32,T3116)),"WINCOMTRAVINH",IF(ISNUMBER(SEARCH($V$33,T3116)),"WINCOMCANTHO",IF(ISNUMBER(SEARCH($V$34,T3116)),"WINCOMBENTRE",IF(ISNUMBER(SEARCH($V$35,T3116)),"WINCOMCAMAU",IF(ISNUMBER(SEARCH($V$36,T3116)),"WINCOMANGIANG",IF(ISNUMBER(SEARCH($V$37,T3116)),"WINCOMNINHTHUAN",IF(ISNUMBER(SEARCH($V$38,T3116)),"WINCOMTHAIBINH",IF(ISNUMBER(SEARCH($V$39,T3116)),"WINCOMGIALAI",IF(ISNUMBER(SEARCH($V$40,T3116)),"WINCOMHOABINH",IF(ISNUMBER(SEARCH($V$41,T3116)),"WINCOMQUANGNGAI",IF(ISNUMBER(SEARCH($V$42,T3116)),"WINCOMBINHTHUAN",IF(ISNUMBER(SEARCH($V$43,T3116)),"WINCOMDAKLAK",IF(ISNUMBER(SEARCH($V$44,T3116)),"WINCOMSOCTRANG",IF(ISNUMBER(SEARCH($V$45,T3116)),"WINCOMSONLA",IF(ISNUMBER(SEARCH($V$46,T3116)),"WINCOMKONTUM",IF(ISNUMBER(SEARCH($V$47,T3116)),"WINCOMPHUYEN",IF(ISNUMBER(SEARCH($V$48,T3116)),"WINCOMQUANGTRI",IF(ISNUMBER(SEARCH($V$49,T3116)),"WINCOMBINHDINH",IF(ISNUMBER(SEARCH($V$50,T3116)),"WINCOMCAOBANG",IF(ISNUMBER(SEARCH($V$51,T3116)),"WINCOMQUANGBINH",IF(ISNUMBER(SEARCH($V$52,T3116)),"WINCOMLAMDONG",IF(ISNUMBER(SEARCH($V$53,T3116)),"WINCOMVINHLONG",IF(ISNUMBER(SEARCH($V$54,T3116)),"WINCOMDONGTHAP",IF(ISNUMBER(SEARCH($V$55,T3116)),"WINCOMTIENGIANG",IF(ISNUMBER(SEARCH($V$56,T3116)),"WINCOMQUANGNINH",0))))))))))))))))))))))))))))))))))))))))))))))))))))))</f>
        <v>WINCOMQUANGNINH</v>
      </c>
    </row>
    <row r="3117" spans="1:25" x14ac:dyDescent="0.2">
      <c r="A3117" t="s">
        <v>0</v>
      </c>
      <c r="B3117" t="s">
        <v>4839</v>
      </c>
      <c r="C3117" t="s">
        <v>2</v>
      </c>
      <c r="D3117" t="s">
        <v>121</v>
      </c>
      <c r="E3117" t="s">
        <v>4</v>
      </c>
      <c r="F3117" s="5">
        <f t="shared" si="193"/>
        <v>2</v>
      </c>
      <c r="G3117" s="2">
        <v>203978</v>
      </c>
      <c r="H3117" s="2">
        <v>224375.80000000002</v>
      </c>
      <c r="I3117" t="s">
        <v>5</v>
      </c>
      <c r="J3117" t="s">
        <v>122</v>
      </c>
      <c r="K3117" t="str">
        <f t="shared" si="194"/>
        <v>Giò tai nấm hương 500g</v>
      </c>
      <c r="L3117" s="8" t="str">
        <f>VLOOKUP(K3117,'[1]Mã Misa'!$B$2:$D$74,2,0)</f>
        <v>Giò tai nấm hương 500g</v>
      </c>
      <c r="M3117" s="8" t="str">
        <f>VLOOKUP(L3117,'[1]Mã Misa'!$C$2:$D$74,2,0)</f>
        <v>GTNH500</v>
      </c>
      <c r="N3117" s="2">
        <v>101989</v>
      </c>
      <c r="O3117" t="s">
        <v>4840</v>
      </c>
      <c r="P3117" s="8" t="str">
        <f t="shared" si="195"/>
        <v>0019254</v>
      </c>
      <c r="Q3117" s="8" t="e">
        <f t="array" ref="Q3117">IF(VLOOKUP(P3117,$AA$1:$AC$32,1,0)&lt;&gt;0,(P3117&amp;"A"),0)</f>
        <v>#N/A</v>
      </c>
      <c r="R3117" s="12">
        <v>44526</v>
      </c>
      <c r="S3117" t="s">
        <v>4841</v>
      </c>
      <c r="T3117" s="8" t="str">
        <f t="shared" si="196"/>
        <v>VM+ DNG 48</v>
      </c>
      <c r="U3117" t="s">
        <v>7161</v>
      </c>
      <c r="Y3117" t="str">
        <f t="array" ref="Y3117">IF(ISNUMBER(SEARCH($V$3,T3117)),"WINCOMHANOI",IF(ISNUMBER(SEARCH($V$4,T3117)),"WINCOMHOCHIMINH",IF(ISNUMBER(SEARCH($V$5,T3117)),"WINCOMDANANG",IF(ISNUMBER(SEARCH($V$6,T3117)),"WINCOMHAIDUONG",IF(ISNUMBER(SEARCH($V$7,T3117)),"WINCOMQUANGNINH",IF(ISNUMBER(SEARCH($V$8,T3117)),"WINCOMHAIPHONG",IF(ISNUMBER(SEARCH($V$9,T3117)),"WINCOMBACGIANG",IF(ISNUMBER(SEARCH($V$10,T3117)),"WINCOMBACNINH",IF(ISNUMBER(SEARCH($V$11,T3117)),"WINCOMPHUTHO",IF(ISNUMBER(SEARCH($V$12,T3117)),"WINCOMHATINH",IF(ISNUMBER(SEARCH($V$13,T3117)),"WINCOMTHAINGUYEN",IF(ISNUMBER(SEARCH($V$14,T3117)),"WINCOMKHANHHOA",IF(ISNUMBER(SEARCH($V$15,T3117)),"WINCOMHUNGYEN",IF(ISNUMBER(SEARCH($V$16,T3117)),"WINCOMNGHEAN",IF(ISNUMBER(SEARCH($V$17,T3117)),"WINCOMLAOCAI",IF(ISNUMBER(SEARCH($V$18,T3117)),"WINCOMVUNGTAU",IF(ISNUMBER(SEARCH($V$19,T3117)),"WINCOMBINHDUONG",IF(ISNUMBER(SEARCH($V$20,T3117)),"WINCOMKIENGIANG",IF(ISNUMBER(SEARCH($V$21,T3117)),"WINCOMHANAM",IF(ISNUMBER(SEARCH($V$22,T3117)),"WINCOMNAMDINH",IF(ISNUMBER(SEARCH($V$23,T3117)),"WINCOMLANGSON",IF(ISNUMBER(SEARCH($V$24,T3117)),"WINCOMTHANHHOA",IF(ISNUMBER(SEARCH($V$25,T3117)),"WINCOMYENBAI",IF(ISNUMBER(SEARCH($V$26,T3117)),"WINCOMTUYENQUANG",IF(ISNUMBER(SEARCH($V$27,T3117)),"WINCOMHUE",IF(ISNUMBER(SEARCH($V$28,T3117)),"WINCOMQUANGNAM",IF(ISNUMBER(SEARCH($V$29,T3117)),"WINCOMVINHPHUC",IF(ISNUMBER(SEARCH($V$30,T3117)),"WINCOMHAGIANG",IF(ISNUMBER(SEARCH($V$31,T3117)),"WINCOMNINHBINH",IF(ISNUMBER(SEARCH($V$32,T3117)),"WINCOMTRAVINH",IF(ISNUMBER(SEARCH($V$33,T3117)),"WINCOMCANTHO",IF(ISNUMBER(SEARCH($V$34,T3117)),"WINCOMBENTRE",IF(ISNUMBER(SEARCH($V$35,T3117)),"WINCOMCAMAU",IF(ISNUMBER(SEARCH($V$36,T3117)),"WINCOMANGIANG",IF(ISNUMBER(SEARCH($V$37,T3117)),"WINCOMNINHTHUAN",IF(ISNUMBER(SEARCH($V$38,T3117)),"WINCOMTHAIBINH",IF(ISNUMBER(SEARCH($V$39,T3117)),"WINCOMGIALAI",IF(ISNUMBER(SEARCH($V$40,T3117)),"WINCOMHOABINH",IF(ISNUMBER(SEARCH($V$41,T3117)),"WINCOMQUANGNGAI",IF(ISNUMBER(SEARCH($V$42,T3117)),"WINCOMBINHTHUAN",IF(ISNUMBER(SEARCH($V$43,T3117)),"WINCOMDAKLAK",IF(ISNUMBER(SEARCH($V$44,T3117)),"WINCOMSOCTRANG",IF(ISNUMBER(SEARCH($V$45,T3117)),"WINCOMSONLA",IF(ISNUMBER(SEARCH($V$46,T3117)),"WINCOMKONTUM",IF(ISNUMBER(SEARCH($V$47,T3117)),"WINCOMPHUYEN",IF(ISNUMBER(SEARCH($V$48,T3117)),"WINCOMQUANGTRI",IF(ISNUMBER(SEARCH($V$49,T3117)),"WINCOMBINHDINH",IF(ISNUMBER(SEARCH($V$50,T3117)),"WINCOMCAOBANG",IF(ISNUMBER(SEARCH($V$51,T3117)),"WINCOMQUANGBINH",IF(ISNUMBER(SEARCH($V$52,T3117)),"WINCOMLAMDONG",IF(ISNUMBER(SEARCH($V$53,T3117)),"WINCOMVINHLONG",IF(ISNUMBER(SEARCH($V$54,T3117)),"WINCOMDONGTHAP",IF(ISNUMBER(SEARCH($V$55,T3117)),"WINCOMTIENGIANG",IF(ISNUMBER(SEARCH($V$56,T3117)),"WINCOMQUANGNINH",0))))))))))))))))))))))))))))))))))))))))))))))))))))))</f>
        <v>WINCOMDANANG</v>
      </c>
    </row>
    <row r="3118" spans="1:25" x14ac:dyDescent="0.2">
      <c r="A3118" t="s">
        <v>0</v>
      </c>
      <c r="B3118" t="s">
        <v>4839</v>
      </c>
      <c r="C3118" t="s">
        <v>31</v>
      </c>
      <c r="D3118" t="s">
        <v>20</v>
      </c>
      <c r="E3118" t="s">
        <v>4</v>
      </c>
      <c r="F3118" s="5">
        <f t="shared" si="193"/>
        <v>1</v>
      </c>
      <c r="G3118" s="2">
        <v>50182</v>
      </c>
      <c r="H3118" s="2">
        <v>55200.200000000004</v>
      </c>
      <c r="I3118" t="s">
        <v>5</v>
      </c>
      <c r="J3118" t="s">
        <v>21</v>
      </c>
      <c r="K3118" t="str">
        <f t="shared" si="194"/>
        <v>Giò tai lưỡi xào gói 250g</v>
      </c>
      <c r="L3118" s="8" t="str">
        <f>VLOOKUP(K3118,'[1]Mã Misa'!$B$2:$D$74,2,0)</f>
        <v>Giò Tai Lưỡi Xào 250g</v>
      </c>
      <c r="M3118" s="8" t="str">
        <f>VLOOKUP(L3118,'[1]Mã Misa'!$C$2:$D$74,2,0)</f>
        <v>GTLX250G</v>
      </c>
      <c r="N3118" s="2">
        <v>50182</v>
      </c>
      <c r="O3118" t="s">
        <v>4840</v>
      </c>
      <c r="P3118" s="8" t="str">
        <f t="shared" si="195"/>
        <v>0019254</v>
      </c>
      <c r="Q3118" s="8" t="e">
        <f t="array" ref="Q3118">IF(VLOOKUP(P3118,$AA$1:$AC$32,1,0)&lt;&gt;0,(P3118&amp;"A"),0)</f>
        <v>#N/A</v>
      </c>
      <c r="R3118" s="12">
        <v>44526</v>
      </c>
      <c r="S3118" t="s">
        <v>4841</v>
      </c>
      <c r="T3118" s="8" t="str">
        <f t="shared" si="196"/>
        <v>VM+ DNG 48</v>
      </c>
      <c r="U3118" t="s">
        <v>7161</v>
      </c>
      <c r="Y3118" t="str">
        <f t="array" ref="Y3118">IF(ISNUMBER(SEARCH($V$3,T3118)),"WINCOMHANOI",IF(ISNUMBER(SEARCH($V$4,T3118)),"WINCOMHOCHIMINH",IF(ISNUMBER(SEARCH($V$5,T3118)),"WINCOMDANANG",IF(ISNUMBER(SEARCH($V$6,T3118)),"WINCOMHAIDUONG",IF(ISNUMBER(SEARCH($V$7,T3118)),"WINCOMQUANGNINH",IF(ISNUMBER(SEARCH($V$8,T3118)),"WINCOMHAIPHONG",IF(ISNUMBER(SEARCH($V$9,T3118)),"WINCOMBACGIANG",IF(ISNUMBER(SEARCH($V$10,T3118)),"WINCOMBACNINH",IF(ISNUMBER(SEARCH($V$11,T3118)),"WINCOMPHUTHO",IF(ISNUMBER(SEARCH($V$12,T3118)),"WINCOMHATINH",IF(ISNUMBER(SEARCH($V$13,T3118)),"WINCOMTHAINGUYEN",IF(ISNUMBER(SEARCH($V$14,T3118)),"WINCOMKHANHHOA",IF(ISNUMBER(SEARCH($V$15,T3118)),"WINCOMHUNGYEN",IF(ISNUMBER(SEARCH($V$16,T3118)),"WINCOMNGHEAN",IF(ISNUMBER(SEARCH($V$17,T3118)),"WINCOMLAOCAI",IF(ISNUMBER(SEARCH($V$18,T3118)),"WINCOMVUNGTAU",IF(ISNUMBER(SEARCH($V$19,T3118)),"WINCOMBINHDUONG",IF(ISNUMBER(SEARCH($V$20,T3118)),"WINCOMKIENGIANG",IF(ISNUMBER(SEARCH($V$21,T3118)),"WINCOMHANAM",IF(ISNUMBER(SEARCH($V$22,T3118)),"WINCOMNAMDINH",IF(ISNUMBER(SEARCH($V$23,T3118)),"WINCOMLANGSON",IF(ISNUMBER(SEARCH($V$24,T3118)),"WINCOMTHANHHOA",IF(ISNUMBER(SEARCH($V$25,T3118)),"WINCOMYENBAI",IF(ISNUMBER(SEARCH($V$26,T3118)),"WINCOMTUYENQUANG",IF(ISNUMBER(SEARCH($V$27,T3118)),"WINCOMHUE",IF(ISNUMBER(SEARCH($V$28,T3118)),"WINCOMQUANGNAM",IF(ISNUMBER(SEARCH($V$29,T3118)),"WINCOMVINHPHUC",IF(ISNUMBER(SEARCH($V$30,T3118)),"WINCOMHAGIANG",IF(ISNUMBER(SEARCH($V$31,T3118)),"WINCOMNINHBINH",IF(ISNUMBER(SEARCH($V$32,T3118)),"WINCOMTRAVINH",IF(ISNUMBER(SEARCH($V$33,T3118)),"WINCOMCANTHO",IF(ISNUMBER(SEARCH($V$34,T3118)),"WINCOMBENTRE",IF(ISNUMBER(SEARCH($V$35,T3118)),"WINCOMCAMAU",IF(ISNUMBER(SEARCH($V$36,T3118)),"WINCOMANGIANG",IF(ISNUMBER(SEARCH($V$37,T3118)),"WINCOMNINHTHUAN",IF(ISNUMBER(SEARCH($V$38,T3118)),"WINCOMTHAIBINH",IF(ISNUMBER(SEARCH($V$39,T3118)),"WINCOMGIALAI",IF(ISNUMBER(SEARCH($V$40,T3118)),"WINCOMHOABINH",IF(ISNUMBER(SEARCH($V$41,T3118)),"WINCOMQUANGNGAI",IF(ISNUMBER(SEARCH($V$42,T3118)),"WINCOMBINHTHUAN",IF(ISNUMBER(SEARCH($V$43,T3118)),"WINCOMDAKLAK",IF(ISNUMBER(SEARCH($V$44,T3118)),"WINCOMSOCTRANG",IF(ISNUMBER(SEARCH($V$45,T3118)),"WINCOMSONLA",IF(ISNUMBER(SEARCH($V$46,T3118)),"WINCOMKONTUM",IF(ISNUMBER(SEARCH($V$47,T3118)),"WINCOMPHUYEN",IF(ISNUMBER(SEARCH($V$48,T3118)),"WINCOMQUANGTRI",IF(ISNUMBER(SEARCH($V$49,T3118)),"WINCOMBINHDINH",IF(ISNUMBER(SEARCH($V$50,T3118)),"WINCOMCAOBANG",IF(ISNUMBER(SEARCH($V$51,T3118)),"WINCOMQUANGBINH",IF(ISNUMBER(SEARCH($V$52,T3118)),"WINCOMLAMDONG",IF(ISNUMBER(SEARCH($V$53,T3118)),"WINCOMVINHLONG",IF(ISNUMBER(SEARCH($V$54,T3118)),"WINCOMDONGTHAP",IF(ISNUMBER(SEARCH($V$55,T3118)),"WINCOMTIENGIANG",IF(ISNUMBER(SEARCH($V$56,T3118)),"WINCOMQUANGNINH",0))))))))))))))))))))))))))))))))))))))))))))))))))))))</f>
        <v>WINCOMDANANG</v>
      </c>
    </row>
    <row r="3119" spans="1:25" x14ac:dyDescent="0.2">
      <c r="A3119" t="s">
        <v>0</v>
      </c>
      <c r="B3119" t="s">
        <v>4839</v>
      </c>
      <c r="C3119" t="s">
        <v>34</v>
      </c>
      <c r="D3119" t="s">
        <v>15</v>
      </c>
      <c r="E3119" t="s">
        <v>4</v>
      </c>
      <c r="F3119" s="5">
        <f t="shared" si="193"/>
        <v>1</v>
      </c>
      <c r="G3119" s="2">
        <v>60308</v>
      </c>
      <c r="H3119" s="2">
        <v>66338.8</v>
      </c>
      <c r="I3119" t="s">
        <v>5</v>
      </c>
      <c r="J3119" t="s">
        <v>16</v>
      </c>
      <c r="K3119" t="str">
        <f t="shared" si="194"/>
        <v>_Chả nướng 300g</v>
      </c>
      <c r="L3119" s="8" t="str">
        <f>VLOOKUP(K3119,'[1]Mã Misa'!$B$2:$D$74,2,0)</f>
        <v>Chả nướng 300g</v>
      </c>
      <c r="M3119" s="8" t="str">
        <f>VLOOKUP(L3119,'[1]Mã Misa'!$C$2:$D$74,2,0)</f>
        <v>CN300</v>
      </c>
      <c r="N3119" s="2">
        <v>60308</v>
      </c>
      <c r="O3119" t="s">
        <v>4840</v>
      </c>
      <c r="P3119" s="8" t="str">
        <f t="shared" si="195"/>
        <v>0019254</v>
      </c>
      <c r="Q3119" s="8" t="e">
        <f t="array" ref="Q3119">IF(VLOOKUP(P3119,$AA$1:$AC$32,1,0)&lt;&gt;0,(P3119&amp;"A"),0)</f>
        <v>#N/A</v>
      </c>
      <c r="R3119" s="12">
        <v>44526</v>
      </c>
      <c r="S3119" t="s">
        <v>4841</v>
      </c>
      <c r="T3119" s="8" t="str">
        <f t="shared" si="196"/>
        <v>VM+ DNG 48</v>
      </c>
      <c r="U3119" t="s">
        <v>7161</v>
      </c>
      <c r="Y3119" t="str">
        <f t="array" ref="Y3119">IF(ISNUMBER(SEARCH($V$3,T3119)),"WINCOMHANOI",IF(ISNUMBER(SEARCH($V$4,T3119)),"WINCOMHOCHIMINH",IF(ISNUMBER(SEARCH($V$5,T3119)),"WINCOMDANANG",IF(ISNUMBER(SEARCH($V$6,T3119)),"WINCOMHAIDUONG",IF(ISNUMBER(SEARCH($V$7,T3119)),"WINCOMQUANGNINH",IF(ISNUMBER(SEARCH($V$8,T3119)),"WINCOMHAIPHONG",IF(ISNUMBER(SEARCH($V$9,T3119)),"WINCOMBACGIANG",IF(ISNUMBER(SEARCH($V$10,T3119)),"WINCOMBACNINH",IF(ISNUMBER(SEARCH($V$11,T3119)),"WINCOMPHUTHO",IF(ISNUMBER(SEARCH($V$12,T3119)),"WINCOMHATINH",IF(ISNUMBER(SEARCH($V$13,T3119)),"WINCOMTHAINGUYEN",IF(ISNUMBER(SEARCH($V$14,T3119)),"WINCOMKHANHHOA",IF(ISNUMBER(SEARCH($V$15,T3119)),"WINCOMHUNGYEN",IF(ISNUMBER(SEARCH($V$16,T3119)),"WINCOMNGHEAN",IF(ISNUMBER(SEARCH($V$17,T3119)),"WINCOMLAOCAI",IF(ISNUMBER(SEARCH($V$18,T3119)),"WINCOMVUNGTAU",IF(ISNUMBER(SEARCH($V$19,T3119)),"WINCOMBINHDUONG",IF(ISNUMBER(SEARCH($V$20,T3119)),"WINCOMKIENGIANG",IF(ISNUMBER(SEARCH($V$21,T3119)),"WINCOMHANAM",IF(ISNUMBER(SEARCH($V$22,T3119)),"WINCOMNAMDINH",IF(ISNUMBER(SEARCH($V$23,T3119)),"WINCOMLANGSON",IF(ISNUMBER(SEARCH($V$24,T3119)),"WINCOMTHANHHOA",IF(ISNUMBER(SEARCH($V$25,T3119)),"WINCOMYENBAI",IF(ISNUMBER(SEARCH($V$26,T3119)),"WINCOMTUYENQUANG",IF(ISNUMBER(SEARCH($V$27,T3119)),"WINCOMHUE",IF(ISNUMBER(SEARCH($V$28,T3119)),"WINCOMQUANGNAM",IF(ISNUMBER(SEARCH($V$29,T3119)),"WINCOMVINHPHUC",IF(ISNUMBER(SEARCH($V$30,T3119)),"WINCOMHAGIANG",IF(ISNUMBER(SEARCH($V$31,T3119)),"WINCOMNINHBINH",IF(ISNUMBER(SEARCH($V$32,T3119)),"WINCOMTRAVINH",IF(ISNUMBER(SEARCH($V$33,T3119)),"WINCOMCANTHO",IF(ISNUMBER(SEARCH($V$34,T3119)),"WINCOMBENTRE",IF(ISNUMBER(SEARCH($V$35,T3119)),"WINCOMCAMAU",IF(ISNUMBER(SEARCH($V$36,T3119)),"WINCOMANGIANG",IF(ISNUMBER(SEARCH($V$37,T3119)),"WINCOMNINHTHUAN",IF(ISNUMBER(SEARCH($V$38,T3119)),"WINCOMTHAIBINH",IF(ISNUMBER(SEARCH($V$39,T3119)),"WINCOMGIALAI",IF(ISNUMBER(SEARCH($V$40,T3119)),"WINCOMHOABINH",IF(ISNUMBER(SEARCH($V$41,T3119)),"WINCOMQUANGNGAI",IF(ISNUMBER(SEARCH($V$42,T3119)),"WINCOMBINHTHUAN",IF(ISNUMBER(SEARCH($V$43,T3119)),"WINCOMDAKLAK",IF(ISNUMBER(SEARCH($V$44,T3119)),"WINCOMSOCTRANG",IF(ISNUMBER(SEARCH($V$45,T3119)),"WINCOMSONLA",IF(ISNUMBER(SEARCH($V$46,T3119)),"WINCOMKONTUM",IF(ISNUMBER(SEARCH($V$47,T3119)),"WINCOMPHUYEN",IF(ISNUMBER(SEARCH($V$48,T3119)),"WINCOMQUANGTRI",IF(ISNUMBER(SEARCH($V$49,T3119)),"WINCOMBINHDINH",IF(ISNUMBER(SEARCH($V$50,T3119)),"WINCOMCAOBANG",IF(ISNUMBER(SEARCH($V$51,T3119)),"WINCOMQUANGBINH",IF(ISNUMBER(SEARCH($V$52,T3119)),"WINCOMLAMDONG",IF(ISNUMBER(SEARCH($V$53,T3119)),"WINCOMVINHLONG",IF(ISNUMBER(SEARCH($V$54,T3119)),"WINCOMDONGTHAP",IF(ISNUMBER(SEARCH($V$55,T3119)),"WINCOMTIENGIANG",IF(ISNUMBER(SEARCH($V$56,T3119)),"WINCOMQUANGNINH",0))))))))))))))))))))))))))))))))))))))))))))))))))))))</f>
        <v>WINCOMDANANG</v>
      </c>
    </row>
    <row r="3120" spans="1:25" x14ac:dyDescent="0.2">
      <c r="A3120" t="s">
        <v>0</v>
      </c>
      <c r="B3120" t="s">
        <v>4839</v>
      </c>
      <c r="C3120" t="s">
        <v>37</v>
      </c>
      <c r="D3120" t="s">
        <v>223</v>
      </c>
      <c r="E3120" t="s">
        <v>4</v>
      </c>
      <c r="F3120" s="5">
        <f t="shared" si="193"/>
        <v>1</v>
      </c>
      <c r="G3120" s="2">
        <v>94013</v>
      </c>
      <c r="H3120" s="2">
        <v>103414.3</v>
      </c>
      <c r="I3120" t="s">
        <v>5</v>
      </c>
      <c r="J3120" t="s">
        <v>224</v>
      </c>
      <c r="K3120" t="str">
        <f t="shared" si="194"/>
        <v xml:space="preserve"> Giò lụa 500g</v>
      </c>
      <c r="L3120" s="8" t="str">
        <f>VLOOKUP(K3120,'[1]Mã Misa'!$B$2:$D$74,2,0)</f>
        <v>Giò lụa 500g</v>
      </c>
      <c r="M3120" s="8" t="str">
        <f>VLOOKUP(L3120,'[1]Mã Misa'!$C$2:$D$74,2,0)</f>
        <v>GL500</v>
      </c>
      <c r="N3120" s="2">
        <v>94013</v>
      </c>
      <c r="O3120" t="s">
        <v>4840</v>
      </c>
      <c r="P3120" s="8" t="str">
        <f t="shared" si="195"/>
        <v>0019254</v>
      </c>
      <c r="Q3120" s="8" t="e">
        <f t="array" ref="Q3120">IF(VLOOKUP(P3120,$AA$1:$AC$32,1,0)&lt;&gt;0,(P3120&amp;"A"),0)</f>
        <v>#N/A</v>
      </c>
      <c r="R3120" s="12">
        <v>44526</v>
      </c>
      <c r="S3120" t="s">
        <v>4841</v>
      </c>
      <c r="T3120" s="8" t="str">
        <f t="shared" si="196"/>
        <v>VM+ DNG 48</v>
      </c>
      <c r="U3120" t="s">
        <v>7161</v>
      </c>
      <c r="Y3120" t="str">
        <f t="array" ref="Y3120">IF(ISNUMBER(SEARCH($V$3,T3120)),"WINCOMHANOI",IF(ISNUMBER(SEARCH($V$4,T3120)),"WINCOMHOCHIMINH",IF(ISNUMBER(SEARCH($V$5,T3120)),"WINCOMDANANG",IF(ISNUMBER(SEARCH($V$6,T3120)),"WINCOMHAIDUONG",IF(ISNUMBER(SEARCH($V$7,T3120)),"WINCOMQUANGNINH",IF(ISNUMBER(SEARCH($V$8,T3120)),"WINCOMHAIPHONG",IF(ISNUMBER(SEARCH($V$9,T3120)),"WINCOMBACGIANG",IF(ISNUMBER(SEARCH($V$10,T3120)),"WINCOMBACNINH",IF(ISNUMBER(SEARCH($V$11,T3120)),"WINCOMPHUTHO",IF(ISNUMBER(SEARCH($V$12,T3120)),"WINCOMHATINH",IF(ISNUMBER(SEARCH($V$13,T3120)),"WINCOMTHAINGUYEN",IF(ISNUMBER(SEARCH($V$14,T3120)),"WINCOMKHANHHOA",IF(ISNUMBER(SEARCH($V$15,T3120)),"WINCOMHUNGYEN",IF(ISNUMBER(SEARCH($V$16,T3120)),"WINCOMNGHEAN",IF(ISNUMBER(SEARCH($V$17,T3120)),"WINCOMLAOCAI",IF(ISNUMBER(SEARCH($V$18,T3120)),"WINCOMVUNGTAU",IF(ISNUMBER(SEARCH($V$19,T3120)),"WINCOMBINHDUONG",IF(ISNUMBER(SEARCH($V$20,T3120)),"WINCOMKIENGIANG",IF(ISNUMBER(SEARCH($V$21,T3120)),"WINCOMHANAM",IF(ISNUMBER(SEARCH($V$22,T3120)),"WINCOMNAMDINH",IF(ISNUMBER(SEARCH($V$23,T3120)),"WINCOMLANGSON",IF(ISNUMBER(SEARCH($V$24,T3120)),"WINCOMTHANHHOA",IF(ISNUMBER(SEARCH($V$25,T3120)),"WINCOMYENBAI",IF(ISNUMBER(SEARCH($V$26,T3120)),"WINCOMTUYENQUANG",IF(ISNUMBER(SEARCH($V$27,T3120)),"WINCOMHUE",IF(ISNUMBER(SEARCH($V$28,T3120)),"WINCOMQUANGNAM",IF(ISNUMBER(SEARCH($V$29,T3120)),"WINCOMVINHPHUC",IF(ISNUMBER(SEARCH($V$30,T3120)),"WINCOMHAGIANG",IF(ISNUMBER(SEARCH($V$31,T3120)),"WINCOMNINHBINH",IF(ISNUMBER(SEARCH($V$32,T3120)),"WINCOMTRAVINH",IF(ISNUMBER(SEARCH($V$33,T3120)),"WINCOMCANTHO",IF(ISNUMBER(SEARCH($V$34,T3120)),"WINCOMBENTRE",IF(ISNUMBER(SEARCH($V$35,T3120)),"WINCOMCAMAU",IF(ISNUMBER(SEARCH($V$36,T3120)),"WINCOMANGIANG",IF(ISNUMBER(SEARCH($V$37,T3120)),"WINCOMNINHTHUAN",IF(ISNUMBER(SEARCH($V$38,T3120)),"WINCOMTHAIBINH",IF(ISNUMBER(SEARCH($V$39,T3120)),"WINCOMGIALAI",IF(ISNUMBER(SEARCH($V$40,T3120)),"WINCOMHOABINH",IF(ISNUMBER(SEARCH($V$41,T3120)),"WINCOMQUANGNGAI",IF(ISNUMBER(SEARCH($V$42,T3120)),"WINCOMBINHTHUAN",IF(ISNUMBER(SEARCH($V$43,T3120)),"WINCOMDAKLAK",IF(ISNUMBER(SEARCH($V$44,T3120)),"WINCOMSOCTRANG",IF(ISNUMBER(SEARCH($V$45,T3120)),"WINCOMSONLA",IF(ISNUMBER(SEARCH($V$46,T3120)),"WINCOMKONTUM",IF(ISNUMBER(SEARCH($V$47,T3120)),"WINCOMPHUYEN",IF(ISNUMBER(SEARCH($V$48,T3120)),"WINCOMQUANGTRI",IF(ISNUMBER(SEARCH($V$49,T3120)),"WINCOMBINHDINH",IF(ISNUMBER(SEARCH($V$50,T3120)),"WINCOMCAOBANG",IF(ISNUMBER(SEARCH($V$51,T3120)),"WINCOMQUANGBINH",IF(ISNUMBER(SEARCH($V$52,T3120)),"WINCOMLAMDONG",IF(ISNUMBER(SEARCH($V$53,T3120)),"WINCOMVINHLONG",IF(ISNUMBER(SEARCH($V$54,T3120)),"WINCOMDONGTHAP",IF(ISNUMBER(SEARCH($V$55,T3120)),"WINCOMTIENGIANG",IF(ISNUMBER(SEARCH($V$56,T3120)),"WINCOMQUANGNINH",0))))))))))))))))))))))))))))))))))))))))))))))))))))))</f>
        <v>WINCOMDANANG</v>
      </c>
    </row>
    <row r="3121" spans="1:25" x14ac:dyDescent="0.2">
      <c r="A3121" t="s">
        <v>0</v>
      </c>
      <c r="B3121" t="s">
        <v>4842</v>
      </c>
      <c r="C3121" t="s">
        <v>2</v>
      </c>
      <c r="D3121" t="s">
        <v>45</v>
      </c>
      <c r="E3121" t="s">
        <v>4</v>
      </c>
      <c r="F3121" s="5">
        <f t="shared" si="193"/>
        <v>1</v>
      </c>
      <c r="G3121" s="2">
        <v>87787</v>
      </c>
      <c r="H3121" s="2">
        <v>96565.700000000012</v>
      </c>
      <c r="I3121" t="s">
        <v>5</v>
      </c>
      <c r="J3121" t="s">
        <v>46</v>
      </c>
      <c r="K3121" t="str">
        <f t="shared" si="194"/>
        <v>Bắp bò muối gói 200g</v>
      </c>
      <c r="L3121" s="8" t="str">
        <f>VLOOKUP(K3121,'[1]Mã Misa'!$B$2:$D$74,2,0)</f>
        <v>Bắp bò muối 200g</v>
      </c>
      <c r="M3121" s="8" t="str">
        <f>VLOOKUP(L3121,'[1]Mã Misa'!$C$2:$D$74,2,0)</f>
        <v>BBM200</v>
      </c>
      <c r="N3121" s="2">
        <v>87787</v>
      </c>
      <c r="O3121" t="s">
        <v>4843</v>
      </c>
      <c r="P3121" s="8" t="str">
        <f t="shared" si="195"/>
        <v>0019256</v>
      </c>
      <c r="Q3121" s="8" t="e">
        <f t="array" ref="Q3121">IF(VLOOKUP(P3121,$AA$1:$AC$32,1,0)&lt;&gt;0,(P3121&amp;"A"),0)</f>
        <v>#N/A</v>
      </c>
      <c r="R3121" s="12">
        <v>44526</v>
      </c>
      <c r="S3121" t="s">
        <v>1703</v>
      </c>
      <c r="T3121" s="8" t="str">
        <f t="shared" si="196"/>
        <v>VM+ DNG 36</v>
      </c>
      <c r="U3121" t="s">
        <v>6467</v>
      </c>
      <c r="Y3121" t="str">
        <f t="array" ref="Y3121">IF(ISNUMBER(SEARCH($V$3,T3121)),"WINCOMHANOI",IF(ISNUMBER(SEARCH($V$4,T3121)),"WINCOMHOCHIMINH",IF(ISNUMBER(SEARCH($V$5,T3121)),"WINCOMDANANG",IF(ISNUMBER(SEARCH($V$6,T3121)),"WINCOMHAIDUONG",IF(ISNUMBER(SEARCH($V$7,T3121)),"WINCOMQUANGNINH",IF(ISNUMBER(SEARCH($V$8,T3121)),"WINCOMHAIPHONG",IF(ISNUMBER(SEARCH($V$9,T3121)),"WINCOMBACGIANG",IF(ISNUMBER(SEARCH($V$10,T3121)),"WINCOMBACNINH",IF(ISNUMBER(SEARCH($V$11,T3121)),"WINCOMPHUTHO",IF(ISNUMBER(SEARCH($V$12,T3121)),"WINCOMHATINH",IF(ISNUMBER(SEARCH($V$13,T3121)),"WINCOMTHAINGUYEN",IF(ISNUMBER(SEARCH($V$14,T3121)),"WINCOMKHANHHOA",IF(ISNUMBER(SEARCH($V$15,T3121)),"WINCOMHUNGYEN",IF(ISNUMBER(SEARCH($V$16,T3121)),"WINCOMNGHEAN",IF(ISNUMBER(SEARCH($V$17,T3121)),"WINCOMLAOCAI",IF(ISNUMBER(SEARCH($V$18,T3121)),"WINCOMVUNGTAU",IF(ISNUMBER(SEARCH($V$19,T3121)),"WINCOMBINHDUONG",IF(ISNUMBER(SEARCH($V$20,T3121)),"WINCOMKIENGIANG",IF(ISNUMBER(SEARCH($V$21,T3121)),"WINCOMHANAM",IF(ISNUMBER(SEARCH($V$22,T3121)),"WINCOMNAMDINH",IF(ISNUMBER(SEARCH($V$23,T3121)),"WINCOMLANGSON",IF(ISNUMBER(SEARCH($V$24,T3121)),"WINCOMTHANHHOA",IF(ISNUMBER(SEARCH($V$25,T3121)),"WINCOMYENBAI",IF(ISNUMBER(SEARCH($V$26,T3121)),"WINCOMTUYENQUANG",IF(ISNUMBER(SEARCH($V$27,T3121)),"WINCOMHUE",IF(ISNUMBER(SEARCH($V$28,T3121)),"WINCOMQUANGNAM",IF(ISNUMBER(SEARCH($V$29,T3121)),"WINCOMVINHPHUC",IF(ISNUMBER(SEARCH($V$30,T3121)),"WINCOMHAGIANG",IF(ISNUMBER(SEARCH($V$31,T3121)),"WINCOMNINHBINH",IF(ISNUMBER(SEARCH($V$32,T3121)),"WINCOMTRAVINH",IF(ISNUMBER(SEARCH($V$33,T3121)),"WINCOMCANTHO",IF(ISNUMBER(SEARCH($V$34,T3121)),"WINCOMBENTRE",IF(ISNUMBER(SEARCH($V$35,T3121)),"WINCOMCAMAU",IF(ISNUMBER(SEARCH($V$36,T3121)),"WINCOMANGIANG",IF(ISNUMBER(SEARCH($V$37,T3121)),"WINCOMNINHTHUAN",IF(ISNUMBER(SEARCH($V$38,T3121)),"WINCOMTHAIBINH",IF(ISNUMBER(SEARCH($V$39,T3121)),"WINCOMGIALAI",IF(ISNUMBER(SEARCH($V$40,T3121)),"WINCOMHOABINH",IF(ISNUMBER(SEARCH($V$41,T3121)),"WINCOMQUANGNGAI",IF(ISNUMBER(SEARCH($V$42,T3121)),"WINCOMBINHTHUAN",IF(ISNUMBER(SEARCH($V$43,T3121)),"WINCOMDAKLAK",IF(ISNUMBER(SEARCH($V$44,T3121)),"WINCOMSOCTRANG",IF(ISNUMBER(SEARCH($V$45,T3121)),"WINCOMSONLA",IF(ISNUMBER(SEARCH($V$46,T3121)),"WINCOMKONTUM",IF(ISNUMBER(SEARCH($V$47,T3121)),"WINCOMPHUYEN",IF(ISNUMBER(SEARCH($V$48,T3121)),"WINCOMQUANGTRI",IF(ISNUMBER(SEARCH($V$49,T3121)),"WINCOMBINHDINH",IF(ISNUMBER(SEARCH($V$50,T3121)),"WINCOMCAOBANG",IF(ISNUMBER(SEARCH($V$51,T3121)),"WINCOMQUANGBINH",IF(ISNUMBER(SEARCH($V$52,T3121)),"WINCOMLAMDONG",IF(ISNUMBER(SEARCH($V$53,T3121)),"WINCOMVINHLONG",IF(ISNUMBER(SEARCH($V$54,T3121)),"WINCOMDONGTHAP",IF(ISNUMBER(SEARCH($V$55,T3121)),"WINCOMTIENGIANG",IF(ISNUMBER(SEARCH($V$56,T3121)),"WINCOMQUANGNINH",0))))))))))))))))))))))))))))))))))))))))))))))))))))))</f>
        <v>WINCOMDANANG</v>
      </c>
    </row>
    <row r="3122" spans="1:25" x14ac:dyDescent="0.2">
      <c r="A3122" t="s">
        <v>0</v>
      </c>
      <c r="B3122" t="s">
        <v>4844</v>
      </c>
      <c r="C3122" t="s">
        <v>2</v>
      </c>
      <c r="D3122" t="s">
        <v>3</v>
      </c>
      <c r="E3122" t="s">
        <v>4</v>
      </c>
      <c r="F3122" s="5">
        <f t="shared" si="193"/>
        <v>1</v>
      </c>
      <c r="G3122" s="2">
        <v>88846</v>
      </c>
      <c r="H3122" s="2">
        <v>97730.6</v>
      </c>
      <c r="I3122" t="s">
        <v>5</v>
      </c>
      <c r="J3122" t="s">
        <v>6</v>
      </c>
      <c r="K3122" t="str">
        <f t="shared" si="194"/>
        <v>Gà muối gói 500g</v>
      </c>
      <c r="L3122" s="8" t="str">
        <f>VLOOKUP(K3122,'[1]Mã Misa'!$B$2:$D$74,2,0)</f>
        <v>Gà muối 500g</v>
      </c>
      <c r="M3122" s="8" t="str">
        <f>VLOOKUP(L3122,'[1]Mã Misa'!$C$2:$D$74,2,0)</f>
        <v>GM500</v>
      </c>
      <c r="N3122" s="2">
        <v>88846</v>
      </c>
      <c r="O3122" t="s">
        <v>4845</v>
      </c>
      <c r="P3122" s="8" t="str">
        <f t="shared" si="195"/>
        <v>0148676</v>
      </c>
      <c r="Q3122" s="8" t="e">
        <f t="array" ref="Q3122">IF(VLOOKUP(P3122,$AA$1:$AC$32,1,0)&lt;&gt;0,(P3122&amp;"A"),0)</f>
        <v>#N/A</v>
      </c>
      <c r="R3122" s="12">
        <v>44526</v>
      </c>
      <c r="S3122" t="s">
        <v>4846</v>
      </c>
      <c r="T3122" s="8" t="str">
        <f t="shared" si="196"/>
        <v>VM+ HNI Xu</v>
      </c>
      <c r="U3122" t="s">
        <v>7162</v>
      </c>
      <c r="Y3122" t="str">
        <f t="array" ref="Y3122">IF(ISNUMBER(SEARCH($V$3,T3122)),"WINCOMHANOI",IF(ISNUMBER(SEARCH($V$4,T3122)),"WINCOMHOCHIMINH",IF(ISNUMBER(SEARCH($V$5,T3122)),"WINCOMDANANG",IF(ISNUMBER(SEARCH($V$6,T3122)),"WINCOMHAIDUONG",IF(ISNUMBER(SEARCH($V$7,T3122)),"WINCOMQUANGNINH",IF(ISNUMBER(SEARCH($V$8,T3122)),"WINCOMHAIPHONG",IF(ISNUMBER(SEARCH($V$9,T3122)),"WINCOMBACGIANG",IF(ISNUMBER(SEARCH($V$10,T3122)),"WINCOMBACNINH",IF(ISNUMBER(SEARCH($V$11,T3122)),"WINCOMPHUTHO",IF(ISNUMBER(SEARCH($V$12,T3122)),"WINCOMHATINH",IF(ISNUMBER(SEARCH($V$13,T3122)),"WINCOMTHAINGUYEN",IF(ISNUMBER(SEARCH($V$14,T3122)),"WINCOMKHANHHOA",IF(ISNUMBER(SEARCH($V$15,T3122)),"WINCOMHUNGYEN",IF(ISNUMBER(SEARCH($V$16,T3122)),"WINCOMNGHEAN",IF(ISNUMBER(SEARCH($V$17,T3122)),"WINCOMLAOCAI",IF(ISNUMBER(SEARCH($V$18,T3122)),"WINCOMVUNGTAU",IF(ISNUMBER(SEARCH($V$19,T3122)),"WINCOMBINHDUONG",IF(ISNUMBER(SEARCH($V$20,T3122)),"WINCOMKIENGIANG",IF(ISNUMBER(SEARCH($V$21,T3122)),"WINCOMHANAM",IF(ISNUMBER(SEARCH($V$22,T3122)),"WINCOMNAMDINH",IF(ISNUMBER(SEARCH($V$23,T3122)),"WINCOMLANGSON",IF(ISNUMBER(SEARCH($V$24,T3122)),"WINCOMTHANHHOA",IF(ISNUMBER(SEARCH($V$25,T3122)),"WINCOMYENBAI",IF(ISNUMBER(SEARCH($V$26,T3122)),"WINCOMTUYENQUANG",IF(ISNUMBER(SEARCH($V$27,T3122)),"WINCOMHUE",IF(ISNUMBER(SEARCH($V$28,T3122)),"WINCOMQUANGNAM",IF(ISNUMBER(SEARCH($V$29,T3122)),"WINCOMVINHPHUC",IF(ISNUMBER(SEARCH($V$30,T3122)),"WINCOMHAGIANG",IF(ISNUMBER(SEARCH($V$31,T3122)),"WINCOMNINHBINH",IF(ISNUMBER(SEARCH($V$32,T3122)),"WINCOMTRAVINH",IF(ISNUMBER(SEARCH($V$33,T3122)),"WINCOMCANTHO",IF(ISNUMBER(SEARCH($V$34,T3122)),"WINCOMBENTRE",IF(ISNUMBER(SEARCH($V$35,T3122)),"WINCOMCAMAU",IF(ISNUMBER(SEARCH($V$36,T3122)),"WINCOMANGIANG",IF(ISNUMBER(SEARCH($V$37,T3122)),"WINCOMNINHTHUAN",IF(ISNUMBER(SEARCH($V$38,T3122)),"WINCOMTHAIBINH",IF(ISNUMBER(SEARCH($V$39,T3122)),"WINCOMGIALAI",IF(ISNUMBER(SEARCH($V$40,T3122)),"WINCOMHOABINH",IF(ISNUMBER(SEARCH($V$41,T3122)),"WINCOMQUANGNGAI",IF(ISNUMBER(SEARCH($V$42,T3122)),"WINCOMBINHTHUAN",IF(ISNUMBER(SEARCH($V$43,T3122)),"WINCOMDAKLAK",IF(ISNUMBER(SEARCH($V$44,T3122)),"WINCOMSOCTRANG",IF(ISNUMBER(SEARCH($V$45,T3122)),"WINCOMSONLA",IF(ISNUMBER(SEARCH($V$46,T3122)),"WINCOMKONTUM",IF(ISNUMBER(SEARCH($V$47,T3122)),"WINCOMPHUYEN",IF(ISNUMBER(SEARCH($V$48,T3122)),"WINCOMQUANGTRI",IF(ISNUMBER(SEARCH($V$49,T3122)),"WINCOMBINHDINH",IF(ISNUMBER(SEARCH($V$50,T3122)),"WINCOMCAOBANG",IF(ISNUMBER(SEARCH($V$51,T3122)),"WINCOMQUANGBINH",IF(ISNUMBER(SEARCH($V$52,T3122)),"WINCOMLAMDONG",IF(ISNUMBER(SEARCH($V$53,T3122)),"WINCOMVINHLONG",IF(ISNUMBER(SEARCH($V$54,T3122)),"WINCOMDONGTHAP",IF(ISNUMBER(SEARCH($V$55,T3122)),"WINCOMTIENGIANG",IF(ISNUMBER(SEARCH($V$56,T3122)),"WINCOMQUANGNINH",0))))))))))))))))))))))))))))))))))))))))))))))))))))))</f>
        <v>WINCOMHANOI</v>
      </c>
    </row>
    <row r="3123" spans="1:25" x14ac:dyDescent="0.2">
      <c r="A3123" t="s">
        <v>0</v>
      </c>
      <c r="B3123" t="s">
        <v>4847</v>
      </c>
      <c r="C3123" t="s">
        <v>2</v>
      </c>
      <c r="D3123" t="s">
        <v>45</v>
      </c>
      <c r="E3123" t="s">
        <v>4</v>
      </c>
      <c r="F3123" s="5">
        <f t="shared" si="193"/>
        <v>4</v>
      </c>
      <c r="G3123" s="2">
        <v>351148</v>
      </c>
      <c r="H3123" s="2">
        <v>386262.80000000005</v>
      </c>
      <c r="I3123" t="s">
        <v>5</v>
      </c>
      <c r="J3123" t="s">
        <v>46</v>
      </c>
      <c r="K3123" t="str">
        <f t="shared" si="194"/>
        <v>Bắp bò muối gói 200g</v>
      </c>
      <c r="L3123" s="8" t="str">
        <f>VLOOKUP(K3123,'[1]Mã Misa'!$B$2:$D$74,2,0)</f>
        <v>Bắp bò muối 200g</v>
      </c>
      <c r="M3123" s="8" t="str">
        <f>VLOOKUP(L3123,'[1]Mã Misa'!$C$2:$D$74,2,0)</f>
        <v>BBM200</v>
      </c>
      <c r="N3123" s="2">
        <v>87787</v>
      </c>
      <c r="O3123" t="s">
        <v>4848</v>
      </c>
      <c r="P3123" s="8" t="str">
        <f t="shared" si="195"/>
        <v>0003004</v>
      </c>
      <c r="Q3123" s="8" t="e">
        <f t="array" ref="Q3123">IF(VLOOKUP(P3123,$AA$1:$AC$32,1,0)&lt;&gt;0,(P3123&amp;"A"),0)</f>
        <v>#N/A</v>
      </c>
      <c r="R3123" s="12">
        <v>44526</v>
      </c>
      <c r="S3123" t="s">
        <v>4849</v>
      </c>
      <c r="T3123" s="8" t="str">
        <f t="shared" si="196"/>
        <v>VM+ HDG 27</v>
      </c>
      <c r="U3123" t="s">
        <v>7163</v>
      </c>
      <c r="Y3123" t="str">
        <f t="array" ref="Y3123">IF(ISNUMBER(SEARCH($V$3,T3123)),"WINCOMHANOI",IF(ISNUMBER(SEARCH($V$4,T3123)),"WINCOMHOCHIMINH",IF(ISNUMBER(SEARCH($V$5,T3123)),"WINCOMDANANG",IF(ISNUMBER(SEARCH($V$6,T3123)),"WINCOMHAIDUONG",IF(ISNUMBER(SEARCH($V$7,T3123)),"WINCOMQUANGNINH",IF(ISNUMBER(SEARCH($V$8,T3123)),"WINCOMHAIPHONG",IF(ISNUMBER(SEARCH($V$9,T3123)),"WINCOMBACGIANG",IF(ISNUMBER(SEARCH($V$10,T3123)),"WINCOMBACNINH",IF(ISNUMBER(SEARCH($V$11,T3123)),"WINCOMPHUTHO",IF(ISNUMBER(SEARCH($V$12,T3123)),"WINCOMHATINH",IF(ISNUMBER(SEARCH($V$13,T3123)),"WINCOMTHAINGUYEN",IF(ISNUMBER(SEARCH($V$14,T3123)),"WINCOMKHANHHOA",IF(ISNUMBER(SEARCH($V$15,T3123)),"WINCOMHUNGYEN",IF(ISNUMBER(SEARCH($V$16,T3123)),"WINCOMNGHEAN",IF(ISNUMBER(SEARCH($V$17,T3123)),"WINCOMLAOCAI",IF(ISNUMBER(SEARCH($V$18,T3123)),"WINCOMVUNGTAU",IF(ISNUMBER(SEARCH($V$19,T3123)),"WINCOMBINHDUONG",IF(ISNUMBER(SEARCH($V$20,T3123)),"WINCOMKIENGIANG",IF(ISNUMBER(SEARCH($V$21,T3123)),"WINCOMHANAM",IF(ISNUMBER(SEARCH($V$22,T3123)),"WINCOMNAMDINH",IF(ISNUMBER(SEARCH($V$23,T3123)),"WINCOMLANGSON",IF(ISNUMBER(SEARCH($V$24,T3123)),"WINCOMTHANHHOA",IF(ISNUMBER(SEARCH($V$25,T3123)),"WINCOMYENBAI",IF(ISNUMBER(SEARCH($V$26,T3123)),"WINCOMTUYENQUANG",IF(ISNUMBER(SEARCH($V$27,T3123)),"WINCOMHUE",IF(ISNUMBER(SEARCH($V$28,T3123)),"WINCOMQUANGNAM",IF(ISNUMBER(SEARCH($V$29,T3123)),"WINCOMVINHPHUC",IF(ISNUMBER(SEARCH($V$30,T3123)),"WINCOMHAGIANG",IF(ISNUMBER(SEARCH($V$31,T3123)),"WINCOMNINHBINH",IF(ISNUMBER(SEARCH($V$32,T3123)),"WINCOMTRAVINH",IF(ISNUMBER(SEARCH($V$33,T3123)),"WINCOMCANTHO",IF(ISNUMBER(SEARCH($V$34,T3123)),"WINCOMBENTRE",IF(ISNUMBER(SEARCH($V$35,T3123)),"WINCOMCAMAU",IF(ISNUMBER(SEARCH($V$36,T3123)),"WINCOMANGIANG",IF(ISNUMBER(SEARCH($V$37,T3123)),"WINCOMNINHTHUAN",IF(ISNUMBER(SEARCH($V$38,T3123)),"WINCOMTHAIBINH",IF(ISNUMBER(SEARCH($V$39,T3123)),"WINCOMGIALAI",IF(ISNUMBER(SEARCH($V$40,T3123)),"WINCOMHOABINH",IF(ISNUMBER(SEARCH($V$41,T3123)),"WINCOMQUANGNGAI",IF(ISNUMBER(SEARCH($V$42,T3123)),"WINCOMBINHTHUAN",IF(ISNUMBER(SEARCH($V$43,T3123)),"WINCOMDAKLAK",IF(ISNUMBER(SEARCH($V$44,T3123)),"WINCOMSOCTRANG",IF(ISNUMBER(SEARCH($V$45,T3123)),"WINCOMSONLA",IF(ISNUMBER(SEARCH($V$46,T3123)),"WINCOMKONTUM",IF(ISNUMBER(SEARCH($V$47,T3123)),"WINCOMPHUYEN",IF(ISNUMBER(SEARCH($V$48,T3123)),"WINCOMQUANGTRI",IF(ISNUMBER(SEARCH($V$49,T3123)),"WINCOMBINHDINH",IF(ISNUMBER(SEARCH($V$50,T3123)),"WINCOMCAOBANG",IF(ISNUMBER(SEARCH($V$51,T3123)),"WINCOMQUANGBINH",IF(ISNUMBER(SEARCH($V$52,T3123)),"WINCOMLAMDONG",IF(ISNUMBER(SEARCH($V$53,T3123)),"WINCOMVINHLONG",IF(ISNUMBER(SEARCH($V$54,T3123)),"WINCOMDONGTHAP",IF(ISNUMBER(SEARCH($V$55,T3123)),"WINCOMTIENGIANG",IF(ISNUMBER(SEARCH($V$56,T3123)),"WINCOMQUANGNINH",0))))))))))))))))))))))))))))))))))))))))))))))))))))))</f>
        <v>WINCOMHAIDUONG</v>
      </c>
    </row>
    <row r="3124" spans="1:25" x14ac:dyDescent="0.2">
      <c r="A3124" t="s">
        <v>0</v>
      </c>
      <c r="B3124" t="s">
        <v>4847</v>
      </c>
      <c r="C3124" t="s">
        <v>31</v>
      </c>
      <c r="D3124" t="s">
        <v>10</v>
      </c>
      <c r="E3124" t="s">
        <v>4</v>
      </c>
      <c r="F3124" s="5">
        <f t="shared" si="193"/>
        <v>3</v>
      </c>
      <c r="G3124" s="2">
        <v>183150</v>
      </c>
      <c r="H3124" s="2">
        <v>201465.00000000003</v>
      </c>
      <c r="I3124" t="s">
        <v>5</v>
      </c>
      <c r="J3124" t="s">
        <v>11</v>
      </c>
      <c r="K3124" t="str">
        <f t="shared" si="194"/>
        <v>_Giò sụn gà 250g</v>
      </c>
      <c r="L3124" s="8" t="str">
        <f>VLOOKUP(K3124,'[1]Mã Misa'!$B$2:$D$74,2,0)</f>
        <v>Giò sụn gà 250g</v>
      </c>
      <c r="M3124" s="8" t="str">
        <f>VLOOKUP(L3124,'[1]Mã Misa'!$C$2:$D$74,2,0)</f>
        <v>GSG250</v>
      </c>
      <c r="N3124" s="2">
        <v>61050</v>
      </c>
      <c r="O3124" t="s">
        <v>4848</v>
      </c>
      <c r="P3124" s="8" t="str">
        <f t="shared" si="195"/>
        <v>0003004</v>
      </c>
      <c r="Q3124" s="8" t="e">
        <f t="array" ref="Q3124">IF(VLOOKUP(P3124,$AA$1:$AC$32,1,0)&lt;&gt;0,(P3124&amp;"A"),0)</f>
        <v>#N/A</v>
      </c>
      <c r="R3124" s="12">
        <v>44526</v>
      </c>
      <c r="S3124" t="s">
        <v>4849</v>
      </c>
      <c r="T3124" s="8" t="str">
        <f t="shared" si="196"/>
        <v>VM+ HDG 27</v>
      </c>
      <c r="U3124" t="s">
        <v>7163</v>
      </c>
      <c r="Y3124" t="str">
        <f t="array" ref="Y3124">IF(ISNUMBER(SEARCH($V$3,T3124)),"WINCOMHANOI",IF(ISNUMBER(SEARCH($V$4,T3124)),"WINCOMHOCHIMINH",IF(ISNUMBER(SEARCH($V$5,T3124)),"WINCOMDANANG",IF(ISNUMBER(SEARCH($V$6,T3124)),"WINCOMHAIDUONG",IF(ISNUMBER(SEARCH($V$7,T3124)),"WINCOMQUANGNINH",IF(ISNUMBER(SEARCH($V$8,T3124)),"WINCOMHAIPHONG",IF(ISNUMBER(SEARCH($V$9,T3124)),"WINCOMBACGIANG",IF(ISNUMBER(SEARCH($V$10,T3124)),"WINCOMBACNINH",IF(ISNUMBER(SEARCH($V$11,T3124)),"WINCOMPHUTHO",IF(ISNUMBER(SEARCH($V$12,T3124)),"WINCOMHATINH",IF(ISNUMBER(SEARCH($V$13,T3124)),"WINCOMTHAINGUYEN",IF(ISNUMBER(SEARCH($V$14,T3124)),"WINCOMKHANHHOA",IF(ISNUMBER(SEARCH($V$15,T3124)),"WINCOMHUNGYEN",IF(ISNUMBER(SEARCH($V$16,T3124)),"WINCOMNGHEAN",IF(ISNUMBER(SEARCH($V$17,T3124)),"WINCOMLAOCAI",IF(ISNUMBER(SEARCH($V$18,T3124)),"WINCOMVUNGTAU",IF(ISNUMBER(SEARCH($V$19,T3124)),"WINCOMBINHDUONG",IF(ISNUMBER(SEARCH($V$20,T3124)),"WINCOMKIENGIANG",IF(ISNUMBER(SEARCH($V$21,T3124)),"WINCOMHANAM",IF(ISNUMBER(SEARCH($V$22,T3124)),"WINCOMNAMDINH",IF(ISNUMBER(SEARCH($V$23,T3124)),"WINCOMLANGSON",IF(ISNUMBER(SEARCH($V$24,T3124)),"WINCOMTHANHHOA",IF(ISNUMBER(SEARCH($V$25,T3124)),"WINCOMYENBAI",IF(ISNUMBER(SEARCH($V$26,T3124)),"WINCOMTUYENQUANG",IF(ISNUMBER(SEARCH($V$27,T3124)),"WINCOMHUE",IF(ISNUMBER(SEARCH($V$28,T3124)),"WINCOMQUANGNAM",IF(ISNUMBER(SEARCH($V$29,T3124)),"WINCOMVINHPHUC",IF(ISNUMBER(SEARCH($V$30,T3124)),"WINCOMHAGIANG",IF(ISNUMBER(SEARCH($V$31,T3124)),"WINCOMNINHBINH",IF(ISNUMBER(SEARCH($V$32,T3124)),"WINCOMTRAVINH",IF(ISNUMBER(SEARCH($V$33,T3124)),"WINCOMCANTHO",IF(ISNUMBER(SEARCH($V$34,T3124)),"WINCOMBENTRE",IF(ISNUMBER(SEARCH($V$35,T3124)),"WINCOMCAMAU",IF(ISNUMBER(SEARCH($V$36,T3124)),"WINCOMANGIANG",IF(ISNUMBER(SEARCH($V$37,T3124)),"WINCOMNINHTHUAN",IF(ISNUMBER(SEARCH($V$38,T3124)),"WINCOMTHAIBINH",IF(ISNUMBER(SEARCH($V$39,T3124)),"WINCOMGIALAI",IF(ISNUMBER(SEARCH($V$40,T3124)),"WINCOMHOABINH",IF(ISNUMBER(SEARCH($V$41,T3124)),"WINCOMQUANGNGAI",IF(ISNUMBER(SEARCH($V$42,T3124)),"WINCOMBINHTHUAN",IF(ISNUMBER(SEARCH($V$43,T3124)),"WINCOMDAKLAK",IF(ISNUMBER(SEARCH($V$44,T3124)),"WINCOMSOCTRANG",IF(ISNUMBER(SEARCH($V$45,T3124)),"WINCOMSONLA",IF(ISNUMBER(SEARCH($V$46,T3124)),"WINCOMKONTUM",IF(ISNUMBER(SEARCH($V$47,T3124)),"WINCOMPHUYEN",IF(ISNUMBER(SEARCH($V$48,T3124)),"WINCOMQUANGTRI",IF(ISNUMBER(SEARCH($V$49,T3124)),"WINCOMBINHDINH",IF(ISNUMBER(SEARCH($V$50,T3124)),"WINCOMCAOBANG",IF(ISNUMBER(SEARCH($V$51,T3124)),"WINCOMQUANGBINH",IF(ISNUMBER(SEARCH($V$52,T3124)),"WINCOMLAMDONG",IF(ISNUMBER(SEARCH($V$53,T3124)),"WINCOMVINHLONG",IF(ISNUMBER(SEARCH($V$54,T3124)),"WINCOMDONGTHAP",IF(ISNUMBER(SEARCH($V$55,T3124)),"WINCOMTIENGIANG",IF(ISNUMBER(SEARCH($V$56,T3124)),"WINCOMQUANGNINH",0))))))))))))))))))))))))))))))))))))))))))))))))))))))</f>
        <v>WINCOMHAIDUONG</v>
      </c>
    </row>
    <row r="3125" spans="1:25" x14ac:dyDescent="0.2">
      <c r="A3125" t="s">
        <v>0</v>
      </c>
      <c r="B3125" t="s">
        <v>4847</v>
      </c>
      <c r="C3125" t="s">
        <v>34</v>
      </c>
      <c r="D3125" t="s">
        <v>62</v>
      </c>
      <c r="E3125" t="s">
        <v>4</v>
      </c>
      <c r="F3125" s="5">
        <f t="shared" si="193"/>
        <v>5</v>
      </c>
      <c r="G3125" s="2">
        <v>527000</v>
      </c>
      <c r="H3125" s="2">
        <v>579700</v>
      </c>
      <c r="I3125" t="s">
        <v>5</v>
      </c>
      <c r="J3125" t="s">
        <v>63</v>
      </c>
      <c r="K3125" t="str">
        <f t="shared" si="194"/>
        <v>_Đùi gà sốt cay 500g</v>
      </c>
      <c r="L3125" s="8" t="str">
        <f>VLOOKUP(K3125,'[1]Mã Misa'!$B$2:$D$74,2,0)</f>
        <v>Đùi gà sốt cay 500g</v>
      </c>
      <c r="M3125" s="8" t="str">
        <f>VLOOKUP(L3125,'[1]Mã Misa'!$C$2:$D$74,2,0)</f>
        <v>DGSC500</v>
      </c>
      <c r="N3125" s="2">
        <v>105400</v>
      </c>
      <c r="O3125" t="s">
        <v>4848</v>
      </c>
      <c r="P3125" s="8" t="str">
        <f t="shared" si="195"/>
        <v>0003004</v>
      </c>
      <c r="Q3125" s="8" t="e">
        <f t="array" ref="Q3125">IF(VLOOKUP(P3125,$AA$1:$AC$32,1,0)&lt;&gt;0,(P3125&amp;"A"),0)</f>
        <v>#N/A</v>
      </c>
      <c r="R3125" s="12">
        <v>44526</v>
      </c>
      <c r="S3125" t="s">
        <v>4849</v>
      </c>
      <c r="T3125" s="8" t="str">
        <f t="shared" si="196"/>
        <v>VM+ HDG 27</v>
      </c>
      <c r="U3125" t="s">
        <v>7163</v>
      </c>
      <c r="Y3125" t="str">
        <f t="array" ref="Y3125">IF(ISNUMBER(SEARCH($V$3,T3125)),"WINCOMHANOI",IF(ISNUMBER(SEARCH($V$4,T3125)),"WINCOMHOCHIMINH",IF(ISNUMBER(SEARCH($V$5,T3125)),"WINCOMDANANG",IF(ISNUMBER(SEARCH($V$6,T3125)),"WINCOMHAIDUONG",IF(ISNUMBER(SEARCH($V$7,T3125)),"WINCOMQUANGNINH",IF(ISNUMBER(SEARCH($V$8,T3125)),"WINCOMHAIPHONG",IF(ISNUMBER(SEARCH($V$9,T3125)),"WINCOMBACGIANG",IF(ISNUMBER(SEARCH($V$10,T3125)),"WINCOMBACNINH",IF(ISNUMBER(SEARCH($V$11,T3125)),"WINCOMPHUTHO",IF(ISNUMBER(SEARCH($V$12,T3125)),"WINCOMHATINH",IF(ISNUMBER(SEARCH($V$13,T3125)),"WINCOMTHAINGUYEN",IF(ISNUMBER(SEARCH($V$14,T3125)),"WINCOMKHANHHOA",IF(ISNUMBER(SEARCH($V$15,T3125)),"WINCOMHUNGYEN",IF(ISNUMBER(SEARCH($V$16,T3125)),"WINCOMNGHEAN",IF(ISNUMBER(SEARCH($V$17,T3125)),"WINCOMLAOCAI",IF(ISNUMBER(SEARCH($V$18,T3125)),"WINCOMVUNGTAU",IF(ISNUMBER(SEARCH($V$19,T3125)),"WINCOMBINHDUONG",IF(ISNUMBER(SEARCH($V$20,T3125)),"WINCOMKIENGIANG",IF(ISNUMBER(SEARCH($V$21,T3125)),"WINCOMHANAM",IF(ISNUMBER(SEARCH($V$22,T3125)),"WINCOMNAMDINH",IF(ISNUMBER(SEARCH($V$23,T3125)),"WINCOMLANGSON",IF(ISNUMBER(SEARCH($V$24,T3125)),"WINCOMTHANHHOA",IF(ISNUMBER(SEARCH($V$25,T3125)),"WINCOMYENBAI",IF(ISNUMBER(SEARCH($V$26,T3125)),"WINCOMTUYENQUANG",IF(ISNUMBER(SEARCH($V$27,T3125)),"WINCOMHUE",IF(ISNUMBER(SEARCH($V$28,T3125)),"WINCOMQUANGNAM",IF(ISNUMBER(SEARCH($V$29,T3125)),"WINCOMVINHPHUC",IF(ISNUMBER(SEARCH($V$30,T3125)),"WINCOMHAGIANG",IF(ISNUMBER(SEARCH($V$31,T3125)),"WINCOMNINHBINH",IF(ISNUMBER(SEARCH($V$32,T3125)),"WINCOMTRAVINH",IF(ISNUMBER(SEARCH($V$33,T3125)),"WINCOMCANTHO",IF(ISNUMBER(SEARCH($V$34,T3125)),"WINCOMBENTRE",IF(ISNUMBER(SEARCH($V$35,T3125)),"WINCOMCAMAU",IF(ISNUMBER(SEARCH($V$36,T3125)),"WINCOMANGIANG",IF(ISNUMBER(SEARCH($V$37,T3125)),"WINCOMNINHTHUAN",IF(ISNUMBER(SEARCH($V$38,T3125)),"WINCOMTHAIBINH",IF(ISNUMBER(SEARCH($V$39,T3125)),"WINCOMGIALAI",IF(ISNUMBER(SEARCH($V$40,T3125)),"WINCOMHOABINH",IF(ISNUMBER(SEARCH($V$41,T3125)),"WINCOMQUANGNGAI",IF(ISNUMBER(SEARCH($V$42,T3125)),"WINCOMBINHTHUAN",IF(ISNUMBER(SEARCH($V$43,T3125)),"WINCOMDAKLAK",IF(ISNUMBER(SEARCH($V$44,T3125)),"WINCOMSOCTRANG",IF(ISNUMBER(SEARCH($V$45,T3125)),"WINCOMSONLA",IF(ISNUMBER(SEARCH($V$46,T3125)),"WINCOMKONTUM",IF(ISNUMBER(SEARCH($V$47,T3125)),"WINCOMPHUYEN",IF(ISNUMBER(SEARCH($V$48,T3125)),"WINCOMQUANGTRI",IF(ISNUMBER(SEARCH($V$49,T3125)),"WINCOMBINHDINH",IF(ISNUMBER(SEARCH($V$50,T3125)),"WINCOMCAOBANG",IF(ISNUMBER(SEARCH($V$51,T3125)),"WINCOMQUANGBINH",IF(ISNUMBER(SEARCH($V$52,T3125)),"WINCOMLAMDONG",IF(ISNUMBER(SEARCH($V$53,T3125)),"WINCOMVINHLONG",IF(ISNUMBER(SEARCH($V$54,T3125)),"WINCOMDONGTHAP",IF(ISNUMBER(SEARCH($V$55,T3125)),"WINCOMTIENGIANG",IF(ISNUMBER(SEARCH($V$56,T3125)),"WINCOMQUANGNINH",0))))))))))))))))))))))))))))))))))))))))))))))))))))))</f>
        <v>WINCOMHAIDUONG</v>
      </c>
    </row>
    <row r="3126" spans="1:25" x14ac:dyDescent="0.2">
      <c r="A3126" t="s">
        <v>0</v>
      </c>
      <c r="B3126" t="s">
        <v>4847</v>
      </c>
      <c r="C3126" t="s">
        <v>37</v>
      </c>
      <c r="D3126" t="s">
        <v>20</v>
      </c>
      <c r="E3126" t="s">
        <v>4</v>
      </c>
      <c r="F3126" s="5">
        <f t="shared" si="193"/>
        <v>2</v>
      </c>
      <c r="G3126" s="2">
        <v>100364</v>
      </c>
      <c r="H3126" s="2">
        <v>110400.40000000001</v>
      </c>
      <c r="I3126" t="s">
        <v>5</v>
      </c>
      <c r="J3126" t="s">
        <v>21</v>
      </c>
      <c r="K3126" t="str">
        <f t="shared" si="194"/>
        <v>Giò tai lưỡi xào gói 250g</v>
      </c>
      <c r="L3126" s="8" t="str">
        <f>VLOOKUP(K3126,'[1]Mã Misa'!$B$2:$D$74,2,0)</f>
        <v>Giò Tai Lưỡi Xào 250g</v>
      </c>
      <c r="M3126" s="8" t="str">
        <f>VLOOKUP(L3126,'[1]Mã Misa'!$C$2:$D$74,2,0)</f>
        <v>GTLX250G</v>
      </c>
      <c r="N3126" s="2">
        <v>50182</v>
      </c>
      <c r="O3126" t="s">
        <v>4848</v>
      </c>
      <c r="P3126" s="8" t="str">
        <f t="shared" si="195"/>
        <v>0003004</v>
      </c>
      <c r="Q3126" s="8" t="e">
        <f t="array" ref="Q3126">IF(VLOOKUP(P3126,$AA$1:$AC$32,1,0)&lt;&gt;0,(P3126&amp;"A"),0)</f>
        <v>#N/A</v>
      </c>
      <c r="R3126" s="12">
        <v>44526</v>
      </c>
      <c r="S3126" t="s">
        <v>4849</v>
      </c>
      <c r="T3126" s="8" t="str">
        <f t="shared" si="196"/>
        <v>VM+ HDG 27</v>
      </c>
      <c r="U3126" t="s">
        <v>7163</v>
      </c>
      <c r="Y3126" t="str">
        <f t="array" ref="Y3126">IF(ISNUMBER(SEARCH($V$3,T3126)),"WINCOMHANOI",IF(ISNUMBER(SEARCH($V$4,T3126)),"WINCOMHOCHIMINH",IF(ISNUMBER(SEARCH($V$5,T3126)),"WINCOMDANANG",IF(ISNUMBER(SEARCH($V$6,T3126)),"WINCOMHAIDUONG",IF(ISNUMBER(SEARCH($V$7,T3126)),"WINCOMQUANGNINH",IF(ISNUMBER(SEARCH($V$8,T3126)),"WINCOMHAIPHONG",IF(ISNUMBER(SEARCH($V$9,T3126)),"WINCOMBACGIANG",IF(ISNUMBER(SEARCH($V$10,T3126)),"WINCOMBACNINH",IF(ISNUMBER(SEARCH($V$11,T3126)),"WINCOMPHUTHO",IF(ISNUMBER(SEARCH($V$12,T3126)),"WINCOMHATINH",IF(ISNUMBER(SEARCH($V$13,T3126)),"WINCOMTHAINGUYEN",IF(ISNUMBER(SEARCH($V$14,T3126)),"WINCOMKHANHHOA",IF(ISNUMBER(SEARCH($V$15,T3126)),"WINCOMHUNGYEN",IF(ISNUMBER(SEARCH($V$16,T3126)),"WINCOMNGHEAN",IF(ISNUMBER(SEARCH($V$17,T3126)),"WINCOMLAOCAI",IF(ISNUMBER(SEARCH($V$18,T3126)),"WINCOMVUNGTAU",IF(ISNUMBER(SEARCH($V$19,T3126)),"WINCOMBINHDUONG",IF(ISNUMBER(SEARCH($V$20,T3126)),"WINCOMKIENGIANG",IF(ISNUMBER(SEARCH($V$21,T3126)),"WINCOMHANAM",IF(ISNUMBER(SEARCH($V$22,T3126)),"WINCOMNAMDINH",IF(ISNUMBER(SEARCH($V$23,T3126)),"WINCOMLANGSON",IF(ISNUMBER(SEARCH($V$24,T3126)),"WINCOMTHANHHOA",IF(ISNUMBER(SEARCH($V$25,T3126)),"WINCOMYENBAI",IF(ISNUMBER(SEARCH($V$26,T3126)),"WINCOMTUYENQUANG",IF(ISNUMBER(SEARCH($V$27,T3126)),"WINCOMHUE",IF(ISNUMBER(SEARCH($V$28,T3126)),"WINCOMQUANGNAM",IF(ISNUMBER(SEARCH($V$29,T3126)),"WINCOMVINHPHUC",IF(ISNUMBER(SEARCH($V$30,T3126)),"WINCOMHAGIANG",IF(ISNUMBER(SEARCH($V$31,T3126)),"WINCOMNINHBINH",IF(ISNUMBER(SEARCH($V$32,T3126)),"WINCOMTRAVINH",IF(ISNUMBER(SEARCH($V$33,T3126)),"WINCOMCANTHO",IF(ISNUMBER(SEARCH($V$34,T3126)),"WINCOMBENTRE",IF(ISNUMBER(SEARCH($V$35,T3126)),"WINCOMCAMAU",IF(ISNUMBER(SEARCH($V$36,T3126)),"WINCOMANGIANG",IF(ISNUMBER(SEARCH($V$37,T3126)),"WINCOMNINHTHUAN",IF(ISNUMBER(SEARCH($V$38,T3126)),"WINCOMTHAIBINH",IF(ISNUMBER(SEARCH($V$39,T3126)),"WINCOMGIALAI",IF(ISNUMBER(SEARCH($V$40,T3126)),"WINCOMHOABINH",IF(ISNUMBER(SEARCH($V$41,T3126)),"WINCOMQUANGNGAI",IF(ISNUMBER(SEARCH($V$42,T3126)),"WINCOMBINHTHUAN",IF(ISNUMBER(SEARCH($V$43,T3126)),"WINCOMDAKLAK",IF(ISNUMBER(SEARCH($V$44,T3126)),"WINCOMSOCTRANG",IF(ISNUMBER(SEARCH($V$45,T3126)),"WINCOMSONLA",IF(ISNUMBER(SEARCH($V$46,T3126)),"WINCOMKONTUM",IF(ISNUMBER(SEARCH($V$47,T3126)),"WINCOMPHUYEN",IF(ISNUMBER(SEARCH($V$48,T3126)),"WINCOMQUANGTRI",IF(ISNUMBER(SEARCH($V$49,T3126)),"WINCOMBINHDINH",IF(ISNUMBER(SEARCH($V$50,T3126)),"WINCOMCAOBANG",IF(ISNUMBER(SEARCH($V$51,T3126)),"WINCOMQUANGBINH",IF(ISNUMBER(SEARCH($V$52,T3126)),"WINCOMLAMDONG",IF(ISNUMBER(SEARCH($V$53,T3126)),"WINCOMVINHLONG",IF(ISNUMBER(SEARCH($V$54,T3126)),"WINCOMDONGTHAP",IF(ISNUMBER(SEARCH($V$55,T3126)),"WINCOMTIENGIANG",IF(ISNUMBER(SEARCH($V$56,T3126)),"WINCOMQUANGNINH",0))))))))))))))))))))))))))))))))))))))))))))))))))))))</f>
        <v>WINCOMHAIDUONG</v>
      </c>
    </row>
    <row r="3127" spans="1:25" x14ac:dyDescent="0.2">
      <c r="A3127" t="s">
        <v>0</v>
      </c>
      <c r="B3127" t="s">
        <v>4850</v>
      </c>
      <c r="C3127" t="s">
        <v>2</v>
      </c>
      <c r="D3127" t="s">
        <v>3</v>
      </c>
      <c r="E3127" t="s">
        <v>4</v>
      </c>
      <c r="F3127" s="5">
        <f t="shared" si="193"/>
        <v>3</v>
      </c>
      <c r="G3127" s="2">
        <v>266538</v>
      </c>
      <c r="H3127" s="2">
        <v>293191.80000000005</v>
      </c>
      <c r="I3127" t="s">
        <v>5</v>
      </c>
      <c r="J3127" t="s">
        <v>6</v>
      </c>
      <c r="K3127" t="str">
        <f t="shared" si="194"/>
        <v>Gà muối gói 500g</v>
      </c>
      <c r="L3127" s="8" t="str">
        <f>VLOOKUP(K3127,'[1]Mã Misa'!$B$2:$D$74,2,0)</f>
        <v>Gà muối 500g</v>
      </c>
      <c r="M3127" s="8" t="str">
        <f>VLOOKUP(L3127,'[1]Mã Misa'!$C$2:$D$74,2,0)</f>
        <v>GM500</v>
      </c>
      <c r="N3127" s="2">
        <v>88846</v>
      </c>
      <c r="O3127" t="s">
        <v>4851</v>
      </c>
      <c r="P3127" s="8" t="str">
        <f t="shared" si="195"/>
        <v>0148683</v>
      </c>
      <c r="Q3127" s="8" t="e">
        <f t="array" ref="Q3127">IF(VLOOKUP(P3127,$AA$1:$AC$32,1,0)&lt;&gt;0,(P3127&amp;"A"),0)</f>
        <v>#N/A</v>
      </c>
      <c r="R3127" s="12">
        <v>44526</v>
      </c>
      <c r="S3127" t="s">
        <v>3414</v>
      </c>
      <c r="T3127" s="8" t="str">
        <f t="shared" si="196"/>
        <v>VM+ HNI 35</v>
      </c>
      <c r="U3127" t="s">
        <v>6887</v>
      </c>
      <c r="Y3127" t="str">
        <f t="array" ref="Y3127">IF(ISNUMBER(SEARCH($V$3,T3127)),"WINCOMHANOI",IF(ISNUMBER(SEARCH($V$4,T3127)),"WINCOMHOCHIMINH",IF(ISNUMBER(SEARCH($V$5,T3127)),"WINCOMDANANG",IF(ISNUMBER(SEARCH($V$6,T3127)),"WINCOMHAIDUONG",IF(ISNUMBER(SEARCH($V$7,T3127)),"WINCOMQUANGNINH",IF(ISNUMBER(SEARCH($V$8,T3127)),"WINCOMHAIPHONG",IF(ISNUMBER(SEARCH($V$9,T3127)),"WINCOMBACGIANG",IF(ISNUMBER(SEARCH($V$10,T3127)),"WINCOMBACNINH",IF(ISNUMBER(SEARCH($V$11,T3127)),"WINCOMPHUTHO",IF(ISNUMBER(SEARCH($V$12,T3127)),"WINCOMHATINH",IF(ISNUMBER(SEARCH($V$13,T3127)),"WINCOMTHAINGUYEN",IF(ISNUMBER(SEARCH($V$14,T3127)),"WINCOMKHANHHOA",IF(ISNUMBER(SEARCH($V$15,T3127)),"WINCOMHUNGYEN",IF(ISNUMBER(SEARCH($V$16,T3127)),"WINCOMNGHEAN",IF(ISNUMBER(SEARCH($V$17,T3127)),"WINCOMLAOCAI",IF(ISNUMBER(SEARCH($V$18,T3127)),"WINCOMVUNGTAU",IF(ISNUMBER(SEARCH($V$19,T3127)),"WINCOMBINHDUONG",IF(ISNUMBER(SEARCH($V$20,T3127)),"WINCOMKIENGIANG",IF(ISNUMBER(SEARCH($V$21,T3127)),"WINCOMHANAM",IF(ISNUMBER(SEARCH($V$22,T3127)),"WINCOMNAMDINH",IF(ISNUMBER(SEARCH($V$23,T3127)),"WINCOMLANGSON",IF(ISNUMBER(SEARCH($V$24,T3127)),"WINCOMTHANHHOA",IF(ISNUMBER(SEARCH($V$25,T3127)),"WINCOMYENBAI",IF(ISNUMBER(SEARCH($V$26,T3127)),"WINCOMTUYENQUANG",IF(ISNUMBER(SEARCH($V$27,T3127)),"WINCOMHUE",IF(ISNUMBER(SEARCH($V$28,T3127)),"WINCOMQUANGNAM",IF(ISNUMBER(SEARCH($V$29,T3127)),"WINCOMVINHPHUC",IF(ISNUMBER(SEARCH($V$30,T3127)),"WINCOMHAGIANG",IF(ISNUMBER(SEARCH($V$31,T3127)),"WINCOMNINHBINH",IF(ISNUMBER(SEARCH($V$32,T3127)),"WINCOMTRAVINH",IF(ISNUMBER(SEARCH($V$33,T3127)),"WINCOMCANTHO",IF(ISNUMBER(SEARCH($V$34,T3127)),"WINCOMBENTRE",IF(ISNUMBER(SEARCH($V$35,T3127)),"WINCOMCAMAU",IF(ISNUMBER(SEARCH($V$36,T3127)),"WINCOMANGIANG",IF(ISNUMBER(SEARCH($V$37,T3127)),"WINCOMNINHTHUAN",IF(ISNUMBER(SEARCH($V$38,T3127)),"WINCOMTHAIBINH",IF(ISNUMBER(SEARCH($V$39,T3127)),"WINCOMGIALAI",IF(ISNUMBER(SEARCH($V$40,T3127)),"WINCOMHOABINH",IF(ISNUMBER(SEARCH($V$41,T3127)),"WINCOMQUANGNGAI",IF(ISNUMBER(SEARCH($V$42,T3127)),"WINCOMBINHTHUAN",IF(ISNUMBER(SEARCH($V$43,T3127)),"WINCOMDAKLAK",IF(ISNUMBER(SEARCH($V$44,T3127)),"WINCOMSOCTRANG",IF(ISNUMBER(SEARCH($V$45,T3127)),"WINCOMSONLA",IF(ISNUMBER(SEARCH($V$46,T3127)),"WINCOMKONTUM",IF(ISNUMBER(SEARCH($V$47,T3127)),"WINCOMPHUYEN",IF(ISNUMBER(SEARCH($V$48,T3127)),"WINCOMQUANGTRI",IF(ISNUMBER(SEARCH($V$49,T3127)),"WINCOMBINHDINH",IF(ISNUMBER(SEARCH($V$50,T3127)),"WINCOMCAOBANG",IF(ISNUMBER(SEARCH($V$51,T3127)),"WINCOMQUANGBINH",IF(ISNUMBER(SEARCH($V$52,T3127)),"WINCOMLAMDONG",IF(ISNUMBER(SEARCH($V$53,T3127)),"WINCOMVINHLONG",IF(ISNUMBER(SEARCH($V$54,T3127)),"WINCOMDONGTHAP",IF(ISNUMBER(SEARCH($V$55,T3127)),"WINCOMTIENGIANG",IF(ISNUMBER(SEARCH($V$56,T3127)),"WINCOMQUANGNINH",0))))))))))))))))))))))))))))))))))))))))))))))))))))))</f>
        <v>WINCOMHANOI</v>
      </c>
    </row>
    <row r="3128" spans="1:25" x14ac:dyDescent="0.2">
      <c r="A3128" t="s">
        <v>0</v>
      </c>
      <c r="B3128" t="s">
        <v>4852</v>
      </c>
      <c r="C3128" t="s">
        <v>2</v>
      </c>
      <c r="D3128" t="s">
        <v>45</v>
      </c>
      <c r="E3128" t="s">
        <v>4</v>
      </c>
      <c r="F3128" s="5">
        <f t="shared" si="193"/>
        <v>3</v>
      </c>
      <c r="G3128" s="2">
        <v>263361</v>
      </c>
      <c r="H3128" s="2">
        <v>289697.10000000003</v>
      </c>
      <c r="I3128" t="s">
        <v>5</v>
      </c>
      <c r="J3128" t="s">
        <v>46</v>
      </c>
      <c r="K3128" t="str">
        <f t="shared" si="194"/>
        <v>Bắp bò muối gói 200g</v>
      </c>
      <c r="L3128" s="8" t="str">
        <f>VLOOKUP(K3128,'[1]Mã Misa'!$B$2:$D$74,2,0)</f>
        <v>Bắp bò muối 200g</v>
      </c>
      <c r="M3128" s="8" t="str">
        <f>VLOOKUP(L3128,'[1]Mã Misa'!$C$2:$D$74,2,0)</f>
        <v>BBM200</v>
      </c>
      <c r="N3128" s="2">
        <v>87787</v>
      </c>
      <c r="O3128" t="s">
        <v>4853</v>
      </c>
      <c r="P3128" s="8" t="str">
        <f t="shared" si="195"/>
        <v>0045244</v>
      </c>
      <c r="Q3128" s="8" t="e">
        <f t="array" ref="Q3128">IF(VLOOKUP(P3128,$AA$1:$AC$32,1,0)&lt;&gt;0,(P3128&amp;"A"),0)</f>
        <v>#N/A</v>
      </c>
      <c r="R3128" s="12">
        <v>44526</v>
      </c>
      <c r="S3128" t="s">
        <v>512</v>
      </c>
      <c r="T3128" s="8" t="str">
        <f t="shared" si="196"/>
        <v>VM+ HCM 19</v>
      </c>
      <c r="U3128" t="s">
        <v>6124</v>
      </c>
      <c r="Y3128" t="str">
        <f t="array" ref="Y3128">IF(ISNUMBER(SEARCH($V$3,T3128)),"WINCOMHANOI",IF(ISNUMBER(SEARCH($V$4,T3128)),"WINCOMHOCHIMINH",IF(ISNUMBER(SEARCH($V$5,T3128)),"WINCOMDANANG",IF(ISNUMBER(SEARCH($V$6,T3128)),"WINCOMHAIDUONG",IF(ISNUMBER(SEARCH($V$7,T3128)),"WINCOMQUANGNINH",IF(ISNUMBER(SEARCH($V$8,T3128)),"WINCOMHAIPHONG",IF(ISNUMBER(SEARCH($V$9,T3128)),"WINCOMBACGIANG",IF(ISNUMBER(SEARCH($V$10,T3128)),"WINCOMBACNINH",IF(ISNUMBER(SEARCH($V$11,T3128)),"WINCOMPHUTHO",IF(ISNUMBER(SEARCH($V$12,T3128)),"WINCOMHATINH",IF(ISNUMBER(SEARCH($V$13,T3128)),"WINCOMTHAINGUYEN",IF(ISNUMBER(SEARCH($V$14,T3128)),"WINCOMKHANHHOA",IF(ISNUMBER(SEARCH($V$15,T3128)),"WINCOMHUNGYEN",IF(ISNUMBER(SEARCH($V$16,T3128)),"WINCOMNGHEAN",IF(ISNUMBER(SEARCH($V$17,T3128)),"WINCOMLAOCAI",IF(ISNUMBER(SEARCH($V$18,T3128)),"WINCOMVUNGTAU",IF(ISNUMBER(SEARCH($V$19,T3128)),"WINCOMBINHDUONG",IF(ISNUMBER(SEARCH($V$20,T3128)),"WINCOMKIENGIANG",IF(ISNUMBER(SEARCH($V$21,T3128)),"WINCOMHANAM",IF(ISNUMBER(SEARCH($V$22,T3128)),"WINCOMNAMDINH",IF(ISNUMBER(SEARCH($V$23,T3128)),"WINCOMLANGSON",IF(ISNUMBER(SEARCH($V$24,T3128)),"WINCOMTHANHHOA",IF(ISNUMBER(SEARCH($V$25,T3128)),"WINCOMYENBAI",IF(ISNUMBER(SEARCH($V$26,T3128)),"WINCOMTUYENQUANG",IF(ISNUMBER(SEARCH($V$27,T3128)),"WINCOMHUE",IF(ISNUMBER(SEARCH($V$28,T3128)),"WINCOMQUANGNAM",IF(ISNUMBER(SEARCH($V$29,T3128)),"WINCOMVINHPHUC",IF(ISNUMBER(SEARCH($V$30,T3128)),"WINCOMHAGIANG",IF(ISNUMBER(SEARCH($V$31,T3128)),"WINCOMNINHBINH",IF(ISNUMBER(SEARCH($V$32,T3128)),"WINCOMTRAVINH",IF(ISNUMBER(SEARCH($V$33,T3128)),"WINCOMCANTHO",IF(ISNUMBER(SEARCH($V$34,T3128)),"WINCOMBENTRE",IF(ISNUMBER(SEARCH($V$35,T3128)),"WINCOMCAMAU",IF(ISNUMBER(SEARCH($V$36,T3128)),"WINCOMANGIANG",IF(ISNUMBER(SEARCH($V$37,T3128)),"WINCOMNINHTHUAN",IF(ISNUMBER(SEARCH($V$38,T3128)),"WINCOMTHAIBINH",IF(ISNUMBER(SEARCH($V$39,T3128)),"WINCOMGIALAI",IF(ISNUMBER(SEARCH($V$40,T3128)),"WINCOMHOABINH",IF(ISNUMBER(SEARCH($V$41,T3128)),"WINCOMQUANGNGAI",IF(ISNUMBER(SEARCH($V$42,T3128)),"WINCOMBINHTHUAN",IF(ISNUMBER(SEARCH($V$43,T3128)),"WINCOMDAKLAK",IF(ISNUMBER(SEARCH($V$44,T3128)),"WINCOMSOCTRANG",IF(ISNUMBER(SEARCH($V$45,T3128)),"WINCOMSONLA",IF(ISNUMBER(SEARCH($V$46,T3128)),"WINCOMKONTUM",IF(ISNUMBER(SEARCH($V$47,T3128)),"WINCOMPHUYEN",IF(ISNUMBER(SEARCH($V$48,T3128)),"WINCOMQUANGTRI",IF(ISNUMBER(SEARCH($V$49,T3128)),"WINCOMBINHDINH",IF(ISNUMBER(SEARCH($V$50,T3128)),"WINCOMCAOBANG",IF(ISNUMBER(SEARCH($V$51,T3128)),"WINCOMQUANGBINH",IF(ISNUMBER(SEARCH($V$52,T3128)),"WINCOMLAMDONG",IF(ISNUMBER(SEARCH($V$53,T3128)),"WINCOMVINHLONG",IF(ISNUMBER(SEARCH($V$54,T3128)),"WINCOMDONGTHAP",IF(ISNUMBER(SEARCH($V$55,T3128)),"WINCOMTIENGIANG",IF(ISNUMBER(SEARCH($V$56,T3128)),"WINCOMQUANGNINH",0))))))))))))))))))))))))))))))))))))))))))))))))))))))</f>
        <v>WINCOMHOCHIMINH</v>
      </c>
    </row>
    <row r="3129" spans="1:25" x14ac:dyDescent="0.2">
      <c r="A3129" t="s">
        <v>0</v>
      </c>
      <c r="B3129" t="s">
        <v>4854</v>
      </c>
      <c r="C3129" t="s">
        <v>2</v>
      </c>
      <c r="D3129" t="s">
        <v>45</v>
      </c>
      <c r="E3129" t="s">
        <v>4</v>
      </c>
      <c r="F3129" s="5">
        <f t="shared" si="193"/>
        <v>1</v>
      </c>
      <c r="G3129" s="2">
        <v>87787</v>
      </c>
      <c r="H3129" s="2">
        <v>96565.700000000012</v>
      </c>
      <c r="I3129" t="s">
        <v>5</v>
      </c>
      <c r="J3129" t="s">
        <v>46</v>
      </c>
      <c r="K3129" t="str">
        <f t="shared" si="194"/>
        <v>Bắp bò muối gói 200g</v>
      </c>
      <c r="L3129" s="8" t="str">
        <f>VLOOKUP(K3129,'[1]Mã Misa'!$B$2:$D$74,2,0)</f>
        <v>Bắp bò muối 200g</v>
      </c>
      <c r="M3129" s="8" t="str">
        <f>VLOOKUP(L3129,'[1]Mã Misa'!$C$2:$D$74,2,0)</f>
        <v>BBM200</v>
      </c>
      <c r="N3129" s="2">
        <v>87787</v>
      </c>
      <c r="O3129" t="s">
        <v>4855</v>
      </c>
      <c r="P3129" s="8" t="str">
        <f t="shared" si="195"/>
        <v>0045245</v>
      </c>
      <c r="Q3129" s="8" t="e">
        <f t="array" ref="Q3129">IF(VLOOKUP(P3129,$AA$1:$AC$32,1,0)&lt;&gt;0,(P3129&amp;"A"),0)</f>
        <v>#N/A</v>
      </c>
      <c r="R3129" s="12">
        <v>44526</v>
      </c>
      <c r="S3129" t="s">
        <v>471</v>
      </c>
      <c r="T3129" s="8" t="str">
        <f t="shared" si="196"/>
        <v>VM+ HCM 24</v>
      </c>
      <c r="U3129" t="s">
        <v>6111</v>
      </c>
      <c r="Y3129" t="str">
        <f t="array" ref="Y3129">IF(ISNUMBER(SEARCH($V$3,T3129)),"WINCOMHANOI",IF(ISNUMBER(SEARCH($V$4,T3129)),"WINCOMHOCHIMINH",IF(ISNUMBER(SEARCH($V$5,T3129)),"WINCOMDANANG",IF(ISNUMBER(SEARCH($V$6,T3129)),"WINCOMHAIDUONG",IF(ISNUMBER(SEARCH($V$7,T3129)),"WINCOMQUANGNINH",IF(ISNUMBER(SEARCH($V$8,T3129)),"WINCOMHAIPHONG",IF(ISNUMBER(SEARCH($V$9,T3129)),"WINCOMBACGIANG",IF(ISNUMBER(SEARCH($V$10,T3129)),"WINCOMBACNINH",IF(ISNUMBER(SEARCH($V$11,T3129)),"WINCOMPHUTHO",IF(ISNUMBER(SEARCH($V$12,T3129)),"WINCOMHATINH",IF(ISNUMBER(SEARCH($V$13,T3129)),"WINCOMTHAINGUYEN",IF(ISNUMBER(SEARCH($V$14,T3129)),"WINCOMKHANHHOA",IF(ISNUMBER(SEARCH($V$15,T3129)),"WINCOMHUNGYEN",IF(ISNUMBER(SEARCH($V$16,T3129)),"WINCOMNGHEAN",IF(ISNUMBER(SEARCH($V$17,T3129)),"WINCOMLAOCAI",IF(ISNUMBER(SEARCH($V$18,T3129)),"WINCOMVUNGTAU",IF(ISNUMBER(SEARCH($V$19,T3129)),"WINCOMBINHDUONG",IF(ISNUMBER(SEARCH($V$20,T3129)),"WINCOMKIENGIANG",IF(ISNUMBER(SEARCH($V$21,T3129)),"WINCOMHANAM",IF(ISNUMBER(SEARCH($V$22,T3129)),"WINCOMNAMDINH",IF(ISNUMBER(SEARCH($V$23,T3129)),"WINCOMLANGSON",IF(ISNUMBER(SEARCH($V$24,T3129)),"WINCOMTHANHHOA",IF(ISNUMBER(SEARCH($V$25,T3129)),"WINCOMYENBAI",IF(ISNUMBER(SEARCH($V$26,T3129)),"WINCOMTUYENQUANG",IF(ISNUMBER(SEARCH($V$27,T3129)),"WINCOMHUE",IF(ISNUMBER(SEARCH($V$28,T3129)),"WINCOMQUANGNAM",IF(ISNUMBER(SEARCH($V$29,T3129)),"WINCOMVINHPHUC",IF(ISNUMBER(SEARCH($V$30,T3129)),"WINCOMHAGIANG",IF(ISNUMBER(SEARCH($V$31,T3129)),"WINCOMNINHBINH",IF(ISNUMBER(SEARCH($V$32,T3129)),"WINCOMTRAVINH",IF(ISNUMBER(SEARCH($V$33,T3129)),"WINCOMCANTHO",IF(ISNUMBER(SEARCH($V$34,T3129)),"WINCOMBENTRE",IF(ISNUMBER(SEARCH($V$35,T3129)),"WINCOMCAMAU",IF(ISNUMBER(SEARCH($V$36,T3129)),"WINCOMANGIANG",IF(ISNUMBER(SEARCH($V$37,T3129)),"WINCOMNINHTHUAN",IF(ISNUMBER(SEARCH($V$38,T3129)),"WINCOMTHAIBINH",IF(ISNUMBER(SEARCH($V$39,T3129)),"WINCOMGIALAI",IF(ISNUMBER(SEARCH($V$40,T3129)),"WINCOMHOABINH",IF(ISNUMBER(SEARCH($V$41,T3129)),"WINCOMQUANGNGAI",IF(ISNUMBER(SEARCH($V$42,T3129)),"WINCOMBINHTHUAN",IF(ISNUMBER(SEARCH($V$43,T3129)),"WINCOMDAKLAK",IF(ISNUMBER(SEARCH($V$44,T3129)),"WINCOMSOCTRANG",IF(ISNUMBER(SEARCH($V$45,T3129)),"WINCOMSONLA",IF(ISNUMBER(SEARCH($V$46,T3129)),"WINCOMKONTUM",IF(ISNUMBER(SEARCH($V$47,T3129)),"WINCOMPHUYEN",IF(ISNUMBER(SEARCH($V$48,T3129)),"WINCOMQUANGTRI",IF(ISNUMBER(SEARCH($V$49,T3129)),"WINCOMBINHDINH",IF(ISNUMBER(SEARCH($V$50,T3129)),"WINCOMCAOBANG",IF(ISNUMBER(SEARCH($V$51,T3129)),"WINCOMQUANGBINH",IF(ISNUMBER(SEARCH($V$52,T3129)),"WINCOMLAMDONG",IF(ISNUMBER(SEARCH($V$53,T3129)),"WINCOMVINHLONG",IF(ISNUMBER(SEARCH($V$54,T3129)),"WINCOMDONGTHAP",IF(ISNUMBER(SEARCH($V$55,T3129)),"WINCOMTIENGIANG",IF(ISNUMBER(SEARCH($V$56,T3129)),"WINCOMQUANGNINH",0))))))))))))))))))))))))))))))))))))))))))))))))))))))</f>
        <v>WINCOMHOCHIMINH</v>
      </c>
    </row>
    <row r="3130" spans="1:25" x14ac:dyDescent="0.2">
      <c r="A3130" t="s">
        <v>0</v>
      </c>
      <c r="B3130" t="s">
        <v>4856</v>
      </c>
      <c r="C3130" t="s">
        <v>2</v>
      </c>
      <c r="D3130" t="s">
        <v>3</v>
      </c>
      <c r="E3130" t="s">
        <v>4</v>
      </c>
      <c r="F3130" s="5">
        <f t="shared" si="193"/>
        <v>1</v>
      </c>
      <c r="G3130" s="2">
        <v>88846</v>
      </c>
      <c r="H3130" s="2">
        <v>97730.6</v>
      </c>
      <c r="I3130" t="s">
        <v>5</v>
      </c>
      <c r="J3130" t="s">
        <v>6</v>
      </c>
      <c r="K3130" t="str">
        <f t="shared" si="194"/>
        <v>Gà muối gói 500g</v>
      </c>
      <c r="L3130" s="8" t="str">
        <f>VLOOKUP(K3130,'[1]Mã Misa'!$B$2:$D$74,2,0)</f>
        <v>Gà muối 500g</v>
      </c>
      <c r="M3130" s="8" t="str">
        <f>VLOOKUP(L3130,'[1]Mã Misa'!$C$2:$D$74,2,0)</f>
        <v>GM500</v>
      </c>
      <c r="N3130" s="2">
        <v>88846</v>
      </c>
      <c r="O3130" t="s">
        <v>4857</v>
      </c>
      <c r="P3130" s="8" t="str">
        <f t="shared" si="195"/>
        <v>0148684</v>
      </c>
      <c r="Q3130" s="8" t="e">
        <f t="array" ref="Q3130">IF(VLOOKUP(P3130,$AA$1:$AC$32,1,0)&lt;&gt;0,(P3130&amp;"A"),0)</f>
        <v>#N/A</v>
      </c>
      <c r="R3130" s="12">
        <v>44526</v>
      </c>
      <c r="S3130" t="s">
        <v>4858</v>
      </c>
      <c r="T3130" s="8" t="str">
        <f t="shared" si="196"/>
        <v>VM+ HNI 9/</v>
      </c>
      <c r="U3130" t="s">
        <v>7164</v>
      </c>
      <c r="Y3130" t="str">
        <f t="array" ref="Y3130">IF(ISNUMBER(SEARCH($V$3,T3130)),"WINCOMHANOI",IF(ISNUMBER(SEARCH($V$4,T3130)),"WINCOMHOCHIMINH",IF(ISNUMBER(SEARCH($V$5,T3130)),"WINCOMDANANG",IF(ISNUMBER(SEARCH($V$6,T3130)),"WINCOMHAIDUONG",IF(ISNUMBER(SEARCH($V$7,T3130)),"WINCOMQUANGNINH",IF(ISNUMBER(SEARCH($V$8,T3130)),"WINCOMHAIPHONG",IF(ISNUMBER(SEARCH($V$9,T3130)),"WINCOMBACGIANG",IF(ISNUMBER(SEARCH($V$10,T3130)),"WINCOMBACNINH",IF(ISNUMBER(SEARCH($V$11,T3130)),"WINCOMPHUTHO",IF(ISNUMBER(SEARCH($V$12,T3130)),"WINCOMHATINH",IF(ISNUMBER(SEARCH($V$13,T3130)),"WINCOMTHAINGUYEN",IF(ISNUMBER(SEARCH($V$14,T3130)),"WINCOMKHANHHOA",IF(ISNUMBER(SEARCH($V$15,T3130)),"WINCOMHUNGYEN",IF(ISNUMBER(SEARCH($V$16,T3130)),"WINCOMNGHEAN",IF(ISNUMBER(SEARCH($V$17,T3130)),"WINCOMLAOCAI",IF(ISNUMBER(SEARCH($V$18,T3130)),"WINCOMVUNGTAU",IF(ISNUMBER(SEARCH($V$19,T3130)),"WINCOMBINHDUONG",IF(ISNUMBER(SEARCH($V$20,T3130)),"WINCOMKIENGIANG",IF(ISNUMBER(SEARCH($V$21,T3130)),"WINCOMHANAM",IF(ISNUMBER(SEARCH($V$22,T3130)),"WINCOMNAMDINH",IF(ISNUMBER(SEARCH($V$23,T3130)),"WINCOMLANGSON",IF(ISNUMBER(SEARCH($V$24,T3130)),"WINCOMTHANHHOA",IF(ISNUMBER(SEARCH($V$25,T3130)),"WINCOMYENBAI",IF(ISNUMBER(SEARCH($V$26,T3130)),"WINCOMTUYENQUANG",IF(ISNUMBER(SEARCH($V$27,T3130)),"WINCOMHUE",IF(ISNUMBER(SEARCH($V$28,T3130)),"WINCOMQUANGNAM",IF(ISNUMBER(SEARCH($V$29,T3130)),"WINCOMVINHPHUC",IF(ISNUMBER(SEARCH($V$30,T3130)),"WINCOMHAGIANG",IF(ISNUMBER(SEARCH($V$31,T3130)),"WINCOMNINHBINH",IF(ISNUMBER(SEARCH($V$32,T3130)),"WINCOMTRAVINH",IF(ISNUMBER(SEARCH($V$33,T3130)),"WINCOMCANTHO",IF(ISNUMBER(SEARCH($V$34,T3130)),"WINCOMBENTRE",IF(ISNUMBER(SEARCH($V$35,T3130)),"WINCOMCAMAU",IF(ISNUMBER(SEARCH($V$36,T3130)),"WINCOMANGIANG",IF(ISNUMBER(SEARCH($V$37,T3130)),"WINCOMNINHTHUAN",IF(ISNUMBER(SEARCH($V$38,T3130)),"WINCOMTHAIBINH",IF(ISNUMBER(SEARCH($V$39,T3130)),"WINCOMGIALAI",IF(ISNUMBER(SEARCH($V$40,T3130)),"WINCOMHOABINH",IF(ISNUMBER(SEARCH($V$41,T3130)),"WINCOMQUANGNGAI",IF(ISNUMBER(SEARCH($V$42,T3130)),"WINCOMBINHTHUAN",IF(ISNUMBER(SEARCH($V$43,T3130)),"WINCOMDAKLAK",IF(ISNUMBER(SEARCH($V$44,T3130)),"WINCOMSOCTRANG",IF(ISNUMBER(SEARCH($V$45,T3130)),"WINCOMSONLA",IF(ISNUMBER(SEARCH($V$46,T3130)),"WINCOMKONTUM",IF(ISNUMBER(SEARCH($V$47,T3130)),"WINCOMPHUYEN",IF(ISNUMBER(SEARCH($V$48,T3130)),"WINCOMQUANGTRI",IF(ISNUMBER(SEARCH($V$49,T3130)),"WINCOMBINHDINH",IF(ISNUMBER(SEARCH($V$50,T3130)),"WINCOMCAOBANG",IF(ISNUMBER(SEARCH($V$51,T3130)),"WINCOMQUANGBINH",IF(ISNUMBER(SEARCH($V$52,T3130)),"WINCOMLAMDONG",IF(ISNUMBER(SEARCH($V$53,T3130)),"WINCOMVINHLONG",IF(ISNUMBER(SEARCH($V$54,T3130)),"WINCOMDONGTHAP",IF(ISNUMBER(SEARCH($V$55,T3130)),"WINCOMTIENGIANG",IF(ISNUMBER(SEARCH($V$56,T3130)),"WINCOMQUANGNINH",0))))))))))))))))))))))))))))))))))))))))))))))))))))))</f>
        <v>WINCOMHANOI</v>
      </c>
    </row>
    <row r="3131" spans="1:25" x14ac:dyDescent="0.2">
      <c r="A3131" t="s">
        <v>0</v>
      </c>
      <c r="B3131" t="s">
        <v>4859</v>
      </c>
      <c r="C3131" t="s">
        <v>2</v>
      </c>
      <c r="D3131" t="s">
        <v>45</v>
      </c>
      <c r="E3131" t="s">
        <v>4</v>
      </c>
      <c r="F3131" s="5">
        <f t="shared" si="193"/>
        <v>1</v>
      </c>
      <c r="G3131" s="2">
        <v>87787</v>
      </c>
      <c r="H3131" s="2">
        <v>96565.700000000012</v>
      </c>
      <c r="I3131" t="s">
        <v>5</v>
      </c>
      <c r="J3131" t="s">
        <v>46</v>
      </c>
      <c r="K3131" t="str">
        <f t="shared" si="194"/>
        <v>Bắp bò muối gói 200g</v>
      </c>
      <c r="L3131" s="8" t="str">
        <f>VLOOKUP(K3131,'[1]Mã Misa'!$B$2:$D$74,2,0)</f>
        <v>Bắp bò muối 200g</v>
      </c>
      <c r="M3131" s="8" t="str">
        <f>VLOOKUP(L3131,'[1]Mã Misa'!$C$2:$D$74,2,0)</f>
        <v>BBM200</v>
      </c>
      <c r="N3131" s="2">
        <v>87787</v>
      </c>
      <c r="O3131" t="s">
        <v>4860</v>
      </c>
      <c r="P3131" s="8" t="str">
        <f t="shared" si="195"/>
        <v>0148685</v>
      </c>
      <c r="Q3131" s="8" t="e">
        <f t="array" ref="Q3131">IF(VLOOKUP(P3131,$AA$1:$AC$32,1,0)&lt;&gt;0,(P3131&amp;"A"),0)</f>
        <v>#N/A</v>
      </c>
      <c r="R3131" s="12">
        <v>44526</v>
      </c>
      <c r="S3131" t="s">
        <v>3998</v>
      </c>
      <c r="T3131" s="8" t="str">
        <f t="shared" si="196"/>
        <v>VM+ HNI G3</v>
      </c>
      <c r="U3131" t="s">
        <v>7004</v>
      </c>
      <c r="Y3131" t="str">
        <f t="array" ref="Y3131">IF(ISNUMBER(SEARCH($V$3,T3131)),"WINCOMHANOI",IF(ISNUMBER(SEARCH($V$4,T3131)),"WINCOMHOCHIMINH",IF(ISNUMBER(SEARCH($V$5,T3131)),"WINCOMDANANG",IF(ISNUMBER(SEARCH($V$6,T3131)),"WINCOMHAIDUONG",IF(ISNUMBER(SEARCH($V$7,T3131)),"WINCOMQUANGNINH",IF(ISNUMBER(SEARCH($V$8,T3131)),"WINCOMHAIPHONG",IF(ISNUMBER(SEARCH($V$9,T3131)),"WINCOMBACGIANG",IF(ISNUMBER(SEARCH($V$10,T3131)),"WINCOMBACNINH",IF(ISNUMBER(SEARCH($V$11,T3131)),"WINCOMPHUTHO",IF(ISNUMBER(SEARCH($V$12,T3131)),"WINCOMHATINH",IF(ISNUMBER(SEARCH($V$13,T3131)),"WINCOMTHAINGUYEN",IF(ISNUMBER(SEARCH($V$14,T3131)),"WINCOMKHANHHOA",IF(ISNUMBER(SEARCH($V$15,T3131)),"WINCOMHUNGYEN",IF(ISNUMBER(SEARCH($V$16,T3131)),"WINCOMNGHEAN",IF(ISNUMBER(SEARCH($V$17,T3131)),"WINCOMLAOCAI",IF(ISNUMBER(SEARCH($V$18,T3131)),"WINCOMVUNGTAU",IF(ISNUMBER(SEARCH($V$19,T3131)),"WINCOMBINHDUONG",IF(ISNUMBER(SEARCH($V$20,T3131)),"WINCOMKIENGIANG",IF(ISNUMBER(SEARCH($V$21,T3131)),"WINCOMHANAM",IF(ISNUMBER(SEARCH($V$22,T3131)),"WINCOMNAMDINH",IF(ISNUMBER(SEARCH($V$23,T3131)),"WINCOMLANGSON",IF(ISNUMBER(SEARCH($V$24,T3131)),"WINCOMTHANHHOA",IF(ISNUMBER(SEARCH($V$25,T3131)),"WINCOMYENBAI",IF(ISNUMBER(SEARCH($V$26,T3131)),"WINCOMTUYENQUANG",IF(ISNUMBER(SEARCH($V$27,T3131)),"WINCOMHUE",IF(ISNUMBER(SEARCH($V$28,T3131)),"WINCOMQUANGNAM",IF(ISNUMBER(SEARCH($V$29,T3131)),"WINCOMVINHPHUC",IF(ISNUMBER(SEARCH($V$30,T3131)),"WINCOMHAGIANG",IF(ISNUMBER(SEARCH($V$31,T3131)),"WINCOMNINHBINH",IF(ISNUMBER(SEARCH($V$32,T3131)),"WINCOMTRAVINH",IF(ISNUMBER(SEARCH($V$33,T3131)),"WINCOMCANTHO",IF(ISNUMBER(SEARCH($V$34,T3131)),"WINCOMBENTRE",IF(ISNUMBER(SEARCH($V$35,T3131)),"WINCOMCAMAU",IF(ISNUMBER(SEARCH($V$36,T3131)),"WINCOMANGIANG",IF(ISNUMBER(SEARCH($V$37,T3131)),"WINCOMNINHTHUAN",IF(ISNUMBER(SEARCH($V$38,T3131)),"WINCOMTHAIBINH",IF(ISNUMBER(SEARCH($V$39,T3131)),"WINCOMGIALAI",IF(ISNUMBER(SEARCH($V$40,T3131)),"WINCOMHOABINH",IF(ISNUMBER(SEARCH($V$41,T3131)),"WINCOMQUANGNGAI",IF(ISNUMBER(SEARCH($V$42,T3131)),"WINCOMBINHTHUAN",IF(ISNUMBER(SEARCH($V$43,T3131)),"WINCOMDAKLAK",IF(ISNUMBER(SEARCH($V$44,T3131)),"WINCOMSOCTRANG",IF(ISNUMBER(SEARCH($V$45,T3131)),"WINCOMSONLA",IF(ISNUMBER(SEARCH($V$46,T3131)),"WINCOMKONTUM",IF(ISNUMBER(SEARCH($V$47,T3131)),"WINCOMPHUYEN",IF(ISNUMBER(SEARCH($V$48,T3131)),"WINCOMQUANGTRI",IF(ISNUMBER(SEARCH($V$49,T3131)),"WINCOMBINHDINH",IF(ISNUMBER(SEARCH($V$50,T3131)),"WINCOMCAOBANG",IF(ISNUMBER(SEARCH($V$51,T3131)),"WINCOMQUANGBINH",IF(ISNUMBER(SEARCH($V$52,T3131)),"WINCOMLAMDONG",IF(ISNUMBER(SEARCH($V$53,T3131)),"WINCOMVINHLONG",IF(ISNUMBER(SEARCH($V$54,T3131)),"WINCOMDONGTHAP",IF(ISNUMBER(SEARCH($V$55,T3131)),"WINCOMTIENGIANG",IF(ISNUMBER(SEARCH($V$56,T3131)),"WINCOMQUANGNINH",0))))))))))))))))))))))))))))))))))))))))))))))))))))))</f>
        <v>WINCOMHANOI</v>
      </c>
    </row>
    <row r="3132" spans="1:25" x14ac:dyDescent="0.2">
      <c r="A3132" t="s">
        <v>0</v>
      </c>
      <c r="B3132" t="s">
        <v>4861</v>
      </c>
      <c r="C3132" t="s">
        <v>2</v>
      </c>
      <c r="D3132" t="s">
        <v>39</v>
      </c>
      <c r="E3132" t="s">
        <v>4</v>
      </c>
      <c r="F3132" s="5">
        <f t="shared" si="193"/>
        <v>3</v>
      </c>
      <c r="G3132" s="2">
        <v>138000</v>
      </c>
      <c r="H3132" s="2">
        <v>151800</v>
      </c>
      <c r="I3132" t="s">
        <v>5</v>
      </c>
      <c r="J3132" t="s">
        <v>40</v>
      </c>
      <c r="K3132" t="str">
        <f t="shared" si="194"/>
        <v>Mộc nấm hương gói 250g</v>
      </c>
      <c r="L3132" s="8" t="str">
        <f>VLOOKUP(K3132,'[1]Mã Misa'!$B$2:$D$74,2,0)</f>
        <v>Mộc Nấm Hương 250g</v>
      </c>
      <c r="M3132" s="8" t="str">
        <f>VLOOKUP(L3132,'[1]Mã Misa'!$C$2:$D$74,2,0)</f>
        <v>MNH250</v>
      </c>
      <c r="N3132" s="2">
        <v>46000</v>
      </c>
      <c r="O3132" t="s">
        <v>4862</v>
      </c>
      <c r="P3132" s="8" t="str">
        <f t="shared" si="195"/>
        <v>0019261</v>
      </c>
      <c r="Q3132" s="8" t="e">
        <f t="array" ref="Q3132">IF(VLOOKUP(P3132,$AA$1:$AC$32,1,0)&lt;&gt;0,(P3132&amp;"A"),0)</f>
        <v>#N/A</v>
      </c>
      <c r="R3132" s="12">
        <v>44526</v>
      </c>
      <c r="S3132" t="s">
        <v>630</v>
      </c>
      <c r="T3132" s="8" t="str">
        <f t="shared" si="196"/>
        <v>VM+ DNG 27</v>
      </c>
      <c r="U3132" t="s">
        <v>6160</v>
      </c>
      <c r="Y3132" t="str">
        <f t="array" ref="Y3132">IF(ISNUMBER(SEARCH($V$3,T3132)),"WINCOMHANOI",IF(ISNUMBER(SEARCH($V$4,T3132)),"WINCOMHOCHIMINH",IF(ISNUMBER(SEARCH($V$5,T3132)),"WINCOMDANANG",IF(ISNUMBER(SEARCH($V$6,T3132)),"WINCOMHAIDUONG",IF(ISNUMBER(SEARCH($V$7,T3132)),"WINCOMQUANGNINH",IF(ISNUMBER(SEARCH($V$8,T3132)),"WINCOMHAIPHONG",IF(ISNUMBER(SEARCH($V$9,T3132)),"WINCOMBACGIANG",IF(ISNUMBER(SEARCH($V$10,T3132)),"WINCOMBACNINH",IF(ISNUMBER(SEARCH($V$11,T3132)),"WINCOMPHUTHO",IF(ISNUMBER(SEARCH($V$12,T3132)),"WINCOMHATINH",IF(ISNUMBER(SEARCH($V$13,T3132)),"WINCOMTHAINGUYEN",IF(ISNUMBER(SEARCH($V$14,T3132)),"WINCOMKHANHHOA",IF(ISNUMBER(SEARCH($V$15,T3132)),"WINCOMHUNGYEN",IF(ISNUMBER(SEARCH($V$16,T3132)),"WINCOMNGHEAN",IF(ISNUMBER(SEARCH($V$17,T3132)),"WINCOMLAOCAI",IF(ISNUMBER(SEARCH($V$18,T3132)),"WINCOMVUNGTAU",IF(ISNUMBER(SEARCH($V$19,T3132)),"WINCOMBINHDUONG",IF(ISNUMBER(SEARCH($V$20,T3132)),"WINCOMKIENGIANG",IF(ISNUMBER(SEARCH($V$21,T3132)),"WINCOMHANAM",IF(ISNUMBER(SEARCH($V$22,T3132)),"WINCOMNAMDINH",IF(ISNUMBER(SEARCH($V$23,T3132)),"WINCOMLANGSON",IF(ISNUMBER(SEARCH($V$24,T3132)),"WINCOMTHANHHOA",IF(ISNUMBER(SEARCH($V$25,T3132)),"WINCOMYENBAI",IF(ISNUMBER(SEARCH($V$26,T3132)),"WINCOMTUYENQUANG",IF(ISNUMBER(SEARCH($V$27,T3132)),"WINCOMHUE",IF(ISNUMBER(SEARCH($V$28,T3132)),"WINCOMQUANGNAM",IF(ISNUMBER(SEARCH($V$29,T3132)),"WINCOMVINHPHUC",IF(ISNUMBER(SEARCH($V$30,T3132)),"WINCOMHAGIANG",IF(ISNUMBER(SEARCH($V$31,T3132)),"WINCOMNINHBINH",IF(ISNUMBER(SEARCH($V$32,T3132)),"WINCOMTRAVINH",IF(ISNUMBER(SEARCH($V$33,T3132)),"WINCOMCANTHO",IF(ISNUMBER(SEARCH($V$34,T3132)),"WINCOMBENTRE",IF(ISNUMBER(SEARCH($V$35,T3132)),"WINCOMCAMAU",IF(ISNUMBER(SEARCH($V$36,T3132)),"WINCOMANGIANG",IF(ISNUMBER(SEARCH($V$37,T3132)),"WINCOMNINHTHUAN",IF(ISNUMBER(SEARCH($V$38,T3132)),"WINCOMTHAIBINH",IF(ISNUMBER(SEARCH($V$39,T3132)),"WINCOMGIALAI",IF(ISNUMBER(SEARCH($V$40,T3132)),"WINCOMHOABINH",IF(ISNUMBER(SEARCH($V$41,T3132)),"WINCOMQUANGNGAI",IF(ISNUMBER(SEARCH($V$42,T3132)),"WINCOMBINHTHUAN",IF(ISNUMBER(SEARCH($V$43,T3132)),"WINCOMDAKLAK",IF(ISNUMBER(SEARCH($V$44,T3132)),"WINCOMSOCTRANG",IF(ISNUMBER(SEARCH($V$45,T3132)),"WINCOMSONLA",IF(ISNUMBER(SEARCH($V$46,T3132)),"WINCOMKONTUM",IF(ISNUMBER(SEARCH($V$47,T3132)),"WINCOMPHUYEN",IF(ISNUMBER(SEARCH($V$48,T3132)),"WINCOMQUANGTRI",IF(ISNUMBER(SEARCH($V$49,T3132)),"WINCOMBINHDINH",IF(ISNUMBER(SEARCH($V$50,T3132)),"WINCOMCAOBANG",IF(ISNUMBER(SEARCH($V$51,T3132)),"WINCOMQUANGBINH",IF(ISNUMBER(SEARCH($V$52,T3132)),"WINCOMLAMDONG",IF(ISNUMBER(SEARCH($V$53,T3132)),"WINCOMVINHLONG",IF(ISNUMBER(SEARCH($V$54,T3132)),"WINCOMDONGTHAP",IF(ISNUMBER(SEARCH($V$55,T3132)),"WINCOMTIENGIANG",IF(ISNUMBER(SEARCH($V$56,T3132)),"WINCOMQUANGNINH",0))))))))))))))))))))))))))))))))))))))))))))))))))))))</f>
        <v>WINCOMDANANG</v>
      </c>
    </row>
    <row r="3133" spans="1:25" x14ac:dyDescent="0.2">
      <c r="A3133" t="s">
        <v>0</v>
      </c>
      <c r="B3133" t="s">
        <v>4863</v>
      </c>
      <c r="C3133" t="s">
        <v>2</v>
      </c>
      <c r="D3133" t="s">
        <v>39</v>
      </c>
      <c r="E3133" t="s">
        <v>4</v>
      </c>
      <c r="F3133" s="5">
        <f t="shared" si="193"/>
        <v>18</v>
      </c>
      <c r="G3133" s="2">
        <v>828000</v>
      </c>
      <c r="H3133" s="2">
        <v>910800.00000000012</v>
      </c>
      <c r="I3133" t="s">
        <v>5</v>
      </c>
      <c r="J3133" t="s">
        <v>40</v>
      </c>
      <c r="K3133" t="str">
        <f t="shared" si="194"/>
        <v>Mộc nấm hương gói 250g</v>
      </c>
      <c r="L3133" s="8" t="str">
        <f>VLOOKUP(K3133,'[1]Mã Misa'!$B$2:$D$74,2,0)</f>
        <v>Mộc Nấm Hương 250g</v>
      </c>
      <c r="M3133" s="8" t="str">
        <f>VLOOKUP(L3133,'[1]Mã Misa'!$C$2:$D$74,2,0)</f>
        <v>MNH250</v>
      </c>
      <c r="N3133" s="2">
        <v>46000</v>
      </c>
      <c r="O3133" t="s">
        <v>4864</v>
      </c>
      <c r="P3133" s="8" t="str">
        <f t="shared" si="195"/>
        <v>0045248</v>
      </c>
      <c r="Q3133" s="8" t="e">
        <f t="array" ref="Q3133">IF(VLOOKUP(P3133,$AA$1:$AC$32,1,0)&lt;&gt;0,(P3133&amp;"A"),0)</f>
        <v>#N/A</v>
      </c>
      <c r="R3133" s="12">
        <v>44526</v>
      </c>
      <c r="S3133" t="s">
        <v>1538</v>
      </c>
      <c r="T3133" s="8" t="str">
        <f t="shared" si="196"/>
        <v>VM+ HCM 18</v>
      </c>
      <c r="U3133" t="s">
        <v>6417</v>
      </c>
      <c r="Y3133" t="str">
        <f t="array" ref="Y3133">IF(ISNUMBER(SEARCH($V$3,T3133)),"WINCOMHANOI",IF(ISNUMBER(SEARCH($V$4,T3133)),"WINCOMHOCHIMINH",IF(ISNUMBER(SEARCH($V$5,T3133)),"WINCOMDANANG",IF(ISNUMBER(SEARCH($V$6,T3133)),"WINCOMHAIDUONG",IF(ISNUMBER(SEARCH($V$7,T3133)),"WINCOMQUANGNINH",IF(ISNUMBER(SEARCH($V$8,T3133)),"WINCOMHAIPHONG",IF(ISNUMBER(SEARCH($V$9,T3133)),"WINCOMBACGIANG",IF(ISNUMBER(SEARCH($V$10,T3133)),"WINCOMBACNINH",IF(ISNUMBER(SEARCH($V$11,T3133)),"WINCOMPHUTHO",IF(ISNUMBER(SEARCH($V$12,T3133)),"WINCOMHATINH",IF(ISNUMBER(SEARCH($V$13,T3133)),"WINCOMTHAINGUYEN",IF(ISNUMBER(SEARCH($V$14,T3133)),"WINCOMKHANHHOA",IF(ISNUMBER(SEARCH($V$15,T3133)),"WINCOMHUNGYEN",IF(ISNUMBER(SEARCH($V$16,T3133)),"WINCOMNGHEAN",IF(ISNUMBER(SEARCH($V$17,T3133)),"WINCOMLAOCAI",IF(ISNUMBER(SEARCH($V$18,T3133)),"WINCOMVUNGTAU",IF(ISNUMBER(SEARCH($V$19,T3133)),"WINCOMBINHDUONG",IF(ISNUMBER(SEARCH($V$20,T3133)),"WINCOMKIENGIANG",IF(ISNUMBER(SEARCH($V$21,T3133)),"WINCOMHANAM",IF(ISNUMBER(SEARCH($V$22,T3133)),"WINCOMNAMDINH",IF(ISNUMBER(SEARCH($V$23,T3133)),"WINCOMLANGSON",IF(ISNUMBER(SEARCH($V$24,T3133)),"WINCOMTHANHHOA",IF(ISNUMBER(SEARCH($V$25,T3133)),"WINCOMYENBAI",IF(ISNUMBER(SEARCH($V$26,T3133)),"WINCOMTUYENQUANG",IF(ISNUMBER(SEARCH($V$27,T3133)),"WINCOMHUE",IF(ISNUMBER(SEARCH($V$28,T3133)),"WINCOMQUANGNAM",IF(ISNUMBER(SEARCH($V$29,T3133)),"WINCOMVINHPHUC",IF(ISNUMBER(SEARCH($V$30,T3133)),"WINCOMHAGIANG",IF(ISNUMBER(SEARCH($V$31,T3133)),"WINCOMNINHBINH",IF(ISNUMBER(SEARCH($V$32,T3133)),"WINCOMTRAVINH",IF(ISNUMBER(SEARCH($V$33,T3133)),"WINCOMCANTHO",IF(ISNUMBER(SEARCH($V$34,T3133)),"WINCOMBENTRE",IF(ISNUMBER(SEARCH($V$35,T3133)),"WINCOMCAMAU",IF(ISNUMBER(SEARCH($V$36,T3133)),"WINCOMANGIANG",IF(ISNUMBER(SEARCH($V$37,T3133)),"WINCOMNINHTHUAN",IF(ISNUMBER(SEARCH($V$38,T3133)),"WINCOMTHAIBINH",IF(ISNUMBER(SEARCH($V$39,T3133)),"WINCOMGIALAI",IF(ISNUMBER(SEARCH($V$40,T3133)),"WINCOMHOABINH",IF(ISNUMBER(SEARCH($V$41,T3133)),"WINCOMQUANGNGAI",IF(ISNUMBER(SEARCH($V$42,T3133)),"WINCOMBINHTHUAN",IF(ISNUMBER(SEARCH($V$43,T3133)),"WINCOMDAKLAK",IF(ISNUMBER(SEARCH($V$44,T3133)),"WINCOMSOCTRANG",IF(ISNUMBER(SEARCH($V$45,T3133)),"WINCOMSONLA",IF(ISNUMBER(SEARCH($V$46,T3133)),"WINCOMKONTUM",IF(ISNUMBER(SEARCH($V$47,T3133)),"WINCOMPHUYEN",IF(ISNUMBER(SEARCH($V$48,T3133)),"WINCOMQUANGTRI",IF(ISNUMBER(SEARCH($V$49,T3133)),"WINCOMBINHDINH",IF(ISNUMBER(SEARCH($V$50,T3133)),"WINCOMCAOBANG",IF(ISNUMBER(SEARCH($V$51,T3133)),"WINCOMQUANGBINH",IF(ISNUMBER(SEARCH($V$52,T3133)),"WINCOMLAMDONG",IF(ISNUMBER(SEARCH($V$53,T3133)),"WINCOMVINHLONG",IF(ISNUMBER(SEARCH($V$54,T3133)),"WINCOMDONGTHAP",IF(ISNUMBER(SEARCH($V$55,T3133)),"WINCOMTIENGIANG",IF(ISNUMBER(SEARCH($V$56,T3133)),"WINCOMQUANGNINH",0))))))))))))))))))))))))))))))))))))))))))))))))))))))</f>
        <v>WINCOMHOCHIMINH</v>
      </c>
    </row>
    <row r="3134" spans="1:25" x14ac:dyDescent="0.2">
      <c r="A3134" t="s">
        <v>0</v>
      </c>
      <c r="B3134" t="s">
        <v>4863</v>
      </c>
      <c r="C3134" t="s">
        <v>31</v>
      </c>
      <c r="D3134" t="s">
        <v>27</v>
      </c>
      <c r="E3134" t="s">
        <v>4</v>
      </c>
      <c r="F3134" s="5">
        <f t="shared" si="193"/>
        <v>5</v>
      </c>
      <c r="G3134" s="2">
        <v>371250</v>
      </c>
      <c r="H3134" s="2">
        <v>408375.00000000006</v>
      </c>
      <c r="I3134" t="s">
        <v>5</v>
      </c>
      <c r="J3134" t="s">
        <v>28</v>
      </c>
      <c r="K3134" t="str">
        <f t="shared" si="194"/>
        <v>_Chả cốm 300g</v>
      </c>
      <c r="L3134" s="8" t="str">
        <f>VLOOKUP(K3134,'[1]Mã Misa'!$B$2:$D$74,2,0)</f>
        <v>Chả cốm 300g</v>
      </c>
      <c r="M3134" s="8" t="str">
        <f>VLOOKUP(L3134,'[1]Mã Misa'!$C$2:$D$74,2,0)</f>
        <v>CC300</v>
      </c>
      <c r="N3134" s="2">
        <v>74250</v>
      </c>
      <c r="O3134" t="s">
        <v>4864</v>
      </c>
      <c r="P3134" s="8" t="str">
        <f t="shared" si="195"/>
        <v>0045248</v>
      </c>
      <c r="Q3134" s="8" t="e">
        <f t="array" ref="Q3134">IF(VLOOKUP(P3134,$AA$1:$AC$32,1,0)&lt;&gt;0,(P3134&amp;"A"),0)</f>
        <v>#N/A</v>
      </c>
      <c r="R3134" s="12">
        <v>44526</v>
      </c>
      <c r="S3134" t="s">
        <v>1538</v>
      </c>
      <c r="T3134" s="8" t="str">
        <f t="shared" si="196"/>
        <v>VM+ HCM 18</v>
      </c>
      <c r="U3134" t="s">
        <v>6417</v>
      </c>
      <c r="Y3134" t="str">
        <f t="array" ref="Y3134">IF(ISNUMBER(SEARCH($V$3,T3134)),"WINCOMHANOI",IF(ISNUMBER(SEARCH($V$4,T3134)),"WINCOMHOCHIMINH",IF(ISNUMBER(SEARCH($V$5,T3134)),"WINCOMDANANG",IF(ISNUMBER(SEARCH($V$6,T3134)),"WINCOMHAIDUONG",IF(ISNUMBER(SEARCH($V$7,T3134)),"WINCOMQUANGNINH",IF(ISNUMBER(SEARCH($V$8,T3134)),"WINCOMHAIPHONG",IF(ISNUMBER(SEARCH($V$9,T3134)),"WINCOMBACGIANG",IF(ISNUMBER(SEARCH($V$10,T3134)),"WINCOMBACNINH",IF(ISNUMBER(SEARCH($V$11,T3134)),"WINCOMPHUTHO",IF(ISNUMBER(SEARCH($V$12,T3134)),"WINCOMHATINH",IF(ISNUMBER(SEARCH($V$13,T3134)),"WINCOMTHAINGUYEN",IF(ISNUMBER(SEARCH($V$14,T3134)),"WINCOMKHANHHOA",IF(ISNUMBER(SEARCH($V$15,T3134)),"WINCOMHUNGYEN",IF(ISNUMBER(SEARCH($V$16,T3134)),"WINCOMNGHEAN",IF(ISNUMBER(SEARCH($V$17,T3134)),"WINCOMLAOCAI",IF(ISNUMBER(SEARCH($V$18,T3134)),"WINCOMVUNGTAU",IF(ISNUMBER(SEARCH($V$19,T3134)),"WINCOMBINHDUONG",IF(ISNUMBER(SEARCH($V$20,T3134)),"WINCOMKIENGIANG",IF(ISNUMBER(SEARCH($V$21,T3134)),"WINCOMHANAM",IF(ISNUMBER(SEARCH($V$22,T3134)),"WINCOMNAMDINH",IF(ISNUMBER(SEARCH($V$23,T3134)),"WINCOMLANGSON",IF(ISNUMBER(SEARCH($V$24,T3134)),"WINCOMTHANHHOA",IF(ISNUMBER(SEARCH($V$25,T3134)),"WINCOMYENBAI",IF(ISNUMBER(SEARCH($V$26,T3134)),"WINCOMTUYENQUANG",IF(ISNUMBER(SEARCH($V$27,T3134)),"WINCOMHUE",IF(ISNUMBER(SEARCH($V$28,T3134)),"WINCOMQUANGNAM",IF(ISNUMBER(SEARCH($V$29,T3134)),"WINCOMVINHPHUC",IF(ISNUMBER(SEARCH($V$30,T3134)),"WINCOMHAGIANG",IF(ISNUMBER(SEARCH($V$31,T3134)),"WINCOMNINHBINH",IF(ISNUMBER(SEARCH($V$32,T3134)),"WINCOMTRAVINH",IF(ISNUMBER(SEARCH($V$33,T3134)),"WINCOMCANTHO",IF(ISNUMBER(SEARCH($V$34,T3134)),"WINCOMBENTRE",IF(ISNUMBER(SEARCH($V$35,T3134)),"WINCOMCAMAU",IF(ISNUMBER(SEARCH($V$36,T3134)),"WINCOMANGIANG",IF(ISNUMBER(SEARCH($V$37,T3134)),"WINCOMNINHTHUAN",IF(ISNUMBER(SEARCH($V$38,T3134)),"WINCOMTHAIBINH",IF(ISNUMBER(SEARCH($V$39,T3134)),"WINCOMGIALAI",IF(ISNUMBER(SEARCH($V$40,T3134)),"WINCOMHOABINH",IF(ISNUMBER(SEARCH($V$41,T3134)),"WINCOMQUANGNGAI",IF(ISNUMBER(SEARCH($V$42,T3134)),"WINCOMBINHTHUAN",IF(ISNUMBER(SEARCH($V$43,T3134)),"WINCOMDAKLAK",IF(ISNUMBER(SEARCH($V$44,T3134)),"WINCOMSOCTRANG",IF(ISNUMBER(SEARCH($V$45,T3134)),"WINCOMSONLA",IF(ISNUMBER(SEARCH($V$46,T3134)),"WINCOMKONTUM",IF(ISNUMBER(SEARCH($V$47,T3134)),"WINCOMPHUYEN",IF(ISNUMBER(SEARCH($V$48,T3134)),"WINCOMQUANGTRI",IF(ISNUMBER(SEARCH($V$49,T3134)),"WINCOMBINHDINH",IF(ISNUMBER(SEARCH($V$50,T3134)),"WINCOMCAOBANG",IF(ISNUMBER(SEARCH($V$51,T3134)),"WINCOMQUANGBINH",IF(ISNUMBER(SEARCH($V$52,T3134)),"WINCOMLAMDONG",IF(ISNUMBER(SEARCH($V$53,T3134)),"WINCOMVINHLONG",IF(ISNUMBER(SEARCH($V$54,T3134)),"WINCOMDONGTHAP",IF(ISNUMBER(SEARCH($V$55,T3134)),"WINCOMTIENGIANG",IF(ISNUMBER(SEARCH($V$56,T3134)),"WINCOMQUANGNINH",0))))))))))))))))))))))))))))))))))))))))))))))))))))))</f>
        <v>WINCOMHOCHIMINH</v>
      </c>
    </row>
    <row r="3135" spans="1:25" x14ac:dyDescent="0.2">
      <c r="A3135" t="s">
        <v>0</v>
      </c>
      <c r="B3135" t="s">
        <v>4863</v>
      </c>
      <c r="C3135" t="s">
        <v>34</v>
      </c>
      <c r="D3135" t="s">
        <v>35</v>
      </c>
      <c r="E3135" t="s">
        <v>4</v>
      </c>
      <c r="F3135" s="5">
        <f t="shared" si="193"/>
        <v>1</v>
      </c>
      <c r="G3135" s="2">
        <v>73431</v>
      </c>
      <c r="H3135" s="2">
        <v>80774.100000000006</v>
      </c>
      <c r="I3135" t="s">
        <v>5</v>
      </c>
      <c r="J3135" t="s">
        <v>36</v>
      </c>
      <c r="K3135" t="str">
        <f t="shared" si="194"/>
        <v>Chân giò heo muối gói 300g</v>
      </c>
      <c r="L3135" s="8" t="str">
        <f>VLOOKUP(K3135,'[1]Mã Misa'!$B$2:$D$74,2,0)</f>
        <v>Chân giò heo muối 300g</v>
      </c>
      <c r="M3135" s="8" t="str">
        <f>VLOOKUP(L3135,'[1]Mã Misa'!$C$2:$D$74,2,0)</f>
        <v>CGM300</v>
      </c>
      <c r="N3135" s="2">
        <v>73431</v>
      </c>
      <c r="O3135" t="s">
        <v>4864</v>
      </c>
      <c r="P3135" s="8" t="str">
        <f t="shared" si="195"/>
        <v>0045248</v>
      </c>
      <c r="Q3135" s="8" t="e">
        <f t="array" ref="Q3135">IF(VLOOKUP(P3135,$AA$1:$AC$32,1,0)&lt;&gt;0,(P3135&amp;"A"),0)</f>
        <v>#N/A</v>
      </c>
      <c r="R3135" s="12">
        <v>44526</v>
      </c>
      <c r="S3135" t="s">
        <v>1538</v>
      </c>
      <c r="T3135" s="8" t="str">
        <f t="shared" si="196"/>
        <v>VM+ HCM 18</v>
      </c>
      <c r="U3135" t="s">
        <v>6417</v>
      </c>
      <c r="Y3135" t="str">
        <f t="array" ref="Y3135">IF(ISNUMBER(SEARCH($V$3,T3135)),"WINCOMHANOI",IF(ISNUMBER(SEARCH($V$4,T3135)),"WINCOMHOCHIMINH",IF(ISNUMBER(SEARCH($V$5,T3135)),"WINCOMDANANG",IF(ISNUMBER(SEARCH($V$6,T3135)),"WINCOMHAIDUONG",IF(ISNUMBER(SEARCH($V$7,T3135)),"WINCOMQUANGNINH",IF(ISNUMBER(SEARCH($V$8,T3135)),"WINCOMHAIPHONG",IF(ISNUMBER(SEARCH($V$9,T3135)),"WINCOMBACGIANG",IF(ISNUMBER(SEARCH($V$10,T3135)),"WINCOMBACNINH",IF(ISNUMBER(SEARCH($V$11,T3135)),"WINCOMPHUTHO",IF(ISNUMBER(SEARCH($V$12,T3135)),"WINCOMHATINH",IF(ISNUMBER(SEARCH($V$13,T3135)),"WINCOMTHAINGUYEN",IF(ISNUMBER(SEARCH($V$14,T3135)),"WINCOMKHANHHOA",IF(ISNUMBER(SEARCH($V$15,T3135)),"WINCOMHUNGYEN",IF(ISNUMBER(SEARCH($V$16,T3135)),"WINCOMNGHEAN",IF(ISNUMBER(SEARCH($V$17,T3135)),"WINCOMLAOCAI",IF(ISNUMBER(SEARCH($V$18,T3135)),"WINCOMVUNGTAU",IF(ISNUMBER(SEARCH($V$19,T3135)),"WINCOMBINHDUONG",IF(ISNUMBER(SEARCH($V$20,T3135)),"WINCOMKIENGIANG",IF(ISNUMBER(SEARCH($V$21,T3135)),"WINCOMHANAM",IF(ISNUMBER(SEARCH($V$22,T3135)),"WINCOMNAMDINH",IF(ISNUMBER(SEARCH($V$23,T3135)),"WINCOMLANGSON",IF(ISNUMBER(SEARCH($V$24,T3135)),"WINCOMTHANHHOA",IF(ISNUMBER(SEARCH($V$25,T3135)),"WINCOMYENBAI",IF(ISNUMBER(SEARCH($V$26,T3135)),"WINCOMTUYENQUANG",IF(ISNUMBER(SEARCH($V$27,T3135)),"WINCOMHUE",IF(ISNUMBER(SEARCH($V$28,T3135)),"WINCOMQUANGNAM",IF(ISNUMBER(SEARCH($V$29,T3135)),"WINCOMVINHPHUC",IF(ISNUMBER(SEARCH($V$30,T3135)),"WINCOMHAGIANG",IF(ISNUMBER(SEARCH($V$31,T3135)),"WINCOMNINHBINH",IF(ISNUMBER(SEARCH($V$32,T3135)),"WINCOMTRAVINH",IF(ISNUMBER(SEARCH($V$33,T3135)),"WINCOMCANTHO",IF(ISNUMBER(SEARCH($V$34,T3135)),"WINCOMBENTRE",IF(ISNUMBER(SEARCH($V$35,T3135)),"WINCOMCAMAU",IF(ISNUMBER(SEARCH($V$36,T3135)),"WINCOMANGIANG",IF(ISNUMBER(SEARCH($V$37,T3135)),"WINCOMNINHTHUAN",IF(ISNUMBER(SEARCH($V$38,T3135)),"WINCOMTHAIBINH",IF(ISNUMBER(SEARCH($V$39,T3135)),"WINCOMGIALAI",IF(ISNUMBER(SEARCH($V$40,T3135)),"WINCOMHOABINH",IF(ISNUMBER(SEARCH($V$41,T3135)),"WINCOMQUANGNGAI",IF(ISNUMBER(SEARCH($V$42,T3135)),"WINCOMBINHTHUAN",IF(ISNUMBER(SEARCH($V$43,T3135)),"WINCOMDAKLAK",IF(ISNUMBER(SEARCH($V$44,T3135)),"WINCOMSOCTRANG",IF(ISNUMBER(SEARCH($V$45,T3135)),"WINCOMSONLA",IF(ISNUMBER(SEARCH($V$46,T3135)),"WINCOMKONTUM",IF(ISNUMBER(SEARCH($V$47,T3135)),"WINCOMPHUYEN",IF(ISNUMBER(SEARCH($V$48,T3135)),"WINCOMQUANGTRI",IF(ISNUMBER(SEARCH($V$49,T3135)),"WINCOMBINHDINH",IF(ISNUMBER(SEARCH($V$50,T3135)),"WINCOMCAOBANG",IF(ISNUMBER(SEARCH($V$51,T3135)),"WINCOMQUANGBINH",IF(ISNUMBER(SEARCH($V$52,T3135)),"WINCOMLAMDONG",IF(ISNUMBER(SEARCH($V$53,T3135)),"WINCOMVINHLONG",IF(ISNUMBER(SEARCH($V$54,T3135)),"WINCOMDONGTHAP",IF(ISNUMBER(SEARCH($V$55,T3135)),"WINCOMTIENGIANG",IF(ISNUMBER(SEARCH($V$56,T3135)),"WINCOMQUANGNINH",0))))))))))))))))))))))))))))))))))))))))))))))))))))))</f>
        <v>WINCOMHOCHIMINH</v>
      </c>
    </row>
    <row r="3136" spans="1:25" x14ac:dyDescent="0.2">
      <c r="A3136" t="s">
        <v>0</v>
      </c>
      <c r="B3136" t="s">
        <v>4863</v>
      </c>
      <c r="C3136" t="s">
        <v>37</v>
      </c>
      <c r="D3136" t="s">
        <v>15</v>
      </c>
      <c r="E3136" t="s">
        <v>4</v>
      </c>
      <c r="F3136" s="5">
        <f t="shared" si="193"/>
        <v>7</v>
      </c>
      <c r="G3136" s="2">
        <v>422156</v>
      </c>
      <c r="H3136" s="2">
        <v>464371.60000000003</v>
      </c>
      <c r="I3136" t="s">
        <v>5</v>
      </c>
      <c r="J3136" t="s">
        <v>16</v>
      </c>
      <c r="K3136" t="str">
        <f t="shared" si="194"/>
        <v>_Chả nướng 300g</v>
      </c>
      <c r="L3136" s="8" t="str">
        <f>VLOOKUP(K3136,'[1]Mã Misa'!$B$2:$D$74,2,0)</f>
        <v>Chả nướng 300g</v>
      </c>
      <c r="M3136" s="8" t="str">
        <f>VLOOKUP(L3136,'[1]Mã Misa'!$C$2:$D$74,2,0)</f>
        <v>CN300</v>
      </c>
      <c r="N3136" s="2">
        <v>60308</v>
      </c>
      <c r="O3136" t="s">
        <v>4864</v>
      </c>
      <c r="P3136" s="8" t="str">
        <f t="shared" si="195"/>
        <v>0045248</v>
      </c>
      <c r="Q3136" s="8" t="e">
        <f t="array" ref="Q3136">IF(VLOOKUP(P3136,$AA$1:$AC$32,1,0)&lt;&gt;0,(P3136&amp;"A"),0)</f>
        <v>#N/A</v>
      </c>
      <c r="R3136" s="12">
        <v>44526</v>
      </c>
      <c r="S3136" t="s">
        <v>1538</v>
      </c>
      <c r="T3136" s="8" t="str">
        <f t="shared" si="196"/>
        <v>VM+ HCM 18</v>
      </c>
      <c r="U3136" t="s">
        <v>6417</v>
      </c>
      <c r="Y3136" t="str">
        <f t="array" ref="Y3136">IF(ISNUMBER(SEARCH($V$3,T3136)),"WINCOMHANOI",IF(ISNUMBER(SEARCH($V$4,T3136)),"WINCOMHOCHIMINH",IF(ISNUMBER(SEARCH($V$5,T3136)),"WINCOMDANANG",IF(ISNUMBER(SEARCH($V$6,T3136)),"WINCOMHAIDUONG",IF(ISNUMBER(SEARCH($V$7,T3136)),"WINCOMQUANGNINH",IF(ISNUMBER(SEARCH($V$8,T3136)),"WINCOMHAIPHONG",IF(ISNUMBER(SEARCH($V$9,T3136)),"WINCOMBACGIANG",IF(ISNUMBER(SEARCH($V$10,T3136)),"WINCOMBACNINH",IF(ISNUMBER(SEARCH($V$11,T3136)),"WINCOMPHUTHO",IF(ISNUMBER(SEARCH($V$12,T3136)),"WINCOMHATINH",IF(ISNUMBER(SEARCH($V$13,T3136)),"WINCOMTHAINGUYEN",IF(ISNUMBER(SEARCH($V$14,T3136)),"WINCOMKHANHHOA",IF(ISNUMBER(SEARCH($V$15,T3136)),"WINCOMHUNGYEN",IF(ISNUMBER(SEARCH($V$16,T3136)),"WINCOMNGHEAN",IF(ISNUMBER(SEARCH($V$17,T3136)),"WINCOMLAOCAI",IF(ISNUMBER(SEARCH($V$18,T3136)),"WINCOMVUNGTAU",IF(ISNUMBER(SEARCH($V$19,T3136)),"WINCOMBINHDUONG",IF(ISNUMBER(SEARCH($V$20,T3136)),"WINCOMKIENGIANG",IF(ISNUMBER(SEARCH($V$21,T3136)),"WINCOMHANAM",IF(ISNUMBER(SEARCH($V$22,T3136)),"WINCOMNAMDINH",IF(ISNUMBER(SEARCH($V$23,T3136)),"WINCOMLANGSON",IF(ISNUMBER(SEARCH($V$24,T3136)),"WINCOMTHANHHOA",IF(ISNUMBER(SEARCH($V$25,T3136)),"WINCOMYENBAI",IF(ISNUMBER(SEARCH($V$26,T3136)),"WINCOMTUYENQUANG",IF(ISNUMBER(SEARCH($V$27,T3136)),"WINCOMHUE",IF(ISNUMBER(SEARCH($V$28,T3136)),"WINCOMQUANGNAM",IF(ISNUMBER(SEARCH($V$29,T3136)),"WINCOMVINHPHUC",IF(ISNUMBER(SEARCH($V$30,T3136)),"WINCOMHAGIANG",IF(ISNUMBER(SEARCH($V$31,T3136)),"WINCOMNINHBINH",IF(ISNUMBER(SEARCH($V$32,T3136)),"WINCOMTRAVINH",IF(ISNUMBER(SEARCH($V$33,T3136)),"WINCOMCANTHO",IF(ISNUMBER(SEARCH($V$34,T3136)),"WINCOMBENTRE",IF(ISNUMBER(SEARCH($V$35,T3136)),"WINCOMCAMAU",IF(ISNUMBER(SEARCH($V$36,T3136)),"WINCOMANGIANG",IF(ISNUMBER(SEARCH($V$37,T3136)),"WINCOMNINHTHUAN",IF(ISNUMBER(SEARCH($V$38,T3136)),"WINCOMTHAIBINH",IF(ISNUMBER(SEARCH($V$39,T3136)),"WINCOMGIALAI",IF(ISNUMBER(SEARCH($V$40,T3136)),"WINCOMHOABINH",IF(ISNUMBER(SEARCH($V$41,T3136)),"WINCOMQUANGNGAI",IF(ISNUMBER(SEARCH($V$42,T3136)),"WINCOMBINHTHUAN",IF(ISNUMBER(SEARCH($V$43,T3136)),"WINCOMDAKLAK",IF(ISNUMBER(SEARCH($V$44,T3136)),"WINCOMSOCTRANG",IF(ISNUMBER(SEARCH($V$45,T3136)),"WINCOMSONLA",IF(ISNUMBER(SEARCH($V$46,T3136)),"WINCOMKONTUM",IF(ISNUMBER(SEARCH($V$47,T3136)),"WINCOMPHUYEN",IF(ISNUMBER(SEARCH($V$48,T3136)),"WINCOMQUANGTRI",IF(ISNUMBER(SEARCH($V$49,T3136)),"WINCOMBINHDINH",IF(ISNUMBER(SEARCH($V$50,T3136)),"WINCOMCAOBANG",IF(ISNUMBER(SEARCH($V$51,T3136)),"WINCOMQUANGBINH",IF(ISNUMBER(SEARCH($V$52,T3136)),"WINCOMLAMDONG",IF(ISNUMBER(SEARCH($V$53,T3136)),"WINCOMVINHLONG",IF(ISNUMBER(SEARCH($V$54,T3136)),"WINCOMDONGTHAP",IF(ISNUMBER(SEARCH($V$55,T3136)),"WINCOMTIENGIANG",IF(ISNUMBER(SEARCH($V$56,T3136)),"WINCOMQUANGNINH",0))))))))))))))))))))))))))))))))))))))))))))))))))))))</f>
        <v>WINCOMHOCHIMINH</v>
      </c>
    </row>
    <row r="3137" spans="1:25" x14ac:dyDescent="0.2">
      <c r="A3137" t="s">
        <v>0</v>
      </c>
      <c r="B3137" t="s">
        <v>4865</v>
      </c>
      <c r="C3137" t="s">
        <v>2</v>
      </c>
      <c r="D3137" t="s">
        <v>62</v>
      </c>
      <c r="E3137" t="s">
        <v>4</v>
      </c>
      <c r="F3137" s="5">
        <f t="shared" si="193"/>
        <v>1</v>
      </c>
      <c r="G3137" s="2">
        <v>105400</v>
      </c>
      <c r="H3137" s="2">
        <v>115940.00000000001</v>
      </c>
      <c r="I3137" t="s">
        <v>5</v>
      </c>
      <c r="J3137" t="s">
        <v>63</v>
      </c>
      <c r="K3137" t="str">
        <f t="shared" si="194"/>
        <v>_Đùi gà sốt cay 500g</v>
      </c>
      <c r="L3137" s="8" t="str">
        <f>VLOOKUP(K3137,'[1]Mã Misa'!$B$2:$D$74,2,0)</f>
        <v>Đùi gà sốt cay 500g</v>
      </c>
      <c r="M3137" s="8" t="str">
        <f>VLOOKUP(L3137,'[1]Mã Misa'!$C$2:$D$74,2,0)</f>
        <v>DGSC500</v>
      </c>
      <c r="N3137" s="2">
        <v>105400</v>
      </c>
      <c r="O3137" t="s">
        <v>4866</v>
      </c>
      <c r="P3137" s="8" t="str">
        <f t="shared" si="195"/>
        <v>0045249</v>
      </c>
      <c r="Q3137" s="8" t="e">
        <f t="array" ref="Q3137">IF(VLOOKUP(P3137,$AA$1:$AC$32,1,0)&lt;&gt;0,(P3137&amp;"A"),0)</f>
        <v>#N/A</v>
      </c>
      <c r="R3137" s="12">
        <v>44526</v>
      </c>
      <c r="S3137" t="s">
        <v>661</v>
      </c>
      <c r="T3137" s="8" t="str">
        <f t="shared" si="196"/>
        <v>VM+ HCM 10</v>
      </c>
      <c r="U3137" t="s">
        <v>6169</v>
      </c>
      <c r="Y3137" t="str">
        <f t="array" ref="Y3137">IF(ISNUMBER(SEARCH($V$3,T3137)),"WINCOMHANOI",IF(ISNUMBER(SEARCH($V$4,T3137)),"WINCOMHOCHIMINH",IF(ISNUMBER(SEARCH($V$5,T3137)),"WINCOMDANANG",IF(ISNUMBER(SEARCH($V$6,T3137)),"WINCOMHAIDUONG",IF(ISNUMBER(SEARCH($V$7,T3137)),"WINCOMQUANGNINH",IF(ISNUMBER(SEARCH($V$8,T3137)),"WINCOMHAIPHONG",IF(ISNUMBER(SEARCH($V$9,T3137)),"WINCOMBACGIANG",IF(ISNUMBER(SEARCH($V$10,T3137)),"WINCOMBACNINH",IF(ISNUMBER(SEARCH($V$11,T3137)),"WINCOMPHUTHO",IF(ISNUMBER(SEARCH($V$12,T3137)),"WINCOMHATINH",IF(ISNUMBER(SEARCH($V$13,T3137)),"WINCOMTHAINGUYEN",IF(ISNUMBER(SEARCH($V$14,T3137)),"WINCOMKHANHHOA",IF(ISNUMBER(SEARCH($V$15,T3137)),"WINCOMHUNGYEN",IF(ISNUMBER(SEARCH($V$16,T3137)),"WINCOMNGHEAN",IF(ISNUMBER(SEARCH($V$17,T3137)),"WINCOMLAOCAI",IF(ISNUMBER(SEARCH($V$18,T3137)),"WINCOMVUNGTAU",IF(ISNUMBER(SEARCH($V$19,T3137)),"WINCOMBINHDUONG",IF(ISNUMBER(SEARCH($V$20,T3137)),"WINCOMKIENGIANG",IF(ISNUMBER(SEARCH($V$21,T3137)),"WINCOMHANAM",IF(ISNUMBER(SEARCH($V$22,T3137)),"WINCOMNAMDINH",IF(ISNUMBER(SEARCH($V$23,T3137)),"WINCOMLANGSON",IF(ISNUMBER(SEARCH($V$24,T3137)),"WINCOMTHANHHOA",IF(ISNUMBER(SEARCH($V$25,T3137)),"WINCOMYENBAI",IF(ISNUMBER(SEARCH($V$26,T3137)),"WINCOMTUYENQUANG",IF(ISNUMBER(SEARCH($V$27,T3137)),"WINCOMHUE",IF(ISNUMBER(SEARCH($V$28,T3137)),"WINCOMQUANGNAM",IF(ISNUMBER(SEARCH($V$29,T3137)),"WINCOMVINHPHUC",IF(ISNUMBER(SEARCH($V$30,T3137)),"WINCOMHAGIANG",IF(ISNUMBER(SEARCH($V$31,T3137)),"WINCOMNINHBINH",IF(ISNUMBER(SEARCH($V$32,T3137)),"WINCOMTRAVINH",IF(ISNUMBER(SEARCH($V$33,T3137)),"WINCOMCANTHO",IF(ISNUMBER(SEARCH($V$34,T3137)),"WINCOMBENTRE",IF(ISNUMBER(SEARCH($V$35,T3137)),"WINCOMCAMAU",IF(ISNUMBER(SEARCH($V$36,T3137)),"WINCOMANGIANG",IF(ISNUMBER(SEARCH($V$37,T3137)),"WINCOMNINHTHUAN",IF(ISNUMBER(SEARCH($V$38,T3137)),"WINCOMTHAIBINH",IF(ISNUMBER(SEARCH($V$39,T3137)),"WINCOMGIALAI",IF(ISNUMBER(SEARCH($V$40,T3137)),"WINCOMHOABINH",IF(ISNUMBER(SEARCH($V$41,T3137)),"WINCOMQUANGNGAI",IF(ISNUMBER(SEARCH($V$42,T3137)),"WINCOMBINHTHUAN",IF(ISNUMBER(SEARCH($V$43,T3137)),"WINCOMDAKLAK",IF(ISNUMBER(SEARCH($V$44,T3137)),"WINCOMSOCTRANG",IF(ISNUMBER(SEARCH($V$45,T3137)),"WINCOMSONLA",IF(ISNUMBER(SEARCH($V$46,T3137)),"WINCOMKONTUM",IF(ISNUMBER(SEARCH($V$47,T3137)),"WINCOMPHUYEN",IF(ISNUMBER(SEARCH($V$48,T3137)),"WINCOMQUANGTRI",IF(ISNUMBER(SEARCH($V$49,T3137)),"WINCOMBINHDINH",IF(ISNUMBER(SEARCH($V$50,T3137)),"WINCOMCAOBANG",IF(ISNUMBER(SEARCH($V$51,T3137)),"WINCOMQUANGBINH",IF(ISNUMBER(SEARCH($V$52,T3137)),"WINCOMLAMDONG",IF(ISNUMBER(SEARCH($V$53,T3137)),"WINCOMVINHLONG",IF(ISNUMBER(SEARCH($V$54,T3137)),"WINCOMDONGTHAP",IF(ISNUMBER(SEARCH($V$55,T3137)),"WINCOMTIENGIANG",IF(ISNUMBER(SEARCH($V$56,T3137)),"WINCOMQUANGNINH",0))))))))))))))))))))))))))))))))))))))))))))))))))))))</f>
        <v>WINCOMHOCHIMINH</v>
      </c>
    </row>
    <row r="3138" spans="1:25" x14ac:dyDescent="0.2">
      <c r="A3138" t="s">
        <v>0</v>
      </c>
      <c r="B3138" t="s">
        <v>4867</v>
      </c>
      <c r="C3138" t="s">
        <v>2</v>
      </c>
      <c r="D3138" t="s">
        <v>3</v>
      </c>
      <c r="E3138" t="s">
        <v>4</v>
      </c>
      <c r="F3138" s="5">
        <f t="shared" si="193"/>
        <v>1</v>
      </c>
      <c r="G3138" s="2">
        <v>88846</v>
      </c>
      <c r="H3138" s="2">
        <v>97730.6</v>
      </c>
      <c r="I3138" t="s">
        <v>5</v>
      </c>
      <c r="J3138" t="s">
        <v>6</v>
      </c>
      <c r="K3138" t="str">
        <f t="shared" si="194"/>
        <v>Gà muối gói 500g</v>
      </c>
      <c r="L3138" s="8" t="str">
        <f>VLOOKUP(K3138,'[1]Mã Misa'!$B$2:$D$74,2,0)</f>
        <v>Gà muối 500g</v>
      </c>
      <c r="M3138" s="8" t="str">
        <f>VLOOKUP(L3138,'[1]Mã Misa'!$C$2:$D$74,2,0)</f>
        <v>GM500</v>
      </c>
      <c r="N3138" s="2">
        <v>88846</v>
      </c>
      <c r="O3138" t="s">
        <v>4868</v>
      </c>
      <c r="P3138" s="8" t="str">
        <f t="shared" si="195"/>
        <v>0148690</v>
      </c>
      <c r="Q3138" s="8" t="e">
        <f t="array" ref="Q3138">IF(VLOOKUP(P3138,$AA$1:$AC$32,1,0)&lt;&gt;0,(P3138&amp;"A"),0)</f>
        <v>#N/A</v>
      </c>
      <c r="R3138" s="12">
        <v>44526</v>
      </c>
      <c r="S3138" t="s">
        <v>4869</v>
      </c>
      <c r="T3138" s="8" t="str">
        <f t="shared" si="196"/>
        <v>VM+ HNI Th</v>
      </c>
      <c r="U3138" t="s">
        <v>7165</v>
      </c>
      <c r="Y3138" t="str">
        <f t="array" ref="Y3138">IF(ISNUMBER(SEARCH($V$3,T3138)),"WINCOMHANOI",IF(ISNUMBER(SEARCH($V$4,T3138)),"WINCOMHOCHIMINH",IF(ISNUMBER(SEARCH($V$5,T3138)),"WINCOMDANANG",IF(ISNUMBER(SEARCH($V$6,T3138)),"WINCOMHAIDUONG",IF(ISNUMBER(SEARCH($V$7,T3138)),"WINCOMQUANGNINH",IF(ISNUMBER(SEARCH($V$8,T3138)),"WINCOMHAIPHONG",IF(ISNUMBER(SEARCH($V$9,T3138)),"WINCOMBACGIANG",IF(ISNUMBER(SEARCH($V$10,T3138)),"WINCOMBACNINH",IF(ISNUMBER(SEARCH($V$11,T3138)),"WINCOMPHUTHO",IF(ISNUMBER(SEARCH($V$12,T3138)),"WINCOMHATINH",IF(ISNUMBER(SEARCH($V$13,T3138)),"WINCOMTHAINGUYEN",IF(ISNUMBER(SEARCH($V$14,T3138)),"WINCOMKHANHHOA",IF(ISNUMBER(SEARCH($V$15,T3138)),"WINCOMHUNGYEN",IF(ISNUMBER(SEARCH($V$16,T3138)),"WINCOMNGHEAN",IF(ISNUMBER(SEARCH($V$17,T3138)),"WINCOMLAOCAI",IF(ISNUMBER(SEARCH($V$18,T3138)),"WINCOMVUNGTAU",IF(ISNUMBER(SEARCH($V$19,T3138)),"WINCOMBINHDUONG",IF(ISNUMBER(SEARCH($V$20,T3138)),"WINCOMKIENGIANG",IF(ISNUMBER(SEARCH($V$21,T3138)),"WINCOMHANAM",IF(ISNUMBER(SEARCH($V$22,T3138)),"WINCOMNAMDINH",IF(ISNUMBER(SEARCH($V$23,T3138)),"WINCOMLANGSON",IF(ISNUMBER(SEARCH($V$24,T3138)),"WINCOMTHANHHOA",IF(ISNUMBER(SEARCH($V$25,T3138)),"WINCOMYENBAI",IF(ISNUMBER(SEARCH($V$26,T3138)),"WINCOMTUYENQUANG",IF(ISNUMBER(SEARCH($V$27,T3138)),"WINCOMHUE",IF(ISNUMBER(SEARCH($V$28,T3138)),"WINCOMQUANGNAM",IF(ISNUMBER(SEARCH($V$29,T3138)),"WINCOMVINHPHUC",IF(ISNUMBER(SEARCH($V$30,T3138)),"WINCOMHAGIANG",IF(ISNUMBER(SEARCH($V$31,T3138)),"WINCOMNINHBINH",IF(ISNUMBER(SEARCH($V$32,T3138)),"WINCOMTRAVINH",IF(ISNUMBER(SEARCH($V$33,T3138)),"WINCOMCANTHO",IF(ISNUMBER(SEARCH($V$34,T3138)),"WINCOMBENTRE",IF(ISNUMBER(SEARCH($V$35,T3138)),"WINCOMCAMAU",IF(ISNUMBER(SEARCH($V$36,T3138)),"WINCOMANGIANG",IF(ISNUMBER(SEARCH($V$37,T3138)),"WINCOMNINHTHUAN",IF(ISNUMBER(SEARCH($V$38,T3138)),"WINCOMTHAIBINH",IF(ISNUMBER(SEARCH($V$39,T3138)),"WINCOMGIALAI",IF(ISNUMBER(SEARCH($V$40,T3138)),"WINCOMHOABINH",IF(ISNUMBER(SEARCH($V$41,T3138)),"WINCOMQUANGNGAI",IF(ISNUMBER(SEARCH($V$42,T3138)),"WINCOMBINHTHUAN",IF(ISNUMBER(SEARCH($V$43,T3138)),"WINCOMDAKLAK",IF(ISNUMBER(SEARCH($V$44,T3138)),"WINCOMSOCTRANG",IF(ISNUMBER(SEARCH($V$45,T3138)),"WINCOMSONLA",IF(ISNUMBER(SEARCH($V$46,T3138)),"WINCOMKONTUM",IF(ISNUMBER(SEARCH($V$47,T3138)),"WINCOMPHUYEN",IF(ISNUMBER(SEARCH($V$48,T3138)),"WINCOMQUANGTRI",IF(ISNUMBER(SEARCH($V$49,T3138)),"WINCOMBINHDINH",IF(ISNUMBER(SEARCH($V$50,T3138)),"WINCOMCAOBANG",IF(ISNUMBER(SEARCH($V$51,T3138)),"WINCOMQUANGBINH",IF(ISNUMBER(SEARCH($V$52,T3138)),"WINCOMLAMDONG",IF(ISNUMBER(SEARCH($V$53,T3138)),"WINCOMVINHLONG",IF(ISNUMBER(SEARCH($V$54,T3138)),"WINCOMDONGTHAP",IF(ISNUMBER(SEARCH($V$55,T3138)),"WINCOMTIENGIANG",IF(ISNUMBER(SEARCH($V$56,T3138)),"WINCOMQUANGNINH",0))))))))))))))))))))))))))))))))))))))))))))))))))))))</f>
        <v>WINCOMHANOI</v>
      </c>
    </row>
    <row r="3139" spans="1:25" x14ac:dyDescent="0.2">
      <c r="A3139" t="s">
        <v>0</v>
      </c>
      <c r="B3139" t="s">
        <v>4870</v>
      </c>
      <c r="C3139" t="s">
        <v>2</v>
      </c>
      <c r="D3139" t="s">
        <v>20</v>
      </c>
      <c r="E3139" t="s">
        <v>4</v>
      </c>
      <c r="F3139" s="5">
        <f t="shared" ref="F3139:F3202" si="197">G3139/N3139</f>
        <v>2</v>
      </c>
      <c r="G3139" s="2">
        <v>100364</v>
      </c>
      <c r="H3139" s="2">
        <v>110400.40000000001</v>
      </c>
      <c r="I3139" t="s">
        <v>5</v>
      </c>
      <c r="J3139" t="s">
        <v>21</v>
      </c>
      <c r="K3139" t="str">
        <f t="shared" ref="K3139:K3202" si="198">MID(J3139,10,26)</f>
        <v>Giò tai lưỡi xào gói 250g</v>
      </c>
      <c r="L3139" s="8" t="str">
        <f>VLOOKUP(K3139,'[1]Mã Misa'!$B$2:$D$74,2,0)</f>
        <v>Giò Tai Lưỡi Xào 250g</v>
      </c>
      <c r="M3139" s="8" t="str">
        <f>VLOOKUP(L3139,'[1]Mã Misa'!$C$2:$D$74,2,0)</f>
        <v>GTLX250G</v>
      </c>
      <c r="N3139" s="2">
        <v>50182</v>
      </c>
      <c r="O3139" t="s">
        <v>4871</v>
      </c>
      <c r="P3139" s="8" t="str">
        <f t="shared" ref="P3139:P3202" si="199">RIGHT(O3139,7)</f>
        <v>0019262</v>
      </c>
      <c r="Q3139" s="8" t="e">
        <f t="array" ref="Q3139">IF(VLOOKUP(P3139,$AA$1:$AC$32,1,0)&lt;&gt;0,(P3139&amp;"A"),0)</f>
        <v>#N/A</v>
      </c>
      <c r="R3139" s="12">
        <v>44526</v>
      </c>
      <c r="S3139" t="s">
        <v>3270</v>
      </c>
      <c r="T3139" s="8" t="str">
        <f t="shared" si="196"/>
        <v>VM+ DNG 18</v>
      </c>
      <c r="U3139" t="s">
        <v>6854</v>
      </c>
      <c r="Y3139" t="str">
        <f t="array" ref="Y3139">IF(ISNUMBER(SEARCH($V$3,T3139)),"WINCOMHANOI",IF(ISNUMBER(SEARCH($V$4,T3139)),"WINCOMHOCHIMINH",IF(ISNUMBER(SEARCH($V$5,T3139)),"WINCOMDANANG",IF(ISNUMBER(SEARCH($V$6,T3139)),"WINCOMHAIDUONG",IF(ISNUMBER(SEARCH($V$7,T3139)),"WINCOMQUANGNINH",IF(ISNUMBER(SEARCH($V$8,T3139)),"WINCOMHAIPHONG",IF(ISNUMBER(SEARCH($V$9,T3139)),"WINCOMBACGIANG",IF(ISNUMBER(SEARCH($V$10,T3139)),"WINCOMBACNINH",IF(ISNUMBER(SEARCH($V$11,T3139)),"WINCOMPHUTHO",IF(ISNUMBER(SEARCH($V$12,T3139)),"WINCOMHATINH",IF(ISNUMBER(SEARCH($V$13,T3139)),"WINCOMTHAINGUYEN",IF(ISNUMBER(SEARCH($V$14,T3139)),"WINCOMKHANHHOA",IF(ISNUMBER(SEARCH($V$15,T3139)),"WINCOMHUNGYEN",IF(ISNUMBER(SEARCH($V$16,T3139)),"WINCOMNGHEAN",IF(ISNUMBER(SEARCH($V$17,T3139)),"WINCOMLAOCAI",IF(ISNUMBER(SEARCH($V$18,T3139)),"WINCOMVUNGTAU",IF(ISNUMBER(SEARCH($V$19,T3139)),"WINCOMBINHDUONG",IF(ISNUMBER(SEARCH($V$20,T3139)),"WINCOMKIENGIANG",IF(ISNUMBER(SEARCH($V$21,T3139)),"WINCOMHANAM",IF(ISNUMBER(SEARCH($V$22,T3139)),"WINCOMNAMDINH",IF(ISNUMBER(SEARCH($V$23,T3139)),"WINCOMLANGSON",IF(ISNUMBER(SEARCH($V$24,T3139)),"WINCOMTHANHHOA",IF(ISNUMBER(SEARCH($V$25,T3139)),"WINCOMYENBAI",IF(ISNUMBER(SEARCH($V$26,T3139)),"WINCOMTUYENQUANG",IF(ISNUMBER(SEARCH($V$27,T3139)),"WINCOMHUE",IF(ISNUMBER(SEARCH($V$28,T3139)),"WINCOMQUANGNAM",IF(ISNUMBER(SEARCH($V$29,T3139)),"WINCOMVINHPHUC",IF(ISNUMBER(SEARCH($V$30,T3139)),"WINCOMHAGIANG",IF(ISNUMBER(SEARCH($V$31,T3139)),"WINCOMNINHBINH",IF(ISNUMBER(SEARCH($V$32,T3139)),"WINCOMTRAVINH",IF(ISNUMBER(SEARCH($V$33,T3139)),"WINCOMCANTHO",IF(ISNUMBER(SEARCH($V$34,T3139)),"WINCOMBENTRE",IF(ISNUMBER(SEARCH($V$35,T3139)),"WINCOMCAMAU",IF(ISNUMBER(SEARCH($V$36,T3139)),"WINCOMANGIANG",IF(ISNUMBER(SEARCH($V$37,T3139)),"WINCOMNINHTHUAN",IF(ISNUMBER(SEARCH($V$38,T3139)),"WINCOMTHAIBINH",IF(ISNUMBER(SEARCH($V$39,T3139)),"WINCOMGIALAI",IF(ISNUMBER(SEARCH($V$40,T3139)),"WINCOMHOABINH",IF(ISNUMBER(SEARCH($V$41,T3139)),"WINCOMQUANGNGAI",IF(ISNUMBER(SEARCH($V$42,T3139)),"WINCOMBINHTHUAN",IF(ISNUMBER(SEARCH($V$43,T3139)),"WINCOMDAKLAK",IF(ISNUMBER(SEARCH($V$44,T3139)),"WINCOMSOCTRANG",IF(ISNUMBER(SEARCH($V$45,T3139)),"WINCOMSONLA",IF(ISNUMBER(SEARCH($V$46,T3139)),"WINCOMKONTUM",IF(ISNUMBER(SEARCH($V$47,T3139)),"WINCOMPHUYEN",IF(ISNUMBER(SEARCH($V$48,T3139)),"WINCOMQUANGTRI",IF(ISNUMBER(SEARCH($V$49,T3139)),"WINCOMBINHDINH",IF(ISNUMBER(SEARCH($V$50,T3139)),"WINCOMCAOBANG",IF(ISNUMBER(SEARCH($V$51,T3139)),"WINCOMQUANGBINH",IF(ISNUMBER(SEARCH($V$52,T3139)),"WINCOMLAMDONG",IF(ISNUMBER(SEARCH($V$53,T3139)),"WINCOMVINHLONG",IF(ISNUMBER(SEARCH($V$54,T3139)),"WINCOMDONGTHAP",IF(ISNUMBER(SEARCH($V$55,T3139)),"WINCOMTIENGIANG",IF(ISNUMBER(SEARCH($V$56,T3139)),"WINCOMQUANGNINH",0))))))))))))))))))))))))))))))))))))))))))))))))))))))</f>
        <v>WINCOMDANANG</v>
      </c>
    </row>
    <row r="3140" spans="1:25" x14ac:dyDescent="0.2">
      <c r="A3140" t="s">
        <v>0</v>
      </c>
      <c r="B3140" t="s">
        <v>4870</v>
      </c>
      <c r="C3140" t="s">
        <v>31</v>
      </c>
      <c r="D3140" t="s">
        <v>39</v>
      </c>
      <c r="E3140" t="s">
        <v>4</v>
      </c>
      <c r="F3140" s="5">
        <f t="shared" si="197"/>
        <v>6</v>
      </c>
      <c r="G3140" s="2">
        <v>276000</v>
      </c>
      <c r="H3140" s="2">
        <v>303600</v>
      </c>
      <c r="I3140" t="s">
        <v>5</v>
      </c>
      <c r="J3140" t="s">
        <v>40</v>
      </c>
      <c r="K3140" t="str">
        <f t="shared" si="198"/>
        <v>Mộc nấm hương gói 250g</v>
      </c>
      <c r="L3140" s="8" t="str">
        <f>VLOOKUP(K3140,'[1]Mã Misa'!$B$2:$D$74,2,0)</f>
        <v>Mộc Nấm Hương 250g</v>
      </c>
      <c r="M3140" s="8" t="str">
        <f>VLOOKUP(L3140,'[1]Mã Misa'!$C$2:$D$74,2,0)</f>
        <v>MNH250</v>
      </c>
      <c r="N3140" s="2">
        <v>46000</v>
      </c>
      <c r="O3140" t="s">
        <v>4871</v>
      </c>
      <c r="P3140" s="8" t="str">
        <f t="shared" si="199"/>
        <v>0019262</v>
      </c>
      <c r="Q3140" s="8" t="e">
        <f t="array" ref="Q3140">IF(VLOOKUP(P3140,$AA$1:$AC$32,1,0)&lt;&gt;0,(P3140&amp;"A"),0)</f>
        <v>#N/A</v>
      </c>
      <c r="R3140" s="12">
        <v>44526</v>
      </c>
      <c r="S3140" t="s">
        <v>3270</v>
      </c>
      <c r="T3140" s="8" t="str">
        <f t="shared" ref="T3140:T3203" si="200">LEFT(U3140,10)</f>
        <v>VM+ DNG 18</v>
      </c>
      <c r="U3140" t="s">
        <v>6854</v>
      </c>
      <c r="Y3140" t="str">
        <f t="array" ref="Y3140">IF(ISNUMBER(SEARCH($V$3,T3140)),"WINCOMHANOI",IF(ISNUMBER(SEARCH($V$4,T3140)),"WINCOMHOCHIMINH",IF(ISNUMBER(SEARCH($V$5,T3140)),"WINCOMDANANG",IF(ISNUMBER(SEARCH($V$6,T3140)),"WINCOMHAIDUONG",IF(ISNUMBER(SEARCH($V$7,T3140)),"WINCOMQUANGNINH",IF(ISNUMBER(SEARCH($V$8,T3140)),"WINCOMHAIPHONG",IF(ISNUMBER(SEARCH($V$9,T3140)),"WINCOMBACGIANG",IF(ISNUMBER(SEARCH($V$10,T3140)),"WINCOMBACNINH",IF(ISNUMBER(SEARCH($V$11,T3140)),"WINCOMPHUTHO",IF(ISNUMBER(SEARCH($V$12,T3140)),"WINCOMHATINH",IF(ISNUMBER(SEARCH($V$13,T3140)),"WINCOMTHAINGUYEN",IF(ISNUMBER(SEARCH($V$14,T3140)),"WINCOMKHANHHOA",IF(ISNUMBER(SEARCH($V$15,T3140)),"WINCOMHUNGYEN",IF(ISNUMBER(SEARCH($V$16,T3140)),"WINCOMNGHEAN",IF(ISNUMBER(SEARCH($V$17,T3140)),"WINCOMLAOCAI",IF(ISNUMBER(SEARCH($V$18,T3140)),"WINCOMVUNGTAU",IF(ISNUMBER(SEARCH($V$19,T3140)),"WINCOMBINHDUONG",IF(ISNUMBER(SEARCH($V$20,T3140)),"WINCOMKIENGIANG",IF(ISNUMBER(SEARCH($V$21,T3140)),"WINCOMHANAM",IF(ISNUMBER(SEARCH($V$22,T3140)),"WINCOMNAMDINH",IF(ISNUMBER(SEARCH($V$23,T3140)),"WINCOMLANGSON",IF(ISNUMBER(SEARCH($V$24,T3140)),"WINCOMTHANHHOA",IF(ISNUMBER(SEARCH($V$25,T3140)),"WINCOMYENBAI",IF(ISNUMBER(SEARCH($V$26,T3140)),"WINCOMTUYENQUANG",IF(ISNUMBER(SEARCH($V$27,T3140)),"WINCOMHUE",IF(ISNUMBER(SEARCH($V$28,T3140)),"WINCOMQUANGNAM",IF(ISNUMBER(SEARCH($V$29,T3140)),"WINCOMVINHPHUC",IF(ISNUMBER(SEARCH($V$30,T3140)),"WINCOMHAGIANG",IF(ISNUMBER(SEARCH($V$31,T3140)),"WINCOMNINHBINH",IF(ISNUMBER(SEARCH($V$32,T3140)),"WINCOMTRAVINH",IF(ISNUMBER(SEARCH($V$33,T3140)),"WINCOMCANTHO",IF(ISNUMBER(SEARCH($V$34,T3140)),"WINCOMBENTRE",IF(ISNUMBER(SEARCH($V$35,T3140)),"WINCOMCAMAU",IF(ISNUMBER(SEARCH($V$36,T3140)),"WINCOMANGIANG",IF(ISNUMBER(SEARCH($V$37,T3140)),"WINCOMNINHTHUAN",IF(ISNUMBER(SEARCH($V$38,T3140)),"WINCOMTHAIBINH",IF(ISNUMBER(SEARCH($V$39,T3140)),"WINCOMGIALAI",IF(ISNUMBER(SEARCH($V$40,T3140)),"WINCOMHOABINH",IF(ISNUMBER(SEARCH($V$41,T3140)),"WINCOMQUANGNGAI",IF(ISNUMBER(SEARCH($V$42,T3140)),"WINCOMBINHTHUAN",IF(ISNUMBER(SEARCH($V$43,T3140)),"WINCOMDAKLAK",IF(ISNUMBER(SEARCH($V$44,T3140)),"WINCOMSOCTRANG",IF(ISNUMBER(SEARCH($V$45,T3140)),"WINCOMSONLA",IF(ISNUMBER(SEARCH($V$46,T3140)),"WINCOMKONTUM",IF(ISNUMBER(SEARCH($V$47,T3140)),"WINCOMPHUYEN",IF(ISNUMBER(SEARCH($V$48,T3140)),"WINCOMQUANGTRI",IF(ISNUMBER(SEARCH($V$49,T3140)),"WINCOMBINHDINH",IF(ISNUMBER(SEARCH($V$50,T3140)),"WINCOMCAOBANG",IF(ISNUMBER(SEARCH($V$51,T3140)),"WINCOMQUANGBINH",IF(ISNUMBER(SEARCH($V$52,T3140)),"WINCOMLAMDONG",IF(ISNUMBER(SEARCH($V$53,T3140)),"WINCOMVINHLONG",IF(ISNUMBER(SEARCH($V$54,T3140)),"WINCOMDONGTHAP",IF(ISNUMBER(SEARCH($V$55,T3140)),"WINCOMTIENGIANG",IF(ISNUMBER(SEARCH($V$56,T3140)),"WINCOMQUANGNINH",0))))))))))))))))))))))))))))))))))))))))))))))))))))))</f>
        <v>WINCOMDANANG</v>
      </c>
    </row>
    <row r="3141" spans="1:25" x14ac:dyDescent="0.2">
      <c r="A3141" t="s">
        <v>0</v>
      </c>
      <c r="B3141" t="s">
        <v>4872</v>
      </c>
      <c r="C3141" t="s">
        <v>2</v>
      </c>
      <c r="D3141" t="s">
        <v>15</v>
      </c>
      <c r="E3141" t="s">
        <v>4</v>
      </c>
      <c r="F3141" s="5">
        <f t="shared" si="197"/>
        <v>1</v>
      </c>
      <c r="G3141" s="2">
        <v>60308</v>
      </c>
      <c r="H3141" s="2">
        <v>66338.8</v>
      </c>
      <c r="I3141" t="s">
        <v>5</v>
      </c>
      <c r="J3141" t="s">
        <v>16</v>
      </c>
      <c r="K3141" t="str">
        <f t="shared" si="198"/>
        <v>_Chả nướng 300g</v>
      </c>
      <c r="L3141" s="8" t="str">
        <f>VLOOKUP(K3141,'[1]Mã Misa'!$B$2:$D$74,2,0)</f>
        <v>Chả nướng 300g</v>
      </c>
      <c r="M3141" s="8" t="str">
        <f>VLOOKUP(L3141,'[1]Mã Misa'!$C$2:$D$74,2,0)</f>
        <v>CN300</v>
      </c>
      <c r="N3141" s="2">
        <v>60308</v>
      </c>
      <c r="O3141" t="s">
        <v>4873</v>
      </c>
      <c r="P3141" s="8" t="str">
        <f t="shared" si="199"/>
        <v>0001594</v>
      </c>
      <c r="Q3141" s="8" t="e">
        <f t="array" ref="Q3141">IF(VLOOKUP(P3141,$AA$1:$AC$32,1,0)&lt;&gt;0,(P3141&amp;"A"),0)</f>
        <v>#N/A</v>
      </c>
      <c r="R3141" s="12">
        <v>44526</v>
      </c>
      <c r="S3141" t="s">
        <v>241</v>
      </c>
      <c r="T3141" s="8" t="str">
        <f t="shared" si="200"/>
        <v>VM+ NBH 73</v>
      </c>
      <c r="U3141" t="s">
        <v>6037</v>
      </c>
      <c r="Y3141" t="str">
        <f t="array" ref="Y3141">IF(ISNUMBER(SEARCH($V$3,T3141)),"WINCOMHANOI",IF(ISNUMBER(SEARCH($V$4,T3141)),"WINCOMHOCHIMINH",IF(ISNUMBER(SEARCH($V$5,T3141)),"WINCOMDANANG",IF(ISNUMBER(SEARCH($V$6,T3141)),"WINCOMHAIDUONG",IF(ISNUMBER(SEARCH($V$7,T3141)),"WINCOMQUANGNINH",IF(ISNUMBER(SEARCH($V$8,T3141)),"WINCOMHAIPHONG",IF(ISNUMBER(SEARCH($V$9,T3141)),"WINCOMBACGIANG",IF(ISNUMBER(SEARCH($V$10,T3141)),"WINCOMBACNINH",IF(ISNUMBER(SEARCH($V$11,T3141)),"WINCOMPHUTHO",IF(ISNUMBER(SEARCH($V$12,T3141)),"WINCOMHATINH",IF(ISNUMBER(SEARCH($V$13,T3141)),"WINCOMTHAINGUYEN",IF(ISNUMBER(SEARCH($V$14,T3141)),"WINCOMKHANHHOA",IF(ISNUMBER(SEARCH($V$15,T3141)),"WINCOMHUNGYEN",IF(ISNUMBER(SEARCH($V$16,T3141)),"WINCOMNGHEAN",IF(ISNUMBER(SEARCH($V$17,T3141)),"WINCOMLAOCAI",IF(ISNUMBER(SEARCH($V$18,T3141)),"WINCOMVUNGTAU",IF(ISNUMBER(SEARCH($V$19,T3141)),"WINCOMBINHDUONG",IF(ISNUMBER(SEARCH($V$20,T3141)),"WINCOMKIENGIANG",IF(ISNUMBER(SEARCH($V$21,T3141)),"WINCOMHANAM",IF(ISNUMBER(SEARCH($V$22,T3141)),"WINCOMNAMDINH",IF(ISNUMBER(SEARCH($V$23,T3141)),"WINCOMLANGSON",IF(ISNUMBER(SEARCH($V$24,T3141)),"WINCOMTHANHHOA",IF(ISNUMBER(SEARCH($V$25,T3141)),"WINCOMYENBAI",IF(ISNUMBER(SEARCH($V$26,T3141)),"WINCOMTUYENQUANG",IF(ISNUMBER(SEARCH($V$27,T3141)),"WINCOMHUE",IF(ISNUMBER(SEARCH($V$28,T3141)),"WINCOMQUANGNAM",IF(ISNUMBER(SEARCH($V$29,T3141)),"WINCOMVINHPHUC",IF(ISNUMBER(SEARCH($V$30,T3141)),"WINCOMHAGIANG",IF(ISNUMBER(SEARCH($V$31,T3141)),"WINCOMNINHBINH",IF(ISNUMBER(SEARCH($V$32,T3141)),"WINCOMTRAVINH",IF(ISNUMBER(SEARCH($V$33,T3141)),"WINCOMCANTHO",IF(ISNUMBER(SEARCH($V$34,T3141)),"WINCOMBENTRE",IF(ISNUMBER(SEARCH($V$35,T3141)),"WINCOMCAMAU",IF(ISNUMBER(SEARCH($V$36,T3141)),"WINCOMANGIANG",IF(ISNUMBER(SEARCH($V$37,T3141)),"WINCOMNINHTHUAN",IF(ISNUMBER(SEARCH($V$38,T3141)),"WINCOMTHAIBINH",IF(ISNUMBER(SEARCH($V$39,T3141)),"WINCOMGIALAI",IF(ISNUMBER(SEARCH($V$40,T3141)),"WINCOMHOABINH",IF(ISNUMBER(SEARCH($V$41,T3141)),"WINCOMQUANGNGAI",IF(ISNUMBER(SEARCH($V$42,T3141)),"WINCOMBINHTHUAN",IF(ISNUMBER(SEARCH($V$43,T3141)),"WINCOMDAKLAK",IF(ISNUMBER(SEARCH($V$44,T3141)),"WINCOMSOCTRANG",IF(ISNUMBER(SEARCH($V$45,T3141)),"WINCOMSONLA",IF(ISNUMBER(SEARCH($V$46,T3141)),"WINCOMKONTUM",IF(ISNUMBER(SEARCH($V$47,T3141)),"WINCOMPHUYEN",IF(ISNUMBER(SEARCH($V$48,T3141)),"WINCOMQUANGTRI",IF(ISNUMBER(SEARCH($V$49,T3141)),"WINCOMBINHDINH",IF(ISNUMBER(SEARCH($V$50,T3141)),"WINCOMCAOBANG",IF(ISNUMBER(SEARCH($V$51,T3141)),"WINCOMQUANGBINH",IF(ISNUMBER(SEARCH($V$52,T3141)),"WINCOMLAMDONG",IF(ISNUMBER(SEARCH($V$53,T3141)),"WINCOMVINHLONG",IF(ISNUMBER(SEARCH($V$54,T3141)),"WINCOMDONGTHAP",IF(ISNUMBER(SEARCH($V$55,T3141)),"WINCOMTIENGIANG",IF(ISNUMBER(SEARCH($V$56,T3141)),"WINCOMQUANGNINH",0))))))))))))))))))))))))))))))))))))))))))))))))))))))</f>
        <v>WINCOMNINHBINH</v>
      </c>
    </row>
    <row r="3142" spans="1:25" x14ac:dyDescent="0.2">
      <c r="A3142" t="s">
        <v>0</v>
      </c>
      <c r="B3142" t="s">
        <v>4872</v>
      </c>
      <c r="C3142" t="s">
        <v>31</v>
      </c>
      <c r="D3142" t="s">
        <v>32</v>
      </c>
      <c r="E3142" t="s">
        <v>4</v>
      </c>
      <c r="F3142" s="5">
        <f t="shared" si="197"/>
        <v>3</v>
      </c>
      <c r="G3142" s="2">
        <v>178200</v>
      </c>
      <c r="H3142" s="2">
        <v>196020.00000000003</v>
      </c>
      <c r="I3142" t="s">
        <v>5</v>
      </c>
      <c r="J3142" t="s">
        <v>33</v>
      </c>
      <c r="K3142" t="str">
        <f t="shared" si="198"/>
        <v>_Giò lụa 250g</v>
      </c>
      <c r="L3142" s="8" t="str">
        <f>VLOOKUP(K3142,'[1]Mã Misa'!$B$2:$D$74,2,0)</f>
        <v>Giò lụa 250g</v>
      </c>
      <c r="M3142" s="8" t="str">
        <f>VLOOKUP(L3142,'[1]Mã Misa'!$C$2:$D$74,2,0)</f>
        <v>GL250</v>
      </c>
      <c r="N3142" s="2">
        <v>59400</v>
      </c>
      <c r="O3142" t="s">
        <v>4873</v>
      </c>
      <c r="P3142" s="8" t="str">
        <f t="shared" si="199"/>
        <v>0001594</v>
      </c>
      <c r="Q3142" s="8" t="e">
        <f t="array" ref="Q3142">IF(VLOOKUP(P3142,$AA$1:$AC$32,1,0)&lt;&gt;0,(P3142&amp;"A"),0)</f>
        <v>#N/A</v>
      </c>
      <c r="R3142" s="12">
        <v>44526</v>
      </c>
      <c r="S3142" t="s">
        <v>241</v>
      </c>
      <c r="T3142" s="8" t="str">
        <f t="shared" si="200"/>
        <v>VM+ NBH 73</v>
      </c>
      <c r="U3142" t="s">
        <v>6037</v>
      </c>
      <c r="Y3142" t="str">
        <f t="array" ref="Y3142">IF(ISNUMBER(SEARCH($V$3,T3142)),"WINCOMHANOI",IF(ISNUMBER(SEARCH($V$4,T3142)),"WINCOMHOCHIMINH",IF(ISNUMBER(SEARCH($V$5,T3142)),"WINCOMDANANG",IF(ISNUMBER(SEARCH($V$6,T3142)),"WINCOMHAIDUONG",IF(ISNUMBER(SEARCH($V$7,T3142)),"WINCOMQUANGNINH",IF(ISNUMBER(SEARCH($V$8,T3142)),"WINCOMHAIPHONG",IF(ISNUMBER(SEARCH($V$9,T3142)),"WINCOMBACGIANG",IF(ISNUMBER(SEARCH($V$10,T3142)),"WINCOMBACNINH",IF(ISNUMBER(SEARCH($V$11,T3142)),"WINCOMPHUTHO",IF(ISNUMBER(SEARCH($V$12,T3142)),"WINCOMHATINH",IF(ISNUMBER(SEARCH($V$13,T3142)),"WINCOMTHAINGUYEN",IF(ISNUMBER(SEARCH($V$14,T3142)),"WINCOMKHANHHOA",IF(ISNUMBER(SEARCH($V$15,T3142)),"WINCOMHUNGYEN",IF(ISNUMBER(SEARCH($V$16,T3142)),"WINCOMNGHEAN",IF(ISNUMBER(SEARCH($V$17,T3142)),"WINCOMLAOCAI",IF(ISNUMBER(SEARCH($V$18,T3142)),"WINCOMVUNGTAU",IF(ISNUMBER(SEARCH($V$19,T3142)),"WINCOMBINHDUONG",IF(ISNUMBER(SEARCH($V$20,T3142)),"WINCOMKIENGIANG",IF(ISNUMBER(SEARCH($V$21,T3142)),"WINCOMHANAM",IF(ISNUMBER(SEARCH($V$22,T3142)),"WINCOMNAMDINH",IF(ISNUMBER(SEARCH($V$23,T3142)),"WINCOMLANGSON",IF(ISNUMBER(SEARCH($V$24,T3142)),"WINCOMTHANHHOA",IF(ISNUMBER(SEARCH($V$25,T3142)),"WINCOMYENBAI",IF(ISNUMBER(SEARCH($V$26,T3142)),"WINCOMTUYENQUANG",IF(ISNUMBER(SEARCH($V$27,T3142)),"WINCOMHUE",IF(ISNUMBER(SEARCH($V$28,T3142)),"WINCOMQUANGNAM",IF(ISNUMBER(SEARCH($V$29,T3142)),"WINCOMVINHPHUC",IF(ISNUMBER(SEARCH($V$30,T3142)),"WINCOMHAGIANG",IF(ISNUMBER(SEARCH($V$31,T3142)),"WINCOMNINHBINH",IF(ISNUMBER(SEARCH($V$32,T3142)),"WINCOMTRAVINH",IF(ISNUMBER(SEARCH($V$33,T3142)),"WINCOMCANTHO",IF(ISNUMBER(SEARCH($V$34,T3142)),"WINCOMBENTRE",IF(ISNUMBER(SEARCH($V$35,T3142)),"WINCOMCAMAU",IF(ISNUMBER(SEARCH($V$36,T3142)),"WINCOMANGIANG",IF(ISNUMBER(SEARCH($V$37,T3142)),"WINCOMNINHTHUAN",IF(ISNUMBER(SEARCH($V$38,T3142)),"WINCOMTHAIBINH",IF(ISNUMBER(SEARCH($V$39,T3142)),"WINCOMGIALAI",IF(ISNUMBER(SEARCH($V$40,T3142)),"WINCOMHOABINH",IF(ISNUMBER(SEARCH($V$41,T3142)),"WINCOMQUANGNGAI",IF(ISNUMBER(SEARCH($V$42,T3142)),"WINCOMBINHTHUAN",IF(ISNUMBER(SEARCH($V$43,T3142)),"WINCOMDAKLAK",IF(ISNUMBER(SEARCH($V$44,T3142)),"WINCOMSOCTRANG",IF(ISNUMBER(SEARCH($V$45,T3142)),"WINCOMSONLA",IF(ISNUMBER(SEARCH($V$46,T3142)),"WINCOMKONTUM",IF(ISNUMBER(SEARCH($V$47,T3142)),"WINCOMPHUYEN",IF(ISNUMBER(SEARCH($V$48,T3142)),"WINCOMQUANGTRI",IF(ISNUMBER(SEARCH($V$49,T3142)),"WINCOMBINHDINH",IF(ISNUMBER(SEARCH($V$50,T3142)),"WINCOMCAOBANG",IF(ISNUMBER(SEARCH($V$51,T3142)),"WINCOMQUANGBINH",IF(ISNUMBER(SEARCH($V$52,T3142)),"WINCOMLAMDONG",IF(ISNUMBER(SEARCH($V$53,T3142)),"WINCOMVINHLONG",IF(ISNUMBER(SEARCH($V$54,T3142)),"WINCOMDONGTHAP",IF(ISNUMBER(SEARCH($V$55,T3142)),"WINCOMTIENGIANG",IF(ISNUMBER(SEARCH($V$56,T3142)),"WINCOMQUANGNINH",0))))))))))))))))))))))))))))))))))))))))))))))))))))))</f>
        <v>WINCOMNINHBINH</v>
      </c>
    </row>
    <row r="3143" spans="1:25" x14ac:dyDescent="0.2">
      <c r="A3143" t="s">
        <v>0</v>
      </c>
      <c r="B3143" t="s">
        <v>4872</v>
      </c>
      <c r="C3143" t="s">
        <v>34</v>
      </c>
      <c r="D3143" t="s">
        <v>134</v>
      </c>
      <c r="E3143" t="s">
        <v>4</v>
      </c>
      <c r="F3143" s="5">
        <f t="shared" si="197"/>
        <v>1</v>
      </c>
      <c r="G3143" s="2">
        <v>90750</v>
      </c>
      <c r="H3143" s="2">
        <v>99825.000000000015</v>
      </c>
      <c r="I3143" t="s">
        <v>5</v>
      </c>
      <c r="J3143" t="s">
        <v>135</v>
      </c>
      <c r="K3143" t="str">
        <f t="shared" si="198"/>
        <v>_Chân gà sốt cay 400g</v>
      </c>
      <c r="L3143" s="8" t="str">
        <f>VLOOKUP(K3143,'[1]Mã Misa'!$B$2:$D$74,2,0)</f>
        <v>Chân gà sốt cay 400g</v>
      </c>
      <c r="M3143" s="8" t="str">
        <f>VLOOKUP(L3143,'[1]Mã Misa'!$C$2:$D$74,2,0)</f>
        <v>CGSC400</v>
      </c>
      <c r="N3143" s="2">
        <v>90750</v>
      </c>
      <c r="O3143" t="s">
        <v>4873</v>
      </c>
      <c r="P3143" s="8" t="str">
        <f t="shared" si="199"/>
        <v>0001594</v>
      </c>
      <c r="Q3143" s="8" t="e">
        <f t="array" ref="Q3143">IF(VLOOKUP(P3143,$AA$1:$AC$32,1,0)&lt;&gt;0,(P3143&amp;"A"),0)</f>
        <v>#N/A</v>
      </c>
      <c r="R3143" s="12">
        <v>44526</v>
      </c>
      <c r="S3143" t="s">
        <v>241</v>
      </c>
      <c r="T3143" s="8" t="str">
        <f t="shared" si="200"/>
        <v>VM+ NBH 73</v>
      </c>
      <c r="U3143" t="s">
        <v>6037</v>
      </c>
      <c r="Y3143" t="str">
        <f t="array" ref="Y3143">IF(ISNUMBER(SEARCH($V$3,T3143)),"WINCOMHANOI",IF(ISNUMBER(SEARCH($V$4,T3143)),"WINCOMHOCHIMINH",IF(ISNUMBER(SEARCH($V$5,T3143)),"WINCOMDANANG",IF(ISNUMBER(SEARCH($V$6,T3143)),"WINCOMHAIDUONG",IF(ISNUMBER(SEARCH($V$7,T3143)),"WINCOMQUANGNINH",IF(ISNUMBER(SEARCH($V$8,T3143)),"WINCOMHAIPHONG",IF(ISNUMBER(SEARCH($V$9,T3143)),"WINCOMBACGIANG",IF(ISNUMBER(SEARCH($V$10,T3143)),"WINCOMBACNINH",IF(ISNUMBER(SEARCH($V$11,T3143)),"WINCOMPHUTHO",IF(ISNUMBER(SEARCH($V$12,T3143)),"WINCOMHATINH",IF(ISNUMBER(SEARCH($V$13,T3143)),"WINCOMTHAINGUYEN",IF(ISNUMBER(SEARCH($V$14,T3143)),"WINCOMKHANHHOA",IF(ISNUMBER(SEARCH($V$15,T3143)),"WINCOMHUNGYEN",IF(ISNUMBER(SEARCH($V$16,T3143)),"WINCOMNGHEAN",IF(ISNUMBER(SEARCH($V$17,T3143)),"WINCOMLAOCAI",IF(ISNUMBER(SEARCH($V$18,T3143)),"WINCOMVUNGTAU",IF(ISNUMBER(SEARCH($V$19,T3143)),"WINCOMBINHDUONG",IF(ISNUMBER(SEARCH($V$20,T3143)),"WINCOMKIENGIANG",IF(ISNUMBER(SEARCH($V$21,T3143)),"WINCOMHANAM",IF(ISNUMBER(SEARCH($V$22,T3143)),"WINCOMNAMDINH",IF(ISNUMBER(SEARCH($V$23,T3143)),"WINCOMLANGSON",IF(ISNUMBER(SEARCH($V$24,T3143)),"WINCOMTHANHHOA",IF(ISNUMBER(SEARCH($V$25,T3143)),"WINCOMYENBAI",IF(ISNUMBER(SEARCH($V$26,T3143)),"WINCOMTUYENQUANG",IF(ISNUMBER(SEARCH($V$27,T3143)),"WINCOMHUE",IF(ISNUMBER(SEARCH($V$28,T3143)),"WINCOMQUANGNAM",IF(ISNUMBER(SEARCH($V$29,T3143)),"WINCOMVINHPHUC",IF(ISNUMBER(SEARCH($V$30,T3143)),"WINCOMHAGIANG",IF(ISNUMBER(SEARCH($V$31,T3143)),"WINCOMNINHBINH",IF(ISNUMBER(SEARCH($V$32,T3143)),"WINCOMTRAVINH",IF(ISNUMBER(SEARCH($V$33,T3143)),"WINCOMCANTHO",IF(ISNUMBER(SEARCH($V$34,T3143)),"WINCOMBENTRE",IF(ISNUMBER(SEARCH($V$35,T3143)),"WINCOMCAMAU",IF(ISNUMBER(SEARCH($V$36,T3143)),"WINCOMANGIANG",IF(ISNUMBER(SEARCH($V$37,T3143)),"WINCOMNINHTHUAN",IF(ISNUMBER(SEARCH($V$38,T3143)),"WINCOMTHAIBINH",IF(ISNUMBER(SEARCH($V$39,T3143)),"WINCOMGIALAI",IF(ISNUMBER(SEARCH($V$40,T3143)),"WINCOMHOABINH",IF(ISNUMBER(SEARCH($V$41,T3143)),"WINCOMQUANGNGAI",IF(ISNUMBER(SEARCH($V$42,T3143)),"WINCOMBINHTHUAN",IF(ISNUMBER(SEARCH($V$43,T3143)),"WINCOMDAKLAK",IF(ISNUMBER(SEARCH($V$44,T3143)),"WINCOMSOCTRANG",IF(ISNUMBER(SEARCH($V$45,T3143)),"WINCOMSONLA",IF(ISNUMBER(SEARCH($V$46,T3143)),"WINCOMKONTUM",IF(ISNUMBER(SEARCH($V$47,T3143)),"WINCOMPHUYEN",IF(ISNUMBER(SEARCH($V$48,T3143)),"WINCOMQUANGTRI",IF(ISNUMBER(SEARCH($V$49,T3143)),"WINCOMBINHDINH",IF(ISNUMBER(SEARCH($V$50,T3143)),"WINCOMCAOBANG",IF(ISNUMBER(SEARCH($V$51,T3143)),"WINCOMQUANGBINH",IF(ISNUMBER(SEARCH($V$52,T3143)),"WINCOMLAMDONG",IF(ISNUMBER(SEARCH($V$53,T3143)),"WINCOMVINHLONG",IF(ISNUMBER(SEARCH($V$54,T3143)),"WINCOMDONGTHAP",IF(ISNUMBER(SEARCH($V$55,T3143)),"WINCOMTIENGIANG",IF(ISNUMBER(SEARCH($V$56,T3143)),"WINCOMQUANGNINH",0))))))))))))))))))))))))))))))))))))))))))))))))))))))</f>
        <v>WINCOMNINHBINH</v>
      </c>
    </row>
    <row r="3144" spans="1:25" x14ac:dyDescent="0.2">
      <c r="A3144" t="s">
        <v>0</v>
      </c>
      <c r="B3144" t="s">
        <v>4872</v>
      </c>
      <c r="C3144" t="s">
        <v>37</v>
      </c>
      <c r="D3144" t="s">
        <v>62</v>
      </c>
      <c r="E3144" t="s">
        <v>4</v>
      </c>
      <c r="F3144" s="5">
        <f t="shared" si="197"/>
        <v>1</v>
      </c>
      <c r="G3144" s="2">
        <v>105400</v>
      </c>
      <c r="H3144" s="2">
        <v>115940.00000000001</v>
      </c>
      <c r="I3144" t="s">
        <v>5</v>
      </c>
      <c r="J3144" t="s">
        <v>63</v>
      </c>
      <c r="K3144" t="str">
        <f t="shared" si="198"/>
        <v>_Đùi gà sốt cay 500g</v>
      </c>
      <c r="L3144" s="8" t="str">
        <f>VLOOKUP(K3144,'[1]Mã Misa'!$B$2:$D$74,2,0)</f>
        <v>Đùi gà sốt cay 500g</v>
      </c>
      <c r="M3144" s="8" t="str">
        <f>VLOOKUP(L3144,'[1]Mã Misa'!$C$2:$D$74,2,0)</f>
        <v>DGSC500</v>
      </c>
      <c r="N3144" s="2">
        <v>105400</v>
      </c>
      <c r="O3144" t="s">
        <v>4873</v>
      </c>
      <c r="P3144" s="8" t="str">
        <f t="shared" si="199"/>
        <v>0001594</v>
      </c>
      <c r="Q3144" s="8" t="e">
        <f t="array" ref="Q3144">IF(VLOOKUP(P3144,$AA$1:$AC$32,1,0)&lt;&gt;0,(P3144&amp;"A"),0)</f>
        <v>#N/A</v>
      </c>
      <c r="R3144" s="12">
        <v>44526</v>
      </c>
      <c r="S3144" t="s">
        <v>241</v>
      </c>
      <c r="T3144" s="8" t="str">
        <f t="shared" si="200"/>
        <v>VM+ NBH 73</v>
      </c>
      <c r="U3144" t="s">
        <v>6037</v>
      </c>
      <c r="Y3144" t="str">
        <f t="array" ref="Y3144">IF(ISNUMBER(SEARCH($V$3,T3144)),"WINCOMHANOI",IF(ISNUMBER(SEARCH($V$4,T3144)),"WINCOMHOCHIMINH",IF(ISNUMBER(SEARCH($V$5,T3144)),"WINCOMDANANG",IF(ISNUMBER(SEARCH($V$6,T3144)),"WINCOMHAIDUONG",IF(ISNUMBER(SEARCH($V$7,T3144)),"WINCOMQUANGNINH",IF(ISNUMBER(SEARCH($V$8,T3144)),"WINCOMHAIPHONG",IF(ISNUMBER(SEARCH($V$9,T3144)),"WINCOMBACGIANG",IF(ISNUMBER(SEARCH($V$10,T3144)),"WINCOMBACNINH",IF(ISNUMBER(SEARCH($V$11,T3144)),"WINCOMPHUTHO",IF(ISNUMBER(SEARCH($V$12,T3144)),"WINCOMHATINH",IF(ISNUMBER(SEARCH($V$13,T3144)),"WINCOMTHAINGUYEN",IF(ISNUMBER(SEARCH($V$14,T3144)),"WINCOMKHANHHOA",IF(ISNUMBER(SEARCH($V$15,T3144)),"WINCOMHUNGYEN",IF(ISNUMBER(SEARCH($V$16,T3144)),"WINCOMNGHEAN",IF(ISNUMBER(SEARCH($V$17,T3144)),"WINCOMLAOCAI",IF(ISNUMBER(SEARCH($V$18,T3144)),"WINCOMVUNGTAU",IF(ISNUMBER(SEARCH($V$19,T3144)),"WINCOMBINHDUONG",IF(ISNUMBER(SEARCH($V$20,T3144)),"WINCOMKIENGIANG",IF(ISNUMBER(SEARCH($V$21,T3144)),"WINCOMHANAM",IF(ISNUMBER(SEARCH($V$22,T3144)),"WINCOMNAMDINH",IF(ISNUMBER(SEARCH($V$23,T3144)),"WINCOMLANGSON",IF(ISNUMBER(SEARCH($V$24,T3144)),"WINCOMTHANHHOA",IF(ISNUMBER(SEARCH($V$25,T3144)),"WINCOMYENBAI",IF(ISNUMBER(SEARCH($V$26,T3144)),"WINCOMTUYENQUANG",IF(ISNUMBER(SEARCH($V$27,T3144)),"WINCOMHUE",IF(ISNUMBER(SEARCH($V$28,T3144)),"WINCOMQUANGNAM",IF(ISNUMBER(SEARCH($V$29,T3144)),"WINCOMVINHPHUC",IF(ISNUMBER(SEARCH($V$30,T3144)),"WINCOMHAGIANG",IF(ISNUMBER(SEARCH($V$31,T3144)),"WINCOMNINHBINH",IF(ISNUMBER(SEARCH($V$32,T3144)),"WINCOMTRAVINH",IF(ISNUMBER(SEARCH($V$33,T3144)),"WINCOMCANTHO",IF(ISNUMBER(SEARCH($V$34,T3144)),"WINCOMBENTRE",IF(ISNUMBER(SEARCH($V$35,T3144)),"WINCOMCAMAU",IF(ISNUMBER(SEARCH($V$36,T3144)),"WINCOMANGIANG",IF(ISNUMBER(SEARCH($V$37,T3144)),"WINCOMNINHTHUAN",IF(ISNUMBER(SEARCH($V$38,T3144)),"WINCOMTHAIBINH",IF(ISNUMBER(SEARCH($V$39,T3144)),"WINCOMGIALAI",IF(ISNUMBER(SEARCH($V$40,T3144)),"WINCOMHOABINH",IF(ISNUMBER(SEARCH($V$41,T3144)),"WINCOMQUANGNGAI",IF(ISNUMBER(SEARCH($V$42,T3144)),"WINCOMBINHTHUAN",IF(ISNUMBER(SEARCH($V$43,T3144)),"WINCOMDAKLAK",IF(ISNUMBER(SEARCH($V$44,T3144)),"WINCOMSOCTRANG",IF(ISNUMBER(SEARCH($V$45,T3144)),"WINCOMSONLA",IF(ISNUMBER(SEARCH($V$46,T3144)),"WINCOMKONTUM",IF(ISNUMBER(SEARCH($V$47,T3144)),"WINCOMPHUYEN",IF(ISNUMBER(SEARCH($V$48,T3144)),"WINCOMQUANGTRI",IF(ISNUMBER(SEARCH($V$49,T3144)),"WINCOMBINHDINH",IF(ISNUMBER(SEARCH($V$50,T3144)),"WINCOMCAOBANG",IF(ISNUMBER(SEARCH($V$51,T3144)),"WINCOMQUANGBINH",IF(ISNUMBER(SEARCH($V$52,T3144)),"WINCOMLAMDONG",IF(ISNUMBER(SEARCH($V$53,T3144)),"WINCOMVINHLONG",IF(ISNUMBER(SEARCH($V$54,T3144)),"WINCOMDONGTHAP",IF(ISNUMBER(SEARCH($V$55,T3144)),"WINCOMTIENGIANG",IF(ISNUMBER(SEARCH($V$56,T3144)),"WINCOMQUANGNINH",0))))))))))))))))))))))))))))))))))))))))))))))))))))))</f>
        <v>WINCOMNINHBINH</v>
      </c>
    </row>
    <row r="3145" spans="1:25" x14ac:dyDescent="0.2">
      <c r="A3145" t="s">
        <v>0</v>
      </c>
      <c r="B3145" t="s">
        <v>4872</v>
      </c>
      <c r="C3145" t="s">
        <v>38</v>
      </c>
      <c r="D3145" t="s">
        <v>10</v>
      </c>
      <c r="E3145" t="s">
        <v>4</v>
      </c>
      <c r="F3145" s="5">
        <f t="shared" si="197"/>
        <v>2</v>
      </c>
      <c r="G3145" s="2">
        <v>122100</v>
      </c>
      <c r="H3145" s="2">
        <v>134310</v>
      </c>
      <c r="I3145" t="s">
        <v>5</v>
      </c>
      <c r="J3145" t="s">
        <v>11</v>
      </c>
      <c r="K3145" t="str">
        <f t="shared" si="198"/>
        <v>_Giò sụn gà 250g</v>
      </c>
      <c r="L3145" s="8" t="str">
        <f>VLOOKUP(K3145,'[1]Mã Misa'!$B$2:$D$74,2,0)</f>
        <v>Giò sụn gà 250g</v>
      </c>
      <c r="M3145" s="8" t="str">
        <f>VLOOKUP(L3145,'[1]Mã Misa'!$C$2:$D$74,2,0)</f>
        <v>GSG250</v>
      </c>
      <c r="N3145" s="2">
        <v>61050</v>
      </c>
      <c r="O3145" t="s">
        <v>4873</v>
      </c>
      <c r="P3145" s="8" t="str">
        <f t="shared" si="199"/>
        <v>0001594</v>
      </c>
      <c r="Q3145" s="8" t="e">
        <f t="array" ref="Q3145">IF(VLOOKUP(P3145,$AA$1:$AC$32,1,0)&lt;&gt;0,(P3145&amp;"A"),0)</f>
        <v>#N/A</v>
      </c>
      <c r="R3145" s="12">
        <v>44526</v>
      </c>
      <c r="S3145" t="s">
        <v>241</v>
      </c>
      <c r="T3145" s="8" t="str">
        <f t="shared" si="200"/>
        <v>VM+ NBH 73</v>
      </c>
      <c r="U3145" t="s">
        <v>6037</v>
      </c>
      <c r="Y3145" t="str">
        <f t="array" ref="Y3145">IF(ISNUMBER(SEARCH($V$3,T3145)),"WINCOMHANOI",IF(ISNUMBER(SEARCH($V$4,T3145)),"WINCOMHOCHIMINH",IF(ISNUMBER(SEARCH($V$5,T3145)),"WINCOMDANANG",IF(ISNUMBER(SEARCH($V$6,T3145)),"WINCOMHAIDUONG",IF(ISNUMBER(SEARCH($V$7,T3145)),"WINCOMQUANGNINH",IF(ISNUMBER(SEARCH($V$8,T3145)),"WINCOMHAIPHONG",IF(ISNUMBER(SEARCH($V$9,T3145)),"WINCOMBACGIANG",IF(ISNUMBER(SEARCH($V$10,T3145)),"WINCOMBACNINH",IF(ISNUMBER(SEARCH($V$11,T3145)),"WINCOMPHUTHO",IF(ISNUMBER(SEARCH($V$12,T3145)),"WINCOMHATINH",IF(ISNUMBER(SEARCH($V$13,T3145)),"WINCOMTHAINGUYEN",IF(ISNUMBER(SEARCH($V$14,T3145)),"WINCOMKHANHHOA",IF(ISNUMBER(SEARCH($V$15,T3145)),"WINCOMHUNGYEN",IF(ISNUMBER(SEARCH($V$16,T3145)),"WINCOMNGHEAN",IF(ISNUMBER(SEARCH($V$17,T3145)),"WINCOMLAOCAI",IF(ISNUMBER(SEARCH($V$18,T3145)),"WINCOMVUNGTAU",IF(ISNUMBER(SEARCH($V$19,T3145)),"WINCOMBINHDUONG",IF(ISNUMBER(SEARCH($V$20,T3145)),"WINCOMKIENGIANG",IF(ISNUMBER(SEARCH($V$21,T3145)),"WINCOMHANAM",IF(ISNUMBER(SEARCH($V$22,T3145)),"WINCOMNAMDINH",IF(ISNUMBER(SEARCH($V$23,T3145)),"WINCOMLANGSON",IF(ISNUMBER(SEARCH($V$24,T3145)),"WINCOMTHANHHOA",IF(ISNUMBER(SEARCH($V$25,T3145)),"WINCOMYENBAI",IF(ISNUMBER(SEARCH($V$26,T3145)),"WINCOMTUYENQUANG",IF(ISNUMBER(SEARCH($V$27,T3145)),"WINCOMHUE",IF(ISNUMBER(SEARCH($V$28,T3145)),"WINCOMQUANGNAM",IF(ISNUMBER(SEARCH($V$29,T3145)),"WINCOMVINHPHUC",IF(ISNUMBER(SEARCH($V$30,T3145)),"WINCOMHAGIANG",IF(ISNUMBER(SEARCH($V$31,T3145)),"WINCOMNINHBINH",IF(ISNUMBER(SEARCH($V$32,T3145)),"WINCOMTRAVINH",IF(ISNUMBER(SEARCH($V$33,T3145)),"WINCOMCANTHO",IF(ISNUMBER(SEARCH($V$34,T3145)),"WINCOMBENTRE",IF(ISNUMBER(SEARCH($V$35,T3145)),"WINCOMCAMAU",IF(ISNUMBER(SEARCH($V$36,T3145)),"WINCOMANGIANG",IF(ISNUMBER(SEARCH($V$37,T3145)),"WINCOMNINHTHUAN",IF(ISNUMBER(SEARCH($V$38,T3145)),"WINCOMTHAIBINH",IF(ISNUMBER(SEARCH($V$39,T3145)),"WINCOMGIALAI",IF(ISNUMBER(SEARCH($V$40,T3145)),"WINCOMHOABINH",IF(ISNUMBER(SEARCH($V$41,T3145)),"WINCOMQUANGNGAI",IF(ISNUMBER(SEARCH($V$42,T3145)),"WINCOMBINHTHUAN",IF(ISNUMBER(SEARCH($V$43,T3145)),"WINCOMDAKLAK",IF(ISNUMBER(SEARCH($V$44,T3145)),"WINCOMSOCTRANG",IF(ISNUMBER(SEARCH($V$45,T3145)),"WINCOMSONLA",IF(ISNUMBER(SEARCH($V$46,T3145)),"WINCOMKONTUM",IF(ISNUMBER(SEARCH($V$47,T3145)),"WINCOMPHUYEN",IF(ISNUMBER(SEARCH($V$48,T3145)),"WINCOMQUANGTRI",IF(ISNUMBER(SEARCH($V$49,T3145)),"WINCOMBINHDINH",IF(ISNUMBER(SEARCH($V$50,T3145)),"WINCOMCAOBANG",IF(ISNUMBER(SEARCH($V$51,T3145)),"WINCOMQUANGBINH",IF(ISNUMBER(SEARCH($V$52,T3145)),"WINCOMLAMDONG",IF(ISNUMBER(SEARCH($V$53,T3145)),"WINCOMVINHLONG",IF(ISNUMBER(SEARCH($V$54,T3145)),"WINCOMDONGTHAP",IF(ISNUMBER(SEARCH($V$55,T3145)),"WINCOMTIENGIANG",IF(ISNUMBER(SEARCH($V$56,T3145)),"WINCOMQUANGNINH",0))))))))))))))))))))))))))))))))))))))))))))))))))))))</f>
        <v>WINCOMNINHBINH</v>
      </c>
    </row>
    <row r="3146" spans="1:25" x14ac:dyDescent="0.2">
      <c r="A3146" t="s">
        <v>0</v>
      </c>
      <c r="B3146" t="s">
        <v>4874</v>
      </c>
      <c r="C3146" t="s">
        <v>2</v>
      </c>
      <c r="D3146" t="s">
        <v>62</v>
      </c>
      <c r="E3146" t="s">
        <v>4</v>
      </c>
      <c r="F3146" s="5">
        <f t="shared" si="197"/>
        <v>2</v>
      </c>
      <c r="G3146" s="2">
        <v>210800</v>
      </c>
      <c r="H3146" s="2">
        <v>231880.00000000003</v>
      </c>
      <c r="I3146" t="s">
        <v>5</v>
      </c>
      <c r="J3146" t="s">
        <v>63</v>
      </c>
      <c r="K3146" t="str">
        <f t="shared" si="198"/>
        <v>_Đùi gà sốt cay 500g</v>
      </c>
      <c r="L3146" s="8" t="str">
        <f>VLOOKUP(K3146,'[1]Mã Misa'!$B$2:$D$74,2,0)</f>
        <v>Đùi gà sốt cay 500g</v>
      </c>
      <c r="M3146" s="8" t="str">
        <f>VLOOKUP(L3146,'[1]Mã Misa'!$C$2:$D$74,2,0)</f>
        <v>DGSC500</v>
      </c>
      <c r="N3146" s="2">
        <v>105400</v>
      </c>
      <c r="O3146" t="s">
        <v>4875</v>
      </c>
      <c r="P3146" s="8" t="str">
        <f t="shared" si="199"/>
        <v>0002303</v>
      </c>
      <c r="Q3146" s="8" t="e">
        <f t="array" ref="Q3146">IF(VLOOKUP(P3146,$AA$1:$AC$32,1,0)&lt;&gt;0,(P3146&amp;"A"),0)</f>
        <v>#N/A</v>
      </c>
      <c r="R3146" s="12">
        <v>44526</v>
      </c>
      <c r="S3146" t="s">
        <v>4876</v>
      </c>
      <c r="T3146" s="8" t="str">
        <f t="shared" si="200"/>
        <v>VM+ NDH 16</v>
      </c>
      <c r="U3146" t="s">
        <v>7166</v>
      </c>
      <c r="Y3146" t="str">
        <f t="array" ref="Y3146">IF(ISNUMBER(SEARCH($V$3,T3146)),"WINCOMHANOI",IF(ISNUMBER(SEARCH($V$4,T3146)),"WINCOMHOCHIMINH",IF(ISNUMBER(SEARCH($V$5,T3146)),"WINCOMDANANG",IF(ISNUMBER(SEARCH($V$6,T3146)),"WINCOMHAIDUONG",IF(ISNUMBER(SEARCH($V$7,T3146)),"WINCOMQUANGNINH",IF(ISNUMBER(SEARCH($V$8,T3146)),"WINCOMHAIPHONG",IF(ISNUMBER(SEARCH($V$9,T3146)),"WINCOMBACGIANG",IF(ISNUMBER(SEARCH($V$10,T3146)),"WINCOMBACNINH",IF(ISNUMBER(SEARCH($V$11,T3146)),"WINCOMPHUTHO",IF(ISNUMBER(SEARCH($V$12,T3146)),"WINCOMHATINH",IF(ISNUMBER(SEARCH($V$13,T3146)),"WINCOMTHAINGUYEN",IF(ISNUMBER(SEARCH($V$14,T3146)),"WINCOMKHANHHOA",IF(ISNUMBER(SEARCH($V$15,T3146)),"WINCOMHUNGYEN",IF(ISNUMBER(SEARCH($V$16,T3146)),"WINCOMNGHEAN",IF(ISNUMBER(SEARCH($V$17,T3146)),"WINCOMLAOCAI",IF(ISNUMBER(SEARCH($V$18,T3146)),"WINCOMVUNGTAU",IF(ISNUMBER(SEARCH($V$19,T3146)),"WINCOMBINHDUONG",IF(ISNUMBER(SEARCH($V$20,T3146)),"WINCOMKIENGIANG",IF(ISNUMBER(SEARCH($V$21,T3146)),"WINCOMHANAM",IF(ISNUMBER(SEARCH($V$22,T3146)),"WINCOMNAMDINH",IF(ISNUMBER(SEARCH($V$23,T3146)),"WINCOMLANGSON",IF(ISNUMBER(SEARCH($V$24,T3146)),"WINCOMTHANHHOA",IF(ISNUMBER(SEARCH($V$25,T3146)),"WINCOMYENBAI",IF(ISNUMBER(SEARCH($V$26,T3146)),"WINCOMTUYENQUANG",IF(ISNUMBER(SEARCH($V$27,T3146)),"WINCOMHUE",IF(ISNUMBER(SEARCH($V$28,T3146)),"WINCOMQUANGNAM",IF(ISNUMBER(SEARCH($V$29,T3146)),"WINCOMVINHPHUC",IF(ISNUMBER(SEARCH($V$30,T3146)),"WINCOMHAGIANG",IF(ISNUMBER(SEARCH($V$31,T3146)),"WINCOMNINHBINH",IF(ISNUMBER(SEARCH($V$32,T3146)),"WINCOMTRAVINH",IF(ISNUMBER(SEARCH($V$33,T3146)),"WINCOMCANTHO",IF(ISNUMBER(SEARCH($V$34,T3146)),"WINCOMBENTRE",IF(ISNUMBER(SEARCH($V$35,T3146)),"WINCOMCAMAU",IF(ISNUMBER(SEARCH($V$36,T3146)),"WINCOMANGIANG",IF(ISNUMBER(SEARCH($V$37,T3146)),"WINCOMNINHTHUAN",IF(ISNUMBER(SEARCH($V$38,T3146)),"WINCOMTHAIBINH",IF(ISNUMBER(SEARCH($V$39,T3146)),"WINCOMGIALAI",IF(ISNUMBER(SEARCH($V$40,T3146)),"WINCOMHOABINH",IF(ISNUMBER(SEARCH($V$41,T3146)),"WINCOMQUANGNGAI",IF(ISNUMBER(SEARCH($V$42,T3146)),"WINCOMBINHTHUAN",IF(ISNUMBER(SEARCH($V$43,T3146)),"WINCOMDAKLAK",IF(ISNUMBER(SEARCH($V$44,T3146)),"WINCOMSOCTRANG",IF(ISNUMBER(SEARCH($V$45,T3146)),"WINCOMSONLA",IF(ISNUMBER(SEARCH($V$46,T3146)),"WINCOMKONTUM",IF(ISNUMBER(SEARCH($V$47,T3146)),"WINCOMPHUYEN",IF(ISNUMBER(SEARCH($V$48,T3146)),"WINCOMQUANGTRI",IF(ISNUMBER(SEARCH($V$49,T3146)),"WINCOMBINHDINH",IF(ISNUMBER(SEARCH($V$50,T3146)),"WINCOMCAOBANG",IF(ISNUMBER(SEARCH($V$51,T3146)),"WINCOMQUANGBINH",IF(ISNUMBER(SEARCH($V$52,T3146)),"WINCOMLAMDONG",IF(ISNUMBER(SEARCH($V$53,T3146)),"WINCOMVINHLONG",IF(ISNUMBER(SEARCH($V$54,T3146)),"WINCOMDONGTHAP",IF(ISNUMBER(SEARCH($V$55,T3146)),"WINCOMTIENGIANG",IF(ISNUMBER(SEARCH($V$56,T3146)),"WINCOMQUANGNINH",0))))))))))))))))))))))))))))))))))))))))))))))))))))))</f>
        <v>WINCOMNAMDINH</v>
      </c>
    </row>
    <row r="3147" spans="1:25" x14ac:dyDescent="0.2">
      <c r="A3147" t="s">
        <v>0</v>
      </c>
      <c r="B3147" t="s">
        <v>4877</v>
      </c>
      <c r="C3147" t="s">
        <v>2</v>
      </c>
      <c r="D3147" t="s">
        <v>45</v>
      </c>
      <c r="E3147" t="s">
        <v>4</v>
      </c>
      <c r="F3147" s="5">
        <f t="shared" si="197"/>
        <v>7</v>
      </c>
      <c r="G3147" s="2">
        <v>614509</v>
      </c>
      <c r="H3147" s="2">
        <v>675959.9</v>
      </c>
      <c r="I3147" t="s">
        <v>5</v>
      </c>
      <c r="J3147" t="s">
        <v>46</v>
      </c>
      <c r="K3147" t="str">
        <f t="shared" si="198"/>
        <v>Bắp bò muối gói 200g</v>
      </c>
      <c r="L3147" s="8" t="str">
        <f>VLOOKUP(K3147,'[1]Mã Misa'!$B$2:$D$74,2,0)</f>
        <v>Bắp bò muối 200g</v>
      </c>
      <c r="M3147" s="8" t="str">
        <f>VLOOKUP(L3147,'[1]Mã Misa'!$C$2:$D$74,2,0)</f>
        <v>BBM200</v>
      </c>
      <c r="N3147" s="2">
        <v>87787</v>
      </c>
      <c r="O3147" t="s">
        <v>4878</v>
      </c>
      <c r="P3147" s="8" t="str">
        <f t="shared" si="199"/>
        <v>0001157</v>
      </c>
      <c r="Q3147" s="8" t="e">
        <f t="array" ref="Q3147">IF(VLOOKUP(P3147,$AA$1:$AC$32,1,0)&lt;&gt;0,(P3147&amp;"A"),0)</f>
        <v>#N/A</v>
      </c>
      <c r="R3147" s="12">
        <v>44526</v>
      </c>
      <c r="S3147" t="s">
        <v>2054</v>
      </c>
      <c r="T3147" s="8" t="str">
        <f t="shared" si="200"/>
        <v>VM+ TQG 10</v>
      </c>
      <c r="U3147" t="s">
        <v>6565</v>
      </c>
      <c r="Y3147" t="str">
        <f t="array" ref="Y3147">IF(ISNUMBER(SEARCH($V$3,T3147)),"WINCOMHANOI",IF(ISNUMBER(SEARCH($V$4,T3147)),"WINCOMHOCHIMINH",IF(ISNUMBER(SEARCH($V$5,T3147)),"WINCOMDANANG",IF(ISNUMBER(SEARCH($V$6,T3147)),"WINCOMHAIDUONG",IF(ISNUMBER(SEARCH($V$7,T3147)),"WINCOMQUANGNINH",IF(ISNUMBER(SEARCH($V$8,T3147)),"WINCOMHAIPHONG",IF(ISNUMBER(SEARCH($V$9,T3147)),"WINCOMBACGIANG",IF(ISNUMBER(SEARCH($V$10,T3147)),"WINCOMBACNINH",IF(ISNUMBER(SEARCH($V$11,T3147)),"WINCOMPHUTHO",IF(ISNUMBER(SEARCH($V$12,T3147)),"WINCOMHATINH",IF(ISNUMBER(SEARCH($V$13,T3147)),"WINCOMTHAINGUYEN",IF(ISNUMBER(SEARCH($V$14,T3147)),"WINCOMKHANHHOA",IF(ISNUMBER(SEARCH($V$15,T3147)),"WINCOMHUNGYEN",IF(ISNUMBER(SEARCH($V$16,T3147)),"WINCOMNGHEAN",IF(ISNUMBER(SEARCH($V$17,T3147)),"WINCOMLAOCAI",IF(ISNUMBER(SEARCH($V$18,T3147)),"WINCOMVUNGTAU",IF(ISNUMBER(SEARCH($V$19,T3147)),"WINCOMBINHDUONG",IF(ISNUMBER(SEARCH($V$20,T3147)),"WINCOMKIENGIANG",IF(ISNUMBER(SEARCH($V$21,T3147)),"WINCOMHANAM",IF(ISNUMBER(SEARCH($V$22,T3147)),"WINCOMNAMDINH",IF(ISNUMBER(SEARCH($V$23,T3147)),"WINCOMLANGSON",IF(ISNUMBER(SEARCH($V$24,T3147)),"WINCOMTHANHHOA",IF(ISNUMBER(SEARCH($V$25,T3147)),"WINCOMYENBAI",IF(ISNUMBER(SEARCH($V$26,T3147)),"WINCOMTUYENQUANG",IF(ISNUMBER(SEARCH($V$27,T3147)),"WINCOMHUE",IF(ISNUMBER(SEARCH($V$28,T3147)),"WINCOMQUANGNAM",IF(ISNUMBER(SEARCH($V$29,T3147)),"WINCOMVINHPHUC",IF(ISNUMBER(SEARCH($V$30,T3147)),"WINCOMHAGIANG",IF(ISNUMBER(SEARCH($V$31,T3147)),"WINCOMNINHBINH",IF(ISNUMBER(SEARCH($V$32,T3147)),"WINCOMTRAVINH",IF(ISNUMBER(SEARCH($V$33,T3147)),"WINCOMCANTHO",IF(ISNUMBER(SEARCH($V$34,T3147)),"WINCOMBENTRE",IF(ISNUMBER(SEARCH($V$35,T3147)),"WINCOMCAMAU",IF(ISNUMBER(SEARCH($V$36,T3147)),"WINCOMANGIANG",IF(ISNUMBER(SEARCH($V$37,T3147)),"WINCOMNINHTHUAN",IF(ISNUMBER(SEARCH($V$38,T3147)),"WINCOMTHAIBINH",IF(ISNUMBER(SEARCH($V$39,T3147)),"WINCOMGIALAI",IF(ISNUMBER(SEARCH($V$40,T3147)),"WINCOMHOABINH",IF(ISNUMBER(SEARCH($V$41,T3147)),"WINCOMQUANGNGAI",IF(ISNUMBER(SEARCH($V$42,T3147)),"WINCOMBINHTHUAN",IF(ISNUMBER(SEARCH($V$43,T3147)),"WINCOMDAKLAK",IF(ISNUMBER(SEARCH($V$44,T3147)),"WINCOMSOCTRANG",IF(ISNUMBER(SEARCH($V$45,T3147)),"WINCOMSONLA",IF(ISNUMBER(SEARCH($V$46,T3147)),"WINCOMKONTUM",IF(ISNUMBER(SEARCH($V$47,T3147)),"WINCOMPHUYEN",IF(ISNUMBER(SEARCH($V$48,T3147)),"WINCOMQUANGTRI",IF(ISNUMBER(SEARCH($V$49,T3147)),"WINCOMBINHDINH",IF(ISNUMBER(SEARCH($V$50,T3147)),"WINCOMCAOBANG",IF(ISNUMBER(SEARCH($V$51,T3147)),"WINCOMQUANGBINH",IF(ISNUMBER(SEARCH($V$52,T3147)),"WINCOMLAMDONG",IF(ISNUMBER(SEARCH($V$53,T3147)),"WINCOMVINHLONG",IF(ISNUMBER(SEARCH($V$54,T3147)),"WINCOMDONGTHAP",IF(ISNUMBER(SEARCH($V$55,T3147)),"WINCOMTIENGIANG",IF(ISNUMBER(SEARCH($V$56,T3147)),"WINCOMQUANGNINH",0))))))))))))))))))))))))))))))))))))))))))))))))))))))</f>
        <v>WINCOMTUYENQUANG</v>
      </c>
    </row>
    <row r="3148" spans="1:25" x14ac:dyDescent="0.2">
      <c r="A3148" t="s">
        <v>0</v>
      </c>
      <c r="B3148" t="s">
        <v>4879</v>
      </c>
      <c r="C3148" t="s">
        <v>2</v>
      </c>
      <c r="D3148" t="s">
        <v>15</v>
      </c>
      <c r="E3148" t="s">
        <v>4</v>
      </c>
      <c r="F3148" s="5">
        <f t="shared" si="197"/>
        <v>1</v>
      </c>
      <c r="G3148" s="2">
        <v>60308</v>
      </c>
      <c r="H3148" s="2">
        <v>66338.8</v>
      </c>
      <c r="I3148" t="s">
        <v>5</v>
      </c>
      <c r="J3148" t="s">
        <v>16</v>
      </c>
      <c r="K3148" t="str">
        <f t="shared" si="198"/>
        <v>_Chả nướng 300g</v>
      </c>
      <c r="L3148" s="8" t="str">
        <f>VLOOKUP(K3148,'[1]Mã Misa'!$B$2:$D$74,2,0)</f>
        <v>Chả nướng 300g</v>
      </c>
      <c r="M3148" s="8" t="str">
        <f>VLOOKUP(L3148,'[1]Mã Misa'!$C$2:$D$74,2,0)</f>
        <v>CN300</v>
      </c>
      <c r="N3148" s="2">
        <v>60308</v>
      </c>
      <c r="O3148" t="s">
        <v>4880</v>
      </c>
      <c r="P3148" s="8" t="str">
        <f t="shared" si="199"/>
        <v>0011293</v>
      </c>
      <c r="Q3148" s="8" t="e">
        <f t="array" ref="Q3148">IF(VLOOKUP(P3148,$AA$1:$AC$32,1,0)&lt;&gt;0,(P3148&amp;"A"),0)</f>
        <v>#N/A</v>
      </c>
      <c r="R3148" s="12">
        <v>44526</v>
      </c>
      <c r="S3148" t="s">
        <v>4881</v>
      </c>
      <c r="T3148" s="8" t="str">
        <f t="shared" si="200"/>
        <v>VM+ HPG 39</v>
      </c>
      <c r="U3148" t="s">
        <v>7167</v>
      </c>
      <c r="Y3148" t="str">
        <f t="array" ref="Y3148">IF(ISNUMBER(SEARCH($V$3,T3148)),"WINCOMHANOI",IF(ISNUMBER(SEARCH($V$4,T3148)),"WINCOMHOCHIMINH",IF(ISNUMBER(SEARCH($V$5,T3148)),"WINCOMDANANG",IF(ISNUMBER(SEARCH($V$6,T3148)),"WINCOMHAIDUONG",IF(ISNUMBER(SEARCH($V$7,T3148)),"WINCOMQUANGNINH",IF(ISNUMBER(SEARCH($V$8,T3148)),"WINCOMHAIPHONG",IF(ISNUMBER(SEARCH($V$9,T3148)),"WINCOMBACGIANG",IF(ISNUMBER(SEARCH($V$10,T3148)),"WINCOMBACNINH",IF(ISNUMBER(SEARCH($V$11,T3148)),"WINCOMPHUTHO",IF(ISNUMBER(SEARCH($V$12,T3148)),"WINCOMHATINH",IF(ISNUMBER(SEARCH($V$13,T3148)),"WINCOMTHAINGUYEN",IF(ISNUMBER(SEARCH($V$14,T3148)),"WINCOMKHANHHOA",IF(ISNUMBER(SEARCH($V$15,T3148)),"WINCOMHUNGYEN",IF(ISNUMBER(SEARCH($V$16,T3148)),"WINCOMNGHEAN",IF(ISNUMBER(SEARCH($V$17,T3148)),"WINCOMLAOCAI",IF(ISNUMBER(SEARCH($V$18,T3148)),"WINCOMVUNGTAU",IF(ISNUMBER(SEARCH($V$19,T3148)),"WINCOMBINHDUONG",IF(ISNUMBER(SEARCH($V$20,T3148)),"WINCOMKIENGIANG",IF(ISNUMBER(SEARCH($V$21,T3148)),"WINCOMHANAM",IF(ISNUMBER(SEARCH($V$22,T3148)),"WINCOMNAMDINH",IF(ISNUMBER(SEARCH($V$23,T3148)),"WINCOMLANGSON",IF(ISNUMBER(SEARCH($V$24,T3148)),"WINCOMTHANHHOA",IF(ISNUMBER(SEARCH($V$25,T3148)),"WINCOMYENBAI",IF(ISNUMBER(SEARCH($V$26,T3148)),"WINCOMTUYENQUANG",IF(ISNUMBER(SEARCH($V$27,T3148)),"WINCOMHUE",IF(ISNUMBER(SEARCH($V$28,T3148)),"WINCOMQUANGNAM",IF(ISNUMBER(SEARCH($V$29,T3148)),"WINCOMVINHPHUC",IF(ISNUMBER(SEARCH($V$30,T3148)),"WINCOMHAGIANG",IF(ISNUMBER(SEARCH($V$31,T3148)),"WINCOMNINHBINH",IF(ISNUMBER(SEARCH($V$32,T3148)),"WINCOMTRAVINH",IF(ISNUMBER(SEARCH($V$33,T3148)),"WINCOMCANTHO",IF(ISNUMBER(SEARCH($V$34,T3148)),"WINCOMBENTRE",IF(ISNUMBER(SEARCH($V$35,T3148)),"WINCOMCAMAU",IF(ISNUMBER(SEARCH($V$36,T3148)),"WINCOMANGIANG",IF(ISNUMBER(SEARCH($V$37,T3148)),"WINCOMNINHTHUAN",IF(ISNUMBER(SEARCH($V$38,T3148)),"WINCOMTHAIBINH",IF(ISNUMBER(SEARCH($V$39,T3148)),"WINCOMGIALAI",IF(ISNUMBER(SEARCH($V$40,T3148)),"WINCOMHOABINH",IF(ISNUMBER(SEARCH($V$41,T3148)),"WINCOMQUANGNGAI",IF(ISNUMBER(SEARCH($V$42,T3148)),"WINCOMBINHTHUAN",IF(ISNUMBER(SEARCH($V$43,T3148)),"WINCOMDAKLAK",IF(ISNUMBER(SEARCH($V$44,T3148)),"WINCOMSOCTRANG",IF(ISNUMBER(SEARCH($V$45,T3148)),"WINCOMSONLA",IF(ISNUMBER(SEARCH($V$46,T3148)),"WINCOMKONTUM",IF(ISNUMBER(SEARCH($V$47,T3148)),"WINCOMPHUYEN",IF(ISNUMBER(SEARCH($V$48,T3148)),"WINCOMQUANGTRI",IF(ISNUMBER(SEARCH($V$49,T3148)),"WINCOMBINHDINH",IF(ISNUMBER(SEARCH($V$50,T3148)),"WINCOMCAOBANG",IF(ISNUMBER(SEARCH($V$51,T3148)),"WINCOMQUANGBINH",IF(ISNUMBER(SEARCH($V$52,T3148)),"WINCOMLAMDONG",IF(ISNUMBER(SEARCH($V$53,T3148)),"WINCOMVINHLONG",IF(ISNUMBER(SEARCH($V$54,T3148)),"WINCOMDONGTHAP",IF(ISNUMBER(SEARCH($V$55,T3148)),"WINCOMTIENGIANG",IF(ISNUMBER(SEARCH($V$56,T3148)),"WINCOMQUANGNINH",0))))))))))))))))))))))))))))))))))))))))))))))))))))))</f>
        <v>WINCOMHAIPHONG</v>
      </c>
    </row>
    <row r="3149" spans="1:25" x14ac:dyDescent="0.2">
      <c r="A3149" t="s">
        <v>0</v>
      </c>
      <c r="B3149" t="s">
        <v>4882</v>
      </c>
      <c r="C3149" t="s">
        <v>2</v>
      </c>
      <c r="D3149" t="s">
        <v>45</v>
      </c>
      <c r="E3149" t="s">
        <v>4</v>
      </c>
      <c r="F3149" s="5">
        <f t="shared" si="197"/>
        <v>2</v>
      </c>
      <c r="G3149" s="2">
        <v>175574</v>
      </c>
      <c r="H3149" s="2">
        <v>193131.40000000002</v>
      </c>
      <c r="I3149" t="s">
        <v>5</v>
      </c>
      <c r="J3149" t="s">
        <v>46</v>
      </c>
      <c r="K3149" t="str">
        <f t="shared" si="198"/>
        <v>Bắp bò muối gói 200g</v>
      </c>
      <c r="L3149" s="8" t="str">
        <f>VLOOKUP(K3149,'[1]Mã Misa'!$B$2:$D$74,2,0)</f>
        <v>Bắp bò muối 200g</v>
      </c>
      <c r="M3149" s="8" t="str">
        <f>VLOOKUP(L3149,'[1]Mã Misa'!$C$2:$D$74,2,0)</f>
        <v>BBM200</v>
      </c>
      <c r="N3149" s="2">
        <v>87787</v>
      </c>
      <c r="O3149" t="s">
        <v>4883</v>
      </c>
      <c r="P3149" s="8" t="str">
        <f t="shared" si="199"/>
        <v>0019264</v>
      </c>
      <c r="Q3149" s="8" t="e">
        <f t="array" ref="Q3149">IF(VLOOKUP(P3149,$AA$1:$AC$32,1,0)&lt;&gt;0,(P3149&amp;"A"),0)</f>
        <v>#N/A</v>
      </c>
      <c r="R3149" s="12">
        <v>44526</v>
      </c>
      <c r="S3149" t="s">
        <v>1621</v>
      </c>
      <c r="T3149" s="8" t="str">
        <f t="shared" si="200"/>
        <v>VM+ DNG 47</v>
      </c>
      <c r="U3149" t="s">
        <v>6441</v>
      </c>
      <c r="Y3149" t="str">
        <f t="array" ref="Y3149">IF(ISNUMBER(SEARCH($V$3,T3149)),"WINCOMHANOI",IF(ISNUMBER(SEARCH($V$4,T3149)),"WINCOMHOCHIMINH",IF(ISNUMBER(SEARCH($V$5,T3149)),"WINCOMDANANG",IF(ISNUMBER(SEARCH($V$6,T3149)),"WINCOMHAIDUONG",IF(ISNUMBER(SEARCH($V$7,T3149)),"WINCOMQUANGNINH",IF(ISNUMBER(SEARCH($V$8,T3149)),"WINCOMHAIPHONG",IF(ISNUMBER(SEARCH($V$9,T3149)),"WINCOMBACGIANG",IF(ISNUMBER(SEARCH($V$10,T3149)),"WINCOMBACNINH",IF(ISNUMBER(SEARCH($V$11,T3149)),"WINCOMPHUTHO",IF(ISNUMBER(SEARCH($V$12,T3149)),"WINCOMHATINH",IF(ISNUMBER(SEARCH($V$13,T3149)),"WINCOMTHAINGUYEN",IF(ISNUMBER(SEARCH($V$14,T3149)),"WINCOMKHANHHOA",IF(ISNUMBER(SEARCH($V$15,T3149)),"WINCOMHUNGYEN",IF(ISNUMBER(SEARCH($V$16,T3149)),"WINCOMNGHEAN",IF(ISNUMBER(SEARCH($V$17,T3149)),"WINCOMLAOCAI",IF(ISNUMBER(SEARCH($V$18,T3149)),"WINCOMVUNGTAU",IF(ISNUMBER(SEARCH($V$19,T3149)),"WINCOMBINHDUONG",IF(ISNUMBER(SEARCH($V$20,T3149)),"WINCOMKIENGIANG",IF(ISNUMBER(SEARCH($V$21,T3149)),"WINCOMHANAM",IF(ISNUMBER(SEARCH($V$22,T3149)),"WINCOMNAMDINH",IF(ISNUMBER(SEARCH($V$23,T3149)),"WINCOMLANGSON",IF(ISNUMBER(SEARCH($V$24,T3149)),"WINCOMTHANHHOA",IF(ISNUMBER(SEARCH($V$25,T3149)),"WINCOMYENBAI",IF(ISNUMBER(SEARCH($V$26,T3149)),"WINCOMTUYENQUANG",IF(ISNUMBER(SEARCH($V$27,T3149)),"WINCOMHUE",IF(ISNUMBER(SEARCH($V$28,T3149)),"WINCOMQUANGNAM",IF(ISNUMBER(SEARCH($V$29,T3149)),"WINCOMVINHPHUC",IF(ISNUMBER(SEARCH($V$30,T3149)),"WINCOMHAGIANG",IF(ISNUMBER(SEARCH($V$31,T3149)),"WINCOMNINHBINH",IF(ISNUMBER(SEARCH($V$32,T3149)),"WINCOMTRAVINH",IF(ISNUMBER(SEARCH($V$33,T3149)),"WINCOMCANTHO",IF(ISNUMBER(SEARCH($V$34,T3149)),"WINCOMBENTRE",IF(ISNUMBER(SEARCH($V$35,T3149)),"WINCOMCAMAU",IF(ISNUMBER(SEARCH($V$36,T3149)),"WINCOMANGIANG",IF(ISNUMBER(SEARCH($V$37,T3149)),"WINCOMNINHTHUAN",IF(ISNUMBER(SEARCH($V$38,T3149)),"WINCOMTHAIBINH",IF(ISNUMBER(SEARCH($V$39,T3149)),"WINCOMGIALAI",IF(ISNUMBER(SEARCH($V$40,T3149)),"WINCOMHOABINH",IF(ISNUMBER(SEARCH($V$41,T3149)),"WINCOMQUANGNGAI",IF(ISNUMBER(SEARCH($V$42,T3149)),"WINCOMBINHTHUAN",IF(ISNUMBER(SEARCH($V$43,T3149)),"WINCOMDAKLAK",IF(ISNUMBER(SEARCH($V$44,T3149)),"WINCOMSOCTRANG",IF(ISNUMBER(SEARCH($V$45,T3149)),"WINCOMSONLA",IF(ISNUMBER(SEARCH($V$46,T3149)),"WINCOMKONTUM",IF(ISNUMBER(SEARCH($V$47,T3149)),"WINCOMPHUYEN",IF(ISNUMBER(SEARCH($V$48,T3149)),"WINCOMQUANGTRI",IF(ISNUMBER(SEARCH($V$49,T3149)),"WINCOMBINHDINH",IF(ISNUMBER(SEARCH($V$50,T3149)),"WINCOMCAOBANG",IF(ISNUMBER(SEARCH($V$51,T3149)),"WINCOMQUANGBINH",IF(ISNUMBER(SEARCH($V$52,T3149)),"WINCOMLAMDONG",IF(ISNUMBER(SEARCH($V$53,T3149)),"WINCOMVINHLONG",IF(ISNUMBER(SEARCH($V$54,T3149)),"WINCOMDONGTHAP",IF(ISNUMBER(SEARCH($V$55,T3149)),"WINCOMTIENGIANG",IF(ISNUMBER(SEARCH($V$56,T3149)),"WINCOMQUANGNINH",0))))))))))))))))))))))))))))))))))))))))))))))))))))))</f>
        <v>WINCOMDANANG</v>
      </c>
    </row>
    <row r="3150" spans="1:25" x14ac:dyDescent="0.2">
      <c r="A3150" t="s">
        <v>0</v>
      </c>
      <c r="B3150" t="s">
        <v>4882</v>
      </c>
      <c r="C3150" t="s">
        <v>31</v>
      </c>
      <c r="D3150" t="s">
        <v>123</v>
      </c>
      <c r="E3150" t="s">
        <v>4</v>
      </c>
      <c r="F3150" s="5">
        <f t="shared" si="197"/>
        <v>2</v>
      </c>
      <c r="G3150" s="2">
        <v>111190</v>
      </c>
      <c r="H3150" s="2">
        <v>122309.00000000001</v>
      </c>
      <c r="I3150" t="s">
        <v>5</v>
      </c>
      <c r="J3150" t="s">
        <v>124</v>
      </c>
      <c r="K3150" t="str">
        <f t="shared" si="198"/>
        <v>Tai heo muối gói 200g</v>
      </c>
      <c r="L3150" s="8" t="str">
        <f>VLOOKUP(K3150,'[1]Mã Misa'!$B$2:$D$74,2,0)</f>
        <v>Tai heo muối 200g</v>
      </c>
      <c r="M3150" s="8" t="str">
        <f>VLOOKUP(L3150,'[1]Mã Misa'!$C$2:$D$74,2,0)</f>
        <v>TH200</v>
      </c>
      <c r="N3150" s="2">
        <v>55595</v>
      </c>
      <c r="O3150" t="s">
        <v>4883</v>
      </c>
      <c r="P3150" s="8" t="str">
        <f t="shared" si="199"/>
        <v>0019264</v>
      </c>
      <c r="Q3150" s="8" t="e">
        <f t="array" ref="Q3150">IF(VLOOKUP(P3150,$AA$1:$AC$32,1,0)&lt;&gt;0,(P3150&amp;"A"),0)</f>
        <v>#N/A</v>
      </c>
      <c r="R3150" s="12">
        <v>44526</v>
      </c>
      <c r="S3150" t="s">
        <v>1621</v>
      </c>
      <c r="T3150" s="8" t="str">
        <f t="shared" si="200"/>
        <v>VM+ DNG 47</v>
      </c>
      <c r="U3150" t="s">
        <v>6441</v>
      </c>
      <c r="Y3150" t="str">
        <f t="array" ref="Y3150">IF(ISNUMBER(SEARCH($V$3,T3150)),"WINCOMHANOI",IF(ISNUMBER(SEARCH($V$4,T3150)),"WINCOMHOCHIMINH",IF(ISNUMBER(SEARCH($V$5,T3150)),"WINCOMDANANG",IF(ISNUMBER(SEARCH($V$6,T3150)),"WINCOMHAIDUONG",IF(ISNUMBER(SEARCH($V$7,T3150)),"WINCOMQUANGNINH",IF(ISNUMBER(SEARCH($V$8,T3150)),"WINCOMHAIPHONG",IF(ISNUMBER(SEARCH($V$9,T3150)),"WINCOMBACGIANG",IF(ISNUMBER(SEARCH($V$10,T3150)),"WINCOMBACNINH",IF(ISNUMBER(SEARCH($V$11,T3150)),"WINCOMPHUTHO",IF(ISNUMBER(SEARCH($V$12,T3150)),"WINCOMHATINH",IF(ISNUMBER(SEARCH($V$13,T3150)),"WINCOMTHAINGUYEN",IF(ISNUMBER(SEARCH($V$14,T3150)),"WINCOMKHANHHOA",IF(ISNUMBER(SEARCH($V$15,T3150)),"WINCOMHUNGYEN",IF(ISNUMBER(SEARCH($V$16,T3150)),"WINCOMNGHEAN",IF(ISNUMBER(SEARCH($V$17,T3150)),"WINCOMLAOCAI",IF(ISNUMBER(SEARCH($V$18,T3150)),"WINCOMVUNGTAU",IF(ISNUMBER(SEARCH($V$19,T3150)),"WINCOMBINHDUONG",IF(ISNUMBER(SEARCH($V$20,T3150)),"WINCOMKIENGIANG",IF(ISNUMBER(SEARCH($V$21,T3150)),"WINCOMHANAM",IF(ISNUMBER(SEARCH($V$22,T3150)),"WINCOMNAMDINH",IF(ISNUMBER(SEARCH($V$23,T3150)),"WINCOMLANGSON",IF(ISNUMBER(SEARCH($V$24,T3150)),"WINCOMTHANHHOA",IF(ISNUMBER(SEARCH($V$25,T3150)),"WINCOMYENBAI",IF(ISNUMBER(SEARCH($V$26,T3150)),"WINCOMTUYENQUANG",IF(ISNUMBER(SEARCH($V$27,T3150)),"WINCOMHUE",IF(ISNUMBER(SEARCH($V$28,T3150)),"WINCOMQUANGNAM",IF(ISNUMBER(SEARCH($V$29,T3150)),"WINCOMVINHPHUC",IF(ISNUMBER(SEARCH($V$30,T3150)),"WINCOMHAGIANG",IF(ISNUMBER(SEARCH($V$31,T3150)),"WINCOMNINHBINH",IF(ISNUMBER(SEARCH($V$32,T3150)),"WINCOMTRAVINH",IF(ISNUMBER(SEARCH($V$33,T3150)),"WINCOMCANTHO",IF(ISNUMBER(SEARCH($V$34,T3150)),"WINCOMBENTRE",IF(ISNUMBER(SEARCH($V$35,T3150)),"WINCOMCAMAU",IF(ISNUMBER(SEARCH($V$36,T3150)),"WINCOMANGIANG",IF(ISNUMBER(SEARCH($V$37,T3150)),"WINCOMNINHTHUAN",IF(ISNUMBER(SEARCH($V$38,T3150)),"WINCOMTHAIBINH",IF(ISNUMBER(SEARCH($V$39,T3150)),"WINCOMGIALAI",IF(ISNUMBER(SEARCH($V$40,T3150)),"WINCOMHOABINH",IF(ISNUMBER(SEARCH($V$41,T3150)),"WINCOMQUANGNGAI",IF(ISNUMBER(SEARCH($V$42,T3150)),"WINCOMBINHTHUAN",IF(ISNUMBER(SEARCH($V$43,T3150)),"WINCOMDAKLAK",IF(ISNUMBER(SEARCH($V$44,T3150)),"WINCOMSOCTRANG",IF(ISNUMBER(SEARCH($V$45,T3150)),"WINCOMSONLA",IF(ISNUMBER(SEARCH($V$46,T3150)),"WINCOMKONTUM",IF(ISNUMBER(SEARCH($V$47,T3150)),"WINCOMPHUYEN",IF(ISNUMBER(SEARCH($V$48,T3150)),"WINCOMQUANGTRI",IF(ISNUMBER(SEARCH($V$49,T3150)),"WINCOMBINHDINH",IF(ISNUMBER(SEARCH($V$50,T3150)),"WINCOMCAOBANG",IF(ISNUMBER(SEARCH($V$51,T3150)),"WINCOMQUANGBINH",IF(ISNUMBER(SEARCH($V$52,T3150)),"WINCOMLAMDONG",IF(ISNUMBER(SEARCH($V$53,T3150)),"WINCOMVINHLONG",IF(ISNUMBER(SEARCH($V$54,T3150)),"WINCOMDONGTHAP",IF(ISNUMBER(SEARCH($V$55,T3150)),"WINCOMTIENGIANG",IF(ISNUMBER(SEARCH($V$56,T3150)),"WINCOMQUANGNINH",0))))))))))))))))))))))))))))))))))))))))))))))))))))))</f>
        <v>WINCOMDANANG</v>
      </c>
    </row>
    <row r="3151" spans="1:25" x14ac:dyDescent="0.2">
      <c r="A3151" t="s">
        <v>0</v>
      </c>
      <c r="B3151" t="s">
        <v>4884</v>
      </c>
      <c r="C3151" t="s">
        <v>2</v>
      </c>
      <c r="D3151" t="s">
        <v>123</v>
      </c>
      <c r="E3151" t="s">
        <v>4</v>
      </c>
      <c r="F3151" s="5">
        <f t="shared" si="197"/>
        <v>3</v>
      </c>
      <c r="G3151" s="2">
        <v>166785</v>
      </c>
      <c r="H3151" s="2">
        <v>183463.50000000003</v>
      </c>
      <c r="I3151" t="s">
        <v>5</v>
      </c>
      <c r="J3151" t="s">
        <v>124</v>
      </c>
      <c r="K3151" t="str">
        <f t="shared" si="198"/>
        <v>Tai heo muối gói 200g</v>
      </c>
      <c r="L3151" s="8" t="str">
        <f>VLOOKUP(K3151,'[1]Mã Misa'!$B$2:$D$74,2,0)</f>
        <v>Tai heo muối 200g</v>
      </c>
      <c r="M3151" s="8" t="str">
        <f>VLOOKUP(L3151,'[1]Mã Misa'!$C$2:$D$74,2,0)</f>
        <v>TH200</v>
      </c>
      <c r="N3151" s="2">
        <v>55595</v>
      </c>
      <c r="O3151" t="s">
        <v>4885</v>
      </c>
      <c r="P3151" s="8" t="str">
        <f t="shared" si="199"/>
        <v>0005551</v>
      </c>
      <c r="Q3151" s="8" t="e">
        <f t="array" ref="Q3151">IF(VLOOKUP(P3151,$AA$1:$AC$32,1,0)&lt;&gt;0,(P3151&amp;"A"),0)</f>
        <v>#N/A</v>
      </c>
      <c r="R3151" s="12">
        <v>44526</v>
      </c>
      <c r="S3151" t="s">
        <v>2544</v>
      </c>
      <c r="T3151" s="8" t="str">
        <f t="shared" si="200"/>
        <v>VM+ THA 17</v>
      </c>
      <c r="U3151" t="s">
        <v>6685</v>
      </c>
      <c r="Y3151" t="str">
        <f t="array" ref="Y3151">IF(ISNUMBER(SEARCH($V$3,T3151)),"WINCOMHANOI",IF(ISNUMBER(SEARCH($V$4,T3151)),"WINCOMHOCHIMINH",IF(ISNUMBER(SEARCH($V$5,T3151)),"WINCOMDANANG",IF(ISNUMBER(SEARCH($V$6,T3151)),"WINCOMHAIDUONG",IF(ISNUMBER(SEARCH($V$7,T3151)),"WINCOMQUANGNINH",IF(ISNUMBER(SEARCH($V$8,T3151)),"WINCOMHAIPHONG",IF(ISNUMBER(SEARCH($V$9,T3151)),"WINCOMBACGIANG",IF(ISNUMBER(SEARCH($V$10,T3151)),"WINCOMBACNINH",IF(ISNUMBER(SEARCH($V$11,T3151)),"WINCOMPHUTHO",IF(ISNUMBER(SEARCH($V$12,T3151)),"WINCOMHATINH",IF(ISNUMBER(SEARCH($V$13,T3151)),"WINCOMTHAINGUYEN",IF(ISNUMBER(SEARCH($V$14,T3151)),"WINCOMKHANHHOA",IF(ISNUMBER(SEARCH($V$15,T3151)),"WINCOMHUNGYEN",IF(ISNUMBER(SEARCH($V$16,T3151)),"WINCOMNGHEAN",IF(ISNUMBER(SEARCH($V$17,T3151)),"WINCOMLAOCAI",IF(ISNUMBER(SEARCH($V$18,T3151)),"WINCOMVUNGTAU",IF(ISNUMBER(SEARCH($V$19,T3151)),"WINCOMBINHDUONG",IF(ISNUMBER(SEARCH($V$20,T3151)),"WINCOMKIENGIANG",IF(ISNUMBER(SEARCH($V$21,T3151)),"WINCOMHANAM",IF(ISNUMBER(SEARCH($V$22,T3151)),"WINCOMNAMDINH",IF(ISNUMBER(SEARCH($V$23,T3151)),"WINCOMLANGSON",IF(ISNUMBER(SEARCH($V$24,T3151)),"WINCOMTHANHHOA",IF(ISNUMBER(SEARCH($V$25,T3151)),"WINCOMYENBAI",IF(ISNUMBER(SEARCH($V$26,T3151)),"WINCOMTUYENQUANG",IF(ISNUMBER(SEARCH($V$27,T3151)),"WINCOMHUE",IF(ISNUMBER(SEARCH($V$28,T3151)),"WINCOMQUANGNAM",IF(ISNUMBER(SEARCH($V$29,T3151)),"WINCOMVINHPHUC",IF(ISNUMBER(SEARCH($V$30,T3151)),"WINCOMHAGIANG",IF(ISNUMBER(SEARCH($V$31,T3151)),"WINCOMNINHBINH",IF(ISNUMBER(SEARCH($V$32,T3151)),"WINCOMTRAVINH",IF(ISNUMBER(SEARCH($V$33,T3151)),"WINCOMCANTHO",IF(ISNUMBER(SEARCH($V$34,T3151)),"WINCOMBENTRE",IF(ISNUMBER(SEARCH($V$35,T3151)),"WINCOMCAMAU",IF(ISNUMBER(SEARCH($V$36,T3151)),"WINCOMANGIANG",IF(ISNUMBER(SEARCH($V$37,T3151)),"WINCOMNINHTHUAN",IF(ISNUMBER(SEARCH($V$38,T3151)),"WINCOMTHAIBINH",IF(ISNUMBER(SEARCH($V$39,T3151)),"WINCOMGIALAI",IF(ISNUMBER(SEARCH($V$40,T3151)),"WINCOMHOABINH",IF(ISNUMBER(SEARCH($V$41,T3151)),"WINCOMQUANGNGAI",IF(ISNUMBER(SEARCH($V$42,T3151)),"WINCOMBINHTHUAN",IF(ISNUMBER(SEARCH($V$43,T3151)),"WINCOMDAKLAK",IF(ISNUMBER(SEARCH($V$44,T3151)),"WINCOMSOCTRANG",IF(ISNUMBER(SEARCH($V$45,T3151)),"WINCOMSONLA",IF(ISNUMBER(SEARCH($V$46,T3151)),"WINCOMKONTUM",IF(ISNUMBER(SEARCH($V$47,T3151)),"WINCOMPHUYEN",IF(ISNUMBER(SEARCH($V$48,T3151)),"WINCOMQUANGTRI",IF(ISNUMBER(SEARCH($V$49,T3151)),"WINCOMBINHDINH",IF(ISNUMBER(SEARCH($V$50,T3151)),"WINCOMCAOBANG",IF(ISNUMBER(SEARCH($V$51,T3151)),"WINCOMQUANGBINH",IF(ISNUMBER(SEARCH($V$52,T3151)),"WINCOMLAMDONG",IF(ISNUMBER(SEARCH($V$53,T3151)),"WINCOMVINHLONG",IF(ISNUMBER(SEARCH($V$54,T3151)),"WINCOMDONGTHAP",IF(ISNUMBER(SEARCH($V$55,T3151)),"WINCOMTIENGIANG",IF(ISNUMBER(SEARCH($V$56,T3151)),"WINCOMQUANGNINH",0))))))))))))))))))))))))))))))))))))))))))))))))))))))</f>
        <v>WINCOMTHANHHOA</v>
      </c>
    </row>
    <row r="3152" spans="1:25" x14ac:dyDescent="0.2">
      <c r="A3152" t="s">
        <v>0</v>
      </c>
      <c r="B3152" t="s">
        <v>4886</v>
      </c>
      <c r="C3152" t="s">
        <v>2</v>
      </c>
      <c r="D3152" t="s">
        <v>62</v>
      </c>
      <c r="E3152" t="s">
        <v>4</v>
      </c>
      <c r="F3152" s="5">
        <f t="shared" si="197"/>
        <v>1</v>
      </c>
      <c r="G3152" s="2">
        <v>105400</v>
      </c>
      <c r="H3152" s="2">
        <v>115940.00000000001</v>
      </c>
      <c r="I3152" t="s">
        <v>5</v>
      </c>
      <c r="J3152" t="s">
        <v>63</v>
      </c>
      <c r="K3152" t="str">
        <f t="shared" si="198"/>
        <v>_Đùi gà sốt cay 500g</v>
      </c>
      <c r="L3152" s="8" t="str">
        <f>VLOOKUP(K3152,'[1]Mã Misa'!$B$2:$D$74,2,0)</f>
        <v>Đùi gà sốt cay 500g</v>
      </c>
      <c r="M3152" s="8" t="str">
        <f>VLOOKUP(L3152,'[1]Mã Misa'!$C$2:$D$74,2,0)</f>
        <v>DGSC500</v>
      </c>
      <c r="N3152" s="2">
        <v>105400</v>
      </c>
      <c r="O3152" t="s">
        <v>4887</v>
      </c>
      <c r="P3152" s="8" t="str">
        <f t="shared" si="199"/>
        <v>0045253</v>
      </c>
      <c r="Q3152" s="8" t="e">
        <f t="array" ref="Q3152">IF(VLOOKUP(P3152,$AA$1:$AC$32,1,0)&lt;&gt;0,(P3152&amp;"A"),0)</f>
        <v>#N/A</v>
      </c>
      <c r="R3152" s="12">
        <v>44526</v>
      </c>
      <c r="S3152" t="s">
        <v>1287</v>
      </c>
      <c r="T3152" s="8" t="str">
        <f t="shared" si="200"/>
        <v>VM+ HCM 34</v>
      </c>
      <c r="U3152" t="s">
        <v>6350</v>
      </c>
      <c r="Y3152" t="str">
        <f t="array" ref="Y3152">IF(ISNUMBER(SEARCH($V$3,T3152)),"WINCOMHANOI",IF(ISNUMBER(SEARCH($V$4,T3152)),"WINCOMHOCHIMINH",IF(ISNUMBER(SEARCH($V$5,T3152)),"WINCOMDANANG",IF(ISNUMBER(SEARCH($V$6,T3152)),"WINCOMHAIDUONG",IF(ISNUMBER(SEARCH($V$7,T3152)),"WINCOMQUANGNINH",IF(ISNUMBER(SEARCH($V$8,T3152)),"WINCOMHAIPHONG",IF(ISNUMBER(SEARCH($V$9,T3152)),"WINCOMBACGIANG",IF(ISNUMBER(SEARCH($V$10,T3152)),"WINCOMBACNINH",IF(ISNUMBER(SEARCH($V$11,T3152)),"WINCOMPHUTHO",IF(ISNUMBER(SEARCH($V$12,T3152)),"WINCOMHATINH",IF(ISNUMBER(SEARCH($V$13,T3152)),"WINCOMTHAINGUYEN",IF(ISNUMBER(SEARCH($V$14,T3152)),"WINCOMKHANHHOA",IF(ISNUMBER(SEARCH($V$15,T3152)),"WINCOMHUNGYEN",IF(ISNUMBER(SEARCH($V$16,T3152)),"WINCOMNGHEAN",IF(ISNUMBER(SEARCH($V$17,T3152)),"WINCOMLAOCAI",IF(ISNUMBER(SEARCH($V$18,T3152)),"WINCOMVUNGTAU",IF(ISNUMBER(SEARCH($V$19,T3152)),"WINCOMBINHDUONG",IF(ISNUMBER(SEARCH($V$20,T3152)),"WINCOMKIENGIANG",IF(ISNUMBER(SEARCH($V$21,T3152)),"WINCOMHANAM",IF(ISNUMBER(SEARCH($V$22,T3152)),"WINCOMNAMDINH",IF(ISNUMBER(SEARCH($V$23,T3152)),"WINCOMLANGSON",IF(ISNUMBER(SEARCH($V$24,T3152)),"WINCOMTHANHHOA",IF(ISNUMBER(SEARCH($V$25,T3152)),"WINCOMYENBAI",IF(ISNUMBER(SEARCH($V$26,T3152)),"WINCOMTUYENQUANG",IF(ISNUMBER(SEARCH($V$27,T3152)),"WINCOMHUE",IF(ISNUMBER(SEARCH($V$28,T3152)),"WINCOMQUANGNAM",IF(ISNUMBER(SEARCH($V$29,T3152)),"WINCOMVINHPHUC",IF(ISNUMBER(SEARCH($V$30,T3152)),"WINCOMHAGIANG",IF(ISNUMBER(SEARCH($V$31,T3152)),"WINCOMNINHBINH",IF(ISNUMBER(SEARCH($V$32,T3152)),"WINCOMTRAVINH",IF(ISNUMBER(SEARCH($V$33,T3152)),"WINCOMCANTHO",IF(ISNUMBER(SEARCH($V$34,T3152)),"WINCOMBENTRE",IF(ISNUMBER(SEARCH($V$35,T3152)),"WINCOMCAMAU",IF(ISNUMBER(SEARCH($V$36,T3152)),"WINCOMANGIANG",IF(ISNUMBER(SEARCH($V$37,T3152)),"WINCOMNINHTHUAN",IF(ISNUMBER(SEARCH($V$38,T3152)),"WINCOMTHAIBINH",IF(ISNUMBER(SEARCH($V$39,T3152)),"WINCOMGIALAI",IF(ISNUMBER(SEARCH($V$40,T3152)),"WINCOMHOABINH",IF(ISNUMBER(SEARCH($V$41,T3152)),"WINCOMQUANGNGAI",IF(ISNUMBER(SEARCH($V$42,T3152)),"WINCOMBINHTHUAN",IF(ISNUMBER(SEARCH($V$43,T3152)),"WINCOMDAKLAK",IF(ISNUMBER(SEARCH($V$44,T3152)),"WINCOMSOCTRANG",IF(ISNUMBER(SEARCH($V$45,T3152)),"WINCOMSONLA",IF(ISNUMBER(SEARCH($V$46,T3152)),"WINCOMKONTUM",IF(ISNUMBER(SEARCH($V$47,T3152)),"WINCOMPHUYEN",IF(ISNUMBER(SEARCH($V$48,T3152)),"WINCOMQUANGTRI",IF(ISNUMBER(SEARCH($V$49,T3152)),"WINCOMBINHDINH",IF(ISNUMBER(SEARCH($V$50,T3152)),"WINCOMCAOBANG",IF(ISNUMBER(SEARCH($V$51,T3152)),"WINCOMQUANGBINH",IF(ISNUMBER(SEARCH($V$52,T3152)),"WINCOMLAMDONG",IF(ISNUMBER(SEARCH($V$53,T3152)),"WINCOMVINHLONG",IF(ISNUMBER(SEARCH($V$54,T3152)),"WINCOMDONGTHAP",IF(ISNUMBER(SEARCH($V$55,T3152)),"WINCOMTIENGIANG",IF(ISNUMBER(SEARCH($V$56,T3152)),"WINCOMQUANGNINH",0))))))))))))))))))))))))))))))))))))))))))))))))))))))</f>
        <v>WINCOMHOCHIMINH</v>
      </c>
    </row>
    <row r="3153" spans="1:25" x14ac:dyDescent="0.2">
      <c r="A3153" t="s">
        <v>0</v>
      </c>
      <c r="B3153" t="s">
        <v>4886</v>
      </c>
      <c r="C3153" t="s">
        <v>31</v>
      </c>
      <c r="D3153" t="s">
        <v>134</v>
      </c>
      <c r="E3153" t="s">
        <v>4</v>
      </c>
      <c r="F3153" s="5">
        <f t="shared" si="197"/>
        <v>1</v>
      </c>
      <c r="G3153" s="2">
        <v>90750</v>
      </c>
      <c r="H3153" s="2">
        <v>99825.000000000015</v>
      </c>
      <c r="I3153" t="s">
        <v>5</v>
      </c>
      <c r="J3153" t="s">
        <v>135</v>
      </c>
      <c r="K3153" t="str">
        <f t="shared" si="198"/>
        <v>_Chân gà sốt cay 400g</v>
      </c>
      <c r="L3153" s="8" t="str">
        <f>VLOOKUP(K3153,'[1]Mã Misa'!$B$2:$D$74,2,0)</f>
        <v>Chân gà sốt cay 400g</v>
      </c>
      <c r="M3153" s="8" t="str">
        <f>VLOOKUP(L3153,'[1]Mã Misa'!$C$2:$D$74,2,0)</f>
        <v>CGSC400</v>
      </c>
      <c r="N3153" s="2">
        <v>90750</v>
      </c>
      <c r="O3153" t="s">
        <v>4887</v>
      </c>
      <c r="P3153" s="8" t="str">
        <f t="shared" si="199"/>
        <v>0045253</v>
      </c>
      <c r="Q3153" s="8" t="e">
        <f t="array" ref="Q3153">IF(VLOOKUP(P3153,$AA$1:$AC$32,1,0)&lt;&gt;0,(P3153&amp;"A"),0)</f>
        <v>#N/A</v>
      </c>
      <c r="R3153" s="12">
        <v>44526</v>
      </c>
      <c r="S3153" t="s">
        <v>1287</v>
      </c>
      <c r="T3153" s="8" t="str">
        <f t="shared" si="200"/>
        <v>VM+ HCM 34</v>
      </c>
      <c r="U3153" t="s">
        <v>6350</v>
      </c>
      <c r="Y3153" t="str">
        <f t="array" ref="Y3153">IF(ISNUMBER(SEARCH($V$3,T3153)),"WINCOMHANOI",IF(ISNUMBER(SEARCH($V$4,T3153)),"WINCOMHOCHIMINH",IF(ISNUMBER(SEARCH($V$5,T3153)),"WINCOMDANANG",IF(ISNUMBER(SEARCH($V$6,T3153)),"WINCOMHAIDUONG",IF(ISNUMBER(SEARCH($V$7,T3153)),"WINCOMQUANGNINH",IF(ISNUMBER(SEARCH($V$8,T3153)),"WINCOMHAIPHONG",IF(ISNUMBER(SEARCH($V$9,T3153)),"WINCOMBACGIANG",IF(ISNUMBER(SEARCH($V$10,T3153)),"WINCOMBACNINH",IF(ISNUMBER(SEARCH($V$11,T3153)),"WINCOMPHUTHO",IF(ISNUMBER(SEARCH($V$12,T3153)),"WINCOMHATINH",IF(ISNUMBER(SEARCH($V$13,T3153)),"WINCOMTHAINGUYEN",IF(ISNUMBER(SEARCH($V$14,T3153)),"WINCOMKHANHHOA",IF(ISNUMBER(SEARCH($V$15,T3153)),"WINCOMHUNGYEN",IF(ISNUMBER(SEARCH($V$16,T3153)),"WINCOMNGHEAN",IF(ISNUMBER(SEARCH($V$17,T3153)),"WINCOMLAOCAI",IF(ISNUMBER(SEARCH($V$18,T3153)),"WINCOMVUNGTAU",IF(ISNUMBER(SEARCH($V$19,T3153)),"WINCOMBINHDUONG",IF(ISNUMBER(SEARCH($V$20,T3153)),"WINCOMKIENGIANG",IF(ISNUMBER(SEARCH($V$21,T3153)),"WINCOMHANAM",IF(ISNUMBER(SEARCH($V$22,T3153)),"WINCOMNAMDINH",IF(ISNUMBER(SEARCH($V$23,T3153)),"WINCOMLANGSON",IF(ISNUMBER(SEARCH($V$24,T3153)),"WINCOMTHANHHOA",IF(ISNUMBER(SEARCH($V$25,T3153)),"WINCOMYENBAI",IF(ISNUMBER(SEARCH($V$26,T3153)),"WINCOMTUYENQUANG",IF(ISNUMBER(SEARCH($V$27,T3153)),"WINCOMHUE",IF(ISNUMBER(SEARCH($V$28,T3153)),"WINCOMQUANGNAM",IF(ISNUMBER(SEARCH($V$29,T3153)),"WINCOMVINHPHUC",IF(ISNUMBER(SEARCH($V$30,T3153)),"WINCOMHAGIANG",IF(ISNUMBER(SEARCH($V$31,T3153)),"WINCOMNINHBINH",IF(ISNUMBER(SEARCH($V$32,T3153)),"WINCOMTRAVINH",IF(ISNUMBER(SEARCH($V$33,T3153)),"WINCOMCANTHO",IF(ISNUMBER(SEARCH($V$34,T3153)),"WINCOMBENTRE",IF(ISNUMBER(SEARCH($V$35,T3153)),"WINCOMCAMAU",IF(ISNUMBER(SEARCH($V$36,T3153)),"WINCOMANGIANG",IF(ISNUMBER(SEARCH($V$37,T3153)),"WINCOMNINHTHUAN",IF(ISNUMBER(SEARCH($V$38,T3153)),"WINCOMTHAIBINH",IF(ISNUMBER(SEARCH($V$39,T3153)),"WINCOMGIALAI",IF(ISNUMBER(SEARCH($V$40,T3153)),"WINCOMHOABINH",IF(ISNUMBER(SEARCH($V$41,T3153)),"WINCOMQUANGNGAI",IF(ISNUMBER(SEARCH($V$42,T3153)),"WINCOMBINHTHUAN",IF(ISNUMBER(SEARCH($V$43,T3153)),"WINCOMDAKLAK",IF(ISNUMBER(SEARCH($V$44,T3153)),"WINCOMSOCTRANG",IF(ISNUMBER(SEARCH($V$45,T3153)),"WINCOMSONLA",IF(ISNUMBER(SEARCH($V$46,T3153)),"WINCOMKONTUM",IF(ISNUMBER(SEARCH($V$47,T3153)),"WINCOMPHUYEN",IF(ISNUMBER(SEARCH($V$48,T3153)),"WINCOMQUANGTRI",IF(ISNUMBER(SEARCH($V$49,T3153)),"WINCOMBINHDINH",IF(ISNUMBER(SEARCH($V$50,T3153)),"WINCOMCAOBANG",IF(ISNUMBER(SEARCH($V$51,T3153)),"WINCOMQUANGBINH",IF(ISNUMBER(SEARCH($V$52,T3153)),"WINCOMLAMDONG",IF(ISNUMBER(SEARCH($V$53,T3153)),"WINCOMVINHLONG",IF(ISNUMBER(SEARCH($V$54,T3153)),"WINCOMDONGTHAP",IF(ISNUMBER(SEARCH($V$55,T3153)),"WINCOMTIENGIANG",IF(ISNUMBER(SEARCH($V$56,T3153)),"WINCOMQUANGNINH",0))))))))))))))))))))))))))))))))))))))))))))))))))))))</f>
        <v>WINCOMHOCHIMINH</v>
      </c>
    </row>
    <row r="3154" spans="1:25" x14ac:dyDescent="0.2">
      <c r="A3154" t="s">
        <v>0</v>
      </c>
      <c r="B3154" t="s">
        <v>4886</v>
      </c>
      <c r="C3154" t="s">
        <v>34</v>
      </c>
      <c r="D3154" t="s">
        <v>27</v>
      </c>
      <c r="E3154" t="s">
        <v>4</v>
      </c>
      <c r="F3154" s="5">
        <f t="shared" si="197"/>
        <v>1</v>
      </c>
      <c r="G3154" s="2">
        <v>74250</v>
      </c>
      <c r="H3154" s="2">
        <v>81675</v>
      </c>
      <c r="I3154" t="s">
        <v>5</v>
      </c>
      <c r="J3154" t="s">
        <v>28</v>
      </c>
      <c r="K3154" t="str">
        <f t="shared" si="198"/>
        <v>_Chả cốm 300g</v>
      </c>
      <c r="L3154" s="8" t="str">
        <f>VLOOKUP(K3154,'[1]Mã Misa'!$B$2:$D$74,2,0)</f>
        <v>Chả cốm 300g</v>
      </c>
      <c r="M3154" s="8" t="str">
        <f>VLOOKUP(L3154,'[1]Mã Misa'!$C$2:$D$74,2,0)</f>
        <v>CC300</v>
      </c>
      <c r="N3154" s="2">
        <v>74250</v>
      </c>
      <c r="O3154" t="s">
        <v>4887</v>
      </c>
      <c r="P3154" s="8" t="str">
        <f t="shared" si="199"/>
        <v>0045253</v>
      </c>
      <c r="Q3154" s="8" t="e">
        <f t="array" ref="Q3154">IF(VLOOKUP(P3154,$AA$1:$AC$32,1,0)&lt;&gt;0,(P3154&amp;"A"),0)</f>
        <v>#N/A</v>
      </c>
      <c r="R3154" s="12">
        <v>44526</v>
      </c>
      <c r="S3154" t="s">
        <v>1287</v>
      </c>
      <c r="T3154" s="8" t="str">
        <f t="shared" si="200"/>
        <v>VM+ HCM 34</v>
      </c>
      <c r="U3154" t="s">
        <v>6350</v>
      </c>
      <c r="Y3154" t="str">
        <f t="array" ref="Y3154">IF(ISNUMBER(SEARCH($V$3,T3154)),"WINCOMHANOI",IF(ISNUMBER(SEARCH($V$4,T3154)),"WINCOMHOCHIMINH",IF(ISNUMBER(SEARCH($V$5,T3154)),"WINCOMDANANG",IF(ISNUMBER(SEARCH($V$6,T3154)),"WINCOMHAIDUONG",IF(ISNUMBER(SEARCH($V$7,T3154)),"WINCOMQUANGNINH",IF(ISNUMBER(SEARCH($V$8,T3154)),"WINCOMHAIPHONG",IF(ISNUMBER(SEARCH($V$9,T3154)),"WINCOMBACGIANG",IF(ISNUMBER(SEARCH($V$10,T3154)),"WINCOMBACNINH",IF(ISNUMBER(SEARCH($V$11,T3154)),"WINCOMPHUTHO",IF(ISNUMBER(SEARCH($V$12,T3154)),"WINCOMHATINH",IF(ISNUMBER(SEARCH($V$13,T3154)),"WINCOMTHAINGUYEN",IF(ISNUMBER(SEARCH($V$14,T3154)),"WINCOMKHANHHOA",IF(ISNUMBER(SEARCH($V$15,T3154)),"WINCOMHUNGYEN",IF(ISNUMBER(SEARCH($V$16,T3154)),"WINCOMNGHEAN",IF(ISNUMBER(SEARCH($V$17,T3154)),"WINCOMLAOCAI",IF(ISNUMBER(SEARCH($V$18,T3154)),"WINCOMVUNGTAU",IF(ISNUMBER(SEARCH($V$19,T3154)),"WINCOMBINHDUONG",IF(ISNUMBER(SEARCH($V$20,T3154)),"WINCOMKIENGIANG",IF(ISNUMBER(SEARCH($V$21,T3154)),"WINCOMHANAM",IF(ISNUMBER(SEARCH($V$22,T3154)),"WINCOMNAMDINH",IF(ISNUMBER(SEARCH($V$23,T3154)),"WINCOMLANGSON",IF(ISNUMBER(SEARCH($V$24,T3154)),"WINCOMTHANHHOA",IF(ISNUMBER(SEARCH($V$25,T3154)),"WINCOMYENBAI",IF(ISNUMBER(SEARCH($V$26,T3154)),"WINCOMTUYENQUANG",IF(ISNUMBER(SEARCH($V$27,T3154)),"WINCOMHUE",IF(ISNUMBER(SEARCH($V$28,T3154)),"WINCOMQUANGNAM",IF(ISNUMBER(SEARCH($V$29,T3154)),"WINCOMVINHPHUC",IF(ISNUMBER(SEARCH($V$30,T3154)),"WINCOMHAGIANG",IF(ISNUMBER(SEARCH($V$31,T3154)),"WINCOMNINHBINH",IF(ISNUMBER(SEARCH($V$32,T3154)),"WINCOMTRAVINH",IF(ISNUMBER(SEARCH($V$33,T3154)),"WINCOMCANTHO",IF(ISNUMBER(SEARCH($V$34,T3154)),"WINCOMBENTRE",IF(ISNUMBER(SEARCH($V$35,T3154)),"WINCOMCAMAU",IF(ISNUMBER(SEARCH($V$36,T3154)),"WINCOMANGIANG",IF(ISNUMBER(SEARCH($V$37,T3154)),"WINCOMNINHTHUAN",IF(ISNUMBER(SEARCH($V$38,T3154)),"WINCOMTHAIBINH",IF(ISNUMBER(SEARCH($V$39,T3154)),"WINCOMGIALAI",IF(ISNUMBER(SEARCH($V$40,T3154)),"WINCOMHOABINH",IF(ISNUMBER(SEARCH($V$41,T3154)),"WINCOMQUANGNGAI",IF(ISNUMBER(SEARCH($V$42,T3154)),"WINCOMBINHTHUAN",IF(ISNUMBER(SEARCH($V$43,T3154)),"WINCOMDAKLAK",IF(ISNUMBER(SEARCH($V$44,T3154)),"WINCOMSOCTRANG",IF(ISNUMBER(SEARCH($V$45,T3154)),"WINCOMSONLA",IF(ISNUMBER(SEARCH($V$46,T3154)),"WINCOMKONTUM",IF(ISNUMBER(SEARCH($V$47,T3154)),"WINCOMPHUYEN",IF(ISNUMBER(SEARCH($V$48,T3154)),"WINCOMQUANGTRI",IF(ISNUMBER(SEARCH($V$49,T3154)),"WINCOMBINHDINH",IF(ISNUMBER(SEARCH($V$50,T3154)),"WINCOMCAOBANG",IF(ISNUMBER(SEARCH($V$51,T3154)),"WINCOMQUANGBINH",IF(ISNUMBER(SEARCH($V$52,T3154)),"WINCOMLAMDONG",IF(ISNUMBER(SEARCH($V$53,T3154)),"WINCOMVINHLONG",IF(ISNUMBER(SEARCH($V$54,T3154)),"WINCOMDONGTHAP",IF(ISNUMBER(SEARCH($V$55,T3154)),"WINCOMTIENGIANG",IF(ISNUMBER(SEARCH($V$56,T3154)),"WINCOMQUANGNINH",0))))))))))))))))))))))))))))))))))))))))))))))))))))))</f>
        <v>WINCOMHOCHIMINH</v>
      </c>
    </row>
    <row r="3155" spans="1:25" x14ac:dyDescent="0.2">
      <c r="A3155" t="s">
        <v>0</v>
      </c>
      <c r="B3155" t="s">
        <v>4886</v>
      </c>
      <c r="C3155" t="s">
        <v>37</v>
      </c>
      <c r="D3155" t="s">
        <v>35</v>
      </c>
      <c r="E3155" t="s">
        <v>4</v>
      </c>
      <c r="F3155" s="5">
        <f t="shared" si="197"/>
        <v>1</v>
      </c>
      <c r="G3155" s="2">
        <v>73431</v>
      </c>
      <c r="H3155" s="2">
        <v>80774.100000000006</v>
      </c>
      <c r="I3155" t="s">
        <v>5</v>
      </c>
      <c r="J3155" t="s">
        <v>36</v>
      </c>
      <c r="K3155" t="str">
        <f t="shared" si="198"/>
        <v>Chân giò heo muối gói 300g</v>
      </c>
      <c r="L3155" s="8" t="str">
        <f>VLOOKUP(K3155,'[1]Mã Misa'!$B$2:$D$74,2,0)</f>
        <v>Chân giò heo muối 300g</v>
      </c>
      <c r="M3155" s="8" t="str">
        <f>VLOOKUP(L3155,'[1]Mã Misa'!$C$2:$D$74,2,0)</f>
        <v>CGM300</v>
      </c>
      <c r="N3155" s="2">
        <v>73431</v>
      </c>
      <c r="O3155" t="s">
        <v>4887</v>
      </c>
      <c r="P3155" s="8" t="str">
        <f t="shared" si="199"/>
        <v>0045253</v>
      </c>
      <c r="Q3155" s="8" t="e">
        <f t="array" ref="Q3155">IF(VLOOKUP(P3155,$AA$1:$AC$32,1,0)&lt;&gt;0,(P3155&amp;"A"),0)</f>
        <v>#N/A</v>
      </c>
      <c r="R3155" s="12">
        <v>44526</v>
      </c>
      <c r="S3155" t="s">
        <v>1287</v>
      </c>
      <c r="T3155" s="8" t="str">
        <f t="shared" si="200"/>
        <v>VM+ HCM 34</v>
      </c>
      <c r="U3155" t="s">
        <v>6350</v>
      </c>
      <c r="Y3155" t="str">
        <f t="array" ref="Y3155">IF(ISNUMBER(SEARCH($V$3,T3155)),"WINCOMHANOI",IF(ISNUMBER(SEARCH($V$4,T3155)),"WINCOMHOCHIMINH",IF(ISNUMBER(SEARCH($V$5,T3155)),"WINCOMDANANG",IF(ISNUMBER(SEARCH($V$6,T3155)),"WINCOMHAIDUONG",IF(ISNUMBER(SEARCH($V$7,T3155)),"WINCOMQUANGNINH",IF(ISNUMBER(SEARCH($V$8,T3155)),"WINCOMHAIPHONG",IF(ISNUMBER(SEARCH($V$9,T3155)),"WINCOMBACGIANG",IF(ISNUMBER(SEARCH($V$10,T3155)),"WINCOMBACNINH",IF(ISNUMBER(SEARCH($V$11,T3155)),"WINCOMPHUTHO",IF(ISNUMBER(SEARCH($V$12,T3155)),"WINCOMHATINH",IF(ISNUMBER(SEARCH($V$13,T3155)),"WINCOMTHAINGUYEN",IF(ISNUMBER(SEARCH($V$14,T3155)),"WINCOMKHANHHOA",IF(ISNUMBER(SEARCH($V$15,T3155)),"WINCOMHUNGYEN",IF(ISNUMBER(SEARCH($V$16,T3155)),"WINCOMNGHEAN",IF(ISNUMBER(SEARCH($V$17,T3155)),"WINCOMLAOCAI",IF(ISNUMBER(SEARCH($V$18,T3155)),"WINCOMVUNGTAU",IF(ISNUMBER(SEARCH($V$19,T3155)),"WINCOMBINHDUONG",IF(ISNUMBER(SEARCH($V$20,T3155)),"WINCOMKIENGIANG",IF(ISNUMBER(SEARCH($V$21,T3155)),"WINCOMHANAM",IF(ISNUMBER(SEARCH($V$22,T3155)),"WINCOMNAMDINH",IF(ISNUMBER(SEARCH($V$23,T3155)),"WINCOMLANGSON",IF(ISNUMBER(SEARCH($V$24,T3155)),"WINCOMTHANHHOA",IF(ISNUMBER(SEARCH($V$25,T3155)),"WINCOMYENBAI",IF(ISNUMBER(SEARCH($V$26,T3155)),"WINCOMTUYENQUANG",IF(ISNUMBER(SEARCH($V$27,T3155)),"WINCOMHUE",IF(ISNUMBER(SEARCH($V$28,T3155)),"WINCOMQUANGNAM",IF(ISNUMBER(SEARCH($V$29,T3155)),"WINCOMVINHPHUC",IF(ISNUMBER(SEARCH($V$30,T3155)),"WINCOMHAGIANG",IF(ISNUMBER(SEARCH($V$31,T3155)),"WINCOMNINHBINH",IF(ISNUMBER(SEARCH($V$32,T3155)),"WINCOMTRAVINH",IF(ISNUMBER(SEARCH($V$33,T3155)),"WINCOMCANTHO",IF(ISNUMBER(SEARCH($V$34,T3155)),"WINCOMBENTRE",IF(ISNUMBER(SEARCH($V$35,T3155)),"WINCOMCAMAU",IF(ISNUMBER(SEARCH($V$36,T3155)),"WINCOMANGIANG",IF(ISNUMBER(SEARCH($V$37,T3155)),"WINCOMNINHTHUAN",IF(ISNUMBER(SEARCH($V$38,T3155)),"WINCOMTHAIBINH",IF(ISNUMBER(SEARCH($V$39,T3155)),"WINCOMGIALAI",IF(ISNUMBER(SEARCH($V$40,T3155)),"WINCOMHOABINH",IF(ISNUMBER(SEARCH($V$41,T3155)),"WINCOMQUANGNGAI",IF(ISNUMBER(SEARCH($V$42,T3155)),"WINCOMBINHTHUAN",IF(ISNUMBER(SEARCH($V$43,T3155)),"WINCOMDAKLAK",IF(ISNUMBER(SEARCH($V$44,T3155)),"WINCOMSOCTRANG",IF(ISNUMBER(SEARCH($V$45,T3155)),"WINCOMSONLA",IF(ISNUMBER(SEARCH($V$46,T3155)),"WINCOMKONTUM",IF(ISNUMBER(SEARCH($V$47,T3155)),"WINCOMPHUYEN",IF(ISNUMBER(SEARCH($V$48,T3155)),"WINCOMQUANGTRI",IF(ISNUMBER(SEARCH($V$49,T3155)),"WINCOMBINHDINH",IF(ISNUMBER(SEARCH($V$50,T3155)),"WINCOMCAOBANG",IF(ISNUMBER(SEARCH($V$51,T3155)),"WINCOMQUANGBINH",IF(ISNUMBER(SEARCH($V$52,T3155)),"WINCOMLAMDONG",IF(ISNUMBER(SEARCH($V$53,T3155)),"WINCOMVINHLONG",IF(ISNUMBER(SEARCH($V$54,T3155)),"WINCOMDONGTHAP",IF(ISNUMBER(SEARCH($V$55,T3155)),"WINCOMTIENGIANG",IF(ISNUMBER(SEARCH($V$56,T3155)),"WINCOMQUANGNINH",0))))))))))))))))))))))))))))))))))))))))))))))))))))))</f>
        <v>WINCOMHOCHIMINH</v>
      </c>
    </row>
    <row r="3156" spans="1:25" x14ac:dyDescent="0.2">
      <c r="A3156" t="s">
        <v>0</v>
      </c>
      <c r="B3156" t="s">
        <v>4888</v>
      </c>
      <c r="C3156" t="s">
        <v>2</v>
      </c>
      <c r="D3156" t="s">
        <v>20</v>
      </c>
      <c r="E3156" t="s">
        <v>4</v>
      </c>
      <c r="F3156" s="5">
        <f t="shared" si="197"/>
        <v>2</v>
      </c>
      <c r="G3156" s="2">
        <v>100364</v>
      </c>
      <c r="H3156" s="2">
        <v>110400.40000000001</v>
      </c>
      <c r="I3156" t="s">
        <v>5</v>
      </c>
      <c r="J3156" t="s">
        <v>21</v>
      </c>
      <c r="K3156" t="str">
        <f t="shared" si="198"/>
        <v>Giò tai lưỡi xào gói 250g</v>
      </c>
      <c r="L3156" s="8" t="str">
        <f>VLOOKUP(K3156,'[1]Mã Misa'!$B$2:$D$74,2,0)</f>
        <v>Giò Tai Lưỡi Xào 250g</v>
      </c>
      <c r="M3156" s="8" t="str">
        <f>VLOOKUP(L3156,'[1]Mã Misa'!$C$2:$D$74,2,0)</f>
        <v>GTLX250G</v>
      </c>
      <c r="N3156" s="2">
        <v>50182</v>
      </c>
      <c r="O3156" t="s">
        <v>4889</v>
      </c>
      <c r="P3156" s="8" t="str">
        <f t="shared" si="199"/>
        <v>0003078</v>
      </c>
      <c r="Q3156" s="8" t="str">
        <f t="array" ref="Q3156">IF(VLOOKUP(P3156,$AA$1:$AC$32,1,0)&lt;&gt;0,(P3156&amp;"A"),0)</f>
        <v>0003078A</v>
      </c>
      <c r="R3156" s="12">
        <v>44526</v>
      </c>
      <c r="S3156" t="s">
        <v>4890</v>
      </c>
      <c r="T3156" s="8" t="str">
        <f t="shared" si="200"/>
        <v>VM+ BDG 14</v>
      </c>
      <c r="U3156" t="s">
        <v>7168</v>
      </c>
      <c r="Y3156" t="str">
        <f t="array" ref="Y3156">IF(ISNUMBER(SEARCH($V$3,T3156)),"WINCOMHANOI",IF(ISNUMBER(SEARCH($V$4,T3156)),"WINCOMHOCHIMINH",IF(ISNUMBER(SEARCH($V$5,T3156)),"WINCOMDANANG",IF(ISNUMBER(SEARCH($V$6,T3156)),"WINCOMHAIDUONG",IF(ISNUMBER(SEARCH($V$7,T3156)),"WINCOMQUANGNINH",IF(ISNUMBER(SEARCH($V$8,T3156)),"WINCOMHAIPHONG",IF(ISNUMBER(SEARCH($V$9,T3156)),"WINCOMBACGIANG",IF(ISNUMBER(SEARCH($V$10,T3156)),"WINCOMBACNINH",IF(ISNUMBER(SEARCH($V$11,T3156)),"WINCOMPHUTHO",IF(ISNUMBER(SEARCH($V$12,T3156)),"WINCOMHATINH",IF(ISNUMBER(SEARCH($V$13,T3156)),"WINCOMTHAINGUYEN",IF(ISNUMBER(SEARCH($V$14,T3156)),"WINCOMKHANHHOA",IF(ISNUMBER(SEARCH($V$15,T3156)),"WINCOMHUNGYEN",IF(ISNUMBER(SEARCH($V$16,T3156)),"WINCOMNGHEAN",IF(ISNUMBER(SEARCH($V$17,T3156)),"WINCOMLAOCAI",IF(ISNUMBER(SEARCH($V$18,T3156)),"WINCOMVUNGTAU",IF(ISNUMBER(SEARCH($V$19,T3156)),"WINCOMBINHDUONG",IF(ISNUMBER(SEARCH($V$20,T3156)),"WINCOMKIENGIANG",IF(ISNUMBER(SEARCH($V$21,T3156)),"WINCOMHANAM",IF(ISNUMBER(SEARCH($V$22,T3156)),"WINCOMNAMDINH",IF(ISNUMBER(SEARCH($V$23,T3156)),"WINCOMLANGSON",IF(ISNUMBER(SEARCH($V$24,T3156)),"WINCOMTHANHHOA",IF(ISNUMBER(SEARCH($V$25,T3156)),"WINCOMYENBAI",IF(ISNUMBER(SEARCH($V$26,T3156)),"WINCOMTUYENQUANG",IF(ISNUMBER(SEARCH($V$27,T3156)),"WINCOMHUE",IF(ISNUMBER(SEARCH($V$28,T3156)),"WINCOMQUANGNAM",IF(ISNUMBER(SEARCH($V$29,T3156)),"WINCOMVINHPHUC",IF(ISNUMBER(SEARCH($V$30,T3156)),"WINCOMHAGIANG",IF(ISNUMBER(SEARCH($V$31,T3156)),"WINCOMNINHBINH",IF(ISNUMBER(SEARCH($V$32,T3156)),"WINCOMTRAVINH",IF(ISNUMBER(SEARCH($V$33,T3156)),"WINCOMCANTHO",IF(ISNUMBER(SEARCH($V$34,T3156)),"WINCOMBENTRE",IF(ISNUMBER(SEARCH($V$35,T3156)),"WINCOMCAMAU",IF(ISNUMBER(SEARCH($V$36,T3156)),"WINCOMANGIANG",IF(ISNUMBER(SEARCH($V$37,T3156)),"WINCOMNINHTHUAN",IF(ISNUMBER(SEARCH($V$38,T3156)),"WINCOMTHAIBINH",IF(ISNUMBER(SEARCH($V$39,T3156)),"WINCOMGIALAI",IF(ISNUMBER(SEARCH($V$40,T3156)),"WINCOMHOABINH",IF(ISNUMBER(SEARCH($V$41,T3156)),"WINCOMQUANGNGAI",IF(ISNUMBER(SEARCH($V$42,T3156)),"WINCOMBINHTHUAN",IF(ISNUMBER(SEARCH($V$43,T3156)),"WINCOMDAKLAK",IF(ISNUMBER(SEARCH($V$44,T3156)),"WINCOMSOCTRANG",IF(ISNUMBER(SEARCH($V$45,T3156)),"WINCOMSONLA",IF(ISNUMBER(SEARCH($V$46,T3156)),"WINCOMKONTUM",IF(ISNUMBER(SEARCH($V$47,T3156)),"WINCOMPHUYEN",IF(ISNUMBER(SEARCH($V$48,T3156)),"WINCOMQUANGTRI",IF(ISNUMBER(SEARCH($V$49,T3156)),"WINCOMBINHDINH",IF(ISNUMBER(SEARCH($V$50,T3156)),"WINCOMCAOBANG",IF(ISNUMBER(SEARCH($V$51,T3156)),"WINCOMQUANGBINH",IF(ISNUMBER(SEARCH($V$52,T3156)),"WINCOMLAMDONG",IF(ISNUMBER(SEARCH($V$53,T3156)),"WINCOMVINHLONG",IF(ISNUMBER(SEARCH($V$54,T3156)),"WINCOMDONGTHAP",IF(ISNUMBER(SEARCH($V$55,T3156)),"WINCOMTIENGIANG",IF(ISNUMBER(SEARCH($V$56,T3156)),"WINCOMQUANGNINH",0))))))))))))))))))))))))))))))))))))))))))))))))))))))</f>
        <v>WINCOMBINHDUONG</v>
      </c>
    </row>
    <row r="3157" spans="1:25" x14ac:dyDescent="0.2">
      <c r="A3157" t="s">
        <v>0</v>
      </c>
      <c r="B3157" t="s">
        <v>4888</v>
      </c>
      <c r="C3157" t="s">
        <v>31</v>
      </c>
      <c r="D3157" t="s">
        <v>45</v>
      </c>
      <c r="E3157" t="s">
        <v>4</v>
      </c>
      <c r="F3157" s="5">
        <f t="shared" si="197"/>
        <v>5</v>
      </c>
      <c r="G3157" s="2">
        <v>438935</v>
      </c>
      <c r="H3157" s="2">
        <v>482828.50000000006</v>
      </c>
      <c r="I3157" t="s">
        <v>5</v>
      </c>
      <c r="J3157" t="s">
        <v>46</v>
      </c>
      <c r="K3157" t="str">
        <f t="shared" si="198"/>
        <v>Bắp bò muối gói 200g</v>
      </c>
      <c r="L3157" s="8" t="str">
        <f>VLOOKUP(K3157,'[1]Mã Misa'!$B$2:$D$74,2,0)</f>
        <v>Bắp bò muối 200g</v>
      </c>
      <c r="M3157" s="8" t="str">
        <f>VLOOKUP(L3157,'[1]Mã Misa'!$C$2:$D$74,2,0)</f>
        <v>BBM200</v>
      </c>
      <c r="N3157" s="2">
        <v>87787</v>
      </c>
      <c r="O3157" t="s">
        <v>4889</v>
      </c>
      <c r="P3157" s="8" t="str">
        <f t="shared" si="199"/>
        <v>0003078</v>
      </c>
      <c r="Q3157" s="8" t="str">
        <f t="array" ref="Q3157">IF(VLOOKUP(P3157,$AA$1:$AC$32,1,0)&lt;&gt;0,(P3157&amp;"A"),0)</f>
        <v>0003078A</v>
      </c>
      <c r="R3157" s="12">
        <v>44526</v>
      </c>
      <c r="S3157" t="s">
        <v>4890</v>
      </c>
      <c r="T3157" s="8" t="str">
        <f t="shared" si="200"/>
        <v>VM+ BDG 14</v>
      </c>
      <c r="U3157" t="s">
        <v>7168</v>
      </c>
      <c r="Y3157" t="str">
        <f t="array" ref="Y3157">IF(ISNUMBER(SEARCH($V$3,T3157)),"WINCOMHANOI",IF(ISNUMBER(SEARCH($V$4,T3157)),"WINCOMHOCHIMINH",IF(ISNUMBER(SEARCH($V$5,T3157)),"WINCOMDANANG",IF(ISNUMBER(SEARCH($V$6,T3157)),"WINCOMHAIDUONG",IF(ISNUMBER(SEARCH($V$7,T3157)),"WINCOMQUANGNINH",IF(ISNUMBER(SEARCH($V$8,T3157)),"WINCOMHAIPHONG",IF(ISNUMBER(SEARCH($V$9,T3157)),"WINCOMBACGIANG",IF(ISNUMBER(SEARCH($V$10,T3157)),"WINCOMBACNINH",IF(ISNUMBER(SEARCH($V$11,T3157)),"WINCOMPHUTHO",IF(ISNUMBER(SEARCH($V$12,T3157)),"WINCOMHATINH",IF(ISNUMBER(SEARCH($V$13,T3157)),"WINCOMTHAINGUYEN",IF(ISNUMBER(SEARCH($V$14,T3157)),"WINCOMKHANHHOA",IF(ISNUMBER(SEARCH($V$15,T3157)),"WINCOMHUNGYEN",IF(ISNUMBER(SEARCH($V$16,T3157)),"WINCOMNGHEAN",IF(ISNUMBER(SEARCH($V$17,T3157)),"WINCOMLAOCAI",IF(ISNUMBER(SEARCH($V$18,T3157)),"WINCOMVUNGTAU",IF(ISNUMBER(SEARCH($V$19,T3157)),"WINCOMBINHDUONG",IF(ISNUMBER(SEARCH($V$20,T3157)),"WINCOMKIENGIANG",IF(ISNUMBER(SEARCH($V$21,T3157)),"WINCOMHANAM",IF(ISNUMBER(SEARCH($V$22,T3157)),"WINCOMNAMDINH",IF(ISNUMBER(SEARCH($V$23,T3157)),"WINCOMLANGSON",IF(ISNUMBER(SEARCH($V$24,T3157)),"WINCOMTHANHHOA",IF(ISNUMBER(SEARCH($V$25,T3157)),"WINCOMYENBAI",IF(ISNUMBER(SEARCH($V$26,T3157)),"WINCOMTUYENQUANG",IF(ISNUMBER(SEARCH($V$27,T3157)),"WINCOMHUE",IF(ISNUMBER(SEARCH($V$28,T3157)),"WINCOMQUANGNAM",IF(ISNUMBER(SEARCH($V$29,T3157)),"WINCOMVINHPHUC",IF(ISNUMBER(SEARCH($V$30,T3157)),"WINCOMHAGIANG",IF(ISNUMBER(SEARCH($V$31,T3157)),"WINCOMNINHBINH",IF(ISNUMBER(SEARCH($V$32,T3157)),"WINCOMTRAVINH",IF(ISNUMBER(SEARCH($V$33,T3157)),"WINCOMCANTHO",IF(ISNUMBER(SEARCH($V$34,T3157)),"WINCOMBENTRE",IF(ISNUMBER(SEARCH($V$35,T3157)),"WINCOMCAMAU",IF(ISNUMBER(SEARCH($V$36,T3157)),"WINCOMANGIANG",IF(ISNUMBER(SEARCH($V$37,T3157)),"WINCOMNINHTHUAN",IF(ISNUMBER(SEARCH($V$38,T3157)),"WINCOMTHAIBINH",IF(ISNUMBER(SEARCH($V$39,T3157)),"WINCOMGIALAI",IF(ISNUMBER(SEARCH($V$40,T3157)),"WINCOMHOABINH",IF(ISNUMBER(SEARCH($V$41,T3157)),"WINCOMQUANGNGAI",IF(ISNUMBER(SEARCH($V$42,T3157)),"WINCOMBINHTHUAN",IF(ISNUMBER(SEARCH($V$43,T3157)),"WINCOMDAKLAK",IF(ISNUMBER(SEARCH($V$44,T3157)),"WINCOMSOCTRANG",IF(ISNUMBER(SEARCH($V$45,T3157)),"WINCOMSONLA",IF(ISNUMBER(SEARCH($V$46,T3157)),"WINCOMKONTUM",IF(ISNUMBER(SEARCH($V$47,T3157)),"WINCOMPHUYEN",IF(ISNUMBER(SEARCH($V$48,T3157)),"WINCOMQUANGTRI",IF(ISNUMBER(SEARCH($V$49,T3157)),"WINCOMBINHDINH",IF(ISNUMBER(SEARCH($V$50,T3157)),"WINCOMCAOBANG",IF(ISNUMBER(SEARCH($V$51,T3157)),"WINCOMQUANGBINH",IF(ISNUMBER(SEARCH($V$52,T3157)),"WINCOMLAMDONG",IF(ISNUMBER(SEARCH($V$53,T3157)),"WINCOMVINHLONG",IF(ISNUMBER(SEARCH($V$54,T3157)),"WINCOMDONGTHAP",IF(ISNUMBER(SEARCH($V$55,T3157)),"WINCOMTIENGIANG",IF(ISNUMBER(SEARCH($V$56,T3157)),"WINCOMQUANGNINH",0))))))))))))))))))))))))))))))))))))))))))))))))))))))</f>
        <v>WINCOMBINHDUONG</v>
      </c>
    </row>
    <row r="3158" spans="1:25" x14ac:dyDescent="0.2">
      <c r="A3158" t="s">
        <v>0</v>
      </c>
      <c r="B3158" t="s">
        <v>4891</v>
      </c>
      <c r="C3158" t="s">
        <v>2</v>
      </c>
      <c r="D3158" t="s">
        <v>39</v>
      </c>
      <c r="E3158" t="s">
        <v>4</v>
      </c>
      <c r="F3158" s="5">
        <f t="shared" si="197"/>
        <v>1</v>
      </c>
      <c r="G3158" s="2">
        <v>46000</v>
      </c>
      <c r="H3158" s="2">
        <v>50600.000000000007</v>
      </c>
      <c r="I3158" t="s">
        <v>5</v>
      </c>
      <c r="J3158" t="s">
        <v>40</v>
      </c>
      <c r="K3158" t="str">
        <f t="shared" si="198"/>
        <v>Mộc nấm hương gói 250g</v>
      </c>
      <c r="L3158" s="8" t="str">
        <f>VLOOKUP(K3158,'[1]Mã Misa'!$B$2:$D$74,2,0)</f>
        <v>Mộc Nấm Hương 250g</v>
      </c>
      <c r="M3158" s="8" t="str">
        <f>VLOOKUP(L3158,'[1]Mã Misa'!$C$2:$D$74,2,0)</f>
        <v>MNH250</v>
      </c>
      <c r="N3158" s="2">
        <v>46000</v>
      </c>
      <c r="O3158" t="s">
        <v>4892</v>
      </c>
      <c r="P3158" s="8" t="str">
        <f t="shared" si="199"/>
        <v>0019267</v>
      </c>
      <c r="Q3158" s="8" t="e">
        <f t="array" ref="Q3158">IF(VLOOKUP(P3158,$AA$1:$AC$32,1,0)&lt;&gt;0,(P3158&amp;"A"),0)</f>
        <v>#N/A</v>
      </c>
      <c r="R3158" s="12">
        <v>44526</v>
      </c>
      <c r="S3158" t="s">
        <v>3798</v>
      </c>
      <c r="T3158" s="8" t="str">
        <f t="shared" si="200"/>
        <v>VM+ DNG 63</v>
      </c>
      <c r="U3158" t="s">
        <v>6967</v>
      </c>
      <c r="Y3158" t="str">
        <f t="array" ref="Y3158">IF(ISNUMBER(SEARCH($V$3,T3158)),"WINCOMHANOI",IF(ISNUMBER(SEARCH($V$4,T3158)),"WINCOMHOCHIMINH",IF(ISNUMBER(SEARCH($V$5,T3158)),"WINCOMDANANG",IF(ISNUMBER(SEARCH($V$6,T3158)),"WINCOMHAIDUONG",IF(ISNUMBER(SEARCH($V$7,T3158)),"WINCOMQUANGNINH",IF(ISNUMBER(SEARCH($V$8,T3158)),"WINCOMHAIPHONG",IF(ISNUMBER(SEARCH($V$9,T3158)),"WINCOMBACGIANG",IF(ISNUMBER(SEARCH($V$10,T3158)),"WINCOMBACNINH",IF(ISNUMBER(SEARCH($V$11,T3158)),"WINCOMPHUTHO",IF(ISNUMBER(SEARCH($V$12,T3158)),"WINCOMHATINH",IF(ISNUMBER(SEARCH($V$13,T3158)),"WINCOMTHAINGUYEN",IF(ISNUMBER(SEARCH($V$14,T3158)),"WINCOMKHANHHOA",IF(ISNUMBER(SEARCH($V$15,T3158)),"WINCOMHUNGYEN",IF(ISNUMBER(SEARCH($V$16,T3158)),"WINCOMNGHEAN",IF(ISNUMBER(SEARCH($V$17,T3158)),"WINCOMLAOCAI",IF(ISNUMBER(SEARCH($V$18,T3158)),"WINCOMVUNGTAU",IF(ISNUMBER(SEARCH($V$19,T3158)),"WINCOMBINHDUONG",IF(ISNUMBER(SEARCH($V$20,T3158)),"WINCOMKIENGIANG",IF(ISNUMBER(SEARCH($V$21,T3158)),"WINCOMHANAM",IF(ISNUMBER(SEARCH($V$22,T3158)),"WINCOMNAMDINH",IF(ISNUMBER(SEARCH($V$23,T3158)),"WINCOMLANGSON",IF(ISNUMBER(SEARCH($V$24,T3158)),"WINCOMTHANHHOA",IF(ISNUMBER(SEARCH($V$25,T3158)),"WINCOMYENBAI",IF(ISNUMBER(SEARCH($V$26,T3158)),"WINCOMTUYENQUANG",IF(ISNUMBER(SEARCH($V$27,T3158)),"WINCOMHUE",IF(ISNUMBER(SEARCH($V$28,T3158)),"WINCOMQUANGNAM",IF(ISNUMBER(SEARCH($V$29,T3158)),"WINCOMVINHPHUC",IF(ISNUMBER(SEARCH($V$30,T3158)),"WINCOMHAGIANG",IF(ISNUMBER(SEARCH($V$31,T3158)),"WINCOMNINHBINH",IF(ISNUMBER(SEARCH($V$32,T3158)),"WINCOMTRAVINH",IF(ISNUMBER(SEARCH($V$33,T3158)),"WINCOMCANTHO",IF(ISNUMBER(SEARCH($V$34,T3158)),"WINCOMBENTRE",IF(ISNUMBER(SEARCH($V$35,T3158)),"WINCOMCAMAU",IF(ISNUMBER(SEARCH($V$36,T3158)),"WINCOMANGIANG",IF(ISNUMBER(SEARCH($V$37,T3158)),"WINCOMNINHTHUAN",IF(ISNUMBER(SEARCH($V$38,T3158)),"WINCOMTHAIBINH",IF(ISNUMBER(SEARCH($V$39,T3158)),"WINCOMGIALAI",IF(ISNUMBER(SEARCH($V$40,T3158)),"WINCOMHOABINH",IF(ISNUMBER(SEARCH($V$41,T3158)),"WINCOMQUANGNGAI",IF(ISNUMBER(SEARCH($V$42,T3158)),"WINCOMBINHTHUAN",IF(ISNUMBER(SEARCH($V$43,T3158)),"WINCOMDAKLAK",IF(ISNUMBER(SEARCH($V$44,T3158)),"WINCOMSOCTRANG",IF(ISNUMBER(SEARCH($V$45,T3158)),"WINCOMSONLA",IF(ISNUMBER(SEARCH($V$46,T3158)),"WINCOMKONTUM",IF(ISNUMBER(SEARCH($V$47,T3158)),"WINCOMPHUYEN",IF(ISNUMBER(SEARCH($V$48,T3158)),"WINCOMQUANGTRI",IF(ISNUMBER(SEARCH($V$49,T3158)),"WINCOMBINHDINH",IF(ISNUMBER(SEARCH($V$50,T3158)),"WINCOMCAOBANG",IF(ISNUMBER(SEARCH($V$51,T3158)),"WINCOMQUANGBINH",IF(ISNUMBER(SEARCH($V$52,T3158)),"WINCOMLAMDONG",IF(ISNUMBER(SEARCH($V$53,T3158)),"WINCOMVINHLONG",IF(ISNUMBER(SEARCH($V$54,T3158)),"WINCOMDONGTHAP",IF(ISNUMBER(SEARCH($V$55,T3158)),"WINCOMTIENGIANG",IF(ISNUMBER(SEARCH($V$56,T3158)),"WINCOMQUANGNINH",0))))))))))))))))))))))))))))))))))))))))))))))))))))))</f>
        <v>WINCOMDANANG</v>
      </c>
    </row>
    <row r="3159" spans="1:25" x14ac:dyDescent="0.2">
      <c r="A3159" t="s">
        <v>0</v>
      </c>
      <c r="B3159" t="s">
        <v>4893</v>
      </c>
      <c r="C3159" t="s">
        <v>2</v>
      </c>
      <c r="D3159" t="s">
        <v>62</v>
      </c>
      <c r="E3159" t="s">
        <v>4</v>
      </c>
      <c r="F3159" s="5">
        <f t="shared" si="197"/>
        <v>4</v>
      </c>
      <c r="G3159" s="2">
        <v>421600</v>
      </c>
      <c r="H3159" s="2">
        <v>463760.00000000006</v>
      </c>
      <c r="I3159" t="s">
        <v>5</v>
      </c>
      <c r="J3159" t="s">
        <v>63</v>
      </c>
      <c r="K3159" t="str">
        <f t="shared" si="198"/>
        <v>_Đùi gà sốt cay 500g</v>
      </c>
      <c r="L3159" s="8" t="str">
        <f>VLOOKUP(K3159,'[1]Mã Misa'!$B$2:$D$74,2,0)</f>
        <v>Đùi gà sốt cay 500g</v>
      </c>
      <c r="M3159" s="8" t="str">
        <f>VLOOKUP(L3159,'[1]Mã Misa'!$C$2:$D$74,2,0)</f>
        <v>DGSC500</v>
      </c>
      <c r="N3159" s="2">
        <v>105400</v>
      </c>
      <c r="O3159" t="s">
        <v>4894</v>
      </c>
      <c r="P3159" s="8" t="str">
        <f t="shared" si="199"/>
        <v>0148709</v>
      </c>
      <c r="Q3159" s="8" t="e">
        <f t="array" ref="Q3159">IF(VLOOKUP(P3159,$AA$1:$AC$32,1,0)&lt;&gt;0,(P3159&amp;"A"),0)</f>
        <v>#N/A</v>
      </c>
      <c r="R3159" s="12">
        <v>44526</v>
      </c>
      <c r="S3159" t="s">
        <v>433</v>
      </c>
      <c r="T3159" s="8" t="str">
        <f t="shared" si="200"/>
        <v>VM+ HNI 32</v>
      </c>
      <c r="U3159" t="s">
        <v>6099</v>
      </c>
      <c r="Y3159" t="str">
        <f t="array" ref="Y3159">IF(ISNUMBER(SEARCH($V$3,T3159)),"WINCOMHANOI",IF(ISNUMBER(SEARCH($V$4,T3159)),"WINCOMHOCHIMINH",IF(ISNUMBER(SEARCH($V$5,T3159)),"WINCOMDANANG",IF(ISNUMBER(SEARCH($V$6,T3159)),"WINCOMHAIDUONG",IF(ISNUMBER(SEARCH($V$7,T3159)),"WINCOMQUANGNINH",IF(ISNUMBER(SEARCH($V$8,T3159)),"WINCOMHAIPHONG",IF(ISNUMBER(SEARCH($V$9,T3159)),"WINCOMBACGIANG",IF(ISNUMBER(SEARCH($V$10,T3159)),"WINCOMBACNINH",IF(ISNUMBER(SEARCH($V$11,T3159)),"WINCOMPHUTHO",IF(ISNUMBER(SEARCH($V$12,T3159)),"WINCOMHATINH",IF(ISNUMBER(SEARCH($V$13,T3159)),"WINCOMTHAINGUYEN",IF(ISNUMBER(SEARCH($V$14,T3159)),"WINCOMKHANHHOA",IF(ISNUMBER(SEARCH($V$15,T3159)),"WINCOMHUNGYEN",IF(ISNUMBER(SEARCH($V$16,T3159)),"WINCOMNGHEAN",IF(ISNUMBER(SEARCH($V$17,T3159)),"WINCOMLAOCAI",IF(ISNUMBER(SEARCH($V$18,T3159)),"WINCOMVUNGTAU",IF(ISNUMBER(SEARCH($V$19,T3159)),"WINCOMBINHDUONG",IF(ISNUMBER(SEARCH($V$20,T3159)),"WINCOMKIENGIANG",IF(ISNUMBER(SEARCH($V$21,T3159)),"WINCOMHANAM",IF(ISNUMBER(SEARCH($V$22,T3159)),"WINCOMNAMDINH",IF(ISNUMBER(SEARCH($V$23,T3159)),"WINCOMLANGSON",IF(ISNUMBER(SEARCH($V$24,T3159)),"WINCOMTHANHHOA",IF(ISNUMBER(SEARCH($V$25,T3159)),"WINCOMYENBAI",IF(ISNUMBER(SEARCH($V$26,T3159)),"WINCOMTUYENQUANG",IF(ISNUMBER(SEARCH($V$27,T3159)),"WINCOMHUE",IF(ISNUMBER(SEARCH($V$28,T3159)),"WINCOMQUANGNAM",IF(ISNUMBER(SEARCH($V$29,T3159)),"WINCOMVINHPHUC",IF(ISNUMBER(SEARCH($V$30,T3159)),"WINCOMHAGIANG",IF(ISNUMBER(SEARCH($V$31,T3159)),"WINCOMNINHBINH",IF(ISNUMBER(SEARCH($V$32,T3159)),"WINCOMTRAVINH",IF(ISNUMBER(SEARCH($V$33,T3159)),"WINCOMCANTHO",IF(ISNUMBER(SEARCH($V$34,T3159)),"WINCOMBENTRE",IF(ISNUMBER(SEARCH($V$35,T3159)),"WINCOMCAMAU",IF(ISNUMBER(SEARCH($V$36,T3159)),"WINCOMANGIANG",IF(ISNUMBER(SEARCH($V$37,T3159)),"WINCOMNINHTHUAN",IF(ISNUMBER(SEARCH($V$38,T3159)),"WINCOMTHAIBINH",IF(ISNUMBER(SEARCH($V$39,T3159)),"WINCOMGIALAI",IF(ISNUMBER(SEARCH($V$40,T3159)),"WINCOMHOABINH",IF(ISNUMBER(SEARCH($V$41,T3159)),"WINCOMQUANGNGAI",IF(ISNUMBER(SEARCH($V$42,T3159)),"WINCOMBINHTHUAN",IF(ISNUMBER(SEARCH($V$43,T3159)),"WINCOMDAKLAK",IF(ISNUMBER(SEARCH($V$44,T3159)),"WINCOMSOCTRANG",IF(ISNUMBER(SEARCH($V$45,T3159)),"WINCOMSONLA",IF(ISNUMBER(SEARCH($V$46,T3159)),"WINCOMKONTUM",IF(ISNUMBER(SEARCH($V$47,T3159)),"WINCOMPHUYEN",IF(ISNUMBER(SEARCH($V$48,T3159)),"WINCOMQUANGTRI",IF(ISNUMBER(SEARCH($V$49,T3159)),"WINCOMBINHDINH",IF(ISNUMBER(SEARCH($V$50,T3159)),"WINCOMCAOBANG",IF(ISNUMBER(SEARCH($V$51,T3159)),"WINCOMQUANGBINH",IF(ISNUMBER(SEARCH($V$52,T3159)),"WINCOMLAMDONG",IF(ISNUMBER(SEARCH($V$53,T3159)),"WINCOMVINHLONG",IF(ISNUMBER(SEARCH($V$54,T3159)),"WINCOMDONGTHAP",IF(ISNUMBER(SEARCH($V$55,T3159)),"WINCOMTIENGIANG",IF(ISNUMBER(SEARCH($V$56,T3159)),"WINCOMQUANGNINH",0))))))))))))))))))))))))))))))))))))))))))))))))))))))</f>
        <v>WINCOMHANOI</v>
      </c>
    </row>
    <row r="3160" spans="1:25" x14ac:dyDescent="0.2">
      <c r="A3160" t="s">
        <v>0</v>
      </c>
      <c r="B3160" t="s">
        <v>4893</v>
      </c>
      <c r="C3160" t="s">
        <v>31</v>
      </c>
      <c r="D3160" t="s">
        <v>134</v>
      </c>
      <c r="E3160" t="s">
        <v>4</v>
      </c>
      <c r="F3160" s="5">
        <f t="shared" si="197"/>
        <v>1</v>
      </c>
      <c r="G3160" s="2">
        <v>90750</v>
      </c>
      <c r="H3160" s="2">
        <v>99825.000000000015</v>
      </c>
      <c r="I3160" t="s">
        <v>5</v>
      </c>
      <c r="J3160" t="s">
        <v>135</v>
      </c>
      <c r="K3160" t="str">
        <f t="shared" si="198"/>
        <v>_Chân gà sốt cay 400g</v>
      </c>
      <c r="L3160" s="8" t="str">
        <f>VLOOKUP(K3160,'[1]Mã Misa'!$B$2:$D$74,2,0)</f>
        <v>Chân gà sốt cay 400g</v>
      </c>
      <c r="M3160" s="8" t="str">
        <f>VLOOKUP(L3160,'[1]Mã Misa'!$C$2:$D$74,2,0)</f>
        <v>CGSC400</v>
      </c>
      <c r="N3160" s="2">
        <v>90750</v>
      </c>
      <c r="O3160" t="s">
        <v>4894</v>
      </c>
      <c r="P3160" s="8" t="str">
        <f t="shared" si="199"/>
        <v>0148709</v>
      </c>
      <c r="Q3160" s="8" t="e">
        <f t="array" ref="Q3160">IF(VLOOKUP(P3160,$AA$1:$AC$32,1,0)&lt;&gt;0,(P3160&amp;"A"),0)</f>
        <v>#N/A</v>
      </c>
      <c r="R3160" s="12">
        <v>44526</v>
      </c>
      <c r="S3160" t="s">
        <v>433</v>
      </c>
      <c r="T3160" s="8" t="str">
        <f t="shared" si="200"/>
        <v>VM+ HNI 32</v>
      </c>
      <c r="U3160" t="s">
        <v>6099</v>
      </c>
      <c r="Y3160" t="str">
        <f t="array" ref="Y3160">IF(ISNUMBER(SEARCH($V$3,T3160)),"WINCOMHANOI",IF(ISNUMBER(SEARCH($V$4,T3160)),"WINCOMHOCHIMINH",IF(ISNUMBER(SEARCH($V$5,T3160)),"WINCOMDANANG",IF(ISNUMBER(SEARCH($V$6,T3160)),"WINCOMHAIDUONG",IF(ISNUMBER(SEARCH($V$7,T3160)),"WINCOMQUANGNINH",IF(ISNUMBER(SEARCH($V$8,T3160)),"WINCOMHAIPHONG",IF(ISNUMBER(SEARCH($V$9,T3160)),"WINCOMBACGIANG",IF(ISNUMBER(SEARCH($V$10,T3160)),"WINCOMBACNINH",IF(ISNUMBER(SEARCH($V$11,T3160)),"WINCOMPHUTHO",IF(ISNUMBER(SEARCH($V$12,T3160)),"WINCOMHATINH",IF(ISNUMBER(SEARCH($V$13,T3160)),"WINCOMTHAINGUYEN",IF(ISNUMBER(SEARCH($V$14,T3160)),"WINCOMKHANHHOA",IF(ISNUMBER(SEARCH($V$15,T3160)),"WINCOMHUNGYEN",IF(ISNUMBER(SEARCH($V$16,T3160)),"WINCOMNGHEAN",IF(ISNUMBER(SEARCH($V$17,T3160)),"WINCOMLAOCAI",IF(ISNUMBER(SEARCH($V$18,T3160)),"WINCOMVUNGTAU",IF(ISNUMBER(SEARCH($V$19,T3160)),"WINCOMBINHDUONG",IF(ISNUMBER(SEARCH($V$20,T3160)),"WINCOMKIENGIANG",IF(ISNUMBER(SEARCH($V$21,T3160)),"WINCOMHANAM",IF(ISNUMBER(SEARCH($V$22,T3160)),"WINCOMNAMDINH",IF(ISNUMBER(SEARCH($V$23,T3160)),"WINCOMLANGSON",IF(ISNUMBER(SEARCH($V$24,T3160)),"WINCOMTHANHHOA",IF(ISNUMBER(SEARCH($V$25,T3160)),"WINCOMYENBAI",IF(ISNUMBER(SEARCH($V$26,T3160)),"WINCOMTUYENQUANG",IF(ISNUMBER(SEARCH($V$27,T3160)),"WINCOMHUE",IF(ISNUMBER(SEARCH($V$28,T3160)),"WINCOMQUANGNAM",IF(ISNUMBER(SEARCH($V$29,T3160)),"WINCOMVINHPHUC",IF(ISNUMBER(SEARCH($V$30,T3160)),"WINCOMHAGIANG",IF(ISNUMBER(SEARCH($V$31,T3160)),"WINCOMNINHBINH",IF(ISNUMBER(SEARCH($V$32,T3160)),"WINCOMTRAVINH",IF(ISNUMBER(SEARCH($V$33,T3160)),"WINCOMCANTHO",IF(ISNUMBER(SEARCH($V$34,T3160)),"WINCOMBENTRE",IF(ISNUMBER(SEARCH($V$35,T3160)),"WINCOMCAMAU",IF(ISNUMBER(SEARCH($V$36,T3160)),"WINCOMANGIANG",IF(ISNUMBER(SEARCH($V$37,T3160)),"WINCOMNINHTHUAN",IF(ISNUMBER(SEARCH($V$38,T3160)),"WINCOMTHAIBINH",IF(ISNUMBER(SEARCH($V$39,T3160)),"WINCOMGIALAI",IF(ISNUMBER(SEARCH($V$40,T3160)),"WINCOMHOABINH",IF(ISNUMBER(SEARCH($V$41,T3160)),"WINCOMQUANGNGAI",IF(ISNUMBER(SEARCH($V$42,T3160)),"WINCOMBINHTHUAN",IF(ISNUMBER(SEARCH($V$43,T3160)),"WINCOMDAKLAK",IF(ISNUMBER(SEARCH($V$44,T3160)),"WINCOMSOCTRANG",IF(ISNUMBER(SEARCH($V$45,T3160)),"WINCOMSONLA",IF(ISNUMBER(SEARCH($V$46,T3160)),"WINCOMKONTUM",IF(ISNUMBER(SEARCH($V$47,T3160)),"WINCOMPHUYEN",IF(ISNUMBER(SEARCH($V$48,T3160)),"WINCOMQUANGTRI",IF(ISNUMBER(SEARCH($V$49,T3160)),"WINCOMBINHDINH",IF(ISNUMBER(SEARCH($V$50,T3160)),"WINCOMCAOBANG",IF(ISNUMBER(SEARCH($V$51,T3160)),"WINCOMQUANGBINH",IF(ISNUMBER(SEARCH($V$52,T3160)),"WINCOMLAMDONG",IF(ISNUMBER(SEARCH($V$53,T3160)),"WINCOMVINHLONG",IF(ISNUMBER(SEARCH($V$54,T3160)),"WINCOMDONGTHAP",IF(ISNUMBER(SEARCH($V$55,T3160)),"WINCOMTIENGIANG",IF(ISNUMBER(SEARCH($V$56,T3160)),"WINCOMQUANGNINH",0))))))))))))))))))))))))))))))))))))))))))))))))))))))</f>
        <v>WINCOMHANOI</v>
      </c>
    </row>
    <row r="3161" spans="1:25" x14ac:dyDescent="0.2">
      <c r="A3161" t="s">
        <v>0</v>
      </c>
      <c r="B3161" t="s">
        <v>4895</v>
      </c>
      <c r="C3161" t="s">
        <v>2</v>
      </c>
      <c r="D3161" t="s">
        <v>27</v>
      </c>
      <c r="E3161" t="s">
        <v>4</v>
      </c>
      <c r="F3161" s="5">
        <f t="shared" si="197"/>
        <v>4</v>
      </c>
      <c r="G3161" s="2">
        <v>297000</v>
      </c>
      <c r="H3161" s="2">
        <v>326700</v>
      </c>
      <c r="I3161" t="s">
        <v>5</v>
      </c>
      <c r="J3161" t="s">
        <v>28</v>
      </c>
      <c r="K3161" t="str">
        <f t="shared" si="198"/>
        <v>_Chả cốm 300g</v>
      </c>
      <c r="L3161" s="8" t="str">
        <f>VLOOKUP(K3161,'[1]Mã Misa'!$B$2:$D$74,2,0)</f>
        <v>Chả cốm 300g</v>
      </c>
      <c r="M3161" s="8" t="str">
        <f>VLOOKUP(L3161,'[1]Mã Misa'!$C$2:$D$74,2,0)</f>
        <v>CC300</v>
      </c>
      <c r="N3161" s="2">
        <v>74250</v>
      </c>
      <c r="O3161" t="s">
        <v>4896</v>
      </c>
      <c r="P3161" s="8" t="str">
        <f t="shared" si="199"/>
        <v>0148711</v>
      </c>
      <c r="Q3161" s="8" t="e">
        <f t="array" ref="Q3161">IF(VLOOKUP(P3161,$AA$1:$AC$32,1,0)&lt;&gt;0,(P3161&amp;"A"),0)</f>
        <v>#N/A</v>
      </c>
      <c r="R3161" s="12">
        <v>44526</v>
      </c>
      <c r="S3161" t="s">
        <v>433</v>
      </c>
      <c r="T3161" s="8" t="str">
        <f t="shared" si="200"/>
        <v>VM+ HNI 32</v>
      </c>
      <c r="U3161" t="s">
        <v>6099</v>
      </c>
      <c r="Y3161" t="str">
        <f t="array" ref="Y3161">IF(ISNUMBER(SEARCH($V$3,T3161)),"WINCOMHANOI",IF(ISNUMBER(SEARCH($V$4,T3161)),"WINCOMHOCHIMINH",IF(ISNUMBER(SEARCH($V$5,T3161)),"WINCOMDANANG",IF(ISNUMBER(SEARCH($V$6,T3161)),"WINCOMHAIDUONG",IF(ISNUMBER(SEARCH($V$7,T3161)),"WINCOMQUANGNINH",IF(ISNUMBER(SEARCH($V$8,T3161)),"WINCOMHAIPHONG",IF(ISNUMBER(SEARCH($V$9,T3161)),"WINCOMBACGIANG",IF(ISNUMBER(SEARCH($V$10,T3161)),"WINCOMBACNINH",IF(ISNUMBER(SEARCH($V$11,T3161)),"WINCOMPHUTHO",IF(ISNUMBER(SEARCH($V$12,T3161)),"WINCOMHATINH",IF(ISNUMBER(SEARCH($V$13,T3161)),"WINCOMTHAINGUYEN",IF(ISNUMBER(SEARCH($V$14,T3161)),"WINCOMKHANHHOA",IF(ISNUMBER(SEARCH($V$15,T3161)),"WINCOMHUNGYEN",IF(ISNUMBER(SEARCH($V$16,T3161)),"WINCOMNGHEAN",IF(ISNUMBER(SEARCH($V$17,T3161)),"WINCOMLAOCAI",IF(ISNUMBER(SEARCH($V$18,T3161)),"WINCOMVUNGTAU",IF(ISNUMBER(SEARCH($V$19,T3161)),"WINCOMBINHDUONG",IF(ISNUMBER(SEARCH($V$20,T3161)),"WINCOMKIENGIANG",IF(ISNUMBER(SEARCH($V$21,T3161)),"WINCOMHANAM",IF(ISNUMBER(SEARCH($V$22,T3161)),"WINCOMNAMDINH",IF(ISNUMBER(SEARCH($V$23,T3161)),"WINCOMLANGSON",IF(ISNUMBER(SEARCH($V$24,T3161)),"WINCOMTHANHHOA",IF(ISNUMBER(SEARCH($V$25,T3161)),"WINCOMYENBAI",IF(ISNUMBER(SEARCH($V$26,T3161)),"WINCOMTUYENQUANG",IF(ISNUMBER(SEARCH($V$27,T3161)),"WINCOMHUE",IF(ISNUMBER(SEARCH($V$28,T3161)),"WINCOMQUANGNAM",IF(ISNUMBER(SEARCH($V$29,T3161)),"WINCOMVINHPHUC",IF(ISNUMBER(SEARCH($V$30,T3161)),"WINCOMHAGIANG",IF(ISNUMBER(SEARCH($V$31,T3161)),"WINCOMNINHBINH",IF(ISNUMBER(SEARCH($V$32,T3161)),"WINCOMTRAVINH",IF(ISNUMBER(SEARCH($V$33,T3161)),"WINCOMCANTHO",IF(ISNUMBER(SEARCH($V$34,T3161)),"WINCOMBENTRE",IF(ISNUMBER(SEARCH($V$35,T3161)),"WINCOMCAMAU",IF(ISNUMBER(SEARCH($V$36,T3161)),"WINCOMANGIANG",IF(ISNUMBER(SEARCH($V$37,T3161)),"WINCOMNINHTHUAN",IF(ISNUMBER(SEARCH($V$38,T3161)),"WINCOMTHAIBINH",IF(ISNUMBER(SEARCH($V$39,T3161)),"WINCOMGIALAI",IF(ISNUMBER(SEARCH($V$40,T3161)),"WINCOMHOABINH",IF(ISNUMBER(SEARCH($V$41,T3161)),"WINCOMQUANGNGAI",IF(ISNUMBER(SEARCH($V$42,T3161)),"WINCOMBINHTHUAN",IF(ISNUMBER(SEARCH($V$43,T3161)),"WINCOMDAKLAK",IF(ISNUMBER(SEARCH($V$44,T3161)),"WINCOMSOCTRANG",IF(ISNUMBER(SEARCH($V$45,T3161)),"WINCOMSONLA",IF(ISNUMBER(SEARCH($V$46,T3161)),"WINCOMKONTUM",IF(ISNUMBER(SEARCH($V$47,T3161)),"WINCOMPHUYEN",IF(ISNUMBER(SEARCH($V$48,T3161)),"WINCOMQUANGTRI",IF(ISNUMBER(SEARCH($V$49,T3161)),"WINCOMBINHDINH",IF(ISNUMBER(SEARCH($V$50,T3161)),"WINCOMCAOBANG",IF(ISNUMBER(SEARCH($V$51,T3161)),"WINCOMQUANGBINH",IF(ISNUMBER(SEARCH($V$52,T3161)),"WINCOMLAMDONG",IF(ISNUMBER(SEARCH($V$53,T3161)),"WINCOMVINHLONG",IF(ISNUMBER(SEARCH($V$54,T3161)),"WINCOMDONGTHAP",IF(ISNUMBER(SEARCH($V$55,T3161)),"WINCOMTIENGIANG",IF(ISNUMBER(SEARCH($V$56,T3161)),"WINCOMQUANGNINH",0))))))))))))))))))))))))))))))))))))))))))))))))))))))</f>
        <v>WINCOMHANOI</v>
      </c>
    </row>
    <row r="3162" spans="1:25" x14ac:dyDescent="0.2">
      <c r="A3162" t="s">
        <v>0</v>
      </c>
      <c r="B3162" t="s">
        <v>4897</v>
      </c>
      <c r="C3162" t="s">
        <v>2</v>
      </c>
      <c r="D3162" t="s">
        <v>3</v>
      </c>
      <c r="E3162" t="s">
        <v>4</v>
      </c>
      <c r="F3162" s="5">
        <f t="shared" si="197"/>
        <v>1</v>
      </c>
      <c r="G3162" s="2">
        <v>88846</v>
      </c>
      <c r="H3162" s="2">
        <v>97730.6</v>
      </c>
      <c r="I3162" t="s">
        <v>5</v>
      </c>
      <c r="J3162" t="s">
        <v>6</v>
      </c>
      <c r="K3162" t="str">
        <f t="shared" si="198"/>
        <v>Gà muối gói 500g</v>
      </c>
      <c r="L3162" s="8" t="str">
        <f>VLOOKUP(K3162,'[1]Mã Misa'!$B$2:$D$74,2,0)</f>
        <v>Gà muối 500g</v>
      </c>
      <c r="M3162" s="8" t="str">
        <f>VLOOKUP(L3162,'[1]Mã Misa'!$C$2:$D$74,2,0)</f>
        <v>GM500</v>
      </c>
      <c r="N3162" s="2">
        <v>88846</v>
      </c>
      <c r="O3162" t="s">
        <v>4898</v>
      </c>
      <c r="P3162" s="8" t="str">
        <f t="shared" si="199"/>
        <v>0000489</v>
      </c>
      <c r="Q3162" s="8" t="e">
        <f t="array" ref="Q3162">IF(VLOOKUP(P3162,$AA$1:$AC$32,1,0)&lt;&gt;0,(P3162&amp;"A"),0)</f>
        <v>#N/A</v>
      </c>
      <c r="R3162" s="12">
        <v>44526</v>
      </c>
      <c r="S3162" t="s">
        <v>3659</v>
      </c>
      <c r="T3162" s="8" t="str">
        <f t="shared" si="200"/>
        <v>VM+ LDG 10</v>
      </c>
      <c r="U3162" t="s">
        <v>6941</v>
      </c>
      <c r="Y3162" t="str">
        <f t="array" ref="Y3162">IF(ISNUMBER(SEARCH($V$3,T3162)),"WINCOMHANOI",IF(ISNUMBER(SEARCH($V$4,T3162)),"WINCOMHOCHIMINH",IF(ISNUMBER(SEARCH($V$5,T3162)),"WINCOMDANANG",IF(ISNUMBER(SEARCH($V$6,T3162)),"WINCOMHAIDUONG",IF(ISNUMBER(SEARCH($V$7,T3162)),"WINCOMQUANGNINH",IF(ISNUMBER(SEARCH($V$8,T3162)),"WINCOMHAIPHONG",IF(ISNUMBER(SEARCH($V$9,T3162)),"WINCOMBACGIANG",IF(ISNUMBER(SEARCH($V$10,T3162)),"WINCOMBACNINH",IF(ISNUMBER(SEARCH($V$11,T3162)),"WINCOMPHUTHO",IF(ISNUMBER(SEARCH($V$12,T3162)),"WINCOMHATINH",IF(ISNUMBER(SEARCH($V$13,T3162)),"WINCOMTHAINGUYEN",IF(ISNUMBER(SEARCH($V$14,T3162)),"WINCOMKHANHHOA",IF(ISNUMBER(SEARCH($V$15,T3162)),"WINCOMHUNGYEN",IF(ISNUMBER(SEARCH($V$16,T3162)),"WINCOMNGHEAN",IF(ISNUMBER(SEARCH($V$17,T3162)),"WINCOMLAOCAI",IF(ISNUMBER(SEARCH($V$18,T3162)),"WINCOMVUNGTAU",IF(ISNUMBER(SEARCH($V$19,T3162)),"WINCOMBINHDUONG",IF(ISNUMBER(SEARCH($V$20,T3162)),"WINCOMKIENGIANG",IF(ISNUMBER(SEARCH($V$21,T3162)),"WINCOMHANAM",IF(ISNUMBER(SEARCH($V$22,T3162)),"WINCOMNAMDINH",IF(ISNUMBER(SEARCH($V$23,T3162)),"WINCOMLANGSON",IF(ISNUMBER(SEARCH($V$24,T3162)),"WINCOMTHANHHOA",IF(ISNUMBER(SEARCH($V$25,T3162)),"WINCOMYENBAI",IF(ISNUMBER(SEARCH($V$26,T3162)),"WINCOMTUYENQUANG",IF(ISNUMBER(SEARCH($V$27,T3162)),"WINCOMHUE",IF(ISNUMBER(SEARCH($V$28,T3162)),"WINCOMQUANGNAM",IF(ISNUMBER(SEARCH($V$29,T3162)),"WINCOMVINHPHUC",IF(ISNUMBER(SEARCH($V$30,T3162)),"WINCOMHAGIANG",IF(ISNUMBER(SEARCH($V$31,T3162)),"WINCOMNINHBINH",IF(ISNUMBER(SEARCH($V$32,T3162)),"WINCOMTRAVINH",IF(ISNUMBER(SEARCH($V$33,T3162)),"WINCOMCANTHO",IF(ISNUMBER(SEARCH($V$34,T3162)),"WINCOMBENTRE",IF(ISNUMBER(SEARCH($V$35,T3162)),"WINCOMCAMAU",IF(ISNUMBER(SEARCH($V$36,T3162)),"WINCOMANGIANG",IF(ISNUMBER(SEARCH($V$37,T3162)),"WINCOMNINHTHUAN",IF(ISNUMBER(SEARCH($V$38,T3162)),"WINCOMTHAIBINH",IF(ISNUMBER(SEARCH($V$39,T3162)),"WINCOMGIALAI",IF(ISNUMBER(SEARCH($V$40,T3162)),"WINCOMHOABINH",IF(ISNUMBER(SEARCH($V$41,T3162)),"WINCOMQUANGNGAI",IF(ISNUMBER(SEARCH($V$42,T3162)),"WINCOMBINHTHUAN",IF(ISNUMBER(SEARCH($V$43,T3162)),"WINCOMDAKLAK",IF(ISNUMBER(SEARCH($V$44,T3162)),"WINCOMSOCTRANG",IF(ISNUMBER(SEARCH($V$45,T3162)),"WINCOMSONLA",IF(ISNUMBER(SEARCH($V$46,T3162)),"WINCOMKONTUM",IF(ISNUMBER(SEARCH($V$47,T3162)),"WINCOMPHUYEN",IF(ISNUMBER(SEARCH($V$48,T3162)),"WINCOMQUANGTRI",IF(ISNUMBER(SEARCH($V$49,T3162)),"WINCOMBINHDINH",IF(ISNUMBER(SEARCH($V$50,T3162)),"WINCOMCAOBANG",IF(ISNUMBER(SEARCH($V$51,T3162)),"WINCOMQUANGBINH",IF(ISNUMBER(SEARCH($V$52,T3162)),"WINCOMLAMDONG",IF(ISNUMBER(SEARCH($V$53,T3162)),"WINCOMVINHLONG",IF(ISNUMBER(SEARCH($V$54,T3162)),"WINCOMDONGTHAP",IF(ISNUMBER(SEARCH($V$55,T3162)),"WINCOMTIENGIANG",IF(ISNUMBER(SEARCH($V$56,T3162)),"WINCOMQUANGNINH",0))))))))))))))))))))))))))))))))))))))))))))))))))))))</f>
        <v>WINCOMLAMDONG</v>
      </c>
    </row>
    <row r="3163" spans="1:25" x14ac:dyDescent="0.2">
      <c r="A3163" t="s">
        <v>0</v>
      </c>
      <c r="B3163" t="s">
        <v>4899</v>
      </c>
      <c r="C3163" t="s">
        <v>2</v>
      </c>
      <c r="D3163" t="s">
        <v>32</v>
      </c>
      <c r="E3163" t="s">
        <v>4</v>
      </c>
      <c r="F3163" s="5">
        <f t="shared" si="197"/>
        <v>3</v>
      </c>
      <c r="G3163" s="2">
        <v>178200</v>
      </c>
      <c r="H3163" s="2">
        <v>196020.00000000003</v>
      </c>
      <c r="I3163" t="s">
        <v>5</v>
      </c>
      <c r="J3163" t="s">
        <v>33</v>
      </c>
      <c r="K3163" t="str">
        <f t="shared" si="198"/>
        <v>_Giò lụa 250g</v>
      </c>
      <c r="L3163" s="8" t="str">
        <f>VLOOKUP(K3163,'[1]Mã Misa'!$B$2:$D$74,2,0)</f>
        <v>Giò lụa 250g</v>
      </c>
      <c r="M3163" s="8" t="str">
        <f>VLOOKUP(L3163,'[1]Mã Misa'!$C$2:$D$74,2,0)</f>
        <v>GL250</v>
      </c>
      <c r="N3163" s="2">
        <v>59400</v>
      </c>
      <c r="O3163" t="s">
        <v>4900</v>
      </c>
      <c r="P3163" s="8" t="str">
        <f t="shared" si="199"/>
        <v>0045254</v>
      </c>
      <c r="Q3163" s="8" t="e">
        <f t="array" ref="Q3163">IF(VLOOKUP(P3163,$AA$1:$AC$32,1,0)&lt;&gt;0,(P3163&amp;"A"),0)</f>
        <v>#N/A</v>
      </c>
      <c r="R3163" s="12">
        <v>44526</v>
      </c>
      <c r="S3163" t="s">
        <v>4901</v>
      </c>
      <c r="T3163" s="8" t="str">
        <f t="shared" si="200"/>
        <v>VM+ HCM 04</v>
      </c>
      <c r="U3163" t="s">
        <v>7169</v>
      </c>
      <c r="Y3163" t="str">
        <f t="array" ref="Y3163">IF(ISNUMBER(SEARCH($V$3,T3163)),"WINCOMHANOI",IF(ISNUMBER(SEARCH($V$4,T3163)),"WINCOMHOCHIMINH",IF(ISNUMBER(SEARCH($V$5,T3163)),"WINCOMDANANG",IF(ISNUMBER(SEARCH($V$6,T3163)),"WINCOMHAIDUONG",IF(ISNUMBER(SEARCH($V$7,T3163)),"WINCOMQUANGNINH",IF(ISNUMBER(SEARCH($V$8,T3163)),"WINCOMHAIPHONG",IF(ISNUMBER(SEARCH($V$9,T3163)),"WINCOMBACGIANG",IF(ISNUMBER(SEARCH($V$10,T3163)),"WINCOMBACNINH",IF(ISNUMBER(SEARCH($V$11,T3163)),"WINCOMPHUTHO",IF(ISNUMBER(SEARCH($V$12,T3163)),"WINCOMHATINH",IF(ISNUMBER(SEARCH($V$13,T3163)),"WINCOMTHAINGUYEN",IF(ISNUMBER(SEARCH($V$14,T3163)),"WINCOMKHANHHOA",IF(ISNUMBER(SEARCH($V$15,T3163)),"WINCOMHUNGYEN",IF(ISNUMBER(SEARCH($V$16,T3163)),"WINCOMNGHEAN",IF(ISNUMBER(SEARCH($V$17,T3163)),"WINCOMLAOCAI",IF(ISNUMBER(SEARCH($V$18,T3163)),"WINCOMVUNGTAU",IF(ISNUMBER(SEARCH($V$19,T3163)),"WINCOMBINHDUONG",IF(ISNUMBER(SEARCH($V$20,T3163)),"WINCOMKIENGIANG",IF(ISNUMBER(SEARCH($V$21,T3163)),"WINCOMHANAM",IF(ISNUMBER(SEARCH($V$22,T3163)),"WINCOMNAMDINH",IF(ISNUMBER(SEARCH($V$23,T3163)),"WINCOMLANGSON",IF(ISNUMBER(SEARCH($V$24,T3163)),"WINCOMTHANHHOA",IF(ISNUMBER(SEARCH($V$25,T3163)),"WINCOMYENBAI",IF(ISNUMBER(SEARCH($V$26,T3163)),"WINCOMTUYENQUANG",IF(ISNUMBER(SEARCH($V$27,T3163)),"WINCOMHUE",IF(ISNUMBER(SEARCH($V$28,T3163)),"WINCOMQUANGNAM",IF(ISNUMBER(SEARCH($V$29,T3163)),"WINCOMVINHPHUC",IF(ISNUMBER(SEARCH($V$30,T3163)),"WINCOMHAGIANG",IF(ISNUMBER(SEARCH($V$31,T3163)),"WINCOMNINHBINH",IF(ISNUMBER(SEARCH($V$32,T3163)),"WINCOMTRAVINH",IF(ISNUMBER(SEARCH($V$33,T3163)),"WINCOMCANTHO",IF(ISNUMBER(SEARCH($V$34,T3163)),"WINCOMBENTRE",IF(ISNUMBER(SEARCH($V$35,T3163)),"WINCOMCAMAU",IF(ISNUMBER(SEARCH($V$36,T3163)),"WINCOMANGIANG",IF(ISNUMBER(SEARCH($V$37,T3163)),"WINCOMNINHTHUAN",IF(ISNUMBER(SEARCH($V$38,T3163)),"WINCOMTHAIBINH",IF(ISNUMBER(SEARCH($V$39,T3163)),"WINCOMGIALAI",IF(ISNUMBER(SEARCH($V$40,T3163)),"WINCOMHOABINH",IF(ISNUMBER(SEARCH($V$41,T3163)),"WINCOMQUANGNGAI",IF(ISNUMBER(SEARCH($V$42,T3163)),"WINCOMBINHTHUAN",IF(ISNUMBER(SEARCH($V$43,T3163)),"WINCOMDAKLAK",IF(ISNUMBER(SEARCH($V$44,T3163)),"WINCOMSOCTRANG",IF(ISNUMBER(SEARCH($V$45,T3163)),"WINCOMSONLA",IF(ISNUMBER(SEARCH($V$46,T3163)),"WINCOMKONTUM",IF(ISNUMBER(SEARCH($V$47,T3163)),"WINCOMPHUYEN",IF(ISNUMBER(SEARCH($V$48,T3163)),"WINCOMQUANGTRI",IF(ISNUMBER(SEARCH($V$49,T3163)),"WINCOMBINHDINH",IF(ISNUMBER(SEARCH($V$50,T3163)),"WINCOMCAOBANG",IF(ISNUMBER(SEARCH($V$51,T3163)),"WINCOMQUANGBINH",IF(ISNUMBER(SEARCH($V$52,T3163)),"WINCOMLAMDONG",IF(ISNUMBER(SEARCH($V$53,T3163)),"WINCOMVINHLONG",IF(ISNUMBER(SEARCH($V$54,T3163)),"WINCOMDONGTHAP",IF(ISNUMBER(SEARCH($V$55,T3163)),"WINCOMTIENGIANG",IF(ISNUMBER(SEARCH($V$56,T3163)),"WINCOMQUANGNINH",0))))))))))))))))))))))))))))))))))))))))))))))))))))))</f>
        <v>WINCOMHOCHIMINH</v>
      </c>
    </row>
    <row r="3164" spans="1:25" x14ac:dyDescent="0.2">
      <c r="A3164" t="s">
        <v>0</v>
      </c>
      <c r="B3164" t="s">
        <v>4899</v>
      </c>
      <c r="C3164" t="s">
        <v>31</v>
      </c>
      <c r="D3164" t="s">
        <v>10</v>
      </c>
      <c r="E3164" t="s">
        <v>4</v>
      </c>
      <c r="F3164" s="5">
        <f t="shared" si="197"/>
        <v>6</v>
      </c>
      <c r="G3164" s="2">
        <v>366300</v>
      </c>
      <c r="H3164" s="2">
        <v>402930.00000000006</v>
      </c>
      <c r="I3164" t="s">
        <v>5</v>
      </c>
      <c r="J3164" t="s">
        <v>11</v>
      </c>
      <c r="K3164" t="str">
        <f t="shared" si="198"/>
        <v>_Giò sụn gà 250g</v>
      </c>
      <c r="L3164" s="8" t="str">
        <f>VLOOKUP(K3164,'[1]Mã Misa'!$B$2:$D$74,2,0)</f>
        <v>Giò sụn gà 250g</v>
      </c>
      <c r="M3164" s="8" t="str">
        <f>VLOOKUP(L3164,'[1]Mã Misa'!$C$2:$D$74,2,0)</f>
        <v>GSG250</v>
      </c>
      <c r="N3164" s="2">
        <v>61050</v>
      </c>
      <c r="O3164" t="s">
        <v>4900</v>
      </c>
      <c r="P3164" s="8" t="str">
        <f t="shared" si="199"/>
        <v>0045254</v>
      </c>
      <c r="Q3164" s="8" t="e">
        <f t="array" ref="Q3164">IF(VLOOKUP(P3164,$AA$1:$AC$32,1,0)&lt;&gt;0,(P3164&amp;"A"),0)</f>
        <v>#N/A</v>
      </c>
      <c r="R3164" s="12">
        <v>44526</v>
      </c>
      <c r="S3164" t="s">
        <v>4901</v>
      </c>
      <c r="T3164" s="8" t="str">
        <f t="shared" si="200"/>
        <v>VM+ HCM 04</v>
      </c>
      <c r="U3164" t="s">
        <v>7169</v>
      </c>
      <c r="Y3164" t="str">
        <f t="array" ref="Y3164">IF(ISNUMBER(SEARCH($V$3,T3164)),"WINCOMHANOI",IF(ISNUMBER(SEARCH($V$4,T3164)),"WINCOMHOCHIMINH",IF(ISNUMBER(SEARCH($V$5,T3164)),"WINCOMDANANG",IF(ISNUMBER(SEARCH($V$6,T3164)),"WINCOMHAIDUONG",IF(ISNUMBER(SEARCH($V$7,T3164)),"WINCOMQUANGNINH",IF(ISNUMBER(SEARCH($V$8,T3164)),"WINCOMHAIPHONG",IF(ISNUMBER(SEARCH($V$9,T3164)),"WINCOMBACGIANG",IF(ISNUMBER(SEARCH($V$10,T3164)),"WINCOMBACNINH",IF(ISNUMBER(SEARCH($V$11,T3164)),"WINCOMPHUTHO",IF(ISNUMBER(SEARCH($V$12,T3164)),"WINCOMHATINH",IF(ISNUMBER(SEARCH($V$13,T3164)),"WINCOMTHAINGUYEN",IF(ISNUMBER(SEARCH($V$14,T3164)),"WINCOMKHANHHOA",IF(ISNUMBER(SEARCH($V$15,T3164)),"WINCOMHUNGYEN",IF(ISNUMBER(SEARCH($V$16,T3164)),"WINCOMNGHEAN",IF(ISNUMBER(SEARCH($V$17,T3164)),"WINCOMLAOCAI",IF(ISNUMBER(SEARCH($V$18,T3164)),"WINCOMVUNGTAU",IF(ISNUMBER(SEARCH($V$19,T3164)),"WINCOMBINHDUONG",IF(ISNUMBER(SEARCH($V$20,T3164)),"WINCOMKIENGIANG",IF(ISNUMBER(SEARCH($V$21,T3164)),"WINCOMHANAM",IF(ISNUMBER(SEARCH($V$22,T3164)),"WINCOMNAMDINH",IF(ISNUMBER(SEARCH($V$23,T3164)),"WINCOMLANGSON",IF(ISNUMBER(SEARCH($V$24,T3164)),"WINCOMTHANHHOA",IF(ISNUMBER(SEARCH($V$25,T3164)),"WINCOMYENBAI",IF(ISNUMBER(SEARCH($V$26,T3164)),"WINCOMTUYENQUANG",IF(ISNUMBER(SEARCH($V$27,T3164)),"WINCOMHUE",IF(ISNUMBER(SEARCH($V$28,T3164)),"WINCOMQUANGNAM",IF(ISNUMBER(SEARCH($V$29,T3164)),"WINCOMVINHPHUC",IF(ISNUMBER(SEARCH($V$30,T3164)),"WINCOMHAGIANG",IF(ISNUMBER(SEARCH($V$31,T3164)),"WINCOMNINHBINH",IF(ISNUMBER(SEARCH($V$32,T3164)),"WINCOMTRAVINH",IF(ISNUMBER(SEARCH($V$33,T3164)),"WINCOMCANTHO",IF(ISNUMBER(SEARCH($V$34,T3164)),"WINCOMBENTRE",IF(ISNUMBER(SEARCH($V$35,T3164)),"WINCOMCAMAU",IF(ISNUMBER(SEARCH($V$36,T3164)),"WINCOMANGIANG",IF(ISNUMBER(SEARCH($V$37,T3164)),"WINCOMNINHTHUAN",IF(ISNUMBER(SEARCH($V$38,T3164)),"WINCOMTHAIBINH",IF(ISNUMBER(SEARCH($V$39,T3164)),"WINCOMGIALAI",IF(ISNUMBER(SEARCH($V$40,T3164)),"WINCOMHOABINH",IF(ISNUMBER(SEARCH($V$41,T3164)),"WINCOMQUANGNGAI",IF(ISNUMBER(SEARCH($V$42,T3164)),"WINCOMBINHTHUAN",IF(ISNUMBER(SEARCH($V$43,T3164)),"WINCOMDAKLAK",IF(ISNUMBER(SEARCH($V$44,T3164)),"WINCOMSOCTRANG",IF(ISNUMBER(SEARCH($V$45,T3164)),"WINCOMSONLA",IF(ISNUMBER(SEARCH($V$46,T3164)),"WINCOMKONTUM",IF(ISNUMBER(SEARCH($V$47,T3164)),"WINCOMPHUYEN",IF(ISNUMBER(SEARCH($V$48,T3164)),"WINCOMQUANGTRI",IF(ISNUMBER(SEARCH($V$49,T3164)),"WINCOMBINHDINH",IF(ISNUMBER(SEARCH($V$50,T3164)),"WINCOMCAOBANG",IF(ISNUMBER(SEARCH($V$51,T3164)),"WINCOMQUANGBINH",IF(ISNUMBER(SEARCH($V$52,T3164)),"WINCOMLAMDONG",IF(ISNUMBER(SEARCH($V$53,T3164)),"WINCOMVINHLONG",IF(ISNUMBER(SEARCH($V$54,T3164)),"WINCOMDONGTHAP",IF(ISNUMBER(SEARCH($V$55,T3164)),"WINCOMTIENGIANG",IF(ISNUMBER(SEARCH($V$56,T3164)),"WINCOMQUANGNINH",0))))))))))))))))))))))))))))))))))))))))))))))))))))))</f>
        <v>WINCOMHOCHIMINH</v>
      </c>
    </row>
    <row r="3165" spans="1:25" x14ac:dyDescent="0.2">
      <c r="A3165" t="s">
        <v>0</v>
      </c>
      <c r="B3165" t="s">
        <v>4899</v>
      </c>
      <c r="C3165" t="s">
        <v>34</v>
      </c>
      <c r="D3165" t="s">
        <v>62</v>
      </c>
      <c r="E3165" t="s">
        <v>4</v>
      </c>
      <c r="F3165" s="5">
        <f t="shared" si="197"/>
        <v>1</v>
      </c>
      <c r="G3165" s="2">
        <v>105400</v>
      </c>
      <c r="H3165" s="2">
        <v>115940.00000000001</v>
      </c>
      <c r="I3165" t="s">
        <v>5</v>
      </c>
      <c r="J3165" t="s">
        <v>63</v>
      </c>
      <c r="K3165" t="str">
        <f t="shared" si="198"/>
        <v>_Đùi gà sốt cay 500g</v>
      </c>
      <c r="L3165" s="8" t="str">
        <f>VLOOKUP(K3165,'[1]Mã Misa'!$B$2:$D$74,2,0)</f>
        <v>Đùi gà sốt cay 500g</v>
      </c>
      <c r="M3165" s="8" t="str">
        <f>VLOOKUP(L3165,'[1]Mã Misa'!$C$2:$D$74,2,0)</f>
        <v>DGSC500</v>
      </c>
      <c r="N3165" s="2">
        <v>105400</v>
      </c>
      <c r="O3165" t="s">
        <v>4900</v>
      </c>
      <c r="P3165" s="8" t="str">
        <f t="shared" si="199"/>
        <v>0045254</v>
      </c>
      <c r="Q3165" s="8" t="e">
        <f t="array" ref="Q3165">IF(VLOOKUP(P3165,$AA$1:$AC$32,1,0)&lt;&gt;0,(P3165&amp;"A"),0)</f>
        <v>#N/A</v>
      </c>
      <c r="R3165" s="12">
        <v>44526</v>
      </c>
      <c r="S3165" t="s">
        <v>4901</v>
      </c>
      <c r="T3165" s="8" t="str">
        <f t="shared" si="200"/>
        <v>VM+ HCM 04</v>
      </c>
      <c r="U3165" t="s">
        <v>7169</v>
      </c>
      <c r="Y3165" t="str">
        <f t="array" ref="Y3165">IF(ISNUMBER(SEARCH($V$3,T3165)),"WINCOMHANOI",IF(ISNUMBER(SEARCH($V$4,T3165)),"WINCOMHOCHIMINH",IF(ISNUMBER(SEARCH($V$5,T3165)),"WINCOMDANANG",IF(ISNUMBER(SEARCH($V$6,T3165)),"WINCOMHAIDUONG",IF(ISNUMBER(SEARCH($V$7,T3165)),"WINCOMQUANGNINH",IF(ISNUMBER(SEARCH($V$8,T3165)),"WINCOMHAIPHONG",IF(ISNUMBER(SEARCH($V$9,T3165)),"WINCOMBACGIANG",IF(ISNUMBER(SEARCH($V$10,T3165)),"WINCOMBACNINH",IF(ISNUMBER(SEARCH($V$11,T3165)),"WINCOMPHUTHO",IF(ISNUMBER(SEARCH($V$12,T3165)),"WINCOMHATINH",IF(ISNUMBER(SEARCH($V$13,T3165)),"WINCOMTHAINGUYEN",IF(ISNUMBER(SEARCH($V$14,T3165)),"WINCOMKHANHHOA",IF(ISNUMBER(SEARCH($V$15,T3165)),"WINCOMHUNGYEN",IF(ISNUMBER(SEARCH($V$16,T3165)),"WINCOMNGHEAN",IF(ISNUMBER(SEARCH($V$17,T3165)),"WINCOMLAOCAI",IF(ISNUMBER(SEARCH($V$18,T3165)),"WINCOMVUNGTAU",IF(ISNUMBER(SEARCH($V$19,T3165)),"WINCOMBINHDUONG",IF(ISNUMBER(SEARCH($V$20,T3165)),"WINCOMKIENGIANG",IF(ISNUMBER(SEARCH($V$21,T3165)),"WINCOMHANAM",IF(ISNUMBER(SEARCH($V$22,T3165)),"WINCOMNAMDINH",IF(ISNUMBER(SEARCH($V$23,T3165)),"WINCOMLANGSON",IF(ISNUMBER(SEARCH($V$24,T3165)),"WINCOMTHANHHOA",IF(ISNUMBER(SEARCH($V$25,T3165)),"WINCOMYENBAI",IF(ISNUMBER(SEARCH($V$26,T3165)),"WINCOMTUYENQUANG",IF(ISNUMBER(SEARCH($V$27,T3165)),"WINCOMHUE",IF(ISNUMBER(SEARCH($V$28,T3165)),"WINCOMQUANGNAM",IF(ISNUMBER(SEARCH($V$29,T3165)),"WINCOMVINHPHUC",IF(ISNUMBER(SEARCH($V$30,T3165)),"WINCOMHAGIANG",IF(ISNUMBER(SEARCH($V$31,T3165)),"WINCOMNINHBINH",IF(ISNUMBER(SEARCH($V$32,T3165)),"WINCOMTRAVINH",IF(ISNUMBER(SEARCH($V$33,T3165)),"WINCOMCANTHO",IF(ISNUMBER(SEARCH($V$34,T3165)),"WINCOMBENTRE",IF(ISNUMBER(SEARCH($V$35,T3165)),"WINCOMCAMAU",IF(ISNUMBER(SEARCH($V$36,T3165)),"WINCOMANGIANG",IF(ISNUMBER(SEARCH($V$37,T3165)),"WINCOMNINHTHUAN",IF(ISNUMBER(SEARCH($V$38,T3165)),"WINCOMTHAIBINH",IF(ISNUMBER(SEARCH($V$39,T3165)),"WINCOMGIALAI",IF(ISNUMBER(SEARCH($V$40,T3165)),"WINCOMHOABINH",IF(ISNUMBER(SEARCH($V$41,T3165)),"WINCOMQUANGNGAI",IF(ISNUMBER(SEARCH($V$42,T3165)),"WINCOMBINHTHUAN",IF(ISNUMBER(SEARCH($V$43,T3165)),"WINCOMDAKLAK",IF(ISNUMBER(SEARCH($V$44,T3165)),"WINCOMSOCTRANG",IF(ISNUMBER(SEARCH($V$45,T3165)),"WINCOMSONLA",IF(ISNUMBER(SEARCH($V$46,T3165)),"WINCOMKONTUM",IF(ISNUMBER(SEARCH($V$47,T3165)),"WINCOMPHUYEN",IF(ISNUMBER(SEARCH($V$48,T3165)),"WINCOMQUANGTRI",IF(ISNUMBER(SEARCH($V$49,T3165)),"WINCOMBINHDINH",IF(ISNUMBER(SEARCH($V$50,T3165)),"WINCOMCAOBANG",IF(ISNUMBER(SEARCH($V$51,T3165)),"WINCOMQUANGBINH",IF(ISNUMBER(SEARCH($V$52,T3165)),"WINCOMLAMDONG",IF(ISNUMBER(SEARCH($V$53,T3165)),"WINCOMVINHLONG",IF(ISNUMBER(SEARCH($V$54,T3165)),"WINCOMDONGTHAP",IF(ISNUMBER(SEARCH($V$55,T3165)),"WINCOMTIENGIANG",IF(ISNUMBER(SEARCH($V$56,T3165)),"WINCOMQUANGNINH",0))))))))))))))))))))))))))))))))))))))))))))))))))))))</f>
        <v>WINCOMHOCHIMINH</v>
      </c>
    </row>
    <row r="3166" spans="1:25" x14ac:dyDescent="0.2">
      <c r="A3166" t="s">
        <v>0</v>
      </c>
      <c r="B3166" t="s">
        <v>4902</v>
      </c>
      <c r="C3166" t="s">
        <v>2</v>
      </c>
      <c r="D3166" t="s">
        <v>3</v>
      </c>
      <c r="E3166" t="s">
        <v>4</v>
      </c>
      <c r="F3166" s="5">
        <f t="shared" si="197"/>
        <v>2</v>
      </c>
      <c r="G3166" s="2">
        <v>177692</v>
      </c>
      <c r="H3166" s="2">
        <v>195461.2</v>
      </c>
      <c r="I3166" t="s">
        <v>5</v>
      </c>
      <c r="J3166" t="s">
        <v>6</v>
      </c>
      <c r="K3166" t="str">
        <f t="shared" si="198"/>
        <v>Gà muối gói 500g</v>
      </c>
      <c r="L3166" s="8" t="str">
        <f>VLOOKUP(K3166,'[1]Mã Misa'!$B$2:$D$74,2,0)</f>
        <v>Gà muối 500g</v>
      </c>
      <c r="M3166" s="8" t="str">
        <f>VLOOKUP(L3166,'[1]Mã Misa'!$C$2:$D$74,2,0)</f>
        <v>GM500</v>
      </c>
      <c r="N3166" s="2">
        <v>88846</v>
      </c>
      <c r="O3166" t="s">
        <v>4903</v>
      </c>
      <c r="P3166" s="8" t="str">
        <f t="shared" si="199"/>
        <v>0045255</v>
      </c>
      <c r="Q3166" s="8" t="e">
        <f t="array" ref="Q3166">IF(VLOOKUP(P3166,$AA$1:$AC$32,1,0)&lt;&gt;0,(P3166&amp;"A"),0)</f>
        <v>#N/A</v>
      </c>
      <c r="R3166" s="12">
        <v>44526</v>
      </c>
      <c r="S3166" t="s">
        <v>4901</v>
      </c>
      <c r="T3166" s="8" t="str">
        <f t="shared" si="200"/>
        <v>VM+ HCM 04</v>
      </c>
      <c r="U3166" t="s">
        <v>7169</v>
      </c>
      <c r="Y3166" t="str">
        <f t="array" ref="Y3166">IF(ISNUMBER(SEARCH($V$3,T3166)),"WINCOMHANOI",IF(ISNUMBER(SEARCH($V$4,T3166)),"WINCOMHOCHIMINH",IF(ISNUMBER(SEARCH($V$5,T3166)),"WINCOMDANANG",IF(ISNUMBER(SEARCH($V$6,T3166)),"WINCOMHAIDUONG",IF(ISNUMBER(SEARCH($V$7,T3166)),"WINCOMQUANGNINH",IF(ISNUMBER(SEARCH($V$8,T3166)),"WINCOMHAIPHONG",IF(ISNUMBER(SEARCH($V$9,T3166)),"WINCOMBACGIANG",IF(ISNUMBER(SEARCH($V$10,T3166)),"WINCOMBACNINH",IF(ISNUMBER(SEARCH($V$11,T3166)),"WINCOMPHUTHO",IF(ISNUMBER(SEARCH($V$12,T3166)),"WINCOMHATINH",IF(ISNUMBER(SEARCH($V$13,T3166)),"WINCOMTHAINGUYEN",IF(ISNUMBER(SEARCH($V$14,T3166)),"WINCOMKHANHHOA",IF(ISNUMBER(SEARCH($V$15,T3166)),"WINCOMHUNGYEN",IF(ISNUMBER(SEARCH($V$16,T3166)),"WINCOMNGHEAN",IF(ISNUMBER(SEARCH($V$17,T3166)),"WINCOMLAOCAI",IF(ISNUMBER(SEARCH($V$18,T3166)),"WINCOMVUNGTAU",IF(ISNUMBER(SEARCH($V$19,T3166)),"WINCOMBINHDUONG",IF(ISNUMBER(SEARCH($V$20,T3166)),"WINCOMKIENGIANG",IF(ISNUMBER(SEARCH($V$21,T3166)),"WINCOMHANAM",IF(ISNUMBER(SEARCH($V$22,T3166)),"WINCOMNAMDINH",IF(ISNUMBER(SEARCH($V$23,T3166)),"WINCOMLANGSON",IF(ISNUMBER(SEARCH($V$24,T3166)),"WINCOMTHANHHOA",IF(ISNUMBER(SEARCH($V$25,T3166)),"WINCOMYENBAI",IF(ISNUMBER(SEARCH($V$26,T3166)),"WINCOMTUYENQUANG",IF(ISNUMBER(SEARCH($V$27,T3166)),"WINCOMHUE",IF(ISNUMBER(SEARCH($V$28,T3166)),"WINCOMQUANGNAM",IF(ISNUMBER(SEARCH($V$29,T3166)),"WINCOMVINHPHUC",IF(ISNUMBER(SEARCH($V$30,T3166)),"WINCOMHAGIANG",IF(ISNUMBER(SEARCH($V$31,T3166)),"WINCOMNINHBINH",IF(ISNUMBER(SEARCH($V$32,T3166)),"WINCOMTRAVINH",IF(ISNUMBER(SEARCH($V$33,T3166)),"WINCOMCANTHO",IF(ISNUMBER(SEARCH($V$34,T3166)),"WINCOMBENTRE",IF(ISNUMBER(SEARCH($V$35,T3166)),"WINCOMCAMAU",IF(ISNUMBER(SEARCH($V$36,T3166)),"WINCOMANGIANG",IF(ISNUMBER(SEARCH($V$37,T3166)),"WINCOMNINHTHUAN",IF(ISNUMBER(SEARCH($V$38,T3166)),"WINCOMTHAIBINH",IF(ISNUMBER(SEARCH($V$39,T3166)),"WINCOMGIALAI",IF(ISNUMBER(SEARCH($V$40,T3166)),"WINCOMHOABINH",IF(ISNUMBER(SEARCH($V$41,T3166)),"WINCOMQUANGNGAI",IF(ISNUMBER(SEARCH($V$42,T3166)),"WINCOMBINHTHUAN",IF(ISNUMBER(SEARCH($V$43,T3166)),"WINCOMDAKLAK",IF(ISNUMBER(SEARCH($V$44,T3166)),"WINCOMSOCTRANG",IF(ISNUMBER(SEARCH($V$45,T3166)),"WINCOMSONLA",IF(ISNUMBER(SEARCH($V$46,T3166)),"WINCOMKONTUM",IF(ISNUMBER(SEARCH($V$47,T3166)),"WINCOMPHUYEN",IF(ISNUMBER(SEARCH($V$48,T3166)),"WINCOMQUANGTRI",IF(ISNUMBER(SEARCH($V$49,T3166)),"WINCOMBINHDINH",IF(ISNUMBER(SEARCH($V$50,T3166)),"WINCOMCAOBANG",IF(ISNUMBER(SEARCH($V$51,T3166)),"WINCOMQUANGBINH",IF(ISNUMBER(SEARCH($V$52,T3166)),"WINCOMLAMDONG",IF(ISNUMBER(SEARCH($V$53,T3166)),"WINCOMVINHLONG",IF(ISNUMBER(SEARCH($V$54,T3166)),"WINCOMDONGTHAP",IF(ISNUMBER(SEARCH($V$55,T3166)),"WINCOMTIENGIANG",IF(ISNUMBER(SEARCH($V$56,T3166)),"WINCOMQUANGNINH",0))))))))))))))))))))))))))))))))))))))))))))))))))))))</f>
        <v>WINCOMHOCHIMINH</v>
      </c>
    </row>
    <row r="3167" spans="1:25" x14ac:dyDescent="0.2">
      <c r="A3167" t="s">
        <v>0</v>
      </c>
      <c r="B3167" t="s">
        <v>4904</v>
      </c>
      <c r="C3167" t="s">
        <v>2</v>
      </c>
      <c r="D3167" t="s">
        <v>39</v>
      </c>
      <c r="E3167" t="s">
        <v>4</v>
      </c>
      <c r="F3167" s="5">
        <f t="shared" si="197"/>
        <v>1</v>
      </c>
      <c r="G3167" s="2">
        <v>46000</v>
      </c>
      <c r="H3167" s="2">
        <v>50600.000000000007</v>
      </c>
      <c r="I3167" t="s">
        <v>5</v>
      </c>
      <c r="J3167" t="s">
        <v>40</v>
      </c>
      <c r="K3167" t="str">
        <f t="shared" si="198"/>
        <v>Mộc nấm hương gói 250g</v>
      </c>
      <c r="L3167" s="8" t="str">
        <f>VLOOKUP(K3167,'[1]Mã Misa'!$B$2:$D$74,2,0)</f>
        <v>Mộc Nấm Hương 250g</v>
      </c>
      <c r="M3167" s="8" t="str">
        <f>VLOOKUP(L3167,'[1]Mã Misa'!$C$2:$D$74,2,0)</f>
        <v>MNH250</v>
      </c>
      <c r="N3167" s="2">
        <v>46000</v>
      </c>
      <c r="O3167" t="s">
        <v>4905</v>
      </c>
      <c r="P3167" s="8" t="str">
        <f t="shared" si="199"/>
        <v>0148720</v>
      </c>
      <c r="Q3167" s="8" t="e">
        <f t="array" ref="Q3167">IF(VLOOKUP(P3167,$AA$1:$AC$32,1,0)&lt;&gt;0,(P3167&amp;"A"),0)</f>
        <v>#N/A</v>
      </c>
      <c r="R3167" s="12">
        <v>44526</v>
      </c>
      <c r="S3167" t="s">
        <v>4906</v>
      </c>
      <c r="T3167" s="8" t="str">
        <f t="shared" si="200"/>
        <v>VM+ HNI 10</v>
      </c>
      <c r="U3167" t="s">
        <v>7170</v>
      </c>
      <c r="Y3167" t="str">
        <f t="array" ref="Y3167">IF(ISNUMBER(SEARCH($V$3,T3167)),"WINCOMHANOI",IF(ISNUMBER(SEARCH($V$4,T3167)),"WINCOMHOCHIMINH",IF(ISNUMBER(SEARCH($V$5,T3167)),"WINCOMDANANG",IF(ISNUMBER(SEARCH($V$6,T3167)),"WINCOMHAIDUONG",IF(ISNUMBER(SEARCH($V$7,T3167)),"WINCOMQUANGNINH",IF(ISNUMBER(SEARCH($V$8,T3167)),"WINCOMHAIPHONG",IF(ISNUMBER(SEARCH($V$9,T3167)),"WINCOMBACGIANG",IF(ISNUMBER(SEARCH($V$10,T3167)),"WINCOMBACNINH",IF(ISNUMBER(SEARCH($V$11,T3167)),"WINCOMPHUTHO",IF(ISNUMBER(SEARCH($V$12,T3167)),"WINCOMHATINH",IF(ISNUMBER(SEARCH($V$13,T3167)),"WINCOMTHAINGUYEN",IF(ISNUMBER(SEARCH($V$14,T3167)),"WINCOMKHANHHOA",IF(ISNUMBER(SEARCH($V$15,T3167)),"WINCOMHUNGYEN",IF(ISNUMBER(SEARCH($V$16,T3167)),"WINCOMNGHEAN",IF(ISNUMBER(SEARCH($V$17,T3167)),"WINCOMLAOCAI",IF(ISNUMBER(SEARCH($V$18,T3167)),"WINCOMVUNGTAU",IF(ISNUMBER(SEARCH($V$19,T3167)),"WINCOMBINHDUONG",IF(ISNUMBER(SEARCH($V$20,T3167)),"WINCOMKIENGIANG",IF(ISNUMBER(SEARCH($V$21,T3167)),"WINCOMHANAM",IF(ISNUMBER(SEARCH($V$22,T3167)),"WINCOMNAMDINH",IF(ISNUMBER(SEARCH($V$23,T3167)),"WINCOMLANGSON",IF(ISNUMBER(SEARCH($V$24,T3167)),"WINCOMTHANHHOA",IF(ISNUMBER(SEARCH($V$25,T3167)),"WINCOMYENBAI",IF(ISNUMBER(SEARCH($V$26,T3167)),"WINCOMTUYENQUANG",IF(ISNUMBER(SEARCH($V$27,T3167)),"WINCOMHUE",IF(ISNUMBER(SEARCH($V$28,T3167)),"WINCOMQUANGNAM",IF(ISNUMBER(SEARCH($V$29,T3167)),"WINCOMVINHPHUC",IF(ISNUMBER(SEARCH($V$30,T3167)),"WINCOMHAGIANG",IF(ISNUMBER(SEARCH($V$31,T3167)),"WINCOMNINHBINH",IF(ISNUMBER(SEARCH($V$32,T3167)),"WINCOMTRAVINH",IF(ISNUMBER(SEARCH($V$33,T3167)),"WINCOMCANTHO",IF(ISNUMBER(SEARCH($V$34,T3167)),"WINCOMBENTRE",IF(ISNUMBER(SEARCH($V$35,T3167)),"WINCOMCAMAU",IF(ISNUMBER(SEARCH($V$36,T3167)),"WINCOMANGIANG",IF(ISNUMBER(SEARCH($V$37,T3167)),"WINCOMNINHTHUAN",IF(ISNUMBER(SEARCH($V$38,T3167)),"WINCOMTHAIBINH",IF(ISNUMBER(SEARCH($V$39,T3167)),"WINCOMGIALAI",IF(ISNUMBER(SEARCH($V$40,T3167)),"WINCOMHOABINH",IF(ISNUMBER(SEARCH($V$41,T3167)),"WINCOMQUANGNGAI",IF(ISNUMBER(SEARCH($V$42,T3167)),"WINCOMBINHTHUAN",IF(ISNUMBER(SEARCH($V$43,T3167)),"WINCOMDAKLAK",IF(ISNUMBER(SEARCH($V$44,T3167)),"WINCOMSOCTRANG",IF(ISNUMBER(SEARCH($V$45,T3167)),"WINCOMSONLA",IF(ISNUMBER(SEARCH($V$46,T3167)),"WINCOMKONTUM",IF(ISNUMBER(SEARCH($V$47,T3167)),"WINCOMPHUYEN",IF(ISNUMBER(SEARCH($V$48,T3167)),"WINCOMQUANGTRI",IF(ISNUMBER(SEARCH($V$49,T3167)),"WINCOMBINHDINH",IF(ISNUMBER(SEARCH($V$50,T3167)),"WINCOMCAOBANG",IF(ISNUMBER(SEARCH($V$51,T3167)),"WINCOMQUANGBINH",IF(ISNUMBER(SEARCH($V$52,T3167)),"WINCOMLAMDONG",IF(ISNUMBER(SEARCH($V$53,T3167)),"WINCOMVINHLONG",IF(ISNUMBER(SEARCH($V$54,T3167)),"WINCOMDONGTHAP",IF(ISNUMBER(SEARCH($V$55,T3167)),"WINCOMTIENGIANG",IF(ISNUMBER(SEARCH($V$56,T3167)),"WINCOMQUANGNINH",0))))))))))))))))))))))))))))))))))))))))))))))))))))))</f>
        <v>WINCOMHANOI</v>
      </c>
    </row>
    <row r="3168" spans="1:25" x14ac:dyDescent="0.2">
      <c r="A3168" t="s">
        <v>0</v>
      </c>
      <c r="B3168" t="s">
        <v>4907</v>
      </c>
      <c r="C3168" t="s">
        <v>2</v>
      </c>
      <c r="D3168" t="s">
        <v>32</v>
      </c>
      <c r="E3168" t="s">
        <v>4</v>
      </c>
      <c r="F3168" s="5">
        <f t="shared" si="197"/>
        <v>3</v>
      </c>
      <c r="G3168" s="2">
        <v>178200</v>
      </c>
      <c r="H3168" s="2">
        <v>196020.00000000003</v>
      </c>
      <c r="I3168" t="s">
        <v>5</v>
      </c>
      <c r="J3168" t="s">
        <v>33</v>
      </c>
      <c r="K3168" t="str">
        <f t="shared" si="198"/>
        <v>_Giò lụa 250g</v>
      </c>
      <c r="L3168" s="8" t="str">
        <f>VLOOKUP(K3168,'[1]Mã Misa'!$B$2:$D$74,2,0)</f>
        <v>Giò lụa 250g</v>
      </c>
      <c r="M3168" s="8" t="str">
        <f>VLOOKUP(L3168,'[1]Mã Misa'!$C$2:$D$74,2,0)</f>
        <v>GL250</v>
      </c>
      <c r="N3168" s="2">
        <v>59400</v>
      </c>
      <c r="O3168" t="s">
        <v>4908</v>
      </c>
      <c r="P3168" s="8" t="str">
        <f t="shared" si="199"/>
        <v>0019270</v>
      </c>
      <c r="Q3168" s="8" t="e">
        <f t="array" ref="Q3168">IF(VLOOKUP(P3168,$AA$1:$AC$32,1,0)&lt;&gt;0,(P3168&amp;"A"),0)</f>
        <v>#N/A</v>
      </c>
      <c r="R3168" s="12">
        <v>44526</v>
      </c>
      <c r="S3168" t="s">
        <v>4909</v>
      </c>
      <c r="T3168" s="8" t="str">
        <f t="shared" si="200"/>
        <v>VM+ DNG K4</v>
      </c>
      <c r="U3168" t="s">
        <v>7171</v>
      </c>
      <c r="Y3168" t="str">
        <f t="array" ref="Y3168">IF(ISNUMBER(SEARCH($V$3,T3168)),"WINCOMHANOI",IF(ISNUMBER(SEARCH($V$4,T3168)),"WINCOMHOCHIMINH",IF(ISNUMBER(SEARCH($V$5,T3168)),"WINCOMDANANG",IF(ISNUMBER(SEARCH($V$6,T3168)),"WINCOMHAIDUONG",IF(ISNUMBER(SEARCH($V$7,T3168)),"WINCOMQUANGNINH",IF(ISNUMBER(SEARCH($V$8,T3168)),"WINCOMHAIPHONG",IF(ISNUMBER(SEARCH($V$9,T3168)),"WINCOMBACGIANG",IF(ISNUMBER(SEARCH($V$10,T3168)),"WINCOMBACNINH",IF(ISNUMBER(SEARCH($V$11,T3168)),"WINCOMPHUTHO",IF(ISNUMBER(SEARCH($V$12,T3168)),"WINCOMHATINH",IF(ISNUMBER(SEARCH($V$13,T3168)),"WINCOMTHAINGUYEN",IF(ISNUMBER(SEARCH($V$14,T3168)),"WINCOMKHANHHOA",IF(ISNUMBER(SEARCH($V$15,T3168)),"WINCOMHUNGYEN",IF(ISNUMBER(SEARCH($V$16,T3168)),"WINCOMNGHEAN",IF(ISNUMBER(SEARCH($V$17,T3168)),"WINCOMLAOCAI",IF(ISNUMBER(SEARCH($V$18,T3168)),"WINCOMVUNGTAU",IF(ISNUMBER(SEARCH($V$19,T3168)),"WINCOMBINHDUONG",IF(ISNUMBER(SEARCH($V$20,T3168)),"WINCOMKIENGIANG",IF(ISNUMBER(SEARCH($V$21,T3168)),"WINCOMHANAM",IF(ISNUMBER(SEARCH($V$22,T3168)),"WINCOMNAMDINH",IF(ISNUMBER(SEARCH($V$23,T3168)),"WINCOMLANGSON",IF(ISNUMBER(SEARCH($V$24,T3168)),"WINCOMTHANHHOA",IF(ISNUMBER(SEARCH($V$25,T3168)),"WINCOMYENBAI",IF(ISNUMBER(SEARCH($V$26,T3168)),"WINCOMTUYENQUANG",IF(ISNUMBER(SEARCH($V$27,T3168)),"WINCOMHUE",IF(ISNUMBER(SEARCH($V$28,T3168)),"WINCOMQUANGNAM",IF(ISNUMBER(SEARCH($V$29,T3168)),"WINCOMVINHPHUC",IF(ISNUMBER(SEARCH($V$30,T3168)),"WINCOMHAGIANG",IF(ISNUMBER(SEARCH($V$31,T3168)),"WINCOMNINHBINH",IF(ISNUMBER(SEARCH($V$32,T3168)),"WINCOMTRAVINH",IF(ISNUMBER(SEARCH($V$33,T3168)),"WINCOMCANTHO",IF(ISNUMBER(SEARCH($V$34,T3168)),"WINCOMBENTRE",IF(ISNUMBER(SEARCH($V$35,T3168)),"WINCOMCAMAU",IF(ISNUMBER(SEARCH($V$36,T3168)),"WINCOMANGIANG",IF(ISNUMBER(SEARCH($V$37,T3168)),"WINCOMNINHTHUAN",IF(ISNUMBER(SEARCH($V$38,T3168)),"WINCOMTHAIBINH",IF(ISNUMBER(SEARCH($V$39,T3168)),"WINCOMGIALAI",IF(ISNUMBER(SEARCH($V$40,T3168)),"WINCOMHOABINH",IF(ISNUMBER(SEARCH($V$41,T3168)),"WINCOMQUANGNGAI",IF(ISNUMBER(SEARCH($V$42,T3168)),"WINCOMBINHTHUAN",IF(ISNUMBER(SEARCH($V$43,T3168)),"WINCOMDAKLAK",IF(ISNUMBER(SEARCH($V$44,T3168)),"WINCOMSOCTRANG",IF(ISNUMBER(SEARCH($V$45,T3168)),"WINCOMSONLA",IF(ISNUMBER(SEARCH($V$46,T3168)),"WINCOMKONTUM",IF(ISNUMBER(SEARCH($V$47,T3168)),"WINCOMPHUYEN",IF(ISNUMBER(SEARCH($V$48,T3168)),"WINCOMQUANGTRI",IF(ISNUMBER(SEARCH($V$49,T3168)),"WINCOMBINHDINH",IF(ISNUMBER(SEARCH($V$50,T3168)),"WINCOMCAOBANG",IF(ISNUMBER(SEARCH($V$51,T3168)),"WINCOMQUANGBINH",IF(ISNUMBER(SEARCH($V$52,T3168)),"WINCOMLAMDONG",IF(ISNUMBER(SEARCH($V$53,T3168)),"WINCOMVINHLONG",IF(ISNUMBER(SEARCH($V$54,T3168)),"WINCOMDONGTHAP",IF(ISNUMBER(SEARCH($V$55,T3168)),"WINCOMTIENGIANG",IF(ISNUMBER(SEARCH($V$56,T3168)),"WINCOMQUANGNINH",0))))))))))))))))))))))))))))))))))))))))))))))))))))))</f>
        <v>WINCOMDANANG</v>
      </c>
    </row>
    <row r="3169" spans="1:25" x14ac:dyDescent="0.2">
      <c r="A3169" t="s">
        <v>0</v>
      </c>
      <c r="B3169" t="s">
        <v>4907</v>
      </c>
      <c r="C3169" t="s">
        <v>31</v>
      </c>
      <c r="D3169" t="s">
        <v>10</v>
      </c>
      <c r="E3169" t="s">
        <v>4</v>
      </c>
      <c r="F3169" s="5">
        <f t="shared" si="197"/>
        <v>2</v>
      </c>
      <c r="G3169" s="2">
        <v>122100</v>
      </c>
      <c r="H3169" s="2">
        <v>134310</v>
      </c>
      <c r="I3169" t="s">
        <v>5</v>
      </c>
      <c r="J3169" t="s">
        <v>11</v>
      </c>
      <c r="K3169" t="str">
        <f t="shared" si="198"/>
        <v>_Giò sụn gà 250g</v>
      </c>
      <c r="L3169" s="8" t="str">
        <f>VLOOKUP(K3169,'[1]Mã Misa'!$B$2:$D$74,2,0)</f>
        <v>Giò sụn gà 250g</v>
      </c>
      <c r="M3169" s="8" t="str">
        <f>VLOOKUP(L3169,'[1]Mã Misa'!$C$2:$D$74,2,0)</f>
        <v>GSG250</v>
      </c>
      <c r="N3169" s="2">
        <v>61050</v>
      </c>
      <c r="O3169" t="s">
        <v>4908</v>
      </c>
      <c r="P3169" s="8" t="str">
        <f t="shared" si="199"/>
        <v>0019270</v>
      </c>
      <c r="Q3169" s="8" t="e">
        <f t="array" ref="Q3169">IF(VLOOKUP(P3169,$AA$1:$AC$32,1,0)&lt;&gt;0,(P3169&amp;"A"),0)</f>
        <v>#N/A</v>
      </c>
      <c r="R3169" s="12">
        <v>44526</v>
      </c>
      <c r="S3169" t="s">
        <v>4909</v>
      </c>
      <c r="T3169" s="8" t="str">
        <f t="shared" si="200"/>
        <v>VM+ DNG K4</v>
      </c>
      <c r="U3169" t="s">
        <v>7171</v>
      </c>
      <c r="Y3169" t="str">
        <f t="array" ref="Y3169">IF(ISNUMBER(SEARCH($V$3,T3169)),"WINCOMHANOI",IF(ISNUMBER(SEARCH($V$4,T3169)),"WINCOMHOCHIMINH",IF(ISNUMBER(SEARCH($V$5,T3169)),"WINCOMDANANG",IF(ISNUMBER(SEARCH($V$6,T3169)),"WINCOMHAIDUONG",IF(ISNUMBER(SEARCH($V$7,T3169)),"WINCOMQUANGNINH",IF(ISNUMBER(SEARCH($V$8,T3169)),"WINCOMHAIPHONG",IF(ISNUMBER(SEARCH($V$9,T3169)),"WINCOMBACGIANG",IF(ISNUMBER(SEARCH($V$10,T3169)),"WINCOMBACNINH",IF(ISNUMBER(SEARCH($V$11,T3169)),"WINCOMPHUTHO",IF(ISNUMBER(SEARCH($V$12,T3169)),"WINCOMHATINH",IF(ISNUMBER(SEARCH($V$13,T3169)),"WINCOMTHAINGUYEN",IF(ISNUMBER(SEARCH($V$14,T3169)),"WINCOMKHANHHOA",IF(ISNUMBER(SEARCH($V$15,T3169)),"WINCOMHUNGYEN",IF(ISNUMBER(SEARCH($V$16,T3169)),"WINCOMNGHEAN",IF(ISNUMBER(SEARCH($V$17,T3169)),"WINCOMLAOCAI",IF(ISNUMBER(SEARCH($V$18,T3169)),"WINCOMVUNGTAU",IF(ISNUMBER(SEARCH($V$19,T3169)),"WINCOMBINHDUONG",IF(ISNUMBER(SEARCH($V$20,T3169)),"WINCOMKIENGIANG",IF(ISNUMBER(SEARCH($V$21,T3169)),"WINCOMHANAM",IF(ISNUMBER(SEARCH($V$22,T3169)),"WINCOMNAMDINH",IF(ISNUMBER(SEARCH($V$23,T3169)),"WINCOMLANGSON",IF(ISNUMBER(SEARCH($V$24,T3169)),"WINCOMTHANHHOA",IF(ISNUMBER(SEARCH($V$25,T3169)),"WINCOMYENBAI",IF(ISNUMBER(SEARCH($V$26,T3169)),"WINCOMTUYENQUANG",IF(ISNUMBER(SEARCH($V$27,T3169)),"WINCOMHUE",IF(ISNUMBER(SEARCH($V$28,T3169)),"WINCOMQUANGNAM",IF(ISNUMBER(SEARCH($V$29,T3169)),"WINCOMVINHPHUC",IF(ISNUMBER(SEARCH($V$30,T3169)),"WINCOMHAGIANG",IF(ISNUMBER(SEARCH($V$31,T3169)),"WINCOMNINHBINH",IF(ISNUMBER(SEARCH($V$32,T3169)),"WINCOMTRAVINH",IF(ISNUMBER(SEARCH($V$33,T3169)),"WINCOMCANTHO",IF(ISNUMBER(SEARCH($V$34,T3169)),"WINCOMBENTRE",IF(ISNUMBER(SEARCH($V$35,T3169)),"WINCOMCAMAU",IF(ISNUMBER(SEARCH($V$36,T3169)),"WINCOMANGIANG",IF(ISNUMBER(SEARCH($V$37,T3169)),"WINCOMNINHTHUAN",IF(ISNUMBER(SEARCH($V$38,T3169)),"WINCOMTHAIBINH",IF(ISNUMBER(SEARCH($V$39,T3169)),"WINCOMGIALAI",IF(ISNUMBER(SEARCH($V$40,T3169)),"WINCOMHOABINH",IF(ISNUMBER(SEARCH($V$41,T3169)),"WINCOMQUANGNGAI",IF(ISNUMBER(SEARCH($V$42,T3169)),"WINCOMBINHTHUAN",IF(ISNUMBER(SEARCH($V$43,T3169)),"WINCOMDAKLAK",IF(ISNUMBER(SEARCH($V$44,T3169)),"WINCOMSOCTRANG",IF(ISNUMBER(SEARCH($V$45,T3169)),"WINCOMSONLA",IF(ISNUMBER(SEARCH($V$46,T3169)),"WINCOMKONTUM",IF(ISNUMBER(SEARCH($V$47,T3169)),"WINCOMPHUYEN",IF(ISNUMBER(SEARCH($V$48,T3169)),"WINCOMQUANGTRI",IF(ISNUMBER(SEARCH($V$49,T3169)),"WINCOMBINHDINH",IF(ISNUMBER(SEARCH($V$50,T3169)),"WINCOMCAOBANG",IF(ISNUMBER(SEARCH($V$51,T3169)),"WINCOMQUANGBINH",IF(ISNUMBER(SEARCH($V$52,T3169)),"WINCOMLAMDONG",IF(ISNUMBER(SEARCH($V$53,T3169)),"WINCOMVINHLONG",IF(ISNUMBER(SEARCH($V$54,T3169)),"WINCOMDONGTHAP",IF(ISNUMBER(SEARCH($V$55,T3169)),"WINCOMTIENGIANG",IF(ISNUMBER(SEARCH($V$56,T3169)),"WINCOMQUANGNINH",0))))))))))))))))))))))))))))))))))))))))))))))))))))))</f>
        <v>WINCOMDANANG</v>
      </c>
    </row>
    <row r="3170" spans="1:25" x14ac:dyDescent="0.2">
      <c r="A3170" t="s">
        <v>0</v>
      </c>
      <c r="B3170" t="s">
        <v>4907</v>
      </c>
      <c r="C3170" t="s">
        <v>34</v>
      </c>
      <c r="D3170" t="s">
        <v>27</v>
      </c>
      <c r="E3170" t="s">
        <v>4</v>
      </c>
      <c r="F3170" s="5">
        <f t="shared" si="197"/>
        <v>2</v>
      </c>
      <c r="G3170" s="2">
        <v>148500</v>
      </c>
      <c r="H3170" s="2">
        <v>163350</v>
      </c>
      <c r="I3170" t="s">
        <v>5</v>
      </c>
      <c r="J3170" t="s">
        <v>28</v>
      </c>
      <c r="K3170" t="str">
        <f t="shared" si="198"/>
        <v>_Chả cốm 300g</v>
      </c>
      <c r="L3170" s="8" t="str">
        <f>VLOOKUP(K3170,'[1]Mã Misa'!$B$2:$D$74,2,0)</f>
        <v>Chả cốm 300g</v>
      </c>
      <c r="M3170" s="8" t="str">
        <f>VLOOKUP(L3170,'[1]Mã Misa'!$C$2:$D$74,2,0)</f>
        <v>CC300</v>
      </c>
      <c r="N3170" s="2">
        <v>74250</v>
      </c>
      <c r="O3170" t="s">
        <v>4908</v>
      </c>
      <c r="P3170" s="8" t="str">
        <f t="shared" si="199"/>
        <v>0019270</v>
      </c>
      <c r="Q3170" s="8" t="e">
        <f t="array" ref="Q3170">IF(VLOOKUP(P3170,$AA$1:$AC$32,1,0)&lt;&gt;0,(P3170&amp;"A"),0)</f>
        <v>#N/A</v>
      </c>
      <c r="R3170" s="12">
        <v>44526</v>
      </c>
      <c r="S3170" t="s">
        <v>4909</v>
      </c>
      <c r="T3170" s="8" t="str">
        <f t="shared" si="200"/>
        <v>VM+ DNG K4</v>
      </c>
      <c r="U3170" t="s">
        <v>7171</v>
      </c>
      <c r="Y3170" t="str">
        <f t="array" ref="Y3170">IF(ISNUMBER(SEARCH($V$3,T3170)),"WINCOMHANOI",IF(ISNUMBER(SEARCH($V$4,T3170)),"WINCOMHOCHIMINH",IF(ISNUMBER(SEARCH($V$5,T3170)),"WINCOMDANANG",IF(ISNUMBER(SEARCH($V$6,T3170)),"WINCOMHAIDUONG",IF(ISNUMBER(SEARCH($V$7,T3170)),"WINCOMQUANGNINH",IF(ISNUMBER(SEARCH($V$8,T3170)),"WINCOMHAIPHONG",IF(ISNUMBER(SEARCH($V$9,T3170)),"WINCOMBACGIANG",IF(ISNUMBER(SEARCH($V$10,T3170)),"WINCOMBACNINH",IF(ISNUMBER(SEARCH($V$11,T3170)),"WINCOMPHUTHO",IF(ISNUMBER(SEARCH($V$12,T3170)),"WINCOMHATINH",IF(ISNUMBER(SEARCH($V$13,T3170)),"WINCOMTHAINGUYEN",IF(ISNUMBER(SEARCH($V$14,T3170)),"WINCOMKHANHHOA",IF(ISNUMBER(SEARCH($V$15,T3170)),"WINCOMHUNGYEN",IF(ISNUMBER(SEARCH($V$16,T3170)),"WINCOMNGHEAN",IF(ISNUMBER(SEARCH($V$17,T3170)),"WINCOMLAOCAI",IF(ISNUMBER(SEARCH($V$18,T3170)),"WINCOMVUNGTAU",IF(ISNUMBER(SEARCH($V$19,T3170)),"WINCOMBINHDUONG",IF(ISNUMBER(SEARCH($V$20,T3170)),"WINCOMKIENGIANG",IF(ISNUMBER(SEARCH($V$21,T3170)),"WINCOMHANAM",IF(ISNUMBER(SEARCH($V$22,T3170)),"WINCOMNAMDINH",IF(ISNUMBER(SEARCH($V$23,T3170)),"WINCOMLANGSON",IF(ISNUMBER(SEARCH($V$24,T3170)),"WINCOMTHANHHOA",IF(ISNUMBER(SEARCH($V$25,T3170)),"WINCOMYENBAI",IF(ISNUMBER(SEARCH($V$26,T3170)),"WINCOMTUYENQUANG",IF(ISNUMBER(SEARCH($V$27,T3170)),"WINCOMHUE",IF(ISNUMBER(SEARCH($V$28,T3170)),"WINCOMQUANGNAM",IF(ISNUMBER(SEARCH($V$29,T3170)),"WINCOMVINHPHUC",IF(ISNUMBER(SEARCH($V$30,T3170)),"WINCOMHAGIANG",IF(ISNUMBER(SEARCH($V$31,T3170)),"WINCOMNINHBINH",IF(ISNUMBER(SEARCH($V$32,T3170)),"WINCOMTRAVINH",IF(ISNUMBER(SEARCH($V$33,T3170)),"WINCOMCANTHO",IF(ISNUMBER(SEARCH($V$34,T3170)),"WINCOMBENTRE",IF(ISNUMBER(SEARCH($V$35,T3170)),"WINCOMCAMAU",IF(ISNUMBER(SEARCH($V$36,T3170)),"WINCOMANGIANG",IF(ISNUMBER(SEARCH($V$37,T3170)),"WINCOMNINHTHUAN",IF(ISNUMBER(SEARCH($V$38,T3170)),"WINCOMTHAIBINH",IF(ISNUMBER(SEARCH($V$39,T3170)),"WINCOMGIALAI",IF(ISNUMBER(SEARCH($V$40,T3170)),"WINCOMHOABINH",IF(ISNUMBER(SEARCH($V$41,T3170)),"WINCOMQUANGNGAI",IF(ISNUMBER(SEARCH($V$42,T3170)),"WINCOMBINHTHUAN",IF(ISNUMBER(SEARCH($V$43,T3170)),"WINCOMDAKLAK",IF(ISNUMBER(SEARCH($V$44,T3170)),"WINCOMSOCTRANG",IF(ISNUMBER(SEARCH($V$45,T3170)),"WINCOMSONLA",IF(ISNUMBER(SEARCH($V$46,T3170)),"WINCOMKONTUM",IF(ISNUMBER(SEARCH($V$47,T3170)),"WINCOMPHUYEN",IF(ISNUMBER(SEARCH($V$48,T3170)),"WINCOMQUANGTRI",IF(ISNUMBER(SEARCH($V$49,T3170)),"WINCOMBINHDINH",IF(ISNUMBER(SEARCH($V$50,T3170)),"WINCOMCAOBANG",IF(ISNUMBER(SEARCH($V$51,T3170)),"WINCOMQUANGBINH",IF(ISNUMBER(SEARCH($V$52,T3170)),"WINCOMLAMDONG",IF(ISNUMBER(SEARCH($V$53,T3170)),"WINCOMVINHLONG",IF(ISNUMBER(SEARCH($V$54,T3170)),"WINCOMDONGTHAP",IF(ISNUMBER(SEARCH($V$55,T3170)),"WINCOMTIENGIANG",IF(ISNUMBER(SEARCH($V$56,T3170)),"WINCOMQUANGNINH",0))))))))))))))))))))))))))))))))))))))))))))))))))))))</f>
        <v>WINCOMDANANG</v>
      </c>
    </row>
    <row r="3171" spans="1:25" x14ac:dyDescent="0.2">
      <c r="A3171" t="s">
        <v>0</v>
      </c>
      <c r="B3171" t="s">
        <v>4907</v>
      </c>
      <c r="C3171" t="s">
        <v>37</v>
      </c>
      <c r="D3171" t="s">
        <v>62</v>
      </c>
      <c r="E3171" t="s">
        <v>4</v>
      </c>
      <c r="F3171" s="5">
        <f t="shared" si="197"/>
        <v>3</v>
      </c>
      <c r="G3171" s="2">
        <v>316200</v>
      </c>
      <c r="H3171" s="2">
        <v>347820</v>
      </c>
      <c r="I3171" t="s">
        <v>5</v>
      </c>
      <c r="J3171" t="s">
        <v>63</v>
      </c>
      <c r="K3171" t="str">
        <f t="shared" si="198"/>
        <v>_Đùi gà sốt cay 500g</v>
      </c>
      <c r="L3171" s="8" t="str">
        <f>VLOOKUP(K3171,'[1]Mã Misa'!$B$2:$D$74,2,0)</f>
        <v>Đùi gà sốt cay 500g</v>
      </c>
      <c r="M3171" s="8" t="str">
        <f>VLOOKUP(L3171,'[1]Mã Misa'!$C$2:$D$74,2,0)</f>
        <v>DGSC500</v>
      </c>
      <c r="N3171" s="2">
        <v>105400</v>
      </c>
      <c r="O3171" t="s">
        <v>4908</v>
      </c>
      <c r="P3171" s="8" t="str">
        <f t="shared" si="199"/>
        <v>0019270</v>
      </c>
      <c r="Q3171" s="8" t="e">
        <f t="array" ref="Q3171">IF(VLOOKUP(P3171,$AA$1:$AC$32,1,0)&lt;&gt;0,(P3171&amp;"A"),0)</f>
        <v>#N/A</v>
      </c>
      <c r="R3171" s="12">
        <v>44526</v>
      </c>
      <c r="S3171" t="s">
        <v>4909</v>
      </c>
      <c r="T3171" s="8" t="str">
        <f t="shared" si="200"/>
        <v>VM+ DNG K4</v>
      </c>
      <c r="U3171" t="s">
        <v>7171</v>
      </c>
      <c r="Y3171" t="str">
        <f t="array" ref="Y3171">IF(ISNUMBER(SEARCH($V$3,T3171)),"WINCOMHANOI",IF(ISNUMBER(SEARCH($V$4,T3171)),"WINCOMHOCHIMINH",IF(ISNUMBER(SEARCH($V$5,T3171)),"WINCOMDANANG",IF(ISNUMBER(SEARCH($V$6,T3171)),"WINCOMHAIDUONG",IF(ISNUMBER(SEARCH($V$7,T3171)),"WINCOMQUANGNINH",IF(ISNUMBER(SEARCH($V$8,T3171)),"WINCOMHAIPHONG",IF(ISNUMBER(SEARCH($V$9,T3171)),"WINCOMBACGIANG",IF(ISNUMBER(SEARCH($V$10,T3171)),"WINCOMBACNINH",IF(ISNUMBER(SEARCH($V$11,T3171)),"WINCOMPHUTHO",IF(ISNUMBER(SEARCH($V$12,T3171)),"WINCOMHATINH",IF(ISNUMBER(SEARCH($V$13,T3171)),"WINCOMTHAINGUYEN",IF(ISNUMBER(SEARCH($V$14,T3171)),"WINCOMKHANHHOA",IF(ISNUMBER(SEARCH($V$15,T3171)),"WINCOMHUNGYEN",IF(ISNUMBER(SEARCH($V$16,T3171)),"WINCOMNGHEAN",IF(ISNUMBER(SEARCH($V$17,T3171)),"WINCOMLAOCAI",IF(ISNUMBER(SEARCH($V$18,T3171)),"WINCOMVUNGTAU",IF(ISNUMBER(SEARCH($V$19,T3171)),"WINCOMBINHDUONG",IF(ISNUMBER(SEARCH($V$20,T3171)),"WINCOMKIENGIANG",IF(ISNUMBER(SEARCH($V$21,T3171)),"WINCOMHANAM",IF(ISNUMBER(SEARCH($V$22,T3171)),"WINCOMNAMDINH",IF(ISNUMBER(SEARCH($V$23,T3171)),"WINCOMLANGSON",IF(ISNUMBER(SEARCH($V$24,T3171)),"WINCOMTHANHHOA",IF(ISNUMBER(SEARCH($V$25,T3171)),"WINCOMYENBAI",IF(ISNUMBER(SEARCH($V$26,T3171)),"WINCOMTUYENQUANG",IF(ISNUMBER(SEARCH($V$27,T3171)),"WINCOMHUE",IF(ISNUMBER(SEARCH($V$28,T3171)),"WINCOMQUANGNAM",IF(ISNUMBER(SEARCH($V$29,T3171)),"WINCOMVINHPHUC",IF(ISNUMBER(SEARCH($V$30,T3171)),"WINCOMHAGIANG",IF(ISNUMBER(SEARCH($V$31,T3171)),"WINCOMNINHBINH",IF(ISNUMBER(SEARCH($V$32,T3171)),"WINCOMTRAVINH",IF(ISNUMBER(SEARCH($V$33,T3171)),"WINCOMCANTHO",IF(ISNUMBER(SEARCH($V$34,T3171)),"WINCOMBENTRE",IF(ISNUMBER(SEARCH($V$35,T3171)),"WINCOMCAMAU",IF(ISNUMBER(SEARCH($V$36,T3171)),"WINCOMANGIANG",IF(ISNUMBER(SEARCH($V$37,T3171)),"WINCOMNINHTHUAN",IF(ISNUMBER(SEARCH($V$38,T3171)),"WINCOMTHAIBINH",IF(ISNUMBER(SEARCH($V$39,T3171)),"WINCOMGIALAI",IF(ISNUMBER(SEARCH($V$40,T3171)),"WINCOMHOABINH",IF(ISNUMBER(SEARCH($V$41,T3171)),"WINCOMQUANGNGAI",IF(ISNUMBER(SEARCH($V$42,T3171)),"WINCOMBINHTHUAN",IF(ISNUMBER(SEARCH($V$43,T3171)),"WINCOMDAKLAK",IF(ISNUMBER(SEARCH($V$44,T3171)),"WINCOMSOCTRANG",IF(ISNUMBER(SEARCH($V$45,T3171)),"WINCOMSONLA",IF(ISNUMBER(SEARCH($V$46,T3171)),"WINCOMKONTUM",IF(ISNUMBER(SEARCH($V$47,T3171)),"WINCOMPHUYEN",IF(ISNUMBER(SEARCH($V$48,T3171)),"WINCOMQUANGTRI",IF(ISNUMBER(SEARCH($V$49,T3171)),"WINCOMBINHDINH",IF(ISNUMBER(SEARCH($V$50,T3171)),"WINCOMCAOBANG",IF(ISNUMBER(SEARCH($V$51,T3171)),"WINCOMQUANGBINH",IF(ISNUMBER(SEARCH($V$52,T3171)),"WINCOMLAMDONG",IF(ISNUMBER(SEARCH($V$53,T3171)),"WINCOMVINHLONG",IF(ISNUMBER(SEARCH($V$54,T3171)),"WINCOMDONGTHAP",IF(ISNUMBER(SEARCH($V$55,T3171)),"WINCOMTIENGIANG",IF(ISNUMBER(SEARCH($V$56,T3171)),"WINCOMQUANGNINH",0))))))))))))))))))))))))))))))))))))))))))))))))))))))</f>
        <v>WINCOMDANANG</v>
      </c>
    </row>
    <row r="3172" spans="1:25" x14ac:dyDescent="0.2">
      <c r="A3172" t="s">
        <v>0</v>
      </c>
      <c r="B3172" t="s">
        <v>4907</v>
      </c>
      <c r="C3172" t="s">
        <v>38</v>
      </c>
      <c r="D3172" t="s">
        <v>134</v>
      </c>
      <c r="E3172" t="s">
        <v>4</v>
      </c>
      <c r="F3172" s="5">
        <f t="shared" si="197"/>
        <v>1</v>
      </c>
      <c r="G3172" s="2">
        <v>90750</v>
      </c>
      <c r="H3172" s="2">
        <v>99825.000000000015</v>
      </c>
      <c r="I3172" t="s">
        <v>5</v>
      </c>
      <c r="J3172" t="s">
        <v>135</v>
      </c>
      <c r="K3172" t="str">
        <f t="shared" si="198"/>
        <v>_Chân gà sốt cay 400g</v>
      </c>
      <c r="L3172" s="8" t="str">
        <f>VLOOKUP(K3172,'[1]Mã Misa'!$B$2:$D$74,2,0)</f>
        <v>Chân gà sốt cay 400g</v>
      </c>
      <c r="M3172" s="8" t="str">
        <f>VLOOKUP(L3172,'[1]Mã Misa'!$C$2:$D$74,2,0)</f>
        <v>CGSC400</v>
      </c>
      <c r="N3172" s="2">
        <v>90750</v>
      </c>
      <c r="O3172" t="s">
        <v>4908</v>
      </c>
      <c r="P3172" s="8" t="str">
        <f t="shared" si="199"/>
        <v>0019270</v>
      </c>
      <c r="Q3172" s="8" t="e">
        <f t="array" ref="Q3172">IF(VLOOKUP(P3172,$AA$1:$AC$32,1,0)&lt;&gt;0,(P3172&amp;"A"),0)</f>
        <v>#N/A</v>
      </c>
      <c r="R3172" s="12">
        <v>44526</v>
      </c>
      <c r="S3172" t="s">
        <v>4909</v>
      </c>
      <c r="T3172" s="8" t="str">
        <f t="shared" si="200"/>
        <v>VM+ DNG K4</v>
      </c>
      <c r="U3172" t="s">
        <v>7171</v>
      </c>
      <c r="Y3172" t="str">
        <f t="array" ref="Y3172">IF(ISNUMBER(SEARCH($V$3,T3172)),"WINCOMHANOI",IF(ISNUMBER(SEARCH($V$4,T3172)),"WINCOMHOCHIMINH",IF(ISNUMBER(SEARCH($V$5,T3172)),"WINCOMDANANG",IF(ISNUMBER(SEARCH($V$6,T3172)),"WINCOMHAIDUONG",IF(ISNUMBER(SEARCH($V$7,T3172)),"WINCOMQUANGNINH",IF(ISNUMBER(SEARCH($V$8,T3172)),"WINCOMHAIPHONG",IF(ISNUMBER(SEARCH($V$9,T3172)),"WINCOMBACGIANG",IF(ISNUMBER(SEARCH($V$10,T3172)),"WINCOMBACNINH",IF(ISNUMBER(SEARCH($V$11,T3172)),"WINCOMPHUTHO",IF(ISNUMBER(SEARCH($V$12,T3172)),"WINCOMHATINH",IF(ISNUMBER(SEARCH($V$13,T3172)),"WINCOMTHAINGUYEN",IF(ISNUMBER(SEARCH($V$14,T3172)),"WINCOMKHANHHOA",IF(ISNUMBER(SEARCH($V$15,T3172)),"WINCOMHUNGYEN",IF(ISNUMBER(SEARCH($V$16,T3172)),"WINCOMNGHEAN",IF(ISNUMBER(SEARCH($V$17,T3172)),"WINCOMLAOCAI",IF(ISNUMBER(SEARCH($V$18,T3172)),"WINCOMVUNGTAU",IF(ISNUMBER(SEARCH($V$19,T3172)),"WINCOMBINHDUONG",IF(ISNUMBER(SEARCH($V$20,T3172)),"WINCOMKIENGIANG",IF(ISNUMBER(SEARCH($V$21,T3172)),"WINCOMHANAM",IF(ISNUMBER(SEARCH($V$22,T3172)),"WINCOMNAMDINH",IF(ISNUMBER(SEARCH($V$23,T3172)),"WINCOMLANGSON",IF(ISNUMBER(SEARCH($V$24,T3172)),"WINCOMTHANHHOA",IF(ISNUMBER(SEARCH($V$25,T3172)),"WINCOMYENBAI",IF(ISNUMBER(SEARCH($V$26,T3172)),"WINCOMTUYENQUANG",IF(ISNUMBER(SEARCH($V$27,T3172)),"WINCOMHUE",IF(ISNUMBER(SEARCH($V$28,T3172)),"WINCOMQUANGNAM",IF(ISNUMBER(SEARCH($V$29,T3172)),"WINCOMVINHPHUC",IF(ISNUMBER(SEARCH($V$30,T3172)),"WINCOMHAGIANG",IF(ISNUMBER(SEARCH($V$31,T3172)),"WINCOMNINHBINH",IF(ISNUMBER(SEARCH($V$32,T3172)),"WINCOMTRAVINH",IF(ISNUMBER(SEARCH($V$33,T3172)),"WINCOMCANTHO",IF(ISNUMBER(SEARCH($V$34,T3172)),"WINCOMBENTRE",IF(ISNUMBER(SEARCH($V$35,T3172)),"WINCOMCAMAU",IF(ISNUMBER(SEARCH($V$36,T3172)),"WINCOMANGIANG",IF(ISNUMBER(SEARCH($V$37,T3172)),"WINCOMNINHTHUAN",IF(ISNUMBER(SEARCH($V$38,T3172)),"WINCOMTHAIBINH",IF(ISNUMBER(SEARCH($V$39,T3172)),"WINCOMGIALAI",IF(ISNUMBER(SEARCH($V$40,T3172)),"WINCOMHOABINH",IF(ISNUMBER(SEARCH($V$41,T3172)),"WINCOMQUANGNGAI",IF(ISNUMBER(SEARCH($V$42,T3172)),"WINCOMBINHTHUAN",IF(ISNUMBER(SEARCH($V$43,T3172)),"WINCOMDAKLAK",IF(ISNUMBER(SEARCH($V$44,T3172)),"WINCOMSOCTRANG",IF(ISNUMBER(SEARCH($V$45,T3172)),"WINCOMSONLA",IF(ISNUMBER(SEARCH($V$46,T3172)),"WINCOMKONTUM",IF(ISNUMBER(SEARCH($V$47,T3172)),"WINCOMPHUYEN",IF(ISNUMBER(SEARCH($V$48,T3172)),"WINCOMQUANGTRI",IF(ISNUMBER(SEARCH($V$49,T3172)),"WINCOMBINHDINH",IF(ISNUMBER(SEARCH($V$50,T3172)),"WINCOMCAOBANG",IF(ISNUMBER(SEARCH($V$51,T3172)),"WINCOMQUANGBINH",IF(ISNUMBER(SEARCH($V$52,T3172)),"WINCOMLAMDONG",IF(ISNUMBER(SEARCH($V$53,T3172)),"WINCOMVINHLONG",IF(ISNUMBER(SEARCH($V$54,T3172)),"WINCOMDONGTHAP",IF(ISNUMBER(SEARCH($V$55,T3172)),"WINCOMTIENGIANG",IF(ISNUMBER(SEARCH($V$56,T3172)),"WINCOMQUANGNINH",0))))))))))))))))))))))))))))))))))))))))))))))))))))))</f>
        <v>WINCOMDANANG</v>
      </c>
    </row>
    <row r="3173" spans="1:25" x14ac:dyDescent="0.2">
      <c r="A3173" t="s">
        <v>0</v>
      </c>
      <c r="B3173" t="s">
        <v>4910</v>
      </c>
      <c r="C3173" t="s">
        <v>2</v>
      </c>
      <c r="D3173" t="s">
        <v>3</v>
      </c>
      <c r="E3173" t="s">
        <v>4</v>
      </c>
      <c r="F3173" s="5">
        <f t="shared" si="197"/>
        <v>2</v>
      </c>
      <c r="G3173" s="2">
        <v>177692</v>
      </c>
      <c r="H3173" s="2">
        <v>195461.2</v>
      </c>
      <c r="I3173" t="s">
        <v>5</v>
      </c>
      <c r="J3173" t="s">
        <v>6</v>
      </c>
      <c r="K3173" t="str">
        <f t="shared" si="198"/>
        <v>Gà muối gói 500g</v>
      </c>
      <c r="L3173" s="8" t="str">
        <f>VLOOKUP(K3173,'[1]Mã Misa'!$B$2:$D$74,2,0)</f>
        <v>Gà muối 500g</v>
      </c>
      <c r="M3173" s="8" t="str">
        <f>VLOOKUP(L3173,'[1]Mã Misa'!$C$2:$D$74,2,0)</f>
        <v>GM500</v>
      </c>
      <c r="N3173" s="2">
        <v>88846</v>
      </c>
      <c r="O3173" t="s">
        <v>4911</v>
      </c>
      <c r="P3173" s="8" t="str">
        <f t="shared" si="199"/>
        <v>0005552</v>
      </c>
      <c r="Q3173" s="8" t="e">
        <f t="array" ref="Q3173">IF(VLOOKUP(P3173,$AA$1:$AC$32,1,0)&lt;&gt;0,(P3173&amp;"A"),0)</f>
        <v>#N/A</v>
      </c>
      <c r="R3173" s="12">
        <v>44526</v>
      </c>
      <c r="S3173" t="s">
        <v>4912</v>
      </c>
      <c r="T3173" s="8" t="str">
        <f t="shared" si="200"/>
        <v>VM+ THA 53</v>
      </c>
      <c r="U3173" t="s">
        <v>7172</v>
      </c>
      <c r="Y3173" t="str">
        <f t="array" ref="Y3173">IF(ISNUMBER(SEARCH($V$3,T3173)),"WINCOMHANOI",IF(ISNUMBER(SEARCH($V$4,T3173)),"WINCOMHOCHIMINH",IF(ISNUMBER(SEARCH($V$5,T3173)),"WINCOMDANANG",IF(ISNUMBER(SEARCH($V$6,T3173)),"WINCOMHAIDUONG",IF(ISNUMBER(SEARCH($V$7,T3173)),"WINCOMQUANGNINH",IF(ISNUMBER(SEARCH($V$8,T3173)),"WINCOMHAIPHONG",IF(ISNUMBER(SEARCH($V$9,T3173)),"WINCOMBACGIANG",IF(ISNUMBER(SEARCH($V$10,T3173)),"WINCOMBACNINH",IF(ISNUMBER(SEARCH($V$11,T3173)),"WINCOMPHUTHO",IF(ISNUMBER(SEARCH($V$12,T3173)),"WINCOMHATINH",IF(ISNUMBER(SEARCH($V$13,T3173)),"WINCOMTHAINGUYEN",IF(ISNUMBER(SEARCH($V$14,T3173)),"WINCOMKHANHHOA",IF(ISNUMBER(SEARCH($V$15,T3173)),"WINCOMHUNGYEN",IF(ISNUMBER(SEARCH($V$16,T3173)),"WINCOMNGHEAN",IF(ISNUMBER(SEARCH($V$17,T3173)),"WINCOMLAOCAI",IF(ISNUMBER(SEARCH($V$18,T3173)),"WINCOMVUNGTAU",IF(ISNUMBER(SEARCH($V$19,T3173)),"WINCOMBINHDUONG",IF(ISNUMBER(SEARCH($V$20,T3173)),"WINCOMKIENGIANG",IF(ISNUMBER(SEARCH($V$21,T3173)),"WINCOMHANAM",IF(ISNUMBER(SEARCH($V$22,T3173)),"WINCOMNAMDINH",IF(ISNUMBER(SEARCH($V$23,T3173)),"WINCOMLANGSON",IF(ISNUMBER(SEARCH($V$24,T3173)),"WINCOMTHANHHOA",IF(ISNUMBER(SEARCH($V$25,T3173)),"WINCOMYENBAI",IF(ISNUMBER(SEARCH($V$26,T3173)),"WINCOMTUYENQUANG",IF(ISNUMBER(SEARCH($V$27,T3173)),"WINCOMHUE",IF(ISNUMBER(SEARCH($V$28,T3173)),"WINCOMQUANGNAM",IF(ISNUMBER(SEARCH($V$29,T3173)),"WINCOMVINHPHUC",IF(ISNUMBER(SEARCH($V$30,T3173)),"WINCOMHAGIANG",IF(ISNUMBER(SEARCH($V$31,T3173)),"WINCOMNINHBINH",IF(ISNUMBER(SEARCH($V$32,T3173)),"WINCOMTRAVINH",IF(ISNUMBER(SEARCH($V$33,T3173)),"WINCOMCANTHO",IF(ISNUMBER(SEARCH($V$34,T3173)),"WINCOMBENTRE",IF(ISNUMBER(SEARCH($V$35,T3173)),"WINCOMCAMAU",IF(ISNUMBER(SEARCH($V$36,T3173)),"WINCOMANGIANG",IF(ISNUMBER(SEARCH($V$37,T3173)),"WINCOMNINHTHUAN",IF(ISNUMBER(SEARCH($V$38,T3173)),"WINCOMTHAIBINH",IF(ISNUMBER(SEARCH($V$39,T3173)),"WINCOMGIALAI",IF(ISNUMBER(SEARCH($V$40,T3173)),"WINCOMHOABINH",IF(ISNUMBER(SEARCH($V$41,T3173)),"WINCOMQUANGNGAI",IF(ISNUMBER(SEARCH($V$42,T3173)),"WINCOMBINHTHUAN",IF(ISNUMBER(SEARCH($V$43,T3173)),"WINCOMDAKLAK",IF(ISNUMBER(SEARCH($V$44,T3173)),"WINCOMSOCTRANG",IF(ISNUMBER(SEARCH($V$45,T3173)),"WINCOMSONLA",IF(ISNUMBER(SEARCH($V$46,T3173)),"WINCOMKONTUM",IF(ISNUMBER(SEARCH($V$47,T3173)),"WINCOMPHUYEN",IF(ISNUMBER(SEARCH($V$48,T3173)),"WINCOMQUANGTRI",IF(ISNUMBER(SEARCH($V$49,T3173)),"WINCOMBINHDINH",IF(ISNUMBER(SEARCH($V$50,T3173)),"WINCOMCAOBANG",IF(ISNUMBER(SEARCH($V$51,T3173)),"WINCOMQUANGBINH",IF(ISNUMBER(SEARCH($V$52,T3173)),"WINCOMLAMDONG",IF(ISNUMBER(SEARCH($V$53,T3173)),"WINCOMVINHLONG",IF(ISNUMBER(SEARCH($V$54,T3173)),"WINCOMDONGTHAP",IF(ISNUMBER(SEARCH($V$55,T3173)),"WINCOMTIENGIANG",IF(ISNUMBER(SEARCH($V$56,T3173)),"WINCOMQUANGNINH",0))))))))))))))))))))))))))))))))))))))))))))))))))))))</f>
        <v>WINCOMTHANHHOA</v>
      </c>
    </row>
    <row r="3174" spans="1:25" x14ac:dyDescent="0.2">
      <c r="A3174" t="s">
        <v>0</v>
      </c>
      <c r="B3174" t="s">
        <v>4913</v>
      </c>
      <c r="C3174" t="s">
        <v>2</v>
      </c>
      <c r="D3174" t="s">
        <v>39</v>
      </c>
      <c r="E3174" t="s">
        <v>4</v>
      </c>
      <c r="F3174" s="5">
        <f t="shared" si="197"/>
        <v>4</v>
      </c>
      <c r="G3174" s="2">
        <v>184000</v>
      </c>
      <c r="H3174" s="2">
        <v>202400.00000000003</v>
      </c>
      <c r="I3174" t="s">
        <v>5</v>
      </c>
      <c r="J3174" t="s">
        <v>40</v>
      </c>
      <c r="K3174" t="str">
        <f t="shared" si="198"/>
        <v>Mộc nấm hương gói 250g</v>
      </c>
      <c r="L3174" s="8" t="str">
        <f>VLOOKUP(K3174,'[1]Mã Misa'!$B$2:$D$74,2,0)</f>
        <v>Mộc Nấm Hương 250g</v>
      </c>
      <c r="M3174" s="8" t="str">
        <f>VLOOKUP(L3174,'[1]Mã Misa'!$C$2:$D$74,2,0)</f>
        <v>MNH250</v>
      </c>
      <c r="N3174" s="2">
        <v>46000</v>
      </c>
      <c r="O3174" t="s">
        <v>4914</v>
      </c>
      <c r="P3174" s="8" t="str">
        <f t="shared" si="199"/>
        <v>0000923</v>
      </c>
      <c r="Q3174" s="8" t="e">
        <f t="array" ref="Q3174">IF(VLOOKUP(P3174,$AA$1:$AC$32,1,0)&lt;&gt;0,(P3174&amp;"A"),0)</f>
        <v>#N/A</v>
      </c>
      <c r="R3174" s="12">
        <v>44526</v>
      </c>
      <c r="S3174" t="s">
        <v>4915</v>
      </c>
      <c r="T3174" s="8" t="str">
        <f t="shared" si="200"/>
        <v>VM+ QBH 18</v>
      </c>
      <c r="U3174" t="s">
        <v>7173</v>
      </c>
      <c r="Y3174" t="str">
        <f t="array" ref="Y3174">IF(ISNUMBER(SEARCH($V$3,T3174)),"WINCOMHANOI",IF(ISNUMBER(SEARCH($V$4,T3174)),"WINCOMHOCHIMINH",IF(ISNUMBER(SEARCH($V$5,T3174)),"WINCOMDANANG",IF(ISNUMBER(SEARCH($V$6,T3174)),"WINCOMHAIDUONG",IF(ISNUMBER(SEARCH($V$7,T3174)),"WINCOMQUANGNINH",IF(ISNUMBER(SEARCH($V$8,T3174)),"WINCOMHAIPHONG",IF(ISNUMBER(SEARCH($V$9,T3174)),"WINCOMBACGIANG",IF(ISNUMBER(SEARCH($V$10,T3174)),"WINCOMBACNINH",IF(ISNUMBER(SEARCH($V$11,T3174)),"WINCOMPHUTHO",IF(ISNUMBER(SEARCH($V$12,T3174)),"WINCOMHATINH",IF(ISNUMBER(SEARCH($V$13,T3174)),"WINCOMTHAINGUYEN",IF(ISNUMBER(SEARCH($V$14,T3174)),"WINCOMKHANHHOA",IF(ISNUMBER(SEARCH($V$15,T3174)),"WINCOMHUNGYEN",IF(ISNUMBER(SEARCH($V$16,T3174)),"WINCOMNGHEAN",IF(ISNUMBER(SEARCH($V$17,T3174)),"WINCOMLAOCAI",IF(ISNUMBER(SEARCH($V$18,T3174)),"WINCOMVUNGTAU",IF(ISNUMBER(SEARCH($V$19,T3174)),"WINCOMBINHDUONG",IF(ISNUMBER(SEARCH($V$20,T3174)),"WINCOMKIENGIANG",IF(ISNUMBER(SEARCH($V$21,T3174)),"WINCOMHANAM",IF(ISNUMBER(SEARCH($V$22,T3174)),"WINCOMNAMDINH",IF(ISNUMBER(SEARCH($V$23,T3174)),"WINCOMLANGSON",IF(ISNUMBER(SEARCH($V$24,T3174)),"WINCOMTHANHHOA",IF(ISNUMBER(SEARCH($V$25,T3174)),"WINCOMYENBAI",IF(ISNUMBER(SEARCH($V$26,T3174)),"WINCOMTUYENQUANG",IF(ISNUMBER(SEARCH($V$27,T3174)),"WINCOMHUE",IF(ISNUMBER(SEARCH($V$28,T3174)),"WINCOMQUANGNAM",IF(ISNUMBER(SEARCH($V$29,T3174)),"WINCOMVINHPHUC",IF(ISNUMBER(SEARCH($V$30,T3174)),"WINCOMHAGIANG",IF(ISNUMBER(SEARCH($V$31,T3174)),"WINCOMNINHBINH",IF(ISNUMBER(SEARCH($V$32,T3174)),"WINCOMTRAVINH",IF(ISNUMBER(SEARCH($V$33,T3174)),"WINCOMCANTHO",IF(ISNUMBER(SEARCH($V$34,T3174)),"WINCOMBENTRE",IF(ISNUMBER(SEARCH($V$35,T3174)),"WINCOMCAMAU",IF(ISNUMBER(SEARCH($V$36,T3174)),"WINCOMANGIANG",IF(ISNUMBER(SEARCH($V$37,T3174)),"WINCOMNINHTHUAN",IF(ISNUMBER(SEARCH($V$38,T3174)),"WINCOMTHAIBINH",IF(ISNUMBER(SEARCH($V$39,T3174)),"WINCOMGIALAI",IF(ISNUMBER(SEARCH($V$40,T3174)),"WINCOMHOABINH",IF(ISNUMBER(SEARCH($V$41,T3174)),"WINCOMQUANGNGAI",IF(ISNUMBER(SEARCH($V$42,T3174)),"WINCOMBINHTHUAN",IF(ISNUMBER(SEARCH($V$43,T3174)),"WINCOMDAKLAK",IF(ISNUMBER(SEARCH($V$44,T3174)),"WINCOMSOCTRANG",IF(ISNUMBER(SEARCH($V$45,T3174)),"WINCOMSONLA",IF(ISNUMBER(SEARCH($V$46,T3174)),"WINCOMKONTUM",IF(ISNUMBER(SEARCH($V$47,T3174)),"WINCOMPHUYEN",IF(ISNUMBER(SEARCH($V$48,T3174)),"WINCOMQUANGTRI",IF(ISNUMBER(SEARCH($V$49,T3174)),"WINCOMBINHDINH",IF(ISNUMBER(SEARCH($V$50,T3174)),"WINCOMCAOBANG",IF(ISNUMBER(SEARCH($V$51,T3174)),"WINCOMQUANGBINH",IF(ISNUMBER(SEARCH($V$52,T3174)),"WINCOMLAMDONG",IF(ISNUMBER(SEARCH($V$53,T3174)),"WINCOMVINHLONG",IF(ISNUMBER(SEARCH($V$54,T3174)),"WINCOMDONGTHAP",IF(ISNUMBER(SEARCH($V$55,T3174)),"WINCOMTIENGIANG",IF(ISNUMBER(SEARCH($V$56,T3174)),"WINCOMQUANGNINH",0))))))))))))))))))))))))))))))))))))))))))))))))))))))</f>
        <v>WINCOMQUANGBINH</v>
      </c>
    </row>
    <row r="3175" spans="1:25" x14ac:dyDescent="0.2">
      <c r="A3175" t="s">
        <v>0</v>
      </c>
      <c r="B3175" t="s">
        <v>4916</v>
      </c>
      <c r="C3175" t="s">
        <v>2</v>
      </c>
      <c r="D3175" t="s">
        <v>20</v>
      </c>
      <c r="E3175" t="s">
        <v>4</v>
      </c>
      <c r="F3175" s="5">
        <f t="shared" si="197"/>
        <v>1</v>
      </c>
      <c r="G3175" s="2">
        <v>50182</v>
      </c>
      <c r="H3175" s="2">
        <v>55200.200000000004</v>
      </c>
      <c r="I3175" t="s">
        <v>5</v>
      </c>
      <c r="J3175" t="s">
        <v>21</v>
      </c>
      <c r="K3175" t="str">
        <f t="shared" si="198"/>
        <v>Giò tai lưỡi xào gói 250g</v>
      </c>
      <c r="L3175" s="8" t="str">
        <f>VLOOKUP(K3175,'[1]Mã Misa'!$B$2:$D$74,2,0)</f>
        <v>Giò Tai Lưỡi Xào 250g</v>
      </c>
      <c r="M3175" s="8" t="str">
        <f>VLOOKUP(L3175,'[1]Mã Misa'!$C$2:$D$74,2,0)</f>
        <v>GTLX250G</v>
      </c>
      <c r="N3175" s="2">
        <v>50182</v>
      </c>
      <c r="O3175" t="s">
        <v>4917</v>
      </c>
      <c r="P3175" s="8" t="str">
        <f t="shared" si="199"/>
        <v>0000924</v>
      </c>
      <c r="Q3175" s="8" t="e">
        <f t="array" ref="Q3175">IF(VLOOKUP(P3175,$AA$1:$AC$32,1,0)&lt;&gt;0,(P3175&amp;"A"),0)</f>
        <v>#N/A</v>
      </c>
      <c r="R3175" s="12">
        <v>44526</v>
      </c>
      <c r="S3175" t="s">
        <v>4915</v>
      </c>
      <c r="T3175" s="8" t="str">
        <f t="shared" si="200"/>
        <v>VM+ QBH 18</v>
      </c>
      <c r="U3175" t="s">
        <v>7173</v>
      </c>
      <c r="Y3175" t="str">
        <f t="array" ref="Y3175">IF(ISNUMBER(SEARCH($V$3,T3175)),"WINCOMHANOI",IF(ISNUMBER(SEARCH($V$4,T3175)),"WINCOMHOCHIMINH",IF(ISNUMBER(SEARCH($V$5,T3175)),"WINCOMDANANG",IF(ISNUMBER(SEARCH($V$6,T3175)),"WINCOMHAIDUONG",IF(ISNUMBER(SEARCH($V$7,T3175)),"WINCOMQUANGNINH",IF(ISNUMBER(SEARCH($V$8,T3175)),"WINCOMHAIPHONG",IF(ISNUMBER(SEARCH($V$9,T3175)),"WINCOMBACGIANG",IF(ISNUMBER(SEARCH($V$10,T3175)),"WINCOMBACNINH",IF(ISNUMBER(SEARCH($V$11,T3175)),"WINCOMPHUTHO",IF(ISNUMBER(SEARCH($V$12,T3175)),"WINCOMHATINH",IF(ISNUMBER(SEARCH($V$13,T3175)),"WINCOMTHAINGUYEN",IF(ISNUMBER(SEARCH($V$14,T3175)),"WINCOMKHANHHOA",IF(ISNUMBER(SEARCH($V$15,T3175)),"WINCOMHUNGYEN",IF(ISNUMBER(SEARCH($V$16,T3175)),"WINCOMNGHEAN",IF(ISNUMBER(SEARCH($V$17,T3175)),"WINCOMLAOCAI",IF(ISNUMBER(SEARCH($V$18,T3175)),"WINCOMVUNGTAU",IF(ISNUMBER(SEARCH($V$19,T3175)),"WINCOMBINHDUONG",IF(ISNUMBER(SEARCH($V$20,T3175)),"WINCOMKIENGIANG",IF(ISNUMBER(SEARCH($V$21,T3175)),"WINCOMHANAM",IF(ISNUMBER(SEARCH($V$22,T3175)),"WINCOMNAMDINH",IF(ISNUMBER(SEARCH($V$23,T3175)),"WINCOMLANGSON",IF(ISNUMBER(SEARCH($V$24,T3175)),"WINCOMTHANHHOA",IF(ISNUMBER(SEARCH($V$25,T3175)),"WINCOMYENBAI",IF(ISNUMBER(SEARCH($V$26,T3175)),"WINCOMTUYENQUANG",IF(ISNUMBER(SEARCH($V$27,T3175)),"WINCOMHUE",IF(ISNUMBER(SEARCH($V$28,T3175)),"WINCOMQUANGNAM",IF(ISNUMBER(SEARCH($V$29,T3175)),"WINCOMVINHPHUC",IF(ISNUMBER(SEARCH($V$30,T3175)),"WINCOMHAGIANG",IF(ISNUMBER(SEARCH($V$31,T3175)),"WINCOMNINHBINH",IF(ISNUMBER(SEARCH($V$32,T3175)),"WINCOMTRAVINH",IF(ISNUMBER(SEARCH($V$33,T3175)),"WINCOMCANTHO",IF(ISNUMBER(SEARCH($V$34,T3175)),"WINCOMBENTRE",IF(ISNUMBER(SEARCH($V$35,T3175)),"WINCOMCAMAU",IF(ISNUMBER(SEARCH($V$36,T3175)),"WINCOMANGIANG",IF(ISNUMBER(SEARCH($V$37,T3175)),"WINCOMNINHTHUAN",IF(ISNUMBER(SEARCH($V$38,T3175)),"WINCOMTHAIBINH",IF(ISNUMBER(SEARCH($V$39,T3175)),"WINCOMGIALAI",IF(ISNUMBER(SEARCH($V$40,T3175)),"WINCOMHOABINH",IF(ISNUMBER(SEARCH($V$41,T3175)),"WINCOMQUANGNGAI",IF(ISNUMBER(SEARCH($V$42,T3175)),"WINCOMBINHTHUAN",IF(ISNUMBER(SEARCH($V$43,T3175)),"WINCOMDAKLAK",IF(ISNUMBER(SEARCH($V$44,T3175)),"WINCOMSOCTRANG",IF(ISNUMBER(SEARCH($V$45,T3175)),"WINCOMSONLA",IF(ISNUMBER(SEARCH($V$46,T3175)),"WINCOMKONTUM",IF(ISNUMBER(SEARCH($V$47,T3175)),"WINCOMPHUYEN",IF(ISNUMBER(SEARCH($V$48,T3175)),"WINCOMQUANGTRI",IF(ISNUMBER(SEARCH($V$49,T3175)),"WINCOMBINHDINH",IF(ISNUMBER(SEARCH($V$50,T3175)),"WINCOMCAOBANG",IF(ISNUMBER(SEARCH($V$51,T3175)),"WINCOMQUANGBINH",IF(ISNUMBER(SEARCH($V$52,T3175)),"WINCOMLAMDONG",IF(ISNUMBER(SEARCH($V$53,T3175)),"WINCOMVINHLONG",IF(ISNUMBER(SEARCH($V$54,T3175)),"WINCOMDONGTHAP",IF(ISNUMBER(SEARCH($V$55,T3175)),"WINCOMTIENGIANG",IF(ISNUMBER(SEARCH($V$56,T3175)),"WINCOMQUANGNINH",0))))))))))))))))))))))))))))))))))))))))))))))))))))))</f>
        <v>WINCOMQUANGBINH</v>
      </c>
    </row>
    <row r="3176" spans="1:25" x14ac:dyDescent="0.2">
      <c r="A3176" t="s">
        <v>0</v>
      </c>
      <c r="B3176" t="s">
        <v>4916</v>
      </c>
      <c r="C3176" t="s">
        <v>31</v>
      </c>
      <c r="D3176" t="s">
        <v>3</v>
      </c>
      <c r="E3176" t="s">
        <v>4</v>
      </c>
      <c r="F3176" s="5">
        <f t="shared" si="197"/>
        <v>3</v>
      </c>
      <c r="G3176" s="2">
        <v>266538</v>
      </c>
      <c r="H3176" s="2">
        <v>293191.80000000005</v>
      </c>
      <c r="I3176" t="s">
        <v>5</v>
      </c>
      <c r="J3176" t="s">
        <v>6</v>
      </c>
      <c r="K3176" t="str">
        <f t="shared" si="198"/>
        <v>Gà muối gói 500g</v>
      </c>
      <c r="L3176" s="8" t="str">
        <f>VLOOKUP(K3176,'[1]Mã Misa'!$B$2:$D$74,2,0)</f>
        <v>Gà muối 500g</v>
      </c>
      <c r="M3176" s="8" t="str">
        <f>VLOOKUP(L3176,'[1]Mã Misa'!$C$2:$D$74,2,0)</f>
        <v>GM500</v>
      </c>
      <c r="N3176" s="2">
        <v>88846</v>
      </c>
      <c r="O3176" t="s">
        <v>4917</v>
      </c>
      <c r="P3176" s="8" t="str">
        <f t="shared" si="199"/>
        <v>0000924</v>
      </c>
      <c r="Q3176" s="8" t="e">
        <f t="array" ref="Q3176">IF(VLOOKUP(P3176,$AA$1:$AC$32,1,0)&lt;&gt;0,(P3176&amp;"A"),0)</f>
        <v>#N/A</v>
      </c>
      <c r="R3176" s="12">
        <v>44526</v>
      </c>
      <c r="S3176" t="s">
        <v>4915</v>
      </c>
      <c r="T3176" s="8" t="str">
        <f t="shared" si="200"/>
        <v>VM+ QBH 18</v>
      </c>
      <c r="U3176" t="s">
        <v>7173</v>
      </c>
      <c r="Y3176" t="str">
        <f t="array" ref="Y3176">IF(ISNUMBER(SEARCH($V$3,T3176)),"WINCOMHANOI",IF(ISNUMBER(SEARCH($V$4,T3176)),"WINCOMHOCHIMINH",IF(ISNUMBER(SEARCH($V$5,T3176)),"WINCOMDANANG",IF(ISNUMBER(SEARCH($V$6,T3176)),"WINCOMHAIDUONG",IF(ISNUMBER(SEARCH($V$7,T3176)),"WINCOMQUANGNINH",IF(ISNUMBER(SEARCH($V$8,T3176)),"WINCOMHAIPHONG",IF(ISNUMBER(SEARCH($V$9,T3176)),"WINCOMBACGIANG",IF(ISNUMBER(SEARCH($V$10,T3176)),"WINCOMBACNINH",IF(ISNUMBER(SEARCH($V$11,T3176)),"WINCOMPHUTHO",IF(ISNUMBER(SEARCH($V$12,T3176)),"WINCOMHATINH",IF(ISNUMBER(SEARCH($V$13,T3176)),"WINCOMTHAINGUYEN",IF(ISNUMBER(SEARCH($V$14,T3176)),"WINCOMKHANHHOA",IF(ISNUMBER(SEARCH($V$15,T3176)),"WINCOMHUNGYEN",IF(ISNUMBER(SEARCH($V$16,T3176)),"WINCOMNGHEAN",IF(ISNUMBER(SEARCH($V$17,T3176)),"WINCOMLAOCAI",IF(ISNUMBER(SEARCH($V$18,T3176)),"WINCOMVUNGTAU",IF(ISNUMBER(SEARCH($V$19,T3176)),"WINCOMBINHDUONG",IF(ISNUMBER(SEARCH($V$20,T3176)),"WINCOMKIENGIANG",IF(ISNUMBER(SEARCH($V$21,T3176)),"WINCOMHANAM",IF(ISNUMBER(SEARCH($V$22,T3176)),"WINCOMNAMDINH",IF(ISNUMBER(SEARCH($V$23,T3176)),"WINCOMLANGSON",IF(ISNUMBER(SEARCH($V$24,T3176)),"WINCOMTHANHHOA",IF(ISNUMBER(SEARCH($V$25,T3176)),"WINCOMYENBAI",IF(ISNUMBER(SEARCH($V$26,T3176)),"WINCOMTUYENQUANG",IF(ISNUMBER(SEARCH($V$27,T3176)),"WINCOMHUE",IF(ISNUMBER(SEARCH($V$28,T3176)),"WINCOMQUANGNAM",IF(ISNUMBER(SEARCH($V$29,T3176)),"WINCOMVINHPHUC",IF(ISNUMBER(SEARCH($V$30,T3176)),"WINCOMHAGIANG",IF(ISNUMBER(SEARCH($V$31,T3176)),"WINCOMNINHBINH",IF(ISNUMBER(SEARCH($V$32,T3176)),"WINCOMTRAVINH",IF(ISNUMBER(SEARCH($V$33,T3176)),"WINCOMCANTHO",IF(ISNUMBER(SEARCH($V$34,T3176)),"WINCOMBENTRE",IF(ISNUMBER(SEARCH($V$35,T3176)),"WINCOMCAMAU",IF(ISNUMBER(SEARCH($V$36,T3176)),"WINCOMANGIANG",IF(ISNUMBER(SEARCH($V$37,T3176)),"WINCOMNINHTHUAN",IF(ISNUMBER(SEARCH($V$38,T3176)),"WINCOMTHAIBINH",IF(ISNUMBER(SEARCH($V$39,T3176)),"WINCOMGIALAI",IF(ISNUMBER(SEARCH($V$40,T3176)),"WINCOMHOABINH",IF(ISNUMBER(SEARCH($V$41,T3176)),"WINCOMQUANGNGAI",IF(ISNUMBER(SEARCH($V$42,T3176)),"WINCOMBINHTHUAN",IF(ISNUMBER(SEARCH($V$43,T3176)),"WINCOMDAKLAK",IF(ISNUMBER(SEARCH($V$44,T3176)),"WINCOMSOCTRANG",IF(ISNUMBER(SEARCH($V$45,T3176)),"WINCOMSONLA",IF(ISNUMBER(SEARCH($V$46,T3176)),"WINCOMKONTUM",IF(ISNUMBER(SEARCH($V$47,T3176)),"WINCOMPHUYEN",IF(ISNUMBER(SEARCH($V$48,T3176)),"WINCOMQUANGTRI",IF(ISNUMBER(SEARCH($V$49,T3176)),"WINCOMBINHDINH",IF(ISNUMBER(SEARCH($V$50,T3176)),"WINCOMCAOBANG",IF(ISNUMBER(SEARCH($V$51,T3176)),"WINCOMQUANGBINH",IF(ISNUMBER(SEARCH($V$52,T3176)),"WINCOMLAMDONG",IF(ISNUMBER(SEARCH($V$53,T3176)),"WINCOMVINHLONG",IF(ISNUMBER(SEARCH($V$54,T3176)),"WINCOMDONGTHAP",IF(ISNUMBER(SEARCH($V$55,T3176)),"WINCOMTIENGIANG",IF(ISNUMBER(SEARCH($V$56,T3176)),"WINCOMQUANGNINH",0))))))))))))))))))))))))))))))))))))))))))))))))))))))</f>
        <v>WINCOMQUANGBINH</v>
      </c>
    </row>
    <row r="3177" spans="1:25" x14ac:dyDescent="0.2">
      <c r="A3177" t="s">
        <v>0</v>
      </c>
      <c r="B3177" t="s">
        <v>4916</v>
      </c>
      <c r="C3177" t="s">
        <v>34</v>
      </c>
      <c r="D3177" t="s">
        <v>35</v>
      </c>
      <c r="E3177" t="s">
        <v>4</v>
      </c>
      <c r="F3177" s="5">
        <f t="shared" si="197"/>
        <v>1</v>
      </c>
      <c r="G3177" s="2">
        <v>73431</v>
      </c>
      <c r="H3177" s="2">
        <v>80774.100000000006</v>
      </c>
      <c r="I3177" t="s">
        <v>5</v>
      </c>
      <c r="J3177" t="s">
        <v>36</v>
      </c>
      <c r="K3177" t="str">
        <f t="shared" si="198"/>
        <v>Chân giò heo muối gói 300g</v>
      </c>
      <c r="L3177" s="8" t="str">
        <f>VLOOKUP(K3177,'[1]Mã Misa'!$B$2:$D$74,2,0)</f>
        <v>Chân giò heo muối 300g</v>
      </c>
      <c r="M3177" s="8" t="str">
        <f>VLOOKUP(L3177,'[1]Mã Misa'!$C$2:$D$74,2,0)</f>
        <v>CGM300</v>
      </c>
      <c r="N3177" s="2">
        <v>73431</v>
      </c>
      <c r="O3177" t="s">
        <v>4917</v>
      </c>
      <c r="P3177" s="8" t="str">
        <f t="shared" si="199"/>
        <v>0000924</v>
      </c>
      <c r="Q3177" s="8" t="e">
        <f t="array" ref="Q3177">IF(VLOOKUP(P3177,$AA$1:$AC$32,1,0)&lt;&gt;0,(P3177&amp;"A"),0)</f>
        <v>#N/A</v>
      </c>
      <c r="R3177" s="12">
        <v>44526</v>
      </c>
      <c r="S3177" t="s">
        <v>4915</v>
      </c>
      <c r="T3177" s="8" t="str">
        <f t="shared" si="200"/>
        <v>VM+ QBH 18</v>
      </c>
      <c r="U3177" t="s">
        <v>7173</v>
      </c>
      <c r="Y3177" t="str">
        <f t="array" ref="Y3177">IF(ISNUMBER(SEARCH($V$3,T3177)),"WINCOMHANOI",IF(ISNUMBER(SEARCH($V$4,T3177)),"WINCOMHOCHIMINH",IF(ISNUMBER(SEARCH($V$5,T3177)),"WINCOMDANANG",IF(ISNUMBER(SEARCH($V$6,T3177)),"WINCOMHAIDUONG",IF(ISNUMBER(SEARCH($V$7,T3177)),"WINCOMQUANGNINH",IF(ISNUMBER(SEARCH($V$8,T3177)),"WINCOMHAIPHONG",IF(ISNUMBER(SEARCH($V$9,T3177)),"WINCOMBACGIANG",IF(ISNUMBER(SEARCH($V$10,T3177)),"WINCOMBACNINH",IF(ISNUMBER(SEARCH($V$11,T3177)),"WINCOMPHUTHO",IF(ISNUMBER(SEARCH($V$12,T3177)),"WINCOMHATINH",IF(ISNUMBER(SEARCH($V$13,T3177)),"WINCOMTHAINGUYEN",IF(ISNUMBER(SEARCH($V$14,T3177)),"WINCOMKHANHHOA",IF(ISNUMBER(SEARCH($V$15,T3177)),"WINCOMHUNGYEN",IF(ISNUMBER(SEARCH($V$16,T3177)),"WINCOMNGHEAN",IF(ISNUMBER(SEARCH($V$17,T3177)),"WINCOMLAOCAI",IF(ISNUMBER(SEARCH($V$18,T3177)),"WINCOMVUNGTAU",IF(ISNUMBER(SEARCH($V$19,T3177)),"WINCOMBINHDUONG",IF(ISNUMBER(SEARCH($V$20,T3177)),"WINCOMKIENGIANG",IF(ISNUMBER(SEARCH($V$21,T3177)),"WINCOMHANAM",IF(ISNUMBER(SEARCH($V$22,T3177)),"WINCOMNAMDINH",IF(ISNUMBER(SEARCH($V$23,T3177)),"WINCOMLANGSON",IF(ISNUMBER(SEARCH($V$24,T3177)),"WINCOMTHANHHOA",IF(ISNUMBER(SEARCH($V$25,T3177)),"WINCOMYENBAI",IF(ISNUMBER(SEARCH($V$26,T3177)),"WINCOMTUYENQUANG",IF(ISNUMBER(SEARCH($V$27,T3177)),"WINCOMHUE",IF(ISNUMBER(SEARCH($V$28,T3177)),"WINCOMQUANGNAM",IF(ISNUMBER(SEARCH($V$29,T3177)),"WINCOMVINHPHUC",IF(ISNUMBER(SEARCH($V$30,T3177)),"WINCOMHAGIANG",IF(ISNUMBER(SEARCH($V$31,T3177)),"WINCOMNINHBINH",IF(ISNUMBER(SEARCH($V$32,T3177)),"WINCOMTRAVINH",IF(ISNUMBER(SEARCH($V$33,T3177)),"WINCOMCANTHO",IF(ISNUMBER(SEARCH($V$34,T3177)),"WINCOMBENTRE",IF(ISNUMBER(SEARCH($V$35,T3177)),"WINCOMCAMAU",IF(ISNUMBER(SEARCH($V$36,T3177)),"WINCOMANGIANG",IF(ISNUMBER(SEARCH($V$37,T3177)),"WINCOMNINHTHUAN",IF(ISNUMBER(SEARCH($V$38,T3177)),"WINCOMTHAIBINH",IF(ISNUMBER(SEARCH($V$39,T3177)),"WINCOMGIALAI",IF(ISNUMBER(SEARCH($V$40,T3177)),"WINCOMHOABINH",IF(ISNUMBER(SEARCH($V$41,T3177)),"WINCOMQUANGNGAI",IF(ISNUMBER(SEARCH($V$42,T3177)),"WINCOMBINHTHUAN",IF(ISNUMBER(SEARCH($V$43,T3177)),"WINCOMDAKLAK",IF(ISNUMBER(SEARCH($V$44,T3177)),"WINCOMSOCTRANG",IF(ISNUMBER(SEARCH($V$45,T3177)),"WINCOMSONLA",IF(ISNUMBER(SEARCH($V$46,T3177)),"WINCOMKONTUM",IF(ISNUMBER(SEARCH($V$47,T3177)),"WINCOMPHUYEN",IF(ISNUMBER(SEARCH($V$48,T3177)),"WINCOMQUANGTRI",IF(ISNUMBER(SEARCH($V$49,T3177)),"WINCOMBINHDINH",IF(ISNUMBER(SEARCH($V$50,T3177)),"WINCOMCAOBANG",IF(ISNUMBER(SEARCH($V$51,T3177)),"WINCOMQUANGBINH",IF(ISNUMBER(SEARCH($V$52,T3177)),"WINCOMLAMDONG",IF(ISNUMBER(SEARCH($V$53,T3177)),"WINCOMVINHLONG",IF(ISNUMBER(SEARCH($V$54,T3177)),"WINCOMDONGTHAP",IF(ISNUMBER(SEARCH($V$55,T3177)),"WINCOMTIENGIANG",IF(ISNUMBER(SEARCH($V$56,T3177)),"WINCOMQUANGNINH",0))))))))))))))))))))))))))))))))))))))))))))))))))))))</f>
        <v>WINCOMQUANGBINH</v>
      </c>
    </row>
    <row r="3178" spans="1:25" x14ac:dyDescent="0.2">
      <c r="A3178" t="s">
        <v>0</v>
      </c>
      <c r="B3178" t="s">
        <v>4918</v>
      </c>
      <c r="C3178" t="s">
        <v>2</v>
      </c>
      <c r="D3178" t="s">
        <v>62</v>
      </c>
      <c r="E3178" t="s">
        <v>4</v>
      </c>
      <c r="F3178" s="5">
        <f t="shared" si="197"/>
        <v>2</v>
      </c>
      <c r="G3178" s="2">
        <v>210800</v>
      </c>
      <c r="H3178" s="2">
        <v>231880.00000000003</v>
      </c>
      <c r="I3178" t="s">
        <v>5</v>
      </c>
      <c r="J3178" t="s">
        <v>63</v>
      </c>
      <c r="K3178" t="str">
        <f t="shared" si="198"/>
        <v>_Đùi gà sốt cay 500g</v>
      </c>
      <c r="L3178" s="8" t="str">
        <f>VLOOKUP(K3178,'[1]Mã Misa'!$B$2:$D$74,2,0)</f>
        <v>Đùi gà sốt cay 500g</v>
      </c>
      <c r="M3178" s="8" t="str">
        <f>VLOOKUP(L3178,'[1]Mã Misa'!$C$2:$D$74,2,0)</f>
        <v>DGSC500</v>
      </c>
      <c r="N3178" s="2">
        <v>105400</v>
      </c>
      <c r="O3178" t="s">
        <v>4919</v>
      </c>
      <c r="P3178" s="8" t="str">
        <f t="shared" si="199"/>
        <v>0019272</v>
      </c>
      <c r="Q3178" s="8" t="e">
        <f t="array" ref="Q3178">IF(VLOOKUP(P3178,$AA$1:$AC$32,1,0)&lt;&gt;0,(P3178&amp;"A"),0)</f>
        <v>#N/A</v>
      </c>
      <c r="R3178" s="12">
        <v>44526</v>
      </c>
      <c r="S3178" t="s">
        <v>4920</v>
      </c>
      <c r="T3178" s="8" t="str">
        <f t="shared" si="200"/>
        <v>VM+ DNG 02</v>
      </c>
      <c r="U3178" t="s">
        <v>7174</v>
      </c>
      <c r="Y3178" t="str">
        <f t="array" ref="Y3178">IF(ISNUMBER(SEARCH($V$3,T3178)),"WINCOMHANOI",IF(ISNUMBER(SEARCH($V$4,T3178)),"WINCOMHOCHIMINH",IF(ISNUMBER(SEARCH($V$5,T3178)),"WINCOMDANANG",IF(ISNUMBER(SEARCH($V$6,T3178)),"WINCOMHAIDUONG",IF(ISNUMBER(SEARCH($V$7,T3178)),"WINCOMQUANGNINH",IF(ISNUMBER(SEARCH($V$8,T3178)),"WINCOMHAIPHONG",IF(ISNUMBER(SEARCH($V$9,T3178)),"WINCOMBACGIANG",IF(ISNUMBER(SEARCH($V$10,T3178)),"WINCOMBACNINH",IF(ISNUMBER(SEARCH($V$11,T3178)),"WINCOMPHUTHO",IF(ISNUMBER(SEARCH($V$12,T3178)),"WINCOMHATINH",IF(ISNUMBER(SEARCH($V$13,T3178)),"WINCOMTHAINGUYEN",IF(ISNUMBER(SEARCH($V$14,T3178)),"WINCOMKHANHHOA",IF(ISNUMBER(SEARCH($V$15,T3178)),"WINCOMHUNGYEN",IF(ISNUMBER(SEARCH($V$16,T3178)),"WINCOMNGHEAN",IF(ISNUMBER(SEARCH($V$17,T3178)),"WINCOMLAOCAI",IF(ISNUMBER(SEARCH($V$18,T3178)),"WINCOMVUNGTAU",IF(ISNUMBER(SEARCH($V$19,T3178)),"WINCOMBINHDUONG",IF(ISNUMBER(SEARCH($V$20,T3178)),"WINCOMKIENGIANG",IF(ISNUMBER(SEARCH($V$21,T3178)),"WINCOMHANAM",IF(ISNUMBER(SEARCH($V$22,T3178)),"WINCOMNAMDINH",IF(ISNUMBER(SEARCH($V$23,T3178)),"WINCOMLANGSON",IF(ISNUMBER(SEARCH($V$24,T3178)),"WINCOMTHANHHOA",IF(ISNUMBER(SEARCH($V$25,T3178)),"WINCOMYENBAI",IF(ISNUMBER(SEARCH($V$26,T3178)),"WINCOMTUYENQUANG",IF(ISNUMBER(SEARCH($V$27,T3178)),"WINCOMHUE",IF(ISNUMBER(SEARCH($V$28,T3178)),"WINCOMQUANGNAM",IF(ISNUMBER(SEARCH($V$29,T3178)),"WINCOMVINHPHUC",IF(ISNUMBER(SEARCH($V$30,T3178)),"WINCOMHAGIANG",IF(ISNUMBER(SEARCH($V$31,T3178)),"WINCOMNINHBINH",IF(ISNUMBER(SEARCH($V$32,T3178)),"WINCOMTRAVINH",IF(ISNUMBER(SEARCH($V$33,T3178)),"WINCOMCANTHO",IF(ISNUMBER(SEARCH($V$34,T3178)),"WINCOMBENTRE",IF(ISNUMBER(SEARCH($V$35,T3178)),"WINCOMCAMAU",IF(ISNUMBER(SEARCH($V$36,T3178)),"WINCOMANGIANG",IF(ISNUMBER(SEARCH($V$37,T3178)),"WINCOMNINHTHUAN",IF(ISNUMBER(SEARCH($V$38,T3178)),"WINCOMTHAIBINH",IF(ISNUMBER(SEARCH($V$39,T3178)),"WINCOMGIALAI",IF(ISNUMBER(SEARCH($V$40,T3178)),"WINCOMHOABINH",IF(ISNUMBER(SEARCH($V$41,T3178)),"WINCOMQUANGNGAI",IF(ISNUMBER(SEARCH($V$42,T3178)),"WINCOMBINHTHUAN",IF(ISNUMBER(SEARCH($V$43,T3178)),"WINCOMDAKLAK",IF(ISNUMBER(SEARCH($V$44,T3178)),"WINCOMSOCTRANG",IF(ISNUMBER(SEARCH($V$45,T3178)),"WINCOMSONLA",IF(ISNUMBER(SEARCH($V$46,T3178)),"WINCOMKONTUM",IF(ISNUMBER(SEARCH($V$47,T3178)),"WINCOMPHUYEN",IF(ISNUMBER(SEARCH($V$48,T3178)),"WINCOMQUANGTRI",IF(ISNUMBER(SEARCH($V$49,T3178)),"WINCOMBINHDINH",IF(ISNUMBER(SEARCH($V$50,T3178)),"WINCOMCAOBANG",IF(ISNUMBER(SEARCH($V$51,T3178)),"WINCOMQUANGBINH",IF(ISNUMBER(SEARCH($V$52,T3178)),"WINCOMLAMDONG",IF(ISNUMBER(SEARCH($V$53,T3178)),"WINCOMVINHLONG",IF(ISNUMBER(SEARCH($V$54,T3178)),"WINCOMDONGTHAP",IF(ISNUMBER(SEARCH($V$55,T3178)),"WINCOMTIENGIANG",IF(ISNUMBER(SEARCH($V$56,T3178)),"WINCOMQUANGNINH",0))))))))))))))))))))))))))))))))))))))))))))))))))))))</f>
        <v>WINCOMDANANG</v>
      </c>
    </row>
    <row r="3179" spans="1:25" x14ac:dyDescent="0.2">
      <c r="A3179" t="s">
        <v>0</v>
      </c>
      <c r="B3179" t="s">
        <v>4918</v>
      </c>
      <c r="C3179" t="s">
        <v>31</v>
      </c>
      <c r="D3179" t="s">
        <v>134</v>
      </c>
      <c r="E3179" t="s">
        <v>4</v>
      </c>
      <c r="F3179" s="5">
        <f t="shared" si="197"/>
        <v>1</v>
      </c>
      <c r="G3179" s="2">
        <v>90750</v>
      </c>
      <c r="H3179" s="2">
        <v>99825.000000000015</v>
      </c>
      <c r="I3179" t="s">
        <v>5</v>
      </c>
      <c r="J3179" t="s">
        <v>135</v>
      </c>
      <c r="K3179" t="str">
        <f t="shared" si="198"/>
        <v>_Chân gà sốt cay 400g</v>
      </c>
      <c r="L3179" s="8" t="str">
        <f>VLOOKUP(K3179,'[1]Mã Misa'!$B$2:$D$74,2,0)</f>
        <v>Chân gà sốt cay 400g</v>
      </c>
      <c r="M3179" s="8" t="str">
        <f>VLOOKUP(L3179,'[1]Mã Misa'!$C$2:$D$74,2,0)</f>
        <v>CGSC400</v>
      </c>
      <c r="N3179" s="2">
        <v>90750</v>
      </c>
      <c r="O3179" t="s">
        <v>4919</v>
      </c>
      <c r="P3179" s="8" t="str">
        <f t="shared" si="199"/>
        <v>0019272</v>
      </c>
      <c r="Q3179" s="8" t="e">
        <f t="array" ref="Q3179">IF(VLOOKUP(P3179,$AA$1:$AC$32,1,0)&lt;&gt;0,(P3179&amp;"A"),0)</f>
        <v>#N/A</v>
      </c>
      <c r="R3179" s="12">
        <v>44526</v>
      </c>
      <c r="S3179" t="s">
        <v>4920</v>
      </c>
      <c r="T3179" s="8" t="str">
        <f t="shared" si="200"/>
        <v>VM+ DNG 02</v>
      </c>
      <c r="U3179" t="s">
        <v>7174</v>
      </c>
      <c r="Y3179" t="str">
        <f t="array" ref="Y3179">IF(ISNUMBER(SEARCH($V$3,T3179)),"WINCOMHANOI",IF(ISNUMBER(SEARCH($V$4,T3179)),"WINCOMHOCHIMINH",IF(ISNUMBER(SEARCH($V$5,T3179)),"WINCOMDANANG",IF(ISNUMBER(SEARCH($V$6,T3179)),"WINCOMHAIDUONG",IF(ISNUMBER(SEARCH($V$7,T3179)),"WINCOMQUANGNINH",IF(ISNUMBER(SEARCH($V$8,T3179)),"WINCOMHAIPHONG",IF(ISNUMBER(SEARCH($V$9,T3179)),"WINCOMBACGIANG",IF(ISNUMBER(SEARCH($V$10,T3179)),"WINCOMBACNINH",IF(ISNUMBER(SEARCH($V$11,T3179)),"WINCOMPHUTHO",IF(ISNUMBER(SEARCH($V$12,T3179)),"WINCOMHATINH",IF(ISNUMBER(SEARCH($V$13,T3179)),"WINCOMTHAINGUYEN",IF(ISNUMBER(SEARCH($V$14,T3179)),"WINCOMKHANHHOA",IF(ISNUMBER(SEARCH($V$15,T3179)),"WINCOMHUNGYEN",IF(ISNUMBER(SEARCH($V$16,T3179)),"WINCOMNGHEAN",IF(ISNUMBER(SEARCH($V$17,T3179)),"WINCOMLAOCAI",IF(ISNUMBER(SEARCH($V$18,T3179)),"WINCOMVUNGTAU",IF(ISNUMBER(SEARCH($V$19,T3179)),"WINCOMBINHDUONG",IF(ISNUMBER(SEARCH($V$20,T3179)),"WINCOMKIENGIANG",IF(ISNUMBER(SEARCH($V$21,T3179)),"WINCOMHANAM",IF(ISNUMBER(SEARCH($V$22,T3179)),"WINCOMNAMDINH",IF(ISNUMBER(SEARCH($V$23,T3179)),"WINCOMLANGSON",IF(ISNUMBER(SEARCH($V$24,T3179)),"WINCOMTHANHHOA",IF(ISNUMBER(SEARCH($V$25,T3179)),"WINCOMYENBAI",IF(ISNUMBER(SEARCH($V$26,T3179)),"WINCOMTUYENQUANG",IF(ISNUMBER(SEARCH($V$27,T3179)),"WINCOMHUE",IF(ISNUMBER(SEARCH($V$28,T3179)),"WINCOMQUANGNAM",IF(ISNUMBER(SEARCH($V$29,T3179)),"WINCOMVINHPHUC",IF(ISNUMBER(SEARCH($V$30,T3179)),"WINCOMHAGIANG",IF(ISNUMBER(SEARCH($V$31,T3179)),"WINCOMNINHBINH",IF(ISNUMBER(SEARCH($V$32,T3179)),"WINCOMTRAVINH",IF(ISNUMBER(SEARCH($V$33,T3179)),"WINCOMCANTHO",IF(ISNUMBER(SEARCH($V$34,T3179)),"WINCOMBENTRE",IF(ISNUMBER(SEARCH($V$35,T3179)),"WINCOMCAMAU",IF(ISNUMBER(SEARCH($V$36,T3179)),"WINCOMANGIANG",IF(ISNUMBER(SEARCH($V$37,T3179)),"WINCOMNINHTHUAN",IF(ISNUMBER(SEARCH($V$38,T3179)),"WINCOMTHAIBINH",IF(ISNUMBER(SEARCH($V$39,T3179)),"WINCOMGIALAI",IF(ISNUMBER(SEARCH($V$40,T3179)),"WINCOMHOABINH",IF(ISNUMBER(SEARCH($V$41,T3179)),"WINCOMQUANGNGAI",IF(ISNUMBER(SEARCH($V$42,T3179)),"WINCOMBINHTHUAN",IF(ISNUMBER(SEARCH($V$43,T3179)),"WINCOMDAKLAK",IF(ISNUMBER(SEARCH($V$44,T3179)),"WINCOMSOCTRANG",IF(ISNUMBER(SEARCH($V$45,T3179)),"WINCOMSONLA",IF(ISNUMBER(SEARCH($V$46,T3179)),"WINCOMKONTUM",IF(ISNUMBER(SEARCH($V$47,T3179)),"WINCOMPHUYEN",IF(ISNUMBER(SEARCH($V$48,T3179)),"WINCOMQUANGTRI",IF(ISNUMBER(SEARCH($V$49,T3179)),"WINCOMBINHDINH",IF(ISNUMBER(SEARCH($V$50,T3179)),"WINCOMCAOBANG",IF(ISNUMBER(SEARCH($V$51,T3179)),"WINCOMQUANGBINH",IF(ISNUMBER(SEARCH($V$52,T3179)),"WINCOMLAMDONG",IF(ISNUMBER(SEARCH($V$53,T3179)),"WINCOMVINHLONG",IF(ISNUMBER(SEARCH($V$54,T3179)),"WINCOMDONGTHAP",IF(ISNUMBER(SEARCH($V$55,T3179)),"WINCOMTIENGIANG",IF(ISNUMBER(SEARCH($V$56,T3179)),"WINCOMQUANGNINH",0))))))))))))))))))))))))))))))))))))))))))))))))))))))</f>
        <v>WINCOMDANANG</v>
      </c>
    </row>
    <row r="3180" spans="1:25" x14ac:dyDescent="0.2">
      <c r="A3180" t="s">
        <v>0</v>
      </c>
      <c r="B3180" t="s">
        <v>4918</v>
      </c>
      <c r="C3180" t="s">
        <v>34</v>
      </c>
      <c r="D3180" t="s">
        <v>45</v>
      </c>
      <c r="E3180" t="s">
        <v>4</v>
      </c>
      <c r="F3180" s="5">
        <f t="shared" si="197"/>
        <v>1</v>
      </c>
      <c r="G3180" s="2">
        <v>87787</v>
      </c>
      <c r="H3180" s="2">
        <v>96565.700000000012</v>
      </c>
      <c r="I3180" t="s">
        <v>5</v>
      </c>
      <c r="J3180" t="s">
        <v>46</v>
      </c>
      <c r="K3180" t="str">
        <f t="shared" si="198"/>
        <v>Bắp bò muối gói 200g</v>
      </c>
      <c r="L3180" s="8" t="str">
        <f>VLOOKUP(K3180,'[1]Mã Misa'!$B$2:$D$74,2,0)</f>
        <v>Bắp bò muối 200g</v>
      </c>
      <c r="M3180" s="8" t="str">
        <f>VLOOKUP(L3180,'[1]Mã Misa'!$C$2:$D$74,2,0)</f>
        <v>BBM200</v>
      </c>
      <c r="N3180" s="2">
        <v>87787</v>
      </c>
      <c r="O3180" t="s">
        <v>4919</v>
      </c>
      <c r="P3180" s="8" t="str">
        <f t="shared" si="199"/>
        <v>0019272</v>
      </c>
      <c r="Q3180" s="8" t="e">
        <f t="array" ref="Q3180">IF(VLOOKUP(P3180,$AA$1:$AC$32,1,0)&lt;&gt;0,(P3180&amp;"A"),0)</f>
        <v>#N/A</v>
      </c>
      <c r="R3180" s="12">
        <v>44526</v>
      </c>
      <c r="S3180" t="s">
        <v>4920</v>
      </c>
      <c r="T3180" s="8" t="str">
        <f t="shared" si="200"/>
        <v>VM+ DNG 02</v>
      </c>
      <c r="U3180" t="s">
        <v>7174</v>
      </c>
      <c r="Y3180" t="str">
        <f t="array" ref="Y3180">IF(ISNUMBER(SEARCH($V$3,T3180)),"WINCOMHANOI",IF(ISNUMBER(SEARCH($V$4,T3180)),"WINCOMHOCHIMINH",IF(ISNUMBER(SEARCH($V$5,T3180)),"WINCOMDANANG",IF(ISNUMBER(SEARCH($V$6,T3180)),"WINCOMHAIDUONG",IF(ISNUMBER(SEARCH($V$7,T3180)),"WINCOMQUANGNINH",IF(ISNUMBER(SEARCH($V$8,T3180)),"WINCOMHAIPHONG",IF(ISNUMBER(SEARCH($V$9,T3180)),"WINCOMBACGIANG",IF(ISNUMBER(SEARCH($V$10,T3180)),"WINCOMBACNINH",IF(ISNUMBER(SEARCH($V$11,T3180)),"WINCOMPHUTHO",IF(ISNUMBER(SEARCH($V$12,T3180)),"WINCOMHATINH",IF(ISNUMBER(SEARCH($V$13,T3180)),"WINCOMTHAINGUYEN",IF(ISNUMBER(SEARCH($V$14,T3180)),"WINCOMKHANHHOA",IF(ISNUMBER(SEARCH($V$15,T3180)),"WINCOMHUNGYEN",IF(ISNUMBER(SEARCH($V$16,T3180)),"WINCOMNGHEAN",IF(ISNUMBER(SEARCH($V$17,T3180)),"WINCOMLAOCAI",IF(ISNUMBER(SEARCH($V$18,T3180)),"WINCOMVUNGTAU",IF(ISNUMBER(SEARCH($V$19,T3180)),"WINCOMBINHDUONG",IF(ISNUMBER(SEARCH($V$20,T3180)),"WINCOMKIENGIANG",IF(ISNUMBER(SEARCH($V$21,T3180)),"WINCOMHANAM",IF(ISNUMBER(SEARCH($V$22,T3180)),"WINCOMNAMDINH",IF(ISNUMBER(SEARCH($V$23,T3180)),"WINCOMLANGSON",IF(ISNUMBER(SEARCH($V$24,T3180)),"WINCOMTHANHHOA",IF(ISNUMBER(SEARCH($V$25,T3180)),"WINCOMYENBAI",IF(ISNUMBER(SEARCH($V$26,T3180)),"WINCOMTUYENQUANG",IF(ISNUMBER(SEARCH($V$27,T3180)),"WINCOMHUE",IF(ISNUMBER(SEARCH($V$28,T3180)),"WINCOMQUANGNAM",IF(ISNUMBER(SEARCH($V$29,T3180)),"WINCOMVINHPHUC",IF(ISNUMBER(SEARCH($V$30,T3180)),"WINCOMHAGIANG",IF(ISNUMBER(SEARCH($V$31,T3180)),"WINCOMNINHBINH",IF(ISNUMBER(SEARCH($V$32,T3180)),"WINCOMTRAVINH",IF(ISNUMBER(SEARCH($V$33,T3180)),"WINCOMCANTHO",IF(ISNUMBER(SEARCH($V$34,T3180)),"WINCOMBENTRE",IF(ISNUMBER(SEARCH($V$35,T3180)),"WINCOMCAMAU",IF(ISNUMBER(SEARCH($V$36,T3180)),"WINCOMANGIANG",IF(ISNUMBER(SEARCH($V$37,T3180)),"WINCOMNINHTHUAN",IF(ISNUMBER(SEARCH($V$38,T3180)),"WINCOMTHAIBINH",IF(ISNUMBER(SEARCH($V$39,T3180)),"WINCOMGIALAI",IF(ISNUMBER(SEARCH($V$40,T3180)),"WINCOMHOABINH",IF(ISNUMBER(SEARCH($V$41,T3180)),"WINCOMQUANGNGAI",IF(ISNUMBER(SEARCH($V$42,T3180)),"WINCOMBINHTHUAN",IF(ISNUMBER(SEARCH($V$43,T3180)),"WINCOMDAKLAK",IF(ISNUMBER(SEARCH($V$44,T3180)),"WINCOMSOCTRANG",IF(ISNUMBER(SEARCH($V$45,T3180)),"WINCOMSONLA",IF(ISNUMBER(SEARCH($V$46,T3180)),"WINCOMKONTUM",IF(ISNUMBER(SEARCH($V$47,T3180)),"WINCOMPHUYEN",IF(ISNUMBER(SEARCH($V$48,T3180)),"WINCOMQUANGTRI",IF(ISNUMBER(SEARCH($V$49,T3180)),"WINCOMBINHDINH",IF(ISNUMBER(SEARCH($V$50,T3180)),"WINCOMCAOBANG",IF(ISNUMBER(SEARCH($V$51,T3180)),"WINCOMQUANGBINH",IF(ISNUMBER(SEARCH($V$52,T3180)),"WINCOMLAMDONG",IF(ISNUMBER(SEARCH($V$53,T3180)),"WINCOMVINHLONG",IF(ISNUMBER(SEARCH($V$54,T3180)),"WINCOMDONGTHAP",IF(ISNUMBER(SEARCH($V$55,T3180)),"WINCOMTIENGIANG",IF(ISNUMBER(SEARCH($V$56,T3180)),"WINCOMQUANGNINH",0))))))))))))))))))))))))))))))))))))))))))))))))))))))</f>
        <v>WINCOMDANANG</v>
      </c>
    </row>
    <row r="3181" spans="1:25" x14ac:dyDescent="0.2">
      <c r="A3181" t="s">
        <v>0</v>
      </c>
      <c r="B3181" t="s">
        <v>4921</v>
      </c>
      <c r="C3181" t="s">
        <v>2</v>
      </c>
      <c r="D3181" t="s">
        <v>3</v>
      </c>
      <c r="E3181" t="s">
        <v>4</v>
      </c>
      <c r="F3181" s="5">
        <f t="shared" si="197"/>
        <v>1</v>
      </c>
      <c r="G3181" s="2">
        <v>88846</v>
      </c>
      <c r="H3181" s="2">
        <v>97730.6</v>
      </c>
      <c r="I3181" t="s">
        <v>5</v>
      </c>
      <c r="J3181" t="s">
        <v>6</v>
      </c>
      <c r="K3181" t="str">
        <f t="shared" si="198"/>
        <v>Gà muối gói 500g</v>
      </c>
      <c r="L3181" s="8" t="str">
        <f>VLOOKUP(K3181,'[1]Mã Misa'!$B$2:$D$74,2,0)</f>
        <v>Gà muối 500g</v>
      </c>
      <c r="M3181" s="8" t="str">
        <f>VLOOKUP(L3181,'[1]Mã Misa'!$C$2:$D$74,2,0)</f>
        <v>GM500</v>
      </c>
      <c r="N3181" s="2">
        <v>88846</v>
      </c>
      <c r="O3181" t="s">
        <v>4922</v>
      </c>
      <c r="P3181" s="8" t="str">
        <f t="shared" si="199"/>
        <v>0011298</v>
      </c>
      <c r="Q3181" s="8" t="e">
        <f t="array" ref="Q3181">IF(VLOOKUP(P3181,$AA$1:$AC$32,1,0)&lt;&gt;0,(P3181&amp;"A"),0)</f>
        <v>#N/A</v>
      </c>
      <c r="R3181" s="12">
        <v>44526</v>
      </c>
      <c r="S3181" t="s">
        <v>332</v>
      </c>
      <c r="T3181" s="8" t="str">
        <f t="shared" si="200"/>
        <v>VM+ HPG 15</v>
      </c>
      <c r="U3181" t="s">
        <v>6066</v>
      </c>
      <c r="Y3181" t="str">
        <f t="array" ref="Y3181">IF(ISNUMBER(SEARCH($V$3,T3181)),"WINCOMHANOI",IF(ISNUMBER(SEARCH($V$4,T3181)),"WINCOMHOCHIMINH",IF(ISNUMBER(SEARCH($V$5,T3181)),"WINCOMDANANG",IF(ISNUMBER(SEARCH($V$6,T3181)),"WINCOMHAIDUONG",IF(ISNUMBER(SEARCH($V$7,T3181)),"WINCOMQUANGNINH",IF(ISNUMBER(SEARCH($V$8,T3181)),"WINCOMHAIPHONG",IF(ISNUMBER(SEARCH($V$9,T3181)),"WINCOMBACGIANG",IF(ISNUMBER(SEARCH($V$10,T3181)),"WINCOMBACNINH",IF(ISNUMBER(SEARCH($V$11,T3181)),"WINCOMPHUTHO",IF(ISNUMBER(SEARCH($V$12,T3181)),"WINCOMHATINH",IF(ISNUMBER(SEARCH($V$13,T3181)),"WINCOMTHAINGUYEN",IF(ISNUMBER(SEARCH($V$14,T3181)),"WINCOMKHANHHOA",IF(ISNUMBER(SEARCH($V$15,T3181)),"WINCOMHUNGYEN",IF(ISNUMBER(SEARCH($V$16,T3181)),"WINCOMNGHEAN",IF(ISNUMBER(SEARCH($V$17,T3181)),"WINCOMLAOCAI",IF(ISNUMBER(SEARCH($V$18,T3181)),"WINCOMVUNGTAU",IF(ISNUMBER(SEARCH($V$19,T3181)),"WINCOMBINHDUONG",IF(ISNUMBER(SEARCH($V$20,T3181)),"WINCOMKIENGIANG",IF(ISNUMBER(SEARCH($V$21,T3181)),"WINCOMHANAM",IF(ISNUMBER(SEARCH($V$22,T3181)),"WINCOMNAMDINH",IF(ISNUMBER(SEARCH($V$23,T3181)),"WINCOMLANGSON",IF(ISNUMBER(SEARCH($V$24,T3181)),"WINCOMTHANHHOA",IF(ISNUMBER(SEARCH($V$25,T3181)),"WINCOMYENBAI",IF(ISNUMBER(SEARCH($V$26,T3181)),"WINCOMTUYENQUANG",IF(ISNUMBER(SEARCH($V$27,T3181)),"WINCOMHUE",IF(ISNUMBER(SEARCH($V$28,T3181)),"WINCOMQUANGNAM",IF(ISNUMBER(SEARCH($V$29,T3181)),"WINCOMVINHPHUC",IF(ISNUMBER(SEARCH($V$30,T3181)),"WINCOMHAGIANG",IF(ISNUMBER(SEARCH($V$31,T3181)),"WINCOMNINHBINH",IF(ISNUMBER(SEARCH($V$32,T3181)),"WINCOMTRAVINH",IF(ISNUMBER(SEARCH($V$33,T3181)),"WINCOMCANTHO",IF(ISNUMBER(SEARCH($V$34,T3181)),"WINCOMBENTRE",IF(ISNUMBER(SEARCH($V$35,T3181)),"WINCOMCAMAU",IF(ISNUMBER(SEARCH($V$36,T3181)),"WINCOMANGIANG",IF(ISNUMBER(SEARCH($V$37,T3181)),"WINCOMNINHTHUAN",IF(ISNUMBER(SEARCH($V$38,T3181)),"WINCOMTHAIBINH",IF(ISNUMBER(SEARCH($V$39,T3181)),"WINCOMGIALAI",IF(ISNUMBER(SEARCH($V$40,T3181)),"WINCOMHOABINH",IF(ISNUMBER(SEARCH($V$41,T3181)),"WINCOMQUANGNGAI",IF(ISNUMBER(SEARCH($V$42,T3181)),"WINCOMBINHTHUAN",IF(ISNUMBER(SEARCH($V$43,T3181)),"WINCOMDAKLAK",IF(ISNUMBER(SEARCH($V$44,T3181)),"WINCOMSOCTRANG",IF(ISNUMBER(SEARCH($V$45,T3181)),"WINCOMSONLA",IF(ISNUMBER(SEARCH($V$46,T3181)),"WINCOMKONTUM",IF(ISNUMBER(SEARCH($V$47,T3181)),"WINCOMPHUYEN",IF(ISNUMBER(SEARCH($V$48,T3181)),"WINCOMQUANGTRI",IF(ISNUMBER(SEARCH($V$49,T3181)),"WINCOMBINHDINH",IF(ISNUMBER(SEARCH($V$50,T3181)),"WINCOMCAOBANG",IF(ISNUMBER(SEARCH($V$51,T3181)),"WINCOMQUANGBINH",IF(ISNUMBER(SEARCH($V$52,T3181)),"WINCOMLAMDONG",IF(ISNUMBER(SEARCH($V$53,T3181)),"WINCOMVINHLONG",IF(ISNUMBER(SEARCH($V$54,T3181)),"WINCOMDONGTHAP",IF(ISNUMBER(SEARCH($V$55,T3181)),"WINCOMTIENGIANG",IF(ISNUMBER(SEARCH($V$56,T3181)),"WINCOMQUANGNINH",0))))))))))))))))))))))))))))))))))))))))))))))))))))))</f>
        <v>WINCOMHAIPHONG</v>
      </c>
    </row>
    <row r="3182" spans="1:25" x14ac:dyDescent="0.2">
      <c r="A3182" t="s">
        <v>0</v>
      </c>
      <c r="B3182" t="s">
        <v>4923</v>
      </c>
      <c r="C3182" t="s">
        <v>2</v>
      </c>
      <c r="D3182" t="s">
        <v>134</v>
      </c>
      <c r="E3182" t="s">
        <v>4</v>
      </c>
      <c r="F3182" s="5">
        <f t="shared" si="197"/>
        <v>1</v>
      </c>
      <c r="G3182" s="2">
        <v>90750</v>
      </c>
      <c r="H3182" s="2">
        <v>99825.000000000015</v>
      </c>
      <c r="I3182" t="s">
        <v>5</v>
      </c>
      <c r="J3182" t="s">
        <v>135</v>
      </c>
      <c r="K3182" t="str">
        <f t="shared" si="198"/>
        <v>_Chân gà sốt cay 400g</v>
      </c>
      <c r="L3182" s="8" t="str">
        <f>VLOOKUP(K3182,'[1]Mã Misa'!$B$2:$D$74,2,0)</f>
        <v>Chân gà sốt cay 400g</v>
      </c>
      <c r="M3182" s="8" t="str">
        <f>VLOOKUP(L3182,'[1]Mã Misa'!$C$2:$D$74,2,0)</f>
        <v>CGSC400</v>
      </c>
      <c r="N3182" s="2">
        <v>90750</v>
      </c>
      <c r="O3182" t="s">
        <v>4924</v>
      </c>
      <c r="P3182" s="8" t="str">
        <f t="shared" si="199"/>
        <v>0148749</v>
      </c>
      <c r="Q3182" s="8" t="e">
        <f t="array" ref="Q3182">IF(VLOOKUP(P3182,$AA$1:$AC$32,1,0)&lt;&gt;0,(P3182&amp;"A"),0)</f>
        <v>#N/A</v>
      </c>
      <c r="R3182" s="12">
        <v>44526</v>
      </c>
      <c r="S3182" t="s">
        <v>2090</v>
      </c>
      <c r="T3182" s="8" t="str">
        <f t="shared" si="200"/>
        <v>VM+ HNI Kh</v>
      </c>
      <c r="U3182" t="s">
        <v>6576</v>
      </c>
      <c r="Y3182" t="str">
        <f t="array" ref="Y3182">IF(ISNUMBER(SEARCH($V$3,T3182)),"WINCOMHANOI",IF(ISNUMBER(SEARCH($V$4,T3182)),"WINCOMHOCHIMINH",IF(ISNUMBER(SEARCH($V$5,T3182)),"WINCOMDANANG",IF(ISNUMBER(SEARCH($V$6,T3182)),"WINCOMHAIDUONG",IF(ISNUMBER(SEARCH($V$7,T3182)),"WINCOMQUANGNINH",IF(ISNUMBER(SEARCH($V$8,T3182)),"WINCOMHAIPHONG",IF(ISNUMBER(SEARCH($V$9,T3182)),"WINCOMBACGIANG",IF(ISNUMBER(SEARCH($V$10,T3182)),"WINCOMBACNINH",IF(ISNUMBER(SEARCH($V$11,T3182)),"WINCOMPHUTHO",IF(ISNUMBER(SEARCH($V$12,T3182)),"WINCOMHATINH",IF(ISNUMBER(SEARCH($V$13,T3182)),"WINCOMTHAINGUYEN",IF(ISNUMBER(SEARCH($V$14,T3182)),"WINCOMKHANHHOA",IF(ISNUMBER(SEARCH($V$15,T3182)),"WINCOMHUNGYEN",IF(ISNUMBER(SEARCH($V$16,T3182)),"WINCOMNGHEAN",IF(ISNUMBER(SEARCH($V$17,T3182)),"WINCOMLAOCAI",IF(ISNUMBER(SEARCH($V$18,T3182)),"WINCOMVUNGTAU",IF(ISNUMBER(SEARCH($V$19,T3182)),"WINCOMBINHDUONG",IF(ISNUMBER(SEARCH($V$20,T3182)),"WINCOMKIENGIANG",IF(ISNUMBER(SEARCH($V$21,T3182)),"WINCOMHANAM",IF(ISNUMBER(SEARCH($V$22,T3182)),"WINCOMNAMDINH",IF(ISNUMBER(SEARCH($V$23,T3182)),"WINCOMLANGSON",IF(ISNUMBER(SEARCH($V$24,T3182)),"WINCOMTHANHHOA",IF(ISNUMBER(SEARCH($V$25,T3182)),"WINCOMYENBAI",IF(ISNUMBER(SEARCH($V$26,T3182)),"WINCOMTUYENQUANG",IF(ISNUMBER(SEARCH($V$27,T3182)),"WINCOMHUE",IF(ISNUMBER(SEARCH($V$28,T3182)),"WINCOMQUANGNAM",IF(ISNUMBER(SEARCH($V$29,T3182)),"WINCOMVINHPHUC",IF(ISNUMBER(SEARCH($V$30,T3182)),"WINCOMHAGIANG",IF(ISNUMBER(SEARCH($V$31,T3182)),"WINCOMNINHBINH",IF(ISNUMBER(SEARCH($V$32,T3182)),"WINCOMTRAVINH",IF(ISNUMBER(SEARCH($V$33,T3182)),"WINCOMCANTHO",IF(ISNUMBER(SEARCH($V$34,T3182)),"WINCOMBENTRE",IF(ISNUMBER(SEARCH($V$35,T3182)),"WINCOMCAMAU",IF(ISNUMBER(SEARCH($V$36,T3182)),"WINCOMANGIANG",IF(ISNUMBER(SEARCH($V$37,T3182)),"WINCOMNINHTHUAN",IF(ISNUMBER(SEARCH($V$38,T3182)),"WINCOMTHAIBINH",IF(ISNUMBER(SEARCH($V$39,T3182)),"WINCOMGIALAI",IF(ISNUMBER(SEARCH($V$40,T3182)),"WINCOMHOABINH",IF(ISNUMBER(SEARCH($V$41,T3182)),"WINCOMQUANGNGAI",IF(ISNUMBER(SEARCH($V$42,T3182)),"WINCOMBINHTHUAN",IF(ISNUMBER(SEARCH($V$43,T3182)),"WINCOMDAKLAK",IF(ISNUMBER(SEARCH($V$44,T3182)),"WINCOMSOCTRANG",IF(ISNUMBER(SEARCH($V$45,T3182)),"WINCOMSONLA",IF(ISNUMBER(SEARCH($V$46,T3182)),"WINCOMKONTUM",IF(ISNUMBER(SEARCH($V$47,T3182)),"WINCOMPHUYEN",IF(ISNUMBER(SEARCH($V$48,T3182)),"WINCOMQUANGTRI",IF(ISNUMBER(SEARCH($V$49,T3182)),"WINCOMBINHDINH",IF(ISNUMBER(SEARCH($V$50,T3182)),"WINCOMCAOBANG",IF(ISNUMBER(SEARCH($V$51,T3182)),"WINCOMQUANGBINH",IF(ISNUMBER(SEARCH($V$52,T3182)),"WINCOMLAMDONG",IF(ISNUMBER(SEARCH($V$53,T3182)),"WINCOMVINHLONG",IF(ISNUMBER(SEARCH($V$54,T3182)),"WINCOMDONGTHAP",IF(ISNUMBER(SEARCH($V$55,T3182)),"WINCOMTIENGIANG",IF(ISNUMBER(SEARCH($V$56,T3182)),"WINCOMQUANGNINH",0))))))))))))))))))))))))))))))))))))))))))))))))))))))</f>
        <v>WINCOMHANOI</v>
      </c>
    </row>
    <row r="3183" spans="1:25" x14ac:dyDescent="0.2">
      <c r="A3183" t="s">
        <v>0</v>
      </c>
      <c r="B3183" t="s">
        <v>4925</v>
      </c>
      <c r="C3183" t="s">
        <v>2</v>
      </c>
      <c r="D3183" t="s">
        <v>15</v>
      </c>
      <c r="E3183" t="s">
        <v>4</v>
      </c>
      <c r="F3183" s="5">
        <f t="shared" si="197"/>
        <v>5</v>
      </c>
      <c r="G3183" s="2">
        <v>301540</v>
      </c>
      <c r="H3183" s="2">
        <v>331694</v>
      </c>
      <c r="I3183" t="s">
        <v>5</v>
      </c>
      <c r="J3183" t="s">
        <v>16</v>
      </c>
      <c r="K3183" t="str">
        <f t="shared" si="198"/>
        <v>_Chả nướng 300g</v>
      </c>
      <c r="L3183" s="8" t="str">
        <f>VLOOKUP(K3183,'[1]Mã Misa'!$B$2:$D$74,2,0)</f>
        <v>Chả nướng 300g</v>
      </c>
      <c r="M3183" s="8" t="str">
        <f>VLOOKUP(L3183,'[1]Mã Misa'!$C$2:$D$74,2,0)</f>
        <v>CN300</v>
      </c>
      <c r="N3183" s="2">
        <v>60308</v>
      </c>
      <c r="O3183" t="s">
        <v>4926</v>
      </c>
      <c r="P3183" s="8" t="str">
        <f t="shared" si="199"/>
        <v>0148751</v>
      </c>
      <c r="Q3183" s="8" t="e">
        <f t="array" ref="Q3183">IF(VLOOKUP(P3183,$AA$1:$AC$32,1,0)&lt;&gt;0,(P3183&amp;"A"),0)</f>
        <v>#N/A</v>
      </c>
      <c r="R3183" s="12">
        <v>44526</v>
      </c>
      <c r="S3183" t="s">
        <v>1464</v>
      </c>
      <c r="T3183" s="8" t="str">
        <f t="shared" si="200"/>
        <v>VM+ HNI LK</v>
      </c>
      <c r="U3183" t="s">
        <v>6397</v>
      </c>
      <c r="Y3183" t="str">
        <f t="array" ref="Y3183">IF(ISNUMBER(SEARCH($V$3,T3183)),"WINCOMHANOI",IF(ISNUMBER(SEARCH($V$4,T3183)),"WINCOMHOCHIMINH",IF(ISNUMBER(SEARCH($V$5,T3183)),"WINCOMDANANG",IF(ISNUMBER(SEARCH($V$6,T3183)),"WINCOMHAIDUONG",IF(ISNUMBER(SEARCH($V$7,T3183)),"WINCOMQUANGNINH",IF(ISNUMBER(SEARCH($V$8,T3183)),"WINCOMHAIPHONG",IF(ISNUMBER(SEARCH($V$9,T3183)),"WINCOMBACGIANG",IF(ISNUMBER(SEARCH($V$10,T3183)),"WINCOMBACNINH",IF(ISNUMBER(SEARCH($V$11,T3183)),"WINCOMPHUTHO",IF(ISNUMBER(SEARCH($V$12,T3183)),"WINCOMHATINH",IF(ISNUMBER(SEARCH($V$13,T3183)),"WINCOMTHAINGUYEN",IF(ISNUMBER(SEARCH($V$14,T3183)),"WINCOMKHANHHOA",IF(ISNUMBER(SEARCH($V$15,T3183)),"WINCOMHUNGYEN",IF(ISNUMBER(SEARCH($V$16,T3183)),"WINCOMNGHEAN",IF(ISNUMBER(SEARCH($V$17,T3183)),"WINCOMLAOCAI",IF(ISNUMBER(SEARCH($V$18,T3183)),"WINCOMVUNGTAU",IF(ISNUMBER(SEARCH($V$19,T3183)),"WINCOMBINHDUONG",IF(ISNUMBER(SEARCH($V$20,T3183)),"WINCOMKIENGIANG",IF(ISNUMBER(SEARCH($V$21,T3183)),"WINCOMHANAM",IF(ISNUMBER(SEARCH($V$22,T3183)),"WINCOMNAMDINH",IF(ISNUMBER(SEARCH($V$23,T3183)),"WINCOMLANGSON",IF(ISNUMBER(SEARCH($V$24,T3183)),"WINCOMTHANHHOA",IF(ISNUMBER(SEARCH($V$25,T3183)),"WINCOMYENBAI",IF(ISNUMBER(SEARCH($V$26,T3183)),"WINCOMTUYENQUANG",IF(ISNUMBER(SEARCH($V$27,T3183)),"WINCOMHUE",IF(ISNUMBER(SEARCH($V$28,T3183)),"WINCOMQUANGNAM",IF(ISNUMBER(SEARCH($V$29,T3183)),"WINCOMVINHPHUC",IF(ISNUMBER(SEARCH($V$30,T3183)),"WINCOMHAGIANG",IF(ISNUMBER(SEARCH($V$31,T3183)),"WINCOMNINHBINH",IF(ISNUMBER(SEARCH($V$32,T3183)),"WINCOMTRAVINH",IF(ISNUMBER(SEARCH($V$33,T3183)),"WINCOMCANTHO",IF(ISNUMBER(SEARCH($V$34,T3183)),"WINCOMBENTRE",IF(ISNUMBER(SEARCH($V$35,T3183)),"WINCOMCAMAU",IF(ISNUMBER(SEARCH($V$36,T3183)),"WINCOMANGIANG",IF(ISNUMBER(SEARCH($V$37,T3183)),"WINCOMNINHTHUAN",IF(ISNUMBER(SEARCH($V$38,T3183)),"WINCOMTHAIBINH",IF(ISNUMBER(SEARCH($V$39,T3183)),"WINCOMGIALAI",IF(ISNUMBER(SEARCH($V$40,T3183)),"WINCOMHOABINH",IF(ISNUMBER(SEARCH($V$41,T3183)),"WINCOMQUANGNGAI",IF(ISNUMBER(SEARCH($V$42,T3183)),"WINCOMBINHTHUAN",IF(ISNUMBER(SEARCH($V$43,T3183)),"WINCOMDAKLAK",IF(ISNUMBER(SEARCH($V$44,T3183)),"WINCOMSOCTRANG",IF(ISNUMBER(SEARCH($V$45,T3183)),"WINCOMSONLA",IF(ISNUMBER(SEARCH($V$46,T3183)),"WINCOMKONTUM",IF(ISNUMBER(SEARCH($V$47,T3183)),"WINCOMPHUYEN",IF(ISNUMBER(SEARCH($V$48,T3183)),"WINCOMQUANGTRI",IF(ISNUMBER(SEARCH($V$49,T3183)),"WINCOMBINHDINH",IF(ISNUMBER(SEARCH($V$50,T3183)),"WINCOMCAOBANG",IF(ISNUMBER(SEARCH($V$51,T3183)),"WINCOMQUANGBINH",IF(ISNUMBER(SEARCH($V$52,T3183)),"WINCOMLAMDONG",IF(ISNUMBER(SEARCH($V$53,T3183)),"WINCOMVINHLONG",IF(ISNUMBER(SEARCH($V$54,T3183)),"WINCOMDONGTHAP",IF(ISNUMBER(SEARCH($V$55,T3183)),"WINCOMTIENGIANG",IF(ISNUMBER(SEARCH($V$56,T3183)),"WINCOMQUANGNINH",0))))))))))))))))))))))))))))))))))))))))))))))))))))))</f>
        <v>WINCOMHANOI</v>
      </c>
    </row>
    <row r="3184" spans="1:25" x14ac:dyDescent="0.2">
      <c r="A3184" t="s">
        <v>0</v>
      </c>
      <c r="B3184" t="s">
        <v>4925</v>
      </c>
      <c r="C3184" t="s">
        <v>31</v>
      </c>
      <c r="D3184" t="s">
        <v>27</v>
      </c>
      <c r="E3184" t="s">
        <v>4</v>
      </c>
      <c r="F3184" s="5">
        <f t="shared" si="197"/>
        <v>1</v>
      </c>
      <c r="G3184" s="2">
        <v>74250</v>
      </c>
      <c r="H3184" s="2">
        <v>81675</v>
      </c>
      <c r="I3184" t="s">
        <v>5</v>
      </c>
      <c r="J3184" t="s">
        <v>28</v>
      </c>
      <c r="K3184" t="str">
        <f t="shared" si="198"/>
        <v>_Chả cốm 300g</v>
      </c>
      <c r="L3184" s="8" t="str">
        <f>VLOOKUP(K3184,'[1]Mã Misa'!$B$2:$D$74,2,0)</f>
        <v>Chả cốm 300g</v>
      </c>
      <c r="M3184" s="8" t="str">
        <f>VLOOKUP(L3184,'[1]Mã Misa'!$C$2:$D$74,2,0)</f>
        <v>CC300</v>
      </c>
      <c r="N3184" s="2">
        <v>74250</v>
      </c>
      <c r="O3184" t="s">
        <v>4926</v>
      </c>
      <c r="P3184" s="8" t="str">
        <f t="shared" si="199"/>
        <v>0148751</v>
      </c>
      <c r="Q3184" s="8" t="e">
        <f t="array" ref="Q3184">IF(VLOOKUP(P3184,$AA$1:$AC$32,1,0)&lt;&gt;0,(P3184&amp;"A"),0)</f>
        <v>#N/A</v>
      </c>
      <c r="R3184" s="12">
        <v>44526</v>
      </c>
      <c r="S3184" t="s">
        <v>1464</v>
      </c>
      <c r="T3184" s="8" t="str">
        <f t="shared" si="200"/>
        <v>VM+ HNI LK</v>
      </c>
      <c r="U3184" t="s">
        <v>6397</v>
      </c>
      <c r="Y3184" t="str">
        <f t="array" ref="Y3184">IF(ISNUMBER(SEARCH($V$3,T3184)),"WINCOMHANOI",IF(ISNUMBER(SEARCH($V$4,T3184)),"WINCOMHOCHIMINH",IF(ISNUMBER(SEARCH($V$5,T3184)),"WINCOMDANANG",IF(ISNUMBER(SEARCH($V$6,T3184)),"WINCOMHAIDUONG",IF(ISNUMBER(SEARCH($V$7,T3184)),"WINCOMQUANGNINH",IF(ISNUMBER(SEARCH($V$8,T3184)),"WINCOMHAIPHONG",IF(ISNUMBER(SEARCH($V$9,T3184)),"WINCOMBACGIANG",IF(ISNUMBER(SEARCH($V$10,T3184)),"WINCOMBACNINH",IF(ISNUMBER(SEARCH($V$11,T3184)),"WINCOMPHUTHO",IF(ISNUMBER(SEARCH($V$12,T3184)),"WINCOMHATINH",IF(ISNUMBER(SEARCH($V$13,T3184)),"WINCOMTHAINGUYEN",IF(ISNUMBER(SEARCH($V$14,T3184)),"WINCOMKHANHHOA",IF(ISNUMBER(SEARCH($V$15,T3184)),"WINCOMHUNGYEN",IF(ISNUMBER(SEARCH($V$16,T3184)),"WINCOMNGHEAN",IF(ISNUMBER(SEARCH($V$17,T3184)),"WINCOMLAOCAI",IF(ISNUMBER(SEARCH($V$18,T3184)),"WINCOMVUNGTAU",IF(ISNUMBER(SEARCH($V$19,T3184)),"WINCOMBINHDUONG",IF(ISNUMBER(SEARCH($V$20,T3184)),"WINCOMKIENGIANG",IF(ISNUMBER(SEARCH($V$21,T3184)),"WINCOMHANAM",IF(ISNUMBER(SEARCH($V$22,T3184)),"WINCOMNAMDINH",IF(ISNUMBER(SEARCH($V$23,T3184)),"WINCOMLANGSON",IF(ISNUMBER(SEARCH($V$24,T3184)),"WINCOMTHANHHOA",IF(ISNUMBER(SEARCH($V$25,T3184)),"WINCOMYENBAI",IF(ISNUMBER(SEARCH($V$26,T3184)),"WINCOMTUYENQUANG",IF(ISNUMBER(SEARCH($V$27,T3184)),"WINCOMHUE",IF(ISNUMBER(SEARCH($V$28,T3184)),"WINCOMQUANGNAM",IF(ISNUMBER(SEARCH($V$29,T3184)),"WINCOMVINHPHUC",IF(ISNUMBER(SEARCH($V$30,T3184)),"WINCOMHAGIANG",IF(ISNUMBER(SEARCH($V$31,T3184)),"WINCOMNINHBINH",IF(ISNUMBER(SEARCH($V$32,T3184)),"WINCOMTRAVINH",IF(ISNUMBER(SEARCH($V$33,T3184)),"WINCOMCANTHO",IF(ISNUMBER(SEARCH($V$34,T3184)),"WINCOMBENTRE",IF(ISNUMBER(SEARCH($V$35,T3184)),"WINCOMCAMAU",IF(ISNUMBER(SEARCH($V$36,T3184)),"WINCOMANGIANG",IF(ISNUMBER(SEARCH($V$37,T3184)),"WINCOMNINHTHUAN",IF(ISNUMBER(SEARCH($V$38,T3184)),"WINCOMTHAIBINH",IF(ISNUMBER(SEARCH($V$39,T3184)),"WINCOMGIALAI",IF(ISNUMBER(SEARCH($V$40,T3184)),"WINCOMHOABINH",IF(ISNUMBER(SEARCH($V$41,T3184)),"WINCOMQUANGNGAI",IF(ISNUMBER(SEARCH($V$42,T3184)),"WINCOMBINHTHUAN",IF(ISNUMBER(SEARCH($V$43,T3184)),"WINCOMDAKLAK",IF(ISNUMBER(SEARCH($V$44,T3184)),"WINCOMSOCTRANG",IF(ISNUMBER(SEARCH($V$45,T3184)),"WINCOMSONLA",IF(ISNUMBER(SEARCH($V$46,T3184)),"WINCOMKONTUM",IF(ISNUMBER(SEARCH($V$47,T3184)),"WINCOMPHUYEN",IF(ISNUMBER(SEARCH($V$48,T3184)),"WINCOMQUANGTRI",IF(ISNUMBER(SEARCH($V$49,T3184)),"WINCOMBINHDINH",IF(ISNUMBER(SEARCH($V$50,T3184)),"WINCOMCAOBANG",IF(ISNUMBER(SEARCH($V$51,T3184)),"WINCOMQUANGBINH",IF(ISNUMBER(SEARCH($V$52,T3184)),"WINCOMLAMDONG",IF(ISNUMBER(SEARCH($V$53,T3184)),"WINCOMVINHLONG",IF(ISNUMBER(SEARCH($V$54,T3184)),"WINCOMDONGTHAP",IF(ISNUMBER(SEARCH($V$55,T3184)),"WINCOMTIENGIANG",IF(ISNUMBER(SEARCH($V$56,T3184)),"WINCOMQUANGNINH",0))))))))))))))))))))))))))))))))))))))))))))))))))))))</f>
        <v>WINCOMHANOI</v>
      </c>
    </row>
    <row r="3185" spans="1:25" x14ac:dyDescent="0.2">
      <c r="A3185" t="s">
        <v>0</v>
      </c>
      <c r="B3185" t="s">
        <v>4927</v>
      </c>
      <c r="C3185" t="s">
        <v>2</v>
      </c>
      <c r="D3185" t="s">
        <v>45</v>
      </c>
      <c r="E3185" t="s">
        <v>4</v>
      </c>
      <c r="F3185" s="5">
        <f t="shared" si="197"/>
        <v>2</v>
      </c>
      <c r="G3185" s="2">
        <v>175574</v>
      </c>
      <c r="H3185" s="2">
        <v>193131.40000000002</v>
      </c>
      <c r="I3185" t="s">
        <v>5</v>
      </c>
      <c r="J3185" t="s">
        <v>46</v>
      </c>
      <c r="K3185" t="str">
        <f t="shared" si="198"/>
        <v>Bắp bò muối gói 200g</v>
      </c>
      <c r="L3185" s="8" t="str">
        <f>VLOOKUP(K3185,'[1]Mã Misa'!$B$2:$D$74,2,0)</f>
        <v>Bắp bò muối 200g</v>
      </c>
      <c r="M3185" s="8" t="str">
        <f>VLOOKUP(L3185,'[1]Mã Misa'!$C$2:$D$74,2,0)</f>
        <v>BBM200</v>
      </c>
      <c r="N3185" s="2">
        <v>87787</v>
      </c>
      <c r="O3185" t="s">
        <v>4928</v>
      </c>
      <c r="P3185" s="8" t="str">
        <f t="shared" si="199"/>
        <v>0148755</v>
      </c>
      <c r="Q3185" s="8" t="e">
        <f t="array" ref="Q3185">IF(VLOOKUP(P3185,$AA$1:$AC$32,1,0)&lt;&gt;0,(P3185&amp;"A"),0)</f>
        <v>#N/A</v>
      </c>
      <c r="R3185" s="12">
        <v>44526</v>
      </c>
      <c r="S3185" t="s">
        <v>883</v>
      </c>
      <c r="T3185" s="8" t="str">
        <f t="shared" si="200"/>
        <v>VM+ HNI 70</v>
      </c>
      <c r="U3185" t="s">
        <v>6236</v>
      </c>
      <c r="Y3185" t="str">
        <f t="array" ref="Y3185">IF(ISNUMBER(SEARCH($V$3,T3185)),"WINCOMHANOI",IF(ISNUMBER(SEARCH($V$4,T3185)),"WINCOMHOCHIMINH",IF(ISNUMBER(SEARCH($V$5,T3185)),"WINCOMDANANG",IF(ISNUMBER(SEARCH($V$6,T3185)),"WINCOMHAIDUONG",IF(ISNUMBER(SEARCH($V$7,T3185)),"WINCOMQUANGNINH",IF(ISNUMBER(SEARCH($V$8,T3185)),"WINCOMHAIPHONG",IF(ISNUMBER(SEARCH($V$9,T3185)),"WINCOMBACGIANG",IF(ISNUMBER(SEARCH($V$10,T3185)),"WINCOMBACNINH",IF(ISNUMBER(SEARCH($V$11,T3185)),"WINCOMPHUTHO",IF(ISNUMBER(SEARCH($V$12,T3185)),"WINCOMHATINH",IF(ISNUMBER(SEARCH($V$13,T3185)),"WINCOMTHAINGUYEN",IF(ISNUMBER(SEARCH($V$14,T3185)),"WINCOMKHANHHOA",IF(ISNUMBER(SEARCH($V$15,T3185)),"WINCOMHUNGYEN",IF(ISNUMBER(SEARCH($V$16,T3185)),"WINCOMNGHEAN",IF(ISNUMBER(SEARCH($V$17,T3185)),"WINCOMLAOCAI",IF(ISNUMBER(SEARCH($V$18,T3185)),"WINCOMVUNGTAU",IF(ISNUMBER(SEARCH($V$19,T3185)),"WINCOMBINHDUONG",IF(ISNUMBER(SEARCH($V$20,T3185)),"WINCOMKIENGIANG",IF(ISNUMBER(SEARCH($V$21,T3185)),"WINCOMHANAM",IF(ISNUMBER(SEARCH($V$22,T3185)),"WINCOMNAMDINH",IF(ISNUMBER(SEARCH($V$23,T3185)),"WINCOMLANGSON",IF(ISNUMBER(SEARCH($V$24,T3185)),"WINCOMTHANHHOA",IF(ISNUMBER(SEARCH($V$25,T3185)),"WINCOMYENBAI",IF(ISNUMBER(SEARCH($V$26,T3185)),"WINCOMTUYENQUANG",IF(ISNUMBER(SEARCH($V$27,T3185)),"WINCOMHUE",IF(ISNUMBER(SEARCH($V$28,T3185)),"WINCOMQUANGNAM",IF(ISNUMBER(SEARCH($V$29,T3185)),"WINCOMVINHPHUC",IF(ISNUMBER(SEARCH($V$30,T3185)),"WINCOMHAGIANG",IF(ISNUMBER(SEARCH($V$31,T3185)),"WINCOMNINHBINH",IF(ISNUMBER(SEARCH($V$32,T3185)),"WINCOMTRAVINH",IF(ISNUMBER(SEARCH($V$33,T3185)),"WINCOMCANTHO",IF(ISNUMBER(SEARCH($V$34,T3185)),"WINCOMBENTRE",IF(ISNUMBER(SEARCH($V$35,T3185)),"WINCOMCAMAU",IF(ISNUMBER(SEARCH($V$36,T3185)),"WINCOMANGIANG",IF(ISNUMBER(SEARCH($V$37,T3185)),"WINCOMNINHTHUAN",IF(ISNUMBER(SEARCH($V$38,T3185)),"WINCOMTHAIBINH",IF(ISNUMBER(SEARCH($V$39,T3185)),"WINCOMGIALAI",IF(ISNUMBER(SEARCH($V$40,T3185)),"WINCOMHOABINH",IF(ISNUMBER(SEARCH($V$41,T3185)),"WINCOMQUANGNGAI",IF(ISNUMBER(SEARCH($V$42,T3185)),"WINCOMBINHTHUAN",IF(ISNUMBER(SEARCH($V$43,T3185)),"WINCOMDAKLAK",IF(ISNUMBER(SEARCH($V$44,T3185)),"WINCOMSOCTRANG",IF(ISNUMBER(SEARCH($V$45,T3185)),"WINCOMSONLA",IF(ISNUMBER(SEARCH($V$46,T3185)),"WINCOMKONTUM",IF(ISNUMBER(SEARCH($V$47,T3185)),"WINCOMPHUYEN",IF(ISNUMBER(SEARCH($V$48,T3185)),"WINCOMQUANGTRI",IF(ISNUMBER(SEARCH($V$49,T3185)),"WINCOMBINHDINH",IF(ISNUMBER(SEARCH($V$50,T3185)),"WINCOMCAOBANG",IF(ISNUMBER(SEARCH($V$51,T3185)),"WINCOMQUANGBINH",IF(ISNUMBER(SEARCH($V$52,T3185)),"WINCOMLAMDONG",IF(ISNUMBER(SEARCH($V$53,T3185)),"WINCOMVINHLONG",IF(ISNUMBER(SEARCH($V$54,T3185)),"WINCOMDONGTHAP",IF(ISNUMBER(SEARCH($V$55,T3185)),"WINCOMTIENGIANG",IF(ISNUMBER(SEARCH($V$56,T3185)),"WINCOMQUANGNINH",0))))))))))))))))))))))))))))))))))))))))))))))))))))))</f>
        <v>WINCOMHANOI</v>
      </c>
    </row>
    <row r="3186" spans="1:25" x14ac:dyDescent="0.2">
      <c r="A3186" t="s">
        <v>0</v>
      </c>
      <c r="B3186" t="s">
        <v>4929</v>
      </c>
      <c r="C3186" t="s">
        <v>2</v>
      </c>
      <c r="D3186" t="s">
        <v>3</v>
      </c>
      <c r="E3186" t="s">
        <v>4</v>
      </c>
      <c r="F3186" s="5">
        <f t="shared" si="197"/>
        <v>1</v>
      </c>
      <c r="G3186" s="2">
        <v>88846</v>
      </c>
      <c r="H3186" s="2">
        <v>97730.6</v>
      </c>
      <c r="I3186" t="s">
        <v>5</v>
      </c>
      <c r="J3186" t="s">
        <v>6</v>
      </c>
      <c r="K3186" t="str">
        <f t="shared" si="198"/>
        <v>Gà muối gói 500g</v>
      </c>
      <c r="L3186" s="8" t="str">
        <f>VLOOKUP(K3186,'[1]Mã Misa'!$B$2:$D$74,2,0)</f>
        <v>Gà muối 500g</v>
      </c>
      <c r="M3186" s="8" t="str">
        <f>VLOOKUP(L3186,'[1]Mã Misa'!$C$2:$D$74,2,0)</f>
        <v>GM500</v>
      </c>
      <c r="N3186" s="2">
        <v>88846</v>
      </c>
      <c r="O3186" t="s">
        <v>4930</v>
      </c>
      <c r="P3186" s="8" t="str">
        <f t="shared" si="199"/>
        <v>0019276</v>
      </c>
      <c r="Q3186" s="8" t="e">
        <f t="array" ref="Q3186">IF(VLOOKUP(P3186,$AA$1:$AC$32,1,0)&lt;&gt;0,(P3186&amp;"A"),0)</f>
        <v>#N/A</v>
      </c>
      <c r="R3186" s="12">
        <v>44526</v>
      </c>
      <c r="S3186" t="s">
        <v>421</v>
      </c>
      <c r="T3186" s="8" t="str">
        <f t="shared" si="200"/>
        <v>VM+ DNG 52</v>
      </c>
      <c r="U3186" t="s">
        <v>6095</v>
      </c>
      <c r="Y3186" t="str">
        <f t="array" ref="Y3186">IF(ISNUMBER(SEARCH($V$3,T3186)),"WINCOMHANOI",IF(ISNUMBER(SEARCH($V$4,T3186)),"WINCOMHOCHIMINH",IF(ISNUMBER(SEARCH($V$5,T3186)),"WINCOMDANANG",IF(ISNUMBER(SEARCH($V$6,T3186)),"WINCOMHAIDUONG",IF(ISNUMBER(SEARCH($V$7,T3186)),"WINCOMQUANGNINH",IF(ISNUMBER(SEARCH($V$8,T3186)),"WINCOMHAIPHONG",IF(ISNUMBER(SEARCH($V$9,T3186)),"WINCOMBACGIANG",IF(ISNUMBER(SEARCH($V$10,T3186)),"WINCOMBACNINH",IF(ISNUMBER(SEARCH($V$11,T3186)),"WINCOMPHUTHO",IF(ISNUMBER(SEARCH($V$12,T3186)),"WINCOMHATINH",IF(ISNUMBER(SEARCH($V$13,T3186)),"WINCOMTHAINGUYEN",IF(ISNUMBER(SEARCH($V$14,T3186)),"WINCOMKHANHHOA",IF(ISNUMBER(SEARCH($V$15,T3186)),"WINCOMHUNGYEN",IF(ISNUMBER(SEARCH($V$16,T3186)),"WINCOMNGHEAN",IF(ISNUMBER(SEARCH($V$17,T3186)),"WINCOMLAOCAI",IF(ISNUMBER(SEARCH($V$18,T3186)),"WINCOMVUNGTAU",IF(ISNUMBER(SEARCH($V$19,T3186)),"WINCOMBINHDUONG",IF(ISNUMBER(SEARCH($V$20,T3186)),"WINCOMKIENGIANG",IF(ISNUMBER(SEARCH($V$21,T3186)),"WINCOMHANAM",IF(ISNUMBER(SEARCH($V$22,T3186)),"WINCOMNAMDINH",IF(ISNUMBER(SEARCH($V$23,T3186)),"WINCOMLANGSON",IF(ISNUMBER(SEARCH($V$24,T3186)),"WINCOMTHANHHOA",IF(ISNUMBER(SEARCH($V$25,T3186)),"WINCOMYENBAI",IF(ISNUMBER(SEARCH($V$26,T3186)),"WINCOMTUYENQUANG",IF(ISNUMBER(SEARCH($V$27,T3186)),"WINCOMHUE",IF(ISNUMBER(SEARCH($V$28,T3186)),"WINCOMQUANGNAM",IF(ISNUMBER(SEARCH($V$29,T3186)),"WINCOMVINHPHUC",IF(ISNUMBER(SEARCH($V$30,T3186)),"WINCOMHAGIANG",IF(ISNUMBER(SEARCH($V$31,T3186)),"WINCOMNINHBINH",IF(ISNUMBER(SEARCH($V$32,T3186)),"WINCOMTRAVINH",IF(ISNUMBER(SEARCH($V$33,T3186)),"WINCOMCANTHO",IF(ISNUMBER(SEARCH($V$34,T3186)),"WINCOMBENTRE",IF(ISNUMBER(SEARCH($V$35,T3186)),"WINCOMCAMAU",IF(ISNUMBER(SEARCH($V$36,T3186)),"WINCOMANGIANG",IF(ISNUMBER(SEARCH($V$37,T3186)),"WINCOMNINHTHUAN",IF(ISNUMBER(SEARCH($V$38,T3186)),"WINCOMTHAIBINH",IF(ISNUMBER(SEARCH($V$39,T3186)),"WINCOMGIALAI",IF(ISNUMBER(SEARCH($V$40,T3186)),"WINCOMHOABINH",IF(ISNUMBER(SEARCH($V$41,T3186)),"WINCOMQUANGNGAI",IF(ISNUMBER(SEARCH($V$42,T3186)),"WINCOMBINHTHUAN",IF(ISNUMBER(SEARCH($V$43,T3186)),"WINCOMDAKLAK",IF(ISNUMBER(SEARCH($V$44,T3186)),"WINCOMSOCTRANG",IF(ISNUMBER(SEARCH($V$45,T3186)),"WINCOMSONLA",IF(ISNUMBER(SEARCH($V$46,T3186)),"WINCOMKONTUM",IF(ISNUMBER(SEARCH($V$47,T3186)),"WINCOMPHUYEN",IF(ISNUMBER(SEARCH($V$48,T3186)),"WINCOMQUANGTRI",IF(ISNUMBER(SEARCH($V$49,T3186)),"WINCOMBINHDINH",IF(ISNUMBER(SEARCH($V$50,T3186)),"WINCOMCAOBANG",IF(ISNUMBER(SEARCH($V$51,T3186)),"WINCOMQUANGBINH",IF(ISNUMBER(SEARCH($V$52,T3186)),"WINCOMLAMDONG",IF(ISNUMBER(SEARCH($V$53,T3186)),"WINCOMVINHLONG",IF(ISNUMBER(SEARCH($V$54,T3186)),"WINCOMDONGTHAP",IF(ISNUMBER(SEARCH($V$55,T3186)),"WINCOMTIENGIANG",IF(ISNUMBER(SEARCH($V$56,T3186)),"WINCOMQUANGNINH",0))))))))))))))))))))))))))))))))))))))))))))))))))))))</f>
        <v>WINCOMDANANG</v>
      </c>
    </row>
    <row r="3187" spans="1:25" x14ac:dyDescent="0.2">
      <c r="A3187" t="s">
        <v>0</v>
      </c>
      <c r="B3187" t="s">
        <v>4931</v>
      </c>
      <c r="C3187" t="s">
        <v>2</v>
      </c>
      <c r="D3187" t="s">
        <v>39</v>
      </c>
      <c r="E3187" t="s">
        <v>4</v>
      </c>
      <c r="F3187" s="5">
        <f t="shared" si="197"/>
        <v>1</v>
      </c>
      <c r="G3187" s="2">
        <v>46000</v>
      </c>
      <c r="H3187" s="2">
        <v>50600.000000000007</v>
      </c>
      <c r="I3187" t="s">
        <v>5</v>
      </c>
      <c r="J3187" t="s">
        <v>40</v>
      </c>
      <c r="K3187" t="str">
        <f t="shared" si="198"/>
        <v>Mộc nấm hương gói 250g</v>
      </c>
      <c r="L3187" s="8" t="str">
        <f>VLOOKUP(K3187,'[1]Mã Misa'!$B$2:$D$74,2,0)</f>
        <v>Mộc Nấm Hương 250g</v>
      </c>
      <c r="M3187" s="8" t="str">
        <f>VLOOKUP(L3187,'[1]Mã Misa'!$C$2:$D$74,2,0)</f>
        <v>MNH250</v>
      </c>
      <c r="N3187" s="2">
        <v>46000</v>
      </c>
      <c r="O3187" t="s">
        <v>4932</v>
      </c>
      <c r="P3187" s="8" t="str">
        <f t="shared" si="199"/>
        <v>0011909</v>
      </c>
      <c r="Q3187" s="8" t="e">
        <f t="array" ref="Q3187">IF(VLOOKUP(P3187,$AA$1:$AC$32,1,0)&lt;&gt;0,(P3187&amp;"A"),0)</f>
        <v>#N/A</v>
      </c>
      <c r="R3187" s="12">
        <v>44526</v>
      </c>
      <c r="S3187" t="s">
        <v>1838</v>
      </c>
      <c r="T3187" s="8" t="str">
        <f t="shared" si="200"/>
        <v>VM+ QNG Tổ</v>
      </c>
      <c r="U3187" t="s">
        <v>6506</v>
      </c>
      <c r="Y3187" t="str">
        <f t="array" ref="Y3187">IF(ISNUMBER(SEARCH($V$3,T3187)),"WINCOMHANOI",IF(ISNUMBER(SEARCH($V$4,T3187)),"WINCOMHOCHIMINH",IF(ISNUMBER(SEARCH($V$5,T3187)),"WINCOMDANANG",IF(ISNUMBER(SEARCH($V$6,T3187)),"WINCOMHAIDUONG",IF(ISNUMBER(SEARCH($V$7,T3187)),"WINCOMQUANGNINH",IF(ISNUMBER(SEARCH($V$8,T3187)),"WINCOMHAIPHONG",IF(ISNUMBER(SEARCH($V$9,T3187)),"WINCOMBACGIANG",IF(ISNUMBER(SEARCH($V$10,T3187)),"WINCOMBACNINH",IF(ISNUMBER(SEARCH($V$11,T3187)),"WINCOMPHUTHO",IF(ISNUMBER(SEARCH($V$12,T3187)),"WINCOMHATINH",IF(ISNUMBER(SEARCH($V$13,T3187)),"WINCOMTHAINGUYEN",IF(ISNUMBER(SEARCH($V$14,T3187)),"WINCOMKHANHHOA",IF(ISNUMBER(SEARCH($V$15,T3187)),"WINCOMHUNGYEN",IF(ISNUMBER(SEARCH($V$16,T3187)),"WINCOMNGHEAN",IF(ISNUMBER(SEARCH($V$17,T3187)),"WINCOMLAOCAI",IF(ISNUMBER(SEARCH($V$18,T3187)),"WINCOMVUNGTAU",IF(ISNUMBER(SEARCH($V$19,T3187)),"WINCOMBINHDUONG",IF(ISNUMBER(SEARCH($V$20,T3187)),"WINCOMKIENGIANG",IF(ISNUMBER(SEARCH($V$21,T3187)),"WINCOMHANAM",IF(ISNUMBER(SEARCH($V$22,T3187)),"WINCOMNAMDINH",IF(ISNUMBER(SEARCH($V$23,T3187)),"WINCOMLANGSON",IF(ISNUMBER(SEARCH($V$24,T3187)),"WINCOMTHANHHOA",IF(ISNUMBER(SEARCH($V$25,T3187)),"WINCOMYENBAI",IF(ISNUMBER(SEARCH($V$26,T3187)),"WINCOMTUYENQUANG",IF(ISNUMBER(SEARCH($V$27,T3187)),"WINCOMHUE",IF(ISNUMBER(SEARCH($V$28,T3187)),"WINCOMQUANGNAM",IF(ISNUMBER(SEARCH($V$29,T3187)),"WINCOMVINHPHUC",IF(ISNUMBER(SEARCH($V$30,T3187)),"WINCOMHAGIANG",IF(ISNUMBER(SEARCH($V$31,T3187)),"WINCOMNINHBINH",IF(ISNUMBER(SEARCH($V$32,T3187)),"WINCOMTRAVINH",IF(ISNUMBER(SEARCH($V$33,T3187)),"WINCOMCANTHO",IF(ISNUMBER(SEARCH($V$34,T3187)),"WINCOMBENTRE",IF(ISNUMBER(SEARCH($V$35,T3187)),"WINCOMCAMAU",IF(ISNUMBER(SEARCH($V$36,T3187)),"WINCOMANGIANG",IF(ISNUMBER(SEARCH($V$37,T3187)),"WINCOMNINHTHUAN",IF(ISNUMBER(SEARCH($V$38,T3187)),"WINCOMTHAIBINH",IF(ISNUMBER(SEARCH($V$39,T3187)),"WINCOMGIALAI",IF(ISNUMBER(SEARCH($V$40,T3187)),"WINCOMHOABINH",IF(ISNUMBER(SEARCH($V$41,T3187)),"WINCOMQUANGNGAI",IF(ISNUMBER(SEARCH($V$42,T3187)),"WINCOMBINHTHUAN",IF(ISNUMBER(SEARCH($V$43,T3187)),"WINCOMDAKLAK",IF(ISNUMBER(SEARCH($V$44,T3187)),"WINCOMSOCTRANG",IF(ISNUMBER(SEARCH($V$45,T3187)),"WINCOMSONLA",IF(ISNUMBER(SEARCH($V$46,T3187)),"WINCOMKONTUM",IF(ISNUMBER(SEARCH($V$47,T3187)),"WINCOMPHUYEN",IF(ISNUMBER(SEARCH($V$48,T3187)),"WINCOMQUANGTRI",IF(ISNUMBER(SEARCH($V$49,T3187)),"WINCOMBINHDINH",IF(ISNUMBER(SEARCH($V$50,T3187)),"WINCOMCAOBANG",IF(ISNUMBER(SEARCH($V$51,T3187)),"WINCOMQUANGBINH",IF(ISNUMBER(SEARCH($V$52,T3187)),"WINCOMLAMDONG",IF(ISNUMBER(SEARCH($V$53,T3187)),"WINCOMVINHLONG",IF(ISNUMBER(SEARCH($V$54,T3187)),"WINCOMDONGTHAP",IF(ISNUMBER(SEARCH($V$55,T3187)),"WINCOMTIENGIANG",IF(ISNUMBER(SEARCH($V$56,T3187)),"WINCOMQUANGNINH",0))))))))))))))))))))))))))))))))))))))))))))))))))))))</f>
        <v>WINCOMQUANGNINH</v>
      </c>
    </row>
    <row r="3188" spans="1:25" x14ac:dyDescent="0.2">
      <c r="A3188" t="s">
        <v>0</v>
      </c>
      <c r="B3188" t="s">
        <v>4931</v>
      </c>
      <c r="C3188" t="s">
        <v>31</v>
      </c>
      <c r="D3188" t="s">
        <v>3</v>
      </c>
      <c r="E3188" t="s">
        <v>4</v>
      </c>
      <c r="F3188" s="5">
        <f t="shared" si="197"/>
        <v>1</v>
      </c>
      <c r="G3188" s="2">
        <v>88846</v>
      </c>
      <c r="H3188" s="2">
        <v>97730.6</v>
      </c>
      <c r="I3188" t="s">
        <v>5</v>
      </c>
      <c r="J3188" t="s">
        <v>6</v>
      </c>
      <c r="K3188" t="str">
        <f t="shared" si="198"/>
        <v>Gà muối gói 500g</v>
      </c>
      <c r="L3188" s="8" t="str">
        <f>VLOOKUP(K3188,'[1]Mã Misa'!$B$2:$D$74,2,0)</f>
        <v>Gà muối 500g</v>
      </c>
      <c r="M3188" s="8" t="str">
        <f>VLOOKUP(L3188,'[1]Mã Misa'!$C$2:$D$74,2,0)</f>
        <v>GM500</v>
      </c>
      <c r="N3188" s="2">
        <v>88846</v>
      </c>
      <c r="O3188" t="s">
        <v>4932</v>
      </c>
      <c r="P3188" s="8" t="str">
        <f t="shared" si="199"/>
        <v>0011909</v>
      </c>
      <c r="Q3188" s="8" t="e">
        <f t="array" ref="Q3188">IF(VLOOKUP(P3188,$AA$1:$AC$32,1,0)&lt;&gt;0,(P3188&amp;"A"),0)</f>
        <v>#N/A</v>
      </c>
      <c r="R3188" s="12">
        <v>44526</v>
      </c>
      <c r="S3188" t="s">
        <v>1838</v>
      </c>
      <c r="T3188" s="8" t="str">
        <f t="shared" si="200"/>
        <v>VM+ QNG Tổ</v>
      </c>
      <c r="U3188" t="s">
        <v>6506</v>
      </c>
      <c r="Y3188" t="str">
        <f t="array" ref="Y3188">IF(ISNUMBER(SEARCH($V$3,T3188)),"WINCOMHANOI",IF(ISNUMBER(SEARCH($V$4,T3188)),"WINCOMHOCHIMINH",IF(ISNUMBER(SEARCH($V$5,T3188)),"WINCOMDANANG",IF(ISNUMBER(SEARCH($V$6,T3188)),"WINCOMHAIDUONG",IF(ISNUMBER(SEARCH($V$7,T3188)),"WINCOMQUANGNINH",IF(ISNUMBER(SEARCH($V$8,T3188)),"WINCOMHAIPHONG",IF(ISNUMBER(SEARCH($V$9,T3188)),"WINCOMBACGIANG",IF(ISNUMBER(SEARCH($V$10,T3188)),"WINCOMBACNINH",IF(ISNUMBER(SEARCH($V$11,T3188)),"WINCOMPHUTHO",IF(ISNUMBER(SEARCH($V$12,T3188)),"WINCOMHATINH",IF(ISNUMBER(SEARCH($V$13,T3188)),"WINCOMTHAINGUYEN",IF(ISNUMBER(SEARCH($V$14,T3188)),"WINCOMKHANHHOA",IF(ISNUMBER(SEARCH($V$15,T3188)),"WINCOMHUNGYEN",IF(ISNUMBER(SEARCH($V$16,T3188)),"WINCOMNGHEAN",IF(ISNUMBER(SEARCH($V$17,T3188)),"WINCOMLAOCAI",IF(ISNUMBER(SEARCH($V$18,T3188)),"WINCOMVUNGTAU",IF(ISNUMBER(SEARCH($V$19,T3188)),"WINCOMBINHDUONG",IF(ISNUMBER(SEARCH($V$20,T3188)),"WINCOMKIENGIANG",IF(ISNUMBER(SEARCH($V$21,T3188)),"WINCOMHANAM",IF(ISNUMBER(SEARCH($V$22,T3188)),"WINCOMNAMDINH",IF(ISNUMBER(SEARCH($V$23,T3188)),"WINCOMLANGSON",IF(ISNUMBER(SEARCH($V$24,T3188)),"WINCOMTHANHHOA",IF(ISNUMBER(SEARCH($V$25,T3188)),"WINCOMYENBAI",IF(ISNUMBER(SEARCH($V$26,T3188)),"WINCOMTUYENQUANG",IF(ISNUMBER(SEARCH($V$27,T3188)),"WINCOMHUE",IF(ISNUMBER(SEARCH($V$28,T3188)),"WINCOMQUANGNAM",IF(ISNUMBER(SEARCH($V$29,T3188)),"WINCOMVINHPHUC",IF(ISNUMBER(SEARCH($V$30,T3188)),"WINCOMHAGIANG",IF(ISNUMBER(SEARCH($V$31,T3188)),"WINCOMNINHBINH",IF(ISNUMBER(SEARCH($V$32,T3188)),"WINCOMTRAVINH",IF(ISNUMBER(SEARCH($V$33,T3188)),"WINCOMCANTHO",IF(ISNUMBER(SEARCH($V$34,T3188)),"WINCOMBENTRE",IF(ISNUMBER(SEARCH($V$35,T3188)),"WINCOMCAMAU",IF(ISNUMBER(SEARCH($V$36,T3188)),"WINCOMANGIANG",IF(ISNUMBER(SEARCH($V$37,T3188)),"WINCOMNINHTHUAN",IF(ISNUMBER(SEARCH($V$38,T3188)),"WINCOMTHAIBINH",IF(ISNUMBER(SEARCH($V$39,T3188)),"WINCOMGIALAI",IF(ISNUMBER(SEARCH($V$40,T3188)),"WINCOMHOABINH",IF(ISNUMBER(SEARCH($V$41,T3188)),"WINCOMQUANGNGAI",IF(ISNUMBER(SEARCH($V$42,T3188)),"WINCOMBINHTHUAN",IF(ISNUMBER(SEARCH($V$43,T3188)),"WINCOMDAKLAK",IF(ISNUMBER(SEARCH($V$44,T3188)),"WINCOMSOCTRANG",IF(ISNUMBER(SEARCH($V$45,T3188)),"WINCOMSONLA",IF(ISNUMBER(SEARCH($V$46,T3188)),"WINCOMKONTUM",IF(ISNUMBER(SEARCH($V$47,T3188)),"WINCOMPHUYEN",IF(ISNUMBER(SEARCH($V$48,T3188)),"WINCOMQUANGTRI",IF(ISNUMBER(SEARCH($V$49,T3188)),"WINCOMBINHDINH",IF(ISNUMBER(SEARCH($V$50,T3188)),"WINCOMCAOBANG",IF(ISNUMBER(SEARCH($V$51,T3188)),"WINCOMQUANGBINH",IF(ISNUMBER(SEARCH($V$52,T3188)),"WINCOMLAMDONG",IF(ISNUMBER(SEARCH($V$53,T3188)),"WINCOMVINHLONG",IF(ISNUMBER(SEARCH($V$54,T3188)),"WINCOMDONGTHAP",IF(ISNUMBER(SEARCH($V$55,T3188)),"WINCOMTIENGIANG",IF(ISNUMBER(SEARCH($V$56,T3188)),"WINCOMQUANGNINH",0))))))))))))))))))))))))))))))))))))))))))))))))))))))</f>
        <v>WINCOMQUANGNINH</v>
      </c>
    </row>
    <row r="3189" spans="1:25" x14ac:dyDescent="0.2">
      <c r="A3189" t="s">
        <v>0</v>
      </c>
      <c r="B3189" t="s">
        <v>4933</v>
      </c>
      <c r="C3189" t="s">
        <v>2</v>
      </c>
      <c r="D3189" t="s">
        <v>10</v>
      </c>
      <c r="E3189" t="s">
        <v>4</v>
      </c>
      <c r="F3189" s="5">
        <f t="shared" si="197"/>
        <v>2</v>
      </c>
      <c r="G3189" s="2">
        <v>122100</v>
      </c>
      <c r="H3189" s="2">
        <v>134310</v>
      </c>
      <c r="I3189" t="s">
        <v>5</v>
      </c>
      <c r="J3189" t="s">
        <v>11</v>
      </c>
      <c r="K3189" t="str">
        <f t="shared" si="198"/>
        <v>_Giò sụn gà 250g</v>
      </c>
      <c r="L3189" s="8" t="str">
        <f>VLOOKUP(K3189,'[1]Mã Misa'!$B$2:$D$74,2,0)</f>
        <v>Giò sụn gà 250g</v>
      </c>
      <c r="M3189" s="8" t="str">
        <f>VLOOKUP(L3189,'[1]Mã Misa'!$C$2:$D$74,2,0)</f>
        <v>GSG250</v>
      </c>
      <c r="N3189" s="2">
        <v>61050</v>
      </c>
      <c r="O3189" t="s">
        <v>4934</v>
      </c>
      <c r="P3189" s="8" t="str">
        <f t="shared" si="199"/>
        <v>0019279</v>
      </c>
      <c r="Q3189" s="8" t="e">
        <f t="array" ref="Q3189">IF(VLOOKUP(P3189,$AA$1:$AC$32,1,0)&lt;&gt;0,(P3189&amp;"A"),0)</f>
        <v>#N/A</v>
      </c>
      <c r="R3189" s="12">
        <v>44526</v>
      </c>
      <c r="S3189" t="s">
        <v>4935</v>
      </c>
      <c r="T3189" s="8" t="str">
        <f t="shared" si="200"/>
        <v>VM+ DNG 17</v>
      </c>
      <c r="U3189" t="s">
        <v>7175</v>
      </c>
      <c r="Y3189" t="str">
        <f t="array" ref="Y3189">IF(ISNUMBER(SEARCH($V$3,T3189)),"WINCOMHANOI",IF(ISNUMBER(SEARCH($V$4,T3189)),"WINCOMHOCHIMINH",IF(ISNUMBER(SEARCH($V$5,T3189)),"WINCOMDANANG",IF(ISNUMBER(SEARCH($V$6,T3189)),"WINCOMHAIDUONG",IF(ISNUMBER(SEARCH($V$7,T3189)),"WINCOMQUANGNINH",IF(ISNUMBER(SEARCH($V$8,T3189)),"WINCOMHAIPHONG",IF(ISNUMBER(SEARCH($V$9,T3189)),"WINCOMBACGIANG",IF(ISNUMBER(SEARCH($V$10,T3189)),"WINCOMBACNINH",IF(ISNUMBER(SEARCH($V$11,T3189)),"WINCOMPHUTHO",IF(ISNUMBER(SEARCH($V$12,T3189)),"WINCOMHATINH",IF(ISNUMBER(SEARCH($V$13,T3189)),"WINCOMTHAINGUYEN",IF(ISNUMBER(SEARCH($V$14,T3189)),"WINCOMKHANHHOA",IF(ISNUMBER(SEARCH($V$15,T3189)),"WINCOMHUNGYEN",IF(ISNUMBER(SEARCH($V$16,T3189)),"WINCOMNGHEAN",IF(ISNUMBER(SEARCH($V$17,T3189)),"WINCOMLAOCAI",IF(ISNUMBER(SEARCH($V$18,T3189)),"WINCOMVUNGTAU",IF(ISNUMBER(SEARCH($V$19,T3189)),"WINCOMBINHDUONG",IF(ISNUMBER(SEARCH($V$20,T3189)),"WINCOMKIENGIANG",IF(ISNUMBER(SEARCH($V$21,T3189)),"WINCOMHANAM",IF(ISNUMBER(SEARCH($V$22,T3189)),"WINCOMNAMDINH",IF(ISNUMBER(SEARCH($V$23,T3189)),"WINCOMLANGSON",IF(ISNUMBER(SEARCH($V$24,T3189)),"WINCOMTHANHHOA",IF(ISNUMBER(SEARCH($V$25,T3189)),"WINCOMYENBAI",IF(ISNUMBER(SEARCH($V$26,T3189)),"WINCOMTUYENQUANG",IF(ISNUMBER(SEARCH($V$27,T3189)),"WINCOMHUE",IF(ISNUMBER(SEARCH($V$28,T3189)),"WINCOMQUANGNAM",IF(ISNUMBER(SEARCH($V$29,T3189)),"WINCOMVINHPHUC",IF(ISNUMBER(SEARCH($V$30,T3189)),"WINCOMHAGIANG",IF(ISNUMBER(SEARCH($V$31,T3189)),"WINCOMNINHBINH",IF(ISNUMBER(SEARCH($V$32,T3189)),"WINCOMTRAVINH",IF(ISNUMBER(SEARCH($V$33,T3189)),"WINCOMCANTHO",IF(ISNUMBER(SEARCH($V$34,T3189)),"WINCOMBENTRE",IF(ISNUMBER(SEARCH($V$35,T3189)),"WINCOMCAMAU",IF(ISNUMBER(SEARCH($V$36,T3189)),"WINCOMANGIANG",IF(ISNUMBER(SEARCH($V$37,T3189)),"WINCOMNINHTHUAN",IF(ISNUMBER(SEARCH($V$38,T3189)),"WINCOMTHAIBINH",IF(ISNUMBER(SEARCH($V$39,T3189)),"WINCOMGIALAI",IF(ISNUMBER(SEARCH($V$40,T3189)),"WINCOMHOABINH",IF(ISNUMBER(SEARCH($V$41,T3189)),"WINCOMQUANGNGAI",IF(ISNUMBER(SEARCH($V$42,T3189)),"WINCOMBINHTHUAN",IF(ISNUMBER(SEARCH($V$43,T3189)),"WINCOMDAKLAK",IF(ISNUMBER(SEARCH($V$44,T3189)),"WINCOMSOCTRANG",IF(ISNUMBER(SEARCH($V$45,T3189)),"WINCOMSONLA",IF(ISNUMBER(SEARCH($V$46,T3189)),"WINCOMKONTUM",IF(ISNUMBER(SEARCH($V$47,T3189)),"WINCOMPHUYEN",IF(ISNUMBER(SEARCH($V$48,T3189)),"WINCOMQUANGTRI",IF(ISNUMBER(SEARCH($V$49,T3189)),"WINCOMBINHDINH",IF(ISNUMBER(SEARCH($V$50,T3189)),"WINCOMCAOBANG",IF(ISNUMBER(SEARCH($V$51,T3189)),"WINCOMQUANGBINH",IF(ISNUMBER(SEARCH($V$52,T3189)),"WINCOMLAMDONG",IF(ISNUMBER(SEARCH($V$53,T3189)),"WINCOMVINHLONG",IF(ISNUMBER(SEARCH($V$54,T3189)),"WINCOMDONGTHAP",IF(ISNUMBER(SEARCH($V$55,T3189)),"WINCOMTIENGIANG",IF(ISNUMBER(SEARCH($V$56,T3189)),"WINCOMQUANGNINH",0))))))))))))))))))))))))))))))))))))))))))))))))))))))</f>
        <v>WINCOMDANANG</v>
      </c>
    </row>
    <row r="3190" spans="1:25" x14ac:dyDescent="0.2">
      <c r="A3190" t="s">
        <v>0</v>
      </c>
      <c r="B3190" t="s">
        <v>4933</v>
      </c>
      <c r="C3190" t="s">
        <v>31</v>
      </c>
      <c r="D3190" t="s">
        <v>27</v>
      </c>
      <c r="E3190" t="s">
        <v>4</v>
      </c>
      <c r="F3190" s="5">
        <f t="shared" si="197"/>
        <v>3</v>
      </c>
      <c r="G3190" s="2">
        <v>222750</v>
      </c>
      <c r="H3190" s="2">
        <v>245025.00000000003</v>
      </c>
      <c r="I3190" t="s">
        <v>5</v>
      </c>
      <c r="J3190" t="s">
        <v>28</v>
      </c>
      <c r="K3190" t="str">
        <f t="shared" si="198"/>
        <v>_Chả cốm 300g</v>
      </c>
      <c r="L3190" s="8" t="str">
        <f>VLOOKUP(K3190,'[1]Mã Misa'!$B$2:$D$74,2,0)</f>
        <v>Chả cốm 300g</v>
      </c>
      <c r="M3190" s="8" t="str">
        <f>VLOOKUP(L3190,'[1]Mã Misa'!$C$2:$D$74,2,0)</f>
        <v>CC300</v>
      </c>
      <c r="N3190" s="2">
        <v>74250</v>
      </c>
      <c r="O3190" t="s">
        <v>4934</v>
      </c>
      <c r="P3190" s="8" t="str">
        <f t="shared" si="199"/>
        <v>0019279</v>
      </c>
      <c r="Q3190" s="8" t="e">
        <f t="array" ref="Q3190">IF(VLOOKUP(P3190,$AA$1:$AC$32,1,0)&lt;&gt;0,(P3190&amp;"A"),0)</f>
        <v>#N/A</v>
      </c>
      <c r="R3190" s="12">
        <v>44526</v>
      </c>
      <c r="S3190" t="s">
        <v>4935</v>
      </c>
      <c r="T3190" s="8" t="str">
        <f t="shared" si="200"/>
        <v>VM+ DNG 17</v>
      </c>
      <c r="U3190" t="s">
        <v>7175</v>
      </c>
      <c r="Y3190" t="str">
        <f t="array" ref="Y3190">IF(ISNUMBER(SEARCH($V$3,T3190)),"WINCOMHANOI",IF(ISNUMBER(SEARCH($V$4,T3190)),"WINCOMHOCHIMINH",IF(ISNUMBER(SEARCH($V$5,T3190)),"WINCOMDANANG",IF(ISNUMBER(SEARCH($V$6,T3190)),"WINCOMHAIDUONG",IF(ISNUMBER(SEARCH($V$7,T3190)),"WINCOMQUANGNINH",IF(ISNUMBER(SEARCH($V$8,T3190)),"WINCOMHAIPHONG",IF(ISNUMBER(SEARCH($V$9,T3190)),"WINCOMBACGIANG",IF(ISNUMBER(SEARCH($V$10,T3190)),"WINCOMBACNINH",IF(ISNUMBER(SEARCH($V$11,T3190)),"WINCOMPHUTHO",IF(ISNUMBER(SEARCH($V$12,T3190)),"WINCOMHATINH",IF(ISNUMBER(SEARCH($V$13,T3190)),"WINCOMTHAINGUYEN",IF(ISNUMBER(SEARCH($V$14,T3190)),"WINCOMKHANHHOA",IF(ISNUMBER(SEARCH($V$15,T3190)),"WINCOMHUNGYEN",IF(ISNUMBER(SEARCH($V$16,T3190)),"WINCOMNGHEAN",IF(ISNUMBER(SEARCH($V$17,T3190)),"WINCOMLAOCAI",IF(ISNUMBER(SEARCH($V$18,T3190)),"WINCOMVUNGTAU",IF(ISNUMBER(SEARCH($V$19,T3190)),"WINCOMBINHDUONG",IF(ISNUMBER(SEARCH($V$20,T3190)),"WINCOMKIENGIANG",IF(ISNUMBER(SEARCH($V$21,T3190)),"WINCOMHANAM",IF(ISNUMBER(SEARCH($V$22,T3190)),"WINCOMNAMDINH",IF(ISNUMBER(SEARCH($V$23,T3190)),"WINCOMLANGSON",IF(ISNUMBER(SEARCH($V$24,T3190)),"WINCOMTHANHHOA",IF(ISNUMBER(SEARCH($V$25,T3190)),"WINCOMYENBAI",IF(ISNUMBER(SEARCH($V$26,T3190)),"WINCOMTUYENQUANG",IF(ISNUMBER(SEARCH($V$27,T3190)),"WINCOMHUE",IF(ISNUMBER(SEARCH($V$28,T3190)),"WINCOMQUANGNAM",IF(ISNUMBER(SEARCH($V$29,T3190)),"WINCOMVINHPHUC",IF(ISNUMBER(SEARCH($V$30,T3190)),"WINCOMHAGIANG",IF(ISNUMBER(SEARCH($V$31,T3190)),"WINCOMNINHBINH",IF(ISNUMBER(SEARCH($V$32,T3190)),"WINCOMTRAVINH",IF(ISNUMBER(SEARCH($V$33,T3190)),"WINCOMCANTHO",IF(ISNUMBER(SEARCH($V$34,T3190)),"WINCOMBENTRE",IF(ISNUMBER(SEARCH($V$35,T3190)),"WINCOMCAMAU",IF(ISNUMBER(SEARCH($V$36,T3190)),"WINCOMANGIANG",IF(ISNUMBER(SEARCH($V$37,T3190)),"WINCOMNINHTHUAN",IF(ISNUMBER(SEARCH($V$38,T3190)),"WINCOMTHAIBINH",IF(ISNUMBER(SEARCH($V$39,T3190)),"WINCOMGIALAI",IF(ISNUMBER(SEARCH($V$40,T3190)),"WINCOMHOABINH",IF(ISNUMBER(SEARCH($V$41,T3190)),"WINCOMQUANGNGAI",IF(ISNUMBER(SEARCH($V$42,T3190)),"WINCOMBINHTHUAN",IF(ISNUMBER(SEARCH($V$43,T3190)),"WINCOMDAKLAK",IF(ISNUMBER(SEARCH($V$44,T3190)),"WINCOMSOCTRANG",IF(ISNUMBER(SEARCH($V$45,T3190)),"WINCOMSONLA",IF(ISNUMBER(SEARCH($V$46,T3190)),"WINCOMKONTUM",IF(ISNUMBER(SEARCH($V$47,T3190)),"WINCOMPHUYEN",IF(ISNUMBER(SEARCH($V$48,T3190)),"WINCOMQUANGTRI",IF(ISNUMBER(SEARCH($V$49,T3190)),"WINCOMBINHDINH",IF(ISNUMBER(SEARCH($V$50,T3190)),"WINCOMCAOBANG",IF(ISNUMBER(SEARCH($V$51,T3190)),"WINCOMQUANGBINH",IF(ISNUMBER(SEARCH($V$52,T3190)),"WINCOMLAMDONG",IF(ISNUMBER(SEARCH($V$53,T3190)),"WINCOMVINHLONG",IF(ISNUMBER(SEARCH($V$54,T3190)),"WINCOMDONGTHAP",IF(ISNUMBER(SEARCH($V$55,T3190)),"WINCOMTIENGIANG",IF(ISNUMBER(SEARCH($V$56,T3190)),"WINCOMQUANGNINH",0))))))))))))))))))))))))))))))))))))))))))))))))))))))</f>
        <v>WINCOMDANANG</v>
      </c>
    </row>
    <row r="3191" spans="1:25" x14ac:dyDescent="0.2">
      <c r="A3191" t="s">
        <v>0</v>
      </c>
      <c r="B3191" t="s">
        <v>4933</v>
      </c>
      <c r="C3191" t="s">
        <v>34</v>
      </c>
      <c r="D3191" t="s">
        <v>20</v>
      </c>
      <c r="E3191" t="s">
        <v>4</v>
      </c>
      <c r="F3191" s="5">
        <f t="shared" si="197"/>
        <v>2</v>
      </c>
      <c r="G3191" s="2">
        <v>100364</v>
      </c>
      <c r="H3191" s="2">
        <v>110400.40000000001</v>
      </c>
      <c r="I3191" t="s">
        <v>5</v>
      </c>
      <c r="J3191" t="s">
        <v>21</v>
      </c>
      <c r="K3191" t="str">
        <f t="shared" si="198"/>
        <v>Giò tai lưỡi xào gói 250g</v>
      </c>
      <c r="L3191" s="8" t="str">
        <f>VLOOKUP(K3191,'[1]Mã Misa'!$B$2:$D$74,2,0)</f>
        <v>Giò Tai Lưỡi Xào 250g</v>
      </c>
      <c r="M3191" s="8" t="str">
        <f>VLOOKUP(L3191,'[1]Mã Misa'!$C$2:$D$74,2,0)</f>
        <v>GTLX250G</v>
      </c>
      <c r="N3191" s="2">
        <v>50182</v>
      </c>
      <c r="O3191" t="s">
        <v>4934</v>
      </c>
      <c r="P3191" s="8" t="str">
        <f t="shared" si="199"/>
        <v>0019279</v>
      </c>
      <c r="Q3191" s="8" t="e">
        <f t="array" ref="Q3191">IF(VLOOKUP(P3191,$AA$1:$AC$32,1,0)&lt;&gt;0,(P3191&amp;"A"),0)</f>
        <v>#N/A</v>
      </c>
      <c r="R3191" s="12">
        <v>44526</v>
      </c>
      <c r="S3191" t="s">
        <v>4935</v>
      </c>
      <c r="T3191" s="8" t="str">
        <f t="shared" si="200"/>
        <v>VM+ DNG 17</v>
      </c>
      <c r="U3191" t="s">
        <v>7175</v>
      </c>
      <c r="Y3191" t="str">
        <f t="array" ref="Y3191">IF(ISNUMBER(SEARCH($V$3,T3191)),"WINCOMHANOI",IF(ISNUMBER(SEARCH($V$4,T3191)),"WINCOMHOCHIMINH",IF(ISNUMBER(SEARCH($V$5,T3191)),"WINCOMDANANG",IF(ISNUMBER(SEARCH($V$6,T3191)),"WINCOMHAIDUONG",IF(ISNUMBER(SEARCH($V$7,T3191)),"WINCOMQUANGNINH",IF(ISNUMBER(SEARCH($V$8,T3191)),"WINCOMHAIPHONG",IF(ISNUMBER(SEARCH($V$9,T3191)),"WINCOMBACGIANG",IF(ISNUMBER(SEARCH($V$10,T3191)),"WINCOMBACNINH",IF(ISNUMBER(SEARCH($V$11,T3191)),"WINCOMPHUTHO",IF(ISNUMBER(SEARCH($V$12,T3191)),"WINCOMHATINH",IF(ISNUMBER(SEARCH($V$13,T3191)),"WINCOMTHAINGUYEN",IF(ISNUMBER(SEARCH($V$14,T3191)),"WINCOMKHANHHOA",IF(ISNUMBER(SEARCH($V$15,T3191)),"WINCOMHUNGYEN",IF(ISNUMBER(SEARCH($V$16,T3191)),"WINCOMNGHEAN",IF(ISNUMBER(SEARCH($V$17,T3191)),"WINCOMLAOCAI",IF(ISNUMBER(SEARCH($V$18,T3191)),"WINCOMVUNGTAU",IF(ISNUMBER(SEARCH($V$19,T3191)),"WINCOMBINHDUONG",IF(ISNUMBER(SEARCH($V$20,T3191)),"WINCOMKIENGIANG",IF(ISNUMBER(SEARCH($V$21,T3191)),"WINCOMHANAM",IF(ISNUMBER(SEARCH($V$22,T3191)),"WINCOMNAMDINH",IF(ISNUMBER(SEARCH($V$23,T3191)),"WINCOMLANGSON",IF(ISNUMBER(SEARCH($V$24,T3191)),"WINCOMTHANHHOA",IF(ISNUMBER(SEARCH($V$25,T3191)),"WINCOMYENBAI",IF(ISNUMBER(SEARCH($V$26,T3191)),"WINCOMTUYENQUANG",IF(ISNUMBER(SEARCH($V$27,T3191)),"WINCOMHUE",IF(ISNUMBER(SEARCH($V$28,T3191)),"WINCOMQUANGNAM",IF(ISNUMBER(SEARCH($V$29,T3191)),"WINCOMVINHPHUC",IF(ISNUMBER(SEARCH($V$30,T3191)),"WINCOMHAGIANG",IF(ISNUMBER(SEARCH($V$31,T3191)),"WINCOMNINHBINH",IF(ISNUMBER(SEARCH($V$32,T3191)),"WINCOMTRAVINH",IF(ISNUMBER(SEARCH($V$33,T3191)),"WINCOMCANTHO",IF(ISNUMBER(SEARCH($V$34,T3191)),"WINCOMBENTRE",IF(ISNUMBER(SEARCH($V$35,T3191)),"WINCOMCAMAU",IF(ISNUMBER(SEARCH($V$36,T3191)),"WINCOMANGIANG",IF(ISNUMBER(SEARCH($V$37,T3191)),"WINCOMNINHTHUAN",IF(ISNUMBER(SEARCH($V$38,T3191)),"WINCOMTHAIBINH",IF(ISNUMBER(SEARCH($V$39,T3191)),"WINCOMGIALAI",IF(ISNUMBER(SEARCH($V$40,T3191)),"WINCOMHOABINH",IF(ISNUMBER(SEARCH($V$41,T3191)),"WINCOMQUANGNGAI",IF(ISNUMBER(SEARCH($V$42,T3191)),"WINCOMBINHTHUAN",IF(ISNUMBER(SEARCH($V$43,T3191)),"WINCOMDAKLAK",IF(ISNUMBER(SEARCH($V$44,T3191)),"WINCOMSOCTRANG",IF(ISNUMBER(SEARCH($V$45,T3191)),"WINCOMSONLA",IF(ISNUMBER(SEARCH($V$46,T3191)),"WINCOMKONTUM",IF(ISNUMBER(SEARCH($V$47,T3191)),"WINCOMPHUYEN",IF(ISNUMBER(SEARCH($V$48,T3191)),"WINCOMQUANGTRI",IF(ISNUMBER(SEARCH($V$49,T3191)),"WINCOMBINHDINH",IF(ISNUMBER(SEARCH($V$50,T3191)),"WINCOMCAOBANG",IF(ISNUMBER(SEARCH($V$51,T3191)),"WINCOMQUANGBINH",IF(ISNUMBER(SEARCH($V$52,T3191)),"WINCOMLAMDONG",IF(ISNUMBER(SEARCH($V$53,T3191)),"WINCOMVINHLONG",IF(ISNUMBER(SEARCH($V$54,T3191)),"WINCOMDONGTHAP",IF(ISNUMBER(SEARCH($V$55,T3191)),"WINCOMTIENGIANG",IF(ISNUMBER(SEARCH($V$56,T3191)),"WINCOMQUANGNINH",0))))))))))))))))))))))))))))))))))))))))))))))))))))))</f>
        <v>WINCOMDANANG</v>
      </c>
    </row>
    <row r="3192" spans="1:25" x14ac:dyDescent="0.2">
      <c r="A3192" t="s">
        <v>0</v>
      </c>
      <c r="B3192" t="s">
        <v>4933</v>
      </c>
      <c r="C3192" t="s">
        <v>37</v>
      </c>
      <c r="D3192" t="s">
        <v>39</v>
      </c>
      <c r="E3192" t="s">
        <v>4</v>
      </c>
      <c r="F3192" s="5">
        <f t="shared" si="197"/>
        <v>1</v>
      </c>
      <c r="G3192" s="2">
        <v>46000</v>
      </c>
      <c r="H3192" s="2">
        <v>50600.000000000007</v>
      </c>
      <c r="I3192" t="s">
        <v>5</v>
      </c>
      <c r="J3192" t="s">
        <v>40</v>
      </c>
      <c r="K3192" t="str">
        <f t="shared" si="198"/>
        <v>Mộc nấm hương gói 250g</v>
      </c>
      <c r="L3192" s="8" t="str">
        <f>VLOOKUP(K3192,'[1]Mã Misa'!$B$2:$D$74,2,0)</f>
        <v>Mộc Nấm Hương 250g</v>
      </c>
      <c r="M3192" s="8" t="str">
        <f>VLOOKUP(L3192,'[1]Mã Misa'!$C$2:$D$74,2,0)</f>
        <v>MNH250</v>
      </c>
      <c r="N3192" s="2">
        <v>46000</v>
      </c>
      <c r="O3192" t="s">
        <v>4934</v>
      </c>
      <c r="P3192" s="8" t="str">
        <f t="shared" si="199"/>
        <v>0019279</v>
      </c>
      <c r="Q3192" s="8" t="e">
        <f t="array" ref="Q3192">IF(VLOOKUP(P3192,$AA$1:$AC$32,1,0)&lt;&gt;0,(P3192&amp;"A"),0)</f>
        <v>#N/A</v>
      </c>
      <c r="R3192" s="12">
        <v>44526</v>
      </c>
      <c r="S3192" t="s">
        <v>4935</v>
      </c>
      <c r="T3192" s="8" t="str">
        <f t="shared" si="200"/>
        <v>VM+ DNG 17</v>
      </c>
      <c r="U3192" t="s">
        <v>7175</v>
      </c>
      <c r="Y3192" t="str">
        <f t="array" ref="Y3192">IF(ISNUMBER(SEARCH($V$3,T3192)),"WINCOMHANOI",IF(ISNUMBER(SEARCH($V$4,T3192)),"WINCOMHOCHIMINH",IF(ISNUMBER(SEARCH($V$5,T3192)),"WINCOMDANANG",IF(ISNUMBER(SEARCH($V$6,T3192)),"WINCOMHAIDUONG",IF(ISNUMBER(SEARCH($V$7,T3192)),"WINCOMQUANGNINH",IF(ISNUMBER(SEARCH($V$8,T3192)),"WINCOMHAIPHONG",IF(ISNUMBER(SEARCH($V$9,T3192)),"WINCOMBACGIANG",IF(ISNUMBER(SEARCH($V$10,T3192)),"WINCOMBACNINH",IF(ISNUMBER(SEARCH($V$11,T3192)),"WINCOMPHUTHO",IF(ISNUMBER(SEARCH($V$12,T3192)),"WINCOMHATINH",IF(ISNUMBER(SEARCH($V$13,T3192)),"WINCOMTHAINGUYEN",IF(ISNUMBER(SEARCH($V$14,T3192)),"WINCOMKHANHHOA",IF(ISNUMBER(SEARCH($V$15,T3192)),"WINCOMHUNGYEN",IF(ISNUMBER(SEARCH($V$16,T3192)),"WINCOMNGHEAN",IF(ISNUMBER(SEARCH($V$17,T3192)),"WINCOMLAOCAI",IF(ISNUMBER(SEARCH($V$18,T3192)),"WINCOMVUNGTAU",IF(ISNUMBER(SEARCH($V$19,T3192)),"WINCOMBINHDUONG",IF(ISNUMBER(SEARCH($V$20,T3192)),"WINCOMKIENGIANG",IF(ISNUMBER(SEARCH($V$21,T3192)),"WINCOMHANAM",IF(ISNUMBER(SEARCH($V$22,T3192)),"WINCOMNAMDINH",IF(ISNUMBER(SEARCH($V$23,T3192)),"WINCOMLANGSON",IF(ISNUMBER(SEARCH($V$24,T3192)),"WINCOMTHANHHOA",IF(ISNUMBER(SEARCH($V$25,T3192)),"WINCOMYENBAI",IF(ISNUMBER(SEARCH($V$26,T3192)),"WINCOMTUYENQUANG",IF(ISNUMBER(SEARCH($V$27,T3192)),"WINCOMHUE",IF(ISNUMBER(SEARCH($V$28,T3192)),"WINCOMQUANGNAM",IF(ISNUMBER(SEARCH($V$29,T3192)),"WINCOMVINHPHUC",IF(ISNUMBER(SEARCH($V$30,T3192)),"WINCOMHAGIANG",IF(ISNUMBER(SEARCH($V$31,T3192)),"WINCOMNINHBINH",IF(ISNUMBER(SEARCH($V$32,T3192)),"WINCOMTRAVINH",IF(ISNUMBER(SEARCH($V$33,T3192)),"WINCOMCANTHO",IF(ISNUMBER(SEARCH($V$34,T3192)),"WINCOMBENTRE",IF(ISNUMBER(SEARCH($V$35,T3192)),"WINCOMCAMAU",IF(ISNUMBER(SEARCH($V$36,T3192)),"WINCOMANGIANG",IF(ISNUMBER(SEARCH($V$37,T3192)),"WINCOMNINHTHUAN",IF(ISNUMBER(SEARCH($V$38,T3192)),"WINCOMTHAIBINH",IF(ISNUMBER(SEARCH($V$39,T3192)),"WINCOMGIALAI",IF(ISNUMBER(SEARCH($V$40,T3192)),"WINCOMHOABINH",IF(ISNUMBER(SEARCH($V$41,T3192)),"WINCOMQUANGNGAI",IF(ISNUMBER(SEARCH($V$42,T3192)),"WINCOMBINHTHUAN",IF(ISNUMBER(SEARCH($V$43,T3192)),"WINCOMDAKLAK",IF(ISNUMBER(SEARCH($V$44,T3192)),"WINCOMSOCTRANG",IF(ISNUMBER(SEARCH($V$45,T3192)),"WINCOMSONLA",IF(ISNUMBER(SEARCH($V$46,T3192)),"WINCOMKONTUM",IF(ISNUMBER(SEARCH($V$47,T3192)),"WINCOMPHUYEN",IF(ISNUMBER(SEARCH($V$48,T3192)),"WINCOMQUANGTRI",IF(ISNUMBER(SEARCH($V$49,T3192)),"WINCOMBINHDINH",IF(ISNUMBER(SEARCH($V$50,T3192)),"WINCOMCAOBANG",IF(ISNUMBER(SEARCH($V$51,T3192)),"WINCOMQUANGBINH",IF(ISNUMBER(SEARCH($V$52,T3192)),"WINCOMLAMDONG",IF(ISNUMBER(SEARCH($V$53,T3192)),"WINCOMVINHLONG",IF(ISNUMBER(SEARCH($V$54,T3192)),"WINCOMDONGTHAP",IF(ISNUMBER(SEARCH($V$55,T3192)),"WINCOMTIENGIANG",IF(ISNUMBER(SEARCH($V$56,T3192)),"WINCOMQUANGNINH",0))))))))))))))))))))))))))))))))))))))))))))))))))))))</f>
        <v>WINCOMDANANG</v>
      </c>
    </row>
    <row r="3193" spans="1:25" x14ac:dyDescent="0.2">
      <c r="A3193" t="s">
        <v>0</v>
      </c>
      <c r="B3193" t="s">
        <v>4933</v>
      </c>
      <c r="C3193" t="s">
        <v>38</v>
      </c>
      <c r="D3193" t="s">
        <v>45</v>
      </c>
      <c r="E3193" t="s">
        <v>4</v>
      </c>
      <c r="F3193" s="5">
        <f t="shared" si="197"/>
        <v>1</v>
      </c>
      <c r="G3193" s="2">
        <v>87787</v>
      </c>
      <c r="H3193" s="2">
        <v>96565.700000000012</v>
      </c>
      <c r="I3193" t="s">
        <v>5</v>
      </c>
      <c r="J3193" t="s">
        <v>46</v>
      </c>
      <c r="K3193" t="str">
        <f t="shared" si="198"/>
        <v>Bắp bò muối gói 200g</v>
      </c>
      <c r="L3193" s="8" t="str">
        <f>VLOOKUP(K3193,'[1]Mã Misa'!$B$2:$D$74,2,0)</f>
        <v>Bắp bò muối 200g</v>
      </c>
      <c r="M3193" s="8" t="str">
        <f>VLOOKUP(L3193,'[1]Mã Misa'!$C$2:$D$74,2,0)</f>
        <v>BBM200</v>
      </c>
      <c r="N3193" s="2">
        <v>87787</v>
      </c>
      <c r="O3193" t="s">
        <v>4934</v>
      </c>
      <c r="P3193" s="8" t="str">
        <f t="shared" si="199"/>
        <v>0019279</v>
      </c>
      <c r="Q3193" s="8" t="e">
        <f t="array" ref="Q3193">IF(VLOOKUP(P3193,$AA$1:$AC$32,1,0)&lt;&gt;0,(P3193&amp;"A"),0)</f>
        <v>#N/A</v>
      </c>
      <c r="R3193" s="12">
        <v>44526</v>
      </c>
      <c r="S3193" t="s">
        <v>4935</v>
      </c>
      <c r="T3193" s="8" t="str">
        <f t="shared" si="200"/>
        <v>VM+ DNG 17</v>
      </c>
      <c r="U3193" t="s">
        <v>7175</v>
      </c>
      <c r="Y3193" t="str">
        <f t="array" ref="Y3193">IF(ISNUMBER(SEARCH($V$3,T3193)),"WINCOMHANOI",IF(ISNUMBER(SEARCH($V$4,T3193)),"WINCOMHOCHIMINH",IF(ISNUMBER(SEARCH($V$5,T3193)),"WINCOMDANANG",IF(ISNUMBER(SEARCH($V$6,T3193)),"WINCOMHAIDUONG",IF(ISNUMBER(SEARCH($V$7,T3193)),"WINCOMQUANGNINH",IF(ISNUMBER(SEARCH($V$8,T3193)),"WINCOMHAIPHONG",IF(ISNUMBER(SEARCH($V$9,T3193)),"WINCOMBACGIANG",IF(ISNUMBER(SEARCH($V$10,T3193)),"WINCOMBACNINH",IF(ISNUMBER(SEARCH($V$11,T3193)),"WINCOMPHUTHO",IF(ISNUMBER(SEARCH($V$12,T3193)),"WINCOMHATINH",IF(ISNUMBER(SEARCH($V$13,T3193)),"WINCOMTHAINGUYEN",IF(ISNUMBER(SEARCH($V$14,T3193)),"WINCOMKHANHHOA",IF(ISNUMBER(SEARCH($V$15,T3193)),"WINCOMHUNGYEN",IF(ISNUMBER(SEARCH($V$16,T3193)),"WINCOMNGHEAN",IF(ISNUMBER(SEARCH($V$17,T3193)),"WINCOMLAOCAI",IF(ISNUMBER(SEARCH($V$18,T3193)),"WINCOMVUNGTAU",IF(ISNUMBER(SEARCH($V$19,T3193)),"WINCOMBINHDUONG",IF(ISNUMBER(SEARCH($V$20,T3193)),"WINCOMKIENGIANG",IF(ISNUMBER(SEARCH($V$21,T3193)),"WINCOMHANAM",IF(ISNUMBER(SEARCH($V$22,T3193)),"WINCOMNAMDINH",IF(ISNUMBER(SEARCH($V$23,T3193)),"WINCOMLANGSON",IF(ISNUMBER(SEARCH($V$24,T3193)),"WINCOMTHANHHOA",IF(ISNUMBER(SEARCH($V$25,T3193)),"WINCOMYENBAI",IF(ISNUMBER(SEARCH($V$26,T3193)),"WINCOMTUYENQUANG",IF(ISNUMBER(SEARCH($V$27,T3193)),"WINCOMHUE",IF(ISNUMBER(SEARCH($V$28,T3193)),"WINCOMQUANGNAM",IF(ISNUMBER(SEARCH($V$29,T3193)),"WINCOMVINHPHUC",IF(ISNUMBER(SEARCH($V$30,T3193)),"WINCOMHAGIANG",IF(ISNUMBER(SEARCH($V$31,T3193)),"WINCOMNINHBINH",IF(ISNUMBER(SEARCH($V$32,T3193)),"WINCOMTRAVINH",IF(ISNUMBER(SEARCH($V$33,T3193)),"WINCOMCANTHO",IF(ISNUMBER(SEARCH($V$34,T3193)),"WINCOMBENTRE",IF(ISNUMBER(SEARCH($V$35,T3193)),"WINCOMCAMAU",IF(ISNUMBER(SEARCH($V$36,T3193)),"WINCOMANGIANG",IF(ISNUMBER(SEARCH($V$37,T3193)),"WINCOMNINHTHUAN",IF(ISNUMBER(SEARCH($V$38,T3193)),"WINCOMTHAIBINH",IF(ISNUMBER(SEARCH($V$39,T3193)),"WINCOMGIALAI",IF(ISNUMBER(SEARCH($V$40,T3193)),"WINCOMHOABINH",IF(ISNUMBER(SEARCH($V$41,T3193)),"WINCOMQUANGNGAI",IF(ISNUMBER(SEARCH($V$42,T3193)),"WINCOMBINHTHUAN",IF(ISNUMBER(SEARCH($V$43,T3193)),"WINCOMDAKLAK",IF(ISNUMBER(SEARCH($V$44,T3193)),"WINCOMSOCTRANG",IF(ISNUMBER(SEARCH($V$45,T3193)),"WINCOMSONLA",IF(ISNUMBER(SEARCH($V$46,T3193)),"WINCOMKONTUM",IF(ISNUMBER(SEARCH($V$47,T3193)),"WINCOMPHUYEN",IF(ISNUMBER(SEARCH($V$48,T3193)),"WINCOMQUANGTRI",IF(ISNUMBER(SEARCH($V$49,T3193)),"WINCOMBINHDINH",IF(ISNUMBER(SEARCH($V$50,T3193)),"WINCOMCAOBANG",IF(ISNUMBER(SEARCH($V$51,T3193)),"WINCOMQUANGBINH",IF(ISNUMBER(SEARCH($V$52,T3193)),"WINCOMLAMDONG",IF(ISNUMBER(SEARCH($V$53,T3193)),"WINCOMVINHLONG",IF(ISNUMBER(SEARCH($V$54,T3193)),"WINCOMDONGTHAP",IF(ISNUMBER(SEARCH($V$55,T3193)),"WINCOMTIENGIANG",IF(ISNUMBER(SEARCH($V$56,T3193)),"WINCOMQUANGNINH",0))))))))))))))))))))))))))))))))))))))))))))))))))))))</f>
        <v>WINCOMDANANG</v>
      </c>
    </row>
    <row r="3194" spans="1:25" x14ac:dyDescent="0.2">
      <c r="A3194" t="s">
        <v>0</v>
      </c>
      <c r="B3194" t="s">
        <v>4936</v>
      </c>
      <c r="C3194" t="s">
        <v>2</v>
      </c>
      <c r="D3194" t="s">
        <v>15</v>
      </c>
      <c r="E3194" t="s">
        <v>4</v>
      </c>
      <c r="F3194" s="5">
        <f t="shared" si="197"/>
        <v>1</v>
      </c>
      <c r="G3194" s="2">
        <v>60308</v>
      </c>
      <c r="H3194" s="2">
        <v>66338.8</v>
      </c>
      <c r="I3194" t="s">
        <v>5</v>
      </c>
      <c r="J3194" t="s">
        <v>16</v>
      </c>
      <c r="K3194" t="str">
        <f t="shared" si="198"/>
        <v>_Chả nướng 300g</v>
      </c>
      <c r="L3194" s="8" t="str">
        <f>VLOOKUP(K3194,'[1]Mã Misa'!$B$2:$D$74,2,0)</f>
        <v>Chả nướng 300g</v>
      </c>
      <c r="M3194" s="8" t="str">
        <f>VLOOKUP(L3194,'[1]Mã Misa'!$C$2:$D$74,2,0)</f>
        <v>CN300</v>
      </c>
      <c r="N3194" s="2">
        <v>60308</v>
      </c>
      <c r="O3194" t="s">
        <v>4937</v>
      </c>
      <c r="P3194" s="8" t="str">
        <f t="shared" si="199"/>
        <v>0003005</v>
      </c>
      <c r="Q3194" s="8" t="e">
        <f t="array" ref="Q3194">IF(VLOOKUP(P3194,$AA$1:$AC$32,1,0)&lt;&gt;0,(P3194&amp;"A"),0)</f>
        <v>#N/A</v>
      </c>
      <c r="R3194" s="12">
        <v>44526</v>
      </c>
      <c r="S3194" t="s">
        <v>288</v>
      </c>
      <c r="T3194" s="8" t="str">
        <f t="shared" si="200"/>
        <v>VM+ HDG 23</v>
      </c>
      <c r="U3194" t="s">
        <v>6052</v>
      </c>
      <c r="Y3194" t="str">
        <f t="array" ref="Y3194">IF(ISNUMBER(SEARCH($V$3,T3194)),"WINCOMHANOI",IF(ISNUMBER(SEARCH($V$4,T3194)),"WINCOMHOCHIMINH",IF(ISNUMBER(SEARCH($V$5,T3194)),"WINCOMDANANG",IF(ISNUMBER(SEARCH($V$6,T3194)),"WINCOMHAIDUONG",IF(ISNUMBER(SEARCH($V$7,T3194)),"WINCOMQUANGNINH",IF(ISNUMBER(SEARCH($V$8,T3194)),"WINCOMHAIPHONG",IF(ISNUMBER(SEARCH($V$9,T3194)),"WINCOMBACGIANG",IF(ISNUMBER(SEARCH($V$10,T3194)),"WINCOMBACNINH",IF(ISNUMBER(SEARCH($V$11,T3194)),"WINCOMPHUTHO",IF(ISNUMBER(SEARCH($V$12,T3194)),"WINCOMHATINH",IF(ISNUMBER(SEARCH($V$13,T3194)),"WINCOMTHAINGUYEN",IF(ISNUMBER(SEARCH($V$14,T3194)),"WINCOMKHANHHOA",IF(ISNUMBER(SEARCH($V$15,T3194)),"WINCOMHUNGYEN",IF(ISNUMBER(SEARCH($V$16,T3194)),"WINCOMNGHEAN",IF(ISNUMBER(SEARCH($V$17,T3194)),"WINCOMLAOCAI",IF(ISNUMBER(SEARCH($V$18,T3194)),"WINCOMVUNGTAU",IF(ISNUMBER(SEARCH($V$19,T3194)),"WINCOMBINHDUONG",IF(ISNUMBER(SEARCH($V$20,T3194)),"WINCOMKIENGIANG",IF(ISNUMBER(SEARCH($V$21,T3194)),"WINCOMHANAM",IF(ISNUMBER(SEARCH($V$22,T3194)),"WINCOMNAMDINH",IF(ISNUMBER(SEARCH($V$23,T3194)),"WINCOMLANGSON",IF(ISNUMBER(SEARCH($V$24,T3194)),"WINCOMTHANHHOA",IF(ISNUMBER(SEARCH($V$25,T3194)),"WINCOMYENBAI",IF(ISNUMBER(SEARCH($V$26,T3194)),"WINCOMTUYENQUANG",IF(ISNUMBER(SEARCH($V$27,T3194)),"WINCOMHUE",IF(ISNUMBER(SEARCH($V$28,T3194)),"WINCOMQUANGNAM",IF(ISNUMBER(SEARCH($V$29,T3194)),"WINCOMVINHPHUC",IF(ISNUMBER(SEARCH($V$30,T3194)),"WINCOMHAGIANG",IF(ISNUMBER(SEARCH($V$31,T3194)),"WINCOMNINHBINH",IF(ISNUMBER(SEARCH($V$32,T3194)),"WINCOMTRAVINH",IF(ISNUMBER(SEARCH($V$33,T3194)),"WINCOMCANTHO",IF(ISNUMBER(SEARCH($V$34,T3194)),"WINCOMBENTRE",IF(ISNUMBER(SEARCH($V$35,T3194)),"WINCOMCAMAU",IF(ISNUMBER(SEARCH($V$36,T3194)),"WINCOMANGIANG",IF(ISNUMBER(SEARCH($V$37,T3194)),"WINCOMNINHTHUAN",IF(ISNUMBER(SEARCH($V$38,T3194)),"WINCOMTHAIBINH",IF(ISNUMBER(SEARCH($V$39,T3194)),"WINCOMGIALAI",IF(ISNUMBER(SEARCH($V$40,T3194)),"WINCOMHOABINH",IF(ISNUMBER(SEARCH($V$41,T3194)),"WINCOMQUANGNGAI",IF(ISNUMBER(SEARCH($V$42,T3194)),"WINCOMBINHTHUAN",IF(ISNUMBER(SEARCH($V$43,T3194)),"WINCOMDAKLAK",IF(ISNUMBER(SEARCH($V$44,T3194)),"WINCOMSOCTRANG",IF(ISNUMBER(SEARCH($V$45,T3194)),"WINCOMSONLA",IF(ISNUMBER(SEARCH($V$46,T3194)),"WINCOMKONTUM",IF(ISNUMBER(SEARCH($V$47,T3194)),"WINCOMPHUYEN",IF(ISNUMBER(SEARCH($V$48,T3194)),"WINCOMQUANGTRI",IF(ISNUMBER(SEARCH($V$49,T3194)),"WINCOMBINHDINH",IF(ISNUMBER(SEARCH($V$50,T3194)),"WINCOMCAOBANG",IF(ISNUMBER(SEARCH($V$51,T3194)),"WINCOMQUANGBINH",IF(ISNUMBER(SEARCH($V$52,T3194)),"WINCOMLAMDONG",IF(ISNUMBER(SEARCH($V$53,T3194)),"WINCOMVINHLONG",IF(ISNUMBER(SEARCH($V$54,T3194)),"WINCOMDONGTHAP",IF(ISNUMBER(SEARCH($V$55,T3194)),"WINCOMTIENGIANG",IF(ISNUMBER(SEARCH($V$56,T3194)),"WINCOMQUANGNINH",0))))))))))))))))))))))))))))))))))))))))))))))))))))))</f>
        <v>WINCOMHAIDUONG</v>
      </c>
    </row>
    <row r="3195" spans="1:25" x14ac:dyDescent="0.2">
      <c r="A3195" t="s">
        <v>0</v>
      </c>
      <c r="B3195" t="s">
        <v>4936</v>
      </c>
      <c r="C3195" t="s">
        <v>31</v>
      </c>
      <c r="D3195" t="s">
        <v>39</v>
      </c>
      <c r="E3195" t="s">
        <v>4</v>
      </c>
      <c r="F3195" s="5">
        <f t="shared" si="197"/>
        <v>1</v>
      </c>
      <c r="G3195" s="2">
        <v>46000</v>
      </c>
      <c r="H3195" s="2">
        <v>50600.000000000007</v>
      </c>
      <c r="I3195" t="s">
        <v>5</v>
      </c>
      <c r="J3195" t="s">
        <v>40</v>
      </c>
      <c r="K3195" t="str">
        <f t="shared" si="198"/>
        <v>Mộc nấm hương gói 250g</v>
      </c>
      <c r="L3195" s="8" t="str">
        <f>VLOOKUP(K3195,'[1]Mã Misa'!$B$2:$D$74,2,0)</f>
        <v>Mộc Nấm Hương 250g</v>
      </c>
      <c r="M3195" s="8" t="str">
        <f>VLOOKUP(L3195,'[1]Mã Misa'!$C$2:$D$74,2,0)</f>
        <v>MNH250</v>
      </c>
      <c r="N3195" s="2">
        <v>46000</v>
      </c>
      <c r="O3195" t="s">
        <v>4937</v>
      </c>
      <c r="P3195" s="8" t="str">
        <f t="shared" si="199"/>
        <v>0003005</v>
      </c>
      <c r="Q3195" s="8" t="e">
        <f t="array" ref="Q3195">IF(VLOOKUP(P3195,$AA$1:$AC$32,1,0)&lt;&gt;0,(P3195&amp;"A"),0)</f>
        <v>#N/A</v>
      </c>
      <c r="R3195" s="12">
        <v>44526</v>
      </c>
      <c r="S3195" t="s">
        <v>288</v>
      </c>
      <c r="T3195" s="8" t="str">
        <f t="shared" si="200"/>
        <v>VM+ HDG 23</v>
      </c>
      <c r="U3195" t="s">
        <v>6052</v>
      </c>
      <c r="Y3195" t="str">
        <f t="array" ref="Y3195">IF(ISNUMBER(SEARCH($V$3,T3195)),"WINCOMHANOI",IF(ISNUMBER(SEARCH($V$4,T3195)),"WINCOMHOCHIMINH",IF(ISNUMBER(SEARCH($V$5,T3195)),"WINCOMDANANG",IF(ISNUMBER(SEARCH($V$6,T3195)),"WINCOMHAIDUONG",IF(ISNUMBER(SEARCH($V$7,T3195)),"WINCOMQUANGNINH",IF(ISNUMBER(SEARCH($V$8,T3195)),"WINCOMHAIPHONG",IF(ISNUMBER(SEARCH($V$9,T3195)),"WINCOMBACGIANG",IF(ISNUMBER(SEARCH($V$10,T3195)),"WINCOMBACNINH",IF(ISNUMBER(SEARCH($V$11,T3195)),"WINCOMPHUTHO",IF(ISNUMBER(SEARCH($V$12,T3195)),"WINCOMHATINH",IF(ISNUMBER(SEARCH($V$13,T3195)),"WINCOMTHAINGUYEN",IF(ISNUMBER(SEARCH($V$14,T3195)),"WINCOMKHANHHOA",IF(ISNUMBER(SEARCH($V$15,T3195)),"WINCOMHUNGYEN",IF(ISNUMBER(SEARCH($V$16,T3195)),"WINCOMNGHEAN",IF(ISNUMBER(SEARCH($V$17,T3195)),"WINCOMLAOCAI",IF(ISNUMBER(SEARCH($V$18,T3195)),"WINCOMVUNGTAU",IF(ISNUMBER(SEARCH($V$19,T3195)),"WINCOMBINHDUONG",IF(ISNUMBER(SEARCH($V$20,T3195)),"WINCOMKIENGIANG",IF(ISNUMBER(SEARCH($V$21,T3195)),"WINCOMHANAM",IF(ISNUMBER(SEARCH($V$22,T3195)),"WINCOMNAMDINH",IF(ISNUMBER(SEARCH($V$23,T3195)),"WINCOMLANGSON",IF(ISNUMBER(SEARCH($V$24,T3195)),"WINCOMTHANHHOA",IF(ISNUMBER(SEARCH($V$25,T3195)),"WINCOMYENBAI",IF(ISNUMBER(SEARCH($V$26,T3195)),"WINCOMTUYENQUANG",IF(ISNUMBER(SEARCH($V$27,T3195)),"WINCOMHUE",IF(ISNUMBER(SEARCH($V$28,T3195)),"WINCOMQUANGNAM",IF(ISNUMBER(SEARCH($V$29,T3195)),"WINCOMVINHPHUC",IF(ISNUMBER(SEARCH($V$30,T3195)),"WINCOMHAGIANG",IF(ISNUMBER(SEARCH($V$31,T3195)),"WINCOMNINHBINH",IF(ISNUMBER(SEARCH($V$32,T3195)),"WINCOMTRAVINH",IF(ISNUMBER(SEARCH($V$33,T3195)),"WINCOMCANTHO",IF(ISNUMBER(SEARCH($V$34,T3195)),"WINCOMBENTRE",IF(ISNUMBER(SEARCH($V$35,T3195)),"WINCOMCAMAU",IF(ISNUMBER(SEARCH($V$36,T3195)),"WINCOMANGIANG",IF(ISNUMBER(SEARCH($V$37,T3195)),"WINCOMNINHTHUAN",IF(ISNUMBER(SEARCH($V$38,T3195)),"WINCOMTHAIBINH",IF(ISNUMBER(SEARCH($V$39,T3195)),"WINCOMGIALAI",IF(ISNUMBER(SEARCH($V$40,T3195)),"WINCOMHOABINH",IF(ISNUMBER(SEARCH($V$41,T3195)),"WINCOMQUANGNGAI",IF(ISNUMBER(SEARCH($V$42,T3195)),"WINCOMBINHTHUAN",IF(ISNUMBER(SEARCH($V$43,T3195)),"WINCOMDAKLAK",IF(ISNUMBER(SEARCH($V$44,T3195)),"WINCOMSOCTRANG",IF(ISNUMBER(SEARCH($V$45,T3195)),"WINCOMSONLA",IF(ISNUMBER(SEARCH($V$46,T3195)),"WINCOMKONTUM",IF(ISNUMBER(SEARCH($V$47,T3195)),"WINCOMPHUYEN",IF(ISNUMBER(SEARCH($V$48,T3195)),"WINCOMQUANGTRI",IF(ISNUMBER(SEARCH($V$49,T3195)),"WINCOMBINHDINH",IF(ISNUMBER(SEARCH($V$50,T3195)),"WINCOMCAOBANG",IF(ISNUMBER(SEARCH($V$51,T3195)),"WINCOMQUANGBINH",IF(ISNUMBER(SEARCH($V$52,T3195)),"WINCOMLAMDONG",IF(ISNUMBER(SEARCH($V$53,T3195)),"WINCOMVINHLONG",IF(ISNUMBER(SEARCH($V$54,T3195)),"WINCOMDONGTHAP",IF(ISNUMBER(SEARCH($V$55,T3195)),"WINCOMTIENGIANG",IF(ISNUMBER(SEARCH($V$56,T3195)),"WINCOMQUANGNINH",0))))))))))))))))))))))))))))))))))))))))))))))))))))))</f>
        <v>WINCOMHAIDUONG</v>
      </c>
    </row>
    <row r="3196" spans="1:25" x14ac:dyDescent="0.2">
      <c r="A3196" t="s">
        <v>0</v>
      </c>
      <c r="B3196" t="s">
        <v>4936</v>
      </c>
      <c r="C3196" t="s">
        <v>34</v>
      </c>
      <c r="D3196" t="s">
        <v>62</v>
      </c>
      <c r="E3196" t="s">
        <v>4</v>
      </c>
      <c r="F3196" s="5">
        <f t="shared" si="197"/>
        <v>4</v>
      </c>
      <c r="G3196" s="2">
        <v>421600</v>
      </c>
      <c r="H3196" s="2">
        <v>463760.00000000006</v>
      </c>
      <c r="I3196" t="s">
        <v>5</v>
      </c>
      <c r="J3196" t="s">
        <v>63</v>
      </c>
      <c r="K3196" t="str">
        <f t="shared" si="198"/>
        <v>_Đùi gà sốt cay 500g</v>
      </c>
      <c r="L3196" s="8" t="str">
        <f>VLOOKUP(K3196,'[1]Mã Misa'!$B$2:$D$74,2,0)</f>
        <v>Đùi gà sốt cay 500g</v>
      </c>
      <c r="M3196" s="8" t="str">
        <f>VLOOKUP(L3196,'[1]Mã Misa'!$C$2:$D$74,2,0)</f>
        <v>DGSC500</v>
      </c>
      <c r="N3196" s="2">
        <v>105400</v>
      </c>
      <c r="O3196" t="s">
        <v>4937</v>
      </c>
      <c r="P3196" s="8" t="str">
        <f t="shared" si="199"/>
        <v>0003005</v>
      </c>
      <c r="Q3196" s="8" t="e">
        <f t="array" ref="Q3196">IF(VLOOKUP(P3196,$AA$1:$AC$32,1,0)&lt;&gt;0,(P3196&amp;"A"),0)</f>
        <v>#N/A</v>
      </c>
      <c r="R3196" s="12">
        <v>44526</v>
      </c>
      <c r="S3196" t="s">
        <v>288</v>
      </c>
      <c r="T3196" s="8" t="str">
        <f t="shared" si="200"/>
        <v>VM+ HDG 23</v>
      </c>
      <c r="U3196" t="s">
        <v>6052</v>
      </c>
      <c r="Y3196" t="str">
        <f t="array" ref="Y3196">IF(ISNUMBER(SEARCH($V$3,T3196)),"WINCOMHANOI",IF(ISNUMBER(SEARCH($V$4,T3196)),"WINCOMHOCHIMINH",IF(ISNUMBER(SEARCH($V$5,T3196)),"WINCOMDANANG",IF(ISNUMBER(SEARCH($V$6,T3196)),"WINCOMHAIDUONG",IF(ISNUMBER(SEARCH($V$7,T3196)),"WINCOMQUANGNINH",IF(ISNUMBER(SEARCH($V$8,T3196)),"WINCOMHAIPHONG",IF(ISNUMBER(SEARCH($V$9,T3196)),"WINCOMBACGIANG",IF(ISNUMBER(SEARCH($V$10,T3196)),"WINCOMBACNINH",IF(ISNUMBER(SEARCH($V$11,T3196)),"WINCOMPHUTHO",IF(ISNUMBER(SEARCH($V$12,T3196)),"WINCOMHATINH",IF(ISNUMBER(SEARCH($V$13,T3196)),"WINCOMTHAINGUYEN",IF(ISNUMBER(SEARCH($V$14,T3196)),"WINCOMKHANHHOA",IF(ISNUMBER(SEARCH($V$15,T3196)),"WINCOMHUNGYEN",IF(ISNUMBER(SEARCH($V$16,T3196)),"WINCOMNGHEAN",IF(ISNUMBER(SEARCH($V$17,T3196)),"WINCOMLAOCAI",IF(ISNUMBER(SEARCH($V$18,T3196)),"WINCOMVUNGTAU",IF(ISNUMBER(SEARCH($V$19,T3196)),"WINCOMBINHDUONG",IF(ISNUMBER(SEARCH($V$20,T3196)),"WINCOMKIENGIANG",IF(ISNUMBER(SEARCH($V$21,T3196)),"WINCOMHANAM",IF(ISNUMBER(SEARCH($V$22,T3196)),"WINCOMNAMDINH",IF(ISNUMBER(SEARCH($V$23,T3196)),"WINCOMLANGSON",IF(ISNUMBER(SEARCH($V$24,T3196)),"WINCOMTHANHHOA",IF(ISNUMBER(SEARCH($V$25,T3196)),"WINCOMYENBAI",IF(ISNUMBER(SEARCH($V$26,T3196)),"WINCOMTUYENQUANG",IF(ISNUMBER(SEARCH($V$27,T3196)),"WINCOMHUE",IF(ISNUMBER(SEARCH($V$28,T3196)),"WINCOMQUANGNAM",IF(ISNUMBER(SEARCH($V$29,T3196)),"WINCOMVINHPHUC",IF(ISNUMBER(SEARCH($V$30,T3196)),"WINCOMHAGIANG",IF(ISNUMBER(SEARCH($V$31,T3196)),"WINCOMNINHBINH",IF(ISNUMBER(SEARCH($V$32,T3196)),"WINCOMTRAVINH",IF(ISNUMBER(SEARCH($V$33,T3196)),"WINCOMCANTHO",IF(ISNUMBER(SEARCH($V$34,T3196)),"WINCOMBENTRE",IF(ISNUMBER(SEARCH($V$35,T3196)),"WINCOMCAMAU",IF(ISNUMBER(SEARCH($V$36,T3196)),"WINCOMANGIANG",IF(ISNUMBER(SEARCH($V$37,T3196)),"WINCOMNINHTHUAN",IF(ISNUMBER(SEARCH($V$38,T3196)),"WINCOMTHAIBINH",IF(ISNUMBER(SEARCH($V$39,T3196)),"WINCOMGIALAI",IF(ISNUMBER(SEARCH($V$40,T3196)),"WINCOMHOABINH",IF(ISNUMBER(SEARCH($V$41,T3196)),"WINCOMQUANGNGAI",IF(ISNUMBER(SEARCH($V$42,T3196)),"WINCOMBINHTHUAN",IF(ISNUMBER(SEARCH($V$43,T3196)),"WINCOMDAKLAK",IF(ISNUMBER(SEARCH($V$44,T3196)),"WINCOMSOCTRANG",IF(ISNUMBER(SEARCH($V$45,T3196)),"WINCOMSONLA",IF(ISNUMBER(SEARCH($V$46,T3196)),"WINCOMKONTUM",IF(ISNUMBER(SEARCH($V$47,T3196)),"WINCOMPHUYEN",IF(ISNUMBER(SEARCH($V$48,T3196)),"WINCOMQUANGTRI",IF(ISNUMBER(SEARCH($V$49,T3196)),"WINCOMBINHDINH",IF(ISNUMBER(SEARCH($V$50,T3196)),"WINCOMCAOBANG",IF(ISNUMBER(SEARCH($V$51,T3196)),"WINCOMQUANGBINH",IF(ISNUMBER(SEARCH($V$52,T3196)),"WINCOMLAMDONG",IF(ISNUMBER(SEARCH($V$53,T3196)),"WINCOMVINHLONG",IF(ISNUMBER(SEARCH($V$54,T3196)),"WINCOMDONGTHAP",IF(ISNUMBER(SEARCH($V$55,T3196)),"WINCOMTIENGIANG",IF(ISNUMBER(SEARCH($V$56,T3196)),"WINCOMQUANGNINH",0))))))))))))))))))))))))))))))))))))))))))))))))))))))</f>
        <v>WINCOMHAIDUONG</v>
      </c>
    </row>
    <row r="3197" spans="1:25" x14ac:dyDescent="0.2">
      <c r="A3197" t="s">
        <v>0</v>
      </c>
      <c r="B3197" t="s">
        <v>4936</v>
      </c>
      <c r="C3197" t="s">
        <v>37</v>
      </c>
      <c r="D3197" t="s">
        <v>3</v>
      </c>
      <c r="E3197" t="s">
        <v>4</v>
      </c>
      <c r="F3197" s="5">
        <f t="shared" si="197"/>
        <v>2</v>
      </c>
      <c r="G3197" s="2">
        <v>177692</v>
      </c>
      <c r="H3197" s="2">
        <v>195461.2</v>
      </c>
      <c r="I3197" t="s">
        <v>5</v>
      </c>
      <c r="J3197" t="s">
        <v>6</v>
      </c>
      <c r="K3197" t="str">
        <f t="shared" si="198"/>
        <v>Gà muối gói 500g</v>
      </c>
      <c r="L3197" s="8" t="str">
        <f>VLOOKUP(K3197,'[1]Mã Misa'!$B$2:$D$74,2,0)</f>
        <v>Gà muối 500g</v>
      </c>
      <c r="M3197" s="8" t="str">
        <f>VLOOKUP(L3197,'[1]Mã Misa'!$C$2:$D$74,2,0)</f>
        <v>GM500</v>
      </c>
      <c r="N3197" s="2">
        <v>88846</v>
      </c>
      <c r="O3197" t="s">
        <v>4937</v>
      </c>
      <c r="P3197" s="8" t="str">
        <f t="shared" si="199"/>
        <v>0003005</v>
      </c>
      <c r="Q3197" s="8" t="e">
        <f t="array" ref="Q3197">IF(VLOOKUP(P3197,$AA$1:$AC$32,1,0)&lt;&gt;0,(P3197&amp;"A"),0)</f>
        <v>#N/A</v>
      </c>
      <c r="R3197" s="12">
        <v>44526</v>
      </c>
      <c r="S3197" t="s">
        <v>288</v>
      </c>
      <c r="T3197" s="8" t="str">
        <f t="shared" si="200"/>
        <v>VM+ HDG 23</v>
      </c>
      <c r="U3197" t="s">
        <v>6052</v>
      </c>
      <c r="Y3197" t="str">
        <f t="array" ref="Y3197">IF(ISNUMBER(SEARCH($V$3,T3197)),"WINCOMHANOI",IF(ISNUMBER(SEARCH($V$4,T3197)),"WINCOMHOCHIMINH",IF(ISNUMBER(SEARCH($V$5,T3197)),"WINCOMDANANG",IF(ISNUMBER(SEARCH($V$6,T3197)),"WINCOMHAIDUONG",IF(ISNUMBER(SEARCH($V$7,T3197)),"WINCOMQUANGNINH",IF(ISNUMBER(SEARCH($V$8,T3197)),"WINCOMHAIPHONG",IF(ISNUMBER(SEARCH($V$9,T3197)),"WINCOMBACGIANG",IF(ISNUMBER(SEARCH($V$10,T3197)),"WINCOMBACNINH",IF(ISNUMBER(SEARCH($V$11,T3197)),"WINCOMPHUTHO",IF(ISNUMBER(SEARCH($V$12,T3197)),"WINCOMHATINH",IF(ISNUMBER(SEARCH($V$13,T3197)),"WINCOMTHAINGUYEN",IF(ISNUMBER(SEARCH($V$14,T3197)),"WINCOMKHANHHOA",IF(ISNUMBER(SEARCH($V$15,T3197)),"WINCOMHUNGYEN",IF(ISNUMBER(SEARCH($V$16,T3197)),"WINCOMNGHEAN",IF(ISNUMBER(SEARCH($V$17,T3197)),"WINCOMLAOCAI",IF(ISNUMBER(SEARCH($V$18,T3197)),"WINCOMVUNGTAU",IF(ISNUMBER(SEARCH($V$19,T3197)),"WINCOMBINHDUONG",IF(ISNUMBER(SEARCH($V$20,T3197)),"WINCOMKIENGIANG",IF(ISNUMBER(SEARCH($V$21,T3197)),"WINCOMHANAM",IF(ISNUMBER(SEARCH($V$22,T3197)),"WINCOMNAMDINH",IF(ISNUMBER(SEARCH($V$23,T3197)),"WINCOMLANGSON",IF(ISNUMBER(SEARCH($V$24,T3197)),"WINCOMTHANHHOA",IF(ISNUMBER(SEARCH($V$25,T3197)),"WINCOMYENBAI",IF(ISNUMBER(SEARCH($V$26,T3197)),"WINCOMTUYENQUANG",IF(ISNUMBER(SEARCH($V$27,T3197)),"WINCOMHUE",IF(ISNUMBER(SEARCH($V$28,T3197)),"WINCOMQUANGNAM",IF(ISNUMBER(SEARCH($V$29,T3197)),"WINCOMVINHPHUC",IF(ISNUMBER(SEARCH($V$30,T3197)),"WINCOMHAGIANG",IF(ISNUMBER(SEARCH($V$31,T3197)),"WINCOMNINHBINH",IF(ISNUMBER(SEARCH($V$32,T3197)),"WINCOMTRAVINH",IF(ISNUMBER(SEARCH($V$33,T3197)),"WINCOMCANTHO",IF(ISNUMBER(SEARCH($V$34,T3197)),"WINCOMBENTRE",IF(ISNUMBER(SEARCH($V$35,T3197)),"WINCOMCAMAU",IF(ISNUMBER(SEARCH($V$36,T3197)),"WINCOMANGIANG",IF(ISNUMBER(SEARCH($V$37,T3197)),"WINCOMNINHTHUAN",IF(ISNUMBER(SEARCH($V$38,T3197)),"WINCOMTHAIBINH",IF(ISNUMBER(SEARCH($V$39,T3197)),"WINCOMGIALAI",IF(ISNUMBER(SEARCH($V$40,T3197)),"WINCOMHOABINH",IF(ISNUMBER(SEARCH($V$41,T3197)),"WINCOMQUANGNGAI",IF(ISNUMBER(SEARCH($V$42,T3197)),"WINCOMBINHTHUAN",IF(ISNUMBER(SEARCH($V$43,T3197)),"WINCOMDAKLAK",IF(ISNUMBER(SEARCH($V$44,T3197)),"WINCOMSOCTRANG",IF(ISNUMBER(SEARCH($V$45,T3197)),"WINCOMSONLA",IF(ISNUMBER(SEARCH($V$46,T3197)),"WINCOMKONTUM",IF(ISNUMBER(SEARCH($V$47,T3197)),"WINCOMPHUYEN",IF(ISNUMBER(SEARCH($V$48,T3197)),"WINCOMQUANGTRI",IF(ISNUMBER(SEARCH($V$49,T3197)),"WINCOMBINHDINH",IF(ISNUMBER(SEARCH($V$50,T3197)),"WINCOMCAOBANG",IF(ISNUMBER(SEARCH($V$51,T3197)),"WINCOMQUANGBINH",IF(ISNUMBER(SEARCH($V$52,T3197)),"WINCOMLAMDONG",IF(ISNUMBER(SEARCH($V$53,T3197)),"WINCOMVINHLONG",IF(ISNUMBER(SEARCH($V$54,T3197)),"WINCOMDONGTHAP",IF(ISNUMBER(SEARCH($V$55,T3197)),"WINCOMTIENGIANG",IF(ISNUMBER(SEARCH($V$56,T3197)),"WINCOMQUANGNINH",0))))))))))))))))))))))))))))))))))))))))))))))))))))))</f>
        <v>WINCOMHAIDUONG</v>
      </c>
    </row>
    <row r="3198" spans="1:25" x14ac:dyDescent="0.2">
      <c r="A3198" t="s">
        <v>0</v>
      </c>
      <c r="B3198" t="s">
        <v>4938</v>
      </c>
      <c r="C3198" t="s">
        <v>2</v>
      </c>
      <c r="D3198" t="s">
        <v>3</v>
      </c>
      <c r="E3198" t="s">
        <v>4</v>
      </c>
      <c r="F3198" s="5">
        <f t="shared" si="197"/>
        <v>1</v>
      </c>
      <c r="G3198" s="2">
        <v>88846</v>
      </c>
      <c r="H3198" s="2">
        <v>97730.6</v>
      </c>
      <c r="I3198" t="s">
        <v>5</v>
      </c>
      <c r="J3198" t="s">
        <v>6</v>
      </c>
      <c r="K3198" t="str">
        <f t="shared" si="198"/>
        <v>Gà muối gói 500g</v>
      </c>
      <c r="L3198" s="8" t="str">
        <f>VLOOKUP(K3198,'[1]Mã Misa'!$B$2:$D$74,2,0)</f>
        <v>Gà muối 500g</v>
      </c>
      <c r="M3198" s="8" t="str">
        <f>VLOOKUP(L3198,'[1]Mã Misa'!$C$2:$D$74,2,0)</f>
        <v>GM500</v>
      </c>
      <c r="N3198" s="2">
        <v>88846</v>
      </c>
      <c r="O3198" t="s">
        <v>4939</v>
      </c>
      <c r="P3198" s="8" t="str">
        <f t="shared" si="199"/>
        <v>0148764</v>
      </c>
      <c r="Q3198" s="8" t="e">
        <f t="array" ref="Q3198">IF(VLOOKUP(P3198,$AA$1:$AC$32,1,0)&lt;&gt;0,(P3198&amp;"A"),0)</f>
        <v>#N/A</v>
      </c>
      <c r="R3198" s="12">
        <v>44526</v>
      </c>
      <c r="S3198" t="s">
        <v>4940</v>
      </c>
      <c r="T3198" s="8" t="str">
        <f t="shared" si="200"/>
        <v>VM+ HNI Ki</v>
      </c>
      <c r="U3198" t="s">
        <v>7176</v>
      </c>
      <c r="Y3198" t="str">
        <f t="array" ref="Y3198">IF(ISNUMBER(SEARCH($V$3,T3198)),"WINCOMHANOI",IF(ISNUMBER(SEARCH($V$4,T3198)),"WINCOMHOCHIMINH",IF(ISNUMBER(SEARCH($V$5,T3198)),"WINCOMDANANG",IF(ISNUMBER(SEARCH($V$6,T3198)),"WINCOMHAIDUONG",IF(ISNUMBER(SEARCH($V$7,T3198)),"WINCOMQUANGNINH",IF(ISNUMBER(SEARCH($V$8,T3198)),"WINCOMHAIPHONG",IF(ISNUMBER(SEARCH($V$9,T3198)),"WINCOMBACGIANG",IF(ISNUMBER(SEARCH($V$10,T3198)),"WINCOMBACNINH",IF(ISNUMBER(SEARCH($V$11,T3198)),"WINCOMPHUTHO",IF(ISNUMBER(SEARCH($V$12,T3198)),"WINCOMHATINH",IF(ISNUMBER(SEARCH($V$13,T3198)),"WINCOMTHAINGUYEN",IF(ISNUMBER(SEARCH($V$14,T3198)),"WINCOMKHANHHOA",IF(ISNUMBER(SEARCH($V$15,T3198)),"WINCOMHUNGYEN",IF(ISNUMBER(SEARCH($V$16,T3198)),"WINCOMNGHEAN",IF(ISNUMBER(SEARCH($V$17,T3198)),"WINCOMLAOCAI",IF(ISNUMBER(SEARCH($V$18,T3198)),"WINCOMVUNGTAU",IF(ISNUMBER(SEARCH($V$19,T3198)),"WINCOMBINHDUONG",IF(ISNUMBER(SEARCH($V$20,T3198)),"WINCOMKIENGIANG",IF(ISNUMBER(SEARCH($V$21,T3198)),"WINCOMHANAM",IF(ISNUMBER(SEARCH($V$22,T3198)),"WINCOMNAMDINH",IF(ISNUMBER(SEARCH($V$23,T3198)),"WINCOMLANGSON",IF(ISNUMBER(SEARCH($V$24,T3198)),"WINCOMTHANHHOA",IF(ISNUMBER(SEARCH($V$25,T3198)),"WINCOMYENBAI",IF(ISNUMBER(SEARCH($V$26,T3198)),"WINCOMTUYENQUANG",IF(ISNUMBER(SEARCH($V$27,T3198)),"WINCOMHUE",IF(ISNUMBER(SEARCH($V$28,T3198)),"WINCOMQUANGNAM",IF(ISNUMBER(SEARCH($V$29,T3198)),"WINCOMVINHPHUC",IF(ISNUMBER(SEARCH($V$30,T3198)),"WINCOMHAGIANG",IF(ISNUMBER(SEARCH($V$31,T3198)),"WINCOMNINHBINH",IF(ISNUMBER(SEARCH($V$32,T3198)),"WINCOMTRAVINH",IF(ISNUMBER(SEARCH($V$33,T3198)),"WINCOMCANTHO",IF(ISNUMBER(SEARCH($V$34,T3198)),"WINCOMBENTRE",IF(ISNUMBER(SEARCH($V$35,T3198)),"WINCOMCAMAU",IF(ISNUMBER(SEARCH($V$36,T3198)),"WINCOMANGIANG",IF(ISNUMBER(SEARCH($V$37,T3198)),"WINCOMNINHTHUAN",IF(ISNUMBER(SEARCH($V$38,T3198)),"WINCOMTHAIBINH",IF(ISNUMBER(SEARCH($V$39,T3198)),"WINCOMGIALAI",IF(ISNUMBER(SEARCH($V$40,T3198)),"WINCOMHOABINH",IF(ISNUMBER(SEARCH($V$41,T3198)),"WINCOMQUANGNGAI",IF(ISNUMBER(SEARCH($V$42,T3198)),"WINCOMBINHTHUAN",IF(ISNUMBER(SEARCH($V$43,T3198)),"WINCOMDAKLAK",IF(ISNUMBER(SEARCH($V$44,T3198)),"WINCOMSOCTRANG",IF(ISNUMBER(SEARCH($V$45,T3198)),"WINCOMSONLA",IF(ISNUMBER(SEARCH($V$46,T3198)),"WINCOMKONTUM",IF(ISNUMBER(SEARCH($V$47,T3198)),"WINCOMPHUYEN",IF(ISNUMBER(SEARCH($V$48,T3198)),"WINCOMQUANGTRI",IF(ISNUMBER(SEARCH($V$49,T3198)),"WINCOMBINHDINH",IF(ISNUMBER(SEARCH($V$50,T3198)),"WINCOMCAOBANG",IF(ISNUMBER(SEARCH($V$51,T3198)),"WINCOMQUANGBINH",IF(ISNUMBER(SEARCH($V$52,T3198)),"WINCOMLAMDONG",IF(ISNUMBER(SEARCH($V$53,T3198)),"WINCOMVINHLONG",IF(ISNUMBER(SEARCH($V$54,T3198)),"WINCOMDONGTHAP",IF(ISNUMBER(SEARCH($V$55,T3198)),"WINCOMTIENGIANG",IF(ISNUMBER(SEARCH($V$56,T3198)),"WINCOMQUANGNINH",0))))))))))))))))))))))))))))))))))))))))))))))))))))))</f>
        <v>WINCOMHANOI</v>
      </c>
    </row>
    <row r="3199" spans="1:25" x14ac:dyDescent="0.2">
      <c r="A3199" t="s">
        <v>0</v>
      </c>
      <c r="B3199" t="s">
        <v>4938</v>
      </c>
      <c r="C3199" t="s">
        <v>31</v>
      </c>
      <c r="D3199" t="s">
        <v>39</v>
      </c>
      <c r="E3199" t="s">
        <v>4</v>
      </c>
      <c r="F3199" s="5">
        <f t="shared" si="197"/>
        <v>1</v>
      </c>
      <c r="G3199" s="2">
        <v>46000</v>
      </c>
      <c r="H3199" s="2">
        <v>50600.000000000007</v>
      </c>
      <c r="I3199" t="s">
        <v>5</v>
      </c>
      <c r="J3199" t="s">
        <v>40</v>
      </c>
      <c r="K3199" t="str">
        <f t="shared" si="198"/>
        <v>Mộc nấm hương gói 250g</v>
      </c>
      <c r="L3199" s="8" t="str">
        <f>VLOOKUP(K3199,'[1]Mã Misa'!$B$2:$D$74,2,0)</f>
        <v>Mộc Nấm Hương 250g</v>
      </c>
      <c r="M3199" s="8" t="str">
        <f>VLOOKUP(L3199,'[1]Mã Misa'!$C$2:$D$74,2,0)</f>
        <v>MNH250</v>
      </c>
      <c r="N3199" s="2">
        <v>46000</v>
      </c>
      <c r="O3199" t="s">
        <v>4939</v>
      </c>
      <c r="P3199" s="8" t="str">
        <f t="shared" si="199"/>
        <v>0148764</v>
      </c>
      <c r="Q3199" s="8" t="e">
        <f t="array" ref="Q3199">IF(VLOOKUP(P3199,$AA$1:$AC$32,1,0)&lt;&gt;0,(P3199&amp;"A"),0)</f>
        <v>#N/A</v>
      </c>
      <c r="R3199" s="12">
        <v>44526</v>
      </c>
      <c r="S3199" t="s">
        <v>4940</v>
      </c>
      <c r="T3199" s="8" t="str">
        <f t="shared" si="200"/>
        <v>VM+ HNI Ki</v>
      </c>
      <c r="U3199" t="s">
        <v>7176</v>
      </c>
      <c r="Y3199" t="str">
        <f t="array" ref="Y3199">IF(ISNUMBER(SEARCH($V$3,T3199)),"WINCOMHANOI",IF(ISNUMBER(SEARCH($V$4,T3199)),"WINCOMHOCHIMINH",IF(ISNUMBER(SEARCH($V$5,T3199)),"WINCOMDANANG",IF(ISNUMBER(SEARCH($V$6,T3199)),"WINCOMHAIDUONG",IF(ISNUMBER(SEARCH($V$7,T3199)),"WINCOMQUANGNINH",IF(ISNUMBER(SEARCH($V$8,T3199)),"WINCOMHAIPHONG",IF(ISNUMBER(SEARCH($V$9,T3199)),"WINCOMBACGIANG",IF(ISNUMBER(SEARCH($V$10,T3199)),"WINCOMBACNINH",IF(ISNUMBER(SEARCH($V$11,T3199)),"WINCOMPHUTHO",IF(ISNUMBER(SEARCH($V$12,T3199)),"WINCOMHATINH",IF(ISNUMBER(SEARCH($V$13,T3199)),"WINCOMTHAINGUYEN",IF(ISNUMBER(SEARCH($V$14,T3199)),"WINCOMKHANHHOA",IF(ISNUMBER(SEARCH($V$15,T3199)),"WINCOMHUNGYEN",IF(ISNUMBER(SEARCH($V$16,T3199)),"WINCOMNGHEAN",IF(ISNUMBER(SEARCH($V$17,T3199)),"WINCOMLAOCAI",IF(ISNUMBER(SEARCH($V$18,T3199)),"WINCOMVUNGTAU",IF(ISNUMBER(SEARCH($V$19,T3199)),"WINCOMBINHDUONG",IF(ISNUMBER(SEARCH($V$20,T3199)),"WINCOMKIENGIANG",IF(ISNUMBER(SEARCH($V$21,T3199)),"WINCOMHANAM",IF(ISNUMBER(SEARCH($V$22,T3199)),"WINCOMNAMDINH",IF(ISNUMBER(SEARCH($V$23,T3199)),"WINCOMLANGSON",IF(ISNUMBER(SEARCH($V$24,T3199)),"WINCOMTHANHHOA",IF(ISNUMBER(SEARCH($V$25,T3199)),"WINCOMYENBAI",IF(ISNUMBER(SEARCH($V$26,T3199)),"WINCOMTUYENQUANG",IF(ISNUMBER(SEARCH($V$27,T3199)),"WINCOMHUE",IF(ISNUMBER(SEARCH($V$28,T3199)),"WINCOMQUANGNAM",IF(ISNUMBER(SEARCH($V$29,T3199)),"WINCOMVINHPHUC",IF(ISNUMBER(SEARCH($V$30,T3199)),"WINCOMHAGIANG",IF(ISNUMBER(SEARCH($V$31,T3199)),"WINCOMNINHBINH",IF(ISNUMBER(SEARCH($V$32,T3199)),"WINCOMTRAVINH",IF(ISNUMBER(SEARCH($V$33,T3199)),"WINCOMCANTHO",IF(ISNUMBER(SEARCH($V$34,T3199)),"WINCOMBENTRE",IF(ISNUMBER(SEARCH($V$35,T3199)),"WINCOMCAMAU",IF(ISNUMBER(SEARCH($V$36,T3199)),"WINCOMANGIANG",IF(ISNUMBER(SEARCH($V$37,T3199)),"WINCOMNINHTHUAN",IF(ISNUMBER(SEARCH($V$38,T3199)),"WINCOMTHAIBINH",IF(ISNUMBER(SEARCH($V$39,T3199)),"WINCOMGIALAI",IF(ISNUMBER(SEARCH($V$40,T3199)),"WINCOMHOABINH",IF(ISNUMBER(SEARCH($V$41,T3199)),"WINCOMQUANGNGAI",IF(ISNUMBER(SEARCH($V$42,T3199)),"WINCOMBINHTHUAN",IF(ISNUMBER(SEARCH($V$43,T3199)),"WINCOMDAKLAK",IF(ISNUMBER(SEARCH($V$44,T3199)),"WINCOMSOCTRANG",IF(ISNUMBER(SEARCH($V$45,T3199)),"WINCOMSONLA",IF(ISNUMBER(SEARCH($V$46,T3199)),"WINCOMKONTUM",IF(ISNUMBER(SEARCH($V$47,T3199)),"WINCOMPHUYEN",IF(ISNUMBER(SEARCH($V$48,T3199)),"WINCOMQUANGTRI",IF(ISNUMBER(SEARCH($V$49,T3199)),"WINCOMBINHDINH",IF(ISNUMBER(SEARCH($V$50,T3199)),"WINCOMCAOBANG",IF(ISNUMBER(SEARCH($V$51,T3199)),"WINCOMQUANGBINH",IF(ISNUMBER(SEARCH($V$52,T3199)),"WINCOMLAMDONG",IF(ISNUMBER(SEARCH($V$53,T3199)),"WINCOMVINHLONG",IF(ISNUMBER(SEARCH($V$54,T3199)),"WINCOMDONGTHAP",IF(ISNUMBER(SEARCH($V$55,T3199)),"WINCOMTIENGIANG",IF(ISNUMBER(SEARCH($V$56,T3199)),"WINCOMQUANGNINH",0))))))))))))))))))))))))))))))))))))))))))))))))))))))</f>
        <v>WINCOMHANOI</v>
      </c>
    </row>
    <row r="3200" spans="1:25" x14ac:dyDescent="0.2">
      <c r="A3200" t="s">
        <v>0</v>
      </c>
      <c r="B3200" t="s">
        <v>4938</v>
      </c>
      <c r="C3200" t="s">
        <v>34</v>
      </c>
      <c r="D3200" t="s">
        <v>15</v>
      </c>
      <c r="E3200" t="s">
        <v>4</v>
      </c>
      <c r="F3200" s="5">
        <f t="shared" si="197"/>
        <v>2</v>
      </c>
      <c r="G3200" s="2">
        <v>120616</v>
      </c>
      <c r="H3200" s="2">
        <v>132677.6</v>
      </c>
      <c r="I3200" t="s">
        <v>5</v>
      </c>
      <c r="J3200" t="s">
        <v>16</v>
      </c>
      <c r="K3200" t="str">
        <f t="shared" si="198"/>
        <v>_Chả nướng 300g</v>
      </c>
      <c r="L3200" s="8" t="str">
        <f>VLOOKUP(K3200,'[1]Mã Misa'!$B$2:$D$74,2,0)</f>
        <v>Chả nướng 300g</v>
      </c>
      <c r="M3200" s="8" t="str">
        <f>VLOOKUP(L3200,'[1]Mã Misa'!$C$2:$D$74,2,0)</f>
        <v>CN300</v>
      </c>
      <c r="N3200" s="2">
        <v>60308</v>
      </c>
      <c r="O3200" t="s">
        <v>4939</v>
      </c>
      <c r="P3200" s="8" t="str">
        <f t="shared" si="199"/>
        <v>0148764</v>
      </c>
      <c r="Q3200" s="8" t="e">
        <f t="array" ref="Q3200">IF(VLOOKUP(P3200,$AA$1:$AC$32,1,0)&lt;&gt;0,(P3200&amp;"A"),0)</f>
        <v>#N/A</v>
      </c>
      <c r="R3200" s="12">
        <v>44526</v>
      </c>
      <c r="S3200" t="s">
        <v>4940</v>
      </c>
      <c r="T3200" s="8" t="str">
        <f t="shared" si="200"/>
        <v>VM+ HNI Ki</v>
      </c>
      <c r="U3200" t="s">
        <v>7176</v>
      </c>
      <c r="Y3200" t="str">
        <f t="array" ref="Y3200">IF(ISNUMBER(SEARCH($V$3,T3200)),"WINCOMHANOI",IF(ISNUMBER(SEARCH($V$4,T3200)),"WINCOMHOCHIMINH",IF(ISNUMBER(SEARCH($V$5,T3200)),"WINCOMDANANG",IF(ISNUMBER(SEARCH($V$6,T3200)),"WINCOMHAIDUONG",IF(ISNUMBER(SEARCH($V$7,T3200)),"WINCOMQUANGNINH",IF(ISNUMBER(SEARCH($V$8,T3200)),"WINCOMHAIPHONG",IF(ISNUMBER(SEARCH($V$9,T3200)),"WINCOMBACGIANG",IF(ISNUMBER(SEARCH($V$10,T3200)),"WINCOMBACNINH",IF(ISNUMBER(SEARCH($V$11,T3200)),"WINCOMPHUTHO",IF(ISNUMBER(SEARCH($V$12,T3200)),"WINCOMHATINH",IF(ISNUMBER(SEARCH($V$13,T3200)),"WINCOMTHAINGUYEN",IF(ISNUMBER(SEARCH($V$14,T3200)),"WINCOMKHANHHOA",IF(ISNUMBER(SEARCH($V$15,T3200)),"WINCOMHUNGYEN",IF(ISNUMBER(SEARCH($V$16,T3200)),"WINCOMNGHEAN",IF(ISNUMBER(SEARCH($V$17,T3200)),"WINCOMLAOCAI",IF(ISNUMBER(SEARCH($V$18,T3200)),"WINCOMVUNGTAU",IF(ISNUMBER(SEARCH($V$19,T3200)),"WINCOMBINHDUONG",IF(ISNUMBER(SEARCH($V$20,T3200)),"WINCOMKIENGIANG",IF(ISNUMBER(SEARCH($V$21,T3200)),"WINCOMHANAM",IF(ISNUMBER(SEARCH($V$22,T3200)),"WINCOMNAMDINH",IF(ISNUMBER(SEARCH($V$23,T3200)),"WINCOMLANGSON",IF(ISNUMBER(SEARCH($V$24,T3200)),"WINCOMTHANHHOA",IF(ISNUMBER(SEARCH($V$25,T3200)),"WINCOMYENBAI",IF(ISNUMBER(SEARCH($V$26,T3200)),"WINCOMTUYENQUANG",IF(ISNUMBER(SEARCH($V$27,T3200)),"WINCOMHUE",IF(ISNUMBER(SEARCH($V$28,T3200)),"WINCOMQUANGNAM",IF(ISNUMBER(SEARCH($V$29,T3200)),"WINCOMVINHPHUC",IF(ISNUMBER(SEARCH($V$30,T3200)),"WINCOMHAGIANG",IF(ISNUMBER(SEARCH($V$31,T3200)),"WINCOMNINHBINH",IF(ISNUMBER(SEARCH($V$32,T3200)),"WINCOMTRAVINH",IF(ISNUMBER(SEARCH($V$33,T3200)),"WINCOMCANTHO",IF(ISNUMBER(SEARCH($V$34,T3200)),"WINCOMBENTRE",IF(ISNUMBER(SEARCH($V$35,T3200)),"WINCOMCAMAU",IF(ISNUMBER(SEARCH($V$36,T3200)),"WINCOMANGIANG",IF(ISNUMBER(SEARCH($V$37,T3200)),"WINCOMNINHTHUAN",IF(ISNUMBER(SEARCH($V$38,T3200)),"WINCOMTHAIBINH",IF(ISNUMBER(SEARCH($V$39,T3200)),"WINCOMGIALAI",IF(ISNUMBER(SEARCH($V$40,T3200)),"WINCOMHOABINH",IF(ISNUMBER(SEARCH($V$41,T3200)),"WINCOMQUANGNGAI",IF(ISNUMBER(SEARCH($V$42,T3200)),"WINCOMBINHTHUAN",IF(ISNUMBER(SEARCH($V$43,T3200)),"WINCOMDAKLAK",IF(ISNUMBER(SEARCH($V$44,T3200)),"WINCOMSOCTRANG",IF(ISNUMBER(SEARCH($V$45,T3200)),"WINCOMSONLA",IF(ISNUMBER(SEARCH($V$46,T3200)),"WINCOMKONTUM",IF(ISNUMBER(SEARCH($V$47,T3200)),"WINCOMPHUYEN",IF(ISNUMBER(SEARCH($V$48,T3200)),"WINCOMQUANGTRI",IF(ISNUMBER(SEARCH($V$49,T3200)),"WINCOMBINHDINH",IF(ISNUMBER(SEARCH($V$50,T3200)),"WINCOMCAOBANG",IF(ISNUMBER(SEARCH($V$51,T3200)),"WINCOMQUANGBINH",IF(ISNUMBER(SEARCH($V$52,T3200)),"WINCOMLAMDONG",IF(ISNUMBER(SEARCH($V$53,T3200)),"WINCOMVINHLONG",IF(ISNUMBER(SEARCH($V$54,T3200)),"WINCOMDONGTHAP",IF(ISNUMBER(SEARCH($V$55,T3200)),"WINCOMTIENGIANG",IF(ISNUMBER(SEARCH($V$56,T3200)),"WINCOMQUANGNINH",0))))))))))))))))))))))))))))))))))))))))))))))))))))))</f>
        <v>WINCOMHANOI</v>
      </c>
    </row>
    <row r="3201" spans="1:25" x14ac:dyDescent="0.2">
      <c r="A3201" t="s">
        <v>0</v>
      </c>
      <c r="B3201" t="s">
        <v>4941</v>
      </c>
      <c r="C3201" t="s">
        <v>2</v>
      </c>
      <c r="D3201" t="s">
        <v>32</v>
      </c>
      <c r="E3201" t="s">
        <v>4</v>
      </c>
      <c r="F3201" s="5">
        <f t="shared" si="197"/>
        <v>2</v>
      </c>
      <c r="G3201" s="2">
        <v>118800</v>
      </c>
      <c r="H3201" s="2">
        <v>130680.00000000001</v>
      </c>
      <c r="I3201" t="s">
        <v>5</v>
      </c>
      <c r="J3201" t="s">
        <v>33</v>
      </c>
      <c r="K3201" t="str">
        <f t="shared" si="198"/>
        <v>_Giò lụa 250g</v>
      </c>
      <c r="L3201" s="8" t="str">
        <f>VLOOKUP(K3201,'[1]Mã Misa'!$B$2:$D$74,2,0)</f>
        <v>Giò lụa 250g</v>
      </c>
      <c r="M3201" s="8" t="str">
        <f>VLOOKUP(L3201,'[1]Mã Misa'!$C$2:$D$74,2,0)</f>
        <v>GL250</v>
      </c>
      <c r="N3201" s="2">
        <v>59400</v>
      </c>
      <c r="O3201" t="s">
        <v>4942</v>
      </c>
      <c r="P3201" s="8" t="str">
        <f t="shared" si="199"/>
        <v>0148770</v>
      </c>
      <c r="Q3201" s="8" t="e">
        <f t="array" ref="Q3201">IF(VLOOKUP(P3201,$AA$1:$AC$32,1,0)&lt;&gt;0,(P3201&amp;"A"),0)</f>
        <v>#N/A</v>
      </c>
      <c r="R3201" s="12">
        <v>44526</v>
      </c>
      <c r="S3201" t="s">
        <v>4943</v>
      </c>
      <c r="T3201" s="8" t="str">
        <f t="shared" si="200"/>
        <v>VM+ HNI Sâ</v>
      </c>
      <c r="U3201" t="s">
        <v>7177</v>
      </c>
      <c r="Y3201" t="str">
        <f t="array" ref="Y3201">IF(ISNUMBER(SEARCH($V$3,T3201)),"WINCOMHANOI",IF(ISNUMBER(SEARCH($V$4,T3201)),"WINCOMHOCHIMINH",IF(ISNUMBER(SEARCH($V$5,T3201)),"WINCOMDANANG",IF(ISNUMBER(SEARCH($V$6,T3201)),"WINCOMHAIDUONG",IF(ISNUMBER(SEARCH($V$7,T3201)),"WINCOMQUANGNINH",IF(ISNUMBER(SEARCH($V$8,T3201)),"WINCOMHAIPHONG",IF(ISNUMBER(SEARCH($V$9,T3201)),"WINCOMBACGIANG",IF(ISNUMBER(SEARCH($V$10,T3201)),"WINCOMBACNINH",IF(ISNUMBER(SEARCH($V$11,T3201)),"WINCOMPHUTHO",IF(ISNUMBER(SEARCH($V$12,T3201)),"WINCOMHATINH",IF(ISNUMBER(SEARCH($V$13,T3201)),"WINCOMTHAINGUYEN",IF(ISNUMBER(SEARCH($V$14,T3201)),"WINCOMKHANHHOA",IF(ISNUMBER(SEARCH($V$15,T3201)),"WINCOMHUNGYEN",IF(ISNUMBER(SEARCH($V$16,T3201)),"WINCOMNGHEAN",IF(ISNUMBER(SEARCH($V$17,T3201)),"WINCOMLAOCAI",IF(ISNUMBER(SEARCH($V$18,T3201)),"WINCOMVUNGTAU",IF(ISNUMBER(SEARCH($V$19,T3201)),"WINCOMBINHDUONG",IF(ISNUMBER(SEARCH($V$20,T3201)),"WINCOMKIENGIANG",IF(ISNUMBER(SEARCH($V$21,T3201)),"WINCOMHANAM",IF(ISNUMBER(SEARCH($V$22,T3201)),"WINCOMNAMDINH",IF(ISNUMBER(SEARCH($V$23,T3201)),"WINCOMLANGSON",IF(ISNUMBER(SEARCH($V$24,T3201)),"WINCOMTHANHHOA",IF(ISNUMBER(SEARCH($V$25,T3201)),"WINCOMYENBAI",IF(ISNUMBER(SEARCH($V$26,T3201)),"WINCOMTUYENQUANG",IF(ISNUMBER(SEARCH($V$27,T3201)),"WINCOMHUE",IF(ISNUMBER(SEARCH($V$28,T3201)),"WINCOMQUANGNAM",IF(ISNUMBER(SEARCH($V$29,T3201)),"WINCOMVINHPHUC",IF(ISNUMBER(SEARCH($V$30,T3201)),"WINCOMHAGIANG",IF(ISNUMBER(SEARCH($V$31,T3201)),"WINCOMNINHBINH",IF(ISNUMBER(SEARCH($V$32,T3201)),"WINCOMTRAVINH",IF(ISNUMBER(SEARCH($V$33,T3201)),"WINCOMCANTHO",IF(ISNUMBER(SEARCH($V$34,T3201)),"WINCOMBENTRE",IF(ISNUMBER(SEARCH($V$35,T3201)),"WINCOMCAMAU",IF(ISNUMBER(SEARCH($V$36,T3201)),"WINCOMANGIANG",IF(ISNUMBER(SEARCH($V$37,T3201)),"WINCOMNINHTHUAN",IF(ISNUMBER(SEARCH($V$38,T3201)),"WINCOMTHAIBINH",IF(ISNUMBER(SEARCH($V$39,T3201)),"WINCOMGIALAI",IF(ISNUMBER(SEARCH($V$40,T3201)),"WINCOMHOABINH",IF(ISNUMBER(SEARCH($V$41,T3201)),"WINCOMQUANGNGAI",IF(ISNUMBER(SEARCH($V$42,T3201)),"WINCOMBINHTHUAN",IF(ISNUMBER(SEARCH($V$43,T3201)),"WINCOMDAKLAK",IF(ISNUMBER(SEARCH($V$44,T3201)),"WINCOMSOCTRANG",IF(ISNUMBER(SEARCH($V$45,T3201)),"WINCOMSONLA",IF(ISNUMBER(SEARCH($V$46,T3201)),"WINCOMKONTUM",IF(ISNUMBER(SEARCH($V$47,T3201)),"WINCOMPHUYEN",IF(ISNUMBER(SEARCH($V$48,T3201)),"WINCOMQUANGTRI",IF(ISNUMBER(SEARCH($V$49,T3201)),"WINCOMBINHDINH",IF(ISNUMBER(SEARCH($V$50,T3201)),"WINCOMCAOBANG",IF(ISNUMBER(SEARCH($V$51,T3201)),"WINCOMQUANGBINH",IF(ISNUMBER(SEARCH($V$52,T3201)),"WINCOMLAMDONG",IF(ISNUMBER(SEARCH($V$53,T3201)),"WINCOMVINHLONG",IF(ISNUMBER(SEARCH($V$54,T3201)),"WINCOMDONGTHAP",IF(ISNUMBER(SEARCH($V$55,T3201)),"WINCOMTIENGIANG",IF(ISNUMBER(SEARCH($V$56,T3201)),"WINCOMQUANGNINH",0))))))))))))))))))))))))))))))))))))))))))))))))))))))</f>
        <v>WINCOMHANOI</v>
      </c>
    </row>
    <row r="3202" spans="1:25" x14ac:dyDescent="0.2">
      <c r="A3202" t="s">
        <v>0</v>
      </c>
      <c r="B3202" t="s">
        <v>4941</v>
      </c>
      <c r="C3202" t="s">
        <v>31</v>
      </c>
      <c r="D3202" t="s">
        <v>10</v>
      </c>
      <c r="E3202" t="s">
        <v>4</v>
      </c>
      <c r="F3202" s="5">
        <f t="shared" si="197"/>
        <v>2</v>
      </c>
      <c r="G3202" s="2">
        <v>122100</v>
      </c>
      <c r="H3202" s="2">
        <v>134310</v>
      </c>
      <c r="I3202" t="s">
        <v>5</v>
      </c>
      <c r="J3202" t="s">
        <v>11</v>
      </c>
      <c r="K3202" t="str">
        <f t="shared" si="198"/>
        <v>_Giò sụn gà 250g</v>
      </c>
      <c r="L3202" s="8" t="str">
        <f>VLOOKUP(K3202,'[1]Mã Misa'!$B$2:$D$74,2,0)</f>
        <v>Giò sụn gà 250g</v>
      </c>
      <c r="M3202" s="8" t="str">
        <f>VLOOKUP(L3202,'[1]Mã Misa'!$C$2:$D$74,2,0)</f>
        <v>GSG250</v>
      </c>
      <c r="N3202" s="2">
        <v>61050</v>
      </c>
      <c r="O3202" t="s">
        <v>4942</v>
      </c>
      <c r="P3202" s="8" t="str">
        <f t="shared" si="199"/>
        <v>0148770</v>
      </c>
      <c r="Q3202" s="8" t="e">
        <f t="array" ref="Q3202">IF(VLOOKUP(P3202,$AA$1:$AC$32,1,0)&lt;&gt;0,(P3202&amp;"A"),0)</f>
        <v>#N/A</v>
      </c>
      <c r="R3202" s="12">
        <v>44526</v>
      </c>
      <c r="S3202" t="s">
        <v>4943</v>
      </c>
      <c r="T3202" s="8" t="str">
        <f t="shared" si="200"/>
        <v>VM+ HNI Sâ</v>
      </c>
      <c r="U3202" t="s">
        <v>7177</v>
      </c>
      <c r="Y3202" t="str">
        <f t="array" ref="Y3202">IF(ISNUMBER(SEARCH($V$3,T3202)),"WINCOMHANOI",IF(ISNUMBER(SEARCH($V$4,T3202)),"WINCOMHOCHIMINH",IF(ISNUMBER(SEARCH($V$5,T3202)),"WINCOMDANANG",IF(ISNUMBER(SEARCH($V$6,T3202)),"WINCOMHAIDUONG",IF(ISNUMBER(SEARCH($V$7,T3202)),"WINCOMQUANGNINH",IF(ISNUMBER(SEARCH($V$8,T3202)),"WINCOMHAIPHONG",IF(ISNUMBER(SEARCH($V$9,T3202)),"WINCOMBACGIANG",IF(ISNUMBER(SEARCH($V$10,T3202)),"WINCOMBACNINH",IF(ISNUMBER(SEARCH($V$11,T3202)),"WINCOMPHUTHO",IF(ISNUMBER(SEARCH($V$12,T3202)),"WINCOMHATINH",IF(ISNUMBER(SEARCH($V$13,T3202)),"WINCOMTHAINGUYEN",IF(ISNUMBER(SEARCH($V$14,T3202)),"WINCOMKHANHHOA",IF(ISNUMBER(SEARCH($V$15,T3202)),"WINCOMHUNGYEN",IF(ISNUMBER(SEARCH($V$16,T3202)),"WINCOMNGHEAN",IF(ISNUMBER(SEARCH($V$17,T3202)),"WINCOMLAOCAI",IF(ISNUMBER(SEARCH($V$18,T3202)),"WINCOMVUNGTAU",IF(ISNUMBER(SEARCH($V$19,T3202)),"WINCOMBINHDUONG",IF(ISNUMBER(SEARCH($V$20,T3202)),"WINCOMKIENGIANG",IF(ISNUMBER(SEARCH($V$21,T3202)),"WINCOMHANAM",IF(ISNUMBER(SEARCH($V$22,T3202)),"WINCOMNAMDINH",IF(ISNUMBER(SEARCH($V$23,T3202)),"WINCOMLANGSON",IF(ISNUMBER(SEARCH($V$24,T3202)),"WINCOMTHANHHOA",IF(ISNUMBER(SEARCH($V$25,T3202)),"WINCOMYENBAI",IF(ISNUMBER(SEARCH($V$26,T3202)),"WINCOMTUYENQUANG",IF(ISNUMBER(SEARCH($V$27,T3202)),"WINCOMHUE",IF(ISNUMBER(SEARCH($V$28,T3202)),"WINCOMQUANGNAM",IF(ISNUMBER(SEARCH($V$29,T3202)),"WINCOMVINHPHUC",IF(ISNUMBER(SEARCH($V$30,T3202)),"WINCOMHAGIANG",IF(ISNUMBER(SEARCH($V$31,T3202)),"WINCOMNINHBINH",IF(ISNUMBER(SEARCH($V$32,T3202)),"WINCOMTRAVINH",IF(ISNUMBER(SEARCH($V$33,T3202)),"WINCOMCANTHO",IF(ISNUMBER(SEARCH($V$34,T3202)),"WINCOMBENTRE",IF(ISNUMBER(SEARCH($V$35,T3202)),"WINCOMCAMAU",IF(ISNUMBER(SEARCH($V$36,T3202)),"WINCOMANGIANG",IF(ISNUMBER(SEARCH($V$37,T3202)),"WINCOMNINHTHUAN",IF(ISNUMBER(SEARCH($V$38,T3202)),"WINCOMTHAIBINH",IF(ISNUMBER(SEARCH($V$39,T3202)),"WINCOMGIALAI",IF(ISNUMBER(SEARCH($V$40,T3202)),"WINCOMHOABINH",IF(ISNUMBER(SEARCH($V$41,T3202)),"WINCOMQUANGNGAI",IF(ISNUMBER(SEARCH($V$42,T3202)),"WINCOMBINHTHUAN",IF(ISNUMBER(SEARCH($V$43,T3202)),"WINCOMDAKLAK",IF(ISNUMBER(SEARCH($V$44,T3202)),"WINCOMSOCTRANG",IF(ISNUMBER(SEARCH($V$45,T3202)),"WINCOMSONLA",IF(ISNUMBER(SEARCH($V$46,T3202)),"WINCOMKONTUM",IF(ISNUMBER(SEARCH($V$47,T3202)),"WINCOMPHUYEN",IF(ISNUMBER(SEARCH($V$48,T3202)),"WINCOMQUANGTRI",IF(ISNUMBER(SEARCH($V$49,T3202)),"WINCOMBINHDINH",IF(ISNUMBER(SEARCH($V$50,T3202)),"WINCOMCAOBANG",IF(ISNUMBER(SEARCH($V$51,T3202)),"WINCOMQUANGBINH",IF(ISNUMBER(SEARCH($V$52,T3202)),"WINCOMLAMDONG",IF(ISNUMBER(SEARCH($V$53,T3202)),"WINCOMVINHLONG",IF(ISNUMBER(SEARCH($V$54,T3202)),"WINCOMDONGTHAP",IF(ISNUMBER(SEARCH($V$55,T3202)),"WINCOMTIENGIANG",IF(ISNUMBER(SEARCH($V$56,T3202)),"WINCOMQUANGNINH",0))))))))))))))))))))))))))))))))))))))))))))))))))))))</f>
        <v>WINCOMHANOI</v>
      </c>
    </row>
    <row r="3203" spans="1:25" x14ac:dyDescent="0.2">
      <c r="A3203" t="s">
        <v>0</v>
      </c>
      <c r="B3203" t="s">
        <v>4944</v>
      </c>
      <c r="C3203" t="s">
        <v>2</v>
      </c>
      <c r="D3203" t="s">
        <v>100</v>
      </c>
      <c r="E3203" t="s">
        <v>4</v>
      </c>
      <c r="F3203" s="5">
        <f t="shared" ref="F3203:F3266" si="201">G3203/N3203</f>
        <v>6</v>
      </c>
      <c r="G3203" s="2">
        <v>367500</v>
      </c>
      <c r="H3203" s="2">
        <v>404250.00000000006</v>
      </c>
      <c r="I3203" t="s">
        <v>5</v>
      </c>
      <c r="J3203" t="s">
        <v>101</v>
      </c>
      <c r="K3203" t="str">
        <f t="shared" ref="K3203:K3266" si="202">MID(J3203,10,26)</f>
        <v xml:space="preserve"> Ghẹ farci 150g</v>
      </c>
      <c r="L3203" s="8" t="str">
        <f>VLOOKUP(K3203,'[1]Mã Misa'!$B$2:$D$74,2,0)</f>
        <v>Ghẹ farci 150g</v>
      </c>
      <c r="M3203" s="8" t="str">
        <f>VLOOKUP(L3203,'[1]Mã Misa'!$C$2:$D$74,2,0)</f>
        <v>GHEFARCI150</v>
      </c>
      <c r="N3203" s="2">
        <v>61250</v>
      </c>
      <c r="O3203" t="s">
        <v>4945</v>
      </c>
      <c r="P3203" s="8" t="str">
        <f t="shared" ref="P3203:P3266" si="203">RIGHT(O3203,7)</f>
        <v>0148777</v>
      </c>
      <c r="Q3203" s="8" t="e">
        <f t="array" ref="Q3203">IF(VLOOKUP(P3203,$AA$1:$AC$32,1,0)&lt;&gt;0,(P3203&amp;"A"),0)</f>
        <v>#N/A</v>
      </c>
      <c r="R3203" s="12">
        <v>44526</v>
      </c>
      <c r="S3203" t="s">
        <v>1464</v>
      </c>
      <c r="T3203" s="8" t="str">
        <f t="shared" si="200"/>
        <v>VM+ HNI LK</v>
      </c>
      <c r="U3203" t="s">
        <v>6397</v>
      </c>
      <c r="Y3203" t="str">
        <f t="array" ref="Y3203">IF(ISNUMBER(SEARCH($V$3,T3203)),"WINCOMHANOI",IF(ISNUMBER(SEARCH($V$4,T3203)),"WINCOMHOCHIMINH",IF(ISNUMBER(SEARCH($V$5,T3203)),"WINCOMDANANG",IF(ISNUMBER(SEARCH($V$6,T3203)),"WINCOMHAIDUONG",IF(ISNUMBER(SEARCH($V$7,T3203)),"WINCOMQUANGNINH",IF(ISNUMBER(SEARCH($V$8,T3203)),"WINCOMHAIPHONG",IF(ISNUMBER(SEARCH($V$9,T3203)),"WINCOMBACGIANG",IF(ISNUMBER(SEARCH($V$10,T3203)),"WINCOMBACNINH",IF(ISNUMBER(SEARCH($V$11,T3203)),"WINCOMPHUTHO",IF(ISNUMBER(SEARCH($V$12,T3203)),"WINCOMHATINH",IF(ISNUMBER(SEARCH($V$13,T3203)),"WINCOMTHAINGUYEN",IF(ISNUMBER(SEARCH($V$14,T3203)),"WINCOMKHANHHOA",IF(ISNUMBER(SEARCH($V$15,T3203)),"WINCOMHUNGYEN",IF(ISNUMBER(SEARCH($V$16,T3203)),"WINCOMNGHEAN",IF(ISNUMBER(SEARCH($V$17,T3203)),"WINCOMLAOCAI",IF(ISNUMBER(SEARCH($V$18,T3203)),"WINCOMVUNGTAU",IF(ISNUMBER(SEARCH($V$19,T3203)),"WINCOMBINHDUONG",IF(ISNUMBER(SEARCH($V$20,T3203)),"WINCOMKIENGIANG",IF(ISNUMBER(SEARCH($V$21,T3203)),"WINCOMHANAM",IF(ISNUMBER(SEARCH($V$22,T3203)),"WINCOMNAMDINH",IF(ISNUMBER(SEARCH($V$23,T3203)),"WINCOMLANGSON",IF(ISNUMBER(SEARCH($V$24,T3203)),"WINCOMTHANHHOA",IF(ISNUMBER(SEARCH($V$25,T3203)),"WINCOMYENBAI",IF(ISNUMBER(SEARCH($V$26,T3203)),"WINCOMTUYENQUANG",IF(ISNUMBER(SEARCH($V$27,T3203)),"WINCOMHUE",IF(ISNUMBER(SEARCH($V$28,T3203)),"WINCOMQUANGNAM",IF(ISNUMBER(SEARCH($V$29,T3203)),"WINCOMVINHPHUC",IF(ISNUMBER(SEARCH($V$30,T3203)),"WINCOMHAGIANG",IF(ISNUMBER(SEARCH($V$31,T3203)),"WINCOMNINHBINH",IF(ISNUMBER(SEARCH($V$32,T3203)),"WINCOMTRAVINH",IF(ISNUMBER(SEARCH($V$33,T3203)),"WINCOMCANTHO",IF(ISNUMBER(SEARCH($V$34,T3203)),"WINCOMBENTRE",IF(ISNUMBER(SEARCH($V$35,T3203)),"WINCOMCAMAU",IF(ISNUMBER(SEARCH($V$36,T3203)),"WINCOMANGIANG",IF(ISNUMBER(SEARCH($V$37,T3203)),"WINCOMNINHTHUAN",IF(ISNUMBER(SEARCH($V$38,T3203)),"WINCOMTHAIBINH",IF(ISNUMBER(SEARCH($V$39,T3203)),"WINCOMGIALAI",IF(ISNUMBER(SEARCH($V$40,T3203)),"WINCOMHOABINH",IF(ISNUMBER(SEARCH($V$41,T3203)),"WINCOMQUANGNGAI",IF(ISNUMBER(SEARCH($V$42,T3203)),"WINCOMBINHTHUAN",IF(ISNUMBER(SEARCH($V$43,T3203)),"WINCOMDAKLAK",IF(ISNUMBER(SEARCH($V$44,T3203)),"WINCOMSOCTRANG",IF(ISNUMBER(SEARCH($V$45,T3203)),"WINCOMSONLA",IF(ISNUMBER(SEARCH($V$46,T3203)),"WINCOMKONTUM",IF(ISNUMBER(SEARCH($V$47,T3203)),"WINCOMPHUYEN",IF(ISNUMBER(SEARCH($V$48,T3203)),"WINCOMQUANGTRI",IF(ISNUMBER(SEARCH($V$49,T3203)),"WINCOMBINHDINH",IF(ISNUMBER(SEARCH($V$50,T3203)),"WINCOMCAOBANG",IF(ISNUMBER(SEARCH($V$51,T3203)),"WINCOMQUANGBINH",IF(ISNUMBER(SEARCH($V$52,T3203)),"WINCOMLAMDONG",IF(ISNUMBER(SEARCH($V$53,T3203)),"WINCOMVINHLONG",IF(ISNUMBER(SEARCH($V$54,T3203)),"WINCOMDONGTHAP",IF(ISNUMBER(SEARCH($V$55,T3203)),"WINCOMTIENGIANG",IF(ISNUMBER(SEARCH($V$56,T3203)),"WINCOMQUANGNINH",0))))))))))))))))))))))))))))))))))))))))))))))))))))))</f>
        <v>WINCOMHANOI</v>
      </c>
    </row>
    <row r="3204" spans="1:25" x14ac:dyDescent="0.2">
      <c r="A3204" t="s">
        <v>0</v>
      </c>
      <c r="B3204" t="s">
        <v>4944</v>
      </c>
      <c r="C3204" t="s">
        <v>31</v>
      </c>
      <c r="D3204" t="s">
        <v>168</v>
      </c>
      <c r="E3204" t="s">
        <v>4</v>
      </c>
      <c r="F3204" s="5">
        <f t="shared" si="201"/>
        <v>1</v>
      </c>
      <c r="G3204" s="2">
        <v>61250</v>
      </c>
      <c r="H3204" s="2">
        <v>67375</v>
      </c>
      <c r="I3204" t="s">
        <v>5</v>
      </c>
      <c r="J3204" t="s">
        <v>169</v>
      </c>
      <c r="K3204" t="str">
        <f t="shared" si="202"/>
        <v xml:space="preserve"> Càng ghẹ cốm hoa 250g</v>
      </c>
      <c r="L3204" s="8" t="str">
        <f>VLOOKUP(K3204,'[1]Mã Misa'!$B$2:$D$74,2,0)</f>
        <v>Càng ghẹ cốm hoa 250g</v>
      </c>
      <c r="M3204" s="8" t="str">
        <f>VLOOKUP(L3204,'[1]Mã Misa'!$C$2:$D$74,2,0)</f>
        <v>CGCH250</v>
      </c>
      <c r="N3204" s="2">
        <v>61250</v>
      </c>
      <c r="O3204" t="s">
        <v>4945</v>
      </c>
      <c r="P3204" s="8" t="str">
        <f t="shared" si="203"/>
        <v>0148777</v>
      </c>
      <c r="Q3204" s="8" t="e">
        <f t="array" ref="Q3204">IF(VLOOKUP(P3204,$AA$1:$AC$32,1,0)&lt;&gt;0,(P3204&amp;"A"),0)</f>
        <v>#N/A</v>
      </c>
      <c r="R3204" s="12">
        <v>44526</v>
      </c>
      <c r="S3204" t="s">
        <v>1464</v>
      </c>
      <c r="T3204" s="8" t="str">
        <f t="shared" ref="T3204:T3267" si="204">LEFT(U3204,10)</f>
        <v>VM+ HNI LK</v>
      </c>
      <c r="U3204" t="s">
        <v>6397</v>
      </c>
      <c r="Y3204" t="str">
        <f t="array" ref="Y3204">IF(ISNUMBER(SEARCH($V$3,T3204)),"WINCOMHANOI",IF(ISNUMBER(SEARCH($V$4,T3204)),"WINCOMHOCHIMINH",IF(ISNUMBER(SEARCH($V$5,T3204)),"WINCOMDANANG",IF(ISNUMBER(SEARCH($V$6,T3204)),"WINCOMHAIDUONG",IF(ISNUMBER(SEARCH($V$7,T3204)),"WINCOMQUANGNINH",IF(ISNUMBER(SEARCH($V$8,T3204)),"WINCOMHAIPHONG",IF(ISNUMBER(SEARCH($V$9,T3204)),"WINCOMBACGIANG",IF(ISNUMBER(SEARCH($V$10,T3204)),"WINCOMBACNINH",IF(ISNUMBER(SEARCH($V$11,T3204)),"WINCOMPHUTHO",IF(ISNUMBER(SEARCH($V$12,T3204)),"WINCOMHATINH",IF(ISNUMBER(SEARCH($V$13,T3204)),"WINCOMTHAINGUYEN",IF(ISNUMBER(SEARCH($V$14,T3204)),"WINCOMKHANHHOA",IF(ISNUMBER(SEARCH($V$15,T3204)),"WINCOMHUNGYEN",IF(ISNUMBER(SEARCH($V$16,T3204)),"WINCOMNGHEAN",IF(ISNUMBER(SEARCH($V$17,T3204)),"WINCOMLAOCAI",IF(ISNUMBER(SEARCH($V$18,T3204)),"WINCOMVUNGTAU",IF(ISNUMBER(SEARCH($V$19,T3204)),"WINCOMBINHDUONG",IF(ISNUMBER(SEARCH($V$20,T3204)),"WINCOMKIENGIANG",IF(ISNUMBER(SEARCH($V$21,T3204)),"WINCOMHANAM",IF(ISNUMBER(SEARCH($V$22,T3204)),"WINCOMNAMDINH",IF(ISNUMBER(SEARCH($V$23,T3204)),"WINCOMLANGSON",IF(ISNUMBER(SEARCH($V$24,T3204)),"WINCOMTHANHHOA",IF(ISNUMBER(SEARCH($V$25,T3204)),"WINCOMYENBAI",IF(ISNUMBER(SEARCH($V$26,T3204)),"WINCOMTUYENQUANG",IF(ISNUMBER(SEARCH($V$27,T3204)),"WINCOMHUE",IF(ISNUMBER(SEARCH($V$28,T3204)),"WINCOMQUANGNAM",IF(ISNUMBER(SEARCH($V$29,T3204)),"WINCOMVINHPHUC",IF(ISNUMBER(SEARCH($V$30,T3204)),"WINCOMHAGIANG",IF(ISNUMBER(SEARCH($V$31,T3204)),"WINCOMNINHBINH",IF(ISNUMBER(SEARCH($V$32,T3204)),"WINCOMTRAVINH",IF(ISNUMBER(SEARCH($V$33,T3204)),"WINCOMCANTHO",IF(ISNUMBER(SEARCH($V$34,T3204)),"WINCOMBENTRE",IF(ISNUMBER(SEARCH($V$35,T3204)),"WINCOMCAMAU",IF(ISNUMBER(SEARCH($V$36,T3204)),"WINCOMANGIANG",IF(ISNUMBER(SEARCH($V$37,T3204)),"WINCOMNINHTHUAN",IF(ISNUMBER(SEARCH($V$38,T3204)),"WINCOMTHAIBINH",IF(ISNUMBER(SEARCH($V$39,T3204)),"WINCOMGIALAI",IF(ISNUMBER(SEARCH($V$40,T3204)),"WINCOMHOABINH",IF(ISNUMBER(SEARCH($V$41,T3204)),"WINCOMQUANGNGAI",IF(ISNUMBER(SEARCH($V$42,T3204)),"WINCOMBINHTHUAN",IF(ISNUMBER(SEARCH($V$43,T3204)),"WINCOMDAKLAK",IF(ISNUMBER(SEARCH($V$44,T3204)),"WINCOMSOCTRANG",IF(ISNUMBER(SEARCH($V$45,T3204)),"WINCOMSONLA",IF(ISNUMBER(SEARCH($V$46,T3204)),"WINCOMKONTUM",IF(ISNUMBER(SEARCH($V$47,T3204)),"WINCOMPHUYEN",IF(ISNUMBER(SEARCH($V$48,T3204)),"WINCOMQUANGTRI",IF(ISNUMBER(SEARCH($V$49,T3204)),"WINCOMBINHDINH",IF(ISNUMBER(SEARCH($V$50,T3204)),"WINCOMCAOBANG",IF(ISNUMBER(SEARCH($V$51,T3204)),"WINCOMQUANGBINH",IF(ISNUMBER(SEARCH($V$52,T3204)),"WINCOMLAMDONG",IF(ISNUMBER(SEARCH($V$53,T3204)),"WINCOMVINHLONG",IF(ISNUMBER(SEARCH($V$54,T3204)),"WINCOMDONGTHAP",IF(ISNUMBER(SEARCH($V$55,T3204)),"WINCOMTIENGIANG",IF(ISNUMBER(SEARCH($V$56,T3204)),"WINCOMQUANGNINH",0))))))))))))))))))))))))))))))))))))))))))))))))))))))</f>
        <v>WINCOMHANOI</v>
      </c>
    </row>
    <row r="3205" spans="1:25" x14ac:dyDescent="0.2">
      <c r="A3205" t="s">
        <v>0</v>
      </c>
      <c r="B3205" t="s">
        <v>4946</v>
      </c>
      <c r="C3205" t="s">
        <v>2</v>
      </c>
      <c r="D3205" t="s">
        <v>20</v>
      </c>
      <c r="E3205" t="s">
        <v>4</v>
      </c>
      <c r="F3205" s="5">
        <f t="shared" si="201"/>
        <v>2</v>
      </c>
      <c r="G3205" s="2">
        <v>100364</v>
      </c>
      <c r="H3205" s="2">
        <v>110400.40000000001</v>
      </c>
      <c r="I3205" t="s">
        <v>5</v>
      </c>
      <c r="J3205" t="s">
        <v>21</v>
      </c>
      <c r="K3205" t="str">
        <f t="shared" si="202"/>
        <v>Giò tai lưỡi xào gói 250g</v>
      </c>
      <c r="L3205" s="8" t="str">
        <f>VLOOKUP(K3205,'[1]Mã Misa'!$B$2:$D$74,2,0)</f>
        <v>Giò Tai Lưỡi Xào 250g</v>
      </c>
      <c r="M3205" s="8" t="str">
        <f>VLOOKUP(L3205,'[1]Mã Misa'!$C$2:$D$74,2,0)</f>
        <v>GTLX250G</v>
      </c>
      <c r="N3205" s="2">
        <v>50182</v>
      </c>
      <c r="O3205" t="s">
        <v>4947</v>
      </c>
      <c r="P3205" s="8" t="str">
        <f t="shared" si="203"/>
        <v>0003006</v>
      </c>
      <c r="Q3205" s="8" t="e">
        <f t="array" ref="Q3205">IF(VLOOKUP(P3205,$AA$1:$AC$32,1,0)&lt;&gt;0,(P3205&amp;"A"),0)</f>
        <v>#N/A</v>
      </c>
      <c r="R3205" s="12">
        <v>44526</v>
      </c>
      <c r="S3205" t="s">
        <v>862</v>
      </c>
      <c r="T3205" s="8" t="str">
        <f t="shared" si="204"/>
        <v>VM+ HDG Số</v>
      </c>
      <c r="U3205" t="s">
        <v>6229</v>
      </c>
      <c r="Y3205" t="str">
        <f t="array" ref="Y3205">IF(ISNUMBER(SEARCH($V$3,T3205)),"WINCOMHANOI",IF(ISNUMBER(SEARCH($V$4,T3205)),"WINCOMHOCHIMINH",IF(ISNUMBER(SEARCH($V$5,T3205)),"WINCOMDANANG",IF(ISNUMBER(SEARCH($V$6,T3205)),"WINCOMHAIDUONG",IF(ISNUMBER(SEARCH($V$7,T3205)),"WINCOMQUANGNINH",IF(ISNUMBER(SEARCH($V$8,T3205)),"WINCOMHAIPHONG",IF(ISNUMBER(SEARCH($V$9,T3205)),"WINCOMBACGIANG",IF(ISNUMBER(SEARCH($V$10,T3205)),"WINCOMBACNINH",IF(ISNUMBER(SEARCH($V$11,T3205)),"WINCOMPHUTHO",IF(ISNUMBER(SEARCH($V$12,T3205)),"WINCOMHATINH",IF(ISNUMBER(SEARCH($V$13,T3205)),"WINCOMTHAINGUYEN",IF(ISNUMBER(SEARCH($V$14,T3205)),"WINCOMKHANHHOA",IF(ISNUMBER(SEARCH($V$15,T3205)),"WINCOMHUNGYEN",IF(ISNUMBER(SEARCH($V$16,T3205)),"WINCOMNGHEAN",IF(ISNUMBER(SEARCH($V$17,T3205)),"WINCOMLAOCAI",IF(ISNUMBER(SEARCH($V$18,T3205)),"WINCOMVUNGTAU",IF(ISNUMBER(SEARCH($V$19,T3205)),"WINCOMBINHDUONG",IF(ISNUMBER(SEARCH($V$20,T3205)),"WINCOMKIENGIANG",IF(ISNUMBER(SEARCH($V$21,T3205)),"WINCOMHANAM",IF(ISNUMBER(SEARCH($V$22,T3205)),"WINCOMNAMDINH",IF(ISNUMBER(SEARCH($V$23,T3205)),"WINCOMLANGSON",IF(ISNUMBER(SEARCH($V$24,T3205)),"WINCOMTHANHHOA",IF(ISNUMBER(SEARCH($V$25,T3205)),"WINCOMYENBAI",IF(ISNUMBER(SEARCH($V$26,T3205)),"WINCOMTUYENQUANG",IF(ISNUMBER(SEARCH($V$27,T3205)),"WINCOMHUE",IF(ISNUMBER(SEARCH($V$28,T3205)),"WINCOMQUANGNAM",IF(ISNUMBER(SEARCH($V$29,T3205)),"WINCOMVINHPHUC",IF(ISNUMBER(SEARCH($V$30,T3205)),"WINCOMHAGIANG",IF(ISNUMBER(SEARCH($V$31,T3205)),"WINCOMNINHBINH",IF(ISNUMBER(SEARCH($V$32,T3205)),"WINCOMTRAVINH",IF(ISNUMBER(SEARCH($V$33,T3205)),"WINCOMCANTHO",IF(ISNUMBER(SEARCH($V$34,T3205)),"WINCOMBENTRE",IF(ISNUMBER(SEARCH($V$35,T3205)),"WINCOMCAMAU",IF(ISNUMBER(SEARCH($V$36,T3205)),"WINCOMANGIANG",IF(ISNUMBER(SEARCH($V$37,T3205)),"WINCOMNINHTHUAN",IF(ISNUMBER(SEARCH($V$38,T3205)),"WINCOMTHAIBINH",IF(ISNUMBER(SEARCH($V$39,T3205)),"WINCOMGIALAI",IF(ISNUMBER(SEARCH($V$40,T3205)),"WINCOMHOABINH",IF(ISNUMBER(SEARCH($V$41,T3205)),"WINCOMQUANGNGAI",IF(ISNUMBER(SEARCH($V$42,T3205)),"WINCOMBINHTHUAN",IF(ISNUMBER(SEARCH($V$43,T3205)),"WINCOMDAKLAK",IF(ISNUMBER(SEARCH($V$44,T3205)),"WINCOMSOCTRANG",IF(ISNUMBER(SEARCH($V$45,T3205)),"WINCOMSONLA",IF(ISNUMBER(SEARCH($V$46,T3205)),"WINCOMKONTUM",IF(ISNUMBER(SEARCH($V$47,T3205)),"WINCOMPHUYEN",IF(ISNUMBER(SEARCH($V$48,T3205)),"WINCOMQUANGTRI",IF(ISNUMBER(SEARCH($V$49,T3205)),"WINCOMBINHDINH",IF(ISNUMBER(SEARCH($V$50,T3205)),"WINCOMCAOBANG",IF(ISNUMBER(SEARCH($V$51,T3205)),"WINCOMQUANGBINH",IF(ISNUMBER(SEARCH($V$52,T3205)),"WINCOMLAMDONG",IF(ISNUMBER(SEARCH($V$53,T3205)),"WINCOMVINHLONG",IF(ISNUMBER(SEARCH($V$54,T3205)),"WINCOMDONGTHAP",IF(ISNUMBER(SEARCH($V$55,T3205)),"WINCOMTIENGIANG",IF(ISNUMBER(SEARCH($V$56,T3205)),"WINCOMQUANGNINH",0))))))))))))))))))))))))))))))))))))))))))))))))))))))</f>
        <v>WINCOMHAIDUONG</v>
      </c>
    </row>
    <row r="3206" spans="1:25" x14ac:dyDescent="0.2">
      <c r="A3206" t="s">
        <v>0</v>
      </c>
      <c r="B3206" t="s">
        <v>4948</v>
      </c>
      <c r="C3206" t="s">
        <v>2</v>
      </c>
      <c r="D3206" t="s">
        <v>39</v>
      </c>
      <c r="E3206" t="s">
        <v>4</v>
      </c>
      <c r="F3206" s="5">
        <f t="shared" si="201"/>
        <v>3</v>
      </c>
      <c r="G3206" s="2">
        <v>138000</v>
      </c>
      <c r="H3206" s="2">
        <v>151800</v>
      </c>
      <c r="I3206" t="s">
        <v>5</v>
      </c>
      <c r="J3206" t="s">
        <v>40</v>
      </c>
      <c r="K3206" t="str">
        <f t="shared" si="202"/>
        <v>Mộc nấm hương gói 250g</v>
      </c>
      <c r="L3206" s="8" t="str">
        <f>VLOOKUP(K3206,'[1]Mã Misa'!$B$2:$D$74,2,0)</f>
        <v>Mộc Nấm Hương 250g</v>
      </c>
      <c r="M3206" s="8" t="str">
        <f>VLOOKUP(L3206,'[1]Mã Misa'!$C$2:$D$74,2,0)</f>
        <v>MNH250</v>
      </c>
      <c r="N3206" s="2">
        <v>46000</v>
      </c>
      <c r="O3206" t="s">
        <v>4949</v>
      </c>
      <c r="P3206" s="8" t="str">
        <f t="shared" si="203"/>
        <v>0019283</v>
      </c>
      <c r="Q3206" s="8" t="e">
        <f t="array" ref="Q3206">IF(VLOOKUP(P3206,$AA$1:$AC$32,1,0)&lt;&gt;0,(P3206&amp;"A"),0)</f>
        <v>#N/A</v>
      </c>
      <c r="R3206" s="12">
        <v>44526</v>
      </c>
      <c r="S3206" t="s">
        <v>421</v>
      </c>
      <c r="T3206" s="8" t="str">
        <f t="shared" si="204"/>
        <v>VM+ DNG 52</v>
      </c>
      <c r="U3206" t="s">
        <v>6095</v>
      </c>
      <c r="Y3206" t="str">
        <f t="array" ref="Y3206">IF(ISNUMBER(SEARCH($V$3,T3206)),"WINCOMHANOI",IF(ISNUMBER(SEARCH($V$4,T3206)),"WINCOMHOCHIMINH",IF(ISNUMBER(SEARCH($V$5,T3206)),"WINCOMDANANG",IF(ISNUMBER(SEARCH($V$6,T3206)),"WINCOMHAIDUONG",IF(ISNUMBER(SEARCH($V$7,T3206)),"WINCOMQUANGNINH",IF(ISNUMBER(SEARCH($V$8,T3206)),"WINCOMHAIPHONG",IF(ISNUMBER(SEARCH($V$9,T3206)),"WINCOMBACGIANG",IF(ISNUMBER(SEARCH($V$10,T3206)),"WINCOMBACNINH",IF(ISNUMBER(SEARCH($V$11,T3206)),"WINCOMPHUTHO",IF(ISNUMBER(SEARCH($V$12,T3206)),"WINCOMHATINH",IF(ISNUMBER(SEARCH($V$13,T3206)),"WINCOMTHAINGUYEN",IF(ISNUMBER(SEARCH($V$14,T3206)),"WINCOMKHANHHOA",IF(ISNUMBER(SEARCH($V$15,T3206)),"WINCOMHUNGYEN",IF(ISNUMBER(SEARCH($V$16,T3206)),"WINCOMNGHEAN",IF(ISNUMBER(SEARCH($V$17,T3206)),"WINCOMLAOCAI",IF(ISNUMBER(SEARCH($V$18,T3206)),"WINCOMVUNGTAU",IF(ISNUMBER(SEARCH($V$19,T3206)),"WINCOMBINHDUONG",IF(ISNUMBER(SEARCH($V$20,T3206)),"WINCOMKIENGIANG",IF(ISNUMBER(SEARCH($V$21,T3206)),"WINCOMHANAM",IF(ISNUMBER(SEARCH($V$22,T3206)),"WINCOMNAMDINH",IF(ISNUMBER(SEARCH($V$23,T3206)),"WINCOMLANGSON",IF(ISNUMBER(SEARCH($V$24,T3206)),"WINCOMTHANHHOA",IF(ISNUMBER(SEARCH($V$25,T3206)),"WINCOMYENBAI",IF(ISNUMBER(SEARCH($V$26,T3206)),"WINCOMTUYENQUANG",IF(ISNUMBER(SEARCH($V$27,T3206)),"WINCOMHUE",IF(ISNUMBER(SEARCH($V$28,T3206)),"WINCOMQUANGNAM",IF(ISNUMBER(SEARCH($V$29,T3206)),"WINCOMVINHPHUC",IF(ISNUMBER(SEARCH($V$30,T3206)),"WINCOMHAGIANG",IF(ISNUMBER(SEARCH($V$31,T3206)),"WINCOMNINHBINH",IF(ISNUMBER(SEARCH($V$32,T3206)),"WINCOMTRAVINH",IF(ISNUMBER(SEARCH($V$33,T3206)),"WINCOMCANTHO",IF(ISNUMBER(SEARCH($V$34,T3206)),"WINCOMBENTRE",IF(ISNUMBER(SEARCH($V$35,T3206)),"WINCOMCAMAU",IF(ISNUMBER(SEARCH($V$36,T3206)),"WINCOMANGIANG",IF(ISNUMBER(SEARCH($V$37,T3206)),"WINCOMNINHTHUAN",IF(ISNUMBER(SEARCH($V$38,T3206)),"WINCOMTHAIBINH",IF(ISNUMBER(SEARCH($V$39,T3206)),"WINCOMGIALAI",IF(ISNUMBER(SEARCH($V$40,T3206)),"WINCOMHOABINH",IF(ISNUMBER(SEARCH($V$41,T3206)),"WINCOMQUANGNGAI",IF(ISNUMBER(SEARCH($V$42,T3206)),"WINCOMBINHTHUAN",IF(ISNUMBER(SEARCH($V$43,T3206)),"WINCOMDAKLAK",IF(ISNUMBER(SEARCH($V$44,T3206)),"WINCOMSOCTRANG",IF(ISNUMBER(SEARCH($V$45,T3206)),"WINCOMSONLA",IF(ISNUMBER(SEARCH($V$46,T3206)),"WINCOMKONTUM",IF(ISNUMBER(SEARCH($V$47,T3206)),"WINCOMPHUYEN",IF(ISNUMBER(SEARCH($V$48,T3206)),"WINCOMQUANGTRI",IF(ISNUMBER(SEARCH($V$49,T3206)),"WINCOMBINHDINH",IF(ISNUMBER(SEARCH($V$50,T3206)),"WINCOMCAOBANG",IF(ISNUMBER(SEARCH($V$51,T3206)),"WINCOMQUANGBINH",IF(ISNUMBER(SEARCH($V$52,T3206)),"WINCOMLAMDONG",IF(ISNUMBER(SEARCH($V$53,T3206)),"WINCOMVINHLONG",IF(ISNUMBER(SEARCH($V$54,T3206)),"WINCOMDONGTHAP",IF(ISNUMBER(SEARCH($V$55,T3206)),"WINCOMTIENGIANG",IF(ISNUMBER(SEARCH($V$56,T3206)),"WINCOMQUANGNINH",0))))))))))))))))))))))))))))))))))))))))))))))))))))))</f>
        <v>WINCOMDANANG</v>
      </c>
    </row>
    <row r="3207" spans="1:25" x14ac:dyDescent="0.2">
      <c r="A3207" t="s">
        <v>0</v>
      </c>
      <c r="B3207" t="s">
        <v>4950</v>
      </c>
      <c r="C3207" t="s">
        <v>2</v>
      </c>
      <c r="D3207" t="s">
        <v>62</v>
      </c>
      <c r="E3207" t="s">
        <v>4</v>
      </c>
      <c r="F3207" s="5">
        <f t="shared" si="201"/>
        <v>2</v>
      </c>
      <c r="G3207" s="2">
        <v>210800</v>
      </c>
      <c r="H3207" s="2">
        <v>231880.00000000003</v>
      </c>
      <c r="I3207" t="s">
        <v>5</v>
      </c>
      <c r="J3207" t="s">
        <v>63</v>
      </c>
      <c r="K3207" t="str">
        <f t="shared" si="202"/>
        <v>_Đùi gà sốt cay 500g</v>
      </c>
      <c r="L3207" s="8" t="str">
        <f>VLOOKUP(K3207,'[1]Mã Misa'!$B$2:$D$74,2,0)</f>
        <v>Đùi gà sốt cay 500g</v>
      </c>
      <c r="M3207" s="8" t="str">
        <f>VLOOKUP(L3207,'[1]Mã Misa'!$C$2:$D$74,2,0)</f>
        <v>DGSC500</v>
      </c>
      <c r="N3207" s="2">
        <v>105400</v>
      </c>
      <c r="O3207" t="s">
        <v>4951</v>
      </c>
      <c r="P3207" s="8" t="str">
        <f t="shared" si="203"/>
        <v>0148778</v>
      </c>
      <c r="Q3207" s="8" t="e">
        <f t="array" ref="Q3207">IF(VLOOKUP(P3207,$AA$1:$AC$32,1,0)&lt;&gt;0,(P3207&amp;"A"),0)</f>
        <v>#N/A</v>
      </c>
      <c r="R3207" s="12">
        <v>44526</v>
      </c>
      <c r="S3207" t="s">
        <v>4952</v>
      </c>
      <c r="T3207" s="8" t="str">
        <f t="shared" si="204"/>
        <v>VM+ HNI 92</v>
      </c>
      <c r="U3207" t="s">
        <v>7178</v>
      </c>
      <c r="Y3207" t="str">
        <f t="array" ref="Y3207">IF(ISNUMBER(SEARCH($V$3,T3207)),"WINCOMHANOI",IF(ISNUMBER(SEARCH($V$4,T3207)),"WINCOMHOCHIMINH",IF(ISNUMBER(SEARCH($V$5,T3207)),"WINCOMDANANG",IF(ISNUMBER(SEARCH($V$6,T3207)),"WINCOMHAIDUONG",IF(ISNUMBER(SEARCH($V$7,T3207)),"WINCOMQUANGNINH",IF(ISNUMBER(SEARCH($V$8,T3207)),"WINCOMHAIPHONG",IF(ISNUMBER(SEARCH($V$9,T3207)),"WINCOMBACGIANG",IF(ISNUMBER(SEARCH($V$10,T3207)),"WINCOMBACNINH",IF(ISNUMBER(SEARCH($V$11,T3207)),"WINCOMPHUTHO",IF(ISNUMBER(SEARCH($V$12,T3207)),"WINCOMHATINH",IF(ISNUMBER(SEARCH($V$13,T3207)),"WINCOMTHAINGUYEN",IF(ISNUMBER(SEARCH($V$14,T3207)),"WINCOMKHANHHOA",IF(ISNUMBER(SEARCH($V$15,T3207)),"WINCOMHUNGYEN",IF(ISNUMBER(SEARCH($V$16,T3207)),"WINCOMNGHEAN",IF(ISNUMBER(SEARCH($V$17,T3207)),"WINCOMLAOCAI",IF(ISNUMBER(SEARCH($V$18,T3207)),"WINCOMVUNGTAU",IF(ISNUMBER(SEARCH($V$19,T3207)),"WINCOMBINHDUONG",IF(ISNUMBER(SEARCH($V$20,T3207)),"WINCOMKIENGIANG",IF(ISNUMBER(SEARCH($V$21,T3207)),"WINCOMHANAM",IF(ISNUMBER(SEARCH($V$22,T3207)),"WINCOMNAMDINH",IF(ISNUMBER(SEARCH($V$23,T3207)),"WINCOMLANGSON",IF(ISNUMBER(SEARCH($V$24,T3207)),"WINCOMTHANHHOA",IF(ISNUMBER(SEARCH($V$25,T3207)),"WINCOMYENBAI",IF(ISNUMBER(SEARCH($V$26,T3207)),"WINCOMTUYENQUANG",IF(ISNUMBER(SEARCH($V$27,T3207)),"WINCOMHUE",IF(ISNUMBER(SEARCH($V$28,T3207)),"WINCOMQUANGNAM",IF(ISNUMBER(SEARCH($V$29,T3207)),"WINCOMVINHPHUC",IF(ISNUMBER(SEARCH($V$30,T3207)),"WINCOMHAGIANG",IF(ISNUMBER(SEARCH($V$31,T3207)),"WINCOMNINHBINH",IF(ISNUMBER(SEARCH($V$32,T3207)),"WINCOMTRAVINH",IF(ISNUMBER(SEARCH($V$33,T3207)),"WINCOMCANTHO",IF(ISNUMBER(SEARCH($V$34,T3207)),"WINCOMBENTRE",IF(ISNUMBER(SEARCH($V$35,T3207)),"WINCOMCAMAU",IF(ISNUMBER(SEARCH($V$36,T3207)),"WINCOMANGIANG",IF(ISNUMBER(SEARCH($V$37,T3207)),"WINCOMNINHTHUAN",IF(ISNUMBER(SEARCH($V$38,T3207)),"WINCOMTHAIBINH",IF(ISNUMBER(SEARCH($V$39,T3207)),"WINCOMGIALAI",IF(ISNUMBER(SEARCH($V$40,T3207)),"WINCOMHOABINH",IF(ISNUMBER(SEARCH($V$41,T3207)),"WINCOMQUANGNGAI",IF(ISNUMBER(SEARCH($V$42,T3207)),"WINCOMBINHTHUAN",IF(ISNUMBER(SEARCH($V$43,T3207)),"WINCOMDAKLAK",IF(ISNUMBER(SEARCH($V$44,T3207)),"WINCOMSOCTRANG",IF(ISNUMBER(SEARCH($V$45,T3207)),"WINCOMSONLA",IF(ISNUMBER(SEARCH($V$46,T3207)),"WINCOMKONTUM",IF(ISNUMBER(SEARCH($V$47,T3207)),"WINCOMPHUYEN",IF(ISNUMBER(SEARCH($V$48,T3207)),"WINCOMQUANGTRI",IF(ISNUMBER(SEARCH($V$49,T3207)),"WINCOMBINHDINH",IF(ISNUMBER(SEARCH($V$50,T3207)),"WINCOMCAOBANG",IF(ISNUMBER(SEARCH($V$51,T3207)),"WINCOMQUANGBINH",IF(ISNUMBER(SEARCH($V$52,T3207)),"WINCOMLAMDONG",IF(ISNUMBER(SEARCH($V$53,T3207)),"WINCOMVINHLONG",IF(ISNUMBER(SEARCH($V$54,T3207)),"WINCOMDONGTHAP",IF(ISNUMBER(SEARCH($V$55,T3207)),"WINCOMTIENGIANG",IF(ISNUMBER(SEARCH($V$56,T3207)),"WINCOMQUANGNINH",0))))))))))))))))))))))))))))))))))))))))))))))))))))))</f>
        <v>WINCOMHANOI</v>
      </c>
    </row>
    <row r="3208" spans="1:25" x14ac:dyDescent="0.2">
      <c r="A3208" t="s">
        <v>0</v>
      </c>
      <c r="B3208" t="s">
        <v>4950</v>
      </c>
      <c r="C3208" t="s">
        <v>31</v>
      </c>
      <c r="D3208" t="s">
        <v>27</v>
      </c>
      <c r="E3208" t="s">
        <v>4</v>
      </c>
      <c r="F3208" s="5">
        <f t="shared" si="201"/>
        <v>2</v>
      </c>
      <c r="G3208" s="2">
        <v>148500</v>
      </c>
      <c r="H3208" s="2">
        <v>163350</v>
      </c>
      <c r="I3208" t="s">
        <v>5</v>
      </c>
      <c r="J3208" t="s">
        <v>28</v>
      </c>
      <c r="K3208" t="str">
        <f t="shared" si="202"/>
        <v>_Chả cốm 300g</v>
      </c>
      <c r="L3208" s="8" t="str">
        <f>VLOOKUP(K3208,'[1]Mã Misa'!$B$2:$D$74,2,0)</f>
        <v>Chả cốm 300g</v>
      </c>
      <c r="M3208" s="8" t="str">
        <f>VLOOKUP(L3208,'[1]Mã Misa'!$C$2:$D$74,2,0)</f>
        <v>CC300</v>
      </c>
      <c r="N3208" s="2">
        <v>74250</v>
      </c>
      <c r="O3208" t="s">
        <v>4951</v>
      </c>
      <c r="P3208" s="8" t="str">
        <f t="shared" si="203"/>
        <v>0148778</v>
      </c>
      <c r="Q3208" s="8" t="e">
        <f t="array" ref="Q3208">IF(VLOOKUP(P3208,$AA$1:$AC$32,1,0)&lt;&gt;0,(P3208&amp;"A"),0)</f>
        <v>#N/A</v>
      </c>
      <c r="R3208" s="12">
        <v>44526</v>
      </c>
      <c r="S3208" t="s">
        <v>4952</v>
      </c>
      <c r="T3208" s="8" t="str">
        <f t="shared" si="204"/>
        <v>VM+ HNI 92</v>
      </c>
      <c r="U3208" t="s">
        <v>7178</v>
      </c>
      <c r="Y3208" t="str">
        <f t="array" ref="Y3208">IF(ISNUMBER(SEARCH($V$3,T3208)),"WINCOMHANOI",IF(ISNUMBER(SEARCH($V$4,T3208)),"WINCOMHOCHIMINH",IF(ISNUMBER(SEARCH($V$5,T3208)),"WINCOMDANANG",IF(ISNUMBER(SEARCH($V$6,T3208)),"WINCOMHAIDUONG",IF(ISNUMBER(SEARCH($V$7,T3208)),"WINCOMQUANGNINH",IF(ISNUMBER(SEARCH($V$8,T3208)),"WINCOMHAIPHONG",IF(ISNUMBER(SEARCH($V$9,T3208)),"WINCOMBACGIANG",IF(ISNUMBER(SEARCH($V$10,T3208)),"WINCOMBACNINH",IF(ISNUMBER(SEARCH($V$11,T3208)),"WINCOMPHUTHO",IF(ISNUMBER(SEARCH($V$12,T3208)),"WINCOMHATINH",IF(ISNUMBER(SEARCH($V$13,T3208)),"WINCOMTHAINGUYEN",IF(ISNUMBER(SEARCH($V$14,T3208)),"WINCOMKHANHHOA",IF(ISNUMBER(SEARCH($V$15,T3208)),"WINCOMHUNGYEN",IF(ISNUMBER(SEARCH($V$16,T3208)),"WINCOMNGHEAN",IF(ISNUMBER(SEARCH($V$17,T3208)),"WINCOMLAOCAI",IF(ISNUMBER(SEARCH($V$18,T3208)),"WINCOMVUNGTAU",IF(ISNUMBER(SEARCH($V$19,T3208)),"WINCOMBINHDUONG",IF(ISNUMBER(SEARCH($V$20,T3208)),"WINCOMKIENGIANG",IF(ISNUMBER(SEARCH($V$21,T3208)),"WINCOMHANAM",IF(ISNUMBER(SEARCH($V$22,T3208)),"WINCOMNAMDINH",IF(ISNUMBER(SEARCH($V$23,T3208)),"WINCOMLANGSON",IF(ISNUMBER(SEARCH($V$24,T3208)),"WINCOMTHANHHOA",IF(ISNUMBER(SEARCH($V$25,T3208)),"WINCOMYENBAI",IF(ISNUMBER(SEARCH($V$26,T3208)),"WINCOMTUYENQUANG",IF(ISNUMBER(SEARCH($V$27,T3208)),"WINCOMHUE",IF(ISNUMBER(SEARCH($V$28,T3208)),"WINCOMQUANGNAM",IF(ISNUMBER(SEARCH($V$29,T3208)),"WINCOMVINHPHUC",IF(ISNUMBER(SEARCH($V$30,T3208)),"WINCOMHAGIANG",IF(ISNUMBER(SEARCH($V$31,T3208)),"WINCOMNINHBINH",IF(ISNUMBER(SEARCH($V$32,T3208)),"WINCOMTRAVINH",IF(ISNUMBER(SEARCH($V$33,T3208)),"WINCOMCANTHO",IF(ISNUMBER(SEARCH($V$34,T3208)),"WINCOMBENTRE",IF(ISNUMBER(SEARCH($V$35,T3208)),"WINCOMCAMAU",IF(ISNUMBER(SEARCH($V$36,T3208)),"WINCOMANGIANG",IF(ISNUMBER(SEARCH($V$37,T3208)),"WINCOMNINHTHUAN",IF(ISNUMBER(SEARCH($V$38,T3208)),"WINCOMTHAIBINH",IF(ISNUMBER(SEARCH($V$39,T3208)),"WINCOMGIALAI",IF(ISNUMBER(SEARCH($V$40,T3208)),"WINCOMHOABINH",IF(ISNUMBER(SEARCH($V$41,T3208)),"WINCOMQUANGNGAI",IF(ISNUMBER(SEARCH($V$42,T3208)),"WINCOMBINHTHUAN",IF(ISNUMBER(SEARCH($V$43,T3208)),"WINCOMDAKLAK",IF(ISNUMBER(SEARCH($V$44,T3208)),"WINCOMSOCTRANG",IF(ISNUMBER(SEARCH($V$45,T3208)),"WINCOMSONLA",IF(ISNUMBER(SEARCH($V$46,T3208)),"WINCOMKONTUM",IF(ISNUMBER(SEARCH($V$47,T3208)),"WINCOMPHUYEN",IF(ISNUMBER(SEARCH($V$48,T3208)),"WINCOMQUANGTRI",IF(ISNUMBER(SEARCH($V$49,T3208)),"WINCOMBINHDINH",IF(ISNUMBER(SEARCH($V$50,T3208)),"WINCOMCAOBANG",IF(ISNUMBER(SEARCH($V$51,T3208)),"WINCOMQUANGBINH",IF(ISNUMBER(SEARCH($V$52,T3208)),"WINCOMLAMDONG",IF(ISNUMBER(SEARCH($V$53,T3208)),"WINCOMVINHLONG",IF(ISNUMBER(SEARCH($V$54,T3208)),"WINCOMDONGTHAP",IF(ISNUMBER(SEARCH($V$55,T3208)),"WINCOMTIENGIANG",IF(ISNUMBER(SEARCH($V$56,T3208)),"WINCOMQUANGNINH",0))))))))))))))))))))))))))))))))))))))))))))))))))))))</f>
        <v>WINCOMHANOI</v>
      </c>
    </row>
    <row r="3209" spans="1:25" x14ac:dyDescent="0.2">
      <c r="A3209" t="s">
        <v>0</v>
      </c>
      <c r="B3209" t="s">
        <v>4953</v>
      </c>
      <c r="C3209" t="s">
        <v>2</v>
      </c>
      <c r="D3209" t="s">
        <v>10</v>
      </c>
      <c r="E3209" t="s">
        <v>4</v>
      </c>
      <c r="F3209" s="5">
        <f t="shared" si="201"/>
        <v>2</v>
      </c>
      <c r="G3209" s="2">
        <v>122100</v>
      </c>
      <c r="H3209" s="2">
        <v>134310</v>
      </c>
      <c r="I3209" t="s">
        <v>5</v>
      </c>
      <c r="J3209" t="s">
        <v>11</v>
      </c>
      <c r="K3209" t="str">
        <f t="shared" si="202"/>
        <v>_Giò sụn gà 250g</v>
      </c>
      <c r="L3209" s="8" t="str">
        <f>VLOOKUP(K3209,'[1]Mã Misa'!$B$2:$D$74,2,0)</f>
        <v>Giò sụn gà 250g</v>
      </c>
      <c r="M3209" s="8" t="str">
        <f>VLOOKUP(L3209,'[1]Mã Misa'!$C$2:$D$74,2,0)</f>
        <v>GSG250</v>
      </c>
      <c r="N3209" s="2">
        <v>61050</v>
      </c>
      <c r="O3209" t="s">
        <v>4954</v>
      </c>
      <c r="P3209" s="8" t="str">
        <f t="shared" si="203"/>
        <v>0003008</v>
      </c>
      <c r="Q3209" s="8" t="e">
        <f t="array" ref="Q3209">IF(VLOOKUP(P3209,$AA$1:$AC$32,1,0)&lt;&gt;0,(P3209&amp;"A"),0)</f>
        <v>#N/A</v>
      </c>
      <c r="R3209" s="12">
        <v>44526</v>
      </c>
      <c r="S3209" t="s">
        <v>406</v>
      </c>
      <c r="T3209" s="8" t="str">
        <f t="shared" si="204"/>
        <v>VM+ HDG 10</v>
      </c>
      <c r="U3209" t="s">
        <v>6090</v>
      </c>
      <c r="Y3209" t="str">
        <f t="array" ref="Y3209">IF(ISNUMBER(SEARCH($V$3,T3209)),"WINCOMHANOI",IF(ISNUMBER(SEARCH($V$4,T3209)),"WINCOMHOCHIMINH",IF(ISNUMBER(SEARCH($V$5,T3209)),"WINCOMDANANG",IF(ISNUMBER(SEARCH($V$6,T3209)),"WINCOMHAIDUONG",IF(ISNUMBER(SEARCH($V$7,T3209)),"WINCOMQUANGNINH",IF(ISNUMBER(SEARCH($V$8,T3209)),"WINCOMHAIPHONG",IF(ISNUMBER(SEARCH($V$9,T3209)),"WINCOMBACGIANG",IF(ISNUMBER(SEARCH($V$10,T3209)),"WINCOMBACNINH",IF(ISNUMBER(SEARCH($V$11,T3209)),"WINCOMPHUTHO",IF(ISNUMBER(SEARCH($V$12,T3209)),"WINCOMHATINH",IF(ISNUMBER(SEARCH($V$13,T3209)),"WINCOMTHAINGUYEN",IF(ISNUMBER(SEARCH($V$14,T3209)),"WINCOMKHANHHOA",IF(ISNUMBER(SEARCH($V$15,T3209)),"WINCOMHUNGYEN",IF(ISNUMBER(SEARCH($V$16,T3209)),"WINCOMNGHEAN",IF(ISNUMBER(SEARCH($V$17,T3209)),"WINCOMLAOCAI",IF(ISNUMBER(SEARCH($V$18,T3209)),"WINCOMVUNGTAU",IF(ISNUMBER(SEARCH($V$19,T3209)),"WINCOMBINHDUONG",IF(ISNUMBER(SEARCH($V$20,T3209)),"WINCOMKIENGIANG",IF(ISNUMBER(SEARCH($V$21,T3209)),"WINCOMHANAM",IF(ISNUMBER(SEARCH($V$22,T3209)),"WINCOMNAMDINH",IF(ISNUMBER(SEARCH($V$23,T3209)),"WINCOMLANGSON",IF(ISNUMBER(SEARCH($V$24,T3209)),"WINCOMTHANHHOA",IF(ISNUMBER(SEARCH($V$25,T3209)),"WINCOMYENBAI",IF(ISNUMBER(SEARCH($V$26,T3209)),"WINCOMTUYENQUANG",IF(ISNUMBER(SEARCH($V$27,T3209)),"WINCOMHUE",IF(ISNUMBER(SEARCH($V$28,T3209)),"WINCOMQUANGNAM",IF(ISNUMBER(SEARCH($V$29,T3209)),"WINCOMVINHPHUC",IF(ISNUMBER(SEARCH($V$30,T3209)),"WINCOMHAGIANG",IF(ISNUMBER(SEARCH($V$31,T3209)),"WINCOMNINHBINH",IF(ISNUMBER(SEARCH($V$32,T3209)),"WINCOMTRAVINH",IF(ISNUMBER(SEARCH($V$33,T3209)),"WINCOMCANTHO",IF(ISNUMBER(SEARCH($V$34,T3209)),"WINCOMBENTRE",IF(ISNUMBER(SEARCH($V$35,T3209)),"WINCOMCAMAU",IF(ISNUMBER(SEARCH($V$36,T3209)),"WINCOMANGIANG",IF(ISNUMBER(SEARCH($V$37,T3209)),"WINCOMNINHTHUAN",IF(ISNUMBER(SEARCH($V$38,T3209)),"WINCOMTHAIBINH",IF(ISNUMBER(SEARCH($V$39,T3209)),"WINCOMGIALAI",IF(ISNUMBER(SEARCH($V$40,T3209)),"WINCOMHOABINH",IF(ISNUMBER(SEARCH($V$41,T3209)),"WINCOMQUANGNGAI",IF(ISNUMBER(SEARCH($V$42,T3209)),"WINCOMBINHTHUAN",IF(ISNUMBER(SEARCH($V$43,T3209)),"WINCOMDAKLAK",IF(ISNUMBER(SEARCH($V$44,T3209)),"WINCOMSOCTRANG",IF(ISNUMBER(SEARCH($V$45,T3209)),"WINCOMSONLA",IF(ISNUMBER(SEARCH($V$46,T3209)),"WINCOMKONTUM",IF(ISNUMBER(SEARCH($V$47,T3209)),"WINCOMPHUYEN",IF(ISNUMBER(SEARCH($V$48,T3209)),"WINCOMQUANGTRI",IF(ISNUMBER(SEARCH($V$49,T3209)),"WINCOMBINHDINH",IF(ISNUMBER(SEARCH($V$50,T3209)),"WINCOMCAOBANG",IF(ISNUMBER(SEARCH($V$51,T3209)),"WINCOMQUANGBINH",IF(ISNUMBER(SEARCH($V$52,T3209)),"WINCOMLAMDONG",IF(ISNUMBER(SEARCH($V$53,T3209)),"WINCOMVINHLONG",IF(ISNUMBER(SEARCH($V$54,T3209)),"WINCOMDONGTHAP",IF(ISNUMBER(SEARCH($V$55,T3209)),"WINCOMTIENGIANG",IF(ISNUMBER(SEARCH($V$56,T3209)),"WINCOMQUANGNINH",0))))))))))))))))))))))))))))))))))))))))))))))))))))))</f>
        <v>WINCOMHAIDUONG</v>
      </c>
    </row>
    <row r="3210" spans="1:25" x14ac:dyDescent="0.2">
      <c r="A3210" t="s">
        <v>0</v>
      </c>
      <c r="B3210" t="s">
        <v>4953</v>
      </c>
      <c r="C3210" t="s">
        <v>31</v>
      </c>
      <c r="D3210" t="s">
        <v>134</v>
      </c>
      <c r="E3210" t="s">
        <v>4</v>
      </c>
      <c r="F3210" s="5">
        <f t="shared" si="201"/>
        <v>1</v>
      </c>
      <c r="G3210" s="2">
        <v>90750</v>
      </c>
      <c r="H3210" s="2">
        <v>99825.000000000015</v>
      </c>
      <c r="I3210" t="s">
        <v>5</v>
      </c>
      <c r="J3210" t="s">
        <v>135</v>
      </c>
      <c r="K3210" t="str">
        <f t="shared" si="202"/>
        <v>_Chân gà sốt cay 400g</v>
      </c>
      <c r="L3210" s="8" t="str">
        <f>VLOOKUP(K3210,'[1]Mã Misa'!$B$2:$D$74,2,0)</f>
        <v>Chân gà sốt cay 400g</v>
      </c>
      <c r="M3210" s="8" t="str">
        <f>VLOOKUP(L3210,'[1]Mã Misa'!$C$2:$D$74,2,0)</f>
        <v>CGSC400</v>
      </c>
      <c r="N3210" s="2">
        <v>90750</v>
      </c>
      <c r="O3210" t="s">
        <v>4954</v>
      </c>
      <c r="P3210" s="8" t="str">
        <f t="shared" si="203"/>
        <v>0003008</v>
      </c>
      <c r="Q3210" s="8" t="e">
        <f t="array" ref="Q3210">IF(VLOOKUP(P3210,$AA$1:$AC$32,1,0)&lt;&gt;0,(P3210&amp;"A"),0)</f>
        <v>#N/A</v>
      </c>
      <c r="R3210" s="12">
        <v>44526</v>
      </c>
      <c r="S3210" t="s">
        <v>406</v>
      </c>
      <c r="T3210" s="8" t="str">
        <f t="shared" si="204"/>
        <v>VM+ HDG 10</v>
      </c>
      <c r="U3210" t="s">
        <v>6090</v>
      </c>
      <c r="Y3210" t="str">
        <f t="array" ref="Y3210">IF(ISNUMBER(SEARCH($V$3,T3210)),"WINCOMHANOI",IF(ISNUMBER(SEARCH($V$4,T3210)),"WINCOMHOCHIMINH",IF(ISNUMBER(SEARCH($V$5,T3210)),"WINCOMDANANG",IF(ISNUMBER(SEARCH($V$6,T3210)),"WINCOMHAIDUONG",IF(ISNUMBER(SEARCH($V$7,T3210)),"WINCOMQUANGNINH",IF(ISNUMBER(SEARCH($V$8,T3210)),"WINCOMHAIPHONG",IF(ISNUMBER(SEARCH($V$9,T3210)),"WINCOMBACGIANG",IF(ISNUMBER(SEARCH($V$10,T3210)),"WINCOMBACNINH",IF(ISNUMBER(SEARCH($V$11,T3210)),"WINCOMPHUTHO",IF(ISNUMBER(SEARCH($V$12,T3210)),"WINCOMHATINH",IF(ISNUMBER(SEARCH($V$13,T3210)),"WINCOMTHAINGUYEN",IF(ISNUMBER(SEARCH($V$14,T3210)),"WINCOMKHANHHOA",IF(ISNUMBER(SEARCH($V$15,T3210)),"WINCOMHUNGYEN",IF(ISNUMBER(SEARCH($V$16,T3210)),"WINCOMNGHEAN",IF(ISNUMBER(SEARCH($V$17,T3210)),"WINCOMLAOCAI",IF(ISNUMBER(SEARCH($V$18,T3210)),"WINCOMVUNGTAU",IF(ISNUMBER(SEARCH($V$19,T3210)),"WINCOMBINHDUONG",IF(ISNUMBER(SEARCH($V$20,T3210)),"WINCOMKIENGIANG",IF(ISNUMBER(SEARCH($V$21,T3210)),"WINCOMHANAM",IF(ISNUMBER(SEARCH($V$22,T3210)),"WINCOMNAMDINH",IF(ISNUMBER(SEARCH($V$23,T3210)),"WINCOMLANGSON",IF(ISNUMBER(SEARCH($V$24,T3210)),"WINCOMTHANHHOA",IF(ISNUMBER(SEARCH($V$25,T3210)),"WINCOMYENBAI",IF(ISNUMBER(SEARCH($V$26,T3210)),"WINCOMTUYENQUANG",IF(ISNUMBER(SEARCH($V$27,T3210)),"WINCOMHUE",IF(ISNUMBER(SEARCH($V$28,T3210)),"WINCOMQUANGNAM",IF(ISNUMBER(SEARCH($V$29,T3210)),"WINCOMVINHPHUC",IF(ISNUMBER(SEARCH($V$30,T3210)),"WINCOMHAGIANG",IF(ISNUMBER(SEARCH($V$31,T3210)),"WINCOMNINHBINH",IF(ISNUMBER(SEARCH($V$32,T3210)),"WINCOMTRAVINH",IF(ISNUMBER(SEARCH($V$33,T3210)),"WINCOMCANTHO",IF(ISNUMBER(SEARCH($V$34,T3210)),"WINCOMBENTRE",IF(ISNUMBER(SEARCH($V$35,T3210)),"WINCOMCAMAU",IF(ISNUMBER(SEARCH($V$36,T3210)),"WINCOMANGIANG",IF(ISNUMBER(SEARCH($V$37,T3210)),"WINCOMNINHTHUAN",IF(ISNUMBER(SEARCH($V$38,T3210)),"WINCOMTHAIBINH",IF(ISNUMBER(SEARCH($V$39,T3210)),"WINCOMGIALAI",IF(ISNUMBER(SEARCH($V$40,T3210)),"WINCOMHOABINH",IF(ISNUMBER(SEARCH($V$41,T3210)),"WINCOMQUANGNGAI",IF(ISNUMBER(SEARCH($V$42,T3210)),"WINCOMBINHTHUAN",IF(ISNUMBER(SEARCH($V$43,T3210)),"WINCOMDAKLAK",IF(ISNUMBER(SEARCH($V$44,T3210)),"WINCOMSOCTRANG",IF(ISNUMBER(SEARCH($V$45,T3210)),"WINCOMSONLA",IF(ISNUMBER(SEARCH($V$46,T3210)),"WINCOMKONTUM",IF(ISNUMBER(SEARCH($V$47,T3210)),"WINCOMPHUYEN",IF(ISNUMBER(SEARCH($V$48,T3210)),"WINCOMQUANGTRI",IF(ISNUMBER(SEARCH($V$49,T3210)),"WINCOMBINHDINH",IF(ISNUMBER(SEARCH($V$50,T3210)),"WINCOMCAOBANG",IF(ISNUMBER(SEARCH($V$51,T3210)),"WINCOMQUANGBINH",IF(ISNUMBER(SEARCH($V$52,T3210)),"WINCOMLAMDONG",IF(ISNUMBER(SEARCH($V$53,T3210)),"WINCOMVINHLONG",IF(ISNUMBER(SEARCH($V$54,T3210)),"WINCOMDONGTHAP",IF(ISNUMBER(SEARCH($V$55,T3210)),"WINCOMTIENGIANG",IF(ISNUMBER(SEARCH($V$56,T3210)),"WINCOMQUANGNINH",0))))))))))))))))))))))))))))))))))))))))))))))))))))))</f>
        <v>WINCOMHAIDUONG</v>
      </c>
    </row>
    <row r="3211" spans="1:25" x14ac:dyDescent="0.2">
      <c r="A3211" t="s">
        <v>0</v>
      </c>
      <c r="B3211" t="s">
        <v>4953</v>
      </c>
      <c r="C3211" t="s">
        <v>34</v>
      </c>
      <c r="D3211" t="s">
        <v>62</v>
      </c>
      <c r="E3211" t="s">
        <v>4</v>
      </c>
      <c r="F3211" s="5">
        <f t="shared" si="201"/>
        <v>2</v>
      </c>
      <c r="G3211" s="2">
        <v>210800</v>
      </c>
      <c r="H3211" s="2">
        <v>231880.00000000003</v>
      </c>
      <c r="I3211" t="s">
        <v>5</v>
      </c>
      <c r="J3211" t="s">
        <v>63</v>
      </c>
      <c r="K3211" t="str">
        <f t="shared" si="202"/>
        <v>_Đùi gà sốt cay 500g</v>
      </c>
      <c r="L3211" s="8" t="str">
        <f>VLOOKUP(K3211,'[1]Mã Misa'!$B$2:$D$74,2,0)</f>
        <v>Đùi gà sốt cay 500g</v>
      </c>
      <c r="M3211" s="8" t="str">
        <f>VLOOKUP(L3211,'[1]Mã Misa'!$C$2:$D$74,2,0)</f>
        <v>DGSC500</v>
      </c>
      <c r="N3211" s="2">
        <v>105400</v>
      </c>
      <c r="O3211" t="s">
        <v>4954</v>
      </c>
      <c r="P3211" s="8" t="str">
        <f t="shared" si="203"/>
        <v>0003008</v>
      </c>
      <c r="Q3211" s="8" t="e">
        <f t="array" ref="Q3211">IF(VLOOKUP(P3211,$AA$1:$AC$32,1,0)&lt;&gt;0,(P3211&amp;"A"),0)</f>
        <v>#N/A</v>
      </c>
      <c r="R3211" s="12">
        <v>44526</v>
      </c>
      <c r="S3211" t="s">
        <v>406</v>
      </c>
      <c r="T3211" s="8" t="str">
        <f t="shared" si="204"/>
        <v>VM+ HDG 10</v>
      </c>
      <c r="U3211" t="s">
        <v>6090</v>
      </c>
      <c r="Y3211" t="str">
        <f t="array" ref="Y3211">IF(ISNUMBER(SEARCH($V$3,T3211)),"WINCOMHANOI",IF(ISNUMBER(SEARCH($V$4,T3211)),"WINCOMHOCHIMINH",IF(ISNUMBER(SEARCH($V$5,T3211)),"WINCOMDANANG",IF(ISNUMBER(SEARCH($V$6,T3211)),"WINCOMHAIDUONG",IF(ISNUMBER(SEARCH($V$7,T3211)),"WINCOMQUANGNINH",IF(ISNUMBER(SEARCH($V$8,T3211)),"WINCOMHAIPHONG",IF(ISNUMBER(SEARCH($V$9,T3211)),"WINCOMBACGIANG",IF(ISNUMBER(SEARCH($V$10,T3211)),"WINCOMBACNINH",IF(ISNUMBER(SEARCH($V$11,T3211)),"WINCOMPHUTHO",IF(ISNUMBER(SEARCH($V$12,T3211)),"WINCOMHATINH",IF(ISNUMBER(SEARCH($V$13,T3211)),"WINCOMTHAINGUYEN",IF(ISNUMBER(SEARCH($V$14,T3211)),"WINCOMKHANHHOA",IF(ISNUMBER(SEARCH($V$15,T3211)),"WINCOMHUNGYEN",IF(ISNUMBER(SEARCH($V$16,T3211)),"WINCOMNGHEAN",IF(ISNUMBER(SEARCH($V$17,T3211)),"WINCOMLAOCAI",IF(ISNUMBER(SEARCH($V$18,T3211)),"WINCOMVUNGTAU",IF(ISNUMBER(SEARCH($V$19,T3211)),"WINCOMBINHDUONG",IF(ISNUMBER(SEARCH($V$20,T3211)),"WINCOMKIENGIANG",IF(ISNUMBER(SEARCH($V$21,T3211)),"WINCOMHANAM",IF(ISNUMBER(SEARCH($V$22,T3211)),"WINCOMNAMDINH",IF(ISNUMBER(SEARCH($V$23,T3211)),"WINCOMLANGSON",IF(ISNUMBER(SEARCH($V$24,T3211)),"WINCOMTHANHHOA",IF(ISNUMBER(SEARCH($V$25,T3211)),"WINCOMYENBAI",IF(ISNUMBER(SEARCH($V$26,T3211)),"WINCOMTUYENQUANG",IF(ISNUMBER(SEARCH($V$27,T3211)),"WINCOMHUE",IF(ISNUMBER(SEARCH($V$28,T3211)),"WINCOMQUANGNAM",IF(ISNUMBER(SEARCH($V$29,T3211)),"WINCOMVINHPHUC",IF(ISNUMBER(SEARCH($V$30,T3211)),"WINCOMHAGIANG",IF(ISNUMBER(SEARCH($V$31,T3211)),"WINCOMNINHBINH",IF(ISNUMBER(SEARCH($V$32,T3211)),"WINCOMTRAVINH",IF(ISNUMBER(SEARCH($V$33,T3211)),"WINCOMCANTHO",IF(ISNUMBER(SEARCH($V$34,T3211)),"WINCOMBENTRE",IF(ISNUMBER(SEARCH($V$35,T3211)),"WINCOMCAMAU",IF(ISNUMBER(SEARCH($V$36,T3211)),"WINCOMANGIANG",IF(ISNUMBER(SEARCH($V$37,T3211)),"WINCOMNINHTHUAN",IF(ISNUMBER(SEARCH($V$38,T3211)),"WINCOMTHAIBINH",IF(ISNUMBER(SEARCH($V$39,T3211)),"WINCOMGIALAI",IF(ISNUMBER(SEARCH($V$40,T3211)),"WINCOMHOABINH",IF(ISNUMBER(SEARCH($V$41,T3211)),"WINCOMQUANGNGAI",IF(ISNUMBER(SEARCH($V$42,T3211)),"WINCOMBINHTHUAN",IF(ISNUMBER(SEARCH($V$43,T3211)),"WINCOMDAKLAK",IF(ISNUMBER(SEARCH($V$44,T3211)),"WINCOMSOCTRANG",IF(ISNUMBER(SEARCH($V$45,T3211)),"WINCOMSONLA",IF(ISNUMBER(SEARCH($V$46,T3211)),"WINCOMKONTUM",IF(ISNUMBER(SEARCH($V$47,T3211)),"WINCOMPHUYEN",IF(ISNUMBER(SEARCH($V$48,T3211)),"WINCOMQUANGTRI",IF(ISNUMBER(SEARCH($V$49,T3211)),"WINCOMBINHDINH",IF(ISNUMBER(SEARCH($V$50,T3211)),"WINCOMCAOBANG",IF(ISNUMBER(SEARCH($V$51,T3211)),"WINCOMQUANGBINH",IF(ISNUMBER(SEARCH($V$52,T3211)),"WINCOMLAMDONG",IF(ISNUMBER(SEARCH($V$53,T3211)),"WINCOMVINHLONG",IF(ISNUMBER(SEARCH($V$54,T3211)),"WINCOMDONGTHAP",IF(ISNUMBER(SEARCH($V$55,T3211)),"WINCOMTIENGIANG",IF(ISNUMBER(SEARCH($V$56,T3211)),"WINCOMQUANGNINH",0))))))))))))))))))))))))))))))))))))))))))))))))))))))</f>
        <v>WINCOMHAIDUONG</v>
      </c>
    </row>
    <row r="3212" spans="1:25" x14ac:dyDescent="0.2">
      <c r="A3212" t="s">
        <v>0</v>
      </c>
      <c r="B3212" t="s">
        <v>4953</v>
      </c>
      <c r="C3212" t="s">
        <v>37</v>
      </c>
      <c r="D3212" t="s">
        <v>3</v>
      </c>
      <c r="E3212" t="s">
        <v>4</v>
      </c>
      <c r="F3212" s="5">
        <f t="shared" si="201"/>
        <v>1</v>
      </c>
      <c r="G3212" s="2">
        <v>88846</v>
      </c>
      <c r="H3212" s="2">
        <v>97730.6</v>
      </c>
      <c r="I3212" t="s">
        <v>5</v>
      </c>
      <c r="J3212" t="s">
        <v>6</v>
      </c>
      <c r="K3212" t="str">
        <f t="shared" si="202"/>
        <v>Gà muối gói 500g</v>
      </c>
      <c r="L3212" s="8" t="str">
        <f>VLOOKUP(K3212,'[1]Mã Misa'!$B$2:$D$74,2,0)</f>
        <v>Gà muối 500g</v>
      </c>
      <c r="M3212" s="8" t="str">
        <f>VLOOKUP(L3212,'[1]Mã Misa'!$C$2:$D$74,2,0)</f>
        <v>GM500</v>
      </c>
      <c r="N3212" s="2">
        <v>88846</v>
      </c>
      <c r="O3212" t="s">
        <v>4954</v>
      </c>
      <c r="P3212" s="8" t="str">
        <f t="shared" si="203"/>
        <v>0003008</v>
      </c>
      <c r="Q3212" s="8" t="e">
        <f t="array" ref="Q3212">IF(VLOOKUP(P3212,$AA$1:$AC$32,1,0)&lt;&gt;0,(P3212&amp;"A"),0)</f>
        <v>#N/A</v>
      </c>
      <c r="R3212" s="12">
        <v>44526</v>
      </c>
      <c r="S3212" t="s">
        <v>406</v>
      </c>
      <c r="T3212" s="8" t="str">
        <f t="shared" si="204"/>
        <v>VM+ HDG 10</v>
      </c>
      <c r="U3212" t="s">
        <v>6090</v>
      </c>
      <c r="Y3212" t="str">
        <f t="array" ref="Y3212">IF(ISNUMBER(SEARCH($V$3,T3212)),"WINCOMHANOI",IF(ISNUMBER(SEARCH($V$4,T3212)),"WINCOMHOCHIMINH",IF(ISNUMBER(SEARCH($V$5,T3212)),"WINCOMDANANG",IF(ISNUMBER(SEARCH($V$6,T3212)),"WINCOMHAIDUONG",IF(ISNUMBER(SEARCH($V$7,T3212)),"WINCOMQUANGNINH",IF(ISNUMBER(SEARCH($V$8,T3212)),"WINCOMHAIPHONG",IF(ISNUMBER(SEARCH($V$9,T3212)),"WINCOMBACGIANG",IF(ISNUMBER(SEARCH($V$10,T3212)),"WINCOMBACNINH",IF(ISNUMBER(SEARCH($V$11,T3212)),"WINCOMPHUTHO",IF(ISNUMBER(SEARCH($V$12,T3212)),"WINCOMHATINH",IF(ISNUMBER(SEARCH($V$13,T3212)),"WINCOMTHAINGUYEN",IF(ISNUMBER(SEARCH($V$14,T3212)),"WINCOMKHANHHOA",IF(ISNUMBER(SEARCH($V$15,T3212)),"WINCOMHUNGYEN",IF(ISNUMBER(SEARCH($V$16,T3212)),"WINCOMNGHEAN",IF(ISNUMBER(SEARCH($V$17,T3212)),"WINCOMLAOCAI",IF(ISNUMBER(SEARCH($V$18,T3212)),"WINCOMVUNGTAU",IF(ISNUMBER(SEARCH($V$19,T3212)),"WINCOMBINHDUONG",IF(ISNUMBER(SEARCH($V$20,T3212)),"WINCOMKIENGIANG",IF(ISNUMBER(SEARCH($V$21,T3212)),"WINCOMHANAM",IF(ISNUMBER(SEARCH($V$22,T3212)),"WINCOMNAMDINH",IF(ISNUMBER(SEARCH($V$23,T3212)),"WINCOMLANGSON",IF(ISNUMBER(SEARCH($V$24,T3212)),"WINCOMTHANHHOA",IF(ISNUMBER(SEARCH($V$25,T3212)),"WINCOMYENBAI",IF(ISNUMBER(SEARCH($V$26,T3212)),"WINCOMTUYENQUANG",IF(ISNUMBER(SEARCH($V$27,T3212)),"WINCOMHUE",IF(ISNUMBER(SEARCH($V$28,T3212)),"WINCOMQUANGNAM",IF(ISNUMBER(SEARCH($V$29,T3212)),"WINCOMVINHPHUC",IF(ISNUMBER(SEARCH($V$30,T3212)),"WINCOMHAGIANG",IF(ISNUMBER(SEARCH($V$31,T3212)),"WINCOMNINHBINH",IF(ISNUMBER(SEARCH($V$32,T3212)),"WINCOMTRAVINH",IF(ISNUMBER(SEARCH($V$33,T3212)),"WINCOMCANTHO",IF(ISNUMBER(SEARCH($V$34,T3212)),"WINCOMBENTRE",IF(ISNUMBER(SEARCH($V$35,T3212)),"WINCOMCAMAU",IF(ISNUMBER(SEARCH($V$36,T3212)),"WINCOMANGIANG",IF(ISNUMBER(SEARCH($V$37,T3212)),"WINCOMNINHTHUAN",IF(ISNUMBER(SEARCH($V$38,T3212)),"WINCOMTHAIBINH",IF(ISNUMBER(SEARCH($V$39,T3212)),"WINCOMGIALAI",IF(ISNUMBER(SEARCH($V$40,T3212)),"WINCOMHOABINH",IF(ISNUMBER(SEARCH($V$41,T3212)),"WINCOMQUANGNGAI",IF(ISNUMBER(SEARCH($V$42,T3212)),"WINCOMBINHTHUAN",IF(ISNUMBER(SEARCH($V$43,T3212)),"WINCOMDAKLAK",IF(ISNUMBER(SEARCH($V$44,T3212)),"WINCOMSOCTRANG",IF(ISNUMBER(SEARCH($V$45,T3212)),"WINCOMSONLA",IF(ISNUMBER(SEARCH($V$46,T3212)),"WINCOMKONTUM",IF(ISNUMBER(SEARCH($V$47,T3212)),"WINCOMPHUYEN",IF(ISNUMBER(SEARCH($V$48,T3212)),"WINCOMQUANGTRI",IF(ISNUMBER(SEARCH($V$49,T3212)),"WINCOMBINHDINH",IF(ISNUMBER(SEARCH($V$50,T3212)),"WINCOMCAOBANG",IF(ISNUMBER(SEARCH($V$51,T3212)),"WINCOMQUANGBINH",IF(ISNUMBER(SEARCH($V$52,T3212)),"WINCOMLAMDONG",IF(ISNUMBER(SEARCH($V$53,T3212)),"WINCOMVINHLONG",IF(ISNUMBER(SEARCH($V$54,T3212)),"WINCOMDONGTHAP",IF(ISNUMBER(SEARCH($V$55,T3212)),"WINCOMTIENGIANG",IF(ISNUMBER(SEARCH($V$56,T3212)),"WINCOMQUANGNINH",0))))))))))))))))))))))))))))))))))))))))))))))))))))))</f>
        <v>WINCOMHAIDUONG</v>
      </c>
    </row>
    <row r="3213" spans="1:25" x14ac:dyDescent="0.2">
      <c r="A3213" t="s">
        <v>0</v>
      </c>
      <c r="B3213" t="s">
        <v>4955</v>
      </c>
      <c r="C3213" t="s">
        <v>2</v>
      </c>
      <c r="D3213" t="s">
        <v>3</v>
      </c>
      <c r="E3213" t="s">
        <v>4</v>
      </c>
      <c r="F3213" s="5">
        <f t="shared" si="201"/>
        <v>2</v>
      </c>
      <c r="G3213" s="2">
        <v>177692</v>
      </c>
      <c r="H3213" s="2">
        <v>195461.2</v>
      </c>
      <c r="I3213" t="s">
        <v>5</v>
      </c>
      <c r="J3213" t="s">
        <v>6</v>
      </c>
      <c r="K3213" t="str">
        <f t="shared" si="202"/>
        <v>Gà muối gói 500g</v>
      </c>
      <c r="L3213" s="8" t="str">
        <f>VLOOKUP(K3213,'[1]Mã Misa'!$B$2:$D$74,2,0)</f>
        <v>Gà muối 500g</v>
      </c>
      <c r="M3213" s="8" t="str">
        <f>VLOOKUP(L3213,'[1]Mã Misa'!$C$2:$D$74,2,0)</f>
        <v>GM500</v>
      </c>
      <c r="N3213" s="2">
        <v>88846</v>
      </c>
      <c r="O3213" t="s">
        <v>4956</v>
      </c>
      <c r="P3213" s="8" t="str">
        <f t="shared" si="203"/>
        <v>0148790</v>
      </c>
      <c r="Q3213" s="8" t="e">
        <f t="array" ref="Q3213">IF(VLOOKUP(P3213,$AA$1:$AC$32,1,0)&lt;&gt;0,(P3213&amp;"A"),0)</f>
        <v>#N/A</v>
      </c>
      <c r="R3213" s="12">
        <v>44526</v>
      </c>
      <c r="S3213" t="s">
        <v>3200</v>
      </c>
      <c r="T3213" s="8" t="str">
        <f t="shared" si="204"/>
        <v>VM+ HNI Th</v>
      </c>
      <c r="U3213" t="s">
        <v>6838</v>
      </c>
      <c r="Y3213" t="str">
        <f t="array" ref="Y3213">IF(ISNUMBER(SEARCH($V$3,T3213)),"WINCOMHANOI",IF(ISNUMBER(SEARCH($V$4,T3213)),"WINCOMHOCHIMINH",IF(ISNUMBER(SEARCH($V$5,T3213)),"WINCOMDANANG",IF(ISNUMBER(SEARCH($V$6,T3213)),"WINCOMHAIDUONG",IF(ISNUMBER(SEARCH($V$7,T3213)),"WINCOMQUANGNINH",IF(ISNUMBER(SEARCH($V$8,T3213)),"WINCOMHAIPHONG",IF(ISNUMBER(SEARCH($V$9,T3213)),"WINCOMBACGIANG",IF(ISNUMBER(SEARCH($V$10,T3213)),"WINCOMBACNINH",IF(ISNUMBER(SEARCH($V$11,T3213)),"WINCOMPHUTHO",IF(ISNUMBER(SEARCH($V$12,T3213)),"WINCOMHATINH",IF(ISNUMBER(SEARCH($V$13,T3213)),"WINCOMTHAINGUYEN",IF(ISNUMBER(SEARCH($V$14,T3213)),"WINCOMKHANHHOA",IF(ISNUMBER(SEARCH($V$15,T3213)),"WINCOMHUNGYEN",IF(ISNUMBER(SEARCH($V$16,T3213)),"WINCOMNGHEAN",IF(ISNUMBER(SEARCH($V$17,T3213)),"WINCOMLAOCAI",IF(ISNUMBER(SEARCH($V$18,T3213)),"WINCOMVUNGTAU",IF(ISNUMBER(SEARCH($V$19,T3213)),"WINCOMBINHDUONG",IF(ISNUMBER(SEARCH($V$20,T3213)),"WINCOMKIENGIANG",IF(ISNUMBER(SEARCH($V$21,T3213)),"WINCOMHANAM",IF(ISNUMBER(SEARCH($V$22,T3213)),"WINCOMNAMDINH",IF(ISNUMBER(SEARCH($V$23,T3213)),"WINCOMLANGSON",IF(ISNUMBER(SEARCH($V$24,T3213)),"WINCOMTHANHHOA",IF(ISNUMBER(SEARCH($V$25,T3213)),"WINCOMYENBAI",IF(ISNUMBER(SEARCH($V$26,T3213)),"WINCOMTUYENQUANG",IF(ISNUMBER(SEARCH($V$27,T3213)),"WINCOMHUE",IF(ISNUMBER(SEARCH($V$28,T3213)),"WINCOMQUANGNAM",IF(ISNUMBER(SEARCH($V$29,T3213)),"WINCOMVINHPHUC",IF(ISNUMBER(SEARCH($V$30,T3213)),"WINCOMHAGIANG",IF(ISNUMBER(SEARCH($V$31,T3213)),"WINCOMNINHBINH",IF(ISNUMBER(SEARCH($V$32,T3213)),"WINCOMTRAVINH",IF(ISNUMBER(SEARCH($V$33,T3213)),"WINCOMCANTHO",IF(ISNUMBER(SEARCH($V$34,T3213)),"WINCOMBENTRE",IF(ISNUMBER(SEARCH($V$35,T3213)),"WINCOMCAMAU",IF(ISNUMBER(SEARCH($V$36,T3213)),"WINCOMANGIANG",IF(ISNUMBER(SEARCH($V$37,T3213)),"WINCOMNINHTHUAN",IF(ISNUMBER(SEARCH($V$38,T3213)),"WINCOMTHAIBINH",IF(ISNUMBER(SEARCH($V$39,T3213)),"WINCOMGIALAI",IF(ISNUMBER(SEARCH($V$40,T3213)),"WINCOMHOABINH",IF(ISNUMBER(SEARCH($V$41,T3213)),"WINCOMQUANGNGAI",IF(ISNUMBER(SEARCH($V$42,T3213)),"WINCOMBINHTHUAN",IF(ISNUMBER(SEARCH($V$43,T3213)),"WINCOMDAKLAK",IF(ISNUMBER(SEARCH($V$44,T3213)),"WINCOMSOCTRANG",IF(ISNUMBER(SEARCH($V$45,T3213)),"WINCOMSONLA",IF(ISNUMBER(SEARCH($V$46,T3213)),"WINCOMKONTUM",IF(ISNUMBER(SEARCH($V$47,T3213)),"WINCOMPHUYEN",IF(ISNUMBER(SEARCH($V$48,T3213)),"WINCOMQUANGTRI",IF(ISNUMBER(SEARCH($V$49,T3213)),"WINCOMBINHDINH",IF(ISNUMBER(SEARCH($V$50,T3213)),"WINCOMCAOBANG",IF(ISNUMBER(SEARCH($V$51,T3213)),"WINCOMQUANGBINH",IF(ISNUMBER(SEARCH($V$52,T3213)),"WINCOMLAMDONG",IF(ISNUMBER(SEARCH($V$53,T3213)),"WINCOMVINHLONG",IF(ISNUMBER(SEARCH($V$54,T3213)),"WINCOMDONGTHAP",IF(ISNUMBER(SEARCH($V$55,T3213)),"WINCOMTIENGIANG",IF(ISNUMBER(SEARCH($V$56,T3213)),"WINCOMQUANGNINH",0))))))))))))))))))))))))))))))))))))))))))))))))))))))</f>
        <v>WINCOMHANOI</v>
      </c>
    </row>
    <row r="3214" spans="1:25" x14ac:dyDescent="0.2">
      <c r="A3214" t="s">
        <v>0</v>
      </c>
      <c r="B3214" t="s">
        <v>4957</v>
      </c>
      <c r="C3214" t="s">
        <v>2</v>
      </c>
      <c r="D3214" t="s">
        <v>32</v>
      </c>
      <c r="E3214" t="s">
        <v>4</v>
      </c>
      <c r="F3214" s="5">
        <f t="shared" si="201"/>
        <v>1</v>
      </c>
      <c r="G3214" s="2">
        <v>59400</v>
      </c>
      <c r="H3214" s="2">
        <v>65340.000000000007</v>
      </c>
      <c r="I3214" t="s">
        <v>5</v>
      </c>
      <c r="J3214" t="s">
        <v>33</v>
      </c>
      <c r="K3214" t="str">
        <f t="shared" si="202"/>
        <v>_Giò lụa 250g</v>
      </c>
      <c r="L3214" s="8" t="str">
        <f>VLOOKUP(K3214,'[1]Mã Misa'!$B$2:$D$74,2,0)</f>
        <v>Giò lụa 250g</v>
      </c>
      <c r="M3214" s="8" t="str">
        <f>VLOOKUP(L3214,'[1]Mã Misa'!$C$2:$D$74,2,0)</f>
        <v>GL250</v>
      </c>
      <c r="N3214" s="2">
        <v>59400</v>
      </c>
      <c r="O3214" t="s">
        <v>4958</v>
      </c>
      <c r="P3214" s="8" t="str">
        <f t="shared" si="203"/>
        <v>0148791</v>
      </c>
      <c r="Q3214" s="8" t="e">
        <f t="array" ref="Q3214">IF(VLOOKUP(P3214,$AA$1:$AC$32,1,0)&lt;&gt;0,(P3214&amp;"A"),0)</f>
        <v>#N/A</v>
      </c>
      <c r="R3214" s="12">
        <v>44526</v>
      </c>
      <c r="S3214" t="s">
        <v>4959</v>
      </c>
      <c r="T3214" s="8" t="str">
        <f t="shared" si="204"/>
        <v>VM+ HNI Độ</v>
      </c>
      <c r="U3214" t="s">
        <v>7179</v>
      </c>
      <c r="Y3214" t="str">
        <f t="array" ref="Y3214">IF(ISNUMBER(SEARCH($V$3,T3214)),"WINCOMHANOI",IF(ISNUMBER(SEARCH($V$4,T3214)),"WINCOMHOCHIMINH",IF(ISNUMBER(SEARCH($V$5,T3214)),"WINCOMDANANG",IF(ISNUMBER(SEARCH($V$6,T3214)),"WINCOMHAIDUONG",IF(ISNUMBER(SEARCH($V$7,T3214)),"WINCOMQUANGNINH",IF(ISNUMBER(SEARCH($V$8,T3214)),"WINCOMHAIPHONG",IF(ISNUMBER(SEARCH($V$9,T3214)),"WINCOMBACGIANG",IF(ISNUMBER(SEARCH($V$10,T3214)),"WINCOMBACNINH",IF(ISNUMBER(SEARCH($V$11,T3214)),"WINCOMPHUTHO",IF(ISNUMBER(SEARCH($V$12,T3214)),"WINCOMHATINH",IF(ISNUMBER(SEARCH($V$13,T3214)),"WINCOMTHAINGUYEN",IF(ISNUMBER(SEARCH($V$14,T3214)),"WINCOMKHANHHOA",IF(ISNUMBER(SEARCH($V$15,T3214)),"WINCOMHUNGYEN",IF(ISNUMBER(SEARCH($V$16,T3214)),"WINCOMNGHEAN",IF(ISNUMBER(SEARCH($V$17,T3214)),"WINCOMLAOCAI",IF(ISNUMBER(SEARCH($V$18,T3214)),"WINCOMVUNGTAU",IF(ISNUMBER(SEARCH($V$19,T3214)),"WINCOMBINHDUONG",IF(ISNUMBER(SEARCH($V$20,T3214)),"WINCOMKIENGIANG",IF(ISNUMBER(SEARCH($V$21,T3214)),"WINCOMHANAM",IF(ISNUMBER(SEARCH($V$22,T3214)),"WINCOMNAMDINH",IF(ISNUMBER(SEARCH($V$23,T3214)),"WINCOMLANGSON",IF(ISNUMBER(SEARCH($V$24,T3214)),"WINCOMTHANHHOA",IF(ISNUMBER(SEARCH($V$25,T3214)),"WINCOMYENBAI",IF(ISNUMBER(SEARCH($V$26,T3214)),"WINCOMTUYENQUANG",IF(ISNUMBER(SEARCH($V$27,T3214)),"WINCOMHUE",IF(ISNUMBER(SEARCH($V$28,T3214)),"WINCOMQUANGNAM",IF(ISNUMBER(SEARCH($V$29,T3214)),"WINCOMVINHPHUC",IF(ISNUMBER(SEARCH($V$30,T3214)),"WINCOMHAGIANG",IF(ISNUMBER(SEARCH($V$31,T3214)),"WINCOMNINHBINH",IF(ISNUMBER(SEARCH($V$32,T3214)),"WINCOMTRAVINH",IF(ISNUMBER(SEARCH($V$33,T3214)),"WINCOMCANTHO",IF(ISNUMBER(SEARCH($V$34,T3214)),"WINCOMBENTRE",IF(ISNUMBER(SEARCH($V$35,T3214)),"WINCOMCAMAU",IF(ISNUMBER(SEARCH($V$36,T3214)),"WINCOMANGIANG",IF(ISNUMBER(SEARCH($V$37,T3214)),"WINCOMNINHTHUAN",IF(ISNUMBER(SEARCH($V$38,T3214)),"WINCOMTHAIBINH",IF(ISNUMBER(SEARCH($V$39,T3214)),"WINCOMGIALAI",IF(ISNUMBER(SEARCH($V$40,T3214)),"WINCOMHOABINH",IF(ISNUMBER(SEARCH($V$41,T3214)),"WINCOMQUANGNGAI",IF(ISNUMBER(SEARCH($V$42,T3214)),"WINCOMBINHTHUAN",IF(ISNUMBER(SEARCH($V$43,T3214)),"WINCOMDAKLAK",IF(ISNUMBER(SEARCH($V$44,T3214)),"WINCOMSOCTRANG",IF(ISNUMBER(SEARCH($V$45,T3214)),"WINCOMSONLA",IF(ISNUMBER(SEARCH($V$46,T3214)),"WINCOMKONTUM",IF(ISNUMBER(SEARCH($V$47,T3214)),"WINCOMPHUYEN",IF(ISNUMBER(SEARCH($V$48,T3214)),"WINCOMQUANGTRI",IF(ISNUMBER(SEARCH($V$49,T3214)),"WINCOMBINHDINH",IF(ISNUMBER(SEARCH($V$50,T3214)),"WINCOMCAOBANG",IF(ISNUMBER(SEARCH($V$51,T3214)),"WINCOMQUANGBINH",IF(ISNUMBER(SEARCH($V$52,T3214)),"WINCOMLAMDONG",IF(ISNUMBER(SEARCH($V$53,T3214)),"WINCOMVINHLONG",IF(ISNUMBER(SEARCH($V$54,T3214)),"WINCOMDONGTHAP",IF(ISNUMBER(SEARCH($V$55,T3214)),"WINCOMTIENGIANG",IF(ISNUMBER(SEARCH($V$56,T3214)),"WINCOMQUANGNINH",0))))))))))))))))))))))))))))))))))))))))))))))))))))))</f>
        <v>WINCOMHANOI</v>
      </c>
    </row>
    <row r="3215" spans="1:25" x14ac:dyDescent="0.2">
      <c r="A3215" t="s">
        <v>0</v>
      </c>
      <c r="B3215" t="s">
        <v>4960</v>
      </c>
      <c r="C3215" t="s">
        <v>2</v>
      </c>
      <c r="D3215" t="s">
        <v>62</v>
      </c>
      <c r="E3215" t="s">
        <v>4</v>
      </c>
      <c r="F3215" s="5">
        <f t="shared" si="201"/>
        <v>1</v>
      </c>
      <c r="G3215" s="2">
        <v>105400</v>
      </c>
      <c r="H3215" s="2">
        <v>115940.00000000001</v>
      </c>
      <c r="I3215" t="s">
        <v>5</v>
      </c>
      <c r="J3215" t="s">
        <v>63</v>
      </c>
      <c r="K3215" t="str">
        <f t="shared" si="202"/>
        <v>_Đùi gà sốt cay 500g</v>
      </c>
      <c r="L3215" s="8" t="str">
        <f>VLOOKUP(K3215,'[1]Mã Misa'!$B$2:$D$74,2,0)</f>
        <v>Đùi gà sốt cay 500g</v>
      </c>
      <c r="M3215" s="8" t="str">
        <f>VLOOKUP(L3215,'[1]Mã Misa'!$C$2:$D$74,2,0)</f>
        <v>DGSC500</v>
      </c>
      <c r="N3215" s="2">
        <v>105400</v>
      </c>
      <c r="O3215" t="s">
        <v>4961</v>
      </c>
      <c r="P3215" s="8" t="str">
        <f t="shared" si="203"/>
        <v>0148796</v>
      </c>
      <c r="Q3215" s="8" t="e">
        <f t="array" ref="Q3215">IF(VLOOKUP(P3215,$AA$1:$AC$32,1,0)&lt;&gt;0,(P3215&amp;"A"),0)</f>
        <v>#N/A</v>
      </c>
      <c r="R3215" s="12">
        <v>44526</v>
      </c>
      <c r="S3215" t="s">
        <v>439</v>
      </c>
      <c r="T3215" s="8" t="str">
        <f t="shared" si="204"/>
        <v>VM+ HNI T1</v>
      </c>
      <c r="U3215" t="s">
        <v>6101</v>
      </c>
      <c r="Y3215" t="str">
        <f t="array" ref="Y3215">IF(ISNUMBER(SEARCH($V$3,T3215)),"WINCOMHANOI",IF(ISNUMBER(SEARCH($V$4,T3215)),"WINCOMHOCHIMINH",IF(ISNUMBER(SEARCH($V$5,T3215)),"WINCOMDANANG",IF(ISNUMBER(SEARCH($V$6,T3215)),"WINCOMHAIDUONG",IF(ISNUMBER(SEARCH($V$7,T3215)),"WINCOMQUANGNINH",IF(ISNUMBER(SEARCH($V$8,T3215)),"WINCOMHAIPHONG",IF(ISNUMBER(SEARCH($V$9,T3215)),"WINCOMBACGIANG",IF(ISNUMBER(SEARCH($V$10,T3215)),"WINCOMBACNINH",IF(ISNUMBER(SEARCH($V$11,T3215)),"WINCOMPHUTHO",IF(ISNUMBER(SEARCH($V$12,T3215)),"WINCOMHATINH",IF(ISNUMBER(SEARCH($V$13,T3215)),"WINCOMTHAINGUYEN",IF(ISNUMBER(SEARCH($V$14,T3215)),"WINCOMKHANHHOA",IF(ISNUMBER(SEARCH($V$15,T3215)),"WINCOMHUNGYEN",IF(ISNUMBER(SEARCH($V$16,T3215)),"WINCOMNGHEAN",IF(ISNUMBER(SEARCH($V$17,T3215)),"WINCOMLAOCAI",IF(ISNUMBER(SEARCH($V$18,T3215)),"WINCOMVUNGTAU",IF(ISNUMBER(SEARCH($V$19,T3215)),"WINCOMBINHDUONG",IF(ISNUMBER(SEARCH($V$20,T3215)),"WINCOMKIENGIANG",IF(ISNUMBER(SEARCH($V$21,T3215)),"WINCOMHANAM",IF(ISNUMBER(SEARCH($V$22,T3215)),"WINCOMNAMDINH",IF(ISNUMBER(SEARCH($V$23,T3215)),"WINCOMLANGSON",IF(ISNUMBER(SEARCH($V$24,T3215)),"WINCOMTHANHHOA",IF(ISNUMBER(SEARCH($V$25,T3215)),"WINCOMYENBAI",IF(ISNUMBER(SEARCH($V$26,T3215)),"WINCOMTUYENQUANG",IF(ISNUMBER(SEARCH($V$27,T3215)),"WINCOMHUE",IF(ISNUMBER(SEARCH($V$28,T3215)),"WINCOMQUANGNAM",IF(ISNUMBER(SEARCH($V$29,T3215)),"WINCOMVINHPHUC",IF(ISNUMBER(SEARCH($V$30,T3215)),"WINCOMHAGIANG",IF(ISNUMBER(SEARCH($V$31,T3215)),"WINCOMNINHBINH",IF(ISNUMBER(SEARCH($V$32,T3215)),"WINCOMTRAVINH",IF(ISNUMBER(SEARCH($V$33,T3215)),"WINCOMCANTHO",IF(ISNUMBER(SEARCH($V$34,T3215)),"WINCOMBENTRE",IF(ISNUMBER(SEARCH($V$35,T3215)),"WINCOMCAMAU",IF(ISNUMBER(SEARCH($V$36,T3215)),"WINCOMANGIANG",IF(ISNUMBER(SEARCH($V$37,T3215)),"WINCOMNINHTHUAN",IF(ISNUMBER(SEARCH($V$38,T3215)),"WINCOMTHAIBINH",IF(ISNUMBER(SEARCH($V$39,T3215)),"WINCOMGIALAI",IF(ISNUMBER(SEARCH($V$40,T3215)),"WINCOMHOABINH",IF(ISNUMBER(SEARCH($V$41,T3215)),"WINCOMQUANGNGAI",IF(ISNUMBER(SEARCH($V$42,T3215)),"WINCOMBINHTHUAN",IF(ISNUMBER(SEARCH($V$43,T3215)),"WINCOMDAKLAK",IF(ISNUMBER(SEARCH($V$44,T3215)),"WINCOMSOCTRANG",IF(ISNUMBER(SEARCH($V$45,T3215)),"WINCOMSONLA",IF(ISNUMBER(SEARCH($V$46,T3215)),"WINCOMKONTUM",IF(ISNUMBER(SEARCH($V$47,T3215)),"WINCOMPHUYEN",IF(ISNUMBER(SEARCH($V$48,T3215)),"WINCOMQUANGTRI",IF(ISNUMBER(SEARCH($V$49,T3215)),"WINCOMBINHDINH",IF(ISNUMBER(SEARCH($V$50,T3215)),"WINCOMCAOBANG",IF(ISNUMBER(SEARCH($V$51,T3215)),"WINCOMQUANGBINH",IF(ISNUMBER(SEARCH($V$52,T3215)),"WINCOMLAMDONG",IF(ISNUMBER(SEARCH($V$53,T3215)),"WINCOMVINHLONG",IF(ISNUMBER(SEARCH($V$54,T3215)),"WINCOMDONGTHAP",IF(ISNUMBER(SEARCH($V$55,T3215)),"WINCOMTIENGIANG",IF(ISNUMBER(SEARCH($V$56,T3215)),"WINCOMQUANGNINH",0))))))))))))))))))))))))))))))))))))))))))))))))))))))</f>
        <v>WINCOMHANOI</v>
      </c>
    </row>
    <row r="3216" spans="1:25" x14ac:dyDescent="0.2">
      <c r="A3216" t="s">
        <v>0</v>
      </c>
      <c r="B3216" t="s">
        <v>4962</v>
      </c>
      <c r="C3216" t="s">
        <v>2</v>
      </c>
      <c r="D3216" t="s">
        <v>100</v>
      </c>
      <c r="E3216" t="s">
        <v>4</v>
      </c>
      <c r="F3216" s="5">
        <f t="shared" si="201"/>
        <v>1</v>
      </c>
      <c r="G3216" s="2">
        <v>61250</v>
      </c>
      <c r="H3216" s="2">
        <v>67375</v>
      </c>
      <c r="I3216" t="s">
        <v>5</v>
      </c>
      <c r="J3216" t="s">
        <v>101</v>
      </c>
      <c r="K3216" t="str">
        <f t="shared" si="202"/>
        <v xml:space="preserve"> Ghẹ farci 150g</v>
      </c>
      <c r="L3216" s="8" t="str">
        <f>VLOOKUP(K3216,'[1]Mã Misa'!$B$2:$D$74,2,0)</f>
        <v>Ghẹ farci 150g</v>
      </c>
      <c r="M3216" s="8" t="str">
        <f>VLOOKUP(L3216,'[1]Mã Misa'!$C$2:$D$74,2,0)</f>
        <v>GHEFARCI150</v>
      </c>
      <c r="N3216" s="2">
        <v>61250</v>
      </c>
      <c r="O3216" t="s">
        <v>4963</v>
      </c>
      <c r="P3216" s="8" t="str">
        <f t="shared" si="203"/>
        <v>0148799</v>
      </c>
      <c r="Q3216" s="8" t="e">
        <f t="array" ref="Q3216">IF(VLOOKUP(P3216,$AA$1:$AC$32,1,0)&lt;&gt;0,(P3216&amp;"A"),0)</f>
        <v>#N/A</v>
      </c>
      <c r="R3216" s="12">
        <v>44526</v>
      </c>
      <c r="S3216" t="s">
        <v>4964</v>
      </c>
      <c r="T3216" s="8" t="str">
        <f t="shared" si="204"/>
        <v>VM+ HNI NV</v>
      </c>
      <c r="U3216" t="s">
        <v>7180</v>
      </c>
      <c r="Y3216" t="str">
        <f t="array" ref="Y3216">IF(ISNUMBER(SEARCH($V$3,T3216)),"WINCOMHANOI",IF(ISNUMBER(SEARCH($V$4,T3216)),"WINCOMHOCHIMINH",IF(ISNUMBER(SEARCH($V$5,T3216)),"WINCOMDANANG",IF(ISNUMBER(SEARCH($V$6,T3216)),"WINCOMHAIDUONG",IF(ISNUMBER(SEARCH($V$7,T3216)),"WINCOMQUANGNINH",IF(ISNUMBER(SEARCH($V$8,T3216)),"WINCOMHAIPHONG",IF(ISNUMBER(SEARCH($V$9,T3216)),"WINCOMBACGIANG",IF(ISNUMBER(SEARCH($V$10,T3216)),"WINCOMBACNINH",IF(ISNUMBER(SEARCH($V$11,T3216)),"WINCOMPHUTHO",IF(ISNUMBER(SEARCH($V$12,T3216)),"WINCOMHATINH",IF(ISNUMBER(SEARCH($V$13,T3216)),"WINCOMTHAINGUYEN",IF(ISNUMBER(SEARCH($V$14,T3216)),"WINCOMKHANHHOA",IF(ISNUMBER(SEARCH($V$15,T3216)),"WINCOMHUNGYEN",IF(ISNUMBER(SEARCH($V$16,T3216)),"WINCOMNGHEAN",IF(ISNUMBER(SEARCH($V$17,T3216)),"WINCOMLAOCAI",IF(ISNUMBER(SEARCH($V$18,T3216)),"WINCOMVUNGTAU",IF(ISNUMBER(SEARCH($V$19,T3216)),"WINCOMBINHDUONG",IF(ISNUMBER(SEARCH($V$20,T3216)),"WINCOMKIENGIANG",IF(ISNUMBER(SEARCH($V$21,T3216)),"WINCOMHANAM",IF(ISNUMBER(SEARCH($V$22,T3216)),"WINCOMNAMDINH",IF(ISNUMBER(SEARCH($V$23,T3216)),"WINCOMLANGSON",IF(ISNUMBER(SEARCH($V$24,T3216)),"WINCOMTHANHHOA",IF(ISNUMBER(SEARCH($V$25,T3216)),"WINCOMYENBAI",IF(ISNUMBER(SEARCH($V$26,T3216)),"WINCOMTUYENQUANG",IF(ISNUMBER(SEARCH($V$27,T3216)),"WINCOMHUE",IF(ISNUMBER(SEARCH($V$28,T3216)),"WINCOMQUANGNAM",IF(ISNUMBER(SEARCH($V$29,T3216)),"WINCOMVINHPHUC",IF(ISNUMBER(SEARCH($V$30,T3216)),"WINCOMHAGIANG",IF(ISNUMBER(SEARCH($V$31,T3216)),"WINCOMNINHBINH",IF(ISNUMBER(SEARCH($V$32,T3216)),"WINCOMTRAVINH",IF(ISNUMBER(SEARCH($V$33,T3216)),"WINCOMCANTHO",IF(ISNUMBER(SEARCH($V$34,T3216)),"WINCOMBENTRE",IF(ISNUMBER(SEARCH($V$35,T3216)),"WINCOMCAMAU",IF(ISNUMBER(SEARCH($V$36,T3216)),"WINCOMANGIANG",IF(ISNUMBER(SEARCH($V$37,T3216)),"WINCOMNINHTHUAN",IF(ISNUMBER(SEARCH($V$38,T3216)),"WINCOMTHAIBINH",IF(ISNUMBER(SEARCH($V$39,T3216)),"WINCOMGIALAI",IF(ISNUMBER(SEARCH($V$40,T3216)),"WINCOMHOABINH",IF(ISNUMBER(SEARCH($V$41,T3216)),"WINCOMQUANGNGAI",IF(ISNUMBER(SEARCH($V$42,T3216)),"WINCOMBINHTHUAN",IF(ISNUMBER(SEARCH($V$43,T3216)),"WINCOMDAKLAK",IF(ISNUMBER(SEARCH($V$44,T3216)),"WINCOMSOCTRANG",IF(ISNUMBER(SEARCH($V$45,T3216)),"WINCOMSONLA",IF(ISNUMBER(SEARCH($V$46,T3216)),"WINCOMKONTUM",IF(ISNUMBER(SEARCH($V$47,T3216)),"WINCOMPHUYEN",IF(ISNUMBER(SEARCH($V$48,T3216)),"WINCOMQUANGTRI",IF(ISNUMBER(SEARCH($V$49,T3216)),"WINCOMBINHDINH",IF(ISNUMBER(SEARCH($V$50,T3216)),"WINCOMCAOBANG",IF(ISNUMBER(SEARCH($V$51,T3216)),"WINCOMQUANGBINH",IF(ISNUMBER(SEARCH($V$52,T3216)),"WINCOMLAMDONG",IF(ISNUMBER(SEARCH($V$53,T3216)),"WINCOMVINHLONG",IF(ISNUMBER(SEARCH($V$54,T3216)),"WINCOMDONGTHAP",IF(ISNUMBER(SEARCH($V$55,T3216)),"WINCOMTIENGIANG",IF(ISNUMBER(SEARCH($V$56,T3216)),"WINCOMQUANGNINH",0))))))))))))))))))))))))))))))))))))))))))))))))))))))</f>
        <v>WINCOMHANOI</v>
      </c>
    </row>
    <row r="3217" spans="1:25" x14ac:dyDescent="0.2">
      <c r="A3217" t="s">
        <v>0</v>
      </c>
      <c r="B3217" t="s">
        <v>4965</v>
      </c>
      <c r="C3217" t="s">
        <v>2</v>
      </c>
      <c r="D3217" t="s">
        <v>45</v>
      </c>
      <c r="E3217" t="s">
        <v>4</v>
      </c>
      <c r="F3217" s="5">
        <f t="shared" si="201"/>
        <v>2</v>
      </c>
      <c r="G3217" s="2">
        <v>175574</v>
      </c>
      <c r="H3217" s="2">
        <v>193131.40000000002</v>
      </c>
      <c r="I3217" t="s">
        <v>5</v>
      </c>
      <c r="J3217" t="s">
        <v>46</v>
      </c>
      <c r="K3217" t="str">
        <f t="shared" si="202"/>
        <v>Bắp bò muối gói 200g</v>
      </c>
      <c r="L3217" s="8" t="str">
        <f>VLOOKUP(K3217,'[1]Mã Misa'!$B$2:$D$74,2,0)</f>
        <v>Bắp bò muối 200g</v>
      </c>
      <c r="M3217" s="8" t="str">
        <f>VLOOKUP(L3217,'[1]Mã Misa'!$C$2:$D$74,2,0)</f>
        <v>BBM200</v>
      </c>
      <c r="N3217" s="2">
        <v>87787</v>
      </c>
      <c r="O3217" t="s">
        <v>4966</v>
      </c>
      <c r="P3217" s="8" t="str">
        <f t="shared" si="203"/>
        <v>0019289</v>
      </c>
      <c r="Q3217" s="8" t="e">
        <f t="array" ref="Q3217">IF(VLOOKUP(P3217,$AA$1:$AC$32,1,0)&lt;&gt;0,(P3217&amp;"A"),0)</f>
        <v>#N/A</v>
      </c>
      <c r="R3217" s="12">
        <v>44526</v>
      </c>
      <c r="S3217" t="s">
        <v>2561</v>
      </c>
      <c r="T3217" s="8" t="str">
        <f t="shared" si="204"/>
        <v>VM+ DNG 55</v>
      </c>
      <c r="U3217" t="s">
        <v>6690</v>
      </c>
      <c r="Y3217" t="str">
        <f t="array" ref="Y3217">IF(ISNUMBER(SEARCH($V$3,T3217)),"WINCOMHANOI",IF(ISNUMBER(SEARCH($V$4,T3217)),"WINCOMHOCHIMINH",IF(ISNUMBER(SEARCH($V$5,T3217)),"WINCOMDANANG",IF(ISNUMBER(SEARCH($V$6,T3217)),"WINCOMHAIDUONG",IF(ISNUMBER(SEARCH($V$7,T3217)),"WINCOMQUANGNINH",IF(ISNUMBER(SEARCH($V$8,T3217)),"WINCOMHAIPHONG",IF(ISNUMBER(SEARCH($V$9,T3217)),"WINCOMBACGIANG",IF(ISNUMBER(SEARCH($V$10,T3217)),"WINCOMBACNINH",IF(ISNUMBER(SEARCH($V$11,T3217)),"WINCOMPHUTHO",IF(ISNUMBER(SEARCH($V$12,T3217)),"WINCOMHATINH",IF(ISNUMBER(SEARCH($V$13,T3217)),"WINCOMTHAINGUYEN",IF(ISNUMBER(SEARCH($V$14,T3217)),"WINCOMKHANHHOA",IF(ISNUMBER(SEARCH($V$15,T3217)),"WINCOMHUNGYEN",IF(ISNUMBER(SEARCH($V$16,T3217)),"WINCOMNGHEAN",IF(ISNUMBER(SEARCH($V$17,T3217)),"WINCOMLAOCAI",IF(ISNUMBER(SEARCH($V$18,T3217)),"WINCOMVUNGTAU",IF(ISNUMBER(SEARCH($V$19,T3217)),"WINCOMBINHDUONG",IF(ISNUMBER(SEARCH($V$20,T3217)),"WINCOMKIENGIANG",IF(ISNUMBER(SEARCH($V$21,T3217)),"WINCOMHANAM",IF(ISNUMBER(SEARCH($V$22,T3217)),"WINCOMNAMDINH",IF(ISNUMBER(SEARCH($V$23,T3217)),"WINCOMLANGSON",IF(ISNUMBER(SEARCH($V$24,T3217)),"WINCOMTHANHHOA",IF(ISNUMBER(SEARCH($V$25,T3217)),"WINCOMYENBAI",IF(ISNUMBER(SEARCH($V$26,T3217)),"WINCOMTUYENQUANG",IF(ISNUMBER(SEARCH($V$27,T3217)),"WINCOMHUE",IF(ISNUMBER(SEARCH($V$28,T3217)),"WINCOMQUANGNAM",IF(ISNUMBER(SEARCH($V$29,T3217)),"WINCOMVINHPHUC",IF(ISNUMBER(SEARCH($V$30,T3217)),"WINCOMHAGIANG",IF(ISNUMBER(SEARCH($V$31,T3217)),"WINCOMNINHBINH",IF(ISNUMBER(SEARCH($V$32,T3217)),"WINCOMTRAVINH",IF(ISNUMBER(SEARCH($V$33,T3217)),"WINCOMCANTHO",IF(ISNUMBER(SEARCH($V$34,T3217)),"WINCOMBENTRE",IF(ISNUMBER(SEARCH($V$35,T3217)),"WINCOMCAMAU",IF(ISNUMBER(SEARCH($V$36,T3217)),"WINCOMANGIANG",IF(ISNUMBER(SEARCH($V$37,T3217)),"WINCOMNINHTHUAN",IF(ISNUMBER(SEARCH($V$38,T3217)),"WINCOMTHAIBINH",IF(ISNUMBER(SEARCH($V$39,T3217)),"WINCOMGIALAI",IF(ISNUMBER(SEARCH($V$40,T3217)),"WINCOMHOABINH",IF(ISNUMBER(SEARCH($V$41,T3217)),"WINCOMQUANGNGAI",IF(ISNUMBER(SEARCH($V$42,T3217)),"WINCOMBINHTHUAN",IF(ISNUMBER(SEARCH($V$43,T3217)),"WINCOMDAKLAK",IF(ISNUMBER(SEARCH($V$44,T3217)),"WINCOMSOCTRANG",IF(ISNUMBER(SEARCH($V$45,T3217)),"WINCOMSONLA",IF(ISNUMBER(SEARCH($V$46,T3217)),"WINCOMKONTUM",IF(ISNUMBER(SEARCH($V$47,T3217)),"WINCOMPHUYEN",IF(ISNUMBER(SEARCH($V$48,T3217)),"WINCOMQUANGTRI",IF(ISNUMBER(SEARCH($V$49,T3217)),"WINCOMBINHDINH",IF(ISNUMBER(SEARCH($V$50,T3217)),"WINCOMCAOBANG",IF(ISNUMBER(SEARCH($V$51,T3217)),"WINCOMQUANGBINH",IF(ISNUMBER(SEARCH($V$52,T3217)),"WINCOMLAMDONG",IF(ISNUMBER(SEARCH($V$53,T3217)),"WINCOMVINHLONG",IF(ISNUMBER(SEARCH($V$54,T3217)),"WINCOMDONGTHAP",IF(ISNUMBER(SEARCH($V$55,T3217)),"WINCOMTIENGIANG",IF(ISNUMBER(SEARCH($V$56,T3217)),"WINCOMQUANGNINH",0))))))))))))))))))))))))))))))))))))))))))))))))))))))</f>
        <v>WINCOMDANANG</v>
      </c>
    </row>
    <row r="3218" spans="1:25" x14ac:dyDescent="0.2">
      <c r="A3218" t="s">
        <v>0</v>
      </c>
      <c r="B3218" t="s">
        <v>4967</v>
      </c>
      <c r="C3218" t="s">
        <v>2</v>
      </c>
      <c r="D3218" t="s">
        <v>123</v>
      </c>
      <c r="E3218" t="s">
        <v>4</v>
      </c>
      <c r="F3218" s="5">
        <f t="shared" si="201"/>
        <v>1</v>
      </c>
      <c r="G3218" s="2">
        <v>55595</v>
      </c>
      <c r="H3218" s="2">
        <v>61154.500000000007</v>
      </c>
      <c r="I3218" t="s">
        <v>5</v>
      </c>
      <c r="J3218" t="s">
        <v>124</v>
      </c>
      <c r="K3218" t="str">
        <f t="shared" si="202"/>
        <v>Tai heo muối gói 200g</v>
      </c>
      <c r="L3218" s="8" t="str">
        <f>VLOOKUP(K3218,'[1]Mã Misa'!$B$2:$D$74,2,0)</f>
        <v>Tai heo muối 200g</v>
      </c>
      <c r="M3218" s="8" t="str">
        <f>VLOOKUP(L3218,'[1]Mã Misa'!$C$2:$D$74,2,0)</f>
        <v>TH200</v>
      </c>
      <c r="N3218" s="2">
        <v>55595</v>
      </c>
      <c r="O3218" t="s">
        <v>4968</v>
      </c>
      <c r="P3218" s="8" t="str">
        <f t="shared" si="203"/>
        <v>0019292</v>
      </c>
      <c r="Q3218" s="8" t="e">
        <f t="array" ref="Q3218">IF(VLOOKUP(P3218,$AA$1:$AC$32,1,0)&lt;&gt;0,(P3218&amp;"A"),0)</f>
        <v>#N/A</v>
      </c>
      <c r="R3218" s="12">
        <v>44526</v>
      </c>
      <c r="S3218" t="s">
        <v>4969</v>
      </c>
      <c r="T3218" s="8" t="str">
        <f t="shared" si="204"/>
        <v>VM+ DNG 28</v>
      </c>
      <c r="U3218" t="s">
        <v>7181</v>
      </c>
      <c r="Y3218" t="str">
        <f t="array" ref="Y3218">IF(ISNUMBER(SEARCH($V$3,T3218)),"WINCOMHANOI",IF(ISNUMBER(SEARCH($V$4,T3218)),"WINCOMHOCHIMINH",IF(ISNUMBER(SEARCH($V$5,T3218)),"WINCOMDANANG",IF(ISNUMBER(SEARCH($V$6,T3218)),"WINCOMHAIDUONG",IF(ISNUMBER(SEARCH($V$7,T3218)),"WINCOMQUANGNINH",IF(ISNUMBER(SEARCH($V$8,T3218)),"WINCOMHAIPHONG",IF(ISNUMBER(SEARCH($V$9,T3218)),"WINCOMBACGIANG",IF(ISNUMBER(SEARCH($V$10,T3218)),"WINCOMBACNINH",IF(ISNUMBER(SEARCH($V$11,T3218)),"WINCOMPHUTHO",IF(ISNUMBER(SEARCH($V$12,T3218)),"WINCOMHATINH",IF(ISNUMBER(SEARCH($V$13,T3218)),"WINCOMTHAINGUYEN",IF(ISNUMBER(SEARCH($V$14,T3218)),"WINCOMKHANHHOA",IF(ISNUMBER(SEARCH($V$15,T3218)),"WINCOMHUNGYEN",IF(ISNUMBER(SEARCH($V$16,T3218)),"WINCOMNGHEAN",IF(ISNUMBER(SEARCH($V$17,T3218)),"WINCOMLAOCAI",IF(ISNUMBER(SEARCH($V$18,T3218)),"WINCOMVUNGTAU",IF(ISNUMBER(SEARCH($V$19,T3218)),"WINCOMBINHDUONG",IF(ISNUMBER(SEARCH($V$20,T3218)),"WINCOMKIENGIANG",IF(ISNUMBER(SEARCH($V$21,T3218)),"WINCOMHANAM",IF(ISNUMBER(SEARCH($V$22,T3218)),"WINCOMNAMDINH",IF(ISNUMBER(SEARCH($V$23,T3218)),"WINCOMLANGSON",IF(ISNUMBER(SEARCH($V$24,T3218)),"WINCOMTHANHHOA",IF(ISNUMBER(SEARCH($V$25,T3218)),"WINCOMYENBAI",IF(ISNUMBER(SEARCH($V$26,T3218)),"WINCOMTUYENQUANG",IF(ISNUMBER(SEARCH($V$27,T3218)),"WINCOMHUE",IF(ISNUMBER(SEARCH($V$28,T3218)),"WINCOMQUANGNAM",IF(ISNUMBER(SEARCH($V$29,T3218)),"WINCOMVINHPHUC",IF(ISNUMBER(SEARCH($V$30,T3218)),"WINCOMHAGIANG",IF(ISNUMBER(SEARCH($V$31,T3218)),"WINCOMNINHBINH",IF(ISNUMBER(SEARCH($V$32,T3218)),"WINCOMTRAVINH",IF(ISNUMBER(SEARCH($V$33,T3218)),"WINCOMCANTHO",IF(ISNUMBER(SEARCH($V$34,T3218)),"WINCOMBENTRE",IF(ISNUMBER(SEARCH($V$35,T3218)),"WINCOMCAMAU",IF(ISNUMBER(SEARCH($V$36,T3218)),"WINCOMANGIANG",IF(ISNUMBER(SEARCH($V$37,T3218)),"WINCOMNINHTHUAN",IF(ISNUMBER(SEARCH($V$38,T3218)),"WINCOMTHAIBINH",IF(ISNUMBER(SEARCH($V$39,T3218)),"WINCOMGIALAI",IF(ISNUMBER(SEARCH($V$40,T3218)),"WINCOMHOABINH",IF(ISNUMBER(SEARCH($V$41,T3218)),"WINCOMQUANGNGAI",IF(ISNUMBER(SEARCH($V$42,T3218)),"WINCOMBINHTHUAN",IF(ISNUMBER(SEARCH($V$43,T3218)),"WINCOMDAKLAK",IF(ISNUMBER(SEARCH($V$44,T3218)),"WINCOMSOCTRANG",IF(ISNUMBER(SEARCH($V$45,T3218)),"WINCOMSONLA",IF(ISNUMBER(SEARCH($V$46,T3218)),"WINCOMKONTUM",IF(ISNUMBER(SEARCH($V$47,T3218)),"WINCOMPHUYEN",IF(ISNUMBER(SEARCH($V$48,T3218)),"WINCOMQUANGTRI",IF(ISNUMBER(SEARCH($V$49,T3218)),"WINCOMBINHDINH",IF(ISNUMBER(SEARCH($V$50,T3218)),"WINCOMCAOBANG",IF(ISNUMBER(SEARCH($V$51,T3218)),"WINCOMQUANGBINH",IF(ISNUMBER(SEARCH($V$52,T3218)),"WINCOMLAMDONG",IF(ISNUMBER(SEARCH($V$53,T3218)),"WINCOMVINHLONG",IF(ISNUMBER(SEARCH($V$54,T3218)),"WINCOMDONGTHAP",IF(ISNUMBER(SEARCH($V$55,T3218)),"WINCOMTIENGIANG",IF(ISNUMBER(SEARCH($V$56,T3218)),"WINCOMQUANGNINH",0))))))))))))))))))))))))))))))))))))))))))))))))))))))</f>
        <v>WINCOMDANANG</v>
      </c>
    </row>
    <row r="3219" spans="1:25" x14ac:dyDescent="0.2">
      <c r="A3219" t="s">
        <v>0</v>
      </c>
      <c r="B3219" t="s">
        <v>4970</v>
      </c>
      <c r="C3219" t="s">
        <v>2</v>
      </c>
      <c r="D3219" t="s">
        <v>3</v>
      </c>
      <c r="E3219" t="s">
        <v>4</v>
      </c>
      <c r="F3219" s="5">
        <f t="shared" si="201"/>
        <v>1</v>
      </c>
      <c r="G3219" s="2">
        <v>88846</v>
      </c>
      <c r="H3219" s="2">
        <v>97730.6</v>
      </c>
      <c r="I3219" t="s">
        <v>5</v>
      </c>
      <c r="J3219" t="s">
        <v>6</v>
      </c>
      <c r="K3219" t="str">
        <f t="shared" si="202"/>
        <v>Gà muối gói 500g</v>
      </c>
      <c r="L3219" s="8" t="str">
        <f>VLOOKUP(K3219,'[1]Mã Misa'!$B$2:$D$74,2,0)</f>
        <v>Gà muối 500g</v>
      </c>
      <c r="M3219" s="8" t="str">
        <f>VLOOKUP(L3219,'[1]Mã Misa'!$C$2:$D$74,2,0)</f>
        <v>GM500</v>
      </c>
      <c r="N3219" s="2">
        <v>88846</v>
      </c>
      <c r="O3219" t="s">
        <v>4971</v>
      </c>
      <c r="P3219" s="8" t="str">
        <f t="shared" si="203"/>
        <v>0148814</v>
      </c>
      <c r="Q3219" s="8" t="e">
        <f t="array" ref="Q3219">IF(VLOOKUP(P3219,$AA$1:$AC$32,1,0)&lt;&gt;0,(P3219&amp;"A"),0)</f>
        <v>#N/A</v>
      </c>
      <c r="R3219" s="12">
        <v>44526</v>
      </c>
      <c r="S3219" t="s">
        <v>4972</v>
      </c>
      <c r="T3219" s="8" t="str">
        <f t="shared" si="204"/>
        <v>VM+ HNI 20</v>
      </c>
      <c r="U3219" t="s">
        <v>7182</v>
      </c>
      <c r="Y3219" t="str">
        <f t="array" ref="Y3219">IF(ISNUMBER(SEARCH($V$3,T3219)),"WINCOMHANOI",IF(ISNUMBER(SEARCH($V$4,T3219)),"WINCOMHOCHIMINH",IF(ISNUMBER(SEARCH($V$5,T3219)),"WINCOMDANANG",IF(ISNUMBER(SEARCH($V$6,T3219)),"WINCOMHAIDUONG",IF(ISNUMBER(SEARCH($V$7,T3219)),"WINCOMQUANGNINH",IF(ISNUMBER(SEARCH($V$8,T3219)),"WINCOMHAIPHONG",IF(ISNUMBER(SEARCH($V$9,T3219)),"WINCOMBACGIANG",IF(ISNUMBER(SEARCH($V$10,T3219)),"WINCOMBACNINH",IF(ISNUMBER(SEARCH($V$11,T3219)),"WINCOMPHUTHO",IF(ISNUMBER(SEARCH($V$12,T3219)),"WINCOMHATINH",IF(ISNUMBER(SEARCH($V$13,T3219)),"WINCOMTHAINGUYEN",IF(ISNUMBER(SEARCH($V$14,T3219)),"WINCOMKHANHHOA",IF(ISNUMBER(SEARCH($V$15,T3219)),"WINCOMHUNGYEN",IF(ISNUMBER(SEARCH($V$16,T3219)),"WINCOMNGHEAN",IF(ISNUMBER(SEARCH($V$17,T3219)),"WINCOMLAOCAI",IF(ISNUMBER(SEARCH($V$18,T3219)),"WINCOMVUNGTAU",IF(ISNUMBER(SEARCH($V$19,T3219)),"WINCOMBINHDUONG",IF(ISNUMBER(SEARCH($V$20,T3219)),"WINCOMKIENGIANG",IF(ISNUMBER(SEARCH($V$21,T3219)),"WINCOMHANAM",IF(ISNUMBER(SEARCH($V$22,T3219)),"WINCOMNAMDINH",IF(ISNUMBER(SEARCH($V$23,T3219)),"WINCOMLANGSON",IF(ISNUMBER(SEARCH($V$24,T3219)),"WINCOMTHANHHOA",IF(ISNUMBER(SEARCH($V$25,T3219)),"WINCOMYENBAI",IF(ISNUMBER(SEARCH($V$26,T3219)),"WINCOMTUYENQUANG",IF(ISNUMBER(SEARCH($V$27,T3219)),"WINCOMHUE",IF(ISNUMBER(SEARCH($V$28,T3219)),"WINCOMQUANGNAM",IF(ISNUMBER(SEARCH($V$29,T3219)),"WINCOMVINHPHUC",IF(ISNUMBER(SEARCH($V$30,T3219)),"WINCOMHAGIANG",IF(ISNUMBER(SEARCH($V$31,T3219)),"WINCOMNINHBINH",IF(ISNUMBER(SEARCH($V$32,T3219)),"WINCOMTRAVINH",IF(ISNUMBER(SEARCH($V$33,T3219)),"WINCOMCANTHO",IF(ISNUMBER(SEARCH($V$34,T3219)),"WINCOMBENTRE",IF(ISNUMBER(SEARCH($V$35,T3219)),"WINCOMCAMAU",IF(ISNUMBER(SEARCH($V$36,T3219)),"WINCOMANGIANG",IF(ISNUMBER(SEARCH($V$37,T3219)),"WINCOMNINHTHUAN",IF(ISNUMBER(SEARCH($V$38,T3219)),"WINCOMTHAIBINH",IF(ISNUMBER(SEARCH($V$39,T3219)),"WINCOMGIALAI",IF(ISNUMBER(SEARCH($V$40,T3219)),"WINCOMHOABINH",IF(ISNUMBER(SEARCH($V$41,T3219)),"WINCOMQUANGNGAI",IF(ISNUMBER(SEARCH($V$42,T3219)),"WINCOMBINHTHUAN",IF(ISNUMBER(SEARCH($V$43,T3219)),"WINCOMDAKLAK",IF(ISNUMBER(SEARCH($V$44,T3219)),"WINCOMSOCTRANG",IF(ISNUMBER(SEARCH($V$45,T3219)),"WINCOMSONLA",IF(ISNUMBER(SEARCH($V$46,T3219)),"WINCOMKONTUM",IF(ISNUMBER(SEARCH($V$47,T3219)),"WINCOMPHUYEN",IF(ISNUMBER(SEARCH($V$48,T3219)),"WINCOMQUANGTRI",IF(ISNUMBER(SEARCH($V$49,T3219)),"WINCOMBINHDINH",IF(ISNUMBER(SEARCH($V$50,T3219)),"WINCOMCAOBANG",IF(ISNUMBER(SEARCH($V$51,T3219)),"WINCOMQUANGBINH",IF(ISNUMBER(SEARCH($V$52,T3219)),"WINCOMLAMDONG",IF(ISNUMBER(SEARCH($V$53,T3219)),"WINCOMVINHLONG",IF(ISNUMBER(SEARCH($V$54,T3219)),"WINCOMDONGTHAP",IF(ISNUMBER(SEARCH($V$55,T3219)),"WINCOMTIENGIANG",IF(ISNUMBER(SEARCH($V$56,T3219)),"WINCOMQUANGNINH",0))))))))))))))))))))))))))))))))))))))))))))))))))))))</f>
        <v>WINCOMHANOI</v>
      </c>
    </row>
    <row r="3220" spans="1:25" x14ac:dyDescent="0.2">
      <c r="A3220" t="s">
        <v>0</v>
      </c>
      <c r="B3220" t="s">
        <v>4973</v>
      </c>
      <c r="C3220" t="s">
        <v>2</v>
      </c>
      <c r="D3220" t="s">
        <v>27</v>
      </c>
      <c r="E3220" t="s">
        <v>4</v>
      </c>
      <c r="F3220" s="5">
        <f t="shared" si="201"/>
        <v>1</v>
      </c>
      <c r="G3220" s="2">
        <v>74250</v>
      </c>
      <c r="H3220" s="2">
        <v>81675</v>
      </c>
      <c r="I3220" t="s">
        <v>5</v>
      </c>
      <c r="J3220" t="s">
        <v>28</v>
      </c>
      <c r="K3220" t="str">
        <f t="shared" si="202"/>
        <v>_Chả cốm 300g</v>
      </c>
      <c r="L3220" s="8" t="str">
        <f>VLOOKUP(K3220,'[1]Mã Misa'!$B$2:$D$74,2,0)</f>
        <v>Chả cốm 300g</v>
      </c>
      <c r="M3220" s="8" t="str">
        <f>VLOOKUP(L3220,'[1]Mã Misa'!$C$2:$D$74,2,0)</f>
        <v>CC300</v>
      </c>
      <c r="N3220" s="2">
        <v>74250</v>
      </c>
      <c r="O3220" t="s">
        <v>4974</v>
      </c>
      <c r="P3220" s="8" t="str">
        <f t="shared" si="203"/>
        <v>0019300</v>
      </c>
      <c r="Q3220" s="8" t="e">
        <f t="array" ref="Q3220">IF(VLOOKUP(P3220,$AA$1:$AC$32,1,0)&lt;&gt;0,(P3220&amp;"A"),0)</f>
        <v>#N/A</v>
      </c>
      <c r="R3220" s="12">
        <v>44526</v>
      </c>
      <c r="S3220" t="s">
        <v>4969</v>
      </c>
      <c r="T3220" s="8" t="str">
        <f t="shared" si="204"/>
        <v>VM+ DNG 28</v>
      </c>
      <c r="U3220" t="s">
        <v>7181</v>
      </c>
      <c r="Y3220" t="str">
        <f t="array" ref="Y3220">IF(ISNUMBER(SEARCH($V$3,T3220)),"WINCOMHANOI",IF(ISNUMBER(SEARCH($V$4,T3220)),"WINCOMHOCHIMINH",IF(ISNUMBER(SEARCH($V$5,T3220)),"WINCOMDANANG",IF(ISNUMBER(SEARCH($V$6,T3220)),"WINCOMHAIDUONG",IF(ISNUMBER(SEARCH($V$7,T3220)),"WINCOMQUANGNINH",IF(ISNUMBER(SEARCH($V$8,T3220)),"WINCOMHAIPHONG",IF(ISNUMBER(SEARCH($V$9,T3220)),"WINCOMBACGIANG",IF(ISNUMBER(SEARCH($V$10,T3220)),"WINCOMBACNINH",IF(ISNUMBER(SEARCH($V$11,T3220)),"WINCOMPHUTHO",IF(ISNUMBER(SEARCH($V$12,T3220)),"WINCOMHATINH",IF(ISNUMBER(SEARCH($V$13,T3220)),"WINCOMTHAINGUYEN",IF(ISNUMBER(SEARCH($V$14,T3220)),"WINCOMKHANHHOA",IF(ISNUMBER(SEARCH($V$15,T3220)),"WINCOMHUNGYEN",IF(ISNUMBER(SEARCH($V$16,T3220)),"WINCOMNGHEAN",IF(ISNUMBER(SEARCH($V$17,T3220)),"WINCOMLAOCAI",IF(ISNUMBER(SEARCH($V$18,T3220)),"WINCOMVUNGTAU",IF(ISNUMBER(SEARCH($V$19,T3220)),"WINCOMBINHDUONG",IF(ISNUMBER(SEARCH($V$20,T3220)),"WINCOMKIENGIANG",IF(ISNUMBER(SEARCH($V$21,T3220)),"WINCOMHANAM",IF(ISNUMBER(SEARCH($V$22,T3220)),"WINCOMNAMDINH",IF(ISNUMBER(SEARCH($V$23,T3220)),"WINCOMLANGSON",IF(ISNUMBER(SEARCH($V$24,T3220)),"WINCOMTHANHHOA",IF(ISNUMBER(SEARCH($V$25,T3220)),"WINCOMYENBAI",IF(ISNUMBER(SEARCH($V$26,T3220)),"WINCOMTUYENQUANG",IF(ISNUMBER(SEARCH($V$27,T3220)),"WINCOMHUE",IF(ISNUMBER(SEARCH($V$28,T3220)),"WINCOMQUANGNAM",IF(ISNUMBER(SEARCH($V$29,T3220)),"WINCOMVINHPHUC",IF(ISNUMBER(SEARCH($V$30,T3220)),"WINCOMHAGIANG",IF(ISNUMBER(SEARCH($V$31,T3220)),"WINCOMNINHBINH",IF(ISNUMBER(SEARCH($V$32,T3220)),"WINCOMTRAVINH",IF(ISNUMBER(SEARCH($V$33,T3220)),"WINCOMCANTHO",IF(ISNUMBER(SEARCH($V$34,T3220)),"WINCOMBENTRE",IF(ISNUMBER(SEARCH($V$35,T3220)),"WINCOMCAMAU",IF(ISNUMBER(SEARCH($V$36,T3220)),"WINCOMANGIANG",IF(ISNUMBER(SEARCH($V$37,T3220)),"WINCOMNINHTHUAN",IF(ISNUMBER(SEARCH($V$38,T3220)),"WINCOMTHAIBINH",IF(ISNUMBER(SEARCH($V$39,T3220)),"WINCOMGIALAI",IF(ISNUMBER(SEARCH($V$40,T3220)),"WINCOMHOABINH",IF(ISNUMBER(SEARCH($V$41,T3220)),"WINCOMQUANGNGAI",IF(ISNUMBER(SEARCH($V$42,T3220)),"WINCOMBINHTHUAN",IF(ISNUMBER(SEARCH($V$43,T3220)),"WINCOMDAKLAK",IF(ISNUMBER(SEARCH($V$44,T3220)),"WINCOMSOCTRANG",IF(ISNUMBER(SEARCH($V$45,T3220)),"WINCOMSONLA",IF(ISNUMBER(SEARCH($V$46,T3220)),"WINCOMKONTUM",IF(ISNUMBER(SEARCH($V$47,T3220)),"WINCOMPHUYEN",IF(ISNUMBER(SEARCH($V$48,T3220)),"WINCOMQUANGTRI",IF(ISNUMBER(SEARCH($V$49,T3220)),"WINCOMBINHDINH",IF(ISNUMBER(SEARCH($V$50,T3220)),"WINCOMCAOBANG",IF(ISNUMBER(SEARCH($V$51,T3220)),"WINCOMQUANGBINH",IF(ISNUMBER(SEARCH($V$52,T3220)),"WINCOMLAMDONG",IF(ISNUMBER(SEARCH($V$53,T3220)),"WINCOMVINHLONG",IF(ISNUMBER(SEARCH($V$54,T3220)),"WINCOMDONGTHAP",IF(ISNUMBER(SEARCH($V$55,T3220)),"WINCOMTIENGIANG",IF(ISNUMBER(SEARCH($V$56,T3220)),"WINCOMQUANGNINH",0))))))))))))))))))))))))))))))))))))))))))))))))))))))</f>
        <v>WINCOMDANANG</v>
      </c>
    </row>
    <row r="3221" spans="1:25" x14ac:dyDescent="0.2">
      <c r="A3221" t="s">
        <v>0</v>
      </c>
      <c r="B3221" t="s">
        <v>4975</v>
      </c>
      <c r="C3221" t="s">
        <v>2</v>
      </c>
      <c r="D3221" t="s">
        <v>45</v>
      </c>
      <c r="E3221" t="s">
        <v>4</v>
      </c>
      <c r="F3221" s="5">
        <f t="shared" si="201"/>
        <v>2</v>
      </c>
      <c r="G3221" s="2">
        <v>175574</v>
      </c>
      <c r="H3221" s="2">
        <v>193131.40000000002</v>
      </c>
      <c r="I3221" t="s">
        <v>5</v>
      </c>
      <c r="J3221" t="s">
        <v>46</v>
      </c>
      <c r="K3221" t="str">
        <f t="shared" si="202"/>
        <v>Bắp bò muối gói 200g</v>
      </c>
      <c r="L3221" s="8" t="str">
        <f>VLOOKUP(K3221,'[1]Mã Misa'!$B$2:$D$74,2,0)</f>
        <v>Bắp bò muối 200g</v>
      </c>
      <c r="M3221" s="8" t="str">
        <f>VLOOKUP(L3221,'[1]Mã Misa'!$C$2:$D$74,2,0)</f>
        <v>BBM200</v>
      </c>
      <c r="N3221" s="2">
        <v>87787</v>
      </c>
      <c r="O3221" t="s">
        <v>4976</v>
      </c>
      <c r="P3221" s="8" t="str">
        <f t="shared" si="203"/>
        <v>0148817</v>
      </c>
      <c r="Q3221" s="8" t="e">
        <f t="array" ref="Q3221">IF(VLOOKUP(P3221,$AA$1:$AC$32,1,0)&lt;&gt;0,(P3221&amp;"A"),0)</f>
        <v>#N/A</v>
      </c>
      <c r="R3221" s="12">
        <v>44526</v>
      </c>
      <c r="S3221" t="s">
        <v>2599</v>
      </c>
      <c r="T3221" s="8" t="str">
        <f t="shared" si="204"/>
        <v>VM+ HNI BT</v>
      </c>
      <c r="U3221" t="s">
        <v>6698</v>
      </c>
      <c r="Y3221" t="str">
        <f t="array" ref="Y3221">IF(ISNUMBER(SEARCH($V$3,T3221)),"WINCOMHANOI",IF(ISNUMBER(SEARCH($V$4,T3221)),"WINCOMHOCHIMINH",IF(ISNUMBER(SEARCH($V$5,T3221)),"WINCOMDANANG",IF(ISNUMBER(SEARCH($V$6,T3221)),"WINCOMHAIDUONG",IF(ISNUMBER(SEARCH($V$7,T3221)),"WINCOMQUANGNINH",IF(ISNUMBER(SEARCH($V$8,T3221)),"WINCOMHAIPHONG",IF(ISNUMBER(SEARCH($V$9,T3221)),"WINCOMBACGIANG",IF(ISNUMBER(SEARCH($V$10,T3221)),"WINCOMBACNINH",IF(ISNUMBER(SEARCH($V$11,T3221)),"WINCOMPHUTHO",IF(ISNUMBER(SEARCH($V$12,T3221)),"WINCOMHATINH",IF(ISNUMBER(SEARCH($V$13,T3221)),"WINCOMTHAINGUYEN",IF(ISNUMBER(SEARCH($V$14,T3221)),"WINCOMKHANHHOA",IF(ISNUMBER(SEARCH($V$15,T3221)),"WINCOMHUNGYEN",IF(ISNUMBER(SEARCH($V$16,T3221)),"WINCOMNGHEAN",IF(ISNUMBER(SEARCH($V$17,T3221)),"WINCOMLAOCAI",IF(ISNUMBER(SEARCH($V$18,T3221)),"WINCOMVUNGTAU",IF(ISNUMBER(SEARCH($V$19,T3221)),"WINCOMBINHDUONG",IF(ISNUMBER(SEARCH($V$20,T3221)),"WINCOMKIENGIANG",IF(ISNUMBER(SEARCH($V$21,T3221)),"WINCOMHANAM",IF(ISNUMBER(SEARCH($V$22,T3221)),"WINCOMNAMDINH",IF(ISNUMBER(SEARCH($V$23,T3221)),"WINCOMLANGSON",IF(ISNUMBER(SEARCH($V$24,T3221)),"WINCOMTHANHHOA",IF(ISNUMBER(SEARCH($V$25,T3221)),"WINCOMYENBAI",IF(ISNUMBER(SEARCH($V$26,T3221)),"WINCOMTUYENQUANG",IF(ISNUMBER(SEARCH($V$27,T3221)),"WINCOMHUE",IF(ISNUMBER(SEARCH($V$28,T3221)),"WINCOMQUANGNAM",IF(ISNUMBER(SEARCH($V$29,T3221)),"WINCOMVINHPHUC",IF(ISNUMBER(SEARCH($V$30,T3221)),"WINCOMHAGIANG",IF(ISNUMBER(SEARCH($V$31,T3221)),"WINCOMNINHBINH",IF(ISNUMBER(SEARCH($V$32,T3221)),"WINCOMTRAVINH",IF(ISNUMBER(SEARCH($V$33,T3221)),"WINCOMCANTHO",IF(ISNUMBER(SEARCH($V$34,T3221)),"WINCOMBENTRE",IF(ISNUMBER(SEARCH($V$35,T3221)),"WINCOMCAMAU",IF(ISNUMBER(SEARCH($V$36,T3221)),"WINCOMANGIANG",IF(ISNUMBER(SEARCH($V$37,T3221)),"WINCOMNINHTHUAN",IF(ISNUMBER(SEARCH($V$38,T3221)),"WINCOMTHAIBINH",IF(ISNUMBER(SEARCH($V$39,T3221)),"WINCOMGIALAI",IF(ISNUMBER(SEARCH($V$40,T3221)),"WINCOMHOABINH",IF(ISNUMBER(SEARCH($V$41,T3221)),"WINCOMQUANGNGAI",IF(ISNUMBER(SEARCH($V$42,T3221)),"WINCOMBINHTHUAN",IF(ISNUMBER(SEARCH($V$43,T3221)),"WINCOMDAKLAK",IF(ISNUMBER(SEARCH($V$44,T3221)),"WINCOMSOCTRANG",IF(ISNUMBER(SEARCH($V$45,T3221)),"WINCOMSONLA",IF(ISNUMBER(SEARCH($V$46,T3221)),"WINCOMKONTUM",IF(ISNUMBER(SEARCH($V$47,T3221)),"WINCOMPHUYEN",IF(ISNUMBER(SEARCH($V$48,T3221)),"WINCOMQUANGTRI",IF(ISNUMBER(SEARCH($V$49,T3221)),"WINCOMBINHDINH",IF(ISNUMBER(SEARCH($V$50,T3221)),"WINCOMCAOBANG",IF(ISNUMBER(SEARCH($V$51,T3221)),"WINCOMQUANGBINH",IF(ISNUMBER(SEARCH($V$52,T3221)),"WINCOMLAMDONG",IF(ISNUMBER(SEARCH($V$53,T3221)),"WINCOMVINHLONG",IF(ISNUMBER(SEARCH($V$54,T3221)),"WINCOMDONGTHAP",IF(ISNUMBER(SEARCH($V$55,T3221)),"WINCOMTIENGIANG",IF(ISNUMBER(SEARCH($V$56,T3221)),"WINCOMQUANGNINH",0))))))))))))))))))))))))))))))))))))))))))))))))))))))</f>
        <v>WINCOMHANOI</v>
      </c>
    </row>
    <row r="3222" spans="1:25" x14ac:dyDescent="0.2">
      <c r="A3222" t="s">
        <v>0</v>
      </c>
      <c r="B3222" t="s">
        <v>4977</v>
      </c>
      <c r="C3222" t="s">
        <v>2</v>
      </c>
      <c r="D3222" t="s">
        <v>3</v>
      </c>
      <c r="E3222" t="s">
        <v>4</v>
      </c>
      <c r="F3222" s="5">
        <f t="shared" si="201"/>
        <v>2</v>
      </c>
      <c r="G3222" s="2">
        <v>177692</v>
      </c>
      <c r="H3222" s="2">
        <v>195461.2</v>
      </c>
      <c r="I3222" t="s">
        <v>5</v>
      </c>
      <c r="J3222" t="s">
        <v>6</v>
      </c>
      <c r="K3222" t="str">
        <f t="shared" si="202"/>
        <v>Gà muối gói 500g</v>
      </c>
      <c r="L3222" s="8" t="str">
        <f>VLOOKUP(K3222,'[1]Mã Misa'!$B$2:$D$74,2,0)</f>
        <v>Gà muối 500g</v>
      </c>
      <c r="M3222" s="8" t="str">
        <f>VLOOKUP(L3222,'[1]Mã Misa'!$C$2:$D$74,2,0)</f>
        <v>GM500</v>
      </c>
      <c r="N3222" s="2">
        <v>88846</v>
      </c>
      <c r="O3222" t="s">
        <v>4978</v>
      </c>
      <c r="P3222" s="8" t="str">
        <f t="shared" si="203"/>
        <v>0045266</v>
      </c>
      <c r="Q3222" s="8" t="e">
        <f t="array" ref="Q3222">IF(VLOOKUP(P3222,$AA$1:$AC$32,1,0)&lt;&gt;0,(P3222&amp;"A"),0)</f>
        <v>#N/A</v>
      </c>
      <c r="R3222" s="12">
        <v>44526</v>
      </c>
      <c r="S3222" t="s">
        <v>4979</v>
      </c>
      <c r="T3222" s="8" t="str">
        <f t="shared" si="204"/>
        <v>VM+ HCM 32</v>
      </c>
      <c r="U3222" t="s">
        <v>7183</v>
      </c>
      <c r="Y3222" t="str">
        <f t="array" ref="Y3222">IF(ISNUMBER(SEARCH($V$3,T3222)),"WINCOMHANOI",IF(ISNUMBER(SEARCH($V$4,T3222)),"WINCOMHOCHIMINH",IF(ISNUMBER(SEARCH($V$5,T3222)),"WINCOMDANANG",IF(ISNUMBER(SEARCH($V$6,T3222)),"WINCOMHAIDUONG",IF(ISNUMBER(SEARCH($V$7,T3222)),"WINCOMQUANGNINH",IF(ISNUMBER(SEARCH($V$8,T3222)),"WINCOMHAIPHONG",IF(ISNUMBER(SEARCH($V$9,T3222)),"WINCOMBACGIANG",IF(ISNUMBER(SEARCH($V$10,T3222)),"WINCOMBACNINH",IF(ISNUMBER(SEARCH($V$11,T3222)),"WINCOMPHUTHO",IF(ISNUMBER(SEARCH($V$12,T3222)),"WINCOMHATINH",IF(ISNUMBER(SEARCH($V$13,T3222)),"WINCOMTHAINGUYEN",IF(ISNUMBER(SEARCH($V$14,T3222)),"WINCOMKHANHHOA",IF(ISNUMBER(SEARCH($V$15,T3222)),"WINCOMHUNGYEN",IF(ISNUMBER(SEARCH($V$16,T3222)),"WINCOMNGHEAN",IF(ISNUMBER(SEARCH($V$17,T3222)),"WINCOMLAOCAI",IF(ISNUMBER(SEARCH($V$18,T3222)),"WINCOMVUNGTAU",IF(ISNUMBER(SEARCH($V$19,T3222)),"WINCOMBINHDUONG",IF(ISNUMBER(SEARCH($V$20,T3222)),"WINCOMKIENGIANG",IF(ISNUMBER(SEARCH($V$21,T3222)),"WINCOMHANAM",IF(ISNUMBER(SEARCH($V$22,T3222)),"WINCOMNAMDINH",IF(ISNUMBER(SEARCH($V$23,T3222)),"WINCOMLANGSON",IF(ISNUMBER(SEARCH($V$24,T3222)),"WINCOMTHANHHOA",IF(ISNUMBER(SEARCH($V$25,T3222)),"WINCOMYENBAI",IF(ISNUMBER(SEARCH($V$26,T3222)),"WINCOMTUYENQUANG",IF(ISNUMBER(SEARCH($V$27,T3222)),"WINCOMHUE",IF(ISNUMBER(SEARCH($V$28,T3222)),"WINCOMQUANGNAM",IF(ISNUMBER(SEARCH($V$29,T3222)),"WINCOMVINHPHUC",IF(ISNUMBER(SEARCH($V$30,T3222)),"WINCOMHAGIANG",IF(ISNUMBER(SEARCH($V$31,T3222)),"WINCOMNINHBINH",IF(ISNUMBER(SEARCH($V$32,T3222)),"WINCOMTRAVINH",IF(ISNUMBER(SEARCH($V$33,T3222)),"WINCOMCANTHO",IF(ISNUMBER(SEARCH($V$34,T3222)),"WINCOMBENTRE",IF(ISNUMBER(SEARCH($V$35,T3222)),"WINCOMCAMAU",IF(ISNUMBER(SEARCH($V$36,T3222)),"WINCOMANGIANG",IF(ISNUMBER(SEARCH($V$37,T3222)),"WINCOMNINHTHUAN",IF(ISNUMBER(SEARCH($V$38,T3222)),"WINCOMTHAIBINH",IF(ISNUMBER(SEARCH($V$39,T3222)),"WINCOMGIALAI",IF(ISNUMBER(SEARCH($V$40,T3222)),"WINCOMHOABINH",IF(ISNUMBER(SEARCH($V$41,T3222)),"WINCOMQUANGNGAI",IF(ISNUMBER(SEARCH($V$42,T3222)),"WINCOMBINHTHUAN",IF(ISNUMBER(SEARCH($V$43,T3222)),"WINCOMDAKLAK",IF(ISNUMBER(SEARCH($V$44,T3222)),"WINCOMSOCTRANG",IF(ISNUMBER(SEARCH($V$45,T3222)),"WINCOMSONLA",IF(ISNUMBER(SEARCH($V$46,T3222)),"WINCOMKONTUM",IF(ISNUMBER(SEARCH($V$47,T3222)),"WINCOMPHUYEN",IF(ISNUMBER(SEARCH($V$48,T3222)),"WINCOMQUANGTRI",IF(ISNUMBER(SEARCH($V$49,T3222)),"WINCOMBINHDINH",IF(ISNUMBER(SEARCH($V$50,T3222)),"WINCOMCAOBANG",IF(ISNUMBER(SEARCH($V$51,T3222)),"WINCOMQUANGBINH",IF(ISNUMBER(SEARCH($V$52,T3222)),"WINCOMLAMDONG",IF(ISNUMBER(SEARCH($V$53,T3222)),"WINCOMVINHLONG",IF(ISNUMBER(SEARCH($V$54,T3222)),"WINCOMDONGTHAP",IF(ISNUMBER(SEARCH($V$55,T3222)),"WINCOMTIENGIANG",IF(ISNUMBER(SEARCH($V$56,T3222)),"WINCOMQUANGNINH",0))))))))))))))))))))))))))))))))))))))))))))))))))))))</f>
        <v>WINCOMHOCHIMINH</v>
      </c>
    </row>
    <row r="3223" spans="1:25" x14ac:dyDescent="0.2">
      <c r="A3223" t="s">
        <v>0</v>
      </c>
      <c r="B3223" t="s">
        <v>4977</v>
      </c>
      <c r="C3223" t="s">
        <v>31</v>
      </c>
      <c r="D3223" t="s">
        <v>45</v>
      </c>
      <c r="E3223" t="s">
        <v>4</v>
      </c>
      <c r="F3223" s="5">
        <f t="shared" si="201"/>
        <v>1</v>
      </c>
      <c r="G3223" s="2">
        <v>87787</v>
      </c>
      <c r="H3223" s="2">
        <v>96565.700000000012</v>
      </c>
      <c r="I3223" t="s">
        <v>5</v>
      </c>
      <c r="J3223" t="s">
        <v>46</v>
      </c>
      <c r="K3223" t="str">
        <f t="shared" si="202"/>
        <v>Bắp bò muối gói 200g</v>
      </c>
      <c r="L3223" s="8" t="str">
        <f>VLOOKUP(K3223,'[1]Mã Misa'!$B$2:$D$74,2,0)</f>
        <v>Bắp bò muối 200g</v>
      </c>
      <c r="M3223" s="8" t="str">
        <f>VLOOKUP(L3223,'[1]Mã Misa'!$C$2:$D$74,2,0)</f>
        <v>BBM200</v>
      </c>
      <c r="N3223" s="2">
        <v>87787</v>
      </c>
      <c r="O3223" t="s">
        <v>4978</v>
      </c>
      <c r="P3223" s="8" t="str">
        <f t="shared" si="203"/>
        <v>0045266</v>
      </c>
      <c r="Q3223" s="8" t="e">
        <f t="array" ref="Q3223">IF(VLOOKUP(P3223,$AA$1:$AC$32,1,0)&lt;&gt;0,(P3223&amp;"A"),0)</f>
        <v>#N/A</v>
      </c>
      <c r="R3223" s="12">
        <v>44526</v>
      </c>
      <c r="S3223" t="s">
        <v>4979</v>
      </c>
      <c r="T3223" s="8" t="str">
        <f t="shared" si="204"/>
        <v>VM+ HCM 32</v>
      </c>
      <c r="U3223" t="s">
        <v>7183</v>
      </c>
      <c r="Y3223" t="str">
        <f t="array" ref="Y3223">IF(ISNUMBER(SEARCH($V$3,T3223)),"WINCOMHANOI",IF(ISNUMBER(SEARCH($V$4,T3223)),"WINCOMHOCHIMINH",IF(ISNUMBER(SEARCH($V$5,T3223)),"WINCOMDANANG",IF(ISNUMBER(SEARCH($V$6,T3223)),"WINCOMHAIDUONG",IF(ISNUMBER(SEARCH($V$7,T3223)),"WINCOMQUANGNINH",IF(ISNUMBER(SEARCH($V$8,T3223)),"WINCOMHAIPHONG",IF(ISNUMBER(SEARCH($V$9,T3223)),"WINCOMBACGIANG",IF(ISNUMBER(SEARCH($V$10,T3223)),"WINCOMBACNINH",IF(ISNUMBER(SEARCH($V$11,T3223)),"WINCOMPHUTHO",IF(ISNUMBER(SEARCH($V$12,T3223)),"WINCOMHATINH",IF(ISNUMBER(SEARCH($V$13,T3223)),"WINCOMTHAINGUYEN",IF(ISNUMBER(SEARCH($V$14,T3223)),"WINCOMKHANHHOA",IF(ISNUMBER(SEARCH($V$15,T3223)),"WINCOMHUNGYEN",IF(ISNUMBER(SEARCH($V$16,T3223)),"WINCOMNGHEAN",IF(ISNUMBER(SEARCH($V$17,T3223)),"WINCOMLAOCAI",IF(ISNUMBER(SEARCH($V$18,T3223)),"WINCOMVUNGTAU",IF(ISNUMBER(SEARCH($V$19,T3223)),"WINCOMBINHDUONG",IF(ISNUMBER(SEARCH($V$20,T3223)),"WINCOMKIENGIANG",IF(ISNUMBER(SEARCH($V$21,T3223)),"WINCOMHANAM",IF(ISNUMBER(SEARCH($V$22,T3223)),"WINCOMNAMDINH",IF(ISNUMBER(SEARCH($V$23,T3223)),"WINCOMLANGSON",IF(ISNUMBER(SEARCH($V$24,T3223)),"WINCOMTHANHHOA",IF(ISNUMBER(SEARCH($V$25,T3223)),"WINCOMYENBAI",IF(ISNUMBER(SEARCH($V$26,T3223)),"WINCOMTUYENQUANG",IF(ISNUMBER(SEARCH($V$27,T3223)),"WINCOMHUE",IF(ISNUMBER(SEARCH($V$28,T3223)),"WINCOMQUANGNAM",IF(ISNUMBER(SEARCH($V$29,T3223)),"WINCOMVINHPHUC",IF(ISNUMBER(SEARCH($V$30,T3223)),"WINCOMHAGIANG",IF(ISNUMBER(SEARCH($V$31,T3223)),"WINCOMNINHBINH",IF(ISNUMBER(SEARCH($V$32,T3223)),"WINCOMTRAVINH",IF(ISNUMBER(SEARCH($V$33,T3223)),"WINCOMCANTHO",IF(ISNUMBER(SEARCH($V$34,T3223)),"WINCOMBENTRE",IF(ISNUMBER(SEARCH($V$35,T3223)),"WINCOMCAMAU",IF(ISNUMBER(SEARCH($V$36,T3223)),"WINCOMANGIANG",IF(ISNUMBER(SEARCH($V$37,T3223)),"WINCOMNINHTHUAN",IF(ISNUMBER(SEARCH($V$38,T3223)),"WINCOMTHAIBINH",IF(ISNUMBER(SEARCH($V$39,T3223)),"WINCOMGIALAI",IF(ISNUMBER(SEARCH($V$40,T3223)),"WINCOMHOABINH",IF(ISNUMBER(SEARCH($V$41,T3223)),"WINCOMQUANGNGAI",IF(ISNUMBER(SEARCH($V$42,T3223)),"WINCOMBINHTHUAN",IF(ISNUMBER(SEARCH($V$43,T3223)),"WINCOMDAKLAK",IF(ISNUMBER(SEARCH($V$44,T3223)),"WINCOMSOCTRANG",IF(ISNUMBER(SEARCH($V$45,T3223)),"WINCOMSONLA",IF(ISNUMBER(SEARCH($V$46,T3223)),"WINCOMKONTUM",IF(ISNUMBER(SEARCH($V$47,T3223)),"WINCOMPHUYEN",IF(ISNUMBER(SEARCH($V$48,T3223)),"WINCOMQUANGTRI",IF(ISNUMBER(SEARCH($V$49,T3223)),"WINCOMBINHDINH",IF(ISNUMBER(SEARCH($V$50,T3223)),"WINCOMCAOBANG",IF(ISNUMBER(SEARCH($V$51,T3223)),"WINCOMQUANGBINH",IF(ISNUMBER(SEARCH($V$52,T3223)),"WINCOMLAMDONG",IF(ISNUMBER(SEARCH($V$53,T3223)),"WINCOMVINHLONG",IF(ISNUMBER(SEARCH($V$54,T3223)),"WINCOMDONGTHAP",IF(ISNUMBER(SEARCH($V$55,T3223)),"WINCOMTIENGIANG",IF(ISNUMBER(SEARCH($V$56,T3223)),"WINCOMQUANGNINH",0))))))))))))))))))))))))))))))))))))))))))))))))))))))</f>
        <v>WINCOMHOCHIMINH</v>
      </c>
    </row>
    <row r="3224" spans="1:25" x14ac:dyDescent="0.2">
      <c r="A3224" t="s">
        <v>0</v>
      </c>
      <c r="B3224" t="s">
        <v>4977</v>
      </c>
      <c r="C3224" t="s">
        <v>34</v>
      </c>
      <c r="D3224" t="s">
        <v>62</v>
      </c>
      <c r="E3224" t="s">
        <v>4</v>
      </c>
      <c r="F3224" s="5">
        <f t="shared" si="201"/>
        <v>5</v>
      </c>
      <c r="G3224" s="2">
        <v>527000</v>
      </c>
      <c r="H3224" s="2">
        <v>579700</v>
      </c>
      <c r="I3224" t="s">
        <v>5</v>
      </c>
      <c r="J3224" t="s">
        <v>63</v>
      </c>
      <c r="K3224" t="str">
        <f t="shared" si="202"/>
        <v>_Đùi gà sốt cay 500g</v>
      </c>
      <c r="L3224" s="8" t="str">
        <f>VLOOKUP(K3224,'[1]Mã Misa'!$B$2:$D$74,2,0)</f>
        <v>Đùi gà sốt cay 500g</v>
      </c>
      <c r="M3224" s="8" t="str">
        <f>VLOOKUP(L3224,'[1]Mã Misa'!$C$2:$D$74,2,0)</f>
        <v>DGSC500</v>
      </c>
      <c r="N3224" s="2">
        <v>105400</v>
      </c>
      <c r="O3224" t="s">
        <v>4978</v>
      </c>
      <c r="P3224" s="8" t="str">
        <f t="shared" si="203"/>
        <v>0045266</v>
      </c>
      <c r="Q3224" s="8" t="e">
        <f t="array" ref="Q3224">IF(VLOOKUP(P3224,$AA$1:$AC$32,1,0)&lt;&gt;0,(P3224&amp;"A"),0)</f>
        <v>#N/A</v>
      </c>
      <c r="R3224" s="12">
        <v>44526</v>
      </c>
      <c r="S3224" t="s">
        <v>4979</v>
      </c>
      <c r="T3224" s="8" t="str">
        <f t="shared" si="204"/>
        <v>VM+ HCM 32</v>
      </c>
      <c r="U3224" t="s">
        <v>7183</v>
      </c>
      <c r="Y3224" t="str">
        <f t="array" ref="Y3224">IF(ISNUMBER(SEARCH($V$3,T3224)),"WINCOMHANOI",IF(ISNUMBER(SEARCH($V$4,T3224)),"WINCOMHOCHIMINH",IF(ISNUMBER(SEARCH($V$5,T3224)),"WINCOMDANANG",IF(ISNUMBER(SEARCH($V$6,T3224)),"WINCOMHAIDUONG",IF(ISNUMBER(SEARCH($V$7,T3224)),"WINCOMQUANGNINH",IF(ISNUMBER(SEARCH($V$8,T3224)),"WINCOMHAIPHONG",IF(ISNUMBER(SEARCH($V$9,T3224)),"WINCOMBACGIANG",IF(ISNUMBER(SEARCH($V$10,T3224)),"WINCOMBACNINH",IF(ISNUMBER(SEARCH($V$11,T3224)),"WINCOMPHUTHO",IF(ISNUMBER(SEARCH($V$12,T3224)),"WINCOMHATINH",IF(ISNUMBER(SEARCH($V$13,T3224)),"WINCOMTHAINGUYEN",IF(ISNUMBER(SEARCH($V$14,T3224)),"WINCOMKHANHHOA",IF(ISNUMBER(SEARCH($V$15,T3224)),"WINCOMHUNGYEN",IF(ISNUMBER(SEARCH($V$16,T3224)),"WINCOMNGHEAN",IF(ISNUMBER(SEARCH($V$17,T3224)),"WINCOMLAOCAI",IF(ISNUMBER(SEARCH($V$18,T3224)),"WINCOMVUNGTAU",IF(ISNUMBER(SEARCH($V$19,T3224)),"WINCOMBINHDUONG",IF(ISNUMBER(SEARCH($V$20,T3224)),"WINCOMKIENGIANG",IF(ISNUMBER(SEARCH($V$21,T3224)),"WINCOMHANAM",IF(ISNUMBER(SEARCH($V$22,T3224)),"WINCOMNAMDINH",IF(ISNUMBER(SEARCH($V$23,T3224)),"WINCOMLANGSON",IF(ISNUMBER(SEARCH($V$24,T3224)),"WINCOMTHANHHOA",IF(ISNUMBER(SEARCH($V$25,T3224)),"WINCOMYENBAI",IF(ISNUMBER(SEARCH($V$26,T3224)),"WINCOMTUYENQUANG",IF(ISNUMBER(SEARCH($V$27,T3224)),"WINCOMHUE",IF(ISNUMBER(SEARCH($V$28,T3224)),"WINCOMQUANGNAM",IF(ISNUMBER(SEARCH($V$29,T3224)),"WINCOMVINHPHUC",IF(ISNUMBER(SEARCH($V$30,T3224)),"WINCOMHAGIANG",IF(ISNUMBER(SEARCH($V$31,T3224)),"WINCOMNINHBINH",IF(ISNUMBER(SEARCH($V$32,T3224)),"WINCOMTRAVINH",IF(ISNUMBER(SEARCH($V$33,T3224)),"WINCOMCANTHO",IF(ISNUMBER(SEARCH($V$34,T3224)),"WINCOMBENTRE",IF(ISNUMBER(SEARCH($V$35,T3224)),"WINCOMCAMAU",IF(ISNUMBER(SEARCH($V$36,T3224)),"WINCOMANGIANG",IF(ISNUMBER(SEARCH($V$37,T3224)),"WINCOMNINHTHUAN",IF(ISNUMBER(SEARCH($V$38,T3224)),"WINCOMTHAIBINH",IF(ISNUMBER(SEARCH($V$39,T3224)),"WINCOMGIALAI",IF(ISNUMBER(SEARCH($V$40,T3224)),"WINCOMHOABINH",IF(ISNUMBER(SEARCH($V$41,T3224)),"WINCOMQUANGNGAI",IF(ISNUMBER(SEARCH($V$42,T3224)),"WINCOMBINHTHUAN",IF(ISNUMBER(SEARCH($V$43,T3224)),"WINCOMDAKLAK",IF(ISNUMBER(SEARCH($V$44,T3224)),"WINCOMSOCTRANG",IF(ISNUMBER(SEARCH($V$45,T3224)),"WINCOMSONLA",IF(ISNUMBER(SEARCH($V$46,T3224)),"WINCOMKONTUM",IF(ISNUMBER(SEARCH($V$47,T3224)),"WINCOMPHUYEN",IF(ISNUMBER(SEARCH($V$48,T3224)),"WINCOMQUANGTRI",IF(ISNUMBER(SEARCH($V$49,T3224)),"WINCOMBINHDINH",IF(ISNUMBER(SEARCH($V$50,T3224)),"WINCOMCAOBANG",IF(ISNUMBER(SEARCH($V$51,T3224)),"WINCOMQUANGBINH",IF(ISNUMBER(SEARCH($V$52,T3224)),"WINCOMLAMDONG",IF(ISNUMBER(SEARCH($V$53,T3224)),"WINCOMVINHLONG",IF(ISNUMBER(SEARCH($V$54,T3224)),"WINCOMDONGTHAP",IF(ISNUMBER(SEARCH($V$55,T3224)),"WINCOMTIENGIANG",IF(ISNUMBER(SEARCH($V$56,T3224)),"WINCOMQUANGNINH",0))))))))))))))))))))))))))))))))))))))))))))))))))))))</f>
        <v>WINCOMHOCHIMINH</v>
      </c>
    </row>
    <row r="3225" spans="1:25" x14ac:dyDescent="0.2">
      <c r="A3225" t="s">
        <v>0</v>
      </c>
      <c r="B3225" t="s">
        <v>4980</v>
      </c>
      <c r="C3225" t="s">
        <v>2</v>
      </c>
      <c r="D3225" t="s">
        <v>10</v>
      </c>
      <c r="E3225" t="s">
        <v>4</v>
      </c>
      <c r="F3225" s="5">
        <f t="shared" si="201"/>
        <v>2</v>
      </c>
      <c r="G3225" s="2">
        <v>122100</v>
      </c>
      <c r="H3225" s="2">
        <v>134310</v>
      </c>
      <c r="I3225" t="s">
        <v>5</v>
      </c>
      <c r="J3225" t="s">
        <v>11</v>
      </c>
      <c r="K3225" t="str">
        <f t="shared" si="202"/>
        <v>_Giò sụn gà 250g</v>
      </c>
      <c r="L3225" s="8" t="str">
        <f>VLOOKUP(K3225,'[1]Mã Misa'!$B$2:$D$74,2,0)</f>
        <v>Giò sụn gà 250g</v>
      </c>
      <c r="M3225" s="8" t="str">
        <f>VLOOKUP(L3225,'[1]Mã Misa'!$C$2:$D$74,2,0)</f>
        <v>GSG250</v>
      </c>
      <c r="N3225" s="2">
        <v>61050</v>
      </c>
      <c r="O3225" t="s">
        <v>4981</v>
      </c>
      <c r="P3225" s="8" t="str">
        <f t="shared" si="203"/>
        <v>0000814</v>
      </c>
      <c r="Q3225" s="8" t="e">
        <f t="array" ref="Q3225">IF(VLOOKUP(P3225,$AA$1:$AC$32,1,0)&lt;&gt;0,(P3225&amp;"A"),0)</f>
        <v>#N/A</v>
      </c>
      <c r="R3225" s="12">
        <v>44529</v>
      </c>
      <c r="S3225" t="s">
        <v>424</v>
      </c>
      <c r="T3225" s="8" t="str">
        <f t="shared" si="204"/>
        <v>VM VCP HBH</v>
      </c>
      <c r="U3225" t="s">
        <v>6096</v>
      </c>
      <c r="Y3225" t="str">
        <f t="array" ref="Y3225">IF(ISNUMBER(SEARCH($V$3,T3225)),"WINCOMHANOI",IF(ISNUMBER(SEARCH($V$4,T3225)),"WINCOMHOCHIMINH",IF(ISNUMBER(SEARCH($V$5,T3225)),"WINCOMDANANG",IF(ISNUMBER(SEARCH($V$6,T3225)),"WINCOMHAIDUONG",IF(ISNUMBER(SEARCH($V$7,T3225)),"WINCOMQUANGNINH",IF(ISNUMBER(SEARCH($V$8,T3225)),"WINCOMHAIPHONG",IF(ISNUMBER(SEARCH($V$9,T3225)),"WINCOMBACGIANG",IF(ISNUMBER(SEARCH($V$10,T3225)),"WINCOMBACNINH",IF(ISNUMBER(SEARCH($V$11,T3225)),"WINCOMPHUTHO",IF(ISNUMBER(SEARCH($V$12,T3225)),"WINCOMHATINH",IF(ISNUMBER(SEARCH($V$13,T3225)),"WINCOMTHAINGUYEN",IF(ISNUMBER(SEARCH($V$14,T3225)),"WINCOMKHANHHOA",IF(ISNUMBER(SEARCH($V$15,T3225)),"WINCOMHUNGYEN",IF(ISNUMBER(SEARCH($V$16,T3225)),"WINCOMNGHEAN",IF(ISNUMBER(SEARCH($V$17,T3225)),"WINCOMLAOCAI",IF(ISNUMBER(SEARCH($V$18,T3225)),"WINCOMVUNGTAU",IF(ISNUMBER(SEARCH($V$19,T3225)),"WINCOMBINHDUONG",IF(ISNUMBER(SEARCH($V$20,T3225)),"WINCOMKIENGIANG",IF(ISNUMBER(SEARCH($V$21,T3225)),"WINCOMHANAM",IF(ISNUMBER(SEARCH($V$22,T3225)),"WINCOMNAMDINH",IF(ISNUMBER(SEARCH($V$23,T3225)),"WINCOMLANGSON",IF(ISNUMBER(SEARCH($V$24,T3225)),"WINCOMTHANHHOA",IF(ISNUMBER(SEARCH($V$25,T3225)),"WINCOMYENBAI",IF(ISNUMBER(SEARCH($V$26,T3225)),"WINCOMTUYENQUANG",IF(ISNUMBER(SEARCH($V$27,T3225)),"WINCOMHUE",IF(ISNUMBER(SEARCH($V$28,T3225)),"WINCOMQUANGNAM",IF(ISNUMBER(SEARCH($V$29,T3225)),"WINCOMVINHPHUC",IF(ISNUMBER(SEARCH($V$30,T3225)),"WINCOMHAGIANG",IF(ISNUMBER(SEARCH($V$31,T3225)),"WINCOMNINHBINH",IF(ISNUMBER(SEARCH($V$32,T3225)),"WINCOMTRAVINH",IF(ISNUMBER(SEARCH($V$33,T3225)),"WINCOMCANTHO",IF(ISNUMBER(SEARCH($V$34,T3225)),"WINCOMBENTRE",IF(ISNUMBER(SEARCH($V$35,T3225)),"WINCOMCAMAU",IF(ISNUMBER(SEARCH($V$36,T3225)),"WINCOMANGIANG",IF(ISNUMBER(SEARCH($V$37,T3225)),"WINCOMNINHTHUAN",IF(ISNUMBER(SEARCH($V$38,T3225)),"WINCOMTHAIBINH",IF(ISNUMBER(SEARCH($V$39,T3225)),"WINCOMGIALAI",IF(ISNUMBER(SEARCH($V$40,T3225)),"WINCOMHOABINH",IF(ISNUMBER(SEARCH($V$41,T3225)),"WINCOMQUANGNGAI",IF(ISNUMBER(SEARCH($V$42,T3225)),"WINCOMBINHTHUAN",IF(ISNUMBER(SEARCH($V$43,T3225)),"WINCOMDAKLAK",IF(ISNUMBER(SEARCH($V$44,T3225)),"WINCOMSOCTRANG",IF(ISNUMBER(SEARCH($V$45,T3225)),"WINCOMSONLA",IF(ISNUMBER(SEARCH($V$46,T3225)),"WINCOMKONTUM",IF(ISNUMBER(SEARCH($V$47,T3225)),"WINCOMPHUYEN",IF(ISNUMBER(SEARCH($V$48,T3225)),"WINCOMQUANGTRI",IF(ISNUMBER(SEARCH($V$49,T3225)),"WINCOMBINHDINH",IF(ISNUMBER(SEARCH($V$50,T3225)),"WINCOMCAOBANG",IF(ISNUMBER(SEARCH($V$51,T3225)),"WINCOMQUANGBINH",IF(ISNUMBER(SEARCH($V$52,T3225)),"WINCOMLAMDONG",IF(ISNUMBER(SEARCH($V$53,T3225)),"WINCOMVINHLONG",IF(ISNUMBER(SEARCH($V$54,T3225)),"WINCOMDONGTHAP",IF(ISNUMBER(SEARCH($V$55,T3225)),"WINCOMTIENGIANG",IF(ISNUMBER(SEARCH($V$56,T3225)),"WINCOMQUANGNINH",0))))))))))))))))))))))))))))))))))))))))))))))))))))))</f>
        <v>WINCOMHOABINH</v>
      </c>
    </row>
    <row r="3226" spans="1:25" x14ac:dyDescent="0.2">
      <c r="A3226" t="s">
        <v>0</v>
      </c>
      <c r="B3226" t="s">
        <v>4980</v>
      </c>
      <c r="C3226" t="s">
        <v>31</v>
      </c>
      <c r="D3226" t="s">
        <v>20</v>
      </c>
      <c r="E3226" t="s">
        <v>4</v>
      </c>
      <c r="F3226" s="5">
        <f t="shared" si="201"/>
        <v>6</v>
      </c>
      <c r="G3226" s="2">
        <v>301092</v>
      </c>
      <c r="H3226" s="2">
        <v>331201.2</v>
      </c>
      <c r="I3226" t="s">
        <v>5</v>
      </c>
      <c r="J3226" t="s">
        <v>21</v>
      </c>
      <c r="K3226" t="str">
        <f t="shared" si="202"/>
        <v>Giò tai lưỡi xào gói 250g</v>
      </c>
      <c r="L3226" s="8" t="str">
        <f>VLOOKUP(K3226,'[1]Mã Misa'!$B$2:$D$74,2,0)</f>
        <v>Giò Tai Lưỡi Xào 250g</v>
      </c>
      <c r="M3226" s="8" t="str">
        <f>VLOOKUP(L3226,'[1]Mã Misa'!$C$2:$D$74,2,0)</f>
        <v>GTLX250G</v>
      </c>
      <c r="N3226" s="2">
        <v>50182</v>
      </c>
      <c r="O3226" t="s">
        <v>4981</v>
      </c>
      <c r="P3226" s="8" t="str">
        <f t="shared" si="203"/>
        <v>0000814</v>
      </c>
      <c r="Q3226" s="8" t="e">
        <f t="array" ref="Q3226">IF(VLOOKUP(P3226,$AA$1:$AC$32,1,0)&lt;&gt;0,(P3226&amp;"A"),0)</f>
        <v>#N/A</v>
      </c>
      <c r="R3226" s="12">
        <v>44529</v>
      </c>
      <c r="S3226" t="s">
        <v>424</v>
      </c>
      <c r="T3226" s="8" t="str">
        <f t="shared" si="204"/>
        <v>VM VCP HBH</v>
      </c>
      <c r="U3226" t="s">
        <v>6096</v>
      </c>
      <c r="Y3226" t="str">
        <f t="array" ref="Y3226">IF(ISNUMBER(SEARCH($V$3,T3226)),"WINCOMHANOI",IF(ISNUMBER(SEARCH($V$4,T3226)),"WINCOMHOCHIMINH",IF(ISNUMBER(SEARCH($V$5,T3226)),"WINCOMDANANG",IF(ISNUMBER(SEARCH($V$6,T3226)),"WINCOMHAIDUONG",IF(ISNUMBER(SEARCH($V$7,T3226)),"WINCOMQUANGNINH",IF(ISNUMBER(SEARCH($V$8,T3226)),"WINCOMHAIPHONG",IF(ISNUMBER(SEARCH($V$9,T3226)),"WINCOMBACGIANG",IF(ISNUMBER(SEARCH($V$10,T3226)),"WINCOMBACNINH",IF(ISNUMBER(SEARCH($V$11,T3226)),"WINCOMPHUTHO",IF(ISNUMBER(SEARCH($V$12,T3226)),"WINCOMHATINH",IF(ISNUMBER(SEARCH($V$13,T3226)),"WINCOMTHAINGUYEN",IF(ISNUMBER(SEARCH($V$14,T3226)),"WINCOMKHANHHOA",IF(ISNUMBER(SEARCH($V$15,T3226)),"WINCOMHUNGYEN",IF(ISNUMBER(SEARCH($V$16,T3226)),"WINCOMNGHEAN",IF(ISNUMBER(SEARCH($V$17,T3226)),"WINCOMLAOCAI",IF(ISNUMBER(SEARCH($V$18,T3226)),"WINCOMVUNGTAU",IF(ISNUMBER(SEARCH($V$19,T3226)),"WINCOMBINHDUONG",IF(ISNUMBER(SEARCH($V$20,T3226)),"WINCOMKIENGIANG",IF(ISNUMBER(SEARCH($V$21,T3226)),"WINCOMHANAM",IF(ISNUMBER(SEARCH($V$22,T3226)),"WINCOMNAMDINH",IF(ISNUMBER(SEARCH($V$23,T3226)),"WINCOMLANGSON",IF(ISNUMBER(SEARCH($V$24,T3226)),"WINCOMTHANHHOA",IF(ISNUMBER(SEARCH($V$25,T3226)),"WINCOMYENBAI",IF(ISNUMBER(SEARCH($V$26,T3226)),"WINCOMTUYENQUANG",IF(ISNUMBER(SEARCH($V$27,T3226)),"WINCOMHUE",IF(ISNUMBER(SEARCH($V$28,T3226)),"WINCOMQUANGNAM",IF(ISNUMBER(SEARCH($V$29,T3226)),"WINCOMVINHPHUC",IF(ISNUMBER(SEARCH($V$30,T3226)),"WINCOMHAGIANG",IF(ISNUMBER(SEARCH($V$31,T3226)),"WINCOMNINHBINH",IF(ISNUMBER(SEARCH($V$32,T3226)),"WINCOMTRAVINH",IF(ISNUMBER(SEARCH($V$33,T3226)),"WINCOMCANTHO",IF(ISNUMBER(SEARCH($V$34,T3226)),"WINCOMBENTRE",IF(ISNUMBER(SEARCH($V$35,T3226)),"WINCOMCAMAU",IF(ISNUMBER(SEARCH($V$36,T3226)),"WINCOMANGIANG",IF(ISNUMBER(SEARCH($V$37,T3226)),"WINCOMNINHTHUAN",IF(ISNUMBER(SEARCH($V$38,T3226)),"WINCOMTHAIBINH",IF(ISNUMBER(SEARCH($V$39,T3226)),"WINCOMGIALAI",IF(ISNUMBER(SEARCH($V$40,T3226)),"WINCOMHOABINH",IF(ISNUMBER(SEARCH($V$41,T3226)),"WINCOMQUANGNGAI",IF(ISNUMBER(SEARCH($V$42,T3226)),"WINCOMBINHTHUAN",IF(ISNUMBER(SEARCH($V$43,T3226)),"WINCOMDAKLAK",IF(ISNUMBER(SEARCH($V$44,T3226)),"WINCOMSOCTRANG",IF(ISNUMBER(SEARCH($V$45,T3226)),"WINCOMSONLA",IF(ISNUMBER(SEARCH($V$46,T3226)),"WINCOMKONTUM",IF(ISNUMBER(SEARCH($V$47,T3226)),"WINCOMPHUYEN",IF(ISNUMBER(SEARCH($V$48,T3226)),"WINCOMQUANGTRI",IF(ISNUMBER(SEARCH($V$49,T3226)),"WINCOMBINHDINH",IF(ISNUMBER(SEARCH($V$50,T3226)),"WINCOMCAOBANG",IF(ISNUMBER(SEARCH($V$51,T3226)),"WINCOMQUANGBINH",IF(ISNUMBER(SEARCH($V$52,T3226)),"WINCOMLAMDONG",IF(ISNUMBER(SEARCH($V$53,T3226)),"WINCOMVINHLONG",IF(ISNUMBER(SEARCH($V$54,T3226)),"WINCOMDONGTHAP",IF(ISNUMBER(SEARCH($V$55,T3226)),"WINCOMTIENGIANG",IF(ISNUMBER(SEARCH($V$56,T3226)),"WINCOMQUANGNINH",0))))))))))))))))))))))))))))))))))))))))))))))))))))))</f>
        <v>WINCOMHOABINH</v>
      </c>
    </row>
    <row r="3227" spans="1:25" x14ac:dyDescent="0.2">
      <c r="A3227" t="s">
        <v>0</v>
      </c>
      <c r="B3227" t="s">
        <v>4980</v>
      </c>
      <c r="C3227" t="s">
        <v>34</v>
      </c>
      <c r="D3227" t="s">
        <v>32</v>
      </c>
      <c r="E3227" t="s">
        <v>4</v>
      </c>
      <c r="F3227" s="5">
        <f t="shared" si="201"/>
        <v>4</v>
      </c>
      <c r="G3227" s="2">
        <v>237600</v>
      </c>
      <c r="H3227" s="2">
        <v>261360.00000000003</v>
      </c>
      <c r="I3227" t="s">
        <v>5</v>
      </c>
      <c r="J3227" t="s">
        <v>33</v>
      </c>
      <c r="K3227" t="str">
        <f t="shared" si="202"/>
        <v>_Giò lụa 250g</v>
      </c>
      <c r="L3227" s="8" t="str">
        <f>VLOOKUP(K3227,'[1]Mã Misa'!$B$2:$D$74,2,0)</f>
        <v>Giò lụa 250g</v>
      </c>
      <c r="M3227" s="8" t="str">
        <f>VLOOKUP(L3227,'[1]Mã Misa'!$C$2:$D$74,2,0)</f>
        <v>GL250</v>
      </c>
      <c r="N3227" s="2">
        <v>59400</v>
      </c>
      <c r="O3227" t="s">
        <v>4981</v>
      </c>
      <c r="P3227" s="8" t="str">
        <f t="shared" si="203"/>
        <v>0000814</v>
      </c>
      <c r="Q3227" s="8" t="e">
        <f t="array" ref="Q3227">IF(VLOOKUP(P3227,$AA$1:$AC$32,1,0)&lt;&gt;0,(P3227&amp;"A"),0)</f>
        <v>#N/A</v>
      </c>
      <c r="R3227" s="12">
        <v>44529</v>
      </c>
      <c r="S3227" t="s">
        <v>424</v>
      </c>
      <c r="T3227" s="8" t="str">
        <f t="shared" si="204"/>
        <v>VM VCP HBH</v>
      </c>
      <c r="U3227" t="s">
        <v>6096</v>
      </c>
      <c r="Y3227" t="str">
        <f t="array" ref="Y3227">IF(ISNUMBER(SEARCH($V$3,T3227)),"WINCOMHANOI",IF(ISNUMBER(SEARCH($V$4,T3227)),"WINCOMHOCHIMINH",IF(ISNUMBER(SEARCH($V$5,T3227)),"WINCOMDANANG",IF(ISNUMBER(SEARCH($V$6,T3227)),"WINCOMHAIDUONG",IF(ISNUMBER(SEARCH($V$7,T3227)),"WINCOMQUANGNINH",IF(ISNUMBER(SEARCH($V$8,T3227)),"WINCOMHAIPHONG",IF(ISNUMBER(SEARCH($V$9,T3227)),"WINCOMBACGIANG",IF(ISNUMBER(SEARCH($V$10,T3227)),"WINCOMBACNINH",IF(ISNUMBER(SEARCH($V$11,T3227)),"WINCOMPHUTHO",IF(ISNUMBER(SEARCH($V$12,T3227)),"WINCOMHATINH",IF(ISNUMBER(SEARCH($V$13,T3227)),"WINCOMTHAINGUYEN",IF(ISNUMBER(SEARCH($V$14,T3227)),"WINCOMKHANHHOA",IF(ISNUMBER(SEARCH($V$15,T3227)),"WINCOMHUNGYEN",IF(ISNUMBER(SEARCH($V$16,T3227)),"WINCOMNGHEAN",IF(ISNUMBER(SEARCH($V$17,T3227)),"WINCOMLAOCAI",IF(ISNUMBER(SEARCH($V$18,T3227)),"WINCOMVUNGTAU",IF(ISNUMBER(SEARCH($V$19,T3227)),"WINCOMBINHDUONG",IF(ISNUMBER(SEARCH($V$20,T3227)),"WINCOMKIENGIANG",IF(ISNUMBER(SEARCH($V$21,T3227)),"WINCOMHANAM",IF(ISNUMBER(SEARCH($V$22,T3227)),"WINCOMNAMDINH",IF(ISNUMBER(SEARCH($V$23,T3227)),"WINCOMLANGSON",IF(ISNUMBER(SEARCH($V$24,T3227)),"WINCOMTHANHHOA",IF(ISNUMBER(SEARCH($V$25,T3227)),"WINCOMYENBAI",IF(ISNUMBER(SEARCH($V$26,T3227)),"WINCOMTUYENQUANG",IF(ISNUMBER(SEARCH($V$27,T3227)),"WINCOMHUE",IF(ISNUMBER(SEARCH($V$28,T3227)),"WINCOMQUANGNAM",IF(ISNUMBER(SEARCH($V$29,T3227)),"WINCOMVINHPHUC",IF(ISNUMBER(SEARCH($V$30,T3227)),"WINCOMHAGIANG",IF(ISNUMBER(SEARCH($V$31,T3227)),"WINCOMNINHBINH",IF(ISNUMBER(SEARCH($V$32,T3227)),"WINCOMTRAVINH",IF(ISNUMBER(SEARCH($V$33,T3227)),"WINCOMCANTHO",IF(ISNUMBER(SEARCH($V$34,T3227)),"WINCOMBENTRE",IF(ISNUMBER(SEARCH($V$35,T3227)),"WINCOMCAMAU",IF(ISNUMBER(SEARCH($V$36,T3227)),"WINCOMANGIANG",IF(ISNUMBER(SEARCH($V$37,T3227)),"WINCOMNINHTHUAN",IF(ISNUMBER(SEARCH($V$38,T3227)),"WINCOMTHAIBINH",IF(ISNUMBER(SEARCH($V$39,T3227)),"WINCOMGIALAI",IF(ISNUMBER(SEARCH($V$40,T3227)),"WINCOMHOABINH",IF(ISNUMBER(SEARCH($V$41,T3227)),"WINCOMQUANGNGAI",IF(ISNUMBER(SEARCH($V$42,T3227)),"WINCOMBINHTHUAN",IF(ISNUMBER(SEARCH($V$43,T3227)),"WINCOMDAKLAK",IF(ISNUMBER(SEARCH($V$44,T3227)),"WINCOMSOCTRANG",IF(ISNUMBER(SEARCH($V$45,T3227)),"WINCOMSONLA",IF(ISNUMBER(SEARCH($V$46,T3227)),"WINCOMKONTUM",IF(ISNUMBER(SEARCH($V$47,T3227)),"WINCOMPHUYEN",IF(ISNUMBER(SEARCH($V$48,T3227)),"WINCOMQUANGTRI",IF(ISNUMBER(SEARCH($V$49,T3227)),"WINCOMBINHDINH",IF(ISNUMBER(SEARCH($V$50,T3227)),"WINCOMCAOBANG",IF(ISNUMBER(SEARCH($V$51,T3227)),"WINCOMQUANGBINH",IF(ISNUMBER(SEARCH($V$52,T3227)),"WINCOMLAMDONG",IF(ISNUMBER(SEARCH($V$53,T3227)),"WINCOMVINHLONG",IF(ISNUMBER(SEARCH($V$54,T3227)),"WINCOMDONGTHAP",IF(ISNUMBER(SEARCH($V$55,T3227)),"WINCOMTIENGIANG",IF(ISNUMBER(SEARCH($V$56,T3227)),"WINCOMQUANGNINH",0))))))))))))))))))))))))))))))))))))))))))))))))))))))</f>
        <v>WINCOMHOABINH</v>
      </c>
    </row>
    <row r="3228" spans="1:25" x14ac:dyDescent="0.2">
      <c r="A3228" t="s">
        <v>0</v>
      </c>
      <c r="B3228" t="s">
        <v>4982</v>
      </c>
      <c r="C3228" t="s">
        <v>2</v>
      </c>
      <c r="D3228" t="s">
        <v>45</v>
      </c>
      <c r="E3228" t="s">
        <v>4</v>
      </c>
      <c r="F3228" s="5">
        <f t="shared" si="201"/>
        <v>1</v>
      </c>
      <c r="G3228" s="2">
        <v>87787</v>
      </c>
      <c r="H3228" s="2">
        <v>96565.700000000012</v>
      </c>
      <c r="I3228" t="s">
        <v>5</v>
      </c>
      <c r="J3228" t="s">
        <v>46</v>
      </c>
      <c r="K3228" t="str">
        <f t="shared" si="202"/>
        <v>Bắp bò muối gói 200g</v>
      </c>
      <c r="L3228" s="8" t="str">
        <f>VLOOKUP(K3228,'[1]Mã Misa'!$B$2:$D$74,2,0)</f>
        <v>Bắp bò muối 200g</v>
      </c>
      <c r="M3228" s="8" t="str">
        <f>VLOOKUP(L3228,'[1]Mã Misa'!$C$2:$D$74,2,0)</f>
        <v>BBM200</v>
      </c>
      <c r="N3228" s="2">
        <v>87787</v>
      </c>
      <c r="O3228" t="s">
        <v>4983</v>
      </c>
      <c r="P3228" s="8" t="str">
        <f t="shared" si="203"/>
        <v>0019303</v>
      </c>
      <c r="Q3228" s="8" t="e">
        <f t="array" ref="Q3228">IF(VLOOKUP(P3228,$AA$1:$AC$32,1,0)&lt;&gt;0,(P3228&amp;"A"),0)</f>
        <v>#N/A</v>
      </c>
      <c r="R3228" s="12">
        <v>44526</v>
      </c>
      <c r="S3228" t="s">
        <v>3817</v>
      </c>
      <c r="T3228" s="8" t="str">
        <f t="shared" si="204"/>
        <v>VM+ DNG 23</v>
      </c>
      <c r="U3228" t="s">
        <v>6971</v>
      </c>
      <c r="Y3228" t="str">
        <f t="array" ref="Y3228">IF(ISNUMBER(SEARCH($V$3,T3228)),"WINCOMHANOI",IF(ISNUMBER(SEARCH($V$4,T3228)),"WINCOMHOCHIMINH",IF(ISNUMBER(SEARCH($V$5,T3228)),"WINCOMDANANG",IF(ISNUMBER(SEARCH($V$6,T3228)),"WINCOMHAIDUONG",IF(ISNUMBER(SEARCH($V$7,T3228)),"WINCOMQUANGNINH",IF(ISNUMBER(SEARCH($V$8,T3228)),"WINCOMHAIPHONG",IF(ISNUMBER(SEARCH($V$9,T3228)),"WINCOMBACGIANG",IF(ISNUMBER(SEARCH($V$10,T3228)),"WINCOMBACNINH",IF(ISNUMBER(SEARCH($V$11,T3228)),"WINCOMPHUTHO",IF(ISNUMBER(SEARCH($V$12,T3228)),"WINCOMHATINH",IF(ISNUMBER(SEARCH($V$13,T3228)),"WINCOMTHAINGUYEN",IF(ISNUMBER(SEARCH($V$14,T3228)),"WINCOMKHANHHOA",IF(ISNUMBER(SEARCH($V$15,T3228)),"WINCOMHUNGYEN",IF(ISNUMBER(SEARCH($V$16,T3228)),"WINCOMNGHEAN",IF(ISNUMBER(SEARCH($V$17,T3228)),"WINCOMLAOCAI",IF(ISNUMBER(SEARCH($V$18,T3228)),"WINCOMVUNGTAU",IF(ISNUMBER(SEARCH($V$19,T3228)),"WINCOMBINHDUONG",IF(ISNUMBER(SEARCH($V$20,T3228)),"WINCOMKIENGIANG",IF(ISNUMBER(SEARCH($V$21,T3228)),"WINCOMHANAM",IF(ISNUMBER(SEARCH($V$22,T3228)),"WINCOMNAMDINH",IF(ISNUMBER(SEARCH($V$23,T3228)),"WINCOMLANGSON",IF(ISNUMBER(SEARCH($V$24,T3228)),"WINCOMTHANHHOA",IF(ISNUMBER(SEARCH($V$25,T3228)),"WINCOMYENBAI",IF(ISNUMBER(SEARCH($V$26,T3228)),"WINCOMTUYENQUANG",IF(ISNUMBER(SEARCH($V$27,T3228)),"WINCOMHUE",IF(ISNUMBER(SEARCH($V$28,T3228)),"WINCOMQUANGNAM",IF(ISNUMBER(SEARCH($V$29,T3228)),"WINCOMVINHPHUC",IF(ISNUMBER(SEARCH($V$30,T3228)),"WINCOMHAGIANG",IF(ISNUMBER(SEARCH($V$31,T3228)),"WINCOMNINHBINH",IF(ISNUMBER(SEARCH($V$32,T3228)),"WINCOMTRAVINH",IF(ISNUMBER(SEARCH($V$33,T3228)),"WINCOMCANTHO",IF(ISNUMBER(SEARCH($V$34,T3228)),"WINCOMBENTRE",IF(ISNUMBER(SEARCH($V$35,T3228)),"WINCOMCAMAU",IF(ISNUMBER(SEARCH($V$36,T3228)),"WINCOMANGIANG",IF(ISNUMBER(SEARCH($V$37,T3228)),"WINCOMNINHTHUAN",IF(ISNUMBER(SEARCH($V$38,T3228)),"WINCOMTHAIBINH",IF(ISNUMBER(SEARCH($V$39,T3228)),"WINCOMGIALAI",IF(ISNUMBER(SEARCH($V$40,T3228)),"WINCOMHOABINH",IF(ISNUMBER(SEARCH($V$41,T3228)),"WINCOMQUANGNGAI",IF(ISNUMBER(SEARCH($V$42,T3228)),"WINCOMBINHTHUAN",IF(ISNUMBER(SEARCH($V$43,T3228)),"WINCOMDAKLAK",IF(ISNUMBER(SEARCH($V$44,T3228)),"WINCOMSOCTRANG",IF(ISNUMBER(SEARCH($V$45,T3228)),"WINCOMSONLA",IF(ISNUMBER(SEARCH($V$46,T3228)),"WINCOMKONTUM",IF(ISNUMBER(SEARCH($V$47,T3228)),"WINCOMPHUYEN",IF(ISNUMBER(SEARCH($V$48,T3228)),"WINCOMQUANGTRI",IF(ISNUMBER(SEARCH($V$49,T3228)),"WINCOMBINHDINH",IF(ISNUMBER(SEARCH($V$50,T3228)),"WINCOMCAOBANG",IF(ISNUMBER(SEARCH($V$51,T3228)),"WINCOMQUANGBINH",IF(ISNUMBER(SEARCH($V$52,T3228)),"WINCOMLAMDONG",IF(ISNUMBER(SEARCH($V$53,T3228)),"WINCOMVINHLONG",IF(ISNUMBER(SEARCH($V$54,T3228)),"WINCOMDONGTHAP",IF(ISNUMBER(SEARCH($V$55,T3228)),"WINCOMTIENGIANG",IF(ISNUMBER(SEARCH($V$56,T3228)),"WINCOMQUANGNINH",0))))))))))))))))))))))))))))))))))))))))))))))))))))))</f>
        <v>WINCOMDANANG</v>
      </c>
    </row>
    <row r="3229" spans="1:25" x14ac:dyDescent="0.2">
      <c r="A3229" t="s">
        <v>0</v>
      </c>
      <c r="B3229" t="s">
        <v>4984</v>
      </c>
      <c r="C3229" t="s">
        <v>2</v>
      </c>
      <c r="D3229" t="s">
        <v>32</v>
      </c>
      <c r="E3229" t="s">
        <v>4</v>
      </c>
      <c r="F3229" s="5">
        <f t="shared" si="201"/>
        <v>4</v>
      </c>
      <c r="G3229" s="2">
        <v>237600</v>
      </c>
      <c r="H3229" s="2">
        <v>261360.00000000003</v>
      </c>
      <c r="I3229" t="s">
        <v>5</v>
      </c>
      <c r="J3229" t="s">
        <v>33</v>
      </c>
      <c r="K3229" t="str">
        <f t="shared" si="202"/>
        <v>_Giò lụa 250g</v>
      </c>
      <c r="L3229" s="8" t="str">
        <f>VLOOKUP(K3229,'[1]Mã Misa'!$B$2:$D$74,2,0)</f>
        <v>Giò lụa 250g</v>
      </c>
      <c r="M3229" s="8" t="str">
        <f>VLOOKUP(L3229,'[1]Mã Misa'!$C$2:$D$74,2,0)</f>
        <v>GL250</v>
      </c>
      <c r="N3229" s="2">
        <v>59400</v>
      </c>
      <c r="O3229" t="s">
        <v>4985</v>
      </c>
      <c r="P3229" s="8" t="str">
        <f t="shared" si="203"/>
        <v>0001855</v>
      </c>
      <c r="Q3229" s="8" t="e">
        <f t="array" ref="Q3229">IF(VLOOKUP(P3229,$AA$1:$AC$32,1,0)&lt;&gt;0,(P3229&amp;"A"),0)</f>
        <v>#N/A</v>
      </c>
      <c r="R3229" s="12">
        <v>44526</v>
      </c>
      <c r="S3229" t="s">
        <v>4986</v>
      </c>
      <c r="T3229" s="8" t="str">
        <f t="shared" si="204"/>
        <v>VM+ LSN 58</v>
      </c>
      <c r="U3229" t="s">
        <v>7184</v>
      </c>
      <c r="Y3229" t="str">
        <f t="array" ref="Y3229">IF(ISNUMBER(SEARCH($V$3,T3229)),"WINCOMHANOI",IF(ISNUMBER(SEARCH($V$4,T3229)),"WINCOMHOCHIMINH",IF(ISNUMBER(SEARCH($V$5,T3229)),"WINCOMDANANG",IF(ISNUMBER(SEARCH($V$6,T3229)),"WINCOMHAIDUONG",IF(ISNUMBER(SEARCH($V$7,T3229)),"WINCOMQUANGNINH",IF(ISNUMBER(SEARCH($V$8,T3229)),"WINCOMHAIPHONG",IF(ISNUMBER(SEARCH($V$9,T3229)),"WINCOMBACGIANG",IF(ISNUMBER(SEARCH($V$10,T3229)),"WINCOMBACNINH",IF(ISNUMBER(SEARCH($V$11,T3229)),"WINCOMPHUTHO",IF(ISNUMBER(SEARCH($V$12,T3229)),"WINCOMHATINH",IF(ISNUMBER(SEARCH($V$13,T3229)),"WINCOMTHAINGUYEN",IF(ISNUMBER(SEARCH($V$14,T3229)),"WINCOMKHANHHOA",IF(ISNUMBER(SEARCH($V$15,T3229)),"WINCOMHUNGYEN",IF(ISNUMBER(SEARCH($V$16,T3229)),"WINCOMNGHEAN",IF(ISNUMBER(SEARCH($V$17,T3229)),"WINCOMLAOCAI",IF(ISNUMBER(SEARCH($V$18,T3229)),"WINCOMVUNGTAU",IF(ISNUMBER(SEARCH($V$19,T3229)),"WINCOMBINHDUONG",IF(ISNUMBER(SEARCH($V$20,T3229)),"WINCOMKIENGIANG",IF(ISNUMBER(SEARCH($V$21,T3229)),"WINCOMHANAM",IF(ISNUMBER(SEARCH($V$22,T3229)),"WINCOMNAMDINH",IF(ISNUMBER(SEARCH($V$23,T3229)),"WINCOMLANGSON",IF(ISNUMBER(SEARCH($V$24,T3229)),"WINCOMTHANHHOA",IF(ISNUMBER(SEARCH($V$25,T3229)),"WINCOMYENBAI",IF(ISNUMBER(SEARCH($V$26,T3229)),"WINCOMTUYENQUANG",IF(ISNUMBER(SEARCH($V$27,T3229)),"WINCOMHUE",IF(ISNUMBER(SEARCH($V$28,T3229)),"WINCOMQUANGNAM",IF(ISNUMBER(SEARCH($V$29,T3229)),"WINCOMVINHPHUC",IF(ISNUMBER(SEARCH($V$30,T3229)),"WINCOMHAGIANG",IF(ISNUMBER(SEARCH($V$31,T3229)),"WINCOMNINHBINH",IF(ISNUMBER(SEARCH($V$32,T3229)),"WINCOMTRAVINH",IF(ISNUMBER(SEARCH($V$33,T3229)),"WINCOMCANTHO",IF(ISNUMBER(SEARCH($V$34,T3229)),"WINCOMBENTRE",IF(ISNUMBER(SEARCH($V$35,T3229)),"WINCOMCAMAU",IF(ISNUMBER(SEARCH($V$36,T3229)),"WINCOMANGIANG",IF(ISNUMBER(SEARCH($V$37,T3229)),"WINCOMNINHTHUAN",IF(ISNUMBER(SEARCH($V$38,T3229)),"WINCOMTHAIBINH",IF(ISNUMBER(SEARCH($V$39,T3229)),"WINCOMGIALAI",IF(ISNUMBER(SEARCH($V$40,T3229)),"WINCOMHOABINH",IF(ISNUMBER(SEARCH($V$41,T3229)),"WINCOMQUANGNGAI",IF(ISNUMBER(SEARCH($V$42,T3229)),"WINCOMBINHTHUAN",IF(ISNUMBER(SEARCH($V$43,T3229)),"WINCOMDAKLAK",IF(ISNUMBER(SEARCH($V$44,T3229)),"WINCOMSOCTRANG",IF(ISNUMBER(SEARCH($V$45,T3229)),"WINCOMSONLA",IF(ISNUMBER(SEARCH($V$46,T3229)),"WINCOMKONTUM",IF(ISNUMBER(SEARCH($V$47,T3229)),"WINCOMPHUYEN",IF(ISNUMBER(SEARCH($V$48,T3229)),"WINCOMQUANGTRI",IF(ISNUMBER(SEARCH($V$49,T3229)),"WINCOMBINHDINH",IF(ISNUMBER(SEARCH($V$50,T3229)),"WINCOMCAOBANG",IF(ISNUMBER(SEARCH($V$51,T3229)),"WINCOMQUANGBINH",IF(ISNUMBER(SEARCH($V$52,T3229)),"WINCOMLAMDONG",IF(ISNUMBER(SEARCH($V$53,T3229)),"WINCOMVINHLONG",IF(ISNUMBER(SEARCH($V$54,T3229)),"WINCOMDONGTHAP",IF(ISNUMBER(SEARCH($V$55,T3229)),"WINCOMTIENGIANG",IF(ISNUMBER(SEARCH($V$56,T3229)),"WINCOMQUANGNINH",0))))))))))))))))))))))))))))))))))))))))))))))))))))))</f>
        <v>WINCOMLANGSON</v>
      </c>
    </row>
    <row r="3230" spans="1:25" x14ac:dyDescent="0.2">
      <c r="A3230" t="s">
        <v>0</v>
      </c>
      <c r="B3230" t="s">
        <v>4984</v>
      </c>
      <c r="C3230" t="s">
        <v>31</v>
      </c>
      <c r="D3230" t="s">
        <v>15</v>
      </c>
      <c r="E3230" t="s">
        <v>4</v>
      </c>
      <c r="F3230" s="5">
        <f t="shared" si="201"/>
        <v>3</v>
      </c>
      <c r="G3230" s="2">
        <v>180924</v>
      </c>
      <c r="H3230" s="2">
        <v>199016.40000000002</v>
      </c>
      <c r="I3230" t="s">
        <v>5</v>
      </c>
      <c r="J3230" t="s">
        <v>16</v>
      </c>
      <c r="K3230" t="str">
        <f t="shared" si="202"/>
        <v>_Chả nướng 300g</v>
      </c>
      <c r="L3230" s="8" t="str">
        <f>VLOOKUP(K3230,'[1]Mã Misa'!$B$2:$D$74,2,0)</f>
        <v>Chả nướng 300g</v>
      </c>
      <c r="M3230" s="8" t="str">
        <f>VLOOKUP(L3230,'[1]Mã Misa'!$C$2:$D$74,2,0)</f>
        <v>CN300</v>
      </c>
      <c r="N3230" s="2">
        <v>60308</v>
      </c>
      <c r="O3230" t="s">
        <v>4985</v>
      </c>
      <c r="P3230" s="8" t="str">
        <f t="shared" si="203"/>
        <v>0001855</v>
      </c>
      <c r="Q3230" s="8" t="e">
        <f t="array" ref="Q3230">IF(VLOOKUP(P3230,$AA$1:$AC$32,1,0)&lt;&gt;0,(P3230&amp;"A"),0)</f>
        <v>#N/A</v>
      </c>
      <c r="R3230" s="12">
        <v>44526</v>
      </c>
      <c r="S3230" t="s">
        <v>4986</v>
      </c>
      <c r="T3230" s="8" t="str">
        <f t="shared" si="204"/>
        <v>VM+ LSN 58</v>
      </c>
      <c r="U3230" t="s">
        <v>7184</v>
      </c>
      <c r="Y3230" t="str">
        <f t="array" ref="Y3230">IF(ISNUMBER(SEARCH($V$3,T3230)),"WINCOMHANOI",IF(ISNUMBER(SEARCH($V$4,T3230)),"WINCOMHOCHIMINH",IF(ISNUMBER(SEARCH($V$5,T3230)),"WINCOMDANANG",IF(ISNUMBER(SEARCH($V$6,T3230)),"WINCOMHAIDUONG",IF(ISNUMBER(SEARCH($V$7,T3230)),"WINCOMQUANGNINH",IF(ISNUMBER(SEARCH($V$8,T3230)),"WINCOMHAIPHONG",IF(ISNUMBER(SEARCH($V$9,T3230)),"WINCOMBACGIANG",IF(ISNUMBER(SEARCH($V$10,T3230)),"WINCOMBACNINH",IF(ISNUMBER(SEARCH($V$11,T3230)),"WINCOMPHUTHO",IF(ISNUMBER(SEARCH($V$12,T3230)),"WINCOMHATINH",IF(ISNUMBER(SEARCH($V$13,T3230)),"WINCOMTHAINGUYEN",IF(ISNUMBER(SEARCH($V$14,T3230)),"WINCOMKHANHHOA",IF(ISNUMBER(SEARCH($V$15,T3230)),"WINCOMHUNGYEN",IF(ISNUMBER(SEARCH($V$16,T3230)),"WINCOMNGHEAN",IF(ISNUMBER(SEARCH($V$17,T3230)),"WINCOMLAOCAI",IF(ISNUMBER(SEARCH($V$18,T3230)),"WINCOMVUNGTAU",IF(ISNUMBER(SEARCH($V$19,T3230)),"WINCOMBINHDUONG",IF(ISNUMBER(SEARCH($V$20,T3230)),"WINCOMKIENGIANG",IF(ISNUMBER(SEARCH($V$21,T3230)),"WINCOMHANAM",IF(ISNUMBER(SEARCH($V$22,T3230)),"WINCOMNAMDINH",IF(ISNUMBER(SEARCH($V$23,T3230)),"WINCOMLANGSON",IF(ISNUMBER(SEARCH($V$24,T3230)),"WINCOMTHANHHOA",IF(ISNUMBER(SEARCH($V$25,T3230)),"WINCOMYENBAI",IF(ISNUMBER(SEARCH($V$26,T3230)),"WINCOMTUYENQUANG",IF(ISNUMBER(SEARCH($V$27,T3230)),"WINCOMHUE",IF(ISNUMBER(SEARCH($V$28,T3230)),"WINCOMQUANGNAM",IF(ISNUMBER(SEARCH($V$29,T3230)),"WINCOMVINHPHUC",IF(ISNUMBER(SEARCH($V$30,T3230)),"WINCOMHAGIANG",IF(ISNUMBER(SEARCH($V$31,T3230)),"WINCOMNINHBINH",IF(ISNUMBER(SEARCH($V$32,T3230)),"WINCOMTRAVINH",IF(ISNUMBER(SEARCH($V$33,T3230)),"WINCOMCANTHO",IF(ISNUMBER(SEARCH($V$34,T3230)),"WINCOMBENTRE",IF(ISNUMBER(SEARCH($V$35,T3230)),"WINCOMCAMAU",IF(ISNUMBER(SEARCH($V$36,T3230)),"WINCOMANGIANG",IF(ISNUMBER(SEARCH($V$37,T3230)),"WINCOMNINHTHUAN",IF(ISNUMBER(SEARCH($V$38,T3230)),"WINCOMTHAIBINH",IF(ISNUMBER(SEARCH($V$39,T3230)),"WINCOMGIALAI",IF(ISNUMBER(SEARCH($V$40,T3230)),"WINCOMHOABINH",IF(ISNUMBER(SEARCH($V$41,T3230)),"WINCOMQUANGNGAI",IF(ISNUMBER(SEARCH($V$42,T3230)),"WINCOMBINHTHUAN",IF(ISNUMBER(SEARCH($V$43,T3230)),"WINCOMDAKLAK",IF(ISNUMBER(SEARCH($V$44,T3230)),"WINCOMSOCTRANG",IF(ISNUMBER(SEARCH($V$45,T3230)),"WINCOMSONLA",IF(ISNUMBER(SEARCH($V$46,T3230)),"WINCOMKONTUM",IF(ISNUMBER(SEARCH($V$47,T3230)),"WINCOMPHUYEN",IF(ISNUMBER(SEARCH($V$48,T3230)),"WINCOMQUANGTRI",IF(ISNUMBER(SEARCH($V$49,T3230)),"WINCOMBINHDINH",IF(ISNUMBER(SEARCH($V$50,T3230)),"WINCOMCAOBANG",IF(ISNUMBER(SEARCH($V$51,T3230)),"WINCOMQUANGBINH",IF(ISNUMBER(SEARCH($V$52,T3230)),"WINCOMLAMDONG",IF(ISNUMBER(SEARCH($V$53,T3230)),"WINCOMVINHLONG",IF(ISNUMBER(SEARCH($V$54,T3230)),"WINCOMDONGTHAP",IF(ISNUMBER(SEARCH($V$55,T3230)),"WINCOMTIENGIANG",IF(ISNUMBER(SEARCH($V$56,T3230)),"WINCOMQUANGNINH",0))))))))))))))))))))))))))))))))))))))))))))))))))))))</f>
        <v>WINCOMLANGSON</v>
      </c>
    </row>
    <row r="3231" spans="1:25" x14ac:dyDescent="0.2">
      <c r="A3231" t="s">
        <v>0</v>
      </c>
      <c r="B3231" t="s">
        <v>4984</v>
      </c>
      <c r="C3231" t="s">
        <v>34</v>
      </c>
      <c r="D3231" t="s">
        <v>62</v>
      </c>
      <c r="E3231" t="s">
        <v>4</v>
      </c>
      <c r="F3231" s="5">
        <f t="shared" si="201"/>
        <v>2</v>
      </c>
      <c r="G3231" s="2">
        <v>210800</v>
      </c>
      <c r="H3231" s="2">
        <v>231880.00000000003</v>
      </c>
      <c r="I3231" t="s">
        <v>5</v>
      </c>
      <c r="J3231" t="s">
        <v>63</v>
      </c>
      <c r="K3231" t="str">
        <f t="shared" si="202"/>
        <v>_Đùi gà sốt cay 500g</v>
      </c>
      <c r="L3231" s="8" t="str">
        <f>VLOOKUP(K3231,'[1]Mã Misa'!$B$2:$D$74,2,0)</f>
        <v>Đùi gà sốt cay 500g</v>
      </c>
      <c r="M3231" s="8" t="str">
        <f>VLOOKUP(L3231,'[1]Mã Misa'!$C$2:$D$74,2,0)</f>
        <v>DGSC500</v>
      </c>
      <c r="N3231" s="2">
        <v>105400</v>
      </c>
      <c r="O3231" t="s">
        <v>4985</v>
      </c>
      <c r="P3231" s="8" t="str">
        <f t="shared" si="203"/>
        <v>0001855</v>
      </c>
      <c r="Q3231" s="8" t="e">
        <f t="array" ref="Q3231">IF(VLOOKUP(P3231,$AA$1:$AC$32,1,0)&lt;&gt;0,(P3231&amp;"A"),0)</f>
        <v>#N/A</v>
      </c>
      <c r="R3231" s="12">
        <v>44526</v>
      </c>
      <c r="S3231" t="s">
        <v>4986</v>
      </c>
      <c r="T3231" s="8" t="str">
        <f t="shared" si="204"/>
        <v>VM+ LSN 58</v>
      </c>
      <c r="U3231" t="s">
        <v>7184</v>
      </c>
      <c r="Y3231" t="str">
        <f t="array" ref="Y3231">IF(ISNUMBER(SEARCH($V$3,T3231)),"WINCOMHANOI",IF(ISNUMBER(SEARCH($V$4,T3231)),"WINCOMHOCHIMINH",IF(ISNUMBER(SEARCH($V$5,T3231)),"WINCOMDANANG",IF(ISNUMBER(SEARCH($V$6,T3231)),"WINCOMHAIDUONG",IF(ISNUMBER(SEARCH($V$7,T3231)),"WINCOMQUANGNINH",IF(ISNUMBER(SEARCH($V$8,T3231)),"WINCOMHAIPHONG",IF(ISNUMBER(SEARCH($V$9,T3231)),"WINCOMBACGIANG",IF(ISNUMBER(SEARCH($V$10,T3231)),"WINCOMBACNINH",IF(ISNUMBER(SEARCH($V$11,T3231)),"WINCOMPHUTHO",IF(ISNUMBER(SEARCH($V$12,T3231)),"WINCOMHATINH",IF(ISNUMBER(SEARCH($V$13,T3231)),"WINCOMTHAINGUYEN",IF(ISNUMBER(SEARCH($V$14,T3231)),"WINCOMKHANHHOA",IF(ISNUMBER(SEARCH($V$15,T3231)),"WINCOMHUNGYEN",IF(ISNUMBER(SEARCH($V$16,T3231)),"WINCOMNGHEAN",IF(ISNUMBER(SEARCH($V$17,T3231)),"WINCOMLAOCAI",IF(ISNUMBER(SEARCH($V$18,T3231)),"WINCOMVUNGTAU",IF(ISNUMBER(SEARCH($V$19,T3231)),"WINCOMBINHDUONG",IF(ISNUMBER(SEARCH($V$20,T3231)),"WINCOMKIENGIANG",IF(ISNUMBER(SEARCH($V$21,T3231)),"WINCOMHANAM",IF(ISNUMBER(SEARCH($V$22,T3231)),"WINCOMNAMDINH",IF(ISNUMBER(SEARCH($V$23,T3231)),"WINCOMLANGSON",IF(ISNUMBER(SEARCH($V$24,T3231)),"WINCOMTHANHHOA",IF(ISNUMBER(SEARCH($V$25,T3231)),"WINCOMYENBAI",IF(ISNUMBER(SEARCH($V$26,T3231)),"WINCOMTUYENQUANG",IF(ISNUMBER(SEARCH($V$27,T3231)),"WINCOMHUE",IF(ISNUMBER(SEARCH($V$28,T3231)),"WINCOMQUANGNAM",IF(ISNUMBER(SEARCH($V$29,T3231)),"WINCOMVINHPHUC",IF(ISNUMBER(SEARCH($V$30,T3231)),"WINCOMHAGIANG",IF(ISNUMBER(SEARCH($V$31,T3231)),"WINCOMNINHBINH",IF(ISNUMBER(SEARCH($V$32,T3231)),"WINCOMTRAVINH",IF(ISNUMBER(SEARCH($V$33,T3231)),"WINCOMCANTHO",IF(ISNUMBER(SEARCH($V$34,T3231)),"WINCOMBENTRE",IF(ISNUMBER(SEARCH($V$35,T3231)),"WINCOMCAMAU",IF(ISNUMBER(SEARCH($V$36,T3231)),"WINCOMANGIANG",IF(ISNUMBER(SEARCH($V$37,T3231)),"WINCOMNINHTHUAN",IF(ISNUMBER(SEARCH($V$38,T3231)),"WINCOMTHAIBINH",IF(ISNUMBER(SEARCH($V$39,T3231)),"WINCOMGIALAI",IF(ISNUMBER(SEARCH($V$40,T3231)),"WINCOMHOABINH",IF(ISNUMBER(SEARCH($V$41,T3231)),"WINCOMQUANGNGAI",IF(ISNUMBER(SEARCH($V$42,T3231)),"WINCOMBINHTHUAN",IF(ISNUMBER(SEARCH($V$43,T3231)),"WINCOMDAKLAK",IF(ISNUMBER(SEARCH($V$44,T3231)),"WINCOMSOCTRANG",IF(ISNUMBER(SEARCH($V$45,T3231)),"WINCOMSONLA",IF(ISNUMBER(SEARCH($V$46,T3231)),"WINCOMKONTUM",IF(ISNUMBER(SEARCH($V$47,T3231)),"WINCOMPHUYEN",IF(ISNUMBER(SEARCH($V$48,T3231)),"WINCOMQUANGTRI",IF(ISNUMBER(SEARCH($V$49,T3231)),"WINCOMBINHDINH",IF(ISNUMBER(SEARCH($V$50,T3231)),"WINCOMCAOBANG",IF(ISNUMBER(SEARCH($V$51,T3231)),"WINCOMQUANGBINH",IF(ISNUMBER(SEARCH($V$52,T3231)),"WINCOMLAMDONG",IF(ISNUMBER(SEARCH($V$53,T3231)),"WINCOMVINHLONG",IF(ISNUMBER(SEARCH($V$54,T3231)),"WINCOMDONGTHAP",IF(ISNUMBER(SEARCH($V$55,T3231)),"WINCOMTIENGIANG",IF(ISNUMBER(SEARCH($V$56,T3231)),"WINCOMQUANGNINH",0))))))))))))))))))))))))))))))))))))))))))))))))))))))</f>
        <v>WINCOMLANGSON</v>
      </c>
    </row>
    <row r="3232" spans="1:25" x14ac:dyDescent="0.2">
      <c r="A3232" t="s">
        <v>0</v>
      </c>
      <c r="B3232" t="s">
        <v>4987</v>
      </c>
      <c r="C3232" t="s">
        <v>2</v>
      </c>
      <c r="D3232" t="s">
        <v>62</v>
      </c>
      <c r="E3232" t="s">
        <v>4</v>
      </c>
      <c r="F3232" s="5">
        <f t="shared" si="201"/>
        <v>4</v>
      </c>
      <c r="G3232" s="2">
        <v>421600</v>
      </c>
      <c r="H3232" s="2">
        <v>463760.00000000006</v>
      </c>
      <c r="I3232" t="s">
        <v>5</v>
      </c>
      <c r="J3232" t="s">
        <v>63</v>
      </c>
      <c r="K3232" t="str">
        <f t="shared" si="202"/>
        <v>_Đùi gà sốt cay 500g</v>
      </c>
      <c r="L3232" s="8" t="str">
        <f>VLOOKUP(K3232,'[1]Mã Misa'!$B$2:$D$74,2,0)</f>
        <v>Đùi gà sốt cay 500g</v>
      </c>
      <c r="M3232" s="8" t="str">
        <f>VLOOKUP(L3232,'[1]Mã Misa'!$C$2:$D$74,2,0)</f>
        <v>DGSC500</v>
      </c>
      <c r="N3232" s="2">
        <v>105400</v>
      </c>
      <c r="O3232" t="s">
        <v>4988</v>
      </c>
      <c r="P3232" s="8" t="str">
        <f t="shared" si="203"/>
        <v>0019304</v>
      </c>
      <c r="Q3232" s="8" t="e">
        <f t="array" ref="Q3232">IF(VLOOKUP(P3232,$AA$1:$AC$32,1,0)&lt;&gt;0,(P3232&amp;"A"),0)</f>
        <v>#N/A</v>
      </c>
      <c r="R3232" s="12">
        <v>44526</v>
      </c>
      <c r="S3232" t="s">
        <v>4969</v>
      </c>
      <c r="T3232" s="8" t="str">
        <f t="shared" si="204"/>
        <v>VM+ DNG 28</v>
      </c>
      <c r="U3232" t="s">
        <v>7181</v>
      </c>
      <c r="Y3232" t="str">
        <f t="array" ref="Y3232">IF(ISNUMBER(SEARCH($V$3,T3232)),"WINCOMHANOI",IF(ISNUMBER(SEARCH($V$4,T3232)),"WINCOMHOCHIMINH",IF(ISNUMBER(SEARCH($V$5,T3232)),"WINCOMDANANG",IF(ISNUMBER(SEARCH($V$6,T3232)),"WINCOMHAIDUONG",IF(ISNUMBER(SEARCH($V$7,T3232)),"WINCOMQUANGNINH",IF(ISNUMBER(SEARCH($V$8,T3232)),"WINCOMHAIPHONG",IF(ISNUMBER(SEARCH($V$9,T3232)),"WINCOMBACGIANG",IF(ISNUMBER(SEARCH($V$10,T3232)),"WINCOMBACNINH",IF(ISNUMBER(SEARCH($V$11,T3232)),"WINCOMPHUTHO",IF(ISNUMBER(SEARCH($V$12,T3232)),"WINCOMHATINH",IF(ISNUMBER(SEARCH($V$13,T3232)),"WINCOMTHAINGUYEN",IF(ISNUMBER(SEARCH($V$14,T3232)),"WINCOMKHANHHOA",IF(ISNUMBER(SEARCH($V$15,T3232)),"WINCOMHUNGYEN",IF(ISNUMBER(SEARCH($V$16,T3232)),"WINCOMNGHEAN",IF(ISNUMBER(SEARCH($V$17,T3232)),"WINCOMLAOCAI",IF(ISNUMBER(SEARCH($V$18,T3232)),"WINCOMVUNGTAU",IF(ISNUMBER(SEARCH($V$19,T3232)),"WINCOMBINHDUONG",IF(ISNUMBER(SEARCH($V$20,T3232)),"WINCOMKIENGIANG",IF(ISNUMBER(SEARCH($V$21,T3232)),"WINCOMHANAM",IF(ISNUMBER(SEARCH($V$22,T3232)),"WINCOMNAMDINH",IF(ISNUMBER(SEARCH($V$23,T3232)),"WINCOMLANGSON",IF(ISNUMBER(SEARCH($V$24,T3232)),"WINCOMTHANHHOA",IF(ISNUMBER(SEARCH($V$25,T3232)),"WINCOMYENBAI",IF(ISNUMBER(SEARCH($V$26,T3232)),"WINCOMTUYENQUANG",IF(ISNUMBER(SEARCH($V$27,T3232)),"WINCOMHUE",IF(ISNUMBER(SEARCH($V$28,T3232)),"WINCOMQUANGNAM",IF(ISNUMBER(SEARCH($V$29,T3232)),"WINCOMVINHPHUC",IF(ISNUMBER(SEARCH($V$30,T3232)),"WINCOMHAGIANG",IF(ISNUMBER(SEARCH($V$31,T3232)),"WINCOMNINHBINH",IF(ISNUMBER(SEARCH($V$32,T3232)),"WINCOMTRAVINH",IF(ISNUMBER(SEARCH($V$33,T3232)),"WINCOMCANTHO",IF(ISNUMBER(SEARCH($V$34,T3232)),"WINCOMBENTRE",IF(ISNUMBER(SEARCH($V$35,T3232)),"WINCOMCAMAU",IF(ISNUMBER(SEARCH($V$36,T3232)),"WINCOMANGIANG",IF(ISNUMBER(SEARCH($V$37,T3232)),"WINCOMNINHTHUAN",IF(ISNUMBER(SEARCH($V$38,T3232)),"WINCOMTHAIBINH",IF(ISNUMBER(SEARCH($V$39,T3232)),"WINCOMGIALAI",IF(ISNUMBER(SEARCH($V$40,T3232)),"WINCOMHOABINH",IF(ISNUMBER(SEARCH($V$41,T3232)),"WINCOMQUANGNGAI",IF(ISNUMBER(SEARCH($V$42,T3232)),"WINCOMBINHTHUAN",IF(ISNUMBER(SEARCH($V$43,T3232)),"WINCOMDAKLAK",IF(ISNUMBER(SEARCH($V$44,T3232)),"WINCOMSOCTRANG",IF(ISNUMBER(SEARCH($V$45,T3232)),"WINCOMSONLA",IF(ISNUMBER(SEARCH($V$46,T3232)),"WINCOMKONTUM",IF(ISNUMBER(SEARCH($V$47,T3232)),"WINCOMPHUYEN",IF(ISNUMBER(SEARCH($V$48,T3232)),"WINCOMQUANGTRI",IF(ISNUMBER(SEARCH($V$49,T3232)),"WINCOMBINHDINH",IF(ISNUMBER(SEARCH($V$50,T3232)),"WINCOMCAOBANG",IF(ISNUMBER(SEARCH($V$51,T3232)),"WINCOMQUANGBINH",IF(ISNUMBER(SEARCH($V$52,T3232)),"WINCOMLAMDONG",IF(ISNUMBER(SEARCH($V$53,T3232)),"WINCOMVINHLONG",IF(ISNUMBER(SEARCH($V$54,T3232)),"WINCOMDONGTHAP",IF(ISNUMBER(SEARCH($V$55,T3232)),"WINCOMTIENGIANG",IF(ISNUMBER(SEARCH($V$56,T3232)),"WINCOMQUANGNINH",0))))))))))))))))))))))))))))))))))))))))))))))))))))))</f>
        <v>WINCOMDANANG</v>
      </c>
    </row>
    <row r="3233" spans="1:25" x14ac:dyDescent="0.2">
      <c r="A3233" t="s">
        <v>0</v>
      </c>
      <c r="B3233" t="s">
        <v>4989</v>
      </c>
      <c r="C3233" t="s">
        <v>2</v>
      </c>
      <c r="D3233" t="s">
        <v>62</v>
      </c>
      <c r="E3233" t="s">
        <v>4</v>
      </c>
      <c r="F3233" s="5">
        <f t="shared" si="201"/>
        <v>4</v>
      </c>
      <c r="G3233" s="2">
        <v>421600</v>
      </c>
      <c r="H3233" s="2">
        <v>463760.00000000006</v>
      </c>
      <c r="I3233" t="s">
        <v>5</v>
      </c>
      <c r="J3233" t="s">
        <v>63</v>
      </c>
      <c r="K3233" t="str">
        <f t="shared" si="202"/>
        <v>_Đùi gà sốt cay 500g</v>
      </c>
      <c r="L3233" s="8" t="str">
        <f>VLOOKUP(K3233,'[1]Mã Misa'!$B$2:$D$74,2,0)</f>
        <v>Đùi gà sốt cay 500g</v>
      </c>
      <c r="M3233" s="8" t="str">
        <f>VLOOKUP(L3233,'[1]Mã Misa'!$C$2:$D$74,2,0)</f>
        <v>DGSC500</v>
      </c>
      <c r="N3233" s="2">
        <v>105400</v>
      </c>
      <c r="O3233" t="s">
        <v>4990</v>
      </c>
      <c r="P3233" s="8" t="str">
        <f t="shared" si="203"/>
        <v>0148831</v>
      </c>
      <c r="Q3233" s="8" t="e">
        <f t="array" ref="Q3233">IF(VLOOKUP(P3233,$AA$1:$AC$32,1,0)&lt;&gt;0,(P3233&amp;"A"),0)</f>
        <v>#N/A</v>
      </c>
      <c r="R3233" s="12">
        <v>44526</v>
      </c>
      <c r="S3233" t="s">
        <v>3667</v>
      </c>
      <c r="T3233" s="8" t="str">
        <f t="shared" si="204"/>
        <v>VM+ HNI Lô</v>
      </c>
      <c r="U3233" t="s">
        <v>6943</v>
      </c>
      <c r="Y3233" t="str">
        <f t="array" ref="Y3233">IF(ISNUMBER(SEARCH($V$3,T3233)),"WINCOMHANOI",IF(ISNUMBER(SEARCH($V$4,T3233)),"WINCOMHOCHIMINH",IF(ISNUMBER(SEARCH($V$5,T3233)),"WINCOMDANANG",IF(ISNUMBER(SEARCH($V$6,T3233)),"WINCOMHAIDUONG",IF(ISNUMBER(SEARCH($V$7,T3233)),"WINCOMQUANGNINH",IF(ISNUMBER(SEARCH($V$8,T3233)),"WINCOMHAIPHONG",IF(ISNUMBER(SEARCH($V$9,T3233)),"WINCOMBACGIANG",IF(ISNUMBER(SEARCH($V$10,T3233)),"WINCOMBACNINH",IF(ISNUMBER(SEARCH($V$11,T3233)),"WINCOMPHUTHO",IF(ISNUMBER(SEARCH($V$12,T3233)),"WINCOMHATINH",IF(ISNUMBER(SEARCH($V$13,T3233)),"WINCOMTHAINGUYEN",IF(ISNUMBER(SEARCH($V$14,T3233)),"WINCOMKHANHHOA",IF(ISNUMBER(SEARCH($V$15,T3233)),"WINCOMHUNGYEN",IF(ISNUMBER(SEARCH($V$16,T3233)),"WINCOMNGHEAN",IF(ISNUMBER(SEARCH($V$17,T3233)),"WINCOMLAOCAI",IF(ISNUMBER(SEARCH($V$18,T3233)),"WINCOMVUNGTAU",IF(ISNUMBER(SEARCH($V$19,T3233)),"WINCOMBINHDUONG",IF(ISNUMBER(SEARCH($V$20,T3233)),"WINCOMKIENGIANG",IF(ISNUMBER(SEARCH($V$21,T3233)),"WINCOMHANAM",IF(ISNUMBER(SEARCH($V$22,T3233)),"WINCOMNAMDINH",IF(ISNUMBER(SEARCH($V$23,T3233)),"WINCOMLANGSON",IF(ISNUMBER(SEARCH($V$24,T3233)),"WINCOMTHANHHOA",IF(ISNUMBER(SEARCH($V$25,T3233)),"WINCOMYENBAI",IF(ISNUMBER(SEARCH($V$26,T3233)),"WINCOMTUYENQUANG",IF(ISNUMBER(SEARCH($V$27,T3233)),"WINCOMHUE",IF(ISNUMBER(SEARCH($V$28,T3233)),"WINCOMQUANGNAM",IF(ISNUMBER(SEARCH($V$29,T3233)),"WINCOMVINHPHUC",IF(ISNUMBER(SEARCH($V$30,T3233)),"WINCOMHAGIANG",IF(ISNUMBER(SEARCH($V$31,T3233)),"WINCOMNINHBINH",IF(ISNUMBER(SEARCH($V$32,T3233)),"WINCOMTRAVINH",IF(ISNUMBER(SEARCH($V$33,T3233)),"WINCOMCANTHO",IF(ISNUMBER(SEARCH($V$34,T3233)),"WINCOMBENTRE",IF(ISNUMBER(SEARCH($V$35,T3233)),"WINCOMCAMAU",IF(ISNUMBER(SEARCH($V$36,T3233)),"WINCOMANGIANG",IF(ISNUMBER(SEARCH($V$37,T3233)),"WINCOMNINHTHUAN",IF(ISNUMBER(SEARCH($V$38,T3233)),"WINCOMTHAIBINH",IF(ISNUMBER(SEARCH($V$39,T3233)),"WINCOMGIALAI",IF(ISNUMBER(SEARCH($V$40,T3233)),"WINCOMHOABINH",IF(ISNUMBER(SEARCH($V$41,T3233)),"WINCOMQUANGNGAI",IF(ISNUMBER(SEARCH($V$42,T3233)),"WINCOMBINHTHUAN",IF(ISNUMBER(SEARCH($V$43,T3233)),"WINCOMDAKLAK",IF(ISNUMBER(SEARCH($V$44,T3233)),"WINCOMSOCTRANG",IF(ISNUMBER(SEARCH($V$45,T3233)),"WINCOMSONLA",IF(ISNUMBER(SEARCH($V$46,T3233)),"WINCOMKONTUM",IF(ISNUMBER(SEARCH($V$47,T3233)),"WINCOMPHUYEN",IF(ISNUMBER(SEARCH($V$48,T3233)),"WINCOMQUANGTRI",IF(ISNUMBER(SEARCH($V$49,T3233)),"WINCOMBINHDINH",IF(ISNUMBER(SEARCH($V$50,T3233)),"WINCOMCAOBANG",IF(ISNUMBER(SEARCH($V$51,T3233)),"WINCOMQUANGBINH",IF(ISNUMBER(SEARCH($V$52,T3233)),"WINCOMLAMDONG",IF(ISNUMBER(SEARCH($V$53,T3233)),"WINCOMVINHLONG",IF(ISNUMBER(SEARCH($V$54,T3233)),"WINCOMDONGTHAP",IF(ISNUMBER(SEARCH($V$55,T3233)),"WINCOMTIENGIANG",IF(ISNUMBER(SEARCH($V$56,T3233)),"WINCOMQUANGNINH",0))))))))))))))))))))))))))))))))))))))))))))))))))))))</f>
        <v>WINCOMHANOI</v>
      </c>
    </row>
    <row r="3234" spans="1:25" x14ac:dyDescent="0.2">
      <c r="A3234" t="s">
        <v>0</v>
      </c>
      <c r="B3234" t="s">
        <v>4989</v>
      </c>
      <c r="C3234" t="s">
        <v>31</v>
      </c>
      <c r="D3234" t="s">
        <v>134</v>
      </c>
      <c r="E3234" t="s">
        <v>4</v>
      </c>
      <c r="F3234" s="5">
        <f t="shared" si="201"/>
        <v>5</v>
      </c>
      <c r="G3234" s="2">
        <v>453750</v>
      </c>
      <c r="H3234" s="2">
        <v>499125.00000000006</v>
      </c>
      <c r="I3234" t="s">
        <v>5</v>
      </c>
      <c r="J3234" t="s">
        <v>135</v>
      </c>
      <c r="K3234" t="str">
        <f t="shared" si="202"/>
        <v>_Chân gà sốt cay 400g</v>
      </c>
      <c r="L3234" s="8" t="str">
        <f>VLOOKUP(K3234,'[1]Mã Misa'!$B$2:$D$74,2,0)</f>
        <v>Chân gà sốt cay 400g</v>
      </c>
      <c r="M3234" s="8" t="str">
        <f>VLOOKUP(L3234,'[1]Mã Misa'!$C$2:$D$74,2,0)</f>
        <v>CGSC400</v>
      </c>
      <c r="N3234" s="2">
        <v>90750</v>
      </c>
      <c r="O3234" t="s">
        <v>4990</v>
      </c>
      <c r="P3234" s="8" t="str">
        <f t="shared" si="203"/>
        <v>0148831</v>
      </c>
      <c r="Q3234" s="8" t="e">
        <f t="array" ref="Q3234">IF(VLOOKUP(P3234,$AA$1:$AC$32,1,0)&lt;&gt;0,(P3234&amp;"A"),0)</f>
        <v>#N/A</v>
      </c>
      <c r="R3234" s="12">
        <v>44526</v>
      </c>
      <c r="S3234" t="s">
        <v>3667</v>
      </c>
      <c r="T3234" s="8" t="str">
        <f t="shared" si="204"/>
        <v>VM+ HNI Lô</v>
      </c>
      <c r="U3234" t="s">
        <v>6943</v>
      </c>
      <c r="Y3234" t="str">
        <f t="array" ref="Y3234">IF(ISNUMBER(SEARCH($V$3,T3234)),"WINCOMHANOI",IF(ISNUMBER(SEARCH($V$4,T3234)),"WINCOMHOCHIMINH",IF(ISNUMBER(SEARCH($V$5,T3234)),"WINCOMDANANG",IF(ISNUMBER(SEARCH($V$6,T3234)),"WINCOMHAIDUONG",IF(ISNUMBER(SEARCH($V$7,T3234)),"WINCOMQUANGNINH",IF(ISNUMBER(SEARCH($V$8,T3234)),"WINCOMHAIPHONG",IF(ISNUMBER(SEARCH($V$9,T3234)),"WINCOMBACGIANG",IF(ISNUMBER(SEARCH($V$10,T3234)),"WINCOMBACNINH",IF(ISNUMBER(SEARCH($V$11,T3234)),"WINCOMPHUTHO",IF(ISNUMBER(SEARCH($V$12,T3234)),"WINCOMHATINH",IF(ISNUMBER(SEARCH($V$13,T3234)),"WINCOMTHAINGUYEN",IF(ISNUMBER(SEARCH($V$14,T3234)),"WINCOMKHANHHOA",IF(ISNUMBER(SEARCH($V$15,T3234)),"WINCOMHUNGYEN",IF(ISNUMBER(SEARCH($V$16,T3234)),"WINCOMNGHEAN",IF(ISNUMBER(SEARCH($V$17,T3234)),"WINCOMLAOCAI",IF(ISNUMBER(SEARCH($V$18,T3234)),"WINCOMVUNGTAU",IF(ISNUMBER(SEARCH($V$19,T3234)),"WINCOMBINHDUONG",IF(ISNUMBER(SEARCH($V$20,T3234)),"WINCOMKIENGIANG",IF(ISNUMBER(SEARCH($V$21,T3234)),"WINCOMHANAM",IF(ISNUMBER(SEARCH($V$22,T3234)),"WINCOMNAMDINH",IF(ISNUMBER(SEARCH($V$23,T3234)),"WINCOMLANGSON",IF(ISNUMBER(SEARCH($V$24,T3234)),"WINCOMTHANHHOA",IF(ISNUMBER(SEARCH($V$25,T3234)),"WINCOMYENBAI",IF(ISNUMBER(SEARCH($V$26,T3234)),"WINCOMTUYENQUANG",IF(ISNUMBER(SEARCH($V$27,T3234)),"WINCOMHUE",IF(ISNUMBER(SEARCH($V$28,T3234)),"WINCOMQUANGNAM",IF(ISNUMBER(SEARCH($V$29,T3234)),"WINCOMVINHPHUC",IF(ISNUMBER(SEARCH($V$30,T3234)),"WINCOMHAGIANG",IF(ISNUMBER(SEARCH($V$31,T3234)),"WINCOMNINHBINH",IF(ISNUMBER(SEARCH($V$32,T3234)),"WINCOMTRAVINH",IF(ISNUMBER(SEARCH($V$33,T3234)),"WINCOMCANTHO",IF(ISNUMBER(SEARCH($V$34,T3234)),"WINCOMBENTRE",IF(ISNUMBER(SEARCH($V$35,T3234)),"WINCOMCAMAU",IF(ISNUMBER(SEARCH($V$36,T3234)),"WINCOMANGIANG",IF(ISNUMBER(SEARCH($V$37,T3234)),"WINCOMNINHTHUAN",IF(ISNUMBER(SEARCH($V$38,T3234)),"WINCOMTHAIBINH",IF(ISNUMBER(SEARCH($V$39,T3234)),"WINCOMGIALAI",IF(ISNUMBER(SEARCH($V$40,T3234)),"WINCOMHOABINH",IF(ISNUMBER(SEARCH($V$41,T3234)),"WINCOMQUANGNGAI",IF(ISNUMBER(SEARCH($V$42,T3234)),"WINCOMBINHTHUAN",IF(ISNUMBER(SEARCH($V$43,T3234)),"WINCOMDAKLAK",IF(ISNUMBER(SEARCH($V$44,T3234)),"WINCOMSOCTRANG",IF(ISNUMBER(SEARCH($V$45,T3234)),"WINCOMSONLA",IF(ISNUMBER(SEARCH($V$46,T3234)),"WINCOMKONTUM",IF(ISNUMBER(SEARCH($V$47,T3234)),"WINCOMPHUYEN",IF(ISNUMBER(SEARCH($V$48,T3234)),"WINCOMQUANGTRI",IF(ISNUMBER(SEARCH($V$49,T3234)),"WINCOMBINHDINH",IF(ISNUMBER(SEARCH($V$50,T3234)),"WINCOMCAOBANG",IF(ISNUMBER(SEARCH($V$51,T3234)),"WINCOMQUANGBINH",IF(ISNUMBER(SEARCH($V$52,T3234)),"WINCOMLAMDONG",IF(ISNUMBER(SEARCH($V$53,T3234)),"WINCOMVINHLONG",IF(ISNUMBER(SEARCH($V$54,T3234)),"WINCOMDONGTHAP",IF(ISNUMBER(SEARCH($V$55,T3234)),"WINCOMTIENGIANG",IF(ISNUMBER(SEARCH($V$56,T3234)),"WINCOMQUANGNINH",0))))))))))))))))))))))))))))))))))))))))))))))))))))))</f>
        <v>WINCOMHANOI</v>
      </c>
    </row>
    <row r="3235" spans="1:25" x14ac:dyDescent="0.2">
      <c r="A3235" t="s">
        <v>0</v>
      </c>
      <c r="B3235" t="s">
        <v>4989</v>
      </c>
      <c r="C3235" t="s">
        <v>34</v>
      </c>
      <c r="D3235" t="s">
        <v>32</v>
      </c>
      <c r="E3235" t="s">
        <v>4</v>
      </c>
      <c r="F3235" s="5">
        <f t="shared" si="201"/>
        <v>7</v>
      </c>
      <c r="G3235" s="2">
        <v>415800</v>
      </c>
      <c r="H3235" s="2">
        <v>457380.00000000006</v>
      </c>
      <c r="I3235" t="s">
        <v>5</v>
      </c>
      <c r="J3235" t="s">
        <v>33</v>
      </c>
      <c r="K3235" t="str">
        <f t="shared" si="202"/>
        <v>_Giò lụa 250g</v>
      </c>
      <c r="L3235" s="8" t="str">
        <f>VLOOKUP(K3235,'[1]Mã Misa'!$B$2:$D$74,2,0)</f>
        <v>Giò lụa 250g</v>
      </c>
      <c r="M3235" s="8" t="str">
        <f>VLOOKUP(L3235,'[1]Mã Misa'!$C$2:$D$74,2,0)</f>
        <v>GL250</v>
      </c>
      <c r="N3235" s="2">
        <v>59400</v>
      </c>
      <c r="O3235" t="s">
        <v>4990</v>
      </c>
      <c r="P3235" s="8" t="str">
        <f t="shared" si="203"/>
        <v>0148831</v>
      </c>
      <c r="Q3235" s="8" t="e">
        <f t="array" ref="Q3235">IF(VLOOKUP(P3235,$AA$1:$AC$32,1,0)&lt;&gt;0,(P3235&amp;"A"),0)</f>
        <v>#N/A</v>
      </c>
      <c r="R3235" s="12">
        <v>44526</v>
      </c>
      <c r="S3235" t="s">
        <v>3667</v>
      </c>
      <c r="T3235" s="8" t="str">
        <f t="shared" si="204"/>
        <v>VM+ HNI Lô</v>
      </c>
      <c r="U3235" t="s">
        <v>6943</v>
      </c>
      <c r="Y3235" t="str">
        <f t="array" ref="Y3235">IF(ISNUMBER(SEARCH($V$3,T3235)),"WINCOMHANOI",IF(ISNUMBER(SEARCH($V$4,T3235)),"WINCOMHOCHIMINH",IF(ISNUMBER(SEARCH($V$5,T3235)),"WINCOMDANANG",IF(ISNUMBER(SEARCH($V$6,T3235)),"WINCOMHAIDUONG",IF(ISNUMBER(SEARCH($V$7,T3235)),"WINCOMQUANGNINH",IF(ISNUMBER(SEARCH($V$8,T3235)),"WINCOMHAIPHONG",IF(ISNUMBER(SEARCH($V$9,T3235)),"WINCOMBACGIANG",IF(ISNUMBER(SEARCH($V$10,T3235)),"WINCOMBACNINH",IF(ISNUMBER(SEARCH($V$11,T3235)),"WINCOMPHUTHO",IF(ISNUMBER(SEARCH($V$12,T3235)),"WINCOMHATINH",IF(ISNUMBER(SEARCH($V$13,T3235)),"WINCOMTHAINGUYEN",IF(ISNUMBER(SEARCH($V$14,T3235)),"WINCOMKHANHHOA",IF(ISNUMBER(SEARCH($V$15,T3235)),"WINCOMHUNGYEN",IF(ISNUMBER(SEARCH($V$16,T3235)),"WINCOMNGHEAN",IF(ISNUMBER(SEARCH($V$17,T3235)),"WINCOMLAOCAI",IF(ISNUMBER(SEARCH($V$18,T3235)),"WINCOMVUNGTAU",IF(ISNUMBER(SEARCH($V$19,T3235)),"WINCOMBINHDUONG",IF(ISNUMBER(SEARCH($V$20,T3235)),"WINCOMKIENGIANG",IF(ISNUMBER(SEARCH($V$21,T3235)),"WINCOMHANAM",IF(ISNUMBER(SEARCH($V$22,T3235)),"WINCOMNAMDINH",IF(ISNUMBER(SEARCH($V$23,T3235)),"WINCOMLANGSON",IF(ISNUMBER(SEARCH($V$24,T3235)),"WINCOMTHANHHOA",IF(ISNUMBER(SEARCH($V$25,T3235)),"WINCOMYENBAI",IF(ISNUMBER(SEARCH($V$26,T3235)),"WINCOMTUYENQUANG",IF(ISNUMBER(SEARCH($V$27,T3235)),"WINCOMHUE",IF(ISNUMBER(SEARCH($V$28,T3235)),"WINCOMQUANGNAM",IF(ISNUMBER(SEARCH($V$29,T3235)),"WINCOMVINHPHUC",IF(ISNUMBER(SEARCH($V$30,T3235)),"WINCOMHAGIANG",IF(ISNUMBER(SEARCH($V$31,T3235)),"WINCOMNINHBINH",IF(ISNUMBER(SEARCH($V$32,T3235)),"WINCOMTRAVINH",IF(ISNUMBER(SEARCH($V$33,T3235)),"WINCOMCANTHO",IF(ISNUMBER(SEARCH($V$34,T3235)),"WINCOMBENTRE",IF(ISNUMBER(SEARCH($V$35,T3235)),"WINCOMCAMAU",IF(ISNUMBER(SEARCH($V$36,T3235)),"WINCOMANGIANG",IF(ISNUMBER(SEARCH($V$37,T3235)),"WINCOMNINHTHUAN",IF(ISNUMBER(SEARCH($V$38,T3235)),"WINCOMTHAIBINH",IF(ISNUMBER(SEARCH($V$39,T3235)),"WINCOMGIALAI",IF(ISNUMBER(SEARCH($V$40,T3235)),"WINCOMHOABINH",IF(ISNUMBER(SEARCH($V$41,T3235)),"WINCOMQUANGNGAI",IF(ISNUMBER(SEARCH($V$42,T3235)),"WINCOMBINHTHUAN",IF(ISNUMBER(SEARCH($V$43,T3235)),"WINCOMDAKLAK",IF(ISNUMBER(SEARCH($V$44,T3235)),"WINCOMSOCTRANG",IF(ISNUMBER(SEARCH($V$45,T3235)),"WINCOMSONLA",IF(ISNUMBER(SEARCH($V$46,T3235)),"WINCOMKONTUM",IF(ISNUMBER(SEARCH($V$47,T3235)),"WINCOMPHUYEN",IF(ISNUMBER(SEARCH($V$48,T3235)),"WINCOMQUANGTRI",IF(ISNUMBER(SEARCH($V$49,T3235)),"WINCOMBINHDINH",IF(ISNUMBER(SEARCH($V$50,T3235)),"WINCOMCAOBANG",IF(ISNUMBER(SEARCH($V$51,T3235)),"WINCOMQUANGBINH",IF(ISNUMBER(SEARCH($V$52,T3235)),"WINCOMLAMDONG",IF(ISNUMBER(SEARCH($V$53,T3235)),"WINCOMVINHLONG",IF(ISNUMBER(SEARCH($V$54,T3235)),"WINCOMDONGTHAP",IF(ISNUMBER(SEARCH($V$55,T3235)),"WINCOMTIENGIANG",IF(ISNUMBER(SEARCH($V$56,T3235)),"WINCOMQUANGNINH",0))))))))))))))))))))))))))))))))))))))))))))))))))))))</f>
        <v>WINCOMHANOI</v>
      </c>
    </row>
    <row r="3236" spans="1:25" x14ac:dyDescent="0.2">
      <c r="A3236" t="s">
        <v>0</v>
      </c>
      <c r="B3236" t="s">
        <v>4991</v>
      </c>
      <c r="C3236" t="s">
        <v>2</v>
      </c>
      <c r="D3236" t="s">
        <v>3</v>
      </c>
      <c r="E3236" t="s">
        <v>4</v>
      </c>
      <c r="F3236" s="5">
        <f t="shared" si="201"/>
        <v>1</v>
      </c>
      <c r="G3236" s="2">
        <v>88846</v>
      </c>
      <c r="H3236" s="2">
        <v>97730.6</v>
      </c>
      <c r="I3236" t="s">
        <v>5</v>
      </c>
      <c r="J3236" t="s">
        <v>6</v>
      </c>
      <c r="K3236" t="str">
        <f t="shared" si="202"/>
        <v>Gà muối gói 500g</v>
      </c>
      <c r="L3236" s="8" t="str">
        <f>VLOOKUP(K3236,'[1]Mã Misa'!$B$2:$D$74,2,0)</f>
        <v>Gà muối 500g</v>
      </c>
      <c r="M3236" s="8" t="str">
        <f>VLOOKUP(L3236,'[1]Mã Misa'!$C$2:$D$74,2,0)</f>
        <v>GM500</v>
      </c>
      <c r="N3236" s="2">
        <v>88846</v>
      </c>
      <c r="O3236" t="s">
        <v>4992</v>
      </c>
      <c r="P3236" s="8" t="str">
        <f t="shared" si="203"/>
        <v>0011914</v>
      </c>
      <c r="Q3236" s="8" t="e">
        <f t="array" ref="Q3236">IF(VLOOKUP(P3236,$AA$1:$AC$32,1,0)&lt;&gt;0,(P3236&amp;"A"),0)</f>
        <v>#N/A</v>
      </c>
      <c r="R3236" s="12">
        <v>44526</v>
      </c>
      <c r="S3236" t="s">
        <v>552</v>
      </c>
      <c r="T3236" s="8" t="str">
        <f t="shared" si="204"/>
        <v>VM+ QNH 59</v>
      </c>
      <c r="U3236" t="s">
        <v>6136</v>
      </c>
      <c r="Y3236" t="str">
        <f t="array" ref="Y3236">IF(ISNUMBER(SEARCH($V$3,T3236)),"WINCOMHANOI",IF(ISNUMBER(SEARCH($V$4,T3236)),"WINCOMHOCHIMINH",IF(ISNUMBER(SEARCH($V$5,T3236)),"WINCOMDANANG",IF(ISNUMBER(SEARCH($V$6,T3236)),"WINCOMHAIDUONG",IF(ISNUMBER(SEARCH($V$7,T3236)),"WINCOMQUANGNINH",IF(ISNUMBER(SEARCH($V$8,T3236)),"WINCOMHAIPHONG",IF(ISNUMBER(SEARCH($V$9,T3236)),"WINCOMBACGIANG",IF(ISNUMBER(SEARCH($V$10,T3236)),"WINCOMBACNINH",IF(ISNUMBER(SEARCH($V$11,T3236)),"WINCOMPHUTHO",IF(ISNUMBER(SEARCH($V$12,T3236)),"WINCOMHATINH",IF(ISNUMBER(SEARCH($V$13,T3236)),"WINCOMTHAINGUYEN",IF(ISNUMBER(SEARCH($V$14,T3236)),"WINCOMKHANHHOA",IF(ISNUMBER(SEARCH($V$15,T3236)),"WINCOMHUNGYEN",IF(ISNUMBER(SEARCH($V$16,T3236)),"WINCOMNGHEAN",IF(ISNUMBER(SEARCH($V$17,T3236)),"WINCOMLAOCAI",IF(ISNUMBER(SEARCH($V$18,T3236)),"WINCOMVUNGTAU",IF(ISNUMBER(SEARCH($V$19,T3236)),"WINCOMBINHDUONG",IF(ISNUMBER(SEARCH($V$20,T3236)),"WINCOMKIENGIANG",IF(ISNUMBER(SEARCH($V$21,T3236)),"WINCOMHANAM",IF(ISNUMBER(SEARCH($V$22,T3236)),"WINCOMNAMDINH",IF(ISNUMBER(SEARCH($V$23,T3236)),"WINCOMLANGSON",IF(ISNUMBER(SEARCH($V$24,T3236)),"WINCOMTHANHHOA",IF(ISNUMBER(SEARCH($V$25,T3236)),"WINCOMYENBAI",IF(ISNUMBER(SEARCH($V$26,T3236)),"WINCOMTUYENQUANG",IF(ISNUMBER(SEARCH($V$27,T3236)),"WINCOMHUE",IF(ISNUMBER(SEARCH($V$28,T3236)),"WINCOMQUANGNAM",IF(ISNUMBER(SEARCH($V$29,T3236)),"WINCOMVINHPHUC",IF(ISNUMBER(SEARCH($V$30,T3236)),"WINCOMHAGIANG",IF(ISNUMBER(SEARCH($V$31,T3236)),"WINCOMNINHBINH",IF(ISNUMBER(SEARCH($V$32,T3236)),"WINCOMTRAVINH",IF(ISNUMBER(SEARCH($V$33,T3236)),"WINCOMCANTHO",IF(ISNUMBER(SEARCH($V$34,T3236)),"WINCOMBENTRE",IF(ISNUMBER(SEARCH($V$35,T3236)),"WINCOMCAMAU",IF(ISNUMBER(SEARCH($V$36,T3236)),"WINCOMANGIANG",IF(ISNUMBER(SEARCH($V$37,T3236)),"WINCOMNINHTHUAN",IF(ISNUMBER(SEARCH($V$38,T3236)),"WINCOMTHAIBINH",IF(ISNUMBER(SEARCH($V$39,T3236)),"WINCOMGIALAI",IF(ISNUMBER(SEARCH($V$40,T3236)),"WINCOMHOABINH",IF(ISNUMBER(SEARCH($V$41,T3236)),"WINCOMQUANGNGAI",IF(ISNUMBER(SEARCH($V$42,T3236)),"WINCOMBINHTHUAN",IF(ISNUMBER(SEARCH($V$43,T3236)),"WINCOMDAKLAK",IF(ISNUMBER(SEARCH($V$44,T3236)),"WINCOMSOCTRANG",IF(ISNUMBER(SEARCH($V$45,T3236)),"WINCOMSONLA",IF(ISNUMBER(SEARCH($V$46,T3236)),"WINCOMKONTUM",IF(ISNUMBER(SEARCH($V$47,T3236)),"WINCOMPHUYEN",IF(ISNUMBER(SEARCH($V$48,T3236)),"WINCOMQUANGTRI",IF(ISNUMBER(SEARCH($V$49,T3236)),"WINCOMBINHDINH",IF(ISNUMBER(SEARCH($V$50,T3236)),"WINCOMCAOBANG",IF(ISNUMBER(SEARCH($V$51,T3236)),"WINCOMQUANGBINH",IF(ISNUMBER(SEARCH($V$52,T3236)),"WINCOMLAMDONG",IF(ISNUMBER(SEARCH($V$53,T3236)),"WINCOMVINHLONG",IF(ISNUMBER(SEARCH($V$54,T3236)),"WINCOMDONGTHAP",IF(ISNUMBER(SEARCH($V$55,T3236)),"WINCOMTIENGIANG",IF(ISNUMBER(SEARCH($V$56,T3236)),"WINCOMQUANGNINH",0))))))))))))))))))))))))))))))))))))))))))))))))))))))</f>
        <v>WINCOMQUANGNINH</v>
      </c>
    </row>
    <row r="3237" spans="1:25" x14ac:dyDescent="0.2">
      <c r="A3237" t="s">
        <v>0</v>
      </c>
      <c r="B3237" t="s">
        <v>4993</v>
      </c>
      <c r="C3237" t="s">
        <v>2</v>
      </c>
      <c r="D3237" t="s">
        <v>123</v>
      </c>
      <c r="E3237" t="s">
        <v>4</v>
      </c>
      <c r="F3237" s="5">
        <f t="shared" si="201"/>
        <v>3</v>
      </c>
      <c r="G3237" s="2">
        <v>166785</v>
      </c>
      <c r="H3237" s="2">
        <v>183463.50000000003</v>
      </c>
      <c r="I3237" t="s">
        <v>5</v>
      </c>
      <c r="J3237" t="s">
        <v>124</v>
      </c>
      <c r="K3237" t="str">
        <f t="shared" si="202"/>
        <v>Tai heo muối gói 200g</v>
      </c>
      <c r="L3237" s="8" t="str">
        <f>VLOOKUP(K3237,'[1]Mã Misa'!$B$2:$D$74,2,0)</f>
        <v>Tai heo muối 200g</v>
      </c>
      <c r="M3237" s="8" t="str">
        <f>VLOOKUP(L3237,'[1]Mã Misa'!$C$2:$D$74,2,0)</f>
        <v>TH200</v>
      </c>
      <c r="N3237" s="2">
        <v>55595</v>
      </c>
      <c r="O3237" t="s">
        <v>4994</v>
      </c>
      <c r="P3237" s="8" t="str">
        <f t="shared" si="203"/>
        <v>0011396</v>
      </c>
      <c r="Q3237" s="8" t="e">
        <f t="array" ref="Q3237">IF(VLOOKUP(P3237,$AA$1:$AC$32,1,0)&lt;&gt;0,(P3237&amp;"A"),0)</f>
        <v>#N/A</v>
      </c>
      <c r="R3237" s="12">
        <v>44529</v>
      </c>
      <c r="S3237" t="s">
        <v>4995</v>
      </c>
      <c r="T3237" s="8" t="str">
        <f t="shared" si="204"/>
        <v>VM+ HPG 60</v>
      </c>
      <c r="U3237" t="s">
        <v>7185</v>
      </c>
      <c r="Y3237" t="str">
        <f t="array" ref="Y3237">IF(ISNUMBER(SEARCH($V$3,T3237)),"WINCOMHANOI",IF(ISNUMBER(SEARCH($V$4,T3237)),"WINCOMHOCHIMINH",IF(ISNUMBER(SEARCH($V$5,T3237)),"WINCOMDANANG",IF(ISNUMBER(SEARCH($V$6,T3237)),"WINCOMHAIDUONG",IF(ISNUMBER(SEARCH($V$7,T3237)),"WINCOMQUANGNINH",IF(ISNUMBER(SEARCH($V$8,T3237)),"WINCOMHAIPHONG",IF(ISNUMBER(SEARCH($V$9,T3237)),"WINCOMBACGIANG",IF(ISNUMBER(SEARCH($V$10,T3237)),"WINCOMBACNINH",IF(ISNUMBER(SEARCH($V$11,T3237)),"WINCOMPHUTHO",IF(ISNUMBER(SEARCH($V$12,T3237)),"WINCOMHATINH",IF(ISNUMBER(SEARCH($V$13,T3237)),"WINCOMTHAINGUYEN",IF(ISNUMBER(SEARCH($V$14,T3237)),"WINCOMKHANHHOA",IF(ISNUMBER(SEARCH($V$15,T3237)),"WINCOMHUNGYEN",IF(ISNUMBER(SEARCH($V$16,T3237)),"WINCOMNGHEAN",IF(ISNUMBER(SEARCH($V$17,T3237)),"WINCOMLAOCAI",IF(ISNUMBER(SEARCH($V$18,T3237)),"WINCOMVUNGTAU",IF(ISNUMBER(SEARCH($V$19,T3237)),"WINCOMBINHDUONG",IF(ISNUMBER(SEARCH($V$20,T3237)),"WINCOMKIENGIANG",IF(ISNUMBER(SEARCH($V$21,T3237)),"WINCOMHANAM",IF(ISNUMBER(SEARCH($V$22,T3237)),"WINCOMNAMDINH",IF(ISNUMBER(SEARCH($V$23,T3237)),"WINCOMLANGSON",IF(ISNUMBER(SEARCH($V$24,T3237)),"WINCOMTHANHHOA",IF(ISNUMBER(SEARCH($V$25,T3237)),"WINCOMYENBAI",IF(ISNUMBER(SEARCH($V$26,T3237)),"WINCOMTUYENQUANG",IF(ISNUMBER(SEARCH($V$27,T3237)),"WINCOMHUE",IF(ISNUMBER(SEARCH($V$28,T3237)),"WINCOMQUANGNAM",IF(ISNUMBER(SEARCH($V$29,T3237)),"WINCOMVINHPHUC",IF(ISNUMBER(SEARCH($V$30,T3237)),"WINCOMHAGIANG",IF(ISNUMBER(SEARCH($V$31,T3237)),"WINCOMNINHBINH",IF(ISNUMBER(SEARCH($V$32,T3237)),"WINCOMTRAVINH",IF(ISNUMBER(SEARCH($V$33,T3237)),"WINCOMCANTHO",IF(ISNUMBER(SEARCH($V$34,T3237)),"WINCOMBENTRE",IF(ISNUMBER(SEARCH($V$35,T3237)),"WINCOMCAMAU",IF(ISNUMBER(SEARCH($V$36,T3237)),"WINCOMANGIANG",IF(ISNUMBER(SEARCH($V$37,T3237)),"WINCOMNINHTHUAN",IF(ISNUMBER(SEARCH($V$38,T3237)),"WINCOMTHAIBINH",IF(ISNUMBER(SEARCH($V$39,T3237)),"WINCOMGIALAI",IF(ISNUMBER(SEARCH($V$40,T3237)),"WINCOMHOABINH",IF(ISNUMBER(SEARCH($V$41,T3237)),"WINCOMQUANGNGAI",IF(ISNUMBER(SEARCH($V$42,T3237)),"WINCOMBINHTHUAN",IF(ISNUMBER(SEARCH($V$43,T3237)),"WINCOMDAKLAK",IF(ISNUMBER(SEARCH($V$44,T3237)),"WINCOMSOCTRANG",IF(ISNUMBER(SEARCH($V$45,T3237)),"WINCOMSONLA",IF(ISNUMBER(SEARCH($V$46,T3237)),"WINCOMKONTUM",IF(ISNUMBER(SEARCH($V$47,T3237)),"WINCOMPHUYEN",IF(ISNUMBER(SEARCH($V$48,T3237)),"WINCOMQUANGTRI",IF(ISNUMBER(SEARCH($V$49,T3237)),"WINCOMBINHDINH",IF(ISNUMBER(SEARCH($V$50,T3237)),"WINCOMCAOBANG",IF(ISNUMBER(SEARCH($V$51,T3237)),"WINCOMQUANGBINH",IF(ISNUMBER(SEARCH($V$52,T3237)),"WINCOMLAMDONG",IF(ISNUMBER(SEARCH($V$53,T3237)),"WINCOMVINHLONG",IF(ISNUMBER(SEARCH($V$54,T3237)),"WINCOMDONGTHAP",IF(ISNUMBER(SEARCH($V$55,T3237)),"WINCOMTIENGIANG",IF(ISNUMBER(SEARCH($V$56,T3237)),"WINCOMQUANGNINH",0))))))))))))))))))))))))))))))))))))))))))))))))))))))</f>
        <v>WINCOMHAIPHONG</v>
      </c>
    </row>
    <row r="3238" spans="1:25" x14ac:dyDescent="0.2">
      <c r="A3238" t="s">
        <v>0</v>
      </c>
      <c r="B3238" t="s">
        <v>4996</v>
      </c>
      <c r="C3238" t="s">
        <v>2</v>
      </c>
      <c r="D3238" t="s">
        <v>3</v>
      </c>
      <c r="E3238" t="s">
        <v>4</v>
      </c>
      <c r="F3238" s="5">
        <f t="shared" si="201"/>
        <v>1</v>
      </c>
      <c r="G3238" s="2">
        <v>88846</v>
      </c>
      <c r="H3238" s="2">
        <v>97730.6</v>
      </c>
      <c r="I3238" t="s">
        <v>5</v>
      </c>
      <c r="J3238" t="s">
        <v>6</v>
      </c>
      <c r="K3238" t="str">
        <f t="shared" si="202"/>
        <v>Gà muối gói 500g</v>
      </c>
      <c r="L3238" s="8" t="str">
        <f>VLOOKUP(K3238,'[1]Mã Misa'!$B$2:$D$74,2,0)</f>
        <v>Gà muối 500g</v>
      </c>
      <c r="M3238" s="8" t="str">
        <f>VLOOKUP(L3238,'[1]Mã Misa'!$C$2:$D$74,2,0)</f>
        <v>GM500</v>
      </c>
      <c r="N3238" s="2">
        <v>88846</v>
      </c>
      <c r="O3238" t="s">
        <v>4997</v>
      </c>
      <c r="P3238" s="8" t="str">
        <f t="shared" si="203"/>
        <v>0150312</v>
      </c>
      <c r="Q3238" s="8" t="e">
        <f t="array" ref="Q3238">IF(VLOOKUP(P3238,$AA$1:$AC$32,1,0)&lt;&gt;0,(P3238&amp;"A"),0)</f>
        <v>#N/A</v>
      </c>
      <c r="R3238" s="12">
        <v>44529</v>
      </c>
      <c r="S3238" t="s">
        <v>3784</v>
      </c>
      <c r="T3238" s="8" t="str">
        <f t="shared" si="204"/>
        <v>VM+ HNI 41</v>
      </c>
      <c r="U3238" t="s">
        <v>6964</v>
      </c>
      <c r="Y3238" t="str">
        <f t="array" ref="Y3238">IF(ISNUMBER(SEARCH($V$3,T3238)),"WINCOMHANOI",IF(ISNUMBER(SEARCH($V$4,T3238)),"WINCOMHOCHIMINH",IF(ISNUMBER(SEARCH($V$5,T3238)),"WINCOMDANANG",IF(ISNUMBER(SEARCH($V$6,T3238)),"WINCOMHAIDUONG",IF(ISNUMBER(SEARCH($V$7,T3238)),"WINCOMQUANGNINH",IF(ISNUMBER(SEARCH($V$8,T3238)),"WINCOMHAIPHONG",IF(ISNUMBER(SEARCH($V$9,T3238)),"WINCOMBACGIANG",IF(ISNUMBER(SEARCH($V$10,T3238)),"WINCOMBACNINH",IF(ISNUMBER(SEARCH($V$11,T3238)),"WINCOMPHUTHO",IF(ISNUMBER(SEARCH($V$12,T3238)),"WINCOMHATINH",IF(ISNUMBER(SEARCH($V$13,T3238)),"WINCOMTHAINGUYEN",IF(ISNUMBER(SEARCH($V$14,T3238)),"WINCOMKHANHHOA",IF(ISNUMBER(SEARCH($V$15,T3238)),"WINCOMHUNGYEN",IF(ISNUMBER(SEARCH($V$16,T3238)),"WINCOMNGHEAN",IF(ISNUMBER(SEARCH($V$17,T3238)),"WINCOMLAOCAI",IF(ISNUMBER(SEARCH($V$18,T3238)),"WINCOMVUNGTAU",IF(ISNUMBER(SEARCH($V$19,T3238)),"WINCOMBINHDUONG",IF(ISNUMBER(SEARCH($V$20,T3238)),"WINCOMKIENGIANG",IF(ISNUMBER(SEARCH($V$21,T3238)),"WINCOMHANAM",IF(ISNUMBER(SEARCH($V$22,T3238)),"WINCOMNAMDINH",IF(ISNUMBER(SEARCH($V$23,T3238)),"WINCOMLANGSON",IF(ISNUMBER(SEARCH($V$24,T3238)),"WINCOMTHANHHOA",IF(ISNUMBER(SEARCH($V$25,T3238)),"WINCOMYENBAI",IF(ISNUMBER(SEARCH($V$26,T3238)),"WINCOMTUYENQUANG",IF(ISNUMBER(SEARCH($V$27,T3238)),"WINCOMHUE",IF(ISNUMBER(SEARCH($V$28,T3238)),"WINCOMQUANGNAM",IF(ISNUMBER(SEARCH($V$29,T3238)),"WINCOMVINHPHUC",IF(ISNUMBER(SEARCH($V$30,T3238)),"WINCOMHAGIANG",IF(ISNUMBER(SEARCH($V$31,T3238)),"WINCOMNINHBINH",IF(ISNUMBER(SEARCH($V$32,T3238)),"WINCOMTRAVINH",IF(ISNUMBER(SEARCH($V$33,T3238)),"WINCOMCANTHO",IF(ISNUMBER(SEARCH($V$34,T3238)),"WINCOMBENTRE",IF(ISNUMBER(SEARCH($V$35,T3238)),"WINCOMCAMAU",IF(ISNUMBER(SEARCH($V$36,T3238)),"WINCOMANGIANG",IF(ISNUMBER(SEARCH($V$37,T3238)),"WINCOMNINHTHUAN",IF(ISNUMBER(SEARCH($V$38,T3238)),"WINCOMTHAIBINH",IF(ISNUMBER(SEARCH($V$39,T3238)),"WINCOMGIALAI",IF(ISNUMBER(SEARCH($V$40,T3238)),"WINCOMHOABINH",IF(ISNUMBER(SEARCH($V$41,T3238)),"WINCOMQUANGNGAI",IF(ISNUMBER(SEARCH($V$42,T3238)),"WINCOMBINHTHUAN",IF(ISNUMBER(SEARCH($V$43,T3238)),"WINCOMDAKLAK",IF(ISNUMBER(SEARCH($V$44,T3238)),"WINCOMSOCTRANG",IF(ISNUMBER(SEARCH($V$45,T3238)),"WINCOMSONLA",IF(ISNUMBER(SEARCH($V$46,T3238)),"WINCOMKONTUM",IF(ISNUMBER(SEARCH($V$47,T3238)),"WINCOMPHUYEN",IF(ISNUMBER(SEARCH($V$48,T3238)),"WINCOMQUANGTRI",IF(ISNUMBER(SEARCH($V$49,T3238)),"WINCOMBINHDINH",IF(ISNUMBER(SEARCH($V$50,T3238)),"WINCOMCAOBANG",IF(ISNUMBER(SEARCH($V$51,T3238)),"WINCOMQUANGBINH",IF(ISNUMBER(SEARCH($V$52,T3238)),"WINCOMLAMDONG",IF(ISNUMBER(SEARCH($V$53,T3238)),"WINCOMVINHLONG",IF(ISNUMBER(SEARCH($V$54,T3238)),"WINCOMDONGTHAP",IF(ISNUMBER(SEARCH($V$55,T3238)),"WINCOMTIENGIANG",IF(ISNUMBER(SEARCH($V$56,T3238)),"WINCOMQUANGNINH",0))))))))))))))))))))))))))))))))))))))))))))))))))))))</f>
        <v>WINCOMHANOI</v>
      </c>
    </row>
    <row r="3239" spans="1:25" x14ac:dyDescent="0.2">
      <c r="A3239" t="s">
        <v>0</v>
      </c>
      <c r="B3239" t="s">
        <v>4998</v>
      </c>
      <c r="C3239" t="s">
        <v>2</v>
      </c>
      <c r="D3239" t="s">
        <v>32</v>
      </c>
      <c r="E3239" t="s">
        <v>4</v>
      </c>
      <c r="F3239" s="5">
        <f t="shared" si="201"/>
        <v>1</v>
      </c>
      <c r="G3239" s="2">
        <v>59400</v>
      </c>
      <c r="H3239" s="2">
        <v>65340.000000000007</v>
      </c>
      <c r="I3239" t="s">
        <v>5</v>
      </c>
      <c r="J3239" t="s">
        <v>33</v>
      </c>
      <c r="K3239" t="str">
        <f t="shared" si="202"/>
        <v>_Giò lụa 250g</v>
      </c>
      <c r="L3239" s="8" t="str">
        <f>VLOOKUP(K3239,'[1]Mã Misa'!$B$2:$D$74,2,0)</f>
        <v>Giò lụa 250g</v>
      </c>
      <c r="M3239" s="8" t="str">
        <f>VLOOKUP(L3239,'[1]Mã Misa'!$C$2:$D$74,2,0)</f>
        <v>GL250</v>
      </c>
      <c r="N3239" s="2">
        <v>59400</v>
      </c>
      <c r="O3239" t="s">
        <v>4999</v>
      </c>
      <c r="P3239" s="8" t="str">
        <f t="shared" si="203"/>
        <v>0019306</v>
      </c>
      <c r="Q3239" s="8" t="e">
        <f t="array" ref="Q3239">IF(VLOOKUP(P3239,$AA$1:$AC$32,1,0)&lt;&gt;0,(P3239&amp;"A"),0)</f>
        <v>#N/A</v>
      </c>
      <c r="R3239" s="12">
        <v>44526</v>
      </c>
      <c r="S3239" t="s">
        <v>607</v>
      </c>
      <c r="T3239" s="8" t="str">
        <f t="shared" si="204"/>
        <v>VM+ DNG 32</v>
      </c>
      <c r="U3239" t="s">
        <v>6153</v>
      </c>
      <c r="Y3239" t="str">
        <f t="array" ref="Y3239">IF(ISNUMBER(SEARCH($V$3,T3239)),"WINCOMHANOI",IF(ISNUMBER(SEARCH($V$4,T3239)),"WINCOMHOCHIMINH",IF(ISNUMBER(SEARCH($V$5,T3239)),"WINCOMDANANG",IF(ISNUMBER(SEARCH($V$6,T3239)),"WINCOMHAIDUONG",IF(ISNUMBER(SEARCH($V$7,T3239)),"WINCOMQUANGNINH",IF(ISNUMBER(SEARCH($V$8,T3239)),"WINCOMHAIPHONG",IF(ISNUMBER(SEARCH($V$9,T3239)),"WINCOMBACGIANG",IF(ISNUMBER(SEARCH($V$10,T3239)),"WINCOMBACNINH",IF(ISNUMBER(SEARCH($V$11,T3239)),"WINCOMPHUTHO",IF(ISNUMBER(SEARCH($V$12,T3239)),"WINCOMHATINH",IF(ISNUMBER(SEARCH($V$13,T3239)),"WINCOMTHAINGUYEN",IF(ISNUMBER(SEARCH($V$14,T3239)),"WINCOMKHANHHOA",IF(ISNUMBER(SEARCH($V$15,T3239)),"WINCOMHUNGYEN",IF(ISNUMBER(SEARCH($V$16,T3239)),"WINCOMNGHEAN",IF(ISNUMBER(SEARCH($V$17,T3239)),"WINCOMLAOCAI",IF(ISNUMBER(SEARCH($V$18,T3239)),"WINCOMVUNGTAU",IF(ISNUMBER(SEARCH($V$19,T3239)),"WINCOMBINHDUONG",IF(ISNUMBER(SEARCH($V$20,T3239)),"WINCOMKIENGIANG",IF(ISNUMBER(SEARCH($V$21,T3239)),"WINCOMHANAM",IF(ISNUMBER(SEARCH($V$22,T3239)),"WINCOMNAMDINH",IF(ISNUMBER(SEARCH($V$23,T3239)),"WINCOMLANGSON",IF(ISNUMBER(SEARCH($V$24,T3239)),"WINCOMTHANHHOA",IF(ISNUMBER(SEARCH($V$25,T3239)),"WINCOMYENBAI",IF(ISNUMBER(SEARCH($V$26,T3239)),"WINCOMTUYENQUANG",IF(ISNUMBER(SEARCH($V$27,T3239)),"WINCOMHUE",IF(ISNUMBER(SEARCH($V$28,T3239)),"WINCOMQUANGNAM",IF(ISNUMBER(SEARCH($V$29,T3239)),"WINCOMVINHPHUC",IF(ISNUMBER(SEARCH($V$30,T3239)),"WINCOMHAGIANG",IF(ISNUMBER(SEARCH($V$31,T3239)),"WINCOMNINHBINH",IF(ISNUMBER(SEARCH($V$32,T3239)),"WINCOMTRAVINH",IF(ISNUMBER(SEARCH($V$33,T3239)),"WINCOMCANTHO",IF(ISNUMBER(SEARCH($V$34,T3239)),"WINCOMBENTRE",IF(ISNUMBER(SEARCH($V$35,T3239)),"WINCOMCAMAU",IF(ISNUMBER(SEARCH($V$36,T3239)),"WINCOMANGIANG",IF(ISNUMBER(SEARCH($V$37,T3239)),"WINCOMNINHTHUAN",IF(ISNUMBER(SEARCH($V$38,T3239)),"WINCOMTHAIBINH",IF(ISNUMBER(SEARCH($V$39,T3239)),"WINCOMGIALAI",IF(ISNUMBER(SEARCH($V$40,T3239)),"WINCOMHOABINH",IF(ISNUMBER(SEARCH($V$41,T3239)),"WINCOMQUANGNGAI",IF(ISNUMBER(SEARCH($V$42,T3239)),"WINCOMBINHTHUAN",IF(ISNUMBER(SEARCH($V$43,T3239)),"WINCOMDAKLAK",IF(ISNUMBER(SEARCH($V$44,T3239)),"WINCOMSOCTRANG",IF(ISNUMBER(SEARCH($V$45,T3239)),"WINCOMSONLA",IF(ISNUMBER(SEARCH($V$46,T3239)),"WINCOMKONTUM",IF(ISNUMBER(SEARCH($V$47,T3239)),"WINCOMPHUYEN",IF(ISNUMBER(SEARCH($V$48,T3239)),"WINCOMQUANGTRI",IF(ISNUMBER(SEARCH($V$49,T3239)),"WINCOMBINHDINH",IF(ISNUMBER(SEARCH($V$50,T3239)),"WINCOMCAOBANG",IF(ISNUMBER(SEARCH($V$51,T3239)),"WINCOMQUANGBINH",IF(ISNUMBER(SEARCH($V$52,T3239)),"WINCOMLAMDONG",IF(ISNUMBER(SEARCH($V$53,T3239)),"WINCOMVINHLONG",IF(ISNUMBER(SEARCH($V$54,T3239)),"WINCOMDONGTHAP",IF(ISNUMBER(SEARCH($V$55,T3239)),"WINCOMTIENGIANG",IF(ISNUMBER(SEARCH($V$56,T3239)),"WINCOMQUANGNINH",0))))))))))))))))))))))))))))))))))))))))))))))))))))))</f>
        <v>WINCOMDANANG</v>
      </c>
    </row>
    <row r="3240" spans="1:25" x14ac:dyDescent="0.2">
      <c r="A3240" t="s">
        <v>0</v>
      </c>
      <c r="B3240" t="s">
        <v>4998</v>
      </c>
      <c r="C3240" t="s">
        <v>31</v>
      </c>
      <c r="D3240" t="s">
        <v>45</v>
      </c>
      <c r="E3240" t="s">
        <v>4</v>
      </c>
      <c r="F3240" s="5">
        <f t="shared" si="201"/>
        <v>4</v>
      </c>
      <c r="G3240" s="2">
        <v>351148</v>
      </c>
      <c r="H3240" s="2">
        <v>386262.80000000005</v>
      </c>
      <c r="I3240" t="s">
        <v>5</v>
      </c>
      <c r="J3240" t="s">
        <v>46</v>
      </c>
      <c r="K3240" t="str">
        <f t="shared" si="202"/>
        <v>Bắp bò muối gói 200g</v>
      </c>
      <c r="L3240" s="8" t="str">
        <f>VLOOKUP(K3240,'[1]Mã Misa'!$B$2:$D$74,2,0)</f>
        <v>Bắp bò muối 200g</v>
      </c>
      <c r="M3240" s="8" t="str">
        <f>VLOOKUP(L3240,'[1]Mã Misa'!$C$2:$D$74,2,0)</f>
        <v>BBM200</v>
      </c>
      <c r="N3240" s="2">
        <v>87787</v>
      </c>
      <c r="O3240" t="s">
        <v>4999</v>
      </c>
      <c r="P3240" s="8" t="str">
        <f t="shared" si="203"/>
        <v>0019306</v>
      </c>
      <c r="Q3240" s="8" t="e">
        <f t="array" ref="Q3240">IF(VLOOKUP(P3240,$AA$1:$AC$32,1,0)&lt;&gt;0,(P3240&amp;"A"),0)</f>
        <v>#N/A</v>
      </c>
      <c r="R3240" s="12">
        <v>44526</v>
      </c>
      <c r="S3240" t="s">
        <v>607</v>
      </c>
      <c r="T3240" s="8" t="str">
        <f t="shared" si="204"/>
        <v>VM+ DNG 32</v>
      </c>
      <c r="U3240" t="s">
        <v>6153</v>
      </c>
      <c r="Y3240" t="str">
        <f t="array" ref="Y3240">IF(ISNUMBER(SEARCH($V$3,T3240)),"WINCOMHANOI",IF(ISNUMBER(SEARCH($V$4,T3240)),"WINCOMHOCHIMINH",IF(ISNUMBER(SEARCH($V$5,T3240)),"WINCOMDANANG",IF(ISNUMBER(SEARCH($V$6,T3240)),"WINCOMHAIDUONG",IF(ISNUMBER(SEARCH($V$7,T3240)),"WINCOMQUANGNINH",IF(ISNUMBER(SEARCH($V$8,T3240)),"WINCOMHAIPHONG",IF(ISNUMBER(SEARCH($V$9,T3240)),"WINCOMBACGIANG",IF(ISNUMBER(SEARCH($V$10,T3240)),"WINCOMBACNINH",IF(ISNUMBER(SEARCH($V$11,T3240)),"WINCOMPHUTHO",IF(ISNUMBER(SEARCH($V$12,T3240)),"WINCOMHATINH",IF(ISNUMBER(SEARCH($V$13,T3240)),"WINCOMTHAINGUYEN",IF(ISNUMBER(SEARCH($V$14,T3240)),"WINCOMKHANHHOA",IF(ISNUMBER(SEARCH($V$15,T3240)),"WINCOMHUNGYEN",IF(ISNUMBER(SEARCH($V$16,T3240)),"WINCOMNGHEAN",IF(ISNUMBER(SEARCH($V$17,T3240)),"WINCOMLAOCAI",IF(ISNUMBER(SEARCH($V$18,T3240)),"WINCOMVUNGTAU",IF(ISNUMBER(SEARCH($V$19,T3240)),"WINCOMBINHDUONG",IF(ISNUMBER(SEARCH($V$20,T3240)),"WINCOMKIENGIANG",IF(ISNUMBER(SEARCH($V$21,T3240)),"WINCOMHANAM",IF(ISNUMBER(SEARCH($V$22,T3240)),"WINCOMNAMDINH",IF(ISNUMBER(SEARCH($V$23,T3240)),"WINCOMLANGSON",IF(ISNUMBER(SEARCH($V$24,T3240)),"WINCOMTHANHHOA",IF(ISNUMBER(SEARCH($V$25,T3240)),"WINCOMYENBAI",IF(ISNUMBER(SEARCH($V$26,T3240)),"WINCOMTUYENQUANG",IF(ISNUMBER(SEARCH($V$27,T3240)),"WINCOMHUE",IF(ISNUMBER(SEARCH($V$28,T3240)),"WINCOMQUANGNAM",IF(ISNUMBER(SEARCH($V$29,T3240)),"WINCOMVINHPHUC",IF(ISNUMBER(SEARCH($V$30,T3240)),"WINCOMHAGIANG",IF(ISNUMBER(SEARCH($V$31,T3240)),"WINCOMNINHBINH",IF(ISNUMBER(SEARCH($V$32,T3240)),"WINCOMTRAVINH",IF(ISNUMBER(SEARCH($V$33,T3240)),"WINCOMCANTHO",IF(ISNUMBER(SEARCH($V$34,T3240)),"WINCOMBENTRE",IF(ISNUMBER(SEARCH($V$35,T3240)),"WINCOMCAMAU",IF(ISNUMBER(SEARCH($V$36,T3240)),"WINCOMANGIANG",IF(ISNUMBER(SEARCH($V$37,T3240)),"WINCOMNINHTHUAN",IF(ISNUMBER(SEARCH($V$38,T3240)),"WINCOMTHAIBINH",IF(ISNUMBER(SEARCH($V$39,T3240)),"WINCOMGIALAI",IF(ISNUMBER(SEARCH($V$40,T3240)),"WINCOMHOABINH",IF(ISNUMBER(SEARCH($V$41,T3240)),"WINCOMQUANGNGAI",IF(ISNUMBER(SEARCH($V$42,T3240)),"WINCOMBINHTHUAN",IF(ISNUMBER(SEARCH($V$43,T3240)),"WINCOMDAKLAK",IF(ISNUMBER(SEARCH($V$44,T3240)),"WINCOMSOCTRANG",IF(ISNUMBER(SEARCH($V$45,T3240)),"WINCOMSONLA",IF(ISNUMBER(SEARCH($V$46,T3240)),"WINCOMKONTUM",IF(ISNUMBER(SEARCH($V$47,T3240)),"WINCOMPHUYEN",IF(ISNUMBER(SEARCH($V$48,T3240)),"WINCOMQUANGTRI",IF(ISNUMBER(SEARCH($V$49,T3240)),"WINCOMBINHDINH",IF(ISNUMBER(SEARCH($V$50,T3240)),"WINCOMCAOBANG",IF(ISNUMBER(SEARCH($V$51,T3240)),"WINCOMQUANGBINH",IF(ISNUMBER(SEARCH($V$52,T3240)),"WINCOMLAMDONG",IF(ISNUMBER(SEARCH($V$53,T3240)),"WINCOMVINHLONG",IF(ISNUMBER(SEARCH($V$54,T3240)),"WINCOMDONGTHAP",IF(ISNUMBER(SEARCH($V$55,T3240)),"WINCOMTIENGIANG",IF(ISNUMBER(SEARCH($V$56,T3240)),"WINCOMQUANGNINH",0))))))))))))))))))))))))))))))))))))))))))))))))))))))</f>
        <v>WINCOMDANANG</v>
      </c>
    </row>
    <row r="3241" spans="1:25" x14ac:dyDescent="0.2">
      <c r="A3241" t="s">
        <v>0</v>
      </c>
      <c r="B3241" t="s">
        <v>5000</v>
      </c>
      <c r="C3241" t="s">
        <v>2</v>
      </c>
      <c r="D3241" t="s">
        <v>45</v>
      </c>
      <c r="E3241" t="s">
        <v>4</v>
      </c>
      <c r="F3241" s="5">
        <f t="shared" si="201"/>
        <v>1</v>
      </c>
      <c r="G3241" s="2">
        <v>87787</v>
      </c>
      <c r="H3241" s="2">
        <v>96565.700000000012</v>
      </c>
      <c r="I3241" t="s">
        <v>5</v>
      </c>
      <c r="J3241" t="s">
        <v>46</v>
      </c>
      <c r="K3241" t="str">
        <f t="shared" si="202"/>
        <v>Bắp bò muối gói 200g</v>
      </c>
      <c r="L3241" s="8" t="str">
        <f>VLOOKUP(K3241,'[1]Mã Misa'!$B$2:$D$74,2,0)</f>
        <v>Bắp bò muối 200g</v>
      </c>
      <c r="M3241" s="8" t="str">
        <f>VLOOKUP(L3241,'[1]Mã Misa'!$C$2:$D$74,2,0)</f>
        <v>BBM200</v>
      </c>
      <c r="N3241" s="2">
        <v>87787</v>
      </c>
      <c r="O3241" t="s">
        <v>5001</v>
      </c>
      <c r="P3241" s="8" t="str">
        <f t="shared" si="203"/>
        <v>0148836</v>
      </c>
      <c r="Q3241" s="8" t="e">
        <f t="array" ref="Q3241">IF(VLOOKUP(P3241,$AA$1:$AC$32,1,0)&lt;&gt;0,(P3241&amp;"A"),0)</f>
        <v>#N/A</v>
      </c>
      <c r="R3241" s="12">
        <v>44526</v>
      </c>
      <c r="S3241" t="s">
        <v>3487</v>
      </c>
      <c r="T3241" s="8" t="str">
        <f t="shared" si="204"/>
        <v>VM+ HNI 17</v>
      </c>
      <c r="U3241" t="s">
        <v>6903</v>
      </c>
      <c r="Y3241" t="str">
        <f t="array" ref="Y3241">IF(ISNUMBER(SEARCH($V$3,T3241)),"WINCOMHANOI",IF(ISNUMBER(SEARCH($V$4,T3241)),"WINCOMHOCHIMINH",IF(ISNUMBER(SEARCH($V$5,T3241)),"WINCOMDANANG",IF(ISNUMBER(SEARCH($V$6,T3241)),"WINCOMHAIDUONG",IF(ISNUMBER(SEARCH($V$7,T3241)),"WINCOMQUANGNINH",IF(ISNUMBER(SEARCH($V$8,T3241)),"WINCOMHAIPHONG",IF(ISNUMBER(SEARCH($V$9,T3241)),"WINCOMBACGIANG",IF(ISNUMBER(SEARCH($V$10,T3241)),"WINCOMBACNINH",IF(ISNUMBER(SEARCH($V$11,T3241)),"WINCOMPHUTHO",IF(ISNUMBER(SEARCH($V$12,T3241)),"WINCOMHATINH",IF(ISNUMBER(SEARCH($V$13,T3241)),"WINCOMTHAINGUYEN",IF(ISNUMBER(SEARCH($V$14,T3241)),"WINCOMKHANHHOA",IF(ISNUMBER(SEARCH($V$15,T3241)),"WINCOMHUNGYEN",IF(ISNUMBER(SEARCH($V$16,T3241)),"WINCOMNGHEAN",IF(ISNUMBER(SEARCH($V$17,T3241)),"WINCOMLAOCAI",IF(ISNUMBER(SEARCH($V$18,T3241)),"WINCOMVUNGTAU",IF(ISNUMBER(SEARCH($V$19,T3241)),"WINCOMBINHDUONG",IF(ISNUMBER(SEARCH($V$20,T3241)),"WINCOMKIENGIANG",IF(ISNUMBER(SEARCH($V$21,T3241)),"WINCOMHANAM",IF(ISNUMBER(SEARCH($V$22,T3241)),"WINCOMNAMDINH",IF(ISNUMBER(SEARCH($V$23,T3241)),"WINCOMLANGSON",IF(ISNUMBER(SEARCH($V$24,T3241)),"WINCOMTHANHHOA",IF(ISNUMBER(SEARCH($V$25,T3241)),"WINCOMYENBAI",IF(ISNUMBER(SEARCH($V$26,T3241)),"WINCOMTUYENQUANG",IF(ISNUMBER(SEARCH($V$27,T3241)),"WINCOMHUE",IF(ISNUMBER(SEARCH($V$28,T3241)),"WINCOMQUANGNAM",IF(ISNUMBER(SEARCH($V$29,T3241)),"WINCOMVINHPHUC",IF(ISNUMBER(SEARCH($V$30,T3241)),"WINCOMHAGIANG",IF(ISNUMBER(SEARCH($V$31,T3241)),"WINCOMNINHBINH",IF(ISNUMBER(SEARCH($V$32,T3241)),"WINCOMTRAVINH",IF(ISNUMBER(SEARCH($V$33,T3241)),"WINCOMCANTHO",IF(ISNUMBER(SEARCH($V$34,T3241)),"WINCOMBENTRE",IF(ISNUMBER(SEARCH($V$35,T3241)),"WINCOMCAMAU",IF(ISNUMBER(SEARCH($V$36,T3241)),"WINCOMANGIANG",IF(ISNUMBER(SEARCH($V$37,T3241)),"WINCOMNINHTHUAN",IF(ISNUMBER(SEARCH($V$38,T3241)),"WINCOMTHAIBINH",IF(ISNUMBER(SEARCH($V$39,T3241)),"WINCOMGIALAI",IF(ISNUMBER(SEARCH($V$40,T3241)),"WINCOMHOABINH",IF(ISNUMBER(SEARCH($V$41,T3241)),"WINCOMQUANGNGAI",IF(ISNUMBER(SEARCH($V$42,T3241)),"WINCOMBINHTHUAN",IF(ISNUMBER(SEARCH($V$43,T3241)),"WINCOMDAKLAK",IF(ISNUMBER(SEARCH($V$44,T3241)),"WINCOMSOCTRANG",IF(ISNUMBER(SEARCH($V$45,T3241)),"WINCOMSONLA",IF(ISNUMBER(SEARCH($V$46,T3241)),"WINCOMKONTUM",IF(ISNUMBER(SEARCH($V$47,T3241)),"WINCOMPHUYEN",IF(ISNUMBER(SEARCH($V$48,T3241)),"WINCOMQUANGTRI",IF(ISNUMBER(SEARCH($V$49,T3241)),"WINCOMBINHDINH",IF(ISNUMBER(SEARCH($V$50,T3241)),"WINCOMCAOBANG",IF(ISNUMBER(SEARCH($V$51,T3241)),"WINCOMQUANGBINH",IF(ISNUMBER(SEARCH($V$52,T3241)),"WINCOMLAMDONG",IF(ISNUMBER(SEARCH($V$53,T3241)),"WINCOMVINHLONG",IF(ISNUMBER(SEARCH($V$54,T3241)),"WINCOMDONGTHAP",IF(ISNUMBER(SEARCH($V$55,T3241)),"WINCOMTIENGIANG",IF(ISNUMBER(SEARCH($V$56,T3241)),"WINCOMQUANGNINH",0))))))))))))))))))))))))))))))))))))))))))))))))))))))</f>
        <v>WINCOMHANOI</v>
      </c>
    </row>
    <row r="3242" spans="1:25" x14ac:dyDescent="0.2">
      <c r="A3242" t="s">
        <v>0</v>
      </c>
      <c r="B3242" t="s">
        <v>5000</v>
      </c>
      <c r="C3242" t="s">
        <v>31</v>
      </c>
      <c r="D3242" t="s">
        <v>32</v>
      </c>
      <c r="E3242" t="s">
        <v>4</v>
      </c>
      <c r="F3242" s="5">
        <f t="shared" si="201"/>
        <v>1</v>
      </c>
      <c r="G3242" s="2">
        <v>59400</v>
      </c>
      <c r="H3242" s="2">
        <v>65340.000000000007</v>
      </c>
      <c r="I3242" t="s">
        <v>5</v>
      </c>
      <c r="J3242" t="s">
        <v>33</v>
      </c>
      <c r="K3242" t="str">
        <f t="shared" si="202"/>
        <v>_Giò lụa 250g</v>
      </c>
      <c r="L3242" s="8" t="str">
        <f>VLOOKUP(K3242,'[1]Mã Misa'!$B$2:$D$74,2,0)</f>
        <v>Giò lụa 250g</v>
      </c>
      <c r="M3242" s="8" t="str">
        <f>VLOOKUP(L3242,'[1]Mã Misa'!$C$2:$D$74,2,0)</f>
        <v>GL250</v>
      </c>
      <c r="N3242" s="2">
        <v>59400</v>
      </c>
      <c r="O3242" t="s">
        <v>5001</v>
      </c>
      <c r="P3242" s="8" t="str">
        <f t="shared" si="203"/>
        <v>0148836</v>
      </c>
      <c r="Q3242" s="8" t="e">
        <f t="array" ref="Q3242">IF(VLOOKUP(P3242,$AA$1:$AC$32,1,0)&lt;&gt;0,(P3242&amp;"A"),0)</f>
        <v>#N/A</v>
      </c>
      <c r="R3242" s="12">
        <v>44526</v>
      </c>
      <c r="S3242" t="s">
        <v>3487</v>
      </c>
      <c r="T3242" s="8" t="str">
        <f t="shared" si="204"/>
        <v>VM+ HNI 17</v>
      </c>
      <c r="U3242" t="s">
        <v>6903</v>
      </c>
      <c r="Y3242" t="str">
        <f t="array" ref="Y3242">IF(ISNUMBER(SEARCH($V$3,T3242)),"WINCOMHANOI",IF(ISNUMBER(SEARCH($V$4,T3242)),"WINCOMHOCHIMINH",IF(ISNUMBER(SEARCH($V$5,T3242)),"WINCOMDANANG",IF(ISNUMBER(SEARCH($V$6,T3242)),"WINCOMHAIDUONG",IF(ISNUMBER(SEARCH($V$7,T3242)),"WINCOMQUANGNINH",IF(ISNUMBER(SEARCH($V$8,T3242)),"WINCOMHAIPHONG",IF(ISNUMBER(SEARCH($V$9,T3242)),"WINCOMBACGIANG",IF(ISNUMBER(SEARCH($V$10,T3242)),"WINCOMBACNINH",IF(ISNUMBER(SEARCH($V$11,T3242)),"WINCOMPHUTHO",IF(ISNUMBER(SEARCH($V$12,T3242)),"WINCOMHATINH",IF(ISNUMBER(SEARCH($V$13,T3242)),"WINCOMTHAINGUYEN",IF(ISNUMBER(SEARCH($V$14,T3242)),"WINCOMKHANHHOA",IF(ISNUMBER(SEARCH($V$15,T3242)),"WINCOMHUNGYEN",IF(ISNUMBER(SEARCH($V$16,T3242)),"WINCOMNGHEAN",IF(ISNUMBER(SEARCH($V$17,T3242)),"WINCOMLAOCAI",IF(ISNUMBER(SEARCH($V$18,T3242)),"WINCOMVUNGTAU",IF(ISNUMBER(SEARCH($V$19,T3242)),"WINCOMBINHDUONG",IF(ISNUMBER(SEARCH($V$20,T3242)),"WINCOMKIENGIANG",IF(ISNUMBER(SEARCH($V$21,T3242)),"WINCOMHANAM",IF(ISNUMBER(SEARCH($V$22,T3242)),"WINCOMNAMDINH",IF(ISNUMBER(SEARCH($V$23,T3242)),"WINCOMLANGSON",IF(ISNUMBER(SEARCH($V$24,T3242)),"WINCOMTHANHHOA",IF(ISNUMBER(SEARCH($V$25,T3242)),"WINCOMYENBAI",IF(ISNUMBER(SEARCH($V$26,T3242)),"WINCOMTUYENQUANG",IF(ISNUMBER(SEARCH($V$27,T3242)),"WINCOMHUE",IF(ISNUMBER(SEARCH($V$28,T3242)),"WINCOMQUANGNAM",IF(ISNUMBER(SEARCH($V$29,T3242)),"WINCOMVINHPHUC",IF(ISNUMBER(SEARCH($V$30,T3242)),"WINCOMHAGIANG",IF(ISNUMBER(SEARCH($V$31,T3242)),"WINCOMNINHBINH",IF(ISNUMBER(SEARCH($V$32,T3242)),"WINCOMTRAVINH",IF(ISNUMBER(SEARCH($V$33,T3242)),"WINCOMCANTHO",IF(ISNUMBER(SEARCH($V$34,T3242)),"WINCOMBENTRE",IF(ISNUMBER(SEARCH($V$35,T3242)),"WINCOMCAMAU",IF(ISNUMBER(SEARCH($V$36,T3242)),"WINCOMANGIANG",IF(ISNUMBER(SEARCH($V$37,T3242)),"WINCOMNINHTHUAN",IF(ISNUMBER(SEARCH($V$38,T3242)),"WINCOMTHAIBINH",IF(ISNUMBER(SEARCH($V$39,T3242)),"WINCOMGIALAI",IF(ISNUMBER(SEARCH($V$40,T3242)),"WINCOMHOABINH",IF(ISNUMBER(SEARCH($V$41,T3242)),"WINCOMQUANGNGAI",IF(ISNUMBER(SEARCH($V$42,T3242)),"WINCOMBINHTHUAN",IF(ISNUMBER(SEARCH($V$43,T3242)),"WINCOMDAKLAK",IF(ISNUMBER(SEARCH($V$44,T3242)),"WINCOMSOCTRANG",IF(ISNUMBER(SEARCH($V$45,T3242)),"WINCOMSONLA",IF(ISNUMBER(SEARCH($V$46,T3242)),"WINCOMKONTUM",IF(ISNUMBER(SEARCH($V$47,T3242)),"WINCOMPHUYEN",IF(ISNUMBER(SEARCH($V$48,T3242)),"WINCOMQUANGTRI",IF(ISNUMBER(SEARCH($V$49,T3242)),"WINCOMBINHDINH",IF(ISNUMBER(SEARCH($V$50,T3242)),"WINCOMCAOBANG",IF(ISNUMBER(SEARCH($V$51,T3242)),"WINCOMQUANGBINH",IF(ISNUMBER(SEARCH($V$52,T3242)),"WINCOMLAMDONG",IF(ISNUMBER(SEARCH($V$53,T3242)),"WINCOMVINHLONG",IF(ISNUMBER(SEARCH($V$54,T3242)),"WINCOMDONGTHAP",IF(ISNUMBER(SEARCH($V$55,T3242)),"WINCOMTIENGIANG",IF(ISNUMBER(SEARCH($V$56,T3242)),"WINCOMQUANGNINH",0))))))))))))))))))))))))))))))))))))))))))))))))))))))</f>
        <v>WINCOMHANOI</v>
      </c>
    </row>
    <row r="3243" spans="1:25" x14ac:dyDescent="0.2">
      <c r="A3243" t="s">
        <v>0</v>
      </c>
      <c r="B3243" t="s">
        <v>5000</v>
      </c>
      <c r="C3243" t="s">
        <v>34</v>
      </c>
      <c r="D3243" t="s">
        <v>10</v>
      </c>
      <c r="E3243" t="s">
        <v>4</v>
      </c>
      <c r="F3243" s="5">
        <f t="shared" si="201"/>
        <v>5</v>
      </c>
      <c r="G3243" s="2">
        <v>305250</v>
      </c>
      <c r="H3243" s="2">
        <v>335775</v>
      </c>
      <c r="I3243" t="s">
        <v>5</v>
      </c>
      <c r="J3243" t="s">
        <v>11</v>
      </c>
      <c r="K3243" t="str">
        <f t="shared" si="202"/>
        <v>_Giò sụn gà 250g</v>
      </c>
      <c r="L3243" s="8" t="str">
        <f>VLOOKUP(K3243,'[1]Mã Misa'!$B$2:$D$74,2,0)</f>
        <v>Giò sụn gà 250g</v>
      </c>
      <c r="M3243" s="8" t="str">
        <f>VLOOKUP(L3243,'[1]Mã Misa'!$C$2:$D$74,2,0)</f>
        <v>GSG250</v>
      </c>
      <c r="N3243" s="2">
        <v>61050</v>
      </c>
      <c r="O3243" t="s">
        <v>5001</v>
      </c>
      <c r="P3243" s="8" t="str">
        <f t="shared" si="203"/>
        <v>0148836</v>
      </c>
      <c r="Q3243" s="8" t="e">
        <f t="array" ref="Q3243">IF(VLOOKUP(P3243,$AA$1:$AC$32,1,0)&lt;&gt;0,(P3243&amp;"A"),0)</f>
        <v>#N/A</v>
      </c>
      <c r="R3243" s="12">
        <v>44526</v>
      </c>
      <c r="S3243" t="s">
        <v>3487</v>
      </c>
      <c r="T3243" s="8" t="str">
        <f t="shared" si="204"/>
        <v>VM+ HNI 17</v>
      </c>
      <c r="U3243" t="s">
        <v>6903</v>
      </c>
      <c r="Y3243" t="str">
        <f t="array" ref="Y3243">IF(ISNUMBER(SEARCH($V$3,T3243)),"WINCOMHANOI",IF(ISNUMBER(SEARCH($V$4,T3243)),"WINCOMHOCHIMINH",IF(ISNUMBER(SEARCH($V$5,T3243)),"WINCOMDANANG",IF(ISNUMBER(SEARCH($V$6,T3243)),"WINCOMHAIDUONG",IF(ISNUMBER(SEARCH($V$7,T3243)),"WINCOMQUANGNINH",IF(ISNUMBER(SEARCH($V$8,T3243)),"WINCOMHAIPHONG",IF(ISNUMBER(SEARCH($V$9,T3243)),"WINCOMBACGIANG",IF(ISNUMBER(SEARCH($V$10,T3243)),"WINCOMBACNINH",IF(ISNUMBER(SEARCH($V$11,T3243)),"WINCOMPHUTHO",IF(ISNUMBER(SEARCH($V$12,T3243)),"WINCOMHATINH",IF(ISNUMBER(SEARCH($V$13,T3243)),"WINCOMTHAINGUYEN",IF(ISNUMBER(SEARCH($V$14,T3243)),"WINCOMKHANHHOA",IF(ISNUMBER(SEARCH($V$15,T3243)),"WINCOMHUNGYEN",IF(ISNUMBER(SEARCH($V$16,T3243)),"WINCOMNGHEAN",IF(ISNUMBER(SEARCH($V$17,T3243)),"WINCOMLAOCAI",IF(ISNUMBER(SEARCH($V$18,T3243)),"WINCOMVUNGTAU",IF(ISNUMBER(SEARCH($V$19,T3243)),"WINCOMBINHDUONG",IF(ISNUMBER(SEARCH($V$20,T3243)),"WINCOMKIENGIANG",IF(ISNUMBER(SEARCH($V$21,T3243)),"WINCOMHANAM",IF(ISNUMBER(SEARCH($V$22,T3243)),"WINCOMNAMDINH",IF(ISNUMBER(SEARCH($V$23,T3243)),"WINCOMLANGSON",IF(ISNUMBER(SEARCH($V$24,T3243)),"WINCOMTHANHHOA",IF(ISNUMBER(SEARCH($V$25,T3243)),"WINCOMYENBAI",IF(ISNUMBER(SEARCH($V$26,T3243)),"WINCOMTUYENQUANG",IF(ISNUMBER(SEARCH($V$27,T3243)),"WINCOMHUE",IF(ISNUMBER(SEARCH($V$28,T3243)),"WINCOMQUANGNAM",IF(ISNUMBER(SEARCH($V$29,T3243)),"WINCOMVINHPHUC",IF(ISNUMBER(SEARCH($V$30,T3243)),"WINCOMHAGIANG",IF(ISNUMBER(SEARCH($V$31,T3243)),"WINCOMNINHBINH",IF(ISNUMBER(SEARCH($V$32,T3243)),"WINCOMTRAVINH",IF(ISNUMBER(SEARCH($V$33,T3243)),"WINCOMCANTHO",IF(ISNUMBER(SEARCH($V$34,T3243)),"WINCOMBENTRE",IF(ISNUMBER(SEARCH($V$35,T3243)),"WINCOMCAMAU",IF(ISNUMBER(SEARCH($V$36,T3243)),"WINCOMANGIANG",IF(ISNUMBER(SEARCH($V$37,T3243)),"WINCOMNINHTHUAN",IF(ISNUMBER(SEARCH($V$38,T3243)),"WINCOMTHAIBINH",IF(ISNUMBER(SEARCH($V$39,T3243)),"WINCOMGIALAI",IF(ISNUMBER(SEARCH($V$40,T3243)),"WINCOMHOABINH",IF(ISNUMBER(SEARCH($V$41,T3243)),"WINCOMQUANGNGAI",IF(ISNUMBER(SEARCH($V$42,T3243)),"WINCOMBINHTHUAN",IF(ISNUMBER(SEARCH($V$43,T3243)),"WINCOMDAKLAK",IF(ISNUMBER(SEARCH($V$44,T3243)),"WINCOMSOCTRANG",IF(ISNUMBER(SEARCH($V$45,T3243)),"WINCOMSONLA",IF(ISNUMBER(SEARCH($V$46,T3243)),"WINCOMKONTUM",IF(ISNUMBER(SEARCH($V$47,T3243)),"WINCOMPHUYEN",IF(ISNUMBER(SEARCH($V$48,T3243)),"WINCOMQUANGTRI",IF(ISNUMBER(SEARCH($V$49,T3243)),"WINCOMBINHDINH",IF(ISNUMBER(SEARCH($V$50,T3243)),"WINCOMCAOBANG",IF(ISNUMBER(SEARCH($V$51,T3243)),"WINCOMQUANGBINH",IF(ISNUMBER(SEARCH($V$52,T3243)),"WINCOMLAMDONG",IF(ISNUMBER(SEARCH($V$53,T3243)),"WINCOMVINHLONG",IF(ISNUMBER(SEARCH($V$54,T3243)),"WINCOMDONGTHAP",IF(ISNUMBER(SEARCH($V$55,T3243)),"WINCOMTIENGIANG",IF(ISNUMBER(SEARCH($V$56,T3243)),"WINCOMQUANGNINH",0))))))))))))))))))))))))))))))))))))))))))))))))))))))</f>
        <v>WINCOMHANOI</v>
      </c>
    </row>
    <row r="3244" spans="1:25" x14ac:dyDescent="0.2">
      <c r="A3244" t="s">
        <v>0</v>
      </c>
      <c r="B3244" t="s">
        <v>5000</v>
      </c>
      <c r="C3244" t="s">
        <v>37</v>
      </c>
      <c r="D3244" t="s">
        <v>15</v>
      </c>
      <c r="E3244" t="s">
        <v>4</v>
      </c>
      <c r="F3244" s="5">
        <f t="shared" si="201"/>
        <v>3</v>
      </c>
      <c r="G3244" s="2">
        <v>180924</v>
      </c>
      <c r="H3244" s="2">
        <v>199016.40000000002</v>
      </c>
      <c r="I3244" t="s">
        <v>5</v>
      </c>
      <c r="J3244" t="s">
        <v>16</v>
      </c>
      <c r="K3244" t="str">
        <f t="shared" si="202"/>
        <v>_Chả nướng 300g</v>
      </c>
      <c r="L3244" s="8" t="str">
        <f>VLOOKUP(K3244,'[1]Mã Misa'!$B$2:$D$74,2,0)</f>
        <v>Chả nướng 300g</v>
      </c>
      <c r="M3244" s="8" t="str">
        <f>VLOOKUP(L3244,'[1]Mã Misa'!$C$2:$D$74,2,0)</f>
        <v>CN300</v>
      </c>
      <c r="N3244" s="2">
        <v>60308</v>
      </c>
      <c r="O3244" t="s">
        <v>5001</v>
      </c>
      <c r="P3244" s="8" t="str">
        <f t="shared" si="203"/>
        <v>0148836</v>
      </c>
      <c r="Q3244" s="8" t="e">
        <f t="array" ref="Q3244">IF(VLOOKUP(P3244,$AA$1:$AC$32,1,0)&lt;&gt;0,(P3244&amp;"A"),0)</f>
        <v>#N/A</v>
      </c>
      <c r="R3244" s="12">
        <v>44526</v>
      </c>
      <c r="S3244" t="s">
        <v>3487</v>
      </c>
      <c r="T3244" s="8" t="str">
        <f t="shared" si="204"/>
        <v>VM+ HNI 17</v>
      </c>
      <c r="U3244" t="s">
        <v>6903</v>
      </c>
      <c r="Y3244" t="str">
        <f t="array" ref="Y3244">IF(ISNUMBER(SEARCH($V$3,T3244)),"WINCOMHANOI",IF(ISNUMBER(SEARCH($V$4,T3244)),"WINCOMHOCHIMINH",IF(ISNUMBER(SEARCH($V$5,T3244)),"WINCOMDANANG",IF(ISNUMBER(SEARCH($V$6,T3244)),"WINCOMHAIDUONG",IF(ISNUMBER(SEARCH($V$7,T3244)),"WINCOMQUANGNINH",IF(ISNUMBER(SEARCH($V$8,T3244)),"WINCOMHAIPHONG",IF(ISNUMBER(SEARCH($V$9,T3244)),"WINCOMBACGIANG",IF(ISNUMBER(SEARCH($V$10,T3244)),"WINCOMBACNINH",IF(ISNUMBER(SEARCH($V$11,T3244)),"WINCOMPHUTHO",IF(ISNUMBER(SEARCH($V$12,T3244)),"WINCOMHATINH",IF(ISNUMBER(SEARCH($V$13,T3244)),"WINCOMTHAINGUYEN",IF(ISNUMBER(SEARCH($V$14,T3244)),"WINCOMKHANHHOA",IF(ISNUMBER(SEARCH($V$15,T3244)),"WINCOMHUNGYEN",IF(ISNUMBER(SEARCH($V$16,T3244)),"WINCOMNGHEAN",IF(ISNUMBER(SEARCH($V$17,T3244)),"WINCOMLAOCAI",IF(ISNUMBER(SEARCH($V$18,T3244)),"WINCOMVUNGTAU",IF(ISNUMBER(SEARCH($V$19,T3244)),"WINCOMBINHDUONG",IF(ISNUMBER(SEARCH($V$20,T3244)),"WINCOMKIENGIANG",IF(ISNUMBER(SEARCH($V$21,T3244)),"WINCOMHANAM",IF(ISNUMBER(SEARCH($V$22,T3244)),"WINCOMNAMDINH",IF(ISNUMBER(SEARCH($V$23,T3244)),"WINCOMLANGSON",IF(ISNUMBER(SEARCH($V$24,T3244)),"WINCOMTHANHHOA",IF(ISNUMBER(SEARCH($V$25,T3244)),"WINCOMYENBAI",IF(ISNUMBER(SEARCH($V$26,T3244)),"WINCOMTUYENQUANG",IF(ISNUMBER(SEARCH($V$27,T3244)),"WINCOMHUE",IF(ISNUMBER(SEARCH($V$28,T3244)),"WINCOMQUANGNAM",IF(ISNUMBER(SEARCH($V$29,T3244)),"WINCOMVINHPHUC",IF(ISNUMBER(SEARCH($V$30,T3244)),"WINCOMHAGIANG",IF(ISNUMBER(SEARCH($V$31,T3244)),"WINCOMNINHBINH",IF(ISNUMBER(SEARCH($V$32,T3244)),"WINCOMTRAVINH",IF(ISNUMBER(SEARCH($V$33,T3244)),"WINCOMCANTHO",IF(ISNUMBER(SEARCH($V$34,T3244)),"WINCOMBENTRE",IF(ISNUMBER(SEARCH($V$35,T3244)),"WINCOMCAMAU",IF(ISNUMBER(SEARCH($V$36,T3244)),"WINCOMANGIANG",IF(ISNUMBER(SEARCH($V$37,T3244)),"WINCOMNINHTHUAN",IF(ISNUMBER(SEARCH($V$38,T3244)),"WINCOMTHAIBINH",IF(ISNUMBER(SEARCH($V$39,T3244)),"WINCOMGIALAI",IF(ISNUMBER(SEARCH($V$40,T3244)),"WINCOMHOABINH",IF(ISNUMBER(SEARCH($V$41,T3244)),"WINCOMQUANGNGAI",IF(ISNUMBER(SEARCH($V$42,T3244)),"WINCOMBINHTHUAN",IF(ISNUMBER(SEARCH($V$43,T3244)),"WINCOMDAKLAK",IF(ISNUMBER(SEARCH($V$44,T3244)),"WINCOMSOCTRANG",IF(ISNUMBER(SEARCH($V$45,T3244)),"WINCOMSONLA",IF(ISNUMBER(SEARCH($V$46,T3244)),"WINCOMKONTUM",IF(ISNUMBER(SEARCH($V$47,T3244)),"WINCOMPHUYEN",IF(ISNUMBER(SEARCH($V$48,T3244)),"WINCOMQUANGTRI",IF(ISNUMBER(SEARCH($V$49,T3244)),"WINCOMBINHDINH",IF(ISNUMBER(SEARCH($V$50,T3244)),"WINCOMCAOBANG",IF(ISNUMBER(SEARCH($V$51,T3244)),"WINCOMQUANGBINH",IF(ISNUMBER(SEARCH($V$52,T3244)),"WINCOMLAMDONG",IF(ISNUMBER(SEARCH($V$53,T3244)),"WINCOMVINHLONG",IF(ISNUMBER(SEARCH($V$54,T3244)),"WINCOMDONGTHAP",IF(ISNUMBER(SEARCH($V$55,T3244)),"WINCOMTIENGIANG",IF(ISNUMBER(SEARCH($V$56,T3244)),"WINCOMQUANGNINH",0))))))))))))))))))))))))))))))))))))))))))))))))))))))</f>
        <v>WINCOMHANOI</v>
      </c>
    </row>
    <row r="3245" spans="1:25" x14ac:dyDescent="0.2">
      <c r="A3245" t="s">
        <v>0</v>
      </c>
      <c r="B3245" t="s">
        <v>5000</v>
      </c>
      <c r="C3245" t="s">
        <v>38</v>
      </c>
      <c r="D3245" t="s">
        <v>27</v>
      </c>
      <c r="E3245" t="s">
        <v>4</v>
      </c>
      <c r="F3245" s="5">
        <f t="shared" si="201"/>
        <v>4</v>
      </c>
      <c r="G3245" s="2">
        <v>297000</v>
      </c>
      <c r="H3245" s="2">
        <v>326700</v>
      </c>
      <c r="I3245" t="s">
        <v>5</v>
      </c>
      <c r="J3245" t="s">
        <v>28</v>
      </c>
      <c r="K3245" t="str">
        <f t="shared" si="202"/>
        <v>_Chả cốm 300g</v>
      </c>
      <c r="L3245" s="8" t="str">
        <f>VLOOKUP(K3245,'[1]Mã Misa'!$B$2:$D$74,2,0)</f>
        <v>Chả cốm 300g</v>
      </c>
      <c r="M3245" s="8" t="str">
        <f>VLOOKUP(L3245,'[1]Mã Misa'!$C$2:$D$74,2,0)</f>
        <v>CC300</v>
      </c>
      <c r="N3245" s="2">
        <v>74250</v>
      </c>
      <c r="O3245" t="s">
        <v>5001</v>
      </c>
      <c r="P3245" s="8" t="str">
        <f t="shared" si="203"/>
        <v>0148836</v>
      </c>
      <c r="Q3245" s="8" t="e">
        <f t="array" ref="Q3245">IF(VLOOKUP(P3245,$AA$1:$AC$32,1,0)&lt;&gt;0,(P3245&amp;"A"),0)</f>
        <v>#N/A</v>
      </c>
      <c r="R3245" s="12">
        <v>44526</v>
      </c>
      <c r="S3245" t="s">
        <v>3487</v>
      </c>
      <c r="T3245" s="8" t="str">
        <f t="shared" si="204"/>
        <v>VM+ HNI 17</v>
      </c>
      <c r="U3245" t="s">
        <v>6903</v>
      </c>
      <c r="Y3245" t="str">
        <f t="array" ref="Y3245">IF(ISNUMBER(SEARCH($V$3,T3245)),"WINCOMHANOI",IF(ISNUMBER(SEARCH($V$4,T3245)),"WINCOMHOCHIMINH",IF(ISNUMBER(SEARCH($V$5,T3245)),"WINCOMDANANG",IF(ISNUMBER(SEARCH($V$6,T3245)),"WINCOMHAIDUONG",IF(ISNUMBER(SEARCH($V$7,T3245)),"WINCOMQUANGNINH",IF(ISNUMBER(SEARCH($V$8,T3245)),"WINCOMHAIPHONG",IF(ISNUMBER(SEARCH($V$9,T3245)),"WINCOMBACGIANG",IF(ISNUMBER(SEARCH($V$10,T3245)),"WINCOMBACNINH",IF(ISNUMBER(SEARCH($V$11,T3245)),"WINCOMPHUTHO",IF(ISNUMBER(SEARCH($V$12,T3245)),"WINCOMHATINH",IF(ISNUMBER(SEARCH($V$13,T3245)),"WINCOMTHAINGUYEN",IF(ISNUMBER(SEARCH($V$14,T3245)),"WINCOMKHANHHOA",IF(ISNUMBER(SEARCH($V$15,T3245)),"WINCOMHUNGYEN",IF(ISNUMBER(SEARCH($V$16,T3245)),"WINCOMNGHEAN",IF(ISNUMBER(SEARCH($V$17,T3245)),"WINCOMLAOCAI",IF(ISNUMBER(SEARCH($V$18,T3245)),"WINCOMVUNGTAU",IF(ISNUMBER(SEARCH($V$19,T3245)),"WINCOMBINHDUONG",IF(ISNUMBER(SEARCH($V$20,T3245)),"WINCOMKIENGIANG",IF(ISNUMBER(SEARCH($V$21,T3245)),"WINCOMHANAM",IF(ISNUMBER(SEARCH($V$22,T3245)),"WINCOMNAMDINH",IF(ISNUMBER(SEARCH($V$23,T3245)),"WINCOMLANGSON",IF(ISNUMBER(SEARCH($V$24,T3245)),"WINCOMTHANHHOA",IF(ISNUMBER(SEARCH($V$25,T3245)),"WINCOMYENBAI",IF(ISNUMBER(SEARCH($V$26,T3245)),"WINCOMTUYENQUANG",IF(ISNUMBER(SEARCH($V$27,T3245)),"WINCOMHUE",IF(ISNUMBER(SEARCH($V$28,T3245)),"WINCOMQUANGNAM",IF(ISNUMBER(SEARCH($V$29,T3245)),"WINCOMVINHPHUC",IF(ISNUMBER(SEARCH($V$30,T3245)),"WINCOMHAGIANG",IF(ISNUMBER(SEARCH($V$31,T3245)),"WINCOMNINHBINH",IF(ISNUMBER(SEARCH($V$32,T3245)),"WINCOMTRAVINH",IF(ISNUMBER(SEARCH($V$33,T3245)),"WINCOMCANTHO",IF(ISNUMBER(SEARCH($V$34,T3245)),"WINCOMBENTRE",IF(ISNUMBER(SEARCH($V$35,T3245)),"WINCOMCAMAU",IF(ISNUMBER(SEARCH($V$36,T3245)),"WINCOMANGIANG",IF(ISNUMBER(SEARCH($V$37,T3245)),"WINCOMNINHTHUAN",IF(ISNUMBER(SEARCH($V$38,T3245)),"WINCOMTHAIBINH",IF(ISNUMBER(SEARCH($V$39,T3245)),"WINCOMGIALAI",IF(ISNUMBER(SEARCH($V$40,T3245)),"WINCOMHOABINH",IF(ISNUMBER(SEARCH($V$41,T3245)),"WINCOMQUANGNGAI",IF(ISNUMBER(SEARCH($V$42,T3245)),"WINCOMBINHTHUAN",IF(ISNUMBER(SEARCH($V$43,T3245)),"WINCOMDAKLAK",IF(ISNUMBER(SEARCH($V$44,T3245)),"WINCOMSOCTRANG",IF(ISNUMBER(SEARCH($V$45,T3245)),"WINCOMSONLA",IF(ISNUMBER(SEARCH($V$46,T3245)),"WINCOMKONTUM",IF(ISNUMBER(SEARCH($V$47,T3245)),"WINCOMPHUYEN",IF(ISNUMBER(SEARCH($V$48,T3245)),"WINCOMQUANGTRI",IF(ISNUMBER(SEARCH($V$49,T3245)),"WINCOMBINHDINH",IF(ISNUMBER(SEARCH($V$50,T3245)),"WINCOMCAOBANG",IF(ISNUMBER(SEARCH($V$51,T3245)),"WINCOMQUANGBINH",IF(ISNUMBER(SEARCH($V$52,T3245)),"WINCOMLAMDONG",IF(ISNUMBER(SEARCH($V$53,T3245)),"WINCOMVINHLONG",IF(ISNUMBER(SEARCH($V$54,T3245)),"WINCOMDONGTHAP",IF(ISNUMBER(SEARCH($V$55,T3245)),"WINCOMTIENGIANG",IF(ISNUMBER(SEARCH($V$56,T3245)),"WINCOMQUANGNINH",0))))))))))))))))))))))))))))))))))))))))))))))))))))))</f>
        <v>WINCOMHANOI</v>
      </c>
    </row>
    <row r="3246" spans="1:25" x14ac:dyDescent="0.2">
      <c r="A3246" t="s">
        <v>0</v>
      </c>
      <c r="B3246" t="s">
        <v>5000</v>
      </c>
      <c r="C3246" t="s">
        <v>49</v>
      </c>
      <c r="D3246" t="s">
        <v>134</v>
      </c>
      <c r="E3246" t="s">
        <v>4</v>
      </c>
      <c r="F3246" s="5">
        <f t="shared" si="201"/>
        <v>1</v>
      </c>
      <c r="G3246" s="2">
        <v>90750</v>
      </c>
      <c r="H3246" s="2">
        <v>99825.000000000015</v>
      </c>
      <c r="I3246" t="s">
        <v>5</v>
      </c>
      <c r="J3246" t="s">
        <v>135</v>
      </c>
      <c r="K3246" t="str">
        <f t="shared" si="202"/>
        <v>_Chân gà sốt cay 400g</v>
      </c>
      <c r="L3246" s="8" t="str">
        <f>VLOOKUP(K3246,'[1]Mã Misa'!$B$2:$D$74,2,0)</f>
        <v>Chân gà sốt cay 400g</v>
      </c>
      <c r="M3246" s="8" t="str">
        <f>VLOOKUP(L3246,'[1]Mã Misa'!$C$2:$D$74,2,0)</f>
        <v>CGSC400</v>
      </c>
      <c r="N3246" s="2">
        <v>90750</v>
      </c>
      <c r="O3246" t="s">
        <v>5001</v>
      </c>
      <c r="P3246" s="8" t="str">
        <f t="shared" si="203"/>
        <v>0148836</v>
      </c>
      <c r="Q3246" s="8" t="e">
        <f t="array" ref="Q3246">IF(VLOOKUP(P3246,$AA$1:$AC$32,1,0)&lt;&gt;0,(P3246&amp;"A"),0)</f>
        <v>#N/A</v>
      </c>
      <c r="R3246" s="12">
        <v>44526</v>
      </c>
      <c r="S3246" t="s">
        <v>3487</v>
      </c>
      <c r="T3246" s="8" t="str">
        <f t="shared" si="204"/>
        <v>VM+ HNI 17</v>
      </c>
      <c r="U3246" t="s">
        <v>6903</v>
      </c>
      <c r="Y3246" t="str">
        <f t="array" ref="Y3246">IF(ISNUMBER(SEARCH($V$3,T3246)),"WINCOMHANOI",IF(ISNUMBER(SEARCH($V$4,T3246)),"WINCOMHOCHIMINH",IF(ISNUMBER(SEARCH($V$5,T3246)),"WINCOMDANANG",IF(ISNUMBER(SEARCH($V$6,T3246)),"WINCOMHAIDUONG",IF(ISNUMBER(SEARCH($V$7,T3246)),"WINCOMQUANGNINH",IF(ISNUMBER(SEARCH($V$8,T3246)),"WINCOMHAIPHONG",IF(ISNUMBER(SEARCH($V$9,T3246)),"WINCOMBACGIANG",IF(ISNUMBER(SEARCH($V$10,T3246)),"WINCOMBACNINH",IF(ISNUMBER(SEARCH($V$11,T3246)),"WINCOMPHUTHO",IF(ISNUMBER(SEARCH($V$12,T3246)),"WINCOMHATINH",IF(ISNUMBER(SEARCH($V$13,T3246)),"WINCOMTHAINGUYEN",IF(ISNUMBER(SEARCH($V$14,T3246)),"WINCOMKHANHHOA",IF(ISNUMBER(SEARCH($V$15,T3246)),"WINCOMHUNGYEN",IF(ISNUMBER(SEARCH($V$16,T3246)),"WINCOMNGHEAN",IF(ISNUMBER(SEARCH($V$17,T3246)),"WINCOMLAOCAI",IF(ISNUMBER(SEARCH($V$18,T3246)),"WINCOMVUNGTAU",IF(ISNUMBER(SEARCH($V$19,T3246)),"WINCOMBINHDUONG",IF(ISNUMBER(SEARCH($V$20,T3246)),"WINCOMKIENGIANG",IF(ISNUMBER(SEARCH($V$21,T3246)),"WINCOMHANAM",IF(ISNUMBER(SEARCH($V$22,T3246)),"WINCOMNAMDINH",IF(ISNUMBER(SEARCH($V$23,T3246)),"WINCOMLANGSON",IF(ISNUMBER(SEARCH($V$24,T3246)),"WINCOMTHANHHOA",IF(ISNUMBER(SEARCH($V$25,T3246)),"WINCOMYENBAI",IF(ISNUMBER(SEARCH($V$26,T3246)),"WINCOMTUYENQUANG",IF(ISNUMBER(SEARCH($V$27,T3246)),"WINCOMHUE",IF(ISNUMBER(SEARCH($V$28,T3246)),"WINCOMQUANGNAM",IF(ISNUMBER(SEARCH($V$29,T3246)),"WINCOMVINHPHUC",IF(ISNUMBER(SEARCH($V$30,T3246)),"WINCOMHAGIANG",IF(ISNUMBER(SEARCH($V$31,T3246)),"WINCOMNINHBINH",IF(ISNUMBER(SEARCH($V$32,T3246)),"WINCOMTRAVINH",IF(ISNUMBER(SEARCH($V$33,T3246)),"WINCOMCANTHO",IF(ISNUMBER(SEARCH($V$34,T3246)),"WINCOMBENTRE",IF(ISNUMBER(SEARCH($V$35,T3246)),"WINCOMCAMAU",IF(ISNUMBER(SEARCH($V$36,T3246)),"WINCOMANGIANG",IF(ISNUMBER(SEARCH($V$37,T3246)),"WINCOMNINHTHUAN",IF(ISNUMBER(SEARCH($V$38,T3246)),"WINCOMTHAIBINH",IF(ISNUMBER(SEARCH($V$39,T3246)),"WINCOMGIALAI",IF(ISNUMBER(SEARCH($V$40,T3246)),"WINCOMHOABINH",IF(ISNUMBER(SEARCH($V$41,T3246)),"WINCOMQUANGNGAI",IF(ISNUMBER(SEARCH($V$42,T3246)),"WINCOMBINHTHUAN",IF(ISNUMBER(SEARCH($V$43,T3246)),"WINCOMDAKLAK",IF(ISNUMBER(SEARCH($V$44,T3246)),"WINCOMSOCTRANG",IF(ISNUMBER(SEARCH($V$45,T3246)),"WINCOMSONLA",IF(ISNUMBER(SEARCH($V$46,T3246)),"WINCOMKONTUM",IF(ISNUMBER(SEARCH($V$47,T3246)),"WINCOMPHUYEN",IF(ISNUMBER(SEARCH($V$48,T3246)),"WINCOMQUANGTRI",IF(ISNUMBER(SEARCH($V$49,T3246)),"WINCOMBINHDINH",IF(ISNUMBER(SEARCH($V$50,T3246)),"WINCOMCAOBANG",IF(ISNUMBER(SEARCH($V$51,T3246)),"WINCOMQUANGBINH",IF(ISNUMBER(SEARCH($V$52,T3246)),"WINCOMLAMDONG",IF(ISNUMBER(SEARCH($V$53,T3246)),"WINCOMVINHLONG",IF(ISNUMBER(SEARCH($V$54,T3246)),"WINCOMDONGTHAP",IF(ISNUMBER(SEARCH($V$55,T3246)),"WINCOMTIENGIANG",IF(ISNUMBER(SEARCH($V$56,T3246)),"WINCOMQUANGNINH",0))))))))))))))))))))))))))))))))))))))))))))))))))))))</f>
        <v>WINCOMHANOI</v>
      </c>
    </row>
    <row r="3247" spans="1:25" x14ac:dyDescent="0.2">
      <c r="A3247" t="s">
        <v>0</v>
      </c>
      <c r="B3247" t="s">
        <v>5000</v>
      </c>
      <c r="C3247" t="s">
        <v>225</v>
      </c>
      <c r="D3247" t="s">
        <v>39</v>
      </c>
      <c r="E3247" t="s">
        <v>4</v>
      </c>
      <c r="F3247" s="5">
        <f t="shared" si="201"/>
        <v>1</v>
      </c>
      <c r="G3247" s="2">
        <v>46000</v>
      </c>
      <c r="H3247" s="2">
        <v>50600.000000000007</v>
      </c>
      <c r="I3247" t="s">
        <v>5</v>
      </c>
      <c r="J3247" t="s">
        <v>40</v>
      </c>
      <c r="K3247" t="str">
        <f t="shared" si="202"/>
        <v>Mộc nấm hương gói 250g</v>
      </c>
      <c r="L3247" s="8" t="str">
        <f>VLOOKUP(K3247,'[1]Mã Misa'!$B$2:$D$74,2,0)</f>
        <v>Mộc Nấm Hương 250g</v>
      </c>
      <c r="M3247" s="8" t="str">
        <f>VLOOKUP(L3247,'[1]Mã Misa'!$C$2:$D$74,2,0)</f>
        <v>MNH250</v>
      </c>
      <c r="N3247" s="2">
        <v>46000</v>
      </c>
      <c r="O3247" t="s">
        <v>5001</v>
      </c>
      <c r="P3247" s="8" t="str">
        <f t="shared" si="203"/>
        <v>0148836</v>
      </c>
      <c r="Q3247" s="8" t="e">
        <f t="array" ref="Q3247">IF(VLOOKUP(P3247,$AA$1:$AC$32,1,0)&lt;&gt;0,(P3247&amp;"A"),0)</f>
        <v>#N/A</v>
      </c>
      <c r="R3247" s="12">
        <v>44526</v>
      </c>
      <c r="S3247" t="s">
        <v>3487</v>
      </c>
      <c r="T3247" s="8" t="str">
        <f t="shared" si="204"/>
        <v>VM+ HNI 17</v>
      </c>
      <c r="U3247" t="s">
        <v>6903</v>
      </c>
      <c r="Y3247" t="str">
        <f t="array" ref="Y3247">IF(ISNUMBER(SEARCH($V$3,T3247)),"WINCOMHANOI",IF(ISNUMBER(SEARCH($V$4,T3247)),"WINCOMHOCHIMINH",IF(ISNUMBER(SEARCH($V$5,T3247)),"WINCOMDANANG",IF(ISNUMBER(SEARCH($V$6,T3247)),"WINCOMHAIDUONG",IF(ISNUMBER(SEARCH($V$7,T3247)),"WINCOMQUANGNINH",IF(ISNUMBER(SEARCH($V$8,T3247)),"WINCOMHAIPHONG",IF(ISNUMBER(SEARCH($V$9,T3247)),"WINCOMBACGIANG",IF(ISNUMBER(SEARCH($V$10,T3247)),"WINCOMBACNINH",IF(ISNUMBER(SEARCH($V$11,T3247)),"WINCOMPHUTHO",IF(ISNUMBER(SEARCH($V$12,T3247)),"WINCOMHATINH",IF(ISNUMBER(SEARCH($V$13,T3247)),"WINCOMTHAINGUYEN",IF(ISNUMBER(SEARCH($V$14,T3247)),"WINCOMKHANHHOA",IF(ISNUMBER(SEARCH($V$15,T3247)),"WINCOMHUNGYEN",IF(ISNUMBER(SEARCH($V$16,T3247)),"WINCOMNGHEAN",IF(ISNUMBER(SEARCH($V$17,T3247)),"WINCOMLAOCAI",IF(ISNUMBER(SEARCH($V$18,T3247)),"WINCOMVUNGTAU",IF(ISNUMBER(SEARCH($V$19,T3247)),"WINCOMBINHDUONG",IF(ISNUMBER(SEARCH($V$20,T3247)),"WINCOMKIENGIANG",IF(ISNUMBER(SEARCH($V$21,T3247)),"WINCOMHANAM",IF(ISNUMBER(SEARCH($V$22,T3247)),"WINCOMNAMDINH",IF(ISNUMBER(SEARCH($V$23,T3247)),"WINCOMLANGSON",IF(ISNUMBER(SEARCH($V$24,T3247)),"WINCOMTHANHHOA",IF(ISNUMBER(SEARCH($V$25,T3247)),"WINCOMYENBAI",IF(ISNUMBER(SEARCH($V$26,T3247)),"WINCOMTUYENQUANG",IF(ISNUMBER(SEARCH($V$27,T3247)),"WINCOMHUE",IF(ISNUMBER(SEARCH($V$28,T3247)),"WINCOMQUANGNAM",IF(ISNUMBER(SEARCH($V$29,T3247)),"WINCOMVINHPHUC",IF(ISNUMBER(SEARCH($V$30,T3247)),"WINCOMHAGIANG",IF(ISNUMBER(SEARCH($V$31,T3247)),"WINCOMNINHBINH",IF(ISNUMBER(SEARCH($V$32,T3247)),"WINCOMTRAVINH",IF(ISNUMBER(SEARCH($V$33,T3247)),"WINCOMCANTHO",IF(ISNUMBER(SEARCH($V$34,T3247)),"WINCOMBENTRE",IF(ISNUMBER(SEARCH($V$35,T3247)),"WINCOMCAMAU",IF(ISNUMBER(SEARCH($V$36,T3247)),"WINCOMANGIANG",IF(ISNUMBER(SEARCH($V$37,T3247)),"WINCOMNINHTHUAN",IF(ISNUMBER(SEARCH($V$38,T3247)),"WINCOMTHAIBINH",IF(ISNUMBER(SEARCH($V$39,T3247)),"WINCOMGIALAI",IF(ISNUMBER(SEARCH($V$40,T3247)),"WINCOMHOABINH",IF(ISNUMBER(SEARCH($V$41,T3247)),"WINCOMQUANGNGAI",IF(ISNUMBER(SEARCH($V$42,T3247)),"WINCOMBINHTHUAN",IF(ISNUMBER(SEARCH($V$43,T3247)),"WINCOMDAKLAK",IF(ISNUMBER(SEARCH($V$44,T3247)),"WINCOMSOCTRANG",IF(ISNUMBER(SEARCH($V$45,T3247)),"WINCOMSONLA",IF(ISNUMBER(SEARCH($V$46,T3247)),"WINCOMKONTUM",IF(ISNUMBER(SEARCH($V$47,T3247)),"WINCOMPHUYEN",IF(ISNUMBER(SEARCH($V$48,T3247)),"WINCOMQUANGTRI",IF(ISNUMBER(SEARCH($V$49,T3247)),"WINCOMBINHDINH",IF(ISNUMBER(SEARCH($V$50,T3247)),"WINCOMCAOBANG",IF(ISNUMBER(SEARCH($V$51,T3247)),"WINCOMQUANGBINH",IF(ISNUMBER(SEARCH($V$52,T3247)),"WINCOMLAMDONG",IF(ISNUMBER(SEARCH($V$53,T3247)),"WINCOMVINHLONG",IF(ISNUMBER(SEARCH($V$54,T3247)),"WINCOMDONGTHAP",IF(ISNUMBER(SEARCH($V$55,T3247)),"WINCOMTIENGIANG",IF(ISNUMBER(SEARCH($V$56,T3247)),"WINCOMQUANGNINH",0))))))))))))))))))))))))))))))))))))))))))))))))))))))</f>
        <v>WINCOMHANOI</v>
      </c>
    </row>
    <row r="3248" spans="1:25" x14ac:dyDescent="0.2">
      <c r="A3248" t="s">
        <v>0</v>
      </c>
      <c r="B3248" t="s">
        <v>5002</v>
      </c>
      <c r="C3248" t="s">
        <v>2</v>
      </c>
      <c r="D3248" t="s">
        <v>27</v>
      </c>
      <c r="E3248" t="s">
        <v>4</v>
      </c>
      <c r="F3248" s="5">
        <f t="shared" si="201"/>
        <v>7</v>
      </c>
      <c r="G3248" s="2">
        <v>519750</v>
      </c>
      <c r="H3248" s="2">
        <v>571725</v>
      </c>
      <c r="I3248" t="s">
        <v>5</v>
      </c>
      <c r="J3248" t="s">
        <v>28</v>
      </c>
      <c r="K3248" t="str">
        <f t="shared" si="202"/>
        <v>_Chả cốm 300g</v>
      </c>
      <c r="L3248" s="8" t="str">
        <f>VLOOKUP(K3248,'[1]Mã Misa'!$B$2:$D$74,2,0)</f>
        <v>Chả cốm 300g</v>
      </c>
      <c r="M3248" s="8" t="str">
        <f>VLOOKUP(L3248,'[1]Mã Misa'!$C$2:$D$74,2,0)</f>
        <v>CC300</v>
      </c>
      <c r="N3248" s="2">
        <v>74250</v>
      </c>
      <c r="O3248" t="s">
        <v>5003</v>
      </c>
      <c r="P3248" s="8" t="str">
        <f t="shared" si="203"/>
        <v>0150313</v>
      </c>
      <c r="Q3248" s="8" t="e">
        <f t="array" ref="Q3248">IF(VLOOKUP(P3248,$AA$1:$AC$32,1,0)&lt;&gt;0,(P3248&amp;"A"),0)</f>
        <v>#N/A</v>
      </c>
      <c r="R3248" s="12">
        <v>44529</v>
      </c>
      <c r="S3248" t="s">
        <v>2272</v>
      </c>
      <c r="T3248" s="8" t="str">
        <f t="shared" si="204"/>
        <v>VM+ HNI Gr</v>
      </c>
      <c r="U3248" t="s">
        <v>6624</v>
      </c>
      <c r="Y3248" t="str">
        <f t="array" ref="Y3248">IF(ISNUMBER(SEARCH($V$3,T3248)),"WINCOMHANOI",IF(ISNUMBER(SEARCH($V$4,T3248)),"WINCOMHOCHIMINH",IF(ISNUMBER(SEARCH($V$5,T3248)),"WINCOMDANANG",IF(ISNUMBER(SEARCH($V$6,T3248)),"WINCOMHAIDUONG",IF(ISNUMBER(SEARCH($V$7,T3248)),"WINCOMQUANGNINH",IF(ISNUMBER(SEARCH($V$8,T3248)),"WINCOMHAIPHONG",IF(ISNUMBER(SEARCH($V$9,T3248)),"WINCOMBACGIANG",IF(ISNUMBER(SEARCH($V$10,T3248)),"WINCOMBACNINH",IF(ISNUMBER(SEARCH($V$11,T3248)),"WINCOMPHUTHO",IF(ISNUMBER(SEARCH($V$12,T3248)),"WINCOMHATINH",IF(ISNUMBER(SEARCH($V$13,T3248)),"WINCOMTHAINGUYEN",IF(ISNUMBER(SEARCH($V$14,T3248)),"WINCOMKHANHHOA",IF(ISNUMBER(SEARCH($V$15,T3248)),"WINCOMHUNGYEN",IF(ISNUMBER(SEARCH($V$16,T3248)),"WINCOMNGHEAN",IF(ISNUMBER(SEARCH($V$17,T3248)),"WINCOMLAOCAI",IF(ISNUMBER(SEARCH($V$18,T3248)),"WINCOMVUNGTAU",IF(ISNUMBER(SEARCH($V$19,T3248)),"WINCOMBINHDUONG",IF(ISNUMBER(SEARCH($V$20,T3248)),"WINCOMKIENGIANG",IF(ISNUMBER(SEARCH($V$21,T3248)),"WINCOMHANAM",IF(ISNUMBER(SEARCH($V$22,T3248)),"WINCOMNAMDINH",IF(ISNUMBER(SEARCH($V$23,T3248)),"WINCOMLANGSON",IF(ISNUMBER(SEARCH($V$24,T3248)),"WINCOMTHANHHOA",IF(ISNUMBER(SEARCH($V$25,T3248)),"WINCOMYENBAI",IF(ISNUMBER(SEARCH($V$26,T3248)),"WINCOMTUYENQUANG",IF(ISNUMBER(SEARCH($V$27,T3248)),"WINCOMHUE",IF(ISNUMBER(SEARCH($V$28,T3248)),"WINCOMQUANGNAM",IF(ISNUMBER(SEARCH($V$29,T3248)),"WINCOMVINHPHUC",IF(ISNUMBER(SEARCH($V$30,T3248)),"WINCOMHAGIANG",IF(ISNUMBER(SEARCH($V$31,T3248)),"WINCOMNINHBINH",IF(ISNUMBER(SEARCH($V$32,T3248)),"WINCOMTRAVINH",IF(ISNUMBER(SEARCH($V$33,T3248)),"WINCOMCANTHO",IF(ISNUMBER(SEARCH($V$34,T3248)),"WINCOMBENTRE",IF(ISNUMBER(SEARCH($V$35,T3248)),"WINCOMCAMAU",IF(ISNUMBER(SEARCH($V$36,T3248)),"WINCOMANGIANG",IF(ISNUMBER(SEARCH($V$37,T3248)),"WINCOMNINHTHUAN",IF(ISNUMBER(SEARCH($V$38,T3248)),"WINCOMTHAIBINH",IF(ISNUMBER(SEARCH($V$39,T3248)),"WINCOMGIALAI",IF(ISNUMBER(SEARCH($V$40,T3248)),"WINCOMHOABINH",IF(ISNUMBER(SEARCH($V$41,T3248)),"WINCOMQUANGNGAI",IF(ISNUMBER(SEARCH($V$42,T3248)),"WINCOMBINHTHUAN",IF(ISNUMBER(SEARCH($V$43,T3248)),"WINCOMDAKLAK",IF(ISNUMBER(SEARCH($V$44,T3248)),"WINCOMSOCTRANG",IF(ISNUMBER(SEARCH($V$45,T3248)),"WINCOMSONLA",IF(ISNUMBER(SEARCH($V$46,T3248)),"WINCOMKONTUM",IF(ISNUMBER(SEARCH($V$47,T3248)),"WINCOMPHUYEN",IF(ISNUMBER(SEARCH($V$48,T3248)),"WINCOMQUANGTRI",IF(ISNUMBER(SEARCH($V$49,T3248)),"WINCOMBINHDINH",IF(ISNUMBER(SEARCH($V$50,T3248)),"WINCOMCAOBANG",IF(ISNUMBER(SEARCH($V$51,T3248)),"WINCOMQUANGBINH",IF(ISNUMBER(SEARCH($V$52,T3248)),"WINCOMLAMDONG",IF(ISNUMBER(SEARCH($V$53,T3248)),"WINCOMVINHLONG",IF(ISNUMBER(SEARCH($V$54,T3248)),"WINCOMDONGTHAP",IF(ISNUMBER(SEARCH($V$55,T3248)),"WINCOMTIENGIANG",IF(ISNUMBER(SEARCH($V$56,T3248)),"WINCOMQUANGNINH",0))))))))))))))))))))))))))))))))))))))))))))))))))))))</f>
        <v>WINCOMHANOI</v>
      </c>
    </row>
    <row r="3249" spans="1:25" x14ac:dyDescent="0.2">
      <c r="A3249" t="s">
        <v>0</v>
      </c>
      <c r="B3249" t="s">
        <v>5004</v>
      </c>
      <c r="C3249" t="s">
        <v>2</v>
      </c>
      <c r="D3249" t="s">
        <v>3</v>
      </c>
      <c r="E3249" t="s">
        <v>4</v>
      </c>
      <c r="F3249" s="5">
        <f t="shared" si="201"/>
        <v>1</v>
      </c>
      <c r="G3249" s="2">
        <v>88846</v>
      </c>
      <c r="H3249" s="2">
        <v>97730.6</v>
      </c>
      <c r="I3249" t="s">
        <v>5</v>
      </c>
      <c r="J3249" t="s">
        <v>6</v>
      </c>
      <c r="K3249" t="str">
        <f t="shared" si="202"/>
        <v>Gà muối gói 500g</v>
      </c>
      <c r="L3249" s="8" t="str">
        <f>VLOOKUP(K3249,'[1]Mã Misa'!$B$2:$D$74,2,0)</f>
        <v>Gà muối 500g</v>
      </c>
      <c r="M3249" s="8" t="str">
        <f>VLOOKUP(L3249,'[1]Mã Misa'!$C$2:$D$74,2,0)</f>
        <v>GM500</v>
      </c>
      <c r="N3249" s="2">
        <v>88846</v>
      </c>
      <c r="O3249" t="s">
        <v>5005</v>
      </c>
      <c r="P3249" s="8" t="str">
        <f t="shared" si="203"/>
        <v>0005559</v>
      </c>
      <c r="Q3249" s="8" t="e">
        <f t="array" ref="Q3249">IF(VLOOKUP(P3249,$AA$1:$AC$32,1,0)&lt;&gt;0,(P3249&amp;"A"),0)</f>
        <v>#N/A</v>
      </c>
      <c r="R3249" s="12">
        <v>44526</v>
      </c>
      <c r="S3249" t="s">
        <v>5006</v>
      </c>
      <c r="T3249" s="8" t="str">
        <f t="shared" si="204"/>
        <v>VM+ THA 04</v>
      </c>
      <c r="U3249" t="s">
        <v>7186</v>
      </c>
      <c r="Y3249" t="str">
        <f t="array" ref="Y3249">IF(ISNUMBER(SEARCH($V$3,T3249)),"WINCOMHANOI",IF(ISNUMBER(SEARCH($V$4,T3249)),"WINCOMHOCHIMINH",IF(ISNUMBER(SEARCH($V$5,T3249)),"WINCOMDANANG",IF(ISNUMBER(SEARCH($V$6,T3249)),"WINCOMHAIDUONG",IF(ISNUMBER(SEARCH($V$7,T3249)),"WINCOMQUANGNINH",IF(ISNUMBER(SEARCH($V$8,T3249)),"WINCOMHAIPHONG",IF(ISNUMBER(SEARCH($V$9,T3249)),"WINCOMBACGIANG",IF(ISNUMBER(SEARCH($V$10,T3249)),"WINCOMBACNINH",IF(ISNUMBER(SEARCH($V$11,T3249)),"WINCOMPHUTHO",IF(ISNUMBER(SEARCH($V$12,T3249)),"WINCOMHATINH",IF(ISNUMBER(SEARCH($V$13,T3249)),"WINCOMTHAINGUYEN",IF(ISNUMBER(SEARCH($V$14,T3249)),"WINCOMKHANHHOA",IF(ISNUMBER(SEARCH($V$15,T3249)),"WINCOMHUNGYEN",IF(ISNUMBER(SEARCH($V$16,T3249)),"WINCOMNGHEAN",IF(ISNUMBER(SEARCH($V$17,T3249)),"WINCOMLAOCAI",IF(ISNUMBER(SEARCH($V$18,T3249)),"WINCOMVUNGTAU",IF(ISNUMBER(SEARCH($V$19,T3249)),"WINCOMBINHDUONG",IF(ISNUMBER(SEARCH($V$20,T3249)),"WINCOMKIENGIANG",IF(ISNUMBER(SEARCH($V$21,T3249)),"WINCOMHANAM",IF(ISNUMBER(SEARCH($V$22,T3249)),"WINCOMNAMDINH",IF(ISNUMBER(SEARCH($V$23,T3249)),"WINCOMLANGSON",IF(ISNUMBER(SEARCH($V$24,T3249)),"WINCOMTHANHHOA",IF(ISNUMBER(SEARCH($V$25,T3249)),"WINCOMYENBAI",IF(ISNUMBER(SEARCH($V$26,T3249)),"WINCOMTUYENQUANG",IF(ISNUMBER(SEARCH($V$27,T3249)),"WINCOMHUE",IF(ISNUMBER(SEARCH($V$28,T3249)),"WINCOMQUANGNAM",IF(ISNUMBER(SEARCH($V$29,T3249)),"WINCOMVINHPHUC",IF(ISNUMBER(SEARCH($V$30,T3249)),"WINCOMHAGIANG",IF(ISNUMBER(SEARCH($V$31,T3249)),"WINCOMNINHBINH",IF(ISNUMBER(SEARCH($V$32,T3249)),"WINCOMTRAVINH",IF(ISNUMBER(SEARCH($V$33,T3249)),"WINCOMCANTHO",IF(ISNUMBER(SEARCH($V$34,T3249)),"WINCOMBENTRE",IF(ISNUMBER(SEARCH($V$35,T3249)),"WINCOMCAMAU",IF(ISNUMBER(SEARCH($V$36,T3249)),"WINCOMANGIANG",IF(ISNUMBER(SEARCH($V$37,T3249)),"WINCOMNINHTHUAN",IF(ISNUMBER(SEARCH($V$38,T3249)),"WINCOMTHAIBINH",IF(ISNUMBER(SEARCH($V$39,T3249)),"WINCOMGIALAI",IF(ISNUMBER(SEARCH($V$40,T3249)),"WINCOMHOABINH",IF(ISNUMBER(SEARCH($V$41,T3249)),"WINCOMQUANGNGAI",IF(ISNUMBER(SEARCH($V$42,T3249)),"WINCOMBINHTHUAN",IF(ISNUMBER(SEARCH($V$43,T3249)),"WINCOMDAKLAK",IF(ISNUMBER(SEARCH($V$44,T3249)),"WINCOMSOCTRANG",IF(ISNUMBER(SEARCH($V$45,T3249)),"WINCOMSONLA",IF(ISNUMBER(SEARCH($V$46,T3249)),"WINCOMKONTUM",IF(ISNUMBER(SEARCH($V$47,T3249)),"WINCOMPHUYEN",IF(ISNUMBER(SEARCH($V$48,T3249)),"WINCOMQUANGTRI",IF(ISNUMBER(SEARCH($V$49,T3249)),"WINCOMBINHDINH",IF(ISNUMBER(SEARCH($V$50,T3249)),"WINCOMCAOBANG",IF(ISNUMBER(SEARCH($V$51,T3249)),"WINCOMQUANGBINH",IF(ISNUMBER(SEARCH($V$52,T3249)),"WINCOMLAMDONG",IF(ISNUMBER(SEARCH($V$53,T3249)),"WINCOMVINHLONG",IF(ISNUMBER(SEARCH($V$54,T3249)),"WINCOMDONGTHAP",IF(ISNUMBER(SEARCH($V$55,T3249)),"WINCOMTIENGIANG",IF(ISNUMBER(SEARCH($V$56,T3249)),"WINCOMQUANGNINH",0))))))))))))))))))))))))))))))))))))))))))))))))))))))</f>
        <v>WINCOMTHANHHOA</v>
      </c>
    </row>
    <row r="3250" spans="1:25" x14ac:dyDescent="0.2">
      <c r="A3250" t="s">
        <v>0</v>
      </c>
      <c r="B3250" t="s">
        <v>5007</v>
      </c>
      <c r="C3250" t="s">
        <v>2</v>
      </c>
      <c r="D3250" t="s">
        <v>35</v>
      </c>
      <c r="E3250" t="s">
        <v>4</v>
      </c>
      <c r="F3250" s="5">
        <f t="shared" si="201"/>
        <v>3</v>
      </c>
      <c r="G3250" s="2">
        <v>220293</v>
      </c>
      <c r="H3250" s="2">
        <v>242322.30000000002</v>
      </c>
      <c r="I3250" t="s">
        <v>5</v>
      </c>
      <c r="J3250" t="s">
        <v>36</v>
      </c>
      <c r="K3250" t="str">
        <f t="shared" si="202"/>
        <v>Chân giò heo muối gói 300g</v>
      </c>
      <c r="L3250" s="8" t="str">
        <f>VLOOKUP(K3250,'[1]Mã Misa'!$B$2:$D$74,2,0)</f>
        <v>Chân giò heo muối 300g</v>
      </c>
      <c r="M3250" s="8" t="str">
        <f>VLOOKUP(L3250,'[1]Mã Misa'!$C$2:$D$74,2,0)</f>
        <v>CGM300</v>
      </c>
      <c r="N3250" s="2">
        <v>73431</v>
      </c>
      <c r="O3250" t="s">
        <v>5008</v>
      </c>
      <c r="P3250" s="8" t="str">
        <f t="shared" si="203"/>
        <v>0150318</v>
      </c>
      <c r="Q3250" s="8" t="e">
        <f t="array" ref="Q3250">IF(VLOOKUP(P3250,$AA$1:$AC$32,1,0)&lt;&gt;0,(P3250&amp;"A"),0)</f>
        <v>#N/A</v>
      </c>
      <c r="R3250" s="12">
        <v>44529</v>
      </c>
      <c r="S3250" t="s">
        <v>5009</v>
      </c>
      <c r="T3250" s="8" t="str">
        <f t="shared" si="204"/>
        <v>VM+ HNI Kh</v>
      </c>
      <c r="U3250" t="s">
        <v>7187</v>
      </c>
      <c r="Y3250" t="str">
        <f t="array" ref="Y3250">IF(ISNUMBER(SEARCH($V$3,T3250)),"WINCOMHANOI",IF(ISNUMBER(SEARCH($V$4,T3250)),"WINCOMHOCHIMINH",IF(ISNUMBER(SEARCH($V$5,T3250)),"WINCOMDANANG",IF(ISNUMBER(SEARCH($V$6,T3250)),"WINCOMHAIDUONG",IF(ISNUMBER(SEARCH($V$7,T3250)),"WINCOMQUANGNINH",IF(ISNUMBER(SEARCH($V$8,T3250)),"WINCOMHAIPHONG",IF(ISNUMBER(SEARCH($V$9,T3250)),"WINCOMBACGIANG",IF(ISNUMBER(SEARCH($V$10,T3250)),"WINCOMBACNINH",IF(ISNUMBER(SEARCH($V$11,T3250)),"WINCOMPHUTHO",IF(ISNUMBER(SEARCH($V$12,T3250)),"WINCOMHATINH",IF(ISNUMBER(SEARCH($V$13,T3250)),"WINCOMTHAINGUYEN",IF(ISNUMBER(SEARCH($V$14,T3250)),"WINCOMKHANHHOA",IF(ISNUMBER(SEARCH($V$15,T3250)),"WINCOMHUNGYEN",IF(ISNUMBER(SEARCH($V$16,T3250)),"WINCOMNGHEAN",IF(ISNUMBER(SEARCH($V$17,T3250)),"WINCOMLAOCAI",IF(ISNUMBER(SEARCH($V$18,T3250)),"WINCOMVUNGTAU",IF(ISNUMBER(SEARCH($V$19,T3250)),"WINCOMBINHDUONG",IF(ISNUMBER(SEARCH($V$20,T3250)),"WINCOMKIENGIANG",IF(ISNUMBER(SEARCH($V$21,T3250)),"WINCOMHANAM",IF(ISNUMBER(SEARCH($V$22,T3250)),"WINCOMNAMDINH",IF(ISNUMBER(SEARCH($V$23,T3250)),"WINCOMLANGSON",IF(ISNUMBER(SEARCH($V$24,T3250)),"WINCOMTHANHHOA",IF(ISNUMBER(SEARCH($V$25,T3250)),"WINCOMYENBAI",IF(ISNUMBER(SEARCH($V$26,T3250)),"WINCOMTUYENQUANG",IF(ISNUMBER(SEARCH($V$27,T3250)),"WINCOMHUE",IF(ISNUMBER(SEARCH($V$28,T3250)),"WINCOMQUANGNAM",IF(ISNUMBER(SEARCH($V$29,T3250)),"WINCOMVINHPHUC",IF(ISNUMBER(SEARCH($V$30,T3250)),"WINCOMHAGIANG",IF(ISNUMBER(SEARCH($V$31,T3250)),"WINCOMNINHBINH",IF(ISNUMBER(SEARCH($V$32,T3250)),"WINCOMTRAVINH",IF(ISNUMBER(SEARCH($V$33,T3250)),"WINCOMCANTHO",IF(ISNUMBER(SEARCH($V$34,T3250)),"WINCOMBENTRE",IF(ISNUMBER(SEARCH($V$35,T3250)),"WINCOMCAMAU",IF(ISNUMBER(SEARCH($V$36,T3250)),"WINCOMANGIANG",IF(ISNUMBER(SEARCH($V$37,T3250)),"WINCOMNINHTHUAN",IF(ISNUMBER(SEARCH($V$38,T3250)),"WINCOMTHAIBINH",IF(ISNUMBER(SEARCH($V$39,T3250)),"WINCOMGIALAI",IF(ISNUMBER(SEARCH($V$40,T3250)),"WINCOMHOABINH",IF(ISNUMBER(SEARCH($V$41,T3250)),"WINCOMQUANGNGAI",IF(ISNUMBER(SEARCH($V$42,T3250)),"WINCOMBINHTHUAN",IF(ISNUMBER(SEARCH($V$43,T3250)),"WINCOMDAKLAK",IF(ISNUMBER(SEARCH($V$44,T3250)),"WINCOMSOCTRANG",IF(ISNUMBER(SEARCH($V$45,T3250)),"WINCOMSONLA",IF(ISNUMBER(SEARCH($V$46,T3250)),"WINCOMKONTUM",IF(ISNUMBER(SEARCH($V$47,T3250)),"WINCOMPHUYEN",IF(ISNUMBER(SEARCH($V$48,T3250)),"WINCOMQUANGTRI",IF(ISNUMBER(SEARCH($V$49,T3250)),"WINCOMBINHDINH",IF(ISNUMBER(SEARCH($V$50,T3250)),"WINCOMCAOBANG",IF(ISNUMBER(SEARCH($V$51,T3250)),"WINCOMQUANGBINH",IF(ISNUMBER(SEARCH($V$52,T3250)),"WINCOMLAMDONG",IF(ISNUMBER(SEARCH($V$53,T3250)),"WINCOMVINHLONG",IF(ISNUMBER(SEARCH($V$54,T3250)),"WINCOMDONGTHAP",IF(ISNUMBER(SEARCH($V$55,T3250)),"WINCOMTIENGIANG",IF(ISNUMBER(SEARCH($V$56,T3250)),"WINCOMQUANGNINH",0))))))))))))))))))))))))))))))))))))))))))))))))))))))</f>
        <v>WINCOMHANOI</v>
      </c>
    </row>
    <row r="3251" spans="1:25" x14ac:dyDescent="0.2">
      <c r="A3251" t="s">
        <v>0</v>
      </c>
      <c r="B3251" t="s">
        <v>5007</v>
      </c>
      <c r="C3251" t="s">
        <v>31</v>
      </c>
      <c r="D3251" t="s">
        <v>3</v>
      </c>
      <c r="E3251" t="s">
        <v>4</v>
      </c>
      <c r="F3251" s="5">
        <f t="shared" si="201"/>
        <v>4</v>
      </c>
      <c r="G3251" s="2">
        <v>355384</v>
      </c>
      <c r="H3251" s="2">
        <v>390922.4</v>
      </c>
      <c r="I3251" t="s">
        <v>5</v>
      </c>
      <c r="J3251" t="s">
        <v>6</v>
      </c>
      <c r="K3251" t="str">
        <f t="shared" si="202"/>
        <v>Gà muối gói 500g</v>
      </c>
      <c r="L3251" s="8" t="str">
        <f>VLOOKUP(K3251,'[1]Mã Misa'!$B$2:$D$74,2,0)</f>
        <v>Gà muối 500g</v>
      </c>
      <c r="M3251" s="8" t="str">
        <f>VLOOKUP(L3251,'[1]Mã Misa'!$C$2:$D$74,2,0)</f>
        <v>GM500</v>
      </c>
      <c r="N3251" s="2">
        <v>88846</v>
      </c>
      <c r="O3251" t="s">
        <v>5008</v>
      </c>
      <c r="P3251" s="8" t="str">
        <f t="shared" si="203"/>
        <v>0150318</v>
      </c>
      <c r="Q3251" s="8" t="e">
        <f t="array" ref="Q3251">IF(VLOOKUP(P3251,$AA$1:$AC$32,1,0)&lt;&gt;0,(P3251&amp;"A"),0)</f>
        <v>#N/A</v>
      </c>
      <c r="R3251" s="12">
        <v>44529</v>
      </c>
      <c r="S3251" t="s">
        <v>5009</v>
      </c>
      <c r="T3251" s="8" t="str">
        <f t="shared" si="204"/>
        <v>VM+ HNI Kh</v>
      </c>
      <c r="U3251" t="s">
        <v>7187</v>
      </c>
      <c r="Y3251" t="str">
        <f t="array" ref="Y3251">IF(ISNUMBER(SEARCH($V$3,T3251)),"WINCOMHANOI",IF(ISNUMBER(SEARCH($V$4,T3251)),"WINCOMHOCHIMINH",IF(ISNUMBER(SEARCH($V$5,T3251)),"WINCOMDANANG",IF(ISNUMBER(SEARCH($V$6,T3251)),"WINCOMHAIDUONG",IF(ISNUMBER(SEARCH($V$7,T3251)),"WINCOMQUANGNINH",IF(ISNUMBER(SEARCH($V$8,T3251)),"WINCOMHAIPHONG",IF(ISNUMBER(SEARCH($V$9,T3251)),"WINCOMBACGIANG",IF(ISNUMBER(SEARCH($V$10,T3251)),"WINCOMBACNINH",IF(ISNUMBER(SEARCH($V$11,T3251)),"WINCOMPHUTHO",IF(ISNUMBER(SEARCH($V$12,T3251)),"WINCOMHATINH",IF(ISNUMBER(SEARCH($V$13,T3251)),"WINCOMTHAINGUYEN",IF(ISNUMBER(SEARCH($V$14,T3251)),"WINCOMKHANHHOA",IF(ISNUMBER(SEARCH($V$15,T3251)),"WINCOMHUNGYEN",IF(ISNUMBER(SEARCH($V$16,T3251)),"WINCOMNGHEAN",IF(ISNUMBER(SEARCH($V$17,T3251)),"WINCOMLAOCAI",IF(ISNUMBER(SEARCH($V$18,T3251)),"WINCOMVUNGTAU",IF(ISNUMBER(SEARCH($V$19,T3251)),"WINCOMBINHDUONG",IF(ISNUMBER(SEARCH($V$20,T3251)),"WINCOMKIENGIANG",IF(ISNUMBER(SEARCH($V$21,T3251)),"WINCOMHANAM",IF(ISNUMBER(SEARCH($V$22,T3251)),"WINCOMNAMDINH",IF(ISNUMBER(SEARCH($V$23,T3251)),"WINCOMLANGSON",IF(ISNUMBER(SEARCH($V$24,T3251)),"WINCOMTHANHHOA",IF(ISNUMBER(SEARCH($V$25,T3251)),"WINCOMYENBAI",IF(ISNUMBER(SEARCH($V$26,T3251)),"WINCOMTUYENQUANG",IF(ISNUMBER(SEARCH($V$27,T3251)),"WINCOMHUE",IF(ISNUMBER(SEARCH($V$28,T3251)),"WINCOMQUANGNAM",IF(ISNUMBER(SEARCH($V$29,T3251)),"WINCOMVINHPHUC",IF(ISNUMBER(SEARCH($V$30,T3251)),"WINCOMHAGIANG",IF(ISNUMBER(SEARCH($V$31,T3251)),"WINCOMNINHBINH",IF(ISNUMBER(SEARCH($V$32,T3251)),"WINCOMTRAVINH",IF(ISNUMBER(SEARCH($V$33,T3251)),"WINCOMCANTHO",IF(ISNUMBER(SEARCH($V$34,T3251)),"WINCOMBENTRE",IF(ISNUMBER(SEARCH($V$35,T3251)),"WINCOMCAMAU",IF(ISNUMBER(SEARCH($V$36,T3251)),"WINCOMANGIANG",IF(ISNUMBER(SEARCH($V$37,T3251)),"WINCOMNINHTHUAN",IF(ISNUMBER(SEARCH($V$38,T3251)),"WINCOMTHAIBINH",IF(ISNUMBER(SEARCH($V$39,T3251)),"WINCOMGIALAI",IF(ISNUMBER(SEARCH($V$40,T3251)),"WINCOMHOABINH",IF(ISNUMBER(SEARCH($V$41,T3251)),"WINCOMQUANGNGAI",IF(ISNUMBER(SEARCH($V$42,T3251)),"WINCOMBINHTHUAN",IF(ISNUMBER(SEARCH($V$43,T3251)),"WINCOMDAKLAK",IF(ISNUMBER(SEARCH($V$44,T3251)),"WINCOMSOCTRANG",IF(ISNUMBER(SEARCH($V$45,T3251)),"WINCOMSONLA",IF(ISNUMBER(SEARCH($V$46,T3251)),"WINCOMKONTUM",IF(ISNUMBER(SEARCH($V$47,T3251)),"WINCOMPHUYEN",IF(ISNUMBER(SEARCH($V$48,T3251)),"WINCOMQUANGTRI",IF(ISNUMBER(SEARCH($V$49,T3251)),"WINCOMBINHDINH",IF(ISNUMBER(SEARCH($V$50,T3251)),"WINCOMCAOBANG",IF(ISNUMBER(SEARCH($V$51,T3251)),"WINCOMQUANGBINH",IF(ISNUMBER(SEARCH($V$52,T3251)),"WINCOMLAMDONG",IF(ISNUMBER(SEARCH($V$53,T3251)),"WINCOMVINHLONG",IF(ISNUMBER(SEARCH($V$54,T3251)),"WINCOMDONGTHAP",IF(ISNUMBER(SEARCH($V$55,T3251)),"WINCOMTIENGIANG",IF(ISNUMBER(SEARCH($V$56,T3251)),"WINCOMQUANGNINH",0))))))))))))))))))))))))))))))))))))))))))))))))))))))</f>
        <v>WINCOMHANOI</v>
      </c>
    </row>
    <row r="3252" spans="1:25" x14ac:dyDescent="0.2">
      <c r="A3252" t="s">
        <v>0</v>
      </c>
      <c r="B3252" t="s">
        <v>5010</v>
      </c>
      <c r="C3252" t="s">
        <v>2</v>
      </c>
      <c r="D3252" t="s">
        <v>123</v>
      </c>
      <c r="E3252" t="s">
        <v>4</v>
      </c>
      <c r="F3252" s="5">
        <f t="shared" si="201"/>
        <v>1</v>
      </c>
      <c r="G3252" s="2">
        <v>55595</v>
      </c>
      <c r="H3252" s="2">
        <v>61154.500000000007</v>
      </c>
      <c r="I3252" t="s">
        <v>5</v>
      </c>
      <c r="J3252" t="s">
        <v>124</v>
      </c>
      <c r="K3252" t="str">
        <f t="shared" si="202"/>
        <v>Tai heo muối gói 200g</v>
      </c>
      <c r="L3252" s="8" t="str">
        <f>VLOOKUP(K3252,'[1]Mã Misa'!$B$2:$D$74,2,0)</f>
        <v>Tai heo muối 200g</v>
      </c>
      <c r="M3252" s="8" t="str">
        <f>VLOOKUP(L3252,'[1]Mã Misa'!$C$2:$D$74,2,0)</f>
        <v>TH200</v>
      </c>
      <c r="N3252" s="2">
        <v>55595</v>
      </c>
      <c r="O3252" t="s">
        <v>5011</v>
      </c>
      <c r="P3252" s="8" t="str">
        <f t="shared" si="203"/>
        <v>0019496</v>
      </c>
      <c r="Q3252" s="8" t="e">
        <f t="array" ref="Q3252">IF(VLOOKUP(P3252,$AA$1:$AC$32,1,0)&lt;&gt;0,(P3252&amp;"A"),0)</f>
        <v>#N/A</v>
      </c>
      <c r="R3252" s="12">
        <v>44529</v>
      </c>
      <c r="S3252" t="s">
        <v>845</v>
      </c>
      <c r="T3252" s="8" t="str">
        <f t="shared" si="204"/>
        <v>VM+ DNG 60</v>
      </c>
      <c r="U3252" t="s">
        <v>6224</v>
      </c>
      <c r="Y3252" t="str">
        <f t="array" ref="Y3252">IF(ISNUMBER(SEARCH($V$3,T3252)),"WINCOMHANOI",IF(ISNUMBER(SEARCH($V$4,T3252)),"WINCOMHOCHIMINH",IF(ISNUMBER(SEARCH($V$5,T3252)),"WINCOMDANANG",IF(ISNUMBER(SEARCH($V$6,T3252)),"WINCOMHAIDUONG",IF(ISNUMBER(SEARCH($V$7,T3252)),"WINCOMQUANGNINH",IF(ISNUMBER(SEARCH($V$8,T3252)),"WINCOMHAIPHONG",IF(ISNUMBER(SEARCH($V$9,T3252)),"WINCOMBACGIANG",IF(ISNUMBER(SEARCH($V$10,T3252)),"WINCOMBACNINH",IF(ISNUMBER(SEARCH($V$11,T3252)),"WINCOMPHUTHO",IF(ISNUMBER(SEARCH($V$12,T3252)),"WINCOMHATINH",IF(ISNUMBER(SEARCH($V$13,T3252)),"WINCOMTHAINGUYEN",IF(ISNUMBER(SEARCH($V$14,T3252)),"WINCOMKHANHHOA",IF(ISNUMBER(SEARCH($V$15,T3252)),"WINCOMHUNGYEN",IF(ISNUMBER(SEARCH($V$16,T3252)),"WINCOMNGHEAN",IF(ISNUMBER(SEARCH($V$17,T3252)),"WINCOMLAOCAI",IF(ISNUMBER(SEARCH($V$18,T3252)),"WINCOMVUNGTAU",IF(ISNUMBER(SEARCH($V$19,T3252)),"WINCOMBINHDUONG",IF(ISNUMBER(SEARCH($V$20,T3252)),"WINCOMKIENGIANG",IF(ISNUMBER(SEARCH($V$21,T3252)),"WINCOMHANAM",IF(ISNUMBER(SEARCH($V$22,T3252)),"WINCOMNAMDINH",IF(ISNUMBER(SEARCH($V$23,T3252)),"WINCOMLANGSON",IF(ISNUMBER(SEARCH($V$24,T3252)),"WINCOMTHANHHOA",IF(ISNUMBER(SEARCH($V$25,T3252)),"WINCOMYENBAI",IF(ISNUMBER(SEARCH($V$26,T3252)),"WINCOMTUYENQUANG",IF(ISNUMBER(SEARCH($V$27,T3252)),"WINCOMHUE",IF(ISNUMBER(SEARCH($V$28,T3252)),"WINCOMQUANGNAM",IF(ISNUMBER(SEARCH($V$29,T3252)),"WINCOMVINHPHUC",IF(ISNUMBER(SEARCH($V$30,T3252)),"WINCOMHAGIANG",IF(ISNUMBER(SEARCH($V$31,T3252)),"WINCOMNINHBINH",IF(ISNUMBER(SEARCH($V$32,T3252)),"WINCOMTRAVINH",IF(ISNUMBER(SEARCH($V$33,T3252)),"WINCOMCANTHO",IF(ISNUMBER(SEARCH($V$34,T3252)),"WINCOMBENTRE",IF(ISNUMBER(SEARCH($V$35,T3252)),"WINCOMCAMAU",IF(ISNUMBER(SEARCH($V$36,T3252)),"WINCOMANGIANG",IF(ISNUMBER(SEARCH($V$37,T3252)),"WINCOMNINHTHUAN",IF(ISNUMBER(SEARCH($V$38,T3252)),"WINCOMTHAIBINH",IF(ISNUMBER(SEARCH($V$39,T3252)),"WINCOMGIALAI",IF(ISNUMBER(SEARCH($V$40,T3252)),"WINCOMHOABINH",IF(ISNUMBER(SEARCH($V$41,T3252)),"WINCOMQUANGNGAI",IF(ISNUMBER(SEARCH($V$42,T3252)),"WINCOMBINHTHUAN",IF(ISNUMBER(SEARCH($V$43,T3252)),"WINCOMDAKLAK",IF(ISNUMBER(SEARCH($V$44,T3252)),"WINCOMSOCTRANG",IF(ISNUMBER(SEARCH($V$45,T3252)),"WINCOMSONLA",IF(ISNUMBER(SEARCH($V$46,T3252)),"WINCOMKONTUM",IF(ISNUMBER(SEARCH($V$47,T3252)),"WINCOMPHUYEN",IF(ISNUMBER(SEARCH($V$48,T3252)),"WINCOMQUANGTRI",IF(ISNUMBER(SEARCH($V$49,T3252)),"WINCOMBINHDINH",IF(ISNUMBER(SEARCH($V$50,T3252)),"WINCOMCAOBANG",IF(ISNUMBER(SEARCH($V$51,T3252)),"WINCOMQUANGBINH",IF(ISNUMBER(SEARCH($V$52,T3252)),"WINCOMLAMDONG",IF(ISNUMBER(SEARCH($V$53,T3252)),"WINCOMVINHLONG",IF(ISNUMBER(SEARCH($V$54,T3252)),"WINCOMDONGTHAP",IF(ISNUMBER(SEARCH($V$55,T3252)),"WINCOMTIENGIANG",IF(ISNUMBER(SEARCH($V$56,T3252)),"WINCOMQUANGNINH",0))))))))))))))))))))))))))))))))))))))))))))))))))))))</f>
        <v>WINCOMDANANG</v>
      </c>
    </row>
    <row r="3253" spans="1:25" x14ac:dyDescent="0.2">
      <c r="A3253" t="s">
        <v>0</v>
      </c>
      <c r="B3253" t="s">
        <v>5010</v>
      </c>
      <c r="C3253" t="s">
        <v>31</v>
      </c>
      <c r="D3253" t="s">
        <v>45</v>
      </c>
      <c r="E3253" t="s">
        <v>4</v>
      </c>
      <c r="F3253" s="5">
        <f t="shared" si="201"/>
        <v>6</v>
      </c>
      <c r="G3253" s="2">
        <v>526722</v>
      </c>
      <c r="H3253" s="2">
        <v>579394.20000000007</v>
      </c>
      <c r="I3253" t="s">
        <v>5</v>
      </c>
      <c r="J3253" t="s">
        <v>46</v>
      </c>
      <c r="K3253" t="str">
        <f t="shared" si="202"/>
        <v>Bắp bò muối gói 200g</v>
      </c>
      <c r="L3253" s="8" t="str">
        <f>VLOOKUP(K3253,'[1]Mã Misa'!$B$2:$D$74,2,0)</f>
        <v>Bắp bò muối 200g</v>
      </c>
      <c r="M3253" s="8" t="str">
        <f>VLOOKUP(L3253,'[1]Mã Misa'!$C$2:$D$74,2,0)</f>
        <v>BBM200</v>
      </c>
      <c r="N3253" s="2">
        <v>87787</v>
      </c>
      <c r="O3253" t="s">
        <v>5011</v>
      </c>
      <c r="P3253" s="8" t="str">
        <f t="shared" si="203"/>
        <v>0019496</v>
      </c>
      <c r="Q3253" s="8" t="e">
        <f t="array" ref="Q3253">IF(VLOOKUP(P3253,$AA$1:$AC$32,1,0)&lt;&gt;0,(P3253&amp;"A"),0)</f>
        <v>#N/A</v>
      </c>
      <c r="R3253" s="12">
        <v>44529</v>
      </c>
      <c r="S3253" t="s">
        <v>845</v>
      </c>
      <c r="T3253" s="8" t="str">
        <f t="shared" si="204"/>
        <v>VM+ DNG 60</v>
      </c>
      <c r="U3253" t="s">
        <v>6224</v>
      </c>
      <c r="Y3253" t="str">
        <f t="array" ref="Y3253">IF(ISNUMBER(SEARCH($V$3,T3253)),"WINCOMHANOI",IF(ISNUMBER(SEARCH($V$4,T3253)),"WINCOMHOCHIMINH",IF(ISNUMBER(SEARCH($V$5,T3253)),"WINCOMDANANG",IF(ISNUMBER(SEARCH($V$6,T3253)),"WINCOMHAIDUONG",IF(ISNUMBER(SEARCH($V$7,T3253)),"WINCOMQUANGNINH",IF(ISNUMBER(SEARCH($V$8,T3253)),"WINCOMHAIPHONG",IF(ISNUMBER(SEARCH($V$9,T3253)),"WINCOMBACGIANG",IF(ISNUMBER(SEARCH($V$10,T3253)),"WINCOMBACNINH",IF(ISNUMBER(SEARCH($V$11,T3253)),"WINCOMPHUTHO",IF(ISNUMBER(SEARCH($V$12,T3253)),"WINCOMHATINH",IF(ISNUMBER(SEARCH($V$13,T3253)),"WINCOMTHAINGUYEN",IF(ISNUMBER(SEARCH($V$14,T3253)),"WINCOMKHANHHOA",IF(ISNUMBER(SEARCH($V$15,T3253)),"WINCOMHUNGYEN",IF(ISNUMBER(SEARCH($V$16,T3253)),"WINCOMNGHEAN",IF(ISNUMBER(SEARCH($V$17,T3253)),"WINCOMLAOCAI",IF(ISNUMBER(SEARCH($V$18,T3253)),"WINCOMVUNGTAU",IF(ISNUMBER(SEARCH($V$19,T3253)),"WINCOMBINHDUONG",IF(ISNUMBER(SEARCH($V$20,T3253)),"WINCOMKIENGIANG",IF(ISNUMBER(SEARCH($V$21,T3253)),"WINCOMHANAM",IF(ISNUMBER(SEARCH($V$22,T3253)),"WINCOMNAMDINH",IF(ISNUMBER(SEARCH($V$23,T3253)),"WINCOMLANGSON",IF(ISNUMBER(SEARCH($V$24,T3253)),"WINCOMTHANHHOA",IF(ISNUMBER(SEARCH($V$25,T3253)),"WINCOMYENBAI",IF(ISNUMBER(SEARCH($V$26,T3253)),"WINCOMTUYENQUANG",IF(ISNUMBER(SEARCH($V$27,T3253)),"WINCOMHUE",IF(ISNUMBER(SEARCH($V$28,T3253)),"WINCOMQUANGNAM",IF(ISNUMBER(SEARCH($V$29,T3253)),"WINCOMVINHPHUC",IF(ISNUMBER(SEARCH($V$30,T3253)),"WINCOMHAGIANG",IF(ISNUMBER(SEARCH($V$31,T3253)),"WINCOMNINHBINH",IF(ISNUMBER(SEARCH($V$32,T3253)),"WINCOMTRAVINH",IF(ISNUMBER(SEARCH($V$33,T3253)),"WINCOMCANTHO",IF(ISNUMBER(SEARCH($V$34,T3253)),"WINCOMBENTRE",IF(ISNUMBER(SEARCH($V$35,T3253)),"WINCOMCAMAU",IF(ISNUMBER(SEARCH($V$36,T3253)),"WINCOMANGIANG",IF(ISNUMBER(SEARCH($V$37,T3253)),"WINCOMNINHTHUAN",IF(ISNUMBER(SEARCH($V$38,T3253)),"WINCOMTHAIBINH",IF(ISNUMBER(SEARCH($V$39,T3253)),"WINCOMGIALAI",IF(ISNUMBER(SEARCH($V$40,T3253)),"WINCOMHOABINH",IF(ISNUMBER(SEARCH($V$41,T3253)),"WINCOMQUANGNGAI",IF(ISNUMBER(SEARCH($V$42,T3253)),"WINCOMBINHTHUAN",IF(ISNUMBER(SEARCH($V$43,T3253)),"WINCOMDAKLAK",IF(ISNUMBER(SEARCH($V$44,T3253)),"WINCOMSOCTRANG",IF(ISNUMBER(SEARCH($V$45,T3253)),"WINCOMSONLA",IF(ISNUMBER(SEARCH($V$46,T3253)),"WINCOMKONTUM",IF(ISNUMBER(SEARCH($V$47,T3253)),"WINCOMPHUYEN",IF(ISNUMBER(SEARCH($V$48,T3253)),"WINCOMQUANGTRI",IF(ISNUMBER(SEARCH($V$49,T3253)),"WINCOMBINHDINH",IF(ISNUMBER(SEARCH($V$50,T3253)),"WINCOMCAOBANG",IF(ISNUMBER(SEARCH($V$51,T3253)),"WINCOMQUANGBINH",IF(ISNUMBER(SEARCH($V$52,T3253)),"WINCOMLAMDONG",IF(ISNUMBER(SEARCH($V$53,T3253)),"WINCOMVINHLONG",IF(ISNUMBER(SEARCH($V$54,T3253)),"WINCOMDONGTHAP",IF(ISNUMBER(SEARCH($V$55,T3253)),"WINCOMTIENGIANG",IF(ISNUMBER(SEARCH($V$56,T3253)),"WINCOMQUANGNINH",0))))))))))))))))))))))))))))))))))))))))))))))))))))))</f>
        <v>WINCOMDANANG</v>
      </c>
    </row>
    <row r="3254" spans="1:25" x14ac:dyDescent="0.2">
      <c r="A3254" t="s">
        <v>0</v>
      </c>
      <c r="B3254" t="s">
        <v>5012</v>
      </c>
      <c r="C3254" t="s">
        <v>2</v>
      </c>
      <c r="D3254" t="s">
        <v>45</v>
      </c>
      <c r="E3254" t="s">
        <v>4</v>
      </c>
      <c r="F3254" s="5">
        <f t="shared" si="201"/>
        <v>3</v>
      </c>
      <c r="G3254" s="2">
        <v>263361</v>
      </c>
      <c r="H3254" s="2">
        <v>289697.10000000003</v>
      </c>
      <c r="I3254" t="s">
        <v>5</v>
      </c>
      <c r="J3254" t="s">
        <v>46</v>
      </c>
      <c r="K3254" t="str">
        <f t="shared" si="202"/>
        <v>Bắp bò muối gói 200g</v>
      </c>
      <c r="L3254" s="8" t="str">
        <f>VLOOKUP(K3254,'[1]Mã Misa'!$B$2:$D$74,2,0)</f>
        <v>Bắp bò muối 200g</v>
      </c>
      <c r="M3254" s="8" t="str">
        <f>VLOOKUP(L3254,'[1]Mã Misa'!$C$2:$D$74,2,0)</f>
        <v>BBM200</v>
      </c>
      <c r="N3254" s="2">
        <v>87787</v>
      </c>
      <c r="O3254" t="s">
        <v>5013</v>
      </c>
      <c r="P3254" s="8" t="str">
        <f t="shared" si="203"/>
        <v>0150343</v>
      </c>
      <c r="Q3254" s="8" t="e">
        <f t="array" ref="Q3254">IF(VLOOKUP(P3254,$AA$1:$AC$32,1,0)&lt;&gt;0,(P3254&amp;"A"),0)</f>
        <v>#N/A</v>
      </c>
      <c r="R3254" s="12">
        <v>44529</v>
      </c>
      <c r="S3254" t="s">
        <v>5014</v>
      </c>
      <c r="T3254" s="8" t="str">
        <f t="shared" si="204"/>
        <v>VM+ HNI Th</v>
      </c>
      <c r="U3254" t="s">
        <v>7188</v>
      </c>
      <c r="Y3254" t="str">
        <f t="array" ref="Y3254">IF(ISNUMBER(SEARCH($V$3,T3254)),"WINCOMHANOI",IF(ISNUMBER(SEARCH($V$4,T3254)),"WINCOMHOCHIMINH",IF(ISNUMBER(SEARCH($V$5,T3254)),"WINCOMDANANG",IF(ISNUMBER(SEARCH($V$6,T3254)),"WINCOMHAIDUONG",IF(ISNUMBER(SEARCH($V$7,T3254)),"WINCOMQUANGNINH",IF(ISNUMBER(SEARCH($V$8,T3254)),"WINCOMHAIPHONG",IF(ISNUMBER(SEARCH($V$9,T3254)),"WINCOMBACGIANG",IF(ISNUMBER(SEARCH($V$10,T3254)),"WINCOMBACNINH",IF(ISNUMBER(SEARCH($V$11,T3254)),"WINCOMPHUTHO",IF(ISNUMBER(SEARCH($V$12,T3254)),"WINCOMHATINH",IF(ISNUMBER(SEARCH($V$13,T3254)),"WINCOMTHAINGUYEN",IF(ISNUMBER(SEARCH($V$14,T3254)),"WINCOMKHANHHOA",IF(ISNUMBER(SEARCH($V$15,T3254)),"WINCOMHUNGYEN",IF(ISNUMBER(SEARCH($V$16,T3254)),"WINCOMNGHEAN",IF(ISNUMBER(SEARCH($V$17,T3254)),"WINCOMLAOCAI",IF(ISNUMBER(SEARCH($V$18,T3254)),"WINCOMVUNGTAU",IF(ISNUMBER(SEARCH($V$19,T3254)),"WINCOMBINHDUONG",IF(ISNUMBER(SEARCH($V$20,T3254)),"WINCOMKIENGIANG",IF(ISNUMBER(SEARCH($V$21,T3254)),"WINCOMHANAM",IF(ISNUMBER(SEARCH($V$22,T3254)),"WINCOMNAMDINH",IF(ISNUMBER(SEARCH($V$23,T3254)),"WINCOMLANGSON",IF(ISNUMBER(SEARCH($V$24,T3254)),"WINCOMTHANHHOA",IF(ISNUMBER(SEARCH($V$25,T3254)),"WINCOMYENBAI",IF(ISNUMBER(SEARCH($V$26,T3254)),"WINCOMTUYENQUANG",IF(ISNUMBER(SEARCH($V$27,T3254)),"WINCOMHUE",IF(ISNUMBER(SEARCH($V$28,T3254)),"WINCOMQUANGNAM",IF(ISNUMBER(SEARCH($V$29,T3254)),"WINCOMVINHPHUC",IF(ISNUMBER(SEARCH($V$30,T3254)),"WINCOMHAGIANG",IF(ISNUMBER(SEARCH($V$31,T3254)),"WINCOMNINHBINH",IF(ISNUMBER(SEARCH($V$32,T3254)),"WINCOMTRAVINH",IF(ISNUMBER(SEARCH($V$33,T3254)),"WINCOMCANTHO",IF(ISNUMBER(SEARCH($V$34,T3254)),"WINCOMBENTRE",IF(ISNUMBER(SEARCH($V$35,T3254)),"WINCOMCAMAU",IF(ISNUMBER(SEARCH($V$36,T3254)),"WINCOMANGIANG",IF(ISNUMBER(SEARCH($V$37,T3254)),"WINCOMNINHTHUAN",IF(ISNUMBER(SEARCH($V$38,T3254)),"WINCOMTHAIBINH",IF(ISNUMBER(SEARCH($V$39,T3254)),"WINCOMGIALAI",IF(ISNUMBER(SEARCH($V$40,T3254)),"WINCOMHOABINH",IF(ISNUMBER(SEARCH($V$41,T3254)),"WINCOMQUANGNGAI",IF(ISNUMBER(SEARCH($V$42,T3254)),"WINCOMBINHTHUAN",IF(ISNUMBER(SEARCH($V$43,T3254)),"WINCOMDAKLAK",IF(ISNUMBER(SEARCH($V$44,T3254)),"WINCOMSOCTRANG",IF(ISNUMBER(SEARCH($V$45,T3254)),"WINCOMSONLA",IF(ISNUMBER(SEARCH($V$46,T3254)),"WINCOMKONTUM",IF(ISNUMBER(SEARCH($V$47,T3254)),"WINCOMPHUYEN",IF(ISNUMBER(SEARCH($V$48,T3254)),"WINCOMQUANGTRI",IF(ISNUMBER(SEARCH($V$49,T3254)),"WINCOMBINHDINH",IF(ISNUMBER(SEARCH($V$50,T3254)),"WINCOMCAOBANG",IF(ISNUMBER(SEARCH($V$51,T3254)),"WINCOMQUANGBINH",IF(ISNUMBER(SEARCH($V$52,T3254)),"WINCOMLAMDONG",IF(ISNUMBER(SEARCH($V$53,T3254)),"WINCOMVINHLONG",IF(ISNUMBER(SEARCH($V$54,T3254)),"WINCOMDONGTHAP",IF(ISNUMBER(SEARCH($V$55,T3254)),"WINCOMTIENGIANG",IF(ISNUMBER(SEARCH($V$56,T3254)),"WINCOMQUANGNINH",0))))))))))))))))))))))))))))))))))))))))))))))))))))))</f>
        <v>WINCOMHANOI</v>
      </c>
    </row>
    <row r="3255" spans="1:25" x14ac:dyDescent="0.2">
      <c r="A3255" t="s">
        <v>0</v>
      </c>
      <c r="B3255" t="s">
        <v>5012</v>
      </c>
      <c r="C3255" t="s">
        <v>31</v>
      </c>
      <c r="D3255" t="s">
        <v>15</v>
      </c>
      <c r="E3255" t="s">
        <v>4</v>
      </c>
      <c r="F3255" s="5">
        <f t="shared" si="201"/>
        <v>2</v>
      </c>
      <c r="G3255" s="2">
        <v>120616</v>
      </c>
      <c r="H3255" s="2">
        <v>132677.6</v>
      </c>
      <c r="I3255" t="s">
        <v>5</v>
      </c>
      <c r="J3255" t="s">
        <v>16</v>
      </c>
      <c r="K3255" t="str">
        <f t="shared" si="202"/>
        <v>_Chả nướng 300g</v>
      </c>
      <c r="L3255" s="8" t="str">
        <f>VLOOKUP(K3255,'[1]Mã Misa'!$B$2:$D$74,2,0)</f>
        <v>Chả nướng 300g</v>
      </c>
      <c r="M3255" s="8" t="str">
        <f>VLOOKUP(L3255,'[1]Mã Misa'!$C$2:$D$74,2,0)</f>
        <v>CN300</v>
      </c>
      <c r="N3255" s="2">
        <v>60308</v>
      </c>
      <c r="O3255" t="s">
        <v>5013</v>
      </c>
      <c r="P3255" s="8" t="str">
        <f t="shared" si="203"/>
        <v>0150343</v>
      </c>
      <c r="Q3255" s="8" t="e">
        <f t="array" ref="Q3255">IF(VLOOKUP(P3255,$AA$1:$AC$32,1,0)&lt;&gt;0,(P3255&amp;"A"),0)</f>
        <v>#N/A</v>
      </c>
      <c r="R3255" s="12">
        <v>44529</v>
      </c>
      <c r="S3255" t="s">
        <v>5014</v>
      </c>
      <c r="T3255" s="8" t="str">
        <f t="shared" si="204"/>
        <v>VM+ HNI Th</v>
      </c>
      <c r="U3255" t="s">
        <v>7188</v>
      </c>
      <c r="Y3255" t="str">
        <f t="array" ref="Y3255">IF(ISNUMBER(SEARCH($V$3,T3255)),"WINCOMHANOI",IF(ISNUMBER(SEARCH($V$4,T3255)),"WINCOMHOCHIMINH",IF(ISNUMBER(SEARCH($V$5,T3255)),"WINCOMDANANG",IF(ISNUMBER(SEARCH($V$6,T3255)),"WINCOMHAIDUONG",IF(ISNUMBER(SEARCH($V$7,T3255)),"WINCOMQUANGNINH",IF(ISNUMBER(SEARCH($V$8,T3255)),"WINCOMHAIPHONG",IF(ISNUMBER(SEARCH($V$9,T3255)),"WINCOMBACGIANG",IF(ISNUMBER(SEARCH($V$10,T3255)),"WINCOMBACNINH",IF(ISNUMBER(SEARCH($V$11,T3255)),"WINCOMPHUTHO",IF(ISNUMBER(SEARCH($V$12,T3255)),"WINCOMHATINH",IF(ISNUMBER(SEARCH($V$13,T3255)),"WINCOMTHAINGUYEN",IF(ISNUMBER(SEARCH($V$14,T3255)),"WINCOMKHANHHOA",IF(ISNUMBER(SEARCH($V$15,T3255)),"WINCOMHUNGYEN",IF(ISNUMBER(SEARCH($V$16,T3255)),"WINCOMNGHEAN",IF(ISNUMBER(SEARCH($V$17,T3255)),"WINCOMLAOCAI",IF(ISNUMBER(SEARCH($V$18,T3255)),"WINCOMVUNGTAU",IF(ISNUMBER(SEARCH($V$19,T3255)),"WINCOMBINHDUONG",IF(ISNUMBER(SEARCH($V$20,T3255)),"WINCOMKIENGIANG",IF(ISNUMBER(SEARCH($V$21,T3255)),"WINCOMHANAM",IF(ISNUMBER(SEARCH($V$22,T3255)),"WINCOMNAMDINH",IF(ISNUMBER(SEARCH($V$23,T3255)),"WINCOMLANGSON",IF(ISNUMBER(SEARCH($V$24,T3255)),"WINCOMTHANHHOA",IF(ISNUMBER(SEARCH($V$25,T3255)),"WINCOMYENBAI",IF(ISNUMBER(SEARCH($V$26,T3255)),"WINCOMTUYENQUANG",IF(ISNUMBER(SEARCH($V$27,T3255)),"WINCOMHUE",IF(ISNUMBER(SEARCH($V$28,T3255)),"WINCOMQUANGNAM",IF(ISNUMBER(SEARCH($V$29,T3255)),"WINCOMVINHPHUC",IF(ISNUMBER(SEARCH($V$30,T3255)),"WINCOMHAGIANG",IF(ISNUMBER(SEARCH($V$31,T3255)),"WINCOMNINHBINH",IF(ISNUMBER(SEARCH($V$32,T3255)),"WINCOMTRAVINH",IF(ISNUMBER(SEARCH($V$33,T3255)),"WINCOMCANTHO",IF(ISNUMBER(SEARCH($V$34,T3255)),"WINCOMBENTRE",IF(ISNUMBER(SEARCH($V$35,T3255)),"WINCOMCAMAU",IF(ISNUMBER(SEARCH($V$36,T3255)),"WINCOMANGIANG",IF(ISNUMBER(SEARCH($V$37,T3255)),"WINCOMNINHTHUAN",IF(ISNUMBER(SEARCH($V$38,T3255)),"WINCOMTHAIBINH",IF(ISNUMBER(SEARCH($V$39,T3255)),"WINCOMGIALAI",IF(ISNUMBER(SEARCH($V$40,T3255)),"WINCOMHOABINH",IF(ISNUMBER(SEARCH($V$41,T3255)),"WINCOMQUANGNGAI",IF(ISNUMBER(SEARCH($V$42,T3255)),"WINCOMBINHTHUAN",IF(ISNUMBER(SEARCH($V$43,T3255)),"WINCOMDAKLAK",IF(ISNUMBER(SEARCH($V$44,T3255)),"WINCOMSOCTRANG",IF(ISNUMBER(SEARCH($V$45,T3255)),"WINCOMSONLA",IF(ISNUMBER(SEARCH($V$46,T3255)),"WINCOMKONTUM",IF(ISNUMBER(SEARCH($V$47,T3255)),"WINCOMPHUYEN",IF(ISNUMBER(SEARCH($V$48,T3255)),"WINCOMQUANGTRI",IF(ISNUMBER(SEARCH($V$49,T3255)),"WINCOMBINHDINH",IF(ISNUMBER(SEARCH($V$50,T3255)),"WINCOMCAOBANG",IF(ISNUMBER(SEARCH($V$51,T3255)),"WINCOMQUANGBINH",IF(ISNUMBER(SEARCH($V$52,T3255)),"WINCOMLAMDONG",IF(ISNUMBER(SEARCH($V$53,T3255)),"WINCOMVINHLONG",IF(ISNUMBER(SEARCH($V$54,T3255)),"WINCOMDONGTHAP",IF(ISNUMBER(SEARCH($V$55,T3255)),"WINCOMTIENGIANG",IF(ISNUMBER(SEARCH($V$56,T3255)),"WINCOMQUANGNINH",0))))))))))))))))))))))))))))))))))))))))))))))))))))))</f>
        <v>WINCOMHANOI</v>
      </c>
    </row>
    <row r="3256" spans="1:25" x14ac:dyDescent="0.2">
      <c r="A3256" t="s">
        <v>0</v>
      </c>
      <c r="B3256" t="s">
        <v>5015</v>
      </c>
      <c r="C3256" t="s">
        <v>2</v>
      </c>
      <c r="D3256" t="s">
        <v>3</v>
      </c>
      <c r="E3256" t="s">
        <v>4</v>
      </c>
      <c r="F3256" s="5">
        <f t="shared" si="201"/>
        <v>1</v>
      </c>
      <c r="G3256" s="2">
        <v>88846</v>
      </c>
      <c r="H3256" s="2">
        <v>97730.6</v>
      </c>
      <c r="I3256" t="s">
        <v>5</v>
      </c>
      <c r="J3256" t="s">
        <v>6</v>
      </c>
      <c r="K3256" t="str">
        <f t="shared" si="202"/>
        <v>Gà muối gói 500g</v>
      </c>
      <c r="L3256" s="8" t="str">
        <f>VLOOKUP(K3256,'[1]Mã Misa'!$B$2:$D$74,2,0)</f>
        <v>Gà muối 500g</v>
      </c>
      <c r="M3256" s="8" t="str">
        <f>VLOOKUP(L3256,'[1]Mã Misa'!$C$2:$D$74,2,0)</f>
        <v>GM500</v>
      </c>
      <c r="N3256" s="2">
        <v>88846</v>
      </c>
      <c r="O3256" t="s">
        <v>5016</v>
      </c>
      <c r="P3256" s="8" t="str">
        <f t="shared" si="203"/>
        <v>0150346</v>
      </c>
      <c r="Q3256" s="8" t="e">
        <f t="array" ref="Q3256">IF(VLOOKUP(P3256,$AA$1:$AC$32,1,0)&lt;&gt;0,(P3256&amp;"A"),0)</f>
        <v>#N/A</v>
      </c>
      <c r="R3256" s="12">
        <v>44529</v>
      </c>
      <c r="S3256" t="s">
        <v>5017</v>
      </c>
      <c r="T3256" s="8" t="str">
        <f t="shared" si="204"/>
        <v>VM+ HNI Ha</v>
      </c>
      <c r="U3256" t="s">
        <v>7189</v>
      </c>
      <c r="Y3256" t="str">
        <f t="array" ref="Y3256">IF(ISNUMBER(SEARCH($V$3,T3256)),"WINCOMHANOI",IF(ISNUMBER(SEARCH($V$4,T3256)),"WINCOMHOCHIMINH",IF(ISNUMBER(SEARCH($V$5,T3256)),"WINCOMDANANG",IF(ISNUMBER(SEARCH($V$6,T3256)),"WINCOMHAIDUONG",IF(ISNUMBER(SEARCH($V$7,T3256)),"WINCOMQUANGNINH",IF(ISNUMBER(SEARCH($V$8,T3256)),"WINCOMHAIPHONG",IF(ISNUMBER(SEARCH($V$9,T3256)),"WINCOMBACGIANG",IF(ISNUMBER(SEARCH($V$10,T3256)),"WINCOMBACNINH",IF(ISNUMBER(SEARCH($V$11,T3256)),"WINCOMPHUTHO",IF(ISNUMBER(SEARCH($V$12,T3256)),"WINCOMHATINH",IF(ISNUMBER(SEARCH($V$13,T3256)),"WINCOMTHAINGUYEN",IF(ISNUMBER(SEARCH($V$14,T3256)),"WINCOMKHANHHOA",IF(ISNUMBER(SEARCH($V$15,T3256)),"WINCOMHUNGYEN",IF(ISNUMBER(SEARCH($V$16,T3256)),"WINCOMNGHEAN",IF(ISNUMBER(SEARCH($V$17,T3256)),"WINCOMLAOCAI",IF(ISNUMBER(SEARCH($V$18,T3256)),"WINCOMVUNGTAU",IF(ISNUMBER(SEARCH($V$19,T3256)),"WINCOMBINHDUONG",IF(ISNUMBER(SEARCH($V$20,T3256)),"WINCOMKIENGIANG",IF(ISNUMBER(SEARCH($V$21,T3256)),"WINCOMHANAM",IF(ISNUMBER(SEARCH($V$22,T3256)),"WINCOMNAMDINH",IF(ISNUMBER(SEARCH($V$23,T3256)),"WINCOMLANGSON",IF(ISNUMBER(SEARCH($V$24,T3256)),"WINCOMTHANHHOA",IF(ISNUMBER(SEARCH($V$25,T3256)),"WINCOMYENBAI",IF(ISNUMBER(SEARCH($V$26,T3256)),"WINCOMTUYENQUANG",IF(ISNUMBER(SEARCH($V$27,T3256)),"WINCOMHUE",IF(ISNUMBER(SEARCH($V$28,T3256)),"WINCOMQUANGNAM",IF(ISNUMBER(SEARCH($V$29,T3256)),"WINCOMVINHPHUC",IF(ISNUMBER(SEARCH($V$30,T3256)),"WINCOMHAGIANG",IF(ISNUMBER(SEARCH($V$31,T3256)),"WINCOMNINHBINH",IF(ISNUMBER(SEARCH($V$32,T3256)),"WINCOMTRAVINH",IF(ISNUMBER(SEARCH($V$33,T3256)),"WINCOMCANTHO",IF(ISNUMBER(SEARCH($V$34,T3256)),"WINCOMBENTRE",IF(ISNUMBER(SEARCH($V$35,T3256)),"WINCOMCAMAU",IF(ISNUMBER(SEARCH($V$36,T3256)),"WINCOMANGIANG",IF(ISNUMBER(SEARCH($V$37,T3256)),"WINCOMNINHTHUAN",IF(ISNUMBER(SEARCH($V$38,T3256)),"WINCOMTHAIBINH",IF(ISNUMBER(SEARCH($V$39,T3256)),"WINCOMGIALAI",IF(ISNUMBER(SEARCH($V$40,T3256)),"WINCOMHOABINH",IF(ISNUMBER(SEARCH($V$41,T3256)),"WINCOMQUANGNGAI",IF(ISNUMBER(SEARCH($V$42,T3256)),"WINCOMBINHTHUAN",IF(ISNUMBER(SEARCH($V$43,T3256)),"WINCOMDAKLAK",IF(ISNUMBER(SEARCH($V$44,T3256)),"WINCOMSOCTRANG",IF(ISNUMBER(SEARCH($V$45,T3256)),"WINCOMSONLA",IF(ISNUMBER(SEARCH($V$46,T3256)),"WINCOMKONTUM",IF(ISNUMBER(SEARCH($V$47,T3256)),"WINCOMPHUYEN",IF(ISNUMBER(SEARCH($V$48,T3256)),"WINCOMQUANGTRI",IF(ISNUMBER(SEARCH($V$49,T3256)),"WINCOMBINHDINH",IF(ISNUMBER(SEARCH($V$50,T3256)),"WINCOMCAOBANG",IF(ISNUMBER(SEARCH($V$51,T3256)),"WINCOMQUANGBINH",IF(ISNUMBER(SEARCH($V$52,T3256)),"WINCOMLAMDONG",IF(ISNUMBER(SEARCH($V$53,T3256)),"WINCOMVINHLONG",IF(ISNUMBER(SEARCH($V$54,T3256)),"WINCOMDONGTHAP",IF(ISNUMBER(SEARCH($V$55,T3256)),"WINCOMTIENGIANG",IF(ISNUMBER(SEARCH($V$56,T3256)),"WINCOMQUANGNINH",0))))))))))))))))))))))))))))))))))))))))))))))))))))))</f>
        <v>WINCOMHANOI</v>
      </c>
    </row>
    <row r="3257" spans="1:25" x14ac:dyDescent="0.2">
      <c r="A3257" t="s">
        <v>0</v>
      </c>
      <c r="B3257" t="s">
        <v>5015</v>
      </c>
      <c r="C3257" t="s">
        <v>31</v>
      </c>
      <c r="D3257" t="s">
        <v>20</v>
      </c>
      <c r="E3257" t="s">
        <v>4</v>
      </c>
      <c r="F3257" s="5">
        <f t="shared" si="201"/>
        <v>11</v>
      </c>
      <c r="G3257" s="2">
        <v>552002</v>
      </c>
      <c r="H3257" s="2">
        <v>607202.20000000007</v>
      </c>
      <c r="I3257" t="s">
        <v>5</v>
      </c>
      <c r="J3257" t="s">
        <v>21</v>
      </c>
      <c r="K3257" t="str">
        <f t="shared" si="202"/>
        <v>Giò tai lưỡi xào gói 250g</v>
      </c>
      <c r="L3257" s="8" t="str">
        <f>VLOOKUP(K3257,'[1]Mã Misa'!$B$2:$D$74,2,0)</f>
        <v>Giò Tai Lưỡi Xào 250g</v>
      </c>
      <c r="M3257" s="8" t="str">
        <f>VLOOKUP(L3257,'[1]Mã Misa'!$C$2:$D$74,2,0)</f>
        <v>GTLX250G</v>
      </c>
      <c r="N3257" s="2">
        <v>50182</v>
      </c>
      <c r="O3257" t="s">
        <v>5016</v>
      </c>
      <c r="P3257" s="8" t="str">
        <f t="shared" si="203"/>
        <v>0150346</v>
      </c>
      <c r="Q3257" s="8" t="e">
        <f t="array" ref="Q3257">IF(VLOOKUP(P3257,$AA$1:$AC$32,1,0)&lt;&gt;0,(P3257&amp;"A"),0)</f>
        <v>#N/A</v>
      </c>
      <c r="R3257" s="12">
        <v>44529</v>
      </c>
      <c r="S3257" t="s">
        <v>5017</v>
      </c>
      <c r="T3257" s="8" t="str">
        <f t="shared" si="204"/>
        <v>VM+ HNI Ha</v>
      </c>
      <c r="U3257" t="s">
        <v>7189</v>
      </c>
      <c r="Y3257" t="str">
        <f t="array" ref="Y3257">IF(ISNUMBER(SEARCH($V$3,T3257)),"WINCOMHANOI",IF(ISNUMBER(SEARCH($V$4,T3257)),"WINCOMHOCHIMINH",IF(ISNUMBER(SEARCH($V$5,T3257)),"WINCOMDANANG",IF(ISNUMBER(SEARCH($V$6,T3257)),"WINCOMHAIDUONG",IF(ISNUMBER(SEARCH($V$7,T3257)),"WINCOMQUANGNINH",IF(ISNUMBER(SEARCH($V$8,T3257)),"WINCOMHAIPHONG",IF(ISNUMBER(SEARCH($V$9,T3257)),"WINCOMBACGIANG",IF(ISNUMBER(SEARCH($V$10,T3257)),"WINCOMBACNINH",IF(ISNUMBER(SEARCH($V$11,T3257)),"WINCOMPHUTHO",IF(ISNUMBER(SEARCH($V$12,T3257)),"WINCOMHATINH",IF(ISNUMBER(SEARCH($V$13,T3257)),"WINCOMTHAINGUYEN",IF(ISNUMBER(SEARCH($V$14,T3257)),"WINCOMKHANHHOA",IF(ISNUMBER(SEARCH($V$15,T3257)),"WINCOMHUNGYEN",IF(ISNUMBER(SEARCH($V$16,T3257)),"WINCOMNGHEAN",IF(ISNUMBER(SEARCH($V$17,T3257)),"WINCOMLAOCAI",IF(ISNUMBER(SEARCH($V$18,T3257)),"WINCOMVUNGTAU",IF(ISNUMBER(SEARCH($V$19,T3257)),"WINCOMBINHDUONG",IF(ISNUMBER(SEARCH($V$20,T3257)),"WINCOMKIENGIANG",IF(ISNUMBER(SEARCH($V$21,T3257)),"WINCOMHANAM",IF(ISNUMBER(SEARCH($V$22,T3257)),"WINCOMNAMDINH",IF(ISNUMBER(SEARCH($V$23,T3257)),"WINCOMLANGSON",IF(ISNUMBER(SEARCH($V$24,T3257)),"WINCOMTHANHHOA",IF(ISNUMBER(SEARCH($V$25,T3257)),"WINCOMYENBAI",IF(ISNUMBER(SEARCH($V$26,T3257)),"WINCOMTUYENQUANG",IF(ISNUMBER(SEARCH($V$27,T3257)),"WINCOMHUE",IF(ISNUMBER(SEARCH($V$28,T3257)),"WINCOMQUANGNAM",IF(ISNUMBER(SEARCH($V$29,T3257)),"WINCOMVINHPHUC",IF(ISNUMBER(SEARCH($V$30,T3257)),"WINCOMHAGIANG",IF(ISNUMBER(SEARCH($V$31,T3257)),"WINCOMNINHBINH",IF(ISNUMBER(SEARCH($V$32,T3257)),"WINCOMTRAVINH",IF(ISNUMBER(SEARCH($V$33,T3257)),"WINCOMCANTHO",IF(ISNUMBER(SEARCH($V$34,T3257)),"WINCOMBENTRE",IF(ISNUMBER(SEARCH($V$35,T3257)),"WINCOMCAMAU",IF(ISNUMBER(SEARCH($V$36,T3257)),"WINCOMANGIANG",IF(ISNUMBER(SEARCH($V$37,T3257)),"WINCOMNINHTHUAN",IF(ISNUMBER(SEARCH($V$38,T3257)),"WINCOMTHAIBINH",IF(ISNUMBER(SEARCH($V$39,T3257)),"WINCOMGIALAI",IF(ISNUMBER(SEARCH($V$40,T3257)),"WINCOMHOABINH",IF(ISNUMBER(SEARCH($V$41,T3257)),"WINCOMQUANGNGAI",IF(ISNUMBER(SEARCH($V$42,T3257)),"WINCOMBINHTHUAN",IF(ISNUMBER(SEARCH($V$43,T3257)),"WINCOMDAKLAK",IF(ISNUMBER(SEARCH($V$44,T3257)),"WINCOMSOCTRANG",IF(ISNUMBER(SEARCH($V$45,T3257)),"WINCOMSONLA",IF(ISNUMBER(SEARCH($V$46,T3257)),"WINCOMKONTUM",IF(ISNUMBER(SEARCH($V$47,T3257)),"WINCOMPHUYEN",IF(ISNUMBER(SEARCH($V$48,T3257)),"WINCOMQUANGTRI",IF(ISNUMBER(SEARCH($V$49,T3257)),"WINCOMBINHDINH",IF(ISNUMBER(SEARCH($V$50,T3257)),"WINCOMCAOBANG",IF(ISNUMBER(SEARCH($V$51,T3257)),"WINCOMQUANGBINH",IF(ISNUMBER(SEARCH($V$52,T3257)),"WINCOMLAMDONG",IF(ISNUMBER(SEARCH($V$53,T3257)),"WINCOMVINHLONG",IF(ISNUMBER(SEARCH($V$54,T3257)),"WINCOMDONGTHAP",IF(ISNUMBER(SEARCH($V$55,T3257)),"WINCOMTIENGIANG",IF(ISNUMBER(SEARCH($V$56,T3257)),"WINCOMQUANGNINH",0))))))))))))))))))))))))))))))))))))))))))))))))))))))</f>
        <v>WINCOMHANOI</v>
      </c>
    </row>
    <row r="3258" spans="1:25" x14ac:dyDescent="0.2">
      <c r="A3258" t="s">
        <v>0</v>
      </c>
      <c r="B3258" t="s">
        <v>5018</v>
      </c>
      <c r="C3258" t="s">
        <v>2</v>
      </c>
      <c r="D3258" t="s">
        <v>20</v>
      </c>
      <c r="E3258" t="s">
        <v>4</v>
      </c>
      <c r="F3258" s="5">
        <f t="shared" si="201"/>
        <v>1</v>
      </c>
      <c r="G3258" s="2">
        <v>50182</v>
      </c>
      <c r="H3258" s="2">
        <v>55200.200000000004</v>
      </c>
      <c r="I3258" t="s">
        <v>5</v>
      </c>
      <c r="J3258" t="s">
        <v>21</v>
      </c>
      <c r="K3258" t="str">
        <f t="shared" si="202"/>
        <v>Giò tai lưỡi xào gói 250g</v>
      </c>
      <c r="L3258" s="8" t="str">
        <f>VLOOKUP(K3258,'[1]Mã Misa'!$B$2:$D$74,2,0)</f>
        <v>Giò Tai Lưỡi Xào 250g</v>
      </c>
      <c r="M3258" s="8" t="str">
        <f>VLOOKUP(L3258,'[1]Mã Misa'!$C$2:$D$74,2,0)</f>
        <v>GTLX250G</v>
      </c>
      <c r="N3258" s="2">
        <v>50182</v>
      </c>
      <c r="O3258" t="s">
        <v>5019</v>
      </c>
      <c r="P3258" s="8" t="str">
        <f t="shared" si="203"/>
        <v>0150360</v>
      </c>
      <c r="Q3258" s="8" t="e">
        <f t="array" ref="Q3258">IF(VLOOKUP(P3258,$AA$1:$AC$32,1,0)&lt;&gt;0,(P3258&amp;"A"),0)</f>
        <v>#N/A</v>
      </c>
      <c r="R3258" s="12">
        <v>44529</v>
      </c>
      <c r="S3258" t="s">
        <v>5020</v>
      </c>
      <c r="T3258" s="8" t="str">
        <f t="shared" si="204"/>
        <v>VM+ HNI Hả</v>
      </c>
      <c r="U3258" t="s">
        <v>7190</v>
      </c>
      <c r="Y3258" t="str">
        <f t="array" ref="Y3258">IF(ISNUMBER(SEARCH($V$3,T3258)),"WINCOMHANOI",IF(ISNUMBER(SEARCH($V$4,T3258)),"WINCOMHOCHIMINH",IF(ISNUMBER(SEARCH($V$5,T3258)),"WINCOMDANANG",IF(ISNUMBER(SEARCH($V$6,T3258)),"WINCOMHAIDUONG",IF(ISNUMBER(SEARCH($V$7,T3258)),"WINCOMQUANGNINH",IF(ISNUMBER(SEARCH($V$8,T3258)),"WINCOMHAIPHONG",IF(ISNUMBER(SEARCH($V$9,T3258)),"WINCOMBACGIANG",IF(ISNUMBER(SEARCH($V$10,T3258)),"WINCOMBACNINH",IF(ISNUMBER(SEARCH($V$11,T3258)),"WINCOMPHUTHO",IF(ISNUMBER(SEARCH($V$12,T3258)),"WINCOMHATINH",IF(ISNUMBER(SEARCH($V$13,T3258)),"WINCOMTHAINGUYEN",IF(ISNUMBER(SEARCH($V$14,T3258)),"WINCOMKHANHHOA",IF(ISNUMBER(SEARCH($V$15,T3258)),"WINCOMHUNGYEN",IF(ISNUMBER(SEARCH($V$16,T3258)),"WINCOMNGHEAN",IF(ISNUMBER(SEARCH($V$17,T3258)),"WINCOMLAOCAI",IF(ISNUMBER(SEARCH($V$18,T3258)),"WINCOMVUNGTAU",IF(ISNUMBER(SEARCH($V$19,T3258)),"WINCOMBINHDUONG",IF(ISNUMBER(SEARCH($V$20,T3258)),"WINCOMKIENGIANG",IF(ISNUMBER(SEARCH($V$21,T3258)),"WINCOMHANAM",IF(ISNUMBER(SEARCH($V$22,T3258)),"WINCOMNAMDINH",IF(ISNUMBER(SEARCH($V$23,T3258)),"WINCOMLANGSON",IF(ISNUMBER(SEARCH($V$24,T3258)),"WINCOMTHANHHOA",IF(ISNUMBER(SEARCH($V$25,T3258)),"WINCOMYENBAI",IF(ISNUMBER(SEARCH($V$26,T3258)),"WINCOMTUYENQUANG",IF(ISNUMBER(SEARCH($V$27,T3258)),"WINCOMHUE",IF(ISNUMBER(SEARCH($V$28,T3258)),"WINCOMQUANGNAM",IF(ISNUMBER(SEARCH($V$29,T3258)),"WINCOMVINHPHUC",IF(ISNUMBER(SEARCH($V$30,T3258)),"WINCOMHAGIANG",IF(ISNUMBER(SEARCH($V$31,T3258)),"WINCOMNINHBINH",IF(ISNUMBER(SEARCH($V$32,T3258)),"WINCOMTRAVINH",IF(ISNUMBER(SEARCH($V$33,T3258)),"WINCOMCANTHO",IF(ISNUMBER(SEARCH($V$34,T3258)),"WINCOMBENTRE",IF(ISNUMBER(SEARCH($V$35,T3258)),"WINCOMCAMAU",IF(ISNUMBER(SEARCH($V$36,T3258)),"WINCOMANGIANG",IF(ISNUMBER(SEARCH($V$37,T3258)),"WINCOMNINHTHUAN",IF(ISNUMBER(SEARCH($V$38,T3258)),"WINCOMTHAIBINH",IF(ISNUMBER(SEARCH($V$39,T3258)),"WINCOMGIALAI",IF(ISNUMBER(SEARCH($V$40,T3258)),"WINCOMHOABINH",IF(ISNUMBER(SEARCH($V$41,T3258)),"WINCOMQUANGNGAI",IF(ISNUMBER(SEARCH($V$42,T3258)),"WINCOMBINHTHUAN",IF(ISNUMBER(SEARCH($V$43,T3258)),"WINCOMDAKLAK",IF(ISNUMBER(SEARCH($V$44,T3258)),"WINCOMSOCTRANG",IF(ISNUMBER(SEARCH($V$45,T3258)),"WINCOMSONLA",IF(ISNUMBER(SEARCH($V$46,T3258)),"WINCOMKONTUM",IF(ISNUMBER(SEARCH($V$47,T3258)),"WINCOMPHUYEN",IF(ISNUMBER(SEARCH($V$48,T3258)),"WINCOMQUANGTRI",IF(ISNUMBER(SEARCH($V$49,T3258)),"WINCOMBINHDINH",IF(ISNUMBER(SEARCH($V$50,T3258)),"WINCOMCAOBANG",IF(ISNUMBER(SEARCH($V$51,T3258)),"WINCOMQUANGBINH",IF(ISNUMBER(SEARCH($V$52,T3258)),"WINCOMLAMDONG",IF(ISNUMBER(SEARCH($V$53,T3258)),"WINCOMVINHLONG",IF(ISNUMBER(SEARCH($V$54,T3258)),"WINCOMDONGTHAP",IF(ISNUMBER(SEARCH($V$55,T3258)),"WINCOMTIENGIANG",IF(ISNUMBER(SEARCH($V$56,T3258)),"WINCOMQUANGNINH",0))))))))))))))))))))))))))))))))))))))))))))))))))))))</f>
        <v>WINCOMHANOI</v>
      </c>
    </row>
    <row r="3259" spans="1:25" x14ac:dyDescent="0.2">
      <c r="A3259" t="s">
        <v>0</v>
      </c>
      <c r="B3259" t="s">
        <v>5018</v>
      </c>
      <c r="C3259" t="s">
        <v>31</v>
      </c>
      <c r="D3259" t="s">
        <v>32</v>
      </c>
      <c r="E3259" t="s">
        <v>4</v>
      </c>
      <c r="F3259" s="5">
        <f t="shared" si="201"/>
        <v>4</v>
      </c>
      <c r="G3259" s="2">
        <v>237600</v>
      </c>
      <c r="H3259" s="2">
        <v>261360.00000000003</v>
      </c>
      <c r="I3259" t="s">
        <v>5</v>
      </c>
      <c r="J3259" t="s">
        <v>33</v>
      </c>
      <c r="K3259" t="str">
        <f t="shared" si="202"/>
        <v>_Giò lụa 250g</v>
      </c>
      <c r="L3259" s="8" t="str">
        <f>VLOOKUP(K3259,'[1]Mã Misa'!$B$2:$D$74,2,0)</f>
        <v>Giò lụa 250g</v>
      </c>
      <c r="M3259" s="8" t="str">
        <f>VLOOKUP(L3259,'[1]Mã Misa'!$C$2:$D$74,2,0)</f>
        <v>GL250</v>
      </c>
      <c r="N3259" s="2">
        <v>59400</v>
      </c>
      <c r="O3259" t="s">
        <v>5019</v>
      </c>
      <c r="P3259" s="8" t="str">
        <f t="shared" si="203"/>
        <v>0150360</v>
      </c>
      <c r="Q3259" s="8" t="e">
        <f t="array" ref="Q3259">IF(VLOOKUP(P3259,$AA$1:$AC$32,1,0)&lt;&gt;0,(P3259&amp;"A"),0)</f>
        <v>#N/A</v>
      </c>
      <c r="R3259" s="12">
        <v>44529</v>
      </c>
      <c r="S3259" t="s">
        <v>5020</v>
      </c>
      <c r="T3259" s="8" t="str">
        <f t="shared" si="204"/>
        <v>VM+ HNI Hả</v>
      </c>
      <c r="U3259" t="s">
        <v>7190</v>
      </c>
      <c r="Y3259" t="str">
        <f t="array" ref="Y3259">IF(ISNUMBER(SEARCH($V$3,T3259)),"WINCOMHANOI",IF(ISNUMBER(SEARCH($V$4,T3259)),"WINCOMHOCHIMINH",IF(ISNUMBER(SEARCH($V$5,T3259)),"WINCOMDANANG",IF(ISNUMBER(SEARCH($V$6,T3259)),"WINCOMHAIDUONG",IF(ISNUMBER(SEARCH($V$7,T3259)),"WINCOMQUANGNINH",IF(ISNUMBER(SEARCH($V$8,T3259)),"WINCOMHAIPHONG",IF(ISNUMBER(SEARCH($V$9,T3259)),"WINCOMBACGIANG",IF(ISNUMBER(SEARCH($V$10,T3259)),"WINCOMBACNINH",IF(ISNUMBER(SEARCH($V$11,T3259)),"WINCOMPHUTHO",IF(ISNUMBER(SEARCH($V$12,T3259)),"WINCOMHATINH",IF(ISNUMBER(SEARCH($V$13,T3259)),"WINCOMTHAINGUYEN",IF(ISNUMBER(SEARCH($V$14,T3259)),"WINCOMKHANHHOA",IF(ISNUMBER(SEARCH($V$15,T3259)),"WINCOMHUNGYEN",IF(ISNUMBER(SEARCH($V$16,T3259)),"WINCOMNGHEAN",IF(ISNUMBER(SEARCH($V$17,T3259)),"WINCOMLAOCAI",IF(ISNUMBER(SEARCH($V$18,T3259)),"WINCOMVUNGTAU",IF(ISNUMBER(SEARCH($V$19,T3259)),"WINCOMBINHDUONG",IF(ISNUMBER(SEARCH($V$20,T3259)),"WINCOMKIENGIANG",IF(ISNUMBER(SEARCH($V$21,T3259)),"WINCOMHANAM",IF(ISNUMBER(SEARCH($V$22,T3259)),"WINCOMNAMDINH",IF(ISNUMBER(SEARCH($V$23,T3259)),"WINCOMLANGSON",IF(ISNUMBER(SEARCH($V$24,T3259)),"WINCOMTHANHHOA",IF(ISNUMBER(SEARCH($V$25,T3259)),"WINCOMYENBAI",IF(ISNUMBER(SEARCH($V$26,T3259)),"WINCOMTUYENQUANG",IF(ISNUMBER(SEARCH($V$27,T3259)),"WINCOMHUE",IF(ISNUMBER(SEARCH($V$28,T3259)),"WINCOMQUANGNAM",IF(ISNUMBER(SEARCH($V$29,T3259)),"WINCOMVINHPHUC",IF(ISNUMBER(SEARCH($V$30,T3259)),"WINCOMHAGIANG",IF(ISNUMBER(SEARCH($V$31,T3259)),"WINCOMNINHBINH",IF(ISNUMBER(SEARCH($V$32,T3259)),"WINCOMTRAVINH",IF(ISNUMBER(SEARCH($V$33,T3259)),"WINCOMCANTHO",IF(ISNUMBER(SEARCH($V$34,T3259)),"WINCOMBENTRE",IF(ISNUMBER(SEARCH($V$35,T3259)),"WINCOMCAMAU",IF(ISNUMBER(SEARCH($V$36,T3259)),"WINCOMANGIANG",IF(ISNUMBER(SEARCH($V$37,T3259)),"WINCOMNINHTHUAN",IF(ISNUMBER(SEARCH($V$38,T3259)),"WINCOMTHAIBINH",IF(ISNUMBER(SEARCH($V$39,T3259)),"WINCOMGIALAI",IF(ISNUMBER(SEARCH($V$40,T3259)),"WINCOMHOABINH",IF(ISNUMBER(SEARCH($V$41,T3259)),"WINCOMQUANGNGAI",IF(ISNUMBER(SEARCH($V$42,T3259)),"WINCOMBINHTHUAN",IF(ISNUMBER(SEARCH($V$43,T3259)),"WINCOMDAKLAK",IF(ISNUMBER(SEARCH($V$44,T3259)),"WINCOMSOCTRANG",IF(ISNUMBER(SEARCH($V$45,T3259)),"WINCOMSONLA",IF(ISNUMBER(SEARCH($V$46,T3259)),"WINCOMKONTUM",IF(ISNUMBER(SEARCH($V$47,T3259)),"WINCOMPHUYEN",IF(ISNUMBER(SEARCH($V$48,T3259)),"WINCOMQUANGTRI",IF(ISNUMBER(SEARCH($V$49,T3259)),"WINCOMBINHDINH",IF(ISNUMBER(SEARCH($V$50,T3259)),"WINCOMCAOBANG",IF(ISNUMBER(SEARCH($V$51,T3259)),"WINCOMQUANGBINH",IF(ISNUMBER(SEARCH($V$52,T3259)),"WINCOMLAMDONG",IF(ISNUMBER(SEARCH($V$53,T3259)),"WINCOMVINHLONG",IF(ISNUMBER(SEARCH($V$54,T3259)),"WINCOMDONGTHAP",IF(ISNUMBER(SEARCH($V$55,T3259)),"WINCOMTIENGIANG",IF(ISNUMBER(SEARCH($V$56,T3259)),"WINCOMQUANGNINH",0))))))))))))))))))))))))))))))))))))))))))))))))))))))</f>
        <v>WINCOMHANOI</v>
      </c>
    </row>
    <row r="3260" spans="1:25" x14ac:dyDescent="0.2">
      <c r="A3260" t="s">
        <v>0</v>
      </c>
      <c r="B3260" t="s">
        <v>5021</v>
      </c>
      <c r="C3260" t="s">
        <v>2</v>
      </c>
      <c r="D3260" t="s">
        <v>20</v>
      </c>
      <c r="E3260" t="s">
        <v>4</v>
      </c>
      <c r="F3260" s="5">
        <f t="shared" si="201"/>
        <v>1</v>
      </c>
      <c r="G3260" s="2">
        <v>50182</v>
      </c>
      <c r="H3260" s="2">
        <v>55200.200000000004</v>
      </c>
      <c r="I3260" t="s">
        <v>5</v>
      </c>
      <c r="J3260" t="s">
        <v>21</v>
      </c>
      <c r="K3260" t="str">
        <f t="shared" si="202"/>
        <v>Giò tai lưỡi xào gói 250g</v>
      </c>
      <c r="L3260" s="8" t="str">
        <f>VLOOKUP(K3260,'[1]Mã Misa'!$B$2:$D$74,2,0)</f>
        <v>Giò Tai Lưỡi Xào 250g</v>
      </c>
      <c r="M3260" s="8" t="str">
        <f>VLOOKUP(L3260,'[1]Mã Misa'!$C$2:$D$74,2,0)</f>
        <v>GTLX250G</v>
      </c>
      <c r="N3260" s="2">
        <v>50182</v>
      </c>
      <c r="O3260" t="s">
        <v>5022</v>
      </c>
      <c r="P3260" s="8" t="str">
        <f t="shared" si="203"/>
        <v>0150361</v>
      </c>
      <c r="Q3260" s="8" t="e">
        <f t="array" ref="Q3260">IF(VLOOKUP(P3260,$AA$1:$AC$32,1,0)&lt;&gt;0,(P3260&amp;"A"),0)</f>
        <v>#N/A</v>
      </c>
      <c r="R3260" s="12">
        <v>44529</v>
      </c>
      <c r="S3260" t="s">
        <v>5023</v>
      </c>
      <c r="T3260" s="8" t="str">
        <f t="shared" si="204"/>
        <v>VM+ HNI Du</v>
      </c>
      <c r="U3260" t="s">
        <v>7191</v>
      </c>
      <c r="Y3260" t="str">
        <f t="array" ref="Y3260">IF(ISNUMBER(SEARCH($V$3,T3260)),"WINCOMHANOI",IF(ISNUMBER(SEARCH($V$4,T3260)),"WINCOMHOCHIMINH",IF(ISNUMBER(SEARCH($V$5,T3260)),"WINCOMDANANG",IF(ISNUMBER(SEARCH($V$6,T3260)),"WINCOMHAIDUONG",IF(ISNUMBER(SEARCH($V$7,T3260)),"WINCOMQUANGNINH",IF(ISNUMBER(SEARCH($V$8,T3260)),"WINCOMHAIPHONG",IF(ISNUMBER(SEARCH($V$9,T3260)),"WINCOMBACGIANG",IF(ISNUMBER(SEARCH($V$10,T3260)),"WINCOMBACNINH",IF(ISNUMBER(SEARCH($V$11,T3260)),"WINCOMPHUTHO",IF(ISNUMBER(SEARCH($V$12,T3260)),"WINCOMHATINH",IF(ISNUMBER(SEARCH($V$13,T3260)),"WINCOMTHAINGUYEN",IF(ISNUMBER(SEARCH($V$14,T3260)),"WINCOMKHANHHOA",IF(ISNUMBER(SEARCH($V$15,T3260)),"WINCOMHUNGYEN",IF(ISNUMBER(SEARCH($V$16,T3260)),"WINCOMNGHEAN",IF(ISNUMBER(SEARCH($V$17,T3260)),"WINCOMLAOCAI",IF(ISNUMBER(SEARCH($V$18,T3260)),"WINCOMVUNGTAU",IF(ISNUMBER(SEARCH($V$19,T3260)),"WINCOMBINHDUONG",IF(ISNUMBER(SEARCH($V$20,T3260)),"WINCOMKIENGIANG",IF(ISNUMBER(SEARCH($V$21,T3260)),"WINCOMHANAM",IF(ISNUMBER(SEARCH($V$22,T3260)),"WINCOMNAMDINH",IF(ISNUMBER(SEARCH($V$23,T3260)),"WINCOMLANGSON",IF(ISNUMBER(SEARCH($V$24,T3260)),"WINCOMTHANHHOA",IF(ISNUMBER(SEARCH($V$25,T3260)),"WINCOMYENBAI",IF(ISNUMBER(SEARCH($V$26,T3260)),"WINCOMTUYENQUANG",IF(ISNUMBER(SEARCH($V$27,T3260)),"WINCOMHUE",IF(ISNUMBER(SEARCH($V$28,T3260)),"WINCOMQUANGNAM",IF(ISNUMBER(SEARCH($V$29,T3260)),"WINCOMVINHPHUC",IF(ISNUMBER(SEARCH($V$30,T3260)),"WINCOMHAGIANG",IF(ISNUMBER(SEARCH($V$31,T3260)),"WINCOMNINHBINH",IF(ISNUMBER(SEARCH($V$32,T3260)),"WINCOMTRAVINH",IF(ISNUMBER(SEARCH($V$33,T3260)),"WINCOMCANTHO",IF(ISNUMBER(SEARCH($V$34,T3260)),"WINCOMBENTRE",IF(ISNUMBER(SEARCH($V$35,T3260)),"WINCOMCAMAU",IF(ISNUMBER(SEARCH($V$36,T3260)),"WINCOMANGIANG",IF(ISNUMBER(SEARCH($V$37,T3260)),"WINCOMNINHTHUAN",IF(ISNUMBER(SEARCH($V$38,T3260)),"WINCOMTHAIBINH",IF(ISNUMBER(SEARCH($V$39,T3260)),"WINCOMGIALAI",IF(ISNUMBER(SEARCH($V$40,T3260)),"WINCOMHOABINH",IF(ISNUMBER(SEARCH($V$41,T3260)),"WINCOMQUANGNGAI",IF(ISNUMBER(SEARCH($V$42,T3260)),"WINCOMBINHTHUAN",IF(ISNUMBER(SEARCH($V$43,T3260)),"WINCOMDAKLAK",IF(ISNUMBER(SEARCH($V$44,T3260)),"WINCOMSOCTRANG",IF(ISNUMBER(SEARCH($V$45,T3260)),"WINCOMSONLA",IF(ISNUMBER(SEARCH($V$46,T3260)),"WINCOMKONTUM",IF(ISNUMBER(SEARCH($V$47,T3260)),"WINCOMPHUYEN",IF(ISNUMBER(SEARCH($V$48,T3260)),"WINCOMQUANGTRI",IF(ISNUMBER(SEARCH($V$49,T3260)),"WINCOMBINHDINH",IF(ISNUMBER(SEARCH($V$50,T3260)),"WINCOMCAOBANG",IF(ISNUMBER(SEARCH($V$51,T3260)),"WINCOMQUANGBINH",IF(ISNUMBER(SEARCH($V$52,T3260)),"WINCOMLAMDONG",IF(ISNUMBER(SEARCH($V$53,T3260)),"WINCOMVINHLONG",IF(ISNUMBER(SEARCH($V$54,T3260)),"WINCOMDONGTHAP",IF(ISNUMBER(SEARCH($V$55,T3260)),"WINCOMTIENGIANG",IF(ISNUMBER(SEARCH($V$56,T3260)),"WINCOMQUANGNINH",0))))))))))))))))))))))))))))))))))))))))))))))))))))))</f>
        <v>WINCOMHANOI</v>
      </c>
    </row>
    <row r="3261" spans="1:25" x14ac:dyDescent="0.2">
      <c r="A3261" t="s">
        <v>0</v>
      </c>
      <c r="B3261" t="s">
        <v>5024</v>
      </c>
      <c r="C3261" t="s">
        <v>2</v>
      </c>
      <c r="D3261" t="s">
        <v>3</v>
      </c>
      <c r="E3261" t="s">
        <v>4</v>
      </c>
      <c r="F3261" s="5">
        <f t="shared" si="201"/>
        <v>3</v>
      </c>
      <c r="G3261" s="2">
        <v>266538</v>
      </c>
      <c r="H3261" s="2">
        <v>293191.80000000005</v>
      </c>
      <c r="I3261" t="s">
        <v>5</v>
      </c>
      <c r="J3261" t="s">
        <v>6</v>
      </c>
      <c r="K3261" t="str">
        <f t="shared" si="202"/>
        <v>Gà muối gói 500g</v>
      </c>
      <c r="L3261" s="8" t="str">
        <f>VLOOKUP(K3261,'[1]Mã Misa'!$B$2:$D$74,2,0)</f>
        <v>Gà muối 500g</v>
      </c>
      <c r="M3261" s="8" t="str">
        <f>VLOOKUP(L3261,'[1]Mã Misa'!$C$2:$D$74,2,0)</f>
        <v>GM500</v>
      </c>
      <c r="N3261" s="2">
        <v>88846</v>
      </c>
      <c r="O3261" t="s">
        <v>5025</v>
      </c>
      <c r="P3261" s="8" t="str">
        <f t="shared" si="203"/>
        <v>0150363</v>
      </c>
      <c r="Q3261" s="8" t="e">
        <f t="array" ref="Q3261">IF(VLOOKUP(P3261,$AA$1:$AC$32,1,0)&lt;&gt;0,(P3261&amp;"A"),0)</f>
        <v>#N/A</v>
      </c>
      <c r="R3261" s="12">
        <v>44529</v>
      </c>
      <c r="S3261" t="s">
        <v>344</v>
      </c>
      <c r="T3261" s="8" t="str">
        <f t="shared" si="204"/>
        <v>VM+ HNI 39</v>
      </c>
      <c r="U3261" t="s">
        <v>6070</v>
      </c>
      <c r="Y3261" t="str">
        <f t="array" ref="Y3261">IF(ISNUMBER(SEARCH($V$3,T3261)),"WINCOMHANOI",IF(ISNUMBER(SEARCH($V$4,T3261)),"WINCOMHOCHIMINH",IF(ISNUMBER(SEARCH($V$5,T3261)),"WINCOMDANANG",IF(ISNUMBER(SEARCH($V$6,T3261)),"WINCOMHAIDUONG",IF(ISNUMBER(SEARCH($V$7,T3261)),"WINCOMQUANGNINH",IF(ISNUMBER(SEARCH($V$8,T3261)),"WINCOMHAIPHONG",IF(ISNUMBER(SEARCH($V$9,T3261)),"WINCOMBACGIANG",IF(ISNUMBER(SEARCH($V$10,T3261)),"WINCOMBACNINH",IF(ISNUMBER(SEARCH($V$11,T3261)),"WINCOMPHUTHO",IF(ISNUMBER(SEARCH($V$12,T3261)),"WINCOMHATINH",IF(ISNUMBER(SEARCH($V$13,T3261)),"WINCOMTHAINGUYEN",IF(ISNUMBER(SEARCH($V$14,T3261)),"WINCOMKHANHHOA",IF(ISNUMBER(SEARCH($V$15,T3261)),"WINCOMHUNGYEN",IF(ISNUMBER(SEARCH($V$16,T3261)),"WINCOMNGHEAN",IF(ISNUMBER(SEARCH($V$17,T3261)),"WINCOMLAOCAI",IF(ISNUMBER(SEARCH($V$18,T3261)),"WINCOMVUNGTAU",IF(ISNUMBER(SEARCH($V$19,T3261)),"WINCOMBINHDUONG",IF(ISNUMBER(SEARCH($V$20,T3261)),"WINCOMKIENGIANG",IF(ISNUMBER(SEARCH($V$21,T3261)),"WINCOMHANAM",IF(ISNUMBER(SEARCH($V$22,T3261)),"WINCOMNAMDINH",IF(ISNUMBER(SEARCH($V$23,T3261)),"WINCOMLANGSON",IF(ISNUMBER(SEARCH($V$24,T3261)),"WINCOMTHANHHOA",IF(ISNUMBER(SEARCH($V$25,T3261)),"WINCOMYENBAI",IF(ISNUMBER(SEARCH($V$26,T3261)),"WINCOMTUYENQUANG",IF(ISNUMBER(SEARCH($V$27,T3261)),"WINCOMHUE",IF(ISNUMBER(SEARCH($V$28,T3261)),"WINCOMQUANGNAM",IF(ISNUMBER(SEARCH($V$29,T3261)),"WINCOMVINHPHUC",IF(ISNUMBER(SEARCH($V$30,T3261)),"WINCOMHAGIANG",IF(ISNUMBER(SEARCH($V$31,T3261)),"WINCOMNINHBINH",IF(ISNUMBER(SEARCH($V$32,T3261)),"WINCOMTRAVINH",IF(ISNUMBER(SEARCH($V$33,T3261)),"WINCOMCANTHO",IF(ISNUMBER(SEARCH($V$34,T3261)),"WINCOMBENTRE",IF(ISNUMBER(SEARCH($V$35,T3261)),"WINCOMCAMAU",IF(ISNUMBER(SEARCH($V$36,T3261)),"WINCOMANGIANG",IF(ISNUMBER(SEARCH($V$37,T3261)),"WINCOMNINHTHUAN",IF(ISNUMBER(SEARCH($V$38,T3261)),"WINCOMTHAIBINH",IF(ISNUMBER(SEARCH($V$39,T3261)),"WINCOMGIALAI",IF(ISNUMBER(SEARCH($V$40,T3261)),"WINCOMHOABINH",IF(ISNUMBER(SEARCH($V$41,T3261)),"WINCOMQUANGNGAI",IF(ISNUMBER(SEARCH($V$42,T3261)),"WINCOMBINHTHUAN",IF(ISNUMBER(SEARCH($V$43,T3261)),"WINCOMDAKLAK",IF(ISNUMBER(SEARCH($V$44,T3261)),"WINCOMSOCTRANG",IF(ISNUMBER(SEARCH($V$45,T3261)),"WINCOMSONLA",IF(ISNUMBER(SEARCH($V$46,T3261)),"WINCOMKONTUM",IF(ISNUMBER(SEARCH($V$47,T3261)),"WINCOMPHUYEN",IF(ISNUMBER(SEARCH($V$48,T3261)),"WINCOMQUANGTRI",IF(ISNUMBER(SEARCH($V$49,T3261)),"WINCOMBINHDINH",IF(ISNUMBER(SEARCH($V$50,T3261)),"WINCOMCAOBANG",IF(ISNUMBER(SEARCH($V$51,T3261)),"WINCOMQUANGBINH",IF(ISNUMBER(SEARCH($V$52,T3261)),"WINCOMLAMDONG",IF(ISNUMBER(SEARCH($V$53,T3261)),"WINCOMVINHLONG",IF(ISNUMBER(SEARCH($V$54,T3261)),"WINCOMDONGTHAP",IF(ISNUMBER(SEARCH($V$55,T3261)),"WINCOMTIENGIANG",IF(ISNUMBER(SEARCH($V$56,T3261)),"WINCOMQUANGNINH",0))))))))))))))))))))))))))))))))))))))))))))))))))))))</f>
        <v>WINCOMHANOI</v>
      </c>
    </row>
    <row r="3262" spans="1:25" x14ac:dyDescent="0.2">
      <c r="A3262" t="s">
        <v>0</v>
      </c>
      <c r="B3262" t="s">
        <v>5026</v>
      </c>
      <c r="C3262" t="s">
        <v>2</v>
      </c>
      <c r="D3262" t="s">
        <v>45</v>
      </c>
      <c r="E3262" t="s">
        <v>4</v>
      </c>
      <c r="F3262" s="5">
        <f t="shared" si="201"/>
        <v>2</v>
      </c>
      <c r="G3262" s="2">
        <v>175574</v>
      </c>
      <c r="H3262" s="2">
        <v>193131.40000000002</v>
      </c>
      <c r="I3262" t="s">
        <v>5</v>
      </c>
      <c r="J3262" t="s">
        <v>46</v>
      </c>
      <c r="K3262" t="str">
        <f t="shared" si="202"/>
        <v>Bắp bò muối gói 200g</v>
      </c>
      <c r="L3262" s="8" t="str">
        <f>VLOOKUP(K3262,'[1]Mã Misa'!$B$2:$D$74,2,0)</f>
        <v>Bắp bò muối 200g</v>
      </c>
      <c r="M3262" s="8" t="str">
        <f>VLOOKUP(L3262,'[1]Mã Misa'!$C$2:$D$74,2,0)</f>
        <v>BBM200</v>
      </c>
      <c r="N3262" s="2">
        <v>87787</v>
      </c>
      <c r="O3262" t="s">
        <v>5027</v>
      </c>
      <c r="P3262" s="8" t="str">
        <f t="shared" si="203"/>
        <v>0019502</v>
      </c>
      <c r="Q3262" s="8" t="e">
        <f t="array" ref="Q3262">IF(VLOOKUP(P3262,$AA$1:$AC$32,1,0)&lt;&gt;0,(P3262&amp;"A"),0)</f>
        <v>#N/A</v>
      </c>
      <c r="R3262" s="12">
        <v>44529</v>
      </c>
      <c r="S3262" t="s">
        <v>845</v>
      </c>
      <c r="T3262" s="8" t="str">
        <f t="shared" si="204"/>
        <v>VM+ DNG 60</v>
      </c>
      <c r="U3262" t="s">
        <v>6224</v>
      </c>
      <c r="Y3262" t="str">
        <f t="array" ref="Y3262">IF(ISNUMBER(SEARCH($V$3,T3262)),"WINCOMHANOI",IF(ISNUMBER(SEARCH($V$4,T3262)),"WINCOMHOCHIMINH",IF(ISNUMBER(SEARCH($V$5,T3262)),"WINCOMDANANG",IF(ISNUMBER(SEARCH($V$6,T3262)),"WINCOMHAIDUONG",IF(ISNUMBER(SEARCH($V$7,T3262)),"WINCOMQUANGNINH",IF(ISNUMBER(SEARCH($V$8,T3262)),"WINCOMHAIPHONG",IF(ISNUMBER(SEARCH($V$9,T3262)),"WINCOMBACGIANG",IF(ISNUMBER(SEARCH($V$10,T3262)),"WINCOMBACNINH",IF(ISNUMBER(SEARCH($V$11,T3262)),"WINCOMPHUTHO",IF(ISNUMBER(SEARCH($V$12,T3262)),"WINCOMHATINH",IF(ISNUMBER(SEARCH($V$13,T3262)),"WINCOMTHAINGUYEN",IF(ISNUMBER(SEARCH($V$14,T3262)),"WINCOMKHANHHOA",IF(ISNUMBER(SEARCH($V$15,T3262)),"WINCOMHUNGYEN",IF(ISNUMBER(SEARCH($V$16,T3262)),"WINCOMNGHEAN",IF(ISNUMBER(SEARCH($V$17,T3262)),"WINCOMLAOCAI",IF(ISNUMBER(SEARCH($V$18,T3262)),"WINCOMVUNGTAU",IF(ISNUMBER(SEARCH($V$19,T3262)),"WINCOMBINHDUONG",IF(ISNUMBER(SEARCH($V$20,T3262)),"WINCOMKIENGIANG",IF(ISNUMBER(SEARCH($V$21,T3262)),"WINCOMHANAM",IF(ISNUMBER(SEARCH($V$22,T3262)),"WINCOMNAMDINH",IF(ISNUMBER(SEARCH($V$23,T3262)),"WINCOMLANGSON",IF(ISNUMBER(SEARCH($V$24,T3262)),"WINCOMTHANHHOA",IF(ISNUMBER(SEARCH($V$25,T3262)),"WINCOMYENBAI",IF(ISNUMBER(SEARCH($V$26,T3262)),"WINCOMTUYENQUANG",IF(ISNUMBER(SEARCH($V$27,T3262)),"WINCOMHUE",IF(ISNUMBER(SEARCH($V$28,T3262)),"WINCOMQUANGNAM",IF(ISNUMBER(SEARCH($V$29,T3262)),"WINCOMVINHPHUC",IF(ISNUMBER(SEARCH($V$30,T3262)),"WINCOMHAGIANG",IF(ISNUMBER(SEARCH($V$31,T3262)),"WINCOMNINHBINH",IF(ISNUMBER(SEARCH($V$32,T3262)),"WINCOMTRAVINH",IF(ISNUMBER(SEARCH($V$33,T3262)),"WINCOMCANTHO",IF(ISNUMBER(SEARCH($V$34,T3262)),"WINCOMBENTRE",IF(ISNUMBER(SEARCH($V$35,T3262)),"WINCOMCAMAU",IF(ISNUMBER(SEARCH($V$36,T3262)),"WINCOMANGIANG",IF(ISNUMBER(SEARCH($V$37,T3262)),"WINCOMNINHTHUAN",IF(ISNUMBER(SEARCH($V$38,T3262)),"WINCOMTHAIBINH",IF(ISNUMBER(SEARCH($V$39,T3262)),"WINCOMGIALAI",IF(ISNUMBER(SEARCH($V$40,T3262)),"WINCOMHOABINH",IF(ISNUMBER(SEARCH($V$41,T3262)),"WINCOMQUANGNGAI",IF(ISNUMBER(SEARCH($V$42,T3262)),"WINCOMBINHTHUAN",IF(ISNUMBER(SEARCH($V$43,T3262)),"WINCOMDAKLAK",IF(ISNUMBER(SEARCH($V$44,T3262)),"WINCOMSOCTRANG",IF(ISNUMBER(SEARCH($V$45,T3262)),"WINCOMSONLA",IF(ISNUMBER(SEARCH($V$46,T3262)),"WINCOMKONTUM",IF(ISNUMBER(SEARCH($V$47,T3262)),"WINCOMPHUYEN",IF(ISNUMBER(SEARCH($V$48,T3262)),"WINCOMQUANGTRI",IF(ISNUMBER(SEARCH($V$49,T3262)),"WINCOMBINHDINH",IF(ISNUMBER(SEARCH($V$50,T3262)),"WINCOMCAOBANG",IF(ISNUMBER(SEARCH($V$51,T3262)),"WINCOMQUANGBINH",IF(ISNUMBER(SEARCH($V$52,T3262)),"WINCOMLAMDONG",IF(ISNUMBER(SEARCH($V$53,T3262)),"WINCOMVINHLONG",IF(ISNUMBER(SEARCH($V$54,T3262)),"WINCOMDONGTHAP",IF(ISNUMBER(SEARCH($V$55,T3262)),"WINCOMTIENGIANG",IF(ISNUMBER(SEARCH($V$56,T3262)),"WINCOMQUANGNINH",0))))))))))))))))))))))))))))))))))))))))))))))))))))))</f>
        <v>WINCOMDANANG</v>
      </c>
    </row>
    <row r="3263" spans="1:25" x14ac:dyDescent="0.2">
      <c r="A3263" t="s">
        <v>0</v>
      </c>
      <c r="B3263" t="s">
        <v>5028</v>
      </c>
      <c r="C3263" t="s">
        <v>2</v>
      </c>
      <c r="D3263" t="s">
        <v>3</v>
      </c>
      <c r="E3263" t="s">
        <v>4</v>
      </c>
      <c r="F3263" s="5">
        <f t="shared" si="201"/>
        <v>1</v>
      </c>
      <c r="G3263" s="2">
        <v>88846</v>
      </c>
      <c r="H3263" s="2">
        <v>97730.6</v>
      </c>
      <c r="I3263" t="s">
        <v>5</v>
      </c>
      <c r="J3263" t="s">
        <v>6</v>
      </c>
      <c r="K3263" t="str">
        <f t="shared" si="202"/>
        <v>Gà muối gói 500g</v>
      </c>
      <c r="L3263" s="8" t="str">
        <f>VLOOKUP(K3263,'[1]Mã Misa'!$B$2:$D$74,2,0)</f>
        <v>Gà muối 500g</v>
      </c>
      <c r="M3263" s="8" t="str">
        <f>VLOOKUP(L3263,'[1]Mã Misa'!$C$2:$D$74,2,0)</f>
        <v>GM500</v>
      </c>
      <c r="N3263" s="2">
        <v>88846</v>
      </c>
      <c r="O3263" t="s">
        <v>5029</v>
      </c>
      <c r="P3263" s="8" t="str">
        <f t="shared" si="203"/>
        <v>0150365</v>
      </c>
      <c r="Q3263" s="8" t="e">
        <f t="array" ref="Q3263">IF(VLOOKUP(P3263,$AA$1:$AC$32,1,0)&lt;&gt;0,(P3263&amp;"A"),0)</f>
        <v>#N/A</v>
      </c>
      <c r="R3263" s="12">
        <v>44529</v>
      </c>
      <c r="S3263" t="s">
        <v>5030</v>
      </c>
      <c r="T3263" s="8" t="str">
        <f t="shared" si="204"/>
        <v>VM+ HNI Th</v>
      </c>
      <c r="U3263" t="s">
        <v>7192</v>
      </c>
      <c r="Y3263" t="str">
        <f t="array" ref="Y3263">IF(ISNUMBER(SEARCH($V$3,T3263)),"WINCOMHANOI",IF(ISNUMBER(SEARCH($V$4,T3263)),"WINCOMHOCHIMINH",IF(ISNUMBER(SEARCH($V$5,T3263)),"WINCOMDANANG",IF(ISNUMBER(SEARCH($V$6,T3263)),"WINCOMHAIDUONG",IF(ISNUMBER(SEARCH($V$7,T3263)),"WINCOMQUANGNINH",IF(ISNUMBER(SEARCH($V$8,T3263)),"WINCOMHAIPHONG",IF(ISNUMBER(SEARCH($V$9,T3263)),"WINCOMBACGIANG",IF(ISNUMBER(SEARCH($V$10,T3263)),"WINCOMBACNINH",IF(ISNUMBER(SEARCH($V$11,T3263)),"WINCOMPHUTHO",IF(ISNUMBER(SEARCH($V$12,T3263)),"WINCOMHATINH",IF(ISNUMBER(SEARCH($V$13,T3263)),"WINCOMTHAINGUYEN",IF(ISNUMBER(SEARCH($V$14,T3263)),"WINCOMKHANHHOA",IF(ISNUMBER(SEARCH($V$15,T3263)),"WINCOMHUNGYEN",IF(ISNUMBER(SEARCH($V$16,T3263)),"WINCOMNGHEAN",IF(ISNUMBER(SEARCH($V$17,T3263)),"WINCOMLAOCAI",IF(ISNUMBER(SEARCH($V$18,T3263)),"WINCOMVUNGTAU",IF(ISNUMBER(SEARCH($V$19,T3263)),"WINCOMBINHDUONG",IF(ISNUMBER(SEARCH($V$20,T3263)),"WINCOMKIENGIANG",IF(ISNUMBER(SEARCH($V$21,T3263)),"WINCOMHANAM",IF(ISNUMBER(SEARCH($V$22,T3263)),"WINCOMNAMDINH",IF(ISNUMBER(SEARCH($V$23,T3263)),"WINCOMLANGSON",IF(ISNUMBER(SEARCH($V$24,T3263)),"WINCOMTHANHHOA",IF(ISNUMBER(SEARCH($V$25,T3263)),"WINCOMYENBAI",IF(ISNUMBER(SEARCH($V$26,T3263)),"WINCOMTUYENQUANG",IF(ISNUMBER(SEARCH($V$27,T3263)),"WINCOMHUE",IF(ISNUMBER(SEARCH($V$28,T3263)),"WINCOMQUANGNAM",IF(ISNUMBER(SEARCH($V$29,T3263)),"WINCOMVINHPHUC",IF(ISNUMBER(SEARCH($V$30,T3263)),"WINCOMHAGIANG",IF(ISNUMBER(SEARCH($V$31,T3263)),"WINCOMNINHBINH",IF(ISNUMBER(SEARCH($V$32,T3263)),"WINCOMTRAVINH",IF(ISNUMBER(SEARCH($V$33,T3263)),"WINCOMCANTHO",IF(ISNUMBER(SEARCH($V$34,T3263)),"WINCOMBENTRE",IF(ISNUMBER(SEARCH($V$35,T3263)),"WINCOMCAMAU",IF(ISNUMBER(SEARCH($V$36,T3263)),"WINCOMANGIANG",IF(ISNUMBER(SEARCH($V$37,T3263)),"WINCOMNINHTHUAN",IF(ISNUMBER(SEARCH($V$38,T3263)),"WINCOMTHAIBINH",IF(ISNUMBER(SEARCH($V$39,T3263)),"WINCOMGIALAI",IF(ISNUMBER(SEARCH($V$40,T3263)),"WINCOMHOABINH",IF(ISNUMBER(SEARCH($V$41,T3263)),"WINCOMQUANGNGAI",IF(ISNUMBER(SEARCH($V$42,T3263)),"WINCOMBINHTHUAN",IF(ISNUMBER(SEARCH($V$43,T3263)),"WINCOMDAKLAK",IF(ISNUMBER(SEARCH($V$44,T3263)),"WINCOMSOCTRANG",IF(ISNUMBER(SEARCH($V$45,T3263)),"WINCOMSONLA",IF(ISNUMBER(SEARCH($V$46,T3263)),"WINCOMKONTUM",IF(ISNUMBER(SEARCH($V$47,T3263)),"WINCOMPHUYEN",IF(ISNUMBER(SEARCH($V$48,T3263)),"WINCOMQUANGTRI",IF(ISNUMBER(SEARCH($V$49,T3263)),"WINCOMBINHDINH",IF(ISNUMBER(SEARCH($V$50,T3263)),"WINCOMCAOBANG",IF(ISNUMBER(SEARCH($V$51,T3263)),"WINCOMQUANGBINH",IF(ISNUMBER(SEARCH($V$52,T3263)),"WINCOMLAMDONG",IF(ISNUMBER(SEARCH($V$53,T3263)),"WINCOMVINHLONG",IF(ISNUMBER(SEARCH($V$54,T3263)),"WINCOMDONGTHAP",IF(ISNUMBER(SEARCH($V$55,T3263)),"WINCOMTIENGIANG",IF(ISNUMBER(SEARCH($V$56,T3263)),"WINCOMQUANGNINH",0))))))))))))))))))))))))))))))))))))))))))))))))))))))</f>
        <v>WINCOMHANOI</v>
      </c>
    </row>
    <row r="3264" spans="1:25" x14ac:dyDescent="0.2">
      <c r="A3264" t="s">
        <v>0</v>
      </c>
      <c r="B3264" t="s">
        <v>5028</v>
      </c>
      <c r="C3264" t="s">
        <v>31</v>
      </c>
      <c r="D3264" t="s">
        <v>121</v>
      </c>
      <c r="E3264" t="s">
        <v>4</v>
      </c>
      <c r="F3264" s="5">
        <f t="shared" si="201"/>
        <v>1</v>
      </c>
      <c r="G3264" s="2">
        <v>101989</v>
      </c>
      <c r="H3264" s="2">
        <v>112187.90000000001</v>
      </c>
      <c r="I3264" t="s">
        <v>5</v>
      </c>
      <c r="J3264" t="s">
        <v>122</v>
      </c>
      <c r="K3264" t="str">
        <f t="shared" si="202"/>
        <v>Giò tai nấm hương 500g</v>
      </c>
      <c r="L3264" s="8" t="str">
        <f>VLOOKUP(K3264,'[1]Mã Misa'!$B$2:$D$74,2,0)</f>
        <v>Giò tai nấm hương 500g</v>
      </c>
      <c r="M3264" s="8" t="str">
        <f>VLOOKUP(L3264,'[1]Mã Misa'!$C$2:$D$74,2,0)</f>
        <v>GTNH500</v>
      </c>
      <c r="N3264" s="2">
        <v>101989</v>
      </c>
      <c r="O3264" t="s">
        <v>5029</v>
      </c>
      <c r="P3264" s="8" t="str">
        <f t="shared" si="203"/>
        <v>0150365</v>
      </c>
      <c r="Q3264" s="8" t="e">
        <f t="array" ref="Q3264">IF(VLOOKUP(P3264,$AA$1:$AC$32,1,0)&lt;&gt;0,(P3264&amp;"A"),0)</f>
        <v>#N/A</v>
      </c>
      <c r="R3264" s="12">
        <v>44529</v>
      </c>
      <c r="S3264" t="s">
        <v>5030</v>
      </c>
      <c r="T3264" s="8" t="str">
        <f t="shared" si="204"/>
        <v>VM+ HNI Th</v>
      </c>
      <c r="U3264" t="s">
        <v>7192</v>
      </c>
      <c r="Y3264" t="str">
        <f t="array" ref="Y3264">IF(ISNUMBER(SEARCH($V$3,T3264)),"WINCOMHANOI",IF(ISNUMBER(SEARCH($V$4,T3264)),"WINCOMHOCHIMINH",IF(ISNUMBER(SEARCH($V$5,T3264)),"WINCOMDANANG",IF(ISNUMBER(SEARCH($V$6,T3264)),"WINCOMHAIDUONG",IF(ISNUMBER(SEARCH($V$7,T3264)),"WINCOMQUANGNINH",IF(ISNUMBER(SEARCH($V$8,T3264)),"WINCOMHAIPHONG",IF(ISNUMBER(SEARCH($V$9,T3264)),"WINCOMBACGIANG",IF(ISNUMBER(SEARCH($V$10,T3264)),"WINCOMBACNINH",IF(ISNUMBER(SEARCH($V$11,T3264)),"WINCOMPHUTHO",IF(ISNUMBER(SEARCH($V$12,T3264)),"WINCOMHATINH",IF(ISNUMBER(SEARCH($V$13,T3264)),"WINCOMTHAINGUYEN",IF(ISNUMBER(SEARCH($V$14,T3264)),"WINCOMKHANHHOA",IF(ISNUMBER(SEARCH($V$15,T3264)),"WINCOMHUNGYEN",IF(ISNUMBER(SEARCH($V$16,T3264)),"WINCOMNGHEAN",IF(ISNUMBER(SEARCH($V$17,T3264)),"WINCOMLAOCAI",IF(ISNUMBER(SEARCH($V$18,T3264)),"WINCOMVUNGTAU",IF(ISNUMBER(SEARCH($V$19,T3264)),"WINCOMBINHDUONG",IF(ISNUMBER(SEARCH($V$20,T3264)),"WINCOMKIENGIANG",IF(ISNUMBER(SEARCH($V$21,T3264)),"WINCOMHANAM",IF(ISNUMBER(SEARCH($V$22,T3264)),"WINCOMNAMDINH",IF(ISNUMBER(SEARCH($V$23,T3264)),"WINCOMLANGSON",IF(ISNUMBER(SEARCH($V$24,T3264)),"WINCOMTHANHHOA",IF(ISNUMBER(SEARCH($V$25,T3264)),"WINCOMYENBAI",IF(ISNUMBER(SEARCH($V$26,T3264)),"WINCOMTUYENQUANG",IF(ISNUMBER(SEARCH($V$27,T3264)),"WINCOMHUE",IF(ISNUMBER(SEARCH($V$28,T3264)),"WINCOMQUANGNAM",IF(ISNUMBER(SEARCH($V$29,T3264)),"WINCOMVINHPHUC",IF(ISNUMBER(SEARCH($V$30,T3264)),"WINCOMHAGIANG",IF(ISNUMBER(SEARCH($V$31,T3264)),"WINCOMNINHBINH",IF(ISNUMBER(SEARCH($V$32,T3264)),"WINCOMTRAVINH",IF(ISNUMBER(SEARCH($V$33,T3264)),"WINCOMCANTHO",IF(ISNUMBER(SEARCH($V$34,T3264)),"WINCOMBENTRE",IF(ISNUMBER(SEARCH($V$35,T3264)),"WINCOMCAMAU",IF(ISNUMBER(SEARCH($V$36,T3264)),"WINCOMANGIANG",IF(ISNUMBER(SEARCH($V$37,T3264)),"WINCOMNINHTHUAN",IF(ISNUMBER(SEARCH($V$38,T3264)),"WINCOMTHAIBINH",IF(ISNUMBER(SEARCH($V$39,T3264)),"WINCOMGIALAI",IF(ISNUMBER(SEARCH($V$40,T3264)),"WINCOMHOABINH",IF(ISNUMBER(SEARCH($V$41,T3264)),"WINCOMQUANGNGAI",IF(ISNUMBER(SEARCH($V$42,T3264)),"WINCOMBINHTHUAN",IF(ISNUMBER(SEARCH($V$43,T3264)),"WINCOMDAKLAK",IF(ISNUMBER(SEARCH($V$44,T3264)),"WINCOMSOCTRANG",IF(ISNUMBER(SEARCH($V$45,T3264)),"WINCOMSONLA",IF(ISNUMBER(SEARCH($V$46,T3264)),"WINCOMKONTUM",IF(ISNUMBER(SEARCH($V$47,T3264)),"WINCOMPHUYEN",IF(ISNUMBER(SEARCH($V$48,T3264)),"WINCOMQUANGTRI",IF(ISNUMBER(SEARCH($V$49,T3264)),"WINCOMBINHDINH",IF(ISNUMBER(SEARCH($V$50,T3264)),"WINCOMCAOBANG",IF(ISNUMBER(SEARCH($V$51,T3264)),"WINCOMQUANGBINH",IF(ISNUMBER(SEARCH($V$52,T3264)),"WINCOMLAMDONG",IF(ISNUMBER(SEARCH($V$53,T3264)),"WINCOMVINHLONG",IF(ISNUMBER(SEARCH($V$54,T3264)),"WINCOMDONGTHAP",IF(ISNUMBER(SEARCH($V$55,T3264)),"WINCOMTIENGIANG",IF(ISNUMBER(SEARCH($V$56,T3264)),"WINCOMQUANGNINH",0))))))))))))))))))))))))))))))))))))))))))))))))))))))</f>
        <v>WINCOMHANOI</v>
      </c>
    </row>
    <row r="3265" spans="1:25" x14ac:dyDescent="0.2">
      <c r="A3265" t="s">
        <v>0</v>
      </c>
      <c r="B3265" t="s">
        <v>5028</v>
      </c>
      <c r="C3265" t="s">
        <v>34</v>
      </c>
      <c r="D3265" t="s">
        <v>35</v>
      </c>
      <c r="E3265" t="s">
        <v>4</v>
      </c>
      <c r="F3265" s="5">
        <f t="shared" si="201"/>
        <v>1</v>
      </c>
      <c r="G3265" s="2">
        <v>73431</v>
      </c>
      <c r="H3265" s="2">
        <v>80774.100000000006</v>
      </c>
      <c r="I3265" t="s">
        <v>5</v>
      </c>
      <c r="J3265" t="s">
        <v>36</v>
      </c>
      <c r="K3265" t="str">
        <f t="shared" si="202"/>
        <v>Chân giò heo muối gói 300g</v>
      </c>
      <c r="L3265" s="8" t="str">
        <f>VLOOKUP(K3265,'[1]Mã Misa'!$B$2:$D$74,2,0)</f>
        <v>Chân giò heo muối 300g</v>
      </c>
      <c r="M3265" s="8" t="str">
        <f>VLOOKUP(L3265,'[1]Mã Misa'!$C$2:$D$74,2,0)</f>
        <v>CGM300</v>
      </c>
      <c r="N3265" s="2">
        <v>73431</v>
      </c>
      <c r="O3265" t="s">
        <v>5029</v>
      </c>
      <c r="P3265" s="8" t="str">
        <f t="shared" si="203"/>
        <v>0150365</v>
      </c>
      <c r="Q3265" s="8" t="e">
        <f t="array" ref="Q3265">IF(VLOOKUP(P3265,$AA$1:$AC$32,1,0)&lt;&gt;0,(P3265&amp;"A"),0)</f>
        <v>#N/A</v>
      </c>
      <c r="R3265" s="12">
        <v>44529</v>
      </c>
      <c r="S3265" t="s">
        <v>5030</v>
      </c>
      <c r="T3265" s="8" t="str">
        <f t="shared" si="204"/>
        <v>VM+ HNI Th</v>
      </c>
      <c r="U3265" t="s">
        <v>7192</v>
      </c>
      <c r="Y3265" t="str">
        <f t="array" ref="Y3265">IF(ISNUMBER(SEARCH($V$3,T3265)),"WINCOMHANOI",IF(ISNUMBER(SEARCH($V$4,T3265)),"WINCOMHOCHIMINH",IF(ISNUMBER(SEARCH($V$5,T3265)),"WINCOMDANANG",IF(ISNUMBER(SEARCH($V$6,T3265)),"WINCOMHAIDUONG",IF(ISNUMBER(SEARCH($V$7,T3265)),"WINCOMQUANGNINH",IF(ISNUMBER(SEARCH($V$8,T3265)),"WINCOMHAIPHONG",IF(ISNUMBER(SEARCH($V$9,T3265)),"WINCOMBACGIANG",IF(ISNUMBER(SEARCH($V$10,T3265)),"WINCOMBACNINH",IF(ISNUMBER(SEARCH($V$11,T3265)),"WINCOMPHUTHO",IF(ISNUMBER(SEARCH($V$12,T3265)),"WINCOMHATINH",IF(ISNUMBER(SEARCH($V$13,T3265)),"WINCOMTHAINGUYEN",IF(ISNUMBER(SEARCH($V$14,T3265)),"WINCOMKHANHHOA",IF(ISNUMBER(SEARCH($V$15,T3265)),"WINCOMHUNGYEN",IF(ISNUMBER(SEARCH($V$16,T3265)),"WINCOMNGHEAN",IF(ISNUMBER(SEARCH($V$17,T3265)),"WINCOMLAOCAI",IF(ISNUMBER(SEARCH($V$18,T3265)),"WINCOMVUNGTAU",IF(ISNUMBER(SEARCH($V$19,T3265)),"WINCOMBINHDUONG",IF(ISNUMBER(SEARCH($V$20,T3265)),"WINCOMKIENGIANG",IF(ISNUMBER(SEARCH($V$21,T3265)),"WINCOMHANAM",IF(ISNUMBER(SEARCH($V$22,T3265)),"WINCOMNAMDINH",IF(ISNUMBER(SEARCH($V$23,T3265)),"WINCOMLANGSON",IF(ISNUMBER(SEARCH($V$24,T3265)),"WINCOMTHANHHOA",IF(ISNUMBER(SEARCH($V$25,T3265)),"WINCOMYENBAI",IF(ISNUMBER(SEARCH($V$26,T3265)),"WINCOMTUYENQUANG",IF(ISNUMBER(SEARCH($V$27,T3265)),"WINCOMHUE",IF(ISNUMBER(SEARCH($V$28,T3265)),"WINCOMQUANGNAM",IF(ISNUMBER(SEARCH($V$29,T3265)),"WINCOMVINHPHUC",IF(ISNUMBER(SEARCH($V$30,T3265)),"WINCOMHAGIANG",IF(ISNUMBER(SEARCH($V$31,T3265)),"WINCOMNINHBINH",IF(ISNUMBER(SEARCH($V$32,T3265)),"WINCOMTRAVINH",IF(ISNUMBER(SEARCH($V$33,T3265)),"WINCOMCANTHO",IF(ISNUMBER(SEARCH($V$34,T3265)),"WINCOMBENTRE",IF(ISNUMBER(SEARCH($V$35,T3265)),"WINCOMCAMAU",IF(ISNUMBER(SEARCH($V$36,T3265)),"WINCOMANGIANG",IF(ISNUMBER(SEARCH($V$37,T3265)),"WINCOMNINHTHUAN",IF(ISNUMBER(SEARCH($V$38,T3265)),"WINCOMTHAIBINH",IF(ISNUMBER(SEARCH($V$39,T3265)),"WINCOMGIALAI",IF(ISNUMBER(SEARCH($V$40,T3265)),"WINCOMHOABINH",IF(ISNUMBER(SEARCH($V$41,T3265)),"WINCOMQUANGNGAI",IF(ISNUMBER(SEARCH($V$42,T3265)),"WINCOMBINHTHUAN",IF(ISNUMBER(SEARCH($V$43,T3265)),"WINCOMDAKLAK",IF(ISNUMBER(SEARCH($V$44,T3265)),"WINCOMSOCTRANG",IF(ISNUMBER(SEARCH($V$45,T3265)),"WINCOMSONLA",IF(ISNUMBER(SEARCH($V$46,T3265)),"WINCOMKONTUM",IF(ISNUMBER(SEARCH($V$47,T3265)),"WINCOMPHUYEN",IF(ISNUMBER(SEARCH($V$48,T3265)),"WINCOMQUANGTRI",IF(ISNUMBER(SEARCH($V$49,T3265)),"WINCOMBINHDINH",IF(ISNUMBER(SEARCH($V$50,T3265)),"WINCOMCAOBANG",IF(ISNUMBER(SEARCH($V$51,T3265)),"WINCOMQUANGBINH",IF(ISNUMBER(SEARCH($V$52,T3265)),"WINCOMLAMDONG",IF(ISNUMBER(SEARCH($V$53,T3265)),"WINCOMVINHLONG",IF(ISNUMBER(SEARCH($V$54,T3265)),"WINCOMDONGTHAP",IF(ISNUMBER(SEARCH($V$55,T3265)),"WINCOMTIENGIANG",IF(ISNUMBER(SEARCH($V$56,T3265)),"WINCOMQUANGNINH",0))))))))))))))))))))))))))))))))))))))))))))))))))))))</f>
        <v>WINCOMHANOI</v>
      </c>
    </row>
    <row r="3266" spans="1:25" x14ac:dyDescent="0.2">
      <c r="A3266" t="s">
        <v>0</v>
      </c>
      <c r="B3266" t="s">
        <v>5031</v>
      </c>
      <c r="C3266" t="s">
        <v>2</v>
      </c>
      <c r="D3266" t="s">
        <v>45</v>
      </c>
      <c r="E3266" t="s">
        <v>4</v>
      </c>
      <c r="F3266" s="5">
        <f t="shared" si="201"/>
        <v>6</v>
      </c>
      <c r="G3266" s="2">
        <v>526722</v>
      </c>
      <c r="H3266" s="2">
        <v>579394.20000000007</v>
      </c>
      <c r="I3266" t="s">
        <v>5</v>
      </c>
      <c r="J3266" t="s">
        <v>46</v>
      </c>
      <c r="K3266" t="str">
        <f t="shared" si="202"/>
        <v>Bắp bò muối gói 200g</v>
      </c>
      <c r="L3266" s="8" t="str">
        <f>VLOOKUP(K3266,'[1]Mã Misa'!$B$2:$D$74,2,0)</f>
        <v>Bắp bò muối 200g</v>
      </c>
      <c r="M3266" s="8" t="str">
        <f>VLOOKUP(L3266,'[1]Mã Misa'!$C$2:$D$74,2,0)</f>
        <v>BBM200</v>
      </c>
      <c r="N3266" s="2">
        <v>87787</v>
      </c>
      <c r="O3266" t="s">
        <v>5032</v>
      </c>
      <c r="P3266" s="8" t="str">
        <f t="shared" si="203"/>
        <v>0019504</v>
      </c>
      <c r="Q3266" s="8" t="e">
        <f t="array" ref="Q3266">IF(VLOOKUP(P3266,$AA$1:$AC$32,1,0)&lt;&gt;0,(P3266&amp;"A"),0)</f>
        <v>#N/A</v>
      </c>
      <c r="R3266" s="12">
        <v>44529</v>
      </c>
      <c r="S3266" t="s">
        <v>3754</v>
      </c>
      <c r="T3266" s="8" t="str">
        <f t="shared" si="204"/>
        <v>VM+ DNG 53</v>
      </c>
      <c r="U3266" t="s">
        <v>6956</v>
      </c>
      <c r="Y3266" t="str">
        <f t="array" ref="Y3266">IF(ISNUMBER(SEARCH($V$3,T3266)),"WINCOMHANOI",IF(ISNUMBER(SEARCH($V$4,T3266)),"WINCOMHOCHIMINH",IF(ISNUMBER(SEARCH($V$5,T3266)),"WINCOMDANANG",IF(ISNUMBER(SEARCH($V$6,T3266)),"WINCOMHAIDUONG",IF(ISNUMBER(SEARCH($V$7,T3266)),"WINCOMQUANGNINH",IF(ISNUMBER(SEARCH($V$8,T3266)),"WINCOMHAIPHONG",IF(ISNUMBER(SEARCH($V$9,T3266)),"WINCOMBACGIANG",IF(ISNUMBER(SEARCH($V$10,T3266)),"WINCOMBACNINH",IF(ISNUMBER(SEARCH($V$11,T3266)),"WINCOMPHUTHO",IF(ISNUMBER(SEARCH($V$12,T3266)),"WINCOMHATINH",IF(ISNUMBER(SEARCH($V$13,T3266)),"WINCOMTHAINGUYEN",IF(ISNUMBER(SEARCH($V$14,T3266)),"WINCOMKHANHHOA",IF(ISNUMBER(SEARCH($V$15,T3266)),"WINCOMHUNGYEN",IF(ISNUMBER(SEARCH($V$16,T3266)),"WINCOMNGHEAN",IF(ISNUMBER(SEARCH($V$17,T3266)),"WINCOMLAOCAI",IF(ISNUMBER(SEARCH($V$18,T3266)),"WINCOMVUNGTAU",IF(ISNUMBER(SEARCH($V$19,T3266)),"WINCOMBINHDUONG",IF(ISNUMBER(SEARCH($V$20,T3266)),"WINCOMKIENGIANG",IF(ISNUMBER(SEARCH($V$21,T3266)),"WINCOMHANAM",IF(ISNUMBER(SEARCH($V$22,T3266)),"WINCOMNAMDINH",IF(ISNUMBER(SEARCH($V$23,T3266)),"WINCOMLANGSON",IF(ISNUMBER(SEARCH($V$24,T3266)),"WINCOMTHANHHOA",IF(ISNUMBER(SEARCH($V$25,T3266)),"WINCOMYENBAI",IF(ISNUMBER(SEARCH($V$26,T3266)),"WINCOMTUYENQUANG",IF(ISNUMBER(SEARCH($V$27,T3266)),"WINCOMHUE",IF(ISNUMBER(SEARCH($V$28,T3266)),"WINCOMQUANGNAM",IF(ISNUMBER(SEARCH($V$29,T3266)),"WINCOMVINHPHUC",IF(ISNUMBER(SEARCH($V$30,T3266)),"WINCOMHAGIANG",IF(ISNUMBER(SEARCH($V$31,T3266)),"WINCOMNINHBINH",IF(ISNUMBER(SEARCH($V$32,T3266)),"WINCOMTRAVINH",IF(ISNUMBER(SEARCH($V$33,T3266)),"WINCOMCANTHO",IF(ISNUMBER(SEARCH($V$34,T3266)),"WINCOMBENTRE",IF(ISNUMBER(SEARCH($V$35,T3266)),"WINCOMCAMAU",IF(ISNUMBER(SEARCH($V$36,T3266)),"WINCOMANGIANG",IF(ISNUMBER(SEARCH($V$37,T3266)),"WINCOMNINHTHUAN",IF(ISNUMBER(SEARCH($V$38,T3266)),"WINCOMTHAIBINH",IF(ISNUMBER(SEARCH($V$39,T3266)),"WINCOMGIALAI",IF(ISNUMBER(SEARCH($V$40,T3266)),"WINCOMHOABINH",IF(ISNUMBER(SEARCH($V$41,T3266)),"WINCOMQUANGNGAI",IF(ISNUMBER(SEARCH($V$42,T3266)),"WINCOMBINHTHUAN",IF(ISNUMBER(SEARCH($V$43,T3266)),"WINCOMDAKLAK",IF(ISNUMBER(SEARCH($V$44,T3266)),"WINCOMSOCTRANG",IF(ISNUMBER(SEARCH($V$45,T3266)),"WINCOMSONLA",IF(ISNUMBER(SEARCH($V$46,T3266)),"WINCOMKONTUM",IF(ISNUMBER(SEARCH($V$47,T3266)),"WINCOMPHUYEN",IF(ISNUMBER(SEARCH($V$48,T3266)),"WINCOMQUANGTRI",IF(ISNUMBER(SEARCH($V$49,T3266)),"WINCOMBINHDINH",IF(ISNUMBER(SEARCH($V$50,T3266)),"WINCOMCAOBANG",IF(ISNUMBER(SEARCH($V$51,T3266)),"WINCOMQUANGBINH",IF(ISNUMBER(SEARCH($V$52,T3266)),"WINCOMLAMDONG",IF(ISNUMBER(SEARCH($V$53,T3266)),"WINCOMVINHLONG",IF(ISNUMBER(SEARCH($V$54,T3266)),"WINCOMDONGTHAP",IF(ISNUMBER(SEARCH($V$55,T3266)),"WINCOMTIENGIANG",IF(ISNUMBER(SEARCH($V$56,T3266)),"WINCOMQUANGNINH",0))))))))))))))))))))))))))))))))))))))))))))))))))))))</f>
        <v>WINCOMDANANG</v>
      </c>
    </row>
    <row r="3267" spans="1:25" x14ac:dyDescent="0.2">
      <c r="A3267" t="s">
        <v>0</v>
      </c>
      <c r="B3267" t="s">
        <v>5033</v>
      </c>
      <c r="C3267" t="s">
        <v>2</v>
      </c>
      <c r="D3267" t="s">
        <v>15</v>
      </c>
      <c r="E3267" t="s">
        <v>4</v>
      </c>
      <c r="F3267" s="5">
        <f t="shared" ref="F3267:F3330" si="205">G3267/N3267</f>
        <v>1</v>
      </c>
      <c r="G3267" s="2">
        <v>60308</v>
      </c>
      <c r="H3267" s="2">
        <v>66338.8</v>
      </c>
      <c r="I3267" t="s">
        <v>5</v>
      </c>
      <c r="J3267" t="s">
        <v>16</v>
      </c>
      <c r="K3267" t="str">
        <f t="shared" ref="K3267:K3330" si="206">MID(J3267,10,26)</f>
        <v>_Chả nướng 300g</v>
      </c>
      <c r="L3267" s="8" t="str">
        <f>VLOOKUP(K3267,'[1]Mã Misa'!$B$2:$D$74,2,0)</f>
        <v>Chả nướng 300g</v>
      </c>
      <c r="M3267" s="8" t="str">
        <f>VLOOKUP(L3267,'[1]Mã Misa'!$C$2:$D$74,2,0)</f>
        <v>CN300</v>
      </c>
      <c r="N3267" s="2">
        <v>60308</v>
      </c>
      <c r="O3267" t="s">
        <v>5034</v>
      </c>
      <c r="P3267" s="8" t="str">
        <f t="shared" ref="P3267:P3330" si="207">RIGHT(O3267,7)</f>
        <v>0150371</v>
      </c>
      <c r="Q3267" s="8" t="e">
        <f t="array" ref="Q3267">IF(VLOOKUP(P3267,$AA$1:$AC$32,1,0)&lt;&gt;0,(P3267&amp;"A"),0)</f>
        <v>#N/A</v>
      </c>
      <c r="R3267" s="12">
        <v>44529</v>
      </c>
      <c r="S3267" t="s">
        <v>1700</v>
      </c>
      <c r="T3267" s="8" t="str">
        <f t="shared" si="204"/>
        <v>VM+ HNI 86</v>
      </c>
      <c r="U3267" t="s">
        <v>6466</v>
      </c>
      <c r="Y3267" t="str">
        <f t="array" ref="Y3267">IF(ISNUMBER(SEARCH($V$3,T3267)),"WINCOMHANOI",IF(ISNUMBER(SEARCH($V$4,T3267)),"WINCOMHOCHIMINH",IF(ISNUMBER(SEARCH($V$5,T3267)),"WINCOMDANANG",IF(ISNUMBER(SEARCH($V$6,T3267)),"WINCOMHAIDUONG",IF(ISNUMBER(SEARCH($V$7,T3267)),"WINCOMQUANGNINH",IF(ISNUMBER(SEARCH($V$8,T3267)),"WINCOMHAIPHONG",IF(ISNUMBER(SEARCH($V$9,T3267)),"WINCOMBACGIANG",IF(ISNUMBER(SEARCH($V$10,T3267)),"WINCOMBACNINH",IF(ISNUMBER(SEARCH($V$11,T3267)),"WINCOMPHUTHO",IF(ISNUMBER(SEARCH($V$12,T3267)),"WINCOMHATINH",IF(ISNUMBER(SEARCH($V$13,T3267)),"WINCOMTHAINGUYEN",IF(ISNUMBER(SEARCH($V$14,T3267)),"WINCOMKHANHHOA",IF(ISNUMBER(SEARCH($V$15,T3267)),"WINCOMHUNGYEN",IF(ISNUMBER(SEARCH($V$16,T3267)),"WINCOMNGHEAN",IF(ISNUMBER(SEARCH($V$17,T3267)),"WINCOMLAOCAI",IF(ISNUMBER(SEARCH($V$18,T3267)),"WINCOMVUNGTAU",IF(ISNUMBER(SEARCH($V$19,T3267)),"WINCOMBINHDUONG",IF(ISNUMBER(SEARCH($V$20,T3267)),"WINCOMKIENGIANG",IF(ISNUMBER(SEARCH($V$21,T3267)),"WINCOMHANAM",IF(ISNUMBER(SEARCH($V$22,T3267)),"WINCOMNAMDINH",IF(ISNUMBER(SEARCH($V$23,T3267)),"WINCOMLANGSON",IF(ISNUMBER(SEARCH($V$24,T3267)),"WINCOMTHANHHOA",IF(ISNUMBER(SEARCH($V$25,T3267)),"WINCOMYENBAI",IF(ISNUMBER(SEARCH($V$26,T3267)),"WINCOMTUYENQUANG",IF(ISNUMBER(SEARCH($V$27,T3267)),"WINCOMHUE",IF(ISNUMBER(SEARCH($V$28,T3267)),"WINCOMQUANGNAM",IF(ISNUMBER(SEARCH($V$29,T3267)),"WINCOMVINHPHUC",IF(ISNUMBER(SEARCH($V$30,T3267)),"WINCOMHAGIANG",IF(ISNUMBER(SEARCH($V$31,T3267)),"WINCOMNINHBINH",IF(ISNUMBER(SEARCH($V$32,T3267)),"WINCOMTRAVINH",IF(ISNUMBER(SEARCH($V$33,T3267)),"WINCOMCANTHO",IF(ISNUMBER(SEARCH($V$34,T3267)),"WINCOMBENTRE",IF(ISNUMBER(SEARCH($V$35,T3267)),"WINCOMCAMAU",IF(ISNUMBER(SEARCH($V$36,T3267)),"WINCOMANGIANG",IF(ISNUMBER(SEARCH($V$37,T3267)),"WINCOMNINHTHUAN",IF(ISNUMBER(SEARCH($V$38,T3267)),"WINCOMTHAIBINH",IF(ISNUMBER(SEARCH($V$39,T3267)),"WINCOMGIALAI",IF(ISNUMBER(SEARCH($V$40,T3267)),"WINCOMHOABINH",IF(ISNUMBER(SEARCH($V$41,T3267)),"WINCOMQUANGNGAI",IF(ISNUMBER(SEARCH($V$42,T3267)),"WINCOMBINHTHUAN",IF(ISNUMBER(SEARCH($V$43,T3267)),"WINCOMDAKLAK",IF(ISNUMBER(SEARCH($V$44,T3267)),"WINCOMSOCTRANG",IF(ISNUMBER(SEARCH($V$45,T3267)),"WINCOMSONLA",IF(ISNUMBER(SEARCH($V$46,T3267)),"WINCOMKONTUM",IF(ISNUMBER(SEARCH($V$47,T3267)),"WINCOMPHUYEN",IF(ISNUMBER(SEARCH($V$48,T3267)),"WINCOMQUANGTRI",IF(ISNUMBER(SEARCH($V$49,T3267)),"WINCOMBINHDINH",IF(ISNUMBER(SEARCH($V$50,T3267)),"WINCOMCAOBANG",IF(ISNUMBER(SEARCH($V$51,T3267)),"WINCOMQUANGBINH",IF(ISNUMBER(SEARCH($V$52,T3267)),"WINCOMLAMDONG",IF(ISNUMBER(SEARCH($V$53,T3267)),"WINCOMVINHLONG",IF(ISNUMBER(SEARCH($V$54,T3267)),"WINCOMDONGTHAP",IF(ISNUMBER(SEARCH($V$55,T3267)),"WINCOMTIENGIANG",IF(ISNUMBER(SEARCH($V$56,T3267)),"WINCOMQUANGNINH",0))))))))))))))))))))))))))))))))))))))))))))))))))))))</f>
        <v>WINCOMHANOI</v>
      </c>
    </row>
    <row r="3268" spans="1:25" x14ac:dyDescent="0.2">
      <c r="A3268" t="s">
        <v>0</v>
      </c>
      <c r="B3268" t="s">
        <v>5033</v>
      </c>
      <c r="C3268" t="s">
        <v>31</v>
      </c>
      <c r="D3268" t="s">
        <v>62</v>
      </c>
      <c r="E3268" t="s">
        <v>4</v>
      </c>
      <c r="F3268" s="5">
        <f t="shared" si="205"/>
        <v>1</v>
      </c>
      <c r="G3268" s="2">
        <v>105400</v>
      </c>
      <c r="H3268" s="2">
        <v>115940.00000000001</v>
      </c>
      <c r="I3268" t="s">
        <v>5</v>
      </c>
      <c r="J3268" t="s">
        <v>63</v>
      </c>
      <c r="K3268" t="str">
        <f t="shared" si="206"/>
        <v>_Đùi gà sốt cay 500g</v>
      </c>
      <c r="L3268" s="8" t="str">
        <f>VLOOKUP(K3268,'[1]Mã Misa'!$B$2:$D$74,2,0)</f>
        <v>Đùi gà sốt cay 500g</v>
      </c>
      <c r="M3268" s="8" t="str">
        <f>VLOOKUP(L3268,'[1]Mã Misa'!$C$2:$D$74,2,0)</f>
        <v>DGSC500</v>
      </c>
      <c r="N3268" s="2">
        <v>105400</v>
      </c>
      <c r="O3268" t="s">
        <v>5034</v>
      </c>
      <c r="P3268" s="8" t="str">
        <f t="shared" si="207"/>
        <v>0150371</v>
      </c>
      <c r="Q3268" s="8" t="e">
        <f t="array" ref="Q3268">IF(VLOOKUP(P3268,$AA$1:$AC$32,1,0)&lt;&gt;0,(P3268&amp;"A"),0)</f>
        <v>#N/A</v>
      </c>
      <c r="R3268" s="12">
        <v>44529</v>
      </c>
      <c r="S3268" t="s">
        <v>1700</v>
      </c>
      <c r="T3268" s="8" t="str">
        <f t="shared" ref="T3268:T3331" si="208">LEFT(U3268,10)</f>
        <v>VM+ HNI 86</v>
      </c>
      <c r="U3268" t="s">
        <v>6466</v>
      </c>
      <c r="Y3268" t="str">
        <f t="array" ref="Y3268">IF(ISNUMBER(SEARCH($V$3,T3268)),"WINCOMHANOI",IF(ISNUMBER(SEARCH($V$4,T3268)),"WINCOMHOCHIMINH",IF(ISNUMBER(SEARCH($V$5,T3268)),"WINCOMDANANG",IF(ISNUMBER(SEARCH($V$6,T3268)),"WINCOMHAIDUONG",IF(ISNUMBER(SEARCH($V$7,T3268)),"WINCOMQUANGNINH",IF(ISNUMBER(SEARCH($V$8,T3268)),"WINCOMHAIPHONG",IF(ISNUMBER(SEARCH($V$9,T3268)),"WINCOMBACGIANG",IF(ISNUMBER(SEARCH($V$10,T3268)),"WINCOMBACNINH",IF(ISNUMBER(SEARCH($V$11,T3268)),"WINCOMPHUTHO",IF(ISNUMBER(SEARCH($V$12,T3268)),"WINCOMHATINH",IF(ISNUMBER(SEARCH($V$13,T3268)),"WINCOMTHAINGUYEN",IF(ISNUMBER(SEARCH($V$14,T3268)),"WINCOMKHANHHOA",IF(ISNUMBER(SEARCH($V$15,T3268)),"WINCOMHUNGYEN",IF(ISNUMBER(SEARCH($V$16,T3268)),"WINCOMNGHEAN",IF(ISNUMBER(SEARCH($V$17,T3268)),"WINCOMLAOCAI",IF(ISNUMBER(SEARCH($V$18,T3268)),"WINCOMVUNGTAU",IF(ISNUMBER(SEARCH($V$19,T3268)),"WINCOMBINHDUONG",IF(ISNUMBER(SEARCH($V$20,T3268)),"WINCOMKIENGIANG",IF(ISNUMBER(SEARCH($V$21,T3268)),"WINCOMHANAM",IF(ISNUMBER(SEARCH($V$22,T3268)),"WINCOMNAMDINH",IF(ISNUMBER(SEARCH($V$23,T3268)),"WINCOMLANGSON",IF(ISNUMBER(SEARCH($V$24,T3268)),"WINCOMTHANHHOA",IF(ISNUMBER(SEARCH($V$25,T3268)),"WINCOMYENBAI",IF(ISNUMBER(SEARCH($V$26,T3268)),"WINCOMTUYENQUANG",IF(ISNUMBER(SEARCH($V$27,T3268)),"WINCOMHUE",IF(ISNUMBER(SEARCH($V$28,T3268)),"WINCOMQUANGNAM",IF(ISNUMBER(SEARCH($V$29,T3268)),"WINCOMVINHPHUC",IF(ISNUMBER(SEARCH($V$30,T3268)),"WINCOMHAGIANG",IF(ISNUMBER(SEARCH($V$31,T3268)),"WINCOMNINHBINH",IF(ISNUMBER(SEARCH($V$32,T3268)),"WINCOMTRAVINH",IF(ISNUMBER(SEARCH($V$33,T3268)),"WINCOMCANTHO",IF(ISNUMBER(SEARCH($V$34,T3268)),"WINCOMBENTRE",IF(ISNUMBER(SEARCH($V$35,T3268)),"WINCOMCAMAU",IF(ISNUMBER(SEARCH($V$36,T3268)),"WINCOMANGIANG",IF(ISNUMBER(SEARCH($V$37,T3268)),"WINCOMNINHTHUAN",IF(ISNUMBER(SEARCH($V$38,T3268)),"WINCOMTHAIBINH",IF(ISNUMBER(SEARCH($V$39,T3268)),"WINCOMGIALAI",IF(ISNUMBER(SEARCH($V$40,T3268)),"WINCOMHOABINH",IF(ISNUMBER(SEARCH($V$41,T3268)),"WINCOMQUANGNGAI",IF(ISNUMBER(SEARCH($V$42,T3268)),"WINCOMBINHTHUAN",IF(ISNUMBER(SEARCH($V$43,T3268)),"WINCOMDAKLAK",IF(ISNUMBER(SEARCH($V$44,T3268)),"WINCOMSOCTRANG",IF(ISNUMBER(SEARCH($V$45,T3268)),"WINCOMSONLA",IF(ISNUMBER(SEARCH($V$46,T3268)),"WINCOMKONTUM",IF(ISNUMBER(SEARCH($V$47,T3268)),"WINCOMPHUYEN",IF(ISNUMBER(SEARCH($V$48,T3268)),"WINCOMQUANGTRI",IF(ISNUMBER(SEARCH($V$49,T3268)),"WINCOMBINHDINH",IF(ISNUMBER(SEARCH($V$50,T3268)),"WINCOMCAOBANG",IF(ISNUMBER(SEARCH($V$51,T3268)),"WINCOMQUANGBINH",IF(ISNUMBER(SEARCH($V$52,T3268)),"WINCOMLAMDONG",IF(ISNUMBER(SEARCH($V$53,T3268)),"WINCOMVINHLONG",IF(ISNUMBER(SEARCH($V$54,T3268)),"WINCOMDONGTHAP",IF(ISNUMBER(SEARCH($V$55,T3268)),"WINCOMTIENGIANG",IF(ISNUMBER(SEARCH($V$56,T3268)),"WINCOMQUANGNINH",0))))))))))))))))))))))))))))))))))))))))))))))))))))))</f>
        <v>WINCOMHANOI</v>
      </c>
    </row>
    <row r="3269" spans="1:25" x14ac:dyDescent="0.2">
      <c r="A3269" t="s">
        <v>0</v>
      </c>
      <c r="B3269" t="s">
        <v>5033</v>
      </c>
      <c r="C3269" t="s">
        <v>34</v>
      </c>
      <c r="D3269" t="s">
        <v>3</v>
      </c>
      <c r="E3269" t="s">
        <v>4</v>
      </c>
      <c r="F3269" s="5">
        <f t="shared" si="205"/>
        <v>1</v>
      </c>
      <c r="G3269" s="2">
        <v>88846</v>
      </c>
      <c r="H3269" s="2">
        <v>97730.6</v>
      </c>
      <c r="I3269" t="s">
        <v>5</v>
      </c>
      <c r="J3269" t="s">
        <v>6</v>
      </c>
      <c r="K3269" t="str">
        <f t="shared" si="206"/>
        <v>Gà muối gói 500g</v>
      </c>
      <c r="L3269" s="8" t="str">
        <f>VLOOKUP(K3269,'[1]Mã Misa'!$B$2:$D$74,2,0)</f>
        <v>Gà muối 500g</v>
      </c>
      <c r="M3269" s="8" t="str">
        <f>VLOOKUP(L3269,'[1]Mã Misa'!$C$2:$D$74,2,0)</f>
        <v>GM500</v>
      </c>
      <c r="N3269" s="2">
        <v>88846</v>
      </c>
      <c r="O3269" t="s">
        <v>5034</v>
      </c>
      <c r="P3269" s="8" t="str">
        <f t="shared" si="207"/>
        <v>0150371</v>
      </c>
      <c r="Q3269" s="8" t="e">
        <f t="array" ref="Q3269">IF(VLOOKUP(P3269,$AA$1:$AC$32,1,0)&lt;&gt;0,(P3269&amp;"A"),0)</f>
        <v>#N/A</v>
      </c>
      <c r="R3269" s="12">
        <v>44529</v>
      </c>
      <c r="S3269" t="s">
        <v>1700</v>
      </c>
      <c r="T3269" s="8" t="str">
        <f t="shared" si="208"/>
        <v>VM+ HNI 86</v>
      </c>
      <c r="U3269" t="s">
        <v>6466</v>
      </c>
      <c r="Y3269" t="str">
        <f t="array" ref="Y3269">IF(ISNUMBER(SEARCH($V$3,T3269)),"WINCOMHANOI",IF(ISNUMBER(SEARCH($V$4,T3269)),"WINCOMHOCHIMINH",IF(ISNUMBER(SEARCH($V$5,T3269)),"WINCOMDANANG",IF(ISNUMBER(SEARCH($V$6,T3269)),"WINCOMHAIDUONG",IF(ISNUMBER(SEARCH($V$7,T3269)),"WINCOMQUANGNINH",IF(ISNUMBER(SEARCH($V$8,T3269)),"WINCOMHAIPHONG",IF(ISNUMBER(SEARCH($V$9,T3269)),"WINCOMBACGIANG",IF(ISNUMBER(SEARCH($V$10,T3269)),"WINCOMBACNINH",IF(ISNUMBER(SEARCH($V$11,T3269)),"WINCOMPHUTHO",IF(ISNUMBER(SEARCH($V$12,T3269)),"WINCOMHATINH",IF(ISNUMBER(SEARCH($V$13,T3269)),"WINCOMTHAINGUYEN",IF(ISNUMBER(SEARCH($V$14,T3269)),"WINCOMKHANHHOA",IF(ISNUMBER(SEARCH($V$15,T3269)),"WINCOMHUNGYEN",IF(ISNUMBER(SEARCH($V$16,T3269)),"WINCOMNGHEAN",IF(ISNUMBER(SEARCH($V$17,T3269)),"WINCOMLAOCAI",IF(ISNUMBER(SEARCH($V$18,T3269)),"WINCOMVUNGTAU",IF(ISNUMBER(SEARCH($V$19,T3269)),"WINCOMBINHDUONG",IF(ISNUMBER(SEARCH($V$20,T3269)),"WINCOMKIENGIANG",IF(ISNUMBER(SEARCH($V$21,T3269)),"WINCOMHANAM",IF(ISNUMBER(SEARCH($V$22,T3269)),"WINCOMNAMDINH",IF(ISNUMBER(SEARCH($V$23,T3269)),"WINCOMLANGSON",IF(ISNUMBER(SEARCH($V$24,T3269)),"WINCOMTHANHHOA",IF(ISNUMBER(SEARCH($V$25,T3269)),"WINCOMYENBAI",IF(ISNUMBER(SEARCH($V$26,T3269)),"WINCOMTUYENQUANG",IF(ISNUMBER(SEARCH($V$27,T3269)),"WINCOMHUE",IF(ISNUMBER(SEARCH($V$28,T3269)),"WINCOMQUANGNAM",IF(ISNUMBER(SEARCH($V$29,T3269)),"WINCOMVINHPHUC",IF(ISNUMBER(SEARCH($V$30,T3269)),"WINCOMHAGIANG",IF(ISNUMBER(SEARCH($V$31,T3269)),"WINCOMNINHBINH",IF(ISNUMBER(SEARCH($V$32,T3269)),"WINCOMTRAVINH",IF(ISNUMBER(SEARCH($V$33,T3269)),"WINCOMCANTHO",IF(ISNUMBER(SEARCH($V$34,T3269)),"WINCOMBENTRE",IF(ISNUMBER(SEARCH($V$35,T3269)),"WINCOMCAMAU",IF(ISNUMBER(SEARCH($V$36,T3269)),"WINCOMANGIANG",IF(ISNUMBER(SEARCH($V$37,T3269)),"WINCOMNINHTHUAN",IF(ISNUMBER(SEARCH($V$38,T3269)),"WINCOMTHAIBINH",IF(ISNUMBER(SEARCH($V$39,T3269)),"WINCOMGIALAI",IF(ISNUMBER(SEARCH($V$40,T3269)),"WINCOMHOABINH",IF(ISNUMBER(SEARCH($V$41,T3269)),"WINCOMQUANGNGAI",IF(ISNUMBER(SEARCH($V$42,T3269)),"WINCOMBINHTHUAN",IF(ISNUMBER(SEARCH($V$43,T3269)),"WINCOMDAKLAK",IF(ISNUMBER(SEARCH($V$44,T3269)),"WINCOMSOCTRANG",IF(ISNUMBER(SEARCH($V$45,T3269)),"WINCOMSONLA",IF(ISNUMBER(SEARCH($V$46,T3269)),"WINCOMKONTUM",IF(ISNUMBER(SEARCH($V$47,T3269)),"WINCOMPHUYEN",IF(ISNUMBER(SEARCH($V$48,T3269)),"WINCOMQUANGTRI",IF(ISNUMBER(SEARCH($V$49,T3269)),"WINCOMBINHDINH",IF(ISNUMBER(SEARCH($V$50,T3269)),"WINCOMCAOBANG",IF(ISNUMBER(SEARCH($V$51,T3269)),"WINCOMQUANGBINH",IF(ISNUMBER(SEARCH($V$52,T3269)),"WINCOMLAMDONG",IF(ISNUMBER(SEARCH($V$53,T3269)),"WINCOMVINHLONG",IF(ISNUMBER(SEARCH($V$54,T3269)),"WINCOMDONGTHAP",IF(ISNUMBER(SEARCH($V$55,T3269)),"WINCOMTIENGIANG",IF(ISNUMBER(SEARCH($V$56,T3269)),"WINCOMQUANGNINH",0))))))))))))))))))))))))))))))))))))))))))))))))))))))</f>
        <v>WINCOMHANOI</v>
      </c>
    </row>
    <row r="3270" spans="1:25" x14ac:dyDescent="0.2">
      <c r="A3270" t="s">
        <v>0</v>
      </c>
      <c r="B3270" t="s">
        <v>5035</v>
      </c>
      <c r="C3270" t="s">
        <v>2</v>
      </c>
      <c r="D3270" t="s">
        <v>39</v>
      </c>
      <c r="E3270" t="s">
        <v>4</v>
      </c>
      <c r="F3270" s="5">
        <f t="shared" si="205"/>
        <v>1</v>
      </c>
      <c r="G3270" s="2">
        <v>46000</v>
      </c>
      <c r="H3270" s="2">
        <v>50600.000000000007</v>
      </c>
      <c r="I3270" t="s">
        <v>5</v>
      </c>
      <c r="J3270" t="s">
        <v>40</v>
      </c>
      <c r="K3270" t="str">
        <f t="shared" si="206"/>
        <v>Mộc nấm hương gói 250g</v>
      </c>
      <c r="L3270" s="8" t="str">
        <f>VLOOKUP(K3270,'[1]Mã Misa'!$B$2:$D$74,2,0)</f>
        <v>Mộc Nấm Hương 250g</v>
      </c>
      <c r="M3270" s="8" t="str">
        <f>VLOOKUP(L3270,'[1]Mã Misa'!$C$2:$D$74,2,0)</f>
        <v>MNH250</v>
      </c>
      <c r="N3270" s="2">
        <v>46000</v>
      </c>
      <c r="O3270" t="s">
        <v>5036</v>
      </c>
      <c r="P3270" s="8" t="str">
        <f t="shared" si="207"/>
        <v>0019508</v>
      </c>
      <c r="Q3270" s="8" t="e">
        <f t="array" ref="Q3270">IF(VLOOKUP(P3270,$AA$1:$AC$32,1,0)&lt;&gt;0,(P3270&amp;"A"),0)</f>
        <v>#N/A</v>
      </c>
      <c r="R3270" s="12">
        <v>44529</v>
      </c>
      <c r="S3270" t="s">
        <v>5037</v>
      </c>
      <c r="T3270" s="8" t="str">
        <f t="shared" si="208"/>
        <v xml:space="preserve">VM+ DNG 2 </v>
      </c>
      <c r="U3270" t="s">
        <v>7193</v>
      </c>
      <c r="Y3270" t="str">
        <f t="array" ref="Y3270">IF(ISNUMBER(SEARCH($V$3,T3270)),"WINCOMHANOI",IF(ISNUMBER(SEARCH($V$4,T3270)),"WINCOMHOCHIMINH",IF(ISNUMBER(SEARCH($V$5,T3270)),"WINCOMDANANG",IF(ISNUMBER(SEARCH($V$6,T3270)),"WINCOMHAIDUONG",IF(ISNUMBER(SEARCH($V$7,T3270)),"WINCOMQUANGNINH",IF(ISNUMBER(SEARCH($V$8,T3270)),"WINCOMHAIPHONG",IF(ISNUMBER(SEARCH($V$9,T3270)),"WINCOMBACGIANG",IF(ISNUMBER(SEARCH($V$10,T3270)),"WINCOMBACNINH",IF(ISNUMBER(SEARCH($V$11,T3270)),"WINCOMPHUTHO",IF(ISNUMBER(SEARCH($V$12,T3270)),"WINCOMHATINH",IF(ISNUMBER(SEARCH($V$13,T3270)),"WINCOMTHAINGUYEN",IF(ISNUMBER(SEARCH($V$14,T3270)),"WINCOMKHANHHOA",IF(ISNUMBER(SEARCH($V$15,T3270)),"WINCOMHUNGYEN",IF(ISNUMBER(SEARCH($V$16,T3270)),"WINCOMNGHEAN",IF(ISNUMBER(SEARCH($V$17,T3270)),"WINCOMLAOCAI",IF(ISNUMBER(SEARCH($V$18,T3270)),"WINCOMVUNGTAU",IF(ISNUMBER(SEARCH($V$19,T3270)),"WINCOMBINHDUONG",IF(ISNUMBER(SEARCH($V$20,T3270)),"WINCOMKIENGIANG",IF(ISNUMBER(SEARCH($V$21,T3270)),"WINCOMHANAM",IF(ISNUMBER(SEARCH($V$22,T3270)),"WINCOMNAMDINH",IF(ISNUMBER(SEARCH($V$23,T3270)),"WINCOMLANGSON",IF(ISNUMBER(SEARCH($V$24,T3270)),"WINCOMTHANHHOA",IF(ISNUMBER(SEARCH($V$25,T3270)),"WINCOMYENBAI",IF(ISNUMBER(SEARCH($V$26,T3270)),"WINCOMTUYENQUANG",IF(ISNUMBER(SEARCH($V$27,T3270)),"WINCOMHUE",IF(ISNUMBER(SEARCH($V$28,T3270)),"WINCOMQUANGNAM",IF(ISNUMBER(SEARCH($V$29,T3270)),"WINCOMVINHPHUC",IF(ISNUMBER(SEARCH($V$30,T3270)),"WINCOMHAGIANG",IF(ISNUMBER(SEARCH($V$31,T3270)),"WINCOMNINHBINH",IF(ISNUMBER(SEARCH($V$32,T3270)),"WINCOMTRAVINH",IF(ISNUMBER(SEARCH($V$33,T3270)),"WINCOMCANTHO",IF(ISNUMBER(SEARCH($V$34,T3270)),"WINCOMBENTRE",IF(ISNUMBER(SEARCH($V$35,T3270)),"WINCOMCAMAU",IF(ISNUMBER(SEARCH($V$36,T3270)),"WINCOMANGIANG",IF(ISNUMBER(SEARCH($V$37,T3270)),"WINCOMNINHTHUAN",IF(ISNUMBER(SEARCH($V$38,T3270)),"WINCOMTHAIBINH",IF(ISNUMBER(SEARCH($V$39,T3270)),"WINCOMGIALAI",IF(ISNUMBER(SEARCH($V$40,T3270)),"WINCOMHOABINH",IF(ISNUMBER(SEARCH($V$41,T3270)),"WINCOMQUANGNGAI",IF(ISNUMBER(SEARCH($V$42,T3270)),"WINCOMBINHTHUAN",IF(ISNUMBER(SEARCH($V$43,T3270)),"WINCOMDAKLAK",IF(ISNUMBER(SEARCH($V$44,T3270)),"WINCOMSOCTRANG",IF(ISNUMBER(SEARCH($V$45,T3270)),"WINCOMSONLA",IF(ISNUMBER(SEARCH($V$46,T3270)),"WINCOMKONTUM",IF(ISNUMBER(SEARCH($V$47,T3270)),"WINCOMPHUYEN",IF(ISNUMBER(SEARCH($V$48,T3270)),"WINCOMQUANGTRI",IF(ISNUMBER(SEARCH($V$49,T3270)),"WINCOMBINHDINH",IF(ISNUMBER(SEARCH($V$50,T3270)),"WINCOMCAOBANG",IF(ISNUMBER(SEARCH($V$51,T3270)),"WINCOMQUANGBINH",IF(ISNUMBER(SEARCH($V$52,T3270)),"WINCOMLAMDONG",IF(ISNUMBER(SEARCH($V$53,T3270)),"WINCOMVINHLONG",IF(ISNUMBER(SEARCH($V$54,T3270)),"WINCOMDONGTHAP",IF(ISNUMBER(SEARCH($V$55,T3270)),"WINCOMTIENGIANG",IF(ISNUMBER(SEARCH($V$56,T3270)),"WINCOMQUANGNINH",0))))))))))))))))))))))))))))))))))))))))))))))))))))))</f>
        <v>WINCOMDANANG</v>
      </c>
    </row>
    <row r="3271" spans="1:25" x14ac:dyDescent="0.2">
      <c r="A3271" t="s">
        <v>0</v>
      </c>
      <c r="B3271" t="s">
        <v>5035</v>
      </c>
      <c r="C3271" t="s">
        <v>31</v>
      </c>
      <c r="D3271" t="s">
        <v>20</v>
      </c>
      <c r="E3271" t="s">
        <v>4</v>
      </c>
      <c r="F3271" s="5">
        <f t="shared" si="205"/>
        <v>1</v>
      </c>
      <c r="G3271" s="2">
        <v>50182</v>
      </c>
      <c r="H3271" s="2">
        <v>55200.200000000004</v>
      </c>
      <c r="I3271" t="s">
        <v>5</v>
      </c>
      <c r="J3271" t="s">
        <v>21</v>
      </c>
      <c r="K3271" t="str">
        <f t="shared" si="206"/>
        <v>Giò tai lưỡi xào gói 250g</v>
      </c>
      <c r="L3271" s="8" t="str">
        <f>VLOOKUP(K3271,'[1]Mã Misa'!$B$2:$D$74,2,0)</f>
        <v>Giò Tai Lưỡi Xào 250g</v>
      </c>
      <c r="M3271" s="8" t="str">
        <f>VLOOKUP(L3271,'[1]Mã Misa'!$C$2:$D$74,2,0)</f>
        <v>GTLX250G</v>
      </c>
      <c r="N3271" s="2">
        <v>50182</v>
      </c>
      <c r="O3271" t="s">
        <v>5036</v>
      </c>
      <c r="P3271" s="8" t="str">
        <f t="shared" si="207"/>
        <v>0019508</v>
      </c>
      <c r="Q3271" s="8" t="e">
        <f t="array" ref="Q3271">IF(VLOOKUP(P3271,$AA$1:$AC$32,1,0)&lt;&gt;0,(P3271&amp;"A"),0)</f>
        <v>#N/A</v>
      </c>
      <c r="R3271" s="12">
        <v>44529</v>
      </c>
      <c r="S3271" t="s">
        <v>5037</v>
      </c>
      <c r="T3271" s="8" t="str">
        <f t="shared" si="208"/>
        <v xml:space="preserve">VM+ DNG 2 </v>
      </c>
      <c r="U3271" t="s">
        <v>7193</v>
      </c>
      <c r="Y3271" t="str">
        <f t="array" ref="Y3271">IF(ISNUMBER(SEARCH($V$3,T3271)),"WINCOMHANOI",IF(ISNUMBER(SEARCH($V$4,T3271)),"WINCOMHOCHIMINH",IF(ISNUMBER(SEARCH($V$5,T3271)),"WINCOMDANANG",IF(ISNUMBER(SEARCH($V$6,T3271)),"WINCOMHAIDUONG",IF(ISNUMBER(SEARCH($V$7,T3271)),"WINCOMQUANGNINH",IF(ISNUMBER(SEARCH($V$8,T3271)),"WINCOMHAIPHONG",IF(ISNUMBER(SEARCH($V$9,T3271)),"WINCOMBACGIANG",IF(ISNUMBER(SEARCH($V$10,T3271)),"WINCOMBACNINH",IF(ISNUMBER(SEARCH($V$11,T3271)),"WINCOMPHUTHO",IF(ISNUMBER(SEARCH($V$12,T3271)),"WINCOMHATINH",IF(ISNUMBER(SEARCH($V$13,T3271)),"WINCOMTHAINGUYEN",IF(ISNUMBER(SEARCH($V$14,T3271)),"WINCOMKHANHHOA",IF(ISNUMBER(SEARCH($V$15,T3271)),"WINCOMHUNGYEN",IF(ISNUMBER(SEARCH($V$16,T3271)),"WINCOMNGHEAN",IF(ISNUMBER(SEARCH($V$17,T3271)),"WINCOMLAOCAI",IF(ISNUMBER(SEARCH($V$18,T3271)),"WINCOMVUNGTAU",IF(ISNUMBER(SEARCH($V$19,T3271)),"WINCOMBINHDUONG",IF(ISNUMBER(SEARCH($V$20,T3271)),"WINCOMKIENGIANG",IF(ISNUMBER(SEARCH($V$21,T3271)),"WINCOMHANAM",IF(ISNUMBER(SEARCH($V$22,T3271)),"WINCOMNAMDINH",IF(ISNUMBER(SEARCH($V$23,T3271)),"WINCOMLANGSON",IF(ISNUMBER(SEARCH($V$24,T3271)),"WINCOMTHANHHOA",IF(ISNUMBER(SEARCH($V$25,T3271)),"WINCOMYENBAI",IF(ISNUMBER(SEARCH($V$26,T3271)),"WINCOMTUYENQUANG",IF(ISNUMBER(SEARCH($V$27,T3271)),"WINCOMHUE",IF(ISNUMBER(SEARCH($V$28,T3271)),"WINCOMQUANGNAM",IF(ISNUMBER(SEARCH($V$29,T3271)),"WINCOMVINHPHUC",IF(ISNUMBER(SEARCH($V$30,T3271)),"WINCOMHAGIANG",IF(ISNUMBER(SEARCH($V$31,T3271)),"WINCOMNINHBINH",IF(ISNUMBER(SEARCH($V$32,T3271)),"WINCOMTRAVINH",IF(ISNUMBER(SEARCH($V$33,T3271)),"WINCOMCANTHO",IF(ISNUMBER(SEARCH($V$34,T3271)),"WINCOMBENTRE",IF(ISNUMBER(SEARCH($V$35,T3271)),"WINCOMCAMAU",IF(ISNUMBER(SEARCH($V$36,T3271)),"WINCOMANGIANG",IF(ISNUMBER(SEARCH($V$37,T3271)),"WINCOMNINHTHUAN",IF(ISNUMBER(SEARCH($V$38,T3271)),"WINCOMTHAIBINH",IF(ISNUMBER(SEARCH($V$39,T3271)),"WINCOMGIALAI",IF(ISNUMBER(SEARCH($V$40,T3271)),"WINCOMHOABINH",IF(ISNUMBER(SEARCH($V$41,T3271)),"WINCOMQUANGNGAI",IF(ISNUMBER(SEARCH($V$42,T3271)),"WINCOMBINHTHUAN",IF(ISNUMBER(SEARCH($V$43,T3271)),"WINCOMDAKLAK",IF(ISNUMBER(SEARCH($V$44,T3271)),"WINCOMSOCTRANG",IF(ISNUMBER(SEARCH($V$45,T3271)),"WINCOMSONLA",IF(ISNUMBER(SEARCH($V$46,T3271)),"WINCOMKONTUM",IF(ISNUMBER(SEARCH($V$47,T3271)),"WINCOMPHUYEN",IF(ISNUMBER(SEARCH($V$48,T3271)),"WINCOMQUANGTRI",IF(ISNUMBER(SEARCH($V$49,T3271)),"WINCOMBINHDINH",IF(ISNUMBER(SEARCH($V$50,T3271)),"WINCOMCAOBANG",IF(ISNUMBER(SEARCH($V$51,T3271)),"WINCOMQUANGBINH",IF(ISNUMBER(SEARCH($V$52,T3271)),"WINCOMLAMDONG",IF(ISNUMBER(SEARCH($V$53,T3271)),"WINCOMVINHLONG",IF(ISNUMBER(SEARCH($V$54,T3271)),"WINCOMDONGTHAP",IF(ISNUMBER(SEARCH($V$55,T3271)),"WINCOMTIENGIANG",IF(ISNUMBER(SEARCH($V$56,T3271)),"WINCOMQUANGNINH",0))))))))))))))))))))))))))))))))))))))))))))))))))))))</f>
        <v>WINCOMDANANG</v>
      </c>
    </row>
    <row r="3272" spans="1:25" x14ac:dyDescent="0.2">
      <c r="A3272" t="s">
        <v>0</v>
      </c>
      <c r="B3272" t="s">
        <v>5038</v>
      </c>
      <c r="C3272" t="s">
        <v>2</v>
      </c>
      <c r="D3272" t="s">
        <v>15</v>
      </c>
      <c r="E3272" t="s">
        <v>4</v>
      </c>
      <c r="F3272" s="5">
        <f t="shared" si="205"/>
        <v>2</v>
      </c>
      <c r="G3272" s="2">
        <v>120616</v>
      </c>
      <c r="H3272" s="2">
        <v>132677.6</v>
      </c>
      <c r="I3272" t="s">
        <v>5</v>
      </c>
      <c r="J3272" t="s">
        <v>16</v>
      </c>
      <c r="K3272" t="str">
        <f t="shared" si="206"/>
        <v>_Chả nướng 300g</v>
      </c>
      <c r="L3272" s="8" t="str">
        <f>VLOOKUP(K3272,'[1]Mã Misa'!$B$2:$D$74,2,0)</f>
        <v>Chả nướng 300g</v>
      </c>
      <c r="M3272" s="8" t="str">
        <f>VLOOKUP(L3272,'[1]Mã Misa'!$C$2:$D$74,2,0)</f>
        <v>CN300</v>
      </c>
      <c r="N3272" s="2">
        <v>60308</v>
      </c>
      <c r="O3272" t="s">
        <v>5039</v>
      </c>
      <c r="P3272" s="8" t="str">
        <f t="shared" si="207"/>
        <v>0000992</v>
      </c>
      <c r="Q3272" s="8" t="e">
        <f t="array" ref="Q3272">IF(VLOOKUP(P3272,$AA$1:$AC$32,1,0)&lt;&gt;0,(P3272&amp;"A"),0)</f>
        <v>#N/A</v>
      </c>
      <c r="R3272" s="12">
        <v>44529</v>
      </c>
      <c r="S3272" t="s">
        <v>675</v>
      </c>
      <c r="T3272" s="8" t="str">
        <f t="shared" si="208"/>
        <v>VM+ GLI 30</v>
      </c>
      <c r="U3272" t="s">
        <v>6173</v>
      </c>
      <c r="Y3272" t="str">
        <f t="array" ref="Y3272">IF(ISNUMBER(SEARCH($V$3,T3272)),"WINCOMHANOI",IF(ISNUMBER(SEARCH($V$4,T3272)),"WINCOMHOCHIMINH",IF(ISNUMBER(SEARCH($V$5,T3272)),"WINCOMDANANG",IF(ISNUMBER(SEARCH($V$6,T3272)),"WINCOMHAIDUONG",IF(ISNUMBER(SEARCH($V$7,T3272)),"WINCOMQUANGNINH",IF(ISNUMBER(SEARCH($V$8,T3272)),"WINCOMHAIPHONG",IF(ISNUMBER(SEARCH($V$9,T3272)),"WINCOMBACGIANG",IF(ISNUMBER(SEARCH($V$10,T3272)),"WINCOMBACNINH",IF(ISNUMBER(SEARCH($V$11,T3272)),"WINCOMPHUTHO",IF(ISNUMBER(SEARCH($V$12,T3272)),"WINCOMHATINH",IF(ISNUMBER(SEARCH($V$13,T3272)),"WINCOMTHAINGUYEN",IF(ISNUMBER(SEARCH($V$14,T3272)),"WINCOMKHANHHOA",IF(ISNUMBER(SEARCH($V$15,T3272)),"WINCOMHUNGYEN",IF(ISNUMBER(SEARCH($V$16,T3272)),"WINCOMNGHEAN",IF(ISNUMBER(SEARCH($V$17,T3272)),"WINCOMLAOCAI",IF(ISNUMBER(SEARCH($V$18,T3272)),"WINCOMVUNGTAU",IF(ISNUMBER(SEARCH($V$19,T3272)),"WINCOMBINHDUONG",IF(ISNUMBER(SEARCH($V$20,T3272)),"WINCOMKIENGIANG",IF(ISNUMBER(SEARCH($V$21,T3272)),"WINCOMHANAM",IF(ISNUMBER(SEARCH($V$22,T3272)),"WINCOMNAMDINH",IF(ISNUMBER(SEARCH($V$23,T3272)),"WINCOMLANGSON",IF(ISNUMBER(SEARCH($V$24,T3272)),"WINCOMTHANHHOA",IF(ISNUMBER(SEARCH($V$25,T3272)),"WINCOMYENBAI",IF(ISNUMBER(SEARCH($V$26,T3272)),"WINCOMTUYENQUANG",IF(ISNUMBER(SEARCH($V$27,T3272)),"WINCOMHUE",IF(ISNUMBER(SEARCH($V$28,T3272)),"WINCOMQUANGNAM",IF(ISNUMBER(SEARCH($V$29,T3272)),"WINCOMVINHPHUC",IF(ISNUMBER(SEARCH($V$30,T3272)),"WINCOMHAGIANG",IF(ISNUMBER(SEARCH($V$31,T3272)),"WINCOMNINHBINH",IF(ISNUMBER(SEARCH($V$32,T3272)),"WINCOMTRAVINH",IF(ISNUMBER(SEARCH($V$33,T3272)),"WINCOMCANTHO",IF(ISNUMBER(SEARCH($V$34,T3272)),"WINCOMBENTRE",IF(ISNUMBER(SEARCH($V$35,T3272)),"WINCOMCAMAU",IF(ISNUMBER(SEARCH($V$36,T3272)),"WINCOMANGIANG",IF(ISNUMBER(SEARCH($V$37,T3272)),"WINCOMNINHTHUAN",IF(ISNUMBER(SEARCH($V$38,T3272)),"WINCOMTHAIBINH",IF(ISNUMBER(SEARCH($V$39,T3272)),"WINCOMGIALAI",IF(ISNUMBER(SEARCH($V$40,T3272)),"WINCOMHOABINH",IF(ISNUMBER(SEARCH($V$41,T3272)),"WINCOMQUANGNGAI",IF(ISNUMBER(SEARCH($V$42,T3272)),"WINCOMBINHTHUAN",IF(ISNUMBER(SEARCH($V$43,T3272)),"WINCOMDAKLAK",IF(ISNUMBER(SEARCH($V$44,T3272)),"WINCOMSOCTRANG",IF(ISNUMBER(SEARCH($V$45,T3272)),"WINCOMSONLA",IF(ISNUMBER(SEARCH($V$46,T3272)),"WINCOMKONTUM",IF(ISNUMBER(SEARCH($V$47,T3272)),"WINCOMPHUYEN",IF(ISNUMBER(SEARCH($V$48,T3272)),"WINCOMQUANGTRI",IF(ISNUMBER(SEARCH($V$49,T3272)),"WINCOMBINHDINH",IF(ISNUMBER(SEARCH($V$50,T3272)),"WINCOMCAOBANG",IF(ISNUMBER(SEARCH($V$51,T3272)),"WINCOMQUANGBINH",IF(ISNUMBER(SEARCH($V$52,T3272)),"WINCOMLAMDONG",IF(ISNUMBER(SEARCH($V$53,T3272)),"WINCOMVINHLONG",IF(ISNUMBER(SEARCH($V$54,T3272)),"WINCOMDONGTHAP",IF(ISNUMBER(SEARCH($V$55,T3272)),"WINCOMTIENGIANG",IF(ISNUMBER(SEARCH($V$56,T3272)),"WINCOMQUANGNINH",0))))))))))))))))))))))))))))))))))))))))))))))))))))))</f>
        <v>WINCOMGIALAI</v>
      </c>
    </row>
    <row r="3273" spans="1:25" x14ac:dyDescent="0.2">
      <c r="A3273" t="s">
        <v>0</v>
      </c>
      <c r="B3273" t="s">
        <v>5038</v>
      </c>
      <c r="C3273" t="s">
        <v>31</v>
      </c>
      <c r="D3273" t="s">
        <v>27</v>
      </c>
      <c r="E3273" t="s">
        <v>4</v>
      </c>
      <c r="F3273" s="5">
        <f t="shared" si="205"/>
        <v>4</v>
      </c>
      <c r="G3273" s="2">
        <v>297000</v>
      </c>
      <c r="H3273" s="2">
        <v>326700</v>
      </c>
      <c r="I3273" t="s">
        <v>5</v>
      </c>
      <c r="J3273" t="s">
        <v>28</v>
      </c>
      <c r="K3273" t="str">
        <f t="shared" si="206"/>
        <v>_Chả cốm 300g</v>
      </c>
      <c r="L3273" s="8" t="str">
        <f>VLOOKUP(K3273,'[1]Mã Misa'!$B$2:$D$74,2,0)</f>
        <v>Chả cốm 300g</v>
      </c>
      <c r="M3273" s="8" t="str">
        <f>VLOOKUP(L3273,'[1]Mã Misa'!$C$2:$D$74,2,0)</f>
        <v>CC300</v>
      </c>
      <c r="N3273" s="2">
        <v>74250</v>
      </c>
      <c r="O3273" t="s">
        <v>5039</v>
      </c>
      <c r="P3273" s="8" t="str">
        <f t="shared" si="207"/>
        <v>0000992</v>
      </c>
      <c r="Q3273" s="8" t="e">
        <f t="array" ref="Q3273">IF(VLOOKUP(P3273,$AA$1:$AC$32,1,0)&lt;&gt;0,(P3273&amp;"A"),0)</f>
        <v>#N/A</v>
      </c>
      <c r="R3273" s="12">
        <v>44529</v>
      </c>
      <c r="S3273" t="s">
        <v>675</v>
      </c>
      <c r="T3273" s="8" t="str">
        <f t="shared" si="208"/>
        <v>VM+ GLI 30</v>
      </c>
      <c r="U3273" t="s">
        <v>6173</v>
      </c>
      <c r="Y3273" t="str">
        <f t="array" ref="Y3273">IF(ISNUMBER(SEARCH($V$3,T3273)),"WINCOMHANOI",IF(ISNUMBER(SEARCH($V$4,T3273)),"WINCOMHOCHIMINH",IF(ISNUMBER(SEARCH($V$5,T3273)),"WINCOMDANANG",IF(ISNUMBER(SEARCH($V$6,T3273)),"WINCOMHAIDUONG",IF(ISNUMBER(SEARCH($V$7,T3273)),"WINCOMQUANGNINH",IF(ISNUMBER(SEARCH($V$8,T3273)),"WINCOMHAIPHONG",IF(ISNUMBER(SEARCH($V$9,T3273)),"WINCOMBACGIANG",IF(ISNUMBER(SEARCH($V$10,T3273)),"WINCOMBACNINH",IF(ISNUMBER(SEARCH($V$11,T3273)),"WINCOMPHUTHO",IF(ISNUMBER(SEARCH($V$12,T3273)),"WINCOMHATINH",IF(ISNUMBER(SEARCH($V$13,T3273)),"WINCOMTHAINGUYEN",IF(ISNUMBER(SEARCH($V$14,T3273)),"WINCOMKHANHHOA",IF(ISNUMBER(SEARCH($V$15,T3273)),"WINCOMHUNGYEN",IF(ISNUMBER(SEARCH($V$16,T3273)),"WINCOMNGHEAN",IF(ISNUMBER(SEARCH($V$17,T3273)),"WINCOMLAOCAI",IF(ISNUMBER(SEARCH($V$18,T3273)),"WINCOMVUNGTAU",IF(ISNUMBER(SEARCH($V$19,T3273)),"WINCOMBINHDUONG",IF(ISNUMBER(SEARCH($V$20,T3273)),"WINCOMKIENGIANG",IF(ISNUMBER(SEARCH($V$21,T3273)),"WINCOMHANAM",IF(ISNUMBER(SEARCH($V$22,T3273)),"WINCOMNAMDINH",IF(ISNUMBER(SEARCH($V$23,T3273)),"WINCOMLANGSON",IF(ISNUMBER(SEARCH($V$24,T3273)),"WINCOMTHANHHOA",IF(ISNUMBER(SEARCH($V$25,T3273)),"WINCOMYENBAI",IF(ISNUMBER(SEARCH($V$26,T3273)),"WINCOMTUYENQUANG",IF(ISNUMBER(SEARCH($V$27,T3273)),"WINCOMHUE",IF(ISNUMBER(SEARCH($V$28,T3273)),"WINCOMQUANGNAM",IF(ISNUMBER(SEARCH($V$29,T3273)),"WINCOMVINHPHUC",IF(ISNUMBER(SEARCH($V$30,T3273)),"WINCOMHAGIANG",IF(ISNUMBER(SEARCH($V$31,T3273)),"WINCOMNINHBINH",IF(ISNUMBER(SEARCH($V$32,T3273)),"WINCOMTRAVINH",IF(ISNUMBER(SEARCH($V$33,T3273)),"WINCOMCANTHO",IF(ISNUMBER(SEARCH($V$34,T3273)),"WINCOMBENTRE",IF(ISNUMBER(SEARCH($V$35,T3273)),"WINCOMCAMAU",IF(ISNUMBER(SEARCH($V$36,T3273)),"WINCOMANGIANG",IF(ISNUMBER(SEARCH($V$37,T3273)),"WINCOMNINHTHUAN",IF(ISNUMBER(SEARCH($V$38,T3273)),"WINCOMTHAIBINH",IF(ISNUMBER(SEARCH($V$39,T3273)),"WINCOMGIALAI",IF(ISNUMBER(SEARCH($V$40,T3273)),"WINCOMHOABINH",IF(ISNUMBER(SEARCH($V$41,T3273)),"WINCOMQUANGNGAI",IF(ISNUMBER(SEARCH($V$42,T3273)),"WINCOMBINHTHUAN",IF(ISNUMBER(SEARCH($V$43,T3273)),"WINCOMDAKLAK",IF(ISNUMBER(SEARCH($V$44,T3273)),"WINCOMSOCTRANG",IF(ISNUMBER(SEARCH($V$45,T3273)),"WINCOMSONLA",IF(ISNUMBER(SEARCH($V$46,T3273)),"WINCOMKONTUM",IF(ISNUMBER(SEARCH($V$47,T3273)),"WINCOMPHUYEN",IF(ISNUMBER(SEARCH($V$48,T3273)),"WINCOMQUANGTRI",IF(ISNUMBER(SEARCH($V$49,T3273)),"WINCOMBINHDINH",IF(ISNUMBER(SEARCH($V$50,T3273)),"WINCOMCAOBANG",IF(ISNUMBER(SEARCH($V$51,T3273)),"WINCOMQUANGBINH",IF(ISNUMBER(SEARCH($V$52,T3273)),"WINCOMLAMDONG",IF(ISNUMBER(SEARCH($V$53,T3273)),"WINCOMVINHLONG",IF(ISNUMBER(SEARCH($V$54,T3273)),"WINCOMDONGTHAP",IF(ISNUMBER(SEARCH($V$55,T3273)),"WINCOMTIENGIANG",IF(ISNUMBER(SEARCH($V$56,T3273)),"WINCOMQUANGNINH",0))))))))))))))))))))))))))))))))))))))))))))))))))))))</f>
        <v>WINCOMGIALAI</v>
      </c>
    </row>
    <row r="3274" spans="1:25" x14ac:dyDescent="0.2">
      <c r="A3274" t="s">
        <v>0</v>
      </c>
      <c r="B3274" t="s">
        <v>5040</v>
      </c>
      <c r="C3274" t="s">
        <v>2</v>
      </c>
      <c r="D3274" t="s">
        <v>62</v>
      </c>
      <c r="E3274" t="s">
        <v>4</v>
      </c>
      <c r="F3274" s="5">
        <f t="shared" si="205"/>
        <v>5</v>
      </c>
      <c r="G3274" s="2">
        <v>527000</v>
      </c>
      <c r="H3274" s="2">
        <v>579700</v>
      </c>
      <c r="I3274" t="s">
        <v>5</v>
      </c>
      <c r="J3274" t="s">
        <v>63</v>
      </c>
      <c r="K3274" t="str">
        <f t="shared" si="206"/>
        <v>_Đùi gà sốt cay 500g</v>
      </c>
      <c r="L3274" s="8" t="str">
        <f>VLOOKUP(K3274,'[1]Mã Misa'!$B$2:$D$74,2,0)</f>
        <v>Đùi gà sốt cay 500g</v>
      </c>
      <c r="M3274" s="8" t="str">
        <f>VLOOKUP(L3274,'[1]Mã Misa'!$C$2:$D$74,2,0)</f>
        <v>DGSC500</v>
      </c>
      <c r="N3274" s="2">
        <v>105400</v>
      </c>
      <c r="O3274" t="s">
        <v>5041</v>
      </c>
      <c r="P3274" s="8" t="str">
        <f t="shared" si="207"/>
        <v>0150400</v>
      </c>
      <c r="Q3274" s="8" t="e">
        <f t="array" ref="Q3274">IF(VLOOKUP(P3274,$AA$1:$AC$32,1,0)&lt;&gt;0,(P3274&amp;"A"),0)</f>
        <v>#N/A</v>
      </c>
      <c r="R3274" s="12">
        <v>44529</v>
      </c>
      <c r="S3274" t="s">
        <v>5042</v>
      </c>
      <c r="T3274" s="8" t="str">
        <f t="shared" si="208"/>
        <v>VM+ HNI 15</v>
      </c>
      <c r="U3274" t="s">
        <v>7194</v>
      </c>
      <c r="Y3274" t="str">
        <f t="array" ref="Y3274">IF(ISNUMBER(SEARCH($V$3,T3274)),"WINCOMHANOI",IF(ISNUMBER(SEARCH($V$4,T3274)),"WINCOMHOCHIMINH",IF(ISNUMBER(SEARCH($V$5,T3274)),"WINCOMDANANG",IF(ISNUMBER(SEARCH($V$6,T3274)),"WINCOMHAIDUONG",IF(ISNUMBER(SEARCH($V$7,T3274)),"WINCOMQUANGNINH",IF(ISNUMBER(SEARCH($V$8,T3274)),"WINCOMHAIPHONG",IF(ISNUMBER(SEARCH($V$9,T3274)),"WINCOMBACGIANG",IF(ISNUMBER(SEARCH($V$10,T3274)),"WINCOMBACNINH",IF(ISNUMBER(SEARCH($V$11,T3274)),"WINCOMPHUTHO",IF(ISNUMBER(SEARCH($V$12,T3274)),"WINCOMHATINH",IF(ISNUMBER(SEARCH($V$13,T3274)),"WINCOMTHAINGUYEN",IF(ISNUMBER(SEARCH($V$14,T3274)),"WINCOMKHANHHOA",IF(ISNUMBER(SEARCH($V$15,T3274)),"WINCOMHUNGYEN",IF(ISNUMBER(SEARCH($V$16,T3274)),"WINCOMNGHEAN",IF(ISNUMBER(SEARCH($V$17,T3274)),"WINCOMLAOCAI",IF(ISNUMBER(SEARCH($V$18,T3274)),"WINCOMVUNGTAU",IF(ISNUMBER(SEARCH($V$19,T3274)),"WINCOMBINHDUONG",IF(ISNUMBER(SEARCH($V$20,T3274)),"WINCOMKIENGIANG",IF(ISNUMBER(SEARCH($V$21,T3274)),"WINCOMHANAM",IF(ISNUMBER(SEARCH($V$22,T3274)),"WINCOMNAMDINH",IF(ISNUMBER(SEARCH($V$23,T3274)),"WINCOMLANGSON",IF(ISNUMBER(SEARCH($V$24,T3274)),"WINCOMTHANHHOA",IF(ISNUMBER(SEARCH($V$25,T3274)),"WINCOMYENBAI",IF(ISNUMBER(SEARCH($V$26,T3274)),"WINCOMTUYENQUANG",IF(ISNUMBER(SEARCH($V$27,T3274)),"WINCOMHUE",IF(ISNUMBER(SEARCH($V$28,T3274)),"WINCOMQUANGNAM",IF(ISNUMBER(SEARCH($V$29,T3274)),"WINCOMVINHPHUC",IF(ISNUMBER(SEARCH($V$30,T3274)),"WINCOMHAGIANG",IF(ISNUMBER(SEARCH($V$31,T3274)),"WINCOMNINHBINH",IF(ISNUMBER(SEARCH($V$32,T3274)),"WINCOMTRAVINH",IF(ISNUMBER(SEARCH($V$33,T3274)),"WINCOMCANTHO",IF(ISNUMBER(SEARCH($V$34,T3274)),"WINCOMBENTRE",IF(ISNUMBER(SEARCH($V$35,T3274)),"WINCOMCAMAU",IF(ISNUMBER(SEARCH($V$36,T3274)),"WINCOMANGIANG",IF(ISNUMBER(SEARCH($V$37,T3274)),"WINCOMNINHTHUAN",IF(ISNUMBER(SEARCH($V$38,T3274)),"WINCOMTHAIBINH",IF(ISNUMBER(SEARCH($V$39,T3274)),"WINCOMGIALAI",IF(ISNUMBER(SEARCH($V$40,T3274)),"WINCOMHOABINH",IF(ISNUMBER(SEARCH($V$41,T3274)),"WINCOMQUANGNGAI",IF(ISNUMBER(SEARCH($V$42,T3274)),"WINCOMBINHTHUAN",IF(ISNUMBER(SEARCH($V$43,T3274)),"WINCOMDAKLAK",IF(ISNUMBER(SEARCH($V$44,T3274)),"WINCOMSOCTRANG",IF(ISNUMBER(SEARCH($V$45,T3274)),"WINCOMSONLA",IF(ISNUMBER(SEARCH($V$46,T3274)),"WINCOMKONTUM",IF(ISNUMBER(SEARCH($V$47,T3274)),"WINCOMPHUYEN",IF(ISNUMBER(SEARCH($V$48,T3274)),"WINCOMQUANGTRI",IF(ISNUMBER(SEARCH($V$49,T3274)),"WINCOMBINHDINH",IF(ISNUMBER(SEARCH($V$50,T3274)),"WINCOMCAOBANG",IF(ISNUMBER(SEARCH($V$51,T3274)),"WINCOMQUANGBINH",IF(ISNUMBER(SEARCH($V$52,T3274)),"WINCOMLAMDONG",IF(ISNUMBER(SEARCH($V$53,T3274)),"WINCOMVINHLONG",IF(ISNUMBER(SEARCH($V$54,T3274)),"WINCOMDONGTHAP",IF(ISNUMBER(SEARCH($V$55,T3274)),"WINCOMTIENGIANG",IF(ISNUMBER(SEARCH($V$56,T3274)),"WINCOMQUANGNINH",0))))))))))))))))))))))))))))))))))))))))))))))))))))))</f>
        <v>WINCOMHANOI</v>
      </c>
    </row>
    <row r="3275" spans="1:25" x14ac:dyDescent="0.2">
      <c r="A3275" t="s">
        <v>0</v>
      </c>
      <c r="B3275" t="s">
        <v>5040</v>
      </c>
      <c r="C3275" t="s">
        <v>31</v>
      </c>
      <c r="D3275" t="s">
        <v>27</v>
      </c>
      <c r="E3275" t="s">
        <v>4</v>
      </c>
      <c r="F3275" s="5">
        <f t="shared" si="205"/>
        <v>1</v>
      </c>
      <c r="G3275" s="2">
        <v>74250</v>
      </c>
      <c r="H3275" s="2">
        <v>81675</v>
      </c>
      <c r="I3275" t="s">
        <v>5</v>
      </c>
      <c r="J3275" t="s">
        <v>28</v>
      </c>
      <c r="K3275" t="str">
        <f t="shared" si="206"/>
        <v>_Chả cốm 300g</v>
      </c>
      <c r="L3275" s="8" t="str">
        <f>VLOOKUP(K3275,'[1]Mã Misa'!$B$2:$D$74,2,0)</f>
        <v>Chả cốm 300g</v>
      </c>
      <c r="M3275" s="8" t="str">
        <f>VLOOKUP(L3275,'[1]Mã Misa'!$C$2:$D$74,2,0)</f>
        <v>CC300</v>
      </c>
      <c r="N3275" s="2">
        <v>74250</v>
      </c>
      <c r="O3275" t="s">
        <v>5041</v>
      </c>
      <c r="P3275" s="8" t="str">
        <f t="shared" si="207"/>
        <v>0150400</v>
      </c>
      <c r="Q3275" s="8" t="e">
        <f t="array" ref="Q3275">IF(VLOOKUP(P3275,$AA$1:$AC$32,1,0)&lt;&gt;0,(P3275&amp;"A"),0)</f>
        <v>#N/A</v>
      </c>
      <c r="R3275" s="12">
        <v>44529</v>
      </c>
      <c r="S3275" t="s">
        <v>5042</v>
      </c>
      <c r="T3275" s="8" t="str">
        <f t="shared" si="208"/>
        <v>VM+ HNI 15</v>
      </c>
      <c r="U3275" t="s">
        <v>7194</v>
      </c>
      <c r="Y3275" t="str">
        <f t="array" ref="Y3275">IF(ISNUMBER(SEARCH($V$3,T3275)),"WINCOMHANOI",IF(ISNUMBER(SEARCH($V$4,T3275)),"WINCOMHOCHIMINH",IF(ISNUMBER(SEARCH($V$5,T3275)),"WINCOMDANANG",IF(ISNUMBER(SEARCH($V$6,T3275)),"WINCOMHAIDUONG",IF(ISNUMBER(SEARCH($V$7,T3275)),"WINCOMQUANGNINH",IF(ISNUMBER(SEARCH($V$8,T3275)),"WINCOMHAIPHONG",IF(ISNUMBER(SEARCH($V$9,T3275)),"WINCOMBACGIANG",IF(ISNUMBER(SEARCH($V$10,T3275)),"WINCOMBACNINH",IF(ISNUMBER(SEARCH($V$11,T3275)),"WINCOMPHUTHO",IF(ISNUMBER(SEARCH($V$12,T3275)),"WINCOMHATINH",IF(ISNUMBER(SEARCH($V$13,T3275)),"WINCOMTHAINGUYEN",IF(ISNUMBER(SEARCH($V$14,T3275)),"WINCOMKHANHHOA",IF(ISNUMBER(SEARCH($V$15,T3275)),"WINCOMHUNGYEN",IF(ISNUMBER(SEARCH($V$16,T3275)),"WINCOMNGHEAN",IF(ISNUMBER(SEARCH($V$17,T3275)),"WINCOMLAOCAI",IF(ISNUMBER(SEARCH($V$18,T3275)),"WINCOMVUNGTAU",IF(ISNUMBER(SEARCH($V$19,T3275)),"WINCOMBINHDUONG",IF(ISNUMBER(SEARCH($V$20,T3275)),"WINCOMKIENGIANG",IF(ISNUMBER(SEARCH($V$21,T3275)),"WINCOMHANAM",IF(ISNUMBER(SEARCH($V$22,T3275)),"WINCOMNAMDINH",IF(ISNUMBER(SEARCH($V$23,T3275)),"WINCOMLANGSON",IF(ISNUMBER(SEARCH($V$24,T3275)),"WINCOMTHANHHOA",IF(ISNUMBER(SEARCH($V$25,T3275)),"WINCOMYENBAI",IF(ISNUMBER(SEARCH($V$26,T3275)),"WINCOMTUYENQUANG",IF(ISNUMBER(SEARCH($V$27,T3275)),"WINCOMHUE",IF(ISNUMBER(SEARCH($V$28,T3275)),"WINCOMQUANGNAM",IF(ISNUMBER(SEARCH($V$29,T3275)),"WINCOMVINHPHUC",IF(ISNUMBER(SEARCH($V$30,T3275)),"WINCOMHAGIANG",IF(ISNUMBER(SEARCH($V$31,T3275)),"WINCOMNINHBINH",IF(ISNUMBER(SEARCH($V$32,T3275)),"WINCOMTRAVINH",IF(ISNUMBER(SEARCH($V$33,T3275)),"WINCOMCANTHO",IF(ISNUMBER(SEARCH($V$34,T3275)),"WINCOMBENTRE",IF(ISNUMBER(SEARCH($V$35,T3275)),"WINCOMCAMAU",IF(ISNUMBER(SEARCH($V$36,T3275)),"WINCOMANGIANG",IF(ISNUMBER(SEARCH($V$37,T3275)),"WINCOMNINHTHUAN",IF(ISNUMBER(SEARCH($V$38,T3275)),"WINCOMTHAIBINH",IF(ISNUMBER(SEARCH($V$39,T3275)),"WINCOMGIALAI",IF(ISNUMBER(SEARCH($V$40,T3275)),"WINCOMHOABINH",IF(ISNUMBER(SEARCH($V$41,T3275)),"WINCOMQUANGNGAI",IF(ISNUMBER(SEARCH($V$42,T3275)),"WINCOMBINHTHUAN",IF(ISNUMBER(SEARCH($V$43,T3275)),"WINCOMDAKLAK",IF(ISNUMBER(SEARCH($V$44,T3275)),"WINCOMSOCTRANG",IF(ISNUMBER(SEARCH($V$45,T3275)),"WINCOMSONLA",IF(ISNUMBER(SEARCH($V$46,T3275)),"WINCOMKONTUM",IF(ISNUMBER(SEARCH($V$47,T3275)),"WINCOMPHUYEN",IF(ISNUMBER(SEARCH($V$48,T3275)),"WINCOMQUANGTRI",IF(ISNUMBER(SEARCH($V$49,T3275)),"WINCOMBINHDINH",IF(ISNUMBER(SEARCH($V$50,T3275)),"WINCOMCAOBANG",IF(ISNUMBER(SEARCH($V$51,T3275)),"WINCOMQUANGBINH",IF(ISNUMBER(SEARCH($V$52,T3275)),"WINCOMLAMDONG",IF(ISNUMBER(SEARCH($V$53,T3275)),"WINCOMVINHLONG",IF(ISNUMBER(SEARCH($V$54,T3275)),"WINCOMDONGTHAP",IF(ISNUMBER(SEARCH($V$55,T3275)),"WINCOMTIENGIANG",IF(ISNUMBER(SEARCH($V$56,T3275)),"WINCOMQUANGNINH",0))))))))))))))))))))))))))))))))))))))))))))))))))))))</f>
        <v>WINCOMHANOI</v>
      </c>
    </row>
    <row r="3276" spans="1:25" x14ac:dyDescent="0.2">
      <c r="A3276" t="s">
        <v>0</v>
      </c>
      <c r="B3276" t="s">
        <v>5043</v>
      </c>
      <c r="C3276" t="s">
        <v>2</v>
      </c>
      <c r="D3276" t="s">
        <v>20</v>
      </c>
      <c r="E3276" t="s">
        <v>4</v>
      </c>
      <c r="F3276" s="5">
        <f t="shared" si="205"/>
        <v>2</v>
      </c>
      <c r="G3276" s="2">
        <v>100364</v>
      </c>
      <c r="H3276" s="2">
        <v>110400.40000000001</v>
      </c>
      <c r="I3276" t="s">
        <v>5</v>
      </c>
      <c r="J3276" t="s">
        <v>21</v>
      </c>
      <c r="K3276" t="str">
        <f t="shared" si="206"/>
        <v>Giò tai lưỡi xào gói 250g</v>
      </c>
      <c r="L3276" s="8" t="str">
        <f>VLOOKUP(K3276,'[1]Mã Misa'!$B$2:$D$74,2,0)</f>
        <v>Giò Tai Lưỡi Xào 250g</v>
      </c>
      <c r="M3276" s="8" t="str">
        <f>VLOOKUP(L3276,'[1]Mã Misa'!$C$2:$D$74,2,0)</f>
        <v>GTLX250G</v>
      </c>
      <c r="N3276" s="2">
        <v>50182</v>
      </c>
      <c r="O3276" t="s">
        <v>5044</v>
      </c>
      <c r="P3276" s="8" t="str">
        <f t="shared" si="207"/>
        <v>0150405</v>
      </c>
      <c r="Q3276" s="8" t="e">
        <f t="array" ref="Q3276">IF(VLOOKUP(P3276,$AA$1:$AC$32,1,0)&lt;&gt;0,(P3276&amp;"A"),0)</f>
        <v>#N/A</v>
      </c>
      <c r="R3276" s="12">
        <v>44529</v>
      </c>
      <c r="S3276" t="s">
        <v>1904</v>
      </c>
      <c r="T3276" s="8" t="str">
        <f t="shared" si="208"/>
        <v>VM+ HNI 10</v>
      </c>
      <c r="U3276" t="s">
        <v>6522</v>
      </c>
      <c r="Y3276" t="str">
        <f t="array" ref="Y3276">IF(ISNUMBER(SEARCH($V$3,T3276)),"WINCOMHANOI",IF(ISNUMBER(SEARCH($V$4,T3276)),"WINCOMHOCHIMINH",IF(ISNUMBER(SEARCH($V$5,T3276)),"WINCOMDANANG",IF(ISNUMBER(SEARCH($V$6,T3276)),"WINCOMHAIDUONG",IF(ISNUMBER(SEARCH($V$7,T3276)),"WINCOMQUANGNINH",IF(ISNUMBER(SEARCH($V$8,T3276)),"WINCOMHAIPHONG",IF(ISNUMBER(SEARCH($V$9,T3276)),"WINCOMBACGIANG",IF(ISNUMBER(SEARCH($V$10,T3276)),"WINCOMBACNINH",IF(ISNUMBER(SEARCH($V$11,T3276)),"WINCOMPHUTHO",IF(ISNUMBER(SEARCH($V$12,T3276)),"WINCOMHATINH",IF(ISNUMBER(SEARCH($V$13,T3276)),"WINCOMTHAINGUYEN",IF(ISNUMBER(SEARCH($V$14,T3276)),"WINCOMKHANHHOA",IF(ISNUMBER(SEARCH($V$15,T3276)),"WINCOMHUNGYEN",IF(ISNUMBER(SEARCH($V$16,T3276)),"WINCOMNGHEAN",IF(ISNUMBER(SEARCH($V$17,T3276)),"WINCOMLAOCAI",IF(ISNUMBER(SEARCH($V$18,T3276)),"WINCOMVUNGTAU",IF(ISNUMBER(SEARCH($V$19,T3276)),"WINCOMBINHDUONG",IF(ISNUMBER(SEARCH($V$20,T3276)),"WINCOMKIENGIANG",IF(ISNUMBER(SEARCH($V$21,T3276)),"WINCOMHANAM",IF(ISNUMBER(SEARCH($V$22,T3276)),"WINCOMNAMDINH",IF(ISNUMBER(SEARCH($V$23,T3276)),"WINCOMLANGSON",IF(ISNUMBER(SEARCH($V$24,T3276)),"WINCOMTHANHHOA",IF(ISNUMBER(SEARCH($V$25,T3276)),"WINCOMYENBAI",IF(ISNUMBER(SEARCH($V$26,T3276)),"WINCOMTUYENQUANG",IF(ISNUMBER(SEARCH($V$27,T3276)),"WINCOMHUE",IF(ISNUMBER(SEARCH($V$28,T3276)),"WINCOMQUANGNAM",IF(ISNUMBER(SEARCH($V$29,T3276)),"WINCOMVINHPHUC",IF(ISNUMBER(SEARCH($V$30,T3276)),"WINCOMHAGIANG",IF(ISNUMBER(SEARCH($V$31,T3276)),"WINCOMNINHBINH",IF(ISNUMBER(SEARCH($V$32,T3276)),"WINCOMTRAVINH",IF(ISNUMBER(SEARCH($V$33,T3276)),"WINCOMCANTHO",IF(ISNUMBER(SEARCH($V$34,T3276)),"WINCOMBENTRE",IF(ISNUMBER(SEARCH($V$35,T3276)),"WINCOMCAMAU",IF(ISNUMBER(SEARCH($V$36,T3276)),"WINCOMANGIANG",IF(ISNUMBER(SEARCH($V$37,T3276)),"WINCOMNINHTHUAN",IF(ISNUMBER(SEARCH($V$38,T3276)),"WINCOMTHAIBINH",IF(ISNUMBER(SEARCH($V$39,T3276)),"WINCOMGIALAI",IF(ISNUMBER(SEARCH($V$40,T3276)),"WINCOMHOABINH",IF(ISNUMBER(SEARCH($V$41,T3276)),"WINCOMQUANGNGAI",IF(ISNUMBER(SEARCH($V$42,T3276)),"WINCOMBINHTHUAN",IF(ISNUMBER(SEARCH($V$43,T3276)),"WINCOMDAKLAK",IF(ISNUMBER(SEARCH($V$44,T3276)),"WINCOMSOCTRANG",IF(ISNUMBER(SEARCH($V$45,T3276)),"WINCOMSONLA",IF(ISNUMBER(SEARCH($V$46,T3276)),"WINCOMKONTUM",IF(ISNUMBER(SEARCH($V$47,T3276)),"WINCOMPHUYEN",IF(ISNUMBER(SEARCH($V$48,T3276)),"WINCOMQUANGTRI",IF(ISNUMBER(SEARCH($V$49,T3276)),"WINCOMBINHDINH",IF(ISNUMBER(SEARCH($V$50,T3276)),"WINCOMCAOBANG",IF(ISNUMBER(SEARCH($V$51,T3276)),"WINCOMQUANGBINH",IF(ISNUMBER(SEARCH($V$52,T3276)),"WINCOMLAMDONG",IF(ISNUMBER(SEARCH($V$53,T3276)),"WINCOMVINHLONG",IF(ISNUMBER(SEARCH($V$54,T3276)),"WINCOMDONGTHAP",IF(ISNUMBER(SEARCH($V$55,T3276)),"WINCOMTIENGIANG",IF(ISNUMBER(SEARCH($V$56,T3276)),"WINCOMQUANGNINH",0))))))))))))))))))))))))))))))))))))))))))))))))))))))</f>
        <v>WINCOMHANOI</v>
      </c>
    </row>
    <row r="3277" spans="1:25" x14ac:dyDescent="0.2">
      <c r="A3277" t="s">
        <v>0</v>
      </c>
      <c r="B3277" t="s">
        <v>5043</v>
      </c>
      <c r="C3277" t="s">
        <v>31</v>
      </c>
      <c r="D3277" t="s">
        <v>39</v>
      </c>
      <c r="E3277" t="s">
        <v>4</v>
      </c>
      <c r="F3277" s="5">
        <f t="shared" si="205"/>
        <v>5</v>
      </c>
      <c r="G3277" s="2">
        <v>230000</v>
      </c>
      <c r="H3277" s="2">
        <v>253000.00000000003</v>
      </c>
      <c r="I3277" t="s">
        <v>5</v>
      </c>
      <c r="J3277" t="s">
        <v>40</v>
      </c>
      <c r="K3277" t="str">
        <f t="shared" si="206"/>
        <v>Mộc nấm hương gói 250g</v>
      </c>
      <c r="L3277" s="8" t="str">
        <f>VLOOKUP(K3277,'[1]Mã Misa'!$B$2:$D$74,2,0)</f>
        <v>Mộc Nấm Hương 250g</v>
      </c>
      <c r="M3277" s="8" t="str">
        <f>VLOOKUP(L3277,'[1]Mã Misa'!$C$2:$D$74,2,0)</f>
        <v>MNH250</v>
      </c>
      <c r="N3277" s="2">
        <v>46000</v>
      </c>
      <c r="O3277" t="s">
        <v>5044</v>
      </c>
      <c r="P3277" s="8" t="str">
        <f t="shared" si="207"/>
        <v>0150405</v>
      </c>
      <c r="Q3277" s="8" t="e">
        <f t="array" ref="Q3277">IF(VLOOKUP(P3277,$AA$1:$AC$32,1,0)&lt;&gt;0,(P3277&amp;"A"),0)</f>
        <v>#N/A</v>
      </c>
      <c r="R3277" s="12">
        <v>44529</v>
      </c>
      <c r="S3277" t="s">
        <v>1904</v>
      </c>
      <c r="T3277" s="8" t="str">
        <f t="shared" si="208"/>
        <v>VM+ HNI 10</v>
      </c>
      <c r="U3277" t="s">
        <v>6522</v>
      </c>
      <c r="Y3277" t="str">
        <f t="array" ref="Y3277">IF(ISNUMBER(SEARCH($V$3,T3277)),"WINCOMHANOI",IF(ISNUMBER(SEARCH($V$4,T3277)),"WINCOMHOCHIMINH",IF(ISNUMBER(SEARCH($V$5,T3277)),"WINCOMDANANG",IF(ISNUMBER(SEARCH($V$6,T3277)),"WINCOMHAIDUONG",IF(ISNUMBER(SEARCH($V$7,T3277)),"WINCOMQUANGNINH",IF(ISNUMBER(SEARCH($V$8,T3277)),"WINCOMHAIPHONG",IF(ISNUMBER(SEARCH($V$9,T3277)),"WINCOMBACGIANG",IF(ISNUMBER(SEARCH($V$10,T3277)),"WINCOMBACNINH",IF(ISNUMBER(SEARCH($V$11,T3277)),"WINCOMPHUTHO",IF(ISNUMBER(SEARCH($V$12,T3277)),"WINCOMHATINH",IF(ISNUMBER(SEARCH($V$13,T3277)),"WINCOMTHAINGUYEN",IF(ISNUMBER(SEARCH($V$14,T3277)),"WINCOMKHANHHOA",IF(ISNUMBER(SEARCH($V$15,T3277)),"WINCOMHUNGYEN",IF(ISNUMBER(SEARCH($V$16,T3277)),"WINCOMNGHEAN",IF(ISNUMBER(SEARCH($V$17,T3277)),"WINCOMLAOCAI",IF(ISNUMBER(SEARCH($V$18,T3277)),"WINCOMVUNGTAU",IF(ISNUMBER(SEARCH($V$19,T3277)),"WINCOMBINHDUONG",IF(ISNUMBER(SEARCH($V$20,T3277)),"WINCOMKIENGIANG",IF(ISNUMBER(SEARCH($V$21,T3277)),"WINCOMHANAM",IF(ISNUMBER(SEARCH($V$22,T3277)),"WINCOMNAMDINH",IF(ISNUMBER(SEARCH($V$23,T3277)),"WINCOMLANGSON",IF(ISNUMBER(SEARCH($V$24,T3277)),"WINCOMTHANHHOA",IF(ISNUMBER(SEARCH($V$25,T3277)),"WINCOMYENBAI",IF(ISNUMBER(SEARCH($V$26,T3277)),"WINCOMTUYENQUANG",IF(ISNUMBER(SEARCH($V$27,T3277)),"WINCOMHUE",IF(ISNUMBER(SEARCH($V$28,T3277)),"WINCOMQUANGNAM",IF(ISNUMBER(SEARCH($V$29,T3277)),"WINCOMVINHPHUC",IF(ISNUMBER(SEARCH($V$30,T3277)),"WINCOMHAGIANG",IF(ISNUMBER(SEARCH($V$31,T3277)),"WINCOMNINHBINH",IF(ISNUMBER(SEARCH($V$32,T3277)),"WINCOMTRAVINH",IF(ISNUMBER(SEARCH($V$33,T3277)),"WINCOMCANTHO",IF(ISNUMBER(SEARCH($V$34,T3277)),"WINCOMBENTRE",IF(ISNUMBER(SEARCH($V$35,T3277)),"WINCOMCAMAU",IF(ISNUMBER(SEARCH($V$36,T3277)),"WINCOMANGIANG",IF(ISNUMBER(SEARCH($V$37,T3277)),"WINCOMNINHTHUAN",IF(ISNUMBER(SEARCH($V$38,T3277)),"WINCOMTHAIBINH",IF(ISNUMBER(SEARCH($V$39,T3277)),"WINCOMGIALAI",IF(ISNUMBER(SEARCH($V$40,T3277)),"WINCOMHOABINH",IF(ISNUMBER(SEARCH($V$41,T3277)),"WINCOMQUANGNGAI",IF(ISNUMBER(SEARCH($V$42,T3277)),"WINCOMBINHTHUAN",IF(ISNUMBER(SEARCH($V$43,T3277)),"WINCOMDAKLAK",IF(ISNUMBER(SEARCH($V$44,T3277)),"WINCOMSOCTRANG",IF(ISNUMBER(SEARCH($V$45,T3277)),"WINCOMSONLA",IF(ISNUMBER(SEARCH($V$46,T3277)),"WINCOMKONTUM",IF(ISNUMBER(SEARCH($V$47,T3277)),"WINCOMPHUYEN",IF(ISNUMBER(SEARCH($V$48,T3277)),"WINCOMQUANGTRI",IF(ISNUMBER(SEARCH($V$49,T3277)),"WINCOMBINHDINH",IF(ISNUMBER(SEARCH($V$50,T3277)),"WINCOMCAOBANG",IF(ISNUMBER(SEARCH($V$51,T3277)),"WINCOMQUANGBINH",IF(ISNUMBER(SEARCH($V$52,T3277)),"WINCOMLAMDONG",IF(ISNUMBER(SEARCH($V$53,T3277)),"WINCOMVINHLONG",IF(ISNUMBER(SEARCH($V$54,T3277)),"WINCOMDONGTHAP",IF(ISNUMBER(SEARCH($V$55,T3277)),"WINCOMTIENGIANG",IF(ISNUMBER(SEARCH($V$56,T3277)),"WINCOMQUANGNINH",0))))))))))))))))))))))))))))))))))))))))))))))))))))))</f>
        <v>WINCOMHANOI</v>
      </c>
    </row>
    <row r="3278" spans="1:25" x14ac:dyDescent="0.2">
      <c r="A3278" t="s">
        <v>0</v>
      </c>
      <c r="B3278" t="s">
        <v>5045</v>
      </c>
      <c r="C3278" t="s">
        <v>2</v>
      </c>
      <c r="D3278" t="s">
        <v>3</v>
      </c>
      <c r="E3278" t="s">
        <v>4</v>
      </c>
      <c r="F3278" s="5">
        <f t="shared" si="205"/>
        <v>1</v>
      </c>
      <c r="G3278" s="2">
        <v>88846</v>
      </c>
      <c r="H3278" s="2">
        <v>97730.6</v>
      </c>
      <c r="I3278" t="s">
        <v>5</v>
      </c>
      <c r="J3278" t="s">
        <v>6</v>
      </c>
      <c r="K3278" t="str">
        <f t="shared" si="206"/>
        <v>Gà muối gói 500g</v>
      </c>
      <c r="L3278" s="8" t="str">
        <f>VLOOKUP(K3278,'[1]Mã Misa'!$B$2:$D$74,2,0)</f>
        <v>Gà muối 500g</v>
      </c>
      <c r="M3278" s="8" t="str">
        <f>VLOOKUP(L3278,'[1]Mã Misa'!$C$2:$D$74,2,0)</f>
        <v>GM500</v>
      </c>
      <c r="N3278" s="2">
        <v>88846</v>
      </c>
      <c r="O3278" t="s">
        <v>5046</v>
      </c>
      <c r="P3278" s="8" t="str">
        <f t="shared" si="207"/>
        <v>0012070</v>
      </c>
      <c r="Q3278" s="8" t="e">
        <f t="array" ref="Q3278">IF(VLOOKUP(P3278,$AA$1:$AC$32,1,0)&lt;&gt;0,(P3278&amp;"A"),0)</f>
        <v>#N/A</v>
      </c>
      <c r="R3278" s="12">
        <v>44529</v>
      </c>
      <c r="S3278" t="s">
        <v>5047</v>
      </c>
      <c r="T3278" s="8" t="str">
        <f t="shared" si="208"/>
        <v>VM+ QNH 21</v>
      </c>
      <c r="U3278" t="s">
        <v>7195</v>
      </c>
      <c r="Y3278" t="str">
        <f t="array" ref="Y3278">IF(ISNUMBER(SEARCH($V$3,T3278)),"WINCOMHANOI",IF(ISNUMBER(SEARCH($V$4,T3278)),"WINCOMHOCHIMINH",IF(ISNUMBER(SEARCH($V$5,T3278)),"WINCOMDANANG",IF(ISNUMBER(SEARCH($V$6,T3278)),"WINCOMHAIDUONG",IF(ISNUMBER(SEARCH($V$7,T3278)),"WINCOMQUANGNINH",IF(ISNUMBER(SEARCH($V$8,T3278)),"WINCOMHAIPHONG",IF(ISNUMBER(SEARCH($V$9,T3278)),"WINCOMBACGIANG",IF(ISNUMBER(SEARCH($V$10,T3278)),"WINCOMBACNINH",IF(ISNUMBER(SEARCH($V$11,T3278)),"WINCOMPHUTHO",IF(ISNUMBER(SEARCH($V$12,T3278)),"WINCOMHATINH",IF(ISNUMBER(SEARCH($V$13,T3278)),"WINCOMTHAINGUYEN",IF(ISNUMBER(SEARCH($V$14,T3278)),"WINCOMKHANHHOA",IF(ISNUMBER(SEARCH($V$15,T3278)),"WINCOMHUNGYEN",IF(ISNUMBER(SEARCH($V$16,T3278)),"WINCOMNGHEAN",IF(ISNUMBER(SEARCH($V$17,T3278)),"WINCOMLAOCAI",IF(ISNUMBER(SEARCH($V$18,T3278)),"WINCOMVUNGTAU",IF(ISNUMBER(SEARCH($V$19,T3278)),"WINCOMBINHDUONG",IF(ISNUMBER(SEARCH($V$20,T3278)),"WINCOMKIENGIANG",IF(ISNUMBER(SEARCH($V$21,T3278)),"WINCOMHANAM",IF(ISNUMBER(SEARCH($V$22,T3278)),"WINCOMNAMDINH",IF(ISNUMBER(SEARCH($V$23,T3278)),"WINCOMLANGSON",IF(ISNUMBER(SEARCH($V$24,T3278)),"WINCOMTHANHHOA",IF(ISNUMBER(SEARCH($V$25,T3278)),"WINCOMYENBAI",IF(ISNUMBER(SEARCH($V$26,T3278)),"WINCOMTUYENQUANG",IF(ISNUMBER(SEARCH($V$27,T3278)),"WINCOMHUE",IF(ISNUMBER(SEARCH($V$28,T3278)),"WINCOMQUANGNAM",IF(ISNUMBER(SEARCH($V$29,T3278)),"WINCOMVINHPHUC",IF(ISNUMBER(SEARCH($V$30,T3278)),"WINCOMHAGIANG",IF(ISNUMBER(SEARCH($V$31,T3278)),"WINCOMNINHBINH",IF(ISNUMBER(SEARCH($V$32,T3278)),"WINCOMTRAVINH",IF(ISNUMBER(SEARCH($V$33,T3278)),"WINCOMCANTHO",IF(ISNUMBER(SEARCH($V$34,T3278)),"WINCOMBENTRE",IF(ISNUMBER(SEARCH($V$35,T3278)),"WINCOMCAMAU",IF(ISNUMBER(SEARCH($V$36,T3278)),"WINCOMANGIANG",IF(ISNUMBER(SEARCH($V$37,T3278)),"WINCOMNINHTHUAN",IF(ISNUMBER(SEARCH($V$38,T3278)),"WINCOMTHAIBINH",IF(ISNUMBER(SEARCH($V$39,T3278)),"WINCOMGIALAI",IF(ISNUMBER(SEARCH($V$40,T3278)),"WINCOMHOABINH",IF(ISNUMBER(SEARCH($V$41,T3278)),"WINCOMQUANGNGAI",IF(ISNUMBER(SEARCH($V$42,T3278)),"WINCOMBINHTHUAN",IF(ISNUMBER(SEARCH($V$43,T3278)),"WINCOMDAKLAK",IF(ISNUMBER(SEARCH($V$44,T3278)),"WINCOMSOCTRANG",IF(ISNUMBER(SEARCH($V$45,T3278)),"WINCOMSONLA",IF(ISNUMBER(SEARCH($V$46,T3278)),"WINCOMKONTUM",IF(ISNUMBER(SEARCH($V$47,T3278)),"WINCOMPHUYEN",IF(ISNUMBER(SEARCH($V$48,T3278)),"WINCOMQUANGTRI",IF(ISNUMBER(SEARCH($V$49,T3278)),"WINCOMBINHDINH",IF(ISNUMBER(SEARCH($V$50,T3278)),"WINCOMCAOBANG",IF(ISNUMBER(SEARCH($V$51,T3278)),"WINCOMQUANGBINH",IF(ISNUMBER(SEARCH($V$52,T3278)),"WINCOMLAMDONG",IF(ISNUMBER(SEARCH($V$53,T3278)),"WINCOMVINHLONG",IF(ISNUMBER(SEARCH($V$54,T3278)),"WINCOMDONGTHAP",IF(ISNUMBER(SEARCH($V$55,T3278)),"WINCOMTIENGIANG",IF(ISNUMBER(SEARCH($V$56,T3278)),"WINCOMQUANGNINH",0))))))))))))))))))))))))))))))))))))))))))))))))))))))</f>
        <v>WINCOMQUANGNINH</v>
      </c>
    </row>
    <row r="3279" spans="1:25" x14ac:dyDescent="0.2">
      <c r="A3279" t="s">
        <v>0</v>
      </c>
      <c r="B3279" t="s">
        <v>5045</v>
      </c>
      <c r="C3279" t="s">
        <v>31</v>
      </c>
      <c r="D3279" t="s">
        <v>39</v>
      </c>
      <c r="E3279" t="s">
        <v>4</v>
      </c>
      <c r="F3279" s="5">
        <f t="shared" si="205"/>
        <v>4</v>
      </c>
      <c r="G3279" s="2">
        <v>184000</v>
      </c>
      <c r="H3279" s="2">
        <v>202400.00000000003</v>
      </c>
      <c r="I3279" t="s">
        <v>5</v>
      </c>
      <c r="J3279" t="s">
        <v>40</v>
      </c>
      <c r="K3279" t="str">
        <f t="shared" si="206"/>
        <v>Mộc nấm hương gói 250g</v>
      </c>
      <c r="L3279" s="8" t="str">
        <f>VLOOKUP(K3279,'[1]Mã Misa'!$B$2:$D$74,2,0)</f>
        <v>Mộc Nấm Hương 250g</v>
      </c>
      <c r="M3279" s="8" t="str">
        <f>VLOOKUP(L3279,'[1]Mã Misa'!$C$2:$D$74,2,0)</f>
        <v>MNH250</v>
      </c>
      <c r="N3279" s="2">
        <v>46000</v>
      </c>
      <c r="O3279" t="s">
        <v>5046</v>
      </c>
      <c r="P3279" s="8" t="str">
        <f t="shared" si="207"/>
        <v>0012070</v>
      </c>
      <c r="Q3279" s="8" t="e">
        <f t="array" ref="Q3279">IF(VLOOKUP(P3279,$AA$1:$AC$32,1,0)&lt;&gt;0,(P3279&amp;"A"),0)</f>
        <v>#N/A</v>
      </c>
      <c r="R3279" s="12">
        <v>44529</v>
      </c>
      <c r="S3279" t="s">
        <v>5047</v>
      </c>
      <c r="T3279" s="8" t="str">
        <f t="shared" si="208"/>
        <v>VM+ QNH 21</v>
      </c>
      <c r="U3279" t="s">
        <v>7195</v>
      </c>
      <c r="Y3279" t="str">
        <f t="array" ref="Y3279">IF(ISNUMBER(SEARCH($V$3,T3279)),"WINCOMHANOI",IF(ISNUMBER(SEARCH($V$4,T3279)),"WINCOMHOCHIMINH",IF(ISNUMBER(SEARCH($V$5,T3279)),"WINCOMDANANG",IF(ISNUMBER(SEARCH($V$6,T3279)),"WINCOMHAIDUONG",IF(ISNUMBER(SEARCH($V$7,T3279)),"WINCOMQUANGNINH",IF(ISNUMBER(SEARCH($V$8,T3279)),"WINCOMHAIPHONG",IF(ISNUMBER(SEARCH($V$9,T3279)),"WINCOMBACGIANG",IF(ISNUMBER(SEARCH($V$10,T3279)),"WINCOMBACNINH",IF(ISNUMBER(SEARCH($V$11,T3279)),"WINCOMPHUTHO",IF(ISNUMBER(SEARCH($V$12,T3279)),"WINCOMHATINH",IF(ISNUMBER(SEARCH($V$13,T3279)),"WINCOMTHAINGUYEN",IF(ISNUMBER(SEARCH($V$14,T3279)),"WINCOMKHANHHOA",IF(ISNUMBER(SEARCH($V$15,T3279)),"WINCOMHUNGYEN",IF(ISNUMBER(SEARCH($V$16,T3279)),"WINCOMNGHEAN",IF(ISNUMBER(SEARCH($V$17,T3279)),"WINCOMLAOCAI",IF(ISNUMBER(SEARCH($V$18,T3279)),"WINCOMVUNGTAU",IF(ISNUMBER(SEARCH($V$19,T3279)),"WINCOMBINHDUONG",IF(ISNUMBER(SEARCH($V$20,T3279)),"WINCOMKIENGIANG",IF(ISNUMBER(SEARCH($V$21,T3279)),"WINCOMHANAM",IF(ISNUMBER(SEARCH($V$22,T3279)),"WINCOMNAMDINH",IF(ISNUMBER(SEARCH($V$23,T3279)),"WINCOMLANGSON",IF(ISNUMBER(SEARCH($V$24,T3279)),"WINCOMTHANHHOA",IF(ISNUMBER(SEARCH($V$25,T3279)),"WINCOMYENBAI",IF(ISNUMBER(SEARCH($V$26,T3279)),"WINCOMTUYENQUANG",IF(ISNUMBER(SEARCH($V$27,T3279)),"WINCOMHUE",IF(ISNUMBER(SEARCH($V$28,T3279)),"WINCOMQUANGNAM",IF(ISNUMBER(SEARCH($V$29,T3279)),"WINCOMVINHPHUC",IF(ISNUMBER(SEARCH($V$30,T3279)),"WINCOMHAGIANG",IF(ISNUMBER(SEARCH($V$31,T3279)),"WINCOMNINHBINH",IF(ISNUMBER(SEARCH($V$32,T3279)),"WINCOMTRAVINH",IF(ISNUMBER(SEARCH($V$33,T3279)),"WINCOMCANTHO",IF(ISNUMBER(SEARCH($V$34,T3279)),"WINCOMBENTRE",IF(ISNUMBER(SEARCH($V$35,T3279)),"WINCOMCAMAU",IF(ISNUMBER(SEARCH($V$36,T3279)),"WINCOMANGIANG",IF(ISNUMBER(SEARCH($V$37,T3279)),"WINCOMNINHTHUAN",IF(ISNUMBER(SEARCH($V$38,T3279)),"WINCOMTHAIBINH",IF(ISNUMBER(SEARCH($V$39,T3279)),"WINCOMGIALAI",IF(ISNUMBER(SEARCH($V$40,T3279)),"WINCOMHOABINH",IF(ISNUMBER(SEARCH($V$41,T3279)),"WINCOMQUANGNGAI",IF(ISNUMBER(SEARCH($V$42,T3279)),"WINCOMBINHTHUAN",IF(ISNUMBER(SEARCH($V$43,T3279)),"WINCOMDAKLAK",IF(ISNUMBER(SEARCH($V$44,T3279)),"WINCOMSOCTRANG",IF(ISNUMBER(SEARCH($V$45,T3279)),"WINCOMSONLA",IF(ISNUMBER(SEARCH($V$46,T3279)),"WINCOMKONTUM",IF(ISNUMBER(SEARCH($V$47,T3279)),"WINCOMPHUYEN",IF(ISNUMBER(SEARCH($V$48,T3279)),"WINCOMQUANGTRI",IF(ISNUMBER(SEARCH($V$49,T3279)),"WINCOMBINHDINH",IF(ISNUMBER(SEARCH($V$50,T3279)),"WINCOMCAOBANG",IF(ISNUMBER(SEARCH($V$51,T3279)),"WINCOMQUANGBINH",IF(ISNUMBER(SEARCH($V$52,T3279)),"WINCOMLAMDONG",IF(ISNUMBER(SEARCH($V$53,T3279)),"WINCOMVINHLONG",IF(ISNUMBER(SEARCH($V$54,T3279)),"WINCOMDONGTHAP",IF(ISNUMBER(SEARCH($V$55,T3279)),"WINCOMTIENGIANG",IF(ISNUMBER(SEARCH($V$56,T3279)),"WINCOMQUANGNINH",0))))))))))))))))))))))))))))))))))))))))))))))))))))))</f>
        <v>WINCOMQUANGNINH</v>
      </c>
    </row>
    <row r="3280" spans="1:25" x14ac:dyDescent="0.2">
      <c r="A3280" t="s">
        <v>0</v>
      </c>
      <c r="B3280" t="s">
        <v>5045</v>
      </c>
      <c r="C3280" t="s">
        <v>34</v>
      </c>
      <c r="D3280" t="s">
        <v>20</v>
      </c>
      <c r="E3280" t="s">
        <v>4</v>
      </c>
      <c r="F3280" s="5">
        <f t="shared" si="205"/>
        <v>2</v>
      </c>
      <c r="G3280" s="2">
        <v>100364</v>
      </c>
      <c r="H3280" s="2">
        <v>110400.40000000001</v>
      </c>
      <c r="I3280" t="s">
        <v>5</v>
      </c>
      <c r="J3280" t="s">
        <v>21</v>
      </c>
      <c r="K3280" t="str">
        <f t="shared" si="206"/>
        <v>Giò tai lưỡi xào gói 250g</v>
      </c>
      <c r="L3280" s="8" t="str">
        <f>VLOOKUP(K3280,'[1]Mã Misa'!$B$2:$D$74,2,0)</f>
        <v>Giò Tai Lưỡi Xào 250g</v>
      </c>
      <c r="M3280" s="8" t="str">
        <f>VLOOKUP(L3280,'[1]Mã Misa'!$C$2:$D$74,2,0)</f>
        <v>GTLX250G</v>
      </c>
      <c r="N3280" s="2">
        <v>50182</v>
      </c>
      <c r="O3280" t="s">
        <v>5046</v>
      </c>
      <c r="P3280" s="8" t="str">
        <f t="shared" si="207"/>
        <v>0012070</v>
      </c>
      <c r="Q3280" s="8" t="e">
        <f t="array" ref="Q3280">IF(VLOOKUP(P3280,$AA$1:$AC$32,1,0)&lt;&gt;0,(P3280&amp;"A"),0)</f>
        <v>#N/A</v>
      </c>
      <c r="R3280" s="12">
        <v>44529</v>
      </c>
      <c r="S3280" t="s">
        <v>5047</v>
      </c>
      <c r="T3280" s="8" t="str">
        <f t="shared" si="208"/>
        <v>VM+ QNH 21</v>
      </c>
      <c r="U3280" t="s">
        <v>7195</v>
      </c>
      <c r="Y3280" t="str">
        <f t="array" ref="Y3280">IF(ISNUMBER(SEARCH($V$3,T3280)),"WINCOMHANOI",IF(ISNUMBER(SEARCH($V$4,T3280)),"WINCOMHOCHIMINH",IF(ISNUMBER(SEARCH($V$5,T3280)),"WINCOMDANANG",IF(ISNUMBER(SEARCH($V$6,T3280)),"WINCOMHAIDUONG",IF(ISNUMBER(SEARCH($V$7,T3280)),"WINCOMQUANGNINH",IF(ISNUMBER(SEARCH($V$8,T3280)),"WINCOMHAIPHONG",IF(ISNUMBER(SEARCH($V$9,T3280)),"WINCOMBACGIANG",IF(ISNUMBER(SEARCH($V$10,T3280)),"WINCOMBACNINH",IF(ISNUMBER(SEARCH($V$11,T3280)),"WINCOMPHUTHO",IF(ISNUMBER(SEARCH($V$12,T3280)),"WINCOMHATINH",IF(ISNUMBER(SEARCH($V$13,T3280)),"WINCOMTHAINGUYEN",IF(ISNUMBER(SEARCH($V$14,T3280)),"WINCOMKHANHHOA",IF(ISNUMBER(SEARCH($V$15,T3280)),"WINCOMHUNGYEN",IF(ISNUMBER(SEARCH($V$16,T3280)),"WINCOMNGHEAN",IF(ISNUMBER(SEARCH($V$17,T3280)),"WINCOMLAOCAI",IF(ISNUMBER(SEARCH($V$18,T3280)),"WINCOMVUNGTAU",IF(ISNUMBER(SEARCH($V$19,T3280)),"WINCOMBINHDUONG",IF(ISNUMBER(SEARCH($V$20,T3280)),"WINCOMKIENGIANG",IF(ISNUMBER(SEARCH($V$21,T3280)),"WINCOMHANAM",IF(ISNUMBER(SEARCH($V$22,T3280)),"WINCOMNAMDINH",IF(ISNUMBER(SEARCH($V$23,T3280)),"WINCOMLANGSON",IF(ISNUMBER(SEARCH($V$24,T3280)),"WINCOMTHANHHOA",IF(ISNUMBER(SEARCH($V$25,T3280)),"WINCOMYENBAI",IF(ISNUMBER(SEARCH($V$26,T3280)),"WINCOMTUYENQUANG",IF(ISNUMBER(SEARCH($V$27,T3280)),"WINCOMHUE",IF(ISNUMBER(SEARCH($V$28,T3280)),"WINCOMQUANGNAM",IF(ISNUMBER(SEARCH($V$29,T3280)),"WINCOMVINHPHUC",IF(ISNUMBER(SEARCH($V$30,T3280)),"WINCOMHAGIANG",IF(ISNUMBER(SEARCH($V$31,T3280)),"WINCOMNINHBINH",IF(ISNUMBER(SEARCH($V$32,T3280)),"WINCOMTRAVINH",IF(ISNUMBER(SEARCH($V$33,T3280)),"WINCOMCANTHO",IF(ISNUMBER(SEARCH($V$34,T3280)),"WINCOMBENTRE",IF(ISNUMBER(SEARCH($V$35,T3280)),"WINCOMCAMAU",IF(ISNUMBER(SEARCH($V$36,T3280)),"WINCOMANGIANG",IF(ISNUMBER(SEARCH($V$37,T3280)),"WINCOMNINHTHUAN",IF(ISNUMBER(SEARCH($V$38,T3280)),"WINCOMTHAIBINH",IF(ISNUMBER(SEARCH($V$39,T3280)),"WINCOMGIALAI",IF(ISNUMBER(SEARCH($V$40,T3280)),"WINCOMHOABINH",IF(ISNUMBER(SEARCH($V$41,T3280)),"WINCOMQUANGNGAI",IF(ISNUMBER(SEARCH($V$42,T3280)),"WINCOMBINHTHUAN",IF(ISNUMBER(SEARCH($V$43,T3280)),"WINCOMDAKLAK",IF(ISNUMBER(SEARCH($V$44,T3280)),"WINCOMSOCTRANG",IF(ISNUMBER(SEARCH($V$45,T3280)),"WINCOMSONLA",IF(ISNUMBER(SEARCH($V$46,T3280)),"WINCOMKONTUM",IF(ISNUMBER(SEARCH($V$47,T3280)),"WINCOMPHUYEN",IF(ISNUMBER(SEARCH($V$48,T3280)),"WINCOMQUANGTRI",IF(ISNUMBER(SEARCH($V$49,T3280)),"WINCOMBINHDINH",IF(ISNUMBER(SEARCH($V$50,T3280)),"WINCOMCAOBANG",IF(ISNUMBER(SEARCH($V$51,T3280)),"WINCOMQUANGBINH",IF(ISNUMBER(SEARCH($V$52,T3280)),"WINCOMLAMDONG",IF(ISNUMBER(SEARCH($V$53,T3280)),"WINCOMVINHLONG",IF(ISNUMBER(SEARCH($V$54,T3280)),"WINCOMDONGTHAP",IF(ISNUMBER(SEARCH($V$55,T3280)),"WINCOMTIENGIANG",IF(ISNUMBER(SEARCH($V$56,T3280)),"WINCOMQUANGNINH",0))))))))))))))))))))))))))))))))))))))))))))))))))))))</f>
        <v>WINCOMQUANGNINH</v>
      </c>
    </row>
    <row r="3281" spans="1:25" x14ac:dyDescent="0.2">
      <c r="A3281" t="s">
        <v>0</v>
      </c>
      <c r="B3281" t="s">
        <v>5048</v>
      </c>
      <c r="C3281" t="s">
        <v>2</v>
      </c>
      <c r="D3281" t="s">
        <v>62</v>
      </c>
      <c r="E3281" t="s">
        <v>4</v>
      </c>
      <c r="F3281" s="5">
        <f t="shared" si="205"/>
        <v>9</v>
      </c>
      <c r="G3281" s="2">
        <v>948600</v>
      </c>
      <c r="H3281" s="2">
        <v>1043460.0000000001</v>
      </c>
      <c r="I3281" t="s">
        <v>5</v>
      </c>
      <c r="J3281" t="s">
        <v>63</v>
      </c>
      <c r="K3281" t="str">
        <f t="shared" si="206"/>
        <v>_Đùi gà sốt cay 500g</v>
      </c>
      <c r="L3281" s="8" t="str">
        <f>VLOOKUP(K3281,'[1]Mã Misa'!$B$2:$D$74,2,0)</f>
        <v>Đùi gà sốt cay 500g</v>
      </c>
      <c r="M3281" s="8" t="str">
        <f>VLOOKUP(L3281,'[1]Mã Misa'!$C$2:$D$74,2,0)</f>
        <v>DGSC500</v>
      </c>
      <c r="N3281" s="2">
        <v>105400</v>
      </c>
      <c r="O3281" t="s">
        <v>5049</v>
      </c>
      <c r="P3281" s="8" t="str">
        <f t="shared" si="207"/>
        <v>0045594</v>
      </c>
      <c r="Q3281" s="8" t="e">
        <f t="array" ref="Q3281">IF(VLOOKUP(P3281,$AA$1:$AC$32,1,0)&lt;&gt;0,(P3281&amp;"A"),0)</f>
        <v>#N/A</v>
      </c>
      <c r="R3281" s="12">
        <v>44529</v>
      </c>
      <c r="S3281" t="s">
        <v>1538</v>
      </c>
      <c r="T3281" s="8" t="str">
        <f t="shared" si="208"/>
        <v>VM+ HCM 18</v>
      </c>
      <c r="U3281" t="s">
        <v>6417</v>
      </c>
      <c r="Y3281" t="str">
        <f t="array" ref="Y3281">IF(ISNUMBER(SEARCH($V$3,T3281)),"WINCOMHANOI",IF(ISNUMBER(SEARCH($V$4,T3281)),"WINCOMHOCHIMINH",IF(ISNUMBER(SEARCH($V$5,T3281)),"WINCOMDANANG",IF(ISNUMBER(SEARCH($V$6,T3281)),"WINCOMHAIDUONG",IF(ISNUMBER(SEARCH($V$7,T3281)),"WINCOMQUANGNINH",IF(ISNUMBER(SEARCH($V$8,T3281)),"WINCOMHAIPHONG",IF(ISNUMBER(SEARCH($V$9,T3281)),"WINCOMBACGIANG",IF(ISNUMBER(SEARCH($V$10,T3281)),"WINCOMBACNINH",IF(ISNUMBER(SEARCH($V$11,T3281)),"WINCOMPHUTHO",IF(ISNUMBER(SEARCH($V$12,T3281)),"WINCOMHATINH",IF(ISNUMBER(SEARCH($V$13,T3281)),"WINCOMTHAINGUYEN",IF(ISNUMBER(SEARCH($V$14,T3281)),"WINCOMKHANHHOA",IF(ISNUMBER(SEARCH($V$15,T3281)),"WINCOMHUNGYEN",IF(ISNUMBER(SEARCH($V$16,T3281)),"WINCOMNGHEAN",IF(ISNUMBER(SEARCH($V$17,T3281)),"WINCOMLAOCAI",IF(ISNUMBER(SEARCH($V$18,T3281)),"WINCOMVUNGTAU",IF(ISNUMBER(SEARCH($V$19,T3281)),"WINCOMBINHDUONG",IF(ISNUMBER(SEARCH($V$20,T3281)),"WINCOMKIENGIANG",IF(ISNUMBER(SEARCH($V$21,T3281)),"WINCOMHANAM",IF(ISNUMBER(SEARCH($V$22,T3281)),"WINCOMNAMDINH",IF(ISNUMBER(SEARCH($V$23,T3281)),"WINCOMLANGSON",IF(ISNUMBER(SEARCH($V$24,T3281)),"WINCOMTHANHHOA",IF(ISNUMBER(SEARCH($V$25,T3281)),"WINCOMYENBAI",IF(ISNUMBER(SEARCH($V$26,T3281)),"WINCOMTUYENQUANG",IF(ISNUMBER(SEARCH($V$27,T3281)),"WINCOMHUE",IF(ISNUMBER(SEARCH($V$28,T3281)),"WINCOMQUANGNAM",IF(ISNUMBER(SEARCH($V$29,T3281)),"WINCOMVINHPHUC",IF(ISNUMBER(SEARCH($V$30,T3281)),"WINCOMHAGIANG",IF(ISNUMBER(SEARCH($V$31,T3281)),"WINCOMNINHBINH",IF(ISNUMBER(SEARCH($V$32,T3281)),"WINCOMTRAVINH",IF(ISNUMBER(SEARCH($V$33,T3281)),"WINCOMCANTHO",IF(ISNUMBER(SEARCH($V$34,T3281)),"WINCOMBENTRE",IF(ISNUMBER(SEARCH($V$35,T3281)),"WINCOMCAMAU",IF(ISNUMBER(SEARCH($V$36,T3281)),"WINCOMANGIANG",IF(ISNUMBER(SEARCH($V$37,T3281)),"WINCOMNINHTHUAN",IF(ISNUMBER(SEARCH($V$38,T3281)),"WINCOMTHAIBINH",IF(ISNUMBER(SEARCH($V$39,T3281)),"WINCOMGIALAI",IF(ISNUMBER(SEARCH($V$40,T3281)),"WINCOMHOABINH",IF(ISNUMBER(SEARCH($V$41,T3281)),"WINCOMQUANGNGAI",IF(ISNUMBER(SEARCH($V$42,T3281)),"WINCOMBINHTHUAN",IF(ISNUMBER(SEARCH($V$43,T3281)),"WINCOMDAKLAK",IF(ISNUMBER(SEARCH($V$44,T3281)),"WINCOMSOCTRANG",IF(ISNUMBER(SEARCH($V$45,T3281)),"WINCOMSONLA",IF(ISNUMBER(SEARCH($V$46,T3281)),"WINCOMKONTUM",IF(ISNUMBER(SEARCH($V$47,T3281)),"WINCOMPHUYEN",IF(ISNUMBER(SEARCH($V$48,T3281)),"WINCOMQUANGTRI",IF(ISNUMBER(SEARCH($V$49,T3281)),"WINCOMBINHDINH",IF(ISNUMBER(SEARCH($V$50,T3281)),"WINCOMCAOBANG",IF(ISNUMBER(SEARCH($V$51,T3281)),"WINCOMQUANGBINH",IF(ISNUMBER(SEARCH($V$52,T3281)),"WINCOMLAMDONG",IF(ISNUMBER(SEARCH($V$53,T3281)),"WINCOMVINHLONG",IF(ISNUMBER(SEARCH($V$54,T3281)),"WINCOMDONGTHAP",IF(ISNUMBER(SEARCH($V$55,T3281)),"WINCOMTIENGIANG",IF(ISNUMBER(SEARCH($V$56,T3281)),"WINCOMQUANGNINH",0))))))))))))))))))))))))))))))))))))))))))))))))))))))</f>
        <v>WINCOMHOCHIMINH</v>
      </c>
    </row>
    <row r="3282" spans="1:25" x14ac:dyDescent="0.2">
      <c r="A3282" t="s">
        <v>0</v>
      </c>
      <c r="B3282" t="s">
        <v>5050</v>
      </c>
      <c r="C3282" t="s">
        <v>2</v>
      </c>
      <c r="D3282" t="s">
        <v>20</v>
      </c>
      <c r="E3282" t="s">
        <v>4</v>
      </c>
      <c r="F3282" s="5">
        <f t="shared" si="205"/>
        <v>1</v>
      </c>
      <c r="G3282" s="2">
        <v>50182</v>
      </c>
      <c r="H3282" s="2">
        <v>55200.200000000004</v>
      </c>
      <c r="I3282" t="s">
        <v>5</v>
      </c>
      <c r="J3282" t="s">
        <v>21</v>
      </c>
      <c r="K3282" t="str">
        <f t="shared" si="206"/>
        <v>Giò tai lưỡi xào gói 250g</v>
      </c>
      <c r="L3282" s="8" t="str">
        <f>VLOOKUP(K3282,'[1]Mã Misa'!$B$2:$D$74,2,0)</f>
        <v>Giò Tai Lưỡi Xào 250g</v>
      </c>
      <c r="M3282" s="8" t="str">
        <f>VLOOKUP(L3282,'[1]Mã Misa'!$C$2:$D$74,2,0)</f>
        <v>GTLX250G</v>
      </c>
      <c r="N3282" s="2">
        <v>50182</v>
      </c>
      <c r="O3282" t="s">
        <v>5051</v>
      </c>
      <c r="P3282" s="8" t="str">
        <f t="shared" si="207"/>
        <v>0150420</v>
      </c>
      <c r="Q3282" s="8" t="e">
        <f t="array" ref="Q3282">IF(VLOOKUP(P3282,$AA$1:$AC$32,1,0)&lt;&gt;0,(P3282&amp;"A"),0)</f>
        <v>#N/A</v>
      </c>
      <c r="R3282" s="12">
        <v>44529</v>
      </c>
      <c r="S3282" t="s">
        <v>5052</v>
      </c>
      <c r="T3282" s="8" t="str">
        <f t="shared" si="208"/>
        <v>VM+ HNI Lư</v>
      </c>
      <c r="U3282" t="s">
        <v>7196</v>
      </c>
      <c r="Y3282" t="str">
        <f t="array" ref="Y3282">IF(ISNUMBER(SEARCH($V$3,T3282)),"WINCOMHANOI",IF(ISNUMBER(SEARCH($V$4,T3282)),"WINCOMHOCHIMINH",IF(ISNUMBER(SEARCH($V$5,T3282)),"WINCOMDANANG",IF(ISNUMBER(SEARCH($V$6,T3282)),"WINCOMHAIDUONG",IF(ISNUMBER(SEARCH($V$7,T3282)),"WINCOMQUANGNINH",IF(ISNUMBER(SEARCH($V$8,T3282)),"WINCOMHAIPHONG",IF(ISNUMBER(SEARCH($V$9,T3282)),"WINCOMBACGIANG",IF(ISNUMBER(SEARCH($V$10,T3282)),"WINCOMBACNINH",IF(ISNUMBER(SEARCH($V$11,T3282)),"WINCOMPHUTHO",IF(ISNUMBER(SEARCH($V$12,T3282)),"WINCOMHATINH",IF(ISNUMBER(SEARCH($V$13,T3282)),"WINCOMTHAINGUYEN",IF(ISNUMBER(SEARCH($V$14,T3282)),"WINCOMKHANHHOA",IF(ISNUMBER(SEARCH($V$15,T3282)),"WINCOMHUNGYEN",IF(ISNUMBER(SEARCH($V$16,T3282)),"WINCOMNGHEAN",IF(ISNUMBER(SEARCH($V$17,T3282)),"WINCOMLAOCAI",IF(ISNUMBER(SEARCH($V$18,T3282)),"WINCOMVUNGTAU",IF(ISNUMBER(SEARCH($V$19,T3282)),"WINCOMBINHDUONG",IF(ISNUMBER(SEARCH($V$20,T3282)),"WINCOMKIENGIANG",IF(ISNUMBER(SEARCH($V$21,T3282)),"WINCOMHANAM",IF(ISNUMBER(SEARCH($V$22,T3282)),"WINCOMNAMDINH",IF(ISNUMBER(SEARCH($V$23,T3282)),"WINCOMLANGSON",IF(ISNUMBER(SEARCH($V$24,T3282)),"WINCOMTHANHHOA",IF(ISNUMBER(SEARCH($V$25,T3282)),"WINCOMYENBAI",IF(ISNUMBER(SEARCH($V$26,T3282)),"WINCOMTUYENQUANG",IF(ISNUMBER(SEARCH($V$27,T3282)),"WINCOMHUE",IF(ISNUMBER(SEARCH($V$28,T3282)),"WINCOMQUANGNAM",IF(ISNUMBER(SEARCH($V$29,T3282)),"WINCOMVINHPHUC",IF(ISNUMBER(SEARCH($V$30,T3282)),"WINCOMHAGIANG",IF(ISNUMBER(SEARCH($V$31,T3282)),"WINCOMNINHBINH",IF(ISNUMBER(SEARCH($V$32,T3282)),"WINCOMTRAVINH",IF(ISNUMBER(SEARCH($V$33,T3282)),"WINCOMCANTHO",IF(ISNUMBER(SEARCH($V$34,T3282)),"WINCOMBENTRE",IF(ISNUMBER(SEARCH($V$35,T3282)),"WINCOMCAMAU",IF(ISNUMBER(SEARCH($V$36,T3282)),"WINCOMANGIANG",IF(ISNUMBER(SEARCH($V$37,T3282)),"WINCOMNINHTHUAN",IF(ISNUMBER(SEARCH($V$38,T3282)),"WINCOMTHAIBINH",IF(ISNUMBER(SEARCH($V$39,T3282)),"WINCOMGIALAI",IF(ISNUMBER(SEARCH($V$40,T3282)),"WINCOMHOABINH",IF(ISNUMBER(SEARCH($V$41,T3282)),"WINCOMQUANGNGAI",IF(ISNUMBER(SEARCH($V$42,T3282)),"WINCOMBINHTHUAN",IF(ISNUMBER(SEARCH($V$43,T3282)),"WINCOMDAKLAK",IF(ISNUMBER(SEARCH($V$44,T3282)),"WINCOMSOCTRANG",IF(ISNUMBER(SEARCH($V$45,T3282)),"WINCOMSONLA",IF(ISNUMBER(SEARCH($V$46,T3282)),"WINCOMKONTUM",IF(ISNUMBER(SEARCH($V$47,T3282)),"WINCOMPHUYEN",IF(ISNUMBER(SEARCH($V$48,T3282)),"WINCOMQUANGTRI",IF(ISNUMBER(SEARCH($V$49,T3282)),"WINCOMBINHDINH",IF(ISNUMBER(SEARCH($V$50,T3282)),"WINCOMCAOBANG",IF(ISNUMBER(SEARCH($V$51,T3282)),"WINCOMQUANGBINH",IF(ISNUMBER(SEARCH($V$52,T3282)),"WINCOMLAMDONG",IF(ISNUMBER(SEARCH($V$53,T3282)),"WINCOMVINHLONG",IF(ISNUMBER(SEARCH($V$54,T3282)),"WINCOMDONGTHAP",IF(ISNUMBER(SEARCH($V$55,T3282)),"WINCOMTIENGIANG",IF(ISNUMBER(SEARCH($V$56,T3282)),"WINCOMQUANGNINH",0))))))))))))))))))))))))))))))))))))))))))))))))))))))</f>
        <v>WINCOMHANOI</v>
      </c>
    </row>
    <row r="3283" spans="1:25" x14ac:dyDescent="0.2">
      <c r="A3283" t="s">
        <v>0</v>
      </c>
      <c r="B3283" t="s">
        <v>5053</v>
      </c>
      <c r="C3283" t="s">
        <v>2</v>
      </c>
      <c r="D3283" t="s">
        <v>20</v>
      </c>
      <c r="E3283" t="s">
        <v>4</v>
      </c>
      <c r="F3283" s="5">
        <f t="shared" si="205"/>
        <v>2</v>
      </c>
      <c r="G3283" s="2">
        <v>100364</v>
      </c>
      <c r="H3283" s="2">
        <v>110400.40000000001</v>
      </c>
      <c r="I3283" t="s">
        <v>5</v>
      </c>
      <c r="J3283" t="s">
        <v>21</v>
      </c>
      <c r="K3283" t="str">
        <f t="shared" si="206"/>
        <v>Giò tai lưỡi xào gói 250g</v>
      </c>
      <c r="L3283" s="8" t="str">
        <f>VLOOKUP(K3283,'[1]Mã Misa'!$B$2:$D$74,2,0)</f>
        <v>Giò Tai Lưỡi Xào 250g</v>
      </c>
      <c r="M3283" s="8" t="str">
        <f>VLOOKUP(L3283,'[1]Mã Misa'!$C$2:$D$74,2,0)</f>
        <v>GTLX250G</v>
      </c>
      <c r="N3283" s="2">
        <v>50182</v>
      </c>
      <c r="O3283" t="s">
        <v>5054</v>
      </c>
      <c r="P3283" s="8" t="str">
        <f t="shared" si="207"/>
        <v>0150425</v>
      </c>
      <c r="Q3283" s="8" t="e">
        <f t="array" ref="Q3283">IF(VLOOKUP(P3283,$AA$1:$AC$32,1,0)&lt;&gt;0,(P3283&amp;"A"),0)</f>
        <v>#N/A</v>
      </c>
      <c r="R3283" s="12">
        <v>44529</v>
      </c>
      <c r="S3283" t="s">
        <v>5055</v>
      </c>
      <c r="T3283" s="8" t="str">
        <f t="shared" si="208"/>
        <v>VM+ HNI Xó</v>
      </c>
      <c r="U3283" t="s">
        <v>7197</v>
      </c>
      <c r="Y3283" t="str">
        <f t="array" ref="Y3283">IF(ISNUMBER(SEARCH($V$3,T3283)),"WINCOMHANOI",IF(ISNUMBER(SEARCH($V$4,T3283)),"WINCOMHOCHIMINH",IF(ISNUMBER(SEARCH($V$5,T3283)),"WINCOMDANANG",IF(ISNUMBER(SEARCH($V$6,T3283)),"WINCOMHAIDUONG",IF(ISNUMBER(SEARCH($V$7,T3283)),"WINCOMQUANGNINH",IF(ISNUMBER(SEARCH($V$8,T3283)),"WINCOMHAIPHONG",IF(ISNUMBER(SEARCH($V$9,T3283)),"WINCOMBACGIANG",IF(ISNUMBER(SEARCH($V$10,T3283)),"WINCOMBACNINH",IF(ISNUMBER(SEARCH($V$11,T3283)),"WINCOMPHUTHO",IF(ISNUMBER(SEARCH($V$12,T3283)),"WINCOMHATINH",IF(ISNUMBER(SEARCH($V$13,T3283)),"WINCOMTHAINGUYEN",IF(ISNUMBER(SEARCH($V$14,T3283)),"WINCOMKHANHHOA",IF(ISNUMBER(SEARCH($V$15,T3283)),"WINCOMHUNGYEN",IF(ISNUMBER(SEARCH($V$16,T3283)),"WINCOMNGHEAN",IF(ISNUMBER(SEARCH($V$17,T3283)),"WINCOMLAOCAI",IF(ISNUMBER(SEARCH($V$18,T3283)),"WINCOMVUNGTAU",IF(ISNUMBER(SEARCH($V$19,T3283)),"WINCOMBINHDUONG",IF(ISNUMBER(SEARCH($V$20,T3283)),"WINCOMKIENGIANG",IF(ISNUMBER(SEARCH($V$21,T3283)),"WINCOMHANAM",IF(ISNUMBER(SEARCH($V$22,T3283)),"WINCOMNAMDINH",IF(ISNUMBER(SEARCH($V$23,T3283)),"WINCOMLANGSON",IF(ISNUMBER(SEARCH($V$24,T3283)),"WINCOMTHANHHOA",IF(ISNUMBER(SEARCH($V$25,T3283)),"WINCOMYENBAI",IF(ISNUMBER(SEARCH($V$26,T3283)),"WINCOMTUYENQUANG",IF(ISNUMBER(SEARCH($V$27,T3283)),"WINCOMHUE",IF(ISNUMBER(SEARCH($V$28,T3283)),"WINCOMQUANGNAM",IF(ISNUMBER(SEARCH($V$29,T3283)),"WINCOMVINHPHUC",IF(ISNUMBER(SEARCH($V$30,T3283)),"WINCOMHAGIANG",IF(ISNUMBER(SEARCH($V$31,T3283)),"WINCOMNINHBINH",IF(ISNUMBER(SEARCH($V$32,T3283)),"WINCOMTRAVINH",IF(ISNUMBER(SEARCH($V$33,T3283)),"WINCOMCANTHO",IF(ISNUMBER(SEARCH($V$34,T3283)),"WINCOMBENTRE",IF(ISNUMBER(SEARCH($V$35,T3283)),"WINCOMCAMAU",IF(ISNUMBER(SEARCH($V$36,T3283)),"WINCOMANGIANG",IF(ISNUMBER(SEARCH($V$37,T3283)),"WINCOMNINHTHUAN",IF(ISNUMBER(SEARCH($V$38,T3283)),"WINCOMTHAIBINH",IF(ISNUMBER(SEARCH($V$39,T3283)),"WINCOMGIALAI",IF(ISNUMBER(SEARCH($V$40,T3283)),"WINCOMHOABINH",IF(ISNUMBER(SEARCH($V$41,T3283)),"WINCOMQUANGNGAI",IF(ISNUMBER(SEARCH($V$42,T3283)),"WINCOMBINHTHUAN",IF(ISNUMBER(SEARCH($V$43,T3283)),"WINCOMDAKLAK",IF(ISNUMBER(SEARCH($V$44,T3283)),"WINCOMSOCTRANG",IF(ISNUMBER(SEARCH($V$45,T3283)),"WINCOMSONLA",IF(ISNUMBER(SEARCH($V$46,T3283)),"WINCOMKONTUM",IF(ISNUMBER(SEARCH($V$47,T3283)),"WINCOMPHUYEN",IF(ISNUMBER(SEARCH($V$48,T3283)),"WINCOMQUANGTRI",IF(ISNUMBER(SEARCH($V$49,T3283)),"WINCOMBINHDINH",IF(ISNUMBER(SEARCH($V$50,T3283)),"WINCOMCAOBANG",IF(ISNUMBER(SEARCH($V$51,T3283)),"WINCOMQUANGBINH",IF(ISNUMBER(SEARCH($V$52,T3283)),"WINCOMLAMDONG",IF(ISNUMBER(SEARCH($V$53,T3283)),"WINCOMVINHLONG",IF(ISNUMBER(SEARCH($V$54,T3283)),"WINCOMDONGTHAP",IF(ISNUMBER(SEARCH($V$55,T3283)),"WINCOMTIENGIANG",IF(ISNUMBER(SEARCH($V$56,T3283)),"WINCOMQUANGNINH",0))))))))))))))))))))))))))))))))))))))))))))))))))))))</f>
        <v>WINCOMHANOI</v>
      </c>
    </row>
    <row r="3284" spans="1:25" x14ac:dyDescent="0.2">
      <c r="A3284" t="s">
        <v>0</v>
      </c>
      <c r="B3284" t="s">
        <v>5056</v>
      </c>
      <c r="C3284" t="s">
        <v>2</v>
      </c>
      <c r="D3284" t="s">
        <v>3</v>
      </c>
      <c r="E3284" t="s">
        <v>4</v>
      </c>
      <c r="F3284" s="5">
        <f t="shared" si="205"/>
        <v>1</v>
      </c>
      <c r="G3284" s="2">
        <v>88846</v>
      </c>
      <c r="H3284" s="2">
        <v>97730.6</v>
      </c>
      <c r="I3284" t="s">
        <v>5</v>
      </c>
      <c r="J3284" t="s">
        <v>6</v>
      </c>
      <c r="K3284" t="str">
        <f t="shared" si="206"/>
        <v>Gà muối gói 500g</v>
      </c>
      <c r="L3284" s="8" t="str">
        <f>VLOOKUP(K3284,'[1]Mã Misa'!$B$2:$D$74,2,0)</f>
        <v>Gà muối 500g</v>
      </c>
      <c r="M3284" s="8" t="str">
        <f>VLOOKUP(L3284,'[1]Mã Misa'!$C$2:$D$74,2,0)</f>
        <v>GM500</v>
      </c>
      <c r="N3284" s="2">
        <v>88846</v>
      </c>
      <c r="O3284" t="s">
        <v>5057</v>
      </c>
      <c r="P3284" s="8" t="str">
        <f t="shared" si="207"/>
        <v>0012074</v>
      </c>
      <c r="Q3284" s="8" t="e">
        <f t="array" ref="Q3284">IF(VLOOKUP(P3284,$AA$1:$AC$32,1,0)&lt;&gt;0,(P3284&amp;"A"),0)</f>
        <v>#N/A</v>
      </c>
      <c r="R3284" s="12">
        <v>44529</v>
      </c>
      <c r="S3284" t="s">
        <v>462</v>
      </c>
      <c r="T3284" s="8" t="str">
        <f t="shared" si="208"/>
        <v>VM+ QNH 11</v>
      </c>
      <c r="U3284" t="s">
        <v>6108</v>
      </c>
      <c r="Y3284" t="str">
        <f t="array" ref="Y3284">IF(ISNUMBER(SEARCH($V$3,T3284)),"WINCOMHANOI",IF(ISNUMBER(SEARCH($V$4,T3284)),"WINCOMHOCHIMINH",IF(ISNUMBER(SEARCH($V$5,T3284)),"WINCOMDANANG",IF(ISNUMBER(SEARCH($V$6,T3284)),"WINCOMHAIDUONG",IF(ISNUMBER(SEARCH($V$7,T3284)),"WINCOMQUANGNINH",IF(ISNUMBER(SEARCH($V$8,T3284)),"WINCOMHAIPHONG",IF(ISNUMBER(SEARCH($V$9,T3284)),"WINCOMBACGIANG",IF(ISNUMBER(SEARCH($V$10,T3284)),"WINCOMBACNINH",IF(ISNUMBER(SEARCH($V$11,T3284)),"WINCOMPHUTHO",IF(ISNUMBER(SEARCH($V$12,T3284)),"WINCOMHATINH",IF(ISNUMBER(SEARCH($V$13,T3284)),"WINCOMTHAINGUYEN",IF(ISNUMBER(SEARCH($V$14,T3284)),"WINCOMKHANHHOA",IF(ISNUMBER(SEARCH($V$15,T3284)),"WINCOMHUNGYEN",IF(ISNUMBER(SEARCH($V$16,T3284)),"WINCOMNGHEAN",IF(ISNUMBER(SEARCH($V$17,T3284)),"WINCOMLAOCAI",IF(ISNUMBER(SEARCH($V$18,T3284)),"WINCOMVUNGTAU",IF(ISNUMBER(SEARCH($V$19,T3284)),"WINCOMBINHDUONG",IF(ISNUMBER(SEARCH($V$20,T3284)),"WINCOMKIENGIANG",IF(ISNUMBER(SEARCH($V$21,T3284)),"WINCOMHANAM",IF(ISNUMBER(SEARCH($V$22,T3284)),"WINCOMNAMDINH",IF(ISNUMBER(SEARCH($V$23,T3284)),"WINCOMLANGSON",IF(ISNUMBER(SEARCH($V$24,T3284)),"WINCOMTHANHHOA",IF(ISNUMBER(SEARCH($V$25,T3284)),"WINCOMYENBAI",IF(ISNUMBER(SEARCH($V$26,T3284)),"WINCOMTUYENQUANG",IF(ISNUMBER(SEARCH($V$27,T3284)),"WINCOMHUE",IF(ISNUMBER(SEARCH($V$28,T3284)),"WINCOMQUANGNAM",IF(ISNUMBER(SEARCH($V$29,T3284)),"WINCOMVINHPHUC",IF(ISNUMBER(SEARCH($V$30,T3284)),"WINCOMHAGIANG",IF(ISNUMBER(SEARCH($V$31,T3284)),"WINCOMNINHBINH",IF(ISNUMBER(SEARCH($V$32,T3284)),"WINCOMTRAVINH",IF(ISNUMBER(SEARCH($V$33,T3284)),"WINCOMCANTHO",IF(ISNUMBER(SEARCH($V$34,T3284)),"WINCOMBENTRE",IF(ISNUMBER(SEARCH($V$35,T3284)),"WINCOMCAMAU",IF(ISNUMBER(SEARCH($V$36,T3284)),"WINCOMANGIANG",IF(ISNUMBER(SEARCH($V$37,T3284)),"WINCOMNINHTHUAN",IF(ISNUMBER(SEARCH($V$38,T3284)),"WINCOMTHAIBINH",IF(ISNUMBER(SEARCH($V$39,T3284)),"WINCOMGIALAI",IF(ISNUMBER(SEARCH($V$40,T3284)),"WINCOMHOABINH",IF(ISNUMBER(SEARCH($V$41,T3284)),"WINCOMQUANGNGAI",IF(ISNUMBER(SEARCH($V$42,T3284)),"WINCOMBINHTHUAN",IF(ISNUMBER(SEARCH($V$43,T3284)),"WINCOMDAKLAK",IF(ISNUMBER(SEARCH($V$44,T3284)),"WINCOMSOCTRANG",IF(ISNUMBER(SEARCH($V$45,T3284)),"WINCOMSONLA",IF(ISNUMBER(SEARCH($V$46,T3284)),"WINCOMKONTUM",IF(ISNUMBER(SEARCH($V$47,T3284)),"WINCOMPHUYEN",IF(ISNUMBER(SEARCH($V$48,T3284)),"WINCOMQUANGTRI",IF(ISNUMBER(SEARCH($V$49,T3284)),"WINCOMBINHDINH",IF(ISNUMBER(SEARCH($V$50,T3284)),"WINCOMCAOBANG",IF(ISNUMBER(SEARCH($V$51,T3284)),"WINCOMQUANGBINH",IF(ISNUMBER(SEARCH($V$52,T3284)),"WINCOMLAMDONG",IF(ISNUMBER(SEARCH($V$53,T3284)),"WINCOMVINHLONG",IF(ISNUMBER(SEARCH($V$54,T3284)),"WINCOMDONGTHAP",IF(ISNUMBER(SEARCH($V$55,T3284)),"WINCOMTIENGIANG",IF(ISNUMBER(SEARCH($V$56,T3284)),"WINCOMQUANGNINH",0))))))))))))))))))))))))))))))))))))))))))))))))))))))</f>
        <v>WINCOMQUANGNINH</v>
      </c>
    </row>
    <row r="3285" spans="1:25" x14ac:dyDescent="0.2">
      <c r="A3285" t="s">
        <v>0</v>
      </c>
      <c r="B3285" t="s">
        <v>5056</v>
      </c>
      <c r="C3285" t="s">
        <v>31</v>
      </c>
      <c r="D3285" t="s">
        <v>62</v>
      </c>
      <c r="E3285" t="s">
        <v>4</v>
      </c>
      <c r="F3285" s="5">
        <f t="shared" si="205"/>
        <v>4</v>
      </c>
      <c r="G3285" s="2">
        <v>421600</v>
      </c>
      <c r="H3285" s="2">
        <v>463760.00000000006</v>
      </c>
      <c r="I3285" t="s">
        <v>5</v>
      </c>
      <c r="J3285" t="s">
        <v>63</v>
      </c>
      <c r="K3285" t="str">
        <f t="shared" si="206"/>
        <v>_Đùi gà sốt cay 500g</v>
      </c>
      <c r="L3285" s="8" t="str">
        <f>VLOOKUP(K3285,'[1]Mã Misa'!$B$2:$D$74,2,0)</f>
        <v>Đùi gà sốt cay 500g</v>
      </c>
      <c r="M3285" s="8" t="str">
        <f>VLOOKUP(L3285,'[1]Mã Misa'!$C$2:$D$74,2,0)</f>
        <v>DGSC500</v>
      </c>
      <c r="N3285" s="2">
        <v>105400</v>
      </c>
      <c r="O3285" t="s">
        <v>5057</v>
      </c>
      <c r="P3285" s="8" t="str">
        <f t="shared" si="207"/>
        <v>0012074</v>
      </c>
      <c r="Q3285" s="8" t="e">
        <f t="array" ref="Q3285">IF(VLOOKUP(P3285,$AA$1:$AC$32,1,0)&lt;&gt;0,(P3285&amp;"A"),0)</f>
        <v>#N/A</v>
      </c>
      <c r="R3285" s="12">
        <v>44529</v>
      </c>
      <c r="S3285" t="s">
        <v>462</v>
      </c>
      <c r="T3285" s="8" t="str">
        <f t="shared" si="208"/>
        <v>VM+ QNH 11</v>
      </c>
      <c r="U3285" t="s">
        <v>6108</v>
      </c>
      <c r="Y3285" t="str">
        <f t="array" ref="Y3285">IF(ISNUMBER(SEARCH($V$3,T3285)),"WINCOMHANOI",IF(ISNUMBER(SEARCH($V$4,T3285)),"WINCOMHOCHIMINH",IF(ISNUMBER(SEARCH($V$5,T3285)),"WINCOMDANANG",IF(ISNUMBER(SEARCH($V$6,T3285)),"WINCOMHAIDUONG",IF(ISNUMBER(SEARCH($V$7,T3285)),"WINCOMQUANGNINH",IF(ISNUMBER(SEARCH($V$8,T3285)),"WINCOMHAIPHONG",IF(ISNUMBER(SEARCH($V$9,T3285)),"WINCOMBACGIANG",IF(ISNUMBER(SEARCH($V$10,T3285)),"WINCOMBACNINH",IF(ISNUMBER(SEARCH($V$11,T3285)),"WINCOMPHUTHO",IF(ISNUMBER(SEARCH($V$12,T3285)),"WINCOMHATINH",IF(ISNUMBER(SEARCH($V$13,T3285)),"WINCOMTHAINGUYEN",IF(ISNUMBER(SEARCH($V$14,T3285)),"WINCOMKHANHHOA",IF(ISNUMBER(SEARCH($V$15,T3285)),"WINCOMHUNGYEN",IF(ISNUMBER(SEARCH($V$16,T3285)),"WINCOMNGHEAN",IF(ISNUMBER(SEARCH($V$17,T3285)),"WINCOMLAOCAI",IF(ISNUMBER(SEARCH($V$18,T3285)),"WINCOMVUNGTAU",IF(ISNUMBER(SEARCH($V$19,T3285)),"WINCOMBINHDUONG",IF(ISNUMBER(SEARCH($V$20,T3285)),"WINCOMKIENGIANG",IF(ISNUMBER(SEARCH($V$21,T3285)),"WINCOMHANAM",IF(ISNUMBER(SEARCH($V$22,T3285)),"WINCOMNAMDINH",IF(ISNUMBER(SEARCH($V$23,T3285)),"WINCOMLANGSON",IF(ISNUMBER(SEARCH($V$24,T3285)),"WINCOMTHANHHOA",IF(ISNUMBER(SEARCH($V$25,T3285)),"WINCOMYENBAI",IF(ISNUMBER(SEARCH($V$26,T3285)),"WINCOMTUYENQUANG",IF(ISNUMBER(SEARCH($V$27,T3285)),"WINCOMHUE",IF(ISNUMBER(SEARCH($V$28,T3285)),"WINCOMQUANGNAM",IF(ISNUMBER(SEARCH($V$29,T3285)),"WINCOMVINHPHUC",IF(ISNUMBER(SEARCH($V$30,T3285)),"WINCOMHAGIANG",IF(ISNUMBER(SEARCH($V$31,T3285)),"WINCOMNINHBINH",IF(ISNUMBER(SEARCH($V$32,T3285)),"WINCOMTRAVINH",IF(ISNUMBER(SEARCH($V$33,T3285)),"WINCOMCANTHO",IF(ISNUMBER(SEARCH($V$34,T3285)),"WINCOMBENTRE",IF(ISNUMBER(SEARCH($V$35,T3285)),"WINCOMCAMAU",IF(ISNUMBER(SEARCH($V$36,T3285)),"WINCOMANGIANG",IF(ISNUMBER(SEARCH($V$37,T3285)),"WINCOMNINHTHUAN",IF(ISNUMBER(SEARCH($V$38,T3285)),"WINCOMTHAIBINH",IF(ISNUMBER(SEARCH($V$39,T3285)),"WINCOMGIALAI",IF(ISNUMBER(SEARCH($V$40,T3285)),"WINCOMHOABINH",IF(ISNUMBER(SEARCH($V$41,T3285)),"WINCOMQUANGNGAI",IF(ISNUMBER(SEARCH($V$42,T3285)),"WINCOMBINHTHUAN",IF(ISNUMBER(SEARCH($V$43,T3285)),"WINCOMDAKLAK",IF(ISNUMBER(SEARCH($V$44,T3285)),"WINCOMSOCTRANG",IF(ISNUMBER(SEARCH($V$45,T3285)),"WINCOMSONLA",IF(ISNUMBER(SEARCH($V$46,T3285)),"WINCOMKONTUM",IF(ISNUMBER(SEARCH($V$47,T3285)),"WINCOMPHUYEN",IF(ISNUMBER(SEARCH($V$48,T3285)),"WINCOMQUANGTRI",IF(ISNUMBER(SEARCH($V$49,T3285)),"WINCOMBINHDINH",IF(ISNUMBER(SEARCH($V$50,T3285)),"WINCOMCAOBANG",IF(ISNUMBER(SEARCH($V$51,T3285)),"WINCOMQUANGBINH",IF(ISNUMBER(SEARCH($V$52,T3285)),"WINCOMLAMDONG",IF(ISNUMBER(SEARCH($V$53,T3285)),"WINCOMVINHLONG",IF(ISNUMBER(SEARCH($V$54,T3285)),"WINCOMDONGTHAP",IF(ISNUMBER(SEARCH($V$55,T3285)),"WINCOMTIENGIANG",IF(ISNUMBER(SEARCH($V$56,T3285)),"WINCOMQUANGNINH",0))))))))))))))))))))))))))))))))))))))))))))))))))))))</f>
        <v>WINCOMQUANGNINH</v>
      </c>
    </row>
    <row r="3286" spans="1:25" x14ac:dyDescent="0.2">
      <c r="A3286" t="s">
        <v>0</v>
      </c>
      <c r="B3286" t="s">
        <v>5058</v>
      </c>
      <c r="C3286" t="s">
        <v>2</v>
      </c>
      <c r="D3286" t="s">
        <v>15</v>
      </c>
      <c r="E3286" t="s">
        <v>4</v>
      </c>
      <c r="F3286" s="5">
        <f t="shared" si="205"/>
        <v>2</v>
      </c>
      <c r="G3286" s="2">
        <v>120616</v>
      </c>
      <c r="H3286" s="2">
        <v>132677.6</v>
      </c>
      <c r="I3286" t="s">
        <v>5</v>
      </c>
      <c r="J3286" t="s">
        <v>16</v>
      </c>
      <c r="K3286" t="str">
        <f t="shared" si="206"/>
        <v>_Chả nướng 300g</v>
      </c>
      <c r="L3286" s="8" t="str">
        <f>VLOOKUP(K3286,'[1]Mã Misa'!$B$2:$D$74,2,0)</f>
        <v>Chả nướng 300g</v>
      </c>
      <c r="M3286" s="8" t="str">
        <f>VLOOKUP(L3286,'[1]Mã Misa'!$C$2:$D$74,2,0)</f>
        <v>CN300</v>
      </c>
      <c r="N3286" s="2">
        <v>60308</v>
      </c>
      <c r="O3286" t="s">
        <v>5059</v>
      </c>
      <c r="P3286" s="8" t="str">
        <f t="shared" si="207"/>
        <v>0150436</v>
      </c>
      <c r="Q3286" s="8" t="e">
        <f t="array" ref="Q3286">IF(VLOOKUP(P3286,$AA$1:$AC$32,1,0)&lt;&gt;0,(P3286&amp;"A"),0)</f>
        <v>#N/A</v>
      </c>
      <c r="R3286" s="12">
        <v>44529</v>
      </c>
      <c r="S3286" t="s">
        <v>185</v>
      </c>
      <c r="T3286" s="8" t="str">
        <f t="shared" si="208"/>
        <v>VM+ HNI Dố</v>
      </c>
      <c r="U3286" t="s">
        <v>6026</v>
      </c>
      <c r="Y3286" t="str">
        <f t="array" ref="Y3286">IF(ISNUMBER(SEARCH($V$3,T3286)),"WINCOMHANOI",IF(ISNUMBER(SEARCH($V$4,T3286)),"WINCOMHOCHIMINH",IF(ISNUMBER(SEARCH($V$5,T3286)),"WINCOMDANANG",IF(ISNUMBER(SEARCH($V$6,T3286)),"WINCOMHAIDUONG",IF(ISNUMBER(SEARCH($V$7,T3286)),"WINCOMQUANGNINH",IF(ISNUMBER(SEARCH($V$8,T3286)),"WINCOMHAIPHONG",IF(ISNUMBER(SEARCH($V$9,T3286)),"WINCOMBACGIANG",IF(ISNUMBER(SEARCH($V$10,T3286)),"WINCOMBACNINH",IF(ISNUMBER(SEARCH($V$11,T3286)),"WINCOMPHUTHO",IF(ISNUMBER(SEARCH($V$12,T3286)),"WINCOMHATINH",IF(ISNUMBER(SEARCH($V$13,T3286)),"WINCOMTHAINGUYEN",IF(ISNUMBER(SEARCH($V$14,T3286)),"WINCOMKHANHHOA",IF(ISNUMBER(SEARCH($V$15,T3286)),"WINCOMHUNGYEN",IF(ISNUMBER(SEARCH($V$16,T3286)),"WINCOMNGHEAN",IF(ISNUMBER(SEARCH($V$17,T3286)),"WINCOMLAOCAI",IF(ISNUMBER(SEARCH($V$18,T3286)),"WINCOMVUNGTAU",IF(ISNUMBER(SEARCH($V$19,T3286)),"WINCOMBINHDUONG",IF(ISNUMBER(SEARCH($V$20,T3286)),"WINCOMKIENGIANG",IF(ISNUMBER(SEARCH($V$21,T3286)),"WINCOMHANAM",IF(ISNUMBER(SEARCH($V$22,T3286)),"WINCOMNAMDINH",IF(ISNUMBER(SEARCH($V$23,T3286)),"WINCOMLANGSON",IF(ISNUMBER(SEARCH($V$24,T3286)),"WINCOMTHANHHOA",IF(ISNUMBER(SEARCH($V$25,T3286)),"WINCOMYENBAI",IF(ISNUMBER(SEARCH($V$26,T3286)),"WINCOMTUYENQUANG",IF(ISNUMBER(SEARCH($V$27,T3286)),"WINCOMHUE",IF(ISNUMBER(SEARCH($V$28,T3286)),"WINCOMQUANGNAM",IF(ISNUMBER(SEARCH($V$29,T3286)),"WINCOMVINHPHUC",IF(ISNUMBER(SEARCH($V$30,T3286)),"WINCOMHAGIANG",IF(ISNUMBER(SEARCH($V$31,T3286)),"WINCOMNINHBINH",IF(ISNUMBER(SEARCH($V$32,T3286)),"WINCOMTRAVINH",IF(ISNUMBER(SEARCH($V$33,T3286)),"WINCOMCANTHO",IF(ISNUMBER(SEARCH($V$34,T3286)),"WINCOMBENTRE",IF(ISNUMBER(SEARCH($V$35,T3286)),"WINCOMCAMAU",IF(ISNUMBER(SEARCH($V$36,T3286)),"WINCOMANGIANG",IF(ISNUMBER(SEARCH($V$37,T3286)),"WINCOMNINHTHUAN",IF(ISNUMBER(SEARCH($V$38,T3286)),"WINCOMTHAIBINH",IF(ISNUMBER(SEARCH($V$39,T3286)),"WINCOMGIALAI",IF(ISNUMBER(SEARCH($V$40,T3286)),"WINCOMHOABINH",IF(ISNUMBER(SEARCH($V$41,T3286)),"WINCOMQUANGNGAI",IF(ISNUMBER(SEARCH($V$42,T3286)),"WINCOMBINHTHUAN",IF(ISNUMBER(SEARCH($V$43,T3286)),"WINCOMDAKLAK",IF(ISNUMBER(SEARCH($V$44,T3286)),"WINCOMSOCTRANG",IF(ISNUMBER(SEARCH($V$45,T3286)),"WINCOMSONLA",IF(ISNUMBER(SEARCH($V$46,T3286)),"WINCOMKONTUM",IF(ISNUMBER(SEARCH($V$47,T3286)),"WINCOMPHUYEN",IF(ISNUMBER(SEARCH($V$48,T3286)),"WINCOMQUANGTRI",IF(ISNUMBER(SEARCH($V$49,T3286)),"WINCOMBINHDINH",IF(ISNUMBER(SEARCH($V$50,T3286)),"WINCOMCAOBANG",IF(ISNUMBER(SEARCH($V$51,T3286)),"WINCOMQUANGBINH",IF(ISNUMBER(SEARCH($V$52,T3286)),"WINCOMLAMDONG",IF(ISNUMBER(SEARCH($V$53,T3286)),"WINCOMVINHLONG",IF(ISNUMBER(SEARCH($V$54,T3286)),"WINCOMDONGTHAP",IF(ISNUMBER(SEARCH($V$55,T3286)),"WINCOMTIENGIANG",IF(ISNUMBER(SEARCH($V$56,T3286)),"WINCOMQUANGNINH",0))))))))))))))))))))))))))))))))))))))))))))))))))))))</f>
        <v>WINCOMHANOI</v>
      </c>
    </row>
    <row r="3287" spans="1:25" x14ac:dyDescent="0.2">
      <c r="A3287" t="s">
        <v>0</v>
      </c>
      <c r="B3287" t="s">
        <v>5058</v>
      </c>
      <c r="C3287" t="s">
        <v>31</v>
      </c>
      <c r="D3287" t="s">
        <v>35</v>
      </c>
      <c r="E3287" t="s">
        <v>4</v>
      </c>
      <c r="F3287" s="5">
        <f t="shared" si="205"/>
        <v>1</v>
      </c>
      <c r="G3287" s="2">
        <v>73431</v>
      </c>
      <c r="H3287" s="2">
        <v>80774.100000000006</v>
      </c>
      <c r="I3287" t="s">
        <v>5</v>
      </c>
      <c r="J3287" t="s">
        <v>36</v>
      </c>
      <c r="K3287" t="str">
        <f t="shared" si="206"/>
        <v>Chân giò heo muối gói 300g</v>
      </c>
      <c r="L3287" s="8" t="str">
        <f>VLOOKUP(K3287,'[1]Mã Misa'!$B$2:$D$74,2,0)</f>
        <v>Chân giò heo muối 300g</v>
      </c>
      <c r="M3287" s="8" t="str">
        <f>VLOOKUP(L3287,'[1]Mã Misa'!$C$2:$D$74,2,0)</f>
        <v>CGM300</v>
      </c>
      <c r="N3287" s="2">
        <v>73431</v>
      </c>
      <c r="O3287" t="s">
        <v>5059</v>
      </c>
      <c r="P3287" s="8" t="str">
        <f t="shared" si="207"/>
        <v>0150436</v>
      </c>
      <c r="Q3287" s="8" t="e">
        <f t="array" ref="Q3287">IF(VLOOKUP(P3287,$AA$1:$AC$32,1,0)&lt;&gt;0,(P3287&amp;"A"),0)</f>
        <v>#N/A</v>
      </c>
      <c r="R3287" s="12">
        <v>44529</v>
      </c>
      <c r="S3287" t="s">
        <v>185</v>
      </c>
      <c r="T3287" s="8" t="str">
        <f t="shared" si="208"/>
        <v>VM+ HNI Dố</v>
      </c>
      <c r="U3287" t="s">
        <v>6026</v>
      </c>
      <c r="Y3287" t="str">
        <f t="array" ref="Y3287">IF(ISNUMBER(SEARCH($V$3,T3287)),"WINCOMHANOI",IF(ISNUMBER(SEARCH($V$4,T3287)),"WINCOMHOCHIMINH",IF(ISNUMBER(SEARCH($V$5,T3287)),"WINCOMDANANG",IF(ISNUMBER(SEARCH($V$6,T3287)),"WINCOMHAIDUONG",IF(ISNUMBER(SEARCH($V$7,T3287)),"WINCOMQUANGNINH",IF(ISNUMBER(SEARCH($V$8,T3287)),"WINCOMHAIPHONG",IF(ISNUMBER(SEARCH($V$9,T3287)),"WINCOMBACGIANG",IF(ISNUMBER(SEARCH($V$10,T3287)),"WINCOMBACNINH",IF(ISNUMBER(SEARCH($V$11,T3287)),"WINCOMPHUTHO",IF(ISNUMBER(SEARCH($V$12,T3287)),"WINCOMHATINH",IF(ISNUMBER(SEARCH($V$13,T3287)),"WINCOMTHAINGUYEN",IF(ISNUMBER(SEARCH($V$14,T3287)),"WINCOMKHANHHOA",IF(ISNUMBER(SEARCH($V$15,T3287)),"WINCOMHUNGYEN",IF(ISNUMBER(SEARCH($V$16,T3287)),"WINCOMNGHEAN",IF(ISNUMBER(SEARCH($V$17,T3287)),"WINCOMLAOCAI",IF(ISNUMBER(SEARCH($V$18,T3287)),"WINCOMVUNGTAU",IF(ISNUMBER(SEARCH($V$19,T3287)),"WINCOMBINHDUONG",IF(ISNUMBER(SEARCH($V$20,T3287)),"WINCOMKIENGIANG",IF(ISNUMBER(SEARCH($V$21,T3287)),"WINCOMHANAM",IF(ISNUMBER(SEARCH($V$22,T3287)),"WINCOMNAMDINH",IF(ISNUMBER(SEARCH($V$23,T3287)),"WINCOMLANGSON",IF(ISNUMBER(SEARCH($V$24,T3287)),"WINCOMTHANHHOA",IF(ISNUMBER(SEARCH($V$25,T3287)),"WINCOMYENBAI",IF(ISNUMBER(SEARCH($V$26,T3287)),"WINCOMTUYENQUANG",IF(ISNUMBER(SEARCH($V$27,T3287)),"WINCOMHUE",IF(ISNUMBER(SEARCH($V$28,T3287)),"WINCOMQUANGNAM",IF(ISNUMBER(SEARCH($V$29,T3287)),"WINCOMVINHPHUC",IF(ISNUMBER(SEARCH($V$30,T3287)),"WINCOMHAGIANG",IF(ISNUMBER(SEARCH($V$31,T3287)),"WINCOMNINHBINH",IF(ISNUMBER(SEARCH($V$32,T3287)),"WINCOMTRAVINH",IF(ISNUMBER(SEARCH($V$33,T3287)),"WINCOMCANTHO",IF(ISNUMBER(SEARCH($V$34,T3287)),"WINCOMBENTRE",IF(ISNUMBER(SEARCH($V$35,T3287)),"WINCOMCAMAU",IF(ISNUMBER(SEARCH($V$36,T3287)),"WINCOMANGIANG",IF(ISNUMBER(SEARCH($V$37,T3287)),"WINCOMNINHTHUAN",IF(ISNUMBER(SEARCH($V$38,T3287)),"WINCOMTHAIBINH",IF(ISNUMBER(SEARCH($V$39,T3287)),"WINCOMGIALAI",IF(ISNUMBER(SEARCH($V$40,T3287)),"WINCOMHOABINH",IF(ISNUMBER(SEARCH($V$41,T3287)),"WINCOMQUANGNGAI",IF(ISNUMBER(SEARCH($V$42,T3287)),"WINCOMBINHTHUAN",IF(ISNUMBER(SEARCH($V$43,T3287)),"WINCOMDAKLAK",IF(ISNUMBER(SEARCH($V$44,T3287)),"WINCOMSOCTRANG",IF(ISNUMBER(SEARCH($V$45,T3287)),"WINCOMSONLA",IF(ISNUMBER(SEARCH($V$46,T3287)),"WINCOMKONTUM",IF(ISNUMBER(SEARCH($V$47,T3287)),"WINCOMPHUYEN",IF(ISNUMBER(SEARCH($V$48,T3287)),"WINCOMQUANGTRI",IF(ISNUMBER(SEARCH($V$49,T3287)),"WINCOMBINHDINH",IF(ISNUMBER(SEARCH($V$50,T3287)),"WINCOMCAOBANG",IF(ISNUMBER(SEARCH($V$51,T3287)),"WINCOMQUANGBINH",IF(ISNUMBER(SEARCH($V$52,T3287)),"WINCOMLAMDONG",IF(ISNUMBER(SEARCH($V$53,T3287)),"WINCOMVINHLONG",IF(ISNUMBER(SEARCH($V$54,T3287)),"WINCOMDONGTHAP",IF(ISNUMBER(SEARCH($V$55,T3287)),"WINCOMTIENGIANG",IF(ISNUMBER(SEARCH($V$56,T3287)),"WINCOMQUANGNINH",0))))))))))))))))))))))))))))))))))))))))))))))))))))))</f>
        <v>WINCOMHANOI</v>
      </c>
    </row>
    <row r="3288" spans="1:25" x14ac:dyDescent="0.2">
      <c r="A3288" t="s">
        <v>0</v>
      </c>
      <c r="B3288" t="s">
        <v>5058</v>
      </c>
      <c r="C3288" t="s">
        <v>34</v>
      </c>
      <c r="D3288" t="s">
        <v>62</v>
      </c>
      <c r="E3288" t="s">
        <v>4</v>
      </c>
      <c r="F3288" s="5">
        <f t="shared" si="205"/>
        <v>1</v>
      </c>
      <c r="G3288" s="2">
        <v>105400</v>
      </c>
      <c r="H3288" s="2">
        <v>115940.00000000001</v>
      </c>
      <c r="I3288" t="s">
        <v>5</v>
      </c>
      <c r="J3288" t="s">
        <v>63</v>
      </c>
      <c r="K3288" t="str">
        <f t="shared" si="206"/>
        <v>_Đùi gà sốt cay 500g</v>
      </c>
      <c r="L3288" s="8" t="str">
        <f>VLOOKUP(K3288,'[1]Mã Misa'!$B$2:$D$74,2,0)</f>
        <v>Đùi gà sốt cay 500g</v>
      </c>
      <c r="M3288" s="8" t="str">
        <f>VLOOKUP(L3288,'[1]Mã Misa'!$C$2:$D$74,2,0)</f>
        <v>DGSC500</v>
      </c>
      <c r="N3288" s="2">
        <v>105400</v>
      </c>
      <c r="O3288" t="s">
        <v>5059</v>
      </c>
      <c r="P3288" s="8" t="str">
        <f t="shared" si="207"/>
        <v>0150436</v>
      </c>
      <c r="Q3288" s="8" t="e">
        <f t="array" ref="Q3288">IF(VLOOKUP(P3288,$AA$1:$AC$32,1,0)&lt;&gt;0,(P3288&amp;"A"),0)</f>
        <v>#N/A</v>
      </c>
      <c r="R3288" s="12">
        <v>44529</v>
      </c>
      <c r="S3288" t="s">
        <v>185</v>
      </c>
      <c r="T3288" s="8" t="str">
        <f t="shared" si="208"/>
        <v>VM+ HNI Dố</v>
      </c>
      <c r="U3288" t="s">
        <v>6026</v>
      </c>
      <c r="Y3288" t="str">
        <f t="array" ref="Y3288">IF(ISNUMBER(SEARCH($V$3,T3288)),"WINCOMHANOI",IF(ISNUMBER(SEARCH($V$4,T3288)),"WINCOMHOCHIMINH",IF(ISNUMBER(SEARCH($V$5,T3288)),"WINCOMDANANG",IF(ISNUMBER(SEARCH($V$6,T3288)),"WINCOMHAIDUONG",IF(ISNUMBER(SEARCH($V$7,T3288)),"WINCOMQUANGNINH",IF(ISNUMBER(SEARCH($V$8,T3288)),"WINCOMHAIPHONG",IF(ISNUMBER(SEARCH($V$9,T3288)),"WINCOMBACGIANG",IF(ISNUMBER(SEARCH($V$10,T3288)),"WINCOMBACNINH",IF(ISNUMBER(SEARCH($V$11,T3288)),"WINCOMPHUTHO",IF(ISNUMBER(SEARCH($V$12,T3288)),"WINCOMHATINH",IF(ISNUMBER(SEARCH($V$13,T3288)),"WINCOMTHAINGUYEN",IF(ISNUMBER(SEARCH($V$14,T3288)),"WINCOMKHANHHOA",IF(ISNUMBER(SEARCH($V$15,T3288)),"WINCOMHUNGYEN",IF(ISNUMBER(SEARCH($V$16,T3288)),"WINCOMNGHEAN",IF(ISNUMBER(SEARCH($V$17,T3288)),"WINCOMLAOCAI",IF(ISNUMBER(SEARCH($V$18,T3288)),"WINCOMVUNGTAU",IF(ISNUMBER(SEARCH($V$19,T3288)),"WINCOMBINHDUONG",IF(ISNUMBER(SEARCH($V$20,T3288)),"WINCOMKIENGIANG",IF(ISNUMBER(SEARCH($V$21,T3288)),"WINCOMHANAM",IF(ISNUMBER(SEARCH($V$22,T3288)),"WINCOMNAMDINH",IF(ISNUMBER(SEARCH($V$23,T3288)),"WINCOMLANGSON",IF(ISNUMBER(SEARCH($V$24,T3288)),"WINCOMTHANHHOA",IF(ISNUMBER(SEARCH($V$25,T3288)),"WINCOMYENBAI",IF(ISNUMBER(SEARCH($V$26,T3288)),"WINCOMTUYENQUANG",IF(ISNUMBER(SEARCH($V$27,T3288)),"WINCOMHUE",IF(ISNUMBER(SEARCH($V$28,T3288)),"WINCOMQUANGNAM",IF(ISNUMBER(SEARCH($V$29,T3288)),"WINCOMVINHPHUC",IF(ISNUMBER(SEARCH($V$30,T3288)),"WINCOMHAGIANG",IF(ISNUMBER(SEARCH($V$31,T3288)),"WINCOMNINHBINH",IF(ISNUMBER(SEARCH($V$32,T3288)),"WINCOMTRAVINH",IF(ISNUMBER(SEARCH($V$33,T3288)),"WINCOMCANTHO",IF(ISNUMBER(SEARCH($V$34,T3288)),"WINCOMBENTRE",IF(ISNUMBER(SEARCH($V$35,T3288)),"WINCOMCAMAU",IF(ISNUMBER(SEARCH($V$36,T3288)),"WINCOMANGIANG",IF(ISNUMBER(SEARCH($V$37,T3288)),"WINCOMNINHTHUAN",IF(ISNUMBER(SEARCH($V$38,T3288)),"WINCOMTHAIBINH",IF(ISNUMBER(SEARCH($V$39,T3288)),"WINCOMGIALAI",IF(ISNUMBER(SEARCH($V$40,T3288)),"WINCOMHOABINH",IF(ISNUMBER(SEARCH($V$41,T3288)),"WINCOMQUANGNGAI",IF(ISNUMBER(SEARCH($V$42,T3288)),"WINCOMBINHTHUAN",IF(ISNUMBER(SEARCH($V$43,T3288)),"WINCOMDAKLAK",IF(ISNUMBER(SEARCH($V$44,T3288)),"WINCOMSOCTRANG",IF(ISNUMBER(SEARCH($V$45,T3288)),"WINCOMSONLA",IF(ISNUMBER(SEARCH($V$46,T3288)),"WINCOMKONTUM",IF(ISNUMBER(SEARCH($V$47,T3288)),"WINCOMPHUYEN",IF(ISNUMBER(SEARCH($V$48,T3288)),"WINCOMQUANGTRI",IF(ISNUMBER(SEARCH($V$49,T3288)),"WINCOMBINHDINH",IF(ISNUMBER(SEARCH($V$50,T3288)),"WINCOMCAOBANG",IF(ISNUMBER(SEARCH($V$51,T3288)),"WINCOMQUANGBINH",IF(ISNUMBER(SEARCH($V$52,T3288)),"WINCOMLAMDONG",IF(ISNUMBER(SEARCH($V$53,T3288)),"WINCOMVINHLONG",IF(ISNUMBER(SEARCH($V$54,T3288)),"WINCOMDONGTHAP",IF(ISNUMBER(SEARCH($V$55,T3288)),"WINCOMTIENGIANG",IF(ISNUMBER(SEARCH($V$56,T3288)),"WINCOMQUANGNINH",0))))))))))))))))))))))))))))))))))))))))))))))))))))))</f>
        <v>WINCOMHANOI</v>
      </c>
    </row>
    <row r="3289" spans="1:25" x14ac:dyDescent="0.2">
      <c r="A3289" t="s">
        <v>0</v>
      </c>
      <c r="B3289" t="s">
        <v>5060</v>
      </c>
      <c r="C3289" t="s">
        <v>2</v>
      </c>
      <c r="D3289" t="s">
        <v>32</v>
      </c>
      <c r="E3289" t="s">
        <v>4</v>
      </c>
      <c r="F3289" s="5">
        <f t="shared" si="205"/>
        <v>1</v>
      </c>
      <c r="G3289" s="2">
        <v>59400</v>
      </c>
      <c r="H3289" s="2">
        <v>65340.000000000007</v>
      </c>
      <c r="I3289" t="s">
        <v>5</v>
      </c>
      <c r="J3289" t="s">
        <v>33</v>
      </c>
      <c r="K3289" t="str">
        <f t="shared" si="206"/>
        <v>_Giò lụa 250g</v>
      </c>
      <c r="L3289" s="8" t="str">
        <f>VLOOKUP(K3289,'[1]Mã Misa'!$B$2:$D$74,2,0)</f>
        <v>Giò lụa 250g</v>
      </c>
      <c r="M3289" s="8" t="str">
        <f>VLOOKUP(L3289,'[1]Mã Misa'!$C$2:$D$74,2,0)</f>
        <v>GL250</v>
      </c>
      <c r="N3289" s="2">
        <v>59400</v>
      </c>
      <c r="O3289" t="s">
        <v>5061</v>
      </c>
      <c r="P3289" s="8" t="str">
        <f t="shared" si="207"/>
        <v>0150437</v>
      </c>
      <c r="Q3289" s="8" t="e">
        <f t="array" ref="Q3289">IF(VLOOKUP(P3289,$AA$1:$AC$32,1,0)&lt;&gt;0,(P3289&amp;"A"),0)</f>
        <v>#N/A</v>
      </c>
      <c r="R3289" s="12">
        <v>44529</v>
      </c>
      <c r="S3289" t="s">
        <v>5062</v>
      </c>
      <c r="T3289" s="8" t="str">
        <f t="shared" si="208"/>
        <v>VM+ HNI Ng</v>
      </c>
      <c r="U3289" t="s">
        <v>7198</v>
      </c>
      <c r="Y3289" t="str">
        <f t="array" ref="Y3289">IF(ISNUMBER(SEARCH($V$3,T3289)),"WINCOMHANOI",IF(ISNUMBER(SEARCH($V$4,T3289)),"WINCOMHOCHIMINH",IF(ISNUMBER(SEARCH($V$5,T3289)),"WINCOMDANANG",IF(ISNUMBER(SEARCH($V$6,T3289)),"WINCOMHAIDUONG",IF(ISNUMBER(SEARCH($V$7,T3289)),"WINCOMQUANGNINH",IF(ISNUMBER(SEARCH($V$8,T3289)),"WINCOMHAIPHONG",IF(ISNUMBER(SEARCH($V$9,T3289)),"WINCOMBACGIANG",IF(ISNUMBER(SEARCH($V$10,T3289)),"WINCOMBACNINH",IF(ISNUMBER(SEARCH($V$11,T3289)),"WINCOMPHUTHO",IF(ISNUMBER(SEARCH($V$12,T3289)),"WINCOMHATINH",IF(ISNUMBER(SEARCH($V$13,T3289)),"WINCOMTHAINGUYEN",IF(ISNUMBER(SEARCH($V$14,T3289)),"WINCOMKHANHHOA",IF(ISNUMBER(SEARCH($V$15,T3289)),"WINCOMHUNGYEN",IF(ISNUMBER(SEARCH($V$16,T3289)),"WINCOMNGHEAN",IF(ISNUMBER(SEARCH($V$17,T3289)),"WINCOMLAOCAI",IF(ISNUMBER(SEARCH($V$18,T3289)),"WINCOMVUNGTAU",IF(ISNUMBER(SEARCH($V$19,T3289)),"WINCOMBINHDUONG",IF(ISNUMBER(SEARCH($V$20,T3289)),"WINCOMKIENGIANG",IF(ISNUMBER(SEARCH($V$21,T3289)),"WINCOMHANAM",IF(ISNUMBER(SEARCH($V$22,T3289)),"WINCOMNAMDINH",IF(ISNUMBER(SEARCH($V$23,T3289)),"WINCOMLANGSON",IF(ISNUMBER(SEARCH($V$24,T3289)),"WINCOMTHANHHOA",IF(ISNUMBER(SEARCH($V$25,T3289)),"WINCOMYENBAI",IF(ISNUMBER(SEARCH($V$26,T3289)),"WINCOMTUYENQUANG",IF(ISNUMBER(SEARCH($V$27,T3289)),"WINCOMHUE",IF(ISNUMBER(SEARCH($V$28,T3289)),"WINCOMQUANGNAM",IF(ISNUMBER(SEARCH($V$29,T3289)),"WINCOMVINHPHUC",IF(ISNUMBER(SEARCH($V$30,T3289)),"WINCOMHAGIANG",IF(ISNUMBER(SEARCH($V$31,T3289)),"WINCOMNINHBINH",IF(ISNUMBER(SEARCH($V$32,T3289)),"WINCOMTRAVINH",IF(ISNUMBER(SEARCH($V$33,T3289)),"WINCOMCANTHO",IF(ISNUMBER(SEARCH($V$34,T3289)),"WINCOMBENTRE",IF(ISNUMBER(SEARCH($V$35,T3289)),"WINCOMCAMAU",IF(ISNUMBER(SEARCH($V$36,T3289)),"WINCOMANGIANG",IF(ISNUMBER(SEARCH($V$37,T3289)),"WINCOMNINHTHUAN",IF(ISNUMBER(SEARCH($V$38,T3289)),"WINCOMTHAIBINH",IF(ISNUMBER(SEARCH($V$39,T3289)),"WINCOMGIALAI",IF(ISNUMBER(SEARCH($V$40,T3289)),"WINCOMHOABINH",IF(ISNUMBER(SEARCH($V$41,T3289)),"WINCOMQUANGNGAI",IF(ISNUMBER(SEARCH($V$42,T3289)),"WINCOMBINHTHUAN",IF(ISNUMBER(SEARCH($V$43,T3289)),"WINCOMDAKLAK",IF(ISNUMBER(SEARCH($V$44,T3289)),"WINCOMSOCTRANG",IF(ISNUMBER(SEARCH($V$45,T3289)),"WINCOMSONLA",IF(ISNUMBER(SEARCH($V$46,T3289)),"WINCOMKONTUM",IF(ISNUMBER(SEARCH($V$47,T3289)),"WINCOMPHUYEN",IF(ISNUMBER(SEARCH($V$48,T3289)),"WINCOMQUANGTRI",IF(ISNUMBER(SEARCH($V$49,T3289)),"WINCOMBINHDINH",IF(ISNUMBER(SEARCH($V$50,T3289)),"WINCOMCAOBANG",IF(ISNUMBER(SEARCH($V$51,T3289)),"WINCOMQUANGBINH",IF(ISNUMBER(SEARCH($V$52,T3289)),"WINCOMLAMDONG",IF(ISNUMBER(SEARCH($V$53,T3289)),"WINCOMVINHLONG",IF(ISNUMBER(SEARCH($V$54,T3289)),"WINCOMDONGTHAP",IF(ISNUMBER(SEARCH($V$55,T3289)),"WINCOMTIENGIANG",IF(ISNUMBER(SEARCH($V$56,T3289)),"WINCOMQUANGNINH",0))))))))))))))))))))))))))))))))))))))))))))))))))))))</f>
        <v>WINCOMHANOI</v>
      </c>
    </row>
    <row r="3290" spans="1:25" x14ac:dyDescent="0.2">
      <c r="A3290" t="s">
        <v>0</v>
      </c>
      <c r="B3290" t="s">
        <v>5063</v>
      </c>
      <c r="C3290" t="s">
        <v>2</v>
      </c>
      <c r="D3290" t="s">
        <v>62</v>
      </c>
      <c r="E3290" t="s">
        <v>4</v>
      </c>
      <c r="F3290" s="5">
        <f t="shared" si="205"/>
        <v>1</v>
      </c>
      <c r="G3290" s="2">
        <v>105400</v>
      </c>
      <c r="H3290" s="2">
        <v>115940.00000000001</v>
      </c>
      <c r="I3290" t="s">
        <v>5</v>
      </c>
      <c r="J3290" t="s">
        <v>63</v>
      </c>
      <c r="K3290" t="str">
        <f t="shared" si="206"/>
        <v>_Đùi gà sốt cay 500g</v>
      </c>
      <c r="L3290" s="8" t="str">
        <f>VLOOKUP(K3290,'[1]Mã Misa'!$B$2:$D$74,2,0)</f>
        <v>Đùi gà sốt cay 500g</v>
      </c>
      <c r="M3290" s="8" t="str">
        <f>VLOOKUP(L3290,'[1]Mã Misa'!$C$2:$D$74,2,0)</f>
        <v>DGSC500</v>
      </c>
      <c r="N3290" s="2">
        <v>105400</v>
      </c>
      <c r="O3290" t="s">
        <v>5064</v>
      </c>
      <c r="P3290" s="8" t="str">
        <f t="shared" si="207"/>
        <v>0150442</v>
      </c>
      <c r="Q3290" s="8" t="e">
        <f t="array" ref="Q3290">IF(VLOOKUP(P3290,$AA$1:$AC$32,1,0)&lt;&gt;0,(P3290&amp;"A"),0)</f>
        <v>#N/A</v>
      </c>
      <c r="R3290" s="12">
        <v>44529</v>
      </c>
      <c r="S3290" t="s">
        <v>5065</v>
      </c>
      <c r="T3290" s="8" t="str">
        <f t="shared" si="208"/>
        <v>VM+ HNI TT</v>
      </c>
      <c r="U3290" t="s">
        <v>7199</v>
      </c>
      <c r="Y3290" t="str">
        <f t="array" ref="Y3290">IF(ISNUMBER(SEARCH($V$3,T3290)),"WINCOMHANOI",IF(ISNUMBER(SEARCH($V$4,T3290)),"WINCOMHOCHIMINH",IF(ISNUMBER(SEARCH($V$5,T3290)),"WINCOMDANANG",IF(ISNUMBER(SEARCH($V$6,T3290)),"WINCOMHAIDUONG",IF(ISNUMBER(SEARCH($V$7,T3290)),"WINCOMQUANGNINH",IF(ISNUMBER(SEARCH($V$8,T3290)),"WINCOMHAIPHONG",IF(ISNUMBER(SEARCH($V$9,T3290)),"WINCOMBACGIANG",IF(ISNUMBER(SEARCH($V$10,T3290)),"WINCOMBACNINH",IF(ISNUMBER(SEARCH($V$11,T3290)),"WINCOMPHUTHO",IF(ISNUMBER(SEARCH($V$12,T3290)),"WINCOMHATINH",IF(ISNUMBER(SEARCH($V$13,T3290)),"WINCOMTHAINGUYEN",IF(ISNUMBER(SEARCH($V$14,T3290)),"WINCOMKHANHHOA",IF(ISNUMBER(SEARCH($V$15,T3290)),"WINCOMHUNGYEN",IF(ISNUMBER(SEARCH($V$16,T3290)),"WINCOMNGHEAN",IF(ISNUMBER(SEARCH($V$17,T3290)),"WINCOMLAOCAI",IF(ISNUMBER(SEARCH($V$18,T3290)),"WINCOMVUNGTAU",IF(ISNUMBER(SEARCH($V$19,T3290)),"WINCOMBINHDUONG",IF(ISNUMBER(SEARCH($V$20,T3290)),"WINCOMKIENGIANG",IF(ISNUMBER(SEARCH($V$21,T3290)),"WINCOMHANAM",IF(ISNUMBER(SEARCH($V$22,T3290)),"WINCOMNAMDINH",IF(ISNUMBER(SEARCH($V$23,T3290)),"WINCOMLANGSON",IF(ISNUMBER(SEARCH($V$24,T3290)),"WINCOMTHANHHOA",IF(ISNUMBER(SEARCH($V$25,T3290)),"WINCOMYENBAI",IF(ISNUMBER(SEARCH($V$26,T3290)),"WINCOMTUYENQUANG",IF(ISNUMBER(SEARCH($V$27,T3290)),"WINCOMHUE",IF(ISNUMBER(SEARCH($V$28,T3290)),"WINCOMQUANGNAM",IF(ISNUMBER(SEARCH($V$29,T3290)),"WINCOMVINHPHUC",IF(ISNUMBER(SEARCH($V$30,T3290)),"WINCOMHAGIANG",IF(ISNUMBER(SEARCH($V$31,T3290)),"WINCOMNINHBINH",IF(ISNUMBER(SEARCH($V$32,T3290)),"WINCOMTRAVINH",IF(ISNUMBER(SEARCH($V$33,T3290)),"WINCOMCANTHO",IF(ISNUMBER(SEARCH($V$34,T3290)),"WINCOMBENTRE",IF(ISNUMBER(SEARCH($V$35,T3290)),"WINCOMCAMAU",IF(ISNUMBER(SEARCH($V$36,T3290)),"WINCOMANGIANG",IF(ISNUMBER(SEARCH($V$37,T3290)),"WINCOMNINHTHUAN",IF(ISNUMBER(SEARCH($V$38,T3290)),"WINCOMTHAIBINH",IF(ISNUMBER(SEARCH($V$39,T3290)),"WINCOMGIALAI",IF(ISNUMBER(SEARCH($V$40,T3290)),"WINCOMHOABINH",IF(ISNUMBER(SEARCH($V$41,T3290)),"WINCOMQUANGNGAI",IF(ISNUMBER(SEARCH($V$42,T3290)),"WINCOMBINHTHUAN",IF(ISNUMBER(SEARCH($V$43,T3290)),"WINCOMDAKLAK",IF(ISNUMBER(SEARCH($V$44,T3290)),"WINCOMSOCTRANG",IF(ISNUMBER(SEARCH($V$45,T3290)),"WINCOMSONLA",IF(ISNUMBER(SEARCH($V$46,T3290)),"WINCOMKONTUM",IF(ISNUMBER(SEARCH($V$47,T3290)),"WINCOMPHUYEN",IF(ISNUMBER(SEARCH($V$48,T3290)),"WINCOMQUANGTRI",IF(ISNUMBER(SEARCH($V$49,T3290)),"WINCOMBINHDINH",IF(ISNUMBER(SEARCH($V$50,T3290)),"WINCOMCAOBANG",IF(ISNUMBER(SEARCH($V$51,T3290)),"WINCOMQUANGBINH",IF(ISNUMBER(SEARCH($V$52,T3290)),"WINCOMLAMDONG",IF(ISNUMBER(SEARCH($V$53,T3290)),"WINCOMVINHLONG",IF(ISNUMBER(SEARCH($V$54,T3290)),"WINCOMDONGTHAP",IF(ISNUMBER(SEARCH($V$55,T3290)),"WINCOMTIENGIANG",IF(ISNUMBER(SEARCH($V$56,T3290)),"WINCOMQUANGNINH",0))))))))))))))))))))))))))))))))))))))))))))))))))))))</f>
        <v>WINCOMHANOI</v>
      </c>
    </row>
    <row r="3291" spans="1:25" x14ac:dyDescent="0.2">
      <c r="A3291" t="s">
        <v>0</v>
      </c>
      <c r="B3291" t="s">
        <v>5066</v>
      </c>
      <c r="C3291" t="s">
        <v>2</v>
      </c>
      <c r="D3291" t="s">
        <v>45</v>
      </c>
      <c r="E3291" t="s">
        <v>4</v>
      </c>
      <c r="F3291" s="5">
        <f t="shared" si="205"/>
        <v>1</v>
      </c>
      <c r="G3291" s="2">
        <v>87787</v>
      </c>
      <c r="H3291" s="2">
        <v>96565.700000000012</v>
      </c>
      <c r="I3291" t="s">
        <v>5</v>
      </c>
      <c r="J3291" t="s">
        <v>46</v>
      </c>
      <c r="K3291" t="str">
        <f t="shared" si="206"/>
        <v>Bắp bò muối gói 200g</v>
      </c>
      <c r="L3291" s="8" t="str">
        <f>VLOOKUP(K3291,'[1]Mã Misa'!$B$2:$D$74,2,0)</f>
        <v>Bắp bò muối 200g</v>
      </c>
      <c r="M3291" s="8" t="str">
        <f>VLOOKUP(L3291,'[1]Mã Misa'!$C$2:$D$74,2,0)</f>
        <v>BBM200</v>
      </c>
      <c r="N3291" s="2">
        <v>87787</v>
      </c>
      <c r="O3291" t="s">
        <v>5067</v>
      </c>
      <c r="P3291" s="8" t="str">
        <f t="shared" si="207"/>
        <v>0150445</v>
      </c>
      <c r="Q3291" s="8" t="e">
        <f t="array" ref="Q3291">IF(VLOOKUP(P3291,$AA$1:$AC$32,1,0)&lt;&gt;0,(P3291&amp;"A"),0)</f>
        <v>#N/A</v>
      </c>
      <c r="R3291" s="12">
        <v>44529</v>
      </c>
      <c r="S3291" t="s">
        <v>3166</v>
      </c>
      <c r="T3291" s="8" t="str">
        <f t="shared" si="208"/>
        <v>VM+ HNI SH</v>
      </c>
      <c r="U3291" t="s">
        <v>6831</v>
      </c>
      <c r="Y3291" t="str">
        <f t="array" ref="Y3291">IF(ISNUMBER(SEARCH($V$3,T3291)),"WINCOMHANOI",IF(ISNUMBER(SEARCH($V$4,T3291)),"WINCOMHOCHIMINH",IF(ISNUMBER(SEARCH($V$5,T3291)),"WINCOMDANANG",IF(ISNUMBER(SEARCH($V$6,T3291)),"WINCOMHAIDUONG",IF(ISNUMBER(SEARCH($V$7,T3291)),"WINCOMQUANGNINH",IF(ISNUMBER(SEARCH($V$8,T3291)),"WINCOMHAIPHONG",IF(ISNUMBER(SEARCH($V$9,T3291)),"WINCOMBACGIANG",IF(ISNUMBER(SEARCH($V$10,T3291)),"WINCOMBACNINH",IF(ISNUMBER(SEARCH($V$11,T3291)),"WINCOMPHUTHO",IF(ISNUMBER(SEARCH($V$12,T3291)),"WINCOMHATINH",IF(ISNUMBER(SEARCH($V$13,T3291)),"WINCOMTHAINGUYEN",IF(ISNUMBER(SEARCH($V$14,T3291)),"WINCOMKHANHHOA",IF(ISNUMBER(SEARCH($V$15,T3291)),"WINCOMHUNGYEN",IF(ISNUMBER(SEARCH($V$16,T3291)),"WINCOMNGHEAN",IF(ISNUMBER(SEARCH($V$17,T3291)),"WINCOMLAOCAI",IF(ISNUMBER(SEARCH($V$18,T3291)),"WINCOMVUNGTAU",IF(ISNUMBER(SEARCH($V$19,T3291)),"WINCOMBINHDUONG",IF(ISNUMBER(SEARCH($V$20,T3291)),"WINCOMKIENGIANG",IF(ISNUMBER(SEARCH($V$21,T3291)),"WINCOMHANAM",IF(ISNUMBER(SEARCH($V$22,T3291)),"WINCOMNAMDINH",IF(ISNUMBER(SEARCH($V$23,T3291)),"WINCOMLANGSON",IF(ISNUMBER(SEARCH($V$24,T3291)),"WINCOMTHANHHOA",IF(ISNUMBER(SEARCH($V$25,T3291)),"WINCOMYENBAI",IF(ISNUMBER(SEARCH($V$26,T3291)),"WINCOMTUYENQUANG",IF(ISNUMBER(SEARCH($V$27,T3291)),"WINCOMHUE",IF(ISNUMBER(SEARCH($V$28,T3291)),"WINCOMQUANGNAM",IF(ISNUMBER(SEARCH($V$29,T3291)),"WINCOMVINHPHUC",IF(ISNUMBER(SEARCH($V$30,T3291)),"WINCOMHAGIANG",IF(ISNUMBER(SEARCH($V$31,T3291)),"WINCOMNINHBINH",IF(ISNUMBER(SEARCH($V$32,T3291)),"WINCOMTRAVINH",IF(ISNUMBER(SEARCH($V$33,T3291)),"WINCOMCANTHO",IF(ISNUMBER(SEARCH($V$34,T3291)),"WINCOMBENTRE",IF(ISNUMBER(SEARCH($V$35,T3291)),"WINCOMCAMAU",IF(ISNUMBER(SEARCH($V$36,T3291)),"WINCOMANGIANG",IF(ISNUMBER(SEARCH($V$37,T3291)),"WINCOMNINHTHUAN",IF(ISNUMBER(SEARCH($V$38,T3291)),"WINCOMTHAIBINH",IF(ISNUMBER(SEARCH($V$39,T3291)),"WINCOMGIALAI",IF(ISNUMBER(SEARCH($V$40,T3291)),"WINCOMHOABINH",IF(ISNUMBER(SEARCH($V$41,T3291)),"WINCOMQUANGNGAI",IF(ISNUMBER(SEARCH($V$42,T3291)),"WINCOMBINHTHUAN",IF(ISNUMBER(SEARCH($V$43,T3291)),"WINCOMDAKLAK",IF(ISNUMBER(SEARCH($V$44,T3291)),"WINCOMSOCTRANG",IF(ISNUMBER(SEARCH($V$45,T3291)),"WINCOMSONLA",IF(ISNUMBER(SEARCH($V$46,T3291)),"WINCOMKONTUM",IF(ISNUMBER(SEARCH($V$47,T3291)),"WINCOMPHUYEN",IF(ISNUMBER(SEARCH($V$48,T3291)),"WINCOMQUANGTRI",IF(ISNUMBER(SEARCH($V$49,T3291)),"WINCOMBINHDINH",IF(ISNUMBER(SEARCH($V$50,T3291)),"WINCOMCAOBANG",IF(ISNUMBER(SEARCH($V$51,T3291)),"WINCOMQUANGBINH",IF(ISNUMBER(SEARCH($V$52,T3291)),"WINCOMLAMDONG",IF(ISNUMBER(SEARCH($V$53,T3291)),"WINCOMVINHLONG",IF(ISNUMBER(SEARCH($V$54,T3291)),"WINCOMDONGTHAP",IF(ISNUMBER(SEARCH($V$55,T3291)),"WINCOMTIENGIANG",IF(ISNUMBER(SEARCH($V$56,T3291)),"WINCOMQUANGNINH",0))))))))))))))))))))))))))))))))))))))))))))))))))))))</f>
        <v>WINCOMHANOI</v>
      </c>
    </row>
    <row r="3292" spans="1:25" x14ac:dyDescent="0.2">
      <c r="A3292" t="s">
        <v>0</v>
      </c>
      <c r="B3292" t="s">
        <v>5068</v>
      </c>
      <c r="C3292" t="s">
        <v>2</v>
      </c>
      <c r="D3292" t="s">
        <v>10</v>
      </c>
      <c r="E3292" t="s">
        <v>4</v>
      </c>
      <c r="F3292" s="5">
        <f t="shared" si="205"/>
        <v>1</v>
      </c>
      <c r="G3292" s="2">
        <v>61050</v>
      </c>
      <c r="H3292" s="2">
        <v>67155</v>
      </c>
      <c r="I3292" t="s">
        <v>5</v>
      </c>
      <c r="J3292" t="s">
        <v>11</v>
      </c>
      <c r="K3292" t="str">
        <f t="shared" si="206"/>
        <v>_Giò sụn gà 250g</v>
      </c>
      <c r="L3292" s="8" t="str">
        <f>VLOOKUP(K3292,'[1]Mã Misa'!$B$2:$D$74,2,0)</f>
        <v>Giò sụn gà 250g</v>
      </c>
      <c r="M3292" s="8" t="str">
        <f>VLOOKUP(L3292,'[1]Mã Misa'!$C$2:$D$74,2,0)</f>
        <v>GSG250</v>
      </c>
      <c r="N3292" s="2">
        <v>61050</v>
      </c>
      <c r="O3292" t="s">
        <v>5069</v>
      </c>
      <c r="P3292" s="8" t="str">
        <f t="shared" si="207"/>
        <v>0002443</v>
      </c>
      <c r="Q3292" s="8" t="e">
        <f t="array" ref="Q3292">IF(VLOOKUP(P3292,$AA$1:$AC$32,1,0)&lt;&gt;0,(P3292&amp;"A"),0)</f>
        <v>#N/A</v>
      </c>
      <c r="R3292" s="12">
        <v>44529</v>
      </c>
      <c r="S3292" t="s">
        <v>5070</v>
      </c>
      <c r="T3292" s="8" t="str">
        <f t="shared" si="208"/>
        <v>VM+ BGG 61</v>
      </c>
      <c r="U3292" t="s">
        <v>7200</v>
      </c>
      <c r="Y3292" t="str">
        <f t="array" ref="Y3292">IF(ISNUMBER(SEARCH($V$3,T3292)),"WINCOMHANOI",IF(ISNUMBER(SEARCH($V$4,T3292)),"WINCOMHOCHIMINH",IF(ISNUMBER(SEARCH($V$5,T3292)),"WINCOMDANANG",IF(ISNUMBER(SEARCH($V$6,T3292)),"WINCOMHAIDUONG",IF(ISNUMBER(SEARCH($V$7,T3292)),"WINCOMQUANGNINH",IF(ISNUMBER(SEARCH($V$8,T3292)),"WINCOMHAIPHONG",IF(ISNUMBER(SEARCH($V$9,T3292)),"WINCOMBACGIANG",IF(ISNUMBER(SEARCH($V$10,T3292)),"WINCOMBACNINH",IF(ISNUMBER(SEARCH($V$11,T3292)),"WINCOMPHUTHO",IF(ISNUMBER(SEARCH($V$12,T3292)),"WINCOMHATINH",IF(ISNUMBER(SEARCH($V$13,T3292)),"WINCOMTHAINGUYEN",IF(ISNUMBER(SEARCH($V$14,T3292)),"WINCOMKHANHHOA",IF(ISNUMBER(SEARCH($V$15,T3292)),"WINCOMHUNGYEN",IF(ISNUMBER(SEARCH($V$16,T3292)),"WINCOMNGHEAN",IF(ISNUMBER(SEARCH($V$17,T3292)),"WINCOMLAOCAI",IF(ISNUMBER(SEARCH($V$18,T3292)),"WINCOMVUNGTAU",IF(ISNUMBER(SEARCH($V$19,T3292)),"WINCOMBINHDUONG",IF(ISNUMBER(SEARCH($V$20,T3292)),"WINCOMKIENGIANG",IF(ISNUMBER(SEARCH($V$21,T3292)),"WINCOMHANAM",IF(ISNUMBER(SEARCH($V$22,T3292)),"WINCOMNAMDINH",IF(ISNUMBER(SEARCH($V$23,T3292)),"WINCOMLANGSON",IF(ISNUMBER(SEARCH($V$24,T3292)),"WINCOMTHANHHOA",IF(ISNUMBER(SEARCH($V$25,T3292)),"WINCOMYENBAI",IF(ISNUMBER(SEARCH($V$26,T3292)),"WINCOMTUYENQUANG",IF(ISNUMBER(SEARCH($V$27,T3292)),"WINCOMHUE",IF(ISNUMBER(SEARCH($V$28,T3292)),"WINCOMQUANGNAM",IF(ISNUMBER(SEARCH($V$29,T3292)),"WINCOMVINHPHUC",IF(ISNUMBER(SEARCH($V$30,T3292)),"WINCOMHAGIANG",IF(ISNUMBER(SEARCH($V$31,T3292)),"WINCOMNINHBINH",IF(ISNUMBER(SEARCH($V$32,T3292)),"WINCOMTRAVINH",IF(ISNUMBER(SEARCH($V$33,T3292)),"WINCOMCANTHO",IF(ISNUMBER(SEARCH($V$34,T3292)),"WINCOMBENTRE",IF(ISNUMBER(SEARCH($V$35,T3292)),"WINCOMCAMAU",IF(ISNUMBER(SEARCH($V$36,T3292)),"WINCOMANGIANG",IF(ISNUMBER(SEARCH($V$37,T3292)),"WINCOMNINHTHUAN",IF(ISNUMBER(SEARCH($V$38,T3292)),"WINCOMTHAIBINH",IF(ISNUMBER(SEARCH($V$39,T3292)),"WINCOMGIALAI",IF(ISNUMBER(SEARCH($V$40,T3292)),"WINCOMHOABINH",IF(ISNUMBER(SEARCH($V$41,T3292)),"WINCOMQUANGNGAI",IF(ISNUMBER(SEARCH($V$42,T3292)),"WINCOMBINHTHUAN",IF(ISNUMBER(SEARCH($V$43,T3292)),"WINCOMDAKLAK",IF(ISNUMBER(SEARCH($V$44,T3292)),"WINCOMSOCTRANG",IF(ISNUMBER(SEARCH($V$45,T3292)),"WINCOMSONLA",IF(ISNUMBER(SEARCH($V$46,T3292)),"WINCOMKONTUM",IF(ISNUMBER(SEARCH($V$47,T3292)),"WINCOMPHUYEN",IF(ISNUMBER(SEARCH($V$48,T3292)),"WINCOMQUANGTRI",IF(ISNUMBER(SEARCH($V$49,T3292)),"WINCOMBINHDINH",IF(ISNUMBER(SEARCH($V$50,T3292)),"WINCOMCAOBANG",IF(ISNUMBER(SEARCH($V$51,T3292)),"WINCOMQUANGBINH",IF(ISNUMBER(SEARCH($V$52,T3292)),"WINCOMLAMDONG",IF(ISNUMBER(SEARCH($V$53,T3292)),"WINCOMVINHLONG",IF(ISNUMBER(SEARCH($V$54,T3292)),"WINCOMDONGTHAP",IF(ISNUMBER(SEARCH($V$55,T3292)),"WINCOMTIENGIANG",IF(ISNUMBER(SEARCH($V$56,T3292)),"WINCOMQUANGNINH",0))))))))))))))))))))))))))))))))))))))))))))))))))))))</f>
        <v>WINCOMBACGIANG</v>
      </c>
    </row>
    <row r="3293" spans="1:25" x14ac:dyDescent="0.2">
      <c r="A3293" t="s">
        <v>0</v>
      </c>
      <c r="B3293" t="s">
        <v>5068</v>
      </c>
      <c r="C3293" t="s">
        <v>31</v>
      </c>
      <c r="D3293" t="s">
        <v>32</v>
      </c>
      <c r="E3293" t="s">
        <v>4</v>
      </c>
      <c r="F3293" s="5">
        <f t="shared" si="205"/>
        <v>3</v>
      </c>
      <c r="G3293" s="2">
        <v>178200</v>
      </c>
      <c r="H3293" s="2">
        <v>196020.00000000003</v>
      </c>
      <c r="I3293" t="s">
        <v>5</v>
      </c>
      <c r="J3293" t="s">
        <v>33</v>
      </c>
      <c r="K3293" t="str">
        <f t="shared" si="206"/>
        <v>_Giò lụa 250g</v>
      </c>
      <c r="L3293" s="8" t="str">
        <f>VLOOKUP(K3293,'[1]Mã Misa'!$B$2:$D$74,2,0)</f>
        <v>Giò lụa 250g</v>
      </c>
      <c r="M3293" s="8" t="str">
        <f>VLOOKUP(L3293,'[1]Mã Misa'!$C$2:$D$74,2,0)</f>
        <v>GL250</v>
      </c>
      <c r="N3293" s="2">
        <v>59400</v>
      </c>
      <c r="O3293" t="s">
        <v>5069</v>
      </c>
      <c r="P3293" s="8" t="str">
        <f t="shared" si="207"/>
        <v>0002443</v>
      </c>
      <c r="Q3293" s="8" t="e">
        <f t="array" ref="Q3293">IF(VLOOKUP(P3293,$AA$1:$AC$32,1,0)&lt;&gt;0,(P3293&amp;"A"),0)</f>
        <v>#N/A</v>
      </c>
      <c r="R3293" s="12">
        <v>44529</v>
      </c>
      <c r="S3293" t="s">
        <v>5070</v>
      </c>
      <c r="T3293" s="8" t="str">
        <f t="shared" si="208"/>
        <v>VM+ BGG 61</v>
      </c>
      <c r="U3293" t="s">
        <v>7200</v>
      </c>
      <c r="Y3293" t="str">
        <f t="array" ref="Y3293">IF(ISNUMBER(SEARCH($V$3,T3293)),"WINCOMHANOI",IF(ISNUMBER(SEARCH($V$4,T3293)),"WINCOMHOCHIMINH",IF(ISNUMBER(SEARCH($V$5,T3293)),"WINCOMDANANG",IF(ISNUMBER(SEARCH($V$6,T3293)),"WINCOMHAIDUONG",IF(ISNUMBER(SEARCH($V$7,T3293)),"WINCOMQUANGNINH",IF(ISNUMBER(SEARCH($V$8,T3293)),"WINCOMHAIPHONG",IF(ISNUMBER(SEARCH($V$9,T3293)),"WINCOMBACGIANG",IF(ISNUMBER(SEARCH($V$10,T3293)),"WINCOMBACNINH",IF(ISNUMBER(SEARCH($V$11,T3293)),"WINCOMPHUTHO",IF(ISNUMBER(SEARCH($V$12,T3293)),"WINCOMHATINH",IF(ISNUMBER(SEARCH($V$13,T3293)),"WINCOMTHAINGUYEN",IF(ISNUMBER(SEARCH($V$14,T3293)),"WINCOMKHANHHOA",IF(ISNUMBER(SEARCH($V$15,T3293)),"WINCOMHUNGYEN",IF(ISNUMBER(SEARCH($V$16,T3293)),"WINCOMNGHEAN",IF(ISNUMBER(SEARCH($V$17,T3293)),"WINCOMLAOCAI",IF(ISNUMBER(SEARCH($V$18,T3293)),"WINCOMVUNGTAU",IF(ISNUMBER(SEARCH($V$19,T3293)),"WINCOMBINHDUONG",IF(ISNUMBER(SEARCH($V$20,T3293)),"WINCOMKIENGIANG",IF(ISNUMBER(SEARCH($V$21,T3293)),"WINCOMHANAM",IF(ISNUMBER(SEARCH($V$22,T3293)),"WINCOMNAMDINH",IF(ISNUMBER(SEARCH($V$23,T3293)),"WINCOMLANGSON",IF(ISNUMBER(SEARCH($V$24,T3293)),"WINCOMTHANHHOA",IF(ISNUMBER(SEARCH($V$25,T3293)),"WINCOMYENBAI",IF(ISNUMBER(SEARCH($V$26,T3293)),"WINCOMTUYENQUANG",IF(ISNUMBER(SEARCH($V$27,T3293)),"WINCOMHUE",IF(ISNUMBER(SEARCH($V$28,T3293)),"WINCOMQUANGNAM",IF(ISNUMBER(SEARCH($V$29,T3293)),"WINCOMVINHPHUC",IF(ISNUMBER(SEARCH($V$30,T3293)),"WINCOMHAGIANG",IF(ISNUMBER(SEARCH($V$31,T3293)),"WINCOMNINHBINH",IF(ISNUMBER(SEARCH($V$32,T3293)),"WINCOMTRAVINH",IF(ISNUMBER(SEARCH($V$33,T3293)),"WINCOMCANTHO",IF(ISNUMBER(SEARCH($V$34,T3293)),"WINCOMBENTRE",IF(ISNUMBER(SEARCH($V$35,T3293)),"WINCOMCAMAU",IF(ISNUMBER(SEARCH($V$36,T3293)),"WINCOMANGIANG",IF(ISNUMBER(SEARCH($V$37,T3293)),"WINCOMNINHTHUAN",IF(ISNUMBER(SEARCH($V$38,T3293)),"WINCOMTHAIBINH",IF(ISNUMBER(SEARCH($V$39,T3293)),"WINCOMGIALAI",IF(ISNUMBER(SEARCH($V$40,T3293)),"WINCOMHOABINH",IF(ISNUMBER(SEARCH($V$41,T3293)),"WINCOMQUANGNGAI",IF(ISNUMBER(SEARCH($V$42,T3293)),"WINCOMBINHTHUAN",IF(ISNUMBER(SEARCH($V$43,T3293)),"WINCOMDAKLAK",IF(ISNUMBER(SEARCH($V$44,T3293)),"WINCOMSOCTRANG",IF(ISNUMBER(SEARCH($V$45,T3293)),"WINCOMSONLA",IF(ISNUMBER(SEARCH($V$46,T3293)),"WINCOMKONTUM",IF(ISNUMBER(SEARCH($V$47,T3293)),"WINCOMPHUYEN",IF(ISNUMBER(SEARCH($V$48,T3293)),"WINCOMQUANGTRI",IF(ISNUMBER(SEARCH($V$49,T3293)),"WINCOMBINHDINH",IF(ISNUMBER(SEARCH($V$50,T3293)),"WINCOMCAOBANG",IF(ISNUMBER(SEARCH($V$51,T3293)),"WINCOMQUANGBINH",IF(ISNUMBER(SEARCH($V$52,T3293)),"WINCOMLAMDONG",IF(ISNUMBER(SEARCH($V$53,T3293)),"WINCOMVINHLONG",IF(ISNUMBER(SEARCH($V$54,T3293)),"WINCOMDONGTHAP",IF(ISNUMBER(SEARCH($V$55,T3293)),"WINCOMTIENGIANG",IF(ISNUMBER(SEARCH($V$56,T3293)),"WINCOMQUANGNINH",0))))))))))))))))))))))))))))))))))))))))))))))))))))))</f>
        <v>WINCOMBACGIANG</v>
      </c>
    </row>
    <row r="3294" spans="1:25" x14ac:dyDescent="0.2">
      <c r="A3294" t="s">
        <v>0</v>
      </c>
      <c r="B3294" t="s">
        <v>5068</v>
      </c>
      <c r="C3294" t="s">
        <v>34</v>
      </c>
      <c r="D3294" t="s">
        <v>39</v>
      </c>
      <c r="E3294" t="s">
        <v>4</v>
      </c>
      <c r="F3294" s="5">
        <f t="shared" si="205"/>
        <v>1</v>
      </c>
      <c r="G3294" s="2">
        <v>46000</v>
      </c>
      <c r="H3294" s="2">
        <v>50600.000000000007</v>
      </c>
      <c r="I3294" t="s">
        <v>5</v>
      </c>
      <c r="J3294" t="s">
        <v>40</v>
      </c>
      <c r="K3294" t="str">
        <f t="shared" si="206"/>
        <v>Mộc nấm hương gói 250g</v>
      </c>
      <c r="L3294" s="8" t="str">
        <f>VLOOKUP(K3294,'[1]Mã Misa'!$B$2:$D$74,2,0)</f>
        <v>Mộc Nấm Hương 250g</v>
      </c>
      <c r="M3294" s="8" t="str">
        <f>VLOOKUP(L3294,'[1]Mã Misa'!$C$2:$D$74,2,0)</f>
        <v>MNH250</v>
      </c>
      <c r="N3294" s="2">
        <v>46000</v>
      </c>
      <c r="O3294" t="s">
        <v>5069</v>
      </c>
      <c r="P3294" s="8" t="str">
        <f t="shared" si="207"/>
        <v>0002443</v>
      </c>
      <c r="Q3294" s="8" t="e">
        <f t="array" ref="Q3294">IF(VLOOKUP(P3294,$AA$1:$AC$32,1,0)&lt;&gt;0,(P3294&amp;"A"),0)</f>
        <v>#N/A</v>
      </c>
      <c r="R3294" s="12">
        <v>44529</v>
      </c>
      <c r="S3294" t="s">
        <v>5070</v>
      </c>
      <c r="T3294" s="8" t="str">
        <f t="shared" si="208"/>
        <v>VM+ BGG 61</v>
      </c>
      <c r="U3294" t="s">
        <v>7200</v>
      </c>
      <c r="Y3294" t="str">
        <f t="array" ref="Y3294">IF(ISNUMBER(SEARCH($V$3,T3294)),"WINCOMHANOI",IF(ISNUMBER(SEARCH($V$4,T3294)),"WINCOMHOCHIMINH",IF(ISNUMBER(SEARCH($V$5,T3294)),"WINCOMDANANG",IF(ISNUMBER(SEARCH($V$6,T3294)),"WINCOMHAIDUONG",IF(ISNUMBER(SEARCH($V$7,T3294)),"WINCOMQUANGNINH",IF(ISNUMBER(SEARCH($V$8,T3294)),"WINCOMHAIPHONG",IF(ISNUMBER(SEARCH($V$9,T3294)),"WINCOMBACGIANG",IF(ISNUMBER(SEARCH($V$10,T3294)),"WINCOMBACNINH",IF(ISNUMBER(SEARCH($V$11,T3294)),"WINCOMPHUTHO",IF(ISNUMBER(SEARCH($V$12,T3294)),"WINCOMHATINH",IF(ISNUMBER(SEARCH($V$13,T3294)),"WINCOMTHAINGUYEN",IF(ISNUMBER(SEARCH($V$14,T3294)),"WINCOMKHANHHOA",IF(ISNUMBER(SEARCH($V$15,T3294)),"WINCOMHUNGYEN",IF(ISNUMBER(SEARCH($V$16,T3294)),"WINCOMNGHEAN",IF(ISNUMBER(SEARCH($V$17,T3294)),"WINCOMLAOCAI",IF(ISNUMBER(SEARCH($V$18,T3294)),"WINCOMVUNGTAU",IF(ISNUMBER(SEARCH($V$19,T3294)),"WINCOMBINHDUONG",IF(ISNUMBER(SEARCH($V$20,T3294)),"WINCOMKIENGIANG",IF(ISNUMBER(SEARCH($V$21,T3294)),"WINCOMHANAM",IF(ISNUMBER(SEARCH($V$22,T3294)),"WINCOMNAMDINH",IF(ISNUMBER(SEARCH($V$23,T3294)),"WINCOMLANGSON",IF(ISNUMBER(SEARCH($V$24,T3294)),"WINCOMTHANHHOA",IF(ISNUMBER(SEARCH($V$25,T3294)),"WINCOMYENBAI",IF(ISNUMBER(SEARCH($V$26,T3294)),"WINCOMTUYENQUANG",IF(ISNUMBER(SEARCH($V$27,T3294)),"WINCOMHUE",IF(ISNUMBER(SEARCH($V$28,T3294)),"WINCOMQUANGNAM",IF(ISNUMBER(SEARCH($V$29,T3294)),"WINCOMVINHPHUC",IF(ISNUMBER(SEARCH($V$30,T3294)),"WINCOMHAGIANG",IF(ISNUMBER(SEARCH($V$31,T3294)),"WINCOMNINHBINH",IF(ISNUMBER(SEARCH($V$32,T3294)),"WINCOMTRAVINH",IF(ISNUMBER(SEARCH($V$33,T3294)),"WINCOMCANTHO",IF(ISNUMBER(SEARCH($V$34,T3294)),"WINCOMBENTRE",IF(ISNUMBER(SEARCH($V$35,T3294)),"WINCOMCAMAU",IF(ISNUMBER(SEARCH($V$36,T3294)),"WINCOMANGIANG",IF(ISNUMBER(SEARCH($V$37,T3294)),"WINCOMNINHTHUAN",IF(ISNUMBER(SEARCH($V$38,T3294)),"WINCOMTHAIBINH",IF(ISNUMBER(SEARCH($V$39,T3294)),"WINCOMGIALAI",IF(ISNUMBER(SEARCH($V$40,T3294)),"WINCOMHOABINH",IF(ISNUMBER(SEARCH($V$41,T3294)),"WINCOMQUANGNGAI",IF(ISNUMBER(SEARCH($V$42,T3294)),"WINCOMBINHTHUAN",IF(ISNUMBER(SEARCH($V$43,T3294)),"WINCOMDAKLAK",IF(ISNUMBER(SEARCH($V$44,T3294)),"WINCOMSOCTRANG",IF(ISNUMBER(SEARCH($V$45,T3294)),"WINCOMSONLA",IF(ISNUMBER(SEARCH($V$46,T3294)),"WINCOMKONTUM",IF(ISNUMBER(SEARCH($V$47,T3294)),"WINCOMPHUYEN",IF(ISNUMBER(SEARCH($V$48,T3294)),"WINCOMQUANGTRI",IF(ISNUMBER(SEARCH($V$49,T3294)),"WINCOMBINHDINH",IF(ISNUMBER(SEARCH($V$50,T3294)),"WINCOMCAOBANG",IF(ISNUMBER(SEARCH($V$51,T3294)),"WINCOMQUANGBINH",IF(ISNUMBER(SEARCH($V$52,T3294)),"WINCOMLAMDONG",IF(ISNUMBER(SEARCH($V$53,T3294)),"WINCOMVINHLONG",IF(ISNUMBER(SEARCH($V$54,T3294)),"WINCOMDONGTHAP",IF(ISNUMBER(SEARCH($V$55,T3294)),"WINCOMTIENGIANG",IF(ISNUMBER(SEARCH($V$56,T3294)),"WINCOMQUANGNINH",0))))))))))))))))))))))))))))))))))))))))))))))))))))))</f>
        <v>WINCOMBACGIANG</v>
      </c>
    </row>
    <row r="3295" spans="1:25" x14ac:dyDescent="0.2">
      <c r="A3295" t="s">
        <v>0</v>
      </c>
      <c r="B3295" t="s">
        <v>5068</v>
      </c>
      <c r="C3295" t="s">
        <v>37</v>
      </c>
      <c r="D3295" t="s">
        <v>20</v>
      </c>
      <c r="E3295" t="s">
        <v>4</v>
      </c>
      <c r="F3295" s="5">
        <f t="shared" si="205"/>
        <v>2</v>
      </c>
      <c r="G3295" s="2">
        <v>100364</v>
      </c>
      <c r="H3295" s="2">
        <v>110400.40000000001</v>
      </c>
      <c r="I3295" t="s">
        <v>5</v>
      </c>
      <c r="J3295" t="s">
        <v>21</v>
      </c>
      <c r="K3295" t="str">
        <f t="shared" si="206"/>
        <v>Giò tai lưỡi xào gói 250g</v>
      </c>
      <c r="L3295" s="8" t="str">
        <f>VLOOKUP(K3295,'[1]Mã Misa'!$B$2:$D$74,2,0)</f>
        <v>Giò Tai Lưỡi Xào 250g</v>
      </c>
      <c r="M3295" s="8" t="str">
        <f>VLOOKUP(L3295,'[1]Mã Misa'!$C$2:$D$74,2,0)</f>
        <v>GTLX250G</v>
      </c>
      <c r="N3295" s="2">
        <v>50182</v>
      </c>
      <c r="O3295" t="s">
        <v>5069</v>
      </c>
      <c r="P3295" s="8" t="str">
        <f t="shared" si="207"/>
        <v>0002443</v>
      </c>
      <c r="Q3295" s="8" t="e">
        <f t="array" ref="Q3295">IF(VLOOKUP(P3295,$AA$1:$AC$32,1,0)&lt;&gt;0,(P3295&amp;"A"),0)</f>
        <v>#N/A</v>
      </c>
      <c r="R3295" s="12">
        <v>44529</v>
      </c>
      <c r="S3295" t="s">
        <v>5070</v>
      </c>
      <c r="T3295" s="8" t="str">
        <f t="shared" si="208"/>
        <v>VM+ BGG 61</v>
      </c>
      <c r="U3295" t="s">
        <v>7200</v>
      </c>
      <c r="Y3295" t="str">
        <f t="array" ref="Y3295">IF(ISNUMBER(SEARCH($V$3,T3295)),"WINCOMHANOI",IF(ISNUMBER(SEARCH($V$4,T3295)),"WINCOMHOCHIMINH",IF(ISNUMBER(SEARCH($V$5,T3295)),"WINCOMDANANG",IF(ISNUMBER(SEARCH($V$6,T3295)),"WINCOMHAIDUONG",IF(ISNUMBER(SEARCH($V$7,T3295)),"WINCOMQUANGNINH",IF(ISNUMBER(SEARCH($V$8,T3295)),"WINCOMHAIPHONG",IF(ISNUMBER(SEARCH($V$9,T3295)),"WINCOMBACGIANG",IF(ISNUMBER(SEARCH($V$10,T3295)),"WINCOMBACNINH",IF(ISNUMBER(SEARCH($V$11,T3295)),"WINCOMPHUTHO",IF(ISNUMBER(SEARCH($V$12,T3295)),"WINCOMHATINH",IF(ISNUMBER(SEARCH($V$13,T3295)),"WINCOMTHAINGUYEN",IF(ISNUMBER(SEARCH($V$14,T3295)),"WINCOMKHANHHOA",IF(ISNUMBER(SEARCH($V$15,T3295)),"WINCOMHUNGYEN",IF(ISNUMBER(SEARCH($V$16,T3295)),"WINCOMNGHEAN",IF(ISNUMBER(SEARCH($V$17,T3295)),"WINCOMLAOCAI",IF(ISNUMBER(SEARCH($V$18,T3295)),"WINCOMVUNGTAU",IF(ISNUMBER(SEARCH($V$19,T3295)),"WINCOMBINHDUONG",IF(ISNUMBER(SEARCH($V$20,T3295)),"WINCOMKIENGIANG",IF(ISNUMBER(SEARCH($V$21,T3295)),"WINCOMHANAM",IF(ISNUMBER(SEARCH($V$22,T3295)),"WINCOMNAMDINH",IF(ISNUMBER(SEARCH($V$23,T3295)),"WINCOMLANGSON",IF(ISNUMBER(SEARCH($V$24,T3295)),"WINCOMTHANHHOA",IF(ISNUMBER(SEARCH($V$25,T3295)),"WINCOMYENBAI",IF(ISNUMBER(SEARCH($V$26,T3295)),"WINCOMTUYENQUANG",IF(ISNUMBER(SEARCH($V$27,T3295)),"WINCOMHUE",IF(ISNUMBER(SEARCH($V$28,T3295)),"WINCOMQUANGNAM",IF(ISNUMBER(SEARCH($V$29,T3295)),"WINCOMVINHPHUC",IF(ISNUMBER(SEARCH($V$30,T3295)),"WINCOMHAGIANG",IF(ISNUMBER(SEARCH($V$31,T3295)),"WINCOMNINHBINH",IF(ISNUMBER(SEARCH($V$32,T3295)),"WINCOMTRAVINH",IF(ISNUMBER(SEARCH($V$33,T3295)),"WINCOMCANTHO",IF(ISNUMBER(SEARCH($V$34,T3295)),"WINCOMBENTRE",IF(ISNUMBER(SEARCH($V$35,T3295)),"WINCOMCAMAU",IF(ISNUMBER(SEARCH($V$36,T3295)),"WINCOMANGIANG",IF(ISNUMBER(SEARCH($V$37,T3295)),"WINCOMNINHTHUAN",IF(ISNUMBER(SEARCH($V$38,T3295)),"WINCOMTHAIBINH",IF(ISNUMBER(SEARCH($V$39,T3295)),"WINCOMGIALAI",IF(ISNUMBER(SEARCH($V$40,T3295)),"WINCOMHOABINH",IF(ISNUMBER(SEARCH($V$41,T3295)),"WINCOMQUANGNGAI",IF(ISNUMBER(SEARCH($V$42,T3295)),"WINCOMBINHTHUAN",IF(ISNUMBER(SEARCH($V$43,T3295)),"WINCOMDAKLAK",IF(ISNUMBER(SEARCH($V$44,T3295)),"WINCOMSOCTRANG",IF(ISNUMBER(SEARCH($V$45,T3295)),"WINCOMSONLA",IF(ISNUMBER(SEARCH($V$46,T3295)),"WINCOMKONTUM",IF(ISNUMBER(SEARCH($V$47,T3295)),"WINCOMPHUYEN",IF(ISNUMBER(SEARCH($V$48,T3295)),"WINCOMQUANGTRI",IF(ISNUMBER(SEARCH($V$49,T3295)),"WINCOMBINHDINH",IF(ISNUMBER(SEARCH($V$50,T3295)),"WINCOMCAOBANG",IF(ISNUMBER(SEARCH($V$51,T3295)),"WINCOMQUANGBINH",IF(ISNUMBER(SEARCH($V$52,T3295)),"WINCOMLAMDONG",IF(ISNUMBER(SEARCH($V$53,T3295)),"WINCOMVINHLONG",IF(ISNUMBER(SEARCH($V$54,T3295)),"WINCOMDONGTHAP",IF(ISNUMBER(SEARCH($V$55,T3295)),"WINCOMTIENGIANG",IF(ISNUMBER(SEARCH($V$56,T3295)),"WINCOMQUANGNINH",0))))))))))))))))))))))))))))))))))))))))))))))))))))))</f>
        <v>WINCOMBACGIANG</v>
      </c>
    </row>
    <row r="3296" spans="1:25" x14ac:dyDescent="0.2">
      <c r="A3296" t="s">
        <v>0</v>
      </c>
      <c r="B3296" t="s">
        <v>5071</v>
      </c>
      <c r="C3296" t="s">
        <v>2</v>
      </c>
      <c r="D3296" t="s">
        <v>27</v>
      </c>
      <c r="E3296" t="s">
        <v>4</v>
      </c>
      <c r="F3296" s="5">
        <f t="shared" si="205"/>
        <v>4</v>
      </c>
      <c r="G3296" s="2">
        <v>297000</v>
      </c>
      <c r="H3296" s="2">
        <v>326700</v>
      </c>
      <c r="I3296" t="s">
        <v>5</v>
      </c>
      <c r="J3296" t="s">
        <v>28</v>
      </c>
      <c r="K3296" t="str">
        <f t="shared" si="206"/>
        <v>_Chả cốm 300g</v>
      </c>
      <c r="L3296" s="8" t="str">
        <f>VLOOKUP(K3296,'[1]Mã Misa'!$B$2:$D$74,2,0)</f>
        <v>Chả cốm 300g</v>
      </c>
      <c r="M3296" s="8" t="str">
        <f>VLOOKUP(L3296,'[1]Mã Misa'!$C$2:$D$74,2,0)</f>
        <v>CC300</v>
      </c>
      <c r="N3296" s="2">
        <v>74250</v>
      </c>
      <c r="O3296" t="s">
        <v>5072</v>
      </c>
      <c r="P3296" s="8" t="str">
        <f t="shared" si="207"/>
        <v>0012078</v>
      </c>
      <c r="Q3296" s="8" t="e">
        <f t="array" ref="Q3296">IF(VLOOKUP(P3296,$AA$1:$AC$32,1,0)&lt;&gt;0,(P3296&amp;"A"),0)</f>
        <v>#N/A</v>
      </c>
      <c r="R3296" s="12">
        <v>44529</v>
      </c>
      <c r="S3296" t="s">
        <v>72</v>
      </c>
      <c r="T3296" s="8" t="str">
        <f t="shared" si="208"/>
        <v>VM+ QNH 43</v>
      </c>
      <c r="U3296" t="s">
        <v>5995</v>
      </c>
      <c r="Y3296" t="str">
        <f t="array" ref="Y3296">IF(ISNUMBER(SEARCH($V$3,T3296)),"WINCOMHANOI",IF(ISNUMBER(SEARCH($V$4,T3296)),"WINCOMHOCHIMINH",IF(ISNUMBER(SEARCH($V$5,T3296)),"WINCOMDANANG",IF(ISNUMBER(SEARCH($V$6,T3296)),"WINCOMHAIDUONG",IF(ISNUMBER(SEARCH($V$7,T3296)),"WINCOMQUANGNINH",IF(ISNUMBER(SEARCH($V$8,T3296)),"WINCOMHAIPHONG",IF(ISNUMBER(SEARCH($V$9,T3296)),"WINCOMBACGIANG",IF(ISNUMBER(SEARCH($V$10,T3296)),"WINCOMBACNINH",IF(ISNUMBER(SEARCH($V$11,T3296)),"WINCOMPHUTHO",IF(ISNUMBER(SEARCH($V$12,T3296)),"WINCOMHATINH",IF(ISNUMBER(SEARCH($V$13,T3296)),"WINCOMTHAINGUYEN",IF(ISNUMBER(SEARCH($V$14,T3296)),"WINCOMKHANHHOA",IF(ISNUMBER(SEARCH($V$15,T3296)),"WINCOMHUNGYEN",IF(ISNUMBER(SEARCH($V$16,T3296)),"WINCOMNGHEAN",IF(ISNUMBER(SEARCH($V$17,T3296)),"WINCOMLAOCAI",IF(ISNUMBER(SEARCH($V$18,T3296)),"WINCOMVUNGTAU",IF(ISNUMBER(SEARCH($V$19,T3296)),"WINCOMBINHDUONG",IF(ISNUMBER(SEARCH($V$20,T3296)),"WINCOMKIENGIANG",IF(ISNUMBER(SEARCH($V$21,T3296)),"WINCOMHANAM",IF(ISNUMBER(SEARCH($V$22,T3296)),"WINCOMNAMDINH",IF(ISNUMBER(SEARCH($V$23,T3296)),"WINCOMLANGSON",IF(ISNUMBER(SEARCH($V$24,T3296)),"WINCOMTHANHHOA",IF(ISNUMBER(SEARCH($V$25,T3296)),"WINCOMYENBAI",IF(ISNUMBER(SEARCH($V$26,T3296)),"WINCOMTUYENQUANG",IF(ISNUMBER(SEARCH($V$27,T3296)),"WINCOMHUE",IF(ISNUMBER(SEARCH($V$28,T3296)),"WINCOMQUANGNAM",IF(ISNUMBER(SEARCH($V$29,T3296)),"WINCOMVINHPHUC",IF(ISNUMBER(SEARCH($V$30,T3296)),"WINCOMHAGIANG",IF(ISNUMBER(SEARCH($V$31,T3296)),"WINCOMNINHBINH",IF(ISNUMBER(SEARCH($V$32,T3296)),"WINCOMTRAVINH",IF(ISNUMBER(SEARCH($V$33,T3296)),"WINCOMCANTHO",IF(ISNUMBER(SEARCH($V$34,T3296)),"WINCOMBENTRE",IF(ISNUMBER(SEARCH($V$35,T3296)),"WINCOMCAMAU",IF(ISNUMBER(SEARCH($V$36,T3296)),"WINCOMANGIANG",IF(ISNUMBER(SEARCH($V$37,T3296)),"WINCOMNINHTHUAN",IF(ISNUMBER(SEARCH($V$38,T3296)),"WINCOMTHAIBINH",IF(ISNUMBER(SEARCH($V$39,T3296)),"WINCOMGIALAI",IF(ISNUMBER(SEARCH($V$40,T3296)),"WINCOMHOABINH",IF(ISNUMBER(SEARCH($V$41,T3296)),"WINCOMQUANGNGAI",IF(ISNUMBER(SEARCH($V$42,T3296)),"WINCOMBINHTHUAN",IF(ISNUMBER(SEARCH($V$43,T3296)),"WINCOMDAKLAK",IF(ISNUMBER(SEARCH($V$44,T3296)),"WINCOMSOCTRANG",IF(ISNUMBER(SEARCH($V$45,T3296)),"WINCOMSONLA",IF(ISNUMBER(SEARCH($V$46,T3296)),"WINCOMKONTUM",IF(ISNUMBER(SEARCH($V$47,T3296)),"WINCOMPHUYEN",IF(ISNUMBER(SEARCH($V$48,T3296)),"WINCOMQUANGTRI",IF(ISNUMBER(SEARCH($V$49,T3296)),"WINCOMBINHDINH",IF(ISNUMBER(SEARCH($V$50,T3296)),"WINCOMCAOBANG",IF(ISNUMBER(SEARCH($V$51,T3296)),"WINCOMQUANGBINH",IF(ISNUMBER(SEARCH($V$52,T3296)),"WINCOMLAMDONG",IF(ISNUMBER(SEARCH($V$53,T3296)),"WINCOMVINHLONG",IF(ISNUMBER(SEARCH($V$54,T3296)),"WINCOMDONGTHAP",IF(ISNUMBER(SEARCH($V$55,T3296)),"WINCOMTIENGIANG",IF(ISNUMBER(SEARCH($V$56,T3296)),"WINCOMQUANGNINH",0))))))))))))))))))))))))))))))))))))))))))))))))))))))</f>
        <v>WINCOMQUANGNINH</v>
      </c>
    </row>
    <row r="3297" spans="1:25" x14ac:dyDescent="0.2">
      <c r="A3297" t="s">
        <v>0</v>
      </c>
      <c r="B3297" t="s">
        <v>5073</v>
      </c>
      <c r="C3297" t="s">
        <v>2</v>
      </c>
      <c r="D3297" t="s">
        <v>123</v>
      </c>
      <c r="E3297" t="s">
        <v>4</v>
      </c>
      <c r="F3297" s="5">
        <f t="shared" si="205"/>
        <v>2</v>
      </c>
      <c r="G3297" s="2">
        <v>111190</v>
      </c>
      <c r="H3297" s="2">
        <v>122309.00000000001</v>
      </c>
      <c r="I3297" t="s">
        <v>5</v>
      </c>
      <c r="J3297" t="s">
        <v>124</v>
      </c>
      <c r="K3297" t="str">
        <f t="shared" si="206"/>
        <v>Tai heo muối gói 200g</v>
      </c>
      <c r="L3297" s="8" t="str">
        <f>VLOOKUP(K3297,'[1]Mã Misa'!$B$2:$D$74,2,0)</f>
        <v>Tai heo muối 200g</v>
      </c>
      <c r="M3297" s="8" t="str">
        <f>VLOOKUP(L3297,'[1]Mã Misa'!$C$2:$D$74,2,0)</f>
        <v>TH200</v>
      </c>
      <c r="N3297" s="2">
        <v>55595</v>
      </c>
      <c r="O3297" t="s">
        <v>5074</v>
      </c>
      <c r="P3297" s="8" t="str">
        <f t="shared" si="207"/>
        <v>0012080</v>
      </c>
      <c r="Q3297" s="8" t="e">
        <f t="array" ref="Q3297">IF(VLOOKUP(P3297,$AA$1:$AC$32,1,0)&lt;&gt;0,(P3297&amp;"A"),0)</f>
        <v>#N/A</v>
      </c>
      <c r="R3297" s="12">
        <v>44529</v>
      </c>
      <c r="S3297" t="s">
        <v>462</v>
      </c>
      <c r="T3297" s="8" t="str">
        <f t="shared" si="208"/>
        <v>VM+ QNH 11</v>
      </c>
      <c r="U3297" t="s">
        <v>6108</v>
      </c>
      <c r="Y3297" t="str">
        <f t="array" ref="Y3297">IF(ISNUMBER(SEARCH($V$3,T3297)),"WINCOMHANOI",IF(ISNUMBER(SEARCH($V$4,T3297)),"WINCOMHOCHIMINH",IF(ISNUMBER(SEARCH($V$5,T3297)),"WINCOMDANANG",IF(ISNUMBER(SEARCH($V$6,T3297)),"WINCOMHAIDUONG",IF(ISNUMBER(SEARCH($V$7,T3297)),"WINCOMQUANGNINH",IF(ISNUMBER(SEARCH($V$8,T3297)),"WINCOMHAIPHONG",IF(ISNUMBER(SEARCH($V$9,T3297)),"WINCOMBACGIANG",IF(ISNUMBER(SEARCH($V$10,T3297)),"WINCOMBACNINH",IF(ISNUMBER(SEARCH($V$11,T3297)),"WINCOMPHUTHO",IF(ISNUMBER(SEARCH($V$12,T3297)),"WINCOMHATINH",IF(ISNUMBER(SEARCH($V$13,T3297)),"WINCOMTHAINGUYEN",IF(ISNUMBER(SEARCH($V$14,T3297)),"WINCOMKHANHHOA",IF(ISNUMBER(SEARCH($V$15,T3297)),"WINCOMHUNGYEN",IF(ISNUMBER(SEARCH($V$16,T3297)),"WINCOMNGHEAN",IF(ISNUMBER(SEARCH($V$17,T3297)),"WINCOMLAOCAI",IF(ISNUMBER(SEARCH($V$18,T3297)),"WINCOMVUNGTAU",IF(ISNUMBER(SEARCH($V$19,T3297)),"WINCOMBINHDUONG",IF(ISNUMBER(SEARCH($V$20,T3297)),"WINCOMKIENGIANG",IF(ISNUMBER(SEARCH($V$21,T3297)),"WINCOMHANAM",IF(ISNUMBER(SEARCH($V$22,T3297)),"WINCOMNAMDINH",IF(ISNUMBER(SEARCH($V$23,T3297)),"WINCOMLANGSON",IF(ISNUMBER(SEARCH($V$24,T3297)),"WINCOMTHANHHOA",IF(ISNUMBER(SEARCH($V$25,T3297)),"WINCOMYENBAI",IF(ISNUMBER(SEARCH($V$26,T3297)),"WINCOMTUYENQUANG",IF(ISNUMBER(SEARCH($V$27,T3297)),"WINCOMHUE",IF(ISNUMBER(SEARCH($V$28,T3297)),"WINCOMQUANGNAM",IF(ISNUMBER(SEARCH($V$29,T3297)),"WINCOMVINHPHUC",IF(ISNUMBER(SEARCH($V$30,T3297)),"WINCOMHAGIANG",IF(ISNUMBER(SEARCH($V$31,T3297)),"WINCOMNINHBINH",IF(ISNUMBER(SEARCH($V$32,T3297)),"WINCOMTRAVINH",IF(ISNUMBER(SEARCH($V$33,T3297)),"WINCOMCANTHO",IF(ISNUMBER(SEARCH($V$34,T3297)),"WINCOMBENTRE",IF(ISNUMBER(SEARCH($V$35,T3297)),"WINCOMCAMAU",IF(ISNUMBER(SEARCH($V$36,T3297)),"WINCOMANGIANG",IF(ISNUMBER(SEARCH($V$37,T3297)),"WINCOMNINHTHUAN",IF(ISNUMBER(SEARCH($V$38,T3297)),"WINCOMTHAIBINH",IF(ISNUMBER(SEARCH($V$39,T3297)),"WINCOMGIALAI",IF(ISNUMBER(SEARCH($V$40,T3297)),"WINCOMHOABINH",IF(ISNUMBER(SEARCH($V$41,T3297)),"WINCOMQUANGNGAI",IF(ISNUMBER(SEARCH($V$42,T3297)),"WINCOMBINHTHUAN",IF(ISNUMBER(SEARCH($V$43,T3297)),"WINCOMDAKLAK",IF(ISNUMBER(SEARCH($V$44,T3297)),"WINCOMSOCTRANG",IF(ISNUMBER(SEARCH($V$45,T3297)),"WINCOMSONLA",IF(ISNUMBER(SEARCH($V$46,T3297)),"WINCOMKONTUM",IF(ISNUMBER(SEARCH($V$47,T3297)),"WINCOMPHUYEN",IF(ISNUMBER(SEARCH($V$48,T3297)),"WINCOMQUANGTRI",IF(ISNUMBER(SEARCH($V$49,T3297)),"WINCOMBINHDINH",IF(ISNUMBER(SEARCH($V$50,T3297)),"WINCOMCAOBANG",IF(ISNUMBER(SEARCH($V$51,T3297)),"WINCOMQUANGBINH",IF(ISNUMBER(SEARCH($V$52,T3297)),"WINCOMLAMDONG",IF(ISNUMBER(SEARCH($V$53,T3297)),"WINCOMVINHLONG",IF(ISNUMBER(SEARCH($V$54,T3297)),"WINCOMDONGTHAP",IF(ISNUMBER(SEARCH($V$55,T3297)),"WINCOMTIENGIANG",IF(ISNUMBER(SEARCH($V$56,T3297)),"WINCOMQUANGNINH",0))))))))))))))))))))))))))))))))))))))))))))))))))))))</f>
        <v>WINCOMQUANGNINH</v>
      </c>
    </row>
    <row r="3298" spans="1:25" x14ac:dyDescent="0.2">
      <c r="A3298" t="s">
        <v>0</v>
      </c>
      <c r="B3298" t="s">
        <v>5073</v>
      </c>
      <c r="C3298" t="s">
        <v>31</v>
      </c>
      <c r="D3298" t="s">
        <v>20</v>
      </c>
      <c r="E3298" t="s">
        <v>4</v>
      </c>
      <c r="F3298" s="5">
        <f t="shared" si="205"/>
        <v>2</v>
      </c>
      <c r="G3298" s="2">
        <v>100364</v>
      </c>
      <c r="H3298" s="2">
        <v>110400.40000000001</v>
      </c>
      <c r="I3298" t="s">
        <v>5</v>
      </c>
      <c r="J3298" t="s">
        <v>21</v>
      </c>
      <c r="K3298" t="str">
        <f t="shared" si="206"/>
        <v>Giò tai lưỡi xào gói 250g</v>
      </c>
      <c r="L3298" s="8" t="str">
        <f>VLOOKUP(K3298,'[1]Mã Misa'!$B$2:$D$74,2,0)</f>
        <v>Giò Tai Lưỡi Xào 250g</v>
      </c>
      <c r="M3298" s="8" t="str">
        <f>VLOOKUP(L3298,'[1]Mã Misa'!$C$2:$D$74,2,0)</f>
        <v>GTLX250G</v>
      </c>
      <c r="N3298" s="2">
        <v>50182</v>
      </c>
      <c r="O3298" t="s">
        <v>5074</v>
      </c>
      <c r="P3298" s="8" t="str">
        <f t="shared" si="207"/>
        <v>0012080</v>
      </c>
      <c r="Q3298" s="8" t="e">
        <f t="array" ref="Q3298">IF(VLOOKUP(P3298,$AA$1:$AC$32,1,0)&lt;&gt;0,(P3298&amp;"A"),0)</f>
        <v>#N/A</v>
      </c>
      <c r="R3298" s="12">
        <v>44529</v>
      </c>
      <c r="S3298" t="s">
        <v>462</v>
      </c>
      <c r="T3298" s="8" t="str">
        <f t="shared" si="208"/>
        <v>VM+ QNH 11</v>
      </c>
      <c r="U3298" t="s">
        <v>6108</v>
      </c>
      <c r="Y3298" t="str">
        <f t="array" ref="Y3298">IF(ISNUMBER(SEARCH($V$3,T3298)),"WINCOMHANOI",IF(ISNUMBER(SEARCH($V$4,T3298)),"WINCOMHOCHIMINH",IF(ISNUMBER(SEARCH($V$5,T3298)),"WINCOMDANANG",IF(ISNUMBER(SEARCH($V$6,T3298)),"WINCOMHAIDUONG",IF(ISNUMBER(SEARCH($V$7,T3298)),"WINCOMQUANGNINH",IF(ISNUMBER(SEARCH($V$8,T3298)),"WINCOMHAIPHONG",IF(ISNUMBER(SEARCH($V$9,T3298)),"WINCOMBACGIANG",IF(ISNUMBER(SEARCH($V$10,T3298)),"WINCOMBACNINH",IF(ISNUMBER(SEARCH($V$11,T3298)),"WINCOMPHUTHO",IF(ISNUMBER(SEARCH($V$12,T3298)),"WINCOMHATINH",IF(ISNUMBER(SEARCH($V$13,T3298)),"WINCOMTHAINGUYEN",IF(ISNUMBER(SEARCH($V$14,T3298)),"WINCOMKHANHHOA",IF(ISNUMBER(SEARCH($V$15,T3298)),"WINCOMHUNGYEN",IF(ISNUMBER(SEARCH($V$16,T3298)),"WINCOMNGHEAN",IF(ISNUMBER(SEARCH($V$17,T3298)),"WINCOMLAOCAI",IF(ISNUMBER(SEARCH($V$18,T3298)),"WINCOMVUNGTAU",IF(ISNUMBER(SEARCH($V$19,T3298)),"WINCOMBINHDUONG",IF(ISNUMBER(SEARCH($V$20,T3298)),"WINCOMKIENGIANG",IF(ISNUMBER(SEARCH($V$21,T3298)),"WINCOMHANAM",IF(ISNUMBER(SEARCH($V$22,T3298)),"WINCOMNAMDINH",IF(ISNUMBER(SEARCH($V$23,T3298)),"WINCOMLANGSON",IF(ISNUMBER(SEARCH($V$24,T3298)),"WINCOMTHANHHOA",IF(ISNUMBER(SEARCH($V$25,T3298)),"WINCOMYENBAI",IF(ISNUMBER(SEARCH($V$26,T3298)),"WINCOMTUYENQUANG",IF(ISNUMBER(SEARCH($V$27,T3298)),"WINCOMHUE",IF(ISNUMBER(SEARCH($V$28,T3298)),"WINCOMQUANGNAM",IF(ISNUMBER(SEARCH($V$29,T3298)),"WINCOMVINHPHUC",IF(ISNUMBER(SEARCH($V$30,T3298)),"WINCOMHAGIANG",IF(ISNUMBER(SEARCH($V$31,T3298)),"WINCOMNINHBINH",IF(ISNUMBER(SEARCH($V$32,T3298)),"WINCOMTRAVINH",IF(ISNUMBER(SEARCH($V$33,T3298)),"WINCOMCANTHO",IF(ISNUMBER(SEARCH($V$34,T3298)),"WINCOMBENTRE",IF(ISNUMBER(SEARCH($V$35,T3298)),"WINCOMCAMAU",IF(ISNUMBER(SEARCH($V$36,T3298)),"WINCOMANGIANG",IF(ISNUMBER(SEARCH($V$37,T3298)),"WINCOMNINHTHUAN",IF(ISNUMBER(SEARCH($V$38,T3298)),"WINCOMTHAIBINH",IF(ISNUMBER(SEARCH($V$39,T3298)),"WINCOMGIALAI",IF(ISNUMBER(SEARCH($V$40,T3298)),"WINCOMHOABINH",IF(ISNUMBER(SEARCH($V$41,T3298)),"WINCOMQUANGNGAI",IF(ISNUMBER(SEARCH($V$42,T3298)),"WINCOMBINHTHUAN",IF(ISNUMBER(SEARCH($V$43,T3298)),"WINCOMDAKLAK",IF(ISNUMBER(SEARCH($V$44,T3298)),"WINCOMSOCTRANG",IF(ISNUMBER(SEARCH($V$45,T3298)),"WINCOMSONLA",IF(ISNUMBER(SEARCH($V$46,T3298)),"WINCOMKONTUM",IF(ISNUMBER(SEARCH($V$47,T3298)),"WINCOMPHUYEN",IF(ISNUMBER(SEARCH($V$48,T3298)),"WINCOMQUANGTRI",IF(ISNUMBER(SEARCH($V$49,T3298)),"WINCOMBINHDINH",IF(ISNUMBER(SEARCH($V$50,T3298)),"WINCOMCAOBANG",IF(ISNUMBER(SEARCH($V$51,T3298)),"WINCOMQUANGBINH",IF(ISNUMBER(SEARCH($V$52,T3298)),"WINCOMLAMDONG",IF(ISNUMBER(SEARCH($V$53,T3298)),"WINCOMVINHLONG",IF(ISNUMBER(SEARCH($V$54,T3298)),"WINCOMDONGTHAP",IF(ISNUMBER(SEARCH($V$55,T3298)),"WINCOMTIENGIANG",IF(ISNUMBER(SEARCH($V$56,T3298)),"WINCOMQUANGNINH",0))))))))))))))))))))))))))))))))))))))))))))))))))))))</f>
        <v>WINCOMQUANGNINH</v>
      </c>
    </row>
    <row r="3299" spans="1:25" x14ac:dyDescent="0.2">
      <c r="A3299" t="s">
        <v>0</v>
      </c>
      <c r="B3299" t="s">
        <v>5075</v>
      </c>
      <c r="C3299" t="s">
        <v>2</v>
      </c>
      <c r="D3299" t="s">
        <v>45</v>
      </c>
      <c r="E3299" t="s">
        <v>4</v>
      </c>
      <c r="F3299" s="5">
        <f t="shared" si="205"/>
        <v>2</v>
      </c>
      <c r="G3299" s="2">
        <v>175574</v>
      </c>
      <c r="H3299" s="2">
        <v>193131.40000000002</v>
      </c>
      <c r="I3299" t="s">
        <v>5</v>
      </c>
      <c r="J3299" t="s">
        <v>46</v>
      </c>
      <c r="K3299" t="str">
        <f t="shared" si="206"/>
        <v>Bắp bò muối gói 200g</v>
      </c>
      <c r="L3299" s="8" t="str">
        <f>VLOOKUP(K3299,'[1]Mã Misa'!$B$2:$D$74,2,0)</f>
        <v>Bắp bò muối 200g</v>
      </c>
      <c r="M3299" s="8" t="str">
        <f>VLOOKUP(L3299,'[1]Mã Misa'!$C$2:$D$74,2,0)</f>
        <v>BBM200</v>
      </c>
      <c r="N3299" s="2">
        <v>87787</v>
      </c>
      <c r="O3299" t="s">
        <v>5076</v>
      </c>
      <c r="P3299" s="8" t="str">
        <f t="shared" si="207"/>
        <v>0019526</v>
      </c>
      <c r="Q3299" s="8" t="e">
        <f t="array" ref="Q3299">IF(VLOOKUP(P3299,$AA$1:$AC$32,1,0)&lt;&gt;0,(P3299&amp;"A"),0)</f>
        <v>#N/A</v>
      </c>
      <c r="R3299" s="12">
        <v>44529</v>
      </c>
      <c r="S3299" t="s">
        <v>5077</v>
      </c>
      <c r="T3299" s="8" t="str">
        <f t="shared" si="208"/>
        <v>VM+ DNG 41</v>
      </c>
      <c r="U3299" t="s">
        <v>7201</v>
      </c>
      <c r="Y3299" t="str">
        <f t="array" ref="Y3299">IF(ISNUMBER(SEARCH($V$3,T3299)),"WINCOMHANOI",IF(ISNUMBER(SEARCH($V$4,T3299)),"WINCOMHOCHIMINH",IF(ISNUMBER(SEARCH($V$5,T3299)),"WINCOMDANANG",IF(ISNUMBER(SEARCH($V$6,T3299)),"WINCOMHAIDUONG",IF(ISNUMBER(SEARCH($V$7,T3299)),"WINCOMQUANGNINH",IF(ISNUMBER(SEARCH($V$8,T3299)),"WINCOMHAIPHONG",IF(ISNUMBER(SEARCH($V$9,T3299)),"WINCOMBACGIANG",IF(ISNUMBER(SEARCH($V$10,T3299)),"WINCOMBACNINH",IF(ISNUMBER(SEARCH($V$11,T3299)),"WINCOMPHUTHO",IF(ISNUMBER(SEARCH($V$12,T3299)),"WINCOMHATINH",IF(ISNUMBER(SEARCH($V$13,T3299)),"WINCOMTHAINGUYEN",IF(ISNUMBER(SEARCH($V$14,T3299)),"WINCOMKHANHHOA",IF(ISNUMBER(SEARCH($V$15,T3299)),"WINCOMHUNGYEN",IF(ISNUMBER(SEARCH($V$16,T3299)),"WINCOMNGHEAN",IF(ISNUMBER(SEARCH($V$17,T3299)),"WINCOMLAOCAI",IF(ISNUMBER(SEARCH($V$18,T3299)),"WINCOMVUNGTAU",IF(ISNUMBER(SEARCH($V$19,T3299)),"WINCOMBINHDUONG",IF(ISNUMBER(SEARCH($V$20,T3299)),"WINCOMKIENGIANG",IF(ISNUMBER(SEARCH($V$21,T3299)),"WINCOMHANAM",IF(ISNUMBER(SEARCH($V$22,T3299)),"WINCOMNAMDINH",IF(ISNUMBER(SEARCH($V$23,T3299)),"WINCOMLANGSON",IF(ISNUMBER(SEARCH($V$24,T3299)),"WINCOMTHANHHOA",IF(ISNUMBER(SEARCH($V$25,T3299)),"WINCOMYENBAI",IF(ISNUMBER(SEARCH($V$26,T3299)),"WINCOMTUYENQUANG",IF(ISNUMBER(SEARCH($V$27,T3299)),"WINCOMHUE",IF(ISNUMBER(SEARCH($V$28,T3299)),"WINCOMQUANGNAM",IF(ISNUMBER(SEARCH($V$29,T3299)),"WINCOMVINHPHUC",IF(ISNUMBER(SEARCH($V$30,T3299)),"WINCOMHAGIANG",IF(ISNUMBER(SEARCH($V$31,T3299)),"WINCOMNINHBINH",IF(ISNUMBER(SEARCH($V$32,T3299)),"WINCOMTRAVINH",IF(ISNUMBER(SEARCH($V$33,T3299)),"WINCOMCANTHO",IF(ISNUMBER(SEARCH($V$34,T3299)),"WINCOMBENTRE",IF(ISNUMBER(SEARCH($V$35,T3299)),"WINCOMCAMAU",IF(ISNUMBER(SEARCH($V$36,T3299)),"WINCOMANGIANG",IF(ISNUMBER(SEARCH($V$37,T3299)),"WINCOMNINHTHUAN",IF(ISNUMBER(SEARCH($V$38,T3299)),"WINCOMTHAIBINH",IF(ISNUMBER(SEARCH($V$39,T3299)),"WINCOMGIALAI",IF(ISNUMBER(SEARCH($V$40,T3299)),"WINCOMHOABINH",IF(ISNUMBER(SEARCH($V$41,T3299)),"WINCOMQUANGNGAI",IF(ISNUMBER(SEARCH($V$42,T3299)),"WINCOMBINHTHUAN",IF(ISNUMBER(SEARCH($V$43,T3299)),"WINCOMDAKLAK",IF(ISNUMBER(SEARCH($V$44,T3299)),"WINCOMSOCTRANG",IF(ISNUMBER(SEARCH($V$45,T3299)),"WINCOMSONLA",IF(ISNUMBER(SEARCH($V$46,T3299)),"WINCOMKONTUM",IF(ISNUMBER(SEARCH($V$47,T3299)),"WINCOMPHUYEN",IF(ISNUMBER(SEARCH($V$48,T3299)),"WINCOMQUANGTRI",IF(ISNUMBER(SEARCH($V$49,T3299)),"WINCOMBINHDINH",IF(ISNUMBER(SEARCH($V$50,T3299)),"WINCOMCAOBANG",IF(ISNUMBER(SEARCH($V$51,T3299)),"WINCOMQUANGBINH",IF(ISNUMBER(SEARCH($V$52,T3299)),"WINCOMLAMDONG",IF(ISNUMBER(SEARCH($V$53,T3299)),"WINCOMVINHLONG",IF(ISNUMBER(SEARCH($V$54,T3299)),"WINCOMDONGTHAP",IF(ISNUMBER(SEARCH($V$55,T3299)),"WINCOMTIENGIANG",IF(ISNUMBER(SEARCH($V$56,T3299)),"WINCOMQUANGNINH",0))))))))))))))))))))))))))))))))))))))))))))))))))))))</f>
        <v>WINCOMDANANG</v>
      </c>
    </row>
    <row r="3300" spans="1:25" x14ac:dyDescent="0.2">
      <c r="A3300" t="s">
        <v>0</v>
      </c>
      <c r="B3300" t="s">
        <v>5078</v>
      </c>
      <c r="C3300" t="s">
        <v>2</v>
      </c>
      <c r="D3300" t="s">
        <v>20</v>
      </c>
      <c r="E3300" t="s">
        <v>4</v>
      </c>
      <c r="F3300" s="5">
        <f t="shared" si="205"/>
        <v>2</v>
      </c>
      <c r="G3300" s="2">
        <v>100364</v>
      </c>
      <c r="H3300" s="2">
        <v>110400.40000000001</v>
      </c>
      <c r="I3300" t="s">
        <v>5</v>
      </c>
      <c r="J3300" t="s">
        <v>21</v>
      </c>
      <c r="K3300" t="str">
        <f t="shared" si="206"/>
        <v>Giò tai lưỡi xào gói 250g</v>
      </c>
      <c r="L3300" s="8" t="str">
        <f>VLOOKUP(K3300,'[1]Mã Misa'!$B$2:$D$74,2,0)</f>
        <v>Giò Tai Lưỡi Xào 250g</v>
      </c>
      <c r="M3300" s="8" t="str">
        <f>VLOOKUP(L3300,'[1]Mã Misa'!$C$2:$D$74,2,0)</f>
        <v>GTLX250G</v>
      </c>
      <c r="N3300" s="2">
        <v>50182</v>
      </c>
      <c r="O3300" t="s">
        <v>5079</v>
      </c>
      <c r="P3300" s="8" t="str">
        <f t="shared" si="207"/>
        <v>0150458</v>
      </c>
      <c r="Q3300" s="8" t="e">
        <f t="array" ref="Q3300">IF(VLOOKUP(P3300,$AA$1:$AC$32,1,0)&lt;&gt;0,(P3300&amp;"A"),0)</f>
        <v>#N/A</v>
      </c>
      <c r="R3300" s="12">
        <v>44529</v>
      </c>
      <c r="S3300" t="s">
        <v>5080</v>
      </c>
      <c r="T3300" s="8" t="str">
        <f t="shared" si="208"/>
        <v>VM+ HNI Th</v>
      </c>
      <c r="U3300" t="s">
        <v>7202</v>
      </c>
      <c r="Y3300" t="str">
        <f t="array" ref="Y3300">IF(ISNUMBER(SEARCH($V$3,T3300)),"WINCOMHANOI",IF(ISNUMBER(SEARCH($V$4,T3300)),"WINCOMHOCHIMINH",IF(ISNUMBER(SEARCH($V$5,T3300)),"WINCOMDANANG",IF(ISNUMBER(SEARCH($V$6,T3300)),"WINCOMHAIDUONG",IF(ISNUMBER(SEARCH($V$7,T3300)),"WINCOMQUANGNINH",IF(ISNUMBER(SEARCH($V$8,T3300)),"WINCOMHAIPHONG",IF(ISNUMBER(SEARCH($V$9,T3300)),"WINCOMBACGIANG",IF(ISNUMBER(SEARCH($V$10,T3300)),"WINCOMBACNINH",IF(ISNUMBER(SEARCH($V$11,T3300)),"WINCOMPHUTHO",IF(ISNUMBER(SEARCH($V$12,T3300)),"WINCOMHATINH",IF(ISNUMBER(SEARCH($V$13,T3300)),"WINCOMTHAINGUYEN",IF(ISNUMBER(SEARCH($V$14,T3300)),"WINCOMKHANHHOA",IF(ISNUMBER(SEARCH($V$15,T3300)),"WINCOMHUNGYEN",IF(ISNUMBER(SEARCH($V$16,T3300)),"WINCOMNGHEAN",IF(ISNUMBER(SEARCH($V$17,T3300)),"WINCOMLAOCAI",IF(ISNUMBER(SEARCH($V$18,T3300)),"WINCOMVUNGTAU",IF(ISNUMBER(SEARCH($V$19,T3300)),"WINCOMBINHDUONG",IF(ISNUMBER(SEARCH($V$20,T3300)),"WINCOMKIENGIANG",IF(ISNUMBER(SEARCH($V$21,T3300)),"WINCOMHANAM",IF(ISNUMBER(SEARCH($V$22,T3300)),"WINCOMNAMDINH",IF(ISNUMBER(SEARCH($V$23,T3300)),"WINCOMLANGSON",IF(ISNUMBER(SEARCH($V$24,T3300)),"WINCOMTHANHHOA",IF(ISNUMBER(SEARCH($V$25,T3300)),"WINCOMYENBAI",IF(ISNUMBER(SEARCH($V$26,T3300)),"WINCOMTUYENQUANG",IF(ISNUMBER(SEARCH($V$27,T3300)),"WINCOMHUE",IF(ISNUMBER(SEARCH($V$28,T3300)),"WINCOMQUANGNAM",IF(ISNUMBER(SEARCH($V$29,T3300)),"WINCOMVINHPHUC",IF(ISNUMBER(SEARCH($V$30,T3300)),"WINCOMHAGIANG",IF(ISNUMBER(SEARCH($V$31,T3300)),"WINCOMNINHBINH",IF(ISNUMBER(SEARCH($V$32,T3300)),"WINCOMTRAVINH",IF(ISNUMBER(SEARCH($V$33,T3300)),"WINCOMCANTHO",IF(ISNUMBER(SEARCH($V$34,T3300)),"WINCOMBENTRE",IF(ISNUMBER(SEARCH($V$35,T3300)),"WINCOMCAMAU",IF(ISNUMBER(SEARCH($V$36,T3300)),"WINCOMANGIANG",IF(ISNUMBER(SEARCH($V$37,T3300)),"WINCOMNINHTHUAN",IF(ISNUMBER(SEARCH($V$38,T3300)),"WINCOMTHAIBINH",IF(ISNUMBER(SEARCH($V$39,T3300)),"WINCOMGIALAI",IF(ISNUMBER(SEARCH($V$40,T3300)),"WINCOMHOABINH",IF(ISNUMBER(SEARCH($V$41,T3300)),"WINCOMQUANGNGAI",IF(ISNUMBER(SEARCH($V$42,T3300)),"WINCOMBINHTHUAN",IF(ISNUMBER(SEARCH($V$43,T3300)),"WINCOMDAKLAK",IF(ISNUMBER(SEARCH($V$44,T3300)),"WINCOMSOCTRANG",IF(ISNUMBER(SEARCH($V$45,T3300)),"WINCOMSONLA",IF(ISNUMBER(SEARCH($V$46,T3300)),"WINCOMKONTUM",IF(ISNUMBER(SEARCH($V$47,T3300)),"WINCOMPHUYEN",IF(ISNUMBER(SEARCH($V$48,T3300)),"WINCOMQUANGTRI",IF(ISNUMBER(SEARCH($V$49,T3300)),"WINCOMBINHDINH",IF(ISNUMBER(SEARCH($V$50,T3300)),"WINCOMCAOBANG",IF(ISNUMBER(SEARCH($V$51,T3300)),"WINCOMQUANGBINH",IF(ISNUMBER(SEARCH($V$52,T3300)),"WINCOMLAMDONG",IF(ISNUMBER(SEARCH($V$53,T3300)),"WINCOMVINHLONG",IF(ISNUMBER(SEARCH($V$54,T3300)),"WINCOMDONGTHAP",IF(ISNUMBER(SEARCH($V$55,T3300)),"WINCOMTIENGIANG",IF(ISNUMBER(SEARCH($V$56,T3300)),"WINCOMQUANGNINH",0))))))))))))))))))))))))))))))))))))))))))))))))))))))</f>
        <v>WINCOMHANOI</v>
      </c>
    </row>
    <row r="3301" spans="1:25" x14ac:dyDescent="0.2">
      <c r="A3301" t="s">
        <v>0</v>
      </c>
      <c r="B3301" t="s">
        <v>5078</v>
      </c>
      <c r="C3301" t="s">
        <v>31</v>
      </c>
      <c r="D3301" t="s">
        <v>39</v>
      </c>
      <c r="E3301" t="s">
        <v>4</v>
      </c>
      <c r="F3301" s="5">
        <f t="shared" si="205"/>
        <v>4</v>
      </c>
      <c r="G3301" s="2">
        <v>184000</v>
      </c>
      <c r="H3301" s="2">
        <v>202400.00000000003</v>
      </c>
      <c r="I3301" t="s">
        <v>5</v>
      </c>
      <c r="J3301" t="s">
        <v>40</v>
      </c>
      <c r="K3301" t="str">
        <f t="shared" si="206"/>
        <v>Mộc nấm hương gói 250g</v>
      </c>
      <c r="L3301" s="8" t="str">
        <f>VLOOKUP(K3301,'[1]Mã Misa'!$B$2:$D$74,2,0)</f>
        <v>Mộc Nấm Hương 250g</v>
      </c>
      <c r="M3301" s="8" t="str">
        <f>VLOOKUP(L3301,'[1]Mã Misa'!$C$2:$D$74,2,0)</f>
        <v>MNH250</v>
      </c>
      <c r="N3301" s="2">
        <v>46000</v>
      </c>
      <c r="O3301" t="s">
        <v>5079</v>
      </c>
      <c r="P3301" s="8" t="str">
        <f t="shared" si="207"/>
        <v>0150458</v>
      </c>
      <c r="Q3301" s="8" t="e">
        <f t="array" ref="Q3301">IF(VLOOKUP(P3301,$AA$1:$AC$32,1,0)&lt;&gt;0,(P3301&amp;"A"),0)</f>
        <v>#N/A</v>
      </c>
      <c r="R3301" s="12">
        <v>44529</v>
      </c>
      <c r="S3301" t="s">
        <v>5080</v>
      </c>
      <c r="T3301" s="8" t="str">
        <f t="shared" si="208"/>
        <v>VM+ HNI Th</v>
      </c>
      <c r="U3301" t="s">
        <v>7202</v>
      </c>
      <c r="Y3301" t="str">
        <f t="array" ref="Y3301">IF(ISNUMBER(SEARCH($V$3,T3301)),"WINCOMHANOI",IF(ISNUMBER(SEARCH($V$4,T3301)),"WINCOMHOCHIMINH",IF(ISNUMBER(SEARCH($V$5,T3301)),"WINCOMDANANG",IF(ISNUMBER(SEARCH($V$6,T3301)),"WINCOMHAIDUONG",IF(ISNUMBER(SEARCH($V$7,T3301)),"WINCOMQUANGNINH",IF(ISNUMBER(SEARCH($V$8,T3301)),"WINCOMHAIPHONG",IF(ISNUMBER(SEARCH($V$9,T3301)),"WINCOMBACGIANG",IF(ISNUMBER(SEARCH($V$10,T3301)),"WINCOMBACNINH",IF(ISNUMBER(SEARCH($V$11,T3301)),"WINCOMPHUTHO",IF(ISNUMBER(SEARCH($V$12,T3301)),"WINCOMHATINH",IF(ISNUMBER(SEARCH($V$13,T3301)),"WINCOMTHAINGUYEN",IF(ISNUMBER(SEARCH($V$14,T3301)),"WINCOMKHANHHOA",IF(ISNUMBER(SEARCH($V$15,T3301)),"WINCOMHUNGYEN",IF(ISNUMBER(SEARCH($V$16,T3301)),"WINCOMNGHEAN",IF(ISNUMBER(SEARCH($V$17,T3301)),"WINCOMLAOCAI",IF(ISNUMBER(SEARCH($V$18,T3301)),"WINCOMVUNGTAU",IF(ISNUMBER(SEARCH($V$19,T3301)),"WINCOMBINHDUONG",IF(ISNUMBER(SEARCH($V$20,T3301)),"WINCOMKIENGIANG",IF(ISNUMBER(SEARCH($V$21,T3301)),"WINCOMHANAM",IF(ISNUMBER(SEARCH($V$22,T3301)),"WINCOMNAMDINH",IF(ISNUMBER(SEARCH($V$23,T3301)),"WINCOMLANGSON",IF(ISNUMBER(SEARCH($V$24,T3301)),"WINCOMTHANHHOA",IF(ISNUMBER(SEARCH($V$25,T3301)),"WINCOMYENBAI",IF(ISNUMBER(SEARCH($V$26,T3301)),"WINCOMTUYENQUANG",IF(ISNUMBER(SEARCH($V$27,T3301)),"WINCOMHUE",IF(ISNUMBER(SEARCH($V$28,T3301)),"WINCOMQUANGNAM",IF(ISNUMBER(SEARCH($V$29,T3301)),"WINCOMVINHPHUC",IF(ISNUMBER(SEARCH($V$30,T3301)),"WINCOMHAGIANG",IF(ISNUMBER(SEARCH($V$31,T3301)),"WINCOMNINHBINH",IF(ISNUMBER(SEARCH($V$32,T3301)),"WINCOMTRAVINH",IF(ISNUMBER(SEARCH($V$33,T3301)),"WINCOMCANTHO",IF(ISNUMBER(SEARCH($V$34,T3301)),"WINCOMBENTRE",IF(ISNUMBER(SEARCH($V$35,T3301)),"WINCOMCAMAU",IF(ISNUMBER(SEARCH($V$36,T3301)),"WINCOMANGIANG",IF(ISNUMBER(SEARCH($V$37,T3301)),"WINCOMNINHTHUAN",IF(ISNUMBER(SEARCH($V$38,T3301)),"WINCOMTHAIBINH",IF(ISNUMBER(SEARCH($V$39,T3301)),"WINCOMGIALAI",IF(ISNUMBER(SEARCH($V$40,T3301)),"WINCOMHOABINH",IF(ISNUMBER(SEARCH($V$41,T3301)),"WINCOMQUANGNGAI",IF(ISNUMBER(SEARCH($V$42,T3301)),"WINCOMBINHTHUAN",IF(ISNUMBER(SEARCH($V$43,T3301)),"WINCOMDAKLAK",IF(ISNUMBER(SEARCH($V$44,T3301)),"WINCOMSOCTRANG",IF(ISNUMBER(SEARCH($V$45,T3301)),"WINCOMSONLA",IF(ISNUMBER(SEARCH($V$46,T3301)),"WINCOMKONTUM",IF(ISNUMBER(SEARCH($V$47,T3301)),"WINCOMPHUYEN",IF(ISNUMBER(SEARCH($V$48,T3301)),"WINCOMQUANGTRI",IF(ISNUMBER(SEARCH($V$49,T3301)),"WINCOMBINHDINH",IF(ISNUMBER(SEARCH($V$50,T3301)),"WINCOMCAOBANG",IF(ISNUMBER(SEARCH($V$51,T3301)),"WINCOMQUANGBINH",IF(ISNUMBER(SEARCH($V$52,T3301)),"WINCOMLAMDONG",IF(ISNUMBER(SEARCH($V$53,T3301)),"WINCOMVINHLONG",IF(ISNUMBER(SEARCH($V$54,T3301)),"WINCOMDONGTHAP",IF(ISNUMBER(SEARCH($V$55,T3301)),"WINCOMTIENGIANG",IF(ISNUMBER(SEARCH($V$56,T3301)),"WINCOMQUANGNINH",0))))))))))))))))))))))))))))))))))))))))))))))))))))))</f>
        <v>WINCOMHANOI</v>
      </c>
    </row>
    <row r="3302" spans="1:25" x14ac:dyDescent="0.2">
      <c r="A3302" t="s">
        <v>0</v>
      </c>
      <c r="B3302" t="s">
        <v>5081</v>
      </c>
      <c r="C3302" t="s">
        <v>2</v>
      </c>
      <c r="D3302" t="s">
        <v>35</v>
      </c>
      <c r="E3302" t="s">
        <v>4</v>
      </c>
      <c r="F3302" s="5">
        <f t="shared" si="205"/>
        <v>2</v>
      </c>
      <c r="G3302" s="2">
        <v>146862</v>
      </c>
      <c r="H3302" s="2">
        <v>161548.20000000001</v>
      </c>
      <c r="I3302" t="s">
        <v>5</v>
      </c>
      <c r="J3302" t="s">
        <v>36</v>
      </c>
      <c r="K3302" t="str">
        <f t="shared" si="206"/>
        <v>Chân giò heo muối gói 300g</v>
      </c>
      <c r="L3302" s="8" t="str">
        <f>VLOOKUP(K3302,'[1]Mã Misa'!$B$2:$D$74,2,0)</f>
        <v>Chân giò heo muối 300g</v>
      </c>
      <c r="M3302" s="8" t="str">
        <f>VLOOKUP(L3302,'[1]Mã Misa'!$C$2:$D$74,2,0)</f>
        <v>CGM300</v>
      </c>
      <c r="N3302" s="2">
        <v>73431</v>
      </c>
      <c r="O3302" t="s">
        <v>5082</v>
      </c>
      <c r="P3302" s="8" t="str">
        <f t="shared" si="207"/>
        <v>0150463</v>
      </c>
      <c r="Q3302" s="8" t="e">
        <f t="array" ref="Q3302">IF(VLOOKUP(P3302,$AA$1:$AC$32,1,0)&lt;&gt;0,(P3302&amp;"A"),0)</f>
        <v>#N/A</v>
      </c>
      <c r="R3302" s="12">
        <v>44529</v>
      </c>
      <c r="S3302" t="s">
        <v>2923</v>
      </c>
      <c r="T3302" s="8" t="str">
        <f t="shared" si="208"/>
        <v>VM+ HNI 33</v>
      </c>
      <c r="U3302" t="s">
        <v>6775</v>
      </c>
      <c r="Y3302" t="str">
        <f t="array" ref="Y3302">IF(ISNUMBER(SEARCH($V$3,T3302)),"WINCOMHANOI",IF(ISNUMBER(SEARCH($V$4,T3302)),"WINCOMHOCHIMINH",IF(ISNUMBER(SEARCH($V$5,T3302)),"WINCOMDANANG",IF(ISNUMBER(SEARCH($V$6,T3302)),"WINCOMHAIDUONG",IF(ISNUMBER(SEARCH($V$7,T3302)),"WINCOMQUANGNINH",IF(ISNUMBER(SEARCH($V$8,T3302)),"WINCOMHAIPHONG",IF(ISNUMBER(SEARCH($V$9,T3302)),"WINCOMBACGIANG",IF(ISNUMBER(SEARCH($V$10,T3302)),"WINCOMBACNINH",IF(ISNUMBER(SEARCH($V$11,T3302)),"WINCOMPHUTHO",IF(ISNUMBER(SEARCH($V$12,T3302)),"WINCOMHATINH",IF(ISNUMBER(SEARCH($V$13,T3302)),"WINCOMTHAINGUYEN",IF(ISNUMBER(SEARCH($V$14,T3302)),"WINCOMKHANHHOA",IF(ISNUMBER(SEARCH($V$15,T3302)),"WINCOMHUNGYEN",IF(ISNUMBER(SEARCH($V$16,T3302)),"WINCOMNGHEAN",IF(ISNUMBER(SEARCH($V$17,T3302)),"WINCOMLAOCAI",IF(ISNUMBER(SEARCH($V$18,T3302)),"WINCOMVUNGTAU",IF(ISNUMBER(SEARCH($V$19,T3302)),"WINCOMBINHDUONG",IF(ISNUMBER(SEARCH($V$20,T3302)),"WINCOMKIENGIANG",IF(ISNUMBER(SEARCH($V$21,T3302)),"WINCOMHANAM",IF(ISNUMBER(SEARCH($V$22,T3302)),"WINCOMNAMDINH",IF(ISNUMBER(SEARCH($V$23,T3302)),"WINCOMLANGSON",IF(ISNUMBER(SEARCH($V$24,T3302)),"WINCOMTHANHHOA",IF(ISNUMBER(SEARCH($V$25,T3302)),"WINCOMYENBAI",IF(ISNUMBER(SEARCH($V$26,T3302)),"WINCOMTUYENQUANG",IF(ISNUMBER(SEARCH($V$27,T3302)),"WINCOMHUE",IF(ISNUMBER(SEARCH($V$28,T3302)),"WINCOMQUANGNAM",IF(ISNUMBER(SEARCH($V$29,T3302)),"WINCOMVINHPHUC",IF(ISNUMBER(SEARCH($V$30,T3302)),"WINCOMHAGIANG",IF(ISNUMBER(SEARCH($V$31,T3302)),"WINCOMNINHBINH",IF(ISNUMBER(SEARCH($V$32,T3302)),"WINCOMTRAVINH",IF(ISNUMBER(SEARCH($V$33,T3302)),"WINCOMCANTHO",IF(ISNUMBER(SEARCH($V$34,T3302)),"WINCOMBENTRE",IF(ISNUMBER(SEARCH($V$35,T3302)),"WINCOMCAMAU",IF(ISNUMBER(SEARCH($V$36,T3302)),"WINCOMANGIANG",IF(ISNUMBER(SEARCH($V$37,T3302)),"WINCOMNINHTHUAN",IF(ISNUMBER(SEARCH($V$38,T3302)),"WINCOMTHAIBINH",IF(ISNUMBER(SEARCH($V$39,T3302)),"WINCOMGIALAI",IF(ISNUMBER(SEARCH($V$40,T3302)),"WINCOMHOABINH",IF(ISNUMBER(SEARCH($V$41,T3302)),"WINCOMQUANGNGAI",IF(ISNUMBER(SEARCH($V$42,T3302)),"WINCOMBINHTHUAN",IF(ISNUMBER(SEARCH($V$43,T3302)),"WINCOMDAKLAK",IF(ISNUMBER(SEARCH($V$44,T3302)),"WINCOMSOCTRANG",IF(ISNUMBER(SEARCH($V$45,T3302)),"WINCOMSONLA",IF(ISNUMBER(SEARCH($V$46,T3302)),"WINCOMKONTUM",IF(ISNUMBER(SEARCH($V$47,T3302)),"WINCOMPHUYEN",IF(ISNUMBER(SEARCH($V$48,T3302)),"WINCOMQUANGTRI",IF(ISNUMBER(SEARCH($V$49,T3302)),"WINCOMBINHDINH",IF(ISNUMBER(SEARCH($V$50,T3302)),"WINCOMCAOBANG",IF(ISNUMBER(SEARCH($V$51,T3302)),"WINCOMQUANGBINH",IF(ISNUMBER(SEARCH($V$52,T3302)),"WINCOMLAMDONG",IF(ISNUMBER(SEARCH($V$53,T3302)),"WINCOMVINHLONG",IF(ISNUMBER(SEARCH($V$54,T3302)),"WINCOMDONGTHAP",IF(ISNUMBER(SEARCH($V$55,T3302)),"WINCOMTIENGIANG",IF(ISNUMBER(SEARCH($V$56,T3302)),"WINCOMQUANGNINH",0))))))))))))))))))))))))))))))))))))))))))))))))))))))</f>
        <v>WINCOMHANOI</v>
      </c>
    </row>
    <row r="3303" spans="1:25" x14ac:dyDescent="0.2">
      <c r="A3303" t="s">
        <v>0</v>
      </c>
      <c r="B3303" t="s">
        <v>5081</v>
      </c>
      <c r="C3303" t="s">
        <v>31</v>
      </c>
      <c r="D3303" t="s">
        <v>3</v>
      </c>
      <c r="E3303" t="s">
        <v>4</v>
      </c>
      <c r="F3303" s="5">
        <f t="shared" si="205"/>
        <v>1</v>
      </c>
      <c r="G3303" s="2">
        <v>88846</v>
      </c>
      <c r="H3303" s="2">
        <v>97730.6</v>
      </c>
      <c r="I3303" t="s">
        <v>5</v>
      </c>
      <c r="J3303" t="s">
        <v>6</v>
      </c>
      <c r="K3303" t="str">
        <f t="shared" si="206"/>
        <v>Gà muối gói 500g</v>
      </c>
      <c r="L3303" s="8" t="str">
        <f>VLOOKUP(K3303,'[1]Mã Misa'!$B$2:$D$74,2,0)</f>
        <v>Gà muối 500g</v>
      </c>
      <c r="M3303" s="8" t="str">
        <f>VLOOKUP(L3303,'[1]Mã Misa'!$C$2:$D$74,2,0)</f>
        <v>GM500</v>
      </c>
      <c r="N3303" s="2">
        <v>88846</v>
      </c>
      <c r="O3303" t="s">
        <v>5082</v>
      </c>
      <c r="P3303" s="8" t="str">
        <f t="shared" si="207"/>
        <v>0150463</v>
      </c>
      <c r="Q3303" s="8" t="e">
        <f t="array" ref="Q3303">IF(VLOOKUP(P3303,$AA$1:$AC$32,1,0)&lt;&gt;0,(P3303&amp;"A"),0)</f>
        <v>#N/A</v>
      </c>
      <c r="R3303" s="12">
        <v>44529</v>
      </c>
      <c r="S3303" t="s">
        <v>2923</v>
      </c>
      <c r="T3303" s="8" t="str">
        <f t="shared" si="208"/>
        <v>VM+ HNI 33</v>
      </c>
      <c r="U3303" t="s">
        <v>6775</v>
      </c>
      <c r="Y3303" t="str">
        <f t="array" ref="Y3303">IF(ISNUMBER(SEARCH($V$3,T3303)),"WINCOMHANOI",IF(ISNUMBER(SEARCH($V$4,T3303)),"WINCOMHOCHIMINH",IF(ISNUMBER(SEARCH($V$5,T3303)),"WINCOMDANANG",IF(ISNUMBER(SEARCH($V$6,T3303)),"WINCOMHAIDUONG",IF(ISNUMBER(SEARCH($V$7,T3303)),"WINCOMQUANGNINH",IF(ISNUMBER(SEARCH($V$8,T3303)),"WINCOMHAIPHONG",IF(ISNUMBER(SEARCH($V$9,T3303)),"WINCOMBACGIANG",IF(ISNUMBER(SEARCH($V$10,T3303)),"WINCOMBACNINH",IF(ISNUMBER(SEARCH($V$11,T3303)),"WINCOMPHUTHO",IF(ISNUMBER(SEARCH($V$12,T3303)),"WINCOMHATINH",IF(ISNUMBER(SEARCH($V$13,T3303)),"WINCOMTHAINGUYEN",IF(ISNUMBER(SEARCH($V$14,T3303)),"WINCOMKHANHHOA",IF(ISNUMBER(SEARCH($V$15,T3303)),"WINCOMHUNGYEN",IF(ISNUMBER(SEARCH($V$16,T3303)),"WINCOMNGHEAN",IF(ISNUMBER(SEARCH($V$17,T3303)),"WINCOMLAOCAI",IF(ISNUMBER(SEARCH($V$18,T3303)),"WINCOMVUNGTAU",IF(ISNUMBER(SEARCH($V$19,T3303)),"WINCOMBINHDUONG",IF(ISNUMBER(SEARCH($V$20,T3303)),"WINCOMKIENGIANG",IF(ISNUMBER(SEARCH($V$21,T3303)),"WINCOMHANAM",IF(ISNUMBER(SEARCH($V$22,T3303)),"WINCOMNAMDINH",IF(ISNUMBER(SEARCH($V$23,T3303)),"WINCOMLANGSON",IF(ISNUMBER(SEARCH($V$24,T3303)),"WINCOMTHANHHOA",IF(ISNUMBER(SEARCH($V$25,T3303)),"WINCOMYENBAI",IF(ISNUMBER(SEARCH($V$26,T3303)),"WINCOMTUYENQUANG",IF(ISNUMBER(SEARCH($V$27,T3303)),"WINCOMHUE",IF(ISNUMBER(SEARCH($V$28,T3303)),"WINCOMQUANGNAM",IF(ISNUMBER(SEARCH($V$29,T3303)),"WINCOMVINHPHUC",IF(ISNUMBER(SEARCH($V$30,T3303)),"WINCOMHAGIANG",IF(ISNUMBER(SEARCH($V$31,T3303)),"WINCOMNINHBINH",IF(ISNUMBER(SEARCH($V$32,T3303)),"WINCOMTRAVINH",IF(ISNUMBER(SEARCH($V$33,T3303)),"WINCOMCANTHO",IF(ISNUMBER(SEARCH($V$34,T3303)),"WINCOMBENTRE",IF(ISNUMBER(SEARCH($V$35,T3303)),"WINCOMCAMAU",IF(ISNUMBER(SEARCH($V$36,T3303)),"WINCOMANGIANG",IF(ISNUMBER(SEARCH($V$37,T3303)),"WINCOMNINHTHUAN",IF(ISNUMBER(SEARCH($V$38,T3303)),"WINCOMTHAIBINH",IF(ISNUMBER(SEARCH($V$39,T3303)),"WINCOMGIALAI",IF(ISNUMBER(SEARCH($V$40,T3303)),"WINCOMHOABINH",IF(ISNUMBER(SEARCH($V$41,T3303)),"WINCOMQUANGNGAI",IF(ISNUMBER(SEARCH($V$42,T3303)),"WINCOMBINHTHUAN",IF(ISNUMBER(SEARCH($V$43,T3303)),"WINCOMDAKLAK",IF(ISNUMBER(SEARCH($V$44,T3303)),"WINCOMSOCTRANG",IF(ISNUMBER(SEARCH($V$45,T3303)),"WINCOMSONLA",IF(ISNUMBER(SEARCH($V$46,T3303)),"WINCOMKONTUM",IF(ISNUMBER(SEARCH($V$47,T3303)),"WINCOMPHUYEN",IF(ISNUMBER(SEARCH($V$48,T3303)),"WINCOMQUANGTRI",IF(ISNUMBER(SEARCH($V$49,T3303)),"WINCOMBINHDINH",IF(ISNUMBER(SEARCH($V$50,T3303)),"WINCOMCAOBANG",IF(ISNUMBER(SEARCH($V$51,T3303)),"WINCOMQUANGBINH",IF(ISNUMBER(SEARCH($V$52,T3303)),"WINCOMLAMDONG",IF(ISNUMBER(SEARCH($V$53,T3303)),"WINCOMVINHLONG",IF(ISNUMBER(SEARCH($V$54,T3303)),"WINCOMDONGTHAP",IF(ISNUMBER(SEARCH($V$55,T3303)),"WINCOMTIENGIANG",IF(ISNUMBER(SEARCH($V$56,T3303)),"WINCOMQUANGNINH",0))))))))))))))))))))))))))))))))))))))))))))))))))))))</f>
        <v>WINCOMHANOI</v>
      </c>
    </row>
    <row r="3304" spans="1:25" x14ac:dyDescent="0.2">
      <c r="A3304" t="s">
        <v>0</v>
      </c>
      <c r="B3304" t="s">
        <v>5083</v>
      </c>
      <c r="C3304" t="s">
        <v>2</v>
      </c>
      <c r="D3304" t="s">
        <v>20</v>
      </c>
      <c r="E3304" t="s">
        <v>4</v>
      </c>
      <c r="F3304" s="5">
        <f t="shared" si="205"/>
        <v>3</v>
      </c>
      <c r="G3304" s="2">
        <v>150546</v>
      </c>
      <c r="H3304" s="2">
        <v>165600.6</v>
      </c>
      <c r="I3304" t="s">
        <v>5</v>
      </c>
      <c r="J3304" t="s">
        <v>21</v>
      </c>
      <c r="K3304" t="str">
        <f t="shared" si="206"/>
        <v>Giò tai lưỡi xào gói 250g</v>
      </c>
      <c r="L3304" s="8" t="str">
        <f>VLOOKUP(K3304,'[1]Mã Misa'!$B$2:$D$74,2,0)</f>
        <v>Giò Tai Lưỡi Xào 250g</v>
      </c>
      <c r="M3304" s="8" t="str">
        <f>VLOOKUP(L3304,'[1]Mã Misa'!$C$2:$D$74,2,0)</f>
        <v>GTLX250G</v>
      </c>
      <c r="N3304" s="2">
        <v>50182</v>
      </c>
      <c r="O3304" t="s">
        <v>5084</v>
      </c>
      <c r="P3304" s="8" t="str">
        <f t="shared" si="207"/>
        <v>0012083</v>
      </c>
      <c r="Q3304" s="8" t="e">
        <f t="array" ref="Q3304">IF(VLOOKUP(P3304,$AA$1:$AC$32,1,0)&lt;&gt;0,(P3304&amp;"A"),0)</f>
        <v>#N/A</v>
      </c>
      <c r="R3304" s="12">
        <v>44529</v>
      </c>
      <c r="S3304" t="s">
        <v>253</v>
      </c>
      <c r="T3304" s="8" t="str">
        <f t="shared" si="208"/>
        <v>VM+ QNH Tổ</v>
      </c>
      <c r="U3304" t="s">
        <v>6041</v>
      </c>
      <c r="Y3304" t="str">
        <f t="array" ref="Y3304">IF(ISNUMBER(SEARCH($V$3,T3304)),"WINCOMHANOI",IF(ISNUMBER(SEARCH($V$4,T3304)),"WINCOMHOCHIMINH",IF(ISNUMBER(SEARCH($V$5,T3304)),"WINCOMDANANG",IF(ISNUMBER(SEARCH($V$6,T3304)),"WINCOMHAIDUONG",IF(ISNUMBER(SEARCH($V$7,T3304)),"WINCOMQUANGNINH",IF(ISNUMBER(SEARCH($V$8,T3304)),"WINCOMHAIPHONG",IF(ISNUMBER(SEARCH($V$9,T3304)),"WINCOMBACGIANG",IF(ISNUMBER(SEARCH($V$10,T3304)),"WINCOMBACNINH",IF(ISNUMBER(SEARCH($V$11,T3304)),"WINCOMPHUTHO",IF(ISNUMBER(SEARCH($V$12,T3304)),"WINCOMHATINH",IF(ISNUMBER(SEARCH($V$13,T3304)),"WINCOMTHAINGUYEN",IF(ISNUMBER(SEARCH($V$14,T3304)),"WINCOMKHANHHOA",IF(ISNUMBER(SEARCH($V$15,T3304)),"WINCOMHUNGYEN",IF(ISNUMBER(SEARCH($V$16,T3304)),"WINCOMNGHEAN",IF(ISNUMBER(SEARCH($V$17,T3304)),"WINCOMLAOCAI",IF(ISNUMBER(SEARCH($V$18,T3304)),"WINCOMVUNGTAU",IF(ISNUMBER(SEARCH($V$19,T3304)),"WINCOMBINHDUONG",IF(ISNUMBER(SEARCH($V$20,T3304)),"WINCOMKIENGIANG",IF(ISNUMBER(SEARCH($V$21,T3304)),"WINCOMHANAM",IF(ISNUMBER(SEARCH($V$22,T3304)),"WINCOMNAMDINH",IF(ISNUMBER(SEARCH($V$23,T3304)),"WINCOMLANGSON",IF(ISNUMBER(SEARCH($V$24,T3304)),"WINCOMTHANHHOA",IF(ISNUMBER(SEARCH($V$25,T3304)),"WINCOMYENBAI",IF(ISNUMBER(SEARCH($V$26,T3304)),"WINCOMTUYENQUANG",IF(ISNUMBER(SEARCH($V$27,T3304)),"WINCOMHUE",IF(ISNUMBER(SEARCH($V$28,T3304)),"WINCOMQUANGNAM",IF(ISNUMBER(SEARCH($V$29,T3304)),"WINCOMVINHPHUC",IF(ISNUMBER(SEARCH($V$30,T3304)),"WINCOMHAGIANG",IF(ISNUMBER(SEARCH($V$31,T3304)),"WINCOMNINHBINH",IF(ISNUMBER(SEARCH($V$32,T3304)),"WINCOMTRAVINH",IF(ISNUMBER(SEARCH($V$33,T3304)),"WINCOMCANTHO",IF(ISNUMBER(SEARCH($V$34,T3304)),"WINCOMBENTRE",IF(ISNUMBER(SEARCH($V$35,T3304)),"WINCOMCAMAU",IF(ISNUMBER(SEARCH($V$36,T3304)),"WINCOMANGIANG",IF(ISNUMBER(SEARCH($V$37,T3304)),"WINCOMNINHTHUAN",IF(ISNUMBER(SEARCH($V$38,T3304)),"WINCOMTHAIBINH",IF(ISNUMBER(SEARCH($V$39,T3304)),"WINCOMGIALAI",IF(ISNUMBER(SEARCH($V$40,T3304)),"WINCOMHOABINH",IF(ISNUMBER(SEARCH($V$41,T3304)),"WINCOMQUANGNGAI",IF(ISNUMBER(SEARCH($V$42,T3304)),"WINCOMBINHTHUAN",IF(ISNUMBER(SEARCH($V$43,T3304)),"WINCOMDAKLAK",IF(ISNUMBER(SEARCH($V$44,T3304)),"WINCOMSOCTRANG",IF(ISNUMBER(SEARCH($V$45,T3304)),"WINCOMSONLA",IF(ISNUMBER(SEARCH($V$46,T3304)),"WINCOMKONTUM",IF(ISNUMBER(SEARCH($V$47,T3304)),"WINCOMPHUYEN",IF(ISNUMBER(SEARCH($V$48,T3304)),"WINCOMQUANGTRI",IF(ISNUMBER(SEARCH($V$49,T3304)),"WINCOMBINHDINH",IF(ISNUMBER(SEARCH($V$50,T3304)),"WINCOMCAOBANG",IF(ISNUMBER(SEARCH($V$51,T3304)),"WINCOMQUANGBINH",IF(ISNUMBER(SEARCH($V$52,T3304)),"WINCOMLAMDONG",IF(ISNUMBER(SEARCH($V$53,T3304)),"WINCOMVINHLONG",IF(ISNUMBER(SEARCH($V$54,T3304)),"WINCOMDONGTHAP",IF(ISNUMBER(SEARCH($V$55,T3304)),"WINCOMTIENGIANG",IF(ISNUMBER(SEARCH($V$56,T3304)),"WINCOMQUANGNINH",0))))))))))))))))))))))))))))))))))))))))))))))))))))))</f>
        <v>WINCOMQUANGNINH</v>
      </c>
    </row>
    <row r="3305" spans="1:25" x14ac:dyDescent="0.2">
      <c r="A3305" t="s">
        <v>0</v>
      </c>
      <c r="B3305" t="s">
        <v>5085</v>
      </c>
      <c r="C3305" t="s">
        <v>2</v>
      </c>
      <c r="D3305" t="s">
        <v>3</v>
      </c>
      <c r="E3305" t="s">
        <v>4</v>
      </c>
      <c r="F3305" s="5">
        <f t="shared" si="205"/>
        <v>1</v>
      </c>
      <c r="G3305" s="2">
        <v>88846</v>
      </c>
      <c r="H3305" s="2">
        <v>97730.6</v>
      </c>
      <c r="I3305" t="s">
        <v>5</v>
      </c>
      <c r="J3305" t="s">
        <v>6</v>
      </c>
      <c r="K3305" t="str">
        <f t="shared" si="206"/>
        <v>Gà muối gói 500g</v>
      </c>
      <c r="L3305" s="8" t="str">
        <f>VLOOKUP(K3305,'[1]Mã Misa'!$B$2:$D$74,2,0)</f>
        <v>Gà muối 500g</v>
      </c>
      <c r="M3305" s="8" t="str">
        <f>VLOOKUP(L3305,'[1]Mã Misa'!$C$2:$D$74,2,0)</f>
        <v>GM500</v>
      </c>
      <c r="N3305" s="2">
        <v>88846</v>
      </c>
      <c r="O3305" t="s">
        <v>5086</v>
      </c>
      <c r="P3305" s="8" t="str">
        <f t="shared" si="207"/>
        <v>0001511</v>
      </c>
      <c r="Q3305" s="8" t="e">
        <f t="array" ref="Q3305">IF(VLOOKUP(P3305,$AA$1:$AC$32,1,0)&lt;&gt;0,(P3305&amp;"A"),0)</f>
        <v>#N/A</v>
      </c>
      <c r="R3305" s="12">
        <v>44529</v>
      </c>
      <c r="S3305" t="s">
        <v>5087</v>
      </c>
      <c r="T3305" s="8" t="str">
        <f t="shared" si="208"/>
        <v>VM+ BTE 63</v>
      </c>
      <c r="U3305" t="s">
        <v>7203</v>
      </c>
      <c r="Y3305" t="str">
        <f t="array" ref="Y3305">IF(ISNUMBER(SEARCH($V$3,T3305)),"WINCOMHANOI",IF(ISNUMBER(SEARCH($V$4,T3305)),"WINCOMHOCHIMINH",IF(ISNUMBER(SEARCH($V$5,T3305)),"WINCOMDANANG",IF(ISNUMBER(SEARCH($V$6,T3305)),"WINCOMHAIDUONG",IF(ISNUMBER(SEARCH($V$7,T3305)),"WINCOMQUANGNINH",IF(ISNUMBER(SEARCH($V$8,T3305)),"WINCOMHAIPHONG",IF(ISNUMBER(SEARCH($V$9,T3305)),"WINCOMBACGIANG",IF(ISNUMBER(SEARCH($V$10,T3305)),"WINCOMBACNINH",IF(ISNUMBER(SEARCH($V$11,T3305)),"WINCOMPHUTHO",IF(ISNUMBER(SEARCH($V$12,T3305)),"WINCOMHATINH",IF(ISNUMBER(SEARCH($V$13,T3305)),"WINCOMTHAINGUYEN",IF(ISNUMBER(SEARCH($V$14,T3305)),"WINCOMKHANHHOA",IF(ISNUMBER(SEARCH($V$15,T3305)),"WINCOMHUNGYEN",IF(ISNUMBER(SEARCH($V$16,T3305)),"WINCOMNGHEAN",IF(ISNUMBER(SEARCH($V$17,T3305)),"WINCOMLAOCAI",IF(ISNUMBER(SEARCH($V$18,T3305)),"WINCOMVUNGTAU",IF(ISNUMBER(SEARCH($V$19,T3305)),"WINCOMBINHDUONG",IF(ISNUMBER(SEARCH($V$20,T3305)),"WINCOMKIENGIANG",IF(ISNUMBER(SEARCH($V$21,T3305)),"WINCOMHANAM",IF(ISNUMBER(SEARCH($V$22,T3305)),"WINCOMNAMDINH",IF(ISNUMBER(SEARCH($V$23,T3305)),"WINCOMLANGSON",IF(ISNUMBER(SEARCH($V$24,T3305)),"WINCOMTHANHHOA",IF(ISNUMBER(SEARCH($V$25,T3305)),"WINCOMYENBAI",IF(ISNUMBER(SEARCH($V$26,T3305)),"WINCOMTUYENQUANG",IF(ISNUMBER(SEARCH($V$27,T3305)),"WINCOMHUE",IF(ISNUMBER(SEARCH($V$28,T3305)),"WINCOMQUANGNAM",IF(ISNUMBER(SEARCH($V$29,T3305)),"WINCOMVINHPHUC",IF(ISNUMBER(SEARCH($V$30,T3305)),"WINCOMHAGIANG",IF(ISNUMBER(SEARCH($V$31,T3305)),"WINCOMNINHBINH",IF(ISNUMBER(SEARCH($V$32,T3305)),"WINCOMTRAVINH",IF(ISNUMBER(SEARCH($V$33,T3305)),"WINCOMCANTHO",IF(ISNUMBER(SEARCH($V$34,T3305)),"WINCOMBENTRE",IF(ISNUMBER(SEARCH($V$35,T3305)),"WINCOMCAMAU",IF(ISNUMBER(SEARCH($V$36,T3305)),"WINCOMANGIANG",IF(ISNUMBER(SEARCH($V$37,T3305)),"WINCOMNINHTHUAN",IF(ISNUMBER(SEARCH($V$38,T3305)),"WINCOMTHAIBINH",IF(ISNUMBER(SEARCH($V$39,T3305)),"WINCOMGIALAI",IF(ISNUMBER(SEARCH($V$40,T3305)),"WINCOMHOABINH",IF(ISNUMBER(SEARCH($V$41,T3305)),"WINCOMQUANGNGAI",IF(ISNUMBER(SEARCH($V$42,T3305)),"WINCOMBINHTHUAN",IF(ISNUMBER(SEARCH($V$43,T3305)),"WINCOMDAKLAK",IF(ISNUMBER(SEARCH($V$44,T3305)),"WINCOMSOCTRANG",IF(ISNUMBER(SEARCH($V$45,T3305)),"WINCOMSONLA",IF(ISNUMBER(SEARCH($V$46,T3305)),"WINCOMKONTUM",IF(ISNUMBER(SEARCH($V$47,T3305)),"WINCOMPHUYEN",IF(ISNUMBER(SEARCH($V$48,T3305)),"WINCOMQUANGTRI",IF(ISNUMBER(SEARCH($V$49,T3305)),"WINCOMBINHDINH",IF(ISNUMBER(SEARCH($V$50,T3305)),"WINCOMCAOBANG",IF(ISNUMBER(SEARCH($V$51,T3305)),"WINCOMQUANGBINH",IF(ISNUMBER(SEARCH($V$52,T3305)),"WINCOMLAMDONG",IF(ISNUMBER(SEARCH($V$53,T3305)),"WINCOMVINHLONG",IF(ISNUMBER(SEARCH($V$54,T3305)),"WINCOMDONGTHAP",IF(ISNUMBER(SEARCH($V$55,T3305)),"WINCOMTIENGIANG",IF(ISNUMBER(SEARCH($V$56,T3305)),"WINCOMQUANGNINH",0))))))))))))))))))))))))))))))))))))))))))))))))))))))</f>
        <v>WINCOMBENTRE</v>
      </c>
    </row>
    <row r="3306" spans="1:25" x14ac:dyDescent="0.2">
      <c r="A3306" t="s">
        <v>0</v>
      </c>
      <c r="B3306" t="s">
        <v>5088</v>
      </c>
      <c r="C3306" t="s">
        <v>2</v>
      </c>
      <c r="D3306" t="s">
        <v>45</v>
      </c>
      <c r="E3306" t="s">
        <v>4</v>
      </c>
      <c r="F3306" s="5">
        <f t="shared" si="205"/>
        <v>2</v>
      </c>
      <c r="G3306" s="2">
        <v>175574</v>
      </c>
      <c r="H3306" s="2">
        <v>193131.40000000002</v>
      </c>
      <c r="I3306" t="s">
        <v>5</v>
      </c>
      <c r="J3306" t="s">
        <v>46</v>
      </c>
      <c r="K3306" t="str">
        <f t="shared" si="206"/>
        <v>Bắp bò muối gói 200g</v>
      </c>
      <c r="L3306" s="8" t="str">
        <f>VLOOKUP(K3306,'[1]Mã Misa'!$B$2:$D$74,2,0)</f>
        <v>Bắp bò muối 200g</v>
      </c>
      <c r="M3306" s="8" t="str">
        <f>VLOOKUP(L3306,'[1]Mã Misa'!$C$2:$D$74,2,0)</f>
        <v>BBM200</v>
      </c>
      <c r="N3306" s="2">
        <v>87787</v>
      </c>
      <c r="O3306" t="s">
        <v>5089</v>
      </c>
      <c r="P3306" s="8" t="str">
        <f t="shared" si="207"/>
        <v>0045612</v>
      </c>
      <c r="Q3306" s="8" t="e">
        <f t="array" ref="Q3306">IF(VLOOKUP(P3306,$AA$1:$AC$32,1,0)&lt;&gt;0,(P3306&amp;"A"),0)</f>
        <v>#N/A</v>
      </c>
      <c r="R3306" s="12">
        <v>44529</v>
      </c>
      <c r="S3306" t="s">
        <v>5090</v>
      </c>
      <c r="T3306" s="8" t="str">
        <f t="shared" si="208"/>
        <v>VM+ HCM 15</v>
      </c>
      <c r="U3306" t="s">
        <v>7204</v>
      </c>
      <c r="Y3306" t="str">
        <f t="array" ref="Y3306">IF(ISNUMBER(SEARCH($V$3,T3306)),"WINCOMHANOI",IF(ISNUMBER(SEARCH($V$4,T3306)),"WINCOMHOCHIMINH",IF(ISNUMBER(SEARCH($V$5,T3306)),"WINCOMDANANG",IF(ISNUMBER(SEARCH($V$6,T3306)),"WINCOMHAIDUONG",IF(ISNUMBER(SEARCH($V$7,T3306)),"WINCOMQUANGNINH",IF(ISNUMBER(SEARCH($V$8,T3306)),"WINCOMHAIPHONG",IF(ISNUMBER(SEARCH($V$9,T3306)),"WINCOMBACGIANG",IF(ISNUMBER(SEARCH($V$10,T3306)),"WINCOMBACNINH",IF(ISNUMBER(SEARCH($V$11,T3306)),"WINCOMPHUTHO",IF(ISNUMBER(SEARCH($V$12,T3306)),"WINCOMHATINH",IF(ISNUMBER(SEARCH($V$13,T3306)),"WINCOMTHAINGUYEN",IF(ISNUMBER(SEARCH($V$14,T3306)),"WINCOMKHANHHOA",IF(ISNUMBER(SEARCH($V$15,T3306)),"WINCOMHUNGYEN",IF(ISNUMBER(SEARCH($V$16,T3306)),"WINCOMNGHEAN",IF(ISNUMBER(SEARCH($V$17,T3306)),"WINCOMLAOCAI",IF(ISNUMBER(SEARCH($V$18,T3306)),"WINCOMVUNGTAU",IF(ISNUMBER(SEARCH($V$19,T3306)),"WINCOMBINHDUONG",IF(ISNUMBER(SEARCH($V$20,T3306)),"WINCOMKIENGIANG",IF(ISNUMBER(SEARCH($V$21,T3306)),"WINCOMHANAM",IF(ISNUMBER(SEARCH($V$22,T3306)),"WINCOMNAMDINH",IF(ISNUMBER(SEARCH($V$23,T3306)),"WINCOMLANGSON",IF(ISNUMBER(SEARCH($V$24,T3306)),"WINCOMTHANHHOA",IF(ISNUMBER(SEARCH($V$25,T3306)),"WINCOMYENBAI",IF(ISNUMBER(SEARCH($V$26,T3306)),"WINCOMTUYENQUANG",IF(ISNUMBER(SEARCH($V$27,T3306)),"WINCOMHUE",IF(ISNUMBER(SEARCH($V$28,T3306)),"WINCOMQUANGNAM",IF(ISNUMBER(SEARCH($V$29,T3306)),"WINCOMVINHPHUC",IF(ISNUMBER(SEARCH($V$30,T3306)),"WINCOMHAGIANG",IF(ISNUMBER(SEARCH($V$31,T3306)),"WINCOMNINHBINH",IF(ISNUMBER(SEARCH($V$32,T3306)),"WINCOMTRAVINH",IF(ISNUMBER(SEARCH($V$33,T3306)),"WINCOMCANTHO",IF(ISNUMBER(SEARCH($V$34,T3306)),"WINCOMBENTRE",IF(ISNUMBER(SEARCH($V$35,T3306)),"WINCOMCAMAU",IF(ISNUMBER(SEARCH($V$36,T3306)),"WINCOMANGIANG",IF(ISNUMBER(SEARCH($V$37,T3306)),"WINCOMNINHTHUAN",IF(ISNUMBER(SEARCH($V$38,T3306)),"WINCOMTHAIBINH",IF(ISNUMBER(SEARCH($V$39,T3306)),"WINCOMGIALAI",IF(ISNUMBER(SEARCH($V$40,T3306)),"WINCOMHOABINH",IF(ISNUMBER(SEARCH($V$41,T3306)),"WINCOMQUANGNGAI",IF(ISNUMBER(SEARCH($V$42,T3306)),"WINCOMBINHTHUAN",IF(ISNUMBER(SEARCH($V$43,T3306)),"WINCOMDAKLAK",IF(ISNUMBER(SEARCH($V$44,T3306)),"WINCOMSOCTRANG",IF(ISNUMBER(SEARCH($V$45,T3306)),"WINCOMSONLA",IF(ISNUMBER(SEARCH($V$46,T3306)),"WINCOMKONTUM",IF(ISNUMBER(SEARCH($V$47,T3306)),"WINCOMPHUYEN",IF(ISNUMBER(SEARCH($V$48,T3306)),"WINCOMQUANGTRI",IF(ISNUMBER(SEARCH($V$49,T3306)),"WINCOMBINHDINH",IF(ISNUMBER(SEARCH($V$50,T3306)),"WINCOMCAOBANG",IF(ISNUMBER(SEARCH($V$51,T3306)),"WINCOMQUANGBINH",IF(ISNUMBER(SEARCH($V$52,T3306)),"WINCOMLAMDONG",IF(ISNUMBER(SEARCH($V$53,T3306)),"WINCOMVINHLONG",IF(ISNUMBER(SEARCH($V$54,T3306)),"WINCOMDONGTHAP",IF(ISNUMBER(SEARCH($V$55,T3306)),"WINCOMTIENGIANG",IF(ISNUMBER(SEARCH($V$56,T3306)),"WINCOMQUANGNINH",0))))))))))))))))))))))))))))))))))))))))))))))))))))))</f>
        <v>WINCOMHOCHIMINH</v>
      </c>
    </row>
    <row r="3307" spans="1:25" x14ac:dyDescent="0.2">
      <c r="A3307" t="s">
        <v>0</v>
      </c>
      <c r="B3307" t="s">
        <v>5088</v>
      </c>
      <c r="C3307" t="s">
        <v>31</v>
      </c>
      <c r="D3307" t="s">
        <v>134</v>
      </c>
      <c r="E3307" t="s">
        <v>4</v>
      </c>
      <c r="F3307" s="5">
        <f t="shared" si="205"/>
        <v>2</v>
      </c>
      <c r="G3307" s="2">
        <v>181500</v>
      </c>
      <c r="H3307" s="2">
        <v>199650.00000000003</v>
      </c>
      <c r="I3307" t="s">
        <v>5</v>
      </c>
      <c r="J3307" t="s">
        <v>135</v>
      </c>
      <c r="K3307" t="str">
        <f t="shared" si="206"/>
        <v>_Chân gà sốt cay 400g</v>
      </c>
      <c r="L3307" s="8" t="str">
        <f>VLOOKUP(K3307,'[1]Mã Misa'!$B$2:$D$74,2,0)</f>
        <v>Chân gà sốt cay 400g</v>
      </c>
      <c r="M3307" s="8" t="str">
        <f>VLOOKUP(L3307,'[1]Mã Misa'!$C$2:$D$74,2,0)</f>
        <v>CGSC400</v>
      </c>
      <c r="N3307" s="2">
        <v>90750</v>
      </c>
      <c r="O3307" t="s">
        <v>5089</v>
      </c>
      <c r="P3307" s="8" t="str">
        <f t="shared" si="207"/>
        <v>0045612</v>
      </c>
      <c r="Q3307" s="8" t="e">
        <f t="array" ref="Q3307">IF(VLOOKUP(P3307,$AA$1:$AC$32,1,0)&lt;&gt;0,(P3307&amp;"A"),0)</f>
        <v>#N/A</v>
      </c>
      <c r="R3307" s="12">
        <v>44529</v>
      </c>
      <c r="S3307" t="s">
        <v>5090</v>
      </c>
      <c r="T3307" s="8" t="str">
        <f t="shared" si="208"/>
        <v>VM+ HCM 15</v>
      </c>
      <c r="U3307" t="s">
        <v>7204</v>
      </c>
      <c r="Y3307" t="str">
        <f t="array" ref="Y3307">IF(ISNUMBER(SEARCH($V$3,T3307)),"WINCOMHANOI",IF(ISNUMBER(SEARCH($V$4,T3307)),"WINCOMHOCHIMINH",IF(ISNUMBER(SEARCH($V$5,T3307)),"WINCOMDANANG",IF(ISNUMBER(SEARCH($V$6,T3307)),"WINCOMHAIDUONG",IF(ISNUMBER(SEARCH($V$7,T3307)),"WINCOMQUANGNINH",IF(ISNUMBER(SEARCH($V$8,T3307)),"WINCOMHAIPHONG",IF(ISNUMBER(SEARCH($V$9,T3307)),"WINCOMBACGIANG",IF(ISNUMBER(SEARCH($V$10,T3307)),"WINCOMBACNINH",IF(ISNUMBER(SEARCH($V$11,T3307)),"WINCOMPHUTHO",IF(ISNUMBER(SEARCH($V$12,T3307)),"WINCOMHATINH",IF(ISNUMBER(SEARCH($V$13,T3307)),"WINCOMTHAINGUYEN",IF(ISNUMBER(SEARCH($V$14,T3307)),"WINCOMKHANHHOA",IF(ISNUMBER(SEARCH($V$15,T3307)),"WINCOMHUNGYEN",IF(ISNUMBER(SEARCH($V$16,T3307)),"WINCOMNGHEAN",IF(ISNUMBER(SEARCH($V$17,T3307)),"WINCOMLAOCAI",IF(ISNUMBER(SEARCH($V$18,T3307)),"WINCOMVUNGTAU",IF(ISNUMBER(SEARCH($V$19,T3307)),"WINCOMBINHDUONG",IF(ISNUMBER(SEARCH($V$20,T3307)),"WINCOMKIENGIANG",IF(ISNUMBER(SEARCH($V$21,T3307)),"WINCOMHANAM",IF(ISNUMBER(SEARCH($V$22,T3307)),"WINCOMNAMDINH",IF(ISNUMBER(SEARCH($V$23,T3307)),"WINCOMLANGSON",IF(ISNUMBER(SEARCH($V$24,T3307)),"WINCOMTHANHHOA",IF(ISNUMBER(SEARCH($V$25,T3307)),"WINCOMYENBAI",IF(ISNUMBER(SEARCH($V$26,T3307)),"WINCOMTUYENQUANG",IF(ISNUMBER(SEARCH($V$27,T3307)),"WINCOMHUE",IF(ISNUMBER(SEARCH($V$28,T3307)),"WINCOMQUANGNAM",IF(ISNUMBER(SEARCH($V$29,T3307)),"WINCOMVINHPHUC",IF(ISNUMBER(SEARCH($V$30,T3307)),"WINCOMHAGIANG",IF(ISNUMBER(SEARCH($V$31,T3307)),"WINCOMNINHBINH",IF(ISNUMBER(SEARCH($V$32,T3307)),"WINCOMTRAVINH",IF(ISNUMBER(SEARCH($V$33,T3307)),"WINCOMCANTHO",IF(ISNUMBER(SEARCH($V$34,T3307)),"WINCOMBENTRE",IF(ISNUMBER(SEARCH($V$35,T3307)),"WINCOMCAMAU",IF(ISNUMBER(SEARCH($V$36,T3307)),"WINCOMANGIANG",IF(ISNUMBER(SEARCH($V$37,T3307)),"WINCOMNINHTHUAN",IF(ISNUMBER(SEARCH($V$38,T3307)),"WINCOMTHAIBINH",IF(ISNUMBER(SEARCH($V$39,T3307)),"WINCOMGIALAI",IF(ISNUMBER(SEARCH($V$40,T3307)),"WINCOMHOABINH",IF(ISNUMBER(SEARCH($V$41,T3307)),"WINCOMQUANGNGAI",IF(ISNUMBER(SEARCH($V$42,T3307)),"WINCOMBINHTHUAN",IF(ISNUMBER(SEARCH($V$43,T3307)),"WINCOMDAKLAK",IF(ISNUMBER(SEARCH($V$44,T3307)),"WINCOMSOCTRANG",IF(ISNUMBER(SEARCH($V$45,T3307)),"WINCOMSONLA",IF(ISNUMBER(SEARCH($V$46,T3307)),"WINCOMKONTUM",IF(ISNUMBER(SEARCH($V$47,T3307)),"WINCOMPHUYEN",IF(ISNUMBER(SEARCH($V$48,T3307)),"WINCOMQUANGTRI",IF(ISNUMBER(SEARCH($V$49,T3307)),"WINCOMBINHDINH",IF(ISNUMBER(SEARCH($V$50,T3307)),"WINCOMCAOBANG",IF(ISNUMBER(SEARCH($V$51,T3307)),"WINCOMQUANGBINH",IF(ISNUMBER(SEARCH($V$52,T3307)),"WINCOMLAMDONG",IF(ISNUMBER(SEARCH($V$53,T3307)),"WINCOMVINHLONG",IF(ISNUMBER(SEARCH($V$54,T3307)),"WINCOMDONGTHAP",IF(ISNUMBER(SEARCH($V$55,T3307)),"WINCOMTIENGIANG",IF(ISNUMBER(SEARCH($V$56,T3307)),"WINCOMQUANGNINH",0))))))))))))))))))))))))))))))))))))))))))))))))))))))</f>
        <v>WINCOMHOCHIMINH</v>
      </c>
    </row>
    <row r="3308" spans="1:25" x14ac:dyDescent="0.2">
      <c r="A3308" t="s">
        <v>0</v>
      </c>
      <c r="B3308" t="s">
        <v>5088</v>
      </c>
      <c r="C3308" t="s">
        <v>34</v>
      </c>
      <c r="D3308" t="s">
        <v>32</v>
      </c>
      <c r="E3308" t="s">
        <v>4</v>
      </c>
      <c r="F3308" s="5">
        <f t="shared" si="205"/>
        <v>2</v>
      </c>
      <c r="G3308" s="2">
        <v>118800</v>
      </c>
      <c r="H3308" s="2">
        <v>130680.00000000001</v>
      </c>
      <c r="I3308" t="s">
        <v>5</v>
      </c>
      <c r="J3308" t="s">
        <v>33</v>
      </c>
      <c r="K3308" t="str">
        <f t="shared" si="206"/>
        <v>_Giò lụa 250g</v>
      </c>
      <c r="L3308" s="8" t="str">
        <f>VLOOKUP(K3308,'[1]Mã Misa'!$B$2:$D$74,2,0)</f>
        <v>Giò lụa 250g</v>
      </c>
      <c r="M3308" s="8" t="str">
        <f>VLOOKUP(L3308,'[1]Mã Misa'!$C$2:$D$74,2,0)</f>
        <v>GL250</v>
      </c>
      <c r="N3308" s="2">
        <v>59400</v>
      </c>
      <c r="O3308" t="s">
        <v>5089</v>
      </c>
      <c r="P3308" s="8" t="str">
        <f t="shared" si="207"/>
        <v>0045612</v>
      </c>
      <c r="Q3308" s="8" t="e">
        <f t="array" ref="Q3308">IF(VLOOKUP(P3308,$AA$1:$AC$32,1,0)&lt;&gt;0,(P3308&amp;"A"),0)</f>
        <v>#N/A</v>
      </c>
      <c r="R3308" s="12">
        <v>44529</v>
      </c>
      <c r="S3308" t="s">
        <v>5090</v>
      </c>
      <c r="T3308" s="8" t="str">
        <f t="shared" si="208"/>
        <v>VM+ HCM 15</v>
      </c>
      <c r="U3308" t="s">
        <v>7204</v>
      </c>
      <c r="Y3308" t="str">
        <f t="array" ref="Y3308">IF(ISNUMBER(SEARCH($V$3,T3308)),"WINCOMHANOI",IF(ISNUMBER(SEARCH($V$4,T3308)),"WINCOMHOCHIMINH",IF(ISNUMBER(SEARCH($V$5,T3308)),"WINCOMDANANG",IF(ISNUMBER(SEARCH($V$6,T3308)),"WINCOMHAIDUONG",IF(ISNUMBER(SEARCH($V$7,T3308)),"WINCOMQUANGNINH",IF(ISNUMBER(SEARCH($V$8,T3308)),"WINCOMHAIPHONG",IF(ISNUMBER(SEARCH($V$9,T3308)),"WINCOMBACGIANG",IF(ISNUMBER(SEARCH($V$10,T3308)),"WINCOMBACNINH",IF(ISNUMBER(SEARCH($V$11,T3308)),"WINCOMPHUTHO",IF(ISNUMBER(SEARCH($V$12,T3308)),"WINCOMHATINH",IF(ISNUMBER(SEARCH($V$13,T3308)),"WINCOMTHAINGUYEN",IF(ISNUMBER(SEARCH($V$14,T3308)),"WINCOMKHANHHOA",IF(ISNUMBER(SEARCH($V$15,T3308)),"WINCOMHUNGYEN",IF(ISNUMBER(SEARCH($V$16,T3308)),"WINCOMNGHEAN",IF(ISNUMBER(SEARCH($V$17,T3308)),"WINCOMLAOCAI",IF(ISNUMBER(SEARCH($V$18,T3308)),"WINCOMVUNGTAU",IF(ISNUMBER(SEARCH($V$19,T3308)),"WINCOMBINHDUONG",IF(ISNUMBER(SEARCH($V$20,T3308)),"WINCOMKIENGIANG",IF(ISNUMBER(SEARCH($V$21,T3308)),"WINCOMHANAM",IF(ISNUMBER(SEARCH($V$22,T3308)),"WINCOMNAMDINH",IF(ISNUMBER(SEARCH($V$23,T3308)),"WINCOMLANGSON",IF(ISNUMBER(SEARCH($V$24,T3308)),"WINCOMTHANHHOA",IF(ISNUMBER(SEARCH($V$25,T3308)),"WINCOMYENBAI",IF(ISNUMBER(SEARCH($V$26,T3308)),"WINCOMTUYENQUANG",IF(ISNUMBER(SEARCH($V$27,T3308)),"WINCOMHUE",IF(ISNUMBER(SEARCH($V$28,T3308)),"WINCOMQUANGNAM",IF(ISNUMBER(SEARCH($V$29,T3308)),"WINCOMVINHPHUC",IF(ISNUMBER(SEARCH($V$30,T3308)),"WINCOMHAGIANG",IF(ISNUMBER(SEARCH($V$31,T3308)),"WINCOMNINHBINH",IF(ISNUMBER(SEARCH($V$32,T3308)),"WINCOMTRAVINH",IF(ISNUMBER(SEARCH($V$33,T3308)),"WINCOMCANTHO",IF(ISNUMBER(SEARCH($V$34,T3308)),"WINCOMBENTRE",IF(ISNUMBER(SEARCH($V$35,T3308)),"WINCOMCAMAU",IF(ISNUMBER(SEARCH($V$36,T3308)),"WINCOMANGIANG",IF(ISNUMBER(SEARCH($V$37,T3308)),"WINCOMNINHTHUAN",IF(ISNUMBER(SEARCH($V$38,T3308)),"WINCOMTHAIBINH",IF(ISNUMBER(SEARCH($V$39,T3308)),"WINCOMGIALAI",IF(ISNUMBER(SEARCH($V$40,T3308)),"WINCOMHOABINH",IF(ISNUMBER(SEARCH($V$41,T3308)),"WINCOMQUANGNGAI",IF(ISNUMBER(SEARCH($V$42,T3308)),"WINCOMBINHTHUAN",IF(ISNUMBER(SEARCH($V$43,T3308)),"WINCOMDAKLAK",IF(ISNUMBER(SEARCH($V$44,T3308)),"WINCOMSOCTRANG",IF(ISNUMBER(SEARCH($V$45,T3308)),"WINCOMSONLA",IF(ISNUMBER(SEARCH($V$46,T3308)),"WINCOMKONTUM",IF(ISNUMBER(SEARCH($V$47,T3308)),"WINCOMPHUYEN",IF(ISNUMBER(SEARCH($V$48,T3308)),"WINCOMQUANGTRI",IF(ISNUMBER(SEARCH($V$49,T3308)),"WINCOMBINHDINH",IF(ISNUMBER(SEARCH($V$50,T3308)),"WINCOMCAOBANG",IF(ISNUMBER(SEARCH($V$51,T3308)),"WINCOMQUANGBINH",IF(ISNUMBER(SEARCH($V$52,T3308)),"WINCOMLAMDONG",IF(ISNUMBER(SEARCH($V$53,T3308)),"WINCOMVINHLONG",IF(ISNUMBER(SEARCH($V$54,T3308)),"WINCOMDONGTHAP",IF(ISNUMBER(SEARCH($V$55,T3308)),"WINCOMTIENGIANG",IF(ISNUMBER(SEARCH($V$56,T3308)),"WINCOMQUANGNINH",0))))))))))))))))))))))))))))))))))))))))))))))))))))))</f>
        <v>WINCOMHOCHIMINH</v>
      </c>
    </row>
    <row r="3309" spans="1:25" x14ac:dyDescent="0.2">
      <c r="A3309" t="s">
        <v>0</v>
      </c>
      <c r="B3309" t="s">
        <v>5091</v>
      </c>
      <c r="C3309" t="s">
        <v>2</v>
      </c>
      <c r="D3309" t="s">
        <v>134</v>
      </c>
      <c r="E3309" t="s">
        <v>4</v>
      </c>
      <c r="F3309" s="5">
        <f t="shared" si="205"/>
        <v>1</v>
      </c>
      <c r="G3309" s="2">
        <v>90750</v>
      </c>
      <c r="H3309" s="2">
        <v>99825.000000000015</v>
      </c>
      <c r="I3309" t="s">
        <v>5</v>
      </c>
      <c r="J3309" t="s">
        <v>135</v>
      </c>
      <c r="K3309" t="str">
        <f t="shared" si="206"/>
        <v>_Chân gà sốt cay 400g</v>
      </c>
      <c r="L3309" s="8" t="str">
        <f>VLOOKUP(K3309,'[1]Mã Misa'!$B$2:$D$74,2,0)</f>
        <v>Chân gà sốt cay 400g</v>
      </c>
      <c r="M3309" s="8" t="str">
        <f>VLOOKUP(L3309,'[1]Mã Misa'!$C$2:$D$74,2,0)</f>
        <v>CGSC400</v>
      </c>
      <c r="N3309" s="2">
        <v>90750</v>
      </c>
      <c r="O3309" t="s">
        <v>5092</v>
      </c>
      <c r="P3309" s="8" t="str">
        <f t="shared" si="207"/>
        <v>0012085</v>
      </c>
      <c r="Q3309" s="8" t="e">
        <f t="array" ref="Q3309">IF(VLOOKUP(P3309,$AA$1:$AC$32,1,0)&lt;&gt;0,(P3309&amp;"A"),0)</f>
        <v>#N/A</v>
      </c>
      <c r="R3309" s="12">
        <v>44529</v>
      </c>
      <c r="S3309" t="s">
        <v>3075</v>
      </c>
      <c r="T3309" s="8" t="str">
        <f t="shared" si="208"/>
        <v>VM+ QNH 86</v>
      </c>
      <c r="U3309" t="s">
        <v>6810</v>
      </c>
      <c r="Y3309" t="str">
        <f t="array" ref="Y3309">IF(ISNUMBER(SEARCH($V$3,T3309)),"WINCOMHANOI",IF(ISNUMBER(SEARCH($V$4,T3309)),"WINCOMHOCHIMINH",IF(ISNUMBER(SEARCH($V$5,T3309)),"WINCOMDANANG",IF(ISNUMBER(SEARCH($V$6,T3309)),"WINCOMHAIDUONG",IF(ISNUMBER(SEARCH($V$7,T3309)),"WINCOMQUANGNINH",IF(ISNUMBER(SEARCH($V$8,T3309)),"WINCOMHAIPHONG",IF(ISNUMBER(SEARCH($V$9,T3309)),"WINCOMBACGIANG",IF(ISNUMBER(SEARCH($V$10,T3309)),"WINCOMBACNINH",IF(ISNUMBER(SEARCH($V$11,T3309)),"WINCOMPHUTHO",IF(ISNUMBER(SEARCH($V$12,T3309)),"WINCOMHATINH",IF(ISNUMBER(SEARCH($V$13,T3309)),"WINCOMTHAINGUYEN",IF(ISNUMBER(SEARCH($V$14,T3309)),"WINCOMKHANHHOA",IF(ISNUMBER(SEARCH($V$15,T3309)),"WINCOMHUNGYEN",IF(ISNUMBER(SEARCH($V$16,T3309)),"WINCOMNGHEAN",IF(ISNUMBER(SEARCH($V$17,T3309)),"WINCOMLAOCAI",IF(ISNUMBER(SEARCH($V$18,T3309)),"WINCOMVUNGTAU",IF(ISNUMBER(SEARCH($V$19,T3309)),"WINCOMBINHDUONG",IF(ISNUMBER(SEARCH($V$20,T3309)),"WINCOMKIENGIANG",IF(ISNUMBER(SEARCH($V$21,T3309)),"WINCOMHANAM",IF(ISNUMBER(SEARCH($V$22,T3309)),"WINCOMNAMDINH",IF(ISNUMBER(SEARCH($V$23,T3309)),"WINCOMLANGSON",IF(ISNUMBER(SEARCH($V$24,T3309)),"WINCOMTHANHHOA",IF(ISNUMBER(SEARCH($V$25,T3309)),"WINCOMYENBAI",IF(ISNUMBER(SEARCH($V$26,T3309)),"WINCOMTUYENQUANG",IF(ISNUMBER(SEARCH($V$27,T3309)),"WINCOMHUE",IF(ISNUMBER(SEARCH($V$28,T3309)),"WINCOMQUANGNAM",IF(ISNUMBER(SEARCH($V$29,T3309)),"WINCOMVINHPHUC",IF(ISNUMBER(SEARCH($V$30,T3309)),"WINCOMHAGIANG",IF(ISNUMBER(SEARCH($V$31,T3309)),"WINCOMNINHBINH",IF(ISNUMBER(SEARCH($V$32,T3309)),"WINCOMTRAVINH",IF(ISNUMBER(SEARCH($V$33,T3309)),"WINCOMCANTHO",IF(ISNUMBER(SEARCH($V$34,T3309)),"WINCOMBENTRE",IF(ISNUMBER(SEARCH($V$35,T3309)),"WINCOMCAMAU",IF(ISNUMBER(SEARCH($V$36,T3309)),"WINCOMANGIANG",IF(ISNUMBER(SEARCH($V$37,T3309)),"WINCOMNINHTHUAN",IF(ISNUMBER(SEARCH($V$38,T3309)),"WINCOMTHAIBINH",IF(ISNUMBER(SEARCH($V$39,T3309)),"WINCOMGIALAI",IF(ISNUMBER(SEARCH($V$40,T3309)),"WINCOMHOABINH",IF(ISNUMBER(SEARCH($V$41,T3309)),"WINCOMQUANGNGAI",IF(ISNUMBER(SEARCH($V$42,T3309)),"WINCOMBINHTHUAN",IF(ISNUMBER(SEARCH($V$43,T3309)),"WINCOMDAKLAK",IF(ISNUMBER(SEARCH($V$44,T3309)),"WINCOMSOCTRANG",IF(ISNUMBER(SEARCH($V$45,T3309)),"WINCOMSONLA",IF(ISNUMBER(SEARCH($V$46,T3309)),"WINCOMKONTUM",IF(ISNUMBER(SEARCH($V$47,T3309)),"WINCOMPHUYEN",IF(ISNUMBER(SEARCH($V$48,T3309)),"WINCOMQUANGTRI",IF(ISNUMBER(SEARCH($V$49,T3309)),"WINCOMBINHDINH",IF(ISNUMBER(SEARCH($V$50,T3309)),"WINCOMCAOBANG",IF(ISNUMBER(SEARCH($V$51,T3309)),"WINCOMQUANGBINH",IF(ISNUMBER(SEARCH($V$52,T3309)),"WINCOMLAMDONG",IF(ISNUMBER(SEARCH($V$53,T3309)),"WINCOMVINHLONG",IF(ISNUMBER(SEARCH($V$54,T3309)),"WINCOMDONGTHAP",IF(ISNUMBER(SEARCH($V$55,T3309)),"WINCOMTIENGIANG",IF(ISNUMBER(SEARCH($V$56,T3309)),"WINCOMQUANGNINH",0))))))))))))))))))))))))))))))))))))))))))))))))))))))</f>
        <v>WINCOMQUANGNINH</v>
      </c>
    </row>
    <row r="3310" spans="1:25" x14ac:dyDescent="0.2">
      <c r="A3310" t="s">
        <v>0</v>
      </c>
      <c r="B3310" t="s">
        <v>5093</v>
      </c>
      <c r="C3310" t="s">
        <v>2</v>
      </c>
      <c r="D3310" t="s">
        <v>20</v>
      </c>
      <c r="E3310" t="s">
        <v>4</v>
      </c>
      <c r="F3310" s="5">
        <f t="shared" si="205"/>
        <v>2</v>
      </c>
      <c r="G3310" s="2">
        <v>100364</v>
      </c>
      <c r="H3310" s="2">
        <v>110400.40000000001</v>
      </c>
      <c r="I3310" t="s">
        <v>5</v>
      </c>
      <c r="J3310" t="s">
        <v>21</v>
      </c>
      <c r="K3310" t="str">
        <f t="shared" si="206"/>
        <v>Giò tai lưỡi xào gói 250g</v>
      </c>
      <c r="L3310" s="8" t="str">
        <f>VLOOKUP(K3310,'[1]Mã Misa'!$B$2:$D$74,2,0)</f>
        <v>Giò Tai Lưỡi Xào 250g</v>
      </c>
      <c r="M3310" s="8" t="str">
        <f>VLOOKUP(L3310,'[1]Mã Misa'!$C$2:$D$74,2,0)</f>
        <v>GTLX250G</v>
      </c>
      <c r="N3310" s="2">
        <v>50182</v>
      </c>
      <c r="O3310" t="s">
        <v>5094</v>
      </c>
      <c r="P3310" s="8" t="str">
        <f t="shared" si="207"/>
        <v>0003567</v>
      </c>
      <c r="Q3310" s="8" t="e">
        <f t="array" ref="Q3310">IF(VLOOKUP(P3310,$AA$1:$AC$32,1,0)&lt;&gt;0,(P3310&amp;"A"),0)</f>
        <v>#N/A</v>
      </c>
      <c r="R3310" s="12">
        <v>44529</v>
      </c>
      <c r="S3310" t="s">
        <v>4032</v>
      </c>
      <c r="T3310" s="8" t="str">
        <f t="shared" si="208"/>
        <v>VM+ BNH Th</v>
      </c>
      <c r="U3310" t="s">
        <v>7012</v>
      </c>
      <c r="Y3310" t="str">
        <f t="array" ref="Y3310">IF(ISNUMBER(SEARCH($V$3,T3310)),"WINCOMHANOI",IF(ISNUMBER(SEARCH($V$4,T3310)),"WINCOMHOCHIMINH",IF(ISNUMBER(SEARCH($V$5,T3310)),"WINCOMDANANG",IF(ISNUMBER(SEARCH($V$6,T3310)),"WINCOMHAIDUONG",IF(ISNUMBER(SEARCH($V$7,T3310)),"WINCOMQUANGNINH",IF(ISNUMBER(SEARCH($V$8,T3310)),"WINCOMHAIPHONG",IF(ISNUMBER(SEARCH($V$9,T3310)),"WINCOMBACGIANG",IF(ISNUMBER(SEARCH($V$10,T3310)),"WINCOMBACNINH",IF(ISNUMBER(SEARCH($V$11,T3310)),"WINCOMPHUTHO",IF(ISNUMBER(SEARCH($V$12,T3310)),"WINCOMHATINH",IF(ISNUMBER(SEARCH($V$13,T3310)),"WINCOMTHAINGUYEN",IF(ISNUMBER(SEARCH($V$14,T3310)),"WINCOMKHANHHOA",IF(ISNUMBER(SEARCH($V$15,T3310)),"WINCOMHUNGYEN",IF(ISNUMBER(SEARCH($V$16,T3310)),"WINCOMNGHEAN",IF(ISNUMBER(SEARCH($V$17,T3310)),"WINCOMLAOCAI",IF(ISNUMBER(SEARCH($V$18,T3310)),"WINCOMVUNGTAU",IF(ISNUMBER(SEARCH($V$19,T3310)),"WINCOMBINHDUONG",IF(ISNUMBER(SEARCH($V$20,T3310)),"WINCOMKIENGIANG",IF(ISNUMBER(SEARCH($V$21,T3310)),"WINCOMHANAM",IF(ISNUMBER(SEARCH($V$22,T3310)),"WINCOMNAMDINH",IF(ISNUMBER(SEARCH($V$23,T3310)),"WINCOMLANGSON",IF(ISNUMBER(SEARCH($V$24,T3310)),"WINCOMTHANHHOA",IF(ISNUMBER(SEARCH($V$25,T3310)),"WINCOMYENBAI",IF(ISNUMBER(SEARCH($V$26,T3310)),"WINCOMTUYENQUANG",IF(ISNUMBER(SEARCH($V$27,T3310)),"WINCOMHUE",IF(ISNUMBER(SEARCH($V$28,T3310)),"WINCOMQUANGNAM",IF(ISNUMBER(SEARCH($V$29,T3310)),"WINCOMVINHPHUC",IF(ISNUMBER(SEARCH($V$30,T3310)),"WINCOMHAGIANG",IF(ISNUMBER(SEARCH($V$31,T3310)),"WINCOMNINHBINH",IF(ISNUMBER(SEARCH($V$32,T3310)),"WINCOMTRAVINH",IF(ISNUMBER(SEARCH($V$33,T3310)),"WINCOMCANTHO",IF(ISNUMBER(SEARCH($V$34,T3310)),"WINCOMBENTRE",IF(ISNUMBER(SEARCH($V$35,T3310)),"WINCOMCAMAU",IF(ISNUMBER(SEARCH($V$36,T3310)),"WINCOMANGIANG",IF(ISNUMBER(SEARCH($V$37,T3310)),"WINCOMNINHTHUAN",IF(ISNUMBER(SEARCH($V$38,T3310)),"WINCOMTHAIBINH",IF(ISNUMBER(SEARCH($V$39,T3310)),"WINCOMGIALAI",IF(ISNUMBER(SEARCH($V$40,T3310)),"WINCOMHOABINH",IF(ISNUMBER(SEARCH($V$41,T3310)),"WINCOMQUANGNGAI",IF(ISNUMBER(SEARCH($V$42,T3310)),"WINCOMBINHTHUAN",IF(ISNUMBER(SEARCH($V$43,T3310)),"WINCOMDAKLAK",IF(ISNUMBER(SEARCH($V$44,T3310)),"WINCOMSOCTRANG",IF(ISNUMBER(SEARCH($V$45,T3310)),"WINCOMSONLA",IF(ISNUMBER(SEARCH($V$46,T3310)),"WINCOMKONTUM",IF(ISNUMBER(SEARCH($V$47,T3310)),"WINCOMPHUYEN",IF(ISNUMBER(SEARCH($V$48,T3310)),"WINCOMQUANGTRI",IF(ISNUMBER(SEARCH($V$49,T3310)),"WINCOMBINHDINH",IF(ISNUMBER(SEARCH($V$50,T3310)),"WINCOMCAOBANG",IF(ISNUMBER(SEARCH($V$51,T3310)),"WINCOMQUANGBINH",IF(ISNUMBER(SEARCH($V$52,T3310)),"WINCOMLAMDONG",IF(ISNUMBER(SEARCH($V$53,T3310)),"WINCOMVINHLONG",IF(ISNUMBER(SEARCH($V$54,T3310)),"WINCOMDONGTHAP",IF(ISNUMBER(SEARCH($V$55,T3310)),"WINCOMTIENGIANG",IF(ISNUMBER(SEARCH($V$56,T3310)),"WINCOMQUANGNINH",0))))))))))))))))))))))))))))))))))))))))))))))))))))))</f>
        <v>WINCOMBACNINH</v>
      </c>
    </row>
    <row r="3311" spans="1:25" x14ac:dyDescent="0.2">
      <c r="A3311" t="s">
        <v>0</v>
      </c>
      <c r="B3311" t="s">
        <v>5095</v>
      </c>
      <c r="C3311" t="s">
        <v>2</v>
      </c>
      <c r="D3311" t="s">
        <v>20</v>
      </c>
      <c r="E3311" t="s">
        <v>4</v>
      </c>
      <c r="F3311" s="5">
        <f t="shared" si="205"/>
        <v>1</v>
      </c>
      <c r="G3311" s="2">
        <v>50182</v>
      </c>
      <c r="H3311" s="2">
        <v>55200.200000000004</v>
      </c>
      <c r="I3311" t="s">
        <v>5</v>
      </c>
      <c r="J3311" t="s">
        <v>21</v>
      </c>
      <c r="K3311" t="str">
        <f t="shared" si="206"/>
        <v>Giò tai lưỡi xào gói 250g</v>
      </c>
      <c r="L3311" s="8" t="str">
        <f>VLOOKUP(K3311,'[1]Mã Misa'!$B$2:$D$74,2,0)</f>
        <v>Giò Tai Lưỡi Xào 250g</v>
      </c>
      <c r="M3311" s="8" t="str">
        <f>VLOOKUP(L3311,'[1]Mã Misa'!$C$2:$D$74,2,0)</f>
        <v>GTLX250G</v>
      </c>
      <c r="N3311" s="2">
        <v>50182</v>
      </c>
      <c r="O3311" t="s">
        <v>5096</v>
      </c>
      <c r="P3311" s="8" t="str">
        <f t="shared" si="207"/>
        <v>0011408</v>
      </c>
      <c r="Q3311" s="8" t="e">
        <f t="array" ref="Q3311">IF(VLOOKUP(P3311,$AA$1:$AC$32,1,0)&lt;&gt;0,(P3311&amp;"A"),0)</f>
        <v>#N/A</v>
      </c>
      <c r="R3311" s="12">
        <v>44529</v>
      </c>
      <c r="S3311" t="s">
        <v>5097</v>
      </c>
      <c r="T3311" s="8" t="str">
        <f t="shared" si="208"/>
        <v>VM+ HPG 96</v>
      </c>
      <c r="U3311" t="s">
        <v>7205</v>
      </c>
      <c r="Y3311" t="str">
        <f t="array" ref="Y3311">IF(ISNUMBER(SEARCH($V$3,T3311)),"WINCOMHANOI",IF(ISNUMBER(SEARCH($V$4,T3311)),"WINCOMHOCHIMINH",IF(ISNUMBER(SEARCH($V$5,T3311)),"WINCOMDANANG",IF(ISNUMBER(SEARCH($V$6,T3311)),"WINCOMHAIDUONG",IF(ISNUMBER(SEARCH($V$7,T3311)),"WINCOMQUANGNINH",IF(ISNUMBER(SEARCH($V$8,T3311)),"WINCOMHAIPHONG",IF(ISNUMBER(SEARCH($V$9,T3311)),"WINCOMBACGIANG",IF(ISNUMBER(SEARCH($V$10,T3311)),"WINCOMBACNINH",IF(ISNUMBER(SEARCH($V$11,T3311)),"WINCOMPHUTHO",IF(ISNUMBER(SEARCH($V$12,T3311)),"WINCOMHATINH",IF(ISNUMBER(SEARCH($V$13,T3311)),"WINCOMTHAINGUYEN",IF(ISNUMBER(SEARCH($V$14,T3311)),"WINCOMKHANHHOA",IF(ISNUMBER(SEARCH($V$15,T3311)),"WINCOMHUNGYEN",IF(ISNUMBER(SEARCH($V$16,T3311)),"WINCOMNGHEAN",IF(ISNUMBER(SEARCH($V$17,T3311)),"WINCOMLAOCAI",IF(ISNUMBER(SEARCH($V$18,T3311)),"WINCOMVUNGTAU",IF(ISNUMBER(SEARCH($V$19,T3311)),"WINCOMBINHDUONG",IF(ISNUMBER(SEARCH($V$20,T3311)),"WINCOMKIENGIANG",IF(ISNUMBER(SEARCH($V$21,T3311)),"WINCOMHANAM",IF(ISNUMBER(SEARCH($V$22,T3311)),"WINCOMNAMDINH",IF(ISNUMBER(SEARCH($V$23,T3311)),"WINCOMLANGSON",IF(ISNUMBER(SEARCH($V$24,T3311)),"WINCOMTHANHHOA",IF(ISNUMBER(SEARCH($V$25,T3311)),"WINCOMYENBAI",IF(ISNUMBER(SEARCH($V$26,T3311)),"WINCOMTUYENQUANG",IF(ISNUMBER(SEARCH($V$27,T3311)),"WINCOMHUE",IF(ISNUMBER(SEARCH($V$28,T3311)),"WINCOMQUANGNAM",IF(ISNUMBER(SEARCH($V$29,T3311)),"WINCOMVINHPHUC",IF(ISNUMBER(SEARCH($V$30,T3311)),"WINCOMHAGIANG",IF(ISNUMBER(SEARCH($V$31,T3311)),"WINCOMNINHBINH",IF(ISNUMBER(SEARCH($V$32,T3311)),"WINCOMTRAVINH",IF(ISNUMBER(SEARCH($V$33,T3311)),"WINCOMCANTHO",IF(ISNUMBER(SEARCH($V$34,T3311)),"WINCOMBENTRE",IF(ISNUMBER(SEARCH($V$35,T3311)),"WINCOMCAMAU",IF(ISNUMBER(SEARCH($V$36,T3311)),"WINCOMANGIANG",IF(ISNUMBER(SEARCH($V$37,T3311)),"WINCOMNINHTHUAN",IF(ISNUMBER(SEARCH($V$38,T3311)),"WINCOMTHAIBINH",IF(ISNUMBER(SEARCH($V$39,T3311)),"WINCOMGIALAI",IF(ISNUMBER(SEARCH($V$40,T3311)),"WINCOMHOABINH",IF(ISNUMBER(SEARCH($V$41,T3311)),"WINCOMQUANGNGAI",IF(ISNUMBER(SEARCH($V$42,T3311)),"WINCOMBINHTHUAN",IF(ISNUMBER(SEARCH($V$43,T3311)),"WINCOMDAKLAK",IF(ISNUMBER(SEARCH($V$44,T3311)),"WINCOMSOCTRANG",IF(ISNUMBER(SEARCH($V$45,T3311)),"WINCOMSONLA",IF(ISNUMBER(SEARCH($V$46,T3311)),"WINCOMKONTUM",IF(ISNUMBER(SEARCH($V$47,T3311)),"WINCOMPHUYEN",IF(ISNUMBER(SEARCH($V$48,T3311)),"WINCOMQUANGTRI",IF(ISNUMBER(SEARCH($V$49,T3311)),"WINCOMBINHDINH",IF(ISNUMBER(SEARCH($V$50,T3311)),"WINCOMCAOBANG",IF(ISNUMBER(SEARCH($V$51,T3311)),"WINCOMQUANGBINH",IF(ISNUMBER(SEARCH($V$52,T3311)),"WINCOMLAMDONG",IF(ISNUMBER(SEARCH($V$53,T3311)),"WINCOMVINHLONG",IF(ISNUMBER(SEARCH($V$54,T3311)),"WINCOMDONGTHAP",IF(ISNUMBER(SEARCH($V$55,T3311)),"WINCOMTIENGIANG",IF(ISNUMBER(SEARCH($V$56,T3311)),"WINCOMQUANGNINH",0))))))))))))))))))))))))))))))))))))))))))))))))))))))</f>
        <v>WINCOMHAIPHONG</v>
      </c>
    </row>
    <row r="3312" spans="1:25" x14ac:dyDescent="0.2">
      <c r="A3312" t="s">
        <v>0</v>
      </c>
      <c r="B3312" t="s">
        <v>5098</v>
      </c>
      <c r="C3312" t="s">
        <v>2</v>
      </c>
      <c r="D3312" t="s">
        <v>3</v>
      </c>
      <c r="E3312" t="s">
        <v>4</v>
      </c>
      <c r="F3312" s="5">
        <f t="shared" si="205"/>
        <v>2</v>
      </c>
      <c r="G3312" s="2">
        <v>177692</v>
      </c>
      <c r="H3312" s="2">
        <v>195461.2</v>
      </c>
      <c r="I3312" t="s">
        <v>5</v>
      </c>
      <c r="J3312" t="s">
        <v>6</v>
      </c>
      <c r="K3312" t="str">
        <f t="shared" si="206"/>
        <v>Gà muối gói 500g</v>
      </c>
      <c r="L3312" s="8" t="str">
        <f>VLOOKUP(K3312,'[1]Mã Misa'!$B$2:$D$74,2,0)</f>
        <v>Gà muối 500g</v>
      </c>
      <c r="M3312" s="8" t="str">
        <f>VLOOKUP(L3312,'[1]Mã Misa'!$C$2:$D$74,2,0)</f>
        <v>GM500</v>
      </c>
      <c r="N3312" s="2">
        <v>88846</v>
      </c>
      <c r="O3312" t="s">
        <v>5099</v>
      </c>
      <c r="P3312" s="8" t="str">
        <f t="shared" si="207"/>
        <v>0019540</v>
      </c>
      <c r="Q3312" s="8" t="e">
        <f t="array" ref="Q3312">IF(VLOOKUP(P3312,$AA$1:$AC$32,1,0)&lt;&gt;0,(P3312&amp;"A"),0)</f>
        <v>#N/A</v>
      </c>
      <c r="R3312" s="12">
        <v>44529</v>
      </c>
      <c r="S3312" t="s">
        <v>2541</v>
      </c>
      <c r="T3312" s="8" t="str">
        <f t="shared" si="208"/>
        <v>VM+ DNG 40</v>
      </c>
      <c r="U3312" t="s">
        <v>6684</v>
      </c>
      <c r="Y3312" t="str">
        <f t="array" ref="Y3312">IF(ISNUMBER(SEARCH($V$3,T3312)),"WINCOMHANOI",IF(ISNUMBER(SEARCH($V$4,T3312)),"WINCOMHOCHIMINH",IF(ISNUMBER(SEARCH($V$5,T3312)),"WINCOMDANANG",IF(ISNUMBER(SEARCH($V$6,T3312)),"WINCOMHAIDUONG",IF(ISNUMBER(SEARCH($V$7,T3312)),"WINCOMQUANGNINH",IF(ISNUMBER(SEARCH($V$8,T3312)),"WINCOMHAIPHONG",IF(ISNUMBER(SEARCH($V$9,T3312)),"WINCOMBACGIANG",IF(ISNUMBER(SEARCH($V$10,T3312)),"WINCOMBACNINH",IF(ISNUMBER(SEARCH($V$11,T3312)),"WINCOMPHUTHO",IF(ISNUMBER(SEARCH($V$12,T3312)),"WINCOMHATINH",IF(ISNUMBER(SEARCH($V$13,T3312)),"WINCOMTHAINGUYEN",IF(ISNUMBER(SEARCH($V$14,T3312)),"WINCOMKHANHHOA",IF(ISNUMBER(SEARCH($V$15,T3312)),"WINCOMHUNGYEN",IF(ISNUMBER(SEARCH($V$16,T3312)),"WINCOMNGHEAN",IF(ISNUMBER(SEARCH($V$17,T3312)),"WINCOMLAOCAI",IF(ISNUMBER(SEARCH($V$18,T3312)),"WINCOMVUNGTAU",IF(ISNUMBER(SEARCH($V$19,T3312)),"WINCOMBINHDUONG",IF(ISNUMBER(SEARCH($V$20,T3312)),"WINCOMKIENGIANG",IF(ISNUMBER(SEARCH($V$21,T3312)),"WINCOMHANAM",IF(ISNUMBER(SEARCH($V$22,T3312)),"WINCOMNAMDINH",IF(ISNUMBER(SEARCH($V$23,T3312)),"WINCOMLANGSON",IF(ISNUMBER(SEARCH($V$24,T3312)),"WINCOMTHANHHOA",IF(ISNUMBER(SEARCH($V$25,T3312)),"WINCOMYENBAI",IF(ISNUMBER(SEARCH($V$26,T3312)),"WINCOMTUYENQUANG",IF(ISNUMBER(SEARCH($V$27,T3312)),"WINCOMHUE",IF(ISNUMBER(SEARCH($V$28,T3312)),"WINCOMQUANGNAM",IF(ISNUMBER(SEARCH($V$29,T3312)),"WINCOMVINHPHUC",IF(ISNUMBER(SEARCH($V$30,T3312)),"WINCOMHAGIANG",IF(ISNUMBER(SEARCH($V$31,T3312)),"WINCOMNINHBINH",IF(ISNUMBER(SEARCH($V$32,T3312)),"WINCOMTRAVINH",IF(ISNUMBER(SEARCH($V$33,T3312)),"WINCOMCANTHO",IF(ISNUMBER(SEARCH($V$34,T3312)),"WINCOMBENTRE",IF(ISNUMBER(SEARCH($V$35,T3312)),"WINCOMCAMAU",IF(ISNUMBER(SEARCH($V$36,T3312)),"WINCOMANGIANG",IF(ISNUMBER(SEARCH($V$37,T3312)),"WINCOMNINHTHUAN",IF(ISNUMBER(SEARCH($V$38,T3312)),"WINCOMTHAIBINH",IF(ISNUMBER(SEARCH($V$39,T3312)),"WINCOMGIALAI",IF(ISNUMBER(SEARCH($V$40,T3312)),"WINCOMHOABINH",IF(ISNUMBER(SEARCH($V$41,T3312)),"WINCOMQUANGNGAI",IF(ISNUMBER(SEARCH($V$42,T3312)),"WINCOMBINHTHUAN",IF(ISNUMBER(SEARCH($V$43,T3312)),"WINCOMDAKLAK",IF(ISNUMBER(SEARCH($V$44,T3312)),"WINCOMSOCTRANG",IF(ISNUMBER(SEARCH($V$45,T3312)),"WINCOMSONLA",IF(ISNUMBER(SEARCH($V$46,T3312)),"WINCOMKONTUM",IF(ISNUMBER(SEARCH($V$47,T3312)),"WINCOMPHUYEN",IF(ISNUMBER(SEARCH($V$48,T3312)),"WINCOMQUANGTRI",IF(ISNUMBER(SEARCH($V$49,T3312)),"WINCOMBINHDINH",IF(ISNUMBER(SEARCH($V$50,T3312)),"WINCOMCAOBANG",IF(ISNUMBER(SEARCH($V$51,T3312)),"WINCOMQUANGBINH",IF(ISNUMBER(SEARCH($V$52,T3312)),"WINCOMLAMDONG",IF(ISNUMBER(SEARCH($V$53,T3312)),"WINCOMVINHLONG",IF(ISNUMBER(SEARCH($V$54,T3312)),"WINCOMDONGTHAP",IF(ISNUMBER(SEARCH($V$55,T3312)),"WINCOMTIENGIANG",IF(ISNUMBER(SEARCH($V$56,T3312)),"WINCOMQUANGNINH",0))))))))))))))))))))))))))))))))))))))))))))))))))))))</f>
        <v>WINCOMDANANG</v>
      </c>
    </row>
    <row r="3313" spans="1:25" x14ac:dyDescent="0.2">
      <c r="A3313" t="s">
        <v>0</v>
      </c>
      <c r="B3313" t="s">
        <v>5100</v>
      </c>
      <c r="C3313" t="s">
        <v>2</v>
      </c>
      <c r="D3313" t="s">
        <v>3</v>
      </c>
      <c r="E3313" t="s">
        <v>4</v>
      </c>
      <c r="F3313" s="5">
        <f t="shared" si="205"/>
        <v>2</v>
      </c>
      <c r="G3313" s="2">
        <v>177692</v>
      </c>
      <c r="H3313" s="2">
        <v>195461.2</v>
      </c>
      <c r="I3313" t="s">
        <v>5</v>
      </c>
      <c r="J3313" t="s">
        <v>6</v>
      </c>
      <c r="K3313" t="str">
        <f t="shared" si="206"/>
        <v>Gà muối gói 500g</v>
      </c>
      <c r="L3313" s="8" t="str">
        <f>VLOOKUP(K3313,'[1]Mã Misa'!$B$2:$D$74,2,0)</f>
        <v>Gà muối 500g</v>
      </c>
      <c r="M3313" s="8" t="str">
        <f>VLOOKUP(L3313,'[1]Mã Misa'!$C$2:$D$74,2,0)</f>
        <v>GM500</v>
      </c>
      <c r="N3313" s="2">
        <v>88846</v>
      </c>
      <c r="O3313" t="s">
        <v>5101</v>
      </c>
      <c r="P3313" s="8" t="str">
        <f t="shared" si="207"/>
        <v>0002160</v>
      </c>
      <c r="Q3313" s="8" t="e">
        <f t="array" ref="Q3313">IF(VLOOKUP(P3313,$AA$1:$AC$32,1,0)&lt;&gt;0,(P3313&amp;"A"),0)</f>
        <v>#N/A</v>
      </c>
      <c r="R3313" s="12">
        <v>44529</v>
      </c>
      <c r="S3313" t="s">
        <v>1712</v>
      </c>
      <c r="T3313" s="8" t="str">
        <f t="shared" si="208"/>
        <v>VM+ HTH 08</v>
      </c>
      <c r="U3313" t="s">
        <v>6470</v>
      </c>
      <c r="Y3313" t="str">
        <f t="array" ref="Y3313">IF(ISNUMBER(SEARCH($V$3,T3313)),"WINCOMHANOI",IF(ISNUMBER(SEARCH($V$4,T3313)),"WINCOMHOCHIMINH",IF(ISNUMBER(SEARCH($V$5,T3313)),"WINCOMDANANG",IF(ISNUMBER(SEARCH($V$6,T3313)),"WINCOMHAIDUONG",IF(ISNUMBER(SEARCH($V$7,T3313)),"WINCOMQUANGNINH",IF(ISNUMBER(SEARCH($V$8,T3313)),"WINCOMHAIPHONG",IF(ISNUMBER(SEARCH($V$9,T3313)),"WINCOMBACGIANG",IF(ISNUMBER(SEARCH($V$10,T3313)),"WINCOMBACNINH",IF(ISNUMBER(SEARCH($V$11,T3313)),"WINCOMPHUTHO",IF(ISNUMBER(SEARCH($V$12,T3313)),"WINCOMHATINH",IF(ISNUMBER(SEARCH($V$13,T3313)),"WINCOMTHAINGUYEN",IF(ISNUMBER(SEARCH($V$14,T3313)),"WINCOMKHANHHOA",IF(ISNUMBER(SEARCH($V$15,T3313)),"WINCOMHUNGYEN",IF(ISNUMBER(SEARCH($V$16,T3313)),"WINCOMNGHEAN",IF(ISNUMBER(SEARCH($V$17,T3313)),"WINCOMLAOCAI",IF(ISNUMBER(SEARCH($V$18,T3313)),"WINCOMVUNGTAU",IF(ISNUMBER(SEARCH($V$19,T3313)),"WINCOMBINHDUONG",IF(ISNUMBER(SEARCH($V$20,T3313)),"WINCOMKIENGIANG",IF(ISNUMBER(SEARCH($V$21,T3313)),"WINCOMHANAM",IF(ISNUMBER(SEARCH($V$22,T3313)),"WINCOMNAMDINH",IF(ISNUMBER(SEARCH($V$23,T3313)),"WINCOMLANGSON",IF(ISNUMBER(SEARCH($V$24,T3313)),"WINCOMTHANHHOA",IF(ISNUMBER(SEARCH($V$25,T3313)),"WINCOMYENBAI",IF(ISNUMBER(SEARCH($V$26,T3313)),"WINCOMTUYENQUANG",IF(ISNUMBER(SEARCH($V$27,T3313)),"WINCOMHUE",IF(ISNUMBER(SEARCH($V$28,T3313)),"WINCOMQUANGNAM",IF(ISNUMBER(SEARCH($V$29,T3313)),"WINCOMVINHPHUC",IF(ISNUMBER(SEARCH($V$30,T3313)),"WINCOMHAGIANG",IF(ISNUMBER(SEARCH($V$31,T3313)),"WINCOMNINHBINH",IF(ISNUMBER(SEARCH($V$32,T3313)),"WINCOMTRAVINH",IF(ISNUMBER(SEARCH($V$33,T3313)),"WINCOMCANTHO",IF(ISNUMBER(SEARCH($V$34,T3313)),"WINCOMBENTRE",IF(ISNUMBER(SEARCH($V$35,T3313)),"WINCOMCAMAU",IF(ISNUMBER(SEARCH($V$36,T3313)),"WINCOMANGIANG",IF(ISNUMBER(SEARCH($V$37,T3313)),"WINCOMNINHTHUAN",IF(ISNUMBER(SEARCH($V$38,T3313)),"WINCOMTHAIBINH",IF(ISNUMBER(SEARCH($V$39,T3313)),"WINCOMGIALAI",IF(ISNUMBER(SEARCH($V$40,T3313)),"WINCOMHOABINH",IF(ISNUMBER(SEARCH($V$41,T3313)),"WINCOMQUANGNGAI",IF(ISNUMBER(SEARCH($V$42,T3313)),"WINCOMBINHTHUAN",IF(ISNUMBER(SEARCH($V$43,T3313)),"WINCOMDAKLAK",IF(ISNUMBER(SEARCH($V$44,T3313)),"WINCOMSOCTRANG",IF(ISNUMBER(SEARCH($V$45,T3313)),"WINCOMSONLA",IF(ISNUMBER(SEARCH($V$46,T3313)),"WINCOMKONTUM",IF(ISNUMBER(SEARCH($V$47,T3313)),"WINCOMPHUYEN",IF(ISNUMBER(SEARCH($V$48,T3313)),"WINCOMQUANGTRI",IF(ISNUMBER(SEARCH($V$49,T3313)),"WINCOMBINHDINH",IF(ISNUMBER(SEARCH($V$50,T3313)),"WINCOMCAOBANG",IF(ISNUMBER(SEARCH($V$51,T3313)),"WINCOMQUANGBINH",IF(ISNUMBER(SEARCH($V$52,T3313)),"WINCOMLAMDONG",IF(ISNUMBER(SEARCH($V$53,T3313)),"WINCOMVINHLONG",IF(ISNUMBER(SEARCH($V$54,T3313)),"WINCOMDONGTHAP",IF(ISNUMBER(SEARCH($V$55,T3313)),"WINCOMTIENGIANG",IF(ISNUMBER(SEARCH($V$56,T3313)),"WINCOMQUANGNINH",0))))))))))))))))))))))))))))))))))))))))))))))))))))))</f>
        <v>WINCOMHATINH</v>
      </c>
    </row>
    <row r="3314" spans="1:25" x14ac:dyDescent="0.2">
      <c r="A3314" t="s">
        <v>0</v>
      </c>
      <c r="B3314" t="s">
        <v>5100</v>
      </c>
      <c r="C3314" t="s">
        <v>31</v>
      </c>
      <c r="D3314" t="s">
        <v>27</v>
      </c>
      <c r="E3314" t="s">
        <v>4</v>
      </c>
      <c r="F3314" s="5">
        <f t="shared" si="205"/>
        <v>1</v>
      </c>
      <c r="G3314" s="2">
        <v>74250</v>
      </c>
      <c r="H3314" s="2">
        <v>81675</v>
      </c>
      <c r="I3314" t="s">
        <v>5</v>
      </c>
      <c r="J3314" t="s">
        <v>28</v>
      </c>
      <c r="K3314" t="str">
        <f t="shared" si="206"/>
        <v>_Chả cốm 300g</v>
      </c>
      <c r="L3314" s="8" t="str">
        <f>VLOOKUP(K3314,'[1]Mã Misa'!$B$2:$D$74,2,0)</f>
        <v>Chả cốm 300g</v>
      </c>
      <c r="M3314" s="8" t="str">
        <f>VLOOKUP(L3314,'[1]Mã Misa'!$C$2:$D$74,2,0)</f>
        <v>CC300</v>
      </c>
      <c r="N3314" s="2">
        <v>74250</v>
      </c>
      <c r="O3314" t="s">
        <v>5101</v>
      </c>
      <c r="P3314" s="8" t="str">
        <f t="shared" si="207"/>
        <v>0002160</v>
      </c>
      <c r="Q3314" s="8" t="e">
        <f t="array" ref="Q3314">IF(VLOOKUP(P3314,$AA$1:$AC$32,1,0)&lt;&gt;0,(P3314&amp;"A"),0)</f>
        <v>#N/A</v>
      </c>
      <c r="R3314" s="12">
        <v>44529</v>
      </c>
      <c r="S3314" t="s">
        <v>1712</v>
      </c>
      <c r="T3314" s="8" t="str">
        <f t="shared" si="208"/>
        <v>VM+ HTH 08</v>
      </c>
      <c r="U3314" t="s">
        <v>6470</v>
      </c>
      <c r="Y3314" t="str">
        <f t="array" ref="Y3314">IF(ISNUMBER(SEARCH($V$3,T3314)),"WINCOMHANOI",IF(ISNUMBER(SEARCH($V$4,T3314)),"WINCOMHOCHIMINH",IF(ISNUMBER(SEARCH($V$5,T3314)),"WINCOMDANANG",IF(ISNUMBER(SEARCH($V$6,T3314)),"WINCOMHAIDUONG",IF(ISNUMBER(SEARCH($V$7,T3314)),"WINCOMQUANGNINH",IF(ISNUMBER(SEARCH($V$8,T3314)),"WINCOMHAIPHONG",IF(ISNUMBER(SEARCH($V$9,T3314)),"WINCOMBACGIANG",IF(ISNUMBER(SEARCH($V$10,T3314)),"WINCOMBACNINH",IF(ISNUMBER(SEARCH($V$11,T3314)),"WINCOMPHUTHO",IF(ISNUMBER(SEARCH($V$12,T3314)),"WINCOMHATINH",IF(ISNUMBER(SEARCH($V$13,T3314)),"WINCOMTHAINGUYEN",IF(ISNUMBER(SEARCH($V$14,T3314)),"WINCOMKHANHHOA",IF(ISNUMBER(SEARCH($V$15,T3314)),"WINCOMHUNGYEN",IF(ISNUMBER(SEARCH($V$16,T3314)),"WINCOMNGHEAN",IF(ISNUMBER(SEARCH($V$17,T3314)),"WINCOMLAOCAI",IF(ISNUMBER(SEARCH($V$18,T3314)),"WINCOMVUNGTAU",IF(ISNUMBER(SEARCH($V$19,T3314)),"WINCOMBINHDUONG",IF(ISNUMBER(SEARCH($V$20,T3314)),"WINCOMKIENGIANG",IF(ISNUMBER(SEARCH($V$21,T3314)),"WINCOMHANAM",IF(ISNUMBER(SEARCH($V$22,T3314)),"WINCOMNAMDINH",IF(ISNUMBER(SEARCH($V$23,T3314)),"WINCOMLANGSON",IF(ISNUMBER(SEARCH($V$24,T3314)),"WINCOMTHANHHOA",IF(ISNUMBER(SEARCH($V$25,T3314)),"WINCOMYENBAI",IF(ISNUMBER(SEARCH($V$26,T3314)),"WINCOMTUYENQUANG",IF(ISNUMBER(SEARCH($V$27,T3314)),"WINCOMHUE",IF(ISNUMBER(SEARCH($V$28,T3314)),"WINCOMQUANGNAM",IF(ISNUMBER(SEARCH($V$29,T3314)),"WINCOMVINHPHUC",IF(ISNUMBER(SEARCH($V$30,T3314)),"WINCOMHAGIANG",IF(ISNUMBER(SEARCH($V$31,T3314)),"WINCOMNINHBINH",IF(ISNUMBER(SEARCH($V$32,T3314)),"WINCOMTRAVINH",IF(ISNUMBER(SEARCH($V$33,T3314)),"WINCOMCANTHO",IF(ISNUMBER(SEARCH($V$34,T3314)),"WINCOMBENTRE",IF(ISNUMBER(SEARCH($V$35,T3314)),"WINCOMCAMAU",IF(ISNUMBER(SEARCH($V$36,T3314)),"WINCOMANGIANG",IF(ISNUMBER(SEARCH($V$37,T3314)),"WINCOMNINHTHUAN",IF(ISNUMBER(SEARCH($V$38,T3314)),"WINCOMTHAIBINH",IF(ISNUMBER(SEARCH($V$39,T3314)),"WINCOMGIALAI",IF(ISNUMBER(SEARCH($V$40,T3314)),"WINCOMHOABINH",IF(ISNUMBER(SEARCH($V$41,T3314)),"WINCOMQUANGNGAI",IF(ISNUMBER(SEARCH($V$42,T3314)),"WINCOMBINHTHUAN",IF(ISNUMBER(SEARCH($V$43,T3314)),"WINCOMDAKLAK",IF(ISNUMBER(SEARCH($V$44,T3314)),"WINCOMSOCTRANG",IF(ISNUMBER(SEARCH($V$45,T3314)),"WINCOMSONLA",IF(ISNUMBER(SEARCH($V$46,T3314)),"WINCOMKONTUM",IF(ISNUMBER(SEARCH($V$47,T3314)),"WINCOMPHUYEN",IF(ISNUMBER(SEARCH($V$48,T3314)),"WINCOMQUANGTRI",IF(ISNUMBER(SEARCH($V$49,T3314)),"WINCOMBINHDINH",IF(ISNUMBER(SEARCH($V$50,T3314)),"WINCOMCAOBANG",IF(ISNUMBER(SEARCH($V$51,T3314)),"WINCOMQUANGBINH",IF(ISNUMBER(SEARCH($V$52,T3314)),"WINCOMLAMDONG",IF(ISNUMBER(SEARCH($V$53,T3314)),"WINCOMVINHLONG",IF(ISNUMBER(SEARCH($V$54,T3314)),"WINCOMDONGTHAP",IF(ISNUMBER(SEARCH($V$55,T3314)),"WINCOMTIENGIANG",IF(ISNUMBER(SEARCH($V$56,T3314)),"WINCOMQUANGNINH",0))))))))))))))))))))))))))))))))))))))))))))))))))))))</f>
        <v>WINCOMHATINH</v>
      </c>
    </row>
    <row r="3315" spans="1:25" x14ac:dyDescent="0.2">
      <c r="A3315" t="s">
        <v>0</v>
      </c>
      <c r="B3315" t="s">
        <v>5102</v>
      </c>
      <c r="C3315" t="s">
        <v>2</v>
      </c>
      <c r="D3315" t="s">
        <v>3</v>
      </c>
      <c r="E3315" t="s">
        <v>4</v>
      </c>
      <c r="F3315" s="5">
        <f t="shared" si="205"/>
        <v>1</v>
      </c>
      <c r="G3315" s="2">
        <v>88846</v>
      </c>
      <c r="H3315" s="2">
        <v>97730.6</v>
      </c>
      <c r="I3315" t="s">
        <v>5</v>
      </c>
      <c r="J3315" t="s">
        <v>6</v>
      </c>
      <c r="K3315" t="str">
        <f t="shared" si="206"/>
        <v>Gà muối gói 500g</v>
      </c>
      <c r="L3315" s="8" t="str">
        <f>VLOOKUP(K3315,'[1]Mã Misa'!$B$2:$D$74,2,0)</f>
        <v>Gà muối 500g</v>
      </c>
      <c r="M3315" s="8" t="str">
        <f>VLOOKUP(L3315,'[1]Mã Misa'!$C$2:$D$74,2,0)</f>
        <v>GM500</v>
      </c>
      <c r="N3315" s="2">
        <v>88846</v>
      </c>
      <c r="O3315" t="s">
        <v>5103</v>
      </c>
      <c r="P3315" s="8" t="str">
        <f t="shared" si="207"/>
        <v>0002016</v>
      </c>
      <c r="Q3315" s="8" t="e">
        <f t="array" ref="Q3315">IF(VLOOKUP(P3315,$AA$1:$AC$32,1,0)&lt;&gt;0,(P3315&amp;"A"),0)</f>
        <v>#N/A</v>
      </c>
      <c r="R3315" s="12">
        <v>44529</v>
      </c>
      <c r="S3315" t="s">
        <v>5104</v>
      </c>
      <c r="T3315" s="8" t="str">
        <f t="shared" si="208"/>
        <v>VM+ NTN 95</v>
      </c>
      <c r="U3315" t="s">
        <v>7206</v>
      </c>
      <c r="Y3315" t="str">
        <f t="array" ref="Y3315">IF(ISNUMBER(SEARCH($V$3,T3315)),"WINCOMHANOI",IF(ISNUMBER(SEARCH($V$4,T3315)),"WINCOMHOCHIMINH",IF(ISNUMBER(SEARCH($V$5,T3315)),"WINCOMDANANG",IF(ISNUMBER(SEARCH($V$6,T3315)),"WINCOMHAIDUONG",IF(ISNUMBER(SEARCH($V$7,T3315)),"WINCOMQUANGNINH",IF(ISNUMBER(SEARCH($V$8,T3315)),"WINCOMHAIPHONG",IF(ISNUMBER(SEARCH($V$9,T3315)),"WINCOMBACGIANG",IF(ISNUMBER(SEARCH($V$10,T3315)),"WINCOMBACNINH",IF(ISNUMBER(SEARCH($V$11,T3315)),"WINCOMPHUTHO",IF(ISNUMBER(SEARCH($V$12,T3315)),"WINCOMHATINH",IF(ISNUMBER(SEARCH($V$13,T3315)),"WINCOMTHAINGUYEN",IF(ISNUMBER(SEARCH($V$14,T3315)),"WINCOMKHANHHOA",IF(ISNUMBER(SEARCH($V$15,T3315)),"WINCOMHUNGYEN",IF(ISNUMBER(SEARCH($V$16,T3315)),"WINCOMNGHEAN",IF(ISNUMBER(SEARCH($V$17,T3315)),"WINCOMLAOCAI",IF(ISNUMBER(SEARCH($V$18,T3315)),"WINCOMVUNGTAU",IF(ISNUMBER(SEARCH($V$19,T3315)),"WINCOMBINHDUONG",IF(ISNUMBER(SEARCH($V$20,T3315)),"WINCOMKIENGIANG",IF(ISNUMBER(SEARCH($V$21,T3315)),"WINCOMHANAM",IF(ISNUMBER(SEARCH($V$22,T3315)),"WINCOMNAMDINH",IF(ISNUMBER(SEARCH($V$23,T3315)),"WINCOMLANGSON",IF(ISNUMBER(SEARCH($V$24,T3315)),"WINCOMTHANHHOA",IF(ISNUMBER(SEARCH($V$25,T3315)),"WINCOMYENBAI",IF(ISNUMBER(SEARCH($V$26,T3315)),"WINCOMTUYENQUANG",IF(ISNUMBER(SEARCH($V$27,T3315)),"WINCOMHUE",IF(ISNUMBER(SEARCH($V$28,T3315)),"WINCOMQUANGNAM",IF(ISNUMBER(SEARCH($V$29,T3315)),"WINCOMVINHPHUC",IF(ISNUMBER(SEARCH($V$30,T3315)),"WINCOMHAGIANG",IF(ISNUMBER(SEARCH($V$31,T3315)),"WINCOMNINHBINH",IF(ISNUMBER(SEARCH($V$32,T3315)),"WINCOMTRAVINH",IF(ISNUMBER(SEARCH($V$33,T3315)),"WINCOMCANTHO",IF(ISNUMBER(SEARCH($V$34,T3315)),"WINCOMBENTRE",IF(ISNUMBER(SEARCH($V$35,T3315)),"WINCOMCAMAU",IF(ISNUMBER(SEARCH($V$36,T3315)),"WINCOMANGIANG",IF(ISNUMBER(SEARCH($V$37,T3315)),"WINCOMNINHTHUAN",IF(ISNUMBER(SEARCH($V$38,T3315)),"WINCOMTHAIBINH",IF(ISNUMBER(SEARCH($V$39,T3315)),"WINCOMGIALAI",IF(ISNUMBER(SEARCH($V$40,T3315)),"WINCOMHOABINH",IF(ISNUMBER(SEARCH($V$41,T3315)),"WINCOMQUANGNGAI",IF(ISNUMBER(SEARCH($V$42,T3315)),"WINCOMBINHTHUAN",IF(ISNUMBER(SEARCH($V$43,T3315)),"WINCOMDAKLAK",IF(ISNUMBER(SEARCH($V$44,T3315)),"WINCOMSOCTRANG",IF(ISNUMBER(SEARCH($V$45,T3315)),"WINCOMSONLA",IF(ISNUMBER(SEARCH($V$46,T3315)),"WINCOMKONTUM",IF(ISNUMBER(SEARCH($V$47,T3315)),"WINCOMPHUYEN",IF(ISNUMBER(SEARCH($V$48,T3315)),"WINCOMQUANGTRI",IF(ISNUMBER(SEARCH($V$49,T3315)),"WINCOMBINHDINH",IF(ISNUMBER(SEARCH($V$50,T3315)),"WINCOMCAOBANG",IF(ISNUMBER(SEARCH($V$51,T3315)),"WINCOMQUANGBINH",IF(ISNUMBER(SEARCH($V$52,T3315)),"WINCOMLAMDONG",IF(ISNUMBER(SEARCH($V$53,T3315)),"WINCOMVINHLONG",IF(ISNUMBER(SEARCH($V$54,T3315)),"WINCOMDONGTHAP",IF(ISNUMBER(SEARCH($V$55,T3315)),"WINCOMTIENGIANG",IF(ISNUMBER(SEARCH($V$56,T3315)),"WINCOMQUANGNINH",0))))))))))))))))))))))))))))))))))))))))))))))))))))))</f>
        <v>WINCOMNINHTHUAN</v>
      </c>
    </row>
    <row r="3316" spans="1:25" x14ac:dyDescent="0.2">
      <c r="A3316" t="s">
        <v>0</v>
      </c>
      <c r="B3316" t="s">
        <v>5105</v>
      </c>
      <c r="C3316" t="s">
        <v>2</v>
      </c>
      <c r="D3316" t="s">
        <v>3</v>
      </c>
      <c r="E3316" t="s">
        <v>4</v>
      </c>
      <c r="F3316" s="5">
        <f t="shared" si="205"/>
        <v>1</v>
      </c>
      <c r="G3316" s="2">
        <v>88846</v>
      </c>
      <c r="H3316" s="2">
        <v>97730.6</v>
      </c>
      <c r="I3316" t="s">
        <v>5</v>
      </c>
      <c r="J3316" t="s">
        <v>6</v>
      </c>
      <c r="K3316" t="str">
        <f t="shared" si="206"/>
        <v>Gà muối gói 500g</v>
      </c>
      <c r="L3316" s="8" t="str">
        <f>VLOOKUP(K3316,'[1]Mã Misa'!$B$2:$D$74,2,0)</f>
        <v>Gà muối 500g</v>
      </c>
      <c r="M3316" s="8" t="str">
        <f>VLOOKUP(L3316,'[1]Mã Misa'!$C$2:$D$74,2,0)</f>
        <v>GM500</v>
      </c>
      <c r="N3316" s="2">
        <v>88846</v>
      </c>
      <c r="O3316" t="s">
        <v>5106</v>
      </c>
      <c r="P3316" s="8" t="str">
        <f t="shared" si="207"/>
        <v>0150509</v>
      </c>
      <c r="Q3316" s="8" t="e">
        <f t="array" ref="Q3316">IF(VLOOKUP(P3316,$AA$1:$AC$32,1,0)&lt;&gt;0,(P3316&amp;"A"),0)</f>
        <v>#N/A</v>
      </c>
      <c r="R3316" s="12">
        <v>44529</v>
      </c>
      <c r="S3316" t="s">
        <v>2469</v>
      </c>
      <c r="T3316" s="8" t="str">
        <f t="shared" si="208"/>
        <v>VM+ HNI A3</v>
      </c>
      <c r="U3316" t="s">
        <v>6668</v>
      </c>
      <c r="Y3316" t="str">
        <f t="array" ref="Y3316">IF(ISNUMBER(SEARCH($V$3,T3316)),"WINCOMHANOI",IF(ISNUMBER(SEARCH($V$4,T3316)),"WINCOMHOCHIMINH",IF(ISNUMBER(SEARCH($V$5,T3316)),"WINCOMDANANG",IF(ISNUMBER(SEARCH($V$6,T3316)),"WINCOMHAIDUONG",IF(ISNUMBER(SEARCH($V$7,T3316)),"WINCOMQUANGNINH",IF(ISNUMBER(SEARCH($V$8,T3316)),"WINCOMHAIPHONG",IF(ISNUMBER(SEARCH($V$9,T3316)),"WINCOMBACGIANG",IF(ISNUMBER(SEARCH($V$10,T3316)),"WINCOMBACNINH",IF(ISNUMBER(SEARCH($V$11,T3316)),"WINCOMPHUTHO",IF(ISNUMBER(SEARCH($V$12,T3316)),"WINCOMHATINH",IF(ISNUMBER(SEARCH($V$13,T3316)),"WINCOMTHAINGUYEN",IF(ISNUMBER(SEARCH($V$14,T3316)),"WINCOMKHANHHOA",IF(ISNUMBER(SEARCH($V$15,T3316)),"WINCOMHUNGYEN",IF(ISNUMBER(SEARCH($V$16,T3316)),"WINCOMNGHEAN",IF(ISNUMBER(SEARCH($V$17,T3316)),"WINCOMLAOCAI",IF(ISNUMBER(SEARCH($V$18,T3316)),"WINCOMVUNGTAU",IF(ISNUMBER(SEARCH($V$19,T3316)),"WINCOMBINHDUONG",IF(ISNUMBER(SEARCH($V$20,T3316)),"WINCOMKIENGIANG",IF(ISNUMBER(SEARCH($V$21,T3316)),"WINCOMHANAM",IF(ISNUMBER(SEARCH($V$22,T3316)),"WINCOMNAMDINH",IF(ISNUMBER(SEARCH($V$23,T3316)),"WINCOMLANGSON",IF(ISNUMBER(SEARCH($V$24,T3316)),"WINCOMTHANHHOA",IF(ISNUMBER(SEARCH($V$25,T3316)),"WINCOMYENBAI",IF(ISNUMBER(SEARCH($V$26,T3316)),"WINCOMTUYENQUANG",IF(ISNUMBER(SEARCH($V$27,T3316)),"WINCOMHUE",IF(ISNUMBER(SEARCH($V$28,T3316)),"WINCOMQUANGNAM",IF(ISNUMBER(SEARCH($V$29,T3316)),"WINCOMVINHPHUC",IF(ISNUMBER(SEARCH($V$30,T3316)),"WINCOMHAGIANG",IF(ISNUMBER(SEARCH($V$31,T3316)),"WINCOMNINHBINH",IF(ISNUMBER(SEARCH($V$32,T3316)),"WINCOMTRAVINH",IF(ISNUMBER(SEARCH($V$33,T3316)),"WINCOMCANTHO",IF(ISNUMBER(SEARCH($V$34,T3316)),"WINCOMBENTRE",IF(ISNUMBER(SEARCH($V$35,T3316)),"WINCOMCAMAU",IF(ISNUMBER(SEARCH($V$36,T3316)),"WINCOMANGIANG",IF(ISNUMBER(SEARCH($V$37,T3316)),"WINCOMNINHTHUAN",IF(ISNUMBER(SEARCH($V$38,T3316)),"WINCOMTHAIBINH",IF(ISNUMBER(SEARCH($V$39,T3316)),"WINCOMGIALAI",IF(ISNUMBER(SEARCH($V$40,T3316)),"WINCOMHOABINH",IF(ISNUMBER(SEARCH($V$41,T3316)),"WINCOMQUANGNGAI",IF(ISNUMBER(SEARCH($V$42,T3316)),"WINCOMBINHTHUAN",IF(ISNUMBER(SEARCH($V$43,T3316)),"WINCOMDAKLAK",IF(ISNUMBER(SEARCH($V$44,T3316)),"WINCOMSOCTRANG",IF(ISNUMBER(SEARCH($V$45,T3316)),"WINCOMSONLA",IF(ISNUMBER(SEARCH($V$46,T3316)),"WINCOMKONTUM",IF(ISNUMBER(SEARCH($V$47,T3316)),"WINCOMPHUYEN",IF(ISNUMBER(SEARCH($V$48,T3316)),"WINCOMQUANGTRI",IF(ISNUMBER(SEARCH($V$49,T3316)),"WINCOMBINHDINH",IF(ISNUMBER(SEARCH($V$50,T3316)),"WINCOMCAOBANG",IF(ISNUMBER(SEARCH($V$51,T3316)),"WINCOMQUANGBINH",IF(ISNUMBER(SEARCH($V$52,T3316)),"WINCOMLAMDONG",IF(ISNUMBER(SEARCH($V$53,T3316)),"WINCOMVINHLONG",IF(ISNUMBER(SEARCH($V$54,T3316)),"WINCOMDONGTHAP",IF(ISNUMBER(SEARCH($V$55,T3316)),"WINCOMTIENGIANG",IF(ISNUMBER(SEARCH($V$56,T3316)),"WINCOMQUANGNINH",0))))))))))))))))))))))))))))))))))))))))))))))))))))))</f>
        <v>WINCOMHANOI</v>
      </c>
    </row>
    <row r="3317" spans="1:25" x14ac:dyDescent="0.2">
      <c r="A3317" t="s">
        <v>0</v>
      </c>
      <c r="B3317" t="s">
        <v>5105</v>
      </c>
      <c r="C3317" t="s">
        <v>31</v>
      </c>
      <c r="D3317" t="s">
        <v>123</v>
      </c>
      <c r="E3317" t="s">
        <v>4</v>
      </c>
      <c r="F3317" s="5">
        <f t="shared" si="205"/>
        <v>1</v>
      </c>
      <c r="G3317" s="2">
        <v>55595</v>
      </c>
      <c r="H3317" s="2">
        <v>61154.500000000007</v>
      </c>
      <c r="I3317" t="s">
        <v>5</v>
      </c>
      <c r="J3317" t="s">
        <v>124</v>
      </c>
      <c r="K3317" t="str">
        <f t="shared" si="206"/>
        <v>Tai heo muối gói 200g</v>
      </c>
      <c r="L3317" s="8" t="str">
        <f>VLOOKUP(K3317,'[1]Mã Misa'!$B$2:$D$74,2,0)</f>
        <v>Tai heo muối 200g</v>
      </c>
      <c r="M3317" s="8" t="str">
        <f>VLOOKUP(L3317,'[1]Mã Misa'!$C$2:$D$74,2,0)</f>
        <v>TH200</v>
      </c>
      <c r="N3317" s="2">
        <v>55595</v>
      </c>
      <c r="O3317" t="s">
        <v>5106</v>
      </c>
      <c r="P3317" s="8" t="str">
        <f t="shared" si="207"/>
        <v>0150509</v>
      </c>
      <c r="Q3317" s="8" t="e">
        <f t="array" ref="Q3317">IF(VLOOKUP(P3317,$AA$1:$AC$32,1,0)&lt;&gt;0,(P3317&amp;"A"),0)</f>
        <v>#N/A</v>
      </c>
      <c r="R3317" s="12">
        <v>44529</v>
      </c>
      <c r="S3317" t="s">
        <v>2469</v>
      </c>
      <c r="T3317" s="8" t="str">
        <f t="shared" si="208"/>
        <v>VM+ HNI A3</v>
      </c>
      <c r="U3317" t="s">
        <v>6668</v>
      </c>
      <c r="Y3317" t="str">
        <f t="array" ref="Y3317">IF(ISNUMBER(SEARCH($V$3,T3317)),"WINCOMHANOI",IF(ISNUMBER(SEARCH($V$4,T3317)),"WINCOMHOCHIMINH",IF(ISNUMBER(SEARCH($V$5,T3317)),"WINCOMDANANG",IF(ISNUMBER(SEARCH($V$6,T3317)),"WINCOMHAIDUONG",IF(ISNUMBER(SEARCH($V$7,T3317)),"WINCOMQUANGNINH",IF(ISNUMBER(SEARCH($V$8,T3317)),"WINCOMHAIPHONG",IF(ISNUMBER(SEARCH($V$9,T3317)),"WINCOMBACGIANG",IF(ISNUMBER(SEARCH($V$10,T3317)),"WINCOMBACNINH",IF(ISNUMBER(SEARCH($V$11,T3317)),"WINCOMPHUTHO",IF(ISNUMBER(SEARCH($V$12,T3317)),"WINCOMHATINH",IF(ISNUMBER(SEARCH($V$13,T3317)),"WINCOMTHAINGUYEN",IF(ISNUMBER(SEARCH($V$14,T3317)),"WINCOMKHANHHOA",IF(ISNUMBER(SEARCH($V$15,T3317)),"WINCOMHUNGYEN",IF(ISNUMBER(SEARCH($V$16,T3317)),"WINCOMNGHEAN",IF(ISNUMBER(SEARCH($V$17,T3317)),"WINCOMLAOCAI",IF(ISNUMBER(SEARCH($V$18,T3317)),"WINCOMVUNGTAU",IF(ISNUMBER(SEARCH($V$19,T3317)),"WINCOMBINHDUONG",IF(ISNUMBER(SEARCH($V$20,T3317)),"WINCOMKIENGIANG",IF(ISNUMBER(SEARCH($V$21,T3317)),"WINCOMHANAM",IF(ISNUMBER(SEARCH($V$22,T3317)),"WINCOMNAMDINH",IF(ISNUMBER(SEARCH($V$23,T3317)),"WINCOMLANGSON",IF(ISNUMBER(SEARCH($V$24,T3317)),"WINCOMTHANHHOA",IF(ISNUMBER(SEARCH($V$25,T3317)),"WINCOMYENBAI",IF(ISNUMBER(SEARCH($V$26,T3317)),"WINCOMTUYENQUANG",IF(ISNUMBER(SEARCH($V$27,T3317)),"WINCOMHUE",IF(ISNUMBER(SEARCH($V$28,T3317)),"WINCOMQUANGNAM",IF(ISNUMBER(SEARCH($V$29,T3317)),"WINCOMVINHPHUC",IF(ISNUMBER(SEARCH($V$30,T3317)),"WINCOMHAGIANG",IF(ISNUMBER(SEARCH($V$31,T3317)),"WINCOMNINHBINH",IF(ISNUMBER(SEARCH($V$32,T3317)),"WINCOMTRAVINH",IF(ISNUMBER(SEARCH($V$33,T3317)),"WINCOMCANTHO",IF(ISNUMBER(SEARCH($V$34,T3317)),"WINCOMBENTRE",IF(ISNUMBER(SEARCH($V$35,T3317)),"WINCOMCAMAU",IF(ISNUMBER(SEARCH($V$36,T3317)),"WINCOMANGIANG",IF(ISNUMBER(SEARCH($V$37,T3317)),"WINCOMNINHTHUAN",IF(ISNUMBER(SEARCH($V$38,T3317)),"WINCOMTHAIBINH",IF(ISNUMBER(SEARCH($V$39,T3317)),"WINCOMGIALAI",IF(ISNUMBER(SEARCH($V$40,T3317)),"WINCOMHOABINH",IF(ISNUMBER(SEARCH($V$41,T3317)),"WINCOMQUANGNGAI",IF(ISNUMBER(SEARCH($V$42,T3317)),"WINCOMBINHTHUAN",IF(ISNUMBER(SEARCH($V$43,T3317)),"WINCOMDAKLAK",IF(ISNUMBER(SEARCH($V$44,T3317)),"WINCOMSOCTRANG",IF(ISNUMBER(SEARCH($V$45,T3317)),"WINCOMSONLA",IF(ISNUMBER(SEARCH($V$46,T3317)),"WINCOMKONTUM",IF(ISNUMBER(SEARCH($V$47,T3317)),"WINCOMPHUYEN",IF(ISNUMBER(SEARCH($V$48,T3317)),"WINCOMQUANGTRI",IF(ISNUMBER(SEARCH($V$49,T3317)),"WINCOMBINHDINH",IF(ISNUMBER(SEARCH($V$50,T3317)),"WINCOMCAOBANG",IF(ISNUMBER(SEARCH($V$51,T3317)),"WINCOMQUANGBINH",IF(ISNUMBER(SEARCH($V$52,T3317)),"WINCOMLAMDONG",IF(ISNUMBER(SEARCH($V$53,T3317)),"WINCOMVINHLONG",IF(ISNUMBER(SEARCH($V$54,T3317)),"WINCOMDONGTHAP",IF(ISNUMBER(SEARCH($V$55,T3317)),"WINCOMTIENGIANG",IF(ISNUMBER(SEARCH($V$56,T3317)),"WINCOMQUANGNINH",0))))))))))))))))))))))))))))))))))))))))))))))))))))))</f>
        <v>WINCOMHANOI</v>
      </c>
    </row>
    <row r="3318" spans="1:25" x14ac:dyDescent="0.2">
      <c r="A3318" t="s">
        <v>0</v>
      </c>
      <c r="B3318" t="s">
        <v>5107</v>
      </c>
      <c r="C3318" t="s">
        <v>2</v>
      </c>
      <c r="D3318" t="s">
        <v>105</v>
      </c>
      <c r="E3318" t="s">
        <v>106</v>
      </c>
      <c r="F3318" s="5">
        <f t="shared" si="205"/>
        <v>1</v>
      </c>
      <c r="G3318" s="2">
        <v>177188</v>
      </c>
      <c r="H3318" s="2">
        <v>177188</v>
      </c>
      <c r="I3318" t="s">
        <v>5</v>
      </c>
      <c r="J3318" t="s">
        <v>107</v>
      </c>
      <c r="K3318" t="str">
        <f t="shared" si="206"/>
        <v xml:space="preserve"> Mực lá câu làm sạch 450g</v>
      </c>
      <c r="L3318" s="8" t="str">
        <f>VLOOKUP(K3318,'[1]Mã Misa'!$B$2:$D$74,2,0)</f>
        <v>Mực lá câu làm sạch 450g</v>
      </c>
      <c r="M3318" s="8" t="str">
        <f>VLOOKUP(L3318,'[1]Mã Misa'!$C$2:$D$74,2,0)</f>
        <v>ML450</v>
      </c>
      <c r="N3318" s="2">
        <v>177188</v>
      </c>
      <c r="O3318" t="s">
        <v>5108</v>
      </c>
      <c r="P3318" s="8" t="str">
        <f t="shared" si="207"/>
        <v>0150510</v>
      </c>
      <c r="Q3318" s="8" t="e">
        <f t="array" ref="Q3318">IF(VLOOKUP(P3318,$AA$1:$AC$32,1,0)&lt;&gt;0,(P3318&amp;"A"),0)</f>
        <v>#N/A</v>
      </c>
      <c r="R3318" s="12">
        <v>44529</v>
      </c>
      <c r="S3318" t="s">
        <v>2469</v>
      </c>
      <c r="T3318" s="8" t="str">
        <f t="shared" si="208"/>
        <v>VM+ HNI A3</v>
      </c>
      <c r="U3318" t="s">
        <v>6668</v>
      </c>
      <c r="Y3318" t="str">
        <f t="array" ref="Y3318">IF(ISNUMBER(SEARCH($V$3,T3318)),"WINCOMHANOI",IF(ISNUMBER(SEARCH($V$4,T3318)),"WINCOMHOCHIMINH",IF(ISNUMBER(SEARCH($V$5,T3318)),"WINCOMDANANG",IF(ISNUMBER(SEARCH($V$6,T3318)),"WINCOMHAIDUONG",IF(ISNUMBER(SEARCH($V$7,T3318)),"WINCOMQUANGNINH",IF(ISNUMBER(SEARCH($V$8,T3318)),"WINCOMHAIPHONG",IF(ISNUMBER(SEARCH($V$9,T3318)),"WINCOMBACGIANG",IF(ISNUMBER(SEARCH($V$10,T3318)),"WINCOMBACNINH",IF(ISNUMBER(SEARCH($V$11,T3318)),"WINCOMPHUTHO",IF(ISNUMBER(SEARCH($V$12,T3318)),"WINCOMHATINH",IF(ISNUMBER(SEARCH($V$13,T3318)),"WINCOMTHAINGUYEN",IF(ISNUMBER(SEARCH($V$14,T3318)),"WINCOMKHANHHOA",IF(ISNUMBER(SEARCH($V$15,T3318)),"WINCOMHUNGYEN",IF(ISNUMBER(SEARCH($V$16,T3318)),"WINCOMNGHEAN",IF(ISNUMBER(SEARCH($V$17,T3318)),"WINCOMLAOCAI",IF(ISNUMBER(SEARCH($V$18,T3318)),"WINCOMVUNGTAU",IF(ISNUMBER(SEARCH($V$19,T3318)),"WINCOMBINHDUONG",IF(ISNUMBER(SEARCH($V$20,T3318)),"WINCOMKIENGIANG",IF(ISNUMBER(SEARCH($V$21,T3318)),"WINCOMHANAM",IF(ISNUMBER(SEARCH($V$22,T3318)),"WINCOMNAMDINH",IF(ISNUMBER(SEARCH($V$23,T3318)),"WINCOMLANGSON",IF(ISNUMBER(SEARCH($V$24,T3318)),"WINCOMTHANHHOA",IF(ISNUMBER(SEARCH($V$25,T3318)),"WINCOMYENBAI",IF(ISNUMBER(SEARCH($V$26,T3318)),"WINCOMTUYENQUANG",IF(ISNUMBER(SEARCH($V$27,T3318)),"WINCOMHUE",IF(ISNUMBER(SEARCH($V$28,T3318)),"WINCOMQUANGNAM",IF(ISNUMBER(SEARCH($V$29,T3318)),"WINCOMVINHPHUC",IF(ISNUMBER(SEARCH($V$30,T3318)),"WINCOMHAGIANG",IF(ISNUMBER(SEARCH($V$31,T3318)),"WINCOMNINHBINH",IF(ISNUMBER(SEARCH($V$32,T3318)),"WINCOMTRAVINH",IF(ISNUMBER(SEARCH($V$33,T3318)),"WINCOMCANTHO",IF(ISNUMBER(SEARCH($V$34,T3318)),"WINCOMBENTRE",IF(ISNUMBER(SEARCH($V$35,T3318)),"WINCOMCAMAU",IF(ISNUMBER(SEARCH($V$36,T3318)),"WINCOMANGIANG",IF(ISNUMBER(SEARCH($V$37,T3318)),"WINCOMNINHTHUAN",IF(ISNUMBER(SEARCH($V$38,T3318)),"WINCOMTHAIBINH",IF(ISNUMBER(SEARCH($V$39,T3318)),"WINCOMGIALAI",IF(ISNUMBER(SEARCH($V$40,T3318)),"WINCOMHOABINH",IF(ISNUMBER(SEARCH($V$41,T3318)),"WINCOMQUANGNGAI",IF(ISNUMBER(SEARCH($V$42,T3318)),"WINCOMBINHTHUAN",IF(ISNUMBER(SEARCH($V$43,T3318)),"WINCOMDAKLAK",IF(ISNUMBER(SEARCH($V$44,T3318)),"WINCOMSOCTRANG",IF(ISNUMBER(SEARCH($V$45,T3318)),"WINCOMSONLA",IF(ISNUMBER(SEARCH($V$46,T3318)),"WINCOMKONTUM",IF(ISNUMBER(SEARCH($V$47,T3318)),"WINCOMPHUYEN",IF(ISNUMBER(SEARCH($V$48,T3318)),"WINCOMQUANGTRI",IF(ISNUMBER(SEARCH($V$49,T3318)),"WINCOMBINHDINH",IF(ISNUMBER(SEARCH($V$50,T3318)),"WINCOMCAOBANG",IF(ISNUMBER(SEARCH($V$51,T3318)),"WINCOMQUANGBINH",IF(ISNUMBER(SEARCH($V$52,T3318)),"WINCOMLAMDONG",IF(ISNUMBER(SEARCH($V$53,T3318)),"WINCOMVINHLONG",IF(ISNUMBER(SEARCH($V$54,T3318)),"WINCOMDONGTHAP",IF(ISNUMBER(SEARCH($V$55,T3318)),"WINCOMTIENGIANG",IF(ISNUMBER(SEARCH($V$56,T3318)),"WINCOMQUANGNINH",0))))))))))))))))))))))))))))))))))))))))))))))))))))))</f>
        <v>WINCOMHANOI</v>
      </c>
    </row>
    <row r="3319" spans="1:25" x14ac:dyDescent="0.2">
      <c r="A3319" t="s">
        <v>0</v>
      </c>
      <c r="B3319" t="s">
        <v>5109</v>
      </c>
      <c r="C3319" t="s">
        <v>2</v>
      </c>
      <c r="D3319" t="s">
        <v>39</v>
      </c>
      <c r="E3319" t="s">
        <v>4</v>
      </c>
      <c r="F3319" s="5">
        <f t="shared" si="205"/>
        <v>1</v>
      </c>
      <c r="G3319" s="2">
        <v>46000</v>
      </c>
      <c r="H3319" s="2">
        <v>50600.000000000007</v>
      </c>
      <c r="I3319" t="s">
        <v>5</v>
      </c>
      <c r="J3319" t="s">
        <v>40</v>
      </c>
      <c r="K3319" t="str">
        <f t="shared" si="206"/>
        <v>Mộc nấm hương gói 250g</v>
      </c>
      <c r="L3319" s="8" t="str">
        <f>VLOOKUP(K3319,'[1]Mã Misa'!$B$2:$D$74,2,0)</f>
        <v>Mộc Nấm Hương 250g</v>
      </c>
      <c r="M3319" s="8" t="str">
        <f>VLOOKUP(L3319,'[1]Mã Misa'!$C$2:$D$74,2,0)</f>
        <v>MNH250</v>
      </c>
      <c r="N3319" s="2">
        <v>46000</v>
      </c>
      <c r="O3319" t="s">
        <v>5110</v>
      </c>
      <c r="P3319" s="8" t="str">
        <f t="shared" si="207"/>
        <v>0150511</v>
      </c>
      <c r="Q3319" s="8" t="e">
        <f t="array" ref="Q3319">IF(VLOOKUP(P3319,$AA$1:$AC$32,1,0)&lt;&gt;0,(P3319&amp;"A"),0)</f>
        <v>#N/A</v>
      </c>
      <c r="R3319" s="12">
        <v>44529</v>
      </c>
      <c r="S3319" t="s">
        <v>2469</v>
      </c>
      <c r="T3319" s="8" t="str">
        <f t="shared" si="208"/>
        <v>VM+ HNI A3</v>
      </c>
      <c r="U3319" t="s">
        <v>6668</v>
      </c>
      <c r="Y3319" t="str">
        <f t="array" ref="Y3319">IF(ISNUMBER(SEARCH($V$3,T3319)),"WINCOMHANOI",IF(ISNUMBER(SEARCH($V$4,T3319)),"WINCOMHOCHIMINH",IF(ISNUMBER(SEARCH($V$5,T3319)),"WINCOMDANANG",IF(ISNUMBER(SEARCH($V$6,T3319)),"WINCOMHAIDUONG",IF(ISNUMBER(SEARCH($V$7,T3319)),"WINCOMQUANGNINH",IF(ISNUMBER(SEARCH($V$8,T3319)),"WINCOMHAIPHONG",IF(ISNUMBER(SEARCH($V$9,T3319)),"WINCOMBACGIANG",IF(ISNUMBER(SEARCH($V$10,T3319)),"WINCOMBACNINH",IF(ISNUMBER(SEARCH($V$11,T3319)),"WINCOMPHUTHO",IF(ISNUMBER(SEARCH($V$12,T3319)),"WINCOMHATINH",IF(ISNUMBER(SEARCH($V$13,T3319)),"WINCOMTHAINGUYEN",IF(ISNUMBER(SEARCH($V$14,T3319)),"WINCOMKHANHHOA",IF(ISNUMBER(SEARCH($V$15,T3319)),"WINCOMHUNGYEN",IF(ISNUMBER(SEARCH($V$16,T3319)),"WINCOMNGHEAN",IF(ISNUMBER(SEARCH($V$17,T3319)),"WINCOMLAOCAI",IF(ISNUMBER(SEARCH($V$18,T3319)),"WINCOMVUNGTAU",IF(ISNUMBER(SEARCH($V$19,T3319)),"WINCOMBINHDUONG",IF(ISNUMBER(SEARCH($V$20,T3319)),"WINCOMKIENGIANG",IF(ISNUMBER(SEARCH($V$21,T3319)),"WINCOMHANAM",IF(ISNUMBER(SEARCH($V$22,T3319)),"WINCOMNAMDINH",IF(ISNUMBER(SEARCH($V$23,T3319)),"WINCOMLANGSON",IF(ISNUMBER(SEARCH($V$24,T3319)),"WINCOMTHANHHOA",IF(ISNUMBER(SEARCH($V$25,T3319)),"WINCOMYENBAI",IF(ISNUMBER(SEARCH($V$26,T3319)),"WINCOMTUYENQUANG",IF(ISNUMBER(SEARCH($V$27,T3319)),"WINCOMHUE",IF(ISNUMBER(SEARCH($V$28,T3319)),"WINCOMQUANGNAM",IF(ISNUMBER(SEARCH($V$29,T3319)),"WINCOMVINHPHUC",IF(ISNUMBER(SEARCH($V$30,T3319)),"WINCOMHAGIANG",IF(ISNUMBER(SEARCH($V$31,T3319)),"WINCOMNINHBINH",IF(ISNUMBER(SEARCH($V$32,T3319)),"WINCOMTRAVINH",IF(ISNUMBER(SEARCH($V$33,T3319)),"WINCOMCANTHO",IF(ISNUMBER(SEARCH($V$34,T3319)),"WINCOMBENTRE",IF(ISNUMBER(SEARCH($V$35,T3319)),"WINCOMCAMAU",IF(ISNUMBER(SEARCH($V$36,T3319)),"WINCOMANGIANG",IF(ISNUMBER(SEARCH($V$37,T3319)),"WINCOMNINHTHUAN",IF(ISNUMBER(SEARCH($V$38,T3319)),"WINCOMTHAIBINH",IF(ISNUMBER(SEARCH($V$39,T3319)),"WINCOMGIALAI",IF(ISNUMBER(SEARCH($V$40,T3319)),"WINCOMHOABINH",IF(ISNUMBER(SEARCH($V$41,T3319)),"WINCOMQUANGNGAI",IF(ISNUMBER(SEARCH($V$42,T3319)),"WINCOMBINHTHUAN",IF(ISNUMBER(SEARCH($V$43,T3319)),"WINCOMDAKLAK",IF(ISNUMBER(SEARCH($V$44,T3319)),"WINCOMSOCTRANG",IF(ISNUMBER(SEARCH($V$45,T3319)),"WINCOMSONLA",IF(ISNUMBER(SEARCH($V$46,T3319)),"WINCOMKONTUM",IF(ISNUMBER(SEARCH($V$47,T3319)),"WINCOMPHUYEN",IF(ISNUMBER(SEARCH($V$48,T3319)),"WINCOMQUANGTRI",IF(ISNUMBER(SEARCH($V$49,T3319)),"WINCOMBINHDINH",IF(ISNUMBER(SEARCH($V$50,T3319)),"WINCOMCAOBANG",IF(ISNUMBER(SEARCH($V$51,T3319)),"WINCOMQUANGBINH",IF(ISNUMBER(SEARCH($V$52,T3319)),"WINCOMLAMDONG",IF(ISNUMBER(SEARCH($V$53,T3319)),"WINCOMVINHLONG",IF(ISNUMBER(SEARCH($V$54,T3319)),"WINCOMDONGTHAP",IF(ISNUMBER(SEARCH($V$55,T3319)),"WINCOMTIENGIANG",IF(ISNUMBER(SEARCH($V$56,T3319)),"WINCOMQUANGNINH",0))))))))))))))))))))))))))))))))))))))))))))))))))))))</f>
        <v>WINCOMHANOI</v>
      </c>
    </row>
    <row r="3320" spans="1:25" x14ac:dyDescent="0.2">
      <c r="A3320" t="s">
        <v>0</v>
      </c>
      <c r="B3320" t="s">
        <v>5111</v>
      </c>
      <c r="C3320" t="s">
        <v>2</v>
      </c>
      <c r="D3320" t="s">
        <v>15</v>
      </c>
      <c r="E3320" t="s">
        <v>4</v>
      </c>
      <c r="F3320" s="5">
        <f t="shared" si="205"/>
        <v>3</v>
      </c>
      <c r="G3320" s="2">
        <v>180924</v>
      </c>
      <c r="H3320" s="2">
        <v>199016.40000000002</v>
      </c>
      <c r="I3320" t="s">
        <v>5</v>
      </c>
      <c r="J3320" t="s">
        <v>16</v>
      </c>
      <c r="K3320" t="str">
        <f t="shared" si="206"/>
        <v>_Chả nướng 300g</v>
      </c>
      <c r="L3320" s="8" t="str">
        <f>VLOOKUP(K3320,'[1]Mã Misa'!$B$2:$D$74,2,0)</f>
        <v>Chả nướng 300g</v>
      </c>
      <c r="M3320" s="8" t="str">
        <f>VLOOKUP(L3320,'[1]Mã Misa'!$C$2:$D$74,2,0)</f>
        <v>CN300</v>
      </c>
      <c r="N3320" s="2">
        <v>60308</v>
      </c>
      <c r="O3320" t="s">
        <v>5112</v>
      </c>
      <c r="P3320" s="8" t="str">
        <f t="shared" si="207"/>
        <v>0150512</v>
      </c>
      <c r="Q3320" s="8" t="e">
        <f t="array" ref="Q3320">IF(VLOOKUP(P3320,$AA$1:$AC$32,1,0)&lt;&gt;0,(P3320&amp;"A"),0)</f>
        <v>#N/A</v>
      </c>
      <c r="R3320" s="12">
        <v>44529</v>
      </c>
      <c r="S3320" t="s">
        <v>2196</v>
      </c>
      <c r="T3320" s="8" t="str">
        <f t="shared" si="208"/>
        <v>VM+ HNI 68</v>
      </c>
      <c r="U3320" t="s">
        <v>6608</v>
      </c>
      <c r="Y3320" t="str">
        <f t="array" ref="Y3320">IF(ISNUMBER(SEARCH($V$3,T3320)),"WINCOMHANOI",IF(ISNUMBER(SEARCH($V$4,T3320)),"WINCOMHOCHIMINH",IF(ISNUMBER(SEARCH($V$5,T3320)),"WINCOMDANANG",IF(ISNUMBER(SEARCH($V$6,T3320)),"WINCOMHAIDUONG",IF(ISNUMBER(SEARCH($V$7,T3320)),"WINCOMQUANGNINH",IF(ISNUMBER(SEARCH($V$8,T3320)),"WINCOMHAIPHONG",IF(ISNUMBER(SEARCH($V$9,T3320)),"WINCOMBACGIANG",IF(ISNUMBER(SEARCH($V$10,T3320)),"WINCOMBACNINH",IF(ISNUMBER(SEARCH($V$11,T3320)),"WINCOMPHUTHO",IF(ISNUMBER(SEARCH($V$12,T3320)),"WINCOMHATINH",IF(ISNUMBER(SEARCH($V$13,T3320)),"WINCOMTHAINGUYEN",IF(ISNUMBER(SEARCH($V$14,T3320)),"WINCOMKHANHHOA",IF(ISNUMBER(SEARCH($V$15,T3320)),"WINCOMHUNGYEN",IF(ISNUMBER(SEARCH($V$16,T3320)),"WINCOMNGHEAN",IF(ISNUMBER(SEARCH($V$17,T3320)),"WINCOMLAOCAI",IF(ISNUMBER(SEARCH($V$18,T3320)),"WINCOMVUNGTAU",IF(ISNUMBER(SEARCH($V$19,T3320)),"WINCOMBINHDUONG",IF(ISNUMBER(SEARCH($V$20,T3320)),"WINCOMKIENGIANG",IF(ISNUMBER(SEARCH($V$21,T3320)),"WINCOMHANAM",IF(ISNUMBER(SEARCH($V$22,T3320)),"WINCOMNAMDINH",IF(ISNUMBER(SEARCH($V$23,T3320)),"WINCOMLANGSON",IF(ISNUMBER(SEARCH($V$24,T3320)),"WINCOMTHANHHOA",IF(ISNUMBER(SEARCH($V$25,T3320)),"WINCOMYENBAI",IF(ISNUMBER(SEARCH($V$26,T3320)),"WINCOMTUYENQUANG",IF(ISNUMBER(SEARCH($V$27,T3320)),"WINCOMHUE",IF(ISNUMBER(SEARCH($V$28,T3320)),"WINCOMQUANGNAM",IF(ISNUMBER(SEARCH($V$29,T3320)),"WINCOMVINHPHUC",IF(ISNUMBER(SEARCH($V$30,T3320)),"WINCOMHAGIANG",IF(ISNUMBER(SEARCH($V$31,T3320)),"WINCOMNINHBINH",IF(ISNUMBER(SEARCH($V$32,T3320)),"WINCOMTRAVINH",IF(ISNUMBER(SEARCH($V$33,T3320)),"WINCOMCANTHO",IF(ISNUMBER(SEARCH($V$34,T3320)),"WINCOMBENTRE",IF(ISNUMBER(SEARCH($V$35,T3320)),"WINCOMCAMAU",IF(ISNUMBER(SEARCH($V$36,T3320)),"WINCOMANGIANG",IF(ISNUMBER(SEARCH($V$37,T3320)),"WINCOMNINHTHUAN",IF(ISNUMBER(SEARCH($V$38,T3320)),"WINCOMTHAIBINH",IF(ISNUMBER(SEARCH($V$39,T3320)),"WINCOMGIALAI",IF(ISNUMBER(SEARCH($V$40,T3320)),"WINCOMHOABINH",IF(ISNUMBER(SEARCH($V$41,T3320)),"WINCOMQUANGNGAI",IF(ISNUMBER(SEARCH($V$42,T3320)),"WINCOMBINHTHUAN",IF(ISNUMBER(SEARCH($V$43,T3320)),"WINCOMDAKLAK",IF(ISNUMBER(SEARCH($V$44,T3320)),"WINCOMSOCTRANG",IF(ISNUMBER(SEARCH($V$45,T3320)),"WINCOMSONLA",IF(ISNUMBER(SEARCH($V$46,T3320)),"WINCOMKONTUM",IF(ISNUMBER(SEARCH($V$47,T3320)),"WINCOMPHUYEN",IF(ISNUMBER(SEARCH($V$48,T3320)),"WINCOMQUANGTRI",IF(ISNUMBER(SEARCH($V$49,T3320)),"WINCOMBINHDINH",IF(ISNUMBER(SEARCH($V$50,T3320)),"WINCOMCAOBANG",IF(ISNUMBER(SEARCH($V$51,T3320)),"WINCOMQUANGBINH",IF(ISNUMBER(SEARCH($V$52,T3320)),"WINCOMLAMDONG",IF(ISNUMBER(SEARCH($V$53,T3320)),"WINCOMVINHLONG",IF(ISNUMBER(SEARCH($V$54,T3320)),"WINCOMDONGTHAP",IF(ISNUMBER(SEARCH($V$55,T3320)),"WINCOMTIENGIANG",IF(ISNUMBER(SEARCH($V$56,T3320)),"WINCOMQUANGNINH",0))))))))))))))))))))))))))))))))))))))))))))))))))))))</f>
        <v>WINCOMHANOI</v>
      </c>
    </row>
    <row r="3321" spans="1:25" x14ac:dyDescent="0.2">
      <c r="A3321" t="s">
        <v>0</v>
      </c>
      <c r="B3321" t="s">
        <v>5113</v>
      </c>
      <c r="C3321" t="s">
        <v>2</v>
      </c>
      <c r="D3321" t="s">
        <v>45</v>
      </c>
      <c r="E3321" t="s">
        <v>4</v>
      </c>
      <c r="F3321" s="5">
        <f t="shared" si="205"/>
        <v>4</v>
      </c>
      <c r="G3321" s="2">
        <v>351148</v>
      </c>
      <c r="H3321" s="2">
        <v>386262.80000000005</v>
      </c>
      <c r="I3321" t="s">
        <v>5</v>
      </c>
      <c r="J3321" t="s">
        <v>46</v>
      </c>
      <c r="K3321" t="str">
        <f t="shared" si="206"/>
        <v>Bắp bò muối gói 200g</v>
      </c>
      <c r="L3321" s="8" t="str">
        <f>VLOOKUP(K3321,'[1]Mã Misa'!$B$2:$D$74,2,0)</f>
        <v>Bắp bò muối 200g</v>
      </c>
      <c r="M3321" s="8" t="str">
        <f>VLOOKUP(L3321,'[1]Mã Misa'!$C$2:$D$74,2,0)</f>
        <v>BBM200</v>
      </c>
      <c r="N3321" s="2">
        <v>87787</v>
      </c>
      <c r="O3321" t="s">
        <v>5114</v>
      </c>
      <c r="P3321" s="8" t="str">
        <f t="shared" si="207"/>
        <v>0019544</v>
      </c>
      <c r="Q3321" s="8" t="e">
        <f t="array" ref="Q3321">IF(VLOOKUP(P3321,$AA$1:$AC$32,1,0)&lt;&gt;0,(P3321&amp;"A"),0)</f>
        <v>#N/A</v>
      </c>
      <c r="R3321" s="12">
        <v>44529</v>
      </c>
      <c r="S3321" t="s">
        <v>5115</v>
      </c>
      <c r="T3321" s="8" t="str">
        <f t="shared" si="208"/>
        <v>VM+ DNG 96</v>
      </c>
      <c r="U3321" t="s">
        <v>7207</v>
      </c>
      <c r="Y3321" t="str">
        <f t="array" ref="Y3321">IF(ISNUMBER(SEARCH($V$3,T3321)),"WINCOMHANOI",IF(ISNUMBER(SEARCH($V$4,T3321)),"WINCOMHOCHIMINH",IF(ISNUMBER(SEARCH($V$5,T3321)),"WINCOMDANANG",IF(ISNUMBER(SEARCH($V$6,T3321)),"WINCOMHAIDUONG",IF(ISNUMBER(SEARCH($V$7,T3321)),"WINCOMQUANGNINH",IF(ISNUMBER(SEARCH($V$8,T3321)),"WINCOMHAIPHONG",IF(ISNUMBER(SEARCH($V$9,T3321)),"WINCOMBACGIANG",IF(ISNUMBER(SEARCH($V$10,T3321)),"WINCOMBACNINH",IF(ISNUMBER(SEARCH($V$11,T3321)),"WINCOMPHUTHO",IF(ISNUMBER(SEARCH($V$12,T3321)),"WINCOMHATINH",IF(ISNUMBER(SEARCH($V$13,T3321)),"WINCOMTHAINGUYEN",IF(ISNUMBER(SEARCH($V$14,T3321)),"WINCOMKHANHHOA",IF(ISNUMBER(SEARCH($V$15,T3321)),"WINCOMHUNGYEN",IF(ISNUMBER(SEARCH($V$16,T3321)),"WINCOMNGHEAN",IF(ISNUMBER(SEARCH($V$17,T3321)),"WINCOMLAOCAI",IF(ISNUMBER(SEARCH($V$18,T3321)),"WINCOMVUNGTAU",IF(ISNUMBER(SEARCH($V$19,T3321)),"WINCOMBINHDUONG",IF(ISNUMBER(SEARCH($V$20,T3321)),"WINCOMKIENGIANG",IF(ISNUMBER(SEARCH($V$21,T3321)),"WINCOMHANAM",IF(ISNUMBER(SEARCH($V$22,T3321)),"WINCOMNAMDINH",IF(ISNUMBER(SEARCH($V$23,T3321)),"WINCOMLANGSON",IF(ISNUMBER(SEARCH($V$24,T3321)),"WINCOMTHANHHOA",IF(ISNUMBER(SEARCH($V$25,T3321)),"WINCOMYENBAI",IF(ISNUMBER(SEARCH($V$26,T3321)),"WINCOMTUYENQUANG",IF(ISNUMBER(SEARCH($V$27,T3321)),"WINCOMHUE",IF(ISNUMBER(SEARCH($V$28,T3321)),"WINCOMQUANGNAM",IF(ISNUMBER(SEARCH($V$29,T3321)),"WINCOMVINHPHUC",IF(ISNUMBER(SEARCH($V$30,T3321)),"WINCOMHAGIANG",IF(ISNUMBER(SEARCH($V$31,T3321)),"WINCOMNINHBINH",IF(ISNUMBER(SEARCH($V$32,T3321)),"WINCOMTRAVINH",IF(ISNUMBER(SEARCH($V$33,T3321)),"WINCOMCANTHO",IF(ISNUMBER(SEARCH($V$34,T3321)),"WINCOMBENTRE",IF(ISNUMBER(SEARCH($V$35,T3321)),"WINCOMCAMAU",IF(ISNUMBER(SEARCH($V$36,T3321)),"WINCOMANGIANG",IF(ISNUMBER(SEARCH($V$37,T3321)),"WINCOMNINHTHUAN",IF(ISNUMBER(SEARCH($V$38,T3321)),"WINCOMTHAIBINH",IF(ISNUMBER(SEARCH($V$39,T3321)),"WINCOMGIALAI",IF(ISNUMBER(SEARCH($V$40,T3321)),"WINCOMHOABINH",IF(ISNUMBER(SEARCH($V$41,T3321)),"WINCOMQUANGNGAI",IF(ISNUMBER(SEARCH($V$42,T3321)),"WINCOMBINHTHUAN",IF(ISNUMBER(SEARCH($V$43,T3321)),"WINCOMDAKLAK",IF(ISNUMBER(SEARCH($V$44,T3321)),"WINCOMSOCTRANG",IF(ISNUMBER(SEARCH($V$45,T3321)),"WINCOMSONLA",IF(ISNUMBER(SEARCH($V$46,T3321)),"WINCOMKONTUM",IF(ISNUMBER(SEARCH($V$47,T3321)),"WINCOMPHUYEN",IF(ISNUMBER(SEARCH($V$48,T3321)),"WINCOMQUANGTRI",IF(ISNUMBER(SEARCH($V$49,T3321)),"WINCOMBINHDINH",IF(ISNUMBER(SEARCH($V$50,T3321)),"WINCOMCAOBANG",IF(ISNUMBER(SEARCH($V$51,T3321)),"WINCOMQUANGBINH",IF(ISNUMBER(SEARCH($V$52,T3321)),"WINCOMLAMDONG",IF(ISNUMBER(SEARCH($V$53,T3321)),"WINCOMVINHLONG",IF(ISNUMBER(SEARCH($V$54,T3321)),"WINCOMDONGTHAP",IF(ISNUMBER(SEARCH($V$55,T3321)),"WINCOMTIENGIANG",IF(ISNUMBER(SEARCH($V$56,T3321)),"WINCOMQUANGNINH",0))))))))))))))))))))))))))))))))))))))))))))))))))))))</f>
        <v>WINCOMDANANG</v>
      </c>
    </row>
    <row r="3322" spans="1:25" x14ac:dyDescent="0.2">
      <c r="A3322" t="s">
        <v>0</v>
      </c>
      <c r="B3322" t="s">
        <v>5116</v>
      </c>
      <c r="C3322" t="s">
        <v>2</v>
      </c>
      <c r="D3322" t="s">
        <v>45</v>
      </c>
      <c r="E3322" t="s">
        <v>4</v>
      </c>
      <c r="F3322" s="5">
        <f t="shared" si="205"/>
        <v>2</v>
      </c>
      <c r="G3322" s="2">
        <v>175574</v>
      </c>
      <c r="H3322" s="2">
        <v>193131.40000000002</v>
      </c>
      <c r="I3322" t="s">
        <v>5</v>
      </c>
      <c r="J3322" t="s">
        <v>46</v>
      </c>
      <c r="K3322" t="str">
        <f t="shared" si="206"/>
        <v>Bắp bò muối gói 200g</v>
      </c>
      <c r="L3322" s="8" t="str">
        <f>VLOOKUP(K3322,'[1]Mã Misa'!$B$2:$D$74,2,0)</f>
        <v>Bắp bò muối 200g</v>
      </c>
      <c r="M3322" s="8" t="str">
        <f>VLOOKUP(L3322,'[1]Mã Misa'!$C$2:$D$74,2,0)</f>
        <v>BBM200</v>
      </c>
      <c r="N3322" s="2">
        <v>87787</v>
      </c>
      <c r="O3322" t="s">
        <v>5117</v>
      </c>
      <c r="P3322" s="8" t="str">
        <f t="shared" si="207"/>
        <v>0001179</v>
      </c>
      <c r="Q3322" s="8" t="e">
        <f t="array" ref="Q3322">IF(VLOOKUP(P3322,$AA$1:$AC$32,1,0)&lt;&gt;0,(P3322&amp;"A"),0)</f>
        <v>#N/A</v>
      </c>
      <c r="R3322" s="12">
        <v>44529</v>
      </c>
      <c r="S3322" t="s">
        <v>5118</v>
      </c>
      <c r="T3322" s="8" t="str">
        <f t="shared" si="208"/>
        <v>VM+ TQG 88</v>
      </c>
      <c r="U3322" t="s">
        <v>7208</v>
      </c>
      <c r="Y3322" t="str">
        <f t="array" ref="Y3322">IF(ISNUMBER(SEARCH($V$3,T3322)),"WINCOMHANOI",IF(ISNUMBER(SEARCH($V$4,T3322)),"WINCOMHOCHIMINH",IF(ISNUMBER(SEARCH($V$5,T3322)),"WINCOMDANANG",IF(ISNUMBER(SEARCH($V$6,T3322)),"WINCOMHAIDUONG",IF(ISNUMBER(SEARCH($V$7,T3322)),"WINCOMQUANGNINH",IF(ISNUMBER(SEARCH($V$8,T3322)),"WINCOMHAIPHONG",IF(ISNUMBER(SEARCH($V$9,T3322)),"WINCOMBACGIANG",IF(ISNUMBER(SEARCH($V$10,T3322)),"WINCOMBACNINH",IF(ISNUMBER(SEARCH($V$11,T3322)),"WINCOMPHUTHO",IF(ISNUMBER(SEARCH($V$12,T3322)),"WINCOMHATINH",IF(ISNUMBER(SEARCH($V$13,T3322)),"WINCOMTHAINGUYEN",IF(ISNUMBER(SEARCH($V$14,T3322)),"WINCOMKHANHHOA",IF(ISNUMBER(SEARCH($V$15,T3322)),"WINCOMHUNGYEN",IF(ISNUMBER(SEARCH($V$16,T3322)),"WINCOMNGHEAN",IF(ISNUMBER(SEARCH($V$17,T3322)),"WINCOMLAOCAI",IF(ISNUMBER(SEARCH($V$18,T3322)),"WINCOMVUNGTAU",IF(ISNUMBER(SEARCH($V$19,T3322)),"WINCOMBINHDUONG",IF(ISNUMBER(SEARCH($V$20,T3322)),"WINCOMKIENGIANG",IF(ISNUMBER(SEARCH($V$21,T3322)),"WINCOMHANAM",IF(ISNUMBER(SEARCH($V$22,T3322)),"WINCOMNAMDINH",IF(ISNUMBER(SEARCH($V$23,T3322)),"WINCOMLANGSON",IF(ISNUMBER(SEARCH($V$24,T3322)),"WINCOMTHANHHOA",IF(ISNUMBER(SEARCH($V$25,T3322)),"WINCOMYENBAI",IF(ISNUMBER(SEARCH($V$26,T3322)),"WINCOMTUYENQUANG",IF(ISNUMBER(SEARCH($V$27,T3322)),"WINCOMHUE",IF(ISNUMBER(SEARCH($V$28,T3322)),"WINCOMQUANGNAM",IF(ISNUMBER(SEARCH($V$29,T3322)),"WINCOMVINHPHUC",IF(ISNUMBER(SEARCH($V$30,T3322)),"WINCOMHAGIANG",IF(ISNUMBER(SEARCH($V$31,T3322)),"WINCOMNINHBINH",IF(ISNUMBER(SEARCH($V$32,T3322)),"WINCOMTRAVINH",IF(ISNUMBER(SEARCH($V$33,T3322)),"WINCOMCANTHO",IF(ISNUMBER(SEARCH($V$34,T3322)),"WINCOMBENTRE",IF(ISNUMBER(SEARCH($V$35,T3322)),"WINCOMCAMAU",IF(ISNUMBER(SEARCH($V$36,T3322)),"WINCOMANGIANG",IF(ISNUMBER(SEARCH($V$37,T3322)),"WINCOMNINHTHUAN",IF(ISNUMBER(SEARCH($V$38,T3322)),"WINCOMTHAIBINH",IF(ISNUMBER(SEARCH($V$39,T3322)),"WINCOMGIALAI",IF(ISNUMBER(SEARCH($V$40,T3322)),"WINCOMHOABINH",IF(ISNUMBER(SEARCH($V$41,T3322)),"WINCOMQUANGNGAI",IF(ISNUMBER(SEARCH($V$42,T3322)),"WINCOMBINHTHUAN",IF(ISNUMBER(SEARCH($V$43,T3322)),"WINCOMDAKLAK",IF(ISNUMBER(SEARCH($V$44,T3322)),"WINCOMSOCTRANG",IF(ISNUMBER(SEARCH($V$45,T3322)),"WINCOMSONLA",IF(ISNUMBER(SEARCH($V$46,T3322)),"WINCOMKONTUM",IF(ISNUMBER(SEARCH($V$47,T3322)),"WINCOMPHUYEN",IF(ISNUMBER(SEARCH($V$48,T3322)),"WINCOMQUANGTRI",IF(ISNUMBER(SEARCH($V$49,T3322)),"WINCOMBINHDINH",IF(ISNUMBER(SEARCH($V$50,T3322)),"WINCOMCAOBANG",IF(ISNUMBER(SEARCH($V$51,T3322)),"WINCOMQUANGBINH",IF(ISNUMBER(SEARCH($V$52,T3322)),"WINCOMLAMDONG",IF(ISNUMBER(SEARCH($V$53,T3322)),"WINCOMVINHLONG",IF(ISNUMBER(SEARCH($V$54,T3322)),"WINCOMDONGTHAP",IF(ISNUMBER(SEARCH($V$55,T3322)),"WINCOMTIENGIANG",IF(ISNUMBER(SEARCH($V$56,T3322)),"WINCOMQUANGNINH",0))))))))))))))))))))))))))))))))))))))))))))))))))))))</f>
        <v>WINCOMTUYENQUANG</v>
      </c>
    </row>
    <row r="3323" spans="1:25" x14ac:dyDescent="0.2">
      <c r="A3323" t="s">
        <v>0</v>
      </c>
      <c r="B3323" t="s">
        <v>5116</v>
      </c>
      <c r="C3323" t="s">
        <v>31</v>
      </c>
      <c r="D3323" t="s">
        <v>20</v>
      </c>
      <c r="E3323" t="s">
        <v>4</v>
      </c>
      <c r="F3323" s="5">
        <f t="shared" si="205"/>
        <v>2</v>
      </c>
      <c r="G3323" s="2">
        <v>100364</v>
      </c>
      <c r="H3323" s="2">
        <v>110400.40000000001</v>
      </c>
      <c r="I3323" t="s">
        <v>5</v>
      </c>
      <c r="J3323" t="s">
        <v>21</v>
      </c>
      <c r="K3323" t="str">
        <f t="shared" si="206"/>
        <v>Giò tai lưỡi xào gói 250g</v>
      </c>
      <c r="L3323" s="8" t="str">
        <f>VLOOKUP(K3323,'[1]Mã Misa'!$B$2:$D$74,2,0)</f>
        <v>Giò Tai Lưỡi Xào 250g</v>
      </c>
      <c r="M3323" s="8" t="str">
        <f>VLOOKUP(L3323,'[1]Mã Misa'!$C$2:$D$74,2,0)</f>
        <v>GTLX250G</v>
      </c>
      <c r="N3323" s="2">
        <v>50182</v>
      </c>
      <c r="O3323" t="s">
        <v>5117</v>
      </c>
      <c r="P3323" s="8" t="str">
        <f t="shared" si="207"/>
        <v>0001179</v>
      </c>
      <c r="Q3323" s="8" t="e">
        <f t="array" ref="Q3323">IF(VLOOKUP(P3323,$AA$1:$AC$32,1,0)&lt;&gt;0,(P3323&amp;"A"),0)</f>
        <v>#N/A</v>
      </c>
      <c r="R3323" s="12">
        <v>44529</v>
      </c>
      <c r="S3323" t="s">
        <v>5118</v>
      </c>
      <c r="T3323" s="8" t="str">
        <f t="shared" si="208"/>
        <v>VM+ TQG 88</v>
      </c>
      <c r="U3323" t="s">
        <v>7208</v>
      </c>
      <c r="Y3323" t="str">
        <f t="array" ref="Y3323">IF(ISNUMBER(SEARCH($V$3,T3323)),"WINCOMHANOI",IF(ISNUMBER(SEARCH($V$4,T3323)),"WINCOMHOCHIMINH",IF(ISNUMBER(SEARCH($V$5,T3323)),"WINCOMDANANG",IF(ISNUMBER(SEARCH($V$6,T3323)),"WINCOMHAIDUONG",IF(ISNUMBER(SEARCH($V$7,T3323)),"WINCOMQUANGNINH",IF(ISNUMBER(SEARCH($V$8,T3323)),"WINCOMHAIPHONG",IF(ISNUMBER(SEARCH($V$9,T3323)),"WINCOMBACGIANG",IF(ISNUMBER(SEARCH($V$10,T3323)),"WINCOMBACNINH",IF(ISNUMBER(SEARCH($V$11,T3323)),"WINCOMPHUTHO",IF(ISNUMBER(SEARCH($V$12,T3323)),"WINCOMHATINH",IF(ISNUMBER(SEARCH($V$13,T3323)),"WINCOMTHAINGUYEN",IF(ISNUMBER(SEARCH($V$14,T3323)),"WINCOMKHANHHOA",IF(ISNUMBER(SEARCH($V$15,T3323)),"WINCOMHUNGYEN",IF(ISNUMBER(SEARCH($V$16,T3323)),"WINCOMNGHEAN",IF(ISNUMBER(SEARCH($V$17,T3323)),"WINCOMLAOCAI",IF(ISNUMBER(SEARCH($V$18,T3323)),"WINCOMVUNGTAU",IF(ISNUMBER(SEARCH($V$19,T3323)),"WINCOMBINHDUONG",IF(ISNUMBER(SEARCH($V$20,T3323)),"WINCOMKIENGIANG",IF(ISNUMBER(SEARCH($V$21,T3323)),"WINCOMHANAM",IF(ISNUMBER(SEARCH($V$22,T3323)),"WINCOMNAMDINH",IF(ISNUMBER(SEARCH($V$23,T3323)),"WINCOMLANGSON",IF(ISNUMBER(SEARCH($V$24,T3323)),"WINCOMTHANHHOA",IF(ISNUMBER(SEARCH($V$25,T3323)),"WINCOMYENBAI",IF(ISNUMBER(SEARCH($V$26,T3323)),"WINCOMTUYENQUANG",IF(ISNUMBER(SEARCH($V$27,T3323)),"WINCOMHUE",IF(ISNUMBER(SEARCH($V$28,T3323)),"WINCOMQUANGNAM",IF(ISNUMBER(SEARCH($V$29,T3323)),"WINCOMVINHPHUC",IF(ISNUMBER(SEARCH($V$30,T3323)),"WINCOMHAGIANG",IF(ISNUMBER(SEARCH($V$31,T3323)),"WINCOMNINHBINH",IF(ISNUMBER(SEARCH($V$32,T3323)),"WINCOMTRAVINH",IF(ISNUMBER(SEARCH($V$33,T3323)),"WINCOMCANTHO",IF(ISNUMBER(SEARCH($V$34,T3323)),"WINCOMBENTRE",IF(ISNUMBER(SEARCH($V$35,T3323)),"WINCOMCAMAU",IF(ISNUMBER(SEARCH($V$36,T3323)),"WINCOMANGIANG",IF(ISNUMBER(SEARCH($V$37,T3323)),"WINCOMNINHTHUAN",IF(ISNUMBER(SEARCH($V$38,T3323)),"WINCOMTHAIBINH",IF(ISNUMBER(SEARCH($V$39,T3323)),"WINCOMGIALAI",IF(ISNUMBER(SEARCH($V$40,T3323)),"WINCOMHOABINH",IF(ISNUMBER(SEARCH($V$41,T3323)),"WINCOMQUANGNGAI",IF(ISNUMBER(SEARCH($V$42,T3323)),"WINCOMBINHTHUAN",IF(ISNUMBER(SEARCH($V$43,T3323)),"WINCOMDAKLAK",IF(ISNUMBER(SEARCH($V$44,T3323)),"WINCOMSOCTRANG",IF(ISNUMBER(SEARCH($V$45,T3323)),"WINCOMSONLA",IF(ISNUMBER(SEARCH($V$46,T3323)),"WINCOMKONTUM",IF(ISNUMBER(SEARCH($V$47,T3323)),"WINCOMPHUYEN",IF(ISNUMBER(SEARCH($V$48,T3323)),"WINCOMQUANGTRI",IF(ISNUMBER(SEARCH($V$49,T3323)),"WINCOMBINHDINH",IF(ISNUMBER(SEARCH($V$50,T3323)),"WINCOMCAOBANG",IF(ISNUMBER(SEARCH($V$51,T3323)),"WINCOMQUANGBINH",IF(ISNUMBER(SEARCH($V$52,T3323)),"WINCOMLAMDONG",IF(ISNUMBER(SEARCH($V$53,T3323)),"WINCOMVINHLONG",IF(ISNUMBER(SEARCH($V$54,T3323)),"WINCOMDONGTHAP",IF(ISNUMBER(SEARCH($V$55,T3323)),"WINCOMTIENGIANG",IF(ISNUMBER(SEARCH($V$56,T3323)),"WINCOMQUANGNINH",0))))))))))))))))))))))))))))))))))))))))))))))))))))))</f>
        <v>WINCOMTUYENQUANG</v>
      </c>
    </row>
    <row r="3324" spans="1:25" x14ac:dyDescent="0.2">
      <c r="A3324" t="s">
        <v>0</v>
      </c>
      <c r="B3324" t="s">
        <v>5119</v>
      </c>
      <c r="C3324" t="s">
        <v>2</v>
      </c>
      <c r="D3324" t="s">
        <v>10</v>
      </c>
      <c r="E3324" t="s">
        <v>4</v>
      </c>
      <c r="F3324" s="5">
        <f t="shared" si="205"/>
        <v>1</v>
      </c>
      <c r="G3324" s="2">
        <v>61050</v>
      </c>
      <c r="H3324" s="2">
        <v>67155</v>
      </c>
      <c r="I3324" t="s">
        <v>5</v>
      </c>
      <c r="J3324" t="s">
        <v>11</v>
      </c>
      <c r="K3324" t="str">
        <f t="shared" si="206"/>
        <v>_Giò sụn gà 250g</v>
      </c>
      <c r="L3324" s="8" t="str">
        <f>VLOOKUP(K3324,'[1]Mã Misa'!$B$2:$D$74,2,0)</f>
        <v>Giò sụn gà 250g</v>
      </c>
      <c r="M3324" s="8" t="str">
        <f>VLOOKUP(L3324,'[1]Mã Misa'!$C$2:$D$74,2,0)</f>
        <v>GSG250</v>
      </c>
      <c r="N3324" s="2">
        <v>61050</v>
      </c>
      <c r="O3324" t="s">
        <v>5120</v>
      </c>
      <c r="P3324" s="8" t="str">
        <f t="shared" si="207"/>
        <v>0045633</v>
      </c>
      <c r="Q3324" s="8" t="e">
        <f t="array" ref="Q3324">IF(VLOOKUP(P3324,$AA$1:$AC$32,1,0)&lt;&gt;0,(P3324&amp;"A"),0)</f>
        <v>#N/A</v>
      </c>
      <c r="R3324" s="12">
        <v>44529</v>
      </c>
      <c r="S3324" t="s">
        <v>5121</v>
      </c>
      <c r="T3324" s="8" t="str">
        <f t="shared" si="208"/>
        <v>VM+ HCM 09</v>
      </c>
      <c r="U3324" t="s">
        <v>7209</v>
      </c>
      <c r="Y3324" t="str">
        <f t="array" ref="Y3324">IF(ISNUMBER(SEARCH($V$3,T3324)),"WINCOMHANOI",IF(ISNUMBER(SEARCH($V$4,T3324)),"WINCOMHOCHIMINH",IF(ISNUMBER(SEARCH($V$5,T3324)),"WINCOMDANANG",IF(ISNUMBER(SEARCH($V$6,T3324)),"WINCOMHAIDUONG",IF(ISNUMBER(SEARCH($V$7,T3324)),"WINCOMQUANGNINH",IF(ISNUMBER(SEARCH($V$8,T3324)),"WINCOMHAIPHONG",IF(ISNUMBER(SEARCH($V$9,T3324)),"WINCOMBACGIANG",IF(ISNUMBER(SEARCH($V$10,T3324)),"WINCOMBACNINH",IF(ISNUMBER(SEARCH($V$11,T3324)),"WINCOMPHUTHO",IF(ISNUMBER(SEARCH($V$12,T3324)),"WINCOMHATINH",IF(ISNUMBER(SEARCH($V$13,T3324)),"WINCOMTHAINGUYEN",IF(ISNUMBER(SEARCH($V$14,T3324)),"WINCOMKHANHHOA",IF(ISNUMBER(SEARCH($V$15,T3324)),"WINCOMHUNGYEN",IF(ISNUMBER(SEARCH($V$16,T3324)),"WINCOMNGHEAN",IF(ISNUMBER(SEARCH($V$17,T3324)),"WINCOMLAOCAI",IF(ISNUMBER(SEARCH($V$18,T3324)),"WINCOMVUNGTAU",IF(ISNUMBER(SEARCH($V$19,T3324)),"WINCOMBINHDUONG",IF(ISNUMBER(SEARCH($V$20,T3324)),"WINCOMKIENGIANG",IF(ISNUMBER(SEARCH($V$21,T3324)),"WINCOMHANAM",IF(ISNUMBER(SEARCH($V$22,T3324)),"WINCOMNAMDINH",IF(ISNUMBER(SEARCH($V$23,T3324)),"WINCOMLANGSON",IF(ISNUMBER(SEARCH($V$24,T3324)),"WINCOMTHANHHOA",IF(ISNUMBER(SEARCH($V$25,T3324)),"WINCOMYENBAI",IF(ISNUMBER(SEARCH($V$26,T3324)),"WINCOMTUYENQUANG",IF(ISNUMBER(SEARCH($V$27,T3324)),"WINCOMHUE",IF(ISNUMBER(SEARCH($V$28,T3324)),"WINCOMQUANGNAM",IF(ISNUMBER(SEARCH($V$29,T3324)),"WINCOMVINHPHUC",IF(ISNUMBER(SEARCH($V$30,T3324)),"WINCOMHAGIANG",IF(ISNUMBER(SEARCH($V$31,T3324)),"WINCOMNINHBINH",IF(ISNUMBER(SEARCH($V$32,T3324)),"WINCOMTRAVINH",IF(ISNUMBER(SEARCH($V$33,T3324)),"WINCOMCANTHO",IF(ISNUMBER(SEARCH($V$34,T3324)),"WINCOMBENTRE",IF(ISNUMBER(SEARCH($V$35,T3324)),"WINCOMCAMAU",IF(ISNUMBER(SEARCH($V$36,T3324)),"WINCOMANGIANG",IF(ISNUMBER(SEARCH($V$37,T3324)),"WINCOMNINHTHUAN",IF(ISNUMBER(SEARCH($V$38,T3324)),"WINCOMTHAIBINH",IF(ISNUMBER(SEARCH($V$39,T3324)),"WINCOMGIALAI",IF(ISNUMBER(SEARCH($V$40,T3324)),"WINCOMHOABINH",IF(ISNUMBER(SEARCH($V$41,T3324)),"WINCOMQUANGNGAI",IF(ISNUMBER(SEARCH($V$42,T3324)),"WINCOMBINHTHUAN",IF(ISNUMBER(SEARCH($V$43,T3324)),"WINCOMDAKLAK",IF(ISNUMBER(SEARCH($V$44,T3324)),"WINCOMSOCTRANG",IF(ISNUMBER(SEARCH($V$45,T3324)),"WINCOMSONLA",IF(ISNUMBER(SEARCH($V$46,T3324)),"WINCOMKONTUM",IF(ISNUMBER(SEARCH($V$47,T3324)),"WINCOMPHUYEN",IF(ISNUMBER(SEARCH($V$48,T3324)),"WINCOMQUANGTRI",IF(ISNUMBER(SEARCH($V$49,T3324)),"WINCOMBINHDINH",IF(ISNUMBER(SEARCH($V$50,T3324)),"WINCOMCAOBANG",IF(ISNUMBER(SEARCH($V$51,T3324)),"WINCOMQUANGBINH",IF(ISNUMBER(SEARCH($V$52,T3324)),"WINCOMLAMDONG",IF(ISNUMBER(SEARCH($V$53,T3324)),"WINCOMVINHLONG",IF(ISNUMBER(SEARCH($V$54,T3324)),"WINCOMDONGTHAP",IF(ISNUMBER(SEARCH($V$55,T3324)),"WINCOMTIENGIANG",IF(ISNUMBER(SEARCH($V$56,T3324)),"WINCOMQUANGNINH",0))))))))))))))))))))))))))))))))))))))))))))))))))))))</f>
        <v>WINCOMHOCHIMINH</v>
      </c>
    </row>
    <row r="3325" spans="1:25" x14ac:dyDescent="0.2">
      <c r="A3325" t="s">
        <v>0</v>
      </c>
      <c r="B3325" t="s">
        <v>5119</v>
      </c>
      <c r="C3325" t="s">
        <v>31</v>
      </c>
      <c r="D3325" t="s">
        <v>15</v>
      </c>
      <c r="E3325" t="s">
        <v>4</v>
      </c>
      <c r="F3325" s="5">
        <f t="shared" si="205"/>
        <v>1</v>
      </c>
      <c r="G3325" s="2">
        <v>60308</v>
      </c>
      <c r="H3325" s="2">
        <v>66338.8</v>
      </c>
      <c r="I3325" t="s">
        <v>5</v>
      </c>
      <c r="J3325" t="s">
        <v>16</v>
      </c>
      <c r="K3325" t="str">
        <f t="shared" si="206"/>
        <v>_Chả nướng 300g</v>
      </c>
      <c r="L3325" s="8" t="str">
        <f>VLOOKUP(K3325,'[1]Mã Misa'!$B$2:$D$74,2,0)</f>
        <v>Chả nướng 300g</v>
      </c>
      <c r="M3325" s="8" t="str">
        <f>VLOOKUP(L3325,'[1]Mã Misa'!$C$2:$D$74,2,0)</f>
        <v>CN300</v>
      </c>
      <c r="N3325" s="2">
        <v>60308</v>
      </c>
      <c r="O3325" t="s">
        <v>5120</v>
      </c>
      <c r="P3325" s="8" t="str">
        <f t="shared" si="207"/>
        <v>0045633</v>
      </c>
      <c r="Q3325" s="8" t="e">
        <f t="array" ref="Q3325">IF(VLOOKUP(P3325,$AA$1:$AC$32,1,0)&lt;&gt;0,(P3325&amp;"A"),0)</f>
        <v>#N/A</v>
      </c>
      <c r="R3325" s="12">
        <v>44529</v>
      </c>
      <c r="S3325" t="s">
        <v>5121</v>
      </c>
      <c r="T3325" s="8" t="str">
        <f t="shared" si="208"/>
        <v>VM+ HCM 09</v>
      </c>
      <c r="U3325" t="s">
        <v>7209</v>
      </c>
      <c r="Y3325" t="str">
        <f t="array" ref="Y3325">IF(ISNUMBER(SEARCH($V$3,T3325)),"WINCOMHANOI",IF(ISNUMBER(SEARCH($V$4,T3325)),"WINCOMHOCHIMINH",IF(ISNUMBER(SEARCH($V$5,T3325)),"WINCOMDANANG",IF(ISNUMBER(SEARCH($V$6,T3325)),"WINCOMHAIDUONG",IF(ISNUMBER(SEARCH($V$7,T3325)),"WINCOMQUANGNINH",IF(ISNUMBER(SEARCH($V$8,T3325)),"WINCOMHAIPHONG",IF(ISNUMBER(SEARCH($V$9,T3325)),"WINCOMBACGIANG",IF(ISNUMBER(SEARCH($V$10,T3325)),"WINCOMBACNINH",IF(ISNUMBER(SEARCH($V$11,T3325)),"WINCOMPHUTHO",IF(ISNUMBER(SEARCH($V$12,T3325)),"WINCOMHATINH",IF(ISNUMBER(SEARCH($V$13,T3325)),"WINCOMTHAINGUYEN",IF(ISNUMBER(SEARCH($V$14,T3325)),"WINCOMKHANHHOA",IF(ISNUMBER(SEARCH($V$15,T3325)),"WINCOMHUNGYEN",IF(ISNUMBER(SEARCH($V$16,T3325)),"WINCOMNGHEAN",IF(ISNUMBER(SEARCH($V$17,T3325)),"WINCOMLAOCAI",IF(ISNUMBER(SEARCH($V$18,T3325)),"WINCOMVUNGTAU",IF(ISNUMBER(SEARCH($V$19,T3325)),"WINCOMBINHDUONG",IF(ISNUMBER(SEARCH($V$20,T3325)),"WINCOMKIENGIANG",IF(ISNUMBER(SEARCH($V$21,T3325)),"WINCOMHANAM",IF(ISNUMBER(SEARCH($V$22,T3325)),"WINCOMNAMDINH",IF(ISNUMBER(SEARCH($V$23,T3325)),"WINCOMLANGSON",IF(ISNUMBER(SEARCH($V$24,T3325)),"WINCOMTHANHHOA",IF(ISNUMBER(SEARCH($V$25,T3325)),"WINCOMYENBAI",IF(ISNUMBER(SEARCH($V$26,T3325)),"WINCOMTUYENQUANG",IF(ISNUMBER(SEARCH($V$27,T3325)),"WINCOMHUE",IF(ISNUMBER(SEARCH($V$28,T3325)),"WINCOMQUANGNAM",IF(ISNUMBER(SEARCH($V$29,T3325)),"WINCOMVINHPHUC",IF(ISNUMBER(SEARCH($V$30,T3325)),"WINCOMHAGIANG",IF(ISNUMBER(SEARCH($V$31,T3325)),"WINCOMNINHBINH",IF(ISNUMBER(SEARCH($V$32,T3325)),"WINCOMTRAVINH",IF(ISNUMBER(SEARCH($V$33,T3325)),"WINCOMCANTHO",IF(ISNUMBER(SEARCH($V$34,T3325)),"WINCOMBENTRE",IF(ISNUMBER(SEARCH($V$35,T3325)),"WINCOMCAMAU",IF(ISNUMBER(SEARCH($V$36,T3325)),"WINCOMANGIANG",IF(ISNUMBER(SEARCH($V$37,T3325)),"WINCOMNINHTHUAN",IF(ISNUMBER(SEARCH($V$38,T3325)),"WINCOMTHAIBINH",IF(ISNUMBER(SEARCH($V$39,T3325)),"WINCOMGIALAI",IF(ISNUMBER(SEARCH($V$40,T3325)),"WINCOMHOABINH",IF(ISNUMBER(SEARCH($V$41,T3325)),"WINCOMQUANGNGAI",IF(ISNUMBER(SEARCH($V$42,T3325)),"WINCOMBINHTHUAN",IF(ISNUMBER(SEARCH($V$43,T3325)),"WINCOMDAKLAK",IF(ISNUMBER(SEARCH($V$44,T3325)),"WINCOMSOCTRANG",IF(ISNUMBER(SEARCH($V$45,T3325)),"WINCOMSONLA",IF(ISNUMBER(SEARCH($V$46,T3325)),"WINCOMKONTUM",IF(ISNUMBER(SEARCH($V$47,T3325)),"WINCOMPHUYEN",IF(ISNUMBER(SEARCH($V$48,T3325)),"WINCOMQUANGTRI",IF(ISNUMBER(SEARCH($V$49,T3325)),"WINCOMBINHDINH",IF(ISNUMBER(SEARCH($V$50,T3325)),"WINCOMCAOBANG",IF(ISNUMBER(SEARCH($V$51,T3325)),"WINCOMQUANGBINH",IF(ISNUMBER(SEARCH($V$52,T3325)),"WINCOMLAMDONG",IF(ISNUMBER(SEARCH($V$53,T3325)),"WINCOMVINHLONG",IF(ISNUMBER(SEARCH($V$54,T3325)),"WINCOMDONGTHAP",IF(ISNUMBER(SEARCH($V$55,T3325)),"WINCOMTIENGIANG",IF(ISNUMBER(SEARCH($V$56,T3325)),"WINCOMQUANGNINH",0))))))))))))))))))))))))))))))))))))))))))))))))))))))</f>
        <v>WINCOMHOCHIMINH</v>
      </c>
    </row>
    <row r="3326" spans="1:25" x14ac:dyDescent="0.2">
      <c r="A3326" t="s">
        <v>0</v>
      </c>
      <c r="B3326" t="s">
        <v>5119</v>
      </c>
      <c r="C3326" t="s">
        <v>34</v>
      </c>
      <c r="D3326" t="s">
        <v>62</v>
      </c>
      <c r="E3326" t="s">
        <v>4</v>
      </c>
      <c r="F3326" s="5">
        <f t="shared" si="205"/>
        <v>4</v>
      </c>
      <c r="G3326" s="2">
        <v>421600</v>
      </c>
      <c r="H3326" s="2">
        <v>463760.00000000006</v>
      </c>
      <c r="I3326" t="s">
        <v>5</v>
      </c>
      <c r="J3326" t="s">
        <v>63</v>
      </c>
      <c r="K3326" t="str">
        <f t="shared" si="206"/>
        <v>_Đùi gà sốt cay 500g</v>
      </c>
      <c r="L3326" s="8" t="str">
        <f>VLOOKUP(K3326,'[1]Mã Misa'!$B$2:$D$74,2,0)</f>
        <v>Đùi gà sốt cay 500g</v>
      </c>
      <c r="M3326" s="8" t="str">
        <f>VLOOKUP(L3326,'[1]Mã Misa'!$C$2:$D$74,2,0)</f>
        <v>DGSC500</v>
      </c>
      <c r="N3326" s="2">
        <v>105400</v>
      </c>
      <c r="O3326" t="s">
        <v>5120</v>
      </c>
      <c r="P3326" s="8" t="str">
        <f t="shared" si="207"/>
        <v>0045633</v>
      </c>
      <c r="Q3326" s="8" t="e">
        <f t="array" ref="Q3326">IF(VLOOKUP(P3326,$AA$1:$AC$32,1,0)&lt;&gt;0,(P3326&amp;"A"),0)</f>
        <v>#N/A</v>
      </c>
      <c r="R3326" s="12">
        <v>44529</v>
      </c>
      <c r="S3326" t="s">
        <v>5121</v>
      </c>
      <c r="T3326" s="8" t="str">
        <f t="shared" si="208"/>
        <v>VM+ HCM 09</v>
      </c>
      <c r="U3326" t="s">
        <v>7209</v>
      </c>
      <c r="Y3326" t="str">
        <f t="array" ref="Y3326">IF(ISNUMBER(SEARCH($V$3,T3326)),"WINCOMHANOI",IF(ISNUMBER(SEARCH($V$4,T3326)),"WINCOMHOCHIMINH",IF(ISNUMBER(SEARCH($V$5,T3326)),"WINCOMDANANG",IF(ISNUMBER(SEARCH($V$6,T3326)),"WINCOMHAIDUONG",IF(ISNUMBER(SEARCH($V$7,T3326)),"WINCOMQUANGNINH",IF(ISNUMBER(SEARCH($V$8,T3326)),"WINCOMHAIPHONG",IF(ISNUMBER(SEARCH($V$9,T3326)),"WINCOMBACGIANG",IF(ISNUMBER(SEARCH($V$10,T3326)),"WINCOMBACNINH",IF(ISNUMBER(SEARCH($V$11,T3326)),"WINCOMPHUTHO",IF(ISNUMBER(SEARCH($V$12,T3326)),"WINCOMHATINH",IF(ISNUMBER(SEARCH($V$13,T3326)),"WINCOMTHAINGUYEN",IF(ISNUMBER(SEARCH($V$14,T3326)),"WINCOMKHANHHOA",IF(ISNUMBER(SEARCH($V$15,T3326)),"WINCOMHUNGYEN",IF(ISNUMBER(SEARCH($V$16,T3326)),"WINCOMNGHEAN",IF(ISNUMBER(SEARCH($V$17,T3326)),"WINCOMLAOCAI",IF(ISNUMBER(SEARCH($V$18,T3326)),"WINCOMVUNGTAU",IF(ISNUMBER(SEARCH($V$19,T3326)),"WINCOMBINHDUONG",IF(ISNUMBER(SEARCH($V$20,T3326)),"WINCOMKIENGIANG",IF(ISNUMBER(SEARCH($V$21,T3326)),"WINCOMHANAM",IF(ISNUMBER(SEARCH($V$22,T3326)),"WINCOMNAMDINH",IF(ISNUMBER(SEARCH($V$23,T3326)),"WINCOMLANGSON",IF(ISNUMBER(SEARCH($V$24,T3326)),"WINCOMTHANHHOA",IF(ISNUMBER(SEARCH($V$25,T3326)),"WINCOMYENBAI",IF(ISNUMBER(SEARCH($V$26,T3326)),"WINCOMTUYENQUANG",IF(ISNUMBER(SEARCH($V$27,T3326)),"WINCOMHUE",IF(ISNUMBER(SEARCH($V$28,T3326)),"WINCOMQUANGNAM",IF(ISNUMBER(SEARCH($V$29,T3326)),"WINCOMVINHPHUC",IF(ISNUMBER(SEARCH($V$30,T3326)),"WINCOMHAGIANG",IF(ISNUMBER(SEARCH($V$31,T3326)),"WINCOMNINHBINH",IF(ISNUMBER(SEARCH($V$32,T3326)),"WINCOMTRAVINH",IF(ISNUMBER(SEARCH($V$33,T3326)),"WINCOMCANTHO",IF(ISNUMBER(SEARCH($V$34,T3326)),"WINCOMBENTRE",IF(ISNUMBER(SEARCH($V$35,T3326)),"WINCOMCAMAU",IF(ISNUMBER(SEARCH($V$36,T3326)),"WINCOMANGIANG",IF(ISNUMBER(SEARCH($V$37,T3326)),"WINCOMNINHTHUAN",IF(ISNUMBER(SEARCH($V$38,T3326)),"WINCOMTHAIBINH",IF(ISNUMBER(SEARCH($V$39,T3326)),"WINCOMGIALAI",IF(ISNUMBER(SEARCH($V$40,T3326)),"WINCOMHOABINH",IF(ISNUMBER(SEARCH($V$41,T3326)),"WINCOMQUANGNGAI",IF(ISNUMBER(SEARCH($V$42,T3326)),"WINCOMBINHTHUAN",IF(ISNUMBER(SEARCH($V$43,T3326)),"WINCOMDAKLAK",IF(ISNUMBER(SEARCH($V$44,T3326)),"WINCOMSOCTRANG",IF(ISNUMBER(SEARCH($V$45,T3326)),"WINCOMSONLA",IF(ISNUMBER(SEARCH($V$46,T3326)),"WINCOMKONTUM",IF(ISNUMBER(SEARCH($V$47,T3326)),"WINCOMPHUYEN",IF(ISNUMBER(SEARCH($V$48,T3326)),"WINCOMQUANGTRI",IF(ISNUMBER(SEARCH($V$49,T3326)),"WINCOMBINHDINH",IF(ISNUMBER(SEARCH($V$50,T3326)),"WINCOMCAOBANG",IF(ISNUMBER(SEARCH($V$51,T3326)),"WINCOMQUANGBINH",IF(ISNUMBER(SEARCH($V$52,T3326)),"WINCOMLAMDONG",IF(ISNUMBER(SEARCH($V$53,T3326)),"WINCOMVINHLONG",IF(ISNUMBER(SEARCH($V$54,T3326)),"WINCOMDONGTHAP",IF(ISNUMBER(SEARCH($V$55,T3326)),"WINCOMTIENGIANG",IF(ISNUMBER(SEARCH($V$56,T3326)),"WINCOMQUANGNINH",0))))))))))))))))))))))))))))))))))))))))))))))))))))))</f>
        <v>WINCOMHOCHIMINH</v>
      </c>
    </row>
    <row r="3327" spans="1:25" x14ac:dyDescent="0.2">
      <c r="A3327" t="s">
        <v>0</v>
      </c>
      <c r="B3327" t="s">
        <v>5119</v>
      </c>
      <c r="C3327" t="s">
        <v>37</v>
      </c>
      <c r="D3327" t="s">
        <v>134</v>
      </c>
      <c r="E3327" t="s">
        <v>4</v>
      </c>
      <c r="F3327" s="5">
        <f t="shared" si="205"/>
        <v>1</v>
      </c>
      <c r="G3327" s="2">
        <v>90750</v>
      </c>
      <c r="H3327" s="2">
        <v>99825.000000000015</v>
      </c>
      <c r="I3327" t="s">
        <v>5</v>
      </c>
      <c r="J3327" t="s">
        <v>135</v>
      </c>
      <c r="K3327" t="str">
        <f t="shared" si="206"/>
        <v>_Chân gà sốt cay 400g</v>
      </c>
      <c r="L3327" s="8" t="str">
        <f>VLOOKUP(K3327,'[1]Mã Misa'!$B$2:$D$74,2,0)</f>
        <v>Chân gà sốt cay 400g</v>
      </c>
      <c r="M3327" s="8" t="str">
        <f>VLOOKUP(L3327,'[1]Mã Misa'!$C$2:$D$74,2,0)</f>
        <v>CGSC400</v>
      </c>
      <c r="N3327" s="2">
        <v>90750</v>
      </c>
      <c r="O3327" t="s">
        <v>5120</v>
      </c>
      <c r="P3327" s="8" t="str">
        <f t="shared" si="207"/>
        <v>0045633</v>
      </c>
      <c r="Q3327" s="8" t="e">
        <f t="array" ref="Q3327">IF(VLOOKUP(P3327,$AA$1:$AC$32,1,0)&lt;&gt;0,(P3327&amp;"A"),0)</f>
        <v>#N/A</v>
      </c>
      <c r="R3327" s="12">
        <v>44529</v>
      </c>
      <c r="S3327" t="s">
        <v>5121</v>
      </c>
      <c r="T3327" s="8" t="str">
        <f t="shared" si="208"/>
        <v>VM+ HCM 09</v>
      </c>
      <c r="U3327" t="s">
        <v>7209</v>
      </c>
      <c r="Y3327" t="str">
        <f t="array" ref="Y3327">IF(ISNUMBER(SEARCH($V$3,T3327)),"WINCOMHANOI",IF(ISNUMBER(SEARCH($V$4,T3327)),"WINCOMHOCHIMINH",IF(ISNUMBER(SEARCH($V$5,T3327)),"WINCOMDANANG",IF(ISNUMBER(SEARCH($V$6,T3327)),"WINCOMHAIDUONG",IF(ISNUMBER(SEARCH($V$7,T3327)),"WINCOMQUANGNINH",IF(ISNUMBER(SEARCH($V$8,T3327)),"WINCOMHAIPHONG",IF(ISNUMBER(SEARCH($V$9,T3327)),"WINCOMBACGIANG",IF(ISNUMBER(SEARCH($V$10,T3327)),"WINCOMBACNINH",IF(ISNUMBER(SEARCH($V$11,T3327)),"WINCOMPHUTHO",IF(ISNUMBER(SEARCH($V$12,T3327)),"WINCOMHATINH",IF(ISNUMBER(SEARCH($V$13,T3327)),"WINCOMTHAINGUYEN",IF(ISNUMBER(SEARCH($V$14,T3327)),"WINCOMKHANHHOA",IF(ISNUMBER(SEARCH($V$15,T3327)),"WINCOMHUNGYEN",IF(ISNUMBER(SEARCH($V$16,T3327)),"WINCOMNGHEAN",IF(ISNUMBER(SEARCH($V$17,T3327)),"WINCOMLAOCAI",IF(ISNUMBER(SEARCH($V$18,T3327)),"WINCOMVUNGTAU",IF(ISNUMBER(SEARCH($V$19,T3327)),"WINCOMBINHDUONG",IF(ISNUMBER(SEARCH($V$20,T3327)),"WINCOMKIENGIANG",IF(ISNUMBER(SEARCH($V$21,T3327)),"WINCOMHANAM",IF(ISNUMBER(SEARCH($V$22,T3327)),"WINCOMNAMDINH",IF(ISNUMBER(SEARCH($V$23,T3327)),"WINCOMLANGSON",IF(ISNUMBER(SEARCH($V$24,T3327)),"WINCOMTHANHHOA",IF(ISNUMBER(SEARCH($V$25,T3327)),"WINCOMYENBAI",IF(ISNUMBER(SEARCH($V$26,T3327)),"WINCOMTUYENQUANG",IF(ISNUMBER(SEARCH($V$27,T3327)),"WINCOMHUE",IF(ISNUMBER(SEARCH($V$28,T3327)),"WINCOMQUANGNAM",IF(ISNUMBER(SEARCH($V$29,T3327)),"WINCOMVINHPHUC",IF(ISNUMBER(SEARCH($V$30,T3327)),"WINCOMHAGIANG",IF(ISNUMBER(SEARCH($V$31,T3327)),"WINCOMNINHBINH",IF(ISNUMBER(SEARCH($V$32,T3327)),"WINCOMTRAVINH",IF(ISNUMBER(SEARCH($V$33,T3327)),"WINCOMCANTHO",IF(ISNUMBER(SEARCH($V$34,T3327)),"WINCOMBENTRE",IF(ISNUMBER(SEARCH($V$35,T3327)),"WINCOMCAMAU",IF(ISNUMBER(SEARCH($V$36,T3327)),"WINCOMANGIANG",IF(ISNUMBER(SEARCH($V$37,T3327)),"WINCOMNINHTHUAN",IF(ISNUMBER(SEARCH($V$38,T3327)),"WINCOMTHAIBINH",IF(ISNUMBER(SEARCH($V$39,T3327)),"WINCOMGIALAI",IF(ISNUMBER(SEARCH($V$40,T3327)),"WINCOMHOABINH",IF(ISNUMBER(SEARCH($V$41,T3327)),"WINCOMQUANGNGAI",IF(ISNUMBER(SEARCH($V$42,T3327)),"WINCOMBINHTHUAN",IF(ISNUMBER(SEARCH($V$43,T3327)),"WINCOMDAKLAK",IF(ISNUMBER(SEARCH($V$44,T3327)),"WINCOMSOCTRANG",IF(ISNUMBER(SEARCH($V$45,T3327)),"WINCOMSONLA",IF(ISNUMBER(SEARCH($V$46,T3327)),"WINCOMKONTUM",IF(ISNUMBER(SEARCH($V$47,T3327)),"WINCOMPHUYEN",IF(ISNUMBER(SEARCH($V$48,T3327)),"WINCOMQUANGTRI",IF(ISNUMBER(SEARCH($V$49,T3327)),"WINCOMBINHDINH",IF(ISNUMBER(SEARCH($V$50,T3327)),"WINCOMCAOBANG",IF(ISNUMBER(SEARCH($V$51,T3327)),"WINCOMQUANGBINH",IF(ISNUMBER(SEARCH($V$52,T3327)),"WINCOMLAMDONG",IF(ISNUMBER(SEARCH($V$53,T3327)),"WINCOMVINHLONG",IF(ISNUMBER(SEARCH($V$54,T3327)),"WINCOMDONGTHAP",IF(ISNUMBER(SEARCH($V$55,T3327)),"WINCOMTIENGIANG",IF(ISNUMBER(SEARCH($V$56,T3327)),"WINCOMQUANGNINH",0))))))))))))))))))))))))))))))))))))))))))))))))))))))</f>
        <v>WINCOMHOCHIMINH</v>
      </c>
    </row>
    <row r="3328" spans="1:25" x14ac:dyDescent="0.2">
      <c r="A3328" t="s">
        <v>0</v>
      </c>
      <c r="B3328" t="s">
        <v>5119</v>
      </c>
      <c r="C3328" t="s">
        <v>38</v>
      </c>
      <c r="D3328" t="s">
        <v>20</v>
      </c>
      <c r="E3328" t="s">
        <v>4</v>
      </c>
      <c r="F3328" s="5">
        <f t="shared" si="205"/>
        <v>2</v>
      </c>
      <c r="G3328" s="2">
        <v>100364</v>
      </c>
      <c r="H3328" s="2">
        <v>110400.40000000001</v>
      </c>
      <c r="I3328" t="s">
        <v>5</v>
      </c>
      <c r="J3328" t="s">
        <v>21</v>
      </c>
      <c r="K3328" t="str">
        <f t="shared" si="206"/>
        <v>Giò tai lưỡi xào gói 250g</v>
      </c>
      <c r="L3328" s="8" t="str">
        <f>VLOOKUP(K3328,'[1]Mã Misa'!$B$2:$D$74,2,0)</f>
        <v>Giò Tai Lưỡi Xào 250g</v>
      </c>
      <c r="M3328" s="8" t="str">
        <f>VLOOKUP(L3328,'[1]Mã Misa'!$C$2:$D$74,2,0)</f>
        <v>GTLX250G</v>
      </c>
      <c r="N3328" s="2">
        <v>50182</v>
      </c>
      <c r="O3328" t="s">
        <v>5120</v>
      </c>
      <c r="P3328" s="8" t="str">
        <f t="shared" si="207"/>
        <v>0045633</v>
      </c>
      <c r="Q3328" s="8" t="e">
        <f t="array" ref="Q3328">IF(VLOOKUP(P3328,$AA$1:$AC$32,1,0)&lt;&gt;0,(P3328&amp;"A"),0)</f>
        <v>#N/A</v>
      </c>
      <c r="R3328" s="12">
        <v>44529</v>
      </c>
      <c r="S3328" t="s">
        <v>5121</v>
      </c>
      <c r="T3328" s="8" t="str">
        <f t="shared" si="208"/>
        <v>VM+ HCM 09</v>
      </c>
      <c r="U3328" t="s">
        <v>7209</v>
      </c>
      <c r="Y3328" t="str">
        <f t="array" ref="Y3328">IF(ISNUMBER(SEARCH($V$3,T3328)),"WINCOMHANOI",IF(ISNUMBER(SEARCH($V$4,T3328)),"WINCOMHOCHIMINH",IF(ISNUMBER(SEARCH($V$5,T3328)),"WINCOMDANANG",IF(ISNUMBER(SEARCH($V$6,T3328)),"WINCOMHAIDUONG",IF(ISNUMBER(SEARCH($V$7,T3328)),"WINCOMQUANGNINH",IF(ISNUMBER(SEARCH($V$8,T3328)),"WINCOMHAIPHONG",IF(ISNUMBER(SEARCH($V$9,T3328)),"WINCOMBACGIANG",IF(ISNUMBER(SEARCH($V$10,T3328)),"WINCOMBACNINH",IF(ISNUMBER(SEARCH($V$11,T3328)),"WINCOMPHUTHO",IF(ISNUMBER(SEARCH($V$12,T3328)),"WINCOMHATINH",IF(ISNUMBER(SEARCH($V$13,T3328)),"WINCOMTHAINGUYEN",IF(ISNUMBER(SEARCH($V$14,T3328)),"WINCOMKHANHHOA",IF(ISNUMBER(SEARCH($V$15,T3328)),"WINCOMHUNGYEN",IF(ISNUMBER(SEARCH($V$16,T3328)),"WINCOMNGHEAN",IF(ISNUMBER(SEARCH($V$17,T3328)),"WINCOMLAOCAI",IF(ISNUMBER(SEARCH($V$18,T3328)),"WINCOMVUNGTAU",IF(ISNUMBER(SEARCH($V$19,T3328)),"WINCOMBINHDUONG",IF(ISNUMBER(SEARCH($V$20,T3328)),"WINCOMKIENGIANG",IF(ISNUMBER(SEARCH($V$21,T3328)),"WINCOMHANAM",IF(ISNUMBER(SEARCH($V$22,T3328)),"WINCOMNAMDINH",IF(ISNUMBER(SEARCH($V$23,T3328)),"WINCOMLANGSON",IF(ISNUMBER(SEARCH($V$24,T3328)),"WINCOMTHANHHOA",IF(ISNUMBER(SEARCH($V$25,T3328)),"WINCOMYENBAI",IF(ISNUMBER(SEARCH($V$26,T3328)),"WINCOMTUYENQUANG",IF(ISNUMBER(SEARCH($V$27,T3328)),"WINCOMHUE",IF(ISNUMBER(SEARCH($V$28,T3328)),"WINCOMQUANGNAM",IF(ISNUMBER(SEARCH($V$29,T3328)),"WINCOMVINHPHUC",IF(ISNUMBER(SEARCH($V$30,T3328)),"WINCOMHAGIANG",IF(ISNUMBER(SEARCH($V$31,T3328)),"WINCOMNINHBINH",IF(ISNUMBER(SEARCH($V$32,T3328)),"WINCOMTRAVINH",IF(ISNUMBER(SEARCH($V$33,T3328)),"WINCOMCANTHO",IF(ISNUMBER(SEARCH($V$34,T3328)),"WINCOMBENTRE",IF(ISNUMBER(SEARCH($V$35,T3328)),"WINCOMCAMAU",IF(ISNUMBER(SEARCH($V$36,T3328)),"WINCOMANGIANG",IF(ISNUMBER(SEARCH($V$37,T3328)),"WINCOMNINHTHUAN",IF(ISNUMBER(SEARCH($V$38,T3328)),"WINCOMTHAIBINH",IF(ISNUMBER(SEARCH($V$39,T3328)),"WINCOMGIALAI",IF(ISNUMBER(SEARCH($V$40,T3328)),"WINCOMHOABINH",IF(ISNUMBER(SEARCH($V$41,T3328)),"WINCOMQUANGNGAI",IF(ISNUMBER(SEARCH($V$42,T3328)),"WINCOMBINHTHUAN",IF(ISNUMBER(SEARCH($V$43,T3328)),"WINCOMDAKLAK",IF(ISNUMBER(SEARCH($V$44,T3328)),"WINCOMSOCTRANG",IF(ISNUMBER(SEARCH($V$45,T3328)),"WINCOMSONLA",IF(ISNUMBER(SEARCH($V$46,T3328)),"WINCOMKONTUM",IF(ISNUMBER(SEARCH($V$47,T3328)),"WINCOMPHUYEN",IF(ISNUMBER(SEARCH($V$48,T3328)),"WINCOMQUANGTRI",IF(ISNUMBER(SEARCH($V$49,T3328)),"WINCOMBINHDINH",IF(ISNUMBER(SEARCH($V$50,T3328)),"WINCOMCAOBANG",IF(ISNUMBER(SEARCH($V$51,T3328)),"WINCOMQUANGBINH",IF(ISNUMBER(SEARCH($V$52,T3328)),"WINCOMLAMDONG",IF(ISNUMBER(SEARCH($V$53,T3328)),"WINCOMVINHLONG",IF(ISNUMBER(SEARCH($V$54,T3328)),"WINCOMDONGTHAP",IF(ISNUMBER(SEARCH($V$55,T3328)),"WINCOMTIENGIANG",IF(ISNUMBER(SEARCH($V$56,T3328)),"WINCOMQUANGNINH",0))))))))))))))))))))))))))))))))))))))))))))))))))))))</f>
        <v>WINCOMHOCHIMINH</v>
      </c>
    </row>
    <row r="3329" spans="1:25" x14ac:dyDescent="0.2">
      <c r="A3329" t="s">
        <v>0</v>
      </c>
      <c r="B3329" t="s">
        <v>5122</v>
      </c>
      <c r="C3329" t="s">
        <v>2</v>
      </c>
      <c r="D3329" t="s">
        <v>35</v>
      </c>
      <c r="E3329" t="s">
        <v>4</v>
      </c>
      <c r="F3329" s="5">
        <f t="shared" si="205"/>
        <v>1</v>
      </c>
      <c r="G3329" s="2">
        <v>73431</v>
      </c>
      <c r="H3329" s="2">
        <v>80774.100000000006</v>
      </c>
      <c r="I3329" t="s">
        <v>5</v>
      </c>
      <c r="J3329" t="s">
        <v>36</v>
      </c>
      <c r="K3329" t="str">
        <f t="shared" si="206"/>
        <v>Chân giò heo muối gói 300g</v>
      </c>
      <c r="L3329" s="8" t="str">
        <f>VLOOKUP(K3329,'[1]Mã Misa'!$B$2:$D$74,2,0)</f>
        <v>Chân giò heo muối 300g</v>
      </c>
      <c r="M3329" s="8" t="str">
        <f>VLOOKUP(L3329,'[1]Mã Misa'!$C$2:$D$74,2,0)</f>
        <v>CGM300</v>
      </c>
      <c r="N3329" s="2">
        <v>73431</v>
      </c>
      <c r="O3329" t="s">
        <v>5123</v>
      </c>
      <c r="P3329" s="8" t="str">
        <f t="shared" si="207"/>
        <v>0004252</v>
      </c>
      <c r="Q3329" s="8" t="e">
        <f t="array" ref="Q3329">IF(VLOOKUP(P3329,$AA$1:$AC$32,1,0)&lt;&gt;0,(P3329&amp;"A"),0)</f>
        <v>#N/A</v>
      </c>
      <c r="R3329" s="12">
        <v>44529</v>
      </c>
      <c r="S3329" t="s">
        <v>216</v>
      </c>
      <c r="T3329" s="8" t="str">
        <f t="shared" si="208"/>
        <v>VM+ KHA 19</v>
      </c>
      <c r="U3329" t="s">
        <v>6031</v>
      </c>
      <c r="Y3329" t="str">
        <f t="array" ref="Y3329">IF(ISNUMBER(SEARCH($V$3,T3329)),"WINCOMHANOI",IF(ISNUMBER(SEARCH($V$4,T3329)),"WINCOMHOCHIMINH",IF(ISNUMBER(SEARCH($V$5,T3329)),"WINCOMDANANG",IF(ISNUMBER(SEARCH($V$6,T3329)),"WINCOMHAIDUONG",IF(ISNUMBER(SEARCH($V$7,T3329)),"WINCOMQUANGNINH",IF(ISNUMBER(SEARCH($V$8,T3329)),"WINCOMHAIPHONG",IF(ISNUMBER(SEARCH($V$9,T3329)),"WINCOMBACGIANG",IF(ISNUMBER(SEARCH($V$10,T3329)),"WINCOMBACNINH",IF(ISNUMBER(SEARCH($V$11,T3329)),"WINCOMPHUTHO",IF(ISNUMBER(SEARCH($V$12,T3329)),"WINCOMHATINH",IF(ISNUMBER(SEARCH($V$13,T3329)),"WINCOMTHAINGUYEN",IF(ISNUMBER(SEARCH($V$14,T3329)),"WINCOMKHANHHOA",IF(ISNUMBER(SEARCH($V$15,T3329)),"WINCOMHUNGYEN",IF(ISNUMBER(SEARCH($V$16,T3329)),"WINCOMNGHEAN",IF(ISNUMBER(SEARCH($V$17,T3329)),"WINCOMLAOCAI",IF(ISNUMBER(SEARCH($V$18,T3329)),"WINCOMVUNGTAU",IF(ISNUMBER(SEARCH($V$19,T3329)),"WINCOMBINHDUONG",IF(ISNUMBER(SEARCH($V$20,T3329)),"WINCOMKIENGIANG",IF(ISNUMBER(SEARCH($V$21,T3329)),"WINCOMHANAM",IF(ISNUMBER(SEARCH($V$22,T3329)),"WINCOMNAMDINH",IF(ISNUMBER(SEARCH($V$23,T3329)),"WINCOMLANGSON",IF(ISNUMBER(SEARCH($V$24,T3329)),"WINCOMTHANHHOA",IF(ISNUMBER(SEARCH($V$25,T3329)),"WINCOMYENBAI",IF(ISNUMBER(SEARCH($V$26,T3329)),"WINCOMTUYENQUANG",IF(ISNUMBER(SEARCH($V$27,T3329)),"WINCOMHUE",IF(ISNUMBER(SEARCH($V$28,T3329)),"WINCOMQUANGNAM",IF(ISNUMBER(SEARCH($V$29,T3329)),"WINCOMVINHPHUC",IF(ISNUMBER(SEARCH($V$30,T3329)),"WINCOMHAGIANG",IF(ISNUMBER(SEARCH($V$31,T3329)),"WINCOMNINHBINH",IF(ISNUMBER(SEARCH($V$32,T3329)),"WINCOMTRAVINH",IF(ISNUMBER(SEARCH($V$33,T3329)),"WINCOMCANTHO",IF(ISNUMBER(SEARCH($V$34,T3329)),"WINCOMBENTRE",IF(ISNUMBER(SEARCH($V$35,T3329)),"WINCOMCAMAU",IF(ISNUMBER(SEARCH($V$36,T3329)),"WINCOMANGIANG",IF(ISNUMBER(SEARCH($V$37,T3329)),"WINCOMNINHTHUAN",IF(ISNUMBER(SEARCH($V$38,T3329)),"WINCOMTHAIBINH",IF(ISNUMBER(SEARCH($V$39,T3329)),"WINCOMGIALAI",IF(ISNUMBER(SEARCH($V$40,T3329)),"WINCOMHOABINH",IF(ISNUMBER(SEARCH($V$41,T3329)),"WINCOMQUANGNGAI",IF(ISNUMBER(SEARCH($V$42,T3329)),"WINCOMBINHTHUAN",IF(ISNUMBER(SEARCH($V$43,T3329)),"WINCOMDAKLAK",IF(ISNUMBER(SEARCH($V$44,T3329)),"WINCOMSOCTRANG",IF(ISNUMBER(SEARCH($V$45,T3329)),"WINCOMSONLA",IF(ISNUMBER(SEARCH($V$46,T3329)),"WINCOMKONTUM",IF(ISNUMBER(SEARCH($V$47,T3329)),"WINCOMPHUYEN",IF(ISNUMBER(SEARCH($V$48,T3329)),"WINCOMQUANGTRI",IF(ISNUMBER(SEARCH($V$49,T3329)),"WINCOMBINHDINH",IF(ISNUMBER(SEARCH($V$50,T3329)),"WINCOMCAOBANG",IF(ISNUMBER(SEARCH($V$51,T3329)),"WINCOMQUANGBINH",IF(ISNUMBER(SEARCH($V$52,T3329)),"WINCOMLAMDONG",IF(ISNUMBER(SEARCH($V$53,T3329)),"WINCOMVINHLONG",IF(ISNUMBER(SEARCH($V$54,T3329)),"WINCOMDONGTHAP",IF(ISNUMBER(SEARCH($V$55,T3329)),"WINCOMTIENGIANG",IF(ISNUMBER(SEARCH($V$56,T3329)),"WINCOMQUANGNINH",0))))))))))))))))))))))))))))))))))))))))))))))))))))))</f>
        <v>WINCOMKHANHHOA</v>
      </c>
    </row>
    <row r="3330" spans="1:25" x14ac:dyDescent="0.2">
      <c r="A3330" t="s">
        <v>0</v>
      </c>
      <c r="B3330" t="s">
        <v>5122</v>
      </c>
      <c r="C3330" t="s">
        <v>31</v>
      </c>
      <c r="D3330" t="s">
        <v>3</v>
      </c>
      <c r="E3330" t="s">
        <v>4</v>
      </c>
      <c r="F3330" s="5">
        <f t="shared" si="205"/>
        <v>1</v>
      </c>
      <c r="G3330" s="2">
        <v>88846</v>
      </c>
      <c r="H3330" s="2">
        <v>97730.6</v>
      </c>
      <c r="I3330" t="s">
        <v>5</v>
      </c>
      <c r="J3330" t="s">
        <v>6</v>
      </c>
      <c r="K3330" t="str">
        <f t="shared" si="206"/>
        <v>Gà muối gói 500g</v>
      </c>
      <c r="L3330" s="8" t="str">
        <f>VLOOKUP(K3330,'[1]Mã Misa'!$B$2:$D$74,2,0)</f>
        <v>Gà muối 500g</v>
      </c>
      <c r="M3330" s="8" t="str">
        <f>VLOOKUP(L3330,'[1]Mã Misa'!$C$2:$D$74,2,0)</f>
        <v>GM500</v>
      </c>
      <c r="N3330" s="2">
        <v>88846</v>
      </c>
      <c r="O3330" t="s">
        <v>5123</v>
      </c>
      <c r="P3330" s="8" t="str">
        <f t="shared" si="207"/>
        <v>0004252</v>
      </c>
      <c r="Q3330" s="8" t="e">
        <f t="array" ref="Q3330">IF(VLOOKUP(P3330,$AA$1:$AC$32,1,0)&lt;&gt;0,(P3330&amp;"A"),0)</f>
        <v>#N/A</v>
      </c>
      <c r="R3330" s="12">
        <v>44529</v>
      </c>
      <c r="S3330" t="s">
        <v>216</v>
      </c>
      <c r="T3330" s="8" t="str">
        <f t="shared" si="208"/>
        <v>VM+ KHA 19</v>
      </c>
      <c r="U3330" t="s">
        <v>6031</v>
      </c>
      <c r="Y3330" t="str">
        <f t="array" ref="Y3330">IF(ISNUMBER(SEARCH($V$3,T3330)),"WINCOMHANOI",IF(ISNUMBER(SEARCH($V$4,T3330)),"WINCOMHOCHIMINH",IF(ISNUMBER(SEARCH($V$5,T3330)),"WINCOMDANANG",IF(ISNUMBER(SEARCH($V$6,T3330)),"WINCOMHAIDUONG",IF(ISNUMBER(SEARCH($V$7,T3330)),"WINCOMQUANGNINH",IF(ISNUMBER(SEARCH($V$8,T3330)),"WINCOMHAIPHONG",IF(ISNUMBER(SEARCH($V$9,T3330)),"WINCOMBACGIANG",IF(ISNUMBER(SEARCH($V$10,T3330)),"WINCOMBACNINH",IF(ISNUMBER(SEARCH($V$11,T3330)),"WINCOMPHUTHO",IF(ISNUMBER(SEARCH($V$12,T3330)),"WINCOMHATINH",IF(ISNUMBER(SEARCH($V$13,T3330)),"WINCOMTHAINGUYEN",IF(ISNUMBER(SEARCH($V$14,T3330)),"WINCOMKHANHHOA",IF(ISNUMBER(SEARCH($V$15,T3330)),"WINCOMHUNGYEN",IF(ISNUMBER(SEARCH($V$16,T3330)),"WINCOMNGHEAN",IF(ISNUMBER(SEARCH($V$17,T3330)),"WINCOMLAOCAI",IF(ISNUMBER(SEARCH($V$18,T3330)),"WINCOMVUNGTAU",IF(ISNUMBER(SEARCH($V$19,T3330)),"WINCOMBINHDUONG",IF(ISNUMBER(SEARCH($V$20,T3330)),"WINCOMKIENGIANG",IF(ISNUMBER(SEARCH($V$21,T3330)),"WINCOMHANAM",IF(ISNUMBER(SEARCH($V$22,T3330)),"WINCOMNAMDINH",IF(ISNUMBER(SEARCH($V$23,T3330)),"WINCOMLANGSON",IF(ISNUMBER(SEARCH($V$24,T3330)),"WINCOMTHANHHOA",IF(ISNUMBER(SEARCH($V$25,T3330)),"WINCOMYENBAI",IF(ISNUMBER(SEARCH($V$26,T3330)),"WINCOMTUYENQUANG",IF(ISNUMBER(SEARCH($V$27,T3330)),"WINCOMHUE",IF(ISNUMBER(SEARCH($V$28,T3330)),"WINCOMQUANGNAM",IF(ISNUMBER(SEARCH($V$29,T3330)),"WINCOMVINHPHUC",IF(ISNUMBER(SEARCH($V$30,T3330)),"WINCOMHAGIANG",IF(ISNUMBER(SEARCH($V$31,T3330)),"WINCOMNINHBINH",IF(ISNUMBER(SEARCH($V$32,T3330)),"WINCOMTRAVINH",IF(ISNUMBER(SEARCH($V$33,T3330)),"WINCOMCANTHO",IF(ISNUMBER(SEARCH($V$34,T3330)),"WINCOMBENTRE",IF(ISNUMBER(SEARCH($V$35,T3330)),"WINCOMCAMAU",IF(ISNUMBER(SEARCH($V$36,T3330)),"WINCOMANGIANG",IF(ISNUMBER(SEARCH($V$37,T3330)),"WINCOMNINHTHUAN",IF(ISNUMBER(SEARCH($V$38,T3330)),"WINCOMTHAIBINH",IF(ISNUMBER(SEARCH($V$39,T3330)),"WINCOMGIALAI",IF(ISNUMBER(SEARCH($V$40,T3330)),"WINCOMHOABINH",IF(ISNUMBER(SEARCH($V$41,T3330)),"WINCOMQUANGNGAI",IF(ISNUMBER(SEARCH($V$42,T3330)),"WINCOMBINHTHUAN",IF(ISNUMBER(SEARCH($V$43,T3330)),"WINCOMDAKLAK",IF(ISNUMBER(SEARCH($V$44,T3330)),"WINCOMSOCTRANG",IF(ISNUMBER(SEARCH($V$45,T3330)),"WINCOMSONLA",IF(ISNUMBER(SEARCH($V$46,T3330)),"WINCOMKONTUM",IF(ISNUMBER(SEARCH($V$47,T3330)),"WINCOMPHUYEN",IF(ISNUMBER(SEARCH($V$48,T3330)),"WINCOMQUANGTRI",IF(ISNUMBER(SEARCH($V$49,T3330)),"WINCOMBINHDINH",IF(ISNUMBER(SEARCH($V$50,T3330)),"WINCOMCAOBANG",IF(ISNUMBER(SEARCH($V$51,T3330)),"WINCOMQUANGBINH",IF(ISNUMBER(SEARCH($V$52,T3330)),"WINCOMLAMDONG",IF(ISNUMBER(SEARCH($V$53,T3330)),"WINCOMVINHLONG",IF(ISNUMBER(SEARCH($V$54,T3330)),"WINCOMDONGTHAP",IF(ISNUMBER(SEARCH($V$55,T3330)),"WINCOMTIENGIANG",IF(ISNUMBER(SEARCH($V$56,T3330)),"WINCOMQUANGNINH",0))))))))))))))))))))))))))))))))))))))))))))))))))))))</f>
        <v>WINCOMKHANHHOA</v>
      </c>
    </row>
    <row r="3331" spans="1:25" x14ac:dyDescent="0.2">
      <c r="A3331" t="s">
        <v>0</v>
      </c>
      <c r="B3331" t="s">
        <v>5124</v>
      </c>
      <c r="C3331" t="s">
        <v>2</v>
      </c>
      <c r="D3331" t="s">
        <v>45</v>
      </c>
      <c r="E3331" t="s">
        <v>4</v>
      </c>
      <c r="F3331" s="5">
        <f t="shared" ref="F3331:F3394" si="209">G3331/N3331</f>
        <v>1</v>
      </c>
      <c r="G3331" s="2">
        <v>87787</v>
      </c>
      <c r="H3331" s="2">
        <v>96565.700000000012</v>
      </c>
      <c r="I3331" t="s">
        <v>5</v>
      </c>
      <c r="J3331" t="s">
        <v>46</v>
      </c>
      <c r="K3331" t="str">
        <f t="shared" ref="K3331:K3394" si="210">MID(J3331,10,26)</f>
        <v>Bắp bò muối gói 200g</v>
      </c>
      <c r="L3331" s="8" t="str">
        <f>VLOOKUP(K3331,'[1]Mã Misa'!$B$2:$D$74,2,0)</f>
        <v>Bắp bò muối 200g</v>
      </c>
      <c r="M3331" s="8" t="str">
        <f>VLOOKUP(L3331,'[1]Mã Misa'!$C$2:$D$74,2,0)</f>
        <v>BBM200</v>
      </c>
      <c r="N3331" s="2">
        <v>87787</v>
      </c>
      <c r="O3331" t="s">
        <v>5125</v>
      </c>
      <c r="P3331" s="8" t="str">
        <f t="shared" ref="P3331:P3394" si="211">RIGHT(O3331,7)</f>
        <v>0150530</v>
      </c>
      <c r="Q3331" s="8" t="e">
        <f t="array" ref="Q3331">IF(VLOOKUP(P3331,$AA$1:$AC$32,1,0)&lt;&gt;0,(P3331&amp;"A"),0)</f>
        <v>#N/A</v>
      </c>
      <c r="R3331" s="12">
        <v>44529</v>
      </c>
      <c r="S3331" t="s">
        <v>1464</v>
      </c>
      <c r="T3331" s="8" t="str">
        <f t="shared" si="208"/>
        <v>VM+ HNI LK</v>
      </c>
      <c r="U3331" t="s">
        <v>6397</v>
      </c>
      <c r="Y3331" t="str">
        <f t="array" ref="Y3331">IF(ISNUMBER(SEARCH($V$3,T3331)),"WINCOMHANOI",IF(ISNUMBER(SEARCH($V$4,T3331)),"WINCOMHOCHIMINH",IF(ISNUMBER(SEARCH($V$5,T3331)),"WINCOMDANANG",IF(ISNUMBER(SEARCH($V$6,T3331)),"WINCOMHAIDUONG",IF(ISNUMBER(SEARCH($V$7,T3331)),"WINCOMQUANGNINH",IF(ISNUMBER(SEARCH($V$8,T3331)),"WINCOMHAIPHONG",IF(ISNUMBER(SEARCH($V$9,T3331)),"WINCOMBACGIANG",IF(ISNUMBER(SEARCH($V$10,T3331)),"WINCOMBACNINH",IF(ISNUMBER(SEARCH($V$11,T3331)),"WINCOMPHUTHO",IF(ISNUMBER(SEARCH($V$12,T3331)),"WINCOMHATINH",IF(ISNUMBER(SEARCH($V$13,T3331)),"WINCOMTHAINGUYEN",IF(ISNUMBER(SEARCH($V$14,T3331)),"WINCOMKHANHHOA",IF(ISNUMBER(SEARCH($V$15,T3331)),"WINCOMHUNGYEN",IF(ISNUMBER(SEARCH($V$16,T3331)),"WINCOMNGHEAN",IF(ISNUMBER(SEARCH($V$17,T3331)),"WINCOMLAOCAI",IF(ISNUMBER(SEARCH($V$18,T3331)),"WINCOMVUNGTAU",IF(ISNUMBER(SEARCH($V$19,T3331)),"WINCOMBINHDUONG",IF(ISNUMBER(SEARCH($V$20,T3331)),"WINCOMKIENGIANG",IF(ISNUMBER(SEARCH($V$21,T3331)),"WINCOMHANAM",IF(ISNUMBER(SEARCH($V$22,T3331)),"WINCOMNAMDINH",IF(ISNUMBER(SEARCH($V$23,T3331)),"WINCOMLANGSON",IF(ISNUMBER(SEARCH($V$24,T3331)),"WINCOMTHANHHOA",IF(ISNUMBER(SEARCH($V$25,T3331)),"WINCOMYENBAI",IF(ISNUMBER(SEARCH($V$26,T3331)),"WINCOMTUYENQUANG",IF(ISNUMBER(SEARCH($V$27,T3331)),"WINCOMHUE",IF(ISNUMBER(SEARCH($V$28,T3331)),"WINCOMQUANGNAM",IF(ISNUMBER(SEARCH($V$29,T3331)),"WINCOMVINHPHUC",IF(ISNUMBER(SEARCH($V$30,T3331)),"WINCOMHAGIANG",IF(ISNUMBER(SEARCH($V$31,T3331)),"WINCOMNINHBINH",IF(ISNUMBER(SEARCH($V$32,T3331)),"WINCOMTRAVINH",IF(ISNUMBER(SEARCH($V$33,T3331)),"WINCOMCANTHO",IF(ISNUMBER(SEARCH($V$34,T3331)),"WINCOMBENTRE",IF(ISNUMBER(SEARCH($V$35,T3331)),"WINCOMCAMAU",IF(ISNUMBER(SEARCH($V$36,T3331)),"WINCOMANGIANG",IF(ISNUMBER(SEARCH($V$37,T3331)),"WINCOMNINHTHUAN",IF(ISNUMBER(SEARCH($V$38,T3331)),"WINCOMTHAIBINH",IF(ISNUMBER(SEARCH($V$39,T3331)),"WINCOMGIALAI",IF(ISNUMBER(SEARCH($V$40,T3331)),"WINCOMHOABINH",IF(ISNUMBER(SEARCH($V$41,T3331)),"WINCOMQUANGNGAI",IF(ISNUMBER(SEARCH($V$42,T3331)),"WINCOMBINHTHUAN",IF(ISNUMBER(SEARCH($V$43,T3331)),"WINCOMDAKLAK",IF(ISNUMBER(SEARCH($V$44,T3331)),"WINCOMSOCTRANG",IF(ISNUMBER(SEARCH($V$45,T3331)),"WINCOMSONLA",IF(ISNUMBER(SEARCH($V$46,T3331)),"WINCOMKONTUM",IF(ISNUMBER(SEARCH($V$47,T3331)),"WINCOMPHUYEN",IF(ISNUMBER(SEARCH($V$48,T3331)),"WINCOMQUANGTRI",IF(ISNUMBER(SEARCH($V$49,T3331)),"WINCOMBINHDINH",IF(ISNUMBER(SEARCH($V$50,T3331)),"WINCOMCAOBANG",IF(ISNUMBER(SEARCH($V$51,T3331)),"WINCOMQUANGBINH",IF(ISNUMBER(SEARCH($V$52,T3331)),"WINCOMLAMDONG",IF(ISNUMBER(SEARCH($V$53,T3331)),"WINCOMVINHLONG",IF(ISNUMBER(SEARCH($V$54,T3331)),"WINCOMDONGTHAP",IF(ISNUMBER(SEARCH($V$55,T3331)),"WINCOMTIENGIANG",IF(ISNUMBER(SEARCH($V$56,T3331)),"WINCOMQUANGNINH",0))))))))))))))))))))))))))))))))))))))))))))))))))))))</f>
        <v>WINCOMHANOI</v>
      </c>
    </row>
    <row r="3332" spans="1:25" x14ac:dyDescent="0.2">
      <c r="A3332" t="s">
        <v>0</v>
      </c>
      <c r="B3332" t="s">
        <v>5126</v>
      </c>
      <c r="C3332" t="s">
        <v>2</v>
      </c>
      <c r="D3332" t="s">
        <v>62</v>
      </c>
      <c r="E3332" t="s">
        <v>4</v>
      </c>
      <c r="F3332" s="5">
        <f t="shared" si="209"/>
        <v>1</v>
      </c>
      <c r="G3332" s="2">
        <v>105400</v>
      </c>
      <c r="H3332" s="2">
        <v>115940.00000000001</v>
      </c>
      <c r="I3332" t="s">
        <v>5</v>
      </c>
      <c r="J3332" t="s">
        <v>63</v>
      </c>
      <c r="K3332" t="str">
        <f t="shared" si="210"/>
        <v>_Đùi gà sốt cay 500g</v>
      </c>
      <c r="L3332" s="8" t="str">
        <f>VLOOKUP(K3332,'[1]Mã Misa'!$B$2:$D$74,2,0)</f>
        <v>Đùi gà sốt cay 500g</v>
      </c>
      <c r="M3332" s="8" t="str">
        <f>VLOOKUP(L3332,'[1]Mã Misa'!$C$2:$D$74,2,0)</f>
        <v>DGSC500</v>
      </c>
      <c r="N3332" s="2">
        <v>105400</v>
      </c>
      <c r="O3332" t="s">
        <v>5127</v>
      </c>
      <c r="P3332" s="8" t="str">
        <f t="shared" si="211"/>
        <v>0150531</v>
      </c>
      <c r="Q3332" s="8" t="e">
        <f t="array" ref="Q3332">IF(VLOOKUP(P3332,$AA$1:$AC$32,1,0)&lt;&gt;0,(P3332&amp;"A"),0)</f>
        <v>#N/A</v>
      </c>
      <c r="R3332" s="12">
        <v>44529</v>
      </c>
      <c r="S3332" t="s">
        <v>4097</v>
      </c>
      <c r="T3332" s="8" t="str">
        <f t="shared" ref="T3332:T3395" si="212">LEFT(U3332,10)</f>
        <v>VM+ HNI 19</v>
      </c>
      <c r="U3332" t="s">
        <v>7028</v>
      </c>
      <c r="Y3332" t="str">
        <f t="array" ref="Y3332">IF(ISNUMBER(SEARCH($V$3,T3332)),"WINCOMHANOI",IF(ISNUMBER(SEARCH($V$4,T3332)),"WINCOMHOCHIMINH",IF(ISNUMBER(SEARCH($V$5,T3332)),"WINCOMDANANG",IF(ISNUMBER(SEARCH($V$6,T3332)),"WINCOMHAIDUONG",IF(ISNUMBER(SEARCH($V$7,T3332)),"WINCOMQUANGNINH",IF(ISNUMBER(SEARCH($V$8,T3332)),"WINCOMHAIPHONG",IF(ISNUMBER(SEARCH($V$9,T3332)),"WINCOMBACGIANG",IF(ISNUMBER(SEARCH($V$10,T3332)),"WINCOMBACNINH",IF(ISNUMBER(SEARCH($V$11,T3332)),"WINCOMPHUTHO",IF(ISNUMBER(SEARCH($V$12,T3332)),"WINCOMHATINH",IF(ISNUMBER(SEARCH($V$13,T3332)),"WINCOMTHAINGUYEN",IF(ISNUMBER(SEARCH($V$14,T3332)),"WINCOMKHANHHOA",IF(ISNUMBER(SEARCH($V$15,T3332)),"WINCOMHUNGYEN",IF(ISNUMBER(SEARCH($V$16,T3332)),"WINCOMNGHEAN",IF(ISNUMBER(SEARCH($V$17,T3332)),"WINCOMLAOCAI",IF(ISNUMBER(SEARCH($V$18,T3332)),"WINCOMVUNGTAU",IF(ISNUMBER(SEARCH($V$19,T3332)),"WINCOMBINHDUONG",IF(ISNUMBER(SEARCH($V$20,T3332)),"WINCOMKIENGIANG",IF(ISNUMBER(SEARCH($V$21,T3332)),"WINCOMHANAM",IF(ISNUMBER(SEARCH($V$22,T3332)),"WINCOMNAMDINH",IF(ISNUMBER(SEARCH($V$23,T3332)),"WINCOMLANGSON",IF(ISNUMBER(SEARCH($V$24,T3332)),"WINCOMTHANHHOA",IF(ISNUMBER(SEARCH($V$25,T3332)),"WINCOMYENBAI",IF(ISNUMBER(SEARCH($V$26,T3332)),"WINCOMTUYENQUANG",IF(ISNUMBER(SEARCH($V$27,T3332)),"WINCOMHUE",IF(ISNUMBER(SEARCH($V$28,T3332)),"WINCOMQUANGNAM",IF(ISNUMBER(SEARCH($V$29,T3332)),"WINCOMVINHPHUC",IF(ISNUMBER(SEARCH($V$30,T3332)),"WINCOMHAGIANG",IF(ISNUMBER(SEARCH($V$31,T3332)),"WINCOMNINHBINH",IF(ISNUMBER(SEARCH($V$32,T3332)),"WINCOMTRAVINH",IF(ISNUMBER(SEARCH($V$33,T3332)),"WINCOMCANTHO",IF(ISNUMBER(SEARCH($V$34,T3332)),"WINCOMBENTRE",IF(ISNUMBER(SEARCH($V$35,T3332)),"WINCOMCAMAU",IF(ISNUMBER(SEARCH($V$36,T3332)),"WINCOMANGIANG",IF(ISNUMBER(SEARCH($V$37,T3332)),"WINCOMNINHTHUAN",IF(ISNUMBER(SEARCH($V$38,T3332)),"WINCOMTHAIBINH",IF(ISNUMBER(SEARCH($V$39,T3332)),"WINCOMGIALAI",IF(ISNUMBER(SEARCH($V$40,T3332)),"WINCOMHOABINH",IF(ISNUMBER(SEARCH($V$41,T3332)),"WINCOMQUANGNGAI",IF(ISNUMBER(SEARCH($V$42,T3332)),"WINCOMBINHTHUAN",IF(ISNUMBER(SEARCH($V$43,T3332)),"WINCOMDAKLAK",IF(ISNUMBER(SEARCH($V$44,T3332)),"WINCOMSOCTRANG",IF(ISNUMBER(SEARCH($V$45,T3332)),"WINCOMSONLA",IF(ISNUMBER(SEARCH($V$46,T3332)),"WINCOMKONTUM",IF(ISNUMBER(SEARCH($V$47,T3332)),"WINCOMPHUYEN",IF(ISNUMBER(SEARCH($V$48,T3332)),"WINCOMQUANGTRI",IF(ISNUMBER(SEARCH($V$49,T3332)),"WINCOMBINHDINH",IF(ISNUMBER(SEARCH($V$50,T3332)),"WINCOMCAOBANG",IF(ISNUMBER(SEARCH($V$51,T3332)),"WINCOMQUANGBINH",IF(ISNUMBER(SEARCH($V$52,T3332)),"WINCOMLAMDONG",IF(ISNUMBER(SEARCH($V$53,T3332)),"WINCOMVINHLONG",IF(ISNUMBER(SEARCH($V$54,T3332)),"WINCOMDONGTHAP",IF(ISNUMBER(SEARCH($V$55,T3332)),"WINCOMTIENGIANG",IF(ISNUMBER(SEARCH($V$56,T3332)),"WINCOMQUANGNINH",0))))))))))))))))))))))))))))))))))))))))))))))))))))))</f>
        <v>WINCOMHANOI</v>
      </c>
    </row>
    <row r="3333" spans="1:25" x14ac:dyDescent="0.2">
      <c r="A3333" t="s">
        <v>0</v>
      </c>
      <c r="B3333" t="s">
        <v>5128</v>
      </c>
      <c r="C3333" t="s">
        <v>2</v>
      </c>
      <c r="D3333" t="s">
        <v>10</v>
      </c>
      <c r="E3333" t="s">
        <v>4</v>
      </c>
      <c r="F3333" s="5">
        <f t="shared" si="209"/>
        <v>2</v>
      </c>
      <c r="G3333" s="2">
        <v>122100</v>
      </c>
      <c r="H3333" s="2">
        <v>134310</v>
      </c>
      <c r="I3333" t="s">
        <v>5</v>
      </c>
      <c r="J3333" t="s">
        <v>11</v>
      </c>
      <c r="K3333" t="str">
        <f t="shared" si="210"/>
        <v>_Giò sụn gà 250g</v>
      </c>
      <c r="L3333" s="8" t="str">
        <f>VLOOKUP(K3333,'[1]Mã Misa'!$B$2:$D$74,2,0)</f>
        <v>Giò sụn gà 250g</v>
      </c>
      <c r="M3333" s="8" t="str">
        <f>VLOOKUP(L3333,'[1]Mã Misa'!$C$2:$D$74,2,0)</f>
        <v>GSG250</v>
      </c>
      <c r="N3333" s="2">
        <v>61050</v>
      </c>
      <c r="O3333" t="s">
        <v>5129</v>
      </c>
      <c r="P3333" s="8" t="str">
        <f t="shared" si="211"/>
        <v>0000619</v>
      </c>
      <c r="Q3333" s="8" t="e">
        <f t="array" ref="Q3333">IF(VLOOKUP(P3333,$AA$1:$AC$32,1,0)&lt;&gt;0,(P3333&amp;"A"),0)</f>
        <v>#N/A</v>
      </c>
      <c r="R3333" s="12">
        <v>44529</v>
      </c>
      <c r="S3333" t="s">
        <v>5130</v>
      </c>
      <c r="T3333" s="8" t="str">
        <f t="shared" si="212"/>
        <v>VM+ VPC 14</v>
      </c>
      <c r="U3333" t="s">
        <v>7210</v>
      </c>
      <c r="Y3333" t="str">
        <f t="array" ref="Y3333">IF(ISNUMBER(SEARCH($V$3,T3333)),"WINCOMHANOI",IF(ISNUMBER(SEARCH($V$4,T3333)),"WINCOMHOCHIMINH",IF(ISNUMBER(SEARCH($V$5,T3333)),"WINCOMDANANG",IF(ISNUMBER(SEARCH($V$6,T3333)),"WINCOMHAIDUONG",IF(ISNUMBER(SEARCH($V$7,T3333)),"WINCOMQUANGNINH",IF(ISNUMBER(SEARCH($V$8,T3333)),"WINCOMHAIPHONG",IF(ISNUMBER(SEARCH($V$9,T3333)),"WINCOMBACGIANG",IF(ISNUMBER(SEARCH($V$10,T3333)),"WINCOMBACNINH",IF(ISNUMBER(SEARCH($V$11,T3333)),"WINCOMPHUTHO",IF(ISNUMBER(SEARCH($V$12,T3333)),"WINCOMHATINH",IF(ISNUMBER(SEARCH($V$13,T3333)),"WINCOMTHAINGUYEN",IF(ISNUMBER(SEARCH($V$14,T3333)),"WINCOMKHANHHOA",IF(ISNUMBER(SEARCH($V$15,T3333)),"WINCOMHUNGYEN",IF(ISNUMBER(SEARCH($V$16,T3333)),"WINCOMNGHEAN",IF(ISNUMBER(SEARCH($V$17,T3333)),"WINCOMLAOCAI",IF(ISNUMBER(SEARCH($V$18,T3333)),"WINCOMVUNGTAU",IF(ISNUMBER(SEARCH($V$19,T3333)),"WINCOMBINHDUONG",IF(ISNUMBER(SEARCH($V$20,T3333)),"WINCOMKIENGIANG",IF(ISNUMBER(SEARCH($V$21,T3333)),"WINCOMHANAM",IF(ISNUMBER(SEARCH($V$22,T3333)),"WINCOMNAMDINH",IF(ISNUMBER(SEARCH($V$23,T3333)),"WINCOMLANGSON",IF(ISNUMBER(SEARCH($V$24,T3333)),"WINCOMTHANHHOA",IF(ISNUMBER(SEARCH($V$25,T3333)),"WINCOMYENBAI",IF(ISNUMBER(SEARCH($V$26,T3333)),"WINCOMTUYENQUANG",IF(ISNUMBER(SEARCH($V$27,T3333)),"WINCOMHUE",IF(ISNUMBER(SEARCH($V$28,T3333)),"WINCOMQUANGNAM",IF(ISNUMBER(SEARCH($V$29,T3333)),"WINCOMVINHPHUC",IF(ISNUMBER(SEARCH($V$30,T3333)),"WINCOMHAGIANG",IF(ISNUMBER(SEARCH($V$31,T3333)),"WINCOMNINHBINH",IF(ISNUMBER(SEARCH($V$32,T3333)),"WINCOMTRAVINH",IF(ISNUMBER(SEARCH($V$33,T3333)),"WINCOMCANTHO",IF(ISNUMBER(SEARCH($V$34,T3333)),"WINCOMBENTRE",IF(ISNUMBER(SEARCH($V$35,T3333)),"WINCOMCAMAU",IF(ISNUMBER(SEARCH($V$36,T3333)),"WINCOMANGIANG",IF(ISNUMBER(SEARCH($V$37,T3333)),"WINCOMNINHTHUAN",IF(ISNUMBER(SEARCH($V$38,T3333)),"WINCOMTHAIBINH",IF(ISNUMBER(SEARCH($V$39,T3333)),"WINCOMGIALAI",IF(ISNUMBER(SEARCH($V$40,T3333)),"WINCOMHOABINH",IF(ISNUMBER(SEARCH($V$41,T3333)),"WINCOMQUANGNGAI",IF(ISNUMBER(SEARCH($V$42,T3333)),"WINCOMBINHTHUAN",IF(ISNUMBER(SEARCH($V$43,T3333)),"WINCOMDAKLAK",IF(ISNUMBER(SEARCH($V$44,T3333)),"WINCOMSOCTRANG",IF(ISNUMBER(SEARCH($V$45,T3333)),"WINCOMSONLA",IF(ISNUMBER(SEARCH($V$46,T3333)),"WINCOMKONTUM",IF(ISNUMBER(SEARCH($V$47,T3333)),"WINCOMPHUYEN",IF(ISNUMBER(SEARCH($V$48,T3333)),"WINCOMQUANGTRI",IF(ISNUMBER(SEARCH($V$49,T3333)),"WINCOMBINHDINH",IF(ISNUMBER(SEARCH($V$50,T3333)),"WINCOMCAOBANG",IF(ISNUMBER(SEARCH($V$51,T3333)),"WINCOMQUANGBINH",IF(ISNUMBER(SEARCH($V$52,T3333)),"WINCOMLAMDONG",IF(ISNUMBER(SEARCH($V$53,T3333)),"WINCOMVINHLONG",IF(ISNUMBER(SEARCH($V$54,T3333)),"WINCOMDONGTHAP",IF(ISNUMBER(SEARCH($V$55,T3333)),"WINCOMTIENGIANG",IF(ISNUMBER(SEARCH($V$56,T3333)),"WINCOMQUANGNINH",0))))))))))))))))))))))))))))))))))))))))))))))))))))))</f>
        <v>WINCOMVINHPHUC</v>
      </c>
    </row>
    <row r="3334" spans="1:25" x14ac:dyDescent="0.2">
      <c r="A3334" t="s">
        <v>0</v>
      </c>
      <c r="B3334" t="s">
        <v>5131</v>
      </c>
      <c r="C3334" t="s">
        <v>2</v>
      </c>
      <c r="D3334" t="s">
        <v>62</v>
      </c>
      <c r="E3334" t="s">
        <v>4</v>
      </c>
      <c r="F3334" s="5">
        <f t="shared" si="209"/>
        <v>3</v>
      </c>
      <c r="G3334" s="2">
        <v>316200</v>
      </c>
      <c r="H3334" s="2">
        <v>347820</v>
      </c>
      <c r="I3334" t="s">
        <v>5</v>
      </c>
      <c r="J3334" t="s">
        <v>63</v>
      </c>
      <c r="K3334" t="str">
        <f t="shared" si="210"/>
        <v>_Đùi gà sốt cay 500g</v>
      </c>
      <c r="L3334" s="8" t="str">
        <f>VLOOKUP(K3334,'[1]Mã Misa'!$B$2:$D$74,2,0)</f>
        <v>Đùi gà sốt cay 500g</v>
      </c>
      <c r="M3334" s="8" t="str">
        <f>VLOOKUP(L3334,'[1]Mã Misa'!$C$2:$D$74,2,0)</f>
        <v>DGSC500</v>
      </c>
      <c r="N3334" s="2">
        <v>105400</v>
      </c>
      <c r="O3334" t="s">
        <v>5132</v>
      </c>
      <c r="P3334" s="8" t="str">
        <f t="shared" si="211"/>
        <v>0148954</v>
      </c>
      <c r="Q3334" s="8" t="e">
        <f t="array" ref="Q3334">IF(VLOOKUP(P3334,$AA$1:$AC$32,1,0)&lt;&gt;0,(P3334&amp;"A"),0)</f>
        <v>#N/A</v>
      </c>
      <c r="R3334" s="12">
        <v>44529</v>
      </c>
      <c r="S3334" t="s">
        <v>1168</v>
      </c>
      <c r="T3334" s="8" t="str">
        <f t="shared" si="212"/>
        <v>VM+ HNI 16</v>
      </c>
      <c r="U3334" t="s">
        <v>6317</v>
      </c>
      <c r="Y3334" t="str">
        <f t="array" ref="Y3334">IF(ISNUMBER(SEARCH($V$3,T3334)),"WINCOMHANOI",IF(ISNUMBER(SEARCH($V$4,T3334)),"WINCOMHOCHIMINH",IF(ISNUMBER(SEARCH($V$5,T3334)),"WINCOMDANANG",IF(ISNUMBER(SEARCH($V$6,T3334)),"WINCOMHAIDUONG",IF(ISNUMBER(SEARCH($V$7,T3334)),"WINCOMQUANGNINH",IF(ISNUMBER(SEARCH($V$8,T3334)),"WINCOMHAIPHONG",IF(ISNUMBER(SEARCH($V$9,T3334)),"WINCOMBACGIANG",IF(ISNUMBER(SEARCH($V$10,T3334)),"WINCOMBACNINH",IF(ISNUMBER(SEARCH($V$11,T3334)),"WINCOMPHUTHO",IF(ISNUMBER(SEARCH($V$12,T3334)),"WINCOMHATINH",IF(ISNUMBER(SEARCH($V$13,T3334)),"WINCOMTHAINGUYEN",IF(ISNUMBER(SEARCH($V$14,T3334)),"WINCOMKHANHHOA",IF(ISNUMBER(SEARCH($V$15,T3334)),"WINCOMHUNGYEN",IF(ISNUMBER(SEARCH($V$16,T3334)),"WINCOMNGHEAN",IF(ISNUMBER(SEARCH($V$17,T3334)),"WINCOMLAOCAI",IF(ISNUMBER(SEARCH($V$18,T3334)),"WINCOMVUNGTAU",IF(ISNUMBER(SEARCH($V$19,T3334)),"WINCOMBINHDUONG",IF(ISNUMBER(SEARCH($V$20,T3334)),"WINCOMKIENGIANG",IF(ISNUMBER(SEARCH($V$21,T3334)),"WINCOMHANAM",IF(ISNUMBER(SEARCH($V$22,T3334)),"WINCOMNAMDINH",IF(ISNUMBER(SEARCH($V$23,T3334)),"WINCOMLANGSON",IF(ISNUMBER(SEARCH($V$24,T3334)),"WINCOMTHANHHOA",IF(ISNUMBER(SEARCH($V$25,T3334)),"WINCOMYENBAI",IF(ISNUMBER(SEARCH($V$26,T3334)),"WINCOMTUYENQUANG",IF(ISNUMBER(SEARCH($V$27,T3334)),"WINCOMHUE",IF(ISNUMBER(SEARCH($V$28,T3334)),"WINCOMQUANGNAM",IF(ISNUMBER(SEARCH($V$29,T3334)),"WINCOMVINHPHUC",IF(ISNUMBER(SEARCH($V$30,T3334)),"WINCOMHAGIANG",IF(ISNUMBER(SEARCH($V$31,T3334)),"WINCOMNINHBINH",IF(ISNUMBER(SEARCH($V$32,T3334)),"WINCOMTRAVINH",IF(ISNUMBER(SEARCH($V$33,T3334)),"WINCOMCANTHO",IF(ISNUMBER(SEARCH($V$34,T3334)),"WINCOMBENTRE",IF(ISNUMBER(SEARCH($V$35,T3334)),"WINCOMCAMAU",IF(ISNUMBER(SEARCH($V$36,T3334)),"WINCOMANGIANG",IF(ISNUMBER(SEARCH($V$37,T3334)),"WINCOMNINHTHUAN",IF(ISNUMBER(SEARCH($V$38,T3334)),"WINCOMTHAIBINH",IF(ISNUMBER(SEARCH($V$39,T3334)),"WINCOMGIALAI",IF(ISNUMBER(SEARCH($V$40,T3334)),"WINCOMHOABINH",IF(ISNUMBER(SEARCH($V$41,T3334)),"WINCOMQUANGNGAI",IF(ISNUMBER(SEARCH($V$42,T3334)),"WINCOMBINHTHUAN",IF(ISNUMBER(SEARCH($V$43,T3334)),"WINCOMDAKLAK",IF(ISNUMBER(SEARCH($V$44,T3334)),"WINCOMSOCTRANG",IF(ISNUMBER(SEARCH($V$45,T3334)),"WINCOMSONLA",IF(ISNUMBER(SEARCH($V$46,T3334)),"WINCOMKONTUM",IF(ISNUMBER(SEARCH($V$47,T3334)),"WINCOMPHUYEN",IF(ISNUMBER(SEARCH($V$48,T3334)),"WINCOMQUANGTRI",IF(ISNUMBER(SEARCH($V$49,T3334)),"WINCOMBINHDINH",IF(ISNUMBER(SEARCH($V$50,T3334)),"WINCOMCAOBANG",IF(ISNUMBER(SEARCH($V$51,T3334)),"WINCOMQUANGBINH",IF(ISNUMBER(SEARCH($V$52,T3334)),"WINCOMLAMDONG",IF(ISNUMBER(SEARCH($V$53,T3334)),"WINCOMVINHLONG",IF(ISNUMBER(SEARCH($V$54,T3334)),"WINCOMDONGTHAP",IF(ISNUMBER(SEARCH($V$55,T3334)),"WINCOMTIENGIANG",IF(ISNUMBER(SEARCH($V$56,T3334)),"WINCOMQUANGNINH",0))))))))))))))))))))))))))))))))))))))))))))))))))))))</f>
        <v>WINCOMHANOI</v>
      </c>
    </row>
    <row r="3335" spans="1:25" x14ac:dyDescent="0.2">
      <c r="A3335" t="s">
        <v>0</v>
      </c>
      <c r="B3335" t="s">
        <v>5133</v>
      </c>
      <c r="C3335" t="s">
        <v>2</v>
      </c>
      <c r="D3335" t="s">
        <v>3</v>
      </c>
      <c r="E3335" t="s">
        <v>4</v>
      </c>
      <c r="F3335" s="5">
        <f t="shared" si="209"/>
        <v>1</v>
      </c>
      <c r="G3335" s="2">
        <v>88846</v>
      </c>
      <c r="H3335" s="2">
        <v>97730.6</v>
      </c>
      <c r="I3335" t="s">
        <v>5</v>
      </c>
      <c r="J3335" t="s">
        <v>6</v>
      </c>
      <c r="K3335" t="str">
        <f t="shared" si="210"/>
        <v>Gà muối gói 500g</v>
      </c>
      <c r="L3335" s="8" t="str">
        <f>VLOOKUP(K3335,'[1]Mã Misa'!$B$2:$D$74,2,0)</f>
        <v>Gà muối 500g</v>
      </c>
      <c r="M3335" s="8" t="str">
        <f>VLOOKUP(L3335,'[1]Mã Misa'!$C$2:$D$74,2,0)</f>
        <v>GM500</v>
      </c>
      <c r="N3335" s="2">
        <v>88846</v>
      </c>
      <c r="O3335" t="s">
        <v>5134</v>
      </c>
      <c r="P3335" s="8" t="str">
        <f t="shared" si="211"/>
        <v>0148961</v>
      </c>
      <c r="Q3335" s="8" t="e">
        <f t="array" ref="Q3335">IF(VLOOKUP(P3335,$AA$1:$AC$32,1,0)&lt;&gt;0,(P3335&amp;"A"),0)</f>
        <v>#N/A</v>
      </c>
      <c r="R3335" s="12">
        <v>44529</v>
      </c>
      <c r="S3335" t="s">
        <v>5135</v>
      </c>
      <c r="T3335" s="8" t="str">
        <f t="shared" si="212"/>
        <v>VM+ HNI 56</v>
      </c>
      <c r="U3335" t="s">
        <v>7211</v>
      </c>
      <c r="Y3335" t="str">
        <f t="array" ref="Y3335">IF(ISNUMBER(SEARCH($V$3,T3335)),"WINCOMHANOI",IF(ISNUMBER(SEARCH($V$4,T3335)),"WINCOMHOCHIMINH",IF(ISNUMBER(SEARCH($V$5,T3335)),"WINCOMDANANG",IF(ISNUMBER(SEARCH($V$6,T3335)),"WINCOMHAIDUONG",IF(ISNUMBER(SEARCH($V$7,T3335)),"WINCOMQUANGNINH",IF(ISNUMBER(SEARCH($V$8,T3335)),"WINCOMHAIPHONG",IF(ISNUMBER(SEARCH($V$9,T3335)),"WINCOMBACGIANG",IF(ISNUMBER(SEARCH($V$10,T3335)),"WINCOMBACNINH",IF(ISNUMBER(SEARCH($V$11,T3335)),"WINCOMPHUTHO",IF(ISNUMBER(SEARCH($V$12,T3335)),"WINCOMHATINH",IF(ISNUMBER(SEARCH($V$13,T3335)),"WINCOMTHAINGUYEN",IF(ISNUMBER(SEARCH($V$14,T3335)),"WINCOMKHANHHOA",IF(ISNUMBER(SEARCH($V$15,T3335)),"WINCOMHUNGYEN",IF(ISNUMBER(SEARCH($V$16,T3335)),"WINCOMNGHEAN",IF(ISNUMBER(SEARCH($V$17,T3335)),"WINCOMLAOCAI",IF(ISNUMBER(SEARCH($V$18,T3335)),"WINCOMVUNGTAU",IF(ISNUMBER(SEARCH($V$19,T3335)),"WINCOMBINHDUONG",IF(ISNUMBER(SEARCH($V$20,T3335)),"WINCOMKIENGIANG",IF(ISNUMBER(SEARCH($V$21,T3335)),"WINCOMHANAM",IF(ISNUMBER(SEARCH($V$22,T3335)),"WINCOMNAMDINH",IF(ISNUMBER(SEARCH($V$23,T3335)),"WINCOMLANGSON",IF(ISNUMBER(SEARCH($V$24,T3335)),"WINCOMTHANHHOA",IF(ISNUMBER(SEARCH($V$25,T3335)),"WINCOMYENBAI",IF(ISNUMBER(SEARCH($V$26,T3335)),"WINCOMTUYENQUANG",IF(ISNUMBER(SEARCH($V$27,T3335)),"WINCOMHUE",IF(ISNUMBER(SEARCH($V$28,T3335)),"WINCOMQUANGNAM",IF(ISNUMBER(SEARCH($V$29,T3335)),"WINCOMVINHPHUC",IF(ISNUMBER(SEARCH($V$30,T3335)),"WINCOMHAGIANG",IF(ISNUMBER(SEARCH($V$31,T3335)),"WINCOMNINHBINH",IF(ISNUMBER(SEARCH($V$32,T3335)),"WINCOMTRAVINH",IF(ISNUMBER(SEARCH($V$33,T3335)),"WINCOMCANTHO",IF(ISNUMBER(SEARCH($V$34,T3335)),"WINCOMBENTRE",IF(ISNUMBER(SEARCH($V$35,T3335)),"WINCOMCAMAU",IF(ISNUMBER(SEARCH($V$36,T3335)),"WINCOMANGIANG",IF(ISNUMBER(SEARCH($V$37,T3335)),"WINCOMNINHTHUAN",IF(ISNUMBER(SEARCH($V$38,T3335)),"WINCOMTHAIBINH",IF(ISNUMBER(SEARCH($V$39,T3335)),"WINCOMGIALAI",IF(ISNUMBER(SEARCH($V$40,T3335)),"WINCOMHOABINH",IF(ISNUMBER(SEARCH($V$41,T3335)),"WINCOMQUANGNGAI",IF(ISNUMBER(SEARCH($V$42,T3335)),"WINCOMBINHTHUAN",IF(ISNUMBER(SEARCH($V$43,T3335)),"WINCOMDAKLAK",IF(ISNUMBER(SEARCH($V$44,T3335)),"WINCOMSOCTRANG",IF(ISNUMBER(SEARCH($V$45,T3335)),"WINCOMSONLA",IF(ISNUMBER(SEARCH($V$46,T3335)),"WINCOMKONTUM",IF(ISNUMBER(SEARCH($V$47,T3335)),"WINCOMPHUYEN",IF(ISNUMBER(SEARCH($V$48,T3335)),"WINCOMQUANGTRI",IF(ISNUMBER(SEARCH($V$49,T3335)),"WINCOMBINHDINH",IF(ISNUMBER(SEARCH($V$50,T3335)),"WINCOMCAOBANG",IF(ISNUMBER(SEARCH($V$51,T3335)),"WINCOMQUANGBINH",IF(ISNUMBER(SEARCH($V$52,T3335)),"WINCOMLAMDONG",IF(ISNUMBER(SEARCH($V$53,T3335)),"WINCOMVINHLONG",IF(ISNUMBER(SEARCH($V$54,T3335)),"WINCOMDONGTHAP",IF(ISNUMBER(SEARCH($V$55,T3335)),"WINCOMTIENGIANG",IF(ISNUMBER(SEARCH($V$56,T3335)),"WINCOMQUANGNINH",0))))))))))))))))))))))))))))))))))))))))))))))))))))))</f>
        <v>WINCOMHANOI</v>
      </c>
    </row>
    <row r="3336" spans="1:25" x14ac:dyDescent="0.2">
      <c r="A3336" t="s">
        <v>0</v>
      </c>
      <c r="B3336" t="s">
        <v>5133</v>
      </c>
      <c r="C3336" t="s">
        <v>31</v>
      </c>
      <c r="D3336" t="s">
        <v>62</v>
      </c>
      <c r="E3336" t="s">
        <v>4</v>
      </c>
      <c r="F3336" s="5">
        <f t="shared" si="209"/>
        <v>2</v>
      </c>
      <c r="G3336" s="2">
        <v>210800</v>
      </c>
      <c r="H3336" s="2">
        <v>231880.00000000003</v>
      </c>
      <c r="I3336" t="s">
        <v>5</v>
      </c>
      <c r="J3336" t="s">
        <v>63</v>
      </c>
      <c r="K3336" t="str">
        <f t="shared" si="210"/>
        <v>_Đùi gà sốt cay 500g</v>
      </c>
      <c r="L3336" s="8" t="str">
        <f>VLOOKUP(K3336,'[1]Mã Misa'!$B$2:$D$74,2,0)</f>
        <v>Đùi gà sốt cay 500g</v>
      </c>
      <c r="M3336" s="8" t="str">
        <f>VLOOKUP(L3336,'[1]Mã Misa'!$C$2:$D$74,2,0)</f>
        <v>DGSC500</v>
      </c>
      <c r="N3336" s="2">
        <v>105400</v>
      </c>
      <c r="O3336" t="s">
        <v>5134</v>
      </c>
      <c r="P3336" s="8" t="str">
        <f t="shared" si="211"/>
        <v>0148961</v>
      </c>
      <c r="Q3336" s="8" t="e">
        <f t="array" ref="Q3336">IF(VLOOKUP(P3336,$AA$1:$AC$32,1,0)&lt;&gt;0,(P3336&amp;"A"),0)</f>
        <v>#N/A</v>
      </c>
      <c r="R3336" s="12">
        <v>44529</v>
      </c>
      <c r="S3336" t="s">
        <v>5135</v>
      </c>
      <c r="T3336" s="8" t="str">
        <f t="shared" si="212"/>
        <v>VM+ HNI 56</v>
      </c>
      <c r="U3336" t="s">
        <v>7211</v>
      </c>
      <c r="Y3336" t="str">
        <f t="array" ref="Y3336">IF(ISNUMBER(SEARCH($V$3,T3336)),"WINCOMHANOI",IF(ISNUMBER(SEARCH($V$4,T3336)),"WINCOMHOCHIMINH",IF(ISNUMBER(SEARCH($V$5,T3336)),"WINCOMDANANG",IF(ISNUMBER(SEARCH($V$6,T3336)),"WINCOMHAIDUONG",IF(ISNUMBER(SEARCH($V$7,T3336)),"WINCOMQUANGNINH",IF(ISNUMBER(SEARCH($V$8,T3336)),"WINCOMHAIPHONG",IF(ISNUMBER(SEARCH($V$9,T3336)),"WINCOMBACGIANG",IF(ISNUMBER(SEARCH($V$10,T3336)),"WINCOMBACNINH",IF(ISNUMBER(SEARCH($V$11,T3336)),"WINCOMPHUTHO",IF(ISNUMBER(SEARCH($V$12,T3336)),"WINCOMHATINH",IF(ISNUMBER(SEARCH($V$13,T3336)),"WINCOMTHAINGUYEN",IF(ISNUMBER(SEARCH($V$14,T3336)),"WINCOMKHANHHOA",IF(ISNUMBER(SEARCH($V$15,T3336)),"WINCOMHUNGYEN",IF(ISNUMBER(SEARCH($V$16,T3336)),"WINCOMNGHEAN",IF(ISNUMBER(SEARCH($V$17,T3336)),"WINCOMLAOCAI",IF(ISNUMBER(SEARCH($V$18,T3336)),"WINCOMVUNGTAU",IF(ISNUMBER(SEARCH($V$19,T3336)),"WINCOMBINHDUONG",IF(ISNUMBER(SEARCH($V$20,T3336)),"WINCOMKIENGIANG",IF(ISNUMBER(SEARCH($V$21,T3336)),"WINCOMHANAM",IF(ISNUMBER(SEARCH($V$22,T3336)),"WINCOMNAMDINH",IF(ISNUMBER(SEARCH($V$23,T3336)),"WINCOMLANGSON",IF(ISNUMBER(SEARCH($V$24,T3336)),"WINCOMTHANHHOA",IF(ISNUMBER(SEARCH($V$25,T3336)),"WINCOMYENBAI",IF(ISNUMBER(SEARCH($V$26,T3336)),"WINCOMTUYENQUANG",IF(ISNUMBER(SEARCH($V$27,T3336)),"WINCOMHUE",IF(ISNUMBER(SEARCH($V$28,T3336)),"WINCOMQUANGNAM",IF(ISNUMBER(SEARCH($V$29,T3336)),"WINCOMVINHPHUC",IF(ISNUMBER(SEARCH($V$30,T3336)),"WINCOMHAGIANG",IF(ISNUMBER(SEARCH($V$31,T3336)),"WINCOMNINHBINH",IF(ISNUMBER(SEARCH($V$32,T3336)),"WINCOMTRAVINH",IF(ISNUMBER(SEARCH($V$33,T3336)),"WINCOMCANTHO",IF(ISNUMBER(SEARCH($V$34,T3336)),"WINCOMBENTRE",IF(ISNUMBER(SEARCH($V$35,T3336)),"WINCOMCAMAU",IF(ISNUMBER(SEARCH($V$36,T3336)),"WINCOMANGIANG",IF(ISNUMBER(SEARCH($V$37,T3336)),"WINCOMNINHTHUAN",IF(ISNUMBER(SEARCH($V$38,T3336)),"WINCOMTHAIBINH",IF(ISNUMBER(SEARCH($V$39,T3336)),"WINCOMGIALAI",IF(ISNUMBER(SEARCH($V$40,T3336)),"WINCOMHOABINH",IF(ISNUMBER(SEARCH($V$41,T3336)),"WINCOMQUANGNGAI",IF(ISNUMBER(SEARCH($V$42,T3336)),"WINCOMBINHTHUAN",IF(ISNUMBER(SEARCH($V$43,T3336)),"WINCOMDAKLAK",IF(ISNUMBER(SEARCH($V$44,T3336)),"WINCOMSOCTRANG",IF(ISNUMBER(SEARCH($V$45,T3336)),"WINCOMSONLA",IF(ISNUMBER(SEARCH($V$46,T3336)),"WINCOMKONTUM",IF(ISNUMBER(SEARCH($V$47,T3336)),"WINCOMPHUYEN",IF(ISNUMBER(SEARCH($V$48,T3336)),"WINCOMQUANGTRI",IF(ISNUMBER(SEARCH($V$49,T3336)),"WINCOMBINHDINH",IF(ISNUMBER(SEARCH($V$50,T3336)),"WINCOMCAOBANG",IF(ISNUMBER(SEARCH($V$51,T3336)),"WINCOMQUANGBINH",IF(ISNUMBER(SEARCH($V$52,T3336)),"WINCOMLAMDONG",IF(ISNUMBER(SEARCH($V$53,T3336)),"WINCOMVINHLONG",IF(ISNUMBER(SEARCH($V$54,T3336)),"WINCOMDONGTHAP",IF(ISNUMBER(SEARCH($V$55,T3336)),"WINCOMTIENGIANG",IF(ISNUMBER(SEARCH($V$56,T3336)),"WINCOMQUANGNINH",0))))))))))))))))))))))))))))))))))))))))))))))))))))))</f>
        <v>WINCOMHANOI</v>
      </c>
    </row>
    <row r="3337" spans="1:25" x14ac:dyDescent="0.2">
      <c r="A3337" t="s">
        <v>0</v>
      </c>
      <c r="B3337" t="s">
        <v>5136</v>
      </c>
      <c r="C3337" t="s">
        <v>2</v>
      </c>
      <c r="D3337" t="s">
        <v>134</v>
      </c>
      <c r="E3337" t="s">
        <v>4</v>
      </c>
      <c r="F3337" s="5">
        <f t="shared" si="209"/>
        <v>5</v>
      </c>
      <c r="G3337" s="2">
        <v>453750</v>
      </c>
      <c r="H3337" s="2">
        <v>499125.00000000006</v>
      </c>
      <c r="I3337" t="s">
        <v>5</v>
      </c>
      <c r="J3337" t="s">
        <v>135</v>
      </c>
      <c r="K3337" t="str">
        <f t="shared" si="210"/>
        <v>_Chân gà sốt cay 400g</v>
      </c>
      <c r="L3337" s="8" t="str">
        <f>VLOOKUP(K3337,'[1]Mã Misa'!$B$2:$D$74,2,0)</f>
        <v>Chân gà sốt cay 400g</v>
      </c>
      <c r="M3337" s="8" t="str">
        <f>VLOOKUP(L3337,'[1]Mã Misa'!$C$2:$D$74,2,0)</f>
        <v>CGSC400</v>
      </c>
      <c r="N3337" s="2">
        <v>90750</v>
      </c>
      <c r="O3337" t="s">
        <v>5137</v>
      </c>
      <c r="P3337" s="8" t="str">
        <f t="shared" si="211"/>
        <v>0148962</v>
      </c>
      <c r="Q3337" s="8" t="e">
        <f t="array" ref="Q3337">IF(VLOOKUP(P3337,$AA$1:$AC$32,1,0)&lt;&gt;0,(P3337&amp;"A"),0)</f>
        <v>#N/A</v>
      </c>
      <c r="R3337" s="12">
        <v>44529</v>
      </c>
      <c r="S3337" t="s">
        <v>2213</v>
      </c>
      <c r="T3337" s="8" t="str">
        <f t="shared" si="212"/>
        <v>VM+ HNI Kh</v>
      </c>
      <c r="U3337" t="s">
        <v>6611</v>
      </c>
      <c r="Y3337" t="str">
        <f t="array" ref="Y3337">IF(ISNUMBER(SEARCH($V$3,T3337)),"WINCOMHANOI",IF(ISNUMBER(SEARCH($V$4,T3337)),"WINCOMHOCHIMINH",IF(ISNUMBER(SEARCH($V$5,T3337)),"WINCOMDANANG",IF(ISNUMBER(SEARCH($V$6,T3337)),"WINCOMHAIDUONG",IF(ISNUMBER(SEARCH($V$7,T3337)),"WINCOMQUANGNINH",IF(ISNUMBER(SEARCH($V$8,T3337)),"WINCOMHAIPHONG",IF(ISNUMBER(SEARCH($V$9,T3337)),"WINCOMBACGIANG",IF(ISNUMBER(SEARCH($V$10,T3337)),"WINCOMBACNINH",IF(ISNUMBER(SEARCH($V$11,T3337)),"WINCOMPHUTHO",IF(ISNUMBER(SEARCH($V$12,T3337)),"WINCOMHATINH",IF(ISNUMBER(SEARCH($V$13,T3337)),"WINCOMTHAINGUYEN",IF(ISNUMBER(SEARCH($V$14,T3337)),"WINCOMKHANHHOA",IF(ISNUMBER(SEARCH($V$15,T3337)),"WINCOMHUNGYEN",IF(ISNUMBER(SEARCH($V$16,T3337)),"WINCOMNGHEAN",IF(ISNUMBER(SEARCH($V$17,T3337)),"WINCOMLAOCAI",IF(ISNUMBER(SEARCH($V$18,T3337)),"WINCOMVUNGTAU",IF(ISNUMBER(SEARCH($V$19,T3337)),"WINCOMBINHDUONG",IF(ISNUMBER(SEARCH($V$20,T3337)),"WINCOMKIENGIANG",IF(ISNUMBER(SEARCH($V$21,T3337)),"WINCOMHANAM",IF(ISNUMBER(SEARCH($V$22,T3337)),"WINCOMNAMDINH",IF(ISNUMBER(SEARCH($V$23,T3337)),"WINCOMLANGSON",IF(ISNUMBER(SEARCH($V$24,T3337)),"WINCOMTHANHHOA",IF(ISNUMBER(SEARCH($V$25,T3337)),"WINCOMYENBAI",IF(ISNUMBER(SEARCH($V$26,T3337)),"WINCOMTUYENQUANG",IF(ISNUMBER(SEARCH($V$27,T3337)),"WINCOMHUE",IF(ISNUMBER(SEARCH($V$28,T3337)),"WINCOMQUANGNAM",IF(ISNUMBER(SEARCH($V$29,T3337)),"WINCOMVINHPHUC",IF(ISNUMBER(SEARCH($V$30,T3337)),"WINCOMHAGIANG",IF(ISNUMBER(SEARCH($V$31,T3337)),"WINCOMNINHBINH",IF(ISNUMBER(SEARCH($V$32,T3337)),"WINCOMTRAVINH",IF(ISNUMBER(SEARCH($V$33,T3337)),"WINCOMCANTHO",IF(ISNUMBER(SEARCH($V$34,T3337)),"WINCOMBENTRE",IF(ISNUMBER(SEARCH($V$35,T3337)),"WINCOMCAMAU",IF(ISNUMBER(SEARCH($V$36,T3337)),"WINCOMANGIANG",IF(ISNUMBER(SEARCH($V$37,T3337)),"WINCOMNINHTHUAN",IF(ISNUMBER(SEARCH($V$38,T3337)),"WINCOMTHAIBINH",IF(ISNUMBER(SEARCH($V$39,T3337)),"WINCOMGIALAI",IF(ISNUMBER(SEARCH($V$40,T3337)),"WINCOMHOABINH",IF(ISNUMBER(SEARCH($V$41,T3337)),"WINCOMQUANGNGAI",IF(ISNUMBER(SEARCH($V$42,T3337)),"WINCOMBINHTHUAN",IF(ISNUMBER(SEARCH($V$43,T3337)),"WINCOMDAKLAK",IF(ISNUMBER(SEARCH($V$44,T3337)),"WINCOMSOCTRANG",IF(ISNUMBER(SEARCH($V$45,T3337)),"WINCOMSONLA",IF(ISNUMBER(SEARCH($V$46,T3337)),"WINCOMKONTUM",IF(ISNUMBER(SEARCH($V$47,T3337)),"WINCOMPHUYEN",IF(ISNUMBER(SEARCH($V$48,T3337)),"WINCOMQUANGTRI",IF(ISNUMBER(SEARCH($V$49,T3337)),"WINCOMBINHDINH",IF(ISNUMBER(SEARCH($V$50,T3337)),"WINCOMCAOBANG",IF(ISNUMBER(SEARCH($V$51,T3337)),"WINCOMQUANGBINH",IF(ISNUMBER(SEARCH($V$52,T3337)),"WINCOMLAMDONG",IF(ISNUMBER(SEARCH($V$53,T3337)),"WINCOMVINHLONG",IF(ISNUMBER(SEARCH($V$54,T3337)),"WINCOMDONGTHAP",IF(ISNUMBER(SEARCH($V$55,T3337)),"WINCOMTIENGIANG",IF(ISNUMBER(SEARCH($V$56,T3337)),"WINCOMQUANGNINH",0))))))))))))))))))))))))))))))))))))))))))))))))))))))</f>
        <v>WINCOMHANOI</v>
      </c>
    </row>
    <row r="3338" spans="1:25" x14ac:dyDescent="0.2">
      <c r="A3338" t="s">
        <v>0</v>
      </c>
      <c r="B3338" t="s">
        <v>5138</v>
      </c>
      <c r="C3338" t="s">
        <v>2</v>
      </c>
      <c r="D3338" t="s">
        <v>35</v>
      </c>
      <c r="E3338" t="s">
        <v>4</v>
      </c>
      <c r="F3338" s="5">
        <f t="shared" si="209"/>
        <v>1</v>
      </c>
      <c r="G3338" s="2">
        <v>73431</v>
      </c>
      <c r="H3338" s="2">
        <v>80774.100000000006</v>
      </c>
      <c r="I3338" t="s">
        <v>5</v>
      </c>
      <c r="J3338" t="s">
        <v>36</v>
      </c>
      <c r="K3338" t="str">
        <f t="shared" si="210"/>
        <v>Chân giò heo muối gói 300g</v>
      </c>
      <c r="L3338" s="8" t="str">
        <f>VLOOKUP(K3338,'[1]Mã Misa'!$B$2:$D$74,2,0)</f>
        <v>Chân giò heo muối 300g</v>
      </c>
      <c r="M3338" s="8" t="str">
        <f>VLOOKUP(L3338,'[1]Mã Misa'!$C$2:$D$74,2,0)</f>
        <v>CGM300</v>
      </c>
      <c r="N3338" s="2">
        <v>73431</v>
      </c>
      <c r="O3338" t="s">
        <v>5139</v>
      </c>
      <c r="P3338" s="8" t="str">
        <f t="shared" si="211"/>
        <v>0148966</v>
      </c>
      <c r="Q3338" s="8" t="e">
        <f t="array" ref="Q3338">IF(VLOOKUP(P3338,$AA$1:$AC$32,1,0)&lt;&gt;0,(P3338&amp;"A"),0)</f>
        <v>#N/A</v>
      </c>
      <c r="R3338" s="12">
        <v>44529</v>
      </c>
      <c r="S3338" t="s">
        <v>5140</v>
      </c>
      <c r="T3338" s="8" t="str">
        <f t="shared" si="212"/>
        <v>VM+ HNI Ch</v>
      </c>
      <c r="U3338" t="s">
        <v>7212</v>
      </c>
      <c r="Y3338" t="str">
        <f t="array" ref="Y3338">IF(ISNUMBER(SEARCH($V$3,T3338)),"WINCOMHANOI",IF(ISNUMBER(SEARCH($V$4,T3338)),"WINCOMHOCHIMINH",IF(ISNUMBER(SEARCH($V$5,T3338)),"WINCOMDANANG",IF(ISNUMBER(SEARCH($V$6,T3338)),"WINCOMHAIDUONG",IF(ISNUMBER(SEARCH($V$7,T3338)),"WINCOMQUANGNINH",IF(ISNUMBER(SEARCH($V$8,T3338)),"WINCOMHAIPHONG",IF(ISNUMBER(SEARCH($V$9,T3338)),"WINCOMBACGIANG",IF(ISNUMBER(SEARCH($V$10,T3338)),"WINCOMBACNINH",IF(ISNUMBER(SEARCH($V$11,T3338)),"WINCOMPHUTHO",IF(ISNUMBER(SEARCH($V$12,T3338)),"WINCOMHATINH",IF(ISNUMBER(SEARCH($V$13,T3338)),"WINCOMTHAINGUYEN",IF(ISNUMBER(SEARCH($V$14,T3338)),"WINCOMKHANHHOA",IF(ISNUMBER(SEARCH($V$15,T3338)),"WINCOMHUNGYEN",IF(ISNUMBER(SEARCH($V$16,T3338)),"WINCOMNGHEAN",IF(ISNUMBER(SEARCH($V$17,T3338)),"WINCOMLAOCAI",IF(ISNUMBER(SEARCH($V$18,T3338)),"WINCOMVUNGTAU",IF(ISNUMBER(SEARCH($V$19,T3338)),"WINCOMBINHDUONG",IF(ISNUMBER(SEARCH($V$20,T3338)),"WINCOMKIENGIANG",IF(ISNUMBER(SEARCH($V$21,T3338)),"WINCOMHANAM",IF(ISNUMBER(SEARCH($V$22,T3338)),"WINCOMNAMDINH",IF(ISNUMBER(SEARCH($V$23,T3338)),"WINCOMLANGSON",IF(ISNUMBER(SEARCH($V$24,T3338)),"WINCOMTHANHHOA",IF(ISNUMBER(SEARCH($V$25,T3338)),"WINCOMYENBAI",IF(ISNUMBER(SEARCH($V$26,T3338)),"WINCOMTUYENQUANG",IF(ISNUMBER(SEARCH($V$27,T3338)),"WINCOMHUE",IF(ISNUMBER(SEARCH($V$28,T3338)),"WINCOMQUANGNAM",IF(ISNUMBER(SEARCH($V$29,T3338)),"WINCOMVINHPHUC",IF(ISNUMBER(SEARCH($V$30,T3338)),"WINCOMHAGIANG",IF(ISNUMBER(SEARCH($V$31,T3338)),"WINCOMNINHBINH",IF(ISNUMBER(SEARCH($V$32,T3338)),"WINCOMTRAVINH",IF(ISNUMBER(SEARCH($V$33,T3338)),"WINCOMCANTHO",IF(ISNUMBER(SEARCH($V$34,T3338)),"WINCOMBENTRE",IF(ISNUMBER(SEARCH($V$35,T3338)),"WINCOMCAMAU",IF(ISNUMBER(SEARCH($V$36,T3338)),"WINCOMANGIANG",IF(ISNUMBER(SEARCH($V$37,T3338)),"WINCOMNINHTHUAN",IF(ISNUMBER(SEARCH($V$38,T3338)),"WINCOMTHAIBINH",IF(ISNUMBER(SEARCH($V$39,T3338)),"WINCOMGIALAI",IF(ISNUMBER(SEARCH($V$40,T3338)),"WINCOMHOABINH",IF(ISNUMBER(SEARCH($V$41,T3338)),"WINCOMQUANGNGAI",IF(ISNUMBER(SEARCH($V$42,T3338)),"WINCOMBINHTHUAN",IF(ISNUMBER(SEARCH($V$43,T3338)),"WINCOMDAKLAK",IF(ISNUMBER(SEARCH($V$44,T3338)),"WINCOMSOCTRANG",IF(ISNUMBER(SEARCH($V$45,T3338)),"WINCOMSONLA",IF(ISNUMBER(SEARCH($V$46,T3338)),"WINCOMKONTUM",IF(ISNUMBER(SEARCH($V$47,T3338)),"WINCOMPHUYEN",IF(ISNUMBER(SEARCH($V$48,T3338)),"WINCOMQUANGTRI",IF(ISNUMBER(SEARCH($V$49,T3338)),"WINCOMBINHDINH",IF(ISNUMBER(SEARCH($V$50,T3338)),"WINCOMCAOBANG",IF(ISNUMBER(SEARCH($V$51,T3338)),"WINCOMQUANGBINH",IF(ISNUMBER(SEARCH($V$52,T3338)),"WINCOMLAMDONG",IF(ISNUMBER(SEARCH($V$53,T3338)),"WINCOMVINHLONG",IF(ISNUMBER(SEARCH($V$54,T3338)),"WINCOMDONGTHAP",IF(ISNUMBER(SEARCH($V$55,T3338)),"WINCOMTIENGIANG",IF(ISNUMBER(SEARCH($V$56,T3338)),"WINCOMQUANGNINH",0))))))))))))))))))))))))))))))))))))))))))))))))))))))</f>
        <v>WINCOMHANOI</v>
      </c>
    </row>
    <row r="3339" spans="1:25" x14ac:dyDescent="0.2">
      <c r="A3339" t="s">
        <v>0</v>
      </c>
      <c r="B3339" t="s">
        <v>5141</v>
      </c>
      <c r="C3339" t="s">
        <v>2</v>
      </c>
      <c r="D3339" t="s">
        <v>123</v>
      </c>
      <c r="E3339" t="s">
        <v>4</v>
      </c>
      <c r="F3339" s="5">
        <f t="shared" si="209"/>
        <v>2</v>
      </c>
      <c r="G3339" s="2">
        <v>111190</v>
      </c>
      <c r="H3339" s="2">
        <v>122309.00000000001</v>
      </c>
      <c r="I3339" t="s">
        <v>5</v>
      </c>
      <c r="J3339" t="s">
        <v>124</v>
      </c>
      <c r="K3339" t="str">
        <f t="shared" si="210"/>
        <v>Tai heo muối gói 200g</v>
      </c>
      <c r="L3339" s="8" t="str">
        <f>VLOOKUP(K3339,'[1]Mã Misa'!$B$2:$D$74,2,0)</f>
        <v>Tai heo muối 200g</v>
      </c>
      <c r="M3339" s="8" t="str">
        <f>VLOOKUP(L3339,'[1]Mã Misa'!$C$2:$D$74,2,0)</f>
        <v>TH200</v>
      </c>
      <c r="N3339" s="2">
        <v>55595</v>
      </c>
      <c r="O3339" t="s">
        <v>5142</v>
      </c>
      <c r="P3339" s="8" t="str">
        <f t="shared" si="211"/>
        <v>0003012</v>
      </c>
      <c r="Q3339" s="8" t="e">
        <f t="array" ref="Q3339">IF(VLOOKUP(P3339,$AA$1:$AC$32,1,0)&lt;&gt;0,(P3339&amp;"A"),0)</f>
        <v>#N/A</v>
      </c>
      <c r="R3339" s="12">
        <v>44529</v>
      </c>
      <c r="S3339" t="s">
        <v>1450</v>
      </c>
      <c r="T3339" s="8" t="str">
        <f t="shared" si="212"/>
        <v>VM+ HDG 28</v>
      </c>
      <c r="U3339" t="s">
        <v>6393</v>
      </c>
      <c r="Y3339" t="str">
        <f t="array" ref="Y3339">IF(ISNUMBER(SEARCH($V$3,T3339)),"WINCOMHANOI",IF(ISNUMBER(SEARCH($V$4,T3339)),"WINCOMHOCHIMINH",IF(ISNUMBER(SEARCH($V$5,T3339)),"WINCOMDANANG",IF(ISNUMBER(SEARCH($V$6,T3339)),"WINCOMHAIDUONG",IF(ISNUMBER(SEARCH($V$7,T3339)),"WINCOMQUANGNINH",IF(ISNUMBER(SEARCH($V$8,T3339)),"WINCOMHAIPHONG",IF(ISNUMBER(SEARCH($V$9,T3339)),"WINCOMBACGIANG",IF(ISNUMBER(SEARCH($V$10,T3339)),"WINCOMBACNINH",IF(ISNUMBER(SEARCH($V$11,T3339)),"WINCOMPHUTHO",IF(ISNUMBER(SEARCH($V$12,T3339)),"WINCOMHATINH",IF(ISNUMBER(SEARCH($V$13,T3339)),"WINCOMTHAINGUYEN",IF(ISNUMBER(SEARCH($V$14,T3339)),"WINCOMKHANHHOA",IF(ISNUMBER(SEARCH($V$15,T3339)),"WINCOMHUNGYEN",IF(ISNUMBER(SEARCH($V$16,T3339)),"WINCOMNGHEAN",IF(ISNUMBER(SEARCH($V$17,T3339)),"WINCOMLAOCAI",IF(ISNUMBER(SEARCH($V$18,T3339)),"WINCOMVUNGTAU",IF(ISNUMBER(SEARCH($V$19,T3339)),"WINCOMBINHDUONG",IF(ISNUMBER(SEARCH($V$20,T3339)),"WINCOMKIENGIANG",IF(ISNUMBER(SEARCH($V$21,T3339)),"WINCOMHANAM",IF(ISNUMBER(SEARCH($V$22,T3339)),"WINCOMNAMDINH",IF(ISNUMBER(SEARCH($V$23,T3339)),"WINCOMLANGSON",IF(ISNUMBER(SEARCH($V$24,T3339)),"WINCOMTHANHHOA",IF(ISNUMBER(SEARCH($V$25,T3339)),"WINCOMYENBAI",IF(ISNUMBER(SEARCH($V$26,T3339)),"WINCOMTUYENQUANG",IF(ISNUMBER(SEARCH($V$27,T3339)),"WINCOMHUE",IF(ISNUMBER(SEARCH($V$28,T3339)),"WINCOMQUANGNAM",IF(ISNUMBER(SEARCH($V$29,T3339)),"WINCOMVINHPHUC",IF(ISNUMBER(SEARCH($V$30,T3339)),"WINCOMHAGIANG",IF(ISNUMBER(SEARCH($V$31,T3339)),"WINCOMNINHBINH",IF(ISNUMBER(SEARCH($V$32,T3339)),"WINCOMTRAVINH",IF(ISNUMBER(SEARCH($V$33,T3339)),"WINCOMCANTHO",IF(ISNUMBER(SEARCH($V$34,T3339)),"WINCOMBENTRE",IF(ISNUMBER(SEARCH($V$35,T3339)),"WINCOMCAMAU",IF(ISNUMBER(SEARCH($V$36,T3339)),"WINCOMANGIANG",IF(ISNUMBER(SEARCH($V$37,T3339)),"WINCOMNINHTHUAN",IF(ISNUMBER(SEARCH($V$38,T3339)),"WINCOMTHAIBINH",IF(ISNUMBER(SEARCH($V$39,T3339)),"WINCOMGIALAI",IF(ISNUMBER(SEARCH($V$40,T3339)),"WINCOMHOABINH",IF(ISNUMBER(SEARCH($V$41,T3339)),"WINCOMQUANGNGAI",IF(ISNUMBER(SEARCH($V$42,T3339)),"WINCOMBINHTHUAN",IF(ISNUMBER(SEARCH($V$43,T3339)),"WINCOMDAKLAK",IF(ISNUMBER(SEARCH($V$44,T3339)),"WINCOMSOCTRANG",IF(ISNUMBER(SEARCH($V$45,T3339)),"WINCOMSONLA",IF(ISNUMBER(SEARCH($V$46,T3339)),"WINCOMKONTUM",IF(ISNUMBER(SEARCH($V$47,T3339)),"WINCOMPHUYEN",IF(ISNUMBER(SEARCH($V$48,T3339)),"WINCOMQUANGTRI",IF(ISNUMBER(SEARCH($V$49,T3339)),"WINCOMBINHDINH",IF(ISNUMBER(SEARCH($V$50,T3339)),"WINCOMCAOBANG",IF(ISNUMBER(SEARCH($V$51,T3339)),"WINCOMQUANGBINH",IF(ISNUMBER(SEARCH($V$52,T3339)),"WINCOMLAMDONG",IF(ISNUMBER(SEARCH($V$53,T3339)),"WINCOMVINHLONG",IF(ISNUMBER(SEARCH($V$54,T3339)),"WINCOMDONGTHAP",IF(ISNUMBER(SEARCH($V$55,T3339)),"WINCOMTIENGIANG",IF(ISNUMBER(SEARCH($V$56,T3339)),"WINCOMQUANGNINH",0))))))))))))))))))))))))))))))))))))))))))))))))))))))</f>
        <v>WINCOMHAIDUONG</v>
      </c>
    </row>
    <row r="3340" spans="1:25" x14ac:dyDescent="0.2">
      <c r="A3340" t="s">
        <v>0</v>
      </c>
      <c r="B3340" t="s">
        <v>5141</v>
      </c>
      <c r="C3340" t="s">
        <v>31</v>
      </c>
      <c r="D3340" t="s">
        <v>20</v>
      </c>
      <c r="E3340" t="s">
        <v>4</v>
      </c>
      <c r="F3340" s="5">
        <f t="shared" si="209"/>
        <v>8</v>
      </c>
      <c r="G3340" s="2">
        <v>401456</v>
      </c>
      <c r="H3340" s="2">
        <v>441601.60000000003</v>
      </c>
      <c r="I3340" t="s">
        <v>5</v>
      </c>
      <c r="J3340" t="s">
        <v>21</v>
      </c>
      <c r="K3340" t="str">
        <f t="shared" si="210"/>
        <v>Giò tai lưỡi xào gói 250g</v>
      </c>
      <c r="L3340" s="8" t="str">
        <f>VLOOKUP(K3340,'[1]Mã Misa'!$B$2:$D$74,2,0)</f>
        <v>Giò Tai Lưỡi Xào 250g</v>
      </c>
      <c r="M3340" s="8" t="str">
        <f>VLOOKUP(L3340,'[1]Mã Misa'!$C$2:$D$74,2,0)</f>
        <v>GTLX250G</v>
      </c>
      <c r="N3340" s="2">
        <v>50182</v>
      </c>
      <c r="O3340" t="s">
        <v>5142</v>
      </c>
      <c r="P3340" s="8" t="str">
        <f t="shared" si="211"/>
        <v>0003012</v>
      </c>
      <c r="Q3340" s="8" t="e">
        <f t="array" ref="Q3340">IF(VLOOKUP(P3340,$AA$1:$AC$32,1,0)&lt;&gt;0,(P3340&amp;"A"),0)</f>
        <v>#N/A</v>
      </c>
      <c r="R3340" s="12">
        <v>44529</v>
      </c>
      <c r="S3340" t="s">
        <v>1450</v>
      </c>
      <c r="T3340" s="8" t="str">
        <f t="shared" si="212"/>
        <v>VM+ HDG 28</v>
      </c>
      <c r="U3340" t="s">
        <v>6393</v>
      </c>
      <c r="Y3340" t="str">
        <f t="array" ref="Y3340">IF(ISNUMBER(SEARCH($V$3,T3340)),"WINCOMHANOI",IF(ISNUMBER(SEARCH($V$4,T3340)),"WINCOMHOCHIMINH",IF(ISNUMBER(SEARCH($V$5,T3340)),"WINCOMDANANG",IF(ISNUMBER(SEARCH($V$6,T3340)),"WINCOMHAIDUONG",IF(ISNUMBER(SEARCH($V$7,T3340)),"WINCOMQUANGNINH",IF(ISNUMBER(SEARCH($V$8,T3340)),"WINCOMHAIPHONG",IF(ISNUMBER(SEARCH($V$9,T3340)),"WINCOMBACGIANG",IF(ISNUMBER(SEARCH($V$10,T3340)),"WINCOMBACNINH",IF(ISNUMBER(SEARCH($V$11,T3340)),"WINCOMPHUTHO",IF(ISNUMBER(SEARCH($V$12,T3340)),"WINCOMHATINH",IF(ISNUMBER(SEARCH($V$13,T3340)),"WINCOMTHAINGUYEN",IF(ISNUMBER(SEARCH($V$14,T3340)),"WINCOMKHANHHOA",IF(ISNUMBER(SEARCH($V$15,T3340)),"WINCOMHUNGYEN",IF(ISNUMBER(SEARCH($V$16,T3340)),"WINCOMNGHEAN",IF(ISNUMBER(SEARCH($V$17,T3340)),"WINCOMLAOCAI",IF(ISNUMBER(SEARCH($V$18,T3340)),"WINCOMVUNGTAU",IF(ISNUMBER(SEARCH($V$19,T3340)),"WINCOMBINHDUONG",IF(ISNUMBER(SEARCH($V$20,T3340)),"WINCOMKIENGIANG",IF(ISNUMBER(SEARCH($V$21,T3340)),"WINCOMHANAM",IF(ISNUMBER(SEARCH($V$22,T3340)),"WINCOMNAMDINH",IF(ISNUMBER(SEARCH($V$23,T3340)),"WINCOMLANGSON",IF(ISNUMBER(SEARCH($V$24,T3340)),"WINCOMTHANHHOA",IF(ISNUMBER(SEARCH($V$25,T3340)),"WINCOMYENBAI",IF(ISNUMBER(SEARCH($V$26,T3340)),"WINCOMTUYENQUANG",IF(ISNUMBER(SEARCH($V$27,T3340)),"WINCOMHUE",IF(ISNUMBER(SEARCH($V$28,T3340)),"WINCOMQUANGNAM",IF(ISNUMBER(SEARCH($V$29,T3340)),"WINCOMVINHPHUC",IF(ISNUMBER(SEARCH($V$30,T3340)),"WINCOMHAGIANG",IF(ISNUMBER(SEARCH($V$31,T3340)),"WINCOMNINHBINH",IF(ISNUMBER(SEARCH($V$32,T3340)),"WINCOMTRAVINH",IF(ISNUMBER(SEARCH($V$33,T3340)),"WINCOMCANTHO",IF(ISNUMBER(SEARCH($V$34,T3340)),"WINCOMBENTRE",IF(ISNUMBER(SEARCH($V$35,T3340)),"WINCOMCAMAU",IF(ISNUMBER(SEARCH($V$36,T3340)),"WINCOMANGIANG",IF(ISNUMBER(SEARCH($V$37,T3340)),"WINCOMNINHTHUAN",IF(ISNUMBER(SEARCH($V$38,T3340)),"WINCOMTHAIBINH",IF(ISNUMBER(SEARCH($V$39,T3340)),"WINCOMGIALAI",IF(ISNUMBER(SEARCH($V$40,T3340)),"WINCOMHOABINH",IF(ISNUMBER(SEARCH($V$41,T3340)),"WINCOMQUANGNGAI",IF(ISNUMBER(SEARCH($V$42,T3340)),"WINCOMBINHTHUAN",IF(ISNUMBER(SEARCH($V$43,T3340)),"WINCOMDAKLAK",IF(ISNUMBER(SEARCH($V$44,T3340)),"WINCOMSOCTRANG",IF(ISNUMBER(SEARCH($V$45,T3340)),"WINCOMSONLA",IF(ISNUMBER(SEARCH($V$46,T3340)),"WINCOMKONTUM",IF(ISNUMBER(SEARCH($V$47,T3340)),"WINCOMPHUYEN",IF(ISNUMBER(SEARCH($V$48,T3340)),"WINCOMQUANGTRI",IF(ISNUMBER(SEARCH($V$49,T3340)),"WINCOMBINHDINH",IF(ISNUMBER(SEARCH($V$50,T3340)),"WINCOMCAOBANG",IF(ISNUMBER(SEARCH($V$51,T3340)),"WINCOMQUANGBINH",IF(ISNUMBER(SEARCH($V$52,T3340)),"WINCOMLAMDONG",IF(ISNUMBER(SEARCH($V$53,T3340)),"WINCOMVINHLONG",IF(ISNUMBER(SEARCH($V$54,T3340)),"WINCOMDONGTHAP",IF(ISNUMBER(SEARCH($V$55,T3340)),"WINCOMTIENGIANG",IF(ISNUMBER(SEARCH($V$56,T3340)),"WINCOMQUANGNINH",0))))))))))))))))))))))))))))))))))))))))))))))))))))))</f>
        <v>WINCOMHAIDUONG</v>
      </c>
    </row>
    <row r="3341" spans="1:25" x14ac:dyDescent="0.2">
      <c r="A3341" t="s">
        <v>0</v>
      </c>
      <c r="B3341" t="s">
        <v>5141</v>
      </c>
      <c r="C3341" t="s">
        <v>34</v>
      </c>
      <c r="D3341" t="s">
        <v>39</v>
      </c>
      <c r="E3341" t="s">
        <v>4</v>
      </c>
      <c r="F3341" s="5">
        <f t="shared" si="209"/>
        <v>6</v>
      </c>
      <c r="G3341" s="2">
        <v>276000</v>
      </c>
      <c r="H3341" s="2">
        <v>303600</v>
      </c>
      <c r="I3341" t="s">
        <v>5</v>
      </c>
      <c r="J3341" t="s">
        <v>40</v>
      </c>
      <c r="K3341" t="str">
        <f t="shared" si="210"/>
        <v>Mộc nấm hương gói 250g</v>
      </c>
      <c r="L3341" s="8" t="str">
        <f>VLOOKUP(K3341,'[1]Mã Misa'!$B$2:$D$74,2,0)</f>
        <v>Mộc Nấm Hương 250g</v>
      </c>
      <c r="M3341" s="8" t="str">
        <f>VLOOKUP(L3341,'[1]Mã Misa'!$C$2:$D$74,2,0)</f>
        <v>MNH250</v>
      </c>
      <c r="N3341" s="2">
        <v>46000</v>
      </c>
      <c r="O3341" t="s">
        <v>5142</v>
      </c>
      <c r="P3341" s="8" t="str">
        <f t="shared" si="211"/>
        <v>0003012</v>
      </c>
      <c r="Q3341" s="8" t="e">
        <f t="array" ref="Q3341">IF(VLOOKUP(P3341,$AA$1:$AC$32,1,0)&lt;&gt;0,(P3341&amp;"A"),0)</f>
        <v>#N/A</v>
      </c>
      <c r="R3341" s="12">
        <v>44529</v>
      </c>
      <c r="S3341" t="s">
        <v>1450</v>
      </c>
      <c r="T3341" s="8" t="str">
        <f t="shared" si="212"/>
        <v>VM+ HDG 28</v>
      </c>
      <c r="U3341" t="s">
        <v>6393</v>
      </c>
      <c r="Y3341" t="str">
        <f t="array" ref="Y3341">IF(ISNUMBER(SEARCH($V$3,T3341)),"WINCOMHANOI",IF(ISNUMBER(SEARCH($V$4,T3341)),"WINCOMHOCHIMINH",IF(ISNUMBER(SEARCH($V$5,T3341)),"WINCOMDANANG",IF(ISNUMBER(SEARCH($V$6,T3341)),"WINCOMHAIDUONG",IF(ISNUMBER(SEARCH($V$7,T3341)),"WINCOMQUANGNINH",IF(ISNUMBER(SEARCH($V$8,T3341)),"WINCOMHAIPHONG",IF(ISNUMBER(SEARCH($V$9,T3341)),"WINCOMBACGIANG",IF(ISNUMBER(SEARCH($V$10,T3341)),"WINCOMBACNINH",IF(ISNUMBER(SEARCH($V$11,T3341)),"WINCOMPHUTHO",IF(ISNUMBER(SEARCH($V$12,T3341)),"WINCOMHATINH",IF(ISNUMBER(SEARCH($V$13,T3341)),"WINCOMTHAINGUYEN",IF(ISNUMBER(SEARCH($V$14,T3341)),"WINCOMKHANHHOA",IF(ISNUMBER(SEARCH($V$15,T3341)),"WINCOMHUNGYEN",IF(ISNUMBER(SEARCH($V$16,T3341)),"WINCOMNGHEAN",IF(ISNUMBER(SEARCH($V$17,T3341)),"WINCOMLAOCAI",IF(ISNUMBER(SEARCH($V$18,T3341)),"WINCOMVUNGTAU",IF(ISNUMBER(SEARCH($V$19,T3341)),"WINCOMBINHDUONG",IF(ISNUMBER(SEARCH($V$20,T3341)),"WINCOMKIENGIANG",IF(ISNUMBER(SEARCH($V$21,T3341)),"WINCOMHANAM",IF(ISNUMBER(SEARCH($V$22,T3341)),"WINCOMNAMDINH",IF(ISNUMBER(SEARCH($V$23,T3341)),"WINCOMLANGSON",IF(ISNUMBER(SEARCH($V$24,T3341)),"WINCOMTHANHHOA",IF(ISNUMBER(SEARCH($V$25,T3341)),"WINCOMYENBAI",IF(ISNUMBER(SEARCH($V$26,T3341)),"WINCOMTUYENQUANG",IF(ISNUMBER(SEARCH($V$27,T3341)),"WINCOMHUE",IF(ISNUMBER(SEARCH($V$28,T3341)),"WINCOMQUANGNAM",IF(ISNUMBER(SEARCH($V$29,T3341)),"WINCOMVINHPHUC",IF(ISNUMBER(SEARCH($V$30,T3341)),"WINCOMHAGIANG",IF(ISNUMBER(SEARCH($V$31,T3341)),"WINCOMNINHBINH",IF(ISNUMBER(SEARCH($V$32,T3341)),"WINCOMTRAVINH",IF(ISNUMBER(SEARCH($V$33,T3341)),"WINCOMCANTHO",IF(ISNUMBER(SEARCH($V$34,T3341)),"WINCOMBENTRE",IF(ISNUMBER(SEARCH($V$35,T3341)),"WINCOMCAMAU",IF(ISNUMBER(SEARCH($V$36,T3341)),"WINCOMANGIANG",IF(ISNUMBER(SEARCH($V$37,T3341)),"WINCOMNINHTHUAN",IF(ISNUMBER(SEARCH($V$38,T3341)),"WINCOMTHAIBINH",IF(ISNUMBER(SEARCH($V$39,T3341)),"WINCOMGIALAI",IF(ISNUMBER(SEARCH($V$40,T3341)),"WINCOMHOABINH",IF(ISNUMBER(SEARCH($V$41,T3341)),"WINCOMQUANGNGAI",IF(ISNUMBER(SEARCH($V$42,T3341)),"WINCOMBINHTHUAN",IF(ISNUMBER(SEARCH($V$43,T3341)),"WINCOMDAKLAK",IF(ISNUMBER(SEARCH($V$44,T3341)),"WINCOMSOCTRANG",IF(ISNUMBER(SEARCH($V$45,T3341)),"WINCOMSONLA",IF(ISNUMBER(SEARCH($V$46,T3341)),"WINCOMKONTUM",IF(ISNUMBER(SEARCH($V$47,T3341)),"WINCOMPHUYEN",IF(ISNUMBER(SEARCH($V$48,T3341)),"WINCOMQUANGTRI",IF(ISNUMBER(SEARCH($V$49,T3341)),"WINCOMBINHDINH",IF(ISNUMBER(SEARCH($V$50,T3341)),"WINCOMCAOBANG",IF(ISNUMBER(SEARCH($V$51,T3341)),"WINCOMQUANGBINH",IF(ISNUMBER(SEARCH($V$52,T3341)),"WINCOMLAMDONG",IF(ISNUMBER(SEARCH($V$53,T3341)),"WINCOMVINHLONG",IF(ISNUMBER(SEARCH($V$54,T3341)),"WINCOMDONGTHAP",IF(ISNUMBER(SEARCH($V$55,T3341)),"WINCOMTIENGIANG",IF(ISNUMBER(SEARCH($V$56,T3341)),"WINCOMQUANGNINH",0))))))))))))))))))))))))))))))))))))))))))))))))))))))</f>
        <v>WINCOMHAIDUONG</v>
      </c>
    </row>
    <row r="3342" spans="1:25" x14ac:dyDescent="0.2">
      <c r="A3342" t="s">
        <v>0</v>
      </c>
      <c r="B3342" t="s">
        <v>5143</v>
      </c>
      <c r="C3342" t="s">
        <v>2</v>
      </c>
      <c r="D3342" t="s">
        <v>62</v>
      </c>
      <c r="E3342" t="s">
        <v>4</v>
      </c>
      <c r="F3342" s="5">
        <f t="shared" si="209"/>
        <v>9</v>
      </c>
      <c r="G3342" s="2">
        <v>948600</v>
      </c>
      <c r="H3342" s="2">
        <v>1043460.0000000001</v>
      </c>
      <c r="I3342" t="s">
        <v>5</v>
      </c>
      <c r="J3342" t="s">
        <v>63</v>
      </c>
      <c r="K3342" t="str">
        <f t="shared" si="210"/>
        <v>_Đùi gà sốt cay 500g</v>
      </c>
      <c r="L3342" s="8" t="str">
        <f>VLOOKUP(K3342,'[1]Mã Misa'!$B$2:$D$74,2,0)</f>
        <v>Đùi gà sốt cay 500g</v>
      </c>
      <c r="M3342" s="8" t="str">
        <f>VLOOKUP(L3342,'[1]Mã Misa'!$C$2:$D$74,2,0)</f>
        <v>DGSC500</v>
      </c>
      <c r="N3342" s="2">
        <v>105400</v>
      </c>
      <c r="O3342" t="s">
        <v>5144</v>
      </c>
      <c r="P3342" s="8" t="str">
        <f t="shared" si="211"/>
        <v>0002676</v>
      </c>
      <c r="Q3342" s="8" t="e">
        <f t="array" ref="Q3342">IF(VLOOKUP(P3342,$AA$1:$AC$32,1,0)&lt;&gt;0,(P3342&amp;"A"),0)</f>
        <v>#N/A</v>
      </c>
      <c r="R3342" s="12">
        <v>44529</v>
      </c>
      <c r="S3342" t="s">
        <v>5145</v>
      </c>
      <c r="T3342" s="8" t="str">
        <f t="shared" si="212"/>
        <v>VM VCP PTO</v>
      </c>
      <c r="U3342" t="s">
        <v>7213</v>
      </c>
      <c r="Y3342" t="str">
        <f t="array" ref="Y3342">IF(ISNUMBER(SEARCH($V$3,T3342)),"WINCOMHANOI",IF(ISNUMBER(SEARCH($V$4,T3342)),"WINCOMHOCHIMINH",IF(ISNUMBER(SEARCH($V$5,T3342)),"WINCOMDANANG",IF(ISNUMBER(SEARCH($V$6,T3342)),"WINCOMHAIDUONG",IF(ISNUMBER(SEARCH($V$7,T3342)),"WINCOMQUANGNINH",IF(ISNUMBER(SEARCH($V$8,T3342)),"WINCOMHAIPHONG",IF(ISNUMBER(SEARCH($V$9,T3342)),"WINCOMBACGIANG",IF(ISNUMBER(SEARCH($V$10,T3342)),"WINCOMBACNINH",IF(ISNUMBER(SEARCH($V$11,T3342)),"WINCOMPHUTHO",IF(ISNUMBER(SEARCH($V$12,T3342)),"WINCOMHATINH",IF(ISNUMBER(SEARCH($V$13,T3342)),"WINCOMTHAINGUYEN",IF(ISNUMBER(SEARCH($V$14,T3342)),"WINCOMKHANHHOA",IF(ISNUMBER(SEARCH($V$15,T3342)),"WINCOMHUNGYEN",IF(ISNUMBER(SEARCH($V$16,T3342)),"WINCOMNGHEAN",IF(ISNUMBER(SEARCH($V$17,T3342)),"WINCOMLAOCAI",IF(ISNUMBER(SEARCH($V$18,T3342)),"WINCOMVUNGTAU",IF(ISNUMBER(SEARCH($V$19,T3342)),"WINCOMBINHDUONG",IF(ISNUMBER(SEARCH($V$20,T3342)),"WINCOMKIENGIANG",IF(ISNUMBER(SEARCH($V$21,T3342)),"WINCOMHANAM",IF(ISNUMBER(SEARCH($V$22,T3342)),"WINCOMNAMDINH",IF(ISNUMBER(SEARCH($V$23,T3342)),"WINCOMLANGSON",IF(ISNUMBER(SEARCH($V$24,T3342)),"WINCOMTHANHHOA",IF(ISNUMBER(SEARCH($V$25,T3342)),"WINCOMYENBAI",IF(ISNUMBER(SEARCH($V$26,T3342)),"WINCOMTUYENQUANG",IF(ISNUMBER(SEARCH($V$27,T3342)),"WINCOMHUE",IF(ISNUMBER(SEARCH($V$28,T3342)),"WINCOMQUANGNAM",IF(ISNUMBER(SEARCH($V$29,T3342)),"WINCOMVINHPHUC",IF(ISNUMBER(SEARCH($V$30,T3342)),"WINCOMHAGIANG",IF(ISNUMBER(SEARCH($V$31,T3342)),"WINCOMNINHBINH",IF(ISNUMBER(SEARCH($V$32,T3342)),"WINCOMTRAVINH",IF(ISNUMBER(SEARCH($V$33,T3342)),"WINCOMCANTHO",IF(ISNUMBER(SEARCH($V$34,T3342)),"WINCOMBENTRE",IF(ISNUMBER(SEARCH($V$35,T3342)),"WINCOMCAMAU",IF(ISNUMBER(SEARCH($V$36,T3342)),"WINCOMANGIANG",IF(ISNUMBER(SEARCH($V$37,T3342)),"WINCOMNINHTHUAN",IF(ISNUMBER(SEARCH($V$38,T3342)),"WINCOMTHAIBINH",IF(ISNUMBER(SEARCH($V$39,T3342)),"WINCOMGIALAI",IF(ISNUMBER(SEARCH($V$40,T3342)),"WINCOMHOABINH",IF(ISNUMBER(SEARCH($V$41,T3342)),"WINCOMQUANGNGAI",IF(ISNUMBER(SEARCH($V$42,T3342)),"WINCOMBINHTHUAN",IF(ISNUMBER(SEARCH($V$43,T3342)),"WINCOMDAKLAK",IF(ISNUMBER(SEARCH($V$44,T3342)),"WINCOMSOCTRANG",IF(ISNUMBER(SEARCH($V$45,T3342)),"WINCOMSONLA",IF(ISNUMBER(SEARCH($V$46,T3342)),"WINCOMKONTUM",IF(ISNUMBER(SEARCH($V$47,T3342)),"WINCOMPHUYEN",IF(ISNUMBER(SEARCH($V$48,T3342)),"WINCOMQUANGTRI",IF(ISNUMBER(SEARCH($V$49,T3342)),"WINCOMBINHDINH",IF(ISNUMBER(SEARCH($V$50,T3342)),"WINCOMCAOBANG",IF(ISNUMBER(SEARCH($V$51,T3342)),"WINCOMQUANGBINH",IF(ISNUMBER(SEARCH($V$52,T3342)),"WINCOMLAMDONG",IF(ISNUMBER(SEARCH($V$53,T3342)),"WINCOMVINHLONG",IF(ISNUMBER(SEARCH($V$54,T3342)),"WINCOMDONGTHAP",IF(ISNUMBER(SEARCH($V$55,T3342)),"WINCOMTIENGIANG",IF(ISNUMBER(SEARCH($V$56,T3342)),"WINCOMQUANGNINH",0))))))))))))))))))))))))))))))))))))))))))))))))))))))</f>
        <v>WINCOMPHUTHO</v>
      </c>
    </row>
    <row r="3343" spans="1:25" x14ac:dyDescent="0.2">
      <c r="A3343" t="s">
        <v>0</v>
      </c>
      <c r="B3343" t="s">
        <v>5143</v>
      </c>
      <c r="C3343" t="s">
        <v>31</v>
      </c>
      <c r="D3343" t="s">
        <v>134</v>
      </c>
      <c r="E3343" t="s">
        <v>4</v>
      </c>
      <c r="F3343" s="5">
        <f t="shared" si="209"/>
        <v>1</v>
      </c>
      <c r="G3343" s="2">
        <v>90750</v>
      </c>
      <c r="H3343" s="2">
        <v>99825.000000000015</v>
      </c>
      <c r="I3343" t="s">
        <v>5</v>
      </c>
      <c r="J3343" t="s">
        <v>135</v>
      </c>
      <c r="K3343" t="str">
        <f t="shared" si="210"/>
        <v>_Chân gà sốt cay 400g</v>
      </c>
      <c r="L3343" s="8" t="str">
        <f>VLOOKUP(K3343,'[1]Mã Misa'!$B$2:$D$74,2,0)</f>
        <v>Chân gà sốt cay 400g</v>
      </c>
      <c r="M3343" s="8" t="str">
        <f>VLOOKUP(L3343,'[1]Mã Misa'!$C$2:$D$74,2,0)</f>
        <v>CGSC400</v>
      </c>
      <c r="N3343" s="2">
        <v>90750</v>
      </c>
      <c r="O3343" t="s">
        <v>5144</v>
      </c>
      <c r="P3343" s="8" t="str">
        <f t="shared" si="211"/>
        <v>0002676</v>
      </c>
      <c r="Q3343" s="8" t="e">
        <f t="array" ref="Q3343">IF(VLOOKUP(P3343,$AA$1:$AC$32,1,0)&lt;&gt;0,(P3343&amp;"A"),0)</f>
        <v>#N/A</v>
      </c>
      <c r="R3343" s="12">
        <v>44529</v>
      </c>
      <c r="S3343" t="s">
        <v>5145</v>
      </c>
      <c r="T3343" s="8" t="str">
        <f t="shared" si="212"/>
        <v>VM VCP PTO</v>
      </c>
      <c r="U3343" t="s">
        <v>7213</v>
      </c>
      <c r="Y3343" t="str">
        <f t="array" ref="Y3343">IF(ISNUMBER(SEARCH($V$3,T3343)),"WINCOMHANOI",IF(ISNUMBER(SEARCH($V$4,T3343)),"WINCOMHOCHIMINH",IF(ISNUMBER(SEARCH($V$5,T3343)),"WINCOMDANANG",IF(ISNUMBER(SEARCH($V$6,T3343)),"WINCOMHAIDUONG",IF(ISNUMBER(SEARCH($V$7,T3343)),"WINCOMQUANGNINH",IF(ISNUMBER(SEARCH($V$8,T3343)),"WINCOMHAIPHONG",IF(ISNUMBER(SEARCH($V$9,T3343)),"WINCOMBACGIANG",IF(ISNUMBER(SEARCH($V$10,T3343)),"WINCOMBACNINH",IF(ISNUMBER(SEARCH($V$11,T3343)),"WINCOMPHUTHO",IF(ISNUMBER(SEARCH($V$12,T3343)),"WINCOMHATINH",IF(ISNUMBER(SEARCH($V$13,T3343)),"WINCOMTHAINGUYEN",IF(ISNUMBER(SEARCH($V$14,T3343)),"WINCOMKHANHHOA",IF(ISNUMBER(SEARCH($V$15,T3343)),"WINCOMHUNGYEN",IF(ISNUMBER(SEARCH($V$16,T3343)),"WINCOMNGHEAN",IF(ISNUMBER(SEARCH($V$17,T3343)),"WINCOMLAOCAI",IF(ISNUMBER(SEARCH($V$18,T3343)),"WINCOMVUNGTAU",IF(ISNUMBER(SEARCH($V$19,T3343)),"WINCOMBINHDUONG",IF(ISNUMBER(SEARCH($V$20,T3343)),"WINCOMKIENGIANG",IF(ISNUMBER(SEARCH($V$21,T3343)),"WINCOMHANAM",IF(ISNUMBER(SEARCH($V$22,T3343)),"WINCOMNAMDINH",IF(ISNUMBER(SEARCH($V$23,T3343)),"WINCOMLANGSON",IF(ISNUMBER(SEARCH($V$24,T3343)),"WINCOMTHANHHOA",IF(ISNUMBER(SEARCH($V$25,T3343)),"WINCOMYENBAI",IF(ISNUMBER(SEARCH($V$26,T3343)),"WINCOMTUYENQUANG",IF(ISNUMBER(SEARCH($V$27,T3343)),"WINCOMHUE",IF(ISNUMBER(SEARCH($V$28,T3343)),"WINCOMQUANGNAM",IF(ISNUMBER(SEARCH($V$29,T3343)),"WINCOMVINHPHUC",IF(ISNUMBER(SEARCH($V$30,T3343)),"WINCOMHAGIANG",IF(ISNUMBER(SEARCH($V$31,T3343)),"WINCOMNINHBINH",IF(ISNUMBER(SEARCH($V$32,T3343)),"WINCOMTRAVINH",IF(ISNUMBER(SEARCH($V$33,T3343)),"WINCOMCANTHO",IF(ISNUMBER(SEARCH($V$34,T3343)),"WINCOMBENTRE",IF(ISNUMBER(SEARCH($V$35,T3343)),"WINCOMCAMAU",IF(ISNUMBER(SEARCH($V$36,T3343)),"WINCOMANGIANG",IF(ISNUMBER(SEARCH($V$37,T3343)),"WINCOMNINHTHUAN",IF(ISNUMBER(SEARCH($V$38,T3343)),"WINCOMTHAIBINH",IF(ISNUMBER(SEARCH($V$39,T3343)),"WINCOMGIALAI",IF(ISNUMBER(SEARCH($V$40,T3343)),"WINCOMHOABINH",IF(ISNUMBER(SEARCH($V$41,T3343)),"WINCOMQUANGNGAI",IF(ISNUMBER(SEARCH($V$42,T3343)),"WINCOMBINHTHUAN",IF(ISNUMBER(SEARCH($V$43,T3343)),"WINCOMDAKLAK",IF(ISNUMBER(SEARCH($V$44,T3343)),"WINCOMSOCTRANG",IF(ISNUMBER(SEARCH($V$45,T3343)),"WINCOMSONLA",IF(ISNUMBER(SEARCH($V$46,T3343)),"WINCOMKONTUM",IF(ISNUMBER(SEARCH($V$47,T3343)),"WINCOMPHUYEN",IF(ISNUMBER(SEARCH($V$48,T3343)),"WINCOMQUANGTRI",IF(ISNUMBER(SEARCH($V$49,T3343)),"WINCOMBINHDINH",IF(ISNUMBER(SEARCH($V$50,T3343)),"WINCOMCAOBANG",IF(ISNUMBER(SEARCH($V$51,T3343)),"WINCOMQUANGBINH",IF(ISNUMBER(SEARCH($V$52,T3343)),"WINCOMLAMDONG",IF(ISNUMBER(SEARCH($V$53,T3343)),"WINCOMVINHLONG",IF(ISNUMBER(SEARCH($V$54,T3343)),"WINCOMDONGTHAP",IF(ISNUMBER(SEARCH($V$55,T3343)),"WINCOMTIENGIANG",IF(ISNUMBER(SEARCH($V$56,T3343)),"WINCOMQUANGNINH",0))))))))))))))))))))))))))))))))))))))))))))))))))))))</f>
        <v>WINCOMPHUTHO</v>
      </c>
    </row>
    <row r="3344" spans="1:25" x14ac:dyDescent="0.2">
      <c r="A3344" t="s">
        <v>0</v>
      </c>
      <c r="B3344" t="s">
        <v>5143</v>
      </c>
      <c r="C3344" t="s">
        <v>34</v>
      </c>
      <c r="D3344" t="s">
        <v>3</v>
      </c>
      <c r="E3344" t="s">
        <v>4</v>
      </c>
      <c r="F3344" s="5">
        <f t="shared" si="209"/>
        <v>1</v>
      </c>
      <c r="G3344" s="2">
        <v>88846</v>
      </c>
      <c r="H3344" s="2">
        <v>97730.6</v>
      </c>
      <c r="I3344" t="s">
        <v>5</v>
      </c>
      <c r="J3344" t="s">
        <v>6</v>
      </c>
      <c r="K3344" t="str">
        <f t="shared" si="210"/>
        <v>Gà muối gói 500g</v>
      </c>
      <c r="L3344" s="8" t="str">
        <f>VLOOKUP(K3344,'[1]Mã Misa'!$B$2:$D$74,2,0)</f>
        <v>Gà muối 500g</v>
      </c>
      <c r="M3344" s="8" t="str">
        <f>VLOOKUP(L3344,'[1]Mã Misa'!$C$2:$D$74,2,0)</f>
        <v>GM500</v>
      </c>
      <c r="N3344" s="2">
        <v>88846</v>
      </c>
      <c r="O3344" t="s">
        <v>5144</v>
      </c>
      <c r="P3344" s="8" t="str">
        <f t="shared" si="211"/>
        <v>0002676</v>
      </c>
      <c r="Q3344" s="8" t="e">
        <f t="array" ref="Q3344">IF(VLOOKUP(P3344,$AA$1:$AC$32,1,0)&lt;&gt;0,(P3344&amp;"A"),0)</f>
        <v>#N/A</v>
      </c>
      <c r="R3344" s="12">
        <v>44529</v>
      </c>
      <c r="S3344" t="s">
        <v>5145</v>
      </c>
      <c r="T3344" s="8" t="str">
        <f t="shared" si="212"/>
        <v>VM VCP PTO</v>
      </c>
      <c r="U3344" t="s">
        <v>7213</v>
      </c>
      <c r="Y3344" t="str">
        <f t="array" ref="Y3344">IF(ISNUMBER(SEARCH($V$3,T3344)),"WINCOMHANOI",IF(ISNUMBER(SEARCH($V$4,T3344)),"WINCOMHOCHIMINH",IF(ISNUMBER(SEARCH($V$5,T3344)),"WINCOMDANANG",IF(ISNUMBER(SEARCH($V$6,T3344)),"WINCOMHAIDUONG",IF(ISNUMBER(SEARCH($V$7,T3344)),"WINCOMQUANGNINH",IF(ISNUMBER(SEARCH($V$8,T3344)),"WINCOMHAIPHONG",IF(ISNUMBER(SEARCH($V$9,T3344)),"WINCOMBACGIANG",IF(ISNUMBER(SEARCH($V$10,T3344)),"WINCOMBACNINH",IF(ISNUMBER(SEARCH($V$11,T3344)),"WINCOMPHUTHO",IF(ISNUMBER(SEARCH($V$12,T3344)),"WINCOMHATINH",IF(ISNUMBER(SEARCH($V$13,T3344)),"WINCOMTHAINGUYEN",IF(ISNUMBER(SEARCH($V$14,T3344)),"WINCOMKHANHHOA",IF(ISNUMBER(SEARCH($V$15,T3344)),"WINCOMHUNGYEN",IF(ISNUMBER(SEARCH($V$16,T3344)),"WINCOMNGHEAN",IF(ISNUMBER(SEARCH($V$17,T3344)),"WINCOMLAOCAI",IF(ISNUMBER(SEARCH($V$18,T3344)),"WINCOMVUNGTAU",IF(ISNUMBER(SEARCH($V$19,T3344)),"WINCOMBINHDUONG",IF(ISNUMBER(SEARCH($V$20,T3344)),"WINCOMKIENGIANG",IF(ISNUMBER(SEARCH($V$21,T3344)),"WINCOMHANAM",IF(ISNUMBER(SEARCH($V$22,T3344)),"WINCOMNAMDINH",IF(ISNUMBER(SEARCH($V$23,T3344)),"WINCOMLANGSON",IF(ISNUMBER(SEARCH($V$24,T3344)),"WINCOMTHANHHOA",IF(ISNUMBER(SEARCH($V$25,T3344)),"WINCOMYENBAI",IF(ISNUMBER(SEARCH($V$26,T3344)),"WINCOMTUYENQUANG",IF(ISNUMBER(SEARCH($V$27,T3344)),"WINCOMHUE",IF(ISNUMBER(SEARCH($V$28,T3344)),"WINCOMQUANGNAM",IF(ISNUMBER(SEARCH($V$29,T3344)),"WINCOMVINHPHUC",IF(ISNUMBER(SEARCH($V$30,T3344)),"WINCOMHAGIANG",IF(ISNUMBER(SEARCH($V$31,T3344)),"WINCOMNINHBINH",IF(ISNUMBER(SEARCH($V$32,T3344)),"WINCOMTRAVINH",IF(ISNUMBER(SEARCH($V$33,T3344)),"WINCOMCANTHO",IF(ISNUMBER(SEARCH($V$34,T3344)),"WINCOMBENTRE",IF(ISNUMBER(SEARCH($V$35,T3344)),"WINCOMCAMAU",IF(ISNUMBER(SEARCH($V$36,T3344)),"WINCOMANGIANG",IF(ISNUMBER(SEARCH($V$37,T3344)),"WINCOMNINHTHUAN",IF(ISNUMBER(SEARCH($V$38,T3344)),"WINCOMTHAIBINH",IF(ISNUMBER(SEARCH($V$39,T3344)),"WINCOMGIALAI",IF(ISNUMBER(SEARCH($V$40,T3344)),"WINCOMHOABINH",IF(ISNUMBER(SEARCH($V$41,T3344)),"WINCOMQUANGNGAI",IF(ISNUMBER(SEARCH($V$42,T3344)),"WINCOMBINHTHUAN",IF(ISNUMBER(SEARCH($V$43,T3344)),"WINCOMDAKLAK",IF(ISNUMBER(SEARCH($V$44,T3344)),"WINCOMSOCTRANG",IF(ISNUMBER(SEARCH($V$45,T3344)),"WINCOMSONLA",IF(ISNUMBER(SEARCH($V$46,T3344)),"WINCOMKONTUM",IF(ISNUMBER(SEARCH($V$47,T3344)),"WINCOMPHUYEN",IF(ISNUMBER(SEARCH($V$48,T3344)),"WINCOMQUANGTRI",IF(ISNUMBER(SEARCH($V$49,T3344)),"WINCOMBINHDINH",IF(ISNUMBER(SEARCH($V$50,T3344)),"WINCOMCAOBANG",IF(ISNUMBER(SEARCH($V$51,T3344)),"WINCOMQUANGBINH",IF(ISNUMBER(SEARCH($V$52,T3344)),"WINCOMLAMDONG",IF(ISNUMBER(SEARCH($V$53,T3344)),"WINCOMVINHLONG",IF(ISNUMBER(SEARCH($V$54,T3344)),"WINCOMDONGTHAP",IF(ISNUMBER(SEARCH($V$55,T3344)),"WINCOMTIENGIANG",IF(ISNUMBER(SEARCH($V$56,T3344)),"WINCOMQUANGNINH",0))))))))))))))))))))))))))))))))))))))))))))))))))))))</f>
        <v>WINCOMPHUTHO</v>
      </c>
    </row>
    <row r="3345" spans="1:25" x14ac:dyDescent="0.2">
      <c r="A3345" t="s">
        <v>0</v>
      </c>
      <c r="B3345" t="s">
        <v>5143</v>
      </c>
      <c r="C3345" t="s">
        <v>37</v>
      </c>
      <c r="D3345" t="s">
        <v>27</v>
      </c>
      <c r="E3345" t="s">
        <v>4</v>
      </c>
      <c r="F3345" s="5">
        <f t="shared" si="209"/>
        <v>3</v>
      </c>
      <c r="G3345" s="2">
        <v>222750</v>
      </c>
      <c r="H3345" s="2">
        <v>245025.00000000003</v>
      </c>
      <c r="I3345" t="s">
        <v>5</v>
      </c>
      <c r="J3345" t="s">
        <v>28</v>
      </c>
      <c r="K3345" t="str">
        <f t="shared" si="210"/>
        <v>_Chả cốm 300g</v>
      </c>
      <c r="L3345" s="8" t="str">
        <f>VLOOKUP(K3345,'[1]Mã Misa'!$B$2:$D$74,2,0)</f>
        <v>Chả cốm 300g</v>
      </c>
      <c r="M3345" s="8" t="str">
        <f>VLOOKUP(L3345,'[1]Mã Misa'!$C$2:$D$74,2,0)</f>
        <v>CC300</v>
      </c>
      <c r="N3345" s="2">
        <v>74250</v>
      </c>
      <c r="O3345" t="s">
        <v>5144</v>
      </c>
      <c r="P3345" s="8" t="str">
        <f t="shared" si="211"/>
        <v>0002676</v>
      </c>
      <c r="Q3345" s="8" t="e">
        <f t="array" ref="Q3345">IF(VLOOKUP(P3345,$AA$1:$AC$32,1,0)&lt;&gt;0,(P3345&amp;"A"),0)</f>
        <v>#N/A</v>
      </c>
      <c r="R3345" s="12">
        <v>44529</v>
      </c>
      <c r="S3345" t="s">
        <v>5145</v>
      </c>
      <c r="T3345" s="8" t="str">
        <f t="shared" si="212"/>
        <v>VM VCP PTO</v>
      </c>
      <c r="U3345" t="s">
        <v>7213</v>
      </c>
      <c r="Y3345" t="str">
        <f t="array" ref="Y3345">IF(ISNUMBER(SEARCH($V$3,T3345)),"WINCOMHANOI",IF(ISNUMBER(SEARCH($V$4,T3345)),"WINCOMHOCHIMINH",IF(ISNUMBER(SEARCH($V$5,T3345)),"WINCOMDANANG",IF(ISNUMBER(SEARCH($V$6,T3345)),"WINCOMHAIDUONG",IF(ISNUMBER(SEARCH($V$7,T3345)),"WINCOMQUANGNINH",IF(ISNUMBER(SEARCH($V$8,T3345)),"WINCOMHAIPHONG",IF(ISNUMBER(SEARCH($V$9,T3345)),"WINCOMBACGIANG",IF(ISNUMBER(SEARCH($V$10,T3345)),"WINCOMBACNINH",IF(ISNUMBER(SEARCH($V$11,T3345)),"WINCOMPHUTHO",IF(ISNUMBER(SEARCH($V$12,T3345)),"WINCOMHATINH",IF(ISNUMBER(SEARCH($V$13,T3345)),"WINCOMTHAINGUYEN",IF(ISNUMBER(SEARCH($V$14,T3345)),"WINCOMKHANHHOA",IF(ISNUMBER(SEARCH($V$15,T3345)),"WINCOMHUNGYEN",IF(ISNUMBER(SEARCH($V$16,T3345)),"WINCOMNGHEAN",IF(ISNUMBER(SEARCH($V$17,T3345)),"WINCOMLAOCAI",IF(ISNUMBER(SEARCH($V$18,T3345)),"WINCOMVUNGTAU",IF(ISNUMBER(SEARCH($V$19,T3345)),"WINCOMBINHDUONG",IF(ISNUMBER(SEARCH($V$20,T3345)),"WINCOMKIENGIANG",IF(ISNUMBER(SEARCH($V$21,T3345)),"WINCOMHANAM",IF(ISNUMBER(SEARCH($V$22,T3345)),"WINCOMNAMDINH",IF(ISNUMBER(SEARCH($V$23,T3345)),"WINCOMLANGSON",IF(ISNUMBER(SEARCH($V$24,T3345)),"WINCOMTHANHHOA",IF(ISNUMBER(SEARCH($V$25,T3345)),"WINCOMYENBAI",IF(ISNUMBER(SEARCH($V$26,T3345)),"WINCOMTUYENQUANG",IF(ISNUMBER(SEARCH($V$27,T3345)),"WINCOMHUE",IF(ISNUMBER(SEARCH($V$28,T3345)),"WINCOMQUANGNAM",IF(ISNUMBER(SEARCH($V$29,T3345)),"WINCOMVINHPHUC",IF(ISNUMBER(SEARCH($V$30,T3345)),"WINCOMHAGIANG",IF(ISNUMBER(SEARCH($V$31,T3345)),"WINCOMNINHBINH",IF(ISNUMBER(SEARCH($V$32,T3345)),"WINCOMTRAVINH",IF(ISNUMBER(SEARCH($V$33,T3345)),"WINCOMCANTHO",IF(ISNUMBER(SEARCH($V$34,T3345)),"WINCOMBENTRE",IF(ISNUMBER(SEARCH($V$35,T3345)),"WINCOMCAMAU",IF(ISNUMBER(SEARCH($V$36,T3345)),"WINCOMANGIANG",IF(ISNUMBER(SEARCH($V$37,T3345)),"WINCOMNINHTHUAN",IF(ISNUMBER(SEARCH($V$38,T3345)),"WINCOMTHAIBINH",IF(ISNUMBER(SEARCH($V$39,T3345)),"WINCOMGIALAI",IF(ISNUMBER(SEARCH($V$40,T3345)),"WINCOMHOABINH",IF(ISNUMBER(SEARCH($V$41,T3345)),"WINCOMQUANGNGAI",IF(ISNUMBER(SEARCH($V$42,T3345)),"WINCOMBINHTHUAN",IF(ISNUMBER(SEARCH($V$43,T3345)),"WINCOMDAKLAK",IF(ISNUMBER(SEARCH($V$44,T3345)),"WINCOMSOCTRANG",IF(ISNUMBER(SEARCH($V$45,T3345)),"WINCOMSONLA",IF(ISNUMBER(SEARCH($V$46,T3345)),"WINCOMKONTUM",IF(ISNUMBER(SEARCH($V$47,T3345)),"WINCOMPHUYEN",IF(ISNUMBER(SEARCH($V$48,T3345)),"WINCOMQUANGTRI",IF(ISNUMBER(SEARCH($V$49,T3345)),"WINCOMBINHDINH",IF(ISNUMBER(SEARCH($V$50,T3345)),"WINCOMCAOBANG",IF(ISNUMBER(SEARCH($V$51,T3345)),"WINCOMQUANGBINH",IF(ISNUMBER(SEARCH($V$52,T3345)),"WINCOMLAMDONG",IF(ISNUMBER(SEARCH($V$53,T3345)),"WINCOMVINHLONG",IF(ISNUMBER(SEARCH($V$54,T3345)),"WINCOMDONGTHAP",IF(ISNUMBER(SEARCH($V$55,T3345)),"WINCOMTIENGIANG",IF(ISNUMBER(SEARCH($V$56,T3345)),"WINCOMQUANGNINH",0))))))))))))))))))))))))))))))))))))))))))))))))))))))</f>
        <v>WINCOMPHUTHO</v>
      </c>
    </row>
    <row r="3346" spans="1:25" x14ac:dyDescent="0.2">
      <c r="A3346" t="s">
        <v>0</v>
      </c>
      <c r="B3346" t="s">
        <v>5146</v>
      </c>
      <c r="C3346" t="s">
        <v>2</v>
      </c>
      <c r="D3346" t="s">
        <v>20</v>
      </c>
      <c r="E3346" t="s">
        <v>4</v>
      </c>
      <c r="F3346" s="5">
        <f t="shared" si="209"/>
        <v>11</v>
      </c>
      <c r="G3346" s="2">
        <v>552002</v>
      </c>
      <c r="H3346" s="2">
        <v>607202.20000000007</v>
      </c>
      <c r="I3346" t="s">
        <v>5</v>
      </c>
      <c r="J3346" t="s">
        <v>21</v>
      </c>
      <c r="K3346" t="str">
        <f t="shared" si="210"/>
        <v>Giò tai lưỡi xào gói 250g</v>
      </c>
      <c r="L3346" s="8" t="str">
        <f>VLOOKUP(K3346,'[1]Mã Misa'!$B$2:$D$74,2,0)</f>
        <v>Giò Tai Lưỡi Xào 250g</v>
      </c>
      <c r="M3346" s="8" t="str">
        <f>VLOOKUP(L3346,'[1]Mã Misa'!$C$2:$D$74,2,0)</f>
        <v>GTLX250G</v>
      </c>
      <c r="N3346" s="2">
        <v>50182</v>
      </c>
      <c r="O3346" t="s">
        <v>5147</v>
      </c>
      <c r="P3346" s="8" t="str">
        <f t="shared" si="211"/>
        <v>0149024</v>
      </c>
      <c r="Q3346" s="8" t="e">
        <f t="array" ref="Q3346">IF(VLOOKUP(P3346,$AA$1:$AC$32,1,0)&lt;&gt;0,(P3346&amp;"A"),0)</f>
        <v>#N/A</v>
      </c>
      <c r="R3346" s="12">
        <v>44529</v>
      </c>
      <c r="S3346" t="s">
        <v>296</v>
      </c>
      <c r="T3346" s="8" t="str">
        <f t="shared" si="212"/>
        <v>VM+ HNI 13</v>
      </c>
      <c r="U3346" t="s">
        <v>6054</v>
      </c>
      <c r="Y3346" t="str">
        <f t="array" ref="Y3346">IF(ISNUMBER(SEARCH($V$3,T3346)),"WINCOMHANOI",IF(ISNUMBER(SEARCH($V$4,T3346)),"WINCOMHOCHIMINH",IF(ISNUMBER(SEARCH($V$5,T3346)),"WINCOMDANANG",IF(ISNUMBER(SEARCH($V$6,T3346)),"WINCOMHAIDUONG",IF(ISNUMBER(SEARCH($V$7,T3346)),"WINCOMQUANGNINH",IF(ISNUMBER(SEARCH($V$8,T3346)),"WINCOMHAIPHONG",IF(ISNUMBER(SEARCH($V$9,T3346)),"WINCOMBACGIANG",IF(ISNUMBER(SEARCH($V$10,T3346)),"WINCOMBACNINH",IF(ISNUMBER(SEARCH($V$11,T3346)),"WINCOMPHUTHO",IF(ISNUMBER(SEARCH($V$12,T3346)),"WINCOMHATINH",IF(ISNUMBER(SEARCH($V$13,T3346)),"WINCOMTHAINGUYEN",IF(ISNUMBER(SEARCH($V$14,T3346)),"WINCOMKHANHHOA",IF(ISNUMBER(SEARCH($V$15,T3346)),"WINCOMHUNGYEN",IF(ISNUMBER(SEARCH($V$16,T3346)),"WINCOMNGHEAN",IF(ISNUMBER(SEARCH($V$17,T3346)),"WINCOMLAOCAI",IF(ISNUMBER(SEARCH($V$18,T3346)),"WINCOMVUNGTAU",IF(ISNUMBER(SEARCH($V$19,T3346)),"WINCOMBINHDUONG",IF(ISNUMBER(SEARCH($V$20,T3346)),"WINCOMKIENGIANG",IF(ISNUMBER(SEARCH($V$21,T3346)),"WINCOMHANAM",IF(ISNUMBER(SEARCH($V$22,T3346)),"WINCOMNAMDINH",IF(ISNUMBER(SEARCH($V$23,T3346)),"WINCOMLANGSON",IF(ISNUMBER(SEARCH($V$24,T3346)),"WINCOMTHANHHOA",IF(ISNUMBER(SEARCH($V$25,T3346)),"WINCOMYENBAI",IF(ISNUMBER(SEARCH($V$26,T3346)),"WINCOMTUYENQUANG",IF(ISNUMBER(SEARCH($V$27,T3346)),"WINCOMHUE",IF(ISNUMBER(SEARCH($V$28,T3346)),"WINCOMQUANGNAM",IF(ISNUMBER(SEARCH($V$29,T3346)),"WINCOMVINHPHUC",IF(ISNUMBER(SEARCH($V$30,T3346)),"WINCOMHAGIANG",IF(ISNUMBER(SEARCH($V$31,T3346)),"WINCOMNINHBINH",IF(ISNUMBER(SEARCH($V$32,T3346)),"WINCOMTRAVINH",IF(ISNUMBER(SEARCH($V$33,T3346)),"WINCOMCANTHO",IF(ISNUMBER(SEARCH($V$34,T3346)),"WINCOMBENTRE",IF(ISNUMBER(SEARCH($V$35,T3346)),"WINCOMCAMAU",IF(ISNUMBER(SEARCH($V$36,T3346)),"WINCOMANGIANG",IF(ISNUMBER(SEARCH($V$37,T3346)),"WINCOMNINHTHUAN",IF(ISNUMBER(SEARCH($V$38,T3346)),"WINCOMTHAIBINH",IF(ISNUMBER(SEARCH($V$39,T3346)),"WINCOMGIALAI",IF(ISNUMBER(SEARCH($V$40,T3346)),"WINCOMHOABINH",IF(ISNUMBER(SEARCH($V$41,T3346)),"WINCOMQUANGNGAI",IF(ISNUMBER(SEARCH($V$42,T3346)),"WINCOMBINHTHUAN",IF(ISNUMBER(SEARCH($V$43,T3346)),"WINCOMDAKLAK",IF(ISNUMBER(SEARCH($V$44,T3346)),"WINCOMSOCTRANG",IF(ISNUMBER(SEARCH($V$45,T3346)),"WINCOMSONLA",IF(ISNUMBER(SEARCH($V$46,T3346)),"WINCOMKONTUM",IF(ISNUMBER(SEARCH($V$47,T3346)),"WINCOMPHUYEN",IF(ISNUMBER(SEARCH($V$48,T3346)),"WINCOMQUANGTRI",IF(ISNUMBER(SEARCH($V$49,T3346)),"WINCOMBINHDINH",IF(ISNUMBER(SEARCH($V$50,T3346)),"WINCOMCAOBANG",IF(ISNUMBER(SEARCH($V$51,T3346)),"WINCOMQUANGBINH",IF(ISNUMBER(SEARCH($V$52,T3346)),"WINCOMLAMDONG",IF(ISNUMBER(SEARCH($V$53,T3346)),"WINCOMVINHLONG",IF(ISNUMBER(SEARCH($V$54,T3346)),"WINCOMDONGTHAP",IF(ISNUMBER(SEARCH($V$55,T3346)),"WINCOMTIENGIANG",IF(ISNUMBER(SEARCH($V$56,T3346)),"WINCOMQUANGNINH",0))))))))))))))))))))))))))))))))))))))))))))))))))))))</f>
        <v>WINCOMHANOI</v>
      </c>
    </row>
    <row r="3347" spans="1:25" x14ac:dyDescent="0.2">
      <c r="A3347" t="s">
        <v>0</v>
      </c>
      <c r="B3347" t="s">
        <v>5146</v>
      </c>
      <c r="C3347" t="s">
        <v>31</v>
      </c>
      <c r="D3347" t="s">
        <v>3</v>
      </c>
      <c r="E3347" t="s">
        <v>4</v>
      </c>
      <c r="F3347" s="5">
        <f t="shared" si="209"/>
        <v>1</v>
      </c>
      <c r="G3347" s="2">
        <v>88846</v>
      </c>
      <c r="H3347" s="2">
        <v>97730.6</v>
      </c>
      <c r="I3347" t="s">
        <v>5</v>
      </c>
      <c r="J3347" t="s">
        <v>6</v>
      </c>
      <c r="K3347" t="str">
        <f t="shared" si="210"/>
        <v>Gà muối gói 500g</v>
      </c>
      <c r="L3347" s="8" t="str">
        <f>VLOOKUP(K3347,'[1]Mã Misa'!$B$2:$D$74,2,0)</f>
        <v>Gà muối 500g</v>
      </c>
      <c r="M3347" s="8" t="str">
        <f>VLOOKUP(L3347,'[1]Mã Misa'!$C$2:$D$74,2,0)</f>
        <v>GM500</v>
      </c>
      <c r="N3347" s="2">
        <v>88846</v>
      </c>
      <c r="O3347" t="s">
        <v>5147</v>
      </c>
      <c r="P3347" s="8" t="str">
        <f t="shared" si="211"/>
        <v>0149024</v>
      </c>
      <c r="Q3347" s="8" t="e">
        <f t="array" ref="Q3347">IF(VLOOKUP(P3347,$AA$1:$AC$32,1,0)&lt;&gt;0,(P3347&amp;"A"),0)</f>
        <v>#N/A</v>
      </c>
      <c r="R3347" s="12">
        <v>44529</v>
      </c>
      <c r="S3347" t="s">
        <v>296</v>
      </c>
      <c r="T3347" s="8" t="str">
        <f t="shared" si="212"/>
        <v>VM+ HNI 13</v>
      </c>
      <c r="U3347" t="s">
        <v>6054</v>
      </c>
      <c r="Y3347" t="str">
        <f t="array" ref="Y3347">IF(ISNUMBER(SEARCH($V$3,T3347)),"WINCOMHANOI",IF(ISNUMBER(SEARCH($V$4,T3347)),"WINCOMHOCHIMINH",IF(ISNUMBER(SEARCH($V$5,T3347)),"WINCOMDANANG",IF(ISNUMBER(SEARCH($V$6,T3347)),"WINCOMHAIDUONG",IF(ISNUMBER(SEARCH($V$7,T3347)),"WINCOMQUANGNINH",IF(ISNUMBER(SEARCH($V$8,T3347)),"WINCOMHAIPHONG",IF(ISNUMBER(SEARCH($V$9,T3347)),"WINCOMBACGIANG",IF(ISNUMBER(SEARCH($V$10,T3347)),"WINCOMBACNINH",IF(ISNUMBER(SEARCH($V$11,T3347)),"WINCOMPHUTHO",IF(ISNUMBER(SEARCH($V$12,T3347)),"WINCOMHATINH",IF(ISNUMBER(SEARCH($V$13,T3347)),"WINCOMTHAINGUYEN",IF(ISNUMBER(SEARCH($V$14,T3347)),"WINCOMKHANHHOA",IF(ISNUMBER(SEARCH($V$15,T3347)),"WINCOMHUNGYEN",IF(ISNUMBER(SEARCH($V$16,T3347)),"WINCOMNGHEAN",IF(ISNUMBER(SEARCH($V$17,T3347)),"WINCOMLAOCAI",IF(ISNUMBER(SEARCH($V$18,T3347)),"WINCOMVUNGTAU",IF(ISNUMBER(SEARCH($V$19,T3347)),"WINCOMBINHDUONG",IF(ISNUMBER(SEARCH($V$20,T3347)),"WINCOMKIENGIANG",IF(ISNUMBER(SEARCH($V$21,T3347)),"WINCOMHANAM",IF(ISNUMBER(SEARCH($V$22,T3347)),"WINCOMNAMDINH",IF(ISNUMBER(SEARCH($V$23,T3347)),"WINCOMLANGSON",IF(ISNUMBER(SEARCH($V$24,T3347)),"WINCOMTHANHHOA",IF(ISNUMBER(SEARCH($V$25,T3347)),"WINCOMYENBAI",IF(ISNUMBER(SEARCH($V$26,T3347)),"WINCOMTUYENQUANG",IF(ISNUMBER(SEARCH($V$27,T3347)),"WINCOMHUE",IF(ISNUMBER(SEARCH($V$28,T3347)),"WINCOMQUANGNAM",IF(ISNUMBER(SEARCH($V$29,T3347)),"WINCOMVINHPHUC",IF(ISNUMBER(SEARCH($V$30,T3347)),"WINCOMHAGIANG",IF(ISNUMBER(SEARCH($V$31,T3347)),"WINCOMNINHBINH",IF(ISNUMBER(SEARCH($V$32,T3347)),"WINCOMTRAVINH",IF(ISNUMBER(SEARCH($V$33,T3347)),"WINCOMCANTHO",IF(ISNUMBER(SEARCH($V$34,T3347)),"WINCOMBENTRE",IF(ISNUMBER(SEARCH($V$35,T3347)),"WINCOMCAMAU",IF(ISNUMBER(SEARCH($V$36,T3347)),"WINCOMANGIANG",IF(ISNUMBER(SEARCH($V$37,T3347)),"WINCOMNINHTHUAN",IF(ISNUMBER(SEARCH($V$38,T3347)),"WINCOMTHAIBINH",IF(ISNUMBER(SEARCH($V$39,T3347)),"WINCOMGIALAI",IF(ISNUMBER(SEARCH($V$40,T3347)),"WINCOMHOABINH",IF(ISNUMBER(SEARCH($V$41,T3347)),"WINCOMQUANGNGAI",IF(ISNUMBER(SEARCH($V$42,T3347)),"WINCOMBINHTHUAN",IF(ISNUMBER(SEARCH($V$43,T3347)),"WINCOMDAKLAK",IF(ISNUMBER(SEARCH($V$44,T3347)),"WINCOMSOCTRANG",IF(ISNUMBER(SEARCH($V$45,T3347)),"WINCOMSONLA",IF(ISNUMBER(SEARCH($V$46,T3347)),"WINCOMKONTUM",IF(ISNUMBER(SEARCH($V$47,T3347)),"WINCOMPHUYEN",IF(ISNUMBER(SEARCH($V$48,T3347)),"WINCOMQUANGTRI",IF(ISNUMBER(SEARCH($V$49,T3347)),"WINCOMBINHDINH",IF(ISNUMBER(SEARCH($V$50,T3347)),"WINCOMCAOBANG",IF(ISNUMBER(SEARCH($V$51,T3347)),"WINCOMQUANGBINH",IF(ISNUMBER(SEARCH($V$52,T3347)),"WINCOMLAMDONG",IF(ISNUMBER(SEARCH($V$53,T3347)),"WINCOMVINHLONG",IF(ISNUMBER(SEARCH($V$54,T3347)),"WINCOMDONGTHAP",IF(ISNUMBER(SEARCH($V$55,T3347)),"WINCOMTIENGIANG",IF(ISNUMBER(SEARCH($V$56,T3347)),"WINCOMQUANGNINH",0))))))))))))))))))))))))))))))))))))))))))))))))))))))</f>
        <v>WINCOMHANOI</v>
      </c>
    </row>
    <row r="3348" spans="1:25" x14ac:dyDescent="0.2">
      <c r="A3348" t="s">
        <v>0</v>
      </c>
      <c r="B3348" t="s">
        <v>5148</v>
      </c>
      <c r="C3348" t="s">
        <v>2</v>
      </c>
      <c r="D3348" t="s">
        <v>62</v>
      </c>
      <c r="E3348" t="s">
        <v>4</v>
      </c>
      <c r="F3348" s="5">
        <f t="shared" si="209"/>
        <v>3</v>
      </c>
      <c r="G3348" s="2">
        <v>316200</v>
      </c>
      <c r="H3348" s="2">
        <v>347820</v>
      </c>
      <c r="I3348" t="s">
        <v>5</v>
      </c>
      <c r="J3348" t="s">
        <v>63</v>
      </c>
      <c r="K3348" t="str">
        <f t="shared" si="210"/>
        <v>_Đùi gà sốt cay 500g</v>
      </c>
      <c r="L3348" s="8" t="str">
        <f>VLOOKUP(K3348,'[1]Mã Misa'!$B$2:$D$74,2,0)</f>
        <v>Đùi gà sốt cay 500g</v>
      </c>
      <c r="M3348" s="8" t="str">
        <f>VLOOKUP(L3348,'[1]Mã Misa'!$C$2:$D$74,2,0)</f>
        <v>DGSC500</v>
      </c>
      <c r="N3348" s="2">
        <v>105400</v>
      </c>
      <c r="O3348" t="s">
        <v>5149</v>
      </c>
      <c r="P3348" s="8" t="str">
        <f t="shared" si="211"/>
        <v>0002058</v>
      </c>
      <c r="Q3348" s="8" t="e">
        <f t="array" ref="Q3348">IF(VLOOKUP(P3348,$AA$1:$AC$32,1,0)&lt;&gt;0,(P3348&amp;"A"),0)</f>
        <v>#N/A</v>
      </c>
      <c r="R3348" s="12">
        <v>44529</v>
      </c>
      <c r="S3348" t="s">
        <v>5150</v>
      </c>
      <c r="T3348" s="8" t="str">
        <f t="shared" si="212"/>
        <v>VM+ HYN 20</v>
      </c>
      <c r="U3348" t="s">
        <v>7214</v>
      </c>
      <c r="Y3348" t="str">
        <f t="array" ref="Y3348">IF(ISNUMBER(SEARCH($V$3,T3348)),"WINCOMHANOI",IF(ISNUMBER(SEARCH($V$4,T3348)),"WINCOMHOCHIMINH",IF(ISNUMBER(SEARCH($V$5,T3348)),"WINCOMDANANG",IF(ISNUMBER(SEARCH($V$6,T3348)),"WINCOMHAIDUONG",IF(ISNUMBER(SEARCH($V$7,T3348)),"WINCOMQUANGNINH",IF(ISNUMBER(SEARCH($V$8,T3348)),"WINCOMHAIPHONG",IF(ISNUMBER(SEARCH($V$9,T3348)),"WINCOMBACGIANG",IF(ISNUMBER(SEARCH($V$10,T3348)),"WINCOMBACNINH",IF(ISNUMBER(SEARCH($V$11,T3348)),"WINCOMPHUTHO",IF(ISNUMBER(SEARCH($V$12,T3348)),"WINCOMHATINH",IF(ISNUMBER(SEARCH($V$13,T3348)),"WINCOMTHAINGUYEN",IF(ISNUMBER(SEARCH($V$14,T3348)),"WINCOMKHANHHOA",IF(ISNUMBER(SEARCH($V$15,T3348)),"WINCOMHUNGYEN",IF(ISNUMBER(SEARCH($V$16,T3348)),"WINCOMNGHEAN",IF(ISNUMBER(SEARCH($V$17,T3348)),"WINCOMLAOCAI",IF(ISNUMBER(SEARCH($V$18,T3348)),"WINCOMVUNGTAU",IF(ISNUMBER(SEARCH($V$19,T3348)),"WINCOMBINHDUONG",IF(ISNUMBER(SEARCH($V$20,T3348)),"WINCOMKIENGIANG",IF(ISNUMBER(SEARCH($V$21,T3348)),"WINCOMHANAM",IF(ISNUMBER(SEARCH($V$22,T3348)),"WINCOMNAMDINH",IF(ISNUMBER(SEARCH($V$23,T3348)),"WINCOMLANGSON",IF(ISNUMBER(SEARCH($V$24,T3348)),"WINCOMTHANHHOA",IF(ISNUMBER(SEARCH($V$25,T3348)),"WINCOMYENBAI",IF(ISNUMBER(SEARCH($V$26,T3348)),"WINCOMTUYENQUANG",IF(ISNUMBER(SEARCH($V$27,T3348)),"WINCOMHUE",IF(ISNUMBER(SEARCH($V$28,T3348)),"WINCOMQUANGNAM",IF(ISNUMBER(SEARCH($V$29,T3348)),"WINCOMVINHPHUC",IF(ISNUMBER(SEARCH($V$30,T3348)),"WINCOMHAGIANG",IF(ISNUMBER(SEARCH($V$31,T3348)),"WINCOMNINHBINH",IF(ISNUMBER(SEARCH($V$32,T3348)),"WINCOMTRAVINH",IF(ISNUMBER(SEARCH($V$33,T3348)),"WINCOMCANTHO",IF(ISNUMBER(SEARCH($V$34,T3348)),"WINCOMBENTRE",IF(ISNUMBER(SEARCH($V$35,T3348)),"WINCOMCAMAU",IF(ISNUMBER(SEARCH($V$36,T3348)),"WINCOMANGIANG",IF(ISNUMBER(SEARCH($V$37,T3348)),"WINCOMNINHTHUAN",IF(ISNUMBER(SEARCH($V$38,T3348)),"WINCOMTHAIBINH",IF(ISNUMBER(SEARCH($V$39,T3348)),"WINCOMGIALAI",IF(ISNUMBER(SEARCH($V$40,T3348)),"WINCOMHOABINH",IF(ISNUMBER(SEARCH($V$41,T3348)),"WINCOMQUANGNGAI",IF(ISNUMBER(SEARCH($V$42,T3348)),"WINCOMBINHTHUAN",IF(ISNUMBER(SEARCH($V$43,T3348)),"WINCOMDAKLAK",IF(ISNUMBER(SEARCH($V$44,T3348)),"WINCOMSOCTRANG",IF(ISNUMBER(SEARCH($V$45,T3348)),"WINCOMSONLA",IF(ISNUMBER(SEARCH($V$46,T3348)),"WINCOMKONTUM",IF(ISNUMBER(SEARCH($V$47,T3348)),"WINCOMPHUYEN",IF(ISNUMBER(SEARCH($V$48,T3348)),"WINCOMQUANGTRI",IF(ISNUMBER(SEARCH($V$49,T3348)),"WINCOMBINHDINH",IF(ISNUMBER(SEARCH($V$50,T3348)),"WINCOMCAOBANG",IF(ISNUMBER(SEARCH($V$51,T3348)),"WINCOMQUANGBINH",IF(ISNUMBER(SEARCH($V$52,T3348)),"WINCOMLAMDONG",IF(ISNUMBER(SEARCH($V$53,T3348)),"WINCOMVINHLONG",IF(ISNUMBER(SEARCH($V$54,T3348)),"WINCOMDONGTHAP",IF(ISNUMBER(SEARCH($V$55,T3348)),"WINCOMTIENGIANG",IF(ISNUMBER(SEARCH($V$56,T3348)),"WINCOMQUANGNINH",0))))))))))))))))))))))))))))))))))))))))))))))))))))))</f>
        <v>WINCOMHUNGYEN</v>
      </c>
    </row>
    <row r="3349" spans="1:25" x14ac:dyDescent="0.2">
      <c r="A3349" t="s">
        <v>0</v>
      </c>
      <c r="B3349" t="s">
        <v>5151</v>
      </c>
      <c r="C3349" t="s">
        <v>2</v>
      </c>
      <c r="D3349" t="s">
        <v>20</v>
      </c>
      <c r="E3349" t="s">
        <v>4</v>
      </c>
      <c r="F3349" s="5">
        <f t="shared" si="209"/>
        <v>2</v>
      </c>
      <c r="G3349" s="2">
        <v>100364</v>
      </c>
      <c r="H3349" s="2">
        <v>110400.40000000001</v>
      </c>
      <c r="I3349" t="s">
        <v>5</v>
      </c>
      <c r="J3349" t="s">
        <v>21</v>
      </c>
      <c r="K3349" t="str">
        <f t="shared" si="210"/>
        <v>Giò tai lưỡi xào gói 250g</v>
      </c>
      <c r="L3349" s="8" t="str">
        <f>VLOOKUP(K3349,'[1]Mã Misa'!$B$2:$D$74,2,0)</f>
        <v>Giò Tai Lưỡi Xào 250g</v>
      </c>
      <c r="M3349" s="8" t="str">
        <f>VLOOKUP(L3349,'[1]Mã Misa'!$C$2:$D$74,2,0)</f>
        <v>GTLX250G</v>
      </c>
      <c r="N3349" s="2">
        <v>50182</v>
      </c>
      <c r="O3349" t="s">
        <v>5152</v>
      </c>
      <c r="P3349" s="8" t="str">
        <f t="shared" si="211"/>
        <v>0149027</v>
      </c>
      <c r="Q3349" s="8" t="e">
        <f t="array" ref="Q3349">IF(VLOOKUP(P3349,$AA$1:$AC$32,1,0)&lt;&gt;0,(P3349&amp;"A"),0)</f>
        <v>#N/A</v>
      </c>
      <c r="R3349" s="12">
        <v>44529</v>
      </c>
      <c r="S3349" t="s">
        <v>3765</v>
      </c>
      <c r="T3349" s="8" t="str">
        <f t="shared" si="212"/>
        <v>VM+ HNI Ph</v>
      </c>
      <c r="U3349" t="s">
        <v>6959</v>
      </c>
      <c r="Y3349" t="str">
        <f t="array" ref="Y3349">IF(ISNUMBER(SEARCH($V$3,T3349)),"WINCOMHANOI",IF(ISNUMBER(SEARCH($V$4,T3349)),"WINCOMHOCHIMINH",IF(ISNUMBER(SEARCH($V$5,T3349)),"WINCOMDANANG",IF(ISNUMBER(SEARCH($V$6,T3349)),"WINCOMHAIDUONG",IF(ISNUMBER(SEARCH($V$7,T3349)),"WINCOMQUANGNINH",IF(ISNUMBER(SEARCH($V$8,T3349)),"WINCOMHAIPHONG",IF(ISNUMBER(SEARCH($V$9,T3349)),"WINCOMBACGIANG",IF(ISNUMBER(SEARCH($V$10,T3349)),"WINCOMBACNINH",IF(ISNUMBER(SEARCH($V$11,T3349)),"WINCOMPHUTHO",IF(ISNUMBER(SEARCH($V$12,T3349)),"WINCOMHATINH",IF(ISNUMBER(SEARCH($V$13,T3349)),"WINCOMTHAINGUYEN",IF(ISNUMBER(SEARCH($V$14,T3349)),"WINCOMKHANHHOA",IF(ISNUMBER(SEARCH($V$15,T3349)),"WINCOMHUNGYEN",IF(ISNUMBER(SEARCH($V$16,T3349)),"WINCOMNGHEAN",IF(ISNUMBER(SEARCH($V$17,T3349)),"WINCOMLAOCAI",IF(ISNUMBER(SEARCH($V$18,T3349)),"WINCOMVUNGTAU",IF(ISNUMBER(SEARCH($V$19,T3349)),"WINCOMBINHDUONG",IF(ISNUMBER(SEARCH($V$20,T3349)),"WINCOMKIENGIANG",IF(ISNUMBER(SEARCH($V$21,T3349)),"WINCOMHANAM",IF(ISNUMBER(SEARCH($V$22,T3349)),"WINCOMNAMDINH",IF(ISNUMBER(SEARCH($V$23,T3349)),"WINCOMLANGSON",IF(ISNUMBER(SEARCH($V$24,T3349)),"WINCOMTHANHHOA",IF(ISNUMBER(SEARCH($V$25,T3349)),"WINCOMYENBAI",IF(ISNUMBER(SEARCH($V$26,T3349)),"WINCOMTUYENQUANG",IF(ISNUMBER(SEARCH($V$27,T3349)),"WINCOMHUE",IF(ISNUMBER(SEARCH($V$28,T3349)),"WINCOMQUANGNAM",IF(ISNUMBER(SEARCH($V$29,T3349)),"WINCOMVINHPHUC",IF(ISNUMBER(SEARCH($V$30,T3349)),"WINCOMHAGIANG",IF(ISNUMBER(SEARCH($V$31,T3349)),"WINCOMNINHBINH",IF(ISNUMBER(SEARCH($V$32,T3349)),"WINCOMTRAVINH",IF(ISNUMBER(SEARCH($V$33,T3349)),"WINCOMCANTHO",IF(ISNUMBER(SEARCH($V$34,T3349)),"WINCOMBENTRE",IF(ISNUMBER(SEARCH($V$35,T3349)),"WINCOMCAMAU",IF(ISNUMBER(SEARCH($V$36,T3349)),"WINCOMANGIANG",IF(ISNUMBER(SEARCH($V$37,T3349)),"WINCOMNINHTHUAN",IF(ISNUMBER(SEARCH($V$38,T3349)),"WINCOMTHAIBINH",IF(ISNUMBER(SEARCH($V$39,T3349)),"WINCOMGIALAI",IF(ISNUMBER(SEARCH($V$40,T3349)),"WINCOMHOABINH",IF(ISNUMBER(SEARCH($V$41,T3349)),"WINCOMQUANGNGAI",IF(ISNUMBER(SEARCH($V$42,T3349)),"WINCOMBINHTHUAN",IF(ISNUMBER(SEARCH($V$43,T3349)),"WINCOMDAKLAK",IF(ISNUMBER(SEARCH($V$44,T3349)),"WINCOMSOCTRANG",IF(ISNUMBER(SEARCH($V$45,T3349)),"WINCOMSONLA",IF(ISNUMBER(SEARCH($V$46,T3349)),"WINCOMKONTUM",IF(ISNUMBER(SEARCH($V$47,T3349)),"WINCOMPHUYEN",IF(ISNUMBER(SEARCH($V$48,T3349)),"WINCOMQUANGTRI",IF(ISNUMBER(SEARCH($V$49,T3349)),"WINCOMBINHDINH",IF(ISNUMBER(SEARCH($V$50,T3349)),"WINCOMCAOBANG",IF(ISNUMBER(SEARCH($V$51,T3349)),"WINCOMQUANGBINH",IF(ISNUMBER(SEARCH($V$52,T3349)),"WINCOMLAMDONG",IF(ISNUMBER(SEARCH($V$53,T3349)),"WINCOMVINHLONG",IF(ISNUMBER(SEARCH($V$54,T3349)),"WINCOMDONGTHAP",IF(ISNUMBER(SEARCH($V$55,T3349)),"WINCOMTIENGIANG",IF(ISNUMBER(SEARCH($V$56,T3349)),"WINCOMQUANGNINH",0))))))))))))))))))))))))))))))))))))))))))))))))))))))</f>
        <v>WINCOMHANOI</v>
      </c>
    </row>
    <row r="3350" spans="1:25" x14ac:dyDescent="0.2">
      <c r="A3350" t="s">
        <v>0</v>
      </c>
      <c r="B3350" t="s">
        <v>5153</v>
      </c>
      <c r="C3350" t="s">
        <v>2</v>
      </c>
      <c r="D3350" t="s">
        <v>39</v>
      </c>
      <c r="E3350" t="s">
        <v>4</v>
      </c>
      <c r="F3350" s="5">
        <f t="shared" si="209"/>
        <v>1</v>
      </c>
      <c r="G3350" s="2">
        <v>46000</v>
      </c>
      <c r="H3350" s="2">
        <v>50600.000000000007</v>
      </c>
      <c r="I3350" t="s">
        <v>5</v>
      </c>
      <c r="J3350" t="s">
        <v>40</v>
      </c>
      <c r="K3350" t="str">
        <f t="shared" si="210"/>
        <v>Mộc nấm hương gói 250g</v>
      </c>
      <c r="L3350" s="8" t="str">
        <f>VLOOKUP(K3350,'[1]Mã Misa'!$B$2:$D$74,2,0)</f>
        <v>Mộc Nấm Hương 250g</v>
      </c>
      <c r="M3350" s="8" t="str">
        <f>VLOOKUP(L3350,'[1]Mã Misa'!$C$2:$D$74,2,0)</f>
        <v>MNH250</v>
      </c>
      <c r="N3350" s="2">
        <v>46000</v>
      </c>
      <c r="O3350" t="s">
        <v>5154</v>
      </c>
      <c r="P3350" s="8" t="str">
        <f t="shared" si="211"/>
        <v>0045320</v>
      </c>
      <c r="Q3350" s="8" t="e">
        <f t="array" ref="Q3350">IF(VLOOKUP(P3350,$AA$1:$AC$32,1,0)&lt;&gt;0,(P3350&amp;"A"),0)</f>
        <v>#N/A</v>
      </c>
      <c r="R3350" s="12">
        <v>44529</v>
      </c>
      <c r="S3350" t="s">
        <v>130</v>
      </c>
      <c r="T3350" s="8" t="str">
        <f t="shared" si="212"/>
        <v>VM+ HCM 50</v>
      </c>
      <c r="U3350" t="s">
        <v>6010</v>
      </c>
      <c r="Y3350" t="str">
        <f t="array" ref="Y3350">IF(ISNUMBER(SEARCH($V$3,T3350)),"WINCOMHANOI",IF(ISNUMBER(SEARCH($V$4,T3350)),"WINCOMHOCHIMINH",IF(ISNUMBER(SEARCH($V$5,T3350)),"WINCOMDANANG",IF(ISNUMBER(SEARCH($V$6,T3350)),"WINCOMHAIDUONG",IF(ISNUMBER(SEARCH($V$7,T3350)),"WINCOMQUANGNINH",IF(ISNUMBER(SEARCH($V$8,T3350)),"WINCOMHAIPHONG",IF(ISNUMBER(SEARCH($V$9,T3350)),"WINCOMBACGIANG",IF(ISNUMBER(SEARCH($V$10,T3350)),"WINCOMBACNINH",IF(ISNUMBER(SEARCH($V$11,T3350)),"WINCOMPHUTHO",IF(ISNUMBER(SEARCH($V$12,T3350)),"WINCOMHATINH",IF(ISNUMBER(SEARCH($V$13,T3350)),"WINCOMTHAINGUYEN",IF(ISNUMBER(SEARCH($V$14,T3350)),"WINCOMKHANHHOA",IF(ISNUMBER(SEARCH($V$15,T3350)),"WINCOMHUNGYEN",IF(ISNUMBER(SEARCH($V$16,T3350)),"WINCOMNGHEAN",IF(ISNUMBER(SEARCH($V$17,T3350)),"WINCOMLAOCAI",IF(ISNUMBER(SEARCH($V$18,T3350)),"WINCOMVUNGTAU",IF(ISNUMBER(SEARCH($V$19,T3350)),"WINCOMBINHDUONG",IF(ISNUMBER(SEARCH($V$20,T3350)),"WINCOMKIENGIANG",IF(ISNUMBER(SEARCH($V$21,T3350)),"WINCOMHANAM",IF(ISNUMBER(SEARCH($V$22,T3350)),"WINCOMNAMDINH",IF(ISNUMBER(SEARCH($V$23,T3350)),"WINCOMLANGSON",IF(ISNUMBER(SEARCH($V$24,T3350)),"WINCOMTHANHHOA",IF(ISNUMBER(SEARCH($V$25,T3350)),"WINCOMYENBAI",IF(ISNUMBER(SEARCH($V$26,T3350)),"WINCOMTUYENQUANG",IF(ISNUMBER(SEARCH($V$27,T3350)),"WINCOMHUE",IF(ISNUMBER(SEARCH($V$28,T3350)),"WINCOMQUANGNAM",IF(ISNUMBER(SEARCH($V$29,T3350)),"WINCOMVINHPHUC",IF(ISNUMBER(SEARCH($V$30,T3350)),"WINCOMHAGIANG",IF(ISNUMBER(SEARCH($V$31,T3350)),"WINCOMNINHBINH",IF(ISNUMBER(SEARCH($V$32,T3350)),"WINCOMTRAVINH",IF(ISNUMBER(SEARCH($V$33,T3350)),"WINCOMCANTHO",IF(ISNUMBER(SEARCH($V$34,T3350)),"WINCOMBENTRE",IF(ISNUMBER(SEARCH($V$35,T3350)),"WINCOMCAMAU",IF(ISNUMBER(SEARCH($V$36,T3350)),"WINCOMANGIANG",IF(ISNUMBER(SEARCH($V$37,T3350)),"WINCOMNINHTHUAN",IF(ISNUMBER(SEARCH($V$38,T3350)),"WINCOMTHAIBINH",IF(ISNUMBER(SEARCH($V$39,T3350)),"WINCOMGIALAI",IF(ISNUMBER(SEARCH($V$40,T3350)),"WINCOMHOABINH",IF(ISNUMBER(SEARCH($V$41,T3350)),"WINCOMQUANGNGAI",IF(ISNUMBER(SEARCH($V$42,T3350)),"WINCOMBINHTHUAN",IF(ISNUMBER(SEARCH($V$43,T3350)),"WINCOMDAKLAK",IF(ISNUMBER(SEARCH($V$44,T3350)),"WINCOMSOCTRANG",IF(ISNUMBER(SEARCH($V$45,T3350)),"WINCOMSONLA",IF(ISNUMBER(SEARCH($V$46,T3350)),"WINCOMKONTUM",IF(ISNUMBER(SEARCH($V$47,T3350)),"WINCOMPHUYEN",IF(ISNUMBER(SEARCH($V$48,T3350)),"WINCOMQUANGTRI",IF(ISNUMBER(SEARCH($V$49,T3350)),"WINCOMBINHDINH",IF(ISNUMBER(SEARCH($V$50,T3350)),"WINCOMCAOBANG",IF(ISNUMBER(SEARCH($V$51,T3350)),"WINCOMQUANGBINH",IF(ISNUMBER(SEARCH($V$52,T3350)),"WINCOMLAMDONG",IF(ISNUMBER(SEARCH($V$53,T3350)),"WINCOMVINHLONG",IF(ISNUMBER(SEARCH($V$54,T3350)),"WINCOMDONGTHAP",IF(ISNUMBER(SEARCH($V$55,T3350)),"WINCOMTIENGIANG",IF(ISNUMBER(SEARCH($V$56,T3350)),"WINCOMQUANGNINH",0))))))))))))))))))))))))))))))))))))))))))))))))))))))</f>
        <v>WINCOMHOCHIMINH</v>
      </c>
    </row>
    <row r="3351" spans="1:25" x14ac:dyDescent="0.2">
      <c r="A3351" t="s">
        <v>0</v>
      </c>
      <c r="B3351" t="s">
        <v>5153</v>
      </c>
      <c r="C3351" t="s">
        <v>31</v>
      </c>
      <c r="D3351" t="s">
        <v>20</v>
      </c>
      <c r="E3351" t="s">
        <v>4</v>
      </c>
      <c r="F3351" s="5">
        <f t="shared" si="209"/>
        <v>1</v>
      </c>
      <c r="G3351" s="2">
        <v>50182</v>
      </c>
      <c r="H3351" s="2">
        <v>55200.200000000004</v>
      </c>
      <c r="I3351" t="s">
        <v>5</v>
      </c>
      <c r="J3351" t="s">
        <v>21</v>
      </c>
      <c r="K3351" t="str">
        <f t="shared" si="210"/>
        <v>Giò tai lưỡi xào gói 250g</v>
      </c>
      <c r="L3351" s="8" t="str">
        <f>VLOOKUP(K3351,'[1]Mã Misa'!$B$2:$D$74,2,0)</f>
        <v>Giò Tai Lưỡi Xào 250g</v>
      </c>
      <c r="M3351" s="8" t="str">
        <f>VLOOKUP(L3351,'[1]Mã Misa'!$C$2:$D$74,2,0)</f>
        <v>GTLX250G</v>
      </c>
      <c r="N3351" s="2">
        <v>50182</v>
      </c>
      <c r="O3351" t="s">
        <v>5154</v>
      </c>
      <c r="P3351" s="8" t="str">
        <f t="shared" si="211"/>
        <v>0045320</v>
      </c>
      <c r="Q3351" s="8" t="e">
        <f t="array" ref="Q3351">IF(VLOOKUP(P3351,$AA$1:$AC$32,1,0)&lt;&gt;0,(P3351&amp;"A"),0)</f>
        <v>#N/A</v>
      </c>
      <c r="R3351" s="12">
        <v>44529</v>
      </c>
      <c r="S3351" t="s">
        <v>130</v>
      </c>
      <c r="T3351" s="8" t="str">
        <f t="shared" si="212"/>
        <v>VM+ HCM 50</v>
      </c>
      <c r="U3351" t="s">
        <v>6010</v>
      </c>
      <c r="Y3351" t="str">
        <f t="array" ref="Y3351">IF(ISNUMBER(SEARCH($V$3,T3351)),"WINCOMHANOI",IF(ISNUMBER(SEARCH($V$4,T3351)),"WINCOMHOCHIMINH",IF(ISNUMBER(SEARCH($V$5,T3351)),"WINCOMDANANG",IF(ISNUMBER(SEARCH($V$6,T3351)),"WINCOMHAIDUONG",IF(ISNUMBER(SEARCH($V$7,T3351)),"WINCOMQUANGNINH",IF(ISNUMBER(SEARCH($V$8,T3351)),"WINCOMHAIPHONG",IF(ISNUMBER(SEARCH($V$9,T3351)),"WINCOMBACGIANG",IF(ISNUMBER(SEARCH($V$10,T3351)),"WINCOMBACNINH",IF(ISNUMBER(SEARCH($V$11,T3351)),"WINCOMPHUTHO",IF(ISNUMBER(SEARCH($V$12,T3351)),"WINCOMHATINH",IF(ISNUMBER(SEARCH($V$13,T3351)),"WINCOMTHAINGUYEN",IF(ISNUMBER(SEARCH($V$14,T3351)),"WINCOMKHANHHOA",IF(ISNUMBER(SEARCH($V$15,T3351)),"WINCOMHUNGYEN",IF(ISNUMBER(SEARCH($V$16,T3351)),"WINCOMNGHEAN",IF(ISNUMBER(SEARCH($V$17,T3351)),"WINCOMLAOCAI",IF(ISNUMBER(SEARCH($V$18,T3351)),"WINCOMVUNGTAU",IF(ISNUMBER(SEARCH($V$19,T3351)),"WINCOMBINHDUONG",IF(ISNUMBER(SEARCH($V$20,T3351)),"WINCOMKIENGIANG",IF(ISNUMBER(SEARCH($V$21,T3351)),"WINCOMHANAM",IF(ISNUMBER(SEARCH($V$22,T3351)),"WINCOMNAMDINH",IF(ISNUMBER(SEARCH($V$23,T3351)),"WINCOMLANGSON",IF(ISNUMBER(SEARCH($V$24,T3351)),"WINCOMTHANHHOA",IF(ISNUMBER(SEARCH($V$25,T3351)),"WINCOMYENBAI",IF(ISNUMBER(SEARCH($V$26,T3351)),"WINCOMTUYENQUANG",IF(ISNUMBER(SEARCH($V$27,T3351)),"WINCOMHUE",IF(ISNUMBER(SEARCH($V$28,T3351)),"WINCOMQUANGNAM",IF(ISNUMBER(SEARCH($V$29,T3351)),"WINCOMVINHPHUC",IF(ISNUMBER(SEARCH($V$30,T3351)),"WINCOMHAGIANG",IF(ISNUMBER(SEARCH($V$31,T3351)),"WINCOMNINHBINH",IF(ISNUMBER(SEARCH($V$32,T3351)),"WINCOMTRAVINH",IF(ISNUMBER(SEARCH($V$33,T3351)),"WINCOMCANTHO",IF(ISNUMBER(SEARCH($V$34,T3351)),"WINCOMBENTRE",IF(ISNUMBER(SEARCH($V$35,T3351)),"WINCOMCAMAU",IF(ISNUMBER(SEARCH($V$36,T3351)),"WINCOMANGIANG",IF(ISNUMBER(SEARCH($V$37,T3351)),"WINCOMNINHTHUAN",IF(ISNUMBER(SEARCH($V$38,T3351)),"WINCOMTHAIBINH",IF(ISNUMBER(SEARCH($V$39,T3351)),"WINCOMGIALAI",IF(ISNUMBER(SEARCH($V$40,T3351)),"WINCOMHOABINH",IF(ISNUMBER(SEARCH($V$41,T3351)),"WINCOMQUANGNGAI",IF(ISNUMBER(SEARCH($V$42,T3351)),"WINCOMBINHTHUAN",IF(ISNUMBER(SEARCH($V$43,T3351)),"WINCOMDAKLAK",IF(ISNUMBER(SEARCH($V$44,T3351)),"WINCOMSOCTRANG",IF(ISNUMBER(SEARCH($V$45,T3351)),"WINCOMSONLA",IF(ISNUMBER(SEARCH($V$46,T3351)),"WINCOMKONTUM",IF(ISNUMBER(SEARCH($V$47,T3351)),"WINCOMPHUYEN",IF(ISNUMBER(SEARCH($V$48,T3351)),"WINCOMQUANGTRI",IF(ISNUMBER(SEARCH($V$49,T3351)),"WINCOMBINHDINH",IF(ISNUMBER(SEARCH($V$50,T3351)),"WINCOMCAOBANG",IF(ISNUMBER(SEARCH($V$51,T3351)),"WINCOMQUANGBINH",IF(ISNUMBER(SEARCH($V$52,T3351)),"WINCOMLAMDONG",IF(ISNUMBER(SEARCH($V$53,T3351)),"WINCOMVINHLONG",IF(ISNUMBER(SEARCH($V$54,T3351)),"WINCOMDONGTHAP",IF(ISNUMBER(SEARCH($V$55,T3351)),"WINCOMTIENGIANG",IF(ISNUMBER(SEARCH($V$56,T3351)),"WINCOMQUANGNINH",0))))))))))))))))))))))))))))))))))))))))))))))))))))))</f>
        <v>WINCOMHOCHIMINH</v>
      </c>
    </row>
    <row r="3352" spans="1:25" x14ac:dyDescent="0.2">
      <c r="A3352" t="s">
        <v>0</v>
      </c>
      <c r="B3352" t="s">
        <v>5153</v>
      </c>
      <c r="C3352" t="s">
        <v>34</v>
      </c>
      <c r="D3352" t="s">
        <v>123</v>
      </c>
      <c r="E3352" t="s">
        <v>4</v>
      </c>
      <c r="F3352" s="5">
        <f t="shared" si="209"/>
        <v>1</v>
      </c>
      <c r="G3352" s="2">
        <v>55595</v>
      </c>
      <c r="H3352" s="2">
        <v>61154.500000000007</v>
      </c>
      <c r="I3352" t="s">
        <v>5</v>
      </c>
      <c r="J3352" t="s">
        <v>124</v>
      </c>
      <c r="K3352" t="str">
        <f t="shared" si="210"/>
        <v>Tai heo muối gói 200g</v>
      </c>
      <c r="L3352" s="8" t="str">
        <f>VLOOKUP(K3352,'[1]Mã Misa'!$B$2:$D$74,2,0)</f>
        <v>Tai heo muối 200g</v>
      </c>
      <c r="M3352" s="8" t="str">
        <f>VLOOKUP(L3352,'[1]Mã Misa'!$C$2:$D$74,2,0)</f>
        <v>TH200</v>
      </c>
      <c r="N3352" s="2">
        <v>55595</v>
      </c>
      <c r="O3352" t="s">
        <v>5154</v>
      </c>
      <c r="P3352" s="8" t="str">
        <f t="shared" si="211"/>
        <v>0045320</v>
      </c>
      <c r="Q3352" s="8" t="e">
        <f t="array" ref="Q3352">IF(VLOOKUP(P3352,$AA$1:$AC$32,1,0)&lt;&gt;0,(P3352&amp;"A"),0)</f>
        <v>#N/A</v>
      </c>
      <c r="R3352" s="12">
        <v>44529</v>
      </c>
      <c r="S3352" t="s">
        <v>130</v>
      </c>
      <c r="T3352" s="8" t="str">
        <f t="shared" si="212"/>
        <v>VM+ HCM 50</v>
      </c>
      <c r="U3352" t="s">
        <v>6010</v>
      </c>
      <c r="Y3352" t="str">
        <f t="array" ref="Y3352">IF(ISNUMBER(SEARCH($V$3,T3352)),"WINCOMHANOI",IF(ISNUMBER(SEARCH($V$4,T3352)),"WINCOMHOCHIMINH",IF(ISNUMBER(SEARCH($V$5,T3352)),"WINCOMDANANG",IF(ISNUMBER(SEARCH($V$6,T3352)),"WINCOMHAIDUONG",IF(ISNUMBER(SEARCH($V$7,T3352)),"WINCOMQUANGNINH",IF(ISNUMBER(SEARCH($V$8,T3352)),"WINCOMHAIPHONG",IF(ISNUMBER(SEARCH($V$9,T3352)),"WINCOMBACGIANG",IF(ISNUMBER(SEARCH($V$10,T3352)),"WINCOMBACNINH",IF(ISNUMBER(SEARCH($V$11,T3352)),"WINCOMPHUTHO",IF(ISNUMBER(SEARCH($V$12,T3352)),"WINCOMHATINH",IF(ISNUMBER(SEARCH($V$13,T3352)),"WINCOMTHAINGUYEN",IF(ISNUMBER(SEARCH($V$14,T3352)),"WINCOMKHANHHOA",IF(ISNUMBER(SEARCH($V$15,T3352)),"WINCOMHUNGYEN",IF(ISNUMBER(SEARCH($V$16,T3352)),"WINCOMNGHEAN",IF(ISNUMBER(SEARCH($V$17,T3352)),"WINCOMLAOCAI",IF(ISNUMBER(SEARCH($V$18,T3352)),"WINCOMVUNGTAU",IF(ISNUMBER(SEARCH($V$19,T3352)),"WINCOMBINHDUONG",IF(ISNUMBER(SEARCH($V$20,T3352)),"WINCOMKIENGIANG",IF(ISNUMBER(SEARCH($V$21,T3352)),"WINCOMHANAM",IF(ISNUMBER(SEARCH($V$22,T3352)),"WINCOMNAMDINH",IF(ISNUMBER(SEARCH($V$23,T3352)),"WINCOMLANGSON",IF(ISNUMBER(SEARCH($V$24,T3352)),"WINCOMTHANHHOA",IF(ISNUMBER(SEARCH($V$25,T3352)),"WINCOMYENBAI",IF(ISNUMBER(SEARCH($V$26,T3352)),"WINCOMTUYENQUANG",IF(ISNUMBER(SEARCH($V$27,T3352)),"WINCOMHUE",IF(ISNUMBER(SEARCH($V$28,T3352)),"WINCOMQUANGNAM",IF(ISNUMBER(SEARCH($V$29,T3352)),"WINCOMVINHPHUC",IF(ISNUMBER(SEARCH($V$30,T3352)),"WINCOMHAGIANG",IF(ISNUMBER(SEARCH($V$31,T3352)),"WINCOMNINHBINH",IF(ISNUMBER(SEARCH($V$32,T3352)),"WINCOMTRAVINH",IF(ISNUMBER(SEARCH($V$33,T3352)),"WINCOMCANTHO",IF(ISNUMBER(SEARCH($V$34,T3352)),"WINCOMBENTRE",IF(ISNUMBER(SEARCH($V$35,T3352)),"WINCOMCAMAU",IF(ISNUMBER(SEARCH($V$36,T3352)),"WINCOMANGIANG",IF(ISNUMBER(SEARCH($V$37,T3352)),"WINCOMNINHTHUAN",IF(ISNUMBER(SEARCH($V$38,T3352)),"WINCOMTHAIBINH",IF(ISNUMBER(SEARCH($V$39,T3352)),"WINCOMGIALAI",IF(ISNUMBER(SEARCH($V$40,T3352)),"WINCOMHOABINH",IF(ISNUMBER(SEARCH($V$41,T3352)),"WINCOMQUANGNGAI",IF(ISNUMBER(SEARCH($V$42,T3352)),"WINCOMBINHTHUAN",IF(ISNUMBER(SEARCH($V$43,T3352)),"WINCOMDAKLAK",IF(ISNUMBER(SEARCH($V$44,T3352)),"WINCOMSOCTRANG",IF(ISNUMBER(SEARCH($V$45,T3352)),"WINCOMSONLA",IF(ISNUMBER(SEARCH($V$46,T3352)),"WINCOMKONTUM",IF(ISNUMBER(SEARCH($V$47,T3352)),"WINCOMPHUYEN",IF(ISNUMBER(SEARCH($V$48,T3352)),"WINCOMQUANGTRI",IF(ISNUMBER(SEARCH($V$49,T3352)),"WINCOMBINHDINH",IF(ISNUMBER(SEARCH($V$50,T3352)),"WINCOMCAOBANG",IF(ISNUMBER(SEARCH($V$51,T3352)),"WINCOMQUANGBINH",IF(ISNUMBER(SEARCH($V$52,T3352)),"WINCOMLAMDONG",IF(ISNUMBER(SEARCH($V$53,T3352)),"WINCOMVINHLONG",IF(ISNUMBER(SEARCH($V$54,T3352)),"WINCOMDONGTHAP",IF(ISNUMBER(SEARCH($V$55,T3352)),"WINCOMTIENGIANG",IF(ISNUMBER(SEARCH($V$56,T3352)),"WINCOMQUANGNINH",0))))))))))))))))))))))))))))))))))))))))))))))))))))))</f>
        <v>WINCOMHOCHIMINH</v>
      </c>
    </row>
    <row r="3353" spans="1:25" x14ac:dyDescent="0.2">
      <c r="A3353" t="s">
        <v>0</v>
      </c>
      <c r="B3353" t="s">
        <v>5153</v>
      </c>
      <c r="C3353" t="s">
        <v>37</v>
      </c>
      <c r="D3353" t="s">
        <v>45</v>
      </c>
      <c r="E3353" t="s">
        <v>4</v>
      </c>
      <c r="F3353" s="5">
        <f t="shared" si="209"/>
        <v>2</v>
      </c>
      <c r="G3353" s="2">
        <v>175574</v>
      </c>
      <c r="H3353" s="2">
        <v>193131.40000000002</v>
      </c>
      <c r="I3353" t="s">
        <v>5</v>
      </c>
      <c r="J3353" t="s">
        <v>46</v>
      </c>
      <c r="K3353" t="str">
        <f t="shared" si="210"/>
        <v>Bắp bò muối gói 200g</v>
      </c>
      <c r="L3353" s="8" t="str">
        <f>VLOOKUP(K3353,'[1]Mã Misa'!$B$2:$D$74,2,0)</f>
        <v>Bắp bò muối 200g</v>
      </c>
      <c r="M3353" s="8" t="str">
        <f>VLOOKUP(L3353,'[1]Mã Misa'!$C$2:$D$74,2,0)</f>
        <v>BBM200</v>
      </c>
      <c r="N3353" s="2">
        <v>87787</v>
      </c>
      <c r="O3353" t="s">
        <v>5154</v>
      </c>
      <c r="P3353" s="8" t="str">
        <f t="shared" si="211"/>
        <v>0045320</v>
      </c>
      <c r="Q3353" s="8" t="e">
        <f t="array" ref="Q3353">IF(VLOOKUP(P3353,$AA$1:$AC$32,1,0)&lt;&gt;0,(P3353&amp;"A"),0)</f>
        <v>#N/A</v>
      </c>
      <c r="R3353" s="12">
        <v>44529</v>
      </c>
      <c r="S3353" t="s">
        <v>130</v>
      </c>
      <c r="T3353" s="8" t="str">
        <f t="shared" si="212"/>
        <v>VM+ HCM 50</v>
      </c>
      <c r="U3353" t="s">
        <v>6010</v>
      </c>
      <c r="Y3353" t="str">
        <f t="array" ref="Y3353">IF(ISNUMBER(SEARCH($V$3,T3353)),"WINCOMHANOI",IF(ISNUMBER(SEARCH($V$4,T3353)),"WINCOMHOCHIMINH",IF(ISNUMBER(SEARCH($V$5,T3353)),"WINCOMDANANG",IF(ISNUMBER(SEARCH($V$6,T3353)),"WINCOMHAIDUONG",IF(ISNUMBER(SEARCH($V$7,T3353)),"WINCOMQUANGNINH",IF(ISNUMBER(SEARCH($V$8,T3353)),"WINCOMHAIPHONG",IF(ISNUMBER(SEARCH($V$9,T3353)),"WINCOMBACGIANG",IF(ISNUMBER(SEARCH($V$10,T3353)),"WINCOMBACNINH",IF(ISNUMBER(SEARCH($V$11,T3353)),"WINCOMPHUTHO",IF(ISNUMBER(SEARCH($V$12,T3353)),"WINCOMHATINH",IF(ISNUMBER(SEARCH($V$13,T3353)),"WINCOMTHAINGUYEN",IF(ISNUMBER(SEARCH($V$14,T3353)),"WINCOMKHANHHOA",IF(ISNUMBER(SEARCH($V$15,T3353)),"WINCOMHUNGYEN",IF(ISNUMBER(SEARCH($V$16,T3353)),"WINCOMNGHEAN",IF(ISNUMBER(SEARCH($V$17,T3353)),"WINCOMLAOCAI",IF(ISNUMBER(SEARCH($V$18,T3353)),"WINCOMVUNGTAU",IF(ISNUMBER(SEARCH($V$19,T3353)),"WINCOMBINHDUONG",IF(ISNUMBER(SEARCH($V$20,T3353)),"WINCOMKIENGIANG",IF(ISNUMBER(SEARCH($V$21,T3353)),"WINCOMHANAM",IF(ISNUMBER(SEARCH($V$22,T3353)),"WINCOMNAMDINH",IF(ISNUMBER(SEARCH($V$23,T3353)),"WINCOMLANGSON",IF(ISNUMBER(SEARCH($V$24,T3353)),"WINCOMTHANHHOA",IF(ISNUMBER(SEARCH($V$25,T3353)),"WINCOMYENBAI",IF(ISNUMBER(SEARCH($V$26,T3353)),"WINCOMTUYENQUANG",IF(ISNUMBER(SEARCH($V$27,T3353)),"WINCOMHUE",IF(ISNUMBER(SEARCH($V$28,T3353)),"WINCOMQUANGNAM",IF(ISNUMBER(SEARCH($V$29,T3353)),"WINCOMVINHPHUC",IF(ISNUMBER(SEARCH($V$30,T3353)),"WINCOMHAGIANG",IF(ISNUMBER(SEARCH($V$31,T3353)),"WINCOMNINHBINH",IF(ISNUMBER(SEARCH($V$32,T3353)),"WINCOMTRAVINH",IF(ISNUMBER(SEARCH($V$33,T3353)),"WINCOMCANTHO",IF(ISNUMBER(SEARCH($V$34,T3353)),"WINCOMBENTRE",IF(ISNUMBER(SEARCH($V$35,T3353)),"WINCOMCAMAU",IF(ISNUMBER(SEARCH($V$36,T3353)),"WINCOMANGIANG",IF(ISNUMBER(SEARCH($V$37,T3353)),"WINCOMNINHTHUAN",IF(ISNUMBER(SEARCH($V$38,T3353)),"WINCOMTHAIBINH",IF(ISNUMBER(SEARCH($V$39,T3353)),"WINCOMGIALAI",IF(ISNUMBER(SEARCH($V$40,T3353)),"WINCOMHOABINH",IF(ISNUMBER(SEARCH($V$41,T3353)),"WINCOMQUANGNGAI",IF(ISNUMBER(SEARCH($V$42,T3353)),"WINCOMBINHTHUAN",IF(ISNUMBER(SEARCH($V$43,T3353)),"WINCOMDAKLAK",IF(ISNUMBER(SEARCH($V$44,T3353)),"WINCOMSOCTRANG",IF(ISNUMBER(SEARCH($V$45,T3353)),"WINCOMSONLA",IF(ISNUMBER(SEARCH($V$46,T3353)),"WINCOMKONTUM",IF(ISNUMBER(SEARCH($V$47,T3353)),"WINCOMPHUYEN",IF(ISNUMBER(SEARCH($V$48,T3353)),"WINCOMQUANGTRI",IF(ISNUMBER(SEARCH($V$49,T3353)),"WINCOMBINHDINH",IF(ISNUMBER(SEARCH($V$50,T3353)),"WINCOMCAOBANG",IF(ISNUMBER(SEARCH($V$51,T3353)),"WINCOMQUANGBINH",IF(ISNUMBER(SEARCH($V$52,T3353)),"WINCOMLAMDONG",IF(ISNUMBER(SEARCH($V$53,T3353)),"WINCOMVINHLONG",IF(ISNUMBER(SEARCH($V$54,T3353)),"WINCOMDONGTHAP",IF(ISNUMBER(SEARCH($V$55,T3353)),"WINCOMTIENGIANG",IF(ISNUMBER(SEARCH($V$56,T3353)),"WINCOMQUANGNINH",0))))))))))))))))))))))))))))))))))))))))))))))))))))))</f>
        <v>WINCOMHOCHIMINH</v>
      </c>
    </row>
    <row r="3354" spans="1:25" x14ac:dyDescent="0.2">
      <c r="A3354" t="s">
        <v>0</v>
      </c>
      <c r="B3354" t="s">
        <v>5153</v>
      </c>
      <c r="C3354" t="s">
        <v>38</v>
      </c>
      <c r="D3354" t="s">
        <v>10</v>
      </c>
      <c r="E3354" t="s">
        <v>4</v>
      </c>
      <c r="F3354" s="5">
        <f t="shared" si="209"/>
        <v>1</v>
      </c>
      <c r="G3354" s="2">
        <v>61050</v>
      </c>
      <c r="H3354" s="2">
        <v>67155</v>
      </c>
      <c r="I3354" t="s">
        <v>5</v>
      </c>
      <c r="J3354" t="s">
        <v>11</v>
      </c>
      <c r="K3354" t="str">
        <f t="shared" si="210"/>
        <v>_Giò sụn gà 250g</v>
      </c>
      <c r="L3354" s="8" t="str">
        <f>VLOOKUP(K3354,'[1]Mã Misa'!$B$2:$D$74,2,0)</f>
        <v>Giò sụn gà 250g</v>
      </c>
      <c r="M3354" s="8" t="str">
        <f>VLOOKUP(L3354,'[1]Mã Misa'!$C$2:$D$74,2,0)</f>
        <v>GSG250</v>
      </c>
      <c r="N3354" s="2">
        <v>61050</v>
      </c>
      <c r="O3354" t="s">
        <v>5154</v>
      </c>
      <c r="P3354" s="8" t="str">
        <f t="shared" si="211"/>
        <v>0045320</v>
      </c>
      <c r="Q3354" s="8" t="e">
        <f t="array" ref="Q3354">IF(VLOOKUP(P3354,$AA$1:$AC$32,1,0)&lt;&gt;0,(P3354&amp;"A"),0)</f>
        <v>#N/A</v>
      </c>
      <c r="R3354" s="12">
        <v>44529</v>
      </c>
      <c r="S3354" t="s">
        <v>130</v>
      </c>
      <c r="T3354" s="8" t="str">
        <f t="shared" si="212"/>
        <v>VM+ HCM 50</v>
      </c>
      <c r="U3354" t="s">
        <v>6010</v>
      </c>
      <c r="Y3354" t="str">
        <f t="array" ref="Y3354">IF(ISNUMBER(SEARCH($V$3,T3354)),"WINCOMHANOI",IF(ISNUMBER(SEARCH($V$4,T3354)),"WINCOMHOCHIMINH",IF(ISNUMBER(SEARCH($V$5,T3354)),"WINCOMDANANG",IF(ISNUMBER(SEARCH($V$6,T3354)),"WINCOMHAIDUONG",IF(ISNUMBER(SEARCH($V$7,T3354)),"WINCOMQUANGNINH",IF(ISNUMBER(SEARCH($V$8,T3354)),"WINCOMHAIPHONG",IF(ISNUMBER(SEARCH($V$9,T3354)),"WINCOMBACGIANG",IF(ISNUMBER(SEARCH($V$10,T3354)),"WINCOMBACNINH",IF(ISNUMBER(SEARCH($V$11,T3354)),"WINCOMPHUTHO",IF(ISNUMBER(SEARCH($V$12,T3354)),"WINCOMHATINH",IF(ISNUMBER(SEARCH($V$13,T3354)),"WINCOMTHAINGUYEN",IF(ISNUMBER(SEARCH($V$14,T3354)),"WINCOMKHANHHOA",IF(ISNUMBER(SEARCH($V$15,T3354)),"WINCOMHUNGYEN",IF(ISNUMBER(SEARCH($V$16,T3354)),"WINCOMNGHEAN",IF(ISNUMBER(SEARCH($V$17,T3354)),"WINCOMLAOCAI",IF(ISNUMBER(SEARCH($V$18,T3354)),"WINCOMVUNGTAU",IF(ISNUMBER(SEARCH($V$19,T3354)),"WINCOMBINHDUONG",IF(ISNUMBER(SEARCH($V$20,T3354)),"WINCOMKIENGIANG",IF(ISNUMBER(SEARCH($V$21,T3354)),"WINCOMHANAM",IF(ISNUMBER(SEARCH($V$22,T3354)),"WINCOMNAMDINH",IF(ISNUMBER(SEARCH($V$23,T3354)),"WINCOMLANGSON",IF(ISNUMBER(SEARCH($V$24,T3354)),"WINCOMTHANHHOA",IF(ISNUMBER(SEARCH($V$25,T3354)),"WINCOMYENBAI",IF(ISNUMBER(SEARCH($V$26,T3354)),"WINCOMTUYENQUANG",IF(ISNUMBER(SEARCH($V$27,T3354)),"WINCOMHUE",IF(ISNUMBER(SEARCH($V$28,T3354)),"WINCOMQUANGNAM",IF(ISNUMBER(SEARCH($V$29,T3354)),"WINCOMVINHPHUC",IF(ISNUMBER(SEARCH($V$30,T3354)),"WINCOMHAGIANG",IF(ISNUMBER(SEARCH($V$31,T3354)),"WINCOMNINHBINH",IF(ISNUMBER(SEARCH($V$32,T3354)),"WINCOMTRAVINH",IF(ISNUMBER(SEARCH($V$33,T3354)),"WINCOMCANTHO",IF(ISNUMBER(SEARCH($V$34,T3354)),"WINCOMBENTRE",IF(ISNUMBER(SEARCH($V$35,T3354)),"WINCOMCAMAU",IF(ISNUMBER(SEARCH($V$36,T3354)),"WINCOMANGIANG",IF(ISNUMBER(SEARCH($V$37,T3354)),"WINCOMNINHTHUAN",IF(ISNUMBER(SEARCH($V$38,T3354)),"WINCOMTHAIBINH",IF(ISNUMBER(SEARCH($V$39,T3354)),"WINCOMGIALAI",IF(ISNUMBER(SEARCH($V$40,T3354)),"WINCOMHOABINH",IF(ISNUMBER(SEARCH($V$41,T3354)),"WINCOMQUANGNGAI",IF(ISNUMBER(SEARCH($V$42,T3354)),"WINCOMBINHTHUAN",IF(ISNUMBER(SEARCH($V$43,T3354)),"WINCOMDAKLAK",IF(ISNUMBER(SEARCH($V$44,T3354)),"WINCOMSOCTRANG",IF(ISNUMBER(SEARCH($V$45,T3354)),"WINCOMSONLA",IF(ISNUMBER(SEARCH($V$46,T3354)),"WINCOMKONTUM",IF(ISNUMBER(SEARCH($V$47,T3354)),"WINCOMPHUYEN",IF(ISNUMBER(SEARCH($V$48,T3354)),"WINCOMQUANGTRI",IF(ISNUMBER(SEARCH($V$49,T3354)),"WINCOMBINHDINH",IF(ISNUMBER(SEARCH($V$50,T3354)),"WINCOMCAOBANG",IF(ISNUMBER(SEARCH($V$51,T3354)),"WINCOMQUANGBINH",IF(ISNUMBER(SEARCH($V$52,T3354)),"WINCOMLAMDONG",IF(ISNUMBER(SEARCH($V$53,T3354)),"WINCOMVINHLONG",IF(ISNUMBER(SEARCH($V$54,T3354)),"WINCOMDONGTHAP",IF(ISNUMBER(SEARCH($V$55,T3354)),"WINCOMTIENGIANG",IF(ISNUMBER(SEARCH($V$56,T3354)),"WINCOMQUANGNINH",0))))))))))))))))))))))))))))))))))))))))))))))))))))))</f>
        <v>WINCOMHOCHIMINH</v>
      </c>
    </row>
    <row r="3355" spans="1:25" x14ac:dyDescent="0.2">
      <c r="A3355" t="s">
        <v>0</v>
      </c>
      <c r="B3355" t="s">
        <v>5153</v>
      </c>
      <c r="C3355" t="s">
        <v>49</v>
      </c>
      <c r="D3355" t="s">
        <v>15</v>
      </c>
      <c r="E3355" t="s">
        <v>4</v>
      </c>
      <c r="F3355" s="5">
        <f t="shared" si="209"/>
        <v>2</v>
      </c>
      <c r="G3355" s="2">
        <v>120616</v>
      </c>
      <c r="H3355" s="2">
        <v>132677.6</v>
      </c>
      <c r="I3355" t="s">
        <v>5</v>
      </c>
      <c r="J3355" t="s">
        <v>16</v>
      </c>
      <c r="K3355" t="str">
        <f t="shared" si="210"/>
        <v>_Chả nướng 300g</v>
      </c>
      <c r="L3355" s="8" t="str">
        <f>VLOOKUP(K3355,'[1]Mã Misa'!$B$2:$D$74,2,0)</f>
        <v>Chả nướng 300g</v>
      </c>
      <c r="M3355" s="8" t="str">
        <f>VLOOKUP(L3355,'[1]Mã Misa'!$C$2:$D$74,2,0)</f>
        <v>CN300</v>
      </c>
      <c r="N3355" s="2">
        <v>60308</v>
      </c>
      <c r="O3355" t="s">
        <v>5154</v>
      </c>
      <c r="P3355" s="8" t="str">
        <f t="shared" si="211"/>
        <v>0045320</v>
      </c>
      <c r="Q3355" s="8" t="e">
        <f t="array" ref="Q3355">IF(VLOOKUP(P3355,$AA$1:$AC$32,1,0)&lt;&gt;0,(P3355&amp;"A"),0)</f>
        <v>#N/A</v>
      </c>
      <c r="R3355" s="12">
        <v>44529</v>
      </c>
      <c r="S3355" t="s">
        <v>130</v>
      </c>
      <c r="T3355" s="8" t="str">
        <f t="shared" si="212"/>
        <v>VM+ HCM 50</v>
      </c>
      <c r="U3355" t="s">
        <v>6010</v>
      </c>
      <c r="Y3355" t="str">
        <f t="array" ref="Y3355">IF(ISNUMBER(SEARCH($V$3,T3355)),"WINCOMHANOI",IF(ISNUMBER(SEARCH($V$4,T3355)),"WINCOMHOCHIMINH",IF(ISNUMBER(SEARCH($V$5,T3355)),"WINCOMDANANG",IF(ISNUMBER(SEARCH($V$6,T3355)),"WINCOMHAIDUONG",IF(ISNUMBER(SEARCH($V$7,T3355)),"WINCOMQUANGNINH",IF(ISNUMBER(SEARCH($V$8,T3355)),"WINCOMHAIPHONG",IF(ISNUMBER(SEARCH($V$9,T3355)),"WINCOMBACGIANG",IF(ISNUMBER(SEARCH($V$10,T3355)),"WINCOMBACNINH",IF(ISNUMBER(SEARCH($V$11,T3355)),"WINCOMPHUTHO",IF(ISNUMBER(SEARCH($V$12,T3355)),"WINCOMHATINH",IF(ISNUMBER(SEARCH($V$13,T3355)),"WINCOMTHAINGUYEN",IF(ISNUMBER(SEARCH($V$14,T3355)),"WINCOMKHANHHOA",IF(ISNUMBER(SEARCH($V$15,T3355)),"WINCOMHUNGYEN",IF(ISNUMBER(SEARCH($V$16,T3355)),"WINCOMNGHEAN",IF(ISNUMBER(SEARCH($V$17,T3355)),"WINCOMLAOCAI",IF(ISNUMBER(SEARCH($V$18,T3355)),"WINCOMVUNGTAU",IF(ISNUMBER(SEARCH($V$19,T3355)),"WINCOMBINHDUONG",IF(ISNUMBER(SEARCH($V$20,T3355)),"WINCOMKIENGIANG",IF(ISNUMBER(SEARCH($V$21,T3355)),"WINCOMHANAM",IF(ISNUMBER(SEARCH($V$22,T3355)),"WINCOMNAMDINH",IF(ISNUMBER(SEARCH($V$23,T3355)),"WINCOMLANGSON",IF(ISNUMBER(SEARCH($V$24,T3355)),"WINCOMTHANHHOA",IF(ISNUMBER(SEARCH($V$25,T3355)),"WINCOMYENBAI",IF(ISNUMBER(SEARCH($V$26,T3355)),"WINCOMTUYENQUANG",IF(ISNUMBER(SEARCH($V$27,T3355)),"WINCOMHUE",IF(ISNUMBER(SEARCH($V$28,T3355)),"WINCOMQUANGNAM",IF(ISNUMBER(SEARCH($V$29,T3355)),"WINCOMVINHPHUC",IF(ISNUMBER(SEARCH($V$30,T3355)),"WINCOMHAGIANG",IF(ISNUMBER(SEARCH($V$31,T3355)),"WINCOMNINHBINH",IF(ISNUMBER(SEARCH($V$32,T3355)),"WINCOMTRAVINH",IF(ISNUMBER(SEARCH($V$33,T3355)),"WINCOMCANTHO",IF(ISNUMBER(SEARCH($V$34,T3355)),"WINCOMBENTRE",IF(ISNUMBER(SEARCH($V$35,T3355)),"WINCOMCAMAU",IF(ISNUMBER(SEARCH($V$36,T3355)),"WINCOMANGIANG",IF(ISNUMBER(SEARCH($V$37,T3355)),"WINCOMNINHTHUAN",IF(ISNUMBER(SEARCH($V$38,T3355)),"WINCOMTHAIBINH",IF(ISNUMBER(SEARCH($V$39,T3355)),"WINCOMGIALAI",IF(ISNUMBER(SEARCH($V$40,T3355)),"WINCOMHOABINH",IF(ISNUMBER(SEARCH($V$41,T3355)),"WINCOMQUANGNGAI",IF(ISNUMBER(SEARCH($V$42,T3355)),"WINCOMBINHTHUAN",IF(ISNUMBER(SEARCH($V$43,T3355)),"WINCOMDAKLAK",IF(ISNUMBER(SEARCH($V$44,T3355)),"WINCOMSOCTRANG",IF(ISNUMBER(SEARCH($V$45,T3355)),"WINCOMSONLA",IF(ISNUMBER(SEARCH($V$46,T3355)),"WINCOMKONTUM",IF(ISNUMBER(SEARCH($V$47,T3355)),"WINCOMPHUYEN",IF(ISNUMBER(SEARCH($V$48,T3355)),"WINCOMQUANGTRI",IF(ISNUMBER(SEARCH($V$49,T3355)),"WINCOMBINHDINH",IF(ISNUMBER(SEARCH($V$50,T3355)),"WINCOMCAOBANG",IF(ISNUMBER(SEARCH($V$51,T3355)),"WINCOMQUANGBINH",IF(ISNUMBER(SEARCH($V$52,T3355)),"WINCOMLAMDONG",IF(ISNUMBER(SEARCH($V$53,T3355)),"WINCOMVINHLONG",IF(ISNUMBER(SEARCH($V$54,T3355)),"WINCOMDONGTHAP",IF(ISNUMBER(SEARCH($V$55,T3355)),"WINCOMTIENGIANG",IF(ISNUMBER(SEARCH($V$56,T3355)),"WINCOMQUANGNINH",0))))))))))))))))))))))))))))))))))))))))))))))))))))))</f>
        <v>WINCOMHOCHIMINH</v>
      </c>
    </row>
    <row r="3356" spans="1:25" x14ac:dyDescent="0.2">
      <c r="A3356" t="s">
        <v>0</v>
      </c>
      <c r="B3356" t="s">
        <v>5155</v>
      </c>
      <c r="C3356" t="s">
        <v>2</v>
      </c>
      <c r="D3356" t="s">
        <v>15</v>
      </c>
      <c r="E3356" t="s">
        <v>4</v>
      </c>
      <c r="F3356" s="5">
        <f t="shared" si="209"/>
        <v>1</v>
      </c>
      <c r="G3356" s="2">
        <v>60308</v>
      </c>
      <c r="H3356" s="2">
        <v>66338.8</v>
      </c>
      <c r="I3356" t="s">
        <v>5</v>
      </c>
      <c r="J3356" t="s">
        <v>16</v>
      </c>
      <c r="K3356" t="str">
        <f t="shared" si="210"/>
        <v>_Chả nướng 300g</v>
      </c>
      <c r="L3356" s="8" t="str">
        <f>VLOOKUP(K3356,'[1]Mã Misa'!$B$2:$D$74,2,0)</f>
        <v>Chả nướng 300g</v>
      </c>
      <c r="M3356" s="8" t="str">
        <f>VLOOKUP(L3356,'[1]Mã Misa'!$C$2:$D$74,2,0)</f>
        <v>CN300</v>
      </c>
      <c r="N3356" s="2">
        <v>60308</v>
      </c>
      <c r="O3356" t="s">
        <v>5156</v>
      </c>
      <c r="P3356" s="8" t="str">
        <f t="shared" si="211"/>
        <v>0011312</v>
      </c>
      <c r="Q3356" s="8" t="e">
        <f t="array" ref="Q3356">IF(VLOOKUP(P3356,$AA$1:$AC$32,1,0)&lt;&gt;0,(P3356&amp;"A"),0)</f>
        <v>#N/A</v>
      </c>
      <c r="R3356" s="12">
        <v>44529</v>
      </c>
      <c r="S3356" t="s">
        <v>5157</v>
      </c>
      <c r="T3356" s="8" t="str">
        <f t="shared" si="212"/>
        <v>VM+ HPG Th</v>
      </c>
      <c r="U3356" t="s">
        <v>7215</v>
      </c>
      <c r="Y3356" t="str">
        <f t="array" ref="Y3356">IF(ISNUMBER(SEARCH($V$3,T3356)),"WINCOMHANOI",IF(ISNUMBER(SEARCH($V$4,T3356)),"WINCOMHOCHIMINH",IF(ISNUMBER(SEARCH($V$5,T3356)),"WINCOMDANANG",IF(ISNUMBER(SEARCH($V$6,T3356)),"WINCOMHAIDUONG",IF(ISNUMBER(SEARCH($V$7,T3356)),"WINCOMQUANGNINH",IF(ISNUMBER(SEARCH($V$8,T3356)),"WINCOMHAIPHONG",IF(ISNUMBER(SEARCH($V$9,T3356)),"WINCOMBACGIANG",IF(ISNUMBER(SEARCH($V$10,T3356)),"WINCOMBACNINH",IF(ISNUMBER(SEARCH($V$11,T3356)),"WINCOMPHUTHO",IF(ISNUMBER(SEARCH($V$12,T3356)),"WINCOMHATINH",IF(ISNUMBER(SEARCH($V$13,T3356)),"WINCOMTHAINGUYEN",IF(ISNUMBER(SEARCH($V$14,T3356)),"WINCOMKHANHHOA",IF(ISNUMBER(SEARCH($V$15,T3356)),"WINCOMHUNGYEN",IF(ISNUMBER(SEARCH($V$16,T3356)),"WINCOMNGHEAN",IF(ISNUMBER(SEARCH($V$17,T3356)),"WINCOMLAOCAI",IF(ISNUMBER(SEARCH($V$18,T3356)),"WINCOMVUNGTAU",IF(ISNUMBER(SEARCH($V$19,T3356)),"WINCOMBINHDUONG",IF(ISNUMBER(SEARCH($V$20,T3356)),"WINCOMKIENGIANG",IF(ISNUMBER(SEARCH($V$21,T3356)),"WINCOMHANAM",IF(ISNUMBER(SEARCH($V$22,T3356)),"WINCOMNAMDINH",IF(ISNUMBER(SEARCH($V$23,T3356)),"WINCOMLANGSON",IF(ISNUMBER(SEARCH($V$24,T3356)),"WINCOMTHANHHOA",IF(ISNUMBER(SEARCH($V$25,T3356)),"WINCOMYENBAI",IF(ISNUMBER(SEARCH($V$26,T3356)),"WINCOMTUYENQUANG",IF(ISNUMBER(SEARCH($V$27,T3356)),"WINCOMHUE",IF(ISNUMBER(SEARCH($V$28,T3356)),"WINCOMQUANGNAM",IF(ISNUMBER(SEARCH($V$29,T3356)),"WINCOMVINHPHUC",IF(ISNUMBER(SEARCH($V$30,T3356)),"WINCOMHAGIANG",IF(ISNUMBER(SEARCH($V$31,T3356)),"WINCOMNINHBINH",IF(ISNUMBER(SEARCH($V$32,T3356)),"WINCOMTRAVINH",IF(ISNUMBER(SEARCH($V$33,T3356)),"WINCOMCANTHO",IF(ISNUMBER(SEARCH($V$34,T3356)),"WINCOMBENTRE",IF(ISNUMBER(SEARCH($V$35,T3356)),"WINCOMCAMAU",IF(ISNUMBER(SEARCH($V$36,T3356)),"WINCOMANGIANG",IF(ISNUMBER(SEARCH($V$37,T3356)),"WINCOMNINHTHUAN",IF(ISNUMBER(SEARCH($V$38,T3356)),"WINCOMTHAIBINH",IF(ISNUMBER(SEARCH($V$39,T3356)),"WINCOMGIALAI",IF(ISNUMBER(SEARCH($V$40,T3356)),"WINCOMHOABINH",IF(ISNUMBER(SEARCH($V$41,T3356)),"WINCOMQUANGNGAI",IF(ISNUMBER(SEARCH($V$42,T3356)),"WINCOMBINHTHUAN",IF(ISNUMBER(SEARCH($V$43,T3356)),"WINCOMDAKLAK",IF(ISNUMBER(SEARCH($V$44,T3356)),"WINCOMSOCTRANG",IF(ISNUMBER(SEARCH($V$45,T3356)),"WINCOMSONLA",IF(ISNUMBER(SEARCH($V$46,T3356)),"WINCOMKONTUM",IF(ISNUMBER(SEARCH($V$47,T3356)),"WINCOMPHUYEN",IF(ISNUMBER(SEARCH($V$48,T3356)),"WINCOMQUANGTRI",IF(ISNUMBER(SEARCH($V$49,T3356)),"WINCOMBINHDINH",IF(ISNUMBER(SEARCH($V$50,T3356)),"WINCOMCAOBANG",IF(ISNUMBER(SEARCH($V$51,T3356)),"WINCOMQUANGBINH",IF(ISNUMBER(SEARCH($V$52,T3356)),"WINCOMLAMDONG",IF(ISNUMBER(SEARCH($V$53,T3356)),"WINCOMVINHLONG",IF(ISNUMBER(SEARCH($V$54,T3356)),"WINCOMDONGTHAP",IF(ISNUMBER(SEARCH($V$55,T3356)),"WINCOMTIENGIANG",IF(ISNUMBER(SEARCH($V$56,T3356)),"WINCOMQUANGNINH",0))))))))))))))))))))))))))))))))))))))))))))))))))))))</f>
        <v>WINCOMHAIPHONG</v>
      </c>
    </row>
    <row r="3357" spans="1:25" x14ac:dyDescent="0.2">
      <c r="A3357" t="s">
        <v>0</v>
      </c>
      <c r="B3357" t="s">
        <v>5158</v>
      </c>
      <c r="C3357" t="s">
        <v>2</v>
      </c>
      <c r="D3357" t="s">
        <v>3</v>
      </c>
      <c r="E3357" t="s">
        <v>4</v>
      </c>
      <c r="F3357" s="5">
        <f t="shared" si="209"/>
        <v>1</v>
      </c>
      <c r="G3357" s="2">
        <v>88846</v>
      </c>
      <c r="H3357" s="2">
        <v>97730.6</v>
      </c>
      <c r="I3357" t="s">
        <v>5</v>
      </c>
      <c r="J3357" t="s">
        <v>6</v>
      </c>
      <c r="K3357" t="str">
        <f t="shared" si="210"/>
        <v>Gà muối gói 500g</v>
      </c>
      <c r="L3357" s="8" t="str">
        <f>VLOOKUP(K3357,'[1]Mã Misa'!$B$2:$D$74,2,0)</f>
        <v>Gà muối 500g</v>
      </c>
      <c r="M3357" s="8" t="str">
        <f>VLOOKUP(L3357,'[1]Mã Misa'!$C$2:$D$74,2,0)</f>
        <v>GM500</v>
      </c>
      <c r="N3357" s="2">
        <v>88846</v>
      </c>
      <c r="O3357" t="s">
        <v>5159</v>
      </c>
      <c r="P3357" s="8" t="str">
        <f t="shared" si="211"/>
        <v>0002423</v>
      </c>
      <c r="Q3357" s="8" t="e">
        <f t="array" ref="Q3357">IF(VLOOKUP(P3357,$AA$1:$AC$32,1,0)&lt;&gt;0,(P3357&amp;"A"),0)</f>
        <v>#N/A</v>
      </c>
      <c r="R3357" s="12">
        <v>44529</v>
      </c>
      <c r="S3357" t="s">
        <v>5160</v>
      </c>
      <c r="T3357" s="8" t="str">
        <f t="shared" si="212"/>
        <v>VM+ BGG 22</v>
      </c>
      <c r="U3357" t="s">
        <v>7216</v>
      </c>
      <c r="Y3357" t="str">
        <f t="array" ref="Y3357">IF(ISNUMBER(SEARCH($V$3,T3357)),"WINCOMHANOI",IF(ISNUMBER(SEARCH($V$4,T3357)),"WINCOMHOCHIMINH",IF(ISNUMBER(SEARCH($V$5,T3357)),"WINCOMDANANG",IF(ISNUMBER(SEARCH($V$6,T3357)),"WINCOMHAIDUONG",IF(ISNUMBER(SEARCH($V$7,T3357)),"WINCOMQUANGNINH",IF(ISNUMBER(SEARCH($V$8,T3357)),"WINCOMHAIPHONG",IF(ISNUMBER(SEARCH($V$9,T3357)),"WINCOMBACGIANG",IF(ISNUMBER(SEARCH($V$10,T3357)),"WINCOMBACNINH",IF(ISNUMBER(SEARCH($V$11,T3357)),"WINCOMPHUTHO",IF(ISNUMBER(SEARCH($V$12,T3357)),"WINCOMHATINH",IF(ISNUMBER(SEARCH($V$13,T3357)),"WINCOMTHAINGUYEN",IF(ISNUMBER(SEARCH($V$14,T3357)),"WINCOMKHANHHOA",IF(ISNUMBER(SEARCH($V$15,T3357)),"WINCOMHUNGYEN",IF(ISNUMBER(SEARCH($V$16,T3357)),"WINCOMNGHEAN",IF(ISNUMBER(SEARCH($V$17,T3357)),"WINCOMLAOCAI",IF(ISNUMBER(SEARCH($V$18,T3357)),"WINCOMVUNGTAU",IF(ISNUMBER(SEARCH($V$19,T3357)),"WINCOMBINHDUONG",IF(ISNUMBER(SEARCH($V$20,T3357)),"WINCOMKIENGIANG",IF(ISNUMBER(SEARCH($V$21,T3357)),"WINCOMHANAM",IF(ISNUMBER(SEARCH($V$22,T3357)),"WINCOMNAMDINH",IF(ISNUMBER(SEARCH($V$23,T3357)),"WINCOMLANGSON",IF(ISNUMBER(SEARCH($V$24,T3357)),"WINCOMTHANHHOA",IF(ISNUMBER(SEARCH($V$25,T3357)),"WINCOMYENBAI",IF(ISNUMBER(SEARCH($V$26,T3357)),"WINCOMTUYENQUANG",IF(ISNUMBER(SEARCH($V$27,T3357)),"WINCOMHUE",IF(ISNUMBER(SEARCH($V$28,T3357)),"WINCOMQUANGNAM",IF(ISNUMBER(SEARCH($V$29,T3357)),"WINCOMVINHPHUC",IF(ISNUMBER(SEARCH($V$30,T3357)),"WINCOMHAGIANG",IF(ISNUMBER(SEARCH($V$31,T3357)),"WINCOMNINHBINH",IF(ISNUMBER(SEARCH($V$32,T3357)),"WINCOMTRAVINH",IF(ISNUMBER(SEARCH($V$33,T3357)),"WINCOMCANTHO",IF(ISNUMBER(SEARCH($V$34,T3357)),"WINCOMBENTRE",IF(ISNUMBER(SEARCH($V$35,T3357)),"WINCOMCAMAU",IF(ISNUMBER(SEARCH($V$36,T3357)),"WINCOMANGIANG",IF(ISNUMBER(SEARCH($V$37,T3357)),"WINCOMNINHTHUAN",IF(ISNUMBER(SEARCH($V$38,T3357)),"WINCOMTHAIBINH",IF(ISNUMBER(SEARCH($V$39,T3357)),"WINCOMGIALAI",IF(ISNUMBER(SEARCH($V$40,T3357)),"WINCOMHOABINH",IF(ISNUMBER(SEARCH($V$41,T3357)),"WINCOMQUANGNGAI",IF(ISNUMBER(SEARCH($V$42,T3357)),"WINCOMBINHTHUAN",IF(ISNUMBER(SEARCH($V$43,T3357)),"WINCOMDAKLAK",IF(ISNUMBER(SEARCH($V$44,T3357)),"WINCOMSOCTRANG",IF(ISNUMBER(SEARCH($V$45,T3357)),"WINCOMSONLA",IF(ISNUMBER(SEARCH($V$46,T3357)),"WINCOMKONTUM",IF(ISNUMBER(SEARCH($V$47,T3357)),"WINCOMPHUYEN",IF(ISNUMBER(SEARCH($V$48,T3357)),"WINCOMQUANGTRI",IF(ISNUMBER(SEARCH($V$49,T3357)),"WINCOMBINHDINH",IF(ISNUMBER(SEARCH($V$50,T3357)),"WINCOMCAOBANG",IF(ISNUMBER(SEARCH($V$51,T3357)),"WINCOMQUANGBINH",IF(ISNUMBER(SEARCH($V$52,T3357)),"WINCOMLAMDONG",IF(ISNUMBER(SEARCH($V$53,T3357)),"WINCOMVINHLONG",IF(ISNUMBER(SEARCH($V$54,T3357)),"WINCOMDONGTHAP",IF(ISNUMBER(SEARCH($V$55,T3357)),"WINCOMTIENGIANG",IF(ISNUMBER(SEARCH($V$56,T3357)),"WINCOMQUANGNINH",0))))))))))))))))))))))))))))))))))))))))))))))))))))))</f>
        <v>WINCOMBACGIANG</v>
      </c>
    </row>
    <row r="3358" spans="1:25" x14ac:dyDescent="0.2">
      <c r="A3358" t="s">
        <v>0</v>
      </c>
      <c r="B3358" t="s">
        <v>5158</v>
      </c>
      <c r="C3358" t="s">
        <v>31</v>
      </c>
      <c r="D3358" t="s">
        <v>20</v>
      </c>
      <c r="E3358" t="s">
        <v>4</v>
      </c>
      <c r="F3358" s="5">
        <f t="shared" si="209"/>
        <v>1</v>
      </c>
      <c r="G3358" s="2">
        <v>50182</v>
      </c>
      <c r="H3358" s="2">
        <v>55200.200000000004</v>
      </c>
      <c r="I3358" t="s">
        <v>5</v>
      </c>
      <c r="J3358" t="s">
        <v>21</v>
      </c>
      <c r="K3358" t="str">
        <f t="shared" si="210"/>
        <v>Giò tai lưỡi xào gói 250g</v>
      </c>
      <c r="L3358" s="8" t="str">
        <f>VLOOKUP(K3358,'[1]Mã Misa'!$B$2:$D$74,2,0)</f>
        <v>Giò Tai Lưỡi Xào 250g</v>
      </c>
      <c r="M3358" s="8" t="str">
        <f>VLOOKUP(L3358,'[1]Mã Misa'!$C$2:$D$74,2,0)</f>
        <v>GTLX250G</v>
      </c>
      <c r="N3358" s="2">
        <v>50182</v>
      </c>
      <c r="O3358" t="s">
        <v>5159</v>
      </c>
      <c r="P3358" s="8" t="str">
        <f t="shared" si="211"/>
        <v>0002423</v>
      </c>
      <c r="Q3358" s="8" t="e">
        <f t="array" ref="Q3358">IF(VLOOKUP(P3358,$AA$1:$AC$32,1,0)&lt;&gt;0,(P3358&amp;"A"),0)</f>
        <v>#N/A</v>
      </c>
      <c r="R3358" s="12">
        <v>44529</v>
      </c>
      <c r="S3358" t="s">
        <v>5160</v>
      </c>
      <c r="T3358" s="8" t="str">
        <f t="shared" si="212"/>
        <v>VM+ BGG 22</v>
      </c>
      <c r="U3358" t="s">
        <v>7216</v>
      </c>
      <c r="Y3358" t="str">
        <f t="array" ref="Y3358">IF(ISNUMBER(SEARCH($V$3,T3358)),"WINCOMHANOI",IF(ISNUMBER(SEARCH($V$4,T3358)),"WINCOMHOCHIMINH",IF(ISNUMBER(SEARCH($V$5,T3358)),"WINCOMDANANG",IF(ISNUMBER(SEARCH($V$6,T3358)),"WINCOMHAIDUONG",IF(ISNUMBER(SEARCH($V$7,T3358)),"WINCOMQUANGNINH",IF(ISNUMBER(SEARCH($V$8,T3358)),"WINCOMHAIPHONG",IF(ISNUMBER(SEARCH($V$9,T3358)),"WINCOMBACGIANG",IF(ISNUMBER(SEARCH($V$10,T3358)),"WINCOMBACNINH",IF(ISNUMBER(SEARCH($V$11,T3358)),"WINCOMPHUTHO",IF(ISNUMBER(SEARCH($V$12,T3358)),"WINCOMHATINH",IF(ISNUMBER(SEARCH($V$13,T3358)),"WINCOMTHAINGUYEN",IF(ISNUMBER(SEARCH($V$14,T3358)),"WINCOMKHANHHOA",IF(ISNUMBER(SEARCH($V$15,T3358)),"WINCOMHUNGYEN",IF(ISNUMBER(SEARCH($V$16,T3358)),"WINCOMNGHEAN",IF(ISNUMBER(SEARCH($V$17,T3358)),"WINCOMLAOCAI",IF(ISNUMBER(SEARCH($V$18,T3358)),"WINCOMVUNGTAU",IF(ISNUMBER(SEARCH($V$19,T3358)),"WINCOMBINHDUONG",IF(ISNUMBER(SEARCH($V$20,T3358)),"WINCOMKIENGIANG",IF(ISNUMBER(SEARCH($V$21,T3358)),"WINCOMHANAM",IF(ISNUMBER(SEARCH($V$22,T3358)),"WINCOMNAMDINH",IF(ISNUMBER(SEARCH($V$23,T3358)),"WINCOMLANGSON",IF(ISNUMBER(SEARCH($V$24,T3358)),"WINCOMTHANHHOA",IF(ISNUMBER(SEARCH($V$25,T3358)),"WINCOMYENBAI",IF(ISNUMBER(SEARCH($V$26,T3358)),"WINCOMTUYENQUANG",IF(ISNUMBER(SEARCH($V$27,T3358)),"WINCOMHUE",IF(ISNUMBER(SEARCH($V$28,T3358)),"WINCOMQUANGNAM",IF(ISNUMBER(SEARCH($V$29,T3358)),"WINCOMVINHPHUC",IF(ISNUMBER(SEARCH($V$30,T3358)),"WINCOMHAGIANG",IF(ISNUMBER(SEARCH($V$31,T3358)),"WINCOMNINHBINH",IF(ISNUMBER(SEARCH($V$32,T3358)),"WINCOMTRAVINH",IF(ISNUMBER(SEARCH($V$33,T3358)),"WINCOMCANTHO",IF(ISNUMBER(SEARCH($V$34,T3358)),"WINCOMBENTRE",IF(ISNUMBER(SEARCH($V$35,T3358)),"WINCOMCAMAU",IF(ISNUMBER(SEARCH($V$36,T3358)),"WINCOMANGIANG",IF(ISNUMBER(SEARCH($V$37,T3358)),"WINCOMNINHTHUAN",IF(ISNUMBER(SEARCH($V$38,T3358)),"WINCOMTHAIBINH",IF(ISNUMBER(SEARCH($V$39,T3358)),"WINCOMGIALAI",IF(ISNUMBER(SEARCH($V$40,T3358)),"WINCOMHOABINH",IF(ISNUMBER(SEARCH($V$41,T3358)),"WINCOMQUANGNGAI",IF(ISNUMBER(SEARCH($V$42,T3358)),"WINCOMBINHTHUAN",IF(ISNUMBER(SEARCH($V$43,T3358)),"WINCOMDAKLAK",IF(ISNUMBER(SEARCH($V$44,T3358)),"WINCOMSOCTRANG",IF(ISNUMBER(SEARCH($V$45,T3358)),"WINCOMSONLA",IF(ISNUMBER(SEARCH($V$46,T3358)),"WINCOMKONTUM",IF(ISNUMBER(SEARCH($V$47,T3358)),"WINCOMPHUYEN",IF(ISNUMBER(SEARCH($V$48,T3358)),"WINCOMQUANGTRI",IF(ISNUMBER(SEARCH($V$49,T3358)),"WINCOMBINHDINH",IF(ISNUMBER(SEARCH($V$50,T3358)),"WINCOMCAOBANG",IF(ISNUMBER(SEARCH($V$51,T3358)),"WINCOMQUANGBINH",IF(ISNUMBER(SEARCH($V$52,T3358)),"WINCOMLAMDONG",IF(ISNUMBER(SEARCH($V$53,T3358)),"WINCOMVINHLONG",IF(ISNUMBER(SEARCH($V$54,T3358)),"WINCOMDONGTHAP",IF(ISNUMBER(SEARCH($V$55,T3358)),"WINCOMTIENGIANG",IF(ISNUMBER(SEARCH($V$56,T3358)),"WINCOMQUANGNINH",0))))))))))))))))))))))))))))))))))))))))))))))))))))))</f>
        <v>WINCOMBACGIANG</v>
      </c>
    </row>
    <row r="3359" spans="1:25" x14ac:dyDescent="0.2">
      <c r="A3359" t="s">
        <v>0</v>
      </c>
      <c r="B3359" t="s">
        <v>5161</v>
      </c>
      <c r="C3359" t="s">
        <v>2</v>
      </c>
      <c r="D3359" t="s">
        <v>45</v>
      </c>
      <c r="E3359" t="s">
        <v>4</v>
      </c>
      <c r="F3359" s="5">
        <f t="shared" si="209"/>
        <v>1</v>
      </c>
      <c r="G3359" s="2">
        <v>87787</v>
      </c>
      <c r="H3359" s="2">
        <v>96565.700000000012</v>
      </c>
      <c r="I3359" t="s">
        <v>5</v>
      </c>
      <c r="J3359" t="s">
        <v>46</v>
      </c>
      <c r="K3359" t="str">
        <f t="shared" si="210"/>
        <v>Bắp bò muối gói 200g</v>
      </c>
      <c r="L3359" s="8" t="str">
        <f>VLOOKUP(K3359,'[1]Mã Misa'!$B$2:$D$74,2,0)</f>
        <v>Bắp bò muối 200g</v>
      </c>
      <c r="M3359" s="8" t="str">
        <f>VLOOKUP(L3359,'[1]Mã Misa'!$C$2:$D$74,2,0)</f>
        <v>BBM200</v>
      </c>
      <c r="N3359" s="2">
        <v>87787</v>
      </c>
      <c r="O3359" t="s">
        <v>5162</v>
      </c>
      <c r="P3359" s="8" t="str">
        <f t="shared" si="211"/>
        <v>0045333</v>
      </c>
      <c r="Q3359" s="8" t="e">
        <f t="array" ref="Q3359">IF(VLOOKUP(P3359,$AA$1:$AC$32,1,0)&lt;&gt;0,(P3359&amp;"A"),0)</f>
        <v>#N/A</v>
      </c>
      <c r="R3359" s="12">
        <v>44529</v>
      </c>
      <c r="S3359" t="s">
        <v>5163</v>
      </c>
      <c r="T3359" s="8" t="str">
        <f t="shared" si="212"/>
        <v>VM+ HCM La</v>
      </c>
      <c r="U3359" t="s">
        <v>7217</v>
      </c>
      <c r="Y3359" t="str">
        <f t="array" ref="Y3359">IF(ISNUMBER(SEARCH($V$3,T3359)),"WINCOMHANOI",IF(ISNUMBER(SEARCH($V$4,T3359)),"WINCOMHOCHIMINH",IF(ISNUMBER(SEARCH($V$5,T3359)),"WINCOMDANANG",IF(ISNUMBER(SEARCH($V$6,T3359)),"WINCOMHAIDUONG",IF(ISNUMBER(SEARCH($V$7,T3359)),"WINCOMQUANGNINH",IF(ISNUMBER(SEARCH($V$8,T3359)),"WINCOMHAIPHONG",IF(ISNUMBER(SEARCH($V$9,T3359)),"WINCOMBACGIANG",IF(ISNUMBER(SEARCH($V$10,T3359)),"WINCOMBACNINH",IF(ISNUMBER(SEARCH($V$11,T3359)),"WINCOMPHUTHO",IF(ISNUMBER(SEARCH($V$12,T3359)),"WINCOMHATINH",IF(ISNUMBER(SEARCH($V$13,T3359)),"WINCOMTHAINGUYEN",IF(ISNUMBER(SEARCH($V$14,T3359)),"WINCOMKHANHHOA",IF(ISNUMBER(SEARCH($V$15,T3359)),"WINCOMHUNGYEN",IF(ISNUMBER(SEARCH($V$16,T3359)),"WINCOMNGHEAN",IF(ISNUMBER(SEARCH($V$17,T3359)),"WINCOMLAOCAI",IF(ISNUMBER(SEARCH($V$18,T3359)),"WINCOMVUNGTAU",IF(ISNUMBER(SEARCH($V$19,T3359)),"WINCOMBINHDUONG",IF(ISNUMBER(SEARCH($V$20,T3359)),"WINCOMKIENGIANG",IF(ISNUMBER(SEARCH($V$21,T3359)),"WINCOMHANAM",IF(ISNUMBER(SEARCH($V$22,T3359)),"WINCOMNAMDINH",IF(ISNUMBER(SEARCH($V$23,T3359)),"WINCOMLANGSON",IF(ISNUMBER(SEARCH($V$24,T3359)),"WINCOMTHANHHOA",IF(ISNUMBER(SEARCH($V$25,T3359)),"WINCOMYENBAI",IF(ISNUMBER(SEARCH($V$26,T3359)),"WINCOMTUYENQUANG",IF(ISNUMBER(SEARCH($V$27,T3359)),"WINCOMHUE",IF(ISNUMBER(SEARCH($V$28,T3359)),"WINCOMQUANGNAM",IF(ISNUMBER(SEARCH($V$29,T3359)),"WINCOMVINHPHUC",IF(ISNUMBER(SEARCH($V$30,T3359)),"WINCOMHAGIANG",IF(ISNUMBER(SEARCH($V$31,T3359)),"WINCOMNINHBINH",IF(ISNUMBER(SEARCH($V$32,T3359)),"WINCOMTRAVINH",IF(ISNUMBER(SEARCH($V$33,T3359)),"WINCOMCANTHO",IF(ISNUMBER(SEARCH($V$34,T3359)),"WINCOMBENTRE",IF(ISNUMBER(SEARCH($V$35,T3359)),"WINCOMCAMAU",IF(ISNUMBER(SEARCH($V$36,T3359)),"WINCOMANGIANG",IF(ISNUMBER(SEARCH($V$37,T3359)),"WINCOMNINHTHUAN",IF(ISNUMBER(SEARCH($V$38,T3359)),"WINCOMTHAIBINH",IF(ISNUMBER(SEARCH($V$39,T3359)),"WINCOMGIALAI",IF(ISNUMBER(SEARCH($V$40,T3359)),"WINCOMHOABINH",IF(ISNUMBER(SEARCH($V$41,T3359)),"WINCOMQUANGNGAI",IF(ISNUMBER(SEARCH($V$42,T3359)),"WINCOMBINHTHUAN",IF(ISNUMBER(SEARCH($V$43,T3359)),"WINCOMDAKLAK",IF(ISNUMBER(SEARCH($V$44,T3359)),"WINCOMSOCTRANG",IF(ISNUMBER(SEARCH($V$45,T3359)),"WINCOMSONLA",IF(ISNUMBER(SEARCH($V$46,T3359)),"WINCOMKONTUM",IF(ISNUMBER(SEARCH($V$47,T3359)),"WINCOMPHUYEN",IF(ISNUMBER(SEARCH($V$48,T3359)),"WINCOMQUANGTRI",IF(ISNUMBER(SEARCH($V$49,T3359)),"WINCOMBINHDINH",IF(ISNUMBER(SEARCH($V$50,T3359)),"WINCOMCAOBANG",IF(ISNUMBER(SEARCH($V$51,T3359)),"WINCOMQUANGBINH",IF(ISNUMBER(SEARCH($V$52,T3359)),"WINCOMLAMDONG",IF(ISNUMBER(SEARCH($V$53,T3359)),"WINCOMVINHLONG",IF(ISNUMBER(SEARCH($V$54,T3359)),"WINCOMDONGTHAP",IF(ISNUMBER(SEARCH($V$55,T3359)),"WINCOMTIENGIANG",IF(ISNUMBER(SEARCH($V$56,T3359)),"WINCOMQUANGNINH",0))))))))))))))))))))))))))))))))))))))))))))))))))))))</f>
        <v>WINCOMHOCHIMINH</v>
      </c>
    </row>
    <row r="3360" spans="1:25" x14ac:dyDescent="0.2">
      <c r="A3360" t="s">
        <v>0</v>
      </c>
      <c r="B3360" t="s">
        <v>5161</v>
      </c>
      <c r="C3360" t="s">
        <v>31</v>
      </c>
      <c r="D3360" t="s">
        <v>10</v>
      </c>
      <c r="E3360" t="s">
        <v>4</v>
      </c>
      <c r="F3360" s="5">
        <f t="shared" si="209"/>
        <v>1</v>
      </c>
      <c r="G3360" s="2">
        <v>61050</v>
      </c>
      <c r="H3360" s="2">
        <v>67155</v>
      </c>
      <c r="I3360" t="s">
        <v>5</v>
      </c>
      <c r="J3360" t="s">
        <v>11</v>
      </c>
      <c r="K3360" t="str">
        <f t="shared" si="210"/>
        <v>_Giò sụn gà 250g</v>
      </c>
      <c r="L3360" s="8" t="str">
        <f>VLOOKUP(K3360,'[1]Mã Misa'!$B$2:$D$74,2,0)</f>
        <v>Giò sụn gà 250g</v>
      </c>
      <c r="M3360" s="8" t="str">
        <f>VLOOKUP(L3360,'[1]Mã Misa'!$C$2:$D$74,2,0)</f>
        <v>GSG250</v>
      </c>
      <c r="N3360" s="2">
        <v>61050</v>
      </c>
      <c r="O3360" t="s">
        <v>5162</v>
      </c>
      <c r="P3360" s="8" t="str">
        <f t="shared" si="211"/>
        <v>0045333</v>
      </c>
      <c r="Q3360" s="8" t="e">
        <f t="array" ref="Q3360">IF(VLOOKUP(P3360,$AA$1:$AC$32,1,0)&lt;&gt;0,(P3360&amp;"A"),0)</f>
        <v>#N/A</v>
      </c>
      <c r="R3360" s="12">
        <v>44529</v>
      </c>
      <c r="S3360" t="s">
        <v>5163</v>
      </c>
      <c r="T3360" s="8" t="str">
        <f t="shared" si="212"/>
        <v>VM+ HCM La</v>
      </c>
      <c r="U3360" t="s">
        <v>7217</v>
      </c>
      <c r="Y3360" t="str">
        <f t="array" ref="Y3360">IF(ISNUMBER(SEARCH($V$3,T3360)),"WINCOMHANOI",IF(ISNUMBER(SEARCH($V$4,T3360)),"WINCOMHOCHIMINH",IF(ISNUMBER(SEARCH($V$5,T3360)),"WINCOMDANANG",IF(ISNUMBER(SEARCH($V$6,T3360)),"WINCOMHAIDUONG",IF(ISNUMBER(SEARCH($V$7,T3360)),"WINCOMQUANGNINH",IF(ISNUMBER(SEARCH($V$8,T3360)),"WINCOMHAIPHONG",IF(ISNUMBER(SEARCH($V$9,T3360)),"WINCOMBACGIANG",IF(ISNUMBER(SEARCH($V$10,T3360)),"WINCOMBACNINH",IF(ISNUMBER(SEARCH($V$11,T3360)),"WINCOMPHUTHO",IF(ISNUMBER(SEARCH($V$12,T3360)),"WINCOMHATINH",IF(ISNUMBER(SEARCH($V$13,T3360)),"WINCOMTHAINGUYEN",IF(ISNUMBER(SEARCH($V$14,T3360)),"WINCOMKHANHHOA",IF(ISNUMBER(SEARCH($V$15,T3360)),"WINCOMHUNGYEN",IF(ISNUMBER(SEARCH($V$16,T3360)),"WINCOMNGHEAN",IF(ISNUMBER(SEARCH($V$17,T3360)),"WINCOMLAOCAI",IF(ISNUMBER(SEARCH($V$18,T3360)),"WINCOMVUNGTAU",IF(ISNUMBER(SEARCH($V$19,T3360)),"WINCOMBINHDUONG",IF(ISNUMBER(SEARCH($V$20,T3360)),"WINCOMKIENGIANG",IF(ISNUMBER(SEARCH($V$21,T3360)),"WINCOMHANAM",IF(ISNUMBER(SEARCH($V$22,T3360)),"WINCOMNAMDINH",IF(ISNUMBER(SEARCH($V$23,T3360)),"WINCOMLANGSON",IF(ISNUMBER(SEARCH($V$24,T3360)),"WINCOMTHANHHOA",IF(ISNUMBER(SEARCH($V$25,T3360)),"WINCOMYENBAI",IF(ISNUMBER(SEARCH($V$26,T3360)),"WINCOMTUYENQUANG",IF(ISNUMBER(SEARCH($V$27,T3360)),"WINCOMHUE",IF(ISNUMBER(SEARCH($V$28,T3360)),"WINCOMQUANGNAM",IF(ISNUMBER(SEARCH($V$29,T3360)),"WINCOMVINHPHUC",IF(ISNUMBER(SEARCH($V$30,T3360)),"WINCOMHAGIANG",IF(ISNUMBER(SEARCH($V$31,T3360)),"WINCOMNINHBINH",IF(ISNUMBER(SEARCH($V$32,T3360)),"WINCOMTRAVINH",IF(ISNUMBER(SEARCH($V$33,T3360)),"WINCOMCANTHO",IF(ISNUMBER(SEARCH($V$34,T3360)),"WINCOMBENTRE",IF(ISNUMBER(SEARCH($V$35,T3360)),"WINCOMCAMAU",IF(ISNUMBER(SEARCH($V$36,T3360)),"WINCOMANGIANG",IF(ISNUMBER(SEARCH($V$37,T3360)),"WINCOMNINHTHUAN",IF(ISNUMBER(SEARCH($V$38,T3360)),"WINCOMTHAIBINH",IF(ISNUMBER(SEARCH($V$39,T3360)),"WINCOMGIALAI",IF(ISNUMBER(SEARCH($V$40,T3360)),"WINCOMHOABINH",IF(ISNUMBER(SEARCH($V$41,T3360)),"WINCOMQUANGNGAI",IF(ISNUMBER(SEARCH($V$42,T3360)),"WINCOMBINHTHUAN",IF(ISNUMBER(SEARCH($V$43,T3360)),"WINCOMDAKLAK",IF(ISNUMBER(SEARCH($V$44,T3360)),"WINCOMSOCTRANG",IF(ISNUMBER(SEARCH($V$45,T3360)),"WINCOMSONLA",IF(ISNUMBER(SEARCH($V$46,T3360)),"WINCOMKONTUM",IF(ISNUMBER(SEARCH($V$47,T3360)),"WINCOMPHUYEN",IF(ISNUMBER(SEARCH($V$48,T3360)),"WINCOMQUANGTRI",IF(ISNUMBER(SEARCH($V$49,T3360)),"WINCOMBINHDINH",IF(ISNUMBER(SEARCH($V$50,T3360)),"WINCOMCAOBANG",IF(ISNUMBER(SEARCH($V$51,T3360)),"WINCOMQUANGBINH",IF(ISNUMBER(SEARCH($V$52,T3360)),"WINCOMLAMDONG",IF(ISNUMBER(SEARCH($V$53,T3360)),"WINCOMVINHLONG",IF(ISNUMBER(SEARCH($V$54,T3360)),"WINCOMDONGTHAP",IF(ISNUMBER(SEARCH($V$55,T3360)),"WINCOMTIENGIANG",IF(ISNUMBER(SEARCH($V$56,T3360)),"WINCOMQUANGNINH",0))))))))))))))))))))))))))))))))))))))))))))))))))))))</f>
        <v>WINCOMHOCHIMINH</v>
      </c>
    </row>
    <row r="3361" spans="1:25" x14ac:dyDescent="0.2">
      <c r="A3361" t="s">
        <v>0</v>
      </c>
      <c r="B3361" t="s">
        <v>5161</v>
      </c>
      <c r="C3361" t="s">
        <v>34</v>
      </c>
      <c r="D3361" t="s">
        <v>15</v>
      </c>
      <c r="E3361" t="s">
        <v>4</v>
      </c>
      <c r="F3361" s="5">
        <f t="shared" si="209"/>
        <v>1</v>
      </c>
      <c r="G3361" s="2">
        <v>60308</v>
      </c>
      <c r="H3361" s="2">
        <v>66338.8</v>
      </c>
      <c r="I3361" t="s">
        <v>5</v>
      </c>
      <c r="J3361" t="s">
        <v>16</v>
      </c>
      <c r="K3361" t="str">
        <f t="shared" si="210"/>
        <v>_Chả nướng 300g</v>
      </c>
      <c r="L3361" s="8" t="str">
        <f>VLOOKUP(K3361,'[1]Mã Misa'!$B$2:$D$74,2,0)</f>
        <v>Chả nướng 300g</v>
      </c>
      <c r="M3361" s="8" t="str">
        <f>VLOOKUP(L3361,'[1]Mã Misa'!$C$2:$D$74,2,0)</f>
        <v>CN300</v>
      </c>
      <c r="N3361" s="2">
        <v>60308</v>
      </c>
      <c r="O3361" t="s">
        <v>5162</v>
      </c>
      <c r="P3361" s="8" t="str">
        <f t="shared" si="211"/>
        <v>0045333</v>
      </c>
      <c r="Q3361" s="8" t="e">
        <f t="array" ref="Q3361">IF(VLOOKUP(P3361,$AA$1:$AC$32,1,0)&lt;&gt;0,(P3361&amp;"A"),0)</f>
        <v>#N/A</v>
      </c>
      <c r="R3361" s="12">
        <v>44529</v>
      </c>
      <c r="S3361" t="s">
        <v>5163</v>
      </c>
      <c r="T3361" s="8" t="str">
        <f t="shared" si="212"/>
        <v>VM+ HCM La</v>
      </c>
      <c r="U3361" t="s">
        <v>7217</v>
      </c>
      <c r="Y3361" t="str">
        <f t="array" ref="Y3361">IF(ISNUMBER(SEARCH($V$3,T3361)),"WINCOMHANOI",IF(ISNUMBER(SEARCH($V$4,T3361)),"WINCOMHOCHIMINH",IF(ISNUMBER(SEARCH($V$5,T3361)),"WINCOMDANANG",IF(ISNUMBER(SEARCH($V$6,T3361)),"WINCOMHAIDUONG",IF(ISNUMBER(SEARCH($V$7,T3361)),"WINCOMQUANGNINH",IF(ISNUMBER(SEARCH($V$8,T3361)),"WINCOMHAIPHONG",IF(ISNUMBER(SEARCH($V$9,T3361)),"WINCOMBACGIANG",IF(ISNUMBER(SEARCH($V$10,T3361)),"WINCOMBACNINH",IF(ISNUMBER(SEARCH($V$11,T3361)),"WINCOMPHUTHO",IF(ISNUMBER(SEARCH($V$12,T3361)),"WINCOMHATINH",IF(ISNUMBER(SEARCH($V$13,T3361)),"WINCOMTHAINGUYEN",IF(ISNUMBER(SEARCH($V$14,T3361)),"WINCOMKHANHHOA",IF(ISNUMBER(SEARCH($V$15,T3361)),"WINCOMHUNGYEN",IF(ISNUMBER(SEARCH($V$16,T3361)),"WINCOMNGHEAN",IF(ISNUMBER(SEARCH($V$17,T3361)),"WINCOMLAOCAI",IF(ISNUMBER(SEARCH($V$18,T3361)),"WINCOMVUNGTAU",IF(ISNUMBER(SEARCH($V$19,T3361)),"WINCOMBINHDUONG",IF(ISNUMBER(SEARCH($V$20,T3361)),"WINCOMKIENGIANG",IF(ISNUMBER(SEARCH($V$21,T3361)),"WINCOMHANAM",IF(ISNUMBER(SEARCH($V$22,T3361)),"WINCOMNAMDINH",IF(ISNUMBER(SEARCH($V$23,T3361)),"WINCOMLANGSON",IF(ISNUMBER(SEARCH($V$24,T3361)),"WINCOMTHANHHOA",IF(ISNUMBER(SEARCH($V$25,T3361)),"WINCOMYENBAI",IF(ISNUMBER(SEARCH($V$26,T3361)),"WINCOMTUYENQUANG",IF(ISNUMBER(SEARCH($V$27,T3361)),"WINCOMHUE",IF(ISNUMBER(SEARCH($V$28,T3361)),"WINCOMQUANGNAM",IF(ISNUMBER(SEARCH($V$29,T3361)),"WINCOMVINHPHUC",IF(ISNUMBER(SEARCH($V$30,T3361)),"WINCOMHAGIANG",IF(ISNUMBER(SEARCH($V$31,T3361)),"WINCOMNINHBINH",IF(ISNUMBER(SEARCH($V$32,T3361)),"WINCOMTRAVINH",IF(ISNUMBER(SEARCH($V$33,T3361)),"WINCOMCANTHO",IF(ISNUMBER(SEARCH($V$34,T3361)),"WINCOMBENTRE",IF(ISNUMBER(SEARCH($V$35,T3361)),"WINCOMCAMAU",IF(ISNUMBER(SEARCH($V$36,T3361)),"WINCOMANGIANG",IF(ISNUMBER(SEARCH($V$37,T3361)),"WINCOMNINHTHUAN",IF(ISNUMBER(SEARCH($V$38,T3361)),"WINCOMTHAIBINH",IF(ISNUMBER(SEARCH($V$39,T3361)),"WINCOMGIALAI",IF(ISNUMBER(SEARCH($V$40,T3361)),"WINCOMHOABINH",IF(ISNUMBER(SEARCH($V$41,T3361)),"WINCOMQUANGNGAI",IF(ISNUMBER(SEARCH($V$42,T3361)),"WINCOMBINHTHUAN",IF(ISNUMBER(SEARCH($V$43,T3361)),"WINCOMDAKLAK",IF(ISNUMBER(SEARCH($V$44,T3361)),"WINCOMSOCTRANG",IF(ISNUMBER(SEARCH($V$45,T3361)),"WINCOMSONLA",IF(ISNUMBER(SEARCH($V$46,T3361)),"WINCOMKONTUM",IF(ISNUMBER(SEARCH($V$47,T3361)),"WINCOMPHUYEN",IF(ISNUMBER(SEARCH($V$48,T3361)),"WINCOMQUANGTRI",IF(ISNUMBER(SEARCH($V$49,T3361)),"WINCOMBINHDINH",IF(ISNUMBER(SEARCH($V$50,T3361)),"WINCOMCAOBANG",IF(ISNUMBER(SEARCH($V$51,T3361)),"WINCOMQUANGBINH",IF(ISNUMBER(SEARCH($V$52,T3361)),"WINCOMLAMDONG",IF(ISNUMBER(SEARCH($V$53,T3361)),"WINCOMVINHLONG",IF(ISNUMBER(SEARCH($V$54,T3361)),"WINCOMDONGTHAP",IF(ISNUMBER(SEARCH($V$55,T3361)),"WINCOMTIENGIANG",IF(ISNUMBER(SEARCH($V$56,T3361)),"WINCOMQUANGNINH",0))))))))))))))))))))))))))))))))))))))))))))))))))))))</f>
        <v>WINCOMHOCHIMINH</v>
      </c>
    </row>
    <row r="3362" spans="1:25" x14ac:dyDescent="0.2">
      <c r="A3362" t="s">
        <v>0</v>
      </c>
      <c r="B3362" t="s">
        <v>5164</v>
      </c>
      <c r="C3362" t="s">
        <v>2</v>
      </c>
      <c r="D3362" t="s">
        <v>3</v>
      </c>
      <c r="E3362" t="s">
        <v>4</v>
      </c>
      <c r="F3362" s="5">
        <f t="shared" si="209"/>
        <v>1</v>
      </c>
      <c r="G3362" s="2">
        <v>88846</v>
      </c>
      <c r="H3362" s="2">
        <v>97730.6</v>
      </c>
      <c r="I3362" t="s">
        <v>5</v>
      </c>
      <c r="J3362" t="s">
        <v>6</v>
      </c>
      <c r="K3362" t="str">
        <f t="shared" si="210"/>
        <v>Gà muối gói 500g</v>
      </c>
      <c r="L3362" s="8" t="str">
        <f>VLOOKUP(K3362,'[1]Mã Misa'!$B$2:$D$74,2,0)</f>
        <v>Gà muối 500g</v>
      </c>
      <c r="M3362" s="8" t="str">
        <f>VLOOKUP(L3362,'[1]Mã Misa'!$C$2:$D$74,2,0)</f>
        <v>GM500</v>
      </c>
      <c r="N3362" s="2">
        <v>88846</v>
      </c>
      <c r="O3362" t="s">
        <v>5165</v>
      </c>
      <c r="P3362" s="8" t="str">
        <f t="shared" si="211"/>
        <v>0000613</v>
      </c>
      <c r="Q3362" s="8" t="e">
        <f t="array" ref="Q3362">IF(VLOOKUP(P3362,$AA$1:$AC$32,1,0)&lt;&gt;0,(P3362&amp;"A"),0)</f>
        <v>#N/A</v>
      </c>
      <c r="R3362" s="12">
        <v>44529</v>
      </c>
      <c r="S3362" t="s">
        <v>5166</v>
      </c>
      <c r="T3362" s="8" t="str">
        <f t="shared" si="212"/>
        <v>VM+ VPC TD</v>
      </c>
      <c r="U3362" t="s">
        <v>7218</v>
      </c>
      <c r="Y3362" t="str">
        <f t="array" ref="Y3362">IF(ISNUMBER(SEARCH($V$3,T3362)),"WINCOMHANOI",IF(ISNUMBER(SEARCH($V$4,T3362)),"WINCOMHOCHIMINH",IF(ISNUMBER(SEARCH($V$5,T3362)),"WINCOMDANANG",IF(ISNUMBER(SEARCH($V$6,T3362)),"WINCOMHAIDUONG",IF(ISNUMBER(SEARCH($V$7,T3362)),"WINCOMQUANGNINH",IF(ISNUMBER(SEARCH($V$8,T3362)),"WINCOMHAIPHONG",IF(ISNUMBER(SEARCH($V$9,T3362)),"WINCOMBACGIANG",IF(ISNUMBER(SEARCH($V$10,T3362)),"WINCOMBACNINH",IF(ISNUMBER(SEARCH($V$11,T3362)),"WINCOMPHUTHO",IF(ISNUMBER(SEARCH($V$12,T3362)),"WINCOMHATINH",IF(ISNUMBER(SEARCH($V$13,T3362)),"WINCOMTHAINGUYEN",IF(ISNUMBER(SEARCH($V$14,T3362)),"WINCOMKHANHHOA",IF(ISNUMBER(SEARCH($V$15,T3362)),"WINCOMHUNGYEN",IF(ISNUMBER(SEARCH($V$16,T3362)),"WINCOMNGHEAN",IF(ISNUMBER(SEARCH($V$17,T3362)),"WINCOMLAOCAI",IF(ISNUMBER(SEARCH($V$18,T3362)),"WINCOMVUNGTAU",IF(ISNUMBER(SEARCH($V$19,T3362)),"WINCOMBINHDUONG",IF(ISNUMBER(SEARCH($V$20,T3362)),"WINCOMKIENGIANG",IF(ISNUMBER(SEARCH($V$21,T3362)),"WINCOMHANAM",IF(ISNUMBER(SEARCH($V$22,T3362)),"WINCOMNAMDINH",IF(ISNUMBER(SEARCH($V$23,T3362)),"WINCOMLANGSON",IF(ISNUMBER(SEARCH($V$24,T3362)),"WINCOMTHANHHOA",IF(ISNUMBER(SEARCH($V$25,T3362)),"WINCOMYENBAI",IF(ISNUMBER(SEARCH($V$26,T3362)),"WINCOMTUYENQUANG",IF(ISNUMBER(SEARCH($V$27,T3362)),"WINCOMHUE",IF(ISNUMBER(SEARCH($V$28,T3362)),"WINCOMQUANGNAM",IF(ISNUMBER(SEARCH($V$29,T3362)),"WINCOMVINHPHUC",IF(ISNUMBER(SEARCH($V$30,T3362)),"WINCOMHAGIANG",IF(ISNUMBER(SEARCH($V$31,T3362)),"WINCOMNINHBINH",IF(ISNUMBER(SEARCH($V$32,T3362)),"WINCOMTRAVINH",IF(ISNUMBER(SEARCH($V$33,T3362)),"WINCOMCANTHO",IF(ISNUMBER(SEARCH($V$34,T3362)),"WINCOMBENTRE",IF(ISNUMBER(SEARCH($V$35,T3362)),"WINCOMCAMAU",IF(ISNUMBER(SEARCH($V$36,T3362)),"WINCOMANGIANG",IF(ISNUMBER(SEARCH($V$37,T3362)),"WINCOMNINHTHUAN",IF(ISNUMBER(SEARCH($V$38,T3362)),"WINCOMTHAIBINH",IF(ISNUMBER(SEARCH($V$39,T3362)),"WINCOMGIALAI",IF(ISNUMBER(SEARCH($V$40,T3362)),"WINCOMHOABINH",IF(ISNUMBER(SEARCH($V$41,T3362)),"WINCOMQUANGNGAI",IF(ISNUMBER(SEARCH($V$42,T3362)),"WINCOMBINHTHUAN",IF(ISNUMBER(SEARCH($V$43,T3362)),"WINCOMDAKLAK",IF(ISNUMBER(SEARCH($V$44,T3362)),"WINCOMSOCTRANG",IF(ISNUMBER(SEARCH($V$45,T3362)),"WINCOMSONLA",IF(ISNUMBER(SEARCH($V$46,T3362)),"WINCOMKONTUM",IF(ISNUMBER(SEARCH($V$47,T3362)),"WINCOMPHUYEN",IF(ISNUMBER(SEARCH($V$48,T3362)),"WINCOMQUANGTRI",IF(ISNUMBER(SEARCH($V$49,T3362)),"WINCOMBINHDINH",IF(ISNUMBER(SEARCH($V$50,T3362)),"WINCOMCAOBANG",IF(ISNUMBER(SEARCH($V$51,T3362)),"WINCOMQUANGBINH",IF(ISNUMBER(SEARCH($V$52,T3362)),"WINCOMLAMDONG",IF(ISNUMBER(SEARCH($V$53,T3362)),"WINCOMVINHLONG",IF(ISNUMBER(SEARCH($V$54,T3362)),"WINCOMDONGTHAP",IF(ISNUMBER(SEARCH($V$55,T3362)),"WINCOMTIENGIANG",IF(ISNUMBER(SEARCH($V$56,T3362)),"WINCOMQUANGNINH",0))))))))))))))))))))))))))))))))))))))))))))))))))))))</f>
        <v>WINCOMVINHPHUC</v>
      </c>
    </row>
    <row r="3363" spans="1:25" x14ac:dyDescent="0.2">
      <c r="A3363" t="s">
        <v>0</v>
      </c>
      <c r="B3363" t="s">
        <v>5167</v>
      </c>
      <c r="C3363" t="s">
        <v>2</v>
      </c>
      <c r="D3363" t="s">
        <v>62</v>
      </c>
      <c r="E3363" t="s">
        <v>4</v>
      </c>
      <c r="F3363" s="5">
        <f t="shared" si="209"/>
        <v>1</v>
      </c>
      <c r="G3363" s="2">
        <v>105400</v>
      </c>
      <c r="H3363" s="2">
        <v>115940.00000000001</v>
      </c>
      <c r="I3363" t="s">
        <v>5</v>
      </c>
      <c r="J3363" t="s">
        <v>63</v>
      </c>
      <c r="K3363" t="str">
        <f t="shared" si="210"/>
        <v>_Đùi gà sốt cay 500g</v>
      </c>
      <c r="L3363" s="8" t="str">
        <f>VLOOKUP(K3363,'[1]Mã Misa'!$B$2:$D$74,2,0)</f>
        <v>Đùi gà sốt cay 500g</v>
      </c>
      <c r="M3363" s="8" t="str">
        <f>VLOOKUP(L3363,'[1]Mã Misa'!$C$2:$D$74,2,0)</f>
        <v>DGSC500</v>
      </c>
      <c r="N3363" s="2">
        <v>105400</v>
      </c>
      <c r="O3363" t="s">
        <v>5168</v>
      </c>
      <c r="P3363" s="8" t="str">
        <f t="shared" si="211"/>
        <v>0003519</v>
      </c>
      <c r="Q3363" s="8" t="e">
        <f t="array" ref="Q3363">IF(VLOOKUP(P3363,$AA$1:$AC$32,1,0)&lt;&gt;0,(P3363&amp;"A"),0)</f>
        <v>#N/A</v>
      </c>
      <c r="R3363" s="12">
        <v>44529</v>
      </c>
      <c r="S3363" t="s">
        <v>5169</v>
      </c>
      <c r="T3363" s="8" t="str">
        <f t="shared" si="212"/>
        <v>VM+ BNH Ca</v>
      </c>
      <c r="U3363" t="s">
        <v>7219</v>
      </c>
      <c r="Y3363" t="str">
        <f t="array" ref="Y3363">IF(ISNUMBER(SEARCH($V$3,T3363)),"WINCOMHANOI",IF(ISNUMBER(SEARCH($V$4,T3363)),"WINCOMHOCHIMINH",IF(ISNUMBER(SEARCH($V$5,T3363)),"WINCOMDANANG",IF(ISNUMBER(SEARCH($V$6,T3363)),"WINCOMHAIDUONG",IF(ISNUMBER(SEARCH($V$7,T3363)),"WINCOMQUANGNINH",IF(ISNUMBER(SEARCH($V$8,T3363)),"WINCOMHAIPHONG",IF(ISNUMBER(SEARCH($V$9,T3363)),"WINCOMBACGIANG",IF(ISNUMBER(SEARCH($V$10,T3363)),"WINCOMBACNINH",IF(ISNUMBER(SEARCH($V$11,T3363)),"WINCOMPHUTHO",IF(ISNUMBER(SEARCH($V$12,T3363)),"WINCOMHATINH",IF(ISNUMBER(SEARCH($V$13,T3363)),"WINCOMTHAINGUYEN",IF(ISNUMBER(SEARCH($V$14,T3363)),"WINCOMKHANHHOA",IF(ISNUMBER(SEARCH($V$15,T3363)),"WINCOMHUNGYEN",IF(ISNUMBER(SEARCH($V$16,T3363)),"WINCOMNGHEAN",IF(ISNUMBER(SEARCH($V$17,T3363)),"WINCOMLAOCAI",IF(ISNUMBER(SEARCH($V$18,T3363)),"WINCOMVUNGTAU",IF(ISNUMBER(SEARCH($V$19,T3363)),"WINCOMBINHDUONG",IF(ISNUMBER(SEARCH($V$20,T3363)),"WINCOMKIENGIANG",IF(ISNUMBER(SEARCH($V$21,T3363)),"WINCOMHANAM",IF(ISNUMBER(SEARCH($V$22,T3363)),"WINCOMNAMDINH",IF(ISNUMBER(SEARCH($V$23,T3363)),"WINCOMLANGSON",IF(ISNUMBER(SEARCH($V$24,T3363)),"WINCOMTHANHHOA",IF(ISNUMBER(SEARCH($V$25,T3363)),"WINCOMYENBAI",IF(ISNUMBER(SEARCH($V$26,T3363)),"WINCOMTUYENQUANG",IF(ISNUMBER(SEARCH($V$27,T3363)),"WINCOMHUE",IF(ISNUMBER(SEARCH($V$28,T3363)),"WINCOMQUANGNAM",IF(ISNUMBER(SEARCH($V$29,T3363)),"WINCOMVINHPHUC",IF(ISNUMBER(SEARCH($V$30,T3363)),"WINCOMHAGIANG",IF(ISNUMBER(SEARCH($V$31,T3363)),"WINCOMNINHBINH",IF(ISNUMBER(SEARCH($V$32,T3363)),"WINCOMTRAVINH",IF(ISNUMBER(SEARCH($V$33,T3363)),"WINCOMCANTHO",IF(ISNUMBER(SEARCH($V$34,T3363)),"WINCOMBENTRE",IF(ISNUMBER(SEARCH($V$35,T3363)),"WINCOMCAMAU",IF(ISNUMBER(SEARCH($V$36,T3363)),"WINCOMANGIANG",IF(ISNUMBER(SEARCH($V$37,T3363)),"WINCOMNINHTHUAN",IF(ISNUMBER(SEARCH($V$38,T3363)),"WINCOMTHAIBINH",IF(ISNUMBER(SEARCH($V$39,T3363)),"WINCOMGIALAI",IF(ISNUMBER(SEARCH($V$40,T3363)),"WINCOMHOABINH",IF(ISNUMBER(SEARCH($V$41,T3363)),"WINCOMQUANGNGAI",IF(ISNUMBER(SEARCH($V$42,T3363)),"WINCOMBINHTHUAN",IF(ISNUMBER(SEARCH($V$43,T3363)),"WINCOMDAKLAK",IF(ISNUMBER(SEARCH($V$44,T3363)),"WINCOMSOCTRANG",IF(ISNUMBER(SEARCH($V$45,T3363)),"WINCOMSONLA",IF(ISNUMBER(SEARCH($V$46,T3363)),"WINCOMKONTUM",IF(ISNUMBER(SEARCH($V$47,T3363)),"WINCOMPHUYEN",IF(ISNUMBER(SEARCH($V$48,T3363)),"WINCOMQUANGTRI",IF(ISNUMBER(SEARCH($V$49,T3363)),"WINCOMBINHDINH",IF(ISNUMBER(SEARCH($V$50,T3363)),"WINCOMCAOBANG",IF(ISNUMBER(SEARCH($V$51,T3363)),"WINCOMQUANGBINH",IF(ISNUMBER(SEARCH($V$52,T3363)),"WINCOMLAMDONG",IF(ISNUMBER(SEARCH($V$53,T3363)),"WINCOMVINHLONG",IF(ISNUMBER(SEARCH($V$54,T3363)),"WINCOMDONGTHAP",IF(ISNUMBER(SEARCH($V$55,T3363)),"WINCOMTIENGIANG",IF(ISNUMBER(SEARCH($V$56,T3363)),"WINCOMQUANGNINH",0))))))))))))))))))))))))))))))))))))))))))))))))))))))</f>
        <v>WINCOMBACNINH</v>
      </c>
    </row>
    <row r="3364" spans="1:25" x14ac:dyDescent="0.2">
      <c r="A3364" t="s">
        <v>0</v>
      </c>
      <c r="B3364" t="s">
        <v>5167</v>
      </c>
      <c r="C3364" t="s">
        <v>31</v>
      </c>
      <c r="D3364" t="s">
        <v>3</v>
      </c>
      <c r="E3364" t="s">
        <v>4</v>
      </c>
      <c r="F3364" s="5">
        <f t="shared" si="209"/>
        <v>1</v>
      </c>
      <c r="G3364" s="2">
        <v>88846</v>
      </c>
      <c r="H3364" s="2">
        <v>97730.6</v>
      </c>
      <c r="I3364" t="s">
        <v>5</v>
      </c>
      <c r="J3364" t="s">
        <v>6</v>
      </c>
      <c r="K3364" t="str">
        <f t="shared" si="210"/>
        <v>Gà muối gói 500g</v>
      </c>
      <c r="L3364" s="8" t="str">
        <f>VLOOKUP(K3364,'[1]Mã Misa'!$B$2:$D$74,2,0)</f>
        <v>Gà muối 500g</v>
      </c>
      <c r="M3364" s="8" t="str">
        <f>VLOOKUP(L3364,'[1]Mã Misa'!$C$2:$D$74,2,0)</f>
        <v>GM500</v>
      </c>
      <c r="N3364" s="2">
        <v>88846</v>
      </c>
      <c r="O3364" t="s">
        <v>5168</v>
      </c>
      <c r="P3364" s="8" t="str">
        <f t="shared" si="211"/>
        <v>0003519</v>
      </c>
      <c r="Q3364" s="8" t="e">
        <f t="array" ref="Q3364">IF(VLOOKUP(P3364,$AA$1:$AC$32,1,0)&lt;&gt;0,(P3364&amp;"A"),0)</f>
        <v>#N/A</v>
      </c>
      <c r="R3364" s="12">
        <v>44529</v>
      </c>
      <c r="S3364" t="s">
        <v>5169</v>
      </c>
      <c r="T3364" s="8" t="str">
        <f t="shared" si="212"/>
        <v>VM+ BNH Ca</v>
      </c>
      <c r="U3364" t="s">
        <v>7219</v>
      </c>
      <c r="Y3364" t="str">
        <f t="array" ref="Y3364">IF(ISNUMBER(SEARCH($V$3,T3364)),"WINCOMHANOI",IF(ISNUMBER(SEARCH($V$4,T3364)),"WINCOMHOCHIMINH",IF(ISNUMBER(SEARCH($V$5,T3364)),"WINCOMDANANG",IF(ISNUMBER(SEARCH($V$6,T3364)),"WINCOMHAIDUONG",IF(ISNUMBER(SEARCH($V$7,T3364)),"WINCOMQUANGNINH",IF(ISNUMBER(SEARCH($V$8,T3364)),"WINCOMHAIPHONG",IF(ISNUMBER(SEARCH($V$9,T3364)),"WINCOMBACGIANG",IF(ISNUMBER(SEARCH($V$10,T3364)),"WINCOMBACNINH",IF(ISNUMBER(SEARCH($V$11,T3364)),"WINCOMPHUTHO",IF(ISNUMBER(SEARCH($V$12,T3364)),"WINCOMHATINH",IF(ISNUMBER(SEARCH($V$13,T3364)),"WINCOMTHAINGUYEN",IF(ISNUMBER(SEARCH($V$14,T3364)),"WINCOMKHANHHOA",IF(ISNUMBER(SEARCH($V$15,T3364)),"WINCOMHUNGYEN",IF(ISNUMBER(SEARCH($V$16,T3364)),"WINCOMNGHEAN",IF(ISNUMBER(SEARCH($V$17,T3364)),"WINCOMLAOCAI",IF(ISNUMBER(SEARCH($V$18,T3364)),"WINCOMVUNGTAU",IF(ISNUMBER(SEARCH($V$19,T3364)),"WINCOMBINHDUONG",IF(ISNUMBER(SEARCH($V$20,T3364)),"WINCOMKIENGIANG",IF(ISNUMBER(SEARCH($V$21,T3364)),"WINCOMHANAM",IF(ISNUMBER(SEARCH($V$22,T3364)),"WINCOMNAMDINH",IF(ISNUMBER(SEARCH($V$23,T3364)),"WINCOMLANGSON",IF(ISNUMBER(SEARCH($V$24,T3364)),"WINCOMTHANHHOA",IF(ISNUMBER(SEARCH($V$25,T3364)),"WINCOMYENBAI",IF(ISNUMBER(SEARCH($V$26,T3364)),"WINCOMTUYENQUANG",IF(ISNUMBER(SEARCH($V$27,T3364)),"WINCOMHUE",IF(ISNUMBER(SEARCH($V$28,T3364)),"WINCOMQUANGNAM",IF(ISNUMBER(SEARCH($V$29,T3364)),"WINCOMVINHPHUC",IF(ISNUMBER(SEARCH($V$30,T3364)),"WINCOMHAGIANG",IF(ISNUMBER(SEARCH($V$31,T3364)),"WINCOMNINHBINH",IF(ISNUMBER(SEARCH($V$32,T3364)),"WINCOMTRAVINH",IF(ISNUMBER(SEARCH($V$33,T3364)),"WINCOMCANTHO",IF(ISNUMBER(SEARCH($V$34,T3364)),"WINCOMBENTRE",IF(ISNUMBER(SEARCH($V$35,T3364)),"WINCOMCAMAU",IF(ISNUMBER(SEARCH($V$36,T3364)),"WINCOMANGIANG",IF(ISNUMBER(SEARCH($V$37,T3364)),"WINCOMNINHTHUAN",IF(ISNUMBER(SEARCH($V$38,T3364)),"WINCOMTHAIBINH",IF(ISNUMBER(SEARCH($V$39,T3364)),"WINCOMGIALAI",IF(ISNUMBER(SEARCH($V$40,T3364)),"WINCOMHOABINH",IF(ISNUMBER(SEARCH($V$41,T3364)),"WINCOMQUANGNGAI",IF(ISNUMBER(SEARCH($V$42,T3364)),"WINCOMBINHTHUAN",IF(ISNUMBER(SEARCH($V$43,T3364)),"WINCOMDAKLAK",IF(ISNUMBER(SEARCH($V$44,T3364)),"WINCOMSOCTRANG",IF(ISNUMBER(SEARCH($V$45,T3364)),"WINCOMSONLA",IF(ISNUMBER(SEARCH($V$46,T3364)),"WINCOMKONTUM",IF(ISNUMBER(SEARCH($V$47,T3364)),"WINCOMPHUYEN",IF(ISNUMBER(SEARCH($V$48,T3364)),"WINCOMQUANGTRI",IF(ISNUMBER(SEARCH($V$49,T3364)),"WINCOMBINHDINH",IF(ISNUMBER(SEARCH($V$50,T3364)),"WINCOMCAOBANG",IF(ISNUMBER(SEARCH($V$51,T3364)),"WINCOMQUANGBINH",IF(ISNUMBER(SEARCH($V$52,T3364)),"WINCOMLAMDONG",IF(ISNUMBER(SEARCH($V$53,T3364)),"WINCOMVINHLONG",IF(ISNUMBER(SEARCH($V$54,T3364)),"WINCOMDONGTHAP",IF(ISNUMBER(SEARCH($V$55,T3364)),"WINCOMTIENGIANG",IF(ISNUMBER(SEARCH($V$56,T3364)),"WINCOMQUANGNINH",0))))))))))))))))))))))))))))))))))))))))))))))))))))))</f>
        <v>WINCOMBACNINH</v>
      </c>
    </row>
    <row r="3365" spans="1:25" x14ac:dyDescent="0.2">
      <c r="A3365" t="s">
        <v>0</v>
      </c>
      <c r="B3365" t="s">
        <v>5167</v>
      </c>
      <c r="C3365" t="s">
        <v>34</v>
      </c>
      <c r="D3365" t="s">
        <v>39</v>
      </c>
      <c r="E3365" t="s">
        <v>4</v>
      </c>
      <c r="F3365" s="5">
        <f t="shared" si="209"/>
        <v>3</v>
      </c>
      <c r="G3365" s="2">
        <v>138000</v>
      </c>
      <c r="H3365" s="2">
        <v>151800</v>
      </c>
      <c r="I3365" t="s">
        <v>5</v>
      </c>
      <c r="J3365" t="s">
        <v>40</v>
      </c>
      <c r="K3365" t="str">
        <f t="shared" si="210"/>
        <v>Mộc nấm hương gói 250g</v>
      </c>
      <c r="L3365" s="8" t="str">
        <f>VLOOKUP(K3365,'[1]Mã Misa'!$B$2:$D$74,2,0)</f>
        <v>Mộc Nấm Hương 250g</v>
      </c>
      <c r="M3365" s="8" t="str">
        <f>VLOOKUP(L3365,'[1]Mã Misa'!$C$2:$D$74,2,0)</f>
        <v>MNH250</v>
      </c>
      <c r="N3365" s="2">
        <v>46000</v>
      </c>
      <c r="O3365" t="s">
        <v>5168</v>
      </c>
      <c r="P3365" s="8" t="str">
        <f t="shared" si="211"/>
        <v>0003519</v>
      </c>
      <c r="Q3365" s="8" t="e">
        <f t="array" ref="Q3365">IF(VLOOKUP(P3365,$AA$1:$AC$32,1,0)&lt;&gt;0,(P3365&amp;"A"),0)</f>
        <v>#N/A</v>
      </c>
      <c r="R3365" s="12">
        <v>44529</v>
      </c>
      <c r="S3365" t="s">
        <v>5169</v>
      </c>
      <c r="T3365" s="8" t="str">
        <f t="shared" si="212"/>
        <v>VM+ BNH Ca</v>
      </c>
      <c r="U3365" t="s">
        <v>7219</v>
      </c>
      <c r="Y3365" t="str">
        <f t="array" ref="Y3365">IF(ISNUMBER(SEARCH($V$3,T3365)),"WINCOMHANOI",IF(ISNUMBER(SEARCH($V$4,T3365)),"WINCOMHOCHIMINH",IF(ISNUMBER(SEARCH($V$5,T3365)),"WINCOMDANANG",IF(ISNUMBER(SEARCH($V$6,T3365)),"WINCOMHAIDUONG",IF(ISNUMBER(SEARCH($V$7,T3365)),"WINCOMQUANGNINH",IF(ISNUMBER(SEARCH($V$8,T3365)),"WINCOMHAIPHONG",IF(ISNUMBER(SEARCH($V$9,T3365)),"WINCOMBACGIANG",IF(ISNUMBER(SEARCH($V$10,T3365)),"WINCOMBACNINH",IF(ISNUMBER(SEARCH($V$11,T3365)),"WINCOMPHUTHO",IF(ISNUMBER(SEARCH($V$12,T3365)),"WINCOMHATINH",IF(ISNUMBER(SEARCH($V$13,T3365)),"WINCOMTHAINGUYEN",IF(ISNUMBER(SEARCH($V$14,T3365)),"WINCOMKHANHHOA",IF(ISNUMBER(SEARCH($V$15,T3365)),"WINCOMHUNGYEN",IF(ISNUMBER(SEARCH($V$16,T3365)),"WINCOMNGHEAN",IF(ISNUMBER(SEARCH($V$17,T3365)),"WINCOMLAOCAI",IF(ISNUMBER(SEARCH($V$18,T3365)),"WINCOMVUNGTAU",IF(ISNUMBER(SEARCH($V$19,T3365)),"WINCOMBINHDUONG",IF(ISNUMBER(SEARCH($V$20,T3365)),"WINCOMKIENGIANG",IF(ISNUMBER(SEARCH($V$21,T3365)),"WINCOMHANAM",IF(ISNUMBER(SEARCH($V$22,T3365)),"WINCOMNAMDINH",IF(ISNUMBER(SEARCH($V$23,T3365)),"WINCOMLANGSON",IF(ISNUMBER(SEARCH($V$24,T3365)),"WINCOMTHANHHOA",IF(ISNUMBER(SEARCH($V$25,T3365)),"WINCOMYENBAI",IF(ISNUMBER(SEARCH($V$26,T3365)),"WINCOMTUYENQUANG",IF(ISNUMBER(SEARCH($V$27,T3365)),"WINCOMHUE",IF(ISNUMBER(SEARCH($V$28,T3365)),"WINCOMQUANGNAM",IF(ISNUMBER(SEARCH($V$29,T3365)),"WINCOMVINHPHUC",IF(ISNUMBER(SEARCH($V$30,T3365)),"WINCOMHAGIANG",IF(ISNUMBER(SEARCH($V$31,T3365)),"WINCOMNINHBINH",IF(ISNUMBER(SEARCH($V$32,T3365)),"WINCOMTRAVINH",IF(ISNUMBER(SEARCH($V$33,T3365)),"WINCOMCANTHO",IF(ISNUMBER(SEARCH($V$34,T3365)),"WINCOMBENTRE",IF(ISNUMBER(SEARCH($V$35,T3365)),"WINCOMCAMAU",IF(ISNUMBER(SEARCH($V$36,T3365)),"WINCOMANGIANG",IF(ISNUMBER(SEARCH($V$37,T3365)),"WINCOMNINHTHUAN",IF(ISNUMBER(SEARCH($V$38,T3365)),"WINCOMTHAIBINH",IF(ISNUMBER(SEARCH($V$39,T3365)),"WINCOMGIALAI",IF(ISNUMBER(SEARCH($V$40,T3365)),"WINCOMHOABINH",IF(ISNUMBER(SEARCH($V$41,T3365)),"WINCOMQUANGNGAI",IF(ISNUMBER(SEARCH($V$42,T3365)),"WINCOMBINHTHUAN",IF(ISNUMBER(SEARCH($V$43,T3365)),"WINCOMDAKLAK",IF(ISNUMBER(SEARCH($V$44,T3365)),"WINCOMSOCTRANG",IF(ISNUMBER(SEARCH($V$45,T3365)),"WINCOMSONLA",IF(ISNUMBER(SEARCH($V$46,T3365)),"WINCOMKONTUM",IF(ISNUMBER(SEARCH($V$47,T3365)),"WINCOMPHUYEN",IF(ISNUMBER(SEARCH($V$48,T3365)),"WINCOMQUANGTRI",IF(ISNUMBER(SEARCH($V$49,T3365)),"WINCOMBINHDINH",IF(ISNUMBER(SEARCH($V$50,T3365)),"WINCOMCAOBANG",IF(ISNUMBER(SEARCH($V$51,T3365)),"WINCOMQUANGBINH",IF(ISNUMBER(SEARCH($V$52,T3365)),"WINCOMLAMDONG",IF(ISNUMBER(SEARCH($V$53,T3365)),"WINCOMVINHLONG",IF(ISNUMBER(SEARCH($V$54,T3365)),"WINCOMDONGTHAP",IF(ISNUMBER(SEARCH($V$55,T3365)),"WINCOMTIENGIANG",IF(ISNUMBER(SEARCH($V$56,T3365)),"WINCOMQUANGNINH",0))))))))))))))))))))))))))))))))))))))))))))))))))))))</f>
        <v>WINCOMBACNINH</v>
      </c>
    </row>
    <row r="3366" spans="1:25" x14ac:dyDescent="0.2">
      <c r="A3366" t="s">
        <v>0</v>
      </c>
      <c r="B3366" t="s">
        <v>5170</v>
      </c>
      <c r="C3366" t="s">
        <v>2</v>
      </c>
      <c r="D3366" t="s">
        <v>3</v>
      </c>
      <c r="E3366" t="s">
        <v>4</v>
      </c>
      <c r="F3366" s="5">
        <f t="shared" si="209"/>
        <v>3</v>
      </c>
      <c r="G3366" s="2">
        <v>266538</v>
      </c>
      <c r="H3366" s="2">
        <v>293191.80000000005</v>
      </c>
      <c r="I3366" t="s">
        <v>5</v>
      </c>
      <c r="J3366" t="s">
        <v>6</v>
      </c>
      <c r="K3366" t="str">
        <f t="shared" si="210"/>
        <v>Gà muối gói 500g</v>
      </c>
      <c r="L3366" s="8" t="str">
        <f>VLOOKUP(K3366,'[1]Mã Misa'!$B$2:$D$74,2,0)</f>
        <v>Gà muối 500g</v>
      </c>
      <c r="M3366" s="8" t="str">
        <f>VLOOKUP(L3366,'[1]Mã Misa'!$C$2:$D$74,2,0)</f>
        <v>GM500</v>
      </c>
      <c r="N3366" s="2">
        <v>88846</v>
      </c>
      <c r="O3366" t="s">
        <v>5171</v>
      </c>
      <c r="P3366" s="8" t="str">
        <f t="shared" si="211"/>
        <v>0149111</v>
      </c>
      <c r="Q3366" s="8" t="e">
        <f t="array" ref="Q3366">IF(VLOOKUP(P3366,$AA$1:$AC$32,1,0)&lt;&gt;0,(P3366&amp;"A"),0)</f>
        <v>#N/A</v>
      </c>
      <c r="R3366" s="12">
        <v>44529</v>
      </c>
      <c r="S3366" t="s">
        <v>2024</v>
      </c>
      <c r="T3366" s="8" t="str">
        <f t="shared" si="212"/>
        <v>VM+ HNI Tầ</v>
      </c>
      <c r="U3366" t="s">
        <v>6557</v>
      </c>
      <c r="Y3366" t="str">
        <f t="array" ref="Y3366">IF(ISNUMBER(SEARCH($V$3,T3366)),"WINCOMHANOI",IF(ISNUMBER(SEARCH($V$4,T3366)),"WINCOMHOCHIMINH",IF(ISNUMBER(SEARCH($V$5,T3366)),"WINCOMDANANG",IF(ISNUMBER(SEARCH($V$6,T3366)),"WINCOMHAIDUONG",IF(ISNUMBER(SEARCH($V$7,T3366)),"WINCOMQUANGNINH",IF(ISNUMBER(SEARCH($V$8,T3366)),"WINCOMHAIPHONG",IF(ISNUMBER(SEARCH($V$9,T3366)),"WINCOMBACGIANG",IF(ISNUMBER(SEARCH($V$10,T3366)),"WINCOMBACNINH",IF(ISNUMBER(SEARCH($V$11,T3366)),"WINCOMPHUTHO",IF(ISNUMBER(SEARCH($V$12,T3366)),"WINCOMHATINH",IF(ISNUMBER(SEARCH($V$13,T3366)),"WINCOMTHAINGUYEN",IF(ISNUMBER(SEARCH($V$14,T3366)),"WINCOMKHANHHOA",IF(ISNUMBER(SEARCH($V$15,T3366)),"WINCOMHUNGYEN",IF(ISNUMBER(SEARCH($V$16,T3366)),"WINCOMNGHEAN",IF(ISNUMBER(SEARCH($V$17,T3366)),"WINCOMLAOCAI",IF(ISNUMBER(SEARCH($V$18,T3366)),"WINCOMVUNGTAU",IF(ISNUMBER(SEARCH($V$19,T3366)),"WINCOMBINHDUONG",IF(ISNUMBER(SEARCH($V$20,T3366)),"WINCOMKIENGIANG",IF(ISNUMBER(SEARCH($V$21,T3366)),"WINCOMHANAM",IF(ISNUMBER(SEARCH($V$22,T3366)),"WINCOMNAMDINH",IF(ISNUMBER(SEARCH($V$23,T3366)),"WINCOMLANGSON",IF(ISNUMBER(SEARCH($V$24,T3366)),"WINCOMTHANHHOA",IF(ISNUMBER(SEARCH($V$25,T3366)),"WINCOMYENBAI",IF(ISNUMBER(SEARCH($V$26,T3366)),"WINCOMTUYENQUANG",IF(ISNUMBER(SEARCH($V$27,T3366)),"WINCOMHUE",IF(ISNUMBER(SEARCH($V$28,T3366)),"WINCOMQUANGNAM",IF(ISNUMBER(SEARCH($V$29,T3366)),"WINCOMVINHPHUC",IF(ISNUMBER(SEARCH($V$30,T3366)),"WINCOMHAGIANG",IF(ISNUMBER(SEARCH($V$31,T3366)),"WINCOMNINHBINH",IF(ISNUMBER(SEARCH($V$32,T3366)),"WINCOMTRAVINH",IF(ISNUMBER(SEARCH($V$33,T3366)),"WINCOMCANTHO",IF(ISNUMBER(SEARCH($V$34,T3366)),"WINCOMBENTRE",IF(ISNUMBER(SEARCH($V$35,T3366)),"WINCOMCAMAU",IF(ISNUMBER(SEARCH($V$36,T3366)),"WINCOMANGIANG",IF(ISNUMBER(SEARCH($V$37,T3366)),"WINCOMNINHTHUAN",IF(ISNUMBER(SEARCH($V$38,T3366)),"WINCOMTHAIBINH",IF(ISNUMBER(SEARCH($V$39,T3366)),"WINCOMGIALAI",IF(ISNUMBER(SEARCH($V$40,T3366)),"WINCOMHOABINH",IF(ISNUMBER(SEARCH($V$41,T3366)),"WINCOMQUANGNGAI",IF(ISNUMBER(SEARCH($V$42,T3366)),"WINCOMBINHTHUAN",IF(ISNUMBER(SEARCH($V$43,T3366)),"WINCOMDAKLAK",IF(ISNUMBER(SEARCH($V$44,T3366)),"WINCOMSOCTRANG",IF(ISNUMBER(SEARCH($V$45,T3366)),"WINCOMSONLA",IF(ISNUMBER(SEARCH($V$46,T3366)),"WINCOMKONTUM",IF(ISNUMBER(SEARCH($V$47,T3366)),"WINCOMPHUYEN",IF(ISNUMBER(SEARCH($V$48,T3366)),"WINCOMQUANGTRI",IF(ISNUMBER(SEARCH($V$49,T3366)),"WINCOMBINHDINH",IF(ISNUMBER(SEARCH($V$50,T3366)),"WINCOMCAOBANG",IF(ISNUMBER(SEARCH($V$51,T3366)),"WINCOMQUANGBINH",IF(ISNUMBER(SEARCH($V$52,T3366)),"WINCOMLAMDONG",IF(ISNUMBER(SEARCH($V$53,T3366)),"WINCOMVINHLONG",IF(ISNUMBER(SEARCH($V$54,T3366)),"WINCOMDONGTHAP",IF(ISNUMBER(SEARCH($V$55,T3366)),"WINCOMTIENGIANG",IF(ISNUMBER(SEARCH($V$56,T3366)),"WINCOMQUANGNINH",0))))))))))))))))))))))))))))))))))))))))))))))))))))))</f>
        <v>WINCOMHANOI</v>
      </c>
    </row>
    <row r="3367" spans="1:25" x14ac:dyDescent="0.2">
      <c r="A3367" t="s">
        <v>0</v>
      </c>
      <c r="B3367" t="s">
        <v>5170</v>
      </c>
      <c r="C3367" t="s">
        <v>31</v>
      </c>
      <c r="D3367" t="s">
        <v>15</v>
      </c>
      <c r="E3367" t="s">
        <v>4</v>
      </c>
      <c r="F3367" s="5">
        <f t="shared" si="209"/>
        <v>1</v>
      </c>
      <c r="G3367" s="2">
        <v>60308</v>
      </c>
      <c r="H3367" s="2">
        <v>66338.8</v>
      </c>
      <c r="I3367" t="s">
        <v>5</v>
      </c>
      <c r="J3367" t="s">
        <v>16</v>
      </c>
      <c r="K3367" t="str">
        <f t="shared" si="210"/>
        <v>_Chả nướng 300g</v>
      </c>
      <c r="L3367" s="8" t="str">
        <f>VLOOKUP(K3367,'[1]Mã Misa'!$B$2:$D$74,2,0)</f>
        <v>Chả nướng 300g</v>
      </c>
      <c r="M3367" s="8" t="str">
        <f>VLOOKUP(L3367,'[1]Mã Misa'!$C$2:$D$74,2,0)</f>
        <v>CN300</v>
      </c>
      <c r="N3367" s="2">
        <v>60308</v>
      </c>
      <c r="O3367" t="s">
        <v>5171</v>
      </c>
      <c r="P3367" s="8" t="str">
        <f t="shared" si="211"/>
        <v>0149111</v>
      </c>
      <c r="Q3367" s="8" t="e">
        <f t="array" ref="Q3367">IF(VLOOKUP(P3367,$AA$1:$AC$32,1,0)&lt;&gt;0,(P3367&amp;"A"),0)</f>
        <v>#N/A</v>
      </c>
      <c r="R3367" s="12">
        <v>44529</v>
      </c>
      <c r="S3367" t="s">
        <v>2024</v>
      </c>
      <c r="T3367" s="8" t="str">
        <f t="shared" si="212"/>
        <v>VM+ HNI Tầ</v>
      </c>
      <c r="U3367" t="s">
        <v>6557</v>
      </c>
      <c r="Y3367" t="str">
        <f t="array" ref="Y3367">IF(ISNUMBER(SEARCH($V$3,T3367)),"WINCOMHANOI",IF(ISNUMBER(SEARCH($V$4,T3367)),"WINCOMHOCHIMINH",IF(ISNUMBER(SEARCH($V$5,T3367)),"WINCOMDANANG",IF(ISNUMBER(SEARCH($V$6,T3367)),"WINCOMHAIDUONG",IF(ISNUMBER(SEARCH($V$7,T3367)),"WINCOMQUANGNINH",IF(ISNUMBER(SEARCH($V$8,T3367)),"WINCOMHAIPHONG",IF(ISNUMBER(SEARCH($V$9,T3367)),"WINCOMBACGIANG",IF(ISNUMBER(SEARCH($V$10,T3367)),"WINCOMBACNINH",IF(ISNUMBER(SEARCH($V$11,T3367)),"WINCOMPHUTHO",IF(ISNUMBER(SEARCH($V$12,T3367)),"WINCOMHATINH",IF(ISNUMBER(SEARCH($V$13,T3367)),"WINCOMTHAINGUYEN",IF(ISNUMBER(SEARCH($V$14,T3367)),"WINCOMKHANHHOA",IF(ISNUMBER(SEARCH($V$15,T3367)),"WINCOMHUNGYEN",IF(ISNUMBER(SEARCH($V$16,T3367)),"WINCOMNGHEAN",IF(ISNUMBER(SEARCH($V$17,T3367)),"WINCOMLAOCAI",IF(ISNUMBER(SEARCH($V$18,T3367)),"WINCOMVUNGTAU",IF(ISNUMBER(SEARCH($V$19,T3367)),"WINCOMBINHDUONG",IF(ISNUMBER(SEARCH($V$20,T3367)),"WINCOMKIENGIANG",IF(ISNUMBER(SEARCH($V$21,T3367)),"WINCOMHANAM",IF(ISNUMBER(SEARCH($V$22,T3367)),"WINCOMNAMDINH",IF(ISNUMBER(SEARCH($V$23,T3367)),"WINCOMLANGSON",IF(ISNUMBER(SEARCH($V$24,T3367)),"WINCOMTHANHHOA",IF(ISNUMBER(SEARCH($V$25,T3367)),"WINCOMYENBAI",IF(ISNUMBER(SEARCH($V$26,T3367)),"WINCOMTUYENQUANG",IF(ISNUMBER(SEARCH($V$27,T3367)),"WINCOMHUE",IF(ISNUMBER(SEARCH($V$28,T3367)),"WINCOMQUANGNAM",IF(ISNUMBER(SEARCH($V$29,T3367)),"WINCOMVINHPHUC",IF(ISNUMBER(SEARCH($V$30,T3367)),"WINCOMHAGIANG",IF(ISNUMBER(SEARCH($V$31,T3367)),"WINCOMNINHBINH",IF(ISNUMBER(SEARCH($V$32,T3367)),"WINCOMTRAVINH",IF(ISNUMBER(SEARCH($V$33,T3367)),"WINCOMCANTHO",IF(ISNUMBER(SEARCH($V$34,T3367)),"WINCOMBENTRE",IF(ISNUMBER(SEARCH($V$35,T3367)),"WINCOMCAMAU",IF(ISNUMBER(SEARCH($V$36,T3367)),"WINCOMANGIANG",IF(ISNUMBER(SEARCH($V$37,T3367)),"WINCOMNINHTHUAN",IF(ISNUMBER(SEARCH($V$38,T3367)),"WINCOMTHAIBINH",IF(ISNUMBER(SEARCH($V$39,T3367)),"WINCOMGIALAI",IF(ISNUMBER(SEARCH($V$40,T3367)),"WINCOMHOABINH",IF(ISNUMBER(SEARCH($V$41,T3367)),"WINCOMQUANGNGAI",IF(ISNUMBER(SEARCH($V$42,T3367)),"WINCOMBINHTHUAN",IF(ISNUMBER(SEARCH($V$43,T3367)),"WINCOMDAKLAK",IF(ISNUMBER(SEARCH($V$44,T3367)),"WINCOMSOCTRANG",IF(ISNUMBER(SEARCH($V$45,T3367)),"WINCOMSONLA",IF(ISNUMBER(SEARCH($V$46,T3367)),"WINCOMKONTUM",IF(ISNUMBER(SEARCH($V$47,T3367)),"WINCOMPHUYEN",IF(ISNUMBER(SEARCH($V$48,T3367)),"WINCOMQUANGTRI",IF(ISNUMBER(SEARCH($V$49,T3367)),"WINCOMBINHDINH",IF(ISNUMBER(SEARCH($V$50,T3367)),"WINCOMCAOBANG",IF(ISNUMBER(SEARCH($V$51,T3367)),"WINCOMQUANGBINH",IF(ISNUMBER(SEARCH($V$52,T3367)),"WINCOMLAMDONG",IF(ISNUMBER(SEARCH($V$53,T3367)),"WINCOMVINHLONG",IF(ISNUMBER(SEARCH($V$54,T3367)),"WINCOMDONGTHAP",IF(ISNUMBER(SEARCH($V$55,T3367)),"WINCOMTIENGIANG",IF(ISNUMBER(SEARCH($V$56,T3367)),"WINCOMQUANGNINH",0))))))))))))))))))))))))))))))))))))))))))))))))))))))</f>
        <v>WINCOMHANOI</v>
      </c>
    </row>
    <row r="3368" spans="1:25" x14ac:dyDescent="0.2">
      <c r="A3368" t="s">
        <v>0</v>
      </c>
      <c r="B3368" t="s">
        <v>5172</v>
      </c>
      <c r="C3368" t="s">
        <v>2</v>
      </c>
      <c r="D3368" t="s">
        <v>62</v>
      </c>
      <c r="E3368" t="s">
        <v>4</v>
      </c>
      <c r="F3368" s="5">
        <f t="shared" si="209"/>
        <v>1</v>
      </c>
      <c r="G3368" s="2">
        <v>105400</v>
      </c>
      <c r="H3368" s="2">
        <v>115940.00000000001</v>
      </c>
      <c r="I3368" t="s">
        <v>5</v>
      </c>
      <c r="J3368" t="s">
        <v>63</v>
      </c>
      <c r="K3368" t="str">
        <f t="shared" si="210"/>
        <v>_Đùi gà sốt cay 500g</v>
      </c>
      <c r="L3368" s="8" t="str">
        <f>VLOOKUP(K3368,'[1]Mã Misa'!$B$2:$D$74,2,0)</f>
        <v>Đùi gà sốt cay 500g</v>
      </c>
      <c r="M3368" s="8" t="str">
        <f>VLOOKUP(L3368,'[1]Mã Misa'!$C$2:$D$74,2,0)</f>
        <v>DGSC500</v>
      </c>
      <c r="N3368" s="2">
        <v>105400</v>
      </c>
      <c r="O3368" t="s">
        <v>5173</v>
      </c>
      <c r="P3368" s="8" t="str">
        <f t="shared" si="211"/>
        <v>0149112</v>
      </c>
      <c r="Q3368" s="8" t="e">
        <f t="array" ref="Q3368">IF(VLOOKUP(P3368,$AA$1:$AC$32,1,0)&lt;&gt;0,(P3368&amp;"A"),0)</f>
        <v>#N/A</v>
      </c>
      <c r="R3368" s="12">
        <v>44529</v>
      </c>
      <c r="S3368" t="s">
        <v>961</v>
      </c>
      <c r="T3368" s="8" t="str">
        <f t="shared" si="212"/>
        <v>VM+ HNI 39</v>
      </c>
      <c r="U3368" t="s">
        <v>6258</v>
      </c>
      <c r="Y3368" t="str">
        <f t="array" ref="Y3368">IF(ISNUMBER(SEARCH($V$3,T3368)),"WINCOMHANOI",IF(ISNUMBER(SEARCH($V$4,T3368)),"WINCOMHOCHIMINH",IF(ISNUMBER(SEARCH($V$5,T3368)),"WINCOMDANANG",IF(ISNUMBER(SEARCH($V$6,T3368)),"WINCOMHAIDUONG",IF(ISNUMBER(SEARCH($V$7,T3368)),"WINCOMQUANGNINH",IF(ISNUMBER(SEARCH($V$8,T3368)),"WINCOMHAIPHONG",IF(ISNUMBER(SEARCH($V$9,T3368)),"WINCOMBACGIANG",IF(ISNUMBER(SEARCH($V$10,T3368)),"WINCOMBACNINH",IF(ISNUMBER(SEARCH($V$11,T3368)),"WINCOMPHUTHO",IF(ISNUMBER(SEARCH($V$12,T3368)),"WINCOMHATINH",IF(ISNUMBER(SEARCH($V$13,T3368)),"WINCOMTHAINGUYEN",IF(ISNUMBER(SEARCH($V$14,T3368)),"WINCOMKHANHHOA",IF(ISNUMBER(SEARCH($V$15,T3368)),"WINCOMHUNGYEN",IF(ISNUMBER(SEARCH($V$16,T3368)),"WINCOMNGHEAN",IF(ISNUMBER(SEARCH($V$17,T3368)),"WINCOMLAOCAI",IF(ISNUMBER(SEARCH($V$18,T3368)),"WINCOMVUNGTAU",IF(ISNUMBER(SEARCH($V$19,T3368)),"WINCOMBINHDUONG",IF(ISNUMBER(SEARCH($V$20,T3368)),"WINCOMKIENGIANG",IF(ISNUMBER(SEARCH($V$21,T3368)),"WINCOMHANAM",IF(ISNUMBER(SEARCH($V$22,T3368)),"WINCOMNAMDINH",IF(ISNUMBER(SEARCH($V$23,T3368)),"WINCOMLANGSON",IF(ISNUMBER(SEARCH($V$24,T3368)),"WINCOMTHANHHOA",IF(ISNUMBER(SEARCH($V$25,T3368)),"WINCOMYENBAI",IF(ISNUMBER(SEARCH($V$26,T3368)),"WINCOMTUYENQUANG",IF(ISNUMBER(SEARCH($V$27,T3368)),"WINCOMHUE",IF(ISNUMBER(SEARCH($V$28,T3368)),"WINCOMQUANGNAM",IF(ISNUMBER(SEARCH($V$29,T3368)),"WINCOMVINHPHUC",IF(ISNUMBER(SEARCH($V$30,T3368)),"WINCOMHAGIANG",IF(ISNUMBER(SEARCH($V$31,T3368)),"WINCOMNINHBINH",IF(ISNUMBER(SEARCH($V$32,T3368)),"WINCOMTRAVINH",IF(ISNUMBER(SEARCH($V$33,T3368)),"WINCOMCANTHO",IF(ISNUMBER(SEARCH($V$34,T3368)),"WINCOMBENTRE",IF(ISNUMBER(SEARCH($V$35,T3368)),"WINCOMCAMAU",IF(ISNUMBER(SEARCH($V$36,T3368)),"WINCOMANGIANG",IF(ISNUMBER(SEARCH($V$37,T3368)),"WINCOMNINHTHUAN",IF(ISNUMBER(SEARCH($V$38,T3368)),"WINCOMTHAIBINH",IF(ISNUMBER(SEARCH($V$39,T3368)),"WINCOMGIALAI",IF(ISNUMBER(SEARCH($V$40,T3368)),"WINCOMHOABINH",IF(ISNUMBER(SEARCH($V$41,T3368)),"WINCOMQUANGNGAI",IF(ISNUMBER(SEARCH($V$42,T3368)),"WINCOMBINHTHUAN",IF(ISNUMBER(SEARCH($V$43,T3368)),"WINCOMDAKLAK",IF(ISNUMBER(SEARCH($V$44,T3368)),"WINCOMSOCTRANG",IF(ISNUMBER(SEARCH($V$45,T3368)),"WINCOMSONLA",IF(ISNUMBER(SEARCH($V$46,T3368)),"WINCOMKONTUM",IF(ISNUMBER(SEARCH($V$47,T3368)),"WINCOMPHUYEN",IF(ISNUMBER(SEARCH($V$48,T3368)),"WINCOMQUANGTRI",IF(ISNUMBER(SEARCH($V$49,T3368)),"WINCOMBINHDINH",IF(ISNUMBER(SEARCH($V$50,T3368)),"WINCOMCAOBANG",IF(ISNUMBER(SEARCH($V$51,T3368)),"WINCOMQUANGBINH",IF(ISNUMBER(SEARCH($V$52,T3368)),"WINCOMLAMDONG",IF(ISNUMBER(SEARCH($V$53,T3368)),"WINCOMVINHLONG",IF(ISNUMBER(SEARCH($V$54,T3368)),"WINCOMDONGTHAP",IF(ISNUMBER(SEARCH($V$55,T3368)),"WINCOMTIENGIANG",IF(ISNUMBER(SEARCH($V$56,T3368)),"WINCOMQUANGNINH",0))))))))))))))))))))))))))))))))))))))))))))))))))))))</f>
        <v>WINCOMHANOI</v>
      </c>
    </row>
    <row r="3369" spans="1:25" x14ac:dyDescent="0.2">
      <c r="A3369" t="s">
        <v>0</v>
      </c>
      <c r="B3369" t="s">
        <v>5174</v>
      </c>
      <c r="C3369" t="s">
        <v>2</v>
      </c>
      <c r="D3369" t="s">
        <v>45</v>
      </c>
      <c r="E3369" t="s">
        <v>4</v>
      </c>
      <c r="F3369" s="5">
        <f t="shared" si="209"/>
        <v>1</v>
      </c>
      <c r="G3369" s="2">
        <v>87787</v>
      </c>
      <c r="H3369" s="2">
        <v>96565.700000000012</v>
      </c>
      <c r="I3369" t="s">
        <v>5</v>
      </c>
      <c r="J3369" t="s">
        <v>46</v>
      </c>
      <c r="K3369" t="str">
        <f t="shared" si="210"/>
        <v>Bắp bò muối gói 200g</v>
      </c>
      <c r="L3369" s="8" t="str">
        <f>VLOOKUP(K3369,'[1]Mã Misa'!$B$2:$D$74,2,0)</f>
        <v>Bắp bò muối 200g</v>
      </c>
      <c r="M3369" s="8" t="str">
        <f>VLOOKUP(L3369,'[1]Mã Misa'!$C$2:$D$74,2,0)</f>
        <v>BBM200</v>
      </c>
      <c r="N3369" s="2">
        <v>87787</v>
      </c>
      <c r="O3369" t="s">
        <v>5175</v>
      </c>
      <c r="P3369" s="8" t="str">
        <f t="shared" si="211"/>
        <v>0149114</v>
      </c>
      <c r="Q3369" s="8" t="e">
        <f t="array" ref="Q3369">IF(VLOOKUP(P3369,$AA$1:$AC$32,1,0)&lt;&gt;0,(P3369&amp;"A"),0)</f>
        <v>#N/A</v>
      </c>
      <c r="R3369" s="12">
        <v>44529</v>
      </c>
      <c r="S3369" t="s">
        <v>2213</v>
      </c>
      <c r="T3369" s="8" t="str">
        <f t="shared" si="212"/>
        <v>VM+ HNI Kh</v>
      </c>
      <c r="U3369" t="s">
        <v>6611</v>
      </c>
      <c r="Y3369" t="str">
        <f t="array" ref="Y3369">IF(ISNUMBER(SEARCH($V$3,T3369)),"WINCOMHANOI",IF(ISNUMBER(SEARCH($V$4,T3369)),"WINCOMHOCHIMINH",IF(ISNUMBER(SEARCH($V$5,T3369)),"WINCOMDANANG",IF(ISNUMBER(SEARCH($V$6,T3369)),"WINCOMHAIDUONG",IF(ISNUMBER(SEARCH($V$7,T3369)),"WINCOMQUANGNINH",IF(ISNUMBER(SEARCH($V$8,T3369)),"WINCOMHAIPHONG",IF(ISNUMBER(SEARCH($V$9,T3369)),"WINCOMBACGIANG",IF(ISNUMBER(SEARCH($V$10,T3369)),"WINCOMBACNINH",IF(ISNUMBER(SEARCH($V$11,T3369)),"WINCOMPHUTHO",IF(ISNUMBER(SEARCH($V$12,T3369)),"WINCOMHATINH",IF(ISNUMBER(SEARCH($V$13,T3369)),"WINCOMTHAINGUYEN",IF(ISNUMBER(SEARCH($V$14,T3369)),"WINCOMKHANHHOA",IF(ISNUMBER(SEARCH($V$15,T3369)),"WINCOMHUNGYEN",IF(ISNUMBER(SEARCH($V$16,T3369)),"WINCOMNGHEAN",IF(ISNUMBER(SEARCH($V$17,T3369)),"WINCOMLAOCAI",IF(ISNUMBER(SEARCH($V$18,T3369)),"WINCOMVUNGTAU",IF(ISNUMBER(SEARCH($V$19,T3369)),"WINCOMBINHDUONG",IF(ISNUMBER(SEARCH($V$20,T3369)),"WINCOMKIENGIANG",IF(ISNUMBER(SEARCH($V$21,T3369)),"WINCOMHANAM",IF(ISNUMBER(SEARCH($V$22,T3369)),"WINCOMNAMDINH",IF(ISNUMBER(SEARCH($V$23,T3369)),"WINCOMLANGSON",IF(ISNUMBER(SEARCH($V$24,T3369)),"WINCOMTHANHHOA",IF(ISNUMBER(SEARCH($V$25,T3369)),"WINCOMYENBAI",IF(ISNUMBER(SEARCH($V$26,T3369)),"WINCOMTUYENQUANG",IF(ISNUMBER(SEARCH($V$27,T3369)),"WINCOMHUE",IF(ISNUMBER(SEARCH($V$28,T3369)),"WINCOMQUANGNAM",IF(ISNUMBER(SEARCH($V$29,T3369)),"WINCOMVINHPHUC",IF(ISNUMBER(SEARCH($V$30,T3369)),"WINCOMHAGIANG",IF(ISNUMBER(SEARCH($V$31,T3369)),"WINCOMNINHBINH",IF(ISNUMBER(SEARCH($V$32,T3369)),"WINCOMTRAVINH",IF(ISNUMBER(SEARCH($V$33,T3369)),"WINCOMCANTHO",IF(ISNUMBER(SEARCH($V$34,T3369)),"WINCOMBENTRE",IF(ISNUMBER(SEARCH($V$35,T3369)),"WINCOMCAMAU",IF(ISNUMBER(SEARCH($V$36,T3369)),"WINCOMANGIANG",IF(ISNUMBER(SEARCH($V$37,T3369)),"WINCOMNINHTHUAN",IF(ISNUMBER(SEARCH($V$38,T3369)),"WINCOMTHAIBINH",IF(ISNUMBER(SEARCH($V$39,T3369)),"WINCOMGIALAI",IF(ISNUMBER(SEARCH($V$40,T3369)),"WINCOMHOABINH",IF(ISNUMBER(SEARCH($V$41,T3369)),"WINCOMQUANGNGAI",IF(ISNUMBER(SEARCH($V$42,T3369)),"WINCOMBINHTHUAN",IF(ISNUMBER(SEARCH($V$43,T3369)),"WINCOMDAKLAK",IF(ISNUMBER(SEARCH($V$44,T3369)),"WINCOMSOCTRANG",IF(ISNUMBER(SEARCH($V$45,T3369)),"WINCOMSONLA",IF(ISNUMBER(SEARCH($V$46,T3369)),"WINCOMKONTUM",IF(ISNUMBER(SEARCH($V$47,T3369)),"WINCOMPHUYEN",IF(ISNUMBER(SEARCH($V$48,T3369)),"WINCOMQUANGTRI",IF(ISNUMBER(SEARCH($V$49,T3369)),"WINCOMBINHDINH",IF(ISNUMBER(SEARCH($V$50,T3369)),"WINCOMCAOBANG",IF(ISNUMBER(SEARCH($V$51,T3369)),"WINCOMQUANGBINH",IF(ISNUMBER(SEARCH($V$52,T3369)),"WINCOMLAMDONG",IF(ISNUMBER(SEARCH($V$53,T3369)),"WINCOMVINHLONG",IF(ISNUMBER(SEARCH($V$54,T3369)),"WINCOMDONGTHAP",IF(ISNUMBER(SEARCH($V$55,T3369)),"WINCOMTIENGIANG",IF(ISNUMBER(SEARCH($V$56,T3369)),"WINCOMQUANGNINH",0))))))))))))))))))))))))))))))))))))))))))))))))))))))</f>
        <v>WINCOMHANOI</v>
      </c>
    </row>
    <row r="3370" spans="1:25" x14ac:dyDescent="0.2">
      <c r="A3370" t="s">
        <v>0</v>
      </c>
      <c r="B3370" t="s">
        <v>5176</v>
      </c>
      <c r="C3370" t="s">
        <v>2</v>
      </c>
      <c r="D3370" t="s">
        <v>3</v>
      </c>
      <c r="E3370" t="s">
        <v>4</v>
      </c>
      <c r="F3370" s="5">
        <f t="shared" si="209"/>
        <v>9</v>
      </c>
      <c r="G3370" s="2">
        <v>799614</v>
      </c>
      <c r="H3370" s="2">
        <v>879575.4</v>
      </c>
      <c r="I3370" t="s">
        <v>5</v>
      </c>
      <c r="J3370" t="s">
        <v>6</v>
      </c>
      <c r="K3370" t="str">
        <f t="shared" si="210"/>
        <v>Gà muối gói 500g</v>
      </c>
      <c r="L3370" s="8" t="str">
        <f>VLOOKUP(K3370,'[1]Mã Misa'!$B$2:$D$74,2,0)</f>
        <v>Gà muối 500g</v>
      </c>
      <c r="M3370" s="8" t="str">
        <f>VLOOKUP(L3370,'[1]Mã Misa'!$C$2:$D$74,2,0)</f>
        <v>GM500</v>
      </c>
      <c r="N3370" s="2">
        <v>88846</v>
      </c>
      <c r="O3370" t="s">
        <v>5177</v>
      </c>
      <c r="P3370" s="8" t="str">
        <f t="shared" si="211"/>
        <v>0149164</v>
      </c>
      <c r="Q3370" s="8" t="e">
        <f t="array" ref="Q3370">IF(VLOOKUP(P3370,$AA$1:$AC$32,1,0)&lt;&gt;0,(P3370&amp;"A"),0)</f>
        <v>#N/A</v>
      </c>
      <c r="R3370" s="12">
        <v>44529</v>
      </c>
      <c r="S3370" t="s">
        <v>1613</v>
      </c>
      <c r="T3370" s="8" t="str">
        <f t="shared" si="212"/>
        <v>VM+ HNI MH</v>
      </c>
      <c r="U3370" t="s">
        <v>6438</v>
      </c>
      <c r="Y3370" t="str">
        <f t="array" ref="Y3370">IF(ISNUMBER(SEARCH($V$3,T3370)),"WINCOMHANOI",IF(ISNUMBER(SEARCH($V$4,T3370)),"WINCOMHOCHIMINH",IF(ISNUMBER(SEARCH($V$5,T3370)),"WINCOMDANANG",IF(ISNUMBER(SEARCH($V$6,T3370)),"WINCOMHAIDUONG",IF(ISNUMBER(SEARCH($V$7,T3370)),"WINCOMQUANGNINH",IF(ISNUMBER(SEARCH($V$8,T3370)),"WINCOMHAIPHONG",IF(ISNUMBER(SEARCH($V$9,T3370)),"WINCOMBACGIANG",IF(ISNUMBER(SEARCH($V$10,T3370)),"WINCOMBACNINH",IF(ISNUMBER(SEARCH($V$11,T3370)),"WINCOMPHUTHO",IF(ISNUMBER(SEARCH($V$12,T3370)),"WINCOMHATINH",IF(ISNUMBER(SEARCH($V$13,T3370)),"WINCOMTHAINGUYEN",IF(ISNUMBER(SEARCH($V$14,T3370)),"WINCOMKHANHHOA",IF(ISNUMBER(SEARCH($V$15,T3370)),"WINCOMHUNGYEN",IF(ISNUMBER(SEARCH($V$16,T3370)),"WINCOMNGHEAN",IF(ISNUMBER(SEARCH($V$17,T3370)),"WINCOMLAOCAI",IF(ISNUMBER(SEARCH($V$18,T3370)),"WINCOMVUNGTAU",IF(ISNUMBER(SEARCH($V$19,T3370)),"WINCOMBINHDUONG",IF(ISNUMBER(SEARCH($V$20,T3370)),"WINCOMKIENGIANG",IF(ISNUMBER(SEARCH($V$21,T3370)),"WINCOMHANAM",IF(ISNUMBER(SEARCH($V$22,T3370)),"WINCOMNAMDINH",IF(ISNUMBER(SEARCH($V$23,T3370)),"WINCOMLANGSON",IF(ISNUMBER(SEARCH($V$24,T3370)),"WINCOMTHANHHOA",IF(ISNUMBER(SEARCH($V$25,T3370)),"WINCOMYENBAI",IF(ISNUMBER(SEARCH($V$26,T3370)),"WINCOMTUYENQUANG",IF(ISNUMBER(SEARCH($V$27,T3370)),"WINCOMHUE",IF(ISNUMBER(SEARCH($V$28,T3370)),"WINCOMQUANGNAM",IF(ISNUMBER(SEARCH($V$29,T3370)),"WINCOMVINHPHUC",IF(ISNUMBER(SEARCH($V$30,T3370)),"WINCOMHAGIANG",IF(ISNUMBER(SEARCH($V$31,T3370)),"WINCOMNINHBINH",IF(ISNUMBER(SEARCH($V$32,T3370)),"WINCOMTRAVINH",IF(ISNUMBER(SEARCH($V$33,T3370)),"WINCOMCANTHO",IF(ISNUMBER(SEARCH($V$34,T3370)),"WINCOMBENTRE",IF(ISNUMBER(SEARCH($V$35,T3370)),"WINCOMCAMAU",IF(ISNUMBER(SEARCH($V$36,T3370)),"WINCOMANGIANG",IF(ISNUMBER(SEARCH($V$37,T3370)),"WINCOMNINHTHUAN",IF(ISNUMBER(SEARCH($V$38,T3370)),"WINCOMTHAIBINH",IF(ISNUMBER(SEARCH($V$39,T3370)),"WINCOMGIALAI",IF(ISNUMBER(SEARCH($V$40,T3370)),"WINCOMHOABINH",IF(ISNUMBER(SEARCH($V$41,T3370)),"WINCOMQUANGNGAI",IF(ISNUMBER(SEARCH($V$42,T3370)),"WINCOMBINHTHUAN",IF(ISNUMBER(SEARCH($V$43,T3370)),"WINCOMDAKLAK",IF(ISNUMBER(SEARCH($V$44,T3370)),"WINCOMSOCTRANG",IF(ISNUMBER(SEARCH($V$45,T3370)),"WINCOMSONLA",IF(ISNUMBER(SEARCH($V$46,T3370)),"WINCOMKONTUM",IF(ISNUMBER(SEARCH($V$47,T3370)),"WINCOMPHUYEN",IF(ISNUMBER(SEARCH($V$48,T3370)),"WINCOMQUANGTRI",IF(ISNUMBER(SEARCH($V$49,T3370)),"WINCOMBINHDINH",IF(ISNUMBER(SEARCH($V$50,T3370)),"WINCOMCAOBANG",IF(ISNUMBER(SEARCH($V$51,T3370)),"WINCOMQUANGBINH",IF(ISNUMBER(SEARCH($V$52,T3370)),"WINCOMLAMDONG",IF(ISNUMBER(SEARCH($V$53,T3370)),"WINCOMVINHLONG",IF(ISNUMBER(SEARCH($V$54,T3370)),"WINCOMDONGTHAP",IF(ISNUMBER(SEARCH($V$55,T3370)),"WINCOMTIENGIANG",IF(ISNUMBER(SEARCH($V$56,T3370)),"WINCOMQUANGNINH",0))))))))))))))))))))))))))))))))))))))))))))))))))))))</f>
        <v>WINCOMHANOI</v>
      </c>
    </row>
    <row r="3371" spans="1:25" x14ac:dyDescent="0.2">
      <c r="A3371" t="s">
        <v>0</v>
      </c>
      <c r="B3371" t="s">
        <v>5178</v>
      </c>
      <c r="C3371" t="s">
        <v>2</v>
      </c>
      <c r="D3371" t="s">
        <v>62</v>
      </c>
      <c r="E3371" t="s">
        <v>4</v>
      </c>
      <c r="F3371" s="5">
        <f t="shared" si="209"/>
        <v>4</v>
      </c>
      <c r="G3371" s="2">
        <v>421600</v>
      </c>
      <c r="H3371" s="2">
        <v>463760.00000000006</v>
      </c>
      <c r="I3371" t="s">
        <v>5</v>
      </c>
      <c r="J3371" t="s">
        <v>63</v>
      </c>
      <c r="K3371" t="str">
        <f t="shared" si="210"/>
        <v>_Đùi gà sốt cay 500g</v>
      </c>
      <c r="L3371" s="8" t="str">
        <f>VLOOKUP(K3371,'[1]Mã Misa'!$B$2:$D$74,2,0)</f>
        <v>Đùi gà sốt cay 500g</v>
      </c>
      <c r="M3371" s="8" t="str">
        <f>VLOOKUP(L3371,'[1]Mã Misa'!$C$2:$D$74,2,0)</f>
        <v>DGSC500</v>
      </c>
      <c r="N3371" s="2">
        <v>105400</v>
      </c>
      <c r="O3371" t="s">
        <v>5179</v>
      </c>
      <c r="P3371" s="8" t="str">
        <f t="shared" si="211"/>
        <v>0149176</v>
      </c>
      <c r="Q3371" s="8" t="e">
        <f t="array" ref="Q3371">IF(VLOOKUP(P3371,$AA$1:$AC$32,1,0)&lt;&gt;0,(P3371&amp;"A"),0)</f>
        <v>#N/A</v>
      </c>
      <c r="R3371" s="12">
        <v>44529</v>
      </c>
      <c r="S3371" t="s">
        <v>3358</v>
      </c>
      <c r="T3371" s="8" t="str">
        <f t="shared" si="212"/>
        <v>VM+ HNI 31</v>
      </c>
      <c r="U3371" t="s">
        <v>6873</v>
      </c>
      <c r="Y3371" t="str">
        <f t="array" ref="Y3371">IF(ISNUMBER(SEARCH($V$3,T3371)),"WINCOMHANOI",IF(ISNUMBER(SEARCH($V$4,T3371)),"WINCOMHOCHIMINH",IF(ISNUMBER(SEARCH($V$5,T3371)),"WINCOMDANANG",IF(ISNUMBER(SEARCH($V$6,T3371)),"WINCOMHAIDUONG",IF(ISNUMBER(SEARCH($V$7,T3371)),"WINCOMQUANGNINH",IF(ISNUMBER(SEARCH($V$8,T3371)),"WINCOMHAIPHONG",IF(ISNUMBER(SEARCH($V$9,T3371)),"WINCOMBACGIANG",IF(ISNUMBER(SEARCH($V$10,T3371)),"WINCOMBACNINH",IF(ISNUMBER(SEARCH($V$11,T3371)),"WINCOMPHUTHO",IF(ISNUMBER(SEARCH($V$12,T3371)),"WINCOMHATINH",IF(ISNUMBER(SEARCH($V$13,T3371)),"WINCOMTHAINGUYEN",IF(ISNUMBER(SEARCH($V$14,T3371)),"WINCOMKHANHHOA",IF(ISNUMBER(SEARCH($V$15,T3371)),"WINCOMHUNGYEN",IF(ISNUMBER(SEARCH($V$16,T3371)),"WINCOMNGHEAN",IF(ISNUMBER(SEARCH($V$17,T3371)),"WINCOMLAOCAI",IF(ISNUMBER(SEARCH($V$18,T3371)),"WINCOMVUNGTAU",IF(ISNUMBER(SEARCH($V$19,T3371)),"WINCOMBINHDUONG",IF(ISNUMBER(SEARCH($V$20,T3371)),"WINCOMKIENGIANG",IF(ISNUMBER(SEARCH($V$21,T3371)),"WINCOMHANAM",IF(ISNUMBER(SEARCH($V$22,T3371)),"WINCOMNAMDINH",IF(ISNUMBER(SEARCH($V$23,T3371)),"WINCOMLANGSON",IF(ISNUMBER(SEARCH($V$24,T3371)),"WINCOMTHANHHOA",IF(ISNUMBER(SEARCH($V$25,T3371)),"WINCOMYENBAI",IF(ISNUMBER(SEARCH($V$26,T3371)),"WINCOMTUYENQUANG",IF(ISNUMBER(SEARCH($V$27,T3371)),"WINCOMHUE",IF(ISNUMBER(SEARCH($V$28,T3371)),"WINCOMQUANGNAM",IF(ISNUMBER(SEARCH($V$29,T3371)),"WINCOMVINHPHUC",IF(ISNUMBER(SEARCH($V$30,T3371)),"WINCOMHAGIANG",IF(ISNUMBER(SEARCH($V$31,T3371)),"WINCOMNINHBINH",IF(ISNUMBER(SEARCH($V$32,T3371)),"WINCOMTRAVINH",IF(ISNUMBER(SEARCH($V$33,T3371)),"WINCOMCANTHO",IF(ISNUMBER(SEARCH($V$34,T3371)),"WINCOMBENTRE",IF(ISNUMBER(SEARCH($V$35,T3371)),"WINCOMCAMAU",IF(ISNUMBER(SEARCH($V$36,T3371)),"WINCOMANGIANG",IF(ISNUMBER(SEARCH($V$37,T3371)),"WINCOMNINHTHUAN",IF(ISNUMBER(SEARCH($V$38,T3371)),"WINCOMTHAIBINH",IF(ISNUMBER(SEARCH($V$39,T3371)),"WINCOMGIALAI",IF(ISNUMBER(SEARCH($V$40,T3371)),"WINCOMHOABINH",IF(ISNUMBER(SEARCH($V$41,T3371)),"WINCOMQUANGNGAI",IF(ISNUMBER(SEARCH($V$42,T3371)),"WINCOMBINHTHUAN",IF(ISNUMBER(SEARCH($V$43,T3371)),"WINCOMDAKLAK",IF(ISNUMBER(SEARCH($V$44,T3371)),"WINCOMSOCTRANG",IF(ISNUMBER(SEARCH($V$45,T3371)),"WINCOMSONLA",IF(ISNUMBER(SEARCH($V$46,T3371)),"WINCOMKONTUM",IF(ISNUMBER(SEARCH($V$47,T3371)),"WINCOMPHUYEN",IF(ISNUMBER(SEARCH($V$48,T3371)),"WINCOMQUANGTRI",IF(ISNUMBER(SEARCH($V$49,T3371)),"WINCOMBINHDINH",IF(ISNUMBER(SEARCH($V$50,T3371)),"WINCOMCAOBANG",IF(ISNUMBER(SEARCH($V$51,T3371)),"WINCOMQUANGBINH",IF(ISNUMBER(SEARCH($V$52,T3371)),"WINCOMLAMDONG",IF(ISNUMBER(SEARCH($V$53,T3371)),"WINCOMVINHLONG",IF(ISNUMBER(SEARCH($V$54,T3371)),"WINCOMDONGTHAP",IF(ISNUMBER(SEARCH($V$55,T3371)),"WINCOMTIENGIANG",IF(ISNUMBER(SEARCH($V$56,T3371)),"WINCOMQUANGNINH",0))))))))))))))))))))))))))))))))))))))))))))))))))))))</f>
        <v>WINCOMHANOI</v>
      </c>
    </row>
    <row r="3372" spans="1:25" x14ac:dyDescent="0.2">
      <c r="A3372" t="s">
        <v>0</v>
      </c>
      <c r="B3372" t="s">
        <v>5180</v>
      </c>
      <c r="C3372" t="s">
        <v>2</v>
      </c>
      <c r="D3372" t="s">
        <v>27</v>
      </c>
      <c r="E3372" t="s">
        <v>4</v>
      </c>
      <c r="F3372" s="5">
        <f t="shared" si="209"/>
        <v>2</v>
      </c>
      <c r="G3372" s="2">
        <v>148500</v>
      </c>
      <c r="H3372" s="2">
        <v>163350</v>
      </c>
      <c r="I3372" t="s">
        <v>5</v>
      </c>
      <c r="J3372" t="s">
        <v>28</v>
      </c>
      <c r="K3372" t="str">
        <f t="shared" si="210"/>
        <v>_Chả cốm 300g</v>
      </c>
      <c r="L3372" s="8" t="str">
        <f>VLOOKUP(K3372,'[1]Mã Misa'!$B$2:$D$74,2,0)</f>
        <v>Chả cốm 300g</v>
      </c>
      <c r="M3372" s="8" t="str">
        <f>VLOOKUP(L3372,'[1]Mã Misa'!$C$2:$D$74,2,0)</f>
        <v>CC300</v>
      </c>
      <c r="N3372" s="2">
        <v>74250</v>
      </c>
      <c r="O3372" t="s">
        <v>5181</v>
      </c>
      <c r="P3372" s="8" t="str">
        <f t="shared" si="211"/>
        <v>0149177</v>
      </c>
      <c r="Q3372" s="8" t="e">
        <f t="array" ref="Q3372">IF(VLOOKUP(P3372,$AA$1:$AC$32,1,0)&lt;&gt;0,(P3372&amp;"A"),0)</f>
        <v>#N/A</v>
      </c>
      <c r="R3372" s="12">
        <v>44529</v>
      </c>
      <c r="S3372" t="s">
        <v>4466</v>
      </c>
      <c r="T3372" s="8" t="str">
        <f t="shared" si="212"/>
        <v>VM+ HNI 48</v>
      </c>
      <c r="U3372" t="s">
        <v>7097</v>
      </c>
      <c r="Y3372" t="str">
        <f t="array" ref="Y3372">IF(ISNUMBER(SEARCH($V$3,T3372)),"WINCOMHANOI",IF(ISNUMBER(SEARCH($V$4,T3372)),"WINCOMHOCHIMINH",IF(ISNUMBER(SEARCH($V$5,T3372)),"WINCOMDANANG",IF(ISNUMBER(SEARCH($V$6,T3372)),"WINCOMHAIDUONG",IF(ISNUMBER(SEARCH($V$7,T3372)),"WINCOMQUANGNINH",IF(ISNUMBER(SEARCH($V$8,T3372)),"WINCOMHAIPHONG",IF(ISNUMBER(SEARCH($V$9,T3372)),"WINCOMBACGIANG",IF(ISNUMBER(SEARCH($V$10,T3372)),"WINCOMBACNINH",IF(ISNUMBER(SEARCH($V$11,T3372)),"WINCOMPHUTHO",IF(ISNUMBER(SEARCH($V$12,T3372)),"WINCOMHATINH",IF(ISNUMBER(SEARCH($V$13,T3372)),"WINCOMTHAINGUYEN",IF(ISNUMBER(SEARCH($V$14,T3372)),"WINCOMKHANHHOA",IF(ISNUMBER(SEARCH($V$15,T3372)),"WINCOMHUNGYEN",IF(ISNUMBER(SEARCH($V$16,T3372)),"WINCOMNGHEAN",IF(ISNUMBER(SEARCH($V$17,T3372)),"WINCOMLAOCAI",IF(ISNUMBER(SEARCH($V$18,T3372)),"WINCOMVUNGTAU",IF(ISNUMBER(SEARCH($V$19,T3372)),"WINCOMBINHDUONG",IF(ISNUMBER(SEARCH($V$20,T3372)),"WINCOMKIENGIANG",IF(ISNUMBER(SEARCH($V$21,T3372)),"WINCOMHANAM",IF(ISNUMBER(SEARCH($V$22,T3372)),"WINCOMNAMDINH",IF(ISNUMBER(SEARCH($V$23,T3372)),"WINCOMLANGSON",IF(ISNUMBER(SEARCH($V$24,T3372)),"WINCOMTHANHHOA",IF(ISNUMBER(SEARCH($V$25,T3372)),"WINCOMYENBAI",IF(ISNUMBER(SEARCH($V$26,T3372)),"WINCOMTUYENQUANG",IF(ISNUMBER(SEARCH($V$27,T3372)),"WINCOMHUE",IF(ISNUMBER(SEARCH($V$28,T3372)),"WINCOMQUANGNAM",IF(ISNUMBER(SEARCH($V$29,T3372)),"WINCOMVINHPHUC",IF(ISNUMBER(SEARCH($V$30,T3372)),"WINCOMHAGIANG",IF(ISNUMBER(SEARCH($V$31,T3372)),"WINCOMNINHBINH",IF(ISNUMBER(SEARCH($V$32,T3372)),"WINCOMTRAVINH",IF(ISNUMBER(SEARCH($V$33,T3372)),"WINCOMCANTHO",IF(ISNUMBER(SEARCH($V$34,T3372)),"WINCOMBENTRE",IF(ISNUMBER(SEARCH($V$35,T3372)),"WINCOMCAMAU",IF(ISNUMBER(SEARCH($V$36,T3372)),"WINCOMANGIANG",IF(ISNUMBER(SEARCH($V$37,T3372)),"WINCOMNINHTHUAN",IF(ISNUMBER(SEARCH($V$38,T3372)),"WINCOMTHAIBINH",IF(ISNUMBER(SEARCH($V$39,T3372)),"WINCOMGIALAI",IF(ISNUMBER(SEARCH($V$40,T3372)),"WINCOMHOABINH",IF(ISNUMBER(SEARCH($V$41,T3372)),"WINCOMQUANGNGAI",IF(ISNUMBER(SEARCH($V$42,T3372)),"WINCOMBINHTHUAN",IF(ISNUMBER(SEARCH($V$43,T3372)),"WINCOMDAKLAK",IF(ISNUMBER(SEARCH($V$44,T3372)),"WINCOMSOCTRANG",IF(ISNUMBER(SEARCH($V$45,T3372)),"WINCOMSONLA",IF(ISNUMBER(SEARCH($V$46,T3372)),"WINCOMKONTUM",IF(ISNUMBER(SEARCH($V$47,T3372)),"WINCOMPHUYEN",IF(ISNUMBER(SEARCH($V$48,T3372)),"WINCOMQUANGTRI",IF(ISNUMBER(SEARCH($V$49,T3372)),"WINCOMBINHDINH",IF(ISNUMBER(SEARCH($V$50,T3372)),"WINCOMCAOBANG",IF(ISNUMBER(SEARCH($V$51,T3372)),"WINCOMQUANGBINH",IF(ISNUMBER(SEARCH($V$52,T3372)),"WINCOMLAMDONG",IF(ISNUMBER(SEARCH($V$53,T3372)),"WINCOMVINHLONG",IF(ISNUMBER(SEARCH($V$54,T3372)),"WINCOMDONGTHAP",IF(ISNUMBER(SEARCH($V$55,T3372)),"WINCOMTIENGIANG",IF(ISNUMBER(SEARCH($V$56,T3372)),"WINCOMQUANGNINH",0))))))))))))))))))))))))))))))))))))))))))))))))))))))</f>
        <v>WINCOMHANOI</v>
      </c>
    </row>
    <row r="3373" spans="1:25" x14ac:dyDescent="0.2">
      <c r="A3373" t="s">
        <v>0</v>
      </c>
      <c r="B3373" t="s">
        <v>5182</v>
      </c>
      <c r="C3373" t="s">
        <v>2</v>
      </c>
      <c r="D3373" t="s">
        <v>35</v>
      </c>
      <c r="E3373" t="s">
        <v>4</v>
      </c>
      <c r="F3373" s="5">
        <f t="shared" si="209"/>
        <v>6</v>
      </c>
      <c r="G3373" s="2">
        <v>440586</v>
      </c>
      <c r="H3373" s="2">
        <v>484644.60000000003</v>
      </c>
      <c r="I3373" t="s">
        <v>5</v>
      </c>
      <c r="J3373" t="s">
        <v>36</v>
      </c>
      <c r="K3373" t="str">
        <f t="shared" si="210"/>
        <v>Chân giò heo muối gói 300g</v>
      </c>
      <c r="L3373" s="8" t="str">
        <f>VLOOKUP(K3373,'[1]Mã Misa'!$B$2:$D$74,2,0)</f>
        <v>Chân giò heo muối 300g</v>
      </c>
      <c r="M3373" s="8" t="str">
        <f>VLOOKUP(L3373,'[1]Mã Misa'!$C$2:$D$74,2,0)</f>
        <v>CGM300</v>
      </c>
      <c r="N3373" s="2">
        <v>73431</v>
      </c>
      <c r="O3373" t="s">
        <v>5183</v>
      </c>
      <c r="P3373" s="8" t="str">
        <f t="shared" si="211"/>
        <v>0003128</v>
      </c>
      <c r="Q3373" s="8" t="e">
        <f t="array" ref="Q3373">IF(VLOOKUP(P3373,$AA$1:$AC$32,1,0)&lt;&gt;0,(P3373&amp;"A"),0)</f>
        <v>#N/A</v>
      </c>
      <c r="R3373" s="12">
        <v>44529</v>
      </c>
      <c r="S3373" t="s">
        <v>3664</v>
      </c>
      <c r="T3373" s="8" t="str">
        <f t="shared" si="212"/>
        <v>VM+ NAN 45</v>
      </c>
      <c r="U3373" t="s">
        <v>6942</v>
      </c>
      <c r="Y3373" t="str">
        <f t="array" ref="Y3373">IF(ISNUMBER(SEARCH($V$3,T3373)),"WINCOMHANOI",IF(ISNUMBER(SEARCH($V$4,T3373)),"WINCOMHOCHIMINH",IF(ISNUMBER(SEARCH($V$5,T3373)),"WINCOMDANANG",IF(ISNUMBER(SEARCH($V$6,T3373)),"WINCOMHAIDUONG",IF(ISNUMBER(SEARCH($V$7,T3373)),"WINCOMQUANGNINH",IF(ISNUMBER(SEARCH($V$8,T3373)),"WINCOMHAIPHONG",IF(ISNUMBER(SEARCH($V$9,T3373)),"WINCOMBACGIANG",IF(ISNUMBER(SEARCH($V$10,T3373)),"WINCOMBACNINH",IF(ISNUMBER(SEARCH($V$11,T3373)),"WINCOMPHUTHO",IF(ISNUMBER(SEARCH($V$12,T3373)),"WINCOMHATINH",IF(ISNUMBER(SEARCH($V$13,T3373)),"WINCOMTHAINGUYEN",IF(ISNUMBER(SEARCH($V$14,T3373)),"WINCOMKHANHHOA",IF(ISNUMBER(SEARCH($V$15,T3373)),"WINCOMHUNGYEN",IF(ISNUMBER(SEARCH($V$16,T3373)),"WINCOMNGHEAN",IF(ISNUMBER(SEARCH($V$17,T3373)),"WINCOMLAOCAI",IF(ISNUMBER(SEARCH($V$18,T3373)),"WINCOMVUNGTAU",IF(ISNUMBER(SEARCH($V$19,T3373)),"WINCOMBINHDUONG",IF(ISNUMBER(SEARCH($V$20,T3373)),"WINCOMKIENGIANG",IF(ISNUMBER(SEARCH($V$21,T3373)),"WINCOMHANAM",IF(ISNUMBER(SEARCH($V$22,T3373)),"WINCOMNAMDINH",IF(ISNUMBER(SEARCH($V$23,T3373)),"WINCOMLANGSON",IF(ISNUMBER(SEARCH($V$24,T3373)),"WINCOMTHANHHOA",IF(ISNUMBER(SEARCH($V$25,T3373)),"WINCOMYENBAI",IF(ISNUMBER(SEARCH($V$26,T3373)),"WINCOMTUYENQUANG",IF(ISNUMBER(SEARCH($V$27,T3373)),"WINCOMHUE",IF(ISNUMBER(SEARCH($V$28,T3373)),"WINCOMQUANGNAM",IF(ISNUMBER(SEARCH($V$29,T3373)),"WINCOMVINHPHUC",IF(ISNUMBER(SEARCH($V$30,T3373)),"WINCOMHAGIANG",IF(ISNUMBER(SEARCH($V$31,T3373)),"WINCOMNINHBINH",IF(ISNUMBER(SEARCH($V$32,T3373)),"WINCOMTRAVINH",IF(ISNUMBER(SEARCH($V$33,T3373)),"WINCOMCANTHO",IF(ISNUMBER(SEARCH($V$34,T3373)),"WINCOMBENTRE",IF(ISNUMBER(SEARCH($V$35,T3373)),"WINCOMCAMAU",IF(ISNUMBER(SEARCH($V$36,T3373)),"WINCOMANGIANG",IF(ISNUMBER(SEARCH($V$37,T3373)),"WINCOMNINHTHUAN",IF(ISNUMBER(SEARCH($V$38,T3373)),"WINCOMTHAIBINH",IF(ISNUMBER(SEARCH($V$39,T3373)),"WINCOMGIALAI",IF(ISNUMBER(SEARCH($V$40,T3373)),"WINCOMHOABINH",IF(ISNUMBER(SEARCH($V$41,T3373)),"WINCOMQUANGNGAI",IF(ISNUMBER(SEARCH($V$42,T3373)),"WINCOMBINHTHUAN",IF(ISNUMBER(SEARCH($V$43,T3373)),"WINCOMDAKLAK",IF(ISNUMBER(SEARCH($V$44,T3373)),"WINCOMSOCTRANG",IF(ISNUMBER(SEARCH($V$45,T3373)),"WINCOMSONLA",IF(ISNUMBER(SEARCH($V$46,T3373)),"WINCOMKONTUM",IF(ISNUMBER(SEARCH($V$47,T3373)),"WINCOMPHUYEN",IF(ISNUMBER(SEARCH($V$48,T3373)),"WINCOMQUANGTRI",IF(ISNUMBER(SEARCH($V$49,T3373)),"WINCOMBINHDINH",IF(ISNUMBER(SEARCH($V$50,T3373)),"WINCOMCAOBANG",IF(ISNUMBER(SEARCH($V$51,T3373)),"WINCOMQUANGBINH",IF(ISNUMBER(SEARCH($V$52,T3373)),"WINCOMLAMDONG",IF(ISNUMBER(SEARCH($V$53,T3373)),"WINCOMVINHLONG",IF(ISNUMBER(SEARCH($V$54,T3373)),"WINCOMDONGTHAP",IF(ISNUMBER(SEARCH($V$55,T3373)),"WINCOMTIENGIANG",IF(ISNUMBER(SEARCH($V$56,T3373)),"WINCOMQUANGNINH",0))))))))))))))))))))))))))))))))))))))))))))))))))))))</f>
        <v>WINCOMNGHEAN</v>
      </c>
    </row>
    <row r="3374" spans="1:25" x14ac:dyDescent="0.2">
      <c r="A3374" t="s">
        <v>0</v>
      </c>
      <c r="B3374" t="s">
        <v>5182</v>
      </c>
      <c r="C3374" t="s">
        <v>31</v>
      </c>
      <c r="D3374" t="s">
        <v>3</v>
      </c>
      <c r="E3374" t="s">
        <v>4</v>
      </c>
      <c r="F3374" s="5">
        <f t="shared" si="209"/>
        <v>8</v>
      </c>
      <c r="G3374" s="2">
        <v>710768</v>
      </c>
      <c r="H3374" s="2">
        <v>781844.8</v>
      </c>
      <c r="I3374" t="s">
        <v>5</v>
      </c>
      <c r="J3374" t="s">
        <v>6</v>
      </c>
      <c r="K3374" t="str">
        <f t="shared" si="210"/>
        <v>Gà muối gói 500g</v>
      </c>
      <c r="L3374" s="8" t="str">
        <f>VLOOKUP(K3374,'[1]Mã Misa'!$B$2:$D$74,2,0)</f>
        <v>Gà muối 500g</v>
      </c>
      <c r="M3374" s="8" t="str">
        <f>VLOOKUP(L3374,'[1]Mã Misa'!$C$2:$D$74,2,0)</f>
        <v>GM500</v>
      </c>
      <c r="N3374" s="2">
        <v>88846</v>
      </c>
      <c r="O3374" t="s">
        <v>5183</v>
      </c>
      <c r="P3374" s="8" t="str">
        <f t="shared" si="211"/>
        <v>0003128</v>
      </c>
      <c r="Q3374" s="8" t="e">
        <f t="array" ref="Q3374">IF(VLOOKUP(P3374,$AA$1:$AC$32,1,0)&lt;&gt;0,(P3374&amp;"A"),0)</f>
        <v>#N/A</v>
      </c>
      <c r="R3374" s="12">
        <v>44529</v>
      </c>
      <c r="S3374" t="s">
        <v>3664</v>
      </c>
      <c r="T3374" s="8" t="str">
        <f t="shared" si="212"/>
        <v>VM+ NAN 45</v>
      </c>
      <c r="U3374" t="s">
        <v>6942</v>
      </c>
      <c r="Y3374" t="str">
        <f t="array" ref="Y3374">IF(ISNUMBER(SEARCH($V$3,T3374)),"WINCOMHANOI",IF(ISNUMBER(SEARCH($V$4,T3374)),"WINCOMHOCHIMINH",IF(ISNUMBER(SEARCH($V$5,T3374)),"WINCOMDANANG",IF(ISNUMBER(SEARCH($V$6,T3374)),"WINCOMHAIDUONG",IF(ISNUMBER(SEARCH($V$7,T3374)),"WINCOMQUANGNINH",IF(ISNUMBER(SEARCH($V$8,T3374)),"WINCOMHAIPHONG",IF(ISNUMBER(SEARCH($V$9,T3374)),"WINCOMBACGIANG",IF(ISNUMBER(SEARCH($V$10,T3374)),"WINCOMBACNINH",IF(ISNUMBER(SEARCH($V$11,T3374)),"WINCOMPHUTHO",IF(ISNUMBER(SEARCH($V$12,T3374)),"WINCOMHATINH",IF(ISNUMBER(SEARCH($V$13,T3374)),"WINCOMTHAINGUYEN",IF(ISNUMBER(SEARCH($V$14,T3374)),"WINCOMKHANHHOA",IF(ISNUMBER(SEARCH($V$15,T3374)),"WINCOMHUNGYEN",IF(ISNUMBER(SEARCH($V$16,T3374)),"WINCOMNGHEAN",IF(ISNUMBER(SEARCH($V$17,T3374)),"WINCOMLAOCAI",IF(ISNUMBER(SEARCH($V$18,T3374)),"WINCOMVUNGTAU",IF(ISNUMBER(SEARCH($V$19,T3374)),"WINCOMBINHDUONG",IF(ISNUMBER(SEARCH($V$20,T3374)),"WINCOMKIENGIANG",IF(ISNUMBER(SEARCH($V$21,T3374)),"WINCOMHANAM",IF(ISNUMBER(SEARCH($V$22,T3374)),"WINCOMNAMDINH",IF(ISNUMBER(SEARCH($V$23,T3374)),"WINCOMLANGSON",IF(ISNUMBER(SEARCH($V$24,T3374)),"WINCOMTHANHHOA",IF(ISNUMBER(SEARCH($V$25,T3374)),"WINCOMYENBAI",IF(ISNUMBER(SEARCH($V$26,T3374)),"WINCOMTUYENQUANG",IF(ISNUMBER(SEARCH($V$27,T3374)),"WINCOMHUE",IF(ISNUMBER(SEARCH($V$28,T3374)),"WINCOMQUANGNAM",IF(ISNUMBER(SEARCH($V$29,T3374)),"WINCOMVINHPHUC",IF(ISNUMBER(SEARCH($V$30,T3374)),"WINCOMHAGIANG",IF(ISNUMBER(SEARCH($V$31,T3374)),"WINCOMNINHBINH",IF(ISNUMBER(SEARCH($V$32,T3374)),"WINCOMTRAVINH",IF(ISNUMBER(SEARCH($V$33,T3374)),"WINCOMCANTHO",IF(ISNUMBER(SEARCH($V$34,T3374)),"WINCOMBENTRE",IF(ISNUMBER(SEARCH($V$35,T3374)),"WINCOMCAMAU",IF(ISNUMBER(SEARCH($V$36,T3374)),"WINCOMANGIANG",IF(ISNUMBER(SEARCH($V$37,T3374)),"WINCOMNINHTHUAN",IF(ISNUMBER(SEARCH($V$38,T3374)),"WINCOMTHAIBINH",IF(ISNUMBER(SEARCH($V$39,T3374)),"WINCOMGIALAI",IF(ISNUMBER(SEARCH($V$40,T3374)),"WINCOMHOABINH",IF(ISNUMBER(SEARCH($V$41,T3374)),"WINCOMQUANGNGAI",IF(ISNUMBER(SEARCH($V$42,T3374)),"WINCOMBINHTHUAN",IF(ISNUMBER(SEARCH($V$43,T3374)),"WINCOMDAKLAK",IF(ISNUMBER(SEARCH($V$44,T3374)),"WINCOMSOCTRANG",IF(ISNUMBER(SEARCH($V$45,T3374)),"WINCOMSONLA",IF(ISNUMBER(SEARCH($V$46,T3374)),"WINCOMKONTUM",IF(ISNUMBER(SEARCH($V$47,T3374)),"WINCOMPHUYEN",IF(ISNUMBER(SEARCH($V$48,T3374)),"WINCOMQUANGTRI",IF(ISNUMBER(SEARCH($V$49,T3374)),"WINCOMBINHDINH",IF(ISNUMBER(SEARCH($V$50,T3374)),"WINCOMCAOBANG",IF(ISNUMBER(SEARCH($V$51,T3374)),"WINCOMQUANGBINH",IF(ISNUMBER(SEARCH($V$52,T3374)),"WINCOMLAMDONG",IF(ISNUMBER(SEARCH($V$53,T3374)),"WINCOMVINHLONG",IF(ISNUMBER(SEARCH($V$54,T3374)),"WINCOMDONGTHAP",IF(ISNUMBER(SEARCH($V$55,T3374)),"WINCOMTIENGIANG",IF(ISNUMBER(SEARCH($V$56,T3374)),"WINCOMQUANGNINH",0))))))))))))))))))))))))))))))))))))))))))))))))))))))</f>
        <v>WINCOMNGHEAN</v>
      </c>
    </row>
    <row r="3375" spans="1:25" x14ac:dyDescent="0.2">
      <c r="A3375" t="s">
        <v>0</v>
      </c>
      <c r="B3375" t="s">
        <v>5184</v>
      </c>
      <c r="C3375" t="s">
        <v>2</v>
      </c>
      <c r="D3375" t="s">
        <v>62</v>
      </c>
      <c r="E3375" t="s">
        <v>4</v>
      </c>
      <c r="F3375" s="5">
        <f t="shared" si="209"/>
        <v>1</v>
      </c>
      <c r="G3375" s="2">
        <v>105400</v>
      </c>
      <c r="H3375" s="2">
        <v>115940.00000000001</v>
      </c>
      <c r="I3375" t="s">
        <v>5</v>
      </c>
      <c r="J3375" t="s">
        <v>63</v>
      </c>
      <c r="K3375" t="str">
        <f t="shared" si="210"/>
        <v>_Đùi gà sốt cay 500g</v>
      </c>
      <c r="L3375" s="8" t="str">
        <f>VLOOKUP(K3375,'[1]Mã Misa'!$B$2:$D$74,2,0)</f>
        <v>Đùi gà sốt cay 500g</v>
      </c>
      <c r="M3375" s="8" t="str">
        <f>VLOOKUP(L3375,'[1]Mã Misa'!$C$2:$D$74,2,0)</f>
        <v>DGSC500</v>
      </c>
      <c r="N3375" s="2">
        <v>105400</v>
      </c>
      <c r="O3375" t="s">
        <v>5185</v>
      </c>
      <c r="P3375" s="8" t="str">
        <f t="shared" si="211"/>
        <v>0002319</v>
      </c>
      <c r="Q3375" s="8" t="e">
        <f t="array" ref="Q3375">IF(VLOOKUP(P3375,$AA$1:$AC$32,1,0)&lt;&gt;0,(P3375&amp;"A"),0)</f>
        <v>#N/A</v>
      </c>
      <c r="R3375" s="12">
        <v>44529</v>
      </c>
      <c r="S3375" t="s">
        <v>5186</v>
      </c>
      <c r="T3375" s="8" t="str">
        <f t="shared" si="212"/>
        <v>VM+ NDH 30</v>
      </c>
      <c r="U3375" t="s">
        <v>7220</v>
      </c>
      <c r="Y3375" t="str">
        <f t="array" ref="Y3375">IF(ISNUMBER(SEARCH($V$3,T3375)),"WINCOMHANOI",IF(ISNUMBER(SEARCH($V$4,T3375)),"WINCOMHOCHIMINH",IF(ISNUMBER(SEARCH($V$5,T3375)),"WINCOMDANANG",IF(ISNUMBER(SEARCH($V$6,T3375)),"WINCOMHAIDUONG",IF(ISNUMBER(SEARCH($V$7,T3375)),"WINCOMQUANGNINH",IF(ISNUMBER(SEARCH($V$8,T3375)),"WINCOMHAIPHONG",IF(ISNUMBER(SEARCH($V$9,T3375)),"WINCOMBACGIANG",IF(ISNUMBER(SEARCH($V$10,T3375)),"WINCOMBACNINH",IF(ISNUMBER(SEARCH($V$11,T3375)),"WINCOMPHUTHO",IF(ISNUMBER(SEARCH($V$12,T3375)),"WINCOMHATINH",IF(ISNUMBER(SEARCH($V$13,T3375)),"WINCOMTHAINGUYEN",IF(ISNUMBER(SEARCH($V$14,T3375)),"WINCOMKHANHHOA",IF(ISNUMBER(SEARCH($V$15,T3375)),"WINCOMHUNGYEN",IF(ISNUMBER(SEARCH($V$16,T3375)),"WINCOMNGHEAN",IF(ISNUMBER(SEARCH($V$17,T3375)),"WINCOMLAOCAI",IF(ISNUMBER(SEARCH($V$18,T3375)),"WINCOMVUNGTAU",IF(ISNUMBER(SEARCH($V$19,T3375)),"WINCOMBINHDUONG",IF(ISNUMBER(SEARCH($V$20,T3375)),"WINCOMKIENGIANG",IF(ISNUMBER(SEARCH($V$21,T3375)),"WINCOMHANAM",IF(ISNUMBER(SEARCH($V$22,T3375)),"WINCOMNAMDINH",IF(ISNUMBER(SEARCH($V$23,T3375)),"WINCOMLANGSON",IF(ISNUMBER(SEARCH($V$24,T3375)),"WINCOMTHANHHOA",IF(ISNUMBER(SEARCH($V$25,T3375)),"WINCOMYENBAI",IF(ISNUMBER(SEARCH($V$26,T3375)),"WINCOMTUYENQUANG",IF(ISNUMBER(SEARCH($V$27,T3375)),"WINCOMHUE",IF(ISNUMBER(SEARCH($V$28,T3375)),"WINCOMQUANGNAM",IF(ISNUMBER(SEARCH($V$29,T3375)),"WINCOMVINHPHUC",IF(ISNUMBER(SEARCH($V$30,T3375)),"WINCOMHAGIANG",IF(ISNUMBER(SEARCH($V$31,T3375)),"WINCOMNINHBINH",IF(ISNUMBER(SEARCH($V$32,T3375)),"WINCOMTRAVINH",IF(ISNUMBER(SEARCH($V$33,T3375)),"WINCOMCANTHO",IF(ISNUMBER(SEARCH($V$34,T3375)),"WINCOMBENTRE",IF(ISNUMBER(SEARCH($V$35,T3375)),"WINCOMCAMAU",IF(ISNUMBER(SEARCH($V$36,T3375)),"WINCOMANGIANG",IF(ISNUMBER(SEARCH($V$37,T3375)),"WINCOMNINHTHUAN",IF(ISNUMBER(SEARCH($V$38,T3375)),"WINCOMTHAIBINH",IF(ISNUMBER(SEARCH($V$39,T3375)),"WINCOMGIALAI",IF(ISNUMBER(SEARCH($V$40,T3375)),"WINCOMHOABINH",IF(ISNUMBER(SEARCH($V$41,T3375)),"WINCOMQUANGNGAI",IF(ISNUMBER(SEARCH($V$42,T3375)),"WINCOMBINHTHUAN",IF(ISNUMBER(SEARCH($V$43,T3375)),"WINCOMDAKLAK",IF(ISNUMBER(SEARCH($V$44,T3375)),"WINCOMSOCTRANG",IF(ISNUMBER(SEARCH($V$45,T3375)),"WINCOMSONLA",IF(ISNUMBER(SEARCH($V$46,T3375)),"WINCOMKONTUM",IF(ISNUMBER(SEARCH($V$47,T3375)),"WINCOMPHUYEN",IF(ISNUMBER(SEARCH($V$48,T3375)),"WINCOMQUANGTRI",IF(ISNUMBER(SEARCH($V$49,T3375)),"WINCOMBINHDINH",IF(ISNUMBER(SEARCH($V$50,T3375)),"WINCOMCAOBANG",IF(ISNUMBER(SEARCH($V$51,T3375)),"WINCOMQUANGBINH",IF(ISNUMBER(SEARCH($V$52,T3375)),"WINCOMLAMDONG",IF(ISNUMBER(SEARCH($V$53,T3375)),"WINCOMVINHLONG",IF(ISNUMBER(SEARCH($V$54,T3375)),"WINCOMDONGTHAP",IF(ISNUMBER(SEARCH($V$55,T3375)),"WINCOMTIENGIANG",IF(ISNUMBER(SEARCH($V$56,T3375)),"WINCOMQUANGNINH",0))))))))))))))))))))))))))))))))))))))))))))))))))))))</f>
        <v>WINCOMNAMDINH</v>
      </c>
    </row>
    <row r="3376" spans="1:25" x14ac:dyDescent="0.2">
      <c r="A3376" t="s">
        <v>0</v>
      </c>
      <c r="B3376" t="s">
        <v>5184</v>
      </c>
      <c r="C3376" t="s">
        <v>31</v>
      </c>
      <c r="D3376" t="s">
        <v>32</v>
      </c>
      <c r="E3376" t="s">
        <v>4</v>
      </c>
      <c r="F3376" s="5">
        <f t="shared" si="209"/>
        <v>2</v>
      </c>
      <c r="G3376" s="2">
        <v>118800</v>
      </c>
      <c r="H3376" s="2">
        <v>130680.00000000001</v>
      </c>
      <c r="I3376" t="s">
        <v>5</v>
      </c>
      <c r="J3376" t="s">
        <v>33</v>
      </c>
      <c r="K3376" t="str">
        <f t="shared" si="210"/>
        <v>_Giò lụa 250g</v>
      </c>
      <c r="L3376" s="8" t="str">
        <f>VLOOKUP(K3376,'[1]Mã Misa'!$B$2:$D$74,2,0)</f>
        <v>Giò lụa 250g</v>
      </c>
      <c r="M3376" s="8" t="str">
        <f>VLOOKUP(L3376,'[1]Mã Misa'!$C$2:$D$74,2,0)</f>
        <v>GL250</v>
      </c>
      <c r="N3376" s="2">
        <v>59400</v>
      </c>
      <c r="O3376" t="s">
        <v>5185</v>
      </c>
      <c r="P3376" s="8" t="str">
        <f t="shared" si="211"/>
        <v>0002319</v>
      </c>
      <c r="Q3376" s="8" t="e">
        <f t="array" ref="Q3376">IF(VLOOKUP(P3376,$AA$1:$AC$32,1,0)&lt;&gt;0,(P3376&amp;"A"),0)</f>
        <v>#N/A</v>
      </c>
      <c r="R3376" s="12">
        <v>44529</v>
      </c>
      <c r="S3376" t="s">
        <v>5186</v>
      </c>
      <c r="T3376" s="8" t="str">
        <f t="shared" si="212"/>
        <v>VM+ NDH 30</v>
      </c>
      <c r="U3376" t="s">
        <v>7220</v>
      </c>
      <c r="Y3376" t="str">
        <f t="array" ref="Y3376">IF(ISNUMBER(SEARCH($V$3,T3376)),"WINCOMHANOI",IF(ISNUMBER(SEARCH($V$4,T3376)),"WINCOMHOCHIMINH",IF(ISNUMBER(SEARCH($V$5,T3376)),"WINCOMDANANG",IF(ISNUMBER(SEARCH($V$6,T3376)),"WINCOMHAIDUONG",IF(ISNUMBER(SEARCH($V$7,T3376)),"WINCOMQUANGNINH",IF(ISNUMBER(SEARCH($V$8,T3376)),"WINCOMHAIPHONG",IF(ISNUMBER(SEARCH($V$9,T3376)),"WINCOMBACGIANG",IF(ISNUMBER(SEARCH($V$10,T3376)),"WINCOMBACNINH",IF(ISNUMBER(SEARCH($V$11,T3376)),"WINCOMPHUTHO",IF(ISNUMBER(SEARCH($V$12,T3376)),"WINCOMHATINH",IF(ISNUMBER(SEARCH($V$13,T3376)),"WINCOMTHAINGUYEN",IF(ISNUMBER(SEARCH($V$14,T3376)),"WINCOMKHANHHOA",IF(ISNUMBER(SEARCH($V$15,T3376)),"WINCOMHUNGYEN",IF(ISNUMBER(SEARCH($V$16,T3376)),"WINCOMNGHEAN",IF(ISNUMBER(SEARCH($V$17,T3376)),"WINCOMLAOCAI",IF(ISNUMBER(SEARCH($V$18,T3376)),"WINCOMVUNGTAU",IF(ISNUMBER(SEARCH($V$19,T3376)),"WINCOMBINHDUONG",IF(ISNUMBER(SEARCH($V$20,T3376)),"WINCOMKIENGIANG",IF(ISNUMBER(SEARCH($V$21,T3376)),"WINCOMHANAM",IF(ISNUMBER(SEARCH($V$22,T3376)),"WINCOMNAMDINH",IF(ISNUMBER(SEARCH($V$23,T3376)),"WINCOMLANGSON",IF(ISNUMBER(SEARCH($V$24,T3376)),"WINCOMTHANHHOA",IF(ISNUMBER(SEARCH($V$25,T3376)),"WINCOMYENBAI",IF(ISNUMBER(SEARCH($V$26,T3376)),"WINCOMTUYENQUANG",IF(ISNUMBER(SEARCH($V$27,T3376)),"WINCOMHUE",IF(ISNUMBER(SEARCH($V$28,T3376)),"WINCOMQUANGNAM",IF(ISNUMBER(SEARCH($V$29,T3376)),"WINCOMVINHPHUC",IF(ISNUMBER(SEARCH($V$30,T3376)),"WINCOMHAGIANG",IF(ISNUMBER(SEARCH($V$31,T3376)),"WINCOMNINHBINH",IF(ISNUMBER(SEARCH($V$32,T3376)),"WINCOMTRAVINH",IF(ISNUMBER(SEARCH($V$33,T3376)),"WINCOMCANTHO",IF(ISNUMBER(SEARCH($V$34,T3376)),"WINCOMBENTRE",IF(ISNUMBER(SEARCH($V$35,T3376)),"WINCOMCAMAU",IF(ISNUMBER(SEARCH($V$36,T3376)),"WINCOMANGIANG",IF(ISNUMBER(SEARCH($V$37,T3376)),"WINCOMNINHTHUAN",IF(ISNUMBER(SEARCH($V$38,T3376)),"WINCOMTHAIBINH",IF(ISNUMBER(SEARCH($V$39,T3376)),"WINCOMGIALAI",IF(ISNUMBER(SEARCH($V$40,T3376)),"WINCOMHOABINH",IF(ISNUMBER(SEARCH($V$41,T3376)),"WINCOMQUANGNGAI",IF(ISNUMBER(SEARCH($V$42,T3376)),"WINCOMBINHTHUAN",IF(ISNUMBER(SEARCH($V$43,T3376)),"WINCOMDAKLAK",IF(ISNUMBER(SEARCH($V$44,T3376)),"WINCOMSOCTRANG",IF(ISNUMBER(SEARCH($V$45,T3376)),"WINCOMSONLA",IF(ISNUMBER(SEARCH($V$46,T3376)),"WINCOMKONTUM",IF(ISNUMBER(SEARCH($V$47,T3376)),"WINCOMPHUYEN",IF(ISNUMBER(SEARCH($V$48,T3376)),"WINCOMQUANGTRI",IF(ISNUMBER(SEARCH($V$49,T3376)),"WINCOMBINHDINH",IF(ISNUMBER(SEARCH($V$50,T3376)),"WINCOMCAOBANG",IF(ISNUMBER(SEARCH($V$51,T3376)),"WINCOMQUANGBINH",IF(ISNUMBER(SEARCH($V$52,T3376)),"WINCOMLAMDONG",IF(ISNUMBER(SEARCH($V$53,T3376)),"WINCOMVINHLONG",IF(ISNUMBER(SEARCH($V$54,T3376)),"WINCOMDONGTHAP",IF(ISNUMBER(SEARCH($V$55,T3376)),"WINCOMTIENGIANG",IF(ISNUMBER(SEARCH($V$56,T3376)),"WINCOMQUANGNINH",0))))))))))))))))))))))))))))))))))))))))))))))))))))))</f>
        <v>WINCOMNAMDINH</v>
      </c>
    </row>
    <row r="3377" spans="1:25" x14ac:dyDescent="0.2">
      <c r="A3377" t="s">
        <v>0</v>
      </c>
      <c r="B3377" t="s">
        <v>5187</v>
      </c>
      <c r="C3377" t="s">
        <v>2</v>
      </c>
      <c r="D3377" t="s">
        <v>134</v>
      </c>
      <c r="E3377" t="s">
        <v>4</v>
      </c>
      <c r="F3377" s="5">
        <f t="shared" si="209"/>
        <v>1</v>
      </c>
      <c r="G3377" s="2">
        <v>90750</v>
      </c>
      <c r="H3377" s="2">
        <v>99825.000000000015</v>
      </c>
      <c r="I3377" t="s">
        <v>5</v>
      </c>
      <c r="J3377" t="s">
        <v>135</v>
      </c>
      <c r="K3377" t="str">
        <f t="shared" si="210"/>
        <v>_Chân gà sốt cay 400g</v>
      </c>
      <c r="L3377" s="8" t="str">
        <f>VLOOKUP(K3377,'[1]Mã Misa'!$B$2:$D$74,2,0)</f>
        <v>Chân gà sốt cay 400g</v>
      </c>
      <c r="M3377" s="8" t="str">
        <f>VLOOKUP(L3377,'[1]Mã Misa'!$C$2:$D$74,2,0)</f>
        <v>CGSC400</v>
      </c>
      <c r="N3377" s="2">
        <v>90750</v>
      </c>
      <c r="O3377" t="s">
        <v>5188</v>
      </c>
      <c r="P3377" s="8" t="str">
        <f t="shared" si="211"/>
        <v>0019331</v>
      </c>
      <c r="Q3377" s="8" t="e">
        <f t="array" ref="Q3377">IF(VLOOKUP(P3377,$AA$1:$AC$32,1,0)&lt;&gt;0,(P3377&amp;"A"),0)</f>
        <v>#N/A</v>
      </c>
      <c r="R3377" s="12">
        <v>44529</v>
      </c>
      <c r="S3377" t="s">
        <v>4744</v>
      </c>
      <c r="T3377" s="8" t="str">
        <f t="shared" si="212"/>
        <v xml:space="preserve">VM+ DNG 5 </v>
      </c>
      <c r="U3377" t="s">
        <v>7145</v>
      </c>
      <c r="Y3377" t="str">
        <f t="array" ref="Y3377">IF(ISNUMBER(SEARCH($V$3,T3377)),"WINCOMHANOI",IF(ISNUMBER(SEARCH($V$4,T3377)),"WINCOMHOCHIMINH",IF(ISNUMBER(SEARCH($V$5,T3377)),"WINCOMDANANG",IF(ISNUMBER(SEARCH($V$6,T3377)),"WINCOMHAIDUONG",IF(ISNUMBER(SEARCH($V$7,T3377)),"WINCOMQUANGNINH",IF(ISNUMBER(SEARCH($V$8,T3377)),"WINCOMHAIPHONG",IF(ISNUMBER(SEARCH($V$9,T3377)),"WINCOMBACGIANG",IF(ISNUMBER(SEARCH($V$10,T3377)),"WINCOMBACNINH",IF(ISNUMBER(SEARCH($V$11,T3377)),"WINCOMPHUTHO",IF(ISNUMBER(SEARCH($V$12,T3377)),"WINCOMHATINH",IF(ISNUMBER(SEARCH($V$13,T3377)),"WINCOMTHAINGUYEN",IF(ISNUMBER(SEARCH($V$14,T3377)),"WINCOMKHANHHOA",IF(ISNUMBER(SEARCH($V$15,T3377)),"WINCOMHUNGYEN",IF(ISNUMBER(SEARCH($V$16,T3377)),"WINCOMNGHEAN",IF(ISNUMBER(SEARCH($V$17,T3377)),"WINCOMLAOCAI",IF(ISNUMBER(SEARCH($V$18,T3377)),"WINCOMVUNGTAU",IF(ISNUMBER(SEARCH($V$19,T3377)),"WINCOMBINHDUONG",IF(ISNUMBER(SEARCH($V$20,T3377)),"WINCOMKIENGIANG",IF(ISNUMBER(SEARCH($V$21,T3377)),"WINCOMHANAM",IF(ISNUMBER(SEARCH($V$22,T3377)),"WINCOMNAMDINH",IF(ISNUMBER(SEARCH($V$23,T3377)),"WINCOMLANGSON",IF(ISNUMBER(SEARCH($V$24,T3377)),"WINCOMTHANHHOA",IF(ISNUMBER(SEARCH($V$25,T3377)),"WINCOMYENBAI",IF(ISNUMBER(SEARCH($V$26,T3377)),"WINCOMTUYENQUANG",IF(ISNUMBER(SEARCH($V$27,T3377)),"WINCOMHUE",IF(ISNUMBER(SEARCH($V$28,T3377)),"WINCOMQUANGNAM",IF(ISNUMBER(SEARCH($V$29,T3377)),"WINCOMVINHPHUC",IF(ISNUMBER(SEARCH($V$30,T3377)),"WINCOMHAGIANG",IF(ISNUMBER(SEARCH($V$31,T3377)),"WINCOMNINHBINH",IF(ISNUMBER(SEARCH($V$32,T3377)),"WINCOMTRAVINH",IF(ISNUMBER(SEARCH($V$33,T3377)),"WINCOMCANTHO",IF(ISNUMBER(SEARCH($V$34,T3377)),"WINCOMBENTRE",IF(ISNUMBER(SEARCH($V$35,T3377)),"WINCOMCAMAU",IF(ISNUMBER(SEARCH($V$36,T3377)),"WINCOMANGIANG",IF(ISNUMBER(SEARCH($V$37,T3377)),"WINCOMNINHTHUAN",IF(ISNUMBER(SEARCH($V$38,T3377)),"WINCOMTHAIBINH",IF(ISNUMBER(SEARCH($V$39,T3377)),"WINCOMGIALAI",IF(ISNUMBER(SEARCH($V$40,T3377)),"WINCOMHOABINH",IF(ISNUMBER(SEARCH($V$41,T3377)),"WINCOMQUANGNGAI",IF(ISNUMBER(SEARCH($V$42,T3377)),"WINCOMBINHTHUAN",IF(ISNUMBER(SEARCH($V$43,T3377)),"WINCOMDAKLAK",IF(ISNUMBER(SEARCH($V$44,T3377)),"WINCOMSOCTRANG",IF(ISNUMBER(SEARCH($V$45,T3377)),"WINCOMSONLA",IF(ISNUMBER(SEARCH($V$46,T3377)),"WINCOMKONTUM",IF(ISNUMBER(SEARCH($V$47,T3377)),"WINCOMPHUYEN",IF(ISNUMBER(SEARCH($V$48,T3377)),"WINCOMQUANGTRI",IF(ISNUMBER(SEARCH($V$49,T3377)),"WINCOMBINHDINH",IF(ISNUMBER(SEARCH($V$50,T3377)),"WINCOMCAOBANG",IF(ISNUMBER(SEARCH($V$51,T3377)),"WINCOMQUANGBINH",IF(ISNUMBER(SEARCH($V$52,T3377)),"WINCOMLAMDONG",IF(ISNUMBER(SEARCH($V$53,T3377)),"WINCOMVINHLONG",IF(ISNUMBER(SEARCH($V$54,T3377)),"WINCOMDONGTHAP",IF(ISNUMBER(SEARCH($V$55,T3377)),"WINCOMTIENGIANG",IF(ISNUMBER(SEARCH($V$56,T3377)),"WINCOMQUANGNINH",0))))))))))))))))))))))))))))))))))))))))))))))))))))))</f>
        <v>WINCOMDANANG</v>
      </c>
    </row>
    <row r="3378" spans="1:25" x14ac:dyDescent="0.2">
      <c r="A3378" t="s">
        <v>0</v>
      </c>
      <c r="B3378" t="s">
        <v>5187</v>
      </c>
      <c r="C3378" t="s">
        <v>31</v>
      </c>
      <c r="D3378" t="s">
        <v>62</v>
      </c>
      <c r="E3378" t="s">
        <v>4</v>
      </c>
      <c r="F3378" s="5">
        <f t="shared" si="209"/>
        <v>1</v>
      </c>
      <c r="G3378" s="2">
        <v>105400</v>
      </c>
      <c r="H3378" s="2">
        <v>115940.00000000001</v>
      </c>
      <c r="I3378" t="s">
        <v>5</v>
      </c>
      <c r="J3378" t="s">
        <v>63</v>
      </c>
      <c r="K3378" t="str">
        <f t="shared" si="210"/>
        <v>_Đùi gà sốt cay 500g</v>
      </c>
      <c r="L3378" s="8" t="str">
        <f>VLOOKUP(K3378,'[1]Mã Misa'!$B$2:$D$74,2,0)</f>
        <v>Đùi gà sốt cay 500g</v>
      </c>
      <c r="M3378" s="8" t="str">
        <f>VLOOKUP(L3378,'[1]Mã Misa'!$C$2:$D$74,2,0)</f>
        <v>DGSC500</v>
      </c>
      <c r="N3378" s="2">
        <v>105400</v>
      </c>
      <c r="O3378" t="s">
        <v>5188</v>
      </c>
      <c r="P3378" s="8" t="str">
        <f t="shared" si="211"/>
        <v>0019331</v>
      </c>
      <c r="Q3378" s="8" t="e">
        <f t="array" ref="Q3378">IF(VLOOKUP(P3378,$AA$1:$AC$32,1,0)&lt;&gt;0,(P3378&amp;"A"),0)</f>
        <v>#N/A</v>
      </c>
      <c r="R3378" s="12">
        <v>44529</v>
      </c>
      <c r="S3378" t="s">
        <v>4744</v>
      </c>
      <c r="T3378" s="8" t="str">
        <f t="shared" si="212"/>
        <v xml:space="preserve">VM+ DNG 5 </v>
      </c>
      <c r="U3378" t="s">
        <v>7145</v>
      </c>
      <c r="Y3378" t="str">
        <f t="array" ref="Y3378">IF(ISNUMBER(SEARCH($V$3,T3378)),"WINCOMHANOI",IF(ISNUMBER(SEARCH($V$4,T3378)),"WINCOMHOCHIMINH",IF(ISNUMBER(SEARCH($V$5,T3378)),"WINCOMDANANG",IF(ISNUMBER(SEARCH($V$6,T3378)),"WINCOMHAIDUONG",IF(ISNUMBER(SEARCH($V$7,T3378)),"WINCOMQUANGNINH",IF(ISNUMBER(SEARCH($V$8,T3378)),"WINCOMHAIPHONG",IF(ISNUMBER(SEARCH($V$9,T3378)),"WINCOMBACGIANG",IF(ISNUMBER(SEARCH($V$10,T3378)),"WINCOMBACNINH",IF(ISNUMBER(SEARCH($V$11,T3378)),"WINCOMPHUTHO",IF(ISNUMBER(SEARCH($V$12,T3378)),"WINCOMHATINH",IF(ISNUMBER(SEARCH($V$13,T3378)),"WINCOMTHAINGUYEN",IF(ISNUMBER(SEARCH($V$14,T3378)),"WINCOMKHANHHOA",IF(ISNUMBER(SEARCH($V$15,T3378)),"WINCOMHUNGYEN",IF(ISNUMBER(SEARCH($V$16,T3378)),"WINCOMNGHEAN",IF(ISNUMBER(SEARCH($V$17,T3378)),"WINCOMLAOCAI",IF(ISNUMBER(SEARCH($V$18,T3378)),"WINCOMVUNGTAU",IF(ISNUMBER(SEARCH($V$19,T3378)),"WINCOMBINHDUONG",IF(ISNUMBER(SEARCH($V$20,T3378)),"WINCOMKIENGIANG",IF(ISNUMBER(SEARCH($V$21,T3378)),"WINCOMHANAM",IF(ISNUMBER(SEARCH($V$22,T3378)),"WINCOMNAMDINH",IF(ISNUMBER(SEARCH($V$23,T3378)),"WINCOMLANGSON",IF(ISNUMBER(SEARCH($V$24,T3378)),"WINCOMTHANHHOA",IF(ISNUMBER(SEARCH($V$25,T3378)),"WINCOMYENBAI",IF(ISNUMBER(SEARCH($V$26,T3378)),"WINCOMTUYENQUANG",IF(ISNUMBER(SEARCH($V$27,T3378)),"WINCOMHUE",IF(ISNUMBER(SEARCH($V$28,T3378)),"WINCOMQUANGNAM",IF(ISNUMBER(SEARCH($V$29,T3378)),"WINCOMVINHPHUC",IF(ISNUMBER(SEARCH($V$30,T3378)),"WINCOMHAGIANG",IF(ISNUMBER(SEARCH($V$31,T3378)),"WINCOMNINHBINH",IF(ISNUMBER(SEARCH($V$32,T3378)),"WINCOMTRAVINH",IF(ISNUMBER(SEARCH($V$33,T3378)),"WINCOMCANTHO",IF(ISNUMBER(SEARCH($V$34,T3378)),"WINCOMBENTRE",IF(ISNUMBER(SEARCH($V$35,T3378)),"WINCOMCAMAU",IF(ISNUMBER(SEARCH($V$36,T3378)),"WINCOMANGIANG",IF(ISNUMBER(SEARCH($V$37,T3378)),"WINCOMNINHTHUAN",IF(ISNUMBER(SEARCH($V$38,T3378)),"WINCOMTHAIBINH",IF(ISNUMBER(SEARCH($V$39,T3378)),"WINCOMGIALAI",IF(ISNUMBER(SEARCH($V$40,T3378)),"WINCOMHOABINH",IF(ISNUMBER(SEARCH($V$41,T3378)),"WINCOMQUANGNGAI",IF(ISNUMBER(SEARCH($V$42,T3378)),"WINCOMBINHTHUAN",IF(ISNUMBER(SEARCH($V$43,T3378)),"WINCOMDAKLAK",IF(ISNUMBER(SEARCH($V$44,T3378)),"WINCOMSOCTRANG",IF(ISNUMBER(SEARCH($V$45,T3378)),"WINCOMSONLA",IF(ISNUMBER(SEARCH($V$46,T3378)),"WINCOMKONTUM",IF(ISNUMBER(SEARCH($V$47,T3378)),"WINCOMPHUYEN",IF(ISNUMBER(SEARCH($V$48,T3378)),"WINCOMQUANGTRI",IF(ISNUMBER(SEARCH($V$49,T3378)),"WINCOMBINHDINH",IF(ISNUMBER(SEARCH($V$50,T3378)),"WINCOMCAOBANG",IF(ISNUMBER(SEARCH($V$51,T3378)),"WINCOMQUANGBINH",IF(ISNUMBER(SEARCH($V$52,T3378)),"WINCOMLAMDONG",IF(ISNUMBER(SEARCH($V$53,T3378)),"WINCOMVINHLONG",IF(ISNUMBER(SEARCH($V$54,T3378)),"WINCOMDONGTHAP",IF(ISNUMBER(SEARCH($V$55,T3378)),"WINCOMTIENGIANG",IF(ISNUMBER(SEARCH($V$56,T3378)),"WINCOMQUANGNINH",0))))))))))))))))))))))))))))))))))))))))))))))))))))))</f>
        <v>WINCOMDANANG</v>
      </c>
    </row>
    <row r="3379" spans="1:25" x14ac:dyDescent="0.2">
      <c r="A3379" t="s">
        <v>0</v>
      </c>
      <c r="B3379" t="s">
        <v>5189</v>
      </c>
      <c r="C3379" t="s">
        <v>2</v>
      </c>
      <c r="D3379" t="s">
        <v>100</v>
      </c>
      <c r="E3379" t="s">
        <v>4</v>
      </c>
      <c r="F3379" s="5">
        <f t="shared" si="209"/>
        <v>4</v>
      </c>
      <c r="G3379" s="2">
        <v>245000</v>
      </c>
      <c r="H3379" s="2">
        <v>269500</v>
      </c>
      <c r="I3379" t="s">
        <v>5</v>
      </c>
      <c r="J3379" t="s">
        <v>101</v>
      </c>
      <c r="K3379" t="str">
        <f t="shared" si="210"/>
        <v xml:space="preserve"> Ghẹ farci 150g</v>
      </c>
      <c r="L3379" s="8" t="str">
        <f>VLOOKUP(K3379,'[1]Mã Misa'!$B$2:$D$74,2,0)</f>
        <v>Ghẹ farci 150g</v>
      </c>
      <c r="M3379" s="8" t="str">
        <f>VLOOKUP(L3379,'[1]Mã Misa'!$C$2:$D$74,2,0)</f>
        <v>GHEFARCI150</v>
      </c>
      <c r="N3379" s="2">
        <v>61250</v>
      </c>
      <c r="O3379" t="s">
        <v>5190</v>
      </c>
      <c r="P3379" s="8" t="str">
        <f t="shared" si="211"/>
        <v>0149197</v>
      </c>
      <c r="Q3379" s="8" t="e">
        <f t="array" ref="Q3379">IF(VLOOKUP(P3379,$AA$1:$AC$32,1,0)&lt;&gt;0,(P3379&amp;"A"),0)</f>
        <v>#N/A</v>
      </c>
      <c r="R3379" s="12">
        <v>44529</v>
      </c>
      <c r="S3379" t="s">
        <v>4357</v>
      </c>
      <c r="T3379" s="8" t="str">
        <f t="shared" si="212"/>
        <v>VM+ HNI N0</v>
      </c>
      <c r="U3379" t="s">
        <v>7082</v>
      </c>
      <c r="Y3379" t="str">
        <f t="array" ref="Y3379">IF(ISNUMBER(SEARCH($V$3,T3379)),"WINCOMHANOI",IF(ISNUMBER(SEARCH($V$4,T3379)),"WINCOMHOCHIMINH",IF(ISNUMBER(SEARCH($V$5,T3379)),"WINCOMDANANG",IF(ISNUMBER(SEARCH($V$6,T3379)),"WINCOMHAIDUONG",IF(ISNUMBER(SEARCH($V$7,T3379)),"WINCOMQUANGNINH",IF(ISNUMBER(SEARCH($V$8,T3379)),"WINCOMHAIPHONG",IF(ISNUMBER(SEARCH($V$9,T3379)),"WINCOMBACGIANG",IF(ISNUMBER(SEARCH($V$10,T3379)),"WINCOMBACNINH",IF(ISNUMBER(SEARCH($V$11,T3379)),"WINCOMPHUTHO",IF(ISNUMBER(SEARCH($V$12,T3379)),"WINCOMHATINH",IF(ISNUMBER(SEARCH($V$13,T3379)),"WINCOMTHAINGUYEN",IF(ISNUMBER(SEARCH($V$14,T3379)),"WINCOMKHANHHOA",IF(ISNUMBER(SEARCH($V$15,T3379)),"WINCOMHUNGYEN",IF(ISNUMBER(SEARCH($V$16,T3379)),"WINCOMNGHEAN",IF(ISNUMBER(SEARCH($V$17,T3379)),"WINCOMLAOCAI",IF(ISNUMBER(SEARCH($V$18,T3379)),"WINCOMVUNGTAU",IF(ISNUMBER(SEARCH($V$19,T3379)),"WINCOMBINHDUONG",IF(ISNUMBER(SEARCH($V$20,T3379)),"WINCOMKIENGIANG",IF(ISNUMBER(SEARCH($V$21,T3379)),"WINCOMHANAM",IF(ISNUMBER(SEARCH($V$22,T3379)),"WINCOMNAMDINH",IF(ISNUMBER(SEARCH($V$23,T3379)),"WINCOMLANGSON",IF(ISNUMBER(SEARCH($V$24,T3379)),"WINCOMTHANHHOA",IF(ISNUMBER(SEARCH($V$25,T3379)),"WINCOMYENBAI",IF(ISNUMBER(SEARCH($V$26,T3379)),"WINCOMTUYENQUANG",IF(ISNUMBER(SEARCH($V$27,T3379)),"WINCOMHUE",IF(ISNUMBER(SEARCH($V$28,T3379)),"WINCOMQUANGNAM",IF(ISNUMBER(SEARCH($V$29,T3379)),"WINCOMVINHPHUC",IF(ISNUMBER(SEARCH($V$30,T3379)),"WINCOMHAGIANG",IF(ISNUMBER(SEARCH($V$31,T3379)),"WINCOMNINHBINH",IF(ISNUMBER(SEARCH($V$32,T3379)),"WINCOMTRAVINH",IF(ISNUMBER(SEARCH($V$33,T3379)),"WINCOMCANTHO",IF(ISNUMBER(SEARCH($V$34,T3379)),"WINCOMBENTRE",IF(ISNUMBER(SEARCH($V$35,T3379)),"WINCOMCAMAU",IF(ISNUMBER(SEARCH($V$36,T3379)),"WINCOMANGIANG",IF(ISNUMBER(SEARCH($V$37,T3379)),"WINCOMNINHTHUAN",IF(ISNUMBER(SEARCH($V$38,T3379)),"WINCOMTHAIBINH",IF(ISNUMBER(SEARCH($V$39,T3379)),"WINCOMGIALAI",IF(ISNUMBER(SEARCH($V$40,T3379)),"WINCOMHOABINH",IF(ISNUMBER(SEARCH($V$41,T3379)),"WINCOMQUANGNGAI",IF(ISNUMBER(SEARCH($V$42,T3379)),"WINCOMBINHTHUAN",IF(ISNUMBER(SEARCH($V$43,T3379)),"WINCOMDAKLAK",IF(ISNUMBER(SEARCH($V$44,T3379)),"WINCOMSOCTRANG",IF(ISNUMBER(SEARCH($V$45,T3379)),"WINCOMSONLA",IF(ISNUMBER(SEARCH($V$46,T3379)),"WINCOMKONTUM",IF(ISNUMBER(SEARCH($V$47,T3379)),"WINCOMPHUYEN",IF(ISNUMBER(SEARCH($V$48,T3379)),"WINCOMQUANGTRI",IF(ISNUMBER(SEARCH($V$49,T3379)),"WINCOMBINHDINH",IF(ISNUMBER(SEARCH($V$50,T3379)),"WINCOMCAOBANG",IF(ISNUMBER(SEARCH($V$51,T3379)),"WINCOMQUANGBINH",IF(ISNUMBER(SEARCH($V$52,T3379)),"WINCOMLAMDONG",IF(ISNUMBER(SEARCH($V$53,T3379)),"WINCOMVINHLONG",IF(ISNUMBER(SEARCH($V$54,T3379)),"WINCOMDONGTHAP",IF(ISNUMBER(SEARCH($V$55,T3379)),"WINCOMTIENGIANG",IF(ISNUMBER(SEARCH($V$56,T3379)),"WINCOMQUANGNINH",0))))))))))))))))))))))))))))))))))))))))))))))))))))))</f>
        <v>WINCOMHANOI</v>
      </c>
    </row>
    <row r="3380" spans="1:25" x14ac:dyDescent="0.2">
      <c r="A3380" t="s">
        <v>0</v>
      </c>
      <c r="B3380" t="s">
        <v>5189</v>
      </c>
      <c r="C3380" t="s">
        <v>31</v>
      </c>
      <c r="D3380" t="s">
        <v>168</v>
      </c>
      <c r="E3380" t="s">
        <v>4</v>
      </c>
      <c r="F3380" s="5">
        <f t="shared" si="209"/>
        <v>2</v>
      </c>
      <c r="G3380" s="2">
        <v>122500</v>
      </c>
      <c r="H3380" s="2">
        <v>134750</v>
      </c>
      <c r="I3380" t="s">
        <v>5</v>
      </c>
      <c r="J3380" t="s">
        <v>169</v>
      </c>
      <c r="K3380" t="str">
        <f t="shared" si="210"/>
        <v xml:space="preserve"> Càng ghẹ cốm hoa 250g</v>
      </c>
      <c r="L3380" s="8" t="str">
        <f>VLOOKUP(K3380,'[1]Mã Misa'!$B$2:$D$74,2,0)</f>
        <v>Càng ghẹ cốm hoa 250g</v>
      </c>
      <c r="M3380" s="8" t="str">
        <f>VLOOKUP(L3380,'[1]Mã Misa'!$C$2:$D$74,2,0)</f>
        <v>CGCH250</v>
      </c>
      <c r="N3380" s="2">
        <v>61250</v>
      </c>
      <c r="O3380" t="s">
        <v>5190</v>
      </c>
      <c r="P3380" s="8" t="str">
        <f t="shared" si="211"/>
        <v>0149197</v>
      </c>
      <c r="Q3380" s="8" t="e">
        <f t="array" ref="Q3380">IF(VLOOKUP(P3380,$AA$1:$AC$32,1,0)&lt;&gt;0,(P3380&amp;"A"),0)</f>
        <v>#N/A</v>
      </c>
      <c r="R3380" s="12">
        <v>44529</v>
      </c>
      <c r="S3380" t="s">
        <v>4357</v>
      </c>
      <c r="T3380" s="8" t="str">
        <f t="shared" si="212"/>
        <v>VM+ HNI N0</v>
      </c>
      <c r="U3380" t="s">
        <v>7082</v>
      </c>
      <c r="Y3380" t="str">
        <f t="array" ref="Y3380">IF(ISNUMBER(SEARCH($V$3,T3380)),"WINCOMHANOI",IF(ISNUMBER(SEARCH($V$4,T3380)),"WINCOMHOCHIMINH",IF(ISNUMBER(SEARCH($V$5,T3380)),"WINCOMDANANG",IF(ISNUMBER(SEARCH($V$6,T3380)),"WINCOMHAIDUONG",IF(ISNUMBER(SEARCH($V$7,T3380)),"WINCOMQUANGNINH",IF(ISNUMBER(SEARCH($V$8,T3380)),"WINCOMHAIPHONG",IF(ISNUMBER(SEARCH($V$9,T3380)),"WINCOMBACGIANG",IF(ISNUMBER(SEARCH($V$10,T3380)),"WINCOMBACNINH",IF(ISNUMBER(SEARCH($V$11,T3380)),"WINCOMPHUTHO",IF(ISNUMBER(SEARCH($V$12,T3380)),"WINCOMHATINH",IF(ISNUMBER(SEARCH($V$13,T3380)),"WINCOMTHAINGUYEN",IF(ISNUMBER(SEARCH($V$14,T3380)),"WINCOMKHANHHOA",IF(ISNUMBER(SEARCH($V$15,T3380)),"WINCOMHUNGYEN",IF(ISNUMBER(SEARCH($V$16,T3380)),"WINCOMNGHEAN",IF(ISNUMBER(SEARCH($V$17,T3380)),"WINCOMLAOCAI",IF(ISNUMBER(SEARCH($V$18,T3380)),"WINCOMVUNGTAU",IF(ISNUMBER(SEARCH($V$19,T3380)),"WINCOMBINHDUONG",IF(ISNUMBER(SEARCH($V$20,T3380)),"WINCOMKIENGIANG",IF(ISNUMBER(SEARCH($V$21,T3380)),"WINCOMHANAM",IF(ISNUMBER(SEARCH($V$22,T3380)),"WINCOMNAMDINH",IF(ISNUMBER(SEARCH($V$23,T3380)),"WINCOMLANGSON",IF(ISNUMBER(SEARCH($V$24,T3380)),"WINCOMTHANHHOA",IF(ISNUMBER(SEARCH($V$25,T3380)),"WINCOMYENBAI",IF(ISNUMBER(SEARCH($V$26,T3380)),"WINCOMTUYENQUANG",IF(ISNUMBER(SEARCH($V$27,T3380)),"WINCOMHUE",IF(ISNUMBER(SEARCH($V$28,T3380)),"WINCOMQUANGNAM",IF(ISNUMBER(SEARCH($V$29,T3380)),"WINCOMVINHPHUC",IF(ISNUMBER(SEARCH($V$30,T3380)),"WINCOMHAGIANG",IF(ISNUMBER(SEARCH($V$31,T3380)),"WINCOMNINHBINH",IF(ISNUMBER(SEARCH($V$32,T3380)),"WINCOMTRAVINH",IF(ISNUMBER(SEARCH($V$33,T3380)),"WINCOMCANTHO",IF(ISNUMBER(SEARCH($V$34,T3380)),"WINCOMBENTRE",IF(ISNUMBER(SEARCH($V$35,T3380)),"WINCOMCAMAU",IF(ISNUMBER(SEARCH($V$36,T3380)),"WINCOMANGIANG",IF(ISNUMBER(SEARCH($V$37,T3380)),"WINCOMNINHTHUAN",IF(ISNUMBER(SEARCH($V$38,T3380)),"WINCOMTHAIBINH",IF(ISNUMBER(SEARCH($V$39,T3380)),"WINCOMGIALAI",IF(ISNUMBER(SEARCH($V$40,T3380)),"WINCOMHOABINH",IF(ISNUMBER(SEARCH($V$41,T3380)),"WINCOMQUANGNGAI",IF(ISNUMBER(SEARCH($V$42,T3380)),"WINCOMBINHTHUAN",IF(ISNUMBER(SEARCH($V$43,T3380)),"WINCOMDAKLAK",IF(ISNUMBER(SEARCH($V$44,T3380)),"WINCOMSOCTRANG",IF(ISNUMBER(SEARCH($V$45,T3380)),"WINCOMSONLA",IF(ISNUMBER(SEARCH($V$46,T3380)),"WINCOMKONTUM",IF(ISNUMBER(SEARCH($V$47,T3380)),"WINCOMPHUYEN",IF(ISNUMBER(SEARCH($V$48,T3380)),"WINCOMQUANGTRI",IF(ISNUMBER(SEARCH($V$49,T3380)),"WINCOMBINHDINH",IF(ISNUMBER(SEARCH($V$50,T3380)),"WINCOMCAOBANG",IF(ISNUMBER(SEARCH($V$51,T3380)),"WINCOMQUANGBINH",IF(ISNUMBER(SEARCH($V$52,T3380)),"WINCOMLAMDONG",IF(ISNUMBER(SEARCH($V$53,T3380)),"WINCOMVINHLONG",IF(ISNUMBER(SEARCH($V$54,T3380)),"WINCOMDONGTHAP",IF(ISNUMBER(SEARCH($V$55,T3380)),"WINCOMTIENGIANG",IF(ISNUMBER(SEARCH($V$56,T3380)),"WINCOMQUANGNINH",0))))))))))))))))))))))))))))))))))))))))))))))))))))))</f>
        <v>WINCOMHANOI</v>
      </c>
    </row>
    <row r="3381" spans="1:25" x14ac:dyDescent="0.2">
      <c r="A3381" t="s">
        <v>0</v>
      </c>
      <c r="B3381" t="s">
        <v>5191</v>
      </c>
      <c r="C3381" t="s">
        <v>2</v>
      </c>
      <c r="D3381" t="s">
        <v>32</v>
      </c>
      <c r="E3381" t="s">
        <v>4</v>
      </c>
      <c r="F3381" s="5">
        <f t="shared" si="209"/>
        <v>1</v>
      </c>
      <c r="G3381" s="2">
        <v>59400</v>
      </c>
      <c r="H3381" s="2">
        <v>65340.000000000007</v>
      </c>
      <c r="I3381" t="s">
        <v>5</v>
      </c>
      <c r="J3381" t="s">
        <v>33</v>
      </c>
      <c r="K3381" t="str">
        <f t="shared" si="210"/>
        <v>_Giò lụa 250g</v>
      </c>
      <c r="L3381" s="8" t="str">
        <f>VLOOKUP(K3381,'[1]Mã Misa'!$B$2:$D$74,2,0)</f>
        <v>Giò lụa 250g</v>
      </c>
      <c r="M3381" s="8" t="str">
        <f>VLOOKUP(L3381,'[1]Mã Misa'!$C$2:$D$74,2,0)</f>
        <v>GL250</v>
      </c>
      <c r="N3381" s="2">
        <v>59400</v>
      </c>
      <c r="O3381" t="s">
        <v>5192</v>
      </c>
      <c r="P3381" s="8" t="str">
        <f t="shared" si="211"/>
        <v>0149199</v>
      </c>
      <c r="Q3381" s="8" t="e">
        <f t="array" ref="Q3381">IF(VLOOKUP(P3381,$AA$1:$AC$32,1,0)&lt;&gt;0,(P3381&amp;"A"),0)</f>
        <v>#N/A</v>
      </c>
      <c r="R3381" s="12">
        <v>44529</v>
      </c>
      <c r="S3381" t="s">
        <v>4357</v>
      </c>
      <c r="T3381" s="8" t="str">
        <f t="shared" si="212"/>
        <v>VM+ HNI N0</v>
      </c>
      <c r="U3381" t="s">
        <v>7082</v>
      </c>
      <c r="Y3381" t="str">
        <f t="array" ref="Y3381">IF(ISNUMBER(SEARCH($V$3,T3381)),"WINCOMHANOI",IF(ISNUMBER(SEARCH($V$4,T3381)),"WINCOMHOCHIMINH",IF(ISNUMBER(SEARCH($V$5,T3381)),"WINCOMDANANG",IF(ISNUMBER(SEARCH($V$6,T3381)),"WINCOMHAIDUONG",IF(ISNUMBER(SEARCH($V$7,T3381)),"WINCOMQUANGNINH",IF(ISNUMBER(SEARCH($V$8,T3381)),"WINCOMHAIPHONG",IF(ISNUMBER(SEARCH($V$9,T3381)),"WINCOMBACGIANG",IF(ISNUMBER(SEARCH($V$10,T3381)),"WINCOMBACNINH",IF(ISNUMBER(SEARCH($V$11,T3381)),"WINCOMPHUTHO",IF(ISNUMBER(SEARCH($V$12,T3381)),"WINCOMHATINH",IF(ISNUMBER(SEARCH($V$13,T3381)),"WINCOMTHAINGUYEN",IF(ISNUMBER(SEARCH($V$14,T3381)),"WINCOMKHANHHOA",IF(ISNUMBER(SEARCH($V$15,T3381)),"WINCOMHUNGYEN",IF(ISNUMBER(SEARCH($V$16,T3381)),"WINCOMNGHEAN",IF(ISNUMBER(SEARCH($V$17,T3381)),"WINCOMLAOCAI",IF(ISNUMBER(SEARCH($V$18,T3381)),"WINCOMVUNGTAU",IF(ISNUMBER(SEARCH($V$19,T3381)),"WINCOMBINHDUONG",IF(ISNUMBER(SEARCH($V$20,T3381)),"WINCOMKIENGIANG",IF(ISNUMBER(SEARCH($V$21,T3381)),"WINCOMHANAM",IF(ISNUMBER(SEARCH($V$22,T3381)),"WINCOMNAMDINH",IF(ISNUMBER(SEARCH($V$23,T3381)),"WINCOMLANGSON",IF(ISNUMBER(SEARCH($V$24,T3381)),"WINCOMTHANHHOA",IF(ISNUMBER(SEARCH($V$25,T3381)),"WINCOMYENBAI",IF(ISNUMBER(SEARCH($V$26,T3381)),"WINCOMTUYENQUANG",IF(ISNUMBER(SEARCH($V$27,T3381)),"WINCOMHUE",IF(ISNUMBER(SEARCH($V$28,T3381)),"WINCOMQUANGNAM",IF(ISNUMBER(SEARCH($V$29,T3381)),"WINCOMVINHPHUC",IF(ISNUMBER(SEARCH($V$30,T3381)),"WINCOMHAGIANG",IF(ISNUMBER(SEARCH($V$31,T3381)),"WINCOMNINHBINH",IF(ISNUMBER(SEARCH($V$32,T3381)),"WINCOMTRAVINH",IF(ISNUMBER(SEARCH($V$33,T3381)),"WINCOMCANTHO",IF(ISNUMBER(SEARCH($V$34,T3381)),"WINCOMBENTRE",IF(ISNUMBER(SEARCH($V$35,T3381)),"WINCOMCAMAU",IF(ISNUMBER(SEARCH($V$36,T3381)),"WINCOMANGIANG",IF(ISNUMBER(SEARCH($V$37,T3381)),"WINCOMNINHTHUAN",IF(ISNUMBER(SEARCH($V$38,T3381)),"WINCOMTHAIBINH",IF(ISNUMBER(SEARCH($V$39,T3381)),"WINCOMGIALAI",IF(ISNUMBER(SEARCH($V$40,T3381)),"WINCOMHOABINH",IF(ISNUMBER(SEARCH($V$41,T3381)),"WINCOMQUANGNGAI",IF(ISNUMBER(SEARCH($V$42,T3381)),"WINCOMBINHTHUAN",IF(ISNUMBER(SEARCH($V$43,T3381)),"WINCOMDAKLAK",IF(ISNUMBER(SEARCH($V$44,T3381)),"WINCOMSOCTRANG",IF(ISNUMBER(SEARCH($V$45,T3381)),"WINCOMSONLA",IF(ISNUMBER(SEARCH($V$46,T3381)),"WINCOMKONTUM",IF(ISNUMBER(SEARCH($V$47,T3381)),"WINCOMPHUYEN",IF(ISNUMBER(SEARCH($V$48,T3381)),"WINCOMQUANGTRI",IF(ISNUMBER(SEARCH($V$49,T3381)),"WINCOMBINHDINH",IF(ISNUMBER(SEARCH($V$50,T3381)),"WINCOMCAOBANG",IF(ISNUMBER(SEARCH($V$51,T3381)),"WINCOMQUANGBINH",IF(ISNUMBER(SEARCH($V$52,T3381)),"WINCOMLAMDONG",IF(ISNUMBER(SEARCH($V$53,T3381)),"WINCOMVINHLONG",IF(ISNUMBER(SEARCH($V$54,T3381)),"WINCOMDONGTHAP",IF(ISNUMBER(SEARCH($V$55,T3381)),"WINCOMTIENGIANG",IF(ISNUMBER(SEARCH($V$56,T3381)),"WINCOMQUANGNINH",0))))))))))))))))))))))))))))))))))))))))))))))))))))))</f>
        <v>WINCOMHANOI</v>
      </c>
    </row>
    <row r="3382" spans="1:25" x14ac:dyDescent="0.2">
      <c r="A3382" t="s">
        <v>0</v>
      </c>
      <c r="B3382" t="s">
        <v>5191</v>
      </c>
      <c r="C3382" t="s">
        <v>31</v>
      </c>
      <c r="D3382" t="s">
        <v>3</v>
      </c>
      <c r="E3382" t="s">
        <v>4</v>
      </c>
      <c r="F3382" s="5">
        <f t="shared" si="209"/>
        <v>1</v>
      </c>
      <c r="G3382" s="2">
        <v>88846</v>
      </c>
      <c r="H3382" s="2">
        <v>97730.6</v>
      </c>
      <c r="I3382" t="s">
        <v>5</v>
      </c>
      <c r="J3382" t="s">
        <v>6</v>
      </c>
      <c r="K3382" t="str">
        <f t="shared" si="210"/>
        <v>Gà muối gói 500g</v>
      </c>
      <c r="L3382" s="8" t="str">
        <f>VLOOKUP(K3382,'[1]Mã Misa'!$B$2:$D$74,2,0)</f>
        <v>Gà muối 500g</v>
      </c>
      <c r="M3382" s="8" t="str">
        <f>VLOOKUP(L3382,'[1]Mã Misa'!$C$2:$D$74,2,0)</f>
        <v>GM500</v>
      </c>
      <c r="N3382" s="2">
        <v>88846</v>
      </c>
      <c r="O3382" t="s">
        <v>5192</v>
      </c>
      <c r="P3382" s="8" t="str">
        <f t="shared" si="211"/>
        <v>0149199</v>
      </c>
      <c r="Q3382" s="8" t="e">
        <f t="array" ref="Q3382">IF(VLOOKUP(P3382,$AA$1:$AC$32,1,0)&lt;&gt;0,(P3382&amp;"A"),0)</f>
        <v>#N/A</v>
      </c>
      <c r="R3382" s="12">
        <v>44529</v>
      </c>
      <c r="S3382" t="s">
        <v>4357</v>
      </c>
      <c r="T3382" s="8" t="str">
        <f t="shared" si="212"/>
        <v>VM+ HNI N0</v>
      </c>
      <c r="U3382" t="s">
        <v>7082</v>
      </c>
      <c r="Y3382" t="str">
        <f t="array" ref="Y3382">IF(ISNUMBER(SEARCH($V$3,T3382)),"WINCOMHANOI",IF(ISNUMBER(SEARCH($V$4,T3382)),"WINCOMHOCHIMINH",IF(ISNUMBER(SEARCH($V$5,T3382)),"WINCOMDANANG",IF(ISNUMBER(SEARCH($V$6,T3382)),"WINCOMHAIDUONG",IF(ISNUMBER(SEARCH($V$7,T3382)),"WINCOMQUANGNINH",IF(ISNUMBER(SEARCH($V$8,T3382)),"WINCOMHAIPHONG",IF(ISNUMBER(SEARCH($V$9,T3382)),"WINCOMBACGIANG",IF(ISNUMBER(SEARCH($V$10,T3382)),"WINCOMBACNINH",IF(ISNUMBER(SEARCH($V$11,T3382)),"WINCOMPHUTHO",IF(ISNUMBER(SEARCH($V$12,T3382)),"WINCOMHATINH",IF(ISNUMBER(SEARCH($V$13,T3382)),"WINCOMTHAINGUYEN",IF(ISNUMBER(SEARCH($V$14,T3382)),"WINCOMKHANHHOA",IF(ISNUMBER(SEARCH($V$15,T3382)),"WINCOMHUNGYEN",IF(ISNUMBER(SEARCH($V$16,T3382)),"WINCOMNGHEAN",IF(ISNUMBER(SEARCH($V$17,T3382)),"WINCOMLAOCAI",IF(ISNUMBER(SEARCH($V$18,T3382)),"WINCOMVUNGTAU",IF(ISNUMBER(SEARCH($V$19,T3382)),"WINCOMBINHDUONG",IF(ISNUMBER(SEARCH($V$20,T3382)),"WINCOMKIENGIANG",IF(ISNUMBER(SEARCH($V$21,T3382)),"WINCOMHANAM",IF(ISNUMBER(SEARCH($V$22,T3382)),"WINCOMNAMDINH",IF(ISNUMBER(SEARCH($V$23,T3382)),"WINCOMLANGSON",IF(ISNUMBER(SEARCH($V$24,T3382)),"WINCOMTHANHHOA",IF(ISNUMBER(SEARCH($V$25,T3382)),"WINCOMYENBAI",IF(ISNUMBER(SEARCH($V$26,T3382)),"WINCOMTUYENQUANG",IF(ISNUMBER(SEARCH($V$27,T3382)),"WINCOMHUE",IF(ISNUMBER(SEARCH($V$28,T3382)),"WINCOMQUANGNAM",IF(ISNUMBER(SEARCH($V$29,T3382)),"WINCOMVINHPHUC",IF(ISNUMBER(SEARCH($V$30,T3382)),"WINCOMHAGIANG",IF(ISNUMBER(SEARCH($V$31,T3382)),"WINCOMNINHBINH",IF(ISNUMBER(SEARCH($V$32,T3382)),"WINCOMTRAVINH",IF(ISNUMBER(SEARCH($V$33,T3382)),"WINCOMCANTHO",IF(ISNUMBER(SEARCH($V$34,T3382)),"WINCOMBENTRE",IF(ISNUMBER(SEARCH($V$35,T3382)),"WINCOMCAMAU",IF(ISNUMBER(SEARCH($V$36,T3382)),"WINCOMANGIANG",IF(ISNUMBER(SEARCH($V$37,T3382)),"WINCOMNINHTHUAN",IF(ISNUMBER(SEARCH($V$38,T3382)),"WINCOMTHAIBINH",IF(ISNUMBER(SEARCH($V$39,T3382)),"WINCOMGIALAI",IF(ISNUMBER(SEARCH($V$40,T3382)),"WINCOMHOABINH",IF(ISNUMBER(SEARCH($V$41,T3382)),"WINCOMQUANGNGAI",IF(ISNUMBER(SEARCH($V$42,T3382)),"WINCOMBINHTHUAN",IF(ISNUMBER(SEARCH($V$43,T3382)),"WINCOMDAKLAK",IF(ISNUMBER(SEARCH($V$44,T3382)),"WINCOMSOCTRANG",IF(ISNUMBER(SEARCH($V$45,T3382)),"WINCOMSONLA",IF(ISNUMBER(SEARCH($V$46,T3382)),"WINCOMKONTUM",IF(ISNUMBER(SEARCH($V$47,T3382)),"WINCOMPHUYEN",IF(ISNUMBER(SEARCH($V$48,T3382)),"WINCOMQUANGTRI",IF(ISNUMBER(SEARCH($V$49,T3382)),"WINCOMBINHDINH",IF(ISNUMBER(SEARCH($V$50,T3382)),"WINCOMCAOBANG",IF(ISNUMBER(SEARCH($V$51,T3382)),"WINCOMQUANGBINH",IF(ISNUMBER(SEARCH($V$52,T3382)),"WINCOMLAMDONG",IF(ISNUMBER(SEARCH($V$53,T3382)),"WINCOMVINHLONG",IF(ISNUMBER(SEARCH($V$54,T3382)),"WINCOMDONGTHAP",IF(ISNUMBER(SEARCH($V$55,T3382)),"WINCOMTIENGIANG",IF(ISNUMBER(SEARCH($V$56,T3382)),"WINCOMQUANGNINH",0))))))))))))))))))))))))))))))))))))))))))))))))))))))</f>
        <v>WINCOMHANOI</v>
      </c>
    </row>
    <row r="3383" spans="1:25" x14ac:dyDescent="0.2">
      <c r="A3383" t="s">
        <v>0</v>
      </c>
      <c r="B3383" t="s">
        <v>5191</v>
      </c>
      <c r="C3383" t="s">
        <v>34</v>
      </c>
      <c r="D3383" t="s">
        <v>27</v>
      </c>
      <c r="E3383" t="s">
        <v>4</v>
      </c>
      <c r="F3383" s="5">
        <f t="shared" si="209"/>
        <v>2</v>
      </c>
      <c r="G3383" s="2">
        <v>148500</v>
      </c>
      <c r="H3383" s="2">
        <v>163350</v>
      </c>
      <c r="I3383" t="s">
        <v>5</v>
      </c>
      <c r="J3383" t="s">
        <v>28</v>
      </c>
      <c r="K3383" t="str">
        <f t="shared" si="210"/>
        <v>_Chả cốm 300g</v>
      </c>
      <c r="L3383" s="8" t="str">
        <f>VLOOKUP(K3383,'[1]Mã Misa'!$B$2:$D$74,2,0)</f>
        <v>Chả cốm 300g</v>
      </c>
      <c r="M3383" s="8" t="str">
        <f>VLOOKUP(L3383,'[1]Mã Misa'!$C$2:$D$74,2,0)</f>
        <v>CC300</v>
      </c>
      <c r="N3383" s="2">
        <v>74250</v>
      </c>
      <c r="O3383" t="s">
        <v>5192</v>
      </c>
      <c r="P3383" s="8" t="str">
        <f t="shared" si="211"/>
        <v>0149199</v>
      </c>
      <c r="Q3383" s="8" t="e">
        <f t="array" ref="Q3383">IF(VLOOKUP(P3383,$AA$1:$AC$32,1,0)&lt;&gt;0,(P3383&amp;"A"),0)</f>
        <v>#N/A</v>
      </c>
      <c r="R3383" s="12">
        <v>44529</v>
      </c>
      <c r="S3383" t="s">
        <v>4357</v>
      </c>
      <c r="T3383" s="8" t="str">
        <f t="shared" si="212"/>
        <v>VM+ HNI N0</v>
      </c>
      <c r="U3383" t="s">
        <v>7082</v>
      </c>
      <c r="Y3383" t="str">
        <f t="array" ref="Y3383">IF(ISNUMBER(SEARCH($V$3,T3383)),"WINCOMHANOI",IF(ISNUMBER(SEARCH($V$4,T3383)),"WINCOMHOCHIMINH",IF(ISNUMBER(SEARCH($V$5,T3383)),"WINCOMDANANG",IF(ISNUMBER(SEARCH($V$6,T3383)),"WINCOMHAIDUONG",IF(ISNUMBER(SEARCH($V$7,T3383)),"WINCOMQUANGNINH",IF(ISNUMBER(SEARCH($V$8,T3383)),"WINCOMHAIPHONG",IF(ISNUMBER(SEARCH($V$9,T3383)),"WINCOMBACGIANG",IF(ISNUMBER(SEARCH($V$10,T3383)),"WINCOMBACNINH",IF(ISNUMBER(SEARCH($V$11,T3383)),"WINCOMPHUTHO",IF(ISNUMBER(SEARCH($V$12,T3383)),"WINCOMHATINH",IF(ISNUMBER(SEARCH($V$13,T3383)),"WINCOMTHAINGUYEN",IF(ISNUMBER(SEARCH($V$14,T3383)),"WINCOMKHANHHOA",IF(ISNUMBER(SEARCH($V$15,T3383)),"WINCOMHUNGYEN",IF(ISNUMBER(SEARCH($V$16,T3383)),"WINCOMNGHEAN",IF(ISNUMBER(SEARCH($V$17,T3383)),"WINCOMLAOCAI",IF(ISNUMBER(SEARCH($V$18,T3383)),"WINCOMVUNGTAU",IF(ISNUMBER(SEARCH($V$19,T3383)),"WINCOMBINHDUONG",IF(ISNUMBER(SEARCH($V$20,T3383)),"WINCOMKIENGIANG",IF(ISNUMBER(SEARCH($V$21,T3383)),"WINCOMHANAM",IF(ISNUMBER(SEARCH($V$22,T3383)),"WINCOMNAMDINH",IF(ISNUMBER(SEARCH($V$23,T3383)),"WINCOMLANGSON",IF(ISNUMBER(SEARCH($V$24,T3383)),"WINCOMTHANHHOA",IF(ISNUMBER(SEARCH($V$25,T3383)),"WINCOMYENBAI",IF(ISNUMBER(SEARCH($V$26,T3383)),"WINCOMTUYENQUANG",IF(ISNUMBER(SEARCH($V$27,T3383)),"WINCOMHUE",IF(ISNUMBER(SEARCH($V$28,T3383)),"WINCOMQUANGNAM",IF(ISNUMBER(SEARCH($V$29,T3383)),"WINCOMVINHPHUC",IF(ISNUMBER(SEARCH($V$30,T3383)),"WINCOMHAGIANG",IF(ISNUMBER(SEARCH($V$31,T3383)),"WINCOMNINHBINH",IF(ISNUMBER(SEARCH($V$32,T3383)),"WINCOMTRAVINH",IF(ISNUMBER(SEARCH($V$33,T3383)),"WINCOMCANTHO",IF(ISNUMBER(SEARCH($V$34,T3383)),"WINCOMBENTRE",IF(ISNUMBER(SEARCH($V$35,T3383)),"WINCOMCAMAU",IF(ISNUMBER(SEARCH($V$36,T3383)),"WINCOMANGIANG",IF(ISNUMBER(SEARCH($V$37,T3383)),"WINCOMNINHTHUAN",IF(ISNUMBER(SEARCH($V$38,T3383)),"WINCOMTHAIBINH",IF(ISNUMBER(SEARCH($V$39,T3383)),"WINCOMGIALAI",IF(ISNUMBER(SEARCH($V$40,T3383)),"WINCOMHOABINH",IF(ISNUMBER(SEARCH($V$41,T3383)),"WINCOMQUANGNGAI",IF(ISNUMBER(SEARCH($V$42,T3383)),"WINCOMBINHTHUAN",IF(ISNUMBER(SEARCH($V$43,T3383)),"WINCOMDAKLAK",IF(ISNUMBER(SEARCH($V$44,T3383)),"WINCOMSOCTRANG",IF(ISNUMBER(SEARCH($V$45,T3383)),"WINCOMSONLA",IF(ISNUMBER(SEARCH($V$46,T3383)),"WINCOMKONTUM",IF(ISNUMBER(SEARCH($V$47,T3383)),"WINCOMPHUYEN",IF(ISNUMBER(SEARCH($V$48,T3383)),"WINCOMQUANGTRI",IF(ISNUMBER(SEARCH($V$49,T3383)),"WINCOMBINHDINH",IF(ISNUMBER(SEARCH($V$50,T3383)),"WINCOMCAOBANG",IF(ISNUMBER(SEARCH($V$51,T3383)),"WINCOMQUANGBINH",IF(ISNUMBER(SEARCH($V$52,T3383)),"WINCOMLAMDONG",IF(ISNUMBER(SEARCH($V$53,T3383)),"WINCOMVINHLONG",IF(ISNUMBER(SEARCH($V$54,T3383)),"WINCOMDONGTHAP",IF(ISNUMBER(SEARCH($V$55,T3383)),"WINCOMTIENGIANG",IF(ISNUMBER(SEARCH($V$56,T3383)),"WINCOMQUANGNINH",0))))))))))))))))))))))))))))))))))))))))))))))))))))))</f>
        <v>WINCOMHANOI</v>
      </c>
    </row>
    <row r="3384" spans="1:25" x14ac:dyDescent="0.2">
      <c r="A3384" t="s">
        <v>0</v>
      </c>
      <c r="B3384" t="s">
        <v>5191</v>
      </c>
      <c r="C3384" t="s">
        <v>37</v>
      </c>
      <c r="D3384" t="s">
        <v>62</v>
      </c>
      <c r="E3384" t="s">
        <v>4</v>
      </c>
      <c r="F3384" s="5">
        <f t="shared" si="209"/>
        <v>2</v>
      </c>
      <c r="G3384" s="2">
        <v>210800</v>
      </c>
      <c r="H3384" s="2">
        <v>231880.00000000003</v>
      </c>
      <c r="I3384" t="s">
        <v>5</v>
      </c>
      <c r="J3384" t="s">
        <v>63</v>
      </c>
      <c r="K3384" t="str">
        <f t="shared" si="210"/>
        <v>_Đùi gà sốt cay 500g</v>
      </c>
      <c r="L3384" s="8" t="str">
        <f>VLOOKUP(K3384,'[1]Mã Misa'!$B$2:$D$74,2,0)</f>
        <v>Đùi gà sốt cay 500g</v>
      </c>
      <c r="M3384" s="8" t="str">
        <f>VLOOKUP(L3384,'[1]Mã Misa'!$C$2:$D$74,2,0)</f>
        <v>DGSC500</v>
      </c>
      <c r="N3384" s="2">
        <v>105400</v>
      </c>
      <c r="O3384" t="s">
        <v>5192</v>
      </c>
      <c r="P3384" s="8" t="str">
        <f t="shared" si="211"/>
        <v>0149199</v>
      </c>
      <c r="Q3384" s="8" t="e">
        <f t="array" ref="Q3384">IF(VLOOKUP(P3384,$AA$1:$AC$32,1,0)&lt;&gt;0,(P3384&amp;"A"),0)</f>
        <v>#N/A</v>
      </c>
      <c r="R3384" s="12">
        <v>44529</v>
      </c>
      <c r="S3384" t="s">
        <v>4357</v>
      </c>
      <c r="T3384" s="8" t="str">
        <f t="shared" si="212"/>
        <v>VM+ HNI N0</v>
      </c>
      <c r="U3384" t="s">
        <v>7082</v>
      </c>
      <c r="Y3384" t="str">
        <f t="array" ref="Y3384">IF(ISNUMBER(SEARCH($V$3,T3384)),"WINCOMHANOI",IF(ISNUMBER(SEARCH($V$4,T3384)),"WINCOMHOCHIMINH",IF(ISNUMBER(SEARCH($V$5,T3384)),"WINCOMDANANG",IF(ISNUMBER(SEARCH($V$6,T3384)),"WINCOMHAIDUONG",IF(ISNUMBER(SEARCH($V$7,T3384)),"WINCOMQUANGNINH",IF(ISNUMBER(SEARCH($V$8,T3384)),"WINCOMHAIPHONG",IF(ISNUMBER(SEARCH($V$9,T3384)),"WINCOMBACGIANG",IF(ISNUMBER(SEARCH($V$10,T3384)),"WINCOMBACNINH",IF(ISNUMBER(SEARCH($V$11,T3384)),"WINCOMPHUTHO",IF(ISNUMBER(SEARCH($V$12,T3384)),"WINCOMHATINH",IF(ISNUMBER(SEARCH($V$13,T3384)),"WINCOMTHAINGUYEN",IF(ISNUMBER(SEARCH($V$14,T3384)),"WINCOMKHANHHOA",IF(ISNUMBER(SEARCH($V$15,T3384)),"WINCOMHUNGYEN",IF(ISNUMBER(SEARCH($V$16,T3384)),"WINCOMNGHEAN",IF(ISNUMBER(SEARCH($V$17,T3384)),"WINCOMLAOCAI",IF(ISNUMBER(SEARCH($V$18,T3384)),"WINCOMVUNGTAU",IF(ISNUMBER(SEARCH($V$19,T3384)),"WINCOMBINHDUONG",IF(ISNUMBER(SEARCH($V$20,T3384)),"WINCOMKIENGIANG",IF(ISNUMBER(SEARCH($V$21,T3384)),"WINCOMHANAM",IF(ISNUMBER(SEARCH($V$22,T3384)),"WINCOMNAMDINH",IF(ISNUMBER(SEARCH($V$23,T3384)),"WINCOMLANGSON",IF(ISNUMBER(SEARCH($V$24,T3384)),"WINCOMTHANHHOA",IF(ISNUMBER(SEARCH($V$25,T3384)),"WINCOMYENBAI",IF(ISNUMBER(SEARCH($V$26,T3384)),"WINCOMTUYENQUANG",IF(ISNUMBER(SEARCH($V$27,T3384)),"WINCOMHUE",IF(ISNUMBER(SEARCH($V$28,T3384)),"WINCOMQUANGNAM",IF(ISNUMBER(SEARCH($V$29,T3384)),"WINCOMVINHPHUC",IF(ISNUMBER(SEARCH($V$30,T3384)),"WINCOMHAGIANG",IF(ISNUMBER(SEARCH($V$31,T3384)),"WINCOMNINHBINH",IF(ISNUMBER(SEARCH($V$32,T3384)),"WINCOMTRAVINH",IF(ISNUMBER(SEARCH($V$33,T3384)),"WINCOMCANTHO",IF(ISNUMBER(SEARCH($V$34,T3384)),"WINCOMBENTRE",IF(ISNUMBER(SEARCH($V$35,T3384)),"WINCOMCAMAU",IF(ISNUMBER(SEARCH($V$36,T3384)),"WINCOMANGIANG",IF(ISNUMBER(SEARCH($V$37,T3384)),"WINCOMNINHTHUAN",IF(ISNUMBER(SEARCH($V$38,T3384)),"WINCOMTHAIBINH",IF(ISNUMBER(SEARCH($V$39,T3384)),"WINCOMGIALAI",IF(ISNUMBER(SEARCH($V$40,T3384)),"WINCOMHOABINH",IF(ISNUMBER(SEARCH($V$41,T3384)),"WINCOMQUANGNGAI",IF(ISNUMBER(SEARCH($V$42,T3384)),"WINCOMBINHTHUAN",IF(ISNUMBER(SEARCH($V$43,T3384)),"WINCOMDAKLAK",IF(ISNUMBER(SEARCH($V$44,T3384)),"WINCOMSOCTRANG",IF(ISNUMBER(SEARCH($V$45,T3384)),"WINCOMSONLA",IF(ISNUMBER(SEARCH($V$46,T3384)),"WINCOMKONTUM",IF(ISNUMBER(SEARCH($V$47,T3384)),"WINCOMPHUYEN",IF(ISNUMBER(SEARCH($V$48,T3384)),"WINCOMQUANGTRI",IF(ISNUMBER(SEARCH($V$49,T3384)),"WINCOMBINHDINH",IF(ISNUMBER(SEARCH($V$50,T3384)),"WINCOMCAOBANG",IF(ISNUMBER(SEARCH($V$51,T3384)),"WINCOMQUANGBINH",IF(ISNUMBER(SEARCH($V$52,T3384)),"WINCOMLAMDONG",IF(ISNUMBER(SEARCH($V$53,T3384)),"WINCOMVINHLONG",IF(ISNUMBER(SEARCH($V$54,T3384)),"WINCOMDONGTHAP",IF(ISNUMBER(SEARCH($V$55,T3384)),"WINCOMTIENGIANG",IF(ISNUMBER(SEARCH($V$56,T3384)),"WINCOMQUANGNINH",0))))))))))))))))))))))))))))))))))))))))))))))))))))))</f>
        <v>WINCOMHANOI</v>
      </c>
    </row>
    <row r="3385" spans="1:25" x14ac:dyDescent="0.2">
      <c r="A3385" t="s">
        <v>0</v>
      </c>
      <c r="B3385" t="s">
        <v>5193</v>
      </c>
      <c r="C3385" t="s">
        <v>2</v>
      </c>
      <c r="D3385" t="s">
        <v>121</v>
      </c>
      <c r="E3385" t="s">
        <v>4</v>
      </c>
      <c r="F3385" s="5">
        <f t="shared" si="209"/>
        <v>1</v>
      </c>
      <c r="G3385" s="2">
        <v>101989</v>
      </c>
      <c r="H3385" s="2">
        <v>112187.90000000001</v>
      </c>
      <c r="I3385" t="s">
        <v>5</v>
      </c>
      <c r="J3385" t="s">
        <v>122</v>
      </c>
      <c r="K3385" t="str">
        <f t="shared" si="210"/>
        <v>Giò tai nấm hương 500g</v>
      </c>
      <c r="L3385" s="8" t="str">
        <f>VLOOKUP(K3385,'[1]Mã Misa'!$B$2:$D$74,2,0)</f>
        <v>Giò tai nấm hương 500g</v>
      </c>
      <c r="M3385" s="8" t="str">
        <f>VLOOKUP(L3385,'[1]Mã Misa'!$C$2:$D$74,2,0)</f>
        <v>GTNH500</v>
      </c>
      <c r="N3385" s="2">
        <v>101989</v>
      </c>
      <c r="O3385" t="s">
        <v>5194</v>
      </c>
      <c r="P3385" s="8" t="str">
        <f t="shared" si="211"/>
        <v>0019333</v>
      </c>
      <c r="Q3385" s="8" t="e">
        <f t="array" ref="Q3385">IF(VLOOKUP(P3385,$AA$1:$AC$32,1,0)&lt;&gt;0,(P3385&amp;"A"),0)</f>
        <v>#N/A</v>
      </c>
      <c r="R3385" s="12">
        <v>44529</v>
      </c>
      <c r="S3385" t="s">
        <v>2581</v>
      </c>
      <c r="T3385" s="8" t="str">
        <f t="shared" si="212"/>
        <v>VM+ DNG 56</v>
      </c>
      <c r="U3385" t="s">
        <v>6694</v>
      </c>
      <c r="Y3385" t="str">
        <f t="array" ref="Y3385">IF(ISNUMBER(SEARCH($V$3,T3385)),"WINCOMHANOI",IF(ISNUMBER(SEARCH($V$4,T3385)),"WINCOMHOCHIMINH",IF(ISNUMBER(SEARCH($V$5,T3385)),"WINCOMDANANG",IF(ISNUMBER(SEARCH($V$6,T3385)),"WINCOMHAIDUONG",IF(ISNUMBER(SEARCH($V$7,T3385)),"WINCOMQUANGNINH",IF(ISNUMBER(SEARCH($V$8,T3385)),"WINCOMHAIPHONG",IF(ISNUMBER(SEARCH($V$9,T3385)),"WINCOMBACGIANG",IF(ISNUMBER(SEARCH($V$10,T3385)),"WINCOMBACNINH",IF(ISNUMBER(SEARCH($V$11,T3385)),"WINCOMPHUTHO",IF(ISNUMBER(SEARCH($V$12,T3385)),"WINCOMHATINH",IF(ISNUMBER(SEARCH($V$13,T3385)),"WINCOMTHAINGUYEN",IF(ISNUMBER(SEARCH($V$14,T3385)),"WINCOMKHANHHOA",IF(ISNUMBER(SEARCH($V$15,T3385)),"WINCOMHUNGYEN",IF(ISNUMBER(SEARCH($V$16,T3385)),"WINCOMNGHEAN",IF(ISNUMBER(SEARCH($V$17,T3385)),"WINCOMLAOCAI",IF(ISNUMBER(SEARCH($V$18,T3385)),"WINCOMVUNGTAU",IF(ISNUMBER(SEARCH($V$19,T3385)),"WINCOMBINHDUONG",IF(ISNUMBER(SEARCH($V$20,T3385)),"WINCOMKIENGIANG",IF(ISNUMBER(SEARCH($V$21,T3385)),"WINCOMHANAM",IF(ISNUMBER(SEARCH($V$22,T3385)),"WINCOMNAMDINH",IF(ISNUMBER(SEARCH($V$23,T3385)),"WINCOMLANGSON",IF(ISNUMBER(SEARCH($V$24,T3385)),"WINCOMTHANHHOA",IF(ISNUMBER(SEARCH($V$25,T3385)),"WINCOMYENBAI",IF(ISNUMBER(SEARCH($V$26,T3385)),"WINCOMTUYENQUANG",IF(ISNUMBER(SEARCH($V$27,T3385)),"WINCOMHUE",IF(ISNUMBER(SEARCH($V$28,T3385)),"WINCOMQUANGNAM",IF(ISNUMBER(SEARCH($V$29,T3385)),"WINCOMVINHPHUC",IF(ISNUMBER(SEARCH($V$30,T3385)),"WINCOMHAGIANG",IF(ISNUMBER(SEARCH($V$31,T3385)),"WINCOMNINHBINH",IF(ISNUMBER(SEARCH($V$32,T3385)),"WINCOMTRAVINH",IF(ISNUMBER(SEARCH($V$33,T3385)),"WINCOMCANTHO",IF(ISNUMBER(SEARCH($V$34,T3385)),"WINCOMBENTRE",IF(ISNUMBER(SEARCH($V$35,T3385)),"WINCOMCAMAU",IF(ISNUMBER(SEARCH($V$36,T3385)),"WINCOMANGIANG",IF(ISNUMBER(SEARCH($V$37,T3385)),"WINCOMNINHTHUAN",IF(ISNUMBER(SEARCH($V$38,T3385)),"WINCOMTHAIBINH",IF(ISNUMBER(SEARCH($V$39,T3385)),"WINCOMGIALAI",IF(ISNUMBER(SEARCH($V$40,T3385)),"WINCOMHOABINH",IF(ISNUMBER(SEARCH($V$41,T3385)),"WINCOMQUANGNGAI",IF(ISNUMBER(SEARCH($V$42,T3385)),"WINCOMBINHTHUAN",IF(ISNUMBER(SEARCH($V$43,T3385)),"WINCOMDAKLAK",IF(ISNUMBER(SEARCH($V$44,T3385)),"WINCOMSOCTRANG",IF(ISNUMBER(SEARCH($V$45,T3385)),"WINCOMSONLA",IF(ISNUMBER(SEARCH($V$46,T3385)),"WINCOMKONTUM",IF(ISNUMBER(SEARCH($V$47,T3385)),"WINCOMPHUYEN",IF(ISNUMBER(SEARCH($V$48,T3385)),"WINCOMQUANGTRI",IF(ISNUMBER(SEARCH($V$49,T3385)),"WINCOMBINHDINH",IF(ISNUMBER(SEARCH($V$50,T3385)),"WINCOMCAOBANG",IF(ISNUMBER(SEARCH($V$51,T3385)),"WINCOMQUANGBINH",IF(ISNUMBER(SEARCH($V$52,T3385)),"WINCOMLAMDONG",IF(ISNUMBER(SEARCH($V$53,T3385)),"WINCOMVINHLONG",IF(ISNUMBER(SEARCH($V$54,T3385)),"WINCOMDONGTHAP",IF(ISNUMBER(SEARCH($V$55,T3385)),"WINCOMTIENGIANG",IF(ISNUMBER(SEARCH($V$56,T3385)),"WINCOMQUANGNINH",0))))))))))))))))))))))))))))))))))))))))))))))))))))))</f>
        <v>WINCOMDANANG</v>
      </c>
    </row>
    <row r="3386" spans="1:25" x14ac:dyDescent="0.2">
      <c r="A3386" t="s">
        <v>0</v>
      </c>
      <c r="B3386" t="s">
        <v>5193</v>
      </c>
      <c r="C3386" t="s">
        <v>31</v>
      </c>
      <c r="D3386" t="s">
        <v>39</v>
      </c>
      <c r="E3386" t="s">
        <v>4</v>
      </c>
      <c r="F3386" s="5">
        <f t="shared" si="209"/>
        <v>1</v>
      </c>
      <c r="G3386" s="2">
        <v>46000</v>
      </c>
      <c r="H3386" s="2">
        <v>50600.000000000007</v>
      </c>
      <c r="I3386" t="s">
        <v>5</v>
      </c>
      <c r="J3386" t="s">
        <v>40</v>
      </c>
      <c r="K3386" t="str">
        <f t="shared" si="210"/>
        <v>Mộc nấm hương gói 250g</v>
      </c>
      <c r="L3386" s="8" t="str">
        <f>VLOOKUP(K3386,'[1]Mã Misa'!$B$2:$D$74,2,0)</f>
        <v>Mộc Nấm Hương 250g</v>
      </c>
      <c r="M3386" s="8" t="str">
        <f>VLOOKUP(L3386,'[1]Mã Misa'!$C$2:$D$74,2,0)</f>
        <v>MNH250</v>
      </c>
      <c r="N3386" s="2">
        <v>46000</v>
      </c>
      <c r="O3386" t="s">
        <v>5194</v>
      </c>
      <c r="P3386" s="8" t="str">
        <f t="shared" si="211"/>
        <v>0019333</v>
      </c>
      <c r="Q3386" s="8" t="e">
        <f t="array" ref="Q3386">IF(VLOOKUP(P3386,$AA$1:$AC$32,1,0)&lt;&gt;0,(P3386&amp;"A"),0)</f>
        <v>#N/A</v>
      </c>
      <c r="R3386" s="12">
        <v>44529</v>
      </c>
      <c r="S3386" t="s">
        <v>2581</v>
      </c>
      <c r="T3386" s="8" t="str">
        <f t="shared" si="212"/>
        <v>VM+ DNG 56</v>
      </c>
      <c r="U3386" t="s">
        <v>6694</v>
      </c>
      <c r="Y3386" t="str">
        <f t="array" ref="Y3386">IF(ISNUMBER(SEARCH($V$3,T3386)),"WINCOMHANOI",IF(ISNUMBER(SEARCH($V$4,T3386)),"WINCOMHOCHIMINH",IF(ISNUMBER(SEARCH($V$5,T3386)),"WINCOMDANANG",IF(ISNUMBER(SEARCH($V$6,T3386)),"WINCOMHAIDUONG",IF(ISNUMBER(SEARCH($V$7,T3386)),"WINCOMQUANGNINH",IF(ISNUMBER(SEARCH($V$8,T3386)),"WINCOMHAIPHONG",IF(ISNUMBER(SEARCH($V$9,T3386)),"WINCOMBACGIANG",IF(ISNUMBER(SEARCH($V$10,T3386)),"WINCOMBACNINH",IF(ISNUMBER(SEARCH($V$11,T3386)),"WINCOMPHUTHO",IF(ISNUMBER(SEARCH($V$12,T3386)),"WINCOMHATINH",IF(ISNUMBER(SEARCH($V$13,T3386)),"WINCOMTHAINGUYEN",IF(ISNUMBER(SEARCH($V$14,T3386)),"WINCOMKHANHHOA",IF(ISNUMBER(SEARCH($V$15,T3386)),"WINCOMHUNGYEN",IF(ISNUMBER(SEARCH($V$16,T3386)),"WINCOMNGHEAN",IF(ISNUMBER(SEARCH($V$17,T3386)),"WINCOMLAOCAI",IF(ISNUMBER(SEARCH($V$18,T3386)),"WINCOMVUNGTAU",IF(ISNUMBER(SEARCH($V$19,T3386)),"WINCOMBINHDUONG",IF(ISNUMBER(SEARCH($V$20,T3386)),"WINCOMKIENGIANG",IF(ISNUMBER(SEARCH($V$21,T3386)),"WINCOMHANAM",IF(ISNUMBER(SEARCH($V$22,T3386)),"WINCOMNAMDINH",IF(ISNUMBER(SEARCH($V$23,T3386)),"WINCOMLANGSON",IF(ISNUMBER(SEARCH($V$24,T3386)),"WINCOMTHANHHOA",IF(ISNUMBER(SEARCH($V$25,T3386)),"WINCOMYENBAI",IF(ISNUMBER(SEARCH($V$26,T3386)),"WINCOMTUYENQUANG",IF(ISNUMBER(SEARCH($V$27,T3386)),"WINCOMHUE",IF(ISNUMBER(SEARCH($V$28,T3386)),"WINCOMQUANGNAM",IF(ISNUMBER(SEARCH($V$29,T3386)),"WINCOMVINHPHUC",IF(ISNUMBER(SEARCH($V$30,T3386)),"WINCOMHAGIANG",IF(ISNUMBER(SEARCH($V$31,T3386)),"WINCOMNINHBINH",IF(ISNUMBER(SEARCH($V$32,T3386)),"WINCOMTRAVINH",IF(ISNUMBER(SEARCH($V$33,T3386)),"WINCOMCANTHO",IF(ISNUMBER(SEARCH($V$34,T3386)),"WINCOMBENTRE",IF(ISNUMBER(SEARCH($V$35,T3386)),"WINCOMCAMAU",IF(ISNUMBER(SEARCH($V$36,T3386)),"WINCOMANGIANG",IF(ISNUMBER(SEARCH($V$37,T3386)),"WINCOMNINHTHUAN",IF(ISNUMBER(SEARCH($V$38,T3386)),"WINCOMTHAIBINH",IF(ISNUMBER(SEARCH($V$39,T3386)),"WINCOMGIALAI",IF(ISNUMBER(SEARCH($V$40,T3386)),"WINCOMHOABINH",IF(ISNUMBER(SEARCH($V$41,T3386)),"WINCOMQUANGNGAI",IF(ISNUMBER(SEARCH($V$42,T3386)),"WINCOMBINHTHUAN",IF(ISNUMBER(SEARCH($V$43,T3386)),"WINCOMDAKLAK",IF(ISNUMBER(SEARCH($V$44,T3386)),"WINCOMSOCTRANG",IF(ISNUMBER(SEARCH($V$45,T3386)),"WINCOMSONLA",IF(ISNUMBER(SEARCH($V$46,T3386)),"WINCOMKONTUM",IF(ISNUMBER(SEARCH($V$47,T3386)),"WINCOMPHUYEN",IF(ISNUMBER(SEARCH($V$48,T3386)),"WINCOMQUANGTRI",IF(ISNUMBER(SEARCH($V$49,T3386)),"WINCOMBINHDINH",IF(ISNUMBER(SEARCH($V$50,T3386)),"WINCOMCAOBANG",IF(ISNUMBER(SEARCH($V$51,T3386)),"WINCOMQUANGBINH",IF(ISNUMBER(SEARCH($V$52,T3386)),"WINCOMLAMDONG",IF(ISNUMBER(SEARCH($V$53,T3386)),"WINCOMVINHLONG",IF(ISNUMBER(SEARCH($V$54,T3386)),"WINCOMDONGTHAP",IF(ISNUMBER(SEARCH($V$55,T3386)),"WINCOMTIENGIANG",IF(ISNUMBER(SEARCH($V$56,T3386)),"WINCOMQUANGNINH",0))))))))))))))))))))))))))))))))))))))))))))))))))))))</f>
        <v>WINCOMDANANG</v>
      </c>
    </row>
    <row r="3387" spans="1:25" x14ac:dyDescent="0.2">
      <c r="A3387" t="s">
        <v>0</v>
      </c>
      <c r="B3387" t="s">
        <v>5193</v>
      </c>
      <c r="C3387" t="s">
        <v>34</v>
      </c>
      <c r="D3387" t="s">
        <v>10</v>
      </c>
      <c r="E3387" t="s">
        <v>4</v>
      </c>
      <c r="F3387" s="5">
        <f t="shared" si="209"/>
        <v>2</v>
      </c>
      <c r="G3387" s="2">
        <v>122100</v>
      </c>
      <c r="H3387" s="2">
        <v>134310</v>
      </c>
      <c r="I3387" t="s">
        <v>5</v>
      </c>
      <c r="J3387" t="s">
        <v>11</v>
      </c>
      <c r="K3387" t="str">
        <f t="shared" si="210"/>
        <v>_Giò sụn gà 250g</v>
      </c>
      <c r="L3387" s="8" t="str">
        <f>VLOOKUP(K3387,'[1]Mã Misa'!$B$2:$D$74,2,0)</f>
        <v>Giò sụn gà 250g</v>
      </c>
      <c r="M3387" s="8" t="str">
        <f>VLOOKUP(L3387,'[1]Mã Misa'!$C$2:$D$74,2,0)</f>
        <v>GSG250</v>
      </c>
      <c r="N3387" s="2">
        <v>61050</v>
      </c>
      <c r="O3387" t="s">
        <v>5194</v>
      </c>
      <c r="P3387" s="8" t="str">
        <f t="shared" si="211"/>
        <v>0019333</v>
      </c>
      <c r="Q3387" s="8" t="e">
        <f t="array" ref="Q3387">IF(VLOOKUP(P3387,$AA$1:$AC$32,1,0)&lt;&gt;0,(P3387&amp;"A"),0)</f>
        <v>#N/A</v>
      </c>
      <c r="R3387" s="12">
        <v>44529</v>
      </c>
      <c r="S3387" t="s">
        <v>2581</v>
      </c>
      <c r="T3387" s="8" t="str">
        <f t="shared" si="212"/>
        <v>VM+ DNG 56</v>
      </c>
      <c r="U3387" t="s">
        <v>6694</v>
      </c>
      <c r="Y3387" t="str">
        <f t="array" ref="Y3387">IF(ISNUMBER(SEARCH($V$3,T3387)),"WINCOMHANOI",IF(ISNUMBER(SEARCH($V$4,T3387)),"WINCOMHOCHIMINH",IF(ISNUMBER(SEARCH($V$5,T3387)),"WINCOMDANANG",IF(ISNUMBER(SEARCH($V$6,T3387)),"WINCOMHAIDUONG",IF(ISNUMBER(SEARCH($V$7,T3387)),"WINCOMQUANGNINH",IF(ISNUMBER(SEARCH($V$8,T3387)),"WINCOMHAIPHONG",IF(ISNUMBER(SEARCH($V$9,T3387)),"WINCOMBACGIANG",IF(ISNUMBER(SEARCH($V$10,T3387)),"WINCOMBACNINH",IF(ISNUMBER(SEARCH($V$11,T3387)),"WINCOMPHUTHO",IF(ISNUMBER(SEARCH($V$12,T3387)),"WINCOMHATINH",IF(ISNUMBER(SEARCH($V$13,T3387)),"WINCOMTHAINGUYEN",IF(ISNUMBER(SEARCH($V$14,T3387)),"WINCOMKHANHHOA",IF(ISNUMBER(SEARCH($V$15,T3387)),"WINCOMHUNGYEN",IF(ISNUMBER(SEARCH($V$16,T3387)),"WINCOMNGHEAN",IF(ISNUMBER(SEARCH($V$17,T3387)),"WINCOMLAOCAI",IF(ISNUMBER(SEARCH($V$18,T3387)),"WINCOMVUNGTAU",IF(ISNUMBER(SEARCH($V$19,T3387)),"WINCOMBINHDUONG",IF(ISNUMBER(SEARCH($V$20,T3387)),"WINCOMKIENGIANG",IF(ISNUMBER(SEARCH($V$21,T3387)),"WINCOMHANAM",IF(ISNUMBER(SEARCH($V$22,T3387)),"WINCOMNAMDINH",IF(ISNUMBER(SEARCH($V$23,T3387)),"WINCOMLANGSON",IF(ISNUMBER(SEARCH($V$24,T3387)),"WINCOMTHANHHOA",IF(ISNUMBER(SEARCH($V$25,T3387)),"WINCOMYENBAI",IF(ISNUMBER(SEARCH($V$26,T3387)),"WINCOMTUYENQUANG",IF(ISNUMBER(SEARCH($V$27,T3387)),"WINCOMHUE",IF(ISNUMBER(SEARCH($V$28,T3387)),"WINCOMQUANGNAM",IF(ISNUMBER(SEARCH($V$29,T3387)),"WINCOMVINHPHUC",IF(ISNUMBER(SEARCH($V$30,T3387)),"WINCOMHAGIANG",IF(ISNUMBER(SEARCH($V$31,T3387)),"WINCOMNINHBINH",IF(ISNUMBER(SEARCH($V$32,T3387)),"WINCOMTRAVINH",IF(ISNUMBER(SEARCH($V$33,T3387)),"WINCOMCANTHO",IF(ISNUMBER(SEARCH($V$34,T3387)),"WINCOMBENTRE",IF(ISNUMBER(SEARCH($V$35,T3387)),"WINCOMCAMAU",IF(ISNUMBER(SEARCH($V$36,T3387)),"WINCOMANGIANG",IF(ISNUMBER(SEARCH($V$37,T3387)),"WINCOMNINHTHUAN",IF(ISNUMBER(SEARCH($V$38,T3387)),"WINCOMTHAIBINH",IF(ISNUMBER(SEARCH($V$39,T3387)),"WINCOMGIALAI",IF(ISNUMBER(SEARCH($V$40,T3387)),"WINCOMHOABINH",IF(ISNUMBER(SEARCH($V$41,T3387)),"WINCOMQUANGNGAI",IF(ISNUMBER(SEARCH($V$42,T3387)),"WINCOMBINHTHUAN",IF(ISNUMBER(SEARCH($V$43,T3387)),"WINCOMDAKLAK",IF(ISNUMBER(SEARCH($V$44,T3387)),"WINCOMSOCTRANG",IF(ISNUMBER(SEARCH($V$45,T3387)),"WINCOMSONLA",IF(ISNUMBER(SEARCH($V$46,T3387)),"WINCOMKONTUM",IF(ISNUMBER(SEARCH($V$47,T3387)),"WINCOMPHUYEN",IF(ISNUMBER(SEARCH($V$48,T3387)),"WINCOMQUANGTRI",IF(ISNUMBER(SEARCH($V$49,T3387)),"WINCOMBINHDINH",IF(ISNUMBER(SEARCH($V$50,T3387)),"WINCOMCAOBANG",IF(ISNUMBER(SEARCH($V$51,T3387)),"WINCOMQUANGBINH",IF(ISNUMBER(SEARCH($V$52,T3387)),"WINCOMLAMDONG",IF(ISNUMBER(SEARCH($V$53,T3387)),"WINCOMVINHLONG",IF(ISNUMBER(SEARCH($V$54,T3387)),"WINCOMDONGTHAP",IF(ISNUMBER(SEARCH($V$55,T3387)),"WINCOMTIENGIANG",IF(ISNUMBER(SEARCH($V$56,T3387)),"WINCOMQUANGNINH",0))))))))))))))))))))))))))))))))))))))))))))))))))))))</f>
        <v>WINCOMDANANG</v>
      </c>
    </row>
    <row r="3388" spans="1:25" x14ac:dyDescent="0.2">
      <c r="A3388" t="s">
        <v>0</v>
      </c>
      <c r="B3388" t="s">
        <v>5195</v>
      </c>
      <c r="C3388" t="s">
        <v>2</v>
      </c>
      <c r="D3388" t="s">
        <v>32</v>
      </c>
      <c r="E3388" t="s">
        <v>4</v>
      </c>
      <c r="F3388" s="5">
        <f t="shared" si="209"/>
        <v>1</v>
      </c>
      <c r="G3388" s="2">
        <v>59400</v>
      </c>
      <c r="H3388" s="2">
        <v>65340.000000000007</v>
      </c>
      <c r="I3388" t="s">
        <v>5</v>
      </c>
      <c r="J3388" t="s">
        <v>33</v>
      </c>
      <c r="K3388" t="str">
        <f t="shared" si="210"/>
        <v>_Giò lụa 250g</v>
      </c>
      <c r="L3388" s="8" t="str">
        <f>VLOOKUP(K3388,'[1]Mã Misa'!$B$2:$D$74,2,0)</f>
        <v>Giò lụa 250g</v>
      </c>
      <c r="M3388" s="8" t="str">
        <f>VLOOKUP(L3388,'[1]Mã Misa'!$C$2:$D$74,2,0)</f>
        <v>GL250</v>
      </c>
      <c r="N3388" s="2">
        <v>59400</v>
      </c>
      <c r="O3388" t="s">
        <v>5196</v>
      </c>
      <c r="P3388" s="8" t="str">
        <f t="shared" si="211"/>
        <v>0045357</v>
      </c>
      <c r="Q3388" s="8" t="e">
        <f t="array" ref="Q3388">IF(VLOOKUP(P3388,$AA$1:$AC$32,1,0)&lt;&gt;0,(P3388&amp;"A"),0)</f>
        <v>#N/A</v>
      </c>
      <c r="R3388" s="12">
        <v>44529</v>
      </c>
      <c r="S3388" t="s">
        <v>1389</v>
      </c>
      <c r="T3388" s="8" t="str">
        <f t="shared" si="212"/>
        <v>VM+ HCM 82</v>
      </c>
      <c r="U3388" t="s">
        <v>6378</v>
      </c>
      <c r="Y3388" t="str">
        <f t="array" ref="Y3388">IF(ISNUMBER(SEARCH($V$3,T3388)),"WINCOMHANOI",IF(ISNUMBER(SEARCH($V$4,T3388)),"WINCOMHOCHIMINH",IF(ISNUMBER(SEARCH($V$5,T3388)),"WINCOMDANANG",IF(ISNUMBER(SEARCH($V$6,T3388)),"WINCOMHAIDUONG",IF(ISNUMBER(SEARCH($V$7,T3388)),"WINCOMQUANGNINH",IF(ISNUMBER(SEARCH($V$8,T3388)),"WINCOMHAIPHONG",IF(ISNUMBER(SEARCH($V$9,T3388)),"WINCOMBACGIANG",IF(ISNUMBER(SEARCH($V$10,T3388)),"WINCOMBACNINH",IF(ISNUMBER(SEARCH($V$11,T3388)),"WINCOMPHUTHO",IF(ISNUMBER(SEARCH($V$12,T3388)),"WINCOMHATINH",IF(ISNUMBER(SEARCH($V$13,T3388)),"WINCOMTHAINGUYEN",IF(ISNUMBER(SEARCH($V$14,T3388)),"WINCOMKHANHHOA",IF(ISNUMBER(SEARCH($V$15,T3388)),"WINCOMHUNGYEN",IF(ISNUMBER(SEARCH($V$16,T3388)),"WINCOMNGHEAN",IF(ISNUMBER(SEARCH($V$17,T3388)),"WINCOMLAOCAI",IF(ISNUMBER(SEARCH($V$18,T3388)),"WINCOMVUNGTAU",IF(ISNUMBER(SEARCH($V$19,T3388)),"WINCOMBINHDUONG",IF(ISNUMBER(SEARCH($V$20,T3388)),"WINCOMKIENGIANG",IF(ISNUMBER(SEARCH($V$21,T3388)),"WINCOMHANAM",IF(ISNUMBER(SEARCH($V$22,T3388)),"WINCOMNAMDINH",IF(ISNUMBER(SEARCH($V$23,T3388)),"WINCOMLANGSON",IF(ISNUMBER(SEARCH($V$24,T3388)),"WINCOMTHANHHOA",IF(ISNUMBER(SEARCH($V$25,T3388)),"WINCOMYENBAI",IF(ISNUMBER(SEARCH($V$26,T3388)),"WINCOMTUYENQUANG",IF(ISNUMBER(SEARCH($V$27,T3388)),"WINCOMHUE",IF(ISNUMBER(SEARCH($V$28,T3388)),"WINCOMQUANGNAM",IF(ISNUMBER(SEARCH($V$29,T3388)),"WINCOMVINHPHUC",IF(ISNUMBER(SEARCH($V$30,T3388)),"WINCOMHAGIANG",IF(ISNUMBER(SEARCH($V$31,T3388)),"WINCOMNINHBINH",IF(ISNUMBER(SEARCH($V$32,T3388)),"WINCOMTRAVINH",IF(ISNUMBER(SEARCH($V$33,T3388)),"WINCOMCANTHO",IF(ISNUMBER(SEARCH($V$34,T3388)),"WINCOMBENTRE",IF(ISNUMBER(SEARCH($V$35,T3388)),"WINCOMCAMAU",IF(ISNUMBER(SEARCH($V$36,T3388)),"WINCOMANGIANG",IF(ISNUMBER(SEARCH($V$37,T3388)),"WINCOMNINHTHUAN",IF(ISNUMBER(SEARCH($V$38,T3388)),"WINCOMTHAIBINH",IF(ISNUMBER(SEARCH($V$39,T3388)),"WINCOMGIALAI",IF(ISNUMBER(SEARCH($V$40,T3388)),"WINCOMHOABINH",IF(ISNUMBER(SEARCH($V$41,T3388)),"WINCOMQUANGNGAI",IF(ISNUMBER(SEARCH($V$42,T3388)),"WINCOMBINHTHUAN",IF(ISNUMBER(SEARCH($V$43,T3388)),"WINCOMDAKLAK",IF(ISNUMBER(SEARCH($V$44,T3388)),"WINCOMSOCTRANG",IF(ISNUMBER(SEARCH($V$45,T3388)),"WINCOMSONLA",IF(ISNUMBER(SEARCH($V$46,T3388)),"WINCOMKONTUM",IF(ISNUMBER(SEARCH($V$47,T3388)),"WINCOMPHUYEN",IF(ISNUMBER(SEARCH($V$48,T3388)),"WINCOMQUANGTRI",IF(ISNUMBER(SEARCH($V$49,T3388)),"WINCOMBINHDINH",IF(ISNUMBER(SEARCH($V$50,T3388)),"WINCOMCAOBANG",IF(ISNUMBER(SEARCH($V$51,T3388)),"WINCOMQUANGBINH",IF(ISNUMBER(SEARCH($V$52,T3388)),"WINCOMLAMDONG",IF(ISNUMBER(SEARCH($V$53,T3388)),"WINCOMVINHLONG",IF(ISNUMBER(SEARCH($V$54,T3388)),"WINCOMDONGTHAP",IF(ISNUMBER(SEARCH($V$55,T3388)),"WINCOMTIENGIANG",IF(ISNUMBER(SEARCH($V$56,T3388)),"WINCOMQUANGNINH",0))))))))))))))))))))))))))))))))))))))))))))))))))))))</f>
        <v>WINCOMHOCHIMINH</v>
      </c>
    </row>
    <row r="3389" spans="1:25" x14ac:dyDescent="0.2">
      <c r="A3389" t="s">
        <v>0</v>
      </c>
      <c r="B3389" t="s">
        <v>5195</v>
      </c>
      <c r="C3389" t="s">
        <v>31</v>
      </c>
      <c r="D3389" t="s">
        <v>15</v>
      </c>
      <c r="E3389" t="s">
        <v>4</v>
      </c>
      <c r="F3389" s="5">
        <f t="shared" si="209"/>
        <v>1</v>
      </c>
      <c r="G3389" s="2">
        <v>60308</v>
      </c>
      <c r="H3389" s="2">
        <v>66338.8</v>
      </c>
      <c r="I3389" t="s">
        <v>5</v>
      </c>
      <c r="J3389" t="s">
        <v>16</v>
      </c>
      <c r="K3389" t="str">
        <f t="shared" si="210"/>
        <v>_Chả nướng 300g</v>
      </c>
      <c r="L3389" s="8" t="str">
        <f>VLOOKUP(K3389,'[1]Mã Misa'!$B$2:$D$74,2,0)</f>
        <v>Chả nướng 300g</v>
      </c>
      <c r="M3389" s="8" t="str">
        <f>VLOOKUP(L3389,'[1]Mã Misa'!$C$2:$D$74,2,0)</f>
        <v>CN300</v>
      </c>
      <c r="N3389" s="2">
        <v>60308</v>
      </c>
      <c r="O3389" t="s">
        <v>5196</v>
      </c>
      <c r="P3389" s="8" t="str">
        <f t="shared" si="211"/>
        <v>0045357</v>
      </c>
      <c r="Q3389" s="8" t="e">
        <f t="array" ref="Q3389">IF(VLOOKUP(P3389,$AA$1:$AC$32,1,0)&lt;&gt;0,(P3389&amp;"A"),0)</f>
        <v>#N/A</v>
      </c>
      <c r="R3389" s="12">
        <v>44529</v>
      </c>
      <c r="S3389" t="s">
        <v>1389</v>
      </c>
      <c r="T3389" s="8" t="str">
        <f t="shared" si="212"/>
        <v>VM+ HCM 82</v>
      </c>
      <c r="U3389" t="s">
        <v>6378</v>
      </c>
      <c r="Y3389" t="str">
        <f t="array" ref="Y3389">IF(ISNUMBER(SEARCH($V$3,T3389)),"WINCOMHANOI",IF(ISNUMBER(SEARCH($V$4,T3389)),"WINCOMHOCHIMINH",IF(ISNUMBER(SEARCH($V$5,T3389)),"WINCOMDANANG",IF(ISNUMBER(SEARCH($V$6,T3389)),"WINCOMHAIDUONG",IF(ISNUMBER(SEARCH($V$7,T3389)),"WINCOMQUANGNINH",IF(ISNUMBER(SEARCH($V$8,T3389)),"WINCOMHAIPHONG",IF(ISNUMBER(SEARCH($V$9,T3389)),"WINCOMBACGIANG",IF(ISNUMBER(SEARCH($V$10,T3389)),"WINCOMBACNINH",IF(ISNUMBER(SEARCH($V$11,T3389)),"WINCOMPHUTHO",IF(ISNUMBER(SEARCH($V$12,T3389)),"WINCOMHATINH",IF(ISNUMBER(SEARCH($V$13,T3389)),"WINCOMTHAINGUYEN",IF(ISNUMBER(SEARCH($V$14,T3389)),"WINCOMKHANHHOA",IF(ISNUMBER(SEARCH($V$15,T3389)),"WINCOMHUNGYEN",IF(ISNUMBER(SEARCH($V$16,T3389)),"WINCOMNGHEAN",IF(ISNUMBER(SEARCH($V$17,T3389)),"WINCOMLAOCAI",IF(ISNUMBER(SEARCH($V$18,T3389)),"WINCOMVUNGTAU",IF(ISNUMBER(SEARCH($V$19,T3389)),"WINCOMBINHDUONG",IF(ISNUMBER(SEARCH($V$20,T3389)),"WINCOMKIENGIANG",IF(ISNUMBER(SEARCH($V$21,T3389)),"WINCOMHANAM",IF(ISNUMBER(SEARCH($V$22,T3389)),"WINCOMNAMDINH",IF(ISNUMBER(SEARCH($V$23,T3389)),"WINCOMLANGSON",IF(ISNUMBER(SEARCH($V$24,T3389)),"WINCOMTHANHHOA",IF(ISNUMBER(SEARCH($V$25,T3389)),"WINCOMYENBAI",IF(ISNUMBER(SEARCH($V$26,T3389)),"WINCOMTUYENQUANG",IF(ISNUMBER(SEARCH($V$27,T3389)),"WINCOMHUE",IF(ISNUMBER(SEARCH($V$28,T3389)),"WINCOMQUANGNAM",IF(ISNUMBER(SEARCH($V$29,T3389)),"WINCOMVINHPHUC",IF(ISNUMBER(SEARCH($V$30,T3389)),"WINCOMHAGIANG",IF(ISNUMBER(SEARCH($V$31,T3389)),"WINCOMNINHBINH",IF(ISNUMBER(SEARCH($V$32,T3389)),"WINCOMTRAVINH",IF(ISNUMBER(SEARCH($V$33,T3389)),"WINCOMCANTHO",IF(ISNUMBER(SEARCH($V$34,T3389)),"WINCOMBENTRE",IF(ISNUMBER(SEARCH($V$35,T3389)),"WINCOMCAMAU",IF(ISNUMBER(SEARCH($V$36,T3389)),"WINCOMANGIANG",IF(ISNUMBER(SEARCH($V$37,T3389)),"WINCOMNINHTHUAN",IF(ISNUMBER(SEARCH($V$38,T3389)),"WINCOMTHAIBINH",IF(ISNUMBER(SEARCH($V$39,T3389)),"WINCOMGIALAI",IF(ISNUMBER(SEARCH($V$40,T3389)),"WINCOMHOABINH",IF(ISNUMBER(SEARCH($V$41,T3389)),"WINCOMQUANGNGAI",IF(ISNUMBER(SEARCH($V$42,T3389)),"WINCOMBINHTHUAN",IF(ISNUMBER(SEARCH($V$43,T3389)),"WINCOMDAKLAK",IF(ISNUMBER(SEARCH($V$44,T3389)),"WINCOMSOCTRANG",IF(ISNUMBER(SEARCH($V$45,T3389)),"WINCOMSONLA",IF(ISNUMBER(SEARCH($V$46,T3389)),"WINCOMKONTUM",IF(ISNUMBER(SEARCH($V$47,T3389)),"WINCOMPHUYEN",IF(ISNUMBER(SEARCH($V$48,T3389)),"WINCOMQUANGTRI",IF(ISNUMBER(SEARCH($V$49,T3389)),"WINCOMBINHDINH",IF(ISNUMBER(SEARCH($V$50,T3389)),"WINCOMCAOBANG",IF(ISNUMBER(SEARCH($V$51,T3389)),"WINCOMQUANGBINH",IF(ISNUMBER(SEARCH($V$52,T3389)),"WINCOMLAMDONG",IF(ISNUMBER(SEARCH($V$53,T3389)),"WINCOMVINHLONG",IF(ISNUMBER(SEARCH($V$54,T3389)),"WINCOMDONGTHAP",IF(ISNUMBER(SEARCH($V$55,T3389)),"WINCOMTIENGIANG",IF(ISNUMBER(SEARCH($V$56,T3389)),"WINCOMQUANGNINH",0))))))))))))))))))))))))))))))))))))))))))))))))))))))</f>
        <v>WINCOMHOCHIMINH</v>
      </c>
    </row>
    <row r="3390" spans="1:25" x14ac:dyDescent="0.2">
      <c r="A3390" t="s">
        <v>0</v>
      </c>
      <c r="B3390" t="s">
        <v>5195</v>
      </c>
      <c r="C3390" t="s">
        <v>34</v>
      </c>
      <c r="D3390" t="s">
        <v>20</v>
      </c>
      <c r="E3390" t="s">
        <v>4</v>
      </c>
      <c r="F3390" s="5">
        <f t="shared" si="209"/>
        <v>13</v>
      </c>
      <c r="G3390" s="2">
        <v>652366</v>
      </c>
      <c r="H3390" s="2">
        <v>717602.60000000009</v>
      </c>
      <c r="I3390" t="s">
        <v>5</v>
      </c>
      <c r="J3390" t="s">
        <v>21</v>
      </c>
      <c r="K3390" t="str">
        <f t="shared" si="210"/>
        <v>Giò tai lưỡi xào gói 250g</v>
      </c>
      <c r="L3390" s="8" t="str">
        <f>VLOOKUP(K3390,'[1]Mã Misa'!$B$2:$D$74,2,0)</f>
        <v>Giò Tai Lưỡi Xào 250g</v>
      </c>
      <c r="M3390" s="8" t="str">
        <f>VLOOKUP(L3390,'[1]Mã Misa'!$C$2:$D$74,2,0)</f>
        <v>GTLX250G</v>
      </c>
      <c r="N3390" s="2">
        <v>50182</v>
      </c>
      <c r="O3390" t="s">
        <v>5196</v>
      </c>
      <c r="P3390" s="8" t="str">
        <f t="shared" si="211"/>
        <v>0045357</v>
      </c>
      <c r="Q3390" s="8" t="e">
        <f t="array" ref="Q3390">IF(VLOOKUP(P3390,$AA$1:$AC$32,1,0)&lt;&gt;0,(P3390&amp;"A"),0)</f>
        <v>#N/A</v>
      </c>
      <c r="R3390" s="12">
        <v>44529</v>
      </c>
      <c r="S3390" t="s">
        <v>1389</v>
      </c>
      <c r="T3390" s="8" t="str">
        <f t="shared" si="212"/>
        <v>VM+ HCM 82</v>
      </c>
      <c r="U3390" t="s">
        <v>6378</v>
      </c>
      <c r="Y3390" t="str">
        <f t="array" ref="Y3390">IF(ISNUMBER(SEARCH($V$3,T3390)),"WINCOMHANOI",IF(ISNUMBER(SEARCH($V$4,T3390)),"WINCOMHOCHIMINH",IF(ISNUMBER(SEARCH($V$5,T3390)),"WINCOMDANANG",IF(ISNUMBER(SEARCH($V$6,T3390)),"WINCOMHAIDUONG",IF(ISNUMBER(SEARCH($V$7,T3390)),"WINCOMQUANGNINH",IF(ISNUMBER(SEARCH($V$8,T3390)),"WINCOMHAIPHONG",IF(ISNUMBER(SEARCH($V$9,T3390)),"WINCOMBACGIANG",IF(ISNUMBER(SEARCH($V$10,T3390)),"WINCOMBACNINH",IF(ISNUMBER(SEARCH($V$11,T3390)),"WINCOMPHUTHO",IF(ISNUMBER(SEARCH($V$12,T3390)),"WINCOMHATINH",IF(ISNUMBER(SEARCH($V$13,T3390)),"WINCOMTHAINGUYEN",IF(ISNUMBER(SEARCH($V$14,T3390)),"WINCOMKHANHHOA",IF(ISNUMBER(SEARCH($V$15,T3390)),"WINCOMHUNGYEN",IF(ISNUMBER(SEARCH($V$16,T3390)),"WINCOMNGHEAN",IF(ISNUMBER(SEARCH($V$17,T3390)),"WINCOMLAOCAI",IF(ISNUMBER(SEARCH($V$18,T3390)),"WINCOMVUNGTAU",IF(ISNUMBER(SEARCH($V$19,T3390)),"WINCOMBINHDUONG",IF(ISNUMBER(SEARCH($V$20,T3390)),"WINCOMKIENGIANG",IF(ISNUMBER(SEARCH($V$21,T3390)),"WINCOMHANAM",IF(ISNUMBER(SEARCH($V$22,T3390)),"WINCOMNAMDINH",IF(ISNUMBER(SEARCH($V$23,T3390)),"WINCOMLANGSON",IF(ISNUMBER(SEARCH($V$24,T3390)),"WINCOMTHANHHOA",IF(ISNUMBER(SEARCH($V$25,T3390)),"WINCOMYENBAI",IF(ISNUMBER(SEARCH($V$26,T3390)),"WINCOMTUYENQUANG",IF(ISNUMBER(SEARCH($V$27,T3390)),"WINCOMHUE",IF(ISNUMBER(SEARCH($V$28,T3390)),"WINCOMQUANGNAM",IF(ISNUMBER(SEARCH($V$29,T3390)),"WINCOMVINHPHUC",IF(ISNUMBER(SEARCH($V$30,T3390)),"WINCOMHAGIANG",IF(ISNUMBER(SEARCH($V$31,T3390)),"WINCOMNINHBINH",IF(ISNUMBER(SEARCH($V$32,T3390)),"WINCOMTRAVINH",IF(ISNUMBER(SEARCH($V$33,T3390)),"WINCOMCANTHO",IF(ISNUMBER(SEARCH($V$34,T3390)),"WINCOMBENTRE",IF(ISNUMBER(SEARCH($V$35,T3390)),"WINCOMCAMAU",IF(ISNUMBER(SEARCH($V$36,T3390)),"WINCOMANGIANG",IF(ISNUMBER(SEARCH($V$37,T3390)),"WINCOMNINHTHUAN",IF(ISNUMBER(SEARCH($V$38,T3390)),"WINCOMTHAIBINH",IF(ISNUMBER(SEARCH($V$39,T3390)),"WINCOMGIALAI",IF(ISNUMBER(SEARCH($V$40,T3390)),"WINCOMHOABINH",IF(ISNUMBER(SEARCH($V$41,T3390)),"WINCOMQUANGNGAI",IF(ISNUMBER(SEARCH($V$42,T3390)),"WINCOMBINHTHUAN",IF(ISNUMBER(SEARCH($V$43,T3390)),"WINCOMDAKLAK",IF(ISNUMBER(SEARCH($V$44,T3390)),"WINCOMSOCTRANG",IF(ISNUMBER(SEARCH($V$45,T3390)),"WINCOMSONLA",IF(ISNUMBER(SEARCH($V$46,T3390)),"WINCOMKONTUM",IF(ISNUMBER(SEARCH($V$47,T3390)),"WINCOMPHUYEN",IF(ISNUMBER(SEARCH($V$48,T3390)),"WINCOMQUANGTRI",IF(ISNUMBER(SEARCH($V$49,T3390)),"WINCOMBINHDINH",IF(ISNUMBER(SEARCH($V$50,T3390)),"WINCOMCAOBANG",IF(ISNUMBER(SEARCH($V$51,T3390)),"WINCOMQUANGBINH",IF(ISNUMBER(SEARCH($V$52,T3390)),"WINCOMLAMDONG",IF(ISNUMBER(SEARCH($V$53,T3390)),"WINCOMVINHLONG",IF(ISNUMBER(SEARCH($V$54,T3390)),"WINCOMDONGTHAP",IF(ISNUMBER(SEARCH($V$55,T3390)),"WINCOMTIENGIANG",IF(ISNUMBER(SEARCH($V$56,T3390)),"WINCOMQUANGNINH",0))))))))))))))))))))))))))))))))))))))))))))))))))))))</f>
        <v>WINCOMHOCHIMINH</v>
      </c>
    </row>
    <row r="3391" spans="1:25" x14ac:dyDescent="0.2">
      <c r="A3391" t="s">
        <v>0</v>
      </c>
      <c r="B3391" t="s">
        <v>5197</v>
      </c>
      <c r="C3391" t="s">
        <v>2</v>
      </c>
      <c r="D3391" t="s">
        <v>134</v>
      </c>
      <c r="E3391" t="s">
        <v>4</v>
      </c>
      <c r="F3391" s="5">
        <f t="shared" si="209"/>
        <v>3</v>
      </c>
      <c r="G3391" s="2">
        <v>272250</v>
      </c>
      <c r="H3391" s="2">
        <v>299475</v>
      </c>
      <c r="I3391" t="s">
        <v>5</v>
      </c>
      <c r="J3391" t="s">
        <v>135</v>
      </c>
      <c r="K3391" t="str">
        <f t="shared" si="210"/>
        <v>_Chân gà sốt cay 400g</v>
      </c>
      <c r="L3391" s="8" t="str">
        <f>VLOOKUP(K3391,'[1]Mã Misa'!$B$2:$D$74,2,0)</f>
        <v>Chân gà sốt cay 400g</v>
      </c>
      <c r="M3391" s="8" t="str">
        <f>VLOOKUP(L3391,'[1]Mã Misa'!$C$2:$D$74,2,0)</f>
        <v>CGSC400</v>
      </c>
      <c r="N3391" s="2">
        <v>90750</v>
      </c>
      <c r="O3391" t="s">
        <v>5198</v>
      </c>
      <c r="P3391" s="8" t="str">
        <f t="shared" si="211"/>
        <v>0045360</v>
      </c>
      <c r="Q3391" s="8" t="e">
        <f t="array" ref="Q3391">IF(VLOOKUP(P3391,$AA$1:$AC$32,1,0)&lt;&gt;0,(P3391&amp;"A"),0)</f>
        <v>#N/A</v>
      </c>
      <c r="R3391" s="12">
        <v>44529</v>
      </c>
      <c r="S3391" t="s">
        <v>578</v>
      </c>
      <c r="T3391" s="8" t="str">
        <f t="shared" si="212"/>
        <v>VM+ HCM 12</v>
      </c>
      <c r="U3391" t="s">
        <v>6144</v>
      </c>
      <c r="Y3391" t="str">
        <f t="array" ref="Y3391">IF(ISNUMBER(SEARCH($V$3,T3391)),"WINCOMHANOI",IF(ISNUMBER(SEARCH($V$4,T3391)),"WINCOMHOCHIMINH",IF(ISNUMBER(SEARCH($V$5,T3391)),"WINCOMDANANG",IF(ISNUMBER(SEARCH($V$6,T3391)),"WINCOMHAIDUONG",IF(ISNUMBER(SEARCH($V$7,T3391)),"WINCOMQUANGNINH",IF(ISNUMBER(SEARCH($V$8,T3391)),"WINCOMHAIPHONG",IF(ISNUMBER(SEARCH($V$9,T3391)),"WINCOMBACGIANG",IF(ISNUMBER(SEARCH($V$10,T3391)),"WINCOMBACNINH",IF(ISNUMBER(SEARCH($V$11,T3391)),"WINCOMPHUTHO",IF(ISNUMBER(SEARCH($V$12,T3391)),"WINCOMHATINH",IF(ISNUMBER(SEARCH($V$13,T3391)),"WINCOMTHAINGUYEN",IF(ISNUMBER(SEARCH($V$14,T3391)),"WINCOMKHANHHOA",IF(ISNUMBER(SEARCH($V$15,T3391)),"WINCOMHUNGYEN",IF(ISNUMBER(SEARCH($V$16,T3391)),"WINCOMNGHEAN",IF(ISNUMBER(SEARCH($V$17,T3391)),"WINCOMLAOCAI",IF(ISNUMBER(SEARCH($V$18,T3391)),"WINCOMVUNGTAU",IF(ISNUMBER(SEARCH($V$19,T3391)),"WINCOMBINHDUONG",IF(ISNUMBER(SEARCH($V$20,T3391)),"WINCOMKIENGIANG",IF(ISNUMBER(SEARCH($V$21,T3391)),"WINCOMHANAM",IF(ISNUMBER(SEARCH($V$22,T3391)),"WINCOMNAMDINH",IF(ISNUMBER(SEARCH($V$23,T3391)),"WINCOMLANGSON",IF(ISNUMBER(SEARCH($V$24,T3391)),"WINCOMTHANHHOA",IF(ISNUMBER(SEARCH($V$25,T3391)),"WINCOMYENBAI",IF(ISNUMBER(SEARCH($V$26,T3391)),"WINCOMTUYENQUANG",IF(ISNUMBER(SEARCH($V$27,T3391)),"WINCOMHUE",IF(ISNUMBER(SEARCH($V$28,T3391)),"WINCOMQUANGNAM",IF(ISNUMBER(SEARCH($V$29,T3391)),"WINCOMVINHPHUC",IF(ISNUMBER(SEARCH($V$30,T3391)),"WINCOMHAGIANG",IF(ISNUMBER(SEARCH($V$31,T3391)),"WINCOMNINHBINH",IF(ISNUMBER(SEARCH($V$32,T3391)),"WINCOMTRAVINH",IF(ISNUMBER(SEARCH($V$33,T3391)),"WINCOMCANTHO",IF(ISNUMBER(SEARCH($V$34,T3391)),"WINCOMBENTRE",IF(ISNUMBER(SEARCH($V$35,T3391)),"WINCOMCAMAU",IF(ISNUMBER(SEARCH($V$36,T3391)),"WINCOMANGIANG",IF(ISNUMBER(SEARCH($V$37,T3391)),"WINCOMNINHTHUAN",IF(ISNUMBER(SEARCH($V$38,T3391)),"WINCOMTHAIBINH",IF(ISNUMBER(SEARCH($V$39,T3391)),"WINCOMGIALAI",IF(ISNUMBER(SEARCH($V$40,T3391)),"WINCOMHOABINH",IF(ISNUMBER(SEARCH($V$41,T3391)),"WINCOMQUANGNGAI",IF(ISNUMBER(SEARCH($V$42,T3391)),"WINCOMBINHTHUAN",IF(ISNUMBER(SEARCH($V$43,T3391)),"WINCOMDAKLAK",IF(ISNUMBER(SEARCH($V$44,T3391)),"WINCOMSOCTRANG",IF(ISNUMBER(SEARCH($V$45,T3391)),"WINCOMSONLA",IF(ISNUMBER(SEARCH($V$46,T3391)),"WINCOMKONTUM",IF(ISNUMBER(SEARCH($V$47,T3391)),"WINCOMPHUYEN",IF(ISNUMBER(SEARCH($V$48,T3391)),"WINCOMQUANGTRI",IF(ISNUMBER(SEARCH($V$49,T3391)),"WINCOMBINHDINH",IF(ISNUMBER(SEARCH($V$50,T3391)),"WINCOMCAOBANG",IF(ISNUMBER(SEARCH($V$51,T3391)),"WINCOMQUANGBINH",IF(ISNUMBER(SEARCH($V$52,T3391)),"WINCOMLAMDONG",IF(ISNUMBER(SEARCH($V$53,T3391)),"WINCOMVINHLONG",IF(ISNUMBER(SEARCH($V$54,T3391)),"WINCOMDONGTHAP",IF(ISNUMBER(SEARCH($V$55,T3391)),"WINCOMTIENGIANG",IF(ISNUMBER(SEARCH($V$56,T3391)),"WINCOMQUANGNINH",0))))))))))))))))))))))))))))))))))))))))))))))))))))))</f>
        <v>WINCOMHOCHIMINH</v>
      </c>
    </row>
    <row r="3392" spans="1:25" x14ac:dyDescent="0.2">
      <c r="A3392" t="s">
        <v>0</v>
      </c>
      <c r="B3392" t="s">
        <v>5199</v>
      </c>
      <c r="C3392" t="s">
        <v>2</v>
      </c>
      <c r="D3392" t="s">
        <v>45</v>
      </c>
      <c r="E3392" t="s">
        <v>4</v>
      </c>
      <c r="F3392" s="5">
        <f t="shared" si="209"/>
        <v>1</v>
      </c>
      <c r="G3392" s="2">
        <v>87787</v>
      </c>
      <c r="H3392" s="2">
        <v>96565.700000000012</v>
      </c>
      <c r="I3392" t="s">
        <v>5</v>
      </c>
      <c r="J3392" t="s">
        <v>46</v>
      </c>
      <c r="K3392" t="str">
        <f t="shared" si="210"/>
        <v>Bắp bò muối gói 200g</v>
      </c>
      <c r="L3392" s="8" t="str">
        <f>VLOOKUP(K3392,'[1]Mã Misa'!$B$2:$D$74,2,0)</f>
        <v>Bắp bò muối 200g</v>
      </c>
      <c r="M3392" s="8" t="str">
        <f>VLOOKUP(L3392,'[1]Mã Misa'!$C$2:$D$74,2,0)</f>
        <v>BBM200</v>
      </c>
      <c r="N3392" s="2">
        <v>87787</v>
      </c>
      <c r="O3392" t="s">
        <v>4662</v>
      </c>
      <c r="P3392" s="8" t="str">
        <f t="shared" si="211"/>
        <v>0002133</v>
      </c>
      <c r="Q3392" s="18" t="s">
        <v>7490</v>
      </c>
      <c r="R3392" s="12">
        <v>44526</v>
      </c>
      <c r="S3392" t="s">
        <v>5200</v>
      </c>
      <c r="T3392" s="8" t="str">
        <f t="shared" si="212"/>
        <v xml:space="preserve">VM+ BTN 9 </v>
      </c>
      <c r="U3392" t="s">
        <v>7221</v>
      </c>
      <c r="Y3392" t="str">
        <f t="array" ref="Y3392">IF(ISNUMBER(SEARCH($V$3,T3392)),"WINCOMHANOI",IF(ISNUMBER(SEARCH($V$4,T3392)),"WINCOMHOCHIMINH",IF(ISNUMBER(SEARCH($V$5,T3392)),"WINCOMDANANG",IF(ISNUMBER(SEARCH($V$6,T3392)),"WINCOMHAIDUONG",IF(ISNUMBER(SEARCH($V$7,T3392)),"WINCOMQUANGNINH",IF(ISNUMBER(SEARCH($V$8,T3392)),"WINCOMHAIPHONG",IF(ISNUMBER(SEARCH($V$9,T3392)),"WINCOMBACGIANG",IF(ISNUMBER(SEARCH($V$10,T3392)),"WINCOMBACNINH",IF(ISNUMBER(SEARCH($V$11,T3392)),"WINCOMPHUTHO",IF(ISNUMBER(SEARCH($V$12,T3392)),"WINCOMHATINH",IF(ISNUMBER(SEARCH($V$13,T3392)),"WINCOMTHAINGUYEN",IF(ISNUMBER(SEARCH($V$14,T3392)),"WINCOMKHANHHOA",IF(ISNUMBER(SEARCH($V$15,T3392)),"WINCOMHUNGYEN",IF(ISNUMBER(SEARCH($V$16,T3392)),"WINCOMNGHEAN",IF(ISNUMBER(SEARCH($V$17,T3392)),"WINCOMLAOCAI",IF(ISNUMBER(SEARCH($V$18,T3392)),"WINCOMVUNGTAU",IF(ISNUMBER(SEARCH($V$19,T3392)),"WINCOMBINHDUONG",IF(ISNUMBER(SEARCH($V$20,T3392)),"WINCOMKIENGIANG",IF(ISNUMBER(SEARCH($V$21,T3392)),"WINCOMHANAM",IF(ISNUMBER(SEARCH($V$22,T3392)),"WINCOMNAMDINH",IF(ISNUMBER(SEARCH($V$23,T3392)),"WINCOMLANGSON",IF(ISNUMBER(SEARCH($V$24,T3392)),"WINCOMTHANHHOA",IF(ISNUMBER(SEARCH($V$25,T3392)),"WINCOMYENBAI",IF(ISNUMBER(SEARCH($V$26,T3392)),"WINCOMTUYENQUANG",IF(ISNUMBER(SEARCH($V$27,T3392)),"WINCOMHUE",IF(ISNUMBER(SEARCH($V$28,T3392)),"WINCOMQUANGNAM",IF(ISNUMBER(SEARCH($V$29,T3392)),"WINCOMVINHPHUC",IF(ISNUMBER(SEARCH($V$30,T3392)),"WINCOMHAGIANG",IF(ISNUMBER(SEARCH($V$31,T3392)),"WINCOMNINHBINH",IF(ISNUMBER(SEARCH($V$32,T3392)),"WINCOMTRAVINH",IF(ISNUMBER(SEARCH($V$33,T3392)),"WINCOMCANTHO",IF(ISNUMBER(SEARCH($V$34,T3392)),"WINCOMBENTRE",IF(ISNUMBER(SEARCH($V$35,T3392)),"WINCOMCAMAU",IF(ISNUMBER(SEARCH($V$36,T3392)),"WINCOMANGIANG",IF(ISNUMBER(SEARCH($V$37,T3392)),"WINCOMNINHTHUAN",IF(ISNUMBER(SEARCH($V$38,T3392)),"WINCOMTHAIBINH",IF(ISNUMBER(SEARCH($V$39,T3392)),"WINCOMGIALAI",IF(ISNUMBER(SEARCH($V$40,T3392)),"WINCOMHOABINH",IF(ISNUMBER(SEARCH($V$41,T3392)),"WINCOMQUANGNGAI",IF(ISNUMBER(SEARCH($V$42,T3392)),"WINCOMBINHTHUAN",IF(ISNUMBER(SEARCH($V$43,T3392)),"WINCOMDAKLAK",IF(ISNUMBER(SEARCH($V$44,T3392)),"WINCOMSOCTRANG",IF(ISNUMBER(SEARCH($V$45,T3392)),"WINCOMSONLA",IF(ISNUMBER(SEARCH($V$46,T3392)),"WINCOMKONTUM",IF(ISNUMBER(SEARCH($V$47,T3392)),"WINCOMPHUYEN",IF(ISNUMBER(SEARCH($V$48,T3392)),"WINCOMQUANGTRI",IF(ISNUMBER(SEARCH($V$49,T3392)),"WINCOMBINHDINH",IF(ISNUMBER(SEARCH($V$50,T3392)),"WINCOMCAOBANG",IF(ISNUMBER(SEARCH($V$51,T3392)),"WINCOMQUANGBINH",IF(ISNUMBER(SEARCH($V$52,T3392)),"WINCOMLAMDONG",IF(ISNUMBER(SEARCH($V$53,T3392)),"WINCOMVINHLONG",IF(ISNUMBER(SEARCH($V$54,T3392)),"WINCOMDONGTHAP",IF(ISNUMBER(SEARCH($V$55,T3392)),"WINCOMTIENGIANG",IF(ISNUMBER(SEARCH($V$56,T3392)),"WINCOMQUANGNINH",0))))))))))))))))))))))))))))))))))))))))))))))))))))))</f>
        <v>WINCOMBINHTHUAN</v>
      </c>
    </row>
    <row r="3393" spans="1:25" x14ac:dyDescent="0.2">
      <c r="A3393" t="s">
        <v>0</v>
      </c>
      <c r="B3393" t="s">
        <v>5201</v>
      </c>
      <c r="C3393" t="s">
        <v>2</v>
      </c>
      <c r="D3393" t="s">
        <v>123</v>
      </c>
      <c r="E3393" t="s">
        <v>4</v>
      </c>
      <c r="F3393" s="5">
        <f t="shared" si="209"/>
        <v>3</v>
      </c>
      <c r="G3393" s="2">
        <v>166785</v>
      </c>
      <c r="H3393" s="2">
        <v>183463.50000000003</v>
      </c>
      <c r="I3393" t="s">
        <v>5</v>
      </c>
      <c r="J3393" t="s">
        <v>124</v>
      </c>
      <c r="K3393" t="str">
        <f t="shared" si="210"/>
        <v>Tai heo muối gói 200g</v>
      </c>
      <c r="L3393" s="8" t="str">
        <f>VLOOKUP(K3393,'[1]Mã Misa'!$B$2:$D$74,2,0)</f>
        <v>Tai heo muối 200g</v>
      </c>
      <c r="M3393" s="8" t="str">
        <f>VLOOKUP(L3393,'[1]Mã Misa'!$C$2:$D$74,2,0)</f>
        <v>TH200</v>
      </c>
      <c r="N3393" s="2">
        <v>55595</v>
      </c>
      <c r="O3393" t="s">
        <v>5202</v>
      </c>
      <c r="P3393" s="8" t="str">
        <f t="shared" si="211"/>
        <v>0003527</v>
      </c>
      <c r="Q3393" s="8" t="e">
        <f t="array" ref="Q3393">IF(VLOOKUP(P3393,$AA$1:$AC$32,1,0)&lt;&gt;0,(P3393&amp;"A"),0)</f>
        <v>#N/A</v>
      </c>
      <c r="R3393" s="12">
        <v>44529</v>
      </c>
      <c r="S3393" t="s">
        <v>5203</v>
      </c>
      <c r="T3393" s="8" t="str">
        <f t="shared" si="212"/>
        <v>VM+ BNH 53</v>
      </c>
      <c r="U3393" t="s">
        <v>7222</v>
      </c>
      <c r="Y3393" t="str">
        <f t="array" ref="Y3393">IF(ISNUMBER(SEARCH($V$3,T3393)),"WINCOMHANOI",IF(ISNUMBER(SEARCH($V$4,T3393)),"WINCOMHOCHIMINH",IF(ISNUMBER(SEARCH($V$5,T3393)),"WINCOMDANANG",IF(ISNUMBER(SEARCH($V$6,T3393)),"WINCOMHAIDUONG",IF(ISNUMBER(SEARCH($V$7,T3393)),"WINCOMQUANGNINH",IF(ISNUMBER(SEARCH($V$8,T3393)),"WINCOMHAIPHONG",IF(ISNUMBER(SEARCH($V$9,T3393)),"WINCOMBACGIANG",IF(ISNUMBER(SEARCH($V$10,T3393)),"WINCOMBACNINH",IF(ISNUMBER(SEARCH($V$11,T3393)),"WINCOMPHUTHO",IF(ISNUMBER(SEARCH($V$12,T3393)),"WINCOMHATINH",IF(ISNUMBER(SEARCH($V$13,T3393)),"WINCOMTHAINGUYEN",IF(ISNUMBER(SEARCH($V$14,T3393)),"WINCOMKHANHHOA",IF(ISNUMBER(SEARCH($V$15,T3393)),"WINCOMHUNGYEN",IF(ISNUMBER(SEARCH($V$16,T3393)),"WINCOMNGHEAN",IF(ISNUMBER(SEARCH($V$17,T3393)),"WINCOMLAOCAI",IF(ISNUMBER(SEARCH($V$18,T3393)),"WINCOMVUNGTAU",IF(ISNUMBER(SEARCH($V$19,T3393)),"WINCOMBINHDUONG",IF(ISNUMBER(SEARCH($V$20,T3393)),"WINCOMKIENGIANG",IF(ISNUMBER(SEARCH($V$21,T3393)),"WINCOMHANAM",IF(ISNUMBER(SEARCH($V$22,T3393)),"WINCOMNAMDINH",IF(ISNUMBER(SEARCH($V$23,T3393)),"WINCOMLANGSON",IF(ISNUMBER(SEARCH($V$24,T3393)),"WINCOMTHANHHOA",IF(ISNUMBER(SEARCH($V$25,T3393)),"WINCOMYENBAI",IF(ISNUMBER(SEARCH($V$26,T3393)),"WINCOMTUYENQUANG",IF(ISNUMBER(SEARCH($V$27,T3393)),"WINCOMHUE",IF(ISNUMBER(SEARCH($V$28,T3393)),"WINCOMQUANGNAM",IF(ISNUMBER(SEARCH($V$29,T3393)),"WINCOMVINHPHUC",IF(ISNUMBER(SEARCH($V$30,T3393)),"WINCOMHAGIANG",IF(ISNUMBER(SEARCH($V$31,T3393)),"WINCOMNINHBINH",IF(ISNUMBER(SEARCH($V$32,T3393)),"WINCOMTRAVINH",IF(ISNUMBER(SEARCH($V$33,T3393)),"WINCOMCANTHO",IF(ISNUMBER(SEARCH($V$34,T3393)),"WINCOMBENTRE",IF(ISNUMBER(SEARCH($V$35,T3393)),"WINCOMCAMAU",IF(ISNUMBER(SEARCH($V$36,T3393)),"WINCOMANGIANG",IF(ISNUMBER(SEARCH($V$37,T3393)),"WINCOMNINHTHUAN",IF(ISNUMBER(SEARCH($V$38,T3393)),"WINCOMTHAIBINH",IF(ISNUMBER(SEARCH($V$39,T3393)),"WINCOMGIALAI",IF(ISNUMBER(SEARCH($V$40,T3393)),"WINCOMHOABINH",IF(ISNUMBER(SEARCH($V$41,T3393)),"WINCOMQUANGNGAI",IF(ISNUMBER(SEARCH($V$42,T3393)),"WINCOMBINHTHUAN",IF(ISNUMBER(SEARCH($V$43,T3393)),"WINCOMDAKLAK",IF(ISNUMBER(SEARCH($V$44,T3393)),"WINCOMSOCTRANG",IF(ISNUMBER(SEARCH($V$45,T3393)),"WINCOMSONLA",IF(ISNUMBER(SEARCH($V$46,T3393)),"WINCOMKONTUM",IF(ISNUMBER(SEARCH($V$47,T3393)),"WINCOMPHUYEN",IF(ISNUMBER(SEARCH($V$48,T3393)),"WINCOMQUANGTRI",IF(ISNUMBER(SEARCH($V$49,T3393)),"WINCOMBINHDINH",IF(ISNUMBER(SEARCH($V$50,T3393)),"WINCOMCAOBANG",IF(ISNUMBER(SEARCH($V$51,T3393)),"WINCOMQUANGBINH",IF(ISNUMBER(SEARCH($V$52,T3393)),"WINCOMLAMDONG",IF(ISNUMBER(SEARCH($V$53,T3393)),"WINCOMVINHLONG",IF(ISNUMBER(SEARCH($V$54,T3393)),"WINCOMDONGTHAP",IF(ISNUMBER(SEARCH($V$55,T3393)),"WINCOMTIENGIANG",IF(ISNUMBER(SEARCH($V$56,T3393)),"WINCOMQUANGNINH",0))))))))))))))))))))))))))))))))))))))))))))))))))))))</f>
        <v>WINCOMBACNINH</v>
      </c>
    </row>
    <row r="3394" spans="1:25" x14ac:dyDescent="0.2">
      <c r="A3394" t="s">
        <v>0</v>
      </c>
      <c r="B3394" t="s">
        <v>5204</v>
      </c>
      <c r="C3394" t="s">
        <v>2</v>
      </c>
      <c r="D3394" t="s">
        <v>39</v>
      </c>
      <c r="E3394" t="s">
        <v>4</v>
      </c>
      <c r="F3394" s="5">
        <f t="shared" si="209"/>
        <v>3</v>
      </c>
      <c r="G3394" s="2">
        <v>138000</v>
      </c>
      <c r="H3394" s="2">
        <v>151800</v>
      </c>
      <c r="I3394" t="s">
        <v>5</v>
      </c>
      <c r="J3394" t="s">
        <v>40</v>
      </c>
      <c r="K3394" t="str">
        <f t="shared" si="210"/>
        <v>Mộc nấm hương gói 250g</v>
      </c>
      <c r="L3394" s="8" t="str">
        <f>VLOOKUP(K3394,'[1]Mã Misa'!$B$2:$D$74,2,0)</f>
        <v>Mộc Nấm Hương 250g</v>
      </c>
      <c r="M3394" s="8" t="str">
        <f>VLOOKUP(L3394,'[1]Mã Misa'!$C$2:$D$74,2,0)</f>
        <v>MNH250</v>
      </c>
      <c r="N3394" s="2">
        <v>46000</v>
      </c>
      <c r="O3394" t="s">
        <v>5205</v>
      </c>
      <c r="P3394" s="8" t="str">
        <f t="shared" si="211"/>
        <v>0149238</v>
      </c>
      <c r="Q3394" s="8" t="e">
        <f t="array" ref="Q3394">IF(VLOOKUP(P3394,$AA$1:$AC$32,1,0)&lt;&gt;0,(P3394&amp;"A"),0)</f>
        <v>#N/A</v>
      </c>
      <c r="R3394" s="12">
        <v>44529</v>
      </c>
      <c r="S3394" t="s">
        <v>5206</v>
      </c>
      <c r="T3394" s="8" t="str">
        <f t="shared" si="212"/>
        <v>VM+ HNI Độ</v>
      </c>
      <c r="U3394" t="s">
        <v>7223</v>
      </c>
      <c r="Y3394" t="str">
        <f t="array" ref="Y3394">IF(ISNUMBER(SEARCH($V$3,T3394)),"WINCOMHANOI",IF(ISNUMBER(SEARCH($V$4,T3394)),"WINCOMHOCHIMINH",IF(ISNUMBER(SEARCH($V$5,T3394)),"WINCOMDANANG",IF(ISNUMBER(SEARCH($V$6,T3394)),"WINCOMHAIDUONG",IF(ISNUMBER(SEARCH($V$7,T3394)),"WINCOMQUANGNINH",IF(ISNUMBER(SEARCH($V$8,T3394)),"WINCOMHAIPHONG",IF(ISNUMBER(SEARCH($V$9,T3394)),"WINCOMBACGIANG",IF(ISNUMBER(SEARCH($V$10,T3394)),"WINCOMBACNINH",IF(ISNUMBER(SEARCH($V$11,T3394)),"WINCOMPHUTHO",IF(ISNUMBER(SEARCH($V$12,T3394)),"WINCOMHATINH",IF(ISNUMBER(SEARCH($V$13,T3394)),"WINCOMTHAINGUYEN",IF(ISNUMBER(SEARCH($V$14,T3394)),"WINCOMKHANHHOA",IF(ISNUMBER(SEARCH($V$15,T3394)),"WINCOMHUNGYEN",IF(ISNUMBER(SEARCH($V$16,T3394)),"WINCOMNGHEAN",IF(ISNUMBER(SEARCH($V$17,T3394)),"WINCOMLAOCAI",IF(ISNUMBER(SEARCH($V$18,T3394)),"WINCOMVUNGTAU",IF(ISNUMBER(SEARCH($V$19,T3394)),"WINCOMBINHDUONG",IF(ISNUMBER(SEARCH($V$20,T3394)),"WINCOMKIENGIANG",IF(ISNUMBER(SEARCH($V$21,T3394)),"WINCOMHANAM",IF(ISNUMBER(SEARCH($V$22,T3394)),"WINCOMNAMDINH",IF(ISNUMBER(SEARCH($V$23,T3394)),"WINCOMLANGSON",IF(ISNUMBER(SEARCH($V$24,T3394)),"WINCOMTHANHHOA",IF(ISNUMBER(SEARCH($V$25,T3394)),"WINCOMYENBAI",IF(ISNUMBER(SEARCH($V$26,T3394)),"WINCOMTUYENQUANG",IF(ISNUMBER(SEARCH($V$27,T3394)),"WINCOMHUE",IF(ISNUMBER(SEARCH($V$28,T3394)),"WINCOMQUANGNAM",IF(ISNUMBER(SEARCH($V$29,T3394)),"WINCOMVINHPHUC",IF(ISNUMBER(SEARCH($V$30,T3394)),"WINCOMHAGIANG",IF(ISNUMBER(SEARCH($V$31,T3394)),"WINCOMNINHBINH",IF(ISNUMBER(SEARCH($V$32,T3394)),"WINCOMTRAVINH",IF(ISNUMBER(SEARCH($V$33,T3394)),"WINCOMCANTHO",IF(ISNUMBER(SEARCH($V$34,T3394)),"WINCOMBENTRE",IF(ISNUMBER(SEARCH($V$35,T3394)),"WINCOMCAMAU",IF(ISNUMBER(SEARCH($V$36,T3394)),"WINCOMANGIANG",IF(ISNUMBER(SEARCH($V$37,T3394)),"WINCOMNINHTHUAN",IF(ISNUMBER(SEARCH($V$38,T3394)),"WINCOMTHAIBINH",IF(ISNUMBER(SEARCH($V$39,T3394)),"WINCOMGIALAI",IF(ISNUMBER(SEARCH($V$40,T3394)),"WINCOMHOABINH",IF(ISNUMBER(SEARCH($V$41,T3394)),"WINCOMQUANGNGAI",IF(ISNUMBER(SEARCH($V$42,T3394)),"WINCOMBINHTHUAN",IF(ISNUMBER(SEARCH($V$43,T3394)),"WINCOMDAKLAK",IF(ISNUMBER(SEARCH($V$44,T3394)),"WINCOMSOCTRANG",IF(ISNUMBER(SEARCH($V$45,T3394)),"WINCOMSONLA",IF(ISNUMBER(SEARCH($V$46,T3394)),"WINCOMKONTUM",IF(ISNUMBER(SEARCH($V$47,T3394)),"WINCOMPHUYEN",IF(ISNUMBER(SEARCH($V$48,T3394)),"WINCOMQUANGTRI",IF(ISNUMBER(SEARCH($V$49,T3394)),"WINCOMBINHDINH",IF(ISNUMBER(SEARCH($V$50,T3394)),"WINCOMCAOBANG",IF(ISNUMBER(SEARCH($V$51,T3394)),"WINCOMQUANGBINH",IF(ISNUMBER(SEARCH($V$52,T3394)),"WINCOMLAMDONG",IF(ISNUMBER(SEARCH($V$53,T3394)),"WINCOMVINHLONG",IF(ISNUMBER(SEARCH($V$54,T3394)),"WINCOMDONGTHAP",IF(ISNUMBER(SEARCH($V$55,T3394)),"WINCOMTIENGIANG",IF(ISNUMBER(SEARCH($V$56,T3394)),"WINCOMQUANGNINH",0))))))))))))))))))))))))))))))))))))))))))))))))))))))</f>
        <v>WINCOMHANOI</v>
      </c>
    </row>
    <row r="3395" spans="1:25" x14ac:dyDescent="0.2">
      <c r="A3395" t="s">
        <v>0</v>
      </c>
      <c r="B3395" t="s">
        <v>5207</v>
      </c>
      <c r="C3395" t="s">
        <v>2</v>
      </c>
      <c r="D3395" t="s">
        <v>39</v>
      </c>
      <c r="E3395" t="s">
        <v>4</v>
      </c>
      <c r="F3395" s="5">
        <f t="shared" ref="F3395:F3458" si="213">G3395/N3395</f>
        <v>21</v>
      </c>
      <c r="G3395" s="2">
        <v>966000</v>
      </c>
      <c r="H3395" s="2">
        <v>1062600</v>
      </c>
      <c r="I3395" t="s">
        <v>5</v>
      </c>
      <c r="J3395" t="s">
        <v>40</v>
      </c>
      <c r="K3395" t="str">
        <f t="shared" ref="K3395:K3458" si="214">MID(J3395,10,26)</f>
        <v>Mộc nấm hương gói 250g</v>
      </c>
      <c r="L3395" s="8" t="str">
        <f>VLOOKUP(K3395,'[1]Mã Misa'!$B$2:$D$74,2,0)</f>
        <v>Mộc Nấm Hương 250g</v>
      </c>
      <c r="M3395" s="8" t="str">
        <f>VLOOKUP(L3395,'[1]Mã Misa'!$C$2:$D$74,2,0)</f>
        <v>MNH250</v>
      </c>
      <c r="N3395" s="2">
        <v>46000</v>
      </c>
      <c r="O3395" t="s">
        <v>5208</v>
      </c>
      <c r="P3395" s="8" t="str">
        <f t="shared" ref="P3395:P3458" si="215">RIGHT(O3395,7)</f>
        <v>0045367</v>
      </c>
      <c r="Q3395" s="8" t="e">
        <f t="array" ref="Q3395">IF(VLOOKUP(P3395,$AA$1:$AC$32,1,0)&lt;&gt;0,(P3395&amp;"A"),0)</f>
        <v>#N/A</v>
      </c>
      <c r="R3395" s="12">
        <v>44529</v>
      </c>
      <c r="S3395" t="s">
        <v>1398</v>
      </c>
      <c r="T3395" s="8" t="str">
        <f t="shared" si="212"/>
        <v>VM+ HCM 19</v>
      </c>
      <c r="U3395" t="s">
        <v>6381</v>
      </c>
      <c r="Y3395" t="str">
        <f t="array" ref="Y3395">IF(ISNUMBER(SEARCH($V$3,T3395)),"WINCOMHANOI",IF(ISNUMBER(SEARCH($V$4,T3395)),"WINCOMHOCHIMINH",IF(ISNUMBER(SEARCH($V$5,T3395)),"WINCOMDANANG",IF(ISNUMBER(SEARCH($V$6,T3395)),"WINCOMHAIDUONG",IF(ISNUMBER(SEARCH($V$7,T3395)),"WINCOMQUANGNINH",IF(ISNUMBER(SEARCH($V$8,T3395)),"WINCOMHAIPHONG",IF(ISNUMBER(SEARCH($V$9,T3395)),"WINCOMBACGIANG",IF(ISNUMBER(SEARCH($V$10,T3395)),"WINCOMBACNINH",IF(ISNUMBER(SEARCH($V$11,T3395)),"WINCOMPHUTHO",IF(ISNUMBER(SEARCH($V$12,T3395)),"WINCOMHATINH",IF(ISNUMBER(SEARCH($V$13,T3395)),"WINCOMTHAINGUYEN",IF(ISNUMBER(SEARCH($V$14,T3395)),"WINCOMKHANHHOA",IF(ISNUMBER(SEARCH($V$15,T3395)),"WINCOMHUNGYEN",IF(ISNUMBER(SEARCH($V$16,T3395)),"WINCOMNGHEAN",IF(ISNUMBER(SEARCH($V$17,T3395)),"WINCOMLAOCAI",IF(ISNUMBER(SEARCH($V$18,T3395)),"WINCOMVUNGTAU",IF(ISNUMBER(SEARCH($V$19,T3395)),"WINCOMBINHDUONG",IF(ISNUMBER(SEARCH($V$20,T3395)),"WINCOMKIENGIANG",IF(ISNUMBER(SEARCH($V$21,T3395)),"WINCOMHANAM",IF(ISNUMBER(SEARCH($V$22,T3395)),"WINCOMNAMDINH",IF(ISNUMBER(SEARCH($V$23,T3395)),"WINCOMLANGSON",IF(ISNUMBER(SEARCH($V$24,T3395)),"WINCOMTHANHHOA",IF(ISNUMBER(SEARCH($V$25,T3395)),"WINCOMYENBAI",IF(ISNUMBER(SEARCH($V$26,T3395)),"WINCOMTUYENQUANG",IF(ISNUMBER(SEARCH($V$27,T3395)),"WINCOMHUE",IF(ISNUMBER(SEARCH($V$28,T3395)),"WINCOMQUANGNAM",IF(ISNUMBER(SEARCH($V$29,T3395)),"WINCOMVINHPHUC",IF(ISNUMBER(SEARCH($V$30,T3395)),"WINCOMHAGIANG",IF(ISNUMBER(SEARCH($V$31,T3395)),"WINCOMNINHBINH",IF(ISNUMBER(SEARCH($V$32,T3395)),"WINCOMTRAVINH",IF(ISNUMBER(SEARCH($V$33,T3395)),"WINCOMCANTHO",IF(ISNUMBER(SEARCH($V$34,T3395)),"WINCOMBENTRE",IF(ISNUMBER(SEARCH($V$35,T3395)),"WINCOMCAMAU",IF(ISNUMBER(SEARCH($V$36,T3395)),"WINCOMANGIANG",IF(ISNUMBER(SEARCH($V$37,T3395)),"WINCOMNINHTHUAN",IF(ISNUMBER(SEARCH($V$38,T3395)),"WINCOMTHAIBINH",IF(ISNUMBER(SEARCH($V$39,T3395)),"WINCOMGIALAI",IF(ISNUMBER(SEARCH($V$40,T3395)),"WINCOMHOABINH",IF(ISNUMBER(SEARCH($V$41,T3395)),"WINCOMQUANGNGAI",IF(ISNUMBER(SEARCH($V$42,T3395)),"WINCOMBINHTHUAN",IF(ISNUMBER(SEARCH($V$43,T3395)),"WINCOMDAKLAK",IF(ISNUMBER(SEARCH($V$44,T3395)),"WINCOMSOCTRANG",IF(ISNUMBER(SEARCH($V$45,T3395)),"WINCOMSONLA",IF(ISNUMBER(SEARCH($V$46,T3395)),"WINCOMKONTUM",IF(ISNUMBER(SEARCH($V$47,T3395)),"WINCOMPHUYEN",IF(ISNUMBER(SEARCH($V$48,T3395)),"WINCOMQUANGTRI",IF(ISNUMBER(SEARCH($V$49,T3395)),"WINCOMBINHDINH",IF(ISNUMBER(SEARCH($V$50,T3395)),"WINCOMCAOBANG",IF(ISNUMBER(SEARCH($V$51,T3395)),"WINCOMQUANGBINH",IF(ISNUMBER(SEARCH($V$52,T3395)),"WINCOMLAMDONG",IF(ISNUMBER(SEARCH($V$53,T3395)),"WINCOMVINHLONG",IF(ISNUMBER(SEARCH($V$54,T3395)),"WINCOMDONGTHAP",IF(ISNUMBER(SEARCH($V$55,T3395)),"WINCOMTIENGIANG",IF(ISNUMBER(SEARCH($V$56,T3395)),"WINCOMQUANGNINH",0))))))))))))))))))))))))))))))))))))))))))))))))))))))</f>
        <v>WINCOMHOCHIMINH</v>
      </c>
    </row>
    <row r="3396" spans="1:25" x14ac:dyDescent="0.2">
      <c r="A3396" t="s">
        <v>0</v>
      </c>
      <c r="B3396" t="s">
        <v>5207</v>
      </c>
      <c r="C3396" t="s">
        <v>31</v>
      </c>
      <c r="D3396" t="s">
        <v>3</v>
      </c>
      <c r="E3396" t="s">
        <v>4</v>
      </c>
      <c r="F3396" s="5">
        <f t="shared" si="213"/>
        <v>2</v>
      </c>
      <c r="G3396" s="2">
        <v>177692</v>
      </c>
      <c r="H3396" s="2">
        <v>195461.2</v>
      </c>
      <c r="I3396" t="s">
        <v>5</v>
      </c>
      <c r="J3396" t="s">
        <v>6</v>
      </c>
      <c r="K3396" t="str">
        <f t="shared" si="214"/>
        <v>Gà muối gói 500g</v>
      </c>
      <c r="L3396" s="8" t="str">
        <f>VLOOKUP(K3396,'[1]Mã Misa'!$B$2:$D$74,2,0)</f>
        <v>Gà muối 500g</v>
      </c>
      <c r="M3396" s="8" t="str">
        <f>VLOOKUP(L3396,'[1]Mã Misa'!$C$2:$D$74,2,0)</f>
        <v>GM500</v>
      </c>
      <c r="N3396" s="2">
        <v>88846</v>
      </c>
      <c r="O3396" t="s">
        <v>5208</v>
      </c>
      <c r="P3396" s="8" t="str">
        <f t="shared" si="215"/>
        <v>0045367</v>
      </c>
      <c r="Q3396" s="8" t="e">
        <f t="array" ref="Q3396">IF(VLOOKUP(P3396,$AA$1:$AC$32,1,0)&lt;&gt;0,(P3396&amp;"A"),0)</f>
        <v>#N/A</v>
      </c>
      <c r="R3396" s="12">
        <v>44529</v>
      </c>
      <c r="S3396" t="s">
        <v>1398</v>
      </c>
      <c r="T3396" s="8" t="str">
        <f t="shared" ref="T3396:T3459" si="216">LEFT(U3396,10)</f>
        <v>VM+ HCM 19</v>
      </c>
      <c r="U3396" t="s">
        <v>6381</v>
      </c>
      <c r="Y3396" t="str">
        <f t="array" ref="Y3396">IF(ISNUMBER(SEARCH($V$3,T3396)),"WINCOMHANOI",IF(ISNUMBER(SEARCH($V$4,T3396)),"WINCOMHOCHIMINH",IF(ISNUMBER(SEARCH($V$5,T3396)),"WINCOMDANANG",IF(ISNUMBER(SEARCH($V$6,T3396)),"WINCOMHAIDUONG",IF(ISNUMBER(SEARCH($V$7,T3396)),"WINCOMQUANGNINH",IF(ISNUMBER(SEARCH($V$8,T3396)),"WINCOMHAIPHONG",IF(ISNUMBER(SEARCH($V$9,T3396)),"WINCOMBACGIANG",IF(ISNUMBER(SEARCH($V$10,T3396)),"WINCOMBACNINH",IF(ISNUMBER(SEARCH($V$11,T3396)),"WINCOMPHUTHO",IF(ISNUMBER(SEARCH($V$12,T3396)),"WINCOMHATINH",IF(ISNUMBER(SEARCH($V$13,T3396)),"WINCOMTHAINGUYEN",IF(ISNUMBER(SEARCH($V$14,T3396)),"WINCOMKHANHHOA",IF(ISNUMBER(SEARCH($V$15,T3396)),"WINCOMHUNGYEN",IF(ISNUMBER(SEARCH($V$16,T3396)),"WINCOMNGHEAN",IF(ISNUMBER(SEARCH($V$17,T3396)),"WINCOMLAOCAI",IF(ISNUMBER(SEARCH($V$18,T3396)),"WINCOMVUNGTAU",IF(ISNUMBER(SEARCH($V$19,T3396)),"WINCOMBINHDUONG",IF(ISNUMBER(SEARCH($V$20,T3396)),"WINCOMKIENGIANG",IF(ISNUMBER(SEARCH($V$21,T3396)),"WINCOMHANAM",IF(ISNUMBER(SEARCH($V$22,T3396)),"WINCOMNAMDINH",IF(ISNUMBER(SEARCH($V$23,T3396)),"WINCOMLANGSON",IF(ISNUMBER(SEARCH($V$24,T3396)),"WINCOMTHANHHOA",IF(ISNUMBER(SEARCH($V$25,T3396)),"WINCOMYENBAI",IF(ISNUMBER(SEARCH($V$26,T3396)),"WINCOMTUYENQUANG",IF(ISNUMBER(SEARCH($V$27,T3396)),"WINCOMHUE",IF(ISNUMBER(SEARCH($V$28,T3396)),"WINCOMQUANGNAM",IF(ISNUMBER(SEARCH($V$29,T3396)),"WINCOMVINHPHUC",IF(ISNUMBER(SEARCH($V$30,T3396)),"WINCOMHAGIANG",IF(ISNUMBER(SEARCH($V$31,T3396)),"WINCOMNINHBINH",IF(ISNUMBER(SEARCH($V$32,T3396)),"WINCOMTRAVINH",IF(ISNUMBER(SEARCH($V$33,T3396)),"WINCOMCANTHO",IF(ISNUMBER(SEARCH($V$34,T3396)),"WINCOMBENTRE",IF(ISNUMBER(SEARCH($V$35,T3396)),"WINCOMCAMAU",IF(ISNUMBER(SEARCH($V$36,T3396)),"WINCOMANGIANG",IF(ISNUMBER(SEARCH($V$37,T3396)),"WINCOMNINHTHUAN",IF(ISNUMBER(SEARCH($V$38,T3396)),"WINCOMTHAIBINH",IF(ISNUMBER(SEARCH($V$39,T3396)),"WINCOMGIALAI",IF(ISNUMBER(SEARCH($V$40,T3396)),"WINCOMHOABINH",IF(ISNUMBER(SEARCH($V$41,T3396)),"WINCOMQUANGNGAI",IF(ISNUMBER(SEARCH($V$42,T3396)),"WINCOMBINHTHUAN",IF(ISNUMBER(SEARCH($V$43,T3396)),"WINCOMDAKLAK",IF(ISNUMBER(SEARCH($V$44,T3396)),"WINCOMSOCTRANG",IF(ISNUMBER(SEARCH($V$45,T3396)),"WINCOMSONLA",IF(ISNUMBER(SEARCH($V$46,T3396)),"WINCOMKONTUM",IF(ISNUMBER(SEARCH($V$47,T3396)),"WINCOMPHUYEN",IF(ISNUMBER(SEARCH($V$48,T3396)),"WINCOMQUANGTRI",IF(ISNUMBER(SEARCH($V$49,T3396)),"WINCOMBINHDINH",IF(ISNUMBER(SEARCH($V$50,T3396)),"WINCOMCAOBANG",IF(ISNUMBER(SEARCH($V$51,T3396)),"WINCOMQUANGBINH",IF(ISNUMBER(SEARCH($V$52,T3396)),"WINCOMLAMDONG",IF(ISNUMBER(SEARCH($V$53,T3396)),"WINCOMVINHLONG",IF(ISNUMBER(SEARCH($V$54,T3396)),"WINCOMDONGTHAP",IF(ISNUMBER(SEARCH($V$55,T3396)),"WINCOMTIENGIANG",IF(ISNUMBER(SEARCH($V$56,T3396)),"WINCOMQUANGNINH",0))))))))))))))))))))))))))))))))))))))))))))))))))))))</f>
        <v>WINCOMHOCHIMINH</v>
      </c>
    </row>
    <row r="3397" spans="1:25" x14ac:dyDescent="0.2">
      <c r="A3397" t="s">
        <v>0</v>
      </c>
      <c r="B3397" t="s">
        <v>5207</v>
      </c>
      <c r="C3397" t="s">
        <v>34</v>
      </c>
      <c r="D3397" t="s">
        <v>62</v>
      </c>
      <c r="E3397" t="s">
        <v>4</v>
      </c>
      <c r="F3397" s="5">
        <f t="shared" si="213"/>
        <v>5</v>
      </c>
      <c r="G3397" s="2">
        <v>527000</v>
      </c>
      <c r="H3397" s="2">
        <v>579700</v>
      </c>
      <c r="I3397" t="s">
        <v>5</v>
      </c>
      <c r="J3397" t="s">
        <v>63</v>
      </c>
      <c r="K3397" t="str">
        <f t="shared" si="214"/>
        <v>_Đùi gà sốt cay 500g</v>
      </c>
      <c r="L3397" s="8" t="str">
        <f>VLOOKUP(K3397,'[1]Mã Misa'!$B$2:$D$74,2,0)</f>
        <v>Đùi gà sốt cay 500g</v>
      </c>
      <c r="M3397" s="8" t="str">
        <f>VLOOKUP(L3397,'[1]Mã Misa'!$C$2:$D$74,2,0)</f>
        <v>DGSC500</v>
      </c>
      <c r="N3397" s="2">
        <v>105400</v>
      </c>
      <c r="O3397" t="s">
        <v>5208</v>
      </c>
      <c r="P3397" s="8" t="str">
        <f t="shared" si="215"/>
        <v>0045367</v>
      </c>
      <c r="Q3397" s="8" t="e">
        <f t="array" ref="Q3397">IF(VLOOKUP(P3397,$AA$1:$AC$32,1,0)&lt;&gt;0,(P3397&amp;"A"),0)</f>
        <v>#N/A</v>
      </c>
      <c r="R3397" s="12">
        <v>44529</v>
      </c>
      <c r="S3397" t="s">
        <v>1398</v>
      </c>
      <c r="T3397" s="8" t="str">
        <f t="shared" si="216"/>
        <v>VM+ HCM 19</v>
      </c>
      <c r="U3397" t="s">
        <v>6381</v>
      </c>
      <c r="Y3397" t="str">
        <f t="array" ref="Y3397">IF(ISNUMBER(SEARCH($V$3,T3397)),"WINCOMHANOI",IF(ISNUMBER(SEARCH($V$4,T3397)),"WINCOMHOCHIMINH",IF(ISNUMBER(SEARCH($V$5,T3397)),"WINCOMDANANG",IF(ISNUMBER(SEARCH($V$6,T3397)),"WINCOMHAIDUONG",IF(ISNUMBER(SEARCH($V$7,T3397)),"WINCOMQUANGNINH",IF(ISNUMBER(SEARCH($V$8,T3397)),"WINCOMHAIPHONG",IF(ISNUMBER(SEARCH($V$9,T3397)),"WINCOMBACGIANG",IF(ISNUMBER(SEARCH($V$10,T3397)),"WINCOMBACNINH",IF(ISNUMBER(SEARCH($V$11,T3397)),"WINCOMPHUTHO",IF(ISNUMBER(SEARCH($V$12,T3397)),"WINCOMHATINH",IF(ISNUMBER(SEARCH($V$13,T3397)),"WINCOMTHAINGUYEN",IF(ISNUMBER(SEARCH($V$14,T3397)),"WINCOMKHANHHOA",IF(ISNUMBER(SEARCH($V$15,T3397)),"WINCOMHUNGYEN",IF(ISNUMBER(SEARCH($V$16,T3397)),"WINCOMNGHEAN",IF(ISNUMBER(SEARCH($V$17,T3397)),"WINCOMLAOCAI",IF(ISNUMBER(SEARCH($V$18,T3397)),"WINCOMVUNGTAU",IF(ISNUMBER(SEARCH($V$19,T3397)),"WINCOMBINHDUONG",IF(ISNUMBER(SEARCH($V$20,T3397)),"WINCOMKIENGIANG",IF(ISNUMBER(SEARCH($V$21,T3397)),"WINCOMHANAM",IF(ISNUMBER(SEARCH($V$22,T3397)),"WINCOMNAMDINH",IF(ISNUMBER(SEARCH($V$23,T3397)),"WINCOMLANGSON",IF(ISNUMBER(SEARCH($V$24,T3397)),"WINCOMTHANHHOA",IF(ISNUMBER(SEARCH($V$25,T3397)),"WINCOMYENBAI",IF(ISNUMBER(SEARCH($V$26,T3397)),"WINCOMTUYENQUANG",IF(ISNUMBER(SEARCH($V$27,T3397)),"WINCOMHUE",IF(ISNUMBER(SEARCH($V$28,T3397)),"WINCOMQUANGNAM",IF(ISNUMBER(SEARCH($V$29,T3397)),"WINCOMVINHPHUC",IF(ISNUMBER(SEARCH($V$30,T3397)),"WINCOMHAGIANG",IF(ISNUMBER(SEARCH($V$31,T3397)),"WINCOMNINHBINH",IF(ISNUMBER(SEARCH($V$32,T3397)),"WINCOMTRAVINH",IF(ISNUMBER(SEARCH($V$33,T3397)),"WINCOMCANTHO",IF(ISNUMBER(SEARCH($V$34,T3397)),"WINCOMBENTRE",IF(ISNUMBER(SEARCH($V$35,T3397)),"WINCOMCAMAU",IF(ISNUMBER(SEARCH($V$36,T3397)),"WINCOMANGIANG",IF(ISNUMBER(SEARCH($V$37,T3397)),"WINCOMNINHTHUAN",IF(ISNUMBER(SEARCH($V$38,T3397)),"WINCOMTHAIBINH",IF(ISNUMBER(SEARCH($V$39,T3397)),"WINCOMGIALAI",IF(ISNUMBER(SEARCH($V$40,T3397)),"WINCOMHOABINH",IF(ISNUMBER(SEARCH($V$41,T3397)),"WINCOMQUANGNGAI",IF(ISNUMBER(SEARCH($V$42,T3397)),"WINCOMBINHTHUAN",IF(ISNUMBER(SEARCH($V$43,T3397)),"WINCOMDAKLAK",IF(ISNUMBER(SEARCH($V$44,T3397)),"WINCOMSOCTRANG",IF(ISNUMBER(SEARCH($V$45,T3397)),"WINCOMSONLA",IF(ISNUMBER(SEARCH($V$46,T3397)),"WINCOMKONTUM",IF(ISNUMBER(SEARCH($V$47,T3397)),"WINCOMPHUYEN",IF(ISNUMBER(SEARCH($V$48,T3397)),"WINCOMQUANGTRI",IF(ISNUMBER(SEARCH($V$49,T3397)),"WINCOMBINHDINH",IF(ISNUMBER(SEARCH($V$50,T3397)),"WINCOMCAOBANG",IF(ISNUMBER(SEARCH($V$51,T3397)),"WINCOMQUANGBINH",IF(ISNUMBER(SEARCH($V$52,T3397)),"WINCOMLAMDONG",IF(ISNUMBER(SEARCH($V$53,T3397)),"WINCOMVINHLONG",IF(ISNUMBER(SEARCH($V$54,T3397)),"WINCOMDONGTHAP",IF(ISNUMBER(SEARCH($V$55,T3397)),"WINCOMTIENGIANG",IF(ISNUMBER(SEARCH($V$56,T3397)),"WINCOMQUANGNINH",0))))))))))))))))))))))))))))))))))))))))))))))))))))))</f>
        <v>WINCOMHOCHIMINH</v>
      </c>
    </row>
    <row r="3398" spans="1:25" x14ac:dyDescent="0.2">
      <c r="A3398" t="s">
        <v>0</v>
      </c>
      <c r="B3398" t="s">
        <v>5207</v>
      </c>
      <c r="C3398" t="s">
        <v>37</v>
      </c>
      <c r="D3398" t="s">
        <v>45</v>
      </c>
      <c r="E3398" t="s">
        <v>4</v>
      </c>
      <c r="F3398" s="5">
        <f t="shared" si="213"/>
        <v>1</v>
      </c>
      <c r="G3398" s="2">
        <v>87787</v>
      </c>
      <c r="H3398" s="2">
        <v>96565.700000000012</v>
      </c>
      <c r="I3398" t="s">
        <v>5</v>
      </c>
      <c r="J3398" t="s">
        <v>46</v>
      </c>
      <c r="K3398" t="str">
        <f t="shared" si="214"/>
        <v>Bắp bò muối gói 200g</v>
      </c>
      <c r="L3398" s="8" t="str">
        <f>VLOOKUP(K3398,'[1]Mã Misa'!$B$2:$D$74,2,0)</f>
        <v>Bắp bò muối 200g</v>
      </c>
      <c r="M3398" s="8" t="str">
        <f>VLOOKUP(L3398,'[1]Mã Misa'!$C$2:$D$74,2,0)</f>
        <v>BBM200</v>
      </c>
      <c r="N3398" s="2">
        <v>87787</v>
      </c>
      <c r="O3398" t="s">
        <v>5208</v>
      </c>
      <c r="P3398" s="8" t="str">
        <f t="shared" si="215"/>
        <v>0045367</v>
      </c>
      <c r="Q3398" s="8" t="e">
        <f t="array" ref="Q3398">IF(VLOOKUP(P3398,$AA$1:$AC$32,1,0)&lt;&gt;0,(P3398&amp;"A"),0)</f>
        <v>#N/A</v>
      </c>
      <c r="R3398" s="12">
        <v>44529</v>
      </c>
      <c r="S3398" t="s">
        <v>1398</v>
      </c>
      <c r="T3398" s="8" t="str">
        <f t="shared" si="216"/>
        <v>VM+ HCM 19</v>
      </c>
      <c r="U3398" t="s">
        <v>6381</v>
      </c>
      <c r="Y3398" t="str">
        <f t="array" ref="Y3398">IF(ISNUMBER(SEARCH($V$3,T3398)),"WINCOMHANOI",IF(ISNUMBER(SEARCH($V$4,T3398)),"WINCOMHOCHIMINH",IF(ISNUMBER(SEARCH($V$5,T3398)),"WINCOMDANANG",IF(ISNUMBER(SEARCH($V$6,T3398)),"WINCOMHAIDUONG",IF(ISNUMBER(SEARCH($V$7,T3398)),"WINCOMQUANGNINH",IF(ISNUMBER(SEARCH($V$8,T3398)),"WINCOMHAIPHONG",IF(ISNUMBER(SEARCH($V$9,T3398)),"WINCOMBACGIANG",IF(ISNUMBER(SEARCH($V$10,T3398)),"WINCOMBACNINH",IF(ISNUMBER(SEARCH($V$11,T3398)),"WINCOMPHUTHO",IF(ISNUMBER(SEARCH($V$12,T3398)),"WINCOMHATINH",IF(ISNUMBER(SEARCH($V$13,T3398)),"WINCOMTHAINGUYEN",IF(ISNUMBER(SEARCH($V$14,T3398)),"WINCOMKHANHHOA",IF(ISNUMBER(SEARCH($V$15,T3398)),"WINCOMHUNGYEN",IF(ISNUMBER(SEARCH($V$16,T3398)),"WINCOMNGHEAN",IF(ISNUMBER(SEARCH($V$17,T3398)),"WINCOMLAOCAI",IF(ISNUMBER(SEARCH($V$18,T3398)),"WINCOMVUNGTAU",IF(ISNUMBER(SEARCH($V$19,T3398)),"WINCOMBINHDUONG",IF(ISNUMBER(SEARCH($V$20,T3398)),"WINCOMKIENGIANG",IF(ISNUMBER(SEARCH($V$21,T3398)),"WINCOMHANAM",IF(ISNUMBER(SEARCH($V$22,T3398)),"WINCOMNAMDINH",IF(ISNUMBER(SEARCH($V$23,T3398)),"WINCOMLANGSON",IF(ISNUMBER(SEARCH($V$24,T3398)),"WINCOMTHANHHOA",IF(ISNUMBER(SEARCH($V$25,T3398)),"WINCOMYENBAI",IF(ISNUMBER(SEARCH($V$26,T3398)),"WINCOMTUYENQUANG",IF(ISNUMBER(SEARCH($V$27,T3398)),"WINCOMHUE",IF(ISNUMBER(SEARCH($V$28,T3398)),"WINCOMQUANGNAM",IF(ISNUMBER(SEARCH($V$29,T3398)),"WINCOMVINHPHUC",IF(ISNUMBER(SEARCH($V$30,T3398)),"WINCOMHAGIANG",IF(ISNUMBER(SEARCH($V$31,T3398)),"WINCOMNINHBINH",IF(ISNUMBER(SEARCH($V$32,T3398)),"WINCOMTRAVINH",IF(ISNUMBER(SEARCH($V$33,T3398)),"WINCOMCANTHO",IF(ISNUMBER(SEARCH($V$34,T3398)),"WINCOMBENTRE",IF(ISNUMBER(SEARCH($V$35,T3398)),"WINCOMCAMAU",IF(ISNUMBER(SEARCH($V$36,T3398)),"WINCOMANGIANG",IF(ISNUMBER(SEARCH($V$37,T3398)),"WINCOMNINHTHUAN",IF(ISNUMBER(SEARCH($V$38,T3398)),"WINCOMTHAIBINH",IF(ISNUMBER(SEARCH($V$39,T3398)),"WINCOMGIALAI",IF(ISNUMBER(SEARCH($V$40,T3398)),"WINCOMHOABINH",IF(ISNUMBER(SEARCH($V$41,T3398)),"WINCOMQUANGNGAI",IF(ISNUMBER(SEARCH($V$42,T3398)),"WINCOMBINHTHUAN",IF(ISNUMBER(SEARCH($V$43,T3398)),"WINCOMDAKLAK",IF(ISNUMBER(SEARCH($V$44,T3398)),"WINCOMSOCTRANG",IF(ISNUMBER(SEARCH($V$45,T3398)),"WINCOMSONLA",IF(ISNUMBER(SEARCH($V$46,T3398)),"WINCOMKONTUM",IF(ISNUMBER(SEARCH($V$47,T3398)),"WINCOMPHUYEN",IF(ISNUMBER(SEARCH($V$48,T3398)),"WINCOMQUANGTRI",IF(ISNUMBER(SEARCH($V$49,T3398)),"WINCOMBINHDINH",IF(ISNUMBER(SEARCH($V$50,T3398)),"WINCOMCAOBANG",IF(ISNUMBER(SEARCH($V$51,T3398)),"WINCOMQUANGBINH",IF(ISNUMBER(SEARCH($V$52,T3398)),"WINCOMLAMDONG",IF(ISNUMBER(SEARCH($V$53,T3398)),"WINCOMVINHLONG",IF(ISNUMBER(SEARCH($V$54,T3398)),"WINCOMDONGTHAP",IF(ISNUMBER(SEARCH($V$55,T3398)),"WINCOMTIENGIANG",IF(ISNUMBER(SEARCH($V$56,T3398)),"WINCOMQUANGNINH",0))))))))))))))))))))))))))))))))))))))))))))))))))))))</f>
        <v>WINCOMHOCHIMINH</v>
      </c>
    </row>
    <row r="3399" spans="1:25" x14ac:dyDescent="0.2">
      <c r="A3399" t="s">
        <v>0</v>
      </c>
      <c r="B3399" t="s">
        <v>5209</v>
      </c>
      <c r="C3399" t="s">
        <v>2</v>
      </c>
      <c r="D3399" t="s">
        <v>10</v>
      </c>
      <c r="E3399" t="s">
        <v>4</v>
      </c>
      <c r="F3399" s="5">
        <f t="shared" si="213"/>
        <v>1</v>
      </c>
      <c r="G3399" s="2">
        <v>61050</v>
      </c>
      <c r="H3399" s="2">
        <v>67155</v>
      </c>
      <c r="I3399" t="s">
        <v>5</v>
      </c>
      <c r="J3399" t="s">
        <v>11</v>
      </c>
      <c r="K3399" t="str">
        <f t="shared" si="214"/>
        <v>_Giò sụn gà 250g</v>
      </c>
      <c r="L3399" s="8" t="str">
        <f>VLOOKUP(K3399,'[1]Mã Misa'!$B$2:$D$74,2,0)</f>
        <v>Giò sụn gà 250g</v>
      </c>
      <c r="M3399" s="8" t="str">
        <f>VLOOKUP(L3399,'[1]Mã Misa'!$C$2:$D$74,2,0)</f>
        <v>GSG250</v>
      </c>
      <c r="N3399" s="2">
        <v>61050</v>
      </c>
      <c r="O3399" t="s">
        <v>5210</v>
      </c>
      <c r="P3399" s="8" t="str">
        <f t="shared" si="215"/>
        <v>0149255</v>
      </c>
      <c r="Q3399" s="8" t="e">
        <f t="array" ref="Q3399">IF(VLOOKUP(P3399,$AA$1:$AC$32,1,0)&lt;&gt;0,(P3399&amp;"A"),0)</f>
        <v>#N/A</v>
      </c>
      <c r="R3399" s="12">
        <v>44529</v>
      </c>
      <c r="S3399" t="s">
        <v>1718</v>
      </c>
      <c r="T3399" s="8" t="str">
        <f t="shared" si="216"/>
        <v>VM VMM HNI</v>
      </c>
      <c r="U3399" t="s">
        <v>6472</v>
      </c>
      <c r="Y3399" t="str">
        <f t="array" ref="Y3399">IF(ISNUMBER(SEARCH($V$3,T3399)),"WINCOMHANOI",IF(ISNUMBER(SEARCH($V$4,T3399)),"WINCOMHOCHIMINH",IF(ISNUMBER(SEARCH($V$5,T3399)),"WINCOMDANANG",IF(ISNUMBER(SEARCH($V$6,T3399)),"WINCOMHAIDUONG",IF(ISNUMBER(SEARCH($V$7,T3399)),"WINCOMQUANGNINH",IF(ISNUMBER(SEARCH($V$8,T3399)),"WINCOMHAIPHONG",IF(ISNUMBER(SEARCH($V$9,T3399)),"WINCOMBACGIANG",IF(ISNUMBER(SEARCH($V$10,T3399)),"WINCOMBACNINH",IF(ISNUMBER(SEARCH($V$11,T3399)),"WINCOMPHUTHO",IF(ISNUMBER(SEARCH($V$12,T3399)),"WINCOMHATINH",IF(ISNUMBER(SEARCH($V$13,T3399)),"WINCOMTHAINGUYEN",IF(ISNUMBER(SEARCH($V$14,T3399)),"WINCOMKHANHHOA",IF(ISNUMBER(SEARCH($V$15,T3399)),"WINCOMHUNGYEN",IF(ISNUMBER(SEARCH($V$16,T3399)),"WINCOMNGHEAN",IF(ISNUMBER(SEARCH($V$17,T3399)),"WINCOMLAOCAI",IF(ISNUMBER(SEARCH($V$18,T3399)),"WINCOMVUNGTAU",IF(ISNUMBER(SEARCH($V$19,T3399)),"WINCOMBINHDUONG",IF(ISNUMBER(SEARCH($V$20,T3399)),"WINCOMKIENGIANG",IF(ISNUMBER(SEARCH($V$21,T3399)),"WINCOMHANAM",IF(ISNUMBER(SEARCH($V$22,T3399)),"WINCOMNAMDINH",IF(ISNUMBER(SEARCH($V$23,T3399)),"WINCOMLANGSON",IF(ISNUMBER(SEARCH($V$24,T3399)),"WINCOMTHANHHOA",IF(ISNUMBER(SEARCH($V$25,T3399)),"WINCOMYENBAI",IF(ISNUMBER(SEARCH($V$26,T3399)),"WINCOMTUYENQUANG",IF(ISNUMBER(SEARCH($V$27,T3399)),"WINCOMHUE",IF(ISNUMBER(SEARCH($V$28,T3399)),"WINCOMQUANGNAM",IF(ISNUMBER(SEARCH($V$29,T3399)),"WINCOMVINHPHUC",IF(ISNUMBER(SEARCH($V$30,T3399)),"WINCOMHAGIANG",IF(ISNUMBER(SEARCH($V$31,T3399)),"WINCOMNINHBINH",IF(ISNUMBER(SEARCH($V$32,T3399)),"WINCOMTRAVINH",IF(ISNUMBER(SEARCH($V$33,T3399)),"WINCOMCANTHO",IF(ISNUMBER(SEARCH($V$34,T3399)),"WINCOMBENTRE",IF(ISNUMBER(SEARCH($V$35,T3399)),"WINCOMCAMAU",IF(ISNUMBER(SEARCH($V$36,T3399)),"WINCOMANGIANG",IF(ISNUMBER(SEARCH($V$37,T3399)),"WINCOMNINHTHUAN",IF(ISNUMBER(SEARCH($V$38,T3399)),"WINCOMTHAIBINH",IF(ISNUMBER(SEARCH($V$39,T3399)),"WINCOMGIALAI",IF(ISNUMBER(SEARCH($V$40,T3399)),"WINCOMHOABINH",IF(ISNUMBER(SEARCH($V$41,T3399)),"WINCOMQUANGNGAI",IF(ISNUMBER(SEARCH($V$42,T3399)),"WINCOMBINHTHUAN",IF(ISNUMBER(SEARCH($V$43,T3399)),"WINCOMDAKLAK",IF(ISNUMBER(SEARCH($V$44,T3399)),"WINCOMSOCTRANG",IF(ISNUMBER(SEARCH($V$45,T3399)),"WINCOMSONLA",IF(ISNUMBER(SEARCH($V$46,T3399)),"WINCOMKONTUM",IF(ISNUMBER(SEARCH($V$47,T3399)),"WINCOMPHUYEN",IF(ISNUMBER(SEARCH($V$48,T3399)),"WINCOMQUANGTRI",IF(ISNUMBER(SEARCH($V$49,T3399)),"WINCOMBINHDINH",IF(ISNUMBER(SEARCH($V$50,T3399)),"WINCOMCAOBANG",IF(ISNUMBER(SEARCH($V$51,T3399)),"WINCOMQUANGBINH",IF(ISNUMBER(SEARCH($V$52,T3399)),"WINCOMLAMDONG",IF(ISNUMBER(SEARCH($V$53,T3399)),"WINCOMVINHLONG",IF(ISNUMBER(SEARCH($V$54,T3399)),"WINCOMDONGTHAP",IF(ISNUMBER(SEARCH($V$55,T3399)),"WINCOMTIENGIANG",IF(ISNUMBER(SEARCH($V$56,T3399)),"WINCOMQUANGNINH",0))))))))))))))))))))))))))))))))))))))))))))))))))))))</f>
        <v>WINCOMHANOI</v>
      </c>
    </row>
    <row r="3400" spans="1:25" x14ac:dyDescent="0.2">
      <c r="A3400" t="s">
        <v>0</v>
      </c>
      <c r="B3400" t="s">
        <v>5211</v>
      </c>
      <c r="C3400" t="s">
        <v>2</v>
      </c>
      <c r="D3400" t="s">
        <v>3</v>
      </c>
      <c r="E3400" t="s">
        <v>4</v>
      </c>
      <c r="F3400" s="5">
        <f t="shared" si="213"/>
        <v>2</v>
      </c>
      <c r="G3400" s="2">
        <v>177692</v>
      </c>
      <c r="H3400" s="2">
        <v>195461.2</v>
      </c>
      <c r="I3400" t="s">
        <v>5</v>
      </c>
      <c r="J3400" t="s">
        <v>6</v>
      </c>
      <c r="K3400" t="str">
        <f t="shared" si="214"/>
        <v>Gà muối gói 500g</v>
      </c>
      <c r="L3400" s="8" t="str">
        <f>VLOOKUP(K3400,'[1]Mã Misa'!$B$2:$D$74,2,0)</f>
        <v>Gà muối 500g</v>
      </c>
      <c r="M3400" s="8" t="str">
        <f>VLOOKUP(L3400,'[1]Mã Misa'!$C$2:$D$74,2,0)</f>
        <v>GM500</v>
      </c>
      <c r="N3400" s="2">
        <v>88846</v>
      </c>
      <c r="O3400" t="s">
        <v>5212</v>
      </c>
      <c r="P3400" s="8" t="str">
        <f t="shared" si="215"/>
        <v>0002060</v>
      </c>
      <c r="Q3400" s="8" t="e">
        <f t="array" ref="Q3400">IF(VLOOKUP(P3400,$AA$1:$AC$32,1,0)&lt;&gt;0,(P3400&amp;"A"),0)</f>
        <v>#N/A</v>
      </c>
      <c r="R3400" s="12">
        <v>44529</v>
      </c>
      <c r="S3400" t="s">
        <v>4682</v>
      </c>
      <c r="T3400" s="8" t="str">
        <f t="shared" si="216"/>
        <v>VM+ HYN Th</v>
      </c>
      <c r="U3400" t="s">
        <v>7133</v>
      </c>
      <c r="Y3400" t="str">
        <f t="array" ref="Y3400">IF(ISNUMBER(SEARCH($V$3,T3400)),"WINCOMHANOI",IF(ISNUMBER(SEARCH($V$4,T3400)),"WINCOMHOCHIMINH",IF(ISNUMBER(SEARCH($V$5,T3400)),"WINCOMDANANG",IF(ISNUMBER(SEARCH($V$6,T3400)),"WINCOMHAIDUONG",IF(ISNUMBER(SEARCH($V$7,T3400)),"WINCOMQUANGNINH",IF(ISNUMBER(SEARCH($V$8,T3400)),"WINCOMHAIPHONG",IF(ISNUMBER(SEARCH($V$9,T3400)),"WINCOMBACGIANG",IF(ISNUMBER(SEARCH($V$10,T3400)),"WINCOMBACNINH",IF(ISNUMBER(SEARCH($V$11,T3400)),"WINCOMPHUTHO",IF(ISNUMBER(SEARCH($V$12,T3400)),"WINCOMHATINH",IF(ISNUMBER(SEARCH($V$13,T3400)),"WINCOMTHAINGUYEN",IF(ISNUMBER(SEARCH($V$14,T3400)),"WINCOMKHANHHOA",IF(ISNUMBER(SEARCH($V$15,T3400)),"WINCOMHUNGYEN",IF(ISNUMBER(SEARCH($V$16,T3400)),"WINCOMNGHEAN",IF(ISNUMBER(SEARCH($V$17,T3400)),"WINCOMLAOCAI",IF(ISNUMBER(SEARCH($V$18,T3400)),"WINCOMVUNGTAU",IF(ISNUMBER(SEARCH($V$19,T3400)),"WINCOMBINHDUONG",IF(ISNUMBER(SEARCH($V$20,T3400)),"WINCOMKIENGIANG",IF(ISNUMBER(SEARCH($V$21,T3400)),"WINCOMHANAM",IF(ISNUMBER(SEARCH($V$22,T3400)),"WINCOMNAMDINH",IF(ISNUMBER(SEARCH($V$23,T3400)),"WINCOMLANGSON",IF(ISNUMBER(SEARCH($V$24,T3400)),"WINCOMTHANHHOA",IF(ISNUMBER(SEARCH($V$25,T3400)),"WINCOMYENBAI",IF(ISNUMBER(SEARCH($V$26,T3400)),"WINCOMTUYENQUANG",IF(ISNUMBER(SEARCH($V$27,T3400)),"WINCOMHUE",IF(ISNUMBER(SEARCH($V$28,T3400)),"WINCOMQUANGNAM",IF(ISNUMBER(SEARCH($V$29,T3400)),"WINCOMVINHPHUC",IF(ISNUMBER(SEARCH($V$30,T3400)),"WINCOMHAGIANG",IF(ISNUMBER(SEARCH($V$31,T3400)),"WINCOMNINHBINH",IF(ISNUMBER(SEARCH($V$32,T3400)),"WINCOMTRAVINH",IF(ISNUMBER(SEARCH($V$33,T3400)),"WINCOMCANTHO",IF(ISNUMBER(SEARCH($V$34,T3400)),"WINCOMBENTRE",IF(ISNUMBER(SEARCH($V$35,T3400)),"WINCOMCAMAU",IF(ISNUMBER(SEARCH($V$36,T3400)),"WINCOMANGIANG",IF(ISNUMBER(SEARCH($V$37,T3400)),"WINCOMNINHTHUAN",IF(ISNUMBER(SEARCH($V$38,T3400)),"WINCOMTHAIBINH",IF(ISNUMBER(SEARCH($V$39,T3400)),"WINCOMGIALAI",IF(ISNUMBER(SEARCH($V$40,T3400)),"WINCOMHOABINH",IF(ISNUMBER(SEARCH($V$41,T3400)),"WINCOMQUANGNGAI",IF(ISNUMBER(SEARCH($V$42,T3400)),"WINCOMBINHTHUAN",IF(ISNUMBER(SEARCH($V$43,T3400)),"WINCOMDAKLAK",IF(ISNUMBER(SEARCH($V$44,T3400)),"WINCOMSOCTRANG",IF(ISNUMBER(SEARCH($V$45,T3400)),"WINCOMSONLA",IF(ISNUMBER(SEARCH($V$46,T3400)),"WINCOMKONTUM",IF(ISNUMBER(SEARCH($V$47,T3400)),"WINCOMPHUYEN",IF(ISNUMBER(SEARCH($V$48,T3400)),"WINCOMQUANGTRI",IF(ISNUMBER(SEARCH($V$49,T3400)),"WINCOMBINHDINH",IF(ISNUMBER(SEARCH($V$50,T3400)),"WINCOMCAOBANG",IF(ISNUMBER(SEARCH($V$51,T3400)),"WINCOMQUANGBINH",IF(ISNUMBER(SEARCH($V$52,T3400)),"WINCOMLAMDONG",IF(ISNUMBER(SEARCH($V$53,T3400)),"WINCOMVINHLONG",IF(ISNUMBER(SEARCH($V$54,T3400)),"WINCOMDONGTHAP",IF(ISNUMBER(SEARCH($V$55,T3400)),"WINCOMTIENGIANG",IF(ISNUMBER(SEARCH($V$56,T3400)),"WINCOMQUANGNINH",0))))))))))))))))))))))))))))))))))))))))))))))))))))))</f>
        <v>WINCOMHUNGYEN</v>
      </c>
    </row>
    <row r="3401" spans="1:25" x14ac:dyDescent="0.2">
      <c r="A3401" t="s">
        <v>0</v>
      </c>
      <c r="B3401" t="s">
        <v>5213</v>
      </c>
      <c r="C3401" t="s">
        <v>2</v>
      </c>
      <c r="D3401" t="s">
        <v>62</v>
      </c>
      <c r="E3401" t="s">
        <v>4</v>
      </c>
      <c r="F3401" s="5">
        <f t="shared" si="213"/>
        <v>2</v>
      </c>
      <c r="G3401" s="2">
        <v>210800</v>
      </c>
      <c r="H3401" s="2">
        <v>231880.00000000003</v>
      </c>
      <c r="I3401" t="s">
        <v>5</v>
      </c>
      <c r="J3401" t="s">
        <v>63</v>
      </c>
      <c r="K3401" t="str">
        <f t="shared" si="214"/>
        <v>_Đùi gà sốt cay 500g</v>
      </c>
      <c r="L3401" s="8" t="str">
        <f>VLOOKUP(K3401,'[1]Mã Misa'!$B$2:$D$74,2,0)</f>
        <v>Đùi gà sốt cay 500g</v>
      </c>
      <c r="M3401" s="8" t="str">
        <f>VLOOKUP(L3401,'[1]Mã Misa'!$C$2:$D$74,2,0)</f>
        <v>DGSC500</v>
      </c>
      <c r="N3401" s="2">
        <v>105400</v>
      </c>
      <c r="O3401" t="s">
        <v>5214</v>
      </c>
      <c r="P3401" s="8" t="str">
        <f t="shared" si="215"/>
        <v>0000022</v>
      </c>
      <c r="Q3401" s="8" t="e">
        <f t="array" ref="Q3401">IF(VLOOKUP(P3401,$AA$1:$AC$32,1,0)&lt;&gt;0,(P3401&amp;"A"),0)</f>
        <v>#N/A</v>
      </c>
      <c r="R3401" s="12">
        <v>44529</v>
      </c>
      <c r="S3401" t="s">
        <v>3848</v>
      </c>
      <c r="T3401" s="8" t="str">
        <f t="shared" si="216"/>
        <v>VM+ CBG 17</v>
      </c>
      <c r="U3401" t="s">
        <v>6978</v>
      </c>
      <c r="Y3401" t="str">
        <f t="array" ref="Y3401">IF(ISNUMBER(SEARCH($V$3,T3401)),"WINCOMHANOI",IF(ISNUMBER(SEARCH($V$4,T3401)),"WINCOMHOCHIMINH",IF(ISNUMBER(SEARCH($V$5,T3401)),"WINCOMDANANG",IF(ISNUMBER(SEARCH($V$6,T3401)),"WINCOMHAIDUONG",IF(ISNUMBER(SEARCH($V$7,T3401)),"WINCOMQUANGNINH",IF(ISNUMBER(SEARCH($V$8,T3401)),"WINCOMHAIPHONG",IF(ISNUMBER(SEARCH($V$9,T3401)),"WINCOMBACGIANG",IF(ISNUMBER(SEARCH($V$10,T3401)),"WINCOMBACNINH",IF(ISNUMBER(SEARCH($V$11,T3401)),"WINCOMPHUTHO",IF(ISNUMBER(SEARCH($V$12,T3401)),"WINCOMHATINH",IF(ISNUMBER(SEARCH($V$13,T3401)),"WINCOMTHAINGUYEN",IF(ISNUMBER(SEARCH($V$14,T3401)),"WINCOMKHANHHOA",IF(ISNUMBER(SEARCH($V$15,T3401)),"WINCOMHUNGYEN",IF(ISNUMBER(SEARCH($V$16,T3401)),"WINCOMNGHEAN",IF(ISNUMBER(SEARCH($V$17,T3401)),"WINCOMLAOCAI",IF(ISNUMBER(SEARCH($V$18,T3401)),"WINCOMVUNGTAU",IF(ISNUMBER(SEARCH($V$19,T3401)),"WINCOMBINHDUONG",IF(ISNUMBER(SEARCH($V$20,T3401)),"WINCOMKIENGIANG",IF(ISNUMBER(SEARCH($V$21,T3401)),"WINCOMHANAM",IF(ISNUMBER(SEARCH($V$22,T3401)),"WINCOMNAMDINH",IF(ISNUMBER(SEARCH($V$23,T3401)),"WINCOMLANGSON",IF(ISNUMBER(SEARCH($V$24,T3401)),"WINCOMTHANHHOA",IF(ISNUMBER(SEARCH($V$25,T3401)),"WINCOMYENBAI",IF(ISNUMBER(SEARCH($V$26,T3401)),"WINCOMTUYENQUANG",IF(ISNUMBER(SEARCH($V$27,T3401)),"WINCOMHUE",IF(ISNUMBER(SEARCH($V$28,T3401)),"WINCOMQUANGNAM",IF(ISNUMBER(SEARCH($V$29,T3401)),"WINCOMVINHPHUC",IF(ISNUMBER(SEARCH($V$30,T3401)),"WINCOMHAGIANG",IF(ISNUMBER(SEARCH($V$31,T3401)),"WINCOMNINHBINH",IF(ISNUMBER(SEARCH($V$32,T3401)),"WINCOMTRAVINH",IF(ISNUMBER(SEARCH($V$33,T3401)),"WINCOMCANTHO",IF(ISNUMBER(SEARCH($V$34,T3401)),"WINCOMBENTRE",IF(ISNUMBER(SEARCH($V$35,T3401)),"WINCOMCAMAU",IF(ISNUMBER(SEARCH($V$36,T3401)),"WINCOMANGIANG",IF(ISNUMBER(SEARCH($V$37,T3401)),"WINCOMNINHTHUAN",IF(ISNUMBER(SEARCH($V$38,T3401)),"WINCOMTHAIBINH",IF(ISNUMBER(SEARCH($V$39,T3401)),"WINCOMGIALAI",IF(ISNUMBER(SEARCH($V$40,T3401)),"WINCOMHOABINH",IF(ISNUMBER(SEARCH($V$41,T3401)),"WINCOMQUANGNGAI",IF(ISNUMBER(SEARCH($V$42,T3401)),"WINCOMBINHTHUAN",IF(ISNUMBER(SEARCH($V$43,T3401)),"WINCOMDAKLAK",IF(ISNUMBER(SEARCH($V$44,T3401)),"WINCOMSOCTRANG",IF(ISNUMBER(SEARCH($V$45,T3401)),"WINCOMSONLA",IF(ISNUMBER(SEARCH($V$46,T3401)),"WINCOMKONTUM",IF(ISNUMBER(SEARCH($V$47,T3401)),"WINCOMPHUYEN",IF(ISNUMBER(SEARCH($V$48,T3401)),"WINCOMQUANGTRI",IF(ISNUMBER(SEARCH($V$49,T3401)),"WINCOMBINHDINH",IF(ISNUMBER(SEARCH($V$50,T3401)),"WINCOMCAOBANG",IF(ISNUMBER(SEARCH($V$51,T3401)),"WINCOMQUANGBINH",IF(ISNUMBER(SEARCH($V$52,T3401)),"WINCOMLAMDONG",IF(ISNUMBER(SEARCH($V$53,T3401)),"WINCOMVINHLONG",IF(ISNUMBER(SEARCH($V$54,T3401)),"WINCOMDONGTHAP",IF(ISNUMBER(SEARCH($V$55,T3401)),"WINCOMTIENGIANG",IF(ISNUMBER(SEARCH($V$56,T3401)),"WINCOMQUANGNINH",0))))))))))))))))))))))))))))))))))))))))))))))))))))))</f>
        <v>WINCOMCAOBANG</v>
      </c>
    </row>
    <row r="3402" spans="1:25" x14ac:dyDescent="0.2">
      <c r="A3402" t="s">
        <v>0</v>
      </c>
      <c r="B3402" t="s">
        <v>5215</v>
      </c>
      <c r="C3402" t="s">
        <v>2</v>
      </c>
      <c r="D3402" t="s">
        <v>10</v>
      </c>
      <c r="E3402" t="s">
        <v>4</v>
      </c>
      <c r="F3402" s="5">
        <f t="shared" si="213"/>
        <v>1</v>
      </c>
      <c r="G3402" s="2">
        <v>61050</v>
      </c>
      <c r="H3402" s="2">
        <v>67155</v>
      </c>
      <c r="I3402" t="s">
        <v>5</v>
      </c>
      <c r="J3402" t="s">
        <v>11</v>
      </c>
      <c r="K3402" t="str">
        <f t="shared" si="214"/>
        <v>_Giò sụn gà 250g</v>
      </c>
      <c r="L3402" s="8" t="str">
        <f>VLOOKUP(K3402,'[1]Mã Misa'!$B$2:$D$74,2,0)</f>
        <v>Giò sụn gà 250g</v>
      </c>
      <c r="M3402" s="8" t="str">
        <f>VLOOKUP(L3402,'[1]Mã Misa'!$C$2:$D$74,2,0)</f>
        <v>GSG250</v>
      </c>
      <c r="N3402" s="2">
        <v>61050</v>
      </c>
      <c r="O3402" t="s">
        <v>5216</v>
      </c>
      <c r="P3402" s="8" t="str">
        <f t="shared" si="215"/>
        <v>0149261</v>
      </c>
      <c r="Q3402" s="8" t="e">
        <f t="array" ref="Q3402">IF(VLOOKUP(P3402,$AA$1:$AC$32,1,0)&lt;&gt;0,(P3402&amp;"A"),0)</f>
        <v>#N/A</v>
      </c>
      <c r="R3402" s="12">
        <v>44529</v>
      </c>
      <c r="S3402" t="s">
        <v>5217</v>
      </c>
      <c r="T3402" s="8" t="str">
        <f t="shared" si="216"/>
        <v>VM+ HNI 12</v>
      </c>
      <c r="U3402" t="s">
        <v>7224</v>
      </c>
      <c r="Y3402" t="str">
        <f t="array" ref="Y3402">IF(ISNUMBER(SEARCH($V$3,T3402)),"WINCOMHANOI",IF(ISNUMBER(SEARCH($V$4,T3402)),"WINCOMHOCHIMINH",IF(ISNUMBER(SEARCH($V$5,T3402)),"WINCOMDANANG",IF(ISNUMBER(SEARCH($V$6,T3402)),"WINCOMHAIDUONG",IF(ISNUMBER(SEARCH($V$7,T3402)),"WINCOMQUANGNINH",IF(ISNUMBER(SEARCH($V$8,T3402)),"WINCOMHAIPHONG",IF(ISNUMBER(SEARCH($V$9,T3402)),"WINCOMBACGIANG",IF(ISNUMBER(SEARCH($V$10,T3402)),"WINCOMBACNINH",IF(ISNUMBER(SEARCH($V$11,T3402)),"WINCOMPHUTHO",IF(ISNUMBER(SEARCH($V$12,T3402)),"WINCOMHATINH",IF(ISNUMBER(SEARCH($V$13,T3402)),"WINCOMTHAINGUYEN",IF(ISNUMBER(SEARCH($V$14,T3402)),"WINCOMKHANHHOA",IF(ISNUMBER(SEARCH($V$15,T3402)),"WINCOMHUNGYEN",IF(ISNUMBER(SEARCH($V$16,T3402)),"WINCOMNGHEAN",IF(ISNUMBER(SEARCH($V$17,T3402)),"WINCOMLAOCAI",IF(ISNUMBER(SEARCH($V$18,T3402)),"WINCOMVUNGTAU",IF(ISNUMBER(SEARCH($V$19,T3402)),"WINCOMBINHDUONG",IF(ISNUMBER(SEARCH($V$20,T3402)),"WINCOMKIENGIANG",IF(ISNUMBER(SEARCH($V$21,T3402)),"WINCOMHANAM",IF(ISNUMBER(SEARCH($V$22,T3402)),"WINCOMNAMDINH",IF(ISNUMBER(SEARCH($V$23,T3402)),"WINCOMLANGSON",IF(ISNUMBER(SEARCH($V$24,T3402)),"WINCOMTHANHHOA",IF(ISNUMBER(SEARCH($V$25,T3402)),"WINCOMYENBAI",IF(ISNUMBER(SEARCH($V$26,T3402)),"WINCOMTUYENQUANG",IF(ISNUMBER(SEARCH($V$27,T3402)),"WINCOMHUE",IF(ISNUMBER(SEARCH($V$28,T3402)),"WINCOMQUANGNAM",IF(ISNUMBER(SEARCH($V$29,T3402)),"WINCOMVINHPHUC",IF(ISNUMBER(SEARCH($V$30,T3402)),"WINCOMHAGIANG",IF(ISNUMBER(SEARCH($V$31,T3402)),"WINCOMNINHBINH",IF(ISNUMBER(SEARCH($V$32,T3402)),"WINCOMTRAVINH",IF(ISNUMBER(SEARCH($V$33,T3402)),"WINCOMCANTHO",IF(ISNUMBER(SEARCH($V$34,T3402)),"WINCOMBENTRE",IF(ISNUMBER(SEARCH($V$35,T3402)),"WINCOMCAMAU",IF(ISNUMBER(SEARCH($V$36,T3402)),"WINCOMANGIANG",IF(ISNUMBER(SEARCH($V$37,T3402)),"WINCOMNINHTHUAN",IF(ISNUMBER(SEARCH($V$38,T3402)),"WINCOMTHAIBINH",IF(ISNUMBER(SEARCH($V$39,T3402)),"WINCOMGIALAI",IF(ISNUMBER(SEARCH($V$40,T3402)),"WINCOMHOABINH",IF(ISNUMBER(SEARCH($V$41,T3402)),"WINCOMQUANGNGAI",IF(ISNUMBER(SEARCH($V$42,T3402)),"WINCOMBINHTHUAN",IF(ISNUMBER(SEARCH($V$43,T3402)),"WINCOMDAKLAK",IF(ISNUMBER(SEARCH($V$44,T3402)),"WINCOMSOCTRANG",IF(ISNUMBER(SEARCH($V$45,T3402)),"WINCOMSONLA",IF(ISNUMBER(SEARCH($V$46,T3402)),"WINCOMKONTUM",IF(ISNUMBER(SEARCH($V$47,T3402)),"WINCOMPHUYEN",IF(ISNUMBER(SEARCH($V$48,T3402)),"WINCOMQUANGTRI",IF(ISNUMBER(SEARCH($V$49,T3402)),"WINCOMBINHDINH",IF(ISNUMBER(SEARCH($V$50,T3402)),"WINCOMCAOBANG",IF(ISNUMBER(SEARCH($V$51,T3402)),"WINCOMQUANGBINH",IF(ISNUMBER(SEARCH($V$52,T3402)),"WINCOMLAMDONG",IF(ISNUMBER(SEARCH($V$53,T3402)),"WINCOMVINHLONG",IF(ISNUMBER(SEARCH($V$54,T3402)),"WINCOMDONGTHAP",IF(ISNUMBER(SEARCH($V$55,T3402)),"WINCOMTIENGIANG",IF(ISNUMBER(SEARCH($V$56,T3402)),"WINCOMQUANGNINH",0))))))))))))))))))))))))))))))))))))))))))))))))))))))</f>
        <v>WINCOMHANOI</v>
      </c>
    </row>
    <row r="3403" spans="1:25" x14ac:dyDescent="0.2">
      <c r="A3403" t="s">
        <v>0</v>
      </c>
      <c r="B3403" t="s">
        <v>5218</v>
      </c>
      <c r="C3403" t="s">
        <v>2</v>
      </c>
      <c r="D3403" t="s">
        <v>10</v>
      </c>
      <c r="E3403" t="s">
        <v>4</v>
      </c>
      <c r="F3403" s="5">
        <f t="shared" si="213"/>
        <v>5</v>
      </c>
      <c r="G3403" s="2">
        <v>305250</v>
      </c>
      <c r="H3403" s="2">
        <v>335775</v>
      </c>
      <c r="I3403" t="s">
        <v>5</v>
      </c>
      <c r="J3403" t="s">
        <v>11</v>
      </c>
      <c r="K3403" t="str">
        <f t="shared" si="214"/>
        <v>_Giò sụn gà 250g</v>
      </c>
      <c r="L3403" s="8" t="str">
        <f>VLOOKUP(K3403,'[1]Mã Misa'!$B$2:$D$74,2,0)</f>
        <v>Giò sụn gà 250g</v>
      </c>
      <c r="M3403" s="8" t="str">
        <f>VLOOKUP(L3403,'[1]Mã Misa'!$C$2:$D$74,2,0)</f>
        <v>GSG250</v>
      </c>
      <c r="N3403" s="2">
        <v>61050</v>
      </c>
      <c r="O3403" t="s">
        <v>5219</v>
      </c>
      <c r="P3403" s="8" t="str">
        <f t="shared" si="215"/>
        <v>0045373</v>
      </c>
      <c r="Q3403" s="8" t="e">
        <f t="array" ref="Q3403">IF(VLOOKUP(P3403,$AA$1:$AC$32,1,0)&lt;&gt;0,(P3403&amp;"A"),0)</f>
        <v>#N/A</v>
      </c>
      <c r="R3403" s="12">
        <v>44529</v>
      </c>
      <c r="S3403" t="s">
        <v>349</v>
      </c>
      <c r="T3403" s="8" t="str">
        <f t="shared" si="216"/>
        <v>VM+ HCM 34</v>
      </c>
      <c r="U3403" t="s">
        <v>6071</v>
      </c>
      <c r="Y3403" t="str">
        <f t="array" ref="Y3403">IF(ISNUMBER(SEARCH($V$3,T3403)),"WINCOMHANOI",IF(ISNUMBER(SEARCH($V$4,T3403)),"WINCOMHOCHIMINH",IF(ISNUMBER(SEARCH($V$5,T3403)),"WINCOMDANANG",IF(ISNUMBER(SEARCH($V$6,T3403)),"WINCOMHAIDUONG",IF(ISNUMBER(SEARCH($V$7,T3403)),"WINCOMQUANGNINH",IF(ISNUMBER(SEARCH($V$8,T3403)),"WINCOMHAIPHONG",IF(ISNUMBER(SEARCH($V$9,T3403)),"WINCOMBACGIANG",IF(ISNUMBER(SEARCH($V$10,T3403)),"WINCOMBACNINH",IF(ISNUMBER(SEARCH($V$11,T3403)),"WINCOMPHUTHO",IF(ISNUMBER(SEARCH($V$12,T3403)),"WINCOMHATINH",IF(ISNUMBER(SEARCH($V$13,T3403)),"WINCOMTHAINGUYEN",IF(ISNUMBER(SEARCH($V$14,T3403)),"WINCOMKHANHHOA",IF(ISNUMBER(SEARCH($V$15,T3403)),"WINCOMHUNGYEN",IF(ISNUMBER(SEARCH($V$16,T3403)),"WINCOMNGHEAN",IF(ISNUMBER(SEARCH($V$17,T3403)),"WINCOMLAOCAI",IF(ISNUMBER(SEARCH($V$18,T3403)),"WINCOMVUNGTAU",IF(ISNUMBER(SEARCH($V$19,T3403)),"WINCOMBINHDUONG",IF(ISNUMBER(SEARCH($V$20,T3403)),"WINCOMKIENGIANG",IF(ISNUMBER(SEARCH($V$21,T3403)),"WINCOMHANAM",IF(ISNUMBER(SEARCH($V$22,T3403)),"WINCOMNAMDINH",IF(ISNUMBER(SEARCH($V$23,T3403)),"WINCOMLANGSON",IF(ISNUMBER(SEARCH($V$24,T3403)),"WINCOMTHANHHOA",IF(ISNUMBER(SEARCH($V$25,T3403)),"WINCOMYENBAI",IF(ISNUMBER(SEARCH($V$26,T3403)),"WINCOMTUYENQUANG",IF(ISNUMBER(SEARCH($V$27,T3403)),"WINCOMHUE",IF(ISNUMBER(SEARCH($V$28,T3403)),"WINCOMQUANGNAM",IF(ISNUMBER(SEARCH($V$29,T3403)),"WINCOMVINHPHUC",IF(ISNUMBER(SEARCH($V$30,T3403)),"WINCOMHAGIANG",IF(ISNUMBER(SEARCH($V$31,T3403)),"WINCOMNINHBINH",IF(ISNUMBER(SEARCH($V$32,T3403)),"WINCOMTRAVINH",IF(ISNUMBER(SEARCH($V$33,T3403)),"WINCOMCANTHO",IF(ISNUMBER(SEARCH($V$34,T3403)),"WINCOMBENTRE",IF(ISNUMBER(SEARCH($V$35,T3403)),"WINCOMCAMAU",IF(ISNUMBER(SEARCH($V$36,T3403)),"WINCOMANGIANG",IF(ISNUMBER(SEARCH($V$37,T3403)),"WINCOMNINHTHUAN",IF(ISNUMBER(SEARCH($V$38,T3403)),"WINCOMTHAIBINH",IF(ISNUMBER(SEARCH($V$39,T3403)),"WINCOMGIALAI",IF(ISNUMBER(SEARCH($V$40,T3403)),"WINCOMHOABINH",IF(ISNUMBER(SEARCH($V$41,T3403)),"WINCOMQUANGNGAI",IF(ISNUMBER(SEARCH($V$42,T3403)),"WINCOMBINHTHUAN",IF(ISNUMBER(SEARCH($V$43,T3403)),"WINCOMDAKLAK",IF(ISNUMBER(SEARCH($V$44,T3403)),"WINCOMSOCTRANG",IF(ISNUMBER(SEARCH($V$45,T3403)),"WINCOMSONLA",IF(ISNUMBER(SEARCH($V$46,T3403)),"WINCOMKONTUM",IF(ISNUMBER(SEARCH($V$47,T3403)),"WINCOMPHUYEN",IF(ISNUMBER(SEARCH($V$48,T3403)),"WINCOMQUANGTRI",IF(ISNUMBER(SEARCH($V$49,T3403)),"WINCOMBINHDINH",IF(ISNUMBER(SEARCH($V$50,T3403)),"WINCOMCAOBANG",IF(ISNUMBER(SEARCH($V$51,T3403)),"WINCOMQUANGBINH",IF(ISNUMBER(SEARCH($V$52,T3403)),"WINCOMLAMDONG",IF(ISNUMBER(SEARCH($V$53,T3403)),"WINCOMVINHLONG",IF(ISNUMBER(SEARCH($V$54,T3403)),"WINCOMDONGTHAP",IF(ISNUMBER(SEARCH($V$55,T3403)),"WINCOMTIENGIANG",IF(ISNUMBER(SEARCH($V$56,T3403)),"WINCOMQUANGNINH",0))))))))))))))))))))))))))))))))))))))))))))))))))))))</f>
        <v>WINCOMHOCHIMINH</v>
      </c>
    </row>
    <row r="3404" spans="1:25" x14ac:dyDescent="0.2">
      <c r="A3404" t="s">
        <v>0</v>
      </c>
      <c r="B3404" t="s">
        <v>5218</v>
      </c>
      <c r="C3404" t="s">
        <v>31</v>
      </c>
      <c r="D3404" t="s">
        <v>32</v>
      </c>
      <c r="E3404" t="s">
        <v>4</v>
      </c>
      <c r="F3404" s="5">
        <f t="shared" si="213"/>
        <v>2</v>
      </c>
      <c r="G3404" s="2">
        <v>118800</v>
      </c>
      <c r="H3404" s="2">
        <v>130680.00000000001</v>
      </c>
      <c r="I3404" t="s">
        <v>5</v>
      </c>
      <c r="J3404" t="s">
        <v>33</v>
      </c>
      <c r="K3404" t="str">
        <f t="shared" si="214"/>
        <v>_Giò lụa 250g</v>
      </c>
      <c r="L3404" s="8" t="str">
        <f>VLOOKUP(K3404,'[1]Mã Misa'!$B$2:$D$74,2,0)</f>
        <v>Giò lụa 250g</v>
      </c>
      <c r="M3404" s="8" t="str">
        <f>VLOOKUP(L3404,'[1]Mã Misa'!$C$2:$D$74,2,0)</f>
        <v>GL250</v>
      </c>
      <c r="N3404" s="2">
        <v>59400</v>
      </c>
      <c r="O3404" t="s">
        <v>5219</v>
      </c>
      <c r="P3404" s="8" t="str">
        <f t="shared" si="215"/>
        <v>0045373</v>
      </c>
      <c r="Q3404" s="8" t="e">
        <f t="array" ref="Q3404">IF(VLOOKUP(P3404,$AA$1:$AC$32,1,0)&lt;&gt;0,(P3404&amp;"A"),0)</f>
        <v>#N/A</v>
      </c>
      <c r="R3404" s="12">
        <v>44529</v>
      </c>
      <c r="S3404" t="s">
        <v>349</v>
      </c>
      <c r="T3404" s="8" t="str">
        <f t="shared" si="216"/>
        <v>VM+ HCM 34</v>
      </c>
      <c r="U3404" t="s">
        <v>6071</v>
      </c>
      <c r="Y3404" t="str">
        <f t="array" ref="Y3404">IF(ISNUMBER(SEARCH($V$3,T3404)),"WINCOMHANOI",IF(ISNUMBER(SEARCH($V$4,T3404)),"WINCOMHOCHIMINH",IF(ISNUMBER(SEARCH($V$5,T3404)),"WINCOMDANANG",IF(ISNUMBER(SEARCH($V$6,T3404)),"WINCOMHAIDUONG",IF(ISNUMBER(SEARCH($V$7,T3404)),"WINCOMQUANGNINH",IF(ISNUMBER(SEARCH($V$8,T3404)),"WINCOMHAIPHONG",IF(ISNUMBER(SEARCH($V$9,T3404)),"WINCOMBACGIANG",IF(ISNUMBER(SEARCH($V$10,T3404)),"WINCOMBACNINH",IF(ISNUMBER(SEARCH($V$11,T3404)),"WINCOMPHUTHO",IF(ISNUMBER(SEARCH($V$12,T3404)),"WINCOMHATINH",IF(ISNUMBER(SEARCH($V$13,T3404)),"WINCOMTHAINGUYEN",IF(ISNUMBER(SEARCH($V$14,T3404)),"WINCOMKHANHHOA",IF(ISNUMBER(SEARCH($V$15,T3404)),"WINCOMHUNGYEN",IF(ISNUMBER(SEARCH($V$16,T3404)),"WINCOMNGHEAN",IF(ISNUMBER(SEARCH($V$17,T3404)),"WINCOMLAOCAI",IF(ISNUMBER(SEARCH($V$18,T3404)),"WINCOMVUNGTAU",IF(ISNUMBER(SEARCH($V$19,T3404)),"WINCOMBINHDUONG",IF(ISNUMBER(SEARCH($V$20,T3404)),"WINCOMKIENGIANG",IF(ISNUMBER(SEARCH($V$21,T3404)),"WINCOMHANAM",IF(ISNUMBER(SEARCH($V$22,T3404)),"WINCOMNAMDINH",IF(ISNUMBER(SEARCH($V$23,T3404)),"WINCOMLANGSON",IF(ISNUMBER(SEARCH($V$24,T3404)),"WINCOMTHANHHOA",IF(ISNUMBER(SEARCH($V$25,T3404)),"WINCOMYENBAI",IF(ISNUMBER(SEARCH($V$26,T3404)),"WINCOMTUYENQUANG",IF(ISNUMBER(SEARCH($V$27,T3404)),"WINCOMHUE",IF(ISNUMBER(SEARCH($V$28,T3404)),"WINCOMQUANGNAM",IF(ISNUMBER(SEARCH($V$29,T3404)),"WINCOMVINHPHUC",IF(ISNUMBER(SEARCH($V$30,T3404)),"WINCOMHAGIANG",IF(ISNUMBER(SEARCH($V$31,T3404)),"WINCOMNINHBINH",IF(ISNUMBER(SEARCH($V$32,T3404)),"WINCOMTRAVINH",IF(ISNUMBER(SEARCH($V$33,T3404)),"WINCOMCANTHO",IF(ISNUMBER(SEARCH($V$34,T3404)),"WINCOMBENTRE",IF(ISNUMBER(SEARCH($V$35,T3404)),"WINCOMCAMAU",IF(ISNUMBER(SEARCH($V$36,T3404)),"WINCOMANGIANG",IF(ISNUMBER(SEARCH($V$37,T3404)),"WINCOMNINHTHUAN",IF(ISNUMBER(SEARCH($V$38,T3404)),"WINCOMTHAIBINH",IF(ISNUMBER(SEARCH($V$39,T3404)),"WINCOMGIALAI",IF(ISNUMBER(SEARCH($V$40,T3404)),"WINCOMHOABINH",IF(ISNUMBER(SEARCH($V$41,T3404)),"WINCOMQUANGNGAI",IF(ISNUMBER(SEARCH($V$42,T3404)),"WINCOMBINHTHUAN",IF(ISNUMBER(SEARCH($V$43,T3404)),"WINCOMDAKLAK",IF(ISNUMBER(SEARCH($V$44,T3404)),"WINCOMSOCTRANG",IF(ISNUMBER(SEARCH($V$45,T3404)),"WINCOMSONLA",IF(ISNUMBER(SEARCH($V$46,T3404)),"WINCOMKONTUM",IF(ISNUMBER(SEARCH($V$47,T3404)),"WINCOMPHUYEN",IF(ISNUMBER(SEARCH($V$48,T3404)),"WINCOMQUANGTRI",IF(ISNUMBER(SEARCH($V$49,T3404)),"WINCOMBINHDINH",IF(ISNUMBER(SEARCH($V$50,T3404)),"WINCOMCAOBANG",IF(ISNUMBER(SEARCH($V$51,T3404)),"WINCOMQUANGBINH",IF(ISNUMBER(SEARCH($V$52,T3404)),"WINCOMLAMDONG",IF(ISNUMBER(SEARCH($V$53,T3404)),"WINCOMVINHLONG",IF(ISNUMBER(SEARCH($V$54,T3404)),"WINCOMDONGTHAP",IF(ISNUMBER(SEARCH($V$55,T3404)),"WINCOMTIENGIANG",IF(ISNUMBER(SEARCH($V$56,T3404)),"WINCOMQUANGNINH",0))))))))))))))))))))))))))))))))))))))))))))))))))))))</f>
        <v>WINCOMHOCHIMINH</v>
      </c>
    </row>
    <row r="3405" spans="1:25" x14ac:dyDescent="0.2">
      <c r="A3405" t="s">
        <v>0</v>
      </c>
      <c r="B3405" t="s">
        <v>5218</v>
      </c>
      <c r="C3405" t="s">
        <v>34</v>
      </c>
      <c r="D3405" t="s">
        <v>45</v>
      </c>
      <c r="E3405" t="s">
        <v>4</v>
      </c>
      <c r="F3405" s="5">
        <f t="shared" si="213"/>
        <v>4</v>
      </c>
      <c r="G3405" s="2">
        <v>351148</v>
      </c>
      <c r="H3405" s="2">
        <v>386262.80000000005</v>
      </c>
      <c r="I3405" t="s">
        <v>5</v>
      </c>
      <c r="J3405" t="s">
        <v>46</v>
      </c>
      <c r="K3405" t="str">
        <f t="shared" si="214"/>
        <v>Bắp bò muối gói 200g</v>
      </c>
      <c r="L3405" s="8" t="str">
        <f>VLOOKUP(K3405,'[1]Mã Misa'!$B$2:$D$74,2,0)</f>
        <v>Bắp bò muối 200g</v>
      </c>
      <c r="M3405" s="8" t="str">
        <f>VLOOKUP(L3405,'[1]Mã Misa'!$C$2:$D$74,2,0)</f>
        <v>BBM200</v>
      </c>
      <c r="N3405" s="2">
        <v>87787</v>
      </c>
      <c r="O3405" t="s">
        <v>5219</v>
      </c>
      <c r="P3405" s="8" t="str">
        <f t="shared" si="215"/>
        <v>0045373</v>
      </c>
      <c r="Q3405" s="8" t="e">
        <f t="array" ref="Q3405">IF(VLOOKUP(P3405,$AA$1:$AC$32,1,0)&lt;&gt;0,(P3405&amp;"A"),0)</f>
        <v>#N/A</v>
      </c>
      <c r="R3405" s="12">
        <v>44529</v>
      </c>
      <c r="S3405" t="s">
        <v>349</v>
      </c>
      <c r="T3405" s="8" t="str">
        <f t="shared" si="216"/>
        <v>VM+ HCM 34</v>
      </c>
      <c r="U3405" t="s">
        <v>6071</v>
      </c>
      <c r="Y3405" t="str">
        <f t="array" ref="Y3405">IF(ISNUMBER(SEARCH($V$3,T3405)),"WINCOMHANOI",IF(ISNUMBER(SEARCH($V$4,T3405)),"WINCOMHOCHIMINH",IF(ISNUMBER(SEARCH($V$5,T3405)),"WINCOMDANANG",IF(ISNUMBER(SEARCH($V$6,T3405)),"WINCOMHAIDUONG",IF(ISNUMBER(SEARCH($V$7,T3405)),"WINCOMQUANGNINH",IF(ISNUMBER(SEARCH($V$8,T3405)),"WINCOMHAIPHONG",IF(ISNUMBER(SEARCH($V$9,T3405)),"WINCOMBACGIANG",IF(ISNUMBER(SEARCH($V$10,T3405)),"WINCOMBACNINH",IF(ISNUMBER(SEARCH($V$11,T3405)),"WINCOMPHUTHO",IF(ISNUMBER(SEARCH($V$12,T3405)),"WINCOMHATINH",IF(ISNUMBER(SEARCH($V$13,T3405)),"WINCOMTHAINGUYEN",IF(ISNUMBER(SEARCH($V$14,T3405)),"WINCOMKHANHHOA",IF(ISNUMBER(SEARCH($V$15,T3405)),"WINCOMHUNGYEN",IF(ISNUMBER(SEARCH($V$16,T3405)),"WINCOMNGHEAN",IF(ISNUMBER(SEARCH($V$17,T3405)),"WINCOMLAOCAI",IF(ISNUMBER(SEARCH($V$18,T3405)),"WINCOMVUNGTAU",IF(ISNUMBER(SEARCH($V$19,T3405)),"WINCOMBINHDUONG",IF(ISNUMBER(SEARCH($V$20,T3405)),"WINCOMKIENGIANG",IF(ISNUMBER(SEARCH($V$21,T3405)),"WINCOMHANAM",IF(ISNUMBER(SEARCH($V$22,T3405)),"WINCOMNAMDINH",IF(ISNUMBER(SEARCH($V$23,T3405)),"WINCOMLANGSON",IF(ISNUMBER(SEARCH($V$24,T3405)),"WINCOMTHANHHOA",IF(ISNUMBER(SEARCH($V$25,T3405)),"WINCOMYENBAI",IF(ISNUMBER(SEARCH($V$26,T3405)),"WINCOMTUYENQUANG",IF(ISNUMBER(SEARCH($V$27,T3405)),"WINCOMHUE",IF(ISNUMBER(SEARCH($V$28,T3405)),"WINCOMQUANGNAM",IF(ISNUMBER(SEARCH($V$29,T3405)),"WINCOMVINHPHUC",IF(ISNUMBER(SEARCH($V$30,T3405)),"WINCOMHAGIANG",IF(ISNUMBER(SEARCH($V$31,T3405)),"WINCOMNINHBINH",IF(ISNUMBER(SEARCH($V$32,T3405)),"WINCOMTRAVINH",IF(ISNUMBER(SEARCH($V$33,T3405)),"WINCOMCANTHO",IF(ISNUMBER(SEARCH($V$34,T3405)),"WINCOMBENTRE",IF(ISNUMBER(SEARCH($V$35,T3405)),"WINCOMCAMAU",IF(ISNUMBER(SEARCH($V$36,T3405)),"WINCOMANGIANG",IF(ISNUMBER(SEARCH($V$37,T3405)),"WINCOMNINHTHUAN",IF(ISNUMBER(SEARCH($V$38,T3405)),"WINCOMTHAIBINH",IF(ISNUMBER(SEARCH($V$39,T3405)),"WINCOMGIALAI",IF(ISNUMBER(SEARCH($V$40,T3405)),"WINCOMHOABINH",IF(ISNUMBER(SEARCH($V$41,T3405)),"WINCOMQUANGNGAI",IF(ISNUMBER(SEARCH($V$42,T3405)),"WINCOMBINHTHUAN",IF(ISNUMBER(SEARCH($V$43,T3405)),"WINCOMDAKLAK",IF(ISNUMBER(SEARCH($V$44,T3405)),"WINCOMSOCTRANG",IF(ISNUMBER(SEARCH($V$45,T3405)),"WINCOMSONLA",IF(ISNUMBER(SEARCH($V$46,T3405)),"WINCOMKONTUM",IF(ISNUMBER(SEARCH($V$47,T3405)),"WINCOMPHUYEN",IF(ISNUMBER(SEARCH($V$48,T3405)),"WINCOMQUANGTRI",IF(ISNUMBER(SEARCH($V$49,T3405)),"WINCOMBINHDINH",IF(ISNUMBER(SEARCH($V$50,T3405)),"WINCOMCAOBANG",IF(ISNUMBER(SEARCH($V$51,T3405)),"WINCOMQUANGBINH",IF(ISNUMBER(SEARCH($V$52,T3405)),"WINCOMLAMDONG",IF(ISNUMBER(SEARCH($V$53,T3405)),"WINCOMVINHLONG",IF(ISNUMBER(SEARCH($V$54,T3405)),"WINCOMDONGTHAP",IF(ISNUMBER(SEARCH($V$55,T3405)),"WINCOMTIENGIANG",IF(ISNUMBER(SEARCH($V$56,T3405)),"WINCOMQUANGNINH",0))))))))))))))))))))))))))))))))))))))))))))))))))))))</f>
        <v>WINCOMHOCHIMINH</v>
      </c>
    </row>
    <row r="3406" spans="1:25" x14ac:dyDescent="0.2">
      <c r="A3406" t="s">
        <v>0</v>
      </c>
      <c r="B3406" t="s">
        <v>5220</v>
      </c>
      <c r="C3406" t="s">
        <v>2</v>
      </c>
      <c r="D3406" t="s">
        <v>3</v>
      </c>
      <c r="E3406" t="s">
        <v>4</v>
      </c>
      <c r="F3406" s="5">
        <f t="shared" si="213"/>
        <v>2</v>
      </c>
      <c r="G3406" s="2">
        <v>177692</v>
      </c>
      <c r="H3406" s="2">
        <v>195461.2</v>
      </c>
      <c r="I3406" t="s">
        <v>5</v>
      </c>
      <c r="J3406" t="s">
        <v>6</v>
      </c>
      <c r="K3406" t="str">
        <f t="shared" si="214"/>
        <v>Gà muối gói 500g</v>
      </c>
      <c r="L3406" s="8" t="str">
        <f>VLOOKUP(K3406,'[1]Mã Misa'!$B$2:$D$74,2,0)</f>
        <v>Gà muối 500g</v>
      </c>
      <c r="M3406" s="8" t="str">
        <f>VLOOKUP(L3406,'[1]Mã Misa'!$C$2:$D$74,2,0)</f>
        <v>GM500</v>
      </c>
      <c r="N3406" s="2">
        <v>88846</v>
      </c>
      <c r="O3406" t="s">
        <v>5221</v>
      </c>
      <c r="P3406" s="8" t="str">
        <f t="shared" si="215"/>
        <v>0000914</v>
      </c>
      <c r="Q3406" s="8" t="e">
        <f t="array" ref="Q3406">IF(VLOOKUP(P3406,$AA$1:$AC$32,1,0)&lt;&gt;0,(P3406&amp;"A"),0)</f>
        <v>#N/A</v>
      </c>
      <c r="R3406" s="12">
        <v>44529</v>
      </c>
      <c r="S3406" t="s">
        <v>5222</v>
      </c>
      <c r="T3406" s="8" t="str">
        <f t="shared" si="216"/>
        <v>VM+VLG 33/</v>
      </c>
      <c r="U3406" t="s">
        <v>7225</v>
      </c>
      <c r="Y3406" t="str">
        <f t="array" ref="Y3406">IF(ISNUMBER(SEARCH($V$3,T3406)),"WINCOMHANOI",IF(ISNUMBER(SEARCH($V$4,T3406)),"WINCOMHOCHIMINH",IF(ISNUMBER(SEARCH($V$5,T3406)),"WINCOMDANANG",IF(ISNUMBER(SEARCH($V$6,T3406)),"WINCOMHAIDUONG",IF(ISNUMBER(SEARCH($V$7,T3406)),"WINCOMQUANGNINH",IF(ISNUMBER(SEARCH($V$8,T3406)),"WINCOMHAIPHONG",IF(ISNUMBER(SEARCH($V$9,T3406)),"WINCOMBACGIANG",IF(ISNUMBER(SEARCH($V$10,T3406)),"WINCOMBACNINH",IF(ISNUMBER(SEARCH($V$11,T3406)),"WINCOMPHUTHO",IF(ISNUMBER(SEARCH($V$12,T3406)),"WINCOMHATINH",IF(ISNUMBER(SEARCH($V$13,T3406)),"WINCOMTHAINGUYEN",IF(ISNUMBER(SEARCH($V$14,T3406)),"WINCOMKHANHHOA",IF(ISNUMBER(SEARCH($V$15,T3406)),"WINCOMHUNGYEN",IF(ISNUMBER(SEARCH($V$16,T3406)),"WINCOMNGHEAN",IF(ISNUMBER(SEARCH($V$17,T3406)),"WINCOMLAOCAI",IF(ISNUMBER(SEARCH($V$18,T3406)),"WINCOMVUNGTAU",IF(ISNUMBER(SEARCH($V$19,T3406)),"WINCOMBINHDUONG",IF(ISNUMBER(SEARCH($V$20,T3406)),"WINCOMKIENGIANG",IF(ISNUMBER(SEARCH($V$21,T3406)),"WINCOMHANAM",IF(ISNUMBER(SEARCH($V$22,T3406)),"WINCOMNAMDINH",IF(ISNUMBER(SEARCH($V$23,T3406)),"WINCOMLANGSON",IF(ISNUMBER(SEARCH($V$24,T3406)),"WINCOMTHANHHOA",IF(ISNUMBER(SEARCH($V$25,T3406)),"WINCOMYENBAI",IF(ISNUMBER(SEARCH($V$26,T3406)),"WINCOMTUYENQUANG",IF(ISNUMBER(SEARCH($V$27,T3406)),"WINCOMHUE",IF(ISNUMBER(SEARCH($V$28,T3406)),"WINCOMQUANGNAM",IF(ISNUMBER(SEARCH($V$29,T3406)),"WINCOMVINHPHUC",IF(ISNUMBER(SEARCH($V$30,T3406)),"WINCOMHAGIANG",IF(ISNUMBER(SEARCH($V$31,T3406)),"WINCOMNINHBINH",IF(ISNUMBER(SEARCH($V$32,T3406)),"WINCOMTRAVINH",IF(ISNUMBER(SEARCH($V$33,T3406)),"WINCOMCANTHO",IF(ISNUMBER(SEARCH($V$34,T3406)),"WINCOMBENTRE",IF(ISNUMBER(SEARCH($V$35,T3406)),"WINCOMCAMAU",IF(ISNUMBER(SEARCH($V$36,T3406)),"WINCOMANGIANG",IF(ISNUMBER(SEARCH($V$37,T3406)),"WINCOMNINHTHUAN",IF(ISNUMBER(SEARCH($V$38,T3406)),"WINCOMTHAIBINH",IF(ISNUMBER(SEARCH($V$39,T3406)),"WINCOMGIALAI",IF(ISNUMBER(SEARCH($V$40,T3406)),"WINCOMHOABINH",IF(ISNUMBER(SEARCH($V$41,T3406)),"WINCOMQUANGNGAI",IF(ISNUMBER(SEARCH($V$42,T3406)),"WINCOMBINHTHUAN",IF(ISNUMBER(SEARCH($V$43,T3406)),"WINCOMDAKLAK",IF(ISNUMBER(SEARCH($V$44,T3406)),"WINCOMSOCTRANG",IF(ISNUMBER(SEARCH($V$45,T3406)),"WINCOMSONLA",IF(ISNUMBER(SEARCH($V$46,T3406)),"WINCOMKONTUM",IF(ISNUMBER(SEARCH($V$47,T3406)),"WINCOMPHUYEN",IF(ISNUMBER(SEARCH($V$48,T3406)),"WINCOMQUANGTRI",IF(ISNUMBER(SEARCH($V$49,T3406)),"WINCOMBINHDINH",IF(ISNUMBER(SEARCH($V$50,T3406)),"WINCOMCAOBANG",IF(ISNUMBER(SEARCH($V$51,T3406)),"WINCOMQUANGBINH",IF(ISNUMBER(SEARCH($V$52,T3406)),"WINCOMLAMDONG",IF(ISNUMBER(SEARCH($V$53,T3406)),"WINCOMVINHLONG",IF(ISNUMBER(SEARCH($V$54,T3406)),"WINCOMDONGTHAP",IF(ISNUMBER(SEARCH($V$55,T3406)),"WINCOMTIENGIANG",IF(ISNUMBER(SEARCH($V$56,T3406)),"WINCOMQUANGNINH",0))))))))))))))))))))))))))))))))))))))))))))))))))))))</f>
        <v>WINCOMVINHLONG</v>
      </c>
    </row>
    <row r="3407" spans="1:25" x14ac:dyDescent="0.2">
      <c r="A3407" t="s">
        <v>0</v>
      </c>
      <c r="B3407" t="s">
        <v>5223</v>
      </c>
      <c r="C3407" t="s">
        <v>2</v>
      </c>
      <c r="D3407" t="s">
        <v>20</v>
      </c>
      <c r="E3407" t="s">
        <v>4</v>
      </c>
      <c r="F3407" s="5">
        <f t="shared" si="213"/>
        <v>1</v>
      </c>
      <c r="G3407" s="2">
        <v>50182</v>
      </c>
      <c r="H3407" s="2">
        <v>55200.200000000004</v>
      </c>
      <c r="I3407" t="s">
        <v>5</v>
      </c>
      <c r="J3407" t="s">
        <v>21</v>
      </c>
      <c r="K3407" t="str">
        <f t="shared" si="214"/>
        <v>Giò tai lưỡi xào gói 250g</v>
      </c>
      <c r="L3407" s="8" t="str">
        <f>VLOOKUP(K3407,'[1]Mã Misa'!$B$2:$D$74,2,0)</f>
        <v>Giò Tai Lưỡi Xào 250g</v>
      </c>
      <c r="M3407" s="8" t="str">
        <f>VLOOKUP(L3407,'[1]Mã Misa'!$C$2:$D$74,2,0)</f>
        <v>GTLX250G</v>
      </c>
      <c r="N3407" s="2">
        <v>50182</v>
      </c>
      <c r="O3407" t="s">
        <v>5224</v>
      </c>
      <c r="P3407" s="8" t="str">
        <f t="shared" si="215"/>
        <v>0149282</v>
      </c>
      <c r="Q3407" s="8" t="e">
        <f t="array" ref="Q3407">IF(VLOOKUP(P3407,$AA$1:$AC$32,1,0)&lt;&gt;0,(P3407&amp;"A"),0)</f>
        <v>#N/A</v>
      </c>
      <c r="R3407" s="12">
        <v>44529</v>
      </c>
      <c r="S3407" t="s">
        <v>700</v>
      </c>
      <c r="T3407" s="8" t="str">
        <f t="shared" si="216"/>
        <v>VM+ HNI CC</v>
      </c>
      <c r="U3407" t="s">
        <v>6180</v>
      </c>
      <c r="Y3407" t="str">
        <f t="array" ref="Y3407">IF(ISNUMBER(SEARCH($V$3,T3407)),"WINCOMHANOI",IF(ISNUMBER(SEARCH($V$4,T3407)),"WINCOMHOCHIMINH",IF(ISNUMBER(SEARCH($V$5,T3407)),"WINCOMDANANG",IF(ISNUMBER(SEARCH($V$6,T3407)),"WINCOMHAIDUONG",IF(ISNUMBER(SEARCH($V$7,T3407)),"WINCOMQUANGNINH",IF(ISNUMBER(SEARCH($V$8,T3407)),"WINCOMHAIPHONG",IF(ISNUMBER(SEARCH($V$9,T3407)),"WINCOMBACGIANG",IF(ISNUMBER(SEARCH($V$10,T3407)),"WINCOMBACNINH",IF(ISNUMBER(SEARCH($V$11,T3407)),"WINCOMPHUTHO",IF(ISNUMBER(SEARCH($V$12,T3407)),"WINCOMHATINH",IF(ISNUMBER(SEARCH($V$13,T3407)),"WINCOMTHAINGUYEN",IF(ISNUMBER(SEARCH($V$14,T3407)),"WINCOMKHANHHOA",IF(ISNUMBER(SEARCH($V$15,T3407)),"WINCOMHUNGYEN",IF(ISNUMBER(SEARCH($V$16,T3407)),"WINCOMNGHEAN",IF(ISNUMBER(SEARCH($V$17,T3407)),"WINCOMLAOCAI",IF(ISNUMBER(SEARCH($V$18,T3407)),"WINCOMVUNGTAU",IF(ISNUMBER(SEARCH($V$19,T3407)),"WINCOMBINHDUONG",IF(ISNUMBER(SEARCH($V$20,T3407)),"WINCOMKIENGIANG",IF(ISNUMBER(SEARCH($V$21,T3407)),"WINCOMHANAM",IF(ISNUMBER(SEARCH($V$22,T3407)),"WINCOMNAMDINH",IF(ISNUMBER(SEARCH($V$23,T3407)),"WINCOMLANGSON",IF(ISNUMBER(SEARCH($V$24,T3407)),"WINCOMTHANHHOA",IF(ISNUMBER(SEARCH($V$25,T3407)),"WINCOMYENBAI",IF(ISNUMBER(SEARCH($V$26,T3407)),"WINCOMTUYENQUANG",IF(ISNUMBER(SEARCH($V$27,T3407)),"WINCOMHUE",IF(ISNUMBER(SEARCH($V$28,T3407)),"WINCOMQUANGNAM",IF(ISNUMBER(SEARCH($V$29,T3407)),"WINCOMVINHPHUC",IF(ISNUMBER(SEARCH($V$30,T3407)),"WINCOMHAGIANG",IF(ISNUMBER(SEARCH($V$31,T3407)),"WINCOMNINHBINH",IF(ISNUMBER(SEARCH($V$32,T3407)),"WINCOMTRAVINH",IF(ISNUMBER(SEARCH($V$33,T3407)),"WINCOMCANTHO",IF(ISNUMBER(SEARCH($V$34,T3407)),"WINCOMBENTRE",IF(ISNUMBER(SEARCH($V$35,T3407)),"WINCOMCAMAU",IF(ISNUMBER(SEARCH($V$36,T3407)),"WINCOMANGIANG",IF(ISNUMBER(SEARCH($V$37,T3407)),"WINCOMNINHTHUAN",IF(ISNUMBER(SEARCH($V$38,T3407)),"WINCOMTHAIBINH",IF(ISNUMBER(SEARCH($V$39,T3407)),"WINCOMGIALAI",IF(ISNUMBER(SEARCH($V$40,T3407)),"WINCOMHOABINH",IF(ISNUMBER(SEARCH($V$41,T3407)),"WINCOMQUANGNGAI",IF(ISNUMBER(SEARCH($V$42,T3407)),"WINCOMBINHTHUAN",IF(ISNUMBER(SEARCH($V$43,T3407)),"WINCOMDAKLAK",IF(ISNUMBER(SEARCH($V$44,T3407)),"WINCOMSOCTRANG",IF(ISNUMBER(SEARCH($V$45,T3407)),"WINCOMSONLA",IF(ISNUMBER(SEARCH($V$46,T3407)),"WINCOMKONTUM",IF(ISNUMBER(SEARCH($V$47,T3407)),"WINCOMPHUYEN",IF(ISNUMBER(SEARCH($V$48,T3407)),"WINCOMQUANGTRI",IF(ISNUMBER(SEARCH($V$49,T3407)),"WINCOMBINHDINH",IF(ISNUMBER(SEARCH($V$50,T3407)),"WINCOMCAOBANG",IF(ISNUMBER(SEARCH($V$51,T3407)),"WINCOMQUANGBINH",IF(ISNUMBER(SEARCH($V$52,T3407)),"WINCOMLAMDONG",IF(ISNUMBER(SEARCH($V$53,T3407)),"WINCOMVINHLONG",IF(ISNUMBER(SEARCH($V$54,T3407)),"WINCOMDONGTHAP",IF(ISNUMBER(SEARCH($V$55,T3407)),"WINCOMTIENGIANG",IF(ISNUMBER(SEARCH($V$56,T3407)),"WINCOMQUANGNINH",0))))))))))))))))))))))))))))))))))))))))))))))))))))))</f>
        <v>WINCOMHANOI</v>
      </c>
    </row>
    <row r="3408" spans="1:25" x14ac:dyDescent="0.2">
      <c r="A3408" t="s">
        <v>0</v>
      </c>
      <c r="B3408" t="s">
        <v>5225</v>
      </c>
      <c r="C3408" t="s">
        <v>2</v>
      </c>
      <c r="D3408" t="s">
        <v>62</v>
      </c>
      <c r="E3408" t="s">
        <v>4</v>
      </c>
      <c r="F3408" s="5">
        <f t="shared" si="213"/>
        <v>3</v>
      </c>
      <c r="G3408" s="2">
        <v>316200</v>
      </c>
      <c r="H3408" s="2">
        <v>347820</v>
      </c>
      <c r="I3408" t="s">
        <v>5</v>
      </c>
      <c r="J3408" t="s">
        <v>63</v>
      </c>
      <c r="K3408" t="str">
        <f t="shared" si="214"/>
        <v>_Đùi gà sốt cay 500g</v>
      </c>
      <c r="L3408" s="8" t="str">
        <f>VLOOKUP(K3408,'[1]Mã Misa'!$B$2:$D$74,2,0)</f>
        <v>Đùi gà sốt cay 500g</v>
      </c>
      <c r="M3408" s="8" t="str">
        <f>VLOOKUP(L3408,'[1]Mã Misa'!$C$2:$D$74,2,0)</f>
        <v>DGSC500</v>
      </c>
      <c r="N3408" s="2">
        <v>105400</v>
      </c>
      <c r="O3408" t="s">
        <v>5226</v>
      </c>
      <c r="P3408" s="8" t="str">
        <f t="shared" si="215"/>
        <v>0002063</v>
      </c>
      <c r="Q3408" s="8" t="e">
        <f t="array" ref="Q3408">IF(VLOOKUP(P3408,$AA$1:$AC$32,1,0)&lt;&gt;0,(P3408&amp;"A"),0)</f>
        <v>#N/A</v>
      </c>
      <c r="R3408" s="12">
        <v>44529</v>
      </c>
      <c r="S3408" t="s">
        <v>5227</v>
      </c>
      <c r="T3408" s="8" t="str">
        <f t="shared" si="216"/>
        <v>VM+ HYN 26</v>
      </c>
      <c r="U3408" t="s">
        <v>7226</v>
      </c>
      <c r="Y3408" t="str">
        <f t="array" ref="Y3408">IF(ISNUMBER(SEARCH($V$3,T3408)),"WINCOMHANOI",IF(ISNUMBER(SEARCH($V$4,T3408)),"WINCOMHOCHIMINH",IF(ISNUMBER(SEARCH($V$5,T3408)),"WINCOMDANANG",IF(ISNUMBER(SEARCH($V$6,T3408)),"WINCOMHAIDUONG",IF(ISNUMBER(SEARCH($V$7,T3408)),"WINCOMQUANGNINH",IF(ISNUMBER(SEARCH($V$8,T3408)),"WINCOMHAIPHONG",IF(ISNUMBER(SEARCH($V$9,T3408)),"WINCOMBACGIANG",IF(ISNUMBER(SEARCH($V$10,T3408)),"WINCOMBACNINH",IF(ISNUMBER(SEARCH($V$11,T3408)),"WINCOMPHUTHO",IF(ISNUMBER(SEARCH($V$12,T3408)),"WINCOMHATINH",IF(ISNUMBER(SEARCH($V$13,T3408)),"WINCOMTHAINGUYEN",IF(ISNUMBER(SEARCH($V$14,T3408)),"WINCOMKHANHHOA",IF(ISNUMBER(SEARCH($V$15,T3408)),"WINCOMHUNGYEN",IF(ISNUMBER(SEARCH($V$16,T3408)),"WINCOMNGHEAN",IF(ISNUMBER(SEARCH($V$17,T3408)),"WINCOMLAOCAI",IF(ISNUMBER(SEARCH($V$18,T3408)),"WINCOMVUNGTAU",IF(ISNUMBER(SEARCH($V$19,T3408)),"WINCOMBINHDUONG",IF(ISNUMBER(SEARCH($V$20,T3408)),"WINCOMKIENGIANG",IF(ISNUMBER(SEARCH($V$21,T3408)),"WINCOMHANAM",IF(ISNUMBER(SEARCH($V$22,T3408)),"WINCOMNAMDINH",IF(ISNUMBER(SEARCH($V$23,T3408)),"WINCOMLANGSON",IF(ISNUMBER(SEARCH($V$24,T3408)),"WINCOMTHANHHOA",IF(ISNUMBER(SEARCH($V$25,T3408)),"WINCOMYENBAI",IF(ISNUMBER(SEARCH($V$26,T3408)),"WINCOMTUYENQUANG",IF(ISNUMBER(SEARCH($V$27,T3408)),"WINCOMHUE",IF(ISNUMBER(SEARCH($V$28,T3408)),"WINCOMQUANGNAM",IF(ISNUMBER(SEARCH($V$29,T3408)),"WINCOMVINHPHUC",IF(ISNUMBER(SEARCH($V$30,T3408)),"WINCOMHAGIANG",IF(ISNUMBER(SEARCH($V$31,T3408)),"WINCOMNINHBINH",IF(ISNUMBER(SEARCH($V$32,T3408)),"WINCOMTRAVINH",IF(ISNUMBER(SEARCH($V$33,T3408)),"WINCOMCANTHO",IF(ISNUMBER(SEARCH($V$34,T3408)),"WINCOMBENTRE",IF(ISNUMBER(SEARCH($V$35,T3408)),"WINCOMCAMAU",IF(ISNUMBER(SEARCH($V$36,T3408)),"WINCOMANGIANG",IF(ISNUMBER(SEARCH($V$37,T3408)),"WINCOMNINHTHUAN",IF(ISNUMBER(SEARCH($V$38,T3408)),"WINCOMTHAIBINH",IF(ISNUMBER(SEARCH($V$39,T3408)),"WINCOMGIALAI",IF(ISNUMBER(SEARCH($V$40,T3408)),"WINCOMHOABINH",IF(ISNUMBER(SEARCH($V$41,T3408)),"WINCOMQUANGNGAI",IF(ISNUMBER(SEARCH($V$42,T3408)),"WINCOMBINHTHUAN",IF(ISNUMBER(SEARCH($V$43,T3408)),"WINCOMDAKLAK",IF(ISNUMBER(SEARCH($V$44,T3408)),"WINCOMSOCTRANG",IF(ISNUMBER(SEARCH($V$45,T3408)),"WINCOMSONLA",IF(ISNUMBER(SEARCH($V$46,T3408)),"WINCOMKONTUM",IF(ISNUMBER(SEARCH($V$47,T3408)),"WINCOMPHUYEN",IF(ISNUMBER(SEARCH($V$48,T3408)),"WINCOMQUANGTRI",IF(ISNUMBER(SEARCH($V$49,T3408)),"WINCOMBINHDINH",IF(ISNUMBER(SEARCH($V$50,T3408)),"WINCOMCAOBANG",IF(ISNUMBER(SEARCH($V$51,T3408)),"WINCOMQUANGBINH",IF(ISNUMBER(SEARCH($V$52,T3408)),"WINCOMLAMDONG",IF(ISNUMBER(SEARCH($V$53,T3408)),"WINCOMVINHLONG",IF(ISNUMBER(SEARCH($V$54,T3408)),"WINCOMDONGTHAP",IF(ISNUMBER(SEARCH($V$55,T3408)),"WINCOMTIENGIANG",IF(ISNUMBER(SEARCH($V$56,T3408)),"WINCOMQUANGNINH",0))))))))))))))))))))))))))))))))))))))))))))))))))))))</f>
        <v>WINCOMHUNGYEN</v>
      </c>
    </row>
    <row r="3409" spans="1:25" x14ac:dyDescent="0.2">
      <c r="A3409" t="s">
        <v>0</v>
      </c>
      <c r="B3409" t="s">
        <v>5228</v>
      </c>
      <c r="C3409" t="s">
        <v>2</v>
      </c>
      <c r="D3409" t="s">
        <v>45</v>
      </c>
      <c r="E3409" t="s">
        <v>4</v>
      </c>
      <c r="F3409" s="5">
        <f t="shared" si="213"/>
        <v>1</v>
      </c>
      <c r="G3409" s="2">
        <v>87787</v>
      </c>
      <c r="H3409" s="2">
        <v>96565.700000000012</v>
      </c>
      <c r="I3409" t="s">
        <v>5</v>
      </c>
      <c r="J3409" t="s">
        <v>46</v>
      </c>
      <c r="K3409" t="str">
        <f t="shared" si="214"/>
        <v>Bắp bò muối gói 200g</v>
      </c>
      <c r="L3409" s="8" t="str">
        <f>VLOOKUP(K3409,'[1]Mã Misa'!$B$2:$D$74,2,0)</f>
        <v>Bắp bò muối 200g</v>
      </c>
      <c r="M3409" s="8" t="str">
        <f>VLOOKUP(L3409,'[1]Mã Misa'!$C$2:$D$74,2,0)</f>
        <v>BBM200</v>
      </c>
      <c r="N3409" s="2">
        <v>87787</v>
      </c>
      <c r="O3409" t="s">
        <v>5229</v>
      </c>
      <c r="P3409" s="8" t="str">
        <f t="shared" si="215"/>
        <v>0019347</v>
      </c>
      <c r="Q3409" s="8" t="e">
        <f t="array" ref="Q3409">IF(VLOOKUP(P3409,$AA$1:$AC$32,1,0)&lt;&gt;0,(P3409&amp;"A"),0)</f>
        <v>#N/A</v>
      </c>
      <c r="R3409" s="12">
        <v>44529</v>
      </c>
      <c r="S3409" t="s">
        <v>1723</v>
      </c>
      <c r="T3409" s="8" t="str">
        <f t="shared" si="216"/>
        <v>VM+ DNG 15</v>
      </c>
      <c r="U3409" t="s">
        <v>6473</v>
      </c>
      <c r="Y3409" t="str">
        <f t="array" ref="Y3409">IF(ISNUMBER(SEARCH($V$3,T3409)),"WINCOMHANOI",IF(ISNUMBER(SEARCH($V$4,T3409)),"WINCOMHOCHIMINH",IF(ISNUMBER(SEARCH($V$5,T3409)),"WINCOMDANANG",IF(ISNUMBER(SEARCH($V$6,T3409)),"WINCOMHAIDUONG",IF(ISNUMBER(SEARCH($V$7,T3409)),"WINCOMQUANGNINH",IF(ISNUMBER(SEARCH($V$8,T3409)),"WINCOMHAIPHONG",IF(ISNUMBER(SEARCH($V$9,T3409)),"WINCOMBACGIANG",IF(ISNUMBER(SEARCH($V$10,T3409)),"WINCOMBACNINH",IF(ISNUMBER(SEARCH($V$11,T3409)),"WINCOMPHUTHO",IF(ISNUMBER(SEARCH($V$12,T3409)),"WINCOMHATINH",IF(ISNUMBER(SEARCH($V$13,T3409)),"WINCOMTHAINGUYEN",IF(ISNUMBER(SEARCH($V$14,T3409)),"WINCOMKHANHHOA",IF(ISNUMBER(SEARCH($V$15,T3409)),"WINCOMHUNGYEN",IF(ISNUMBER(SEARCH($V$16,T3409)),"WINCOMNGHEAN",IF(ISNUMBER(SEARCH($V$17,T3409)),"WINCOMLAOCAI",IF(ISNUMBER(SEARCH($V$18,T3409)),"WINCOMVUNGTAU",IF(ISNUMBER(SEARCH($V$19,T3409)),"WINCOMBINHDUONG",IF(ISNUMBER(SEARCH($V$20,T3409)),"WINCOMKIENGIANG",IF(ISNUMBER(SEARCH($V$21,T3409)),"WINCOMHANAM",IF(ISNUMBER(SEARCH($V$22,T3409)),"WINCOMNAMDINH",IF(ISNUMBER(SEARCH($V$23,T3409)),"WINCOMLANGSON",IF(ISNUMBER(SEARCH($V$24,T3409)),"WINCOMTHANHHOA",IF(ISNUMBER(SEARCH($V$25,T3409)),"WINCOMYENBAI",IF(ISNUMBER(SEARCH($V$26,T3409)),"WINCOMTUYENQUANG",IF(ISNUMBER(SEARCH($V$27,T3409)),"WINCOMHUE",IF(ISNUMBER(SEARCH($V$28,T3409)),"WINCOMQUANGNAM",IF(ISNUMBER(SEARCH($V$29,T3409)),"WINCOMVINHPHUC",IF(ISNUMBER(SEARCH($V$30,T3409)),"WINCOMHAGIANG",IF(ISNUMBER(SEARCH($V$31,T3409)),"WINCOMNINHBINH",IF(ISNUMBER(SEARCH($V$32,T3409)),"WINCOMTRAVINH",IF(ISNUMBER(SEARCH($V$33,T3409)),"WINCOMCANTHO",IF(ISNUMBER(SEARCH($V$34,T3409)),"WINCOMBENTRE",IF(ISNUMBER(SEARCH($V$35,T3409)),"WINCOMCAMAU",IF(ISNUMBER(SEARCH($V$36,T3409)),"WINCOMANGIANG",IF(ISNUMBER(SEARCH($V$37,T3409)),"WINCOMNINHTHUAN",IF(ISNUMBER(SEARCH($V$38,T3409)),"WINCOMTHAIBINH",IF(ISNUMBER(SEARCH($V$39,T3409)),"WINCOMGIALAI",IF(ISNUMBER(SEARCH($V$40,T3409)),"WINCOMHOABINH",IF(ISNUMBER(SEARCH($V$41,T3409)),"WINCOMQUANGNGAI",IF(ISNUMBER(SEARCH($V$42,T3409)),"WINCOMBINHTHUAN",IF(ISNUMBER(SEARCH($V$43,T3409)),"WINCOMDAKLAK",IF(ISNUMBER(SEARCH($V$44,T3409)),"WINCOMSOCTRANG",IF(ISNUMBER(SEARCH($V$45,T3409)),"WINCOMSONLA",IF(ISNUMBER(SEARCH($V$46,T3409)),"WINCOMKONTUM",IF(ISNUMBER(SEARCH($V$47,T3409)),"WINCOMPHUYEN",IF(ISNUMBER(SEARCH($V$48,T3409)),"WINCOMQUANGTRI",IF(ISNUMBER(SEARCH($V$49,T3409)),"WINCOMBINHDINH",IF(ISNUMBER(SEARCH($V$50,T3409)),"WINCOMCAOBANG",IF(ISNUMBER(SEARCH($V$51,T3409)),"WINCOMQUANGBINH",IF(ISNUMBER(SEARCH($V$52,T3409)),"WINCOMLAMDONG",IF(ISNUMBER(SEARCH($V$53,T3409)),"WINCOMVINHLONG",IF(ISNUMBER(SEARCH($V$54,T3409)),"WINCOMDONGTHAP",IF(ISNUMBER(SEARCH($V$55,T3409)),"WINCOMTIENGIANG",IF(ISNUMBER(SEARCH($V$56,T3409)),"WINCOMQUANGNINH",0))))))))))))))))))))))))))))))))))))))))))))))))))))))</f>
        <v>WINCOMDANANG</v>
      </c>
    </row>
    <row r="3410" spans="1:25" x14ac:dyDescent="0.2">
      <c r="A3410" t="s">
        <v>0</v>
      </c>
      <c r="B3410" t="s">
        <v>5228</v>
      </c>
      <c r="C3410" t="s">
        <v>31</v>
      </c>
      <c r="D3410" t="s">
        <v>39</v>
      </c>
      <c r="E3410" t="s">
        <v>4</v>
      </c>
      <c r="F3410" s="5">
        <f t="shared" si="213"/>
        <v>1</v>
      </c>
      <c r="G3410" s="2">
        <v>46000</v>
      </c>
      <c r="H3410" s="2">
        <v>50600.000000000007</v>
      </c>
      <c r="I3410" t="s">
        <v>5</v>
      </c>
      <c r="J3410" t="s">
        <v>40</v>
      </c>
      <c r="K3410" t="str">
        <f t="shared" si="214"/>
        <v>Mộc nấm hương gói 250g</v>
      </c>
      <c r="L3410" s="8" t="str">
        <f>VLOOKUP(K3410,'[1]Mã Misa'!$B$2:$D$74,2,0)</f>
        <v>Mộc Nấm Hương 250g</v>
      </c>
      <c r="M3410" s="8" t="str">
        <f>VLOOKUP(L3410,'[1]Mã Misa'!$C$2:$D$74,2,0)</f>
        <v>MNH250</v>
      </c>
      <c r="N3410" s="2">
        <v>46000</v>
      </c>
      <c r="O3410" t="s">
        <v>5229</v>
      </c>
      <c r="P3410" s="8" t="str">
        <f t="shared" si="215"/>
        <v>0019347</v>
      </c>
      <c r="Q3410" s="8" t="e">
        <f t="array" ref="Q3410">IF(VLOOKUP(P3410,$AA$1:$AC$32,1,0)&lt;&gt;0,(P3410&amp;"A"),0)</f>
        <v>#N/A</v>
      </c>
      <c r="R3410" s="12">
        <v>44529</v>
      </c>
      <c r="S3410" t="s">
        <v>1723</v>
      </c>
      <c r="T3410" s="8" t="str">
        <f t="shared" si="216"/>
        <v>VM+ DNG 15</v>
      </c>
      <c r="U3410" t="s">
        <v>6473</v>
      </c>
      <c r="Y3410" t="str">
        <f t="array" ref="Y3410">IF(ISNUMBER(SEARCH($V$3,T3410)),"WINCOMHANOI",IF(ISNUMBER(SEARCH($V$4,T3410)),"WINCOMHOCHIMINH",IF(ISNUMBER(SEARCH($V$5,T3410)),"WINCOMDANANG",IF(ISNUMBER(SEARCH($V$6,T3410)),"WINCOMHAIDUONG",IF(ISNUMBER(SEARCH($V$7,T3410)),"WINCOMQUANGNINH",IF(ISNUMBER(SEARCH($V$8,T3410)),"WINCOMHAIPHONG",IF(ISNUMBER(SEARCH($V$9,T3410)),"WINCOMBACGIANG",IF(ISNUMBER(SEARCH($V$10,T3410)),"WINCOMBACNINH",IF(ISNUMBER(SEARCH($V$11,T3410)),"WINCOMPHUTHO",IF(ISNUMBER(SEARCH($V$12,T3410)),"WINCOMHATINH",IF(ISNUMBER(SEARCH($V$13,T3410)),"WINCOMTHAINGUYEN",IF(ISNUMBER(SEARCH($V$14,T3410)),"WINCOMKHANHHOA",IF(ISNUMBER(SEARCH($V$15,T3410)),"WINCOMHUNGYEN",IF(ISNUMBER(SEARCH($V$16,T3410)),"WINCOMNGHEAN",IF(ISNUMBER(SEARCH($V$17,T3410)),"WINCOMLAOCAI",IF(ISNUMBER(SEARCH($V$18,T3410)),"WINCOMVUNGTAU",IF(ISNUMBER(SEARCH($V$19,T3410)),"WINCOMBINHDUONG",IF(ISNUMBER(SEARCH($V$20,T3410)),"WINCOMKIENGIANG",IF(ISNUMBER(SEARCH($V$21,T3410)),"WINCOMHANAM",IF(ISNUMBER(SEARCH($V$22,T3410)),"WINCOMNAMDINH",IF(ISNUMBER(SEARCH($V$23,T3410)),"WINCOMLANGSON",IF(ISNUMBER(SEARCH($V$24,T3410)),"WINCOMTHANHHOA",IF(ISNUMBER(SEARCH($V$25,T3410)),"WINCOMYENBAI",IF(ISNUMBER(SEARCH($V$26,T3410)),"WINCOMTUYENQUANG",IF(ISNUMBER(SEARCH($V$27,T3410)),"WINCOMHUE",IF(ISNUMBER(SEARCH($V$28,T3410)),"WINCOMQUANGNAM",IF(ISNUMBER(SEARCH($V$29,T3410)),"WINCOMVINHPHUC",IF(ISNUMBER(SEARCH($V$30,T3410)),"WINCOMHAGIANG",IF(ISNUMBER(SEARCH($V$31,T3410)),"WINCOMNINHBINH",IF(ISNUMBER(SEARCH($V$32,T3410)),"WINCOMTRAVINH",IF(ISNUMBER(SEARCH($V$33,T3410)),"WINCOMCANTHO",IF(ISNUMBER(SEARCH($V$34,T3410)),"WINCOMBENTRE",IF(ISNUMBER(SEARCH($V$35,T3410)),"WINCOMCAMAU",IF(ISNUMBER(SEARCH($V$36,T3410)),"WINCOMANGIANG",IF(ISNUMBER(SEARCH($V$37,T3410)),"WINCOMNINHTHUAN",IF(ISNUMBER(SEARCH($V$38,T3410)),"WINCOMTHAIBINH",IF(ISNUMBER(SEARCH($V$39,T3410)),"WINCOMGIALAI",IF(ISNUMBER(SEARCH($V$40,T3410)),"WINCOMHOABINH",IF(ISNUMBER(SEARCH($V$41,T3410)),"WINCOMQUANGNGAI",IF(ISNUMBER(SEARCH($V$42,T3410)),"WINCOMBINHTHUAN",IF(ISNUMBER(SEARCH($V$43,T3410)),"WINCOMDAKLAK",IF(ISNUMBER(SEARCH($V$44,T3410)),"WINCOMSOCTRANG",IF(ISNUMBER(SEARCH($V$45,T3410)),"WINCOMSONLA",IF(ISNUMBER(SEARCH($V$46,T3410)),"WINCOMKONTUM",IF(ISNUMBER(SEARCH($V$47,T3410)),"WINCOMPHUYEN",IF(ISNUMBER(SEARCH($V$48,T3410)),"WINCOMQUANGTRI",IF(ISNUMBER(SEARCH($V$49,T3410)),"WINCOMBINHDINH",IF(ISNUMBER(SEARCH($V$50,T3410)),"WINCOMCAOBANG",IF(ISNUMBER(SEARCH($V$51,T3410)),"WINCOMQUANGBINH",IF(ISNUMBER(SEARCH($V$52,T3410)),"WINCOMLAMDONG",IF(ISNUMBER(SEARCH($V$53,T3410)),"WINCOMVINHLONG",IF(ISNUMBER(SEARCH($V$54,T3410)),"WINCOMDONGTHAP",IF(ISNUMBER(SEARCH($V$55,T3410)),"WINCOMTIENGIANG",IF(ISNUMBER(SEARCH($V$56,T3410)),"WINCOMQUANGNINH",0))))))))))))))))))))))))))))))))))))))))))))))))))))))</f>
        <v>WINCOMDANANG</v>
      </c>
    </row>
    <row r="3411" spans="1:25" x14ac:dyDescent="0.2">
      <c r="A3411" t="s">
        <v>0</v>
      </c>
      <c r="B3411" t="s">
        <v>5230</v>
      </c>
      <c r="C3411" t="s">
        <v>2</v>
      </c>
      <c r="D3411" t="s">
        <v>35</v>
      </c>
      <c r="E3411" t="s">
        <v>4</v>
      </c>
      <c r="F3411" s="5">
        <f t="shared" si="213"/>
        <v>1</v>
      </c>
      <c r="G3411" s="2">
        <v>73431</v>
      </c>
      <c r="H3411" s="2">
        <v>80774.100000000006</v>
      </c>
      <c r="I3411" t="s">
        <v>5</v>
      </c>
      <c r="J3411" t="s">
        <v>36</v>
      </c>
      <c r="K3411" t="str">
        <f t="shared" si="214"/>
        <v>Chân giò heo muối gói 300g</v>
      </c>
      <c r="L3411" s="8" t="str">
        <f>VLOOKUP(K3411,'[1]Mã Misa'!$B$2:$D$74,2,0)</f>
        <v>Chân giò heo muối 300g</v>
      </c>
      <c r="M3411" s="8" t="str">
        <f>VLOOKUP(L3411,'[1]Mã Misa'!$C$2:$D$74,2,0)</f>
        <v>CGM300</v>
      </c>
      <c r="N3411" s="2">
        <v>73431</v>
      </c>
      <c r="O3411" t="s">
        <v>5231</v>
      </c>
      <c r="P3411" s="8" t="str">
        <f t="shared" si="215"/>
        <v>0149307</v>
      </c>
      <c r="Q3411" s="8" t="e">
        <f t="array" ref="Q3411">IF(VLOOKUP(P3411,$AA$1:$AC$32,1,0)&lt;&gt;0,(P3411&amp;"A"),0)</f>
        <v>#N/A</v>
      </c>
      <c r="R3411" s="12">
        <v>44529</v>
      </c>
      <c r="S3411" t="s">
        <v>5232</v>
      </c>
      <c r="T3411" s="8" t="str">
        <f t="shared" si="216"/>
        <v>VM+ HNI Lô</v>
      </c>
      <c r="U3411" t="s">
        <v>7227</v>
      </c>
      <c r="Y3411" t="str">
        <f t="array" ref="Y3411">IF(ISNUMBER(SEARCH($V$3,T3411)),"WINCOMHANOI",IF(ISNUMBER(SEARCH($V$4,T3411)),"WINCOMHOCHIMINH",IF(ISNUMBER(SEARCH($V$5,T3411)),"WINCOMDANANG",IF(ISNUMBER(SEARCH($V$6,T3411)),"WINCOMHAIDUONG",IF(ISNUMBER(SEARCH($V$7,T3411)),"WINCOMQUANGNINH",IF(ISNUMBER(SEARCH($V$8,T3411)),"WINCOMHAIPHONG",IF(ISNUMBER(SEARCH($V$9,T3411)),"WINCOMBACGIANG",IF(ISNUMBER(SEARCH($V$10,T3411)),"WINCOMBACNINH",IF(ISNUMBER(SEARCH($V$11,T3411)),"WINCOMPHUTHO",IF(ISNUMBER(SEARCH($V$12,T3411)),"WINCOMHATINH",IF(ISNUMBER(SEARCH($V$13,T3411)),"WINCOMTHAINGUYEN",IF(ISNUMBER(SEARCH($V$14,T3411)),"WINCOMKHANHHOA",IF(ISNUMBER(SEARCH($V$15,T3411)),"WINCOMHUNGYEN",IF(ISNUMBER(SEARCH($V$16,T3411)),"WINCOMNGHEAN",IF(ISNUMBER(SEARCH($V$17,T3411)),"WINCOMLAOCAI",IF(ISNUMBER(SEARCH($V$18,T3411)),"WINCOMVUNGTAU",IF(ISNUMBER(SEARCH($V$19,T3411)),"WINCOMBINHDUONG",IF(ISNUMBER(SEARCH($V$20,T3411)),"WINCOMKIENGIANG",IF(ISNUMBER(SEARCH($V$21,T3411)),"WINCOMHANAM",IF(ISNUMBER(SEARCH($V$22,T3411)),"WINCOMNAMDINH",IF(ISNUMBER(SEARCH($V$23,T3411)),"WINCOMLANGSON",IF(ISNUMBER(SEARCH($V$24,T3411)),"WINCOMTHANHHOA",IF(ISNUMBER(SEARCH($V$25,T3411)),"WINCOMYENBAI",IF(ISNUMBER(SEARCH($V$26,T3411)),"WINCOMTUYENQUANG",IF(ISNUMBER(SEARCH($V$27,T3411)),"WINCOMHUE",IF(ISNUMBER(SEARCH($V$28,T3411)),"WINCOMQUANGNAM",IF(ISNUMBER(SEARCH($V$29,T3411)),"WINCOMVINHPHUC",IF(ISNUMBER(SEARCH($V$30,T3411)),"WINCOMHAGIANG",IF(ISNUMBER(SEARCH($V$31,T3411)),"WINCOMNINHBINH",IF(ISNUMBER(SEARCH($V$32,T3411)),"WINCOMTRAVINH",IF(ISNUMBER(SEARCH($V$33,T3411)),"WINCOMCANTHO",IF(ISNUMBER(SEARCH($V$34,T3411)),"WINCOMBENTRE",IF(ISNUMBER(SEARCH($V$35,T3411)),"WINCOMCAMAU",IF(ISNUMBER(SEARCH($V$36,T3411)),"WINCOMANGIANG",IF(ISNUMBER(SEARCH($V$37,T3411)),"WINCOMNINHTHUAN",IF(ISNUMBER(SEARCH($V$38,T3411)),"WINCOMTHAIBINH",IF(ISNUMBER(SEARCH($V$39,T3411)),"WINCOMGIALAI",IF(ISNUMBER(SEARCH($V$40,T3411)),"WINCOMHOABINH",IF(ISNUMBER(SEARCH($V$41,T3411)),"WINCOMQUANGNGAI",IF(ISNUMBER(SEARCH($V$42,T3411)),"WINCOMBINHTHUAN",IF(ISNUMBER(SEARCH($V$43,T3411)),"WINCOMDAKLAK",IF(ISNUMBER(SEARCH($V$44,T3411)),"WINCOMSOCTRANG",IF(ISNUMBER(SEARCH($V$45,T3411)),"WINCOMSONLA",IF(ISNUMBER(SEARCH($V$46,T3411)),"WINCOMKONTUM",IF(ISNUMBER(SEARCH($V$47,T3411)),"WINCOMPHUYEN",IF(ISNUMBER(SEARCH($V$48,T3411)),"WINCOMQUANGTRI",IF(ISNUMBER(SEARCH($V$49,T3411)),"WINCOMBINHDINH",IF(ISNUMBER(SEARCH($V$50,T3411)),"WINCOMCAOBANG",IF(ISNUMBER(SEARCH($V$51,T3411)),"WINCOMQUANGBINH",IF(ISNUMBER(SEARCH($V$52,T3411)),"WINCOMLAMDONG",IF(ISNUMBER(SEARCH($V$53,T3411)),"WINCOMVINHLONG",IF(ISNUMBER(SEARCH($V$54,T3411)),"WINCOMDONGTHAP",IF(ISNUMBER(SEARCH($V$55,T3411)),"WINCOMTIENGIANG",IF(ISNUMBER(SEARCH($V$56,T3411)),"WINCOMQUANGNINH",0))))))))))))))))))))))))))))))))))))))))))))))))))))))</f>
        <v>WINCOMHANOI</v>
      </c>
    </row>
    <row r="3412" spans="1:25" x14ac:dyDescent="0.2">
      <c r="A3412" t="s">
        <v>0</v>
      </c>
      <c r="B3412" t="s">
        <v>5233</v>
      </c>
      <c r="C3412" t="s">
        <v>2</v>
      </c>
      <c r="D3412" t="s">
        <v>123</v>
      </c>
      <c r="E3412" t="s">
        <v>4</v>
      </c>
      <c r="F3412" s="5">
        <f t="shared" si="213"/>
        <v>8</v>
      </c>
      <c r="G3412" s="2">
        <v>444760</v>
      </c>
      <c r="H3412" s="2">
        <v>489236.00000000006</v>
      </c>
      <c r="I3412" t="s">
        <v>5</v>
      </c>
      <c r="J3412" t="s">
        <v>124</v>
      </c>
      <c r="K3412" t="str">
        <f t="shared" si="214"/>
        <v>Tai heo muối gói 200g</v>
      </c>
      <c r="L3412" s="8" t="str">
        <f>VLOOKUP(K3412,'[1]Mã Misa'!$B$2:$D$74,2,0)</f>
        <v>Tai heo muối 200g</v>
      </c>
      <c r="M3412" s="8" t="str">
        <f>VLOOKUP(L3412,'[1]Mã Misa'!$C$2:$D$74,2,0)</f>
        <v>TH200</v>
      </c>
      <c r="N3412" s="2">
        <v>55595</v>
      </c>
      <c r="O3412" t="s">
        <v>5234</v>
      </c>
      <c r="P3412" s="8" t="str">
        <f t="shared" si="215"/>
        <v>0001514</v>
      </c>
      <c r="Q3412" s="8" t="e">
        <f t="array" ref="Q3412">IF(VLOOKUP(P3412,$AA$1:$AC$32,1,0)&lt;&gt;0,(P3412&amp;"A"),0)</f>
        <v>#N/A</v>
      </c>
      <c r="R3412" s="12">
        <v>44529</v>
      </c>
      <c r="S3412" t="s">
        <v>5235</v>
      </c>
      <c r="T3412" s="8" t="str">
        <f t="shared" si="216"/>
        <v>VM+ TVH 57</v>
      </c>
      <c r="U3412" t="s">
        <v>7228</v>
      </c>
      <c r="Y3412" t="str">
        <f t="array" ref="Y3412">IF(ISNUMBER(SEARCH($V$3,T3412)),"WINCOMHANOI",IF(ISNUMBER(SEARCH($V$4,T3412)),"WINCOMHOCHIMINH",IF(ISNUMBER(SEARCH($V$5,T3412)),"WINCOMDANANG",IF(ISNUMBER(SEARCH($V$6,T3412)),"WINCOMHAIDUONG",IF(ISNUMBER(SEARCH($V$7,T3412)),"WINCOMQUANGNINH",IF(ISNUMBER(SEARCH($V$8,T3412)),"WINCOMHAIPHONG",IF(ISNUMBER(SEARCH($V$9,T3412)),"WINCOMBACGIANG",IF(ISNUMBER(SEARCH($V$10,T3412)),"WINCOMBACNINH",IF(ISNUMBER(SEARCH($V$11,T3412)),"WINCOMPHUTHO",IF(ISNUMBER(SEARCH($V$12,T3412)),"WINCOMHATINH",IF(ISNUMBER(SEARCH($V$13,T3412)),"WINCOMTHAINGUYEN",IF(ISNUMBER(SEARCH($V$14,T3412)),"WINCOMKHANHHOA",IF(ISNUMBER(SEARCH($V$15,T3412)),"WINCOMHUNGYEN",IF(ISNUMBER(SEARCH($V$16,T3412)),"WINCOMNGHEAN",IF(ISNUMBER(SEARCH($V$17,T3412)),"WINCOMLAOCAI",IF(ISNUMBER(SEARCH($V$18,T3412)),"WINCOMVUNGTAU",IF(ISNUMBER(SEARCH($V$19,T3412)),"WINCOMBINHDUONG",IF(ISNUMBER(SEARCH($V$20,T3412)),"WINCOMKIENGIANG",IF(ISNUMBER(SEARCH($V$21,T3412)),"WINCOMHANAM",IF(ISNUMBER(SEARCH($V$22,T3412)),"WINCOMNAMDINH",IF(ISNUMBER(SEARCH($V$23,T3412)),"WINCOMLANGSON",IF(ISNUMBER(SEARCH($V$24,T3412)),"WINCOMTHANHHOA",IF(ISNUMBER(SEARCH($V$25,T3412)),"WINCOMYENBAI",IF(ISNUMBER(SEARCH($V$26,T3412)),"WINCOMTUYENQUANG",IF(ISNUMBER(SEARCH($V$27,T3412)),"WINCOMHUE",IF(ISNUMBER(SEARCH($V$28,T3412)),"WINCOMQUANGNAM",IF(ISNUMBER(SEARCH($V$29,T3412)),"WINCOMVINHPHUC",IF(ISNUMBER(SEARCH($V$30,T3412)),"WINCOMHAGIANG",IF(ISNUMBER(SEARCH($V$31,T3412)),"WINCOMNINHBINH",IF(ISNUMBER(SEARCH($V$32,T3412)),"WINCOMTRAVINH",IF(ISNUMBER(SEARCH($V$33,T3412)),"WINCOMCANTHO",IF(ISNUMBER(SEARCH($V$34,T3412)),"WINCOMBENTRE",IF(ISNUMBER(SEARCH($V$35,T3412)),"WINCOMCAMAU",IF(ISNUMBER(SEARCH($V$36,T3412)),"WINCOMANGIANG",IF(ISNUMBER(SEARCH($V$37,T3412)),"WINCOMNINHTHUAN",IF(ISNUMBER(SEARCH($V$38,T3412)),"WINCOMTHAIBINH",IF(ISNUMBER(SEARCH($V$39,T3412)),"WINCOMGIALAI",IF(ISNUMBER(SEARCH($V$40,T3412)),"WINCOMHOABINH",IF(ISNUMBER(SEARCH($V$41,T3412)),"WINCOMQUANGNGAI",IF(ISNUMBER(SEARCH($V$42,T3412)),"WINCOMBINHTHUAN",IF(ISNUMBER(SEARCH($V$43,T3412)),"WINCOMDAKLAK",IF(ISNUMBER(SEARCH($V$44,T3412)),"WINCOMSOCTRANG",IF(ISNUMBER(SEARCH($V$45,T3412)),"WINCOMSONLA",IF(ISNUMBER(SEARCH($V$46,T3412)),"WINCOMKONTUM",IF(ISNUMBER(SEARCH($V$47,T3412)),"WINCOMPHUYEN",IF(ISNUMBER(SEARCH($V$48,T3412)),"WINCOMQUANGTRI",IF(ISNUMBER(SEARCH($V$49,T3412)),"WINCOMBINHDINH",IF(ISNUMBER(SEARCH($V$50,T3412)),"WINCOMCAOBANG",IF(ISNUMBER(SEARCH($V$51,T3412)),"WINCOMQUANGBINH",IF(ISNUMBER(SEARCH($V$52,T3412)),"WINCOMLAMDONG",IF(ISNUMBER(SEARCH($V$53,T3412)),"WINCOMVINHLONG",IF(ISNUMBER(SEARCH($V$54,T3412)),"WINCOMDONGTHAP",IF(ISNUMBER(SEARCH($V$55,T3412)),"WINCOMTIENGIANG",IF(ISNUMBER(SEARCH($V$56,T3412)),"WINCOMQUANGNINH",0))))))))))))))))))))))))))))))))))))))))))))))))))))))</f>
        <v>WINCOMTRAVINH</v>
      </c>
    </row>
    <row r="3413" spans="1:25" x14ac:dyDescent="0.2">
      <c r="A3413" t="s">
        <v>0</v>
      </c>
      <c r="B3413" t="s">
        <v>5233</v>
      </c>
      <c r="C3413" t="s">
        <v>31</v>
      </c>
      <c r="D3413" t="s">
        <v>121</v>
      </c>
      <c r="E3413" t="s">
        <v>4</v>
      </c>
      <c r="F3413" s="5">
        <f t="shared" si="213"/>
        <v>1</v>
      </c>
      <c r="G3413" s="2">
        <v>101989</v>
      </c>
      <c r="H3413" s="2">
        <v>112187.90000000001</v>
      </c>
      <c r="I3413" t="s">
        <v>5</v>
      </c>
      <c r="J3413" t="s">
        <v>122</v>
      </c>
      <c r="K3413" t="str">
        <f t="shared" si="214"/>
        <v>Giò tai nấm hương 500g</v>
      </c>
      <c r="L3413" s="8" t="str">
        <f>VLOOKUP(K3413,'[1]Mã Misa'!$B$2:$D$74,2,0)</f>
        <v>Giò tai nấm hương 500g</v>
      </c>
      <c r="M3413" s="8" t="str">
        <f>VLOOKUP(L3413,'[1]Mã Misa'!$C$2:$D$74,2,0)</f>
        <v>GTNH500</v>
      </c>
      <c r="N3413" s="2">
        <v>101989</v>
      </c>
      <c r="O3413" t="s">
        <v>5234</v>
      </c>
      <c r="P3413" s="8" t="str">
        <f t="shared" si="215"/>
        <v>0001514</v>
      </c>
      <c r="Q3413" s="8" t="e">
        <f t="array" ref="Q3413">IF(VLOOKUP(P3413,$AA$1:$AC$32,1,0)&lt;&gt;0,(P3413&amp;"A"),0)</f>
        <v>#N/A</v>
      </c>
      <c r="R3413" s="12">
        <v>44529</v>
      </c>
      <c r="S3413" t="s">
        <v>5235</v>
      </c>
      <c r="T3413" s="8" t="str">
        <f t="shared" si="216"/>
        <v>VM+ TVH 57</v>
      </c>
      <c r="U3413" t="s">
        <v>7228</v>
      </c>
      <c r="Y3413" t="str">
        <f t="array" ref="Y3413">IF(ISNUMBER(SEARCH($V$3,T3413)),"WINCOMHANOI",IF(ISNUMBER(SEARCH($V$4,T3413)),"WINCOMHOCHIMINH",IF(ISNUMBER(SEARCH($V$5,T3413)),"WINCOMDANANG",IF(ISNUMBER(SEARCH($V$6,T3413)),"WINCOMHAIDUONG",IF(ISNUMBER(SEARCH($V$7,T3413)),"WINCOMQUANGNINH",IF(ISNUMBER(SEARCH($V$8,T3413)),"WINCOMHAIPHONG",IF(ISNUMBER(SEARCH($V$9,T3413)),"WINCOMBACGIANG",IF(ISNUMBER(SEARCH($V$10,T3413)),"WINCOMBACNINH",IF(ISNUMBER(SEARCH($V$11,T3413)),"WINCOMPHUTHO",IF(ISNUMBER(SEARCH($V$12,T3413)),"WINCOMHATINH",IF(ISNUMBER(SEARCH($V$13,T3413)),"WINCOMTHAINGUYEN",IF(ISNUMBER(SEARCH($V$14,T3413)),"WINCOMKHANHHOA",IF(ISNUMBER(SEARCH($V$15,T3413)),"WINCOMHUNGYEN",IF(ISNUMBER(SEARCH($V$16,T3413)),"WINCOMNGHEAN",IF(ISNUMBER(SEARCH($V$17,T3413)),"WINCOMLAOCAI",IF(ISNUMBER(SEARCH($V$18,T3413)),"WINCOMVUNGTAU",IF(ISNUMBER(SEARCH($V$19,T3413)),"WINCOMBINHDUONG",IF(ISNUMBER(SEARCH($V$20,T3413)),"WINCOMKIENGIANG",IF(ISNUMBER(SEARCH($V$21,T3413)),"WINCOMHANAM",IF(ISNUMBER(SEARCH($V$22,T3413)),"WINCOMNAMDINH",IF(ISNUMBER(SEARCH($V$23,T3413)),"WINCOMLANGSON",IF(ISNUMBER(SEARCH($V$24,T3413)),"WINCOMTHANHHOA",IF(ISNUMBER(SEARCH($V$25,T3413)),"WINCOMYENBAI",IF(ISNUMBER(SEARCH($V$26,T3413)),"WINCOMTUYENQUANG",IF(ISNUMBER(SEARCH($V$27,T3413)),"WINCOMHUE",IF(ISNUMBER(SEARCH($V$28,T3413)),"WINCOMQUANGNAM",IF(ISNUMBER(SEARCH($V$29,T3413)),"WINCOMVINHPHUC",IF(ISNUMBER(SEARCH($V$30,T3413)),"WINCOMHAGIANG",IF(ISNUMBER(SEARCH($V$31,T3413)),"WINCOMNINHBINH",IF(ISNUMBER(SEARCH($V$32,T3413)),"WINCOMTRAVINH",IF(ISNUMBER(SEARCH($V$33,T3413)),"WINCOMCANTHO",IF(ISNUMBER(SEARCH($V$34,T3413)),"WINCOMBENTRE",IF(ISNUMBER(SEARCH($V$35,T3413)),"WINCOMCAMAU",IF(ISNUMBER(SEARCH($V$36,T3413)),"WINCOMANGIANG",IF(ISNUMBER(SEARCH($V$37,T3413)),"WINCOMNINHTHUAN",IF(ISNUMBER(SEARCH($V$38,T3413)),"WINCOMTHAIBINH",IF(ISNUMBER(SEARCH($V$39,T3413)),"WINCOMGIALAI",IF(ISNUMBER(SEARCH($V$40,T3413)),"WINCOMHOABINH",IF(ISNUMBER(SEARCH($V$41,T3413)),"WINCOMQUANGNGAI",IF(ISNUMBER(SEARCH($V$42,T3413)),"WINCOMBINHTHUAN",IF(ISNUMBER(SEARCH($V$43,T3413)),"WINCOMDAKLAK",IF(ISNUMBER(SEARCH($V$44,T3413)),"WINCOMSOCTRANG",IF(ISNUMBER(SEARCH($V$45,T3413)),"WINCOMSONLA",IF(ISNUMBER(SEARCH($V$46,T3413)),"WINCOMKONTUM",IF(ISNUMBER(SEARCH($V$47,T3413)),"WINCOMPHUYEN",IF(ISNUMBER(SEARCH($V$48,T3413)),"WINCOMQUANGTRI",IF(ISNUMBER(SEARCH($V$49,T3413)),"WINCOMBINHDINH",IF(ISNUMBER(SEARCH($V$50,T3413)),"WINCOMCAOBANG",IF(ISNUMBER(SEARCH($V$51,T3413)),"WINCOMQUANGBINH",IF(ISNUMBER(SEARCH($V$52,T3413)),"WINCOMLAMDONG",IF(ISNUMBER(SEARCH($V$53,T3413)),"WINCOMVINHLONG",IF(ISNUMBER(SEARCH($V$54,T3413)),"WINCOMDONGTHAP",IF(ISNUMBER(SEARCH($V$55,T3413)),"WINCOMTIENGIANG",IF(ISNUMBER(SEARCH($V$56,T3413)),"WINCOMQUANGNINH",0))))))))))))))))))))))))))))))))))))))))))))))))))))))</f>
        <v>WINCOMTRAVINH</v>
      </c>
    </row>
    <row r="3414" spans="1:25" x14ac:dyDescent="0.2">
      <c r="A3414" t="s">
        <v>0</v>
      </c>
      <c r="B3414" t="s">
        <v>5233</v>
      </c>
      <c r="C3414" t="s">
        <v>34</v>
      </c>
      <c r="D3414" t="s">
        <v>20</v>
      </c>
      <c r="E3414" t="s">
        <v>4</v>
      </c>
      <c r="F3414" s="5">
        <f t="shared" si="213"/>
        <v>9</v>
      </c>
      <c r="G3414" s="2">
        <v>451638</v>
      </c>
      <c r="H3414" s="2">
        <v>496801.80000000005</v>
      </c>
      <c r="I3414" t="s">
        <v>5</v>
      </c>
      <c r="J3414" t="s">
        <v>21</v>
      </c>
      <c r="K3414" t="str">
        <f t="shared" si="214"/>
        <v>Giò tai lưỡi xào gói 250g</v>
      </c>
      <c r="L3414" s="8" t="str">
        <f>VLOOKUP(K3414,'[1]Mã Misa'!$B$2:$D$74,2,0)</f>
        <v>Giò Tai Lưỡi Xào 250g</v>
      </c>
      <c r="M3414" s="8" t="str">
        <f>VLOOKUP(L3414,'[1]Mã Misa'!$C$2:$D$74,2,0)</f>
        <v>GTLX250G</v>
      </c>
      <c r="N3414" s="2">
        <v>50182</v>
      </c>
      <c r="O3414" t="s">
        <v>5234</v>
      </c>
      <c r="P3414" s="8" t="str">
        <f t="shared" si="215"/>
        <v>0001514</v>
      </c>
      <c r="Q3414" s="8" t="e">
        <f t="array" ref="Q3414">IF(VLOOKUP(P3414,$AA$1:$AC$32,1,0)&lt;&gt;0,(P3414&amp;"A"),0)</f>
        <v>#N/A</v>
      </c>
      <c r="R3414" s="12">
        <v>44529</v>
      </c>
      <c r="S3414" t="s">
        <v>5235</v>
      </c>
      <c r="T3414" s="8" t="str">
        <f t="shared" si="216"/>
        <v>VM+ TVH 57</v>
      </c>
      <c r="U3414" t="s">
        <v>7228</v>
      </c>
      <c r="Y3414" t="str">
        <f t="array" ref="Y3414">IF(ISNUMBER(SEARCH($V$3,T3414)),"WINCOMHANOI",IF(ISNUMBER(SEARCH($V$4,T3414)),"WINCOMHOCHIMINH",IF(ISNUMBER(SEARCH($V$5,T3414)),"WINCOMDANANG",IF(ISNUMBER(SEARCH($V$6,T3414)),"WINCOMHAIDUONG",IF(ISNUMBER(SEARCH($V$7,T3414)),"WINCOMQUANGNINH",IF(ISNUMBER(SEARCH($V$8,T3414)),"WINCOMHAIPHONG",IF(ISNUMBER(SEARCH($V$9,T3414)),"WINCOMBACGIANG",IF(ISNUMBER(SEARCH($V$10,T3414)),"WINCOMBACNINH",IF(ISNUMBER(SEARCH($V$11,T3414)),"WINCOMPHUTHO",IF(ISNUMBER(SEARCH($V$12,T3414)),"WINCOMHATINH",IF(ISNUMBER(SEARCH($V$13,T3414)),"WINCOMTHAINGUYEN",IF(ISNUMBER(SEARCH($V$14,T3414)),"WINCOMKHANHHOA",IF(ISNUMBER(SEARCH($V$15,T3414)),"WINCOMHUNGYEN",IF(ISNUMBER(SEARCH($V$16,T3414)),"WINCOMNGHEAN",IF(ISNUMBER(SEARCH($V$17,T3414)),"WINCOMLAOCAI",IF(ISNUMBER(SEARCH($V$18,T3414)),"WINCOMVUNGTAU",IF(ISNUMBER(SEARCH($V$19,T3414)),"WINCOMBINHDUONG",IF(ISNUMBER(SEARCH($V$20,T3414)),"WINCOMKIENGIANG",IF(ISNUMBER(SEARCH($V$21,T3414)),"WINCOMHANAM",IF(ISNUMBER(SEARCH($V$22,T3414)),"WINCOMNAMDINH",IF(ISNUMBER(SEARCH($V$23,T3414)),"WINCOMLANGSON",IF(ISNUMBER(SEARCH($V$24,T3414)),"WINCOMTHANHHOA",IF(ISNUMBER(SEARCH($V$25,T3414)),"WINCOMYENBAI",IF(ISNUMBER(SEARCH($V$26,T3414)),"WINCOMTUYENQUANG",IF(ISNUMBER(SEARCH($V$27,T3414)),"WINCOMHUE",IF(ISNUMBER(SEARCH($V$28,T3414)),"WINCOMQUANGNAM",IF(ISNUMBER(SEARCH($V$29,T3414)),"WINCOMVINHPHUC",IF(ISNUMBER(SEARCH($V$30,T3414)),"WINCOMHAGIANG",IF(ISNUMBER(SEARCH($V$31,T3414)),"WINCOMNINHBINH",IF(ISNUMBER(SEARCH($V$32,T3414)),"WINCOMTRAVINH",IF(ISNUMBER(SEARCH($V$33,T3414)),"WINCOMCANTHO",IF(ISNUMBER(SEARCH($V$34,T3414)),"WINCOMBENTRE",IF(ISNUMBER(SEARCH($V$35,T3414)),"WINCOMCAMAU",IF(ISNUMBER(SEARCH($V$36,T3414)),"WINCOMANGIANG",IF(ISNUMBER(SEARCH($V$37,T3414)),"WINCOMNINHTHUAN",IF(ISNUMBER(SEARCH($V$38,T3414)),"WINCOMTHAIBINH",IF(ISNUMBER(SEARCH($V$39,T3414)),"WINCOMGIALAI",IF(ISNUMBER(SEARCH($V$40,T3414)),"WINCOMHOABINH",IF(ISNUMBER(SEARCH($V$41,T3414)),"WINCOMQUANGNGAI",IF(ISNUMBER(SEARCH($V$42,T3414)),"WINCOMBINHTHUAN",IF(ISNUMBER(SEARCH($V$43,T3414)),"WINCOMDAKLAK",IF(ISNUMBER(SEARCH($V$44,T3414)),"WINCOMSOCTRANG",IF(ISNUMBER(SEARCH($V$45,T3414)),"WINCOMSONLA",IF(ISNUMBER(SEARCH($V$46,T3414)),"WINCOMKONTUM",IF(ISNUMBER(SEARCH($V$47,T3414)),"WINCOMPHUYEN",IF(ISNUMBER(SEARCH($V$48,T3414)),"WINCOMQUANGTRI",IF(ISNUMBER(SEARCH($V$49,T3414)),"WINCOMBINHDINH",IF(ISNUMBER(SEARCH($V$50,T3414)),"WINCOMCAOBANG",IF(ISNUMBER(SEARCH($V$51,T3414)),"WINCOMQUANGBINH",IF(ISNUMBER(SEARCH($V$52,T3414)),"WINCOMLAMDONG",IF(ISNUMBER(SEARCH($V$53,T3414)),"WINCOMVINHLONG",IF(ISNUMBER(SEARCH($V$54,T3414)),"WINCOMDONGTHAP",IF(ISNUMBER(SEARCH($V$55,T3414)),"WINCOMTIENGIANG",IF(ISNUMBER(SEARCH($V$56,T3414)),"WINCOMQUANGNINH",0))))))))))))))))))))))))))))))))))))))))))))))))))))))</f>
        <v>WINCOMTRAVINH</v>
      </c>
    </row>
    <row r="3415" spans="1:25" x14ac:dyDescent="0.2">
      <c r="A3415" t="s">
        <v>0</v>
      </c>
      <c r="B3415" t="s">
        <v>5233</v>
      </c>
      <c r="C3415" t="s">
        <v>37</v>
      </c>
      <c r="D3415" t="s">
        <v>39</v>
      </c>
      <c r="E3415" t="s">
        <v>4</v>
      </c>
      <c r="F3415" s="5">
        <f t="shared" si="213"/>
        <v>9</v>
      </c>
      <c r="G3415" s="2">
        <v>414000</v>
      </c>
      <c r="H3415" s="2">
        <v>455400.00000000006</v>
      </c>
      <c r="I3415" t="s">
        <v>5</v>
      </c>
      <c r="J3415" t="s">
        <v>40</v>
      </c>
      <c r="K3415" t="str">
        <f t="shared" si="214"/>
        <v>Mộc nấm hương gói 250g</v>
      </c>
      <c r="L3415" s="8" t="str">
        <f>VLOOKUP(K3415,'[1]Mã Misa'!$B$2:$D$74,2,0)</f>
        <v>Mộc Nấm Hương 250g</v>
      </c>
      <c r="M3415" s="8" t="str">
        <f>VLOOKUP(L3415,'[1]Mã Misa'!$C$2:$D$74,2,0)</f>
        <v>MNH250</v>
      </c>
      <c r="N3415" s="2">
        <v>46000</v>
      </c>
      <c r="O3415" t="s">
        <v>5234</v>
      </c>
      <c r="P3415" s="8" t="str">
        <f t="shared" si="215"/>
        <v>0001514</v>
      </c>
      <c r="Q3415" s="8" t="e">
        <f t="array" ref="Q3415">IF(VLOOKUP(P3415,$AA$1:$AC$32,1,0)&lt;&gt;0,(P3415&amp;"A"),0)</f>
        <v>#N/A</v>
      </c>
      <c r="R3415" s="12">
        <v>44529</v>
      </c>
      <c r="S3415" t="s">
        <v>5235</v>
      </c>
      <c r="T3415" s="8" t="str">
        <f t="shared" si="216"/>
        <v>VM+ TVH 57</v>
      </c>
      <c r="U3415" t="s">
        <v>7228</v>
      </c>
      <c r="Y3415" t="str">
        <f t="array" ref="Y3415">IF(ISNUMBER(SEARCH($V$3,T3415)),"WINCOMHANOI",IF(ISNUMBER(SEARCH($V$4,T3415)),"WINCOMHOCHIMINH",IF(ISNUMBER(SEARCH($V$5,T3415)),"WINCOMDANANG",IF(ISNUMBER(SEARCH($V$6,T3415)),"WINCOMHAIDUONG",IF(ISNUMBER(SEARCH($V$7,T3415)),"WINCOMQUANGNINH",IF(ISNUMBER(SEARCH($V$8,T3415)),"WINCOMHAIPHONG",IF(ISNUMBER(SEARCH($V$9,T3415)),"WINCOMBACGIANG",IF(ISNUMBER(SEARCH($V$10,T3415)),"WINCOMBACNINH",IF(ISNUMBER(SEARCH($V$11,T3415)),"WINCOMPHUTHO",IF(ISNUMBER(SEARCH($V$12,T3415)),"WINCOMHATINH",IF(ISNUMBER(SEARCH($V$13,T3415)),"WINCOMTHAINGUYEN",IF(ISNUMBER(SEARCH($V$14,T3415)),"WINCOMKHANHHOA",IF(ISNUMBER(SEARCH($V$15,T3415)),"WINCOMHUNGYEN",IF(ISNUMBER(SEARCH($V$16,T3415)),"WINCOMNGHEAN",IF(ISNUMBER(SEARCH($V$17,T3415)),"WINCOMLAOCAI",IF(ISNUMBER(SEARCH($V$18,T3415)),"WINCOMVUNGTAU",IF(ISNUMBER(SEARCH($V$19,T3415)),"WINCOMBINHDUONG",IF(ISNUMBER(SEARCH($V$20,T3415)),"WINCOMKIENGIANG",IF(ISNUMBER(SEARCH($V$21,T3415)),"WINCOMHANAM",IF(ISNUMBER(SEARCH($V$22,T3415)),"WINCOMNAMDINH",IF(ISNUMBER(SEARCH($V$23,T3415)),"WINCOMLANGSON",IF(ISNUMBER(SEARCH($V$24,T3415)),"WINCOMTHANHHOA",IF(ISNUMBER(SEARCH($V$25,T3415)),"WINCOMYENBAI",IF(ISNUMBER(SEARCH($V$26,T3415)),"WINCOMTUYENQUANG",IF(ISNUMBER(SEARCH($V$27,T3415)),"WINCOMHUE",IF(ISNUMBER(SEARCH($V$28,T3415)),"WINCOMQUANGNAM",IF(ISNUMBER(SEARCH($V$29,T3415)),"WINCOMVINHPHUC",IF(ISNUMBER(SEARCH($V$30,T3415)),"WINCOMHAGIANG",IF(ISNUMBER(SEARCH($V$31,T3415)),"WINCOMNINHBINH",IF(ISNUMBER(SEARCH($V$32,T3415)),"WINCOMTRAVINH",IF(ISNUMBER(SEARCH($V$33,T3415)),"WINCOMCANTHO",IF(ISNUMBER(SEARCH($V$34,T3415)),"WINCOMBENTRE",IF(ISNUMBER(SEARCH($V$35,T3415)),"WINCOMCAMAU",IF(ISNUMBER(SEARCH($V$36,T3415)),"WINCOMANGIANG",IF(ISNUMBER(SEARCH($V$37,T3415)),"WINCOMNINHTHUAN",IF(ISNUMBER(SEARCH($V$38,T3415)),"WINCOMTHAIBINH",IF(ISNUMBER(SEARCH($V$39,T3415)),"WINCOMGIALAI",IF(ISNUMBER(SEARCH($V$40,T3415)),"WINCOMHOABINH",IF(ISNUMBER(SEARCH($V$41,T3415)),"WINCOMQUANGNGAI",IF(ISNUMBER(SEARCH($V$42,T3415)),"WINCOMBINHTHUAN",IF(ISNUMBER(SEARCH($V$43,T3415)),"WINCOMDAKLAK",IF(ISNUMBER(SEARCH($V$44,T3415)),"WINCOMSOCTRANG",IF(ISNUMBER(SEARCH($V$45,T3415)),"WINCOMSONLA",IF(ISNUMBER(SEARCH($V$46,T3415)),"WINCOMKONTUM",IF(ISNUMBER(SEARCH($V$47,T3415)),"WINCOMPHUYEN",IF(ISNUMBER(SEARCH($V$48,T3415)),"WINCOMQUANGTRI",IF(ISNUMBER(SEARCH($V$49,T3415)),"WINCOMBINHDINH",IF(ISNUMBER(SEARCH($V$50,T3415)),"WINCOMCAOBANG",IF(ISNUMBER(SEARCH($V$51,T3415)),"WINCOMQUANGBINH",IF(ISNUMBER(SEARCH($V$52,T3415)),"WINCOMLAMDONG",IF(ISNUMBER(SEARCH($V$53,T3415)),"WINCOMVINHLONG",IF(ISNUMBER(SEARCH($V$54,T3415)),"WINCOMDONGTHAP",IF(ISNUMBER(SEARCH($V$55,T3415)),"WINCOMTIENGIANG",IF(ISNUMBER(SEARCH($V$56,T3415)),"WINCOMQUANGNINH",0))))))))))))))))))))))))))))))))))))))))))))))))))))))</f>
        <v>WINCOMTRAVINH</v>
      </c>
    </row>
    <row r="3416" spans="1:25" x14ac:dyDescent="0.2">
      <c r="A3416" t="s">
        <v>0</v>
      </c>
      <c r="B3416" t="s">
        <v>5236</v>
      </c>
      <c r="C3416" t="s">
        <v>2</v>
      </c>
      <c r="D3416" t="s">
        <v>62</v>
      </c>
      <c r="E3416" t="s">
        <v>4</v>
      </c>
      <c r="F3416" s="5">
        <f t="shared" si="213"/>
        <v>2</v>
      </c>
      <c r="G3416" s="2">
        <v>210800</v>
      </c>
      <c r="H3416" s="2">
        <v>231880.00000000003</v>
      </c>
      <c r="I3416" t="s">
        <v>5</v>
      </c>
      <c r="J3416" t="s">
        <v>63</v>
      </c>
      <c r="K3416" t="str">
        <f t="shared" si="214"/>
        <v>_Đùi gà sốt cay 500g</v>
      </c>
      <c r="L3416" s="8" t="str">
        <f>VLOOKUP(K3416,'[1]Mã Misa'!$B$2:$D$74,2,0)</f>
        <v>Đùi gà sốt cay 500g</v>
      </c>
      <c r="M3416" s="8" t="str">
        <f>VLOOKUP(L3416,'[1]Mã Misa'!$C$2:$D$74,2,0)</f>
        <v>DGSC500</v>
      </c>
      <c r="N3416" s="2">
        <v>105400</v>
      </c>
      <c r="O3416" t="s">
        <v>5237</v>
      </c>
      <c r="P3416" s="8" t="str">
        <f t="shared" si="215"/>
        <v>0003018</v>
      </c>
      <c r="Q3416" s="8" t="e">
        <f t="array" ref="Q3416">IF(VLOOKUP(P3416,$AA$1:$AC$32,1,0)&lt;&gt;0,(P3416&amp;"A"),0)</f>
        <v>#N/A</v>
      </c>
      <c r="R3416" s="12">
        <v>44529</v>
      </c>
      <c r="S3416" t="s">
        <v>5238</v>
      </c>
      <c r="T3416" s="8" t="str">
        <f t="shared" si="216"/>
        <v>VM+ HDG 90</v>
      </c>
      <c r="U3416" t="s">
        <v>7229</v>
      </c>
      <c r="Y3416" t="str">
        <f t="array" ref="Y3416">IF(ISNUMBER(SEARCH($V$3,T3416)),"WINCOMHANOI",IF(ISNUMBER(SEARCH($V$4,T3416)),"WINCOMHOCHIMINH",IF(ISNUMBER(SEARCH($V$5,T3416)),"WINCOMDANANG",IF(ISNUMBER(SEARCH($V$6,T3416)),"WINCOMHAIDUONG",IF(ISNUMBER(SEARCH($V$7,T3416)),"WINCOMQUANGNINH",IF(ISNUMBER(SEARCH($V$8,T3416)),"WINCOMHAIPHONG",IF(ISNUMBER(SEARCH($V$9,T3416)),"WINCOMBACGIANG",IF(ISNUMBER(SEARCH($V$10,T3416)),"WINCOMBACNINH",IF(ISNUMBER(SEARCH($V$11,T3416)),"WINCOMPHUTHO",IF(ISNUMBER(SEARCH($V$12,T3416)),"WINCOMHATINH",IF(ISNUMBER(SEARCH($V$13,T3416)),"WINCOMTHAINGUYEN",IF(ISNUMBER(SEARCH($V$14,T3416)),"WINCOMKHANHHOA",IF(ISNUMBER(SEARCH($V$15,T3416)),"WINCOMHUNGYEN",IF(ISNUMBER(SEARCH($V$16,T3416)),"WINCOMNGHEAN",IF(ISNUMBER(SEARCH($V$17,T3416)),"WINCOMLAOCAI",IF(ISNUMBER(SEARCH($V$18,T3416)),"WINCOMVUNGTAU",IF(ISNUMBER(SEARCH($V$19,T3416)),"WINCOMBINHDUONG",IF(ISNUMBER(SEARCH($V$20,T3416)),"WINCOMKIENGIANG",IF(ISNUMBER(SEARCH($V$21,T3416)),"WINCOMHANAM",IF(ISNUMBER(SEARCH($V$22,T3416)),"WINCOMNAMDINH",IF(ISNUMBER(SEARCH($V$23,T3416)),"WINCOMLANGSON",IF(ISNUMBER(SEARCH($V$24,T3416)),"WINCOMTHANHHOA",IF(ISNUMBER(SEARCH($V$25,T3416)),"WINCOMYENBAI",IF(ISNUMBER(SEARCH($V$26,T3416)),"WINCOMTUYENQUANG",IF(ISNUMBER(SEARCH($V$27,T3416)),"WINCOMHUE",IF(ISNUMBER(SEARCH($V$28,T3416)),"WINCOMQUANGNAM",IF(ISNUMBER(SEARCH($V$29,T3416)),"WINCOMVINHPHUC",IF(ISNUMBER(SEARCH($V$30,T3416)),"WINCOMHAGIANG",IF(ISNUMBER(SEARCH($V$31,T3416)),"WINCOMNINHBINH",IF(ISNUMBER(SEARCH($V$32,T3416)),"WINCOMTRAVINH",IF(ISNUMBER(SEARCH($V$33,T3416)),"WINCOMCANTHO",IF(ISNUMBER(SEARCH($V$34,T3416)),"WINCOMBENTRE",IF(ISNUMBER(SEARCH($V$35,T3416)),"WINCOMCAMAU",IF(ISNUMBER(SEARCH($V$36,T3416)),"WINCOMANGIANG",IF(ISNUMBER(SEARCH($V$37,T3416)),"WINCOMNINHTHUAN",IF(ISNUMBER(SEARCH($V$38,T3416)),"WINCOMTHAIBINH",IF(ISNUMBER(SEARCH($V$39,T3416)),"WINCOMGIALAI",IF(ISNUMBER(SEARCH($V$40,T3416)),"WINCOMHOABINH",IF(ISNUMBER(SEARCH($V$41,T3416)),"WINCOMQUANGNGAI",IF(ISNUMBER(SEARCH($V$42,T3416)),"WINCOMBINHTHUAN",IF(ISNUMBER(SEARCH($V$43,T3416)),"WINCOMDAKLAK",IF(ISNUMBER(SEARCH($V$44,T3416)),"WINCOMSOCTRANG",IF(ISNUMBER(SEARCH($V$45,T3416)),"WINCOMSONLA",IF(ISNUMBER(SEARCH($V$46,T3416)),"WINCOMKONTUM",IF(ISNUMBER(SEARCH($V$47,T3416)),"WINCOMPHUYEN",IF(ISNUMBER(SEARCH($V$48,T3416)),"WINCOMQUANGTRI",IF(ISNUMBER(SEARCH($V$49,T3416)),"WINCOMBINHDINH",IF(ISNUMBER(SEARCH($V$50,T3416)),"WINCOMCAOBANG",IF(ISNUMBER(SEARCH($V$51,T3416)),"WINCOMQUANGBINH",IF(ISNUMBER(SEARCH($V$52,T3416)),"WINCOMLAMDONG",IF(ISNUMBER(SEARCH($V$53,T3416)),"WINCOMVINHLONG",IF(ISNUMBER(SEARCH($V$54,T3416)),"WINCOMDONGTHAP",IF(ISNUMBER(SEARCH($V$55,T3416)),"WINCOMTIENGIANG",IF(ISNUMBER(SEARCH($V$56,T3416)),"WINCOMQUANGNINH",0))))))))))))))))))))))))))))))))))))))))))))))))))))))</f>
        <v>WINCOMHAIDUONG</v>
      </c>
    </row>
    <row r="3417" spans="1:25" x14ac:dyDescent="0.2">
      <c r="A3417" t="s">
        <v>0</v>
      </c>
      <c r="B3417" t="s">
        <v>5236</v>
      </c>
      <c r="C3417" t="s">
        <v>31</v>
      </c>
      <c r="D3417" t="s">
        <v>20</v>
      </c>
      <c r="E3417" t="s">
        <v>4</v>
      </c>
      <c r="F3417" s="5">
        <f t="shared" si="213"/>
        <v>6</v>
      </c>
      <c r="G3417" s="2">
        <v>301092</v>
      </c>
      <c r="H3417" s="2">
        <v>331201.2</v>
      </c>
      <c r="I3417" t="s">
        <v>5</v>
      </c>
      <c r="J3417" t="s">
        <v>21</v>
      </c>
      <c r="K3417" t="str">
        <f t="shared" si="214"/>
        <v>Giò tai lưỡi xào gói 250g</v>
      </c>
      <c r="L3417" s="8" t="str">
        <f>VLOOKUP(K3417,'[1]Mã Misa'!$B$2:$D$74,2,0)</f>
        <v>Giò Tai Lưỡi Xào 250g</v>
      </c>
      <c r="M3417" s="8" t="str">
        <f>VLOOKUP(L3417,'[1]Mã Misa'!$C$2:$D$74,2,0)</f>
        <v>GTLX250G</v>
      </c>
      <c r="N3417" s="2">
        <v>50182</v>
      </c>
      <c r="O3417" t="s">
        <v>5237</v>
      </c>
      <c r="P3417" s="8" t="str">
        <f t="shared" si="215"/>
        <v>0003018</v>
      </c>
      <c r="Q3417" s="8" t="e">
        <f t="array" ref="Q3417">IF(VLOOKUP(P3417,$AA$1:$AC$32,1,0)&lt;&gt;0,(P3417&amp;"A"),0)</f>
        <v>#N/A</v>
      </c>
      <c r="R3417" s="12">
        <v>44529</v>
      </c>
      <c r="S3417" t="s">
        <v>5238</v>
      </c>
      <c r="T3417" s="8" t="str">
        <f t="shared" si="216"/>
        <v>VM+ HDG 90</v>
      </c>
      <c r="U3417" t="s">
        <v>7229</v>
      </c>
      <c r="Y3417" t="str">
        <f t="array" ref="Y3417">IF(ISNUMBER(SEARCH($V$3,T3417)),"WINCOMHANOI",IF(ISNUMBER(SEARCH($V$4,T3417)),"WINCOMHOCHIMINH",IF(ISNUMBER(SEARCH($V$5,T3417)),"WINCOMDANANG",IF(ISNUMBER(SEARCH($V$6,T3417)),"WINCOMHAIDUONG",IF(ISNUMBER(SEARCH($V$7,T3417)),"WINCOMQUANGNINH",IF(ISNUMBER(SEARCH($V$8,T3417)),"WINCOMHAIPHONG",IF(ISNUMBER(SEARCH($V$9,T3417)),"WINCOMBACGIANG",IF(ISNUMBER(SEARCH($V$10,T3417)),"WINCOMBACNINH",IF(ISNUMBER(SEARCH($V$11,T3417)),"WINCOMPHUTHO",IF(ISNUMBER(SEARCH($V$12,T3417)),"WINCOMHATINH",IF(ISNUMBER(SEARCH($V$13,T3417)),"WINCOMTHAINGUYEN",IF(ISNUMBER(SEARCH($V$14,T3417)),"WINCOMKHANHHOA",IF(ISNUMBER(SEARCH($V$15,T3417)),"WINCOMHUNGYEN",IF(ISNUMBER(SEARCH($V$16,T3417)),"WINCOMNGHEAN",IF(ISNUMBER(SEARCH($V$17,T3417)),"WINCOMLAOCAI",IF(ISNUMBER(SEARCH($V$18,T3417)),"WINCOMVUNGTAU",IF(ISNUMBER(SEARCH($V$19,T3417)),"WINCOMBINHDUONG",IF(ISNUMBER(SEARCH($V$20,T3417)),"WINCOMKIENGIANG",IF(ISNUMBER(SEARCH($V$21,T3417)),"WINCOMHANAM",IF(ISNUMBER(SEARCH($V$22,T3417)),"WINCOMNAMDINH",IF(ISNUMBER(SEARCH($V$23,T3417)),"WINCOMLANGSON",IF(ISNUMBER(SEARCH($V$24,T3417)),"WINCOMTHANHHOA",IF(ISNUMBER(SEARCH($V$25,T3417)),"WINCOMYENBAI",IF(ISNUMBER(SEARCH($V$26,T3417)),"WINCOMTUYENQUANG",IF(ISNUMBER(SEARCH($V$27,T3417)),"WINCOMHUE",IF(ISNUMBER(SEARCH($V$28,T3417)),"WINCOMQUANGNAM",IF(ISNUMBER(SEARCH($V$29,T3417)),"WINCOMVINHPHUC",IF(ISNUMBER(SEARCH($V$30,T3417)),"WINCOMHAGIANG",IF(ISNUMBER(SEARCH($V$31,T3417)),"WINCOMNINHBINH",IF(ISNUMBER(SEARCH($V$32,T3417)),"WINCOMTRAVINH",IF(ISNUMBER(SEARCH($V$33,T3417)),"WINCOMCANTHO",IF(ISNUMBER(SEARCH($V$34,T3417)),"WINCOMBENTRE",IF(ISNUMBER(SEARCH($V$35,T3417)),"WINCOMCAMAU",IF(ISNUMBER(SEARCH($V$36,T3417)),"WINCOMANGIANG",IF(ISNUMBER(SEARCH($V$37,T3417)),"WINCOMNINHTHUAN",IF(ISNUMBER(SEARCH($V$38,T3417)),"WINCOMTHAIBINH",IF(ISNUMBER(SEARCH($V$39,T3417)),"WINCOMGIALAI",IF(ISNUMBER(SEARCH($V$40,T3417)),"WINCOMHOABINH",IF(ISNUMBER(SEARCH($V$41,T3417)),"WINCOMQUANGNGAI",IF(ISNUMBER(SEARCH($V$42,T3417)),"WINCOMBINHTHUAN",IF(ISNUMBER(SEARCH($V$43,T3417)),"WINCOMDAKLAK",IF(ISNUMBER(SEARCH($V$44,T3417)),"WINCOMSOCTRANG",IF(ISNUMBER(SEARCH($V$45,T3417)),"WINCOMSONLA",IF(ISNUMBER(SEARCH($V$46,T3417)),"WINCOMKONTUM",IF(ISNUMBER(SEARCH($V$47,T3417)),"WINCOMPHUYEN",IF(ISNUMBER(SEARCH($V$48,T3417)),"WINCOMQUANGTRI",IF(ISNUMBER(SEARCH($V$49,T3417)),"WINCOMBINHDINH",IF(ISNUMBER(SEARCH($V$50,T3417)),"WINCOMCAOBANG",IF(ISNUMBER(SEARCH($V$51,T3417)),"WINCOMQUANGBINH",IF(ISNUMBER(SEARCH($V$52,T3417)),"WINCOMLAMDONG",IF(ISNUMBER(SEARCH($V$53,T3417)),"WINCOMVINHLONG",IF(ISNUMBER(SEARCH($V$54,T3417)),"WINCOMDONGTHAP",IF(ISNUMBER(SEARCH($V$55,T3417)),"WINCOMTIENGIANG",IF(ISNUMBER(SEARCH($V$56,T3417)),"WINCOMQUANGNINH",0))))))))))))))))))))))))))))))))))))))))))))))))))))))</f>
        <v>WINCOMHAIDUONG</v>
      </c>
    </row>
    <row r="3418" spans="1:25" x14ac:dyDescent="0.2">
      <c r="A3418" t="s">
        <v>0</v>
      </c>
      <c r="B3418" t="s">
        <v>5239</v>
      </c>
      <c r="C3418" t="s">
        <v>2</v>
      </c>
      <c r="D3418" t="s">
        <v>15</v>
      </c>
      <c r="E3418" t="s">
        <v>4</v>
      </c>
      <c r="F3418" s="5">
        <f t="shared" si="213"/>
        <v>2</v>
      </c>
      <c r="G3418" s="2">
        <v>120616</v>
      </c>
      <c r="H3418" s="2">
        <v>132677.6</v>
      </c>
      <c r="I3418" t="s">
        <v>5</v>
      </c>
      <c r="J3418" t="s">
        <v>16</v>
      </c>
      <c r="K3418" t="str">
        <f t="shared" si="214"/>
        <v>_Chả nướng 300g</v>
      </c>
      <c r="L3418" s="8" t="str">
        <f>VLOOKUP(K3418,'[1]Mã Misa'!$B$2:$D$74,2,0)</f>
        <v>Chả nướng 300g</v>
      </c>
      <c r="M3418" s="8" t="str">
        <f>VLOOKUP(L3418,'[1]Mã Misa'!$C$2:$D$74,2,0)</f>
        <v>CN300</v>
      </c>
      <c r="N3418" s="2">
        <v>60308</v>
      </c>
      <c r="O3418" t="s">
        <v>5240</v>
      </c>
      <c r="P3418" s="8" t="str">
        <f t="shared" si="215"/>
        <v>0149342</v>
      </c>
      <c r="Q3418" s="8" t="e">
        <f t="array" ref="Q3418">IF(VLOOKUP(P3418,$AA$1:$AC$32,1,0)&lt;&gt;0,(P3418&amp;"A"),0)</f>
        <v>#N/A</v>
      </c>
      <c r="R3418" s="12">
        <v>44529</v>
      </c>
      <c r="S3418" t="s">
        <v>2461</v>
      </c>
      <c r="T3418" s="8" t="str">
        <f t="shared" si="216"/>
        <v>VM+ HNI TT</v>
      </c>
      <c r="U3418" t="s">
        <v>6666</v>
      </c>
      <c r="Y3418" t="str">
        <f t="array" ref="Y3418">IF(ISNUMBER(SEARCH($V$3,T3418)),"WINCOMHANOI",IF(ISNUMBER(SEARCH($V$4,T3418)),"WINCOMHOCHIMINH",IF(ISNUMBER(SEARCH($V$5,T3418)),"WINCOMDANANG",IF(ISNUMBER(SEARCH($V$6,T3418)),"WINCOMHAIDUONG",IF(ISNUMBER(SEARCH($V$7,T3418)),"WINCOMQUANGNINH",IF(ISNUMBER(SEARCH($V$8,T3418)),"WINCOMHAIPHONG",IF(ISNUMBER(SEARCH($V$9,T3418)),"WINCOMBACGIANG",IF(ISNUMBER(SEARCH($V$10,T3418)),"WINCOMBACNINH",IF(ISNUMBER(SEARCH($V$11,T3418)),"WINCOMPHUTHO",IF(ISNUMBER(SEARCH($V$12,T3418)),"WINCOMHATINH",IF(ISNUMBER(SEARCH($V$13,T3418)),"WINCOMTHAINGUYEN",IF(ISNUMBER(SEARCH($V$14,T3418)),"WINCOMKHANHHOA",IF(ISNUMBER(SEARCH($V$15,T3418)),"WINCOMHUNGYEN",IF(ISNUMBER(SEARCH($V$16,T3418)),"WINCOMNGHEAN",IF(ISNUMBER(SEARCH($V$17,T3418)),"WINCOMLAOCAI",IF(ISNUMBER(SEARCH($V$18,T3418)),"WINCOMVUNGTAU",IF(ISNUMBER(SEARCH($V$19,T3418)),"WINCOMBINHDUONG",IF(ISNUMBER(SEARCH($V$20,T3418)),"WINCOMKIENGIANG",IF(ISNUMBER(SEARCH($V$21,T3418)),"WINCOMHANAM",IF(ISNUMBER(SEARCH($V$22,T3418)),"WINCOMNAMDINH",IF(ISNUMBER(SEARCH($V$23,T3418)),"WINCOMLANGSON",IF(ISNUMBER(SEARCH($V$24,T3418)),"WINCOMTHANHHOA",IF(ISNUMBER(SEARCH($V$25,T3418)),"WINCOMYENBAI",IF(ISNUMBER(SEARCH($V$26,T3418)),"WINCOMTUYENQUANG",IF(ISNUMBER(SEARCH($V$27,T3418)),"WINCOMHUE",IF(ISNUMBER(SEARCH($V$28,T3418)),"WINCOMQUANGNAM",IF(ISNUMBER(SEARCH($V$29,T3418)),"WINCOMVINHPHUC",IF(ISNUMBER(SEARCH($V$30,T3418)),"WINCOMHAGIANG",IF(ISNUMBER(SEARCH($V$31,T3418)),"WINCOMNINHBINH",IF(ISNUMBER(SEARCH($V$32,T3418)),"WINCOMTRAVINH",IF(ISNUMBER(SEARCH($V$33,T3418)),"WINCOMCANTHO",IF(ISNUMBER(SEARCH($V$34,T3418)),"WINCOMBENTRE",IF(ISNUMBER(SEARCH($V$35,T3418)),"WINCOMCAMAU",IF(ISNUMBER(SEARCH($V$36,T3418)),"WINCOMANGIANG",IF(ISNUMBER(SEARCH($V$37,T3418)),"WINCOMNINHTHUAN",IF(ISNUMBER(SEARCH($V$38,T3418)),"WINCOMTHAIBINH",IF(ISNUMBER(SEARCH($V$39,T3418)),"WINCOMGIALAI",IF(ISNUMBER(SEARCH($V$40,T3418)),"WINCOMHOABINH",IF(ISNUMBER(SEARCH($V$41,T3418)),"WINCOMQUANGNGAI",IF(ISNUMBER(SEARCH($V$42,T3418)),"WINCOMBINHTHUAN",IF(ISNUMBER(SEARCH($V$43,T3418)),"WINCOMDAKLAK",IF(ISNUMBER(SEARCH($V$44,T3418)),"WINCOMSOCTRANG",IF(ISNUMBER(SEARCH($V$45,T3418)),"WINCOMSONLA",IF(ISNUMBER(SEARCH($V$46,T3418)),"WINCOMKONTUM",IF(ISNUMBER(SEARCH($V$47,T3418)),"WINCOMPHUYEN",IF(ISNUMBER(SEARCH($V$48,T3418)),"WINCOMQUANGTRI",IF(ISNUMBER(SEARCH($V$49,T3418)),"WINCOMBINHDINH",IF(ISNUMBER(SEARCH($V$50,T3418)),"WINCOMCAOBANG",IF(ISNUMBER(SEARCH($V$51,T3418)),"WINCOMQUANGBINH",IF(ISNUMBER(SEARCH($V$52,T3418)),"WINCOMLAMDONG",IF(ISNUMBER(SEARCH($V$53,T3418)),"WINCOMVINHLONG",IF(ISNUMBER(SEARCH($V$54,T3418)),"WINCOMDONGTHAP",IF(ISNUMBER(SEARCH($V$55,T3418)),"WINCOMTIENGIANG",IF(ISNUMBER(SEARCH($V$56,T3418)),"WINCOMQUANGNINH",0))))))))))))))))))))))))))))))))))))))))))))))))))))))</f>
        <v>WINCOMHANOI</v>
      </c>
    </row>
    <row r="3419" spans="1:25" x14ac:dyDescent="0.2">
      <c r="A3419" t="s">
        <v>0</v>
      </c>
      <c r="B3419" t="s">
        <v>5241</v>
      </c>
      <c r="C3419" t="s">
        <v>2</v>
      </c>
      <c r="D3419" t="s">
        <v>62</v>
      </c>
      <c r="E3419" t="s">
        <v>4</v>
      </c>
      <c r="F3419" s="5">
        <f t="shared" si="213"/>
        <v>4</v>
      </c>
      <c r="G3419" s="2">
        <v>421600</v>
      </c>
      <c r="H3419" s="2">
        <v>463760.00000000006</v>
      </c>
      <c r="I3419" t="s">
        <v>5</v>
      </c>
      <c r="J3419" t="s">
        <v>63</v>
      </c>
      <c r="K3419" t="str">
        <f t="shared" si="214"/>
        <v>_Đùi gà sốt cay 500g</v>
      </c>
      <c r="L3419" s="8" t="str">
        <f>VLOOKUP(K3419,'[1]Mã Misa'!$B$2:$D$74,2,0)</f>
        <v>Đùi gà sốt cay 500g</v>
      </c>
      <c r="M3419" s="8" t="str">
        <f>VLOOKUP(L3419,'[1]Mã Misa'!$C$2:$D$74,2,0)</f>
        <v>DGSC500</v>
      </c>
      <c r="N3419" s="2">
        <v>105400</v>
      </c>
      <c r="O3419" t="s">
        <v>5242</v>
      </c>
      <c r="P3419" s="8" t="str">
        <f t="shared" si="215"/>
        <v>0003132</v>
      </c>
      <c r="Q3419" s="8" t="e">
        <f t="array" ref="Q3419">IF(VLOOKUP(P3419,$AA$1:$AC$32,1,0)&lt;&gt;0,(P3419&amp;"A"),0)</f>
        <v>#N/A</v>
      </c>
      <c r="R3419" s="12">
        <v>44529</v>
      </c>
      <c r="S3419" t="s">
        <v>5243</v>
      </c>
      <c r="T3419" s="8" t="str">
        <f t="shared" si="216"/>
        <v>VM+ NAN 23</v>
      </c>
      <c r="U3419" t="s">
        <v>7230</v>
      </c>
      <c r="Y3419" t="str">
        <f t="array" ref="Y3419">IF(ISNUMBER(SEARCH($V$3,T3419)),"WINCOMHANOI",IF(ISNUMBER(SEARCH($V$4,T3419)),"WINCOMHOCHIMINH",IF(ISNUMBER(SEARCH($V$5,T3419)),"WINCOMDANANG",IF(ISNUMBER(SEARCH($V$6,T3419)),"WINCOMHAIDUONG",IF(ISNUMBER(SEARCH($V$7,T3419)),"WINCOMQUANGNINH",IF(ISNUMBER(SEARCH($V$8,T3419)),"WINCOMHAIPHONG",IF(ISNUMBER(SEARCH($V$9,T3419)),"WINCOMBACGIANG",IF(ISNUMBER(SEARCH($V$10,T3419)),"WINCOMBACNINH",IF(ISNUMBER(SEARCH($V$11,T3419)),"WINCOMPHUTHO",IF(ISNUMBER(SEARCH($V$12,T3419)),"WINCOMHATINH",IF(ISNUMBER(SEARCH($V$13,T3419)),"WINCOMTHAINGUYEN",IF(ISNUMBER(SEARCH($V$14,T3419)),"WINCOMKHANHHOA",IF(ISNUMBER(SEARCH($V$15,T3419)),"WINCOMHUNGYEN",IF(ISNUMBER(SEARCH($V$16,T3419)),"WINCOMNGHEAN",IF(ISNUMBER(SEARCH($V$17,T3419)),"WINCOMLAOCAI",IF(ISNUMBER(SEARCH($V$18,T3419)),"WINCOMVUNGTAU",IF(ISNUMBER(SEARCH($V$19,T3419)),"WINCOMBINHDUONG",IF(ISNUMBER(SEARCH($V$20,T3419)),"WINCOMKIENGIANG",IF(ISNUMBER(SEARCH($V$21,T3419)),"WINCOMHANAM",IF(ISNUMBER(SEARCH($V$22,T3419)),"WINCOMNAMDINH",IF(ISNUMBER(SEARCH($V$23,T3419)),"WINCOMLANGSON",IF(ISNUMBER(SEARCH($V$24,T3419)),"WINCOMTHANHHOA",IF(ISNUMBER(SEARCH($V$25,T3419)),"WINCOMYENBAI",IF(ISNUMBER(SEARCH($V$26,T3419)),"WINCOMTUYENQUANG",IF(ISNUMBER(SEARCH($V$27,T3419)),"WINCOMHUE",IF(ISNUMBER(SEARCH($V$28,T3419)),"WINCOMQUANGNAM",IF(ISNUMBER(SEARCH($V$29,T3419)),"WINCOMVINHPHUC",IF(ISNUMBER(SEARCH($V$30,T3419)),"WINCOMHAGIANG",IF(ISNUMBER(SEARCH($V$31,T3419)),"WINCOMNINHBINH",IF(ISNUMBER(SEARCH($V$32,T3419)),"WINCOMTRAVINH",IF(ISNUMBER(SEARCH($V$33,T3419)),"WINCOMCANTHO",IF(ISNUMBER(SEARCH($V$34,T3419)),"WINCOMBENTRE",IF(ISNUMBER(SEARCH($V$35,T3419)),"WINCOMCAMAU",IF(ISNUMBER(SEARCH($V$36,T3419)),"WINCOMANGIANG",IF(ISNUMBER(SEARCH($V$37,T3419)),"WINCOMNINHTHUAN",IF(ISNUMBER(SEARCH($V$38,T3419)),"WINCOMTHAIBINH",IF(ISNUMBER(SEARCH($V$39,T3419)),"WINCOMGIALAI",IF(ISNUMBER(SEARCH($V$40,T3419)),"WINCOMHOABINH",IF(ISNUMBER(SEARCH($V$41,T3419)),"WINCOMQUANGNGAI",IF(ISNUMBER(SEARCH($V$42,T3419)),"WINCOMBINHTHUAN",IF(ISNUMBER(SEARCH($V$43,T3419)),"WINCOMDAKLAK",IF(ISNUMBER(SEARCH($V$44,T3419)),"WINCOMSOCTRANG",IF(ISNUMBER(SEARCH($V$45,T3419)),"WINCOMSONLA",IF(ISNUMBER(SEARCH($V$46,T3419)),"WINCOMKONTUM",IF(ISNUMBER(SEARCH($V$47,T3419)),"WINCOMPHUYEN",IF(ISNUMBER(SEARCH($V$48,T3419)),"WINCOMQUANGTRI",IF(ISNUMBER(SEARCH($V$49,T3419)),"WINCOMBINHDINH",IF(ISNUMBER(SEARCH($V$50,T3419)),"WINCOMCAOBANG",IF(ISNUMBER(SEARCH($V$51,T3419)),"WINCOMQUANGBINH",IF(ISNUMBER(SEARCH($V$52,T3419)),"WINCOMLAMDONG",IF(ISNUMBER(SEARCH($V$53,T3419)),"WINCOMVINHLONG",IF(ISNUMBER(SEARCH($V$54,T3419)),"WINCOMDONGTHAP",IF(ISNUMBER(SEARCH($V$55,T3419)),"WINCOMTIENGIANG",IF(ISNUMBER(SEARCH($V$56,T3419)),"WINCOMQUANGNINH",0))))))))))))))))))))))))))))))))))))))))))))))))))))))</f>
        <v>WINCOMNGHEAN</v>
      </c>
    </row>
    <row r="3420" spans="1:25" x14ac:dyDescent="0.2">
      <c r="A3420" t="s">
        <v>0</v>
      </c>
      <c r="B3420" t="s">
        <v>5244</v>
      </c>
      <c r="C3420" t="s">
        <v>2</v>
      </c>
      <c r="D3420" t="s">
        <v>3</v>
      </c>
      <c r="E3420" t="s">
        <v>4</v>
      </c>
      <c r="F3420" s="5">
        <f t="shared" si="213"/>
        <v>1</v>
      </c>
      <c r="G3420" s="2">
        <v>88846</v>
      </c>
      <c r="H3420" s="2">
        <v>97730.6</v>
      </c>
      <c r="I3420" t="s">
        <v>5</v>
      </c>
      <c r="J3420" t="s">
        <v>6</v>
      </c>
      <c r="K3420" t="str">
        <f t="shared" si="214"/>
        <v>Gà muối gói 500g</v>
      </c>
      <c r="L3420" s="8" t="str">
        <f>VLOOKUP(K3420,'[1]Mã Misa'!$B$2:$D$74,2,0)</f>
        <v>Gà muối 500g</v>
      </c>
      <c r="M3420" s="8" t="str">
        <f>VLOOKUP(L3420,'[1]Mã Misa'!$C$2:$D$74,2,0)</f>
        <v>GM500</v>
      </c>
      <c r="N3420" s="2">
        <v>88846</v>
      </c>
      <c r="O3420" t="s">
        <v>5245</v>
      </c>
      <c r="P3420" s="8" t="str">
        <f t="shared" si="215"/>
        <v>0011330</v>
      </c>
      <c r="Q3420" s="8" t="e">
        <f t="array" ref="Q3420">IF(VLOOKUP(P3420,$AA$1:$AC$32,1,0)&lt;&gt;0,(P3420&amp;"A"),0)</f>
        <v>#N/A</v>
      </c>
      <c r="R3420" s="12">
        <v>44529</v>
      </c>
      <c r="S3420" t="s">
        <v>2303</v>
      </c>
      <c r="T3420" s="8" t="str">
        <f t="shared" si="216"/>
        <v>VM+ HPG 37</v>
      </c>
      <c r="U3420" t="s">
        <v>6629</v>
      </c>
      <c r="Y3420" t="str">
        <f t="array" ref="Y3420">IF(ISNUMBER(SEARCH($V$3,T3420)),"WINCOMHANOI",IF(ISNUMBER(SEARCH($V$4,T3420)),"WINCOMHOCHIMINH",IF(ISNUMBER(SEARCH($V$5,T3420)),"WINCOMDANANG",IF(ISNUMBER(SEARCH($V$6,T3420)),"WINCOMHAIDUONG",IF(ISNUMBER(SEARCH($V$7,T3420)),"WINCOMQUANGNINH",IF(ISNUMBER(SEARCH($V$8,T3420)),"WINCOMHAIPHONG",IF(ISNUMBER(SEARCH($V$9,T3420)),"WINCOMBACGIANG",IF(ISNUMBER(SEARCH($V$10,T3420)),"WINCOMBACNINH",IF(ISNUMBER(SEARCH($V$11,T3420)),"WINCOMPHUTHO",IF(ISNUMBER(SEARCH($V$12,T3420)),"WINCOMHATINH",IF(ISNUMBER(SEARCH($V$13,T3420)),"WINCOMTHAINGUYEN",IF(ISNUMBER(SEARCH($V$14,T3420)),"WINCOMKHANHHOA",IF(ISNUMBER(SEARCH($V$15,T3420)),"WINCOMHUNGYEN",IF(ISNUMBER(SEARCH($V$16,T3420)),"WINCOMNGHEAN",IF(ISNUMBER(SEARCH($V$17,T3420)),"WINCOMLAOCAI",IF(ISNUMBER(SEARCH($V$18,T3420)),"WINCOMVUNGTAU",IF(ISNUMBER(SEARCH($V$19,T3420)),"WINCOMBINHDUONG",IF(ISNUMBER(SEARCH($V$20,T3420)),"WINCOMKIENGIANG",IF(ISNUMBER(SEARCH($V$21,T3420)),"WINCOMHANAM",IF(ISNUMBER(SEARCH($V$22,T3420)),"WINCOMNAMDINH",IF(ISNUMBER(SEARCH($V$23,T3420)),"WINCOMLANGSON",IF(ISNUMBER(SEARCH($V$24,T3420)),"WINCOMTHANHHOA",IF(ISNUMBER(SEARCH($V$25,T3420)),"WINCOMYENBAI",IF(ISNUMBER(SEARCH($V$26,T3420)),"WINCOMTUYENQUANG",IF(ISNUMBER(SEARCH($V$27,T3420)),"WINCOMHUE",IF(ISNUMBER(SEARCH($V$28,T3420)),"WINCOMQUANGNAM",IF(ISNUMBER(SEARCH($V$29,T3420)),"WINCOMVINHPHUC",IF(ISNUMBER(SEARCH($V$30,T3420)),"WINCOMHAGIANG",IF(ISNUMBER(SEARCH($V$31,T3420)),"WINCOMNINHBINH",IF(ISNUMBER(SEARCH($V$32,T3420)),"WINCOMTRAVINH",IF(ISNUMBER(SEARCH($V$33,T3420)),"WINCOMCANTHO",IF(ISNUMBER(SEARCH($V$34,T3420)),"WINCOMBENTRE",IF(ISNUMBER(SEARCH($V$35,T3420)),"WINCOMCAMAU",IF(ISNUMBER(SEARCH($V$36,T3420)),"WINCOMANGIANG",IF(ISNUMBER(SEARCH($V$37,T3420)),"WINCOMNINHTHUAN",IF(ISNUMBER(SEARCH($V$38,T3420)),"WINCOMTHAIBINH",IF(ISNUMBER(SEARCH($V$39,T3420)),"WINCOMGIALAI",IF(ISNUMBER(SEARCH($V$40,T3420)),"WINCOMHOABINH",IF(ISNUMBER(SEARCH($V$41,T3420)),"WINCOMQUANGNGAI",IF(ISNUMBER(SEARCH($V$42,T3420)),"WINCOMBINHTHUAN",IF(ISNUMBER(SEARCH($V$43,T3420)),"WINCOMDAKLAK",IF(ISNUMBER(SEARCH($V$44,T3420)),"WINCOMSOCTRANG",IF(ISNUMBER(SEARCH($V$45,T3420)),"WINCOMSONLA",IF(ISNUMBER(SEARCH($V$46,T3420)),"WINCOMKONTUM",IF(ISNUMBER(SEARCH($V$47,T3420)),"WINCOMPHUYEN",IF(ISNUMBER(SEARCH($V$48,T3420)),"WINCOMQUANGTRI",IF(ISNUMBER(SEARCH($V$49,T3420)),"WINCOMBINHDINH",IF(ISNUMBER(SEARCH($V$50,T3420)),"WINCOMCAOBANG",IF(ISNUMBER(SEARCH($V$51,T3420)),"WINCOMQUANGBINH",IF(ISNUMBER(SEARCH($V$52,T3420)),"WINCOMLAMDONG",IF(ISNUMBER(SEARCH($V$53,T3420)),"WINCOMVINHLONG",IF(ISNUMBER(SEARCH($V$54,T3420)),"WINCOMDONGTHAP",IF(ISNUMBER(SEARCH($V$55,T3420)),"WINCOMTIENGIANG",IF(ISNUMBER(SEARCH($V$56,T3420)),"WINCOMQUANGNINH",0))))))))))))))))))))))))))))))))))))))))))))))))))))))</f>
        <v>WINCOMHAIPHONG</v>
      </c>
    </row>
    <row r="3421" spans="1:25" x14ac:dyDescent="0.2">
      <c r="A3421" t="s">
        <v>0</v>
      </c>
      <c r="B3421" t="s">
        <v>5246</v>
      </c>
      <c r="C3421" t="s">
        <v>2</v>
      </c>
      <c r="D3421" t="s">
        <v>27</v>
      </c>
      <c r="E3421" t="s">
        <v>4</v>
      </c>
      <c r="F3421" s="5">
        <f t="shared" si="213"/>
        <v>3</v>
      </c>
      <c r="G3421" s="2">
        <v>222750</v>
      </c>
      <c r="H3421" s="2">
        <v>245025.00000000003</v>
      </c>
      <c r="I3421" t="s">
        <v>5</v>
      </c>
      <c r="J3421" t="s">
        <v>28</v>
      </c>
      <c r="K3421" t="str">
        <f t="shared" si="214"/>
        <v>_Chả cốm 300g</v>
      </c>
      <c r="L3421" s="8" t="str">
        <f>VLOOKUP(K3421,'[1]Mã Misa'!$B$2:$D$74,2,0)</f>
        <v>Chả cốm 300g</v>
      </c>
      <c r="M3421" s="8" t="str">
        <f>VLOOKUP(L3421,'[1]Mã Misa'!$C$2:$D$74,2,0)</f>
        <v>CC300</v>
      </c>
      <c r="N3421" s="2">
        <v>74250</v>
      </c>
      <c r="O3421" t="s">
        <v>5247</v>
      </c>
      <c r="P3421" s="8" t="str">
        <f t="shared" si="215"/>
        <v>0011959</v>
      </c>
      <c r="Q3421" s="8" t="e">
        <f t="array" ref="Q3421">IF(VLOOKUP(P3421,$AA$1:$AC$32,1,0)&lt;&gt;0,(P3421&amp;"A"),0)</f>
        <v>#N/A</v>
      </c>
      <c r="R3421" s="12">
        <v>44529</v>
      </c>
      <c r="S3421" t="s">
        <v>5248</v>
      </c>
      <c r="T3421" s="8" t="str">
        <f t="shared" si="216"/>
        <v>VM+ QNH 77</v>
      </c>
      <c r="U3421" t="s">
        <v>7231</v>
      </c>
      <c r="Y3421" t="str">
        <f t="array" ref="Y3421">IF(ISNUMBER(SEARCH($V$3,T3421)),"WINCOMHANOI",IF(ISNUMBER(SEARCH($V$4,T3421)),"WINCOMHOCHIMINH",IF(ISNUMBER(SEARCH($V$5,T3421)),"WINCOMDANANG",IF(ISNUMBER(SEARCH($V$6,T3421)),"WINCOMHAIDUONG",IF(ISNUMBER(SEARCH($V$7,T3421)),"WINCOMQUANGNINH",IF(ISNUMBER(SEARCH($V$8,T3421)),"WINCOMHAIPHONG",IF(ISNUMBER(SEARCH($V$9,T3421)),"WINCOMBACGIANG",IF(ISNUMBER(SEARCH($V$10,T3421)),"WINCOMBACNINH",IF(ISNUMBER(SEARCH($V$11,T3421)),"WINCOMPHUTHO",IF(ISNUMBER(SEARCH($V$12,T3421)),"WINCOMHATINH",IF(ISNUMBER(SEARCH($V$13,T3421)),"WINCOMTHAINGUYEN",IF(ISNUMBER(SEARCH($V$14,T3421)),"WINCOMKHANHHOA",IF(ISNUMBER(SEARCH($V$15,T3421)),"WINCOMHUNGYEN",IF(ISNUMBER(SEARCH($V$16,T3421)),"WINCOMNGHEAN",IF(ISNUMBER(SEARCH($V$17,T3421)),"WINCOMLAOCAI",IF(ISNUMBER(SEARCH($V$18,T3421)),"WINCOMVUNGTAU",IF(ISNUMBER(SEARCH($V$19,T3421)),"WINCOMBINHDUONG",IF(ISNUMBER(SEARCH($V$20,T3421)),"WINCOMKIENGIANG",IF(ISNUMBER(SEARCH($V$21,T3421)),"WINCOMHANAM",IF(ISNUMBER(SEARCH($V$22,T3421)),"WINCOMNAMDINH",IF(ISNUMBER(SEARCH($V$23,T3421)),"WINCOMLANGSON",IF(ISNUMBER(SEARCH($V$24,T3421)),"WINCOMTHANHHOA",IF(ISNUMBER(SEARCH($V$25,T3421)),"WINCOMYENBAI",IF(ISNUMBER(SEARCH($V$26,T3421)),"WINCOMTUYENQUANG",IF(ISNUMBER(SEARCH($V$27,T3421)),"WINCOMHUE",IF(ISNUMBER(SEARCH($V$28,T3421)),"WINCOMQUANGNAM",IF(ISNUMBER(SEARCH($V$29,T3421)),"WINCOMVINHPHUC",IF(ISNUMBER(SEARCH($V$30,T3421)),"WINCOMHAGIANG",IF(ISNUMBER(SEARCH($V$31,T3421)),"WINCOMNINHBINH",IF(ISNUMBER(SEARCH($V$32,T3421)),"WINCOMTRAVINH",IF(ISNUMBER(SEARCH($V$33,T3421)),"WINCOMCANTHO",IF(ISNUMBER(SEARCH($V$34,T3421)),"WINCOMBENTRE",IF(ISNUMBER(SEARCH($V$35,T3421)),"WINCOMCAMAU",IF(ISNUMBER(SEARCH($V$36,T3421)),"WINCOMANGIANG",IF(ISNUMBER(SEARCH($V$37,T3421)),"WINCOMNINHTHUAN",IF(ISNUMBER(SEARCH($V$38,T3421)),"WINCOMTHAIBINH",IF(ISNUMBER(SEARCH($V$39,T3421)),"WINCOMGIALAI",IF(ISNUMBER(SEARCH($V$40,T3421)),"WINCOMHOABINH",IF(ISNUMBER(SEARCH($V$41,T3421)),"WINCOMQUANGNGAI",IF(ISNUMBER(SEARCH($V$42,T3421)),"WINCOMBINHTHUAN",IF(ISNUMBER(SEARCH($V$43,T3421)),"WINCOMDAKLAK",IF(ISNUMBER(SEARCH($V$44,T3421)),"WINCOMSOCTRANG",IF(ISNUMBER(SEARCH($V$45,T3421)),"WINCOMSONLA",IF(ISNUMBER(SEARCH($V$46,T3421)),"WINCOMKONTUM",IF(ISNUMBER(SEARCH($V$47,T3421)),"WINCOMPHUYEN",IF(ISNUMBER(SEARCH($V$48,T3421)),"WINCOMQUANGTRI",IF(ISNUMBER(SEARCH($V$49,T3421)),"WINCOMBINHDINH",IF(ISNUMBER(SEARCH($V$50,T3421)),"WINCOMCAOBANG",IF(ISNUMBER(SEARCH($V$51,T3421)),"WINCOMQUANGBINH",IF(ISNUMBER(SEARCH($V$52,T3421)),"WINCOMLAMDONG",IF(ISNUMBER(SEARCH($V$53,T3421)),"WINCOMVINHLONG",IF(ISNUMBER(SEARCH($V$54,T3421)),"WINCOMDONGTHAP",IF(ISNUMBER(SEARCH($V$55,T3421)),"WINCOMTIENGIANG",IF(ISNUMBER(SEARCH($V$56,T3421)),"WINCOMQUANGNINH",0))))))))))))))))))))))))))))))))))))))))))))))))))))))</f>
        <v>WINCOMQUANGNINH</v>
      </c>
    </row>
    <row r="3422" spans="1:25" x14ac:dyDescent="0.2">
      <c r="A3422" t="s">
        <v>0</v>
      </c>
      <c r="B3422" t="s">
        <v>5249</v>
      </c>
      <c r="C3422" t="s">
        <v>2</v>
      </c>
      <c r="D3422" t="s">
        <v>62</v>
      </c>
      <c r="E3422" t="s">
        <v>4</v>
      </c>
      <c r="F3422" s="5">
        <f t="shared" si="213"/>
        <v>2</v>
      </c>
      <c r="G3422" s="2">
        <v>210800</v>
      </c>
      <c r="H3422" s="2">
        <v>231880.00000000003</v>
      </c>
      <c r="I3422" t="s">
        <v>5</v>
      </c>
      <c r="J3422" t="s">
        <v>63</v>
      </c>
      <c r="K3422" t="str">
        <f t="shared" si="214"/>
        <v>_Đùi gà sốt cay 500g</v>
      </c>
      <c r="L3422" s="8" t="str">
        <f>VLOOKUP(K3422,'[1]Mã Misa'!$B$2:$D$74,2,0)</f>
        <v>Đùi gà sốt cay 500g</v>
      </c>
      <c r="M3422" s="8" t="str">
        <f>VLOOKUP(L3422,'[1]Mã Misa'!$C$2:$D$74,2,0)</f>
        <v>DGSC500</v>
      </c>
      <c r="N3422" s="2">
        <v>105400</v>
      </c>
      <c r="O3422" t="s">
        <v>5250</v>
      </c>
      <c r="P3422" s="8" t="str">
        <f t="shared" si="215"/>
        <v>0002146</v>
      </c>
      <c r="Q3422" s="8" t="e">
        <f t="array" ref="Q3422">IF(VLOOKUP(P3422,$AA$1:$AC$32,1,0)&lt;&gt;0,(P3422&amp;"A"),0)</f>
        <v>#N/A</v>
      </c>
      <c r="R3422" s="12">
        <v>44529</v>
      </c>
      <c r="S3422" t="s">
        <v>1712</v>
      </c>
      <c r="T3422" s="8" t="str">
        <f t="shared" si="216"/>
        <v>VM+ HTH 08</v>
      </c>
      <c r="U3422" t="s">
        <v>6470</v>
      </c>
      <c r="Y3422" t="str">
        <f t="array" ref="Y3422">IF(ISNUMBER(SEARCH($V$3,T3422)),"WINCOMHANOI",IF(ISNUMBER(SEARCH($V$4,T3422)),"WINCOMHOCHIMINH",IF(ISNUMBER(SEARCH($V$5,T3422)),"WINCOMDANANG",IF(ISNUMBER(SEARCH($V$6,T3422)),"WINCOMHAIDUONG",IF(ISNUMBER(SEARCH($V$7,T3422)),"WINCOMQUANGNINH",IF(ISNUMBER(SEARCH($V$8,T3422)),"WINCOMHAIPHONG",IF(ISNUMBER(SEARCH($V$9,T3422)),"WINCOMBACGIANG",IF(ISNUMBER(SEARCH($V$10,T3422)),"WINCOMBACNINH",IF(ISNUMBER(SEARCH($V$11,T3422)),"WINCOMPHUTHO",IF(ISNUMBER(SEARCH($V$12,T3422)),"WINCOMHATINH",IF(ISNUMBER(SEARCH($V$13,T3422)),"WINCOMTHAINGUYEN",IF(ISNUMBER(SEARCH($V$14,T3422)),"WINCOMKHANHHOA",IF(ISNUMBER(SEARCH($V$15,T3422)),"WINCOMHUNGYEN",IF(ISNUMBER(SEARCH($V$16,T3422)),"WINCOMNGHEAN",IF(ISNUMBER(SEARCH($V$17,T3422)),"WINCOMLAOCAI",IF(ISNUMBER(SEARCH($V$18,T3422)),"WINCOMVUNGTAU",IF(ISNUMBER(SEARCH($V$19,T3422)),"WINCOMBINHDUONG",IF(ISNUMBER(SEARCH($V$20,T3422)),"WINCOMKIENGIANG",IF(ISNUMBER(SEARCH($V$21,T3422)),"WINCOMHANAM",IF(ISNUMBER(SEARCH($V$22,T3422)),"WINCOMNAMDINH",IF(ISNUMBER(SEARCH($V$23,T3422)),"WINCOMLANGSON",IF(ISNUMBER(SEARCH($V$24,T3422)),"WINCOMTHANHHOA",IF(ISNUMBER(SEARCH($V$25,T3422)),"WINCOMYENBAI",IF(ISNUMBER(SEARCH($V$26,T3422)),"WINCOMTUYENQUANG",IF(ISNUMBER(SEARCH($V$27,T3422)),"WINCOMHUE",IF(ISNUMBER(SEARCH($V$28,T3422)),"WINCOMQUANGNAM",IF(ISNUMBER(SEARCH($V$29,T3422)),"WINCOMVINHPHUC",IF(ISNUMBER(SEARCH($V$30,T3422)),"WINCOMHAGIANG",IF(ISNUMBER(SEARCH($V$31,T3422)),"WINCOMNINHBINH",IF(ISNUMBER(SEARCH($V$32,T3422)),"WINCOMTRAVINH",IF(ISNUMBER(SEARCH($V$33,T3422)),"WINCOMCANTHO",IF(ISNUMBER(SEARCH($V$34,T3422)),"WINCOMBENTRE",IF(ISNUMBER(SEARCH($V$35,T3422)),"WINCOMCAMAU",IF(ISNUMBER(SEARCH($V$36,T3422)),"WINCOMANGIANG",IF(ISNUMBER(SEARCH($V$37,T3422)),"WINCOMNINHTHUAN",IF(ISNUMBER(SEARCH($V$38,T3422)),"WINCOMTHAIBINH",IF(ISNUMBER(SEARCH($V$39,T3422)),"WINCOMGIALAI",IF(ISNUMBER(SEARCH($V$40,T3422)),"WINCOMHOABINH",IF(ISNUMBER(SEARCH($V$41,T3422)),"WINCOMQUANGNGAI",IF(ISNUMBER(SEARCH($V$42,T3422)),"WINCOMBINHTHUAN",IF(ISNUMBER(SEARCH($V$43,T3422)),"WINCOMDAKLAK",IF(ISNUMBER(SEARCH($V$44,T3422)),"WINCOMSOCTRANG",IF(ISNUMBER(SEARCH($V$45,T3422)),"WINCOMSONLA",IF(ISNUMBER(SEARCH($V$46,T3422)),"WINCOMKONTUM",IF(ISNUMBER(SEARCH($V$47,T3422)),"WINCOMPHUYEN",IF(ISNUMBER(SEARCH($V$48,T3422)),"WINCOMQUANGTRI",IF(ISNUMBER(SEARCH($V$49,T3422)),"WINCOMBINHDINH",IF(ISNUMBER(SEARCH($V$50,T3422)),"WINCOMCAOBANG",IF(ISNUMBER(SEARCH($V$51,T3422)),"WINCOMQUANGBINH",IF(ISNUMBER(SEARCH($V$52,T3422)),"WINCOMLAMDONG",IF(ISNUMBER(SEARCH($V$53,T3422)),"WINCOMVINHLONG",IF(ISNUMBER(SEARCH($V$54,T3422)),"WINCOMDONGTHAP",IF(ISNUMBER(SEARCH($V$55,T3422)),"WINCOMTIENGIANG",IF(ISNUMBER(SEARCH($V$56,T3422)),"WINCOMQUANGNINH",0))))))))))))))))))))))))))))))))))))))))))))))))))))))</f>
        <v>WINCOMHATINH</v>
      </c>
    </row>
    <row r="3423" spans="1:25" x14ac:dyDescent="0.2">
      <c r="A3423" t="s">
        <v>0</v>
      </c>
      <c r="B3423" t="s">
        <v>5251</v>
      </c>
      <c r="C3423" t="s">
        <v>2</v>
      </c>
      <c r="D3423" t="s">
        <v>45</v>
      </c>
      <c r="E3423" t="s">
        <v>4</v>
      </c>
      <c r="F3423" s="5">
        <f t="shared" si="213"/>
        <v>3</v>
      </c>
      <c r="G3423" s="2">
        <v>263361</v>
      </c>
      <c r="H3423" s="2">
        <v>289697.10000000003</v>
      </c>
      <c r="I3423" t="s">
        <v>5</v>
      </c>
      <c r="J3423" t="s">
        <v>46</v>
      </c>
      <c r="K3423" t="str">
        <f t="shared" si="214"/>
        <v>Bắp bò muối gói 200g</v>
      </c>
      <c r="L3423" s="8" t="str">
        <f>VLOOKUP(K3423,'[1]Mã Misa'!$B$2:$D$74,2,0)</f>
        <v>Bắp bò muối 200g</v>
      </c>
      <c r="M3423" s="8" t="str">
        <f>VLOOKUP(L3423,'[1]Mã Misa'!$C$2:$D$74,2,0)</f>
        <v>BBM200</v>
      </c>
      <c r="N3423" s="2">
        <v>87787</v>
      </c>
      <c r="O3423" t="s">
        <v>5252</v>
      </c>
      <c r="P3423" s="8" t="str">
        <f t="shared" si="215"/>
        <v>0045393</v>
      </c>
      <c r="Q3423" s="8" t="e">
        <f t="array" ref="Q3423">IF(VLOOKUP(P3423,$AA$1:$AC$32,1,0)&lt;&gt;0,(P3423&amp;"A"),0)</f>
        <v>#N/A</v>
      </c>
      <c r="R3423" s="12">
        <v>44529</v>
      </c>
      <c r="S3423" t="s">
        <v>2684</v>
      </c>
      <c r="T3423" s="8" t="str">
        <f t="shared" si="216"/>
        <v>VM+ HCM 63</v>
      </c>
      <c r="U3423" t="s">
        <v>6721</v>
      </c>
      <c r="Y3423" t="str">
        <f t="array" ref="Y3423">IF(ISNUMBER(SEARCH($V$3,T3423)),"WINCOMHANOI",IF(ISNUMBER(SEARCH($V$4,T3423)),"WINCOMHOCHIMINH",IF(ISNUMBER(SEARCH($V$5,T3423)),"WINCOMDANANG",IF(ISNUMBER(SEARCH($V$6,T3423)),"WINCOMHAIDUONG",IF(ISNUMBER(SEARCH($V$7,T3423)),"WINCOMQUANGNINH",IF(ISNUMBER(SEARCH($V$8,T3423)),"WINCOMHAIPHONG",IF(ISNUMBER(SEARCH($V$9,T3423)),"WINCOMBACGIANG",IF(ISNUMBER(SEARCH($V$10,T3423)),"WINCOMBACNINH",IF(ISNUMBER(SEARCH($V$11,T3423)),"WINCOMPHUTHO",IF(ISNUMBER(SEARCH($V$12,T3423)),"WINCOMHATINH",IF(ISNUMBER(SEARCH($V$13,T3423)),"WINCOMTHAINGUYEN",IF(ISNUMBER(SEARCH($V$14,T3423)),"WINCOMKHANHHOA",IF(ISNUMBER(SEARCH($V$15,T3423)),"WINCOMHUNGYEN",IF(ISNUMBER(SEARCH($V$16,T3423)),"WINCOMNGHEAN",IF(ISNUMBER(SEARCH($V$17,T3423)),"WINCOMLAOCAI",IF(ISNUMBER(SEARCH($V$18,T3423)),"WINCOMVUNGTAU",IF(ISNUMBER(SEARCH($V$19,T3423)),"WINCOMBINHDUONG",IF(ISNUMBER(SEARCH($V$20,T3423)),"WINCOMKIENGIANG",IF(ISNUMBER(SEARCH($V$21,T3423)),"WINCOMHANAM",IF(ISNUMBER(SEARCH($V$22,T3423)),"WINCOMNAMDINH",IF(ISNUMBER(SEARCH($V$23,T3423)),"WINCOMLANGSON",IF(ISNUMBER(SEARCH($V$24,T3423)),"WINCOMTHANHHOA",IF(ISNUMBER(SEARCH($V$25,T3423)),"WINCOMYENBAI",IF(ISNUMBER(SEARCH($V$26,T3423)),"WINCOMTUYENQUANG",IF(ISNUMBER(SEARCH($V$27,T3423)),"WINCOMHUE",IF(ISNUMBER(SEARCH($V$28,T3423)),"WINCOMQUANGNAM",IF(ISNUMBER(SEARCH($V$29,T3423)),"WINCOMVINHPHUC",IF(ISNUMBER(SEARCH($V$30,T3423)),"WINCOMHAGIANG",IF(ISNUMBER(SEARCH($V$31,T3423)),"WINCOMNINHBINH",IF(ISNUMBER(SEARCH($V$32,T3423)),"WINCOMTRAVINH",IF(ISNUMBER(SEARCH($V$33,T3423)),"WINCOMCANTHO",IF(ISNUMBER(SEARCH($V$34,T3423)),"WINCOMBENTRE",IF(ISNUMBER(SEARCH($V$35,T3423)),"WINCOMCAMAU",IF(ISNUMBER(SEARCH($V$36,T3423)),"WINCOMANGIANG",IF(ISNUMBER(SEARCH($V$37,T3423)),"WINCOMNINHTHUAN",IF(ISNUMBER(SEARCH($V$38,T3423)),"WINCOMTHAIBINH",IF(ISNUMBER(SEARCH($V$39,T3423)),"WINCOMGIALAI",IF(ISNUMBER(SEARCH($V$40,T3423)),"WINCOMHOABINH",IF(ISNUMBER(SEARCH($V$41,T3423)),"WINCOMQUANGNGAI",IF(ISNUMBER(SEARCH($V$42,T3423)),"WINCOMBINHTHUAN",IF(ISNUMBER(SEARCH($V$43,T3423)),"WINCOMDAKLAK",IF(ISNUMBER(SEARCH($V$44,T3423)),"WINCOMSOCTRANG",IF(ISNUMBER(SEARCH($V$45,T3423)),"WINCOMSONLA",IF(ISNUMBER(SEARCH($V$46,T3423)),"WINCOMKONTUM",IF(ISNUMBER(SEARCH($V$47,T3423)),"WINCOMPHUYEN",IF(ISNUMBER(SEARCH($V$48,T3423)),"WINCOMQUANGTRI",IF(ISNUMBER(SEARCH($V$49,T3423)),"WINCOMBINHDINH",IF(ISNUMBER(SEARCH($V$50,T3423)),"WINCOMCAOBANG",IF(ISNUMBER(SEARCH($V$51,T3423)),"WINCOMQUANGBINH",IF(ISNUMBER(SEARCH($V$52,T3423)),"WINCOMLAMDONG",IF(ISNUMBER(SEARCH($V$53,T3423)),"WINCOMVINHLONG",IF(ISNUMBER(SEARCH($V$54,T3423)),"WINCOMDONGTHAP",IF(ISNUMBER(SEARCH($V$55,T3423)),"WINCOMTIENGIANG",IF(ISNUMBER(SEARCH($V$56,T3423)),"WINCOMQUANGNINH",0))))))))))))))))))))))))))))))))))))))))))))))))))))))</f>
        <v>WINCOMHOCHIMINH</v>
      </c>
    </row>
    <row r="3424" spans="1:25" x14ac:dyDescent="0.2">
      <c r="A3424" t="s">
        <v>0</v>
      </c>
      <c r="B3424" t="s">
        <v>5251</v>
      </c>
      <c r="C3424" t="s">
        <v>31</v>
      </c>
      <c r="D3424" t="s">
        <v>35</v>
      </c>
      <c r="E3424" t="s">
        <v>4</v>
      </c>
      <c r="F3424" s="5">
        <f t="shared" si="213"/>
        <v>1</v>
      </c>
      <c r="G3424" s="2">
        <v>73431</v>
      </c>
      <c r="H3424" s="2">
        <v>80774.100000000006</v>
      </c>
      <c r="I3424" t="s">
        <v>5</v>
      </c>
      <c r="J3424" t="s">
        <v>36</v>
      </c>
      <c r="K3424" t="str">
        <f t="shared" si="214"/>
        <v>Chân giò heo muối gói 300g</v>
      </c>
      <c r="L3424" s="8" t="str">
        <f>VLOOKUP(K3424,'[1]Mã Misa'!$B$2:$D$74,2,0)</f>
        <v>Chân giò heo muối 300g</v>
      </c>
      <c r="M3424" s="8" t="str">
        <f>VLOOKUP(L3424,'[1]Mã Misa'!$C$2:$D$74,2,0)</f>
        <v>CGM300</v>
      </c>
      <c r="N3424" s="2">
        <v>73431</v>
      </c>
      <c r="O3424" t="s">
        <v>5252</v>
      </c>
      <c r="P3424" s="8" t="str">
        <f t="shared" si="215"/>
        <v>0045393</v>
      </c>
      <c r="Q3424" s="8" t="e">
        <f t="array" ref="Q3424">IF(VLOOKUP(P3424,$AA$1:$AC$32,1,0)&lt;&gt;0,(P3424&amp;"A"),0)</f>
        <v>#N/A</v>
      </c>
      <c r="R3424" s="12">
        <v>44529</v>
      </c>
      <c r="S3424" t="s">
        <v>2684</v>
      </c>
      <c r="T3424" s="8" t="str">
        <f t="shared" si="216"/>
        <v>VM+ HCM 63</v>
      </c>
      <c r="U3424" t="s">
        <v>6721</v>
      </c>
      <c r="Y3424" t="str">
        <f t="array" ref="Y3424">IF(ISNUMBER(SEARCH($V$3,T3424)),"WINCOMHANOI",IF(ISNUMBER(SEARCH($V$4,T3424)),"WINCOMHOCHIMINH",IF(ISNUMBER(SEARCH($V$5,T3424)),"WINCOMDANANG",IF(ISNUMBER(SEARCH($V$6,T3424)),"WINCOMHAIDUONG",IF(ISNUMBER(SEARCH($V$7,T3424)),"WINCOMQUANGNINH",IF(ISNUMBER(SEARCH($V$8,T3424)),"WINCOMHAIPHONG",IF(ISNUMBER(SEARCH($V$9,T3424)),"WINCOMBACGIANG",IF(ISNUMBER(SEARCH($V$10,T3424)),"WINCOMBACNINH",IF(ISNUMBER(SEARCH($V$11,T3424)),"WINCOMPHUTHO",IF(ISNUMBER(SEARCH($V$12,T3424)),"WINCOMHATINH",IF(ISNUMBER(SEARCH($V$13,T3424)),"WINCOMTHAINGUYEN",IF(ISNUMBER(SEARCH($V$14,T3424)),"WINCOMKHANHHOA",IF(ISNUMBER(SEARCH($V$15,T3424)),"WINCOMHUNGYEN",IF(ISNUMBER(SEARCH($V$16,T3424)),"WINCOMNGHEAN",IF(ISNUMBER(SEARCH($V$17,T3424)),"WINCOMLAOCAI",IF(ISNUMBER(SEARCH($V$18,T3424)),"WINCOMVUNGTAU",IF(ISNUMBER(SEARCH($V$19,T3424)),"WINCOMBINHDUONG",IF(ISNUMBER(SEARCH($V$20,T3424)),"WINCOMKIENGIANG",IF(ISNUMBER(SEARCH($V$21,T3424)),"WINCOMHANAM",IF(ISNUMBER(SEARCH($V$22,T3424)),"WINCOMNAMDINH",IF(ISNUMBER(SEARCH($V$23,T3424)),"WINCOMLANGSON",IF(ISNUMBER(SEARCH($V$24,T3424)),"WINCOMTHANHHOA",IF(ISNUMBER(SEARCH($V$25,T3424)),"WINCOMYENBAI",IF(ISNUMBER(SEARCH($V$26,T3424)),"WINCOMTUYENQUANG",IF(ISNUMBER(SEARCH($V$27,T3424)),"WINCOMHUE",IF(ISNUMBER(SEARCH($V$28,T3424)),"WINCOMQUANGNAM",IF(ISNUMBER(SEARCH($V$29,T3424)),"WINCOMVINHPHUC",IF(ISNUMBER(SEARCH($V$30,T3424)),"WINCOMHAGIANG",IF(ISNUMBER(SEARCH($V$31,T3424)),"WINCOMNINHBINH",IF(ISNUMBER(SEARCH($V$32,T3424)),"WINCOMTRAVINH",IF(ISNUMBER(SEARCH($V$33,T3424)),"WINCOMCANTHO",IF(ISNUMBER(SEARCH($V$34,T3424)),"WINCOMBENTRE",IF(ISNUMBER(SEARCH($V$35,T3424)),"WINCOMCAMAU",IF(ISNUMBER(SEARCH($V$36,T3424)),"WINCOMANGIANG",IF(ISNUMBER(SEARCH($V$37,T3424)),"WINCOMNINHTHUAN",IF(ISNUMBER(SEARCH($V$38,T3424)),"WINCOMTHAIBINH",IF(ISNUMBER(SEARCH($V$39,T3424)),"WINCOMGIALAI",IF(ISNUMBER(SEARCH($V$40,T3424)),"WINCOMHOABINH",IF(ISNUMBER(SEARCH($V$41,T3424)),"WINCOMQUANGNGAI",IF(ISNUMBER(SEARCH($V$42,T3424)),"WINCOMBINHTHUAN",IF(ISNUMBER(SEARCH($V$43,T3424)),"WINCOMDAKLAK",IF(ISNUMBER(SEARCH($V$44,T3424)),"WINCOMSOCTRANG",IF(ISNUMBER(SEARCH($V$45,T3424)),"WINCOMSONLA",IF(ISNUMBER(SEARCH($V$46,T3424)),"WINCOMKONTUM",IF(ISNUMBER(SEARCH($V$47,T3424)),"WINCOMPHUYEN",IF(ISNUMBER(SEARCH($V$48,T3424)),"WINCOMQUANGTRI",IF(ISNUMBER(SEARCH($V$49,T3424)),"WINCOMBINHDINH",IF(ISNUMBER(SEARCH($V$50,T3424)),"WINCOMCAOBANG",IF(ISNUMBER(SEARCH($V$51,T3424)),"WINCOMQUANGBINH",IF(ISNUMBER(SEARCH($V$52,T3424)),"WINCOMLAMDONG",IF(ISNUMBER(SEARCH($V$53,T3424)),"WINCOMVINHLONG",IF(ISNUMBER(SEARCH($V$54,T3424)),"WINCOMDONGTHAP",IF(ISNUMBER(SEARCH($V$55,T3424)),"WINCOMTIENGIANG",IF(ISNUMBER(SEARCH($V$56,T3424)),"WINCOMQUANGNINH",0))))))))))))))))))))))))))))))))))))))))))))))))))))))</f>
        <v>WINCOMHOCHIMINH</v>
      </c>
    </row>
    <row r="3425" spans="1:25" x14ac:dyDescent="0.2">
      <c r="A3425" t="s">
        <v>0</v>
      </c>
      <c r="B3425" t="s">
        <v>5251</v>
      </c>
      <c r="C3425" t="s">
        <v>34</v>
      </c>
      <c r="D3425" t="s">
        <v>3</v>
      </c>
      <c r="E3425" t="s">
        <v>4</v>
      </c>
      <c r="F3425" s="5">
        <f t="shared" si="213"/>
        <v>5</v>
      </c>
      <c r="G3425" s="2">
        <v>444230</v>
      </c>
      <c r="H3425" s="2">
        <v>488653.00000000006</v>
      </c>
      <c r="I3425" t="s">
        <v>5</v>
      </c>
      <c r="J3425" t="s">
        <v>6</v>
      </c>
      <c r="K3425" t="str">
        <f t="shared" si="214"/>
        <v>Gà muối gói 500g</v>
      </c>
      <c r="L3425" s="8" t="str">
        <f>VLOOKUP(K3425,'[1]Mã Misa'!$B$2:$D$74,2,0)</f>
        <v>Gà muối 500g</v>
      </c>
      <c r="M3425" s="8" t="str">
        <f>VLOOKUP(L3425,'[1]Mã Misa'!$C$2:$D$74,2,0)</f>
        <v>GM500</v>
      </c>
      <c r="N3425" s="2">
        <v>88846</v>
      </c>
      <c r="O3425" t="s">
        <v>5252</v>
      </c>
      <c r="P3425" s="8" t="str">
        <f t="shared" si="215"/>
        <v>0045393</v>
      </c>
      <c r="Q3425" s="8" t="e">
        <f t="array" ref="Q3425">IF(VLOOKUP(P3425,$AA$1:$AC$32,1,0)&lt;&gt;0,(P3425&amp;"A"),0)</f>
        <v>#N/A</v>
      </c>
      <c r="R3425" s="12">
        <v>44529</v>
      </c>
      <c r="S3425" t="s">
        <v>2684</v>
      </c>
      <c r="T3425" s="8" t="str">
        <f t="shared" si="216"/>
        <v>VM+ HCM 63</v>
      </c>
      <c r="U3425" t="s">
        <v>6721</v>
      </c>
      <c r="Y3425" t="str">
        <f t="array" ref="Y3425">IF(ISNUMBER(SEARCH($V$3,T3425)),"WINCOMHANOI",IF(ISNUMBER(SEARCH($V$4,T3425)),"WINCOMHOCHIMINH",IF(ISNUMBER(SEARCH($V$5,T3425)),"WINCOMDANANG",IF(ISNUMBER(SEARCH($V$6,T3425)),"WINCOMHAIDUONG",IF(ISNUMBER(SEARCH($V$7,T3425)),"WINCOMQUANGNINH",IF(ISNUMBER(SEARCH($V$8,T3425)),"WINCOMHAIPHONG",IF(ISNUMBER(SEARCH($V$9,T3425)),"WINCOMBACGIANG",IF(ISNUMBER(SEARCH($V$10,T3425)),"WINCOMBACNINH",IF(ISNUMBER(SEARCH($V$11,T3425)),"WINCOMPHUTHO",IF(ISNUMBER(SEARCH($V$12,T3425)),"WINCOMHATINH",IF(ISNUMBER(SEARCH($V$13,T3425)),"WINCOMTHAINGUYEN",IF(ISNUMBER(SEARCH($V$14,T3425)),"WINCOMKHANHHOA",IF(ISNUMBER(SEARCH($V$15,T3425)),"WINCOMHUNGYEN",IF(ISNUMBER(SEARCH($V$16,T3425)),"WINCOMNGHEAN",IF(ISNUMBER(SEARCH($V$17,T3425)),"WINCOMLAOCAI",IF(ISNUMBER(SEARCH($V$18,T3425)),"WINCOMVUNGTAU",IF(ISNUMBER(SEARCH($V$19,T3425)),"WINCOMBINHDUONG",IF(ISNUMBER(SEARCH($V$20,T3425)),"WINCOMKIENGIANG",IF(ISNUMBER(SEARCH($V$21,T3425)),"WINCOMHANAM",IF(ISNUMBER(SEARCH($V$22,T3425)),"WINCOMNAMDINH",IF(ISNUMBER(SEARCH($V$23,T3425)),"WINCOMLANGSON",IF(ISNUMBER(SEARCH($V$24,T3425)),"WINCOMTHANHHOA",IF(ISNUMBER(SEARCH($V$25,T3425)),"WINCOMYENBAI",IF(ISNUMBER(SEARCH($V$26,T3425)),"WINCOMTUYENQUANG",IF(ISNUMBER(SEARCH($V$27,T3425)),"WINCOMHUE",IF(ISNUMBER(SEARCH($V$28,T3425)),"WINCOMQUANGNAM",IF(ISNUMBER(SEARCH($V$29,T3425)),"WINCOMVINHPHUC",IF(ISNUMBER(SEARCH($V$30,T3425)),"WINCOMHAGIANG",IF(ISNUMBER(SEARCH($V$31,T3425)),"WINCOMNINHBINH",IF(ISNUMBER(SEARCH($V$32,T3425)),"WINCOMTRAVINH",IF(ISNUMBER(SEARCH($V$33,T3425)),"WINCOMCANTHO",IF(ISNUMBER(SEARCH($V$34,T3425)),"WINCOMBENTRE",IF(ISNUMBER(SEARCH($V$35,T3425)),"WINCOMCAMAU",IF(ISNUMBER(SEARCH($V$36,T3425)),"WINCOMANGIANG",IF(ISNUMBER(SEARCH($V$37,T3425)),"WINCOMNINHTHUAN",IF(ISNUMBER(SEARCH($V$38,T3425)),"WINCOMTHAIBINH",IF(ISNUMBER(SEARCH($V$39,T3425)),"WINCOMGIALAI",IF(ISNUMBER(SEARCH($V$40,T3425)),"WINCOMHOABINH",IF(ISNUMBER(SEARCH($V$41,T3425)),"WINCOMQUANGNGAI",IF(ISNUMBER(SEARCH($V$42,T3425)),"WINCOMBINHTHUAN",IF(ISNUMBER(SEARCH($V$43,T3425)),"WINCOMDAKLAK",IF(ISNUMBER(SEARCH($V$44,T3425)),"WINCOMSOCTRANG",IF(ISNUMBER(SEARCH($V$45,T3425)),"WINCOMSONLA",IF(ISNUMBER(SEARCH($V$46,T3425)),"WINCOMKONTUM",IF(ISNUMBER(SEARCH($V$47,T3425)),"WINCOMPHUYEN",IF(ISNUMBER(SEARCH($V$48,T3425)),"WINCOMQUANGTRI",IF(ISNUMBER(SEARCH($V$49,T3425)),"WINCOMBINHDINH",IF(ISNUMBER(SEARCH($V$50,T3425)),"WINCOMCAOBANG",IF(ISNUMBER(SEARCH($V$51,T3425)),"WINCOMQUANGBINH",IF(ISNUMBER(SEARCH($V$52,T3425)),"WINCOMLAMDONG",IF(ISNUMBER(SEARCH($V$53,T3425)),"WINCOMVINHLONG",IF(ISNUMBER(SEARCH($V$54,T3425)),"WINCOMDONGTHAP",IF(ISNUMBER(SEARCH($V$55,T3425)),"WINCOMTIENGIANG",IF(ISNUMBER(SEARCH($V$56,T3425)),"WINCOMQUANGNINH",0))))))))))))))))))))))))))))))))))))))))))))))))))))))</f>
        <v>WINCOMHOCHIMINH</v>
      </c>
    </row>
    <row r="3426" spans="1:25" x14ac:dyDescent="0.2">
      <c r="A3426" t="s">
        <v>0</v>
      </c>
      <c r="B3426" t="s">
        <v>5251</v>
      </c>
      <c r="C3426" t="s">
        <v>37</v>
      </c>
      <c r="D3426" t="s">
        <v>20</v>
      </c>
      <c r="E3426" t="s">
        <v>4</v>
      </c>
      <c r="F3426" s="5">
        <f t="shared" si="213"/>
        <v>1</v>
      </c>
      <c r="G3426" s="2">
        <v>50182</v>
      </c>
      <c r="H3426" s="2">
        <v>55200.200000000004</v>
      </c>
      <c r="I3426" t="s">
        <v>5</v>
      </c>
      <c r="J3426" t="s">
        <v>21</v>
      </c>
      <c r="K3426" t="str">
        <f t="shared" si="214"/>
        <v>Giò tai lưỡi xào gói 250g</v>
      </c>
      <c r="L3426" s="8" t="str">
        <f>VLOOKUP(K3426,'[1]Mã Misa'!$B$2:$D$74,2,0)</f>
        <v>Giò Tai Lưỡi Xào 250g</v>
      </c>
      <c r="M3426" s="8" t="str">
        <f>VLOOKUP(L3426,'[1]Mã Misa'!$C$2:$D$74,2,0)</f>
        <v>GTLX250G</v>
      </c>
      <c r="N3426" s="2">
        <v>50182</v>
      </c>
      <c r="O3426" t="s">
        <v>5252</v>
      </c>
      <c r="P3426" s="8" t="str">
        <f t="shared" si="215"/>
        <v>0045393</v>
      </c>
      <c r="Q3426" s="8" t="e">
        <f t="array" ref="Q3426">IF(VLOOKUP(P3426,$AA$1:$AC$32,1,0)&lt;&gt;0,(P3426&amp;"A"),0)</f>
        <v>#N/A</v>
      </c>
      <c r="R3426" s="12">
        <v>44529</v>
      </c>
      <c r="S3426" t="s">
        <v>2684</v>
      </c>
      <c r="T3426" s="8" t="str">
        <f t="shared" si="216"/>
        <v>VM+ HCM 63</v>
      </c>
      <c r="U3426" t="s">
        <v>6721</v>
      </c>
      <c r="Y3426" t="str">
        <f t="array" ref="Y3426">IF(ISNUMBER(SEARCH($V$3,T3426)),"WINCOMHANOI",IF(ISNUMBER(SEARCH($V$4,T3426)),"WINCOMHOCHIMINH",IF(ISNUMBER(SEARCH($V$5,T3426)),"WINCOMDANANG",IF(ISNUMBER(SEARCH($V$6,T3426)),"WINCOMHAIDUONG",IF(ISNUMBER(SEARCH($V$7,T3426)),"WINCOMQUANGNINH",IF(ISNUMBER(SEARCH($V$8,T3426)),"WINCOMHAIPHONG",IF(ISNUMBER(SEARCH($V$9,T3426)),"WINCOMBACGIANG",IF(ISNUMBER(SEARCH($V$10,T3426)),"WINCOMBACNINH",IF(ISNUMBER(SEARCH($V$11,T3426)),"WINCOMPHUTHO",IF(ISNUMBER(SEARCH($V$12,T3426)),"WINCOMHATINH",IF(ISNUMBER(SEARCH($V$13,T3426)),"WINCOMTHAINGUYEN",IF(ISNUMBER(SEARCH($V$14,T3426)),"WINCOMKHANHHOA",IF(ISNUMBER(SEARCH($V$15,T3426)),"WINCOMHUNGYEN",IF(ISNUMBER(SEARCH($V$16,T3426)),"WINCOMNGHEAN",IF(ISNUMBER(SEARCH($V$17,T3426)),"WINCOMLAOCAI",IF(ISNUMBER(SEARCH($V$18,T3426)),"WINCOMVUNGTAU",IF(ISNUMBER(SEARCH($V$19,T3426)),"WINCOMBINHDUONG",IF(ISNUMBER(SEARCH($V$20,T3426)),"WINCOMKIENGIANG",IF(ISNUMBER(SEARCH($V$21,T3426)),"WINCOMHANAM",IF(ISNUMBER(SEARCH($V$22,T3426)),"WINCOMNAMDINH",IF(ISNUMBER(SEARCH($V$23,T3426)),"WINCOMLANGSON",IF(ISNUMBER(SEARCH($V$24,T3426)),"WINCOMTHANHHOA",IF(ISNUMBER(SEARCH($V$25,T3426)),"WINCOMYENBAI",IF(ISNUMBER(SEARCH($V$26,T3426)),"WINCOMTUYENQUANG",IF(ISNUMBER(SEARCH($V$27,T3426)),"WINCOMHUE",IF(ISNUMBER(SEARCH($V$28,T3426)),"WINCOMQUANGNAM",IF(ISNUMBER(SEARCH($V$29,T3426)),"WINCOMVINHPHUC",IF(ISNUMBER(SEARCH($V$30,T3426)),"WINCOMHAGIANG",IF(ISNUMBER(SEARCH($V$31,T3426)),"WINCOMNINHBINH",IF(ISNUMBER(SEARCH($V$32,T3426)),"WINCOMTRAVINH",IF(ISNUMBER(SEARCH($V$33,T3426)),"WINCOMCANTHO",IF(ISNUMBER(SEARCH($V$34,T3426)),"WINCOMBENTRE",IF(ISNUMBER(SEARCH($V$35,T3426)),"WINCOMCAMAU",IF(ISNUMBER(SEARCH($V$36,T3426)),"WINCOMANGIANG",IF(ISNUMBER(SEARCH($V$37,T3426)),"WINCOMNINHTHUAN",IF(ISNUMBER(SEARCH($V$38,T3426)),"WINCOMTHAIBINH",IF(ISNUMBER(SEARCH($V$39,T3426)),"WINCOMGIALAI",IF(ISNUMBER(SEARCH($V$40,T3426)),"WINCOMHOABINH",IF(ISNUMBER(SEARCH($V$41,T3426)),"WINCOMQUANGNGAI",IF(ISNUMBER(SEARCH($V$42,T3426)),"WINCOMBINHTHUAN",IF(ISNUMBER(SEARCH($V$43,T3426)),"WINCOMDAKLAK",IF(ISNUMBER(SEARCH($V$44,T3426)),"WINCOMSOCTRANG",IF(ISNUMBER(SEARCH($V$45,T3426)),"WINCOMSONLA",IF(ISNUMBER(SEARCH($V$46,T3426)),"WINCOMKONTUM",IF(ISNUMBER(SEARCH($V$47,T3426)),"WINCOMPHUYEN",IF(ISNUMBER(SEARCH($V$48,T3426)),"WINCOMQUANGTRI",IF(ISNUMBER(SEARCH($V$49,T3426)),"WINCOMBINHDINH",IF(ISNUMBER(SEARCH($V$50,T3426)),"WINCOMCAOBANG",IF(ISNUMBER(SEARCH($V$51,T3426)),"WINCOMQUANGBINH",IF(ISNUMBER(SEARCH($V$52,T3426)),"WINCOMLAMDONG",IF(ISNUMBER(SEARCH($V$53,T3426)),"WINCOMVINHLONG",IF(ISNUMBER(SEARCH($V$54,T3426)),"WINCOMDONGTHAP",IF(ISNUMBER(SEARCH($V$55,T3426)),"WINCOMTIENGIANG",IF(ISNUMBER(SEARCH($V$56,T3426)),"WINCOMQUANGNINH",0))))))))))))))))))))))))))))))))))))))))))))))))))))))</f>
        <v>WINCOMHOCHIMINH</v>
      </c>
    </row>
    <row r="3427" spans="1:25" x14ac:dyDescent="0.2">
      <c r="A3427" t="s">
        <v>0</v>
      </c>
      <c r="B3427" t="s">
        <v>5251</v>
      </c>
      <c r="C3427" t="s">
        <v>38</v>
      </c>
      <c r="D3427" t="s">
        <v>39</v>
      </c>
      <c r="E3427" t="s">
        <v>4</v>
      </c>
      <c r="F3427" s="5">
        <f t="shared" si="213"/>
        <v>5</v>
      </c>
      <c r="G3427" s="2">
        <v>230000</v>
      </c>
      <c r="H3427" s="2">
        <v>253000.00000000003</v>
      </c>
      <c r="I3427" t="s">
        <v>5</v>
      </c>
      <c r="J3427" t="s">
        <v>40</v>
      </c>
      <c r="K3427" t="str">
        <f t="shared" si="214"/>
        <v>Mộc nấm hương gói 250g</v>
      </c>
      <c r="L3427" s="8" t="str">
        <f>VLOOKUP(K3427,'[1]Mã Misa'!$B$2:$D$74,2,0)</f>
        <v>Mộc Nấm Hương 250g</v>
      </c>
      <c r="M3427" s="8" t="str">
        <f>VLOOKUP(L3427,'[1]Mã Misa'!$C$2:$D$74,2,0)</f>
        <v>MNH250</v>
      </c>
      <c r="N3427" s="2">
        <v>46000</v>
      </c>
      <c r="O3427" t="s">
        <v>5252</v>
      </c>
      <c r="P3427" s="8" t="str">
        <f t="shared" si="215"/>
        <v>0045393</v>
      </c>
      <c r="Q3427" s="8" t="e">
        <f t="array" ref="Q3427">IF(VLOOKUP(P3427,$AA$1:$AC$32,1,0)&lt;&gt;0,(P3427&amp;"A"),0)</f>
        <v>#N/A</v>
      </c>
      <c r="R3427" s="12">
        <v>44529</v>
      </c>
      <c r="S3427" t="s">
        <v>2684</v>
      </c>
      <c r="T3427" s="8" t="str">
        <f t="shared" si="216"/>
        <v>VM+ HCM 63</v>
      </c>
      <c r="U3427" t="s">
        <v>6721</v>
      </c>
      <c r="Y3427" t="str">
        <f t="array" ref="Y3427">IF(ISNUMBER(SEARCH($V$3,T3427)),"WINCOMHANOI",IF(ISNUMBER(SEARCH($V$4,T3427)),"WINCOMHOCHIMINH",IF(ISNUMBER(SEARCH($V$5,T3427)),"WINCOMDANANG",IF(ISNUMBER(SEARCH($V$6,T3427)),"WINCOMHAIDUONG",IF(ISNUMBER(SEARCH($V$7,T3427)),"WINCOMQUANGNINH",IF(ISNUMBER(SEARCH($V$8,T3427)),"WINCOMHAIPHONG",IF(ISNUMBER(SEARCH($V$9,T3427)),"WINCOMBACGIANG",IF(ISNUMBER(SEARCH($V$10,T3427)),"WINCOMBACNINH",IF(ISNUMBER(SEARCH($V$11,T3427)),"WINCOMPHUTHO",IF(ISNUMBER(SEARCH($V$12,T3427)),"WINCOMHATINH",IF(ISNUMBER(SEARCH($V$13,T3427)),"WINCOMTHAINGUYEN",IF(ISNUMBER(SEARCH($V$14,T3427)),"WINCOMKHANHHOA",IF(ISNUMBER(SEARCH($V$15,T3427)),"WINCOMHUNGYEN",IF(ISNUMBER(SEARCH($V$16,T3427)),"WINCOMNGHEAN",IF(ISNUMBER(SEARCH($V$17,T3427)),"WINCOMLAOCAI",IF(ISNUMBER(SEARCH($V$18,T3427)),"WINCOMVUNGTAU",IF(ISNUMBER(SEARCH($V$19,T3427)),"WINCOMBINHDUONG",IF(ISNUMBER(SEARCH($V$20,T3427)),"WINCOMKIENGIANG",IF(ISNUMBER(SEARCH($V$21,T3427)),"WINCOMHANAM",IF(ISNUMBER(SEARCH($V$22,T3427)),"WINCOMNAMDINH",IF(ISNUMBER(SEARCH($V$23,T3427)),"WINCOMLANGSON",IF(ISNUMBER(SEARCH($V$24,T3427)),"WINCOMTHANHHOA",IF(ISNUMBER(SEARCH($V$25,T3427)),"WINCOMYENBAI",IF(ISNUMBER(SEARCH($V$26,T3427)),"WINCOMTUYENQUANG",IF(ISNUMBER(SEARCH($V$27,T3427)),"WINCOMHUE",IF(ISNUMBER(SEARCH($V$28,T3427)),"WINCOMQUANGNAM",IF(ISNUMBER(SEARCH($V$29,T3427)),"WINCOMVINHPHUC",IF(ISNUMBER(SEARCH($V$30,T3427)),"WINCOMHAGIANG",IF(ISNUMBER(SEARCH($V$31,T3427)),"WINCOMNINHBINH",IF(ISNUMBER(SEARCH($V$32,T3427)),"WINCOMTRAVINH",IF(ISNUMBER(SEARCH($V$33,T3427)),"WINCOMCANTHO",IF(ISNUMBER(SEARCH($V$34,T3427)),"WINCOMBENTRE",IF(ISNUMBER(SEARCH($V$35,T3427)),"WINCOMCAMAU",IF(ISNUMBER(SEARCH($V$36,T3427)),"WINCOMANGIANG",IF(ISNUMBER(SEARCH($V$37,T3427)),"WINCOMNINHTHUAN",IF(ISNUMBER(SEARCH($V$38,T3427)),"WINCOMTHAIBINH",IF(ISNUMBER(SEARCH($V$39,T3427)),"WINCOMGIALAI",IF(ISNUMBER(SEARCH($V$40,T3427)),"WINCOMHOABINH",IF(ISNUMBER(SEARCH($V$41,T3427)),"WINCOMQUANGNGAI",IF(ISNUMBER(SEARCH($V$42,T3427)),"WINCOMBINHTHUAN",IF(ISNUMBER(SEARCH($V$43,T3427)),"WINCOMDAKLAK",IF(ISNUMBER(SEARCH($V$44,T3427)),"WINCOMSOCTRANG",IF(ISNUMBER(SEARCH($V$45,T3427)),"WINCOMSONLA",IF(ISNUMBER(SEARCH($V$46,T3427)),"WINCOMKONTUM",IF(ISNUMBER(SEARCH($V$47,T3427)),"WINCOMPHUYEN",IF(ISNUMBER(SEARCH($V$48,T3427)),"WINCOMQUANGTRI",IF(ISNUMBER(SEARCH($V$49,T3427)),"WINCOMBINHDINH",IF(ISNUMBER(SEARCH($V$50,T3427)),"WINCOMCAOBANG",IF(ISNUMBER(SEARCH($V$51,T3427)),"WINCOMQUANGBINH",IF(ISNUMBER(SEARCH($V$52,T3427)),"WINCOMLAMDONG",IF(ISNUMBER(SEARCH($V$53,T3427)),"WINCOMVINHLONG",IF(ISNUMBER(SEARCH($V$54,T3427)),"WINCOMDONGTHAP",IF(ISNUMBER(SEARCH($V$55,T3427)),"WINCOMTIENGIANG",IF(ISNUMBER(SEARCH($V$56,T3427)),"WINCOMQUANGNINH",0))))))))))))))))))))))))))))))))))))))))))))))))))))))</f>
        <v>WINCOMHOCHIMINH</v>
      </c>
    </row>
    <row r="3428" spans="1:25" x14ac:dyDescent="0.2">
      <c r="A3428" t="s">
        <v>0</v>
      </c>
      <c r="B3428" t="s">
        <v>5253</v>
      </c>
      <c r="C3428" t="s">
        <v>2</v>
      </c>
      <c r="D3428" t="s">
        <v>105</v>
      </c>
      <c r="E3428" t="s">
        <v>106</v>
      </c>
      <c r="F3428" s="5">
        <f t="shared" si="213"/>
        <v>2</v>
      </c>
      <c r="G3428" s="2">
        <v>354376</v>
      </c>
      <c r="H3428" s="2">
        <v>354376</v>
      </c>
      <c r="I3428" t="s">
        <v>5</v>
      </c>
      <c r="J3428" t="s">
        <v>107</v>
      </c>
      <c r="K3428" t="str">
        <f t="shared" si="214"/>
        <v xml:space="preserve"> Mực lá câu làm sạch 450g</v>
      </c>
      <c r="L3428" s="8" t="str">
        <f>VLOOKUP(K3428,'[1]Mã Misa'!$B$2:$D$74,2,0)</f>
        <v>Mực lá câu làm sạch 450g</v>
      </c>
      <c r="M3428" s="8" t="str">
        <f>VLOOKUP(L3428,'[1]Mã Misa'!$C$2:$D$74,2,0)</f>
        <v>ML450</v>
      </c>
      <c r="N3428" s="2">
        <v>177188</v>
      </c>
      <c r="O3428" t="s">
        <v>5254</v>
      </c>
      <c r="P3428" s="8" t="str">
        <f t="shared" si="215"/>
        <v>0045394</v>
      </c>
      <c r="Q3428" s="8" t="e">
        <f t="array" ref="Q3428">IF(VLOOKUP(P3428,$AA$1:$AC$32,1,0)&lt;&gt;0,(P3428&amp;"A"),0)</f>
        <v>#N/A</v>
      </c>
      <c r="R3428" s="12">
        <v>44529</v>
      </c>
      <c r="S3428" t="s">
        <v>2684</v>
      </c>
      <c r="T3428" s="8" t="str">
        <f t="shared" si="216"/>
        <v>VM+ HCM 63</v>
      </c>
      <c r="U3428" t="s">
        <v>6721</v>
      </c>
      <c r="Y3428" t="str">
        <f t="array" ref="Y3428">IF(ISNUMBER(SEARCH($V$3,T3428)),"WINCOMHANOI",IF(ISNUMBER(SEARCH($V$4,T3428)),"WINCOMHOCHIMINH",IF(ISNUMBER(SEARCH($V$5,T3428)),"WINCOMDANANG",IF(ISNUMBER(SEARCH($V$6,T3428)),"WINCOMHAIDUONG",IF(ISNUMBER(SEARCH($V$7,T3428)),"WINCOMQUANGNINH",IF(ISNUMBER(SEARCH($V$8,T3428)),"WINCOMHAIPHONG",IF(ISNUMBER(SEARCH($V$9,T3428)),"WINCOMBACGIANG",IF(ISNUMBER(SEARCH($V$10,T3428)),"WINCOMBACNINH",IF(ISNUMBER(SEARCH($V$11,T3428)),"WINCOMPHUTHO",IF(ISNUMBER(SEARCH($V$12,T3428)),"WINCOMHATINH",IF(ISNUMBER(SEARCH($V$13,T3428)),"WINCOMTHAINGUYEN",IF(ISNUMBER(SEARCH($V$14,T3428)),"WINCOMKHANHHOA",IF(ISNUMBER(SEARCH($V$15,T3428)),"WINCOMHUNGYEN",IF(ISNUMBER(SEARCH($V$16,T3428)),"WINCOMNGHEAN",IF(ISNUMBER(SEARCH($V$17,T3428)),"WINCOMLAOCAI",IF(ISNUMBER(SEARCH($V$18,T3428)),"WINCOMVUNGTAU",IF(ISNUMBER(SEARCH($V$19,T3428)),"WINCOMBINHDUONG",IF(ISNUMBER(SEARCH($V$20,T3428)),"WINCOMKIENGIANG",IF(ISNUMBER(SEARCH($V$21,T3428)),"WINCOMHANAM",IF(ISNUMBER(SEARCH($V$22,T3428)),"WINCOMNAMDINH",IF(ISNUMBER(SEARCH($V$23,T3428)),"WINCOMLANGSON",IF(ISNUMBER(SEARCH($V$24,T3428)),"WINCOMTHANHHOA",IF(ISNUMBER(SEARCH($V$25,T3428)),"WINCOMYENBAI",IF(ISNUMBER(SEARCH($V$26,T3428)),"WINCOMTUYENQUANG",IF(ISNUMBER(SEARCH($V$27,T3428)),"WINCOMHUE",IF(ISNUMBER(SEARCH($V$28,T3428)),"WINCOMQUANGNAM",IF(ISNUMBER(SEARCH($V$29,T3428)),"WINCOMVINHPHUC",IF(ISNUMBER(SEARCH($V$30,T3428)),"WINCOMHAGIANG",IF(ISNUMBER(SEARCH($V$31,T3428)),"WINCOMNINHBINH",IF(ISNUMBER(SEARCH($V$32,T3428)),"WINCOMTRAVINH",IF(ISNUMBER(SEARCH($V$33,T3428)),"WINCOMCANTHO",IF(ISNUMBER(SEARCH($V$34,T3428)),"WINCOMBENTRE",IF(ISNUMBER(SEARCH($V$35,T3428)),"WINCOMCAMAU",IF(ISNUMBER(SEARCH($V$36,T3428)),"WINCOMANGIANG",IF(ISNUMBER(SEARCH($V$37,T3428)),"WINCOMNINHTHUAN",IF(ISNUMBER(SEARCH($V$38,T3428)),"WINCOMTHAIBINH",IF(ISNUMBER(SEARCH($V$39,T3428)),"WINCOMGIALAI",IF(ISNUMBER(SEARCH($V$40,T3428)),"WINCOMHOABINH",IF(ISNUMBER(SEARCH($V$41,T3428)),"WINCOMQUANGNGAI",IF(ISNUMBER(SEARCH($V$42,T3428)),"WINCOMBINHTHUAN",IF(ISNUMBER(SEARCH($V$43,T3428)),"WINCOMDAKLAK",IF(ISNUMBER(SEARCH($V$44,T3428)),"WINCOMSOCTRANG",IF(ISNUMBER(SEARCH($V$45,T3428)),"WINCOMSONLA",IF(ISNUMBER(SEARCH($V$46,T3428)),"WINCOMKONTUM",IF(ISNUMBER(SEARCH($V$47,T3428)),"WINCOMPHUYEN",IF(ISNUMBER(SEARCH($V$48,T3428)),"WINCOMQUANGTRI",IF(ISNUMBER(SEARCH($V$49,T3428)),"WINCOMBINHDINH",IF(ISNUMBER(SEARCH($V$50,T3428)),"WINCOMCAOBANG",IF(ISNUMBER(SEARCH($V$51,T3428)),"WINCOMQUANGBINH",IF(ISNUMBER(SEARCH($V$52,T3428)),"WINCOMLAMDONG",IF(ISNUMBER(SEARCH($V$53,T3428)),"WINCOMVINHLONG",IF(ISNUMBER(SEARCH($V$54,T3428)),"WINCOMDONGTHAP",IF(ISNUMBER(SEARCH($V$55,T3428)),"WINCOMTIENGIANG",IF(ISNUMBER(SEARCH($V$56,T3428)),"WINCOMQUANGNINH",0))))))))))))))))))))))))))))))))))))))))))))))))))))))</f>
        <v>WINCOMHOCHIMINH</v>
      </c>
    </row>
    <row r="3429" spans="1:25" x14ac:dyDescent="0.2">
      <c r="A3429" t="s">
        <v>0</v>
      </c>
      <c r="B3429" t="s">
        <v>5253</v>
      </c>
      <c r="C3429" t="s">
        <v>31</v>
      </c>
      <c r="D3429" t="s">
        <v>100</v>
      </c>
      <c r="E3429" t="s">
        <v>4</v>
      </c>
      <c r="F3429" s="5">
        <f t="shared" si="213"/>
        <v>2</v>
      </c>
      <c r="G3429" s="2">
        <v>122500</v>
      </c>
      <c r="H3429" s="2">
        <v>134750</v>
      </c>
      <c r="I3429" t="s">
        <v>5</v>
      </c>
      <c r="J3429" t="s">
        <v>101</v>
      </c>
      <c r="K3429" t="str">
        <f t="shared" si="214"/>
        <v xml:space="preserve"> Ghẹ farci 150g</v>
      </c>
      <c r="L3429" s="8" t="str">
        <f>VLOOKUP(K3429,'[1]Mã Misa'!$B$2:$D$74,2,0)</f>
        <v>Ghẹ farci 150g</v>
      </c>
      <c r="M3429" s="8" t="str">
        <f>VLOOKUP(L3429,'[1]Mã Misa'!$C$2:$D$74,2,0)</f>
        <v>GHEFARCI150</v>
      </c>
      <c r="N3429" s="2">
        <v>61250</v>
      </c>
      <c r="O3429" t="s">
        <v>5254</v>
      </c>
      <c r="P3429" s="8" t="str">
        <f t="shared" si="215"/>
        <v>0045394</v>
      </c>
      <c r="Q3429" s="8" t="e">
        <f t="array" ref="Q3429">IF(VLOOKUP(P3429,$AA$1:$AC$32,1,0)&lt;&gt;0,(P3429&amp;"A"),0)</f>
        <v>#N/A</v>
      </c>
      <c r="R3429" s="12">
        <v>44529</v>
      </c>
      <c r="S3429" t="s">
        <v>2684</v>
      </c>
      <c r="T3429" s="8" t="str">
        <f t="shared" si="216"/>
        <v>VM+ HCM 63</v>
      </c>
      <c r="U3429" t="s">
        <v>6721</v>
      </c>
      <c r="Y3429" t="str">
        <f t="array" ref="Y3429">IF(ISNUMBER(SEARCH($V$3,T3429)),"WINCOMHANOI",IF(ISNUMBER(SEARCH($V$4,T3429)),"WINCOMHOCHIMINH",IF(ISNUMBER(SEARCH($V$5,T3429)),"WINCOMDANANG",IF(ISNUMBER(SEARCH($V$6,T3429)),"WINCOMHAIDUONG",IF(ISNUMBER(SEARCH($V$7,T3429)),"WINCOMQUANGNINH",IF(ISNUMBER(SEARCH($V$8,T3429)),"WINCOMHAIPHONG",IF(ISNUMBER(SEARCH($V$9,T3429)),"WINCOMBACGIANG",IF(ISNUMBER(SEARCH($V$10,T3429)),"WINCOMBACNINH",IF(ISNUMBER(SEARCH($V$11,T3429)),"WINCOMPHUTHO",IF(ISNUMBER(SEARCH($V$12,T3429)),"WINCOMHATINH",IF(ISNUMBER(SEARCH($V$13,T3429)),"WINCOMTHAINGUYEN",IF(ISNUMBER(SEARCH($V$14,T3429)),"WINCOMKHANHHOA",IF(ISNUMBER(SEARCH($V$15,T3429)),"WINCOMHUNGYEN",IF(ISNUMBER(SEARCH($V$16,T3429)),"WINCOMNGHEAN",IF(ISNUMBER(SEARCH($V$17,T3429)),"WINCOMLAOCAI",IF(ISNUMBER(SEARCH($V$18,T3429)),"WINCOMVUNGTAU",IF(ISNUMBER(SEARCH($V$19,T3429)),"WINCOMBINHDUONG",IF(ISNUMBER(SEARCH($V$20,T3429)),"WINCOMKIENGIANG",IF(ISNUMBER(SEARCH($V$21,T3429)),"WINCOMHANAM",IF(ISNUMBER(SEARCH($V$22,T3429)),"WINCOMNAMDINH",IF(ISNUMBER(SEARCH($V$23,T3429)),"WINCOMLANGSON",IF(ISNUMBER(SEARCH($V$24,T3429)),"WINCOMTHANHHOA",IF(ISNUMBER(SEARCH($V$25,T3429)),"WINCOMYENBAI",IF(ISNUMBER(SEARCH($V$26,T3429)),"WINCOMTUYENQUANG",IF(ISNUMBER(SEARCH($V$27,T3429)),"WINCOMHUE",IF(ISNUMBER(SEARCH($V$28,T3429)),"WINCOMQUANGNAM",IF(ISNUMBER(SEARCH($V$29,T3429)),"WINCOMVINHPHUC",IF(ISNUMBER(SEARCH($V$30,T3429)),"WINCOMHAGIANG",IF(ISNUMBER(SEARCH($V$31,T3429)),"WINCOMNINHBINH",IF(ISNUMBER(SEARCH($V$32,T3429)),"WINCOMTRAVINH",IF(ISNUMBER(SEARCH($V$33,T3429)),"WINCOMCANTHO",IF(ISNUMBER(SEARCH($V$34,T3429)),"WINCOMBENTRE",IF(ISNUMBER(SEARCH($V$35,T3429)),"WINCOMCAMAU",IF(ISNUMBER(SEARCH($V$36,T3429)),"WINCOMANGIANG",IF(ISNUMBER(SEARCH($V$37,T3429)),"WINCOMNINHTHUAN",IF(ISNUMBER(SEARCH($V$38,T3429)),"WINCOMTHAIBINH",IF(ISNUMBER(SEARCH($V$39,T3429)),"WINCOMGIALAI",IF(ISNUMBER(SEARCH($V$40,T3429)),"WINCOMHOABINH",IF(ISNUMBER(SEARCH($V$41,T3429)),"WINCOMQUANGNGAI",IF(ISNUMBER(SEARCH($V$42,T3429)),"WINCOMBINHTHUAN",IF(ISNUMBER(SEARCH($V$43,T3429)),"WINCOMDAKLAK",IF(ISNUMBER(SEARCH($V$44,T3429)),"WINCOMSOCTRANG",IF(ISNUMBER(SEARCH($V$45,T3429)),"WINCOMSONLA",IF(ISNUMBER(SEARCH($V$46,T3429)),"WINCOMKONTUM",IF(ISNUMBER(SEARCH($V$47,T3429)),"WINCOMPHUYEN",IF(ISNUMBER(SEARCH($V$48,T3429)),"WINCOMQUANGTRI",IF(ISNUMBER(SEARCH($V$49,T3429)),"WINCOMBINHDINH",IF(ISNUMBER(SEARCH($V$50,T3429)),"WINCOMCAOBANG",IF(ISNUMBER(SEARCH($V$51,T3429)),"WINCOMQUANGBINH",IF(ISNUMBER(SEARCH($V$52,T3429)),"WINCOMLAMDONG",IF(ISNUMBER(SEARCH($V$53,T3429)),"WINCOMVINHLONG",IF(ISNUMBER(SEARCH($V$54,T3429)),"WINCOMDONGTHAP",IF(ISNUMBER(SEARCH($V$55,T3429)),"WINCOMTIENGIANG",IF(ISNUMBER(SEARCH($V$56,T3429)),"WINCOMQUANGNINH",0))))))))))))))))))))))))))))))))))))))))))))))))))))))</f>
        <v>WINCOMHOCHIMINH</v>
      </c>
    </row>
    <row r="3430" spans="1:25" x14ac:dyDescent="0.2">
      <c r="A3430" t="s">
        <v>0</v>
      </c>
      <c r="B3430" t="s">
        <v>5253</v>
      </c>
      <c r="C3430" t="s">
        <v>34</v>
      </c>
      <c r="D3430" t="s">
        <v>168</v>
      </c>
      <c r="E3430" t="s">
        <v>4</v>
      </c>
      <c r="F3430" s="5">
        <f t="shared" si="213"/>
        <v>1</v>
      </c>
      <c r="G3430" s="2">
        <v>61250</v>
      </c>
      <c r="H3430" s="2">
        <v>67375</v>
      </c>
      <c r="I3430" t="s">
        <v>5</v>
      </c>
      <c r="J3430" t="s">
        <v>169</v>
      </c>
      <c r="K3430" t="str">
        <f t="shared" si="214"/>
        <v xml:space="preserve"> Càng ghẹ cốm hoa 250g</v>
      </c>
      <c r="L3430" s="8" t="str">
        <f>VLOOKUP(K3430,'[1]Mã Misa'!$B$2:$D$74,2,0)</f>
        <v>Càng ghẹ cốm hoa 250g</v>
      </c>
      <c r="M3430" s="8" t="str">
        <f>VLOOKUP(L3430,'[1]Mã Misa'!$C$2:$D$74,2,0)</f>
        <v>CGCH250</v>
      </c>
      <c r="N3430" s="2">
        <v>61250</v>
      </c>
      <c r="O3430" t="s">
        <v>5254</v>
      </c>
      <c r="P3430" s="8" t="str">
        <f t="shared" si="215"/>
        <v>0045394</v>
      </c>
      <c r="Q3430" s="8" t="e">
        <f t="array" ref="Q3430">IF(VLOOKUP(P3430,$AA$1:$AC$32,1,0)&lt;&gt;0,(P3430&amp;"A"),0)</f>
        <v>#N/A</v>
      </c>
      <c r="R3430" s="12">
        <v>44529</v>
      </c>
      <c r="S3430" t="s">
        <v>2684</v>
      </c>
      <c r="T3430" s="8" t="str">
        <f t="shared" si="216"/>
        <v>VM+ HCM 63</v>
      </c>
      <c r="U3430" t="s">
        <v>6721</v>
      </c>
      <c r="Y3430" t="str">
        <f t="array" ref="Y3430">IF(ISNUMBER(SEARCH($V$3,T3430)),"WINCOMHANOI",IF(ISNUMBER(SEARCH($V$4,T3430)),"WINCOMHOCHIMINH",IF(ISNUMBER(SEARCH($V$5,T3430)),"WINCOMDANANG",IF(ISNUMBER(SEARCH($V$6,T3430)),"WINCOMHAIDUONG",IF(ISNUMBER(SEARCH($V$7,T3430)),"WINCOMQUANGNINH",IF(ISNUMBER(SEARCH($V$8,T3430)),"WINCOMHAIPHONG",IF(ISNUMBER(SEARCH($V$9,T3430)),"WINCOMBACGIANG",IF(ISNUMBER(SEARCH($V$10,T3430)),"WINCOMBACNINH",IF(ISNUMBER(SEARCH($V$11,T3430)),"WINCOMPHUTHO",IF(ISNUMBER(SEARCH($V$12,T3430)),"WINCOMHATINH",IF(ISNUMBER(SEARCH($V$13,T3430)),"WINCOMTHAINGUYEN",IF(ISNUMBER(SEARCH($V$14,T3430)),"WINCOMKHANHHOA",IF(ISNUMBER(SEARCH($V$15,T3430)),"WINCOMHUNGYEN",IF(ISNUMBER(SEARCH($V$16,T3430)),"WINCOMNGHEAN",IF(ISNUMBER(SEARCH($V$17,T3430)),"WINCOMLAOCAI",IF(ISNUMBER(SEARCH($V$18,T3430)),"WINCOMVUNGTAU",IF(ISNUMBER(SEARCH($V$19,T3430)),"WINCOMBINHDUONG",IF(ISNUMBER(SEARCH($V$20,T3430)),"WINCOMKIENGIANG",IF(ISNUMBER(SEARCH($V$21,T3430)),"WINCOMHANAM",IF(ISNUMBER(SEARCH($V$22,T3430)),"WINCOMNAMDINH",IF(ISNUMBER(SEARCH($V$23,T3430)),"WINCOMLANGSON",IF(ISNUMBER(SEARCH($V$24,T3430)),"WINCOMTHANHHOA",IF(ISNUMBER(SEARCH($V$25,T3430)),"WINCOMYENBAI",IF(ISNUMBER(SEARCH($V$26,T3430)),"WINCOMTUYENQUANG",IF(ISNUMBER(SEARCH($V$27,T3430)),"WINCOMHUE",IF(ISNUMBER(SEARCH($V$28,T3430)),"WINCOMQUANGNAM",IF(ISNUMBER(SEARCH($V$29,T3430)),"WINCOMVINHPHUC",IF(ISNUMBER(SEARCH($V$30,T3430)),"WINCOMHAGIANG",IF(ISNUMBER(SEARCH($V$31,T3430)),"WINCOMNINHBINH",IF(ISNUMBER(SEARCH($V$32,T3430)),"WINCOMTRAVINH",IF(ISNUMBER(SEARCH($V$33,T3430)),"WINCOMCANTHO",IF(ISNUMBER(SEARCH($V$34,T3430)),"WINCOMBENTRE",IF(ISNUMBER(SEARCH($V$35,T3430)),"WINCOMCAMAU",IF(ISNUMBER(SEARCH($V$36,T3430)),"WINCOMANGIANG",IF(ISNUMBER(SEARCH($V$37,T3430)),"WINCOMNINHTHUAN",IF(ISNUMBER(SEARCH($V$38,T3430)),"WINCOMTHAIBINH",IF(ISNUMBER(SEARCH($V$39,T3430)),"WINCOMGIALAI",IF(ISNUMBER(SEARCH($V$40,T3430)),"WINCOMHOABINH",IF(ISNUMBER(SEARCH($V$41,T3430)),"WINCOMQUANGNGAI",IF(ISNUMBER(SEARCH($V$42,T3430)),"WINCOMBINHTHUAN",IF(ISNUMBER(SEARCH($V$43,T3430)),"WINCOMDAKLAK",IF(ISNUMBER(SEARCH($V$44,T3430)),"WINCOMSOCTRANG",IF(ISNUMBER(SEARCH($V$45,T3430)),"WINCOMSONLA",IF(ISNUMBER(SEARCH($V$46,T3430)),"WINCOMKONTUM",IF(ISNUMBER(SEARCH($V$47,T3430)),"WINCOMPHUYEN",IF(ISNUMBER(SEARCH($V$48,T3430)),"WINCOMQUANGTRI",IF(ISNUMBER(SEARCH($V$49,T3430)),"WINCOMBINHDINH",IF(ISNUMBER(SEARCH($V$50,T3430)),"WINCOMCAOBANG",IF(ISNUMBER(SEARCH($V$51,T3430)),"WINCOMQUANGBINH",IF(ISNUMBER(SEARCH($V$52,T3430)),"WINCOMLAMDONG",IF(ISNUMBER(SEARCH($V$53,T3430)),"WINCOMVINHLONG",IF(ISNUMBER(SEARCH($V$54,T3430)),"WINCOMDONGTHAP",IF(ISNUMBER(SEARCH($V$55,T3430)),"WINCOMTIENGIANG",IF(ISNUMBER(SEARCH($V$56,T3430)),"WINCOMQUANGNINH",0))))))))))))))))))))))))))))))))))))))))))))))))))))))</f>
        <v>WINCOMHOCHIMINH</v>
      </c>
    </row>
    <row r="3431" spans="1:25" x14ac:dyDescent="0.2">
      <c r="A3431" t="s">
        <v>0</v>
      </c>
      <c r="B3431" t="s">
        <v>5255</v>
      </c>
      <c r="C3431" t="s">
        <v>2</v>
      </c>
      <c r="D3431" t="s">
        <v>62</v>
      </c>
      <c r="E3431" t="s">
        <v>4</v>
      </c>
      <c r="F3431" s="5">
        <f t="shared" si="213"/>
        <v>2</v>
      </c>
      <c r="G3431" s="2">
        <v>210800</v>
      </c>
      <c r="H3431" s="2">
        <v>231880.00000000003</v>
      </c>
      <c r="I3431" t="s">
        <v>5</v>
      </c>
      <c r="J3431" t="s">
        <v>63</v>
      </c>
      <c r="K3431" t="str">
        <f t="shared" si="214"/>
        <v>_Đùi gà sốt cay 500g</v>
      </c>
      <c r="L3431" s="8" t="str">
        <f>VLOOKUP(K3431,'[1]Mã Misa'!$B$2:$D$74,2,0)</f>
        <v>Đùi gà sốt cay 500g</v>
      </c>
      <c r="M3431" s="8" t="str">
        <f>VLOOKUP(L3431,'[1]Mã Misa'!$C$2:$D$74,2,0)</f>
        <v>DGSC500</v>
      </c>
      <c r="N3431" s="2">
        <v>105400</v>
      </c>
      <c r="O3431" t="s">
        <v>5256</v>
      </c>
      <c r="P3431" s="8" t="str">
        <f t="shared" si="215"/>
        <v>0045395</v>
      </c>
      <c r="Q3431" s="8" t="e">
        <f t="array" ref="Q3431">IF(VLOOKUP(P3431,$AA$1:$AC$32,1,0)&lt;&gt;0,(P3431&amp;"A"),0)</f>
        <v>#N/A</v>
      </c>
      <c r="R3431" s="12">
        <v>44529</v>
      </c>
      <c r="S3431" t="s">
        <v>2684</v>
      </c>
      <c r="T3431" s="8" t="str">
        <f t="shared" si="216"/>
        <v>VM+ HCM 63</v>
      </c>
      <c r="U3431" t="s">
        <v>6721</v>
      </c>
      <c r="Y3431" t="str">
        <f t="array" ref="Y3431">IF(ISNUMBER(SEARCH($V$3,T3431)),"WINCOMHANOI",IF(ISNUMBER(SEARCH($V$4,T3431)),"WINCOMHOCHIMINH",IF(ISNUMBER(SEARCH($V$5,T3431)),"WINCOMDANANG",IF(ISNUMBER(SEARCH($V$6,T3431)),"WINCOMHAIDUONG",IF(ISNUMBER(SEARCH($V$7,T3431)),"WINCOMQUANGNINH",IF(ISNUMBER(SEARCH($V$8,T3431)),"WINCOMHAIPHONG",IF(ISNUMBER(SEARCH($V$9,T3431)),"WINCOMBACGIANG",IF(ISNUMBER(SEARCH($V$10,T3431)),"WINCOMBACNINH",IF(ISNUMBER(SEARCH($V$11,T3431)),"WINCOMPHUTHO",IF(ISNUMBER(SEARCH($V$12,T3431)),"WINCOMHATINH",IF(ISNUMBER(SEARCH($V$13,T3431)),"WINCOMTHAINGUYEN",IF(ISNUMBER(SEARCH($V$14,T3431)),"WINCOMKHANHHOA",IF(ISNUMBER(SEARCH($V$15,T3431)),"WINCOMHUNGYEN",IF(ISNUMBER(SEARCH($V$16,T3431)),"WINCOMNGHEAN",IF(ISNUMBER(SEARCH($V$17,T3431)),"WINCOMLAOCAI",IF(ISNUMBER(SEARCH($V$18,T3431)),"WINCOMVUNGTAU",IF(ISNUMBER(SEARCH($V$19,T3431)),"WINCOMBINHDUONG",IF(ISNUMBER(SEARCH($V$20,T3431)),"WINCOMKIENGIANG",IF(ISNUMBER(SEARCH($V$21,T3431)),"WINCOMHANAM",IF(ISNUMBER(SEARCH($V$22,T3431)),"WINCOMNAMDINH",IF(ISNUMBER(SEARCH($V$23,T3431)),"WINCOMLANGSON",IF(ISNUMBER(SEARCH($V$24,T3431)),"WINCOMTHANHHOA",IF(ISNUMBER(SEARCH($V$25,T3431)),"WINCOMYENBAI",IF(ISNUMBER(SEARCH($V$26,T3431)),"WINCOMTUYENQUANG",IF(ISNUMBER(SEARCH($V$27,T3431)),"WINCOMHUE",IF(ISNUMBER(SEARCH($V$28,T3431)),"WINCOMQUANGNAM",IF(ISNUMBER(SEARCH($V$29,T3431)),"WINCOMVINHPHUC",IF(ISNUMBER(SEARCH($V$30,T3431)),"WINCOMHAGIANG",IF(ISNUMBER(SEARCH($V$31,T3431)),"WINCOMNINHBINH",IF(ISNUMBER(SEARCH($V$32,T3431)),"WINCOMTRAVINH",IF(ISNUMBER(SEARCH($V$33,T3431)),"WINCOMCANTHO",IF(ISNUMBER(SEARCH($V$34,T3431)),"WINCOMBENTRE",IF(ISNUMBER(SEARCH($V$35,T3431)),"WINCOMCAMAU",IF(ISNUMBER(SEARCH($V$36,T3431)),"WINCOMANGIANG",IF(ISNUMBER(SEARCH($V$37,T3431)),"WINCOMNINHTHUAN",IF(ISNUMBER(SEARCH($V$38,T3431)),"WINCOMTHAIBINH",IF(ISNUMBER(SEARCH($V$39,T3431)),"WINCOMGIALAI",IF(ISNUMBER(SEARCH($V$40,T3431)),"WINCOMHOABINH",IF(ISNUMBER(SEARCH($V$41,T3431)),"WINCOMQUANGNGAI",IF(ISNUMBER(SEARCH($V$42,T3431)),"WINCOMBINHTHUAN",IF(ISNUMBER(SEARCH($V$43,T3431)),"WINCOMDAKLAK",IF(ISNUMBER(SEARCH($V$44,T3431)),"WINCOMSOCTRANG",IF(ISNUMBER(SEARCH($V$45,T3431)),"WINCOMSONLA",IF(ISNUMBER(SEARCH($V$46,T3431)),"WINCOMKONTUM",IF(ISNUMBER(SEARCH($V$47,T3431)),"WINCOMPHUYEN",IF(ISNUMBER(SEARCH($V$48,T3431)),"WINCOMQUANGTRI",IF(ISNUMBER(SEARCH($V$49,T3431)),"WINCOMBINHDINH",IF(ISNUMBER(SEARCH($V$50,T3431)),"WINCOMCAOBANG",IF(ISNUMBER(SEARCH($V$51,T3431)),"WINCOMQUANGBINH",IF(ISNUMBER(SEARCH($V$52,T3431)),"WINCOMLAMDONG",IF(ISNUMBER(SEARCH($V$53,T3431)),"WINCOMVINHLONG",IF(ISNUMBER(SEARCH($V$54,T3431)),"WINCOMDONGTHAP",IF(ISNUMBER(SEARCH($V$55,T3431)),"WINCOMTIENGIANG",IF(ISNUMBER(SEARCH($V$56,T3431)),"WINCOMQUANGNINH",0))))))))))))))))))))))))))))))))))))))))))))))))))))))</f>
        <v>WINCOMHOCHIMINH</v>
      </c>
    </row>
    <row r="3432" spans="1:25" x14ac:dyDescent="0.2">
      <c r="A3432" t="s">
        <v>0</v>
      </c>
      <c r="B3432" t="s">
        <v>5255</v>
      </c>
      <c r="C3432" t="s">
        <v>31</v>
      </c>
      <c r="D3432" t="s">
        <v>32</v>
      </c>
      <c r="E3432" t="s">
        <v>4</v>
      </c>
      <c r="F3432" s="5">
        <f t="shared" si="213"/>
        <v>4</v>
      </c>
      <c r="G3432" s="2">
        <v>237600</v>
      </c>
      <c r="H3432" s="2">
        <v>261360.00000000003</v>
      </c>
      <c r="I3432" t="s">
        <v>5</v>
      </c>
      <c r="J3432" t="s">
        <v>33</v>
      </c>
      <c r="K3432" t="str">
        <f t="shared" si="214"/>
        <v>_Giò lụa 250g</v>
      </c>
      <c r="L3432" s="8" t="str">
        <f>VLOOKUP(K3432,'[1]Mã Misa'!$B$2:$D$74,2,0)</f>
        <v>Giò lụa 250g</v>
      </c>
      <c r="M3432" s="8" t="str">
        <f>VLOOKUP(L3432,'[1]Mã Misa'!$C$2:$D$74,2,0)</f>
        <v>GL250</v>
      </c>
      <c r="N3432" s="2">
        <v>59400</v>
      </c>
      <c r="O3432" t="s">
        <v>5256</v>
      </c>
      <c r="P3432" s="8" t="str">
        <f t="shared" si="215"/>
        <v>0045395</v>
      </c>
      <c r="Q3432" s="8" t="e">
        <f t="array" ref="Q3432">IF(VLOOKUP(P3432,$AA$1:$AC$32,1,0)&lt;&gt;0,(P3432&amp;"A"),0)</f>
        <v>#N/A</v>
      </c>
      <c r="R3432" s="12">
        <v>44529</v>
      </c>
      <c r="S3432" t="s">
        <v>2684</v>
      </c>
      <c r="T3432" s="8" t="str">
        <f t="shared" si="216"/>
        <v>VM+ HCM 63</v>
      </c>
      <c r="U3432" t="s">
        <v>6721</v>
      </c>
      <c r="Y3432" t="str">
        <f t="array" ref="Y3432">IF(ISNUMBER(SEARCH($V$3,T3432)),"WINCOMHANOI",IF(ISNUMBER(SEARCH($V$4,T3432)),"WINCOMHOCHIMINH",IF(ISNUMBER(SEARCH($V$5,T3432)),"WINCOMDANANG",IF(ISNUMBER(SEARCH($V$6,T3432)),"WINCOMHAIDUONG",IF(ISNUMBER(SEARCH($V$7,T3432)),"WINCOMQUANGNINH",IF(ISNUMBER(SEARCH($V$8,T3432)),"WINCOMHAIPHONG",IF(ISNUMBER(SEARCH($V$9,T3432)),"WINCOMBACGIANG",IF(ISNUMBER(SEARCH($V$10,T3432)),"WINCOMBACNINH",IF(ISNUMBER(SEARCH($V$11,T3432)),"WINCOMPHUTHO",IF(ISNUMBER(SEARCH($V$12,T3432)),"WINCOMHATINH",IF(ISNUMBER(SEARCH($V$13,T3432)),"WINCOMTHAINGUYEN",IF(ISNUMBER(SEARCH($V$14,T3432)),"WINCOMKHANHHOA",IF(ISNUMBER(SEARCH($V$15,T3432)),"WINCOMHUNGYEN",IF(ISNUMBER(SEARCH($V$16,T3432)),"WINCOMNGHEAN",IF(ISNUMBER(SEARCH($V$17,T3432)),"WINCOMLAOCAI",IF(ISNUMBER(SEARCH($V$18,T3432)),"WINCOMVUNGTAU",IF(ISNUMBER(SEARCH($V$19,T3432)),"WINCOMBINHDUONG",IF(ISNUMBER(SEARCH($V$20,T3432)),"WINCOMKIENGIANG",IF(ISNUMBER(SEARCH($V$21,T3432)),"WINCOMHANAM",IF(ISNUMBER(SEARCH($V$22,T3432)),"WINCOMNAMDINH",IF(ISNUMBER(SEARCH($V$23,T3432)),"WINCOMLANGSON",IF(ISNUMBER(SEARCH($V$24,T3432)),"WINCOMTHANHHOA",IF(ISNUMBER(SEARCH($V$25,T3432)),"WINCOMYENBAI",IF(ISNUMBER(SEARCH($V$26,T3432)),"WINCOMTUYENQUANG",IF(ISNUMBER(SEARCH($V$27,T3432)),"WINCOMHUE",IF(ISNUMBER(SEARCH($V$28,T3432)),"WINCOMQUANGNAM",IF(ISNUMBER(SEARCH($V$29,T3432)),"WINCOMVINHPHUC",IF(ISNUMBER(SEARCH($V$30,T3432)),"WINCOMHAGIANG",IF(ISNUMBER(SEARCH($V$31,T3432)),"WINCOMNINHBINH",IF(ISNUMBER(SEARCH($V$32,T3432)),"WINCOMTRAVINH",IF(ISNUMBER(SEARCH($V$33,T3432)),"WINCOMCANTHO",IF(ISNUMBER(SEARCH($V$34,T3432)),"WINCOMBENTRE",IF(ISNUMBER(SEARCH($V$35,T3432)),"WINCOMCAMAU",IF(ISNUMBER(SEARCH($V$36,T3432)),"WINCOMANGIANG",IF(ISNUMBER(SEARCH($V$37,T3432)),"WINCOMNINHTHUAN",IF(ISNUMBER(SEARCH($V$38,T3432)),"WINCOMTHAIBINH",IF(ISNUMBER(SEARCH($V$39,T3432)),"WINCOMGIALAI",IF(ISNUMBER(SEARCH($V$40,T3432)),"WINCOMHOABINH",IF(ISNUMBER(SEARCH($V$41,T3432)),"WINCOMQUANGNGAI",IF(ISNUMBER(SEARCH($V$42,T3432)),"WINCOMBINHTHUAN",IF(ISNUMBER(SEARCH($V$43,T3432)),"WINCOMDAKLAK",IF(ISNUMBER(SEARCH($V$44,T3432)),"WINCOMSOCTRANG",IF(ISNUMBER(SEARCH($V$45,T3432)),"WINCOMSONLA",IF(ISNUMBER(SEARCH($V$46,T3432)),"WINCOMKONTUM",IF(ISNUMBER(SEARCH($V$47,T3432)),"WINCOMPHUYEN",IF(ISNUMBER(SEARCH($V$48,T3432)),"WINCOMQUANGTRI",IF(ISNUMBER(SEARCH($V$49,T3432)),"WINCOMBINHDINH",IF(ISNUMBER(SEARCH($V$50,T3432)),"WINCOMCAOBANG",IF(ISNUMBER(SEARCH($V$51,T3432)),"WINCOMQUANGBINH",IF(ISNUMBER(SEARCH($V$52,T3432)),"WINCOMLAMDONG",IF(ISNUMBER(SEARCH($V$53,T3432)),"WINCOMVINHLONG",IF(ISNUMBER(SEARCH($V$54,T3432)),"WINCOMDONGTHAP",IF(ISNUMBER(SEARCH($V$55,T3432)),"WINCOMTIENGIANG",IF(ISNUMBER(SEARCH($V$56,T3432)),"WINCOMQUANGNINH",0))))))))))))))))))))))))))))))))))))))))))))))))))))))</f>
        <v>WINCOMHOCHIMINH</v>
      </c>
    </row>
    <row r="3433" spans="1:25" x14ac:dyDescent="0.2">
      <c r="A3433" t="s">
        <v>0</v>
      </c>
      <c r="B3433" t="s">
        <v>5255</v>
      </c>
      <c r="C3433" t="s">
        <v>34</v>
      </c>
      <c r="D3433" t="s">
        <v>10</v>
      </c>
      <c r="E3433" t="s">
        <v>4</v>
      </c>
      <c r="F3433" s="5">
        <f t="shared" si="213"/>
        <v>2</v>
      </c>
      <c r="G3433" s="2">
        <v>122100</v>
      </c>
      <c r="H3433" s="2">
        <v>134310</v>
      </c>
      <c r="I3433" t="s">
        <v>5</v>
      </c>
      <c r="J3433" t="s">
        <v>11</v>
      </c>
      <c r="K3433" t="str">
        <f t="shared" si="214"/>
        <v>_Giò sụn gà 250g</v>
      </c>
      <c r="L3433" s="8" t="str">
        <f>VLOOKUP(K3433,'[1]Mã Misa'!$B$2:$D$74,2,0)</f>
        <v>Giò sụn gà 250g</v>
      </c>
      <c r="M3433" s="8" t="str">
        <f>VLOOKUP(L3433,'[1]Mã Misa'!$C$2:$D$74,2,0)</f>
        <v>GSG250</v>
      </c>
      <c r="N3433" s="2">
        <v>61050</v>
      </c>
      <c r="O3433" t="s">
        <v>5256</v>
      </c>
      <c r="P3433" s="8" t="str">
        <f t="shared" si="215"/>
        <v>0045395</v>
      </c>
      <c r="Q3433" s="8" t="e">
        <f t="array" ref="Q3433">IF(VLOOKUP(P3433,$AA$1:$AC$32,1,0)&lt;&gt;0,(P3433&amp;"A"),0)</f>
        <v>#N/A</v>
      </c>
      <c r="R3433" s="12">
        <v>44529</v>
      </c>
      <c r="S3433" t="s">
        <v>2684</v>
      </c>
      <c r="T3433" s="8" t="str">
        <f t="shared" si="216"/>
        <v>VM+ HCM 63</v>
      </c>
      <c r="U3433" t="s">
        <v>6721</v>
      </c>
      <c r="Y3433" t="str">
        <f t="array" ref="Y3433">IF(ISNUMBER(SEARCH($V$3,T3433)),"WINCOMHANOI",IF(ISNUMBER(SEARCH($V$4,T3433)),"WINCOMHOCHIMINH",IF(ISNUMBER(SEARCH($V$5,T3433)),"WINCOMDANANG",IF(ISNUMBER(SEARCH($V$6,T3433)),"WINCOMHAIDUONG",IF(ISNUMBER(SEARCH($V$7,T3433)),"WINCOMQUANGNINH",IF(ISNUMBER(SEARCH($V$8,T3433)),"WINCOMHAIPHONG",IF(ISNUMBER(SEARCH($V$9,T3433)),"WINCOMBACGIANG",IF(ISNUMBER(SEARCH($V$10,T3433)),"WINCOMBACNINH",IF(ISNUMBER(SEARCH($V$11,T3433)),"WINCOMPHUTHO",IF(ISNUMBER(SEARCH($V$12,T3433)),"WINCOMHATINH",IF(ISNUMBER(SEARCH($V$13,T3433)),"WINCOMTHAINGUYEN",IF(ISNUMBER(SEARCH($V$14,T3433)),"WINCOMKHANHHOA",IF(ISNUMBER(SEARCH($V$15,T3433)),"WINCOMHUNGYEN",IF(ISNUMBER(SEARCH($V$16,T3433)),"WINCOMNGHEAN",IF(ISNUMBER(SEARCH($V$17,T3433)),"WINCOMLAOCAI",IF(ISNUMBER(SEARCH($V$18,T3433)),"WINCOMVUNGTAU",IF(ISNUMBER(SEARCH($V$19,T3433)),"WINCOMBINHDUONG",IF(ISNUMBER(SEARCH($V$20,T3433)),"WINCOMKIENGIANG",IF(ISNUMBER(SEARCH($V$21,T3433)),"WINCOMHANAM",IF(ISNUMBER(SEARCH($V$22,T3433)),"WINCOMNAMDINH",IF(ISNUMBER(SEARCH($V$23,T3433)),"WINCOMLANGSON",IF(ISNUMBER(SEARCH($V$24,T3433)),"WINCOMTHANHHOA",IF(ISNUMBER(SEARCH($V$25,T3433)),"WINCOMYENBAI",IF(ISNUMBER(SEARCH($V$26,T3433)),"WINCOMTUYENQUANG",IF(ISNUMBER(SEARCH($V$27,T3433)),"WINCOMHUE",IF(ISNUMBER(SEARCH($V$28,T3433)),"WINCOMQUANGNAM",IF(ISNUMBER(SEARCH($V$29,T3433)),"WINCOMVINHPHUC",IF(ISNUMBER(SEARCH($V$30,T3433)),"WINCOMHAGIANG",IF(ISNUMBER(SEARCH($V$31,T3433)),"WINCOMNINHBINH",IF(ISNUMBER(SEARCH($V$32,T3433)),"WINCOMTRAVINH",IF(ISNUMBER(SEARCH($V$33,T3433)),"WINCOMCANTHO",IF(ISNUMBER(SEARCH($V$34,T3433)),"WINCOMBENTRE",IF(ISNUMBER(SEARCH($V$35,T3433)),"WINCOMCAMAU",IF(ISNUMBER(SEARCH($V$36,T3433)),"WINCOMANGIANG",IF(ISNUMBER(SEARCH($V$37,T3433)),"WINCOMNINHTHUAN",IF(ISNUMBER(SEARCH($V$38,T3433)),"WINCOMTHAIBINH",IF(ISNUMBER(SEARCH($V$39,T3433)),"WINCOMGIALAI",IF(ISNUMBER(SEARCH($V$40,T3433)),"WINCOMHOABINH",IF(ISNUMBER(SEARCH($V$41,T3433)),"WINCOMQUANGNGAI",IF(ISNUMBER(SEARCH($V$42,T3433)),"WINCOMBINHTHUAN",IF(ISNUMBER(SEARCH($V$43,T3433)),"WINCOMDAKLAK",IF(ISNUMBER(SEARCH($V$44,T3433)),"WINCOMSOCTRANG",IF(ISNUMBER(SEARCH($V$45,T3433)),"WINCOMSONLA",IF(ISNUMBER(SEARCH($V$46,T3433)),"WINCOMKONTUM",IF(ISNUMBER(SEARCH($V$47,T3433)),"WINCOMPHUYEN",IF(ISNUMBER(SEARCH($V$48,T3433)),"WINCOMQUANGTRI",IF(ISNUMBER(SEARCH($V$49,T3433)),"WINCOMBINHDINH",IF(ISNUMBER(SEARCH($V$50,T3433)),"WINCOMCAOBANG",IF(ISNUMBER(SEARCH($V$51,T3433)),"WINCOMQUANGBINH",IF(ISNUMBER(SEARCH($V$52,T3433)),"WINCOMLAMDONG",IF(ISNUMBER(SEARCH($V$53,T3433)),"WINCOMVINHLONG",IF(ISNUMBER(SEARCH($V$54,T3433)),"WINCOMDONGTHAP",IF(ISNUMBER(SEARCH($V$55,T3433)),"WINCOMTIENGIANG",IF(ISNUMBER(SEARCH($V$56,T3433)),"WINCOMQUANGNINH",0))))))))))))))))))))))))))))))))))))))))))))))))))))))</f>
        <v>WINCOMHOCHIMINH</v>
      </c>
    </row>
    <row r="3434" spans="1:25" x14ac:dyDescent="0.2">
      <c r="A3434" t="s">
        <v>0</v>
      </c>
      <c r="B3434" t="s">
        <v>5255</v>
      </c>
      <c r="C3434" t="s">
        <v>37</v>
      </c>
      <c r="D3434" t="s">
        <v>15</v>
      </c>
      <c r="E3434" t="s">
        <v>4</v>
      </c>
      <c r="F3434" s="5">
        <f t="shared" si="213"/>
        <v>2</v>
      </c>
      <c r="G3434" s="2">
        <v>120616</v>
      </c>
      <c r="H3434" s="2">
        <v>132677.6</v>
      </c>
      <c r="I3434" t="s">
        <v>5</v>
      </c>
      <c r="J3434" t="s">
        <v>16</v>
      </c>
      <c r="K3434" t="str">
        <f t="shared" si="214"/>
        <v>_Chả nướng 300g</v>
      </c>
      <c r="L3434" s="8" t="str">
        <f>VLOOKUP(K3434,'[1]Mã Misa'!$B$2:$D$74,2,0)</f>
        <v>Chả nướng 300g</v>
      </c>
      <c r="M3434" s="8" t="str">
        <f>VLOOKUP(L3434,'[1]Mã Misa'!$C$2:$D$74,2,0)</f>
        <v>CN300</v>
      </c>
      <c r="N3434" s="2">
        <v>60308</v>
      </c>
      <c r="O3434" t="s">
        <v>5256</v>
      </c>
      <c r="P3434" s="8" t="str">
        <f t="shared" si="215"/>
        <v>0045395</v>
      </c>
      <c r="Q3434" s="8" t="e">
        <f t="array" ref="Q3434">IF(VLOOKUP(P3434,$AA$1:$AC$32,1,0)&lt;&gt;0,(P3434&amp;"A"),0)</f>
        <v>#N/A</v>
      </c>
      <c r="R3434" s="12">
        <v>44529</v>
      </c>
      <c r="S3434" t="s">
        <v>2684</v>
      </c>
      <c r="T3434" s="8" t="str">
        <f t="shared" si="216"/>
        <v>VM+ HCM 63</v>
      </c>
      <c r="U3434" t="s">
        <v>6721</v>
      </c>
      <c r="Y3434" t="str">
        <f t="array" ref="Y3434">IF(ISNUMBER(SEARCH($V$3,T3434)),"WINCOMHANOI",IF(ISNUMBER(SEARCH($V$4,T3434)),"WINCOMHOCHIMINH",IF(ISNUMBER(SEARCH($V$5,T3434)),"WINCOMDANANG",IF(ISNUMBER(SEARCH($V$6,T3434)),"WINCOMHAIDUONG",IF(ISNUMBER(SEARCH($V$7,T3434)),"WINCOMQUANGNINH",IF(ISNUMBER(SEARCH($V$8,T3434)),"WINCOMHAIPHONG",IF(ISNUMBER(SEARCH($V$9,T3434)),"WINCOMBACGIANG",IF(ISNUMBER(SEARCH($V$10,T3434)),"WINCOMBACNINH",IF(ISNUMBER(SEARCH($V$11,T3434)),"WINCOMPHUTHO",IF(ISNUMBER(SEARCH($V$12,T3434)),"WINCOMHATINH",IF(ISNUMBER(SEARCH($V$13,T3434)),"WINCOMTHAINGUYEN",IF(ISNUMBER(SEARCH($V$14,T3434)),"WINCOMKHANHHOA",IF(ISNUMBER(SEARCH($V$15,T3434)),"WINCOMHUNGYEN",IF(ISNUMBER(SEARCH($V$16,T3434)),"WINCOMNGHEAN",IF(ISNUMBER(SEARCH($V$17,T3434)),"WINCOMLAOCAI",IF(ISNUMBER(SEARCH($V$18,T3434)),"WINCOMVUNGTAU",IF(ISNUMBER(SEARCH($V$19,T3434)),"WINCOMBINHDUONG",IF(ISNUMBER(SEARCH($V$20,T3434)),"WINCOMKIENGIANG",IF(ISNUMBER(SEARCH($V$21,T3434)),"WINCOMHANAM",IF(ISNUMBER(SEARCH($V$22,T3434)),"WINCOMNAMDINH",IF(ISNUMBER(SEARCH($V$23,T3434)),"WINCOMLANGSON",IF(ISNUMBER(SEARCH($V$24,T3434)),"WINCOMTHANHHOA",IF(ISNUMBER(SEARCH($V$25,T3434)),"WINCOMYENBAI",IF(ISNUMBER(SEARCH($V$26,T3434)),"WINCOMTUYENQUANG",IF(ISNUMBER(SEARCH($V$27,T3434)),"WINCOMHUE",IF(ISNUMBER(SEARCH($V$28,T3434)),"WINCOMQUANGNAM",IF(ISNUMBER(SEARCH($V$29,T3434)),"WINCOMVINHPHUC",IF(ISNUMBER(SEARCH($V$30,T3434)),"WINCOMHAGIANG",IF(ISNUMBER(SEARCH($V$31,T3434)),"WINCOMNINHBINH",IF(ISNUMBER(SEARCH($V$32,T3434)),"WINCOMTRAVINH",IF(ISNUMBER(SEARCH($V$33,T3434)),"WINCOMCANTHO",IF(ISNUMBER(SEARCH($V$34,T3434)),"WINCOMBENTRE",IF(ISNUMBER(SEARCH($V$35,T3434)),"WINCOMCAMAU",IF(ISNUMBER(SEARCH($V$36,T3434)),"WINCOMANGIANG",IF(ISNUMBER(SEARCH($V$37,T3434)),"WINCOMNINHTHUAN",IF(ISNUMBER(SEARCH($V$38,T3434)),"WINCOMTHAIBINH",IF(ISNUMBER(SEARCH($V$39,T3434)),"WINCOMGIALAI",IF(ISNUMBER(SEARCH($V$40,T3434)),"WINCOMHOABINH",IF(ISNUMBER(SEARCH($V$41,T3434)),"WINCOMQUANGNGAI",IF(ISNUMBER(SEARCH($V$42,T3434)),"WINCOMBINHTHUAN",IF(ISNUMBER(SEARCH($V$43,T3434)),"WINCOMDAKLAK",IF(ISNUMBER(SEARCH($V$44,T3434)),"WINCOMSOCTRANG",IF(ISNUMBER(SEARCH($V$45,T3434)),"WINCOMSONLA",IF(ISNUMBER(SEARCH($V$46,T3434)),"WINCOMKONTUM",IF(ISNUMBER(SEARCH($V$47,T3434)),"WINCOMPHUYEN",IF(ISNUMBER(SEARCH($V$48,T3434)),"WINCOMQUANGTRI",IF(ISNUMBER(SEARCH($V$49,T3434)),"WINCOMBINHDINH",IF(ISNUMBER(SEARCH($V$50,T3434)),"WINCOMCAOBANG",IF(ISNUMBER(SEARCH($V$51,T3434)),"WINCOMQUANGBINH",IF(ISNUMBER(SEARCH($V$52,T3434)),"WINCOMLAMDONG",IF(ISNUMBER(SEARCH($V$53,T3434)),"WINCOMVINHLONG",IF(ISNUMBER(SEARCH($V$54,T3434)),"WINCOMDONGTHAP",IF(ISNUMBER(SEARCH($V$55,T3434)),"WINCOMTIENGIANG",IF(ISNUMBER(SEARCH($V$56,T3434)),"WINCOMQUANGNINH",0))))))))))))))))))))))))))))))))))))))))))))))))))))))</f>
        <v>WINCOMHOCHIMINH</v>
      </c>
    </row>
    <row r="3435" spans="1:25" x14ac:dyDescent="0.2">
      <c r="A3435" t="s">
        <v>0</v>
      </c>
      <c r="B3435" t="s">
        <v>5257</v>
      </c>
      <c r="C3435" t="s">
        <v>2</v>
      </c>
      <c r="D3435" t="s">
        <v>20</v>
      </c>
      <c r="E3435" t="s">
        <v>4</v>
      </c>
      <c r="F3435" s="5">
        <f t="shared" si="213"/>
        <v>2</v>
      </c>
      <c r="G3435" s="2">
        <v>100364</v>
      </c>
      <c r="H3435" s="2">
        <v>110400.40000000001</v>
      </c>
      <c r="I3435" t="s">
        <v>5</v>
      </c>
      <c r="J3435" t="s">
        <v>21</v>
      </c>
      <c r="K3435" t="str">
        <f t="shared" si="214"/>
        <v>Giò tai lưỡi xào gói 250g</v>
      </c>
      <c r="L3435" s="8" t="str">
        <f>VLOOKUP(K3435,'[1]Mã Misa'!$B$2:$D$74,2,0)</f>
        <v>Giò Tai Lưỡi Xào 250g</v>
      </c>
      <c r="M3435" s="8" t="str">
        <f>VLOOKUP(L3435,'[1]Mã Misa'!$C$2:$D$74,2,0)</f>
        <v>GTLX250G</v>
      </c>
      <c r="N3435" s="2">
        <v>50182</v>
      </c>
      <c r="O3435" t="s">
        <v>5258</v>
      </c>
      <c r="P3435" s="8" t="str">
        <f t="shared" si="215"/>
        <v>0019359</v>
      </c>
      <c r="Q3435" s="8" t="e">
        <f t="array" ref="Q3435">IF(VLOOKUP(P3435,$AA$1:$AC$32,1,0)&lt;&gt;0,(P3435&amp;"A"),0)</f>
        <v>#N/A</v>
      </c>
      <c r="R3435" s="12">
        <v>44529</v>
      </c>
      <c r="S3435" t="s">
        <v>1627</v>
      </c>
      <c r="T3435" s="8" t="str">
        <f t="shared" si="216"/>
        <v>VM+ DNG 12</v>
      </c>
      <c r="U3435" t="s">
        <v>6443</v>
      </c>
      <c r="Y3435" t="str">
        <f t="array" ref="Y3435">IF(ISNUMBER(SEARCH($V$3,T3435)),"WINCOMHANOI",IF(ISNUMBER(SEARCH($V$4,T3435)),"WINCOMHOCHIMINH",IF(ISNUMBER(SEARCH($V$5,T3435)),"WINCOMDANANG",IF(ISNUMBER(SEARCH($V$6,T3435)),"WINCOMHAIDUONG",IF(ISNUMBER(SEARCH($V$7,T3435)),"WINCOMQUANGNINH",IF(ISNUMBER(SEARCH($V$8,T3435)),"WINCOMHAIPHONG",IF(ISNUMBER(SEARCH($V$9,T3435)),"WINCOMBACGIANG",IF(ISNUMBER(SEARCH($V$10,T3435)),"WINCOMBACNINH",IF(ISNUMBER(SEARCH($V$11,T3435)),"WINCOMPHUTHO",IF(ISNUMBER(SEARCH($V$12,T3435)),"WINCOMHATINH",IF(ISNUMBER(SEARCH($V$13,T3435)),"WINCOMTHAINGUYEN",IF(ISNUMBER(SEARCH($V$14,T3435)),"WINCOMKHANHHOA",IF(ISNUMBER(SEARCH($V$15,T3435)),"WINCOMHUNGYEN",IF(ISNUMBER(SEARCH($V$16,T3435)),"WINCOMNGHEAN",IF(ISNUMBER(SEARCH($V$17,T3435)),"WINCOMLAOCAI",IF(ISNUMBER(SEARCH($V$18,T3435)),"WINCOMVUNGTAU",IF(ISNUMBER(SEARCH($V$19,T3435)),"WINCOMBINHDUONG",IF(ISNUMBER(SEARCH($V$20,T3435)),"WINCOMKIENGIANG",IF(ISNUMBER(SEARCH($V$21,T3435)),"WINCOMHANAM",IF(ISNUMBER(SEARCH($V$22,T3435)),"WINCOMNAMDINH",IF(ISNUMBER(SEARCH($V$23,T3435)),"WINCOMLANGSON",IF(ISNUMBER(SEARCH($V$24,T3435)),"WINCOMTHANHHOA",IF(ISNUMBER(SEARCH($V$25,T3435)),"WINCOMYENBAI",IF(ISNUMBER(SEARCH($V$26,T3435)),"WINCOMTUYENQUANG",IF(ISNUMBER(SEARCH($V$27,T3435)),"WINCOMHUE",IF(ISNUMBER(SEARCH($V$28,T3435)),"WINCOMQUANGNAM",IF(ISNUMBER(SEARCH($V$29,T3435)),"WINCOMVINHPHUC",IF(ISNUMBER(SEARCH($V$30,T3435)),"WINCOMHAGIANG",IF(ISNUMBER(SEARCH($V$31,T3435)),"WINCOMNINHBINH",IF(ISNUMBER(SEARCH($V$32,T3435)),"WINCOMTRAVINH",IF(ISNUMBER(SEARCH($V$33,T3435)),"WINCOMCANTHO",IF(ISNUMBER(SEARCH($V$34,T3435)),"WINCOMBENTRE",IF(ISNUMBER(SEARCH($V$35,T3435)),"WINCOMCAMAU",IF(ISNUMBER(SEARCH($V$36,T3435)),"WINCOMANGIANG",IF(ISNUMBER(SEARCH($V$37,T3435)),"WINCOMNINHTHUAN",IF(ISNUMBER(SEARCH($V$38,T3435)),"WINCOMTHAIBINH",IF(ISNUMBER(SEARCH($V$39,T3435)),"WINCOMGIALAI",IF(ISNUMBER(SEARCH($V$40,T3435)),"WINCOMHOABINH",IF(ISNUMBER(SEARCH($V$41,T3435)),"WINCOMQUANGNGAI",IF(ISNUMBER(SEARCH($V$42,T3435)),"WINCOMBINHTHUAN",IF(ISNUMBER(SEARCH($V$43,T3435)),"WINCOMDAKLAK",IF(ISNUMBER(SEARCH($V$44,T3435)),"WINCOMSOCTRANG",IF(ISNUMBER(SEARCH($V$45,T3435)),"WINCOMSONLA",IF(ISNUMBER(SEARCH($V$46,T3435)),"WINCOMKONTUM",IF(ISNUMBER(SEARCH($V$47,T3435)),"WINCOMPHUYEN",IF(ISNUMBER(SEARCH($V$48,T3435)),"WINCOMQUANGTRI",IF(ISNUMBER(SEARCH($V$49,T3435)),"WINCOMBINHDINH",IF(ISNUMBER(SEARCH($V$50,T3435)),"WINCOMCAOBANG",IF(ISNUMBER(SEARCH($V$51,T3435)),"WINCOMQUANGBINH",IF(ISNUMBER(SEARCH($V$52,T3435)),"WINCOMLAMDONG",IF(ISNUMBER(SEARCH($V$53,T3435)),"WINCOMVINHLONG",IF(ISNUMBER(SEARCH($V$54,T3435)),"WINCOMDONGTHAP",IF(ISNUMBER(SEARCH($V$55,T3435)),"WINCOMTIENGIANG",IF(ISNUMBER(SEARCH($V$56,T3435)),"WINCOMQUANGNINH",0))))))))))))))))))))))))))))))))))))))))))))))))))))))</f>
        <v>WINCOMDANANG</v>
      </c>
    </row>
    <row r="3436" spans="1:25" x14ac:dyDescent="0.2">
      <c r="A3436" t="s">
        <v>0</v>
      </c>
      <c r="B3436" t="s">
        <v>5259</v>
      </c>
      <c r="C3436" t="s">
        <v>2</v>
      </c>
      <c r="D3436" t="s">
        <v>20</v>
      </c>
      <c r="E3436" t="s">
        <v>4</v>
      </c>
      <c r="F3436" s="5">
        <f t="shared" si="213"/>
        <v>2</v>
      </c>
      <c r="G3436" s="2">
        <v>100364</v>
      </c>
      <c r="H3436" s="2">
        <v>110400.40000000001</v>
      </c>
      <c r="I3436" t="s">
        <v>5</v>
      </c>
      <c r="J3436" t="s">
        <v>21</v>
      </c>
      <c r="K3436" t="str">
        <f t="shared" si="214"/>
        <v>Giò tai lưỡi xào gói 250g</v>
      </c>
      <c r="L3436" s="8" t="str">
        <f>VLOOKUP(K3436,'[1]Mã Misa'!$B$2:$D$74,2,0)</f>
        <v>Giò Tai Lưỡi Xào 250g</v>
      </c>
      <c r="M3436" s="8" t="str">
        <f>VLOOKUP(L3436,'[1]Mã Misa'!$C$2:$D$74,2,0)</f>
        <v>GTLX250G</v>
      </c>
      <c r="N3436" s="2">
        <v>50182</v>
      </c>
      <c r="O3436" t="s">
        <v>5260</v>
      </c>
      <c r="P3436" s="8" t="str">
        <f t="shared" si="215"/>
        <v>0149388</v>
      </c>
      <c r="Q3436" s="8" t="e">
        <f t="array" ref="Q3436">IF(VLOOKUP(P3436,$AA$1:$AC$32,1,0)&lt;&gt;0,(P3436&amp;"A"),0)</f>
        <v>#N/A</v>
      </c>
      <c r="R3436" s="12">
        <v>44529</v>
      </c>
      <c r="S3436" t="s">
        <v>5261</v>
      </c>
      <c r="T3436" s="8" t="str">
        <f t="shared" si="216"/>
        <v>VM+ HNI Lô</v>
      </c>
      <c r="U3436" t="s">
        <v>7232</v>
      </c>
      <c r="Y3436" t="str">
        <f t="array" ref="Y3436">IF(ISNUMBER(SEARCH($V$3,T3436)),"WINCOMHANOI",IF(ISNUMBER(SEARCH($V$4,T3436)),"WINCOMHOCHIMINH",IF(ISNUMBER(SEARCH($V$5,T3436)),"WINCOMDANANG",IF(ISNUMBER(SEARCH($V$6,T3436)),"WINCOMHAIDUONG",IF(ISNUMBER(SEARCH($V$7,T3436)),"WINCOMQUANGNINH",IF(ISNUMBER(SEARCH($V$8,T3436)),"WINCOMHAIPHONG",IF(ISNUMBER(SEARCH($V$9,T3436)),"WINCOMBACGIANG",IF(ISNUMBER(SEARCH($V$10,T3436)),"WINCOMBACNINH",IF(ISNUMBER(SEARCH($V$11,T3436)),"WINCOMPHUTHO",IF(ISNUMBER(SEARCH($V$12,T3436)),"WINCOMHATINH",IF(ISNUMBER(SEARCH($V$13,T3436)),"WINCOMTHAINGUYEN",IF(ISNUMBER(SEARCH($V$14,T3436)),"WINCOMKHANHHOA",IF(ISNUMBER(SEARCH($V$15,T3436)),"WINCOMHUNGYEN",IF(ISNUMBER(SEARCH($V$16,T3436)),"WINCOMNGHEAN",IF(ISNUMBER(SEARCH($V$17,T3436)),"WINCOMLAOCAI",IF(ISNUMBER(SEARCH($V$18,T3436)),"WINCOMVUNGTAU",IF(ISNUMBER(SEARCH($V$19,T3436)),"WINCOMBINHDUONG",IF(ISNUMBER(SEARCH($V$20,T3436)),"WINCOMKIENGIANG",IF(ISNUMBER(SEARCH($V$21,T3436)),"WINCOMHANAM",IF(ISNUMBER(SEARCH($V$22,T3436)),"WINCOMNAMDINH",IF(ISNUMBER(SEARCH($V$23,T3436)),"WINCOMLANGSON",IF(ISNUMBER(SEARCH($V$24,T3436)),"WINCOMTHANHHOA",IF(ISNUMBER(SEARCH($V$25,T3436)),"WINCOMYENBAI",IF(ISNUMBER(SEARCH($V$26,T3436)),"WINCOMTUYENQUANG",IF(ISNUMBER(SEARCH($V$27,T3436)),"WINCOMHUE",IF(ISNUMBER(SEARCH($V$28,T3436)),"WINCOMQUANGNAM",IF(ISNUMBER(SEARCH($V$29,T3436)),"WINCOMVINHPHUC",IF(ISNUMBER(SEARCH($V$30,T3436)),"WINCOMHAGIANG",IF(ISNUMBER(SEARCH($V$31,T3436)),"WINCOMNINHBINH",IF(ISNUMBER(SEARCH($V$32,T3436)),"WINCOMTRAVINH",IF(ISNUMBER(SEARCH($V$33,T3436)),"WINCOMCANTHO",IF(ISNUMBER(SEARCH($V$34,T3436)),"WINCOMBENTRE",IF(ISNUMBER(SEARCH($V$35,T3436)),"WINCOMCAMAU",IF(ISNUMBER(SEARCH($V$36,T3436)),"WINCOMANGIANG",IF(ISNUMBER(SEARCH($V$37,T3436)),"WINCOMNINHTHUAN",IF(ISNUMBER(SEARCH($V$38,T3436)),"WINCOMTHAIBINH",IF(ISNUMBER(SEARCH($V$39,T3436)),"WINCOMGIALAI",IF(ISNUMBER(SEARCH($V$40,T3436)),"WINCOMHOABINH",IF(ISNUMBER(SEARCH($V$41,T3436)),"WINCOMQUANGNGAI",IF(ISNUMBER(SEARCH($V$42,T3436)),"WINCOMBINHTHUAN",IF(ISNUMBER(SEARCH($V$43,T3436)),"WINCOMDAKLAK",IF(ISNUMBER(SEARCH($V$44,T3436)),"WINCOMSOCTRANG",IF(ISNUMBER(SEARCH($V$45,T3436)),"WINCOMSONLA",IF(ISNUMBER(SEARCH($V$46,T3436)),"WINCOMKONTUM",IF(ISNUMBER(SEARCH($V$47,T3436)),"WINCOMPHUYEN",IF(ISNUMBER(SEARCH($V$48,T3436)),"WINCOMQUANGTRI",IF(ISNUMBER(SEARCH($V$49,T3436)),"WINCOMBINHDINH",IF(ISNUMBER(SEARCH($V$50,T3436)),"WINCOMCAOBANG",IF(ISNUMBER(SEARCH($V$51,T3436)),"WINCOMQUANGBINH",IF(ISNUMBER(SEARCH($V$52,T3436)),"WINCOMLAMDONG",IF(ISNUMBER(SEARCH($V$53,T3436)),"WINCOMVINHLONG",IF(ISNUMBER(SEARCH($V$54,T3436)),"WINCOMDONGTHAP",IF(ISNUMBER(SEARCH($V$55,T3436)),"WINCOMTIENGIANG",IF(ISNUMBER(SEARCH($V$56,T3436)),"WINCOMQUANGNINH",0))))))))))))))))))))))))))))))))))))))))))))))))))))))</f>
        <v>WINCOMHANOI</v>
      </c>
    </row>
    <row r="3437" spans="1:25" x14ac:dyDescent="0.2">
      <c r="A3437" t="s">
        <v>0</v>
      </c>
      <c r="B3437" t="s">
        <v>5259</v>
      </c>
      <c r="C3437" t="s">
        <v>31</v>
      </c>
      <c r="D3437" t="s">
        <v>62</v>
      </c>
      <c r="E3437" t="s">
        <v>4</v>
      </c>
      <c r="F3437" s="5">
        <f t="shared" si="213"/>
        <v>1</v>
      </c>
      <c r="G3437" s="2">
        <v>105400</v>
      </c>
      <c r="H3437" s="2">
        <v>115940.00000000001</v>
      </c>
      <c r="I3437" t="s">
        <v>5</v>
      </c>
      <c r="J3437" t="s">
        <v>63</v>
      </c>
      <c r="K3437" t="str">
        <f t="shared" si="214"/>
        <v>_Đùi gà sốt cay 500g</v>
      </c>
      <c r="L3437" s="8" t="str">
        <f>VLOOKUP(K3437,'[1]Mã Misa'!$B$2:$D$74,2,0)</f>
        <v>Đùi gà sốt cay 500g</v>
      </c>
      <c r="M3437" s="8" t="str">
        <f>VLOOKUP(L3437,'[1]Mã Misa'!$C$2:$D$74,2,0)</f>
        <v>DGSC500</v>
      </c>
      <c r="N3437" s="2">
        <v>105400</v>
      </c>
      <c r="O3437" t="s">
        <v>5260</v>
      </c>
      <c r="P3437" s="8" t="str">
        <f t="shared" si="215"/>
        <v>0149388</v>
      </c>
      <c r="Q3437" s="8" t="e">
        <f t="array" ref="Q3437">IF(VLOOKUP(P3437,$AA$1:$AC$32,1,0)&lt;&gt;0,(P3437&amp;"A"),0)</f>
        <v>#N/A</v>
      </c>
      <c r="R3437" s="12">
        <v>44529</v>
      </c>
      <c r="S3437" t="s">
        <v>5261</v>
      </c>
      <c r="T3437" s="8" t="str">
        <f t="shared" si="216"/>
        <v>VM+ HNI Lô</v>
      </c>
      <c r="U3437" t="s">
        <v>7232</v>
      </c>
      <c r="Y3437" t="str">
        <f t="array" ref="Y3437">IF(ISNUMBER(SEARCH($V$3,T3437)),"WINCOMHANOI",IF(ISNUMBER(SEARCH($V$4,T3437)),"WINCOMHOCHIMINH",IF(ISNUMBER(SEARCH($V$5,T3437)),"WINCOMDANANG",IF(ISNUMBER(SEARCH($V$6,T3437)),"WINCOMHAIDUONG",IF(ISNUMBER(SEARCH($V$7,T3437)),"WINCOMQUANGNINH",IF(ISNUMBER(SEARCH($V$8,T3437)),"WINCOMHAIPHONG",IF(ISNUMBER(SEARCH($V$9,T3437)),"WINCOMBACGIANG",IF(ISNUMBER(SEARCH($V$10,T3437)),"WINCOMBACNINH",IF(ISNUMBER(SEARCH($V$11,T3437)),"WINCOMPHUTHO",IF(ISNUMBER(SEARCH($V$12,T3437)),"WINCOMHATINH",IF(ISNUMBER(SEARCH($V$13,T3437)),"WINCOMTHAINGUYEN",IF(ISNUMBER(SEARCH($V$14,T3437)),"WINCOMKHANHHOA",IF(ISNUMBER(SEARCH($V$15,T3437)),"WINCOMHUNGYEN",IF(ISNUMBER(SEARCH($V$16,T3437)),"WINCOMNGHEAN",IF(ISNUMBER(SEARCH($V$17,T3437)),"WINCOMLAOCAI",IF(ISNUMBER(SEARCH($V$18,T3437)),"WINCOMVUNGTAU",IF(ISNUMBER(SEARCH($V$19,T3437)),"WINCOMBINHDUONG",IF(ISNUMBER(SEARCH($V$20,T3437)),"WINCOMKIENGIANG",IF(ISNUMBER(SEARCH($V$21,T3437)),"WINCOMHANAM",IF(ISNUMBER(SEARCH($V$22,T3437)),"WINCOMNAMDINH",IF(ISNUMBER(SEARCH($V$23,T3437)),"WINCOMLANGSON",IF(ISNUMBER(SEARCH($V$24,T3437)),"WINCOMTHANHHOA",IF(ISNUMBER(SEARCH($V$25,T3437)),"WINCOMYENBAI",IF(ISNUMBER(SEARCH($V$26,T3437)),"WINCOMTUYENQUANG",IF(ISNUMBER(SEARCH($V$27,T3437)),"WINCOMHUE",IF(ISNUMBER(SEARCH($V$28,T3437)),"WINCOMQUANGNAM",IF(ISNUMBER(SEARCH($V$29,T3437)),"WINCOMVINHPHUC",IF(ISNUMBER(SEARCH($V$30,T3437)),"WINCOMHAGIANG",IF(ISNUMBER(SEARCH($V$31,T3437)),"WINCOMNINHBINH",IF(ISNUMBER(SEARCH($V$32,T3437)),"WINCOMTRAVINH",IF(ISNUMBER(SEARCH($V$33,T3437)),"WINCOMCANTHO",IF(ISNUMBER(SEARCH($V$34,T3437)),"WINCOMBENTRE",IF(ISNUMBER(SEARCH($V$35,T3437)),"WINCOMCAMAU",IF(ISNUMBER(SEARCH($V$36,T3437)),"WINCOMANGIANG",IF(ISNUMBER(SEARCH($V$37,T3437)),"WINCOMNINHTHUAN",IF(ISNUMBER(SEARCH($V$38,T3437)),"WINCOMTHAIBINH",IF(ISNUMBER(SEARCH($V$39,T3437)),"WINCOMGIALAI",IF(ISNUMBER(SEARCH($V$40,T3437)),"WINCOMHOABINH",IF(ISNUMBER(SEARCH($V$41,T3437)),"WINCOMQUANGNGAI",IF(ISNUMBER(SEARCH($V$42,T3437)),"WINCOMBINHTHUAN",IF(ISNUMBER(SEARCH($V$43,T3437)),"WINCOMDAKLAK",IF(ISNUMBER(SEARCH($V$44,T3437)),"WINCOMSOCTRANG",IF(ISNUMBER(SEARCH($V$45,T3437)),"WINCOMSONLA",IF(ISNUMBER(SEARCH($V$46,T3437)),"WINCOMKONTUM",IF(ISNUMBER(SEARCH($V$47,T3437)),"WINCOMPHUYEN",IF(ISNUMBER(SEARCH($V$48,T3437)),"WINCOMQUANGTRI",IF(ISNUMBER(SEARCH($V$49,T3437)),"WINCOMBINHDINH",IF(ISNUMBER(SEARCH($V$50,T3437)),"WINCOMCAOBANG",IF(ISNUMBER(SEARCH($V$51,T3437)),"WINCOMQUANGBINH",IF(ISNUMBER(SEARCH($V$52,T3437)),"WINCOMLAMDONG",IF(ISNUMBER(SEARCH($V$53,T3437)),"WINCOMVINHLONG",IF(ISNUMBER(SEARCH($V$54,T3437)),"WINCOMDONGTHAP",IF(ISNUMBER(SEARCH($V$55,T3437)),"WINCOMTIENGIANG",IF(ISNUMBER(SEARCH($V$56,T3437)),"WINCOMQUANGNINH",0))))))))))))))))))))))))))))))))))))))))))))))))))))))</f>
        <v>WINCOMHANOI</v>
      </c>
    </row>
    <row r="3438" spans="1:25" x14ac:dyDescent="0.2">
      <c r="A3438" t="s">
        <v>0</v>
      </c>
      <c r="B3438" t="s">
        <v>5259</v>
      </c>
      <c r="C3438" t="s">
        <v>34</v>
      </c>
      <c r="D3438" t="s">
        <v>45</v>
      </c>
      <c r="E3438" t="s">
        <v>4</v>
      </c>
      <c r="F3438" s="5">
        <f t="shared" si="213"/>
        <v>1</v>
      </c>
      <c r="G3438" s="2">
        <v>87787</v>
      </c>
      <c r="H3438" s="2">
        <v>96565.700000000012</v>
      </c>
      <c r="I3438" t="s">
        <v>5</v>
      </c>
      <c r="J3438" t="s">
        <v>46</v>
      </c>
      <c r="K3438" t="str">
        <f t="shared" si="214"/>
        <v>Bắp bò muối gói 200g</v>
      </c>
      <c r="L3438" s="8" t="str">
        <f>VLOOKUP(K3438,'[1]Mã Misa'!$B$2:$D$74,2,0)</f>
        <v>Bắp bò muối 200g</v>
      </c>
      <c r="M3438" s="8" t="str">
        <f>VLOOKUP(L3438,'[1]Mã Misa'!$C$2:$D$74,2,0)</f>
        <v>BBM200</v>
      </c>
      <c r="N3438" s="2">
        <v>87787</v>
      </c>
      <c r="O3438" t="s">
        <v>5260</v>
      </c>
      <c r="P3438" s="8" t="str">
        <f t="shared" si="215"/>
        <v>0149388</v>
      </c>
      <c r="Q3438" s="8" t="e">
        <f t="array" ref="Q3438">IF(VLOOKUP(P3438,$AA$1:$AC$32,1,0)&lt;&gt;0,(P3438&amp;"A"),0)</f>
        <v>#N/A</v>
      </c>
      <c r="R3438" s="12">
        <v>44529</v>
      </c>
      <c r="S3438" t="s">
        <v>5261</v>
      </c>
      <c r="T3438" s="8" t="str">
        <f t="shared" si="216"/>
        <v>VM+ HNI Lô</v>
      </c>
      <c r="U3438" t="s">
        <v>7232</v>
      </c>
      <c r="Y3438" t="str">
        <f t="array" ref="Y3438">IF(ISNUMBER(SEARCH($V$3,T3438)),"WINCOMHANOI",IF(ISNUMBER(SEARCH($V$4,T3438)),"WINCOMHOCHIMINH",IF(ISNUMBER(SEARCH($V$5,T3438)),"WINCOMDANANG",IF(ISNUMBER(SEARCH($V$6,T3438)),"WINCOMHAIDUONG",IF(ISNUMBER(SEARCH($V$7,T3438)),"WINCOMQUANGNINH",IF(ISNUMBER(SEARCH($V$8,T3438)),"WINCOMHAIPHONG",IF(ISNUMBER(SEARCH($V$9,T3438)),"WINCOMBACGIANG",IF(ISNUMBER(SEARCH($V$10,T3438)),"WINCOMBACNINH",IF(ISNUMBER(SEARCH($V$11,T3438)),"WINCOMPHUTHO",IF(ISNUMBER(SEARCH($V$12,T3438)),"WINCOMHATINH",IF(ISNUMBER(SEARCH($V$13,T3438)),"WINCOMTHAINGUYEN",IF(ISNUMBER(SEARCH($V$14,T3438)),"WINCOMKHANHHOA",IF(ISNUMBER(SEARCH($V$15,T3438)),"WINCOMHUNGYEN",IF(ISNUMBER(SEARCH($V$16,T3438)),"WINCOMNGHEAN",IF(ISNUMBER(SEARCH($V$17,T3438)),"WINCOMLAOCAI",IF(ISNUMBER(SEARCH($V$18,T3438)),"WINCOMVUNGTAU",IF(ISNUMBER(SEARCH($V$19,T3438)),"WINCOMBINHDUONG",IF(ISNUMBER(SEARCH($V$20,T3438)),"WINCOMKIENGIANG",IF(ISNUMBER(SEARCH($V$21,T3438)),"WINCOMHANAM",IF(ISNUMBER(SEARCH($V$22,T3438)),"WINCOMNAMDINH",IF(ISNUMBER(SEARCH($V$23,T3438)),"WINCOMLANGSON",IF(ISNUMBER(SEARCH($V$24,T3438)),"WINCOMTHANHHOA",IF(ISNUMBER(SEARCH($V$25,T3438)),"WINCOMYENBAI",IF(ISNUMBER(SEARCH($V$26,T3438)),"WINCOMTUYENQUANG",IF(ISNUMBER(SEARCH($V$27,T3438)),"WINCOMHUE",IF(ISNUMBER(SEARCH($V$28,T3438)),"WINCOMQUANGNAM",IF(ISNUMBER(SEARCH($V$29,T3438)),"WINCOMVINHPHUC",IF(ISNUMBER(SEARCH($V$30,T3438)),"WINCOMHAGIANG",IF(ISNUMBER(SEARCH($V$31,T3438)),"WINCOMNINHBINH",IF(ISNUMBER(SEARCH($V$32,T3438)),"WINCOMTRAVINH",IF(ISNUMBER(SEARCH($V$33,T3438)),"WINCOMCANTHO",IF(ISNUMBER(SEARCH($V$34,T3438)),"WINCOMBENTRE",IF(ISNUMBER(SEARCH($V$35,T3438)),"WINCOMCAMAU",IF(ISNUMBER(SEARCH($V$36,T3438)),"WINCOMANGIANG",IF(ISNUMBER(SEARCH($V$37,T3438)),"WINCOMNINHTHUAN",IF(ISNUMBER(SEARCH($V$38,T3438)),"WINCOMTHAIBINH",IF(ISNUMBER(SEARCH($V$39,T3438)),"WINCOMGIALAI",IF(ISNUMBER(SEARCH($V$40,T3438)),"WINCOMHOABINH",IF(ISNUMBER(SEARCH($V$41,T3438)),"WINCOMQUANGNGAI",IF(ISNUMBER(SEARCH($V$42,T3438)),"WINCOMBINHTHUAN",IF(ISNUMBER(SEARCH($V$43,T3438)),"WINCOMDAKLAK",IF(ISNUMBER(SEARCH($V$44,T3438)),"WINCOMSOCTRANG",IF(ISNUMBER(SEARCH($V$45,T3438)),"WINCOMSONLA",IF(ISNUMBER(SEARCH($V$46,T3438)),"WINCOMKONTUM",IF(ISNUMBER(SEARCH($V$47,T3438)),"WINCOMPHUYEN",IF(ISNUMBER(SEARCH($V$48,T3438)),"WINCOMQUANGTRI",IF(ISNUMBER(SEARCH($V$49,T3438)),"WINCOMBINHDINH",IF(ISNUMBER(SEARCH($V$50,T3438)),"WINCOMCAOBANG",IF(ISNUMBER(SEARCH($V$51,T3438)),"WINCOMQUANGBINH",IF(ISNUMBER(SEARCH($V$52,T3438)),"WINCOMLAMDONG",IF(ISNUMBER(SEARCH($V$53,T3438)),"WINCOMVINHLONG",IF(ISNUMBER(SEARCH($V$54,T3438)),"WINCOMDONGTHAP",IF(ISNUMBER(SEARCH($V$55,T3438)),"WINCOMTIENGIANG",IF(ISNUMBER(SEARCH($V$56,T3438)),"WINCOMQUANGNINH",0))))))))))))))))))))))))))))))))))))))))))))))))))))))</f>
        <v>WINCOMHANOI</v>
      </c>
    </row>
    <row r="3439" spans="1:25" x14ac:dyDescent="0.2">
      <c r="A3439" t="s">
        <v>0</v>
      </c>
      <c r="B3439" t="s">
        <v>5262</v>
      </c>
      <c r="C3439" t="s">
        <v>2</v>
      </c>
      <c r="D3439" t="s">
        <v>62</v>
      </c>
      <c r="E3439" t="s">
        <v>4</v>
      </c>
      <c r="F3439" s="5">
        <f t="shared" si="213"/>
        <v>2</v>
      </c>
      <c r="G3439" s="2">
        <v>210800</v>
      </c>
      <c r="H3439" s="2">
        <v>231880.00000000003</v>
      </c>
      <c r="I3439" t="s">
        <v>5</v>
      </c>
      <c r="J3439" t="s">
        <v>63</v>
      </c>
      <c r="K3439" t="str">
        <f t="shared" si="214"/>
        <v>_Đùi gà sốt cay 500g</v>
      </c>
      <c r="L3439" s="8" t="str">
        <f>VLOOKUP(K3439,'[1]Mã Misa'!$B$2:$D$74,2,0)</f>
        <v>Đùi gà sốt cay 500g</v>
      </c>
      <c r="M3439" s="8" t="str">
        <f>VLOOKUP(L3439,'[1]Mã Misa'!$C$2:$D$74,2,0)</f>
        <v>DGSC500</v>
      </c>
      <c r="N3439" s="2">
        <v>105400</v>
      </c>
      <c r="O3439" t="s">
        <v>5263</v>
      </c>
      <c r="P3439" s="8" t="str">
        <f t="shared" si="215"/>
        <v>0011963</v>
      </c>
      <c r="Q3439" s="8" t="e">
        <f t="array" ref="Q3439">IF(VLOOKUP(P3439,$AA$1:$AC$32,1,0)&lt;&gt;0,(P3439&amp;"A"),0)</f>
        <v>#N/A</v>
      </c>
      <c r="R3439" s="12">
        <v>44529</v>
      </c>
      <c r="S3439" t="s">
        <v>5248</v>
      </c>
      <c r="T3439" s="8" t="str">
        <f t="shared" si="216"/>
        <v>VM+ QNH 77</v>
      </c>
      <c r="U3439" t="s">
        <v>7231</v>
      </c>
      <c r="Y3439" t="str">
        <f t="array" ref="Y3439">IF(ISNUMBER(SEARCH($V$3,T3439)),"WINCOMHANOI",IF(ISNUMBER(SEARCH($V$4,T3439)),"WINCOMHOCHIMINH",IF(ISNUMBER(SEARCH($V$5,T3439)),"WINCOMDANANG",IF(ISNUMBER(SEARCH($V$6,T3439)),"WINCOMHAIDUONG",IF(ISNUMBER(SEARCH($V$7,T3439)),"WINCOMQUANGNINH",IF(ISNUMBER(SEARCH($V$8,T3439)),"WINCOMHAIPHONG",IF(ISNUMBER(SEARCH($V$9,T3439)),"WINCOMBACGIANG",IF(ISNUMBER(SEARCH($V$10,T3439)),"WINCOMBACNINH",IF(ISNUMBER(SEARCH($V$11,T3439)),"WINCOMPHUTHO",IF(ISNUMBER(SEARCH($V$12,T3439)),"WINCOMHATINH",IF(ISNUMBER(SEARCH($V$13,T3439)),"WINCOMTHAINGUYEN",IF(ISNUMBER(SEARCH($V$14,T3439)),"WINCOMKHANHHOA",IF(ISNUMBER(SEARCH($V$15,T3439)),"WINCOMHUNGYEN",IF(ISNUMBER(SEARCH($V$16,T3439)),"WINCOMNGHEAN",IF(ISNUMBER(SEARCH($V$17,T3439)),"WINCOMLAOCAI",IF(ISNUMBER(SEARCH($V$18,T3439)),"WINCOMVUNGTAU",IF(ISNUMBER(SEARCH($V$19,T3439)),"WINCOMBINHDUONG",IF(ISNUMBER(SEARCH($V$20,T3439)),"WINCOMKIENGIANG",IF(ISNUMBER(SEARCH($V$21,T3439)),"WINCOMHANAM",IF(ISNUMBER(SEARCH($V$22,T3439)),"WINCOMNAMDINH",IF(ISNUMBER(SEARCH($V$23,T3439)),"WINCOMLANGSON",IF(ISNUMBER(SEARCH($V$24,T3439)),"WINCOMTHANHHOA",IF(ISNUMBER(SEARCH($V$25,T3439)),"WINCOMYENBAI",IF(ISNUMBER(SEARCH($V$26,T3439)),"WINCOMTUYENQUANG",IF(ISNUMBER(SEARCH($V$27,T3439)),"WINCOMHUE",IF(ISNUMBER(SEARCH($V$28,T3439)),"WINCOMQUANGNAM",IF(ISNUMBER(SEARCH($V$29,T3439)),"WINCOMVINHPHUC",IF(ISNUMBER(SEARCH($V$30,T3439)),"WINCOMHAGIANG",IF(ISNUMBER(SEARCH($V$31,T3439)),"WINCOMNINHBINH",IF(ISNUMBER(SEARCH($V$32,T3439)),"WINCOMTRAVINH",IF(ISNUMBER(SEARCH($V$33,T3439)),"WINCOMCANTHO",IF(ISNUMBER(SEARCH($V$34,T3439)),"WINCOMBENTRE",IF(ISNUMBER(SEARCH($V$35,T3439)),"WINCOMCAMAU",IF(ISNUMBER(SEARCH($V$36,T3439)),"WINCOMANGIANG",IF(ISNUMBER(SEARCH($V$37,T3439)),"WINCOMNINHTHUAN",IF(ISNUMBER(SEARCH($V$38,T3439)),"WINCOMTHAIBINH",IF(ISNUMBER(SEARCH($V$39,T3439)),"WINCOMGIALAI",IF(ISNUMBER(SEARCH($V$40,T3439)),"WINCOMHOABINH",IF(ISNUMBER(SEARCH($V$41,T3439)),"WINCOMQUANGNGAI",IF(ISNUMBER(SEARCH($V$42,T3439)),"WINCOMBINHTHUAN",IF(ISNUMBER(SEARCH($V$43,T3439)),"WINCOMDAKLAK",IF(ISNUMBER(SEARCH($V$44,T3439)),"WINCOMSOCTRANG",IF(ISNUMBER(SEARCH($V$45,T3439)),"WINCOMSONLA",IF(ISNUMBER(SEARCH($V$46,T3439)),"WINCOMKONTUM",IF(ISNUMBER(SEARCH($V$47,T3439)),"WINCOMPHUYEN",IF(ISNUMBER(SEARCH($V$48,T3439)),"WINCOMQUANGTRI",IF(ISNUMBER(SEARCH($V$49,T3439)),"WINCOMBINHDINH",IF(ISNUMBER(SEARCH($V$50,T3439)),"WINCOMCAOBANG",IF(ISNUMBER(SEARCH($V$51,T3439)),"WINCOMQUANGBINH",IF(ISNUMBER(SEARCH($V$52,T3439)),"WINCOMLAMDONG",IF(ISNUMBER(SEARCH($V$53,T3439)),"WINCOMVINHLONG",IF(ISNUMBER(SEARCH($V$54,T3439)),"WINCOMDONGTHAP",IF(ISNUMBER(SEARCH($V$55,T3439)),"WINCOMTIENGIANG",IF(ISNUMBER(SEARCH($V$56,T3439)),"WINCOMQUANGNINH",0))))))))))))))))))))))))))))))))))))))))))))))))))))))</f>
        <v>WINCOMQUANGNINH</v>
      </c>
    </row>
    <row r="3440" spans="1:25" x14ac:dyDescent="0.2">
      <c r="A3440" t="s">
        <v>0</v>
      </c>
      <c r="B3440" t="s">
        <v>5262</v>
      </c>
      <c r="C3440" t="s">
        <v>31</v>
      </c>
      <c r="D3440" t="s">
        <v>134</v>
      </c>
      <c r="E3440" t="s">
        <v>4</v>
      </c>
      <c r="F3440" s="5">
        <f t="shared" si="213"/>
        <v>1</v>
      </c>
      <c r="G3440" s="2">
        <v>90750</v>
      </c>
      <c r="H3440" s="2">
        <v>99825.000000000015</v>
      </c>
      <c r="I3440" t="s">
        <v>5</v>
      </c>
      <c r="J3440" t="s">
        <v>135</v>
      </c>
      <c r="K3440" t="str">
        <f t="shared" si="214"/>
        <v>_Chân gà sốt cay 400g</v>
      </c>
      <c r="L3440" s="8" t="str">
        <f>VLOOKUP(K3440,'[1]Mã Misa'!$B$2:$D$74,2,0)</f>
        <v>Chân gà sốt cay 400g</v>
      </c>
      <c r="M3440" s="8" t="str">
        <f>VLOOKUP(L3440,'[1]Mã Misa'!$C$2:$D$74,2,0)</f>
        <v>CGSC400</v>
      </c>
      <c r="N3440" s="2">
        <v>90750</v>
      </c>
      <c r="O3440" t="s">
        <v>5263</v>
      </c>
      <c r="P3440" s="8" t="str">
        <f t="shared" si="215"/>
        <v>0011963</v>
      </c>
      <c r="Q3440" s="8" t="e">
        <f t="array" ref="Q3440">IF(VLOOKUP(P3440,$AA$1:$AC$32,1,0)&lt;&gt;0,(P3440&amp;"A"),0)</f>
        <v>#N/A</v>
      </c>
      <c r="R3440" s="12">
        <v>44529</v>
      </c>
      <c r="S3440" t="s">
        <v>5248</v>
      </c>
      <c r="T3440" s="8" t="str">
        <f t="shared" si="216"/>
        <v>VM+ QNH 77</v>
      </c>
      <c r="U3440" t="s">
        <v>7231</v>
      </c>
      <c r="Y3440" t="str">
        <f t="array" ref="Y3440">IF(ISNUMBER(SEARCH($V$3,T3440)),"WINCOMHANOI",IF(ISNUMBER(SEARCH($V$4,T3440)),"WINCOMHOCHIMINH",IF(ISNUMBER(SEARCH($V$5,T3440)),"WINCOMDANANG",IF(ISNUMBER(SEARCH($V$6,T3440)),"WINCOMHAIDUONG",IF(ISNUMBER(SEARCH($V$7,T3440)),"WINCOMQUANGNINH",IF(ISNUMBER(SEARCH($V$8,T3440)),"WINCOMHAIPHONG",IF(ISNUMBER(SEARCH($V$9,T3440)),"WINCOMBACGIANG",IF(ISNUMBER(SEARCH($V$10,T3440)),"WINCOMBACNINH",IF(ISNUMBER(SEARCH($V$11,T3440)),"WINCOMPHUTHO",IF(ISNUMBER(SEARCH($V$12,T3440)),"WINCOMHATINH",IF(ISNUMBER(SEARCH($V$13,T3440)),"WINCOMTHAINGUYEN",IF(ISNUMBER(SEARCH($V$14,T3440)),"WINCOMKHANHHOA",IF(ISNUMBER(SEARCH($V$15,T3440)),"WINCOMHUNGYEN",IF(ISNUMBER(SEARCH($V$16,T3440)),"WINCOMNGHEAN",IF(ISNUMBER(SEARCH($V$17,T3440)),"WINCOMLAOCAI",IF(ISNUMBER(SEARCH($V$18,T3440)),"WINCOMVUNGTAU",IF(ISNUMBER(SEARCH($V$19,T3440)),"WINCOMBINHDUONG",IF(ISNUMBER(SEARCH($V$20,T3440)),"WINCOMKIENGIANG",IF(ISNUMBER(SEARCH($V$21,T3440)),"WINCOMHANAM",IF(ISNUMBER(SEARCH($V$22,T3440)),"WINCOMNAMDINH",IF(ISNUMBER(SEARCH($V$23,T3440)),"WINCOMLANGSON",IF(ISNUMBER(SEARCH($V$24,T3440)),"WINCOMTHANHHOA",IF(ISNUMBER(SEARCH($V$25,T3440)),"WINCOMYENBAI",IF(ISNUMBER(SEARCH($V$26,T3440)),"WINCOMTUYENQUANG",IF(ISNUMBER(SEARCH($V$27,T3440)),"WINCOMHUE",IF(ISNUMBER(SEARCH($V$28,T3440)),"WINCOMQUANGNAM",IF(ISNUMBER(SEARCH($V$29,T3440)),"WINCOMVINHPHUC",IF(ISNUMBER(SEARCH($V$30,T3440)),"WINCOMHAGIANG",IF(ISNUMBER(SEARCH($V$31,T3440)),"WINCOMNINHBINH",IF(ISNUMBER(SEARCH($V$32,T3440)),"WINCOMTRAVINH",IF(ISNUMBER(SEARCH($V$33,T3440)),"WINCOMCANTHO",IF(ISNUMBER(SEARCH($V$34,T3440)),"WINCOMBENTRE",IF(ISNUMBER(SEARCH($V$35,T3440)),"WINCOMCAMAU",IF(ISNUMBER(SEARCH($V$36,T3440)),"WINCOMANGIANG",IF(ISNUMBER(SEARCH($V$37,T3440)),"WINCOMNINHTHUAN",IF(ISNUMBER(SEARCH($V$38,T3440)),"WINCOMTHAIBINH",IF(ISNUMBER(SEARCH($V$39,T3440)),"WINCOMGIALAI",IF(ISNUMBER(SEARCH($V$40,T3440)),"WINCOMHOABINH",IF(ISNUMBER(SEARCH($V$41,T3440)),"WINCOMQUANGNGAI",IF(ISNUMBER(SEARCH($V$42,T3440)),"WINCOMBINHTHUAN",IF(ISNUMBER(SEARCH($V$43,T3440)),"WINCOMDAKLAK",IF(ISNUMBER(SEARCH($V$44,T3440)),"WINCOMSOCTRANG",IF(ISNUMBER(SEARCH($V$45,T3440)),"WINCOMSONLA",IF(ISNUMBER(SEARCH($V$46,T3440)),"WINCOMKONTUM",IF(ISNUMBER(SEARCH($V$47,T3440)),"WINCOMPHUYEN",IF(ISNUMBER(SEARCH($V$48,T3440)),"WINCOMQUANGTRI",IF(ISNUMBER(SEARCH($V$49,T3440)),"WINCOMBINHDINH",IF(ISNUMBER(SEARCH($V$50,T3440)),"WINCOMCAOBANG",IF(ISNUMBER(SEARCH($V$51,T3440)),"WINCOMQUANGBINH",IF(ISNUMBER(SEARCH($V$52,T3440)),"WINCOMLAMDONG",IF(ISNUMBER(SEARCH($V$53,T3440)),"WINCOMVINHLONG",IF(ISNUMBER(SEARCH($V$54,T3440)),"WINCOMDONGTHAP",IF(ISNUMBER(SEARCH($V$55,T3440)),"WINCOMTIENGIANG",IF(ISNUMBER(SEARCH($V$56,T3440)),"WINCOMQUANGNINH",0))))))))))))))))))))))))))))))))))))))))))))))))))))))</f>
        <v>WINCOMQUANGNINH</v>
      </c>
    </row>
    <row r="3441" spans="1:25" x14ac:dyDescent="0.2">
      <c r="A3441" t="s">
        <v>0</v>
      </c>
      <c r="B3441" t="s">
        <v>5264</v>
      </c>
      <c r="C3441" t="s">
        <v>2</v>
      </c>
      <c r="D3441" t="s">
        <v>134</v>
      </c>
      <c r="E3441" t="s">
        <v>4</v>
      </c>
      <c r="F3441" s="5">
        <f t="shared" si="213"/>
        <v>1</v>
      </c>
      <c r="G3441" s="2">
        <v>90750</v>
      </c>
      <c r="H3441" s="2">
        <v>99825.000000000015</v>
      </c>
      <c r="I3441" t="s">
        <v>5</v>
      </c>
      <c r="J3441" t="s">
        <v>135</v>
      </c>
      <c r="K3441" t="str">
        <f t="shared" si="214"/>
        <v>_Chân gà sốt cay 400g</v>
      </c>
      <c r="L3441" s="8" t="str">
        <f>VLOOKUP(K3441,'[1]Mã Misa'!$B$2:$D$74,2,0)</f>
        <v>Chân gà sốt cay 400g</v>
      </c>
      <c r="M3441" s="8" t="str">
        <f>VLOOKUP(L3441,'[1]Mã Misa'!$C$2:$D$74,2,0)</f>
        <v>CGSC400</v>
      </c>
      <c r="N3441" s="2">
        <v>90750</v>
      </c>
      <c r="O3441" t="s">
        <v>5265</v>
      </c>
      <c r="P3441" s="8" t="str">
        <f t="shared" si="215"/>
        <v>0003532</v>
      </c>
      <c r="Q3441" s="8" t="e">
        <f t="array" ref="Q3441">IF(VLOOKUP(P3441,$AA$1:$AC$32,1,0)&lt;&gt;0,(P3441&amp;"A"),0)</f>
        <v>#N/A</v>
      </c>
      <c r="R3441" s="12">
        <v>44529</v>
      </c>
      <c r="S3441" t="s">
        <v>4032</v>
      </c>
      <c r="T3441" s="8" t="str">
        <f t="shared" si="216"/>
        <v>VM+ BNH Th</v>
      </c>
      <c r="U3441" t="s">
        <v>7012</v>
      </c>
      <c r="Y3441" t="str">
        <f t="array" ref="Y3441">IF(ISNUMBER(SEARCH($V$3,T3441)),"WINCOMHANOI",IF(ISNUMBER(SEARCH($V$4,T3441)),"WINCOMHOCHIMINH",IF(ISNUMBER(SEARCH($V$5,T3441)),"WINCOMDANANG",IF(ISNUMBER(SEARCH($V$6,T3441)),"WINCOMHAIDUONG",IF(ISNUMBER(SEARCH($V$7,T3441)),"WINCOMQUANGNINH",IF(ISNUMBER(SEARCH($V$8,T3441)),"WINCOMHAIPHONG",IF(ISNUMBER(SEARCH($V$9,T3441)),"WINCOMBACGIANG",IF(ISNUMBER(SEARCH($V$10,T3441)),"WINCOMBACNINH",IF(ISNUMBER(SEARCH($V$11,T3441)),"WINCOMPHUTHO",IF(ISNUMBER(SEARCH($V$12,T3441)),"WINCOMHATINH",IF(ISNUMBER(SEARCH($V$13,T3441)),"WINCOMTHAINGUYEN",IF(ISNUMBER(SEARCH($V$14,T3441)),"WINCOMKHANHHOA",IF(ISNUMBER(SEARCH($V$15,T3441)),"WINCOMHUNGYEN",IF(ISNUMBER(SEARCH($V$16,T3441)),"WINCOMNGHEAN",IF(ISNUMBER(SEARCH($V$17,T3441)),"WINCOMLAOCAI",IF(ISNUMBER(SEARCH($V$18,T3441)),"WINCOMVUNGTAU",IF(ISNUMBER(SEARCH($V$19,T3441)),"WINCOMBINHDUONG",IF(ISNUMBER(SEARCH($V$20,T3441)),"WINCOMKIENGIANG",IF(ISNUMBER(SEARCH($V$21,T3441)),"WINCOMHANAM",IF(ISNUMBER(SEARCH($V$22,T3441)),"WINCOMNAMDINH",IF(ISNUMBER(SEARCH($V$23,T3441)),"WINCOMLANGSON",IF(ISNUMBER(SEARCH($V$24,T3441)),"WINCOMTHANHHOA",IF(ISNUMBER(SEARCH($V$25,T3441)),"WINCOMYENBAI",IF(ISNUMBER(SEARCH($V$26,T3441)),"WINCOMTUYENQUANG",IF(ISNUMBER(SEARCH($V$27,T3441)),"WINCOMHUE",IF(ISNUMBER(SEARCH($V$28,T3441)),"WINCOMQUANGNAM",IF(ISNUMBER(SEARCH($V$29,T3441)),"WINCOMVINHPHUC",IF(ISNUMBER(SEARCH($V$30,T3441)),"WINCOMHAGIANG",IF(ISNUMBER(SEARCH($V$31,T3441)),"WINCOMNINHBINH",IF(ISNUMBER(SEARCH($V$32,T3441)),"WINCOMTRAVINH",IF(ISNUMBER(SEARCH($V$33,T3441)),"WINCOMCANTHO",IF(ISNUMBER(SEARCH($V$34,T3441)),"WINCOMBENTRE",IF(ISNUMBER(SEARCH($V$35,T3441)),"WINCOMCAMAU",IF(ISNUMBER(SEARCH($V$36,T3441)),"WINCOMANGIANG",IF(ISNUMBER(SEARCH($V$37,T3441)),"WINCOMNINHTHUAN",IF(ISNUMBER(SEARCH($V$38,T3441)),"WINCOMTHAIBINH",IF(ISNUMBER(SEARCH($V$39,T3441)),"WINCOMGIALAI",IF(ISNUMBER(SEARCH($V$40,T3441)),"WINCOMHOABINH",IF(ISNUMBER(SEARCH($V$41,T3441)),"WINCOMQUANGNGAI",IF(ISNUMBER(SEARCH($V$42,T3441)),"WINCOMBINHTHUAN",IF(ISNUMBER(SEARCH($V$43,T3441)),"WINCOMDAKLAK",IF(ISNUMBER(SEARCH($V$44,T3441)),"WINCOMSOCTRANG",IF(ISNUMBER(SEARCH($V$45,T3441)),"WINCOMSONLA",IF(ISNUMBER(SEARCH($V$46,T3441)),"WINCOMKONTUM",IF(ISNUMBER(SEARCH($V$47,T3441)),"WINCOMPHUYEN",IF(ISNUMBER(SEARCH($V$48,T3441)),"WINCOMQUANGTRI",IF(ISNUMBER(SEARCH($V$49,T3441)),"WINCOMBINHDINH",IF(ISNUMBER(SEARCH($V$50,T3441)),"WINCOMCAOBANG",IF(ISNUMBER(SEARCH($V$51,T3441)),"WINCOMQUANGBINH",IF(ISNUMBER(SEARCH($V$52,T3441)),"WINCOMLAMDONG",IF(ISNUMBER(SEARCH($V$53,T3441)),"WINCOMVINHLONG",IF(ISNUMBER(SEARCH($V$54,T3441)),"WINCOMDONGTHAP",IF(ISNUMBER(SEARCH($V$55,T3441)),"WINCOMTIENGIANG",IF(ISNUMBER(SEARCH($V$56,T3441)),"WINCOMQUANGNINH",0))))))))))))))))))))))))))))))))))))))))))))))))))))))</f>
        <v>WINCOMBACNINH</v>
      </c>
    </row>
    <row r="3442" spans="1:25" x14ac:dyDescent="0.2">
      <c r="A3442" t="s">
        <v>0</v>
      </c>
      <c r="B3442" t="s">
        <v>5266</v>
      </c>
      <c r="C3442" t="s">
        <v>2</v>
      </c>
      <c r="D3442" t="s">
        <v>45</v>
      </c>
      <c r="E3442" t="s">
        <v>4</v>
      </c>
      <c r="F3442" s="5">
        <f t="shared" si="213"/>
        <v>4</v>
      </c>
      <c r="G3442" s="2">
        <v>351148</v>
      </c>
      <c r="H3442" s="2">
        <v>386262.80000000005</v>
      </c>
      <c r="I3442" t="s">
        <v>5</v>
      </c>
      <c r="J3442" t="s">
        <v>46</v>
      </c>
      <c r="K3442" t="str">
        <f t="shared" si="214"/>
        <v>Bắp bò muối gói 200g</v>
      </c>
      <c r="L3442" s="8" t="str">
        <f>VLOOKUP(K3442,'[1]Mã Misa'!$B$2:$D$74,2,0)</f>
        <v>Bắp bò muối 200g</v>
      </c>
      <c r="M3442" s="8" t="str">
        <f>VLOOKUP(L3442,'[1]Mã Misa'!$C$2:$D$74,2,0)</f>
        <v>BBM200</v>
      </c>
      <c r="N3442" s="2">
        <v>87787</v>
      </c>
      <c r="O3442" t="s">
        <v>5267</v>
      </c>
      <c r="P3442" s="8" t="str">
        <f t="shared" si="215"/>
        <v>0045398</v>
      </c>
      <c r="Q3442" s="8" t="e">
        <f t="array" ref="Q3442">IF(VLOOKUP(P3442,$AA$1:$AC$32,1,0)&lt;&gt;0,(P3442&amp;"A"),0)</f>
        <v>#N/A</v>
      </c>
      <c r="R3442" s="12">
        <v>44529</v>
      </c>
      <c r="S3442" t="s">
        <v>5268</v>
      </c>
      <c r="T3442" s="8" t="str">
        <f t="shared" si="216"/>
        <v xml:space="preserve">VM+ HCM 2 </v>
      </c>
      <c r="U3442" t="s">
        <v>7233</v>
      </c>
      <c r="Y3442" t="str">
        <f t="array" ref="Y3442">IF(ISNUMBER(SEARCH($V$3,T3442)),"WINCOMHANOI",IF(ISNUMBER(SEARCH($V$4,T3442)),"WINCOMHOCHIMINH",IF(ISNUMBER(SEARCH($V$5,T3442)),"WINCOMDANANG",IF(ISNUMBER(SEARCH($V$6,T3442)),"WINCOMHAIDUONG",IF(ISNUMBER(SEARCH($V$7,T3442)),"WINCOMQUANGNINH",IF(ISNUMBER(SEARCH($V$8,T3442)),"WINCOMHAIPHONG",IF(ISNUMBER(SEARCH($V$9,T3442)),"WINCOMBACGIANG",IF(ISNUMBER(SEARCH($V$10,T3442)),"WINCOMBACNINH",IF(ISNUMBER(SEARCH($V$11,T3442)),"WINCOMPHUTHO",IF(ISNUMBER(SEARCH($V$12,T3442)),"WINCOMHATINH",IF(ISNUMBER(SEARCH($V$13,T3442)),"WINCOMTHAINGUYEN",IF(ISNUMBER(SEARCH($V$14,T3442)),"WINCOMKHANHHOA",IF(ISNUMBER(SEARCH($V$15,T3442)),"WINCOMHUNGYEN",IF(ISNUMBER(SEARCH($V$16,T3442)),"WINCOMNGHEAN",IF(ISNUMBER(SEARCH($V$17,T3442)),"WINCOMLAOCAI",IF(ISNUMBER(SEARCH($V$18,T3442)),"WINCOMVUNGTAU",IF(ISNUMBER(SEARCH($V$19,T3442)),"WINCOMBINHDUONG",IF(ISNUMBER(SEARCH($V$20,T3442)),"WINCOMKIENGIANG",IF(ISNUMBER(SEARCH($V$21,T3442)),"WINCOMHANAM",IF(ISNUMBER(SEARCH($V$22,T3442)),"WINCOMNAMDINH",IF(ISNUMBER(SEARCH($V$23,T3442)),"WINCOMLANGSON",IF(ISNUMBER(SEARCH($V$24,T3442)),"WINCOMTHANHHOA",IF(ISNUMBER(SEARCH($V$25,T3442)),"WINCOMYENBAI",IF(ISNUMBER(SEARCH($V$26,T3442)),"WINCOMTUYENQUANG",IF(ISNUMBER(SEARCH($V$27,T3442)),"WINCOMHUE",IF(ISNUMBER(SEARCH($V$28,T3442)),"WINCOMQUANGNAM",IF(ISNUMBER(SEARCH($V$29,T3442)),"WINCOMVINHPHUC",IF(ISNUMBER(SEARCH($V$30,T3442)),"WINCOMHAGIANG",IF(ISNUMBER(SEARCH($V$31,T3442)),"WINCOMNINHBINH",IF(ISNUMBER(SEARCH($V$32,T3442)),"WINCOMTRAVINH",IF(ISNUMBER(SEARCH($V$33,T3442)),"WINCOMCANTHO",IF(ISNUMBER(SEARCH($V$34,T3442)),"WINCOMBENTRE",IF(ISNUMBER(SEARCH($V$35,T3442)),"WINCOMCAMAU",IF(ISNUMBER(SEARCH($V$36,T3442)),"WINCOMANGIANG",IF(ISNUMBER(SEARCH($V$37,T3442)),"WINCOMNINHTHUAN",IF(ISNUMBER(SEARCH($V$38,T3442)),"WINCOMTHAIBINH",IF(ISNUMBER(SEARCH($V$39,T3442)),"WINCOMGIALAI",IF(ISNUMBER(SEARCH($V$40,T3442)),"WINCOMHOABINH",IF(ISNUMBER(SEARCH($V$41,T3442)),"WINCOMQUANGNGAI",IF(ISNUMBER(SEARCH($V$42,T3442)),"WINCOMBINHTHUAN",IF(ISNUMBER(SEARCH($V$43,T3442)),"WINCOMDAKLAK",IF(ISNUMBER(SEARCH($V$44,T3442)),"WINCOMSOCTRANG",IF(ISNUMBER(SEARCH($V$45,T3442)),"WINCOMSONLA",IF(ISNUMBER(SEARCH($V$46,T3442)),"WINCOMKONTUM",IF(ISNUMBER(SEARCH($V$47,T3442)),"WINCOMPHUYEN",IF(ISNUMBER(SEARCH($V$48,T3442)),"WINCOMQUANGTRI",IF(ISNUMBER(SEARCH($V$49,T3442)),"WINCOMBINHDINH",IF(ISNUMBER(SEARCH($V$50,T3442)),"WINCOMCAOBANG",IF(ISNUMBER(SEARCH($V$51,T3442)),"WINCOMQUANGBINH",IF(ISNUMBER(SEARCH($V$52,T3442)),"WINCOMLAMDONG",IF(ISNUMBER(SEARCH($V$53,T3442)),"WINCOMVINHLONG",IF(ISNUMBER(SEARCH($V$54,T3442)),"WINCOMDONGTHAP",IF(ISNUMBER(SEARCH($V$55,T3442)),"WINCOMTIENGIANG",IF(ISNUMBER(SEARCH($V$56,T3442)),"WINCOMQUANGNINH",0))))))))))))))))))))))))))))))))))))))))))))))))))))))</f>
        <v>WINCOMHOCHIMINH</v>
      </c>
    </row>
    <row r="3443" spans="1:25" x14ac:dyDescent="0.2">
      <c r="A3443" t="s">
        <v>0</v>
      </c>
      <c r="B3443" t="s">
        <v>5269</v>
      </c>
      <c r="C3443" t="s">
        <v>2</v>
      </c>
      <c r="D3443" t="s">
        <v>39</v>
      </c>
      <c r="E3443" t="s">
        <v>4</v>
      </c>
      <c r="F3443" s="5">
        <f t="shared" si="213"/>
        <v>3</v>
      </c>
      <c r="G3443" s="2">
        <v>138000</v>
      </c>
      <c r="H3443" s="2">
        <v>151800</v>
      </c>
      <c r="I3443" t="s">
        <v>5</v>
      </c>
      <c r="J3443" t="s">
        <v>40</v>
      </c>
      <c r="K3443" t="str">
        <f t="shared" si="214"/>
        <v>Mộc nấm hương gói 250g</v>
      </c>
      <c r="L3443" s="8" t="str">
        <f>VLOOKUP(K3443,'[1]Mã Misa'!$B$2:$D$74,2,0)</f>
        <v>Mộc Nấm Hương 250g</v>
      </c>
      <c r="M3443" s="8" t="str">
        <f>VLOOKUP(L3443,'[1]Mã Misa'!$C$2:$D$74,2,0)</f>
        <v>MNH250</v>
      </c>
      <c r="N3443" s="2">
        <v>46000</v>
      </c>
      <c r="O3443" t="s">
        <v>5270</v>
      </c>
      <c r="P3443" s="8" t="str">
        <f t="shared" si="215"/>
        <v>0045400</v>
      </c>
      <c r="Q3443" s="8" t="e">
        <f t="array" ref="Q3443">IF(VLOOKUP(P3443,$AA$1:$AC$32,1,0)&lt;&gt;0,(P3443&amp;"A"),0)</f>
        <v>#N/A</v>
      </c>
      <c r="R3443" s="12">
        <v>44529</v>
      </c>
      <c r="S3443" t="s">
        <v>5271</v>
      </c>
      <c r="T3443" s="8" t="str">
        <f t="shared" si="216"/>
        <v>VM+ HCM 23</v>
      </c>
      <c r="U3443" t="s">
        <v>7234</v>
      </c>
      <c r="Y3443" t="str">
        <f t="array" ref="Y3443">IF(ISNUMBER(SEARCH($V$3,T3443)),"WINCOMHANOI",IF(ISNUMBER(SEARCH($V$4,T3443)),"WINCOMHOCHIMINH",IF(ISNUMBER(SEARCH($V$5,T3443)),"WINCOMDANANG",IF(ISNUMBER(SEARCH($V$6,T3443)),"WINCOMHAIDUONG",IF(ISNUMBER(SEARCH($V$7,T3443)),"WINCOMQUANGNINH",IF(ISNUMBER(SEARCH($V$8,T3443)),"WINCOMHAIPHONG",IF(ISNUMBER(SEARCH($V$9,T3443)),"WINCOMBACGIANG",IF(ISNUMBER(SEARCH($V$10,T3443)),"WINCOMBACNINH",IF(ISNUMBER(SEARCH($V$11,T3443)),"WINCOMPHUTHO",IF(ISNUMBER(SEARCH($V$12,T3443)),"WINCOMHATINH",IF(ISNUMBER(SEARCH($V$13,T3443)),"WINCOMTHAINGUYEN",IF(ISNUMBER(SEARCH($V$14,T3443)),"WINCOMKHANHHOA",IF(ISNUMBER(SEARCH($V$15,T3443)),"WINCOMHUNGYEN",IF(ISNUMBER(SEARCH($V$16,T3443)),"WINCOMNGHEAN",IF(ISNUMBER(SEARCH($V$17,T3443)),"WINCOMLAOCAI",IF(ISNUMBER(SEARCH($V$18,T3443)),"WINCOMVUNGTAU",IF(ISNUMBER(SEARCH($V$19,T3443)),"WINCOMBINHDUONG",IF(ISNUMBER(SEARCH($V$20,T3443)),"WINCOMKIENGIANG",IF(ISNUMBER(SEARCH($V$21,T3443)),"WINCOMHANAM",IF(ISNUMBER(SEARCH($V$22,T3443)),"WINCOMNAMDINH",IF(ISNUMBER(SEARCH($V$23,T3443)),"WINCOMLANGSON",IF(ISNUMBER(SEARCH($V$24,T3443)),"WINCOMTHANHHOA",IF(ISNUMBER(SEARCH($V$25,T3443)),"WINCOMYENBAI",IF(ISNUMBER(SEARCH($V$26,T3443)),"WINCOMTUYENQUANG",IF(ISNUMBER(SEARCH($V$27,T3443)),"WINCOMHUE",IF(ISNUMBER(SEARCH($V$28,T3443)),"WINCOMQUANGNAM",IF(ISNUMBER(SEARCH($V$29,T3443)),"WINCOMVINHPHUC",IF(ISNUMBER(SEARCH($V$30,T3443)),"WINCOMHAGIANG",IF(ISNUMBER(SEARCH($V$31,T3443)),"WINCOMNINHBINH",IF(ISNUMBER(SEARCH($V$32,T3443)),"WINCOMTRAVINH",IF(ISNUMBER(SEARCH($V$33,T3443)),"WINCOMCANTHO",IF(ISNUMBER(SEARCH($V$34,T3443)),"WINCOMBENTRE",IF(ISNUMBER(SEARCH($V$35,T3443)),"WINCOMCAMAU",IF(ISNUMBER(SEARCH($V$36,T3443)),"WINCOMANGIANG",IF(ISNUMBER(SEARCH($V$37,T3443)),"WINCOMNINHTHUAN",IF(ISNUMBER(SEARCH($V$38,T3443)),"WINCOMTHAIBINH",IF(ISNUMBER(SEARCH($V$39,T3443)),"WINCOMGIALAI",IF(ISNUMBER(SEARCH($V$40,T3443)),"WINCOMHOABINH",IF(ISNUMBER(SEARCH($V$41,T3443)),"WINCOMQUANGNGAI",IF(ISNUMBER(SEARCH($V$42,T3443)),"WINCOMBINHTHUAN",IF(ISNUMBER(SEARCH($V$43,T3443)),"WINCOMDAKLAK",IF(ISNUMBER(SEARCH($V$44,T3443)),"WINCOMSOCTRANG",IF(ISNUMBER(SEARCH($V$45,T3443)),"WINCOMSONLA",IF(ISNUMBER(SEARCH($V$46,T3443)),"WINCOMKONTUM",IF(ISNUMBER(SEARCH($V$47,T3443)),"WINCOMPHUYEN",IF(ISNUMBER(SEARCH($V$48,T3443)),"WINCOMQUANGTRI",IF(ISNUMBER(SEARCH($V$49,T3443)),"WINCOMBINHDINH",IF(ISNUMBER(SEARCH($V$50,T3443)),"WINCOMCAOBANG",IF(ISNUMBER(SEARCH($V$51,T3443)),"WINCOMQUANGBINH",IF(ISNUMBER(SEARCH($V$52,T3443)),"WINCOMLAMDONG",IF(ISNUMBER(SEARCH($V$53,T3443)),"WINCOMVINHLONG",IF(ISNUMBER(SEARCH($V$54,T3443)),"WINCOMDONGTHAP",IF(ISNUMBER(SEARCH($V$55,T3443)),"WINCOMTIENGIANG",IF(ISNUMBER(SEARCH($V$56,T3443)),"WINCOMQUANGNINH",0))))))))))))))))))))))))))))))))))))))))))))))))))))))</f>
        <v>WINCOMHOCHIMINH</v>
      </c>
    </row>
    <row r="3444" spans="1:25" x14ac:dyDescent="0.2">
      <c r="A3444" t="s">
        <v>0</v>
      </c>
      <c r="B3444" t="s">
        <v>5269</v>
      </c>
      <c r="C3444" t="s">
        <v>31</v>
      </c>
      <c r="D3444" t="s">
        <v>3</v>
      </c>
      <c r="E3444" t="s">
        <v>4</v>
      </c>
      <c r="F3444" s="5">
        <f t="shared" si="213"/>
        <v>3</v>
      </c>
      <c r="G3444" s="2">
        <v>266538</v>
      </c>
      <c r="H3444" s="2">
        <v>293191.80000000005</v>
      </c>
      <c r="I3444" t="s">
        <v>5</v>
      </c>
      <c r="J3444" t="s">
        <v>6</v>
      </c>
      <c r="K3444" t="str">
        <f t="shared" si="214"/>
        <v>Gà muối gói 500g</v>
      </c>
      <c r="L3444" s="8" t="str">
        <f>VLOOKUP(K3444,'[1]Mã Misa'!$B$2:$D$74,2,0)</f>
        <v>Gà muối 500g</v>
      </c>
      <c r="M3444" s="8" t="str">
        <f>VLOOKUP(L3444,'[1]Mã Misa'!$C$2:$D$74,2,0)</f>
        <v>GM500</v>
      </c>
      <c r="N3444" s="2">
        <v>88846</v>
      </c>
      <c r="O3444" t="s">
        <v>5270</v>
      </c>
      <c r="P3444" s="8" t="str">
        <f t="shared" si="215"/>
        <v>0045400</v>
      </c>
      <c r="Q3444" s="8" t="e">
        <f t="array" ref="Q3444">IF(VLOOKUP(P3444,$AA$1:$AC$32,1,0)&lt;&gt;0,(P3444&amp;"A"),0)</f>
        <v>#N/A</v>
      </c>
      <c r="R3444" s="12">
        <v>44529</v>
      </c>
      <c r="S3444" t="s">
        <v>5271</v>
      </c>
      <c r="T3444" s="8" t="str">
        <f t="shared" si="216"/>
        <v>VM+ HCM 23</v>
      </c>
      <c r="U3444" t="s">
        <v>7234</v>
      </c>
      <c r="Y3444" t="str">
        <f t="array" ref="Y3444">IF(ISNUMBER(SEARCH($V$3,T3444)),"WINCOMHANOI",IF(ISNUMBER(SEARCH($V$4,T3444)),"WINCOMHOCHIMINH",IF(ISNUMBER(SEARCH($V$5,T3444)),"WINCOMDANANG",IF(ISNUMBER(SEARCH($V$6,T3444)),"WINCOMHAIDUONG",IF(ISNUMBER(SEARCH($V$7,T3444)),"WINCOMQUANGNINH",IF(ISNUMBER(SEARCH($V$8,T3444)),"WINCOMHAIPHONG",IF(ISNUMBER(SEARCH($V$9,T3444)),"WINCOMBACGIANG",IF(ISNUMBER(SEARCH($V$10,T3444)),"WINCOMBACNINH",IF(ISNUMBER(SEARCH($V$11,T3444)),"WINCOMPHUTHO",IF(ISNUMBER(SEARCH($V$12,T3444)),"WINCOMHATINH",IF(ISNUMBER(SEARCH($V$13,T3444)),"WINCOMTHAINGUYEN",IF(ISNUMBER(SEARCH($V$14,T3444)),"WINCOMKHANHHOA",IF(ISNUMBER(SEARCH($V$15,T3444)),"WINCOMHUNGYEN",IF(ISNUMBER(SEARCH($V$16,T3444)),"WINCOMNGHEAN",IF(ISNUMBER(SEARCH($V$17,T3444)),"WINCOMLAOCAI",IF(ISNUMBER(SEARCH($V$18,T3444)),"WINCOMVUNGTAU",IF(ISNUMBER(SEARCH($V$19,T3444)),"WINCOMBINHDUONG",IF(ISNUMBER(SEARCH($V$20,T3444)),"WINCOMKIENGIANG",IF(ISNUMBER(SEARCH($V$21,T3444)),"WINCOMHANAM",IF(ISNUMBER(SEARCH($V$22,T3444)),"WINCOMNAMDINH",IF(ISNUMBER(SEARCH($V$23,T3444)),"WINCOMLANGSON",IF(ISNUMBER(SEARCH($V$24,T3444)),"WINCOMTHANHHOA",IF(ISNUMBER(SEARCH($V$25,T3444)),"WINCOMYENBAI",IF(ISNUMBER(SEARCH($V$26,T3444)),"WINCOMTUYENQUANG",IF(ISNUMBER(SEARCH($V$27,T3444)),"WINCOMHUE",IF(ISNUMBER(SEARCH($V$28,T3444)),"WINCOMQUANGNAM",IF(ISNUMBER(SEARCH($V$29,T3444)),"WINCOMVINHPHUC",IF(ISNUMBER(SEARCH($V$30,T3444)),"WINCOMHAGIANG",IF(ISNUMBER(SEARCH($V$31,T3444)),"WINCOMNINHBINH",IF(ISNUMBER(SEARCH($V$32,T3444)),"WINCOMTRAVINH",IF(ISNUMBER(SEARCH($V$33,T3444)),"WINCOMCANTHO",IF(ISNUMBER(SEARCH($V$34,T3444)),"WINCOMBENTRE",IF(ISNUMBER(SEARCH($V$35,T3444)),"WINCOMCAMAU",IF(ISNUMBER(SEARCH($V$36,T3444)),"WINCOMANGIANG",IF(ISNUMBER(SEARCH($V$37,T3444)),"WINCOMNINHTHUAN",IF(ISNUMBER(SEARCH($V$38,T3444)),"WINCOMTHAIBINH",IF(ISNUMBER(SEARCH($V$39,T3444)),"WINCOMGIALAI",IF(ISNUMBER(SEARCH($V$40,T3444)),"WINCOMHOABINH",IF(ISNUMBER(SEARCH($V$41,T3444)),"WINCOMQUANGNGAI",IF(ISNUMBER(SEARCH($V$42,T3444)),"WINCOMBINHTHUAN",IF(ISNUMBER(SEARCH($V$43,T3444)),"WINCOMDAKLAK",IF(ISNUMBER(SEARCH($V$44,T3444)),"WINCOMSOCTRANG",IF(ISNUMBER(SEARCH($V$45,T3444)),"WINCOMSONLA",IF(ISNUMBER(SEARCH($V$46,T3444)),"WINCOMKONTUM",IF(ISNUMBER(SEARCH($V$47,T3444)),"WINCOMPHUYEN",IF(ISNUMBER(SEARCH($V$48,T3444)),"WINCOMQUANGTRI",IF(ISNUMBER(SEARCH($V$49,T3444)),"WINCOMBINHDINH",IF(ISNUMBER(SEARCH($V$50,T3444)),"WINCOMCAOBANG",IF(ISNUMBER(SEARCH($V$51,T3444)),"WINCOMQUANGBINH",IF(ISNUMBER(SEARCH($V$52,T3444)),"WINCOMLAMDONG",IF(ISNUMBER(SEARCH($V$53,T3444)),"WINCOMVINHLONG",IF(ISNUMBER(SEARCH($V$54,T3444)),"WINCOMDONGTHAP",IF(ISNUMBER(SEARCH($V$55,T3444)),"WINCOMTIENGIANG",IF(ISNUMBER(SEARCH($V$56,T3444)),"WINCOMQUANGNINH",0))))))))))))))))))))))))))))))))))))))))))))))))))))))</f>
        <v>WINCOMHOCHIMINH</v>
      </c>
    </row>
    <row r="3445" spans="1:25" x14ac:dyDescent="0.2">
      <c r="A3445" t="s">
        <v>0</v>
      </c>
      <c r="B3445" t="s">
        <v>5269</v>
      </c>
      <c r="C3445" t="s">
        <v>34</v>
      </c>
      <c r="D3445" t="s">
        <v>123</v>
      </c>
      <c r="E3445" t="s">
        <v>4</v>
      </c>
      <c r="F3445" s="5">
        <f t="shared" si="213"/>
        <v>1</v>
      </c>
      <c r="G3445" s="2">
        <v>55595</v>
      </c>
      <c r="H3445" s="2">
        <v>61154.500000000007</v>
      </c>
      <c r="I3445" t="s">
        <v>5</v>
      </c>
      <c r="J3445" t="s">
        <v>124</v>
      </c>
      <c r="K3445" t="str">
        <f t="shared" si="214"/>
        <v>Tai heo muối gói 200g</v>
      </c>
      <c r="L3445" s="8" t="str">
        <f>VLOOKUP(K3445,'[1]Mã Misa'!$B$2:$D$74,2,0)</f>
        <v>Tai heo muối 200g</v>
      </c>
      <c r="M3445" s="8" t="str">
        <f>VLOOKUP(L3445,'[1]Mã Misa'!$C$2:$D$74,2,0)</f>
        <v>TH200</v>
      </c>
      <c r="N3445" s="2">
        <v>55595</v>
      </c>
      <c r="O3445" t="s">
        <v>5270</v>
      </c>
      <c r="P3445" s="8" t="str">
        <f t="shared" si="215"/>
        <v>0045400</v>
      </c>
      <c r="Q3445" s="8" t="e">
        <f t="array" ref="Q3445">IF(VLOOKUP(P3445,$AA$1:$AC$32,1,0)&lt;&gt;0,(P3445&amp;"A"),0)</f>
        <v>#N/A</v>
      </c>
      <c r="R3445" s="12">
        <v>44529</v>
      </c>
      <c r="S3445" t="s">
        <v>5271</v>
      </c>
      <c r="T3445" s="8" t="str">
        <f t="shared" si="216"/>
        <v>VM+ HCM 23</v>
      </c>
      <c r="U3445" t="s">
        <v>7234</v>
      </c>
      <c r="Y3445" t="str">
        <f t="array" ref="Y3445">IF(ISNUMBER(SEARCH($V$3,T3445)),"WINCOMHANOI",IF(ISNUMBER(SEARCH($V$4,T3445)),"WINCOMHOCHIMINH",IF(ISNUMBER(SEARCH($V$5,T3445)),"WINCOMDANANG",IF(ISNUMBER(SEARCH($V$6,T3445)),"WINCOMHAIDUONG",IF(ISNUMBER(SEARCH($V$7,T3445)),"WINCOMQUANGNINH",IF(ISNUMBER(SEARCH($V$8,T3445)),"WINCOMHAIPHONG",IF(ISNUMBER(SEARCH($V$9,T3445)),"WINCOMBACGIANG",IF(ISNUMBER(SEARCH($V$10,T3445)),"WINCOMBACNINH",IF(ISNUMBER(SEARCH($V$11,T3445)),"WINCOMPHUTHO",IF(ISNUMBER(SEARCH($V$12,T3445)),"WINCOMHATINH",IF(ISNUMBER(SEARCH($V$13,T3445)),"WINCOMTHAINGUYEN",IF(ISNUMBER(SEARCH($V$14,T3445)),"WINCOMKHANHHOA",IF(ISNUMBER(SEARCH($V$15,T3445)),"WINCOMHUNGYEN",IF(ISNUMBER(SEARCH($V$16,T3445)),"WINCOMNGHEAN",IF(ISNUMBER(SEARCH($V$17,T3445)),"WINCOMLAOCAI",IF(ISNUMBER(SEARCH($V$18,T3445)),"WINCOMVUNGTAU",IF(ISNUMBER(SEARCH($V$19,T3445)),"WINCOMBINHDUONG",IF(ISNUMBER(SEARCH($V$20,T3445)),"WINCOMKIENGIANG",IF(ISNUMBER(SEARCH($V$21,T3445)),"WINCOMHANAM",IF(ISNUMBER(SEARCH($V$22,T3445)),"WINCOMNAMDINH",IF(ISNUMBER(SEARCH($V$23,T3445)),"WINCOMLANGSON",IF(ISNUMBER(SEARCH($V$24,T3445)),"WINCOMTHANHHOA",IF(ISNUMBER(SEARCH($V$25,T3445)),"WINCOMYENBAI",IF(ISNUMBER(SEARCH($V$26,T3445)),"WINCOMTUYENQUANG",IF(ISNUMBER(SEARCH($V$27,T3445)),"WINCOMHUE",IF(ISNUMBER(SEARCH($V$28,T3445)),"WINCOMQUANGNAM",IF(ISNUMBER(SEARCH($V$29,T3445)),"WINCOMVINHPHUC",IF(ISNUMBER(SEARCH($V$30,T3445)),"WINCOMHAGIANG",IF(ISNUMBER(SEARCH($V$31,T3445)),"WINCOMNINHBINH",IF(ISNUMBER(SEARCH($V$32,T3445)),"WINCOMTRAVINH",IF(ISNUMBER(SEARCH($V$33,T3445)),"WINCOMCANTHO",IF(ISNUMBER(SEARCH($V$34,T3445)),"WINCOMBENTRE",IF(ISNUMBER(SEARCH($V$35,T3445)),"WINCOMCAMAU",IF(ISNUMBER(SEARCH($V$36,T3445)),"WINCOMANGIANG",IF(ISNUMBER(SEARCH($V$37,T3445)),"WINCOMNINHTHUAN",IF(ISNUMBER(SEARCH($V$38,T3445)),"WINCOMTHAIBINH",IF(ISNUMBER(SEARCH($V$39,T3445)),"WINCOMGIALAI",IF(ISNUMBER(SEARCH($V$40,T3445)),"WINCOMHOABINH",IF(ISNUMBER(SEARCH($V$41,T3445)),"WINCOMQUANGNGAI",IF(ISNUMBER(SEARCH($V$42,T3445)),"WINCOMBINHTHUAN",IF(ISNUMBER(SEARCH($V$43,T3445)),"WINCOMDAKLAK",IF(ISNUMBER(SEARCH($V$44,T3445)),"WINCOMSOCTRANG",IF(ISNUMBER(SEARCH($V$45,T3445)),"WINCOMSONLA",IF(ISNUMBER(SEARCH($V$46,T3445)),"WINCOMKONTUM",IF(ISNUMBER(SEARCH($V$47,T3445)),"WINCOMPHUYEN",IF(ISNUMBER(SEARCH($V$48,T3445)),"WINCOMQUANGTRI",IF(ISNUMBER(SEARCH($V$49,T3445)),"WINCOMBINHDINH",IF(ISNUMBER(SEARCH($V$50,T3445)),"WINCOMCAOBANG",IF(ISNUMBER(SEARCH($V$51,T3445)),"WINCOMQUANGBINH",IF(ISNUMBER(SEARCH($V$52,T3445)),"WINCOMLAMDONG",IF(ISNUMBER(SEARCH($V$53,T3445)),"WINCOMVINHLONG",IF(ISNUMBER(SEARCH($V$54,T3445)),"WINCOMDONGTHAP",IF(ISNUMBER(SEARCH($V$55,T3445)),"WINCOMTIENGIANG",IF(ISNUMBER(SEARCH($V$56,T3445)),"WINCOMQUANGNINH",0))))))))))))))))))))))))))))))))))))))))))))))))))))))</f>
        <v>WINCOMHOCHIMINH</v>
      </c>
    </row>
    <row r="3446" spans="1:25" x14ac:dyDescent="0.2">
      <c r="A3446" t="s">
        <v>0</v>
      </c>
      <c r="B3446" t="s">
        <v>5269</v>
      </c>
      <c r="C3446" t="s">
        <v>37</v>
      </c>
      <c r="D3446" t="s">
        <v>20</v>
      </c>
      <c r="E3446" t="s">
        <v>4</v>
      </c>
      <c r="F3446" s="5">
        <f t="shared" si="213"/>
        <v>4</v>
      </c>
      <c r="G3446" s="2">
        <v>200728</v>
      </c>
      <c r="H3446" s="2">
        <v>220800.80000000002</v>
      </c>
      <c r="I3446" t="s">
        <v>5</v>
      </c>
      <c r="J3446" t="s">
        <v>21</v>
      </c>
      <c r="K3446" t="str">
        <f t="shared" si="214"/>
        <v>Giò tai lưỡi xào gói 250g</v>
      </c>
      <c r="L3446" s="8" t="str">
        <f>VLOOKUP(K3446,'[1]Mã Misa'!$B$2:$D$74,2,0)</f>
        <v>Giò Tai Lưỡi Xào 250g</v>
      </c>
      <c r="M3446" s="8" t="str">
        <f>VLOOKUP(L3446,'[1]Mã Misa'!$C$2:$D$74,2,0)</f>
        <v>GTLX250G</v>
      </c>
      <c r="N3446" s="2">
        <v>50182</v>
      </c>
      <c r="O3446" t="s">
        <v>5270</v>
      </c>
      <c r="P3446" s="8" t="str">
        <f t="shared" si="215"/>
        <v>0045400</v>
      </c>
      <c r="Q3446" s="8" t="e">
        <f t="array" ref="Q3446">IF(VLOOKUP(P3446,$AA$1:$AC$32,1,0)&lt;&gt;0,(P3446&amp;"A"),0)</f>
        <v>#N/A</v>
      </c>
      <c r="R3446" s="12">
        <v>44529</v>
      </c>
      <c r="S3446" t="s">
        <v>5271</v>
      </c>
      <c r="T3446" s="8" t="str">
        <f t="shared" si="216"/>
        <v>VM+ HCM 23</v>
      </c>
      <c r="U3446" t="s">
        <v>7234</v>
      </c>
      <c r="Y3446" t="str">
        <f t="array" ref="Y3446">IF(ISNUMBER(SEARCH($V$3,T3446)),"WINCOMHANOI",IF(ISNUMBER(SEARCH($V$4,T3446)),"WINCOMHOCHIMINH",IF(ISNUMBER(SEARCH($V$5,T3446)),"WINCOMDANANG",IF(ISNUMBER(SEARCH($V$6,T3446)),"WINCOMHAIDUONG",IF(ISNUMBER(SEARCH($V$7,T3446)),"WINCOMQUANGNINH",IF(ISNUMBER(SEARCH($V$8,T3446)),"WINCOMHAIPHONG",IF(ISNUMBER(SEARCH($V$9,T3446)),"WINCOMBACGIANG",IF(ISNUMBER(SEARCH($V$10,T3446)),"WINCOMBACNINH",IF(ISNUMBER(SEARCH($V$11,T3446)),"WINCOMPHUTHO",IF(ISNUMBER(SEARCH($V$12,T3446)),"WINCOMHATINH",IF(ISNUMBER(SEARCH($V$13,T3446)),"WINCOMTHAINGUYEN",IF(ISNUMBER(SEARCH($V$14,T3446)),"WINCOMKHANHHOA",IF(ISNUMBER(SEARCH($V$15,T3446)),"WINCOMHUNGYEN",IF(ISNUMBER(SEARCH($V$16,T3446)),"WINCOMNGHEAN",IF(ISNUMBER(SEARCH($V$17,T3446)),"WINCOMLAOCAI",IF(ISNUMBER(SEARCH($V$18,T3446)),"WINCOMVUNGTAU",IF(ISNUMBER(SEARCH($V$19,T3446)),"WINCOMBINHDUONG",IF(ISNUMBER(SEARCH($V$20,T3446)),"WINCOMKIENGIANG",IF(ISNUMBER(SEARCH($V$21,T3446)),"WINCOMHANAM",IF(ISNUMBER(SEARCH($V$22,T3446)),"WINCOMNAMDINH",IF(ISNUMBER(SEARCH($V$23,T3446)),"WINCOMLANGSON",IF(ISNUMBER(SEARCH($V$24,T3446)),"WINCOMTHANHHOA",IF(ISNUMBER(SEARCH($V$25,T3446)),"WINCOMYENBAI",IF(ISNUMBER(SEARCH($V$26,T3446)),"WINCOMTUYENQUANG",IF(ISNUMBER(SEARCH($V$27,T3446)),"WINCOMHUE",IF(ISNUMBER(SEARCH($V$28,T3446)),"WINCOMQUANGNAM",IF(ISNUMBER(SEARCH($V$29,T3446)),"WINCOMVINHPHUC",IF(ISNUMBER(SEARCH($V$30,T3446)),"WINCOMHAGIANG",IF(ISNUMBER(SEARCH($V$31,T3446)),"WINCOMNINHBINH",IF(ISNUMBER(SEARCH($V$32,T3446)),"WINCOMTRAVINH",IF(ISNUMBER(SEARCH($V$33,T3446)),"WINCOMCANTHO",IF(ISNUMBER(SEARCH($V$34,T3446)),"WINCOMBENTRE",IF(ISNUMBER(SEARCH($V$35,T3446)),"WINCOMCAMAU",IF(ISNUMBER(SEARCH($V$36,T3446)),"WINCOMANGIANG",IF(ISNUMBER(SEARCH($V$37,T3446)),"WINCOMNINHTHUAN",IF(ISNUMBER(SEARCH($V$38,T3446)),"WINCOMTHAIBINH",IF(ISNUMBER(SEARCH($V$39,T3446)),"WINCOMGIALAI",IF(ISNUMBER(SEARCH($V$40,T3446)),"WINCOMHOABINH",IF(ISNUMBER(SEARCH($V$41,T3446)),"WINCOMQUANGNGAI",IF(ISNUMBER(SEARCH($V$42,T3446)),"WINCOMBINHTHUAN",IF(ISNUMBER(SEARCH($V$43,T3446)),"WINCOMDAKLAK",IF(ISNUMBER(SEARCH($V$44,T3446)),"WINCOMSOCTRANG",IF(ISNUMBER(SEARCH($V$45,T3446)),"WINCOMSONLA",IF(ISNUMBER(SEARCH($V$46,T3446)),"WINCOMKONTUM",IF(ISNUMBER(SEARCH($V$47,T3446)),"WINCOMPHUYEN",IF(ISNUMBER(SEARCH($V$48,T3446)),"WINCOMQUANGTRI",IF(ISNUMBER(SEARCH($V$49,T3446)),"WINCOMBINHDINH",IF(ISNUMBER(SEARCH($V$50,T3446)),"WINCOMCAOBANG",IF(ISNUMBER(SEARCH($V$51,T3446)),"WINCOMQUANGBINH",IF(ISNUMBER(SEARCH($V$52,T3446)),"WINCOMLAMDONG",IF(ISNUMBER(SEARCH($V$53,T3446)),"WINCOMVINHLONG",IF(ISNUMBER(SEARCH($V$54,T3446)),"WINCOMDONGTHAP",IF(ISNUMBER(SEARCH($V$55,T3446)),"WINCOMTIENGIANG",IF(ISNUMBER(SEARCH($V$56,T3446)),"WINCOMQUANGNINH",0))))))))))))))))))))))))))))))))))))))))))))))))))))))</f>
        <v>WINCOMHOCHIMINH</v>
      </c>
    </row>
    <row r="3447" spans="1:25" x14ac:dyDescent="0.2">
      <c r="A3447" t="s">
        <v>0</v>
      </c>
      <c r="B3447" t="s">
        <v>5269</v>
      </c>
      <c r="C3447" t="s">
        <v>38</v>
      </c>
      <c r="D3447" t="s">
        <v>121</v>
      </c>
      <c r="E3447" t="s">
        <v>4</v>
      </c>
      <c r="F3447" s="5">
        <f t="shared" si="213"/>
        <v>1</v>
      </c>
      <c r="G3447" s="2">
        <v>101989</v>
      </c>
      <c r="H3447" s="2">
        <v>112187.90000000001</v>
      </c>
      <c r="I3447" t="s">
        <v>5</v>
      </c>
      <c r="J3447" t="s">
        <v>122</v>
      </c>
      <c r="K3447" t="str">
        <f t="shared" si="214"/>
        <v>Giò tai nấm hương 500g</v>
      </c>
      <c r="L3447" s="8" t="str">
        <f>VLOOKUP(K3447,'[1]Mã Misa'!$B$2:$D$74,2,0)</f>
        <v>Giò tai nấm hương 500g</v>
      </c>
      <c r="M3447" s="8" t="str">
        <f>VLOOKUP(L3447,'[1]Mã Misa'!$C$2:$D$74,2,0)</f>
        <v>GTNH500</v>
      </c>
      <c r="N3447" s="2">
        <v>101989</v>
      </c>
      <c r="O3447" t="s">
        <v>5270</v>
      </c>
      <c r="P3447" s="8" t="str">
        <f t="shared" si="215"/>
        <v>0045400</v>
      </c>
      <c r="Q3447" s="8" t="e">
        <f t="array" ref="Q3447">IF(VLOOKUP(P3447,$AA$1:$AC$32,1,0)&lt;&gt;0,(P3447&amp;"A"),0)</f>
        <v>#N/A</v>
      </c>
      <c r="R3447" s="12">
        <v>44529</v>
      </c>
      <c r="S3447" t="s">
        <v>5271</v>
      </c>
      <c r="T3447" s="8" t="str">
        <f t="shared" si="216"/>
        <v>VM+ HCM 23</v>
      </c>
      <c r="U3447" t="s">
        <v>7234</v>
      </c>
      <c r="Y3447" t="str">
        <f t="array" ref="Y3447">IF(ISNUMBER(SEARCH($V$3,T3447)),"WINCOMHANOI",IF(ISNUMBER(SEARCH($V$4,T3447)),"WINCOMHOCHIMINH",IF(ISNUMBER(SEARCH($V$5,T3447)),"WINCOMDANANG",IF(ISNUMBER(SEARCH($V$6,T3447)),"WINCOMHAIDUONG",IF(ISNUMBER(SEARCH($V$7,T3447)),"WINCOMQUANGNINH",IF(ISNUMBER(SEARCH($V$8,T3447)),"WINCOMHAIPHONG",IF(ISNUMBER(SEARCH($V$9,T3447)),"WINCOMBACGIANG",IF(ISNUMBER(SEARCH($V$10,T3447)),"WINCOMBACNINH",IF(ISNUMBER(SEARCH($V$11,T3447)),"WINCOMPHUTHO",IF(ISNUMBER(SEARCH($V$12,T3447)),"WINCOMHATINH",IF(ISNUMBER(SEARCH($V$13,T3447)),"WINCOMTHAINGUYEN",IF(ISNUMBER(SEARCH($V$14,T3447)),"WINCOMKHANHHOA",IF(ISNUMBER(SEARCH($V$15,T3447)),"WINCOMHUNGYEN",IF(ISNUMBER(SEARCH($V$16,T3447)),"WINCOMNGHEAN",IF(ISNUMBER(SEARCH($V$17,T3447)),"WINCOMLAOCAI",IF(ISNUMBER(SEARCH($V$18,T3447)),"WINCOMVUNGTAU",IF(ISNUMBER(SEARCH($V$19,T3447)),"WINCOMBINHDUONG",IF(ISNUMBER(SEARCH($V$20,T3447)),"WINCOMKIENGIANG",IF(ISNUMBER(SEARCH($V$21,T3447)),"WINCOMHANAM",IF(ISNUMBER(SEARCH($V$22,T3447)),"WINCOMNAMDINH",IF(ISNUMBER(SEARCH($V$23,T3447)),"WINCOMLANGSON",IF(ISNUMBER(SEARCH($V$24,T3447)),"WINCOMTHANHHOA",IF(ISNUMBER(SEARCH($V$25,T3447)),"WINCOMYENBAI",IF(ISNUMBER(SEARCH($V$26,T3447)),"WINCOMTUYENQUANG",IF(ISNUMBER(SEARCH($V$27,T3447)),"WINCOMHUE",IF(ISNUMBER(SEARCH($V$28,T3447)),"WINCOMQUANGNAM",IF(ISNUMBER(SEARCH($V$29,T3447)),"WINCOMVINHPHUC",IF(ISNUMBER(SEARCH($V$30,T3447)),"WINCOMHAGIANG",IF(ISNUMBER(SEARCH($V$31,T3447)),"WINCOMNINHBINH",IF(ISNUMBER(SEARCH($V$32,T3447)),"WINCOMTRAVINH",IF(ISNUMBER(SEARCH($V$33,T3447)),"WINCOMCANTHO",IF(ISNUMBER(SEARCH($V$34,T3447)),"WINCOMBENTRE",IF(ISNUMBER(SEARCH($V$35,T3447)),"WINCOMCAMAU",IF(ISNUMBER(SEARCH($V$36,T3447)),"WINCOMANGIANG",IF(ISNUMBER(SEARCH($V$37,T3447)),"WINCOMNINHTHUAN",IF(ISNUMBER(SEARCH($V$38,T3447)),"WINCOMTHAIBINH",IF(ISNUMBER(SEARCH($V$39,T3447)),"WINCOMGIALAI",IF(ISNUMBER(SEARCH($V$40,T3447)),"WINCOMHOABINH",IF(ISNUMBER(SEARCH($V$41,T3447)),"WINCOMQUANGNGAI",IF(ISNUMBER(SEARCH($V$42,T3447)),"WINCOMBINHTHUAN",IF(ISNUMBER(SEARCH($V$43,T3447)),"WINCOMDAKLAK",IF(ISNUMBER(SEARCH($V$44,T3447)),"WINCOMSOCTRANG",IF(ISNUMBER(SEARCH($V$45,T3447)),"WINCOMSONLA",IF(ISNUMBER(SEARCH($V$46,T3447)),"WINCOMKONTUM",IF(ISNUMBER(SEARCH($V$47,T3447)),"WINCOMPHUYEN",IF(ISNUMBER(SEARCH($V$48,T3447)),"WINCOMQUANGTRI",IF(ISNUMBER(SEARCH($V$49,T3447)),"WINCOMBINHDINH",IF(ISNUMBER(SEARCH($V$50,T3447)),"WINCOMCAOBANG",IF(ISNUMBER(SEARCH($V$51,T3447)),"WINCOMQUANGBINH",IF(ISNUMBER(SEARCH($V$52,T3447)),"WINCOMLAMDONG",IF(ISNUMBER(SEARCH($V$53,T3447)),"WINCOMVINHLONG",IF(ISNUMBER(SEARCH($V$54,T3447)),"WINCOMDONGTHAP",IF(ISNUMBER(SEARCH($V$55,T3447)),"WINCOMTIENGIANG",IF(ISNUMBER(SEARCH($V$56,T3447)),"WINCOMQUANGNINH",0))))))))))))))))))))))))))))))))))))))))))))))))))))))</f>
        <v>WINCOMHOCHIMINH</v>
      </c>
    </row>
    <row r="3448" spans="1:25" x14ac:dyDescent="0.2">
      <c r="A3448" t="s">
        <v>0</v>
      </c>
      <c r="B3448" t="s">
        <v>5269</v>
      </c>
      <c r="C3448" t="s">
        <v>49</v>
      </c>
      <c r="D3448" t="s">
        <v>45</v>
      </c>
      <c r="E3448" t="s">
        <v>4</v>
      </c>
      <c r="F3448" s="5">
        <f t="shared" si="213"/>
        <v>2</v>
      </c>
      <c r="G3448" s="2">
        <v>175574</v>
      </c>
      <c r="H3448" s="2">
        <v>193131.40000000002</v>
      </c>
      <c r="I3448" t="s">
        <v>5</v>
      </c>
      <c r="J3448" t="s">
        <v>46</v>
      </c>
      <c r="K3448" t="str">
        <f t="shared" si="214"/>
        <v>Bắp bò muối gói 200g</v>
      </c>
      <c r="L3448" s="8" t="str">
        <f>VLOOKUP(K3448,'[1]Mã Misa'!$B$2:$D$74,2,0)</f>
        <v>Bắp bò muối 200g</v>
      </c>
      <c r="M3448" s="8" t="str">
        <f>VLOOKUP(L3448,'[1]Mã Misa'!$C$2:$D$74,2,0)</f>
        <v>BBM200</v>
      </c>
      <c r="N3448" s="2">
        <v>87787</v>
      </c>
      <c r="O3448" t="s">
        <v>5270</v>
      </c>
      <c r="P3448" s="8" t="str">
        <f t="shared" si="215"/>
        <v>0045400</v>
      </c>
      <c r="Q3448" s="8" t="e">
        <f t="array" ref="Q3448">IF(VLOOKUP(P3448,$AA$1:$AC$32,1,0)&lt;&gt;0,(P3448&amp;"A"),0)</f>
        <v>#N/A</v>
      </c>
      <c r="R3448" s="12">
        <v>44529</v>
      </c>
      <c r="S3448" t="s">
        <v>5271</v>
      </c>
      <c r="T3448" s="8" t="str">
        <f t="shared" si="216"/>
        <v>VM+ HCM 23</v>
      </c>
      <c r="U3448" t="s">
        <v>7234</v>
      </c>
      <c r="Y3448" t="str">
        <f t="array" ref="Y3448">IF(ISNUMBER(SEARCH($V$3,T3448)),"WINCOMHANOI",IF(ISNUMBER(SEARCH($V$4,T3448)),"WINCOMHOCHIMINH",IF(ISNUMBER(SEARCH($V$5,T3448)),"WINCOMDANANG",IF(ISNUMBER(SEARCH($V$6,T3448)),"WINCOMHAIDUONG",IF(ISNUMBER(SEARCH($V$7,T3448)),"WINCOMQUANGNINH",IF(ISNUMBER(SEARCH($V$8,T3448)),"WINCOMHAIPHONG",IF(ISNUMBER(SEARCH($V$9,T3448)),"WINCOMBACGIANG",IF(ISNUMBER(SEARCH($V$10,T3448)),"WINCOMBACNINH",IF(ISNUMBER(SEARCH($V$11,T3448)),"WINCOMPHUTHO",IF(ISNUMBER(SEARCH($V$12,T3448)),"WINCOMHATINH",IF(ISNUMBER(SEARCH($V$13,T3448)),"WINCOMTHAINGUYEN",IF(ISNUMBER(SEARCH($V$14,T3448)),"WINCOMKHANHHOA",IF(ISNUMBER(SEARCH($V$15,T3448)),"WINCOMHUNGYEN",IF(ISNUMBER(SEARCH($V$16,T3448)),"WINCOMNGHEAN",IF(ISNUMBER(SEARCH($V$17,T3448)),"WINCOMLAOCAI",IF(ISNUMBER(SEARCH($V$18,T3448)),"WINCOMVUNGTAU",IF(ISNUMBER(SEARCH($V$19,T3448)),"WINCOMBINHDUONG",IF(ISNUMBER(SEARCH($V$20,T3448)),"WINCOMKIENGIANG",IF(ISNUMBER(SEARCH($V$21,T3448)),"WINCOMHANAM",IF(ISNUMBER(SEARCH($V$22,T3448)),"WINCOMNAMDINH",IF(ISNUMBER(SEARCH($V$23,T3448)),"WINCOMLANGSON",IF(ISNUMBER(SEARCH($V$24,T3448)),"WINCOMTHANHHOA",IF(ISNUMBER(SEARCH($V$25,T3448)),"WINCOMYENBAI",IF(ISNUMBER(SEARCH($V$26,T3448)),"WINCOMTUYENQUANG",IF(ISNUMBER(SEARCH($V$27,T3448)),"WINCOMHUE",IF(ISNUMBER(SEARCH($V$28,T3448)),"WINCOMQUANGNAM",IF(ISNUMBER(SEARCH($V$29,T3448)),"WINCOMVINHPHUC",IF(ISNUMBER(SEARCH($V$30,T3448)),"WINCOMHAGIANG",IF(ISNUMBER(SEARCH($V$31,T3448)),"WINCOMNINHBINH",IF(ISNUMBER(SEARCH($V$32,T3448)),"WINCOMTRAVINH",IF(ISNUMBER(SEARCH($V$33,T3448)),"WINCOMCANTHO",IF(ISNUMBER(SEARCH($V$34,T3448)),"WINCOMBENTRE",IF(ISNUMBER(SEARCH($V$35,T3448)),"WINCOMCAMAU",IF(ISNUMBER(SEARCH($V$36,T3448)),"WINCOMANGIANG",IF(ISNUMBER(SEARCH($V$37,T3448)),"WINCOMNINHTHUAN",IF(ISNUMBER(SEARCH($V$38,T3448)),"WINCOMTHAIBINH",IF(ISNUMBER(SEARCH($V$39,T3448)),"WINCOMGIALAI",IF(ISNUMBER(SEARCH($V$40,T3448)),"WINCOMHOABINH",IF(ISNUMBER(SEARCH($V$41,T3448)),"WINCOMQUANGNGAI",IF(ISNUMBER(SEARCH($V$42,T3448)),"WINCOMBINHTHUAN",IF(ISNUMBER(SEARCH($V$43,T3448)),"WINCOMDAKLAK",IF(ISNUMBER(SEARCH($V$44,T3448)),"WINCOMSOCTRANG",IF(ISNUMBER(SEARCH($V$45,T3448)),"WINCOMSONLA",IF(ISNUMBER(SEARCH($V$46,T3448)),"WINCOMKONTUM",IF(ISNUMBER(SEARCH($V$47,T3448)),"WINCOMPHUYEN",IF(ISNUMBER(SEARCH($V$48,T3448)),"WINCOMQUANGTRI",IF(ISNUMBER(SEARCH($V$49,T3448)),"WINCOMBINHDINH",IF(ISNUMBER(SEARCH($V$50,T3448)),"WINCOMCAOBANG",IF(ISNUMBER(SEARCH($V$51,T3448)),"WINCOMQUANGBINH",IF(ISNUMBER(SEARCH($V$52,T3448)),"WINCOMLAMDONG",IF(ISNUMBER(SEARCH($V$53,T3448)),"WINCOMVINHLONG",IF(ISNUMBER(SEARCH($V$54,T3448)),"WINCOMDONGTHAP",IF(ISNUMBER(SEARCH($V$55,T3448)),"WINCOMTIENGIANG",IF(ISNUMBER(SEARCH($V$56,T3448)),"WINCOMQUANGNINH",0))))))))))))))))))))))))))))))))))))))))))))))))))))))</f>
        <v>WINCOMHOCHIMINH</v>
      </c>
    </row>
    <row r="3449" spans="1:25" x14ac:dyDescent="0.2">
      <c r="A3449" t="s">
        <v>0</v>
      </c>
      <c r="B3449" t="s">
        <v>5269</v>
      </c>
      <c r="C3449" t="s">
        <v>225</v>
      </c>
      <c r="D3449" t="s">
        <v>223</v>
      </c>
      <c r="E3449" t="s">
        <v>4</v>
      </c>
      <c r="F3449" s="5">
        <f t="shared" si="213"/>
        <v>2</v>
      </c>
      <c r="G3449" s="2">
        <v>188026</v>
      </c>
      <c r="H3449" s="2">
        <v>206828.6</v>
      </c>
      <c r="I3449" t="s">
        <v>5</v>
      </c>
      <c r="J3449" t="s">
        <v>224</v>
      </c>
      <c r="K3449" t="str">
        <f t="shared" si="214"/>
        <v xml:space="preserve"> Giò lụa 500g</v>
      </c>
      <c r="L3449" s="8" t="str">
        <f>VLOOKUP(K3449,'[1]Mã Misa'!$B$2:$D$74,2,0)</f>
        <v>Giò lụa 500g</v>
      </c>
      <c r="M3449" s="8" t="str">
        <f>VLOOKUP(L3449,'[1]Mã Misa'!$C$2:$D$74,2,0)</f>
        <v>GL500</v>
      </c>
      <c r="N3449" s="2">
        <v>94013</v>
      </c>
      <c r="O3449" t="s">
        <v>5270</v>
      </c>
      <c r="P3449" s="8" t="str">
        <f t="shared" si="215"/>
        <v>0045400</v>
      </c>
      <c r="Q3449" s="8" t="e">
        <f t="array" ref="Q3449">IF(VLOOKUP(P3449,$AA$1:$AC$32,1,0)&lt;&gt;0,(P3449&amp;"A"),0)</f>
        <v>#N/A</v>
      </c>
      <c r="R3449" s="12">
        <v>44529</v>
      </c>
      <c r="S3449" t="s">
        <v>5271</v>
      </c>
      <c r="T3449" s="8" t="str">
        <f t="shared" si="216"/>
        <v>VM+ HCM 23</v>
      </c>
      <c r="U3449" t="s">
        <v>7234</v>
      </c>
      <c r="Y3449" t="str">
        <f t="array" ref="Y3449">IF(ISNUMBER(SEARCH($V$3,T3449)),"WINCOMHANOI",IF(ISNUMBER(SEARCH($V$4,T3449)),"WINCOMHOCHIMINH",IF(ISNUMBER(SEARCH($V$5,T3449)),"WINCOMDANANG",IF(ISNUMBER(SEARCH($V$6,T3449)),"WINCOMHAIDUONG",IF(ISNUMBER(SEARCH($V$7,T3449)),"WINCOMQUANGNINH",IF(ISNUMBER(SEARCH($V$8,T3449)),"WINCOMHAIPHONG",IF(ISNUMBER(SEARCH($V$9,T3449)),"WINCOMBACGIANG",IF(ISNUMBER(SEARCH($V$10,T3449)),"WINCOMBACNINH",IF(ISNUMBER(SEARCH($V$11,T3449)),"WINCOMPHUTHO",IF(ISNUMBER(SEARCH($V$12,T3449)),"WINCOMHATINH",IF(ISNUMBER(SEARCH($V$13,T3449)),"WINCOMTHAINGUYEN",IF(ISNUMBER(SEARCH($V$14,T3449)),"WINCOMKHANHHOA",IF(ISNUMBER(SEARCH($V$15,T3449)),"WINCOMHUNGYEN",IF(ISNUMBER(SEARCH($V$16,T3449)),"WINCOMNGHEAN",IF(ISNUMBER(SEARCH($V$17,T3449)),"WINCOMLAOCAI",IF(ISNUMBER(SEARCH($V$18,T3449)),"WINCOMVUNGTAU",IF(ISNUMBER(SEARCH($V$19,T3449)),"WINCOMBINHDUONG",IF(ISNUMBER(SEARCH($V$20,T3449)),"WINCOMKIENGIANG",IF(ISNUMBER(SEARCH($V$21,T3449)),"WINCOMHANAM",IF(ISNUMBER(SEARCH($V$22,T3449)),"WINCOMNAMDINH",IF(ISNUMBER(SEARCH($V$23,T3449)),"WINCOMLANGSON",IF(ISNUMBER(SEARCH($V$24,T3449)),"WINCOMTHANHHOA",IF(ISNUMBER(SEARCH($V$25,T3449)),"WINCOMYENBAI",IF(ISNUMBER(SEARCH($V$26,T3449)),"WINCOMTUYENQUANG",IF(ISNUMBER(SEARCH($V$27,T3449)),"WINCOMHUE",IF(ISNUMBER(SEARCH($V$28,T3449)),"WINCOMQUANGNAM",IF(ISNUMBER(SEARCH($V$29,T3449)),"WINCOMVINHPHUC",IF(ISNUMBER(SEARCH($V$30,T3449)),"WINCOMHAGIANG",IF(ISNUMBER(SEARCH($V$31,T3449)),"WINCOMNINHBINH",IF(ISNUMBER(SEARCH($V$32,T3449)),"WINCOMTRAVINH",IF(ISNUMBER(SEARCH($V$33,T3449)),"WINCOMCANTHO",IF(ISNUMBER(SEARCH($V$34,T3449)),"WINCOMBENTRE",IF(ISNUMBER(SEARCH($V$35,T3449)),"WINCOMCAMAU",IF(ISNUMBER(SEARCH($V$36,T3449)),"WINCOMANGIANG",IF(ISNUMBER(SEARCH($V$37,T3449)),"WINCOMNINHTHUAN",IF(ISNUMBER(SEARCH($V$38,T3449)),"WINCOMTHAIBINH",IF(ISNUMBER(SEARCH($V$39,T3449)),"WINCOMGIALAI",IF(ISNUMBER(SEARCH($V$40,T3449)),"WINCOMHOABINH",IF(ISNUMBER(SEARCH($V$41,T3449)),"WINCOMQUANGNGAI",IF(ISNUMBER(SEARCH($V$42,T3449)),"WINCOMBINHTHUAN",IF(ISNUMBER(SEARCH($V$43,T3449)),"WINCOMDAKLAK",IF(ISNUMBER(SEARCH($V$44,T3449)),"WINCOMSOCTRANG",IF(ISNUMBER(SEARCH($V$45,T3449)),"WINCOMSONLA",IF(ISNUMBER(SEARCH($V$46,T3449)),"WINCOMKONTUM",IF(ISNUMBER(SEARCH($V$47,T3449)),"WINCOMPHUYEN",IF(ISNUMBER(SEARCH($V$48,T3449)),"WINCOMQUANGTRI",IF(ISNUMBER(SEARCH($V$49,T3449)),"WINCOMBINHDINH",IF(ISNUMBER(SEARCH($V$50,T3449)),"WINCOMCAOBANG",IF(ISNUMBER(SEARCH($V$51,T3449)),"WINCOMQUANGBINH",IF(ISNUMBER(SEARCH($V$52,T3449)),"WINCOMLAMDONG",IF(ISNUMBER(SEARCH($V$53,T3449)),"WINCOMVINHLONG",IF(ISNUMBER(SEARCH($V$54,T3449)),"WINCOMDONGTHAP",IF(ISNUMBER(SEARCH($V$55,T3449)),"WINCOMTIENGIANG",IF(ISNUMBER(SEARCH($V$56,T3449)),"WINCOMQUANGNINH",0))))))))))))))))))))))))))))))))))))))))))))))))))))))</f>
        <v>WINCOMHOCHIMINH</v>
      </c>
    </row>
    <row r="3450" spans="1:25" x14ac:dyDescent="0.2">
      <c r="A3450" t="s">
        <v>0</v>
      </c>
      <c r="B3450" t="s">
        <v>5269</v>
      </c>
      <c r="C3450" t="s">
        <v>226</v>
      </c>
      <c r="D3450" t="s">
        <v>35</v>
      </c>
      <c r="E3450" t="s">
        <v>4</v>
      </c>
      <c r="F3450" s="5">
        <f t="shared" si="213"/>
        <v>2</v>
      </c>
      <c r="G3450" s="2">
        <v>146862</v>
      </c>
      <c r="H3450" s="2">
        <v>161548.20000000001</v>
      </c>
      <c r="I3450" t="s">
        <v>5</v>
      </c>
      <c r="J3450" t="s">
        <v>36</v>
      </c>
      <c r="K3450" t="str">
        <f t="shared" si="214"/>
        <v>Chân giò heo muối gói 300g</v>
      </c>
      <c r="L3450" s="8" t="str">
        <f>VLOOKUP(K3450,'[1]Mã Misa'!$B$2:$D$74,2,0)</f>
        <v>Chân giò heo muối 300g</v>
      </c>
      <c r="M3450" s="8" t="str">
        <f>VLOOKUP(L3450,'[1]Mã Misa'!$C$2:$D$74,2,0)</f>
        <v>CGM300</v>
      </c>
      <c r="N3450" s="2">
        <v>73431</v>
      </c>
      <c r="O3450" t="s">
        <v>5270</v>
      </c>
      <c r="P3450" s="8" t="str">
        <f t="shared" si="215"/>
        <v>0045400</v>
      </c>
      <c r="Q3450" s="8" t="e">
        <f t="array" ref="Q3450">IF(VLOOKUP(P3450,$AA$1:$AC$32,1,0)&lt;&gt;0,(P3450&amp;"A"),0)</f>
        <v>#N/A</v>
      </c>
      <c r="R3450" s="12">
        <v>44529</v>
      </c>
      <c r="S3450" t="s">
        <v>5271</v>
      </c>
      <c r="T3450" s="8" t="str">
        <f t="shared" si="216"/>
        <v>VM+ HCM 23</v>
      </c>
      <c r="U3450" t="s">
        <v>7234</v>
      </c>
      <c r="Y3450" t="str">
        <f t="array" ref="Y3450">IF(ISNUMBER(SEARCH($V$3,T3450)),"WINCOMHANOI",IF(ISNUMBER(SEARCH($V$4,T3450)),"WINCOMHOCHIMINH",IF(ISNUMBER(SEARCH($V$5,T3450)),"WINCOMDANANG",IF(ISNUMBER(SEARCH($V$6,T3450)),"WINCOMHAIDUONG",IF(ISNUMBER(SEARCH($V$7,T3450)),"WINCOMQUANGNINH",IF(ISNUMBER(SEARCH($V$8,T3450)),"WINCOMHAIPHONG",IF(ISNUMBER(SEARCH($V$9,T3450)),"WINCOMBACGIANG",IF(ISNUMBER(SEARCH($V$10,T3450)),"WINCOMBACNINH",IF(ISNUMBER(SEARCH($V$11,T3450)),"WINCOMPHUTHO",IF(ISNUMBER(SEARCH($V$12,T3450)),"WINCOMHATINH",IF(ISNUMBER(SEARCH($V$13,T3450)),"WINCOMTHAINGUYEN",IF(ISNUMBER(SEARCH($V$14,T3450)),"WINCOMKHANHHOA",IF(ISNUMBER(SEARCH($V$15,T3450)),"WINCOMHUNGYEN",IF(ISNUMBER(SEARCH($V$16,T3450)),"WINCOMNGHEAN",IF(ISNUMBER(SEARCH($V$17,T3450)),"WINCOMLAOCAI",IF(ISNUMBER(SEARCH($V$18,T3450)),"WINCOMVUNGTAU",IF(ISNUMBER(SEARCH($V$19,T3450)),"WINCOMBINHDUONG",IF(ISNUMBER(SEARCH($V$20,T3450)),"WINCOMKIENGIANG",IF(ISNUMBER(SEARCH($V$21,T3450)),"WINCOMHANAM",IF(ISNUMBER(SEARCH($V$22,T3450)),"WINCOMNAMDINH",IF(ISNUMBER(SEARCH($V$23,T3450)),"WINCOMLANGSON",IF(ISNUMBER(SEARCH($V$24,T3450)),"WINCOMTHANHHOA",IF(ISNUMBER(SEARCH($V$25,T3450)),"WINCOMYENBAI",IF(ISNUMBER(SEARCH($V$26,T3450)),"WINCOMTUYENQUANG",IF(ISNUMBER(SEARCH($V$27,T3450)),"WINCOMHUE",IF(ISNUMBER(SEARCH($V$28,T3450)),"WINCOMQUANGNAM",IF(ISNUMBER(SEARCH($V$29,T3450)),"WINCOMVINHPHUC",IF(ISNUMBER(SEARCH($V$30,T3450)),"WINCOMHAGIANG",IF(ISNUMBER(SEARCH($V$31,T3450)),"WINCOMNINHBINH",IF(ISNUMBER(SEARCH($V$32,T3450)),"WINCOMTRAVINH",IF(ISNUMBER(SEARCH($V$33,T3450)),"WINCOMCANTHO",IF(ISNUMBER(SEARCH($V$34,T3450)),"WINCOMBENTRE",IF(ISNUMBER(SEARCH($V$35,T3450)),"WINCOMCAMAU",IF(ISNUMBER(SEARCH($V$36,T3450)),"WINCOMANGIANG",IF(ISNUMBER(SEARCH($V$37,T3450)),"WINCOMNINHTHUAN",IF(ISNUMBER(SEARCH($V$38,T3450)),"WINCOMTHAIBINH",IF(ISNUMBER(SEARCH($V$39,T3450)),"WINCOMGIALAI",IF(ISNUMBER(SEARCH($V$40,T3450)),"WINCOMHOABINH",IF(ISNUMBER(SEARCH($V$41,T3450)),"WINCOMQUANGNGAI",IF(ISNUMBER(SEARCH($V$42,T3450)),"WINCOMBINHTHUAN",IF(ISNUMBER(SEARCH($V$43,T3450)),"WINCOMDAKLAK",IF(ISNUMBER(SEARCH($V$44,T3450)),"WINCOMSOCTRANG",IF(ISNUMBER(SEARCH($V$45,T3450)),"WINCOMSONLA",IF(ISNUMBER(SEARCH($V$46,T3450)),"WINCOMKONTUM",IF(ISNUMBER(SEARCH($V$47,T3450)),"WINCOMPHUYEN",IF(ISNUMBER(SEARCH($V$48,T3450)),"WINCOMQUANGTRI",IF(ISNUMBER(SEARCH($V$49,T3450)),"WINCOMBINHDINH",IF(ISNUMBER(SEARCH($V$50,T3450)),"WINCOMCAOBANG",IF(ISNUMBER(SEARCH($V$51,T3450)),"WINCOMQUANGBINH",IF(ISNUMBER(SEARCH($V$52,T3450)),"WINCOMLAMDONG",IF(ISNUMBER(SEARCH($V$53,T3450)),"WINCOMVINHLONG",IF(ISNUMBER(SEARCH($V$54,T3450)),"WINCOMDONGTHAP",IF(ISNUMBER(SEARCH($V$55,T3450)),"WINCOMTIENGIANG",IF(ISNUMBER(SEARCH($V$56,T3450)),"WINCOMQUANGNINH",0))))))))))))))))))))))))))))))))))))))))))))))))))))))</f>
        <v>WINCOMHOCHIMINH</v>
      </c>
    </row>
    <row r="3451" spans="1:25" x14ac:dyDescent="0.2">
      <c r="A3451" t="s">
        <v>0</v>
      </c>
      <c r="B3451" t="s">
        <v>5272</v>
      </c>
      <c r="C3451" t="s">
        <v>2</v>
      </c>
      <c r="D3451" t="s">
        <v>123</v>
      </c>
      <c r="E3451" t="s">
        <v>4</v>
      </c>
      <c r="F3451" s="5">
        <f t="shared" si="213"/>
        <v>22</v>
      </c>
      <c r="G3451" s="2">
        <v>1223090</v>
      </c>
      <c r="H3451" s="2">
        <v>1345399</v>
      </c>
      <c r="I3451" t="s">
        <v>5</v>
      </c>
      <c r="J3451" t="s">
        <v>124</v>
      </c>
      <c r="K3451" t="str">
        <f t="shared" si="214"/>
        <v>Tai heo muối gói 200g</v>
      </c>
      <c r="L3451" s="8" t="str">
        <f>VLOOKUP(K3451,'[1]Mã Misa'!$B$2:$D$74,2,0)</f>
        <v>Tai heo muối 200g</v>
      </c>
      <c r="M3451" s="8" t="str">
        <f>VLOOKUP(L3451,'[1]Mã Misa'!$C$2:$D$74,2,0)</f>
        <v>TH200</v>
      </c>
      <c r="N3451" s="2">
        <v>55595</v>
      </c>
      <c r="O3451" t="s">
        <v>5273</v>
      </c>
      <c r="P3451" s="8" t="str">
        <f t="shared" si="215"/>
        <v>0045402</v>
      </c>
      <c r="Q3451" s="8" t="e">
        <f t="array" ref="Q3451">IF(VLOOKUP(P3451,$AA$1:$AC$32,1,0)&lt;&gt;0,(P3451&amp;"A"),0)</f>
        <v>#N/A</v>
      </c>
      <c r="R3451" s="12">
        <v>44529</v>
      </c>
      <c r="S3451" t="s">
        <v>5274</v>
      </c>
      <c r="T3451" s="8" t="str">
        <f t="shared" si="216"/>
        <v>VM+ HCM 90</v>
      </c>
      <c r="U3451" t="s">
        <v>7235</v>
      </c>
      <c r="Y3451" t="str">
        <f t="array" ref="Y3451">IF(ISNUMBER(SEARCH($V$3,T3451)),"WINCOMHANOI",IF(ISNUMBER(SEARCH($V$4,T3451)),"WINCOMHOCHIMINH",IF(ISNUMBER(SEARCH($V$5,T3451)),"WINCOMDANANG",IF(ISNUMBER(SEARCH($V$6,T3451)),"WINCOMHAIDUONG",IF(ISNUMBER(SEARCH($V$7,T3451)),"WINCOMQUANGNINH",IF(ISNUMBER(SEARCH($V$8,T3451)),"WINCOMHAIPHONG",IF(ISNUMBER(SEARCH($V$9,T3451)),"WINCOMBACGIANG",IF(ISNUMBER(SEARCH($V$10,T3451)),"WINCOMBACNINH",IF(ISNUMBER(SEARCH($V$11,T3451)),"WINCOMPHUTHO",IF(ISNUMBER(SEARCH($V$12,T3451)),"WINCOMHATINH",IF(ISNUMBER(SEARCH($V$13,T3451)),"WINCOMTHAINGUYEN",IF(ISNUMBER(SEARCH($V$14,T3451)),"WINCOMKHANHHOA",IF(ISNUMBER(SEARCH($V$15,T3451)),"WINCOMHUNGYEN",IF(ISNUMBER(SEARCH($V$16,T3451)),"WINCOMNGHEAN",IF(ISNUMBER(SEARCH($V$17,T3451)),"WINCOMLAOCAI",IF(ISNUMBER(SEARCH($V$18,T3451)),"WINCOMVUNGTAU",IF(ISNUMBER(SEARCH($V$19,T3451)),"WINCOMBINHDUONG",IF(ISNUMBER(SEARCH($V$20,T3451)),"WINCOMKIENGIANG",IF(ISNUMBER(SEARCH($V$21,T3451)),"WINCOMHANAM",IF(ISNUMBER(SEARCH($V$22,T3451)),"WINCOMNAMDINH",IF(ISNUMBER(SEARCH($V$23,T3451)),"WINCOMLANGSON",IF(ISNUMBER(SEARCH($V$24,T3451)),"WINCOMTHANHHOA",IF(ISNUMBER(SEARCH($V$25,T3451)),"WINCOMYENBAI",IF(ISNUMBER(SEARCH($V$26,T3451)),"WINCOMTUYENQUANG",IF(ISNUMBER(SEARCH($V$27,T3451)),"WINCOMHUE",IF(ISNUMBER(SEARCH($V$28,T3451)),"WINCOMQUANGNAM",IF(ISNUMBER(SEARCH($V$29,T3451)),"WINCOMVINHPHUC",IF(ISNUMBER(SEARCH($V$30,T3451)),"WINCOMHAGIANG",IF(ISNUMBER(SEARCH($V$31,T3451)),"WINCOMNINHBINH",IF(ISNUMBER(SEARCH($V$32,T3451)),"WINCOMTRAVINH",IF(ISNUMBER(SEARCH($V$33,T3451)),"WINCOMCANTHO",IF(ISNUMBER(SEARCH($V$34,T3451)),"WINCOMBENTRE",IF(ISNUMBER(SEARCH($V$35,T3451)),"WINCOMCAMAU",IF(ISNUMBER(SEARCH($V$36,T3451)),"WINCOMANGIANG",IF(ISNUMBER(SEARCH($V$37,T3451)),"WINCOMNINHTHUAN",IF(ISNUMBER(SEARCH($V$38,T3451)),"WINCOMTHAIBINH",IF(ISNUMBER(SEARCH($V$39,T3451)),"WINCOMGIALAI",IF(ISNUMBER(SEARCH($V$40,T3451)),"WINCOMHOABINH",IF(ISNUMBER(SEARCH($V$41,T3451)),"WINCOMQUANGNGAI",IF(ISNUMBER(SEARCH($V$42,T3451)),"WINCOMBINHTHUAN",IF(ISNUMBER(SEARCH($V$43,T3451)),"WINCOMDAKLAK",IF(ISNUMBER(SEARCH($V$44,T3451)),"WINCOMSOCTRANG",IF(ISNUMBER(SEARCH($V$45,T3451)),"WINCOMSONLA",IF(ISNUMBER(SEARCH($V$46,T3451)),"WINCOMKONTUM",IF(ISNUMBER(SEARCH($V$47,T3451)),"WINCOMPHUYEN",IF(ISNUMBER(SEARCH($V$48,T3451)),"WINCOMQUANGTRI",IF(ISNUMBER(SEARCH($V$49,T3451)),"WINCOMBINHDINH",IF(ISNUMBER(SEARCH($V$50,T3451)),"WINCOMCAOBANG",IF(ISNUMBER(SEARCH($V$51,T3451)),"WINCOMQUANGBINH",IF(ISNUMBER(SEARCH($V$52,T3451)),"WINCOMLAMDONG",IF(ISNUMBER(SEARCH($V$53,T3451)),"WINCOMVINHLONG",IF(ISNUMBER(SEARCH($V$54,T3451)),"WINCOMDONGTHAP",IF(ISNUMBER(SEARCH($V$55,T3451)),"WINCOMTIENGIANG",IF(ISNUMBER(SEARCH($V$56,T3451)),"WINCOMQUANGNINH",0))))))))))))))))))))))))))))))))))))))))))))))))))))))</f>
        <v>WINCOMHOCHIMINH</v>
      </c>
    </row>
    <row r="3452" spans="1:25" x14ac:dyDescent="0.2">
      <c r="A3452" t="s">
        <v>0</v>
      </c>
      <c r="B3452" t="s">
        <v>5272</v>
      </c>
      <c r="C3452" t="s">
        <v>31</v>
      </c>
      <c r="D3452" t="s">
        <v>62</v>
      </c>
      <c r="E3452" t="s">
        <v>4</v>
      </c>
      <c r="F3452" s="5">
        <f t="shared" si="213"/>
        <v>2</v>
      </c>
      <c r="G3452" s="2">
        <v>210800</v>
      </c>
      <c r="H3452" s="2">
        <v>231880.00000000003</v>
      </c>
      <c r="I3452" t="s">
        <v>5</v>
      </c>
      <c r="J3452" t="s">
        <v>63</v>
      </c>
      <c r="K3452" t="str">
        <f t="shared" si="214"/>
        <v>_Đùi gà sốt cay 500g</v>
      </c>
      <c r="L3452" s="8" t="str">
        <f>VLOOKUP(K3452,'[1]Mã Misa'!$B$2:$D$74,2,0)</f>
        <v>Đùi gà sốt cay 500g</v>
      </c>
      <c r="M3452" s="8" t="str">
        <f>VLOOKUP(L3452,'[1]Mã Misa'!$C$2:$D$74,2,0)</f>
        <v>DGSC500</v>
      </c>
      <c r="N3452" s="2">
        <v>105400</v>
      </c>
      <c r="O3452" t="s">
        <v>5273</v>
      </c>
      <c r="P3452" s="8" t="str">
        <f t="shared" si="215"/>
        <v>0045402</v>
      </c>
      <c r="Q3452" s="8" t="e">
        <f t="array" ref="Q3452">IF(VLOOKUP(P3452,$AA$1:$AC$32,1,0)&lt;&gt;0,(P3452&amp;"A"),0)</f>
        <v>#N/A</v>
      </c>
      <c r="R3452" s="12">
        <v>44529</v>
      </c>
      <c r="S3452" t="s">
        <v>5274</v>
      </c>
      <c r="T3452" s="8" t="str">
        <f t="shared" si="216"/>
        <v>VM+ HCM 90</v>
      </c>
      <c r="U3452" t="s">
        <v>7235</v>
      </c>
      <c r="Y3452" t="str">
        <f t="array" ref="Y3452">IF(ISNUMBER(SEARCH($V$3,T3452)),"WINCOMHANOI",IF(ISNUMBER(SEARCH($V$4,T3452)),"WINCOMHOCHIMINH",IF(ISNUMBER(SEARCH($V$5,T3452)),"WINCOMDANANG",IF(ISNUMBER(SEARCH($V$6,T3452)),"WINCOMHAIDUONG",IF(ISNUMBER(SEARCH($V$7,T3452)),"WINCOMQUANGNINH",IF(ISNUMBER(SEARCH($V$8,T3452)),"WINCOMHAIPHONG",IF(ISNUMBER(SEARCH($V$9,T3452)),"WINCOMBACGIANG",IF(ISNUMBER(SEARCH($V$10,T3452)),"WINCOMBACNINH",IF(ISNUMBER(SEARCH($V$11,T3452)),"WINCOMPHUTHO",IF(ISNUMBER(SEARCH($V$12,T3452)),"WINCOMHATINH",IF(ISNUMBER(SEARCH($V$13,T3452)),"WINCOMTHAINGUYEN",IF(ISNUMBER(SEARCH($V$14,T3452)),"WINCOMKHANHHOA",IF(ISNUMBER(SEARCH($V$15,T3452)),"WINCOMHUNGYEN",IF(ISNUMBER(SEARCH($V$16,T3452)),"WINCOMNGHEAN",IF(ISNUMBER(SEARCH($V$17,T3452)),"WINCOMLAOCAI",IF(ISNUMBER(SEARCH($V$18,T3452)),"WINCOMVUNGTAU",IF(ISNUMBER(SEARCH($V$19,T3452)),"WINCOMBINHDUONG",IF(ISNUMBER(SEARCH($V$20,T3452)),"WINCOMKIENGIANG",IF(ISNUMBER(SEARCH($V$21,T3452)),"WINCOMHANAM",IF(ISNUMBER(SEARCH($V$22,T3452)),"WINCOMNAMDINH",IF(ISNUMBER(SEARCH($V$23,T3452)),"WINCOMLANGSON",IF(ISNUMBER(SEARCH($V$24,T3452)),"WINCOMTHANHHOA",IF(ISNUMBER(SEARCH($V$25,T3452)),"WINCOMYENBAI",IF(ISNUMBER(SEARCH($V$26,T3452)),"WINCOMTUYENQUANG",IF(ISNUMBER(SEARCH($V$27,T3452)),"WINCOMHUE",IF(ISNUMBER(SEARCH($V$28,T3452)),"WINCOMQUANGNAM",IF(ISNUMBER(SEARCH($V$29,T3452)),"WINCOMVINHPHUC",IF(ISNUMBER(SEARCH($V$30,T3452)),"WINCOMHAGIANG",IF(ISNUMBER(SEARCH($V$31,T3452)),"WINCOMNINHBINH",IF(ISNUMBER(SEARCH($V$32,T3452)),"WINCOMTRAVINH",IF(ISNUMBER(SEARCH($V$33,T3452)),"WINCOMCANTHO",IF(ISNUMBER(SEARCH($V$34,T3452)),"WINCOMBENTRE",IF(ISNUMBER(SEARCH($V$35,T3452)),"WINCOMCAMAU",IF(ISNUMBER(SEARCH($V$36,T3452)),"WINCOMANGIANG",IF(ISNUMBER(SEARCH($V$37,T3452)),"WINCOMNINHTHUAN",IF(ISNUMBER(SEARCH($V$38,T3452)),"WINCOMTHAIBINH",IF(ISNUMBER(SEARCH($V$39,T3452)),"WINCOMGIALAI",IF(ISNUMBER(SEARCH($V$40,T3452)),"WINCOMHOABINH",IF(ISNUMBER(SEARCH($V$41,T3452)),"WINCOMQUANGNGAI",IF(ISNUMBER(SEARCH($V$42,T3452)),"WINCOMBINHTHUAN",IF(ISNUMBER(SEARCH($V$43,T3452)),"WINCOMDAKLAK",IF(ISNUMBER(SEARCH($V$44,T3452)),"WINCOMSOCTRANG",IF(ISNUMBER(SEARCH($V$45,T3452)),"WINCOMSONLA",IF(ISNUMBER(SEARCH($V$46,T3452)),"WINCOMKONTUM",IF(ISNUMBER(SEARCH($V$47,T3452)),"WINCOMPHUYEN",IF(ISNUMBER(SEARCH($V$48,T3452)),"WINCOMQUANGTRI",IF(ISNUMBER(SEARCH($V$49,T3452)),"WINCOMBINHDINH",IF(ISNUMBER(SEARCH($V$50,T3452)),"WINCOMCAOBANG",IF(ISNUMBER(SEARCH($V$51,T3452)),"WINCOMQUANGBINH",IF(ISNUMBER(SEARCH($V$52,T3452)),"WINCOMLAMDONG",IF(ISNUMBER(SEARCH($V$53,T3452)),"WINCOMVINHLONG",IF(ISNUMBER(SEARCH($V$54,T3452)),"WINCOMDONGTHAP",IF(ISNUMBER(SEARCH($V$55,T3452)),"WINCOMTIENGIANG",IF(ISNUMBER(SEARCH($V$56,T3452)),"WINCOMQUANGNINH",0))))))))))))))))))))))))))))))))))))))))))))))))))))))</f>
        <v>WINCOMHOCHIMINH</v>
      </c>
    </row>
    <row r="3453" spans="1:25" x14ac:dyDescent="0.2">
      <c r="A3453" t="s">
        <v>0</v>
      </c>
      <c r="B3453" t="s">
        <v>5275</v>
      </c>
      <c r="C3453" t="s">
        <v>2</v>
      </c>
      <c r="D3453" t="s">
        <v>20</v>
      </c>
      <c r="E3453" t="s">
        <v>4</v>
      </c>
      <c r="F3453" s="5">
        <f t="shared" si="213"/>
        <v>3</v>
      </c>
      <c r="G3453" s="2">
        <v>150546</v>
      </c>
      <c r="H3453" s="2">
        <v>165600.6</v>
      </c>
      <c r="I3453" t="s">
        <v>5</v>
      </c>
      <c r="J3453" t="s">
        <v>21</v>
      </c>
      <c r="K3453" t="str">
        <f t="shared" si="214"/>
        <v>Giò tai lưỡi xào gói 250g</v>
      </c>
      <c r="L3453" s="8" t="str">
        <f>VLOOKUP(K3453,'[1]Mã Misa'!$B$2:$D$74,2,0)</f>
        <v>Giò Tai Lưỡi Xào 250g</v>
      </c>
      <c r="M3453" s="8" t="str">
        <f>VLOOKUP(L3453,'[1]Mã Misa'!$C$2:$D$74,2,0)</f>
        <v>GTLX250G</v>
      </c>
      <c r="N3453" s="2">
        <v>50182</v>
      </c>
      <c r="O3453" t="s">
        <v>1372</v>
      </c>
      <c r="P3453" s="8" t="str">
        <f t="shared" si="215"/>
        <v>0011334</v>
      </c>
      <c r="Q3453" s="18" t="s">
        <v>7474</v>
      </c>
      <c r="R3453" s="12">
        <v>44517</v>
      </c>
      <c r="S3453" t="s">
        <v>1123</v>
      </c>
      <c r="T3453" s="8" t="str">
        <f t="shared" si="216"/>
        <v>VM+ HPG 84</v>
      </c>
      <c r="U3453" t="s">
        <v>6304</v>
      </c>
      <c r="Y3453" t="str">
        <f t="array" ref="Y3453">IF(ISNUMBER(SEARCH($V$3,T3453)),"WINCOMHANOI",IF(ISNUMBER(SEARCH($V$4,T3453)),"WINCOMHOCHIMINH",IF(ISNUMBER(SEARCH($V$5,T3453)),"WINCOMDANANG",IF(ISNUMBER(SEARCH($V$6,T3453)),"WINCOMHAIDUONG",IF(ISNUMBER(SEARCH($V$7,T3453)),"WINCOMQUANGNINH",IF(ISNUMBER(SEARCH($V$8,T3453)),"WINCOMHAIPHONG",IF(ISNUMBER(SEARCH($V$9,T3453)),"WINCOMBACGIANG",IF(ISNUMBER(SEARCH($V$10,T3453)),"WINCOMBACNINH",IF(ISNUMBER(SEARCH($V$11,T3453)),"WINCOMPHUTHO",IF(ISNUMBER(SEARCH($V$12,T3453)),"WINCOMHATINH",IF(ISNUMBER(SEARCH($V$13,T3453)),"WINCOMTHAINGUYEN",IF(ISNUMBER(SEARCH($V$14,T3453)),"WINCOMKHANHHOA",IF(ISNUMBER(SEARCH($V$15,T3453)),"WINCOMHUNGYEN",IF(ISNUMBER(SEARCH($V$16,T3453)),"WINCOMNGHEAN",IF(ISNUMBER(SEARCH($V$17,T3453)),"WINCOMLAOCAI",IF(ISNUMBER(SEARCH($V$18,T3453)),"WINCOMVUNGTAU",IF(ISNUMBER(SEARCH($V$19,T3453)),"WINCOMBINHDUONG",IF(ISNUMBER(SEARCH($V$20,T3453)),"WINCOMKIENGIANG",IF(ISNUMBER(SEARCH($V$21,T3453)),"WINCOMHANAM",IF(ISNUMBER(SEARCH($V$22,T3453)),"WINCOMNAMDINH",IF(ISNUMBER(SEARCH($V$23,T3453)),"WINCOMLANGSON",IF(ISNUMBER(SEARCH($V$24,T3453)),"WINCOMTHANHHOA",IF(ISNUMBER(SEARCH($V$25,T3453)),"WINCOMYENBAI",IF(ISNUMBER(SEARCH($V$26,T3453)),"WINCOMTUYENQUANG",IF(ISNUMBER(SEARCH($V$27,T3453)),"WINCOMHUE",IF(ISNUMBER(SEARCH($V$28,T3453)),"WINCOMQUANGNAM",IF(ISNUMBER(SEARCH($V$29,T3453)),"WINCOMVINHPHUC",IF(ISNUMBER(SEARCH($V$30,T3453)),"WINCOMHAGIANG",IF(ISNUMBER(SEARCH($V$31,T3453)),"WINCOMNINHBINH",IF(ISNUMBER(SEARCH($V$32,T3453)),"WINCOMTRAVINH",IF(ISNUMBER(SEARCH($V$33,T3453)),"WINCOMCANTHO",IF(ISNUMBER(SEARCH($V$34,T3453)),"WINCOMBENTRE",IF(ISNUMBER(SEARCH($V$35,T3453)),"WINCOMCAMAU",IF(ISNUMBER(SEARCH($V$36,T3453)),"WINCOMANGIANG",IF(ISNUMBER(SEARCH($V$37,T3453)),"WINCOMNINHTHUAN",IF(ISNUMBER(SEARCH($V$38,T3453)),"WINCOMTHAIBINH",IF(ISNUMBER(SEARCH($V$39,T3453)),"WINCOMGIALAI",IF(ISNUMBER(SEARCH($V$40,T3453)),"WINCOMHOABINH",IF(ISNUMBER(SEARCH($V$41,T3453)),"WINCOMQUANGNGAI",IF(ISNUMBER(SEARCH($V$42,T3453)),"WINCOMBINHTHUAN",IF(ISNUMBER(SEARCH($V$43,T3453)),"WINCOMDAKLAK",IF(ISNUMBER(SEARCH($V$44,T3453)),"WINCOMSOCTRANG",IF(ISNUMBER(SEARCH($V$45,T3453)),"WINCOMSONLA",IF(ISNUMBER(SEARCH($V$46,T3453)),"WINCOMKONTUM",IF(ISNUMBER(SEARCH($V$47,T3453)),"WINCOMPHUYEN",IF(ISNUMBER(SEARCH($V$48,T3453)),"WINCOMQUANGTRI",IF(ISNUMBER(SEARCH($V$49,T3453)),"WINCOMBINHDINH",IF(ISNUMBER(SEARCH($V$50,T3453)),"WINCOMCAOBANG",IF(ISNUMBER(SEARCH($V$51,T3453)),"WINCOMQUANGBINH",IF(ISNUMBER(SEARCH($V$52,T3453)),"WINCOMLAMDONG",IF(ISNUMBER(SEARCH($V$53,T3453)),"WINCOMVINHLONG",IF(ISNUMBER(SEARCH($V$54,T3453)),"WINCOMDONGTHAP",IF(ISNUMBER(SEARCH($V$55,T3453)),"WINCOMTIENGIANG",IF(ISNUMBER(SEARCH($V$56,T3453)),"WINCOMQUANGNINH",0))))))))))))))))))))))))))))))))))))))))))))))))))))))</f>
        <v>WINCOMHAIPHONG</v>
      </c>
    </row>
    <row r="3454" spans="1:25" x14ac:dyDescent="0.2">
      <c r="A3454" t="s">
        <v>0</v>
      </c>
      <c r="B3454" t="s">
        <v>5275</v>
      </c>
      <c r="C3454" t="s">
        <v>31</v>
      </c>
      <c r="D3454" t="s">
        <v>39</v>
      </c>
      <c r="E3454" t="s">
        <v>4</v>
      </c>
      <c r="F3454" s="5">
        <f t="shared" si="213"/>
        <v>6</v>
      </c>
      <c r="G3454" s="2">
        <v>276000</v>
      </c>
      <c r="H3454" s="2">
        <v>303600</v>
      </c>
      <c r="I3454" t="s">
        <v>5</v>
      </c>
      <c r="J3454" t="s">
        <v>40</v>
      </c>
      <c r="K3454" t="str">
        <f t="shared" si="214"/>
        <v>Mộc nấm hương gói 250g</v>
      </c>
      <c r="L3454" s="8" t="str">
        <f>VLOOKUP(K3454,'[1]Mã Misa'!$B$2:$D$74,2,0)</f>
        <v>Mộc Nấm Hương 250g</v>
      </c>
      <c r="M3454" s="8" t="str">
        <f>VLOOKUP(L3454,'[1]Mã Misa'!$C$2:$D$74,2,0)</f>
        <v>MNH250</v>
      </c>
      <c r="N3454" s="2">
        <v>46000</v>
      </c>
      <c r="O3454" t="s">
        <v>1372</v>
      </c>
      <c r="P3454" s="8" t="str">
        <f t="shared" si="215"/>
        <v>0011334</v>
      </c>
      <c r="Q3454" s="18" t="s">
        <v>7474</v>
      </c>
      <c r="R3454" s="12">
        <v>44517</v>
      </c>
      <c r="S3454" t="s">
        <v>1123</v>
      </c>
      <c r="T3454" s="8" t="str">
        <f t="shared" si="216"/>
        <v>VM+ HPG 84</v>
      </c>
      <c r="U3454" t="s">
        <v>6304</v>
      </c>
      <c r="Y3454" t="str">
        <f t="array" ref="Y3454">IF(ISNUMBER(SEARCH($V$3,T3454)),"WINCOMHANOI",IF(ISNUMBER(SEARCH($V$4,T3454)),"WINCOMHOCHIMINH",IF(ISNUMBER(SEARCH($V$5,T3454)),"WINCOMDANANG",IF(ISNUMBER(SEARCH($V$6,T3454)),"WINCOMHAIDUONG",IF(ISNUMBER(SEARCH($V$7,T3454)),"WINCOMQUANGNINH",IF(ISNUMBER(SEARCH($V$8,T3454)),"WINCOMHAIPHONG",IF(ISNUMBER(SEARCH($V$9,T3454)),"WINCOMBACGIANG",IF(ISNUMBER(SEARCH($V$10,T3454)),"WINCOMBACNINH",IF(ISNUMBER(SEARCH($V$11,T3454)),"WINCOMPHUTHO",IF(ISNUMBER(SEARCH($V$12,T3454)),"WINCOMHATINH",IF(ISNUMBER(SEARCH($V$13,T3454)),"WINCOMTHAINGUYEN",IF(ISNUMBER(SEARCH($V$14,T3454)),"WINCOMKHANHHOA",IF(ISNUMBER(SEARCH($V$15,T3454)),"WINCOMHUNGYEN",IF(ISNUMBER(SEARCH($V$16,T3454)),"WINCOMNGHEAN",IF(ISNUMBER(SEARCH($V$17,T3454)),"WINCOMLAOCAI",IF(ISNUMBER(SEARCH($V$18,T3454)),"WINCOMVUNGTAU",IF(ISNUMBER(SEARCH($V$19,T3454)),"WINCOMBINHDUONG",IF(ISNUMBER(SEARCH($V$20,T3454)),"WINCOMKIENGIANG",IF(ISNUMBER(SEARCH($V$21,T3454)),"WINCOMHANAM",IF(ISNUMBER(SEARCH($V$22,T3454)),"WINCOMNAMDINH",IF(ISNUMBER(SEARCH($V$23,T3454)),"WINCOMLANGSON",IF(ISNUMBER(SEARCH($V$24,T3454)),"WINCOMTHANHHOA",IF(ISNUMBER(SEARCH($V$25,T3454)),"WINCOMYENBAI",IF(ISNUMBER(SEARCH($V$26,T3454)),"WINCOMTUYENQUANG",IF(ISNUMBER(SEARCH($V$27,T3454)),"WINCOMHUE",IF(ISNUMBER(SEARCH($V$28,T3454)),"WINCOMQUANGNAM",IF(ISNUMBER(SEARCH($V$29,T3454)),"WINCOMVINHPHUC",IF(ISNUMBER(SEARCH($V$30,T3454)),"WINCOMHAGIANG",IF(ISNUMBER(SEARCH($V$31,T3454)),"WINCOMNINHBINH",IF(ISNUMBER(SEARCH($V$32,T3454)),"WINCOMTRAVINH",IF(ISNUMBER(SEARCH($V$33,T3454)),"WINCOMCANTHO",IF(ISNUMBER(SEARCH($V$34,T3454)),"WINCOMBENTRE",IF(ISNUMBER(SEARCH($V$35,T3454)),"WINCOMCAMAU",IF(ISNUMBER(SEARCH($V$36,T3454)),"WINCOMANGIANG",IF(ISNUMBER(SEARCH($V$37,T3454)),"WINCOMNINHTHUAN",IF(ISNUMBER(SEARCH($V$38,T3454)),"WINCOMTHAIBINH",IF(ISNUMBER(SEARCH($V$39,T3454)),"WINCOMGIALAI",IF(ISNUMBER(SEARCH($V$40,T3454)),"WINCOMHOABINH",IF(ISNUMBER(SEARCH($V$41,T3454)),"WINCOMQUANGNGAI",IF(ISNUMBER(SEARCH($V$42,T3454)),"WINCOMBINHTHUAN",IF(ISNUMBER(SEARCH($V$43,T3454)),"WINCOMDAKLAK",IF(ISNUMBER(SEARCH($V$44,T3454)),"WINCOMSOCTRANG",IF(ISNUMBER(SEARCH($V$45,T3454)),"WINCOMSONLA",IF(ISNUMBER(SEARCH($V$46,T3454)),"WINCOMKONTUM",IF(ISNUMBER(SEARCH($V$47,T3454)),"WINCOMPHUYEN",IF(ISNUMBER(SEARCH($V$48,T3454)),"WINCOMQUANGTRI",IF(ISNUMBER(SEARCH($V$49,T3454)),"WINCOMBINHDINH",IF(ISNUMBER(SEARCH($V$50,T3454)),"WINCOMCAOBANG",IF(ISNUMBER(SEARCH($V$51,T3454)),"WINCOMQUANGBINH",IF(ISNUMBER(SEARCH($V$52,T3454)),"WINCOMLAMDONG",IF(ISNUMBER(SEARCH($V$53,T3454)),"WINCOMVINHLONG",IF(ISNUMBER(SEARCH($V$54,T3454)),"WINCOMDONGTHAP",IF(ISNUMBER(SEARCH($V$55,T3454)),"WINCOMTIENGIANG",IF(ISNUMBER(SEARCH($V$56,T3454)),"WINCOMQUANGNINH",0))))))))))))))))))))))))))))))))))))))))))))))))))))))</f>
        <v>WINCOMHAIPHONG</v>
      </c>
    </row>
    <row r="3455" spans="1:25" x14ac:dyDescent="0.2">
      <c r="A3455" t="s">
        <v>0</v>
      </c>
      <c r="B3455" t="s">
        <v>5276</v>
      </c>
      <c r="C3455" t="s">
        <v>2</v>
      </c>
      <c r="D3455" t="s">
        <v>3</v>
      </c>
      <c r="E3455" t="s">
        <v>4</v>
      </c>
      <c r="F3455" s="5">
        <f t="shared" si="213"/>
        <v>1</v>
      </c>
      <c r="G3455" s="2">
        <v>88846</v>
      </c>
      <c r="H3455" s="2">
        <v>97730.6</v>
      </c>
      <c r="I3455" t="s">
        <v>5</v>
      </c>
      <c r="J3455" t="s">
        <v>6</v>
      </c>
      <c r="K3455" t="str">
        <f t="shared" si="214"/>
        <v>Gà muối gói 500g</v>
      </c>
      <c r="L3455" s="8" t="str">
        <f>VLOOKUP(K3455,'[1]Mã Misa'!$B$2:$D$74,2,0)</f>
        <v>Gà muối 500g</v>
      </c>
      <c r="M3455" s="8" t="str">
        <f>VLOOKUP(L3455,'[1]Mã Misa'!$C$2:$D$74,2,0)</f>
        <v>GM500</v>
      </c>
      <c r="N3455" s="2">
        <v>88846</v>
      </c>
      <c r="O3455" t="s">
        <v>5277</v>
      </c>
      <c r="P3455" s="8" t="str">
        <f t="shared" si="215"/>
        <v>0149426</v>
      </c>
      <c r="Q3455" s="8" t="e">
        <f t="array" ref="Q3455">IF(VLOOKUP(P3455,$AA$1:$AC$32,1,0)&lt;&gt;0,(P3455&amp;"A"),0)</f>
        <v>#N/A</v>
      </c>
      <c r="R3455" s="12">
        <v>44529</v>
      </c>
      <c r="S3455" t="s">
        <v>2031</v>
      </c>
      <c r="T3455" s="8" t="str">
        <f t="shared" si="216"/>
        <v>VM+ HNI 25</v>
      </c>
      <c r="U3455" t="s">
        <v>6558</v>
      </c>
      <c r="Y3455" t="str">
        <f t="array" ref="Y3455">IF(ISNUMBER(SEARCH($V$3,T3455)),"WINCOMHANOI",IF(ISNUMBER(SEARCH($V$4,T3455)),"WINCOMHOCHIMINH",IF(ISNUMBER(SEARCH($V$5,T3455)),"WINCOMDANANG",IF(ISNUMBER(SEARCH($V$6,T3455)),"WINCOMHAIDUONG",IF(ISNUMBER(SEARCH($V$7,T3455)),"WINCOMQUANGNINH",IF(ISNUMBER(SEARCH($V$8,T3455)),"WINCOMHAIPHONG",IF(ISNUMBER(SEARCH($V$9,T3455)),"WINCOMBACGIANG",IF(ISNUMBER(SEARCH($V$10,T3455)),"WINCOMBACNINH",IF(ISNUMBER(SEARCH($V$11,T3455)),"WINCOMPHUTHO",IF(ISNUMBER(SEARCH($V$12,T3455)),"WINCOMHATINH",IF(ISNUMBER(SEARCH($V$13,T3455)),"WINCOMTHAINGUYEN",IF(ISNUMBER(SEARCH($V$14,T3455)),"WINCOMKHANHHOA",IF(ISNUMBER(SEARCH($V$15,T3455)),"WINCOMHUNGYEN",IF(ISNUMBER(SEARCH($V$16,T3455)),"WINCOMNGHEAN",IF(ISNUMBER(SEARCH($V$17,T3455)),"WINCOMLAOCAI",IF(ISNUMBER(SEARCH($V$18,T3455)),"WINCOMVUNGTAU",IF(ISNUMBER(SEARCH($V$19,T3455)),"WINCOMBINHDUONG",IF(ISNUMBER(SEARCH($V$20,T3455)),"WINCOMKIENGIANG",IF(ISNUMBER(SEARCH($V$21,T3455)),"WINCOMHANAM",IF(ISNUMBER(SEARCH($V$22,T3455)),"WINCOMNAMDINH",IF(ISNUMBER(SEARCH($V$23,T3455)),"WINCOMLANGSON",IF(ISNUMBER(SEARCH($V$24,T3455)),"WINCOMTHANHHOA",IF(ISNUMBER(SEARCH($V$25,T3455)),"WINCOMYENBAI",IF(ISNUMBER(SEARCH($V$26,T3455)),"WINCOMTUYENQUANG",IF(ISNUMBER(SEARCH($V$27,T3455)),"WINCOMHUE",IF(ISNUMBER(SEARCH($V$28,T3455)),"WINCOMQUANGNAM",IF(ISNUMBER(SEARCH($V$29,T3455)),"WINCOMVINHPHUC",IF(ISNUMBER(SEARCH($V$30,T3455)),"WINCOMHAGIANG",IF(ISNUMBER(SEARCH($V$31,T3455)),"WINCOMNINHBINH",IF(ISNUMBER(SEARCH($V$32,T3455)),"WINCOMTRAVINH",IF(ISNUMBER(SEARCH($V$33,T3455)),"WINCOMCANTHO",IF(ISNUMBER(SEARCH($V$34,T3455)),"WINCOMBENTRE",IF(ISNUMBER(SEARCH($V$35,T3455)),"WINCOMCAMAU",IF(ISNUMBER(SEARCH($V$36,T3455)),"WINCOMANGIANG",IF(ISNUMBER(SEARCH($V$37,T3455)),"WINCOMNINHTHUAN",IF(ISNUMBER(SEARCH($V$38,T3455)),"WINCOMTHAIBINH",IF(ISNUMBER(SEARCH($V$39,T3455)),"WINCOMGIALAI",IF(ISNUMBER(SEARCH($V$40,T3455)),"WINCOMHOABINH",IF(ISNUMBER(SEARCH($V$41,T3455)),"WINCOMQUANGNGAI",IF(ISNUMBER(SEARCH($V$42,T3455)),"WINCOMBINHTHUAN",IF(ISNUMBER(SEARCH($V$43,T3455)),"WINCOMDAKLAK",IF(ISNUMBER(SEARCH($V$44,T3455)),"WINCOMSOCTRANG",IF(ISNUMBER(SEARCH($V$45,T3455)),"WINCOMSONLA",IF(ISNUMBER(SEARCH($V$46,T3455)),"WINCOMKONTUM",IF(ISNUMBER(SEARCH($V$47,T3455)),"WINCOMPHUYEN",IF(ISNUMBER(SEARCH($V$48,T3455)),"WINCOMQUANGTRI",IF(ISNUMBER(SEARCH($V$49,T3455)),"WINCOMBINHDINH",IF(ISNUMBER(SEARCH($V$50,T3455)),"WINCOMCAOBANG",IF(ISNUMBER(SEARCH($V$51,T3455)),"WINCOMQUANGBINH",IF(ISNUMBER(SEARCH($V$52,T3455)),"WINCOMLAMDONG",IF(ISNUMBER(SEARCH($V$53,T3455)),"WINCOMVINHLONG",IF(ISNUMBER(SEARCH($V$54,T3455)),"WINCOMDONGTHAP",IF(ISNUMBER(SEARCH($V$55,T3455)),"WINCOMTIENGIANG",IF(ISNUMBER(SEARCH($V$56,T3455)),"WINCOMQUANGNINH",0))))))))))))))))))))))))))))))))))))))))))))))))))))))</f>
        <v>WINCOMHANOI</v>
      </c>
    </row>
    <row r="3456" spans="1:25" x14ac:dyDescent="0.2">
      <c r="A3456" t="s">
        <v>0</v>
      </c>
      <c r="B3456" t="s">
        <v>5278</v>
      </c>
      <c r="C3456" t="s">
        <v>2</v>
      </c>
      <c r="D3456" t="s">
        <v>62</v>
      </c>
      <c r="E3456" t="s">
        <v>4</v>
      </c>
      <c r="F3456" s="5">
        <f t="shared" si="213"/>
        <v>2</v>
      </c>
      <c r="G3456" s="2">
        <v>210800</v>
      </c>
      <c r="H3456" s="2">
        <v>231880.00000000003</v>
      </c>
      <c r="I3456" t="s">
        <v>5</v>
      </c>
      <c r="J3456" t="s">
        <v>63</v>
      </c>
      <c r="K3456" t="str">
        <f t="shared" si="214"/>
        <v>_Đùi gà sốt cay 500g</v>
      </c>
      <c r="L3456" s="8" t="str">
        <f>VLOOKUP(K3456,'[1]Mã Misa'!$B$2:$D$74,2,0)</f>
        <v>Đùi gà sốt cay 500g</v>
      </c>
      <c r="M3456" s="8" t="str">
        <f>VLOOKUP(L3456,'[1]Mã Misa'!$C$2:$D$74,2,0)</f>
        <v>DGSC500</v>
      </c>
      <c r="N3456" s="2">
        <v>105400</v>
      </c>
      <c r="O3456" t="s">
        <v>5279</v>
      </c>
      <c r="P3456" s="8" t="str">
        <f t="shared" si="215"/>
        <v>0149429</v>
      </c>
      <c r="Q3456" s="8" t="e">
        <f t="array" ref="Q3456">IF(VLOOKUP(P3456,$AA$1:$AC$32,1,0)&lt;&gt;0,(P3456&amp;"A"),0)</f>
        <v>#N/A</v>
      </c>
      <c r="R3456" s="12">
        <v>44529</v>
      </c>
      <c r="S3456" t="s">
        <v>5280</v>
      </c>
      <c r="T3456" s="8" t="str">
        <f t="shared" si="216"/>
        <v>VM+ HNI 18</v>
      </c>
      <c r="U3456" t="s">
        <v>7236</v>
      </c>
      <c r="Y3456" t="str">
        <f t="array" ref="Y3456">IF(ISNUMBER(SEARCH($V$3,T3456)),"WINCOMHANOI",IF(ISNUMBER(SEARCH($V$4,T3456)),"WINCOMHOCHIMINH",IF(ISNUMBER(SEARCH($V$5,T3456)),"WINCOMDANANG",IF(ISNUMBER(SEARCH($V$6,T3456)),"WINCOMHAIDUONG",IF(ISNUMBER(SEARCH($V$7,T3456)),"WINCOMQUANGNINH",IF(ISNUMBER(SEARCH($V$8,T3456)),"WINCOMHAIPHONG",IF(ISNUMBER(SEARCH($V$9,T3456)),"WINCOMBACGIANG",IF(ISNUMBER(SEARCH($V$10,T3456)),"WINCOMBACNINH",IF(ISNUMBER(SEARCH($V$11,T3456)),"WINCOMPHUTHO",IF(ISNUMBER(SEARCH($V$12,T3456)),"WINCOMHATINH",IF(ISNUMBER(SEARCH($V$13,T3456)),"WINCOMTHAINGUYEN",IF(ISNUMBER(SEARCH($V$14,T3456)),"WINCOMKHANHHOA",IF(ISNUMBER(SEARCH($V$15,T3456)),"WINCOMHUNGYEN",IF(ISNUMBER(SEARCH($V$16,T3456)),"WINCOMNGHEAN",IF(ISNUMBER(SEARCH($V$17,T3456)),"WINCOMLAOCAI",IF(ISNUMBER(SEARCH($V$18,T3456)),"WINCOMVUNGTAU",IF(ISNUMBER(SEARCH($V$19,T3456)),"WINCOMBINHDUONG",IF(ISNUMBER(SEARCH($V$20,T3456)),"WINCOMKIENGIANG",IF(ISNUMBER(SEARCH($V$21,T3456)),"WINCOMHANAM",IF(ISNUMBER(SEARCH($V$22,T3456)),"WINCOMNAMDINH",IF(ISNUMBER(SEARCH($V$23,T3456)),"WINCOMLANGSON",IF(ISNUMBER(SEARCH($V$24,T3456)),"WINCOMTHANHHOA",IF(ISNUMBER(SEARCH($V$25,T3456)),"WINCOMYENBAI",IF(ISNUMBER(SEARCH($V$26,T3456)),"WINCOMTUYENQUANG",IF(ISNUMBER(SEARCH($V$27,T3456)),"WINCOMHUE",IF(ISNUMBER(SEARCH($V$28,T3456)),"WINCOMQUANGNAM",IF(ISNUMBER(SEARCH($V$29,T3456)),"WINCOMVINHPHUC",IF(ISNUMBER(SEARCH($V$30,T3456)),"WINCOMHAGIANG",IF(ISNUMBER(SEARCH($V$31,T3456)),"WINCOMNINHBINH",IF(ISNUMBER(SEARCH($V$32,T3456)),"WINCOMTRAVINH",IF(ISNUMBER(SEARCH($V$33,T3456)),"WINCOMCANTHO",IF(ISNUMBER(SEARCH($V$34,T3456)),"WINCOMBENTRE",IF(ISNUMBER(SEARCH($V$35,T3456)),"WINCOMCAMAU",IF(ISNUMBER(SEARCH($V$36,T3456)),"WINCOMANGIANG",IF(ISNUMBER(SEARCH($V$37,T3456)),"WINCOMNINHTHUAN",IF(ISNUMBER(SEARCH($V$38,T3456)),"WINCOMTHAIBINH",IF(ISNUMBER(SEARCH($V$39,T3456)),"WINCOMGIALAI",IF(ISNUMBER(SEARCH($V$40,T3456)),"WINCOMHOABINH",IF(ISNUMBER(SEARCH($V$41,T3456)),"WINCOMQUANGNGAI",IF(ISNUMBER(SEARCH($V$42,T3456)),"WINCOMBINHTHUAN",IF(ISNUMBER(SEARCH($V$43,T3456)),"WINCOMDAKLAK",IF(ISNUMBER(SEARCH($V$44,T3456)),"WINCOMSOCTRANG",IF(ISNUMBER(SEARCH($V$45,T3456)),"WINCOMSONLA",IF(ISNUMBER(SEARCH($V$46,T3456)),"WINCOMKONTUM",IF(ISNUMBER(SEARCH($V$47,T3456)),"WINCOMPHUYEN",IF(ISNUMBER(SEARCH($V$48,T3456)),"WINCOMQUANGTRI",IF(ISNUMBER(SEARCH($V$49,T3456)),"WINCOMBINHDINH",IF(ISNUMBER(SEARCH($V$50,T3456)),"WINCOMCAOBANG",IF(ISNUMBER(SEARCH($V$51,T3456)),"WINCOMQUANGBINH",IF(ISNUMBER(SEARCH($V$52,T3456)),"WINCOMLAMDONG",IF(ISNUMBER(SEARCH($V$53,T3456)),"WINCOMVINHLONG",IF(ISNUMBER(SEARCH($V$54,T3456)),"WINCOMDONGTHAP",IF(ISNUMBER(SEARCH($V$55,T3456)),"WINCOMTIENGIANG",IF(ISNUMBER(SEARCH($V$56,T3456)),"WINCOMQUANGNINH",0))))))))))))))))))))))))))))))))))))))))))))))))))))))</f>
        <v>WINCOMHANOI</v>
      </c>
    </row>
    <row r="3457" spans="1:25" x14ac:dyDescent="0.2">
      <c r="A3457" t="s">
        <v>0</v>
      </c>
      <c r="B3457" t="s">
        <v>5281</v>
      </c>
      <c r="C3457" t="s">
        <v>2</v>
      </c>
      <c r="D3457" t="s">
        <v>62</v>
      </c>
      <c r="E3457" t="s">
        <v>4</v>
      </c>
      <c r="F3457" s="5">
        <f t="shared" si="213"/>
        <v>0</v>
      </c>
      <c r="G3457" s="2">
        <v>0</v>
      </c>
      <c r="H3457" s="2">
        <v>0</v>
      </c>
      <c r="I3457" t="s">
        <v>5</v>
      </c>
      <c r="J3457" t="s">
        <v>63</v>
      </c>
      <c r="K3457" t="str">
        <f t="shared" si="214"/>
        <v>_Đùi gà sốt cay 500g</v>
      </c>
      <c r="L3457" s="8" t="str">
        <f>VLOOKUP(K3457,'[1]Mã Misa'!$B$2:$D$74,2,0)</f>
        <v>Đùi gà sốt cay 500g</v>
      </c>
      <c r="M3457" s="8" t="str">
        <f>VLOOKUP(L3457,'[1]Mã Misa'!$C$2:$D$74,2,0)</f>
        <v>DGSC500</v>
      </c>
      <c r="N3457" s="2">
        <v>105400</v>
      </c>
      <c r="O3457" t="s">
        <v>5282</v>
      </c>
      <c r="P3457" s="8" t="str">
        <f t="shared" si="215"/>
        <v/>
      </c>
      <c r="Q3457" s="8" t="e">
        <f t="array" ref="Q3457">IF(VLOOKUP(P3457,$AA$1:$AC$32,1,0)&lt;&gt;0,(P3457&amp;"A"),0)</f>
        <v>#N/A</v>
      </c>
      <c r="R3457" s="12" t="e">
        <v>#N/A</v>
      </c>
      <c r="S3457" t="s">
        <v>891</v>
      </c>
      <c r="T3457" s="8" t="str">
        <f t="shared" si="216"/>
        <v>VM+ HCM 47</v>
      </c>
      <c r="U3457" t="s">
        <v>6238</v>
      </c>
      <c r="Y3457" t="str">
        <f t="array" ref="Y3457">IF(ISNUMBER(SEARCH($V$3,T3457)),"WINCOMHANOI",IF(ISNUMBER(SEARCH($V$4,T3457)),"WINCOMHOCHIMINH",IF(ISNUMBER(SEARCH($V$5,T3457)),"WINCOMDANANG",IF(ISNUMBER(SEARCH($V$6,T3457)),"WINCOMHAIDUONG",IF(ISNUMBER(SEARCH($V$7,T3457)),"WINCOMQUANGNINH",IF(ISNUMBER(SEARCH($V$8,T3457)),"WINCOMHAIPHONG",IF(ISNUMBER(SEARCH($V$9,T3457)),"WINCOMBACGIANG",IF(ISNUMBER(SEARCH($V$10,T3457)),"WINCOMBACNINH",IF(ISNUMBER(SEARCH($V$11,T3457)),"WINCOMPHUTHO",IF(ISNUMBER(SEARCH($V$12,T3457)),"WINCOMHATINH",IF(ISNUMBER(SEARCH($V$13,T3457)),"WINCOMTHAINGUYEN",IF(ISNUMBER(SEARCH($V$14,T3457)),"WINCOMKHANHHOA",IF(ISNUMBER(SEARCH($V$15,T3457)),"WINCOMHUNGYEN",IF(ISNUMBER(SEARCH($V$16,T3457)),"WINCOMNGHEAN",IF(ISNUMBER(SEARCH($V$17,T3457)),"WINCOMLAOCAI",IF(ISNUMBER(SEARCH($V$18,T3457)),"WINCOMVUNGTAU",IF(ISNUMBER(SEARCH($V$19,T3457)),"WINCOMBINHDUONG",IF(ISNUMBER(SEARCH($V$20,T3457)),"WINCOMKIENGIANG",IF(ISNUMBER(SEARCH($V$21,T3457)),"WINCOMHANAM",IF(ISNUMBER(SEARCH($V$22,T3457)),"WINCOMNAMDINH",IF(ISNUMBER(SEARCH($V$23,T3457)),"WINCOMLANGSON",IF(ISNUMBER(SEARCH($V$24,T3457)),"WINCOMTHANHHOA",IF(ISNUMBER(SEARCH($V$25,T3457)),"WINCOMYENBAI",IF(ISNUMBER(SEARCH($V$26,T3457)),"WINCOMTUYENQUANG",IF(ISNUMBER(SEARCH($V$27,T3457)),"WINCOMHUE",IF(ISNUMBER(SEARCH($V$28,T3457)),"WINCOMQUANGNAM",IF(ISNUMBER(SEARCH($V$29,T3457)),"WINCOMVINHPHUC",IF(ISNUMBER(SEARCH($V$30,T3457)),"WINCOMHAGIANG",IF(ISNUMBER(SEARCH($V$31,T3457)),"WINCOMNINHBINH",IF(ISNUMBER(SEARCH($V$32,T3457)),"WINCOMTRAVINH",IF(ISNUMBER(SEARCH($V$33,T3457)),"WINCOMCANTHO",IF(ISNUMBER(SEARCH($V$34,T3457)),"WINCOMBENTRE",IF(ISNUMBER(SEARCH($V$35,T3457)),"WINCOMCAMAU",IF(ISNUMBER(SEARCH($V$36,T3457)),"WINCOMANGIANG",IF(ISNUMBER(SEARCH($V$37,T3457)),"WINCOMNINHTHUAN",IF(ISNUMBER(SEARCH($V$38,T3457)),"WINCOMTHAIBINH",IF(ISNUMBER(SEARCH($V$39,T3457)),"WINCOMGIALAI",IF(ISNUMBER(SEARCH($V$40,T3457)),"WINCOMHOABINH",IF(ISNUMBER(SEARCH($V$41,T3457)),"WINCOMQUANGNGAI",IF(ISNUMBER(SEARCH($V$42,T3457)),"WINCOMBINHTHUAN",IF(ISNUMBER(SEARCH($V$43,T3457)),"WINCOMDAKLAK",IF(ISNUMBER(SEARCH($V$44,T3457)),"WINCOMSOCTRANG",IF(ISNUMBER(SEARCH($V$45,T3457)),"WINCOMSONLA",IF(ISNUMBER(SEARCH($V$46,T3457)),"WINCOMKONTUM",IF(ISNUMBER(SEARCH($V$47,T3457)),"WINCOMPHUYEN",IF(ISNUMBER(SEARCH($V$48,T3457)),"WINCOMQUANGTRI",IF(ISNUMBER(SEARCH($V$49,T3457)),"WINCOMBINHDINH",IF(ISNUMBER(SEARCH($V$50,T3457)),"WINCOMCAOBANG",IF(ISNUMBER(SEARCH($V$51,T3457)),"WINCOMQUANGBINH",IF(ISNUMBER(SEARCH($V$52,T3457)),"WINCOMLAMDONG",IF(ISNUMBER(SEARCH($V$53,T3457)),"WINCOMVINHLONG",IF(ISNUMBER(SEARCH($V$54,T3457)),"WINCOMDONGTHAP",IF(ISNUMBER(SEARCH($V$55,T3457)),"WINCOMTIENGIANG",IF(ISNUMBER(SEARCH($V$56,T3457)),"WINCOMQUANGNINH",0))))))))))))))))))))))))))))))))))))))))))))))))))))))</f>
        <v>WINCOMHOCHIMINH</v>
      </c>
    </row>
    <row r="3458" spans="1:25" x14ac:dyDescent="0.2">
      <c r="A3458" t="s">
        <v>0</v>
      </c>
      <c r="B3458" t="s">
        <v>5281</v>
      </c>
      <c r="C3458" t="s">
        <v>31</v>
      </c>
      <c r="D3458" t="s">
        <v>134</v>
      </c>
      <c r="E3458" t="s">
        <v>4</v>
      </c>
      <c r="F3458" s="5">
        <f t="shared" si="213"/>
        <v>0</v>
      </c>
      <c r="G3458" s="2">
        <v>0</v>
      </c>
      <c r="H3458" s="2">
        <v>0</v>
      </c>
      <c r="I3458" t="s">
        <v>5</v>
      </c>
      <c r="J3458" t="s">
        <v>135</v>
      </c>
      <c r="K3458" t="str">
        <f t="shared" si="214"/>
        <v>_Chân gà sốt cay 400g</v>
      </c>
      <c r="L3458" s="8" t="str">
        <f>VLOOKUP(K3458,'[1]Mã Misa'!$B$2:$D$74,2,0)</f>
        <v>Chân gà sốt cay 400g</v>
      </c>
      <c r="M3458" s="8" t="str">
        <f>VLOOKUP(L3458,'[1]Mã Misa'!$C$2:$D$74,2,0)</f>
        <v>CGSC400</v>
      </c>
      <c r="N3458" s="2">
        <v>90750</v>
      </c>
      <c r="O3458" t="s">
        <v>5282</v>
      </c>
      <c r="P3458" s="8" t="str">
        <f t="shared" si="215"/>
        <v/>
      </c>
      <c r="Q3458" s="8" t="e">
        <f t="array" ref="Q3458">IF(VLOOKUP(P3458,$AA$1:$AC$32,1,0)&lt;&gt;0,(P3458&amp;"A"),0)</f>
        <v>#N/A</v>
      </c>
      <c r="R3458" s="12" t="e">
        <v>#N/A</v>
      </c>
      <c r="S3458" t="s">
        <v>891</v>
      </c>
      <c r="T3458" s="8" t="str">
        <f t="shared" si="216"/>
        <v>VM+ HCM 47</v>
      </c>
      <c r="U3458" t="s">
        <v>6238</v>
      </c>
      <c r="Y3458" t="str">
        <f t="array" ref="Y3458">IF(ISNUMBER(SEARCH($V$3,T3458)),"WINCOMHANOI",IF(ISNUMBER(SEARCH($V$4,T3458)),"WINCOMHOCHIMINH",IF(ISNUMBER(SEARCH($V$5,T3458)),"WINCOMDANANG",IF(ISNUMBER(SEARCH($V$6,T3458)),"WINCOMHAIDUONG",IF(ISNUMBER(SEARCH($V$7,T3458)),"WINCOMQUANGNINH",IF(ISNUMBER(SEARCH($V$8,T3458)),"WINCOMHAIPHONG",IF(ISNUMBER(SEARCH($V$9,T3458)),"WINCOMBACGIANG",IF(ISNUMBER(SEARCH($V$10,T3458)),"WINCOMBACNINH",IF(ISNUMBER(SEARCH($V$11,T3458)),"WINCOMPHUTHO",IF(ISNUMBER(SEARCH($V$12,T3458)),"WINCOMHATINH",IF(ISNUMBER(SEARCH($V$13,T3458)),"WINCOMTHAINGUYEN",IF(ISNUMBER(SEARCH($V$14,T3458)),"WINCOMKHANHHOA",IF(ISNUMBER(SEARCH($V$15,T3458)),"WINCOMHUNGYEN",IF(ISNUMBER(SEARCH($V$16,T3458)),"WINCOMNGHEAN",IF(ISNUMBER(SEARCH($V$17,T3458)),"WINCOMLAOCAI",IF(ISNUMBER(SEARCH($V$18,T3458)),"WINCOMVUNGTAU",IF(ISNUMBER(SEARCH($V$19,T3458)),"WINCOMBINHDUONG",IF(ISNUMBER(SEARCH($V$20,T3458)),"WINCOMKIENGIANG",IF(ISNUMBER(SEARCH($V$21,T3458)),"WINCOMHANAM",IF(ISNUMBER(SEARCH($V$22,T3458)),"WINCOMNAMDINH",IF(ISNUMBER(SEARCH($V$23,T3458)),"WINCOMLANGSON",IF(ISNUMBER(SEARCH($V$24,T3458)),"WINCOMTHANHHOA",IF(ISNUMBER(SEARCH($V$25,T3458)),"WINCOMYENBAI",IF(ISNUMBER(SEARCH($V$26,T3458)),"WINCOMTUYENQUANG",IF(ISNUMBER(SEARCH($V$27,T3458)),"WINCOMHUE",IF(ISNUMBER(SEARCH($V$28,T3458)),"WINCOMQUANGNAM",IF(ISNUMBER(SEARCH($V$29,T3458)),"WINCOMVINHPHUC",IF(ISNUMBER(SEARCH($V$30,T3458)),"WINCOMHAGIANG",IF(ISNUMBER(SEARCH($V$31,T3458)),"WINCOMNINHBINH",IF(ISNUMBER(SEARCH($V$32,T3458)),"WINCOMTRAVINH",IF(ISNUMBER(SEARCH($V$33,T3458)),"WINCOMCANTHO",IF(ISNUMBER(SEARCH($V$34,T3458)),"WINCOMBENTRE",IF(ISNUMBER(SEARCH($V$35,T3458)),"WINCOMCAMAU",IF(ISNUMBER(SEARCH($V$36,T3458)),"WINCOMANGIANG",IF(ISNUMBER(SEARCH($V$37,T3458)),"WINCOMNINHTHUAN",IF(ISNUMBER(SEARCH($V$38,T3458)),"WINCOMTHAIBINH",IF(ISNUMBER(SEARCH($V$39,T3458)),"WINCOMGIALAI",IF(ISNUMBER(SEARCH($V$40,T3458)),"WINCOMHOABINH",IF(ISNUMBER(SEARCH($V$41,T3458)),"WINCOMQUANGNGAI",IF(ISNUMBER(SEARCH($V$42,T3458)),"WINCOMBINHTHUAN",IF(ISNUMBER(SEARCH($V$43,T3458)),"WINCOMDAKLAK",IF(ISNUMBER(SEARCH($V$44,T3458)),"WINCOMSOCTRANG",IF(ISNUMBER(SEARCH($V$45,T3458)),"WINCOMSONLA",IF(ISNUMBER(SEARCH($V$46,T3458)),"WINCOMKONTUM",IF(ISNUMBER(SEARCH($V$47,T3458)),"WINCOMPHUYEN",IF(ISNUMBER(SEARCH($V$48,T3458)),"WINCOMQUANGTRI",IF(ISNUMBER(SEARCH($V$49,T3458)),"WINCOMBINHDINH",IF(ISNUMBER(SEARCH($V$50,T3458)),"WINCOMCAOBANG",IF(ISNUMBER(SEARCH($V$51,T3458)),"WINCOMQUANGBINH",IF(ISNUMBER(SEARCH($V$52,T3458)),"WINCOMLAMDONG",IF(ISNUMBER(SEARCH($V$53,T3458)),"WINCOMVINHLONG",IF(ISNUMBER(SEARCH($V$54,T3458)),"WINCOMDONGTHAP",IF(ISNUMBER(SEARCH($V$55,T3458)),"WINCOMTIENGIANG",IF(ISNUMBER(SEARCH($V$56,T3458)),"WINCOMQUANGNINH",0))))))))))))))))))))))))))))))))))))))))))))))))))))))</f>
        <v>WINCOMHOCHIMINH</v>
      </c>
    </row>
    <row r="3459" spans="1:25" x14ac:dyDescent="0.2">
      <c r="A3459" t="s">
        <v>0</v>
      </c>
      <c r="B3459" t="s">
        <v>5281</v>
      </c>
      <c r="C3459" t="s">
        <v>34</v>
      </c>
      <c r="D3459" t="s">
        <v>27</v>
      </c>
      <c r="E3459" t="s">
        <v>4</v>
      </c>
      <c r="F3459" s="5">
        <f t="shared" ref="F3459:F3522" si="217">G3459/N3459</f>
        <v>1</v>
      </c>
      <c r="G3459" s="2">
        <v>74250</v>
      </c>
      <c r="H3459" s="2">
        <v>81675</v>
      </c>
      <c r="I3459" t="s">
        <v>5</v>
      </c>
      <c r="J3459" t="s">
        <v>28</v>
      </c>
      <c r="K3459" t="str">
        <f t="shared" ref="K3459:K3522" si="218">MID(J3459,10,26)</f>
        <v>_Chả cốm 300g</v>
      </c>
      <c r="L3459" s="8" t="str">
        <f>VLOOKUP(K3459,'[1]Mã Misa'!$B$2:$D$74,2,0)</f>
        <v>Chả cốm 300g</v>
      </c>
      <c r="M3459" s="8" t="str">
        <f>VLOOKUP(L3459,'[1]Mã Misa'!$C$2:$D$74,2,0)</f>
        <v>CC300</v>
      </c>
      <c r="N3459" s="2">
        <v>74250</v>
      </c>
      <c r="O3459" t="s">
        <v>5283</v>
      </c>
      <c r="P3459" s="8" t="str">
        <f t="shared" ref="P3459:P3522" si="219">RIGHT(O3459,7)</f>
        <v>0045405</v>
      </c>
      <c r="Q3459" s="8" t="e">
        <f t="array" ref="Q3459">IF(VLOOKUP(P3459,$AA$1:$AC$32,1,0)&lt;&gt;0,(P3459&amp;"A"),0)</f>
        <v>#N/A</v>
      </c>
      <c r="R3459" s="12">
        <v>44529</v>
      </c>
      <c r="S3459" t="s">
        <v>891</v>
      </c>
      <c r="T3459" s="8" t="str">
        <f t="shared" si="216"/>
        <v>VM+ HCM 47</v>
      </c>
      <c r="U3459" t="s">
        <v>6238</v>
      </c>
      <c r="Y3459" t="str">
        <f t="array" ref="Y3459">IF(ISNUMBER(SEARCH($V$3,T3459)),"WINCOMHANOI",IF(ISNUMBER(SEARCH($V$4,T3459)),"WINCOMHOCHIMINH",IF(ISNUMBER(SEARCH($V$5,T3459)),"WINCOMDANANG",IF(ISNUMBER(SEARCH($V$6,T3459)),"WINCOMHAIDUONG",IF(ISNUMBER(SEARCH($V$7,T3459)),"WINCOMQUANGNINH",IF(ISNUMBER(SEARCH($V$8,T3459)),"WINCOMHAIPHONG",IF(ISNUMBER(SEARCH($V$9,T3459)),"WINCOMBACGIANG",IF(ISNUMBER(SEARCH($V$10,T3459)),"WINCOMBACNINH",IF(ISNUMBER(SEARCH($V$11,T3459)),"WINCOMPHUTHO",IF(ISNUMBER(SEARCH($V$12,T3459)),"WINCOMHATINH",IF(ISNUMBER(SEARCH($V$13,T3459)),"WINCOMTHAINGUYEN",IF(ISNUMBER(SEARCH($V$14,T3459)),"WINCOMKHANHHOA",IF(ISNUMBER(SEARCH($V$15,T3459)),"WINCOMHUNGYEN",IF(ISNUMBER(SEARCH($V$16,T3459)),"WINCOMNGHEAN",IF(ISNUMBER(SEARCH($V$17,T3459)),"WINCOMLAOCAI",IF(ISNUMBER(SEARCH($V$18,T3459)),"WINCOMVUNGTAU",IF(ISNUMBER(SEARCH($V$19,T3459)),"WINCOMBINHDUONG",IF(ISNUMBER(SEARCH($V$20,T3459)),"WINCOMKIENGIANG",IF(ISNUMBER(SEARCH($V$21,T3459)),"WINCOMHANAM",IF(ISNUMBER(SEARCH($V$22,T3459)),"WINCOMNAMDINH",IF(ISNUMBER(SEARCH($V$23,T3459)),"WINCOMLANGSON",IF(ISNUMBER(SEARCH($V$24,T3459)),"WINCOMTHANHHOA",IF(ISNUMBER(SEARCH($V$25,T3459)),"WINCOMYENBAI",IF(ISNUMBER(SEARCH($V$26,T3459)),"WINCOMTUYENQUANG",IF(ISNUMBER(SEARCH($V$27,T3459)),"WINCOMHUE",IF(ISNUMBER(SEARCH($V$28,T3459)),"WINCOMQUANGNAM",IF(ISNUMBER(SEARCH($V$29,T3459)),"WINCOMVINHPHUC",IF(ISNUMBER(SEARCH($V$30,T3459)),"WINCOMHAGIANG",IF(ISNUMBER(SEARCH($V$31,T3459)),"WINCOMNINHBINH",IF(ISNUMBER(SEARCH($V$32,T3459)),"WINCOMTRAVINH",IF(ISNUMBER(SEARCH($V$33,T3459)),"WINCOMCANTHO",IF(ISNUMBER(SEARCH($V$34,T3459)),"WINCOMBENTRE",IF(ISNUMBER(SEARCH($V$35,T3459)),"WINCOMCAMAU",IF(ISNUMBER(SEARCH($V$36,T3459)),"WINCOMANGIANG",IF(ISNUMBER(SEARCH($V$37,T3459)),"WINCOMNINHTHUAN",IF(ISNUMBER(SEARCH($V$38,T3459)),"WINCOMTHAIBINH",IF(ISNUMBER(SEARCH($V$39,T3459)),"WINCOMGIALAI",IF(ISNUMBER(SEARCH($V$40,T3459)),"WINCOMHOABINH",IF(ISNUMBER(SEARCH($V$41,T3459)),"WINCOMQUANGNGAI",IF(ISNUMBER(SEARCH($V$42,T3459)),"WINCOMBINHTHUAN",IF(ISNUMBER(SEARCH($V$43,T3459)),"WINCOMDAKLAK",IF(ISNUMBER(SEARCH($V$44,T3459)),"WINCOMSOCTRANG",IF(ISNUMBER(SEARCH($V$45,T3459)),"WINCOMSONLA",IF(ISNUMBER(SEARCH($V$46,T3459)),"WINCOMKONTUM",IF(ISNUMBER(SEARCH($V$47,T3459)),"WINCOMPHUYEN",IF(ISNUMBER(SEARCH($V$48,T3459)),"WINCOMQUANGTRI",IF(ISNUMBER(SEARCH($V$49,T3459)),"WINCOMBINHDINH",IF(ISNUMBER(SEARCH($V$50,T3459)),"WINCOMCAOBANG",IF(ISNUMBER(SEARCH($V$51,T3459)),"WINCOMQUANGBINH",IF(ISNUMBER(SEARCH($V$52,T3459)),"WINCOMLAMDONG",IF(ISNUMBER(SEARCH($V$53,T3459)),"WINCOMVINHLONG",IF(ISNUMBER(SEARCH($V$54,T3459)),"WINCOMDONGTHAP",IF(ISNUMBER(SEARCH($V$55,T3459)),"WINCOMTIENGIANG",IF(ISNUMBER(SEARCH($V$56,T3459)),"WINCOMQUANGNINH",0))))))))))))))))))))))))))))))))))))))))))))))))))))))</f>
        <v>WINCOMHOCHIMINH</v>
      </c>
    </row>
    <row r="3460" spans="1:25" x14ac:dyDescent="0.2">
      <c r="A3460" t="s">
        <v>0</v>
      </c>
      <c r="B3460" t="s">
        <v>5281</v>
      </c>
      <c r="C3460" t="s">
        <v>37</v>
      </c>
      <c r="D3460" t="s">
        <v>32</v>
      </c>
      <c r="E3460" t="s">
        <v>4</v>
      </c>
      <c r="F3460" s="5">
        <f t="shared" si="217"/>
        <v>4</v>
      </c>
      <c r="G3460" s="2">
        <v>237600</v>
      </c>
      <c r="H3460" s="2">
        <v>261360.00000000003</v>
      </c>
      <c r="I3460" t="s">
        <v>5</v>
      </c>
      <c r="J3460" t="s">
        <v>33</v>
      </c>
      <c r="K3460" t="str">
        <f t="shared" si="218"/>
        <v>_Giò lụa 250g</v>
      </c>
      <c r="L3460" s="8" t="str">
        <f>VLOOKUP(K3460,'[1]Mã Misa'!$B$2:$D$74,2,0)</f>
        <v>Giò lụa 250g</v>
      </c>
      <c r="M3460" s="8" t="str">
        <f>VLOOKUP(L3460,'[1]Mã Misa'!$C$2:$D$74,2,0)</f>
        <v>GL250</v>
      </c>
      <c r="N3460" s="2">
        <v>59400</v>
      </c>
      <c r="O3460" t="s">
        <v>5283</v>
      </c>
      <c r="P3460" s="8" t="str">
        <f t="shared" si="219"/>
        <v>0045405</v>
      </c>
      <c r="Q3460" s="8" t="e">
        <f t="array" ref="Q3460">IF(VLOOKUP(P3460,$AA$1:$AC$32,1,0)&lt;&gt;0,(P3460&amp;"A"),0)</f>
        <v>#N/A</v>
      </c>
      <c r="R3460" s="12">
        <v>44529</v>
      </c>
      <c r="S3460" t="s">
        <v>891</v>
      </c>
      <c r="T3460" s="8" t="str">
        <f t="shared" ref="T3460:T3523" si="220">LEFT(U3460,10)</f>
        <v>VM+ HCM 47</v>
      </c>
      <c r="U3460" t="s">
        <v>6238</v>
      </c>
      <c r="Y3460" t="str">
        <f t="array" ref="Y3460">IF(ISNUMBER(SEARCH($V$3,T3460)),"WINCOMHANOI",IF(ISNUMBER(SEARCH($V$4,T3460)),"WINCOMHOCHIMINH",IF(ISNUMBER(SEARCH($V$5,T3460)),"WINCOMDANANG",IF(ISNUMBER(SEARCH($V$6,T3460)),"WINCOMHAIDUONG",IF(ISNUMBER(SEARCH($V$7,T3460)),"WINCOMQUANGNINH",IF(ISNUMBER(SEARCH($V$8,T3460)),"WINCOMHAIPHONG",IF(ISNUMBER(SEARCH($V$9,T3460)),"WINCOMBACGIANG",IF(ISNUMBER(SEARCH($V$10,T3460)),"WINCOMBACNINH",IF(ISNUMBER(SEARCH($V$11,T3460)),"WINCOMPHUTHO",IF(ISNUMBER(SEARCH($V$12,T3460)),"WINCOMHATINH",IF(ISNUMBER(SEARCH($V$13,T3460)),"WINCOMTHAINGUYEN",IF(ISNUMBER(SEARCH($V$14,T3460)),"WINCOMKHANHHOA",IF(ISNUMBER(SEARCH($V$15,T3460)),"WINCOMHUNGYEN",IF(ISNUMBER(SEARCH($V$16,T3460)),"WINCOMNGHEAN",IF(ISNUMBER(SEARCH($V$17,T3460)),"WINCOMLAOCAI",IF(ISNUMBER(SEARCH($V$18,T3460)),"WINCOMVUNGTAU",IF(ISNUMBER(SEARCH($V$19,T3460)),"WINCOMBINHDUONG",IF(ISNUMBER(SEARCH($V$20,T3460)),"WINCOMKIENGIANG",IF(ISNUMBER(SEARCH($V$21,T3460)),"WINCOMHANAM",IF(ISNUMBER(SEARCH($V$22,T3460)),"WINCOMNAMDINH",IF(ISNUMBER(SEARCH($V$23,T3460)),"WINCOMLANGSON",IF(ISNUMBER(SEARCH($V$24,T3460)),"WINCOMTHANHHOA",IF(ISNUMBER(SEARCH($V$25,T3460)),"WINCOMYENBAI",IF(ISNUMBER(SEARCH($V$26,T3460)),"WINCOMTUYENQUANG",IF(ISNUMBER(SEARCH($V$27,T3460)),"WINCOMHUE",IF(ISNUMBER(SEARCH($V$28,T3460)),"WINCOMQUANGNAM",IF(ISNUMBER(SEARCH($V$29,T3460)),"WINCOMVINHPHUC",IF(ISNUMBER(SEARCH($V$30,T3460)),"WINCOMHAGIANG",IF(ISNUMBER(SEARCH($V$31,T3460)),"WINCOMNINHBINH",IF(ISNUMBER(SEARCH($V$32,T3460)),"WINCOMTRAVINH",IF(ISNUMBER(SEARCH($V$33,T3460)),"WINCOMCANTHO",IF(ISNUMBER(SEARCH($V$34,T3460)),"WINCOMBENTRE",IF(ISNUMBER(SEARCH($V$35,T3460)),"WINCOMCAMAU",IF(ISNUMBER(SEARCH($V$36,T3460)),"WINCOMANGIANG",IF(ISNUMBER(SEARCH($V$37,T3460)),"WINCOMNINHTHUAN",IF(ISNUMBER(SEARCH($V$38,T3460)),"WINCOMTHAIBINH",IF(ISNUMBER(SEARCH($V$39,T3460)),"WINCOMGIALAI",IF(ISNUMBER(SEARCH($V$40,T3460)),"WINCOMHOABINH",IF(ISNUMBER(SEARCH($V$41,T3460)),"WINCOMQUANGNGAI",IF(ISNUMBER(SEARCH($V$42,T3460)),"WINCOMBINHTHUAN",IF(ISNUMBER(SEARCH($V$43,T3460)),"WINCOMDAKLAK",IF(ISNUMBER(SEARCH($V$44,T3460)),"WINCOMSOCTRANG",IF(ISNUMBER(SEARCH($V$45,T3460)),"WINCOMSONLA",IF(ISNUMBER(SEARCH($V$46,T3460)),"WINCOMKONTUM",IF(ISNUMBER(SEARCH($V$47,T3460)),"WINCOMPHUYEN",IF(ISNUMBER(SEARCH($V$48,T3460)),"WINCOMQUANGTRI",IF(ISNUMBER(SEARCH($V$49,T3460)),"WINCOMBINHDINH",IF(ISNUMBER(SEARCH($V$50,T3460)),"WINCOMCAOBANG",IF(ISNUMBER(SEARCH($V$51,T3460)),"WINCOMQUANGBINH",IF(ISNUMBER(SEARCH($V$52,T3460)),"WINCOMLAMDONG",IF(ISNUMBER(SEARCH($V$53,T3460)),"WINCOMVINHLONG",IF(ISNUMBER(SEARCH($V$54,T3460)),"WINCOMDONGTHAP",IF(ISNUMBER(SEARCH($V$55,T3460)),"WINCOMTIENGIANG",IF(ISNUMBER(SEARCH($V$56,T3460)),"WINCOMQUANGNINH",0))))))))))))))))))))))))))))))))))))))))))))))))))))))</f>
        <v>WINCOMHOCHIMINH</v>
      </c>
    </row>
    <row r="3461" spans="1:25" x14ac:dyDescent="0.2">
      <c r="A3461" t="s">
        <v>0</v>
      </c>
      <c r="B3461" t="s">
        <v>5281</v>
      </c>
      <c r="C3461" t="s">
        <v>38</v>
      </c>
      <c r="D3461" t="s">
        <v>10</v>
      </c>
      <c r="E3461" t="s">
        <v>4</v>
      </c>
      <c r="F3461" s="5">
        <f t="shared" si="217"/>
        <v>1</v>
      </c>
      <c r="G3461" s="2">
        <v>61050</v>
      </c>
      <c r="H3461" s="2">
        <v>67155</v>
      </c>
      <c r="I3461" t="s">
        <v>5</v>
      </c>
      <c r="J3461" t="s">
        <v>11</v>
      </c>
      <c r="K3461" t="str">
        <f t="shared" si="218"/>
        <v>_Giò sụn gà 250g</v>
      </c>
      <c r="L3461" s="8" t="str">
        <f>VLOOKUP(K3461,'[1]Mã Misa'!$B$2:$D$74,2,0)</f>
        <v>Giò sụn gà 250g</v>
      </c>
      <c r="M3461" s="8" t="str">
        <f>VLOOKUP(L3461,'[1]Mã Misa'!$C$2:$D$74,2,0)</f>
        <v>GSG250</v>
      </c>
      <c r="N3461" s="2">
        <v>61050</v>
      </c>
      <c r="O3461" t="s">
        <v>5283</v>
      </c>
      <c r="P3461" s="8" t="str">
        <f t="shared" si="219"/>
        <v>0045405</v>
      </c>
      <c r="Q3461" s="8" t="e">
        <f t="array" ref="Q3461">IF(VLOOKUP(P3461,$AA$1:$AC$32,1,0)&lt;&gt;0,(P3461&amp;"A"),0)</f>
        <v>#N/A</v>
      </c>
      <c r="R3461" s="12">
        <v>44529</v>
      </c>
      <c r="S3461" t="s">
        <v>891</v>
      </c>
      <c r="T3461" s="8" t="str">
        <f t="shared" si="220"/>
        <v>VM+ HCM 47</v>
      </c>
      <c r="U3461" t="s">
        <v>6238</v>
      </c>
      <c r="Y3461" t="str">
        <f t="array" ref="Y3461">IF(ISNUMBER(SEARCH($V$3,T3461)),"WINCOMHANOI",IF(ISNUMBER(SEARCH($V$4,T3461)),"WINCOMHOCHIMINH",IF(ISNUMBER(SEARCH($V$5,T3461)),"WINCOMDANANG",IF(ISNUMBER(SEARCH($V$6,T3461)),"WINCOMHAIDUONG",IF(ISNUMBER(SEARCH($V$7,T3461)),"WINCOMQUANGNINH",IF(ISNUMBER(SEARCH($V$8,T3461)),"WINCOMHAIPHONG",IF(ISNUMBER(SEARCH($V$9,T3461)),"WINCOMBACGIANG",IF(ISNUMBER(SEARCH($V$10,T3461)),"WINCOMBACNINH",IF(ISNUMBER(SEARCH($V$11,T3461)),"WINCOMPHUTHO",IF(ISNUMBER(SEARCH($V$12,T3461)),"WINCOMHATINH",IF(ISNUMBER(SEARCH($V$13,T3461)),"WINCOMTHAINGUYEN",IF(ISNUMBER(SEARCH($V$14,T3461)),"WINCOMKHANHHOA",IF(ISNUMBER(SEARCH($V$15,T3461)),"WINCOMHUNGYEN",IF(ISNUMBER(SEARCH($V$16,T3461)),"WINCOMNGHEAN",IF(ISNUMBER(SEARCH($V$17,T3461)),"WINCOMLAOCAI",IF(ISNUMBER(SEARCH($V$18,T3461)),"WINCOMVUNGTAU",IF(ISNUMBER(SEARCH($V$19,T3461)),"WINCOMBINHDUONG",IF(ISNUMBER(SEARCH($V$20,T3461)),"WINCOMKIENGIANG",IF(ISNUMBER(SEARCH($V$21,T3461)),"WINCOMHANAM",IF(ISNUMBER(SEARCH($V$22,T3461)),"WINCOMNAMDINH",IF(ISNUMBER(SEARCH($V$23,T3461)),"WINCOMLANGSON",IF(ISNUMBER(SEARCH($V$24,T3461)),"WINCOMTHANHHOA",IF(ISNUMBER(SEARCH($V$25,T3461)),"WINCOMYENBAI",IF(ISNUMBER(SEARCH($V$26,T3461)),"WINCOMTUYENQUANG",IF(ISNUMBER(SEARCH($V$27,T3461)),"WINCOMHUE",IF(ISNUMBER(SEARCH($V$28,T3461)),"WINCOMQUANGNAM",IF(ISNUMBER(SEARCH($V$29,T3461)),"WINCOMVINHPHUC",IF(ISNUMBER(SEARCH($V$30,T3461)),"WINCOMHAGIANG",IF(ISNUMBER(SEARCH($V$31,T3461)),"WINCOMNINHBINH",IF(ISNUMBER(SEARCH($V$32,T3461)),"WINCOMTRAVINH",IF(ISNUMBER(SEARCH($V$33,T3461)),"WINCOMCANTHO",IF(ISNUMBER(SEARCH($V$34,T3461)),"WINCOMBENTRE",IF(ISNUMBER(SEARCH($V$35,T3461)),"WINCOMCAMAU",IF(ISNUMBER(SEARCH($V$36,T3461)),"WINCOMANGIANG",IF(ISNUMBER(SEARCH($V$37,T3461)),"WINCOMNINHTHUAN",IF(ISNUMBER(SEARCH($V$38,T3461)),"WINCOMTHAIBINH",IF(ISNUMBER(SEARCH($V$39,T3461)),"WINCOMGIALAI",IF(ISNUMBER(SEARCH($V$40,T3461)),"WINCOMHOABINH",IF(ISNUMBER(SEARCH($V$41,T3461)),"WINCOMQUANGNGAI",IF(ISNUMBER(SEARCH($V$42,T3461)),"WINCOMBINHTHUAN",IF(ISNUMBER(SEARCH($V$43,T3461)),"WINCOMDAKLAK",IF(ISNUMBER(SEARCH($V$44,T3461)),"WINCOMSOCTRANG",IF(ISNUMBER(SEARCH($V$45,T3461)),"WINCOMSONLA",IF(ISNUMBER(SEARCH($V$46,T3461)),"WINCOMKONTUM",IF(ISNUMBER(SEARCH($V$47,T3461)),"WINCOMPHUYEN",IF(ISNUMBER(SEARCH($V$48,T3461)),"WINCOMQUANGTRI",IF(ISNUMBER(SEARCH($V$49,T3461)),"WINCOMBINHDINH",IF(ISNUMBER(SEARCH($V$50,T3461)),"WINCOMCAOBANG",IF(ISNUMBER(SEARCH($V$51,T3461)),"WINCOMQUANGBINH",IF(ISNUMBER(SEARCH($V$52,T3461)),"WINCOMLAMDONG",IF(ISNUMBER(SEARCH($V$53,T3461)),"WINCOMVINHLONG",IF(ISNUMBER(SEARCH($V$54,T3461)),"WINCOMDONGTHAP",IF(ISNUMBER(SEARCH($V$55,T3461)),"WINCOMTIENGIANG",IF(ISNUMBER(SEARCH($V$56,T3461)),"WINCOMQUANGNINH",0))))))))))))))))))))))))))))))))))))))))))))))))))))))</f>
        <v>WINCOMHOCHIMINH</v>
      </c>
    </row>
    <row r="3462" spans="1:25" x14ac:dyDescent="0.2">
      <c r="A3462" t="s">
        <v>0</v>
      </c>
      <c r="B3462" t="s">
        <v>5281</v>
      </c>
      <c r="C3462" t="s">
        <v>49</v>
      </c>
      <c r="D3462" t="s">
        <v>15</v>
      </c>
      <c r="E3462" t="s">
        <v>4</v>
      </c>
      <c r="F3462" s="5">
        <f t="shared" si="217"/>
        <v>3</v>
      </c>
      <c r="G3462" s="2">
        <v>180924</v>
      </c>
      <c r="H3462" s="2">
        <v>199016.40000000002</v>
      </c>
      <c r="I3462" t="s">
        <v>5</v>
      </c>
      <c r="J3462" t="s">
        <v>16</v>
      </c>
      <c r="K3462" t="str">
        <f t="shared" si="218"/>
        <v>_Chả nướng 300g</v>
      </c>
      <c r="L3462" s="8" t="str">
        <f>VLOOKUP(K3462,'[1]Mã Misa'!$B$2:$D$74,2,0)</f>
        <v>Chả nướng 300g</v>
      </c>
      <c r="M3462" s="8" t="str">
        <f>VLOOKUP(L3462,'[1]Mã Misa'!$C$2:$D$74,2,0)</f>
        <v>CN300</v>
      </c>
      <c r="N3462" s="2">
        <v>60308</v>
      </c>
      <c r="O3462" t="s">
        <v>5283</v>
      </c>
      <c r="P3462" s="8" t="str">
        <f t="shared" si="219"/>
        <v>0045405</v>
      </c>
      <c r="Q3462" s="8" t="e">
        <f t="array" ref="Q3462">IF(VLOOKUP(P3462,$AA$1:$AC$32,1,0)&lt;&gt;0,(P3462&amp;"A"),0)</f>
        <v>#N/A</v>
      </c>
      <c r="R3462" s="12">
        <v>44529</v>
      </c>
      <c r="S3462" t="s">
        <v>891</v>
      </c>
      <c r="T3462" s="8" t="str">
        <f t="shared" si="220"/>
        <v>VM+ HCM 47</v>
      </c>
      <c r="U3462" t="s">
        <v>6238</v>
      </c>
      <c r="Y3462" t="str">
        <f t="array" ref="Y3462">IF(ISNUMBER(SEARCH($V$3,T3462)),"WINCOMHANOI",IF(ISNUMBER(SEARCH($V$4,T3462)),"WINCOMHOCHIMINH",IF(ISNUMBER(SEARCH($V$5,T3462)),"WINCOMDANANG",IF(ISNUMBER(SEARCH($V$6,T3462)),"WINCOMHAIDUONG",IF(ISNUMBER(SEARCH($V$7,T3462)),"WINCOMQUANGNINH",IF(ISNUMBER(SEARCH($V$8,T3462)),"WINCOMHAIPHONG",IF(ISNUMBER(SEARCH($V$9,T3462)),"WINCOMBACGIANG",IF(ISNUMBER(SEARCH($V$10,T3462)),"WINCOMBACNINH",IF(ISNUMBER(SEARCH($V$11,T3462)),"WINCOMPHUTHO",IF(ISNUMBER(SEARCH($V$12,T3462)),"WINCOMHATINH",IF(ISNUMBER(SEARCH($V$13,T3462)),"WINCOMTHAINGUYEN",IF(ISNUMBER(SEARCH($V$14,T3462)),"WINCOMKHANHHOA",IF(ISNUMBER(SEARCH($V$15,T3462)),"WINCOMHUNGYEN",IF(ISNUMBER(SEARCH($V$16,T3462)),"WINCOMNGHEAN",IF(ISNUMBER(SEARCH($V$17,T3462)),"WINCOMLAOCAI",IF(ISNUMBER(SEARCH($V$18,T3462)),"WINCOMVUNGTAU",IF(ISNUMBER(SEARCH($V$19,T3462)),"WINCOMBINHDUONG",IF(ISNUMBER(SEARCH($V$20,T3462)),"WINCOMKIENGIANG",IF(ISNUMBER(SEARCH($V$21,T3462)),"WINCOMHANAM",IF(ISNUMBER(SEARCH($V$22,T3462)),"WINCOMNAMDINH",IF(ISNUMBER(SEARCH($V$23,T3462)),"WINCOMLANGSON",IF(ISNUMBER(SEARCH($V$24,T3462)),"WINCOMTHANHHOA",IF(ISNUMBER(SEARCH($V$25,T3462)),"WINCOMYENBAI",IF(ISNUMBER(SEARCH($V$26,T3462)),"WINCOMTUYENQUANG",IF(ISNUMBER(SEARCH($V$27,T3462)),"WINCOMHUE",IF(ISNUMBER(SEARCH($V$28,T3462)),"WINCOMQUANGNAM",IF(ISNUMBER(SEARCH($V$29,T3462)),"WINCOMVINHPHUC",IF(ISNUMBER(SEARCH($V$30,T3462)),"WINCOMHAGIANG",IF(ISNUMBER(SEARCH($V$31,T3462)),"WINCOMNINHBINH",IF(ISNUMBER(SEARCH($V$32,T3462)),"WINCOMTRAVINH",IF(ISNUMBER(SEARCH($V$33,T3462)),"WINCOMCANTHO",IF(ISNUMBER(SEARCH($V$34,T3462)),"WINCOMBENTRE",IF(ISNUMBER(SEARCH($V$35,T3462)),"WINCOMCAMAU",IF(ISNUMBER(SEARCH($V$36,T3462)),"WINCOMANGIANG",IF(ISNUMBER(SEARCH($V$37,T3462)),"WINCOMNINHTHUAN",IF(ISNUMBER(SEARCH($V$38,T3462)),"WINCOMTHAIBINH",IF(ISNUMBER(SEARCH($V$39,T3462)),"WINCOMGIALAI",IF(ISNUMBER(SEARCH($V$40,T3462)),"WINCOMHOABINH",IF(ISNUMBER(SEARCH($V$41,T3462)),"WINCOMQUANGNGAI",IF(ISNUMBER(SEARCH($V$42,T3462)),"WINCOMBINHTHUAN",IF(ISNUMBER(SEARCH($V$43,T3462)),"WINCOMDAKLAK",IF(ISNUMBER(SEARCH($V$44,T3462)),"WINCOMSOCTRANG",IF(ISNUMBER(SEARCH($V$45,T3462)),"WINCOMSONLA",IF(ISNUMBER(SEARCH($V$46,T3462)),"WINCOMKONTUM",IF(ISNUMBER(SEARCH($V$47,T3462)),"WINCOMPHUYEN",IF(ISNUMBER(SEARCH($V$48,T3462)),"WINCOMQUANGTRI",IF(ISNUMBER(SEARCH($V$49,T3462)),"WINCOMBINHDINH",IF(ISNUMBER(SEARCH($V$50,T3462)),"WINCOMCAOBANG",IF(ISNUMBER(SEARCH($V$51,T3462)),"WINCOMQUANGBINH",IF(ISNUMBER(SEARCH($V$52,T3462)),"WINCOMLAMDONG",IF(ISNUMBER(SEARCH($V$53,T3462)),"WINCOMVINHLONG",IF(ISNUMBER(SEARCH($V$54,T3462)),"WINCOMDONGTHAP",IF(ISNUMBER(SEARCH($V$55,T3462)),"WINCOMTIENGIANG",IF(ISNUMBER(SEARCH($V$56,T3462)),"WINCOMQUANGNINH",0))))))))))))))))))))))))))))))))))))))))))))))))))))))</f>
        <v>WINCOMHOCHIMINH</v>
      </c>
    </row>
    <row r="3463" spans="1:25" x14ac:dyDescent="0.2">
      <c r="A3463" t="s">
        <v>0</v>
      </c>
      <c r="B3463" t="s">
        <v>5284</v>
      </c>
      <c r="C3463" t="s">
        <v>2</v>
      </c>
      <c r="D3463" t="s">
        <v>20</v>
      </c>
      <c r="E3463" t="s">
        <v>4</v>
      </c>
      <c r="F3463" s="5">
        <f t="shared" si="217"/>
        <v>2</v>
      </c>
      <c r="G3463" s="2">
        <v>100364</v>
      </c>
      <c r="H3463" s="2">
        <v>110400.40000000001</v>
      </c>
      <c r="I3463" t="s">
        <v>5</v>
      </c>
      <c r="J3463" t="s">
        <v>21</v>
      </c>
      <c r="K3463" t="str">
        <f t="shared" si="218"/>
        <v>Giò tai lưỡi xào gói 250g</v>
      </c>
      <c r="L3463" s="8" t="str">
        <f>VLOOKUP(K3463,'[1]Mã Misa'!$B$2:$D$74,2,0)</f>
        <v>Giò Tai Lưỡi Xào 250g</v>
      </c>
      <c r="M3463" s="8" t="str">
        <f>VLOOKUP(L3463,'[1]Mã Misa'!$C$2:$D$74,2,0)</f>
        <v>GTLX250G</v>
      </c>
      <c r="N3463" s="2">
        <v>50182</v>
      </c>
      <c r="O3463" t="s">
        <v>5285</v>
      </c>
      <c r="P3463" s="8" t="str">
        <f t="shared" si="219"/>
        <v>0149450</v>
      </c>
      <c r="Q3463" s="8" t="e">
        <f t="array" ref="Q3463">IF(VLOOKUP(P3463,$AA$1:$AC$32,1,0)&lt;&gt;0,(P3463&amp;"A"),0)</f>
        <v>#N/A</v>
      </c>
      <c r="R3463" s="12">
        <v>44529</v>
      </c>
      <c r="S3463" t="s">
        <v>5052</v>
      </c>
      <c r="T3463" s="8" t="str">
        <f t="shared" si="220"/>
        <v>VM+ HNI Lư</v>
      </c>
      <c r="U3463" t="s">
        <v>7196</v>
      </c>
      <c r="Y3463" t="str">
        <f t="array" ref="Y3463">IF(ISNUMBER(SEARCH($V$3,T3463)),"WINCOMHANOI",IF(ISNUMBER(SEARCH($V$4,T3463)),"WINCOMHOCHIMINH",IF(ISNUMBER(SEARCH($V$5,T3463)),"WINCOMDANANG",IF(ISNUMBER(SEARCH($V$6,T3463)),"WINCOMHAIDUONG",IF(ISNUMBER(SEARCH($V$7,T3463)),"WINCOMQUANGNINH",IF(ISNUMBER(SEARCH($V$8,T3463)),"WINCOMHAIPHONG",IF(ISNUMBER(SEARCH($V$9,T3463)),"WINCOMBACGIANG",IF(ISNUMBER(SEARCH($V$10,T3463)),"WINCOMBACNINH",IF(ISNUMBER(SEARCH($V$11,T3463)),"WINCOMPHUTHO",IF(ISNUMBER(SEARCH($V$12,T3463)),"WINCOMHATINH",IF(ISNUMBER(SEARCH($V$13,T3463)),"WINCOMTHAINGUYEN",IF(ISNUMBER(SEARCH($V$14,T3463)),"WINCOMKHANHHOA",IF(ISNUMBER(SEARCH($V$15,T3463)),"WINCOMHUNGYEN",IF(ISNUMBER(SEARCH($V$16,T3463)),"WINCOMNGHEAN",IF(ISNUMBER(SEARCH($V$17,T3463)),"WINCOMLAOCAI",IF(ISNUMBER(SEARCH($V$18,T3463)),"WINCOMVUNGTAU",IF(ISNUMBER(SEARCH($V$19,T3463)),"WINCOMBINHDUONG",IF(ISNUMBER(SEARCH($V$20,T3463)),"WINCOMKIENGIANG",IF(ISNUMBER(SEARCH($V$21,T3463)),"WINCOMHANAM",IF(ISNUMBER(SEARCH($V$22,T3463)),"WINCOMNAMDINH",IF(ISNUMBER(SEARCH($V$23,T3463)),"WINCOMLANGSON",IF(ISNUMBER(SEARCH($V$24,T3463)),"WINCOMTHANHHOA",IF(ISNUMBER(SEARCH($V$25,T3463)),"WINCOMYENBAI",IF(ISNUMBER(SEARCH($V$26,T3463)),"WINCOMTUYENQUANG",IF(ISNUMBER(SEARCH($V$27,T3463)),"WINCOMHUE",IF(ISNUMBER(SEARCH($V$28,T3463)),"WINCOMQUANGNAM",IF(ISNUMBER(SEARCH($V$29,T3463)),"WINCOMVINHPHUC",IF(ISNUMBER(SEARCH($V$30,T3463)),"WINCOMHAGIANG",IF(ISNUMBER(SEARCH($V$31,T3463)),"WINCOMNINHBINH",IF(ISNUMBER(SEARCH($V$32,T3463)),"WINCOMTRAVINH",IF(ISNUMBER(SEARCH($V$33,T3463)),"WINCOMCANTHO",IF(ISNUMBER(SEARCH($V$34,T3463)),"WINCOMBENTRE",IF(ISNUMBER(SEARCH($V$35,T3463)),"WINCOMCAMAU",IF(ISNUMBER(SEARCH($V$36,T3463)),"WINCOMANGIANG",IF(ISNUMBER(SEARCH($V$37,T3463)),"WINCOMNINHTHUAN",IF(ISNUMBER(SEARCH($V$38,T3463)),"WINCOMTHAIBINH",IF(ISNUMBER(SEARCH($V$39,T3463)),"WINCOMGIALAI",IF(ISNUMBER(SEARCH($V$40,T3463)),"WINCOMHOABINH",IF(ISNUMBER(SEARCH($V$41,T3463)),"WINCOMQUANGNGAI",IF(ISNUMBER(SEARCH($V$42,T3463)),"WINCOMBINHTHUAN",IF(ISNUMBER(SEARCH($V$43,T3463)),"WINCOMDAKLAK",IF(ISNUMBER(SEARCH($V$44,T3463)),"WINCOMSOCTRANG",IF(ISNUMBER(SEARCH($V$45,T3463)),"WINCOMSONLA",IF(ISNUMBER(SEARCH($V$46,T3463)),"WINCOMKONTUM",IF(ISNUMBER(SEARCH($V$47,T3463)),"WINCOMPHUYEN",IF(ISNUMBER(SEARCH($V$48,T3463)),"WINCOMQUANGTRI",IF(ISNUMBER(SEARCH($V$49,T3463)),"WINCOMBINHDINH",IF(ISNUMBER(SEARCH($V$50,T3463)),"WINCOMCAOBANG",IF(ISNUMBER(SEARCH($V$51,T3463)),"WINCOMQUANGBINH",IF(ISNUMBER(SEARCH($V$52,T3463)),"WINCOMLAMDONG",IF(ISNUMBER(SEARCH($V$53,T3463)),"WINCOMVINHLONG",IF(ISNUMBER(SEARCH($V$54,T3463)),"WINCOMDONGTHAP",IF(ISNUMBER(SEARCH($V$55,T3463)),"WINCOMTIENGIANG",IF(ISNUMBER(SEARCH($V$56,T3463)),"WINCOMQUANGNINH",0))))))))))))))))))))))))))))))))))))))))))))))))))))))</f>
        <v>WINCOMHANOI</v>
      </c>
    </row>
    <row r="3464" spans="1:25" x14ac:dyDescent="0.2">
      <c r="A3464" t="s">
        <v>0</v>
      </c>
      <c r="B3464" t="s">
        <v>5286</v>
      </c>
      <c r="C3464" t="s">
        <v>2</v>
      </c>
      <c r="D3464" t="s">
        <v>10</v>
      </c>
      <c r="E3464" t="s">
        <v>4</v>
      </c>
      <c r="F3464" s="5">
        <f t="shared" si="217"/>
        <v>2</v>
      </c>
      <c r="G3464" s="2">
        <v>122100</v>
      </c>
      <c r="H3464" s="2">
        <v>134310</v>
      </c>
      <c r="I3464" t="s">
        <v>5</v>
      </c>
      <c r="J3464" t="s">
        <v>11</v>
      </c>
      <c r="K3464" t="str">
        <f t="shared" si="218"/>
        <v>_Giò sụn gà 250g</v>
      </c>
      <c r="L3464" s="8" t="str">
        <f>VLOOKUP(K3464,'[1]Mã Misa'!$B$2:$D$74,2,0)</f>
        <v>Giò sụn gà 250g</v>
      </c>
      <c r="M3464" s="8" t="str">
        <f>VLOOKUP(L3464,'[1]Mã Misa'!$C$2:$D$74,2,0)</f>
        <v>GSG250</v>
      </c>
      <c r="N3464" s="2">
        <v>61050</v>
      </c>
      <c r="O3464" t="s">
        <v>5287</v>
      </c>
      <c r="P3464" s="8" t="str">
        <f t="shared" si="219"/>
        <v>0003534</v>
      </c>
      <c r="Q3464" s="8" t="e">
        <f t="array" ref="Q3464">IF(VLOOKUP(P3464,$AA$1:$AC$32,1,0)&lt;&gt;0,(P3464&amp;"A"),0)</f>
        <v>#N/A</v>
      </c>
      <c r="R3464" s="12">
        <v>44529</v>
      </c>
      <c r="S3464" t="s">
        <v>4044</v>
      </c>
      <c r="T3464" s="8" t="str">
        <f t="shared" si="220"/>
        <v>VM+ BNH 21</v>
      </c>
      <c r="U3464" t="s">
        <v>7014</v>
      </c>
      <c r="Y3464" t="str">
        <f t="array" ref="Y3464">IF(ISNUMBER(SEARCH($V$3,T3464)),"WINCOMHANOI",IF(ISNUMBER(SEARCH($V$4,T3464)),"WINCOMHOCHIMINH",IF(ISNUMBER(SEARCH($V$5,T3464)),"WINCOMDANANG",IF(ISNUMBER(SEARCH($V$6,T3464)),"WINCOMHAIDUONG",IF(ISNUMBER(SEARCH($V$7,T3464)),"WINCOMQUANGNINH",IF(ISNUMBER(SEARCH($V$8,T3464)),"WINCOMHAIPHONG",IF(ISNUMBER(SEARCH($V$9,T3464)),"WINCOMBACGIANG",IF(ISNUMBER(SEARCH($V$10,T3464)),"WINCOMBACNINH",IF(ISNUMBER(SEARCH($V$11,T3464)),"WINCOMPHUTHO",IF(ISNUMBER(SEARCH($V$12,T3464)),"WINCOMHATINH",IF(ISNUMBER(SEARCH($V$13,T3464)),"WINCOMTHAINGUYEN",IF(ISNUMBER(SEARCH($V$14,T3464)),"WINCOMKHANHHOA",IF(ISNUMBER(SEARCH($V$15,T3464)),"WINCOMHUNGYEN",IF(ISNUMBER(SEARCH($V$16,T3464)),"WINCOMNGHEAN",IF(ISNUMBER(SEARCH($V$17,T3464)),"WINCOMLAOCAI",IF(ISNUMBER(SEARCH($V$18,T3464)),"WINCOMVUNGTAU",IF(ISNUMBER(SEARCH($V$19,T3464)),"WINCOMBINHDUONG",IF(ISNUMBER(SEARCH($V$20,T3464)),"WINCOMKIENGIANG",IF(ISNUMBER(SEARCH($V$21,T3464)),"WINCOMHANAM",IF(ISNUMBER(SEARCH($V$22,T3464)),"WINCOMNAMDINH",IF(ISNUMBER(SEARCH($V$23,T3464)),"WINCOMLANGSON",IF(ISNUMBER(SEARCH($V$24,T3464)),"WINCOMTHANHHOA",IF(ISNUMBER(SEARCH($V$25,T3464)),"WINCOMYENBAI",IF(ISNUMBER(SEARCH($V$26,T3464)),"WINCOMTUYENQUANG",IF(ISNUMBER(SEARCH($V$27,T3464)),"WINCOMHUE",IF(ISNUMBER(SEARCH($V$28,T3464)),"WINCOMQUANGNAM",IF(ISNUMBER(SEARCH($V$29,T3464)),"WINCOMVINHPHUC",IF(ISNUMBER(SEARCH($V$30,T3464)),"WINCOMHAGIANG",IF(ISNUMBER(SEARCH($V$31,T3464)),"WINCOMNINHBINH",IF(ISNUMBER(SEARCH($V$32,T3464)),"WINCOMTRAVINH",IF(ISNUMBER(SEARCH($V$33,T3464)),"WINCOMCANTHO",IF(ISNUMBER(SEARCH($V$34,T3464)),"WINCOMBENTRE",IF(ISNUMBER(SEARCH($V$35,T3464)),"WINCOMCAMAU",IF(ISNUMBER(SEARCH($V$36,T3464)),"WINCOMANGIANG",IF(ISNUMBER(SEARCH($V$37,T3464)),"WINCOMNINHTHUAN",IF(ISNUMBER(SEARCH($V$38,T3464)),"WINCOMTHAIBINH",IF(ISNUMBER(SEARCH($V$39,T3464)),"WINCOMGIALAI",IF(ISNUMBER(SEARCH($V$40,T3464)),"WINCOMHOABINH",IF(ISNUMBER(SEARCH($V$41,T3464)),"WINCOMQUANGNGAI",IF(ISNUMBER(SEARCH($V$42,T3464)),"WINCOMBINHTHUAN",IF(ISNUMBER(SEARCH($V$43,T3464)),"WINCOMDAKLAK",IF(ISNUMBER(SEARCH($V$44,T3464)),"WINCOMSOCTRANG",IF(ISNUMBER(SEARCH($V$45,T3464)),"WINCOMSONLA",IF(ISNUMBER(SEARCH($V$46,T3464)),"WINCOMKONTUM",IF(ISNUMBER(SEARCH($V$47,T3464)),"WINCOMPHUYEN",IF(ISNUMBER(SEARCH($V$48,T3464)),"WINCOMQUANGTRI",IF(ISNUMBER(SEARCH($V$49,T3464)),"WINCOMBINHDINH",IF(ISNUMBER(SEARCH($V$50,T3464)),"WINCOMCAOBANG",IF(ISNUMBER(SEARCH($V$51,T3464)),"WINCOMQUANGBINH",IF(ISNUMBER(SEARCH($V$52,T3464)),"WINCOMLAMDONG",IF(ISNUMBER(SEARCH($V$53,T3464)),"WINCOMVINHLONG",IF(ISNUMBER(SEARCH($V$54,T3464)),"WINCOMDONGTHAP",IF(ISNUMBER(SEARCH($V$55,T3464)),"WINCOMTIENGIANG",IF(ISNUMBER(SEARCH($V$56,T3464)),"WINCOMQUANGNINH",0))))))))))))))))))))))))))))))))))))))))))))))))))))))</f>
        <v>WINCOMBACNINH</v>
      </c>
    </row>
    <row r="3465" spans="1:25" x14ac:dyDescent="0.2">
      <c r="A3465" t="s">
        <v>0</v>
      </c>
      <c r="B3465" t="s">
        <v>5288</v>
      </c>
      <c r="C3465" t="s">
        <v>2</v>
      </c>
      <c r="D3465" t="s">
        <v>15</v>
      </c>
      <c r="E3465" t="s">
        <v>4</v>
      </c>
      <c r="F3465" s="5">
        <f t="shared" si="217"/>
        <v>2</v>
      </c>
      <c r="G3465" s="2">
        <v>120616</v>
      </c>
      <c r="H3465" s="2">
        <v>132677.6</v>
      </c>
      <c r="I3465" t="s">
        <v>5</v>
      </c>
      <c r="J3465" t="s">
        <v>16</v>
      </c>
      <c r="K3465" t="str">
        <f t="shared" si="218"/>
        <v>_Chả nướng 300g</v>
      </c>
      <c r="L3465" s="8" t="str">
        <f>VLOOKUP(K3465,'[1]Mã Misa'!$B$2:$D$74,2,0)</f>
        <v>Chả nướng 300g</v>
      </c>
      <c r="M3465" s="8" t="str">
        <f>VLOOKUP(L3465,'[1]Mã Misa'!$C$2:$D$74,2,0)</f>
        <v>CN300</v>
      </c>
      <c r="N3465" s="2">
        <v>60308</v>
      </c>
      <c r="O3465" t="s">
        <v>5289</v>
      </c>
      <c r="P3465" s="8" t="str">
        <f t="shared" si="219"/>
        <v>0149456</v>
      </c>
      <c r="Q3465" s="8" t="e">
        <f t="array" ref="Q3465">IF(VLOOKUP(P3465,$AA$1:$AC$32,1,0)&lt;&gt;0,(P3465&amp;"A"),0)</f>
        <v>#N/A</v>
      </c>
      <c r="R3465" s="12">
        <v>44529</v>
      </c>
      <c r="S3465" t="s">
        <v>1183</v>
      </c>
      <c r="T3465" s="8" t="str">
        <f t="shared" si="220"/>
        <v>VM+ HNI V3</v>
      </c>
      <c r="U3465" t="s">
        <v>6322</v>
      </c>
      <c r="Y3465" t="str">
        <f t="array" ref="Y3465">IF(ISNUMBER(SEARCH($V$3,T3465)),"WINCOMHANOI",IF(ISNUMBER(SEARCH($V$4,T3465)),"WINCOMHOCHIMINH",IF(ISNUMBER(SEARCH($V$5,T3465)),"WINCOMDANANG",IF(ISNUMBER(SEARCH($V$6,T3465)),"WINCOMHAIDUONG",IF(ISNUMBER(SEARCH($V$7,T3465)),"WINCOMQUANGNINH",IF(ISNUMBER(SEARCH($V$8,T3465)),"WINCOMHAIPHONG",IF(ISNUMBER(SEARCH($V$9,T3465)),"WINCOMBACGIANG",IF(ISNUMBER(SEARCH($V$10,T3465)),"WINCOMBACNINH",IF(ISNUMBER(SEARCH($V$11,T3465)),"WINCOMPHUTHO",IF(ISNUMBER(SEARCH($V$12,T3465)),"WINCOMHATINH",IF(ISNUMBER(SEARCH($V$13,T3465)),"WINCOMTHAINGUYEN",IF(ISNUMBER(SEARCH($V$14,T3465)),"WINCOMKHANHHOA",IF(ISNUMBER(SEARCH($V$15,T3465)),"WINCOMHUNGYEN",IF(ISNUMBER(SEARCH($V$16,T3465)),"WINCOMNGHEAN",IF(ISNUMBER(SEARCH($V$17,T3465)),"WINCOMLAOCAI",IF(ISNUMBER(SEARCH($V$18,T3465)),"WINCOMVUNGTAU",IF(ISNUMBER(SEARCH($V$19,T3465)),"WINCOMBINHDUONG",IF(ISNUMBER(SEARCH($V$20,T3465)),"WINCOMKIENGIANG",IF(ISNUMBER(SEARCH($V$21,T3465)),"WINCOMHANAM",IF(ISNUMBER(SEARCH($V$22,T3465)),"WINCOMNAMDINH",IF(ISNUMBER(SEARCH($V$23,T3465)),"WINCOMLANGSON",IF(ISNUMBER(SEARCH($V$24,T3465)),"WINCOMTHANHHOA",IF(ISNUMBER(SEARCH($V$25,T3465)),"WINCOMYENBAI",IF(ISNUMBER(SEARCH($V$26,T3465)),"WINCOMTUYENQUANG",IF(ISNUMBER(SEARCH($V$27,T3465)),"WINCOMHUE",IF(ISNUMBER(SEARCH($V$28,T3465)),"WINCOMQUANGNAM",IF(ISNUMBER(SEARCH($V$29,T3465)),"WINCOMVINHPHUC",IF(ISNUMBER(SEARCH($V$30,T3465)),"WINCOMHAGIANG",IF(ISNUMBER(SEARCH($V$31,T3465)),"WINCOMNINHBINH",IF(ISNUMBER(SEARCH($V$32,T3465)),"WINCOMTRAVINH",IF(ISNUMBER(SEARCH($V$33,T3465)),"WINCOMCANTHO",IF(ISNUMBER(SEARCH($V$34,T3465)),"WINCOMBENTRE",IF(ISNUMBER(SEARCH($V$35,T3465)),"WINCOMCAMAU",IF(ISNUMBER(SEARCH($V$36,T3465)),"WINCOMANGIANG",IF(ISNUMBER(SEARCH($V$37,T3465)),"WINCOMNINHTHUAN",IF(ISNUMBER(SEARCH($V$38,T3465)),"WINCOMTHAIBINH",IF(ISNUMBER(SEARCH($V$39,T3465)),"WINCOMGIALAI",IF(ISNUMBER(SEARCH($V$40,T3465)),"WINCOMHOABINH",IF(ISNUMBER(SEARCH($V$41,T3465)),"WINCOMQUANGNGAI",IF(ISNUMBER(SEARCH($V$42,T3465)),"WINCOMBINHTHUAN",IF(ISNUMBER(SEARCH($V$43,T3465)),"WINCOMDAKLAK",IF(ISNUMBER(SEARCH($V$44,T3465)),"WINCOMSOCTRANG",IF(ISNUMBER(SEARCH($V$45,T3465)),"WINCOMSONLA",IF(ISNUMBER(SEARCH($V$46,T3465)),"WINCOMKONTUM",IF(ISNUMBER(SEARCH($V$47,T3465)),"WINCOMPHUYEN",IF(ISNUMBER(SEARCH($V$48,T3465)),"WINCOMQUANGTRI",IF(ISNUMBER(SEARCH($V$49,T3465)),"WINCOMBINHDINH",IF(ISNUMBER(SEARCH($V$50,T3465)),"WINCOMCAOBANG",IF(ISNUMBER(SEARCH($V$51,T3465)),"WINCOMQUANGBINH",IF(ISNUMBER(SEARCH($V$52,T3465)),"WINCOMLAMDONG",IF(ISNUMBER(SEARCH($V$53,T3465)),"WINCOMVINHLONG",IF(ISNUMBER(SEARCH($V$54,T3465)),"WINCOMDONGTHAP",IF(ISNUMBER(SEARCH($V$55,T3465)),"WINCOMTIENGIANG",IF(ISNUMBER(SEARCH($V$56,T3465)),"WINCOMQUANGNINH",0))))))))))))))))))))))))))))))))))))))))))))))))))))))</f>
        <v>WINCOMHANOI</v>
      </c>
    </row>
    <row r="3466" spans="1:25" x14ac:dyDescent="0.2">
      <c r="A3466" t="s">
        <v>0</v>
      </c>
      <c r="B3466" t="s">
        <v>5288</v>
      </c>
      <c r="C3466" t="s">
        <v>31</v>
      </c>
      <c r="D3466" t="s">
        <v>27</v>
      </c>
      <c r="E3466" t="s">
        <v>4</v>
      </c>
      <c r="F3466" s="5">
        <f t="shared" si="217"/>
        <v>4</v>
      </c>
      <c r="G3466" s="2">
        <v>297000</v>
      </c>
      <c r="H3466" s="2">
        <v>326700</v>
      </c>
      <c r="I3466" t="s">
        <v>5</v>
      </c>
      <c r="J3466" t="s">
        <v>28</v>
      </c>
      <c r="K3466" t="str">
        <f t="shared" si="218"/>
        <v>_Chả cốm 300g</v>
      </c>
      <c r="L3466" s="8" t="str">
        <f>VLOOKUP(K3466,'[1]Mã Misa'!$B$2:$D$74,2,0)</f>
        <v>Chả cốm 300g</v>
      </c>
      <c r="M3466" s="8" t="str">
        <f>VLOOKUP(L3466,'[1]Mã Misa'!$C$2:$D$74,2,0)</f>
        <v>CC300</v>
      </c>
      <c r="N3466" s="2">
        <v>74250</v>
      </c>
      <c r="O3466" t="s">
        <v>5289</v>
      </c>
      <c r="P3466" s="8" t="str">
        <f t="shared" si="219"/>
        <v>0149456</v>
      </c>
      <c r="Q3466" s="8" t="e">
        <f t="array" ref="Q3466">IF(VLOOKUP(P3466,$AA$1:$AC$32,1,0)&lt;&gt;0,(P3466&amp;"A"),0)</f>
        <v>#N/A</v>
      </c>
      <c r="R3466" s="12">
        <v>44529</v>
      </c>
      <c r="S3466" t="s">
        <v>1183</v>
      </c>
      <c r="T3466" s="8" t="str">
        <f t="shared" si="220"/>
        <v>VM+ HNI V3</v>
      </c>
      <c r="U3466" t="s">
        <v>6322</v>
      </c>
      <c r="Y3466" t="str">
        <f t="array" ref="Y3466">IF(ISNUMBER(SEARCH($V$3,T3466)),"WINCOMHANOI",IF(ISNUMBER(SEARCH($V$4,T3466)),"WINCOMHOCHIMINH",IF(ISNUMBER(SEARCH($V$5,T3466)),"WINCOMDANANG",IF(ISNUMBER(SEARCH($V$6,T3466)),"WINCOMHAIDUONG",IF(ISNUMBER(SEARCH($V$7,T3466)),"WINCOMQUANGNINH",IF(ISNUMBER(SEARCH($V$8,T3466)),"WINCOMHAIPHONG",IF(ISNUMBER(SEARCH($V$9,T3466)),"WINCOMBACGIANG",IF(ISNUMBER(SEARCH($V$10,T3466)),"WINCOMBACNINH",IF(ISNUMBER(SEARCH($V$11,T3466)),"WINCOMPHUTHO",IF(ISNUMBER(SEARCH($V$12,T3466)),"WINCOMHATINH",IF(ISNUMBER(SEARCH($V$13,T3466)),"WINCOMTHAINGUYEN",IF(ISNUMBER(SEARCH($V$14,T3466)),"WINCOMKHANHHOA",IF(ISNUMBER(SEARCH($V$15,T3466)),"WINCOMHUNGYEN",IF(ISNUMBER(SEARCH($V$16,T3466)),"WINCOMNGHEAN",IF(ISNUMBER(SEARCH($V$17,T3466)),"WINCOMLAOCAI",IF(ISNUMBER(SEARCH($V$18,T3466)),"WINCOMVUNGTAU",IF(ISNUMBER(SEARCH($V$19,T3466)),"WINCOMBINHDUONG",IF(ISNUMBER(SEARCH($V$20,T3466)),"WINCOMKIENGIANG",IF(ISNUMBER(SEARCH($V$21,T3466)),"WINCOMHANAM",IF(ISNUMBER(SEARCH($V$22,T3466)),"WINCOMNAMDINH",IF(ISNUMBER(SEARCH($V$23,T3466)),"WINCOMLANGSON",IF(ISNUMBER(SEARCH($V$24,T3466)),"WINCOMTHANHHOA",IF(ISNUMBER(SEARCH($V$25,T3466)),"WINCOMYENBAI",IF(ISNUMBER(SEARCH($V$26,T3466)),"WINCOMTUYENQUANG",IF(ISNUMBER(SEARCH($V$27,T3466)),"WINCOMHUE",IF(ISNUMBER(SEARCH($V$28,T3466)),"WINCOMQUANGNAM",IF(ISNUMBER(SEARCH($V$29,T3466)),"WINCOMVINHPHUC",IF(ISNUMBER(SEARCH($V$30,T3466)),"WINCOMHAGIANG",IF(ISNUMBER(SEARCH($V$31,T3466)),"WINCOMNINHBINH",IF(ISNUMBER(SEARCH($V$32,T3466)),"WINCOMTRAVINH",IF(ISNUMBER(SEARCH($V$33,T3466)),"WINCOMCANTHO",IF(ISNUMBER(SEARCH($V$34,T3466)),"WINCOMBENTRE",IF(ISNUMBER(SEARCH($V$35,T3466)),"WINCOMCAMAU",IF(ISNUMBER(SEARCH($V$36,T3466)),"WINCOMANGIANG",IF(ISNUMBER(SEARCH($V$37,T3466)),"WINCOMNINHTHUAN",IF(ISNUMBER(SEARCH($V$38,T3466)),"WINCOMTHAIBINH",IF(ISNUMBER(SEARCH($V$39,T3466)),"WINCOMGIALAI",IF(ISNUMBER(SEARCH($V$40,T3466)),"WINCOMHOABINH",IF(ISNUMBER(SEARCH($V$41,T3466)),"WINCOMQUANGNGAI",IF(ISNUMBER(SEARCH($V$42,T3466)),"WINCOMBINHTHUAN",IF(ISNUMBER(SEARCH($V$43,T3466)),"WINCOMDAKLAK",IF(ISNUMBER(SEARCH($V$44,T3466)),"WINCOMSOCTRANG",IF(ISNUMBER(SEARCH($V$45,T3466)),"WINCOMSONLA",IF(ISNUMBER(SEARCH($V$46,T3466)),"WINCOMKONTUM",IF(ISNUMBER(SEARCH($V$47,T3466)),"WINCOMPHUYEN",IF(ISNUMBER(SEARCH($V$48,T3466)),"WINCOMQUANGTRI",IF(ISNUMBER(SEARCH($V$49,T3466)),"WINCOMBINHDINH",IF(ISNUMBER(SEARCH($V$50,T3466)),"WINCOMCAOBANG",IF(ISNUMBER(SEARCH($V$51,T3466)),"WINCOMQUANGBINH",IF(ISNUMBER(SEARCH($V$52,T3466)),"WINCOMLAMDONG",IF(ISNUMBER(SEARCH($V$53,T3466)),"WINCOMVINHLONG",IF(ISNUMBER(SEARCH($V$54,T3466)),"WINCOMDONGTHAP",IF(ISNUMBER(SEARCH($V$55,T3466)),"WINCOMTIENGIANG",IF(ISNUMBER(SEARCH($V$56,T3466)),"WINCOMQUANGNINH",0))))))))))))))))))))))))))))))))))))))))))))))))))))))</f>
        <v>WINCOMHANOI</v>
      </c>
    </row>
    <row r="3467" spans="1:25" x14ac:dyDescent="0.2">
      <c r="A3467" t="s">
        <v>0</v>
      </c>
      <c r="B3467" t="s">
        <v>5288</v>
      </c>
      <c r="C3467" t="s">
        <v>34</v>
      </c>
      <c r="D3467" t="s">
        <v>20</v>
      </c>
      <c r="E3467" t="s">
        <v>4</v>
      </c>
      <c r="F3467" s="5">
        <f t="shared" si="217"/>
        <v>3</v>
      </c>
      <c r="G3467" s="2">
        <v>150546</v>
      </c>
      <c r="H3467" s="2">
        <v>165600.6</v>
      </c>
      <c r="I3467" t="s">
        <v>5</v>
      </c>
      <c r="J3467" t="s">
        <v>21</v>
      </c>
      <c r="K3467" t="str">
        <f t="shared" si="218"/>
        <v>Giò tai lưỡi xào gói 250g</v>
      </c>
      <c r="L3467" s="8" t="str">
        <f>VLOOKUP(K3467,'[1]Mã Misa'!$B$2:$D$74,2,0)</f>
        <v>Giò Tai Lưỡi Xào 250g</v>
      </c>
      <c r="M3467" s="8" t="str">
        <f>VLOOKUP(L3467,'[1]Mã Misa'!$C$2:$D$74,2,0)</f>
        <v>GTLX250G</v>
      </c>
      <c r="N3467" s="2">
        <v>50182</v>
      </c>
      <c r="O3467" t="s">
        <v>5289</v>
      </c>
      <c r="P3467" s="8" t="str">
        <f t="shared" si="219"/>
        <v>0149456</v>
      </c>
      <c r="Q3467" s="8" t="e">
        <f t="array" ref="Q3467">IF(VLOOKUP(P3467,$AA$1:$AC$32,1,0)&lt;&gt;0,(P3467&amp;"A"),0)</f>
        <v>#N/A</v>
      </c>
      <c r="R3467" s="12">
        <v>44529</v>
      </c>
      <c r="S3467" t="s">
        <v>1183</v>
      </c>
      <c r="T3467" s="8" t="str">
        <f t="shared" si="220"/>
        <v>VM+ HNI V3</v>
      </c>
      <c r="U3467" t="s">
        <v>6322</v>
      </c>
      <c r="Y3467" t="str">
        <f t="array" ref="Y3467">IF(ISNUMBER(SEARCH($V$3,T3467)),"WINCOMHANOI",IF(ISNUMBER(SEARCH($V$4,T3467)),"WINCOMHOCHIMINH",IF(ISNUMBER(SEARCH($V$5,T3467)),"WINCOMDANANG",IF(ISNUMBER(SEARCH($V$6,T3467)),"WINCOMHAIDUONG",IF(ISNUMBER(SEARCH($V$7,T3467)),"WINCOMQUANGNINH",IF(ISNUMBER(SEARCH($V$8,T3467)),"WINCOMHAIPHONG",IF(ISNUMBER(SEARCH($V$9,T3467)),"WINCOMBACGIANG",IF(ISNUMBER(SEARCH($V$10,T3467)),"WINCOMBACNINH",IF(ISNUMBER(SEARCH($V$11,T3467)),"WINCOMPHUTHO",IF(ISNUMBER(SEARCH($V$12,T3467)),"WINCOMHATINH",IF(ISNUMBER(SEARCH($V$13,T3467)),"WINCOMTHAINGUYEN",IF(ISNUMBER(SEARCH($V$14,T3467)),"WINCOMKHANHHOA",IF(ISNUMBER(SEARCH($V$15,T3467)),"WINCOMHUNGYEN",IF(ISNUMBER(SEARCH($V$16,T3467)),"WINCOMNGHEAN",IF(ISNUMBER(SEARCH($V$17,T3467)),"WINCOMLAOCAI",IF(ISNUMBER(SEARCH($V$18,T3467)),"WINCOMVUNGTAU",IF(ISNUMBER(SEARCH($V$19,T3467)),"WINCOMBINHDUONG",IF(ISNUMBER(SEARCH($V$20,T3467)),"WINCOMKIENGIANG",IF(ISNUMBER(SEARCH($V$21,T3467)),"WINCOMHANAM",IF(ISNUMBER(SEARCH($V$22,T3467)),"WINCOMNAMDINH",IF(ISNUMBER(SEARCH($V$23,T3467)),"WINCOMLANGSON",IF(ISNUMBER(SEARCH($V$24,T3467)),"WINCOMTHANHHOA",IF(ISNUMBER(SEARCH($V$25,T3467)),"WINCOMYENBAI",IF(ISNUMBER(SEARCH($V$26,T3467)),"WINCOMTUYENQUANG",IF(ISNUMBER(SEARCH($V$27,T3467)),"WINCOMHUE",IF(ISNUMBER(SEARCH($V$28,T3467)),"WINCOMQUANGNAM",IF(ISNUMBER(SEARCH($V$29,T3467)),"WINCOMVINHPHUC",IF(ISNUMBER(SEARCH($V$30,T3467)),"WINCOMHAGIANG",IF(ISNUMBER(SEARCH($V$31,T3467)),"WINCOMNINHBINH",IF(ISNUMBER(SEARCH($V$32,T3467)),"WINCOMTRAVINH",IF(ISNUMBER(SEARCH($V$33,T3467)),"WINCOMCANTHO",IF(ISNUMBER(SEARCH($V$34,T3467)),"WINCOMBENTRE",IF(ISNUMBER(SEARCH($V$35,T3467)),"WINCOMCAMAU",IF(ISNUMBER(SEARCH($V$36,T3467)),"WINCOMANGIANG",IF(ISNUMBER(SEARCH($V$37,T3467)),"WINCOMNINHTHUAN",IF(ISNUMBER(SEARCH($V$38,T3467)),"WINCOMTHAIBINH",IF(ISNUMBER(SEARCH($V$39,T3467)),"WINCOMGIALAI",IF(ISNUMBER(SEARCH($V$40,T3467)),"WINCOMHOABINH",IF(ISNUMBER(SEARCH($V$41,T3467)),"WINCOMQUANGNGAI",IF(ISNUMBER(SEARCH($V$42,T3467)),"WINCOMBINHTHUAN",IF(ISNUMBER(SEARCH($V$43,T3467)),"WINCOMDAKLAK",IF(ISNUMBER(SEARCH($V$44,T3467)),"WINCOMSOCTRANG",IF(ISNUMBER(SEARCH($V$45,T3467)),"WINCOMSONLA",IF(ISNUMBER(SEARCH($V$46,T3467)),"WINCOMKONTUM",IF(ISNUMBER(SEARCH($V$47,T3467)),"WINCOMPHUYEN",IF(ISNUMBER(SEARCH($V$48,T3467)),"WINCOMQUANGTRI",IF(ISNUMBER(SEARCH($V$49,T3467)),"WINCOMBINHDINH",IF(ISNUMBER(SEARCH($V$50,T3467)),"WINCOMCAOBANG",IF(ISNUMBER(SEARCH($V$51,T3467)),"WINCOMQUANGBINH",IF(ISNUMBER(SEARCH($V$52,T3467)),"WINCOMLAMDONG",IF(ISNUMBER(SEARCH($V$53,T3467)),"WINCOMVINHLONG",IF(ISNUMBER(SEARCH($V$54,T3467)),"WINCOMDONGTHAP",IF(ISNUMBER(SEARCH($V$55,T3467)),"WINCOMTIENGIANG",IF(ISNUMBER(SEARCH($V$56,T3467)),"WINCOMQUANGNINH",0))))))))))))))))))))))))))))))))))))))))))))))))))))))</f>
        <v>WINCOMHANOI</v>
      </c>
    </row>
    <row r="3468" spans="1:25" x14ac:dyDescent="0.2">
      <c r="A3468" t="s">
        <v>0</v>
      </c>
      <c r="B3468" t="s">
        <v>5290</v>
      </c>
      <c r="C3468" t="s">
        <v>2</v>
      </c>
      <c r="D3468" t="s">
        <v>62</v>
      </c>
      <c r="E3468" t="s">
        <v>4</v>
      </c>
      <c r="F3468" s="5">
        <f t="shared" si="217"/>
        <v>3</v>
      </c>
      <c r="G3468" s="2">
        <v>316200</v>
      </c>
      <c r="H3468" s="2">
        <v>347820</v>
      </c>
      <c r="I3468" t="s">
        <v>5</v>
      </c>
      <c r="J3468" t="s">
        <v>63</v>
      </c>
      <c r="K3468" t="str">
        <f t="shared" si="218"/>
        <v>_Đùi gà sốt cay 500g</v>
      </c>
      <c r="L3468" s="8" t="str">
        <f>VLOOKUP(K3468,'[1]Mã Misa'!$B$2:$D$74,2,0)</f>
        <v>Đùi gà sốt cay 500g</v>
      </c>
      <c r="M3468" s="8" t="str">
        <f>VLOOKUP(L3468,'[1]Mã Misa'!$C$2:$D$74,2,0)</f>
        <v>DGSC500</v>
      </c>
      <c r="N3468" s="2">
        <v>105400</v>
      </c>
      <c r="O3468" t="s">
        <v>5291</v>
      </c>
      <c r="P3468" s="8" t="str">
        <f t="shared" si="219"/>
        <v>0002430</v>
      </c>
      <c r="Q3468" s="8" t="e">
        <f t="array" ref="Q3468">IF(VLOOKUP(P3468,$AA$1:$AC$32,1,0)&lt;&gt;0,(P3468&amp;"A"),0)</f>
        <v>#N/A</v>
      </c>
      <c r="R3468" s="12">
        <v>44529</v>
      </c>
      <c r="S3468" t="s">
        <v>5292</v>
      </c>
      <c r="T3468" s="8" t="str">
        <f t="shared" si="220"/>
        <v>VM+ BGG 30</v>
      </c>
      <c r="U3468" t="s">
        <v>7237</v>
      </c>
      <c r="Y3468" t="str">
        <f t="array" ref="Y3468">IF(ISNUMBER(SEARCH($V$3,T3468)),"WINCOMHANOI",IF(ISNUMBER(SEARCH($V$4,T3468)),"WINCOMHOCHIMINH",IF(ISNUMBER(SEARCH($V$5,T3468)),"WINCOMDANANG",IF(ISNUMBER(SEARCH($V$6,T3468)),"WINCOMHAIDUONG",IF(ISNUMBER(SEARCH($V$7,T3468)),"WINCOMQUANGNINH",IF(ISNUMBER(SEARCH($V$8,T3468)),"WINCOMHAIPHONG",IF(ISNUMBER(SEARCH($V$9,T3468)),"WINCOMBACGIANG",IF(ISNUMBER(SEARCH($V$10,T3468)),"WINCOMBACNINH",IF(ISNUMBER(SEARCH($V$11,T3468)),"WINCOMPHUTHO",IF(ISNUMBER(SEARCH($V$12,T3468)),"WINCOMHATINH",IF(ISNUMBER(SEARCH($V$13,T3468)),"WINCOMTHAINGUYEN",IF(ISNUMBER(SEARCH($V$14,T3468)),"WINCOMKHANHHOA",IF(ISNUMBER(SEARCH($V$15,T3468)),"WINCOMHUNGYEN",IF(ISNUMBER(SEARCH($V$16,T3468)),"WINCOMNGHEAN",IF(ISNUMBER(SEARCH($V$17,T3468)),"WINCOMLAOCAI",IF(ISNUMBER(SEARCH($V$18,T3468)),"WINCOMVUNGTAU",IF(ISNUMBER(SEARCH($V$19,T3468)),"WINCOMBINHDUONG",IF(ISNUMBER(SEARCH($V$20,T3468)),"WINCOMKIENGIANG",IF(ISNUMBER(SEARCH($V$21,T3468)),"WINCOMHANAM",IF(ISNUMBER(SEARCH($V$22,T3468)),"WINCOMNAMDINH",IF(ISNUMBER(SEARCH($V$23,T3468)),"WINCOMLANGSON",IF(ISNUMBER(SEARCH($V$24,T3468)),"WINCOMTHANHHOA",IF(ISNUMBER(SEARCH($V$25,T3468)),"WINCOMYENBAI",IF(ISNUMBER(SEARCH($V$26,T3468)),"WINCOMTUYENQUANG",IF(ISNUMBER(SEARCH($V$27,T3468)),"WINCOMHUE",IF(ISNUMBER(SEARCH($V$28,T3468)),"WINCOMQUANGNAM",IF(ISNUMBER(SEARCH($V$29,T3468)),"WINCOMVINHPHUC",IF(ISNUMBER(SEARCH($V$30,T3468)),"WINCOMHAGIANG",IF(ISNUMBER(SEARCH($V$31,T3468)),"WINCOMNINHBINH",IF(ISNUMBER(SEARCH($V$32,T3468)),"WINCOMTRAVINH",IF(ISNUMBER(SEARCH($V$33,T3468)),"WINCOMCANTHO",IF(ISNUMBER(SEARCH($V$34,T3468)),"WINCOMBENTRE",IF(ISNUMBER(SEARCH($V$35,T3468)),"WINCOMCAMAU",IF(ISNUMBER(SEARCH($V$36,T3468)),"WINCOMANGIANG",IF(ISNUMBER(SEARCH($V$37,T3468)),"WINCOMNINHTHUAN",IF(ISNUMBER(SEARCH($V$38,T3468)),"WINCOMTHAIBINH",IF(ISNUMBER(SEARCH($V$39,T3468)),"WINCOMGIALAI",IF(ISNUMBER(SEARCH($V$40,T3468)),"WINCOMHOABINH",IF(ISNUMBER(SEARCH($V$41,T3468)),"WINCOMQUANGNGAI",IF(ISNUMBER(SEARCH($V$42,T3468)),"WINCOMBINHTHUAN",IF(ISNUMBER(SEARCH($V$43,T3468)),"WINCOMDAKLAK",IF(ISNUMBER(SEARCH($V$44,T3468)),"WINCOMSOCTRANG",IF(ISNUMBER(SEARCH($V$45,T3468)),"WINCOMSONLA",IF(ISNUMBER(SEARCH($V$46,T3468)),"WINCOMKONTUM",IF(ISNUMBER(SEARCH($V$47,T3468)),"WINCOMPHUYEN",IF(ISNUMBER(SEARCH($V$48,T3468)),"WINCOMQUANGTRI",IF(ISNUMBER(SEARCH($V$49,T3468)),"WINCOMBINHDINH",IF(ISNUMBER(SEARCH($V$50,T3468)),"WINCOMCAOBANG",IF(ISNUMBER(SEARCH($V$51,T3468)),"WINCOMQUANGBINH",IF(ISNUMBER(SEARCH($V$52,T3468)),"WINCOMLAMDONG",IF(ISNUMBER(SEARCH($V$53,T3468)),"WINCOMVINHLONG",IF(ISNUMBER(SEARCH($V$54,T3468)),"WINCOMDONGTHAP",IF(ISNUMBER(SEARCH($V$55,T3468)),"WINCOMTIENGIANG",IF(ISNUMBER(SEARCH($V$56,T3468)),"WINCOMQUANGNINH",0))))))))))))))))))))))))))))))))))))))))))))))))))))))</f>
        <v>WINCOMBACGIANG</v>
      </c>
    </row>
    <row r="3469" spans="1:25" x14ac:dyDescent="0.2">
      <c r="A3469" t="s">
        <v>0</v>
      </c>
      <c r="B3469" t="s">
        <v>5290</v>
      </c>
      <c r="C3469" t="s">
        <v>31</v>
      </c>
      <c r="D3469" t="s">
        <v>3</v>
      </c>
      <c r="E3469" t="s">
        <v>4</v>
      </c>
      <c r="F3469" s="5">
        <f t="shared" si="217"/>
        <v>2</v>
      </c>
      <c r="G3469" s="2">
        <v>177692</v>
      </c>
      <c r="H3469" s="2">
        <v>195461.2</v>
      </c>
      <c r="I3469" t="s">
        <v>5</v>
      </c>
      <c r="J3469" t="s">
        <v>6</v>
      </c>
      <c r="K3469" t="str">
        <f t="shared" si="218"/>
        <v>Gà muối gói 500g</v>
      </c>
      <c r="L3469" s="8" t="str">
        <f>VLOOKUP(K3469,'[1]Mã Misa'!$B$2:$D$74,2,0)</f>
        <v>Gà muối 500g</v>
      </c>
      <c r="M3469" s="8" t="str">
        <f>VLOOKUP(L3469,'[1]Mã Misa'!$C$2:$D$74,2,0)</f>
        <v>GM500</v>
      </c>
      <c r="N3469" s="2">
        <v>88846</v>
      </c>
      <c r="O3469" t="s">
        <v>5291</v>
      </c>
      <c r="P3469" s="8" t="str">
        <f t="shared" si="219"/>
        <v>0002430</v>
      </c>
      <c r="Q3469" s="8" t="e">
        <f t="array" ref="Q3469">IF(VLOOKUP(P3469,$AA$1:$AC$32,1,0)&lt;&gt;0,(P3469&amp;"A"),0)</f>
        <v>#N/A</v>
      </c>
      <c r="R3469" s="12">
        <v>44529</v>
      </c>
      <c r="S3469" t="s">
        <v>5292</v>
      </c>
      <c r="T3469" s="8" t="str">
        <f t="shared" si="220"/>
        <v>VM+ BGG 30</v>
      </c>
      <c r="U3469" t="s">
        <v>7237</v>
      </c>
      <c r="Y3469" t="str">
        <f t="array" ref="Y3469">IF(ISNUMBER(SEARCH($V$3,T3469)),"WINCOMHANOI",IF(ISNUMBER(SEARCH($V$4,T3469)),"WINCOMHOCHIMINH",IF(ISNUMBER(SEARCH($V$5,T3469)),"WINCOMDANANG",IF(ISNUMBER(SEARCH($V$6,T3469)),"WINCOMHAIDUONG",IF(ISNUMBER(SEARCH($V$7,T3469)),"WINCOMQUANGNINH",IF(ISNUMBER(SEARCH($V$8,T3469)),"WINCOMHAIPHONG",IF(ISNUMBER(SEARCH($V$9,T3469)),"WINCOMBACGIANG",IF(ISNUMBER(SEARCH($V$10,T3469)),"WINCOMBACNINH",IF(ISNUMBER(SEARCH($V$11,T3469)),"WINCOMPHUTHO",IF(ISNUMBER(SEARCH($V$12,T3469)),"WINCOMHATINH",IF(ISNUMBER(SEARCH($V$13,T3469)),"WINCOMTHAINGUYEN",IF(ISNUMBER(SEARCH($V$14,T3469)),"WINCOMKHANHHOA",IF(ISNUMBER(SEARCH($V$15,T3469)),"WINCOMHUNGYEN",IF(ISNUMBER(SEARCH($V$16,T3469)),"WINCOMNGHEAN",IF(ISNUMBER(SEARCH($V$17,T3469)),"WINCOMLAOCAI",IF(ISNUMBER(SEARCH($V$18,T3469)),"WINCOMVUNGTAU",IF(ISNUMBER(SEARCH($V$19,T3469)),"WINCOMBINHDUONG",IF(ISNUMBER(SEARCH($V$20,T3469)),"WINCOMKIENGIANG",IF(ISNUMBER(SEARCH($V$21,T3469)),"WINCOMHANAM",IF(ISNUMBER(SEARCH($V$22,T3469)),"WINCOMNAMDINH",IF(ISNUMBER(SEARCH($V$23,T3469)),"WINCOMLANGSON",IF(ISNUMBER(SEARCH($V$24,T3469)),"WINCOMTHANHHOA",IF(ISNUMBER(SEARCH($V$25,T3469)),"WINCOMYENBAI",IF(ISNUMBER(SEARCH($V$26,T3469)),"WINCOMTUYENQUANG",IF(ISNUMBER(SEARCH($V$27,T3469)),"WINCOMHUE",IF(ISNUMBER(SEARCH($V$28,T3469)),"WINCOMQUANGNAM",IF(ISNUMBER(SEARCH($V$29,T3469)),"WINCOMVINHPHUC",IF(ISNUMBER(SEARCH($V$30,T3469)),"WINCOMHAGIANG",IF(ISNUMBER(SEARCH($V$31,T3469)),"WINCOMNINHBINH",IF(ISNUMBER(SEARCH($V$32,T3469)),"WINCOMTRAVINH",IF(ISNUMBER(SEARCH($V$33,T3469)),"WINCOMCANTHO",IF(ISNUMBER(SEARCH($V$34,T3469)),"WINCOMBENTRE",IF(ISNUMBER(SEARCH($V$35,T3469)),"WINCOMCAMAU",IF(ISNUMBER(SEARCH($V$36,T3469)),"WINCOMANGIANG",IF(ISNUMBER(SEARCH($V$37,T3469)),"WINCOMNINHTHUAN",IF(ISNUMBER(SEARCH($V$38,T3469)),"WINCOMTHAIBINH",IF(ISNUMBER(SEARCH($V$39,T3469)),"WINCOMGIALAI",IF(ISNUMBER(SEARCH($V$40,T3469)),"WINCOMHOABINH",IF(ISNUMBER(SEARCH($V$41,T3469)),"WINCOMQUANGNGAI",IF(ISNUMBER(SEARCH($V$42,T3469)),"WINCOMBINHTHUAN",IF(ISNUMBER(SEARCH($V$43,T3469)),"WINCOMDAKLAK",IF(ISNUMBER(SEARCH($V$44,T3469)),"WINCOMSOCTRANG",IF(ISNUMBER(SEARCH($V$45,T3469)),"WINCOMSONLA",IF(ISNUMBER(SEARCH($V$46,T3469)),"WINCOMKONTUM",IF(ISNUMBER(SEARCH($V$47,T3469)),"WINCOMPHUYEN",IF(ISNUMBER(SEARCH($V$48,T3469)),"WINCOMQUANGTRI",IF(ISNUMBER(SEARCH($V$49,T3469)),"WINCOMBINHDINH",IF(ISNUMBER(SEARCH($V$50,T3469)),"WINCOMCAOBANG",IF(ISNUMBER(SEARCH($V$51,T3469)),"WINCOMQUANGBINH",IF(ISNUMBER(SEARCH($V$52,T3469)),"WINCOMLAMDONG",IF(ISNUMBER(SEARCH($V$53,T3469)),"WINCOMVINHLONG",IF(ISNUMBER(SEARCH($V$54,T3469)),"WINCOMDONGTHAP",IF(ISNUMBER(SEARCH($V$55,T3469)),"WINCOMTIENGIANG",IF(ISNUMBER(SEARCH($V$56,T3469)),"WINCOMQUANGNINH",0))))))))))))))))))))))))))))))))))))))))))))))))))))))</f>
        <v>WINCOMBACGIANG</v>
      </c>
    </row>
    <row r="3470" spans="1:25" x14ac:dyDescent="0.2">
      <c r="A3470" t="s">
        <v>0</v>
      </c>
      <c r="B3470" t="s">
        <v>5293</v>
      </c>
      <c r="C3470" t="s">
        <v>2</v>
      </c>
      <c r="D3470" t="s">
        <v>39</v>
      </c>
      <c r="E3470" t="s">
        <v>4</v>
      </c>
      <c r="F3470" s="5">
        <f t="shared" si="217"/>
        <v>2</v>
      </c>
      <c r="G3470" s="2">
        <v>92000</v>
      </c>
      <c r="H3470" s="2">
        <v>101200.00000000001</v>
      </c>
      <c r="I3470" t="s">
        <v>5</v>
      </c>
      <c r="J3470" t="s">
        <v>40</v>
      </c>
      <c r="K3470" t="str">
        <f t="shared" si="218"/>
        <v>Mộc nấm hương gói 250g</v>
      </c>
      <c r="L3470" s="8" t="str">
        <f>VLOOKUP(K3470,'[1]Mã Misa'!$B$2:$D$74,2,0)</f>
        <v>Mộc Nấm Hương 250g</v>
      </c>
      <c r="M3470" s="8" t="str">
        <f>VLOOKUP(L3470,'[1]Mã Misa'!$C$2:$D$74,2,0)</f>
        <v>MNH250</v>
      </c>
      <c r="N3470" s="2">
        <v>46000</v>
      </c>
      <c r="O3470" t="s">
        <v>5294</v>
      </c>
      <c r="P3470" s="8" t="str">
        <f t="shared" si="219"/>
        <v>0149464</v>
      </c>
      <c r="Q3470" s="8" t="e">
        <f t="array" ref="Q3470">IF(VLOOKUP(P3470,$AA$1:$AC$32,1,0)&lt;&gt;0,(P3470&amp;"A"),0)</f>
        <v>#N/A</v>
      </c>
      <c r="R3470" s="12">
        <v>44529</v>
      </c>
      <c r="S3470" t="s">
        <v>1951</v>
      </c>
      <c r="T3470" s="8" t="str">
        <f t="shared" si="220"/>
        <v>VM+ HNI 28</v>
      </c>
      <c r="U3470" t="s">
        <v>6534</v>
      </c>
      <c r="Y3470" t="str">
        <f t="array" ref="Y3470">IF(ISNUMBER(SEARCH($V$3,T3470)),"WINCOMHANOI",IF(ISNUMBER(SEARCH($V$4,T3470)),"WINCOMHOCHIMINH",IF(ISNUMBER(SEARCH($V$5,T3470)),"WINCOMDANANG",IF(ISNUMBER(SEARCH($V$6,T3470)),"WINCOMHAIDUONG",IF(ISNUMBER(SEARCH($V$7,T3470)),"WINCOMQUANGNINH",IF(ISNUMBER(SEARCH($V$8,T3470)),"WINCOMHAIPHONG",IF(ISNUMBER(SEARCH($V$9,T3470)),"WINCOMBACGIANG",IF(ISNUMBER(SEARCH($V$10,T3470)),"WINCOMBACNINH",IF(ISNUMBER(SEARCH($V$11,T3470)),"WINCOMPHUTHO",IF(ISNUMBER(SEARCH($V$12,T3470)),"WINCOMHATINH",IF(ISNUMBER(SEARCH($V$13,T3470)),"WINCOMTHAINGUYEN",IF(ISNUMBER(SEARCH($V$14,T3470)),"WINCOMKHANHHOA",IF(ISNUMBER(SEARCH($V$15,T3470)),"WINCOMHUNGYEN",IF(ISNUMBER(SEARCH($V$16,T3470)),"WINCOMNGHEAN",IF(ISNUMBER(SEARCH($V$17,T3470)),"WINCOMLAOCAI",IF(ISNUMBER(SEARCH($V$18,T3470)),"WINCOMVUNGTAU",IF(ISNUMBER(SEARCH($V$19,T3470)),"WINCOMBINHDUONG",IF(ISNUMBER(SEARCH($V$20,T3470)),"WINCOMKIENGIANG",IF(ISNUMBER(SEARCH($V$21,T3470)),"WINCOMHANAM",IF(ISNUMBER(SEARCH($V$22,T3470)),"WINCOMNAMDINH",IF(ISNUMBER(SEARCH($V$23,T3470)),"WINCOMLANGSON",IF(ISNUMBER(SEARCH($V$24,T3470)),"WINCOMTHANHHOA",IF(ISNUMBER(SEARCH($V$25,T3470)),"WINCOMYENBAI",IF(ISNUMBER(SEARCH($V$26,T3470)),"WINCOMTUYENQUANG",IF(ISNUMBER(SEARCH($V$27,T3470)),"WINCOMHUE",IF(ISNUMBER(SEARCH($V$28,T3470)),"WINCOMQUANGNAM",IF(ISNUMBER(SEARCH($V$29,T3470)),"WINCOMVINHPHUC",IF(ISNUMBER(SEARCH($V$30,T3470)),"WINCOMHAGIANG",IF(ISNUMBER(SEARCH($V$31,T3470)),"WINCOMNINHBINH",IF(ISNUMBER(SEARCH($V$32,T3470)),"WINCOMTRAVINH",IF(ISNUMBER(SEARCH($V$33,T3470)),"WINCOMCANTHO",IF(ISNUMBER(SEARCH($V$34,T3470)),"WINCOMBENTRE",IF(ISNUMBER(SEARCH($V$35,T3470)),"WINCOMCAMAU",IF(ISNUMBER(SEARCH($V$36,T3470)),"WINCOMANGIANG",IF(ISNUMBER(SEARCH($V$37,T3470)),"WINCOMNINHTHUAN",IF(ISNUMBER(SEARCH($V$38,T3470)),"WINCOMTHAIBINH",IF(ISNUMBER(SEARCH($V$39,T3470)),"WINCOMGIALAI",IF(ISNUMBER(SEARCH($V$40,T3470)),"WINCOMHOABINH",IF(ISNUMBER(SEARCH($V$41,T3470)),"WINCOMQUANGNGAI",IF(ISNUMBER(SEARCH($V$42,T3470)),"WINCOMBINHTHUAN",IF(ISNUMBER(SEARCH($V$43,T3470)),"WINCOMDAKLAK",IF(ISNUMBER(SEARCH($V$44,T3470)),"WINCOMSOCTRANG",IF(ISNUMBER(SEARCH($V$45,T3470)),"WINCOMSONLA",IF(ISNUMBER(SEARCH($V$46,T3470)),"WINCOMKONTUM",IF(ISNUMBER(SEARCH($V$47,T3470)),"WINCOMPHUYEN",IF(ISNUMBER(SEARCH($V$48,T3470)),"WINCOMQUANGTRI",IF(ISNUMBER(SEARCH($V$49,T3470)),"WINCOMBINHDINH",IF(ISNUMBER(SEARCH($V$50,T3470)),"WINCOMCAOBANG",IF(ISNUMBER(SEARCH($V$51,T3470)),"WINCOMQUANGBINH",IF(ISNUMBER(SEARCH($V$52,T3470)),"WINCOMLAMDONG",IF(ISNUMBER(SEARCH($V$53,T3470)),"WINCOMVINHLONG",IF(ISNUMBER(SEARCH($V$54,T3470)),"WINCOMDONGTHAP",IF(ISNUMBER(SEARCH($V$55,T3470)),"WINCOMTIENGIANG",IF(ISNUMBER(SEARCH($V$56,T3470)),"WINCOMQUANGNINH",0))))))))))))))))))))))))))))))))))))))))))))))))))))))</f>
        <v>WINCOMHANOI</v>
      </c>
    </row>
    <row r="3471" spans="1:25" x14ac:dyDescent="0.2">
      <c r="A3471" t="s">
        <v>0</v>
      </c>
      <c r="B3471" t="s">
        <v>5295</v>
      </c>
      <c r="C3471" t="s">
        <v>2</v>
      </c>
      <c r="D3471" t="s">
        <v>27</v>
      </c>
      <c r="E3471" t="s">
        <v>4</v>
      </c>
      <c r="F3471" s="5">
        <f t="shared" si="217"/>
        <v>2</v>
      </c>
      <c r="G3471" s="2">
        <v>148500</v>
      </c>
      <c r="H3471" s="2">
        <v>163350</v>
      </c>
      <c r="I3471" t="s">
        <v>5</v>
      </c>
      <c r="J3471" t="s">
        <v>28</v>
      </c>
      <c r="K3471" t="str">
        <f t="shared" si="218"/>
        <v>_Chả cốm 300g</v>
      </c>
      <c r="L3471" s="8" t="str">
        <f>VLOOKUP(K3471,'[1]Mã Misa'!$B$2:$D$74,2,0)</f>
        <v>Chả cốm 300g</v>
      </c>
      <c r="M3471" s="8" t="str">
        <f>VLOOKUP(L3471,'[1]Mã Misa'!$C$2:$D$74,2,0)</f>
        <v>CC300</v>
      </c>
      <c r="N3471" s="2">
        <v>74250</v>
      </c>
      <c r="O3471" t="s">
        <v>5296</v>
      </c>
      <c r="P3471" s="8" t="str">
        <f t="shared" si="219"/>
        <v>0149465</v>
      </c>
      <c r="Q3471" s="8" t="e">
        <f t="array" ref="Q3471">IF(VLOOKUP(P3471,$AA$1:$AC$32,1,0)&lt;&gt;0,(P3471&amp;"A"),0)</f>
        <v>#N/A</v>
      </c>
      <c r="R3471" s="12">
        <v>44529</v>
      </c>
      <c r="S3471" t="s">
        <v>3414</v>
      </c>
      <c r="T3471" s="8" t="str">
        <f t="shared" si="220"/>
        <v>VM+ HNI 35</v>
      </c>
      <c r="U3471" t="s">
        <v>6887</v>
      </c>
      <c r="Y3471" t="str">
        <f t="array" ref="Y3471">IF(ISNUMBER(SEARCH($V$3,T3471)),"WINCOMHANOI",IF(ISNUMBER(SEARCH($V$4,T3471)),"WINCOMHOCHIMINH",IF(ISNUMBER(SEARCH($V$5,T3471)),"WINCOMDANANG",IF(ISNUMBER(SEARCH($V$6,T3471)),"WINCOMHAIDUONG",IF(ISNUMBER(SEARCH($V$7,T3471)),"WINCOMQUANGNINH",IF(ISNUMBER(SEARCH($V$8,T3471)),"WINCOMHAIPHONG",IF(ISNUMBER(SEARCH($V$9,T3471)),"WINCOMBACGIANG",IF(ISNUMBER(SEARCH($V$10,T3471)),"WINCOMBACNINH",IF(ISNUMBER(SEARCH($V$11,T3471)),"WINCOMPHUTHO",IF(ISNUMBER(SEARCH($V$12,T3471)),"WINCOMHATINH",IF(ISNUMBER(SEARCH($V$13,T3471)),"WINCOMTHAINGUYEN",IF(ISNUMBER(SEARCH($V$14,T3471)),"WINCOMKHANHHOA",IF(ISNUMBER(SEARCH($V$15,T3471)),"WINCOMHUNGYEN",IF(ISNUMBER(SEARCH($V$16,T3471)),"WINCOMNGHEAN",IF(ISNUMBER(SEARCH($V$17,T3471)),"WINCOMLAOCAI",IF(ISNUMBER(SEARCH($V$18,T3471)),"WINCOMVUNGTAU",IF(ISNUMBER(SEARCH($V$19,T3471)),"WINCOMBINHDUONG",IF(ISNUMBER(SEARCH($V$20,T3471)),"WINCOMKIENGIANG",IF(ISNUMBER(SEARCH($V$21,T3471)),"WINCOMHANAM",IF(ISNUMBER(SEARCH($V$22,T3471)),"WINCOMNAMDINH",IF(ISNUMBER(SEARCH($V$23,T3471)),"WINCOMLANGSON",IF(ISNUMBER(SEARCH($V$24,T3471)),"WINCOMTHANHHOA",IF(ISNUMBER(SEARCH($V$25,T3471)),"WINCOMYENBAI",IF(ISNUMBER(SEARCH($V$26,T3471)),"WINCOMTUYENQUANG",IF(ISNUMBER(SEARCH($V$27,T3471)),"WINCOMHUE",IF(ISNUMBER(SEARCH($V$28,T3471)),"WINCOMQUANGNAM",IF(ISNUMBER(SEARCH($V$29,T3471)),"WINCOMVINHPHUC",IF(ISNUMBER(SEARCH($V$30,T3471)),"WINCOMHAGIANG",IF(ISNUMBER(SEARCH($V$31,T3471)),"WINCOMNINHBINH",IF(ISNUMBER(SEARCH($V$32,T3471)),"WINCOMTRAVINH",IF(ISNUMBER(SEARCH($V$33,T3471)),"WINCOMCANTHO",IF(ISNUMBER(SEARCH($V$34,T3471)),"WINCOMBENTRE",IF(ISNUMBER(SEARCH($V$35,T3471)),"WINCOMCAMAU",IF(ISNUMBER(SEARCH($V$36,T3471)),"WINCOMANGIANG",IF(ISNUMBER(SEARCH($V$37,T3471)),"WINCOMNINHTHUAN",IF(ISNUMBER(SEARCH($V$38,T3471)),"WINCOMTHAIBINH",IF(ISNUMBER(SEARCH($V$39,T3471)),"WINCOMGIALAI",IF(ISNUMBER(SEARCH($V$40,T3471)),"WINCOMHOABINH",IF(ISNUMBER(SEARCH($V$41,T3471)),"WINCOMQUANGNGAI",IF(ISNUMBER(SEARCH($V$42,T3471)),"WINCOMBINHTHUAN",IF(ISNUMBER(SEARCH($V$43,T3471)),"WINCOMDAKLAK",IF(ISNUMBER(SEARCH($V$44,T3471)),"WINCOMSOCTRANG",IF(ISNUMBER(SEARCH($V$45,T3471)),"WINCOMSONLA",IF(ISNUMBER(SEARCH($V$46,T3471)),"WINCOMKONTUM",IF(ISNUMBER(SEARCH($V$47,T3471)),"WINCOMPHUYEN",IF(ISNUMBER(SEARCH($V$48,T3471)),"WINCOMQUANGTRI",IF(ISNUMBER(SEARCH($V$49,T3471)),"WINCOMBINHDINH",IF(ISNUMBER(SEARCH($V$50,T3471)),"WINCOMCAOBANG",IF(ISNUMBER(SEARCH($V$51,T3471)),"WINCOMQUANGBINH",IF(ISNUMBER(SEARCH($V$52,T3471)),"WINCOMLAMDONG",IF(ISNUMBER(SEARCH($V$53,T3471)),"WINCOMVINHLONG",IF(ISNUMBER(SEARCH($V$54,T3471)),"WINCOMDONGTHAP",IF(ISNUMBER(SEARCH($V$55,T3471)),"WINCOMTIENGIANG",IF(ISNUMBER(SEARCH($V$56,T3471)),"WINCOMQUANGNINH",0))))))))))))))))))))))))))))))))))))))))))))))))))))))</f>
        <v>WINCOMHANOI</v>
      </c>
    </row>
    <row r="3472" spans="1:25" x14ac:dyDescent="0.2">
      <c r="A3472" t="s">
        <v>0</v>
      </c>
      <c r="B3472" t="s">
        <v>5297</v>
      </c>
      <c r="C3472" t="s">
        <v>2</v>
      </c>
      <c r="D3472" t="s">
        <v>62</v>
      </c>
      <c r="E3472" t="s">
        <v>4</v>
      </c>
      <c r="F3472" s="5">
        <f t="shared" si="217"/>
        <v>1</v>
      </c>
      <c r="G3472" s="2">
        <v>105400</v>
      </c>
      <c r="H3472" s="2">
        <v>115940.00000000001</v>
      </c>
      <c r="I3472" t="s">
        <v>5</v>
      </c>
      <c r="J3472" t="s">
        <v>63</v>
      </c>
      <c r="K3472" t="str">
        <f t="shared" si="218"/>
        <v>_Đùi gà sốt cay 500g</v>
      </c>
      <c r="L3472" s="8" t="str">
        <f>VLOOKUP(K3472,'[1]Mã Misa'!$B$2:$D$74,2,0)</f>
        <v>Đùi gà sốt cay 500g</v>
      </c>
      <c r="M3472" s="8" t="str">
        <f>VLOOKUP(L3472,'[1]Mã Misa'!$C$2:$D$74,2,0)</f>
        <v>DGSC500</v>
      </c>
      <c r="N3472" s="2">
        <v>105400</v>
      </c>
      <c r="O3472" t="s">
        <v>5298</v>
      </c>
      <c r="P3472" s="8" t="str">
        <f t="shared" si="219"/>
        <v>0005572</v>
      </c>
      <c r="Q3472" s="8" t="e">
        <f t="array" ref="Q3472">IF(VLOOKUP(P3472,$AA$1:$AC$32,1,0)&lt;&gt;0,(P3472&amp;"A"),0)</f>
        <v>#N/A</v>
      </c>
      <c r="R3472" s="12">
        <v>44529</v>
      </c>
      <c r="S3472" t="s">
        <v>3781</v>
      </c>
      <c r="T3472" s="8" t="str">
        <f t="shared" si="220"/>
        <v>VM+ THA 25</v>
      </c>
      <c r="U3472" t="s">
        <v>6963</v>
      </c>
      <c r="Y3472" t="str">
        <f t="array" ref="Y3472">IF(ISNUMBER(SEARCH($V$3,T3472)),"WINCOMHANOI",IF(ISNUMBER(SEARCH($V$4,T3472)),"WINCOMHOCHIMINH",IF(ISNUMBER(SEARCH($V$5,T3472)),"WINCOMDANANG",IF(ISNUMBER(SEARCH($V$6,T3472)),"WINCOMHAIDUONG",IF(ISNUMBER(SEARCH($V$7,T3472)),"WINCOMQUANGNINH",IF(ISNUMBER(SEARCH($V$8,T3472)),"WINCOMHAIPHONG",IF(ISNUMBER(SEARCH($V$9,T3472)),"WINCOMBACGIANG",IF(ISNUMBER(SEARCH($V$10,T3472)),"WINCOMBACNINH",IF(ISNUMBER(SEARCH($V$11,T3472)),"WINCOMPHUTHO",IF(ISNUMBER(SEARCH($V$12,T3472)),"WINCOMHATINH",IF(ISNUMBER(SEARCH($V$13,T3472)),"WINCOMTHAINGUYEN",IF(ISNUMBER(SEARCH($V$14,T3472)),"WINCOMKHANHHOA",IF(ISNUMBER(SEARCH($V$15,T3472)),"WINCOMHUNGYEN",IF(ISNUMBER(SEARCH($V$16,T3472)),"WINCOMNGHEAN",IF(ISNUMBER(SEARCH($V$17,T3472)),"WINCOMLAOCAI",IF(ISNUMBER(SEARCH($V$18,T3472)),"WINCOMVUNGTAU",IF(ISNUMBER(SEARCH($V$19,T3472)),"WINCOMBINHDUONG",IF(ISNUMBER(SEARCH($V$20,T3472)),"WINCOMKIENGIANG",IF(ISNUMBER(SEARCH($V$21,T3472)),"WINCOMHANAM",IF(ISNUMBER(SEARCH($V$22,T3472)),"WINCOMNAMDINH",IF(ISNUMBER(SEARCH($V$23,T3472)),"WINCOMLANGSON",IF(ISNUMBER(SEARCH($V$24,T3472)),"WINCOMTHANHHOA",IF(ISNUMBER(SEARCH($V$25,T3472)),"WINCOMYENBAI",IF(ISNUMBER(SEARCH($V$26,T3472)),"WINCOMTUYENQUANG",IF(ISNUMBER(SEARCH($V$27,T3472)),"WINCOMHUE",IF(ISNUMBER(SEARCH($V$28,T3472)),"WINCOMQUANGNAM",IF(ISNUMBER(SEARCH($V$29,T3472)),"WINCOMVINHPHUC",IF(ISNUMBER(SEARCH($V$30,T3472)),"WINCOMHAGIANG",IF(ISNUMBER(SEARCH($V$31,T3472)),"WINCOMNINHBINH",IF(ISNUMBER(SEARCH($V$32,T3472)),"WINCOMTRAVINH",IF(ISNUMBER(SEARCH($V$33,T3472)),"WINCOMCANTHO",IF(ISNUMBER(SEARCH($V$34,T3472)),"WINCOMBENTRE",IF(ISNUMBER(SEARCH($V$35,T3472)),"WINCOMCAMAU",IF(ISNUMBER(SEARCH($V$36,T3472)),"WINCOMANGIANG",IF(ISNUMBER(SEARCH($V$37,T3472)),"WINCOMNINHTHUAN",IF(ISNUMBER(SEARCH($V$38,T3472)),"WINCOMTHAIBINH",IF(ISNUMBER(SEARCH($V$39,T3472)),"WINCOMGIALAI",IF(ISNUMBER(SEARCH($V$40,T3472)),"WINCOMHOABINH",IF(ISNUMBER(SEARCH($V$41,T3472)),"WINCOMQUANGNGAI",IF(ISNUMBER(SEARCH($V$42,T3472)),"WINCOMBINHTHUAN",IF(ISNUMBER(SEARCH($V$43,T3472)),"WINCOMDAKLAK",IF(ISNUMBER(SEARCH($V$44,T3472)),"WINCOMSOCTRANG",IF(ISNUMBER(SEARCH($V$45,T3472)),"WINCOMSONLA",IF(ISNUMBER(SEARCH($V$46,T3472)),"WINCOMKONTUM",IF(ISNUMBER(SEARCH($V$47,T3472)),"WINCOMPHUYEN",IF(ISNUMBER(SEARCH($V$48,T3472)),"WINCOMQUANGTRI",IF(ISNUMBER(SEARCH($V$49,T3472)),"WINCOMBINHDINH",IF(ISNUMBER(SEARCH($V$50,T3472)),"WINCOMCAOBANG",IF(ISNUMBER(SEARCH($V$51,T3472)),"WINCOMQUANGBINH",IF(ISNUMBER(SEARCH($V$52,T3472)),"WINCOMLAMDONG",IF(ISNUMBER(SEARCH($V$53,T3472)),"WINCOMVINHLONG",IF(ISNUMBER(SEARCH($V$54,T3472)),"WINCOMDONGTHAP",IF(ISNUMBER(SEARCH($V$55,T3472)),"WINCOMTIENGIANG",IF(ISNUMBER(SEARCH($V$56,T3472)),"WINCOMQUANGNINH",0))))))))))))))))))))))))))))))))))))))))))))))))))))))</f>
        <v>WINCOMTHANHHOA</v>
      </c>
    </row>
    <row r="3473" spans="1:25" x14ac:dyDescent="0.2">
      <c r="A3473" t="s">
        <v>0</v>
      </c>
      <c r="B3473" t="s">
        <v>5297</v>
      </c>
      <c r="C3473" t="s">
        <v>31</v>
      </c>
      <c r="D3473" t="s">
        <v>134</v>
      </c>
      <c r="E3473" t="s">
        <v>4</v>
      </c>
      <c r="F3473" s="5">
        <f t="shared" si="217"/>
        <v>1</v>
      </c>
      <c r="G3473" s="2">
        <v>90750</v>
      </c>
      <c r="H3473" s="2">
        <v>99825.000000000015</v>
      </c>
      <c r="I3473" t="s">
        <v>5</v>
      </c>
      <c r="J3473" t="s">
        <v>135</v>
      </c>
      <c r="K3473" t="str">
        <f t="shared" si="218"/>
        <v>_Chân gà sốt cay 400g</v>
      </c>
      <c r="L3473" s="8" t="str">
        <f>VLOOKUP(K3473,'[1]Mã Misa'!$B$2:$D$74,2,0)</f>
        <v>Chân gà sốt cay 400g</v>
      </c>
      <c r="M3473" s="8" t="str">
        <f>VLOOKUP(L3473,'[1]Mã Misa'!$C$2:$D$74,2,0)</f>
        <v>CGSC400</v>
      </c>
      <c r="N3473" s="2">
        <v>90750</v>
      </c>
      <c r="O3473" t="s">
        <v>5298</v>
      </c>
      <c r="P3473" s="8" t="str">
        <f t="shared" si="219"/>
        <v>0005572</v>
      </c>
      <c r="Q3473" s="8" t="e">
        <f t="array" ref="Q3473">IF(VLOOKUP(P3473,$AA$1:$AC$32,1,0)&lt;&gt;0,(P3473&amp;"A"),0)</f>
        <v>#N/A</v>
      </c>
      <c r="R3473" s="12">
        <v>44529</v>
      </c>
      <c r="S3473" t="s">
        <v>3781</v>
      </c>
      <c r="T3473" s="8" t="str">
        <f t="shared" si="220"/>
        <v>VM+ THA 25</v>
      </c>
      <c r="U3473" t="s">
        <v>6963</v>
      </c>
      <c r="Y3473" t="str">
        <f t="array" ref="Y3473">IF(ISNUMBER(SEARCH($V$3,T3473)),"WINCOMHANOI",IF(ISNUMBER(SEARCH($V$4,T3473)),"WINCOMHOCHIMINH",IF(ISNUMBER(SEARCH($V$5,T3473)),"WINCOMDANANG",IF(ISNUMBER(SEARCH($V$6,T3473)),"WINCOMHAIDUONG",IF(ISNUMBER(SEARCH($V$7,T3473)),"WINCOMQUANGNINH",IF(ISNUMBER(SEARCH($V$8,T3473)),"WINCOMHAIPHONG",IF(ISNUMBER(SEARCH($V$9,T3473)),"WINCOMBACGIANG",IF(ISNUMBER(SEARCH($V$10,T3473)),"WINCOMBACNINH",IF(ISNUMBER(SEARCH($V$11,T3473)),"WINCOMPHUTHO",IF(ISNUMBER(SEARCH($V$12,T3473)),"WINCOMHATINH",IF(ISNUMBER(SEARCH($V$13,T3473)),"WINCOMTHAINGUYEN",IF(ISNUMBER(SEARCH($V$14,T3473)),"WINCOMKHANHHOA",IF(ISNUMBER(SEARCH($V$15,T3473)),"WINCOMHUNGYEN",IF(ISNUMBER(SEARCH($V$16,T3473)),"WINCOMNGHEAN",IF(ISNUMBER(SEARCH($V$17,T3473)),"WINCOMLAOCAI",IF(ISNUMBER(SEARCH($V$18,T3473)),"WINCOMVUNGTAU",IF(ISNUMBER(SEARCH($V$19,T3473)),"WINCOMBINHDUONG",IF(ISNUMBER(SEARCH($V$20,T3473)),"WINCOMKIENGIANG",IF(ISNUMBER(SEARCH($V$21,T3473)),"WINCOMHANAM",IF(ISNUMBER(SEARCH($V$22,T3473)),"WINCOMNAMDINH",IF(ISNUMBER(SEARCH($V$23,T3473)),"WINCOMLANGSON",IF(ISNUMBER(SEARCH($V$24,T3473)),"WINCOMTHANHHOA",IF(ISNUMBER(SEARCH($V$25,T3473)),"WINCOMYENBAI",IF(ISNUMBER(SEARCH($V$26,T3473)),"WINCOMTUYENQUANG",IF(ISNUMBER(SEARCH($V$27,T3473)),"WINCOMHUE",IF(ISNUMBER(SEARCH($V$28,T3473)),"WINCOMQUANGNAM",IF(ISNUMBER(SEARCH($V$29,T3473)),"WINCOMVINHPHUC",IF(ISNUMBER(SEARCH($V$30,T3473)),"WINCOMHAGIANG",IF(ISNUMBER(SEARCH($V$31,T3473)),"WINCOMNINHBINH",IF(ISNUMBER(SEARCH($V$32,T3473)),"WINCOMTRAVINH",IF(ISNUMBER(SEARCH($V$33,T3473)),"WINCOMCANTHO",IF(ISNUMBER(SEARCH($V$34,T3473)),"WINCOMBENTRE",IF(ISNUMBER(SEARCH($V$35,T3473)),"WINCOMCAMAU",IF(ISNUMBER(SEARCH($V$36,T3473)),"WINCOMANGIANG",IF(ISNUMBER(SEARCH($V$37,T3473)),"WINCOMNINHTHUAN",IF(ISNUMBER(SEARCH($V$38,T3473)),"WINCOMTHAIBINH",IF(ISNUMBER(SEARCH($V$39,T3473)),"WINCOMGIALAI",IF(ISNUMBER(SEARCH($V$40,T3473)),"WINCOMHOABINH",IF(ISNUMBER(SEARCH($V$41,T3473)),"WINCOMQUANGNGAI",IF(ISNUMBER(SEARCH($V$42,T3473)),"WINCOMBINHTHUAN",IF(ISNUMBER(SEARCH($V$43,T3473)),"WINCOMDAKLAK",IF(ISNUMBER(SEARCH($V$44,T3473)),"WINCOMSOCTRANG",IF(ISNUMBER(SEARCH($V$45,T3473)),"WINCOMSONLA",IF(ISNUMBER(SEARCH($V$46,T3473)),"WINCOMKONTUM",IF(ISNUMBER(SEARCH($V$47,T3473)),"WINCOMPHUYEN",IF(ISNUMBER(SEARCH($V$48,T3473)),"WINCOMQUANGTRI",IF(ISNUMBER(SEARCH($V$49,T3473)),"WINCOMBINHDINH",IF(ISNUMBER(SEARCH($V$50,T3473)),"WINCOMCAOBANG",IF(ISNUMBER(SEARCH($V$51,T3473)),"WINCOMQUANGBINH",IF(ISNUMBER(SEARCH($V$52,T3473)),"WINCOMLAMDONG",IF(ISNUMBER(SEARCH($V$53,T3473)),"WINCOMVINHLONG",IF(ISNUMBER(SEARCH($V$54,T3473)),"WINCOMDONGTHAP",IF(ISNUMBER(SEARCH($V$55,T3473)),"WINCOMTIENGIANG",IF(ISNUMBER(SEARCH($V$56,T3473)),"WINCOMQUANGNINH",0))))))))))))))))))))))))))))))))))))))))))))))))))))))</f>
        <v>WINCOMTHANHHOA</v>
      </c>
    </row>
    <row r="3474" spans="1:25" x14ac:dyDescent="0.2">
      <c r="A3474" t="s">
        <v>0</v>
      </c>
      <c r="B3474" t="s">
        <v>5299</v>
      </c>
      <c r="C3474" t="s">
        <v>2</v>
      </c>
      <c r="D3474" t="s">
        <v>62</v>
      </c>
      <c r="E3474" t="s">
        <v>4</v>
      </c>
      <c r="F3474" s="5">
        <f t="shared" si="217"/>
        <v>2</v>
      </c>
      <c r="G3474" s="2">
        <v>210800</v>
      </c>
      <c r="H3474" s="2">
        <v>231880.00000000003</v>
      </c>
      <c r="I3474" t="s">
        <v>5</v>
      </c>
      <c r="J3474" t="s">
        <v>63</v>
      </c>
      <c r="K3474" t="str">
        <f t="shared" si="218"/>
        <v>_Đùi gà sốt cay 500g</v>
      </c>
      <c r="L3474" s="8" t="str">
        <f>VLOOKUP(K3474,'[1]Mã Misa'!$B$2:$D$74,2,0)</f>
        <v>Đùi gà sốt cay 500g</v>
      </c>
      <c r="M3474" s="8" t="str">
        <f>VLOOKUP(L3474,'[1]Mã Misa'!$C$2:$D$74,2,0)</f>
        <v>DGSC500</v>
      </c>
      <c r="N3474" s="2">
        <v>105400</v>
      </c>
      <c r="O3474" t="s">
        <v>5300</v>
      </c>
      <c r="P3474" s="8" t="str">
        <f t="shared" si="219"/>
        <v>0001163</v>
      </c>
      <c r="Q3474" s="8" t="e">
        <f t="array" ref="Q3474">IF(VLOOKUP(P3474,$AA$1:$AC$32,1,0)&lt;&gt;0,(P3474&amp;"A"),0)</f>
        <v>#N/A</v>
      </c>
      <c r="R3474" s="12">
        <v>44529</v>
      </c>
      <c r="S3474" t="s">
        <v>1162</v>
      </c>
      <c r="T3474" s="8" t="str">
        <f t="shared" si="220"/>
        <v>VM+ TQG Đứ</v>
      </c>
      <c r="U3474" t="s">
        <v>6315</v>
      </c>
      <c r="Y3474" t="str">
        <f t="array" ref="Y3474">IF(ISNUMBER(SEARCH($V$3,T3474)),"WINCOMHANOI",IF(ISNUMBER(SEARCH($V$4,T3474)),"WINCOMHOCHIMINH",IF(ISNUMBER(SEARCH($V$5,T3474)),"WINCOMDANANG",IF(ISNUMBER(SEARCH($V$6,T3474)),"WINCOMHAIDUONG",IF(ISNUMBER(SEARCH($V$7,T3474)),"WINCOMQUANGNINH",IF(ISNUMBER(SEARCH($V$8,T3474)),"WINCOMHAIPHONG",IF(ISNUMBER(SEARCH($V$9,T3474)),"WINCOMBACGIANG",IF(ISNUMBER(SEARCH($V$10,T3474)),"WINCOMBACNINH",IF(ISNUMBER(SEARCH($V$11,T3474)),"WINCOMPHUTHO",IF(ISNUMBER(SEARCH($V$12,T3474)),"WINCOMHATINH",IF(ISNUMBER(SEARCH($V$13,T3474)),"WINCOMTHAINGUYEN",IF(ISNUMBER(SEARCH($V$14,T3474)),"WINCOMKHANHHOA",IF(ISNUMBER(SEARCH($V$15,T3474)),"WINCOMHUNGYEN",IF(ISNUMBER(SEARCH($V$16,T3474)),"WINCOMNGHEAN",IF(ISNUMBER(SEARCH($V$17,T3474)),"WINCOMLAOCAI",IF(ISNUMBER(SEARCH($V$18,T3474)),"WINCOMVUNGTAU",IF(ISNUMBER(SEARCH($V$19,T3474)),"WINCOMBINHDUONG",IF(ISNUMBER(SEARCH($V$20,T3474)),"WINCOMKIENGIANG",IF(ISNUMBER(SEARCH($V$21,T3474)),"WINCOMHANAM",IF(ISNUMBER(SEARCH($V$22,T3474)),"WINCOMNAMDINH",IF(ISNUMBER(SEARCH($V$23,T3474)),"WINCOMLANGSON",IF(ISNUMBER(SEARCH($V$24,T3474)),"WINCOMTHANHHOA",IF(ISNUMBER(SEARCH($V$25,T3474)),"WINCOMYENBAI",IF(ISNUMBER(SEARCH($V$26,T3474)),"WINCOMTUYENQUANG",IF(ISNUMBER(SEARCH($V$27,T3474)),"WINCOMHUE",IF(ISNUMBER(SEARCH($V$28,T3474)),"WINCOMQUANGNAM",IF(ISNUMBER(SEARCH($V$29,T3474)),"WINCOMVINHPHUC",IF(ISNUMBER(SEARCH($V$30,T3474)),"WINCOMHAGIANG",IF(ISNUMBER(SEARCH($V$31,T3474)),"WINCOMNINHBINH",IF(ISNUMBER(SEARCH($V$32,T3474)),"WINCOMTRAVINH",IF(ISNUMBER(SEARCH($V$33,T3474)),"WINCOMCANTHO",IF(ISNUMBER(SEARCH($V$34,T3474)),"WINCOMBENTRE",IF(ISNUMBER(SEARCH($V$35,T3474)),"WINCOMCAMAU",IF(ISNUMBER(SEARCH($V$36,T3474)),"WINCOMANGIANG",IF(ISNUMBER(SEARCH($V$37,T3474)),"WINCOMNINHTHUAN",IF(ISNUMBER(SEARCH($V$38,T3474)),"WINCOMTHAIBINH",IF(ISNUMBER(SEARCH($V$39,T3474)),"WINCOMGIALAI",IF(ISNUMBER(SEARCH($V$40,T3474)),"WINCOMHOABINH",IF(ISNUMBER(SEARCH($V$41,T3474)),"WINCOMQUANGNGAI",IF(ISNUMBER(SEARCH($V$42,T3474)),"WINCOMBINHTHUAN",IF(ISNUMBER(SEARCH($V$43,T3474)),"WINCOMDAKLAK",IF(ISNUMBER(SEARCH($V$44,T3474)),"WINCOMSOCTRANG",IF(ISNUMBER(SEARCH($V$45,T3474)),"WINCOMSONLA",IF(ISNUMBER(SEARCH($V$46,T3474)),"WINCOMKONTUM",IF(ISNUMBER(SEARCH($V$47,T3474)),"WINCOMPHUYEN",IF(ISNUMBER(SEARCH($V$48,T3474)),"WINCOMQUANGTRI",IF(ISNUMBER(SEARCH($V$49,T3474)),"WINCOMBINHDINH",IF(ISNUMBER(SEARCH($V$50,T3474)),"WINCOMCAOBANG",IF(ISNUMBER(SEARCH($V$51,T3474)),"WINCOMQUANGBINH",IF(ISNUMBER(SEARCH($V$52,T3474)),"WINCOMLAMDONG",IF(ISNUMBER(SEARCH($V$53,T3474)),"WINCOMVINHLONG",IF(ISNUMBER(SEARCH($V$54,T3474)),"WINCOMDONGTHAP",IF(ISNUMBER(SEARCH($V$55,T3474)),"WINCOMTIENGIANG",IF(ISNUMBER(SEARCH($V$56,T3474)),"WINCOMQUANGNINH",0))))))))))))))))))))))))))))))))))))))))))))))))))))))</f>
        <v>WINCOMTUYENQUANG</v>
      </c>
    </row>
    <row r="3475" spans="1:25" x14ac:dyDescent="0.2">
      <c r="A3475" t="s">
        <v>0</v>
      </c>
      <c r="B3475" t="s">
        <v>5301</v>
      </c>
      <c r="C3475" t="s">
        <v>2</v>
      </c>
      <c r="D3475" t="s">
        <v>10</v>
      </c>
      <c r="E3475" t="s">
        <v>4</v>
      </c>
      <c r="F3475" s="5">
        <f t="shared" si="217"/>
        <v>1</v>
      </c>
      <c r="G3475" s="2">
        <v>61050</v>
      </c>
      <c r="H3475" s="2">
        <v>67155</v>
      </c>
      <c r="I3475" t="s">
        <v>5</v>
      </c>
      <c r="J3475" t="s">
        <v>11</v>
      </c>
      <c r="K3475" t="str">
        <f t="shared" si="218"/>
        <v>_Giò sụn gà 250g</v>
      </c>
      <c r="L3475" s="8" t="str">
        <f>VLOOKUP(K3475,'[1]Mã Misa'!$B$2:$D$74,2,0)</f>
        <v>Giò sụn gà 250g</v>
      </c>
      <c r="M3475" s="8" t="str">
        <f>VLOOKUP(L3475,'[1]Mã Misa'!$C$2:$D$74,2,0)</f>
        <v>GSG250</v>
      </c>
      <c r="N3475" s="2">
        <v>61050</v>
      </c>
      <c r="O3475" t="s">
        <v>5302</v>
      </c>
      <c r="P3475" s="8" t="str">
        <f t="shared" si="219"/>
        <v>0019383</v>
      </c>
      <c r="Q3475" s="8" t="e">
        <f t="array" ref="Q3475">IF(VLOOKUP(P3475,$AA$1:$AC$32,1,0)&lt;&gt;0,(P3475&amp;"A"),0)</f>
        <v>#N/A</v>
      </c>
      <c r="R3475" s="12">
        <v>44529</v>
      </c>
      <c r="S3475" t="s">
        <v>447</v>
      </c>
      <c r="T3475" s="8" t="str">
        <f t="shared" si="220"/>
        <v>VM+ DNG 14</v>
      </c>
      <c r="U3475" t="s">
        <v>6103</v>
      </c>
      <c r="Y3475" t="str">
        <f t="array" ref="Y3475">IF(ISNUMBER(SEARCH($V$3,T3475)),"WINCOMHANOI",IF(ISNUMBER(SEARCH($V$4,T3475)),"WINCOMHOCHIMINH",IF(ISNUMBER(SEARCH($V$5,T3475)),"WINCOMDANANG",IF(ISNUMBER(SEARCH($V$6,T3475)),"WINCOMHAIDUONG",IF(ISNUMBER(SEARCH($V$7,T3475)),"WINCOMQUANGNINH",IF(ISNUMBER(SEARCH($V$8,T3475)),"WINCOMHAIPHONG",IF(ISNUMBER(SEARCH($V$9,T3475)),"WINCOMBACGIANG",IF(ISNUMBER(SEARCH($V$10,T3475)),"WINCOMBACNINH",IF(ISNUMBER(SEARCH($V$11,T3475)),"WINCOMPHUTHO",IF(ISNUMBER(SEARCH($V$12,T3475)),"WINCOMHATINH",IF(ISNUMBER(SEARCH($V$13,T3475)),"WINCOMTHAINGUYEN",IF(ISNUMBER(SEARCH($V$14,T3475)),"WINCOMKHANHHOA",IF(ISNUMBER(SEARCH($V$15,T3475)),"WINCOMHUNGYEN",IF(ISNUMBER(SEARCH($V$16,T3475)),"WINCOMNGHEAN",IF(ISNUMBER(SEARCH($V$17,T3475)),"WINCOMLAOCAI",IF(ISNUMBER(SEARCH($V$18,T3475)),"WINCOMVUNGTAU",IF(ISNUMBER(SEARCH($V$19,T3475)),"WINCOMBINHDUONG",IF(ISNUMBER(SEARCH($V$20,T3475)),"WINCOMKIENGIANG",IF(ISNUMBER(SEARCH($V$21,T3475)),"WINCOMHANAM",IF(ISNUMBER(SEARCH($V$22,T3475)),"WINCOMNAMDINH",IF(ISNUMBER(SEARCH($V$23,T3475)),"WINCOMLANGSON",IF(ISNUMBER(SEARCH($V$24,T3475)),"WINCOMTHANHHOA",IF(ISNUMBER(SEARCH($V$25,T3475)),"WINCOMYENBAI",IF(ISNUMBER(SEARCH($V$26,T3475)),"WINCOMTUYENQUANG",IF(ISNUMBER(SEARCH($V$27,T3475)),"WINCOMHUE",IF(ISNUMBER(SEARCH($V$28,T3475)),"WINCOMQUANGNAM",IF(ISNUMBER(SEARCH($V$29,T3475)),"WINCOMVINHPHUC",IF(ISNUMBER(SEARCH($V$30,T3475)),"WINCOMHAGIANG",IF(ISNUMBER(SEARCH($V$31,T3475)),"WINCOMNINHBINH",IF(ISNUMBER(SEARCH($V$32,T3475)),"WINCOMTRAVINH",IF(ISNUMBER(SEARCH($V$33,T3475)),"WINCOMCANTHO",IF(ISNUMBER(SEARCH($V$34,T3475)),"WINCOMBENTRE",IF(ISNUMBER(SEARCH($V$35,T3475)),"WINCOMCAMAU",IF(ISNUMBER(SEARCH($V$36,T3475)),"WINCOMANGIANG",IF(ISNUMBER(SEARCH($V$37,T3475)),"WINCOMNINHTHUAN",IF(ISNUMBER(SEARCH($V$38,T3475)),"WINCOMTHAIBINH",IF(ISNUMBER(SEARCH($V$39,T3475)),"WINCOMGIALAI",IF(ISNUMBER(SEARCH($V$40,T3475)),"WINCOMHOABINH",IF(ISNUMBER(SEARCH($V$41,T3475)),"WINCOMQUANGNGAI",IF(ISNUMBER(SEARCH($V$42,T3475)),"WINCOMBINHTHUAN",IF(ISNUMBER(SEARCH($V$43,T3475)),"WINCOMDAKLAK",IF(ISNUMBER(SEARCH($V$44,T3475)),"WINCOMSOCTRANG",IF(ISNUMBER(SEARCH($V$45,T3475)),"WINCOMSONLA",IF(ISNUMBER(SEARCH($V$46,T3475)),"WINCOMKONTUM",IF(ISNUMBER(SEARCH($V$47,T3475)),"WINCOMPHUYEN",IF(ISNUMBER(SEARCH($V$48,T3475)),"WINCOMQUANGTRI",IF(ISNUMBER(SEARCH($V$49,T3475)),"WINCOMBINHDINH",IF(ISNUMBER(SEARCH($V$50,T3475)),"WINCOMCAOBANG",IF(ISNUMBER(SEARCH($V$51,T3475)),"WINCOMQUANGBINH",IF(ISNUMBER(SEARCH($V$52,T3475)),"WINCOMLAMDONG",IF(ISNUMBER(SEARCH($V$53,T3475)),"WINCOMVINHLONG",IF(ISNUMBER(SEARCH($V$54,T3475)),"WINCOMDONGTHAP",IF(ISNUMBER(SEARCH($V$55,T3475)),"WINCOMTIENGIANG",IF(ISNUMBER(SEARCH($V$56,T3475)),"WINCOMQUANGNINH",0))))))))))))))))))))))))))))))))))))))))))))))))))))))</f>
        <v>WINCOMDANANG</v>
      </c>
    </row>
    <row r="3476" spans="1:25" x14ac:dyDescent="0.2">
      <c r="A3476" t="s">
        <v>0</v>
      </c>
      <c r="B3476" t="s">
        <v>5301</v>
      </c>
      <c r="C3476" t="s">
        <v>31</v>
      </c>
      <c r="D3476" t="s">
        <v>39</v>
      </c>
      <c r="E3476" t="s">
        <v>4</v>
      </c>
      <c r="F3476" s="5">
        <f t="shared" si="217"/>
        <v>1</v>
      </c>
      <c r="G3476" s="2">
        <v>46000</v>
      </c>
      <c r="H3476" s="2">
        <v>50600.000000000007</v>
      </c>
      <c r="I3476" t="s">
        <v>5</v>
      </c>
      <c r="J3476" t="s">
        <v>40</v>
      </c>
      <c r="K3476" t="str">
        <f t="shared" si="218"/>
        <v>Mộc nấm hương gói 250g</v>
      </c>
      <c r="L3476" s="8" t="str">
        <f>VLOOKUP(K3476,'[1]Mã Misa'!$B$2:$D$74,2,0)</f>
        <v>Mộc Nấm Hương 250g</v>
      </c>
      <c r="M3476" s="8" t="str">
        <f>VLOOKUP(L3476,'[1]Mã Misa'!$C$2:$D$74,2,0)</f>
        <v>MNH250</v>
      </c>
      <c r="N3476" s="2">
        <v>46000</v>
      </c>
      <c r="O3476" t="s">
        <v>5302</v>
      </c>
      <c r="P3476" s="8" t="str">
        <f t="shared" si="219"/>
        <v>0019383</v>
      </c>
      <c r="Q3476" s="8" t="e">
        <f t="array" ref="Q3476">IF(VLOOKUP(P3476,$AA$1:$AC$32,1,0)&lt;&gt;0,(P3476&amp;"A"),0)</f>
        <v>#N/A</v>
      </c>
      <c r="R3476" s="12">
        <v>44529</v>
      </c>
      <c r="S3476" t="s">
        <v>447</v>
      </c>
      <c r="T3476" s="8" t="str">
        <f t="shared" si="220"/>
        <v>VM+ DNG 14</v>
      </c>
      <c r="U3476" t="s">
        <v>6103</v>
      </c>
      <c r="Y3476" t="str">
        <f t="array" ref="Y3476">IF(ISNUMBER(SEARCH($V$3,T3476)),"WINCOMHANOI",IF(ISNUMBER(SEARCH($V$4,T3476)),"WINCOMHOCHIMINH",IF(ISNUMBER(SEARCH($V$5,T3476)),"WINCOMDANANG",IF(ISNUMBER(SEARCH($V$6,T3476)),"WINCOMHAIDUONG",IF(ISNUMBER(SEARCH($V$7,T3476)),"WINCOMQUANGNINH",IF(ISNUMBER(SEARCH($V$8,T3476)),"WINCOMHAIPHONG",IF(ISNUMBER(SEARCH($V$9,T3476)),"WINCOMBACGIANG",IF(ISNUMBER(SEARCH($V$10,T3476)),"WINCOMBACNINH",IF(ISNUMBER(SEARCH($V$11,T3476)),"WINCOMPHUTHO",IF(ISNUMBER(SEARCH($V$12,T3476)),"WINCOMHATINH",IF(ISNUMBER(SEARCH($V$13,T3476)),"WINCOMTHAINGUYEN",IF(ISNUMBER(SEARCH($V$14,T3476)),"WINCOMKHANHHOA",IF(ISNUMBER(SEARCH($V$15,T3476)),"WINCOMHUNGYEN",IF(ISNUMBER(SEARCH($V$16,T3476)),"WINCOMNGHEAN",IF(ISNUMBER(SEARCH($V$17,T3476)),"WINCOMLAOCAI",IF(ISNUMBER(SEARCH($V$18,T3476)),"WINCOMVUNGTAU",IF(ISNUMBER(SEARCH($V$19,T3476)),"WINCOMBINHDUONG",IF(ISNUMBER(SEARCH($V$20,T3476)),"WINCOMKIENGIANG",IF(ISNUMBER(SEARCH($V$21,T3476)),"WINCOMHANAM",IF(ISNUMBER(SEARCH($V$22,T3476)),"WINCOMNAMDINH",IF(ISNUMBER(SEARCH($V$23,T3476)),"WINCOMLANGSON",IF(ISNUMBER(SEARCH($V$24,T3476)),"WINCOMTHANHHOA",IF(ISNUMBER(SEARCH($V$25,T3476)),"WINCOMYENBAI",IF(ISNUMBER(SEARCH($V$26,T3476)),"WINCOMTUYENQUANG",IF(ISNUMBER(SEARCH($V$27,T3476)),"WINCOMHUE",IF(ISNUMBER(SEARCH($V$28,T3476)),"WINCOMQUANGNAM",IF(ISNUMBER(SEARCH($V$29,T3476)),"WINCOMVINHPHUC",IF(ISNUMBER(SEARCH($V$30,T3476)),"WINCOMHAGIANG",IF(ISNUMBER(SEARCH($V$31,T3476)),"WINCOMNINHBINH",IF(ISNUMBER(SEARCH($V$32,T3476)),"WINCOMTRAVINH",IF(ISNUMBER(SEARCH($V$33,T3476)),"WINCOMCANTHO",IF(ISNUMBER(SEARCH($V$34,T3476)),"WINCOMBENTRE",IF(ISNUMBER(SEARCH($V$35,T3476)),"WINCOMCAMAU",IF(ISNUMBER(SEARCH($V$36,T3476)),"WINCOMANGIANG",IF(ISNUMBER(SEARCH($V$37,T3476)),"WINCOMNINHTHUAN",IF(ISNUMBER(SEARCH($V$38,T3476)),"WINCOMTHAIBINH",IF(ISNUMBER(SEARCH($V$39,T3476)),"WINCOMGIALAI",IF(ISNUMBER(SEARCH($V$40,T3476)),"WINCOMHOABINH",IF(ISNUMBER(SEARCH($V$41,T3476)),"WINCOMQUANGNGAI",IF(ISNUMBER(SEARCH($V$42,T3476)),"WINCOMBINHTHUAN",IF(ISNUMBER(SEARCH($V$43,T3476)),"WINCOMDAKLAK",IF(ISNUMBER(SEARCH($V$44,T3476)),"WINCOMSOCTRANG",IF(ISNUMBER(SEARCH($V$45,T3476)),"WINCOMSONLA",IF(ISNUMBER(SEARCH($V$46,T3476)),"WINCOMKONTUM",IF(ISNUMBER(SEARCH($V$47,T3476)),"WINCOMPHUYEN",IF(ISNUMBER(SEARCH($V$48,T3476)),"WINCOMQUANGTRI",IF(ISNUMBER(SEARCH($V$49,T3476)),"WINCOMBINHDINH",IF(ISNUMBER(SEARCH($V$50,T3476)),"WINCOMCAOBANG",IF(ISNUMBER(SEARCH($V$51,T3476)),"WINCOMQUANGBINH",IF(ISNUMBER(SEARCH($V$52,T3476)),"WINCOMLAMDONG",IF(ISNUMBER(SEARCH($V$53,T3476)),"WINCOMVINHLONG",IF(ISNUMBER(SEARCH($V$54,T3476)),"WINCOMDONGTHAP",IF(ISNUMBER(SEARCH($V$55,T3476)),"WINCOMTIENGIANG",IF(ISNUMBER(SEARCH($V$56,T3476)),"WINCOMQUANGNINH",0))))))))))))))))))))))))))))))))))))))))))))))))))))))</f>
        <v>WINCOMDANANG</v>
      </c>
    </row>
    <row r="3477" spans="1:25" x14ac:dyDescent="0.2">
      <c r="A3477" t="s">
        <v>0</v>
      </c>
      <c r="B3477" t="s">
        <v>5303</v>
      </c>
      <c r="C3477" t="s">
        <v>2</v>
      </c>
      <c r="D3477" t="s">
        <v>45</v>
      </c>
      <c r="E3477" t="s">
        <v>4</v>
      </c>
      <c r="F3477" s="5">
        <f t="shared" si="217"/>
        <v>2</v>
      </c>
      <c r="G3477" s="2">
        <v>175574</v>
      </c>
      <c r="H3477" s="2">
        <v>193131.40000000002</v>
      </c>
      <c r="I3477" t="s">
        <v>5</v>
      </c>
      <c r="J3477" t="s">
        <v>46</v>
      </c>
      <c r="K3477" t="str">
        <f t="shared" si="218"/>
        <v>Bắp bò muối gói 200g</v>
      </c>
      <c r="L3477" s="8" t="str">
        <f>VLOOKUP(K3477,'[1]Mã Misa'!$B$2:$D$74,2,0)</f>
        <v>Bắp bò muối 200g</v>
      </c>
      <c r="M3477" s="8" t="str">
        <f>VLOOKUP(L3477,'[1]Mã Misa'!$C$2:$D$74,2,0)</f>
        <v>BBM200</v>
      </c>
      <c r="N3477" s="2">
        <v>87787</v>
      </c>
      <c r="O3477" t="s">
        <v>5304</v>
      </c>
      <c r="P3477" s="8" t="str">
        <f t="shared" si="219"/>
        <v>0045408</v>
      </c>
      <c r="Q3477" s="8" t="e">
        <f t="array" ref="Q3477">IF(VLOOKUP(P3477,$AA$1:$AC$32,1,0)&lt;&gt;0,(P3477&amp;"A"),0)</f>
        <v>#N/A</v>
      </c>
      <c r="R3477" s="12">
        <v>44529</v>
      </c>
      <c r="S3477" t="s">
        <v>5305</v>
      </c>
      <c r="T3477" s="8" t="str">
        <f t="shared" si="220"/>
        <v>VM+ HCM 30</v>
      </c>
      <c r="U3477" t="s">
        <v>7238</v>
      </c>
      <c r="Y3477" t="str">
        <f t="array" ref="Y3477">IF(ISNUMBER(SEARCH($V$3,T3477)),"WINCOMHANOI",IF(ISNUMBER(SEARCH($V$4,T3477)),"WINCOMHOCHIMINH",IF(ISNUMBER(SEARCH($V$5,T3477)),"WINCOMDANANG",IF(ISNUMBER(SEARCH($V$6,T3477)),"WINCOMHAIDUONG",IF(ISNUMBER(SEARCH($V$7,T3477)),"WINCOMQUANGNINH",IF(ISNUMBER(SEARCH($V$8,T3477)),"WINCOMHAIPHONG",IF(ISNUMBER(SEARCH($V$9,T3477)),"WINCOMBACGIANG",IF(ISNUMBER(SEARCH($V$10,T3477)),"WINCOMBACNINH",IF(ISNUMBER(SEARCH($V$11,T3477)),"WINCOMPHUTHO",IF(ISNUMBER(SEARCH($V$12,T3477)),"WINCOMHATINH",IF(ISNUMBER(SEARCH($V$13,T3477)),"WINCOMTHAINGUYEN",IF(ISNUMBER(SEARCH($V$14,T3477)),"WINCOMKHANHHOA",IF(ISNUMBER(SEARCH($V$15,T3477)),"WINCOMHUNGYEN",IF(ISNUMBER(SEARCH($V$16,T3477)),"WINCOMNGHEAN",IF(ISNUMBER(SEARCH($V$17,T3477)),"WINCOMLAOCAI",IF(ISNUMBER(SEARCH($V$18,T3477)),"WINCOMVUNGTAU",IF(ISNUMBER(SEARCH($V$19,T3477)),"WINCOMBINHDUONG",IF(ISNUMBER(SEARCH($V$20,T3477)),"WINCOMKIENGIANG",IF(ISNUMBER(SEARCH($V$21,T3477)),"WINCOMHANAM",IF(ISNUMBER(SEARCH($V$22,T3477)),"WINCOMNAMDINH",IF(ISNUMBER(SEARCH($V$23,T3477)),"WINCOMLANGSON",IF(ISNUMBER(SEARCH($V$24,T3477)),"WINCOMTHANHHOA",IF(ISNUMBER(SEARCH($V$25,T3477)),"WINCOMYENBAI",IF(ISNUMBER(SEARCH($V$26,T3477)),"WINCOMTUYENQUANG",IF(ISNUMBER(SEARCH($V$27,T3477)),"WINCOMHUE",IF(ISNUMBER(SEARCH($V$28,T3477)),"WINCOMQUANGNAM",IF(ISNUMBER(SEARCH($V$29,T3477)),"WINCOMVINHPHUC",IF(ISNUMBER(SEARCH($V$30,T3477)),"WINCOMHAGIANG",IF(ISNUMBER(SEARCH($V$31,T3477)),"WINCOMNINHBINH",IF(ISNUMBER(SEARCH($V$32,T3477)),"WINCOMTRAVINH",IF(ISNUMBER(SEARCH($V$33,T3477)),"WINCOMCANTHO",IF(ISNUMBER(SEARCH($V$34,T3477)),"WINCOMBENTRE",IF(ISNUMBER(SEARCH($V$35,T3477)),"WINCOMCAMAU",IF(ISNUMBER(SEARCH($V$36,T3477)),"WINCOMANGIANG",IF(ISNUMBER(SEARCH($V$37,T3477)),"WINCOMNINHTHUAN",IF(ISNUMBER(SEARCH($V$38,T3477)),"WINCOMTHAIBINH",IF(ISNUMBER(SEARCH($V$39,T3477)),"WINCOMGIALAI",IF(ISNUMBER(SEARCH($V$40,T3477)),"WINCOMHOABINH",IF(ISNUMBER(SEARCH($V$41,T3477)),"WINCOMQUANGNGAI",IF(ISNUMBER(SEARCH($V$42,T3477)),"WINCOMBINHTHUAN",IF(ISNUMBER(SEARCH($V$43,T3477)),"WINCOMDAKLAK",IF(ISNUMBER(SEARCH($V$44,T3477)),"WINCOMSOCTRANG",IF(ISNUMBER(SEARCH($V$45,T3477)),"WINCOMSONLA",IF(ISNUMBER(SEARCH($V$46,T3477)),"WINCOMKONTUM",IF(ISNUMBER(SEARCH($V$47,T3477)),"WINCOMPHUYEN",IF(ISNUMBER(SEARCH($V$48,T3477)),"WINCOMQUANGTRI",IF(ISNUMBER(SEARCH($V$49,T3477)),"WINCOMBINHDINH",IF(ISNUMBER(SEARCH($V$50,T3477)),"WINCOMCAOBANG",IF(ISNUMBER(SEARCH($V$51,T3477)),"WINCOMQUANGBINH",IF(ISNUMBER(SEARCH($V$52,T3477)),"WINCOMLAMDONG",IF(ISNUMBER(SEARCH($V$53,T3477)),"WINCOMVINHLONG",IF(ISNUMBER(SEARCH($V$54,T3477)),"WINCOMDONGTHAP",IF(ISNUMBER(SEARCH($V$55,T3477)),"WINCOMTIENGIANG",IF(ISNUMBER(SEARCH($V$56,T3477)),"WINCOMQUANGNINH",0))))))))))))))))))))))))))))))))))))))))))))))))))))))</f>
        <v>WINCOMHOCHIMINH</v>
      </c>
    </row>
    <row r="3478" spans="1:25" x14ac:dyDescent="0.2">
      <c r="A3478" t="s">
        <v>0</v>
      </c>
      <c r="B3478" t="s">
        <v>5303</v>
      </c>
      <c r="C3478" t="s">
        <v>31</v>
      </c>
      <c r="D3478" t="s">
        <v>123</v>
      </c>
      <c r="E3478" t="s">
        <v>4</v>
      </c>
      <c r="F3478" s="5">
        <f t="shared" si="217"/>
        <v>1</v>
      </c>
      <c r="G3478" s="2">
        <v>55595</v>
      </c>
      <c r="H3478" s="2">
        <v>61154.500000000007</v>
      </c>
      <c r="I3478" t="s">
        <v>5</v>
      </c>
      <c r="J3478" t="s">
        <v>124</v>
      </c>
      <c r="K3478" t="str">
        <f t="shared" si="218"/>
        <v>Tai heo muối gói 200g</v>
      </c>
      <c r="L3478" s="8" t="str">
        <f>VLOOKUP(K3478,'[1]Mã Misa'!$B$2:$D$74,2,0)</f>
        <v>Tai heo muối 200g</v>
      </c>
      <c r="M3478" s="8" t="str">
        <f>VLOOKUP(L3478,'[1]Mã Misa'!$C$2:$D$74,2,0)</f>
        <v>TH200</v>
      </c>
      <c r="N3478" s="2">
        <v>55595</v>
      </c>
      <c r="O3478" t="s">
        <v>5304</v>
      </c>
      <c r="P3478" s="8" t="str">
        <f t="shared" si="219"/>
        <v>0045408</v>
      </c>
      <c r="Q3478" s="8" t="e">
        <f t="array" ref="Q3478">IF(VLOOKUP(P3478,$AA$1:$AC$32,1,0)&lt;&gt;0,(P3478&amp;"A"),0)</f>
        <v>#N/A</v>
      </c>
      <c r="R3478" s="12">
        <v>44529</v>
      </c>
      <c r="S3478" t="s">
        <v>5305</v>
      </c>
      <c r="T3478" s="8" t="str">
        <f t="shared" si="220"/>
        <v>VM+ HCM 30</v>
      </c>
      <c r="U3478" t="s">
        <v>7238</v>
      </c>
      <c r="Y3478" t="str">
        <f t="array" ref="Y3478">IF(ISNUMBER(SEARCH($V$3,T3478)),"WINCOMHANOI",IF(ISNUMBER(SEARCH($V$4,T3478)),"WINCOMHOCHIMINH",IF(ISNUMBER(SEARCH($V$5,T3478)),"WINCOMDANANG",IF(ISNUMBER(SEARCH($V$6,T3478)),"WINCOMHAIDUONG",IF(ISNUMBER(SEARCH($V$7,T3478)),"WINCOMQUANGNINH",IF(ISNUMBER(SEARCH($V$8,T3478)),"WINCOMHAIPHONG",IF(ISNUMBER(SEARCH($V$9,T3478)),"WINCOMBACGIANG",IF(ISNUMBER(SEARCH($V$10,T3478)),"WINCOMBACNINH",IF(ISNUMBER(SEARCH($V$11,T3478)),"WINCOMPHUTHO",IF(ISNUMBER(SEARCH($V$12,T3478)),"WINCOMHATINH",IF(ISNUMBER(SEARCH($V$13,T3478)),"WINCOMTHAINGUYEN",IF(ISNUMBER(SEARCH($V$14,T3478)),"WINCOMKHANHHOA",IF(ISNUMBER(SEARCH($V$15,T3478)),"WINCOMHUNGYEN",IF(ISNUMBER(SEARCH($V$16,T3478)),"WINCOMNGHEAN",IF(ISNUMBER(SEARCH($V$17,T3478)),"WINCOMLAOCAI",IF(ISNUMBER(SEARCH($V$18,T3478)),"WINCOMVUNGTAU",IF(ISNUMBER(SEARCH($V$19,T3478)),"WINCOMBINHDUONG",IF(ISNUMBER(SEARCH($V$20,T3478)),"WINCOMKIENGIANG",IF(ISNUMBER(SEARCH($V$21,T3478)),"WINCOMHANAM",IF(ISNUMBER(SEARCH($V$22,T3478)),"WINCOMNAMDINH",IF(ISNUMBER(SEARCH($V$23,T3478)),"WINCOMLANGSON",IF(ISNUMBER(SEARCH($V$24,T3478)),"WINCOMTHANHHOA",IF(ISNUMBER(SEARCH($V$25,T3478)),"WINCOMYENBAI",IF(ISNUMBER(SEARCH($V$26,T3478)),"WINCOMTUYENQUANG",IF(ISNUMBER(SEARCH($V$27,T3478)),"WINCOMHUE",IF(ISNUMBER(SEARCH($V$28,T3478)),"WINCOMQUANGNAM",IF(ISNUMBER(SEARCH($V$29,T3478)),"WINCOMVINHPHUC",IF(ISNUMBER(SEARCH($V$30,T3478)),"WINCOMHAGIANG",IF(ISNUMBER(SEARCH($V$31,T3478)),"WINCOMNINHBINH",IF(ISNUMBER(SEARCH($V$32,T3478)),"WINCOMTRAVINH",IF(ISNUMBER(SEARCH($V$33,T3478)),"WINCOMCANTHO",IF(ISNUMBER(SEARCH($V$34,T3478)),"WINCOMBENTRE",IF(ISNUMBER(SEARCH($V$35,T3478)),"WINCOMCAMAU",IF(ISNUMBER(SEARCH($V$36,T3478)),"WINCOMANGIANG",IF(ISNUMBER(SEARCH($V$37,T3478)),"WINCOMNINHTHUAN",IF(ISNUMBER(SEARCH($V$38,T3478)),"WINCOMTHAIBINH",IF(ISNUMBER(SEARCH($V$39,T3478)),"WINCOMGIALAI",IF(ISNUMBER(SEARCH($V$40,T3478)),"WINCOMHOABINH",IF(ISNUMBER(SEARCH($V$41,T3478)),"WINCOMQUANGNGAI",IF(ISNUMBER(SEARCH($V$42,T3478)),"WINCOMBINHTHUAN",IF(ISNUMBER(SEARCH($V$43,T3478)),"WINCOMDAKLAK",IF(ISNUMBER(SEARCH($V$44,T3478)),"WINCOMSOCTRANG",IF(ISNUMBER(SEARCH($V$45,T3478)),"WINCOMSONLA",IF(ISNUMBER(SEARCH($V$46,T3478)),"WINCOMKONTUM",IF(ISNUMBER(SEARCH($V$47,T3478)),"WINCOMPHUYEN",IF(ISNUMBER(SEARCH($V$48,T3478)),"WINCOMQUANGTRI",IF(ISNUMBER(SEARCH($V$49,T3478)),"WINCOMBINHDINH",IF(ISNUMBER(SEARCH($V$50,T3478)),"WINCOMCAOBANG",IF(ISNUMBER(SEARCH($V$51,T3478)),"WINCOMQUANGBINH",IF(ISNUMBER(SEARCH($V$52,T3478)),"WINCOMLAMDONG",IF(ISNUMBER(SEARCH($V$53,T3478)),"WINCOMVINHLONG",IF(ISNUMBER(SEARCH($V$54,T3478)),"WINCOMDONGTHAP",IF(ISNUMBER(SEARCH($V$55,T3478)),"WINCOMTIENGIANG",IF(ISNUMBER(SEARCH($V$56,T3478)),"WINCOMQUANGNINH",0))))))))))))))))))))))))))))))))))))))))))))))))))))))</f>
        <v>WINCOMHOCHIMINH</v>
      </c>
    </row>
    <row r="3479" spans="1:25" x14ac:dyDescent="0.2">
      <c r="A3479" t="s">
        <v>0</v>
      </c>
      <c r="B3479" t="s">
        <v>5306</v>
      </c>
      <c r="C3479" t="s">
        <v>2</v>
      </c>
      <c r="D3479" t="s">
        <v>27</v>
      </c>
      <c r="E3479" t="s">
        <v>4</v>
      </c>
      <c r="F3479" s="5">
        <f t="shared" si="217"/>
        <v>1</v>
      </c>
      <c r="G3479" s="2">
        <v>74250</v>
      </c>
      <c r="H3479" s="2">
        <v>81675</v>
      </c>
      <c r="I3479" t="s">
        <v>5</v>
      </c>
      <c r="J3479" t="s">
        <v>28</v>
      </c>
      <c r="K3479" t="str">
        <f t="shared" si="218"/>
        <v>_Chả cốm 300g</v>
      </c>
      <c r="L3479" s="8" t="str">
        <f>VLOOKUP(K3479,'[1]Mã Misa'!$B$2:$D$74,2,0)</f>
        <v>Chả cốm 300g</v>
      </c>
      <c r="M3479" s="8" t="str">
        <f>VLOOKUP(L3479,'[1]Mã Misa'!$C$2:$D$74,2,0)</f>
        <v>CC300</v>
      </c>
      <c r="N3479" s="2">
        <v>74250</v>
      </c>
      <c r="O3479" t="s">
        <v>5307</v>
      </c>
      <c r="P3479" s="8" t="str">
        <f t="shared" si="219"/>
        <v>0019384</v>
      </c>
      <c r="Q3479" s="8" t="e">
        <f t="array" ref="Q3479">IF(VLOOKUP(P3479,$AA$1:$AC$32,1,0)&lt;&gt;0,(P3479&amp;"A"),0)</f>
        <v>#N/A</v>
      </c>
      <c r="R3479" s="12">
        <v>44529</v>
      </c>
      <c r="S3479" t="s">
        <v>3001</v>
      </c>
      <c r="T3479" s="8" t="str">
        <f t="shared" si="220"/>
        <v>VM+ DNG 92</v>
      </c>
      <c r="U3479" t="s">
        <v>6793</v>
      </c>
      <c r="Y3479" t="str">
        <f t="array" ref="Y3479">IF(ISNUMBER(SEARCH($V$3,T3479)),"WINCOMHANOI",IF(ISNUMBER(SEARCH($V$4,T3479)),"WINCOMHOCHIMINH",IF(ISNUMBER(SEARCH($V$5,T3479)),"WINCOMDANANG",IF(ISNUMBER(SEARCH($V$6,T3479)),"WINCOMHAIDUONG",IF(ISNUMBER(SEARCH($V$7,T3479)),"WINCOMQUANGNINH",IF(ISNUMBER(SEARCH($V$8,T3479)),"WINCOMHAIPHONG",IF(ISNUMBER(SEARCH($V$9,T3479)),"WINCOMBACGIANG",IF(ISNUMBER(SEARCH($V$10,T3479)),"WINCOMBACNINH",IF(ISNUMBER(SEARCH($V$11,T3479)),"WINCOMPHUTHO",IF(ISNUMBER(SEARCH($V$12,T3479)),"WINCOMHATINH",IF(ISNUMBER(SEARCH($V$13,T3479)),"WINCOMTHAINGUYEN",IF(ISNUMBER(SEARCH($V$14,T3479)),"WINCOMKHANHHOA",IF(ISNUMBER(SEARCH($V$15,T3479)),"WINCOMHUNGYEN",IF(ISNUMBER(SEARCH($V$16,T3479)),"WINCOMNGHEAN",IF(ISNUMBER(SEARCH($V$17,T3479)),"WINCOMLAOCAI",IF(ISNUMBER(SEARCH($V$18,T3479)),"WINCOMVUNGTAU",IF(ISNUMBER(SEARCH($V$19,T3479)),"WINCOMBINHDUONG",IF(ISNUMBER(SEARCH($V$20,T3479)),"WINCOMKIENGIANG",IF(ISNUMBER(SEARCH($V$21,T3479)),"WINCOMHANAM",IF(ISNUMBER(SEARCH($V$22,T3479)),"WINCOMNAMDINH",IF(ISNUMBER(SEARCH($V$23,T3479)),"WINCOMLANGSON",IF(ISNUMBER(SEARCH($V$24,T3479)),"WINCOMTHANHHOA",IF(ISNUMBER(SEARCH($V$25,T3479)),"WINCOMYENBAI",IF(ISNUMBER(SEARCH($V$26,T3479)),"WINCOMTUYENQUANG",IF(ISNUMBER(SEARCH($V$27,T3479)),"WINCOMHUE",IF(ISNUMBER(SEARCH($V$28,T3479)),"WINCOMQUANGNAM",IF(ISNUMBER(SEARCH($V$29,T3479)),"WINCOMVINHPHUC",IF(ISNUMBER(SEARCH($V$30,T3479)),"WINCOMHAGIANG",IF(ISNUMBER(SEARCH($V$31,T3479)),"WINCOMNINHBINH",IF(ISNUMBER(SEARCH($V$32,T3479)),"WINCOMTRAVINH",IF(ISNUMBER(SEARCH($V$33,T3479)),"WINCOMCANTHO",IF(ISNUMBER(SEARCH($V$34,T3479)),"WINCOMBENTRE",IF(ISNUMBER(SEARCH($V$35,T3479)),"WINCOMCAMAU",IF(ISNUMBER(SEARCH($V$36,T3479)),"WINCOMANGIANG",IF(ISNUMBER(SEARCH($V$37,T3479)),"WINCOMNINHTHUAN",IF(ISNUMBER(SEARCH($V$38,T3479)),"WINCOMTHAIBINH",IF(ISNUMBER(SEARCH($V$39,T3479)),"WINCOMGIALAI",IF(ISNUMBER(SEARCH($V$40,T3479)),"WINCOMHOABINH",IF(ISNUMBER(SEARCH($V$41,T3479)),"WINCOMQUANGNGAI",IF(ISNUMBER(SEARCH($V$42,T3479)),"WINCOMBINHTHUAN",IF(ISNUMBER(SEARCH($V$43,T3479)),"WINCOMDAKLAK",IF(ISNUMBER(SEARCH($V$44,T3479)),"WINCOMSOCTRANG",IF(ISNUMBER(SEARCH($V$45,T3479)),"WINCOMSONLA",IF(ISNUMBER(SEARCH($V$46,T3479)),"WINCOMKONTUM",IF(ISNUMBER(SEARCH($V$47,T3479)),"WINCOMPHUYEN",IF(ISNUMBER(SEARCH($V$48,T3479)),"WINCOMQUANGTRI",IF(ISNUMBER(SEARCH($V$49,T3479)),"WINCOMBINHDINH",IF(ISNUMBER(SEARCH($V$50,T3479)),"WINCOMCAOBANG",IF(ISNUMBER(SEARCH($V$51,T3479)),"WINCOMQUANGBINH",IF(ISNUMBER(SEARCH($V$52,T3479)),"WINCOMLAMDONG",IF(ISNUMBER(SEARCH($V$53,T3479)),"WINCOMVINHLONG",IF(ISNUMBER(SEARCH($V$54,T3479)),"WINCOMDONGTHAP",IF(ISNUMBER(SEARCH($V$55,T3479)),"WINCOMTIENGIANG",IF(ISNUMBER(SEARCH($V$56,T3479)),"WINCOMQUANGNINH",0))))))))))))))))))))))))))))))))))))))))))))))))))))))</f>
        <v>WINCOMDANANG</v>
      </c>
    </row>
    <row r="3480" spans="1:25" x14ac:dyDescent="0.2">
      <c r="A3480" t="s">
        <v>0</v>
      </c>
      <c r="B3480" t="s">
        <v>5308</v>
      </c>
      <c r="C3480" t="s">
        <v>2</v>
      </c>
      <c r="D3480" t="s">
        <v>20</v>
      </c>
      <c r="E3480" t="s">
        <v>4</v>
      </c>
      <c r="F3480" s="5">
        <f t="shared" si="217"/>
        <v>8</v>
      </c>
      <c r="G3480" s="2">
        <v>401456</v>
      </c>
      <c r="H3480" s="2">
        <v>441601.60000000003</v>
      </c>
      <c r="I3480" t="s">
        <v>5</v>
      </c>
      <c r="J3480" t="s">
        <v>21</v>
      </c>
      <c r="K3480" t="str">
        <f t="shared" si="218"/>
        <v>Giò tai lưỡi xào gói 250g</v>
      </c>
      <c r="L3480" s="8" t="str">
        <f>VLOOKUP(K3480,'[1]Mã Misa'!$B$2:$D$74,2,0)</f>
        <v>Giò Tai Lưỡi Xào 250g</v>
      </c>
      <c r="M3480" s="8" t="str">
        <f>VLOOKUP(L3480,'[1]Mã Misa'!$C$2:$D$74,2,0)</f>
        <v>GTLX250G</v>
      </c>
      <c r="N3480" s="2">
        <v>50182</v>
      </c>
      <c r="O3480" t="s">
        <v>5309</v>
      </c>
      <c r="P3480" s="8" t="str">
        <f t="shared" si="219"/>
        <v>0149493</v>
      </c>
      <c r="Q3480" s="8" t="e">
        <f t="array" ref="Q3480">IF(VLOOKUP(P3480,$AA$1:$AC$32,1,0)&lt;&gt;0,(P3480&amp;"A"),0)</f>
        <v>#N/A</v>
      </c>
      <c r="R3480" s="12">
        <v>44529</v>
      </c>
      <c r="S3480" t="s">
        <v>779</v>
      </c>
      <c r="T3480" s="8" t="str">
        <f t="shared" si="220"/>
        <v>VM+ HNI Th</v>
      </c>
      <c r="U3480" t="s">
        <v>6204</v>
      </c>
      <c r="Y3480" t="str">
        <f t="array" ref="Y3480">IF(ISNUMBER(SEARCH($V$3,T3480)),"WINCOMHANOI",IF(ISNUMBER(SEARCH($V$4,T3480)),"WINCOMHOCHIMINH",IF(ISNUMBER(SEARCH($V$5,T3480)),"WINCOMDANANG",IF(ISNUMBER(SEARCH($V$6,T3480)),"WINCOMHAIDUONG",IF(ISNUMBER(SEARCH($V$7,T3480)),"WINCOMQUANGNINH",IF(ISNUMBER(SEARCH($V$8,T3480)),"WINCOMHAIPHONG",IF(ISNUMBER(SEARCH($V$9,T3480)),"WINCOMBACGIANG",IF(ISNUMBER(SEARCH($V$10,T3480)),"WINCOMBACNINH",IF(ISNUMBER(SEARCH($V$11,T3480)),"WINCOMPHUTHO",IF(ISNUMBER(SEARCH($V$12,T3480)),"WINCOMHATINH",IF(ISNUMBER(SEARCH($V$13,T3480)),"WINCOMTHAINGUYEN",IF(ISNUMBER(SEARCH($V$14,T3480)),"WINCOMKHANHHOA",IF(ISNUMBER(SEARCH($V$15,T3480)),"WINCOMHUNGYEN",IF(ISNUMBER(SEARCH($V$16,T3480)),"WINCOMNGHEAN",IF(ISNUMBER(SEARCH($V$17,T3480)),"WINCOMLAOCAI",IF(ISNUMBER(SEARCH($V$18,T3480)),"WINCOMVUNGTAU",IF(ISNUMBER(SEARCH($V$19,T3480)),"WINCOMBINHDUONG",IF(ISNUMBER(SEARCH($V$20,T3480)),"WINCOMKIENGIANG",IF(ISNUMBER(SEARCH($V$21,T3480)),"WINCOMHANAM",IF(ISNUMBER(SEARCH($V$22,T3480)),"WINCOMNAMDINH",IF(ISNUMBER(SEARCH($V$23,T3480)),"WINCOMLANGSON",IF(ISNUMBER(SEARCH($V$24,T3480)),"WINCOMTHANHHOA",IF(ISNUMBER(SEARCH($V$25,T3480)),"WINCOMYENBAI",IF(ISNUMBER(SEARCH($V$26,T3480)),"WINCOMTUYENQUANG",IF(ISNUMBER(SEARCH($V$27,T3480)),"WINCOMHUE",IF(ISNUMBER(SEARCH($V$28,T3480)),"WINCOMQUANGNAM",IF(ISNUMBER(SEARCH($V$29,T3480)),"WINCOMVINHPHUC",IF(ISNUMBER(SEARCH($V$30,T3480)),"WINCOMHAGIANG",IF(ISNUMBER(SEARCH($V$31,T3480)),"WINCOMNINHBINH",IF(ISNUMBER(SEARCH($V$32,T3480)),"WINCOMTRAVINH",IF(ISNUMBER(SEARCH($V$33,T3480)),"WINCOMCANTHO",IF(ISNUMBER(SEARCH($V$34,T3480)),"WINCOMBENTRE",IF(ISNUMBER(SEARCH($V$35,T3480)),"WINCOMCAMAU",IF(ISNUMBER(SEARCH($V$36,T3480)),"WINCOMANGIANG",IF(ISNUMBER(SEARCH($V$37,T3480)),"WINCOMNINHTHUAN",IF(ISNUMBER(SEARCH($V$38,T3480)),"WINCOMTHAIBINH",IF(ISNUMBER(SEARCH($V$39,T3480)),"WINCOMGIALAI",IF(ISNUMBER(SEARCH($V$40,T3480)),"WINCOMHOABINH",IF(ISNUMBER(SEARCH($V$41,T3480)),"WINCOMQUANGNGAI",IF(ISNUMBER(SEARCH($V$42,T3480)),"WINCOMBINHTHUAN",IF(ISNUMBER(SEARCH($V$43,T3480)),"WINCOMDAKLAK",IF(ISNUMBER(SEARCH($V$44,T3480)),"WINCOMSOCTRANG",IF(ISNUMBER(SEARCH($V$45,T3480)),"WINCOMSONLA",IF(ISNUMBER(SEARCH($V$46,T3480)),"WINCOMKONTUM",IF(ISNUMBER(SEARCH($V$47,T3480)),"WINCOMPHUYEN",IF(ISNUMBER(SEARCH($V$48,T3480)),"WINCOMQUANGTRI",IF(ISNUMBER(SEARCH($V$49,T3480)),"WINCOMBINHDINH",IF(ISNUMBER(SEARCH($V$50,T3480)),"WINCOMCAOBANG",IF(ISNUMBER(SEARCH($V$51,T3480)),"WINCOMQUANGBINH",IF(ISNUMBER(SEARCH($V$52,T3480)),"WINCOMLAMDONG",IF(ISNUMBER(SEARCH($V$53,T3480)),"WINCOMVINHLONG",IF(ISNUMBER(SEARCH($V$54,T3480)),"WINCOMDONGTHAP",IF(ISNUMBER(SEARCH($V$55,T3480)),"WINCOMTIENGIANG",IF(ISNUMBER(SEARCH($V$56,T3480)),"WINCOMQUANGNINH",0))))))))))))))))))))))))))))))))))))))))))))))))))))))</f>
        <v>WINCOMHANOI</v>
      </c>
    </row>
    <row r="3481" spans="1:25" x14ac:dyDescent="0.2">
      <c r="A3481" t="s">
        <v>0</v>
      </c>
      <c r="B3481" t="s">
        <v>5310</v>
      </c>
      <c r="C3481" t="s">
        <v>2</v>
      </c>
      <c r="D3481" t="s">
        <v>20</v>
      </c>
      <c r="E3481" t="s">
        <v>4</v>
      </c>
      <c r="F3481" s="5">
        <f t="shared" si="217"/>
        <v>3</v>
      </c>
      <c r="G3481" s="2">
        <v>150546</v>
      </c>
      <c r="H3481" s="2">
        <v>165600.6</v>
      </c>
      <c r="I3481" t="s">
        <v>5</v>
      </c>
      <c r="J3481" t="s">
        <v>21</v>
      </c>
      <c r="K3481" t="str">
        <f t="shared" si="218"/>
        <v>Giò tai lưỡi xào gói 250g</v>
      </c>
      <c r="L3481" s="8" t="str">
        <f>VLOOKUP(K3481,'[1]Mã Misa'!$B$2:$D$74,2,0)</f>
        <v>Giò Tai Lưỡi Xào 250g</v>
      </c>
      <c r="M3481" s="8" t="str">
        <f>VLOOKUP(L3481,'[1]Mã Misa'!$C$2:$D$74,2,0)</f>
        <v>GTLX250G</v>
      </c>
      <c r="N3481" s="2">
        <v>50182</v>
      </c>
      <c r="O3481" t="s">
        <v>5311</v>
      </c>
      <c r="P3481" s="8" t="str">
        <f t="shared" si="219"/>
        <v>0011336</v>
      </c>
      <c r="Q3481" s="8" t="e">
        <f t="array" ref="Q3481">IF(VLOOKUP(P3481,$AA$1:$AC$32,1,0)&lt;&gt;0,(P3481&amp;"A"),0)</f>
        <v>#N/A</v>
      </c>
      <c r="R3481" s="12">
        <v>44529</v>
      </c>
      <c r="S3481" t="s">
        <v>2819</v>
      </c>
      <c r="T3481" s="8" t="str">
        <f t="shared" si="220"/>
        <v>VM+ HPG Lô</v>
      </c>
      <c r="U3481" t="s">
        <v>6753</v>
      </c>
      <c r="Y3481" t="str">
        <f t="array" ref="Y3481">IF(ISNUMBER(SEARCH($V$3,T3481)),"WINCOMHANOI",IF(ISNUMBER(SEARCH($V$4,T3481)),"WINCOMHOCHIMINH",IF(ISNUMBER(SEARCH($V$5,T3481)),"WINCOMDANANG",IF(ISNUMBER(SEARCH($V$6,T3481)),"WINCOMHAIDUONG",IF(ISNUMBER(SEARCH($V$7,T3481)),"WINCOMQUANGNINH",IF(ISNUMBER(SEARCH($V$8,T3481)),"WINCOMHAIPHONG",IF(ISNUMBER(SEARCH($V$9,T3481)),"WINCOMBACGIANG",IF(ISNUMBER(SEARCH($V$10,T3481)),"WINCOMBACNINH",IF(ISNUMBER(SEARCH($V$11,T3481)),"WINCOMPHUTHO",IF(ISNUMBER(SEARCH($V$12,T3481)),"WINCOMHATINH",IF(ISNUMBER(SEARCH($V$13,T3481)),"WINCOMTHAINGUYEN",IF(ISNUMBER(SEARCH($V$14,T3481)),"WINCOMKHANHHOA",IF(ISNUMBER(SEARCH($V$15,T3481)),"WINCOMHUNGYEN",IF(ISNUMBER(SEARCH($V$16,T3481)),"WINCOMNGHEAN",IF(ISNUMBER(SEARCH($V$17,T3481)),"WINCOMLAOCAI",IF(ISNUMBER(SEARCH($V$18,T3481)),"WINCOMVUNGTAU",IF(ISNUMBER(SEARCH($V$19,T3481)),"WINCOMBINHDUONG",IF(ISNUMBER(SEARCH($V$20,T3481)),"WINCOMKIENGIANG",IF(ISNUMBER(SEARCH($V$21,T3481)),"WINCOMHANAM",IF(ISNUMBER(SEARCH($V$22,T3481)),"WINCOMNAMDINH",IF(ISNUMBER(SEARCH($V$23,T3481)),"WINCOMLANGSON",IF(ISNUMBER(SEARCH($V$24,T3481)),"WINCOMTHANHHOA",IF(ISNUMBER(SEARCH($V$25,T3481)),"WINCOMYENBAI",IF(ISNUMBER(SEARCH($V$26,T3481)),"WINCOMTUYENQUANG",IF(ISNUMBER(SEARCH($V$27,T3481)),"WINCOMHUE",IF(ISNUMBER(SEARCH($V$28,T3481)),"WINCOMQUANGNAM",IF(ISNUMBER(SEARCH($V$29,T3481)),"WINCOMVINHPHUC",IF(ISNUMBER(SEARCH($V$30,T3481)),"WINCOMHAGIANG",IF(ISNUMBER(SEARCH($V$31,T3481)),"WINCOMNINHBINH",IF(ISNUMBER(SEARCH($V$32,T3481)),"WINCOMTRAVINH",IF(ISNUMBER(SEARCH($V$33,T3481)),"WINCOMCANTHO",IF(ISNUMBER(SEARCH($V$34,T3481)),"WINCOMBENTRE",IF(ISNUMBER(SEARCH($V$35,T3481)),"WINCOMCAMAU",IF(ISNUMBER(SEARCH($V$36,T3481)),"WINCOMANGIANG",IF(ISNUMBER(SEARCH($V$37,T3481)),"WINCOMNINHTHUAN",IF(ISNUMBER(SEARCH($V$38,T3481)),"WINCOMTHAIBINH",IF(ISNUMBER(SEARCH($V$39,T3481)),"WINCOMGIALAI",IF(ISNUMBER(SEARCH($V$40,T3481)),"WINCOMHOABINH",IF(ISNUMBER(SEARCH($V$41,T3481)),"WINCOMQUANGNGAI",IF(ISNUMBER(SEARCH($V$42,T3481)),"WINCOMBINHTHUAN",IF(ISNUMBER(SEARCH($V$43,T3481)),"WINCOMDAKLAK",IF(ISNUMBER(SEARCH($V$44,T3481)),"WINCOMSOCTRANG",IF(ISNUMBER(SEARCH($V$45,T3481)),"WINCOMSONLA",IF(ISNUMBER(SEARCH($V$46,T3481)),"WINCOMKONTUM",IF(ISNUMBER(SEARCH($V$47,T3481)),"WINCOMPHUYEN",IF(ISNUMBER(SEARCH($V$48,T3481)),"WINCOMQUANGTRI",IF(ISNUMBER(SEARCH($V$49,T3481)),"WINCOMBINHDINH",IF(ISNUMBER(SEARCH($V$50,T3481)),"WINCOMCAOBANG",IF(ISNUMBER(SEARCH($V$51,T3481)),"WINCOMQUANGBINH",IF(ISNUMBER(SEARCH($V$52,T3481)),"WINCOMLAMDONG",IF(ISNUMBER(SEARCH($V$53,T3481)),"WINCOMVINHLONG",IF(ISNUMBER(SEARCH($V$54,T3481)),"WINCOMDONGTHAP",IF(ISNUMBER(SEARCH($V$55,T3481)),"WINCOMTIENGIANG",IF(ISNUMBER(SEARCH($V$56,T3481)),"WINCOMQUANGNINH",0))))))))))))))))))))))))))))))))))))))))))))))))))))))</f>
        <v>WINCOMHAIPHONG</v>
      </c>
    </row>
    <row r="3482" spans="1:25" x14ac:dyDescent="0.2">
      <c r="A3482" t="s">
        <v>0</v>
      </c>
      <c r="B3482" t="s">
        <v>5312</v>
      </c>
      <c r="C3482" t="s">
        <v>2</v>
      </c>
      <c r="D3482" t="s">
        <v>20</v>
      </c>
      <c r="E3482" t="s">
        <v>4</v>
      </c>
      <c r="F3482" s="5">
        <f t="shared" si="217"/>
        <v>1</v>
      </c>
      <c r="G3482" s="2">
        <v>50182</v>
      </c>
      <c r="H3482" s="2">
        <v>55200.200000000004</v>
      </c>
      <c r="I3482" t="s">
        <v>5</v>
      </c>
      <c r="J3482" t="s">
        <v>21</v>
      </c>
      <c r="K3482" t="str">
        <f t="shared" si="218"/>
        <v>Giò tai lưỡi xào gói 250g</v>
      </c>
      <c r="L3482" s="8" t="str">
        <f>VLOOKUP(K3482,'[1]Mã Misa'!$B$2:$D$74,2,0)</f>
        <v>Giò Tai Lưỡi Xào 250g</v>
      </c>
      <c r="M3482" s="8" t="str">
        <f>VLOOKUP(L3482,'[1]Mã Misa'!$C$2:$D$74,2,0)</f>
        <v>GTLX250G</v>
      </c>
      <c r="N3482" s="2">
        <v>50182</v>
      </c>
      <c r="O3482" t="s">
        <v>5313</v>
      </c>
      <c r="P3482" s="8" t="str">
        <f t="shared" si="219"/>
        <v>0149497</v>
      </c>
      <c r="Q3482" s="8" t="e">
        <f t="array" ref="Q3482">IF(VLOOKUP(P3482,$AA$1:$AC$32,1,0)&lt;&gt;0,(P3482&amp;"A"),0)</f>
        <v>#N/A</v>
      </c>
      <c r="R3482" s="12">
        <v>44529</v>
      </c>
      <c r="S3482" t="s">
        <v>1959</v>
      </c>
      <c r="T3482" s="8" t="str">
        <f t="shared" si="220"/>
        <v>VM+ HNI 22</v>
      </c>
      <c r="U3482" t="s">
        <v>6536</v>
      </c>
      <c r="Y3482" t="str">
        <f t="array" ref="Y3482">IF(ISNUMBER(SEARCH($V$3,T3482)),"WINCOMHANOI",IF(ISNUMBER(SEARCH($V$4,T3482)),"WINCOMHOCHIMINH",IF(ISNUMBER(SEARCH($V$5,T3482)),"WINCOMDANANG",IF(ISNUMBER(SEARCH($V$6,T3482)),"WINCOMHAIDUONG",IF(ISNUMBER(SEARCH($V$7,T3482)),"WINCOMQUANGNINH",IF(ISNUMBER(SEARCH($V$8,T3482)),"WINCOMHAIPHONG",IF(ISNUMBER(SEARCH($V$9,T3482)),"WINCOMBACGIANG",IF(ISNUMBER(SEARCH($V$10,T3482)),"WINCOMBACNINH",IF(ISNUMBER(SEARCH($V$11,T3482)),"WINCOMPHUTHO",IF(ISNUMBER(SEARCH($V$12,T3482)),"WINCOMHATINH",IF(ISNUMBER(SEARCH($V$13,T3482)),"WINCOMTHAINGUYEN",IF(ISNUMBER(SEARCH($V$14,T3482)),"WINCOMKHANHHOA",IF(ISNUMBER(SEARCH($V$15,T3482)),"WINCOMHUNGYEN",IF(ISNUMBER(SEARCH($V$16,T3482)),"WINCOMNGHEAN",IF(ISNUMBER(SEARCH($V$17,T3482)),"WINCOMLAOCAI",IF(ISNUMBER(SEARCH($V$18,T3482)),"WINCOMVUNGTAU",IF(ISNUMBER(SEARCH($V$19,T3482)),"WINCOMBINHDUONG",IF(ISNUMBER(SEARCH($V$20,T3482)),"WINCOMKIENGIANG",IF(ISNUMBER(SEARCH($V$21,T3482)),"WINCOMHANAM",IF(ISNUMBER(SEARCH($V$22,T3482)),"WINCOMNAMDINH",IF(ISNUMBER(SEARCH($V$23,T3482)),"WINCOMLANGSON",IF(ISNUMBER(SEARCH($V$24,T3482)),"WINCOMTHANHHOA",IF(ISNUMBER(SEARCH($V$25,T3482)),"WINCOMYENBAI",IF(ISNUMBER(SEARCH($V$26,T3482)),"WINCOMTUYENQUANG",IF(ISNUMBER(SEARCH($V$27,T3482)),"WINCOMHUE",IF(ISNUMBER(SEARCH($V$28,T3482)),"WINCOMQUANGNAM",IF(ISNUMBER(SEARCH($V$29,T3482)),"WINCOMVINHPHUC",IF(ISNUMBER(SEARCH($V$30,T3482)),"WINCOMHAGIANG",IF(ISNUMBER(SEARCH($V$31,T3482)),"WINCOMNINHBINH",IF(ISNUMBER(SEARCH($V$32,T3482)),"WINCOMTRAVINH",IF(ISNUMBER(SEARCH($V$33,T3482)),"WINCOMCANTHO",IF(ISNUMBER(SEARCH($V$34,T3482)),"WINCOMBENTRE",IF(ISNUMBER(SEARCH($V$35,T3482)),"WINCOMCAMAU",IF(ISNUMBER(SEARCH($V$36,T3482)),"WINCOMANGIANG",IF(ISNUMBER(SEARCH($V$37,T3482)),"WINCOMNINHTHUAN",IF(ISNUMBER(SEARCH($V$38,T3482)),"WINCOMTHAIBINH",IF(ISNUMBER(SEARCH($V$39,T3482)),"WINCOMGIALAI",IF(ISNUMBER(SEARCH($V$40,T3482)),"WINCOMHOABINH",IF(ISNUMBER(SEARCH($V$41,T3482)),"WINCOMQUANGNGAI",IF(ISNUMBER(SEARCH($V$42,T3482)),"WINCOMBINHTHUAN",IF(ISNUMBER(SEARCH($V$43,T3482)),"WINCOMDAKLAK",IF(ISNUMBER(SEARCH($V$44,T3482)),"WINCOMSOCTRANG",IF(ISNUMBER(SEARCH($V$45,T3482)),"WINCOMSONLA",IF(ISNUMBER(SEARCH($V$46,T3482)),"WINCOMKONTUM",IF(ISNUMBER(SEARCH($V$47,T3482)),"WINCOMPHUYEN",IF(ISNUMBER(SEARCH($V$48,T3482)),"WINCOMQUANGTRI",IF(ISNUMBER(SEARCH($V$49,T3482)),"WINCOMBINHDINH",IF(ISNUMBER(SEARCH($V$50,T3482)),"WINCOMCAOBANG",IF(ISNUMBER(SEARCH($V$51,T3482)),"WINCOMQUANGBINH",IF(ISNUMBER(SEARCH($V$52,T3482)),"WINCOMLAMDONG",IF(ISNUMBER(SEARCH($V$53,T3482)),"WINCOMVINHLONG",IF(ISNUMBER(SEARCH($V$54,T3482)),"WINCOMDONGTHAP",IF(ISNUMBER(SEARCH($V$55,T3482)),"WINCOMTIENGIANG",IF(ISNUMBER(SEARCH($V$56,T3482)),"WINCOMQUANGNINH",0))))))))))))))))))))))))))))))))))))))))))))))))))))))</f>
        <v>WINCOMHANOI</v>
      </c>
    </row>
    <row r="3483" spans="1:25" x14ac:dyDescent="0.2">
      <c r="A3483" t="s">
        <v>0</v>
      </c>
      <c r="B3483" t="s">
        <v>5314</v>
      </c>
      <c r="C3483" t="s">
        <v>2</v>
      </c>
      <c r="D3483" t="s">
        <v>20</v>
      </c>
      <c r="E3483" t="s">
        <v>4</v>
      </c>
      <c r="F3483" s="5">
        <f t="shared" si="217"/>
        <v>3</v>
      </c>
      <c r="G3483" s="2">
        <v>150546</v>
      </c>
      <c r="H3483" s="2">
        <v>165600.6</v>
      </c>
      <c r="I3483" t="s">
        <v>5</v>
      </c>
      <c r="J3483" t="s">
        <v>21</v>
      </c>
      <c r="K3483" t="str">
        <f t="shared" si="218"/>
        <v>Giò tai lưỡi xào gói 250g</v>
      </c>
      <c r="L3483" s="8" t="str">
        <f>VLOOKUP(K3483,'[1]Mã Misa'!$B$2:$D$74,2,0)</f>
        <v>Giò Tai Lưỡi Xào 250g</v>
      </c>
      <c r="M3483" s="8" t="str">
        <f>VLOOKUP(L3483,'[1]Mã Misa'!$C$2:$D$74,2,0)</f>
        <v>GTLX250G</v>
      </c>
      <c r="N3483" s="2">
        <v>50182</v>
      </c>
      <c r="O3483" t="s">
        <v>5315</v>
      </c>
      <c r="P3483" s="8" t="str">
        <f t="shared" si="219"/>
        <v>0002435</v>
      </c>
      <c r="Q3483" s="8" t="e">
        <f t="array" ref="Q3483">IF(VLOOKUP(P3483,$AA$1:$AC$32,1,0)&lt;&gt;0,(P3483&amp;"A"),0)</f>
        <v>#N/A</v>
      </c>
      <c r="R3483" s="12">
        <v>44529</v>
      </c>
      <c r="S3483" t="s">
        <v>2359</v>
      </c>
      <c r="T3483" s="8" t="str">
        <f t="shared" si="220"/>
        <v>VM+ BGG 27</v>
      </c>
      <c r="U3483" t="s">
        <v>6641</v>
      </c>
      <c r="Y3483" t="str">
        <f t="array" ref="Y3483">IF(ISNUMBER(SEARCH($V$3,T3483)),"WINCOMHANOI",IF(ISNUMBER(SEARCH($V$4,T3483)),"WINCOMHOCHIMINH",IF(ISNUMBER(SEARCH($V$5,T3483)),"WINCOMDANANG",IF(ISNUMBER(SEARCH($V$6,T3483)),"WINCOMHAIDUONG",IF(ISNUMBER(SEARCH($V$7,T3483)),"WINCOMQUANGNINH",IF(ISNUMBER(SEARCH($V$8,T3483)),"WINCOMHAIPHONG",IF(ISNUMBER(SEARCH($V$9,T3483)),"WINCOMBACGIANG",IF(ISNUMBER(SEARCH($V$10,T3483)),"WINCOMBACNINH",IF(ISNUMBER(SEARCH($V$11,T3483)),"WINCOMPHUTHO",IF(ISNUMBER(SEARCH($V$12,T3483)),"WINCOMHATINH",IF(ISNUMBER(SEARCH($V$13,T3483)),"WINCOMTHAINGUYEN",IF(ISNUMBER(SEARCH($V$14,T3483)),"WINCOMKHANHHOA",IF(ISNUMBER(SEARCH($V$15,T3483)),"WINCOMHUNGYEN",IF(ISNUMBER(SEARCH($V$16,T3483)),"WINCOMNGHEAN",IF(ISNUMBER(SEARCH($V$17,T3483)),"WINCOMLAOCAI",IF(ISNUMBER(SEARCH($V$18,T3483)),"WINCOMVUNGTAU",IF(ISNUMBER(SEARCH($V$19,T3483)),"WINCOMBINHDUONG",IF(ISNUMBER(SEARCH($V$20,T3483)),"WINCOMKIENGIANG",IF(ISNUMBER(SEARCH($V$21,T3483)),"WINCOMHANAM",IF(ISNUMBER(SEARCH($V$22,T3483)),"WINCOMNAMDINH",IF(ISNUMBER(SEARCH($V$23,T3483)),"WINCOMLANGSON",IF(ISNUMBER(SEARCH($V$24,T3483)),"WINCOMTHANHHOA",IF(ISNUMBER(SEARCH($V$25,T3483)),"WINCOMYENBAI",IF(ISNUMBER(SEARCH($V$26,T3483)),"WINCOMTUYENQUANG",IF(ISNUMBER(SEARCH($V$27,T3483)),"WINCOMHUE",IF(ISNUMBER(SEARCH($V$28,T3483)),"WINCOMQUANGNAM",IF(ISNUMBER(SEARCH($V$29,T3483)),"WINCOMVINHPHUC",IF(ISNUMBER(SEARCH($V$30,T3483)),"WINCOMHAGIANG",IF(ISNUMBER(SEARCH($V$31,T3483)),"WINCOMNINHBINH",IF(ISNUMBER(SEARCH($V$32,T3483)),"WINCOMTRAVINH",IF(ISNUMBER(SEARCH($V$33,T3483)),"WINCOMCANTHO",IF(ISNUMBER(SEARCH($V$34,T3483)),"WINCOMBENTRE",IF(ISNUMBER(SEARCH($V$35,T3483)),"WINCOMCAMAU",IF(ISNUMBER(SEARCH($V$36,T3483)),"WINCOMANGIANG",IF(ISNUMBER(SEARCH($V$37,T3483)),"WINCOMNINHTHUAN",IF(ISNUMBER(SEARCH($V$38,T3483)),"WINCOMTHAIBINH",IF(ISNUMBER(SEARCH($V$39,T3483)),"WINCOMGIALAI",IF(ISNUMBER(SEARCH($V$40,T3483)),"WINCOMHOABINH",IF(ISNUMBER(SEARCH($V$41,T3483)),"WINCOMQUANGNGAI",IF(ISNUMBER(SEARCH($V$42,T3483)),"WINCOMBINHTHUAN",IF(ISNUMBER(SEARCH($V$43,T3483)),"WINCOMDAKLAK",IF(ISNUMBER(SEARCH($V$44,T3483)),"WINCOMSOCTRANG",IF(ISNUMBER(SEARCH($V$45,T3483)),"WINCOMSONLA",IF(ISNUMBER(SEARCH($V$46,T3483)),"WINCOMKONTUM",IF(ISNUMBER(SEARCH($V$47,T3483)),"WINCOMPHUYEN",IF(ISNUMBER(SEARCH($V$48,T3483)),"WINCOMQUANGTRI",IF(ISNUMBER(SEARCH($V$49,T3483)),"WINCOMBINHDINH",IF(ISNUMBER(SEARCH($V$50,T3483)),"WINCOMCAOBANG",IF(ISNUMBER(SEARCH($V$51,T3483)),"WINCOMQUANGBINH",IF(ISNUMBER(SEARCH($V$52,T3483)),"WINCOMLAMDONG",IF(ISNUMBER(SEARCH($V$53,T3483)),"WINCOMVINHLONG",IF(ISNUMBER(SEARCH($V$54,T3483)),"WINCOMDONGTHAP",IF(ISNUMBER(SEARCH($V$55,T3483)),"WINCOMTIENGIANG",IF(ISNUMBER(SEARCH($V$56,T3483)),"WINCOMQUANGNINH",0))))))))))))))))))))))))))))))))))))))))))))))))))))))</f>
        <v>WINCOMBACGIANG</v>
      </c>
    </row>
    <row r="3484" spans="1:25" x14ac:dyDescent="0.2">
      <c r="A3484" t="s">
        <v>0</v>
      </c>
      <c r="B3484" t="s">
        <v>5314</v>
      </c>
      <c r="C3484" t="s">
        <v>31</v>
      </c>
      <c r="D3484" t="s">
        <v>3</v>
      </c>
      <c r="E3484" t="s">
        <v>4</v>
      </c>
      <c r="F3484" s="5">
        <f t="shared" si="217"/>
        <v>1</v>
      </c>
      <c r="G3484" s="2">
        <v>88846</v>
      </c>
      <c r="H3484" s="2">
        <v>97730.6</v>
      </c>
      <c r="I3484" t="s">
        <v>5</v>
      </c>
      <c r="J3484" t="s">
        <v>6</v>
      </c>
      <c r="K3484" t="str">
        <f t="shared" si="218"/>
        <v>Gà muối gói 500g</v>
      </c>
      <c r="L3484" s="8" t="str">
        <f>VLOOKUP(K3484,'[1]Mã Misa'!$B$2:$D$74,2,0)</f>
        <v>Gà muối 500g</v>
      </c>
      <c r="M3484" s="8" t="str">
        <f>VLOOKUP(L3484,'[1]Mã Misa'!$C$2:$D$74,2,0)</f>
        <v>GM500</v>
      </c>
      <c r="N3484" s="2">
        <v>88846</v>
      </c>
      <c r="O3484" t="s">
        <v>5315</v>
      </c>
      <c r="P3484" s="8" t="str">
        <f t="shared" si="219"/>
        <v>0002435</v>
      </c>
      <c r="Q3484" s="8" t="e">
        <f t="array" ref="Q3484">IF(VLOOKUP(P3484,$AA$1:$AC$32,1,0)&lt;&gt;0,(P3484&amp;"A"),0)</f>
        <v>#N/A</v>
      </c>
      <c r="R3484" s="12">
        <v>44529</v>
      </c>
      <c r="S3484" t="s">
        <v>2359</v>
      </c>
      <c r="T3484" s="8" t="str">
        <f t="shared" si="220"/>
        <v>VM+ BGG 27</v>
      </c>
      <c r="U3484" t="s">
        <v>6641</v>
      </c>
      <c r="Y3484" t="str">
        <f t="array" ref="Y3484">IF(ISNUMBER(SEARCH($V$3,T3484)),"WINCOMHANOI",IF(ISNUMBER(SEARCH($V$4,T3484)),"WINCOMHOCHIMINH",IF(ISNUMBER(SEARCH($V$5,T3484)),"WINCOMDANANG",IF(ISNUMBER(SEARCH($V$6,T3484)),"WINCOMHAIDUONG",IF(ISNUMBER(SEARCH($V$7,T3484)),"WINCOMQUANGNINH",IF(ISNUMBER(SEARCH($V$8,T3484)),"WINCOMHAIPHONG",IF(ISNUMBER(SEARCH($V$9,T3484)),"WINCOMBACGIANG",IF(ISNUMBER(SEARCH($V$10,T3484)),"WINCOMBACNINH",IF(ISNUMBER(SEARCH($V$11,T3484)),"WINCOMPHUTHO",IF(ISNUMBER(SEARCH($V$12,T3484)),"WINCOMHATINH",IF(ISNUMBER(SEARCH($V$13,T3484)),"WINCOMTHAINGUYEN",IF(ISNUMBER(SEARCH($V$14,T3484)),"WINCOMKHANHHOA",IF(ISNUMBER(SEARCH($V$15,T3484)),"WINCOMHUNGYEN",IF(ISNUMBER(SEARCH($V$16,T3484)),"WINCOMNGHEAN",IF(ISNUMBER(SEARCH($V$17,T3484)),"WINCOMLAOCAI",IF(ISNUMBER(SEARCH($V$18,T3484)),"WINCOMVUNGTAU",IF(ISNUMBER(SEARCH($V$19,T3484)),"WINCOMBINHDUONG",IF(ISNUMBER(SEARCH($V$20,T3484)),"WINCOMKIENGIANG",IF(ISNUMBER(SEARCH($V$21,T3484)),"WINCOMHANAM",IF(ISNUMBER(SEARCH($V$22,T3484)),"WINCOMNAMDINH",IF(ISNUMBER(SEARCH($V$23,T3484)),"WINCOMLANGSON",IF(ISNUMBER(SEARCH($V$24,T3484)),"WINCOMTHANHHOA",IF(ISNUMBER(SEARCH($V$25,T3484)),"WINCOMYENBAI",IF(ISNUMBER(SEARCH($V$26,T3484)),"WINCOMTUYENQUANG",IF(ISNUMBER(SEARCH($V$27,T3484)),"WINCOMHUE",IF(ISNUMBER(SEARCH($V$28,T3484)),"WINCOMQUANGNAM",IF(ISNUMBER(SEARCH($V$29,T3484)),"WINCOMVINHPHUC",IF(ISNUMBER(SEARCH($V$30,T3484)),"WINCOMHAGIANG",IF(ISNUMBER(SEARCH($V$31,T3484)),"WINCOMNINHBINH",IF(ISNUMBER(SEARCH($V$32,T3484)),"WINCOMTRAVINH",IF(ISNUMBER(SEARCH($V$33,T3484)),"WINCOMCANTHO",IF(ISNUMBER(SEARCH($V$34,T3484)),"WINCOMBENTRE",IF(ISNUMBER(SEARCH($V$35,T3484)),"WINCOMCAMAU",IF(ISNUMBER(SEARCH($V$36,T3484)),"WINCOMANGIANG",IF(ISNUMBER(SEARCH($V$37,T3484)),"WINCOMNINHTHUAN",IF(ISNUMBER(SEARCH($V$38,T3484)),"WINCOMTHAIBINH",IF(ISNUMBER(SEARCH($V$39,T3484)),"WINCOMGIALAI",IF(ISNUMBER(SEARCH($V$40,T3484)),"WINCOMHOABINH",IF(ISNUMBER(SEARCH($V$41,T3484)),"WINCOMQUANGNGAI",IF(ISNUMBER(SEARCH($V$42,T3484)),"WINCOMBINHTHUAN",IF(ISNUMBER(SEARCH($V$43,T3484)),"WINCOMDAKLAK",IF(ISNUMBER(SEARCH($V$44,T3484)),"WINCOMSOCTRANG",IF(ISNUMBER(SEARCH($V$45,T3484)),"WINCOMSONLA",IF(ISNUMBER(SEARCH($V$46,T3484)),"WINCOMKONTUM",IF(ISNUMBER(SEARCH($V$47,T3484)),"WINCOMPHUYEN",IF(ISNUMBER(SEARCH($V$48,T3484)),"WINCOMQUANGTRI",IF(ISNUMBER(SEARCH($V$49,T3484)),"WINCOMBINHDINH",IF(ISNUMBER(SEARCH($V$50,T3484)),"WINCOMCAOBANG",IF(ISNUMBER(SEARCH($V$51,T3484)),"WINCOMQUANGBINH",IF(ISNUMBER(SEARCH($V$52,T3484)),"WINCOMLAMDONG",IF(ISNUMBER(SEARCH($V$53,T3484)),"WINCOMVINHLONG",IF(ISNUMBER(SEARCH($V$54,T3484)),"WINCOMDONGTHAP",IF(ISNUMBER(SEARCH($V$55,T3484)),"WINCOMTIENGIANG",IF(ISNUMBER(SEARCH($V$56,T3484)),"WINCOMQUANGNINH",0))))))))))))))))))))))))))))))))))))))))))))))))))))))</f>
        <v>WINCOMBACGIANG</v>
      </c>
    </row>
    <row r="3485" spans="1:25" x14ac:dyDescent="0.2">
      <c r="A3485" t="s">
        <v>0</v>
      </c>
      <c r="B3485" t="s">
        <v>5316</v>
      </c>
      <c r="C3485" t="s">
        <v>2</v>
      </c>
      <c r="D3485" t="s">
        <v>123</v>
      </c>
      <c r="E3485" t="s">
        <v>4</v>
      </c>
      <c r="F3485" s="5">
        <f t="shared" si="217"/>
        <v>2</v>
      </c>
      <c r="G3485" s="2">
        <v>111190</v>
      </c>
      <c r="H3485" s="2">
        <v>122309.00000000001</v>
      </c>
      <c r="I3485" t="s">
        <v>5</v>
      </c>
      <c r="J3485" t="s">
        <v>124</v>
      </c>
      <c r="K3485" t="str">
        <f t="shared" si="218"/>
        <v>Tai heo muối gói 200g</v>
      </c>
      <c r="L3485" s="8" t="str">
        <f>VLOOKUP(K3485,'[1]Mã Misa'!$B$2:$D$74,2,0)</f>
        <v>Tai heo muối 200g</v>
      </c>
      <c r="M3485" s="8" t="str">
        <f>VLOOKUP(L3485,'[1]Mã Misa'!$C$2:$D$74,2,0)</f>
        <v>TH200</v>
      </c>
      <c r="N3485" s="2">
        <v>55595</v>
      </c>
      <c r="O3485" t="s">
        <v>1408</v>
      </c>
      <c r="P3485" s="8" t="str">
        <f t="shared" si="219"/>
        <v>0002071</v>
      </c>
      <c r="Q3485" s="18" t="s">
        <v>7477</v>
      </c>
      <c r="R3485" s="12">
        <v>44517</v>
      </c>
      <c r="S3485" t="s">
        <v>5317</v>
      </c>
      <c r="T3485" s="8" t="str">
        <f t="shared" si="220"/>
        <v>VM+ HYN 62</v>
      </c>
      <c r="U3485" t="s">
        <v>7239</v>
      </c>
      <c r="Y3485" t="str">
        <f t="array" ref="Y3485">IF(ISNUMBER(SEARCH($V$3,T3485)),"WINCOMHANOI",IF(ISNUMBER(SEARCH($V$4,T3485)),"WINCOMHOCHIMINH",IF(ISNUMBER(SEARCH($V$5,T3485)),"WINCOMDANANG",IF(ISNUMBER(SEARCH($V$6,T3485)),"WINCOMHAIDUONG",IF(ISNUMBER(SEARCH($V$7,T3485)),"WINCOMQUANGNINH",IF(ISNUMBER(SEARCH($V$8,T3485)),"WINCOMHAIPHONG",IF(ISNUMBER(SEARCH($V$9,T3485)),"WINCOMBACGIANG",IF(ISNUMBER(SEARCH($V$10,T3485)),"WINCOMBACNINH",IF(ISNUMBER(SEARCH($V$11,T3485)),"WINCOMPHUTHO",IF(ISNUMBER(SEARCH($V$12,T3485)),"WINCOMHATINH",IF(ISNUMBER(SEARCH($V$13,T3485)),"WINCOMTHAINGUYEN",IF(ISNUMBER(SEARCH($V$14,T3485)),"WINCOMKHANHHOA",IF(ISNUMBER(SEARCH($V$15,T3485)),"WINCOMHUNGYEN",IF(ISNUMBER(SEARCH($V$16,T3485)),"WINCOMNGHEAN",IF(ISNUMBER(SEARCH($V$17,T3485)),"WINCOMLAOCAI",IF(ISNUMBER(SEARCH($V$18,T3485)),"WINCOMVUNGTAU",IF(ISNUMBER(SEARCH($V$19,T3485)),"WINCOMBINHDUONG",IF(ISNUMBER(SEARCH($V$20,T3485)),"WINCOMKIENGIANG",IF(ISNUMBER(SEARCH($V$21,T3485)),"WINCOMHANAM",IF(ISNUMBER(SEARCH($V$22,T3485)),"WINCOMNAMDINH",IF(ISNUMBER(SEARCH($V$23,T3485)),"WINCOMLANGSON",IF(ISNUMBER(SEARCH($V$24,T3485)),"WINCOMTHANHHOA",IF(ISNUMBER(SEARCH($V$25,T3485)),"WINCOMYENBAI",IF(ISNUMBER(SEARCH($V$26,T3485)),"WINCOMTUYENQUANG",IF(ISNUMBER(SEARCH($V$27,T3485)),"WINCOMHUE",IF(ISNUMBER(SEARCH($V$28,T3485)),"WINCOMQUANGNAM",IF(ISNUMBER(SEARCH($V$29,T3485)),"WINCOMVINHPHUC",IF(ISNUMBER(SEARCH($V$30,T3485)),"WINCOMHAGIANG",IF(ISNUMBER(SEARCH($V$31,T3485)),"WINCOMNINHBINH",IF(ISNUMBER(SEARCH($V$32,T3485)),"WINCOMTRAVINH",IF(ISNUMBER(SEARCH($V$33,T3485)),"WINCOMCANTHO",IF(ISNUMBER(SEARCH($V$34,T3485)),"WINCOMBENTRE",IF(ISNUMBER(SEARCH($V$35,T3485)),"WINCOMCAMAU",IF(ISNUMBER(SEARCH($V$36,T3485)),"WINCOMANGIANG",IF(ISNUMBER(SEARCH($V$37,T3485)),"WINCOMNINHTHUAN",IF(ISNUMBER(SEARCH($V$38,T3485)),"WINCOMTHAIBINH",IF(ISNUMBER(SEARCH($V$39,T3485)),"WINCOMGIALAI",IF(ISNUMBER(SEARCH($V$40,T3485)),"WINCOMHOABINH",IF(ISNUMBER(SEARCH($V$41,T3485)),"WINCOMQUANGNGAI",IF(ISNUMBER(SEARCH($V$42,T3485)),"WINCOMBINHTHUAN",IF(ISNUMBER(SEARCH($V$43,T3485)),"WINCOMDAKLAK",IF(ISNUMBER(SEARCH($V$44,T3485)),"WINCOMSOCTRANG",IF(ISNUMBER(SEARCH($V$45,T3485)),"WINCOMSONLA",IF(ISNUMBER(SEARCH($V$46,T3485)),"WINCOMKONTUM",IF(ISNUMBER(SEARCH($V$47,T3485)),"WINCOMPHUYEN",IF(ISNUMBER(SEARCH($V$48,T3485)),"WINCOMQUANGTRI",IF(ISNUMBER(SEARCH($V$49,T3485)),"WINCOMBINHDINH",IF(ISNUMBER(SEARCH($V$50,T3485)),"WINCOMCAOBANG",IF(ISNUMBER(SEARCH($V$51,T3485)),"WINCOMQUANGBINH",IF(ISNUMBER(SEARCH($V$52,T3485)),"WINCOMLAMDONG",IF(ISNUMBER(SEARCH($V$53,T3485)),"WINCOMVINHLONG",IF(ISNUMBER(SEARCH($V$54,T3485)),"WINCOMDONGTHAP",IF(ISNUMBER(SEARCH($V$55,T3485)),"WINCOMTIENGIANG",IF(ISNUMBER(SEARCH($V$56,T3485)),"WINCOMQUANGNINH",0))))))))))))))))))))))))))))))))))))))))))))))))))))))</f>
        <v>WINCOMHUNGYEN</v>
      </c>
    </row>
    <row r="3486" spans="1:25" x14ac:dyDescent="0.2">
      <c r="A3486" t="s">
        <v>0</v>
      </c>
      <c r="B3486" t="s">
        <v>5316</v>
      </c>
      <c r="C3486" t="s">
        <v>31</v>
      </c>
      <c r="D3486" t="s">
        <v>62</v>
      </c>
      <c r="E3486" t="s">
        <v>4</v>
      </c>
      <c r="F3486" s="5">
        <f t="shared" si="217"/>
        <v>3</v>
      </c>
      <c r="G3486" s="2">
        <v>316200</v>
      </c>
      <c r="H3486" s="2">
        <v>347820</v>
      </c>
      <c r="I3486" t="s">
        <v>5</v>
      </c>
      <c r="J3486" t="s">
        <v>63</v>
      </c>
      <c r="K3486" t="str">
        <f t="shared" si="218"/>
        <v>_Đùi gà sốt cay 500g</v>
      </c>
      <c r="L3486" s="8" t="str">
        <f>VLOOKUP(K3486,'[1]Mã Misa'!$B$2:$D$74,2,0)</f>
        <v>Đùi gà sốt cay 500g</v>
      </c>
      <c r="M3486" s="8" t="str">
        <f>VLOOKUP(L3486,'[1]Mã Misa'!$C$2:$D$74,2,0)</f>
        <v>DGSC500</v>
      </c>
      <c r="N3486" s="2">
        <v>105400</v>
      </c>
      <c r="O3486" t="s">
        <v>1408</v>
      </c>
      <c r="P3486" s="8" t="str">
        <f t="shared" si="219"/>
        <v>0002071</v>
      </c>
      <c r="Q3486" s="18" t="s">
        <v>7477</v>
      </c>
      <c r="R3486" s="12">
        <v>44517</v>
      </c>
      <c r="S3486" t="s">
        <v>5317</v>
      </c>
      <c r="T3486" s="8" t="str">
        <f t="shared" si="220"/>
        <v>VM+ HYN 62</v>
      </c>
      <c r="U3486" t="s">
        <v>7239</v>
      </c>
      <c r="Y3486" t="str">
        <f t="array" ref="Y3486">IF(ISNUMBER(SEARCH($V$3,T3486)),"WINCOMHANOI",IF(ISNUMBER(SEARCH($V$4,T3486)),"WINCOMHOCHIMINH",IF(ISNUMBER(SEARCH($V$5,T3486)),"WINCOMDANANG",IF(ISNUMBER(SEARCH($V$6,T3486)),"WINCOMHAIDUONG",IF(ISNUMBER(SEARCH($V$7,T3486)),"WINCOMQUANGNINH",IF(ISNUMBER(SEARCH($V$8,T3486)),"WINCOMHAIPHONG",IF(ISNUMBER(SEARCH($V$9,T3486)),"WINCOMBACGIANG",IF(ISNUMBER(SEARCH($V$10,T3486)),"WINCOMBACNINH",IF(ISNUMBER(SEARCH($V$11,T3486)),"WINCOMPHUTHO",IF(ISNUMBER(SEARCH($V$12,T3486)),"WINCOMHATINH",IF(ISNUMBER(SEARCH($V$13,T3486)),"WINCOMTHAINGUYEN",IF(ISNUMBER(SEARCH($V$14,T3486)),"WINCOMKHANHHOA",IF(ISNUMBER(SEARCH($V$15,T3486)),"WINCOMHUNGYEN",IF(ISNUMBER(SEARCH($V$16,T3486)),"WINCOMNGHEAN",IF(ISNUMBER(SEARCH($V$17,T3486)),"WINCOMLAOCAI",IF(ISNUMBER(SEARCH($V$18,T3486)),"WINCOMVUNGTAU",IF(ISNUMBER(SEARCH($V$19,T3486)),"WINCOMBINHDUONG",IF(ISNUMBER(SEARCH($V$20,T3486)),"WINCOMKIENGIANG",IF(ISNUMBER(SEARCH($V$21,T3486)),"WINCOMHANAM",IF(ISNUMBER(SEARCH($V$22,T3486)),"WINCOMNAMDINH",IF(ISNUMBER(SEARCH($V$23,T3486)),"WINCOMLANGSON",IF(ISNUMBER(SEARCH($V$24,T3486)),"WINCOMTHANHHOA",IF(ISNUMBER(SEARCH($V$25,T3486)),"WINCOMYENBAI",IF(ISNUMBER(SEARCH($V$26,T3486)),"WINCOMTUYENQUANG",IF(ISNUMBER(SEARCH($V$27,T3486)),"WINCOMHUE",IF(ISNUMBER(SEARCH($V$28,T3486)),"WINCOMQUANGNAM",IF(ISNUMBER(SEARCH($V$29,T3486)),"WINCOMVINHPHUC",IF(ISNUMBER(SEARCH($V$30,T3486)),"WINCOMHAGIANG",IF(ISNUMBER(SEARCH($V$31,T3486)),"WINCOMNINHBINH",IF(ISNUMBER(SEARCH($V$32,T3486)),"WINCOMTRAVINH",IF(ISNUMBER(SEARCH($V$33,T3486)),"WINCOMCANTHO",IF(ISNUMBER(SEARCH($V$34,T3486)),"WINCOMBENTRE",IF(ISNUMBER(SEARCH($V$35,T3486)),"WINCOMCAMAU",IF(ISNUMBER(SEARCH($V$36,T3486)),"WINCOMANGIANG",IF(ISNUMBER(SEARCH($V$37,T3486)),"WINCOMNINHTHUAN",IF(ISNUMBER(SEARCH($V$38,T3486)),"WINCOMTHAIBINH",IF(ISNUMBER(SEARCH($V$39,T3486)),"WINCOMGIALAI",IF(ISNUMBER(SEARCH($V$40,T3486)),"WINCOMHOABINH",IF(ISNUMBER(SEARCH($V$41,T3486)),"WINCOMQUANGNGAI",IF(ISNUMBER(SEARCH($V$42,T3486)),"WINCOMBINHTHUAN",IF(ISNUMBER(SEARCH($V$43,T3486)),"WINCOMDAKLAK",IF(ISNUMBER(SEARCH($V$44,T3486)),"WINCOMSOCTRANG",IF(ISNUMBER(SEARCH($V$45,T3486)),"WINCOMSONLA",IF(ISNUMBER(SEARCH($V$46,T3486)),"WINCOMKONTUM",IF(ISNUMBER(SEARCH($V$47,T3486)),"WINCOMPHUYEN",IF(ISNUMBER(SEARCH($V$48,T3486)),"WINCOMQUANGTRI",IF(ISNUMBER(SEARCH($V$49,T3486)),"WINCOMBINHDINH",IF(ISNUMBER(SEARCH($V$50,T3486)),"WINCOMCAOBANG",IF(ISNUMBER(SEARCH($V$51,T3486)),"WINCOMQUANGBINH",IF(ISNUMBER(SEARCH($V$52,T3486)),"WINCOMLAMDONG",IF(ISNUMBER(SEARCH($V$53,T3486)),"WINCOMVINHLONG",IF(ISNUMBER(SEARCH($V$54,T3486)),"WINCOMDONGTHAP",IF(ISNUMBER(SEARCH($V$55,T3486)),"WINCOMTIENGIANG",IF(ISNUMBER(SEARCH($V$56,T3486)),"WINCOMQUANGNINH",0))))))))))))))))))))))))))))))))))))))))))))))))))))))</f>
        <v>WINCOMHUNGYEN</v>
      </c>
    </row>
    <row r="3487" spans="1:25" x14ac:dyDescent="0.2">
      <c r="A3487" t="s">
        <v>0</v>
      </c>
      <c r="B3487" t="s">
        <v>5318</v>
      </c>
      <c r="C3487" t="s">
        <v>2</v>
      </c>
      <c r="D3487" t="s">
        <v>39</v>
      </c>
      <c r="E3487" t="s">
        <v>4</v>
      </c>
      <c r="F3487" s="5">
        <f t="shared" si="217"/>
        <v>1</v>
      </c>
      <c r="G3487" s="2">
        <v>46000</v>
      </c>
      <c r="H3487" s="2">
        <v>50600.000000000007</v>
      </c>
      <c r="I3487" t="s">
        <v>5</v>
      </c>
      <c r="J3487" t="s">
        <v>40</v>
      </c>
      <c r="K3487" t="str">
        <f t="shared" si="218"/>
        <v>Mộc nấm hương gói 250g</v>
      </c>
      <c r="L3487" s="8" t="str">
        <f>VLOOKUP(K3487,'[1]Mã Misa'!$B$2:$D$74,2,0)</f>
        <v>Mộc Nấm Hương 250g</v>
      </c>
      <c r="M3487" s="8" t="str">
        <f>VLOOKUP(L3487,'[1]Mã Misa'!$C$2:$D$74,2,0)</f>
        <v>MNH250</v>
      </c>
      <c r="N3487" s="2">
        <v>46000</v>
      </c>
      <c r="O3487" t="s">
        <v>5319</v>
      </c>
      <c r="P3487" s="8" t="str">
        <f t="shared" si="219"/>
        <v>0019385</v>
      </c>
      <c r="Q3487" s="8" t="e">
        <f t="array" ref="Q3487">IF(VLOOKUP(P3487,$AA$1:$AC$32,1,0)&lt;&gt;0,(P3487&amp;"A"),0)</f>
        <v>#N/A</v>
      </c>
      <c r="R3487" s="12">
        <v>44529</v>
      </c>
      <c r="S3487" t="s">
        <v>3001</v>
      </c>
      <c r="T3487" s="8" t="str">
        <f t="shared" si="220"/>
        <v>VM+ DNG 92</v>
      </c>
      <c r="U3487" t="s">
        <v>6793</v>
      </c>
      <c r="Y3487" t="str">
        <f t="array" ref="Y3487">IF(ISNUMBER(SEARCH($V$3,T3487)),"WINCOMHANOI",IF(ISNUMBER(SEARCH($V$4,T3487)),"WINCOMHOCHIMINH",IF(ISNUMBER(SEARCH($V$5,T3487)),"WINCOMDANANG",IF(ISNUMBER(SEARCH($V$6,T3487)),"WINCOMHAIDUONG",IF(ISNUMBER(SEARCH($V$7,T3487)),"WINCOMQUANGNINH",IF(ISNUMBER(SEARCH($V$8,T3487)),"WINCOMHAIPHONG",IF(ISNUMBER(SEARCH($V$9,T3487)),"WINCOMBACGIANG",IF(ISNUMBER(SEARCH($V$10,T3487)),"WINCOMBACNINH",IF(ISNUMBER(SEARCH($V$11,T3487)),"WINCOMPHUTHO",IF(ISNUMBER(SEARCH($V$12,T3487)),"WINCOMHATINH",IF(ISNUMBER(SEARCH($V$13,T3487)),"WINCOMTHAINGUYEN",IF(ISNUMBER(SEARCH($V$14,T3487)),"WINCOMKHANHHOA",IF(ISNUMBER(SEARCH($V$15,T3487)),"WINCOMHUNGYEN",IF(ISNUMBER(SEARCH($V$16,T3487)),"WINCOMNGHEAN",IF(ISNUMBER(SEARCH($V$17,T3487)),"WINCOMLAOCAI",IF(ISNUMBER(SEARCH($V$18,T3487)),"WINCOMVUNGTAU",IF(ISNUMBER(SEARCH($V$19,T3487)),"WINCOMBINHDUONG",IF(ISNUMBER(SEARCH($V$20,T3487)),"WINCOMKIENGIANG",IF(ISNUMBER(SEARCH($V$21,T3487)),"WINCOMHANAM",IF(ISNUMBER(SEARCH($V$22,T3487)),"WINCOMNAMDINH",IF(ISNUMBER(SEARCH($V$23,T3487)),"WINCOMLANGSON",IF(ISNUMBER(SEARCH($V$24,T3487)),"WINCOMTHANHHOA",IF(ISNUMBER(SEARCH($V$25,T3487)),"WINCOMYENBAI",IF(ISNUMBER(SEARCH($V$26,T3487)),"WINCOMTUYENQUANG",IF(ISNUMBER(SEARCH($V$27,T3487)),"WINCOMHUE",IF(ISNUMBER(SEARCH($V$28,T3487)),"WINCOMQUANGNAM",IF(ISNUMBER(SEARCH($V$29,T3487)),"WINCOMVINHPHUC",IF(ISNUMBER(SEARCH($V$30,T3487)),"WINCOMHAGIANG",IF(ISNUMBER(SEARCH($V$31,T3487)),"WINCOMNINHBINH",IF(ISNUMBER(SEARCH($V$32,T3487)),"WINCOMTRAVINH",IF(ISNUMBER(SEARCH($V$33,T3487)),"WINCOMCANTHO",IF(ISNUMBER(SEARCH($V$34,T3487)),"WINCOMBENTRE",IF(ISNUMBER(SEARCH($V$35,T3487)),"WINCOMCAMAU",IF(ISNUMBER(SEARCH($V$36,T3487)),"WINCOMANGIANG",IF(ISNUMBER(SEARCH($V$37,T3487)),"WINCOMNINHTHUAN",IF(ISNUMBER(SEARCH($V$38,T3487)),"WINCOMTHAIBINH",IF(ISNUMBER(SEARCH($V$39,T3487)),"WINCOMGIALAI",IF(ISNUMBER(SEARCH($V$40,T3487)),"WINCOMHOABINH",IF(ISNUMBER(SEARCH($V$41,T3487)),"WINCOMQUANGNGAI",IF(ISNUMBER(SEARCH($V$42,T3487)),"WINCOMBINHTHUAN",IF(ISNUMBER(SEARCH($V$43,T3487)),"WINCOMDAKLAK",IF(ISNUMBER(SEARCH($V$44,T3487)),"WINCOMSOCTRANG",IF(ISNUMBER(SEARCH($V$45,T3487)),"WINCOMSONLA",IF(ISNUMBER(SEARCH($V$46,T3487)),"WINCOMKONTUM",IF(ISNUMBER(SEARCH($V$47,T3487)),"WINCOMPHUYEN",IF(ISNUMBER(SEARCH($V$48,T3487)),"WINCOMQUANGTRI",IF(ISNUMBER(SEARCH($V$49,T3487)),"WINCOMBINHDINH",IF(ISNUMBER(SEARCH($V$50,T3487)),"WINCOMCAOBANG",IF(ISNUMBER(SEARCH($V$51,T3487)),"WINCOMQUANGBINH",IF(ISNUMBER(SEARCH($V$52,T3487)),"WINCOMLAMDONG",IF(ISNUMBER(SEARCH($V$53,T3487)),"WINCOMVINHLONG",IF(ISNUMBER(SEARCH($V$54,T3487)),"WINCOMDONGTHAP",IF(ISNUMBER(SEARCH($V$55,T3487)),"WINCOMTIENGIANG",IF(ISNUMBER(SEARCH($V$56,T3487)),"WINCOMQUANGNINH",0))))))))))))))))))))))))))))))))))))))))))))))))))))))</f>
        <v>WINCOMDANANG</v>
      </c>
    </row>
    <row r="3488" spans="1:25" x14ac:dyDescent="0.2">
      <c r="A3488" t="s">
        <v>0</v>
      </c>
      <c r="B3488" t="s">
        <v>5320</v>
      </c>
      <c r="C3488" t="s">
        <v>2</v>
      </c>
      <c r="D3488" t="s">
        <v>3</v>
      </c>
      <c r="E3488" t="s">
        <v>4</v>
      </c>
      <c r="F3488" s="5">
        <f t="shared" si="217"/>
        <v>2</v>
      </c>
      <c r="G3488" s="2">
        <v>177692</v>
      </c>
      <c r="H3488" s="2">
        <v>195461.2</v>
      </c>
      <c r="I3488" t="s">
        <v>5</v>
      </c>
      <c r="J3488" t="s">
        <v>6</v>
      </c>
      <c r="K3488" t="str">
        <f t="shared" si="218"/>
        <v>Gà muối gói 500g</v>
      </c>
      <c r="L3488" s="8" t="str">
        <f>VLOOKUP(K3488,'[1]Mã Misa'!$B$2:$D$74,2,0)</f>
        <v>Gà muối 500g</v>
      </c>
      <c r="M3488" s="8" t="str">
        <f>VLOOKUP(L3488,'[1]Mã Misa'!$C$2:$D$74,2,0)</f>
        <v>GM500</v>
      </c>
      <c r="N3488" s="2">
        <v>88846</v>
      </c>
      <c r="O3488" t="s">
        <v>5321</v>
      </c>
      <c r="P3488" s="8" t="str">
        <f t="shared" si="219"/>
        <v>0149503</v>
      </c>
      <c r="Q3488" s="8" t="e">
        <f t="array" ref="Q3488">IF(VLOOKUP(P3488,$AA$1:$AC$32,1,0)&lt;&gt;0,(P3488&amp;"A"),0)</f>
        <v>#N/A</v>
      </c>
      <c r="R3488" s="12">
        <v>44529</v>
      </c>
      <c r="S3488" t="s">
        <v>2480</v>
      </c>
      <c r="T3488" s="8" t="str">
        <f t="shared" si="220"/>
        <v>VM+ HNI Ki</v>
      </c>
      <c r="U3488" t="s">
        <v>6671</v>
      </c>
      <c r="Y3488" t="str">
        <f t="array" ref="Y3488">IF(ISNUMBER(SEARCH($V$3,T3488)),"WINCOMHANOI",IF(ISNUMBER(SEARCH($V$4,T3488)),"WINCOMHOCHIMINH",IF(ISNUMBER(SEARCH($V$5,T3488)),"WINCOMDANANG",IF(ISNUMBER(SEARCH($V$6,T3488)),"WINCOMHAIDUONG",IF(ISNUMBER(SEARCH($V$7,T3488)),"WINCOMQUANGNINH",IF(ISNUMBER(SEARCH($V$8,T3488)),"WINCOMHAIPHONG",IF(ISNUMBER(SEARCH($V$9,T3488)),"WINCOMBACGIANG",IF(ISNUMBER(SEARCH($V$10,T3488)),"WINCOMBACNINH",IF(ISNUMBER(SEARCH($V$11,T3488)),"WINCOMPHUTHO",IF(ISNUMBER(SEARCH($V$12,T3488)),"WINCOMHATINH",IF(ISNUMBER(SEARCH($V$13,T3488)),"WINCOMTHAINGUYEN",IF(ISNUMBER(SEARCH($V$14,T3488)),"WINCOMKHANHHOA",IF(ISNUMBER(SEARCH($V$15,T3488)),"WINCOMHUNGYEN",IF(ISNUMBER(SEARCH($V$16,T3488)),"WINCOMNGHEAN",IF(ISNUMBER(SEARCH($V$17,T3488)),"WINCOMLAOCAI",IF(ISNUMBER(SEARCH($V$18,T3488)),"WINCOMVUNGTAU",IF(ISNUMBER(SEARCH($V$19,T3488)),"WINCOMBINHDUONG",IF(ISNUMBER(SEARCH($V$20,T3488)),"WINCOMKIENGIANG",IF(ISNUMBER(SEARCH($V$21,T3488)),"WINCOMHANAM",IF(ISNUMBER(SEARCH($V$22,T3488)),"WINCOMNAMDINH",IF(ISNUMBER(SEARCH($V$23,T3488)),"WINCOMLANGSON",IF(ISNUMBER(SEARCH($V$24,T3488)),"WINCOMTHANHHOA",IF(ISNUMBER(SEARCH($V$25,T3488)),"WINCOMYENBAI",IF(ISNUMBER(SEARCH($V$26,T3488)),"WINCOMTUYENQUANG",IF(ISNUMBER(SEARCH($V$27,T3488)),"WINCOMHUE",IF(ISNUMBER(SEARCH($V$28,T3488)),"WINCOMQUANGNAM",IF(ISNUMBER(SEARCH($V$29,T3488)),"WINCOMVINHPHUC",IF(ISNUMBER(SEARCH($V$30,T3488)),"WINCOMHAGIANG",IF(ISNUMBER(SEARCH($V$31,T3488)),"WINCOMNINHBINH",IF(ISNUMBER(SEARCH($V$32,T3488)),"WINCOMTRAVINH",IF(ISNUMBER(SEARCH($V$33,T3488)),"WINCOMCANTHO",IF(ISNUMBER(SEARCH($V$34,T3488)),"WINCOMBENTRE",IF(ISNUMBER(SEARCH($V$35,T3488)),"WINCOMCAMAU",IF(ISNUMBER(SEARCH($V$36,T3488)),"WINCOMANGIANG",IF(ISNUMBER(SEARCH($V$37,T3488)),"WINCOMNINHTHUAN",IF(ISNUMBER(SEARCH($V$38,T3488)),"WINCOMTHAIBINH",IF(ISNUMBER(SEARCH($V$39,T3488)),"WINCOMGIALAI",IF(ISNUMBER(SEARCH($V$40,T3488)),"WINCOMHOABINH",IF(ISNUMBER(SEARCH($V$41,T3488)),"WINCOMQUANGNGAI",IF(ISNUMBER(SEARCH($V$42,T3488)),"WINCOMBINHTHUAN",IF(ISNUMBER(SEARCH($V$43,T3488)),"WINCOMDAKLAK",IF(ISNUMBER(SEARCH($V$44,T3488)),"WINCOMSOCTRANG",IF(ISNUMBER(SEARCH($V$45,T3488)),"WINCOMSONLA",IF(ISNUMBER(SEARCH($V$46,T3488)),"WINCOMKONTUM",IF(ISNUMBER(SEARCH($V$47,T3488)),"WINCOMPHUYEN",IF(ISNUMBER(SEARCH($V$48,T3488)),"WINCOMQUANGTRI",IF(ISNUMBER(SEARCH($V$49,T3488)),"WINCOMBINHDINH",IF(ISNUMBER(SEARCH($V$50,T3488)),"WINCOMCAOBANG",IF(ISNUMBER(SEARCH($V$51,T3488)),"WINCOMQUANGBINH",IF(ISNUMBER(SEARCH($V$52,T3488)),"WINCOMLAMDONG",IF(ISNUMBER(SEARCH($V$53,T3488)),"WINCOMVINHLONG",IF(ISNUMBER(SEARCH($V$54,T3488)),"WINCOMDONGTHAP",IF(ISNUMBER(SEARCH($V$55,T3488)),"WINCOMTIENGIANG",IF(ISNUMBER(SEARCH($V$56,T3488)),"WINCOMQUANGNINH",0))))))))))))))))))))))))))))))))))))))))))))))))))))))</f>
        <v>WINCOMHANOI</v>
      </c>
    </row>
    <row r="3489" spans="1:25" x14ac:dyDescent="0.2">
      <c r="A3489" t="s">
        <v>0</v>
      </c>
      <c r="B3489" t="s">
        <v>5322</v>
      </c>
      <c r="C3489" t="s">
        <v>2</v>
      </c>
      <c r="D3489" t="s">
        <v>35</v>
      </c>
      <c r="E3489" t="s">
        <v>4</v>
      </c>
      <c r="F3489" s="5">
        <f t="shared" si="217"/>
        <v>5</v>
      </c>
      <c r="G3489" s="2">
        <v>367155</v>
      </c>
      <c r="H3489" s="2">
        <v>403870.50000000006</v>
      </c>
      <c r="I3489" t="s">
        <v>5</v>
      </c>
      <c r="J3489" t="s">
        <v>36</v>
      </c>
      <c r="K3489" t="str">
        <f t="shared" si="218"/>
        <v>Chân giò heo muối gói 300g</v>
      </c>
      <c r="L3489" s="8" t="str">
        <f>VLOOKUP(K3489,'[1]Mã Misa'!$B$2:$D$74,2,0)</f>
        <v>Chân giò heo muối 300g</v>
      </c>
      <c r="M3489" s="8" t="str">
        <f>VLOOKUP(L3489,'[1]Mã Misa'!$C$2:$D$74,2,0)</f>
        <v>CGM300</v>
      </c>
      <c r="N3489" s="2">
        <v>73431</v>
      </c>
      <c r="O3489" t="s">
        <v>5323</v>
      </c>
      <c r="P3489" s="8" t="str">
        <f t="shared" si="219"/>
        <v>0149510</v>
      </c>
      <c r="Q3489" s="8" t="e">
        <f t="array" ref="Q3489">IF(VLOOKUP(P3489,$AA$1:$AC$32,1,0)&lt;&gt;0,(P3489&amp;"A"),0)</f>
        <v>#N/A</v>
      </c>
      <c r="R3489" s="12">
        <v>44529</v>
      </c>
      <c r="S3489" t="s">
        <v>5324</v>
      </c>
      <c r="T3489" s="8" t="str">
        <f t="shared" si="220"/>
        <v>VM+ HNI N3</v>
      </c>
      <c r="U3489" t="s">
        <v>7240</v>
      </c>
      <c r="Y3489" t="str">
        <f t="array" ref="Y3489">IF(ISNUMBER(SEARCH($V$3,T3489)),"WINCOMHANOI",IF(ISNUMBER(SEARCH($V$4,T3489)),"WINCOMHOCHIMINH",IF(ISNUMBER(SEARCH($V$5,T3489)),"WINCOMDANANG",IF(ISNUMBER(SEARCH($V$6,T3489)),"WINCOMHAIDUONG",IF(ISNUMBER(SEARCH($V$7,T3489)),"WINCOMQUANGNINH",IF(ISNUMBER(SEARCH($V$8,T3489)),"WINCOMHAIPHONG",IF(ISNUMBER(SEARCH($V$9,T3489)),"WINCOMBACGIANG",IF(ISNUMBER(SEARCH($V$10,T3489)),"WINCOMBACNINH",IF(ISNUMBER(SEARCH($V$11,T3489)),"WINCOMPHUTHO",IF(ISNUMBER(SEARCH($V$12,T3489)),"WINCOMHATINH",IF(ISNUMBER(SEARCH($V$13,T3489)),"WINCOMTHAINGUYEN",IF(ISNUMBER(SEARCH($V$14,T3489)),"WINCOMKHANHHOA",IF(ISNUMBER(SEARCH($V$15,T3489)),"WINCOMHUNGYEN",IF(ISNUMBER(SEARCH($V$16,T3489)),"WINCOMNGHEAN",IF(ISNUMBER(SEARCH($V$17,T3489)),"WINCOMLAOCAI",IF(ISNUMBER(SEARCH($V$18,T3489)),"WINCOMVUNGTAU",IF(ISNUMBER(SEARCH($V$19,T3489)),"WINCOMBINHDUONG",IF(ISNUMBER(SEARCH($V$20,T3489)),"WINCOMKIENGIANG",IF(ISNUMBER(SEARCH($V$21,T3489)),"WINCOMHANAM",IF(ISNUMBER(SEARCH($V$22,T3489)),"WINCOMNAMDINH",IF(ISNUMBER(SEARCH($V$23,T3489)),"WINCOMLANGSON",IF(ISNUMBER(SEARCH($V$24,T3489)),"WINCOMTHANHHOA",IF(ISNUMBER(SEARCH($V$25,T3489)),"WINCOMYENBAI",IF(ISNUMBER(SEARCH($V$26,T3489)),"WINCOMTUYENQUANG",IF(ISNUMBER(SEARCH($V$27,T3489)),"WINCOMHUE",IF(ISNUMBER(SEARCH($V$28,T3489)),"WINCOMQUANGNAM",IF(ISNUMBER(SEARCH($V$29,T3489)),"WINCOMVINHPHUC",IF(ISNUMBER(SEARCH($V$30,T3489)),"WINCOMHAGIANG",IF(ISNUMBER(SEARCH($V$31,T3489)),"WINCOMNINHBINH",IF(ISNUMBER(SEARCH($V$32,T3489)),"WINCOMTRAVINH",IF(ISNUMBER(SEARCH($V$33,T3489)),"WINCOMCANTHO",IF(ISNUMBER(SEARCH($V$34,T3489)),"WINCOMBENTRE",IF(ISNUMBER(SEARCH($V$35,T3489)),"WINCOMCAMAU",IF(ISNUMBER(SEARCH($V$36,T3489)),"WINCOMANGIANG",IF(ISNUMBER(SEARCH($V$37,T3489)),"WINCOMNINHTHUAN",IF(ISNUMBER(SEARCH($V$38,T3489)),"WINCOMTHAIBINH",IF(ISNUMBER(SEARCH($V$39,T3489)),"WINCOMGIALAI",IF(ISNUMBER(SEARCH($V$40,T3489)),"WINCOMHOABINH",IF(ISNUMBER(SEARCH($V$41,T3489)),"WINCOMQUANGNGAI",IF(ISNUMBER(SEARCH($V$42,T3489)),"WINCOMBINHTHUAN",IF(ISNUMBER(SEARCH($V$43,T3489)),"WINCOMDAKLAK",IF(ISNUMBER(SEARCH($V$44,T3489)),"WINCOMSOCTRANG",IF(ISNUMBER(SEARCH($V$45,T3489)),"WINCOMSONLA",IF(ISNUMBER(SEARCH($V$46,T3489)),"WINCOMKONTUM",IF(ISNUMBER(SEARCH($V$47,T3489)),"WINCOMPHUYEN",IF(ISNUMBER(SEARCH($V$48,T3489)),"WINCOMQUANGTRI",IF(ISNUMBER(SEARCH($V$49,T3489)),"WINCOMBINHDINH",IF(ISNUMBER(SEARCH($V$50,T3489)),"WINCOMCAOBANG",IF(ISNUMBER(SEARCH($V$51,T3489)),"WINCOMQUANGBINH",IF(ISNUMBER(SEARCH($V$52,T3489)),"WINCOMLAMDONG",IF(ISNUMBER(SEARCH($V$53,T3489)),"WINCOMVINHLONG",IF(ISNUMBER(SEARCH($V$54,T3489)),"WINCOMDONGTHAP",IF(ISNUMBER(SEARCH($V$55,T3489)),"WINCOMTIENGIANG",IF(ISNUMBER(SEARCH($V$56,T3489)),"WINCOMQUANGNINH",0))))))))))))))))))))))))))))))))))))))))))))))))))))))</f>
        <v>WINCOMHANOI</v>
      </c>
    </row>
    <row r="3490" spans="1:25" x14ac:dyDescent="0.2">
      <c r="A3490" t="s">
        <v>0</v>
      </c>
      <c r="B3490" t="s">
        <v>5322</v>
      </c>
      <c r="C3490" t="s">
        <v>31</v>
      </c>
      <c r="D3490" t="s">
        <v>3</v>
      </c>
      <c r="E3490" t="s">
        <v>4</v>
      </c>
      <c r="F3490" s="5">
        <f t="shared" si="217"/>
        <v>2</v>
      </c>
      <c r="G3490" s="2">
        <v>177692</v>
      </c>
      <c r="H3490" s="2">
        <v>195461.2</v>
      </c>
      <c r="I3490" t="s">
        <v>5</v>
      </c>
      <c r="J3490" t="s">
        <v>6</v>
      </c>
      <c r="K3490" t="str">
        <f t="shared" si="218"/>
        <v>Gà muối gói 500g</v>
      </c>
      <c r="L3490" s="8" t="str">
        <f>VLOOKUP(K3490,'[1]Mã Misa'!$B$2:$D$74,2,0)</f>
        <v>Gà muối 500g</v>
      </c>
      <c r="M3490" s="8" t="str">
        <f>VLOOKUP(L3490,'[1]Mã Misa'!$C$2:$D$74,2,0)</f>
        <v>GM500</v>
      </c>
      <c r="N3490" s="2">
        <v>88846</v>
      </c>
      <c r="O3490" t="s">
        <v>5323</v>
      </c>
      <c r="P3490" s="8" t="str">
        <f t="shared" si="219"/>
        <v>0149510</v>
      </c>
      <c r="Q3490" s="8" t="e">
        <f t="array" ref="Q3490">IF(VLOOKUP(P3490,$AA$1:$AC$32,1,0)&lt;&gt;0,(P3490&amp;"A"),0)</f>
        <v>#N/A</v>
      </c>
      <c r="R3490" s="12">
        <v>44529</v>
      </c>
      <c r="S3490" t="s">
        <v>5324</v>
      </c>
      <c r="T3490" s="8" t="str">
        <f t="shared" si="220"/>
        <v>VM+ HNI N3</v>
      </c>
      <c r="U3490" t="s">
        <v>7240</v>
      </c>
      <c r="Y3490" t="str">
        <f t="array" ref="Y3490">IF(ISNUMBER(SEARCH($V$3,T3490)),"WINCOMHANOI",IF(ISNUMBER(SEARCH($V$4,T3490)),"WINCOMHOCHIMINH",IF(ISNUMBER(SEARCH($V$5,T3490)),"WINCOMDANANG",IF(ISNUMBER(SEARCH($V$6,T3490)),"WINCOMHAIDUONG",IF(ISNUMBER(SEARCH($V$7,T3490)),"WINCOMQUANGNINH",IF(ISNUMBER(SEARCH($V$8,T3490)),"WINCOMHAIPHONG",IF(ISNUMBER(SEARCH($V$9,T3490)),"WINCOMBACGIANG",IF(ISNUMBER(SEARCH($V$10,T3490)),"WINCOMBACNINH",IF(ISNUMBER(SEARCH($V$11,T3490)),"WINCOMPHUTHO",IF(ISNUMBER(SEARCH($V$12,T3490)),"WINCOMHATINH",IF(ISNUMBER(SEARCH($V$13,T3490)),"WINCOMTHAINGUYEN",IF(ISNUMBER(SEARCH($V$14,T3490)),"WINCOMKHANHHOA",IF(ISNUMBER(SEARCH($V$15,T3490)),"WINCOMHUNGYEN",IF(ISNUMBER(SEARCH($V$16,T3490)),"WINCOMNGHEAN",IF(ISNUMBER(SEARCH($V$17,T3490)),"WINCOMLAOCAI",IF(ISNUMBER(SEARCH($V$18,T3490)),"WINCOMVUNGTAU",IF(ISNUMBER(SEARCH($V$19,T3490)),"WINCOMBINHDUONG",IF(ISNUMBER(SEARCH($V$20,T3490)),"WINCOMKIENGIANG",IF(ISNUMBER(SEARCH($V$21,T3490)),"WINCOMHANAM",IF(ISNUMBER(SEARCH($V$22,T3490)),"WINCOMNAMDINH",IF(ISNUMBER(SEARCH($V$23,T3490)),"WINCOMLANGSON",IF(ISNUMBER(SEARCH($V$24,T3490)),"WINCOMTHANHHOA",IF(ISNUMBER(SEARCH($V$25,T3490)),"WINCOMYENBAI",IF(ISNUMBER(SEARCH($V$26,T3490)),"WINCOMTUYENQUANG",IF(ISNUMBER(SEARCH($V$27,T3490)),"WINCOMHUE",IF(ISNUMBER(SEARCH($V$28,T3490)),"WINCOMQUANGNAM",IF(ISNUMBER(SEARCH($V$29,T3490)),"WINCOMVINHPHUC",IF(ISNUMBER(SEARCH($V$30,T3490)),"WINCOMHAGIANG",IF(ISNUMBER(SEARCH($V$31,T3490)),"WINCOMNINHBINH",IF(ISNUMBER(SEARCH($V$32,T3490)),"WINCOMTRAVINH",IF(ISNUMBER(SEARCH($V$33,T3490)),"WINCOMCANTHO",IF(ISNUMBER(SEARCH($V$34,T3490)),"WINCOMBENTRE",IF(ISNUMBER(SEARCH($V$35,T3490)),"WINCOMCAMAU",IF(ISNUMBER(SEARCH($V$36,T3490)),"WINCOMANGIANG",IF(ISNUMBER(SEARCH($V$37,T3490)),"WINCOMNINHTHUAN",IF(ISNUMBER(SEARCH($V$38,T3490)),"WINCOMTHAIBINH",IF(ISNUMBER(SEARCH($V$39,T3490)),"WINCOMGIALAI",IF(ISNUMBER(SEARCH($V$40,T3490)),"WINCOMHOABINH",IF(ISNUMBER(SEARCH($V$41,T3490)),"WINCOMQUANGNGAI",IF(ISNUMBER(SEARCH($V$42,T3490)),"WINCOMBINHTHUAN",IF(ISNUMBER(SEARCH($V$43,T3490)),"WINCOMDAKLAK",IF(ISNUMBER(SEARCH($V$44,T3490)),"WINCOMSOCTRANG",IF(ISNUMBER(SEARCH($V$45,T3490)),"WINCOMSONLA",IF(ISNUMBER(SEARCH($V$46,T3490)),"WINCOMKONTUM",IF(ISNUMBER(SEARCH($V$47,T3490)),"WINCOMPHUYEN",IF(ISNUMBER(SEARCH($V$48,T3490)),"WINCOMQUANGTRI",IF(ISNUMBER(SEARCH($V$49,T3490)),"WINCOMBINHDINH",IF(ISNUMBER(SEARCH($V$50,T3490)),"WINCOMCAOBANG",IF(ISNUMBER(SEARCH($V$51,T3490)),"WINCOMQUANGBINH",IF(ISNUMBER(SEARCH($V$52,T3490)),"WINCOMLAMDONG",IF(ISNUMBER(SEARCH($V$53,T3490)),"WINCOMVINHLONG",IF(ISNUMBER(SEARCH($V$54,T3490)),"WINCOMDONGTHAP",IF(ISNUMBER(SEARCH($V$55,T3490)),"WINCOMTIENGIANG",IF(ISNUMBER(SEARCH($V$56,T3490)),"WINCOMQUANGNINH",0))))))))))))))))))))))))))))))))))))))))))))))))))))))</f>
        <v>WINCOMHANOI</v>
      </c>
    </row>
    <row r="3491" spans="1:25" x14ac:dyDescent="0.2">
      <c r="A3491" t="s">
        <v>0</v>
      </c>
      <c r="B3491" t="s">
        <v>5322</v>
      </c>
      <c r="C3491" t="s">
        <v>34</v>
      </c>
      <c r="D3491" t="s">
        <v>20</v>
      </c>
      <c r="E3491" t="s">
        <v>4</v>
      </c>
      <c r="F3491" s="5">
        <f t="shared" si="217"/>
        <v>1</v>
      </c>
      <c r="G3491" s="2">
        <v>50182</v>
      </c>
      <c r="H3491" s="2">
        <v>55200.200000000004</v>
      </c>
      <c r="I3491" t="s">
        <v>5</v>
      </c>
      <c r="J3491" t="s">
        <v>21</v>
      </c>
      <c r="K3491" t="str">
        <f t="shared" si="218"/>
        <v>Giò tai lưỡi xào gói 250g</v>
      </c>
      <c r="L3491" s="8" t="str">
        <f>VLOOKUP(K3491,'[1]Mã Misa'!$B$2:$D$74,2,0)</f>
        <v>Giò Tai Lưỡi Xào 250g</v>
      </c>
      <c r="M3491" s="8" t="str">
        <f>VLOOKUP(L3491,'[1]Mã Misa'!$C$2:$D$74,2,0)</f>
        <v>GTLX250G</v>
      </c>
      <c r="N3491" s="2">
        <v>50182</v>
      </c>
      <c r="O3491" t="s">
        <v>5323</v>
      </c>
      <c r="P3491" s="8" t="str">
        <f t="shared" si="219"/>
        <v>0149510</v>
      </c>
      <c r="Q3491" s="8" t="e">
        <f t="array" ref="Q3491">IF(VLOOKUP(P3491,$AA$1:$AC$32,1,0)&lt;&gt;0,(P3491&amp;"A"),0)</f>
        <v>#N/A</v>
      </c>
      <c r="R3491" s="12">
        <v>44529</v>
      </c>
      <c r="S3491" t="s">
        <v>5324</v>
      </c>
      <c r="T3491" s="8" t="str">
        <f t="shared" si="220"/>
        <v>VM+ HNI N3</v>
      </c>
      <c r="U3491" t="s">
        <v>7240</v>
      </c>
      <c r="Y3491" t="str">
        <f t="array" ref="Y3491">IF(ISNUMBER(SEARCH($V$3,T3491)),"WINCOMHANOI",IF(ISNUMBER(SEARCH($V$4,T3491)),"WINCOMHOCHIMINH",IF(ISNUMBER(SEARCH($V$5,T3491)),"WINCOMDANANG",IF(ISNUMBER(SEARCH($V$6,T3491)),"WINCOMHAIDUONG",IF(ISNUMBER(SEARCH($V$7,T3491)),"WINCOMQUANGNINH",IF(ISNUMBER(SEARCH($V$8,T3491)),"WINCOMHAIPHONG",IF(ISNUMBER(SEARCH($V$9,T3491)),"WINCOMBACGIANG",IF(ISNUMBER(SEARCH($V$10,T3491)),"WINCOMBACNINH",IF(ISNUMBER(SEARCH($V$11,T3491)),"WINCOMPHUTHO",IF(ISNUMBER(SEARCH($V$12,T3491)),"WINCOMHATINH",IF(ISNUMBER(SEARCH($V$13,T3491)),"WINCOMTHAINGUYEN",IF(ISNUMBER(SEARCH($V$14,T3491)),"WINCOMKHANHHOA",IF(ISNUMBER(SEARCH($V$15,T3491)),"WINCOMHUNGYEN",IF(ISNUMBER(SEARCH($V$16,T3491)),"WINCOMNGHEAN",IF(ISNUMBER(SEARCH($V$17,T3491)),"WINCOMLAOCAI",IF(ISNUMBER(SEARCH($V$18,T3491)),"WINCOMVUNGTAU",IF(ISNUMBER(SEARCH($V$19,T3491)),"WINCOMBINHDUONG",IF(ISNUMBER(SEARCH($V$20,T3491)),"WINCOMKIENGIANG",IF(ISNUMBER(SEARCH($V$21,T3491)),"WINCOMHANAM",IF(ISNUMBER(SEARCH($V$22,T3491)),"WINCOMNAMDINH",IF(ISNUMBER(SEARCH($V$23,T3491)),"WINCOMLANGSON",IF(ISNUMBER(SEARCH($V$24,T3491)),"WINCOMTHANHHOA",IF(ISNUMBER(SEARCH($V$25,T3491)),"WINCOMYENBAI",IF(ISNUMBER(SEARCH($V$26,T3491)),"WINCOMTUYENQUANG",IF(ISNUMBER(SEARCH($V$27,T3491)),"WINCOMHUE",IF(ISNUMBER(SEARCH($V$28,T3491)),"WINCOMQUANGNAM",IF(ISNUMBER(SEARCH($V$29,T3491)),"WINCOMVINHPHUC",IF(ISNUMBER(SEARCH($V$30,T3491)),"WINCOMHAGIANG",IF(ISNUMBER(SEARCH($V$31,T3491)),"WINCOMNINHBINH",IF(ISNUMBER(SEARCH($V$32,T3491)),"WINCOMTRAVINH",IF(ISNUMBER(SEARCH($V$33,T3491)),"WINCOMCANTHO",IF(ISNUMBER(SEARCH($V$34,T3491)),"WINCOMBENTRE",IF(ISNUMBER(SEARCH($V$35,T3491)),"WINCOMCAMAU",IF(ISNUMBER(SEARCH($V$36,T3491)),"WINCOMANGIANG",IF(ISNUMBER(SEARCH($V$37,T3491)),"WINCOMNINHTHUAN",IF(ISNUMBER(SEARCH($V$38,T3491)),"WINCOMTHAIBINH",IF(ISNUMBER(SEARCH($V$39,T3491)),"WINCOMGIALAI",IF(ISNUMBER(SEARCH($V$40,T3491)),"WINCOMHOABINH",IF(ISNUMBER(SEARCH($V$41,T3491)),"WINCOMQUANGNGAI",IF(ISNUMBER(SEARCH($V$42,T3491)),"WINCOMBINHTHUAN",IF(ISNUMBER(SEARCH($V$43,T3491)),"WINCOMDAKLAK",IF(ISNUMBER(SEARCH($V$44,T3491)),"WINCOMSOCTRANG",IF(ISNUMBER(SEARCH($V$45,T3491)),"WINCOMSONLA",IF(ISNUMBER(SEARCH($V$46,T3491)),"WINCOMKONTUM",IF(ISNUMBER(SEARCH($V$47,T3491)),"WINCOMPHUYEN",IF(ISNUMBER(SEARCH($V$48,T3491)),"WINCOMQUANGTRI",IF(ISNUMBER(SEARCH($V$49,T3491)),"WINCOMBINHDINH",IF(ISNUMBER(SEARCH($V$50,T3491)),"WINCOMCAOBANG",IF(ISNUMBER(SEARCH($V$51,T3491)),"WINCOMQUANGBINH",IF(ISNUMBER(SEARCH($V$52,T3491)),"WINCOMLAMDONG",IF(ISNUMBER(SEARCH($V$53,T3491)),"WINCOMVINHLONG",IF(ISNUMBER(SEARCH($V$54,T3491)),"WINCOMDONGTHAP",IF(ISNUMBER(SEARCH($V$55,T3491)),"WINCOMTIENGIANG",IF(ISNUMBER(SEARCH($V$56,T3491)),"WINCOMQUANGNINH",0))))))))))))))))))))))))))))))))))))))))))))))))))))))</f>
        <v>WINCOMHANOI</v>
      </c>
    </row>
    <row r="3492" spans="1:25" x14ac:dyDescent="0.2">
      <c r="A3492" t="s">
        <v>0</v>
      </c>
      <c r="B3492" t="s">
        <v>5322</v>
      </c>
      <c r="C3492" t="s">
        <v>37</v>
      </c>
      <c r="D3492" t="s">
        <v>45</v>
      </c>
      <c r="E3492" t="s">
        <v>4</v>
      </c>
      <c r="F3492" s="5">
        <f t="shared" si="217"/>
        <v>3</v>
      </c>
      <c r="G3492" s="2">
        <v>263361</v>
      </c>
      <c r="H3492" s="2">
        <v>289697.10000000003</v>
      </c>
      <c r="I3492" t="s">
        <v>5</v>
      </c>
      <c r="J3492" t="s">
        <v>46</v>
      </c>
      <c r="K3492" t="str">
        <f t="shared" si="218"/>
        <v>Bắp bò muối gói 200g</v>
      </c>
      <c r="L3492" s="8" t="str">
        <f>VLOOKUP(K3492,'[1]Mã Misa'!$B$2:$D$74,2,0)</f>
        <v>Bắp bò muối 200g</v>
      </c>
      <c r="M3492" s="8" t="str">
        <f>VLOOKUP(L3492,'[1]Mã Misa'!$C$2:$D$74,2,0)</f>
        <v>BBM200</v>
      </c>
      <c r="N3492" s="2">
        <v>87787</v>
      </c>
      <c r="O3492" t="s">
        <v>5323</v>
      </c>
      <c r="P3492" s="8" t="str">
        <f t="shared" si="219"/>
        <v>0149510</v>
      </c>
      <c r="Q3492" s="8" t="e">
        <f t="array" ref="Q3492">IF(VLOOKUP(P3492,$AA$1:$AC$32,1,0)&lt;&gt;0,(P3492&amp;"A"),0)</f>
        <v>#N/A</v>
      </c>
      <c r="R3492" s="12">
        <v>44529</v>
      </c>
      <c r="S3492" t="s">
        <v>5324</v>
      </c>
      <c r="T3492" s="8" t="str">
        <f t="shared" si="220"/>
        <v>VM+ HNI N3</v>
      </c>
      <c r="U3492" t="s">
        <v>7240</v>
      </c>
      <c r="Y3492" t="str">
        <f t="array" ref="Y3492">IF(ISNUMBER(SEARCH($V$3,T3492)),"WINCOMHANOI",IF(ISNUMBER(SEARCH($V$4,T3492)),"WINCOMHOCHIMINH",IF(ISNUMBER(SEARCH($V$5,T3492)),"WINCOMDANANG",IF(ISNUMBER(SEARCH($V$6,T3492)),"WINCOMHAIDUONG",IF(ISNUMBER(SEARCH($V$7,T3492)),"WINCOMQUANGNINH",IF(ISNUMBER(SEARCH($V$8,T3492)),"WINCOMHAIPHONG",IF(ISNUMBER(SEARCH($V$9,T3492)),"WINCOMBACGIANG",IF(ISNUMBER(SEARCH($V$10,T3492)),"WINCOMBACNINH",IF(ISNUMBER(SEARCH($V$11,T3492)),"WINCOMPHUTHO",IF(ISNUMBER(SEARCH($V$12,T3492)),"WINCOMHATINH",IF(ISNUMBER(SEARCH($V$13,T3492)),"WINCOMTHAINGUYEN",IF(ISNUMBER(SEARCH($V$14,T3492)),"WINCOMKHANHHOA",IF(ISNUMBER(SEARCH($V$15,T3492)),"WINCOMHUNGYEN",IF(ISNUMBER(SEARCH($V$16,T3492)),"WINCOMNGHEAN",IF(ISNUMBER(SEARCH($V$17,T3492)),"WINCOMLAOCAI",IF(ISNUMBER(SEARCH($V$18,T3492)),"WINCOMVUNGTAU",IF(ISNUMBER(SEARCH($V$19,T3492)),"WINCOMBINHDUONG",IF(ISNUMBER(SEARCH($V$20,T3492)),"WINCOMKIENGIANG",IF(ISNUMBER(SEARCH($V$21,T3492)),"WINCOMHANAM",IF(ISNUMBER(SEARCH($V$22,T3492)),"WINCOMNAMDINH",IF(ISNUMBER(SEARCH($V$23,T3492)),"WINCOMLANGSON",IF(ISNUMBER(SEARCH($V$24,T3492)),"WINCOMTHANHHOA",IF(ISNUMBER(SEARCH($V$25,T3492)),"WINCOMYENBAI",IF(ISNUMBER(SEARCH($V$26,T3492)),"WINCOMTUYENQUANG",IF(ISNUMBER(SEARCH($V$27,T3492)),"WINCOMHUE",IF(ISNUMBER(SEARCH($V$28,T3492)),"WINCOMQUANGNAM",IF(ISNUMBER(SEARCH($V$29,T3492)),"WINCOMVINHPHUC",IF(ISNUMBER(SEARCH($V$30,T3492)),"WINCOMHAGIANG",IF(ISNUMBER(SEARCH($V$31,T3492)),"WINCOMNINHBINH",IF(ISNUMBER(SEARCH($V$32,T3492)),"WINCOMTRAVINH",IF(ISNUMBER(SEARCH($V$33,T3492)),"WINCOMCANTHO",IF(ISNUMBER(SEARCH($V$34,T3492)),"WINCOMBENTRE",IF(ISNUMBER(SEARCH($V$35,T3492)),"WINCOMCAMAU",IF(ISNUMBER(SEARCH($V$36,T3492)),"WINCOMANGIANG",IF(ISNUMBER(SEARCH($V$37,T3492)),"WINCOMNINHTHUAN",IF(ISNUMBER(SEARCH($V$38,T3492)),"WINCOMTHAIBINH",IF(ISNUMBER(SEARCH($V$39,T3492)),"WINCOMGIALAI",IF(ISNUMBER(SEARCH($V$40,T3492)),"WINCOMHOABINH",IF(ISNUMBER(SEARCH($V$41,T3492)),"WINCOMQUANGNGAI",IF(ISNUMBER(SEARCH($V$42,T3492)),"WINCOMBINHTHUAN",IF(ISNUMBER(SEARCH($V$43,T3492)),"WINCOMDAKLAK",IF(ISNUMBER(SEARCH($V$44,T3492)),"WINCOMSOCTRANG",IF(ISNUMBER(SEARCH($V$45,T3492)),"WINCOMSONLA",IF(ISNUMBER(SEARCH($V$46,T3492)),"WINCOMKONTUM",IF(ISNUMBER(SEARCH($V$47,T3492)),"WINCOMPHUYEN",IF(ISNUMBER(SEARCH($V$48,T3492)),"WINCOMQUANGTRI",IF(ISNUMBER(SEARCH($V$49,T3492)),"WINCOMBINHDINH",IF(ISNUMBER(SEARCH($V$50,T3492)),"WINCOMCAOBANG",IF(ISNUMBER(SEARCH($V$51,T3492)),"WINCOMQUANGBINH",IF(ISNUMBER(SEARCH($V$52,T3492)),"WINCOMLAMDONG",IF(ISNUMBER(SEARCH($V$53,T3492)),"WINCOMVINHLONG",IF(ISNUMBER(SEARCH($V$54,T3492)),"WINCOMDONGTHAP",IF(ISNUMBER(SEARCH($V$55,T3492)),"WINCOMTIENGIANG",IF(ISNUMBER(SEARCH($V$56,T3492)),"WINCOMQUANGNINH",0))))))))))))))))))))))))))))))))))))))))))))))))))))))</f>
        <v>WINCOMHANOI</v>
      </c>
    </row>
    <row r="3493" spans="1:25" x14ac:dyDescent="0.2">
      <c r="A3493" t="s">
        <v>0</v>
      </c>
      <c r="B3493" t="s">
        <v>5325</v>
      </c>
      <c r="C3493" t="s">
        <v>2</v>
      </c>
      <c r="D3493" t="s">
        <v>35</v>
      </c>
      <c r="E3493" t="s">
        <v>4</v>
      </c>
      <c r="F3493" s="5">
        <f t="shared" si="217"/>
        <v>1</v>
      </c>
      <c r="G3493" s="2">
        <v>73431</v>
      </c>
      <c r="H3493" s="2">
        <v>80774.100000000006</v>
      </c>
      <c r="I3493" t="s">
        <v>5</v>
      </c>
      <c r="J3493" t="s">
        <v>36</v>
      </c>
      <c r="K3493" t="str">
        <f t="shared" si="218"/>
        <v>Chân giò heo muối gói 300g</v>
      </c>
      <c r="L3493" s="8" t="str">
        <f>VLOOKUP(K3493,'[1]Mã Misa'!$B$2:$D$74,2,0)</f>
        <v>Chân giò heo muối 300g</v>
      </c>
      <c r="M3493" s="8" t="str">
        <f>VLOOKUP(L3493,'[1]Mã Misa'!$C$2:$D$74,2,0)</f>
        <v>CGM300</v>
      </c>
      <c r="N3493" s="2">
        <v>73431</v>
      </c>
      <c r="O3493" t="s">
        <v>5326</v>
      </c>
      <c r="P3493" s="8" t="str">
        <f t="shared" si="219"/>
        <v>0149523</v>
      </c>
      <c r="Q3493" s="8" t="e">
        <f t="array" ref="Q3493">IF(VLOOKUP(P3493,$AA$1:$AC$32,1,0)&lt;&gt;0,(P3493&amp;"A"),0)</f>
        <v>#N/A</v>
      </c>
      <c r="R3493" s="12">
        <v>44529</v>
      </c>
      <c r="S3493" t="s">
        <v>1508</v>
      </c>
      <c r="T3493" s="8" t="str">
        <f t="shared" si="220"/>
        <v>VM+ HNI Th</v>
      </c>
      <c r="U3493" t="s">
        <v>6409</v>
      </c>
      <c r="Y3493" t="str">
        <f t="array" ref="Y3493">IF(ISNUMBER(SEARCH($V$3,T3493)),"WINCOMHANOI",IF(ISNUMBER(SEARCH($V$4,T3493)),"WINCOMHOCHIMINH",IF(ISNUMBER(SEARCH($V$5,T3493)),"WINCOMDANANG",IF(ISNUMBER(SEARCH($V$6,T3493)),"WINCOMHAIDUONG",IF(ISNUMBER(SEARCH($V$7,T3493)),"WINCOMQUANGNINH",IF(ISNUMBER(SEARCH($V$8,T3493)),"WINCOMHAIPHONG",IF(ISNUMBER(SEARCH($V$9,T3493)),"WINCOMBACGIANG",IF(ISNUMBER(SEARCH($V$10,T3493)),"WINCOMBACNINH",IF(ISNUMBER(SEARCH($V$11,T3493)),"WINCOMPHUTHO",IF(ISNUMBER(SEARCH($V$12,T3493)),"WINCOMHATINH",IF(ISNUMBER(SEARCH($V$13,T3493)),"WINCOMTHAINGUYEN",IF(ISNUMBER(SEARCH($V$14,T3493)),"WINCOMKHANHHOA",IF(ISNUMBER(SEARCH($V$15,T3493)),"WINCOMHUNGYEN",IF(ISNUMBER(SEARCH($V$16,T3493)),"WINCOMNGHEAN",IF(ISNUMBER(SEARCH($V$17,T3493)),"WINCOMLAOCAI",IF(ISNUMBER(SEARCH($V$18,T3493)),"WINCOMVUNGTAU",IF(ISNUMBER(SEARCH($V$19,T3493)),"WINCOMBINHDUONG",IF(ISNUMBER(SEARCH($V$20,T3493)),"WINCOMKIENGIANG",IF(ISNUMBER(SEARCH($V$21,T3493)),"WINCOMHANAM",IF(ISNUMBER(SEARCH($V$22,T3493)),"WINCOMNAMDINH",IF(ISNUMBER(SEARCH($V$23,T3493)),"WINCOMLANGSON",IF(ISNUMBER(SEARCH($V$24,T3493)),"WINCOMTHANHHOA",IF(ISNUMBER(SEARCH($V$25,T3493)),"WINCOMYENBAI",IF(ISNUMBER(SEARCH($V$26,T3493)),"WINCOMTUYENQUANG",IF(ISNUMBER(SEARCH($V$27,T3493)),"WINCOMHUE",IF(ISNUMBER(SEARCH($V$28,T3493)),"WINCOMQUANGNAM",IF(ISNUMBER(SEARCH($V$29,T3493)),"WINCOMVINHPHUC",IF(ISNUMBER(SEARCH($V$30,T3493)),"WINCOMHAGIANG",IF(ISNUMBER(SEARCH($V$31,T3493)),"WINCOMNINHBINH",IF(ISNUMBER(SEARCH($V$32,T3493)),"WINCOMTRAVINH",IF(ISNUMBER(SEARCH($V$33,T3493)),"WINCOMCANTHO",IF(ISNUMBER(SEARCH($V$34,T3493)),"WINCOMBENTRE",IF(ISNUMBER(SEARCH($V$35,T3493)),"WINCOMCAMAU",IF(ISNUMBER(SEARCH($V$36,T3493)),"WINCOMANGIANG",IF(ISNUMBER(SEARCH($V$37,T3493)),"WINCOMNINHTHUAN",IF(ISNUMBER(SEARCH($V$38,T3493)),"WINCOMTHAIBINH",IF(ISNUMBER(SEARCH($V$39,T3493)),"WINCOMGIALAI",IF(ISNUMBER(SEARCH($V$40,T3493)),"WINCOMHOABINH",IF(ISNUMBER(SEARCH($V$41,T3493)),"WINCOMQUANGNGAI",IF(ISNUMBER(SEARCH($V$42,T3493)),"WINCOMBINHTHUAN",IF(ISNUMBER(SEARCH($V$43,T3493)),"WINCOMDAKLAK",IF(ISNUMBER(SEARCH($V$44,T3493)),"WINCOMSOCTRANG",IF(ISNUMBER(SEARCH($V$45,T3493)),"WINCOMSONLA",IF(ISNUMBER(SEARCH($V$46,T3493)),"WINCOMKONTUM",IF(ISNUMBER(SEARCH($V$47,T3493)),"WINCOMPHUYEN",IF(ISNUMBER(SEARCH($V$48,T3493)),"WINCOMQUANGTRI",IF(ISNUMBER(SEARCH($V$49,T3493)),"WINCOMBINHDINH",IF(ISNUMBER(SEARCH($V$50,T3493)),"WINCOMCAOBANG",IF(ISNUMBER(SEARCH($V$51,T3493)),"WINCOMQUANGBINH",IF(ISNUMBER(SEARCH($V$52,T3493)),"WINCOMLAMDONG",IF(ISNUMBER(SEARCH($V$53,T3493)),"WINCOMVINHLONG",IF(ISNUMBER(SEARCH($V$54,T3493)),"WINCOMDONGTHAP",IF(ISNUMBER(SEARCH($V$55,T3493)),"WINCOMTIENGIANG",IF(ISNUMBER(SEARCH($V$56,T3493)),"WINCOMQUANGNINH",0))))))))))))))))))))))))))))))))))))))))))))))))))))))</f>
        <v>WINCOMHANOI</v>
      </c>
    </row>
    <row r="3494" spans="1:25" x14ac:dyDescent="0.2">
      <c r="A3494" t="s">
        <v>0</v>
      </c>
      <c r="B3494" t="s">
        <v>5327</v>
      </c>
      <c r="C3494" t="s">
        <v>2</v>
      </c>
      <c r="D3494" t="s">
        <v>123</v>
      </c>
      <c r="E3494" t="s">
        <v>4</v>
      </c>
      <c r="F3494" s="5">
        <f t="shared" si="217"/>
        <v>4</v>
      </c>
      <c r="G3494" s="2">
        <v>222380</v>
      </c>
      <c r="H3494" s="2">
        <v>244618.00000000003</v>
      </c>
      <c r="I3494" t="s">
        <v>5</v>
      </c>
      <c r="J3494" t="s">
        <v>124</v>
      </c>
      <c r="K3494" t="str">
        <f t="shared" si="218"/>
        <v>Tai heo muối gói 200g</v>
      </c>
      <c r="L3494" s="8" t="str">
        <f>VLOOKUP(K3494,'[1]Mã Misa'!$B$2:$D$74,2,0)</f>
        <v>Tai heo muối 200g</v>
      </c>
      <c r="M3494" s="8" t="str">
        <f>VLOOKUP(L3494,'[1]Mã Misa'!$C$2:$D$74,2,0)</f>
        <v>TH200</v>
      </c>
      <c r="N3494" s="2">
        <v>55595</v>
      </c>
      <c r="O3494" t="s">
        <v>5328</v>
      </c>
      <c r="P3494" s="8" t="str">
        <f t="shared" si="219"/>
        <v>0149526</v>
      </c>
      <c r="Q3494" s="8" t="e">
        <f t="array" ref="Q3494">IF(VLOOKUP(P3494,$AA$1:$AC$32,1,0)&lt;&gt;0,(P3494&amp;"A"),0)</f>
        <v>#N/A</v>
      </c>
      <c r="R3494" s="12">
        <v>44529</v>
      </c>
      <c r="S3494" t="s">
        <v>2134</v>
      </c>
      <c r="T3494" s="8" t="str">
        <f t="shared" si="220"/>
        <v>VM+ HNI 67</v>
      </c>
      <c r="U3494" t="s">
        <v>6588</v>
      </c>
      <c r="Y3494" t="str">
        <f t="array" ref="Y3494">IF(ISNUMBER(SEARCH($V$3,T3494)),"WINCOMHANOI",IF(ISNUMBER(SEARCH($V$4,T3494)),"WINCOMHOCHIMINH",IF(ISNUMBER(SEARCH($V$5,T3494)),"WINCOMDANANG",IF(ISNUMBER(SEARCH($V$6,T3494)),"WINCOMHAIDUONG",IF(ISNUMBER(SEARCH($V$7,T3494)),"WINCOMQUANGNINH",IF(ISNUMBER(SEARCH($V$8,T3494)),"WINCOMHAIPHONG",IF(ISNUMBER(SEARCH($V$9,T3494)),"WINCOMBACGIANG",IF(ISNUMBER(SEARCH($V$10,T3494)),"WINCOMBACNINH",IF(ISNUMBER(SEARCH($V$11,T3494)),"WINCOMPHUTHO",IF(ISNUMBER(SEARCH($V$12,T3494)),"WINCOMHATINH",IF(ISNUMBER(SEARCH($V$13,T3494)),"WINCOMTHAINGUYEN",IF(ISNUMBER(SEARCH($V$14,T3494)),"WINCOMKHANHHOA",IF(ISNUMBER(SEARCH($V$15,T3494)),"WINCOMHUNGYEN",IF(ISNUMBER(SEARCH($V$16,T3494)),"WINCOMNGHEAN",IF(ISNUMBER(SEARCH($V$17,T3494)),"WINCOMLAOCAI",IF(ISNUMBER(SEARCH($V$18,T3494)),"WINCOMVUNGTAU",IF(ISNUMBER(SEARCH($V$19,T3494)),"WINCOMBINHDUONG",IF(ISNUMBER(SEARCH($V$20,T3494)),"WINCOMKIENGIANG",IF(ISNUMBER(SEARCH($V$21,T3494)),"WINCOMHANAM",IF(ISNUMBER(SEARCH($V$22,T3494)),"WINCOMNAMDINH",IF(ISNUMBER(SEARCH($V$23,T3494)),"WINCOMLANGSON",IF(ISNUMBER(SEARCH($V$24,T3494)),"WINCOMTHANHHOA",IF(ISNUMBER(SEARCH($V$25,T3494)),"WINCOMYENBAI",IF(ISNUMBER(SEARCH($V$26,T3494)),"WINCOMTUYENQUANG",IF(ISNUMBER(SEARCH($V$27,T3494)),"WINCOMHUE",IF(ISNUMBER(SEARCH($V$28,T3494)),"WINCOMQUANGNAM",IF(ISNUMBER(SEARCH($V$29,T3494)),"WINCOMVINHPHUC",IF(ISNUMBER(SEARCH($V$30,T3494)),"WINCOMHAGIANG",IF(ISNUMBER(SEARCH($V$31,T3494)),"WINCOMNINHBINH",IF(ISNUMBER(SEARCH($V$32,T3494)),"WINCOMTRAVINH",IF(ISNUMBER(SEARCH($V$33,T3494)),"WINCOMCANTHO",IF(ISNUMBER(SEARCH($V$34,T3494)),"WINCOMBENTRE",IF(ISNUMBER(SEARCH($V$35,T3494)),"WINCOMCAMAU",IF(ISNUMBER(SEARCH($V$36,T3494)),"WINCOMANGIANG",IF(ISNUMBER(SEARCH($V$37,T3494)),"WINCOMNINHTHUAN",IF(ISNUMBER(SEARCH($V$38,T3494)),"WINCOMTHAIBINH",IF(ISNUMBER(SEARCH($V$39,T3494)),"WINCOMGIALAI",IF(ISNUMBER(SEARCH($V$40,T3494)),"WINCOMHOABINH",IF(ISNUMBER(SEARCH($V$41,T3494)),"WINCOMQUANGNGAI",IF(ISNUMBER(SEARCH($V$42,T3494)),"WINCOMBINHTHUAN",IF(ISNUMBER(SEARCH($V$43,T3494)),"WINCOMDAKLAK",IF(ISNUMBER(SEARCH($V$44,T3494)),"WINCOMSOCTRANG",IF(ISNUMBER(SEARCH($V$45,T3494)),"WINCOMSONLA",IF(ISNUMBER(SEARCH($V$46,T3494)),"WINCOMKONTUM",IF(ISNUMBER(SEARCH($V$47,T3494)),"WINCOMPHUYEN",IF(ISNUMBER(SEARCH($V$48,T3494)),"WINCOMQUANGTRI",IF(ISNUMBER(SEARCH($V$49,T3494)),"WINCOMBINHDINH",IF(ISNUMBER(SEARCH($V$50,T3494)),"WINCOMCAOBANG",IF(ISNUMBER(SEARCH($V$51,T3494)),"WINCOMQUANGBINH",IF(ISNUMBER(SEARCH($V$52,T3494)),"WINCOMLAMDONG",IF(ISNUMBER(SEARCH($V$53,T3494)),"WINCOMVINHLONG",IF(ISNUMBER(SEARCH($V$54,T3494)),"WINCOMDONGTHAP",IF(ISNUMBER(SEARCH($V$55,T3494)),"WINCOMTIENGIANG",IF(ISNUMBER(SEARCH($V$56,T3494)),"WINCOMQUANGNINH",0))))))))))))))))))))))))))))))))))))))))))))))))))))))</f>
        <v>WINCOMHANOI</v>
      </c>
    </row>
    <row r="3495" spans="1:25" x14ac:dyDescent="0.2">
      <c r="A3495" t="s">
        <v>0</v>
      </c>
      <c r="B3495" t="s">
        <v>5329</v>
      </c>
      <c r="C3495" t="s">
        <v>2</v>
      </c>
      <c r="D3495" t="s">
        <v>45</v>
      </c>
      <c r="E3495" t="s">
        <v>4</v>
      </c>
      <c r="F3495" s="5">
        <f t="shared" si="217"/>
        <v>1</v>
      </c>
      <c r="G3495" s="2">
        <v>87787</v>
      </c>
      <c r="H3495" s="2">
        <v>96565.700000000012</v>
      </c>
      <c r="I3495" t="s">
        <v>5</v>
      </c>
      <c r="J3495" t="s">
        <v>46</v>
      </c>
      <c r="K3495" t="str">
        <f t="shared" si="218"/>
        <v>Bắp bò muối gói 200g</v>
      </c>
      <c r="L3495" s="8" t="str">
        <f>VLOOKUP(K3495,'[1]Mã Misa'!$B$2:$D$74,2,0)</f>
        <v>Bắp bò muối 200g</v>
      </c>
      <c r="M3495" s="8" t="str">
        <f>VLOOKUP(L3495,'[1]Mã Misa'!$C$2:$D$74,2,0)</f>
        <v>BBM200</v>
      </c>
      <c r="N3495" s="2">
        <v>87787</v>
      </c>
      <c r="O3495" t="s">
        <v>5330</v>
      </c>
      <c r="P3495" s="8" t="str">
        <f t="shared" si="219"/>
        <v>0149527</v>
      </c>
      <c r="Q3495" s="8" t="e">
        <f t="array" ref="Q3495">IF(VLOOKUP(P3495,$AA$1:$AC$32,1,0)&lt;&gt;0,(P3495&amp;"A"),0)</f>
        <v>#N/A</v>
      </c>
      <c r="R3495" s="12">
        <v>44529</v>
      </c>
      <c r="S3495" t="s">
        <v>524</v>
      </c>
      <c r="T3495" s="8" t="str">
        <f t="shared" si="220"/>
        <v>VM+ HNI 24</v>
      </c>
      <c r="U3495" t="s">
        <v>6128</v>
      </c>
      <c r="Y3495" t="str">
        <f t="array" ref="Y3495">IF(ISNUMBER(SEARCH($V$3,T3495)),"WINCOMHANOI",IF(ISNUMBER(SEARCH($V$4,T3495)),"WINCOMHOCHIMINH",IF(ISNUMBER(SEARCH($V$5,T3495)),"WINCOMDANANG",IF(ISNUMBER(SEARCH($V$6,T3495)),"WINCOMHAIDUONG",IF(ISNUMBER(SEARCH($V$7,T3495)),"WINCOMQUANGNINH",IF(ISNUMBER(SEARCH($V$8,T3495)),"WINCOMHAIPHONG",IF(ISNUMBER(SEARCH($V$9,T3495)),"WINCOMBACGIANG",IF(ISNUMBER(SEARCH($V$10,T3495)),"WINCOMBACNINH",IF(ISNUMBER(SEARCH($V$11,T3495)),"WINCOMPHUTHO",IF(ISNUMBER(SEARCH($V$12,T3495)),"WINCOMHATINH",IF(ISNUMBER(SEARCH($V$13,T3495)),"WINCOMTHAINGUYEN",IF(ISNUMBER(SEARCH($V$14,T3495)),"WINCOMKHANHHOA",IF(ISNUMBER(SEARCH($V$15,T3495)),"WINCOMHUNGYEN",IF(ISNUMBER(SEARCH($V$16,T3495)),"WINCOMNGHEAN",IF(ISNUMBER(SEARCH($V$17,T3495)),"WINCOMLAOCAI",IF(ISNUMBER(SEARCH($V$18,T3495)),"WINCOMVUNGTAU",IF(ISNUMBER(SEARCH($V$19,T3495)),"WINCOMBINHDUONG",IF(ISNUMBER(SEARCH($V$20,T3495)),"WINCOMKIENGIANG",IF(ISNUMBER(SEARCH($V$21,T3495)),"WINCOMHANAM",IF(ISNUMBER(SEARCH($V$22,T3495)),"WINCOMNAMDINH",IF(ISNUMBER(SEARCH($V$23,T3495)),"WINCOMLANGSON",IF(ISNUMBER(SEARCH($V$24,T3495)),"WINCOMTHANHHOA",IF(ISNUMBER(SEARCH($V$25,T3495)),"WINCOMYENBAI",IF(ISNUMBER(SEARCH($V$26,T3495)),"WINCOMTUYENQUANG",IF(ISNUMBER(SEARCH($V$27,T3495)),"WINCOMHUE",IF(ISNUMBER(SEARCH($V$28,T3495)),"WINCOMQUANGNAM",IF(ISNUMBER(SEARCH($V$29,T3495)),"WINCOMVINHPHUC",IF(ISNUMBER(SEARCH($V$30,T3495)),"WINCOMHAGIANG",IF(ISNUMBER(SEARCH($V$31,T3495)),"WINCOMNINHBINH",IF(ISNUMBER(SEARCH($V$32,T3495)),"WINCOMTRAVINH",IF(ISNUMBER(SEARCH($V$33,T3495)),"WINCOMCANTHO",IF(ISNUMBER(SEARCH($V$34,T3495)),"WINCOMBENTRE",IF(ISNUMBER(SEARCH($V$35,T3495)),"WINCOMCAMAU",IF(ISNUMBER(SEARCH($V$36,T3495)),"WINCOMANGIANG",IF(ISNUMBER(SEARCH($V$37,T3495)),"WINCOMNINHTHUAN",IF(ISNUMBER(SEARCH($V$38,T3495)),"WINCOMTHAIBINH",IF(ISNUMBER(SEARCH($V$39,T3495)),"WINCOMGIALAI",IF(ISNUMBER(SEARCH($V$40,T3495)),"WINCOMHOABINH",IF(ISNUMBER(SEARCH($V$41,T3495)),"WINCOMQUANGNGAI",IF(ISNUMBER(SEARCH($V$42,T3495)),"WINCOMBINHTHUAN",IF(ISNUMBER(SEARCH($V$43,T3495)),"WINCOMDAKLAK",IF(ISNUMBER(SEARCH($V$44,T3495)),"WINCOMSOCTRANG",IF(ISNUMBER(SEARCH($V$45,T3495)),"WINCOMSONLA",IF(ISNUMBER(SEARCH($V$46,T3495)),"WINCOMKONTUM",IF(ISNUMBER(SEARCH($V$47,T3495)),"WINCOMPHUYEN",IF(ISNUMBER(SEARCH($V$48,T3495)),"WINCOMQUANGTRI",IF(ISNUMBER(SEARCH($V$49,T3495)),"WINCOMBINHDINH",IF(ISNUMBER(SEARCH($V$50,T3495)),"WINCOMCAOBANG",IF(ISNUMBER(SEARCH($V$51,T3495)),"WINCOMQUANGBINH",IF(ISNUMBER(SEARCH($V$52,T3495)),"WINCOMLAMDONG",IF(ISNUMBER(SEARCH($V$53,T3495)),"WINCOMVINHLONG",IF(ISNUMBER(SEARCH($V$54,T3495)),"WINCOMDONGTHAP",IF(ISNUMBER(SEARCH($V$55,T3495)),"WINCOMTIENGIANG",IF(ISNUMBER(SEARCH($V$56,T3495)),"WINCOMQUANGNINH",0))))))))))))))))))))))))))))))))))))))))))))))))))))))</f>
        <v>WINCOMHANOI</v>
      </c>
    </row>
    <row r="3496" spans="1:25" x14ac:dyDescent="0.2">
      <c r="A3496" t="s">
        <v>0</v>
      </c>
      <c r="B3496" t="s">
        <v>5329</v>
      </c>
      <c r="C3496" t="s">
        <v>31</v>
      </c>
      <c r="D3496" t="s">
        <v>3</v>
      </c>
      <c r="E3496" t="s">
        <v>4</v>
      </c>
      <c r="F3496" s="5">
        <f t="shared" si="217"/>
        <v>1</v>
      </c>
      <c r="G3496" s="2">
        <v>88846</v>
      </c>
      <c r="H3496" s="2">
        <v>97730.6</v>
      </c>
      <c r="I3496" t="s">
        <v>5</v>
      </c>
      <c r="J3496" t="s">
        <v>6</v>
      </c>
      <c r="K3496" t="str">
        <f t="shared" si="218"/>
        <v>Gà muối gói 500g</v>
      </c>
      <c r="L3496" s="8" t="str">
        <f>VLOOKUP(K3496,'[1]Mã Misa'!$B$2:$D$74,2,0)</f>
        <v>Gà muối 500g</v>
      </c>
      <c r="M3496" s="8" t="str">
        <f>VLOOKUP(L3496,'[1]Mã Misa'!$C$2:$D$74,2,0)</f>
        <v>GM500</v>
      </c>
      <c r="N3496" s="2">
        <v>88846</v>
      </c>
      <c r="O3496" t="s">
        <v>5330</v>
      </c>
      <c r="P3496" s="8" t="str">
        <f t="shared" si="219"/>
        <v>0149527</v>
      </c>
      <c r="Q3496" s="8" t="e">
        <f t="array" ref="Q3496">IF(VLOOKUP(P3496,$AA$1:$AC$32,1,0)&lt;&gt;0,(P3496&amp;"A"),0)</f>
        <v>#N/A</v>
      </c>
      <c r="R3496" s="12">
        <v>44529</v>
      </c>
      <c r="S3496" t="s">
        <v>524</v>
      </c>
      <c r="T3496" s="8" t="str">
        <f t="shared" si="220"/>
        <v>VM+ HNI 24</v>
      </c>
      <c r="U3496" t="s">
        <v>6128</v>
      </c>
      <c r="Y3496" t="str">
        <f t="array" ref="Y3496">IF(ISNUMBER(SEARCH($V$3,T3496)),"WINCOMHANOI",IF(ISNUMBER(SEARCH($V$4,T3496)),"WINCOMHOCHIMINH",IF(ISNUMBER(SEARCH($V$5,T3496)),"WINCOMDANANG",IF(ISNUMBER(SEARCH($V$6,T3496)),"WINCOMHAIDUONG",IF(ISNUMBER(SEARCH($V$7,T3496)),"WINCOMQUANGNINH",IF(ISNUMBER(SEARCH($V$8,T3496)),"WINCOMHAIPHONG",IF(ISNUMBER(SEARCH($V$9,T3496)),"WINCOMBACGIANG",IF(ISNUMBER(SEARCH($V$10,T3496)),"WINCOMBACNINH",IF(ISNUMBER(SEARCH($V$11,T3496)),"WINCOMPHUTHO",IF(ISNUMBER(SEARCH($V$12,T3496)),"WINCOMHATINH",IF(ISNUMBER(SEARCH($V$13,T3496)),"WINCOMTHAINGUYEN",IF(ISNUMBER(SEARCH($V$14,T3496)),"WINCOMKHANHHOA",IF(ISNUMBER(SEARCH($V$15,T3496)),"WINCOMHUNGYEN",IF(ISNUMBER(SEARCH($V$16,T3496)),"WINCOMNGHEAN",IF(ISNUMBER(SEARCH($V$17,T3496)),"WINCOMLAOCAI",IF(ISNUMBER(SEARCH($V$18,T3496)),"WINCOMVUNGTAU",IF(ISNUMBER(SEARCH($V$19,T3496)),"WINCOMBINHDUONG",IF(ISNUMBER(SEARCH($V$20,T3496)),"WINCOMKIENGIANG",IF(ISNUMBER(SEARCH($V$21,T3496)),"WINCOMHANAM",IF(ISNUMBER(SEARCH($V$22,T3496)),"WINCOMNAMDINH",IF(ISNUMBER(SEARCH($V$23,T3496)),"WINCOMLANGSON",IF(ISNUMBER(SEARCH($V$24,T3496)),"WINCOMTHANHHOA",IF(ISNUMBER(SEARCH($V$25,T3496)),"WINCOMYENBAI",IF(ISNUMBER(SEARCH($V$26,T3496)),"WINCOMTUYENQUANG",IF(ISNUMBER(SEARCH($V$27,T3496)),"WINCOMHUE",IF(ISNUMBER(SEARCH($V$28,T3496)),"WINCOMQUANGNAM",IF(ISNUMBER(SEARCH($V$29,T3496)),"WINCOMVINHPHUC",IF(ISNUMBER(SEARCH($V$30,T3496)),"WINCOMHAGIANG",IF(ISNUMBER(SEARCH($V$31,T3496)),"WINCOMNINHBINH",IF(ISNUMBER(SEARCH($V$32,T3496)),"WINCOMTRAVINH",IF(ISNUMBER(SEARCH($V$33,T3496)),"WINCOMCANTHO",IF(ISNUMBER(SEARCH($V$34,T3496)),"WINCOMBENTRE",IF(ISNUMBER(SEARCH($V$35,T3496)),"WINCOMCAMAU",IF(ISNUMBER(SEARCH($V$36,T3496)),"WINCOMANGIANG",IF(ISNUMBER(SEARCH($V$37,T3496)),"WINCOMNINHTHUAN",IF(ISNUMBER(SEARCH($V$38,T3496)),"WINCOMTHAIBINH",IF(ISNUMBER(SEARCH($V$39,T3496)),"WINCOMGIALAI",IF(ISNUMBER(SEARCH($V$40,T3496)),"WINCOMHOABINH",IF(ISNUMBER(SEARCH($V$41,T3496)),"WINCOMQUANGNGAI",IF(ISNUMBER(SEARCH($V$42,T3496)),"WINCOMBINHTHUAN",IF(ISNUMBER(SEARCH($V$43,T3496)),"WINCOMDAKLAK",IF(ISNUMBER(SEARCH($V$44,T3496)),"WINCOMSOCTRANG",IF(ISNUMBER(SEARCH($V$45,T3496)),"WINCOMSONLA",IF(ISNUMBER(SEARCH($V$46,T3496)),"WINCOMKONTUM",IF(ISNUMBER(SEARCH($V$47,T3496)),"WINCOMPHUYEN",IF(ISNUMBER(SEARCH($V$48,T3496)),"WINCOMQUANGTRI",IF(ISNUMBER(SEARCH($V$49,T3496)),"WINCOMBINHDINH",IF(ISNUMBER(SEARCH($V$50,T3496)),"WINCOMCAOBANG",IF(ISNUMBER(SEARCH($V$51,T3496)),"WINCOMQUANGBINH",IF(ISNUMBER(SEARCH($V$52,T3496)),"WINCOMLAMDONG",IF(ISNUMBER(SEARCH($V$53,T3496)),"WINCOMVINHLONG",IF(ISNUMBER(SEARCH($V$54,T3496)),"WINCOMDONGTHAP",IF(ISNUMBER(SEARCH($V$55,T3496)),"WINCOMTIENGIANG",IF(ISNUMBER(SEARCH($V$56,T3496)),"WINCOMQUANGNINH",0))))))))))))))))))))))))))))))))))))))))))))))))))))))</f>
        <v>WINCOMHANOI</v>
      </c>
    </row>
    <row r="3497" spans="1:25" x14ac:dyDescent="0.2">
      <c r="A3497" t="s">
        <v>0</v>
      </c>
      <c r="B3497" t="s">
        <v>5329</v>
      </c>
      <c r="C3497" t="s">
        <v>34</v>
      </c>
      <c r="D3497" t="s">
        <v>32</v>
      </c>
      <c r="E3497" t="s">
        <v>4</v>
      </c>
      <c r="F3497" s="5">
        <f t="shared" si="217"/>
        <v>1</v>
      </c>
      <c r="G3497" s="2">
        <v>59400</v>
      </c>
      <c r="H3497" s="2">
        <v>65340.000000000007</v>
      </c>
      <c r="I3497" t="s">
        <v>5</v>
      </c>
      <c r="J3497" t="s">
        <v>33</v>
      </c>
      <c r="K3497" t="str">
        <f t="shared" si="218"/>
        <v>_Giò lụa 250g</v>
      </c>
      <c r="L3497" s="8" t="str">
        <f>VLOOKUP(K3497,'[1]Mã Misa'!$B$2:$D$74,2,0)</f>
        <v>Giò lụa 250g</v>
      </c>
      <c r="M3497" s="8" t="str">
        <f>VLOOKUP(L3497,'[1]Mã Misa'!$C$2:$D$74,2,0)</f>
        <v>GL250</v>
      </c>
      <c r="N3497" s="2">
        <v>59400</v>
      </c>
      <c r="O3497" t="s">
        <v>5330</v>
      </c>
      <c r="P3497" s="8" t="str">
        <f t="shared" si="219"/>
        <v>0149527</v>
      </c>
      <c r="Q3497" s="8" t="e">
        <f t="array" ref="Q3497">IF(VLOOKUP(P3497,$AA$1:$AC$32,1,0)&lt;&gt;0,(P3497&amp;"A"),0)</f>
        <v>#N/A</v>
      </c>
      <c r="R3497" s="12">
        <v>44529</v>
      </c>
      <c r="S3497" t="s">
        <v>524</v>
      </c>
      <c r="T3497" s="8" t="str">
        <f t="shared" si="220"/>
        <v>VM+ HNI 24</v>
      </c>
      <c r="U3497" t="s">
        <v>6128</v>
      </c>
      <c r="Y3497" t="str">
        <f t="array" ref="Y3497">IF(ISNUMBER(SEARCH($V$3,T3497)),"WINCOMHANOI",IF(ISNUMBER(SEARCH($V$4,T3497)),"WINCOMHOCHIMINH",IF(ISNUMBER(SEARCH($V$5,T3497)),"WINCOMDANANG",IF(ISNUMBER(SEARCH($V$6,T3497)),"WINCOMHAIDUONG",IF(ISNUMBER(SEARCH($V$7,T3497)),"WINCOMQUANGNINH",IF(ISNUMBER(SEARCH($V$8,T3497)),"WINCOMHAIPHONG",IF(ISNUMBER(SEARCH($V$9,T3497)),"WINCOMBACGIANG",IF(ISNUMBER(SEARCH($V$10,T3497)),"WINCOMBACNINH",IF(ISNUMBER(SEARCH($V$11,T3497)),"WINCOMPHUTHO",IF(ISNUMBER(SEARCH($V$12,T3497)),"WINCOMHATINH",IF(ISNUMBER(SEARCH($V$13,T3497)),"WINCOMTHAINGUYEN",IF(ISNUMBER(SEARCH($V$14,T3497)),"WINCOMKHANHHOA",IF(ISNUMBER(SEARCH($V$15,T3497)),"WINCOMHUNGYEN",IF(ISNUMBER(SEARCH($V$16,T3497)),"WINCOMNGHEAN",IF(ISNUMBER(SEARCH($V$17,T3497)),"WINCOMLAOCAI",IF(ISNUMBER(SEARCH($V$18,T3497)),"WINCOMVUNGTAU",IF(ISNUMBER(SEARCH($V$19,T3497)),"WINCOMBINHDUONG",IF(ISNUMBER(SEARCH($V$20,T3497)),"WINCOMKIENGIANG",IF(ISNUMBER(SEARCH($V$21,T3497)),"WINCOMHANAM",IF(ISNUMBER(SEARCH($V$22,T3497)),"WINCOMNAMDINH",IF(ISNUMBER(SEARCH($V$23,T3497)),"WINCOMLANGSON",IF(ISNUMBER(SEARCH($V$24,T3497)),"WINCOMTHANHHOA",IF(ISNUMBER(SEARCH($V$25,T3497)),"WINCOMYENBAI",IF(ISNUMBER(SEARCH($V$26,T3497)),"WINCOMTUYENQUANG",IF(ISNUMBER(SEARCH($V$27,T3497)),"WINCOMHUE",IF(ISNUMBER(SEARCH($V$28,T3497)),"WINCOMQUANGNAM",IF(ISNUMBER(SEARCH($V$29,T3497)),"WINCOMVINHPHUC",IF(ISNUMBER(SEARCH($V$30,T3497)),"WINCOMHAGIANG",IF(ISNUMBER(SEARCH($V$31,T3497)),"WINCOMNINHBINH",IF(ISNUMBER(SEARCH($V$32,T3497)),"WINCOMTRAVINH",IF(ISNUMBER(SEARCH($V$33,T3497)),"WINCOMCANTHO",IF(ISNUMBER(SEARCH($V$34,T3497)),"WINCOMBENTRE",IF(ISNUMBER(SEARCH($V$35,T3497)),"WINCOMCAMAU",IF(ISNUMBER(SEARCH($V$36,T3497)),"WINCOMANGIANG",IF(ISNUMBER(SEARCH($V$37,T3497)),"WINCOMNINHTHUAN",IF(ISNUMBER(SEARCH($V$38,T3497)),"WINCOMTHAIBINH",IF(ISNUMBER(SEARCH($V$39,T3497)),"WINCOMGIALAI",IF(ISNUMBER(SEARCH($V$40,T3497)),"WINCOMHOABINH",IF(ISNUMBER(SEARCH($V$41,T3497)),"WINCOMQUANGNGAI",IF(ISNUMBER(SEARCH($V$42,T3497)),"WINCOMBINHTHUAN",IF(ISNUMBER(SEARCH($V$43,T3497)),"WINCOMDAKLAK",IF(ISNUMBER(SEARCH($V$44,T3497)),"WINCOMSOCTRANG",IF(ISNUMBER(SEARCH($V$45,T3497)),"WINCOMSONLA",IF(ISNUMBER(SEARCH($V$46,T3497)),"WINCOMKONTUM",IF(ISNUMBER(SEARCH($V$47,T3497)),"WINCOMPHUYEN",IF(ISNUMBER(SEARCH($V$48,T3497)),"WINCOMQUANGTRI",IF(ISNUMBER(SEARCH($V$49,T3497)),"WINCOMBINHDINH",IF(ISNUMBER(SEARCH($V$50,T3497)),"WINCOMCAOBANG",IF(ISNUMBER(SEARCH($V$51,T3497)),"WINCOMQUANGBINH",IF(ISNUMBER(SEARCH($V$52,T3497)),"WINCOMLAMDONG",IF(ISNUMBER(SEARCH($V$53,T3497)),"WINCOMVINHLONG",IF(ISNUMBER(SEARCH($V$54,T3497)),"WINCOMDONGTHAP",IF(ISNUMBER(SEARCH($V$55,T3497)),"WINCOMTIENGIANG",IF(ISNUMBER(SEARCH($V$56,T3497)),"WINCOMQUANGNINH",0))))))))))))))))))))))))))))))))))))))))))))))))))))))</f>
        <v>WINCOMHANOI</v>
      </c>
    </row>
    <row r="3498" spans="1:25" x14ac:dyDescent="0.2">
      <c r="A3498" t="s">
        <v>0</v>
      </c>
      <c r="B3498" t="s">
        <v>5331</v>
      </c>
      <c r="C3498" t="s">
        <v>2</v>
      </c>
      <c r="D3498" t="s">
        <v>20</v>
      </c>
      <c r="E3498" t="s">
        <v>4</v>
      </c>
      <c r="F3498" s="5">
        <f t="shared" si="217"/>
        <v>2</v>
      </c>
      <c r="G3498" s="2">
        <v>100364</v>
      </c>
      <c r="H3498" s="2">
        <v>110400.40000000001</v>
      </c>
      <c r="I3498" t="s">
        <v>5</v>
      </c>
      <c r="J3498" t="s">
        <v>21</v>
      </c>
      <c r="K3498" t="str">
        <f t="shared" si="218"/>
        <v>Giò tai lưỡi xào gói 250g</v>
      </c>
      <c r="L3498" s="8" t="str">
        <f>VLOOKUP(K3498,'[1]Mã Misa'!$B$2:$D$74,2,0)</f>
        <v>Giò Tai Lưỡi Xào 250g</v>
      </c>
      <c r="M3498" s="8" t="str">
        <f>VLOOKUP(L3498,'[1]Mã Misa'!$C$2:$D$74,2,0)</f>
        <v>GTLX250G</v>
      </c>
      <c r="N3498" s="2">
        <v>50182</v>
      </c>
      <c r="O3498" t="s">
        <v>1424</v>
      </c>
      <c r="P3498" s="8" t="str">
        <f t="shared" si="219"/>
        <v>0002072</v>
      </c>
      <c r="Q3498" s="18" t="s">
        <v>7478</v>
      </c>
      <c r="R3498" s="12">
        <v>44517</v>
      </c>
      <c r="S3498" t="s">
        <v>2929</v>
      </c>
      <c r="T3498" s="8" t="str">
        <f t="shared" si="220"/>
        <v xml:space="preserve">VM+ HYN 9 </v>
      </c>
      <c r="U3498" t="s">
        <v>6777</v>
      </c>
      <c r="Y3498" t="str">
        <f t="array" ref="Y3498">IF(ISNUMBER(SEARCH($V$3,T3498)),"WINCOMHANOI",IF(ISNUMBER(SEARCH($V$4,T3498)),"WINCOMHOCHIMINH",IF(ISNUMBER(SEARCH($V$5,T3498)),"WINCOMDANANG",IF(ISNUMBER(SEARCH($V$6,T3498)),"WINCOMHAIDUONG",IF(ISNUMBER(SEARCH($V$7,T3498)),"WINCOMQUANGNINH",IF(ISNUMBER(SEARCH($V$8,T3498)),"WINCOMHAIPHONG",IF(ISNUMBER(SEARCH($V$9,T3498)),"WINCOMBACGIANG",IF(ISNUMBER(SEARCH($V$10,T3498)),"WINCOMBACNINH",IF(ISNUMBER(SEARCH($V$11,T3498)),"WINCOMPHUTHO",IF(ISNUMBER(SEARCH($V$12,T3498)),"WINCOMHATINH",IF(ISNUMBER(SEARCH($V$13,T3498)),"WINCOMTHAINGUYEN",IF(ISNUMBER(SEARCH($V$14,T3498)),"WINCOMKHANHHOA",IF(ISNUMBER(SEARCH($V$15,T3498)),"WINCOMHUNGYEN",IF(ISNUMBER(SEARCH($V$16,T3498)),"WINCOMNGHEAN",IF(ISNUMBER(SEARCH($V$17,T3498)),"WINCOMLAOCAI",IF(ISNUMBER(SEARCH($V$18,T3498)),"WINCOMVUNGTAU",IF(ISNUMBER(SEARCH($V$19,T3498)),"WINCOMBINHDUONG",IF(ISNUMBER(SEARCH($V$20,T3498)),"WINCOMKIENGIANG",IF(ISNUMBER(SEARCH($V$21,T3498)),"WINCOMHANAM",IF(ISNUMBER(SEARCH($V$22,T3498)),"WINCOMNAMDINH",IF(ISNUMBER(SEARCH($V$23,T3498)),"WINCOMLANGSON",IF(ISNUMBER(SEARCH($V$24,T3498)),"WINCOMTHANHHOA",IF(ISNUMBER(SEARCH($V$25,T3498)),"WINCOMYENBAI",IF(ISNUMBER(SEARCH($V$26,T3498)),"WINCOMTUYENQUANG",IF(ISNUMBER(SEARCH($V$27,T3498)),"WINCOMHUE",IF(ISNUMBER(SEARCH($V$28,T3498)),"WINCOMQUANGNAM",IF(ISNUMBER(SEARCH($V$29,T3498)),"WINCOMVINHPHUC",IF(ISNUMBER(SEARCH($V$30,T3498)),"WINCOMHAGIANG",IF(ISNUMBER(SEARCH($V$31,T3498)),"WINCOMNINHBINH",IF(ISNUMBER(SEARCH($V$32,T3498)),"WINCOMTRAVINH",IF(ISNUMBER(SEARCH($V$33,T3498)),"WINCOMCANTHO",IF(ISNUMBER(SEARCH($V$34,T3498)),"WINCOMBENTRE",IF(ISNUMBER(SEARCH($V$35,T3498)),"WINCOMCAMAU",IF(ISNUMBER(SEARCH($V$36,T3498)),"WINCOMANGIANG",IF(ISNUMBER(SEARCH($V$37,T3498)),"WINCOMNINHTHUAN",IF(ISNUMBER(SEARCH($V$38,T3498)),"WINCOMTHAIBINH",IF(ISNUMBER(SEARCH($V$39,T3498)),"WINCOMGIALAI",IF(ISNUMBER(SEARCH($V$40,T3498)),"WINCOMHOABINH",IF(ISNUMBER(SEARCH($V$41,T3498)),"WINCOMQUANGNGAI",IF(ISNUMBER(SEARCH($V$42,T3498)),"WINCOMBINHTHUAN",IF(ISNUMBER(SEARCH($V$43,T3498)),"WINCOMDAKLAK",IF(ISNUMBER(SEARCH($V$44,T3498)),"WINCOMSOCTRANG",IF(ISNUMBER(SEARCH($V$45,T3498)),"WINCOMSONLA",IF(ISNUMBER(SEARCH($V$46,T3498)),"WINCOMKONTUM",IF(ISNUMBER(SEARCH($V$47,T3498)),"WINCOMPHUYEN",IF(ISNUMBER(SEARCH($V$48,T3498)),"WINCOMQUANGTRI",IF(ISNUMBER(SEARCH($V$49,T3498)),"WINCOMBINHDINH",IF(ISNUMBER(SEARCH($V$50,T3498)),"WINCOMCAOBANG",IF(ISNUMBER(SEARCH($V$51,T3498)),"WINCOMQUANGBINH",IF(ISNUMBER(SEARCH($V$52,T3498)),"WINCOMLAMDONG",IF(ISNUMBER(SEARCH($V$53,T3498)),"WINCOMVINHLONG",IF(ISNUMBER(SEARCH($V$54,T3498)),"WINCOMDONGTHAP",IF(ISNUMBER(SEARCH($V$55,T3498)),"WINCOMTIENGIANG",IF(ISNUMBER(SEARCH($V$56,T3498)),"WINCOMQUANGNINH",0))))))))))))))))))))))))))))))))))))))))))))))))))))))</f>
        <v>WINCOMHUNGYEN</v>
      </c>
    </row>
    <row r="3499" spans="1:25" x14ac:dyDescent="0.2">
      <c r="A3499" t="s">
        <v>0</v>
      </c>
      <c r="B3499" t="s">
        <v>5332</v>
      </c>
      <c r="C3499" t="s">
        <v>2</v>
      </c>
      <c r="D3499" t="s">
        <v>3</v>
      </c>
      <c r="E3499" t="s">
        <v>4</v>
      </c>
      <c r="F3499" s="5">
        <f t="shared" si="217"/>
        <v>3</v>
      </c>
      <c r="G3499" s="2">
        <v>266538</v>
      </c>
      <c r="H3499" s="2">
        <v>293191.80000000005</v>
      </c>
      <c r="I3499" t="s">
        <v>5</v>
      </c>
      <c r="J3499" t="s">
        <v>6</v>
      </c>
      <c r="K3499" t="str">
        <f t="shared" si="218"/>
        <v>Gà muối gói 500g</v>
      </c>
      <c r="L3499" s="8" t="str">
        <f>VLOOKUP(K3499,'[1]Mã Misa'!$B$2:$D$74,2,0)</f>
        <v>Gà muối 500g</v>
      </c>
      <c r="M3499" s="8" t="str">
        <f>VLOOKUP(L3499,'[1]Mã Misa'!$C$2:$D$74,2,0)</f>
        <v>GM500</v>
      </c>
      <c r="N3499" s="2">
        <v>88846</v>
      </c>
      <c r="O3499" t="s">
        <v>5333</v>
      </c>
      <c r="P3499" s="8" t="str">
        <f t="shared" si="219"/>
        <v>0000806</v>
      </c>
      <c r="Q3499" s="8" t="e">
        <f t="array" ref="Q3499">IF(VLOOKUP(P3499,$AA$1:$AC$32,1,0)&lt;&gt;0,(P3499&amp;"A"),0)</f>
        <v>#N/A</v>
      </c>
      <c r="R3499" s="12">
        <v>44529</v>
      </c>
      <c r="S3499" t="s">
        <v>5334</v>
      </c>
      <c r="T3499" s="8" t="str">
        <f t="shared" si="220"/>
        <v>VM+ HBH 49</v>
      </c>
      <c r="U3499" t="s">
        <v>7241</v>
      </c>
      <c r="Y3499" t="str">
        <f t="array" ref="Y3499">IF(ISNUMBER(SEARCH($V$3,T3499)),"WINCOMHANOI",IF(ISNUMBER(SEARCH($V$4,T3499)),"WINCOMHOCHIMINH",IF(ISNUMBER(SEARCH($V$5,T3499)),"WINCOMDANANG",IF(ISNUMBER(SEARCH($V$6,T3499)),"WINCOMHAIDUONG",IF(ISNUMBER(SEARCH($V$7,T3499)),"WINCOMQUANGNINH",IF(ISNUMBER(SEARCH($V$8,T3499)),"WINCOMHAIPHONG",IF(ISNUMBER(SEARCH($V$9,T3499)),"WINCOMBACGIANG",IF(ISNUMBER(SEARCH($V$10,T3499)),"WINCOMBACNINH",IF(ISNUMBER(SEARCH($V$11,T3499)),"WINCOMPHUTHO",IF(ISNUMBER(SEARCH($V$12,T3499)),"WINCOMHATINH",IF(ISNUMBER(SEARCH($V$13,T3499)),"WINCOMTHAINGUYEN",IF(ISNUMBER(SEARCH($V$14,T3499)),"WINCOMKHANHHOA",IF(ISNUMBER(SEARCH($V$15,T3499)),"WINCOMHUNGYEN",IF(ISNUMBER(SEARCH($V$16,T3499)),"WINCOMNGHEAN",IF(ISNUMBER(SEARCH($V$17,T3499)),"WINCOMLAOCAI",IF(ISNUMBER(SEARCH($V$18,T3499)),"WINCOMVUNGTAU",IF(ISNUMBER(SEARCH($V$19,T3499)),"WINCOMBINHDUONG",IF(ISNUMBER(SEARCH($V$20,T3499)),"WINCOMKIENGIANG",IF(ISNUMBER(SEARCH($V$21,T3499)),"WINCOMHANAM",IF(ISNUMBER(SEARCH($V$22,T3499)),"WINCOMNAMDINH",IF(ISNUMBER(SEARCH($V$23,T3499)),"WINCOMLANGSON",IF(ISNUMBER(SEARCH($V$24,T3499)),"WINCOMTHANHHOA",IF(ISNUMBER(SEARCH($V$25,T3499)),"WINCOMYENBAI",IF(ISNUMBER(SEARCH($V$26,T3499)),"WINCOMTUYENQUANG",IF(ISNUMBER(SEARCH($V$27,T3499)),"WINCOMHUE",IF(ISNUMBER(SEARCH($V$28,T3499)),"WINCOMQUANGNAM",IF(ISNUMBER(SEARCH($V$29,T3499)),"WINCOMVINHPHUC",IF(ISNUMBER(SEARCH($V$30,T3499)),"WINCOMHAGIANG",IF(ISNUMBER(SEARCH($V$31,T3499)),"WINCOMNINHBINH",IF(ISNUMBER(SEARCH($V$32,T3499)),"WINCOMTRAVINH",IF(ISNUMBER(SEARCH($V$33,T3499)),"WINCOMCANTHO",IF(ISNUMBER(SEARCH($V$34,T3499)),"WINCOMBENTRE",IF(ISNUMBER(SEARCH($V$35,T3499)),"WINCOMCAMAU",IF(ISNUMBER(SEARCH($V$36,T3499)),"WINCOMANGIANG",IF(ISNUMBER(SEARCH($V$37,T3499)),"WINCOMNINHTHUAN",IF(ISNUMBER(SEARCH($V$38,T3499)),"WINCOMTHAIBINH",IF(ISNUMBER(SEARCH($V$39,T3499)),"WINCOMGIALAI",IF(ISNUMBER(SEARCH($V$40,T3499)),"WINCOMHOABINH",IF(ISNUMBER(SEARCH($V$41,T3499)),"WINCOMQUANGNGAI",IF(ISNUMBER(SEARCH($V$42,T3499)),"WINCOMBINHTHUAN",IF(ISNUMBER(SEARCH($V$43,T3499)),"WINCOMDAKLAK",IF(ISNUMBER(SEARCH($V$44,T3499)),"WINCOMSOCTRANG",IF(ISNUMBER(SEARCH($V$45,T3499)),"WINCOMSONLA",IF(ISNUMBER(SEARCH($V$46,T3499)),"WINCOMKONTUM",IF(ISNUMBER(SEARCH($V$47,T3499)),"WINCOMPHUYEN",IF(ISNUMBER(SEARCH($V$48,T3499)),"WINCOMQUANGTRI",IF(ISNUMBER(SEARCH($V$49,T3499)),"WINCOMBINHDINH",IF(ISNUMBER(SEARCH($V$50,T3499)),"WINCOMCAOBANG",IF(ISNUMBER(SEARCH($V$51,T3499)),"WINCOMQUANGBINH",IF(ISNUMBER(SEARCH($V$52,T3499)),"WINCOMLAMDONG",IF(ISNUMBER(SEARCH($V$53,T3499)),"WINCOMVINHLONG",IF(ISNUMBER(SEARCH($V$54,T3499)),"WINCOMDONGTHAP",IF(ISNUMBER(SEARCH($V$55,T3499)),"WINCOMTIENGIANG",IF(ISNUMBER(SEARCH($V$56,T3499)),"WINCOMQUANGNINH",0))))))))))))))))))))))))))))))))))))))))))))))))))))))</f>
        <v>WINCOMHOABINH</v>
      </c>
    </row>
    <row r="3500" spans="1:25" x14ac:dyDescent="0.2">
      <c r="A3500" t="s">
        <v>0</v>
      </c>
      <c r="B3500" t="s">
        <v>5332</v>
      </c>
      <c r="C3500" t="s">
        <v>31</v>
      </c>
      <c r="D3500" t="s">
        <v>39</v>
      </c>
      <c r="E3500" t="s">
        <v>4</v>
      </c>
      <c r="F3500" s="5">
        <f t="shared" si="217"/>
        <v>11</v>
      </c>
      <c r="G3500" s="2">
        <v>506000</v>
      </c>
      <c r="H3500" s="2">
        <v>556600</v>
      </c>
      <c r="I3500" t="s">
        <v>5</v>
      </c>
      <c r="J3500" t="s">
        <v>40</v>
      </c>
      <c r="K3500" t="str">
        <f t="shared" si="218"/>
        <v>Mộc nấm hương gói 250g</v>
      </c>
      <c r="L3500" s="8" t="str">
        <f>VLOOKUP(K3500,'[1]Mã Misa'!$B$2:$D$74,2,0)</f>
        <v>Mộc Nấm Hương 250g</v>
      </c>
      <c r="M3500" s="8" t="str">
        <f>VLOOKUP(L3500,'[1]Mã Misa'!$C$2:$D$74,2,0)</f>
        <v>MNH250</v>
      </c>
      <c r="N3500" s="2">
        <v>46000</v>
      </c>
      <c r="O3500" t="s">
        <v>5333</v>
      </c>
      <c r="P3500" s="8" t="str">
        <f t="shared" si="219"/>
        <v>0000806</v>
      </c>
      <c r="Q3500" s="8" t="e">
        <f t="array" ref="Q3500">IF(VLOOKUP(P3500,$AA$1:$AC$32,1,0)&lt;&gt;0,(P3500&amp;"A"),0)</f>
        <v>#N/A</v>
      </c>
      <c r="R3500" s="12">
        <v>44529</v>
      </c>
      <c r="S3500" t="s">
        <v>5334</v>
      </c>
      <c r="T3500" s="8" t="str">
        <f t="shared" si="220"/>
        <v>VM+ HBH 49</v>
      </c>
      <c r="U3500" t="s">
        <v>7241</v>
      </c>
      <c r="Y3500" t="str">
        <f t="array" ref="Y3500">IF(ISNUMBER(SEARCH($V$3,T3500)),"WINCOMHANOI",IF(ISNUMBER(SEARCH($V$4,T3500)),"WINCOMHOCHIMINH",IF(ISNUMBER(SEARCH($V$5,T3500)),"WINCOMDANANG",IF(ISNUMBER(SEARCH($V$6,T3500)),"WINCOMHAIDUONG",IF(ISNUMBER(SEARCH($V$7,T3500)),"WINCOMQUANGNINH",IF(ISNUMBER(SEARCH($V$8,T3500)),"WINCOMHAIPHONG",IF(ISNUMBER(SEARCH($V$9,T3500)),"WINCOMBACGIANG",IF(ISNUMBER(SEARCH($V$10,T3500)),"WINCOMBACNINH",IF(ISNUMBER(SEARCH($V$11,T3500)),"WINCOMPHUTHO",IF(ISNUMBER(SEARCH($V$12,T3500)),"WINCOMHATINH",IF(ISNUMBER(SEARCH($V$13,T3500)),"WINCOMTHAINGUYEN",IF(ISNUMBER(SEARCH($V$14,T3500)),"WINCOMKHANHHOA",IF(ISNUMBER(SEARCH($V$15,T3500)),"WINCOMHUNGYEN",IF(ISNUMBER(SEARCH($V$16,T3500)),"WINCOMNGHEAN",IF(ISNUMBER(SEARCH($V$17,T3500)),"WINCOMLAOCAI",IF(ISNUMBER(SEARCH($V$18,T3500)),"WINCOMVUNGTAU",IF(ISNUMBER(SEARCH($V$19,T3500)),"WINCOMBINHDUONG",IF(ISNUMBER(SEARCH($V$20,T3500)),"WINCOMKIENGIANG",IF(ISNUMBER(SEARCH($V$21,T3500)),"WINCOMHANAM",IF(ISNUMBER(SEARCH($V$22,T3500)),"WINCOMNAMDINH",IF(ISNUMBER(SEARCH($V$23,T3500)),"WINCOMLANGSON",IF(ISNUMBER(SEARCH($V$24,T3500)),"WINCOMTHANHHOA",IF(ISNUMBER(SEARCH($V$25,T3500)),"WINCOMYENBAI",IF(ISNUMBER(SEARCH($V$26,T3500)),"WINCOMTUYENQUANG",IF(ISNUMBER(SEARCH($V$27,T3500)),"WINCOMHUE",IF(ISNUMBER(SEARCH($V$28,T3500)),"WINCOMQUANGNAM",IF(ISNUMBER(SEARCH($V$29,T3500)),"WINCOMVINHPHUC",IF(ISNUMBER(SEARCH($V$30,T3500)),"WINCOMHAGIANG",IF(ISNUMBER(SEARCH($V$31,T3500)),"WINCOMNINHBINH",IF(ISNUMBER(SEARCH($V$32,T3500)),"WINCOMTRAVINH",IF(ISNUMBER(SEARCH($V$33,T3500)),"WINCOMCANTHO",IF(ISNUMBER(SEARCH($V$34,T3500)),"WINCOMBENTRE",IF(ISNUMBER(SEARCH($V$35,T3500)),"WINCOMCAMAU",IF(ISNUMBER(SEARCH($V$36,T3500)),"WINCOMANGIANG",IF(ISNUMBER(SEARCH($V$37,T3500)),"WINCOMNINHTHUAN",IF(ISNUMBER(SEARCH($V$38,T3500)),"WINCOMTHAIBINH",IF(ISNUMBER(SEARCH($V$39,T3500)),"WINCOMGIALAI",IF(ISNUMBER(SEARCH($V$40,T3500)),"WINCOMHOABINH",IF(ISNUMBER(SEARCH($V$41,T3500)),"WINCOMQUANGNGAI",IF(ISNUMBER(SEARCH($V$42,T3500)),"WINCOMBINHTHUAN",IF(ISNUMBER(SEARCH($V$43,T3500)),"WINCOMDAKLAK",IF(ISNUMBER(SEARCH($V$44,T3500)),"WINCOMSOCTRANG",IF(ISNUMBER(SEARCH($V$45,T3500)),"WINCOMSONLA",IF(ISNUMBER(SEARCH($V$46,T3500)),"WINCOMKONTUM",IF(ISNUMBER(SEARCH($V$47,T3500)),"WINCOMPHUYEN",IF(ISNUMBER(SEARCH($V$48,T3500)),"WINCOMQUANGTRI",IF(ISNUMBER(SEARCH($V$49,T3500)),"WINCOMBINHDINH",IF(ISNUMBER(SEARCH($V$50,T3500)),"WINCOMCAOBANG",IF(ISNUMBER(SEARCH($V$51,T3500)),"WINCOMQUANGBINH",IF(ISNUMBER(SEARCH($V$52,T3500)),"WINCOMLAMDONG",IF(ISNUMBER(SEARCH($V$53,T3500)),"WINCOMVINHLONG",IF(ISNUMBER(SEARCH($V$54,T3500)),"WINCOMDONGTHAP",IF(ISNUMBER(SEARCH($V$55,T3500)),"WINCOMTIENGIANG",IF(ISNUMBER(SEARCH($V$56,T3500)),"WINCOMQUANGNINH",0))))))))))))))))))))))))))))))))))))))))))))))))))))))</f>
        <v>WINCOMHOABINH</v>
      </c>
    </row>
    <row r="3501" spans="1:25" x14ac:dyDescent="0.2">
      <c r="A3501" t="s">
        <v>0</v>
      </c>
      <c r="B3501" t="s">
        <v>5335</v>
      </c>
      <c r="C3501" t="s">
        <v>2</v>
      </c>
      <c r="D3501" t="s">
        <v>20</v>
      </c>
      <c r="E3501" t="s">
        <v>4</v>
      </c>
      <c r="F3501" s="5">
        <f t="shared" si="217"/>
        <v>4</v>
      </c>
      <c r="G3501" s="2">
        <v>200728</v>
      </c>
      <c r="H3501" s="2">
        <v>220800.80000000002</v>
      </c>
      <c r="I3501" t="s">
        <v>5</v>
      </c>
      <c r="J3501" t="s">
        <v>21</v>
      </c>
      <c r="K3501" t="str">
        <f t="shared" si="218"/>
        <v>Giò tai lưỡi xào gói 250g</v>
      </c>
      <c r="L3501" s="8" t="str">
        <f>VLOOKUP(K3501,'[1]Mã Misa'!$B$2:$D$74,2,0)</f>
        <v>Giò Tai Lưỡi Xào 250g</v>
      </c>
      <c r="M3501" s="8" t="str">
        <f>VLOOKUP(L3501,'[1]Mã Misa'!$C$2:$D$74,2,0)</f>
        <v>GTLX250G</v>
      </c>
      <c r="N3501" s="2">
        <v>50182</v>
      </c>
      <c r="O3501" t="s">
        <v>5336</v>
      </c>
      <c r="P3501" s="8" t="str">
        <f t="shared" si="219"/>
        <v>0005574</v>
      </c>
      <c r="Q3501" s="8" t="e">
        <f t="array" ref="Q3501">IF(VLOOKUP(P3501,$AA$1:$AC$32,1,0)&lt;&gt;0,(P3501&amp;"A"),0)</f>
        <v>#N/A</v>
      </c>
      <c r="R3501" s="12">
        <v>44529</v>
      </c>
      <c r="S3501" t="s">
        <v>3091</v>
      </c>
      <c r="T3501" s="8" t="str">
        <f t="shared" si="220"/>
        <v>VM+THA 320</v>
      </c>
      <c r="U3501" t="s">
        <v>6814</v>
      </c>
      <c r="Y3501" t="str">
        <f t="array" ref="Y3501">IF(ISNUMBER(SEARCH($V$3,T3501)),"WINCOMHANOI",IF(ISNUMBER(SEARCH($V$4,T3501)),"WINCOMHOCHIMINH",IF(ISNUMBER(SEARCH($V$5,T3501)),"WINCOMDANANG",IF(ISNUMBER(SEARCH($V$6,T3501)),"WINCOMHAIDUONG",IF(ISNUMBER(SEARCH($V$7,T3501)),"WINCOMQUANGNINH",IF(ISNUMBER(SEARCH($V$8,T3501)),"WINCOMHAIPHONG",IF(ISNUMBER(SEARCH($V$9,T3501)),"WINCOMBACGIANG",IF(ISNUMBER(SEARCH($V$10,T3501)),"WINCOMBACNINH",IF(ISNUMBER(SEARCH($V$11,T3501)),"WINCOMPHUTHO",IF(ISNUMBER(SEARCH($V$12,T3501)),"WINCOMHATINH",IF(ISNUMBER(SEARCH($V$13,T3501)),"WINCOMTHAINGUYEN",IF(ISNUMBER(SEARCH($V$14,T3501)),"WINCOMKHANHHOA",IF(ISNUMBER(SEARCH($V$15,T3501)),"WINCOMHUNGYEN",IF(ISNUMBER(SEARCH($V$16,T3501)),"WINCOMNGHEAN",IF(ISNUMBER(SEARCH($V$17,T3501)),"WINCOMLAOCAI",IF(ISNUMBER(SEARCH($V$18,T3501)),"WINCOMVUNGTAU",IF(ISNUMBER(SEARCH($V$19,T3501)),"WINCOMBINHDUONG",IF(ISNUMBER(SEARCH($V$20,T3501)),"WINCOMKIENGIANG",IF(ISNUMBER(SEARCH($V$21,T3501)),"WINCOMHANAM",IF(ISNUMBER(SEARCH($V$22,T3501)),"WINCOMNAMDINH",IF(ISNUMBER(SEARCH($V$23,T3501)),"WINCOMLANGSON",IF(ISNUMBER(SEARCH($V$24,T3501)),"WINCOMTHANHHOA",IF(ISNUMBER(SEARCH($V$25,T3501)),"WINCOMYENBAI",IF(ISNUMBER(SEARCH($V$26,T3501)),"WINCOMTUYENQUANG",IF(ISNUMBER(SEARCH($V$27,T3501)),"WINCOMHUE",IF(ISNUMBER(SEARCH($V$28,T3501)),"WINCOMQUANGNAM",IF(ISNUMBER(SEARCH($V$29,T3501)),"WINCOMVINHPHUC",IF(ISNUMBER(SEARCH($V$30,T3501)),"WINCOMHAGIANG",IF(ISNUMBER(SEARCH($V$31,T3501)),"WINCOMNINHBINH",IF(ISNUMBER(SEARCH($V$32,T3501)),"WINCOMTRAVINH",IF(ISNUMBER(SEARCH($V$33,T3501)),"WINCOMCANTHO",IF(ISNUMBER(SEARCH($V$34,T3501)),"WINCOMBENTRE",IF(ISNUMBER(SEARCH($V$35,T3501)),"WINCOMCAMAU",IF(ISNUMBER(SEARCH($V$36,T3501)),"WINCOMANGIANG",IF(ISNUMBER(SEARCH($V$37,T3501)),"WINCOMNINHTHUAN",IF(ISNUMBER(SEARCH($V$38,T3501)),"WINCOMTHAIBINH",IF(ISNUMBER(SEARCH($V$39,T3501)),"WINCOMGIALAI",IF(ISNUMBER(SEARCH($V$40,T3501)),"WINCOMHOABINH",IF(ISNUMBER(SEARCH($V$41,T3501)),"WINCOMQUANGNGAI",IF(ISNUMBER(SEARCH($V$42,T3501)),"WINCOMBINHTHUAN",IF(ISNUMBER(SEARCH($V$43,T3501)),"WINCOMDAKLAK",IF(ISNUMBER(SEARCH($V$44,T3501)),"WINCOMSOCTRANG",IF(ISNUMBER(SEARCH($V$45,T3501)),"WINCOMSONLA",IF(ISNUMBER(SEARCH($V$46,T3501)),"WINCOMKONTUM",IF(ISNUMBER(SEARCH($V$47,T3501)),"WINCOMPHUYEN",IF(ISNUMBER(SEARCH($V$48,T3501)),"WINCOMQUANGTRI",IF(ISNUMBER(SEARCH($V$49,T3501)),"WINCOMBINHDINH",IF(ISNUMBER(SEARCH($V$50,T3501)),"WINCOMCAOBANG",IF(ISNUMBER(SEARCH($V$51,T3501)),"WINCOMQUANGBINH",IF(ISNUMBER(SEARCH($V$52,T3501)),"WINCOMLAMDONG",IF(ISNUMBER(SEARCH($V$53,T3501)),"WINCOMVINHLONG",IF(ISNUMBER(SEARCH($V$54,T3501)),"WINCOMDONGTHAP",IF(ISNUMBER(SEARCH($V$55,T3501)),"WINCOMTIENGIANG",IF(ISNUMBER(SEARCH($V$56,T3501)),"WINCOMQUANGNINH",0))))))))))))))))))))))))))))))))))))))))))))))))))))))</f>
        <v>WINCOMTHANHHOA</v>
      </c>
    </row>
    <row r="3502" spans="1:25" x14ac:dyDescent="0.2">
      <c r="A3502" t="s">
        <v>0</v>
      </c>
      <c r="B3502" t="s">
        <v>5335</v>
      </c>
      <c r="C3502" t="s">
        <v>31</v>
      </c>
      <c r="D3502" t="s">
        <v>39</v>
      </c>
      <c r="E3502" t="s">
        <v>4</v>
      </c>
      <c r="F3502" s="5">
        <f t="shared" si="217"/>
        <v>1</v>
      </c>
      <c r="G3502" s="2">
        <v>46000</v>
      </c>
      <c r="H3502" s="2">
        <v>50600.000000000007</v>
      </c>
      <c r="I3502" t="s">
        <v>5</v>
      </c>
      <c r="J3502" t="s">
        <v>40</v>
      </c>
      <c r="K3502" t="str">
        <f t="shared" si="218"/>
        <v>Mộc nấm hương gói 250g</v>
      </c>
      <c r="L3502" s="8" t="str">
        <f>VLOOKUP(K3502,'[1]Mã Misa'!$B$2:$D$74,2,0)</f>
        <v>Mộc Nấm Hương 250g</v>
      </c>
      <c r="M3502" s="8" t="str">
        <f>VLOOKUP(L3502,'[1]Mã Misa'!$C$2:$D$74,2,0)</f>
        <v>MNH250</v>
      </c>
      <c r="N3502" s="2">
        <v>46000</v>
      </c>
      <c r="O3502" t="s">
        <v>5336</v>
      </c>
      <c r="P3502" s="8" t="str">
        <f t="shared" si="219"/>
        <v>0005574</v>
      </c>
      <c r="Q3502" s="8" t="e">
        <f t="array" ref="Q3502">IF(VLOOKUP(P3502,$AA$1:$AC$32,1,0)&lt;&gt;0,(P3502&amp;"A"),0)</f>
        <v>#N/A</v>
      </c>
      <c r="R3502" s="12">
        <v>44529</v>
      </c>
      <c r="S3502" t="s">
        <v>3091</v>
      </c>
      <c r="T3502" s="8" t="str">
        <f t="shared" si="220"/>
        <v>VM+THA 320</v>
      </c>
      <c r="U3502" t="s">
        <v>6814</v>
      </c>
      <c r="Y3502" t="str">
        <f t="array" ref="Y3502">IF(ISNUMBER(SEARCH($V$3,T3502)),"WINCOMHANOI",IF(ISNUMBER(SEARCH($V$4,T3502)),"WINCOMHOCHIMINH",IF(ISNUMBER(SEARCH($V$5,T3502)),"WINCOMDANANG",IF(ISNUMBER(SEARCH($V$6,T3502)),"WINCOMHAIDUONG",IF(ISNUMBER(SEARCH($V$7,T3502)),"WINCOMQUANGNINH",IF(ISNUMBER(SEARCH($V$8,T3502)),"WINCOMHAIPHONG",IF(ISNUMBER(SEARCH($V$9,T3502)),"WINCOMBACGIANG",IF(ISNUMBER(SEARCH($V$10,T3502)),"WINCOMBACNINH",IF(ISNUMBER(SEARCH($V$11,T3502)),"WINCOMPHUTHO",IF(ISNUMBER(SEARCH($V$12,T3502)),"WINCOMHATINH",IF(ISNUMBER(SEARCH($V$13,T3502)),"WINCOMTHAINGUYEN",IF(ISNUMBER(SEARCH($V$14,T3502)),"WINCOMKHANHHOA",IF(ISNUMBER(SEARCH($V$15,T3502)),"WINCOMHUNGYEN",IF(ISNUMBER(SEARCH($V$16,T3502)),"WINCOMNGHEAN",IF(ISNUMBER(SEARCH($V$17,T3502)),"WINCOMLAOCAI",IF(ISNUMBER(SEARCH($V$18,T3502)),"WINCOMVUNGTAU",IF(ISNUMBER(SEARCH($V$19,T3502)),"WINCOMBINHDUONG",IF(ISNUMBER(SEARCH($V$20,T3502)),"WINCOMKIENGIANG",IF(ISNUMBER(SEARCH($V$21,T3502)),"WINCOMHANAM",IF(ISNUMBER(SEARCH($V$22,T3502)),"WINCOMNAMDINH",IF(ISNUMBER(SEARCH($V$23,T3502)),"WINCOMLANGSON",IF(ISNUMBER(SEARCH($V$24,T3502)),"WINCOMTHANHHOA",IF(ISNUMBER(SEARCH($V$25,T3502)),"WINCOMYENBAI",IF(ISNUMBER(SEARCH($V$26,T3502)),"WINCOMTUYENQUANG",IF(ISNUMBER(SEARCH($V$27,T3502)),"WINCOMHUE",IF(ISNUMBER(SEARCH($V$28,T3502)),"WINCOMQUANGNAM",IF(ISNUMBER(SEARCH($V$29,T3502)),"WINCOMVINHPHUC",IF(ISNUMBER(SEARCH($V$30,T3502)),"WINCOMHAGIANG",IF(ISNUMBER(SEARCH($V$31,T3502)),"WINCOMNINHBINH",IF(ISNUMBER(SEARCH($V$32,T3502)),"WINCOMTRAVINH",IF(ISNUMBER(SEARCH($V$33,T3502)),"WINCOMCANTHO",IF(ISNUMBER(SEARCH($V$34,T3502)),"WINCOMBENTRE",IF(ISNUMBER(SEARCH($V$35,T3502)),"WINCOMCAMAU",IF(ISNUMBER(SEARCH($V$36,T3502)),"WINCOMANGIANG",IF(ISNUMBER(SEARCH($V$37,T3502)),"WINCOMNINHTHUAN",IF(ISNUMBER(SEARCH($V$38,T3502)),"WINCOMTHAIBINH",IF(ISNUMBER(SEARCH($V$39,T3502)),"WINCOMGIALAI",IF(ISNUMBER(SEARCH($V$40,T3502)),"WINCOMHOABINH",IF(ISNUMBER(SEARCH($V$41,T3502)),"WINCOMQUANGNGAI",IF(ISNUMBER(SEARCH($V$42,T3502)),"WINCOMBINHTHUAN",IF(ISNUMBER(SEARCH($V$43,T3502)),"WINCOMDAKLAK",IF(ISNUMBER(SEARCH($V$44,T3502)),"WINCOMSOCTRANG",IF(ISNUMBER(SEARCH($V$45,T3502)),"WINCOMSONLA",IF(ISNUMBER(SEARCH($V$46,T3502)),"WINCOMKONTUM",IF(ISNUMBER(SEARCH($V$47,T3502)),"WINCOMPHUYEN",IF(ISNUMBER(SEARCH($V$48,T3502)),"WINCOMQUANGTRI",IF(ISNUMBER(SEARCH($V$49,T3502)),"WINCOMBINHDINH",IF(ISNUMBER(SEARCH($V$50,T3502)),"WINCOMCAOBANG",IF(ISNUMBER(SEARCH($V$51,T3502)),"WINCOMQUANGBINH",IF(ISNUMBER(SEARCH($V$52,T3502)),"WINCOMLAMDONG",IF(ISNUMBER(SEARCH($V$53,T3502)),"WINCOMVINHLONG",IF(ISNUMBER(SEARCH($V$54,T3502)),"WINCOMDONGTHAP",IF(ISNUMBER(SEARCH($V$55,T3502)),"WINCOMTIENGIANG",IF(ISNUMBER(SEARCH($V$56,T3502)),"WINCOMQUANGNINH",0))))))))))))))))))))))))))))))))))))))))))))))))))))))</f>
        <v>WINCOMTHANHHOA</v>
      </c>
    </row>
    <row r="3503" spans="1:25" x14ac:dyDescent="0.2">
      <c r="A3503" t="s">
        <v>0</v>
      </c>
      <c r="B3503" t="s">
        <v>5337</v>
      </c>
      <c r="C3503" t="s">
        <v>2</v>
      </c>
      <c r="D3503" t="s">
        <v>39</v>
      </c>
      <c r="E3503" t="s">
        <v>4</v>
      </c>
      <c r="F3503" s="5">
        <f t="shared" si="217"/>
        <v>4</v>
      </c>
      <c r="G3503" s="2">
        <v>184000</v>
      </c>
      <c r="H3503" s="2">
        <v>202400.00000000003</v>
      </c>
      <c r="I3503" t="s">
        <v>5</v>
      </c>
      <c r="J3503" t="s">
        <v>40</v>
      </c>
      <c r="K3503" t="str">
        <f t="shared" si="218"/>
        <v>Mộc nấm hương gói 250g</v>
      </c>
      <c r="L3503" s="8" t="str">
        <f>VLOOKUP(K3503,'[1]Mã Misa'!$B$2:$D$74,2,0)</f>
        <v>Mộc Nấm Hương 250g</v>
      </c>
      <c r="M3503" s="8" t="str">
        <f>VLOOKUP(L3503,'[1]Mã Misa'!$C$2:$D$74,2,0)</f>
        <v>MNH250</v>
      </c>
      <c r="N3503" s="2">
        <v>46000</v>
      </c>
      <c r="O3503" t="s">
        <v>5338</v>
      </c>
      <c r="P3503" s="8" t="str">
        <f t="shared" si="219"/>
        <v>0001872</v>
      </c>
      <c r="Q3503" s="8" t="e">
        <f t="array" ref="Q3503">IF(VLOOKUP(P3503,$AA$1:$AC$32,1,0)&lt;&gt;0,(P3503&amp;"A"),0)</f>
        <v>#N/A</v>
      </c>
      <c r="R3503" s="12">
        <v>44529</v>
      </c>
      <c r="S3503" t="s">
        <v>4107</v>
      </c>
      <c r="T3503" s="8" t="str">
        <f t="shared" si="220"/>
        <v>VM+ LSN 54</v>
      </c>
      <c r="U3503" t="s">
        <v>7030</v>
      </c>
      <c r="Y3503" t="str">
        <f t="array" ref="Y3503">IF(ISNUMBER(SEARCH($V$3,T3503)),"WINCOMHANOI",IF(ISNUMBER(SEARCH($V$4,T3503)),"WINCOMHOCHIMINH",IF(ISNUMBER(SEARCH($V$5,T3503)),"WINCOMDANANG",IF(ISNUMBER(SEARCH($V$6,T3503)),"WINCOMHAIDUONG",IF(ISNUMBER(SEARCH($V$7,T3503)),"WINCOMQUANGNINH",IF(ISNUMBER(SEARCH($V$8,T3503)),"WINCOMHAIPHONG",IF(ISNUMBER(SEARCH($V$9,T3503)),"WINCOMBACGIANG",IF(ISNUMBER(SEARCH($V$10,T3503)),"WINCOMBACNINH",IF(ISNUMBER(SEARCH($V$11,T3503)),"WINCOMPHUTHO",IF(ISNUMBER(SEARCH($V$12,T3503)),"WINCOMHATINH",IF(ISNUMBER(SEARCH($V$13,T3503)),"WINCOMTHAINGUYEN",IF(ISNUMBER(SEARCH($V$14,T3503)),"WINCOMKHANHHOA",IF(ISNUMBER(SEARCH($V$15,T3503)),"WINCOMHUNGYEN",IF(ISNUMBER(SEARCH($V$16,T3503)),"WINCOMNGHEAN",IF(ISNUMBER(SEARCH($V$17,T3503)),"WINCOMLAOCAI",IF(ISNUMBER(SEARCH($V$18,T3503)),"WINCOMVUNGTAU",IF(ISNUMBER(SEARCH($V$19,T3503)),"WINCOMBINHDUONG",IF(ISNUMBER(SEARCH($V$20,T3503)),"WINCOMKIENGIANG",IF(ISNUMBER(SEARCH($V$21,T3503)),"WINCOMHANAM",IF(ISNUMBER(SEARCH($V$22,T3503)),"WINCOMNAMDINH",IF(ISNUMBER(SEARCH($V$23,T3503)),"WINCOMLANGSON",IF(ISNUMBER(SEARCH($V$24,T3503)),"WINCOMTHANHHOA",IF(ISNUMBER(SEARCH($V$25,T3503)),"WINCOMYENBAI",IF(ISNUMBER(SEARCH($V$26,T3503)),"WINCOMTUYENQUANG",IF(ISNUMBER(SEARCH($V$27,T3503)),"WINCOMHUE",IF(ISNUMBER(SEARCH($V$28,T3503)),"WINCOMQUANGNAM",IF(ISNUMBER(SEARCH($V$29,T3503)),"WINCOMVINHPHUC",IF(ISNUMBER(SEARCH($V$30,T3503)),"WINCOMHAGIANG",IF(ISNUMBER(SEARCH($V$31,T3503)),"WINCOMNINHBINH",IF(ISNUMBER(SEARCH($V$32,T3503)),"WINCOMTRAVINH",IF(ISNUMBER(SEARCH($V$33,T3503)),"WINCOMCANTHO",IF(ISNUMBER(SEARCH($V$34,T3503)),"WINCOMBENTRE",IF(ISNUMBER(SEARCH($V$35,T3503)),"WINCOMCAMAU",IF(ISNUMBER(SEARCH($V$36,T3503)),"WINCOMANGIANG",IF(ISNUMBER(SEARCH($V$37,T3503)),"WINCOMNINHTHUAN",IF(ISNUMBER(SEARCH($V$38,T3503)),"WINCOMTHAIBINH",IF(ISNUMBER(SEARCH($V$39,T3503)),"WINCOMGIALAI",IF(ISNUMBER(SEARCH($V$40,T3503)),"WINCOMHOABINH",IF(ISNUMBER(SEARCH($V$41,T3503)),"WINCOMQUANGNGAI",IF(ISNUMBER(SEARCH($V$42,T3503)),"WINCOMBINHTHUAN",IF(ISNUMBER(SEARCH($V$43,T3503)),"WINCOMDAKLAK",IF(ISNUMBER(SEARCH($V$44,T3503)),"WINCOMSOCTRANG",IF(ISNUMBER(SEARCH($V$45,T3503)),"WINCOMSONLA",IF(ISNUMBER(SEARCH($V$46,T3503)),"WINCOMKONTUM",IF(ISNUMBER(SEARCH($V$47,T3503)),"WINCOMPHUYEN",IF(ISNUMBER(SEARCH($V$48,T3503)),"WINCOMQUANGTRI",IF(ISNUMBER(SEARCH($V$49,T3503)),"WINCOMBINHDINH",IF(ISNUMBER(SEARCH($V$50,T3503)),"WINCOMCAOBANG",IF(ISNUMBER(SEARCH($V$51,T3503)),"WINCOMQUANGBINH",IF(ISNUMBER(SEARCH($V$52,T3503)),"WINCOMLAMDONG",IF(ISNUMBER(SEARCH($V$53,T3503)),"WINCOMVINHLONG",IF(ISNUMBER(SEARCH($V$54,T3503)),"WINCOMDONGTHAP",IF(ISNUMBER(SEARCH($V$55,T3503)),"WINCOMTIENGIANG",IF(ISNUMBER(SEARCH($V$56,T3503)),"WINCOMQUANGNINH",0))))))))))))))))))))))))))))))))))))))))))))))))))))))</f>
        <v>WINCOMLANGSON</v>
      </c>
    </row>
    <row r="3504" spans="1:25" x14ac:dyDescent="0.2">
      <c r="A3504" t="s">
        <v>0</v>
      </c>
      <c r="B3504" t="s">
        <v>5339</v>
      </c>
      <c r="C3504" t="s">
        <v>2</v>
      </c>
      <c r="D3504" t="s">
        <v>3</v>
      </c>
      <c r="E3504" t="s">
        <v>4</v>
      </c>
      <c r="F3504" s="5">
        <f t="shared" si="217"/>
        <v>2</v>
      </c>
      <c r="G3504" s="2">
        <v>177692</v>
      </c>
      <c r="H3504" s="2">
        <v>195461.2</v>
      </c>
      <c r="I3504" t="s">
        <v>5</v>
      </c>
      <c r="J3504" t="s">
        <v>6</v>
      </c>
      <c r="K3504" t="str">
        <f t="shared" si="218"/>
        <v>Gà muối gói 500g</v>
      </c>
      <c r="L3504" s="8" t="str">
        <f>VLOOKUP(K3504,'[1]Mã Misa'!$B$2:$D$74,2,0)</f>
        <v>Gà muối 500g</v>
      </c>
      <c r="M3504" s="8" t="str">
        <f>VLOOKUP(L3504,'[1]Mã Misa'!$C$2:$D$74,2,0)</f>
        <v>GM500</v>
      </c>
      <c r="N3504" s="2">
        <v>88846</v>
      </c>
      <c r="O3504" t="s">
        <v>5340</v>
      </c>
      <c r="P3504" s="8" t="str">
        <f t="shared" si="219"/>
        <v>0045704</v>
      </c>
      <c r="Q3504" s="8" t="e">
        <f t="array" ref="Q3504">IF(VLOOKUP(P3504,$AA$1:$AC$32,1,0)&lt;&gt;0,(P3504&amp;"A"),0)</f>
        <v>#N/A</v>
      </c>
      <c r="R3504" s="12">
        <v>44530</v>
      </c>
      <c r="S3504" t="s">
        <v>5341</v>
      </c>
      <c r="T3504" s="8" t="str">
        <f t="shared" si="220"/>
        <v>VM+ HCM VE</v>
      </c>
      <c r="U3504" t="s">
        <v>7242</v>
      </c>
      <c r="Y3504" t="str">
        <f t="array" ref="Y3504">IF(ISNUMBER(SEARCH($V$3,T3504)),"WINCOMHANOI",IF(ISNUMBER(SEARCH($V$4,T3504)),"WINCOMHOCHIMINH",IF(ISNUMBER(SEARCH($V$5,T3504)),"WINCOMDANANG",IF(ISNUMBER(SEARCH($V$6,T3504)),"WINCOMHAIDUONG",IF(ISNUMBER(SEARCH($V$7,T3504)),"WINCOMQUANGNINH",IF(ISNUMBER(SEARCH($V$8,T3504)),"WINCOMHAIPHONG",IF(ISNUMBER(SEARCH($V$9,T3504)),"WINCOMBACGIANG",IF(ISNUMBER(SEARCH($V$10,T3504)),"WINCOMBACNINH",IF(ISNUMBER(SEARCH($V$11,T3504)),"WINCOMPHUTHO",IF(ISNUMBER(SEARCH($V$12,T3504)),"WINCOMHATINH",IF(ISNUMBER(SEARCH($V$13,T3504)),"WINCOMTHAINGUYEN",IF(ISNUMBER(SEARCH($V$14,T3504)),"WINCOMKHANHHOA",IF(ISNUMBER(SEARCH($V$15,T3504)),"WINCOMHUNGYEN",IF(ISNUMBER(SEARCH($V$16,T3504)),"WINCOMNGHEAN",IF(ISNUMBER(SEARCH($V$17,T3504)),"WINCOMLAOCAI",IF(ISNUMBER(SEARCH($V$18,T3504)),"WINCOMVUNGTAU",IF(ISNUMBER(SEARCH($V$19,T3504)),"WINCOMBINHDUONG",IF(ISNUMBER(SEARCH($V$20,T3504)),"WINCOMKIENGIANG",IF(ISNUMBER(SEARCH($V$21,T3504)),"WINCOMHANAM",IF(ISNUMBER(SEARCH($V$22,T3504)),"WINCOMNAMDINH",IF(ISNUMBER(SEARCH($V$23,T3504)),"WINCOMLANGSON",IF(ISNUMBER(SEARCH($V$24,T3504)),"WINCOMTHANHHOA",IF(ISNUMBER(SEARCH($V$25,T3504)),"WINCOMYENBAI",IF(ISNUMBER(SEARCH($V$26,T3504)),"WINCOMTUYENQUANG",IF(ISNUMBER(SEARCH($V$27,T3504)),"WINCOMHUE",IF(ISNUMBER(SEARCH($V$28,T3504)),"WINCOMQUANGNAM",IF(ISNUMBER(SEARCH($V$29,T3504)),"WINCOMVINHPHUC",IF(ISNUMBER(SEARCH($V$30,T3504)),"WINCOMHAGIANG",IF(ISNUMBER(SEARCH($V$31,T3504)),"WINCOMNINHBINH",IF(ISNUMBER(SEARCH($V$32,T3504)),"WINCOMTRAVINH",IF(ISNUMBER(SEARCH($V$33,T3504)),"WINCOMCANTHO",IF(ISNUMBER(SEARCH($V$34,T3504)),"WINCOMBENTRE",IF(ISNUMBER(SEARCH($V$35,T3504)),"WINCOMCAMAU",IF(ISNUMBER(SEARCH($V$36,T3504)),"WINCOMANGIANG",IF(ISNUMBER(SEARCH($V$37,T3504)),"WINCOMNINHTHUAN",IF(ISNUMBER(SEARCH($V$38,T3504)),"WINCOMTHAIBINH",IF(ISNUMBER(SEARCH($V$39,T3504)),"WINCOMGIALAI",IF(ISNUMBER(SEARCH($V$40,T3504)),"WINCOMHOABINH",IF(ISNUMBER(SEARCH($V$41,T3504)),"WINCOMQUANGNGAI",IF(ISNUMBER(SEARCH($V$42,T3504)),"WINCOMBINHTHUAN",IF(ISNUMBER(SEARCH($V$43,T3504)),"WINCOMDAKLAK",IF(ISNUMBER(SEARCH($V$44,T3504)),"WINCOMSOCTRANG",IF(ISNUMBER(SEARCH($V$45,T3504)),"WINCOMSONLA",IF(ISNUMBER(SEARCH($V$46,T3504)),"WINCOMKONTUM",IF(ISNUMBER(SEARCH($V$47,T3504)),"WINCOMPHUYEN",IF(ISNUMBER(SEARCH($V$48,T3504)),"WINCOMQUANGTRI",IF(ISNUMBER(SEARCH($V$49,T3504)),"WINCOMBINHDINH",IF(ISNUMBER(SEARCH($V$50,T3504)),"WINCOMCAOBANG",IF(ISNUMBER(SEARCH($V$51,T3504)),"WINCOMQUANGBINH",IF(ISNUMBER(SEARCH($V$52,T3504)),"WINCOMLAMDONG",IF(ISNUMBER(SEARCH($V$53,T3504)),"WINCOMVINHLONG",IF(ISNUMBER(SEARCH($V$54,T3504)),"WINCOMDONGTHAP",IF(ISNUMBER(SEARCH($V$55,T3504)),"WINCOMTIENGIANG",IF(ISNUMBER(SEARCH($V$56,T3504)),"WINCOMQUANGNINH",0))))))))))))))))))))))))))))))))))))))))))))))))))))))</f>
        <v>WINCOMHOCHIMINH</v>
      </c>
    </row>
    <row r="3505" spans="1:25" x14ac:dyDescent="0.2">
      <c r="A3505" t="s">
        <v>0</v>
      </c>
      <c r="B3505" t="s">
        <v>5339</v>
      </c>
      <c r="C3505" t="s">
        <v>31</v>
      </c>
      <c r="D3505" t="s">
        <v>15</v>
      </c>
      <c r="E3505" t="s">
        <v>4</v>
      </c>
      <c r="F3505" s="5">
        <f t="shared" si="217"/>
        <v>6</v>
      </c>
      <c r="G3505" s="2">
        <v>361848</v>
      </c>
      <c r="H3505" s="2">
        <v>398032.80000000005</v>
      </c>
      <c r="I3505" t="s">
        <v>5</v>
      </c>
      <c r="J3505" t="s">
        <v>16</v>
      </c>
      <c r="K3505" t="str">
        <f t="shared" si="218"/>
        <v>_Chả nướng 300g</v>
      </c>
      <c r="L3505" s="8" t="str">
        <f>VLOOKUP(K3505,'[1]Mã Misa'!$B$2:$D$74,2,0)</f>
        <v>Chả nướng 300g</v>
      </c>
      <c r="M3505" s="8" t="str">
        <f>VLOOKUP(L3505,'[1]Mã Misa'!$C$2:$D$74,2,0)</f>
        <v>CN300</v>
      </c>
      <c r="N3505" s="2">
        <v>60308</v>
      </c>
      <c r="O3505" t="s">
        <v>5340</v>
      </c>
      <c r="P3505" s="8" t="str">
        <f t="shared" si="219"/>
        <v>0045704</v>
      </c>
      <c r="Q3505" s="8" t="e">
        <f t="array" ref="Q3505">IF(VLOOKUP(P3505,$AA$1:$AC$32,1,0)&lt;&gt;0,(P3505&amp;"A"),0)</f>
        <v>#N/A</v>
      </c>
      <c r="R3505" s="12">
        <v>44530</v>
      </c>
      <c r="S3505" t="s">
        <v>5341</v>
      </c>
      <c r="T3505" s="8" t="str">
        <f t="shared" si="220"/>
        <v>VM+ HCM VE</v>
      </c>
      <c r="U3505" t="s">
        <v>7242</v>
      </c>
      <c r="Y3505" t="str">
        <f t="array" ref="Y3505">IF(ISNUMBER(SEARCH($V$3,T3505)),"WINCOMHANOI",IF(ISNUMBER(SEARCH($V$4,T3505)),"WINCOMHOCHIMINH",IF(ISNUMBER(SEARCH($V$5,T3505)),"WINCOMDANANG",IF(ISNUMBER(SEARCH($V$6,T3505)),"WINCOMHAIDUONG",IF(ISNUMBER(SEARCH($V$7,T3505)),"WINCOMQUANGNINH",IF(ISNUMBER(SEARCH($V$8,T3505)),"WINCOMHAIPHONG",IF(ISNUMBER(SEARCH($V$9,T3505)),"WINCOMBACGIANG",IF(ISNUMBER(SEARCH($V$10,T3505)),"WINCOMBACNINH",IF(ISNUMBER(SEARCH($V$11,T3505)),"WINCOMPHUTHO",IF(ISNUMBER(SEARCH($V$12,T3505)),"WINCOMHATINH",IF(ISNUMBER(SEARCH($V$13,T3505)),"WINCOMTHAINGUYEN",IF(ISNUMBER(SEARCH($V$14,T3505)),"WINCOMKHANHHOA",IF(ISNUMBER(SEARCH($V$15,T3505)),"WINCOMHUNGYEN",IF(ISNUMBER(SEARCH($V$16,T3505)),"WINCOMNGHEAN",IF(ISNUMBER(SEARCH($V$17,T3505)),"WINCOMLAOCAI",IF(ISNUMBER(SEARCH($V$18,T3505)),"WINCOMVUNGTAU",IF(ISNUMBER(SEARCH($V$19,T3505)),"WINCOMBINHDUONG",IF(ISNUMBER(SEARCH($V$20,T3505)),"WINCOMKIENGIANG",IF(ISNUMBER(SEARCH($V$21,T3505)),"WINCOMHANAM",IF(ISNUMBER(SEARCH($V$22,T3505)),"WINCOMNAMDINH",IF(ISNUMBER(SEARCH($V$23,T3505)),"WINCOMLANGSON",IF(ISNUMBER(SEARCH($V$24,T3505)),"WINCOMTHANHHOA",IF(ISNUMBER(SEARCH($V$25,T3505)),"WINCOMYENBAI",IF(ISNUMBER(SEARCH($V$26,T3505)),"WINCOMTUYENQUANG",IF(ISNUMBER(SEARCH($V$27,T3505)),"WINCOMHUE",IF(ISNUMBER(SEARCH($V$28,T3505)),"WINCOMQUANGNAM",IF(ISNUMBER(SEARCH($V$29,T3505)),"WINCOMVINHPHUC",IF(ISNUMBER(SEARCH($V$30,T3505)),"WINCOMHAGIANG",IF(ISNUMBER(SEARCH($V$31,T3505)),"WINCOMNINHBINH",IF(ISNUMBER(SEARCH($V$32,T3505)),"WINCOMTRAVINH",IF(ISNUMBER(SEARCH($V$33,T3505)),"WINCOMCANTHO",IF(ISNUMBER(SEARCH($V$34,T3505)),"WINCOMBENTRE",IF(ISNUMBER(SEARCH($V$35,T3505)),"WINCOMCAMAU",IF(ISNUMBER(SEARCH($V$36,T3505)),"WINCOMANGIANG",IF(ISNUMBER(SEARCH($V$37,T3505)),"WINCOMNINHTHUAN",IF(ISNUMBER(SEARCH($V$38,T3505)),"WINCOMTHAIBINH",IF(ISNUMBER(SEARCH($V$39,T3505)),"WINCOMGIALAI",IF(ISNUMBER(SEARCH($V$40,T3505)),"WINCOMHOABINH",IF(ISNUMBER(SEARCH($V$41,T3505)),"WINCOMQUANGNGAI",IF(ISNUMBER(SEARCH($V$42,T3505)),"WINCOMBINHTHUAN",IF(ISNUMBER(SEARCH($V$43,T3505)),"WINCOMDAKLAK",IF(ISNUMBER(SEARCH($V$44,T3505)),"WINCOMSOCTRANG",IF(ISNUMBER(SEARCH($V$45,T3505)),"WINCOMSONLA",IF(ISNUMBER(SEARCH($V$46,T3505)),"WINCOMKONTUM",IF(ISNUMBER(SEARCH($V$47,T3505)),"WINCOMPHUYEN",IF(ISNUMBER(SEARCH($V$48,T3505)),"WINCOMQUANGTRI",IF(ISNUMBER(SEARCH($V$49,T3505)),"WINCOMBINHDINH",IF(ISNUMBER(SEARCH($V$50,T3505)),"WINCOMCAOBANG",IF(ISNUMBER(SEARCH($V$51,T3505)),"WINCOMQUANGBINH",IF(ISNUMBER(SEARCH($V$52,T3505)),"WINCOMLAMDONG",IF(ISNUMBER(SEARCH($V$53,T3505)),"WINCOMVINHLONG",IF(ISNUMBER(SEARCH($V$54,T3505)),"WINCOMDONGTHAP",IF(ISNUMBER(SEARCH($V$55,T3505)),"WINCOMTIENGIANG",IF(ISNUMBER(SEARCH($V$56,T3505)),"WINCOMQUANGNINH",0))))))))))))))))))))))))))))))))))))))))))))))))))))))</f>
        <v>WINCOMHOCHIMINH</v>
      </c>
    </row>
    <row r="3506" spans="1:25" x14ac:dyDescent="0.2">
      <c r="A3506" t="s">
        <v>0</v>
      </c>
      <c r="B3506" t="s">
        <v>5342</v>
      </c>
      <c r="C3506" t="s">
        <v>2</v>
      </c>
      <c r="D3506" t="s">
        <v>27</v>
      </c>
      <c r="E3506" t="s">
        <v>4</v>
      </c>
      <c r="F3506" s="5">
        <f t="shared" si="217"/>
        <v>2</v>
      </c>
      <c r="G3506" s="2">
        <v>148500</v>
      </c>
      <c r="H3506" s="2">
        <v>163350</v>
      </c>
      <c r="I3506" t="s">
        <v>5</v>
      </c>
      <c r="J3506" t="s">
        <v>28</v>
      </c>
      <c r="K3506" t="str">
        <f t="shared" si="218"/>
        <v>_Chả cốm 300g</v>
      </c>
      <c r="L3506" s="8" t="str">
        <f>VLOOKUP(K3506,'[1]Mã Misa'!$B$2:$D$74,2,0)</f>
        <v>Chả cốm 300g</v>
      </c>
      <c r="M3506" s="8" t="str">
        <f>VLOOKUP(L3506,'[1]Mã Misa'!$C$2:$D$74,2,0)</f>
        <v>CC300</v>
      </c>
      <c r="N3506" s="2">
        <v>74250</v>
      </c>
      <c r="O3506" t="s">
        <v>5343</v>
      </c>
      <c r="P3506" s="8" t="str">
        <f t="shared" si="219"/>
        <v>0019387</v>
      </c>
      <c r="Q3506" s="8" t="e">
        <f t="array" ref="Q3506">IF(VLOOKUP(P3506,$AA$1:$AC$32,1,0)&lt;&gt;0,(P3506&amp;"A"),0)</f>
        <v>#N/A</v>
      </c>
      <c r="R3506" s="12">
        <v>44529</v>
      </c>
      <c r="S3506" t="s">
        <v>2638</v>
      </c>
      <c r="T3506" s="8" t="str">
        <f t="shared" si="220"/>
        <v>VM+ DNG 21</v>
      </c>
      <c r="U3506" t="s">
        <v>6708</v>
      </c>
      <c r="Y3506" t="str">
        <f t="array" ref="Y3506">IF(ISNUMBER(SEARCH($V$3,T3506)),"WINCOMHANOI",IF(ISNUMBER(SEARCH($V$4,T3506)),"WINCOMHOCHIMINH",IF(ISNUMBER(SEARCH($V$5,T3506)),"WINCOMDANANG",IF(ISNUMBER(SEARCH($V$6,T3506)),"WINCOMHAIDUONG",IF(ISNUMBER(SEARCH($V$7,T3506)),"WINCOMQUANGNINH",IF(ISNUMBER(SEARCH($V$8,T3506)),"WINCOMHAIPHONG",IF(ISNUMBER(SEARCH($V$9,T3506)),"WINCOMBACGIANG",IF(ISNUMBER(SEARCH($V$10,T3506)),"WINCOMBACNINH",IF(ISNUMBER(SEARCH($V$11,T3506)),"WINCOMPHUTHO",IF(ISNUMBER(SEARCH($V$12,T3506)),"WINCOMHATINH",IF(ISNUMBER(SEARCH($V$13,T3506)),"WINCOMTHAINGUYEN",IF(ISNUMBER(SEARCH($V$14,T3506)),"WINCOMKHANHHOA",IF(ISNUMBER(SEARCH($V$15,T3506)),"WINCOMHUNGYEN",IF(ISNUMBER(SEARCH($V$16,T3506)),"WINCOMNGHEAN",IF(ISNUMBER(SEARCH($V$17,T3506)),"WINCOMLAOCAI",IF(ISNUMBER(SEARCH($V$18,T3506)),"WINCOMVUNGTAU",IF(ISNUMBER(SEARCH($V$19,T3506)),"WINCOMBINHDUONG",IF(ISNUMBER(SEARCH($V$20,T3506)),"WINCOMKIENGIANG",IF(ISNUMBER(SEARCH($V$21,T3506)),"WINCOMHANAM",IF(ISNUMBER(SEARCH($V$22,T3506)),"WINCOMNAMDINH",IF(ISNUMBER(SEARCH($V$23,T3506)),"WINCOMLANGSON",IF(ISNUMBER(SEARCH($V$24,T3506)),"WINCOMTHANHHOA",IF(ISNUMBER(SEARCH($V$25,T3506)),"WINCOMYENBAI",IF(ISNUMBER(SEARCH($V$26,T3506)),"WINCOMTUYENQUANG",IF(ISNUMBER(SEARCH($V$27,T3506)),"WINCOMHUE",IF(ISNUMBER(SEARCH($V$28,T3506)),"WINCOMQUANGNAM",IF(ISNUMBER(SEARCH($V$29,T3506)),"WINCOMVINHPHUC",IF(ISNUMBER(SEARCH($V$30,T3506)),"WINCOMHAGIANG",IF(ISNUMBER(SEARCH($V$31,T3506)),"WINCOMNINHBINH",IF(ISNUMBER(SEARCH($V$32,T3506)),"WINCOMTRAVINH",IF(ISNUMBER(SEARCH($V$33,T3506)),"WINCOMCANTHO",IF(ISNUMBER(SEARCH($V$34,T3506)),"WINCOMBENTRE",IF(ISNUMBER(SEARCH($V$35,T3506)),"WINCOMCAMAU",IF(ISNUMBER(SEARCH($V$36,T3506)),"WINCOMANGIANG",IF(ISNUMBER(SEARCH($V$37,T3506)),"WINCOMNINHTHUAN",IF(ISNUMBER(SEARCH($V$38,T3506)),"WINCOMTHAIBINH",IF(ISNUMBER(SEARCH($V$39,T3506)),"WINCOMGIALAI",IF(ISNUMBER(SEARCH($V$40,T3506)),"WINCOMHOABINH",IF(ISNUMBER(SEARCH($V$41,T3506)),"WINCOMQUANGNGAI",IF(ISNUMBER(SEARCH($V$42,T3506)),"WINCOMBINHTHUAN",IF(ISNUMBER(SEARCH($V$43,T3506)),"WINCOMDAKLAK",IF(ISNUMBER(SEARCH($V$44,T3506)),"WINCOMSOCTRANG",IF(ISNUMBER(SEARCH($V$45,T3506)),"WINCOMSONLA",IF(ISNUMBER(SEARCH($V$46,T3506)),"WINCOMKONTUM",IF(ISNUMBER(SEARCH($V$47,T3506)),"WINCOMPHUYEN",IF(ISNUMBER(SEARCH($V$48,T3506)),"WINCOMQUANGTRI",IF(ISNUMBER(SEARCH($V$49,T3506)),"WINCOMBINHDINH",IF(ISNUMBER(SEARCH($V$50,T3506)),"WINCOMCAOBANG",IF(ISNUMBER(SEARCH($V$51,T3506)),"WINCOMQUANGBINH",IF(ISNUMBER(SEARCH($V$52,T3506)),"WINCOMLAMDONG",IF(ISNUMBER(SEARCH($V$53,T3506)),"WINCOMVINHLONG",IF(ISNUMBER(SEARCH($V$54,T3506)),"WINCOMDONGTHAP",IF(ISNUMBER(SEARCH($V$55,T3506)),"WINCOMTIENGIANG",IF(ISNUMBER(SEARCH($V$56,T3506)),"WINCOMQUANGNINH",0))))))))))))))))))))))))))))))))))))))))))))))))))))))</f>
        <v>WINCOMDANANG</v>
      </c>
    </row>
    <row r="3507" spans="1:25" x14ac:dyDescent="0.2">
      <c r="A3507" t="s">
        <v>0</v>
      </c>
      <c r="B3507" t="s">
        <v>5344</v>
      </c>
      <c r="C3507" t="s">
        <v>2</v>
      </c>
      <c r="D3507" t="s">
        <v>20</v>
      </c>
      <c r="E3507" t="s">
        <v>4</v>
      </c>
      <c r="F3507" s="5">
        <f t="shared" si="217"/>
        <v>3</v>
      </c>
      <c r="G3507" s="2">
        <v>150546</v>
      </c>
      <c r="H3507" s="2">
        <v>165600.6</v>
      </c>
      <c r="I3507" t="s">
        <v>5</v>
      </c>
      <c r="J3507" t="s">
        <v>21</v>
      </c>
      <c r="K3507" t="str">
        <f t="shared" si="218"/>
        <v>Giò tai lưỡi xào gói 250g</v>
      </c>
      <c r="L3507" s="8" t="str">
        <f>VLOOKUP(K3507,'[1]Mã Misa'!$B$2:$D$74,2,0)</f>
        <v>Giò Tai Lưỡi Xào 250g</v>
      </c>
      <c r="M3507" s="8" t="str">
        <f>VLOOKUP(L3507,'[1]Mã Misa'!$C$2:$D$74,2,0)</f>
        <v>GTLX250G</v>
      </c>
      <c r="N3507" s="2">
        <v>50182</v>
      </c>
      <c r="O3507" t="s">
        <v>5345</v>
      </c>
      <c r="P3507" s="8" t="str">
        <f t="shared" si="219"/>
        <v>0149545</v>
      </c>
      <c r="Q3507" s="8" t="e">
        <f t="array" ref="Q3507">IF(VLOOKUP(P3507,$AA$1:$AC$32,1,0)&lt;&gt;0,(P3507&amp;"A"),0)</f>
        <v>#N/A</v>
      </c>
      <c r="R3507" s="12">
        <v>44529</v>
      </c>
      <c r="S3507" t="s">
        <v>1350</v>
      </c>
      <c r="T3507" s="8" t="str">
        <f t="shared" si="220"/>
        <v>VM+ HNI Cổ</v>
      </c>
      <c r="U3507" t="s">
        <v>6367</v>
      </c>
      <c r="Y3507" t="str">
        <f t="array" ref="Y3507">IF(ISNUMBER(SEARCH($V$3,T3507)),"WINCOMHANOI",IF(ISNUMBER(SEARCH($V$4,T3507)),"WINCOMHOCHIMINH",IF(ISNUMBER(SEARCH($V$5,T3507)),"WINCOMDANANG",IF(ISNUMBER(SEARCH($V$6,T3507)),"WINCOMHAIDUONG",IF(ISNUMBER(SEARCH($V$7,T3507)),"WINCOMQUANGNINH",IF(ISNUMBER(SEARCH($V$8,T3507)),"WINCOMHAIPHONG",IF(ISNUMBER(SEARCH($V$9,T3507)),"WINCOMBACGIANG",IF(ISNUMBER(SEARCH($V$10,T3507)),"WINCOMBACNINH",IF(ISNUMBER(SEARCH($V$11,T3507)),"WINCOMPHUTHO",IF(ISNUMBER(SEARCH($V$12,T3507)),"WINCOMHATINH",IF(ISNUMBER(SEARCH($V$13,T3507)),"WINCOMTHAINGUYEN",IF(ISNUMBER(SEARCH($V$14,T3507)),"WINCOMKHANHHOA",IF(ISNUMBER(SEARCH($V$15,T3507)),"WINCOMHUNGYEN",IF(ISNUMBER(SEARCH($V$16,T3507)),"WINCOMNGHEAN",IF(ISNUMBER(SEARCH($V$17,T3507)),"WINCOMLAOCAI",IF(ISNUMBER(SEARCH($V$18,T3507)),"WINCOMVUNGTAU",IF(ISNUMBER(SEARCH($V$19,T3507)),"WINCOMBINHDUONG",IF(ISNUMBER(SEARCH($V$20,T3507)),"WINCOMKIENGIANG",IF(ISNUMBER(SEARCH($V$21,T3507)),"WINCOMHANAM",IF(ISNUMBER(SEARCH($V$22,T3507)),"WINCOMNAMDINH",IF(ISNUMBER(SEARCH($V$23,T3507)),"WINCOMLANGSON",IF(ISNUMBER(SEARCH($V$24,T3507)),"WINCOMTHANHHOA",IF(ISNUMBER(SEARCH($V$25,T3507)),"WINCOMYENBAI",IF(ISNUMBER(SEARCH($V$26,T3507)),"WINCOMTUYENQUANG",IF(ISNUMBER(SEARCH($V$27,T3507)),"WINCOMHUE",IF(ISNUMBER(SEARCH($V$28,T3507)),"WINCOMQUANGNAM",IF(ISNUMBER(SEARCH($V$29,T3507)),"WINCOMVINHPHUC",IF(ISNUMBER(SEARCH($V$30,T3507)),"WINCOMHAGIANG",IF(ISNUMBER(SEARCH($V$31,T3507)),"WINCOMNINHBINH",IF(ISNUMBER(SEARCH($V$32,T3507)),"WINCOMTRAVINH",IF(ISNUMBER(SEARCH($V$33,T3507)),"WINCOMCANTHO",IF(ISNUMBER(SEARCH($V$34,T3507)),"WINCOMBENTRE",IF(ISNUMBER(SEARCH($V$35,T3507)),"WINCOMCAMAU",IF(ISNUMBER(SEARCH($V$36,T3507)),"WINCOMANGIANG",IF(ISNUMBER(SEARCH($V$37,T3507)),"WINCOMNINHTHUAN",IF(ISNUMBER(SEARCH($V$38,T3507)),"WINCOMTHAIBINH",IF(ISNUMBER(SEARCH($V$39,T3507)),"WINCOMGIALAI",IF(ISNUMBER(SEARCH($V$40,T3507)),"WINCOMHOABINH",IF(ISNUMBER(SEARCH($V$41,T3507)),"WINCOMQUANGNGAI",IF(ISNUMBER(SEARCH($V$42,T3507)),"WINCOMBINHTHUAN",IF(ISNUMBER(SEARCH($V$43,T3507)),"WINCOMDAKLAK",IF(ISNUMBER(SEARCH($V$44,T3507)),"WINCOMSOCTRANG",IF(ISNUMBER(SEARCH($V$45,T3507)),"WINCOMSONLA",IF(ISNUMBER(SEARCH($V$46,T3507)),"WINCOMKONTUM",IF(ISNUMBER(SEARCH($V$47,T3507)),"WINCOMPHUYEN",IF(ISNUMBER(SEARCH($V$48,T3507)),"WINCOMQUANGTRI",IF(ISNUMBER(SEARCH($V$49,T3507)),"WINCOMBINHDINH",IF(ISNUMBER(SEARCH($V$50,T3507)),"WINCOMCAOBANG",IF(ISNUMBER(SEARCH($V$51,T3507)),"WINCOMQUANGBINH",IF(ISNUMBER(SEARCH($V$52,T3507)),"WINCOMLAMDONG",IF(ISNUMBER(SEARCH($V$53,T3507)),"WINCOMVINHLONG",IF(ISNUMBER(SEARCH($V$54,T3507)),"WINCOMDONGTHAP",IF(ISNUMBER(SEARCH($V$55,T3507)),"WINCOMTIENGIANG",IF(ISNUMBER(SEARCH($V$56,T3507)),"WINCOMQUANGNINH",0))))))))))))))))))))))))))))))))))))))))))))))))))))))</f>
        <v>WINCOMHANOI</v>
      </c>
    </row>
    <row r="3508" spans="1:25" x14ac:dyDescent="0.2">
      <c r="A3508" t="s">
        <v>0</v>
      </c>
      <c r="B3508" t="s">
        <v>5344</v>
      </c>
      <c r="C3508" t="s">
        <v>31</v>
      </c>
      <c r="D3508" t="s">
        <v>45</v>
      </c>
      <c r="E3508" t="s">
        <v>4</v>
      </c>
      <c r="F3508" s="5">
        <f t="shared" si="217"/>
        <v>1</v>
      </c>
      <c r="G3508" s="2">
        <v>87787</v>
      </c>
      <c r="H3508" s="2">
        <v>96565.700000000012</v>
      </c>
      <c r="I3508" t="s">
        <v>5</v>
      </c>
      <c r="J3508" t="s">
        <v>46</v>
      </c>
      <c r="K3508" t="str">
        <f t="shared" si="218"/>
        <v>Bắp bò muối gói 200g</v>
      </c>
      <c r="L3508" s="8" t="str">
        <f>VLOOKUP(K3508,'[1]Mã Misa'!$B$2:$D$74,2,0)</f>
        <v>Bắp bò muối 200g</v>
      </c>
      <c r="M3508" s="8" t="str">
        <f>VLOOKUP(L3508,'[1]Mã Misa'!$C$2:$D$74,2,0)</f>
        <v>BBM200</v>
      </c>
      <c r="N3508" s="2">
        <v>87787</v>
      </c>
      <c r="O3508" t="s">
        <v>5345</v>
      </c>
      <c r="P3508" s="8" t="str">
        <f t="shared" si="219"/>
        <v>0149545</v>
      </c>
      <c r="Q3508" s="8" t="e">
        <f t="array" ref="Q3508">IF(VLOOKUP(P3508,$AA$1:$AC$32,1,0)&lt;&gt;0,(P3508&amp;"A"),0)</f>
        <v>#N/A</v>
      </c>
      <c r="R3508" s="12">
        <v>44529</v>
      </c>
      <c r="S3508" t="s">
        <v>1350</v>
      </c>
      <c r="T3508" s="8" t="str">
        <f t="shared" si="220"/>
        <v>VM+ HNI Cổ</v>
      </c>
      <c r="U3508" t="s">
        <v>6367</v>
      </c>
      <c r="Y3508" t="str">
        <f t="array" ref="Y3508">IF(ISNUMBER(SEARCH($V$3,T3508)),"WINCOMHANOI",IF(ISNUMBER(SEARCH($V$4,T3508)),"WINCOMHOCHIMINH",IF(ISNUMBER(SEARCH($V$5,T3508)),"WINCOMDANANG",IF(ISNUMBER(SEARCH($V$6,T3508)),"WINCOMHAIDUONG",IF(ISNUMBER(SEARCH($V$7,T3508)),"WINCOMQUANGNINH",IF(ISNUMBER(SEARCH($V$8,T3508)),"WINCOMHAIPHONG",IF(ISNUMBER(SEARCH($V$9,T3508)),"WINCOMBACGIANG",IF(ISNUMBER(SEARCH($V$10,T3508)),"WINCOMBACNINH",IF(ISNUMBER(SEARCH($V$11,T3508)),"WINCOMPHUTHO",IF(ISNUMBER(SEARCH($V$12,T3508)),"WINCOMHATINH",IF(ISNUMBER(SEARCH($V$13,T3508)),"WINCOMTHAINGUYEN",IF(ISNUMBER(SEARCH($V$14,T3508)),"WINCOMKHANHHOA",IF(ISNUMBER(SEARCH($V$15,T3508)),"WINCOMHUNGYEN",IF(ISNUMBER(SEARCH($V$16,T3508)),"WINCOMNGHEAN",IF(ISNUMBER(SEARCH($V$17,T3508)),"WINCOMLAOCAI",IF(ISNUMBER(SEARCH($V$18,T3508)),"WINCOMVUNGTAU",IF(ISNUMBER(SEARCH($V$19,T3508)),"WINCOMBINHDUONG",IF(ISNUMBER(SEARCH($V$20,T3508)),"WINCOMKIENGIANG",IF(ISNUMBER(SEARCH($V$21,T3508)),"WINCOMHANAM",IF(ISNUMBER(SEARCH($V$22,T3508)),"WINCOMNAMDINH",IF(ISNUMBER(SEARCH($V$23,T3508)),"WINCOMLANGSON",IF(ISNUMBER(SEARCH($V$24,T3508)),"WINCOMTHANHHOA",IF(ISNUMBER(SEARCH($V$25,T3508)),"WINCOMYENBAI",IF(ISNUMBER(SEARCH($V$26,T3508)),"WINCOMTUYENQUANG",IF(ISNUMBER(SEARCH($V$27,T3508)),"WINCOMHUE",IF(ISNUMBER(SEARCH($V$28,T3508)),"WINCOMQUANGNAM",IF(ISNUMBER(SEARCH($V$29,T3508)),"WINCOMVINHPHUC",IF(ISNUMBER(SEARCH($V$30,T3508)),"WINCOMHAGIANG",IF(ISNUMBER(SEARCH($V$31,T3508)),"WINCOMNINHBINH",IF(ISNUMBER(SEARCH($V$32,T3508)),"WINCOMTRAVINH",IF(ISNUMBER(SEARCH($V$33,T3508)),"WINCOMCANTHO",IF(ISNUMBER(SEARCH($V$34,T3508)),"WINCOMBENTRE",IF(ISNUMBER(SEARCH($V$35,T3508)),"WINCOMCAMAU",IF(ISNUMBER(SEARCH($V$36,T3508)),"WINCOMANGIANG",IF(ISNUMBER(SEARCH($V$37,T3508)),"WINCOMNINHTHUAN",IF(ISNUMBER(SEARCH($V$38,T3508)),"WINCOMTHAIBINH",IF(ISNUMBER(SEARCH($V$39,T3508)),"WINCOMGIALAI",IF(ISNUMBER(SEARCH($V$40,T3508)),"WINCOMHOABINH",IF(ISNUMBER(SEARCH($V$41,T3508)),"WINCOMQUANGNGAI",IF(ISNUMBER(SEARCH($V$42,T3508)),"WINCOMBINHTHUAN",IF(ISNUMBER(SEARCH($V$43,T3508)),"WINCOMDAKLAK",IF(ISNUMBER(SEARCH($V$44,T3508)),"WINCOMSOCTRANG",IF(ISNUMBER(SEARCH($V$45,T3508)),"WINCOMSONLA",IF(ISNUMBER(SEARCH($V$46,T3508)),"WINCOMKONTUM",IF(ISNUMBER(SEARCH($V$47,T3508)),"WINCOMPHUYEN",IF(ISNUMBER(SEARCH($V$48,T3508)),"WINCOMQUANGTRI",IF(ISNUMBER(SEARCH($V$49,T3508)),"WINCOMBINHDINH",IF(ISNUMBER(SEARCH($V$50,T3508)),"WINCOMCAOBANG",IF(ISNUMBER(SEARCH($V$51,T3508)),"WINCOMQUANGBINH",IF(ISNUMBER(SEARCH($V$52,T3508)),"WINCOMLAMDONG",IF(ISNUMBER(SEARCH($V$53,T3508)),"WINCOMVINHLONG",IF(ISNUMBER(SEARCH($V$54,T3508)),"WINCOMDONGTHAP",IF(ISNUMBER(SEARCH($V$55,T3508)),"WINCOMTIENGIANG",IF(ISNUMBER(SEARCH($V$56,T3508)),"WINCOMQUANGNINH",0))))))))))))))))))))))))))))))))))))))))))))))))))))))</f>
        <v>WINCOMHANOI</v>
      </c>
    </row>
    <row r="3509" spans="1:25" x14ac:dyDescent="0.2">
      <c r="A3509" t="s">
        <v>0</v>
      </c>
      <c r="B3509" t="s">
        <v>5346</v>
      </c>
      <c r="C3509" t="s">
        <v>2</v>
      </c>
      <c r="D3509" t="s">
        <v>3</v>
      </c>
      <c r="E3509" t="s">
        <v>4</v>
      </c>
      <c r="F3509" s="5">
        <f t="shared" si="217"/>
        <v>1</v>
      </c>
      <c r="G3509" s="2">
        <v>88846</v>
      </c>
      <c r="H3509" s="2">
        <v>97730.6</v>
      </c>
      <c r="I3509" t="s">
        <v>5</v>
      </c>
      <c r="J3509" t="s">
        <v>6</v>
      </c>
      <c r="K3509" t="str">
        <f t="shared" si="218"/>
        <v>Gà muối gói 500g</v>
      </c>
      <c r="L3509" s="8" t="str">
        <f>VLOOKUP(K3509,'[1]Mã Misa'!$B$2:$D$74,2,0)</f>
        <v>Gà muối 500g</v>
      </c>
      <c r="M3509" s="8" t="str">
        <f>VLOOKUP(L3509,'[1]Mã Misa'!$C$2:$D$74,2,0)</f>
        <v>GM500</v>
      </c>
      <c r="N3509" s="2">
        <v>88846</v>
      </c>
      <c r="O3509" t="s">
        <v>5347</v>
      </c>
      <c r="P3509" s="8" t="str">
        <f t="shared" si="219"/>
        <v>0149569</v>
      </c>
      <c r="Q3509" s="8" t="e">
        <f t="array" ref="Q3509">IF(VLOOKUP(P3509,$AA$1:$AC$32,1,0)&lt;&gt;0,(P3509&amp;"A"),0)</f>
        <v>#N/A</v>
      </c>
      <c r="R3509" s="12">
        <v>44529</v>
      </c>
      <c r="S3509" t="s">
        <v>5348</v>
      </c>
      <c r="T3509" s="8" t="str">
        <f t="shared" si="220"/>
        <v>VM+ HNI Vi</v>
      </c>
      <c r="U3509" t="s">
        <v>7243</v>
      </c>
      <c r="Y3509" t="str">
        <f t="array" ref="Y3509">IF(ISNUMBER(SEARCH($V$3,T3509)),"WINCOMHANOI",IF(ISNUMBER(SEARCH($V$4,T3509)),"WINCOMHOCHIMINH",IF(ISNUMBER(SEARCH($V$5,T3509)),"WINCOMDANANG",IF(ISNUMBER(SEARCH($V$6,T3509)),"WINCOMHAIDUONG",IF(ISNUMBER(SEARCH($V$7,T3509)),"WINCOMQUANGNINH",IF(ISNUMBER(SEARCH($V$8,T3509)),"WINCOMHAIPHONG",IF(ISNUMBER(SEARCH($V$9,T3509)),"WINCOMBACGIANG",IF(ISNUMBER(SEARCH($V$10,T3509)),"WINCOMBACNINH",IF(ISNUMBER(SEARCH($V$11,T3509)),"WINCOMPHUTHO",IF(ISNUMBER(SEARCH($V$12,T3509)),"WINCOMHATINH",IF(ISNUMBER(SEARCH($V$13,T3509)),"WINCOMTHAINGUYEN",IF(ISNUMBER(SEARCH($V$14,T3509)),"WINCOMKHANHHOA",IF(ISNUMBER(SEARCH($V$15,T3509)),"WINCOMHUNGYEN",IF(ISNUMBER(SEARCH($V$16,T3509)),"WINCOMNGHEAN",IF(ISNUMBER(SEARCH($V$17,T3509)),"WINCOMLAOCAI",IF(ISNUMBER(SEARCH($V$18,T3509)),"WINCOMVUNGTAU",IF(ISNUMBER(SEARCH($V$19,T3509)),"WINCOMBINHDUONG",IF(ISNUMBER(SEARCH($V$20,T3509)),"WINCOMKIENGIANG",IF(ISNUMBER(SEARCH($V$21,T3509)),"WINCOMHANAM",IF(ISNUMBER(SEARCH($V$22,T3509)),"WINCOMNAMDINH",IF(ISNUMBER(SEARCH($V$23,T3509)),"WINCOMLANGSON",IF(ISNUMBER(SEARCH($V$24,T3509)),"WINCOMTHANHHOA",IF(ISNUMBER(SEARCH($V$25,T3509)),"WINCOMYENBAI",IF(ISNUMBER(SEARCH($V$26,T3509)),"WINCOMTUYENQUANG",IF(ISNUMBER(SEARCH($V$27,T3509)),"WINCOMHUE",IF(ISNUMBER(SEARCH($V$28,T3509)),"WINCOMQUANGNAM",IF(ISNUMBER(SEARCH($V$29,T3509)),"WINCOMVINHPHUC",IF(ISNUMBER(SEARCH($V$30,T3509)),"WINCOMHAGIANG",IF(ISNUMBER(SEARCH($V$31,T3509)),"WINCOMNINHBINH",IF(ISNUMBER(SEARCH($V$32,T3509)),"WINCOMTRAVINH",IF(ISNUMBER(SEARCH($V$33,T3509)),"WINCOMCANTHO",IF(ISNUMBER(SEARCH($V$34,T3509)),"WINCOMBENTRE",IF(ISNUMBER(SEARCH($V$35,T3509)),"WINCOMCAMAU",IF(ISNUMBER(SEARCH($V$36,T3509)),"WINCOMANGIANG",IF(ISNUMBER(SEARCH($V$37,T3509)),"WINCOMNINHTHUAN",IF(ISNUMBER(SEARCH($V$38,T3509)),"WINCOMTHAIBINH",IF(ISNUMBER(SEARCH($V$39,T3509)),"WINCOMGIALAI",IF(ISNUMBER(SEARCH($V$40,T3509)),"WINCOMHOABINH",IF(ISNUMBER(SEARCH($V$41,T3509)),"WINCOMQUANGNGAI",IF(ISNUMBER(SEARCH($V$42,T3509)),"WINCOMBINHTHUAN",IF(ISNUMBER(SEARCH($V$43,T3509)),"WINCOMDAKLAK",IF(ISNUMBER(SEARCH($V$44,T3509)),"WINCOMSOCTRANG",IF(ISNUMBER(SEARCH($V$45,T3509)),"WINCOMSONLA",IF(ISNUMBER(SEARCH($V$46,T3509)),"WINCOMKONTUM",IF(ISNUMBER(SEARCH($V$47,T3509)),"WINCOMPHUYEN",IF(ISNUMBER(SEARCH($V$48,T3509)),"WINCOMQUANGTRI",IF(ISNUMBER(SEARCH($V$49,T3509)),"WINCOMBINHDINH",IF(ISNUMBER(SEARCH($V$50,T3509)),"WINCOMCAOBANG",IF(ISNUMBER(SEARCH($V$51,T3509)),"WINCOMQUANGBINH",IF(ISNUMBER(SEARCH($V$52,T3509)),"WINCOMLAMDONG",IF(ISNUMBER(SEARCH($V$53,T3509)),"WINCOMVINHLONG",IF(ISNUMBER(SEARCH($V$54,T3509)),"WINCOMDONGTHAP",IF(ISNUMBER(SEARCH($V$55,T3509)),"WINCOMTIENGIANG",IF(ISNUMBER(SEARCH($V$56,T3509)),"WINCOMQUANGNINH",0))))))))))))))))))))))))))))))))))))))))))))))))))))))</f>
        <v>WINCOMHANOI</v>
      </c>
    </row>
    <row r="3510" spans="1:25" x14ac:dyDescent="0.2">
      <c r="A3510" t="s">
        <v>0</v>
      </c>
      <c r="B3510" t="s">
        <v>5349</v>
      </c>
      <c r="C3510" t="s">
        <v>2</v>
      </c>
      <c r="D3510" t="s">
        <v>20</v>
      </c>
      <c r="E3510" t="s">
        <v>4</v>
      </c>
      <c r="F3510" s="5">
        <f t="shared" si="217"/>
        <v>5</v>
      </c>
      <c r="G3510" s="2">
        <v>250910</v>
      </c>
      <c r="H3510" s="2">
        <v>276001</v>
      </c>
      <c r="I3510" t="s">
        <v>5</v>
      </c>
      <c r="J3510" t="s">
        <v>21</v>
      </c>
      <c r="K3510" t="str">
        <f t="shared" si="218"/>
        <v>Giò tai lưỡi xào gói 250g</v>
      </c>
      <c r="L3510" s="8" t="str">
        <f>VLOOKUP(K3510,'[1]Mã Misa'!$B$2:$D$74,2,0)</f>
        <v>Giò Tai Lưỡi Xào 250g</v>
      </c>
      <c r="M3510" s="8" t="str">
        <f>VLOOKUP(L3510,'[1]Mã Misa'!$C$2:$D$74,2,0)</f>
        <v>GTLX250G</v>
      </c>
      <c r="N3510" s="2">
        <v>50182</v>
      </c>
      <c r="O3510" t="s">
        <v>5350</v>
      </c>
      <c r="P3510" s="8" t="str">
        <f t="shared" si="219"/>
        <v>0011986</v>
      </c>
      <c r="Q3510" s="8" t="e">
        <f t="array" ref="Q3510">IF(VLOOKUP(P3510,$AA$1:$AC$32,1,0)&lt;&gt;0,(P3510&amp;"A"),0)</f>
        <v>#N/A</v>
      </c>
      <c r="R3510" s="12">
        <v>44529</v>
      </c>
      <c r="S3510" t="s">
        <v>1854</v>
      </c>
      <c r="T3510" s="8" t="str">
        <f t="shared" si="220"/>
        <v>VM+ QNH số</v>
      </c>
      <c r="U3510" t="s">
        <v>6510</v>
      </c>
      <c r="Y3510" t="str">
        <f t="array" ref="Y3510">IF(ISNUMBER(SEARCH($V$3,T3510)),"WINCOMHANOI",IF(ISNUMBER(SEARCH($V$4,T3510)),"WINCOMHOCHIMINH",IF(ISNUMBER(SEARCH($V$5,T3510)),"WINCOMDANANG",IF(ISNUMBER(SEARCH($V$6,T3510)),"WINCOMHAIDUONG",IF(ISNUMBER(SEARCH($V$7,T3510)),"WINCOMQUANGNINH",IF(ISNUMBER(SEARCH($V$8,T3510)),"WINCOMHAIPHONG",IF(ISNUMBER(SEARCH($V$9,T3510)),"WINCOMBACGIANG",IF(ISNUMBER(SEARCH($V$10,T3510)),"WINCOMBACNINH",IF(ISNUMBER(SEARCH($V$11,T3510)),"WINCOMPHUTHO",IF(ISNUMBER(SEARCH($V$12,T3510)),"WINCOMHATINH",IF(ISNUMBER(SEARCH($V$13,T3510)),"WINCOMTHAINGUYEN",IF(ISNUMBER(SEARCH($V$14,T3510)),"WINCOMKHANHHOA",IF(ISNUMBER(SEARCH($V$15,T3510)),"WINCOMHUNGYEN",IF(ISNUMBER(SEARCH($V$16,T3510)),"WINCOMNGHEAN",IF(ISNUMBER(SEARCH($V$17,T3510)),"WINCOMLAOCAI",IF(ISNUMBER(SEARCH($V$18,T3510)),"WINCOMVUNGTAU",IF(ISNUMBER(SEARCH($V$19,T3510)),"WINCOMBINHDUONG",IF(ISNUMBER(SEARCH($V$20,T3510)),"WINCOMKIENGIANG",IF(ISNUMBER(SEARCH($V$21,T3510)),"WINCOMHANAM",IF(ISNUMBER(SEARCH($V$22,T3510)),"WINCOMNAMDINH",IF(ISNUMBER(SEARCH($V$23,T3510)),"WINCOMLANGSON",IF(ISNUMBER(SEARCH($V$24,T3510)),"WINCOMTHANHHOA",IF(ISNUMBER(SEARCH($V$25,T3510)),"WINCOMYENBAI",IF(ISNUMBER(SEARCH($V$26,T3510)),"WINCOMTUYENQUANG",IF(ISNUMBER(SEARCH($V$27,T3510)),"WINCOMHUE",IF(ISNUMBER(SEARCH($V$28,T3510)),"WINCOMQUANGNAM",IF(ISNUMBER(SEARCH($V$29,T3510)),"WINCOMVINHPHUC",IF(ISNUMBER(SEARCH($V$30,T3510)),"WINCOMHAGIANG",IF(ISNUMBER(SEARCH($V$31,T3510)),"WINCOMNINHBINH",IF(ISNUMBER(SEARCH($V$32,T3510)),"WINCOMTRAVINH",IF(ISNUMBER(SEARCH($V$33,T3510)),"WINCOMCANTHO",IF(ISNUMBER(SEARCH($V$34,T3510)),"WINCOMBENTRE",IF(ISNUMBER(SEARCH($V$35,T3510)),"WINCOMCAMAU",IF(ISNUMBER(SEARCH($V$36,T3510)),"WINCOMANGIANG",IF(ISNUMBER(SEARCH($V$37,T3510)),"WINCOMNINHTHUAN",IF(ISNUMBER(SEARCH($V$38,T3510)),"WINCOMTHAIBINH",IF(ISNUMBER(SEARCH($V$39,T3510)),"WINCOMGIALAI",IF(ISNUMBER(SEARCH($V$40,T3510)),"WINCOMHOABINH",IF(ISNUMBER(SEARCH($V$41,T3510)),"WINCOMQUANGNGAI",IF(ISNUMBER(SEARCH($V$42,T3510)),"WINCOMBINHTHUAN",IF(ISNUMBER(SEARCH($V$43,T3510)),"WINCOMDAKLAK",IF(ISNUMBER(SEARCH($V$44,T3510)),"WINCOMSOCTRANG",IF(ISNUMBER(SEARCH($V$45,T3510)),"WINCOMSONLA",IF(ISNUMBER(SEARCH($V$46,T3510)),"WINCOMKONTUM",IF(ISNUMBER(SEARCH($V$47,T3510)),"WINCOMPHUYEN",IF(ISNUMBER(SEARCH($V$48,T3510)),"WINCOMQUANGTRI",IF(ISNUMBER(SEARCH($V$49,T3510)),"WINCOMBINHDINH",IF(ISNUMBER(SEARCH($V$50,T3510)),"WINCOMCAOBANG",IF(ISNUMBER(SEARCH($V$51,T3510)),"WINCOMQUANGBINH",IF(ISNUMBER(SEARCH($V$52,T3510)),"WINCOMLAMDONG",IF(ISNUMBER(SEARCH($V$53,T3510)),"WINCOMVINHLONG",IF(ISNUMBER(SEARCH($V$54,T3510)),"WINCOMDONGTHAP",IF(ISNUMBER(SEARCH($V$55,T3510)),"WINCOMTIENGIANG",IF(ISNUMBER(SEARCH($V$56,T3510)),"WINCOMQUANGNINH",0))))))))))))))))))))))))))))))))))))))))))))))))))))))</f>
        <v>WINCOMQUANGNINH</v>
      </c>
    </row>
    <row r="3511" spans="1:25" x14ac:dyDescent="0.2">
      <c r="A3511" t="s">
        <v>0</v>
      </c>
      <c r="B3511" t="s">
        <v>5351</v>
      </c>
      <c r="C3511" t="s">
        <v>2</v>
      </c>
      <c r="D3511" t="s">
        <v>10</v>
      </c>
      <c r="E3511" t="s">
        <v>4</v>
      </c>
      <c r="F3511" s="5">
        <f t="shared" si="217"/>
        <v>3</v>
      </c>
      <c r="G3511" s="2">
        <v>183150</v>
      </c>
      <c r="H3511" s="2">
        <v>201465.00000000003</v>
      </c>
      <c r="I3511" t="s">
        <v>5</v>
      </c>
      <c r="J3511" t="s">
        <v>11</v>
      </c>
      <c r="K3511" t="str">
        <f t="shared" si="218"/>
        <v>_Giò sụn gà 250g</v>
      </c>
      <c r="L3511" s="8" t="str">
        <f>VLOOKUP(K3511,'[1]Mã Misa'!$B$2:$D$74,2,0)</f>
        <v>Giò sụn gà 250g</v>
      </c>
      <c r="M3511" s="8" t="str">
        <f>VLOOKUP(L3511,'[1]Mã Misa'!$C$2:$D$74,2,0)</f>
        <v>GSG250</v>
      </c>
      <c r="N3511" s="2">
        <v>61050</v>
      </c>
      <c r="O3511" t="s">
        <v>5352</v>
      </c>
      <c r="P3511" s="8" t="str">
        <f t="shared" si="219"/>
        <v>0149590</v>
      </c>
      <c r="Q3511" s="8" t="e">
        <f t="array" ref="Q3511">IF(VLOOKUP(P3511,$AA$1:$AC$32,1,0)&lt;&gt;0,(P3511&amp;"A"),0)</f>
        <v>#N/A</v>
      </c>
      <c r="R3511" s="12">
        <v>44529</v>
      </c>
      <c r="S3511" t="s">
        <v>450</v>
      </c>
      <c r="T3511" s="8" t="str">
        <f t="shared" si="220"/>
        <v>VM+ HNI 10</v>
      </c>
      <c r="U3511" t="s">
        <v>6104</v>
      </c>
      <c r="Y3511" t="str">
        <f t="array" ref="Y3511">IF(ISNUMBER(SEARCH($V$3,T3511)),"WINCOMHANOI",IF(ISNUMBER(SEARCH($V$4,T3511)),"WINCOMHOCHIMINH",IF(ISNUMBER(SEARCH($V$5,T3511)),"WINCOMDANANG",IF(ISNUMBER(SEARCH($V$6,T3511)),"WINCOMHAIDUONG",IF(ISNUMBER(SEARCH($V$7,T3511)),"WINCOMQUANGNINH",IF(ISNUMBER(SEARCH($V$8,T3511)),"WINCOMHAIPHONG",IF(ISNUMBER(SEARCH($V$9,T3511)),"WINCOMBACGIANG",IF(ISNUMBER(SEARCH($V$10,T3511)),"WINCOMBACNINH",IF(ISNUMBER(SEARCH($V$11,T3511)),"WINCOMPHUTHO",IF(ISNUMBER(SEARCH($V$12,T3511)),"WINCOMHATINH",IF(ISNUMBER(SEARCH($V$13,T3511)),"WINCOMTHAINGUYEN",IF(ISNUMBER(SEARCH($V$14,T3511)),"WINCOMKHANHHOA",IF(ISNUMBER(SEARCH($V$15,T3511)),"WINCOMHUNGYEN",IF(ISNUMBER(SEARCH($V$16,T3511)),"WINCOMNGHEAN",IF(ISNUMBER(SEARCH($V$17,T3511)),"WINCOMLAOCAI",IF(ISNUMBER(SEARCH($V$18,T3511)),"WINCOMVUNGTAU",IF(ISNUMBER(SEARCH($V$19,T3511)),"WINCOMBINHDUONG",IF(ISNUMBER(SEARCH($V$20,T3511)),"WINCOMKIENGIANG",IF(ISNUMBER(SEARCH($V$21,T3511)),"WINCOMHANAM",IF(ISNUMBER(SEARCH($V$22,T3511)),"WINCOMNAMDINH",IF(ISNUMBER(SEARCH($V$23,T3511)),"WINCOMLANGSON",IF(ISNUMBER(SEARCH($V$24,T3511)),"WINCOMTHANHHOA",IF(ISNUMBER(SEARCH($V$25,T3511)),"WINCOMYENBAI",IF(ISNUMBER(SEARCH($V$26,T3511)),"WINCOMTUYENQUANG",IF(ISNUMBER(SEARCH($V$27,T3511)),"WINCOMHUE",IF(ISNUMBER(SEARCH($V$28,T3511)),"WINCOMQUANGNAM",IF(ISNUMBER(SEARCH($V$29,T3511)),"WINCOMVINHPHUC",IF(ISNUMBER(SEARCH($V$30,T3511)),"WINCOMHAGIANG",IF(ISNUMBER(SEARCH($V$31,T3511)),"WINCOMNINHBINH",IF(ISNUMBER(SEARCH($V$32,T3511)),"WINCOMTRAVINH",IF(ISNUMBER(SEARCH($V$33,T3511)),"WINCOMCANTHO",IF(ISNUMBER(SEARCH($V$34,T3511)),"WINCOMBENTRE",IF(ISNUMBER(SEARCH($V$35,T3511)),"WINCOMCAMAU",IF(ISNUMBER(SEARCH($V$36,T3511)),"WINCOMANGIANG",IF(ISNUMBER(SEARCH($V$37,T3511)),"WINCOMNINHTHUAN",IF(ISNUMBER(SEARCH($V$38,T3511)),"WINCOMTHAIBINH",IF(ISNUMBER(SEARCH($V$39,T3511)),"WINCOMGIALAI",IF(ISNUMBER(SEARCH($V$40,T3511)),"WINCOMHOABINH",IF(ISNUMBER(SEARCH($V$41,T3511)),"WINCOMQUANGNGAI",IF(ISNUMBER(SEARCH($V$42,T3511)),"WINCOMBINHTHUAN",IF(ISNUMBER(SEARCH($V$43,T3511)),"WINCOMDAKLAK",IF(ISNUMBER(SEARCH($V$44,T3511)),"WINCOMSOCTRANG",IF(ISNUMBER(SEARCH($V$45,T3511)),"WINCOMSONLA",IF(ISNUMBER(SEARCH($V$46,T3511)),"WINCOMKONTUM",IF(ISNUMBER(SEARCH($V$47,T3511)),"WINCOMPHUYEN",IF(ISNUMBER(SEARCH($V$48,T3511)),"WINCOMQUANGTRI",IF(ISNUMBER(SEARCH($V$49,T3511)),"WINCOMBINHDINH",IF(ISNUMBER(SEARCH($V$50,T3511)),"WINCOMCAOBANG",IF(ISNUMBER(SEARCH($V$51,T3511)),"WINCOMQUANGBINH",IF(ISNUMBER(SEARCH($V$52,T3511)),"WINCOMLAMDONG",IF(ISNUMBER(SEARCH($V$53,T3511)),"WINCOMVINHLONG",IF(ISNUMBER(SEARCH($V$54,T3511)),"WINCOMDONGTHAP",IF(ISNUMBER(SEARCH($V$55,T3511)),"WINCOMTIENGIANG",IF(ISNUMBER(SEARCH($V$56,T3511)),"WINCOMQUANGNINH",0))))))))))))))))))))))))))))))))))))))))))))))))))))))</f>
        <v>WINCOMHANOI</v>
      </c>
    </row>
    <row r="3512" spans="1:25" x14ac:dyDescent="0.2">
      <c r="A3512" t="s">
        <v>0</v>
      </c>
      <c r="B3512" t="s">
        <v>5351</v>
      </c>
      <c r="C3512" t="s">
        <v>31</v>
      </c>
      <c r="D3512" t="s">
        <v>62</v>
      </c>
      <c r="E3512" t="s">
        <v>4</v>
      </c>
      <c r="F3512" s="5">
        <f t="shared" si="217"/>
        <v>2</v>
      </c>
      <c r="G3512" s="2">
        <v>210800</v>
      </c>
      <c r="H3512" s="2">
        <v>231880.00000000003</v>
      </c>
      <c r="I3512" t="s">
        <v>5</v>
      </c>
      <c r="J3512" t="s">
        <v>63</v>
      </c>
      <c r="K3512" t="str">
        <f t="shared" si="218"/>
        <v>_Đùi gà sốt cay 500g</v>
      </c>
      <c r="L3512" s="8" t="str">
        <f>VLOOKUP(K3512,'[1]Mã Misa'!$B$2:$D$74,2,0)</f>
        <v>Đùi gà sốt cay 500g</v>
      </c>
      <c r="M3512" s="8" t="str">
        <f>VLOOKUP(L3512,'[1]Mã Misa'!$C$2:$D$74,2,0)</f>
        <v>DGSC500</v>
      </c>
      <c r="N3512" s="2">
        <v>105400</v>
      </c>
      <c r="O3512" t="s">
        <v>5352</v>
      </c>
      <c r="P3512" s="8" t="str">
        <f t="shared" si="219"/>
        <v>0149590</v>
      </c>
      <c r="Q3512" s="8" t="e">
        <f t="array" ref="Q3512">IF(VLOOKUP(P3512,$AA$1:$AC$32,1,0)&lt;&gt;0,(P3512&amp;"A"),0)</f>
        <v>#N/A</v>
      </c>
      <c r="R3512" s="12">
        <v>44529</v>
      </c>
      <c r="S3512" t="s">
        <v>450</v>
      </c>
      <c r="T3512" s="8" t="str">
        <f t="shared" si="220"/>
        <v>VM+ HNI 10</v>
      </c>
      <c r="U3512" t="s">
        <v>6104</v>
      </c>
      <c r="Y3512" t="str">
        <f t="array" ref="Y3512">IF(ISNUMBER(SEARCH($V$3,T3512)),"WINCOMHANOI",IF(ISNUMBER(SEARCH($V$4,T3512)),"WINCOMHOCHIMINH",IF(ISNUMBER(SEARCH($V$5,T3512)),"WINCOMDANANG",IF(ISNUMBER(SEARCH($V$6,T3512)),"WINCOMHAIDUONG",IF(ISNUMBER(SEARCH($V$7,T3512)),"WINCOMQUANGNINH",IF(ISNUMBER(SEARCH($V$8,T3512)),"WINCOMHAIPHONG",IF(ISNUMBER(SEARCH($V$9,T3512)),"WINCOMBACGIANG",IF(ISNUMBER(SEARCH($V$10,T3512)),"WINCOMBACNINH",IF(ISNUMBER(SEARCH($V$11,T3512)),"WINCOMPHUTHO",IF(ISNUMBER(SEARCH($V$12,T3512)),"WINCOMHATINH",IF(ISNUMBER(SEARCH($V$13,T3512)),"WINCOMTHAINGUYEN",IF(ISNUMBER(SEARCH($V$14,T3512)),"WINCOMKHANHHOA",IF(ISNUMBER(SEARCH($V$15,T3512)),"WINCOMHUNGYEN",IF(ISNUMBER(SEARCH($V$16,T3512)),"WINCOMNGHEAN",IF(ISNUMBER(SEARCH($V$17,T3512)),"WINCOMLAOCAI",IF(ISNUMBER(SEARCH($V$18,T3512)),"WINCOMVUNGTAU",IF(ISNUMBER(SEARCH($V$19,T3512)),"WINCOMBINHDUONG",IF(ISNUMBER(SEARCH($V$20,T3512)),"WINCOMKIENGIANG",IF(ISNUMBER(SEARCH($V$21,T3512)),"WINCOMHANAM",IF(ISNUMBER(SEARCH($V$22,T3512)),"WINCOMNAMDINH",IF(ISNUMBER(SEARCH($V$23,T3512)),"WINCOMLANGSON",IF(ISNUMBER(SEARCH($V$24,T3512)),"WINCOMTHANHHOA",IF(ISNUMBER(SEARCH($V$25,T3512)),"WINCOMYENBAI",IF(ISNUMBER(SEARCH($V$26,T3512)),"WINCOMTUYENQUANG",IF(ISNUMBER(SEARCH($V$27,T3512)),"WINCOMHUE",IF(ISNUMBER(SEARCH($V$28,T3512)),"WINCOMQUANGNAM",IF(ISNUMBER(SEARCH($V$29,T3512)),"WINCOMVINHPHUC",IF(ISNUMBER(SEARCH($V$30,T3512)),"WINCOMHAGIANG",IF(ISNUMBER(SEARCH($V$31,T3512)),"WINCOMNINHBINH",IF(ISNUMBER(SEARCH($V$32,T3512)),"WINCOMTRAVINH",IF(ISNUMBER(SEARCH($V$33,T3512)),"WINCOMCANTHO",IF(ISNUMBER(SEARCH($V$34,T3512)),"WINCOMBENTRE",IF(ISNUMBER(SEARCH($V$35,T3512)),"WINCOMCAMAU",IF(ISNUMBER(SEARCH($V$36,T3512)),"WINCOMANGIANG",IF(ISNUMBER(SEARCH($V$37,T3512)),"WINCOMNINHTHUAN",IF(ISNUMBER(SEARCH($V$38,T3512)),"WINCOMTHAIBINH",IF(ISNUMBER(SEARCH($V$39,T3512)),"WINCOMGIALAI",IF(ISNUMBER(SEARCH($V$40,T3512)),"WINCOMHOABINH",IF(ISNUMBER(SEARCH($V$41,T3512)),"WINCOMQUANGNGAI",IF(ISNUMBER(SEARCH($V$42,T3512)),"WINCOMBINHTHUAN",IF(ISNUMBER(SEARCH($V$43,T3512)),"WINCOMDAKLAK",IF(ISNUMBER(SEARCH($V$44,T3512)),"WINCOMSOCTRANG",IF(ISNUMBER(SEARCH($V$45,T3512)),"WINCOMSONLA",IF(ISNUMBER(SEARCH($V$46,T3512)),"WINCOMKONTUM",IF(ISNUMBER(SEARCH($V$47,T3512)),"WINCOMPHUYEN",IF(ISNUMBER(SEARCH($V$48,T3512)),"WINCOMQUANGTRI",IF(ISNUMBER(SEARCH($V$49,T3512)),"WINCOMBINHDINH",IF(ISNUMBER(SEARCH($V$50,T3512)),"WINCOMCAOBANG",IF(ISNUMBER(SEARCH($V$51,T3512)),"WINCOMQUANGBINH",IF(ISNUMBER(SEARCH($V$52,T3512)),"WINCOMLAMDONG",IF(ISNUMBER(SEARCH($V$53,T3512)),"WINCOMVINHLONG",IF(ISNUMBER(SEARCH($V$54,T3512)),"WINCOMDONGTHAP",IF(ISNUMBER(SEARCH($V$55,T3512)),"WINCOMTIENGIANG",IF(ISNUMBER(SEARCH($V$56,T3512)),"WINCOMQUANGNINH",0))))))))))))))))))))))))))))))))))))))))))))))))))))))</f>
        <v>WINCOMHANOI</v>
      </c>
    </row>
    <row r="3513" spans="1:25" x14ac:dyDescent="0.2">
      <c r="A3513" t="s">
        <v>0</v>
      </c>
      <c r="B3513" t="s">
        <v>5351</v>
      </c>
      <c r="C3513" t="s">
        <v>34</v>
      </c>
      <c r="D3513" t="s">
        <v>134</v>
      </c>
      <c r="E3513" t="s">
        <v>4</v>
      </c>
      <c r="F3513" s="5">
        <f t="shared" si="217"/>
        <v>6</v>
      </c>
      <c r="G3513" s="2">
        <v>544500</v>
      </c>
      <c r="H3513" s="2">
        <v>598950</v>
      </c>
      <c r="I3513" t="s">
        <v>5</v>
      </c>
      <c r="J3513" t="s">
        <v>135</v>
      </c>
      <c r="K3513" t="str">
        <f t="shared" si="218"/>
        <v>_Chân gà sốt cay 400g</v>
      </c>
      <c r="L3513" s="8" t="str">
        <f>VLOOKUP(K3513,'[1]Mã Misa'!$B$2:$D$74,2,0)</f>
        <v>Chân gà sốt cay 400g</v>
      </c>
      <c r="M3513" s="8" t="str">
        <f>VLOOKUP(L3513,'[1]Mã Misa'!$C$2:$D$74,2,0)</f>
        <v>CGSC400</v>
      </c>
      <c r="N3513" s="2">
        <v>90750</v>
      </c>
      <c r="O3513" t="s">
        <v>5352</v>
      </c>
      <c r="P3513" s="8" t="str">
        <f t="shared" si="219"/>
        <v>0149590</v>
      </c>
      <c r="Q3513" s="8" t="e">
        <f t="array" ref="Q3513">IF(VLOOKUP(P3513,$AA$1:$AC$32,1,0)&lt;&gt;0,(P3513&amp;"A"),0)</f>
        <v>#N/A</v>
      </c>
      <c r="R3513" s="12">
        <v>44529</v>
      </c>
      <c r="S3513" t="s">
        <v>450</v>
      </c>
      <c r="T3513" s="8" t="str">
        <f t="shared" si="220"/>
        <v>VM+ HNI 10</v>
      </c>
      <c r="U3513" t="s">
        <v>6104</v>
      </c>
      <c r="Y3513" t="str">
        <f t="array" ref="Y3513">IF(ISNUMBER(SEARCH($V$3,T3513)),"WINCOMHANOI",IF(ISNUMBER(SEARCH($V$4,T3513)),"WINCOMHOCHIMINH",IF(ISNUMBER(SEARCH($V$5,T3513)),"WINCOMDANANG",IF(ISNUMBER(SEARCH($V$6,T3513)),"WINCOMHAIDUONG",IF(ISNUMBER(SEARCH($V$7,T3513)),"WINCOMQUANGNINH",IF(ISNUMBER(SEARCH($V$8,T3513)),"WINCOMHAIPHONG",IF(ISNUMBER(SEARCH($V$9,T3513)),"WINCOMBACGIANG",IF(ISNUMBER(SEARCH($V$10,T3513)),"WINCOMBACNINH",IF(ISNUMBER(SEARCH($V$11,T3513)),"WINCOMPHUTHO",IF(ISNUMBER(SEARCH($V$12,T3513)),"WINCOMHATINH",IF(ISNUMBER(SEARCH($V$13,T3513)),"WINCOMTHAINGUYEN",IF(ISNUMBER(SEARCH($V$14,T3513)),"WINCOMKHANHHOA",IF(ISNUMBER(SEARCH($V$15,T3513)),"WINCOMHUNGYEN",IF(ISNUMBER(SEARCH($V$16,T3513)),"WINCOMNGHEAN",IF(ISNUMBER(SEARCH($V$17,T3513)),"WINCOMLAOCAI",IF(ISNUMBER(SEARCH($V$18,T3513)),"WINCOMVUNGTAU",IF(ISNUMBER(SEARCH($V$19,T3513)),"WINCOMBINHDUONG",IF(ISNUMBER(SEARCH($V$20,T3513)),"WINCOMKIENGIANG",IF(ISNUMBER(SEARCH($V$21,T3513)),"WINCOMHANAM",IF(ISNUMBER(SEARCH($V$22,T3513)),"WINCOMNAMDINH",IF(ISNUMBER(SEARCH($V$23,T3513)),"WINCOMLANGSON",IF(ISNUMBER(SEARCH($V$24,T3513)),"WINCOMTHANHHOA",IF(ISNUMBER(SEARCH($V$25,T3513)),"WINCOMYENBAI",IF(ISNUMBER(SEARCH($V$26,T3513)),"WINCOMTUYENQUANG",IF(ISNUMBER(SEARCH($V$27,T3513)),"WINCOMHUE",IF(ISNUMBER(SEARCH($V$28,T3513)),"WINCOMQUANGNAM",IF(ISNUMBER(SEARCH($V$29,T3513)),"WINCOMVINHPHUC",IF(ISNUMBER(SEARCH($V$30,T3513)),"WINCOMHAGIANG",IF(ISNUMBER(SEARCH($V$31,T3513)),"WINCOMNINHBINH",IF(ISNUMBER(SEARCH($V$32,T3513)),"WINCOMTRAVINH",IF(ISNUMBER(SEARCH($V$33,T3513)),"WINCOMCANTHO",IF(ISNUMBER(SEARCH($V$34,T3513)),"WINCOMBENTRE",IF(ISNUMBER(SEARCH($V$35,T3513)),"WINCOMCAMAU",IF(ISNUMBER(SEARCH($V$36,T3513)),"WINCOMANGIANG",IF(ISNUMBER(SEARCH($V$37,T3513)),"WINCOMNINHTHUAN",IF(ISNUMBER(SEARCH($V$38,T3513)),"WINCOMTHAIBINH",IF(ISNUMBER(SEARCH($V$39,T3513)),"WINCOMGIALAI",IF(ISNUMBER(SEARCH($V$40,T3513)),"WINCOMHOABINH",IF(ISNUMBER(SEARCH($V$41,T3513)),"WINCOMQUANGNGAI",IF(ISNUMBER(SEARCH($V$42,T3513)),"WINCOMBINHTHUAN",IF(ISNUMBER(SEARCH($V$43,T3513)),"WINCOMDAKLAK",IF(ISNUMBER(SEARCH($V$44,T3513)),"WINCOMSOCTRANG",IF(ISNUMBER(SEARCH($V$45,T3513)),"WINCOMSONLA",IF(ISNUMBER(SEARCH($V$46,T3513)),"WINCOMKONTUM",IF(ISNUMBER(SEARCH($V$47,T3513)),"WINCOMPHUYEN",IF(ISNUMBER(SEARCH($V$48,T3513)),"WINCOMQUANGTRI",IF(ISNUMBER(SEARCH($V$49,T3513)),"WINCOMBINHDINH",IF(ISNUMBER(SEARCH($V$50,T3513)),"WINCOMCAOBANG",IF(ISNUMBER(SEARCH($V$51,T3513)),"WINCOMQUANGBINH",IF(ISNUMBER(SEARCH($V$52,T3513)),"WINCOMLAMDONG",IF(ISNUMBER(SEARCH($V$53,T3513)),"WINCOMVINHLONG",IF(ISNUMBER(SEARCH($V$54,T3513)),"WINCOMDONGTHAP",IF(ISNUMBER(SEARCH($V$55,T3513)),"WINCOMTIENGIANG",IF(ISNUMBER(SEARCH($V$56,T3513)),"WINCOMQUANGNINH",0))))))))))))))))))))))))))))))))))))))))))))))))))))))</f>
        <v>WINCOMHANOI</v>
      </c>
    </row>
    <row r="3514" spans="1:25" x14ac:dyDescent="0.2">
      <c r="A3514" t="s">
        <v>0</v>
      </c>
      <c r="B3514" t="s">
        <v>5353</v>
      </c>
      <c r="C3514" t="s">
        <v>2</v>
      </c>
      <c r="D3514" t="s">
        <v>3</v>
      </c>
      <c r="E3514" t="s">
        <v>4</v>
      </c>
      <c r="F3514" s="5">
        <f t="shared" si="217"/>
        <v>1</v>
      </c>
      <c r="G3514" s="2">
        <v>88846</v>
      </c>
      <c r="H3514" s="2">
        <v>97730.6</v>
      </c>
      <c r="I3514" t="s">
        <v>5</v>
      </c>
      <c r="J3514" t="s">
        <v>6</v>
      </c>
      <c r="K3514" t="str">
        <f t="shared" si="218"/>
        <v>Gà muối gói 500g</v>
      </c>
      <c r="L3514" s="8" t="str">
        <f>VLOOKUP(K3514,'[1]Mã Misa'!$B$2:$D$74,2,0)</f>
        <v>Gà muối 500g</v>
      </c>
      <c r="M3514" s="8" t="str">
        <f>VLOOKUP(L3514,'[1]Mã Misa'!$C$2:$D$74,2,0)</f>
        <v>GM500</v>
      </c>
      <c r="N3514" s="2">
        <v>88846</v>
      </c>
      <c r="O3514" t="s">
        <v>5354</v>
      </c>
      <c r="P3514" s="8" t="str">
        <f t="shared" si="219"/>
        <v>0149592</v>
      </c>
      <c r="Q3514" s="8" t="e">
        <f t="array" ref="Q3514">IF(VLOOKUP(P3514,$AA$1:$AC$32,1,0)&lt;&gt;0,(P3514&amp;"A"),0)</f>
        <v>#N/A</v>
      </c>
      <c r="R3514" s="12">
        <v>44529</v>
      </c>
      <c r="S3514" t="s">
        <v>990</v>
      </c>
      <c r="T3514" s="8" t="str">
        <f t="shared" si="220"/>
        <v>VM+ HNI 34</v>
      </c>
      <c r="U3514" t="s">
        <v>6267</v>
      </c>
      <c r="Y3514" t="str">
        <f t="array" ref="Y3514">IF(ISNUMBER(SEARCH($V$3,T3514)),"WINCOMHANOI",IF(ISNUMBER(SEARCH($V$4,T3514)),"WINCOMHOCHIMINH",IF(ISNUMBER(SEARCH($V$5,T3514)),"WINCOMDANANG",IF(ISNUMBER(SEARCH($V$6,T3514)),"WINCOMHAIDUONG",IF(ISNUMBER(SEARCH($V$7,T3514)),"WINCOMQUANGNINH",IF(ISNUMBER(SEARCH($V$8,T3514)),"WINCOMHAIPHONG",IF(ISNUMBER(SEARCH($V$9,T3514)),"WINCOMBACGIANG",IF(ISNUMBER(SEARCH($V$10,T3514)),"WINCOMBACNINH",IF(ISNUMBER(SEARCH($V$11,T3514)),"WINCOMPHUTHO",IF(ISNUMBER(SEARCH($V$12,T3514)),"WINCOMHATINH",IF(ISNUMBER(SEARCH($V$13,T3514)),"WINCOMTHAINGUYEN",IF(ISNUMBER(SEARCH($V$14,T3514)),"WINCOMKHANHHOA",IF(ISNUMBER(SEARCH($V$15,T3514)),"WINCOMHUNGYEN",IF(ISNUMBER(SEARCH($V$16,T3514)),"WINCOMNGHEAN",IF(ISNUMBER(SEARCH($V$17,T3514)),"WINCOMLAOCAI",IF(ISNUMBER(SEARCH($V$18,T3514)),"WINCOMVUNGTAU",IF(ISNUMBER(SEARCH($V$19,T3514)),"WINCOMBINHDUONG",IF(ISNUMBER(SEARCH($V$20,T3514)),"WINCOMKIENGIANG",IF(ISNUMBER(SEARCH($V$21,T3514)),"WINCOMHANAM",IF(ISNUMBER(SEARCH($V$22,T3514)),"WINCOMNAMDINH",IF(ISNUMBER(SEARCH($V$23,T3514)),"WINCOMLANGSON",IF(ISNUMBER(SEARCH($V$24,T3514)),"WINCOMTHANHHOA",IF(ISNUMBER(SEARCH($V$25,T3514)),"WINCOMYENBAI",IF(ISNUMBER(SEARCH($V$26,T3514)),"WINCOMTUYENQUANG",IF(ISNUMBER(SEARCH($V$27,T3514)),"WINCOMHUE",IF(ISNUMBER(SEARCH($V$28,T3514)),"WINCOMQUANGNAM",IF(ISNUMBER(SEARCH($V$29,T3514)),"WINCOMVINHPHUC",IF(ISNUMBER(SEARCH($V$30,T3514)),"WINCOMHAGIANG",IF(ISNUMBER(SEARCH($V$31,T3514)),"WINCOMNINHBINH",IF(ISNUMBER(SEARCH($V$32,T3514)),"WINCOMTRAVINH",IF(ISNUMBER(SEARCH($V$33,T3514)),"WINCOMCANTHO",IF(ISNUMBER(SEARCH($V$34,T3514)),"WINCOMBENTRE",IF(ISNUMBER(SEARCH($V$35,T3514)),"WINCOMCAMAU",IF(ISNUMBER(SEARCH($V$36,T3514)),"WINCOMANGIANG",IF(ISNUMBER(SEARCH($V$37,T3514)),"WINCOMNINHTHUAN",IF(ISNUMBER(SEARCH($V$38,T3514)),"WINCOMTHAIBINH",IF(ISNUMBER(SEARCH($V$39,T3514)),"WINCOMGIALAI",IF(ISNUMBER(SEARCH($V$40,T3514)),"WINCOMHOABINH",IF(ISNUMBER(SEARCH($V$41,T3514)),"WINCOMQUANGNGAI",IF(ISNUMBER(SEARCH($V$42,T3514)),"WINCOMBINHTHUAN",IF(ISNUMBER(SEARCH($V$43,T3514)),"WINCOMDAKLAK",IF(ISNUMBER(SEARCH($V$44,T3514)),"WINCOMSOCTRANG",IF(ISNUMBER(SEARCH($V$45,T3514)),"WINCOMSONLA",IF(ISNUMBER(SEARCH($V$46,T3514)),"WINCOMKONTUM",IF(ISNUMBER(SEARCH($V$47,T3514)),"WINCOMPHUYEN",IF(ISNUMBER(SEARCH($V$48,T3514)),"WINCOMQUANGTRI",IF(ISNUMBER(SEARCH($V$49,T3514)),"WINCOMBINHDINH",IF(ISNUMBER(SEARCH($V$50,T3514)),"WINCOMCAOBANG",IF(ISNUMBER(SEARCH($V$51,T3514)),"WINCOMQUANGBINH",IF(ISNUMBER(SEARCH($V$52,T3514)),"WINCOMLAMDONG",IF(ISNUMBER(SEARCH($V$53,T3514)),"WINCOMVINHLONG",IF(ISNUMBER(SEARCH($V$54,T3514)),"WINCOMDONGTHAP",IF(ISNUMBER(SEARCH($V$55,T3514)),"WINCOMTIENGIANG",IF(ISNUMBER(SEARCH($V$56,T3514)),"WINCOMQUANGNINH",0))))))))))))))))))))))))))))))))))))))))))))))))))))))</f>
        <v>WINCOMHANOI</v>
      </c>
    </row>
    <row r="3515" spans="1:25" x14ac:dyDescent="0.2">
      <c r="A3515" t="s">
        <v>0</v>
      </c>
      <c r="B3515" t="s">
        <v>5355</v>
      </c>
      <c r="C3515" t="s">
        <v>2</v>
      </c>
      <c r="D3515" t="s">
        <v>45</v>
      </c>
      <c r="E3515" t="s">
        <v>4</v>
      </c>
      <c r="F3515" s="5">
        <f t="shared" si="217"/>
        <v>4</v>
      </c>
      <c r="G3515" s="2">
        <v>351148</v>
      </c>
      <c r="H3515" s="2">
        <v>386262.80000000005</v>
      </c>
      <c r="I3515" t="s">
        <v>5</v>
      </c>
      <c r="J3515" t="s">
        <v>46</v>
      </c>
      <c r="K3515" t="str">
        <f t="shared" si="218"/>
        <v>Bắp bò muối gói 200g</v>
      </c>
      <c r="L3515" s="8" t="str">
        <f>VLOOKUP(K3515,'[1]Mã Misa'!$B$2:$D$74,2,0)</f>
        <v>Bắp bò muối 200g</v>
      </c>
      <c r="M3515" s="8" t="str">
        <f>VLOOKUP(L3515,'[1]Mã Misa'!$C$2:$D$74,2,0)</f>
        <v>BBM200</v>
      </c>
      <c r="N3515" s="2">
        <v>87787</v>
      </c>
      <c r="O3515" t="s">
        <v>5356</v>
      </c>
      <c r="P3515" s="8" t="str">
        <f t="shared" si="219"/>
        <v>0001605</v>
      </c>
      <c r="Q3515" s="8" t="e">
        <f t="array" ref="Q3515">IF(VLOOKUP(P3515,$AA$1:$AC$32,1,0)&lt;&gt;0,(P3515&amp;"A"),0)</f>
        <v>#N/A</v>
      </c>
      <c r="R3515" s="12">
        <v>44529</v>
      </c>
      <c r="S3515" t="s">
        <v>2216</v>
      </c>
      <c r="T3515" s="8" t="str">
        <f t="shared" si="220"/>
        <v>VM+ TNN 37</v>
      </c>
      <c r="U3515" t="s">
        <v>6612</v>
      </c>
      <c r="Y3515" t="str">
        <f t="array" ref="Y3515">IF(ISNUMBER(SEARCH($V$3,T3515)),"WINCOMHANOI",IF(ISNUMBER(SEARCH($V$4,T3515)),"WINCOMHOCHIMINH",IF(ISNUMBER(SEARCH($V$5,T3515)),"WINCOMDANANG",IF(ISNUMBER(SEARCH($V$6,T3515)),"WINCOMHAIDUONG",IF(ISNUMBER(SEARCH($V$7,T3515)),"WINCOMQUANGNINH",IF(ISNUMBER(SEARCH($V$8,T3515)),"WINCOMHAIPHONG",IF(ISNUMBER(SEARCH($V$9,T3515)),"WINCOMBACGIANG",IF(ISNUMBER(SEARCH($V$10,T3515)),"WINCOMBACNINH",IF(ISNUMBER(SEARCH($V$11,T3515)),"WINCOMPHUTHO",IF(ISNUMBER(SEARCH($V$12,T3515)),"WINCOMHATINH",IF(ISNUMBER(SEARCH($V$13,T3515)),"WINCOMTHAINGUYEN",IF(ISNUMBER(SEARCH($V$14,T3515)),"WINCOMKHANHHOA",IF(ISNUMBER(SEARCH($V$15,T3515)),"WINCOMHUNGYEN",IF(ISNUMBER(SEARCH($V$16,T3515)),"WINCOMNGHEAN",IF(ISNUMBER(SEARCH($V$17,T3515)),"WINCOMLAOCAI",IF(ISNUMBER(SEARCH($V$18,T3515)),"WINCOMVUNGTAU",IF(ISNUMBER(SEARCH($V$19,T3515)),"WINCOMBINHDUONG",IF(ISNUMBER(SEARCH($V$20,T3515)),"WINCOMKIENGIANG",IF(ISNUMBER(SEARCH($V$21,T3515)),"WINCOMHANAM",IF(ISNUMBER(SEARCH($V$22,T3515)),"WINCOMNAMDINH",IF(ISNUMBER(SEARCH($V$23,T3515)),"WINCOMLANGSON",IF(ISNUMBER(SEARCH($V$24,T3515)),"WINCOMTHANHHOA",IF(ISNUMBER(SEARCH($V$25,T3515)),"WINCOMYENBAI",IF(ISNUMBER(SEARCH($V$26,T3515)),"WINCOMTUYENQUANG",IF(ISNUMBER(SEARCH($V$27,T3515)),"WINCOMHUE",IF(ISNUMBER(SEARCH($V$28,T3515)),"WINCOMQUANGNAM",IF(ISNUMBER(SEARCH($V$29,T3515)),"WINCOMVINHPHUC",IF(ISNUMBER(SEARCH($V$30,T3515)),"WINCOMHAGIANG",IF(ISNUMBER(SEARCH($V$31,T3515)),"WINCOMNINHBINH",IF(ISNUMBER(SEARCH($V$32,T3515)),"WINCOMTRAVINH",IF(ISNUMBER(SEARCH($V$33,T3515)),"WINCOMCANTHO",IF(ISNUMBER(SEARCH($V$34,T3515)),"WINCOMBENTRE",IF(ISNUMBER(SEARCH($V$35,T3515)),"WINCOMCAMAU",IF(ISNUMBER(SEARCH($V$36,T3515)),"WINCOMANGIANG",IF(ISNUMBER(SEARCH($V$37,T3515)),"WINCOMNINHTHUAN",IF(ISNUMBER(SEARCH($V$38,T3515)),"WINCOMTHAIBINH",IF(ISNUMBER(SEARCH($V$39,T3515)),"WINCOMGIALAI",IF(ISNUMBER(SEARCH($V$40,T3515)),"WINCOMHOABINH",IF(ISNUMBER(SEARCH($V$41,T3515)),"WINCOMQUANGNGAI",IF(ISNUMBER(SEARCH($V$42,T3515)),"WINCOMBINHTHUAN",IF(ISNUMBER(SEARCH($V$43,T3515)),"WINCOMDAKLAK",IF(ISNUMBER(SEARCH($V$44,T3515)),"WINCOMSOCTRANG",IF(ISNUMBER(SEARCH($V$45,T3515)),"WINCOMSONLA",IF(ISNUMBER(SEARCH($V$46,T3515)),"WINCOMKONTUM",IF(ISNUMBER(SEARCH($V$47,T3515)),"WINCOMPHUYEN",IF(ISNUMBER(SEARCH($V$48,T3515)),"WINCOMQUANGTRI",IF(ISNUMBER(SEARCH($V$49,T3515)),"WINCOMBINHDINH",IF(ISNUMBER(SEARCH($V$50,T3515)),"WINCOMCAOBANG",IF(ISNUMBER(SEARCH($V$51,T3515)),"WINCOMQUANGBINH",IF(ISNUMBER(SEARCH($V$52,T3515)),"WINCOMLAMDONG",IF(ISNUMBER(SEARCH($V$53,T3515)),"WINCOMVINHLONG",IF(ISNUMBER(SEARCH($V$54,T3515)),"WINCOMDONGTHAP",IF(ISNUMBER(SEARCH($V$55,T3515)),"WINCOMTIENGIANG",IF(ISNUMBER(SEARCH($V$56,T3515)),"WINCOMQUANGNINH",0))))))))))))))))))))))))))))))))))))))))))))))))))))))</f>
        <v>WINCOMTHAINGUYEN</v>
      </c>
    </row>
    <row r="3516" spans="1:25" x14ac:dyDescent="0.2">
      <c r="A3516" t="s">
        <v>0</v>
      </c>
      <c r="B3516" t="s">
        <v>5357</v>
      </c>
      <c r="C3516" t="s">
        <v>2</v>
      </c>
      <c r="D3516" t="s">
        <v>15</v>
      </c>
      <c r="E3516" t="s">
        <v>4</v>
      </c>
      <c r="F3516" s="5">
        <f t="shared" si="217"/>
        <v>26</v>
      </c>
      <c r="G3516" s="2">
        <v>1568008</v>
      </c>
      <c r="H3516" s="2">
        <v>1724808.8</v>
      </c>
      <c r="I3516" t="s">
        <v>5</v>
      </c>
      <c r="J3516" t="s">
        <v>16</v>
      </c>
      <c r="K3516" t="str">
        <f t="shared" si="218"/>
        <v>_Chả nướng 300g</v>
      </c>
      <c r="L3516" s="8" t="str">
        <f>VLOOKUP(K3516,'[1]Mã Misa'!$B$2:$D$74,2,0)</f>
        <v>Chả nướng 300g</v>
      </c>
      <c r="M3516" s="8" t="str">
        <f>VLOOKUP(L3516,'[1]Mã Misa'!$C$2:$D$74,2,0)</f>
        <v>CN300</v>
      </c>
      <c r="N3516" s="2">
        <v>60308</v>
      </c>
      <c r="O3516" t="s">
        <v>5358</v>
      </c>
      <c r="P3516" s="8" t="str">
        <f t="shared" si="219"/>
        <v>0045422</v>
      </c>
      <c r="Q3516" s="8" t="e">
        <f t="array" ref="Q3516">IF(VLOOKUP(P3516,$AA$1:$AC$32,1,0)&lt;&gt;0,(P3516&amp;"A"),0)</f>
        <v>#N/A</v>
      </c>
      <c r="R3516" s="12">
        <v>44529</v>
      </c>
      <c r="S3516" t="s">
        <v>3942</v>
      </c>
      <c r="T3516" s="8" t="str">
        <f t="shared" si="220"/>
        <v>VM+HCM 196</v>
      </c>
      <c r="U3516" t="s">
        <v>6994</v>
      </c>
      <c r="Y3516" t="str">
        <f t="array" ref="Y3516">IF(ISNUMBER(SEARCH($V$3,T3516)),"WINCOMHANOI",IF(ISNUMBER(SEARCH($V$4,T3516)),"WINCOMHOCHIMINH",IF(ISNUMBER(SEARCH($V$5,T3516)),"WINCOMDANANG",IF(ISNUMBER(SEARCH($V$6,T3516)),"WINCOMHAIDUONG",IF(ISNUMBER(SEARCH($V$7,T3516)),"WINCOMQUANGNINH",IF(ISNUMBER(SEARCH($V$8,T3516)),"WINCOMHAIPHONG",IF(ISNUMBER(SEARCH($V$9,T3516)),"WINCOMBACGIANG",IF(ISNUMBER(SEARCH($V$10,T3516)),"WINCOMBACNINH",IF(ISNUMBER(SEARCH($V$11,T3516)),"WINCOMPHUTHO",IF(ISNUMBER(SEARCH($V$12,T3516)),"WINCOMHATINH",IF(ISNUMBER(SEARCH($V$13,T3516)),"WINCOMTHAINGUYEN",IF(ISNUMBER(SEARCH($V$14,T3516)),"WINCOMKHANHHOA",IF(ISNUMBER(SEARCH($V$15,T3516)),"WINCOMHUNGYEN",IF(ISNUMBER(SEARCH($V$16,T3516)),"WINCOMNGHEAN",IF(ISNUMBER(SEARCH($V$17,T3516)),"WINCOMLAOCAI",IF(ISNUMBER(SEARCH($V$18,T3516)),"WINCOMVUNGTAU",IF(ISNUMBER(SEARCH($V$19,T3516)),"WINCOMBINHDUONG",IF(ISNUMBER(SEARCH($V$20,T3516)),"WINCOMKIENGIANG",IF(ISNUMBER(SEARCH($V$21,T3516)),"WINCOMHANAM",IF(ISNUMBER(SEARCH($V$22,T3516)),"WINCOMNAMDINH",IF(ISNUMBER(SEARCH($V$23,T3516)),"WINCOMLANGSON",IF(ISNUMBER(SEARCH($V$24,T3516)),"WINCOMTHANHHOA",IF(ISNUMBER(SEARCH($V$25,T3516)),"WINCOMYENBAI",IF(ISNUMBER(SEARCH($V$26,T3516)),"WINCOMTUYENQUANG",IF(ISNUMBER(SEARCH($V$27,T3516)),"WINCOMHUE",IF(ISNUMBER(SEARCH($V$28,T3516)),"WINCOMQUANGNAM",IF(ISNUMBER(SEARCH($V$29,T3516)),"WINCOMVINHPHUC",IF(ISNUMBER(SEARCH($V$30,T3516)),"WINCOMHAGIANG",IF(ISNUMBER(SEARCH($V$31,T3516)),"WINCOMNINHBINH",IF(ISNUMBER(SEARCH($V$32,T3516)),"WINCOMTRAVINH",IF(ISNUMBER(SEARCH($V$33,T3516)),"WINCOMCANTHO",IF(ISNUMBER(SEARCH($V$34,T3516)),"WINCOMBENTRE",IF(ISNUMBER(SEARCH($V$35,T3516)),"WINCOMCAMAU",IF(ISNUMBER(SEARCH($V$36,T3516)),"WINCOMANGIANG",IF(ISNUMBER(SEARCH($V$37,T3516)),"WINCOMNINHTHUAN",IF(ISNUMBER(SEARCH($V$38,T3516)),"WINCOMTHAIBINH",IF(ISNUMBER(SEARCH($V$39,T3516)),"WINCOMGIALAI",IF(ISNUMBER(SEARCH($V$40,T3516)),"WINCOMHOABINH",IF(ISNUMBER(SEARCH($V$41,T3516)),"WINCOMQUANGNGAI",IF(ISNUMBER(SEARCH($V$42,T3516)),"WINCOMBINHTHUAN",IF(ISNUMBER(SEARCH($V$43,T3516)),"WINCOMDAKLAK",IF(ISNUMBER(SEARCH($V$44,T3516)),"WINCOMSOCTRANG",IF(ISNUMBER(SEARCH($V$45,T3516)),"WINCOMSONLA",IF(ISNUMBER(SEARCH($V$46,T3516)),"WINCOMKONTUM",IF(ISNUMBER(SEARCH($V$47,T3516)),"WINCOMPHUYEN",IF(ISNUMBER(SEARCH($V$48,T3516)),"WINCOMQUANGTRI",IF(ISNUMBER(SEARCH($V$49,T3516)),"WINCOMBINHDINH",IF(ISNUMBER(SEARCH($V$50,T3516)),"WINCOMCAOBANG",IF(ISNUMBER(SEARCH($V$51,T3516)),"WINCOMQUANGBINH",IF(ISNUMBER(SEARCH($V$52,T3516)),"WINCOMLAMDONG",IF(ISNUMBER(SEARCH($V$53,T3516)),"WINCOMVINHLONG",IF(ISNUMBER(SEARCH($V$54,T3516)),"WINCOMDONGTHAP",IF(ISNUMBER(SEARCH($V$55,T3516)),"WINCOMTIENGIANG",IF(ISNUMBER(SEARCH($V$56,T3516)),"WINCOMQUANGNINH",0))))))))))))))))))))))))))))))))))))))))))))))))))))))</f>
        <v>WINCOMHOCHIMINH</v>
      </c>
    </row>
    <row r="3517" spans="1:25" x14ac:dyDescent="0.2">
      <c r="A3517" t="s">
        <v>0</v>
      </c>
      <c r="B3517" t="s">
        <v>5357</v>
      </c>
      <c r="C3517" t="s">
        <v>31</v>
      </c>
      <c r="D3517" t="s">
        <v>39</v>
      </c>
      <c r="E3517" t="s">
        <v>4</v>
      </c>
      <c r="F3517" s="5">
        <f t="shared" si="217"/>
        <v>15</v>
      </c>
      <c r="G3517" s="2">
        <v>690000</v>
      </c>
      <c r="H3517" s="2">
        <v>759000.00000000012</v>
      </c>
      <c r="I3517" t="s">
        <v>5</v>
      </c>
      <c r="J3517" t="s">
        <v>40</v>
      </c>
      <c r="K3517" t="str">
        <f t="shared" si="218"/>
        <v>Mộc nấm hương gói 250g</v>
      </c>
      <c r="L3517" s="8" t="str">
        <f>VLOOKUP(K3517,'[1]Mã Misa'!$B$2:$D$74,2,0)</f>
        <v>Mộc Nấm Hương 250g</v>
      </c>
      <c r="M3517" s="8" t="str">
        <f>VLOOKUP(L3517,'[1]Mã Misa'!$C$2:$D$74,2,0)</f>
        <v>MNH250</v>
      </c>
      <c r="N3517" s="2">
        <v>46000</v>
      </c>
      <c r="O3517" t="s">
        <v>5358</v>
      </c>
      <c r="P3517" s="8" t="str">
        <f t="shared" si="219"/>
        <v>0045422</v>
      </c>
      <c r="Q3517" s="8" t="e">
        <f t="array" ref="Q3517">IF(VLOOKUP(P3517,$AA$1:$AC$32,1,0)&lt;&gt;0,(P3517&amp;"A"),0)</f>
        <v>#N/A</v>
      </c>
      <c r="R3517" s="12">
        <v>44529</v>
      </c>
      <c r="S3517" t="s">
        <v>3942</v>
      </c>
      <c r="T3517" s="8" t="str">
        <f t="shared" si="220"/>
        <v>VM+HCM 196</v>
      </c>
      <c r="U3517" t="s">
        <v>6994</v>
      </c>
      <c r="Y3517" t="str">
        <f t="array" ref="Y3517">IF(ISNUMBER(SEARCH($V$3,T3517)),"WINCOMHANOI",IF(ISNUMBER(SEARCH($V$4,T3517)),"WINCOMHOCHIMINH",IF(ISNUMBER(SEARCH($V$5,T3517)),"WINCOMDANANG",IF(ISNUMBER(SEARCH($V$6,T3517)),"WINCOMHAIDUONG",IF(ISNUMBER(SEARCH($V$7,T3517)),"WINCOMQUANGNINH",IF(ISNUMBER(SEARCH($V$8,T3517)),"WINCOMHAIPHONG",IF(ISNUMBER(SEARCH($V$9,T3517)),"WINCOMBACGIANG",IF(ISNUMBER(SEARCH($V$10,T3517)),"WINCOMBACNINH",IF(ISNUMBER(SEARCH($V$11,T3517)),"WINCOMPHUTHO",IF(ISNUMBER(SEARCH($V$12,T3517)),"WINCOMHATINH",IF(ISNUMBER(SEARCH($V$13,T3517)),"WINCOMTHAINGUYEN",IF(ISNUMBER(SEARCH($V$14,T3517)),"WINCOMKHANHHOA",IF(ISNUMBER(SEARCH($V$15,T3517)),"WINCOMHUNGYEN",IF(ISNUMBER(SEARCH($V$16,T3517)),"WINCOMNGHEAN",IF(ISNUMBER(SEARCH($V$17,T3517)),"WINCOMLAOCAI",IF(ISNUMBER(SEARCH($V$18,T3517)),"WINCOMVUNGTAU",IF(ISNUMBER(SEARCH($V$19,T3517)),"WINCOMBINHDUONG",IF(ISNUMBER(SEARCH($V$20,T3517)),"WINCOMKIENGIANG",IF(ISNUMBER(SEARCH($V$21,T3517)),"WINCOMHANAM",IF(ISNUMBER(SEARCH($V$22,T3517)),"WINCOMNAMDINH",IF(ISNUMBER(SEARCH($V$23,T3517)),"WINCOMLANGSON",IF(ISNUMBER(SEARCH($V$24,T3517)),"WINCOMTHANHHOA",IF(ISNUMBER(SEARCH($V$25,T3517)),"WINCOMYENBAI",IF(ISNUMBER(SEARCH($V$26,T3517)),"WINCOMTUYENQUANG",IF(ISNUMBER(SEARCH($V$27,T3517)),"WINCOMHUE",IF(ISNUMBER(SEARCH($V$28,T3517)),"WINCOMQUANGNAM",IF(ISNUMBER(SEARCH($V$29,T3517)),"WINCOMVINHPHUC",IF(ISNUMBER(SEARCH($V$30,T3517)),"WINCOMHAGIANG",IF(ISNUMBER(SEARCH($V$31,T3517)),"WINCOMNINHBINH",IF(ISNUMBER(SEARCH($V$32,T3517)),"WINCOMTRAVINH",IF(ISNUMBER(SEARCH($V$33,T3517)),"WINCOMCANTHO",IF(ISNUMBER(SEARCH($V$34,T3517)),"WINCOMBENTRE",IF(ISNUMBER(SEARCH($V$35,T3517)),"WINCOMCAMAU",IF(ISNUMBER(SEARCH($V$36,T3517)),"WINCOMANGIANG",IF(ISNUMBER(SEARCH($V$37,T3517)),"WINCOMNINHTHUAN",IF(ISNUMBER(SEARCH($V$38,T3517)),"WINCOMTHAIBINH",IF(ISNUMBER(SEARCH($V$39,T3517)),"WINCOMGIALAI",IF(ISNUMBER(SEARCH($V$40,T3517)),"WINCOMHOABINH",IF(ISNUMBER(SEARCH($V$41,T3517)),"WINCOMQUANGNGAI",IF(ISNUMBER(SEARCH($V$42,T3517)),"WINCOMBINHTHUAN",IF(ISNUMBER(SEARCH($V$43,T3517)),"WINCOMDAKLAK",IF(ISNUMBER(SEARCH($V$44,T3517)),"WINCOMSOCTRANG",IF(ISNUMBER(SEARCH($V$45,T3517)),"WINCOMSONLA",IF(ISNUMBER(SEARCH($V$46,T3517)),"WINCOMKONTUM",IF(ISNUMBER(SEARCH($V$47,T3517)),"WINCOMPHUYEN",IF(ISNUMBER(SEARCH($V$48,T3517)),"WINCOMQUANGTRI",IF(ISNUMBER(SEARCH($V$49,T3517)),"WINCOMBINHDINH",IF(ISNUMBER(SEARCH($V$50,T3517)),"WINCOMCAOBANG",IF(ISNUMBER(SEARCH($V$51,T3517)),"WINCOMQUANGBINH",IF(ISNUMBER(SEARCH($V$52,T3517)),"WINCOMLAMDONG",IF(ISNUMBER(SEARCH($V$53,T3517)),"WINCOMVINHLONG",IF(ISNUMBER(SEARCH($V$54,T3517)),"WINCOMDONGTHAP",IF(ISNUMBER(SEARCH($V$55,T3517)),"WINCOMTIENGIANG",IF(ISNUMBER(SEARCH($V$56,T3517)),"WINCOMQUANGNINH",0))))))))))))))))))))))))))))))))))))))))))))))))))))))</f>
        <v>WINCOMHOCHIMINH</v>
      </c>
    </row>
    <row r="3518" spans="1:25" x14ac:dyDescent="0.2">
      <c r="A3518" t="s">
        <v>0</v>
      </c>
      <c r="B3518" t="s">
        <v>5357</v>
      </c>
      <c r="C3518" t="s">
        <v>34</v>
      </c>
      <c r="D3518" t="s">
        <v>3</v>
      </c>
      <c r="E3518" t="s">
        <v>4</v>
      </c>
      <c r="F3518" s="5">
        <f t="shared" si="217"/>
        <v>3</v>
      </c>
      <c r="G3518" s="2">
        <v>266538</v>
      </c>
      <c r="H3518" s="2">
        <v>293191.80000000005</v>
      </c>
      <c r="I3518" t="s">
        <v>5</v>
      </c>
      <c r="J3518" t="s">
        <v>6</v>
      </c>
      <c r="K3518" t="str">
        <f t="shared" si="218"/>
        <v>Gà muối gói 500g</v>
      </c>
      <c r="L3518" s="8" t="str">
        <f>VLOOKUP(K3518,'[1]Mã Misa'!$B$2:$D$74,2,0)</f>
        <v>Gà muối 500g</v>
      </c>
      <c r="M3518" s="8" t="str">
        <f>VLOOKUP(L3518,'[1]Mã Misa'!$C$2:$D$74,2,0)</f>
        <v>GM500</v>
      </c>
      <c r="N3518" s="2">
        <v>88846</v>
      </c>
      <c r="O3518" t="s">
        <v>5358</v>
      </c>
      <c r="P3518" s="8" t="str">
        <f t="shared" si="219"/>
        <v>0045422</v>
      </c>
      <c r="Q3518" s="8" t="e">
        <f t="array" ref="Q3518">IF(VLOOKUP(P3518,$AA$1:$AC$32,1,0)&lt;&gt;0,(P3518&amp;"A"),0)</f>
        <v>#N/A</v>
      </c>
      <c r="R3518" s="12">
        <v>44529</v>
      </c>
      <c r="S3518" t="s">
        <v>3942</v>
      </c>
      <c r="T3518" s="8" t="str">
        <f t="shared" si="220"/>
        <v>VM+HCM 196</v>
      </c>
      <c r="U3518" t="s">
        <v>6994</v>
      </c>
      <c r="Y3518" t="str">
        <f t="array" ref="Y3518">IF(ISNUMBER(SEARCH($V$3,T3518)),"WINCOMHANOI",IF(ISNUMBER(SEARCH($V$4,T3518)),"WINCOMHOCHIMINH",IF(ISNUMBER(SEARCH($V$5,T3518)),"WINCOMDANANG",IF(ISNUMBER(SEARCH($V$6,T3518)),"WINCOMHAIDUONG",IF(ISNUMBER(SEARCH($V$7,T3518)),"WINCOMQUANGNINH",IF(ISNUMBER(SEARCH($V$8,T3518)),"WINCOMHAIPHONG",IF(ISNUMBER(SEARCH($V$9,T3518)),"WINCOMBACGIANG",IF(ISNUMBER(SEARCH($V$10,T3518)),"WINCOMBACNINH",IF(ISNUMBER(SEARCH($V$11,T3518)),"WINCOMPHUTHO",IF(ISNUMBER(SEARCH($V$12,T3518)),"WINCOMHATINH",IF(ISNUMBER(SEARCH($V$13,T3518)),"WINCOMTHAINGUYEN",IF(ISNUMBER(SEARCH($V$14,T3518)),"WINCOMKHANHHOA",IF(ISNUMBER(SEARCH($V$15,T3518)),"WINCOMHUNGYEN",IF(ISNUMBER(SEARCH($V$16,T3518)),"WINCOMNGHEAN",IF(ISNUMBER(SEARCH($V$17,T3518)),"WINCOMLAOCAI",IF(ISNUMBER(SEARCH($V$18,T3518)),"WINCOMVUNGTAU",IF(ISNUMBER(SEARCH($V$19,T3518)),"WINCOMBINHDUONG",IF(ISNUMBER(SEARCH($V$20,T3518)),"WINCOMKIENGIANG",IF(ISNUMBER(SEARCH($V$21,T3518)),"WINCOMHANAM",IF(ISNUMBER(SEARCH($V$22,T3518)),"WINCOMNAMDINH",IF(ISNUMBER(SEARCH($V$23,T3518)),"WINCOMLANGSON",IF(ISNUMBER(SEARCH($V$24,T3518)),"WINCOMTHANHHOA",IF(ISNUMBER(SEARCH($V$25,T3518)),"WINCOMYENBAI",IF(ISNUMBER(SEARCH($V$26,T3518)),"WINCOMTUYENQUANG",IF(ISNUMBER(SEARCH($V$27,T3518)),"WINCOMHUE",IF(ISNUMBER(SEARCH($V$28,T3518)),"WINCOMQUANGNAM",IF(ISNUMBER(SEARCH($V$29,T3518)),"WINCOMVINHPHUC",IF(ISNUMBER(SEARCH($V$30,T3518)),"WINCOMHAGIANG",IF(ISNUMBER(SEARCH($V$31,T3518)),"WINCOMNINHBINH",IF(ISNUMBER(SEARCH($V$32,T3518)),"WINCOMTRAVINH",IF(ISNUMBER(SEARCH($V$33,T3518)),"WINCOMCANTHO",IF(ISNUMBER(SEARCH($V$34,T3518)),"WINCOMBENTRE",IF(ISNUMBER(SEARCH($V$35,T3518)),"WINCOMCAMAU",IF(ISNUMBER(SEARCH($V$36,T3518)),"WINCOMANGIANG",IF(ISNUMBER(SEARCH($V$37,T3518)),"WINCOMNINHTHUAN",IF(ISNUMBER(SEARCH($V$38,T3518)),"WINCOMTHAIBINH",IF(ISNUMBER(SEARCH($V$39,T3518)),"WINCOMGIALAI",IF(ISNUMBER(SEARCH($V$40,T3518)),"WINCOMHOABINH",IF(ISNUMBER(SEARCH($V$41,T3518)),"WINCOMQUANGNGAI",IF(ISNUMBER(SEARCH($V$42,T3518)),"WINCOMBINHTHUAN",IF(ISNUMBER(SEARCH($V$43,T3518)),"WINCOMDAKLAK",IF(ISNUMBER(SEARCH($V$44,T3518)),"WINCOMSOCTRANG",IF(ISNUMBER(SEARCH($V$45,T3518)),"WINCOMSONLA",IF(ISNUMBER(SEARCH($V$46,T3518)),"WINCOMKONTUM",IF(ISNUMBER(SEARCH($V$47,T3518)),"WINCOMPHUYEN",IF(ISNUMBER(SEARCH($V$48,T3518)),"WINCOMQUANGTRI",IF(ISNUMBER(SEARCH($V$49,T3518)),"WINCOMBINHDINH",IF(ISNUMBER(SEARCH($V$50,T3518)),"WINCOMCAOBANG",IF(ISNUMBER(SEARCH($V$51,T3518)),"WINCOMQUANGBINH",IF(ISNUMBER(SEARCH($V$52,T3518)),"WINCOMLAMDONG",IF(ISNUMBER(SEARCH($V$53,T3518)),"WINCOMVINHLONG",IF(ISNUMBER(SEARCH($V$54,T3518)),"WINCOMDONGTHAP",IF(ISNUMBER(SEARCH($V$55,T3518)),"WINCOMTIENGIANG",IF(ISNUMBER(SEARCH($V$56,T3518)),"WINCOMQUANGNINH",0))))))))))))))))))))))))))))))))))))))))))))))))))))))</f>
        <v>WINCOMHOCHIMINH</v>
      </c>
    </row>
    <row r="3519" spans="1:25" x14ac:dyDescent="0.2">
      <c r="A3519" t="s">
        <v>0</v>
      </c>
      <c r="B3519" t="s">
        <v>5357</v>
      </c>
      <c r="C3519" t="s">
        <v>37</v>
      </c>
      <c r="D3519" t="s">
        <v>32</v>
      </c>
      <c r="E3519" t="s">
        <v>4</v>
      </c>
      <c r="F3519" s="5">
        <f t="shared" si="217"/>
        <v>2</v>
      </c>
      <c r="G3519" s="2">
        <v>118800</v>
      </c>
      <c r="H3519" s="2">
        <v>130680.00000000001</v>
      </c>
      <c r="I3519" t="s">
        <v>5</v>
      </c>
      <c r="J3519" t="s">
        <v>33</v>
      </c>
      <c r="K3519" t="str">
        <f t="shared" si="218"/>
        <v>_Giò lụa 250g</v>
      </c>
      <c r="L3519" s="8" t="str">
        <f>VLOOKUP(K3519,'[1]Mã Misa'!$B$2:$D$74,2,0)</f>
        <v>Giò lụa 250g</v>
      </c>
      <c r="M3519" s="8" t="str">
        <f>VLOOKUP(L3519,'[1]Mã Misa'!$C$2:$D$74,2,0)</f>
        <v>GL250</v>
      </c>
      <c r="N3519" s="2">
        <v>59400</v>
      </c>
      <c r="O3519" t="s">
        <v>5358</v>
      </c>
      <c r="P3519" s="8" t="str">
        <f t="shared" si="219"/>
        <v>0045422</v>
      </c>
      <c r="Q3519" s="8" t="e">
        <f t="array" ref="Q3519">IF(VLOOKUP(P3519,$AA$1:$AC$32,1,0)&lt;&gt;0,(P3519&amp;"A"),0)</f>
        <v>#N/A</v>
      </c>
      <c r="R3519" s="12">
        <v>44529</v>
      </c>
      <c r="S3519" t="s">
        <v>3942</v>
      </c>
      <c r="T3519" s="8" t="str">
        <f t="shared" si="220"/>
        <v>VM+HCM 196</v>
      </c>
      <c r="U3519" t="s">
        <v>6994</v>
      </c>
      <c r="Y3519" t="str">
        <f t="array" ref="Y3519">IF(ISNUMBER(SEARCH($V$3,T3519)),"WINCOMHANOI",IF(ISNUMBER(SEARCH($V$4,T3519)),"WINCOMHOCHIMINH",IF(ISNUMBER(SEARCH($V$5,T3519)),"WINCOMDANANG",IF(ISNUMBER(SEARCH($V$6,T3519)),"WINCOMHAIDUONG",IF(ISNUMBER(SEARCH($V$7,T3519)),"WINCOMQUANGNINH",IF(ISNUMBER(SEARCH($V$8,T3519)),"WINCOMHAIPHONG",IF(ISNUMBER(SEARCH($V$9,T3519)),"WINCOMBACGIANG",IF(ISNUMBER(SEARCH($V$10,T3519)),"WINCOMBACNINH",IF(ISNUMBER(SEARCH($V$11,T3519)),"WINCOMPHUTHO",IF(ISNUMBER(SEARCH($V$12,T3519)),"WINCOMHATINH",IF(ISNUMBER(SEARCH($V$13,T3519)),"WINCOMTHAINGUYEN",IF(ISNUMBER(SEARCH($V$14,T3519)),"WINCOMKHANHHOA",IF(ISNUMBER(SEARCH($V$15,T3519)),"WINCOMHUNGYEN",IF(ISNUMBER(SEARCH($V$16,T3519)),"WINCOMNGHEAN",IF(ISNUMBER(SEARCH($V$17,T3519)),"WINCOMLAOCAI",IF(ISNUMBER(SEARCH($V$18,T3519)),"WINCOMVUNGTAU",IF(ISNUMBER(SEARCH($V$19,T3519)),"WINCOMBINHDUONG",IF(ISNUMBER(SEARCH($V$20,T3519)),"WINCOMKIENGIANG",IF(ISNUMBER(SEARCH($V$21,T3519)),"WINCOMHANAM",IF(ISNUMBER(SEARCH($V$22,T3519)),"WINCOMNAMDINH",IF(ISNUMBER(SEARCH($V$23,T3519)),"WINCOMLANGSON",IF(ISNUMBER(SEARCH($V$24,T3519)),"WINCOMTHANHHOA",IF(ISNUMBER(SEARCH($V$25,T3519)),"WINCOMYENBAI",IF(ISNUMBER(SEARCH($V$26,T3519)),"WINCOMTUYENQUANG",IF(ISNUMBER(SEARCH($V$27,T3519)),"WINCOMHUE",IF(ISNUMBER(SEARCH($V$28,T3519)),"WINCOMQUANGNAM",IF(ISNUMBER(SEARCH($V$29,T3519)),"WINCOMVINHPHUC",IF(ISNUMBER(SEARCH($V$30,T3519)),"WINCOMHAGIANG",IF(ISNUMBER(SEARCH($V$31,T3519)),"WINCOMNINHBINH",IF(ISNUMBER(SEARCH($V$32,T3519)),"WINCOMTRAVINH",IF(ISNUMBER(SEARCH($V$33,T3519)),"WINCOMCANTHO",IF(ISNUMBER(SEARCH($V$34,T3519)),"WINCOMBENTRE",IF(ISNUMBER(SEARCH($V$35,T3519)),"WINCOMCAMAU",IF(ISNUMBER(SEARCH($V$36,T3519)),"WINCOMANGIANG",IF(ISNUMBER(SEARCH($V$37,T3519)),"WINCOMNINHTHUAN",IF(ISNUMBER(SEARCH($V$38,T3519)),"WINCOMTHAIBINH",IF(ISNUMBER(SEARCH($V$39,T3519)),"WINCOMGIALAI",IF(ISNUMBER(SEARCH($V$40,T3519)),"WINCOMHOABINH",IF(ISNUMBER(SEARCH($V$41,T3519)),"WINCOMQUANGNGAI",IF(ISNUMBER(SEARCH($V$42,T3519)),"WINCOMBINHTHUAN",IF(ISNUMBER(SEARCH($V$43,T3519)),"WINCOMDAKLAK",IF(ISNUMBER(SEARCH($V$44,T3519)),"WINCOMSOCTRANG",IF(ISNUMBER(SEARCH($V$45,T3519)),"WINCOMSONLA",IF(ISNUMBER(SEARCH($V$46,T3519)),"WINCOMKONTUM",IF(ISNUMBER(SEARCH($V$47,T3519)),"WINCOMPHUYEN",IF(ISNUMBER(SEARCH($V$48,T3519)),"WINCOMQUANGTRI",IF(ISNUMBER(SEARCH($V$49,T3519)),"WINCOMBINHDINH",IF(ISNUMBER(SEARCH($V$50,T3519)),"WINCOMCAOBANG",IF(ISNUMBER(SEARCH($V$51,T3519)),"WINCOMQUANGBINH",IF(ISNUMBER(SEARCH($V$52,T3519)),"WINCOMLAMDONG",IF(ISNUMBER(SEARCH($V$53,T3519)),"WINCOMVINHLONG",IF(ISNUMBER(SEARCH($V$54,T3519)),"WINCOMDONGTHAP",IF(ISNUMBER(SEARCH($V$55,T3519)),"WINCOMTIENGIANG",IF(ISNUMBER(SEARCH($V$56,T3519)),"WINCOMQUANGNINH",0))))))))))))))))))))))))))))))))))))))))))))))))))))))</f>
        <v>WINCOMHOCHIMINH</v>
      </c>
    </row>
    <row r="3520" spans="1:25" x14ac:dyDescent="0.2">
      <c r="A3520" t="s">
        <v>0</v>
      </c>
      <c r="B3520" t="s">
        <v>5357</v>
      </c>
      <c r="C3520" t="s">
        <v>38</v>
      </c>
      <c r="D3520" t="s">
        <v>10</v>
      </c>
      <c r="E3520" t="s">
        <v>4</v>
      </c>
      <c r="F3520" s="5">
        <f t="shared" si="217"/>
        <v>2</v>
      </c>
      <c r="G3520" s="2">
        <v>122100</v>
      </c>
      <c r="H3520" s="2">
        <v>134310</v>
      </c>
      <c r="I3520" t="s">
        <v>5</v>
      </c>
      <c r="J3520" t="s">
        <v>11</v>
      </c>
      <c r="K3520" t="str">
        <f t="shared" si="218"/>
        <v>_Giò sụn gà 250g</v>
      </c>
      <c r="L3520" s="8" t="str">
        <f>VLOOKUP(K3520,'[1]Mã Misa'!$B$2:$D$74,2,0)</f>
        <v>Giò sụn gà 250g</v>
      </c>
      <c r="M3520" s="8" t="str">
        <f>VLOOKUP(L3520,'[1]Mã Misa'!$C$2:$D$74,2,0)</f>
        <v>GSG250</v>
      </c>
      <c r="N3520" s="2">
        <v>61050</v>
      </c>
      <c r="O3520" t="s">
        <v>5358</v>
      </c>
      <c r="P3520" s="8" t="str">
        <f t="shared" si="219"/>
        <v>0045422</v>
      </c>
      <c r="Q3520" s="8" t="e">
        <f t="array" ref="Q3520">IF(VLOOKUP(P3520,$AA$1:$AC$32,1,0)&lt;&gt;0,(P3520&amp;"A"),0)</f>
        <v>#N/A</v>
      </c>
      <c r="R3520" s="12">
        <v>44529</v>
      </c>
      <c r="S3520" t="s">
        <v>3942</v>
      </c>
      <c r="T3520" s="8" t="str">
        <f t="shared" si="220"/>
        <v>VM+HCM 196</v>
      </c>
      <c r="U3520" t="s">
        <v>6994</v>
      </c>
      <c r="Y3520" t="str">
        <f t="array" ref="Y3520">IF(ISNUMBER(SEARCH($V$3,T3520)),"WINCOMHANOI",IF(ISNUMBER(SEARCH($V$4,T3520)),"WINCOMHOCHIMINH",IF(ISNUMBER(SEARCH($V$5,T3520)),"WINCOMDANANG",IF(ISNUMBER(SEARCH($V$6,T3520)),"WINCOMHAIDUONG",IF(ISNUMBER(SEARCH($V$7,T3520)),"WINCOMQUANGNINH",IF(ISNUMBER(SEARCH($V$8,T3520)),"WINCOMHAIPHONG",IF(ISNUMBER(SEARCH($V$9,T3520)),"WINCOMBACGIANG",IF(ISNUMBER(SEARCH($V$10,T3520)),"WINCOMBACNINH",IF(ISNUMBER(SEARCH($V$11,T3520)),"WINCOMPHUTHO",IF(ISNUMBER(SEARCH($V$12,T3520)),"WINCOMHATINH",IF(ISNUMBER(SEARCH($V$13,T3520)),"WINCOMTHAINGUYEN",IF(ISNUMBER(SEARCH($V$14,T3520)),"WINCOMKHANHHOA",IF(ISNUMBER(SEARCH($V$15,T3520)),"WINCOMHUNGYEN",IF(ISNUMBER(SEARCH($V$16,T3520)),"WINCOMNGHEAN",IF(ISNUMBER(SEARCH($V$17,T3520)),"WINCOMLAOCAI",IF(ISNUMBER(SEARCH($V$18,T3520)),"WINCOMVUNGTAU",IF(ISNUMBER(SEARCH($V$19,T3520)),"WINCOMBINHDUONG",IF(ISNUMBER(SEARCH($V$20,T3520)),"WINCOMKIENGIANG",IF(ISNUMBER(SEARCH($V$21,T3520)),"WINCOMHANAM",IF(ISNUMBER(SEARCH($V$22,T3520)),"WINCOMNAMDINH",IF(ISNUMBER(SEARCH($V$23,T3520)),"WINCOMLANGSON",IF(ISNUMBER(SEARCH($V$24,T3520)),"WINCOMTHANHHOA",IF(ISNUMBER(SEARCH($V$25,T3520)),"WINCOMYENBAI",IF(ISNUMBER(SEARCH($V$26,T3520)),"WINCOMTUYENQUANG",IF(ISNUMBER(SEARCH($V$27,T3520)),"WINCOMHUE",IF(ISNUMBER(SEARCH($V$28,T3520)),"WINCOMQUANGNAM",IF(ISNUMBER(SEARCH($V$29,T3520)),"WINCOMVINHPHUC",IF(ISNUMBER(SEARCH($V$30,T3520)),"WINCOMHAGIANG",IF(ISNUMBER(SEARCH($V$31,T3520)),"WINCOMNINHBINH",IF(ISNUMBER(SEARCH($V$32,T3520)),"WINCOMTRAVINH",IF(ISNUMBER(SEARCH($V$33,T3520)),"WINCOMCANTHO",IF(ISNUMBER(SEARCH($V$34,T3520)),"WINCOMBENTRE",IF(ISNUMBER(SEARCH($V$35,T3520)),"WINCOMCAMAU",IF(ISNUMBER(SEARCH($V$36,T3520)),"WINCOMANGIANG",IF(ISNUMBER(SEARCH($V$37,T3520)),"WINCOMNINHTHUAN",IF(ISNUMBER(SEARCH($V$38,T3520)),"WINCOMTHAIBINH",IF(ISNUMBER(SEARCH($V$39,T3520)),"WINCOMGIALAI",IF(ISNUMBER(SEARCH($V$40,T3520)),"WINCOMHOABINH",IF(ISNUMBER(SEARCH($V$41,T3520)),"WINCOMQUANGNGAI",IF(ISNUMBER(SEARCH($V$42,T3520)),"WINCOMBINHTHUAN",IF(ISNUMBER(SEARCH($V$43,T3520)),"WINCOMDAKLAK",IF(ISNUMBER(SEARCH($V$44,T3520)),"WINCOMSOCTRANG",IF(ISNUMBER(SEARCH($V$45,T3520)),"WINCOMSONLA",IF(ISNUMBER(SEARCH($V$46,T3520)),"WINCOMKONTUM",IF(ISNUMBER(SEARCH($V$47,T3520)),"WINCOMPHUYEN",IF(ISNUMBER(SEARCH($V$48,T3520)),"WINCOMQUANGTRI",IF(ISNUMBER(SEARCH($V$49,T3520)),"WINCOMBINHDINH",IF(ISNUMBER(SEARCH($V$50,T3520)),"WINCOMCAOBANG",IF(ISNUMBER(SEARCH($V$51,T3520)),"WINCOMQUANGBINH",IF(ISNUMBER(SEARCH($V$52,T3520)),"WINCOMLAMDONG",IF(ISNUMBER(SEARCH($V$53,T3520)),"WINCOMVINHLONG",IF(ISNUMBER(SEARCH($V$54,T3520)),"WINCOMDONGTHAP",IF(ISNUMBER(SEARCH($V$55,T3520)),"WINCOMTIENGIANG",IF(ISNUMBER(SEARCH($V$56,T3520)),"WINCOMQUANGNINH",0))))))))))))))))))))))))))))))))))))))))))))))))))))))</f>
        <v>WINCOMHOCHIMINH</v>
      </c>
    </row>
    <row r="3521" spans="1:25" x14ac:dyDescent="0.2">
      <c r="A3521" t="s">
        <v>0</v>
      </c>
      <c r="B3521" t="s">
        <v>5359</v>
      </c>
      <c r="C3521" t="s">
        <v>2</v>
      </c>
      <c r="D3521" t="s">
        <v>39</v>
      </c>
      <c r="E3521" t="s">
        <v>4</v>
      </c>
      <c r="F3521" s="5">
        <f t="shared" si="217"/>
        <v>1</v>
      </c>
      <c r="G3521" s="2">
        <v>46000</v>
      </c>
      <c r="H3521" s="2">
        <v>50600.000000000007</v>
      </c>
      <c r="I3521" t="s">
        <v>5</v>
      </c>
      <c r="J3521" t="s">
        <v>40</v>
      </c>
      <c r="K3521" t="str">
        <f t="shared" si="218"/>
        <v>Mộc nấm hương gói 250g</v>
      </c>
      <c r="L3521" s="8" t="str">
        <f>VLOOKUP(K3521,'[1]Mã Misa'!$B$2:$D$74,2,0)</f>
        <v>Mộc Nấm Hương 250g</v>
      </c>
      <c r="M3521" s="8" t="str">
        <f>VLOOKUP(L3521,'[1]Mã Misa'!$C$2:$D$74,2,0)</f>
        <v>MNH250</v>
      </c>
      <c r="N3521" s="2">
        <v>46000</v>
      </c>
      <c r="O3521" t="s">
        <v>5360</v>
      </c>
      <c r="P3521" s="8" t="str">
        <f t="shared" si="219"/>
        <v>0019397</v>
      </c>
      <c r="Q3521" s="8" t="e">
        <f t="array" ref="Q3521">IF(VLOOKUP(P3521,$AA$1:$AC$32,1,0)&lt;&gt;0,(P3521&amp;"A"),0)</f>
        <v>#N/A</v>
      </c>
      <c r="R3521" s="12">
        <v>44529</v>
      </c>
      <c r="S3521" t="s">
        <v>613</v>
      </c>
      <c r="T3521" s="8" t="str">
        <f t="shared" si="220"/>
        <v>VM+ DNG 14</v>
      </c>
      <c r="U3521" t="s">
        <v>6155</v>
      </c>
      <c r="Y3521" t="str">
        <f t="array" ref="Y3521">IF(ISNUMBER(SEARCH($V$3,T3521)),"WINCOMHANOI",IF(ISNUMBER(SEARCH($V$4,T3521)),"WINCOMHOCHIMINH",IF(ISNUMBER(SEARCH($V$5,T3521)),"WINCOMDANANG",IF(ISNUMBER(SEARCH($V$6,T3521)),"WINCOMHAIDUONG",IF(ISNUMBER(SEARCH($V$7,T3521)),"WINCOMQUANGNINH",IF(ISNUMBER(SEARCH($V$8,T3521)),"WINCOMHAIPHONG",IF(ISNUMBER(SEARCH($V$9,T3521)),"WINCOMBACGIANG",IF(ISNUMBER(SEARCH($V$10,T3521)),"WINCOMBACNINH",IF(ISNUMBER(SEARCH($V$11,T3521)),"WINCOMPHUTHO",IF(ISNUMBER(SEARCH($V$12,T3521)),"WINCOMHATINH",IF(ISNUMBER(SEARCH($V$13,T3521)),"WINCOMTHAINGUYEN",IF(ISNUMBER(SEARCH($V$14,T3521)),"WINCOMKHANHHOA",IF(ISNUMBER(SEARCH($V$15,T3521)),"WINCOMHUNGYEN",IF(ISNUMBER(SEARCH($V$16,T3521)),"WINCOMNGHEAN",IF(ISNUMBER(SEARCH($V$17,T3521)),"WINCOMLAOCAI",IF(ISNUMBER(SEARCH($V$18,T3521)),"WINCOMVUNGTAU",IF(ISNUMBER(SEARCH($V$19,T3521)),"WINCOMBINHDUONG",IF(ISNUMBER(SEARCH($V$20,T3521)),"WINCOMKIENGIANG",IF(ISNUMBER(SEARCH($V$21,T3521)),"WINCOMHANAM",IF(ISNUMBER(SEARCH($V$22,T3521)),"WINCOMNAMDINH",IF(ISNUMBER(SEARCH($V$23,T3521)),"WINCOMLANGSON",IF(ISNUMBER(SEARCH($V$24,T3521)),"WINCOMTHANHHOA",IF(ISNUMBER(SEARCH($V$25,T3521)),"WINCOMYENBAI",IF(ISNUMBER(SEARCH($V$26,T3521)),"WINCOMTUYENQUANG",IF(ISNUMBER(SEARCH($V$27,T3521)),"WINCOMHUE",IF(ISNUMBER(SEARCH($V$28,T3521)),"WINCOMQUANGNAM",IF(ISNUMBER(SEARCH($V$29,T3521)),"WINCOMVINHPHUC",IF(ISNUMBER(SEARCH($V$30,T3521)),"WINCOMHAGIANG",IF(ISNUMBER(SEARCH($V$31,T3521)),"WINCOMNINHBINH",IF(ISNUMBER(SEARCH($V$32,T3521)),"WINCOMTRAVINH",IF(ISNUMBER(SEARCH($V$33,T3521)),"WINCOMCANTHO",IF(ISNUMBER(SEARCH($V$34,T3521)),"WINCOMBENTRE",IF(ISNUMBER(SEARCH($V$35,T3521)),"WINCOMCAMAU",IF(ISNUMBER(SEARCH($V$36,T3521)),"WINCOMANGIANG",IF(ISNUMBER(SEARCH($V$37,T3521)),"WINCOMNINHTHUAN",IF(ISNUMBER(SEARCH($V$38,T3521)),"WINCOMTHAIBINH",IF(ISNUMBER(SEARCH($V$39,T3521)),"WINCOMGIALAI",IF(ISNUMBER(SEARCH($V$40,T3521)),"WINCOMHOABINH",IF(ISNUMBER(SEARCH($V$41,T3521)),"WINCOMQUANGNGAI",IF(ISNUMBER(SEARCH($V$42,T3521)),"WINCOMBINHTHUAN",IF(ISNUMBER(SEARCH($V$43,T3521)),"WINCOMDAKLAK",IF(ISNUMBER(SEARCH($V$44,T3521)),"WINCOMSOCTRANG",IF(ISNUMBER(SEARCH($V$45,T3521)),"WINCOMSONLA",IF(ISNUMBER(SEARCH($V$46,T3521)),"WINCOMKONTUM",IF(ISNUMBER(SEARCH($V$47,T3521)),"WINCOMPHUYEN",IF(ISNUMBER(SEARCH($V$48,T3521)),"WINCOMQUANGTRI",IF(ISNUMBER(SEARCH($V$49,T3521)),"WINCOMBINHDINH",IF(ISNUMBER(SEARCH($V$50,T3521)),"WINCOMCAOBANG",IF(ISNUMBER(SEARCH($V$51,T3521)),"WINCOMQUANGBINH",IF(ISNUMBER(SEARCH($V$52,T3521)),"WINCOMLAMDONG",IF(ISNUMBER(SEARCH($V$53,T3521)),"WINCOMVINHLONG",IF(ISNUMBER(SEARCH($V$54,T3521)),"WINCOMDONGTHAP",IF(ISNUMBER(SEARCH($V$55,T3521)),"WINCOMTIENGIANG",IF(ISNUMBER(SEARCH($V$56,T3521)),"WINCOMQUANGNINH",0))))))))))))))))))))))))))))))))))))))))))))))))))))))</f>
        <v>WINCOMDANANG</v>
      </c>
    </row>
    <row r="3522" spans="1:25" x14ac:dyDescent="0.2">
      <c r="A3522" t="s">
        <v>0</v>
      </c>
      <c r="B3522" t="s">
        <v>5361</v>
      </c>
      <c r="C3522" t="s">
        <v>2</v>
      </c>
      <c r="D3522" t="s">
        <v>10</v>
      </c>
      <c r="E3522" t="s">
        <v>4</v>
      </c>
      <c r="F3522" s="5">
        <f t="shared" si="217"/>
        <v>4</v>
      </c>
      <c r="G3522" s="2">
        <v>244200</v>
      </c>
      <c r="H3522" s="2">
        <v>268620</v>
      </c>
      <c r="I3522" t="s">
        <v>5</v>
      </c>
      <c r="J3522" t="s">
        <v>11</v>
      </c>
      <c r="K3522" t="str">
        <f t="shared" si="218"/>
        <v>_Giò sụn gà 250g</v>
      </c>
      <c r="L3522" s="8" t="str">
        <f>VLOOKUP(K3522,'[1]Mã Misa'!$B$2:$D$74,2,0)</f>
        <v>Giò sụn gà 250g</v>
      </c>
      <c r="M3522" s="8" t="str">
        <f>VLOOKUP(L3522,'[1]Mã Misa'!$C$2:$D$74,2,0)</f>
        <v>GSG250</v>
      </c>
      <c r="N3522" s="2">
        <v>61050</v>
      </c>
      <c r="O3522" t="s">
        <v>5362</v>
      </c>
      <c r="P3522" s="8" t="str">
        <f t="shared" si="219"/>
        <v>0019398</v>
      </c>
      <c r="Q3522" s="8" t="e">
        <f t="array" ref="Q3522">IF(VLOOKUP(P3522,$AA$1:$AC$32,1,0)&lt;&gt;0,(P3522&amp;"A"),0)</f>
        <v>#N/A</v>
      </c>
      <c r="R3522" s="12">
        <v>44529</v>
      </c>
      <c r="S3522" t="s">
        <v>613</v>
      </c>
      <c r="T3522" s="8" t="str">
        <f t="shared" si="220"/>
        <v>VM+ DNG 14</v>
      </c>
      <c r="U3522" t="s">
        <v>6155</v>
      </c>
      <c r="Y3522" t="str">
        <f t="array" ref="Y3522">IF(ISNUMBER(SEARCH($V$3,T3522)),"WINCOMHANOI",IF(ISNUMBER(SEARCH($V$4,T3522)),"WINCOMHOCHIMINH",IF(ISNUMBER(SEARCH($V$5,T3522)),"WINCOMDANANG",IF(ISNUMBER(SEARCH($V$6,T3522)),"WINCOMHAIDUONG",IF(ISNUMBER(SEARCH($V$7,T3522)),"WINCOMQUANGNINH",IF(ISNUMBER(SEARCH($V$8,T3522)),"WINCOMHAIPHONG",IF(ISNUMBER(SEARCH($V$9,T3522)),"WINCOMBACGIANG",IF(ISNUMBER(SEARCH($V$10,T3522)),"WINCOMBACNINH",IF(ISNUMBER(SEARCH($V$11,T3522)),"WINCOMPHUTHO",IF(ISNUMBER(SEARCH($V$12,T3522)),"WINCOMHATINH",IF(ISNUMBER(SEARCH($V$13,T3522)),"WINCOMTHAINGUYEN",IF(ISNUMBER(SEARCH($V$14,T3522)),"WINCOMKHANHHOA",IF(ISNUMBER(SEARCH($V$15,T3522)),"WINCOMHUNGYEN",IF(ISNUMBER(SEARCH($V$16,T3522)),"WINCOMNGHEAN",IF(ISNUMBER(SEARCH($V$17,T3522)),"WINCOMLAOCAI",IF(ISNUMBER(SEARCH($V$18,T3522)),"WINCOMVUNGTAU",IF(ISNUMBER(SEARCH($V$19,T3522)),"WINCOMBINHDUONG",IF(ISNUMBER(SEARCH($V$20,T3522)),"WINCOMKIENGIANG",IF(ISNUMBER(SEARCH($V$21,T3522)),"WINCOMHANAM",IF(ISNUMBER(SEARCH($V$22,T3522)),"WINCOMNAMDINH",IF(ISNUMBER(SEARCH($V$23,T3522)),"WINCOMLANGSON",IF(ISNUMBER(SEARCH($V$24,T3522)),"WINCOMTHANHHOA",IF(ISNUMBER(SEARCH($V$25,T3522)),"WINCOMYENBAI",IF(ISNUMBER(SEARCH($V$26,T3522)),"WINCOMTUYENQUANG",IF(ISNUMBER(SEARCH($V$27,T3522)),"WINCOMHUE",IF(ISNUMBER(SEARCH($V$28,T3522)),"WINCOMQUANGNAM",IF(ISNUMBER(SEARCH($V$29,T3522)),"WINCOMVINHPHUC",IF(ISNUMBER(SEARCH($V$30,T3522)),"WINCOMHAGIANG",IF(ISNUMBER(SEARCH($V$31,T3522)),"WINCOMNINHBINH",IF(ISNUMBER(SEARCH($V$32,T3522)),"WINCOMTRAVINH",IF(ISNUMBER(SEARCH($V$33,T3522)),"WINCOMCANTHO",IF(ISNUMBER(SEARCH($V$34,T3522)),"WINCOMBENTRE",IF(ISNUMBER(SEARCH($V$35,T3522)),"WINCOMCAMAU",IF(ISNUMBER(SEARCH($V$36,T3522)),"WINCOMANGIANG",IF(ISNUMBER(SEARCH($V$37,T3522)),"WINCOMNINHTHUAN",IF(ISNUMBER(SEARCH($V$38,T3522)),"WINCOMTHAIBINH",IF(ISNUMBER(SEARCH($V$39,T3522)),"WINCOMGIALAI",IF(ISNUMBER(SEARCH($V$40,T3522)),"WINCOMHOABINH",IF(ISNUMBER(SEARCH($V$41,T3522)),"WINCOMQUANGNGAI",IF(ISNUMBER(SEARCH($V$42,T3522)),"WINCOMBINHTHUAN",IF(ISNUMBER(SEARCH($V$43,T3522)),"WINCOMDAKLAK",IF(ISNUMBER(SEARCH($V$44,T3522)),"WINCOMSOCTRANG",IF(ISNUMBER(SEARCH($V$45,T3522)),"WINCOMSONLA",IF(ISNUMBER(SEARCH($V$46,T3522)),"WINCOMKONTUM",IF(ISNUMBER(SEARCH($V$47,T3522)),"WINCOMPHUYEN",IF(ISNUMBER(SEARCH($V$48,T3522)),"WINCOMQUANGTRI",IF(ISNUMBER(SEARCH($V$49,T3522)),"WINCOMBINHDINH",IF(ISNUMBER(SEARCH($V$50,T3522)),"WINCOMCAOBANG",IF(ISNUMBER(SEARCH($V$51,T3522)),"WINCOMQUANGBINH",IF(ISNUMBER(SEARCH($V$52,T3522)),"WINCOMLAMDONG",IF(ISNUMBER(SEARCH($V$53,T3522)),"WINCOMVINHLONG",IF(ISNUMBER(SEARCH($V$54,T3522)),"WINCOMDONGTHAP",IF(ISNUMBER(SEARCH($V$55,T3522)),"WINCOMTIENGIANG",IF(ISNUMBER(SEARCH($V$56,T3522)),"WINCOMQUANGNINH",0))))))))))))))))))))))))))))))))))))))))))))))))))))))</f>
        <v>WINCOMDANANG</v>
      </c>
    </row>
    <row r="3523" spans="1:25" x14ac:dyDescent="0.2">
      <c r="A3523" t="s">
        <v>0</v>
      </c>
      <c r="B3523" t="s">
        <v>5363</v>
      </c>
      <c r="C3523" t="s">
        <v>2</v>
      </c>
      <c r="D3523" t="s">
        <v>10</v>
      </c>
      <c r="E3523" t="s">
        <v>4</v>
      </c>
      <c r="F3523" s="5">
        <f t="shared" ref="F3523:F3586" si="221">G3523/N3523</f>
        <v>1</v>
      </c>
      <c r="G3523" s="2">
        <v>61050</v>
      </c>
      <c r="H3523" s="2">
        <v>67155</v>
      </c>
      <c r="I3523" t="s">
        <v>5</v>
      </c>
      <c r="J3523" t="s">
        <v>11</v>
      </c>
      <c r="K3523" t="str">
        <f t="shared" ref="K3523:K3586" si="222">MID(J3523,10,26)</f>
        <v>_Giò sụn gà 250g</v>
      </c>
      <c r="L3523" s="8" t="str">
        <f>VLOOKUP(K3523,'[1]Mã Misa'!$B$2:$D$74,2,0)</f>
        <v>Giò sụn gà 250g</v>
      </c>
      <c r="M3523" s="8" t="str">
        <f>VLOOKUP(L3523,'[1]Mã Misa'!$C$2:$D$74,2,0)</f>
        <v>GSG250</v>
      </c>
      <c r="N3523" s="2">
        <v>61050</v>
      </c>
      <c r="O3523" t="s">
        <v>5364</v>
      </c>
      <c r="P3523" s="8" t="str">
        <f t="shared" ref="P3523:P3586" si="223">RIGHT(O3523,7)</f>
        <v>0149609</v>
      </c>
      <c r="Q3523" s="8" t="e">
        <f t="array" ref="Q3523">IF(VLOOKUP(P3523,$AA$1:$AC$32,1,0)&lt;&gt;0,(P3523&amp;"A"),0)</f>
        <v>#N/A</v>
      </c>
      <c r="R3523" s="12">
        <v>44529</v>
      </c>
      <c r="S3523" t="s">
        <v>714</v>
      </c>
      <c r="T3523" s="8" t="str">
        <f t="shared" si="220"/>
        <v>VM+ HNI Hà</v>
      </c>
      <c r="U3523" t="s">
        <v>6185</v>
      </c>
      <c r="Y3523" t="str">
        <f t="array" ref="Y3523">IF(ISNUMBER(SEARCH($V$3,T3523)),"WINCOMHANOI",IF(ISNUMBER(SEARCH($V$4,T3523)),"WINCOMHOCHIMINH",IF(ISNUMBER(SEARCH($V$5,T3523)),"WINCOMDANANG",IF(ISNUMBER(SEARCH($V$6,T3523)),"WINCOMHAIDUONG",IF(ISNUMBER(SEARCH($V$7,T3523)),"WINCOMQUANGNINH",IF(ISNUMBER(SEARCH($V$8,T3523)),"WINCOMHAIPHONG",IF(ISNUMBER(SEARCH($V$9,T3523)),"WINCOMBACGIANG",IF(ISNUMBER(SEARCH($V$10,T3523)),"WINCOMBACNINH",IF(ISNUMBER(SEARCH($V$11,T3523)),"WINCOMPHUTHO",IF(ISNUMBER(SEARCH($V$12,T3523)),"WINCOMHATINH",IF(ISNUMBER(SEARCH($V$13,T3523)),"WINCOMTHAINGUYEN",IF(ISNUMBER(SEARCH($V$14,T3523)),"WINCOMKHANHHOA",IF(ISNUMBER(SEARCH($V$15,T3523)),"WINCOMHUNGYEN",IF(ISNUMBER(SEARCH($V$16,T3523)),"WINCOMNGHEAN",IF(ISNUMBER(SEARCH($V$17,T3523)),"WINCOMLAOCAI",IF(ISNUMBER(SEARCH($V$18,T3523)),"WINCOMVUNGTAU",IF(ISNUMBER(SEARCH($V$19,T3523)),"WINCOMBINHDUONG",IF(ISNUMBER(SEARCH($V$20,T3523)),"WINCOMKIENGIANG",IF(ISNUMBER(SEARCH($V$21,T3523)),"WINCOMHANAM",IF(ISNUMBER(SEARCH($V$22,T3523)),"WINCOMNAMDINH",IF(ISNUMBER(SEARCH($V$23,T3523)),"WINCOMLANGSON",IF(ISNUMBER(SEARCH($V$24,T3523)),"WINCOMTHANHHOA",IF(ISNUMBER(SEARCH($V$25,T3523)),"WINCOMYENBAI",IF(ISNUMBER(SEARCH($V$26,T3523)),"WINCOMTUYENQUANG",IF(ISNUMBER(SEARCH($V$27,T3523)),"WINCOMHUE",IF(ISNUMBER(SEARCH($V$28,T3523)),"WINCOMQUANGNAM",IF(ISNUMBER(SEARCH($V$29,T3523)),"WINCOMVINHPHUC",IF(ISNUMBER(SEARCH($V$30,T3523)),"WINCOMHAGIANG",IF(ISNUMBER(SEARCH($V$31,T3523)),"WINCOMNINHBINH",IF(ISNUMBER(SEARCH($V$32,T3523)),"WINCOMTRAVINH",IF(ISNUMBER(SEARCH($V$33,T3523)),"WINCOMCANTHO",IF(ISNUMBER(SEARCH($V$34,T3523)),"WINCOMBENTRE",IF(ISNUMBER(SEARCH($V$35,T3523)),"WINCOMCAMAU",IF(ISNUMBER(SEARCH($V$36,T3523)),"WINCOMANGIANG",IF(ISNUMBER(SEARCH($V$37,T3523)),"WINCOMNINHTHUAN",IF(ISNUMBER(SEARCH($V$38,T3523)),"WINCOMTHAIBINH",IF(ISNUMBER(SEARCH($V$39,T3523)),"WINCOMGIALAI",IF(ISNUMBER(SEARCH($V$40,T3523)),"WINCOMHOABINH",IF(ISNUMBER(SEARCH($V$41,T3523)),"WINCOMQUANGNGAI",IF(ISNUMBER(SEARCH($V$42,T3523)),"WINCOMBINHTHUAN",IF(ISNUMBER(SEARCH($V$43,T3523)),"WINCOMDAKLAK",IF(ISNUMBER(SEARCH($V$44,T3523)),"WINCOMSOCTRANG",IF(ISNUMBER(SEARCH($V$45,T3523)),"WINCOMSONLA",IF(ISNUMBER(SEARCH($V$46,T3523)),"WINCOMKONTUM",IF(ISNUMBER(SEARCH($V$47,T3523)),"WINCOMPHUYEN",IF(ISNUMBER(SEARCH($V$48,T3523)),"WINCOMQUANGTRI",IF(ISNUMBER(SEARCH($V$49,T3523)),"WINCOMBINHDINH",IF(ISNUMBER(SEARCH($V$50,T3523)),"WINCOMCAOBANG",IF(ISNUMBER(SEARCH($V$51,T3523)),"WINCOMQUANGBINH",IF(ISNUMBER(SEARCH($V$52,T3523)),"WINCOMLAMDONG",IF(ISNUMBER(SEARCH($V$53,T3523)),"WINCOMVINHLONG",IF(ISNUMBER(SEARCH($V$54,T3523)),"WINCOMDONGTHAP",IF(ISNUMBER(SEARCH($V$55,T3523)),"WINCOMTIENGIANG",IF(ISNUMBER(SEARCH($V$56,T3523)),"WINCOMQUANGNINH",0))))))))))))))))))))))))))))))))))))))))))))))))))))))</f>
        <v>WINCOMHANOI</v>
      </c>
    </row>
    <row r="3524" spans="1:25" x14ac:dyDescent="0.2">
      <c r="A3524" t="s">
        <v>0</v>
      </c>
      <c r="B3524" t="s">
        <v>5365</v>
      </c>
      <c r="C3524" t="s">
        <v>2</v>
      </c>
      <c r="D3524" t="s">
        <v>20</v>
      </c>
      <c r="E3524" t="s">
        <v>4</v>
      </c>
      <c r="F3524" s="5">
        <f t="shared" si="221"/>
        <v>6</v>
      </c>
      <c r="G3524" s="2">
        <v>301092</v>
      </c>
      <c r="H3524" s="2">
        <v>331201.2</v>
      </c>
      <c r="I3524" t="s">
        <v>5</v>
      </c>
      <c r="J3524" t="s">
        <v>21</v>
      </c>
      <c r="K3524" t="str">
        <f t="shared" si="222"/>
        <v>Giò tai lưỡi xào gói 250g</v>
      </c>
      <c r="L3524" s="8" t="str">
        <f>VLOOKUP(K3524,'[1]Mã Misa'!$B$2:$D$74,2,0)</f>
        <v>Giò Tai Lưỡi Xào 250g</v>
      </c>
      <c r="M3524" s="8" t="str">
        <f>VLOOKUP(L3524,'[1]Mã Misa'!$C$2:$D$74,2,0)</f>
        <v>GTLX250G</v>
      </c>
      <c r="N3524" s="2">
        <v>50182</v>
      </c>
      <c r="O3524" t="s">
        <v>5366</v>
      </c>
      <c r="P3524" s="8" t="str">
        <f t="shared" si="223"/>
        <v>0149627</v>
      </c>
      <c r="Q3524" s="8" t="e">
        <f t="array" ref="Q3524">IF(VLOOKUP(P3524,$AA$1:$AC$32,1,0)&lt;&gt;0,(P3524&amp;"A"),0)</f>
        <v>#N/A</v>
      </c>
      <c r="R3524" s="12">
        <v>44529</v>
      </c>
      <c r="S3524" t="s">
        <v>874</v>
      </c>
      <c r="T3524" s="8" t="str">
        <f t="shared" ref="T3524:T3587" si="224">LEFT(U3524,10)</f>
        <v>VM+ HNI Độ</v>
      </c>
      <c r="U3524" t="s">
        <v>6233</v>
      </c>
      <c r="Y3524" t="str">
        <f t="array" ref="Y3524">IF(ISNUMBER(SEARCH($V$3,T3524)),"WINCOMHANOI",IF(ISNUMBER(SEARCH($V$4,T3524)),"WINCOMHOCHIMINH",IF(ISNUMBER(SEARCH($V$5,T3524)),"WINCOMDANANG",IF(ISNUMBER(SEARCH($V$6,T3524)),"WINCOMHAIDUONG",IF(ISNUMBER(SEARCH($V$7,T3524)),"WINCOMQUANGNINH",IF(ISNUMBER(SEARCH($V$8,T3524)),"WINCOMHAIPHONG",IF(ISNUMBER(SEARCH($V$9,T3524)),"WINCOMBACGIANG",IF(ISNUMBER(SEARCH($V$10,T3524)),"WINCOMBACNINH",IF(ISNUMBER(SEARCH($V$11,T3524)),"WINCOMPHUTHO",IF(ISNUMBER(SEARCH($V$12,T3524)),"WINCOMHATINH",IF(ISNUMBER(SEARCH($V$13,T3524)),"WINCOMTHAINGUYEN",IF(ISNUMBER(SEARCH($V$14,T3524)),"WINCOMKHANHHOA",IF(ISNUMBER(SEARCH($V$15,T3524)),"WINCOMHUNGYEN",IF(ISNUMBER(SEARCH($V$16,T3524)),"WINCOMNGHEAN",IF(ISNUMBER(SEARCH($V$17,T3524)),"WINCOMLAOCAI",IF(ISNUMBER(SEARCH($V$18,T3524)),"WINCOMVUNGTAU",IF(ISNUMBER(SEARCH($V$19,T3524)),"WINCOMBINHDUONG",IF(ISNUMBER(SEARCH($V$20,T3524)),"WINCOMKIENGIANG",IF(ISNUMBER(SEARCH($V$21,T3524)),"WINCOMHANAM",IF(ISNUMBER(SEARCH($V$22,T3524)),"WINCOMNAMDINH",IF(ISNUMBER(SEARCH($V$23,T3524)),"WINCOMLANGSON",IF(ISNUMBER(SEARCH($V$24,T3524)),"WINCOMTHANHHOA",IF(ISNUMBER(SEARCH($V$25,T3524)),"WINCOMYENBAI",IF(ISNUMBER(SEARCH($V$26,T3524)),"WINCOMTUYENQUANG",IF(ISNUMBER(SEARCH($V$27,T3524)),"WINCOMHUE",IF(ISNUMBER(SEARCH($V$28,T3524)),"WINCOMQUANGNAM",IF(ISNUMBER(SEARCH($V$29,T3524)),"WINCOMVINHPHUC",IF(ISNUMBER(SEARCH($V$30,T3524)),"WINCOMHAGIANG",IF(ISNUMBER(SEARCH($V$31,T3524)),"WINCOMNINHBINH",IF(ISNUMBER(SEARCH($V$32,T3524)),"WINCOMTRAVINH",IF(ISNUMBER(SEARCH($V$33,T3524)),"WINCOMCANTHO",IF(ISNUMBER(SEARCH($V$34,T3524)),"WINCOMBENTRE",IF(ISNUMBER(SEARCH($V$35,T3524)),"WINCOMCAMAU",IF(ISNUMBER(SEARCH($V$36,T3524)),"WINCOMANGIANG",IF(ISNUMBER(SEARCH($V$37,T3524)),"WINCOMNINHTHUAN",IF(ISNUMBER(SEARCH($V$38,T3524)),"WINCOMTHAIBINH",IF(ISNUMBER(SEARCH($V$39,T3524)),"WINCOMGIALAI",IF(ISNUMBER(SEARCH($V$40,T3524)),"WINCOMHOABINH",IF(ISNUMBER(SEARCH($V$41,T3524)),"WINCOMQUANGNGAI",IF(ISNUMBER(SEARCH($V$42,T3524)),"WINCOMBINHTHUAN",IF(ISNUMBER(SEARCH($V$43,T3524)),"WINCOMDAKLAK",IF(ISNUMBER(SEARCH($V$44,T3524)),"WINCOMSOCTRANG",IF(ISNUMBER(SEARCH($V$45,T3524)),"WINCOMSONLA",IF(ISNUMBER(SEARCH($V$46,T3524)),"WINCOMKONTUM",IF(ISNUMBER(SEARCH($V$47,T3524)),"WINCOMPHUYEN",IF(ISNUMBER(SEARCH($V$48,T3524)),"WINCOMQUANGTRI",IF(ISNUMBER(SEARCH($V$49,T3524)),"WINCOMBINHDINH",IF(ISNUMBER(SEARCH($V$50,T3524)),"WINCOMCAOBANG",IF(ISNUMBER(SEARCH($V$51,T3524)),"WINCOMQUANGBINH",IF(ISNUMBER(SEARCH($V$52,T3524)),"WINCOMLAMDONG",IF(ISNUMBER(SEARCH($V$53,T3524)),"WINCOMVINHLONG",IF(ISNUMBER(SEARCH($V$54,T3524)),"WINCOMDONGTHAP",IF(ISNUMBER(SEARCH($V$55,T3524)),"WINCOMTIENGIANG",IF(ISNUMBER(SEARCH($V$56,T3524)),"WINCOMQUANGNINH",0))))))))))))))))))))))))))))))))))))))))))))))))))))))</f>
        <v>WINCOMHANOI</v>
      </c>
    </row>
    <row r="3525" spans="1:25" x14ac:dyDescent="0.2">
      <c r="A3525" t="s">
        <v>0</v>
      </c>
      <c r="B3525" t="s">
        <v>5365</v>
      </c>
      <c r="C3525" t="s">
        <v>31</v>
      </c>
      <c r="D3525" t="s">
        <v>3</v>
      </c>
      <c r="E3525" t="s">
        <v>4</v>
      </c>
      <c r="F3525" s="5">
        <f t="shared" si="221"/>
        <v>1</v>
      </c>
      <c r="G3525" s="2">
        <v>88846</v>
      </c>
      <c r="H3525" s="2">
        <v>97730.6</v>
      </c>
      <c r="I3525" t="s">
        <v>5</v>
      </c>
      <c r="J3525" t="s">
        <v>6</v>
      </c>
      <c r="K3525" t="str">
        <f t="shared" si="222"/>
        <v>Gà muối gói 500g</v>
      </c>
      <c r="L3525" s="8" t="str">
        <f>VLOOKUP(K3525,'[1]Mã Misa'!$B$2:$D$74,2,0)</f>
        <v>Gà muối 500g</v>
      </c>
      <c r="M3525" s="8" t="str">
        <f>VLOOKUP(L3525,'[1]Mã Misa'!$C$2:$D$74,2,0)</f>
        <v>GM500</v>
      </c>
      <c r="N3525" s="2">
        <v>88846</v>
      </c>
      <c r="O3525" t="s">
        <v>5366</v>
      </c>
      <c r="P3525" s="8" t="str">
        <f t="shared" si="223"/>
        <v>0149627</v>
      </c>
      <c r="Q3525" s="8" t="e">
        <f t="array" ref="Q3525">IF(VLOOKUP(P3525,$AA$1:$AC$32,1,0)&lt;&gt;0,(P3525&amp;"A"),0)</f>
        <v>#N/A</v>
      </c>
      <c r="R3525" s="12">
        <v>44529</v>
      </c>
      <c r="S3525" t="s">
        <v>874</v>
      </c>
      <c r="T3525" s="8" t="str">
        <f t="shared" si="224"/>
        <v>VM+ HNI Độ</v>
      </c>
      <c r="U3525" t="s">
        <v>6233</v>
      </c>
      <c r="Y3525" t="str">
        <f t="array" ref="Y3525">IF(ISNUMBER(SEARCH($V$3,T3525)),"WINCOMHANOI",IF(ISNUMBER(SEARCH($V$4,T3525)),"WINCOMHOCHIMINH",IF(ISNUMBER(SEARCH($V$5,T3525)),"WINCOMDANANG",IF(ISNUMBER(SEARCH($V$6,T3525)),"WINCOMHAIDUONG",IF(ISNUMBER(SEARCH($V$7,T3525)),"WINCOMQUANGNINH",IF(ISNUMBER(SEARCH($V$8,T3525)),"WINCOMHAIPHONG",IF(ISNUMBER(SEARCH($V$9,T3525)),"WINCOMBACGIANG",IF(ISNUMBER(SEARCH($V$10,T3525)),"WINCOMBACNINH",IF(ISNUMBER(SEARCH($V$11,T3525)),"WINCOMPHUTHO",IF(ISNUMBER(SEARCH($V$12,T3525)),"WINCOMHATINH",IF(ISNUMBER(SEARCH($V$13,T3525)),"WINCOMTHAINGUYEN",IF(ISNUMBER(SEARCH($V$14,T3525)),"WINCOMKHANHHOA",IF(ISNUMBER(SEARCH($V$15,T3525)),"WINCOMHUNGYEN",IF(ISNUMBER(SEARCH($V$16,T3525)),"WINCOMNGHEAN",IF(ISNUMBER(SEARCH($V$17,T3525)),"WINCOMLAOCAI",IF(ISNUMBER(SEARCH($V$18,T3525)),"WINCOMVUNGTAU",IF(ISNUMBER(SEARCH($V$19,T3525)),"WINCOMBINHDUONG",IF(ISNUMBER(SEARCH($V$20,T3525)),"WINCOMKIENGIANG",IF(ISNUMBER(SEARCH($V$21,T3525)),"WINCOMHANAM",IF(ISNUMBER(SEARCH($V$22,T3525)),"WINCOMNAMDINH",IF(ISNUMBER(SEARCH($V$23,T3525)),"WINCOMLANGSON",IF(ISNUMBER(SEARCH($V$24,T3525)),"WINCOMTHANHHOA",IF(ISNUMBER(SEARCH($V$25,T3525)),"WINCOMYENBAI",IF(ISNUMBER(SEARCH($V$26,T3525)),"WINCOMTUYENQUANG",IF(ISNUMBER(SEARCH($V$27,T3525)),"WINCOMHUE",IF(ISNUMBER(SEARCH($V$28,T3525)),"WINCOMQUANGNAM",IF(ISNUMBER(SEARCH($V$29,T3525)),"WINCOMVINHPHUC",IF(ISNUMBER(SEARCH($V$30,T3525)),"WINCOMHAGIANG",IF(ISNUMBER(SEARCH($V$31,T3525)),"WINCOMNINHBINH",IF(ISNUMBER(SEARCH($V$32,T3525)),"WINCOMTRAVINH",IF(ISNUMBER(SEARCH($V$33,T3525)),"WINCOMCANTHO",IF(ISNUMBER(SEARCH($V$34,T3525)),"WINCOMBENTRE",IF(ISNUMBER(SEARCH($V$35,T3525)),"WINCOMCAMAU",IF(ISNUMBER(SEARCH($V$36,T3525)),"WINCOMANGIANG",IF(ISNUMBER(SEARCH($V$37,T3525)),"WINCOMNINHTHUAN",IF(ISNUMBER(SEARCH($V$38,T3525)),"WINCOMTHAIBINH",IF(ISNUMBER(SEARCH($V$39,T3525)),"WINCOMGIALAI",IF(ISNUMBER(SEARCH($V$40,T3525)),"WINCOMHOABINH",IF(ISNUMBER(SEARCH($V$41,T3525)),"WINCOMQUANGNGAI",IF(ISNUMBER(SEARCH($V$42,T3525)),"WINCOMBINHTHUAN",IF(ISNUMBER(SEARCH($V$43,T3525)),"WINCOMDAKLAK",IF(ISNUMBER(SEARCH($V$44,T3525)),"WINCOMSOCTRANG",IF(ISNUMBER(SEARCH($V$45,T3525)),"WINCOMSONLA",IF(ISNUMBER(SEARCH($V$46,T3525)),"WINCOMKONTUM",IF(ISNUMBER(SEARCH($V$47,T3525)),"WINCOMPHUYEN",IF(ISNUMBER(SEARCH($V$48,T3525)),"WINCOMQUANGTRI",IF(ISNUMBER(SEARCH($V$49,T3525)),"WINCOMBINHDINH",IF(ISNUMBER(SEARCH($V$50,T3525)),"WINCOMCAOBANG",IF(ISNUMBER(SEARCH($V$51,T3525)),"WINCOMQUANGBINH",IF(ISNUMBER(SEARCH($V$52,T3525)),"WINCOMLAMDONG",IF(ISNUMBER(SEARCH($V$53,T3525)),"WINCOMVINHLONG",IF(ISNUMBER(SEARCH($V$54,T3525)),"WINCOMDONGTHAP",IF(ISNUMBER(SEARCH($V$55,T3525)),"WINCOMTIENGIANG",IF(ISNUMBER(SEARCH($V$56,T3525)),"WINCOMQUANGNINH",0))))))))))))))))))))))))))))))))))))))))))))))))))))))</f>
        <v>WINCOMHANOI</v>
      </c>
    </row>
    <row r="3526" spans="1:25" x14ac:dyDescent="0.2">
      <c r="A3526" t="s">
        <v>0</v>
      </c>
      <c r="B3526" t="s">
        <v>5365</v>
      </c>
      <c r="C3526" t="s">
        <v>34</v>
      </c>
      <c r="D3526" t="s">
        <v>10</v>
      </c>
      <c r="E3526" t="s">
        <v>4</v>
      </c>
      <c r="F3526" s="5">
        <f t="shared" si="221"/>
        <v>1</v>
      </c>
      <c r="G3526" s="2">
        <v>61050</v>
      </c>
      <c r="H3526" s="2">
        <v>67155</v>
      </c>
      <c r="I3526" t="s">
        <v>5</v>
      </c>
      <c r="J3526" t="s">
        <v>11</v>
      </c>
      <c r="K3526" t="str">
        <f t="shared" si="222"/>
        <v>_Giò sụn gà 250g</v>
      </c>
      <c r="L3526" s="8" t="str">
        <f>VLOOKUP(K3526,'[1]Mã Misa'!$B$2:$D$74,2,0)</f>
        <v>Giò sụn gà 250g</v>
      </c>
      <c r="M3526" s="8" t="str">
        <f>VLOOKUP(L3526,'[1]Mã Misa'!$C$2:$D$74,2,0)</f>
        <v>GSG250</v>
      </c>
      <c r="N3526" s="2">
        <v>61050</v>
      </c>
      <c r="O3526" t="s">
        <v>5366</v>
      </c>
      <c r="P3526" s="8" t="str">
        <f t="shared" si="223"/>
        <v>0149627</v>
      </c>
      <c r="Q3526" s="8" t="e">
        <f t="array" ref="Q3526">IF(VLOOKUP(P3526,$AA$1:$AC$32,1,0)&lt;&gt;0,(P3526&amp;"A"),0)</f>
        <v>#N/A</v>
      </c>
      <c r="R3526" s="12">
        <v>44529</v>
      </c>
      <c r="S3526" t="s">
        <v>874</v>
      </c>
      <c r="T3526" s="8" t="str">
        <f t="shared" si="224"/>
        <v>VM+ HNI Độ</v>
      </c>
      <c r="U3526" t="s">
        <v>6233</v>
      </c>
      <c r="Y3526" t="str">
        <f t="array" ref="Y3526">IF(ISNUMBER(SEARCH($V$3,T3526)),"WINCOMHANOI",IF(ISNUMBER(SEARCH($V$4,T3526)),"WINCOMHOCHIMINH",IF(ISNUMBER(SEARCH($V$5,T3526)),"WINCOMDANANG",IF(ISNUMBER(SEARCH($V$6,T3526)),"WINCOMHAIDUONG",IF(ISNUMBER(SEARCH($V$7,T3526)),"WINCOMQUANGNINH",IF(ISNUMBER(SEARCH($V$8,T3526)),"WINCOMHAIPHONG",IF(ISNUMBER(SEARCH($V$9,T3526)),"WINCOMBACGIANG",IF(ISNUMBER(SEARCH($V$10,T3526)),"WINCOMBACNINH",IF(ISNUMBER(SEARCH($V$11,T3526)),"WINCOMPHUTHO",IF(ISNUMBER(SEARCH($V$12,T3526)),"WINCOMHATINH",IF(ISNUMBER(SEARCH($V$13,T3526)),"WINCOMTHAINGUYEN",IF(ISNUMBER(SEARCH($V$14,T3526)),"WINCOMKHANHHOA",IF(ISNUMBER(SEARCH($V$15,T3526)),"WINCOMHUNGYEN",IF(ISNUMBER(SEARCH($V$16,T3526)),"WINCOMNGHEAN",IF(ISNUMBER(SEARCH($V$17,T3526)),"WINCOMLAOCAI",IF(ISNUMBER(SEARCH($V$18,T3526)),"WINCOMVUNGTAU",IF(ISNUMBER(SEARCH($V$19,T3526)),"WINCOMBINHDUONG",IF(ISNUMBER(SEARCH($V$20,T3526)),"WINCOMKIENGIANG",IF(ISNUMBER(SEARCH($V$21,T3526)),"WINCOMHANAM",IF(ISNUMBER(SEARCH($V$22,T3526)),"WINCOMNAMDINH",IF(ISNUMBER(SEARCH($V$23,T3526)),"WINCOMLANGSON",IF(ISNUMBER(SEARCH($V$24,T3526)),"WINCOMTHANHHOA",IF(ISNUMBER(SEARCH($V$25,T3526)),"WINCOMYENBAI",IF(ISNUMBER(SEARCH($V$26,T3526)),"WINCOMTUYENQUANG",IF(ISNUMBER(SEARCH($V$27,T3526)),"WINCOMHUE",IF(ISNUMBER(SEARCH($V$28,T3526)),"WINCOMQUANGNAM",IF(ISNUMBER(SEARCH($V$29,T3526)),"WINCOMVINHPHUC",IF(ISNUMBER(SEARCH($V$30,T3526)),"WINCOMHAGIANG",IF(ISNUMBER(SEARCH($V$31,T3526)),"WINCOMNINHBINH",IF(ISNUMBER(SEARCH($V$32,T3526)),"WINCOMTRAVINH",IF(ISNUMBER(SEARCH($V$33,T3526)),"WINCOMCANTHO",IF(ISNUMBER(SEARCH($V$34,T3526)),"WINCOMBENTRE",IF(ISNUMBER(SEARCH($V$35,T3526)),"WINCOMCAMAU",IF(ISNUMBER(SEARCH($V$36,T3526)),"WINCOMANGIANG",IF(ISNUMBER(SEARCH($V$37,T3526)),"WINCOMNINHTHUAN",IF(ISNUMBER(SEARCH($V$38,T3526)),"WINCOMTHAIBINH",IF(ISNUMBER(SEARCH($V$39,T3526)),"WINCOMGIALAI",IF(ISNUMBER(SEARCH($V$40,T3526)),"WINCOMHOABINH",IF(ISNUMBER(SEARCH($V$41,T3526)),"WINCOMQUANGNGAI",IF(ISNUMBER(SEARCH($V$42,T3526)),"WINCOMBINHTHUAN",IF(ISNUMBER(SEARCH($V$43,T3526)),"WINCOMDAKLAK",IF(ISNUMBER(SEARCH($V$44,T3526)),"WINCOMSOCTRANG",IF(ISNUMBER(SEARCH($V$45,T3526)),"WINCOMSONLA",IF(ISNUMBER(SEARCH($V$46,T3526)),"WINCOMKONTUM",IF(ISNUMBER(SEARCH($V$47,T3526)),"WINCOMPHUYEN",IF(ISNUMBER(SEARCH($V$48,T3526)),"WINCOMQUANGTRI",IF(ISNUMBER(SEARCH($V$49,T3526)),"WINCOMBINHDINH",IF(ISNUMBER(SEARCH($V$50,T3526)),"WINCOMCAOBANG",IF(ISNUMBER(SEARCH($V$51,T3526)),"WINCOMQUANGBINH",IF(ISNUMBER(SEARCH($V$52,T3526)),"WINCOMLAMDONG",IF(ISNUMBER(SEARCH($V$53,T3526)),"WINCOMVINHLONG",IF(ISNUMBER(SEARCH($V$54,T3526)),"WINCOMDONGTHAP",IF(ISNUMBER(SEARCH($V$55,T3526)),"WINCOMTIENGIANG",IF(ISNUMBER(SEARCH($V$56,T3526)),"WINCOMQUANGNINH",0))))))))))))))))))))))))))))))))))))))))))))))))))))))</f>
        <v>WINCOMHANOI</v>
      </c>
    </row>
    <row r="3527" spans="1:25" x14ac:dyDescent="0.2">
      <c r="A3527" t="s">
        <v>0</v>
      </c>
      <c r="B3527" t="s">
        <v>5365</v>
      </c>
      <c r="C3527" t="s">
        <v>37</v>
      </c>
      <c r="D3527" t="s">
        <v>32</v>
      </c>
      <c r="E3527" t="s">
        <v>4</v>
      </c>
      <c r="F3527" s="5">
        <f t="shared" si="221"/>
        <v>1</v>
      </c>
      <c r="G3527" s="2">
        <v>59400</v>
      </c>
      <c r="H3527" s="2">
        <v>65340.000000000007</v>
      </c>
      <c r="I3527" t="s">
        <v>5</v>
      </c>
      <c r="J3527" t="s">
        <v>33</v>
      </c>
      <c r="K3527" t="str">
        <f t="shared" si="222"/>
        <v>_Giò lụa 250g</v>
      </c>
      <c r="L3527" s="8" t="str">
        <f>VLOOKUP(K3527,'[1]Mã Misa'!$B$2:$D$74,2,0)</f>
        <v>Giò lụa 250g</v>
      </c>
      <c r="M3527" s="8" t="str">
        <f>VLOOKUP(L3527,'[1]Mã Misa'!$C$2:$D$74,2,0)</f>
        <v>GL250</v>
      </c>
      <c r="N3527" s="2">
        <v>59400</v>
      </c>
      <c r="O3527" t="s">
        <v>5366</v>
      </c>
      <c r="P3527" s="8" t="str">
        <f t="shared" si="223"/>
        <v>0149627</v>
      </c>
      <c r="Q3527" s="8" t="e">
        <f t="array" ref="Q3527">IF(VLOOKUP(P3527,$AA$1:$AC$32,1,0)&lt;&gt;0,(P3527&amp;"A"),0)</f>
        <v>#N/A</v>
      </c>
      <c r="R3527" s="12">
        <v>44529</v>
      </c>
      <c r="S3527" t="s">
        <v>874</v>
      </c>
      <c r="T3527" s="8" t="str">
        <f t="shared" si="224"/>
        <v>VM+ HNI Độ</v>
      </c>
      <c r="U3527" t="s">
        <v>6233</v>
      </c>
      <c r="Y3527" t="str">
        <f t="array" ref="Y3527">IF(ISNUMBER(SEARCH($V$3,T3527)),"WINCOMHANOI",IF(ISNUMBER(SEARCH($V$4,T3527)),"WINCOMHOCHIMINH",IF(ISNUMBER(SEARCH($V$5,T3527)),"WINCOMDANANG",IF(ISNUMBER(SEARCH($V$6,T3527)),"WINCOMHAIDUONG",IF(ISNUMBER(SEARCH($V$7,T3527)),"WINCOMQUANGNINH",IF(ISNUMBER(SEARCH($V$8,T3527)),"WINCOMHAIPHONG",IF(ISNUMBER(SEARCH($V$9,T3527)),"WINCOMBACGIANG",IF(ISNUMBER(SEARCH($V$10,T3527)),"WINCOMBACNINH",IF(ISNUMBER(SEARCH($V$11,T3527)),"WINCOMPHUTHO",IF(ISNUMBER(SEARCH($V$12,T3527)),"WINCOMHATINH",IF(ISNUMBER(SEARCH($V$13,T3527)),"WINCOMTHAINGUYEN",IF(ISNUMBER(SEARCH($V$14,T3527)),"WINCOMKHANHHOA",IF(ISNUMBER(SEARCH($V$15,T3527)),"WINCOMHUNGYEN",IF(ISNUMBER(SEARCH($V$16,T3527)),"WINCOMNGHEAN",IF(ISNUMBER(SEARCH($V$17,T3527)),"WINCOMLAOCAI",IF(ISNUMBER(SEARCH($V$18,T3527)),"WINCOMVUNGTAU",IF(ISNUMBER(SEARCH($V$19,T3527)),"WINCOMBINHDUONG",IF(ISNUMBER(SEARCH($V$20,T3527)),"WINCOMKIENGIANG",IF(ISNUMBER(SEARCH($V$21,T3527)),"WINCOMHANAM",IF(ISNUMBER(SEARCH($V$22,T3527)),"WINCOMNAMDINH",IF(ISNUMBER(SEARCH($V$23,T3527)),"WINCOMLANGSON",IF(ISNUMBER(SEARCH($V$24,T3527)),"WINCOMTHANHHOA",IF(ISNUMBER(SEARCH($V$25,T3527)),"WINCOMYENBAI",IF(ISNUMBER(SEARCH($V$26,T3527)),"WINCOMTUYENQUANG",IF(ISNUMBER(SEARCH($V$27,T3527)),"WINCOMHUE",IF(ISNUMBER(SEARCH($V$28,T3527)),"WINCOMQUANGNAM",IF(ISNUMBER(SEARCH($V$29,T3527)),"WINCOMVINHPHUC",IF(ISNUMBER(SEARCH($V$30,T3527)),"WINCOMHAGIANG",IF(ISNUMBER(SEARCH($V$31,T3527)),"WINCOMNINHBINH",IF(ISNUMBER(SEARCH($V$32,T3527)),"WINCOMTRAVINH",IF(ISNUMBER(SEARCH($V$33,T3527)),"WINCOMCANTHO",IF(ISNUMBER(SEARCH($V$34,T3527)),"WINCOMBENTRE",IF(ISNUMBER(SEARCH($V$35,T3527)),"WINCOMCAMAU",IF(ISNUMBER(SEARCH($V$36,T3527)),"WINCOMANGIANG",IF(ISNUMBER(SEARCH($V$37,T3527)),"WINCOMNINHTHUAN",IF(ISNUMBER(SEARCH($V$38,T3527)),"WINCOMTHAIBINH",IF(ISNUMBER(SEARCH($V$39,T3527)),"WINCOMGIALAI",IF(ISNUMBER(SEARCH($V$40,T3527)),"WINCOMHOABINH",IF(ISNUMBER(SEARCH($V$41,T3527)),"WINCOMQUANGNGAI",IF(ISNUMBER(SEARCH($V$42,T3527)),"WINCOMBINHTHUAN",IF(ISNUMBER(SEARCH($V$43,T3527)),"WINCOMDAKLAK",IF(ISNUMBER(SEARCH($V$44,T3527)),"WINCOMSOCTRANG",IF(ISNUMBER(SEARCH($V$45,T3527)),"WINCOMSONLA",IF(ISNUMBER(SEARCH($V$46,T3527)),"WINCOMKONTUM",IF(ISNUMBER(SEARCH($V$47,T3527)),"WINCOMPHUYEN",IF(ISNUMBER(SEARCH($V$48,T3527)),"WINCOMQUANGTRI",IF(ISNUMBER(SEARCH($V$49,T3527)),"WINCOMBINHDINH",IF(ISNUMBER(SEARCH($V$50,T3527)),"WINCOMCAOBANG",IF(ISNUMBER(SEARCH($V$51,T3527)),"WINCOMQUANGBINH",IF(ISNUMBER(SEARCH($V$52,T3527)),"WINCOMLAMDONG",IF(ISNUMBER(SEARCH($V$53,T3527)),"WINCOMVINHLONG",IF(ISNUMBER(SEARCH($V$54,T3527)),"WINCOMDONGTHAP",IF(ISNUMBER(SEARCH($V$55,T3527)),"WINCOMTIENGIANG",IF(ISNUMBER(SEARCH($V$56,T3527)),"WINCOMQUANGNINH",0))))))))))))))))))))))))))))))))))))))))))))))))))))))</f>
        <v>WINCOMHANOI</v>
      </c>
    </row>
    <row r="3528" spans="1:25" x14ac:dyDescent="0.2">
      <c r="A3528" t="s">
        <v>0</v>
      </c>
      <c r="B3528" t="s">
        <v>5367</v>
      </c>
      <c r="C3528" t="s">
        <v>2</v>
      </c>
      <c r="D3528" t="s">
        <v>20</v>
      </c>
      <c r="E3528" t="s">
        <v>4</v>
      </c>
      <c r="F3528" s="5">
        <f t="shared" si="221"/>
        <v>2</v>
      </c>
      <c r="G3528" s="2">
        <v>100364</v>
      </c>
      <c r="H3528" s="2">
        <v>110400.40000000001</v>
      </c>
      <c r="I3528" t="s">
        <v>5</v>
      </c>
      <c r="J3528" t="s">
        <v>21</v>
      </c>
      <c r="K3528" t="str">
        <f t="shared" si="222"/>
        <v>Giò tai lưỡi xào gói 250g</v>
      </c>
      <c r="L3528" s="8" t="str">
        <f>VLOOKUP(K3528,'[1]Mã Misa'!$B$2:$D$74,2,0)</f>
        <v>Giò Tai Lưỡi Xào 250g</v>
      </c>
      <c r="M3528" s="8" t="str">
        <f>VLOOKUP(L3528,'[1]Mã Misa'!$C$2:$D$74,2,0)</f>
        <v>GTLX250G</v>
      </c>
      <c r="N3528" s="2">
        <v>50182</v>
      </c>
      <c r="O3528" t="s">
        <v>5368</v>
      </c>
      <c r="P3528" s="8" t="str">
        <f t="shared" si="223"/>
        <v>0011344</v>
      </c>
      <c r="Q3528" s="8" t="e">
        <f t="array" ref="Q3528">IF(VLOOKUP(P3528,$AA$1:$AC$32,1,0)&lt;&gt;0,(P3528&amp;"A"),0)</f>
        <v>#N/A</v>
      </c>
      <c r="R3528" s="12">
        <v>44529</v>
      </c>
      <c r="S3528" t="s">
        <v>5369</v>
      </c>
      <c r="T3528" s="8" t="str">
        <f t="shared" si="224"/>
        <v>VM+ HPG 20</v>
      </c>
      <c r="U3528" t="s">
        <v>7244</v>
      </c>
      <c r="Y3528" t="str">
        <f t="array" ref="Y3528">IF(ISNUMBER(SEARCH($V$3,T3528)),"WINCOMHANOI",IF(ISNUMBER(SEARCH($V$4,T3528)),"WINCOMHOCHIMINH",IF(ISNUMBER(SEARCH($V$5,T3528)),"WINCOMDANANG",IF(ISNUMBER(SEARCH($V$6,T3528)),"WINCOMHAIDUONG",IF(ISNUMBER(SEARCH($V$7,T3528)),"WINCOMQUANGNINH",IF(ISNUMBER(SEARCH($V$8,T3528)),"WINCOMHAIPHONG",IF(ISNUMBER(SEARCH($V$9,T3528)),"WINCOMBACGIANG",IF(ISNUMBER(SEARCH($V$10,T3528)),"WINCOMBACNINH",IF(ISNUMBER(SEARCH($V$11,T3528)),"WINCOMPHUTHO",IF(ISNUMBER(SEARCH($V$12,T3528)),"WINCOMHATINH",IF(ISNUMBER(SEARCH($V$13,T3528)),"WINCOMTHAINGUYEN",IF(ISNUMBER(SEARCH($V$14,T3528)),"WINCOMKHANHHOA",IF(ISNUMBER(SEARCH($V$15,T3528)),"WINCOMHUNGYEN",IF(ISNUMBER(SEARCH($V$16,T3528)),"WINCOMNGHEAN",IF(ISNUMBER(SEARCH($V$17,T3528)),"WINCOMLAOCAI",IF(ISNUMBER(SEARCH($V$18,T3528)),"WINCOMVUNGTAU",IF(ISNUMBER(SEARCH($V$19,T3528)),"WINCOMBINHDUONG",IF(ISNUMBER(SEARCH($V$20,T3528)),"WINCOMKIENGIANG",IF(ISNUMBER(SEARCH($V$21,T3528)),"WINCOMHANAM",IF(ISNUMBER(SEARCH($V$22,T3528)),"WINCOMNAMDINH",IF(ISNUMBER(SEARCH($V$23,T3528)),"WINCOMLANGSON",IF(ISNUMBER(SEARCH($V$24,T3528)),"WINCOMTHANHHOA",IF(ISNUMBER(SEARCH($V$25,T3528)),"WINCOMYENBAI",IF(ISNUMBER(SEARCH($V$26,T3528)),"WINCOMTUYENQUANG",IF(ISNUMBER(SEARCH($V$27,T3528)),"WINCOMHUE",IF(ISNUMBER(SEARCH($V$28,T3528)),"WINCOMQUANGNAM",IF(ISNUMBER(SEARCH($V$29,T3528)),"WINCOMVINHPHUC",IF(ISNUMBER(SEARCH($V$30,T3528)),"WINCOMHAGIANG",IF(ISNUMBER(SEARCH($V$31,T3528)),"WINCOMNINHBINH",IF(ISNUMBER(SEARCH($V$32,T3528)),"WINCOMTRAVINH",IF(ISNUMBER(SEARCH($V$33,T3528)),"WINCOMCANTHO",IF(ISNUMBER(SEARCH($V$34,T3528)),"WINCOMBENTRE",IF(ISNUMBER(SEARCH($V$35,T3528)),"WINCOMCAMAU",IF(ISNUMBER(SEARCH($V$36,T3528)),"WINCOMANGIANG",IF(ISNUMBER(SEARCH($V$37,T3528)),"WINCOMNINHTHUAN",IF(ISNUMBER(SEARCH($V$38,T3528)),"WINCOMTHAIBINH",IF(ISNUMBER(SEARCH($V$39,T3528)),"WINCOMGIALAI",IF(ISNUMBER(SEARCH($V$40,T3528)),"WINCOMHOABINH",IF(ISNUMBER(SEARCH($V$41,T3528)),"WINCOMQUANGNGAI",IF(ISNUMBER(SEARCH($V$42,T3528)),"WINCOMBINHTHUAN",IF(ISNUMBER(SEARCH($V$43,T3528)),"WINCOMDAKLAK",IF(ISNUMBER(SEARCH($V$44,T3528)),"WINCOMSOCTRANG",IF(ISNUMBER(SEARCH($V$45,T3528)),"WINCOMSONLA",IF(ISNUMBER(SEARCH($V$46,T3528)),"WINCOMKONTUM",IF(ISNUMBER(SEARCH($V$47,T3528)),"WINCOMPHUYEN",IF(ISNUMBER(SEARCH($V$48,T3528)),"WINCOMQUANGTRI",IF(ISNUMBER(SEARCH($V$49,T3528)),"WINCOMBINHDINH",IF(ISNUMBER(SEARCH($V$50,T3528)),"WINCOMCAOBANG",IF(ISNUMBER(SEARCH($V$51,T3528)),"WINCOMQUANGBINH",IF(ISNUMBER(SEARCH($V$52,T3528)),"WINCOMLAMDONG",IF(ISNUMBER(SEARCH($V$53,T3528)),"WINCOMVINHLONG",IF(ISNUMBER(SEARCH($V$54,T3528)),"WINCOMDONGTHAP",IF(ISNUMBER(SEARCH($V$55,T3528)),"WINCOMTIENGIANG",IF(ISNUMBER(SEARCH($V$56,T3528)),"WINCOMQUANGNINH",0))))))))))))))))))))))))))))))))))))))))))))))))))))))</f>
        <v>WINCOMHAIPHONG</v>
      </c>
    </row>
    <row r="3529" spans="1:25" x14ac:dyDescent="0.2">
      <c r="A3529" t="s">
        <v>0</v>
      </c>
      <c r="B3529" t="s">
        <v>5370</v>
      </c>
      <c r="C3529" t="s">
        <v>2</v>
      </c>
      <c r="D3529" t="s">
        <v>3</v>
      </c>
      <c r="E3529" t="s">
        <v>4</v>
      </c>
      <c r="F3529" s="5">
        <f t="shared" si="221"/>
        <v>1</v>
      </c>
      <c r="G3529" s="2">
        <v>88846</v>
      </c>
      <c r="H3529" s="2">
        <v>97730.6</v>
      </c>
      <c r="I3529" t="s">
        <v>5</v>
      </c>
      <c r="J3529" t="s">
        <v>6</v>
      </c>
      <c r="K3529" t="str">
        <f t="shared" si="222"/>
        <v>Gà muối gói 500g</v>
      </c>
      <c r="L3529" s="8" t="str">
        <f>VLOOKUP(K3529,'[1]Mã Misa'!$B$2:$D$74,2,0)</f>
        <v>Gà muối 500g</v>
      </c>
      <c r="M3529" s="8" t="str">
        <f>VLOOKUP(L3529,'[1]Mã Misa'!$C$2:$D$74,2,0)</f>
        <v>GM500</v>
      </c>
      <c r="N3529" s="2">
        <v>88846</v>
      </c>
      <c r="O3529" t="s">
        <v>5371</v>
      </c>
      <c r="P3529" s="8" t="str">
        <f t="shared" si="223"/>
        <v>0149629</v>
      </c>
      <c r="Q3529" s="8" t="e">
        <f t="array" ref="Q3529">IF(VLOOKUP(P3529,$AA$1:$AC$32,1,0)&lt;&gt;0,(P3529&amp;"A"),0)</f>
        <v>#N/A</v>
      </c>
      <c r="R3529" s="12">
        <v>44529</v>
      </c>
      <c r="S3529" t="s">
        <v>2354</v>
      </c>
      <c r="T3529" s="8" t="str">
        <f t="shared" si="224"/>
        <v>VM+ HNI 15</v>
      </c>
      <c r="U3529" t="s">
        <v>6640</v>
      </c>
      <c r="Y3529" t="str">
        <f t="array" ref="Y3529">IF(ISNUMBER(SEARCH($V$3,T3529)),"WINCOMHANOI",IF(ISNUMBER(SEARCH($V$4,T3529)),"WINCOMHOCHIMINH",IF(ISNUMBER(SEARCH($V$5,T3529)),"WINCOMDANANG",IF(ISNUMBER(SEARCH($V$6,T3529)),"WINCOMHAIDUONG",IF(ISNUMBER(SEARCH($V$7,T3529)),"WINCOMQUANGNINH",IF(ISNUMBER(SEARCH($V$8,T3529)),"WINCOMHAIPHONG",IF(ISNUMBER(SEARCH($V$9,T3529)),"WINCOMBACGIANG",IF(ISNUMBER(SEARCH($V$10,T3529)),"WINCOMBACNINH",IF(ISNUMBER(SEARCH($V$11,T3529)),"WINCOMPHUTHO",IF(ISNUMBER(SEARCH($V$12,T3529)),"WINCOMHATINH",IF(ISNUMBER(SEARCH($V$13,T3529)),"WINCOMTHAINGUYEN",IF(ISNUMBER(SEARCH($V$14,T3529)),"WINCOMKHANHHOA",IF(ISNUMBER(SEARCH($V$15,T3529)),"WINCOMHUNGYEN",IF(ISNUMBER(SEARCH($V$16,T3529)),"WINCOMNGHEAN",IF(ISNUMBER(SEARCH($V$17,T3529)),"WINCOMLAOCAI",IF(ISNUMBER(SEARCH($V$18,T3529)),"WINCOMVUNGTAU",IF(ISNUMBER(SEARCH($V$19,T3529)),"WINCOMBINHDUONG",IF(ISNUMBER(SEARCH($V$20,T3529)),"WINCOMKIENGIANG",IF(ISNUMBER(SEARCH($V$21,T3529)),"WINCOMHANAM",IF(ISNUMBER(SEARCH($V$22,T3529)),"WINCOMNAMDINH",IF(ISNUMBER(SEARCH($V$23,T3529)),"WINCOMLANGSON",IF(ISNUMBER(SEARCH($V$24,T3529)),"WINCOMTHANHHOA",IF(ISNUMBER(SEARCH($V$25,T3529)),"WINCOMYENBAI",IF(ISNUMBER(SEARCH($V$26,T3529)),"WINCOMTUYENQUANG",IF(ISNUMBER(SEARCH($V$27,T3529)),"WINCOMHUE",IF(ISNUMBER(SEARCH($V$28,T3529)),"WINCOMQUANGNAM",IF(ISNUMBER(SEARCH($V$29,T3529)),"WINCOMVINHPHUC",IF(ISNUMBER(SEARCH($V$30,T3529)),"WINCOMHAGIANG",IF(ISNUMBER(SEARCH($V$31,T3529)),"WINCOMNINHBINH",IF(ISNUMBER(SEARCH($V$32,T3529)),"WINCOMTRAVINH",IF(ISNUMBER(SEARCH($V$33,T3529)),"WINCOMCANTHO",IF(ISNUMBER(SEARCH($V$34,T3529)),"WINCOMBENTRE",IF(ISNUMBER(SEARCH($V$35,T3529)),"WINCOMCAMAU",IF(ISNUMBER(SEARCH($V$36,T3529)),"WINCOMANGIANG",IF(ISNUMBER(SEARCH($V$37,T3529)),"WINCOMNINHTHUAN",IF(ISNUMBER(SEARCH($V$38,T3529)),"WINCOMTHAIBINH",IF(ISNUMBER(SEARCH($V$39,T3529)),"WINCOMGIALAI",IF(ISNUMBER(SEARCH($V$40,T3529)),"WINCOMHOABINH",IF(ISNUMBER(SEARCH($V$41,T3529)),"WINCOMQUANGNGAI",IF(ISNUMBER(SEARCH($V$42,T3529)),"WINCOMBINHTHUAN",IF(ISNUMBER(SEARCH($V$43,T3529)),"WINCOMDAKLAK",IF(ISNUMBER(SEARCH($V$44,T3529)),"WINCOMSOCTRANG",IF(ISNUMBER(SEARCH($V$45,T3529)),"WINCOMSONLA",IF(ISNUMBER(SEARCH($V$46,T3529)),"WINCOMKONTUM",IF(ISNUMBER(SEARCH($V$47,T3529)),"WINCOMPHUYEN",IF(ISNUMBER(SEARCH($V$48,T3529)),"WINCOMQUANGTRI",IF(ISNUMBER(SEARCH($V$49,T3529)),"WINCOMBINHDINH",IF(ISNUMBER(SEARCH($V$50,T3529)),"WINCOMCAOBANG",IF(ISNUMBER(SEARCH($V$51,T3529)),"WINCOMQUANGBINH",IF(ISNUMBER(SEARCH($V$52,T3529)),"WINCOMLAMDONG",IF(ISNUMBER(SEARCH($V$53,T3529)),"WINCOMVINHLONG",IF(ISNUMBER(SEARCH($V$54,T3529)),"WINCOMDONGTHAP",IF(ISNUMBER(SEARCH($V$55,T3529)),"WINCOMTIENGIANG",IF(ISNUMBER(SEARCH($V$56,T3529)),"WINCOMQUANGNINH",0))))))))))))))))))))))))))))))))))))))))))))))))))))))</f>
        <v>WINCOMHANOI</v>
      </c>
    </row>
    <row r="3530" spans="1:25" x14ac:dyDescent="0.2">
      <c r="A3530" t="s">
        <v>0</v>
      </c>
      <c r="B3530" t="s">
        <v>5372</v>
      </c>
      <c r="C3530" t="s">
        <v>2</v>
      </c>
      <c r="D3530" t="s">
        <v>3</v>
      </c>
      <c r="E3530" t="s">
        <v>4</v>
      </c>
      <c r="F3530" s="5">
        <f t="shared" si="221"/>
        <v>1</v>
      </c>
      <c r="G3530" s="2">
        <v>88846</v>
      </c>
      <c r="H3530" s="2">
        <v>97730.6</v>
      </c>
      <c r="I3530" t="s">
        <v>5</v>
      </c>
      <c r="J3530" t="s">
        <v>6</v>
      </c>
      <c r="K3530" t="str">
        <f t="shared" si="222"/>
        <v>Gà muối gói 500g</v>
      </c>
      <c r="L3530" s="8" t="str">
        <f>VLOOKUP(K3530,'[1]Mã Misa'!$B$2:$D$74,2,0)</f>
        <v>Gà muối 500g</v>
      </c>
      <c r="M3530" s="8" t="str">
        <f>VLOOKUP(L3530,'[1]Mã Misa'!$C$2:$D$74,2,0)</f>
        <v>GM500</v>
      </c>
      <c r="N3530" s="2">
        <v>88846</v>
      </c>
      <c r="O3530" t="s">
        <v>5373</v>
      </c>
      <c r="P3530" s="8" t="str">
        <f t="shared" si="223"/>
        <v>0011994</v>
      </c>
      <c r="Q3530" s="8" t="e">
        <f t="array" ref="Q3530">IF(VLOOKUP(P3530,$AA$1:$AC$32,1,0)&lt;&gt;0,(P3530&amp;"A"),0)</f>
        <v>#N/A</v>
      </c>
      <c r="R3530" s="12">
        <v>44529</v>
      </c>
      <c r="S3530" t="s">
        <v>1373</v>
      </c>
      <c r="T3530" s="8" t="str">
        <f t="shared" si="224"/>
        <v>VM+ QNH 59</v>
      </c>
      <c r="U3530" t="s">
        <v>6374</v>
      </c>
      <c r="Y3530" t="str">
        <f t="array" ref="Y3530">IF(ISNUMBER(SEARCH($V$3,T3530)),"WINCOMHANOI",IF(ISNUMBER(SEARCH($V$4,T3530)),"WINCOMHOCHIMINH",IF(ISNUMBER(SEARCH($V$5,T3530)),"WINCOMDANANG",IF(ISNUMBER(SEARCH($V$6,T3530)),"WINCOMHAIDUONG",IF(ISNUMBER(SEARCH($V$7,T3530)),"WINCOMQUANGNINH",IF(ISNUMBER(SEARCH($V$8,T3530)),"WINCOMHAIPHONG",IF(ISNUMBER(SEARCH($V$9,T3530)),"WINCOMBACGIANG",IF(ISNUMBER(SEARCH($V$10,T3530)),"WINCOMBACNINH",IF(ISNUMBER(SEARCH($V$11,T3530)),"WINCOMPHUTHO",IF(ISNUMBER(SEARCH($V$12,T3530)),"WINCOMHATINH",IF(ISNUMBER(SEARCH($V$13,T3530)),"WINCOMTHAINGUYEN",IF(ISNUMBER(SEARCH($V$14,T3530)),"WINCOMKHANHHOA",IF(ISNUMBER(SEARCH($V$15,T3530)),"WINCOMHUNGYEN",IF(ISNUMBER(SEARCH($V$16,T3530)),"WINCOMNGHEAN",IF(ISNUMBER(SEARCH($V$17,T3530)),"WINCOMLAOCAI",IF(ISNUMBER(SEARCH($V$18,T3530)),"WINCOMVUNGTAU",IF(ISNUMBER(SEARCH($V$19,T3530)),"WINCOMBINHDUONG",IF(ISNUMBER(SEARCH($V$20,T3530)),"WINCOMKIENGIANG",IF(ISNUMBER(SEARCH($V$21,T3530)),"WINCOMHANAM",IF(ISNUMBER(SEARCH($V$22,T3530)),"WINCOMNAMDINH",IF(ISNUMBER(SEARCH($V$23,T3530)),"WINCOMLANGSON",IF(ISNUMBER(SEARCH($V$24,T3530)),"WINCOMTHANHHOA",IF(ISNUMBER(SEARCH($V$25,T3530)),"WINCOMYENBAI",IF(ISNUMBER(SEARCH($V$26,T3530)),"WINCOMTUYENQUANG",IF(ISNUMBER(SEARCH($V$27,T3530)),"WINCOMHUE",IF(ISNUMBER(SEARCH($V$28,T3530)),"WINCOMQUANGNAM",IF(ISNUMBER(SEARCH($V$29,T3530)),"WINCOMVINHPHUC",IF(ISNUMBER(SEARCH($V$30,T3530)),"WINCOMHAGIANG",IF(ISNUMBER(SEARCH($V$31,T3530)),"WINCOMNINHBINH",IF(ISNUMBER(SEARCH($V$32,T3530)),"WINCOMTRAVINH",IF(ISNUMBER(SEARCH($V$33,T3530)),"WINCOMCANTHO",IF(ISNUMBER(SEARCH($V$34,T3530)),"WINCOMBENTRE",IF(ISNUMBER(SEARCH($V$35,T3530)),"WINCOMCAMAU",IF(ISNUMBER(SEARCH($V$36,T3530)),"WINCOMANGIANG",IF(ISNUMBER(SEARCH($V$37,T3530)),"WINCOMNINHTHUAN",IF(ISNUMBER(SEARCH($V$38,T3530)),"WINCOMTHAIBINH",IF(ISNUMBER(SEARCH($V$39,T3530)),"WINCOMGIALAI",IF(ISNUMBER(SEARCH($V$40,T3530)),"WINCOMHOABINH",IF(ISNUMBER(SEARCH($V$41,T3530)),"WINCOMQUANGNGAI",IF(ISNUMBER(SEARCH($V$42,T3530)),"WINCOMBINHTHUAN",IF(ISNUMBER(SEARCH($V$43,T3530)),"WINCOMDAKLAK",IF(ISNUMBER(SEARCH($V$44,T3530)),"WINCOMSOCTRANG",IF(ISNUMBER(SEARCH($V$45,T3530)),"WINCOMSONLA",IF(ISNUMBER(SEARCH($V$46,T3530)),"WINCOMKONTUM",IF(ISNUMBER(SEARCH($V$47,T3530)),"WINCOMPHUYEN",IF(ISNUMBER(SEARCH($V$48,T3530)),"WINCOMQUANGTRI",IF(ISNUMBER(SEARCH($V$49,T3530)),"WINCOMBINHDINH",IF(ISNUMBER(SEARCH($V$50,T3530)),"WINCOMCAOBANG",IF(ISNUMBER(SEARCH($V$51,T3530)),"WINCOMQUANGBINH",IF(ISNUMBER(SEARCH($V$52,T3530)),"WINCOMLAMDONG",IF(ISNUMBER(SEARCH($V$53,T3530)),"WINCOMVINHLONG",IF(ISNUMBER(SEARCH($V$54,T3530)),"WINCOMDONGTHAP",IF(ISNUMBER(SEARCH($V$55,T3530)),"WINCOMTIENGIANG",IF(ISNUMBER(SEARCH($V$56,T3530)),"WINCOMQUANGNINH",0))))))))))))))))))))))))))))))))))))))))))))))))))))))</f>
        <v>WINCOMQUANGNINH</v>
      </c>
    </row>
    <row r="3531" spans="1:25" x14ac:dyDescent="0.2">
      <c r="A3531" t="s">
        <v>0</v>
      </c>
      <c r="B3531" t="s">
        <v>5374</v>
      </c>
      <c r="C3531" t="s">
        <v>2</v>
      </c>
      <c r="D3531" t="s">
        <v>20</v>
      </c>
      <c r="E3531" t="s">
        <v>4</v>
      </c>
      <c r="F3531" s="5">
        <f t="shared" si="221"/>
        <v>1</v>
      </c>
      <c r="G3531" s="2">
        <v>50182</v>
      </c>
      <c r="H3531" s="2">
        <v>55200.200000000004</v>
      </c>
      <c r="I3531" t="s">
        <v>5</v>
      </c>
      <c r="J3531" t="s">
        <v>21</v>
      </c>
      <c r="K3531" t="str">
        <f t="shared" si="222"/>
        <v>Giò tai lưỡi xào gói 250g</v>
      </c>
      <c r="L3531" s="8" t="str">
        <f>VLOOKUP(K3531,'[1]Mã Misa'!$B$2:$D$74,2,0)</f>
        <v>Giò Tai Lưỡi Xào 250g</v>
      </c>
      <c r="M3531" s="8" t="str">
        <f>VLOOKUP(L3531,'[1]Mã Misa'!$C$2:$D$74,2,0)</f>
        <v>GTLX250G</v>
      </c>
      <c r="N3531" s="2">
        <v>50182</v>
      </c>
      <c r="O3531" t="s">
        <v>5375</v>
      </c>
      <c r="P3531" s="8" t="str">
        <f t="shared" si="223"/>
        <v>0045428</v>
      </c>
      <c r="Q3531" s="8" t="e">
        <f t="array" ref="Q3531">IF(VLOOKUP(P3531,$AA$1:$AC$32,1,0)&lt;&gt;0,(P3531&amp;"A"),0)</f>
        <v>#N/A</v>
      </c>
      <c r="R3531" s="12">
        <v>44529</v>
      </c>
      <c r="S3531" t="s">
        <v>5376</v>
      </c>
      <c r="T3531" s="8" t="str">
        <f t="shared" si="224"/>
        <v>VM+ HCM 23</v>
      </c>
      <c r="U3531" t="s">
        <v>7245</v>
      </c>
      <c r="Y3531" t="str">
        <f t="array" ref="Y3531">IF(ISNUMBER(SEARCH($V$3,T3531)),"WINCOMHANOI",IF(ISNUMBER(SEARCH($V$4,T3531)),"WINCOMHOCHIMINH",IF(ISNUMBER(SEARCH($V$5,T3531)),"WINCOMDANANG",IF(ISNUMBER(SEARCH($V$6,T3531)),"WINCOMHAIDUONG",IF(ISNUMBER(SEARCH($V$7,T3531)),"WINCOMQUANGNINH",IF(ISNUMBER(SEARCH($V$8,T3531)),"WINCOMHAIPHONG",IF(ISNUMBER(SEARCH($V$9,T3531)),"WINCOMBACGIANG",IF(ISNUMBER(SEARCH($V$10,T3531)),"WINCOMBACNINH",IF(ISNUMBER(SEARCH($V$11,T3531)),"WINCOMPHUTHO",IF(ISNUMBER(SEARCH($V$12,T3531)),"WINCOMHATINH",IF(ISNUMBER(SEARCH($V$13,T3531)),"WINCOMTHAINGUYEN",IF(ISNUMBER(SEARCH($V$14,T3531)),"WINCOMKHANHHOA",IF(ISNUMBER(SEARCH($V$15,T3531)),"WINCOMHUNGYEN",IF(ISNUMBER(SEARCH($V$16,T3531)),"WINCOMNGHEAN",IF(ISNUMBER(SEARCH($V$17,T3531)),"WINCOMLAOCAI",IF(ISNUMBER(SEARCH($V$18,T3531)),"WINCOMVUNGTAU",IF(ISNUMBER(SEARCH($V$19,T3531)),"WINCOMBINHDUONG",IF(ISNUMBER(SEARCH($V$20,T3531)),"WINCOMKIENGIANG",IF(ISNUMBER(SEARCH($V$21,T3531)),"WINCOMHANAM",IF(ISNUMBER(SEARCH($V$22,T3531)),"WINCOMNAMDINH",IF(ISNUMBER(SEARCH($V$23,T3531)),"WINCOMLANGSON",IF(ISNUMBER(SEARCH($V$24,T3531)),"WINCOMTHANHHOA",IF(ISNUMBER(SEARCH($V$25,T3531)),"WINCOMYENBAI",IF(ISNUMBER(SEARCH($V$26,T3531)),"WINCOMTUYENQUANG",IF(ISNUMBER(SEARCH($V$27,T3531)),"WINCOMHUE",IF(ISNUMBER(SEARCH($V$28,T3531)),"WINCOMQUANGNAM",IF(ISNUMBER(SEARCH($V$29,T3531)),"WINCOMVINHPHUC",IF(ISNUMBER(SEARCH($V$30,T3531)),"WINCOMHAGIANG",IF(ISNUMBER(SEARCH($V$31,T3531)),"WINCOMNINHBINH",IF(ISNUMBER(SEARCH($V$32,T3531)),"WINCOMTRAVINH",IF(ISNUMBER(SEARCH($V$33,T3531)),"WINCOMCANTHO",IF(ISNUMBER(SEARCH($V$34,T3531)),"WINCOMBENTRE",IF(ISNUMBER(SEARCH($V$35,T3531)),"WINCOMCAMAU",IF(ISNUMBER(SEARCH($V$36,T3531)),"WINCOMANGIANG",IF(ISNUMBER(SEARCH($V$37,T3531)),"WINCOMNINHTHUAN",IF(ISNUMBER(SEARCH($V$38,T3531)),"WINCOMTHAIBINH",IF(ISNUMBER(SEARCH($V$39,T3531)),"WINCOMGIALAI",IF(ISNUMBER(SEARCH($V$40,T3531)),"WINCOMHOABINH",IF(ISNUMBER(SEARCH($V$41,T3531)),"WINCOMQUANGNGAI",IF(ISNUMBER(SEARCH($V$42,T3531)),"WINCOMBINHTHUAN",IF(ISNUMBER(SEARCH($V$43,T3531)),"WINCOMDAKLAK",IF(ISNUMBER(SEARCH($V$44,T3531)),"WINCOMSOCTRANG",IF(ISNUMBER(SEARCH($V$45,T3531)),"WINCOMSONLA",IF(ISNUMBER(SEARCH($V$46,T3531)),"WINCOMKONTUM",IF(ISNUMBER(SEARCH($V$47,T3531)),"WINCOMPHUYEN",IF(ISNUMBER(SEARCH($V$48,T3531)),"WINCOMQUANGTRI",IF(ISNUMBER(SEARCH($V$49,T3531)),"WINCOMBINHDINH",IF(ISNUMBER(SEARCH($V$50,T3531)),"WINCOMCAOBANG",IF(ISNUMBER(SEARCH($V$51,T3531)),"WINCOMQUANGBINH",IF(ISNUMBER(SEARCH($V$52,T3531)),"WINCOMLAMDONG",IF(ISNUMBER(SEARCH($V$53,T3531)),"WINCOMVINHLONG",IF(ISNUMBER(SEARCH($V$54,T3531)),"WINCOMDONGTHAP",IF(ISNUMBER(SEARCH($V$55,T3531)),"WINCOMTIENGIANG",IF(ISNUMBER(SEARCH($V$56,T3531)),"WINCOMQUANGNINH",0))))))))))))))))))))))))))))))))))))))))))))))))))))))</f>
        <v>WINCOMHOCHIMINH</v>
      </c>
    </row>
    <row r="3532" spans="1:25" x14ac:dyDescent="0.2">
      <c r="A3532" t="s">
        <v>0</v>
      </c>
      <c r="B3532" t="s">
        <v>5374</v>
      </c>
      <c r="C3532" t="s">
        <v>31</v>
      </c>
      <c r="D3532" t="s">
        <v>15</v>
      </c>
      <c r="E3532" t="s">
        <v>4</v>
      </c>
      <c r="F3532" s="5">
        <f t="shared" si="221"/>
        <v>3</v>
      </c>
      <c r="G3532" s="2">
        <v>180924</v>
      </c>
      <c r="H3532" s="2">
        <v>199016.40000000002</v>
      </c>
      <c r="I3532" t="s">
        <v>5</v>
      </c>
      <c r="J3532" t="s">
        <v>16</v>
      </c>
      <c r="K3532" t="str">
        <f t="shared" si="222"/>
        <v>_Chả nướng 300g</v>
      </c>
      <c r="L3532" s="8" t="str">
        <f>VLOOKUP(K3532,'[1]Mã Misa'!$B$2:$D$74,2,0)</f>
        <v>Chả nướng 300g</v>
      </c>
      <c r="M3532" s="8" t="str">
        <f>VLOOKUP(L3532,'[1]Mã Misa'!$C$2:$D$74,2,0)</f>
        <v>CN300</v>
      </c>
      <c r="N3532" s="2">
        <v>60308</v>
      </c>
      <c r="O3532" t="s">
        <v>5375</v>
      </c>
      <c r="P3532" s="8" t="str">
        <f t="shared" si="223"/>
        <v>0045428</v>
      </c>
      <c r="Q3532" s="8" t="e">
        <f t="array" ref="Q3532">IF(VLOOKUP(P3532,$AA$1:$AC$32,1,0)&lt;&gt;0,(P3532&amp;"A"),0)</f>
        <v>#N/A</v>
      </c>
      <c r="R3532" s="12">
        <v>44529</v>
      </c>
      <c r="S3532" t="s">
        <v>5376</v>
      </c>
      <c r="T3532" s="8" t="str">
        <f t="shared" si="224"/>
        <v>VM+ HCM 23</v>
      </c>
      <c r="U3532" t="s">
        <v>7245</v>
      </c>
      <c r="Y3532" t="str">
        <f t="array" ref="Y3532">IF(ISNUMBER(SEARCH($V$3,T3532)),"WINCOMHANOI",IF(ISNUMBER(SEARCH($V$4,T3532)),"WINCOMHOCHIMINH",IF(ISNUMBER(SEARCH($V$5,T3532)),"WINCOMDANANG",IF(ISNUMBER(SEARCH($V$6,T3532)),"WINCOMHAIDUONG",IF(ISNUMBER(SEARCH($V$7,T3532)),"WINCOMQUANGNINH",IF(ISNUMBER(SEARCH($V$8,T3532)),"WINCOMHAIPHONG",IF(ISNUMBER(SEARCH($V$9,T3532)),"WINCOMBACGIANG",IF(ISNUMBER(SEARCH($V$10,T3532)),"WINCOMBACNINH",IF(ISNUMBER(SEARCH($V$11,T3532)),"WINCOMPHUTHO",IF(ISNUMBER(SEARCH($V$12,T3532)),"WINCOMHATINH",IF(ISNUMBER(SEARCH($V$13,T3532)),"WINCOMTHAINGUYEN",IF(ISNUMBER(SEARCH($V$14,T3532)),"WINCOMKHANHHOA",IF(ISNUMBER(SEARCH($V$15,T3532)),"WINCOMHUNGYEN",IF(ISNUMBER(SEARCH($V$16,T3532)),"WINCOMNGHEAN",IF(ISNUMBER(SEARCH($V$17,T3532)),"WINCOMLAOCAI",IF(ISNUMBER(SEARCH($V$18,T3532)),"WINCOMVUNGTAU",IF(ISNUMBER(SEARCH($V$19,T3532)),"WINCOMBINHDUONG",IF(ISNUMBER(SEARCH($V$20,T3532)),"WINCOMKIENGIANG",IF(ISNUMBER(SEARCH($V$21,T3532)),"WINCOMHANAM",IF(ISNUMBER(SEARCH($V$22,T3532)),"WINCOMNAMDINH",IF(ISNUMBER(SEARCH($V$23,T3532)),"WINCOMLANGSON",IF(ISNUMBER(SEARCH($V$24,T3532)),"WINCOMTHANHHOA",IF(ISNUMBER(SEARCH($V$25,T3532)),"WINCOMYENBAI",IF(ISNUMBER(SEARCH($V$26,T3532)),"WINCOMTUYENQUANG",IF(ISNUMBER(SEARCH($V$27,T3532)),"WINCOMHUE",IF(ISNUMBER(SEARCH($V$28,T3532)),"WINCOMQUANGNAM",IF(ISNUMBER(SEARCH($V$29,T3532)),"WINCOMVINHPHUC",IF(ISNUMBER(SEARCH($V$30,T3532)),"WINCOMHAGIANG",IF(ISNUMBER(SEARCH($V$31,T3532)),"WINCOMNINHBINH",IF(ISNUMBER(SEARCH($V$32,T3532)),"WINCOMTRAVINH",IF(ISNUMBER(SEARCH($V$33,T3532)),"WINCOMCANTHO",IF(ISNUMBER(SEARCH($V$34,T3532)),"WINCOMBENTRE",IF(ISNUMBER(SEARCH($V$35,T3532)),"WINCOMCAMAU",IF(ISNUMBER(SEARCH($V$36,T3532)),"WINCOMANGIANG",IF(ISNUMBER(SEARCH($V$37,T3532)),"WINCOMNINHTHUAN",IF(ISNUMBER(SEARCH($V$38,T3532)),"WINCOMTHAIBINH",IF(ISNUMBER(SEARCH($V$39,T3532)),"WINCOMGIALAI",IF(ISNUMBER(SEARCH($V$40,T3532)),"WINCOMHOABINH",IF(ISNUMBER(SEARCH($V$41,T3532)),"WINCOMQUANGNGAI",IF(ISNUMBER(SEARCH($V$42,T3532)),"WINCOMBINHTHUAN",IF(ISNUMBER(SEARCH($V$43,T3532)),"WINCOMDAKLAK",IF(ISNUMBER(SEARCH($V$44,T3532)),"WINCOMSOCTRANG",IF(ISNUMBER(SEARCH($V$45,T3532)),"WINCOMSONLA",IF(ISNUMBER(SEARCH($V$46,T3532)),"WINCOMKONTUM",IF(ISNUMBER(SEARCH($V$47,T3532)),"WINCOMPHUYEN",IF(ISNUMBER(SEARCH($V$48,T3532)),"WINCOMQUANGTRI",IF(ISNUMBER(SEARCH($V$49,T3532)),"WINCOMBINHDINH",IF(ISNUMBER(SEARCH($V$50,T3532)),"WINCOMCAOBANG",IF(ISNUMBER(SEARCH($V$51,T3532)),"WINCOMQUANGBINH",IF(ISNUMBER(SEARCH($V$52,T3532)),"WINCOMLAMDONG",IF(ISNUMBER(SEARCH($V$53,T3532)),"WINCOMVINHLONG",IF(ISNUMBER(SEARCH($V$54,T3532)),"WINCOMDONGTHAP",IF(ISNUMBER(SEARCH($V$55,T3532)),"WINCOMTIENGIANG",IF(ISNUMBER(SEARCH($V$56,T3532)),"WINCOMQUANGNINH",0))))))))))))))))))))))))))))))))))))))))))))))))))))))</f>
        <v>WINCOMHOCHIMINH</v>
      </c>
    </row>
    <row r="3533" spans="1:25" x14ac:dyDescent="0.2">
      <c r="A3533" t="s">
        <v>0</v>
      </c>
      <c r="B3533" t="s">
        <v>5374</v>
      </c>
      <c r="C3533" t="s">
        <v>34</v>
      </c>
      <c r="D3533" t="s">
        <v>27</v>
      </c>
      <c r="E3533" t="s">
        <v>4</v>
      </c>
      <c r="F3533" s="5">
        <f t="shared" si="221"/>
        <v>1</v>
      </c>
      <c r="G3533" s="2">
        <v>74250</v>
      </c>
      <c r="H3533" s="2">
        <v>81675</v>
      </c>
      <c r="I3533" t="s">
        <v>5</v>
      </c>
      <c r="J3533" t="s">
        <v>28</v>
      </c>
      <c r="K3533" t="str">
        <f t="shared" si="222"/>
        <v>_Chả cốm 300g</v>
      </c>
      <c r="L3533" s="8" t="str">
        <f>VLOOKUP(K3533,'[1]Mã Misa'!$B$2:$D$74,2,0)</f>
        <v>Chả cốm 300g</v>
      </c>
      <c r="M3533" s="8" t="str">
        <f>VLOOKUP(L3533,'[1]Mã Misa'!$C$2:$D$74,2,0)</f>
        <v>CC300</v>
      </c>
      <c r="N3533" s="2">
        <v>74250</v>
      </c>
      <c r="O3533" t="s">
        <v>5375</v>
      </c>
      <c r="P3533" s="8" t="str">
        <f t="shared" si="223"/>
        <v>0045428</v>
      </c>
      <c r="Q3533" s="8" t="e">
        <f t="array" ref="Q3533">IF(VLOOKUP(P3533,$AA$1:$AC$32,1,0)&lt;&gt;0,(P3533&amp;"A"),0)</f>
        <v>#N/A</v>
      </c>
      <c r="R3533" s="12">
        <v>44529</v>
      </c>
      <c r="S3533" t="s">
        <v>5376</v>
      </c>
      <c r="T3533" s="8" t="str">
        <f t="shared" si="224"/>
        <v>VM+ HCM 23</v>
      </c>
      <c r="U3533" t="s">
        <v>7245</v>
      </c>
      <c r="Y3533" t="str">
        <f t="array" ref="Y3533">IF(ISNUMBER(SEARCH($V$3,T3533)),"WINCOMHANOI",IF(ISNUMBER(SEARCH($V$4,T3533)),"WINCOMHOCHIMINH",IF(ISNUMBER(SEARCH($V$5,T3533)),"WINCOMDANANG",IF(ISNUMBER(SEARCH($V$6,T3533)),"WINCOMHAIDUONG",IF(ISNUMBER(SEARCH($V$7,T3533)),"WINCOMQUANGNINH",IF(ISNUMBER(SEARCH($V$8,T3533)),"WINCOMHAIPHONG",IF(ISNUMBER(SEARCH($V$9,T3533)),"WINCOMBACGIANG",IF(ISNUMBER(SEARCH($V$10,T3533)),"WINCOMBACNINH",IF(ISNUMBER(SEARCH($V$11,T3533)),"WINCOMPHUTHO",IF(ISNUMBER(SEARCH($V$12,T3533)),"WINCOMHATINH",IF(ISNUMBER(SEARCH($V$13,T3533)),"WINCOMTHAINGUYEN",IF(ISNUMBER(SEARCH($V$14,T3533)),"WINCOMKHANHHOA",IF(ISNUMBER(SEARCH($V$15,T3533)),"WINCOMHUNGYEN",IF(ISNUMBER(SEARCH($V$16,T3533)),"WINCOMNGHEAN",IF(ISNUMBER(SEARCH($V$17,T3533)),"WINCOMLAOCAI",IF(ISNUMBER(SEARCH($V$18,T3533)),"WINCOMVUNGTAU",IF(ISNUMBER(SEARCH($V$19,T3533)),"WINCOMBINHDUONG",IF(ISNUMBER(SEARCH($V$20,T3533)),"WINCOMKIENGIANG",IF(ISNUMBER(SEARCH($V$21,T3533)),"WINCOMHANAM",IF(ISNUMBER(SEARCH($V$22,T3533)),"WINCOMNAMDINH",IF(ISNUMBER(SEARCH($V$23,T3533)),"WINCOMLANGSON",IF(ISNUMBER(SEARCH($V$24,T3533)),"WINCOMTHANHHOA",IF(ISNUMBER(SEARCH($V$25,T3533)),"WINCOMYENBAI",IF(ISNUMBER(SEARCH($V$26,T3533)),"WINCOMTUYENQUANG",IF(ISNUMBER(SEARCH($V$27,T3533)),"WINCOMHUE",IF(ISNUMBER(SEARCH($V$28,T3533)),"WINCOMQUANGNAM",IF(ISNUMBER(SEARCH($V$29,T3533)),"WINCOMVINHPHUC",IF(ISNUMBER(SEARCH($V$30,T3533)),"WINCOMHAGIANG",IF(ISNUMBER(SEARCH($V$31,T3533)),"WINCOMNINHBINH",IF(ISNUMBER(SEARCH($V$32,T3533)),"WINCOMTRAVINH",IF(ISNUMBER(SEARCH($V$33,T3533)),"WINCOMCANTHO",IF(ISNUMBER(SEARCH($V$34,T3533)),"WINCOMBENTRE",IF(ISNUMBER(SEARCH($V$35,T3533)),"WINCOMCAMAU",IF(ISNUMBER(SEARCH($V$36,T3533)),"WINCOMANGIANG",IF(ISNUMBER(SEARCH($V$37,T3533)),"WINCOMNINHTHUAN",IF(ISNUMBER(SEARCH($V$38,T3533)),"WINCOMTHAIBINH",IF(ISNUMBER(SEARCH($V$39,T3533)),"WINCOMGIALAI",IF(ISNUMBER(SEARCH($V$40,T3533)),"WINCOMHOABINH",IF(ISNUMBER(SEARCH($V$41,T3533)),"WINCOMQUANGNGAI",IF(ISNUMBER(SEARCH($V$42,T3533)),"WINCOMBINHTHUAN",IF(ISNUMBER(SEARCH($V$43,T3533)),"WINCOMDAKLAK",IF(ISNUMBER(SEARCH($V$44,T3533)),"WINCOMSOCTRANG",IF(ISNUMBER(SEARCH($V$45,T3533)),"WINCOMSONLA",IF(ISNUMBER(SEARCH($V$46,T3533)),"WINCOMKONTUM",IF(ISNUMBER(SEARCH($V$47,T3533)),"WINCOMPHUYEN",IF(ISNUMBER(SEARCH($V$48,T3533)),"WINCOMQUANGTRI",IF(ISNUMBER(SEARCH($V$49,T3533)),"WINCOMBINHDINH",IF(ISNUMBER(SEARCH($V$50,T3533)),"WINCOMCAOBANG",IF(ISNUMBER(SEARCH($V$51,T3533)),"WINCOMQUANGBINH",IF(ISNUMBER(SEARCH($V$52,T3533)),"WINCOMLAMDONG",IF(ISNUMBER(SEARCH($V$53,T3533)),"WINCOMVINHLONG",IF(ISNUMBER(SEARCH($V$54,T3533)),"WINCOMDONGTHAP",IF(ISNUMBER(SEARCH($V$55,T3533)),"WINCOMTIENGIANG",IF(ISNUMBER(SEARCH($V$56,T3533)),"WINCOMQUANGNINH",0))))))))))))))))))))))))))))))))))))))))))))))))))))))</f>
        <v>WINCOMHOCHIMINH</v>
      </c>
    </row>
    <row r="3534" spans="1:25" x14ac:dyDescent="0.2">
      <c r="A3534" t="s">
        <v>0</v>
      </c>
      <c r="B3534" t="s">
        <v>5377</v>
      </c>
      <c r="C3534" t="s">
        <v>2</v>
      </c>
      <c r="D3534" t="s">
        <v>45</v>
      </c>
      <c r="E3534" t="s">
        <v>4</v>
      </c>
      <c r="F3534" s="5">
        <f t="shared" si="221"/>
        <v>1</v>
      </c>
      <c r="G3534" s="2">
        <v>87787</v>
      </c>
      <c r="H3534" s="2">
        <v>96565.700000000012</v>
      </c>
      <c r="I3534" t="s">
        <v>5</v>
      </c>
      <c r="J3534" t="s">
        <v>46</v>
      </c>
      <c r="K3534" t="str">
        <f t="shared" si="222"/>
        <v>Bắp bò muối gói 200g</v>
      </c>
      <c r="L3534" s="8" t="str">
        <f>VLOOKUP(K3534,'[1]Mã Misa'!$B$2:$D$74,2,0)</f>
        <v>Bắp bò muối 200g</v>
      </c>
      <c r="M3534" s="8" t="str">
        <f>VLOOKUP(L3534,'[1]Mã Misa'!$C$2:$D$74,2,0)</f>
        <v>BBM200</v>
      </c>
      <c r="N3534" s="2">
        <v>87787</v>
      </c>
      <c r="O3534" t="s">
        <v>5378</v>
      </c>
      <c r="P3534" s="8" t="str">
        <f t="shared" si="223"/>
        <v>0149651</v>
      </c>
      <c r="Q3534" s="8" t="e">
        <f t="array" ref="Q3534">IF(VLOOKUP(P3534,$AA$1:$AC$32,1,0)&lt;&gt;0,(P3534&amp;"A"),0)</f>
        <v>#N/A</v>
      </c>
      <c r="R3534" s="12">
        <v>44529</v>
      </c>
      <c r="S3534" t="s">
        <v>5379</v>
      </c>
      <c r="T3534" s="8" t="str">
        <f t="shared" si="224"/>
        <v>VM+ HNI Số</v>
      </c>
      <c r="U3534" t="s">
        <v>7246</v>
      </c>
      <c r="Y3534" t="str">
        <f t="array" ref="Y3534">IF(ISNUMBER(SEARCH($V$3,T3534)),"WINCOMHANOI",IF(ISNUMBER(SEARCH($V$4,T3534)),"WINCOMHOCHIMINH",IF(ISNUMBER(SEARCH($V$5,T3534)),"WINCOMDANANG",IF(ISNUMBER(SEARCH($V$6,T3534)),"WINCOMHAIDUONG",IF(ISNUMBER(SEARCH($V$7,T3534)),"WINCOMQUANGNINH",IF(ISNUMBER(SEARCH($V$8,T3534)),"WINCOMHAIPHONG",IF(ISNUMBER(SEARCH($V$9,T3534)),"WINCOMBACGIANG",IF(ISNUMBER(SEARCH($V$10,T3534)),"WINCOMBACNINH",IF(ISNUMBER(SEARCH($V$11,T3534)),"WINCOMPHUTHO",IF(ISNUMBER(SEARCH($V$12,T3534)),"WINCOMHATINH",IF(ISNUMBER(SEARCH($V$13,T3534)),"WINCOMTHAINGUYEN",IF(ISNUMBER(SEARCH($V$14,T3534)),"WINCOMKHANHHOA",IF(ISNUMBER(SEARCH($V$15,T3534)),"WINCOMHUNGYEN",IF(ISNUMBER(SEARCH($V$16,T3534)),"WINCOMNGHEAN",IF(ISNUMBER(SEARCH($V$17,T3534)),"WINCOMLAOCAI",IF(ISNUMBER(SEARCH($V$18,T3534)),"WINCOMVUNGTAU",IF(ISNUMBER(SEARCH($V$19,T3534)),"WINCOMBINHDUONG",IF(ISNUMBER(SEARCH($V$20,T3534)),"WINCOMKIENGIANG",IF(ISNUMBER(SEARCH($V$21,T3534)),"WINCOMHANAM",IF(ISNUMBER(SEARCH($V$22,T3534)),"WINCOMNAMDINH",IF(ISNUMBER(SEARCH($V$23,T3534)),"WINCOMLANGSON",IF(ISNUMBER(SEARCH($V$24,T3534)),"WINCOMTHANHHOA",IF(ISNUMBER(SEARCH($V$25,T3534)),"WINCOMYENBAI",IF(ISNUMBER(SEARCH($V$26,T3534)),"WINCOMTUYENQUANG",IF(ISNUMBER(SEARCH($V$27,T3534)),"WINCOMHUE",IF(ISNUMBER(SEARCH($V$28,T3534)),"WINCOMQUANGNAM",IF(ISNUMBER(SEARCH($V$29,T3534)),"WINCOMVINHPHUC",IF(ISNUMBER(SEARCH($V$30,T3534)),"WINCOMHAGIANG",IF(ISNUMBER(SEARCH($V$31,T3534)),"WINCOMNINHBINH",IF(ISNUMBER(SEARCH($V$32,T3534)),"WINCOMTRAVINH",IF(ISNUMBER(SEARCH($V$33,T3534)),"WINCOMCANTHO",IF(ISNUMBER(SEARCH($V$34,T3534)),"WINCOMBENTRE",IF(ISNUMBER(SEARCH($V$35,T3534)),"WINCOMCAMAU",IF(ISNUMBER(SEARCH($V$36,T3534)),"WINCOMANGIANG",IF(ISNUMBER(SEARCH($V$37,T3534)),"WINCOMNINHTHUAN",IF(ISNUMBER(SEARCH($V$38,T3534)),"WINCOMTHAIBINH",IF(ISNUMBER(SEARCH($V$39,T3534)),"WINCOMGIALAI",IF(ISNUMBER(SEARCH($V$40,T3534)),"WINCOMHOABINH",IF(ISNUMBER(SEARCH($V$41,T3534)),"WINCOMQUANGNGAI",IF(ISNUMBER(SEARCH($V$42,T3534)),"WINCOMBINHTHUAN",IF(ISNUMBER(SEARCH($V$43,T3534)),"WINCOMDAKLAK",IF(ISNUMBER(SEARCH($V$44,T3534)),"WINCOMSOCTRANG",IF(ISNUMBER(SEARCH($V$45,T3534)),"WINCOMSONLA",IF(ISNUMBER(SEARCH($V$46,T3534)),"WINCOMKONTUM",IF(ISNUMBER(SEARCH($V$47,T3534)),"WINCOMPHUYEN",IF(ISNUMBER(SEARCH($V$48,T3534)),"WINCOMQUANGTRI",IF(ISNUMBER(SEARCH($V$49,T3534)),"WINCOMBINHDINH",IF(ISNUMBER(SEARCH($V$50,T3534)),"WINCOMCAOBANG",IF(ISNUMBER(SEARCH($V$51,T3534)),"WINCOMQUANGBINH",IF(ISNUMBER(SEARCH($V$52,T3534)),"WINCOMLAMDONG",IF(ISNUMBER(SEARCH($V$53,T3534)),"WINCOMVINHLONG",IF(ISNUMBER(SEARCH($V$54,T3534)),"WINCOMDONGTHAP",IF(ISNUMBER(SEARCH($V$55,T3534)),"WINCOMTIENGIANG",IF(ISNUMBER(SEARCH($V$56,T3534)),"WINCOMQUANGNINH",0))))))))))))))))))))))))))))))))))))))))))))))))))))))</f>
        <v>WINCOMHANOI</v>
      </c>
    </row>
    <row r="3535" spans="1:25" x14ac:dyDescent="0.2">
      <c r="A3535" t="s">
        <v>0</v>
      </c>
      <c r="B3535" t="s">
        <v>5377</v>
      </c>
      <c r="C3535" t="s">
        <v>31</v>
      </c>
      <c r="D3535" t="s">
        <v>123</v>
      </c>
      <c r="E3535" t="s">
        <v>4</v>
      </c>
      <c r="F3535" s="5">
        <f t="shared" si="221"/>
        <v>1</v>
      </c>
      <c r="G3535" s="2">
        <v>55595</v>
      </c>
      <c r="H3535" s="2">
        <v>61154.500000000007</v>
      </c>
      <c r="I3535" t="s">
        <v>5</v>
      </c>
      <c r="J3535" t="s">
        <v>124</v>
      </c>
      <c r="K3535" t="str">
        <f t="shared" si="222"/>
        <v>Tai heo muối gói 200g</v>
      </c>
      <c r="L3535" s="8" t="str">
        <f>VLOOKUP(K3535,'[1]Mã Misa'!$B$2:$D$74,2,0)</f>
        <v>Tai heo muối 200g</v>
      </c>
      <c r="M3535" s="8" t="str">
        <f>VLOOKUP(L3535,'[1]Mã Misa'!$C$2:$D$74,2,0)</f>
        <v>TH200</v>
      </c>
      <c r="N3535" s="2">
        <v>55595</v>
      </c>
      <c r="O3535" t="s">
        <v>5378</v>
      </c>
      <c r="P3535" s="8" t="str">
        <f t="shared" si="223"/>
        <v>0149651</v>
      </c>
      <c r="Q3535" s="8" t="e">
        <f t="array" ref="Q3535">IF(VLOOKUP(P3535,$AA$1:$AC$32,1,0)&lt;&gt;0,(P3535&amp;"A"),0)</f>
        <v>#N/A</v>
      </c>
      <c r="R3535" s="12">
        <v>44529</v>
      </c>
      <c r="S3535" t="s">
        <v>5379</v>
      </c>
      <c r="T3535" s="8" t="str">
        <f t="shared" si="224"/>
        <v>VM+ HNI Số</v>
      </c>
      <c r="U3535" t="s">
        <v>7246</v>
      </c>
      <c r="Y3535" t="str">
        <f t="array" ref="Y3535">IF(ISNUMBER(SEARCH($V$3,T3535)),"WINCOMHANOI",IF(ISNUMBER(SEARCH($V$4,T3535)),"WINCOMHOCHIMINH",IF(ISNUMBER(SEARCH($V$5,T3535)),"WINCOMDANANG",IF(ISNUMBER(SEARCH($V$6,T3535)),"WINCOMHAIDUONG",IF(ISNUMBER(SEARCH($V$7,T3535)),"WINCOMQUANGNINH",IF(ISNUMBER(SEARCH($V$8,T3535)),"WINCOMHAIPHONG",IF(ISNUMBER(SEARCH($V$9,T3535)),"WINCOMBACGIANG",IF(ISNUMBER(SEARCH($V$10,T3535)),"WINCOMBACNINH",IF(ISNUMBER(SEARCH($V$11,T3535)),"WINCOMPHUTHO",IF(ISNUMBER(SEARCH($V$12,T3535)),"WINCOMHATINH",IF(ISNUMBER(SEARCH($V$13,T3535)),"WINCOMTHAINGUYEN",IF(ISNUMBER(SEARCH($V$14,T3535)),"WINCOMKHANHHOA",IF(ISNUMBER(SEARCH($V$15,T3535)),"WINCOMHUNGYEN",IF(ISNUMBER(SEARCH($V$16,T3535)),"WINCOMNGHEAN",IF(ISNUMBER(SEARCH($V$17,T3535)),"WINCOMLAOCAI",IF(ISNUMBER(SEARCH($V$18,T3535)),"WINCOMVUNGTAU",IF(ISNUMBER(SEARCH($V$19,T3535)),"WINCOMBINHDUONG",IF(ISNUMBER(SEARCH($V$20,T3535)),"WINCOMKIENGIANG",IF(ISNUMBER(SEARCH($V$21,T3535)),"WINCOMHANAM",IF(ISNUMBER(SEARCH($V$22,T3535)),"WINCOMNAMDINH",IF(ISNUMBER(SEARCH($V$23,T3535)),"WINCOMLANGSON",IF(ISNUMBER(SEARCH($V$24,T3535)),"WINCOMTHANHHOA",IF(ISNUMBER(SEARCH($V$25,T3535)),"WINCOMYENBAI",IF(ISNUMBER(SEARCH($V$26,T3535)),"WINCOMTUYENQUANG",IF(ISNUMBER(SEARCH($V$27,T3535)),"WINCOMHUE",IF(ISNUMBER(SEARCH($V$28,T3535)),"WINCOMQUANGNAM",IF(ISNUMBER(SEARCH($V$29,T3535)),"WINCOMVINHPHUC",IF(ISNUMBER(SEARCH($V$30,T3535)),"WINCOMHAGIANG",IF(ISNUMBER(SEARCH($V$31,T3535)),"WINCOMNINHBINH",IF(ISNUMBER(SEARCH($V$32,T3535)),"WINCOMTRAVINH",IF(ISNUMBER(SEARCH($V$33,T3535)),"WINCOMCANTHO",IF(ISNUMBER(SEARCH($V$34,T3535)),"WINCOMBENTRE",IF(ISNUMBER(SEARCH($V$35,T3535)),"WINCOMCAMAU",IF(ISNUMBER(SEARCH($V$36,T3535)),"WINCOMANGIANG",IF(ISNUMBER(SEARCH($V$37,T3535)),"WINCOMNINHTHUAN",IF(ISNUMBER(SEARCH($V$38,T3535)),"WINCOMTHAIBINH",IF(ISNUMBER(SEARCH($V$39,T3535)),"WINCOMGIALAI",IF(ISNUMBER(SEARCH($V$40,T3535)),"WINCOMHOABINH",IF(ISNUMBER(SEARCH($V$41,T3535)),"WINCOMQUANGNGAI",IF(ISNUMBER(SEARCH($V$42,T3535)),"WINCOMBINHTHUAN",IF(ISNUMBER(SEARCH($V$43,T3535)),"WINCOMDAKLAK",IF(ISNUMBER(SEARCH($V$44,T3535)),"WINCOMSOCTRANG",IF(ISNUMBER(SEARCH($V$45,T3535)),"WINCOMSONLA",IF(ISNUMBER(SEARCH($V$46,T3535)),"WINCOMKONTUM",IF(ISNUMBER(SEARCH($V$47,T3535)),"WINCOMPHUYEN",IF(ISNUMBER(SEARCH($V$48,T3535)),"WINCOMQUANGTRI",IF(ISNUMBER(SEARCH($V$49,T3535)),"WINCOMBINHDINH",IF(ISNUMBER(SEARCH($V$50,T3535)),"WINCOMCAOBANG",IF(ISNUMBER(SEARCH($V$51,T3535)),"WINCOMQUANGBINH",IF(ISNUMBER(SEARCH($V$52,T3535)),"WINCOMLAMDONG",IF(ISNUMBER(SEARCH($V$53,T3535)),"WINCOMVINHLONG",IF(ISNUMBER(SEARCH($V$54,T3535)),"WINCOMDONGTHAP",IF(ISNUMBER(SEARCH($V$55,T3535)),"WINCOMTIENGIANG",IF(ISNUMBER(SEARCH($V$56,T3535)),"WINCOMQUANGNINH",0))))))))))))))))))))))))))))))))))))))))))))))))))))))</f>
        <v>WINCOMHANOI</v>
      </c>
    </row>
    <row r="3536" spans="1:25" x14ac:dyDescent="0.2">
      <c r="A3536" t="s">
        <v>0</v>
      </c>
      <c r="B3536" t="s">
        <v>5377</v>
      </c>
      <c r="C3536" t="s">
        <v>34</v>
      </c>
      <c r="D3536" t="s">
        <v>20</v>
      </c>
      <c r="E3536" t="s">
        <v>4</v>
      </c>
      <c r="F3536" s="5">
        <f t="shared" si="221"/>
        <v>2</v>
      </c>
      <c r="G3536" s="2">
        <v>100364</v>
      </c>
      <c r="H3536" s="2">
        <v>110400.40000000001</v>
      </c>
      <c r="I3536" t="s">
        <v>5</v>
      </c>
      <c r="J3536" t="s">
        <v>21</v>
      </c>
      <c r="K3536" t="str">
        <f t="shared" si="222"/>
        <v>Giò tai lưỡi xào gói 250g</v>
      </c>
      <c r="L3536" s="8" t="str">
        <f>VLOOKUP(K3536,'[1]Mã Misa'!$B$2:$D$74,2,0)</f>
        <v>Giò Tai Lưỡi Xào 250g</v>
      </c>
      <c r="M3536" s="8" t="str">
        <f>VLOOKUP(L3536,'[1]Mã Misa'!$C$2:$D$74,2,0)</f>
        <v>GTLX250G</v>
      </c>
      <c r="N3536" s="2">
        <v>50182</v>
      </c>
      <c r="O3536" t="s">
        <v>5378</v>
      </c>
      <c r="P3536" s="8" t="str">
        <f t="shared" si="223"/>
        <v>0149651</v>
      </c>
      <c r="Q3536" s="8" t="e">
        <f t="array" ref="Q3536">IF(VLOOKUP(P3536,$AA$1:$AC$32,1,0)&lt;&gt;0,(P3536&amp;"A"),0)</f>
        <v>#N/A</v>
      </c>
      <c r="R3536" s="12">
        <v>44529</v>
      </c>
      <c r="S3536" t="s">
        <v>5379</v>
      </c>
      <c r="T3536" s="8" t="str">
        <f t="shared" si="224"/>
        <v>VM+ HNI Số</v>
      </c>
      <c r="U3536" t="s">
        <v>7246</v>
      </c>
      <c r="Y3536" t="str">
        <f t="array" ref="Y3536">IF(ISNUMBER(SEARCH($V$3,T3536)),"WINCOMHANOI",IF(ISNUMBER(SEARCH($V$4,T3536)),"WINCOMHOCHIMINH",IF(ISNUMBER(SEARCH($V$5,T3536)),"WINCOMDANANG",IF(ISNUMBER(SEARCH($V$6,T3536)),"WINCOMHAIDUONG",IF(ISNUMBER(SEARCH($V$7,T3536)),"WINCOMQUANGNINH",IF(ISNUMBER(SEARCH($V$8,T3536)),"WINCOMHAIPHONG",IF(ISNUMBER(SEARCH($V$9,T3536)),"WINCOMBACGIANG",IF(ISNUMBER(SEARCH($V$10,T3536)),"WINCOMBACNINH",IF(ISNUMBER(SEARCH($V$11,T3536)),"WINCOMPHUTHO",IF(ISNUMBER(SEARCH($V$12,T3536)),"WINCOMHATINH",IF(ISNUMBER(SEARCH($V$13,T3536)),"WINCOMTHAINGUYEN",IF(ISNUMBER(SEARCH($V$14,T3536)),"WINCOMKHANHHOA",IF(ISNUMBER(SEARCH($V$15,T3536)),"WINCOMHUNGYEN",IF(ISNUMBER(SEARCH($V$16,T3536)),"WINCOMNGHEAN",IF(ISNUMBER(SEARCH($V$17,T3536)),"WINCOMLAOCAI",IF(ISNUMBER(SEARCH($V$18,T3536)),"WINCOMVUNGTAU",IF(ISNUMBER(SEARCH($V$19,T3536)),"WINCOMBINHDUONG",IF(ISNUMBER(SEARCH($V$20,T3536)),"WINCOMKIENGIANG",IF(ISNUMBER(SEARCH($V$21,T3536)),"WINCOMHANAM",IF(ISNUMBER(SEARCH($V$22,T3536)),"WINCOMNAMDINH",IF(ISNUMBER(SEARCH($V$23,T3536)),"WINCOMLANGSON",IF(ISNUMBER(SEARCH($V$24,T3536)),"WINCOMTHANHHOA",IF(ISNUMBER(SEARCH($V$25,T3536)),"WINCOMYENBAI",IF(ISNUMBER(SEARCH($V$26,T3536)),"WINCOMTUYENQUANG",IF(ISNUMBER(SEARCH($V$27,T3536)),"WINCOMHUE",IF(ISNUMBER(SEARCH($V$28,T3536)),"WINCOMQUANGNAM",IF(ISNUMBER(SEARCH($V$29,T3536)),"WINCOMVINHPHUC",IF(ISNUMBER(SEARCH($V$30,T3536)),"WINCOMHAGIANG",IF(ISNUMBER(SEARCH($V$31,T3536)),"WINCOMNINHBINH",IF(ISNUMBER(SEARCH($V$32,T3536)),"WINCOMTRAVINH",IF(ISNUMBER(SEARCH($V$33,T3536)),"WINCOMCANTHO",IF(ISNUMBER(SEARCH($V$34,T3536)),"WINCOMBENTRE",IF(ISNUMBER(SEARCH($V$35,T3536)),"WINCOMCAMAU",IF(ISNUMBER(SEARCH($V$36,T3536)),"WINCOMANGIANG",IF(ISNUMBER(SEARCH($V$37,T3536)),"WINCOMNINHTHUAN",IF(ISNUMBER(SEARCH($V$38,T3536)),"WINCOMTHAIBINH",IF(ISNUMBER(SEARCH($V$39,T3536)),"WINCOMGIALAI",IF(ISNUMBER(SEARCH($V$40,T3536)),"WINCOMHOABINH",IF(ISNUMBER(SEARCH($V$41,T3536)),"WINCOMQUANGNGAI",IF(ISNUMBER(SEARCH($V$42,T3536)),"WINCOMBINHTHUAN",IF(ISNUMBER(SEARCH($V$43,T3536)),"WINCOMDAKLAK",IF(ISNUMBER(SEARCH($V$44,T3536)),"WINCOMSOCTRANG",IF(ISNUMBER(SEARCH($V$45,T3536)),"WINCOMSONLA",IF(ISNUMBER(SEARCH($V$46,T3536)),"WINCOMKONTUM",IF(ISNUMBER(SEARCH($V$47,T3536)),"WINCOMPHUYEN",IF(ISNUMBER(SEARCH($V$48,T3536)),"WINCOMQUANGTRI",IF(ISNUMBER(SEARCH($V$49,T3536)),"WINCOMBINHDINH",IF(ISNUMBER(SEARCH($V$50,T3536)),"WINCOMCAOBANG",IF(ISNUMBER(SEARCH($V$51,T3536)),"WINCOMQUANGBINH",IF(ISNUMBER(SEARCH($V$52,T3536)),"WINCOMLAMDONG",IF(ISNUMBER(SEARCH($V$53,T3536)),"WINCOMVINHLONG",IF(ISNUMBER(SEARCH($V$54,T3536)),"WINCOMDONGTHAP",IF(ISNUMBER(SEARCH($V$55,T3536)),"WINCOMTIENGIANG",IF(ISNUMBER(SEARCH($V$56,T3536)),"WINCOMQUANGNINH",0))))))))))))))))))))))))))))))))))))))))))))))))))))))</f>
        <v>WINCOMHANOI</v>
      </c>
    </row>
    <row r="3537" spans="1:25" x14ac:dyDescent="0.2">
      <c r="A3537" t="s">
        <v>0</v>
      </c>
      <c r="B3537" t="s">
        <v>5377</v>
      </c>
      <c r="C3537" t="s">
        <v>37</v>
      </c>
      <c r="D3537" t="s">
        <v>39</v>
      </c>
      <c r="E3537" t="s">
        <v>4</v>
      </c>
      <c r="F3537" s="5">
        <f t="shared" si="221"/>
        <v>1</v>
      </c>
      <c r="G3537" s="2">
        <v>46000</v>
      </c>
      <c r="H3537" s="2">
        <v>50600.000000000007</v>
      </c>
      <c r="I3537" t="s">
        <v>5</v>
      </c>
      <c r="J3537" t="s">
        <v>40</v>
      </c>
      <c r="K3537" t="str">
        <f t="shared" si="222"/>
        <v>Mộc nấm hương gói 250g</v>
      </c>
      <c r="L3537" s="8" t="str">
        <f>VLOOKUP(K3537,'[1]Mã Misa'!$B$2:$D$74,2,0)</f>
        <v>Mộc Nấm Hương 250g</v>
      </c>
      <c r="M3537" s="8" t="str">
        <f>VLOOKUP(L3537,'[1]Mã Misa'!$C$2:$D$74,2,0)</f>
        <v>MNH250</v>
      </c>
      <c r="N3537" s="2">
        <v>46000</v>
      </c>
      <c r="O3537" t="s">
        <v>5378</v>
      </c>
      <c r="P3537" s="8" t="str">
        <f t="shared" si="223"/>
        <v>0149651</v>
      </c>
      <c r="Q3537" s="8" t="e">
        <f t="array" ref="Q3537">IF(VLOOKUP(P3537,$AA$1:$AC$32,1,0)&lt;&gt;0,(P3537&amp;"A"),0)</f>
        <v>#N/A</v>
      </c>
      <c r="R3537" s="12">
        <v>44529</v>
      </c>
      <c r="S3537" t="s">
        <v>5379</v>
      </c>
      <c r="T3537" s="8" t="str">
        <f t="shared" si="224"/>
        <v>VM+ HNI Số</v>
      </c>
      <c r="U3537" t="s">
        <v>7246</v>
      </c>
      <c r="Y3537" t="str">
        <f t="array" ref="Y3537">IF(ISNUMBER(SEARCH($V$3,T3537)),"WINCOMHANOI",IF(ISNUMBER(SEARCH($V$4,T3537)),"WINCOMHOCHIMINH",IF(ISNUMBER(SEARCH($V$5,T3537)),"WINCOMDANANG",IF(ISNUMBER(SEARCH($V$6,T3537)),"WINCOMHAIDUONG",IF(ISNUMBER(SEARCH($V$7,T3537)),"WINCOMQUANGNINH",IF(ISNUMBER(SEARCH($V$8,T3537)),"WINCOMHAIPHONG",IF(ISNUMBER(SEARCH($V$9,T3537)),"WINCOMBACGIANG",IF(ISNUMBER(SEARCH($V$10,T3537)),"WINCOMBACNINH",IF(ISNUMBER(SEARCH($V$11,T3537)),"WINCOMPHUTHO",IF(ISNUMBER(SEARCH($V$12,T3537)),"WINCOMHATINH",IF(ISNUMBER(SEARCH($V$13,T3537)),"WINCOMTHAINGUYEN",IF(ISNUMBER(SEARCH($V$14,T3537)),"WINCOMKHANHHOA",IF(ISNUMBER(SEARCH($V$15,T3537)),"WINCOMHUNGYEN",IF(ISNUMBER(SEARCH($V$16,T3537)),"WINCOMNGHEAN",IF(ISNUMBER(SEARCH($V$17,T3537)),"WINCOMLAOCAI",IF(ISNUMBER(SEARCH($V$18,T3537)),"WINCOMVUNGTAU",IF(ISNUMBER(SEARCH($V$19,T3537)),"WINCOMBINHDUONG",IF(ISNUMBER(SEARCH($V$20,T3537)),"WINCOMKIENGIANG",IF(ISNUMBER(SEARCH($V$21,T3537)),"WINCOMHANAM",IF(ISNUMBER(SEARCH($V$22,T3537)),"WINCOMNAMDINH",IF(ISNUMBER(SEARCH($V$23,T3537)),"WINCOMLANGSON",IF(ISNUMBER(SEARCH($V$24,T3537)),"WINCOMTHANHHOA",IF(ISNUMBER(SEARCH($V$25,T3537)),"WINCOMYENBAI",IF(ISNUMBER(SEARCH($V$26,T3537)),"WINCOMTUYENQUANG",IF(ISNUMBER(SEARCH($V$27,T3537)),"WINCOMHUE",IF(ISNUMBER(SEARCH($V$28,T3537)),"WINCOMQUANGNAM",IF(ISNUMBER(SEARCH($V$29,T3537)),"WINCOMVINHPHUC",IF(ISNUMBER(SEARCH($V$30,T3537)),"WINCOMHAGIANG",IF(ISNUMBER(SEARCH($V$31,T3537)),"WINCOMNINHBINH",IF(ISNUMBER(SEARCH($V$32,T3537)),"WINCOMTRAVINH",IF(ISNUMBER(SEARCH($V$33,T3537)),"WINCOMCANTHO",IF(ISNUMBER(SEARCH($V$34,T3537)),"WINCOMBENTRE",IF(ISNUMBER(SEARCH($V$35,T3537)),"WINCOMCAMAU",IF(ISNUMBER(SEARCH($V$36,T3537)),"WINCOMANGIANG",IF(ISNUMBER(SEARCH($V$37,T3537)),"WINCOMNINHTHUAN",IF(ISNUMBER(SEARCH($V$38,T3537)),"WINCOMTHAIBINH",IF(ISNUMBER(SEARCH($V$39,T3537)),"WINCOMGIALAI",IF(ISNUMBER(SEARCH($V$40,T3537)),"WINCOMHOABINH",IF(ISNUMBER(SEARCH($V$41,T3537)),"WINCOMQUANGNGAI",IF(ISNUMBER(SEARCH($V$42,T3537)),"WINCOMBINHTHUAN",IF(ISNUMBER(SEARCH($V$43,T3537)),"WINCOMDAKLAK",IF(ISNUMBER(SEARCH($V$44,T3537)),"WINCOMSOCTRANG",IF(ISNUMBER(SEARCH($V$45,T3537)),"WINCOMSONLA",IF(ISNUMBER(SEARCH($V$46,T3537)),"WINCOMKONTUM",IF(ISNUMBER(SEARCH($V$47,T3537)),"WINCOMPHUYEN",IF(ISNUMBER(SEARCH($V$48,T3537)),"WINCOMQUANGTRI",IF(ISNUMBER(SEARCH($V$49,T3537)),"WINCOMBINHDINH",IF(ISNUMBER(SEARCH($V$50,T3537)),"WINCOMCAOBANG",IF(ISNUMBER(SEARCH($V$51,T3537)),"WINCOMQUANGBINH",IF(ISNUMBER(SEARCH($V$52,T3537)),"WINCOMLAMDONG",IF(ISNUMBER(SEARCH($V$53,T3537)),"WINCOMVINHLONG",IF(ISNUMBER(SEARCH($V$54,T3537)),"WINCOMDONGTHAP",IF(ISNUMBER(SEARCH($V$55,T3537)),"WINCOMTIENGIANG",IF(ISNUMBER(SEARCH($V$56,T3537)),"WINCOMQUANGNINH",0))))))))))))))))))))))))))))))))))))))))))))))))))))))</f>
        <v>WINCOMHANOI</v>
      </c>
    </row>
    <row r="3538" spans="1:25" x14ac:dyDescent="0.2">
      <c r="A3538" t="s">
        <v>0</v>
      </c>
      <c r="B3538" t="s">
        <v>5380</v>
      </c>
      <c r="C3538" t="s">
        <v>2</v>
      </c>
      <c r="D3538" t="s">
        <v>15</v>
      </c>
      <c r="E3538" t="s">
        <v>4</v>
      </c>
      <c r="F3538" s="5">
        <f t="shared" si="221"/>
        <v>4</v>
      </c>
      <c r="G3538" s="2">
        <v>241232</v>
      </c>
      <c r="H3538" s="2">
        <v>265355.2</v>
      </c>
      <c r="I3538" t="s">
        <v>5</v>
      </c>
      <c r="J3538" t="s">
        <v>16</v>
      </c>
      <c r="K3538" t="str">
        <f t="shared" si="222"/>
        <v>_Chả nướng 300g</v>
      </c>
      <c r="L3538" s="8" t="str">
        <f>VLOOKUP(K3538,'[1]Mã Misa'!$B$2:$D$74,2,0)</f>
        <v>Chả nướng 300g</v>
      </c>
      <c r="M3538" s="8" t="str">
        <f>VLOOKUP(L3538,'[1]Mã Misa'!$C$2:$D$74,2,0)</f>
        <v>CN300</v>
      </c>
      <c r="N3538" s="2">
        <v>60308</v>
      </c>
      <c r="O3538" t="s">
        <v>5381</v>
      </c>
      <c r="P3538" s="8" t="str">
        <f t="shared" si="223"/>
        <v>0019405</v>
      </c>
      <c r="Q3538" s="8" t="e">
        <f t="array" ref="Q3538">IF(VLOOKUP(P3538,$AA$1:$AC$32,1,0)&lt;&gt;0,(P3538&amp;"A"),0)</f>
        <v>#N/A</v>
      </c>
      <c r="R3538" s="12">
        <v>44529</v>
      </c>
      <c r="S3538" t="s">
        <v>839</v>
      </c>
      <c r="T3538" s="8" t="str">
        <f t="shared" si="224"/>
        <v>VM+ DNG 61</v>
      </c>
      <c r="U3538" t="s">
        <v>6222</v>
      </c>
      <c r="Y3538" t="str">
        <f t="array" ref="Y3538">IF(ISNUMBER(SEARCH($V$3,T3538)),"WINCOMHANOI",IF(ISNUMBER(SEARCH($V$4,T3538)),"WINCOMHOCHIMINH",IF(ISNUMBER(SEARCH($V$5,T3538)),"WINCOMDANANG",IF(ISNUMBER(SEARCH($V$6,T3538)),"WINCOMHAIDUONG",IF(ISNUMBER(SEARCH($V$7,T3538)),"WINCOMQUANGNINH",IF(ISNUMBER(SEARCH($V$8,T3538)),"WINCOMHAIPHONG",IF(ISNUMBER(SEARCH($V$9,T3538)),"WINCOMBACGIANG",IF(ISNUMBER(SEARCH($V$10,T3538)),"WINCOMBACNINH",IF(ISNUMBER(SEARCH($V$11,T3538)),"WINCOMPHUTHO",IF(ISNUMBER(SEARCH($V$12,T3538)),"WINCOMHATINH",IF(ISNUMBER(SEARCH($V$13,T3538)),"WINCOMTHAINGUYEN",IF(ISNUMBER(SEARCH($V$14,T3538)),"WINCOMKHANHHOA",IF(ISNUMBER(SEARCH($V$15,T3538)),"WINCOMHUNGYEN",IF(ISNUMBER(SEARCH($V$16,T3538)),"WINCOMNGHEAN",IF(ISNUMBER(SEARCH($V$17,T3538)),"WINCOMLAOCAI",IF(ISNUMBER(SEARCH($V$18,T3538)),"WINCOMVUNGTAU",IF(ISNUMBER(SEARCH($V$19,T3538)),"WINCOMBINHDUONG",IF(ISNUMBER(SEARCH($V$20,T3538)),"WINCOMKIENGIANG",IF(ISNUMBER(SEARCH($V$21,T3538)),"WINCOMHANAM",IF(ISNUMBER(SEARCH($V$22,T3538)),"WINCOMNAMDINH",IF(ISNUMBER(SEARCH($V$23,T3538)),"WINCOMLANGSON",IF(ISNUMBER(SEARCH($V$24,T3538)),"WINCOMTHANHHOA",IF(ISNUMBER(SEARCH($V$25,T3538)),"WINCOMYENBAI",IF(ISNUMBER(SEARCH($V$26,T3538)),"WINCOMTUYENQUANG",IF(ISNUMBER(SEARCH($V$27,T3538)),"WINCOMHUE",IF(ISNUMBER(SEARCH($V$28,T3538)),"WINCOMQUANGNAM",IF(ISNUMBER(SEARCH($V$29,T3538)),"WINCOMVINHPHUC",IF(ISNUMBER(SEARCH($V$30,T3538)),"WINCOMHAGIANG",IF(ISNUMBER(SEARCH($V$31,T3538)),"WINCOMNINHBINH",IF(ISNUMBER(SEARCH($V$32,T3538)),"WINCOMTRAVINH",IF(ISNUMBER(SEARCH($V$33,T3538)),"WINCOMCANTHO",IF(ISNUMBER(SEARCH($V$34,T3538)),"WINCOMBENTRE",IF(ISNUMBER(SEARCH($V$35,T3538)),"WINCOMCAMAU",IF(ISNUMBER(SEARCH($V$36,T3538)),"WINCOMANGIANG",IF(ISNUMBER(SEARCH($V$37,T3538)),"WINCOMNINHTHUAN",IF(ISNUMBER(SEARCH($V$38,T3538)),"WINCOMTHAIBINH",IF(ISNUMBER(SEARCH($V$39,T3538)),"WINCOMGIALAI",IF(ISNUMBER(SEARCH($V$40,T3538)),"WINCOMHOABINH",IF(ISNUMBER(SEARCH($V$41,T3538)),"WINCOMQUANGNGAI",IF(ISNUMBER(SEARCH($V$42,T3538)),"WINCOMBINHTHUAN",IF(ISNUMBER(SEARCH($V$43,T3538)),"WINCOMDAKLAK",IF(ISNUMBER(SEARCH($V$44,T3538)),"WINCOMSOCTRANG",IF(ISNUMBER(SEARCH($V$45,T3538)),"WINCOMSONLA",IF(ISNUMBER(SEARCH($V$46,T3538)),"WINCOMKONTUM",IF(ISNUMBER(SEARCH($V$47,T3538)),"WINCOMPHUYEN",IF(ISNUMBER(SEARCH($V$48,T3538)),"WINCOMQUANGTRI",IF(ISNUMBER(SEARCH($V$49,T3538)),"WINCOMBINHDINH",IF(ISNUMBER(SEARCH($V$50,T3538)),"WINCOMCAOBANG",IF(ISNUMBER(SEARCH($V$51,T3538)),"WINCOMQUANGBINH",IF(ISNUMBER(SEARCH($V$52,T3538)),"WINCOMLAMDONG",IF(ISNUMBER(SEARCH($V$53,T3538)),"WINCOMVINHLONG",IF(ISNUMBER(SEARCH($V$54,T3538)),"WINCOMDONGTHAP",IF(ISNUMBER(SEARCH($V$55,T3538)),"WINCOMTIENGIANG",IF(ISNUMBER(SEARCH($V$56,T3538)),"WINCOMQUANGNINH",0))))))))))))))))))))))))))))))))))))))))))))))))))))))</f>
        <v>WINCOMDANANG</v>
      </c>
    </row>
    <row r="3539" spans="1:25" x14ac:dyDescent="0.2">
      <c r="A3539" t="s">
        <v>0</v>
      </c>
      <c r="B3539" t="s">
        <v>5380</v>
      </c>
      <c r="C3539" t="s">
        <v>31</v>
      </c>
      <c r="D3539" t="s">
        <v>45</v>
      </c>
      <c r="E3539" t="s">
        <v>4</v>
      </c>
      <c r="F3539" s="5">
        <f t="shared" si="221"/>
        <v>2</v>
      </c>
      <c r="G3539" s="2">
        <v>175574</v>
      </c>
      <c r="H3539" s="2">
        <v>193131.40000000002</v>
      </c>
      <c r="I3539" t="s">
        <v>5</v>
      </c>
      <c r="J3539" t="s">
        <v>46</v>
      </c>
      <c r="K3539" t="str">
        <f t="shared" si="222"/>
        <v>Bắp bò muối gói 200g</v>
      </c>
      <c r="L3539" s="8" t="str">
        <f>VLOOKUP(K3539,'[1]Mã Misa'!$B$2:$D$74,2,0)</f>
        <v>Bắp bò muối 200g</v>
      </c>
      <c r="M3539" s="8" t="str">
        <f>VLOOKUP(L3539,'[1]Mã Misa'!$C$2:$D$74,2,0)</f>
        <v>BBM200</v>
      </c>
      <c r="N3539" s="2">
        <v>87787</v>
      </c>
      <c r="O3539" t="s">
        <v>5381</v>
      </c>
      <c r="P3539" s="8" t="str">
        <f t="shared" si="223"/>
        <v>0019405</v>
      </c>
      <c r="Q3539" s="8" t="e">
        <f t="array" ref="Q3539">IF(VLOOKUP(P3539,$AA$1:$AC$32,1,0)&lt;&gt;0,(P3539&amp;"A"),0)</f>
        <v>#N/A</v>
      </c>
      <c r="R3539" s="12">
        <v>44529</v>
      </c>
      <c r="S3539" t="s">
        <v>839</v>
      </c>
      <c r="T3539" s="8" t="str">
        <f t="shared" si="224"/>
        <v>VM+ DNG 61</v>
      </c>
      <c r="U3539" t="s">
        <v>6222</v>
      </c>
      <c r="Y3539" t="str">
        <f t="array" ref="Y3539">IF(ISNUMBER(SEARCH($V$3,T3539)),"WINCOMHANOI",IF(ISNUMBER(SEARCH($V$4,T3539)),"WINCOMHOCHIMINH",IF(ISNUMBER(SEARCH($V$5,T3539)),"WINCOMDANANG",IF(ISNUMBER(SEARCH($V$6,T3539)),"WINCOMHAIDUONG",IF(ISNUMBER(SEARCH($V$7,T3539)),"WINCOMQUANGNINH",IF(ISNUMBER(SEARCH($V$8,T3539)),"WINCOMHAIPHONG",IF(ISNUMBER(SEARCH($V$9,T3539)),"WINCOMBACGIANG",IF(ISNUMBER(SEARCH($V$10,T3539)),"WINCOMBACNINH",IF(ISNUMBER(SEARCH($V$11,T3539)),"WINCOMPHUTHO",IF(ISNUMBER(SEARCH($V$12,T3539)),"WINCOMHATINH",IF(ISNUMBER(SEARCH($V$13,T3539)),"WINCOMTHAINGUYEN",IF(ISNUMBER(SEARCH($V$14,T3539)),"WINCOMKHANHHOA",IF(ISNUMBER(SEARCH($V$15,T3539)),"WINCOMHUNGYEN",IF(ISNUMBER(SEARCH($V$16,T3539)),"WINCOMNGHEAN",IF(ISNUMBER(SEARCH($V$17,T3539)),"WINCOMLAOCAI",IF(ISNUMBER(SEARCH($V$18,T3539)),"WINCOMVUNGTAU",IF(ISNUMBER(SEARCH($V$19,T3539)),"WINCOMBINHDUONG",IF(ISNUMBER(SEARCH($V$20,T3539)),"WINCOMKIENGIANG",IF(ISNUMBER(SEARCH($V$21,T3539)),"WINCOMHANAM",IF(ISNUMBER(SEARCH($V$22,T3539)),"WINCOMNAMDINH",IF(ISNUMBER(SEARCH($V$23,T3539)),"WINCOMLANGSON",IF(ISNUMBER(SEARCH($V$24,T3539)),"WINCOMTHANHHOA",IF(ISNUMBER(SEARCH($V$25,T3539)),"WINCOMYENBAI",IF(ISNUMBER(SEARCH($V$26,T3539)),"WINCOMTUYENQUANG",IF(ISNUMBER(SEARCH($V$27,T3539)),"WINCOMHUE",IF(ISNUMBER(SEARCH($V$28,T3539)),"WINCOMQUANGNAM",IF(ISNUMBER(SEARCH($V$29,T3539)),"WINCOMVINHPHUC",IF(ISNUMBER(SEARCH($V$30,T3539)),"WINCOMHAGIANG",IF(ISNUMBER(SEARCH($V$31,T3539)),"WINCOMNINHBINH",IF(ISNUMBER(SEARCH($V$32,T3539)),"WINCOMTRAVINH",IF(ISNUMBER(SEARCH($V$33,T3539)),"WINCOMCANTHO",IF(ISNUMBER(SEARCH($V$34,T3539)),"WINCOMBENTRE",IF(ISNUMBER(SEARCH($V$35,T3539)),"WINCOMCAMAU",IF(ISNUMBER(SEARCH($V$36,T3539)),"WINCOMANGIANG",IF(ISNUMBER(SEARCH($V$37,T3539)),"WINCOMNINHTHUAN",IF(ISNUMBER(SEARCH($V$38,T3539)),"WINCOMTHAIBINH",IF(ISNUMBER(SEARCH($V$39,T3539)),"WINCOMGIALAI",IF(ISNUMBER(SEARCH($V$40,T3539)),"WINCOMHOABINH",IF(ISNUMBER(SEARCH($V$41,T3539)),"WINCOMQUANGNGAI",IF(ISNUMBER(SEARCH($V$42,T3539)),"WINCOMBINHTHUAN",IF(ISNUMBER(SEARCH($V$43,T3539)),"WINCOMDAKLAK",IF(ISNUMBER(SEARCH($V$44,T3539)),"WINCOMSOCTRANG",IF(ISNUMBER(SEARCH($V$45,T3539)),"WINCOMSONLA",IF(ISNUMBER(SEARCH($V$46,T3539)),"WINCOMKONTUM",IF(ISNUMBER(SEARCH($V$47,T3539)),"WINCOMPHUYEN",IF(ISNUMBER(SEARCH($V$48,T3539)),"WINCOMQUANGTRI",IF(ISNUMBER(SEARCH($V$49,T3539)),"WINCOMBINHDINH",IF(ISNUMBER(SEARCH($V$50,T3539)),"WINCOMCAOBANG",IF(ISNUMBER(SEARCH($V$51,T3539)),"WINCOMQUANGBINH",IF(ISNUMBER(SEARCH($V$52,T3539)),"WINCOMLAMDONG",IF(ISNUMBER(SEARCH($V$53,T3539)),"WINCOMVINHLONG",IF(ISNUMBER(SEARCH($V$54,T3539)),"WINCOMDONGTHAP",IF(ISNUMBER(SEARCH($V$55,T3539)),"WINCOMTIENGIANG",IF(ISNUMBER(SEARCH($V$56,T3539)),"WINCOMQUANGNINH",0))))))))))))))))))))))))))))))))))))))))))))))))))))))</f>
        <v>WINCOMDANANG</v>
      </c>
    </row>
    <row r="3540" spans="1:25" x14ac:dyDescent="0.2">
      <c r="A3540" t="s">
        <v>0</v>
      </c>
      <c r="B3540" t="s">
        <v>5380</v>
      </c>
      <c r="C3540" t="s">
        <v>34</v>
      </c>
      <c r="D3540" t="s">
        <v>3</v>
      </c>
      <c r="E3540" t="s">
        <v>4</v>
      </c>
      <c r="F3540" s="5">
        <f t="shared" si="221"/>
        <v>1</v>
      </c>
      <c r="G3540" s="2">
        <v>88846</v>
      </c>
      <c r="H3540" s="2">
        <v>97730.6</v>
      </c>
      <c r="I3540" t="s">
        <v>5</v>
      </c>
      <c r="J3540" t="s">
        <v>6</v>
      </c>
      <c r="K3540" t="str">
        <f t="shared" si="222"/>
        <v>Gà muối gói 500g</v>
      </c>
      <c r="L3540" s="8" t="str">
        <f>VLOOKUP(K3540,'[1]Mã Misa'!$B$2:$D$74,2,0)</f>
        <v>Gà muối 500g</v>
      </c>
      <c r="M3540" s="8" t="str">
        <f>VLOOKUP(L3540,'[1]Mã Misa'!$C$2:$D$74,2,0)</f>
        <v>GM500</v>
      </c>
      <c r="N3540" s="2">
        <v>88846</v>
      </c>
      <c r="O3540" t="s">
        <v>5381</v>
      </c>
      <c r="P3540" s="8" t="str">
        <f t="shared" si="223"/>
        <v>0019405</v>
      </c>
      <c r="Q3540" s="8" t="e">
        <f t="array" ref="Q3540">IF(VLOOKUP(P3540,$AA$1:$AC$32,1,0)&lt;&gt;0,(P3540&amp;"A"),0)</f>
        <v>#N/A</v>
      </c>
      <c r="R3540" s="12">
        <v>44529</v>
      </c>
      <c r="S3540" t="s">
        <v>839</v>
      </c>
      <c r="T3540" s="8" t="str">
        <f t="shared" si="224"/>
        <v>VM+ DNG 61</v>
      </c>
      <c r="U3540" t="s">
        <v>6222</v>
      </c>
      <c r="Y3540" t="str">
        <f t="array" ref="Y3540">IF(ISNUMBER(SEARCH($V$3,T3540)),"WINCOMHANOI",IF(ISNUMBER(SEARCH($V$4,T3540)),"WINCOMHOCHIMINH",IF(ISNUMBER(SEARCH($V$5,T3540)),"WINCOMDANANG",IF(ISNUMBER(SEARCH($V$6,T3540)),"WINCOMHAIDUONG",IF(ISNUMBER(SEARCH($V$7,T3540)),"WINCOMQUANGNINH",IF(ISNUMBER(SEARCH($V$8,T3540)),"WINCOMHAIPHONG",IF(ISNUMBER(SEARCH($V$9,T3540)),"WINCOMBACGIANG",IF(ISNUMBER(SEARCH($V$10,T3540)),"WINCOMBACNINH",IF(ISNUMBER(SEARCH($V$11,T3540)),"WINCOMPHUTHO",IF(ISNUMBER(SEARCH($V$12,T3540)),"WINCOMHATINH",IF(ISNUMBER(SEARCH($V$13,T3540)),"WINCOMTHAINGUYEN",IF(ISNUMBER(SEARCH($V$14,T3540)),"WINCOMKHANHHOA",IF(ISNUMBER(SEARCH($V$15,T3540)),"WINCOMHUNGYEN",IF(ISNUMBER(SEARCH($V$16,T3540)),"WINCOMNGHEAN",IF(ISNUMBER(SEARCH($V$17,T3540)),"WINCOMLAOCAI",IF(ISNUMBER(SEARCH($V$18,T3540)),"WINCOMVUNGTAU",IF(ISNUMBER(SEARCH($V$19,T3540)),"WINCOMBINHDUONG",IF(ISNUMBER(SEARCH($V$20,T3540)),"WINCOMKIENGIANG",IF(ISNUMBER(SEARCH($V$21,T3540)),"WINCOMHANAM",IF(ISNUMBER(SEARCH($V$22,T3540)),"WINCOMNAMDINH",IF(ISNUMBER(SEARCH($V$23,T3540)),"WINCOMLANGSON",IF(ISNUMBER(SEARCH($V$24,T3540)),"WINCOMTHANHHOA",IF(ISNUMBER(SEARCH($V$25,T3540)),"WINCOMYENBAI",IF(ISNUMBER(SEARCH($V$26,T3540)),"WINCOMTUYENQUANG",IF(ISNUMBER(SEARCH($V$27,T3540)),"WINCOMHUE",IF(ISNUMBER(SEARCH($V$28,T3540)),"WINCOMQUANGNAM",IF(ISNUMBER(SEARCH($V$29,T3540)),"WINCOMVINHPHUC",IF(ISNUMBER(SEARCH($V$30,T3540)),"WINCOMHAGIANG",IF(ISNUMBER(SEARCH($V$31,T3540)),"WINCOMNINHBINH",IF(ISNUMBER(SEARCH($V$32,T3540)),"WINCOMTRAVINH",IF(ISNUMBER(SEARCH($V$33,T3540)),"WINCOMCANTHO",IF(ISNUMBER(SEARCH($V$34,T3540)),"WINCOMBENTRE",IF(ISNUMBER(SEARCH($V$35,T3540)),"WINCOMCAMAU",IF(ISNUMBER(SEARCH($V$36,T3540)),"WINCOMANGIANG",IF(ISNUMBER(SEARCH($V$37,T3540)),"WINCOMNINHTHUAN",IF(ISNUMBER(SEARCH($V$38,T3540)),"WINCOMTHAIBINH",IF(ISNUMBER(SEARCH($V$39,T3540)),"WINCOMGIALAI",IF(ISNUMBER(SEARCH($V$40,T3540)),"WINCOMHOABINH",IF(ISNUMBER(SEARCH($V$41,T3540)),"WINCOMQUANGNGAI",IF(ISNUMBER(SEARCH($V$42,T3540)),"WINCOMBINHTHUAN",IF(ISNUMBER(SEARCH($V$43,T3540)),"WINCOMDAKLAK",IF(ISNUMBER(SEARCH($V$44,T3540)),"WINCOMSOCTRANG",IF(ISNUMBER(SEARCH($V$45,T3540)),"WINCOMSONLA",IF(ISNUMBER(SEARCH($V$46,T3540)),"WINCOMKONTUM",IF(ISNUMBER(SEARCH($V$47,T3540)),"WINCOMPHUYEN",IF(ISNUMBER(SEARCH($V$48,T3540)),"WINCOMQUANGTRI",IF(ISNUMBER(SEARCH($V$49,T3540)),"WINCOMBINHDINH",IF(ISNUMBER(SEARCH($V$50,T3540)),"WINCOMCAOBANG",IF(ISNUMBER(SEARCH($V$51,T3540)),"WINCOMQUANGBINH",IF(ISNUMBER(SEARCH($V$52,T3540)),"WINCOMLAMDONG",IF(ISNUMBER(SEARCH($V$53,T3540)),"WINCOMVINHLONG",IF(ISNUMBER(SEARCH($V$54,T3540)),"WINCOMDONGTHAP",IF(ISNUMBER(SEARCH($V$55,T3540)),"WINCOMTIENGIANG",IF(ISNUMBER(SEARCH($V$56,T3540)),"WINCOMQUANGNINH",0))))))))))))))))))))))))))))))))))))))))))))))))))))))</f>
        <v>WINCOMDANANG</v>
      </c>
    </row>
    <row r="3541" spans="1:25" x14ac:dyDescent="0.2">
      <c r="A3541" t="s">
        <v>0</v>
      </c>
      <c r="B3541" t="s">
        <v>5382</v>
      </c>
      <c r="C3541" t="s">
        <v>2</v>
      </c>
      <c r="D3541" t="s">
        <v>32</v>
      </c>
      <c r="E3541" t="s">
        <v>4</v>
      </c>
      <c r="F3541" s="5">
        <f t="shared" si="221"/>
        <v>1</v>
      </c>
      <c r="G3541" s="2">
        <v>59400</v>
      </c>
      <c r="H3541" s="2">
        <v>65340.000000000007</v>
      </c>
      <c r="I3541" t="s">
        <v>5</v>
      </c>
      <c r="J3541" t="s">
        <v>33</v>
      </c>
      <c r="K3541" t="str">
        <f t="shared" si="222"/>
        <v>_Giò lụa 250g</v>
      </c>
      <c r="L3541" s="8" t="str">
        <f>VLOOKUP(K3541,'[1]Mã Misa'!$B$2:$D$74,2,0)</f>
        <v>Giò lụa 250g</v>
      </c>
      <c r="M3541" s="8" t="str">
        <f>VLOOKUP(L3541,'[1]Mã Misa'!$C$2:$D$74,2,0)</f>
        <v>GL250</v>
      </c>
      <c r="N3541" s="2">
        <v>59400</v>
      </c>
      <c r="O3541" t="s">
        <v>5383</v>
      </c>
      <c r="P3541" s="8" t="str">
        <f t="shared" si="223"/>
        <v>0149653</v>
      </c>
      <c r="Q3541" s="8" t="e">
        <f t="array" ref="Q3541">IF(VLOOKUP(P3541,$AA$1:$AC$32,1,0)&lt;&gt;0,(P3541&amp;"A"),0)</f>
        <v>#N/A</v>
      </c>
      <c r="R3541" s="12">
        <v>44529</v>
      </c>
      <c r="S3541" t="s">
        <v>1025</v>
      </c>
      <c r="T3541" s="8" t="str">
        <f t="shared" si="224"/>
        <v>VM+ HNI TD</v>
      </c>
      <c r="U3541" t="s">
        <v>6276</v>
      </c>
      <c r="Y3541" t="str">
        <f t="array" ref="Y3541">IF(ISNUMBER(SEARCH($V$3,T3541)),"WINCOMHANOI",IF(ISNUMBER(SEARCH($V$4,T3541)),"WINCOMHOCHIMINH",IF(ISNUMBER(SEARCH($V$5,T3541)),"WINCOMDANANG",IF(ISNUMBER(SEARCH($V$6,T3541)),"WINCOMHAIDUONG",IF(ISNUMBER(SEARCH($V$7,T3541)),"WINCOMQUANGNINH",IF(ISNUMBER(SEARCH($V$8,T3541)),"WINCOMHAIPHONG",IF(ISNUMBER(SEARCH($V$9,T3541)),"WINCOMBACGIANG",IF(ISNUMBER(SEARCH($V$10,T3541)),"WINCOMBACNINH",IF(ISNUMBER(SEARCH($V$11,T3541)),"WINCOMPHUTHO",IF(ISNUMBER(SEARCH($V$12,T3541)),"WINCOMHATINH",IF(ISNUMBER(SEARCH($V$13,T3541)),"WINCOMTHAINGUYEN",IF(ISNUMBER(SEARCH($V$14,T3541)),"WINCOMKHANHHOA",IF(ISNUMBER(SEARCH($V$15,T3541)),"WINCOMHUNGYEN",IF(ISNUMBER(SEARCH($V$16,T3541)),"WINCOMNGHEAN",IF(ISNUMBER(SEARCH($V$17,T3541)),"WINCOMLAOCAI",IF(ISNUMBER(SEARCH($V$18,T3541)),"WINCOMVUNGTAU",IF(ISNUMBER(SEARCH($V$19,T3541)),"WINCOMBINHDUONG",IF(ISNUMBER(SEARCH($V$20,T3541)),"WINCOMKIENGIANG",IF(ISNUMBER(SEARCH($V$21,T3541)),"WINCOMHANAM",IF(ISNUMBER(SEARCH($V$22,T3541)),"WINCOMNAMDINH",IF(ISNUMBER(SEARCH($V$23,T3541)),"WINCOMLANGSON",IF(ISNUMBER(SEARCH($V$24,T3541)),"WINCOMTHANHHOA",IF(ISNUMBER(SEARCH($V$25,T3541)),"WINCOMYENBAI",IF(ISNUMBER(SEARCH($V$26,T3541)),"WINCOMTUYENQUANG",IF(ISNUMBER(SEARCH($V$27,T3541)),"WINCOMHUE",IF(ISNUMBER(SEARCH($V$28,T3541)),"WINCOMQUANGNAM",IF(ISNUMBER(SEARCH($V$29,T3541)),"WINCOMVINHPHUC",IF(ISNUMBER(SEARCH($V$30,T3541)),"WINCOMHAGIANG",IF(ISNUMBER(SEARCH($V$31,T3541)),"WINCOMNINHBINH",IF(ISNUMBER(SEARCH($V$32,T3541)),"WINCOMTRAVINH",IF(ISNUMBER(SEARCH($V$33,T3541)),"WINCOMCANTHO",IF(ISNUMBER(SEARCH($V$34,T3541)),"WINCOMBENTRE",IF(ISNUMBER(SEARCH($V$35,T3541)),"WINCOMCAMAU",IF(ISNUMBER(SEARCH($V$36,T3541)),"WINCOMANGIANG",IF(ISNUMBER(SEARCH($V$37,T3541)),"WINCOMNINHTHUAN",IF(ISNUMBER(SEARCH($V$38,T3541)),"WINCOMTHAIBINH",IF(ISNUMBER(SEARCH($V$39,T3541)),"WINCOMGIALAI",IF(ISNUMBER(SEARCH($V$40,T3541)),"WINCOMHOABINH",IF(ISNUMBER(SEARCH($V$41,T3541)),"WINCOMQUANGNGAI",IF(ISNUMBER(SEARCH($V$42,T3541)),"WINCOMBINHTHUAN",IF(ISNUMBER(SEARCH($V$43,T3541)),"WINCOMDAKLAK",IF(ISNUMBER(SEARCH($V$44,T3541)),"WINCOMSOCTRANG",IF(ISNUMBER(SEARCH($V$45,T3541)),"WINCOMSONLA",IF(ISNUMBER(SEARCH($V$46,T3541)),"WINCOMKONTUM",IF(ISNUMBER(SEARCH($V$47,T3541)),"WINCOMPHUYEN",IF(ISNUMBER(SEARCH($V$48,T3541)),"WINCOMQUANGTRI",IF(ISNUMBER(SEARCH($V$49,T3541)),"WINCOMBINHDINH",IF(ISNUMBER(SEARCH($V$50,T3541)),"WINCOMCAOBANG",IF(ISNUMBER(SEARCH($V$51,T3541)),"WINCOMQUANGBINH",IF(ISNUMBER(SEARCH($V$52,T3541)),"WINCOMLAMDONG",IF(ISNUMBER(SEARCH($V$53,T3541)),"WINCOMVINHLONG",IF(ISNUMBER(SEARCH($V$54,T3541)),"WINCOMDONGTHAP",IF(ISNUMBER(SEARCH($V$55,T3541)),"WINCOMTIENGIANG",IF(ISNUMBER(SEARCH($V$56,T3541)),"WINCOMQUANGNINH",0))))))))))))))))))))))))))))))))))))))))))))))))))))))</f>
        <v>WINCOMHANOI</v>
      </c>
    </row>
    <row r="3542" spans="1:25" x14ac:dyDescent="0.2">
      <c r="A3542" t="s">
        <v>0</v>
      </c>
      <c r="B3542" t="s">
        <v>5384</v>
      </c>
      <c r="C3542" t="s">
        <v>2</v>
      </c>
      <c r="D3542" t="s">
        <v>32</v>
      </c>
      <c r="E3542" t="s">
        <v>4</v>
      </c>
      <c r="F3542" s="5">
        <f t="shared" si="221"/>
        <v>1</v>
      </c>
      <c r="G3542" s="2">
        <v>59400</v>
      </c>
      <c r="H3542" s="2">
        <v>65340.000000000007</v>
      </c>
      <c r="I3542" t="s">
        <v>5</v>
      </c>
      <c r="J3542" t="s">
        <v>33</v>
      </c>
      <c r="K3542" t="str">
        <f t="shared" si="222"/>
        <v>_Giò lụa 250g</v>
      </c>
      <c r="L3542" s="8" t="str">
        <f>VLOOKUP(K3542,'[1]Mã Misa'!$B$2:$D$74,2,0)</f>
        <v>Giò lụa 250g</v>
      </c>
      <c r="M3542" s="8" t="str">
        <f>VLOOKUP(L3542,'[1]Mã Misa'!$C$2:$D$74,2,0)</f>
        <v>GL250</v>
      </c>
      <c r="N3542" s="2">
        <v>59400</v>
      </c>
      <c r="O3542" t="s">
        <v>5385</v>
      </c>
      <c r="P3542" s="8" t="str">
        <f t="shared" si="223"/>
        <v>0003021</v>
      </c>
      <c r="Q3542" s="8" t="e">
        <f t="array" ref="Q3542">IF(VLOOKUP(P3542,$AA$1:$AC$32,1,0)&lt;&gt;0,(P3542&amp;"A"),0)</f>
        <v>#N/A</v>
      </c>
      <c r="R3542" s="12">
        <v>44529</v>
      </c>
      <c r="S3542" t="s">
        <v>5386</v>
      </c>
      <c r="T3542" s="8" t="str">
        <f t="shared" si="224"/>
        <v>VM+ HDG Số</v>
      </c>
      <c r="U3542" t="s">
        <v>7247</v>
      </c>
      <c r="Y3542" t="str">
        <f t="array" ref="Y3542">IF(ISNUMBER(SEARCH($V$3,T3542)),"WINCOMHANOI",IF(ISNUMBER(SEARCH($V$4,T3542)),"WINCOMHOCHIMINH",IF(ISNUMBER(SEARCH($V$5,T3542)),"WINCOMDANANG",IF(ISNUMBER(SEARCH($V$6,T3542)),"WINCOMHAIDUONG",IF(ISNUMBER(SEARCH($V$7,T3542)),"WINCOMQUANGNINH",IF(ISNUMBER(SEARCH($V$8,T3542)),"WINCOMHAIPHONG",IF(ISNUMBER(SEARCH($V$9,T3542)),"WINCOMBACGIANG",IF(ISNUMBER(SEARCH($V$10,T3542)),"WINCOMBACNINH",IF(ISNUMBER(SEARCH($V$11,T3542)),"WINCOMPHUTHO",IF(ISNUMBER(SEARCH($V$12,T3542)),"WINCOMHATINH",IF(ISNUMBER(SEARCH($V$13,T3542)),"WINCOMTHAINGUYEN",IF(ISNUMBER(SEARCH($V$14,T3542)),"WINCOMKHANHHOA",IF(ISNUMBER(SEARCH($V$15,T3542)),"WINCOMHUNGYEN",IF(ISNUMBER(SEARCH($V$16,T3542)),"WINCOMNGHEAN",IF(ISNUMBER(SEARCH($V$17,T3542)),"WINCOMLAOCAI",IF(ISNUMBER(SEARCH($V$18,T3542)),"WINCOMVUNGTAU",IF(ISNUMBER(SEARCH($V$19,T3542)),"WINCOMBINHDUONG",IF(ISNUMBER(SEARCH($V$20,T3542)),"WINCOMKIENGIANG",IF(ISNUMBER(SEARCH($V$21,T3542)),"WINCOMHANAM",IF(ISNUMBER(SEARCH($V$22,T3542)),"WINCOMNAMDINH",IF(ISNUMBER(SEARCH($V$23,T3542)),"WINCOMLANGSON",IF(ISNUMBER(SEARCH($V$24,T3542)),"WINCOMTHANHHOA",IF(ISNUMBER(SEARCH($V$25,T3542)),"WINCOMYENBAI",IF(ISNUMBER(SEARCH($V$26,T3542)),"WINCOMTUYENQUANG",IF(ISNUMBER(SEARCH($V$27,T3542)),"WINCOMHUE",IF(ISNUMBER(SEARCH($V$28,T3542)),"WINCOMQUANGNAM",IF(ISNUMBER(SEARCH($V$29,T3542)),"WINCOMVINHPHUC",IF(ISNUMBER(SEARCH($V$30,T3542)),"WINCOMHAGIANG",IF(ISNUMBER(SEARCH($V$31,T3542)),"WINCOMNINHBINH",IF(ISNUMBER(SEARCH($V$32,T3542)),"WINCOMTRAVINH",IF(ISNUMBER(SEARCH($V$33,T3542)),"WINCOMCANTHO",IF(ISNUMBER(SEARCH($V$34,T3542)),"WINCOMBENTRE",IF(ISNUMBER(SEARCH($V$35,T3542)),"WINCOMCAMAU",IF(ISNUMBER(SEARCH($V$36,T3542)),"WINCOMANGIANG",IF(ISNUMBER(SEARCH($V$37,T3542)),"WINCOMNINHTHUAN",IF(ISNUMBER(SEARCH($V$38,T3542)),"WINCOMTHAIBINH",IF(ISNUMBER(SEARCH($V$39,T3542)),"WINCOMGIALAI",IF(ISNUMBER(SEARCH($V$40,T3542)),"WINCOMHOABINH",IF(ISNUMBER(SEARCH($V$41,T3542)),"WINCOMQUANGNGAI",IF(ISNUMBER(SEARCH($V$42,T3542)),"WINCOMBINHTHUAN",IF(ISNUMBER(SEARCH($V$43,T3542)),"WINCOMDAKLAK",IF(ISNUMBER(SEARCH($V$44,T3542)),"WINCOMSOCTRANG",IF(ISNUMBER(SEARCH($V$45,T3542)),"WINCOMSONLA",IF(ISNUMBER(SEARCH($V$46,T3542)),"WINCOMKONTUM",IF(ISNUMBER(SEARCH($V$47,T3542)),"WINCOMPHUYEN",IF(ISNUMBER(SEARCH($V$48,T3542)),"WINCOMQUANGTRI",IF(ISNUMBER(SEARCH($V$49,T3542)),"WINCOMBINHDINH",IF(ISNUMBER(SEARCH($V$50,T3542)),"WINCOMCAOBANG",IF(ISNUMBER(SEARCH($V$51,T3542)),"WINCOMQUANGBINH",IF(ISNUMBER(SEARCH($V$52,T3542)),"WINCOMLAMDONG",IF(ISNUMBER(SEARCH($V$53,T3542)),"WINCOMVINHLONG",IF(ISNUMBER(SEARCH($V$54,T3542)),"WINCOMDONGTHAP",IF(ISNUMBER(SEARCH($V$55,T3542)),"WINCOMTIENGIANG",IF(ISNUMBER(SEARCH($V$56,T3542)),"WINCOMQUANGNINH",0))))))))))))))))))))))))))))))))))))))))))))))))))))))</f>
        <v>WINCOMHAIDUONG</v>
      </c>
    </row>
    <row r="3543" spans="1:25" x14ac:dyDescent="0.2">
      <c r="A3543" t="s">
        <v>0</v>
      </c>
      <c r="B3543" t="s">
        <v>5384</v>
      </c>
      <c r="C3543" t="s">
        <v>31</v>
      </c>
      <c r="D3543" t="s">
        <v>10</v>
      </c>
      <c r="E3543" t="s">
        <v>4</v>
      </c>
      <c r="F3543" s="5">
        <f t="shared" si="221"/>
        <v>5</v>
      </c>
      <c r="G3543" s="2">
        <v>305250</v>
      </c>
      <c r="H3543" s="2">
        <v>335775</v>
      </c>
      <c r="I3543" t="s">
        <v>5</v>
      </c>
      <c r="J3543" t="s">
        <v>11</v>
      </c>
      <c r="K3543" t="str">
        <f t="shared" si="222"/>
        <v>_Giò sụn gà 250g</v>
      </c>
      <c r="L3543" s="8" t="str">
        <f>VLOOKUP(K3543,'[1]Mã Misa'!$B$2:$D$74,2,0)</f>
        <v>Giò sụn gà 250g</v>
      </c>
      <c r="M3543" s="8" t="str">
        <f>VLOOKUP(L3543,'[1]Mã Misa'!$C$2:$D$74,2,0)</f>
        <v>GSG250</v>
      </c>
      <c r="N3543" s="2">
        <v>61050</v>
      </c>
      <c r="O3543" t="s">
        <v>5385</v>
      </c>
      <c r="P3543" s="8" t="str">
        <f t="shared" si="223"/>
        <v>0003021</v>
      </c>
      <c r="Q3543" s="8" t="e">
        <f t="array" ref="Q3543">IF(VLOOKUP(P3543,$AA$1:$AC$32,1,0)&lt;&gt;0,(P3543&amp;"A"),0)</f>
        <v>#N/A</v>
      </c>
      <c r="R3543" s="12">
        <v>44529</v>
      </c>
      <c r="S3543" t="s">
        <v>5386</v>
      </c>
      <c r="T3543" s="8" t="str">
        <f t="shared" si="224"/>
        <v>VM+ HDG Số</v>
      </c>
      <c r="U3543" t="s">
        <v>7247</v>
      </c>
      <c r="Y3543" t="str">
        <f t="array" ref="Y3543">IF(ISNUMBER(SEARCH($V$3,T3543)),"WINCOMHANOI",IF(ISNUMBER(SEARCH($V$4,T3543)),"WINCOMHOCHIMINH",IF(ISNUMBER(SEARCH($V$5,T3543)),"WINCOMDANANG",IF(ISNUMBER(SEARCH($V$6,T3543)),"WINCOMHAIDUONG",IF(ISNUMBER(SEARCH($V$7,T3543)),"WINCOMQUANGNINH",IF(ISNUMBER(SEARCH($V$8,T3543)),"WINCOMHAIPHONG",IF(ISNUMBER(SEARCH($V$9,T3543)),"WINCOMBACGIANG",IF(ISNUMBER(SEARCH($V$10,T3543)),"WINCOMBACNINH",IF(ISNUMBER(SEARCH($V$11,T3543)),"WINCOMPHUTHO",IF(ISNUMBER(SEARCH($V$12,T3543)),"WINCOMHATINH",IF(ISNUMBER(SEARCH($V$13,T3543)),"WINCOMTHAINGUYEN",IF(ISNUMBER(SEARCH($V$14,T3543)),"WINCOMKHANHHOA",IF(ISNUMBER(SEARCH($V$15,T3543)),"WINCOMHUNGYEN",IF(ISNUMBER(SEARCH($V$16,T3543)),"WINCOMNGHEAN",IF(ISNUMBER(SEARCH($V$17,T3543)),"WINCOMLAOCAI",IF(ISNUMBER(SEARCH($V$18,T3543)),"WINCOMVUNGTAU",IF(ISNUMBER(SEARCH($V$19,T3543)),"WINCOMBINHDUONG",IF(ISNUMBER(SEARCH($V$20,T3543)),"WINCOMKIENGIANG",IF(ISNUMBER(SEARCH($V$21,T3543)),"WINCOMHANAM",IF(ISNUMBER(SEARCH($V$22,T3543)),"WINCOMNAMDINH",IF(ISNUMBER(SEARCH($V$23,T3543)),"WINCOMLANGSON",IF(ISNUMBER(SEARCH($V$24,T3543)),"WINCOMTHANHHOA",IF(ISNUMBER(SEARCH($V$25,T3543)),"WINCOMYENBAI",IF(ISNUMBER(SEARCH($V$26,T3543)),"WINCOMTUYENQUANG",IF(ISNUMBER(SEARCH($V$27,T3543)),"WINCOMHUE",IF(ISNUMBER(SEARCH($V$28,T3543)),"WINCOMQUANGNAM",IF(ISNUMBER(SEARCH($V$29,T3543)),"WINCOMVINHPHUC",IF(ISNUMBER(SEARCH($V$30,T3543)),"WINCOMHAGIANG",IF(ISNUMBER(SEARCH($V$31,T3543)),"WINCOMNINHBINH",IF(ISNUMBER(SEARCH($V$32,T3543)),"WINCOMTRAVINH",IF(ISNUMBER(SEARCH($V$33,T3543)),"WINCOMCANTHO",IF(ISNUMBER(SEARCH($V$34,T3543)),"WINCOMBENTRE",IF(ISNUMBER(SEARCH($V$35,T3543)),"WINCOMCAMAU",IF(ISNUMBER(SEARCH($V$36,T3543)),"WINCOMANGIANG",IF(ISNUMBER(SEARCH($V$37,T3543)),"WINCOMNINHTHUAN",IF(ISNUMBER(SEARCH($V$38,T3543)),"WINCOMTHAIBINH",IF(ISNUMBER(SEARCH($V$39,T3543)),"WINCOMGIALAI",IF(ISNUMBER(SEARCH($V$40,T3543)),"WINCOMHOABINH",IF(ISNUMBER(SEARCH($V$41,T3543)),"WINCOMQUANGNGAI",IF(ISNUMBER(SEARCH($V$42,T3543)),"WINCOMBINHTHUAN",IF(ISNUMBER(SEARCH($V$43,T3543)),"WINCOMDAKLAK",IF(ISNUMBER(SEARCH($V$44,T3543)),"WINCOMSOCTRANG",IF(ISNUMBER(SEARCH($V$45,T3543)),"WINCOMSONLA",IF(ISNUMBER(SEARCH($V$46,T3543)),"WINCOMKONTUM",IF(ISNUMBER(SEARCH($V$47,T3543)),"WINCOMPHUYEN",IF(ISNUMBER(SEARCH($V$48,T3543)),"WINCOMQUANGTRI",IF(ISNUMBER(SEARCH($V$49,T3543)),"WINCOMBINHDINH",IF(ISNUMBER(SEARCH($V$50,T3543)),"WINCOMCAOBANG",IF(ISNUMBER(SEARCH($V$51,T3543)),"WINCOMQUANGBINH",IF(ISNUMBER(SEARCH($V$52,T3543)),"WINCOMLAMDONG",IF(ISNUMBER(SEARCH($V$53,T3543)),"WINCOMVINHLONG",IF(ISNUMBER(SEARCH($V$54,T3543)),"WINCOMDONGTHAP",IF(ISNUMBER(SEARCH($V$55,T3543)),"WINCOMTIENGIANG",IF(ISNUMBER(SEARCH($V$56,T3543)),"WINCOMQUANGNINH",0))))))))))))))))))))))))))))))))))))))))))))))))))))))</f>
        <v>WINCOMHAIDUONG</v>
      </c>
    </row>
    <row r="3544" spans="1:25" x14ac:dyDescent="0.2">
      <c r="A3544" t="s">
        <v>0</v>
      </c>
      <c r="B3544" t="s">
        <v>5384</v>
      </c>
      <c r="C3544" t="s">
        <v>34</v>
      </c>
      <c r="D3544" t="s">
        <v>15</v>
      </c>
      <c r="E3544" t="s">
        <v>4</v>
      </c>
      <c r="F3544" s="5">
        <f t="shared" si="221"/>
        <v>7</v>
      </c>
      <c r="G3544" s="2">
        <v>422156</v>
      </c>
      <c r="H3544" s="2">
        <v>464371.60000000003</v>
      </c>
      <c r="I3544" t="s">
        <v>5</v>
      </c>
      <c r="J3544" t="s">
        <v>16</v>
      </c>
      <c r="K3544" t="str">
        <f t="shared" si="222"/>
        <v>_Chả nướng 300g</v>
      </c>
      <c r="L3544" s="8" t="str">
        <f>VLOOKUP(K3544,'[1]Mã Misa'!$B$2:$D$74,2,0)</f>
        <v>Chả nướng 300g</v>
      </c>
      <c r="M3544" s="8" t="str">
        <f>VLOOKUP(L3544,'[1]Mã Misa'!$C$2:$D$74,2,0)</f>
        <v>CN300</v>
      </c>
      <c r="N3544" s="2">
        <v>60308</v>
      </c>
      <c r="O3544" t="s">
        <v>5385</v>
      </c>
      <c r="P3544" s="8" t="str">
        <f t="shared" si="223"/>
        <v>0003021</v>
      </c>
      <c r="Q3544" s="8" t="e">
        <f t="array" ref="Q3544">IF(VLOOKUP(P3544,$AA$1:$AC$32,1,0)&lt;&gt;0,(P3544&amp;"A"),0)</f>
        <v>#N/A</v>
      </c>
      <c r="R3544" s="12">
        <v>44529</v>
      </c>
      <c r="S3544" t="s">
        <v>5386</v>
      </c>
      <c r="T3544" s="8" t="str">
        <f t="shared" si="224"/>
        <v>VM+ HDG Số</v>
      </c>
      <c r="U3544" t="s">
        <v>7247</v>
      </c>
      <c r="Y3544" t="str">
        <f t="array" ref="Y3544">IF(ISNUMBER(SEARCH($V$3,T3544)),"WINCOMHANOI",IF(ISNUMBER(SEARCH($V$4,T3544)),"WINCOMHOCHIMINH",IF(ISNUMBER(SEARCH($V$5,T3544)),"WINCOMDANANG",IF(ISNUMBER(SEARCH($V$6,T3544)),"WINCOMHAIDUONG",IF(ISNUMBER(SEARCH($V$7,T3544)),"WINCOMQUANGNINH",IF(ISNUMBER(SEARCH($V$8,T3544)),"WINCOMHAIPHONG",IF(ISNUMBER(SEARCH($V$9,T3544)),"WINCOMBACGIANG",IF(ISNUMBER(SEARCH($V$10,T3544)),"WINCOMBACNINH",IF(ISNUMBER(SEARCH($V$11,T3544)),"WINCOMPHUTHO",IF(ISNUMBER(SEARCH($V$12,T3544)),"WINCOMHATINH",IF(ISNUMBER(SEARCH($V$13,T3544)),"WINCOMTHAINGUYEN",IF(ISNUMBER(SEARCH($V$14,T3544)),"WINCOMKHANHHOA",IF(ISNUMBER(SEARCH($V$15,T3544)),"WINCOMHUNGYEN",IF(ISNUMBER(SEARCH($V$16,T3544)),"WINCOMNGHEAN",IF(ISNUMBER(SEARCH($V$17,T3544)),"WINCOMLAOCAI",IF(ISNUMBER(SEARCH($V$18,T3544)),"WINCOMVUNGTAU",IF(ISNUMBER(SEARCH($V$19,T3544)),"WINCOMBINHDUONG",IF(ISNUMBER(SEARCH($V$20,T3544)),"WINCOMKIENGIANG",IF(ISNUMBER(SEARCH($V$21,T3544)),"WINCOMHANAM",IF(ISNUMBER(SEARCH($V$22,T3544)),"WINCOMNAMDINH",IF(ISNUMBER(SEARCH($V$23,T3544)),"WINCOMLANGSON",IF(ISNUMBER(SEARCH($V$24,T3544)),"WINCOMTHANHHOA",IF(ISNUMBER(SEARCH($V$25,T3544)),"WINCOMYENBAI",IF(ISNUMBER(SEARCH($V$26,T3544)),"WINCOMTUYENQUANG",IF(ISNUMBER(SEARCH($V$27,T3544)),"WINCOMHUE",IF(ISNUMBER(SEARCH($V$28,T3544)),"WINCOMQUANGNAM",IF(ISNUMBER(SEARCH($V$29,T3544)),"WINCOMVINHPHUC",IF(ISNUMBER(SEARCH($V$30,T3544)),"WINCOMHAGIANG",IF(ISNUMBER(SEARCH($V$31,T3544)),"WINCOMNINHBINH",IF(ISNUMBER(SEARCH($V$32,T3544)),"WINCOMTRAVINH",IF(ISNUMBER(SEARCH($V$33,T3544)),"WINCOMCANTHO",IF(ISNUMBER(SEARCH($V$34,T3544)),"WINCOMBENTRE",IF(ISNUMBER(SEARCH($V$35,T3544)),"WINCOMCAMAU",IF(ISNUMBER(SEARCH($V$36,T3544)),"WINCOMANGIANG",IF(ISNUMBER(SEARCH($V$37,T3544)),"WINCOMNINHTHUAN",IF(ISNUMBER(SEARCH($V$38,T3544)),"WINCOMTHAIBINH",IF(ISNUMBER(SEARCH($V$39,T3544)),"WINCOMGIALAI",IF(ISNUMBER(SEARCH($V$40,T3544)),"WINCOMHOABINH",IF(ISNUMBER(SEARCH($V$41,T3544)),"WINCOMQUANGNGAI",IF(ISNUMBER(SEARCH($V$42,T3544)),"WINCOMBINHTHUAN",IF(ISNUMBER(SEARCH($V$43,T3544)),"WINCOMDAKLAK",IF(ISNUMBER(SEARCH($V$44,T3544)),"WINCOMSOCTRANG",IF(ISNUMBER(SEARCH($V$45,T3544)),"WINCOMSONLA",IF(ISNUMBER(SEARCH($V$46,T3544)),"WINCOMKONTUM",IF(ISNUMBER(SEARCH($V$47,T3544)),"WINCOMPHUYEN",IF(ISNUMBER(SEARCH($V$48,T3544)),"WINCOMQUANGTRI",IF(ISNUMBER(SEARCH($V$49,T3544)),"WINCOMBINHDINH",IF(ISNUMBER(SEARCH($V$50,T3544)),"WINCOMCAOBANG",IF(ISNUMBER(SEARCH($V$51,T3544)),"WINCOMQUANGBINH",IF(ISNUMBER(SEARCH($V$52,T3544)),"WINCOMLAMDONG",IF(ISNUMBER(SEARCH($V$53,T3544)),"WINCOMVINHLONG",IF(ISNUMBER(SEARCH($V$54,T3544)),"WINCOMDONGTHAP",IF(ISNUMBER(SEARCH($V$55,T3544)),"WINCOMTIENGIANG",IF(ISNUMBER(SEARCH($V$56,T3544)),"WINCOMQUANGNINH",0))))))))))))))))))))))))))))))))))))))))))))))))))))))</f>
        <v>WINCOMHAIDUONG</v>
      </c>
    </row>
    <row r="3545" spans="1:25" x14ac:dyDescent="0.2">
      <c r="A3545" t="s">
        <v>0</v>
      </c>
      <c r="B3545" t="s">
        <v>5384</v>
      </c>
      <c r="C3545" t="s">
        <v>37</v>
      </c>
      <c r="D3545" t="s">
        <v>62</v>
      </c>
      <c r="E3545" t="s">
        <v>4</v>
      </c>
      <c r="F3545" s="5">
        <f t="shared" si="221"/>
        <v>4</v>
      </c>
      <c r="G3545" s="2">
        <v>421600</v>
      </c>
      <c r="H3545" s="2">
        <v>463760.00000000006</v>
      </c>
      <c r="I3545" t="s">
        <v>5</v>
      </c>
      <c r="J3545" t="s">
        <v>63</v>
      </c>
      <c r="K3545" t="str">
        <f t="shared" si="222"/>
        <v>_Đùi gà sốt cay 500g</v>
      </c>
      <c r="L3545" s="8" t="str">
        <f>VLOOKUP(K3545,'[1]Mã Misa'!$B$2:$D$74,2,0)</f>
        <v>Đùi gà sốt cay 500g</v>
      </c>
      <c r="M3545" s="8" t="str">
        <f>VLOOKUP(L3545,'[1]Mã Misa'!$C$2:$D$74,2,0)</f>
        <v>DGSC500</v>
      </c>
      <c r="N3545" s="2">
        <v>105400</v>
      </c>
      <c r="O3545" t="s">
        <v>5385</v>
      </c>
      <c r="P3545" s="8" t="str">
        <f t="shared" si="223"/>
        <v>0003021</v>
      </c>
      <c r="Q3545" s="8" t="e">
        <f t="array" ref="Q3545">IF(VLOOKUP(P3545,$AA$1:$AC$32,1,0)&lt;&gt;0,(P3545&amp;"A"),0)</f>
        <v>#N/A</v>
      </c>
      <c r="R3545" s="12">
        <v>44529</v>
      </c>
      <c r="S3545" t="s">
        <v>5386</v>
      </c>
      <c r="T3545" s="8" t="str">
        <f t="shared" si="224"/>
        <v>VM+ HDG Số</v>
      </c>
      <c r="U3545" t="s">
        <v>7247</v>
      </c>
      <c r="Y3545" t="str">
        <f t="array" ref="Y3545">IF(ISNUMBER(SEARCH($V$3,T3545)),"WINCOMHANOI",IF(ISNUMBER(SEARCH($V$4,T3545)),"WINCOMHOCHIMINH",IF(ISNUMBER(SEARCH($V$5,T3545)),"WINCOMDANANG",IF(ISNUMBER(SEARCH($V$6,T3545)),"WINCOMHAIDUONG",IF(ISNUMBER(SEARCH($V$7,T3545)),"WINCOMQUANGNINH",IF(ISNUMBER(SEARCH($V$8,T3545)),"WINCOMHAIPHONG",IF(ISNUMBER(SEARCH($V$9,T3545)),"WINCOMBACGIANG",IF(ISNUMBER(SEARCH($V$10,T3545)),"WINCOMBACNINH",IF(ISNUMBER(SEARCH($V$11,T3545)),"WINCOMPHUTHO",IF(ISNUMBER(SEARCH($V$12,T3545)),"WINCOMHATINH",IF(ISNUMBER(SEARCH($V$13,T3545)),"WINCOMTHAINGUYEN",IF(ISNUMBER(SEARCH($V$14,T3545)),"WINCOMKHANHHOA",IF(ISNUMBER(SEARCH($V$15,T3545)),"WINCOMHUNGYEN",IF(ISNUMBER(SEARCH($V$16,T3545)),"WINCOMNGHEAN",IF(ISNUMBER(SEARCH($V$17,T3545)),"WINCOMLAOCAI",IF(ISNUMBER(SEARCH($V$18,T3545)),"WINCOMVUNGTAU",IF(ISNUMBER(SEARCH($V$19,T3545)),"WINCOMBINHDUONG",IF(ISNUMBER(SEARCH($V$20,T3545)),"WINCOMKIENGIANG",IF(ISNUMBER(SEARCH($V$21,T3545)),"WINCOMHANAM",IF(ISNUMBER(SEARCH($V$22,T3545)),"WINCOMNAMDINH",IF(ISNUMBER(SEARCH($V$23,T3545)),"WINCOMLANGSON",IF(ISNUMBER(SEARCH($V$24,T3545)),"WINCOMTHANHHOA",IF(ISNUMBER(SEARCH($V$25,T3545)),"WINCOMYENBAI",IF(ISNUMBER(SEARCH($V$26,T3545)),"WINCOMTUYENQUANG",IF(ISNUMBER(SEARCH($V$27,T3545)),"WINCOMHUE",IF(ISNUMBER(SEARCH($V$28,T3545)),"WINCOMQUANGNAM",IF(ISNUMBER(SEARCH($V$29,T3545)),"WINCOMVINHPHUC",IF(ISNUMBER(SEARCH($V$30,T3545)),"WINCOMHAGIANG",IF(ISNUMBER(SEARCH($V$31,T3545)),"WINCOMNINHBINH",IF(ISNUMBER(SEARCH($V$32,T3545)),"WINCOMTRAVINH",IF(ISNUMBER(SEARCH($V$33,T3545)),"WINCOMCANTHO",IF(ISNUMBER(SEARCH($V$34,T3545)),"WINCOMBENTRE",IF(ISNUMBER(SEARCH($V$35,T3545)),"WINCOMCAMAU",IF(ISNUMBER(SEARCH($V$36,T3545)),"WINCOMANGIANG",IF(ISNUMBER(SEARCH($V$37,T3545)),"WINCOMNINHTHUAN",IF(ISNUMBER(SEARCH($V$38,T3545)),"WINCOMTHAIBINH",IF(ISNUMBER(SEARCH($V$39,T3545)),"WINCOMGIALAI",IF(ISNUMBER(SEARCH($V$40,T3545)),"WINCOMHOABINH",IF(ISNUMBER(SEARCH($V$41,T3545)),"WINCOMQUANGNGAI",IF(ISNUMBER(SEARCH($V$42,T3545)),"WINCOMBINHTHUAN",IF(ISNUMBER(SEARCH($V$43,T3545)),"WINCOMDAKLAK",IF(ISNUMBER(SEARCH($V$44,T3545)),"WINCOMSOCTRANG",IF(ISNUMBER(SEARCH($V$45,T3545)),"WINCOMSONLA",IF(ISNUMBER(SEARCH($V$46,T3545)),"WINCOMKONTUM",IF(ISNUMBER(SEARCH($V$47,T3545)),"WINCOMPHUYEN",IF(ISNUMBER(SEARCH($V$48,T3545)),"WINCOMQUANGTRI",IF(ISNUMBER(SEARCH($V$49,T3545)),"WINCOMBINHDINH",IF(ISNUMBER(SEARCH($V$50,T3545)),"WINCOMCAOBANG",IF(ISNUMBER(SEARCH($V$51,T3545)),"WINCOMQUANGBINH",IF(ISNUMBER(SEARCH($V$52,T3545)),"WINCOMLAMDONG",IF(ISNUMBER(SEARCH($V$53,T3545)),"WINCOMVINHLONG",IF(ISNUMBER(SEARCH($V$54,T3545)),"WINCOMDONGTHAP",IF(ISNUMBER(SEARCH($V$55,T3545)),"WINCOMTIENGIANG",IF(ISNUMBER(SEARCH($V$56,T3545)),"WINCOMQUANGNINH",0))))))))))))))))))))))))))))))))))))))))))))))))))))))</f>
        <v>WINCOMHAIDUONG</v>
      </c>
    </row>
    <row r="3546" spans="1:25" x14ac:dyDescent="0.2">
      <c r="A3546" t="s">
        <v>0</v>
      </c>
      <c r="B3546" t="s">
        <v>5384</v>
      </c>
      <c r="C3546" t="s">
        <v>38</v>
      </c>
      <c r="D3546" t="s">
        <v>134</v>
      </c>
      <c r="E3546" t="s">
        <v>4</v>
      </c>
      <c r="F3546" s="5">
        <f t="shared" si="221"/>
        <v>2</v>
      </c>
      <c r="G3546" s="2">
        <v>181500</v>
      </c>
      <c r="H3546" s="2">
        <v>199650.00000000003</v>
      </c>
      <c r="I3546" t="s">
        <v>5</v>
      </c>
      <c r="J3546" t="s">
        <v>135</v>
      </c>
      <c r="K3546" t="str">
        <f t="shared" si="222"/>
        <v>_Chân gà sốt cay 400g</v>
      </c>
      <c r="L3546" s="8" t="str">
        <f>VLOOKUP(K3546,'[1]Mã Misa'!$B$2:$D$74,2,0)</f>
        <v>Chân gà sốt cay 400g</v>
      </c>
      <c r="M3546" s="8" t="str">
        <f>VLOOKUP(L3546,'[1]Mã Misa'!$C$2:$D$74,2,0)</f>
        <v>CGSC400</v>
      </c>
      <c r="N3546" s="2">
        <v>90750</v>
      </c>
      <c r="O3546" t="s">
        <v>5385</v>
      </c>
      <c r="P3546" s="8" t="str">
        <f t="shared" si="223"/>
        <v>0003021</v>
      </c>
      <c r="Q3546" s="8" t="e">
        <f t="array" ref="Q3546">IF(VLOOKUP(P3546,$AA$1:$AC$32,1,0)&lt;&gt;0,(P3546&amp;"A"),0)</f>
        <v>#N/A</v>
      </c>
      <c r="R3546" s="12">
        <v>44529</v>
      </c>
      <c r="S3546" t="s">
        <v>5386</v>
      </c>
      <c r="T3546" s="8" t="str">
        <f t="shared" si="224"/>
        <v>VM+ HDG Số</v>
      </c>
      <c r="U3546" t="s">
        <v>7247</v>
      </c>
      <c r="Y3546" t="str">
        <f t="array" ref="Y3546">IF(ISNUMBER(SEARCH($V$3,T3546)),"WINCOMHANOI",IF(ISNUMBER(SEARCH($V$4,T3546)),"WINCOMHOCHIMINH",IF(ISNUMBER(SEARCH($V$5,T3546)),"WINCOMDANANG",IF(ISNUMBER(SEARCH($V$6,T3546)),"WINCOMHAIDUONG",IF(ISNUMBER(SEARCH($V$7,T3546)),"WINCOMQUANGNINH",IF(ISNUMBER(SEARCH($V$8,T3546)),"WINCOMHAIPHONG",IF(ISNUMBER(SEARCH($V$9,T3546)),"WINCOMBACGIANG",IF(ISNUMBER(SEARCH($V$10,T3546)),"WINCOMBACNINH",IF(ISNUMBER(SEARCH($V$11,T3546)),"WINCOMPHUTHO",IF(ISNUMBER(SEARCH($V$12,T3546)),"WINCOMHATINH",IF(ISNUMBER(SEARCH($V$13,T3546)),"WINCOMTHAINGUYEN",IF(ISNUMBER(SEARCH($V$14,T3546)),"WINCOMKHANHHOA",IF(ISNUMBER(SEARCH($V$15,T3546)),"WINCOMHUNGYEN",IF(ISNUMBER(SEARCH($V$16,T3546)),"WINCOMNGHEAN",IF(ISNUMBER(SEARCH($V$17,T3546)),"WINCOMLAOCAI",IF(ISNUMBER(SEARCH($V$18,T3546)),"WINCOMVUNGTAU",IF(ISNUMBER(SEARCH($V$19,T3546)),"WINCOMBINHDUONG",IF(ISNUMBER(SEARCH($V$20,T3546)),"WINCOMKIENGIANG",IF(ISNUMBER(SEARCH($V$21,T3546)),"WINCOMHANAM",IF(ISNUMBER(SEARCH($V$22,T3546)),"WINCOMNAMDINH",IF(ISNUMBER(SEARCH($V$23,T3546)),"WINCOMLANGSON",IF(ISNUMBER(SEARCH($V$24,T3546)),"WINCOMTHANHHOA",IF(ISNUMBER(SEARCH($V$25,T3546)),"WINCOMYENBAI",IF(ISNUMBER(SEARCH($V$26,T3546)),"WINCOMTUYENQUANG",IF(ISNUMBER(SEARCH($V$27,T3546)),"WINCOMHUE",IF(ISNUMBER(SEARCH($V$28,T3546)),"WINCOMQUANGNAM",IF(ISNUMBER(SEARCH($V$29,T3546)),"WINCOMVINHPHUC",IF(ISNUMBER(SEARCH($V$30,T3546)),"WINCOMHAGIANG",IF(ISNUMBER(SEARCH($V$31,T3546)),"WINCOMNINHBINH",IF(ISNUMBER(SEARCH($V$32,T3546)),"WINCOMTRAVINH",IF(ISNUMBER(SEARCH($V$33,T3546)),"WINCOMCANTHO",IF(ISNUMBER(SEARCH($V$34,T3546)),"WINCOMBENTRE",IF(ISNUMBER(SEARCH($V$35,T3546)),"WINCOMCAMAU",IF(ISNUMBER(SEARCH($V$36,T3546)),"WINCOMANGIANG",IF(ISNUMBER(SEARCH($V$37,T3546)),"WINCOMNINHTHUAN",IF(ISNUMBER(SEARCH($V$38,T3546)),"WINCOMTHAIBINH",IF(ISNUMBER(SEARCH($V$39,T3546)),"WINCOMGIALAI",IF(ISNUMBER(SEARCH($V$40,T3546)),"WINCOMHOABINH",IF(ISNUMBER(SEARCH($V$41,T3546)),"WINCOMQUANGNGAI",IF(ISNUMBER(SEARCH($V$42,T3546)),"WINCOMBINHTHUAN",IF(ISNUMBER(SEARCH($V$43,T3546)),"WINCOMDAKLAK",IF(ISNUMBER(SEARCH($V$44,T3546)),"WINCOMSOCTRANG",IF(ISNUMBER(SEARCH($V$45,T3546)),"WINCOMSONLA",IF(ISNUMBER(SEARCH($V$46,T3546)),"WINCOMKONTUM",IF(ISNUMBER(SEARCH($V$47,T3546)),"WINCOMPHUYEN",IF(ISNUMBER(SEARCH($V$48,T3546)),"WINCOMQUANGTRI",IF(ISNUMBER(SEARCH($V$49,T3546)),"WINCOMBINHDINH",IF(ISNUMBER(SEARCH($V$50,T3546)),"WINCOMCAOBANG",IF(ISNUMBER(SEARCH($V$51,T3546)),"WINCOMQUANGBINH",IF(ISNUMBER(SEARCH($V$52,T3546)),"WINCOMLAMDONG",IF(ISNUMBER(SEARCH($V$53,T3546)),"WINCOMVINHLONG",IF(ISNUMBER(SEARCH($V$54,T3546)),"WINCOMDONGTHAP",IF(ISNUMBER(SEARCH($V$55,T3546)),"WINCOMTIENGIANG",IF(ISNUMBER(SEARCH($V$56,T3546)),"WINCOMQUANGNINH",0))))))))))))))))))))))))))))))))))))))))))))))))))))))</f>
        <v>WINCOMHAIDUONG</v>
      </c>
    </row>
    <row r="3547" spans="1:25" x14ac:dyDescent="0.2">
      <c r="A3547" t="s">
        <v>0</v>
      </c>
      <c r="B3547" t="s">
        <v>5387</v>
      </c>
      <c r="C3547" t="s">
        <v>2</v>
      </c>
      <c r="D3547" t="s">
        <v>3</v>
      </c>
      <c r="E3547" t="s">
        <v>4</v>
      </c>
      <c r="F3547" s="5">
        <f t="shared" si="221"/>
        <v>1</v>
      </c>
      <c r="G3547" s="2">
        <v>88846</v>
      </c>
      <c r="H3547" s="2">
        <v>97730.6</v>
      </c>
      <c r="I3547" t="s">
        <v>5</v>
      </c>
      <c r="J3547" t="s">
        <v>6</v>
      </c>
      <c r="K3547" t="str">
        <f t="shared" si="222"/>
        <v>Gà muối gói 500g</v>
      </c>
      <c r="L3547" s="8" t="str">
        <f>VLOOKUP(K3547,'[1]Mã Misa'!$B$2:$D$74,2,0)</f>
        <v>Gà muối 500g</v>
      </c>
      <c r="M3547" s="8" t="str">
        <f>VLOOKUP(L3547,'[1]Mã Misa'!$C$2:$D$74,2,0)</f>
        <v>GM500</v>
      </c>
      <c r="N3547" s="2">
        <v>88846</v>
      </c>
      <c r="O3547" t="s">
        <v>2866</v>
      </c>
      <c r="P3547" s="8" t="str">
        <f t="shared" si="223"/>
        <v>0000615</v>
      </c>
      <c r="Q3547" s="18" t="s">
        <v>7480</v>
      </c>
      <c r="R3547" s="12">
        <v>44517</v>
      </c>
      <c r="S3547" t="s">
        <v>4831</v>
      </c>
      <c r="T3547" s="8" t="str">
        <f t="shared" si="224"/>
        <v>VM+ VPC Kh</v>
      </c>
      <c r="U3547" t="s">
        <v>5994</v>
      </c>
      <c r="Y3547" t="str">
        <f t="array" ref="Y3547">IF(ISNUMBER(SEARCH($V$3,T3547)),"WINCOMHANOI",IF(ISNUMBER(SEARCH($V$4,T3547)),"WINCOMHOCHIMINH",IF(ISNUMBER(SEARCH($V$5,T3547)),"WINCOMDANANG",IF(ISNUMBER(SEARCH($V$6,T3547)),"WINCOMHAIDUONG",IF(ISNUMBER(SEARCH($V$7,T3547)),"WINCOMQUANGNINH",IF(ISNUMBER(SEARCH($V$8,T3547)),"WINCOMHAIPHONG",IF(ISNUMBER(SEARCH($V$9,T3547)),"WINCOMBACGIANG",IF(ISNUMBER(SEARCH($V$10,T3547)),"WINCOMBACNINH",IF(ISNUMBER(SEARCH($V$11,T3547)),"WINCOMPHUTHO",IF(ISNUMBER(SEARCH($V$12,T3547)),"WINCOMHATINH",IF(ISNUMBER(SEARCH($V$13,T3547)),"WINCOMTHAINGUYEN",IF(ISNUMBER(SEARCH($V$14,T3547)),"WINCOMKHANHHOA",IF(ISNUMBER(SEARCH($V$15,T3547)),"WINCOMHUNGYEN",IF(ISNUMBER(SEARCH($V$16,T3547)),"WINCOMNGHEAN",IF(ISNUMBER(SEARCH($V$17,T3547)),"WINCOMLAOCAI",IF(ISNUMBER(SEARCH($V$18,T3547)),"WINCOMVUNGTAU",IF(ISNUMBER(SEARCH($V$19,T3547)),"WINCOMBINHDUONG",IF(ISNUMBER(SEARCH($V$20,T3547)),"WINCOMKIENGIANG",IF(ISNUMBER(SEARCH($V$21,T3547)),"WINCOMHANAM",IF(ISNUMBER(SEARCH($V$22,T3547)),"WINCOMNAMDINH",IF(ISNUMBER(SEARCH($V$23,T3547)),"WINCOMLANGSON",IF(ISNUMBER(SEARCH($V$24,T3547)),"WINCOMTHANHHOA",IF(ISNUMBER(SEARCH($V$25,T3547)),"WINCOMYENBAI",IF(ISNUMBER(SEARCH($V$26,T3547)),"WINCOMTUYENQUANG",IF(ISNUMBER(SEARCH($V$27,T3547)),"WINCOMHUE",IF(ISNUMBER(SEARCH($V$28,T3547)),"WINCOMQUANGNAM",IF(ISNUMBER(SEARCH($V$29,T3547)),"WINCOMVINHPHUC",IF(ISNUMBER(SEARCH($V$30,T3547)),"WINCOMHAGIANG",IF(ISNUMBER(SEARCH($V$31,T3547)),"WINCOMNINHBINH",IF(ISNUMBER(SEARCH($V$32,T3547)),"WINCOMTRAVINH",IF(ISNUMBER(SEARCH($V$33,T3547)),"WINCOMCANTHO",IF(ISNUMBER(SEARCH($V$34,T3547)),"WINCOMBENTRE",IF(ISNUMBER(SEARCH($V$35,T3547)),"WINCOMCAMAU",IF(ISNUMBER(SEARCH($V$36,T3547)),"WINCOMANGIANG",IF(ISNUMBER(SEARCH($V$37,T3547)),"WINCOMNINHTHUAN",IF(ISNUMBER(SEARCH($V$38,T3547)),"WINCOMTHAIBINH",IF(ISNUMBER(SEARCH($V$39,T3547)),"WINCOMGIALAI",IF(ISNUMBER(SEARCH($V$40,T3547)),"WINCOMHOABINH",IF(ISNUMBER(SEARCH($V$41,T3547)),"WINCOMQUANGNGAI",IF(ISNUMBER(SEARCH($V$42,T3547)),"WINCOMBINHTHUAN",IF(ISNUMBER(SEARCH($V$43,T3547)),"WINCOMDAKLAK",IF(ISNUMBER(SEARCH($V$44,T3547)),"WINCOMSOCTRANG",IF(ISNUMBER(SEARCH($V$45,T3547)),"WINCOMSONLA",IF(ISNUMBER(SEARCH($V$46,T3547)),"WINCOMKONTUM",IF(ISNUMBER(SEARCH($V$47,T3547)),"WINCOMPHUYEN",IF(ISNUMBER(SEARCH($V$48,T3547)),"WINCOMQUANGTRI",IF(ISNUMBER(SEARCH($V$49,T3547)),"WINCOMBINHDINH",IF(ISNUMBER(SEARCH($V$50,T3547)),"WINCOMCAOBANG",IF(ISNUMBER(SEARCH($V$51,T3547)),"WINCOMQUANGBINH",IF(ISNUMBER(SEARCH($V$52,T3547)),"WINCOMLAMDONG",IF(ISNUMBER(SEARCH($V$53,T3547)),"WINCOMVINHLONG",IF(ISNUMBER(SEARCH($V$54,T3547)),"WINCOMDONGTHAP",IF(ISNUMBER(SEARCH($V$55,T3547)),"WINCOMTIENGIANG",IF(ISNUMBER(SEARCH($V$56,T3547)),"WINCOMQUANGNINH",0))))))))))))))))))))))))))))))))))))))))))))))))))))))</f>
        <v>WINCOMVINHPHUC</v>
      </c>
    </row>
    <row r="3548" spans="1:25" x14ac:dyDescent="0.2">
      <c r="A3548" t="s">
        <v>0</v>
      </c>
      <c r="B3548" t="s">
        <v>5388</v>
      </c>
      <c r="C3548" t="s">
        <v>2</v>
      </c>
      <c r="D3548" t="s">
        <v>3</v>
      </c>
      <c r="E3548" t="s">
        <v>4</v>
      </c>
      <c r="F3548" s="5">
        <f t="shared" si="221"/>
        <v>1</v>
      </c>
      <c r="G3548" s="2">
        <v>88846</v>
      </c>
      <c r="H3548" s="2">
        <v>97730.6</v>
      </c>
      <c r="I3548" t="s">
        <v>5</v>
      </c>
      <c r="J3548" t="s">
        <v>6</v>
      </c>
      <c r="K3548" t="str">
        <f t="shared" si="222"/>
        <v>Gà muối gói 500g</v>
      </c>
      <c r="L3548" s="8" t="str">
        <f>VLOOKUP(K3548,'[1]Mã Misa'!$B$2:$D$74,2,0)</f>
        <v>Gà muối 500g</v>
      </c>
      <c r="M3548" s="8" t="str">
        <f>VLOOKUP(L3548,'[1]Mã Misa'!$C$2:$D$74,2,0)</f>
        <v>GM500</v>
      </c>
      <c r="N3548" s="2">
        <v>88846</v>
      </c>
      <c r="O3548" t="s">
        <v>5389</v>
      </c>
      <c r="P3548" s="8" t="str">
        <f t="shared" si="223"/>
        <v>0149657</v>
      </c>
      <c r="Q3548" s="8" t="e">
        <f t="array" ref="Q3548">IF(VLOOKUP(P3548,$AA$1:$AC$32,1,0)&lt;&gt;0,(P3548&amp;"A"),0)</f>
        <v>#N/A</v>
      </c>
      <c r="R3548" s="12">
        <v>44529</v>
      </c>
      <c r="S3548" t="s">
        <v>1571</v>
      </c>
      <c r="T3548" s="8" t="str">
        <f t="shared" si="224"/>
        <v>VM+ HNI R3</v>
      </c>
      <c r="U3548" t="s">
        <v>6426</v>
      </c>
      <c r="Y3548" t="str">
        <f t="array" ref="Y3548">IF(ISNUMBER(SEARCH($V$3,T3548)),"WINCOMHANOI",IF(ISNUMBER(SEARCH($V$4,T3548)),"WINCOMHOCHIMINH",IF(ISNUMBER(SEARCH($V$5,T3548)),"WINCOMDANANG",IF(ISNUMBER(SEARCH($V$6,T3548)),"WINCOMHAIDUONG",IF(ISNUMBER(SEARCH($V$7,T3548)),"WINCOMQUANGNINH",IF(ISNUMBER(SEARCH($V$8,T3548)),"WINCOMHAIPHONG",IF(ISNUMBER(SEARCH($V$9,T3548)),"WINCOMBACGIANG",IF(ISNUMBER(SEARCH($V$10,T3548)),"WINCOMBACNINH",IF(ISNUMBER(SEARCH($V$11,T3548)),"WINCOMPHUTHO",IF(ISNUMBER(SEARCH($V$12,T3548)),"WINCOMHATINH",IF(ISNUMBER(SEARCH($V$13,T3548)),"WINCOMTHAINGUYEN",IF(ISNUMBER(SEARCH($V$14,T3548)),"WINCOMKHANHHOA",IF(ISNUMBER(SEARCH($V$15,T3548)),"WINCOMHUNGYEN",IF(ISNUMBER(SEARCH($V$16,T3548)),"WINCOMNGHEAN",IF(ISNUMBER(SEARCH($V$17,T3548)),"WINCOMLAOCAI",IF(ISNUMBER(SEARCH($V$18,T3548)),"WINCOMVUNGTAU",IF(ISNUMBER(SEARCH($V$19,T3548)),"WINCOMBINHDUONG",IF(ISNUMBER(SEARCH($V$20,T3548)),"WINCOMKIENGIANG",IF(ISNUMBER(SEARCH($V$21,T3548)),"WINCOMHANAM",IF(ISNUMBER(SEARCH($V$22,T3548)),"WINCOMNAMDINH",IF(ISNUMBER(SEARCH($V$23,T3548)),"WINCOMLANGSON",IF(ISNUMBER(SEARCH($V$24,T3548)),"WINCOMTHANHHOA",IF(ISNUMBER(SEARCH($V$25,T3548)),"WINCOMYENBAI",IF(ISNUMBER(SEARCH($V$26,T3548)),"WINCOMTUYENQUANG",IF(ISNUMBER(SEARCH($V$27,T3548)),"WINCOMHUE",IF(ISNUMBER(SEARCH($V$28,T3548)),"WINCOMQUANGNAM",IF(ISNUMBER(SEARCH($V$29,T3548)),"WINCOMVINHPHUC",IF(ISNUMBER(SEARCH($V$30,T3548)),"WINCOMHAGIANG",IF(ISNUMBER(SEARCH($V$31,T3548)),"WINCOMNINHBINH",IF(ISNUMBER(SEARCH($V$32,T3548)),"WINCOMTRAVINH",IF(ISNUMBER(SEARCH($V$33,T3548)),"WINCOMCANTHO",IF(ISNUMBER(SEARCH($V$34,T3548)),"WINCOMBENTRE",IF(ISNUMBER(SEARCH($V$35,T3548)),"WINCOMCAMAU",IF(ISNUMBER(SEARCH($V$36,T3548)),"WINCOMANGIANG",IF(ISNUMBER(SEARCH($V$37,T3548)),"WINCOMNINHTHUAN",IF(ISNUMBER(SEARCH($V$38,T3548)),"WINCOMTHAIBINH",IF(ISNUMBER(SEARCH($V$39,T3548)),"WINCOMGIALAI",IF(ISNUMBER(SEARCH($V$40,T3548)),"WINCOMHOABINH",IF(ISNUMBER(SEARCH($V$41,T3548)),"WINCOMQUANGNGAI",IF(ISNUMBER(SEARCH($V$42,T3548)),"WINCOMBINHTHUAN",IF(ISNUMBER(SEARCH($V$43,T3548)),"WINCOMDAKLAK",IF(ISNUMBER(SEARCH($V$44,T3548)),"WINCOMSOCTRANG",IF(ISNUMBER(SEARCH($V$45,T3548)),"WINCOMSONLA",IF(ISNUMBER(SEARCH($V$46,T3548)),"WINCOMKONTUM",IF(ISNUMBER(SEARCH($V$47,T3548)),"WINCOMPHUYEN",IF(ISNUMBER(SEARCH($V$48,T3548)),"WINCOMQUANGTRI",IF(ISNUMBER(SEARCH($V$49,T3548)),"WINCOMBINHDINH",IF(ISNUMBER(SEARCH($V$50,T3548)),"WINCOMCAOBANG",IF(ISNUMBER(SEARCH($V$51,T3548)),"WINCOMQUANGBINH",IF(ISNUMBER(SEARCH($V$52,T3548)),"WINCOMLAMDONG",IF(ISNUMBER(SEARCH($V$53,T3548)),"WINCOMVINHLONG",IF(ISNUMBER(SEARCH($V$54,T3548)),"WINCOMDONGTHAP",IF(ISNUMBER(SEARCH($V$55,T3548)),"WINCOMTIENGIANG",IF(ISNUMBER(SEARCH($V$56,T3548)),"WINCOMQUANGNINH",0))))))))))))))))))))))))))))))))))))))))))))))))))))))</f>
        <v>WINCOMHANOI</v>
      </c>
    </row>
    <row r="3549" spans="1:25" x14ac:dyDescent="0.2">
      <c r="A3549" t="s">
        <v>0</v>
      </c>
      <c r="B3549" t="s">
        <v>5390</v>
      </c>
      <c r="C3549" t="s">
        <v>2</v>
      </c>
      <c r="D3549" t="s">
        <v>62</v>
      </c>
      <c r="E3549" t="s">
        <v>4</v>
      </c>
      <c r="F3549" s="5">
        <f t="shared" si="221"/>
        <v>8</v>
      </c>
      <c r="G3549" s="2">
        <v>843200</v>
      </c>
      <c r="H3549" s="2">
        <v>927520.00000000012</v>
      </c>
      <c r="I3549" t="s">
        <v>5</v>
      </c>
      <c r="J3549" t="s">
        <v>63</v>
      </c>
      <c r="K3549" t="str">
        <f t="shared" si="222"/>
        <v>_Đùi gà sốt cay 500g</v>
      </c>
      <c r="L3549" s="8" t="str">
        <f>VLOOKUP(K3549,'[1]Mã Misa'!$B$2:$D$74,2,0)</f>
        <v>Đùi gà sốt cay 500g</v>
      </c>
      <c r="M3549" s="8" t="str">
        <f>VLOOKUP(L3549,'[1]Mã Misa'!$C$2:$D$74,2,0)</f>
        <v>DGSC500</v>
      </c>
      <c r="N3549" s="2">
        <v>105400</v>
      </c>
      <c r="O3549" t="s">
        <v>5391</v>
      </c>
      <c r="P3549" s="8" t="str">
        <f t="shared" si="223"/>
        <v>0000359</v>
      </c>
      <c r="Q3549" s="8" t="e">
        <f t="array" ref="Q3549">IF(VLOOKUP(P3549,$AA$1:$AC$32,1,0)&lt;&gt;0,(P3549&amp;"A"),0)</f>
        <v>#N/A</v>
      </c>
      <c r="R3549" s="12">
        <v>44529</v>
      </c>
      <c r="S3549" t="s">
        <v>5392</v>
      </c>
      <c r="T3549" s="8" t="str">
        <f t="shared" si="224"/>
        <v>VM+ HGG 50</v>
      </c>
      <c r="U3549" t="s">
        <v>7248</v>
      </c>
      <c r="Y3549" t="str">
        <f t="array" ref="Y3549">IF(ISNUMBER(SEARCH($V$3,T3549)),"WINCOMHANOI",IF(ISNUMBER(SEARCH($V$4,T3549)),"WINCOMHOCHIMINH",IF(ISNUMBER(SEARCH($V$5,T3549)),"WINCOMDANANG",IF(ISNUMBER(SEARCH($V$6,T3549)),"WINCOMHAIDUONG",IF(ISNUMBER(SEARCH($V$7,T3549)),"WINCOMQUANGNINH",IF(ISNUMBER(SEARCH($V$8,T3549)),"WINCOMHAIPHONG",IF(ISNUMBER(SEARCH($V$9,T3549)),"WINCOMBACGIANG",IF(ISNUMBER(SEARCH($V$10,T3549)),"WINCOMBACNINH",IF(ISNUMBER(SEARCH($V$11,T3549)),"WINCOMPHUTHO",IF(ISNUMBER(SEARCH($V$12,T3549)),"WINCOMHATINH",IF(ISNUMBER(SEARCH($V$13,T3549)),"WINCOMTHAINGUYEN",IF(ISNUMBER(SEARCH($V$14,T3549)),"WINCOMKHANHHOA",IF(ISNUMBER(SEARCH($V$15,T3549)),"WINCOMHUNGYEN",IF(ISNUMBER(SEARCH($V$16,T3549)),"WINCOMNGHEAN",IF(ISNUMBER(SEARCH($V$17,T3549)),"WINCOMLAOCAI",IF(ISNUMBER(SEARCH($V$18,T3549)),"WINCOMVUNGTAU",IF(ISNUMBER(SEARCH($V$19,T3549)),"WINCOMBINHDUONG",IF(ISNUMBER(SEARCH($V$20,T3549)),"WINCOMKIENGIANG",IF(ISNUMBER(SEARCH($V$21,T3549)),"WINCOMHANAM",IF(ISNUMBER(SEARCH($V$22,T3549)),"WINCOMNAMDINH",IF(ISNUMBER(SEARCH($V$23,T3549)),"WINCOMLANGSON",IF(ISNUMBER(SEARCH($V$24,T3549)),"WINCOMTHANHHOA",IF(ISNUMBER(SEARCH($V$25,T3549)),"WINCOMYENBAI",IF(ISNUMBER(SEARCH($V$26,T3549)),"WINCOMTUYENQUANG",IF(ISNUMBER(SEARCH($V$27,T3549)),"WINCOMHUE",IF(ISNUMBER(SEARCH($V$28,T3549)),"WINCOMQUANGNAM",IF(ISNUMBER(SEARCH($V$29,T3549)),"WINCOMVINHPHUC",IF(ISNUMBER(SEARCH($V$30,T3549)),"WINCOMHAGIANG",IF(ISNUMBER(SEARCH($V$31,T3549)),"WINCOMNINHBINH",IF(ISNUMBER(SEARCH($V$32,T3549)),"WINCOMTRAVINH",IF(ISNUMBER(SEARCH($V$33,T3549)),"WINCOMCANTHO",IF(ISNUMBER(SEARCH($V$34,T3549)),"WINCOMBENTRE",IF(ISNUMBER(SEARCH($V$35,T3549)),"WINCOMCAMAU",IF(ISNUMBER(SEARCH($V$36,T3549)),"WINCOMANGIANG",IF(ISNUMBER(SEARCH($V$37,T3549)),"WINCOMNINHTHUAN",IF(ISNUMBER(SEARCH($V$38,T3549)),"WINCOMTHAIBINH",IF(ISNUMBER(SEARCH($V$39,T3549)),"WINCOMGIALAI",IF(ISNUMBER(SEARCH($V$40,T3549)),"WINCOMHOABINH",IF(ISNUMBER(SEARCH($V$41,T3549)),"WINCOMQUANGNGAI",IF(ISNUMBER(SEARCH($V$42,T3549)),"WINCOMBINHTHUAN",IF(ISNUMBER(SEARCH($V$43,T3549)),"WINCOMDAKLAK",IF(ISNUMBER(SEARCH($V$44,T3549)),"WINCOMSOCTRANG",IF(ISNUMBER(SEARCH($V$45,T3549)),"WINCOMSONLA",IF(ISNUMBER(SEARCH($V$46,T3549)),"WINCOMKONTUM",IF(ISNUMBER(SEARCH($V$47,T3549)),"WINCOMPHUYEN",IF(ISNUMBER(SEARCH($V$48,T3549)),"WINCOMQUANGTRI",IF(ISNUMBER(SEARCH($V$49,T3549)),"WINCOMBINHDINH",IF(ISNUMBER(SEARCH($V$50,T3549)),"WINCOMCAOBANG",IF(ISNUMBER(SEARCH($V$51,T3549)),"WINCOMQUANGBINH",IF(ISNUMBER(SEARCH($V$52,T3549)),"WINCOMLAMDONG",IF(ISNUMBER(SEARCH($V$53,T3549)),"WINCOMVINHLONG",IF(ISNUMBER(SEARCH($V$54,T3549)),"WINCOMDONGTHAP",IF(ISNUMBER(SEARCH($V$55,T3549)),"WINCOMTIENGIANG",IF(ISNUMBER(SEARCH($V$56,T3549)),"WINCOMQUANGNINH",0))))))))))))))))))))))))))))))))))))))))))))))))))))))</f>
        <v>WINCOMHAGIANG</v>
      </c>
    </row>
    <row r="3550" spans="1:25" x14ac:dyDescent="0.2">
      <c r="A3550" t="s">
        <v>0</v>
      </c>
      <c r="B3550" t="s">
        <v>5393</v>
      </c>
      <c r="C3550" t="s">
        <v>2</v>
      </c>
      <c r="D3550" t="s">
        <v>32</v>
      </c>
      <c r="E3550" t="s">
        <v>4</v>
      </c>
      <c r="F3550" s="5">
        <f t="shared" si="221"/>
        <v>2</v>
      </c>
      <c r="G3550" s="2">
        <v>118800</v>
      </c>
      <c r="H3550" s="2">
        <v>130680.00000000001</v>
      </c>
      <c r="I3550" t="s">
        <v>5</v>
      </c>
      <c r="J3550" t="s">
        <v>33</v>
      </c>
      <c r="K3550" t="str">
        <f t="shared" si="222"/>
        <v>_Giò lụa 250g</v>
      </c>
      <c r="L3550" s="8" t="str">
        <f>VLOOKUP(K3550,'[1]Mã Misa'!$B$2:$D$74,2,0)</f>
        <v>Giò lụa 250g</v>
      </c>
      <c r="M3550" s="8" t="str">
        <f>VLOOKUP(L3550,'[1]Mã Misa'!$C$2:$D$74,2,0)</f>
        <v>GL250</v>
      </c>
      <c r="N3550" s="2">
        <v>59400</v>
      </c>
      <c r="O3550" t="s">
        <v>3696</v>
      </c>
      <c r="P3550" s="8" t="str">
        <f t="shared" si="223"/>
        <v>0003024</v>
      </c>
      <c r="Q3550" s="18" t="s">
        <v>7489</v>
      </c>
      <c r="R3550" s="12">
        <v>44522</v>
      </c>
      <c r="S3550" t="s">
        <v>52</v>
      </c>
      <c r="T3550" s="8" t="str">
        <f t="shared" si="224"/>
        <v>VM+ HDG 90</v>
      </c>
      <c r="U3550" t="s">
        <v>5989</v>
      </c>
      <c r="Y3550" t="str">
        <f t="array" ref="Y3550">IF(ISNUMBER(SEARCH($V$3,T3550)),"WINCOMHANOI",IF(ISNUMBER(SEARCH($V$4,T3550)),"WINCOMHOCHIMINH",IF(ISNUMBER(SEARCH($V$5,T3550)),"WINCOMDANANG",IF(ISNUMBER(SEARCH($V$6,T3550)),"WINCOMHAIDUONG",IF(ISNUMBER(SEARCH($V$7,T3550)),"WINCOMQUANGNINH",IF(ISNUMBER(SEARCH($V$8,T3550)),"WINCOMHAIPHONG",IF(ISNUMBER(SEARCH($V$9,T3550)),"WINCOMBACGIANG",IF(ISNUMBER(SEARCH($V$10,T3550)),"WINCOMBACNINH",IF(ISNUMBER(SEARCH($V$11,T3550)),"WINCOMPHUTHO",IF(ISNUMBER(SEARCH($V$12,T3550)),"WINCOMHATINH",IF(ISNUMBER(SEARCH($V$13,T3550)),"WINCOMTHAINGUYEN",IF(ISNUMBER(SEARCH($V$14,T3550)),"WINCOMKHANHHOA",IF(ISNUMBER(SEARCH($V$15,T3550)),"WINCOMHUNGYEN",IF(ISNUMBER(SEARCH($V$16,T3550)),"WINCOMNGHEAN",IF(ISNUMBER(SEARCH($V$17,T3550)),"WINCOMLAOCAI",IF(ISNUMBER(SEARCH($V$18,T3550)),"WINCOMVUNGTAU",IF(ISNUMBER(SEARCH($V$19,T3550)),"WINCOMBINHDUONG",IF(ISNUMBER(SEARCH($V$20,T3550)),"WINCOMKIENGIANG",IF(ISNUMBER(SEARCH($V$21,T3550)),"WINCOMHANAM",IF(ISNUMBER(SEARCH($V$22,T3550)),"WINCOMNAMDINH",IF(ISNUMBER(SEARCH($V$23,T3550)),"WINCOMLANGSON",IF(ISNUMBER(SEARCH($V$24,T3550)),"WINCOMTHANHHOA",IF(ISNUMBER(SEARCH($V$25,T3550)),"WINCOMYENBAI",IF(ISNUMBER(SEARCH($V$26,T3550)),"WINCOMTUYENQUANG",IF(ISNUMBER(SEARCH($V$27,T3550)),"WINCOMHUE",IF(ISNUMBER(SEARCH($V$28,T3550)),"WINCOMQUANGNAM",IF(ISNUMBER(SEARCH($V$29,T3550)),"WINCOMVINHPHUC",IF(ISNUMBER(SEARCH($V$30,T3550)),"WINCOMHAGIANG",IF(ISNUMBER(SEARCH($V$31,T3550)),"WINCOMNINHBINH",IF(ISNUMBER(SEARCH($V$32,T3550)),"WINCOMTRAVINH",IF(ISNUMBER(SEARCH($V$33,T3550)),"WINCOMCANTHO",IF(ISNUMBER(SEARCH($V$34,T3550)),"WINCOMBENTRE",IF(ISNUMBER(SEARCH($V$35,T3550)),"WINCOMCAMAU",IF(ISNUMBER(SEARCH($V$36,T3550)),"WINCOMANGIANG",IF(ISNUMBER(SEARCH($V$37,T3550)),"WINCOMNINHTHUAN",IF(ISNUMBER(SEARCH($V$38,T3550)),"WINCOMTHAIBINH",IF(ISNUMBER(SEARCH($V$39,T3550)),"WINCOMGIALAI",IF(ISNUMBER(SEARCH($V$40,T3550)),"WINCOMHOABINH",IF(ISNUMBER(SEARCH($V$41,T3550)),"WINCOMQUANGNGAI",IF(ISNUMBER(SEARCH($V$42,T3550)),"WINCOMBINHTHUAN",IF(ISNUMBER(SEARCH($V$43,T3550)),"WINCOMDAKLAK",IF(ISNUMBER(SEARCH($V$44,T3550)),"WINCOMSOCTRANG",IF(ISNUMBER(SEARCH($V$45,T3550)),"WINCOMSONLA",IF(ISNUMBER(SEARCH($V$46,T3550)),"WINCOMKONTUM",IF(ISNUMBER(SEARCH($V$47,T3550)),"WINCOMPHUYEN",IF(ISNUMBER(SEARCH($V$48,T3550)),"WINCOMQUANGTRI",IF(ISNUMBER(SEARCH($V$49,T3550)),"WINCOMBINHDINH",IF(ISNUMBER(SEARCH($V$50,T3550)),"WINCOMCAOBANG",IF(ISNUMBER(SEARCH($V$51,T3550)),"WINCOMQUANGBINH",IF(ISNUMBER(SEARCH($V$52,T3550)),"WINCOMLAMDONG",IF(ISNUMBER(SEARCH($V$53,T3550)),"WINCOMVINHLONG",IF(ISNUMBER(SEARCH($V$54,T3550)),"WINCOMDONGTHAP",IF(ISNUMBER(SEARCH($V$55,T3550)),"WINCOMTIENGIANG",IF(ISNUMBER(SEARCH($V$56,T3550)),"WINCOMQUANGNINH",0))))))))))))))))))))))))))))))))))))))))))))))))))))))</f>
        <v>WINCOMHAIDUONG</v>
      </c>
    </row>
    <row r="3551" spans="1:25" x14ac:dyDescent="0.2">
      <c r="A3551" t="s">
        <v>0</v>
      </c>
      <c r="B3551" t="s">
        <v>5393</v>
      </c>
      <c r="C3551" t="s">
        <v>31</v>
      </c>
      <c r="D3551" t="s">
        <v>10</v>
      </c>
      <c r="E3551" t="s">
        <v>4</v>
      </c>
      <c r="F3551" s="5">
        <f t="shared" si="221"/>
        <v>6</v>
      </c>
      <c r="G3551" s="2">
        <v>366300</v>
      </c>
      <c r="H3551" s="2">
        <v>402930.00000000006</v>
      </c>
      <c r="I3551" t="s">
        <v>5</v>
      </c>
      <c r="J3551" t="s">
        <v>11</v>
      </c>
      <c r="K3551" t="str">
        <f t="shared" si="222"/>
        <v>_Giò sụn gà 250g</v>
      </c>
      <c r="L3551" s="8" t="str">
        <f>VLOOKUP(K3551,'[1]Mã Misa'!$B$2:$D$74,2,0)</f>
        <v>Giò sụn gà 250g</v>
      </c>
      <c r="M3551" s="8" t="str">
        <f>VLOOKUP(L3551,'[1]Mã Misa'!$C$2:$D$74,2,0)</f>
        <v>GSG250</v>
      </c>
      <c r="N3551" s="2">
        <v>61050</v>
      </c>
      <c r="O3551" t="s">
        <v>3696</v>
      </c>
      <c r="P3551" s="8" t="str">
        <f t="shared" si="223"/>
        <v>0003024</v>
      </c>
      <c r="Q3551" s="18" t="s">
        <v>7489</v>
      </c>
      <c r="R3551" s="12">
        <v>44522</v>
      </c>
      <c r="S3551" t="s">
        <v>52</v>
      </c>
      <c r="T3551" s="8" t="str">
        <f t="shared" si="224"/>
        <v>VM+ HDG 90</v>
      </c>
      <c r="U3551" t="s">
        <v>5989</v>
      </c>
      <c r="Y3551" t="str">
        <f t="array" ref="Y3551">IF(ISNUMBER(SEARCH($V$3,T3551)),"WINCOMHANOI",IF(ISNUMBER(SEARCH($V$4,T3551)),"WINCOMHOCHIMINH",IF(ISNUMBER(SEARCH($V$5,T3551)),"WINCOMDANANG",IF(ISNUMBER(SEARCH($V$6,T3551)),"WINCOMHAIDUONG",IF(ISNUMBER(SEARCH($V$7,T3551)),"WINCOMQUANGNINH",IF(ISNUMBER(SEARCH($V$8,T3551)),"WINCOMHAIPHONG",IF(ISNUMBER(SEARCH($V$9,T3551)),"WINCOMBACGIANG",IF(ISNUMBER(SEARCH($V$10,T3551)),"WINCOMBACNINH",IF(ISNUMBER(SEARCH($V$11,T3551)),"WINCOMPHUTHO",IF(ISNUMBER(SEARCH($V$12,T3551)),"WINCOMHATINH",IF(ISNUMBER(SEARCH($V$13,T3551)),"WINCOMTHAINGUYEN",IF(ISNUMBER(SEARCH($V$14,T3551)),"WINCOMKHANHHOA",IF(ISNUMBER(SEARCH($V$15,T3551)),"WINCOMHUNGYEN",IF(ISNUMBER(SEARCH($V$16,T3551)),"WINCOMNGHEAN",IF(ISNUMBER(SEARCH($V$17,T3551)),"WINCOMLAOCAI",IF(ISNUMBER(SEARCH($V$18,T3551)),"WINCOMVUNGTAU",IF(ISNUMBER(SEARCH($V$19,T3551)),"WINCOMBINHDUONG",IF(ISNUMBER(SEARCH($V$20,T3551)),"WINCOMKIENGIANG",IF(ISNUMBER(SEARCH($V$21,T3551)),"WINCOMHANAM",IF(ISNUMBER(SEARCH($V$22,T3551)),"WINCOMNAMDINH",IF(ISNUMBER(SEARCH($V$23,T3551)),"WINCOMLANGSON",IF(ISNUMBER(SEARCH($V$24,T3551)),"WINCOMTHANHHOA",IF(ISNUMBER(SEARCH($V$25,T3551)),"WINCOMYENBAI",IF(ISNUMBER(SEARCH($V$26,T3551)),"WINCOMTUYENQUANG",IF(ISNUMBER(SEARCH($V$27,T3551)),"WINCOMHUE",IF(ISNUMBER(SEARCH($V$28,T3551)),"WINCOMQUANGNAM",IF(ISNUMBER(SEARCH($V$29,T3551)),"WINCOMVINHPHUC",IF(ISNUMBER(SEARCH($V$30,T3551)),"WINCOMHAGIANG",IF(ISNUMBER(SEARCH($V$31,T3551)),"WINCOMNINHBINH",IF(ISNUMBER(SEARCH($V$32,T3551)),"WINCOMTRAVINH",IF(ISNUMBER(SEARCH($V$33,T3551)),"WINCOMCANTHO",IF(ISNUMBER(SEARCH($V$34,T3551)),"WINCOMBENTRE",IF(ISNUMBER(SEARCH($V$35,T3551)),"WINCOMCAMAU",IF(ISNUMBER(SEARCH($V$36,T3551)),"WINCOMANGIANG",IF(ISNUMBER(SEARCH($V$37,T3551)),"WINCOMNINHTHUAN",IF(ISNUMBER(SEARCH($V$38,T3551)),"WINCOMTHAIBINH",IF(ISNUMBER(SEARCH($V$39,T3551)),"WINCOMGIALAI",IF(ISNUMBER(SEARCH($V$40,T3551)),"WINCOMHOABINH",IF(ISNUMBER(SEARCH($V$41,T3551)),"WINCOMQUANGNGAI",IF(ISNUMBER(SEARCH($V$42,T3551)),"WINCOMBINHTHUAN",IF(ISNUMBER(SEARCH($V$43,T3551)),"WINCOMDAKLAK",IF(ISNUMBER(SEARCH($V$44,T3551)),"WINCOMSOCTRANG",IF(ISNUMBER(SEARCH($V$45,T3551)),"WINCOMSONLA",IF(ISNUMBER(SEARCH($V$46,T3551)),"WINCOMKONTUM",IF(ISNUMBER(SEARCH($V$47,T3551)),"WINCOMPHUYEN",IF(ISNUMBER(SEARCH($V$48,T3551)),"WINCOMQUANGTRI",IF(ISNUMBER(SEARCH($V$49,T3551)),"WINCOMBINHDINH",IF(ISNUMBER(SEARCH($V$50,T3551)),"WINCOMCAOBANG",IF(ISNUMBER(SEARCH($V$51,T3551)),"WINCOMQUANGBINH",IF(ISNUMBER(SEARCH($V$52,T3551)),"WINCOMLAMDONG",IF(ISNUMBER(SEARCH($V$53,T3551)),"WINCOMVINHLONG",IF(ISNUMBER(SEARCH($V$54,T3551)),"WINCOMDONGTHAP",IF(ISNUMBER(SEARCH($V$55,T3551)),"WINCOMTIENGIANG",IF(ISNUMBER(SEARCH($V$56,T3551)),"WINCOMQUANGNINH",0))))))))))))))))))))))))))))))))))))))))))))))))))))))</f>
        <v>WINCOMHAIDUONG</v>
      </c>
    </row>
    <row r="3552" spans="1:25" x14ac:dyDescent="0.2">
      <c r="A3552" t="s">
        <v>0</v>
      </c>
      <c r="B3552" t="s">
        <v>5393</v>
      </c>
      <c r="C3552" t="s">
        <v>34</v>
      </c>
      <c r="D3552" t="s">
        <v>15</v>
      </c>
      <c r="E3552" t="s">
        <v>4</v>
      </c>
      <c r="F3552" s="5">
        <f t="shared" si="221"/>
        <v>2</v>
      </c>
      <c r="G3552" s="2">
        <v>120616</v>
      </c>
      <c r="H3552" s="2">
        <v>132677.6</v>
      </c>
      <c r="I3552" t="s">
        <v>5</v>
      </c>
      <c r="J3552" t="s">
        <v>16</v>
      </c>
      <c r="K3552" t="str">
        <f t="shared" si="222"/>
        <v>_Chả nướng 300g</v>
      </c>
      <c r="L3552" s="8" t="str">
        <f>VLOOKUP(K3552,'[1]Mã Misa'!$B$2:$D$74,2,0)</f>
        <v>Chả nướng 300g</v>
      </c>
      <c r="M3552" s="8" t="str">
        <f>VLOOKUP(L3552,'[1]Mã Misa'!$C$2:$D$74,2,0)</f>
        <v>CN300</v>
      </c>
      <c r="N3552" s="2">
        <v>60308</v>
      </c>
      <c r="O3552" t="s">
        <v>3696</v>
      </c>
      <c r="P3552" s="8" t="str">
        <f t="shared" si="223"/>
        <v>0003024</v>
      </c>
      <c r="Q3552" s="18" t="s">
        <v>7489</v>
      </c>
      <c r="R3552" s="12">
        <v>44522</v>
      </c>
      <c r="S3552" t="s">
        <v>52</v>
      </c>
      <c r="T3552" s="8" t="str">
        <f t="shared" si="224"/>
        <v>VM+ HDG 90</v>
      </c>
      <c r="U3552" t="s">
        <v>5989</v>
      </c>
      <c r="Y3552" t="str">
        <f t="array" ref="Y3552">IF(ISNUMBER(SEARCH($V$3,T3552)),"WINCOMHANOI",IF(ISNUMBER(SEARCH($V$4,T3552)),"WINCOMHOCHIMINH",IF(ISNUMBER(SEARCH($V$5,T3552)),"WINCOMDANANG",IF(ISNUMBER(SEARCH($V$6,T3552)),"WINCOMHAIDUONG",IF(ISNUMBER(SEARCH($V$7,T3552)),"WINCOMQUANGNINH",IF(ISNUMBER(SEARCH($V$8,T3552)),"WINCOMHAIPHONG",IF(ISNUMBER(SEARCH($V$9,T3552)),"WINCOMBACGIANG",IF(ISNUMBER(SEARCH($V$10,T3552)),"WINCOMBACNINH",IF(ISNUMBER(SEARCH($V$11,T3552)),"WINCOMPHUTHO",IF(ISNUMBER(SEARCH($V$12,T3552)),"WINCOMHATINH",IF(ISNUMBER(SEARCH($V$13,T3552)),"WINCOMTHAINGUYEN",IF(ISNUMBER(SEARCH($V$14,T3552)),"WINCOMKHANHHOA",IF(ISNUMBER(SEARCH($V$15,T3552)),"WINCOMHUNGYEN",IF(ISNUMBER(SEARCH($V$16,T3552)),"WINCOMNGHEAN",IF(ISNUMBER(SEARCH($V$17,T3552)),"WINCOMLAOCAI",IF(ISNUMBER(SEARCH($V$18,T3552)),"WINCOMVUNGTAU",IF(ISNUMBER(SEARCH($V$19,T3552)),"WINCOMBINHDUONG",IF(ISNUMBER(SEARCH($V$20,T3552)),"WINCOMKIENGIANG",IF(ISNUMBER(SEARCH($V$21,T3552)),"WINCOMHANAM",IF(ISNUMBER(SEARCH($V$22,T3552)),"WINCOMNAMDINH",IF(ISNUMBER(SEARCH($V$23,T3552)),"WINCOMLANGSON",IF(ISNUMBER(SEARCH($V$24,T3552)),"WINCOMTHANHHOA",IF(ISNUMBER(SEARCH($V$25,T3552)),"WINCOMYENBAI",IF(ISNUMBER(SEARCH($V$26,T3552)),"WINCOMTUYENQUANG",IF(ISNUMBER(SEARCH($V$27,T3552)),"WINCOMHUE",IF(ISNUMBER(SEARCH($V$28,T3552)),"WINCOMQUANGNAM",IF(ISNUMBER(SEARCH($V$29,T3552)),"WINCOMVINHPHUC",IF(ISNUMBER(SEARCH($V$30,T3552)),"WINCOMHAGIANG",IF(ISNUMBER(SEARCH($V$31,T3552)),"WINCOMNINHBINH",IF(ISNUMBER(SEARCH($V$32,T3552)),"WINCOMTRAVINH",IF(ISNUMBER(SEARCH($V$33,T3552)),"WINCOMCANTHO",IF(ISNUMBER(SEARCH($V$34,T3552)),"WINCOMBENTRE",IF(ISNUMBER(SEARCH($V$35,T3552)),"WINCOMCAMAU",IF(ISNUMBER(SEARCH($V$36,T3552)),"WINCOMANGIANG",IF(ISNUMBER(SEARCH($V$37,T3552)),"WINCOMNINHTHUAN",IF(ISNUMBER(SEARCH($V$38,T3552)),"WINCOMTHAIBINH",IF(ISNUMBER(SEARCH($V$39,T3552)),"WINCOMGIALAI",IF(ISNUMBER(SEARCH($V$40,T3552)),"WINCOMHOABINH",IF(ISNUMBER(SEARCH($V$41,T3552)),"WINCOMQUANGNGAI",IF(ISNUMBER(SEARCH($V$42,T3552)),"WINCOMBINHTHUAN",IF(ISNUMBER(SEARCH($V$43,T3552)),"WINCOMDAKLAK",IF(ISNUMBER(SEARCH($V$44,T3552)),"WINCOMSOCTRANG",IF(ISNUMBER(SEARCH($V$45,T3552)),"WINCOMSONLA",IF(ISNUMBER(SEARCH($V$46,T3552)),"WINCOMKONTUM",IF(ISNUMBER(SEARCH($V$47,T3552)),"WINCOMPHUYEN",IF(ISNUMBER(SEARCH($V$48,T3552)),"WINCOMQUANGTRI",IF(ISNUMBER(SEARCH($V$49,T3552)),"WINCOMBINHDINH",IF(ISNUMBER(SEARCH($V$50,T3552)),"WINCOMCAOBANG",IF(ISNUMBER(SEARCH($V$51,T3552)),"WINCOMQUANGBINH",IF(ISNUMBER(SEARCH($V$52,T3552)),"WINCOMLAMDONG",IF(ISNUMBER(SEARCH($V$53,T3552)),"WINCOMVINHLONG",IF(ISNUMBER(SEARCH($V$54,T3552)),"WINCOMDONGTHAP",IF(ISNUMBER(SEARCH($V$55,T3552)),"WINCOMTIENGIANG",IF(ISNUMBER(SEARCH($V$56,T3552)),"WINCOMQUANGNINH",0))))))))))))))))))))))))))))))))))))))))))))))))))))))</f>
        <v>WINCOMHAIDUONG</v>
      </c>
    </row>
    <row r="3553" spans="1:25" x14ac:dyDescent="0.2">
      <c r="A3553" t="s">
        <v>0</v>
      </c>
      <c r="B3553" t="s">
        <v>5393</v>
      </c>
      <c r="C3553" t="s">
        <v>37</v>
      </c>
      <c r="D3553" t="s">
        <v>27</v>
      </c>
      <c r="E3553" t="s">
        <v>4</v>
      </c>
      <c r="F3553" s="5">
        <f t="shared" si="221"/>
        <v>3</v>
      </c>
      <c r="G3553" s="2">
        <v>222750</v>
      </c>
      <c r="H3553" s="2">
        <v>245025.00000000003</v>
      </c>
      <c r="I3553" t="s">
        <v>5</v>
      </c>
      <c r="J3553" t="s">
        <v>28</v>
      </c>
      <c r="K3553" t="str">
        <f t="shared" si="222"/>
        <v>_Chả cốm 300g</v>
      </c>
      <c r="L3553" s="8" t="str">
        <f>VLOOKUP(K3553,'[1]Mã Misa'!$B$2:$D$74,2,0)</f>
        <v>Chả cốm 300g</v>
      </c>
      <c r="M3553" s="8" t="str">
        <f>VLOOKUP(L3553,'[1]Mã Misa'!$C$2:$D$74,2,0)</f>
        <v>CC300</v>
      </c>
      <c r="N3553" s="2">
        <v>74250</v>
      </c>
      <c r="O3553" t="s">
        <v>3696</v>
      </c>
      <c r="P3553" s="8" t="str">
        <f t="shared" si="223"/>
        <v>0003024</v>
      </c>
      <c r="Q3553" s="18" t="s">
        <v>7489</v>
      </c>
      <c r="R3553" s="12">
        <v>44522</v>
      </c>
      <c r="S3553" t="s">
        <v>52</v>
      </c>
      <c r="T3553" s="8" t="str">
        <f t="shared" si="224"/>
        <v>VM+ HDG 90</v>
      </c>
      <c r="U3553" t="s">
        <v>5989</v>
      </c>
      <c r="Y3553" t="str">
        <f t="array" ref="Y3553">IF(ISNUMBER(SEARCH($V$3,T3553)),"WINCOMHANOI",IF(ISNUMBER(SEARCH($V$4,T3553)),"WINCOMHOCHIMINH",IF(ISNUMBER(SEARCH($V$5,T3553)),"WINCOMDANANG",IF(ISNUMBER(SEARCH($V$6,T3553)),"WINCOMHAIDUONG",IF(ISNUMBER(SEARCH($V$7,T3553)),"WINCOMQUANGNINH",IF(ISNUMBER(SEARCH($V$8,T3553)),"WINCOMHAIPHONG",IF(ISNUMBER(SEARCH($V$9,T3553)),"WINCOMBACGIANG",IF(ISNUMBER(SEARCH($V$10,T3553)),"WINCOMBACNINH",IF(ISNUMBER(SEARCH($V$11,T3553)),"WINCOMPHUTHO",IF(ISNUMBER(SEARCH($V$12,T3553)),"WINCOMHATINH",IF(ISNUMBER(SEARCH($V$13,T3553)),"WINCOMTHAINGUYEN",IF(ISNUMBER(SEARCH($V$14,T3553)),"WINCOMKHANHHOA",IF(ISNUMBER(SEARCH($V$15,T3553)),"WINCOMHUNGYEN",IF(ISNUMBER(SEARCH($V$16,T3553)),"WINCOMNGHEAN",IF(ISNUMBER(SEARCH($V$17,T3553)),"WINCOMLAOCAI",IF(ISNUMBER(SEARCH($V$18,T3553)),"WINCOMVUNGTAU",IF(ISNUMBER(SEARCH($V$19,T3553)),"WINCOMBINHDUONG",IF(ISNUMBER(SEARCH($V$20,T3553)),"WINCOMKIENGIANG",IF(ISNUMBER(SEARCH($V$21,T3553)),"WINCOMHANAM",IF(ISNUMBER(SEARCH($V$22,T3553)),"WINCOMNAMDINH",IF(ISNUMBER(SEARCH($V$23,T3553)),"WINCOMLANGSON",IF(ISNUMBER(SEARCH($V$24,T3553)),"WINCOMTHANHHOA",IF(ISNUMBER(SEARCH($V$25,T3553)),"WINCOMYENBAI",IF(ISNUMBER(SEARCH($V$26,T3553)),"WINCOMTUYENQUANG",IF(ISNUMBER(SEARCH($V$27,T3553)),"WINCOMHUE",IF(ISNUMBER(SEARCH($V$28,T3553)),"WINCOMQUANGNAM",IF(ISNUMBER(SEARCH($V$29,T3553)),"WINCOMVINHPHUC",IF(ISNUMBER(SEARCH($V$30,T3553)),"WINCOMHAGIANG",IF(ISNUMBER(SEARCH($V$31,T3553)),"WINCOMNINHBINH",IF(ISNUMBER(SEARCH($V$32,T3553)),"WINCOMTRAVINH",IF(ISNUMBER(SEARCH($V$33,T3553)),"WINCOMCANTHO",IF(ISNUMBER(SEARCH($V$34,T3553)),"WINCOMBENTRE",IF(ISNUMBER(SEARCH($V$35,T3553)),"WINCOMCAMAU",IF(ISNUMBER(SEARCH($V$36,T3553)),"WINCOMANGIANG",IF(ISNUMBER(SEARCH($V$37,T3553)),"WINCOMNINHTHUAN",IF(ISNUMBER(SEARCH($V$38,T3553)),"WINCOMTHAIBINH",IF(ISNUMBER(SEARCH($V$39,T3553)),"WINCOMGIALAI",IF(ISNUMBER(SEARCH($V$40,T3553)),"WINCOMHOABINH",IF(ISNUMBER(SEARCH($V$41,T3553)),"WINCOMQUANGNGAI",IF(ISNUMBER(SEARCH($V$42,T3553)),"WINCOMBINHTHUAN",IF(ISNUMBER(SEARCH($V$43,T3553)),"WINCOMDAKLAK",IF(ISNUMBER(SEARCH($V$44,T3553)),"WINCOMSOCTRANG",IF(ISNUMBER(SEARCH($V$45,T3553)),"WINCOMSONLA",IF(ISNUMBER(SEARCH($V$46,T3553)),"WINCOMKONTUM",IF(ISNUMBER(SEARCH($V$47,T3553)),"WINCOMPHUYEN",IF(ISNUMBER(SEARCH($V$48,T3553)),"WINCOMQUANGTRI",IF(ISNUMBER(SEARCH($V$49,T3553)),"WINCOMBINHDINH",IF(ISNUMBER(SEARCH($V$50,T3553)),"WINCOMCAOBANG",IF(ISNUMBER(SEARCH($V$51,T3553)),"WINCOMQUANGBINH",IF(ISNUMBER(SEARCH($V$52,T3553)),"WINCOMLAMDONG",IF(ISNUMBER(SEARCH($V$53,T3553)),"WINCOMVINHLONG",IF(ISNUMBER(SEARCH($V$54,T3553)),"WINCOMDONGTHAP",IF(ISNUMBER(SEARCH($V$55,T3553)),"WINCOMTIENGIANG",IF(ISNUMBER(SEARCH($V$56,T3553)),"WINCOMQUANGNINH",0))))))))))))))))))))))))))))))))))))))))))))))))))))))</f>
        <v>WINCOMHAIDUONG</v>
      </c>
    </row>
    <row r="3554" spans="1:25" x14ac:dyDescent="0.2">
      <c r="A3554" t="s">
        <v>0</v>
      </c>
      <c r="B3554" t="s">
        <v>5393</v>
      </c>
      <c r="C3554" t="s">
        <v>38</v>
      </c>
      <c r="D3554" t="s">
        <v>62</v>
      </c>
      <c r="E3554" t="s">
        <v>4</v>
      </c>
      <c r="F3554" s="5">
        <f t="shared" si="221"/>
        <v>2</v>
      </c>
      <c r="G3554" s="2">
        <v>210800</v>
      </c>
      <c r="H3554" s="2">
        <v>231880.00000000003</v>
      </c>
      <c r="I3554" t="s">
        <v>5</v>
      </c>
      <c r="J3554" t="s">
        <v>63</v>
      </c>
      <c r="K3554" t="str">
        <f t="shared" si="222"/>
        <v>_Đùi gà sốt cay 500g</v>
      </c>
      <c r="L3554" s="8" t="str">
        <f>VLOOKUP(K3554,'[1]Mã Misa'!$B$2:$D$74,2,0)</f>
        <v>Đùi gà sốt cay 500g</v>
      </c>
      <c r="M3554" s="8" t="str">
        <f>VLOOKUP(L3554,'[1]Mã Misa'!$C$2:$D$74,2,0)</f>
        <v>DGSC500</v>
      </c>
      <c r="N3554" s="2">
        <v>105400</v>
      </c>
      <c r="O3554" t="s">
        <v>3696</v>
      </c>
      <c r="P3554" s="8" t="str">
        <f t="shared" si="223"/>
        <v>0003024</v>
      </c>
      <c r="Q3554" s="18" t="s">
        <v>7489</v>
      </c>
      <c r="R3554" s="12">
        <v>44522</v>
      </c>
      <c r="S3554" t="s">
        <v>52</v>
      </c>
      <c r="T3554" s="8" t="str">
        <f t="shared" si="224"/>
        <v>VM+ HDG 90</v>
      </c>
      <c r="U3554" t="s">
        <v>5989</v>
      </c>
      <c r="Y3554" t="str">
        <f t="array" ref="Y3554">IF(ISNUMBER(SEARCH($V$3,T3554)),"WINCOMHANOI",IF(ISNUMBER(SEARCH($V$4,T3554)),"WINCOMHOCHIMINH",IF(ISNUMBER(SEARCH($V$5,T3554)),"WINCOMDANANG",IF(ISNUMBER(SEARCH($V$6,T3554)),"WINCOMHAIDUONG",IF(ISNUMBER(SEARCH($V$7,T3554)),"WINCOMQUANGNINH",IF(ISNUMBER(SEARCH($V$8,T3554)),"WINCOMHAIPHONG",IF(ISNUMBER(SEARCH($V$9,T3554)),"WINCOMBACGIANG",IF(ISNUMBER(SEARCH($V$10,T3554)),"WINCOMBACNINH",IF(ISNUMBER(SEARCH($V$11,T3554)),"WINCOMPHUTHO",IF(ISNUMBER(SEARCH($V$12,T3554)),"WINCOMHATINH",IF(ISNUMBER(SEARCH($V$13,T3554)),"WINCOMTHAINGUYEN",IF(ISNUMBER(SEARCH($V$14,T3554)),"WINCOMKHANHHOA",IF(ISNUMBER(SEARCH($V$15,T3554)),"WINCOMHUNGYEN",IF(ISNUMBER(SEARCH($V$16,T3554)),"WINCOMNGHEAN",IF(ISNUMBER(SEARCH($V$17,T3554)),"WINCOMLAOCAI",IF(ISNUMBER(SEARCH($V$18,T3554)),"WINCOMVUNGTAU",IF(ISNUMBER(SEARCH($V$19,T3554)),"WINCOMBINHDUONG",IF(ISNUMBER(SEARCH($V$20,T3554)),"WINCOMKIENGIANG",IF(ISNUMBER(SEARCH($V$21,T3554)),"WINCOMHANAM",IF(ISNUMBER(SEARCH($V$22,T3554)),"WINCOMNAMDINH",IF(ISNUMBER(SEARCH($V$23,T3554)),"WINCOMLANGSON",IF(ISNUMBER(SEARCH($V$24,T3554)),"WINCOMTHANHHOA",IF(ISNUMBER(SEARCH($V$25,T3554)),"WINCOMYENBAI",IF(ISNUMBER(SEARCH($V$26,T3554)),"WINCOMTUYENQUANG",IF(ISNUMBER(SEARCH($V$27,T3554)),"WINCOMHUE",IF(ISNUMBER(SEARCH($V$28,T3554)),"WINCOMQUANGNAM",IF(ISNUMBER(SEARCH($V$29,T3554)),"WINCOMVINHPHUC",IF(ISNUMBER(SEARCH($V$30,T3554)),"WINCOMHAGIANG",IF(ISNUMBER(SEARCH($V$31,T3554)),"WINCOMNINHBINH",IF(ISNUMBER(SEARCH($V$32,T3554)),"WINCOMTRAVINH",IF(ISNUMBER(SEARCH($V$33,T3554)),"WINCOMCANTHO",IF(ISNUMBER(SEARCH($V$34,T3554)),"WINCOMBENTRE",IF(ISNUMBER(SEARCH($V$35,T3554)),"WINCOMCAMAU",IF(ISNUMBER(SEARCH($V$36,T3554)),"WINCOMANGIANG",IF(ISNUMBER(SEARCH($V$37,T3554)),"WINCOMNINHTHUAN",IF(ISNUMBER(SEARCH($V$38,T3554)),"WINCOMTHAIBINH",IF(ISNUMBER(SEARCH($V$39,T3554)),"WINCOMGIALAI",IF(ISNUMBER(SEARCH($V$40,T3554)),"WINCOMHOABINH",IF(ISNUMBER(SEARCH($V$41,T3554)),"WINCOMQUANGNGAI",IF(ISNUMBER(SEARCH($V$42,T3554)),"WINCOMBINHTHUAN",IF(ISNUMBER(SEARCH($V$43,T3554)),"WINCOMDAKLAK",IF(ISNUMBER(SEARCH($V$44,T3554)),"WINCOMSOCTRANG",IF(ISNUMBER(SEARCH($V$45,T3554)),"WINCOMSONLA",IF(ISNUMBER(SEARCH($V$46,T3554)),"WINCOMKONTUM",IF(ISNUMBER(SEARCH($V$47,T3554)),"WINCOMPHUYEN",IF(ISNUMBER(SEARCH($V$48,T3554)),"WINCOMQUANGTRI",IF(ISNUMBER(SEARCH($V$49,T3554)),"WINCOMBINHDINH",IF(ISNUMBER(SEARCH($V$50,T3554)),"WINCOMCAOBANG",IF(ISNUMBER(SEARCH($V$51,T3554)),"WINCOMQUANGBINH",IF(ISNUMBER(SEARCH($V$52,T3554)),"WINCOMLAMDONG",IF(ISNUMBER(SEARCH($V$53,T3554)),"WINCOMVINHLONG",IF(ISNUMBER(SEARCH($V$54,T3554)),"WINCOMDONGTHAP",IF(ISNUMBER(SEARCH($V$55,T3554)),"WINCOMTIENGIANG",IF(ISNUMBER(SEARCH($V$56,T3554)),"WINCOMQUANGNINH",0))))))))))))))))))))))))))))))))))))))))))))))))))))))</f>
        <v>WINCOMHAIDUONG</v>
      </c>
    </row>
    <row r="3555" spans="1:25" x14ac:dyDescent="0.2">
      <c r="A3555" t="s">
        <v>0</v>
      </c>
      <c r="B3555" t="s">
        <v>5394</v>
      </c>
      <c r="C3555" t="s">
        <v>2</v>
      </c>
      <c r="D3555" t="s">
        <v>10</v>
      </c>
      <c r="E3555" t="s">
        <v>4</v>
      </c>
      <c r="F3555" s="5">
        <f t="shared" si="221"/>
        <v>5</v>
      </c>
      <c r="G3555" s="2">
        <v>305250</v>
      </c>
      <c r="H3555" s="2">
        <v>335775</v>
      </c>
      <c r="I3555" t="s">
        <v>5</v>
      </c>
      <c r="J3555" t="s">
        <v>11</v>
      </c>
      <c r="K3555" t="str">
        <f t="shared" si="222"/>
        <v>_Giò sụn gà 250g</v>
      </c>
      <c r="L3555" s="8" t="str">
        <f>VLOOKUP(K3555,'[1]Mã Misa'!$B$2:$D$74,2,0)</f>
        <v>Giò sụn gà 250g</v>
      </c>
      <c r="M3555" s="8" t="str">
        <f>VLOOKUP(L3555,'[1]Mã Misa'!$C$2:$D$74,2,0)</f>
        <v>GSG250</v>
      </c>
      <c r="N3555" s="2">
        <v>61050</v>
      </c>
      <c r="O3555" t="s">
        <v>5395</v>
      </c>
      <c r="P3555" s="8" t="str">
        <f t="shared" si="223"/>
        <v>0149686</v>
      </c>
      <c r="Q3555" s="8" t="e">
        <f t="array" ref="Q3555">IF(VLOOKUP(P3555,$AA$1:$AC$32,1,0)&lt;&gt;0,(P3555&amp;"A"),0)</f>
        <v>#N/A</v>
      </c>
      <c r="R3555" s="12">
        <v>44529</v>
      </c>
      <c r="S3555" t="s">
        <v>5396</v>
      </c>
      <c r="T3555" s="8" t="str">
        <f t="shared" si="224"/>
        <v>VM+ HNI 72</v>
      </c>
      <c r="U3555" t="s">
        <v>7249</v>
      </c>
      <c r="Y3555" t="str">
        <f t="array" ref="Y3555">IF(ISNUMBER(SEARCH($V$3,T3555)),"WINCOMHANOI",IF(ISNUMBER(SEARCH($V$4,T3555)),"WINCOMHOCHIMINH",IF(ISNUMBER(SEARCH($V$5,T3555)),"WINCOMDANANG",IF(ISNUMBER(SEARCH($V$6,T3555)),"WINCOMHAIDUONG",IF(ISNUMBER(SEARCH($V$7,T3555)),"WINCOMQUANGNINH",IF(ISNUMBER(SEARCH($V$8,T3555)),"WINCOMHAIPHONG",IF(ISNUMBER(SEARCH($V$9,T3555)),"WINCOMBACGIANG",IF(ISNUMBER(SEARCH($V$10,T3555)),"WINCOMBACNINH",IF(ISNUMBER(SEARCH($V$11,T3555)),"WINCOMPHUTHO",IF(ISNUMBER(SEARCH($V$12,T3555)),"WINCOMHATINH",IF(ISNUMBER(SEARCH($V$13,T3555)),"WINCOMTHAINGUYEN",IF(ISNUMBER(SEARCH($V$14,T3555)),"WINCOMKHANHHOA",IF(ISNUMBER(SEARCH($V$15,T3555)),"WINCOMHUNGYEN",IF(ISNUMBER(SEARCH($V$16,T3555)),"WINCOMNGHEAN",IF(ISNUMBER(SEARCH($V$17,T3555)),"WINCOMLAOCAI",IF(ISNUMBER(SEARCH($V$18,T3555)),"WINCOMVUNGTAU",IF(ISNUMBER(SEARCH($V$19,T3555)),"WINCOMBINHDUONG",IF(ISNUMBER(SEARCH($V$20,T3555)),"WINCOMKIENGIANG",IF(ISNUMBER(SEARCH($V$21,T3555)),"WINCOMHANAM",IF(ISNUMBER(SEARCH($V$22,T3555)),"WINCOMNAMDINH",IF(ISNUMBER(SEARCH($V$23,T3555)),"WINCOMLANGSON",IF(ISNUMBER(SEARCH($V$24,T3555)),"WINCOMTHANHHOA",IF(ISNUMBER(SEARCH($V$25,T3555)),"WINCOMYENBAI",IF(ISNUMBER(SEARCH($V$26,T3555)),"WINCOMTUYENQUANG",IF(ISNUMBER(SEARCH($V$27,T3555)),"WINCOMHUE",IF(ISNUMBER(SEARCH($V$28,T3555)),"WINCOMQUANGNAM",IF(ISNUMBER(SEARCH($V$29,T3555)),"WINCOMVINHPHUC",IF(ISNUMBER(SEARCH($V$30,T3555)),"WINCOMHAGIANG",IF(ISNUMBER(SEARCH($V$31,T3555)),"WINCOMNINHBINH",IF(ISNUMBER(SEARCH($V$32,T3555)),"WINCOMTRAVINH",IF(ISNUMBER(SEARCH($V$33,T3555)),"WINCOMCANTHO",IF(ISNUMBER(SEARCH($V$34,T3555)),"WINCOMBENTRE",IF(ISNUMBER(SEARCH($V$35,T3555)),"WINCOMCAMAU",IF(ISNUMBER(SEARCH($V$36,T3555)),"WINCOMANGIANG",IF(ISNUMBER(SEARCH($V$37,T3555)),"WINCOMNINHTHUAN",IF(ISNUMBER(SEARCH($V$38,T3555)),"WINCOMTHAIBINH",IF(ISNUMBER(SEARCH($V$39,T3555)),"WINCOMGIALAI",IF(ISNUMBER(SEARCH($V$40,T3555)),"WINCOMHOABINH",IF(ISNUMBER(SEARCH($V$41,T3555)),"WINCOMQUANGNGAI",IF(ISNUMBER(SEARCH($V$42,T3555)),"WINCOMBINHTHUAN",IF(ISNUMBER(SEARCH($V$43,T3555)),"WINCOMDAKLAK",IF(ISNUMBER(SEARCH($V$44,T3555)),"WINCOMSOCTRANG",IF(ISNUMBER(SEARCH($V$45,T3555)),"WINCOMSONLA",IF(ISNUMBER(SEARCH($V$46,T3555)),"WINCOMKONTUM",IF(ISNUMBER(SEARCH($V$47,T3555)),"WINCOMPHUYEN",IF(ISNUMBER(SEARCH($V$48,T3555)),"WINCOMQUANGTRI",IF(ISNUMBER(SEARCH($V$49,T3555)),"WINCOMBINHDINH",IF(ISNUMBER(SEARCH($V$50,T3555)),"WINCOMCAOBANG",IF(ISNUMBER(SEARCH($V$51,T3555)),"WINCOMQUANGBINH",IF(ISNUMBER(SEARCH($V$52,T3555)),"WINCOMLAMDONG",IF(ISNUMBER(SEARCH($V$53,T3555)),"WINCOMVINHLONG",IF(ISNUMBER(SEARCH($V$54,T3555)),"WINCOMDONGTHAP",IF(ISNUMBER(SEARCH($V$55,T3555)),"WINCOMTIENGIANG",IF(ISNUMBER(SEARCH($V$56,T3555)),"WINCOMQUANGNINH",0))))))))))))))))))))))))))))))))))))))))))))))))))))))</f>
        <v>WINCOMHANOI</v>
      </c>
    </row>
    <row r="3556" spans="1:25" x14ac:dyDescent="0.2">
      <c r="A3556" t="s">
        <v>0</v>
      </c>
      <c r="B3556" t="s">
        <v>5394</v>
      </c>
      <c r="C3556" t="s">
        <v>31</v>
      </c>
      <c r="D3556" t="s">
        <v>15</v>
      </c>
      <c r="E3556" t="s">
        <v>4</v>
      </c>
      <c r="F3556" s="5">
        <f t="shared" si="221"/>
        <v>6</v>
      </c>
      <c r="G3556" s="2">
        <v>361848</v>
      </c>
      <c r="H3556" s="2">
        <v>398032.80000000005</v>
      </c>
      <c r="I3556" t="s">
        <v>5</v>
      </c>
      <c r="J3556" t="s">
        <v>16</v>
      </c>
      <c r="K3556" t="str">
        <f t="shared" si="222"/>
        <v>_Chả nướng 300g</v>
      </c>
      <c r="L3556" s="8" t="str">
        <f>VLOOKUP(K3556,'[1]Mã Misa'!$B$2:$D$74,2,0)</f>
        <v>Chả nướng 300g</v>
      </c>
      <c r="M3556" s="8" t="str">
        <f>VLOOKUP(L3556,'[1]Mã Misa'!$C$2:$D$74,2,0)</f>
        <v>CN300</v>
      </c>
      <c r="N3556" s="2">
        <v>60308</v>
      </c>
      <c r="O3556" t="s">
        <v>5395</v>
      </c>
      <c r="P3556" s="8" t="str">
        <f t="shared" si="223"/>
        <v>0149686</v>
      </c>
      <c r="Q3556" s="8" t="e">
        <f t="array" ref="Q3556">IF(VLOOKUP(P3556,$AA$1:$AC$32,1,0)&lt;&gt;0,(P3556&amp;"A"),0)</f>
        <v>#N/A</v>
      </c>
      <c r="R3556" s="12">
        <v>44529</v>
      </c>
      <c r="S3556" t="s">
        <v>5396</v>
      </c>
      <c r="T3556" s="8" t="str">
        <f t="shared" si="224"/>
        <v>VM+ HNI 72</v>
      </c>
      <c r="U3556" t="s">
        <v>7249</v>
      </c>
      <c r="Y3556" t="str">
        <f t="array" ref="Y3556">IF(ISNUMBER(SEARCH($V$3,T3556)),"WINCOMHANOI",IF(ISNUMBER(SEARCH($V$4,T3556)),"WINCOMHOCHIMINH",IF(ISNUMBER(SEARCH($V$5,T3556)),"WINCOMDANANG",IF(ISNUMBER(SEARCH($V$6,T3556)),"WINCOMHAIDUONG",IF(ISNUMBER(SEARCH($V$7,T3556)),"WINCOMQUANGNINH",IF(ISNUMBER(SEARCH($V$8,T3556)),"WINCOMHAIPHONG",IF(ISNUMBER(SEARCH($V$9,T3556)),"WINCOMBACGIANG",IF(ISNUMBER(SEARCH($V$10,T3556)),"WINCOMBACNINH",IF(ISNUMBER(SEARCH($V$11,T3556)),"WINCOMPHUTHO",IF(ISNUMBER(SEARCH($V$12,T3556)),"WINCOMHATINH",IF(ISNUMBER(SEARCH($V$13,T3556)),"WINCOMTHAINGUYEN",IF(ISNUMBER(SEARCH($V$14,T3556)),"WINCOMKHANHHOA",IF(ISNUMBER(SEARCH($V$15,T3556)),"WINCOMHUNGYEN",IF(ISNUMBER(SEARCH($V$16,T3556)),"WINCOMNGHEAN",IF(ISNUMBER(SEARCH($V$17,T3556)),"WINCOMLAOCAI",IF(ISNUMBER(SEARCH($V$18,T3556)),"WINCOMVUNGTAU",IF(ISNUMBER(SEARCH($V$19,T3556)),"WINCOMBINHDUONG",IF(ISNUMBER(SEARCH($V$20,T3556)),"WINCOMKIENGIANG",IF(ISNUMBER(SEARCH($V$21,T3556)),"WINCOMHANAM",IF(ISNUMBER(SEARCH($V$22,T3556)),"WINCOMNAMDINH",IF(ISNUMBER(SEARCH($V$23,T3556)),"WINCOMLANGSON",IF(ISNUMBER(SEARCH($V$24,T3556)),"WINCOMTHANHHOA",IF(ISNUMBER(SEARCH($V$25,T3556)),"WINCOMYENBAI",IF(ISNUMBER(SEARCH($V$26,T3556)),"WINCOMTUYENQUANG",IF(ISNUMBER(SEARCH($V$27,T3556)),"WINCOMHUE",IF(ISNUMBER(SEARCH($V$28,T3556)),"WINCOMQUANGNAM",IF(ISNUMBER(SEARCH($V$29,T3556)),"WINCOMVINHPHUC",IF(ISNUMBER(SEARCH($V$30,T3556)),"WINCOMHAGIANG",IF(ISNUMBER(SEARCH($V$31,T3556)),"WINCOMNINHBINH",IF(ISNUMBER(SEARCH($V$32,T3556)),"WINCOMTRAVINH",IF(ISNUMBER(SEARCH($V$33,T3556)),"WINCOMCANTHO",IF(ISNUMBER(SEARCH($V$34,T3556)),"WINCOMBENTRE",IF(ISNUMBER(SEARCH($V$35,T3556)),"WINCOMCAMAU",IF(ISNUMBER(SEARCH($V$36,T3556)),"WINCOMANGIANG",IF(ISNUMBER(SEARCH($V$37,T3556)),"WINCOMNINHTHUAN",IF(ISNUMBER(SEARCH($V$38,T3556)),"WINCOMTHAIBINH",IF(ISNUMBER(SEARCH($V$39,T3556)),"WINCOMGIALAI",IF(ISNUMBER(SEARCH($V$40,T3556)),"WINCOMHOABINH",IF(ISNUMBER(SEARCH($V$41,T3556)),"WINCOMQUANGNGAI",IF(ISNUMBER(SEARCH($V$42,T3556)),"WINCOMBINHTHUAN",IF(ISNUMBER(SEARCH($V$43,T3556)),"WINCOMDAKLAK",IF(ISNUMBER(SEARCH($V$44,T3556)),"WINCOMSOCTRANG",IF(ISNUMBER(SEARCH($V$45,T3556)),"WINCOMSONLA",IF(ISNUMBER(SEARCH($V$46,T3556)),"WINCOMKONTUM",IF(ISNUMBER(SEARCH($V$47,T3556)),"WINCOMPHUYEN",IF(ISNUMBER(SEARCH($V$48,T3556)),"WINCOMQUANGTRI",IF(ISNUMBER(SEARCH($V$49,T3556)),"WINCOMBINHDINH",IF(ISNUMBER(SEARCH($V$50,T3556)),"WINCOMCAOBANG",IF(ISNUMBER(SEARCH($V$51,T3556)),"WINCOMQUANGBINH",IF(ISNUMBER(SEARCH($V$52,T3556)),"WINCOMLAMDONG",IF(ISNUMBER(SEARCH($V$53,T3556)),"WINCOMVINHLONG",IF(ISNUMBER(SEARCH($V$54,T3556)),"WINCOMDONGTHAP",IF(ISNUMBER(SEARCH($V$55,T3556)),"WINCOMTIENGIANG",IF(ISNUMBER(SEARCH($V$56,T3556)),"WINCOMQUANGNINH",0))))))))))))))))))))))))))))))))))))))))))))))))))))))</f>
        <v>WINCOMHANOI</v>
      </c>
    </row>
    <row r="3557" spans="1:25" x14ac:dyDescent="0.2">
      <c r="A3557" t="s">
        <v>0</v>
      </c>
      <c r="B3557" t="s">
        <v>5397</v>
      </c>
      <c r="C3557" t="s">
        <v>2</v>
      </c>
      <c r="D3557" t="s">
        <v>3</v>
      </c>
      <c r="E3557" t="s">
        <v>4</v>
      </c>
      <c r="F3557" s="5">
        <f t="shared" si="221"/>
        <v>2</v>
      </c>
      <c r="G3557" s="2">
        <v>177692</v>
      </c>
      <c r="H3557" s="2">
        <v>195461.2</v>
      </c>
      <c r="I3557" t="s">
        <v>5</v>
      </c>
      <c r="J3557" t="s">
        <v>6</v>
      </c>
      <c r="K3557" t="str">
        <f t="shared" si="222"/>
        <v>Gà muối gói 500g</v>
      </c>
      <c r="L3557" s="8" t="str">
        <f>VLOOKUP(K3557,'[1]Mã Misa'!$B$2:$D$74,2,0)</f>
        <v>Gà muối 500g</v>
      </c>
      <c r="M3557" s="8" t="str">
        <f>VLOOKUP(L3557,'[1]Mã Misa'!$C$2:$D$74,2,0)</f>
        <v>GM500</v>
      </c>
      <c r="N3557" s="2">
        <v>88846</v>
      </c>
      <c r="O3557" t="s">
        <v>5398</v>
      </c>
      <c r="P3557" s="8" t="str">
        <f t="shared" si="223"/>
        <v>0000616</v>
      </c>
      <c r="Q3557" s="8" t="e">
        <f t="array" ref="Q3557">IF(VLOOKUP(P3557,$AA$1:$AC$32,1,0)&lt;&gt;0,(P3557&amp;"A"),0)</f>
        <v>#N/A</v>
      </c>
      <c r="R3557" s="12">
        <v>44529</v>
      </c>
      <c r="S3557" t="s">
        <v>5399</v>
      </c>
      <c r="T3557" s="8" t="str">
        <f t="shared" si="224"/>
        <v>VM+ VPC TD</v>
      </c>
      <c r="U3557" t="s">
        <v>7250</v>
      </c>
      <c r="Y3557" t="str">
        <f t="array" ref="Y3557">IF(ISNUMBER(SEARCH($V$3,T3557)),"WINCOMHANOI",IF(ISNUMBER(SEARCH($V$4,T3557)),"WINCOMHOCHIMINH",IF(ISNUMBER(SEARCH($V$5,T3557)),"WINCOMDANANG",IF(ISNUMBER(SEARCH($V$6,T3557)),"WINCOMHAIDUONG",IF(ISNUMBER(SEARCH($V$7,T3557)),"WINCOMQUANGNINH",IF(ISNUMBER(SEARCH($V$8,T3557)),"WINCOMHAIPHONG",IF(ISNUMBER(SEARCH($V$9,T3557)),"WINCOMBACGIANG",IF(ISNUMBER(SEARCH($V$10,T3557)),"WINCOMBACNINH",IF(ISNUMBER(SEARCH($V$11,T3557)),"WINCOMPHUTHO",IF(ISNUMBER(SEARCH($V$12,T3557)),"WINCOMHATINH",IF(ISNUMBER(SEARCH($V$13,T3557)),"WINCOMTHAINGUYEN",IF(ISNUMBER(SEARCH($V$14,T3557)),"WINCOMKHANHHOA",IF(ISNUMBER(SEARCH($V$15,T3557)),"WINCOMHUNGYEN",IF(ISNUMBER(SEARCH($V$16,T3557)),"WINCOMNGHEAN",IF(ISNUMBER(SEARCH($V$17,T3557)),"WINCOMLAOCAI",IF(ISNUMBER(SEARCH($V$18,T3557)),"WINCOMVUNGTAU",IF(ISNUMBER(SEARCH($V$19,T3557)),"WINCOMBINHDUONG",IF(ISNUMBER(SEARCH($V$20,T3557)),"WINCOMKIENGIANG",IF(ISNUMBER(SEARCH($V$21,T3557)),"WINCOMHANAM",IF(ISNUMBER(SEARCH($V$22,T3557)),"WINCOMNAMDINH",IF(ISNUMBER(SEARCH($V$23,T3557)),"WINCOMLANGSON",IF(ISNUMBER(SEARCH($V$24,T3557)),"WINCOMTHANHHOA",IF(ISNUMBER(SEARCH($V$25,T3557)),"WINCOMYENBAI",IF(ISNUMBER(SEARCH($V$26,T3557)),"WINCOMTUYENQUANG",IF(ISNUMBER(SEARCH($V$27,T3557)),"WINCOMHUE",IF(ISNUMBER(SEARCH($V$28,T3557)),"WINCOMQUANGNAM",IF(ISNUMBER(SEARCH($V$29,T3557)),"WINCOMVINHPHUC",IF(ISNUMBER(SEARCH($V$30,T3557)),"WINCOMHAGIANG",IF(ISNUMBER(SEARCH($V$31,T3557)),"WINCOMNINHBINH",IF(ISNUMBER(SEARCH($V$32,T3557)),"WINCOMTRAVINH",IF(ISNUMBER(SEARCH($V$33,T3557)),"WINCOMCANTHO",IF(ISNUMBER(SEARCH($V$34,T3557)),"WINCOMBENTRE",IF(ISNUMBER(SEARCH($V$35,T3557)),"WINCOMCAMAU",IF(ISNUMBER(SEARCH($V$36,T3557)),"WINCOMANGIANG",IF(ISNUMBER(SEARCH($V$37,T3557)),"WINCOMNINHTHUAN",IF(ISNUMBER(SEARCH($V$38,T3557)),"WINCOMTHAIBINH",IF(ISNUMBER(SEARCH($V$39,T3557)),"WINCOMGIALAI",IF(ISNUMBER(SEARCH($V$40,T3557)),"WINCOMHOABINH",IF(ISNUMBER(SEARCH($V$41,T3557)),"WINCOMQUANGNGAI",IF(ISNUMBER(SEARCH($V$42,T3557)),"WINCOMBINHTHUAN",IF(ISNUMBER(SEARCH($V$43,T3557)),"WINCOMDAKLAK",IF(ISNUMBER(SEARCH($V$44,T3557)),"WINCOMSOCTRANG",IF(ISNUMBER(SEARCH($V$45,T3557)),"WINCOMSONLA",IF(ISNUMBER(SEARCH($V$46,T3557)),"WINCOMKONTUM",IF(ISNUMBER(SEARCH($V$47,T3557)),"WINCOMPHUYEN",IF(ISNUMBER(SEARCH($V$48,T3557)),"WINCOMQUANGTRI",IF(ISNUMBER(SEARCH($V$49,T3557)),"WINCOMBINHDINH",IF(ISNUMBER(SEARCH($V$50,T3557)),"WINCOMCAOBANG",IF(ISNUMBER(SEARCH($V$51,T3557)),"WINCOMQUANGBINH",IF(ISNUMBER(SEARCH($V$52,T3557)),"WINCOMLAMDONG",IF(ISNUMBER(SEARCH($V$53,T3557)),"WINCOMVINHLONG",IF(ISNUMBER(SEARCH($V$54,T3557)),"WINCOMDONGTHAP",IF(ISNUMBER(SEARCH($V$55,T3557)),"WINCOMTIENGIANG",IF(ISNUMBER(SEARCH($V$56,T3557)),"WINCOMQUANGNINH",0))))))))))))))))))))))))))))))))))))))))))))))))))))))</f>
        <v>WINCOMVINHPHUC</v>
      </c>
    </row>
    <row r="3558" spans="1:25" x14ac:dyDescent="0.2">
      <c r="A3558" t="s">
        <v>0</v>
      </c>
      <c r="B3558" t="s">
        <v>5400</v>
      </c>
      <c r="C3558" t="s">
        <v>2</v>
      </c>
      <c r="D3558" t="s">
        <v>62</v>
      </c>
      <c r="E3558" t="s">
        <v>4</v>
      </c>
      <c r="F3558" s="5">
        <f t="shared" si="221"/>
        <v>2</v>
      </c>
      <c r="G3558" s="2">
        <v>210800</v>
      </c>
      <c r="H3558" s="2">
        <v>231880.00000000003</v>
      </c>
      <c r="I3558" t="s">
        <v>5</v>
      </c>
      <c r="J3558" t="s">
        <v>63</v>
      </c>
      <c r="K3558" t="str">
        <f t="shared" si="222"/>
        <v>_Đùi gà sốt cay 500g</v>
      </c>
      <c r="L3558" s="8" t="str">
        <f>VLOOKUP(K3558,'[1]Mã Misa'!$B$2:$D$74,2,0)</f>
        <v>Đùi gà sốt cay 500g</v>
      </c>
      <c r="M3558" s="8" t="str">
        <f>VLOOKUP(L3558,'[1]Mã Misa'!$C$2:$D$74,2,0)</f>
        <v>DGSC500</v>
      </c>
      <c r="N3558" s="2">
        <v>105400</v>
      </c>
      <c r="O3558" t="s">
        <v>5401</v>
      </c>
      <c r="P3558" s="8" t="str">
        <f t="shared" si="223"/>
        <v>0001606</v>
      </c>
      <c r="Q3558" s="8" t="e">
        <f t="array" ref="Q3558">IF(VLOOKUP(P3558,$AA$1:$AC$32,1,0)&lt;&gt;0,(P3558&amp;"A"),0)</f>
        <v>#N/A</v>
      </c>
      <c r="R3558" s="12">
        <v>44529</v>
      </c>
      <c r="S3558" t="s">
        <v>751</v>
      </c>
      <c r="T3558" s="8" t="str">
        <f t="shared" si="224"/>
        <v>VM+ TNN 48</v>
      </c>
      <c r="U3558" t="s">
        <v>6196</v>
      </c>
      <c r="Y3558" t="str">
        <f t="array" ref="Y3558">IF(ISNUMBER(SEARCH($V$3,T3558)),"WINCOMHANOI",IF(ISNUMBER(SEARCH($V$4,T3558)),"WINCOMHOCHIMINH",IF(ISNUMBER(SEARCH($V$5,T3558)),"WINCOMDANANG",IF(ISNUMBER(SEARCH($V$6,T3558)),"WINCOMHAIDUONG",IF(ISNUMBER(SEARCH($V$7,T3558)),"WINCOMQUANGNINH",IF(ISNUMBER(SEARCH($V$8,T3558)),"WINCOMHAIPHONG",IF(ISNUMBER(SEARCH($V$9,T3558)),"WINCOMBACGIANG",IF(ISNUMBER(SEARCH($V$10,T3558)),"WINCOMBACNINH",IF(ISNUMBER(SEARCH($V$11,T3558)),"WINCOMPHUTHO",IF(ISNUMBER(SEARCH($V$12,T3558)),"WINCOMHATINH",IF(ISNUMBER(SEARCH($V$13,T3558)),"WINCOMTHAINGUYEN",IF(ISNUMBER(SEARCH($V$14,T3558)),"WINCOMKHANHHOA",IF(ISNUMBER(SEARCH($V$15,T3558)),"WINCOMHUNGYEN",IF(ISNUMBER(SEARCH($V$16,T3558)),"WINCOMNGHEAN",IF(ISNUMBER(SEARCH($V$17,T3558)),"WINCOMLAOCAI",IF(ISNUMBER(SEARCH($V$18,T3558)),"WINCOMVUNGTAU",IF(ISNUMBER(SEARCH($V$19,T3558)),"WINCOMBINHDUONG",IF(ISNUMBER(SEARCH($V$20,T3558)),"WINCOMKIENGIANG",IF(ISNUMBER(SEARCH($V$21,T3558)),"WINCOMHANAM",IF(ISNUMBER(SEARCH($V$22,T3558)),"WINCOMNAMDINH",IF(ISNUMBER(SEARCH($V$23,T3558)),"WINCOMLANGSON",IF(ISNUMBER(SEARCH($V$24,T3558)),"WINCOMTHANHHOA",IF(ISNUMBER(SEARCH($V$25,T3558)),"WINCOMYENBAI",IF(ISNUMBER(SEARCH($V$26,T3558)),"WINCOMTUYENQUANG",IF(ISNUMBER(SEARCH($V$27,T3558)),"WINCOMHUE",IF(ISNUMBER(SEARCH($V$28,T3558)),"WINCOMQUANGNAM",IF(ISNUMBER(SEARCH($V$29,T3558)),"WINCOMVINHPHUC",IF(ISNUMBER(SEARCH($V$30,T3558)),"WINCOMHAGIANG",IF(ISNUMBER(SEARCH($V$31,T3558)),"WINCOMNINHBINH",IF(ISNUMBER(SEARCH($V$32,T3558)),"WINCOMTRAVINH",IF(ISNUMBER(SEARCH($V$33,T3558)),"WINCOMCANTHO",IF(ISNUMBER(SEARCH($V$34,T3558)),"WINCOMBENTRE",IF(ISNUMBER(SEARCH($V$35,T3558)),"WINCOMCAMAU",IF(ISNUMBER(SEARCH($V$36,T3558)),"WINCOMANGIANG",IF(ISNUMBER(SEARCH($V$37,T3558)),"WINCOMNINHTHUAN",IF(ISNUMBER(SEARCH($V$38,T3558)),"WINCOMTHAIBINH",IF(ISNUMBER(SEARCH($V$39,T3558)),"WINCOMGIALAI",IF(ISNUMBER(SEARCH($V$40,T3558)),"WINCOMHOABINH",IF(ISNUMBER(SEARCH($V$41,T3558)),"WINCOMQUANGNGAI",IF(ISNUMBER(SEARCH($V$42,T3558)),"WINCOMBINHTHUAN",IF(ISNUMBER(SEARCH($V$43,T3558)),"WINCOMDAKLAK",IF(ISNUMBER(SEARCH($V$44,T3558)),"WINCOMSOCTRANG",IF(ISNUMBER(SEARCH($V$45,T3558)),"WINCOMSONLA",IF(ISNUMBER(SEARCH($V$46,T3558)),"WINCOMKONTUM",IF(ISNUMBER(SEARCH($V$47,T3558)),"WINCOMPHUYEN",IF(ISNUMBER(SEARCH($V$48,T3558)),"WINCOMQUANGTRI",IF(ISNUMBER(SEARCH($V$49,T3558)),"WINCOMBINHDINH",IF(ISNUMBER(SEARCH($V$50,T3558)),"WINCOMCAOBANG",IF(ISNUMBER(SEARCH($V$51,T3558)),"WINCOMQUANGBINH",IF(ISNUMBER(SEARCH($V$52,T3558)),"WINCOMLAMDONG",IF(ISNUMBER(SEARCH($V$53,T3558)),"WINCOMVINHLONG",IF(ISNUMBER(SEARCH($V$54,T3558)),"WINCOMDONGTHAP",IF(ISNUMBER(SEARCH($V$55,T3558)),"WINCOMTIENGIANG",IF(ISNUMBER(SEARCH($V$56,T3558)),"WINCOMQUANGNINH",0))))))))))))))))))))))))))))))))))))))))))))))))))))))</f>
        <v>WINCOMTHAINGUYEN</v>
      </c>
    </row>
    <row r="3559" spans="1:25" x14ac:dyDescent="0.2">
      <c r="A3559" t="s">
        <v>0</v>
      </c>
      <c r="B3559" t="s">
        <v>5402</v>
      </c>
      <c r="C3559" t="s">
        <v>2</v>
      </c>
      <c r="D3559" t="s">
        <v>27</v>
      </c>
      <c r="E3559" t="s">
        <v>4</v>
      </c>
      <c r="F3559" s="5">
        <f t="shared" si="221"/>
        <v>1</v>
      </c>
      <c r="G3559" s="2">
        <v>74250</v>
      </c>
      <c r="H3559" s="2">
        <v>81675</v>
      </c>
      <c r="I3559" t="s">
        <v>5</v>
      </c>
      <c r="J3559" t="s">
        <v>28</v>
      </c>
      <c r="K3559" t="str">
        <f t="shared" si="222"/>
        <v>_Chả cốm 300g</v>
      </c>
      <c r="L3559" s="8" t="str">
        <f>VLOOKUP(K3559,'[1]Mã Misa'!$B$2:$D$74,2,0)</f>
        <v>Chả cốm 300g</v>
      </c>
      <c r="M3559" s="8" t="str">
        <f>VLOOKUP(L3559,'[1]Mã Misa'!$C$2:$D$74,2,0)</f>
        <v>CC300</v>
      </c>
      <c r="N3559" s="2">
        <v>74250</v>
      </c>
      <c r="O3559" t="s">
        <v>5403</v>
      </c>
      <c r="P3559" s="8" t="str">
        <f t="shared" si="223"/>
        <v>0019406</v>
      </c>
      <c r="Q3559" s="8" t="e">
        <f t="array" ref="Q3559">IF(VLOOKUP(P3559,$AA$1:$AC$32,1,0)&lt;&gt;0,(P3559&amp;"A"),0)</f>
        <v>#N/A</v>
      </c>
      <c r="R3559" s="12">
        <v>44529</v>
      </c>
      <c r="S3559" t="s">
        <v>613</v>
      </c>
      <c r="T3559" s="8" t="str">
        <f t="shared" si="224"/>
        <v>VM+ DNG 14</v>
      </c>
      <c r="U3559" t="s">
        <v>6155</v>
      </c>
      <c r="Y3559" t="str">
        <f t="array" ref="Y3559">IF(ISNUMBER(SEARCH($V$3,T3559)),"WINCOMHANOI",IF(ISNUMBER(SEARCH($V$4,T3559)),"WINCOMHOCHIMINH",IF(ISNUMBER(SEARCH($V$5,T3559)),"WINCOMDANANG",IF(ISNUMBER(SEARCH($V$6,T3559)),"WINCOMHAIDUONG",IF(ISNUMBER(SEARCH($V$7,T3559)),"WINCOMQUANGNINH",IF(ISNUMBER(SEARCH($V$8,T3559)),"WINCOMHAIPHONG",IF(ISNUMBER(SEARCH($V$9,T3559)),"WINCOMBACGIANG",IF(ISNUMBER(SEARCH($V$10,T3559)),"WINCOMBACNINH",IF(ISNUMBER(SEARCH($V$11,T3559)),"WINCOMPHUTHO",IF(ISNUMBER(SEARCH($V$12,T3559)),"WINCOMHATINH",IF(ISNUMBER(SEARCH($V$13,T3559)),"WINCOMTHAINGUYEN",IF(ISNUMBER(SEARCH($V$14,T3559)),"WINCOMKHANHHOA",IF(ISNUMBER(SEARCH($V$15,T3559)),"WINCOMHUNGYEN",IF(ISNUMBER(SEARCH($V$16,T3559)),"WINCOMNGHEAN",IF(ISNUMBER(SEARCH($V$17,T3559)),"WINCOMLAOCAI",IF(ISNUMBER(SEARCH($V$18,T3559)),"WINCOMVUNGTAU",IF(ISNUMBER(SEARCH($V$19,T3559)),"WINCOMBINHDUONG",IF(ISNUMBER(SEARCH($V$20,T3559)),"WINCOMKIENGIANG",IF(ISNUMBER(SEARCH($V$21,T3559)),"WINCOMHANAM",IF(ISNUMBER(SEARCH($V$22,T3559)),"WINCOMNAMDINH",IF(ISNUMBER(SEARCH($V$23,T3559)),"WINCOMLANGSON",IF(ISNUMBER(SEARCH($V$24,T3559)),"WINCOMTHANHHOA",IF(ISNUMBER(SEARCH($V$25,T3559)),"WINCOMYENBAI",IF(ISNUMBER(SEARCH($V$26,T3559)),"WINCOMTUYENQUANG",IF(ISNUMBER(SEARCH($V$27,T3559)),"WINCOMHUE",IF(ISNUMBER(SEARCH($V$28,T3559)),"WINCOMQUANGNAM",IF(ISNUMBER(SEARCH($V$29,T3559)),"WINCOMVINHPHUC",IF(ISNUMBER(SEARCH($V$30,T3559)),"WINCOMHAGIANG",IF(ISNUMBER(SEARCH($V$31,T3559)),"WINCOMNINHBINH",IF(ISNUMBER(SEARCH($V$32,T3559)),"WINCOMTRAVINH",IF(ISNUMBER(SEARCH($V$33,T3559)),"WINCOMCANTHO",IF(ISNUMBER(SEARCH($V$34,T3559)),"WINCOMBENTRE",IF(ISNUMBER(SEARCH($V$35,T3559)),"WINCOMCAMAU",IF(ISNUMBER(SEARCH($V$36,T3559)),"WINCOMANGIANG",IF(ISNUMBER(SEARCH($V$37,T3559)),"WINCOMNINHTHUAN",IF(ISNUMBER(SEARCH($V$38,T3559)),"WINCOMTHAIBINH",IF(ISNUMBER(SEARCH($V$39,T3559)),"WINCOMGIALAI",IF(ISNUMBER(SEARCH($V$40,T3559)),"WINCOMHOABINH",IF(ISNUMBER(SEARCH($V$41,T3559)),"WINCOMQUANGNGAI",IF(ISNUMBER(SEARCH($V$42,T3559)),"WINCOMBINHTHUAN",IF(ISNUMBER(SEARCH($V$43,T3559)),"WINCOMDAKLAK",IF(ISNUMBER(SEARCH($V$44,T3559)),"WINCOMSOCTRANG",IF(ISNUMBER(SEARCH($V$45,T3559)),"WINCOMSONLA",IF(ISNUMBER(SEARCH($V$46,T3559)),"WINCOMKONTUM",IF(ISNUMBER(SEARCH($V$47,T3559)),"WINCOMPHUYEN",IF(ISNUMBER(SEARCH($V$48,T3559)),"WINCOMQUANGTRI",IF(ISNUMBER(SEARCH($V$49,T3559)),"WINCOMBINHDINH",IF(ISNUMBER(SEARCH($V$50,T3559)),"WINCOMCAOBANG",IF(ISNUMBER(SEARCH($V$51,T3559)),"WINCOMQUANGBINH",IF(ISNUMBER(SEARCH($V$52,T3559)),"WINCOMLAMDONG",IF(ISNUMBER(SEARCH($V$53,T3559)),"WINCOMVINHLONG",IF(ISNUMBER(SEARCH($V$54,T3559)),"WINCOMDONGTHAP",IF(ISNUMBER(SEARCH($V$55,T3559)),"WINCOMTIENGIANG",IF(ISNUMBER(SEARCH($V$56,T3559)),"WINCOMQUANGNINH",0))))))))))))))))))))))))))))))))))))))))))))))))))))))</f>
        <v>WINCOMDANANG</v>
      </c>
    </row>
    <row r="3560" spans="1:25" x14ac:dyDescent="0.2">
      <c r="A3560" t="s">
        <v>0</v>
      </c>
      <c r="B3560" t="s">
        <v>5404</v>
      </c>
      <c r="C3560" t="s">
        <v>2</v>
      </c>
      <c r="D3560" t="s">
        <v>10</v>
      </c>
      <c r="E3560" t="s">
        <v>4</v>
      </c>
      <c r="F3560" s="5">
        <f t="shared" si="221"/>
        <v>4</v>
      </c>
      <c r="G3560" s="2">
        <v>244200</v>
      </c>
      <c r="H3560" s="2">
        <v>268620</v>
      </c>
      <c r="I3560" t="s">
        <v>5</v>
      </c>
      <c r="J3560" t="s">
        <v>11</v>
      </c>
      <c r="K3560" t="str">
        <f t="shared" si="222"/>
        <v>_Giò sụn gà 250g</v>
      </c>
      <c r="L3560" s="8" t="str">
        <f>VLOOKUP(K3560,'[1]Mã Misa'!$B$2:$D$74,2,0)</f>
        <v>Giò sụn gà 250g</v>
      </c>
      <c r="M3560" s="8" t="str">
        <f>VLOOKUP(L3560,'[1]Mã Misa'!$C$2:$D$74,2,0)</f>
        <v>GSG250</v>
      </c>
      <c r="N3560" s="2">
        <v>61050</v>
      </c>
      <c r="O3560" t="s">
        <v>5405</v>
      </c>
      <c r="P3560" s="8" t="str">
        <f t="shared" si="223"/>
        <v>0045436</v>
      </c>
      <c r="Q3560" s="8" t="e">
        <f t="array" ref="Q3560">IF(VLOOKUP(P3560,$AA$1:$AC$32,1,0)&lt;&gt;0,(P3560&amp;"A"),0)</f>
        <v>#N/A</v>
      </c>
      <c r="R3560" s="12">
        <v>44529</v>
      </c>
      <c r="S3560" t="s">
        <v>5406</v>
      </c>
      <c r="T3560" s="8" t="str">
        <f t="shared" si="224"/>
        <v>VM+ HCM 14</v>
      </c>
      <c r="U3560" t="s">
        <v>7251</v>
      </c>
      <c r="Y3560" t="str">
        <f t="array" ref="Y3560">IF(ISNUMBER(SEARCH($V$3,T3560)),"WINCOMHANOI",IF(ISNUMBER(SEARCH($V$4,T3560)),"WINCOMHOCHIMINH",IF(ISNUMBER(SEARCH($V$5,T3560)),"WINCOMDANANG",IF(ISNUMBER(SEARCH($V$6,T3560)),"WINCOMHAIDUONG",IF(ISNUMBER(SEARCH($V$7,T3560)),"WINCOMQUANGNINH",IF(ISNUMBER(SEARCH($V$8,T3560)),"WINCOMHAIPHONG",IF(ISNUMBER(SEARCH($V$9,T3560)),"WINCOMBACGIANG",IF(ISNUMBER(SEARCH($V$10,T3560)),"WINCOMBACNINH",IF(ISNUMBER(SEARCH($V$11,T3560)),"WINCOMPHUTHO",IF(ISNUMBER(SEARCH($V$12,T3560)),"WINCOMHATINH",IF(ISNUMBER(SEARCH($V$13,T3560)),"WINCOMTHAINGUYEN",IF(ISNUMBER(SEARCH($V$14,T3560)),"WINCOMKHANHHOA",IF(ISNUMBER(SEARCH($V$15,T3560)),"WINCOMHUNGYEN",IF(ISNUMBER(SEARCH($V$16,T3560)),"WINCOMNGHEAN",IF(ISNUMBER(SEARCH($V$17,T3560)),"WINCOMLAOCAI",IF(ISNUMBER(SEARCH($V$18,T3560)),"WINCOMVUNGTAU",IF(ISNUMBER(SEARCH($V$19,T3560)),"WINCOMBINHDUONG",IF(ISNUMBER(SEARCH($V$20,T3560)),"WINCOMKIENGIANG",IF(ISNUMBER(SEARCH($V$21,T3560)),"WINCOMHANAM",IF(ISNUMBER(SEARCH($V$22,T3560)),"WINCOMNAMDINH",IF(ISNUMBER(SEARCH($V$23,T3560)),"WINCOMLANGSON",IF(ISNUMBER(SEARCH($V$24,T3560)),"WINCOMTHANHHOA",IF(ISNUMBER(SEARCH($V$25,T3560)),"WINCOMYENBAI",IF(ISNUMBER(SEARCH($V$26,T3560)),"WINCOMTUYENQUANG",IF(ISNUMBER(SEARCH($V$27,T3560)),"WINCOMHUE",IF(ISNUMBER(SEARCH($V$28,T3560)),"WINCOMQUANGNAM",IF(ISNUMBER(SEARCH($V$29,T3560)),"WINCOMVINHPHUC",IF(ISNUMBER(SEARCH($V$30,T3560)),"WINCOMHAGIANG",IF(ISNUMBER(SEARCH($V$31,T3560)),"WINCOMNINHBINH",IF(ISNUMBER(SEARCH($V$32,T3560)),"WINCOMTRAVINH",IF(ISNUMBER(SEARCH($V$33,T3560)),"WINCOMCANTHO",IF(ISNUMBER(SEARCH($V$34,T3560)),"WINCOMBENTRE",IF(ISNUMBER(SEARCH($V$35,T3560)),"WINCOMCAMAU",IF(ISNUMBER(SEARCH($V$36,T3560)),"WINCOMANGIANG",IF(ISNUMBER(SEARCH($V$37,T3560)),"WINCOMNINHTHUAN",IF(ISNUMBER(SEARCH($V$38,T3560)),"WINCOMTHAIBINH",IF(ISNUMBER(SEARCH($V$39,T3560)),"WINCOMGIALAI",IF(ISNUMBER(SEARCH($V$40,T3560)),"WINCOMHOABINH",IF(ISNUMBER(SEARCH($V$41,T3560)),"WINCOMQUANGNGAI",IF(ISNUMBER(SEARCH($V$42,T3560)),"WINCOMBINHTHUAN",IF(ISNUMBER(SEARCH($V$43,T3560)),"WINCOMDAKLAK",IF(ISNUMBER(SEARCH($V$44,T3560)),"WINCOMSOCTRANG",IF(ISNUMBER(SEARCH($V$45,T3560)),"WINCOMSONLA",IF(ISNUMBER(SEARCH($V$46,T3560)),"WINCOMKONTUM",IF(ISNUMBER(SEARCH($V$47,T3560)),"WINCOMPHUYEN",IF(ISNUMBER(SEARCH($V$48,T3560)),"WINCOMQUANGTRI",IF(ISNUMBER(SEARCH($V$49,T3560)),"WINCOMBINHDINH",IF(ISNUMBER(SEARCH($V$50,T3560)),"WINCOMCAOBANG",IF(ISNUMBER(SEARCH($V$51,T3560)),"WINCOMQUANGBINH",IF(ISNUMBER(SEARCH($V$52,T3560)),"WINCOMLAMDONG",IF(ISNUMBER(SEARCH($V$53,T3560)),"WINCOMVINHLONG",IF(ISNUMBER(SEARCH($V$54,T3560)),"WINCOMDONGTHAP",IF(ISNUMBER(SEARCH($V$55,T3560)),"WINCOMTIENGIANG",IF(ISNUMBER(SEARCH($V$56,T3560)),"WINCOMQUANGNINH",0))))))))))))))))))))))))))))))))))))))))))))))))))))))</f>
        <v>WINCOMHOCHIMINH</v>
      </c>
    </row>
    <row r="3561" spans="1:25" x14ac:dyDescent="0.2">
      <c r="A3561" t="s">
        <v>0</v>
      </c>
      <c r="B3561" t="s">
        <v>5404</v>
      </c>
      <c r="C3561" t="s">
        <v>31</v>
      </c>
      <c r="D3561" t="s">
        <v>62</v>
      </c>
      <c r="E3561" t="s">
        <v>4</v>
      </c>
      <c r="F3561" s="5">
        <f t="shared" si="221"/>
        <v>5</v>
      </c>
      <c r="G3561" s="2">
        <v>527000</v>
      </c>
      <c r="H3561" s="2">
        <v>579700</v>
      </c>
      <c r="I3561" t="s">
        <v>5</v>
      </c>
      <c r="J3561" t="s">
        <v>63</v>
      </c>
      <c r="K3561" t="str">
        <f t="shared" si="222"/>
        <v>_Đùi gà sốt cay 500g</v>
      </c>
      <c r="L3561" s="8" t="str">
        <f>VLOOKUP(K3561,'[1]Mã Misa'!$B$2:$D$74,2,0)</f>
        <v>Đùi gà sốt cay 500g</v>
      </c>
      <c r="M3561" s="8" t="str">
        <f>VLOOKUP(L3561,'[1]Mã Misa'!$C$2:$D$74,2,0)</f>
        <v>DGSC500</v>
      </c>
      <c r="N3561" s="2">
        <v>105400</v>
      </c>
      <c r="O3561" t="s">
        <v>5405</v>
      </c>
      <c r="P3561" s="8" t="str">
        <f t="shared" si="223"/>
        <v>0045436</v>
      </c>
      <c r="Q3561" s="8" t="e">
        <f t="array" ref="Q3561">IF(VLOOKUP(P3561,$AA$1:$AC$32,1,0)&lt;&gt;0,(P3561&amp;"A"),0)</f>
        <v>#N/A</v>
      </c>
      <c r="R3561" s="12">
        <v>44529</v>
      </c>
      <c r="S3561" t="s">
        <v>5406</v>
      </c>
      <c r="T3561" s="8" t="str">
        <f t="shared" si="224"/>
        <v>VM+ HCM 14</v>
      </c>
      <c r="U3561" t="s">
        <v>7251</v>
      </c>
      <c r="Y3561" t="str">
        <f t="array" ref="Y3561">IF(ISNUMBER(SEARCH($V$3,T3561)),"WINCOMHANOI",IF(ISNUMBER(SEARCH($V$4,T3561)),"WINCOMHOCHIMINH",IF(ISNUMBER(SEARCH($V$5,T3561)),"WINCOMDANANG",IF(ISNUMBER(SEARCH($V$6,T3561)),"WINCOMHAIDUONG",IF(ISNUMBER(SEARCH($V$7,T3561)),"WINCOMQUANGNINH",IF(ISNUMBER(SEARCH($V$8,T3561)),"WINCOMHAIPHONG",IF(ISNUMBER(SEARCH($V$9,T3561)),"WINCOMBACGIANG",IF(ISNUMBER(SEARCH($V$10,T3561)),"WINCOMBACNINH",IF(ISNUMBER(SEARCH($V$11,T3561)),"WINCOMPHUTHO",IF(ISNUMBER(SEARCH($V$12,T3561)),"WINCOMHATINH",IF(ISNUMBER(SEARCH($V$13,T3561)),"WINCOMTHAINGUYEN",IF(ISNUMBER(SEARCH($V$14,T3561)),"WINCOMKHANHHOA",IF(ISNUMBER(SEARCH($V$15,T3561)),"WINCOMHUNGYEN",IF(ISNUMBER(SEARCH($V$16,T3561)),"WINCOMNGHEAN",IF(ISNUMBER(SEARCH($V$17,T3561)),"WINCOMLAOCAI",IF(ISNUMBER(SEARCH($V$18,T3561)),"WINCOMVUNGTAU",IF(ISNUMBER(SEARCH($V$19,T3561)),"WINCOMBINHDUONG",IF(ISNUMBER(SEARCH($V$20,T3561)),"WINCOMKIENGIANG",IF(ISNUMBER(SEARCH($V$21,T3561)),"WINCOMHANAM",IF(ISNUMBER(SEARCH($V$22,T3561)),"WINCOMNAMDINH",IF(ISNUMBER(SEARCH($V$23,T3561)),"WINCOMLANGSON",IF(ISNUMBER(SEARCH($V$24,T3561)),"WINCOMTHANHHOA",IF(ISNUMBER(SEARCH($V$25,T3561)),"WINCOMYENBAI",IF(ISNUMBER(SEARCH($V$26,T3561)),"WINCOMTUYENQUANG",IF(ISNUMBER(SEARCH($V$27,T3561)),"WINCOMHUE",IF(ISNUMBER(SEARCH($V$28,T3561)),"WINCOMQUANGNAM",IF(ISNUMBER(SEARCH($V$29,T3561)),"WINCOMVINHPHUC",IF(ISNUMBER(SEARCH($V$30,T3561)),"WINCOMHAGIANG",IF(ISNUMBER(SEARCH($V$31,T3561)),"WINCOMNINHBINH",IF(ISNUMBER(SEARCH($V$32,T3561)),"WINCOMTRAVINH",IF(ISNUMBER(SEARCH($V$33,T3561)),"WINCOMCANTHO",IF(ISNUMBER(SEARCH($V$34,T3561)),"WINCOMBENTRE",IF(ISNUMBER(SEARCH($V$35,T3561)),"WINCOMCAMAU",IF(ISNUMBER(SEARCH($V$36,T3561)),"WINCOMANGIANG",IF(ISNUMBER(SEARCH($V$37,T3561)),"WINCOMNINHTHUAN",IF(ISNUMBER(SEARCH($V$38,T3561)),"WINCOMTHAIBINH",IF(ISNUMBER(SEARCH($V$39,T3561)),"WINCOMGIALAI",IF(ISNUMBER(SEARCH($V$40,T3561)),"WINCOMHOABINH",IF(ISNUMBER(SEARCH($V$41,T3561)),"WINCOMQUANGNGAI",IF(ISNUMBER(SEARCH($V$42,T3561)),"WINCOMBINHTHUAN",IF(ISNUMBER(SEARCH($V$43,T3561)),"WINCOMDAKLAK",IF(ISNUMBER(SEARCH($V$44,T3561)),"WINCOMSOCTRANG",IF(ISNUMBER(SEARCH($V$45,T3561)),"WINCOMSONLA",IF(ISNUMBER(SEARCH($V$46,T3561)),"WINCOMKONTUM",IF(ISNUMBER(SEARCH($V$47,T3561)),"WINCOMPHUYEN",IF(ISNUMBER(SEARCH($V$48,T3561)),"WINCOMQUANGTRI",IF(ISNUMBER(SEARCH($V$49,T3561)),"WINCOMBINHDINH",IF(ISNUMBER(SEARCH($V$50,T3561)),"WINCOMCAOBANG",IF(ISNUMBER(SEARCH($V$51,T3561)),"WINCOMQUANGBINH",IF(ISNUMBER(SEARCH($V$52,T3561)),"WINCOMLAMDONG",IF(ISNUMBER(SEARCH($V$53,T3561)),"WINCOMVINHLONG",IF(ISNUMBER(SEARCH($V$54,T3561)),"WINCOMDONGTHAP",IF(ISNUMBER(SEARCH($V$55,T3561)),"WINCOMTIENGIANG",IF(ISNUMBER(SEARCH($V$56,T3561)),"WINCOMQUANGNINH",0))))))))))))))))))))))))))))))))))))))))))))))))))))))</f>
        <v>WINCOMHOCHIMINH</v>
      </c>
    </row>
    <row r="3562" spans="1:25" x14ac:dyDescent="0.2">
      <c r="A3562" t="s">
        <v>0</v>
      </c>
      <c r="B3562" t="s">
        <v>5407</v>
      </c>
      <c r="C3562" t="s">
        <v>2</v>
      </c>
      <c r="D3562" t="s">
        <v>199</v>
      </c>
      <c r="E3562" t="s">
        <v>106</v>
      </c>
      <c r="F3562" s="5">
        <f t="shared" si="221"/>
        <v>1</v>
      </c>
      <c r="G3562" s="2">
        <v>198450</v>
      </c>
      <c r="H3562" s="2">
        <v>198450</v>
      </c>
      <c r="I3562" t="s">
        <v>5</v>
      </c>
      <c r="J3562" t="s">
        <v>200</v>
      </c>
      <c r="K3562" t="str">
        <f t="shared" si="222"/>
        <v xml:space="preserve"> Tôm mũ ni nguyên con 450g</v>
      </c>
      <c r="L3562" s="8" t="str">
        <f>VLOOKUP(K3562,'[1]Mã Misa'!$B$2:$D$74,2,0)</f>
        <v>Tôm mũ ni nguyên con 450g</v>
      </c>
      <c r="M3562" s="8" t="str">
        <f>VLOOKUP(L3562,'[1]Mã Misa'!$C$2:$D$74,2,0)</f>
        <v>TNC450</v>
      </c>
      <c r="N3562" s="2">
        <v>198450</v>
      </c>
      <c r="O3562" t="s">
        <v>5408</v>
      </c>
      <c r="P3562" s="8" t="str">
        <f t="shared" si="223"/>
        <v>0045437</v>
      </c>
      <c r="Q3562" s="8" t="e">
        <f t="array" ref="Q3562">IF(VLOOKUP(P3562,$AA$1:$AC$32,1,0)&lt;&gt;0,(P3562&amp;"A"),0)</f>
        <v>#N/A</v>
      </c>
      <c r="R3562" s="12">
        <v>44529</v>
      </c>
      <c r="S3562" t="s">
        <v>5406</v>
      </c>
      <c r="T3562" s="8" t="str">
        <f t="shared" si="224"/>
        <v>VM+ HCM 14</v>
      </c>
      <c r="U3562" t="s">
        <v>7251</v>
      </c>
      <c r="Y3562" t="str">
        <f t="array" ref="Y3562">IF(ISNUMBER(SEARCH($V$3,T3562)),"WINCOMHANOI",IF(ISNUMBER(SEARCH($V$4,T3562)),"WINCOMHOCHIMINH",IF(ISNUMBER(SEARCH($V$5,T3562)),"WINCOMDANANG",IF(ISNUMBER(SEARCH($V$6,T3562)),"WINCOMHAIDUONG",IF(ISNUMBER(SEARCH($V$7,T3562)),"WINCOMQUANGNINH",IF(ISNUMBER(SEARCH($V$8,T3562)),"WINCOMHAIPHONG",IF(ISNUMBER(SEARCH($V$9,T3562)),"WINCOMBACGIANG",IF(ISNUMBER(SEARCH($V$10,T3562)),"WINCOMBACNINH",IF(ISNUMBER(SEARCH($V$11,T3562)),"WINCOMPHUTHO",IF(ISNUMBER(SEARCH($V$12,T3562)),"WINCOMHATINH",IF(ISNUMBER(SEARCH($V$13,T3562)),"WINCOMTHAINGUYEN",IF(ISNUMBER(SEARCH($V$14,T3562)),"WINCOMKHANHHOA",IF(ISNUMBER(SEARCH($V$15,T3562)),"WINCOMHUNGYEN",IF(ISNUMBER(SEARCH($V$16,T3562)),"WINCOMNGHEAN",IF(ISNUMBER(SEARCH($V$17,T3562)),"WINCOMLAOCAI",IF(ISNUMBER(SEARCH($V$18,T3562)),"WINCOMVUNGTAU",IF(ISNUMBER(SEARCH($V$19,T3562)),"WINCOMBINHDUONG",IF(ISNUMBER(SEARCH($V$20,T3562)),"WINCOMKIENGIANG",IF(ISNUMBER(SEARCH($V$21,T3562)),"WINCOMHANAM",IF(ISNUMBER(SEARCH($V$22,T3562)),"WINCOMNAMDINH",IF(ISNUMBER(SEARCH($V$23,T3562)),"WINCOMLANGSON",IF(ISNUMBER(SEARCH($V$24,T3562)),"WINCOMTHANHHOA",IF(ISNUMBER(SEARCH($V$25,T3562)),"WINCOMYENBAI",IF(ISNUMBER(SEARCH($V$26,T3562)),"WINCOMTUYENQUANG",IF(ISNUMBER(SEARCH($V$27,T3562)),"WINCOMHUE",IF(ISNUMBER(SEARCH($V$28,T3562)),"WINCOMQUANGNAM",IF(ISNUMBER(SEARCH($V$29,T3562)),"WINCOMVINHPHUC",IF(ISNUMBER(SEARCH($V$30,T3562)),"WINCOMHAGIANG",IF(ISNUMBER(SEARCH($V$31,T3562)),"WINCOMNINHBINH",IF(ISNUMBER(SEARCH($V$32,T3562)),"WINCOMTRAVINH",IF(ISNUMBER(SEARCH($V$33,T3562)),"WINCOMCANTHO",IF(ISNUMBER(SEARCH($V$34,T3562)),"WINCOMBENTRE",IF(ISNUMBER(SEARCH($V$35,T3562)),"WINCOMCAMAU",IF(ISNUMBER(SEARCH($V$36,T3562)),"WINCOMANGIANG",IF(ISNUMBER(SEARCH($V$37,T3562)),"WINCOMNINHTHUAN",IF(ISNUMBER(SEARCH($V$38,T3562)),"WINCOMTHAIBINH",IF(ISNUMBER(SEARCH($V$39,T3562)),"WINCOMGIALAI",IF(ISNUMBER(SEARCH($V$40,T3562)),"WINCOMHOABINH",IF(ISNUMBER(SEARCH($V$41,T3562)),"WINCOMQUANGNGAI",IF(ISNUMBER(SEARCH($V$42,T3562)),"WINCOMBINHTHUAN",IF(ISNUMBER(SEARCH($V$43,T3562)),"WINCOMDAKLAK",IF(ISNUMBER(SEARCH($V$44,T3562)),"WINCOMSOCTRANG",IF(ISNUMBER(SEARCH($V$45,T3562)),"WINCOMSONLA",IF(ISNUMBER(SEARCH($V$46,T3562)),"WINCOMKONTUM",IF(ISNUMBER(SEARCH($V$47,T3562)),"WINCOMPHUYEN",IF(ISNUMBER(SEARCH($V$48,T3562)),"WINCOMQUANGTRI",IF(ISNUMBER(SEARCH($V$49,T3562)),"WINCOMBINHDINH",IF(ISNUMBER(SEARCH($V$50,T3562)),"WINCOMCAOBANG",IF(ISNUMBER(SEARCH($V$51,T3562)),"WINCOMQUANGBINH",IF(ISNUMBER(SEARCH($V$52,T3562)),"WINCOMLAMDONG",IF(ISNUMBER(SEARCH($V$53,T3562)),"WINCOMVINHLONG",IF(ISNUMBER(SEARCH($V$54,T3562)),"WINCOMDONGTHAP",IF(ISNUMBER(SEARCH($V$55,T3562)),"WINCOMTIENGIANG",IF(ISNUMBER(SEARCH($V$56,T3562)),"WINCOMQUANGNINH",0))))))))))))))))))))))))))))))))))))))))))))))))))))))</f>
        <v>WINCOMHOCHIMINH</v>
      </c>
    </row>
    <row r="3563" spans="1:25" x14ac:dyDescent="0.2">
      <c r="A3563" t="s">
        <v>0</v>
      </c>
      <c r="B3563" t="s">
        <v>5409</v>
      </c>
      <c r="C3563" t="s">
        <v>2</v>
      </c>
      <c r="D3563" t="s">
        <v>62</v>
      </c>
      <c r="E3563" t="s">
        <v>4</v>
      </c>
      <c r="F3563" s="5">
        <f t="shared" si="221"/>
        <v>5</v>
      </c>
      <c r="G3563" s="2">
        <v>527000</v>
      </c>
      <c r="H3563" s="2">
        <v>579700</v>
      </c>
      <c r="I3563" t="s">
        <v>5</v>
      </c>
      <c r="J3563" t="s">
        <v>63</v>
      </c>
      <c r="K3563" t="str">
        <f t="shared" si="222"/>
        <v>_Đùi gà sốt cay 500g</v>
      </c>
      <c r="L3563" s="8" t="str">
        <f>VLOOKUP(K3563,'[1]Mã Misa'!$B$2:$D$74,2,0)</f>
        <v>Đùi gà sốt cay 500g</v>
      </c>
      <c r="M3563" s="8" t="str">
        <f>VLOOKUP(L3563,'[1]Mã Misa'!$C$2:$D$74,2,0)</f>
        <v>DGSC500</v>
      </c>
      <c r="N3563" s="2">
        <v>105400</v>
      </c>
      <c r="O3563" t="s">
        <v>5410</v>
      </c>
      <c r="P3563" s="8" t="str">
        <f t="shared" si="223"/>
        <v>0149718</v>
      </c>
      <c r="Q3563" s="8" t="e">
        <f t="array" ref="Q3563">IF(VLOOKUP(P3563,$AA$1:$AC$32,1,0)&lt;&gt;0,(P3563&amp;"A"),0)</f>
        <v>#N/A</v>
      </c>
      <c r="R3563" s="12">
        <v>44529</v>
      </c>
      <c r="S3563" t="s">
        <v>5396</v>
      </c>
      <c r="T3563" s="8" t="str">
        <f t="shared" si="224"/>
        <v>VM+ HNI 72</v>
      </c>
      <c r="U3563" t="s">
        <v>7249</v>
      </c>
      <c r="Y3563" t="str">
        <f t="array" ref="Y3563">IF(ISNUMBER(SEARCH($V$3,T3563)),"WINCOMHANOI",IF(ISNUMBER(SEARCH($V$4,T3563)),"WINCOMHOCHIMINH",IF(ISNUMBER(SEARCH($V$5,T3563)),"WINCOMDANANG",IF(ISNUMBER(SEARCH($V$6,T3563)),"WINCOMHAIDUONG",IF(ISNUMBER(SEARCH($V$7,T3563)),"WINCOMQUANGNINH",IF(ISNUMBER(SEARCH($V$8,T3563)),"WINCOMHAIPHONG",IF(ISNUMBER(SEARCH($V$9,T3563)),"WINCOMBACGIANG",IF(ISNUMBER(SEARCH($V$10,T3563)),"WINCOMBACNINH",IF(ISNUMBER(SEARCH($V$11,T3563)),"WINCOMPHUTHO",IF(ISNUMBER(SEARCH($V$12,T3563)),"WINCOMHATINH",IF(ISNUMBER(SEARCH($V$13,T3563)),"WINCOMTHAINGUYEN",IF(ISNUMBER(SEARCH($V$14,T3563)),"WINCOMKHANHHOA",IF(ISNUMBER(SEARCH($V$15,T3563)),"WINCOMHUNGYEN",IF(ISNUMBER(SEARCH($V$16,T3563)),"WINCOMNGHEAN",IF(ISNUMBER(SEARCH($V$17,T3563)),"WINCOMLAOCAI",IF(ISNUMBER(SEARCH($V$18,T3563)),"WINCOMVUNGTAU",IF(ISNUMBER(SEARCH($V$19,T3563)),"WINCOMBINHDUONG",IF(ISNUMBER(SEARCH($V$20,T3563)),"WINCOMKIENGIANG",IF(ISNUMBER(SEARCH($V$21,T3563)),"WINCOMHANAM",IF(ISNUMBER(SEARCH($V$22,T3563)),"WINCOMNAMDINH",IF(ISNUMBER(SEARCH($V$23,T3563)),"WINCOMLANGSON",IF(ISNUMBER(SEARCH($V$24,T3563)),"WINCOMTHANHHOA",IF(ISNUMBER(SEARCH($V$25,T3563)),"WINCOMYENBAI",IF(ISNUMBER(SEARCH($V$26,T3563)),"WINCOMTUYENQUANG",IF(ISNUMBER(SEARCH($V$27,T3563)),"WINCOMHUE",IF(ISNUMBER(SEARCH($V$28,T3563)),"WINCOMQUANGNAM",IF(ISNUMBER(SEARCH($V$29,T3563)),"WINCOMVINHPHUC",IF(ISNUMBER(SEARCH($V$30,T3563)),"WINCOMHAGIANG",IF(ISNUMBER(SEARCH($V$31,T3563)),"WINCOMNINHBINH",IF(ISNUMBER(SEARCH($V$32,T3563)),"WINCOMTRAVINH",IF(ISNUMBER(SEARCH($V$33,T3563)),"WINCOMCANTHO",IF(ISNUMBER(SEARCH($V$34,T3563)),"WINCOMBENTRE",IF(ISNUMBER(SEARCH($V$35,T3563)),"WINCOMCAMAU",IF(ISNUMBER(SEARCH($V$36,T3563)),"WINCOMANGIANG",IF(ISNUMBER(SEARCH($V$37,T3563)),"WINCOMNINHTHUAN",IF(ISNUMBER(SEARCH($V$38,T3563)),"WINCOMTHAIBINH",IF(ISNUMBER(SEARCH($V$39,T3563)),"WINCOMGIALAI",IF(ISNUMBER(SEARCH($V$40,T3563)),"WINCOMHOABINH",IF(ISNUMBER(SEARCH($V$41,T3563)),"WINCOMQUANGNGAI",IF(ISNUMBER(SEARCH($V$42,T3563)),"WINCOMBINHTHUAN",IF(ISNUMBER(SEARCH($V$43,T3563)),"WINCOMDAKLAK",IF(ISNUMBER(SEARCH($V$44,T3563)),"WINCOMSOCTRANG",IF(ISNUMBER(SEARCH($V$45,T3563)),"WINCOMSONLA",IF(ISNUMBER(SEARCH($V$46,T3563)),"WINCOMKONTUM",IF(ISNUMBER(SEARCH($V$47,T3563)),"WINCOMPHUYEN",IF(ISNUMBER(SEARCH($V$48,T3563)),"WINCOMQUANGTRI",IF(ISNUMBER(SEARCH($V$49,T3563)),"WINCOMBINHDINH",IF(ISNUMBER(SEARCH($V$50,T3563)),"WINCOMCAOBANG",IF(ISNUMBER(SEARCH($V$51,T3563)),"WINCOMQUANGBINH",IF(ISNUMBER(SEARCH($V$52,T3563)),"WINCOMLAMDONG",IF(ISNUMBER(SEARCH($V$53,T3563)),"WINCOMVINHLONG",IF(ISNUMBER(SEARCH($V$54,T3563)),"WINCOMDONGTHAP",IF(ISNUMBER(SEARCH($V$55,T3563)),"WINCOMTIENGIANG",IF(ISNUMBER(SEARCH($V$56,T3563)),"WINCOMQUANGNINH",0))))))))))))))))))))))))))))))))))))))))))))))))))))))</f>
        <v>WINCOMHANOI</v>
      </c>
    </row>
    <row r="3564" spans="1:25" x14ac:dyDescent="0.2">
      <c r="A3564" t="s">
        <v>0</v>
      </c>
      <c r="B3564" t="s">
        <v>5409</v>
      </c>
      <c r="C3564" t="s">
        <v>31</v>
      </c>
      <c r="D3564" t="s">
        <v>27</v>
      </c>
      <c r="E3564" t="s">
        <v>4</v>
      </c>
      <c r="F3564" s="5">
        <f t="shared" si="221"/>
        <v>3</v>
      </c>
      <c r="G3564" s="2">
        <v>222750</v>
      </c>
      <c r="H3564" s="2">
        <v>245025.00000000003</v>
      </c>
      <c r="I3564" t="s">
        <v>5</v>
      </c>
      <c r="J3564" t="s">
        <v>28</v>
      </c>
      <c r="K3564" t="str">
        <f t="shared" si="222"/>
        <v>_Chả cốm 300g</v>
      </c>
      <c r="L3564" s="8" t="str">
        <f>VLOOKUP(K3564,'[1]Mã Misa'!$B$2:$D$74,2,0)</f>
        <v>Chả cốm 300g</v>
      </c>
      <c r="M3564" s="8" t="str">
        <f>VLOOKUP(L3564,'[1]Mã Misa'!$C$2:$D$74,2,0)</f>
        <v>CC300</v>
      </c>
      <c r="N3564" s="2">
        <v>74250</v>
      </c>
      <c r="O3564" t="s">
        <v>5410</v>
      </c>
      <c r="P3564" s="8" t="str">
        <f t="shared" si="223"/>
        <v>0149718</v>
      </c>
      <c r="Q3564" s="8" t="e">
        <f t="array" ref="Q3564">IF(VLOOKUP(P3564,$AA$1:$AC$32,1,0)&lt;&gt;0,(P3564&amp;"A"),0)</f>
        <v>#N/A</v>
      </c>
      <c r="R3564" s="12">
        <v>44529</v>
      </c>
      <c r="S3564" t="s">
        <v>5396</v>
      </c>
      <c r="T3564" s="8" t="str">
        <f t="shared" si="224"/>
        <v>VM+ HNI 72</v>
      </c>
      <c r="U3564" t="s">
        <v>7249</v>
      </c>
      <c r="Y3564" t="str">
        <f t="array" ref="Y3564">IF(ISNUMBER(SEARCH($V$3,T3564)),"WINCOMHANOI",IF(ISNUMBER(SEARCH($V$4,T3564)),"WINCOMHOCHIMINH",IF(ISNUMBER(SEARCH($V$5,T3564)),"WINCOMDANANG",IF(ISNUMBER(SEARCH($V$6,T3564)),"WINCOMHAIDUONG",IF(ISNUMBER(SEARCH($V$7,T3564)),"WINCOMQUANGNINH",IF(ISNUMBER(SEARCH($V$8,T3564)),"WINCOMHAIPHONG",IF(ISNUMBER(SEARCH($V$9,T3564)),"WINCOMBACGIANG",IF(ISNUMBER(SEARCH($V$10,T3564)),"WINCOMBACNINH",IF(ISNUMBER(SEARCH($V$11,T3564)),"WINCOMPHUTHO",IF(ISNUMBER(SEARCH($V$12,T3564)),"WINCOMHATINH",IF(ISNUMBER(SEARCH($V$13,T3564)),"WINCOMTHAINGUYEN",IF(ISNUMBER(SEARCH($V$14,T3564)),"WINCOMKHANHHOA",IF(ISNUMBER(SEARCH($V$15,T3564)),"WINCOMHUNGYEN",IF(ISNUMBER(SEARCH($V$16,T3564)),"WINCOMNGHEAN",IF(ISNUMBER(SEARCH($V$17,T3564)),"WINCOMLAOCAI",IF(ISNUMBER(SEARCH($V$18,T3564)),"WINCOMVUNGTAU",IF(ISNUMBER(SEARCH($V$19,T3564)),"WINCOMBINHDUONG",IF(ISNUMBER(SEARCH($V$20,T3564)),"WINCOMKIENGIANG",IF(ISNUMBER(SEARCH($V$21,T3564)),"WINCOMHANAM",IF(ISNUMBER(SEARCH($V$22,T3564)),"WINCOMNAMDINH",IF(ISNUMBER(SEARCH($V$23,T3564)),"WINCOMLANGSON",IF(ISNUMBER(SEARCH($V$24,T3564)),"WINCOMTHANHHOA",IF(ISNUMBER(SEARCH($V$25,T3564)),"WINCOMYENBAI",IF(ISNUMBER(SEARCH($V$26,T3564)),"WINCOMTUYENQUANG",IF(ISNUMBER(SEARCH($V$27,T3564)),"WINCOMHUE",IF(ISNUMBER(SEARCH($V$28,T3564)),"WINCOMQUANGNAM",IF(ISNUMBER(SEARCH($V$29,T3564)),"WINCOMVINHPHUC",IF(ISNUMBER(SEARCH($V$30,T3564)),"WINCOMHAGIANG",IF(ISNUMBER(SEARCH($V$31,T3564)),"WINCOMNINHBINH",IF(ISNUMBER(SEARCH($V$32,T3564)),"WINCOMTRAVINH",IF(ISNUMBER(SEARCH($V$33,T3564)),"WINCOMCANTHO",IF(ISNUMBER(SEARCH($V$34,T3564)),"WINCOMBENTRE",IF(ISNUMBER(SEARCH($V$35,T3564)),"WINCOMCAMAU",IF(ISNUMBER(SEARCH($V$36,T3564)),"WINCOMANGIANG",IF(ISNUMBER(SEARCH($V$37,T3564)),"WINCOMNINHTHUAN",IF(ISNUMBER(SEARCH($V$38,T3564)),"WINCOMTHAIBINH",IF(ISNUMBER(SEARCH($V$39,T3564)),"WINCOMGIALAI",IF(ISNUMBER(SEARCH($V$40,T3564)),"WINCOMHOABINH",IF(ISNUMBER(SEARCH($V$41,T3564)),"WINCOMQUANGNGAI",IF(ISNUMBER(SEARCH($V$42,T3564)),"WINCOMBINHTHUAN",IF(ISNUMBER(SEARCH($V$43,T3564)),"WINCOMDAKLAK",IF(ISNUMBER(SEARCH($V$44,T3564)),"WINCOMSOCTRANG",IF(ISNUMBER(SEARCH($V$45,T3564)),"WINCOMSONLA",IF(ISNUMBER(SEARCH($V$46,T3564)),"WINCOMKONTUM",IF(ISNUMBER(SEARCH($V$47,T3564)),"WINCOMPHUYEN",IF(ISNUMBER(SEARCH($V$48,T3564)),"WINCOMQUANGTRI",IF(ISNUMBER(SEARCH($V$49,T3564)),"WINCOMBINHDINH",IF(ISNUMBER(SEARCH($V$50,T3564)),"WINCOMCAOBANG",IF(ISNUMBER(SEARCH($V$51,T3564)),"WINCOMQUANGBINH",IF(ISNUMBER(SEARCH($V$52,T3564)),"WINCOMLAMDONG",IF(ISNUMBER(SEARCH($V$53,T3564)),"WINCOMVINHLONG",IF(ISNUMBER(SEARCH($V$54,T3564)),"WINCOMDONGTHAP",IF(ISNUMBER(SEARCH($V$55,T3564)),"WINCOMTIENGIANG",IF(ISNUMBER(SEARCH($V$56,T3564)),"WINCOMQUANGNINH",0))))))))))))))))))))))))))))))))))))))))))))))))))))))</f>
        <v>WINCOMHANOI</v>
      </c>
    </row>
    <row r="3565" spans="1:25" x14ac:dyDescent="0.2">
      <c r="A3565" t="s">
        <v>0</v>
      </c>
      <c r="B3565" t="s">
        <v>5411</v>
      </c>
      <c r="C3565" t="s">
        <v>2</v>
      </c>
      <c r="D3565" t="s">
        <v>134</v>
      </c>
      <c r="E3565" t="s">
        <v>4</v>
      </c>
      <c r="F3565" s="5">
        <f t="shared" si="221"/>
        <v>2</v>
      </c>
      <c r="G3565" s="2">
        <v>181500</v>
      </c>
      <c r="H3565" s="2">
        <v>199650.00000000003</v>
      </c>
      <c r="I3565" t="s">
        <v>5</v>
      </c>
      <c r="J3565" t="s">
        <v>135</v>
      </c>
      <c r="K3565" t="str">
        <f t="shared" si="222"/>
        <v>_Chân gà sốt cay 400g</v>
      </c>
      <c r="L3565" s="8" t="str">
        <f>VLOOKUP(K3565,'[1]Mã Misa'!$B$2:$D$74,2,0)</f>
        <v>Chân gà sốt cay 400g</v>
      </c>
      <c r="M3565" s="8" t="str">
        <f>VLOOKUP(L3565,'[1]Mã Misa'!$C$2:$D$74,2,0)</f>
        <v>CGSC400</v>
      </c>
      <c r="N3565" s="2">
        <v>90750</v>
      </c>
      <c r="O3565" t="s">
        <v>5412</v>
      </c>
      <c r="P3565" s="8" t="str">
        <f t="shared" si="223"/>
        <v>0149719</v>
      </c>
      <c r="Q3565" s="8" t="e">
        <f t="array" ref="Q3565">IF(VLOOKUP(P3565,$AA$1:$AC$32,1,0)&lt;&gt;0,(P3565&amp;"A"),0)</f>
        <v>#N/A</v>
      </c>
      <c r="R3565" s="12">
        <v>44529</v>
      </c>
      <c r="S3565" t="s">
        <v>5396</v>
      </c>
      <c r="T3565" s="8" t="str">
        <f t="shared" si="224"/>
        <v>VM+ HNI 72</v>
      </c>
      <c r="U3565" t="s">
        <v>7249</v>
      </c>
      <c r="Y3565" t="str">
        <f t="array" ref="Y3565">IF(ISNUMBER(SEARCH($V$3,T3565)),"WINCOMHANOI",IF(ISNUMBER(SEARCH($V$4,T3565)),"WINCOMHOCHIMINH",IF(ISNUMBER(SEARCH($V$5,T3565)),"WINCOMDANANG",IF(ISNUMBER(SEARCH($V$6,T3565)),"WINCOMHAIDUONG",IF(ISNUMBER(SEARCH($V$7,T3565)),"WINCOMQUANGNINH",IF(ISNUMBER(SEARCH($V$8,T3565)),"WINCOMHAIPHONG",IF(ISNUMBER(SEARCH($V$9,T3565)),"WINCOMBACGIANG",IF(ISNUMBER(SEARCH($V$10,T3565)),"WINCOMBACNINH",IF(ISNUMBER(SEARCH($V$11,T3565)),"WINCOMPHUTHO",IF(ISNUMBER(SEARCH($V$12,T3565)),"WINCOMHATINH",IF(ISNUMBER(SEARCH($V$13,T3565)),"WINCOMTHAINGUYEN",IF(ISNUMBER(SEARCH($V$14,T3565)),"WINCOMKHANHHOA",IF(ISNUMBER(SEARCH($V$15,T3565)),"WINCOMHUNGYEN",IF(ISNUMBER(SEARCH($V$16,T3565)),"WINCOMNGHEAN",IF(ISNUMBER(SEARCH($V$17,T3565)),"WINCOMLAOCAI",IF(ISNUMBER(SEARCH($V$18,T3565)),"WINCOMVUNGTAU",IF(ISNUMBER(SEARCH($V$19,T3565)),"WINCOMBINHDUONG",IF(ISNUMBER(SEARCH($V$20,T3565)),"WINCOMKIENGIANG",IF(ISNUMBER(SEARCH($V$21,T3565)),"WINCOMHANAM",IF(ISNUMBER(SEARCH($V$22,T3565)),"WINCOMNAMDINH",IF(ISNUMBER(SEARCH($V$23,T3565)),"WINCOMLANGSON",IF(ISNUMBER(SEARCH($V$24,T3565)),"WINCOMTHANHHOA",IF(ISNUMBER(SEARCH($V$25,T3565)),"WINCOMYENBAI",IF(ISNUMBER(SEARCH($V$26,T3565)),"WINCOMTUYENQUANG",IF(ISNUMBER(SEARCH($V$27,T3565)),"WINCOMHUE",IF(ISNUMBER(SEARCH($V$28,T3565)),"WINCOMQUANGNAM",IF(ISNUMBER(SEARCH($V$29,T3565)),"WINCOMVINHPHUC",IF(ISNUMBER(SEARCH($V$30,T3565)),"WINCOMHAGIANG",IF(ISNUMBER(SEARCH($V$31,T3565)),"WINCOMNINHBINH",IF(ISNUMBER(SEARCH($V$32,T3565)),"WINCOMTRAVINH",IF(ISNUMBER(SEARCH($V$33,T3565)),"WINCOMCANTHO",IF(ISNUMBER(SEARCH($V$34,T3565)),"WINCOMBENTRE",IF(ISNUMBER(SEARCH($V$35,T3565)),"WINCOMCAMAU",IF(ISNUMBER(SEARCH($V$36,T3565)),"WINCOMANGIANG",IF(ISNUMBER(SEARCH($V$37,T3565)),"WINCOMNINHTHUAN",IF(ISNUMBER(SEARCH($V$38,T3565)),"WINCOMTHAIBINH",IF(ISNUMBER(SEARCH($V$39,T3565)),"WINCOMGIALAI",IF(ISNUMBER(SEARCH($V$40,T3565)),"WINCOMHOABINH",IF(ISNUMBER(SEARCH($V$41,T3565)),"WINCOMQUANGNGAI",IF(ISNUMBER(SEARCH($V$42,T3565)),"WINCOMBINHTHUAN",IF(ISNUMBER(SEARCH($V$43,T3565)),"WINCOMDAKLAK",IF(ISNUMBER(SEARCH($V$44,T3565)),"WINCOMSOCTRANG",IF(ISNUMBER(SEARCH($V$45,T3565)),"WINCOMSONLA",IF(ISNUMBER(SEARCH($V$46,T3565)),"WINCOMKONTUM",IF(ISNUMBER(SEARCH($V$47,T3565)),"WINCOMPHUYEN",IF(ISNUMBER(SEARCH($V$48,T3565)),"WINCOMQUANGTRI",IF(ISNUMBER(SEARCH($V$49,T3565)),"WINCOMBINHDINH",IF(ISNUMBER(SEARCH($V$50,T3565)),"WINCOMCAOBANG",IF(ISNUMBER(SEARCH($V$51,T3565)),"WINCOMQUANGBINH",IF(ISNUMBER(SEARCH($V$52,T3565)),"WINCOMLAMDONG",IF(ISNUMBER(SEARCH($V$53,T3565)),"WINCOMVINHLONG",IF(ISNUMBER(SEARCH($V$54,T3565)),"WINCOMDONGTHAP",IF(ISNUMBER(SEARCH($V$55,T3565)),"WINCOMTIENGIANG",IF(ISNUMBER(SEARCH($V$56,T3565)),"WINCOMQUANGNINH",0))))))))))))))))))))))))))))))))))))))))))))))))))))))</f>
        <v>WINCOMHANOI</v>
      </c>
    </row>
    <row r="3566" spans="1:25" x14ac:dyDescent="0.2">
      <c r="A3566" t="s">
        <v>0</v>
      </c>
      <c r="B3566" t="s">
        <v>5411</v>
      </c>
      <c r="C3566" t="s">
        <v>31</v>
      </c>
      <c r="D3566" t="s">
        <v>123</v>
      </c>
      <c r="E3566" t="s">
        <v>4</v>
      </c>
      <c r="F3566" s="5">
        <f t="shared" si="221"/>
        <v>4</v>
      </c>
      <c r="G3566" s="2">
        <v>222380</v>
      </c>
      <c r="H3566" s="2">
        <v>244618.00000000003</v>
      </c>
      <c r="I3566" t="s">
        <v>5</v>
      </c>
      <c r="J3566" t="s">
        <v>124</v>
      </c>
      <c r="K3566" t="str">
        <f t="shared" si="222"/>
        <v>Tai heo muối gói 200g</v>
      </c>
      <c r="L3566" s="8" t="str">
        <f>VLOOKUP(K3566,'[1]Mã Misa'!$B$2:$D$74,2,0)</f>
        <v>Tai heo muối 200g</v>
      </c>
      <c r="M3566" s="8" t="str">
        <f>VLOOKUP(L3566,'[1]Mã Misa'!$C$2:$D$74,2,0)</f>
        <v>TH200</v>
      </c>
      <c r="N3566" s="2">
        <v>55595</v>
      </c>
      <c r="O3566" t="s">
        <v>5412</v>
      </c>
      <c r="P3566" s="8" t="str">
        <f t="shared" si="223"/>
        <v>0149719</v>
      </c>
      <c r="Q3566" s="8" t="e">
        <f t="array" ref="Q3566">IF(VLOOKUP(P3566,$AA$1:$AC$32,1,0)&lt;&gt;0,(P3566&amp;"A"),0)</f>
        <v>#N/A</v>
      </c>
      <c r="R3566" s="12">
        <v>44529</v>
      </c>
      <c r="S3566" t="s">
        <v>5396</v>
      </c>
      <c r="T3566" s="8" t="str">
        <f t="shared" si="224"/>
        <v>VM+ HNI 72</v>
      </c>
      <c r="U3566" t="s">
        <v>7249</v>
      </c>
      <c r="Y3566" t="str">
        <f t="array" ref="Y3566">IF(ISNUMBER(SEARCH($V$3,T3566)),"WINCOMHANOI",IF(ISNUMBER(SEARCH($V$4,T3566)),"WINCOMHOCHIMINH",IF(ISNUMBER(SEARCH($V$5,T3566)),"WINCOMDANANG",IF(ISNUMBER(SEARCH($V$6,T3566)),"WINCOMHAIDUONG",IF(ISNUMBER(SEARCH($V$7,T3566)),"WINCOMQUANGNINH",IF(ISNUMBER(SEARCH($V$8,T3566)),"WINCOMHAIPHONG",IF(ISNUMBER(SEARCH($V$9,T3566)),"WINCOMBACGIANG",IF(ISNUMBER(SEARCH($V$10,T3566)),"WINCOMBACNINH",IF(ISNUMBER(SEARCH($V$11,T3566)),"WINCOMPHUTHO",IF(ISNUMBER(SEARCH($V$12,T3566)),"WINCOMHATINH",IF(ISNUMBER(SEARCH($V$13,T3566)),"WINCOMTHAINGUYEN",IF(ISNUMBER(SEARCH($V$14,T3566)),"WINCOMKHANHHOA",IF(ISNUMBER(SEARCH($V$15,T3566)),"WINCOMHUNGYEN",IF(ISNUMBER(SEARCH($V$16,T3566)),"WINCOMNGHEAN",IF(ISNUMBER(SEARCH($V$17,T3566)),"WINCOMLAOCAI",IF(ISNUMBER(SEARCH($V$18,T3566)),"WINCOMVUNGTAU",IF(ISNUMBER(SEARCH($V$19,T3566)),"WINCOMBINHDUONG",IF(ISNUMBER(SEARCH($V$20,T3566)),"WINCOMKIENGIANG",IF(ISNUMBER(SEARCH($V$21,T3566)),"WINCOMHANAM",IF(ISNUMBER(SEARCH($V$22,T3566)),"WINCOMNAMDINH",IF(ISNUMBER(SEARCH($V$23,T3566)),"WINCOMLANGSON",IF(ISNUMBER(SEARCH($V$24,T3566)),"WINCOMTHANHHOA",IF(ISNUMBER(SEARCH($V$25,T3566)),"WINCOMYENBAI",IF(ISNUMBER(SEARCH($V$26,T3566)),"WINCOMTUYENQUANG",IF(ISNUMBER(SEARCH($V$27,T3566)),"WINCOMHUE",IF(ISNUMBER(SEARCH($V$28,T3566)),"WINCOMQUANGNAM",IF(ISNUMBER(SEARCH($V$29,T3566)),"WINCOMVINHPHUC",IF(ISNUMBER(SEARCH($V$30,T3566)),"WINCOMHAGIANG",IF(ISNUMBER(SEARCH($V$31,T3566)),"WINCOMNINHBINH",IF(ISNUMBER(SEARCH($V$32,T3566)),"WINCOMTRAVINH",IF(ISNUMBER(SEARCH($V$33,T3566)),"WINCOMCANTHO",IF(ISNUMBER(SEARCH($V$34,T3566)),"WINCOMBENTRE",IF(ISNUMBER(SEARCH($V$35,T3566)),"WINCOMCAMAU",IF(ISNUMBER(SEARCH($V$36,T3566)),"WINCOMANGIANG",IF(ISNUMBER(SEARCH($V$37,T3566)),"WINCOMNINHTHUAN",IF(ISNUMBER(SEARCH($V$38,T3566)),"WINCOMTHAIBINH",IF(ISNUMBER(SEARCH($V$39,T3566)),"WINCOMGIALAI",IF(ISNUMBER(SEARCH($V$40,T3566)),"WINCOMHOABINH",IF(ISNUMBER(SEARCH($V$41,T3566)),"WINCOMQUANGNGAI",IF(ISNUMBER(SEARCH($V$42,T3566)),"WINCOMBINHTHUAN",IF(ISNUMBER(SEARCH($V$43,T3566)),"WINCOMDAKLAK",IF(ISNUMBER(SEARCH($V$44,T3566)),"WINCOMSOCTRANG",IF(ISNUMBER(SEARCH($V$45,T3566)),"WINCOMSONLA",IF(ISNUMBER(SEARCH($V$46,T3566)),"WINCOMKONTUM",IF(ISNUMBER(SEARCH($V$47,T3566)),"WINCOMPHUYEN",IF(ISNUMBER(SEARCH($V$48,T3566)),"WINCOMQUANGTRI",IF(ISNUMBER(SEARCH($V$49,T3566)),"WINCOMBINHDINH",IF(ISNUMBER(SEARCH($V$50,T3566)),"WINCOMCAOBANG",IF(ISNUMBER(SEARCH($V$51,T3566)),"WINCOMQUANGBINH",IF(ISNUMBER(SEARCH($V$52,T3566)),"WINCOMLAMDONG",IF(ISNUMBER(SEARCH($V$53,T3566)),"WINCOMVINHLONG",IF(ISNUMBER(SEARCH($V$54,T3566)),"WINCOMDONGTHAP",IF(ISNUMBER(SEARCH($V$55,T3566)),"WINCOMTIENGIANG",IF(ISNUMBER(SEARCH($V$56,T3566)),"WINCOMQUANGNINH",0))))))))))))))))))))))))))))))))))))))))))))))))))))))</f>
        <v>WINCOMHANOI</v>
      </c>
    </row>
    <row r="3567" spans="1:25" x14ac:dyDescent="0.2">
      <c r="A3567" t="s">
        <v>0</v>
      </c>
      <c r="B3567" t="s">
        <v>5413</v>
      </c>
      <c r="C3567" t="s">
        <v>2</v>
      </c>
      <c r="D3567" t="s">
        <v>199</v>
      </c>
      <c r="E3567" t="s">
        <v>106</v>
      </c>
      <c r="F3567" s="5">
        <f t="shared" si="221"/>
        <v>1</v>
      </c>
      <c r="G3567" s="2">
        <v>198450</v>
      </c>
      <c r="H3567" s="2">
        <v>198450</v>
      </c>
      <c r="I3567" t="s">
        <v>5</v>
      </c>
      <c r="J3567" t="s">
        <v>200</v>
      </c>
      <c r="K3567" t="str">
        <f t="shared" si="222"/>
        <v xml:space="preserve"> Tôm mũ ni nguyên con 450g</v>
      </c>
      <c r="L3567" s="8" t="str">
        <f>VLOOKUP(K3567,'[1]Mã Misa'!$B$2:$D$74,2,0)</f>
        <v>Tôm mũ ni nguyên con 450g</v>
      </c>
      <c r="M3567" s="8" t="str">
        <f>VLOOKUP(L3567,'[1]Mã Misa'!$C$2:$D$74,2,0)</f>
        <v>TNC450</v>
      </c>
      <c r="N3567" s="2">
        <v>198450</v>
      </c>
      <c r="O3567" t="s">
        <v>5414</v>
      </c>
      <c r="P3567" s="8" t="str">
        <f t="shared" si="223"/>
        <v>0045439</v>
      </c>
      <c r="Q3567" s="8" t="e">
        <f t="array" ref="Q3567">IF(VLOOKUP(P3567,$AA$1:$AC$32,1,0)&lt;&gt;0,(P3567&amp;"A"),0)</f>
        <v>#N/A</v>
      </c>
      <c r="R3567" s="12">
        <v>44529</v>
      </c>
      <c r="S3567" t="s">
        <v>2859</v>
      </c>
      <c r="T3567" s="8" t="str">
        <f t="shared" si="224"/>
        <v>VM+ HCM B5</v>
      </c>
      <c r="U3567" t="s">
        <v>6761</v>
      </c>
      <c r="Y3567" t="str">
        <f t="array" ref="Y3567">IF(ISNUMBER(SEARCH($V$3,T3567)),"WINCOMHANOI",IF(ISNUMBER(SEARCH($V$4,T3567)),"WINCOMHOCHIMINH",IF(ISNUMBER(SEARCH($V$5,T3567)),"WINCOMDANANG",IF(ISNUMBER(SEARCH($V$6,T3567)),"WINCOMHAIDUONG",IF(ISNUMBER(SEARCH($V$7,T3567)),"WINCOMQUANGNINH",IF(ISNUMBER(SEARCH($V$8,T3567)),"WINCOMHAIPHONG",IF(ISNUMBER(SEARCH($V$9,T3567)),"WINCOMBACGIANG",IF(ISNUMBER(SEARCH($V$10,T3567)),"WINCOMBACNINH",IF(ISNUMBER(SEARCH($V$11,T3567)),"WINCOMPHUTHO",IF(ISNUMBER(SEARCH($V$12,T3567)),"WINCOMHATINH",IF(ISNUMBER(SEARCH($V$13,T3567)),"WINCOMTHAINGUYEN",IF(ISNUMBER(SEARCH($V$14,T3567)),"WINCOMKHANHHOA",IF(ISNUMBER(SEARCH($V$15,T3567)),"WINCOMHUNGYEN",IF(ISNUMBER(SEARCH($V$16,T3567)),"WINCOMNGHEAN",IF(ISNUMBER(SEARCH($V$17,T3567)),"WINCOMLAOCAI",IF(ISNUMBER(SEARCH($V$18,T3567)),"WINCOMVUNGTAU",IF(ISNUMBER(SEARCH($V$19,T3567)),"WINCOMBINHDUONG",IF(ISNUMBER(SEARCH($V$20,T3567)),"WINCOMKIENGIANG",IF(ISNUMBER(SEARCH($V$21,T3567)),"WINCOMHANAM",IF(ISNUMBER(SEARCH($V$22,T3567)),"WINCOMNAMDINH",IF(ISNUMBER(SEARCH($V$23,T3567)),"WINCOMLANGSON",IF(ISNUMBER(SEARCH($V$24,T3567)),"WINCOMTHANHHOA",IF(ISNUMBER(SEARCH($V$25,T3567)),"WINCOMYENBAI",IF(ISNUMBER(SEARCH($V$26,T3567)),"WINCOMTUYENQUANG",IF(ISNUMBER(SEARCH($V$27,T3567)),"WINCOMHUE",IF(ISNUMBER(SEARCH($V$28,T3567)),"WINCOMQUANGNAM",IF(ISNUMBER(SEARCH($V$29,T3567)),"WINCOMVINHPHUC",IF(ISNUMBER(SEARCH($V$30,T3567)),"WINCOMHAGIANG",IF(ISNUMBER(SEARCH($V$31,T3567)),"WINCOMNINHBINH",IF(ISNUMBER(SEARCH($V$32,T3567)),"WINCOMTRAVINH",IF(ISNUMBER(SEARCH($V$33,T3567)),"WINCOMCANTHO",IF(ISNUMBER(SEARCH($V$34,T3567)),"WINCOMBENTRE",IF(ISNUMBER(SEARCH($V$35,T3567)),"WINCOMCAMAU",IF(ISNUMBER(SEARCH($V$36,T3567)),"WINCOMANGIANG",IF(ISNUMBER(SEARCH($V$37,T3567)),"WINCOMNINHTHUAN",IF(ISNUMBER(SEARCH($V$38,T3567)),"WINCOMTHAIBINH",IF(ISNUMBER(SEARCH($V$39,T3567)),"WINCOMGIALAI",IF(ISNUMBER(SEARCH($V$40,T3567)),"WINCOMHOABINH",IF(ISNUMBER(SEARCH($V$41,T3567)),"WINCOMQUANGNGAI",IF(ISNUMBER(SEARCH($V$42,T3567)),"WINCOMBINHTHUAN",IF(ISNUMBER(SEARCH($V$43,T3567)),"WINCOMDAKLAK",IF(ISNUMBER(SEARCH($V$44,T3567)),"WINCOMSOCTRANG",IF(ISNUMBER(SEARCH($V$45,T3567)),"WINCOMSONLA",IF(ISNUMBER(SEARCH($V$46,T3567)),"WINCOMKONTUM",IF(ISNUMBER(SEARCH($V$47,T3567)),"WINCOMPHUYEN",IF(ISNUMBER(SEARCH($V$48,T3567)),"WINCOMQUANGTRI",IF(ISNUMBER(SEARCH($V$49,T3567)),"WINCOMBINHDINH",IF(ISNUMBER(SEARCH($V$50,T3567)),"WINCOMCAOBANG",IF(ISNUMBER(SEARCH($V$51,T3567)),"WINCOMQUANGBINH",IF(ISNUMBER(SEARCH($V$52,T3567)),"WINCOMLAMDONG",IF(ISNUMBER(SEARCH($V$53,T3567)),"WINCOMVINHLONG",IF(ISNUMBER(SEARCH($V$54,T3567)),"WINCOMDONGTHAP",IF(ISNUMBER(SEARCH($V$55,T3567)),"WINCOMTIENGIANG",IF(ISNUMBER(SEARCH($V$56,T3567)),"WINCOMQUANGNINH",0))))))))))))))))))))))))))))))))))))))))))))))))))))))</f>
        <v>WINCOMHOCHIMINH</v>
      </c>
    </row>
    <row r="3568" spans="1:25" x14ac:dyDescent="0.2">
      <c r="A3568" t="s">
        <v>0</v>
      </c>
      <c r="B3568" t="s">
        <v>5413</v>
      </c>
      <c r="C3568" t="s">
        <v>31</v>
      </c>
      <c r="D3568" t="s">
        <v>100</v>
      </c>
      <c r="E3568" t="s">
        <v>4</v>
      </c>
      <c r="F3568" s="5">
        <f t="shared" si="221"/>
        <v>1</v>
      </c>
      <c r="G3568" s="2">
        <v>61250</v>
      </c>
      <c r="H3568" s="2">
        <v>67375</v>
      </c>
      <c r="I3568" t="s">
        <v>5</v>
      </c>
      <c r="J3568" t="s">
        <v>101</v>
      </c>
      <c r="K3568" t="str">
        <f t="shared" si="222"/>
        <v xml:space="preserve"> Ghẹ farci 150g</v>
      </c>
      <c r="L3568" s="8" t="str">
        <f>VLOOKUP(K3568,'[1]Mã Misa'!$B$2:$D$74,2,0)</f>
        <v>Ghẹ farci 150g</v>
      </c>
      <c r="M3568" s="8" t="str">
        <f>VLOOKUP(L3568,'[1]Mã Misa'!$C$2:$D$74,2,0)</f>
        <v>GHEFARCI150</v>
      </c>
      <c r="N3568" s="2">
        <v>61250</v>
      </c>
      <c r="O3568" t="s">
        <v>5414</v>
      </c>
      <c r="P3568" s="8" t="str">
        <f t="shared" si="223"/>
        <v>0045439</v>
      </c>
      <c r="Q3568" s="8" t="e">
        <f t="array" ref="Q3568">IF(VLOOKUP(P3568,$AA$1:$AC$32,1,0)&lt;&gt;0,(P3568&amp;"A"),0)</f>
        <v>#N/A</v>
      </c>
      <c r="R3568" s="12">
        <v>44529</v>
      </c>
      <c r="S3568" t="s">
        <v>2859</v>
      </c>
      <c r="T3568" s="8" t="str">
        <f t="shared" si="224"/>
        <v>VM+ HCM B5</v>
      </c>
      <c r="U3568" t="s">
        <v>6761</v>
      </c>
      <c r="Y3568" t="str">
        <f t="array" ref="Y3568">IF(ISNUMBER(SEARCH($V$3,T3568)),"WINCOMHANOI",IF(ISNUMBER(SEARCH($V$4,T3568)),"WINCOMHOCHIMINH",IF(ISNUMBER(SEARCH($V$5,T3568)),"WINCOMDANANG",IF(ISNUMBER(SEARCH($V$6,T3568)),"WINCOMHAIDUONG",IF(ISNUMBER(SEARCH($V$7,T3568)),"WINCOMQUANGNINH",IF(ISNUMBER(SEARCH($V$8,T3568)),"WINCOMHAIPHONG",IF(ISNUMBER(SEARCH($V$9,T3568)),"WINCOMBACGIANG",IF(ISNUMBER(SEARCH($V$10,T3568)),"WINCOMBACNINH",IF(ISNUMBER(SEARCH($V$11,T3568)),"WINCOMPHUTHO",IF(ISNUMBER(SEARCH($V$12,T3568)),"WINCOMHATINH",IF(ISNUMBER(SEARCH($V$13,T3568)),"WINCOMTHAINGUYEN",IF(ISNUMBER(SEARCH($V$14,T3568)),"WINCOMKHANHHOA",IF(ISNUMBER(SEARCH($V$15,T3568)),"WINCOMHUNGYEN",IF(ISNUMBER(SEARCH($V$16,T3568)),"WINCOMNGHEAN",IF(ISNUMBER(SEARCH($V$17,T3568)),"WINCOMLAOCAI",IF(ISNUMBER(SEARCH($V$18,T3568)),"WINCOMVUNGTAU",IF(ISNUMBER(SEARCH($V$19,T3568)),"WINCOMBINHDUONG",IF(ISNUMBER(SEARCH($V$20,T3568)),"WINCOMKIENGIANG",IF(ISNUMBER(SEARCH($V$21,T3568)),"WINCOMHANAM",IF(ISNUMBER(SEARCH($V$22,T3568)),"WINCOMNAMDINH",IF(ISNUMBER(SEARCH($V$23,T3568)),"WINCOMLANGSON",IF(ISNUMBER(SEARCH($V$24,T3568)),"WINCOMTHANHHOA",IF(ISNUMBER(SEARCH($V$25,T3568)),"WINCOMYENBAI",IF(ISNUMBER(SEARCH($V$26,T3568)),"WINCOMTUYENQUANG",IF(ISNUMBER(SEARCH($V$27,T3568)),"WINCOMHUE",IF(ISNUMBER(SEARCH($V$28,T3568)),"WINCOMQUANGNAM",IF(ISNUMBER(SEARCH($V$29,T3568)),"WINCOMVINHPHUC",IF(ISNUMBER(SEARCH($V$30,T3568)),"WINCOMHAGIANG",IF(ISNUMBER(SEARCH($V$31,T3568)),"WINCOMNINHBINH",IF(ISNUMBER(SEARCH($V$32,T3568)),"WINCOMTRAVINH",IF(ISNUMBER(SEARCH($V$33,T3568)),"WINCOMCANTHO",IF(ISNUMBER(SEARCH($V$34,T3568)),"WINCOMBENTRE",IF(ISNUMBER(SEARCH($V$35,T3568)),"WINCOMCAMAU",IF(ISNUMBER(SEARCH($V$36,T3568)),"WINCOMANGIANG",IF(ISNUMBER(SEARCH($V$37,T3568)),"WINCOMNINHTHUAN",IF(ISNUMBER(SEARCH($V$38,T3568)),"WINCOMTHAIBINH",IF(ISNUMBER(SEARCH($V$39,T3568)),"WINCOMGIALAI",IF(ISNUMBER(SEARCH($V$40,T3568)),"WINCOMHOABINH",IF(ISNUMBER(SEARCH($V$41,T3568)),"WINCOMQUANGNGAI",IF(ISNUMBER(SEARCH($V$42,T3568)),"WINCOMBINHTHUAN",IF(ISNUMBER(SEARCH($V$43,T3568)),"WINCOMDAKLAK",IF(ISNUMBER(SEARCH($V$44,T3568)),"WINCOMSOCTRANG",IF(ISNUMBER(SEARCH($V$45,T3568)),"WINCOMSONLA",IF(ISNUMBER(SEARCH($V$46,T3568)),"WINCOMKONTUM",IF(ISNUMBER(SEARCH($V$47,T3568)),"WINCOMPHUYEN",IF(ISNUMBER(SEARCH($V$48,T3568)),"WINCOMQUANGTRI",IF(ISNUMBER(SEARCH($V$49,T3568)),"WINCOMBINHDINH",IF(ISNUMBER(SEARCH($V$50,T3568)),"WINCOMCAOBANG",IF(ISNUMBER(SEARCH($V$51,T3568)),"WINCOMQUANGBINH",IF(ISNUMBER(SEARCH($V$52,T3568)),"WINCOMLAMDONG",IF(ISNUMBER(SEARCH($V$53,T3568)),"WINCOMVINHLONG",IF(ISNUMBER(SEARCH($V$54,T3568)),"WINCOMDONGTHAP",IF(ISNUMBER(SEARCH($V$55,T3568)),"WINCOMTIENGIANG",IF(ISNUMBER(SEARCH($V$56,T3568)),"WINCOMQUANGNINH",0))))))))))))))))))))))))))))))))))))))))))))))))))))))</f>
        <v>WINCOMHOCHIMINH</v>
      </c>
    </row>
    <row r="3569" spans="1:25" x14ac:dyDescent="0.2">
      <c r="A3569" t="s">
        <v>0</v>
      </c>
      <c r="B3569" t="s">
        <v>5415</v>
      </c>
      <c r="C3569" t="s">
        <v>2</v>
      </c>
      <c r="D3569" t="s">
        <v>10</v>
      </c>
      <c r="E3569" t="s">
        <v>4</v>
      </c>
      <c r="F3569" s="5">
        <f t="shared" si="221"/>
        <v>1</v>
      </c>
      <c r="G3569" s="2">
        <v>61050</v>
      </c>
      <c r="H3569" s="2">
        <v>67155</v>
      </c>
      <c r="I3569" t="s">
        <v>5</v>
      </c>
      <c r="J3569" t="s">
        <v>11</v>
      </c>
      <c r="K3569" t="str">
        <f t="shared" si="222"/>
        <v>_Giò sụn gà 250g</v>
      </c>
      <c r="L3569" s="8" t="str">
        <f>VLOOKUP(K3569,'[1]Mã Misa'!$B$2:$D$74,2,0)</f>
        <v>Giò sụn gà 250g</v>
      </c>
      <c r="M3569" s="8" t="str">
        <f>VLOOKUP(L3569,'[1]Mã Misa'!$C$2:$D$74,2,0)</f>
        <v>GSG250</v>
      </c>
      <c r="N3569" s="2">
        <v>61050</v>
      </c>
      <c r="O3569" t="s">
        <v>5416</v>
      </c>
      <c r="P3569" s="8" t="str">
        <f t="shared" si="223"/>
        <v>0045440</v>
      </c>
      <c r="Q3569" s="8" t="e">
        <f t="array" ref="Q3569">IF(VLOOKUP(P3569,$AA$1:$AC$32,1,0)&lt;&gt;0,(P3569&amp;"A"),0)</f>
        <v>#N/A</v>
      </c>
      <c r="R3569" s="12">
        <v>44529</v>
      </c>
      <c r="S3569" t="s">
        <v>2859</v>
      </c>
      <c r="T3569" s="8" t="str">
        <f t="shared" si="224"/>
        <v>VM+ HCM B5</v>
      </c>
      <c r="U3569" t="s">
        <v>6761</v>
      </c>
      <c r="Y3569" t="str">
        <f t="array" ref="Y3569">IF(ISNUMBER(SEARCH($V$3,T3569)),"WINCOMHANOI",IF(ISNUMBER(SEARCH($V$4,T3569)),"WINCOMHOCHIMINH",IF(ISNUMBER(SEARCH($V$5,T3569)),"WINCOMDANANG",IF(ISNUMBER(SEARCH($V$6,T3569)),"WINCOMHAIDUONG",IF(ISNUMBER(SEARCH($V$7,T3569)),"WINCOMQUANGNINH",IF(ISNUMBER(SEARCH($V$8,T3569)),"WINCOMHAIPHONG",IF(ISNUMBER(SEARCH($V$9,T3569)),"WINCOMBACGIANG",IF(ISNUMBER(SEARCH($V$10,T3569)),"WINCOMBACNINH",IF(ISNUMBER(SEARCH($V$11,T3569)),"WINCOMPHUTHO",IF(ISNUMBER(SEARCH($V$12,T3569)),"WINCOMHATINH",IF(ISNUMBER(SEARCH($V$13,T3569)),"WINCOMTHAINGUYEN",IF(ISNUMBER(SEARCH($V$14,T3569)),"WINCOMKHANHHOA",IF(ISNUMBER(SEARCH($V$15,T3569)),"WINCOMHUNGYEN",IF(ISNUMBER(SEARCH($V$16,T3569)),"WINCOMNGHEAN",IF(ISNUMBER(SEARCH($V$17,T3569)),"WINCOMLAOCAI",IF(ISNUMBER(SEARCH($V$18,T3569)),"WINCOMVUNGTAU",IF(ISNUMBER(SEARCH($V$19,T3569)),"WINCOMBINHDUONG",IF(ISNUMBER(SEARCH($V$20,T3569)),"WINCOMKIENGIANG",IF(ISNUMBER(SEARCH($V$21,T3569)),"WINCOMHANAM",IF(ISNUMBER(SEARCH($V$22,T3569)),"WINCOMNAMDINH",IF(ISNUMBER(SEARCH($V$23,T3569)),"WINCOMLANGSON",IF(ISNUMBER(SEARCH($V$24,T3569)),"WINCOMTHANHHOA",IF(ISNUMBER(SEARCH($V$25,T3569)),"WINCOMYENBAI",IF(ISNUMBER(SEARCH($V$26,T3569)),"WINCOMTUYENQUANG",IF(ISNUMBER(SEARCH($V$27,T3569)),"WINCOMHUE",IF(ISNUMBER(SEARCH($V$28,T3569)),"WINCOMQUANGNAM",IF(ISNUMBER(SEARCH($V$29,T3569)),"WINCOMVINHPHUC",IF(ISNUMBER(SEARCH($V$30,T3569)),"WINCOMHAGIANG",IF(ISNUMBER(SEARCH($V$31,T3569)),"WINCOMNINHBINH",IF(ISNUMBER(SEARCH($V$32,T3569)),"WINCOMTRAVINH",IF(ISNUMBER(SEARCH($V$33,T3569)),"WINCOMCANTHO",IF(ISNUMBER(SEARCH($V$34,T3569)),"WINCOMBENTRE",IF(ISNUMBER(SEARCH($V$35,T3569)),"WINCOMCAMAU",IF(ISNUMBER(SEARCH($V$36,T3569)),"WINCOMANGIANG",IF(ISNUMBER(SEARCH($V$37,T3569)),"WINCOMNINHTHUAN",IF(ISNUMBER(SEARCH($V$38,T3569)),"WINCOMTHAIBINH",IF(ISNUMBER(SEARCH($V$39,T3569)),"WINCOMGIALAI",IF(ISNUMBER(SEARCH($V$40,T3569)),"WINCOMHOABINH",IF(ISNUMBER(SEARCH($V$41,T3569)),"WINCOMQUANGNGAI",IF(ISNUMBER(SEARCH($V$42,T3569)),"WINCOMBINHTHUAN",IF(ISNUMBER(SEARCH($V$43,T3569)),"WINCOMDAKLAK",IF(ISNUMBER(SEARCH($V$44,T3569)),"WINCOMSOCTRANG",IF(ISNUMBER(SEARCH($V$45,T3569)),"WINCOMSONLA",IF(ISNUMBER(SEARCH($V$46,T3569)),"WINCOMKONTUM",IF(ISNUMBER(SEARCH($V$47,T3569)),"WINCOMPHUYEN",IF(ISNUMBER(SEARCH($V$48,T3569)),"WINCOMQUANGTRI",IF(ISNUMBER(SEARCH($V$49,T3569)),"WINCOMBINHDINH",IF(ISNUMBER(SEARCH($V$50,T3569)),"WINCOMCAOBANG",IF(ISNUMBER(SEARCH($V$51,T3569)),"WINCOMQUANGBINH",IF(ISNUMBER(SEARCH($V$52,T3569)),"WINCOMLAMDONG",IF(ISNUMBER(SEARCH($V$53,T3569)),"WINCOMVINHLONG",IF(ISNUMBER(SEARCH($V$54,T3569)),"WINCOMDONGTHAP",IF(ISNUMBER(SEARCH($V$55,T3569)),"WINCOMTIENGIANG",IF(ISNUMBER(SEARCH($V$56,T3569)),"WINCOMQUANGNINH",0))))))))))))))))))))))))))))))))))))))))))))))))))))))</f>
        <v>WINCOMHOCHIMINH</v>
      </c>
    </row>
    <row r="3570" spans="1:25" x14ac:dyDescent="0.2">
      <c r="A3570" t="s">
        <v>0</v>
      </c>
      <c r="B3570" t="s">
        <v>5417</v>
      </c>
      <c r="C3570" t="s">
        <v>2</v>
      </c>
      <c r="D3570" t="s">
        <v>32</v>
      </c>
      <c r="E3570" t="s">
        <v>4</v>
      </c>
      <c r="F3570" s="5">
        <f t="shared" si="221"/>
        <v>3</v>
      </c>
      <c r="G3570" s="2">
        <v>178200</v>
      </c>
      <c r="H3570" s="2">
        <v>196020.00000000003</v>
      </c>
      <c r="I3570" t="s">
        <v>5</v>
      </c>
      <c r="J3570" t="s">
        <v>33</v>
      </c>
      <c r="K3570" t="str">
        <f t="shared" si="222"/>
        <v>_Giò lụa 250g</v>
      </c>
      <c r="L3570" s="8" t="str">
        <f>VLOOKUP(K3570,'[1]Mã Misa'!$B$2:$D$74,2,0)</f>
        <v>Giò lụa 250g</v>
      </c>
      <c r="M3570" s="8" t="str">
        <f>VLOOKUP(L3570,'[1]Mã Misa'!$C$2:$D$74,2,0)</f>
        <v>GL250</v>
      </c>
      <c r="N3570" s="2">
        <v>59400</v>
      </c>
      <c r="O3570" t="s">
        <v>5418</v>
      </c>
      <c r="P3570" s="8" t="str">
        <f t="shared" si="223"/>
        <v>0003144</v>
      </c>
      <c r="Q3570" s="8" t="e">
        <f t="array" ref="Q3570">IF(VLOOKUP(P3570,$AA$1:$AC$32,1,0)&lt;&gt;0,(P3570&amp;"A"),0)</f>
        <v>#N/A</v>
      </c>
      <c r="R3570" s="12">
        <v>44529</v>
      </c>
      <c r="S3570" t="s">
        <v>379</v>
      </c>
      <c r="T3570" s="8" t="str">
        <f t="shared" si="224"/>
        <v>VM+ NAN 15</v>
      </c>
      <c r="U3570" t="s">
        <v>6081</v>
      </c>
      <c r="Y3570" t="str">
        <f t="array" ref="Y3570">IF(ISNUMBER(SEARCH($V$3,T3570)),"WINCOMHANOI",IF(ISNUMBER(SEARCH($V$4,T3570)),"WINCOMHOCHIMINH",IF(ISNUMBER(SEARCH($V$5,T3570)),"WINCOMDANANG",IF(ISNUMBER(SEARCH($V$6,T3570)),"WINCOMHAIDUONG",IF(ISNUMBER(SEARCH($V$7,T3570)),"WINCOMQUANGNINH",IF(ISNUMBER(SEARCH($V$8,T3570)),"WINCOMHAIPHONG",IF(ISNUMBER(SEARCH($V$9,T3570)),"WINCOMBACGIANG",IF(ISNUMBER(SEARCH($V$10,T3570)),"WINCOMBACNINH",IF(ISNUMBER(SEARCH($V$11,T3570)),"WINCOMPHUTHO",IF(ISNUMBER(SEARCH($V$12,T3570)),"WINCOMHATINH",IF(ISNUMBER(SEARCH($V$13,T3570)),"WINCOMTHAINGUYEN",IF(ISNUMBER(SEARCH($V$14,T3570)),"WINCOMKHANHHOA",IF(ISNUMBER(SEARCH($V$15,T3570)),"WINCOMHUNGYEN",IF(ISNUMBER(SEARCH($V$16,T3570)),"WINCOMNGHEAN",IF(ISNUMBER(SEARCH($V$17,T3570)),"WINCOMLAOCAI",IF(ISNUMBER(SEARCH($V$18,T3570)),"WINCOMVUNGTAU",IF(ISNUMBER(SEARCH($V$19,T3570)),"WINCOMBINHDUONG",IF(ISNUMBER(SEARCH($V$20,T3570)),"WINCOMKIENGIANG",IF(ISNUMBER(SEARCH($V$21,T3570)),"WINCOMHANAM",IF(ISNUMBER(SEARCH($V$22,T3570)),"WINCOMNAMDINH",IF(ISNUMBER(SEARCH($V$23,T3570)),"WINCOMLANGSON",IF(ISNUMBER(SEARCH($V$24,T3570)),"WINCOMTHANHHOA",IF(ISNUMBER(SEARCH($V$25,T3570)),"WINCOMYENBAI",IF(ISNUMBER(SEARCH($V$26,T3570)),"WINCOMTUYENQUANG",IF(ISNUMBER(SEARCH($V$27,T3570)),"WINCOMHUE",IF(ISNUMBER(SEARCH($V$28,T3570)),"WINCOMQUANGNAM",IF(ISNUMBER(SEARCH($V$29,T3570)),"WINCOMVINHPHUC",IF(ISNUMBER(SEARCH($V$30,T3570)),"WINCOMHAGIANG",IF(ISNUMBER(SEARCH($V$31,T3570)),"WINCOMNINHBINH",IF(ISNUMBER(SEARCH($V$32,T3570)),"WINCOMTRAVINH",IF(ISNUMBER(SEARCH($V$33,T3570)),"WINCOMCANTHO",IF(ISNUMBER(SEARCH($V$34,T3570)),"WINCOMBENTRE",IF(ISNUMBER(SEARCH($V$35,T3570)),"WINCOMCAMAU",IF(ISNUMBER(SEARCH($V$36,T3570)),"WINCOMANGIANG",IF(ISNUMBER(SEARCH($V$37,T3570)),"WINCOMNINHTHUAN",IF(ISNUMBER(SEARCH($V$38,T3570)),"WINCOMTHAIBINH",IF(ISNUMBER(SEARCH($V$39,T3570)),"WINCOMGIALAI",IF(ISNUMBER(SEARCH($V$40,T3570)),"WINCOMHOABINH",IF(ISNUMBER(SEARCH($V$41,T3570)),"WINCOMQUANGNGAI",IF(ISNUMBER(SEARCH($V$42,T3570)),"WINCOMBINHTHUAN",IF(ISNUMBER(SEARCH($V$43,T3570)),"WINCOMDAKLAK",IF(ISNUMBER(SEARCH($V$44,T3570)),"WINCOMSOCTRANG",IF(ISNUMBER(SEARCH($V$45,T3570)),"WINCOMSONLA",IF(ISNUMBER(SEARCH($V$46,T3570)),"WINCOMKONTUM",IF(ISNUMBER(SEARCH($V$47,T3570)),"WINCOMPHUYEN",IF(ISNUMBER(SEARCH($V$48,T3570)),"WINCOMQUANGTRI",IF(ISNUMBER(SEARCH($V$49,T3570)),"WINCOMBINHDINH",IF(ISNUMBER(SEARCH($V$50,T3570)),"WINCOMCAOBANG",IF(ISNUMBER(SEARCH($V$51,T3570)),"WINCOMQUANGBINH",IF(ISNUMBER(SEARCH($V$52,T3570)),"WINCOMLAMDONG",IF(ISNUMBER(SEARCH($V$53,T3570)),"WINCOMVINHLONG",IF(ISNUMBER(SEARCH($V$54,T3570)),"WINCOMDONGTHAP",IF(ISNUMBER(SEARCH($V$55,T3570)),"WINCOMTIENGIANG",IF(ISNUMBER(SEARCH($V$56,T3570)),"WINCOMQUANGNINH",0))))))))))))))))))))))))))))))))))))))))))))))))))))))</f>
        <v>WINCOMNGHEAN</v>
      </c>
    </row>
    <row r="3571" spans="1:25" x14ac:dyDescent="0.2">
      <c r="A3571" t="s">
        <v>0</v>
      </c>
      <c r="B3571" t="s">
        <v>5419</v>
      </c>
      <c r="C3571" t="s">
        <v>2</v>
      </c>
      <c r="D3571" t="s">
        <v>20</v>
      </c>
      <c r="E3571" t="s">
        <v>4</v>
      </c>
      <c r="F3571" s="5">
        <f t="shared" si="221"/>
        <v>2</v>
      </c>
      <c r="G3571" s="2">
        <v>100364</v>
      </c>
      <c r="H3571" s="2">
        <v>110400.40000000001</v>
      </c>
      <c r="I3571" t="s">
        <v>5</v>
      </c>
      <c r="J3571" t="s">
        <v>21</v>
      </c>
      <c r="K3571" t="str">
        <f t="shared" si="222"/>
        <v>Giò tai lưỡi xào gói 250g</v>
      </c>
      <c r="L3571" s="8" t="str">
        <f>VLOOKUP(K3571,'[1]Mã Misa'!$B$2:$D$74,2,0)</f>
        <v>Giò Tai Lưỡi Xào 250g</v>
      </c>
      <c r="M3571" s="8" t="str">
        <f>VLOOKUP(L3571,'[1]Mã Misa'!$C$2:$D$74,2,0)</f>
        <v>GTLX250G</v>
      </c>
      <c r="N3571" s="2">
        <v>50182</v>
      </c>
      <c r="O3571" t="s">
        <v>5420</v>
      </c>
      <c r="P3571" s="8" t="str">
        <f t="shared" si="223"/>
        <v>0149736</v>
      </c>
      <c r="Q3571" s="8" t="e">
        <f t="array" ref="Q3571">IF(VLOOKUP(P3571,$AA$1:$AC$32,1,0)&lt;&gt;0,(P3571&amp;"A"),0)</f>
        <v>#N/A</v>
      </c>
      <c r="R3571" s="12">
        <v>44529</v>
      </c>
      <c r="S3571" t="s">
        <v>934</v>
      </c>
      <c r="T3571" s="8" t="str">
        <f t="shared" si="224"/>
        <v>VM+ HNI 14</v>
      </c>
      <c r="U3571" t="s">
        <v>6251</v>
      </c>
      <c r="Y3571" t="str">
        <f t="array" ref="Y3571">IF(ISNUMBER(SEARCH($V$3,T3571)),"WINCOMHANOI",IF(ISNUMBER(SEARCH($V$4,T3571)),"WINCOMHOCHIMINH",IF(ISNUMBER(SEARCH($V$5,T3571)),"WINCOMDANANG",IF(ISNUMBER(SEARCH($V$6,T3571)),"WINCOMHAIDUONG",IF(ISNUMBER(SEARCH($V$7,T3571)),"WINCOMQUANGNINH",IF(ISNUMBER(SEARCH($V$8,T3571)),"WINCOMHAIPHONG",IF(ISNUMBER(SEARCH($V$9,T3571)),"WINCOMBACGIANG",IF(ISNUMBER(SEARCH($V$10,T3571)),"WINCOMBACNINH",IF(ISNUMBER(SEARCH($V$11,T3571)),"WINCOMPHUTHO",IF(ISNUMBER(SEARCH($V$12,T3571)),"WINCOMHATINH",IF(ISNUMBER(SEARCH($V$13,T3571)),"WINCOMTHAINGUYEN",IF(ISNUMBER(SEARCH($V$14,T3571)),"WINCOMKHANHHOA",IF(ISNUMBER(SEARCH($V$15,T3571)),"WINCOMHUNGYEN",IF(ISNUMBER(SEARCH($V$16,T3571)),"WINCOMNGHEAN",IF(ISNUMBER(SEARCH($V$17,T3571)),"WINCOMLAOCAI",IF(ISNUMBER(SEARCH($V$18,T3571)),"WINCOMVUNGTAU",IF(ISNUMBER(SEARCH($V$19,T3571)),"WINCOMBINHDUONG",IF(ISNUMBER(SEARCH($V$20,T3571)),"WINCOMKIENGIANG",IF(ISNUMBER(SEARCH($V$21,T3571)),"WINCOMHANAM",IF(ISNUMBER(SEARCH($V$22,T3571)),"WINCOMNAMDINH",IF(ISNUMBER(SEARCH($V$23,T3571)),"WINCOMLANGSON",IF(ISNUMBER(SEARCH($V$24,T3571)),"WINCOMTHANHHOA",IF(ISNUMBER(SEARCH($V$25,T3571)),"WINCOMYENBAI",IF(ISNUMBER(SEARCH($V$26,T3571)),"WINCOMTUYENQUANG",IF(ISNUMBER(SEARCH($V$27,T3571)),"WINCOMHUE",IF(ISNUMBER(SEARCH($V$28,T3571)),"WINCOMQUANGNAM",IF(ISNUMBER(SEARCH($V$29,T3571)),"WINCOMVINHPHUC",IF(ISNUMBER(SEARCH($V$30,T3571)),"WINCOMHAGIANG",IF(ISNUMBER(SEARCH($V$31,T3571)),"WINCOMNINHBINH",IF(ISNUMBER(SEARCH($V$32,T3571)),"WINCOMTRAVINH",IF(ISNUMBER(SEARCH($V$33,T3571)),"WINCOMCANTHO",IF(ISNUMBER(SEARCH($V$34,T3571)),"WINCOMBENTRE",IF(ISNUMBER(SEARCH($V$35,T3571)),"WINCOMCAMAU",IF(ISNUMBER(SEARCH($V$36,T3571)),"WINCOMANGIANG",IF(ISNUMBER(SEARCH($V$37,T3571)),"WINCOMNINHTHUAN",IF(ISNUMBER(SEARCH($V$38,T3571)),"WINCOMTHAIBINH",IF(ISNUMBER(SEARCH($V$39,T3571)),"WINCOMGIALAI",IF(ISNUMBER(SEARCH($V$40,T3571)),"WINCOMHOABINH",IF(ISNUMBER(SEARCH($V$41,T3571)),"WINCOMQUANGNGAI",IF(ISNUMBER(SEARCH($V$42,T3571)),"WINCOMBINHTHUAN",IF(ISNUMBER(SEARCH($V$43,T3571)),"WINCOMDAKLAK",IF(ISNUMBER(SEARCH($V$44,T3571)),"WINCOMSOCTRANG",IF(ISNUMBER(SEARCH($V$45,T3571)),"WINCOMSONLA",IF(ISNUMBER(SEARCH($V$46,T3571)),"WINCOMKONTUM",IF(ISNUMBER(SEARCH($V$47,T3571)),"WINCOMPHUYEN",IF(ISNUMBER(SEARCH($V$48,T3571)),"WINCOMQUANGTRI",IF(ISNUMBER(SEARCH($V$49,T3571)),"WINCOMBINHDINH",IF(ISNUMBER(SEARCH($V$50,T3571)),"WINCOMCAOBANG",IF(ISNUMBER(SEARCH($V$51,T3571)),"WINCOMQUANGBINH",IF(ISNUMBER(SEARCH($V$52,T3571)),"WINCOMLAMDONG",IF(ISNUMBER(SEARCH($V$53,T3571)),"WINCOMVINHLONG",IF(ISNUMBER(SEARCH($V$54,T3571)),"WINCOMDONGTHAP",IF(ISNUMBER(SEARCH($V$55,T3571)),"WINCOMTIENGIANG",IF(ISNUMBER(SEARCH($V$56,T3571)),"WINCOMQUANGNINH",0))))))))))))))))))))))))))))))))))))))))))))))))))))))</f>
        <v>WINCOMHANOI</v>
      </c>
    </row>
    <row r="3572" spans="1:25" x14ac:dyDescent="0.2">
      <c r="A3572" t="s">
        <v>0</v>
      </c>
      <c r="B3572" t="s">
        <v>5421</v>
      </c>
      <c r="C3572" t="s">
        <v>2</v>
      </c>
      <c r="D3572" t="s">
        <v>3</v>
      </c>
      <c r="E3572" t="s">
        <v>4</v>
      </c>
      <c r="F3572" s="5">
        <f t="shared" si="221"/>
        <v>1</v>
      </c>
      <c r="G3572" s="2">
        <v>88846</v>
      </c>
      <c r="H3572" s="2">
        <v>97730.6</v>
      </c>
      <c r="I3572" t="s">
        <v>5</v>
      </c>
      <c r="J3572" t="s">
        <v>6</v>
      </c>
      <c r="K3572" t="str">
        <f t="shared" si="222"/>
        <v>Gà muối gói 500g</v>
      </c>
      <c r="L3572" s="8" t="str">
        <f>VLOOKUP(K3572,'[1]Mã Misa'!$B$2:$D$74,2,0)</f>
        <v>Gà muối 500g</v>
      </c>
      <c r="M3572" s="8" t="str">
        <f>VLOOKUP(L3572,'[1]Mã Misa'!$C$2:$D$74,2,0)</f>
        <v>GM500</v>
      </c>
      <c r="N3572" s="2">
        <v>88846</v>
      </c>
      <c r="O3572" t="s">
        <v>5422</v>
      </c>
      <c r="P3572" s="8" t="str">
        <f t="shared" si="223"/>
        <v>0019411</v>
      </c>
      <c r="Q3572" s="8" t="e">
        <f t="array" ref="Q3572">IF(VLOOKUP(P3572,$AA$1:$AC$32,1,0)&lt;&gt;0,(P3572&amp;"A"),0)</f>
        <v>#N/A</v>
      </c>
      <c r="R3572" s="12">
        <v>44529</v>
      </c>
      <c r="S3572" t="s">
        <v>3471</v>
      </c>
      <c r="T3572" s="8" t="str">
        <f t="shared" si="224"/>
        <v>VM+ DNG 10</v>
      </c>
      <c r="U3572" t="s">
        <v>6899</v>
      </c>
      <c r="Y3572" t="str">
        <f t="array" ref="Y3572">IF(ISNUMBER(SEARCH($V$3,T3572)),"WINCOMHANOI",IF(ISNUMBER(SEARCH($V$4,T3572)),"WINCOMHOCHIMINH",IF(ISNUMBER(SEARCH($V$5,T3572)),"WINCOMDANANG",IF(ISNUMBER(SEARCH($V$6,T3572)),"WINCOMHAIDUONG",IF(ISNUMBER(SEARCH($V$7,T3572)),"WINCOMQUANGNINH",IF(ISNUMBER(SEARCH($V$8,T3572)),"WINCOMHAIPHONG",IF(ISNUMBER(SEARCH($V$9,T3572)),"WINCOMBACGIANG",IF(ISNUMBER(SEARCH($V$10,T3572)),"WINCOMBACNINH",IF(ISNUMBER(SEARCH($V$11,T3572)),"WINCOMPHUTHO",IF(ISNUMBER(SEARCH($V$12,T3572)),"WINCOMHATINH",IF(ISNUMBER(SEARCH($V$13,T3572)),"WINCOMTHAINGUYEN",IF(ISNUMBER(SEARCH($V$14,T3572)),"WINCOMKHANHHOA",IF(ISNUMBER(SEARCH($V$15,T3572)),"WINCOMHUNGYEN",IF(ISNUMBER(SEARCH($V$16,T3572)),"WINCOMNGHEAN",IF(ISNUMBER(SEARCH($V$17,T3572)),"WINCOMLAOCAI",IF(ISNUMBER(SEARCH($V$18,T3572)),"WINCOMVUNGTAU",IF(ISNUMBER(SEARCH($V$19,T3572)),"WINCOMBINHDUONG",IF(ISNUMBER(SEARCH($V$20,T3572)),"WINCOMKIENGIANG",IF(ISNUMBER(SEARCH($V$21,T3572)),"WINCOMHANAM",IF(ISNUMBER(SEARCH($V$22,T3572)),"WINCOMNAMDINH",IF(ISNUMBER(SEARCH($V$23,T3572)),"WINCOMLANGSON",IF(ISNUMBER(SEARCH($V$24,T3572)),"WINCOMTHANHHOA",IF(ISNUMBER(SEARCH($V$25,T3572)),"WINCOMYENBAI",IF(ISNUMBER(SEARCH($V$26,T3572)),"WINCOMTUYENQUANG",IF(ISNUMBER(SEARCH($V$27,T3572)),"WINCOMHUE",IF(ISNUMBER(SEARCH($V$28,T3572)),"WINCOMQUANGNAM",IF(ISNUMBER(SEARCH($V$29,T3572)),"WINCOMVINHPHUC",IF(ISNUMBER(SEARCH($V$30,T3572)),"WINCOMHAGIANG",IF(ISNUMBER(SEARCH($V$31,T3572)),"WINCOMNINHBINH",IF(ISNUMBER(SEARCH($V$32,T3572)),"WINCOMTRAVINH",IF(ISNUMBER(SEARCH($V$33,T3572)),"WINCOMCANTHO",IF(ISNUMBER(SEARCH($V$34,T3572)),"WINCOMBENTRE",IF(ISNUMBER(SEARCH($V$35,T3572)),"WINCOMCAMAU",IF(ISNUMBER(SEARCH($V$36,T3572)),"WINCOMANGIANG",IF(ISNUMBER(SEARCH($V$37,T3572)),"WINCOMNINHTHUAN",IF(ISNUMBER(SEARCH($V$38,T3572)),"WINCOMTHAIBINH",IF(ISNUMBER(SEARCH($V$39,T3572)),"WINCOMGIALAI",IF(ISNUMBER(SEARCH($V$40,T3572)),"WINCOMHOABINH",IF(ISNUMBER(SEARCH($V$41,T3572)),"WINCOMQUANGNGAI",IF(ISNUMBER(SEARCH($V$42,T3572)),"WINCOMBINHTHUAN",IF(ISNUMBER(SEARCH($V$43,T3572)),"WINCOMDAKLAK",IF(ISNUMBER(SEARCH($V$44,T3572)),"WINCOMSOCTRANG",IF(ISNUMBER(SEARCH($V$45,T3572)),"WINCOMSONLA",IF(ISNUMBER(SEARCH($V$46,T3572)),"WINCOMKONTUM",IF(ISNUMBER(SEARCH($V$47,T3572)),"WINCOMPHUYEN",IF(ISNUMBER(SEARCH($V$48,T3572)),"WINCOMQUANGTRI",IF(ISNUMBER(SEARCH($V$49,T3572)),"WINCOMBINHDINH",IF(ISNUMBER(SEARCH($V$50,T3572)),"WINCOMCAOBANG",IF(ISNUMBER(SEARCH($V$51,T3572)),"WINCOMQUANGBINH",IF(ISNUMBER(SEARCH($V$52,T3572)),"WINCOMLAMDONG",IF(ISNUMBER(SEARCH($V$53,T3572)),"WINCOMVINHLONG",IF(ISNUMBER(SEARCH($V$54,T3572)),"WINCOMDONGTHAP",IF(ISNUMBER(SEARCH($V$55,T3572)),"WINCOMTIENGIANG",IF(ISNUMBER(SEARCH($V$56,T3572)),"WINCOMQUANGNINH",0))))))))))))))))))))))))))))))))))))))))))))))))))))))</f>
        <v>WINCOMDANANG</v>
      </c>
    </row>
    <row r="3573" spans="1:25" x14ac:dyDescent="0.2">
      <c r="A3573" t="s">
        <v>0</v>
      </c>
      <c r="B3573" t="s">
        <v>5421</v>
      </c>
      <c r="C3573" t="s">
        <v>31</v>
      </c>
      <c r="D3573" t="s">
        <v>123</v>
      </c>
      <c r="E3573" t="s">
        <v>4</v>
      </c>
      <c r="F3573" s="5">
        <f t="shared" si="221"/>
        <v>2</v>
      </c>
      <c r="G3573" s="2">
        <v>111190</v>
      </c>
      <c r="H3573" s="2">
        <v>122309.00000000001</v>
      </c>
      <c r="I3573" t="s">
        <v>5</v>
      </c>
      <c r="J3573" t="s">
        <v>124</v>
      </c>
      <c r="K3573" t="str">
        <f t="shared" si="222"/>
        <v>Tai heo muối gói 200g</v>
      </c>
      <c r="L3573" s="8" t="str">
        <f>VLOOKUP(K3573,'[1]Mã Misa'!$B$2:$D$74,2,0)</f>
        <v>Tai heo muối 200g</v>
      </c>
      <c r="M3573" s="8" t="str">
        <f>VLOOKUP(L3573,'[1]Mã Misa'!$C$2:$D$74,2,0)</f>
        <v>TH200</v>
      </c>
      <c r="N3573" s="2">
        <v>55595</v>
      </c>
      <c r="O3573" t="s">
        <v>5422</v>
      </c>
      <c r="P3573" s="8" t="str">
        <f t="shared" si="223"/>
        <v>0019411</v>
      </c>
      <c r="Q3573" s="8" t="e">
        <f t="array" ref="Q3573">IF(VLOOKUP(P3573,$AA$1:$AC$32,1,0)&lt;&gt;0,(P3573&amp;"A"),0)</f>
        <v>#N/A</v>
      </c>
      <c r="R3573" s="12">
        <v>44529</v>
      </c>
      <c r="S3573" t="s">
        <v>3471</v>
      </c>
      <c r="T3573" s="8" t="str">
        <f t="shared" si="224"/>
        <v>VM+ DNG 10</v>
      </c>
      <c r="U3573" t="s">
        <v>6899</v>
      </c>
      <c r="Y3573" t="str">
        <f t="array" ref="Y3573">IF(ISNUMBER(SEARCH($V$3,T3573)),"WINCOMHANOI",IF(ISNUMBER(SEARCH($V$4,T3573)),"WINCOMHOCHIMINH",IF(ISNUMBER(SEARCH($V$5,T3573)),"WINCOMDANANG",IF(ISNUMBER(SEARCH($V$6,T3573)),"WINCOMHAIDUONG",IF(ISNUMBER(SEARCH($V$7,T3573)),"WINCOMQUANGNINH",IF(ISNUMBER(SEARCH($V$8,T3573)),"WINCOMHAIPHONG",IF(ISNUMBER(SEARCH($V$9,T3573)),"WINCOMBACGIANG",IF(ISNUMBER(SEARCH($V$10,T3573)),"WINCOMBACNINH",IF(ISNUMBER(SEARCH($V$11,T3573)),"WINCOMPHUTHO",IF(ISNUMBER(SEARCH($V$12,T3573)),"WINCOMHATINH",IF(ISNUMBER(SEARCH($V$13,T3573)),"WINCOMTHAINGUYEN",IF(ISNUMBER(SEARCH($V$14,T3573)),"WINCOMKHANHHOA",IF(ISNUMBER(SEARCH($V$15,T3573)),"WINCOMHUNGYEN",IF(ISNUMBER(SEARCH($V$16,T3573)),"WINCOMNGHEAN",IF(ISNUMBER(SEARCH($V$17,T3573)),"WINCOMLAOCAI",IF(ISNUMBER(SEARCH($V$18,T3573)),"WINCOMVUNGTAU",IF(ISNUMBER(SEARCH($V$19,T3573)),"WINCOMBINHDUONG",IF(ISNUMBER(SEARCH($V$20,T3573)),"WINCOMKIENGIANG",IF(ISNUMBER(SEARCH($V$21,T3573)),"WINCOMHANAM",IF(ISNUMBER(SEARCH($V$22,T3573)),"WINCOMNAMDINH",IF(ISNUMBER(SEARCH($V$23,T3573)),"WINCOMLANGSON",IF(ISNUMBER(SEARCH($V$24,T3573)),"WINCOMTHANHHOA",IF(ISNUMBER(SEARCH($V$25,T3573)),"WINCOMYENBAI",IF(ISNUMBER(SEARCH($V$26,T3573)),"WINCOMTUYENQUANG",IF(ISNUMBER(SEARCH($V$27,T3573)),"WINCOMHUE",IF(ISNUMBER(SEARCH($V$28,T3573)),"WINCOMQUANGNAM",IF(ISNUMBER(SEARCH($V$29,T3573)),"WINCOMVINHPHUC",IF(ISNUMBER(SEARCH($V$30,T3573)),"WINCOMHAGIANG",IF(ISNUMBER(SEARCH($V$31,T3573)),"WINCOMNINHBINH",IF(ISNUMBER(SEARCH($V$32,T3573)),"WINCOMTRAVINH",IF(ISNUMBER(SEARCH($V$33,T3573)),"WINCOMCANTHO",IF(ISNUMBER(SEARCH($V$34,T3573)),"WINCOMBENTRE",IF(ISNUMBER(SEARCH($V$35,T3573)),"WINCOMCAMAU",IF(ISNUMBER(SEARCH($V$36,T3573)),"WINCOMANGIANG",IF(ISNUMBER(SEARCH($V$37,T3573)),"WINCOMNINHTHUAN",IF(ISNUMBER(SEARCH($V$38,T3573)),"WINCOMTHAIBINH",IF(ISNUMBER(SEARCH($V$39,T3573)),"WINCOMGIALAI",IF(ISNUMBER(SEARCH($V$40,T3573)),"WINCOMHOABINH",IF(ISNUMBER(SEARCH($V$41,T3573)),"WINCOMQUANGNGAI",IF(ISNUMBER(SEARCH($V$42,T3573)),"WINCOMBINHTHUAN",IF(ISNUMBER(SEARCH($V$43,T3573)),"WINCOMDAKLAK",IF(ISNUMBER(SEARCH($V$44,T3573)),"WINCOMSOCTRANG",IF(ISNUMBER(SEARCH($V$45,T3573)),"WINCOMSONLA",IF(ISNUMBER(SEARCH($V$46,T3573)),"WINCOMKONTUM",IF(ISNUMBER(SEARCH($V$47,T3573)),"WINCOMPHUYEN",IF(ISNUMBER(SEARCH($V$48,T3573)),"WINCOMQUANGTRI",IF(ISNUMBER(SEARCH($V$49,T3573)),"WINCOMBINHDINH",IF(ISNUMBER(SEARCH($V$50,T3573)),"WINCOMCAOBANG",IF(ISNUMBER(SEARCH($V$51,T3573)),"WINCOMQUANGBINH",IF(ISNUMBER(SEARCH($V$52,T3573)),"WINCOMLAMDONG",IF(ISNUMBER(SEARCH($V$53,T3573)),"WINCOMVINHLONG",IF(ISNUMBER(SEARCH($V$54,T3573)),"WINCOMDONGTHAP",IF(ISNUMBER(SEARCH($V$55,T3573)),"WINCOMTIENGIANG",IF(ISNUMBER(SEARCH($V$56,T3573)),"WINCOMQUANGNINH",0))))))))))))))))))))))))))))))))))))))))))))))))))))))</f>
        <v>WINCOMDANANG</v>
      </c>
    </row>
    <row r="3574" spans="1:25" x14ac:dyDescent="0.2">
      <c r="A3574" t="s">
        <v>0</v>
      </c>
      <c r="B3574" t="s">
        <v>5423</v>
      </c>
      <c r="C3574" t="s">
        <v>2</v>
      </c>
      <c r="D3574" t="s">
        <v>20</v>
      </c>
      <c r="E3574" t="s">
        <v>4</v>
      </c>
      <c r="F3574" s="5">
        <f t="shared" si="221"/>
        <v>1</v>
      </c>
      <c r="G3574" s="2">
        <v>50182</v>
      </c>
      <c r="H3574" s="2">
        <v>55200.200000000004</v>
      </c>
      <c r="I3574" t="s">
        <v>5</v>
      </c>
      <c r="J3574" t="s">
        <v>21</v>
      </c>
      <c r="K3574" t="str">
        <f t="shared" si="222"/>
        <v>Giò tai lưỡi xào gói 250g</v>
      </c>
      <c r="L3574" s="8" t="str">
        <f>VLOOKUP(K3574,'[1]Mã Misa'!$B$2:$D$74,2,0)</f>
        <v>Giò Tai Lưỡi Xào 250g</v>
      </c>
      <c r="M3574" s="8" t="str">
        <f>VLOOKUP(L3574,'[1]Mã Misa'!$C$2:$D$74,2,0)</f>
        <v>GTLX250G</v>
      </c>
      <c r="N3574" s="2">
        <v>50182</v>
      </c>
      <c r="O3574" t="s">
        <v>5424</v>
      </c>
      <c r="P3574" s="8" t="str">
        <f t="shared" si="223"/>
        <v>0149745</v>
      </c>
      <c r="Q3574" s="8" t="e">
        <f t="array" ref="Q3574">IF(VLOOKUP(P3574,$AA$1:$AC$32,1,0)&lt;&gt;0,(P3574&amp;"A"),0)</f>
        <v>#N/A</v>
      </c>
      <c r="R3574" s="12">
        <v>44529</v>
      </c>
      <c r="S3574" t="s">
        <v>4423</v>
      </c>
      <c r="T3574" s="8" t="str">
        <f t="shared" si="224"/>
        <v>VM+ HNI 63</v>
      </c>
      <c r="U3574" t="s">
        <v>7092</v>
      </c>
      <c r="Y3574" t="str">
        <f t="array" ref="Y3574">IF(ISNUMBER(SEARCH($V$3,T3574)),"WINCOMHANOI",IF(ISNUMBER(SEARCH($V$4,T3574)),"WINCOMHOCHIMINH",IF(ISNUMBER(SEARCH($V$5,T3574)),"WINCOMDANANG",IF(ISNUMBER(SEARCH($V$6,T3574)),"WINCOMHAIDUONG",IF(ISNUMBER(SEARCH($V$7,T3574)),"WINCOMQUANGNINH",IF(ISNUMBER(SEARCH($V$8,T3574)),"WINCOMHAIPHONG",IF(ISNUMBER(SEARCH($V$9,T3574)),"WINCOMBACGIANG",IF(ISNUMBER(SEARCH($V$10,T3574)),"WINCOMBACNINH",IF(ISNUMBER(SEARCH($V$11,T3574)),"WINCOMPHUTHO",IF(ISNUMBER(SEARCH($V$12,T3574)),"WINCOMHATINH",IF(ISNUMBER(SEARCH($V$13,T3574)),"WINCOMTHAINGUYEN",IF(ISNUMBER(SEARCH($V$14,T3574)),"WINCOMKHANHHOA",IF(ISNUMBER(SEARCH($V$15,T3574)),"WINCOMHUNGYEN",IF(ISNUMBER(SEARCH($V$16,T3574)),"WINCOMNGHEAN",IF(ISNUMBER(SEARCH($V$17,T3574)),"WINCOMLAOCAI",IF(ISNUMBER(SEARCH($V$18,T3574)),"WINCOMVUNGTAU",IF(ISNUMBER(SEARCH($V$19,T3574)),"WINCOMBINHDUONG",IF(ISNUMBER(SEARCH($V$20,T3574)),"WINCOMKIENGIANG",IF(ISNUMBER(SEARCH($V$21,T3574)),"WINCOMHANAM",IF(ISNUMBER(SEARCH($V$22,T3574)),"WINCOMNAMDINH",IF(ISNUMBER(SEARCH($V$23,T3574)),"WINCOMLANGSON",IF(ISNUMBER(SEARCH($V$24,T3574)),"WINCOMTHANHHOA",IF(ISNUMBER(SEARCH($V$25,T3574)),"WINCOMYENBAI",IF(ISNUMBER(SEARCH($V$26,T3574)),"WINCOMTUYENQUANG",IF(ISNUMBER(SEARCH($V$27,T3574)),"WINCOMHUE",IF(ISNUMBER(SEARCH($V$28,T3574)),"WINCOMQUANGNAM",IF(ISNUMBER(SEARCH($V$29,T3574)),"WINCOMVINHPHUC",IF(ISNUMBER(SEARCH($V$30,T3574)),"WINCOMHAGIANG",IF(ISNUMBER(SEARCH($V$31,T3574)),"WINCOMNINHBINH",IF(ISNUMBER(SEARCH($V$32,T3574)),"WINCOMTRAVINH",IF(ISNUMBER(SEARCH($V$33,T3574)),"WINCOMCANTHO",IF(ISNUMBER(SEARCH($V$34,T3574)),"WINCOMBENTRE",IF(ISNUMBER(SEARCH($V$35,T3574)),"WINCOMCAMAU",IF(ISNUMBER(SEARCH($V$36,T3574)),"WINCOMANGIANG",IF(ISNUMBER(SEARCH($V$37,T3574)),"WINCOMNINHTHUAN",IF(ISNUMBER(SEARCH($V$38,T3574)),"WINCOMTHAIBINH",IF(ISNUMBER(SEARCH($V$39,T3574)),"WINCOMGIALAI",IF(ISNUMBER(SEARCH($V$40,T3574)),"WINCOMHOABINH",IF(ISNUMBER(SEARCH($V$41,T3574)),"WINCOMQUANGNGAI",IF(ISNUMBER(SEARCH($V$42,T3574)),"WINCOMBINHTHUAN",IF(ISNUMBER(SEARCH($V$43,T3574)),"WINCOMDAKLAK",IF(ISNUMBER(SEARCH($V$44,T3574)),"WINCOMSOCTRANG",IF(ISNUMBER(SEARCH($V$45,T3574)),"WINCOMSONLA",IF(ISNUMBER(SEARCH($V$46,T3574)),"WINCOMKONTUM",IF(ISNUMBER(SEARCH($V$47,T3574)),"WINCOMPHUYEN",IF(ISNUMBER(SEARCH($V$48,T3574)),"WINCOMQUANGTRI",IF(ISNUMBER(SEARCH($V$49,T3574)),"WINCOMBINHDINH",IF(ISNUMBER(SEARCH($V$50,T3574)),"WINCOMCAOBANG",IF(ISNUMBER(SEARCH($V$51,T3574)),"WINCOMQUANGBINH",IF(ISNUMBER(SEARCH($V$52,T3574)),"WINCOMLAMDONG",IF(ISNUMBER(SEARCH($V$53,T3574)),"WINCOMVINHLONG",IF(ISNUMBER(SEARCH($V$54,T3574)),"WINCOMDONGTHAP",IF(ISNUMBER(SEARCH($V$55,T3574)),"WINCOMTIENGIANG",IF(ISNUMBER(SEARCH($V$56,T3574)),"WINCOMQUANGNINH",0))))))))))))))))))))))))))))))))))))))))))))))))))))))</f>
        <v>WINCOMHANOI</v>
      </c>
    </row>
    <row r="3575" spans="1:25" x14ac:dyDescent="0.2">
      <c r="A3575" t="s">
        <v>0</v>
      </c>
      <c r="B3575" t="s">
        <v>5425</v>
      </c>
      <c r="C3575" t="s">
        <v>2</v>
      </c>
      <c r="D3575" t="s">
        <v>123</v>
      </c>
      <c r="E3575" t="s">
        <v>4</v>
      </c>
      <c r="F3575" s="5">
        <f t="shared" si="221"/>
        <v>1</v>
      </c>
      <c r="G3575" s="2">
        <v>55595</v>
      </c>
      <c r="H3575" s="2">
        <v>61154.500000000007</v>
      </c>
      <c r="I3575" t="s">
        <v>5</v>
      </c>
      <c r="J3575" t="s">
        <v>124</v>
      </c>
      <c r="K3575" t="str">
        <f t="shared" si="222"/>
        <v>Tai heo muối gói 200g</v>
      </c>
      <c r="L3575" s="8" t="str">
        <f>VLOOKUP(K3575,'[1]Mã Misa'!$B$2:$D$74,2,0)</f>
        <v>Tai heo muối 200g</v>
      </c>
      <c r="M3575" s="8" t="str">
        <f>VLOOKUP(L3575,'[1]Mã Misa'!$C$2:$D$74,2,0)</f>
        <v>TH200</v>
      </c>
      <c r="N3575" s="2">
        <v>55595</v>
      </c>
      <c r="O3575" t="s">
        <v>5426</v>
      </c>
      <c r="P3575" s="8" t="str">
        <f t="shared" si="223"/>
        <v>0004221</v>
      </c>
      <c r="Q3575" s="8" t="e">
        <f t="array" ref="Q3575">IF(VLOOKUP(P3575,$AA$1:$AC$32,1,0)&lt;&gt;0,(P3575&amp;"A"),0)</f>
        <v>#N/A</v>
      </c>
      <c r="R3575" s="12">
        <v>44529</v>
      </c>
      <c r="S3575" t="s">
        <v>5427</v>
      </c>
      <c r="T3575" s="8" t="str">
        <f t="shared" si="224"/>
        <v>VM+ KHA 51</v>
      </c>
      <c r="U3575" t="s">
        <v>7252</v>
      </c>
      <c r="Y3575" t="str">
        <f t="array" ref="Y3575">IF(ISNUMBER(SEARCH($V$3,T3575)),"WINCOMHANOI",IF(ISNUMBER(SEARCH($V$4,T3575)),"WINCOMHOCHIMINH",IF(ISNUMBER(SEARCH($V$5,T3575)),"WINCOMDANANG",IF(ISNUMBER(SEARCH($V$6,T3575)),"WINCOMHAIDUONG",IF(ISNUMBER(SEARCH($V$7,T3575)),"WINCOMQUANGNINH",IF(ISNUMBER(SEARCH($V$8,T3575)),"WINCOMHAIPHONG",IF(ISNUMBER(SEARCH($V$9,T3575)),"WINCOMBACGIANG",IF(ISNUMBER(SEARCH($V$10,T3575)),"WINCOMBACNINH",IF(ISNUMBER(SEARCH($V$11,T3575)),"WINCOMPHUTHO",IF(ISNUMBER(SEARCH($V$12,T3575)),"WINCOMHATINH",IF(ISNUMBER(SEARCH($V$13,T3575)),"WINCOMTHAINGUYEN",IF(ISNUMBER(SEARCH($V$14,T3575)),"WINCOMKHANHHOA",IF(ISNUMBER(SEARCH($V$15,T3575)),"WINCOMHUNGYEN",IF(ISNUMBER(SEARCH($V$16,T3575)),"WINCOMNGHEAN",IF(ISNUMBER(SEARCH($V$17,T3575)),"WINCOMLAOCAI",IF(ISNUMBER(SEARCH($V$18,T3575)),"WINCOMVUNGTAU",IF(ISNUMBER(SEARCH($V$19,T3575)),"WINCOMBINHDUONG",IF(ISNUMBER(SEARCH($V$20,T3575)),"WINCOMKIENGIANG",IF(ISNUMBER(SEARCH($V$21,T3575)),"WINCOMHANAM",IF(ISNUMBER(SEARCH($V$22,T3575)),"WINCOMNAMDINH",IF(ISNUMBER(SEARCH($V$23,T3575)),"WINCOMLANGSON",IF(ISNUMBER(SEARCH($V$24,T3575)),"WINCOMTHANHHOA",IF(ISNUMBER(SEARCH($V$25,T3575)),"WINCOMYENBAI",IF(ISNUMBER(SEARCH($V$26,T3575)),"WINCOMTUYENQUANG",IF(ISNUMBER(SEARCH($V$27,T3575)),"WINCOMHUE",IF(ISNUMBER(SEARCH($V$28,T3575)),"WINCOMQUANGNAM",IF(ISNUMBER(SEARCH($V$29,T3575)),"WINCOMVINHPHUC",IF(ISNUMBER(SEARCH($V$30,T3575)),"WINCOMHAGIANG",IF(ISNUMBER(SEARCH($V$31,T3575)),"WINCOMNINHBINH",IF(ISNUMBER(SEARCH($V$32,T3575)),"WINCOMTRAVINH",IF(ISNUMBER(SEARCH($V$33,T3575)),"WINCOMCANTHO",IF(ISNUMBER(SEARCH($V$34,T3575)),"WINCOMBENTRE",IF(ISNUMBER(SEARCH($V$35,T3575)),"WINCOMCAMAU",IF(ISNUMBER(SEARCH($V$36,T3575)),"WINCOMANGIANG",IF(ISNUMBER(SEARCH($V$37,T3575)),"WINCOMNINHTHUAN",IF(ISNUMBER(SEARCH($V$38,T3575)),"WINCOMTHAIBINH",IF(ISNUMBER(SEARCH($V$39,T3575)),"WINCOMGIALAI",IF(ISNUMBER(SEARCH($V$40,T3575)),"WINCOMHOABINH",IF(ISNUMBER(SEARCH($V$41,T3575)),"WINCOMQUANGNGAI",IF(ISNUMBER(SEARCH($V$42,T3575)),"WINCOMBINHTHUAN",IF(ISNUMBER(SEARCH($V$43,T3575)),"WINCOMDAKLAK",IF(ISNUMBER(SEARCH($V$44,T3575)),"WINCOMSOCTRANG",IF(ISNUMBER(SEARCH($V$45,T3575)),"WINCOMSONLA",IF(ISNUMBER(SEARCH($V$46,T3575)),"WINCOMKONTUM",IF(ISNUMBER(SEARCH($V$47,T3575)),"WINCOMPHUYEN",IF(ISNUMBER(SEARCH($V$48,T3575)),"WINCOMQUANGTRI",IF(ISNUMBER(SEARCH($V$49,T3575)),"WINCOMBINHDINH",IF(ISNUMBER(SEARCH($V$50,T3575)),"WINCOMCAOBANG",IF(ISNUMBER(SEARCH($V$51,T3575)),"WINCOMQUANGBINH",IF(ISNUMBER(SEARCH($V$52,T3575)),"WINCOMLAMDONG",IF(ISNUMBER(SEARCH($V$53,T3575)),"WINCOMVINHLONG",IF(ISNUMBER(SEARCH($V$54,T3575)),"WINCOMDONGTHAP",IF(ISNUMBER(SEARCH($V$55,T3575)),"WINCOMTIENGIANG",IF(ISNUMBER(SEARCH($V$56,T3575)),"WINCOMQUANGNINH",0))))))))))))))))))))))))))))))))))))))))))))))))))))))</f>
        <v>WINCOMKHANHHOA</v>
      </c>
    </row>
    <row r="3576" spans="1:25" x14ac:dyDescent="0.2">
      <c r="A3576" t="s">
        <v>0</v>
      </c>
      <c r="B3576" t="s">
        <v>5428</v>
      </c>
      <c r="C3576" t="s">
        <v>2</v>
      </c>
      <c r="D3576" t="s">
        <v>15</v>
      </c>
      <c r="E3576" t="s">
        <v>4</v>
      </c>
      <c r="F3576" s="5">
        <f t="shared" si="221"/>
        <v>2</v>
      </c>
      <c r="G3576" s="2">
        <v>120616</v>
      </c>
      <c r="H3576" s="2">
        <v>132677.6</v>
      </c>
      <c r="I3576" t="s">
        <v>5</v>
      </c>
      <c r="J3576" t="s">
        <v>16</v>
      </c>
      <c r="K3576" t="str">
        <f t="shared" si="222"/>
        <v>_Chả nướng 300g</v>
      </c>
      <c r="L3576" s="8" t="str">
        <f>VLOOKUP(K3576,'[1]Mã Misa'!$B$2:$D$74,2,0)</f>
        <v>Chả nướng 300g</v>
      </c>
      <c r="M3576" s="8" t="str">
        <f>VLOOKUP(L3576,'[1]Mã Misa'!$C$2:$D$74,2,0)</f>
        <v>CN300</v>
      </c>
      <c r="N3576" s="2">
        <v>60308</v>
      </c>
      <c r="O3576" t="s">
        <v>5429</v>
      </c>
      <c r="P3576" s="8" t="str">
        <f t="shared" si="223"/>
        <v>0019413</v>
      </c>
      <c r="Q3576" s="8" t="e">
        <f t="array" ref="Q3576">IF(VLOOKUP(P3576,$AA$1:$AC$32,1,0)&lt;&gt;0,(P3576&amp;"A"),0)</f>
        <v>#N/A</v>
      </c>
      <c r="R3576" s="12">
        <v>44529</v>
      </c>
      <c r="S3576" t="s">
        <v>3830</v>
      </c>
      <c r="T3576" s="8" t="str">
        <f t="shared" si="224"/>
        <v>VM+ DNG 15</v>
      </c>
      <c r="U3576" t="s">
        <v>6974</v>
      </c>
      <c r="Y3576" t="str">
        <f t="array" ref="Y3576">IF(ISNUMBER(SEARCH($V$3,T3576)),"WINCOMHANOI",IF(ISNUMBER(SEARCH($V$4,T3576)),"WINCOMHOCHIMINH",IF(ISNUMBER(SEARCH($V$5,T3576)),"WINCOMDANANG",IF(ISNUMBER(SEARCH($V$6,T3576)),"WINCOMHAIDUONG",IF(ISNUMBER(SEARCH($V$7,T3576)),"WINCOMQUANGNINH",IF(ISNUMBER(SEARCH($V$8,T3576)),"WINCOMHAIPHONG",IF(ISNUMBER(SEARCH($V$9,T3576)),"WINCOMBACGIANG",IF(ISNUMBER(SEARCH($V$10,T3576)),"WINCOMBACNINH",IF(ISNUMBER(SEARCH($V$11,T3576)),"WINCOMPHUTHO",IF(ISNUMBER(SEARCH($V$12,T3576)),"WINCOMHATINH",IF(ISNUMBER(SEARCH($V$13,T3576)),"WINCOMTHAINGUYEN",IF(ISNUMBER(SEARCH($V$14,T3576)),"WINCOMKHANHHOA",IF(ISNUMBER(SEARCH($V$15,T3576)),"WINCOMHUNGYEN",IF(ISNUMBER(SEARCH($V$16,T3576)),"WINCOMNGHEAN",IF(ISNUMBER(SEARCH($V$17,T3576)),"WINCOMLAOCAI",IF(ISNUMBER(SEARCH($V$18,T3576)),"WINCOMVUNGTAU",IF(ISNUMBER(SEARCH($V$19,T3576)),"WINCOMBINHDUONG",IF(ISNUMBER(SEARCH($V$20,T3576)),"WINCOMKIENGIANG",IF(ISNUMBER(SEARCH($V$21,T3576)),"WINCOMHANAM",IF(ISNUMBER(SEARCH($V$22,T3576)),"WINCOMNAMDINH",IF(ISNUMBER(SEARCH($V$23,T3576)),"WINCOMLANGSON",IF(ISNUMBER(SEARCH($V$24,T3576)),"WINCOMTHANHHOA",IF(ISNUMBER(SEARCH($V$25,T3576)),"WINCOMYENBAI",IF(ISNUMBER(SEARCH($V$26,T3576)),"WINCOMTUYENQUANG",IF(ISNUMBER(SEARCH($V$27,T3576)),"WINCOMHUE",IF(ISNUMBER(SEARCH($V$28,T3576)),"WINCOMQUANGNAM",IF(ISNUMBER(SEARCH($V$29,T3576)),"WINCOMVINHPHUC",IF(ISNUMBER(SEARCH($V$30,T3576)),"WINCOMHAGIANG",IF(ISNUMBER(SEARCH($V$31,T3576)),"WINCOMNINHBINH",IF(ISNUMBER(SEARCH($V$32,T3576)),"WINCOMTRAVINH",IF(ISNUMBER(SEARCH($V$33,T3576)),"WINCOMCANTHO",IF(ISNUMBER(SEARCH($V$34,T3576)),"WINCOMBENTRE",IF(ISNUMBER(SEARCH($V$35,T3576)),"WINCOMCAMAU",IF(ISNUMBER(SEARCH($V$36,T3576)),"WINCOMANGIANG",IF(ISNUMBER(SEARCH($V$37,T3576)),"WINCOMNINHTHUAN",IF(ISNUMBER(SEARCH($V$38,T3576)),"WINCOMTHAIBINH",IF(ISNUMBER(SEARCH($V$39,T3576)),"WINCOMGIALAI",IF(ISNUMBER(SEARCH($V$40,T3576)),"WINCOMHOABINH",IF(ISNUMBER(SEARCH($V$41,T3576)),"WINCOMQUANGNGAI",IF(ISNUMBER(SEARCH($V$42,T3576)),"WINCOMBINHTHUAN",IF(ISNUMBER(SEARCH($V$43,T3576)),"WINCOMDAKLAK",IF(ISNUMBER(SEARCH($V$44,T3576)),"WINCOMSOCTRANG",IF(ISNUMBER(SEARCH($V$45,T3576)),"WINCOMSONLA",IF(ISNUMBER(SEARCH($V$46,T3576)),"WINCOMKONTUM",IF(ISNUMBER(SEARCH($V$47,T3576)),"WINCOMPHUYEN",IF(ISNUMBER(SEARCH($V$48,T3576)),"WINCOMQUANGTRI",IF(ISNUMBER(SEARCH($V$49,T3576)),"WINCOMBINHDINH",IF(ISNUMBER(SEARCH($V$50,T3576)),"WINCOMCAOBANG",IF(ISNUMBER(SEARCH($V$51,T3576)),"WINCOMQUANGBINH",IF(ISNUMBER(SEARCH($V$52,T3576)),"WINCOMLAMDONG",IF(ISNUMBER(SEARCH($V$53,T3576)),"WINCOMVINHLONG",IF(ISNUMBER(SEARCH($V$54,T3576)),"WINCOMDONGTHAP",IF(ISNUMBER(SEARCH($V$55,T3576)),"WINCOMTIENGIANG",IF(ISNUMBER(SEARCH($V$56,T3576)),"WINCOMQUANGNINH",0))))))))))))))))))))))))))))))))))))))))))))))))))))))</f>
        <v>WINCOMDANANG</v>
      </c>
    </row>
    <row r="3577" spans="1:25" x14ac:dyDescent="0.2">
      <c r="A3577" t="s">
        <v>0</v>
      </c>
      <c r="B3577" t="s">
        <v>5428</v>
      </c>
      <c r="C3577" t="s">
        <v>31</v>
      </c>
      <c r="D3577" t="s">
        <v>62</v>
      </c>
      <c r="E3577" t="s">
        <v>4</v>
      </c>
      <c r="F3577" s="5">
        <f t="shared" si="221"/>
        <v>1</v>
      </c>
      <c r="G3577" s="2">
        <v>105400</v>
      </c>
      <c r="H3577" s="2">
        <v>115940.00000000001</v>
      </c>
      <c r="I3577" t="s">
        <v>5</v>
      </c>
      <c r="J3577" t="s">
        <v>63</v>
      </c>
      <c r="K3577" t="str">
        <f t="shared" si="222"/>
        <v>_Đùi gà sốt cay 500g</v>
      </c>
      <c r="L3577" s="8" t="str">
        <f>VLOOKUP(K3577,'[1]Mã Misa'!$B$2:$D$74,2,0)</f>
        <v>Đùi gà sốt cay 500g</v>
      </c>
      <c r="M3577" s="8" t="str">
        <f>VLOOKUP(L3577,'[1]Mã Misa'!$C$2:$D$74,2,0)</f>
        <v>DGSC500</v>
      </c>
      <c r="N3577" s="2">
        <v>105400</v>
      </c>
      <c r="O3577" t="s">
        <v>5429</v>
      </c>
      <c r="P3577" s="8" t="str">
        <f t="shared" si="223"/>
        <v>0019413</v>
      </c>
      <c r="Q3577" s="8" t="e">
        <f t="array" ref="Q3577">IF(VLOOKUP(P3577,$AA$1:$AC$32,1,0)&lt;&gt;0,(P3577&amp;"A"),0)</f>
        <v>#N/A</v>
      </c>
      <c r="R3577" s="12">
        <v>44529</v>
      </c>
      <c r="S3577" t="s">
        <v>3830</v>
      </c>
      <c r="T3577" s="8" t="str">
        <f t="shared" si="224"/>
        <v>VM+ DNG 15</v>
      </c>
      <c r="U3577" t="s">
        <v>6974</v>
      </c>
      <c r="Y3577" t="str">
        <f t="array" ref="Y3577">IF(ISNUMBER(SEARCH($V$3,T3577)),"WINCOMHANOI",IF(ISNUMBER(SEARCH($V$4,T3577)),"WINCOMHOCHIMINH",IF(ISNUMBER(SEARCH($V$5,T3577)),"WINCOMDANANG",IF(ISNUMBER(SEARCH($V$6,T3577)),"WINCOMHAIDUONG",IF(ISNUMBER(SEARCH($V$7,T3577)),"WINCOMQUANGNINH",IF(ISNUMBER(SEARCH($V$8,T3577)),"WINCOMHAIPHONG",IF(ISNUMBER(SEARCH($V$9,T3577)),"WINCOMBACGIANG",IF(ISNUMBER(SEARCH($V$10,T3577)),"WINCOMBACNINH",IF(ISNUMBER(SEARCH($V$11,T3577)),"WINCOMPHUTHO",IF(ISNUMBER(SEARCH($V$12,T3577)),"WINCOMHATINH",IF(ISNUMBER(SEARCH($V$13,T3577)),"WINCOMTHAINGUYEN",IF(ISNUMBER(SEARCH($V$14,T3577)),"WINCOMKHANHHOA",IF(ISNUMBER(SEARCH($V$15,T3577)),"WINCOMHUNGYEN",IF(ISNUMBER(SEARCH($V$16,T3577)),"WINCOMNGHEAN",IF(ISNUMBER(SEARCH($V$17,T3577)),"WINCOMLAOCAI",IF(ISNUMBER(SEARCH($V$18,T3577)),"WINCOMVUNGTAU",IF(ISNUMBER(SEARCH($V$19,T3577)),"WINCOMBINHDUONG",IF(ISNUMBER(SEARCH($V$20,T3577)),"WINCOMKIENGIANG",IF(ISNUMBER(SEARCH($V$21,T3577)),"WINCOMHANAM",IF(ISNUMBER(SEARCH($V$22,T3577)),"WINCOMNAMDINH",IF(ISNUMBER(SEARCH($V$23,T3577)),"WINCOMLANGSON",IF(ISNUMBER(SEARCH($V$24,T3577)),"WINCOMTHANHHOA",IF(ISNUMBER(SEARCH($V$25,T3577)),"WINCOMYENBAI",IF(ISNUMBER(SEARCH($V$26,T3577)),"WINCOMTUYENQUANG",IF(ISNUMBER(SEARCH($V$27,T3577)),"WINCOMHUE",IF(ISNUMBER(SEARCH($V$28,T3577)),"WINCOMQUANGNAM",IF(ISNUMBER(SEARCH($V$29,T3577)),"WINCOMVINHPHUC",IF(ISNUMBER(SEARCH($V$30,T3577)),"WINCOMHAGIANG",IF(ISNUMBER(SEARCH($V$31,T3577)),"WINCOMNINHBINH",IF(ISNUMBER(SEARCH($V$32,T3577)),"WINCOMTRAVINH",IF(ISNUMBER(SEARCH($V$33,T3577)),"WINCOMCANTHO",IF(ISNUMBER(SEARCH($V$34,T3577)),"WINCOMBENTRE",IF(ISNUMBER(SEARCH($V$35,T3577)),"WINCOMCAMAU",IF(ISNUMBER(SEARCH($V$36,T3577)),"WINCOMANGIANG",IF(ISNUMBER(SEARCH($V$37,T3577)),"WINCOMNINHTHUAN",IF(ISNUMBER(SEARCH($V$38,T3577)),"WINCOMTHAIBINH",IF(ISNUMBER(SEARCH($V$39,T3577)),"WINCOMGIALAI",IF(ISNUMBER(SEARCH($V$40,T3577)),"WINCOMHOABINH",IF(ISNUMBER(SEARCH($V$41,T3577)),"WINCOMQUANGNGAI",IF(ISNUMBER(SEARCH($V$42,T3577)),"WINCOMBINHTHUAN",IF(ISNUMBER(SEARCH($V$43,T3577)),"WINCOMDAKLAK",IF(ISNUMBER(SEARCH($V$44,T3577)),"WINCOMSOCTRANG",IF(ISNUMBER(SEARCH($V$45,T3577)),"WINCOMSONLA",IF(ISNUMBER(SEARCH($V$46,T3577)),"WINCOMKONTUM",IF(ISNUMBER(SEARCH($V$47,T3577)),"WINCOMPHUYEN",IF(ISNUMBER(SEARCH($V$48,T3577)),"WINCOMQUANGTRI",IF(ISNUMBER(SEARCH($V$49,T3577)),"WINCOMBINHDINH",IF(ISNUMBER(SEARCH($V$50,T3577)),"WINCOMCAOBANG",IF(ISNUMBER(SEARCH($V$51,T3577)),"WINCOMQUANGBINH",IF(ISNUMBER(SEARCH($V$52,T3577)),"WINCOMLAMDONG",IF(ISNUMBER(SEARCH($V$53,T3577)),"WINCOMVINHLONG",IF(ISNUMBER(SEARCH($V$54,T3577)),"WINCOMDONGTHAP",IF(ISNUMBER(SEARCH($V$55,T3577)),"WINCOMTIENGIANG",IF(ISNUMBER(SEARCH($V$56,T3577)),"WINCOMQUANGNINH",0))))))))))))))))))))))))))))))))))))))))))))))))))))))</f>
        <v>WINCOMDANANG</v>
      </c>
    </row>
    <row r="3578" spans="1:25" x14ac:dyDescent="0.2">
      <c r="A3578" t="s">
        <v>0</v>
      </c>
      <c r="B3578" t="s">
        <v>5428</v>
      </c>
      <c r="C3578" t="s">
        <v>34</v>
      </c>
      <c r="D3578" t="s">
        <v>39</v>
      </c>
      <c r="E3578" t="s">
        <v>4</v>
      </c>
      <c r="F3578" s="5">
        <f t="shared" si="221"/>
        <v>3</v>
      </c>
      <c r="G3578" s="2">
        <v>138000</v>
      </c>
      <c r="H3578" s="2">
        <v>151800</v>
      </c>
      <c r="I3578" t="s">
        <v>5</v>
      </c>
      <c r="J3578" t="s">
        <v>40</v>
      </c>
      <c r="K3578" t="str">
        <f t="shared" si="222"/>
        <v>Mộc nấm hương gói 250g</v>
      </c>
      <c r="L3578" s="8" t="str">
        <f>VLOOKUP(K3578,'[1]Mã Misa'!$B$2:$D$74,2,0)</f>
        <v>Mộc Nấm Hương 250g</v>
      </c>
      <c r="M3578" s="8" t="str">
        <f>VLOOKUP(L3578,'[1]Mã Misa'!$C$2:$D$74,2,0)</f>
        <v>MNH250</v>
      </c>
      <c r="N3578" s="2">
        <v>46000</v>
      </c>
      <c r="O3578" t="s">
        <v>5429</v>
      </c>
      <c r="P3578" s="8" t="str">
        <f t="shared" si="223"/>
        <v>0019413</v>
      </c>
      <c r="Q3578" s="8" t="e">
        <f t="array" ref="Q3578">IF(VLOOKUP(P3578,$AA$1:$AC$32,1,0)&lt;&gt;0,(P3578&amp;"A"),0)</f>
        <v>#N/A</v>
      </c>
      <c r="R3578" s="12">
        <v>44529</v>
      </c>
      <c r="S3578" t="s">
        <v>3830</v>
      </c>
      <c r="T3578" s="8" t="str">
        <f t="shared" si="224"/>
        <v>VM+ DNG 15</v>
      </c>
      <c r="U3578" t="s">
        <v>6974</v>
      </c>
      <c r="Y3578" t="str">
        <f t="array" ref="Y3578">IF(ISNUMBER(SEARCH($V$3,T3578)),"WINCOMHANOI",IF(ISNUMBER(SEARCH($V$4,T3578)),"WINCOMHOCHIMINH",IF(ISNUMBER(SEARCH($V$5,T3578)),"WINCOMDANANG",IF(ISNUMBER(SEARCH($V$6,T3578)),"WINCOMHAIDUONG",IF(ISNUMBER(SEARCH($V$7,T3578)),"WINCOMQUANGNINH",IF(ISNUMBER(SEARCH($V$8,T3578)),"WINCOMHAIPHONG",IF(ISNUMBER(SEARCH($V$9,T3578)),"WINCOMBACGIANG",IF(ISNUMBER(SEARCH($V$10,T3578)),"WINCOMBACNINH",IF(ISNUMBER(SEARCH($V$11,T3578)),"WINCOMPHUTHO",IF(ISNUMBER(SEARCH($V$12,T3578)),"WINCOMHATINH",IF(ISNUMBER(SEARCH($V$13,T3578)),"WINCOMTHAINGUYEN",IF(ISNUMBER(SEARCH($V$14,T3578)),"WINCOMKHANHHOA",IF(ISNUMBER(SEARCH($V$15,T3578)),"WINCOMHUNGYEN",IF(ISNUMBER(SEARCH($V$16,T3578)),"WINCOMNGHEAN",IF(ISNUMBER(SEARCH($V$17,T3578)),"WINCOMLAOCAI",IF(ISNUMBER(SEARCH($V$18,T3578)),"WINCOMVUNGTAU",IF(ISNUMBER(SEARCH($V$19,T3578)),"WINCOMBINHDUONG",IF(ISNUMBER(SEARCH($V$20,T3578)),"WINCOMKIENGIANG",IF(ISNUMBER(SEARCH($V$21,T3578)),"WINCOMHANAM",IF(ISNUMBER(SEARCH($V$22,T3578)),"WINCOMNAMDINH",IF(ISNUMBER(SEARCH($V$23,T3578)),"WINCOMLANGSON",IF(ISNUMBER(SEARCH($V$24,T3578)),"WINCOMTHANHHOA",IF(ISNUMBER(SEARCH($V$25,T3578)),"WINCOMYENBAI",IF(ISNUMBER(SEARCH($V$26,T3578)),"WINCOMTUYENQUANG",IF(ISNUMBER(SEARCH($V$27,T3578)),"WINCOMHUE",IF(ISNUMBER(SEARCH($V$28,T3578)),"WINCOMQUANGNAM",IF(ISNUMBER(SEARCH($V$29,T3578)),"WINCOMVINHPHUC",IF(ISNUMBER(SEARCH($V$30,T3578)),"WINCOMHAGIANG",IF(ISNUMBER(SEARCH($V$31,T3578)),"WINCOMNINHBINH",IF(ISNUMBER(SEARCH($V$32,T3578)),"WINCOMTRAVINH",IF(ISNUMBER(SEARCH($V$33,T3578)),"WINCOMCANTHO",IF(ISNUMBER(SEARCH($V$34,T3578)),"WINCOMBENTRE",IF(ISNUMBER(SEARCH($V$35,T3578)),"WINCOMCAMAU",IF(ISNUMBER(SEARCH($V$36,T3578)),"WINCOMANGIANG",IF(ISNUMBER(SEARCH($V$37,T3578)),"WINCOMNINHTHUAN",IF(ISNUMBER(SEARCH($V$38,T3578)),"WINCOMTHAIBINH",IF(ISNUMBER(SEARCH($V$39,T3578)),"WINCOMGIALAI",IF(ISNUMBER(SEARCH($V$40,T3578)),"WINCOMHOABINH",IF(ISNUMBER(SEARCH($V$41,T3578)),"WINCOMQUANGNGAI",IF(ISNUMBER(SEARCH($V$42,T3578)),"WINCOMBINHTHUAN",IF(ISNUMBER(SEARCH($V$43,T3578)),"WINCOMDAKLAK",IF(ISNUMBER(SEARCH($V$44,T3578)),"WINCOMSOCTRANG",IF(ISNUMBER(SEARCH($V$45,T3578)),"WINCOMSONLA",IF(ISNUMBER(SEARCH($V$46,T3578)),"WINCOMKONTUM",IF(ISNUMBER(SEARCH($V$47,T3578)),"WINCOMPHUYEN",IF(ISNUMBER(SEARCH($V$48,T3578)),"WINCOMQUANGTRI",IF(ISNUMBER(SEARCH($V$49,T3578)),"WINCOMBINHDINH",IF(ISNUMBER(SEARCH($V$50,T3578)),"WINCOMCAOBANG",IF(ISNUMBER(SEARCH($V$51,T3578)),"WINCOMQUANGBINH",IF(ISNUMBER(SEARCH($V$52,T3578)),"WINCOMLAMDONG",IF(ISNUMBER(SEARCH($V$53,T3578)),"WINCOMVINHLONG",IF(ISNUMBER(SEARCH($V$54,T3578)),"WINCOMDONGTHAP",IF(ISNUMBER(SEARCH($V$55,T3578)),"WINCOMTIENGIANG",IF(ISNUMBER(SEARCH($V$56,T3578)),"WINCOMQUANGNINH",0))))))))))))))))))))))))))))))))))))))))))))))))))))))</f>
        <v>WINCOMDANANG</v>
      </c>
    </row>
    <row r="3579" spans="1:25" x14ac:dyDescent="0.2">
      <c r="A3579" t="s">
        <v>0</v>
      </c>
      <c r="B3579" t="s">
        <v>5428</v>
      </c>
      <c r="C3579" t="s">
        <v>37</v>
      </c>
      <c r="D3579" t="s">
        <v>3</v>
      </c>
      <c r="E3579" t="s">
        <v>4</v>
      </c>
      <c r="F3579" s="5">
        <f t="shared" si="221"/>
        <v>1</v>
      </c>
      <c r="G3579" s="2">
        <v>88846</v>
      </c>
      <c r="H3579" s="2">
        <v>97730.6</v>
      </c>
      <c r="I3579" t="s">
        <v>5</v>
      </c>
      <c r="J3579" t="s">
        <v>6</v>
      </c>
      <c r="K3579" t="str">
        <f t="shared" si="222"/>
        <v>Gà muối gói 500g</v>
      </c>
      <c r="L3579" s="8" t="str">
        <f>VLOOKUP(K3579,'[1]Mã Misa'!$B$2:$D$74,2,0)</f>
        <v>Gà muối 500g</v>
      </c>
      <c r="M3579" s="8" t="str">
        <f>VLOOKUP(L3579,'[1]Mã Misa'!$C$2:$D$74,2,0)</f>
        <v>GM500</v>
      </c>
      <c r="N3579" s="2">
        <v>88846</v>
      </c>
      <c r="O3579" t="s">
        <v>5429</v>
      </c>
      <c r="P3579" s="8" t="str">
        <f t="shared" si="223"/>
        <v>0019413</v>
      </c>
      <c r="Q3579" s="8" t="e">
        <f t="array" ref="Q3579">IF(VLOOKUP(P3579,$AA$1:$AC$32,1,0)&lt;&gt;0,(P3579&amp;"A"),0)</f>
        <v>#N/A</v>
      </c>
      <c r="R3579" s="12">
        <v>44529</v>
      </c>
      <c r="S3579" t="s">
        <v>3830</v>
      </c>
      <c r="T3579" s="8" t="str">
        <f t="shared" si="224"/>
        <v>VM+ DNG 15</v>
      </c>
      <c r="U3579" t="s">
        <v>6974</v>
      </c>
      <c r="Y3579" t="str">
        <f t="array" ref="Y3579">IF(ISNUMBER(SEARCH($V$3,T3579)),"WINCOMHANOI",IF(ISNUMBER(SEARCH($V$4,T3579)),"WINCOMHOCHIMINH",IF(ISNUMBER(SEARCH($V$5,T3579)),"WINCOMDANANG",IF(ISNUMBER(SEARCH($V$6,T3579)),"WINCOMHAIDUONG",IF(ISNUMBER(SEARCH($V$7,T3579)),"WINCOMQUANGNINH",IF(ISNUMBER(SEARCH($V$8,T3579)),"WINCOMHAIPHONG",IF(ISNUMBER(SEARCH($V$9,T3579)),"WINCOMBACGIANG",IF(ISNUMBER(SEARCH($V$10,T3579)),"WINCOMBACNINH",IF(ISNUMBER(SEARCH($V$11,T3579)),"WINCOMPHUTHO",IF(ISNUMBER(SEARCH($V$12,T3579)),"WINCOMHATINH",IF(ISNUMBER(SEARCH($V$13,T3579)),"WINCOMTHAINGUYEN",IF(ISNUMBER(SEARCH($V$14,T3579)),"WINCOMKHANHHOA",IF(ISNUMBER(SEARCH($V$15,T3579)),"WINCOMHUNGYEN",IF(ISNUMBER(SEARCH($V$16,T3579)),"WINCOMNGHEAN",IF(ISNUMBER(SEARCH($V$17,T3579)),"WINCOMLAOCAI",IF(ISNUMBER(SEARCH($V$18,T3579)),"WINCOMVUNGTAU",IF(ISNUMBER(SEARCH($V$19,T3579)),"WINCOMBINHDUONG",IF(ISNUMBER(SEARCH($V$20,T3579)),"WINCOMKIENGIANG",IF(ISNUMBER(SEARCH($V$21,T3579)),"WINCOMHANAM",IF(ISNUMBER(SEARCH($V$22,T3579)),"WINCOMNAMDINH",IF(ISNUMBER(SEARCH($V$23,T3579)),"WINCOMLANGSON",IF(ISNUMBER(SEARCH($V$24,T3579)),"WINCOMTHANHHOA",IF(ISNUMBER(SEARCH($V$25,T3579)),"WINCOMYENBAI",IF(ISNUMBER(SEARCH($V$26,T3579)),"WINCOMTUYENQUANG",IF(ISNUMBER(SEARCH($V$27,T3579)),"WINCOMHUE",IF(ISNUMBER(SEARCH($V$28,T3579)),"WINCOMQUANGNAM",IF(ISNUMBER(SEARCH($V$29,T3579)),"WINCOMVINHPHUC",IF(ISNUMBER(SEARCH($V$30,T3579)),"WINCOMHAGIANG",IF(ISNUMBER(SEARCH($V$31,T3579)),"WINCOMNINHBINH",IF(ISNUMBER(SEARCH($V$32,T3579)),"WINCOMTRAVINH",IF(ISNUMBER(SEARCH($V$33,T3579)),"WINCOMCANTHO",IF(ISNUMBER(SEARCH($V$34,T3579)),"WINCOMBENTRE",IF(ISNUMBER(SEARCH($V$35,T3579)),"WINCOMCAMAU",IF(ISNUMBER(SEARCH($V$36,T3579)),"WINCOMANGIANG",IF(ISNUMBER(SEARCH($V$37,T3579)),"WINCOMNINHTHUAN",IF(ISNUMBER(SEARCH($V$38,T3579)),"WINCOMTHAIBINH",IF(ISNUMBER(SEARCH($V$39,T3579)),"WINCOMGIALAI",IF(ISNUMBER(SEARCH($V$40,T3579)),"WINCOMHOABINH",IF(ISNUMBER(SEARCH($V$41,T3579)),"WINCOMQUANGNGAI",IF(ISNUMBER(SEARCH($V$42,T3579)),"WINCOMBINHTHUAN",IF(ISNUMBER(SEARCH($V$43,T3579)),"WINCOMDAKLAK",IF(ISNUMBER(SEARCH($V$44,T3579)),"WINCOMSOCTRANG",IF(ISNUMBER(SEARCH($V$45,T3579)),"WINCOMSONLA",IF(ISNUMBER(SEARCH($V$46,T3579)),"WINCOMKONTUM",IF(ISNUMBER(SEARCH($V$47,T3579)),"WINCOMPHUYEN",IF(ISNUMBER(SEARCH($V$48,T3579)),"WINCOMQUANGTRI",IF(ISNUMBER(SEARCH($V$49,T3579)),"WINCOMBINHDINH",IF(ISNUMBER(SEARCH($V$50,T3579)),"WINCOMCAOBANG",IF(ISNUMBER(SEARCH($V$51,T3579)),"WINCOMQUANGBINH",IF(ISNUMBER(SEARCH($V$52,T3579)),"WINCOMLAMDONG",IF(ISNUMBER(SEARCH($V$53,T3579)),"WINCOMVINHLONG",IF(ISNUMBER(SEARCH($V$54,T3579)),"WINCOMDONGTHAP",IF(ISNUMBER(SEARCH($V$55,T3579)),"WINCOMTIENGIANG",IF(ISNUMBER(SEARCH($V$56,T3579)),"WINCOMQUANGNINH",0))))))))))))))))))))))))))))))))))))))))))))))))))))))</f>
        <v>WINCOMDANANG</v>
      </c>
    </row>
    <row r="3580" spans="1:25" x14ac:dyDescent="0.2">
      <c r="A3580" t="s">
        <v>0</v>
      </c>
      <c r="B3580" t="s">
        <v>5430</v>
      </c>
      <c r="C3580" t="s">
        <v>2</v>
      </c>
      <c r="D3580" t="s">
        <v>27</v>
      </c>
      <c r="E3580" t="s">
        <v>4</v>
      </c>
      <c r="F3580" s="5">
        <f t="shared" si="221"/>
        <v>3</v>
      </c>
      <c r="G3580" s="2">
        <v>222750</v>
      </c>
      <c r="H3580" s="2">
        <v>245025.00000000003</v>
      </c>
      <c r="I3580" t="s">
        <v>5</v>
      </c>
      <c r="J3580" t="s">
        <v>28</v>
      </c>
      <c r="K3580" t="str">
        <f t="shared" si="222"/>
        <v>_Chả cốm 300g</v>
      </c>
      <c r="L3580" s="8" t="str">
        <f>VLOOKUP(K3580,'[1]Mã Misa'!$B$2:$D$74,2,0)</f>
        <v>Chả cốm 300g</v>
      </c>
      <c r="M3580" s="8" t="str">
        <f>VLOOKUP(L3580,'[1]Mã Misa'!$C$2:$D$74,2,0)</f>
        <v>CC300</v>
      </c>
      <c r="N3580" s="2">
        <v>74250</v>
      </c>
      <c r="O3580" t="s">
        <v>5431</v>
      </c>
      <c r="P3580" s="8" t="str">
        <f t="shared" si="223"/>
        <v>0149753</v>
      </c>
      <c r="Q3580" s="8" t="e">
        <f t="array" ref="Q3580">IF(VLOOKUP(P3580,$AA$1:$AC$32,1,0)&lt;&gt;0,(P3580&amp;"A"),0)</f>
        <v>#N/A</v>
      </c>
      <c r="R3580" s="12">
        <v>44529</v>
      </c>
      <c r="S3580" t="s">
        <v>185</v>
      </c>
      <c r="T3580" s="8" t="str">
        <f t="shared" si="224"/>
        <v>VM+ HNI Dố</v>
      </c>
      <c r="U3580" t="s">
        <v>6026</v>
      </c>
      <c r="Y3580" t="str">
        <f t="array" ref="Y3580">IF(ISNUMBER(SEARCH($V$3,T3580)),"WINCOMHANOI",IF(ISNUMBER(SEARCH($V$4,T3580)),"WINCOMHOCHIMINH",IF(ISNUMBER(SEARCH($V$5,T3580)),"WINCOMDANANG",IF(ISNUMBER(SEARCH($V$6,T3580)),"WINCOMHAIDUONG",IF(ISNUMBER(SEARCH($V$7,T3580)),"WINCOMQUANGNINH",IF(ISNUMBER(SEARCH($V$8,T3580)),"WINCOMHAIPHONG",IF(ISNUMBER(SEARCH($V$9,T3580)),"WINCOMBACGIANG",IF(ISNUMBER(SEARCH($V$10,T3580)),"WINCOMBACNINH",IF(ISNUMBER(SEARCH($V$11,T3580)),"WINCOMPHUTHO",IF(ISNUMBER(SEARCH($V$12,T3580)),"WINCOMHATINH",IF(ISNUMBER(SEARCH($V$13,T3580)),"WINCOMTHAINGUYEN",IF(ISNUMBER(SEARCH($V$14,T3580)),"WINCOMKHANHHOA",IF(ISNUMBER(SEARCH($V$15,T3580)),"WINCOMHUNGYEN",IF(ISNUMBER(SEARCH($V$16,T3580)),"WINCOMNGHEAN",IF(ISNUMBER(SEARCH($V$17,T3580)),"WINCOMLAOCAI",IF(ISNUMBER(SEARCH($V$18,T3580)),"WINCOMVUNGTAU",IF(ISNUMBER(SEARCH($V$19,T3580)),"WINCOMBINHDUONG",IF(ISNUMBER(SEARCH($V$20,T3580)),"WINCOMKIENGIANG",IF(ISNUMBER(SEARCH($V$21,T3580)),"WINCOMHANAM",IF(ISNUMBER(SEARCH($V$22,T3580)),"WINCOMNAMDINH",IF(ISNUMBER(SEARCH($V$23,T3580)),"WINCOMLANGSON",IF(ISNUMBER(SEARCH($V$24,T3580)),"WINCOMTHANHHOA",IF(ISNUMBER(SEARCH($V$25,T3580)),"WINCOMYENBAI",IF(ISNUMBER(SEARCH($V$26,T3580)),"WINCOMTUYENQUANG",IF(ISNUMBER(SEARCH($V$27,T3580)),"WINCOMHUE",IF(ISNUMBER(SEARCH($V$28,T3580)),"WINCOMQUANGNAM",IF(ISNUMBER(SEARCH($V$29,T3580)),"WINCOMVINHPHUC",IF(ISNUMBER(SEARCH($V$30,T3580)),"WINCOMHAGIANG",IF(ISNUMBER(SEARCH($V$31,T3580)),"WINCOMNINHBINH",IF(ISNUMBER(SEARCH($V$32,T3580)),"WINCOMTRAVINH",IF(ISNUMBER(SEARCH($V$33,T3580)),"WINCOMCANTHO",IF(ISNUMBER(SEARCH($V$34,T3580)),"WINCOMBENTRE",IF(ISNUMBER(SEARCH($V$35,T3580)),"WINCOMCAMAU",IF(ISNUMBER(SEARCH($V$36,T3580)),"WINCOMANGIANG",IF(ISNUMBER(SEARCH($V$37,T3580)),"WINCOMNINHTHUAN",IF(ISNUMBER(SEARCH($V$38,T3580)),"WINCOMTHAIBINH",IF(ISNUMBER(SEARCH($V$39,T3580)),"WINCOMGIALAI",IF(ISNUMBER(SEARCH($V$40,T3580)),"WINCOMHOABINH",IF(ISNUMBER(SEARCH($V$41,T3580)),"WINCOMQUANGNGAI",IF(ISNUMBER(SEARCH($V$42,T3580)),"WINCOMBINHTHUAN",IF(ISNUMBER(SEARCH($V$43,T3580)),"WINCOMDAKLAK",IF(ISNUMBER(SEARCH($V$44,T3580)),"WINCOMSOCTRANG",IF(ISNUMBER(SEARCH($V$45,T3580)),"WINCOMSONLA",IF(ISNUMBER(SEARCH($V$46,T3580)),"WINCOMKONTUM",IF(ISNUMBER(SEARCH($V$47,T3580)),"WINCOMPHUYEN",IF(ISNUMBER(SEARCH($V$48,T3580)),"WINCOMQUANGTRI",IF(ISNUMBER(SEARCH($V$49,T3580)),"WINCOMBINHDINH",IF(ISNUMBER(SEARCH($V$50,T3580)),"WINCOMCAOBANG",IF(ISNUMBER(SEARCH($V$51,T3580)),"WINCOMQUANGBINH",IF(ISNUMBER(SEARCH($V$52,T3580)),"WINCOMLAMDONG",IF(ISNUMBER(SEARCH($V$53,T3580)),"WINCOMVINHLONG",IF(ISNUMBER(SEARCH($V$54,T3580)),"WINCOMDONGTHAP",IF(ISNUMBER(SEARCH($V$55,T3580)),"WINCOMTIENGIANG",IF(ISNUMBER(SEARCH($V$56,T3580)),"WINCOMQUANGNINH",0))))))))))))))))))))))))))))))))))))))))))))))))))))))</f>
        <v>WINCOMHANOI</v>
      </c>
    </row>
    <row r="3581" spans="1:25" x14ac:dyDescent="0.2">
      <c r="A3581" t="s">
        <v>0</v>
      </c>
      <c r="B3581" t="s">
        <v>5432</v>
      </c>
      <c r="C3581" t="s">
        <v>2</v>
      </c>
      <c r="D3581" t="s">
        <v>27</v>
      </c>
      <c r="E3581" t="s">
        <v>4</v>
      </c>
      <c r="F3581" s="5">
        <f t="shared" si="221"/>
        <v>1</v>
      </c>
      <c r="G3581" s="2">
        <v>74250</v>
      </c>
      <c r="H3581" s="2">
        <v>81675</v>
      </c>
      <c r="I3581" t="s">
        <v>5</v>
      </c>
      <c r="J3581" t="s">
        <v>28</v>
      </c>
      <c r="K3581" t="str">
        <f t="shared" si="222"/>
        <v>_Chả cốm 300g</v>
      </c>
      <c r="L3581" s="8" t="str">
        <f>VLOOKUP(K3581,'[1]Mã Misa'!$B$2:$D$74,2,0)</f>
        <v>Chả cốm 300g</v>
      </c>
      <c r="M3581" s="8" t="str">
        <f>VLOOKUP(L3581,'[1]Mã Misa'!$C$2:$D$74,2,0)</f>
        <v>CC300</v>
      </c>
      <c r="N3581" s="2">
        <v>74250</v>
      </c>
      <c r="O3581" t="s">
        <v>5433</v>
      </c>
      <c r="P3581" s="8" t="str">
        <f t="shared" si="223"/>
        <v>0001165</v>
      </c>
      <c r="Q3581" s="8" t="e">
        <f t="array" ref="Q3581">IF(VLOOKUP(P3581,$AA$1:$AC$32,1,0)&lt;&gt;0,(P3581&amp;"A"),0)</f>
        <v>#N/A</v>
      </c>
      <c r="R3581" s="12">
        <v>44529</v>
      </c>
      <c r="S3581" t="s">
        <v>77</v>
      </c>
      <c r="T3581" s="8" t="str">
        <f t="shared" si="224"/>
        <v>VM+ TQG 10</v>
      </c>
      <c r="U3581" t="s">
        <v>5996</v>
      </c>
      <c r="Y3581" t="str">
        <f t="array" ref="Y3581">IF(ISNUMBER(SEARCH($V$3,T3581)),"WINCOMHANOI",IF(ISNUMBER(SEARCH($V$4,T3581)),"WINCOMHOCHIMINH",IF(ISNUMBER(SEARCH($V$5,T3581)),"WINCOMDANANG",IF(ISNUMBER(SEARCH($V$6,T3581)),"WINCOMHAIDUONG",IF(ISNUMBER(SEARCH($V$7,T3581)),"WINCOMQUANGNINH",IF(ISNUMBER(SEARCH($V$8,T3581)),"WINCOMHAIPHONG",IF(ISNUMBER(SEARCH($V$9,T3581)),"WINCOMBACGIANG",IF(ISNUMBER(SEARCH($V$10,T3581)),"WINCOMBACNINH",IF(ISNUMBER(SEARCH($V$11,T3581)),"WINCOMPHUTHO",IF(ISNUMBER(SEARCH($V$12,T3581)),"WINCOMHATINH",IF(ISNUMBER(SEARCH($V$13,T3581)),"WINCOMTHAINGUYEN",IF(ISNUMBER(SEARCH($V$14,T3581)),"WINCOMKHANHHOA",IF(ISNUMBER(SEARCH($V$15,T3581)),"WINCOMHUNGYEN",IF(ISNUMBER(SEARCH($V$16,T3581)),"WINCOMNGHEAN",IF(ISNUMBER(SEARCH($V$17,T3581)),"WINCOMLAOCAI",IF(ISNUMBER(SEARCH($V$18,T3581)),"WINCOMVUNGTAU",IF(ISNUMBER(SEARCH($V$19,T3581)),"WINCOMBINHDUONG",IF(ISNUMBER(SEARCH($V$20,T3581)),"WINCOMKIENGIANG",IF(ISNUMBER(SEARCH($V$21,T3581)),"WINCOMHANAM",IF(ISNUMBER(SEARCH($V$22,T3581)),"WINCOMNAMDINH",IF(ISNUMBER(SEARCH($V$23,T3581)),"WINCOMLANGSON",IF(ISNUMBER(SEARCH($V$24,T3581)),"WINCOMTHANHHOA",IF(ISNUMBER(SEARCH($V$25,T3581)),"WINCOMYENBAI",IF(ISNUMBER(SEARCH($V$26,T3581)),"WINCOMTUYENQUANG",IF(ISNUMBER(SEARCH($V$27,T3581)),"WINCOMHUE",IF(ISNUMBER(SEARCH($V$28,T3581)),"WINCOMQUANGNAM",IF(ISNUMBER(SEARCH($V$29,T3581)),"WINCOMVINHPHUC",IF(ISNUMBER(SEARCH($V$30,T3581)),"WINCOMHAGIANG",IF(ISNUMBER(SEARCH($V$31,T3581)),"WINCOMNINHBINH",IF(ISNUMBER(SEARCH($V$32,T3581)),"WINCOMTRAVINH",IF(ISNUMBER(SEARCH($V$33,T3581)),"WINCOMCANTHO",IF(ISNUMBER(SEARCH($V$34,T3581)),"WINCOMBENTRE",IF(ISNUMBER(SEARCH($V$35,T3581)),"WINCOMCAMAU",IF(ISNUMBER(SEARCH($V$36,T3581)),"WINCOMANGIANG",IF(ISNUMBER(SEARCH($V$37,T3581)),"WINCOMNINHTHUAN",IF(ISNUMBER(SEARCH($V$38,T3581)),"WINCOMTHAIBINH",IF(ISNUMBER(SEARCH($V$39,T3581)),"WINCOMGIALAI",IF(ISNUMBER(SEARCH($V$40,T3581)),"WINCOMHOABINH",IF(ISNUMBER(SEARCH($V$41,T3581)),"WINCOMQUANGNGAI",IF(ISNUMBER(SEARCH($V$42,T3581)),"WINCOMBINHTHUAN",IF(ISNUMBER(SEARCH($V$43,T3581)),"WINCOMDAKLAK",IF(ISNUMBER(SEARCH($V$44,T3581)),"WINCOMSOCTRANG",IF(ISNUMBER(SEARCH($V$45,T3581)),"WINCOMSONLA",IF(ISNUMBER(SEARCH($V$46,T3581)),"WINCOMKONTUM",IF(ISNUMBER(SEARCH($V$47,T3581)),"WINCOMPHUYEN",IF(ISNUMBER(SEARCH($V$48,T3581)),"WINCOMQUANGTRI",IF(ISNUMBER(SEARCH($V$49,T3581)),"WINCOMBINHDINH",IF(ISNUMBER(SEARCH($V$50,T3581)),"WINCOMCAOBANG",IF(ISNUMBER(SEARCH($V$51,T3581)),"WINCOMQUANGBINH",IF(ISNUMBER(SEARCH($V$52,T3581)),"WINCOMLAMDONG",IF(ISNUMBER(SEARCH($V$53,T3581)),"WINCOMVINHLONG",IF(ISNUMBER(SEARCH($V$54,T3581)),"WINCOMDONGTHAP",IF(ISNUMBER(SEARCH($V$55,T3581)),"WINCOMTIENGIANG",IF(ISNUMBER(SEARCH($V$56,T3581)),"WINCOMQUANGNINH",0))))))))))))))))))))))))))))))))))))))))))))))))))))))</f>
        <v>WINCOMTUYENQUANG</v>
      </c>
    </row>
    <row r="3582" spans="1:25" x14ac:dyDescent="0.2">
      <c r="A3582" t="s">
        <v>0</v>
      </c>
      <c r="B3582" t="s">
        <v>5434</v>
      </c>
      <c r="C3582" t="s">
        <v>2</v>
      </c>
      <c r="D3582" t="s">
        <v>3</v>
      </c>
      <c r="E3582" t="s">
        <v>4</v>
      </c>
      <c r="F3582" s="5">
        <f t="shared" si="221"/>
        <v>1</v>
      </c>
      <c r="G3582" s="2">
        <v>88846</v>
      </c>
      <c r="H3582" s="2">
        <v>97730.6</v>
      </c>
      <c r="I3582" t="s">
        <v>5</v>
      </c>
      <c r="J3582" t="s">
        <v>6</v>
      </c>
      <c r="K3582" t="str">
        <f t="shared" si="222"/>
        <v>Gà muối gói 500g</v>
      </c>
      <c r="L3582" s="8" t="str">
        <f>VLOOKUP(K3582,'[1]Mã Misa'!$B$2:$D$74,2,0)</f>
        <v>Gà muối 500g</v>
      </c>
      <c r="M3582" s="8" t="str">
        <f>VLOOKUP(L3582,'[1]Mã Misa'!$C$2:$D$74,2,0)</f>
        <v>GM500</v>
      </c>
      <c r="N3582" s="2">
        <v>88846</v>
      </c>
      <c r="O3582" t="s">
        <v>5435</v>
      </c>
      <c r="P3582" s="8" t="str">
        <f t="shared" si="223"/>
        <v>0019417</v>
      </c>
      <c r="Q3582" s="8" t="e">
        <f t="array" ref="Q3582">IF(VLOOKUP(P3582,$AA$1:$AC$32,1,0)&lt;&gt;0,(P3582&amp;"A"),0)</f>
        <v>#N/A</v>
      </c>
      <c r="R3582" s="12">
        <v>44529</v>
      </c>
      <c r="S3582" t="s">
        <v>5436</v>
      </c>
      <c r="T3582" s="8" t="str">
        <f t="shared" si="224"/>
        <v>VM+ DNG 10</v>
      </c>
      <c r="U3582" t="s">
        <v>7253</v>
      </c>
      <c r="Y3582" t="str">
        <f t="array" ref="Y3582">IF(ISNUMBER(SEARCH($V$3,T3582)),"WINCOMHANOI",IF(ISNUMBER(SEARCH($V$4,T3582)),"WINCOMHOCHIMINH",IF(ISNUMBER(SEARCH($V$5,T3582)),"WINCOMDANANG",IF(ISNUMBER(SEARCH($V$6,T3582)),"WINCOMHAIDUONG",IF(ISNUMBER(SEARCH($V$7,T3582)),"WINCOMQUANGNINH",IF(ISNUMBER(SEARCH($V$8,T3582)),"WINCOMHAIPHONG",IF(ISNUMBER(SEARCH($V$9,T3582)),"WINCOMBACGIANG",IF(ISNUMBER(SEARCH($V$10,T3582)),"WINCOMBACNINH",IF(ISNUMBER(SEARCH($V$11,T3582)),"WINCOMPHUTHO",IF(ISNUMBER(SEARCH($V$12,T3582)),"WINCOMHATINH",IF(ISNUMBER(SEARCH($V$13,T3582)),"WINCOMTHAINGUYEN",IF(ISNUMBER(SEARCH($V$14,T3582)),"WINCOMKHANHHOA",IF(ISNUMBER(SEARCH($V$15,T3582)),"WINCOMHUNGYEN",IF(ISNUMBER(SEARCH($V$16,T3582)),"WINCOMNGHEAN",IF(ISNUMBER(SEARCH($V$17,T3582)),"WINCOMLAOCAI",IF(ISNUMBER(SEARCH($V$18,T3582)),"WINCOMVUNGTAU",IF(ISNUMBER(SEARCH($V$19,T3582)),"WINCOMBINHDUONG",IF(ISNUMBER(SEARCH($V$20,T3582)),"WINCOMKIENGIANG",IF(ISNUMBER(SEARCH($V$21,T3582)),"WINCOMHANAM",IF(ISNUMBER(SEARCH($V$22,T3582)),"WINCOMNAMDINH",IF(ISNUMBER(SEARCH($V$23,T3582)),"WINCOMLANGSON",IF(ISNUMBER(SEARCH($V$24,T3582)),"WINCOMTHANHHOA",IF(ISNUMBER(SEARCH($V$25,T3582)),"WINCOMYENBAI",IF(ISNUMBER(SEARCH($V$26,T3582)),"WINCOMTUYENQUANG",IF(ISNUMBER(SEARCH($V$27,T3582)),"WINCOMHUE",IF(ISNUMBER(SEARCH($V$28,T3582)),"WINCOMQUANGNAM",IF(ISNUMBER(SEARCH($V$29,T3582)),"WINCOMVINHPHUC",IF(ISNUMBER(SEARCH($V$30,T3582)),"WINCOMHAGIANG",IF(ISNUMBER(SEARCH($V$31,T3582)),"WINCOMNINHBINH",IF(ISNUMBER(SEARCH($V$32,T3582)),"WINCOMTRAVINH",IF(ISNUMBER(SEARCH($V$33,T3582)),"WINCOMCANTHO",IF(ISNUMBER(SEARCH($V$34,T3582)),"WINCOMBENTRE",IF(ISNUMBER(SEARCH($V$35,T3582)),"WINCOMCAMAU",IF(ISNUMBER(SEARCH($V$36,T3582)),"WINCOMANGIANG",IF(ISNUMBER(SEARCH($V$37,T3582)),"WINCOMNINHTHUAN",IF(ISNUMBER(SEARCH($V$38,T3582)),"WINCOMTHAIBINH",IF(ISNUMBER(SEARCH($V$39,T3582)),"WINCOMGIALAI",IF(ISNUMBER(SEARCH($V$40,T3582)),"WINCOMHOABINH",IF(ISNUMBER(SEARCH($V$41,T3582)),"WINCOMQUANGNGAI",IF(ISNUMBER(SEARCH($V$42,T3582)),"WINCOMBINHTHUAN",IF(ISNUMBER(SEARCH($V$43,T3582)),"WINCOMDAKLAK",IF(ISNUMBER(SEARCH($V$44,T3582)),"WINCOMSOCTRANG",IF(ISNUMBER(SEARCH($V$45,T3582)),"WINCOMSONLA",IF(ISNUMBER(SEARCH($V$46,T3582)),"WINCOMKONTUM",IF(ISNUMBER(SEARCH($V$47,T3582)),"WINCOMPHUYEN",IF(ISNUMBER(SEARCH($V$48,T3582)),"WINCOMQUANGTRI",IF(ISNUMBER(SEARCH($V$49,T3582)),"WINCOMBINHDINH",IF(ISNUMBER(SEARCH($V$50,T3582)),"WINCOMCAOBANG",IF(ISNUMBER(SEARCH($V$51,T3582)),"WINCOMQUANGBINH",IF(ISNUMBER(SEARCH($V$52,T3582)),"WINCOMLAMDONG",IF(ISNUMBER(SEARCH($V$53,T3582)),"WINCOMVINHLONG",IF(ISNUMBER(SEARCH($V$54,T3582)),"WINCOMDONGTHAP",IF(ISNUMBER(SEARCH($V$55,T3582)),"WINCOMTIENGIANG",IF(ISNUMBER(SEARCH($V$56,T3582)),"WINCOMQUANGNINH",0))))))))))))))))))))))))))))))))))))))))))))))))))))))</f>
        <v>WINCOMDANANG</v>
      </c>
    </row>
    <row r="3583" spans="1:25" x14ac:dyDescent="0.2">
      <c r="A3583" t="s">
        <v>0</v>
      </c>
      <c r="B3583" t="s">
        <v>5437</v>
      </c>
      <c r="C3583" t="s">
        <v>2</v>
      </c>
      <c r="D3583" t="s">
        <v>15</v>
      </c>
      <c r="E3583" t="s">
        <v>4</v>
      </c>
      <c r="F3583" s="5">
        <f t="shared" si="221"/>
        <v>2</v>
      </c>
      <c r="G3583" s="2">
        <v>120616</v>
      </c>
      <c r="H3583" s="2">
        <v>132677.6</v>
      </c>
      <c r="I3583" t="s">
        <v>5</v>
      </c>
      <c r="J3583" t="s">
        <v>16</v>
      </c>
      <c r="K3583" t="str">
        <f t="shared" si="222"/>
        <v>_Chả nướng 300g</v>
      </c>
      <c r="L3583" s="8" t="str">
        <f>VLOOKUP(K3583,'[1]Mã Misa'!$B$2:$D$74,2,0)</f>
        <v>Chả nướng 300g</v>
      </c>
      <c r="M3583" s="8" t="str">
        <f>VLOOKUP(L3583,'[1]Mã Misa'!$C$2:$D$74,2,0)</f>
        <v>CN300</v>
      </c>
      <c r="N3583" s="2">
        <v>60308</v>
      </c>
      <c r="O3583" t="s">
        <v>5438</v>
      </c>
      <c r="P3583" s="8" t="str">
        <f t="shared" si="223"/>
        <v>0149769</v>
      </c>
      <c r="Q3583" s="8" t="e">
        <f t="array" ref="Q3583">IF(VLOOKUP(P3583,$AA$1:$AC$32,1,0)&lt;&gt;0,(P3583&amp;"A"),0)</f>
        <v>#N/A</v>
      </c>
      <c r="R3583" s="12">
        <v>44529</v>
      </c>
      <c r="S3583" t="s">
        <v>2569</v>
      </c>
      <c r="T3583" s="8" t="str">
        <f t="shared" si="224"/>
        <v>VM+ HNI 12</v>
      </c>
      <c r="U3583" t="s">
        <v>6692</v>
      </c>
      <c r="Y3583" t="str">
        <f t="array" ref="Y3583">IF(ISNUMBER(SEARCH($V$3,T3583)),"WINCOMHANOI",IF(ISNUMBER(SEARCH($V$4,T3583)),"WINCOMHOCHIMINH",IF(ISNUMBER(SEARCH($V$5,T3583)),"WINCOMDANANG",IF(ISNUMBER(SEARCH($V$6,T3583)),"WINCOMHAIDUONG",IF(ISNUMBER(SEARCH($V$7,T3583)),"WINCOMQUANGNINH",IF(ISNUMBER(SEARCH($V$8,T3583)),"WINCOMHAIPHONG",IF(ISNUMBER(SEARCH($V$9,T3583)),"WINCOMBACGIANG",IF(ISNUMBER(SEARCH($V$10,T3583)),"WINCOMBACNINH",IF(ISNUMBER(SEARCH($V$11,T3583)),"WINCOMPHUTHO",IF(ISNUMBER(SEARCH($V$12,T3583)),"WINCOMHATINH",IF(ISNUMBER(SEARCH($V$13,T3583)),"WINCOMTHAINGUYEN",IF(ISNUMBER(SEARCH($V$14,T3583)),"WINCOMKHANHHOA",IF(ISNUMBER(SEARCH($V$15,T3583)),"WINCOMHUNGYEN",IF(ISNUMBER(SEARCH($V$16,T3583)),"WINCOMNGHEAN",IF(ISNUMBER(SEARCH($V$17,T3583)),"WINCOMLAOCAI",IF(ISNUMBER(SEARCH($V$18,T3583)),"WINCOMVUNGTAU",IF(ISNUMBER(SEARCH($V$19,T3583)),"WINCOMBINHDUONG",IF(ISNUMBER(SEARCH($V$20,T3583)),"WINCOMKIENGIANG",IF(ISNUMBER(SEARCH($V$21,T3583)),"WINCOMHANAM",IF(ISNUMBER(SEARCH($V$22,T3583)),"WINCOMNAMDINH",IF(ISNUMBER(SEARCH($V$23,T3583)),"WINCOMLANGSON",IF(ISNUMBER(SEARCH($V$24,T3583)),"WINCOMTHANHHOA",IF(ISNUMBER(SEARCH($V$25,T3583)),"WINCOMYENBAI",IF(ISNUMBER(SEARCH($V$26,T3583)),"WINCOMTUYENQUANG",IF(ISNUMBER(SEARCH($V$27,T3583)),"WINCOMHUE",IF(ISNUMBER(SEARCH($V$28,T3583)),"WINCOMQUANGNAM",IF(ISNUMBER(SEARCH($V$29,T3583)),"WINCOMVINHPHUC",IF(ISNUMBER(SEARCH($V$30,T3583)),"WINCOMHAGIANG",IF(ISNUMBER(SEARCH($V$31,T3583)),"WINCOMNINHBINH",IF(ISNUMBER(SEARCH($V$32,T3583)),"WINCOMTRAVINH",IF(ISNUMBER(SEARCH($V$33,T3583)),"WINCOMCANTHO",IF(ISNUMBER(SEARCH($V$34,T3583)),"WINCOMBENTRE",IF(ISNUMBER(SEARCH($V$35,T3583)),"WINCOMCAMAU",IF(ISNUMBER(SEARCH($V$36,T3583)),"WINCOMANGIANG",IF(ISNUMBER(SEARCH($V$37,T3583)),"WINCOMNINHTHUAN",IF(ISNUMBER(SEARCH($V$38,T3583)),"WINCOMTHAIBINH",IF(ISNUMBER(SEARCH($V$39,T3583)),"WINCOMGIALAI",IF(ISNUMBER(SEARCH($V$40,T3583)),"WINCOMHOABINH",IF(ISNUMBER(SEARCH($V$41,T3583)),"WINCOMQUANGNGAI",IF(ISNUMBER(SEARCH($V$42,T3583)),"WINCOMBINHTHUAN",IF(ISNUMBER(SEARCH($V$43,T3583)),"WINCOMDAKLAK",IF(ISNUMBER(SEARCH($V$44,T3583)),"WINCOMSOCTRANG",IF(ISNUMBER(SEARCH($V$45,T3583)),"WINCOMSONLA",IF(ISNUMBER(SEARCH($V$46,T3583)),"WINCOMKONTUM",IF(ISNUMBER(SEARCH($V$47,T3583)),"WINCOMPHUYEN",IF(ISNUMBER(SEARCH($V$48,T3583)),"WINCOMQUANGTRI",IF(ISNUMBER(SEARCH($V$49,T3583)),"WINCOMBINHDINH",IF(ISNUMBER(SEARCH($V$50,T3583)),"WINCOMCAOBANG",IF(ISNUMBER(SEARCH($V$51,T3583)),"WINCOMQUANGBINH",IF(ISNUMBER(SEARCH($V$52,T3583)),"WINCOMLAMDONG",IF(ISNUMBER(SEARCH($V$53,T3583)),"WINCOMVINHLONG",IF(ISNUMBER(SEARCH($V$54,T3583)),"WINCOMDONGTHAP",IF(ISNUMBER(SEARCH($V$55,T3583)),"WINCOMTIENGIANG",IF(ISNUMBER(SEARCH($V$56,T3583)),"WINCOMQUANGNINH",0))))))))))))))))))))))))))))))))))))))))))))))))))))))</f>
        <v>WINCOMHANOI</v>
      </c>
    </row>
    <row r="3584" spans="1:25" x14ac:dyDescent="0.2">
      <c r="A3584" t="s">
        <v>0</v>
      </c>
      <c r="B3584" t="s">
        <v>5437</v>
      </c>
      <c r="C3584" t="s">
        <v>31</v>
      </c>
      <c r="D3584" t="s">
        <v>27</v>
      </c>
      <c r="E3584" t="s">
        <v>4</v>
      </c>
      <c r="F3584" s="5">
        <f t="shared" si="221"/>
        <v>2</v>
      </c>
      <c r="G3584" s="2">
        <v>148500</v>
      </c>
      <c r="H3584" s="2">
        <v>163350</v>
      </c>
      <c r="I3584" t="s">
        <v>5</v>
      </c>
      <c r="J3584" t="s">
        <v>28</v>
      </c>
      <c r="K3584" t="str">
        <f t="shared" si="222"/>
        <v>_Chả cốm 300g</v>
      </c>
      <c r="L3584" s="8" t="str">
        <f>VLOOKUP(K3584,'[1]Mã Misa'!$B$2:$D$74,2,0)</f>
        <v>Chả cốm 300g</v>
      </c>
      <c r="M3584" s="8" t="str">
        <f>VLOOKUP(L3584,'[1]Mã Misa'!$C$2:$D$74,2,0)</f>
        <v>CC300</v>
      </c>
      <c r="N3584" s="2">
        <v>74250</v>
      </c>
      <c r="O3584" t="s">
        <v>5438</v>
      </c>
      <c r="P3584" s="8" t="str">
        <f t="shared" si="223"/>
        <v>0149769</v>
      </c>
      <c r="Q3584" s="8" t="e">
        <f t="array" ref="Q3584">IF(VLOOKUP(P3584,$AA$1:$AC$32,1,0)&lt;&gt;0,(P3584&amp;"A"),0)</f>
        <v>#N/A</v>
      </c>
      <c r="R3584" s="12">
        <v>44529</v>
      </c>
      <c r="S3584" t="s">
        <v>2569</v>
      </c>
      <c r="T3584" s="8" t="str">
        <f t="shared" si="224"/>
        <v>VM+ HNI 12</v>
      </c>
      <c r="U3584" t="s">
        <v>6692</v>
      </c>
      <c r="Y3584" t="str">
        <f t="array" ref="Y3584">IF(ISNUMBER(SEARCH($V$3,T3584)),"WINCOMHANOI",IF(ISNUMBER(SEARCH($V$4,T3584)),"WINCOMHOCHIMINH",IF(ISNUMBER(SEARCH($V$5,T3584)),"WINCOMDANANG",IF(ISNUMBER(SEARCH($V$6,T3584)),"WINCOMHAIDUONG",IF(ISNUMBER(SEARCH($V$7,T3584)),"WINCOMQUANGNINH",IF(ISNUMBER(SEARCH($V$8,T3584)),"WINCOMHAIPHONG",IF(ISNUMBER(SEARCH($V$9,T3584)),"WINCOMBACGIANG",IF(ISNUMBER(SEARCH($V$10,T3584)),"WINCOMBACNINH",IF(ISNUMBER(SEARCH($V$11,T3584)),"WINCOMPHUTHO",IF(ISNUMBER(SEARCH($V$12,T3584)),"WINCOMHATINH",IF(ISNUMBER(SEARCH($V$13,T3584)),"WINCOMTHAINGUYEN",IF(ISNUMBER(SEARCH($V$14,T3584)),"WINCOMKHANHHOA",IF(ISNUMBER(SEARCH($V$15,T3584)),"WINCOMHUNGYEN",IF(ISNUMBER(SEARCH($V$16,T3584)),"WINCOMNGHEAN",IF(ISNUMBER(SEARCH($V$17,T3584)),"WINCOMLAOCAI",IF(ISNUMBER(SEARCH($V$18,T3584)),"WINCOMVUNGTAU",IF(ISNUMBER(SEARCH($V$19,T3584)),"WINCOMBINHDUONG",IF(ISNUMBER(SEARCH($V$20,T3584)),"WINCOMKIENGIANG",IF(ISNUMBER(SEARCH($V$21,T3584)),"WINCOMHANAM",IF(ISNUMBER(SEARCH($V$22,T3584)),"WINCOMNAMDINH",IF(ISNUMBER(SEARCH($V$23,T3584)),"WINCOMLANGSON",IF(ISNUMBER(SEARCH($V$24,T3584)),"WINCOMTHANHHOA",IF(ISNUMBER(SEARCH($V$25,T3584)),"WINCOMYENBAI",IF(ISNUMBER(SEARCH($V$26,T3584)),"WINCOMTUYENQUANG",IF(ISNUMBER(SEARCH($V$27,T3584)),"WINCOMHUE",IF(ISNUMBER(SEARCH($V$28,T3584)),"WINCOMQUANGNAM",IF(ISNUMBER(SEARCH($V$29,T3584)),"WINCOMVINHPHUC",IF(ISNUMBER(SEARCH($V$30,T3584)),"WINCOMHAGIANG",IF(ISNUMBER(SEARCH($V$31,T3584)),"WINCOMNINHBINH",IF(ISNUMBER(SEARCH($V$32,T3584)),"WINCOMTRAVINH",IF(ISNUMBER(SEARCH($V$33,T3584)),"WINCOMCANTHO",IF(ISNUMBER(SEARCH($V$34,T3584)),"WINCOMBENTRE",IF(ISNUMBER(SEARCH($V$35,T3584)),"WINCOMCAMAU",IF(ISNUMBER(SEARCH($V$36,T3584)),"WINCOMANGIANG",IF(ISNUMBER(SEARCH($V$37,T3584)),"WINCOMNINHTHUAN",IF(ISNUMBER(SEARCH($V$38,T3584)),"WINCOMTHAIBINH",IF(ISNUMBER(SEARCH($V$39,T3584)),"WINCOMGIALAI",IF(ISNUMBER(SEARCH($V$40,T3584)),"WINCOMHOABINH",IF(ISNUMBER(SEARCH($V$41,T3584)),"WINCOMQUANGNGAI",IF(ISNUMBER(SEARCH($V$42,T3584)),"WINCOMBINHTHUAN",IF(ISNUMBER(SEARCH($V$43,T3584)),"WINCOMDAKLAK",IF(ISNUMBER(SEARCH($V$44,T3584)),"WINCOMSOCTRANG",IF(ISNUMBER(SEARCH($V$45,T3584)),"WINCOMSONLA",IF(ISNUMBER(SEARCH($V$46,T3584)),"WINCOMKONTUM",IF(ISNUMBER(SEARCH($V$47,T3584)),"WINCOMPHUYEN",IF(ISNUMBER(SEARCH($V$48,T3584)),"WINCOMQUANGTRI",IF(ISNUMBER(SEARCH($V$49,T3584)),"WINCOMBINHDINH",IF(ISNUMBER(SEARCH($V$50,T3584)),"WINCOMCAOBANG",IF(ISNUMBER(SEARCH($V$51,T3584)),"WINCOMQUANGBINH",IF(ISNUMBER(SEARCH($V$52,T3584)),"WINCOMLAMDONG",IF(ISNUMBER(SEARCH($V$53,T3584)),"WINCOMVINHLONG",IF(ISNUMBER(SEARCH($V$54,T3584)),"WINCOMDONGTHAP",IF(ISNUMBER(SEARCH($V$55,T3584)),"WINCOMTIENGIANG",IF(ISNUMBER(SEARCH($V$56,T3584)),"WINCOMQUANGNINH",0))))))))))))))))))))))))))))))))))))))))))))))))))))))</f>
        <v>WINCOMHANOI</v>
      </c>
    </row>
    <row r="3585" spans="1:25" x14ac:dyDescent="0.2">
      <c r="A3585" t="s">
        <v>0</v>
      </c>
      <c r="B3585" t="s">
        <v>5437</v>
      </c>
      <c r="C3585" t="s">
        <v>34</v>
      </c>
      <c r="D3585" t="s">
        <v>62</v>
      </c>
      <c r="E3585" t="s">
        <v>4</v>
      </c>
      <c r="F3585" s="5">
        <f t="shared" si="221"/>
        <v>4</v>
      </c>
      <c r="G3585" s="2">
        <v>421600</v>
      </c>
      <c r="H3585" s="2">
        <v>463760.00000000006</v>
      </c>
      <c r="I3585" t="s">
        <v>5</v>
      </c>
      <c r="J3585" t="s">
        <v>63</v>
      </c>
      <c r="K3585" t="str">
        <f t="shared" si="222"/>
        <v>_Đùi gà sốt cay 500g</v>
      </c>
      <c r="L3585" s="8" t="str">
        <f>VLOOKUP(K3585,'[1]Mã Misa'!$B$2:$D$74,2,0)</f>
        <v>Đùi gà sốt cay 500g</v>
      </c>
      <c r="M3585" s="8" t="str">
        <f>VLOOKUP(L3585,'[1]Mã Misa'!$C$2:$D$74,2,0)</f>
        <v>DGSC500</v>
      </c>
      <c r="N3585" s="2">
        <v>105400</v>
      </c>
      <c r="O3585" t="s">
        <v>5438</v>
      </c>
      <c r="P3585" s="8" t="str">
        <f t="shared" si="223"/>
        <v>0149769</v>
      </c>
      <c r="Q3585" s="8" t="e">
        <f t="array" ref="Q3585">IF(VLOOKUP(P3585,$AA$1:$AC$32,1,0)&lt;&gt;0,(P3585&amp;"A"),0)</f>
        <v>#N/A</v>
      </c>
      <c r="R3585" s="12">
        <v>44529</v>
      </c>
      <c r="S3585" t="s">
        <v>2569</v>
      </c>
      <c r="T3585" s="8" t="str">
        <f t="shared" si="224"/>
        <v>VM+ HNI 12</v>
      </c>
      <c r="U3585" t="s">
        <v>6692</v>
      </c>
      <c r="Y3585" t="str">
        <f t="array" ref="Y3585">IF(ISNUMBER(SEARCH($V$3,T3585)),"WINCOMHANOI",IF(ISNUMBER(SEARCH($V$4,T3585)),"WINCOMHOCHIMINH",IF(ISNUMBER(SEARCH($V$5,T3585)),"WINCOMDANANG",IF(ISNUMBER(SEARCH($V$6,T3585)),"WINCOMHAIDUONG",IF(ISNUMBER(SEARCH($V$7,T3585)),"WINCOMQUANGNINH",IF(ISNUMBER(SEARCH($V$8,T3585)),"WINCOMHAIPHONG",IF(ISNUMBER(SEARCH($V$9,T3585)),"WINCOMBACGIANG",IF(ISNUMBER(SEARCH($V$10,T3585)),"WINCOMBACNINH",IF(ISNUMBER(SEARCH($V$11,T3585)),"WINCOMPHUTHO",IF(ISNUMBER(SEARCH($V$12,T3585)),"WINCOMHATINH",IF(ISNUMBER(SEARCH($V$13,T3585)),"WINCOMTHAINGUYEN",IF(ISNUMBER(SEARCH($V$14,T3585)),"WINCOMKHANHHOA",IF(ISNUMBER(SEARCH($V$15,T3585)),"WINCOMHUNGYEN",IF(ISNUMBER(SEARCH($V$16,T3585)),"WINCOMNGHEAN",IF(ISNUMBER(SEARCH($V$17,T3585)),"WINCOMLAOCAI",IF(ISNUMBER(SEARCH($V$18,T3585)),"WINCOMVUNGTAU",IF(ISNUMBER(SEARCH($V$19,T3585)),"WINCOMBINHDUONG",IF(ISNUMBER(SEARCH($V$20,T3585)),"WINCOMKIENGIANG",IF(ISNUMBER(SEARCH($V$21,T3585)),"WINCOMHANAM",IF(ISNUMBER(SEARCH($V$22,T3585)),"WINCOMNAMDINH",IF(ISNUMBER(SEARCH($V$23,T3585)),"WINCOMLANGSON",IF(ISNUMBER(SEARCH($V$24,T3585)),"WINCOMTHANHHOA",IF(ISNUMBER(SEARCH($V$25,T3585)),"WINCOMYENBAI",IF(ISNUMBER(SEARCH($V$26,T3585)),"WINCOMTUYENQUANG",IF(ISNUMBER(SEARCH($V$27,T3585)),"WINCOMHUE",IF(ISNUMBER(SEARCH($V$28,T3585)),"WINCOMQUANGNAM",IF(ISNUMBER(SEARCH($V$29,T3585)),"WINCOMVINHPHUC",IF(ISNUMBER(SEARCH($V$30,T3585)),"WINCOMHAGIANG",IF(ISNUMBER(SEARCH($V$31,T3585)),"WINCOMNINHBINH",IF(ISNUMBER(SEARCH($V$32,T3585)),"WINCOMTRAVINH",IF(ISNUMBER(SEARCH($V$33,T3585)),"WINCOMCANTHO",IF(ISNUMBER(SEARCH($V$34,T3585)),"WINCOMBENTRE",IF(ISNUMBER(SEARCH($V$35,T3585)),"WINCOMCAMAU",IF(ISNUMBER(SEARCH($V$36,T3585)),"WINCOMANGIANG",IF(ISNUMBER(SEARCH($V$37,T3585)),"WINCOMNINHTHUAN",IF(ISNUMBER(SEARCH($V$38,T3585)),"WINCOMTHAIBINH",IF(ISNUMBER(SEARCH($V$39,T3585)),"WINCOMGIALAI",IF(ISNUMBER(SEARCH($V$40,T3585)),"WINCOMHOABINH",IF(ISNUMBER(SEARCH($V$41,T3585)),"WINCOMQUANGNGAI",IF(ISNUMBER(SEARCH($V$42,T3585)),"WINCOMBINHTHUAN",IF(ISNUMBER(SEARCH($V$43,T3585)),"WINCOMDAKLAK",IF(ISNUMBER(SEARCH($V$44,T3585)),"WINCOMSOCTRANG",IF(ISNUMBER(SEARCH($V$45,T3585)),"WINCOMSONLA",IF(ISNUMBER(SEARCH($V$46,T3585)),"WINCOMKONTUM",IF(ISNUMBER(SEARCH($V$47,T3585)),"WINCOMPHUYEN",IF(ISNUMBER(SEARCH($V$48,T3585)),"WINCOMQUANGTRI",IF(ISNUMBER(SEARCH($V$49,T3585)),"WINCOMBINHDINH",IF(ISNUMBER(SEARCH($V$50,T3585)),"WINCOMCAOBANG",IF(ISNUMBER(SEARCH($V$51,T3585)),"WINCOMQUANGBINH",IF(ISNUMBER(SEARCH($V$52,T3585)),"WINCOMLAMDONG",IF(ISNUMBER(SEARCH($V$53,T3585)),"WINCOMVINHLONG",IF(ISNUMBER(SEARCH($V$54,T3585)),"WINCOMDONGTHAP",IF(ISNUMBER(SEARCH($V$55,T3585)),"WINCOMTIENGIANG",IF(ISNUMBER(SEARCH($V$56,T3585)),"WINCOMQUANGNINH",0))))))))))))))))))))))))))))))))))))))))))))))))))))))</f>
        <v>WINCOMHANOI</v>
      </c>
    </row>
    <row r="3586" spans="1:25" x14ac:dyDescent="0.2">
      <c r="A3586" t="s">
        <v>0</v>
      </c>
      <c r="B3586" t="s">
        <v>5439</v>
      </c>
      <c r="C3586" t="s">
        <v>2</v>
      </c>
      <c r="D3586" t="s">
        <v>39</v>
      </c>
      <c r="E3586" t="s">
        <v>4</v>
      </c>
      <c r="F3586" s="5">
        <f t="shared" si="221"/>
        <v>1</v>
      </c>
      <c r="G3586" s="2">
        <v>46000</v>
      </c>
      <c r="H3586" s="2">
        <v>50600.000000000007</v>
      </c>
      <c r="I3586" t="s">
        <v>5</v>
      </c>
      <c r="J3586" t="s">
        <v>40</v>
      </c>
      <c r="K3586" t="str">
        <f t="shared" si="222"/>
        <v>Mộc nấm hương gói 250g</v>
      </c>
      <c r="L3586" s="8" t="str">
        <f>VLOOKUP(K3586,'[1]Mã Misa'!$B$2:$D$74,2,0)</f>
        <v>Mộc Nấm Hương 250g</v>
      </c>
      <c r="M3586" s="8" t="str">
        <f>VLOOKUP(L3586,'[1]Mã Misa'!$C$2:$D$74,2,0)</f>
        <v>MNH250</v>
      </c>
      <c r="N3586" s="2">
        <v>46000</v>
      </c>
      <c r="O3586" t="s">
        <v>5440</v>
      </c>
      <c r="P3586" s="8" t="str">
        <f t="shared" si="223"/>
        <v>0019420</v>
      </c>
      <c r="Q3586" s="8" t="e">
        <f t="array" ref="Q3586">IF(VLOOKUP(P3586,$AA$1:$AC$32,1,0)&lt;&gt;0,(P3586&amp;"A"),0)</f>
        <v>#N/A</v>
      </c>
      <c r="R3586" s="12">
        <v>44529</v>
      </c>
      <c r="S3586" t="s">
        <v>3471</v>
      </c>
      <c r="T3586" s="8" t="str">
        <f t="shared" si="224"/>
        <v>VM+ DNG 10</v>
      </c>
      <c r="U3586" t="s">
        <v>6899</v>
      </c>
      <c r="Y3586" t="str">
        <f t="array" ref="Y3586">IF(ISNUMBER(SEARCH($V$3,T3586)),"WINCOMHANOI",IF(ISNUMBER(SEARCH($V$4,T3586)),"WINCOMHOCHIMINH",IF(ISNUMBER(SEARCH($V$5,T3586)),"WINCOMDANANG",IF(ISNUMBER(SEARCH($V$6,T3586)),"WINCOMHAIDUONG",IF(ISNUMBER(SEARCH($V$7,T3586)),"WINCOMQUANGNINH",IF(ISNUMBER(SEARCH($V$8,T3586)),"WINCOMHAIPHONG",IF(ISNUMBER(SEARCH($V$9,T3586)),"WINCOMBACGIANG",IF(ISNUMBER(SEARCH($V$10,T3586)),"WINCOMBACNINH",IF(ISNUMBER(SEARCH($V$11,T3586)),"WINCOMPHUTHO",IF(ISNUMBER(SEARCH($V$12,T3586)),"WINCOMHATINH",IF(ISNUMBER(SEARCH($V$13,T3586)),"WINCOMTHAINGUYEN",IF(ISNUMBER(SEARCH($V$14,T3586)),"WINCOMKHANHHOA",IF(ISNUMBER(SEARCH($V$15,T3586)),"WINCOMHUNGYEN",IF(ISNUMBER(SEARCH($V$16,T3586)),"WINCOMNGHEAN",IF(ISNUMBER(SEARCH($V$17,T3586)),"WINCOMLAOCAI",IF(ISNUMBER(SEARCH($V$18,T3586)),"WINCOMVUNGTAU",IF(ISNUMBER(SEARCH($V$19,T3586)),"WINCOMBINHDUONG",IF(ISNUMBER(SEARCH($V$20,T3586)),"WINCOMKIENGIANG",IF(ISNUMBER(SEARCH($V$21,T3586)),"WINCOMHANAM",IF(ISNUMBER(SEARCH($V$22,T3586)),"WINCOMNAMDINH",IF(ISNUMBER(SEARCH($V$23,T3586)),"WINCOMLANGSON",IF(ISNUMBER(SEARCH($V$24,T3586)),"WINCOMTHANHHOA",IF(ISNUMBER(SEARCH($V$25,T3586)),"WINCOMYENBAI",IF(ISNUMBER(SEARCH($V$26,T3586)),"WINCOMTUYENQUANG",IF(ISNUMBER(SEARCH($V$27,T3586)),"WINCOMHUE",IF(ISNUMBER(SEARCH($V$28,T3586)),"WINCOMQUANGNAM",IF(ISNUMBER(SEARCH($V$29,T3586)),"WINCOMVINHPHUC",IF(ISNUMBER(SEARCH($V$30,T3586)),"WINCOMHAGIANG",IF(ISNUMBER(SEARCH($V$31,T3586)),"WINCOMNINHBINH",IF(ISNUMBER(SEARCH($V$32,T3586)),"WINCOMTRAVINH",IF(ISNUMBER(SEARCH($V$33,T3586)),"WINCOMCANTHO",IF(ISNUMBER(SEARCH($V$34,T3586)),"WINCOMBENTRE",IF(ISNUMBER(SEARCH($V$35,T3586)),"WINCOMCAMAU",IF(ISNUMBER(SEARCH($V$36,T3586)),"WINCOMANGIANG",IF(ISNUMBER(SEARCH($V$37,T3586)),"WINCOMNINHTHUAN",IF(ISNUMBER(SEARCH($V$38,T3586)),"WINCOMTHAIBINH",IF(ISNUMBER(SEARCH($V$39,T3586)),"WINCOMGIALAI",IF(ISNUMBER(SEARCH($V$40,T3586)),"WINCOMHOABINH",IF(ISNUMBER(SEARCH($V$41,T3586)),"WINCOMQUANGNGAI",IF(ISNUMBER(SEARCH($V$42,T3586)),"WINCOMBINHTHUAN",IF(ISNUMBER(SEARCH($V$43,T3586)),"WINCOMDAKLAK",IF(ISNUMBER(SEARCH($V$44,T3586)),"WINCOMSOCTRANG",IF(ISNUMBER(SEARCH($V$45,T3586)),"WINCOMSONLA",IF(ISNUMBER(SEARCH($V$46,T3586)),"WINCOMKONTUM",IF(ISNUMBER(SEARCH($V$47,T3586)),"WINCOMPHUYEN",IF(ISNUMBER(SEARCH($V$48,T3586)),"WINCOMQUANGTRI",IF(ISNUMBER(SEARCH($V$49,T3586)),"WINCOMBINHDINH",IF(ISNUMBER(SEARCH($V$50,T3586)),"WINCOMCAOBANG",IF(ISNUMBER(SEARCH($V$51,T3586)),"WINCOMQUANGBINH",IF(ISNUMBER(SEARCH($V$52,T3586)),"WINCOMLAMDONG",IF(ISNUMBER(SEARCH($V$53,T3586)),"WINCOMVINHLONG",IF(ISNUMBER(SEARCH($V$54,T3586)),"WINCOMDONGTHAP",IF(ISNUMBER(SEARCH($V$55,T3586)),"WINCOMTIENGIANG",IF(ISNUMBER(SEARCH($V$56,T3586)),"WINCOMQUANGNINH",0))))))))))))))))))))))))))))))))))))))))))))))))))))))</f>
        <v>WINCOMDANANG</v>
      </c>
    </row>
    <row r="3587" spans="1:25" x14ac:dyDescent="0.2">
      <c r="A3587" t="s">
        <v>0</v>
      </c>
      <c r="B3587" t="s">
        <v>5441</v>
      </c>
      <c r="C3587" t="s">
        <v>2</v>
      </c>
      <c r="D3587" t="s">
        <v>27</v>
      </c>
      <c r="E3587" t="s">
        <v>4</v>
      </c>
      <c r="F3587" s="5">
        <f t="shared" ref="F3587:F3650" si="225">G3587/N3587</f>
        <v>1</v>
      </c>
      <c r="G3587" s="2">
        <v>74250</v>
      </c>
      <c r="H3587" s="2">
        <v>81675</v>
      </c>
      <c r="I3587" t="s">
        <v>5</v>
      </c>
      <c r="J3587" t="s">
        <v>28</v>
      </c>
      <c r="K3587" t="str">
        <f t="shared" ref="K3587:K3650" si="226">MID(J3587,10,26)</f>
        <v>_Chả cốm 300g</v>
      </c>
      <c r="L3587" s="8" t="str">
        <f>VLOOKUP(K3587,'[1]Mã Misa'!$B$2:$D$74,2,0)</f>
        <v>Chả cốm 300g</v>
      </c>
      <c r="M3587" s="8" t="str">
        <f>VLOOKUP(L3587,'[1]Mã Misa'!$C$2:$D$74,2,0)</f>
        <v>CC300</v>
      </c>
      <c r="N3587" s="2">
        <v>74250</v>
      </c>
      <c r="O3587" t="s">
        <v>5442</v>
      </c>
      <c r="P3587" s="8" t="str">
        <f t="shared" ref="P3587:P3650" si="227">RIGHT(O3587,7)</f>
        <v>0149784</v>
      </c>
      <c r="Q3587" s="8" t="e">
        <f t="array" ref="Q3587">IF(VLOOKUP(P3587,$AA$1:$AC$32,1,0)&lt;&gt;0,(P3587&amp;"A"),0)</f>
        <v>#N/A</v>
      </c>
      <c r="R3587" s="12">
        <v>44529</v>
      </c>
      <c r="S3587" t="s">
        <v>373</v>
      </c>
      <c r="T3587" s="8" t="str">
        <f t="shared" si="224"/>
        <v xml:space="preserve">VM HNI Võ </v>
      </c>
      <c r="U3587" t="s">
        <v>6079</v>
      </c>
      <c r="Y3587" t="str">
        <f t="array" ref="Y3587">IF(ISNUMBER(SEARCH($V$3,T3587)),"WINCOMHANOI",IF(ISNUMBER(SEARCH($V$4,T3587)),"WINCOMHOCHIMINH",IF(ISNUMBER(SEARCH($V$5,T3587)),"WINCOMDANANG",IF(ISNUMBER(SEARCH($V$6,T3587)),"WINCOMHAIDUONG",IF(ISNUMBER(SEARCH($V$7,T3587)),"WINCOMQUANGNINH",IF(ISNUMBER(SEARCH($V$8,T3587)),"WINCOMHAIPHONG",IF(ISNUMBER(SEARCH($V$9,T3587)),"WINCOMBACGIANG",IF(ISNUMBER(SEARCH($V$10,T3587)),"WINCOMBACNINH",IF(ISNUMBER(SEARCH($V$11,T3587)),"WINCOMPHUTHO",IF(ISNUMBER(SEARCH($V$12,T3587)),"WINCOMHATINH",IF(ISNUMBER(SEARCH($V$13,T3587)),"WINCOMTHAINGUYEN",IF(ISNUMBER(SEARCH($V$14,T3587)),"WINCOMKHANHHOA",IF(ISNUMBER(SEARCH($V$15,T3587)),"WINCOMHUNGYEN",IF(ISNUMBER(SEARCH($V$16,T3587)),"WINCOMNGHEAN",IF(ISNUMBER(SEARCH($V$17,T3587)),"WINCOMLAOCAI",IF(ISNUMBER(SEARCH($V$18,T3587)),"WINCOMVUNGTAU",IF(ISNUMBER(SEARCH($V$19,T3587)),"WINCOMBINHDUONG",IF(ISNUMBER(SEARCH($V$20,T3587)),"WINCOMKIENGIANG",IF(ISNUMBER(SEARCH($V$21,T3587)),"WINCOMHANAM",IF(ISNUMBER(SEARCH($V$22,T3587)),"WINCOMNAMDINH",IF(ISNUMBER(SEARCH($V$23,T3587)),"WINCOMLANGSON",IF(ISNUMBER(SEARCH($V$24,T3587)),"WINCOMTHANHHOA",IF(ISNUMBER(SEARCH($V$25,T3587)),"WINCOMYENBAI",IF(ISNUMBER(SEARCH($V$26,T3587)),"WINCOMTUYENQUANG",IF(ISNUMBER(SEARCH($V$27,T3587)),"WINCOMHUE",IF(ISNUMBER(SEARCH($V$28,T3587)),"WINCOMQUANGNAM",IF(ISNUMBER(SEARCH($V$29,T3587)),"WINCOMVINHPHUC",IF(ISNUMBER(SEARCH($V$30,T3587)),"WINCOMHAGIANG",IF(ISNUMBER(SEARCH($V$31,T3587)),"WINCOMNINHBINH",IF(ISNUMBER(SEARCH($V$32,T3587)),"WINCOMTRAVINH",IF(ISNUMBER(SEARCH($V$33,T3587)),"WINCOMCANTHO",IF(ISNUMBER(SEARCH($V$34,T3587)),"WINCOMBENTRE",IF(ISNUMBER(SEARCH($V$35,T3587)),"WINCOMCAMAU",IF(ISNUMBER(SEARCH($V$36,T3587)),"WINCOMANGIANG",IF(ISNUMBER(SEARCH($V$37,T3587)),"WINCOMNINHTHUAN",IF(ISNUMBER(SEARCH($V$38,T3587)),"WINCOMTHAIBINH",IF(ISNUMBER(SEARCH($V$39,T3587)),"WINCOMGIALAI",IF(ISNUMBER(SEARCH($V$40,T3587)),"WINCOMHOABINH",IF(ISNUMBER(SEARCH($V$41,T3587)),"WINCOMQUANGNGAI",IF(ISNUMBER(SEARCH($V$42,T3587)),"WINCOMBINHTHUAN",IF(ISNUMBER(SEARCH($V$43,T3587)),"WINCOMDAKLAK",IF(ISNUMBER(SEARCH($V$44,T3587)),"WINCOMSOCTRANG",IF(ISNUMBER(SEARCH($V$45,T3587)),"WINCOMSONLA",IF(ISNUMBER(SEARCH($V$46,T3587)),"WINCOMKONTUM",IF(ISNUMBER(SEARCH($V$47,T3587)),"WINCOMPHUYEN",IF(ISNUMBER(SEARCH($V$48,T3587)),"WINCOMQUANGTRI",IF(ISNUMBER(SEARCH($V$49,T3587)),"WINCOMBINHDINH",IF(ISNUMBER(SEARCH($V$50,T3587)),"WINCOMCAOBANG",IF(ISNUMBER(SEARCH($V$51,T3587)),"WINCOMQUANGBINH",IF(ISNUMBER(SEARCH($V$52,T3587)),"WINCOMLAMDONG",IF(ISNUMBER(SEARCH($V$53,T3587)),"WINCOMVINHLONG",IF(ISNUMBER(SEARCH($V$54,T3587)),"WINCOMDONGTHAP",IF(ISNUMBER(SEARCH($V$55,T3587)),"WINCOMTIENGIANG",IF(ISNUMBER(SEARCH($V$56,T3587)),"WINCOMQUANGNINH",0))))))))))))))))))))))))))))))))))))))))))))))))))))))</f>
        <v>WINCOMHANOI</v>
      </c>
    </row>
    <row r="3588" spans="1:25" x14ac:dyDescent="0.2">
      <c r="A3588" t="s">
        <v>0</v>
      </c>
      <c r="B3588" t="s">
        <v>5441</v>
      </c>
      <c r="C3588" t="s">
        <v>31</v>
      </c>
      <c r="D3588" t="s">
        <v>32</v>
      </c>
      <c r="E3588" t="s">
        <v>4</v>
      </c>
      <c r="F3588" s="5">
        <f t="shared" si="225"/>
        <v>4</v>
      </c>
      <c r="G3588" s="2">
        <v>237600</v>
      </c>
      <c r="H3588" s="2">
        <v>261360.00000000003</v>
      </c>
      <c r="I3588" t="s">
        <v>5</v>
      </c>
      <c r="J3588" t="s">
        <v>33</v>
      </c>
      <c r="K3588" t="str">
        <f t="shared" si="226"/>
        <v>_Giò lụa 250g</v>
      </c>
      <c r="L3588" s="8" t="str">
        <f>VLOOKUP(K3588,'[1]Mã Misa'!$B$2:$D$74,2,0)</f>
        <v>Giò lụa 250g</v>
      </c>
      <c r="M3588" s="8" t="str">
        <f>VLOOKUP(L3588,'[1]Mã Misa'!$C$2:$D$74,2,0)</f>
        <v>GL250</v>
      </c>
      <c r="N3588" s="2">
        <v>59400</v>
      </c>
      <c r="O3588" t="s">
        <v>5442</v>
      </c>
      <c r="P3588" s="8" t="str">
        <f t="shared" si="227"/>
        <v>0149784</v>
      </c>
      <c r="Q3588" s="8" t="e">
        <f t="array" ref="Q3588">IF(VLOOKUP(P3588,$AA$1:$AC$32,1,0)&lt;&gt;0,(P3588&amp;"A"),0)</f>
        <v>#N/A</v>
      </c>
      <c r="R3588" s="12">
        <v>44529</v>
      </c>
      <c r="S3588" t="s">
        <v>373</v>
      </c>
      <c r="T3588" s="8" t="str">
        <f t="shared" ref="T3588:T3651" si="228">LEFT(U3588,10)</f>
        <v xml:space="preserve">VM HNI Võ </v>
      </c>
      <c r="U3588" t="s">
        <v>6079</v>
      </c>
      <c r="Y3588" t="str">
        <f t="array" ref="Y3588">IF(ISNUMBER(SEARCH($V$3,T3588)),"WINCOMHANOI",IF(ISNUMBER(SEARCH($V$4,T3588)),"WINCOMHOCHIMINH",IF(ISNUMBER(SEARCH($V$5,T3588)),"WINCOMDANANG",IF(ISNUMBER(SEARCH($V$6,T3588)),"WINCOMHAIDUONG",IF(ISNUMBER(SEARCH($V$7,T3588)),"WINCOMQUANGNINH",IF(ISNUMBER(SEARCH($V$8,T3588)),"WINCOMHAIPHONG",IF(ISNUMBER(SEARCH($V$9,T3588)),"WINCOMBACGIANG",IF(ISNUMBER(SEARCH($V$10,T3588)),"WINCOMBACNINH",IF(ISNUMBER(SEARCH($V$11,T3588)),"WINCOMPHUTHO",IF(ISNUMBER(SEARCH($V$12,T3588)),"WINCOMHATINH",IF(ISNUMBER(SEARCH($V$13,T3588)),"WINCOMTHAINGUYEN",IF(ISNUMBER(SEARCH($V$14,T3588)),"WINCOMKHANHHOA",IF(ISNUMBER(SEARCH($V$15,T3588)),"WINCOMHUNGYEN",IF(ISNUMBER(SEARCH($V$16,T3588)),"WINCOMNGHEAN",IF(ISNUMBER(SEARCH($V$17,T3588)),"WINCOMLAOCAI",IF(ISNUMBER(SEARCH($V$18,T3588)),"WINCOMVUNGTAU",IF(ISNUMBER(SEARCH($V$19,T3588)),"WINCOMBINHDUONG",IF(ISNUMBER(SEARCH($V$20,T3588)),"WINCOMKIENGIANG",IF(ISNUMBER(SEARCH($V$21,T3588)),"WINCOMHANAM",IF(ISNUMBER(SEARCH($V$22,T3588)),"WINCOMNAMDINH",IF(ISNUMBER(SEARCH($V$23,T3588)),"WINCOMLANGSON",IF(ISNUMBER(SEARCH($V$24,T3588)),"WINCOMTHANHHOA",IF(ISNUMBER(SEARCH($V$25,T3588)),"WINCOMYENBAI",IF(ISNUMBER(SEARCH($V$26,T3588)),"WINCOMTUYENQUANG",IF(ISNUMBER(SEARCH($V$27,T3588)),"WINCOMHUE",IF(ISNUMBER(SEARCH($V$28,T3588)),"WINCOMQUANGNAM",IF(ISNUMBER(SEARCH($V$29,T3588)),"WINCOMVINHPHUC",IF(ISNUMBER(SEARCH($V$30,T3588)),"WINCOMHAGIANG",IF(ISNUMBER(SEARCH($V$31,T3588)),"WINCOMNINHBINH",IF(ISNUMBER(SEARCH($V$32,T3588)),"WINCOMTRAVINH",IF(ISNUMBER(SEARCH($V$33,T3588)),"WINCOMCANTHO",IF(ISNUMBER(SEARCH($V$34,T3588)),"WINCOMBENTRE",IF(ISNUMBER(SEARCH($V$35,T3588)),"WINCOMCAMAU",IF(ISNUMBER(SEARCH($V$36,T3588)),"WINCOMANGIANG",IF(ISNUMBER(SEARCH($V$37,T3588)),"WINCOMNINHTHUAN",IF(ISNUMBER(SEARCH($V$38,T3588)),"WINCOMTHAIBINH",IF(ISNUMBER(SEARCH($V$39,T3588)),"WINCOMGIALAI",IF(ISNUMBER(SEARCH($V$40,T3588)),"WINCOMHOABINH",IF(ISNUMBER(SEARCH($V$41,T3588)),"WINCOMQUANGNGAI",IF(ISNUMBER(SEARCH($V$42,T3588)),"WINCOMBINHTHUAN",IF(ISNUMBER(SEARCH($V$43,T3588)),"WINCOMDAKLAK",IF(ISNUMBER(SEARCH($V$44,T3588)),"WINCOMSOCTRANG",IF(ISNUMBER(SEARCH($V$45,T3588)),"WINCOMSONLA",IF(ISNUMBER(SEARCH($V$46,T3588)),"WINCOMKONTUM",IF(ISNUMBER(SEARCH($V$47,T3588)),"WINCOMPHUYEN",IF(ISNUMBER(SEARCH($V$48,T3588)),"WINCOMQUANGTRI",IF(ISNUMBER(SEARCH($V$49,T3588)),"WINCOMBINHDINH",IF(ISNUMBER(SEARCH($V$50,T3588)),"WINCOMCAOBANG",IF(ISNUMBER(SEARCH($V$51,T3588)),"WINCOMQUANGBINH",IF(ISNUMBER(SEARCH($V$52,T3588)),"WINCOMLAMDONG",IF(ISNUMBER(SEARCH($V$53,T3588)),"WINCOMVINHLONG",IF(ISNUMBER(SEARCH($V$54,T3588)),"WINCOMDONGTHAP",IF(ISNUMBER(SEARCH($V$55,T3588)),"WINCOMTIENGIANG",IF(ISNUMBER(SEARCH($V$56,T3588)),"WINCOMQUANGNINH",0))))))))))))))))))))))))))))))))))))))))))))))))))))))</f>
        <v>WINCOMHANOI</v>
      </c>
    </row>
    <row r="3589" spans="1:25" x14ac:dyDescent="0.2">
      <c r="A3589" t="s">
        <v>0</v>
      </c>
      <c r="B3589" t="s">
        <v>5443</v>
      </c>
      <c r="C3589" t="s">
        <v>2</v>
      </c>
      <c r="D3589" t="s">
        <v>20</v>
      </c>
      <c r="E3589" t="s">
        <v>4</v>
      </c>
      <c r="F3589" s="5">
        <f t="shared" si="225"/>
        <v>1</v>
      </c>
      <c r="G3589" s="2">
        <v>50182</v>
      </c>
      <c r="H3589" s="2">
        <v>55200.200000000004</v>
      </c>
      <c r="I3589" t="s">
        <v>5</v>
      </c>
      <c r="J3589" t="s">
        <v>21</v>
      </c>
      <c r="K3589" t="str">
        <f t="shared" si="226"/>
        <v>Giò tai lưỡi xào gói 250g</v>
      </c>
      <c r="L3589" s="8" t="str">
        <f>VLOOKUP(K3589,'[1]Mã Misa'!$B$2:$D$74,2,0)</f>
        <v>Giò Tai Lưỡi Xào 250g</v>
      </c>
      <c r="M3589" s="8" t="str">
        <f>VLOOKUP(L3589,'[1]Mã Misa'!$C$2:$D$74,2,0)</f>
        <v>GTLX250G</v>
      </c>
      <c r="N3589" s="2">
        <v>50182</v>
      </c>
      <c r="O3589" t="s">
        <v>5444</v>
      </c>
      <c r="P3589" s="8" t="str">
        <f t="shared" si="227"/>
        <v>0002152</v>
      </c>
      <c r="Q3589" s="8" t="e">
        <f t="array" ref="Q3589">IF(VLOOKUP(P3589,$AA$1:$AC$32,1,0)&lt;&gt;0,(P3589&amp;"A"),0)</f>
        <v>#N/A</v>
      </c>
      <c r="R3589" s="12">
        <v>44529</v>
      </c>
      <c r="S3589" t="s">
        <v>5445</v>
      </c>
      <c r="T3589" s="8" t="str">
        <f t="shared" si="228"/>
        <v>VM+ HTH 23</v>
      </c>
      <c r="U3589" t="s">
        <v>7254</v>
      </c>
      <c r="Y3589" t="str">
        <f t="array" ref="Y3589">IF(ISNUMBER(SEARCH($V$3,T3589)),"WINCOMHANOI",IF(ISNUMBER(SEARCH($V$4,T3589)),"WINCOMHOCHIMINH",IF(ISNUMBER(SEARCH($V$5,T3589)),"WINCOMDANANG",IF(ISNUMBER(SEARCH($V$6,T3589)),"WINCOMHAIDUONG",IF(ISNUMBER(SEARCH($V$7,T3589)),"WINCOMQUANGNINH",IF(ISNUMBER(SEARCH($V$8,T3589)),"WINCOMHAIPHONG",IF(ISNUMBER(SEARCH($V$9,T3589)),"WINCOMBACGIANG",IF(ISNUMBER(SEARCH($V$10,T3589)),"WINCOMBACNINH",IF(ISNUMBER(SEARCH($V$11,T3589)),"WINCOMPHUTHO",IF(ISNUMBER(SEARCH($V$12,T3589)),"WINCOMHATINH",IF(ISNUMBER(SEARCH($V$13,T3589)),"WINCOMTHAINGUYEN",IF(ISNUMBER(SEARCH($V$14,T3589)),"WINCOMKHANHHOA",IF(ISNUMBER(SEARCH($V$15,T3589)),"WINCOMHUNGYEN",IF(ISNUMBER(SEARCH($V$16,T3589)),"WINCOMNGHEAN",IF(ISNUMBER(SEARCH($V$17,T3589)),"WINCOMLAOCAI",IF(ISNUMBER(SEARCH($V$18,T3589)),"WINCOMVUNGTAU",IF(ISNUMBER(SEARCH($V$19,T3589)),"WINCOMBINHDUONG",IF(ISNUMBER(SEARCH($V$20,T3589)),"WINCOMKIENGIANG",IF(ISNUMBER(SEARCH($V$21,T3589)),"WINCOMHANAM",IF(ISNUMBER(SEARCH($V$22,T3589)),"WINCOMNAMDINH",IF(ISNUMBER(SEARCH($V$23,T3589)),"WINCOMLANGSON",IF(ISNUMBER(SEARCH($V$24,T3589)),"WINCOMTHANHHOA",IF(ISNUMBER(SEARCH($V$25,T3589)),"WINCOMYENBAI",IF(ISNUMBER(SEARCH($V$26,T3589)),"WINCOMTUYENQUANG",IF(ISNUMBER(SEARCH($V$27,T3589)),"WINCOMHUE",IF(ISNUMBER(SEARCH($V$28,T3589)),"WINCOMQUANGNAM",IF(ISNUMBER(SEARCH($V$29,T3589)),"WINCOMVINHPHUC",IF(ISNUMBER(SEARCH($V$30,T3589)),"WINCOMHAGIANG",IF(ISNUMBER(SEARCH($V$31,T3589)),"WINCOMNINHBINH",IF(ISNUMBER(SEARCH($V$32,T3589)),"WINCOMTRAVINH",IF(ISNUMBER(SEARCH($V$33,T3589)),"WINCOMCANTHO",IF(ISNUMBER(SEARCH($V$34,T3589)),"WINCOMBENTRE",IF(ISNUMBER(SEARCH($V$35,T3589)),"WINCOMCAMAU",IF(ISNUMBER(SEARCH($V$36,T3589)),"WINCOMANGIANG",IF(ISNUMBER(SEARCH($V$37,T3589)),"WINCOMNINHTHUAN",IF(ISNUMBER(SEARCH($V$38,T3589)),"WINCOMTHAIBINH",IF(ISNUMBER(SEARCH($V$39,T3589)),"WINCOMGIALAI",IF(ISNUMBER(SEARCH($V$40,T3589)),"WINCOMHOABINH",IF(ISNUMBER(SEARCH($V$41,T3589)),"WINCOMQUANGNGAI",IF(ISNUMBER(SEARCH($V$42,T3589)),"WINCOMBINHTHUAN",IF(ISNUMBER(SEARCH($V$43,T3589)),"WINCOMDAKLAK",IF(ISNUMBER(SEARCH($V$44,T3589)),"WINCOMSOCTRANG",IF(ISNUMBER(SEARCH($V$45,T3589)),"WINCOMSONLA",IF(ISNUMBER(SEARCH($V$46,T3589)),"WINCOMKONTUM",IF(ISNUMBER(SEARCH($V$47,T3589)),"WINCOMPHUYEN",IF(ISNUMBER(SEARCH($V$48,T3589)),"WINCOMQUANGTRI",IF(ISNUMBER(SEARCH($V$49,T3589)),"WINCOMBINHDINH",IF(ISNUMBER(SEARCH($V$50,T3589)),"WINCOMCAOBANG",IF(ISNUMBER(SEARCH($V$51,T3589)),"WINCOMQUANGBINH",IF(ISNUMBER(SEARCH($V$52,T3589)),"WINCOMLAMDONG",IF(ISNUMBER(SEARCH($V$53,T3589)),"WINCOMVINHLONG",IF(ISNUMBER(SEARCH($V$54,T3589)),"WINCOMDONGTHAP",IF(ISNUMBER(SEARCH($V$55,T3589)),"WINCOMTIENGIANG",IF(ISNUMBER(SEARCH($V$56,T3589)),"WINCOMQUANGNINH",0))))))))))))))))))))))))))))))))))))))))))))))))))))))</f>
        <v>WINCOMHATINH</v>
      </c>
    </row>
    <row r="3590" spans="1:25" x14ac:dyDescent="0.2">
      <c r="A3590" t="s">
        <v>0</v>
      </c>
      <c r="B3590" t="s">
        <v>5443</v>
      </c>
      <c r="C3590" t="s">
        <v>31</v>
      </c>
      <c r="D3590" t="s">
        <v>223</v>
      </c>
      <c r="E3590" t="s">
        <v>4</v>
      </c>
      <c r="F3590" s="5">
        <f t="shared" si="225"/>
        <v>1</v>
      </c>
      <c r="G3590" s="2">
        <v>94013</v>
      </c>
      <c r="H3590" s="2">
        <v>103414.3</v>
      </c>
      <c r="I3590" t="s">
        <v>5</v>
      </c>
      <c r="J3590" t="s">
        <v>224</v>
      </c>
      <c r="K3590" t="str">
        <f t="shared" si="226"/>
        <v xml:space="preserve"> Giò lụa 500g</v>
      </c>
      <c r="L3590" s="8" t="str">
        <f>VLOOKUP(K3590,'[1]Mã Misa'!$B$2:$D$74,2,0)</f>
        <v>Giò lụa 500g</v>
      </c>
      <c r="M3590" s="8" t="str">
        <f>VLOOKUP(L3590,'[1]Mã Misa'!$C$2:$D$74,2,0)</f>
        <v>GL500</v>
      </c>
      <c r="N3590" s="2">
        <v>94013</v>
      </c>
      <c r="O3590" t="s">
        <v>5444</v>
      </c>
      <c r="P3590" s="8" t="str">
        <f t="shared" si="227"/>
        <v>0002152</v>
      </c>
      <c r="Q3590" s="8" t="e">
        <f t="array" ref="Q3590">IF(VLOOKUP(P3590,$AA$1:$AC$32,1,0)&lt;&gt;0,(P3590&amp;"A"),0)</f>
        <v>#N/A</v>
      </c>
      <c r="R3590" s="12">
        <v>44529</v>
      </c>
      <c r="S3590" t="s">
        <v>5445</v>
      </c>
      <c r="T3590" s="8" t="str">
        <f t="shared" si="228"/>
        <v>VM+ HTH 23</v>
      </c>
      <c r="U3590" t="s">
        <v>7254</v>
      </c>
      <c r="Y3590" t="str">
        <f t="array" ref="Y3590">IF(ISNUMBER(SEARCH($V$3,T3590)),"WINCOMHANOI",IF(ISNUMBER(SEARCH($V$4,T3590)),"WINCOMHOCHIMINH",IF(ISNUMBER(SEARCH($V$5,T3590)),"WINCOMDANANG",IF(ISNUMBER(SEARCH($V$6,T3590)),"WINCOMHAIDUONG",IF(ISNUMBER(SEARCH($V$7,T3590)),"WINCOMQUANGNINH",IF(ISNUMBER(SEARCH($V$8,T3590)),"WINCOMHAIPHONG",IF(ISNUMBER(SEARCH($V$9,T3590)),"WINCOMBACGIANG",IF(ISNUMBER(SEARCH($V$10,T3590)),"WINCOMBACNINH",IF(ISNUMBER(SEARCH($V$11,T3590)),"WINCOMPHUTHO",IF(ISNUMBER(SEARCH($V$12,T3590)),"WINCOMHATINH",IF(ISNUMBER(SEARCH($V$13,T3590)),"WINCOMTHAINGUYEN",IF(ISNUMBER(SEARCH($V$14,T3590)),"WINCOMKHANHHOA",IF(ISNUMBER(SEARCH($V$15,T3590)),"WINCOMHUNGYEN",IF(ISNUMBER(SEARCH($V$16,T3590)),"WINCOMNGHEAN",IF(ISNUMBER(SEARCH($V$17,T3590)),"WINCOMLAOCAI",IF(ISNUMBER(SEARCH($V$18,T3590)),"WINCOMVUNGTAU",IF(ISNUMBER(SEARCH($V$19,T3590)),"WINCOMBINHDUONG",IF(ISNUMBER(SEARCH($V$20,T3590)),"WINCOMKIENGIANG",IF(ISNUMBER(SEARCH($V$21,T3590)),"WINCOMHANAM",IF(ISNUMBER(SEARCH($V$22,T3590)),"WINCOMNAMDINH",IF(ISNUMBER(SEARCH($V$23,T3590)),"WINCOMLANGSON",IF(ISNUMBER(SEARCH($V$24,T3590)),"WINCOMTHANHHOA",IF(ISNUMBER(SEARCH($V$25,T3590)),"WINCOMYENBAI",IF(ISNUMBER(SEARCH($V$26,T3590)),"WINCOMTUYENQUANG",IF(ISNUMBER(SEARCH($V$27,T3590)),"WINCOMHUE",IF(ISNUMBER(SEARCH($V$28,T3590)),"WINCOMQUANGNAM",IF(ISNUMBER(SEARCH($V$29,T3590)),"WINCOMVINHPHUC",IF(ISNUMBER(SEARCH($V$30,T3590)),"WINCOMHAGIANG",IF(ISNUMBER(SEARCH($V$31,T3590)),"WINCOMNINHBINH",IF(ISNUMBER(SEARCH($V$32,T3590)),"WINCOMTRAVINH",IF(ISNUMBER(SEARCH($V$33,T3590)),"WINCOMCANTHO",IF(ISNUMBER(SEARCH($V$34,T3590)),"WINCOMBENTRE",IF(ISNUMBER(SEARCH($V$35,T3590)),"WINCOMCAMAU",IF(ISNUMBER(SEARCH($V$36,T3590)),"WINCOMANGIANG",IF(ISNUMBER(SEARCH($V$37,T3590)),"WINCOMNINHTHUAN",IF(ISNUMBER(SEARCH($V$38,T3590)),"WINCOMTHAIBINH",IF(ISNUMBER(SEARCH($V$39,T3590)),"WINCOMGIALAI",IF(ISNUMBER(SEARCH($V$40,T3590)),"WINCOMHOABINH",IF(ISNUMBER(SEARCH($V$41,T3590)),"WINCOMQUANGNGAI",IF(ISNUMBER(SEARCH($V$42,T3590)),"WINCOMBINHTHUAN",IF(ISNUMBER(SEARCH($V$43,T3590)),"WINCOMDAKLAK",IF(ISNUMBER(SEARCH($V$44,T3590)),"WINCOMSOCTRANG",IF(ISNUMBER(SEARCH($V$45,T3590)),"WINCOMSONLA",IF(ISNUMBER(SEARCH($V$46,T3590)),"WINCOMKONTUM",IF(ISNUMBER(SEARCH($V$47,T3590)),"WINCOMPHUYEN",IF(ISNUMBER(SEARCH($V$48,T3590)),"WINCOMQUANGTRI",IF(ISNUMBER(SEARCH($V$49,T3590)),"WINCOMBINHDINH",IF(ISNUMBER(SEARCH($V$50,T3590)),"WINCOMCAOBANG",IF(ISNUMBER(SEARCH($V$51,T3590)),"WINCOMQUANGBINH",IF(ISNUMBER(SEARCH($V$52,T3590)),"WINCOMLAMDONG",IF(ISNUMBER(SEARCH($V$53,T3590)),"WINCOMVINHLONG",IF(ISNUMBER(SEARCH($V$54,T3590)),"WINCOMDONGTHAP",IF(ISNUMBER(SEARCH($V$55,T3590)),"WINCOMTIENGIANG",IF(ISNUMBER(SEARCH($V$56,T3590)),"WINCOMQUANGNINH",0))))))))))))))))))))))))))))))))))))))))))))))))))))))</f>
        <v>WINCOMHATINH</v>
      </c>
    </row>
    <row r="3591" spans="1:25" x14ac:dyDescent="0.2">
      <c r="A3591" t="s">
        <v>0</v>
      </c>
      <c r="B3591" t="s">
        <v>5443</v>
      </c>
      <c r="C3591" t="s">
        <v>34</v>
      </c>
      <c r="D3591" t="s">
        <v>45</v>
      </c>
      <c r="E3591" t="s">
        <v>4</v>
      </c>
      <c r="F3591" s="5">
        <f t="shared" si="225"/>
        <v>1</v>
      </c>
      <c r="G3591" s="2">
        <v>87787</v>
      </c>
      <c r="H3591" s="2">
        <v>96565.700000000012</v>
      </c>
      <c r="I3591" t="s">
        <v>5</v>
      </c>
      <c r="J3591" t="s">
        <v>46</v>
      </c>
      <c r="K3591" t="str">
        <f t="shared" si="226"/>
        <v>Bắp bò muối gói 200g</v>
      </c>
      <c r="L3591" s="8" t="str">
        <f>VLOOKUP(K3591,'[1]Mã Misa'!$B$2:$D$74,2,0)</f>
        <v>Bắp bò muối 200g</v>
      </c>
      <c r="M3591" s="8" t="str">
        <f>VLOOKUP(L3591,'[1]Mã Misa'!$C$2:$D$74,2,0)</f>
        <v>BBM200</v>
      </c>
      <c r="N3591" s="2">
        <v>87787</v>
      </c>
      <c r="O3591" t="s">
        <v>5444</v>
      </c>
      <c r="P3591" s="8" t="str">
        <f t="shared" si="227"/>
        <v>0002152</v>
      </c>
      <c r="Q3591" s="8" t="e">
        <f t="array" ref="Q3591">IF(VLOOKUP(P3591,$AA$1:$AC$32,1,0)&lt;&gt;0,(P3591&amp;"A"),0)</f>
        <v>#N/A</v>
      </c>
      <c r="R3591" s="12">
        <v>44529</v>
      </c>
      <c r="S3591" t="s">
        <v>5445</v>
      </c>
      <c r="T3591" s="8" t="str">
        <f t="shared" si="228"/>
        <v>VM+ HTH 23</v>
      </c>
      <c r="U3591" t="s">
        <v>7254</v>
      </c>
      <c r="Y3591" t="str">
        <f t="array" ref="Y3591">IF(ISNUMBER(SEARCH($V$3,T3591)),"WINCOMHANOI",IF(ISNUMBER(SEARCH($V$4,T3591)),"WINCOMHOCHIMINH",IF(ISNUMBER(SEARCH($V$5,T3591)),"WINCOMDANANG",IF(ISNUMBER(SEARCH($V$6,T3591)),"WINCOMHAIDUONG",IF(ISNUMBER(SEARCH($V$7,T3591)),"WINCOMQUANGNINH",IF(ISNUMBER(SEARCH($V$8,T3591)),"WINCOMHAIPHONG",IF(ISNUMBER(SEARCH($V$9,T3591)),"WINCOMBACGIANG",IF(ISNUMBER(SEARCH($V$10,T3591)),"WINCOMBACNINH",IF(ISNUMBER(SEARCH($V$11,T3591)),"WINCOMPHUTHO",IF(ISNUMBER(SEARCH($V$12,T3591)),"WINCOMHATINH",IF(ISNUMBER(SEARCH($V$13,T3591)),"WINCOMTHAINGUYEN",IF(ISNUMBER(SEARCH($V$14,T3591)),"WINCOMKHANHHOA",IF(ISNUMBER(SEARCH($V$15,T3591)),"WINCOMHUNGYEN",IF(ISNUMBER(SEARCH($V$16,T3591)),"WINCOMNGHEAN",IF(ISNUMBER(SEARCH($V$17,T3591)),"WINCOMLAOCAI",IF(ISNUMBER(SEARCH($V$18,T3591)),"WINCOMVUNGTAU",IF(ISNUMBER(SEARCH($V$19,T3591)),"WINCOMBINHDUONG",IF(ISNUMBER(SEARCH($V$20,T3591)),"WINCOMKIENGIANG",IF(ISNUMBER(SEARCH($V$21,T3591)),"WINCOMHANAM",IF(ISNUMBER(SEARCH($V$22,T3591)),"WINCOMNAMDINH",IF(ISNUMBER(SEARCH($V$23,T3591)),"WINCOMLANGSON",IF(ISNUMBER(SEARCH($V$24,T3591)),"WINCOMTHANHHOA",IF(ISNUMBER(SEARCH($V$25,T3591)),"WINCOMYENBAI",IF(ISNUMBER(SEARCH($V$26,T3591)),"WINCOMTUYENQUANG",IF(ISNUMBER(SEARCH($V$27,T3591)),"WINCOMHUE",IF(ISNUMBER(SEARCH($V$28,T3591)),"WINCOMQUANGNAM",IF(ISNUMBER(SEARCH($V$29,T3591)),"WINCOMVINHPHUC",IF(ISNUMBER(SEARCH($V$30,T3591)),"WINCOMHAGIANG",IF(ISNUMBER(SEARCH($V$31,T3591)),"WINCOMNINHBINH",IF(ISNUMBER(SEARCH($V$32,T3591)),"WINCOMTRAVINH",IF(ISNUMBER(SEARCH($V$33,T3591)),"WINCOMCANTHO",IF(ISNUMBER(SEARCH($V$34,T3591)),"WINCOMBENTRE",IF(ISNUMBER(SEARCH($V$35,T3591)),"WINCOMCAMAU",IF(ISNUMBER(SEARCH($V$36,T3591)),"WINCOMANGIANG",IF(ISNUMBER(SEARCH($V$37,T3591)),"WINCOMNINHTHUAN",IF(ISNUMBER(SEARCH($V$38,T3591)),"WINCOMTHAIBINH",IF(ISNUMBER(SEARCH($V$39,T3591)),"WINCOMGIALAI",IF(ISNUMBER(SEARCH($V$40,T3591)),"WINCOMHOABINH",IF(ISNUMBER(SEARCH($V$41,T3591)),"WINCOMQUANGNGAI",IF(ISNUMBER(SEARCH($V$42,T3591)),"WINCOMBINHTHUAN",IF(ISNUMBER(SEARCH($V$43,T3591)),"WINCOMDAKLAK",IF(ISNUMBER(SEARCH($V$44,T3591)),"WINCOMSOCTRANG",IF(ISNUMBER(SEARCH($V$45,T3591)),"WINCOMSONLA",IF(ISNUMBER(SEARCH($V$46,T3591)),"WINCOMKONTUM",IF(ISNUMBER(SEARCH($V$47,T3591)),"WINCOMPHUYEN",IF(ISNUMBER(SEARCH($V$48,T3591)),"WINCOMQUANGTRI",IF(ISNUMBER(SEARCH($V$49,T3591)),"WINCOMBINHDINH",IF(ISNUMBER(SEARCH($V$50,T3591)),"WINCOMCAOBANG",IF(ISNUMBER(SEARCH($V$51,T3591)),"WINCOMQUANGBINH",IF(ISNUMBER(SEARCH($V$52,T3591)),"WINCOMLAMDONG",IF(ISNUMBER(SEARCH($V$53,T3591)),"WINCOMVINHLONG",IF(ISNUMBER(SEARCH($V$54,T3591)),"WINCOMDONGTHAP",IF(ISNUMBER(SEARCH($V$55,T3591)),"WINCOMTIENGIANG",IF(ISNUMBER(SEARCH($V$56,T3591)),"WINCOMQUANGNINH",0))))))))))))))))))))))))))))))))))))))))))))))))))))))</f>
        <v>WINCOMHATINH</v>
      </c>
    </row>
    <row r="3592" spans="1:25" x14ac:dyDescent="0.2">
      <c r="A3592" t="s">
        <v>0</v>
      </c>
      <c r="B3592" t="s">
        <v>5446</v>
      </c>
      <c r="C3592" t="s">
        <v>2</v>
      </c>
      <c r="D3592" t="s">
        <v>20</v>
      </c>
      <c r="E3592" t="s">
        <v>4</v>
      </c>
      <c r="F3592" s="5">
        <f t="shared" si="225"/>
        <v>3</v>
      </c>
      <c r="G3592" s="2">
        <v>150546</v>
      </c>
      <c r="H3592" s="2">
        <v>165600.6</v>
      </c>
      <c r="I3592" t="s">
        <v>5</v>
      </c>
      <c r="J3592" t="s">
        <v>21</v>
      </c>
      <c r="K3592" t="str">
        <f t="shared" si="226"/>
        <v>Giò tai lưỡi xào gói 250g</v>
      </c>
      <c r="L3592" s="8" t="str">
        <f>VLOOKUP(K3592,'[1]Mã Misa'!$B$2:$D$74,2,0)</f>
        <v>Giò Tai Lưỡi Xào 250g</v>
      </c>
      <c r="M3592" s="8" t="str">
        <f>VLOOKUP(L3592,'[1]Mã Misa'!$C$2:$D$74,2,0)</f>
        <v>GTLX250G</v>
      </c>
      <c r="N3592" s="2">
        <v>50182</v>
      </c>
      <c r="O3592" t="s">
        <v>5447</v>
      </c>
      <c r="P3592" s="8" t="str">
        <f t="shared" si="227"/>
        <v>0045453</v>
      </c>
      <c r="Q3592" s="8" t="e">
        <f t="array" ref="Q3592">IF(VLOOKUP(P3592,$AA$1:$AC$32,1,0)&lt;&gt;0,(P3592&amp;"A"),0)</f>
        <v>#N/A</v>
      </c>
      <c r="R3592" s="12">
        <v>44529</v>
      </c>
      <c r="S3592" t="s">
        <v>842</v>
      </c>
      <c r="T3592" s="8" t="str">
        <f t="shared" si="228"/>
        <v>VM+ HCM Tâ</v>
      </c>
      <c r="U3592" t="s">
        <v>6223</v>
      </c>
      <c r="Y3592" t="str">
        <f t="array" ref="Y3592">IF(ISNUMBER(SEARCH($V$3,T3592)),"WINCOMHANOI",IF(ISNUMBER(SEARCH($V$4,T3592)),"WINCOMHOCHIMINH",IF(ISNUMBER(SEARCH($V$5,T3592)),"WINCOMDANANG",IF(ISNUMBER(SEARCH($V$6,T3592)),"WINCOMHAIDUONG",IF(ISNUMBER(SEARCH($V$7,T3592)),"WINCOMQUANGNINH",IF(ISNUMBER(SEARCH($V$8,T3592)),"WINCOMHAIPHONG",IF(ISNUMBER(SEARCH($V$9,T3592)),"WINCOMBACGIANG",IF(ISNUMBER(SEARCH($V$10,T3592)),"WINCOMBACNINH",IF(ISNUMBER(SEARCH($V$11,T3592)),"WINCOMPHUTHO",IF(ISNUMBER(SEARCH($V$12,T3592)),"WINCOMHATINH",IF(ISNUMBER(SEARCH($V$13,T3592)),"WINCOMTHAINGUYEN",IF(ISNUMBER(SEARCH($V$14,T3592)),"WINCOMKHANHHOA",IF(ISNUMBER(SEARCH($V$15,T3592)),"WINCOMHUNGYEN",IF(ISNUMBER(SEARCH($V$16,T3592)),"WINCOMNGHEAN",IF(ISNUMBER(SEARCH($V$17,T3592)),"WINCOMLAOCAI",IF(ISNUMBER(SEARCH($V$18,T3592)),"WINCOMVUNGTAU",IF(ISNUMBER(SEARCH($V$19,T3592)),"WINCOMBINHDUONG",IF(ISNUMBER(SEARCH($V$20,T3592)),"WINCOMKIENGIANG",IF(ISNUMBER(SEARCH($V$21,T3592)),"WINCOMHANAM",IF(ISNUMBER(SEARCH($V$22,T3592)),"WINCOMNAMDINH",IF(ISNUMBER(SEARCH($V$23,T3592)),"WINCOMLANGSON",IF(ISNUMBER(SEARCH($V$24,T3592)),"WINCOMTHANHHOA",IF(ISNUMBER(SEARCH($V$25,T3592)),"WINCOMYENBAI",IF(ISNUMBER(SEARCH($V$26,T3592)),"WINCOMTUYENQUANG",IF(ISNUMBER(SEARCH($V$27,T3592)),"WINCOMHUE",IF(ISNUMBER(SEARCH($V$28,T3592)),"WINCOMQUANGNAM",IF(ISNUMBER(SEARCH($V$29,T3592)),"WINCOMVINHPHUC",IF(ISNUMBER(SEARCH($V$30,T3592)),"WINCOMHAGIANG",IF(ISNUMBER(SEARCH($V$31,T3592)),"WINCOMNINHBINH",IF(ISNUMBER(SEARCH($V$32,T3592)),"WINCOMTRAVINH",IF(ISNUMBER(SEARCH($V$33,T3592)),"WINCOMCANTHO",IF(ISNUMBER(SEARCH($V$34,T3592)),"WINCOMBENTRE",IF(ISNUMBER(SEARCH($V$35,T3592)),"WINCOMCAMAU",IF(ISNUMBER(SEARCH($V$36,T3592)),"WINCOMANGIANG",IF(ISNUMBER(SEARCH($V$37,T3592)),"WINCOMNINHTHUAN",IF(ISNUMBER(SEARCH($V$38,T3592)),"WINCOMTHAIBINH",IF(ISNUMBER(SEARCH($V$39,T3592)),"WINCOMGIALAI",IF(ISNUMBER(SEARCH($V$40,T3592)),"WINCOMHOABINH",IF(ISNUMBER(SEARCH($V$41,T3592)),"WINCOMQUANGNGAI",IF(ISNUMBER(SEARCH($V$42,T3592)),"WINCOMBINHTHUAN",IF(ISNUMBER(SEARCH($V$43,T3592)),"WINCOMDAKLAK",IF(ISNUMBER(SEARCH($V$44,T3592)),"WINCOMSOCTRANG",IF(ISNUMBER(SEARCH($V$45,T3592)),"WINCOMSONLA",IF(ISNUMBER(SEARCH($V$46,T3592)),"WINCOMKONTUM",IF(ISNUMBER(SEARCH($V$47,T3592)),"WINCOMPHUYEN",IF(ISNUMBER(SEARCH($V$48,T3592)),"WINCOMQUANGTRI",IF(ISNUMBER(SEARCH($V$49,T3592)),"WINCOMBINHDINH",IF(ISNUMBER(SEARCH($V$50,T3592)),"WINCOMCAOBANG",IF(ISNUMBER(SEARCH($V$51,T3592)),"WINCOMQUANGBINH",IF(ISNUMBER(SEARCH($V$52,T3592)),"WINCOMLAMDONG",IF(ISNUMBER(SEARCH($V$53,T3592)),"WINCOMVINHLONG",IF(ISNUMBER(SEARCH($V$54,T3592)),"WINCOMDONGTHAP",IF(ISNUMBER(SEARCH($V$55,T3592)),"WINCOMTIENGIANG",IF(ISNUMBER(SEARCH($V$56,T3592)),"WINCOMQUANGNINH",0))))))))))))))))))))))))))))))))))))))))))))))))))))))</f>
        <v>WINCOMHOCHIMINH</v>
      </c>
    </row>
    <row r="3593" spans="1:25" x14ac:dyDescent="0.2">
      <c r="A3593" t="s">
        <v>0</v>
      </c>
      <c r="B3593" t="s">
        <v>5446</v>
      </c>
      <c r="C3593" t="s">
        <v>31</v>
      </c>
      <c r="D3593" t="s">
        <v>123</v>
      </c>
      <c r="E3593" t="s">
        <v>4</v>
      </c>
      <c r="F3593" s="5">
        <f t="shared" si="225"/>
        <v>2</v>
      </c>
      <c r="G3593" s="2">
        <v>111190</v>
      </c>
      <c r="H3593" s="2">
        <v>122309.00000000001</v>
      </c>
      <c r="I3593" t="s">
        <v>5</v>
      </c>
      <c r="J3593" t="s">
        <v>124</v>
      </c>
      <c r="K3593" t="str">
        <f t="shared" si="226"/>
        <v>Tai heo muối gói 200g</v>
      </c>
      <c r="L3593" s="8" t="str">
        <f>VLOOKUP(K3593,'[1]Mã Misa'!$B$2:$D$74,2,0)</f>
        <v>Tai heo muối 200g</v>
      </c>
      <c r="M3593" s="8" t="str">
        <f>VLOOKUP(L3593,'[1]Mã Misa'!$C$2:$D$74,2,0)</f>
        <v>TH200</v>
      </c>
      <c r="N3593" s="2">
        <v>55595</v>
      </c>
      <c r="O3593" t="s">
        <v>5447</v>
      </c>
      <c r="P3593" s="8" t="str">
        <f t="shared" si="227"/>
        <v>0045453</v>
      </c>
      <c r="Q3593" s="8" t="e">
        <f t="array" ref="Q3593">IF(VLOOKUP(P3593,$AA$1:$AC$32,1,0)&lt;&gt;0,(P3593&amp;"A"),0)</f>
        <v>#N/A</v>
      </c>
      <c r="R3593" s="12">
        <v>44529</v>
      </c>
      <c r="S3593" t="s">
        <v>842</v>
      </c>
      <c r="T3593" s="8" t="str">
        <f t="shared" si="228"/>
        <v>VM+ HCM Tâ</v>
      </c>
      <c r="U3593" t="s">
        <v>6223</v>
      </c>
      <c r="Y3593" t="str">
        <f t="array" ref="Y3593">IF(ISNUMBER(SEARCH($V$3,T3593)),"WINCOMHANOI",IF(ISNUMBER(SEARCH($V$4,T3593)),"WINCOMHOCHIMINH",IF(ISNUMBER(SEARCH($V$5,T3593)),"WINCOMDANANG",IF(ISNUMBER(SEARCH($V$6,T3593)),"WINCOMHAIDUONG",IF(ISNUMBER(SEARCH($V$7,T3593)),"WINCOMQUANGNINH",IF(ISNUMBER(SEARCH($V$8,T3593)),"WINCOMHAIPHONG",IF(ISNUMBER(SEARCH($V$9,T3593)),"WINCOMBACGIANG",IF(ISNUMBER(SEARCH($V$10,T3593)),"WINCOMBACNINH",IF(ISNUMBER(SEARCH($V$11,T3593)),"WINCOMPHUTHO",IF(ISNUMBER(SEARCH($V$12,T3593)),"WINCOMHATINH",IF(ISNUMBER(SEARCH($V$13,T3593)),"WINCOMTHAINGUYEN",IF(ISNUMBER(SEARCH($V$14,T3593)),"WINCOMKHANHHOA",IF(ISNUMBER(SEARCH($V$15,T3593)),"WINCOMHUNGYEN",IF(ISNUMBER(SEARCH($V$16,T3593)),"WINCOMNGHEAN",IF(ISNUMBER(SEARCH($V$17,T3593)),"WINCOMLAOCAI",IF(ISNUMBER(SEARCH($V$18,T3593)),"WINCOMVUNGTAU",IF(ISNUMBER(SEARCH($V$19,T3593)),"WINCOMBINHDUONG",IF(ISNUMBER(SEARCH($V$20,T3593)),"WINCOMKIENGIANG",IF(ISNUMBER(SEARCH($V$21,T3593)),"WINCOMHANAM",IF(ISNUMBER(SEARCH($V$22,T3593)),"WINCOMNAMDINH",IF(ISNUMBER(SEARCH($V$23,T3593)),"WINCOMLANGSON",IF(ISNUMBER(SEARCH($V$24,T3593)),"WINCOMTHANHHOA",IF(ISNUMBER(SEARCH($V$25,T3593)),"WINCOMYENBAI",IF(ISNUMBER(SEARCH($V$26,T3593)),"WINCOMTUYENQUANG",IF(ISNUMBER(SEARCH($V$27,T3593)),"WINCOMHUE",IF(ISNUMBER(SEARCH($V$28,T3593)),"WINCOMQUANGNAM",IF(ISNUMBER(SEARCH($V$29,T3593)),"WINCOMVINHPHUC",IF(ISNUMBER(SEARCH($V$30,T3593)),"WINCOMHAGIANG",IF(ISNUMBER(SEARCH($V$31,T3593)),"WINCOMNINHBINH",IF(ISNUMBER(SEARCH($V$32,T3593)),"WINCOMTRAVINH",IF(ISNUMBER(SEARCH($V$33,T3593)),"WINCOMCANTHO",IF(ISNUMBER(SEARCH($V$34,T3593)),"WINCOMBENTRE",IF(ISNUMBER(SEARCH($V$35,T3593)),"WINCOMCAMAU",IF(ISNUMBER(SEARCH($V$36,T3593)),"WINCOMANGIANG",IF(ISNUMBER(SEARCH($V$37,T3593)),"WINCOMNINHTHUAN",IF(ISNUMBER(SEARCH($V$38,T3593)),"WINCOMTHAIBINH",IF(ISNUMBER(SEARCH($V$39,T3593)),"WINCOMGIALAI",IF(ISNUMBER(SEARCH($V$40,T3593)),"WINCOMHOABINH",IF(ISNUMBER(SEARCH($V$41,T3593)),"WINCOMQUANGNGAI",IF(ISNUMBER(SEARCH($V$42,T3593)),"WINCOMBINHTHUAN",IF(ISNUMBER(SEARCH($V$43,T3593)),"WINCOMDAKLAK",IF(ISNUMBER(SEARCH($V$44,T3593)),"WINCOMSOCTRANG",IF(ISNUMBER(SEARCH($V$45,T3593)),"WINCOMSONLA",IF(ISNUMBER(SEARCH($V$46,T3593)),"WINCOMKONTUM",IF(ISNUMBER(SEARCH($V$47,T3593)),"WINCOMPHUYEN",IF(ISNUMBER(SEARCH($V$48,T3593)),"WINCOMQUANGTRI",IF(ISNUMBER(SEARCH($V$49,T3593)),"WINCOMBINHDINH",IF(ISNUMBER(SEARCH($V$50,T3593)),"WINCOMCAOBANG",IF(ISNUMBER(SEARCH($V$51,T3593)),"WINCOMQUANGBINH",IF(ISNUMBER(SEARCH($V$52,T3593)),"WINCOMLAMDONG",IF(ISNUMBER(SEARCH($V$53,T3593)),"WINCOMVINHLONG",IF(ISNUMBER(SEARCH($V$54,T3593)),"WINCOMDONGTHAP",IF(ISNUMBER(SEARCH($V$55,T3593)),"WINCOMTIENGIANG",IF(ISNUMBER(SEARCH($V$56,T3593)),"WINCOMQUANGNINH",0))))))))))))))))))))))))))))))))))))))))))))))))))))))</f>
        <v>WINCOMHOCHIMINH</v>
      </c>
    </row>
    <row r="3594" spans="1:25" x14ac:dyDescent="0.2">
      <c r="A3594" t="s">
        <v>0</v>
      </c>
      <c r="B3594" t="s">
        <v>5446</v>
      </c>
      <c r="C3594" t="s">
        <v>34</v>
      </c>
      <c r="D3594" t="s">
        <v>32</v>
      </c>
      <c r="E3594" t="s">
        <v>4</v>
      </c>
      <c r="F3594" s="5">
        <f t="shared" si="225"/>
        <v>1</v>
      </c>
      <c r="G3594" s="2">
        <v>59400</v>
      </c>
      <c r="H3594" s="2">
        <v>65340.000000000007</v>
      </c>
      <c r="I3594" t="s">
        <v>5</v>
      </c>
      <c r="J3594" t="s">
        <v>33</v>
      </c>
      <c r="K3594" t="str">
        <f t="shared" si="226"/>
        <v>_Giò lụa 250g</v>
      </c>
      <c r="L3594" s="8" t="str">
        <f>VLOOKUP(K3594,'[1]Mã Misa'!$B$2:$D$74,2,0)</f>
        <v>Giò lụa 250g</v>
      </c>
      <c r="M3594" s="8" t="str">
        <f>VLOOKUP(L3594,'[1]Mã Misa'!$C$2:$D$74,2,0)</f>
        <v>GL250</v>
      </c>
      <c r="N3594" s="2">
        <v>59400</v>
      </c>
      <c r="O3594" t="s">
        <v>5447</v>
      </c>
      <c r="P3594" s="8" t="str">
        <f t="shared" si="227"/>
        <v>0045453</v>
      </c>
      <c r="Q3594" s="8" t="e">
        <f t="array" ref="Q3594">IF(VLOOKUP(P3594,$AA$1:$AC$32,1,0)&lt;&gt;0,(P3594&amp;"A"),0)</f>
        <v>#N/A</v>
      </c>
      <c r="R3594" s="12">
        <v>44529</v>
      </c>
      <c r="S3594" t="s">
        <v>842</v>
      </c>
      <c r="T3594" s="8" t="str">
        <f t="shared" si="228"/>
        <v>VM+ HCM Tâ</v>
      </c>
      <c r="U3594" t="s">
        <v>6223</v>
      </c>
      <c r="Y3594" t="str">
        <f t="array" ref="Y3594">IF(ISNUMBER(SEARCH($V$3,T3594)),"WINCOMHANOI",IF(ISNUMBER(SEARCH($V$4,T3594)),"WINCOMHOCHIMINH",IF(ISNUMBER(SEARCH($V$5,T3594)),"WINCOMDANANG",IF(ISNUMBER(SEARCH($V$6,T3594)),"WINCOMHAIDUONG",IF(ISNUMBER(SEARCH($V$7,T3594)),"WINCOMQUANGNINH",IF(ISNUMBER(SEARCH($V$8,T3594)),"WINCOMHAIPHONG",IF(ISNUMBER(SEARCH($V$9,T3594)),"WINCOMBACGIANG",IF(ISNUMBER(SEARCH($V$10,T3594)),"WINCOMBACNINH",IF(ISNUMBER(SEARCH($V$11,T3594)),"WINCOMPHUTHO",IF(ISNUMBER(SEARCH($V$12,T3594)),"WINCOMHATINH",IF(ISNUMBER(SEARCH($V$13,T3594)),"WINCOMTHAINGUYEN",IF(ISNUMBER(SEARCH($V$14,T3594)),"WINCOMKHANHHOA",IF(ISNUMBER(SEARCH($V$15,T3594)),"WINCOMHUNGYEN",IF(ISNUMBER(SEARCH($V$16,T3594)),"WINCOMNGHEAN",IF(ISNUMBER(SEARCH($V$17,T3594)),"WINCOMLAOCAI",IF(ISNUMBER(SEARCH($V$18,T3594)),"WINCOMVUNGTAU",IF(ISNUMBER(SEARCH($V$19,T3594)),"WINCOMBINHDUONG",IF(ISNUMBER(SEARCH($V$20,T3594)),"WINCOMKIENGIANG",IF(ISNUMBER(SEARCH($V$21,T3594)),"WINCOMHANAM",IF(ISNUMBER(SEARCH($V$22,T3594)),"WINCOMNAMDINH",IF(ISNUMBER(SEARCH($V$23,T3594)),"WINCOMLANGSON",IF(ISNUMBER(SEARCH($V$24,T3594)),"WINCOMTHANHHOA",IF(ISNUMBER(SEARCH($V$25,T3594)),"WINCOMYENBAI",IF(ISNUMBER(SEARCH($V$26,T3594)),"WINCOMTUYENQUANG",IF(ISNUMBER(SEARCH($V$27,T3594)),"WINCOMHUE",IF(ISNUMBER(SEARCH($V$28,T3594)),"WINCOMQUANGNAM",IF(ISNUMBER(SEARCH($V$29,T3594)),"WINCOMVINHPHUC",IF(ISNUMBER(SEARCH($V$30,T3594)),"WINCOMHAGIANG",IF(ISNUMBER(SEARCH($V$31,T3594)),"WINCOMNINHBINH",IF(ISNUMBER(SEARCH($V$32,T3594)),"WINCOMTRAVINH",IF(ISNUMBER(SEARCH($V$33,T3594)),"WINCOMCANTHO",IF(ISNUMBER(SEARCH($V$34,T3594)),"WINCOMBENTRE",IF(ISNUMBER(SEARCH($V$35,T3594)),"WINCOMCAMAU",IF(ISNUMBER(SEARCH($V$36,T3594)),"WINCOMANGIANG",IF(ISNUMBER(SEARCH($V$37,T3594)),"WINCOMNINHTHUAN",IF(ISNUMBER(SEARCH($V$38,T3594)),"WINCOMTHAIBINH",IF(ISNUMBER(SEARCH($V$39,T3594)),"WINCOMGIALAI",IF(ISNUMBER(SEARCH($V$40,T3594)),"WINCOMHOABINH",IF(ISNUMBER(SEARCH($V$41,T3594)),"WINCOMQUANGNGAI",IF(ISNUMBER(SEARCH($V$42,T3594)),"WINCOMBINHTHUAN",IF(ISNUMBER(SEARCH($V$43,T3594)),"WINCOMDAKLAK",IF(ISNUMBER(SEARCH($V$44,T3594)),"WINCOMSOCTRANG",IF(ISNUMBER(SEARCH($V$45,T3594)),"WINCOMSONLA",IF(ISNUMBER(SEARCH($V$46,T3594)),"WINCOMKONTUM",IF(ISNUMBER(SEARCH($V$47,T3594)),"WINCOMPHUYEN",IF(ISNUMBER(SEARCH($V$48,T3594)),"WINCOMQUANGTRI",IF(ISNUMBER(SEARCH($V$49,T3594)),"WINCOMBINHDINH",IF(ISNUMBER(SEARCH($V$50,T3594)),"WINCOMCAOBANG",IF(ISNUMBER(SEARCH($V$51,T3594)),"WINCOMQUANGBINH",IF(ISNUMBER(SEARCH($V$52,T3594)),"WINCOMLAMDONG",IF(ISNUMBER(SEARCH($V$53,T3594)),"WINCOMVINHLONG",IF(ISNUMBER(SEARCH($V$54,T3594)),"WINCOMDONGTHAP",IF(ISNUMBER(SEARCH($V$55,T3594)),"WINCOMTIENGIANG",IF(ISNUMBER(SEARCH($V$56,T3594)),"WINCOMQUANGNINH",0))))))))))))))))))))))))))))))))))))))))))))))))))))))</f>
        <v>WINCOMHOCHIMINH</v>
      </c>
    </row>
    <row r="3595" spans="1:25" x14ac:dyDescent="0.2">
      <c r="A3595" t="s">
        <v>0</v>
      </c>
      <c r="B3595" t="s">
        <v>5446</v>
      </c>
      <c r="C3595" t="s">
        <v>37</v>
      </c>
      <c r="D3595" t="s">
        <v>45</v>
      </c>
      <c r="E3595" t="s">
        <v>4</v>
      </c>
      <c r="F3595" s="5">
        <f t="shared" si="225"/>
        <v>2</v>
      </c>
      <c r="G3595" s="2">
        <v>175574</v>
      </c>
      <c r="H3595" s="2">
        <v>193131.40000000002</v>
      </c>
      <c r="I3595" t="s">
        <v>5</v>
      </c>
      <c r="J3595" t="s">
        <v>46</v>
      </c>
      <c r="K3595" t="str">
        <f t="shared" si="226"/>
        <v>Bắp bò muối gói 200g</v>
      </c>
      <c r="L3595" s="8" t="str">
        <f>VLOOKUP(K3595,'[1]Mã Misa'!$B$2:$D$74,2,0)</f>
        <v>Bắp bò muối 200g</v>
      </c>
      <c r="M3595" s="8" t="str">
        <f>VLOOKUP(L3595,'[1]Mã Misa'!$C$2:$D$74,2,0)</f>
        <v>BBM200</v>
      </c>
      <c r="N3595" s="2">
        <v>87787</v>
      </c>
      <c r="O3595" t="s">
        <v>5447</v>
      </c>
      <c r="P3595" s="8" t="str">
        <f t="shared" si="227"/>
        <v>0045453</v>
      </c>
      <c r="Q3595" s="8" t="e">
        <f t="array" ref="Q3595">IF(VLOOKUP(P3595,$AA$1:$AC$32,1,0)&lt;&gt;0,(P3595&amp;"A"),0)</f>
        <v>#N/A</v>
      </c>
      <c r="R3595" s="12">
        <v>44529</v>
      </c>
      <c r="S3595" t="s">
        <v>842</v>
      </c>
      <c r="T3595" s="8" t="str">
        <f t="shared" si="228"/>
        <v>VM+ HCM Tâ</v>
      </c>
      <c r="U3595" t="s">
        <v>6223</v>
      </c>
      <c r="Y3595" t="str">
        <f t="array" ref="Y3595">IF(ISNUMBER(SEARCH($V$3,T3595)),"WINCOMHANOI",IF(ISNUMBER(SEARCH($V$4,T3595)),"WINCOMHOCHIMINH",IF(ISNUMBER(SEARCH($V$5,T3595)),"WINCOMDANANG",IF(ISNUMBER(SEARCH($V$6,T3595)),"WINCOMHAIDUONG",IF(ISNUMBER(SEARCH($V$7,T3595)),"WINCOMQUANGNINH",IF(ISNUMBER(SEARCH($V$8,T3595)),"WINCOMHAIPHONG",IF(ISNUMBER(SEARCH($V$9,T3595)),"WINCOMBACGIANG",IF(ISNUMBER(SEARCH($V$10,T3595)),"WINCOMBACNINH",IF(ISNUMBER(SEARCH($V$11,T3595)),"WINCOMPHUTHO",IF(ISNUMBER(SEARCH($V$12,T3595)),"WINCOMHATINH",IF(ISNUMBER(SEARCH($V$13,T3595)),"WINCOMTHAINGUYEN",IF(ISNUMBER(SEARCH($V$14,T3595)),"WINCOMKHANHHOA",IF(ISNUMBER(SEARCH($V$15,T3595)),"WINCOMHUNGYEN",IF(ISNUMBER(SEARCH($V$16,T3595)),"WINCOMNGHEAN",IF(ISNUMBER(SEARCH($V$17,T3595)),"WINCOMLAOCAI",IF(ISNUMBER(SEARCH($V$18,T3595)),"WINCOMVUNGTAU",IF(ISNUMBER(SEARCH($V$19,T3595)),"WINCOMBINHDUONG",IF(ISNUMBER(SEARCH($V$20,T3595)),"WINCOMKIENGIANG",IF(ISNUMBER(SEARCH($V$21,T3595)),"WINCOMHANAM",IF(ISNUMBER(SEARCH($V$22,T3595)),"WINCOMNAMDINH",IF(ISNUMBER(SEARCH($V$23,T3595)),"WINCOMLANGSON",IF(ISNUMBER(SEARCH($V$24,T3595)),"WINCOMTHANHHOA",IF(ISNUMBER(SEARCH($V$25,T3595)),"WINCOMYENBAI",IF(ISNUMBER(SEARCH($V$26,T3595)),"WINCOMTUYENQUANG",IF(ISNUMBER(SEARCH($V$27,T3595)),"WINCOMHUE",IF(ISNUMBER(SEARCH($V$28,T3595)),"WINCOMQUANGNAM",IF(ISNUMBER(SEARCH($V$29,T3595)),"WINCOMVINHPHUC",IF(ISNUMBER(SEARCH($V$30,T3595)),"WINCOMHAGIANG",IF(ISNUMBER(SEARCH($V$31,T3595)),"WINCOMNINHBINH",IF(ISNUMBER(SEARCH($V$32,T3595)),"WINCOMTRAVINH",IF(ISNUMBER(SEARCH($V$33,T3595)),"WINCOMCANTHO",IF(ISNUMBER(SEARCH($V$34,T3595)),"WINCOMBENTRE",IF(ISNUMBER(SEARCH($V$35,T3595)),"WINCOMCAMAU",IF(ISNUMBER(SEARCH($V$36,T3595)),"WINCOMANGIANG",IF(ISNUMBER(SEARCH($V$37,T3595)),"WINCOMNINHTHUAN",IF(ISNUMBER(SEARCH($V$38,T3595)),"WINCOMTHAIBINH",IF(ISNUMBER(SEARCH($V$39,T3595)),"WINCOMGIALAI",IF(ISNUMBER(SEARCH($V$40,T3595)),"WINCOMHOABINH",IF(ISNUMBER(SEARCH($V$41,T3595)),"WINCOMQUANGNGAI",IF(ISNUMBER(SEARCH($V$42,T3595)),"WINCOMBINHTHUAN",IF(ISNUMBER(SEARCH($V$43,T3595)),"WINCOMDAKLAK",IF(ISNUMBER(SEARCH($V$44,T3595)),"WINCOMSOCTRANG",IF(ISNUMBER(SEARCH($V$45,T3595)),"WINCOMSONLA",IF(ISNUMBER(SEARCH($V$46,T3595)),"WINCOMKONTUM",IF(ISNUMBER(SEARCH($V$47,T3595)),"WINCOMPHUYEN",IF(ISNUMBER(SEARCH($V$48,T3595)),"WINCOMQUANGTRI",IF(ISNUMBER(SEARCH($V$49,T3595)),"WINCOMBINHDINH",IF(ISNUMBER(SEARCH($V$50,T3595)),"WINCOMCAOBANG",IF(ISNUMBER(SEARCH($V$51,T3595)),"WINCOMQUANGBINH",IF(ISNUMBER(SEARCH($V$52,T3595)),"WINCOMLAMDONG",IF(ISNUMBER(SEARCH($V$53,T3595)),"WINCOMVINHLONG",IF(ISNUMBER(SEARCH($V$54,T3595)),"WINCOMDONGTHAP",IF(ISNUMBER(SEARCH($V$55,T3595)),"WINCOMTIENGIANG",IF(ISNUMBER(SEARCH($V$56,T3595)),"WINCOMQUANGNINH",0))))))))))))))))))))))))))))))))))))))))))))))))))))))</f>
        <v>WINCOMHOCHIMINH</v>
      </c>
    </row>
    <row r="3596" spans="1:25" x14ac:dyDescent="0.2">
      <c r="A3596" t="s">
        <v>0</v>
      </c>
      <c r="B3596" t="s">
        <v>5448</v>
      </c>
      <c r="C3596" t="s">
        <v>2</v>
      </c>
      <c r="D3596" t="s">
        <v>100</v>
      </c>
      <c r="E3596" t="s">
        <v>4</v>
      </c>
      <c r="F3596" s="5">
        <f t="shared" si="225"/>
        <v>2</v>
      </c>
      <c r="G3596" s="2">
        <v>122500</v>
      </c>
      <c r="H3596" s="2">
        <v>134750</v>
      </c>
      <c r="I3596" t="s">
        <v>5</v>
      </c>
      <c r="J3596" t="s">
        <v>101</v>
      </c>
      <c r="K3596" t="str">
        <f t="shared" si="226"/>
        <v xml:space="preserve"> Ghẹ farci 150g</v>
      </c>
      <c r="L3596" s="8" t="str">
        <f>VLOOKUP(K3596,'[1]Mã Misa'!$B$2:$D$74,2,0)</f>
        <v>Ghẹ farci 150g</v>
      </c>
      <c r="M3596" s="8" t="str">
        <f>VLOOKUP(L3596,'[1]Mã Misa'!$C$2:$D$74,2,0)</f>
        <v>GHEFARCI150</v>
      </c>
      <c r="N3596" s="2">
        <v>61250</v>
      </c>
      <c r="O3596" t="s">
        <v>5449</v>
      </c>
      <c r="P3596" s="8" t="str">
        <f t="shared" si="227"/>
        <v>0045454</v>
      </c>
      <c r="Q3596" s="8" t="e">
        <f t="array" ref="Q3596">IF(VLOOKUP(P3596,$AA$1:$AC$32,1,0)&lt;&gt;0,(P3596&amp;"A"),0)</f>
        <v>#N/A</v>
      </c>
      <c r="R3596" s="12">
        <v>44529</v>
      </c>
      <c r="S3596" t="s">
        <v>842</v>
      </c>
      <c r="T3596" s="8" t="str">
        <f t="shared" si="228"/>
        <v>VM+ HCM Tâ</v>
      </c>
      <c r="U3596" t="s">
        <v>6223</v>
      </c>
      <c r="Y3596" t="str">
        <f t="array" ref="Y3596">IF(ISNUMBER(SEARCH($V$3,T3596)),"WINCOMHANOI",IF(ISNUMBER(SEARCH($V$4,T3596)),"WINCOMHOCHIMINH",IF(ISNUMBER(SEARCH($V$5,T3596)),"WINCOMDANANG",IF(ISNUMBER(SEARCH($V$6,T3596)),"WINCOMHAIDUONG",IF(ISNUMBER(SEARCH($V$7,T3596)),"WINCOMQUANGNINH",IF(ISNUMBER(SEARCH($V$8,T3596)),"WINCOMHAIPHONG",IF(ISNUMBER(SEARCH($V$9,T3596)),"WINCOMBACGIANG",IF(ISNUMBER(SEARCH($V$10,T3596)),"WINCOMBACNINH",IF(ISNUMBER(SEARCH($V$11,T3596)),"WINCOMPHUTHO",IF(ISNUMBER(SEARCH($V$12,T3596)),"WINCOMHATINH",IF(ISNUMBER(SEARCH($V$13,T3596)),"WINCOMTHAINGUYEN",IF(ISNUMBER(SEARCH($V$14,T3596)),"WINCOMKHANHHOA",IF(ISNUMBER(SEARCH($V$15,T3596)),"WINCOMHUNGYEN",IF(ISNUMBER(SEARCH($V$16,T3596)),"WINCOMNGHEAN",IF(ISNUMBER(SEARCH($V$17,T3596)),"WINCOMLAOCAI",IF(ISNUMBER(SEARCH($V$18,T3596)),"WINCOMVUNGTAU",IF(ISNUMBER(SEARCH($V$19,T3596)),"WINCOMBINHDUONG",IF(ISNUMBER(SEARCH($V$20,T3596)),"WINCOMKIENGIANG",IF(ISNUMBER(SEARCH($V$21,T3596)),"WINCOMHANAM",IF(ISNUMBER(SEARCH($V$22,T3596)),"WINCOMNAMDINH",IF(ISNUMBER(SEARCH($V$23,T3596)),"WINCOMLANGSON",IF(ISNUMBER(SEARCH($V$24,T3596)),"WINCOMTHANHHOA",IF(ISNUMBER(SEARCH($V$25,T3596)),"WINCOMYENBAI",IF(ISNUMBER(SEARCH($V$26,T3596)),"WINCOMTUYENQUANG",IF(ISNUMBER(SEARCH($V$27,T3596)),"WINCOMHUE",IF(ISNUMBER(SEARCH($V$28,T3596)),"WINCOMQUANGNAM",IF(ISNUMBER(SEARCH($V$29,T3596)),"WINCOMVINHPHUC",IF(ISNUMBER(SEARCH($V$30,T3596)),"WINCOMHAGIANG",IF(ISNUMBER(SEARCH($V$31,T3596)),"WINCOMNINHBINH",IF(ISNUMBER(SEARCH($V$32,T3596)),"WINCOMTRAVINH",IF(ISNUMBER(SEARCH($V$33,T3596)),"WINCOMCANTHO",IF(ISNUMBER(SEARCH($V$34,T3596)),"WINCOMBENTRE",IF(ISNUMBER(SEARCH($V$35,T3596)),"WINCOMCAMAU",IF(ISNUMBER(SEARCH($V$36,T3596)),"WINCOMANGIANG",IF(ISNUMBER(SEARCH($V$37,T3596)),"WINCOMNINHTHUAN",IF(ISNUMBER(SEARCH($V$38,T3596)),"WINCOMTHAIBINH",IF(ISNUMBER(SEARCH($V$39,T3596)),"WINCOMGIALAI",IF(ISNUMBER(SEARCH($V$40,T3596)),"WINCOMHOABINH",IF(ISNUMBER(SEARCH($V$41,T3596)),"WINCOMQUANGNGAI",IF(ISNUMBER(SEARCH($V$42,T3596)),"WINCOMBINHTHUAN",IF(ISNUMBER(SEARCH($V$43,T3596)),"WINCOMDAKLAK",IF(ISNUMBER(SEARCH($V$44,T3596)),"WINCOMSOCTRANG",IF(ISNUMBER(SEARCH($V$45,T3596)),"WINCOMSONLA",IF(ISNUMBER(SEARCH($V$46,T3596)),"WINCOMKONTUM",IF(ISNUMBER(SEARCH($V$47,T3596)),"WINCOMPHUYEN",IF(ISNUMBER(SEARCH($V$48,T3596)),"WINCOMQUANGTRI",IF(ISNUMBER(SEARCH($V$49,T3596)),"WINCOMBINHDINH",IF(ISNUMBER(SEARCH($V$50,T3596)),"WINCOMCAOBANG",IF(ISNUMBER(SEARCH($V$51,T3596)),"WINCOMQUANGBINH",IF(ISNUMBER(SEARCH($V$52,T3596)),"WINCOMLAMDONG",IF(ISNUMBER(SEARCH($V$53,T3596)),"WINCOMVINHLONG",IF(ISNUMBER(SEARCH($V$54,T3596)),"WINCOMDONGTHAP",IF(ISNUMBER(SEARCH($V$55,T3596)),"WINCOMTIENGIANG",IF(ISNUMBER(SEARCH($V$56,T3596)),"WINCOMQUANGNINH",0))))))))))))))))))))))))))))))))))))))))))))))))))))))</f>
        <v>WINCOMHOCHIMINH</v>
      </c>
    </row>
    <row r="3597" spans="1:25" x14ac:dyDescent="0.2">
      <c r="A3597" t="s">
        <v>0</v>
      </c>
      <c r="B3597" t="s">
        <v>5448</v>
      </c>
      <c r="C3597" t="s">
        <v>31</v>
      </c>
      <c r="D3597" t="s">
        <v>202</v>
      </c>
      <c r="E3597" t="s">
        <v>106</v>
      </c>
      <c r="F3597" s="5">
        <f t="shared" si="225"/>
        <v>2</v>
      </c>
      <c r="G3597" s="2">
        <v>704700</v>
      </c>
      <c r="H3597" s="2">
        <v>704700</v>
      </c>
      <c r="I3597" t="s">
        <v>5</v>
      </c>
      <c r="J3597" t="s">
        <v>203</v>
      </c>
      <c r="K3597" t="str">
        <f t="shared" si="226"/>
        <v xml:space="preserve"> Tôm mũ ni bỏ đầu 450g</v>
      </c>
      <c r="L3597" s="8" t="str">
        <f>VLOOKUP(K3597,'[1]Mã Misa'!$B$2:$D$74,2,0)</f>
        <v>Tôm mũ ni bỏ đầu 450g</v>
      </c>
      <c r="M3597" s="8" t="str">
        <f>VLOOKUP(L3597,'[1]Mã Misa'!$C$2:$D$74,2,0)</f>
        <v>TBĐ450</v>
      </c>
      <c r="N3597" s="2">
        <v>352350</v>
      </c>
      <c r="O3597" t="s">
        <v>5449</v>
      </c>
      <c r="P3597" s="8" t="str">
        <f t="shared" si="227"/>
        <v>0045454</v>
      </c>
      <c r="Q3597" s="8" t="e">
        <f t="array" ref="Q3597">IF(VLOOKUP(P3597,$AA$1:$AC$32,1,0)&lt;&gt;0,(P3597&amp;"A"),0)</f>
        <v>#N/A</v>
      </c>
      <c r="R3597" s="12">
        <v>44529</v>
      </c>
      <c r="S3597" t="s">
        <v>842</v>
      </c>
      <c r="T3597" s="8" t="str">
        <f t="shared" si="228"/>
        <v>VM+ HCM Tâ</v>
      </c>
      <c r="U3597" t="s">
        <v>6223</v>
      </c>
      <c r="Y3597" t="str">
        <f t="array" ref="Y3597">IF(ISNUMBER(SEARCH($V$3,T3597)),"WINCOMHANOI",IF(ISNUMBER(SEARCH($V$4,T3597)),"WINCOMHOCHIMINH",IF(ISNUMBER(SEARCH($V$5,T3597)),"WINCOMDANANG",IF(ISNUMBER(SEARCH($V$6,T3597)),"WINCOMHAIDUONG",IF(ISNUMBER(SEARCH($V$7,T3597)),"WINCOMQUANGNINH",IF(ISNUMBER(SEARCH($V$8,T3597)),"WINCOMHAIPHONG",IF(ISNUMBER(SEARCH($V$9,T3597)),"WINCOMBACGIANG",IF(ISNUMBER(SEARCH($V$10,T3597)),"WINCOMBACNINH",IF(ISNUMBER(SEARCH($V$11,T3597)),"WINCOMPHUTHO",IF(ISNUMBER(SEARCH($V$12,T3597)),"WINCOMHATINH",IF(ISNUMBER(SEARCH($V$13,T3597)),"WINCOMTHAINGUYEN",IF(ISNUMBER(SEARCH($V$14,T3597)),"WINCOMKHANHHOA",IF(ISNUMBER(SEARCH($V$15,T3597)),"WINCOMHUNGYEN",IF(ISNUMBER(SEARCH($V$16,T3597)),"WINCOMNGHEAN",IF(ISNUMBER(SEARCH($V$17,T3597)),"WINCOMLAOCAI",IF(ISNUMBER(SEARCH($V$18,T3597)),"WINCOMVUNGTAU",IF(ISNUMBER(SEARCH($V$19,T3597)),"WINCOMBINHDUONG",IF(ISNUMBER(SEARCH($V$20,T3597)),"WINCOMKIENGIANG",IF(ISNUMBER(SEARCH($V$21,T3597)),"WINCOMHANAM",IF(ISNUMBER(SEARCH($V$22,T3597)),"WINCOMNAMDINH",IF(ISNUMBER(SEARCH($V$23,T3597)),"WINCOMLANGSON",IF(ISNUMBER(SEARCH($V$24,T3597)),"WINCOMTHANHHOA",IF(ISNUMBER(SEARCH($V$25,T3597)),"WINCOMYENBAI",IF(ISNUMBER(SEARCH($V$26,T3597)),"WINCOMTUYENQUANG",IF(ISNUMBER(SEARCH($V$27,T3597)),"WINCOMHUE",IF(ISNUMBER(SEARCH($V$28,T3597)),"WINCOMQUANGNAM",IF(ISNUMBER(SEARCH($V$29,T3597)),"WINCOMVINHPHUC",IF(ISNUMBER(SEARCH($V$30,T3597)),"WINCOMHAGIANG",IF(ISNUMBER(SEARCH($V$31,T3597)),"WINCOMNINHBINH",IF(ISNUMBER(SEARCH($V$32,T3597)),"WINCOMTRAVINH",IF(ISNUMBER(SEARCH($V$33,T3597)),"WINCOMCANTHO",IF(ISNUMBER(SEARCH($V$34,T3597)),"WINCOMBENTRE",IF(ISNUMBER(SEARCH($V$35,T3597)),"WINCOMCAMAU",IF(ISNUMBER(SEARCH($V$36,T3597)),"WINCOMANGIANG",IF(ISNUMBER(SEARCH($V$37,T3597)),"WINCOMNINHTHUAN",IF(ISNUMBER(SEARCH($V$38,T3597)),"WINCOMTHAIBINH",IF(ISNUMBER(SEARCH($V$39,T3597)),"WINCOMGIALAI",IF(ISNUMBER(SEARCH($V$40,T3597)),"WINCOMHOABINH",IF(ISNUMBER(SEARCH($V$41,T3597)),"WINCOMQUANGNGAI",IF(ISNUMBER(SEARCH($V$42,T3597)),"WINCOMBINHTHUAN",IF(ISNUMBER(SEARCH($V$43,T3597)),"WINCOMDAKLAK",IF(ISNUMBER(SEARCH($V$44,T3597)),"WINCOMSOCTRANG",IF(ISNUMBER(SEARCH($V$45,T3597)),"WINCOMSONLA",IF(ISNUMBER(SEARCH($V$46,T3597)),"WINCOMKONTUM",IF(ISNUMBER(SEARCH($V$47,T3597)),"WINCOMPHUYEN",IF(ISNUMBER(SEARCH($V$48,T3597)),"WINCOMQUANGTRI",IF(ISNUMBER(SEARCH($V$49,T3597)),"WINCOMBINHDINH",IF(ISNUMBER(SEARCH($V$50,T3597)),"WINCOMCAOBANG",IF(ISNUMBER(SEARCH($V$51,T3597)),"WINCOMQUANGBINH",IF(ISNUMBER(SEARCH($V$52,T3597)),"WINCOMLAMDONG",IF(ISNUMBER(SEARCH($V$53,T3597)),"WINCOMVINHLONG",IF(ISNUMBER(SEARCH($V$54,T3597)),"WINCOMDONGTHAP",IF(ISNUMBER(SEARCH($V$55,T3597)),"WINCOMTIENGIANG",IF(ISNUMBER(SEARCH($V$56,T3597)),"WINCOMQUANGNINH",0))))))))))))))))))))))))))))))))))))))))))))))))))))))</f>
        <v>WINCOMHOCHIMINH</v>
      </c>
    </row>
    <row r="3598" spans="1:25" x14ac:dyDescent="0.2">
      <c r="A3598" t="s">
        <v>0</v>
      </c>
      <c r="B3598" t="s">
        <v>5450</v>
      </c>
      <c r="C3598" t="s">
        <v>2</v>
      </c>
      <c r="D3598" t="s">
        <v>134</v>
      </c>
      <c r="E3598" t="s">
        <v>4</v>
      </c>
      <c r="F3598" s="5">
        <f t="shared" si="225"/>
        <v>2</v>
      </c>
      <c r="G3598" s="2">
        <v>181500</v>
      </c>
      <c r="H3598" s="2">
        <v>199650.00000000003</v>
      </c>
      <c r="I3598" t="s">
        <v>5</v>
      </c>
      <c r="J3598" t="s">
        <v>135</v>
      </c>
      <c r="K3598" t="str">
        <f t="shared" si="226"/>
        <v>_Chân gà sốt cay 400g</v>
      </c>
      <c r="L3598" s="8" t="str">
        <f>VLOOKUP(K3598,'[1]Mã Misa'!$B$2:$D$74,2,0)</f>
        <v>Chân gà sốt cay 400g</v>
      </c>
      <c r="M3598" s="8" t="str">
        <f>VLOOKUP(L3598,'[1]Mã Misa'!$C$2:$D$74,2,0)</f>
        <v>CGSC400</v>
      </c>
      <c r="N3598" s="2">
        <v>90750</v>
      </c>
      <c r="O3598" t="s">
        <v>5451</v>
      </c>
      <c r="P3598" s="8" t="str">
        <f t="shared" si="227"/>
        <v>0019425</v>
      </c>
      <c r="Q3598" s="8" t="e">
        <f t="array" ref="Q3598">IF(VLOOKUP(P3598,$AA$1:$AC$32,1,0)&lt;&gt;0,(P3598&amp;"A"),0)</f>
        <v>#N/A</v>
      </c>
      <c r="R3598" s="12">
        <v>44529</v>
      </c>
      <c r="S3598" t="s">
        <v>388</v>
      </c>
      <c r="T3598" s="8" t="str">
        <f t="shared" si="228"/>
        <v>VM+ DNG 45</v>
      </c>
      <c r="U3598" t="s">
        <v>6084</v>
      </c>
      <c r="Y3598" t="str">
        <f t="array" ref="Y3598">IF(ISNUMBER(SEARCH($V$3,T3598)),"WINCOMHANOI",IF(ISNUMBER(SEARCH($V$4,T3598)),"WINCOMHOCHIMINH",IF(ISNUMBER(SEARCH($V$5,T3598)),"WINCOMDANANG",IF(ISNUMBER(SEARCH($V$6,T3598)),"WINCOMHAIDUONG",IF(ISNUMBER(SEARCH($V$7,T3598)),"WINCOMQUANGNINH",IF(ISNUMBER(SEARCH($V$8,T3598)),"WINCOMHAIPHONG",IF(ISNUMBER(SEARCH($V$9,T3598)),"WINCOMBACGIANG",IF(ISNUMBER(SEARCH($V$10,T3598)),"WINCOMBACNINH",IF(ISNUMBER(SEARCH($V$11,T3598)),"WINCOMPHUTHO",IF(ISNUMBER(SEARCH($V$12,T3598)),"WINCOMHATINH",IF(ISNUMBER(SEARCH($V$13,T3598)),"WINCOMTHAINGUYEN",IF(ISNUMBER(SEARCH($V$14,T3598)),"WINCOMKHANHHOA",IF(ISNUMBER(SEARCH($V$15,T3598)),"WINCOMHUNGYEN",IF(ISNUMBER(SEARCH($V$16,T3598)),"WINCOMNGHEAN",IF(ISNUMBER(SEARCH($V$17,T3598)),"WINCOMLAOCAI",IF(ISNUMBER(SEARCH($V$18,T3598)),"WINCOMVUNGTAU",IF(ISNUMBER(SEARCH($V$19,T3598)),"WINCOMBINHDUONG",IF(ISNUMBER(SEARCH($V$20,T3598)),"WINCOMKIENGIANG",IF(ISNUMBER(SEARCH($V$21,T3598)),"WINCOMHANAM",IF(ISNUMBER(SEARCH($V$22,T3598)),"WINCOMNAMDINH",IF(ISNUMBER(SEARCH($V$23,T3598)),"WINCOMLANGSON",IF(ISNUMBER(SEARCH($V$24,T3598)),"WINCOMTHANHHOA",IF(ISNUMBER(SEARCH($V$25,T3598)),"WINCOMYENBAI",IF(ISNUMBER(SEARCH($V$26,T3598)),"WINCOMTUYENQUANG",IF(ISNUMBER(SEARCH($V$27,T3598)),"WINCOMHUE",IF(ISNUMBER(SEARCH($V$28,T3598)),"WINCOMQUANGNAM",IF(ISNUMBER(SEARCH($V$29,T3598)),"WINCOMVINHPHUC",IF(ISNUMBER(SEARCH($V$30,T3598)),"WINCOMHAGIANG",IF(ISNUMBER(SEARCH($V$31,T3598)),"WINCOMNINHBINH",IF(ISNUMBER(SEARCH($V$32,T3598)),"WINCOMTRAVINH",IF(ISNUMBER(SEARCH($V$33,T3598)),"WINCOMCANTHO",IF(ISNUMBER(SEARCH($V$34,T3598)),"WINCOMBENTRE",IF(ISNUMBER(SEARCH($V$35,T3598)),"WINCOMCAMAU",IF(ISNUMBER(SEARCH($V$36,T3598)),"WINCOMANGIANG",IF(ISNUMBER(SEARCH($V$37,T3598)),"WINCOMNINHTHUAN",IF(ISNUMBER(SEARCH($V$38,T3598)),"WINCOMTHAIBINH",IF(ISNUMBER(SEARCH($V$39,T3598)),"WINCOMGIALAI",IF(ISNUMBER(SEARCH($V$40,T3598)),"WINCOMHOABINH",IF(ISNUMBER(SEARCH($V$41,T3598)),"WINCOMQUANGNGAI",IF(ISNUMBER(SEARCH($V$42,T3598)),"WINCOMBINHTHUAN",IF(ISNUMBER(SEARCH($V$43,T3598)),"WINCOMDAKLAK",IF(ISNUMBER(SEARCH($V$44,T3598)),"WINCOMSOCTRANG",IF(ISNUMBER(SEARCH($V$45,T3598)),"WINCOMSONLA",IF(ISNUMBER(SEARCH($V$46,T3598)),"WINCOMKONTUM",IF(ISNUMBER(SEARCH($V$47,T3598)),"WINCOMPHUYEN",IF(ISNUMBER(SEARCH($V$48,T3598)),"WINCOMQUANGTRI",IF(ISNUMBER(SEARCH($V$49,T3598)),"WINCOMBINHDINH",IF(ISNUMBER(SEARCH($V$50,T3598)),"WINCOMCAOBANG",IF(ISNUMBER(SEARCH($V$51,T3598)),"WINCOMQUANGBINH",IF(ISNUMBER(SEARCH($V$52,T3598)),"WINCOMLAMDONG",IF(ISNUMBER(SEARCH($V$53,T3598)),"WINCOMVINHLONG",IF(ISNUMBER(SEARCH($V$54,T3598)),"WINCOMDONGTHAP",IF(ISNUMBER(SEARCH($V$55,T3598)),"WINCOMTIENGIANG",IF(ISNUMBER(SEARCH($V$56,T3598)),"WINCOMQUANGNINH",0))))))))))))))))))))))))))))))))))))))))))))))))))))))</f>
        <v>WINCOMDANANG</v>
      </c>
    </row>
    <row r="3599" spans="1:25" x14ac:dyDescent="0.2">
      <c r="A3599" t="s">
        <v>0</v>
      </c>
      <c r="B3599" t="s">
        <v>5452</v>
      </c>
      <c r="C3599" t="s">
        <v>2</v>
      </c>
      <c r="D3599" t="s">
        <v>27</v>
      </c>
      <c r="E3599" t="s">
        <v>4</v>
      </c>
      <c r="F3599" s="5">
        <f t="shared" si="225"/>
        <v>5</v>
      </c>
      <c r="G3599" s="2">
        <v>371250</v>
      </c>
      <c r="H3599" s="2">
        <v>408375.00000000006</v>
      </c>
      <c r="I3599" t="s">
        <v>5</v>
      </c>
      <c r="J3599" t="s">
        <v>28</v>
      </c>
      <c r="K3599" t="str">
        <f t="shared" si="226"/>
        <v>_Chả cốm 300g</v>
      </c>
      <c r="L3599" s="8" t="str">
        <f>VLOOKUP(K3599,'[1]Mã Misa'!$B$2:$D$74,2,0)</f>
        <v>Chả cốm 300g</v>
      </c>
      <c r="M3599" s="8" t="str">
        <f>VLOOKUP(L3599,'[1]Mã Misa'!$C$2:$D$74,2,0)</f>
        <v>CC300</v>
      </c>
      <c r="N3599" s="2">
        <v>74250</v>
      </c>
      <c r="O3599" t="s">
        <v>5453</v>
      </c>
      <c r="P3599" s="8" t="str">
        <f t="shared" si="227"/>
        <v>0004225</v>
      </c>
      <c r="Q3599" s="8" t="e">
        <f t="array" ref="Q3599">IF(VLOOKUP(P3599,$AA$1:$AC$32,1,0)&lt;&gt;0,(P3599&amp;"A"),0)</f>
        <v>#N/A</v>
      </c>
      <c r="R3599" s="12">
        <v>44529</v>
      </c>
      <c r="S3599" t="s">
        <v>497</v>
      </c>
      <c r="T3599" s="8" t="str">
        <f t="shared" si="228"/>
        <v>VM VCP KHA</v>
      </c>
      <c r="U3599" t="s">
        <v>6119</v>
      </c>
      <c r="Y3599" t="str">
        <f t="array" ref="Y3599">IF(ISNUMBER(SEARCH($V$3,T3599)),"WINCOMHANOI",IF(ISNUMBER(SEARCH($V$4,T3599)),"WINCOMHOCHIMINH",IF(ISNUMBER(SEARCH($V$5,T3599)),"WINCOMDANANG",IF(ISNUMBER(SEARCH($V$6,T3599)),"WINCOMHAIDUONG",IF(ISNUMBER(SEARCH($V$7,T3599)),"WINCOMQUANGNINH",IF(ISNUMBER(SEARCH($V$8,T3599)),"WINCOMHAIPHONG",IF(ISNUMBER(SEARCH($V$9,T3599)),"WINCOMBACGIANG",IF(ISNUMBER(SEARCH($V$10,T3599)),"WINCOMBACNINH",IF(ISNUMBER(SEARCH($V$11,T3599)),"WINCOMPHUTHO",IF(ISNUMBER(SEARCH($V$12,T3599)),"WINCOMHATINH",IF(ISNUMBER(SEARCH($V$13,T3599)),"WINCOMTHAINGUYEN",IF(ISNUMBER(SEARCH($V$14,T3599)),"WINCOMKHANHHOA",IF(ISNUMBER(SEARCH($V$15,T3599)),"WINCOMHUNGYEN",IF(ISNUMBER(SEARCH($V$16,T3599)),"WINCOMNGHEAN",IF(ISNUMBER(SEARCH($V$17,T3599)),"WINCOMLAOCAI",IF(ISNUMBER(SEARCH($V$18,T3599)),"WINCOMVUNGTAU",IF(ISNUMBER(SEARCH($V$19,T3599)),"WINCOMBINHDUONG",IF(ISNUMBER(SEARCH($V$20,T3599)),"WINCOMKIENGIANG",IF(ISNUMBER(SEARCH($V$21,T3599)),"WINCOMHANAM",IF(ISNUMBER(SEARCH($V$22,T3599)),"WINCOMNAMDINH",IF(ISNUMBER(SEARCH($V$23,T3599)),"WINCOMLANGSON",IF(ISNUMBER(SEARCH($V$24,T3599)),"WINCOMTHANHHOA",IF(ISNUMBER(SEARCH($V$25,T3599)),"WINCOMYENBAI",IF(ISNUMBER(SEARCH($V$26,T3599)),"WINCOMTUYENQUANG",IF(ISNUMBER(SEARCH($V$27,T3599)),"WINCOMHUE",IF(ISNUMBER(SEARCH($V$28,T3599)),"WINCOMQUANGNAM",IF(ISNUMBER(SEARCH($V$29,T3599)),"WINCOMVINHPHUC",IF(ISNUMBER(SEARCH($V$30,T3599)),"WINCOMHAGIANG",IF(ISNUMBER(SEARCH($V$31,T3599)),"WINCOMNINHBINH",IF(ISNUMBER(SEARCH($V$32,T3599)),"WINCOMTRAVINH",IF(ISNUMBER(SEARCH($V$33,T3599)),"WINCOMCANTHO",IF(ISNUMBER(SEARCH($V$34,T3599)),"WINCOMBENTRE",IF(ISNUMBER(SEARCH($V$35,T3599)),"WINCOMCAMAU",IF(ISNUMBER(SEARCH($V$36,T3599)),"WINCOMANGIANG",IF(ISNUMBER(SEARCH($V$37,T3599)),"WINCOMNINHTHUAN",IF(ISNUMBER(SEARCH($V$38,T3599)),"WINCOMTHAIBINH",IF(ISNUMBER(SEARCH($V$39,T3599)),"WINCOMGIALAI",IF(ISNUMBER(SEARCH($V$40,T3599)),"WINCOMHOABINH",IF(ISNUMBER(SEARCH($V$41,T3599)),"WINCOMQUANGNGAI",IF(ISNUMBER(SEARCH($V$42,T3599)),"WINCOMBINHTHUAN",IF(ISNUMBER(SEARCH($V$43,T3599)),"WINCOMDAKLAK",IF(ISNUMBER(SEARCH($V$44,T3599)),"WINCOMSOCTRANG",IF(ISNUMBER(SEARCH($V$45,T3599)),"WINCOMSONLA",IF(ISNUMBER(SEARCH($V$46,T3599)),"WINCOMKONTUM",IF(ISNUMBER(SEARCH($V$47,T3599)),"WINCOMPHUYEN",IF(ISNUMBER(SEARCH($V$48,T3599)),"WINCOMQUANGTRI",IF(ISNUMBER(SEARCH($V$49,T3599)),"WINCOMBINHDINH",IF(ISNUMBER(SEARCH($V$50,T3599)),"WINCOMCAOBANG",IF(ISNUMBER(SEARCH($V$51,T3599)),"WINCOMQUANGBINH",IF(ISNUMBER(SEARCH($V$52,T3599)),"WINCOMLAMDONG",IF(ISNUMBER(SEARCH($V$53,T3599)),"WINCOMVINHLONG",IF(ISNUMBER(SEARCH($V$54,T3599)),"WINCOMDONGTHAP",IF(ISNUMBER(SEARCH($V$55,T3599)),"WINCOMTIENGIANG",IF(ISNUMBER(SEARCH($V$56,T3599)),"WINCOMQUANGNINH",0))))))))))))))))))))))))))))))))))))))))))))))))))))))</f>
        <v>WINCOMKHANHHOA</v>
      </c>
    </row>
    <row r="3600" spans="1:25" x14ac:dyDescent="0.2">
      <c r="A3600" t="s">
        <v>0</v>
      </c>
      <c r="B3600" t="s">
        <v>5452</v>
      </c>
      <c r="C3600" t="s">
        <v>31</v>
      </c>
      <c r="D3600" t="s">
        <v>15</v>
      </c>
      <c r="E3600" t="s">
        <v>4</v>
      </c>
      <c r="F3600" s="5">
        <f t="shared" si="225"/>
        <v>3</v>
      </c>
      <c r="G3600" s="2">
        <v>180924</v>
      </c>
      <c r="H3600" s="2">
        <v>199016.40000000002</v>
      </c>
      <c r="I3600" t="s">
        <v>5</v>
      </c>
      <c r="J3600" t="s">
        <v>16</v>
      </c>
      <c r="K3600" t="str">
        <f t="shared" si="226"/>
        <v>_Chả nướng 300g</v>
      </c>
      <c r="L3600" s="8" t="str">
        <f>VLOOKUP(K3600,'[1]Mã Misa'!$B$2:$D$74,2,0)</f>
        <v>Chả nướng 300g</v>
      </c>
      <c r="M3600" s="8" t="str">
        <f>VLOOKUP(L3600,'[1]Mã Misa'!$C$2:$D$74,2,0)</f>
        <v>CN300</v>
      </c>
      <c r="N3600" s="2">
        <v>60308</v>
      </c>
      <c r="O3600" t="s">
        <v>5453</v>
      </c>
      <c r="P3600" s="8" t="str">
        <f t="shared" si="227"/>
        <v>0004225</v>
      </c>
      <c r="Q3600" s="8" t="e">
        <f t="array" ref="Q3600">IF(VLOOKUP(P3600,$AA$1:$AC$32,1,0)&lt;&gt;0,(P3600&amp;"A"),0)</f>
        <v>#N/A</v>
      </c>
      <c r="R3600" s="12">
        <v>44529</v>
      </c>
      <c r="S3600" t="s">
        <v>497</v>
      </c>
      <c r="T3600" s="8" t="str">
        <f t="shared" si="228"/>
        <v>VM VCP KHA</v>
      </c>
      <c r="U3600" t="s">
        <v>6119</v>
      </c>
      <c r="Y3600" t="str">
        <f t="array" ref="Y3600">IF(ISNUMBER(SEARCH($V$3,T3600)),"WINCOMHANOI",IF(ISNUMBER(SEARCH($V$4,T3600)),"WINCOMHOCHIMINH",IF(ISNUMBER(SEARCH($V$5,T3600)),"WINCOMDANANG",IF(ISNUMBER(SEARCH($V$6,T3600)),"WINCOMHAIDUONG",IF(ISNUMBER(SEARCH($V$7,T3600)),"WINCOMQUANGNINH",IF(ISNUMBER(SEARCH($V$8,T3600)),"WINCOMHAIPHONG",IF(ISNUMBER(SEARCH($V$9,T3600)),"WINCOMBACGIANG",IF(ISNUMBER(SEARCH($V$10,T3600)),"WINCOMBACNINH",IF(ISNUMBER(SEARCH($V$11,T3600)),"WINCOMPHUTHO",IF(ISNUMBER(SEARCH($V$12,T3600)),"WINCOMHATINH",IF(ISNUMBER(SEARCH($V$13,T3600)),"WINCOMTHAINGUYEN",IF(ISNUMBER(SEARCH($V$14,T3600)),"WINCOMKHANHHOA",IF(ISNUMBER(SEARCH($V$15,T3600)),"WINCOMHUNGYEN",IF(ISNUMBER(SEARCH($V$16,T3600)),"WINCOMNGHEAN",IF(ISNUMBER(SEARCH($V$17,T3600)),"WINCOMLAOCAI",IF(ISNUMBER(SEARCH($V$18,T3600)),"WINCOMVUNGTAU",IF(ISNUMBER(SEARCH($V$19,T3600)),"WINCOMBINHDUONG",IF(ISNUMBER(SEARCH($V$20,T3600)),"WINCOMKIENGIANG",IF(ISNUMBER(SEARCH($V$21,T3600)),"WINCOMHANAM",IF(ISNUMBER(SEARCH($V$22,T3600)),"WINCOMNAMDINH",IF(ISNUMBER(SEARCH($V$23,T3600)),"WINCOMLANGSON",IF(ISNUMBER(SEARCH($V$24,T3600)),"WINCOMTHANHHOA",IF(ISNUMBER(SEARCH($V$25,T3600)),"WINCOMYENBAI",IF(ISNUMBER(SEARCH($V$26,T3600)),"WINCOMTUYENQUANG",IF(ISNUMBER(SEARCH($V$27,T3600)),"WINCOMHUE",IF(ISNUMBER(SEARCH($V$28,T3600)),"WINCOMQUANGNAM",IF(ISNUMBER(SEARCH($V$29,T3600)),"WINCOMVINHPHUC",IF(ISNUMBER(SEARCH($V$30,T3600)),"WINCOMHAGIANG",IF(ISNUMBER(SEARCH($V$31,T3600)),"WINCOMNINHBINH",IF(ISNUMBER(SEARCH($V$32,T3600)),"WINCOMTRAVINH",IF(ISNUMBER(SEARCH($V$33,T3600)),"WINCOMCANTHO",IF(ISNUMBER(SEARCH($V$34,T3600)),"WINCOMBENTRE",IF(ISNUMBER(SEARCH($V$35,T3600)),"WINCOMCAMAU",IF(ISNUMBER(SEARCH($V$36,T3600)),"WINCOMANGIANG",IF(ISNUMBER(SEARCH($V$37,T3600)),"WINCOMNINHTHUAN",IF(ISNUMBER(SEARCH($V$38,T3600)),"WINCOMTHAIBINH",IF(ISNUMBER(SEARCH($V$39,T3600)),"WINCOMGIALAI",IF(ISNUMBER(SEARCH($V$40,T3600)),"WINCOMHOABINH",IF(ISNUMBER(SEARCH($V$41,T3600)),"WINCOMQUANGNGAI",IF(ISNUMBER(SEARCH($V$42,T3600)),"WINCOMBINHTHUAN",IF(ISNUMBER(SEARCH($V$43,T3600)),"WINCOMDAKLAK",IF(ISNUMBER(SEARCH($V$44,T3600)),"WINCOMSOCTRANG",IF(ISNUMBER(SEARCH($V$45,T3600)),"WINCOMSONLA",IF(ISNUMBER(SEARCH($V$46,T3600)),"WINCOMKONTUM",IF(ISNUMBER(SEARCH($V$47,T3600)),"WINCOMPHUYEN",IF(ISNUMBER(SEARCH($V$48,T3600)),"WINCOMQUANGTRI",IF(ISNUMBER(SEARCH($V$49,T3600)),"WINCOMBINHDINH",IF(ISNUMBER(SEARCH($V$50,T3600)),"WINCOMCAOBANG",IF(ISNUMBER(SEARCH($V$51,T3600)),"WINCOMQUANGBINH",IF(ISNUMBER(SEARCH($V$52,T3600)),"WINCOMLAMDONG",IF(ISNUMBER(SEARCH($V$53,T3600)),"WINCOMVINHLONG",IF(ISNUMBER(SEARCH($V$54,T3600)),"WINCOMDONGTHAP",IF(ISNUMBER(SEARCH($V$55,T3600)),"WINCOMTIENGIANG",IF(ISNUMBER(SEARCH($V$56,T3600)),"WINCOMQUANGNINH",0))))))))))))))))))))))))))))))))))))))))))))))))))))))</f>
        <v>WINCOMKHANHHOA</v>
      </c>
    </row>
    <row r="3601" spans="1:25" x14ac:dyDescent="0.2">
      <c r="A3601" t="s">
        <v>0</v>
      </c>
      <c r="B3601" t="s">
        <v>5452</v>
      </c>
      <c r="C3601" t="s">
        <v>34</v>
      </c>
      <c r="D3601" t="s">
        <v>134</v>
      </c>
      <c r="E3601" t="s">
        <v>4</v>
      </c>
      <c r="F3601" s="5">
        <f t="shared" si="225"/>
        <v>4</v>
      </c>
      <c r="G3601" s="2">
        <v>363000</v>
      </c>
      <c r="H3601" s="2">
        <v>399300.00000000006</v>
      </c>
      <c r="I3601" t="s">
        <v>5</v>
      </c>
      <c r="J3601" t="s">
        <v>135</v>
      </c>
      <c r="K3601" t="str">
        <f t="shared" si="226"/>
        <v>_Chân gà sốt cay 400g</v>
      </c>
      <c r="L3601" s="8" t="str">
        <f>VLOOKUP(K3601,'[1]Mã Misa'!$B$2:$D$74,2,0)</f>
        <v>Chân gà sốt cay 400g</v>
      </c>
      <c r="M3601" s="8" t="str">
        <f>VLOOKUP(L3601,'[1]Mã Misa'!$C$2:$D$74,2,0)</f>
        <v>CGSC400</v>
      </c>
      <c r="N3601" s="2">
        <v>90750</v>
      </c>
      <c r="O3601" t="s">
        <v>5453</v>
      </c>
      <c r="P3601" s="8" t="str">
        <f t="shared" si="227"/>
        <v>0004225</v>
      </c>
      <c r="Q3601" s="8" t="e">
        <f t="array" ref="Q3601">IF(VLOOKUP(P3601,$AA$1:$AC$32,1,0)&lt;&gt;0,(P3601&amp;"A"),0)</f>
        <v>#N/A</v>
      </c>
      <c r="R3601" s="12">
        <v>44529</v>
      </c>
      <c r="S3601" t="s">
        <v>497</v>
      </c>
      <c r="T3601" s="8" t="str">
        <f t="shared" si="228"/>
        <v>VM VCP KHA</v>
      </c>
      <c r="U3601" t="s">
        <v>6119</v>
      </c>
      <c r="Y3601" t="str">
        <f t="array" ref="Y3601">IF(ISNUMBER(SEARCH($V$3,T3601)),"WINCOMHANOI",IF(ISNUMBER(SEARCH($V$4,T3601)),"WINCOMHOCHIMINH",IF(ISNUMBER(SEARCH($V$5,T3601)),"WINCOMDANANG",IF(ISNUMBER(SEARCH($V$6,T3601)),"WINCOMHAIDUONG",IF(ISNUMBER(SEARCH($V$7,T3601)),"WINCOMQUANGNINH",IF(ISNUMBER(SEARCH($V$8,T3601)),"WINCOMHAIPHONG",IF(ISNUMBER(SEARCH($V$9,T3601)),"WINCOMBACGIANG",IF(ISNUMBER(SEARCH($V$10,T3601)),"WINCOMBACNINH",IF(ISNUMBER(SEARCH($V$11,T3601)),"WINCOMPHUTHO",IF(ISNUMBER(SEARCH($V$12,T3601)),"WINCOMHATINH",IF(ISNUMBER(SEARCH($V$13,T3601)),"WINCOMTHAINGUYEN",IF(ISNUMBER(SEARCH($V$14,T3601)),"WINCOMKHANHHOA",IF(ISNUMBER(SEARCH($V$15,T3601)),"WINCOMHUNGYEN",IF(ISNUMBER(SEARCH($V$16,T3601)),"WINCOMNGHEAN",IF(ISNUMBER(SEARCH($V$17,T3601)),"WINCOMLAOCAI",IF(ISNUMBER(SEARCH($V$18,T3601)),"WINCOMVUNGTAU",IF(ISNUMBER(SEARCH($V$19,T3601)),"WINCOMBINHDUONG",IF(ISNUMBER(SEARCH($V$20,T3601)),"WINCOMKIENGIANG",IF(ISNUMBER(SEARCH($V$21,T3601)),"WINCOMHANAM",IF(ISNUMBER(SEARCH($V$22,T3601)),"WINCOMNAMDINH",IF(ISNUMBER(SEARCH($V$23,T3601)),"WINCOMLANGSON",IF(ISNUMBER(SEARCH($V$24,T3601)),"WINCOMTHANHHOA",IF(ISNUMBER(SEARCH($V$25,T3601)),"WINCOMYENBAI",IF(ISNUMBER(SEARCH($V$26,T3601)),"WINCOMTUYENQUANG",IF(ISNUMBER(SEARCH($V$27,T3601)),"WINCOMHUE",IF(ISNUMBER(SEARCH($V$28,T3601)),"WINCOMQUANGNAM",IF(ISNUMBER(SEARCH($V$29,T3601)),"WINCOMVINHPHUC",IF(ISNUMBER(SEARCH($V$30,T3601)),"WINCOMHAGIANG",IF(ISNUMBER(SEARCH($V$31,T3601)),"WINCOMNINHBINH",IF(ISNUMBER(SEARCH($V$32,T3601)),"WINCOMTRAVINH",IF(ISNUMBER(SEARCH($V$33,T3601)),"WINCOMCANTHO",IF(ISNUMBER(SEARCH($V$34,T3601)),"WINCOMBENTRE",IF(ISNUMBER(SEARCH($V$35,T3601)),"WINCOMCAMAU",IF(ISNUMBER(SEARCH($V$36,T3601)),"WINCOMANGIANG",IF(ISNUMBER(SEARCH($V$37,T3601)),"WINCOMNINHTHUAN",IF(ISNUMBER(SEARCH($V$38,T3601)),"WINCOMTHAIBINH",IF(ISNUMBER(SEARCH($V$39,T3601)),"WINCOMGIALAI",IF(ISNUMBER(SEARCH($V$40,T3601)),"WINCOMHOABINH",IF(ISNUMBER(SEARCH($V$41,T3601)),"WINCOMQUANGNGAI",IF(ISNUMBER(SEARCH($V$42,T3601)),"WINCOMBINHTHUAN",IF(ISNUMBER(SEARCH($V$43,T3601)),"WINCOMDAKLAK",IF(ISNUMBER(SEARCH($V$44,T3601)),"WINCOMSOCTRANG",IF(ISNUMBER(SEARCH($V$45,T3601)),"WINCOMSONLA",IF(ISNUMBER(SEARCH($V$46,T3601)),"WINCOMKONTUM",IF(ISNUMBER(SEARCH($V$47,T3601)),"WINCOMPHUYEN",IF(ISNUMBER(SEARCH($V$48,T3601)),"WINCOMQUANGTRI",IF(ISNUMBER(SEARCH($V$49,T3601)),"WINCOMBINHDINH",IF(ISNUMBER(SEARCH($V$50,T3601)),"WINCOMCAOBANG",IF(ISNUMBER(SEARCH($V$51,T3601)),"WINCOMQUANGBINH",IF(ISNUMBER(SEARCH($V$52,T3601)),"WINCOMLAMDONG",IF(ISNUMBER(SEARCH($V$53,T3601)),"WINCOMVINHLONG",IF(ISNUMBER(SEARCH($V$54,T3601)),"WINCOMDONGTHAP",IF(ISNUMBER(SEARCH($V$55,T3601)),"WINCOMTIENGIANG",IF(ISNUMBER(SEARCH($V$56,T3601)),"WINCOMQUANGNINH",0))))))))))))))))))))))))))))))))))))))))))))))))))))))</f>
        <v>WINCOMKHANHHOA</v>
      </c>
    </row>
    <row r="3602" spans="1:25" x14ac:dyDescent="0.2">
      <c r="A3602" t="s">
        <v>0</v>
      </c>
      <c r="B3602" t="s">
        <v>5454</v>
      </c>
      <c r="C3602" t="s">
        <v>2</v>
      </c>
      <c r="D3602" t="s">
        <v>62</v>
      </c>
      <c r="E3602" t="s">
        <v>4</v>
      </c>
      <c r="F3602" s="5">
        <f t="shared" si="225"/>
        <v>1</v>
      </c>
      <c r="G3602" s="2">
        <v>105400</v>
      </c>
      <c r="H3602" s="2">
        <v>115940.00000000001</v>
      </c>
      <c r="I3602" t="s">
        <v>5</v>
      </c>
      <c r="J3602" t="s">
        <v>63</v>
      </c>
      <c r="K3602" t="str">
        <f t="shared" si="226"/>
        <v>_Đùi gà sốt cay 500g</v>
      </c>
      <c r="L3602" s="8" t="str">
        <f>VLOOKUP(K3602,'[1]Mã Misa'!$B$2:$D$74,2,0)</f>
        <v>Đùi gà sốt cay 500g</v>
      </c>
      <c r="M3602" s="8" t="str">
        <f>VLOOKUP(L3602,'[1]Mã Misa'!$C$2:$D$74,2,0)</f>
        <v>DGSC500</v>
      </c>
      <c r="N3602" s="2">
        <v>105400</v>
      </c>
      <c r="O3602" t="s">
        <v>5455</v>
      </c>
      <c r="P3602" s="8" t="str">
        <f t="shared" si="227"/>
        <v>0011361</v>
      </c>
      <c r="Q3602" s="8" t="e">
        <f t="array" ref="Q3602">IF(VLOOKUP(P3602,$AA$1:$AC$32,1,0)&lt;&gt;0,(P3602&amp;"A"),0)</f>
        <v>#N/A</v>
      </c>
      <c r="R3602" s="12">
        <v>44529</v>
      </c>
      <c r="S3602" t="s">
        <v>5456</v>
      </c>
      <c r="T3602" s="8" t="str">
        <f t="shared" si="228"/>
        <v>VM+ HPG 25</v>
      </c>
      <c r="U3602" t="s">
        <v>7255</v>
      </c>
      <c r="Y3602" t="str">
        <f t="array" ref="Y3602">IF(ISNUMBER(SEARCH($V$3,T3602)),"WINCOMHANOI",IF(ISNUMBER(SEARCH($V$4,T3602)),"WINCOMHOCHIMINH",IF(ISNUMBER(SEARCH($V$5,T3602)),"WINCOMDANANG",IF(ISNUMBER(SEARCH($V$6,T3602)),"WINCOMHAIDUONG",IF(ISNUMBER(SEARCH($V$7,T3602)),"WINCOMQUANGNINH",IF(ISNUMBER(SEARCH($V$8,T3602)),"WINCOMHAIPHONG",IF(ISNUMBER(SEARCH($V$9,T3602)),"WINCOMBACGIANG",IF(ISNUMBER(SEARCH($V$10,T3602)),"WINCOMBACNINH",IF(ISNUMBER(SEARCH($V$11,T3602)),"WINCOMPHUTHO",IF(ISNUMBER(SEARCH($V$12,T3602)),"WINCOMHATINH",IF(ISNUMBER(SEARCH($V$13,T3602)),"WINCOMTHAINGUYEN",IF(ISNUMBER(SEARCH($V$14,T3602)),"WINCOMKHANHHOA",IF(ISNUMBER(SEARCH($V$15,T3602)),"WINCOMHUNGYEN",IF(ISNUMBER(SEARCH($V$16,T3602)),"WINCOMNGHEAN",IF(ISNUMBER(SEARCH($V$17,T3602)),"WINCOMLAOCAI",IF(ISNUMBER(SEARCH($V$18,T3602)),"WINCOMVUNGTAU",IF(ISNUMBER(SEARCH($V$19,T3602)),"WINCOMBINHDUONG",IF(ISNUMBER(SEARCH($V$20,T3602)),"WINCOMKIENGIANG",IF(ISNUMBER(SEARCH($V$21,T3602)),"WINCOMHANAM",IF(ISNUMBER(SEARCH($V$22,T3602)),"WINCOMNAMDINH",IF(ISNUMBER(SEARCH($V$23,T3602)),"WINCOMLANGSON",IF(ISNUMBER(SEARCH($V$24,T3602)),"WINCOMTHANHHOA",IF(ISNUMBER(SEARCH($V$25,T3602)),"WINCOMYENBAI",IF(ISNUMBER(SEARCH($V$26,T3602)),"WINCOMTUYENQUANG",IF(ISNUMBER(SEARCH($V$27,T3602)),"WINCOMHUE",IF(ISNUMBER(SEARCH($V$28,T3602)),"WINCOMQUANGNAM",IF(ISNUMBER(SEARCH($V$29,T3602)),"WINCOMVINHPHUC",IF(ISNUMBER(SEARCH($V$30,T3602)),"WINCOMHAGIANG",IF(ISNUMBER(SEARCH($V$31,T3602)),"WINCOMNINHBINH",IF(ISNUMBER(SEARCH($V$32,T3602)),"WINCOMTRAVINH",IF(ISNUMBER(SEARCH($V$33,T3602)),"WINCOMCANTHO",IF(ISNUMBER(SEARCH($V$34,T3602)),"WINCOMBENTRE",IF(ISNUMBER(SEARCH($V$35,T3602)),"WINCOMCAMAU",IF(ISNUMBER(SEARCH($V$36,T3602)),"WINCOMANGIANG",IF(ISNUMBER(SEARCH($V$37,T3602)),"WINCOMNINHTHUAN",IF(ISNUMBER(SEARCH($V$38,T3602)),"WINCOMTHAIBINH",IF(ISNUMBER(SEARCH($V$39,T3602)),"WINCOMGIALAI",IF(ISNUMBER(SEARCH($V$40,T3602)),"WINCOMHOABINH",IF(ISNUMBER(SEARCH($V$41,T3602)),"WINCOMQUANGNGAI",IF(ISNUMBER(SEARCH($V$42,T3602)),"WINCOMBINHTHUAN",IF(ISNUMBER(SEARCH($V$43,T3602)),"WINCOMDAKLAK",IF(ISNUMBER(SEARCH($V$44,T3602)),"WINCOMSOCTRANG",IF(ISNUMBER(SEARCH($V$45,T3602)),"WINCOMSONLA",IF(ISNUMBER(SEARCH($V$46,T3602)),"WINCOMKONTUM",IF(ISNUMBER(SEARCH($V$47,T3602)),"WINCOMPHUYEN",IF(ISNUMBER(SEARCH($V$48,T3602)),"WINCOMQUANGTRI",IF(ISNUMBER(SEARCH($V$49,T3602)),"WINCOMBINHDINH",IF(ISNUMBER(SEARCH($V$50,T3602)),"WINCOMCAOBANG",IF(ISNUMBER(SEARCH($V$51,T3602)),"WINCOMQUANGBINH",IF(ISNUMBER(SEARCH($V$52,T3602)),"WINCOMLAMDONG",IF(ISNUMBER(SEARCH($V$53,T3602)),"WINCOMVINHLONG",IF(ISNUMBER(SEARCH($V$54,T3602)),"WINCOMDONGTHAP",IF(ISNUMBER(SEARCH($V$55,T3602)),"WINCOMTIENGIANG",IF(ISNUMBER(SEARCH($V$56,T3602)),"WINCOMQUANGNINH",0))))))))))))))))))))))))))))))))))))))))))))))))))))))</f>
        <v>WINCOMHAIPHONG</v>
      </c>
    </row>
    <row r="3603" spans="1:25" x14ac:dyDescent="0.2">
      <c r="A3603" t="s">
        <v>0</v>
      </c>
      <c r="B3603" t="s">
        <v>5457</v>
      </c>
      <c r="C3603" t="s">
        <v>2</v>
      </c>
      <c r="D3603" t="s">
        <v>20</v>
      </c>
      <c r="E3603" t="s">
        <v>4</v>
      </c>
      <c r="F3603" s="5">
        <f t="shared" si="225"/>
        <v>1</v>
      </c>
      <c r="G3603" s="2">
        <v>50182</v>
      </c>
      <c r="H3603" s="2">
        <v>55200.200000000004</v>
      </c>
      <c r="I3603" t="s">
        <v>5</v>
      </c>
      <c r="J3603" t="s">
        <v>21</v>
      </c>
      <c r="K3603" t="str">
        <f t="shared" si="226"/>
        <v>Giò tai lưỡi xào gói 250g</v>
      </c>
      <c r="L3603" s="8" t="str">
        <f>VLOOKUP(K3603,'[1]Mã Misa'!$B$2:$D$74,2,0)</f>
        <v>Giò Tai Lưỡi Xào 250g</v>
      </c>
      <c r="M3603" s="8" t="str">
        <f>VLOOKUP(L3603,'[1]Mã Misa'!$C$2:$D$74,2,0)</f>
        <v>GTLX250G</v>
      </c>
      <c r="N3603" s="2">
        <v>50182</v>
      </c>
      <c r="O3603" t="s">
        <v>5458</v>
      </c>
      <c r="P3603" s="8" t="str">
        <f t="shared" si="227"/>
        <v>0149825</v>
      </c>
      <c r="Q3603" s="8" t="e">
        <f t="array" ref="Q3603">IF(VLOOKUP(P3603,$AA$1:$AC$32,1,0)&lt;&gt;0,(P3603&amp;"A"),0)</f>
        <v>#N/A</v>
      </c>
      <c r="R3603" s="12">
        <v>44529</v>
      </c>
      <c r="S3603" t="s">
        <v>3811</v>
      </c>
      <c r="T3603" s="8" t="str">
        <f t="shared" si="228"/>
        <v>VM+ HNI Ki</v>
      </c>
      <c r="U3603" t="s">
        <v>6969</v>
      </c>
      <c r="Y3603" t="str">
        <f t="array" ref="Y3603">IF(ISNUMBER(SEARCH($V$3,T3603)),"WINCOMHANOI",IF(ISNUMBER(SEARCH($V$4,T3603)),"WINCOMHOCHIMINH",IF(ISNUMBER(SEARCH($V$5,T3603)),"WINCOMDANANG",IF(ISNUMBER(SEARCH($V$6,T3603)),"WINCOMHAIDUONG",IF(ISNUMBER(SEARCH($V$7,T3603)),"WINCOMQUANGNINH",IF(ISNUMBER(SEARCH($V$8,T3603)),"WINCOMHAIPHONG",IF(ISNUMBER(SEARCH($V$9,T3603)),"WINCOMBACGIANG",IF(ISNUMBER(SEARCH($V$10,T3603)),"WINCOMBACNINH",IF(ISNUMBER(SEARCH($V$11,T3603)),"WINCOMPHUTHO",IF(ISNUMBER(SEARCH($V$12,T3603)),"WINCOMHATINH",IF(ISNUMBER(SEARCH($V$13,T3603)),"WINCOMTHAINGUYEN",IF(ISNUMBER(SEARCH($V$14,T3603)),"WINCOMKHANHHOA",IF(ISNUMBER(SEARCH($V$15,T3603)),"WINCOMHUNGYEN",IF(ISNUMBER(SEARCH($V$16,T3603)),"WINCOMNGHEAN",IF(ISNUMBER(SEARCH($V$17,T3603)),"WINCOMLAOCAI",IF(ISNUMBER(SEARCH($V$18,T3603)),"WINCOMVUNGTAU",IF(ISNUMBER(SEARCH($V$19,T3603)),"WINCOMBINHDUONG",IF(ISNUMBER(SEARCH($V$20,T3603)),"WINCOMKIENGIANG",IF(ISNUMBER(SEARCH($V$21,T3603)),"WINCOMHANAM",IF(ISNUMBER(SEARCH($V$22,T3603)),"WINCOMNAMDINH",IF(ISNUMBER(SEARCH($V$23,T3603)),"WINCOMLANGSON",IF(ISNUMBER(SEARCH($V$24,T3603)),"WINCOMTHANHHOA",IF(ISNUMBER(SEARCH($V$25,T3603)),"WINCOMYENBAI",IF(ISNUMBER(SEARCH($V$26,T3603)),"WINCOMTUYENQUANG",IF(ISNUMBER(SEARCH($V$27,T3603)),"WINCOMHUE",IF(ISNUMBER(SEARCH($V$28,T3603)),"WINCOMQUANGNAM",IF(ISNUMBER(SEARCH($V$29,T3603)),"WINCOMVINHPHUC",IF(ISNUMBER(SEARCH($V$30,T3603)),"WINCOMHAGIANG",IF(ISNUMBER(SEARCH($V$31,T3603)),"WINCOMNINHBINH",IF(ISNUMBER(SEARCH($V$32,T3603)),"WINCOMTRAVINH",IF(ISNUMBER(SEARCH($V$33,T3603)),"WINCOMCANTHO",IF(ISNUMBER(SEARCH($V$34,T3603)),"WINCOMBENTRE",IF(ISNUMBER(SEARCH($V$35,T3603)),"WINCOMCAMAU",IF(ISNUMBER(SEARCH($V$36,T3603)),"WINCOMANGIANG",IF(ISNUMBER(SEARCH($V$37,T3603)),"WINCOMNINHTHUAN",IF(ISNUMBER(SEARCH($V$38,T3603)),"WINCOMTHAIBINH",IF(ISNUMBER(SEARCH($V$39,T3603)),"WINCOMGIALAI",IF(ISNUMBER(SEARCH($V$40,T3603)),"WINCOMHOABINH",IF(ISNUMBER(SEARCH($V$41,T3603)),"WINCOMQUANGNGAI",IF(ISNUMBER(SEARCH($V$42,T3603)),"WINCOMBINHTHUAN",IF(ISNUMBER(SEARCH($V$43,T3603)),"WINCOMDAKLAK",IF(ISNUMBER(SEARCH($V$44,T3603)),"WINCOMSOCTRANG",IF(ISNUMBER(SEARCH($V$45,T3603)),"WINCOMSONLA",IF(ISNUMBER(SEARCH($V$46,T3603)),"WINCOMKONTUM",IF(ISNUMBER(SEARCH($V$47,T3603)),"WINCOMPHUYEN",IF(ISNUMBER(SEARCH($V$48,T3603)),"WINCOMQUANGTRI",IF(ISNUMBER(SEARCH($V$49,T3603)),"WINCOMBINHDINH",IF(ISNUMBER(SEARCH($V$50,T3603)),"WINCOMCAOBANG",IF(ISNUMBER(SEARCH($V$51,T3603)),"WINCOMQUANGBINH",IF(ISNUMBER(SEARCH($V$52,T3603)),"WINCOMLAMDONG",IF(ISNUMBER(SEARCH($V$53,T3603)),"WINCOMVINHLONG",IF(ISNUMBER(SEARCH($V$54,T3603)),"WINCOMDONGTHAP",IF(ISNUMBER(SEARCH($V$55,T3603)),"WINCOMTIENGIANG",IF(ISNUMBER(SEARCH($V$56,T3603)),"WINCOMQUANGNINH",0))))))))))))))))))))))))))))))))))))))))))))))))))))))</f>
        <v>WINCOMHANOI</v>
      </c>
    </row>
    <row r="3604" spans="1:25" x14ac:dyDescent="0.2">
      <c r="A3604" t="s">
        <v>0</v>
      </c>
      <c r="B3604" t="s">
        <v>5459</v>
      </c>
      <c r="C3604" t="s">
        <v>2</v>
      </c>
      <c r="D3604" t="s">
        <v>10</v>
      </c>
      <c r="E3604" t="s">
        <v>4</v>
      </c>
      <c r="F3604" s="5">
        <f t="shared" si="225"/>
        <v>1</v>
      </c>
      <c r="G3604" s="2">
        <v>61050</v>
      </c>
      <c r="H3604" s="2">
        <v>67155</v>
      </c>
      <c r="I3604" t="s">
        <v>5</v>
      </c>
      <c r="J3604" t="s">
        <v>11</v>
      </c>
      <c r="K3604" t="str">
        <f t="shared" si="226"/>
        <v>_Giò sụn gà 250g</v>
      </c>
      <c r="L3604" s="8" t="str">
        <f>VLOOKUP(K3604,'[1]Mã Misa'!$B$2:$D$74,2,0)</f>
        <v>Giò sụn gà 250g</v>
      </c>
      <c r="M3604" s="8" t="str">
        <f>VLOOKUP(L3604,'[1]Mã Misa'!$C$2:$D$74,2,0)</f>
        <v>GSG250</v>
      </c>
      <c r="N3604" s="2">
        <v>61050</v>
      </c>
      <c r="O3604" t="s">
        <v>5460</v>
      </c>
      <c r="P3604" s="8" t="str">
        <f t="shared" si="227"/>
        <v>0149831</v>
      </c>
      <c r="Q3604" s="8" t="e">
        <f t="array" ref="Q3604">IF(VLOOKUP(P3604,$AA$1:$AC$32,1,0)&lt;&gt;0,(P3604&amp;"A"),0)</f>
        <v>#N/A</v>
      </c>
      <c r="R3604" s="12">
        <v>44529</v>
      </c>
      <c r="S3604" t="s">
        <v>4303</v>
      </c>
      <c r="T3604" s="8" t="str">
        <f t="shared" si="228"/>
        <v>VM+ HNI 97</v>
      </c>
      <c r="U3604" t="s">
        <v>7069</v>
      </c>
      <c r="Y3604" t="str">
        <f t="array" ref="Y3604">IF(ISNUMBER(SEARCH($V$3,T3604)),"WINCOMHANOI",IF(ISNUMBER(SEARCH($V$4,T3604)),"WINCOMHOCHIMINH",IF(ISNUMBER(SEARCH($V$5,T3604)),"WINCOMDANANG",IF(ISNUMBER(SEARCH($V$6,T3604)),"WINCOMHAIDUONG",IF(ISNUMBER(SEARCH($V$7,T3604)),"WINCOMQUANGNINH",IF(ISNUMBER(SEARCH($V$8,T3604)),"WINCOMHAIPHONG",IF(ISNUMBER(SEARCH($V$9,T3604)),"WINCOMBACGIANG",IF(ISNUMBER(SEARCH($V$10,T3604)),"WINCOMBACNINH",IF(ISNUMBER(SEARCH($V$11,T3604)),"WINCOMPHUTHO",IF(ISNUMBER(SEARCH($V$12,T3604)),"WINCOMHATINH",IF(ISNUMBER(SEARCH($V$13,T3604)),"WINCOMTHAINGUYEN",IF(ISNUMBER(SEARCH($V$14,T3604)),"WINCOMKHANHHOA",IF(ISNUMBER(SEARCH($V$15,T3604)),"WINCOMHUNGYEN",IF(ISNUMBER(SEARCH($V$16,T3604)),"WINCOMNGHEAN",IF(ISNUMBER(SEARCH($V$17,T3604)),"WINCOMLAOCAI",IF(ISNUMBER(SEARCH($V$18,T3604)),"WINCOMVUNGTAU",IF(ISNUMBER(SEARCH($V$19,T3604)),"WINCOMBINHDUONG",IF(ISNUMBER(SEARCH($V$20,T3604)),"WINCOMKIENGIANG",IF(ISNUMBER(SEARCH($V$21,T3604)),"WINCOMHANAM",IF(ISNUMBER(SEARCH($V$22,T3604)),"WINCOMNAMDINH",IF(ISNUMBER(SEARCH($V$23,T3604)),"WINCOMLANGSON",IF(ISNUMBER(SEARCH($V$24,T3604)),"WINCOMTHANHHOA",IF(ISNUMBER(SEARCH($V$25,T3604)),"WINCOMYENBAI",IF(ISNUMBER(SEARCH($V$26,T3604)),"WINCOMTUYENQUANG",IF(ISNUMBER(SEARCH($V$27,T3604)),"WINCOMHUE",IF(ISNUMBER(SEARCH($V$28,T3604)),"WINCOMQUANGNAM",IF(ISNUMBER(SEARCH($V$29,T3604)),"WINCOMVINHPHUC",IF(ISNUMBER(SEARCH($V$30,T3604)),"WINCOMHAGIANG",IF(ISNUMBER(SEARCH($V$31,T3604)),"WINCOMNINHBINH",IF(ISNUMBER(SEARCH($V$32,T3604)),"WINCOMTRAVINH",IF(ISNUMBER(SEARCH($V$33,T3604)),"WINCOMCANTHO",IF(ISNUMBER(SEARCH($V$34,T3604)),"WINCOMBENTRE",IF(ISNUMBER(SEARCH($V$35,T3604)),"WINCOMCAMAU",IF(ISNUMBER(SEARCH($V$36,T3604)),"WINCOMANGIANG",IF(ISNUMBER(SEARCH($V$37,T3604)),"WINCOMNINHTHUAN",IF(ISNUMBER(SEARCH($V$38,T3604)),"WINCOMTHAIBINH",IF(ISNUMBER(SEARCH($V$39,T3604)),"WINCOMGIALAI",IF(ISNUMBER(SEARCH($V$40,T3604)),"WINCOMHOABINH",IF(ISNUMBER(SEARCH($V$41,T3604)),"WINCOMQUANGNGAI",IF(ISNUMBER(SEARCH($V$42,T3604)),"WINCOMBINHTHUAN",IF(ISNUMBER(SEARCH($V$43,T3604)),"WINCOMDAKLAK",IF(ISNUMBER(SEARCH($V$44,T3604)),"WINCOMSOCTRANG",IF(ISNUMBER(SEARCH($V$45,T3604)),"WINCOMSONLA",IF(ISNUMBER(SEARCH($V$46,T3604)),"WINCOMKONTUM",IF(ISNUMBER(SEARCH($V$47,T3604)),"WINCOMPHUYEN",IF(ISNUMBER(SEARCH($V$48,T3604)),"WINCOMQUANGTRI",IF(ISNUMBER(SEARCH($V$49,T3604)),"WINCOMBINHDINH",IF(ISNUMBER(SEARCH($V$50,T3604)),"WINCOMCAOBANG",IF(ISNUMBER(SEARCH($V$51,T3604)),"WINCOMQUANGBINH",IF(ISNUMBER(SEARCH($V$52,T3604)),"WINCOMLAMDONG",IF(ISNUMBER(SEARCH($V$53,T3604)),"WINCOMVINHLONG",IF(ISNUMBER(SEARCH($V$54,T3604)),"WINCOMDONGTHAP",IF(ISNUMBER(SEARCH($V$55,T3604)),"WINCOMTIENGIANG",IF(ISNUMBER(SEARCH($V$56,T3604)),"WINCOMQUANGNINH",0))))))))))))))))))))))))))))))))))))))))))))))))))))))</f>
        <v>WINCOMHANOI</v>
      </c>
    </row>
    <row r="3605" spans="1:25" x14ac:dyDescent="0.2">
      <c r="A3605" t="s">
        <v>0</v>
      </c>
      <c r="B3605" t="s">
        <v>5459</v>
      </c>
      <c r="C3605" t="s">
        <v>31</v>
      </c>
      <c r="D3605" t="s">
        <v>35</v>
      </c>
      <c r="E3605" t="s">
        <v>4</v>
      </c>
      <c r="F3605" s="5">
        <f t="shared" si="225"/>
        <v>1</v>
      </c>
      <c r="G3605" s="2">
        <v>73431</v>
      </c>
      <c r="H3605" s="2">
        <v>80774.100000000006</v>
      </c>
      <c r="I3605" t="s">
        <v>5</v>
      </c>
      <c r="J3605" t="s">
        <v>36</v>
      </c>
      <c r="K3605" t="str">
        <f t="shared" si="226"/>
        <v>Chân giò heo muối gói 300g</v>
      </c>
      <c r="L3605" s="8" t="str">
        <f>VLOOKUP(K3605,'[1]Mã Misa'!$B$2:$D$74,2,0)</f>
        <v>Chân giò heo muối 300g</v>
      </c>
      <c r="M3605" s="8" t="str">
        <f>VLOOKUP(L3605,'[1]Mã Misa'!$C$2:$D$74,2,0)</f>
        <v>CGM300</v>
      </c>
      <c r="N3605" s="2">
        <v>73431</v>
      </c>
      <c r="O3605" t="s">
        <v>5460</v>
      </c>
      <c r="P3605" s="8" t="str">
        <f t="shared" si="227"/>
        <v>0149831</v>
      </c>
      <c r="Q3605" s="8" t="e">
        <f t="array" ref="Q3605">IF(VLOOKUP(P3605,$AA$1:$AC$32,1,0)&lt;&gt;0,(P3605&amp;"A"),0)</f>
        <v>#N/A</v>
      </c>
      <c r="R3605" s="12">
        <v>44529</v>
      </c>
      <c r="S3605" t="s">
        <v>4303</v>
      </c>
      <c r="T3605" s="8" t="str">
        <f t="shared" si="228"/>
        <v>VM+ HNI 97</v>
      </c>
      <c r="U3605" t="s">
        <v>7069</v>
      </c>
      <c r="Y3605" t="str">
        <f t="array" ref="Y3605">IF(ISNUMBER(SEARCH($V$3,T3605)),"WINCOMHANOI",IF(ISNUMBER(SEARCH($V$4,T3605)),"WINCOMHOCHIMINH",IF(ISNUMBER(SEARCH($V$5,T3605)),"WINCOMDANANG",IF(ISNUMBER(SEARCH($V$6,T3605)),"WINCOMHAIDUONG",IF(ISNUMBER(SEARCH($V$7,T3605)),"WINCOMQUANGNINH",IF(ISNUMBER(SEARCH($V$8,T3605)),"WINCOMHAIPHONG",IF(ISNUMBER(SEARCH($V$9,T3605)),"WINCOMBACGIANG",IF(ISNUMBER(SEARCH($V$10,T3605)),"WINCOMBACNINH",IF(ISNUMBER(SEARCH($V$11,T3605)),"WINCOMPHUTHO",IF(ISNUMBER(SEARCH($V$12,T3605)),"WINCOMHATINH",IF(ISNUMBER(SEARCH($V$13,T3605)),"WINCOMTHAINGUYEN",IF(ISNUMBER(SEARCH($V$14,T3605)),"WINCOMKHANHHOA",IF(ISNUMBER(SEARCH($V$15,T3605)),"WINCOMHUNGYEN",IF(ISNUMBER(SEARCH($V$16,T3605)),"WINCOMNGHEAN",IF(ISNUMBER(SEARCH($V$17,T3605)),"WINCOMLAOCAI",IF(ISNUMBER(SEARCH($V$18,T3605)),"WINCOMVUNGTAU",IF(ISNUMBER(SEARCH($V$19,T3605)),"WINCOMBINHDUONG",IF(ISNUMBER(SEARCH($V$20,T3605)),"WINCOMKIENGIANG",IF(ISNUMBER(SEARCH($V$21,T3605)),"WINCOMHANAM",IF(ISNUMBER(SEARCH($V$22,T3605)),"WINCOMNAMDINH",IF(ISNUMBER(SEARCH($V$23,T3605)),"WINCOMLANGSON",IF(ISNUMBER(SEARCH($V$24,T3605)),"WINCOMTHANHHOA",IF(ISNUMBER(SEARCH($V$25,T3605)),"WINCOMYENBAI",IF(ISNUMBER(SEARCH($V$26,T3605)),"WINCOMTUYENQUANG",IF(ISNUMBER(SEARCH($V$27,T3605)),"WINCOMHUE",IF(ISNUMBER(SEARCH($V$28,T3605)),"WINCOMQUANGNAM",IF(ISNUMBER(SEARCH($V$29,T3605)),"WINCOMVINHPHUC",IF(ISNUMBER(SEARCH($V$30,T3605)),"WINCOMHAGIANG",IF(ISNUMBER(SEARCH($V$31,T3605)),"WINCOMNINHBINH",IF(ISNUMBER(SEARCH($V$32,T3605)),"WINCOMTRAVINH",IF(ISNUMBER(SEARCH($V$33,T3605)),"WINCOMCANTHO",IF(ISNUMBER(SEARCH($V$34,T3605)),"WINCOMBENTRE",IF(ISNUMBER(SEARCH($V$35,T3605)),"WINCOMCAMAU",IF(ISNUMBER(SEARCH($V$36,T3605)),"WINCOMANGIANG",IF(ISNUMBER(SEARCH($V$37,T3605)),"WINCOMNINHTHUAN",IF(ISNUMBER(SEARCH($V$38,T3605)),"WINCOMTHAIBINH",IF(ISNUMBER(SEARCH($V$39,T3605)),"WINCOMGIALAI",IF(ISNUMBER(SEARCH($V$40,T3605)),"WINCOMHOABINH",IF(ISNUMBER(SEARCH($V$41,T3605)),"WINCOMQUANGNGAI",IF(ISNUMBER(SEARCH($V$42,T3605)),"WINCOMBINHTHUAN",IF(ISNUMBER(SEARCH($V$43,T3605)),"WINCOMDAKLAK",IF(ISNUMBER(SEARCH($V$44,T3605)),"WINCOMSOCTRANG",IF(ISNUMBER(SEARCH($V$45,T3605)),"WINCOMSONLA",IF(ISNUMBER(SEARCH($V$46,T3605)),"WINCOMKONTUM",IF(ISNUMBER(SEARCH($V$47,T3605)),"WINCOMPHUYEN",IF(ISNUMBER(SEARCH($V$48,T3605)),"WINCOMQUANGTRI",IF(ISNUMBER(SEARCH($V$49,T3605)),"WINCOMBINHDINH",IF(ISNUMBER(SEARCH($V$50,T3605)),"WINCOMCAOBANG",IF(ISNUMBER(SEARCH($V$51,T3605)),"WINCOMQUANGBINH",IF(ISNUMBER(SEARCH($V$52,T3605)),"WINCOMLAMDONG",IF(ISNUMBER(SEARCH($V$53,T3605)),"WINCOMVINHLONG",IF(ISNUMBER(SEARCH($V$54,T3605)),"WINCOMDONGTHAP",IF(ISNUMBER(SEARCH($V$55,T3605)),"WINCOMTIENGIANG",IF(ISNUMBER(SEARCH($V$56,T3605)),"WINCOMQUANGNINH",0))))))))))))))))))))))))))))))))))))))))))))))))))))))</f>
        <v>WINCOMHANOI</v>
      </c>
    </row>
    <row r="3606" spans="1:25" x14ac:dyDescent="0.2">
      <c r="A3606" t="s">
        <v>0</v>
      </c>
      <c r="B3606" t="s">
        <v>5461</v>
      </c>
      <c r="C3606" t="s">
        <v>2</v>
      </c>
      <c r="D3606" t="s">
        <v>134</v>
      </c>
      <c r="E3606" t="s">
        <v>4</v>
      </c>
      <c r="F3606" s="5">
        <f t="shared" si="225"/>
        <v>2</v>
      </c>
      <c r="G3606" s="2">
        <v>181500</v>
      </c>
      <c r="H3606" s="2">
        <v>199650.00000000003</v>
      </c>
      <c r="I3606" t="s">
        <v>5</v>
      </c>
      <c r="J3606" t="s">
        <v>135</v>
      </c>
      <c r="K3606" t="str">
        <f t="shared" si="226"/>
        <v>_Chân gà sốt cay 400g</v>
      </c>
      <c r="L3606" s="8" t="str">
        <f>VLOOKUP(K3606,'[1]Mã Misa'!$B$2:$D$74,2,0)</f>
        <v>Chân gà sốt cay 400g</v>
      </c>
      <c r="M3606" s="8" t="str">
        <f>VLOOKUP(L3606,'[1]Mã Misa'!$C$2:$D$74,2,0)</f>
        <v>CGSC400</v>
      </c>
      <c r="N3606" s="2">
        <v>90750</v>
      </c>
      <c r="O3606" t="s">
        <v>5462</v>
      </c>
      <c r="P3606" s="8" t="str">
        <f t="shared" si="227"/>
        <v>0002332</v>
      </c>
      <c r="Q3606" s="8" t="e">
        <f t="array" ref="Q3606">IF(VLOOKUP(P3606,$AA$1:$AC$32,1,0)&lt;&gt;0,(P3606&amp;"A"),0)</f>
        <v>#N/A</v>
      </c>
      <c r="R3606" s="12">
        <v>44529</v>
      </c>
      <c r="S3606" t="s">
        <v>5463</v>
      </c>
      <c r="T3606" s="8" t="str">
        <f t="shared" si="228"/>
        <v>VM+ NDH 11</v>
      </c>
      <c r="U3606" t="s">
        <v>7256</v>
      </c>
      <c r="Y3606" t="str">
        <f t="array" ref="Y3606">IF(ISNUMBER(SEARCH($V$3,T3606)),"WINCOMHANOI",IF(ISNUMBER(SEARCH($V$4,T3606)),"WINCOMHOCHIMINH",IF(ISNUMBER(SEARCH($V$5,T3606)),"WINCOMDANANG",IF(ISNUMBER(SEARCH($V$6,T3606)),"WINCOMHAIDUONG",IF(ISNUMBER(SEARCH($V$7,T3606)),"WINCOMQUANGNINH",IF(ISNUMBER(SEARCH($V$8,T3606)),"WINCOMHAIPHONG",IF(ISNUMBER(SEARCH($V$9,T3606)),"WINCOMBACGIANG",IF(ISNUMBER(SEARCH($V$10,T3606)),"WINCOMBACNINH",IF(ISNUMBER(SEARCH($V$11,T3606)),"WINCOMPHUTHO",IF(ISNUMBER(SEARCH($V$12,T3606)),"WINCOMHATINH",IF(ISNUMBER(SEARCH($V$13,T3606)),"WINCOMTHAINGUYEN",IF(ISNUMBER(SEARCH($V$14,T3606)),"WINCOMKHANHHOA",IF(ISNUMBER(SEARCH($V$15,T3606)),"WINCOMHUNGYEN",IF(ISNUMBER(SEARCH($V$16,T3606)),"WINCOMNGHEAN",IF(ISNUMBER(SEARCH($V$17,T3606)),"WINCOMLAOCAI",IF(ISNUMBER(SEARCH($V$18,T3606)),"WINCOMVUNGTAU",IF(ISNUMBER(SEARCH($V$19,T3606)),"WINCOMBINHDUONG",IF(ISNUMBER(SEARCH($V$20,T3606)),"WINCOMKIENGIANG",IF(ISNUMBER(SEARCH($V$21,T3606)),"WINCOMHANAM",IF(ISNUMBER(SEARCH($V$22,T3606)),"WINCOMNAMDINH",IF(ISNUMBER(SEARCH($V$23,T3606)),"WINCOMLANGSON",IF(ISNUMBER(SEARCH($V$24,T3606)),"WINCOMTHANHHOA",IF(ISNUMBER(SEARCH($V$25,T3606)),"WINCOMYENBAI",IF(ISNUMBER(SEARCH($V$26,T3606)),"WINCOMTUYENQUANG",IF(ISNUMBER(SEARCH($V$27,T3606)),"WINCOMHUE",IF(ISNUMBER(SEARCH($V$28,T3606)),"WINCOMQUANGNAM",IF(ISNUMBER(SEARCH($V$29,T3606)),"WINCOMVINHPHUC",IF(ISNUMBER(SEARCH($V$30,T3606)),"WINCOMHAGIANG",IF(ISNUMBER(SEARCH($V$31,T3606)),"WINCOMNINHBINH",IF(ISNUMBER(SEARCH($V$32,T3606)),"WINCOMTRAVINH",IF(ISNUMBER(SEARCH($V$33,T3606)),"WINCOMCANTHO",IF(ISNUMBER(SEARCH($V$34,T3606)),"WINCOMBENTRE",IF(ISNUMBER(SEARCH($V$35,T3606)),"WINCOMCAMAU",IF(ISNUMBER(SEARCH($V$36,T3606)),"WINCOMANGIANG",IF(ISNUMBER(SEARCH($V$37,T3606)),"WINCOMNINHTHUAN",IF(ISNUMBER(SEARCH($V$38,T3606)),"WINCOMTHAIBINH",IF(ISNUMBER(SEARCH($V$39,T3606)),"WINCOMGIALAI",IF(ISNUMBER(SEARCH($V$40,T3606)),"WINCOMHOABINH",IF(ISNUMBER(SEARCH($V$41,T3606)),"WINCOMQUANGNGAI",IF(ISNUMBER(SEARCH($V$42,T3606)),"WINCOMBINHTHUAN",IF(ISNUMBER(SEARCH($V$43,T3606)),"WINCOMDAKLAK",IF(ISNUMBER(SEARCH($V$44,T3606)),"WINCOMSOCTRANG",IF(ISNUMBER(SEARCH($V$45,T3606)),"WINCOMSONLA",IF(ISNUMBER(SEARCH($V$46,T3606)),"WINCOMKONTUM",IF(ISNUMBER(SEARCH($V$47,T3606)),"WINCOMPHUYEN",IF(ISNUMBER(SEARCH($V$48,T3606)),"WINCOMQUANGTRI",IF(ISNUMBER(SEARCH($V$49,T3606)),"WINCOMBINHDINH",IF(ISNUMBER(SEARCH($V$50,T3606)),"WINCOMCAOBANG",IF(ISNUMBER(SEARCH($V$51,T3606)),"WINCOMQUANGBINH",IF(ISNUMBER(SEARCH($V$52,T3606)),"WINCOMLAMDONG",IF(ISNUMBER(SEARCH($V$53,T3606)),"WINCOMVINHLONG",IF(ISNUMBER(SEARCH($V$54,T3606)),"WINCOMDONGTHAP",IF(ISNUMBER(SEARCH($V$55,T3606)),"WINCOMTIENGIANG",IF(ISNUMBER(SEARCH($V$56,T3606)),"WINCOMQUANGNINH",0))))))))))))))))))))))))))))))))))))))))))))))))))))))</f>
        <v>WINCOMNAMDINH</v>
      </c>
    </row>
    <row r="3607" spans="1:25" x14ac:dyDescent="0.2">
      <c r="A3607" t="s">
        <v>0</v>
      </c>
      <c r="B3607" t="s">
        <v>5461</v>
      </c>
      <c r="C3607" t="s">
        <v>31</v>
      </c>
      <c r="D3607" t="s">
        <v>15</v>
      </c>
      <c r="E3607" t="s">
        <v>4</v>
      </c>
      <c r="F3607" s="5">
        <f t="shared" si="225"/>
        <v>3</v>
      </c>
      <c r="G3607" s="2">
        <v>180924</v>
      </c>
      <c r="H3607" s="2">
        <v>199016.40000000002</v>
      </c>
      <c r="I3607" t="s">
        <v>5</v>
      </c>
      <c r="J3607" t="s">
        <v>16</v>
      </c>
      <c r="K3607" t="str">
        <f t="shared" si="226"/>
        <v>_Chả nướng 300g</v>
      </c>
      <c r="L3607" s="8" t="str">
        <f>VLOOKUP(K3607,'[1]Mã Misa'!$B$2:$D$74,2,0)</f>
        <v>Chả nướng 300g</v>
      </c>
      <c r="M3607" s="8" t="str">
        <f>VLOOKUP(L3607,'[1]Mã Misa'!$C$2:$D$74,2,0)</f>
        <v>CN300</v>
      </c>
      <c r="N3607" s="2">
        <v>60308</v>
      </c>
      <c r="O3607" t="s">
        <v>5462</v>
      </c>
      <c r="P3607" s="8" t="str">
        <f t="shared" si="227"/>
        <v>0002332</v>
      </c>
      <c r="Q3607" s="8" t="e">
        <f t="array" ref="Q3607">IF(VLOOKUP(P3607,$AA$1:$AC$32,1,0)&lt;&gt;0,(P3607&amp;"A"),0)</f>
        <v>#N/A</v>
      </c>
      <c r="R3607" s="12">
        <v>44529</v>
      </c>
      <c r="S3607" t="s">
        <v>5463</v>
      </c>
      <c r="T3607" s="8" t="str">
        <f t="shared" si="228"/>
        <v>VM+ NDH 11</v>
      </c>
      <c r="U3607" t="s">
        <v>7256</v>
      </c>
      <c r="Y3607" t="str">
        <f t="array" ref="Y3607">IF(ISNUMBER(SEARCH($V$3,T3607)),"WINCOMHANOI",IF(ISNUMBER(SEARCH($V$4,T3607)),"WINCOMHOCHIMINH",IF(ISNUMBER(SEARCH($V$5,T3607)),"WINCOMDANANG",IF(ISNUMBER(SEARCH($V$6,T3607)),"WINCOMHAIDUONG",IF(ISNUMBER(SEARCH($V$7,T3607)),"WINCOMQUANGNINH",IF(ISNUMBER(SEARCH($V$8,T3607)),"WINCOMHAIPHONG",IF(ISNUMBER(SEARCH($V$9,T3607)),"WINCOMBACGIANG",IF(ISNUMBER(SEARCH($V$10,T3607)),"WINCOMBACNINH",IF(ISNUMBER(SEARCH($V$11,T3607)),"WINCOMPHUTHO",IF(ISNUMBER(SEARCH($V$12,T3607)),"WINCOMHATINH",IF(ISNUMBER(SEARCH($V$13,T3607)),"WINCOMTHAINGUYEN",IF(ISNUMBER(SEARCH($V$14,T3607)),"WINCOMKHANHHOA",IF(ISNUMBER(SEARCH($V$15,T3607)),"WINCOMHUNGYEN",IF(ISNUMBER(SEARCH($V$16,T3607)),"WINCOMNGHEAN",IF(ISNUMBER(SEARCH($V$17,T3607)),"WINCOMLAOCAI",IF(ISNUMBER(SEARCH($V$18,T3607)),"WINCOMVUNGTAU",IF(ISNUMBER(SEARCH($V$19,T3607)),"WINCOMBINHDUONG",IF(ISNUMBER(SEARCH($V$20,T3607)),"WINCOMKIENGIANG",IF(ISNUMBER(SEARCH($V$21,T3607)),"WINCOMHANAM",IF(ISNUMBER(SEARCH($V$22,T3607)),"WINCOMNAMDINH",IF(ISNUMBER(SEARCH($V$23,T3607)),"WINCOMLANGSON",IF(ISNUMBER(SEARCH($V$24,T3607)),"WINCOMTHANHHOA",IF(ISNUMBER(SEARCH($V$25,T3607)),"WINCOMYENBAI",IF(ISNUMBER(SEARCH($V$26,T3607)),"WINCOMTUYENQUANG",IF(ISNUMBER(SEARCH($V$27,T3607)),"WINCOMHUE",IF(ISNUMBER(SEARCH($V$28,T3607)),"WINCOMQUANGNAM",IF(ISNUMBER(SEARCH($V$29,T3607)),"WINCOMVINHPHUC",IF(ISNUMBER(SEARCH($V$30,T3607)),"WINCOMHAGIANG",IF(ISNUMBER(SEARCH($V$31,T3607)),"WINCOMNINHBINH",IF(ISNUMBER(SEARCH($V$32,T3607)),"WINCOMTRAVINH",IF(ISNUMBER(SEARCH($V$33,T3607)),"WINCOMCANTHO",IF(ISNUMBER(SEARCH($V$34,T3607)),"WINCOMBENTRE",IF(ISNUMBER(SEARCH($V$35,T3607)),"WINCOMCAMAU",IF(ISNUMBER(SEARCH($V$36,T3607)),"WINCOMANGIANG",IF(ISNUMBER(SEARCH($V$37,T3607)),"WINCOMNINHTHUAN",IF(ISNUMBER(SEARCH($V$38,T3607)),"WINCOMTHAIBINH",IF(ISNUMBER(SEARCH($V$39,T3607)),"WINCOMGIALAI",IF(ISNUMBER(SEARCH($V$40,T3607)),"WINCOMHOABINH",IF(ISNUMBER(SEARCH($V$41,T3607)),"WINCOMQUANGNGAI",IF(ISNUMBER(SEARCH($V$42,T3607)),"WINCOMBINHTHUAN",IF(ISNUMBER(SEARCH($V$43,T3607)),"WINCOMDAKLAK",IF(ISNUMBER(SEARCH($V$44,T3607)),"WINCOMSOCTRANG",IF(ISNUMBER(SEARCH($V$45,T3607)),"WINCOMSONLA",IF(ISNUMBER(SEARCH($V$46,T3607)),"WINCOMKONTUM",IF(ISNUMBER(SEARCH($V$47,T3607)),"WINCOMPHUYEN",IF(ISNUMBER(SEARCH($V$48,T3607)),"WINCOMQUANGTRI",IF(ISNUMBER(SEARCH($V$49,T3607)),"WINCOMBINHDINH",IF(ISNUMBER(SEARCH($V$50,T3607)),"WINCOMCAOBANG",IF(ISNUMBER(SEARCH($V$51,T3607)),"WINCOMQUANGBINH",IF(ISNUMBER(SEARCH($V$52,T3607)),"WINCOMLAMDONG",IF(ISNUMBER(SEARCH($V$53,T3607)),"WINCOMVINHLONG",IF(ISNUMBER(SEARCH($V$54,T3607)),"WINCOMDONGTHAP",IF(ISNUMBER(SEARCH($V$55,T3607)),"WINCOMTIENGIANG",IF(ISNUMBER(SEARCH($V$56,T3607)),"WINCOMQUANGNINH",0))))))))))))))))))))))))))))))))))))))))))))))))))))))</f>
        <v>WINCOMNAMDINH</v>
      </c>
    </row>
    <row r="3608" spans="1:25" x14ac:dyDescent="0.2">
      <c r="A3608" t="s">
        <v>0</v>
      </c>
      <c r="B3608" t="s">
        <v>5461</v>
      </c>
      <c r="C3608" t="s">
        <v>34</v>
      </c>
      <c r="D3608" t="s">
        <v>32</v>
      </c>
      <c r="E3608" t="s">
        <v>4</v>
      </c>
      <c r="F3608" s="5">
        <f t="shared" si="225"/>
        <v>1</v>
      </c>
      <c r="G3608" s="2">
        <v>59400</v>
      </c>
      <c r="H3608" s="2">
        <v>65340.000000000007</v>
      </c>
      <c r="I3608" t="s">
        <v>5</v>
      </c>
      <c r="J3608" t="s">
        <v>33</v>
      </c>
      <c r="K3608" t="str">
        <f t="shared" si="226"/>
        <v>_Giò lụa 250g</v>
      </c>
      <c r="L3608" s="8" t="str">
        <f>VLOOKUP(K3608,'[1]Mã Misa'!$B$2:$D$74,2,0)</f>
        <v>Giò lụa 250g</v>
      </c>
      <c r="M3608" s="8" t="str">
        <f>VLOOKUP(L3608,'[1]Mã Misa'!$C$2:$D$74,2,0)</f>
        <v>GL250</v>
      </c>
      <c r="N3608" s="2">
        <v>59400</v>
      </c>
      <c r="O3608" t="s">
        <v>5462</v>
      </c>
      <c r="P3608" s="8" t="str">
        <f t="shared" si="227"/>
        <v>0002332</v>
      </c>
      <c r="Q3608" s="8" t="e">
        <f t="array" ref="Q3608">IF(VLOOKUP(P3608,$AA$1:$AC$32,1,0)&lt;&gt;0,(P3608&amp;"A"),0)</f>
        <v>#N/A</v>
      </c>
      <c r="R3608" s="12">
        <v>44529</v>
      </c>
      <c r="S3608" t="s">
        <v>5463</v>
      </c>
      <c r="T3608" s="8" t="str">
        <f t="shared" si="228"/>
        <v>VM+ NDH 11</v>
      </c>
      <c r="U3608" t="s">
        <v>7256</v>
      </c>
      <c r="Y3608" t="str">
        <f t="array" ref="Y3608">IF(ISNUMBER(SEARCH($V$3,T3608)),"WINCOMHANOI",IF(ISNUMBER(SEARCH($V$4,T3608)),"WINCOMHOCHIMINH",IF(ISNUMBER(SEARCH($V$5,T3608)),"WINCOMDANANG",IF(ISNUMBER(SEARCH($V$6,T3608)),"WINCOMHAIDUONG",IF(ISNUMBER(SEARCH($V$7,T3608)),"WINCOMQUANGNINH",IF(ISNUMBER(SEARCH($V$8,T3608)),"WINCOMHAIPHONG",IF(ISNUMBER(SEARCH($V$9,T3608)),"WINCOMBACGIANG",IF(ISNUMBER(SEARCH($V$10,T3608)),"WINCOMBACNINH",IF(ISNUMBER(SEARCH($V$11,T3608)),"WINCOMPHUTHO",IF(ISNUMBER(SEARCH($V$12,T3608)),"WINCOMHATINH",IF(ISNUMBER(SEARCH($V$13,T3608)),"WINCOMTHAINGUYEN",IF(ISNUMBER(SEARCH($V$14,T3608)),"WINCOMKHANHHOA",IF(ISNUMBER(SEARCH($V$15,T3608)),"WINCOMHUNGYEN",IF(ISNUMBER(SEARCH($V$16,T3608)),"WINCOMNGHEAN",IF(ISNUMBER(SEARCH($V$17,T3608)),"WINCOMLAOCAI",IF(ISNUMBER(SEARCH($V$18,T3608)),"WINCOMVUNGTAU",IF(ISNUMBER(SEARCH($V$19,T3608)),"WINCOMBINHDUONG",IF(ISNUMBER(SEARCH($V$20,T3608)),"WINCOMKIENGIANG",IF(ISNUMBER(SEARCH($V$21,T3608)),"WINCOMHANAM",IF(ISNUMBER(SEARCH($V$22,T3608)),"WINCOMNAMDINH",IF(ISNUMBER(SEARCH($V$23,T3608)),"WINCOMLANGSON",IF(ISNUMBER(SEARCH($V$24,T3608)),"WINCOMTHANHHOA",IF(ISNUMBER(SEARCH($V$25,T3608)),"WINCOMYENBAI",IF(ISNUMBER(SEARCH($V$26,T3608)),"WINCOMTUYENQUANG",IF(ISNUMBER(SEARCH($V$27,T3608)),"WINCOMHUE",IF(ISNUMBER(SEARCH($V$28,T3608)),"WINCOMQUANGNAM",IF(ISNUMBER(SEARCH($V$29,T3608)),"WINCOMVINHPHUC",IF(ISNUMBER(SEARCH($V$30,T3608)),"WINCOMHAGIANG",IF(ISNUMBER(SEARCH($V$31,T3608)),"WINCOMNINHBINH",IF(ISNUMBER(SEARCH($V$32,T3608)),"WINCOMTRAVINH",IF(ISNUMBER(SEARCH($V$33,T3608)),"WINCOMCANTHO",IF(ISNUMBER(SEARCH($V$34,T3608)),"WINCOMBENTRE",IF(ISNUMBER(SEARCH($V$35,T3608)),"WINCOMCAMAU",IF(ISNUMBER(SEARCH($V$36,T3608)),"WINCOMANGIANG",IF(ISNUMBER(SEARCH($V$37,T3608)),"WINCOMNINHTHUAN",IF(ISNUMBER(SEARCH($V$38,T3608)),"WINCOMTHAIBINH",IF(ISNUMBER(SEARCH($V$39,T3608)),"WINCOMGIALAI",IF(ISNUMBER(SEARCH($V$40,T3608)),"WINCOMHOABINH",IF(ISNUMBER(SEARCH($V$41,T3608)),"WINCOMQUANGNGAI",IF(ISNUMBER(SEARCH($V$42,T3608)),"WINCOMBINHTHUAN",IF(ISNUMBER(SEARCH($V$43,T3608)),"WINCOMDAKLAK",IF(ISNUMBER(SEARCH($V$44,T3608)),"WINCOMSOCTRANG",IF(ISNUMBER(SEARCH($V$45,T3608)),"WINCOMSONLA",IF(ISNUMBER(SEARCH($V$46,T3608)),"WINCOMKONTUM",IF(ISNUMBER(SEARCH($V$47,T3608)),"WINCOMPHUYEN",IF(ISNUMBER(SEARCH($V$48,T3608)),"WINCOMQUANGTRI",IF(ISNUMBER(SEARCH($V$49,T3608)),"WINCOMBINHDINH",IF(ISNUMBER(SEARCH($V$50,T3608)),"WINCOMCAOBANG",IF(ISNUMBER(SEARCH($V$51,T3608)),"WINCOMQUANGBINH",IF(ISNUMBER(SEARCH($V$52,T3608)),"WINCOMLAMDONG",IF(ISNUMBER(SEARCH($V$53,T3608)),"WINCOMVINHLONG",IF(ISNUMBER(SEARCH($V$54,T3608)),"WINCOMDONGTHAP",IF(ISNUMBER(SEARCH($V$55,T3608)),"WINCOMTIENGIANG",IF(ISNUMBER(SEARCH($V$56,T3608)),"WINCOMQUANGNINH",0))))))))))))))))))))))))))))))))))))))))))))))))))))))</f>
        <v>WINCOMNAMDINH</v>
      </c>
    </row>
    <row r="3609" spans="1:25" x14ac:dyDescent="0.2">
      <c r="A3609" t="s">
        <v>0</v>
      </c>
      <c r="B3609" t="s">
        <v>5464</v>
      </c>
      <c r="C3609" t="s">
        <v>2</v>
      </c>
      <c r="D3609" t="s">
        <v>10</v>
      </c>
      <c r="E3609" t="s">
        <v>4</v>
      </c>
      <c r="F3609" s="5">
        <f t="shared" si="225"/>
        <v>1</v>
      </c>
      <c r="G3609" s="2">
        <v>61050</v>
      </c>
      <c r="H3609" s="2">
        <v>67155</v>
      </c>
      <c r="I3609" t="s">
        <v>5</v>
      </c>
      <c r="J3609" t="s">
        <v>11</v>
      </c>
      <c r="K3609" t="str">
        <f t="shared" si="226"/>
        <v>_Giò sụn gà 250g</v>
      </c>
      <c r="L3609" s="8" t="str">
        <f>VLOOKUP(K3609,'[1]Mã Misa'!$B$2:$D$74,2,0)</f>
        <v>Giò sụn gà 250g</v>
      </c>
      <c r="M3609" s="8" t="str">
        <f>VLOOKUP(L3609,'[1]Mã Misa'!$C$2:$D$74,2,0)</f>
        <v>GSG250</v>
      </c>
      <c r="N3609" s="2">
        <v>61050</v>
      </c>
      <c r="O3609" t="s">
        <v>5465</v>
      </c>
      <c r="P3609" s="8" t="str">
        <f t="shared" si="227"/>
        <v>0149855</v>
      </c>
      <c r="Q3609" s="8" t="e">
        <f t="array" ref="Q3609">IF(VLOOKUP(P3609,$AA$1:$AC$32,1,0)&lt;&gt;0,(P3609&amp;"A"),0)</f>
        <v>#N/A</v>
      </c>
      <c r="R3609" s="12">
        <v>44529</v>
      </c>
      <c r="S3609" t="s">
        <v>5466</v>
      </c>
      <c r="T3609" s="8" t="str">
        <f t="shared" si="228"/>
        <v>VM+ HNI NO</v>
      </c>
      <c r="U3609" t="s">
        <v>7257</v>
      </c>
      <c r="Y3609" t="str">
        <f t="array" ref="Y3609">IF(ISNUMBER(SEARCH($V$3,T3609)),"WINCOMHANOI",IF(ISNUMBER(SEARCH($V$4,T3609)),"WINCOMHOCHIMINH",IF(ISNUMBER(SEARCH($V$5,T3609)),"WINCOMDANANG",IF(ISNUMBER(SEARCH($V$6,T3609)),"WINCOMHAIDUONG",IF(ISNUMBER(SEARCH($V$7,T3609)),"WINCOMQUANGNINH",IF(ISNUMBER(SEARCH($V$8,T3609)),"WINCOMHAIPHONG",IF(ISNUMBER(SEARCH($V$9,T3609)),"WINCOMBACGIANG",IF(ISNUMBER(SEARCH($V$10,T3609)),"WINCOMBACNINH",IF(ISNUMBER(SEARCH($V$11,T3609)),"WINCOMPHUTHO",IF(ISNUMBER(SEARCH($V$12,T3609)),"WINCOMHATINH",IF(ISNUMBER(SEARCH($V$13,T3609)),"WINCOMTHAINGUYEN",IF(ISNUMBER(SEARCH($V$14,T3609)),"WINCOMKHANHHOA",IF(ISNUMBER(SEARCH($V$15,T3609)),"WINCOMHUNGYEN",IF(ISNUMBER(SEARCH($V$16,T3609)),"WINCOMNGHEAN",IF(ISNUMBER(SEARCH($V$17,T3609)),"WINCOMLAOCAI",IF(ISNUMBER(SEARCH($V$18,T3609)),"WINCOMVUNGTAU",IF(ISNUMBER(SEARCH($V$19,T3609)),"WINCOMBINHDUONG",IF(ISNUMBER(SEARCH($V$20,T3609)),"WINCOMKIENGIANG",IF(ISNUMBER(SEARCH($V$21,T3609)),"WINCOMHANAM",IF(ISNUMBER(SEARCH($V$22,T3609)),"WINCOMNAMDINH",IF(ISNUMBER(SEARCH($V$23,T3609)),"WINCOMLANGSON",IF(ISNUMBER(SEARCH($V$24,T3609)),"WINCOMTHANHHOA",IF(ISNUMBER(SEARCH($V$25,T3609)),"WINCOMYENBAI",IF(ISNUMBER(SEARCH($V$26,T3609)),"WINCOMTUYENQUANG",IF(ISNUMBER(SEARCH($V$27,T3609)),"WINCOMHUE",IF(ISNUMBER(SEARCH($V$28,T3609)),"WINCOMQUANGNAM",IF(ISNUMBER(SEARCH($V$29,T3609)),"WINCOMVINHPHUC",IF(ISNUMBER(SEARCH($V$30,T3609)),"WINCOMHAGIANG",IF(ISNUMBER(SEARCH($V$31,T3609)),"WINCOMNINHBINH",IF(ISNUMBER(SEARCH($V$32,T3609)),"WINCOMTRAVINH",IF(ISNUMBER(SEARCH($V$33,T3609)),"WINCOMCANTHO",IF(ISNUMBER(SEARCH($V$34,T3609)),"WINCOMBENTRE",IF(ISNUMBER(SEARCH($V$35,T3609)),"WINCOMCAMAU",IF(ISNUMBER(SEARCH($V$36,T3609)),"WINCOMANGIANG",IF(ISNUMBER(SEARCH($V$37,T3609)),"WINCOMNINHTHUAN",IF(ISNUMBER(SEARCH($V$38,T3609)),"WINCOMTHAIBINH",IF(ISNUMBER(SEARCH($V$39,T3609)),"WINCOMGIALAI",IF(ISNUMBER(SEARCH($V$40,T3609)),"WINCOMHOABINH",IF(ISNUMBER(SEARCH($V$41,T3609)),"WINCOMQUANGNGAI",IF(ISNUMBER(SEARCH($V$42,T3609)),"WINCOMBINHTHUAN",IF(ISNUMBER(SEARCH($V$43,T3609)),"WINCOMDAKLAK",IF(ISNUMBER(SEARCH($V$44,T3609)),"WINCOMSOCTRANG",IF(ISNUMBER(SEARCH($V$45,T3609)),"WINCOMSONLA",IF(ISNUMBER(SEARCH($V$46,T3609)),"WINCOMKONTUM",IF(ISNUMBER(SEARCH($V$47,T3609)),"WINCOMPHUYEN",IF(ISNUMBER(SEARCH($V$48,T3609)),"WINCOMQUANGTRI",IF(ISNUMBER(SEARCH($V$49,T3609)),"WINCOMBINHDINH",IF(ISNUMBER(SEARCH($V$50,T3609)),"WINCOMCAOBANG",IF(ISNUMBER(SEARCH($V$51,T3609)),"WINCOMQUANGBINH",IF(ISNUMBER(SEARCH($V$52,T3609)),"WINCOMLAMDONG",IF(ISNUMBER(SEARCH($V$53,T3609)),"WINCOMVINHLONG",IF(ISNUMBER(SEARCH($V$54,T3609)),"WINCOMDONGTHAP",IF(ISNUMBER(SEARCH($V$55,T3609)),"WINCOMTIENGIANG",IF(ISNUMBER(SEARCH($V$56,T3609)),"WINCOMQUANGNINH",0))))))))))))))))))))))))))))))))))))))))))))))))))))))</f>
        <v>WINCOMHANOI</v>
      </c>
    </row>
    <row r="3610" spans="1:25" x14ac:dyDescent="0.2">
      <c r="A3610" t="s">
        <v>0</v>
      </c>
      <c r="B3610" t="s">
        <v>5464</v>
      </c>
      <c r="C3610" t="s">
        <v>31</v>
      </c>
      <c r="D3610" t="s">
        <v>27</v>
      </c>
      <c r="E3610" t="s">
        <v>4</v>
      </c>
      <c r="F3610" s="5">
        <f t="shared" si="225"/>
        <v>5</v>
      </c>
      <c r="G3610" s="2">
        <v>371250</v>
      </c>
      <c r="H3610" s="2">
        <v>408375.00000000006</v>
      </c>
      <c r="I3610" t="s">
        <v>5</v>
      </c>
      <c r="J3610" t="s">
        <v>28</v>
      </c>
      <c r="K3610" t="str">
        <f t="shared" si="226"/>
        <v>_Chả cốm 300g</v>
      </c>
      <c r="L3610" s="8" t="str">
        <f>VLOOKUP(K3610,'[1]Mã Misa'!$B$2:$D$74,2,0)</f>
        <v>Chả cốm 300g</v>
      </c>
      <c r="M3610" s="8" t="str">
        <f>VLOOKUP(L3610,'[1]Mã Misa'!$C$2:$D$74,2,0)</f>
        <v>CC300</v>
      </c>
      <c r="N3610" s="2">
        <v>74250</v>
      </c>
      <c r="O3610" t="s">
        <v>5465</v>
      </c>
      <c r="P3610" s="8" t="str">
        <f t="shared" si="227"/>
        <v>0149855</v>
      </c>
      <c r="Q3610" s="8" t="e">
        <f t="array" ref="Q3610">IF(VLOOKUP(P3610,$AA$1:$AC$32,1,0)&lt;&gt;0,(P3610&amp;"A"),0)</f>
        <v>#N/A</v>
      </c>
      <c r="R3610" s="12">
        <v>44529</v>
      </c>
      <c r="S3610" t="s">
        <v>5466</v>
      </c>
      <c r="T3610" s="8" t="str">
        <f t="shared" si="228"/>
        <v>VM+ HNI NO</v>
      </c>
      <c r="U3610" t="s">
        <v>7257</v>
      </c>
      <c r="Y3610" t="str">
        <f t="array" ref="Y3610">IF(ISNUMBER(SEARCH($V$3,T3610)),"WINCOMHANOI",IF(ISNUMBER(SEARCH($V$4,T3610)),"WINCOMHOCHIMINH",IF(ISNUMBER(SEARCH($V$5,T3610)),"WINCOMDANANG",IF(ISNUMBER(SEARCH($V$6,T3610)),"WINCOMHAIDUONG",IF(ISNUMBER(SEARCH($V$7,T3610)),"WINCOMQUANGNINH",IF(ISNUMBER(SEARCH($V$8,T3610)),"WINCOMHAIPHONG",IF(ISNUMBER(SEARCH($V$9,T3610)),"WINCOMBACGIANG",IF(ISNUMBER(SEARCH($V$10,T3610)),"WINCOMBACNINH",IF(ISNUMBER(SEARCH($V$11,T3610)),"WINCOMPHUTHO",IF(ISNUMBER(SEARCH($V$12,T3610)),"WINCOMHATINH",IF(ISNUMBER(SEARCH($V$13,T3610)),"WINCOMTHAINGUYEN",IF(ISNUMBER(SEARCH($V$14,T3610)),"WINCOMKHANHHOA",IF(ISNUMBER(SEARCH($V$15,T3610)),"WINCOMHUNGYEN",IF(ISNUMBER(SEARCH($V$16,T3610)),"WINCOMNGHEAN",IF(ISNUMBER(SEARCH($V$17,T3610)),"WINCOMLAOCAI",IF(ISNUMBER(SEARCH($V$18,T3610)),"WINCOMVUNGTAU",IF(ISNUMBER(SEARCH($V$19,T3610)),"WINCOMBINHDUONG",IF(ISNUMBER(SEARCH($V$20,T3610)),"WINCOMKIENGIANG",IF(ISNUMBER(SEARCH($V$21,T3610)),"WINCOMHANAM",IF(ISNUMBER(SEARCH($V$22,T3610)),"WINCOMNAMDINH",IF(ISNUMBER(SEARCH($V$23,T3610)),"WINCOMLANGSON",IF(ISNUMBER(SEARCH($V$24,T3610)),"WINCOMTHANHHOA",IF(ISNUMBER(SEARCH($V$25,T3610)),"WINCOMYENBAI",IF(ISNUMBER(SEARCH($V$26,T3610)),"WINCOMTUYENQUANG",IF(ISNUMBER(SEARCH($V$27,T3610)),"WINCOMHUE",IF(ISNUMBER(SEARCH($V$28,T3610)),"WINCOMQUANGNAM",IF(ISNUMBER(SEARCH($V$29,T3610)),"WINCOMVINHPHUC",IF(ISNUMBER(SEARCH($V$30,T3610)),"WINCOMHAGIANG",IF(ISNUMBER(SEARCH($V$31,T3610)),"WINCOMNINHBINH",IF(ISNUMBER(SEARCH($V$32,T3610)),"WINCOMTRAVINH",IF(ISNUMBER(SEARCH($V$33,T3610)),"WINCOMCANTHO",IF(ISNUMBER(SEARCH($V$34,T3610)),"WINCOMBENTRE",IF(ISNUMBER(SEARCH($V$35,T3610)),"WINCOMCAMAU",IF(ISNUMBER(SEARCH($V$36,T3610)),"WINCOMANGIANG",IF(ISNUMBER(SEARCH($V$37,T3610)),"WINCOMNINHTHUAN",IF(ISNUMBER(SEARCH($V$38,T3610)),"WINCOMTHAIBINH",IF(ISNUMBER(SEARCH($V$39,T3610)),"WINCOMGIALAI",IF(ISNUMBER(SEARCH($V$40,T3610)),"WINCOMHOABINH",IF(ISNUMBER(SEARCH($V$41,T3610)),"WINCOMQUANGNGAI",IF(ISNUMBER(SEARCH($V$42,T3610)),"WINCOMBINHTHUAN",IF(ISNUMBER(SEARCH($V$43,T3610)),"WINCOMDAKLAK",IF(ISNUMBER(SEARCH($V$44,T3610)),"WINCOMSOCTRANG",IF(ISNUMBER(SEARCH($V$45,T3610)),"WINCOMSONLA",IF(ISNUMBER(SEARCH($V$46,T3610)),"WINCOMKONTUM",IF(ISNUMBER(SEARCH($V$47,T3610)),"WINCOMPHUYEN",IF(ISNUMBER(SEARCH($V$48,T3610)),"WINCOMQUANGTRI",IF(ISNUMBER(SEARCH($V$49,T3610)),"WINCOMBINHDINH",IF(ISNUMBER(SEARCH($V$50,T3610)),"WINCOMCAOBANG",IF(ISNUMBER(SEARCH($V$51,T3610)),"WINCOMQUANGBINH",IF(ISNUMBER(SEARCH($V$52,T3610)),"WINCOMLAMDONG",IF(ISNUMBER(SEARCH($V$53,T3610)),"WINCOMVINHLONG",IF(ISNUMBER(SEARCH($V$54,T3610)),"WINCOMDONGTHAP",IF(ISNUMBER(SEARCH($V$55,T3610)),"WINCOMTIENGIANG",IF(ISNUMBER(SEARCH($V$56,T3610)),"WINCOMQUANGNINH",0))))))))))))))))))))))))))))))))))))))))))))))))))))))</f>
        <v>WINCOMHANOI</v>
      </c>
    </row>
    <row r="3611" spans="1:25" x14ac:dyDescent="0.2">
      <c r="A3611" t="s">
        <v>0</v>
      </c>
      <c r="B3611" t="s">
        <v>5464</v>
      </c>
      <c r="C3611" t="s">
        <v>34</v>
      </c>
      <c r="D3611" t="s">
        <v>62</v>
      </c>
      <c r="E3611" t="s">
        <v>4</v>
      </c>
      <c r="F3611" s="5">
        <f t="shared" si="225"/>
        <v>1</v>
      </c>
      <c r="G3611" s="2">
        <v>105400</v>
      </c>
      <c r="H3611" s="2">
        <v>115940.00000000001</v>
      </c>
      <c r="I3611" t="s">
        <v>5</v>
      </c>
      <c r="J3611" t="s">
        <v>63</v>
      </c>
      <c r="K3611" t="str">
        <f t="shared" si="226"/>
        <v>_Đùi gà sốt cay 500g</v>
      </c>
      <c r="L3611" s="8" t="str">
        <f>VLOOKUP(K3611,'[1]Mã Misa'!$B$2:$D$74,2,0)</f>
        <v>Đùi gà sốt cay 500g</v>
      </c>
      <c r="M3611" s="8" t="str">
        <f>VLOOKUP(L3611,'[1]Mã Misa'!$C$2:$D$74,2,0)</f>
        <v>DGSC500</v>
      </c>
      <c r="N3611" s="2">
        <v>105400</v>
      </c>
      <c r="O3611" t="s">
        <v>5465</v>
      </c>
      <c r="P3611" s="8" t="str">
        <f t="shared" si="227"/>
        <v>0149855</v>
      </c>
      <c r="Q3611" s="8" t="e">
        <f t="array" ref="Q3611">IF(VLOOKUP(P3611,$AA$1:$AC$32,1,0)&lt;&gt;0,(P3611&amp;"A"),0)</f>
        <v>#N/A</v>
      </c>
      <c r="R3611" s="12">
        <v>44529</v>
      </c>
      <c r="S3611" t="s">
        <v>5466</v>
      </c>
      <c r="T3611" s="8" t="str">
        <f t="shared" si="228"/>
        <v>VM+ HNI NO</v>
      </c>
      <c r="U3611" t="s">
        <v>7257</v>
      </c>
      <c r="Y3611" t="str">
        <f t="array" ref="Y3611">IF(ISNUMBER(SEARCH($V$3,T3611)),"WINCOMHANOI",IF(ISNUMBER(SEARCH($V$4,T3611)),"WINCOMHOCHIMINH",IF(ISNUMBER(SEARCH($V$5,T3611)),"WINCOMDANANG",IF(ISNUMBER(SEARCH($V$6,T3611)),"WINCOMHAIDUONG",IF(ISNUMBER(SEARCH($V$7,T3611)),"WINCOMQUANGNINH",IF(ISNUMBER(SEARCH($V$8,T3611)),"WINCOMHAIPHONG",IF(ISNUMBER(SEARCH($V$9,T3611)),"WINCOMBACGIANG",IF(ISNUMBER(SEARCH($V$10,T3611)),"WINCOMBACNINH",IF(ISNUMBER(SEARCH($V$11,T3611)),"WINCOMPHUTHO",IF(ISNUMBER(SEARCH($V$12,T3611)),"WINCOMHATINH",IF(ISNUMBER(SEARCH($V$13,T3611)),"WINCOMTHAINGUYEN",IF(ISNUMBER(SEARCH($V$14,T3611)),"WINCOMKHANHHOA",IF(ISNUMBER(SEARCH($V$15,T3611)),"WINCOMHUNGYEN",IF(ISNUMBER(SEARCH($V$16,T3611)),"WINCOMNGHEAN",IF(ISNUMBER(SEARCH($V$17,T3611)),"WINCOMLAOCAI",IF(ISNUMBER(SEARCH($V$18,T3611)),"WINCOMVUNGTAU",IF(ISNUMBER(SEARCH($V$19,T3611)),"WINCOMBINHDUONG",IF(ISNUMBER(SEARCH($V$20,T3611)),"WINCOMKIENGIANG",IF(ISNUMBER(SEARCH($V$21,T3611)),"WINCOMHANAM",IF(ISNUMBER(SEARCH($V$22,T3611)),"WINCOMNAMDINH",IF(ISNUMBER(SEARCH($V$23,T3611)),"WINCOMLANGSON",IF(ISNUMBER(SEARCH($V$24,T3611)),"WINCOMTHANHHOA",IF(ISNUMBER(SEARCH($V$25,T3611)),"WINCOMYENBAI",IF(ISNUMBER(SEARCH($V$26,T3611)),"WINCOMTUYENQUANG",IF(ISNUMBER(SEARCH($V$27,T3611)),"WINCOMHUE",IF(ISNUMBER(SEARCH($V$28,T3611)),"WINCOMQUANGNAM",IF(ISNUMBER(SEARCH($V$29,T3611)),"WINCOMVINHPHUC",IF(ISNUMBER(SEARCH($V$30,T3611)),"WINCOMHAGIANG",IF(ISNUMBER(SEARCH($V$31,T3611)),"WINCOMNINHBINH",IF(ISNUMBER(SEARCH($V$32,T3611)),"WINCOMTRAVINH",IF(ISNUMBER(SEARCH($V$33,T3611)),"WINCOMCANTHO",IF(ISNUMBER(SEARCH($V$34,T3611)),"WINCOMBENTRE",IF(ISNUMBER(SEARCH($V$35,T3611)),"WINCOMCAMAU",IF(ISNUMBER(SEARCH($V$36,T3611)),"WINCOMANGIANG",IF(ISNUMBER(SEARCH($V$37,T3611)),"WINCOMNINHTHUAN",IF(ISNUMBER(SEARCH($V$38,T3611)),"WINCOMTHAIBINH",IF(ISNUMBER(SEARCH($V$39,T3611)),"WINCOMGIALAI",IF(ISNUMBER(SEARCH($V$40,T3611)),"WINCOMHOABINH",IF(ISNUMBER(SEARCH($V$41,T3611)),"WINCOMQUANGNGAI",IF(ISNUMBER(SEARCH($V$42,T3611)),"WINCOMBINHTHUAN",IF(ISNUMBER(SEARCH($V$43,T3611)),"WINCOMDAKLAK",IF(ISNUMBER(SEARCH($V$44,T3611)),"WINCOMSOCTRANG",IF(ISNUMBER(SEARCH($V$45,T3611)),"WINCOMSONLA",IF(ISNUMBER(SEARCH($V$46,T3611)),"WINCOMKONTUM",IF(ISNUMBER(SEARCH($V$47,T3611)),"WINCOMPHUYEN",IF(ISNUMBER(SEARCH($V$48,T3611)),"WINCOMQUANGTRI",IF(ISNUMBER(SEARCH($V$49,T3611)),"WINCOMBINHDINH",IF(ISNUMBER(SEARCH($V$50,T3611)),"WINCOMCAOBANG",IF(ISNUMBER(SEARCH($V$51,T3611)),"WINCOMQUANGBINH",IF(ISNUMBER(SEARCH($V$52,T3611)),"WINCOMLAMDONG",IF(ISNUMBER(SEARCH($V$53,T3611)),"WINCOMVINHLONG",IF(ISNUMBER(SEARCH($V$54,T3611)),"WINCOMDONGTHAP",IF(ISNUMBER(SEARCH($V$55,T3611)),"WINCOMTIENGIANG",IF(ISNUMBER(SEARCH($V$56,T3611)),"WINCOMQUANGNINH",0))))))))))))))))))))))))))))))))))))))))))))))))))))))</f>
        <v>WINCOMHANOI</v>
      </c>
    </row>
    <row r="3612" spans="1:25" x14ac:dyDescent="0.2">
      <c r="A3612" t="s">
        <v>0</v>
      </c>
      <c r="B3612" t="s">
        <v>5464</v>
      </c>
      <c r="C3612" t="s">
        <v>37</v>
      </c>
      <c r="D3612" t="s">
        <v>134</v>
      </c>
      <c r="E3612" t="s">
        <v>4</v>
      </c>
      <c r="F3612" s="5">
        <f t="shared" si="225"/>
        <v>1</v>
      </c>
      <c r="G3612" s="2">
        <v>90750</v>
      </c>
      <c r="H3612" s="2">
        <v>99825.000000000015</v>
      </c>
      <c r="I3612" t="s">
        <v>5</v>
      </c>
      <c r="J3612" t="s">
        <v>135</v>
      </c>
      <c r="K3612" t="str">
        <f t="shared" si="226"/>
        <v>_Chân gà sốt cay 400g</v>
      </c>
      <c r="L3612" s="8" t="str">
        <f>VLOOKUP(K3612,'[1]Mã Misa'!$B$2:$D$74,2,0)</f>
        <v>Chân gà sốt cay 400g</v>
      </c>
      <c r="M3612" s="8" t="str">
        <f>VLOOKUP(L3612,'[1]Mã Misa'!$C$2:$D$74,2,0)</f>
        <v>CGSC400</v>
      </c>
      <c r="N3612" s="2">
        <v>90750</v>
      </c>
      <c r="O3612" t="s">
        <v>5465</v>
      </c>
      <c r="P3612" s="8" t="str">
        <f t="shared" si="227"/>
        <v>0149855</v>
      </c>
      <c r="Q3612" s="8" t="e">
        <f t="array" ref="Q3612">IF(VLOOKUP(P3612,$AA$1:$AC$32,1,0)&lt;&gt;0,(P3612&amp;"A"),0)</f>
        <v>#N/A</v>
      </c>
      <c r="R3612" s="12">
        <v>44529</v>
      </c>
      <c r="S3612" t="s">
        <v>5466</v>
      </c>
      <c r="T3612" s="8" t="str">
        <f t="shared" si="228"/>
        <v>VM+ HNI NO</v>
      </c>
      <c r="U3612" t="s">
        <v>7257</v>
      </c>
      <c r="Y3612" t="str">
        <f t="array" ref="Y3612">IF(ISNUMBER(SEARCH($V$3,T3612)),"WINCOMHANOI",IF(ISNUMBER(SEARCH($V$4,T3612)),"WINCOMHOCHIMINH",IF(ISNUMBER(SEARCH($V$5,T3612)),"WINCOMDANANG",IF(ISNUMBER(SEARCH($V$6,T3612)),"WINCOMHAIDUONG",IF(ISNUMBER(SEARCH($V$7,T3612)),"WINCOMQUANGNINH",IF(ISNUMBER(SEARCH($V$8,T3612)),"WINCOMHAIPHONG",IF(ISNUMBER(SEARCH($V$9,T3612)),"WINCOMBACGIANG",IF(ISNUMBER(SEARCH($V$10,T3612)),"WINCOMBACNINH",IF(ISNUMBER(SEARCH($V$11,T3612)),"WINCOMPHUTHO",IF(ISNUMBER(SEARCH($V$12,T3612)),"WINCOMHATINH",IF(ISNUMBER(SEARCH($V$13,T3612)),"WINCOMTHAINGUYEN",IF(ISNUMBER(SEARCH($V$14,T3612)),"WINCOMKHANHHOA",IF(ISNUMBER(SEARCH($V$15,T3612)),"WINCOMHUNGYEN",IF(ISNUMBER(SEARCH($V$16,T3612)),"WINCOMNGHEAN",IF(ISNUMBER(SEARCH($V$17,T3612)),"WINCOMLAOCAI",IF(ISNUMBER(SEARCH($V$18,T3612)),"WINCOMVUNGTAU",IF(ISNUMBER(SEARCH($V$19,T3612)),"WINCOMBINHDUONG",IF(ISNUMBER(SEARCH($V$20,T3612)),"WINCOMKIENGIANG",IF(ISNUMBER(SEARCH($V$21,T3612)),"WINCOMHANAM",IF(ISNUMBER(SEARCH($V$22,T3612)),"WINCOMNAMDINH",IF(ISNUMBER(SEARCH($V$23,T3612)),"WINCOMLANGSON",IF(ISNUMBER(SEARCH($V$24,T3612)),"WINCOMTHANHHOA",IF(ISNUMBER(SEARCH($V$25,T3612)),"WINCOMYENBAI",IF(ISNUMBER(SEARCH($V$26,T3612)),"WINCOMTUYENQUANG",IF(ISNUMBER(SEARCH($V$27,T3612)),"WINCOMHUE",IF(ISNUMBER(SEARCH($V$28,T3612)),"WINCOMQUANGNAM",IF(ISNUMBER(SEARCH($V$29,T3612)),"WINCOMVINHPHUC",IF(ISNUMBER(SEARCH($V$30,T3612)),"WINCOMHAGIANG",IF(ISNUMBER(SEARCH($V$31,T3612)),"WINCOMNINHBINH",IF(ISNUMBER(SEARCH($V$32,T3612)),"WINCOMTRAVINH",IF(ISNUMBER(SEARCH($V$33,T3612)),"WINCOMCANTHO",IF(ISNUMBER(SEARCH($V$34,T3612)),"WINCOMBENTRE",IF(ISNUMBER(SEARCH($V$35,T3612)),"WINCOMCAMAU",IF(ISNUMBER(SEARCH($V$36,T3612)),"WINCOMANGIANG",IF(ISNUMBER(SEARCH($V$37,T3612)),"WINCOMNINHTHUAN",IF(ISNUMBER(SEARCH($V$38,T3612)),"WINCOMTHAIBINH",IF(ISNUMBER(SEARCH($V$39,T3612)),"WINCOMGIALAI",IF(ISNUMBER(SEARCH($V$40,T3612)),"WINCOMHOABINH",IF(ISNUMBER(SEARCH($V$41,T3612)),"WINCOMQUANGNGAI",IF(ISNUMBER(SEARCH($V$42,T3612)),"WINCOMBINHTHUAN",IF(ISNUMBER(SEARCH($V$43,T3612)),"WINCOMDAKLAK",IF(ISNUMBER(SEARCH($V$44,T3612)),"WINCOMSOCTRANG",IF(ISNUMBER(SEARCH($V$45,T3612)),"WINCOMSONLA",IF(ISNUMBER(SEARCH($V$46,T3612)),"WINCOMKONTUM",IF(ISNUMBER(SEARCH($V$47,T3612)),"WINCOMPHUYEN",IF(ISNUMBER(SEARCH($V$48,T3612)),"WINCOMQUANGTRI",IF(ISNUMBER(SEARCH($V$49,T3612)),"WINCOMBINHDINH",IF(ISNUMBER(SEARCH($V$50,T3612)),"WINCOMCAOBANG",IF(ISNUMBER(SEARCH($V$51,T3612)),"WINCOMQUANGBINH",IF(ISNUMBER(SEARCH($V$52,T3612)),"WINCOMLAMDONG",IF(ISNUMBER(SEARCH($V$53,T3612)),"WINCOMVINHLONG",IF(ISNUMBER(SEARCH($V$54,T3612)),"WINCOMDONGTHAP",IF(ISNUMBER(SEARCH($V$55,T3612)),"WINCOMTIENGIANG",IF(ISNUMBER(SEARCH($V$56,T3612)),"WINCOMQUANGNINH",0))))))))))))))))))))))))))))))))))))))))))))))))))))))</f>
        <v>WINCOMHANOI</v>
      </c>
    </row>
    <row r="3613" spans="1:25" x14ac:dyDescent="0.2">
      <c r="A3613" t="s">
        <v>0</v>
      </c>
      <c r="B3613" t="s">
        <v>5467</v>
      </c>
      <c r="C3613" t="s">
        <v>2</v>
      </c>
      <c r="D3613" t="s">
        <v>35</v>
      </c>
      <c r="E3613" t="s">
        <v>4</v>
      </c>
      <c r="F3613" s="5">
        <f t="shared" si="225"/>
        <v>1</v>
      </c>
      <c r="G3613" s="2">
        <v>73431</v>
      </c>
      <c r="H3613" s="2">
        <v>80774.100000000006</v>
      </c>
      <c r="I3613" t="s">
        <v>5</v>
      </c>
      <c r="J3613" t="s">
        <v>36</v>
      </c>
      <c r="K3613" t="str">
        <f t="shared" si="226"/>
        <v>Chân giò heo muối gói 300g</v>
      </c>
      <c r="L3613" s="8" t="str">
        <f>VLOOKUP(K3613,'[1]Mã Misa'!$B$2:$D$74,2,0)</f>
        <v>Chân giò heo muối 300g</v>
      </c>
      <c r="M3613" s="8" t="str">
        <f>VLOOKUP(L3613,'[1]Mã Misa'!$C$2:$D$74,2,0)</f>
        <v>CGM300</v>
      </c>
      <c r="N3613" s="2">
        <v>73431</v>
      </c>
      <c r="O3613" t="s">
        <v>5468</v>
      </c>
      <c r="P3613" s="8" t="str">
        <f t="shared" si="227"/>
        <v>0149872</v>
      </c>
      <c r="Q3613" s="8" t="e">
        <f t="array" ref="Q3613">IF(VLOOKUP(P3613,$AA$1:$AC$32,1,0)&lt;&gt;0,(P3613&amp;"A"),0)</f>
        <v>#N/A</v>
      </c>
      <c r="R3613" s="12">
        <v>44529</v>
      </c>
      <c r="S3613" t="s">
        <v>2425</v>
      </c>
      <c r="T3613" s="8" t="str">
        <f t="shared" si="228"/>
        <v>VM HNI Đại</v>
      </c>
      <c r="U3613" t="s">
        <v>6658</v>
      </c>
      <c r="Y3613" t="str">
        <f t="array" ref="Y3613">IF(ISNUMBER(SEARCH($V$3,T3613)),"WINCOMHANOI",IF(ISNUMBER(SEARCH($V$4,T3613)),"WINCOMHOCHIMINH",IF(ISNUMBER(SEARCH($V$5,T3613)),"WINCOMDANANG",IF(ISNUMBER(SEARCH($V$6,T3613)),"WINCOMHAIDUONG",IF(ISNUMBER(SEARCH($V$7,T3613)),"WINCOMQUANGNINH",IF(ISNUMBER(SEARCH($V$8,T3613)),"WINCOMHAIPHONG",IF(ISNUMBER(SEARCH($V$9,T3613)),"WINCOMBACGIANG",IF(ISNUMBER(SEARCH($V$10,T3613)),"WINCOMBACNINH",IF(ISNUMBER(SEARCH($V$11,T3613)),"WINCOMPHUTHO",IF(ISNUMBER(SEARCH($V$12,T3613)),"WINCOMHATINH",IF(ISNUMBER(SEARCH($V$13,T3613)),"WINCOMTHAINGUYEN",IF(ISNUMBER(SEARCH($V$14,T3613)),"WINCOMKHANHHOA",IF(ISNUMBER(SEARCH($V$15,T3613)),"WINCOMHUNGYEN",IF(ISNUMBER(SEARCH($V$16,T3613)),"WINCOMNGHEAN",IF(ISNUMBER(SEARCH($V$17,T3613)),"WINCOMLAOCAI",IF(ISNUMBER(SEARCH($V$18,T3613)),"WINCOMVUNGTAU",IF(ISNUMBER(SEARCH($V$19,T3613)),"WINCOMBINHDUONG",IF(ISNUMBER(SEARCH($V$20,T3613)),"WINCOMKIENGIANG",IF(ISNUMBER(SEARCH($V$21,T3613)),"WINCOMHANAM",IF(ISNUMBER(SEARCH($V$22,T3613)),"WINCOMNAMDINH",IF(ISNUMBER(SEARCH($V$23,T3613)),"WINCOMLANGSON",IF(ISNUMBER(SEARCH($V$24,T3613)),"WINCOMTHANHHOA",IF(ISNUMBER(SEARCH($V$25,T3613)),"WINCOMYENBAI",IF(ISNUMBER(SEARCH($V$26,T3613)),"WINCOMTUYENQUANG",IF(ISNUMBER(SEARCH($V$27,T3613)),"WINCOMHUE",IF(ISNUMBER(SEARCH($V$28,T3613)),"WINCOMQUANGNAM",IF(ISNUMBER(SEARCH($V$29,T3613)),"WINCOMVINHPHUC",IF(ISNUMBER(SEARCH($V$30,T3613)),"WINCOMHAGIANG",IF(ISNUMBER(SEARCH($V$31,T3613)),"WINCOMNINHBINH",IF(ISNUMBER(SEARCH($V$32,T3613)),"WINCOMTRAVINH",IF(ISNUMBER(SEARCH($V$33,T3613)),"WINCOMCANTHO",IF(ISNUMBER(SEARCH($V$34,T3613)),"WINCOMBENTRE",IF(ISNUMBER(SEARCH($V$35,T3613)),"WINCOMCAMAU",IF(ISNUMBER(SEARCH($V$36,T3613)),"WINCOMANGIANG",IF(ISNUMBER(SEARCH($V$37,T3613)),"WINCOMNINHTHUAN",IF(ISNUMBER(SEARCH($V$38,T3613)),"WINCOMTHAIBINH",IF(ISNUMBER(SEARCH($V$39,T3613)),"WINCOMGIALAI",IF(ISNUMBER(SEARCH($V$40,T3613)),"WINCOMHOABINH",IF(ISNUMBER(SEARCH($V$41,T3613)),"WINCOMQUANGNGAI",IF(ISNUMBER(SEARCH($V$42,T3613)),"WINCOMBINHTHUAN",IF(ISNUMBER(SEARCH($V$43,T3613)),"WINCOMDAKLAK",IF(ISNUMBER(SEARCH($V$44,T3613)),"WINCOMSOCTRANG",IF(ISNUMBER(SEARCH($V$45,T3613)),"WINCOMSONLA",IF(ISNUMBER(SEARCH($V$46,T3613)),"WINCOMKONTUM",IF(ISNUMBER(SEARCH($V$47,T3613)),"WINCOMPHUYEN",IF(ISNUMBER(SEARCH($V$48,T3613)),"WINCOMQUANGTRI",IF(ISNUMBER(SEARCH($V$49,T3613)),"WINCOMBINHDINH",IF(ISNUMBER(SEARCH($V$50,T3613)),"WINCOMCAOBANG",IF(ISNUMBER(SEARCH($V$51,T3613)),"WINCOMQUANGBINH",IF(ISNUMBER(SEARCH($V$52,T3613)),"WINCOMLAMDONG",IF(ISNUMBER(SEARCH($V$53,T3613)),"WINCOMVINHLONG",IF(ISNUMBER(SEARCH($V$54,T3613)),"WINCOMDONGTHAP",IF(ISNUMBER(SEARCH($V$55,T3613)),"WINCOMTIENGIANG",IF(ISNUMBER(SEARCH($V$56,T3613)),"WINCOMQUANGNINH",0))))))))))))))))))))))))))))))))))))))))))))))))))))))</f>
        <v>WINCOMHANOI</v>
      </c>
    </row>
    <row r="3614" spans="1:25" x14ac:dyDescent="0.2">
      <c r="A3614" t="s">
        <v>0</v>
      </c>
      <c r="B3614" t="s">
        <v>5467</v>
      </c>
      <c r="C3614" t="s">
        <v>34</v>
      </c>
      <c r="D3614" t="s">
        <v>39</v>
      </c>
      <c r="E3614" t="s">
        <v>4</v>
      </c>
      <c r="F3614" s="5">
        <f t="shared" si="225"/>
        <v>1</v>
      </c>
      <c r="G3614" s="2">
        <v>46000</v>
      </c>
      <c r="H3614" s="2">
        <v>50600.000000000007</v>
      </c>
      <c r="I3614" t="s">
        <v>5</v>
      </c>
      <c r="J3614" t="s">
        <v>40</v>
      </c>
      <c r="K3614" t="str">
        <f t="shared" si="226"/>
        <v>Mộc nấm hương gói 250g</v>
      </c>
      <c r="L3614" s="8" t="str">
        <f>VLOOKUP(K3614,'[1]Mã Misa'!$B$2:$D$74,2,0)</f>
        <v>Mộc Nấm Hương 250g</v>
      </c>
      <c r="M3614" s="8" t="str">
        <f>VLOOKUP(L3614,'[1]Mã Misa'!$C$2:$D$74,2,0)</f>
        <v>MNH250</v>
      </c>
      <c r="N3614" s="2">
        <v>46000</v>
      </c>
      <c r="O3614" t="s">
        <v>5468</v>
      </c>
      <c r="P3614" s="8" t="str">
        <f t="shared" si="227"/>
        <v>0149872</v>
      </c>
      <c r="Q3614" s="8" t="e">
        <f t="array" ref="Q3614">IF(VLOOKUP(P3614,$AA$1:$AC$32,1,0)&lt;&gt;0,(P3614&amp;"A"),0)</f>
        <v>#N/A</v>
      </c>
      <c r="R3614" s="12">
        <v>44529</v>
      </c>
      <c r="S3614" t="s">
        <v>2425</v>
      </c>
      <c r="T3614" s="8" t="str">
        <f t="shared" si="228"/>
        <v>VM HNI Đại</v>
      </c>
      <c r="U3614" t="s">
        <v>6658</v>
      </c>
      <c r="Y3614" t="str">
        <f t="array" ref="Y3614">IF(ISNUMBER(SEARCH($V$3,T3614)),"WINCOMHANOI",IF(ISNUMBER(SEARCH($V$4,T3614)),"WINCOMHOCHIMINH",IF(ISNUMBER(SEARCH($V$5,T3614)),"WINCOMDANANG",IF(ISNUMBER(SEARCH($V$6,T3614)),"WINCOMHAIDUONG",IF(ISNUMBER(SEARCH($V$7,T3614)),"WINCOMQUANGNINH",IF(ISNUMBER(SEARCH($V$8,T3614)),"WINCOMHAIPHONG",IF(ISNUMBER(SEARCH($V$9,T3614)),"WINCOMBACGIANG",IF(ISNUMBER(SEARCH($V$10,T3614)),"WINCOMBACNINH",IF(ISNUMBER(SEARCH($V$11,T3614)),"WINCOMPHUTHO",IF(ISNUMBER(SEARCH($V$12,T3614)),"WINCOMHATINH",IF(ISNUMBER(SEARCH($V$13,T3614)),"WINCOMTHAINGUYEN",IF(ISNUMBER(SEARCH($V$14,T3614)),"WINCOMKHANHHOA",IF(ISNUMBER(SEARCH($V$15,T3614)),"WINCOMHUNGYEN",IF(ISNUMBER(SEARCH($V$16,T3614)),"WINCOMNGHEAN",IF(ISNUMBER(SEARCH($V$17,T3614)),"WINCOMLAOCAI",IF(ISNUMBER(SEARCH($V$18,T3614)),"WINCOMVUNGTAU",IF(ISNUMBER(SEARCH($V$19,T3614)),"WINCOMBINHDUONG",IF(ISNUMBER(SEARCH($V$20,T3614)),"WINCOMKIENGIANG",IF(ISNUMBER(SEARCH($V$21,T3614)),"WINCOMHANAM",IF(ISNUMBER(SEARCH($V$22,T3614)),"WINCOMNAMDINH",IF(ISNUMBER(SEARCH($V$23,T3614)),"WINCOMLANGSON",IF(ISNUMBER(SEARCH($V$24,T3614)),"WINCOMTHANHHOA",IF(ISNUMBER(SEARCH($V$25,T3614)),"WINCOMYENBAI",IF(ISNUMBER(SEARCH($V$26,T3614)),"WINCOMTUYENQUANG",IF(ISNUMBER(SEARCH($V$27,T3614)),"WINCOMHUE",IF(ISNUMBER(SEARCH($V$28,T3614)),"WINCOMQUANGNAM",IF(ISNUMBER(SEARCH($V$29,T3614)),"WINCOMVINHPHUC",IF(ISNUMBER(SEARCH($V$30,T3614)),"WINCOMHAGIANG",IF(ISNUMBER(SEARCH($V$31,T3614)),"WINCOMNINHBINH",IF(ISNUMBER(SEARCH($V$32,T3614)),"WINCOMTRAVINH",IF(ISNUMBER(SEARCH($V$33,T3614)),"WINCOMCANTHO",IF(ISNUMBER(SEARCH($V$34,T3614)),"WINCOMBENTRE",IF(ISNUMBER(SEARCH($V$35,T3614)),"WINCOMCAMAU",IF(ISNUMBER(SEARCH($V$36,T3614)),"WINCOMANGIANG",IF(ISNUMBER(SEARCH($V$37,T3614)),"WINCOMNINHTHUAN",IF(ISNUMBER(SEARCH($V$38,T3614)),"WINCOMTHAIBINH",IF(ISNUMBER(SEARCH($V$39,T3614)),"WINCOMGIALAI",IF(ISNUMBER(SEARCH($V$40,T3614)),"WINCOMHOABINH",IF(ISNUMBER(SEARCH($V$41,T3614)),"WINCOMQUANGNGAI",IF(ISNUMBER(SEARCH($V$42,T3614)),"WINCOMBINHTHUAN",IF(ISNUMBER(SEARCH($V$43,T3614)),"WINCOMDAKLAK",IF(ISNUMBER(SEARCH($V$44,T3614)),"WINCOMSOCTRANG",IF(ISNUMBER(SEARCH($V$45,T3614)),"WINCOMSONLA",IF(ISNUMBER(SEARCH($V$46,T3614)),"WINCOMKONTUM",IF(ISNUMBER(SEARCH($V$47,T3614)),"WINCOMPHUYEN",IF(ISNUMBER(SEARCH($V$48,T3614)),"WINCOMQUANGTRI",IF(ISNUMBER(SEARCH($V$49,T3614)),"WINCOMBINHDINH",IF(ISNUMBER(SEARCH($V$50,T3614)),"WINCOMCAOBANG",IF(ISNUMBER(SEARCH($V$51,T3614)),"WINCOMQUANGBINH",IF(ISNUMBER(SEARCH($V$52,T3614)),"WINCOMLAMDONG",IF(ISNUMBER(SEARCH($V$53,T3614)),"WINCOMVINHLONG",IF(ISNUMBER(SEARCH($V$54,T3614)),"WINCOMDONGTHAP",IF(ISNUMBER(SEARCH($V$55,T3614)),"WINCOMTIENGIANG",IF(ISNUMBER(SEARCH($V$56,T3614)),"WINCOMQUANGNINH",0))))))))))))))))))))))))))))))))))))))))))))))))))))))</f>
        <v>WINCOMHANOI</v>
      </c>
    </row>
    <row r="3615" spans="1:25" x14ac:dyDescent="0.2">
      <c r="A3615" t="s">
        <v>0</v>
      </c>
      <c r="B3615" t="s">
        <v>5467</v>
      </c>
      <c r="C3615" t="s">
        <v>37</v>
      </c>
      <c r="D3615" t="s">
        <v>15</v>
      </c>
      <c r="E3615" t="s">
        <v>4</v>
      </c>
      <c r="F3615" s="5">
        <f t="shared" si="225"/>
        <v>1</v>
      </c>
      <c r="G3615" s="2">
        <v>60308</v>
      </c>
      <c r="H3615" s="2">
        <v>66338.8</v>
      </c>
      <c r="I3615" t="s">
        <v>5</v>
      </c>
      <c r="J3615" t="s">
        <v>16</v>
      </c>
      <c r="K3615" t="str">
        <f t="shared" si="226"/>
        <v>_Chả nướng 300g</v>
      </c>
      <c r="L3615" s="8" t="str">
        <f>VLOOKUP(K3615,'[1]Mã Misa'!$B$2:$D$74,2,0)</f>
        <v>Chả nướng 300g</v>
      </c>
      <c r="M3615" s="8" t="str">
        <f>VLOOKUP(L3615,'[1]Mã Misa'!$C$2:$D$74,2,0)</f>
        <v>CN300</v>
      </c>
      <c r="N3615" s="2">
        <v>60308</v>
      </c>
      <c r="O3615" t="s">
        <v>5468</v>
      </c>
      <c r="P3615" s="8" t="str">
        <f t="shared" si="227"/>
        <v>0149872</v>
      </c>
      <c r="Q3615" s="8" t="e">
        <f t="array" ref="Q3615">IF(VLOOKUP(P3615,$AA$1:$AC$32,1,0)&lt;&gt;0,(P3615&amp;"A"),0)</f>
        <v>#N/A</v>
      </c>
      <c r="R3615" s="12">
        <v>44529</v>
      </c>
      <c r="S3615" t="s">
        <v>2425</v>
      </c>
      <c r="T3615" s="8" t="str">
        <f t="shared" si="228"/>
        <v>VM HNI Đại</v>
      </c>
      <c r="U3615" t="s">
        <v>6658</v>
      </c>
      <c r="Y3615" t="str">
        <f t="array" ref="Y3615">IF(ISNUMBER(SEARCH($V$3,T3615)),"WINCOMHANOI",IF(ISNUMBER(SEARCH($V$4,T3615)),"WINCOMHOCHIMINH",IF(ISNUMBER(SEARCH($V$5,T3615)),"WINCOMDANANG",IF(ISNUMBER(SEARCH($V$6,T3615)),"WINCOMHAIDUONG",IF(ISNUMBER(SEARCH($V$7,T3615)),"WINCOMQUANGNINH",IF(ISNUMBER(SEARCH($V$8,T3615)),"WINCOMHAIPHONG",IF(ISNUMBER(SEARCH($V$9,T3615)),"WINCOMBACGIANG",IF(ISNUMBER(SEARCH($V$10,T3615)),"WINCOMBACNINH",IF(ISNUMBER(SEARCH($V$11,T3615)),"WINCOMPHUTHO",IF(ISNUMBER(SEARCH($V$12,T3615)),"WINCOMHATINH",IF(ISNUMBER(SEARCH($V$13,T3615)),"WINCOMTHAINGUYEN",IF(ISNUMBER(SEARCH($V$14,T3615)),"WINCOMKHANHHOA",IF(ISNUMBER(SEARCH($V$15,T3615)),"WINCOMHUNGYEN",IF(ISNUMBER(SEARCH($V$16,T3615)),"WINCOMNGHEAN",IF(ISNUMBER(SEARCH($V$17,T3615)),"WINCOMLAOCAI",IF(ISNUMBER(SEARCH($V$18,T3615)),"WINCOMVUNGTAU",IF(ISNUMBER(SEARCH($V$19,T3615)),"WINCOMBINHDUONG",IF(ISNUMBER(SEARCH($V$20,T3615)),"WINCOMKIENGIANG",IF(ISNUMBER(SEARCH($V$21,T3615)),"WINCOMHANAM",IF(ISNUMBER(SEARCH($V$22,T3615)),"WINCOMNAMDINH",IF(ISNUMBER(SEARCH($V$23,T3615)),"WINCOMLANGSON",IF(ISNUMBER(SEARCH($V$24,T3615)),"WINCOMTHANHHOA",IF(ISNUMBER(SEARCH($V$25,T3615)),"WINCOMYENBAI",IF(ISNUMBER(SEARCH($V$26,T3615)),"WINCOMTUYENQUANG",IF(ISNUMBER(SEARCH($V$27,T3615)),"WINCOMHUE",IF(ISNUMBER(SEARCH($V$28,T3615)),"WINCOMQUANGNAM",IF(ISNUMBER(SEARCH($V$29,T3615)),"WINCOMVINHPHUC",IF(ISNUMBER(SEARCH($V$30,T3615)),"WINCOMHAGIANG",IF(ISNUMBER(SEARCH($V$31,T3615)),"WINCOMNINHBINH",IF(ISNUMBER(SEARCH($V$32,T3615)),"WINCOMTRAVINH",IF(ISNUMBER(SEARCH($V$33,T3615)),"WINCOMCANTHO",IF(ISNUMBER(SEARCH($V$34,T3615)),"WINCOMBENTRE",IF(ISNUMBER(SEARCH($V$35,T3615)),"WINCOMCAMAU",IF(ISNUMBER(SEARCH($V$36,T3615)),"WINCOMANGIANG",IF(ISNUMBER(SEARCH($V$37,T3615)),"WINCOMNINHTHUAN",IF(ISNUMBER(SEARCH($V$38,T3615)),"WINCOMTHAIBINH",IF(ISNUMBER(SEARCH($V$39,T3615)),"WINCOMGIALAI",IF(ISNUMBER(SEARCH($V$40,T3615)),"WINCOMHOABINH",IF(ISNUMBER(SEARCH($V$41,T3615)),"WINCOMQUANGNGAI",IF(ISNUMBER(SEARCH($V$42,T3615)),"WINCOMBINHTHUAN",IF(ISNUMBER(SEARCH($V$43,T3615)),"WINCOMDAKLAK",IF(ISNUMBER(SEARCH($V$44,T3615)),"WINCOMSOCTRANG",IF(ISNUMBER(SEARCH($V$45,T3615)),"WINCOMSONLA",IF(ISNUMBER(SEARCH($V$46,T3615)),"WINCOMKONTUM",IF(ISNUMBER(SEARCH($V$47,T3615)),"WINCOMPHUYEN",IF(ISNUMBER(SEARCH($V$48,T3615)),"WINCOMQUANGTRI",IF(ISNUMBER(SEARCH($V$49,T3615)),"WINCOMBINHDINH",IF(ISNUMBER(SEARCH($V$50,T3615)),"WINCOMCAOBANG",IF(ISNUMBER(SEARCH($V$51,T3615)),"WINCOMQUANGBINH",IF(ISNUMBER(SEARCH($V$52,T3615)),"WINCOMLAMDONG",IF(ISNUMBER(SEARCH($V$53,T3615)),"WINCOMVINHLONG",IF(ISNUMBER(SEARCH($V$54,T3615)),"WINCOMDONGTHAP",IF(ISNUMBER(SEARCH($V$55,T3615)),"WINCOMTIENGIANG",IF(ISNUMBER(SEARCH($V$56,T3615)),"WINCOMQUANGNINH",0))))))))))))))))))))))))))))))))))))))))))))))))))))))</f>
        <v>WINCOMHANOI</v>
      </c>
    </row>
    <row r="3616" spans="1:25" x14ac:dyDescent="0.2">
      <c r="A3616" t="s">
        <v>0</v>
      </c>
      <c r="B3616" t="s">
        <v>5469</v>
      </c>
      <c r="C3616" t="s">
        <v>2</v>
      </c>
      <c r="D3616" t="s">
        <v>45</v>
      </c>
      <c r="E3616" t="s">
        <v>4</v>
      </c>
      <c r="F3616" s="5">
        <f t="shared" si="225"/>
        <v>1</v>
      </c>
      <c r="G3616" s="2">
        <v>87787</v>
      </c>
      <c r="H3616" s="2">
        <v>96565.700000000012</v>
      </c>
      <c r="I3616" t="s">
        <v>5</v>
      </c>
      <c r="J3616" t="s">
        <v>46</v>
      </c>
      <c r="K3616" t="str">
        <f t="shared" si="226"/>
        <v>Bắp bò muối gói 200g</v>
      </c>
      <c r="L3616" s="8" t="str">
        <f>VLOOKUP(K3616,'[1]Mã Misa'!$B$2:$D$74,2,0)</f>
        <v>Bắp bò muối 200g</v>
      </c>
      <c r="M3616" s="8" t="str">
        <f>VLOOKUP(L3616,'[1]Mã Misa'!$C$2:$D$74,2,0)</f>
        <v>BBM200</v>
      </c>
      <c r="N3616" s="2">
        <v>87787</v>
      </c>
      <c r="O3616" t="s">
        <v>5470</v>
      </c>
      <c r="P3616" s="8" t="str">
        <f t="shared" si="227"/>
        <v>0000984</v>
      </c>
      <c r="Q3616" s="8" t="e">
        <f t="array" ref="Q3616">IF(VLOOKUP(P3616,$AA$1:$AC$32,1,0)&lt;&gt;0,(P3616&amp;"A"),0)</f>
        <v>#N/A</v>
      </c>
      <c r="R3616" s="12">
        <v>44529</v>
      </c>
      <c r="S3616" t="s">
        <v>675</v>
      </c>
      <c r="T3616" s="8" t="str">
        <f t="shared" si="228"/>
        <v>VM+ GLI 30</v>
      </c>
      <c r="U3616" t="s">
        <v>6173</v>
      </c>
      <c r="Y3616" t="str">
        <f t="array" ref="Y3616">IF(ISNUMBER(SEARCH($V$3,T3616)),"WINCOMHANOI",IF(ISNUMBER(SEARCH($V$4,T3616)),"WINCOMHOCHIMINH",IF(ISNUMBER(SEARCH($V$5,T3616)),"WINCOMDANANG",IF(ISNUMBER(SEARCH($V$6,T3616)),"WINCOMHAIDUONG",IF(ISNUMBER(SEARCH($V$7,T3616)),"WINCOMQUANGNINH",IF(ISNUMBER(SEARCH($V$8,T3616)),"WINCOMHAIPHONG",IF(ISNUMBER(SEARCH($V$9,T3616)),"WINCOMBACGIANG",IF(ISNUMBER(SEARCH($V$10,T3616)),"WINCOMBACNINH",IF(ISNUMBER(SEARCH($V$11,T3616)),"WINCOMPHUTHO",IF(ISNUMBER(SEARCH($V$12,T3616)),"WINCOMHATINH",IF(ISNUMBER(SEARCH($V$13,T3616)),"WINCOMTHAINGUYEN",IF(ISNUMBER(SEARCH($V$14,T3616)),"WINCOMKHANHHOA",IF(ISNUMBER(SEARCH($V$15,T3616)),"WINCOMHUNGYEN",IF(ISNUMBER(SEARCH($V$16,T3616)),"WINCOMNGHEAN",IF(ISNUMBER(SEARCH($V$17,T3616)),"WINCOMLAOCAI",IF(ISNUMBER(SEARCH($V$18,T3616)),"WINCOMVUNGTAU",IF(ISNUMBER(SEARCH($V$19,T3616)),"WINCOMBINHDUONG",IF(ISNUMBER(SEARCH($V$20,T3616)),"WINCOMKIENGIANG",IF(ISNUMBER(SEARCH($V$21,T3616)),"WINCOMHANAM",IF(ISNUMBER(SEARCH($V$22,T3616)),"WINCOMNAMDINH",IF(ISNUMBER(SEARCH($V$23,T3616)),"WINCOMLANGSON",IF(ISNUMBER(SEARCH($V$24,T3616)),"WINCOMTHANHHOA",IF(ISNUMBER(SEARCH($V$25,T3616)),"WINCOMYENBAI",IF(ISNUMBER(SEARCH($V$26,T3616)),"WINCOMTUYENQUANG",IF(ISNUMBER(SEARCH($V$27,T3616)),"WINCOMHUE",IF(ISNUMBER(SEARCH($V$28,T3616)),"WINCOMQUANGNAM",IF(ISNUMBER(SEARCH($V$29,T3616)),"WINCOMVINHPHUC",IF(ISNUMBER(SEARCH($V$30,T3616)),"WINCOMHAGIANG",IF(ISNUMBER(SEARCH($V$31,T3616)),"WINCOMNINHBINH",IF(ISNUMBER(SEARCH($V$32,T3616)),"WINCOMTRAVINH",IF(ISNUMBER(SEARCH($V$33,T3616)),"WINCOMCANTHO",IF(ISNUMBER(SEARCH($V$34,T3616)),"WINCOMBENTRE",IF(ISNUMBER(SEARCH($V$35,T3616)),"WINCOMCAMAU",IF(ISNUMBER(SEARCH($V$36,T3616)),"WINCOMANGIANG",IF(ISNUMBER(SEARCH($V$37,T3616)),"WINCOMNINHTHUAN",IF(ISNUMBER(SEARCH($V$38,T3616)),"WINCOMTHAIBINH",IF(ISNUMBER(SEARCH($V$39,T3616)),"WINCOMGIALAI",IF(ISNUMBER(SEARCH($V$40,T3616)),"WINCOMHOABINH",IF(ISNUMBER(SEARCH($V$41,T3616)),"WINCOMQUANGNGAI",IF(ISNUMBER(SEARCH($V$42,T3616)),"WINCOMBINHTHUAN",IF(ISNUMBER(SEARCH($V$43,T3616)),"WINCOMDAKLAK",IF(ISNUMBER(SEARCH($V$44,T3616)),"WINCOMSOCTRANG",IF(ISNUMBER(SEARCH($V$45,T3616)),"WINCOMSONLA",IF(ISNUMBER(SEARCH($V$46,T3616)),"WINCOMKONTUM",IF(ISNUMBER(SEARCH($V$47,T3616)),"WINCOMPHUYEN",IF(ISNUMBER(SEARCH($V$48,T3616)),"WINCOMQUANGTRI",IF(ISNUMBER(SEARCH($V$49,T3616)),"WINCOMBINHDINH",IF(ISNUMBER(SEARCH($V$50,T3616)),"WINCOMCAOBANG",IF(ISNUMBER(SEARCH($V$51,T3616)),"WINCOMQUANGBINH",IF(ISNUMBER(SEARCH($V$52,T3616)),"WINCOMLAMDONG",IF(ISNUMBER(SEARCH($V$53,T3616)),"WINCOMVINHLONG",IF(ISNUMBER(SEARCH($V$54,T3616)),"WINCOMDONGTHAP",IF(ISNUMBER(SEARCH($V$55,T3616)),"WINCOMTIENGIANG",IF(ISNUMBER(SEARCH($V$56,T3616)),"WINCOMQUANGNINH",0))))))))))))))))))))))))))))))))))))))))))))))))))))))</f>
        <v>WINCOMGIALAI</v>
      </c>
    </row>
    <row r="3617" spans="1:25" x14ac:dyDescent="0.2">
      <c r="A3617" t="s">
        <v>0</v>
      </c>
      <c r="B3617" t="s">
        <v>5469</v>
      </c>
      <c r="C3617" t="s">
        <v>31</v>
      </c>
      <c r="D3617" t="s">
        <v>123</v>
      </c>
      <c r="E3617" t="s">
        <v>4</v>
      </c>
      <c r="F3617" s="5">
        <f t="shared" si="225"/>
        <v>6</v>
      </c>
      <c r="G3617" s="2">
        <v>333570</v>
      </c>
      <c r="H3617" s="2">
        <v>366927.00000000006</v>
      </c>
      <c r="I3617" t="s">
        <v>5</v>
      </c>
      <c r="J3617" t="s">
        <v>124</v>
      </c>
      <c r="K3617" t="str">
        <f t="shared" si="226"/>
        <v>Tai heo muối gói 200g</v>
      </c>
      <c r="L3617" s="8" t="str">
        <f>VLOOKUP(K3617,'[1]Mã Misa'!$B$2:$D$74,2,0)</f>
        <v>Tai heo muối 200g</v>
      </c>
      <c r="M3617" s="8" t="str">
        <f>VLOOKUP(L3617,'[1]Mã Misa'!$C$2:$D$74,2,0)</f>
        <v>TH200</v>
      </c>
      <c r="N3617" s="2">
        <v>55595</v>
      </c>
      <c r="O3617" t="s">
        <v>5470</v>
      </c>
      <c r="P3617" s="8" t="str">
        <f t="shared" si="227"/>
        <v>0000984</v>
      </c>
      <c r="Q3617" s="8" t="e">
        <f t="array" ref="Q3617">IF(VLOOKUP(P3617,$AA$1:$AC$32,1,0)&lt;&gt;0,(P3617&amp;"A"),0)</f>
        <v>#N/A</v>
      </c>
      <c r="R3617" s="12">
        <v>44529</v>
      </c>
      <c r="S3617" t="s">
        <v>675</v>
      </c>
      <c r="T3617" s="8" t="str">
        <f t="shared" si="228"/>
        <v>VM+ GLI 30</v>
      </c>
      <c r="U3617" t="s">
        <v>6173</v>
      </c>
      <c r="Y3617" t="str">
        <f t="array" ref="Y3617">IF(ISNUMBER(SEARCH($V$3,T3617)),"WINCOMHANOI",IF(ISNUMBER(SEARCH($V$4,T3617)),"WINCOMHOCHIMINH",IF(ISNUMBER(SEARCH($V$5,T3617)),"WINCOMDANANG",IF(ISNUMBER(SEARCH($V$6,T3617)),"WINCOMHAIDUONG",IF(ISNUMBER(SEARCH($V$7,T3617)),"WINCOMQUANGNINH",IF(ISNUMBER(SEARCH($V$8,T3617)),"WINCOMHAIPHONG",IF(ISNUMBER(SEARCH($V$9,T3617)),"WINCOMBACGIANG",IF(ISNUMBER(SEARCH($V$10,T3617)),"WINCOMBACNINH",IF(ISNUMBER(SEARCH($V$11,T3617)),"WINCOMPHUTHO",IF(ISNUMBER(SEARCH($V$12,T3617)),"WINCOMHATINH",IF(ISNUMBER(SEARCH($V$13,T3617)),"WINCOMTHAINGUYEN",IF(ISNUMBER(SEARCH($V$14,T3617)),"WINCOMKHANHHOA",IF(ISNUMBER(SEARCH($V$15,T3617)),"WINCOMHUNGYEN",IF(ISNUMBER(SEARCH($V$16,T3617)),"WINCOMNGHEAN",IF(ISNUMBER(SEARCH($V$17,T3617)),"WINCOMLAOCAI",IF(ISNUMBER(SEARCH($V$18,T3617)),"WINCOMVUNGTAU",IF(ISNUMBER(SEARCH($V$19,T3617)),"WINCOMBINHDUONG",IF(ISNUMBER(SEARCH($V$20,T3617)),"WINCOMKIENGIANG",IF(ISNUMBER(SEARCH($V$21,T3617)),"WINCOMHANAM",IF(ISNUMBER(SEARCH($V$22,T3617)),"WINCOMNAMDINH",IF(ISNUMBER(SEARCH($V$23,T3617)),"WINCOMLANGSON",IF(ISNUMBER(SEARCH($V$24,T3617)),"WINCOMTHANHHOA",IF(ISNUMBER(SEARCH($V$25,T3617)),"WINCOMYENBAI",IF(ISNUMBER(SEARCH($V$26,T3617)),"WINCOMTUYENQUANG",IF(ISNUMBER(SEARCH($V$27,T3617)),"WINCOMHUE",IF(ISNUMBER(SEARCH($V$28,T3617)),"WINCOMQUANGNAM",IF(ISNUMBER(SEARCH($V$29,T3617)),"WINCOMVINHPHUC",IF(ISNUMBER(SEARCH($V$30,T3617)),"WINCOMHAGIANG",IF(ISNUMBER(SEARCH($V$31,T3617)),"WINCOMNINHBINH",IF(ISNUMBER(SEARCH($V$32,T3617)),"WINCOMTRAVINH",IF(ISNUMBER(SEARCH($V$33,T3617)),"WINCOMCANTHO",IF(ISNUMBER(SEARCH($V$34,T3617)),"WINCOMBENTRE",IF(ISNUMBER(SEARCH($V$35,T3617)),"WINCOMCAMAU",IF(ISNUMBER(SEARCH($V$36,T3617)),"WINCOMANGIANG",IF(ISNUMBER(SEARCH($V$37,T3617)),"WINCOMNINHTHUAN",IF(ISNUMBER(SEARCH($V$38,T3617)),"WINCOMTHAIBINH",IF(ISNUMBER(SEARCH($V$39,T3617)),"WINCOMGIALAI",IF(ISNUMBER(SEARCH($V$40,T3617)),"WINCOMHOABINH",IF(ISNUMBER(SEARCH($V$41,T3617)),"WINCOMQUANGNGAI",IF(ISNUMBER(SEARCH($V$42,T3617)),"WINCOMBINHTHUAN",IF(ISNUMBER(SEARCH($V$43,T3617)),"WINCOMDAKLAK",IF(ISNUMBER(SEARCH($V$44,T3617)),"WINCOMSOCTRANG",IF(ISNUMBER(SEARCH($V$45,T3617)),"WINCOMSONLA",IF(ISNUMBER(SEARCH($V$46,T3617)),"WINCOMKONTUM",IF(ISNUMBER(SEARCH($V$47,T3617)),"WINCOMPHUYEN",IF(ISNUMBER(SEARCH($V$48,T3617)),"WINCOMQUANGTRI",IF(ISNUMBER(SEARCH($V$49,T3617)),"WINCOMBINHDINH",IF(ISNUMBER(SEARCH($V$50,T3617)),"WINCOMCAOBANG",IF(ISNUMBER(SEARCH($V$51,T3617)),"WINCOMQUANGBINH",IF(ISNUMBER(SEARCH($V$52,T3617)),"WINCOMLAMDONG",IF(ISNUMBER(SEARCH($V$53,T3617)),"WINCOMVINHLONG",IF(ISNUMBER(SEARCH($V$54,T3617)),"WINCOMDONGTHAP",IF(ISNUMBER(SEARCH($V$55,T3617)),"WINCOMTIENGIANG",IF(ISNUMBER(SEARCH($V$56,T3617)),"WINCOMQUANGNINH",0))))))))))))))))))))))))))))))))))))))))))))))))))))))</f>
        <v>WINCOMGIALAI</v>
      </c>
    </row>
    <row r="3618" spans="1:25" x14ac:dyDescent="0.2">
      <c r="A3618" t="s">
        <v>0</v>
      </c>
      <c r="B3618" t="s">
        <v>5471</v>
      </c>
      <c r="C3618" t="s">
        <v>2</v>
      </c>
      <c r="D3618" t="s">
        <v>3</v>
      </c>
      <c r="E3618" t="s">
        <v>4</v>
      </c>
      <c r="F3618" s="5">
        <f t="shared" si="225"/>
        <v>2</v>
      </c>
      <c r="G3618" s="2">
        <v>177692</v>
      </c>
      <c r="H3618" s="2">
        <v>195461.2</v>
      </c>
      <c r="I3618" t="s">
        <v>5</v>
      </c>
      <c r="J3618" t="s">
        <v>6</v>
      </c>
      <c r="K3618" t="str">
        <f t="shared" si="226"/>
        <v>Gà muối gói 500g</v>
      </c>
      <c r="L3618" s="8" t="str">
        <f>VLOOKUP(K3618,'[1]Mã Misa'!$B$2:$D$74,2,0)</f>
        <v>Gà muối 500g</v>
      </c>
      <c r="M3618" s="8" t="str">
        <f>VLOOKUP(L3618,'[1]Mã Misa'!$C$2:$D$74,2,0)</f>
        <v>GM500</v>
      </c>
      <c r="N3618" s="2">
        <v>88846</v>
      </c>
      <c r="O3618" t="s">
        <v>5472</v>
      </c>
      <c r="P3618" s="8" t="str">
        <f t="shared" si="227"/>
        <v>0045474</v>
      </c>
      <c r="Q3618" s="8" t="e">
        <f t="array" ref="Q3618">IF(VLOOKUP(P3618,$AA$1:$AC$32,1,0)&lt;&gt;0,(P3618&amp;"A"),0)</f>
        <v>#N/A</v>
      </c>
      <c r="R3618" s="12">
        <v>44529</v>
      </c>
      <c r="S3618" t="s">
        <v>5473</v>
      </c>
      <c r="T3618" s="8" t="str">
        <f t="shared" si="228"/>
        <v>VM+ HCM Ja</v>
      </c>
      <c r="U3618" t="s">
        <v>7258</v>
      </c>
      <c r="Y3618" t="str">
        <f t="array" ref="Y3618">IF(ISNUMBER(SEARCH($V$3,T3618)),"WINCOMHANOI",IF(ISNUMBER(SEARCH($V$4,T3618)),"WINCOMHOCHIMINH",IF(ISNUMBER(SEARCH($V$5,T3618)),"WINCOMDANANG",IF(ISNUMBER(SEARCH($V$6,T3618)),"WINCOMHAIDUONG",IF(ISNUMBER(SEARCH($V$7,T3618)),"WINCOMQUANGNINH",IF(ISNUMBER(SEARCH($V$8,T3618)),"WINCOMHAIPHONG",IF(ISNUMBER(SEARCH($V$9,T3618)),"WINCOMBACGIANG",IF(ISNUMBER(SEARCH($V$10,T3618)),"WINCOMBACNINH",IF(ISNUMBER(SEARCH($V$11,T3618)),"WINCOMPHUTHO",IF(ISNUMBER(SEARCH($V$12,T3618)),"WINCOMHATINH",IF(ISNUMBER(SEARCH($V$13,T3618)),"WINCOMTHAINGUYEN",IF(ISNUMBER(SEARCH($V$14,T3618)),"WINCOMKHANHHOA",IF(ISNUMBER(SEARCH($V$15,T3618)),"WINCOMHUNGYEN",IF(ISNUMBER(SEARCH($V$16,T3618)),"WINCOMNGHEAN",IF(ISNUMBER(SEARCH($V$17,T3618)),"WINCOMLAOCAI",IF(ISNUMBER(SEARCH($V$18,T3618)),"WINCOMVUNGTAU",IF(ISNUMBER(SEARCH($V$19,T3618)),"WINCOMBINHDUONG",IF(ISNUMBER(SEARCH($V$20,T3618)),"WINCOMKIENGIANG",IF(ISNUMBER(SEARCH($V$21,T3618)),"WINCOMHANAM",IF(ISNUMBER(SEARCH($V$22,T3618)),"WINCOMNAMDINH",IF(ISNUMBER(SEARCH($V$23,T3618)),"WINCOMLANGSON",IF(ISNUMBER(SEARCH($V$24,T3618)),"WINCOMTHANHHOA",IF(ISNUMBER(SEARCH($V$25,T3618)),"WINCOMYENBAI",IF(ISNUMBER(SEARCH($V$26,T3618)),"WINCOMTUYENQUANG",IF(ISNUMBER(SEARCH($V$27,T3618)),"WINCOMHUE",IF(ISNUMBER(SEARCH($V$28,T3618)),"WINCOMQUANGNAM",IF(ISNUMBER(SEARCH($V$29,T3618)),"WINCOMVINHPHUC",IF(ISNUMBER(SEARCH($V$30,T3618)),"WINCOMHAGIANG",IF(ISNUMBER(SEARCH($V$31,T3618)),"WINCOMNINHBINH",IF(ISNUMBER(SEARCH($V$32,T3618)),"WINCOMTRAVINH",IF(ISNUMBER(SEARCH($V$33,T3618)),"WINCOMCANTHO",IF(ISNUMBER(SEARCH($V$34,T3618)),"WINCOMBENTRE",IF(ISNUMBER(SEARCH($V$35,T3618)),"WINCOMCAMAU",IF(ISNUMBER(SEARCH($V$36,T3618)),"WINCOMANGIANG",IF(ISNUMBER(SEARCH($V$37,T3618)),"WINCOMNINHTHUAN",IF(ISNUMBER(SEARCH($V$38,T3618)),"WINCOMTHAIBINH",IF(ISNUMBER(SEARCH($V$39,T3618)),"WINCOMGIALAI",IF(ISNUMBER(SEARCH($V$40,T3618)),"WINCOMHOABINH",IF(ISNUMBER(SEARCH($V$41,T3618)),"WINCOMQUANGNGAI",IF(ISNUMBER(SEARCH($V$42,T3618)),"WINCOMBINHTHUAN",IF(ISNUMBER(SEARCH($V$43,T3618)),"WINCOMDAKLAK",IF(ISNUMBER(SEARCH($V$44,T3618)),"WINCOMSOCTRANG",IF(ISNUMBER(SEARCH($V$45,T3618)),"WINCOMSONLA",IF(ISNUMBER(SEARCH($V$46,T3618)),"WINCOMKONTUM",IF(ISNUMBER(SEARCH($V$47,T3618)),"WINCOMPHUYEN",IF(ISNUMBER(SEARCH($V$48,T3618)),"WINCOMQUANGTRI",IF(ISNUMBER(SEARCH($V$49,T3618)),"WINCOMBINHDINH",IF(ISNUMBER(SEARCH($V$50,T3618)),"WINCOMCAOBANG",IF(ISNUMBER(SEARCH($V$51,T3618)),"WINCOMQUANGBINH",IF(ISNUMBER(SEARCH($V$52,T3618)),"WINCOMLAMDONG",IF(ISNUMBER(SEARCH($V$53,T3618)),"WINCOMVINHLONG",IF(ISNUMBER(SEARCH($V$54,T3618)),"WINCOMDONGTHAP",IF(ISNUMBER(SEARCH($V$55,T3618)),"WINCOMTIENGIANG",IF(ISNUMBER(SEARCH($V$56,T3618)),"WINCOMQUANGNINH",0))))))))))))))))))))))))))))))))))))))))))))))))))))))</f>
        <v>WINCOMHOCHIMINH</v>
      </c>
    </row>
    <row r="3619" spans="1:25" x14ac:dyDescent="0.2">
      <c r="A3619" t="s">
        <v>0</v>
      </c>
      <c r="B3619" t="s">
        <v>5471</v>
      </c>
      <c r="C3619" t="s">
        <v>31</v>
      </c>
      <c r="D3619" t="s">
        <v>35</v>
      </c>
      <c r="E3619" t="s">
        <v>4</v>
      </c>
      <c r="F3619" s="5">
        <f t="shared" si="225"/>
        <v>2</v>
      </c>
      <c r="G3619" s="2">
        <v>146862</v>
      </c>
      <c r="H3619" s="2">
        <v>161548.20000000001</v>
      </c>
      <c r="I3619" t="s">
        <v>5</v>
      </c>
      <c r="J3619" t="s">
        <v>36</v>
      </c>
      <c r="K3619" t="str">
        <f t="shared" si="226"/>
        <v>Chân giò heo muối gói 300g</v>
      </c>
      <c r="L3619" s="8" t="str">
        <f>VLOOKUP(K3619,'[1]Mã Misa'!$B$2:$D$74,2,0)</f>
        <v>Chân giò heo muối 300g</v>
      </c>
      <c r="M3619" s="8" t="str">
        <f>VLOOKUP(L3619,'[1]Mã Misa'!$C$2:$D$74,2,0)</f>
        <v>CGM300</v>
      </c>
      <c r="N3619" s="2">
        <v>73431</v>
      </c>
      <c r="O3619" t="s">
        <v>5472</v>
      </c>
      <c r="P3619" s="8" t="str">
        <f t="shared" si="227"/>
        <v>0045474</v>
      </c>
      <c r="Q3619" s="8" t="e">
        <f t="array" ref="Q3619">IF(VLOOKUP(P3619,$AA$1:$AC$32,1,0)&lt;&gt;0,(P3619&amp;"A"),0)</f>
        <v>#N/A</v>
      </c>
      <c r="R3619" s="12">
        <v>44529</v>
      </c>
      <c r="S3619" t="s">
        <v>5473</v>
      </c>
      <c r="T3619" s="8" t="str">
        <f t="shared" si="228"/>
        <v>VM+ HCM Ja</v>
      </c>
      <c r="U3619" t="s">
        <v>7258</v>
      </c>
      <c r="Y3619" t="str">
        <f t="array" ref="Y3619">IF(ISNUMBER(SEARCH($V$3,T3619)),"WINCOMHANOI",IF(ISNUMBER(SEARCH($V$4,T3619)),"WINCOMHOCHIMINH",IF(ISNUMBER(SEARCH($V$5,T3619)),"WINCOMDANANG",IF(ISNUMBER(SEARCH($V$6,T3619)),"WINCOMHAIDUONG",IF(ISNUMBER(SEARCH($V$7,T3619)),"WINCOMQUANGNINH",IF(ISNUMBER(SEARCH($V$8,T3619)),"WINCOMHAIPHONG",IF(ISNUMBER(SEARCH($V$9,T3619)),"WINCOMBACGIANG",IF(ISNUMBER(SEARCH($V$10,T3619)),"WINCOMBACNINH",IF(ISNUMBER(SEARCH($V$11,T3619)),"WINCOMPHUTHO",IF(ISNUMBER(SEARCH($V$12,T3619)),"WINCOMHATINH",IF(ISNUMBER(SEARCH($V$13,T3619)),"WINCOMTHAINGUYEN",IF(ISNUMBER(SEARCH($V$14,T3619)),"WINCOMKHANHHOA",IF(ISNUMBER(SEARCH($V$15,T3619)),"WINCOMHUNGYEN",IF(ISNUMBER(SEARCH($V$16,T3619)),"WINCOMNGHEAN",IF(ISNUMBER(SEARCH($V$17,T3619)),"WINCOMLAOCAI",IF(ISNUMBER(SEARCH($V$18,T3619)),"WINCOMVUNGTAU",IF(ISNUMBER(SEARCH($V$19,T3619)),"WINCOMBINHDUONG",IF(ISNUMBER(SEARCH($V$20,T3619)),"WINCOMKIENGIANG",IF(ISNUMBER(SEARCH($V$21,T3619)),"WINCOMHANAM",IF(ISNUMBER(SEARCH($V$22,T3619)),"WINCOMNAMDINH",IF(ISNUMBER(SEARCH($V$23,T3619)),"WINCOMLANGSON",IF(ISNUMBER(SEARCH($V$24,T3619)),"WINCOMTHANHHOA",IF(ISNUMBER(SEARCH($V$25,T3619)),"WINCOMYENBAI",IF(ISNUMBER(SEARCH($V$26,T3619)),"WINCOMTUYENQUANG",IF(ISNUMBER(SEARCH($V$27,T3619)),"WINCOMHUE",IF(ISNUMBER(SEARCH($V$28,T3619)),"WINCOMQUANGNAM",IF(ISNUMBER(SEARCH($V$29,T3619)),"WINCOMVINHPHUC",IF(ISNUMBER(SEARCH($V$30,T3619)),"WINCOMHAGIANG",IF(ISNUMBER(SEARCH($V$31,T3619)),"WINCOMNINHBINH",IF(ISNUMBER(SEARCH($V$32,T3619)),"WINCOMTRAVINH",IF(ISNUMBER(SEARCH($V$33,T3619)),"WINCOMCANTHO",IF(ISNUMBER(SEARCH($V$34,T3619)),"WINCOMBENTRE",IF(ISNUMBER(SEARCH($V$35,T3619)),"WINCOMCAMAU",IF(ISNUMBER(SEARCH($V$36,T3619)),"WINCOMANGIANG",IF(ISNUMBER(SEARCH($V$37,T3619)),"WINCOMNINHTHUAN",IF(ISNUMBER(SEARCH($V$38,T3619)),"WINCOMTHAIBINH",IF(ISNUMBER(SEARCH($V$39,T3619)),"WINCOMGIALAI",IF(ISNUMBER(SEARCH($V$40,T3619)),"WINCOMHOABINH",IF(ISNUMBER(SEARCH($V$41,T3619)),"WINCOMQUANGNGAI",IF(ISNUMBER(SEARCH($V$42,T3619)),"WINCOMBINHTHUAN",IF(ISNUMBER(SEARCH($V$43,T3619)),"WINCOMDAKLAK",IF(ISNUMBER(SEARCH($V$44,T3619)),"WINCOMSOCTRANG",IF(ISNUMBER(SEARCH($V$45,T3619)),"WINCOMSONLA",IF(ISNUMBER(SEARCH($V$46,T3619)),"WINCOMKONTUM",IF(ISNUMBER(SEARCH($V$47,T3619)),"WINCOMPHUYEN",IF(ISNUMBER(SEARCH($V$48,T3619)),"WINCOMQUANGTRI",IF(ISNUMBER(SEARCH($V$49,T3619)),"WINCOMBINHDINH",IF(ISNUMBER(SEARCH($V$50,T3619)),"WINCOMCAOBANG",IF(ISNUMBER(SEARCH($V$51,T3619)),"WINCOMQUANGBINH",IF(ISNUMBER(SEARCH($V$52,T3619)),"WINCOMLAMDONG",IF(ISNUMBER(SEARCH($V$53,T3619)),"WINCOMVINHLONG",IF(ISNUMBER(SEARCH($V$54,T3619)),"WINCOMDONGTHAP",IF(ISNUMBER(SEARCH($V$55,T3619)),"WINCOMTIENGIANG",IF(ISNUMBER(SEARCH($V$56,T3619)),"WINCOMQUANGNINH",0))))))))))))))))))))))))))))))))))))))))))))))))))))))</f>
        <v>WINCOMHOCHIMINH</v>
      </c>
    </row>
    <row r="3620" spans="1:25" x14ac:dyDescent="0.2">
      <c r="A3620" t="s">
        <v>0</v>
      </c>
      <c r="B3620" t="s">
        <v>5471</v>
      </c>
      <c r="C3620" t="s">
        <v>34</v>
      </c>
      <c r="D3620" t="s">
        <v>20</v>
      </c>
      <c r="E3620" t="s">
        <v>4</v>
      </c>
      <c r="F3620" s="5">
        <f t="shared" si="225"/>
        <v>1</v>
      </c>
      <c r="G3620" s="2">
        <v>50182</v>
      </c>
      <c r="H3620" s="2">
        <v>55200.200000000004</v>
      </c>
      <c r="I3620" t="s">
        <v>5</v>
      </c>
      <c r="J3620" t="s">
        <v>21</v>
      </c>
      <c r="K3620" t="str">
        <f t="shared" si="226"/>
        <v>Giò tai lưỡi xào gói 250g</v>
      </c>
      <c r="L3620" s="8" t="str">
        <f>VLOOKUP(K3620,'[1]Mã Misa'!$B$2:$D$74,2,0)</f>
        <v>Giò Tai Lưỡi Xào 250g</v>
      </c>
      <c r="M3620" s="8" t="str">
        <f>VLOOKUP(L3620,'[1]Mã Misa'!$C$2:$D$74,2,0)</f>
        <v>GTLX250G</v>
      </c>
      <c r="N3620" s="2">
        <v>50182</v>
      </c>
      <c r="O3620" t="s">
        <v>5472</v>
      </c>
      <c r="P3620" s="8" t="str">
        <f t="shared" si="227"/>
        <v>0045474</v>
      </c>
      <c r="Q3620" s="8" t="e">
        <f t="array" ref="Q3620">IF(VLOOKUP(P3620,$AA$1:$AC$32,1,0)&lt;&gt;0,(P3620&amp;"A"),0)</f>
        <v>#N/A</v>
      </c>
      <c r="R3620" s="12">
        <v>44529</v>
      </c>
      <c r="S3620" t="s">
        <v>5473</v>
      </c>
      <c r="T3620" s="8" t="str">
        <f t="shared" si="228"/>
        <v>VM+ HCM Ja</v>
      </c>
      <c r="U3620" t="s">
        <v>7258</v>
      </c>
      <c r="Y3620" t="str">
        <f t="array" ref="Y3620">IF(ISNUMBER(SEARCH($V$3,T3620)),"WINCOMHANOI",IF(ISNUMBER(SEARCH($V$4,T3620)),"WINCOMHOCHIMINH",IF(ISNUMBER(SEARCH($V$5,T3620)),"WINCOMDANANG",IF(ISNUMBER(SEARCH($V$6,T3620)),"WINCOMHAIDUONG",IF(ISNUMBER(SEARCH($V$7,T3620)),"WINCOMQUANGNINH",IF(ISNUMBER(SEARCH($V$8,T3620)),"WINCOMHAIPHONG",IF(ISNUMBER(SEARCH($V$9,T3620)),"WINCOMBACGIANG",IF(ISNUMBER(SEARCH($V$10,T3620)),"WINCOMBACNINH",IF(ISNUMBER(SEARCH($V$11,T3620)),"WINCOMPHUTHO",IF(ISNUMBER(SEARCH($V$12,T3620)),"WINCOMHATINH",IF(ISNUMBER(SEARCH($V$13,T3620)),"WINCOMTHAINGUYEN",IF(ISNUMBER(SEARCH($V$14,T3620)),"WINCOMKHANHHOA",IF(ISNUMBER(SEARCH($V$15,T3620)),"WINCOMHUNGYEN",IF(ISNUMBER(SEARCH($V$16,T3620)),"WINCOMNGHEAN",IF(ISNUMBER(SEARCH($V$17,T3620)),"WINCOMLAOCAI",IF(ISNUMBER(SEARCH($V$18,T3620)),"WINCOMVUNGTAU",IF(ISNUMBER(SEARCH($V$19,T3620)),"WINCOMBINHDUONG",IF(ISNUMBER(SEARCH($V$20,T3620)),"WINCOMKIENGIANG",IF(ISNUMBER(SEARCH($V$21,T3620)),"WINCOMHANAM",IF(ISNUMBER(SEARCH($V$22,T3620)),"WINCOMNAMDINH",IF(ISNUMBER(SEARCH($V$23,T3620)),"WINCOMLANGSON",IF(ISNUMBER(SEARCH($V$24,T3620)),"WINCOMTHANHHOA",IF(ISNUMBER(SEARCH($V$25,T3620)),"WINCOMYENBAI",IF(ISNUMBER(SEARCH($V$26,T3620)),"WINCOMTUYENQUANG",IF(ISNUMBER(SEARCH($V$27,T3620)),"WINCOMHUE",IF(ISNUMBER(SEARCH($V$28,T3620)),"WINCOMQUANGNAM",IF(ISNUMBER(SEARCH($V$29,T3620)),"WINCOMVINHPHUC",IF(ISNUMBER(SEARCH($V$30,T3620)),"WINCOMHAGIANG",IF(ISNUMBER(SEARCH($V$31,T3620)),"WINCOMNINHBINH",IF(ISNUMBER(SEARCH($V$32,T3620)),"WINCOMTRAVINH",IF(ISNUMBER(SEARCH($V$33,T3620)),"WINCOMCANTHO",IF(ISNUMBER(SEARCH($V$34,T3620)),"WINCOMBENTRE",IF(ISNUMBER(SEARCH($V$35,T3620)),"WINCOMCAMAU",IF(ISNUMBER(SEARCH($V$36,T3620)),"WINCOMANGIANG",IF(ISNUMBER(SEARCH($V$37,T3620)),"WINCOMNINHTHUAN",IF(ISNUMBER(SEARCH($V$38,T3620)),"WINCOMTHAIBINH",IF(ISNUMBER(SEARCH($V$39,T3620)),"WINCOMGIALAI",IF(ISNUMBER(SEARCH($V$40,T3620)),"WINCOMHOABINH",IF(ISNUMBER(SEARCH($V$41,T3620)),"WINCOMQUANGNGAI",IF(ISNUMBER(SEARCH($V$42,T3620)),"WINCOMBINHTHUAN",IF(ISNUMBER(SEARCH($V$43,T3620)),"WINCOMDAKLAK",IF(ISNUMBER(SEARCH($V$44,T3620)),"WINCOMSOCTRANG",IF(ISNUMBER(SEARCH($V$45,T3620)),"WINCOMSONLA",IF(ISNUMBER(SEARCH($V$46,T3620)),"WINCOMKONTUM",IF(ISNUMBER(SEARCH($V$47,T3620)),"WINCOMPHUYEN",IF(ISNUMBER(SEARCH($V$48,T3620)),"WINCOMQUANGTRI",IF(ISNUMBER(SEARCH($V$49,T3620)),"WINCOMBINHDINH",IF(ISNUMBER(SEARCH($V$50,T3620)),"WINCOMCAOBANG",IF(ISNUMBER(SEARCH($V$51,T3620)),"WINCOMQUANGBINH",IF(ISNUMBER(SEARCH($V$52,T3620)),"WINCOMLAMDONG",IF(ISNUMBER(SEARCH($V$53,T3620)),"WINCOMVINHLONG",IF(ISNUMBER(SEARCH($V$54,T3620)),"WINCOMDONGTHAP",IF(ISNUMBER(SEARCH($V$55,T3620)),"WINCOMTIENGIANG",IF(ISNUMBER(SEARCH($V$56,T3620)),"WINCOMQUANGNINH",0))))))))))))))))))))))))))))))))))))))))))))))))))))))</f>
        <v>WINCOMHOCHIMINH</v>
      </c>
    </row>
    <row r="3621" spans="1:25" x14ac:dyDescent="0.2">
      <c r="A3621" t="s">
        <v>0</v>
      </c>
      <c r="B3621" t="s">
        <v>5474</v>
      </c>
      <c r="C3621" t="s">
        <v>2</v>
      </c>
      <c r="D3621" t="s">
        <v>3</v>
      </c>
      <c r="E3621" t="s">
        <v>4</v>
      </c>
      <c r="F3621" s="5">
        <f t="shared" si="225"/>
        <v>2</v>
      </c>
      <c r="G3621" s="2">
        <v>177692</v>
      </c>
      <c r="H3621" s="2">
        <v>195461.2</v>
      </c>
      <c r="I3621" t="s">
        <v>5</v>
      </c>
      <c r="J3621" t="s">
        <v>6</v>
      </c>
      <c r="K3621" t="str">
        <f t="shared" si="226"/>
        <v>Gà muối gói 500g</v>
      </c>
      <c r="L3621" s="8" t="str">
        <f>VLOOKUP(K3621,'[1]Mã Misa'!$B$2:$D$74,2,0)</f>
        <v>Gà muối 500g</v>
      </c>
      <c r="M3621" s="8" t="str">
        <f>VLOOKUP(L3621,'[1]Mã Misa'!$C$2:$D$74,2,0)</f>
        <v>GM500</v>
      </c>
      <c r="N3621" s="2">
        <v>88846</v>
      </c>
      <c r="O3621" t="s">
        <v>5475</v>
      </c>
      <c r="P3621" s="8" t="str">
        <f t="shared" si="227"/>
        <v>0019430</v>
      </c>
      <c r="Q3621" s="8" t="e">
        <f t="array" ref="Q3621">IF(VLOOKUP(P3621,$AA$1:$AC$32,1,0)&lt;&gt;0,(P3621&amp;"A"),0)</f>
        <v>#N/A</v>
      </c>
      <c r="R3621" s="12">
        <v>44529</v>
      </c>
      <c r="S3621" t="s">
        <v>2581</v>
      </c>
      <c r="T3621" s="8" t="str">
        <f t="shared" si="228"/>
        <v>VM+ DNG 56</v>
      </c>
      <c r="U3621" t="s">
        <v>6694</v>
      </c>
      <c r="Y3621" t="str">
        <f t="array" ref="Y3621">IF(ISNUMBER(SEARCH($V$3,T3621)),"WINCOMHANOI",IF(ISNUMBER(SEARCH($V$4,T3621)),"WINCOMHOCHIMINH",IF(ISNUMBER(SEARCH($V$5,T3621)),"WINCOMDANANG",IF(ISNUMBER(SEARCH($V$6,T3621)),"WINCOMHAIDUONG",IF(ISNUMBER(SEARCH($V$7,T3621)),"WINCOMQUANGNINH",IF(ISNUMBER(SEARCH($V$8,T3621)),"WINCOMHAIPHONG",IF(ISNUMBER(SEARCH($V$9,T3621)),"WINCOMBACGIANG",IF(ISNUMBER(SEARCH($V$10,T3621)),"WINCOMBACNINH",IF(ISNUMBER(SEARCH($V$11,T3621)),"WINCOMPHUTHO",IF(ISNUMBER(SEARCH($V$12,T3621)),"WINCOMHATINH",IF(ISNUMBER(SEARCH($V$13,T3621)),"WINCOMTHAINGUYEN",IF(ISNUMBER(SEARCH($V$14,T3621)),"WINCOMKHANHHOA",IF(ISNUMBER(SEARCH($V$15,T3621)),"WINCOMHUNGYEN",IF(ISNUMBER(SEARCH($V$16,T3621)),"WINCOMNGHEAN",IF(ISNUMBER(SEARCH($V$17,T3621)),"WINCOMLAOCAI",IF(ISNUMBER(SEARCH($V$18,T3621)),"WINCOMVUNGTAU",IF(ISNUMBER(SEARCH($V$19,T3621)),"WINCOMBINHDUONG",IF(ISNUMBER(SEARCH($V$20,T3621)),"WINCOMKIENGIANG",IF(ISNUMBER(SEARCH($V$21,T3621)),"WINCOMHANAM",IF(ISNUMBER(SEARCH($V$22,T3621)),"WINCOMNAMDINH",IF(ISNUMBER(SEARCH($V$23,T3621)),"WINCOMLANGSON",IF(ISNUMBER(SEARCH($V$24,T3621)),"WINCOMTHANHHOA",IF(ISNUMBER(SEARCH($V$25,T3621)),"WINCOMYENBAI",IF(ISNUMBER(SEARCH($V$26,T3621)),"WINCOMTUYENQUANG",IF(ISNUMBER(SEARCH($V$27,T3621)),"WINCOMHUE",IF(ISNUMBER(SEARCH($V$28,T3621)),"WINCOMQUANGNAM",IF(ISNUMBER(SEARCH($V$29,T3621)),"WINCOMVINHPHUC",IF(ISNUMBER(SEARCH($V$30,T3621)),"WINCOMHAGIANG",IF(ISNUMBER(SEARCH($V$31,T3621)),"WINCOMNINHBINH",IF(ISNUMBER(SEARCH($V$32,T3621)),"WINCOMTRAVINH",IF(ISNUMBER(SEARCH($V$33,T3621)),"WINCOMCANTHO",IF(ISNUMBER(SEARCH($V$34,T3621)),"WINCOMBENTRE",IF(ISNUMBER(SEARCH($V$35,T3621)),"WINCOMCAMAU",IF(ISNUMBER(SEARCH($V$36,T3621)),"WINCOMANGIANG",IF(ISNUMBER(SEARCH($V$37,T3621)),"WINCOMNINHTHUAN",IF(ISNUMBER(SEARCH($V$38,T3621)),"WINCOMTHAIBINH",IF(ISNUMBER(SEARCH($V$39,T3621)),"WINCOMGIALAI",IF(ISNUMBER(SEARCH($V$40,T3621)),"WINCOMHOABINH",IF(ISNUMBER(SEARCH($V$41,T3621)),"WINCOMQUANGNGAI",IF(ISNUMBER(SEARCH($V$42,T3621)),"WINCOMBINHTHUAN",IF(ISNUMBER(SEARCH($V$43,T3621)),"WINCOMDAKLAK",IF(ISNUMBER(SEARCH($V$44,T3621)),"WINCOMSOCTRANG",IF(ISNUMBER(SEARCH($V$45,T3621)),"WINCOMSONLA",IF(ISNUMBER(SEARCH($V$46,T3621)),"WINCOMKONTUM",IF(ISNUMBER(SEARCH($V$47,T3621)),"WINCOMPHUYEN",IF(ISNUMBER(SEARCH($V$48,T3621)),"WINCOMQUANGTRI",IF(ISNUMBER(SEARCH($V$49,T3621)),"WINCOMBINHDINH",IF(ISNUMBER(SEARCH($V$50,T3621)),"WINCOMCAOBANG",IF(ISNUMBER(SEARCH($V$51,T3621)),"WINCOMQUANGBINH",IF(ISNUMBER(SEARCH($V$52,T3621)),"WINCOMLAMDONG",IF(ISNUMBER(SEARCH($V$53,T3621)),"WINCOMVINHLONG",IF(ISNUMBER(SEARCH($V$54,T3621)),"WINCOMDONGTHAP",IF(ISNUMBER(SEARCH($V$55,T3621)),"WINCOMTIENGIANG",IF(ISNUMBER(SEARCH($V$56,T3621)),"WINCOMQUANGNINH",0))))))))))))))))))))))))))))))))))))))))))))))))))))))</f>
        <v>WINCOMDANANG</v>
      </c>
    </row>
    <row r="3622" spans="1:25" x14ac:dyDescent="0.2">
      <c r="A3622" t="s">
        <v>0</v>
      </c>
      <c r="B3622" t="s">
        <v>5474</v>
      </c>
      <c r="C3622" t="s">
        <v>31</v>
      </c>
      <c r="D3622" t="s">
        <v>32</v>
      </c>
      <c r="E3622" t="s">
        <v>4</v>
      </c>
      <c r="F3622" s="5">
        <f t="shared" si="225"/>
        <v>2</v>
      </c>
      <c r="G3622" s="2">
        <v>118800</v>
      </c>
      <c r="H3622" s="2">
        <v>130680.00000000001</v>
      </c>
      <c r="I3622" t="s">
        <v>5</v>
      </c>
      <c r="J3622" t="s">
        <v>33</v>
      </c>
      <c r="K3622" t="str">
        <f t="shared" si="226"/>
        <v>_Giò lụa 250g</v>
      </c>
      <c r="L3622" s="8" t="str">
        <f>VLOOKUP(K3622,'[1]Mã Misa'!$B$2:$D$74,2,0)</f>
        <v>Giò lụa 250g</v>
      </c>
      <c r="M3622" s="8" t="str">
        <f>VLOOKUP(L3622,'[1]Mã Misa'!$C$2:$D$74,2,0)</f>
        <v>GL250</v>
      </c>
      <c r="N3622" s="2">
        <v>59400</v>
      </c>
      <c r="O3622" t="s">
        <v>5475</v>
      </c>
      <c r="P3622" s="8" t="str">
        <f t="shared" si="227"/>
        <v>0019430</v>
      </c>
      <c r="Q3622" s="8" t="e">
        <f t="array" ref="Q3622">IF(VLOOKUP(P3622,$AA$1:$AC$32,1,0)&lt;&gt;0,(P3622&amp;"A"),0)</f>
        <v>#N/A</v>
      </c>
      <c r="R3622" s="12">
        <v>44529</v>
      </c>
      <c r="S3622" t="s">
        <v>2581</v>
      </c>
      <c r="T3622" s="8" t="str">
        <f t="shared" si="228"/>
        <v>VM+ DNG 56</v>
      </c>
      <c r="U3622" t="s">
        <v>6694</v>
      </c>
      <c r="Y3622" t="str">
        <f t="array" ref="Y3622">IF(ISNUMBER(SEARCH($V$3,T3622)),"WINCOMHANOI",IF(ISNUMBER(SEARCH($V$4,T3622)),"WINCOMHOCHIMINH",IF(ISNUMBER(SEARCH($V$5,T3622)),"WINCOMDANANG",IF(ISNUMBER(SEARCH($V$6,T3622)),"WINCOMHAIDUONG",IF(ISNUMBER(SEARCH($V$7,T3622)),"WINCOMQUANGNINH",IF(ISNUMBER(SEARCH($V$8,T3622)),"WINCOMHAIPHONG",IF(ISNUMBER(SEARCH($V$9,T3622)),"WINCOMBACGIANG",IF(ISNUMBER(SEARCH($V$10,T3622)),"WINCOMBACNINH",IF(ISNUMBER(SEARCH($V$11,T3622)),"WINCOMPHUTHO",IF(ISNUMBER(SEARCH($V$12,T3622)),"WINCOMHATINH",IF(ISNUMBER(SEARCH($V$13,T3622)),"WINCOMTHAINGUYEN",IF(ISNUMBER(SEARCH($V$14,T3622)),"WINCOMKHANHHOA",IF(ISNUMBER(SEARCH($V$15,T3622)),"WINCOMHUNGYEN",IF(ISNUMBER(SEARCH($V$16,T3622)),"WINCOMNGHEAN",IF(ISNUMBER(SEARCH($V$17,T3622)),"WINCOMLAOCAI",IF(ISNUMBER(SEARCH($V$18,T3622)),"WINCOMVUNGTAU",IF(ISNUMBER(SEARCH($V$19,T3622)),"WINCOMBINHDUONG",IF(ISNUMBER(SEARCH($V$20,T3622)),"WINCOMKIENGIANG",IF(ISNUMBER(SEARCH($V$21,T3622)),"WINCOMHANAM",IF(ISNUMBER(SEARCH($V$22,T3622)),"WINCOMNAMDINH",IF(ISNUMBER(SEARCH($V$23,T3622)),"WINCOMLANGSON",IF(ISNUMBER(SEARCH($V$24,T3622)),"WINCOMTHANHHOA",IF(ISNUMBER(SEARCH($V$25,T3622)),"WINCOMYENBAI",IF(ISNUMBER(SEARCH($V$26,T3622)),"WINCOMTUYENQUANG",IF(ISNUMBER(SEARCH($V$27,T3622)),"WINCOMHUE",IF(ISNUMBER(SEARCH($V$28,T3622)),"WINCOMQUANGNAM",IF(ISNUMBER(SEARCH($V$29,T3622)),"WINCOMVINHPHUC",IF(ISNUMBER(SEARCH($V$30,T3622)),"WINCOMHAGIANG",IF(ISNUMBER(SEARCH($V$31,T3622)),"WINCOMNINHBINH",IF(ISNUMBER(SEARCH($V$32,T3622)),"WINCOMTRAVINH",IF(ISNUMBER(SEARCH($V$33,T3622)),"WINCOMCANTHO",IF(ISNUMBER(SEARCH($V$34,T3622)),"WINCOMBENTRE",IF(ISNUMBER(SEARCH($V$35,T3622)),"WINCOMCAMAU",IF(ISNUMBER(SEARCH($V$36,T3622)),"WINCOMANGIANG",IF(ISNUMBER(SEARCH($V$37,T3622)),"WINCOMNINHTHUAN",IF(ISNUMBER(SEARCH($V$38,T3622)),"WINCOMTHAIBINH",IF(ISNUMBER(SEARCH($V$39,T3622)),"WINCOMGIALAI",IF(ISNUMBER(SEARCH($V$40,T3622)),"WINCOMHOABINH",IF(ISNUMBER(SEARCH($V$41,T3622)),"WINCOMQUANGNGAI",IF(ISNUMBER(SEARCH($V$42,T3622)),"WINCOMBINHTHUAN",IF(ISNUMBER(SEARCH($V$43,T3622)),"WINCOMDAKLAK",IF(ISNUMBER(SEARCH($V$44,T3622)),"WINCOMSOCTRANG",IF(ISNUMBER(SEARCH($V$45,T3622)),"WINCOMSONLA",IF(ISNUMBER(SEARCH($V$46,T3622)),"WINCOMKONTUM",IF(ISNUMBER(SEARCH($V$47,T3622)),"WINCOMPHUYEN",IF(ISNUMBER(SEARCH($V$48,T3622)),"WINCOMQUANGTRI",IF(ISNUMBER(SEARCH($V$49,T3622)),"WINCOMBINHDINH",IF(ISNUMBER(SEARCH($V$50,T3622)),"WINCOMCAOBANG",IF(ISNUMBER(SEARCH($V$51,T3622)),"WINCOMQUANGBINH",IF(ISNUMBER(SEARCH($V$52,T3622)),"WINCOMLAMDONG",IF(ISNUMBER(SEARCH($V$53,T3622)),"WINCOMVINHLONG",IF(ISNUMBER(SEARCH($V$54,T3622)),"WINCOMDONGTHAP",IF(ISNUMBER(SEARCH($V$55,T3622)),"WINCOMTIENGIANG",IF(ISNUMBER(SEARCH($V$56,T3622)),"WINCOMQUANGNINH",0))))))))))))))))))))))))))))))))))))))))))))))))))))))</f>
        <v>WINCOMDANANG</v>
      </c>
    </row>
    <row r="3623" spans="1:25" x14ac:dyDescent="0.2">
      <c r="A3623" t="s">
        <v>0</v>
      </c>
      <c r="B3623" t="s">
        <v>5476</v>
      </c>
      <c r="C3623" t="s">
        <v>2</v>
      </c>
      <c r="D3623" t="s">
        <v>3</v>
      </c>
      <c r="E3623" t="s">
        <v>4</v>
      </c>
      <c r="F3623" s="5">
        <f t="shared" si="225"/>
        <v>1</v>
      </c>
      <c r="G3623" s="2">
        <v>88846</v>
      </c>
      <c r="H3623" s="2">
        <v>97730.6</v>
      </c>
      <c r="I3623" t="s">
        <v>5</v>
      </c>
      <c r="J3623" t="s">
        <v>6</v>
      </c>
      <c r="K3623" t="str">
        <f t="shared" si="226"/>
        <v>Gà muối gói 500g</v>
      </c>
      <c r="L3623" s="8" t="str">
        <f>VLOOKUP(K3623,'[1]Mã Misa'!$B$2:$D$74,2,0)</f>
        <v>Gà muối 500g</v>
      </c>
      <c r="M3623" s="8" t="str">
        <f>VLOOKUP(L3623,'[1]Mã Misa'!$C$2:$D$74,2,0)</f>
        <v>GM500</v>
      </c>
      <c r="N3623" s="2">
        <v>88846</v>
      </c>
      <c r="O3623" t="s">
        <v>5477</v>
      </c>
      <c r="P3623" s="8" t="str">
        <f t="shared" si="227"/>
        <v>0045478</v>
      </c>
      <c r="Q3623" s="8" t="e">
        <f t="array" ref="Q3623">IF(VLOOKUP(P3623,$AA$1:$AC$32,1,0)&lt;&gt;0,(P3623&amp;"A"),0)</f>
        <v>#N/A</v>
      </c>
      <c r="R3623" s="12">
        <v>44529</v>
      </c>
      <c r="S3623" t="s">
        <v>5478</v>
      </c>
      <c r="T3623" s="8" t="str">
        <f t="shared" si="228"/>
        <v>VM+ HCM 74</v>
      </c>
      <c r="U3623" t="s">
        <v>7259</v>
      </c>
      <c r="Y3623" t="str">
        <f t="array" ref="Y3623">IF(ISNUMBER(SEARCH($V$3,T3623)),"WINCOMHANOI",IF(ISNUMBER(SEARCH($V$4,T3623)),"WINCOMHOCHIMINH",IF(ISNUMBER(SEARCH($V$5,T3623)),"WINCOMDANANG",IF(ISNUMBER(SEARCH($V$6,T3623)),"WINCOMHAIDUONG",IF(ISNUMBER(SEARCH($V$7,T3623)),"WINCOMQUANGNINH",IF(ISNUMBER(SEARCH($V$8,T3623)),"WINCOMHAIPHONG",IF(ISNUMBER(SEARCH($V$9,T3623)),"WINCOMBACGIANG",IF(ISNUMBER(SEARCH($V$10,T3623)),"WINCOMBACNINH",IF(ISNUMBER(SEARCH($V$11,T3623)),"WINCOMPHUTHO",IF(ISNUMBER(SEARCH($V$12,T3623)),"WINCOMHATINH",IF(ISNUMBER(SEARCH($V$13,T3623)),"WINCOMTHAINGUYEN",IF(ISNUMBER(SEARCH($V$14,T3623)),"WINCOMKHANHHOA",IF(ISNUMBER(SEARCH($V$15,T3623)),"WINCOMHUNGYEN",IF(ISNUMBER(SEARCH($V$16,T3623)),"WINCOMNGHEAN",IF(ISNUMBER(SEARCH($V$17,T3623)),"WINCOMLAOCAI",IF(ISNUMBER(SEARCH($V$18,T3623)),"WINCOMVUNGTAU",IF(ISNUMBER(SEARCH($V$19,T3623)),"WINCOMBINHDUONG",IF(ISNUMBER(SEARCH($V$20,T3623)),"WINCOMKIENGIANG",IF(ISNUMBER(SEARCH($V$21,T3623)),"WINCOMHANAM",IF(ISNUMBER(SEARCH($V$22,T3623)),"WINCOMNAMDINH",IF(ISNUMBER(SEARCH($V$23,T3623)),"WINCOMLANGSON",IF(ISNUMBER(SEARCH($V$24,T3623)),"WINCOMTHANHHOA",IF(ISNUMBER(SEARCH($V$25,T3623)),"WINCOMYENBAI",IF(ISNUMBER(SEARCH($V$26,T3623)),"WINCOMTUYENQUANG",IF(ISNUMBER(SEARCH($V$27,T3623)),"WINCOMHUE",IF(ISNUMBER(SEARCH($V$28,T3623)),"WINCOMQUANGNAM",IF(ISNUMBER(SEARCH($V$29,T3623)),"WINCOMVINHPHUC",IF(ISNUMBER(SEARCH($V$30,T3623)),"WINCOMHAGIANG",IF(ISNUMBER(SEARCH($V$31,T3623)),"WINCOMNINHBINH",IF(ISNUMBER(SEARCH($V$32,T3623)),"WINCOMTRAVINH",IF(ISNUMBER(SEARCH($V$33,T3623)),"WINCOMCANTHO",IF(ISNUMBER(SEARCH($V$34,T3623)),"WINCOMBENTRE",IF(ISNUMBER(SEARCH($V$35,T3623)),"WINCOMCAMAU",IF(ISNUMBER(SEARCH($V$36,T3623)),"WINCOMANGIANG",IF(ISNUMBER(SEARCH($V$37,T3623)),"WINCOMNINHTHUAN",IF(ISNUMBER(SEARCH($V$38,T3623)),"WINCOMTHAIBINH",IF(ISNUMBER(SEARCH($V$39,T3623)),"WINCOMGIALAI",IF(ISNUMBER(SEARCH($V$40,T3623)),"WINCOMHOABINH",IF(ISNUMBER(SEARCH($V$41,T3623)),"WINCOMQUANGNGAI",IF(ISNUMBER(SEARCH($V$42,T3623)),"WINCOMBINHTHUAN",IF(ISNUMBER(SEARCH($V$43,T3623)),"WINCOMDAKLAK",IF(ISNUMBER(SEARCH($V$44,T3623)),"WINCOMSOCTRANG",IF(ISNUMBER(SEARCH($V$45,T3623)),"WINCOMSONLA",IF(ISNUMBER(SEARCH($V$46,T3623)),"WINCOMKONTUM",IF(ISNUMBER(SEARCH($V$47,T3623)),"WINCOMPHUYEN",IF(ISNUMBER(SEARCH($V$48,T3623)),"WINCOMQUANGTRI",IF(ISNUMBER(SEARCH($V$49,T3623)),"WINCOMBINHDINH",IF(ISNUMBER(SEARCH($V$50,T3623)),"WINCOMCAOBANG",IF(ISNUMBER(SEARCH($V$51,T3623)),"WINCOMQUANGBINH",IF(ISNUMBER(SEARCH($V$52,T3623)),"WINCOMLAMDONG",IF(ISNUMBER(SEARCH($V$53,T3623)),"WINCOMVINHLONG",IF(ISNUMBER(SEARCH($V$54,T3623)),"WINCOMDONGTHAP",IF(ISNUMBER(SEARCH($V$55,T3623)),"WINCOMTIENGIANG",IF(ISNUMBER(SEARCH($V$56,T3623)),"WINCOMQUANGNINH",0))))))))))))))))))))))))))))))))))))))))))))))))))))))</f>
        <v>WINCOMHOCHIMINH</v>
      </c>
    </row>
    <row r="3624" spans="1:25" x14ac:dyDescent="0.2">
      <c r="A3624" t="s">
        <v>0</v>
      </c>
      <c r="B3624" t="s">
        <v>5476</v>
      </c>
      <c r="C3624" t="s">
        <v>31</v>
      </c>
      <c r="D3624" t="s">
        <v>121</v>
      </c>
      <c r="E3624" t="s">
        <v>4</v>
      </c>
      <c r="F3624" s="5">
        <f t="shared" si="225"/>
        <v>4</v>
      </c>
      <c r="G3624" s="2">
        <v>407956</v>
      </c>
      <c r="H3624" s="2">
        <v>448751.60000000003</v>
      </c>
      <c r="I3624" t="s">
        <v>5</v>
      </c>
      <c r="J3624" t="s">
        <v>122</v>
      </c>
      <c r="K3624" t="str">
        <f t="shared" si="226"/>
        <v>Giò tai nấm hương 500g</v>
      </c>
      <c r="L3624" s="8" t="str">
        <f>VLOOKUP(K3624,'[1]Mã Misa'!$B$2:$D$74,2,0)</f>
        <v>Giò tai nấm hương 500g</v>
      </c>
      <c r="M3624" s="8" t="str">
        <f>VLOOKUP(L3624,'[1]Mã Misa'!$C$2:$D$74,2,0)</f>
        <v>GTNH500</v>
      </c>
      <c r="N3624" s="2">
        <v>101989</v>
      </c>
      <c r="O3624" t="s">
        <v>5477</v>
      </c>
      <c r="P3624" s="8" t="str">
        <f t="shared" si="227"/>
        <v>0045478</v>
      </c>
      <c r="Q3624" s="8" t="e">
        <f t="array" ref="Q3624">IF(VLOOKUP(P3624,$AA$1:$AC$32,1,0)&lt;&gt;0,(P3624&amp;"A"),0)</f>
        <v>#N/A</v>
      </c>
      <c r="R3624" s="12">
        <v>44529</v>
      </c>
      <c r="S3624" t="s">
        <v>5478</v>
      </c>
      <c r="T3624" s="8" t="str">
        <f t="shared" si="228"/>
        <v>VM+ HCM 74</v>
      </c>
      <c r="U3624" t="s">
        <v>7259</v>
      </c>
      <c r="Y3624" t="str">
        <f t="array" ref="Y3624">IF(ISNUMBER(SEARCH($V$3,T3624)),"WINCOMHANOI",IF(ISNUMBER(SEARCH($V$4,T3624)),"WINCOMHOCHIMINH",IF(ISNUMBER(SEARCH($V$5,T3624)),"WINCOMDANANG",IF(ISNUMBER(SEARCH($V$6,T3624)),"WINCOMHAIDUONG",IF(ISNUMBER(SEARCH($V$7,T3624)),"WINCOMQUANGNINH",IF(ISNUMBER(SEARCH($V$8,T3624)),"WINCOMHAIPHONG",IF(ISNUMBER(SEARCH($V$9,T3624)),"WINCOMBACGIANG",IF(ISNUMBER(SEARCH($V$10,T3624)),"WINCOMBACNINH",IF(ISNUMBER(SEARCH($V$11,T3624)),"WINCOMPHUTHO",IF(ISNUMBER(SEARCH($V$12,T3624)),"WINCOMHATINH",IF(ISNUMBER(SEARCH($V$13,T3624)),"WINCOMTHAINGUYEN",IF(ISNUMBER(SEARCH($V$14,T3624)),"WINCOMKHANHHOA",IF(ISNUMBER(SEARCH($V$15,T3624)),"WINCOMHUNGYEN",IF(ISNUMBER(SEARCH($V$16,T3624)),"WINCOMNGHEAN",IF(ISNUMBER(SEARCH($V$17,T3624)),"WINCOMLAOCAI",IF(ISNUMBER(SEARCH($V$18,T3624)),"WINCOMVUNGTAU",IF(ISNUMBER(SEARCH($V$19,T3624)),"WINCOMBINHDUONG",IF(ISNUMBER(SEARCH($V$20,T3624)),"WINCOMKIENGIANG",IF(ISNUMBER(SEARCH($V$21,T3624)),"WINCOMHANAM",IF(ISNUMBER(SEARCH($V$22,T3624)),"WINCOMNAMDINH",IF(ISNUMBER(SEARCH($V$23,T3624)),"WINCOMLANGSON",IF(ISNUMBER(SEARCH($V$24,T3624)),"WINCOMTHANHHOA",IF(ISNUMBER(SEARCH($V$25,T3624)),"WINCOMYENBAI",IF(ISNUMBER(SEARCH($V$26,T3624)),"WINCOMTUYENQUANG",IF(ISNUMBER(SEARCH($V$27,T3624)),"WINCOMHUE",IF(ISNUMBER(SEARCH($V$28,T3624)),"WINCOMQUANGNAM",IF(ISNUMBER(SEARCH($V$29,T3624)),"WINCOMVINHPHUC",IF(ISNUMBER(SEARCH($V$30,T3624)),"WINCOMHAGIANG",IF(ISNUMBER(SEARCH($V$31,T3624)),"WINCOMNINHBINH",IF(ISNUMBER(SEARCH($V$32,T3624)),"WINCOMTRAVINH",IF(ISNUMBER(SEARCH($V$33,T3624)),"WINCOMCANTHO",IF(ISNUMBER(SEARCH($V$34,T3624)),"WINCOMBENTRE",IF(ISNUMBER(SEARCH($V$35,T3624)),"WINCOMCAMAU",IF(ISNUMBER(SEARCH($V$36,T3624)),"WINCOMANGIANG",IF(ISNUMBER(SEARCH($V$37,T3624)),"WINCOMNINHTHUAN",IF(ISNUMBER(SEARCH($V$38,T3624)),"WINCOMTHAIBINH",IF(ISNUMBER(SEARCH($V$39,T3624)),"WINCOMGIALAI",IF(ISNUMBER(SEARCH($V$40,T3624)),"WINCOMHOABINH",IF(ISNUMBER(SEARCH($V$41,T3624)),"WINCOMQUANGNGAI",IF(ISNUMBER(SEARCH($V$42,T3624)),"WINCOMBINHTHUAN",IF(ISNUMBER(SEARCH($V$43,T3624)),"WINCOMDAKLAK",IF(ISNUMBER(SEARCH($V$44,T3624)),"WINCOMSOCTRANG",IF(ISNUMBER(SEARCH($V$45,T3624)),"WINCOMSONLA",IF(ISNUMBER(SEARCH($V$46,T3624)),"WINCOMKONTUM",IF(ISNUMBER(SEARCH($V$47,T3624)),"WINCOMPHUYEN",IF(ISNUMBER(SEARCH($V$48,T3624)),"WINCOMQUANGTRI",IF(ISNUMBER(SEARCH($V$49,T3624)),"WINCOMBINHDINH",IF(ISNUMBER(SEARCH($V$50,T3624)),"WINCOMCAOBANG",IF(ISNUMBER(SEARCH($V$51,T3624)),"WINCOMQUANGBINH",IF(ISNUMBER(SEARCH($V$52,T3624)),"WINCOMLAMDONG",IF(ISNUMBER(SEARCH($V$53,T3624)),"WINCOMVINHLONG",IF(ISNUMBER(SEARCH($V$54,T3624)),"WINCOMDONGTHAP",IF(ISNUMBER(SEARCH($V$55,T3624)),"WINCOMTIENGIANG",IF(ISNUMBER(SEARCH($V$56,T3624)),"WINCOMQUANGNINH",0))))))))))))))))))))))))))))))))))))))))))))))))))))))</f>
        <v>WINCOMHOCHIMINH</v>
      </c>
    </row>
    <row r="3625" spans="1:25" x14ac:dyDescent="0.2">
      <c r="A3625" t="s">
        <v>0</v>
      </c>
      <c r="B3625" t="s">
        <v>5476</v>
      </c>
      <c r="C3625" t="s">
        <v>34</v>
      </c>
      <c r="D3625" t="s">
        <v>223</v>
      </c>
      <c r="E3625" t="s">
        <v>4</v>
      </c>
      <c r="F3625" s="5">
        <f t="shared" si="225"/>
        <v>6</v>
      </c>
      <c r="G3625" s="2">
        <v>564078</v>
      </c>
      <c r="H3625" s="2">
        <v>620485.80000000005</v>
      </c>
      <c r="I3625" t="s">
        <v>5</v>
      </c>
      <c r="J3625" t="s">
        <v>224</v>
      </c>
      <c r="K3625" t="str">
        <f t="shared" si="226"/>
        <v xml:space="preserve"> Giò lụa 500g</v>
      </c>
      <c r="L3625" s="8" t="str">
        <f>VLOOKUP(K3625,'[1]Mã Misa'!$B$2:$D$74,2,0)</f>
        <v>Giò lụa 500g</v>
      </c>
      <c r="M3625" s="8" t="str">
        <f>VLOOKUP(L3625,'[1]Mã Misa'!$C$2:$D$74,2,0)</f>
        <v>GL500</v>
      </c>
      <c r="N3625" s="2">
        <v>94013</v>
      </c>
      <c r="O3625" t="s">
        <v>5477</v>
      </c>
      <c r="P3625" s="8" t="str">
        <f t="shared" si="227"/>
        <v>0045478</v>
      </c>
      <c r="Q3625" s="8" t="e">
        <f t="array" ref="Q3625">IF(VLOOKUP(P3625,$AA$1:$AC$32,1,0)&lt;&gt;0,(P3625&amp;"A"),0)</f>
        <v>#N/A</v>
      </c>
      <c r="R3625" s="12">
        <v>44529</v>
      </c>
      <c r="S3625" t="s">
        <v>5478</v>
      </c>
      <c r="T3625" s="8" t="str">
        <f t="shared" si="228"/>
        <v>VM+ HCM 74</v>
      </c>
      <c r="U3625" t="s">
        <v>7259</v>
      </c>
      <c r="Y3625" t="str">
        <f t="array" ref="Y3625">IF(ISNUMBER(SEARCH($V$3,T3625)),"WINCOMHANOI",IF(ISNUMBER(SEARCH($V$4,T3625)),"WINCOMHOCHIMINH",IF(ISNUMBER(SEARCH($V$5,T3625)),"WINCOMDANANG",IF(ISNUMBER(SEARCH($V$6,T3625)),"WINCOMHAIDUONG",IF(ISNUMBER(SEARCH($V$7,T3625)),"WINCOMQUANGNINH",IF(ISNUMBER(SEARCH($V$8,T3625)),"WINCOMHAIPHONG",IF(ISNUMBER(SEARCH($V$9,T3625)),"WINCOMBACGIANG",IF(ISNUMBER(SEARCH($V$10,T3625)),"WINCOMBACNINH",IF(ISNUMBER(SEARCH($V$11,T3625)),"WINCOMPHUTHO",IF(ISNUMBER(SEARCH($V$12,T3625)),"WINCOMHATINH",IF(ISNUMBER(SEARCH($V$13,T3625)),"WINCOMTHAINGUYEN",IF(ISNUMBER(SEARCH($V$14,T3625)),"WINCOMKHANHHOA",IF(ISNUMBER(SEARCH($V$15,T3625)),"WINCOMHUNGYEN",IF(ISNUMBER(SEARCH($V$16,T3625)),"WINCOMNGHEAN",IF(ISNUMBER(SEARCH($V$17,T3625)),"WINCOMLAOCAI",IF(ISNUMBER(SEARCH($V$18,T3625)),"WINCOMVUNGTAU",IF(ISNUMBER(SEARCH($V$19,T3625)),"WINCOMBINHDUONG",IF(ISNUMBER(SEARCH($V$20,T3625)),"WINCOMKIENGIANG",IF(ISNUMBER(SEARCH($V$21,T3625)),"WINCOMHANAM",IF(ISNUMBER(SEARCH($V$22,T3625)),"WINCOMNAMDINH",IF(ISNUMBER(SEARCH($V$23,T3625)),"WINCOMLANGSON",IF(ISNUMBER(SEARCH($V$24,T3625)),"WINCOMTHANHHOA",IF(ISNUMBER(SEARCH($V$25,T3625)),"WINCOMYENBAI",IF(ISNUMBER(SEARCH($V$26,T3625)),"WINCOMTUYENQUANG",IF(ISNUMBER(SEARCH($V$27,T3625)),"WINCOMHUE",IF(ISNUMBER(SEARCH($V$28,T3625)),"WINCOMQUANGNAM",IF(ISNUMBER(SEARCH($V$29,T3625)),"WINCOMVINHPHUC",IF(ISNUMBER(SEARCH($V$30,T3625)),"WINCOMHAGIANG",IF(ISNUMBER(SEARCH($V$31,T3625)),"WINCOMNINHBINH",IF(ISNUMBER(SEARCH($V$32,T3625)),"WINCOMTRAVINH",IF(ISNUMBER(SEARCH($V$33,T3625)),"WINCOMCANTHO",IF(ISNUMBER(SEARCH($V$34,T3625)),"WINCOMBENTRE",IF(ISNUMBER(SEARCH($V$35,T3625)),"WINCOMCAMAU",IF(ISNUMBER(SEARCH($V$36,T3625)),"WINCOMANGIANG",IF(ISNUMBER(SEARCH($V$37,T3625)),"WINCOMNINHTHUAN",IF(ISNUMBER(SEARCH($V$38,T3625)),"WINCOMTHAIBINH",IF(ISNUMBER(SEARCH($V$39,T3625)),"WINCOMGIALAI",IF(ISNUMBER(SEARCH($V$40,T3625)),"WINCOMHOABINH",IF(ISNUMBER(SEARCH($V$41,T3625)),"WINCOMQUANGNGAI",IF(ISNUMBER(SEARCH($V$42,T3625)),"WINCOMBINHTHUAN",IF(ISNUMBER(SEARCH($V$43,T3625)),"WINCOMDAKLAK",IF(ISNUMBER(SEARCH($V$44,T3625)),"WINCOMSOCTRANG",IF(ISNUMBER(SEARCH($V$45,T3625)),"WINCOMSONLA",IF(ISNUMBER(SEARCH($V$46,T3625)),"WINCOMKONTUM",IF(ISNUMBER(SEARCH($V$47,T3625)),"WINCOMPHUYEN",IF(ISNUMBER(SEARCH($V$48,T3625)),"WINCOMQUANGTRI",IF(ISNUMBER(SEARCH($V$49,T3625)),"WINCOMBINHDINH",IF(ISNUMBER(SEARCH($V$50,T3625)),"WINCOMCAOBANG",IF(ISNUMBER(SEARCH($V$51,T3625)),"WINCOMQUANGBINH",IF(ISNUMBER(SEARCH($V$52,T3625)),"WINCOMLAMDONG",IF(ISNUMBER(SEARCH($V$53,T3625)),"WINCOMVINHLONG",IF(ISNUMBER(SEARCH($V$54,T3625)),"WINCOMDONGTHAP",IF(ISNUMBER(SEARCH($V$55,T3625)),"WINCOMTIENGIANG",IF(ISNUMBER(SEARCH($V$56,T3625)),"WINCOMQUANGNINH",0))))))))))))))))))))))))))))))))))))))))))))))))))))))</f>
        <v>WINCOMHOCHIMINH</v>
      </c>
    </row>
    <row r="3626" spans="1:25" x14ac:dyDescent="0.2">
      <c r="A3626" t="s">
        <v>0</v>
      </c>
      <c r="B3626" t="s">
        <v>5476</v>
      </c>
      <c r="C3626" t="s">
        <v>37</v>
      </c>
      <c r="D3626" t="s">
        <v>20</v>
      </c>
      <c r="E3626" t="s">
        <v>4</v>
      </c>
      <c r="F3626" s="5">
        <f t="shared" si="225"/>
        <v>8</v>
      </c>
      <c r="G3626" s="2">
        <v>401456</v>
      </c>
      <c r="H3626" s="2">
        <v>441601.60000000003</v>
      </c>
      <c r="I3626" t="s">
        <v>5</v>
      </c>
      <c r="J3626" t="s">
        <v>21</v>
      </c>
      <c r="K3626" t="str">
        <f t="shared" si="226"/>
        <v>Giò tai lưỡi xào gói 250g</v>
      </c>
      <c r="L3626" s="8" t="str">
        <f>VLOOKUP(K3626,'[1]Mã Misa'!$B$2:$D$74,2,0)</f>
        <v>Giò Tai Lưỡi Xào 250g</v>
      </c>
      <c r="M3626" s="8" t="str">
        <f>VLOOKUP(L3626,'[1]Mã Misa'!$C$2:$D$74,2,0)</f>
        <v>GTLX250G</v>
      </c>
      <c r="N3626" s="2">
        <v>50182</v>
      </c>
      <c r="O3626" t="s">
        <v>5477</v>
      </c>
      <c r="P3626" s="8" t="str">
        <f t="shared" si="227"/>
        <v>0045478</v>
      </c>
      <c r="Q3626" s="8" t="e">
        <f t="array" ref="Q3626">IF(VLOOKUP(P3626,$AA$1:$AC$32,1,0)&lt;&gt;0,(P3626&amp;"A"),0)</f>
        <v>#N/A</v>
      </c>
      <c r="R3626" s="12">
        <v>44529</v>
      </c>
      <c r="S3626" t="s">
        <v>5478</v>
      </c>
      <c r="T3626" s="8" t="str">
        <f t="shared" si="228"/>
        <v>VM+ HCM 74</v>
      </c>
      <c r="U3626" t="s">
        <v>7259</v>
      </c>
      <c r="Y3626" t="str">
        <f t="array" ref="Y3626">IF(ISNUMBER(SEARCH($V$3,T3626)),"WINCOMHANOI",IF(ISNUMBER(SEARCH($V$4,T3626)),"WINCOMHOCHIMINH",IF(ISNUMBER(SEARCH($V$5,T3626)),"WINCOMDANANG",IF(ISNUMBER(SEARCH($V$6,T3626)),"WINCOMHAIDUONG",IF(ISNUMBER(SEARCH($V$7,T3626)),"WINCOMQUANGNINH",IF(ISNUMBER(SEARCH($V$8,T3626)),"WINCOMHAIPHONG",IF(ISNUMBER(SEARCH($V$9,T3626)),"WINCOMBACGIANG",IF(ISNUMBER(SEARCH($V$10,T3626)),"WINCOMBACNINH",IF(ISNUMBER(SEARCH($V$11,T3626)),"WINCOMPHUTHO",IF(ISNUMBER(SEARCH($V$12,T3626)),"WINCOMHATINH",IF(ISNUMBER(SEARCH($V$13,T3626)),"WINCOMTHAINGUYEN",IF(ISNUMBER(SEARCH($V$14,T3626)),"WINCOMKHANHHOA",IF(ISNUMBER(SEARCH($V$15,T3626)),"WINCOMHUNGYEN",IF(ISNUMBER(SEARCH($V$16,T3626)),"WINCOMNGHEAN",IF(ISNUMBER(SEARCH($V$17,T3626)),"WINCOMLAOCAI",IF(ISNUMBER(SEARCH($V$18,T3626)),"WINCOMVUNGTAU",IF(ISNUMBER(SEARCH($V$19,T3626)),"WINCOMBINHDUONG",IF(ISNUMBER(SEARCH($V$20,T3626)),"WINCOMKIENGIANG",IF(ISNUMBER(SEARCH($V$21,T3626)),"WINCOMHANAM",IF(ISNUMBER(SEARCH($V$22,T3626)),"WINCOMNAMDINH",IF(ISNUMBER(SEARCH($V$23,T3626)),"WINCOMLANGSON",IF(ISNUMBER(SEARCH($V$24,T3626)),"WINCOMTHANHHOA",IF(ISNUMBER(SEARCH($V$25,T3626)),"WINCOMYENBAI",IF(ISNUMBER(SEARCH($V$26,T3626)),"WINCOMTUYENQUANG",IF(ISNUMBER(SEARCH($V$27,T3626)),"WINCOMHUE",IF(ISNUMBER(SEARCH($V$28,T3626)),"WINCOMQUANGNAM",IF(ISNUMBER(SEARCH($V$29,T3626)),"WINCOMVINHPHUC",IF(ISNUMBER(SEARCH($V$30,T3626)),"WINCOMHAGIANG",IF(ISNUMBER(SEARCH($V$31,T3626)),"WINCOMNINHBINH",IF(ISNUMBER(SEARCH($V$32,T3626)),"WINCOMTRAVINH",IF(ISNUMBER(SEARCH($V$33,T3626)),"WINCOMCANTHO",IF(ISNUMBER(SEARCH($V$34,T3626)),"WINCOMBENTRE",IF(ISNUMBER(SEARCH($V$35,T3626)),"WINCOMCAMAU",IF(ISNUMBER(SEARCH($V$36,T3626)),"WINCOMANGIANG",IF(ISNUMBER(SEARCH($V$37,T3626)),"WINCOMNINHTHUAN",IF(ISNUMBER(SEARCH($V$38,T3626)),"WINCOMTHAIBINH",IF(ISNUMBER(SEARCH($V$39,T3626)),"WINCOMGIALAI",IF(ISNUMBER(SEARCH($V$40,T3626)),"WINCOMHOABINH",IF(ISNUMBER(SEARCH($V$41,T3626)),"WINCOMQUANGNGAI",IF(ISNUMBER(SEARCH($V$42,T3626)),"WINCOMBINHTHUAN",IF(ISNUMBER(SEARCH($V$43,T3626)),"WINCOMDAKLAK",IF(ISNUMBER(SEARCH($V$44,T3626)),"WINCOMSOCTRANG",IF(ISNUMBER(SEARCH($V$45,T3626)),"WINCOMSONLA",IF(ISNUMBER(SEARCH($V$46,T3626)),"WINCOMKONTUM",IF(ISNUMBER(SEARCH($V$47,T3626)),"WINCOMPHUYEN",IF(ISNUMBER(SEARCH($V$48,T3626)),"WINCOMQUANGTRI",IF(ISNUMBER(SEARCH($V$49,T3626)),"WINCOMBINHDINH",IF(ISNUMBER(SEARCH($V$50,T3626)),"WINCOMCAOBANG",IF(ISNUMBER(SEARCH($V$51,T3626)),"WINCOMQUANGBINH",IF(ISNUMBER(SEARCH($V$52,T3626)),"WINCOMLAMDONG",IF(ISNUMBER(SEARCH($V$53,T3626)),"WINCOMVINHLONG",IF(ISNUMBER(SEARCH($V$54,T3626)),"WINCOMDONGTHAP",IF(ISNUMBER(SEARCH($V$55,T3626)),"WINCOMTIENGIANG",IF(ISNUMBER(SEARCH($V$56,T3626)),"WINCOMQUANGNINH",0))))))))))))))))))))))))))))))))))))))))))))))))))))))</f>
        <v>WINCOMHOCHIMINH</v>
      </c>
    </row>
    <row r="3627" spans="1:25" x14ac:dyDescent="0.2">
      <c r="A3627" t="s">
        <v>0</v>
      </c>
      <c r="B3627" t="s">
        <v>5479</v>
      </c>
      <c r="C3627" t="s">
        <v>2</v>
      </c>
      <c r="D3627" t="s">
        <v>62</v>
      </c>
      <c r="E3627" t="s">
        <v>4</v>
      </c>
      <c r="F3627" s="5">
        <f t="shared" si="225"/>
        <v>1</v>
      </c>
      <c r="G3627" s="2">
        <v>105400</v>
      </c>
      <c r="H3627" s="2">
        <v>115940.00000000001</v>
      </c>
      <c r="I3627" t="s">
        <v>5</v>
      </c>
      <c r="J3627" t="s">
        <v>63</v>
      </c>
      <c r="K3627" t="str">
        <f t="shared" si="226"/>
        <v>_Đùi gà sốt cay 500g</v>
      </c>
      <c r="L3627" s="8" t="str">
        <f>VLOOKUP(K3627,'[1]Mã Misa'!$B$2:$D$74,2,0)</f>
        <v>Đùi gà sốt cay 500g</v>
      </c>
      <c r="M3627" s="8" t="str">
        <f>VLOOKUP(L3627,'[1]Mã Misa'!$C$2:$D$74,2,0)</f>
        <v>DGSC500</v>
      </c>
      <c r="N3627" s="2">
        <v>105400</v>
      </c>
      <c r="O3627" t="s">
        <v>5480</v>
      </c>
      <c r="P3627" s="8" t="str">
        <f t="shared" si="227"/>
        <v>0149889</v>
      </c>
      <c r="Q3627" s="8" t="e">
        <f t="array" ref="Q3627">IF(VLOOKUP(P3627,$AA$1:$AC$32,1,0)&lt;&gt;0,(P3627&amp;"A"),0)</f>
        <v>#N/A</v>
      </c>
      <c r="R3627" s="12">
        <v>44529</v>
      </c>
      <c r="S3627" t="s">
        <v>3539</v>
      </c>
      <c r="T3627" s="8" t="str">
        <f t="shared" si="228"/>
        <v>VM+ HNI Kh</v>
      </c>
      <c r="U3627" t="s">
        <v>6915</v>
      </c>
      <c r="Y3627" t="str">
        <f t="array" ref="Y3627">IF(ISNUMBER(SEARCH($V$3,T3627)),"WINCOMHANOI",IF(ISNUMBER(SEARCH($V$4,T3627)),"WINCOMHOCHIMINH",IF(ISNUMBER(SEARCH($V$5,T3627)),"WINCOMDANANG",IF(ISNUMBER(SEARCH($V$6,T3627)),"WINCOMHAIDUONG",IF(ISNUMBER(SEARCH($V$7,T3627)),"WINCOMQUANGNINH",IF(ISNUMBER(SEARCH($V$8,T3627)),"WINCOMHAIPHONG",IF(ISNUMBER(SEARCH($V$9,T3627)),"WINCOMBACGIANG",IF(ISNUMBER(SEARCH($V$10,T3627)),"WINCOMBACNINH",IF(ISNUMBER(SEARCH($V$11,T3627)),"WINCOMPHUTHO",IF(ISNUMBER(SEARCH($V$12,T3627)),"WINCOMHATINH",IF(ISNUMBER(SEARCH($V$13,T3627)),"WINCOMTHAINGUYEN",IF(ISNUMBER(SEARCH($V$14,T3627)),"WINCOMKHANHHOA",IF(ISNUMBER(SEARCH($V$15,T3627)),"WINCOMHUNGYEN",IF(ISNUMBER(SEARCH($V$16,T3627)),"WINCOMNGHEAN",IF(ISNUMBER(SEARCH($V$17,T3627)),"WINCOMLAOCAI",IF(ISNUMBER(SEARCH($V$18,T3627)),"WINCOMVUNGTAU",IF(ISNUMBER(SEARCH($V$19,T3627)),"WINCOMBINHDUONG",IF(ISNUMBER(SEARCH($V$20,T3627)),"WINCOMKIENGIANG",IF(ISNUMBER(SEARCH($V$21,T3627)),"WINCOMHANAM",IF(ISNUMBER(SEARCH($V$22,T3627)),"WINCOMNAMDINH",IF(ISNUMBER(SEARCH($V$23,T3627)),"WINCOMLANGSON",IF(ISNUMBER(SEARCH($V$24,T3627)),"WINCOMTHANHHOA",IF(ISNUMBER(SEARCH($V$25,T3627)),"WINCOMYENBAI",IF(ISNUMBER(SEARCH($V$26,T3627)),"WINCOMTUYENQUANG",IF(ISNUMBER(SEARCH($V$27,T3627)),"WINCOMHUE",IF(ISNUMBER(SEARCH($V$28,T3627)),"WINCOMQUANGNAM",IF(ISNUMBER(SEARCH($V$29,T3627)),"WINCOMVINHPHUC",IF(ISNUMBER(SEARCH($V$30,T3627)),"WINCOMHAGIANG",IF(ISNUMBER(SEARCH($V$31,T3627)),"WINCOMNINHBINH",IF(ISNUMBER(SEARCH($V$32,T3627)),"WINCOMTRAVINH",IF(ISNUMBER(SEARCH($V$33,T3627)),"WINCOMCANTHO",IF(ISNUMBER(SEARCH($V$34,T3627)),"WINCOMBENTRE",IF(ISNUMBER(SEARCH($V$35,T3627)),"WINCOMCAMAU",IF(ISNUMBER(SEARCH($V$36,T3627)),"WINCOMANGIANG",IF(ISNUMBER(SEARCH($V$37,T3627)),"WINCOMNINHTHUAN",IF(ISNUMBER(SEARCH($V$38,T3627)),"WINCOMTHAIBINH",IF(ISNUMBER(SEARCH($V$39,T3627)),"WINCOMGIALAI",IF(ISNUMBER(SEARCH($V$40,T3627)),"WINCOMHOABINH",IF(ISNUMBER(SEARCH($V$41,T3627)),"WINCOMQUANGNGAI",IF(ISNUMBER(SEARCH($V$42,T3627)),"WINCOMBINHTHUAN",IF(ISNUMBER(SEARCH($V$43,T3627)),"WINCOMDAKLAK",IF(ISNUMBER(SEARCH($V$44,T3627)),"WINCOMSOCTRANG",IF(ISNUMBER(SEARCH($V$45,T3627)),"WINCOMSONLA",IF(ISNUMBER(SEARCH($V$46,T3627)),"WINCOMKONTUM",IF(ISNUMBER(SEARCH($V$47,T3627)),"WINCOMPHUYEN",IF(ISNUMBER(SEARCH($V$48,T3627)),"WINCOMQUANGTRI",IF(ISNUMBER(SEARCH($V$49,T3627)),"WINCOMBINHDINH",IF(ISNUMBER(SEARCH($V$50,T3627)),"WINCOMCAOBANG",IF(ISNUMBER(SEARCH($V$51,T3627)),"WINCOMQUANGBINH",IF(ISNUMBER(SEARCH($V$52,T3627)),"WINCOMLAMDONG",IF(ISNUMBER(SEARCH($V$53,T3627)),"WINCOMVINHLONG",IF(ISNUMBER(SEARCH($V$54,T3627)),"WINCOMDONGTHAP",IF(ISNUMBER(SEARCH($V$55,T3627)),"WINCOMTIENGIANG",IF(ISNUMBER(SEARCH($V$56,T3627)),"WINCOMQUANGNINH",0))))))))))))))))))))))))))))))))))))))))))))))))))))))</f>
        <v>WINCOMHANOI</v>
      </c>
    </row>
    <row r="3628" spans="1:25" x14ac:dyDescent="0.2">
      <c r="A3628" t="s">
        <v>0</v>
      </c>
      <c r="B3628" t="s">
        <v>5481</v>
      </c>
      <c r="C3628" t="s">
        <v>2</v>
      </c>
      <c r="D3628" t="s">
        <v>3</v>
      </c>
      <c r="E3628" t="s">
        <v>4</v>
      </c>
      <c r="F3628" s="5">
        <f t="shared" si="225"/>
        <v>1</v>
      </c>
      <c r="G3628" s="2">
        <v>88846</v>
      </c>
      <c r="H3628" s="2">
        <v>97730.6</v>
      </c>
      <c r="I3628" t="s">
        <v>5</v>
      </c>
      <c r="J3628" t="s">
        <v>6</v>
      </c>
      <c r="K3628" t="str">
        <f t="shared" si="226"/>
        <v>Gà muối gói 500g</v>
      </c>
      <c r="L3628" s="8" t="str">
        <f>VLOOKUP(K3628,'[1]Mã Misa'!$B$2:$D$74,2,0)</f>
        <v>Gà muối 500g</v>
      </c>
      <c r="M3628" s="8" t="str">
        <f>VLOOKUP(L3628,'[1]Mã Misa'!$C$2:$D$74,2,0)</f>
        <v>GM500</v>
      </c>
      <c r="N3628" s="2">
        <v>88846</v>
      </c>
      <c r="O3628" t="s">
        <v>5482</v>
      </c>
      <c r="P3628" s="8" t="str">
        <f t="shared" si="227"/>
        <v>0001166</v>
      </c>
      <c r="Q3628" s="8" t="e">
        <f t="array" ref="Q3628">IF(VLOOKUP(P3628,$AA$1:$AC$32,1,0)&lt;&gt;0,(P3628&amp;"A"),0)</f>
        <v>#N/A</v>
      </c>
      <c r="R3628" s="12">
        <v>44529</v>
      </c>
      <c r="S3628" t="s">
        <v>5483</v>
      </c>
      <c r="T3628" s="8" t="str">
        <f t="shared" si="228"/>
        <v>VM+ TQG 21</v>
      </c>
      <c r="U3628" t="s">
        <v>7260</v>
      </c>
      <c r="Y3628" t="str">
        <f t="array" ref="Y3628">IF(ISNUMBER(SEARCH($V$3,T3628)),"WINCOMHANOI",IF(ISNUMBER(SEARCH($V$4,T3628)),"WINCOMHOCHIMINH",IF(ISNUMBER(SEARCH($V$5,T3628)),"WINCOMDANANG",IF(ISNUMBER(SEARCH($V$6,T3628)),"WINCOMHAIDUONG",IF(ISNUMBER(SEARCH($V$7,T3628)),"WINCOMQUANGNINH",IF(ISNUMBER(SEARCH($V$8,T3628)),"WINCOMHAIPHONG",IF(ISNUMBER(SEARCH($V$9,T3628)),"WINCOMBACGIANG",IF(ISNUMBER(SEARCH($V$10,T3628)),"WINCOMBACNINH",IF(ISNUMBER(SEARCH($V$11,T3628)),"WINCOMPHUTHO",IF(ISNUMBER(SEARCH($V$12,T3628)),"WINCOMHATINH",IF(ISNUMBER(SEARCH($V$13,T3628)),"WINCOMTHAINGUYEN",IF(ISNUMBER(SEARCH($V$14,T3628)),"WINCOMKHANHHOA",IF(ISNUMBER(SEARCH($V$15,T3628)),"WINCOMHUNGYEN",IF(ISNUMBER(SEARCH($V$16,T3628)),"WINCOMNGHEAN",IF(ISNUMBER(SEARCH($V$17,T3628)),"WINCOMLAOCAI",IF(ISNUMBER(SEARCH($V$18,T3628)),"WINCOMVUNGTAU",IF(ISNUMBER(SEARCH($V$19,T3628)),"WINCOMBINHDUONG",IF(ISNUMBER(SEARCH($V$20,T3628)),"WINCOMKIENGIANG",IF(ISNUMBER(SEARCH($V$21,T3628)),"WINCOMHANAM",IF(ISNUMBER(SEARCH($V$22,T3628)),"WINCOMNAMDINH",IF(ISNUMBER(SEARCH($V$23,T3628)),"WINCOMLANGSON",IF(ISNUMBER(SEARCH($V$24,T3628)),"WINCOMTHANHHOA",IF(ISNUMBER(SEARCH($V$25,T3628)),"WINCOMYENBAI",IF(ISNUMBER(SEARCH($V$26,T3628)),"WINCOMTUYENQUANG",IF(ISNUMBER(SEARCH($V$27,T3628)),"WINCOMHUE",IF(ISNUMBER(SEARCH($V$28,T3628)),"WINCOMQUANGNAM",IF(ISNUMBER(SEARCH($V$29,T3628)),"WINCOMVINHPHUC",IF(ISNUMBER(SEARCH($V$30,T3628)),"WINCOMHAGIANG",IF(ISNUMBER(SEARCH($V$31,T3628)),"WINCOMNINHBINH",IF(ISNUMBER(SEARCH($V$32,T3628)),"WINCOMTRAVINH",IF(ISNUMBER(SEARCH($V$33,T3628)),"WINCOMCANTHO",IF(ISNUMBER(SEARCH($V$34,T3628)),"WINCOMBENTRE",IF(ISNUMBER(SEARCH($V$35,T3628)),"WINCOMCAMAU",IF(ISNUMBER(SEARCH($V$36,T3628)),"WINCOMANGIANG",IF(ISNUMBER(SEARCH($V$37,T3628)),"WINCOMNINHTHUAN",IF(ISNUMBER(SEARCH($V$38,T3628)),"WINCOMTHAIBINH",IF(ISNUMBER(SEARCH($V$39,T3628)),"WINCOMGIALAI",IF(ISNUMBER(SEARCH($V$40,T3628)),"WINCOMHOABINH",IF(ISNUMBER(SEARCH($V$41,T3628)),"WINCOMQUANGNGAI",IF(ISNUMBER(SEARCH($V$42,T3628)),"WINCOMBINHTHUAN",IF(ISNUMBER(SEARCH($V$43,T3628)),"WINCOMDAKLAK",IF(ISNUMBER(SEARCH($V$44,T3628)),"WINCOMSOCTRANG",IF(ISNUMBER(SEARCH($V$45,T3628)),"WINCOMSONLA",IF(ISNUMBER(SEARCH($V$46,T3628)),"WINCOMKONTUM",IF(ISNUMBER(SEARCH($V$47,T3628)),"WINCOMPHUYEN",IF(ISNUMBER(SEARCH($V$48,T3628)),"WINCOMQUANGTRI",IF(ISNUMBER(SEARCH($V$49,T3628)),"WINCOMBINHDINH",IF(ISNUMBER(SEARCH($V$50,T3628)),"WINCOMCAOBANG",IF(ISNUMBER(SEARCH($V$51,T3628)),"WINCOMQUANGBINH",IF(ISNUMBER(SEARCH($V$52,T3628)),"WINCOMLAMDONG",IF(ISNUMBER(SEARCH($V$53,T3628)),"WINCOMVINHLONG",IF(ISNUMBER(SEARCH($V$54,T3628)),"WINCOMDONGTHAP",IF(ISNUMBER(SEARCH($V$55,T3628)),"WINCOMTIENGIANG",IF(ISNUMBER(SEARCH($V$56,T3628)),"WINCOMQUANGNINH",0))))))))))))))))))))))))))))))))))))))))))))))))))))))</f>
        <v>WINCOMTUYENQUANG</v>
      </c>
    </row>
    <row r="3629" spans="1:25" x14ac:dyDescent="0.2">
      <c r="A3629" t="s">
        <v>0</v>
      </c>
      <c r="B3629" t="s">
        <v>5484</v>
      </c>
      <c r="C3629" t="s">
        <v>2</v>
      </c>
      <c r="D3629" t="s">
        <v>27</v>
      </c>
      <c r="E3629" t="s">
        <v>4</v>
      </c>
      <c r="F3629" s="5">
        <f t="shared" si="225"/>
        <v>2</v>
      </c>
      <c r="G3629" s="2">
        <v>148500</v>
      </c>
      <c r="H3629" s="2">
        <v>163350</v>
      </c>
      <c r="I3629" t="s">
        <v>5</v>
      </c>
      <c r="J3629" t="s">
        <v>28</v>
      </c>
      <c r="K3629" t="str">
        <f t="shared" si="226"/>
        <v>_Chả cốm 300g</v>
      </c>
      <c r="L3629" s="8" t="str">
        <f>VLOOKUP(K3629,'[1]Mã Misa'!$B$2:$D$74,2,0)</f>
        <v>Chả cốm 300g</v>
      </c>
      <c r="M3629" s="8" t="str">
        <f>VLOOKUP(L3629,'[1]Mã Misa'!$C$2:$D$74,2,0)</f>
        <v>CC300</v>
      </c>
      <c r="N3629" s="2">
        <v>74250</v>
      </c>
      <c r="O3629" t="s">
        <v>5485</v>
      </c>
      <c r="P3629" s="8" t="str">
        <f t="shared" si="227"/>
        <v>0002009</v>
      </c>
      <c r="Q3629" s="8" t="e">
        <f t="array" ref="Q3629">IF(VLOOKUP(P3629,$AA$1:$AC$32,1,0)&lt;&gt;0,(P3629&amp;"A"),0)</f>
        <v>#N/A</v>
      </c>
      <c r="R3629" s="12">
        <v>44529</v>
      </c>
      <c r="S3629" t="s">
        <v>5486</v>
      </c>
      <c r="T3629" s="8" t="str">
        <f t="shared" si="228"/>
        <v>VM+ NTN 16</v>
      </c>
      <c r="U3629" t="s">
        <v>7261</v>
      </c>
      <c r="Y3629" t="str">
        <f t="array" ref="Y3629">IF(ISNUMBER(SEARCH($V$3,T3629)),"WINCOMHANOI",IF(ISNUMBER(SEARCH($V$4,T3629)),"WINCOMHOCHIMINH",IF(ISNUMBER(SEARCH($V$5,T3629)),"WINCOMDANANG",IF(ISNUMBER(SEARCH($V$6,T3629)),"WINCOMHAIDUONG",IF(ISNUMBER(SEARCH($V$7,T3629)),"WINCOMQUANGNINH",IF(ISNUMBER(SEARCH($V$8,T3629)),"WINCOMHAIPHONG",IF(ISNUMBER(SEARCH($V$9,T3629)),"WINCOMBACGIANG",IF(ISNUMBER(SEARCH($V$10,T3629)),"WINCOMBACNINH",IF(ISNUMBER(SEARCH($V$11,T3629)),"WINCOMPHUTHO",IF(ISNUMBER(SEARCH($V$12,T3629)),"WINCOMHATINH",IF(ISNUMBER(SEARCH($V$13,T3629)),"WINCOMTHAINGUYEN",IF(ISNUMBER(SEARCH($V$14,T3629)),"WINCOMKHANHHOA",IF(ISNUMBER(SEARCH($V$15,T3629)),"WINCOMHUNGYEN",IF(ISNUMBER(SEARCH($V$16,T3629)),"WINCOMNGHEAN",IF(ISNUMBER(SEARCH($V$17,T3629)),"WINCOMLAOCAI",IF(ISNUMBER(SEARCH($V$18,T3629)),"WINCOMVUNGTAU",IF(ISNUMBER(SEARCH($V$19,T3629)),"WINCOMBINHDUONG",IF(ISNUMBER(SEARCH($V$20,T3629)),"WINCOMKIENGIANG",IF(ISNUMBER(SEARCH($V$21,T3629)),"WINCOMHANAM",IF(ISNUMBER(SEARCH($V$22,T3629)),"WINCOMNAMDINH",IF(ISNUMBER(SEARCH($V$23,T3629)),"WINCOMLANGSON",IF(ISNUMBER(SEARCH($V$24,T3629)),"WINCOMTHANHHOA",IF(ISNUMBER(SEARCH($V$25,T3629)),"WINCOMYENBAI",IF(ISNUMBER(SEARCH($V$26,T3629)),"WINCOMTUYENQUANG",IF(ISNUMBER(SEARCH($V$27,T3629)),"WINCOMHUE",IF(ISNUMBER(SEARCH($V$28,T3629)),"WINCOMQUANGNAM",IF(ISNUMBER(SEARCH($V$29,T3629)),"WINCOMVINHPHUC",IF(ISNUMBER(SEARCH($V$30,T3629)),"WINCOMHAGIANG",IF(ISNUMBER(SEARCH($V$31,T3629)),"WINCOMNINHBINH",IF(ISNUMBER(SEARCH($V$32,T3629)),"WINCOMTRAVINH",IF(ISNUMBER(SEARCH($V$33,T3629)),"WINCOMCANTHO",IF(ISNUMBER(SEARCH($V$34,T3629)),"WINCOMBENTRE",IF(ISNUMBER(SEARCH($V$35,T3629)),"WINCOMCAMAU",IF(ISNUMBER(SEARCH($V$36,T3629)),"WINCOMANGIANG",IF(ISNUMBER(SEARCH($V$37,T3629)),"WINCOMNINHTHUAN",IF(ISNUMBER(SEARCH($V$38,T3629)),"WINCOMTHAIBINH",IF(ISNUMBER(SEARCH($V$39,T3629)),"WINCOMGIALAI",IF(ISNUMBER(SEARCH($V$40,T3629)),"WINCOMHOABINH",IF(ISNUMBER(SEARCH($V$41,T3629)),"WINCOMQUANGNGAI",IF(ISNUMBER(SEARCH($V$42,T3629)),"WINCOMBINHTHUAN",IF(ISNUMBER(SEARCH($V$43,T3629)),"WINCOMDAKLAK",IF(ISNUMBER(SEARCH($V$44,T3629)),"WINCOMSOCTRANG",IF(ISNUMBER(SEARCH($V$45,T3629)),"WINCOMSONLA",IF(ISNUMBER(SEARCH($V$46,T3629)),"WINCOMKONTUM",IF(ISNUMBER(SEARCH($V$47,T3629)),"WINCOMPHUYEN",IF(ISNUMBER(SEARCH($V$48,T3629)),"WINCOMQUANGTRI",IF(ISNUMBER(SEARCH($V$49,T3629)),"WINCOMBINHDINH",IF(ISNUMBER(SEARCH($V$50,T3629)),"WINCOMCAOBANG",IF(ISNUMBER(SEARCH($V$51,T3629)),"WINCOMQUANGBINH",IF(ISNUMBER(SEARCH($V$52,T3629)),"WINCOMLAMDONG",IF(ISNUMBER(SEARCH($V$53,T3629)),"WINCOMVINHLONG",IF(ISNUMBER(SEARCH($V$54,T3629)),"WINCOMDONGTHAP",IF(ISNUMBER(SEARCH($V$55,T3629)),"WINCOMTIENGIANG",IF(ISNUMBER(SEARCH($V$56,T3629)),"WINCOMQUANGNINH",0))))))))))))))))))))))))))))))))))))))))))))))))))))))</f>
        <v>WINCOMNINHTHUAN</v>
      </c>
    </row>
    <row r="3630" spans="1:25" x14ac:dyDescent="0.2">
      <c r="A3630" t="s">
        <v>0</v>
      </c>
      <c r="B3630" t="s">
        <v>5484</v>
      </c>
      <c r="C3630" t="s">
        <v>31</v>
      </c>
      <c r="D3630" t="s">
        <v>10</v>
      </c>
      <c r="E3630" t="s">
        <v>4</v>
      </c>
      <c r="F3630" s="5">
        <f t="shared" si="225"/>
        <v>3</v>
      </c>
      <c r="G3630" s="2">
        <v>183150</v>
      </c>
      <c r="H3630" s="2">
        <v>201465.00000000003</v>
      </c>
      <c r="I3630" t="s">
        <v>5</v>
      </c>
      <c r="J3630" t="s">
        <v>11</v>
      </c>
      <c r="K3630" t="str">
        <f t="shared" si="226"/>
        <v>_Giò sụn gà 250g</v>
      </c>
      <c r="L3630" s="8" t="str">
        <f>VLOOKUP(K3630,'[1]Mã Misa'!$B$2:$D$74,2,0)</f>
        <v>Giò sụn gà 250g</v>
      </c>
      <c r="M3630" s="8" t="str">
        <f>VLOOKUP(L3630,'[1]Mã Misa'!$C$2:$D$74,2,0)</f>
        <v>GSG250</v>
      </c>
      <c r="N3630" s="2">
        <v>61050</v>
      </c>
      <c r="O3630" t="s">
        <v>5485</v>
      </c>
      <c r="P3630" s="8" t="str">
        <f t="shared" si="227"/>
        <v>0002009</v>
      </c>
      <c r="Q3630" s="8" t="e">
        <f t="array" ref="Q3630">IF(VLOOKUP(P3630,$AA$1:$AC$32,1,0)&lt;&gt;0,(P3630&amp;"A"),0)</f>
        <v>#N/A</v>
      </c>
      <c r="R3630" s="12">
        <v>44529</v>
      </c>
      <c r="S3630" t="s">
        <v>5486</v>
      </c>
      <c r="T3630" s="8" t="str">
        <f t="shared" si="228"/>
        <v>VM+ NTN 16</v>
      </c>
      <c r="U3630" t="s">
        <v>7261</v>
      </c>
      <c r="Y3630" t="str">
        <f t="array" ref="Y3630">IF(ISNUMBER(SEARCH($V$3,T3630)),"WINCOMHANOI",IF(ISNUMBER(SEARCH($V$4,T3630)),"WINCOMHOCHIMINH",IF(ISNUMBER(SEARCH($V$5,T3630)),"WINCOMDANANG",IF(ISNUMBER(SEARCH($V$6,T3630)),"WINCOMHAIDUONG",IF(ISNUMBER(SEARCH($V$7,T3630)),"WINCOMQUANGNINH",IF(ISNUMBER(SEARCH($V$8,T3630)),"WINCOMHAIPHONG",IF(ISNUMBER(SEARCH($V$9,T3630)),"WINCOMBACGIANG",IF(ISNUMBER(SEARCH($V$10,T3630)),"WINCOMBACNINH",IF(ISNUMBER(SEARCH($V$11,T3630)),"WINCOMPHUTHO",IF(ISNUMBER(SEARCH($V$12,T3630)),"WINCOMHATINH",IF(ISNUMBER(SEARCH($V$13,T3630)),"WINCOMTHAINGUYEN",IF(ISNUMBER(SEARCH($V$14,T3630)),"WINCOMKHANHHOA",IF(ISNUMBER(SEARCH($V$15,T3630)),"WINCOMHUNGYEN",IF(ISNUMBER(SEARCH($V$16,T3630)),"WINCOMNGHEAN",IF(ISNUMBER(SEARCH($V$17,T3630)),"WINCOMLAOCAI",IF(ISNUMBER(SEARCH($V$18,T3630)),"WINCOMVUNGTAU",IF(ISNUMBER(SEARCH($V$19,T3630)),"WINCOMBINHDUONG",IF(ISNUMBER(SEARCH($V$20,T3630)),"WINCOMKIENGIANG",IF(ISNUMBER(SEARCH($V$21,T3630)),"WINCOMHANAM",IF(ISNUMBER(SEARCH($V$22,T3630)),"WINCOMNAMDINH",IF(ISNUMBER(SEARCH($V$23,T3630)),"WINCOMLANGSON",IF(ISNUMBER(SEARCH($V$24,T3630)),"WINCOMTHANHHOA",IF(ISNUMBER(SEARCH($V$25,T3630)),"WINCOMYENBAI",IF(ISNUMBER(SEARCH($V$26,T3630)),"WINCOMTUYENQUANG",IF(ISNUMBER(SEARCH($V$27,T3630)),"WINCOMHUE",IF(ISNUMBER(SEARCH($V$28,T3630)),"WINCOMQUANGNAM",IF(ISNUMBER(SEARCH($V$29,T3630)),"WINCOMVINHPHUC",IF(ISNUMBER(SEARCH($V$30,T3630)),"WINCOMHAGIANG",IF(ISNUMBER(SEARCH($V$31,T3630)),"WINCOMNINHBINH",IF(ISNUMBER(SEARCH($V$32,T3630)),"WINCOMTRAVINH",IF(ISNUMBER(SEARCH($V$33,T3630)),"WINCOMCANTHO",IF(ISNUMBER(SEARCH($V$34,T3630)),"WINCOMBENTRE",IF(ISNUMBER(SEARCH($V$35,T3630)),"WINCOMCAMAU",IF(ISNUMBER(SEARCH($V$36,T3630)),"WINCOMANGIANG",IF(ISNUMBER(SEARCH($V$37,T3630)),"WINCOMNINHTHUAN",IF(ISNUMBER(SEARCH($V$38,T3630)),"WINCOMTHAIBINH",IF(ISNUMBER(SEARCH($V$39,T3630)),"WINCOMGIALAI",IF(ISNUMBER(SEARCH($V$40,T3630)),"WINCOMHOABINH",IF(ISNUMBER(SEARCH($V$41,T3630)),"WINCOMQUANGNGAI",IF(ISNUMBER(SEARCH($V$42,T3630)),"WINCOMBINHTHUAN",IF(ISNUMBER(SEARCH($V$43,T3630)),"WINCOMDAKLAK",IF(ISNUMBER(SEARCH($V$44,T3630)),"WINCOMSOCTRANG",IF(ISNUMBER(SEARCH($V$45,T3630)),"WINCOMSONLA",IF(ISNUMBER(SEARCH($V$46,T3630)),"WINCOMKONTUM",IF(ISNUMBER(SEARCH($V$47,T3630)),"WINCOMPHUYEN",IF(ISNUMBER(SEARCH($V$48,T3630)),"WINCOMQUANGTRI",IF(ISNUMBER(SEARCH($V$49,T3630)),"WINCOMBINHDINH",IF(ISNUMBER(SEARCH($V$50,T3630)),"WINCOMCAOBANG",IF(ISNUMBER(SEARCH($V$51,T3630)),"WINCOMQUANGBINH",IF(ISNUMBER(SEARCH($V$52,T3630)),"WINCOMLAMDONG",IF(ISNUMBER(SEARCH($V$53,T3630)),"WINCOMVINHLONG",IF(ISNUMBER(SEARCH($V$54,T3630)),"WINCOMDONGTHAP",IF(ISNUMBER(SEARCH($V$55,T3630)),"WINCOMTIENGIANG",IF(ISNUMBER(SEARCH($V$56,T3630)),"WINCOMQUANGNINH",0))))))))))))))))))))))))))))))))))))))))))))))))))))))</f>
        <v>WINCOMNINHTHUAN</v>
      </c>
    </row>
    <row r="3631" spans="1:25" x14ac:dyDescent="0.2">
      <c r="A3631" t="s">
        <v>0</v>
      </c>
      <c r="B3631" t="s">
        <v>5487</v>
      </c>
      <c r="C3631" t="s">
        <v>2</v>
      </c>
      <c r="D3631" t="s">
        <v>35</v>
      </c>
      <c r="E3631" t="s">
        <v>4</v>
      </c>
      <c r="F3631" s="5">
        <f t="shared" si="225"/>
        <v>1</v>
      </c>
      <c r="G3631" s="2">
        <v>73431</v>
      </c>
      <c r="H3631" s="2">
        <v>80774.100000000006</v>
      </c>
      <c r="I3631" t="s">
        <v>5</v>
      </c>
      <c r="J3631" t="s">
        <v>36</v>
      </c>
      <c r="K3631" t="str">
        <f t="shared" si="226"/>
        <v>Chân giò heo muối gói 300g</v>
      </c>
      <c r="L3631" s="8" t="str">
        <f>VLOOKUP(K3631,'[1]Mã Misa'!$B$2:$D$74,2,0)</f>
        <v>Chân giò heo muối 300g</v>
      </c>
      <c r="M3631" s="8" t="str">
        <f>VLOOKUP(L3631,'[1]Mã Misa'!$C$2:$D$74,2,0)</f>
        <v>CGM300</v>
      </c>
      <c r="N3631" s="2">
        <v>73431</v>
      </c>
      <c r="O3631" t="s">
        <v>5488</v>
      </c>
      <c r="P3631" s="8" t="str">
        <f t="shared" si="227"/>
        <v>0149895</v>
      </c>
      <c r="Q3631" s="8" t="e">
        <f t="array" ref="Q3631">IF(VLOOKUP(P3631,$AA$1:$AC$32,1,0)&lt;&gt;0,(P3631&amp;"A"),0)</f>
        <v>#N/A</v>
      </c>
      <c r="R3631" s="12">
        <v>44529</v>
      </c>
      <c r="S3631" t="s">
        <v>961</v>
      </c>
      <c r="T3631" s="8" t="str">
        <f t="shared" si="228"/>
        <v>VM+ HNI 39</v>
      </c>
      <c r="U3631" t="s">
        <v>6258</v>
      </c>
      <c r="Y3631" t="str">
        <f t="array" ref="Y3631">IF(ISNUMBER(SEARCH($V$3,T3631)),"WINCOMHANOI",IF(ISNUMBER(SEARCH($V$4,T3631)),"WINCOMHOCHIMINH",IF(ISNUMBER(SEARCH($V$5,T3631)),"WINCOMDANANG",IF(ISNUMBER(SEARCH($V$6,T3631)),"WINCOMHAIDUONG",IF(ISNUMBER(SEARCH($V$7,T3631)),"WINCOMQUANGNINH",IF(ISNUMBER(SEARCH($V$8,T3631)),"WINCOMHAIPHONG",IF(ISNUMBER(SEARCH($V$9,T3631)),"WINCOMBACGIANG",IF(ISNUMBER(SEARCH($V$10,T3631)),"WINCOMBACNINH",IF(ISNUMBER(SEARCH($V$11,T3631)),"WINCOMPHUTHO",IF(ISNUMBER(SEARCH($V$12,T3631)),"WINCOMHATINH",IF(ISNUMBER(SEARCH($V$13,T3631)),"WINCOMTHAINGUYEN",IF(ISNUMBER(SEARCH($V$14,T3631)),"WINCOMKHANHHOA",IF(ISNUMBER(SEARCH($V$15,T3631)),"WINCOMHUNGYEN",IF(ISNUMBER(SEARCH($V$16,T3631)),"WINCOMNGHEAN",IF(ISNUMBER(SEARCH($V$17,T3631)),"WINCOMLAOCAI",IF(ISNUMBER(SEARCH($V$18,T3631)),"WINCOMVUNGTAU",IF(ISNUMBER(SEARCH($V$19,T3631)),"WINCOMBINHDUONG",IF(ISNUMBER(SEARCH($V$20,T3631)),"WINCOMKIENGIANG",IF(ISNUMBER(SEARCH($V$21,T3631)),"WINCOMHANAM",IF(ISNUMBER(SEARCH($V$22,T3631)),"WINCOMNAMDINH",IF(ISNUMBER(SEARCH($V$23,T3631)),"WINCOMLANGSON",IF(ISNUMBER(SEARCH($V$24,T3631)),"WINCOMTHANHHOA",IF(ISNUMBER(SEARCH($V$25,T3631)),"WINCOMYENBAI",IF(ISNUMBER(SEARCH($V$26,T3631)),"WINCOMTUYENQUANG",IF(ISNUMBER(SEARCH($V$27,T3631)),"WINCOMHUE",IF(ISNUMBER(SEARCH($V$28,T3631)),"WINCOMQUANGNAM",IF(ISNUMBER(SEARCH($V$29,T3631)),"WINCOMVINHPHUC",IF(ISNUMBER(SEARCH($V$30,T3631)),"WINCOMHAGIANG",IF(ISNUMBER(SEARCH($V$31,T3631)),"WINCOMNINHBINH",IF(ISNUMBER(SEARCH($V$32,T3631)),"WINCOMTRAVINH",IF(ISNUMBER(SEARCH($V$33,T3631)),"WINCOMCANTHO",IF(ISNUMBER(SEARCH($V$34,T3631)),"WINCOMBENTRE",IF(ISNUMBER(SEARCH($V$35,T3631)),"WINCOMCAMAU",IF(ISNUMBER(SEARCH($V$36,T3631)),"WINCOMANGIANG",IF(ISNUMBER(SEARCH($V$37,T3631)),"WINCOMNINHTHUAN",IF(ISNUMBER(SEARCH($V$38,T3631)),"WINCOMTHAIBINH",IF(ISNUMBER(SEARCH($V$39,T3631)),"WINCOMGIALAI",IF(ISNUMBER(SEARCH($V$40,T3631)),"WINCOMHOABINH",IF(ISNUMBER(SEARCH($V$41,T3631)),"WINCOMQUANGNGAI",IF(ISNUMBER(SEARCH($V$42,T3631)),"WINCOMBINHTHUAN",IF(ISNUMBER(SEARCH($V$43,T3631)),"WINCOMDAKLAK",IF(ISNUMBER(SEARCH($V$44,T3631)),"WINCOMSOCTRANG",IF(ISNUMBER(SEARCH($V$45,T3631)),"WINCOMSONLA",IF(ISNUMBER(SEARCH($V$46,T3631)),"WINCOMKONTUM",IF(ISNUMBER(SEARCH($V$47,T3631)),"WINCOMPHUYEN",IF(ISNUMBER(SEARCH($V$48,T3631)),"WINCOMQUANGTRI",IF(ISNUMBER(SEARCH($V$49,T3631)),"WINCOMBINHDINH",IF(ISNUMBER(SEARCH($V$50,T3631)),"WINCOMCAOBANG",IF(ISNUMBER(SEARCH($V$51,T3631)),"WINCOMQUANGBINH",IF(ISNUMBER(SEARCH($V$52,T3631)),"WINCOMLAMDONG",IF(ISNUMBER(SEARCH($V$53,T3631)),"WINCOMVINHLONG",IF(ISNUMBER(SEARCH($V$54,T3631)),"WINCOMDONGTHAP",IF(ISNUMBER(SEARCH($V$55,T3631)),"WINCOMTIENGIANG",IF(ISNUMBER(SEARCH($V$56,T3631)),"WINCOMQUANGNINH",0))))))))))))))))))))))))))))))))))))))))))))))))))))))</f>
        <v>WINCOMHANOI</v>
      </c>
    </row>
    <row r="3632" spans="1:25" x14ac:dyDescent="0.2">
      <c r="A3632" t="s">
        <v>0</v>
      </c>
      <c r="B3632" t="s">
        <v>5489</v>
      </c>
      <c r="C3632" t="s">
        <v>2</v>
      </c>
      <c r="D3632" t="s">
        <v>45</v>
      </c>
      <c r="E3632" t="s">
        <v>4</v>
      </c>
      <c r="F3632" s="5">
        <f t="shared" si="225"/>
        <v>5</v>
      </c>
      <c r="G3632" s="2">
        <v>438935</v>
      </c>
      <c r="H3632" s="2">
        <v>482828.50000000006</v>
      </c>
      <c r="I3632" t="s">
        <v>5</v>
      </c>
      <c r="J3632" t="s">
        <v>46</v>
      </c>
      <c r="K3632" t="str">
        <f t="shared" si="226"/>
        <v>Bắp bò muối gói 200g</v>
      </c>
      <c r="L3632" s="8" t="str">
        <f>VLOOKUP(K3632,'[1]Mã Misa'!$B$2:$D$74,2,0)</f>
        <v>Bắp bò muối 200g</v>
      </c>
      <c r="M3632" s="8" t="str">
        <f>VLOOKUP(L3632,'[1]Mã Misa'!$C$2:$D$74,2,0)</f>
        <v>BBM200</v>
      </c>
      <c r="N3632" s="2">
        <v>87787</v>
      </c>
      <c r="O3632" t="s">
        <v>5490</v>
      </c>
      <c r="P3632" s="8" t="str">
        <f t="shared" si="227"/>
        <v>0149902</v>
      </c>
      <c r="Q3632" s="8" t="e">
        <f t="array" ref="Q3632">IF(VLOOKUP(P3632,$AA$1:$AC$32,1,0)&lt;&gt;0,(P3632&amp;"A"),0)</f>
        <v>#N/A</v>
      </c>
      <c r="R3632" s="12">
        <v>44529</v>
      </c>
      <c r="S3632" t="s">
        <v>2985</v>
      </c>
      <c r="T3632" s="8" t="str">
        <f t="shared" si="228"/>
        <v>VM+ HNI 21</v>
      </c>
      <c r="U3632" t="s">
        <v>6789</v>
      </c>
      <c r="Y3632" t="str">
        <f t="array" ref="Y3632">IF(ISNUMBER(SEARCH($V$3,T3632)),"WINCOMHANOI",IF(ISNUMBER(SEARCH($V$4,T3632)),"WINCOMHOCHIMINH",IF(ISNUMBER(SEARCH($V$5,T3632)),"WINCOMDANANG",IF(ISNUMBER(SEARCH($V$6,T3632)),"WINCOMHAIDUONG",IF(ISNUMBER(SEARCH($V$7,T3632)),"WINCOMQUANGNINH",IF(ISNUMBER(SEARCH($V$8,T3632)),"WINCOMHAIPHONG",IF(ISNUMBER(SEARCH($V$9,T3632)),"WINCOMBACGIANG",IF(ISNUMBER(SEARCH($V$10,T3632)),"WINCOMBACNINH",IF(ISNUMBER(SEARCH($V$11,T3632)),"WINCOMPHUTHO",IF(ISNUMBER(SEARCH($V$12,T3632)),"WINCOMHATINH",IF(ISNUMBER(SEARCH($V$13,T3632)),"WINCOMTHAINGUYEN",IF(ISNUMBER(SEARCH($V$14,T3632)),"WINCOMKHANHHOA",IF(ISNUMBER(SEARCH($V$15,T3632)),"WINCOMHUNGYEN",IF(ISNUMBER(SEARCH($V$16,T3632)),"WINCOMNGHEAN",IF(ISNUMBER(SEARCH($V$17,T3632)),"WINCOMLAOCAI",IF(ISNUMBER(SEARCH($V$18,T3632)),"WINCOMVUNGTAU",IF(ISNUMBER(SEARCH($V$19,T3632)),"WINCOMBINHDUONG",IF(ISNUMBER(SEARCH($V$20,T3632)),"WINCOMKIENGIANG",IF(ISNUMBER(SEARCH($V$21,T3632)),"WINCOMHANAM",IF(ISNUMBER(SEARCH($V$22,T3632)),"WINCOMNAMDINH",IF(ISNUMBER(SEARCH($V$23,T3632)),"WINCOMLANGSON",IF(ISNUMBER(SEARCH($V$24,T3632)),"WINCOMTHANHHOA",IF(ISNUMBER(SEARCH($V$25,T3632)),"WINCOMYENBAI",IF(ISNUMBER(SEARCH($V$26,T3632)),"WINCOMTUYENQUANG",IF(ISNUMBER(SEARCH($V$27,T3632)),"WINCOMHUE",IF(ISNUMBER(SEARCH($V$28,T3632)),"WINCOMQUANGNAM",IF(ISNUMBER(SEARCH($V$29,T3632)),"WINCOMVINHPHUC",IF(ISNUMBER(SEARCH($V$30,T3632)),"WINCOMHAGIANG",IF(ISNUMBER(SEARCH($V$31,T3632)),"WINCOMNINHBINH",IF(ISNUMBER(SEARCH($V$32,T3632)),"WINCOMTRAVINH",IF(ISNUMBER(SEARCH($V$33,T3632)),"WINCOMCANTHO",IF(ISNUMBER(SEARCH($V$34,T3632)),"WINCOMBENTRE",IF(ISNUMBER(SEARCH($V$35,T3632)),"WINCOMCAMAU",IF(ISNUMBER(SEARCH($V$36,T3632)),"WINCOMANGIANG",IF(ISNUMBER(SEARCH($V$37,T3632)),"WINCOMNINHTHUAN",IF(ISNUMBER(SEARCH($V$38,T3632)),"WINCOMTHAIBINH",IF(ISNUMBER(SEARCH($V$39,T3632)),"WINCOMGIALAI",IF(ISNUMBER(SEARCH($V$40,T3632)),"WINCOMHOABINH",IF(ISNUMBER(SEARCH($V$41,T3632)),"WINCOMQUANGNGAI",IF(ISNUMBER(SEARCH($V$42,T3632)),"WINCOMBINHTHUAN",IF(ISNUMBER(SEARCH($V$43,T3632)),"WINCOMDAKLAK",IF(ISNUMBER(SEARCH($V$44,T3632)),"WINCOMSOCTRANG",IF(ISNUMBER(SEARCH($V$45,T3632)),"WINCOMSONLA",IF(ISNUMBER(SEARCH($V$46,T3632)),"WINCOMKONTUM",IF(ISNUMBER(SEARCH($V$47,T3632)),"WINCOMPHUYEN",IF(ISNUMBER(SEARCH($V$48,T3632)),"WINCOMQUANGTRI",IF(ISNUMBER(SEARCH($V$49,T3632)),"WINCOMBINHDINH",IF(ISNUMBER(SEARCH($V$50,T3632)),"WINCOMCAOBANG",IF(ISNUMBER(SEARCH($V$51,T3632)),"WINCOMQUANGBINH",IF(ISNUMBER(SEARCH($V$52,T3632)),"WINCOMLAMDONG",IF(ISNUMBER(SEARCH($V$53,T3632)),"WINCOMVINHLONG",IF(ISNUMBER(SEARCH($V$54,T3632)),"WINCOMDONGTHAP",IF(ISNUMBER(SEARCH($V$55,T3632)),"WINCOMTIENGIANG",IF(ISNUMBER(SEARCH($V$56,T3632)),"WINCOMQUANGNINH",0))))))))))))))))))))))))))))))))))))))))))))))))))))))</f>
        <v>WINCOMHANOI</v>
      </c>
    </row>
    <row r="3633" spans="1:25" x14ac:dyDescent="0.2">
      <c r="A3633" t="s">
        <v>0</v>
      </c>
      <c r="B3633" t="s">
        <v>5489</v>
      </c>
      <c r="C3633" t="s">
        <v>31</v>
      </c>
      <c r="D3633" t="s">
        <v>123</v>
      </c>
      <c r="E3633" t="s">
        <v>4</v>
      </c>
      <c r="F3633" s="5">
        <f t="shared" si="225"/>
        <v>3</v>
      </c>
      <c r="G3633" s="2">
        <v>166785</v>
      </c>
      <c r="H3633" s="2">
        <v>183463.50000000003</v>
      </c>
      <c r="I3633" t="s">
        <v>5</v>
      </c>
      <c r="J3633" t="s">
        <v>124</v>
      </c>
      <c r="K3633" t="str">
        <f t="shared" si="226"/>
        <v>Tai heo muối gói 200g</v>
      </c>
      <c r="L3633" s="8" t="str">
        <f>VLOOKUP(K3633,'[1]Mã Misa'!$B$2:$D$74,2,0)</f>
        <v>Tai heo muối 200g</v>
      </c>
      <c r="M3633" s="8" t="str">
        <f>VLOOKUP(L3633,'[1]Mã Misa'!$C$2:$D$74,2,0)</f>
        <v>TH200</v>
      </c>
      <c r="N3633" s="2">
        <v>55595</v>
      </c>
      <c r="O3633" t="s">
        <v>5490</v>
      </c>
      <c r="P3633" s="8" t="str">
        <f t="shared" si="227"/>
        <v>0149902</v>
      </c>
      <c r="Q3633" s="8" t="e">
        <f t="array" ref="Q3633">IF(VLOOKUP(P3633,$AA$1:$AC$32,1,0)&lt;&gt;0,(P3633&amp;"A"),0)</f>
        <v>#N/A</v>
      </c>
      <c r="R3633" s="12">
        <v>44529</v>
      </c>
      <c r="S3633" t="s">
        <v>2985</v>
      </c>
      <c r="T3633" s="8" t="str">
        <f t="shared" si="228"/>
        <v>VM+ HNI 21</v>
      </c>
      <c r="U3633" t="s">
        <v>6789</v>
      </c>
      <c r="Y3633" t="str">
        <f t="array" ref="Y3633">IF(ISNUMBER(SEARCH($V$3,T3633)),"WINCOMHANOI",IF(ISNUMBER(SEARCH($V$4,T3633)),"WINCOMHOCHIMINH",IF(ISNUMBER(SEARCH($V$5,T3633)),"WINCOMDANANG",IF(ISNUMBER(SEARCH($V$6,T3633)),"WINCOMHAIDUONG",IF(ISNUMBER(SEARCH($V$7,T3633)),"WINCOMQUANGNINH",IF(ISNUMBER(SEARCH($V$8,T3633)),"WINCOMHAIPHONG",IF(ISNUMBER(SEARCH($V$9,T3633)),"WINCOMBACGIANG",IF(ISNUMBER(SEARCH($V$10,T3633)),"WINCOMBACNINH",IF(ISNUMBER(SEARCH($V$11,T3633)),"WINCOMPHUTHO",IF(ISNUMBER(SEARCH($V$12,T3633)),"WINCOMHATINH",IF(ISNUMBER(SEARCH($V$13,T3633)),"WINCOMTHAINGUYEN",IF(ISNUMBER(SEARCH($V$14,T3633)),"WINCOMKHANHHOA",IF(ISNUMBER(SEARCH($V$15,T3633)),"WINCOMHUNGYEN",IF(ISNUMBER(SEARCH($V$16,T3633)),"WINCOMNGHEAN",IF(ISNUMBER(SEARCH($V$17,T3633)),"WINCOMLAOCAI",IF(ISNUMBER(SEARCH($V$18,T3633)),"WINCOMVUNGTAU",IF(ISNUMBER(SEARCH($V$19,T3633)),"WINCOMBINHDUONG",IF(ISNUMBER(SEARCH($V$20,T3633)),"WINCOMKIENGIANG",IF(ISNUMBER(SEARCH($V$21,T3633)),"WINCOMHANAM",IF(ISNUMBER(SEARCH($V$22,T3633)),"WINCOMNAMDINH",IF(ISNUMBER(SEARCH($V$23,T3633)),"WINCOMLANGSON",IF(ISNUMBER(SEARCH($V$24,T3633)),"WINCOMTHANHHOA",IF(ISNUMBER(SEARCH($V$25,T3633)),"WINCOMYENBAI",IF(ISNUMBER(SEARCH($V$26,T3633)),"WINCOMTUYENQUANG",IF(ISNUMBER(SEARCH($V$27,T3633)),"WINCOMHUE",IF(ISNUMBER(SEARCH($V$28,T3633)),"WINCOMQUANGNAM",IF(ISNUMBER(SEARCH($V$29,T3633)),"WINCOMVINHPHUC",IF(ISNUMBER(SEARCH($V$30,T3633)),"WINCOMHAGIANG",IF(ISNUMBER(SEARCH($V$31,T3633)),"WINCOMNINHBINH",IF(ISNUMBER(SEARCH($V$32,T3633)),"WINCOMTRAVINH",IF(ISNUMBER(SEARCH($V$33,T3633)),"WINCOMCANTHO",IF(ISNUMBER(SEARCH($V$34,T3633)),"WINCOMBENTRE",IF(ISNUMBER(SEARCH($V$35,T3633)),"WINCOMCAMAU",IF(ISNUMBER(SEARCH($V$36,T3633)),"WINCOMANGIANG",IF(ISNUMBER(SEARCH($V$37,T3633)),"WINCOMNINHTHUAN",IF(ISNUMBER(SEARCH($V$38,T3633)),"WINCOMTHAIBINH",IF(ISNUMBER(SEARCH($V$39,T3633)),"WINCOMGIALAI",IF(ISNUMBER(SEARCH($V$40,T3633)),"WINCOMHOABINH",IF(ISNUMBER(SEARCH($V$41,T3633)),"WINCOMQUANGNGAI",IF(ISNUMBER(SEARCH($V$42,T3633)),"WINCOMBINHTHUAN",IF(ISNUMBER(SEARCH($V$43,T3633)),"WINCOMDAKLAK",IF(ISNUMBER(SEARCH($V$44,T3633)),"WINCOMSOCTRANG",IF(ISNUMBER(SEARCH($V$45,T3633)),"WINCOMSONLA",IF(ISNUMBER(SEARCH($V$46,T3633)),"WINCOMKONTUM",IF(ISNUMBER(SEARCH($V$47,T3633)),"WINCOMPHUYEN",IF(ISNUMBER(SEARCH($V$48,T3633)),"WINCOMQUANGTRI",IF(ISNUMBER(SEARCH($V$49,T3633)),"WINCOMBINHDINH",IF(ISNUMBER(SEARCH($V$50,T3633)),"WINCOMCAOBANG",IF(ISNUMBER(SEARCH($V$51,T3633)),"WINCOMQUANGBINH",IF(ISNUMBER(SEARCH($V$52,T3633)),"WINCOMLAMDONG",IF(ISNUMBER(SEARCH($V$53,T3633)),"WINCOMVINHLONG",IF(ISNUMBER(SEARCH($V$54,T3633)),"WINCOMDONGTHAP",IF(ISNUMBER(SEARCH($V$55,T3633)),"WINCOMTIENGIANG",IF(ISNUMBER(SEARCH($V$56,T3633)),"WINCOMQUANGNINH",0))))))))))))))))))))))))))))))))))))))))))))))))))))))</f>
        <v>WINCOMHANOI</v>
      </c>
    </row>
    <row r="3634" spans="1:25" x14ac:dyDescent="0.2">
      <c r="A3634" t="s">
        <v>0</v>
      </c>
      <c r="B3634" t="s">
        <v>5491</v>
      </c>
      <c r="C3634" t="s">
        <v>2</v>
      </c>
      <c r="D3634" t="s">
        <v>62</v>
      </c>
      <c r="E3634" t="s">
        <v>4</v>
      </c>
      <c r="F3634" s="5">
        <f t="shared" si="225"/>
        <v>6</v>
      </c>
      <c r="G3634" s="2">
        <v>632400</v>
      </c>
      <c r="H3634" s="2">
        <v>695640</v>
      </c>
      <c r="I3634" t="s">
        <v>5</v>
      </c>
      <c r="J3634" t="s">
        <v>63</v>
      </c>
      <c r="K3634" t="str">
        <f t="shared" si="226"/>
        <v>_Đùi gà sốt cay 500g</v>
      </c>
      <c r="L3634" s="8" t="str">
        <f>VLOOKUP(K3634,'[1]Mã Misa'!$B$2:$D$74,2,0)</f>
        <v>Đùi gà sốt cay 500g</v>
      </c>
      <c r="M3634" s="8" t="str">
        <f>VLOOKUP(L3634,'[1]Mã Misa'!$C$2:$D$74,2,0)</f>
        <v>DGSC500</v>
      </c>
      <c r="N3634" s="2">
        <v>105400</v>
      </c>
      <c r="O3634" t="s">
        <v>5492</v>
      </c>
      <c r="P3634" s="8" t="str">
        <f t="shared" si="227"/>
        <v>0001167</v>
      </c>
      <c r="Q3634" s="8" t="e">
        <f t="array" ref="Q3634">IF(VLOOKUP(P3634,$AA$1:$AC$32,1,0)&lt;&gt;0,(P3634&amp;"A"),0)</f>
        <v>#N/A</v>
      </c>
      <c r="R3634" s="12">
        <v>44529</v>
      </c>
      <c r="S3634" t="s">
        <v>5493</v>
      </c>
      <c r="T3634" s="8" t="str">
        <f t="shared" si="228"/>
        <v>VM+ TQG TD</v>
      </c>
      <c r="U3634" t="s">
        <v>7262</v>
      </c>
      <c r="Y3634" t="str">
        <f t="array" ref="Y3634">IF(ISNUMBER(SEARCH($V$3,T3634)),"WINCOMHANOI",IF(ISNUMBER(SEARCH($V$4,T3634)),"WINCOMHOCHIMINH",IF(ISNUMBER(SEARCH($V$5,T3634)),"WINCOMDANANG",IF(ISNUMBER(SEARCH($V$6,T3634)),"WINCOMHAIDUONG",IF(ISNUMBER(SEARCH($V$7,T3634)),"WINCOMQUANGNINH",IF(ISNUMBER(SEARCH($V$8,T3634)),"WINCOMHAIPHONG",IF(ISNUMBER(SEARCH($V$9,T3634)),"WINCOMBACGIANG",IF(ISNUMBER(SEARCH($V$10,T3634)),"WINCOMBACNINH",IF(ISNUMBER(SEARCH($V$11,T3634)),"WINCOMPHUTHO",IF(ISNUMBER(SEARCH($V$12,T3634)),"WINCOMHATINH",IF(ISNUMBER(SEARCH($V$13,T3634)),"WINCOMTHAINGUYEN",IF(ISNUMBER(SEARCH($V$14,T3634)),"WINCOMKHANHHOA",IF(ISNUMBER(SEARCH($V$15,T3634)),"WINCOMHUNGYEN",IF(ISNUMBER(SEARCH($V$16,T3634)),"WINCOMNGHEAN",IF(ISNUMBER(SEARCH($V$17,T3634)),"WINCOMLAOCAI",IF(ISNUMBER(SEARCH($V$18,T3634)),"WINCOMVUNGTAU",IF(ISNUMBER(SEARCH($V$19,T3634)),"WINCOMBINHDUONG",IF(ISNUMBER(SEARCH($V$20,T3634)),"WINCOMKIENGIANG",IF(ISNUMBER(SEARCH($V$21,T3634)),"WINCOMHANAM",IF(ISNUMBER(SEARCH($V$22,T3634)),"WINCOMNAMDINH",IF(ISNUMBER(SEARCH($V$23,T3634)),"WINCOMLANGSON",IF(ISNUMBER(SEARCH($V$24,T3634)),"WINCOMTHANHHOA",IF(ISNUMBER(SEARCH($V$25,T3634)),"WINCOMYENBAI",IF(ISNUMBER(SEARCH($V$26,T3634)),"WINCOMTUYENQUANG",IF(ISNUMBER(SEARCH($V$27,T3634)),"WINCOMHUE",IF(ISNUMBER(SEARCH($V$28,T3634)),"WINCOMQUANGNAM",IF(ISNUMBER(SEARCH($V$29,T3634)),"WINCOMVINHPHUC",IF(ISNUMBER(SEARCH($V$30,T3634)),"WINCOMHAGIANG",IF(ISNUMBER(SEARCH($V$31,T3634)),"WINCOMNINHBINH",IF(ISNUMBER(SEARCH($V$32,T3634)),"WINCOMTRAVINH",IF(ISNUMBER(SEARCH($V$33,T3634)),"WINCOMCANTHO",IF(ISNUMBER(SEARCH($V$34,T3634)),"WINCOMBENTRE",IF(ISNUMBER(SEARCH($V$35,T3634)),"WINCOMCAMAU",IF(ISNUMBER(SEARCH($V$36,T3634)),"WINCOMANGIANG",IF(ISNUMBER(SEARCH($V$37,T3634)),"WINCOMNINHTHUAN",IF(ISNUMBER(SEARCH($V$38,T3634)),"WINCOMTHAIBINH",IF(ISNUMBER(SEARCH($V$39,T3634)),"WINCOMGIALAI",IF(ISNUMBER(SEARCH($V$40,T3634)),"WINCOMHOABINH",IF(ISNUMBER(SEARCH($V$41,T3634)),"WINCOMQUANGNGAI",IF(ISNUMBER(SEARCH($V$42,T3634)),"WINCOMBINHTHUAN",IF(ISNUMBER(SEARCH($V$43,T3634)),"WINCOMDAKLAK",IF(ISNUMBER(SEARCH($V$44,T3634)),"WINCOMSOCTRANG",IF(ISNUMBER(SEARCH($V$45,T3634)),"WINCOMSONLA",IF(ISNUMBER(SEARCH($V$46,T3634)),"WINCOMKONTUM",IF(ISNUMBER(SEARCH($V$47,T3634)),"WINCOMPHUYEN",IF(ISNUMBER(SEARCH($V$48,T3634)),"WINCOMQUANGTRI",IF(ISNUMBER(SEARCH($V$49,T3634)),"WINCOMBINHDINH",IF(ISNUMBER(SEARCH($V$50,T3634)),"WINCOMCAOBANG",IF(ISNUMBER(SEARCH($V$51,T3634)),"WINCOMQUANGBINH",IF(ISNUMBER(SEARCH($V$52,T3634)),"WINCOMLAMDONG",IF(ISNUMBER(SEARCH($V$53,T3634)),"WINCOMVINHLONG",IF(ISNUMBER(SEARCH($V$54,T3634)),"WINCOMDONGTHAP",IF(ISNUMBER(SEARCH($V$55,T3634)),"WINCOMTIENGIANG",IF(ISNUMBER(SEARCH($V$56,T3634)),"WINCOMQUANGNINH",0))))))))))))))))))))))))))))))))))))))))))))))))))))))</f>
        <v>WINCOMTUYENQUANG</v>
      </c>
    </row>
    <row r="3635" spans="1:25" x14ac:dyDescent="0.2">
      <c r="A3635" t="s">
        <v>0</v>
      </c>
      <c r="B3635" t="s">
        <v>5494</v>
      </c>
      <c r="C3635" t="s">
        <v>2</v>
      </c>
      <c r="D3635" t="s">
        <v>27</v>
      </c>
      <c r="E3635" t="s">
        <v>4</v>
      </c>
      <c r="F3635" s="5">
        <f t="shared" si="225"/>
        <v>2</v>
      </c>
      <c r="G3635" s="2">
        <v>148500</v>
      </c>
      <c r="H3635" s="2">
        <v>163350</v>
      </c>
      <c r="I3635" t="s">
        <v>5</v>
      </c>
      <c r="J3635" t="s">
        <v>28</v>
      </c>
      <c r="K3635" t="str">
        <f t="shared" si="226"/>
        <v>_Chả cốm 300g</v>
      </c>
      <c r="L3635" s="8" t="str">
        <f>VLOOKUP(K3635,'[1]Mã Misa'!$B$2:$D$74,2,0)</f>
        <v>Chả cốm 300g</v>
      </c>
      <c r="M3635" s="8" t="str">
        <f>VLOOKUP(L3635,'[1]Mã Misa'!$C$2:$D$74,2,0)</f>
        <v>CC300</v>
      </c>
      <c r="N3635" s="2">
        <v>74250</v>
      </c>
      <c r="O3635" t="s">
        <v>5495</v>
      </c>
      <c r="P3635" s="8" t="str">
        <f t="shared" si="227"/>
        <v>0005589</v>
      </c>
      <c r="Q3635" s="8" t="e">
        <f t="array" ref="Q3635">IF(VLOOKUP(P3635,$AA$1:$AC$32,1,0)&lt;&gt;0,(P3635&amp;"A"),0)</f>
        <v>#N/A</v>
      </c>
      <c r="R3635" s="12">
        <v>44529</v>
      </c>
      <c r="S3635" t="s">
        <v>4049</v>
      </c>
      <c r="T3635" s="8" t="str">
        <f t="shared" si="228"/>
        <v>VM VCP THA</v>
      </c>
      <c r="U3635" t="s">
        <v>7015</v>
      </c>
      <c r="Y3635" t="str">
        <f t="array" ref="Y3635">IF(ISNUMBER(SEARCH($V$3,T3635)),"WINCOMHANOI",IF(ISNUMBER(SEARCH($V$4,T3635)),"WINCOMHOCHIMINH",IF(ISNUMBER(SEARCH($V$5,T3635)),"WINCOMDANANG",IF(ISNUMBER(SEARCH($V$6,T3635)),"WINCOMHAIDUONG",IF(ISNUMBER(SEARCH($V$7,T3635)),"WINCOMQUANGNINH",IF(ISNUMBER(SEARCH($V$8,T3635)),"WINCOMHAIPHONG",IF(ISNUMBER(SEARCH($V$9,T3635)),"WINCOMBACGIANG",IF(ISNUMBER(SEARCH($V$10,T3635)),"WINCOMBACNINH",IF(ISNUMBER(SEARCH($V$11,T3635)),"WINCOMPHUTHO",IF(ISNUMBER(SEARCH($V$12,T3635)),"WINCOMHATINH",IF(ISNUMBER(SEARCH($V$13,T3635)),"WINCOMTHAINGUYEN",IF(ISNUMBER(SEARCH($V$14,T3635)),"WINCOMKHANHHOA",IF(ISNUMBER(SEARCH($V$15,T3635)),"WINCOMHUNGYEN",IF(ISNUMBER(SEARCH($V$16,T3635)),"WINCOMNGHEAN",IF(ISNUMBER(SEARCH($V$17,T3635)),"WINCOMLAOCAI",IF(ISNUMBER(SEARCH($V$18,T3635)),"WINCOMVUNGTAU",IF(ISNUMBER(SEARCH($V$19,T3635)),"WINCOMBINHDUONG",IF(ISNUMBER(SEARCH($V$20,T3635)),"WINCOMKIENGIANG",IF(ISNUMBER(SEARCH($V$21,T3635)),"WINCOMHANAM",IF(ISNUMBER(SEARCH($V$22,T3635)),"WINCOMNAMDINH",IF(ISNUMBER(SEARCH($V$23,T3635)),"WINCOMLANGSON",IF(ISNUMBER(SEARCH($V$24,T3635)),"WINCOMTHANHHOA",IF(ISNUMBER(SEARCH($V$25,T3635)),"WINCOMYENBAI",IF(ISNUMBER(SEARCH($V$26,T3635)),"WINCOMTUYENQUANG",IF(ISNUMBER(SEARCH($V$27,T3635)),"WINCOMHUE",IF(ISNUMBER(SEARCH($V$28,T3635)),"WINCOMQUANGNAM",IF(ISNUMBER(SEARCH($V$29,T3635)),"WINCOMVINHPHUC",IF(ISNUMBER(SEARCH($V$30,T3635)),"WINCOMHAGIANG",IF(ISNUMBER(SEARCH($V$31,T3635)),"WINCOMNINHBINH",IF(ISNUMBER(SEARCH($V$32,T3635)),"WINCOMTRAVINH",IF(ISNUMBER(SEARCH($V$33,T3635)),"WINCOMCANTHO",IF(ISNUMBER(SEARCH($V$34,T3635)),"WINCOMBENTRE",IF(ISNUMBER(SEARCH($V$35,T3635)),"WINCOMCAMAU",IF(ISNUMBER(SEARCH($V$36,T3635)),"WINCOMANGIANG",IF(ISNUMBER(SEARCH($V$37,T3635)),"WINCOMNINHTHUAN",IF(ISNUMBER(SEARCH($V$38,T3635)),"WINCOMTHAIBINH",IF(ISNUMBER(SEARCH($V$39,T3635)),"WINCOMGIALAI",IF(ISNUMBER(SEARCH($V$40,T3635)),"WINCOMHOABINH",IF(ISNUMBER(SEARCH($V$41,T3635)),"WINCOMQUANGNGAI",IF(ISNUMBER(SEARCH($V$42,T3635)),"WINCOMBINHTHUAN",IF(ISNUMBER(SEARCH($V$43,T3635)),"WINCOMDAKLAK",IF(ISNUMBER(SEARCH($V$44,T3635)),"WINCOMSOCTRANG",IF(ISNUMBER(SEARCH($V$45,T3635)),"WINCOMSONLA",IF(ISNUMBER(SEARCH($V$46,T3635)),"WINCOMKONTUM",IF(ISNUMBER(SEARCH($V$47,T3635)),"WINCOMPHUYEN",IF(ISNUMBER(SEARCH($V$48,T3635)),"WINCOMQUANGTRI",IF(ISNUMBER(SEARCH($V$49,T3635)),"WINCOMBINHDINH",IF(ISNUMBER(SEARCH($V$50,T3635)),"WINCOMCAOBANG",IF(ISNUMBER(SEARCH($V$51,T3635)),"WINCOMQUANGBINH",IF(ISNUMBER(SEARCH($V$52,T3635)),"WINCOMLAMDONG",IF(ISNUMBER(SEARCH($V$53,T3635)),"WINCOMVINHLONG",IF(ISNUMBER(SEARCH($V$54,T3635)),"WINCOMDONGTHAP",IF(ISNUMBER(SEARCH($V$55,T3635)),"WINCOMTIENGIANG",IF(ISNUMBER(SEARCH($V$56,T3635)),"WINCOMQUANGNINH",0))))))))))))))))))))))))))))))))))))))))))))))))))))))</f>
        <v>WINCOMTHANHHOA</v>
      </c>
    </row>
    <row r="3636" spans="1:25" x14ac:dyDescent="0.2">
      <c r="A3636" t="s">
        <v>0</v>
      </c>
      <c r="B3636" t="s">
        <v>5496</v>
      </c>
      <c r="C3636" t="s">
        <v>2</v>
      </c>
      <c r="D3636" t="s">
        <v>123</v>
      </c>
      <c r="E3636" t="s">
        <v>4</v>
      </c>
      <c r="F3636" s="5">
        <f t="shared" si="225"/>
        <v>2</v>
      </c>
      <c r="G3636" s="2">
        <v>111190</v>
      </c>
      <c r="H3636" s="2">
        <v>122309.00000000001</v>
      </c>
      <c r="I3636" t="s">
        <v>5</v>
      </c>
      <c r="J3636" t="s">
        <v>124</v>
      </c>
      <c r="K3636" t="str">
        <f t="shared" si="226"/>
        <v>Tai heo muối gói 200g</v>
      </c>
      <c r="L3636" s="8" t="str">
        <f>VLOOKUP(K3636,'[1]Mã Misa'!$B$2:$D$74,2,0)</f>
        <v>Tai heo muối 200g</v>
      </c>
      <c r="M3636" s="8" t="str">
        <f>VLOOKUP(L3636,'[1]Mã Misa'!$C$2:$D$74,2,0)</f>
        <v>TH200</v>
      </c>
      <c r="N3636" s="2">
        <v>55595</v>
      </c>
      <c r="O3636" t="s">
        <v>5497</v>
      </c>
      <c r="P3636" s="8" t="str">
        <f t="shared" si="227"/>
        <v>0149929</v>
      </c>
      <c r="Q3636" s="8" t="e">
        <f t="array" ref="Q3636">IF(VLOOKUP(P3636,$AA$1:$AC$32,1,0)&lt;&gt;0,(P3636&amp;"A"),0)</f>
        <v>#N/A</v>
      </c>
      <c r="R3636" s="12">
        <v>44529</v>
      </c>
      <c r="S3636" t="s">
        <v>3891</v>
      </c>
      <c r="T3636" s="8" t="str">
        <f t="shared" si="228"/>
        <v>VM+ HNI CT</v>
      </c>
      <c r="U3636" t="s">
        <v>6987</v>
      </c>
      <c r="Y3636" t="str">
        <f t="array" ref="Y3636">IF(ISNUMBER(SEARCH($V$3,T3636)),"WINCOMHANOI",IF(ISNUMBER(SEARCH($V$4,T3636)),"WINCOMHOCHIMINH",IF(ISNUMBER(SEARCH($V$5,T3636)),"WINCOMDANANG",IF(ISNUMBER(SEARCH($V$6,T3636)),"WINCOMHAIDUONG",IF(ISNUMBER(SEARCH($V$7,T3636)),"WINCOMQUANGNINH",IF(ISNUMBER(SEARCH($V$8,T3636)),"WINCOMHAIPHONG",IF(ISNUMBER(SEARCH($V$9,T3636)),"WINCOMBACGIANG",IF(ISNUMBER(SEARCH($V$10,T3636)),"WINCOMBACNINH",IF(ISNUMBER(SEARCH($V$11,T3636)),"WINCOMPHUTHO",IF(ISNUMBER(SEARCH($V$12,T3636)),"WINCOMHATINH",IF(ISNUMBER(SEARCH($V$13,T3636)),"WINCOMTHAINGUYEN",IF(ISNUMBER(SEARCH($V$14,T3636)),"WINCOMKHANHHOA",IF(ISNUMBER(SEARCH($V$15,T3636)),"WINCOMHUNGYEN",IF(ISNUMBER(SEARCH($V$16,T3636)),"WINCOMNGHEAN",IF(ISNUMBER(SEARCH($V$17,T3636)),"WINCOMLAOCAI",IF(ISNUMBER(SEARCH($V$18,T3636)),"WINCOMVUNGTAU",IF(ISNUMBER(SEARCH($V$19,T3636)),"WINCOMBINHDUONG",IF(ISNUMBER(SEARCH($V$20,T3636)),"WINCOMKIENGIANG",IF(ISNUMBER(SEARCH($V$21,T3636)),"WINCOMHANAM",IF(ISNUMBER(SEARCH($V$22,T3636)),"WINCOMNAMDINH",IF(ISNUMBER(SEARCH($V$23,T3636)),"WINCOMLANGSON",IF(ISNUMBER(SEARCH($V$24,T3636)),"WINCOMTHANHHOA",IF(ISNUMBER(SEARCH($V$25,T3636)),"WINCOMYENBAI",IF(ISNUMBER(SEARCH($V$26,T3636)),"WINCOMTUYENQUANG",IF(ISNUMBER(SEARCH($V$27,T3636)),"WINCOMHUE",IF(ISNUMBER(SEARCH($V$28,T3636)),"WINCOMQUANGNAM",IF(ISNUMBER(SEARCH($V$29,T3636)),"WINCOMVINHPHUC",IF(ISNUMBER(SEARCH($V$30,T3636)),"WINCOMHAGIANG",IF(ISNUMBER(SEARCH($V$31,T3636)),"WINCOMNINHBINH",IF(ISNUMBER(SEARCH($V$32,T3636)),"WINCOMTRAVINH",IF(ISNUMBER(SEARCH($V$33,T3636)),"WINCOMCANTHO",IF(ISNUMBER(SEARCH($V$34,T3636)),"WINCOMBENTRE",IF(ISNUMBER(SEARCH($V$35,T3636)),"WINCOMCAMAU",IF(ISNUMBER(SEARCH($V$36,T3636)),"WINCOMANGIANG",IF(ISNUMBER(SEARCH($V$37,T3636)),"WINCOMNINHTHUAN",IF(ISNUMBER(SEARCH($V$38,T3636)),"WINCOMTHAIBINH",IF(ISNUMBER(SEARCH($V$39,T3636)),"WINCOMGIALAI",IF(ISNUMBER(SEARCH($V$40,T3636)),"WINCOMHOABINH",IF(ISNUMBER(SEARCH($V$41,T3636)),"WINCOMQUANGNGAI",IF(ISNUMBER(SEARCH($V$42,T3636)),"WINCOMBINHTHUAN",IF(ISNUMBER(SEARCH($V$43,T3636)),"WINCOMDAKLAK",IF(ISNUMBER(SEARCH($V$44,T3636)),"WINCOMSOCTRANG",IF(ISNUMBER(SEARCH($V$45,T3636)),"WINCOMSONLA",IF(ISNUMBER(SEARCH($V$46,T3636)),"WINCOMKONTUM",IF(ISNUMBER(SEARCH($V$47,T3636)),"WINCOMPHUYEN",IF(ISNUMBER(SEARCH($V$48,T3636)),"WINCOMQUANGTRI",IF(ISNUMBER(SEARCH($V$49,T3636)),"WINCOMBINHDINH",IF(ISNUMBER(SEARCH($V$50,T3636)),"WINCOMCAOBANG",IF(ISNUMBER(SEARCH($V$51,T3636)),"WINCOMQUANGBINH",IF(ISNUMBER(SEARCH($V$52,T3636)),"WINCOMLAMDONG",IF(ISNUMBER(SEARCH($V$53,T3636)),"WINCOMVINHLONG",IF(ISNUMBER(SEARCH($V$54,T3636)),"WINCOMDONGTHAP",IF(ISNUMBER(SEARCH($V$55,T3636)),"WINCOMTIENGIANG",IF(ISNUMBER(SEARCH($V$56,T3636)),"WINCOMQUANGNINH",0))))))))))))))))))))))))))))))))))))))))))))))))))))))</f>
        <v>WINCOMHANOI</v>
      </c>
    </row>
    <row r="3637" spans="1:25" x14ac:dyDescent="0.2">
      <c r="A3637" t="s">
        <v>0</v>
      </c>
      <c r="B3637" t="s">
        <v>5498</v>
      </c>
      <c r="C3637" t="s">
        <v>2</v>
      </c>
      <c r="D3637" t="s">
        <v>35</v>
      </c>
      <c r="E3637" t="s">
        <v>4</v>
      </c>
      <c r="F3637" s="5">
        <f t="shared" si="225"/>
        <v>1</v>
      </c>
      <c r="G3637" s="2">
        <v>73431</v>
      </c>
      <c r="H3637" s="2">
        <v>80774.100000000006</v>
      </c>
      <c r="I3637" t="s">
        <v>5</v>
      </c>
      <c r="J3637" t="s">
        <v>36</v>
      </c>
      <c r="K3637" t="str">
        <f t="shared" si="226"/>
        <v>Chân giò heo muối gói 300g</v>
      </c>
      <c r="L3637" s="8" t="str">
        <f>VLOOKUP(K3637,'[1]Mã Misa'!$B$2:$D$74,2,0)</f>
        <v>Chân giò heo muối 300g</v>
      </c>
      <c r="M3637" s="8" t="str">
        <f>VLOOKUP(L3637,'[1]Mã Misa'!$C$2:$D$74,2,0)</f>
        <v>CGM300</v>
      </c>
      <c r="N3637" s="2">
        <v>73431</v>
      </c>
      <c r="O3637" t="s">
        <v>5499</v>
      </c>
      <c r="P3637" s="8" t="str">
        <f t="shared" si="227"/>
        <v>0012021</v>
      </c>
      <c r="Q3637" s="8" t="e">
        <f t="array" ref="Q3637">IF(VLOOKUP(P3637,$AA$1:$AC$32,1,0)&lt;&gt;0,(P3637&amp;"A"),0)</f>
        <v>#N/A</v>
      </c>
      <c r="R3637" s="12">
        <v>44529</v>
      </c>
      <c r="S3637" t="s">
        <v>3739</v>
      </c>
      <c r="T3637" s="8" t="str">
        <f t="shared" si="228"/>
        <v xml:space="preserve">VM+ QNH 1 </v>
      </c>
      <c r="U3637" t="s">
        <v>6953</v>
      </c>
      <c r="Y3637" t="str">
        <f t="array" ref="Y3637">IF(ISNUMBER(SEARCH($V$3,T3637)),"WINCOMHANOI",IF(ISNUMBER(SEARCH($V$4,T3637)),"WINCOMHOCHIMINH",IF(ISNUMBER(SEARCH($V$5,T3637)),"WINCOMDANANG",IF(ISNUMBER(SEARCH($V$6,T3637)),"WINCOMHAIDUONG",IF(ISNUMBER(SEARCH($V$7,T3637)),"WINCOMQUANGNINH",IF(ISNUMBER(SEARCH($V$8,T3637)),"WINCOMHAIPHONG",IF(ISNUMBER(SEARCH($V$9,T3637)),"WINCOMBACGIANG",IF(ISNUMBER(SEARCH($V$10,T3637)),"WINCOMBACNINH",IF(ISNUMBER(SEARCH($V$11,T3637)),"WINCOMPHUTHO",IF(ISNUMBER(SEARCH($V$12,T3637)),"WINCOMHATINH",IF(ISNUMBER(SEARCH($V$13,T3637)),"WINCOMTHAINGUYEN",IF(ISNUMBER(SEARCH($V$14,T3637)),"WINCOMKHANHHOA",IF(ISNUMBER(SEARCH($V$15,T3637)),"WINCOMHUNGYEN",IF(ISNUMBER(SEARCH($V$16,T3637)),"WINCOMNGHEAN",IF(ISNUMBER(SEARCH($V$17,T3637)),"WINCOMLAOCAI",IF(ISNUMBER(SEARCH($V$18,T3637)),"WINCOMVUNGTAU",IF(ISNUMBER(SEARCH($V$19,T3637)),"WINCOMBINHDUONG",IF(ISNUMBER(SEARCH($V$20,T3637)),"WINCOMKIENGIANG",IF(ISNUMBER(SEARCH($V$21,T3637)),"WINCOMHANAM",IF(ISNUMBER(SEARCH($V$22,T3637)),"WINCOMNAMDINH",IF(ISNUMBER(SEARCH($V$23,T3637)),"WINCOMLANGSON",IF(ISNUMBER(SEARCH($V$24,T3637)),"WINCOMTHANHHOA",IF(ISNUMBER(SEARCH($V$25,T3637)),"WINCOMYENBAI",IF(ISNUMBER(SEARCH($V$26,T3637)),"WINCOMTUYENQUANG",IF(ISNUMBER(SEARCH($V$27,T3637)),"WINCOMHUE",IF(ISNUMBER(SEARCH($V$28,T3637)),"WINCOMQUANGNAM",IF(ISNUMBER(SEARCH($V$29,T3637)),"WINCOMVINHPHUC",IF(ISNUMBER(SEARCH($V$30,T3637)),"WINCOMHAGIANG",IF(ISNUMBER(SEARCH($V$31,T3637)),"WINCOMNINHBINH",IF(ISNUMBER(SEARCH($V$32,T3637)),"WINCOMTRAVINH",IF(ISNUMBER(SEARCH($V$33,T3637)),"WINCOMCANTHO",IF(ISNUMBER(SEARCH($V$34,T3637)),"WINCOMBENTRE",IF(ISNUMBER(SEARCH($V$35,T3637)),"WINCOMCAMAU",IF(ISNUMBER(SEARCH($V$36,T3637)),"WINCOMANGIANG",IF(ISNUMBER(SEARCH($V$37,T3637)),"WINCOMNINHTHUAN",IF(ISNUMBER(SEARCH($V$38,T3637)),"WINCOMTHAIBINH",IF(ISNUMBER(SEARCH($V$39,T3637)),"WINCOMGIALAI",IF(ISNUMBER(SEARCH($V$40,T3637)),"WINCOMHOABINH",IF(ISNUMBER(SEARCH($V$41,T3637)),"WINCOMQUANGNGAI",IF(ISNUMBER(SEARCH($V$42,T3637)),"WINCOMBINHTHUAN",IF(ISNUMBER(SEARCH($V$43,T3637)),"WINCOMDAKLAK",IF(ISNUMBER(SEARCH($V$44,T3637)),"WINCOMSOCTRANG",IF(ISNUMBER(SEARCH($V$45,T3637)),"WINCOMSONLA",IF(ISNUMBER(SEARCH($V$46,T3637)),"WINCOMKONTUM",IF(ISNUMBER(SEARCH($V$47,T3637)),"WINCOMPHUYEN",IF(ISNUMBER(SEARCH($V$48,T3637)),"WINCOMQUANGTRI",IF(ISNUMBER(SEARCH($V$49,T3637)),"WINCOMBINHDINH",IF(ISNUMBER(SEARCH($V$50,T3637)),"WINCOMCAOBANG",IF(ISNUMBER(SEARCH($V$51,T3637)),"WINCOMQUANGBINH",IF(ISNUMBER(SEARCH($V$52,T3637)),"WINCOMLAMDONG",IF(ISNUMBER(SEARCH($V$53,T3637)),"WINCOMVINHLONG",IF(ISNUMBER(SEARCH($V$54,T3637)),"WINCOMDONGTHAP",IF(ISNUMBER(SEARCH($V$55,T3637)),"WINCOMTIENGIANG",IF(ISNUMBER(SEARCH($V$56,T3637)),"WINCOMQUANGNINH",0))))))))))))))))))))))))))))))))))))))))))))))))))))))</f>
        <v>WINCOMQUANGNINH</v>
      </c>
    </row>
    <row r="3638" spans="1:25" x14ac:dyDescent="0.2">
      <c r="A3638" t="s">
        <v>0</v>
      </c>
      <c r="B3638" t="s">
        <v>5500</v>
      </c>
      <c r="C3638" t="s">
        <v>2</v>
      </c>
      <c r="D3638" t="s">
        <v>27</v>
      </c>
      <c r="E3638" t="s">
        <v>4</v>
      </c>
      <c r="F3638" s="5">
        <f t="shared" si="225"/>
        <v>6</v>
      </c>
      <c r="G3638" s="2">
        <v>445500</v>
      </c>
      <c r="H3638" s="2">
        <v>490050.00000000006</v>
      </c>
      <c r="I3638" t="s">
        <v>5</v>
      </c>
      <c r="J3638" t="s">
        <v>28</v>
      </c>
      <c r="K3638" t="str">
        <f t="shared" si="226"/>
        <v>_Chả cốm 300g</v>
      </c>
      <c r="L3638" s="8" t="str">
        <f>VLOOKUP(K3638,'[1]Mã Misa'!$B$2:$D$74,2,0)</f>
        <v>Chả cốm 300g</v>
      </c>
      <c r="M3638" s="8" t="str">
        <f>VLOOKUP(L3638,'[1]Mã Misa'!$C$2:$D$74,2,0)</f>
        <v>CC300</v>
      </c>
      <c r="N3638" s="2">
        <v>74250</v>
      </c>
      <c r="O3638" t="s">
        <v>5501</v>
      </c>
      <c r="P3638" s="8" t="str">
        <f t="shared" si="227"/>
        <v>0149942</v>
      </c>
      <c r="Q3638" s="8" t="e">
        <f t="array" ref="Q3638">IF(VLOOKUP(P3638,$AA$1:$AC$32,1,0)&lt;&gt;0,(P3638&amp;"A"),0)</f>
        <v>#N/A</v>
      </c>
      <c r="R3638" s="12">
        <v>44529</v>
      </c>
      <c r="S3638" t="s">
        <v>961</v>
      </c>
      <c r="T3638" s="8" t="str">
        <f t="shared" si="228"/>
        <v>VM+ HNI 39</v>
      </c>
      <c r="U3638" t="s">
        <v>6258</v>
      </c>
      <c r="Y3638" t="str">
        <f t="array" ref="Y3638">IF(ISNUMBER(SEARCH($V$3,T3638)),"WINCOMHANOI",IF(ISNUMBER(SEARCH($V$4,T3638)),"WINCOMHOCHIMINH",IF(ISNUMBER(SEARCH($V$5,T3638)),"WINCOMDANANG",IF(ISNUMBER(SEARCH($V$6,T3638)),"WINCOMHAIDUONG",IF(ISNUMBER(SEARCH($V$7,T3638)),"WINCOMQUANGNINH",IF(ISNUMBER(SEARCH($V$8,T3638)),"WINCOMHAIPHONG",IF(ISNUMBER(SEARCH($V$9,T3638)),"WINCOMBACGIANG",IF(ISNUMBER(SEARCH($V$10,T3638)),"WINCOMBACNINH",IF(ISNUMBER(SEARCH($V$11,T3638)),"WINCOMPHUTHO",IF(ISNUMBER(SEARCH($V$12,T3638)),"WINCOMHATINH",IF(ISNUMBER(SEARCH($V$13,T3638)),"WINCOMTHAINGUYEN",IF(ISNUMBER(SEARCH($V$14,T3638)),"WINCOMKHANHHOA",IF(ISNUMBER(SEARCH($V$15,T3638)),"WINCOMHUNGYEN",IF(ISNUMBER(SEARCH($V$16,T3638)),"WINCOMNGHEAN",IF(ISNUMBER(SEARCH($V$17,T3638)),"WINCOMLAOCAI",IF(ISNUMBER(SEARCH($V$18,T3638)),"WINCOMVUNGTAU",IF(ISNUMBER(SEARCH($V$19,T3638)),"WINCOMBINHDUONG",IF(ISNUMBER(SEARCH($V$20,T3638)),"WINCOMKIENGIANG",IF(ISNUMBER(SEARCH($V$21,T3638)),"WINCOMHANAM",IF(ISNUMBER(SEARCH($V$22,T3638)),"WINCOMNAMDINH",IF(ISNUMBER(SEARCH($V$23,T3638)),"WINCOMLANGSON",IF(ISNUMBER(SEARCH($V$24,T3638)),"WINCOMTHANHHOA",IF(ISNUMBER(SEARCH($V$25,T3638)),"WINCOMYENBAI",IF(ISNUMBER(SEARCH($V$26,T3638)),"WINCOMTUYENQUANG",IF(ISNUMBER(SEARCH($V$27,T3638)),"WINCOMHUE",IF(ISNUMBER(SEARCH($V$28,T3638)),"WINCOMQUANGNAM",IF(ISNUMBER(SEARCH($V$29,T3638)),"WINCOMVINHPHUC",IF(ISNUMBER(SEARCH($V$30,T3638)),"WINCOMHAGIANG",IF(ISNUMBER(SEARCH($V$31,T3638)),"WINCOMNINHBINH",IF(ISNUMBER(SEARCH($V$32,T3638)),"WINCOMTRAVINH",IF(ISNUMBER(SEARCH($V$33,T3638)),"WINCOMCANTHO",IF(ISNUMBER(SEARCH($V$34,T3638)),"WINCOMBENTRE",IF(ISNUMBER(SEARCH($V$35,T3638)),"WINCOMCAMAU",IF(ISNUMBER(SEARCH($V$36,T3638)),"WINCOMANGIANG",IF(ISNUMBER(SEARCH($V$37,T3638)),"WINCOMNINHTHUAN",IF(ISNUMBER(SEARCH($V$38,T3638)),"WINCOMTHAIBINH",IF(ISNUMBER(SEARCH($V$39,T3638)),"WINCOMGIALAI",IF(ISNUMBER(SEARCH($V$40,T3638)),"WINCOMHOABINH",IF(ISNUMBER(SEARCH($V$41,T3638)),"WINCOMQUANGNGAI",IF(ISNUMBER(SEARCH($V$42,T3638)),"WINCOMBINHTHUAN",IF(ISNUMBER(SEARCH($V$43,T3638)),"WINCOMDAKLAK",IF(ISNUMBER(SEARCH($V$44,T3638)),"WINCOMSOCTRANG",IF(ISNUMBER(SEARCH($V$45,T3638)),"WINCOMSONLA",IF(ISNUMBER(SEARCH($V$46,T3638)),"WINCOMKONTUM",IF(ISNUMBER(SEARCH($V$47,T3638)),"WINCOMPHUYEN",IF(ISNUMBER(SEARCH($V$48,T3638)),"WINCOMQUANGTRI",IF(ISNUMBER(SEARCH($V$49,T3638)),"WINCOMBINHDINH",IF(ISNUMBER(SEARCH($V$50,T3638)),"WINCOMCAOBANG",IF(ISNUMBER(SEARCH($V$51,T3638)),"WINCOMQUANGBINH",IF(ISNUMBER(SEARCH($V$52,T3638)),"WINCOMLAMDONG",IF(ISNUMBER(SEARCH($V$53,T3638)),"WINCOMVINHLONG",IF(ISNUMBER(SEARCH($V$54,T3638)),"WINCOMDONGTHAP",IF(ISNUMBER(SEARCH($V$55,T3638)),"WINCOMTIENGIANG",IF(ISNUMBER(SEARCH($V$56,T3638)),"WINCOMQUANGNINH",0))))))))))))))))))))))))))))))))))))))))))))))))))))))</f>
        <v>WINCOMHANOI</v>
      </c>
    </row>
    <row r="3639" spans="1:25" x14ac:dyDescent="0.2">
      <c r="A3639" t="s">
        <v>0</v>
      </c>
      <c r="B3639" t="s">
        <v>5502</v>
      </c>
      <c r="C3639" t="s">
        <v>2</v>
      </c>
      <c r="D3639" t="s">
        <v>15</v>
      </c>
      <c r="E3639" t="s">
        <v>4</v>
      </c>
      <c r="F3639" s="5">
        <f t="shared" si="225"/>
        <v>2</v>
      </c>
      <c r="G3639" s="2">
        <v>120616</v>
      </c>
      <c r="H3639" s="2">
        <v>132677.6</v>
      </c>
      <c r="I3639" t="s">
        <v>5</v>
      </c>
      <c r="J3639" t="s">
        <v>16</v>
      </c>
      <c r="K3639" t="str">
        <f t="shared" si="226"/>
        <v>_Chả nướng 300g</v>
      </c>
      <c r="L3639" s="8" t="str">
        <f>VLOOKUP(K3639,'[1]Mã Misa'!$B$2:$D$74,2,0)</f>
        <v>Chả nướng 300g</v>
      </c>
      <c r="M3639" s="8" t="str">
        <f>VLOOKUP(L3639,'[1]Mã Misa'!$C$2:$D$74,2,0)</f>
        <v>CN300</v>
      </c>
      <c r="N3639" s="2">
        <v>60308</v>
      </c>
      <c r="O3639" t="s">
        <v>5503</v>
      </c>
      <c r="P3639" s="8" t="str">
        <f t="shared" si="227"/>
        <v>0149944</v>
      </c>
      <c r="Q3639" s="8" t="e">
        <f t="array" ref="Q3639">IF(VLOOKUP(P3639,$AA$1:$AC$32,1,0)&lt;&gt;0,(P3639&amp;"A"),0)</f>
        <v>#N/A</v>
      </c>
      <c r="R3639" s="12">
        <v>44529</v>
      </c>
      <c r="S3639" t="s">
        <v>5504</v>
      </c>
      <c r="T3639" s="8" t="str">
        <f t="shared" si="228"/>
        <v>VM+ HNI 67</v>
      </c>
      <c r="U3639" t="s">
        <v>7263</v>
      </c>
      <c r="Y3639" t="str">
        <f t="array" ref="Y3639">IF(ISNUMBER(SEARCH($V$3,T3639)),"WINCOMHANOI",IF(ISNUMBER(SEARCH($V$4,T3639)),"WINCOMHOCHIMINH",IF(ISNUMBER(SEARCH($V$5,T3639)),"WINCOMDANANG",IF(ISNUMBER(SEARCH($V$6,T3639)),"WINCOMHAIDUONG",IF(ISNUMBER(SEARCH($V$7,T3639)),"WINCOMQUANGNINH",IF(ISNUMBER(SEARCH($V$8,T3639)),"WINCOMHAIPHONG",IF(ISNUMBER(SEARCH($V$9,T3639)),"WINCOMBACGIANG",IF(ISNUMBER(SEARCH($V$10,T3639)),"WINCOMBACNINH",IF(ISNUMBER(SEARCH($V$11,T3639)),"WINCOMPHUTHO",IF(ISNUMBER(SEARCH($V$12,T3639)),"WINCOMHATINH",IF(ISNUMBER(SEARCH($V$13,T3639)),"WINCOMTHAINGUYEN",IF(ISNUMBER(SEARCH($V$14,T3639)),"WINCOMKHANHHOA",IF(ISNUMBER(SEARCH($V$15,T3639)),"WINCOMHUNGYEN",IF(ISNUMBER(SEARCH($V$16,T3639)),"WINCOMNGHEAN",IF(ISNUMBER(SEARCH($V$17,T3639)),"WINCOMLAOCAI",IF(ISNUMBER(SEARCH($V$18,T3639)),"WINCOMVUNGTAU",IF(ISNUMBER(SEARCH($V$19,T3639)),"WINCOMBINHDUONG",IF(ISNUMBER(SEARCH($V$20,T3639)),"WINCOMKIENGIANG",IF(ISNUMBER(SEARCH($V$21,T3639)),"WINCOMHANAM",IF(ISNUMBER(SEARCH($V$22,T3639)),"WINCOMNAMDINH",IF(ISNUMBER(SEARCH($V$23,T3639)),"WINCOMLANGSON",IF(ISNUMBER(SEARCH($V$24,T3639)),"WINCOMTHANHHOA",IF(ISNUMBER(SEARCH($V$25,T3639)),"WINCOMYENBAI",IF(ISNUMBER(SEARCH($V$26,T3639)),"WINCOMTUYENQUANG",IF(ISNUMBER(SEARCH($V$27,T3639)),"WINCOMHUE",IF(ISNUMBER(SEARCH($V$28,T3639)),"WINCOMQUANGNAM",IF(ISNUMBER(SEARCH($V$29,T3639)),"WINCOMVINHPHUC",IF(ISNUMBER(SEARCH($V$30,T3639)),"WINCOMHAGIANG",IF(ISNUMBER(SEARCH($V$31,T3639)),"WINCOMNINHBINH",IF(ISNUMBER(SEARCH($V$32,T3639)),"WINCOMTRAVINH",IF(ISNUMBER(SEARCH($V$33,T3639)),"WINCOMCANTHO",IF(ISNUMBER(SEARCH($V$34,T3639)),"WINCOMBENTRE",IF(ISNUMBER(SEARCH($V$35,T3639)),"WINCOMCAMAU",IF(ISNUMBER(SEARCH($V$36,T3639)),"WINCOMANGIANG",IF(ISNUMBER(SEARCH($V$37,T3639)),"WINCOMNINHTHUAN",IF(ISNUMBER(SEARCH($V$38,T3639)),"WINCOMTHAIBINH",IF(ISNUMBER(SEARCH($V$39,T3639)),"WINCOMGIALAI",IF(ISNUMBER(SEARCH($V$40,T3639)),"WINCOMHOABINH",IF(ISNUMBER(SEARCH($V$41,T3639)),"WINCOMQUANGNGAI",IF(ISNUMBER(SEARCH($V$42,T3639)),"WINCOMBINHTHUAN",IF(ISNUMBER(SEARCH($V$43,T3639)),"WINCOMDAKLAK",IF(ISNUMBER(SEARCH($V$44,T3639)),"WINCOMSOCTRANG",IF(ISNUMBER(SEARCH($V$45,T3639)),"WINCOMSONLA",IF(ISNUMBER(SEARCH($V$46,T3639)),"WINCOMKONTUM",IF(ISNUMBER(SEARCH($V$47,T3639)),"WINCOMPHUYEN",IF(ISNUMBER(SEARCH($V$48,T3639)),"WINCOMQUANGTRI",IF(ISNUMBER(SEARCH($V$49,T3639)),"WINCOMBINHDINH",IF(ISNUMBER(SEARCH($V$50,T3639)),"WINCOMCAOBANG",IF(ISNUMBER(SEARCH($V$51,T3639)),"WINCOMQUANGBINH",IF(ISNUMBER(SEARCH($V$52,T3639)),"WINCOMLAMDONG",IF(ISNUMBER(SEARCH($V$53,T3639)),"WINCOMVINHLONG",IF(ISNUMBER(SEARCH($V$54,T3639)),"WINCOMDONGTHAP",IF(ISNUMBER(SEARCH($V$55,T3639)),"WINCOMTIENGIANG",IF(ISNUMBER(SEARCH($V$56,T3639)),"WINCOMQUANGNINH",0))))))))))))))))))))))))))))))))))))))))))))))))))))))</f>
        <v>WINCOMHANOI</v>
      </c>
    </row>
    <row r="3640" spans="1:25" x14ac:dyDescent="0.2">
      <c r="A3640" t="s">
        <v>0</v>
      </c>
      <c r="B3640" t="s">
        <v>5505</v>
      </c>
      <c r="C3640" t="s">
        <v>2</v>
      </c>
      <c r="D3640" t="s">
        <v>39</v>
      </c>
      <c r="E3640" t="s">
        <v>4</v>
      </c>
      <c r="F3640" s="5">
        <f t="shared" si="225"/>
        <v>1</v>
      </c>
      <c r="G3640" s="2">
        <v>46000</v>
      </c>
      <c r="H3640" s="2">
        <v>50600.000000000007</v>
      </c>
      <c r="I3640" t="s">
        <v>5</v>
      </c>
      <c r="J3640" t="s">
        <v>40</v>
      </c>
      <c r="K3640" t="str">
        <f t="shared" si="226"/>
        <v>Mộc nấm hương gói 250g</v>
      </c>
      <c r="L3640" s="8" t="str">
        <f>VLOOKUP(K3640,'[1]Mã Misa'!$B$2:$D$74,2,0)</f>
        <v>Mộc Nấm Hương 250g</v>
      </c>
      <c r="M3640" s="8" t="str">
        <f>VLOOKUP(L3640,'[1]Mã Misa'!$C$2:$D$74,2,0)</f>
        <v>MNH250</v>
      </c>
      <c r="N3640" s="2">
        <v>46000</v>
      </c>
      <c r="O3640" t="s">
        <v>5506</v>
      </c>
      <c r="P3640" s="8" t="str">
        <f t="shared" si="227"/>
        <v>0012024</v>
      </c>
      <c r="Q3640" s="8" t="e">
        <f t="array" ref="Q3640">IF(VLOOKUP(P3640,$AA$1:$AC$32,1,0)&lt;&gt;0,(P3640&amp;"A"),0)</f>
        <v>#N/A</v>
      </c>
      <c r="R3640" s="12">
        <v>44529</v>
      </c>
      <c r="S3640" t="s">
        <v>5507</v>
      </c>
      <c r="T3640" s="8" t="str">
        <f t="shared" si="228"/>
        <v>VM+ QNH Kh</v>
      </c>
      <c r="U3640" t="s">
        <v>7264</v>
      </c>
      <c r="Y3640" t="str">
        <f t="array" ref="Y3640">IF(ISNUMBER(SEARCH($V$3,T3640)),"WINCOMHANOI",IF(ISNUMBER(SEARCH($V$4,T3640)),"WINCOMHOCHIMINH",IF(ISNUMBER(SEARCH($V$5,T3640)),"WINCOMDANANG",IF(ISNUMBER(SEARCH($V$6,T3640)),"WINCOMHAIDUONG",IF(ISNUMBER(SEARCH($V$7,T3640)),"WINCOMQUANGNINH",IF(ISNUMBER(SEARCH($V$8,T3640)),"WINCOMHAIPHONG",IF(ISNUMBER(SEARCH($V$9,T3640)),"WINCOMBACGIANG",IF(ISNUMBER(SEARCH($V$10,T3640)),"WINCOMBACNINH",IF(ISNUMBER(SEARCH($V$11,T3640)),"WINCOMPHUTHO",IF(ISNUMBER(SEARCH($V$12,T3640)),"WINCOMHATINH",IF(ISNUMBER(SEARCH($V$13,T3640)),"WINCOMTHAINGUYEN",IF(ISNUMBER(SEARCH($V$14,T3640)),"WINCOMKHANHHOA",IF(ISNUMBER(SEARCH($V$15,T3640)),"WINCOMHUNGYEN",IF(ISNUMBER(SEARCH($V$16,T3640)),"WINCOMNGHEAN",IF(ISNUMBER(SEARCH($V$17,T3640)),"WINCOMLAOCAI",IF(ISNUMBER(SEARCH($V$18,T3640)),"WINCOMVUNGTAU",IF(ISNUMBER(SEARCH($V$19,T3640)),"WINCOMBINHDUONG",IF(ISNUMBER(SEARCH($V$20,T3640)),"WINCOMKIENGIANG",IF(ISNUMBER(SEARCH($V$21,T3640)),"WINCOMHANAM",IF(ISNUMBER(SEARCH($V$22,T3640)),"WINCOMNAMDINH",IF(ISNUMBER(SEARCH($V$23,T3640)),"WINCOMLANGSON",IF(ISNUMBER(SEARCH($V$24,T3640)),"WINCOMTHANHHOA",IF(ISNUMBER(SEARCH($V$25,T3640)),"WINCOMYENBAI",IF(ISNUMBER(SEARCH($V$26,T3640)),"WINCOMTUYENQUANG",IF(ISNUMBER(SEARCH($V$27,T3640)),"WINCOMHUE",IF(ISNUMBER(SEARCH($V$28,T3640)),"WINCOMQUANGNAM",IF(ISNUMBER(SEARCH($V$29,T3640)),"WINCOMVINHPHUC",IF(ISNUMBER(SEARCH($V$30,T3640)),"WINCOMHAGIANG",IF(ISNUMBER(SEARCH($V$31,T3640)),"WINCOMNINHBINH",IF(ISNUMBER(SEARCH($V$32,T3640)),"WINCOMTRAVINH",IF(ISNUMBER(SEARCH($V$33,T3640)),"WINCOMCANTHO",IF(ISNUMBER(SEARCH($V$34,T3640)),"WINCOMBENTRE",IF(ISNUMBER(SEARCH($V$35,T3640)),"WINCOMCAMAU",IF(ISNUMBER(SEARCH($V$36,T3640)),"WINCOMANGIANG",IF(ISNUMBER(SEARCH($V$37,T3640)),"WINCOMNINHTHUAN",IF(ISNUMBER(SEARCH($V$38,T3640)),"WINCOMTHAIBINH",IF(ISNUMBER(SEARCH($V$39,T3640)),"WINCOMGIALAI",IF(ISNUMBER(SEARCH($V$40,T3640)),"WINCOMHOABINH",IF(ISNUMBER(SEARCH($V$41,T3640)),"WINCOMQUANGNGAI",IF(ISNUMBER(SEARCH($V$42,T3640)),"WINCOMBINHTHUAN",IF(ISNUMBER(SEARCH($V$43,T3640)),"WINCOMDAKLAK",IF(ISNUMBER(SEARCH($V$44,T3640)),"WINCOMSOCTRANG",IF(ISNUMBER(SEARCH($V$45,T3640)),"WINCOMSONLA",IF(ISNUMBER(SEARCH($V$46,T3640)),"WINCOMKONTUM",IF(ISNUMBER(SEARCH($V$47,T3640)),"WINCOMPHUYEN",IF(ISNUMBER(SEARCH($V$48,T3640)),"WINCOMQUANGTRI",IF(ISNUMBER(SEARCH($V$49,T3640)),"WINCOMBINHDINH",IF(ISNUMBER(SEARCH($V$50,T3640)),"WINCOMCAOBANG",IF(ISNUMBER(SEARCH($V$51,T3640)),"WINCOMQUANGBINH",IF(ISNUMBER(SEARCH($V$52,T3640)),"WINCOMLAMDONG",IF(ISNUMBER(SEARCH($V$53,T3640)),"WINCOMVINHLONG",IF(ISNUMBER(SEARCH($V$54,T3640)),"WINCOMDONGTHAP",IF(ISNUMBER(SEARCH($V$55,T3640)),"WINCOMTIENGIANG",IF(ISNUMBER(SEARCH($V$56,T3640)),"WINCOMQUANGNINH",0))))))))))))))))))))))))))))))))))))))))))))))))))))))</f>
        <v>WINCOMQUANGNINH</v>
      </c>
    </row>
    <row r="3641" spans="1:25" x14ac:dyDescent="0.2">
      <c r="A3641" t="s">
        <v>0</v>
      </c>
      <c r="B3641" t="s">
        <v>5508</v>
      </c>
      <c r="C3641" t="s">
        <v>2</v>
      </c>
      <c r="D3641" t="s">
        <v>39</v>
      </c>
      <c r="E3641" t="s">
        <v>4</v>
      </c>
      <c r="F3641" s="5">
        <f t="shared" si="225"/>
        <v>2</v>
      </c>
      <c r="G3641" s="2">
        <v>92000</v>
      </c>
      <c r="H3641" s="2">
        <v>101200.00000000001</v>
      </c>
      <c r="I3641" t="s">
        <v>5</v>
      </c>
      <c r="J3641" t="s">
        <v>40</v>
      </c>
      <c r="K3641" t="str">
        <f t="shared" si="226"/>
        <v>Mộc nấm hương gói 250g</v>
      </c>
      <c r="L3641" s="8" t="str">
        <f>VLOOKUP(K3641,'[1]Mã Misa'!$B$2:$D$74,2,0)</f>
        <v>Mộc Nấm Hương 250g</v>
      </c>
      <c r="M3641" s="8" t="str">
        <f>VLOOKUP(L3641,'[1]Mã Misa'!$C$2:$D$74,2,0)</f>
        <v>MNH250</v>
      </c>
      <c r="N3641" s="2">
        <v>46000</v>
      </c>
      <c r="O3641" t="s">
        <v>5509</v>
      </c>
      <c r="P3641" s="8" t="str">
        <f t="shared" si="227"/>
        <v>0005590</v>
      </c>
      <c r="Q3641" s="8" t="e">
        <f t="array" ref="Q3641">IF(VLOOKUP(P3641,$AA$1:$AC$32,1,0)&lt;&gt;0,(P3641&amp;"A"),0)</f>
        <v>#N/A</v>
      </c>
      <c r="R3641" s="12">
        <v>44529</v>
      </c>
      <c r="S3641" t="s">
        <v>3440</v>
      </c>
      <c r="T3641" s="8" t="str">
        <f t="shared" si="228"/>
        <v>VM+ THA 37</v>
      </c>
      <c r="U3641" t="s">
        <v>6891</v>
      </c>
      <c r="Y3641" t="str">
        <f t="array" ref="Y3641">IF(ISNUMBER(SEARCH($V$3,T3641)),"WINCOMHANOI",IF(ISNUMBER(SEARCH($V$4,T3641)),"WINCOMHOCHIMINH",IF(ISNUMBER(SEARCH($V$5,T3641)),"WINCOMDANANG",IF(ISNUMBER(SEARCH($V$6,T3641)),"WINCOMHAIDUONG",IF(ISNUMBER(SEARCH($V$7,T3641)),"WINCOMQUANGNINH",IF(ISNUMBER(SEARCH($V$8,T3641)),"WINCOMHAIPHONG",IF(ISNUMBER(SEARCH($V$9,T3641)),"WINCOMBACGIANG",IF(ISNUMBER(SEARCH($V$10,T3641)),"WINCOMBACNINH",IF(ISNUMBER(SEARCH($V$11,T3641)),"WINCOMPHUTHO",IF(ISNUMBER(SEARCH($V$12,T3641)),"WINCOMHATINH",IF(ISNUMBER(SEARCH($V$13,T3641)),"WINCOMTHAINGUYEN",IF(ISNUMBER(SEARCH($V$14,T3641)),"WINCOMKHANHHOA",IF(ISNUMBER(SEARCH($V$15,T3641)),"WINCOMHUNGYEN",IF(ISNUMBER(SEARCH($V$16,T3641)),"WINCOMNGHEAN",IF(ISNUMBER(SEARCH($V$17,T3641)),"WINCOMLAOCAI",IF(ISNUMBER(SEARCH($V$18,T3641)),"WINCOMVUNGTAU",IF(ISNUMBER(SEARCH($V$19,T3641)),"WINCOMBINHDUONG",IF(ISNUMBER(SEARCH($V$20,T3641)),"WINCOMKIENGIANG",IF(ISNUMBER(SEARCH($V$21,T3641)),"WINCOMHANAM",IF(ISNUMBER(SEARCH($V$22,T3641)),"WINCOMNAMDINH",IF(ISNUMBER(SEARCH($V$23,T3641)),"WINCOMLANGSON",IF(ISNUMBER(SEARCH($V$24,T3641)),"WINCOMTHANHHOA",IF(ISNUMBER(SEARCH($V$25,T3641)),"WINCOMYENBAI",IF(ISNUMBER(SEARCH($V$26,T3641)),"WINCOMTUYENQUANG",IF(ISNUMBER(SEARCH($V$27,T3641)),"WINCOMHUE",IF(ISNUMBER(SEARCH($V$28,T3641)),"WINCOMQUANGNAM",IF(ISNUMBER(SEARCH($V$29,T3641)),"WINCOMVINHPHUC",IF(ISNUMBER(SEARCH($V$30,T3641)),"WINCOMHAGIANG",IF(ISNUMBER(SEARCH($V$31,T3641)),"WINCOMNINHBINH",IF(ISNUMBER(SEARCH($V$32,T3641)),"WINCOMTRAVINH",IF(ISNUMBER(SEARCH($V$33,T3641)),"WINCOMCANTHO",IF(ISNUMBER(SEARCH($V$34,T3641)),"WINCOMBENTRE",IF(ISNUMBER(SEARCH($V$35,T3641)),"WINCOMCAMAU",IF(ISNUMBER(SEARCH($V$36,T3641)),"WINCOMANGIANG",IF(ISNUMBER(SEARCH($V$37,T3641)),"WINCOMNINHTHUAN",IF(ISNUMBER(SEARCH($V$38,T3641)),"WINCOMTHAIBINH",IF(ISNUMBER(SEARCH($V$39,T3641)),"WINCOMGIALAI",IF(ISNUMBER(SEARCH($V$40,T3641)),"WINCOMHOABINH",IF(ISNUMBER(SEARCH($V$41,T3641)),"WINCOMQUANGNGAI",IF(ISNUMBER(SEARCH($V$42,T3641)),"WINCOMBINHTHUAN",IF(ISNUMBER(SEARCH($V$43,T3641)),"WINCOMDAKLAK",IF(ISNUMBER(SEARCH($V$44,T3641)),"WINCOMSOCTRANG",IF(ISNUMBER(SEARCH($V$45,T3641)),"WINCOMSONLA",IF(ISNUMBER(SEARCH($V$46,T3641)),"WINCOMKONTUM",IF(ISNUMBER(SEARCH($V$47,T3641)),"WINCOMPHUYEN",IF(ISNUMBER(SEARCH($V$48,T3641)),"WINCOMQUANGTRI",IF(ISNUMBER(SEARCH($V$49,T3641)),"WINCOMBINHDINH",IF(ISNUMBER(SEARCH($V$50,T3641)),"WINCOMCAOBANG",IF(ISNUMBER(SEARCH($V$51,T3641)),"WINCOMQUANGBINH",IF(ISNUMBER(SEARCH($V$52,T3641)),"WINCOMLAMDONG",IF(ISNUMBER(SEARCH($V$53,T3641)),"WINCOMVINHLONG",IF(ISNUMBER(SEARCH($V$54,T3641)),"WINCOMDONGTHAP",IF(ISNUMBER(SEARCH($V$55,T3641)),"WINCOMTIENGIANG",IF(ISNUMBER(SEARCH($V$56,T3641)),"WINCOMQUANGNINH",0))))))))))))))))))))))))))))))))))))))))))))))))))))))</f>
        <v>WINCOMTHANHHOA</v>
      </c>
    </row>
    <row r="3642" spans="1:25" x14ac:dyDescent="0.2">
      <c r="A3642" t="s">
        <v>0</v>
      </c>
      <c r="B3642" t="s">
        <v>5510</v>
      </c>
      <c r="C3642" t="s">
        <v>2</v>
      </c>
      <c r="D3642" t="s">
        <v>20</v>
      </c>
      <c r="E3642" t="s">
        <v>4</v>
      </c>
      <c r="F3642" s="5">
        <f t="shared" si="225"/>
        <v>2</v>
      </c>
      <c r="G3642" s="2">
        <v>100364</v>
      </c>
      <c r="H3642" s="2">
        <v>110400.40000000001</v>
      </c>
      <c r="I3642" t="s">
        <v>5</v>
      </c>
      <c r="J3642" t="s">
        <v>21</v>
      </c>
      <c r="K3642" t="str">
        <f t="shared" si="226"/>
        <v>Giò tai lưỡi xào gói 250g</v>
      </c>
      <c r="L3642" s="8" t="str">
        <f>VLOOKUP(K3642,'[1]Mã Misa'!$B$2:$D$74,2,0)</f>
        <v>Giò Tai Lưỡi Xào 250g</v>
      </c>
      <c r="M3642" s="8" t="str">
        <f>VLOOKUP(L3642,'[1]Mã Misa'!$C$2:$D$74,2,0)</f>
        <v>GTLX250G</v>
      </c>
      <c r="N3642" s="2">
        <v>50182</v>
      </c>
      <c r="O3642" t="s">
        <v>5511</v>
      </c>
      <c r="P3642" s="8" t="str">
        <f t="shared" si="227"/>
        <v>0149950</v>
      </c>
      <c r="Q3642" s="8" t="e">
        <f t="array" ref="Q3642">IF(VLOOKUP(P3642,$AA$1:$AC$32,1,0)&lt;&gt;0,(P3642&amp;"A"),0)</f>
        <v>#N/A</v>
      </c>
      <c r="R3642" s="12">
        <v>44529</v>
      </c>
      <c r="S3642" t="s">
        <v>5512</v>
      </c>
      <c r="T3642" s="8" t="str">
        <f t="shared" si="228"/>
        <v>VM+ HNI Th</v>
      </c>
      <c r="U3642" t="s">
        <v>7265</v>
      </c>
      <c r="Y3642" t="str">
        <f t="array" ref="Y3642">IF(ISNUMBER(SEARCH($V$3,T3642)),"WINCOMHANOI",IF(ISNUMBER(SEARCH($V$4,T3642)),"WINCOMHOCHIMINH",IF(ISNUMBER(SEARCH($V$5,T3642)),"WINCOMDANANG",IF(ISNUMBER(SEARCH($V$6,T3642)),"WINCOMHAIDUONG",IF(ISNUMBER(SEARCH($V$7,T3642)),"WINCOMQUANGNINH",IF(ISNUMBER(SEARCH($V$8,T3642)),"WINCOMHAIPHONG",IF(ISNUMBER(SEARCH($V$9,T3642)),"WINCOMBACGIANG",IF(ISNUMBER(SEARCH($V$10,T3642)),"WINCOMBACNINH",IF(ISNUMBER(SEARCH($V$11,T3642)),"WINCOMPHUTHO",IF(ISNUMBER(SEARCH($V$12,T3642)),"WINCOMHATINH",IF(ISNUMBER(SEARCH($V$13,T3642)),"WINCOMTHAINGUYEN",IF(ISNUMBER(SEARCH($V$14,T3642)),"WINCOMKHANHHOA",IF(ISNUMBER(SEARCH($V$15,T3642)),"WINCOMHUNGYEN",IF(ISNUMBER(SEARCH($V$16,T3642)),"WINCOMNGHEAN",IF(ISNUMBER(SEARCH($V$17,T3642)),"WINCOMLAOCAI",IF(ISNUMBER(SEARCH($V$18,T3642)),"WINCOMVUNGTAU",IF(ISNUMBER(SEARCH($V$19,T3642)),"WINCOMBINHDUONG",IF(ISNUMBER(SEARCH($V$20,T3642)),"WINCOMKIENGIANG",IF(ISNUMBER(SEARCH($V$21,T3642)),"WINCOMHANAM",IF(ISNUMBER(SEARCH($V$22,T3642)),"WINCOMNAMDINH",IF(ISNUMBER(SEARCH($V$23,T3642)),"WINCOMLANGSON",IF(ISNUMBER(SEARCH($V$24,T3642)),"WINCOMTHANHHOA",IF(ISNUMBER(SEARCH($V$25,T3642)),"WINCOMYENBAI",IF(ISNUMBER(SEARCH($V$26,T3642)),"WINCOMTUYENQUANG",IF(ISNUMBER(SEARCH($V$27,T3642)),"WINCOMHUE",IF(ISNUMBER(SEARCH($V$28,T3642)),"WINCOMQUANGNAM",IF(ISNUMBER(SEARCH($V$29,T3642)),"WINCOMVINHPHUC",IF(ISNUMBER(SEARCH($V$30,T3642)),"WINCOMHAGIANG",IF(ISNUMBER(SEARCH($V$31,T3642)),"WINCOMNINHBINH",IF(ISNUMBER(SEARCH($V$32,T3642)),"WINCOMTRAVINH",IF(ISNUMBER(SEARCH($V$33,T3642)),"WINCOMCANTHO",IF(ISNUMBER(SEARCH($V$34,T3642)),"WINCOMBENTRE",IF(ISNUMBER(SEARCH($V$35,T3642)),"WINCOMCAMAU",IF(ISNUMBER(SEARCH($V$36,T3642)),"WINCOMANGIANG",IF(ISNUMBER(SEARCH($V$37,T3642)),"WINCOMNINHTHUAN",IF(ISNUMBER(SEARCH($V$38,T3642)),"WINCOMTHAIBINH",IF(ISNUMBER(SEARCH($V$39,T3642)),"WINCOMGIALAI",IF(ISNUMBER(SEARCH($V$40,T3642)),"WINCOMHOABINH",IF(ISNUMBER(SEARCH($V$41,T3642)),"WINCOMQUANGNGAI",IF(ISNUMBER(SEARCH($V$42,T3642)),"WINCOMBINHTHUAN",IF(ISNUMBER(SEARCH($V$43,T3642)),"WINCOMDAKLAK",IF(ISNUMBER(SEARCH($V$44,T3642)),"WINCOMSOCTRANG",IF(ISNUMBER(SEARCH($V$45,T3642)),"WINCOMSONLA",IF(ISNUMBER(SEARCH($V$46,T3642)),"WINCOMKONTUM",IF(ISNUMBER(SEARCH($V$47,T3642)),"WINCOMPHUYEN",IF(ISNUMBER(SEARCH($V$48,T3642)),"WINCOMQUANGTRI",IF(ISNUMBER(SEARCH($V$49,T3642)),"WINCOMBINHDINH",IF(ISNUMBER(SEARCH($V$50,T3642)),"WINCOMCAOBANG",IF(ISNUMBER(SEARCH($V$51,T3642)),"WINCOMQUANGBINH",IF(ISNUMBER(SEARCH($V$52,T3642)),"WINCOMLAMDONG",IF(ISNUMBER(SEARCH($V$53,T3642)),"WINCOMVINHLONG",IF(ISNUMBER(SEARCH($V$54,T3642)),"WINCOMDONGTHAP",IF(ISNUMBER(SEARCH($V$55,T3642)),"WINCOMTIENGIANG",IF(ISNUMBER(SEARCH($V$56,T3642)),"WINCOMQUANGNINH",0))))))))))))))))))))))))))))))))))))))))))))))))))))))</f>
        <v>WINCOMHANOI</v>
      </c>
    </row>
    <row r="3643" spans="1:25" x14ac:dyDescent="0.2">
      <c r="A3643" t="s">
        <v>0</v>
      </c>
      <c r="B3643" t="s">
        <v>5513</v>
      </c>
      <c r="C3643" t="s">
        <v>2</v>
      </c>
      <c r="D3643" t="s">
        <v>105</v>
      </c>
      <c r="E3643" t="s">
        <v>106</v>
      </c>
      <c r="F3643" s="5">
        <f t="shared" si="225"/>
        <v>3</v>
      </c>
      <c r="G3643" s="2">
        <v>531564</v>
      </c>
      <c r="H3643" s="2">
        <v>531564</v>
      </c>
      <c r="I3643" t="s">
        <v>5</v>
      </c>
      <c r="J3643" t="s">
        <v>107</v>
      </c>
      <c r="K3643" t="str">
        <f t="shared" si="226"/>
        <v xml:space="preserve"> Mực lá câu làm sạch 450g</v>
      </c>
      <c r="L3643" s="8" t="str">
        <f>VLOOKUP(K3643,'[1]Mã Misa'!$B$2:$D$74,2,0)</f>
        <v>Mực lá câu làm sạch 450g</v>
      </c>
      <c r="M3643" s="8" t="str">
        <f>VLOOKUP(L3643,'[1]Mã Misa'!$C$2:$D$74,2,0)</f>
        <v>ML450</v>
      </c>
      <c r="N3643" s="2">
        <v>177188</v>
      </c>
      <c r="O3643" t="s">
        <v>5514</v>
      </c>
      <c r="P3643" s="8" t="str">
        <f t="shared" si="227"/>
        <v>0149959</v>
      </c>
      <c r="Q3643" s="8" t="e">
        <f t="array" ref="Q3643">IF(VLOOKUP(P3643,$AA$1:$AC$32,1,0)&lt;&gt;0,(P3643&amp;"A"),0)</f>
        <v>#N/A</v>
      </c>
      <c r="R3643" s="12">
        <v>44529</v>
      </c>
      <c r="S3643" t="s">
        <v>5515</v>
      </c>
      <c r="T3643" s="8" t="str">
        <f t="shared" si="228"/>
        <v>VM+ HNI 38</v>
      </c>
      <c r="U3643" t="s">
        <v>7266</v>
      </c>
      <c r="Y3643" t="str">
        <f t="array" ref="Y3643">IF(ISNUMBER(SEARCH($V$3,T3643)),"WINCOMHANOI",IF(ISNUMBER(SEARCH($V$4,T3643)),"WINCOMHOCHIMINH",IF(ISNUMBER(SEARCH($V$5,T3643)),"WINCOMDANANG",IF(ISNUMBER(SEARCH($V$6,T3643)),"WINCOMHAIDUONG",IF(ISNUMBER(SEARCH($V$7,T3643)),"WINCOMQUANGNINH",IF(ISNUMBER(SEARCH($V$8,T3643)),"WINCOMHAIPHONG",IF(ISNUMBER(SEARCH($V$9,T3643)),"WINCOMBACGIANG",IF(ISNUMBER(SEARCH($V$10,T3643)),"WINCOMBACNINH",IF(ISNUMBER(SEARCH($V$11,T3643)),"WINCOMPHUTHO",IF(ISNUMBER(SEARCH($V$12,T3643)),"WINCOMHATINH",IF(ISNUMBER(SEARCH($V$13,T3643)),"WINCOMTHAINGUYEN",IF(ISNUMBER(SEARCH($V$14,T3643)),"WINCOMKHANHHOA",IF(ISNUMBER(SEARCH($V$15,T3643)),"WINCOMHUNGYEN",IF(ISNUMBER(SEARCH($V$16,T3643)),"WINCOMNGHEAN",IF(ISNUMBER(SEARCH($V$17,T3643)),"WINCOMLAOCAI",IF(ISNUMBER(SEARCH($V$18,T3643)),"WINCOMVUNGTAU",IF(ISNUMBER(SEARCH($V$19,T3643)),"WINCOMBINHDUONG",IF(ISNUMBER(SEARCH($V$20,T3643)),"WINCOMKIENGIANG",IF(ISNUMBER(SEARCH($V$21,T3643)),"WINCOMHANAM",IF(ISNUMBER(SEARCH($V$22,T3643)),"WINCOMNAMDINH",IF(ISNUMBER(SEARCH($V$23,T3643)),"WINCOMLANGSON",IF(ISNUMBER(SEARCH($V$24,T3643)),"WINCOMTHANHHOA",IF(ISNUMBER(SEARCH($V$25,T3643)),"WINCOMYENBAI",IF(ISNUMBER(SEARCH($V$26,T3643)),"WINCOMTUYENQUANG",IF(ISNUMBER(SEARCH($V$27,T3643)),"WINCOMHUE",IF(ISNUMBER(SEARCH($V$28,T3643)),"WINCOMQUANGNAM",IF(ISNUMBER(SEARCH($V$29,T3643)),"WINCOMVINHPHUC",IF(ISNUMBER(SEARCH($V$30,T3643)),"WINCOMHAGIANG",IF(ISNUMBER(SEARCH($V$31,T3643)),"WINCOMNINHBINH",IF(ISNUMBER(SEARCH($V$32,T3643)),"WINCOMTRAVINH",IF(ISNUMBER(SEARCH($V$33,T3643)),"WINCOMCANTHO",IF(ISNUMBER(SEARCH($V$34,T3643)),"WINCOMBENTRE",IF(ISNUMBER(SEARCH($V$35,T3643)),"WINCOMCAMAU",IF(ISNUMBER(SEARCH($V$36,T3643)),"WINCOMANGIANG",IF(ISNUMBER(SEARCH($V$37,T3643)),"WINCOMNINHTHUAN",IF(ISNUMBER(SEARCH($V$38,T3643)),"WINCOMTHAIBINH",IF(ISNUMBER(SEARCH($V$39,T3643)),"WINCOMGIALAI",IF(ISNUMBER(SEARCH($V$40,T3643)),"WINCOMHOABINH",IF(ISNUMBER(SEARCH($V$41,T3643)),"WINCOMQUANGNGAI",IF(ISNUMBER(SEARCH($V$42,T3643)),"WINCOMBINHTHUAN",IF(ISNUMBER(SEARCH($V$43,T3643)),"WINCOMDAKLAK",IF(ISNUMBER(SEARCH($V$44,T3643)),"WINCOMSOCTRANG",IF(ISNUMBER(SEARCH($V$45,T3643)),"WINCOMSONLA",IF(ISNUMBER(SEARCH($V$46,T3643)),"WINCOMKONTUM",IF(ISNUMBER(SEARCH($V$47,T3643)),"WINCOMPHUYEN",IF(ISNUMBER(SEARCH($V$48,T3643)),"WINCOMQUANGTRI",IF(ISNUMBER(SEARCH($V$49,T3643)),"WINCOMBINHDINH",IF(ISNUMBER(SEARCH($V$50,T3643)),"WINCOMCAOBANG",IF(ISNUMBER(SEARCH($V$51,T3643)),"WINCOMQUANGBINH",IF(ISNUMBER(SEARCH($V$52,T3643)),"WINCOMLAMDONG",IF(ISNUMBER(SEARCH($V$53,T3643)),"WINCOMVINHLONG",IF(ISNUMBER(SEARCH($V$54,T3643)),"WINCOMDONGTHAP",IF(ISNUMBER(SEARCH($V$55,T3643)),"WINCOMTIENGIANG",IF(ISNUMBER(SEARCH($V$56,T3643)),"WINCOMQUANGNINH",0))))))))))))))))))))))))))))))))))))))))))))))))))))))</f>
        <v>WINCOMHANOI</v>
      </c>
    </row>
    <row r="3644" spans="1:25" x14ac:dyDescent="0.2">
      <c r="A3644" t="s">
        <v>0</v>
      </c>
      <c r="B3644" t="s">
        <v>5516</v>
      </c>
      <c r="C3644" t="s">
        <v>2</v>
      </c>
      <c r="D3644" t="s">
        <v>3</v>
      </c>
      <c r="E3644" t="s">
        <v>4</v>
      </c>
      <c r="F3644" s="5">
        <f t="shared" si="225"/>
        <v>1</v>
      </c>
      <c r="G3644" s="2">
        <v>88846</v>
      </c>
      <c r="H3644" s="2">
        <v>97730.6</v>
      </c>
      <c r="I3644" t="s">
        <v>5</v>
      </c>
      <c r="J3644" t="s">
        <v>6</v>
      </c>
      <c r="K3644" t="str">
        <f t="shared" si="226"/>
        <v>Gà muối gói 500g</v>
      </c>
      <c r="L3644" s="8" t="str">
        <f>VLOOKUP(K3644,'[1]Mã Misa'!$B$2:$D$74,2,0)</f>
        <v>Gà muối 500g</v>
      </c>
      <c r="M3644" s="8" t="str">
        <f>VLOOKUP(L3644,'[1]Mã Misa'!$C$2:$D$74,2,0)</f>
        <v>GM500</v>
      </c>
      <c r="N3644" s="2">
        <v>88846</v>
      </c>
      <c r="O3644" t="s">
        <v>5517</v>
      </c>
      <c r="P3644" s="8" t="str">
        <f t="shared" si="227"/>
        <v>0149961</v>
      </c>
      <c r="Q3644" s="8" t="e">
        <f t="array" ref="Q3644">IF(VLOOKUP(P3644,$AA$1:$AC$32,1,0)&lt;&gt;0,(P3644&amp;"A"),0)</f>
        <v>#N/A</v>
      </c>
      <c r="R3644" s="12">
        <v>44529</v>
      </c>
      <c r="S3644" t="s">
        <v>5515</v>
      </c>
      <c r="T3644" s="8" t="str">
        <f t="shared" si="228"/>
        <v>VM+ HNI 38</v>
      </c>
      <c r="U3644" t="s">
        <v>7266</v>
      </c>
      <c r="Y3644" t="str">
        <f t="array" ref="Y3644">IF(ISNUMBER(SEARCH($V$3,T3644)),"WINCOMHANOI",IF(ISNUMBER(SEARCH($V$4,T3644)),"WINCOMHOCHIMINH",IF(ISNUMBER(SEARCH($V$5,T3644)),"WINCOMDANANG",IF(ISNUMBER(SEARCH($V$6,T3644)),"WINCOMHAIDUONG",IF(ISNUMBER(SEARCH($V$7,T3644)),"WINCOMQUANGNINH",IF(ISNUMBER(SEARCH($V$8,T3644)),"WINCOMHAIPHONG",IF(ISNUMBER(SEARCH($V$9,T3644)),"WINCOMBACGIANG",IF(ISNUMBER(SEARCH($V$10,T3644)),"WINCOMBACNINH",IF(ISNUMBER(SEARCH($V$11,T3644)),"WINCOMPHUTHO",IF(ISNUMBER(SEARCH($V$12,T3644)),"WINCOMHATINH",IF(ISNUMBER(SEARCH($V$13,T3644)),"WINCOMTHAINGUYEN",IF(ISNUMBER(SEARCH($V$14,T3644)),"WINCOMKHANHHOA",IF(ISNUMBER(SEARCH($V$15,T3644)),"WINCOMHUNGYEN",IF(ISNUMBER(SEARCH($V$16,T3644)),"WINCOMNGHEAN",IF(ISNUMBER(SEARCH($V$17,T3644)),"WINCOMLAOCAI",IF(ISNUMBER(SEARCH($V$18,T3644)),"WINCOMVUNGTAU",IF(ISNUMBER(SEARCH($V$19,T3644)),"WINCOMBINHDUONG",IF(ISNUMBER(SEARCH($V$20,T3644)),"WINCOMKIENGIANG",IF(ISNUMBER(SEARCH($V$21,T3644)),"WINCOMHANAM",IF(ISNUMBER(SEARCH($V$22,T3644)),"WINCOMNAMDINH",IF(ISNUMBER(SEARCH($V$23,T3644)),"WINCOMLANGSON",IF(ISNUMBER(SEARCH($V$24,T3644)),"WINCOMTHANHHOA",IF(ISNUMBER(SEARCH($V$25,T3644)),"WINCOMYENBAI",IF(ISNUMBER(SEARCH($V$26,T3644)),"WINCOMTUYENQUANG",IF(ISNUMBER(SEARCH($V$27,T3644)),"WINCOMHUE",IF(ISNUMBER(SEARCH($V$28,T3644)),"WINCOMQUANGNAM",IF(ISNUMBER(SEARCH($V$29,T3644)),"WINCOMVINHPHUC",IF(ISNUMBER(SEARCH($V$30,T3644)),"WINCOMHAGIANG",IF(ISNUMBER(SEARCH($V$31,T3644)),"WINCOMNINHBINH",IF(ISNUMBER(SEARCH($V$32,T3644)),"WINCOMTRAVINH",IF(ISNUMBER(SEARCH($V$33,T3644)),"WINCOMCANTHO",IF(ISNUMBER(SEARCH($V$34,T3644)),"WINCOMBENTRE",IF(ISNUMBER(SEARCH($V$35,T3644)),"WINCOMCAMAU",IF(ISNUMBER(SEARCH($V$36,T3644)),"WINCOMANGIANG",IF(ISNUMBER(SEARCH($V$37,T3644)),"WINCOMNINHTHUAN",IF(ISNUMBER(SEARCH($V$38,T3644)),"WINCOMTHAIBINH",IF(ISNUMBER(SEARCH($V$39,T3644)),"WINCOMGIALAI",IF(ISNUMBER(SEARCH($V$40,T3644)),"WINCOMHOABINH",IF(ISNUMBER(SEARCH($V$41,T3644)),"WINCOMQUANGNGAI",IF(ISNUMBER(SEARCH($V$42,T3644)),"WINCOMBINHTHUAN",IF(ISNUMBER(SEARCH($V$43,T3644)),"WINCOMDAKLAK",IF(ISNUMBER(SEARCH($V$44,T3644)),"WINCOMSOCTRANG",IF(ISNUMBER(SEARCH($V$45,T3644)),"WINCOMSONLA",IF(ISNUMBER(SEARCH($V$46,T3644)),"WINCOMKONTUM",IF(ISNUMBER(SEARCH($V$47,T3644)),"WINCOMPHUYEN",IF(ISNUMBER(SEARCH($V$48,T3644)),"WINCOMQUANGTRI",IF(ISNUMBER(SEARCH($V$49,T3644)),"WINCOMBINHDINH",IF(ISNUMBER(SEARCH($V$50,T3644)),"WINCOMCAOBANG",IF(ISNUMBER(SEARCH($V$51,T3644)),"WINCOMQUANGBINH",IF(ISNUMBER(SEARCH($V$52,T3644)),"WINCOMLAMDONG",IF(ISNUMBER(SEARCH($V$53,T3644)),"WINCOMVINHLONG",IF(ISNUMBER(SEARCH($V$54,T3644)),"WINCOMDONGTHAP",IF(ISNUMBER(SEARCH($V$55,T3644)),"WINCOMTIENGIANG",IF(ISNUMBER(SEARCH($V$56,T3644)),"WINCOMQUANGNINH",0))))))))))))))))))))))))))))))))))))))))))))))))))))))</f>
        <v>WINCOMHANOI</v>
      </c>
    </row>
    <row r="3645" spans="1:25" x14ac:dyDescent="0.2">
      <c r="A3645" t="s">
        <v>0</v>
      </c>
      <c r="B3645" t="s">
        <v>5518</v>
      </c>
      <c r="C3645" t="s">
        <v>2</v>
      </c>
      <c r="D3645" t="s">
        <v>39</v>
      </c>
      <c r="E3645" t="s">
        <v>4</v>
      </c>
      <c r="F3645" s="5">
        <f t="shared" si="225"/>
        <v>3</v>
      </c>
      <c r="G3645" s="2">
        <v>138000</v>
      </c>
      <c r="H3645" s="2">
        <v>151800</v>
      </c>
      <c r="I3645" t="s">
        <v>5</v>
      </c>
      <c r="J3645" t="s">
        <v>40</v>
      </c>
      <c r="K3645" t="str">
        <f t="shared" si="226"/>
        <v>Mộc nấm hương gói 250g</v>
      </c>
      <c r="L3645" s="8" t="str">
        <f>VLOOKUP(K3645,'[1]Mã Misa'!$B$2:$D$74,2,0)</f>
        <v>Mộc Nấm Hương 250g</v>
      </c>
      <c r="M3645" s="8" t="str">
        <f>VLOOKUP(L3645,'[1]Mã Misa'!$C$2:$D$74,2,0)</f>
        <v>MNH250</v>
      </c>
      <c r="N3645" s="2">
        <v>46000</v>
      </c>
      <c r="O3645" t="s">
        <v>5519</v>
      </c>
      <c r="P3645" s="8" t="str">
        <f t="shared" si="227"/>
        <v>0019436</v>
      </c>
      <c r="Q3645" s="8" t="e">
        <f t="array" ref="Q3645">IF(VLOOKUP(P3645,$AA$1:$AC$32,1,0)&lt;&gt;0,(P3645&amp;"A"),0)</f>
        <v>#N/A</v>
      </c>
      <c r="R3645" s="12">
        <v>44529</v>
      </c>
      <c r="S3645" t="s">
        <v>5520</v>
      </c>
      <c r="T3645" s="8" t="str">
        <f t="shared" si="228"/>
        <v>VM+ DNG 11</v>
      </c>
      <c r="U3645" t="s">
        <v>7267</v>
      </c>
      <c r="Y3645" t="str">
        <f t="array" ref="Y3645">IF(ISNUMBER(SEARCH($V$3,T3645)),"WINCOMHANOI",IF(ISNUMBER(SEARCH($V$4,T3645)),"WINCOMHOCHIMINH",IF(ISNUMBER(SEARCH($V$5,T3645)),"WINCOMDANANG",IF(ISNUMBER(SEARCH($V$6,T3645)),"WINCOMHAIDUONG",IF(ISNUMBER(SEARCH($V$7,T3645)),"WINCOMQUANGNINH",IF(ISNUMBER(SEARCH($V$8,T3645)),"WINCOMHAIPHONG",IF(ISNUMBER(SEARCH($V$9,T3645)),"WINCOMBACGIANG",IF(ISNUMBER(SEARCH($V$10,T3645)),"WINCOMBACNINH",IF(ISNUMBER(SEARCH($V$11,T3645)),"WINCOMPHUTHO",IF(ISNUMBER(SEARCH($V$12,T3645)),"WINCOMHATINH",IF(ISNUMBER(SEARCH($V$13,T3645)),"WINCOMTHAINGUYEN",IF(ISNUMBER(SEARCH($V$14,T3645)),"WINCOMKHANHHOA",IF(ISNUMBER(SEARCH($V$15,T3645)),"WINCOMHUNGYEN",IF(ISNUMBER(SEARCH($V$16,T3645)),"WINCOMNGHEAN",IF(ISNUMBER(SEARCH($V$17,T3645)),"WINCOMLAOCAI",IF(ISNUMBER(SEARCH($V$18,T3645)),"WINCOMVUNGTAU",IF(ISNUMBER(SEARCH($V$19,T3645)),"WINCOMBINHDUONG",IF(ISNUMBER(SEARCH($V$20,T3645)),"WINCOMKIENGIANG",IF(ISNUMBER(SEARCH($V$21,T3645)),"WINCOMHANAM",IF(ISNUMBER(SEARCH($V$22,T3645)),"WINCOMNAMDINH",IF(ISNUMBER(SEARCH($V$23,T3645)),"WINCOMLANGSON",IF(ISNUMBER(SEARCH($V$24,T3645)),"WINCOMTHANHHOA",IF(ISNUMBER(SEARCH($V$25,T3645)),"WINCOMYENBAI",IF(ISNUMBER(SEARCH($V$26,T3645)),"WINCOMTUYENQUANG",IF(ISNUMBER(SEARCH($V$27,T3645)),"WINCOMHUE",IF(ISNUMBER(SEARCH($V$28,T3645)),"WINCOMQUANGNAM",IF(ISNUMBER(SEARCH($V$29,T3645)),"WINCOMVINHPHUC",IF(ISNUMBER(SEARCH($V$30,T3645)),"WINCOMHAGIANG",IF(ISNUMBER(SEARCH($V$31,T3645)),"WINCOMNINHBINH",IF(ISNUMBER(SEARCH($V$32,T3645)),"WINCOMTRAVINH",IF(ISNUMBER(SEARCH($V$33,T3645)),"WINCOMCANTHO",IF(ISNUMBER(SEARCH($V$34,T3645)),"WINCOMBENTRE",IF(ISNUMBER(SEARCH($V$35,T3645)),"WINCOMCAMAU",IF(ISNUMBER(SEARCH($V$36,T3645)),"WINCOMANGIANG",IF(ISNUMBER(SEARCH($V$37,T3645)),"WINCOMNINHTHUAN",IF(ISNUMBER(SEARCH($V$38,T3645)),"WINCOMTHAIBINH",IF(ISNUMBER(SEARCH($V$39,T3645)),"WINCOMGIALAI",IF(ISNUMBER(SEARCH($V$40,T3645)),"WINCOMHOABINH",IF(ISNUMBER(SEARCH($V$41,T3645)),"WINCOMQUANGNGAI",IF(ISNUMBER(SEARCH($V$42,T3645)),"WINCOMBINHTHUAN",IF(ISNUMBER(SEARCH($V$43,T3645)),"WINCOMDAKLAK",IF(ISNUMBER(SEARCH($V$44,T3645)),"WINCOMSOCTRANG",IF(ISNUMBER(SEARCH($V$45,T3645)),"WINCOMSONLA",IF(ISNUMBER(SEARCH($V$46,T3645)),"WINCOMKONTUM",IF(ISNUMBER(SEARCH($V$47,T3645)),"WINCOMPHUYEN",IF(ISNUMBER(SEARCH($V$48,T3645)),"WINCOMQUANGTRI",IF(ISNUMBER(SEARCH($V$49,T3645)),"WINCOMBINHDINH",IF(ISNUMBER(SEARCH($V$50,T3645)),"WINCOMCAOBANG",IF(ISNUMBER(SEARCH($V$51,T3645)),"WINCOMQUANGBINH",IF(ISNUMBER(SEARCH($V$52,T3645)),"WINCOMLAMDONG",IF(ISNUMBER(SEARCH($V$53,T3645)),"WINCOMVINHLONG",IF(ISNUMBER(SEARCH($V$54,T3645)),"WINCOMDONGTHAP",IF(ISNUMBER(SEARCH($V$55,T3645)),"WINCOMTIENGIANG",IF(ISNUMBER(SEARCH($V$56,T3645)),"WINCOMQUANGNINH",0))))))))))))))))))))))))))))))))))))))))))))))))))))))</f>
        <v>WINCOMDANANG</v>
      </c>
    </row>
    <row r="3646" spans="1:25" x14ac:dyDescent="0.2">
      <c r="A3646" t="s">
        <v>0</v>
      </c>
      <c r="B3646" t="s">
        <v>5521</v>
      </c>
      <c r="C3646" t="s">
        <v>2</v>
      </c>
      <c r="D3646" t="s">
        <v>20</v>
      </c>
      <c r="E3646" t="s">
        <v>4</v>
      </c>
      <c r="F3646" s="5">
        <f t="shared" si="225"/>
        <v>1</v>
      </c>
      <c r="G3646" s="2">
        <v>50182</v>
      </c>
      <c r="H3646" s="2">
        <v>55200.200000000004</v>
      </c>
      <c r="I3646" t="s">
        <v>5</v>
      </c>
      <c r="J3646" t="s">
        <v>21</v>
      </c>
      <c r="K3646" t="str">
        <f t="shared" si="226"/>
        <v>Giò tai lưỡi xào gói 250g</v>
      </c>
      <c r="L3646" s="8" t="str">
        <f>VLOOKUP(K3646,'[1]Mã Misa'!$B$2:$D$74,2,0)</f>
        <v>Giò Tai Lưỡi Xào 250g</v>
      </c>
      <c r="M3646" s="8" t="str">
        <f>VLOOKUP(L3646,'[1]Mã Misa'!$C$2:$D$74,2,0)</f>
        <v>GTLX250G</v>
      </c>
      <c r="N3646" s="2">
        <v>50182</v>
      </c>
      <c r="O3646" t="s">
        <v>5522</v>
      </c>
      <c r="P3646" s="8" t="str">
        <f t="shared" si="227"/>
        <v>0149972</v>
      </c>
      <c r="Q3646" s="8" t="e">
        <f t="array" ref="Q3646">IF(VLOOKUP(P3646,$AA$1:$AC$32,1,0)&lt;&gt;0,(P3646&amp;"A"),0)</f>
        <v>#N/A</v>
      </c>
      <c r="R3646" s="12">
        <v>44529</v>
      </c>
      <c r="S3646" t="s">
        <v>244</v>
      </c>
      <c r="T3646" s="8" t="str">
        <f t="shared" si="228"/>
        <v>VM+ HNI Me</v>
      </c>
      <c r="U3646" t="s">
        <v>6038</v>
      </c>
      <c r="Y3646" t="str">
        <f t="array" ref="Y3646">IF(ISNUMBER(SEARCH($V$3,T3646)),"WINCOMHANOI",IF(ISNUMBER(SEARCH($V$4,T3646)),"WINCOMHOCHIMINH",IF(ISNUMBER(SEARCH($V$5,T3646)),"WINCOMDANANG",IF(ISNUMBER(SEARCH($V$6,T3646)),"WINCOMHAIDUONG",IF(ISNUMBER(SEARCH($V$7,T3646)),"WINCOMQUANGNINH",IF(ISNUMBER(SEARCH($V$8,T3646)),"WINCOMHAIPHONG",IF(ISNUMBER(SEARCH($V$9,T3646)),"WINCOMBACGIANG",IF(ISNUMBER(SEARCH($V$10,T3646)),"WINCOMBACNINH",IF(ISNUMBER(SEARCH($V$11,T3646)),"WINCOMPHUTHO",IF(ISNUMBER(SEARCH($V$12,T3646)),"WINCOMHATINH",IF(ISNUMBER(SEARCH($V$13,T3646)),"WINCOMTHAINGUYEN",IF(ISNUMBER(SEARCH($V$14,T3646)),"WINCOMKHANHHOA",IF(ISNUMBER(SEARCH($V$15,T3646)),"WINCOMHUNGYEN",IF(ISNUMBER(SEARCH($V$16,T3646)),"WINCOMNGHEAN",IF(ISNUMBER(SEARCH($V$17,T3646)),"WINCOMLAOCAI",IF(ISNUMBER(SEARCH($V$18,T3646)),"WINCOMVUNGTAU",IF(ISNUMBER(SEARCH($V$19,T3646)),"WINCOMBINHDUONG",IF(ISNUMBER(SEARCH($V$20,T3646)),"WINCOMKIENGIANG",IF(ISNUMBER(SEARCH($V$21,T3646)),"WINCOMHANAM",IF(ISNUMBER(SEARCH($V$22,T3646)),"WINCOMNAMDINH",IF(ISNUMBER(SEARCH($V$23,T3646)),"WINCOMLANGSON",IF(ISNUMBER(SEARCH($V$24,T3646)),"WINCOMTHANHHOA",IF(ISNUMBER(SEARCH($V$25,T3646)),"WINCOMYENBAI",IF(ISNUMBER(SEARCH($V$26,T3646)),"WINCOMTUYENQUANG",IF(ISNUMBER(SEARCH($V$27,T3646)),"WINCOMHUE",IF(ISNUMBER(SEARCH($V$28,T3646)),"WINCOMQUANGNAM",IF(ISNUMBER(SEARCH($V$29,T3646)),"WINCOMVINHPHUC",IF(ISNUMBER(SEARCH($V$30,T3646)),"WINCOMHAGIANG",IF(ISNUMBER(SEARCH($V$31,T3646)),"WINCOMNINHBINH",IF(ISNUMBER(SEARCH($V$32,T3646)),"WINCOMTRAVINH",IF(ISNUMBER(SEARCH($V$33,T3646)),"WINCOMCANTHO",IF(ISNUMBER(SEARCH($V$34,T3646)),"WINCOMBENTRE",IF(ISNUMBER(SEARCH($V$35,T3646)),"WINCOMCAMAU",IF(ISNUMBER(SEARCH($V$36,T3646)),"WINCOMANGIANG",IF(ISNUMBER(SEARCH($V$37,T3646)),"WINCOMNINHTHUAN",IF(ISNUMBER(SEARCH($V$38,T3646)),"WINCOMTHAIBINH",IF(ISNUMBER(SEARCH($V$39,T3646)),"WINCOMGIALAI",IF(ISNUMBER(SEARCH($V$40,T3646)),"WINCOMHOABINH",IF(ISNUMBER(SEARCH($V$41,T3646)),"WINCOMQUANGNGAI",IF(ISNUMBER(SEARCH($V$42,T3646)),"WINCOMBINHTHUAN",IF(ISNUMBER(SEARCH($V$43,T3646)),"WINCOMDAKLAK",IF(ISNUMBER(SEARCH($V$44,T3646)),"WINCOMSOCTRANG",IF(ISNUMBER(SEARCH($V$45,T3646)),"WINCOMSONLA",IF(ISNUMBER(SEARCH($V$46,T3646)),"WINCOMKONTUM",IF(ISNUMBER(SEARCH($V$47,T3646)),"WINCOMPHUYEN",IF(ISNUMBER(SEARCH($V$48,T3646)),"WINCOMQUANGTRI",IF(ISNUMBER(SEARCH($V$49,T3646)),"WINCOMBINHDINH",IF(ISNUMBER(SEARCH($V$50,T3646)),"WINCOMCAOBANG",IF(ISNUMBER(SEARCH($V$51,T3646)),"WINCOMQUANGBINH",IF(ISNUMBER(SEARCH($V$52,T3646)),"WINCOMLAMDONG",IF(ISNUMBER(SEARCH($V$53,T3646)),"WINCOMVINHLONG",IF(ISNUMBER(SEARCH($V$54,T3646)),"WINCOMDONGTHAP",IF(ISNUMBER(SEARCH($V$55,T3646)),"WINCOMTIENGIANG",IF(ISNUMBER(SEARCH($V$56,T3646)),"WINCOMQUANGNINH",0))))))))))))))))))))))))))))))))))))))))))))))))))))))</f>
        <v>WINCOMHANOI</v>
      </c>
    </row>
    <row r="3647" spans="1:25" x14ac:dyDescent="0.2">
      <c r="A3647" t="s">
        <v>0</v>
      </c>
      <c r="B3647" t="s">
        <v>5521</v>
      </c>
      <c r="C3647" t="s">
        <v>31</v>
      </c>
      <c r="D3647" t="s">
        <v>45</v>
      </c>
      <c r="E3647" t="s">
        <v>4</v>
      </c>
      <c r="F3647" s="5">
        <f t="shared" si="225"/>
        <v>4</v>
      </c>
      <c r="G3647" s="2">
        <v>351148</v>
      </c>
      <c r="H3647" s="2">
        <v>386262.80000000005</v>
      </c>
      <c r="I3647" t="s">
        <v>5</v>
      </c>
      <c r="J3647" t="s">
        <v>46</v>
      </c>
      <c r="K3647" t="str">
        <f t="shared" si="226"/>
        <v>Bắp bò muối gói 200g</v>
      </c>
      <c r="L3647" s="8" t="str">
        <f>VLOOKUP(K3647,'[1]Mã Misa'!$B$2:$D$74,2,0)</f>
        <v>Bắp bò muối 200g</v>
      </c>
      <c r="M3647" s="8" t="str">
        <f>VLOOKUP(L3647,'[1]Mã Misa'!$C$2:$D$74,2,0)</f>
        <v>BBM200</v>
      </c>
      <c r="N3647" s="2">
        <v>87787</v>
      </c>
      <c r="O3647" t="s">
        <v>5522</v>
      </c>
      <c r="P3647" s="8" t="str">
        <f t="shared" si="227"/>
        <v>0149972</v>
      </c>
      <c r="Q3647" s="8" t="e">
        <f t="array" ref="Q3647">IF(VLOOKUP(P3647,$AA$1:$AC$32,1,0)&lt;&gt;0,(P3647&amp;"A"),0)</f>
        <v>#N/A</v>
      </c>
      <c r="R3647" s="12">
        <v>44529</v>
      </c>
      <c r="S3647" t="s">
        <v>244</v>
      </c>
      <c r="T3647" s="8" t="str">
        <f t="shared" si="228"/>
        <v>VM+ HNI Me</v>
      </c>
      <c r="U3647" t="s">
        <v>6038</v>
      </c>
      <c r="Y3647" t="str">
        <f t="array" ref="Y3647">IF(ISNUMBER(SEARCH($V$3,T3647)),"WINCOMHANOI",IF(ISNUMBER(SEARCH($V$4,T3647)),"WINCOMHOCHIMINH",IF(ISNUMBER(SEARCH($V$5,T3647)),"WINCOMDANANG",IF(ISNUMBER(SEARCH($V$6,T3647)),"WINCOMHAIDUONG",IF(ISNUMBER(SEARCH($V$7,T3647)),"WINCOMQUANGNINH",IF(ISNUMBER(SEARCH($V$8,T3647)),"WINCOMHAIPHONG",IF(ISNUMBER(SEARCH($V$9,T3647)),"WINCOMBACGIANG",IF(ISNUMBER(SEARCH($V$10,T3647)),"WINCOMBACNINH",IF(ISNUMBER(SEARCH($V$11,T3647)),"WINCOMPHUTHO",IF(ISNUMBER(SEARCH($V$12,T3647)),"WINCOMHATINH",IF(ISNUMBER(SEARCH($V$13,T3647)),"WINCOMTHAINGUYEN",IF(ISNUMBER(SEARCH($V$14,T3647)),"WINCOMKHANHHOA",IF(ISNUMBER(SEARCH($V$15,T3647)),"WINCOMHUNGYEN",IF(ISNUMBER(SEARCH($V$16,T3647)),"WINCOMNGHEAN",IF(ISNUMBER(SEARCH($V$17,T3647)),"WINCOMLAOCAI",IF(ISNUMBER(SEARCH($V$18,T3647)),"WINCOMVUNGTAU",IF(ISNUMBER(SEARCH($V$19,T3647)),"WINCOMBINHDUONG",IF(ISNUMBER(SEARCH($V$20,T3647)),"WINCOMKIENGIANG",IF(ISNUMBER(SEARCH($V$21,T3647)),"WINCOMHANAM",IF(ISNUMBER(SEARCH($V$22,T3647)),"WINCOMNAMDINH",IF(ISNUMBER(SEARCH($V$23,T3647)),"WINCOMLANGSON",IF(ISNUMBER(SEARCH($V$24,T3647)),"WINCOMTHANHHOA",IF(ISNUMBER(SEARCH($V$25,T3647)),"WINCOMYENBAI",IF(ISNUMBER(SEARCH($V$26,T3647)),"WINCOMTUYENQUANG",IF(ISNUMBER(SEARCH($V$27,T3647)),"WINCOMHUE",IF(ISNUMBER(SEARCH($V$28,T3647)),"WINCOMQUANGNAM",IF(ISNUMBER(SEARCH($V$29,T3647)),"WINCOMVINHPHUC",IF(ISNUMBER(SEARCH($V$30,T3647)),"WINCOMHAGIANG",IF(ISNUMBER(SEARCH($V$31,T3647)),"WINCOMNINHBINH",IF(ISNUMBER(SEARCH($V$32,T3647)),"WINCOMTRAVINH",IF(ISNUMBER(SEARCH($V$33,T3647)),"WINCOMCANTHO",IF(ISNUMBER(SEARCH($V$34,T3647)),"WINCOMBENTRE",IF(ISNUMBER(SEARCH($V$35,T3647)),"WINCOMCAMAU",IF(ISNUMBER(SEARCH($V$36,T3647)),"WINCOMANGIANG",IF(ISNUMBER(SEARCH($V$37,T3647)),"WINCOMNINHTHUAN",IF(ISNUMBER(SEARCH($V$38,T3647)),"WINCOMTHAIBINH",IF(ISNUMBER(SEARCH($V$39,T3647)),"WINCOMGIALAI",IF(ISNUMBER(SEARCH($V$40,T3647)),"WINCOMHOABINH",IF(ISNUMBER(SEARCH($V$41,T3647)),"WINCOMQUANGNGAI",IF(ISNUMBER(SEARCH($V$42,T3647)),"WINCOMBINHTHUAN",IF(ISNUMBER(SEARCH($V$43,T3647)),"WINCOMDAKLAK",IF(ISNUMBER(SEARCH($V$44,T3647)),"WINCOMSOCTRANG",IF(ISNUMBER(SEARCH($V$45,T3647)),"WINCOMSONLA",IF(ISNUMBER(SEARCH($V$46,T3647)),"WINCOMKONTUM",IF(ISNUMBER(SEARCH($V$47,T3647)),"WINCOMPHUYEN",IF(ISNUMBER(SEARCH($V$48,T3647)),"WINCOMQUANGTRI",IF(ISNUMBER(SEARCH($V$49,T3647)),"WINCOMBINHDINH",IF(ISNUMBER(SEARCH($V$50,T3647)),"WINCOMCAOBANG",IF(ISNUMBER(SEARCH($V$51,T3647)),"WINCOMQUANGBINH",IF(ISNUMBER(SEARCH($V$52,T3647)),"WINCOMLAMDONG",IF(ISNUMBER(SEARCH($V$53,T3647)),"WINCOMVINHLONG",IF(ISNUMBER(SEARCH($V$54,T3647)),"WINCOMDONGTHAP",IF(ISNUMBER(SEARCH($V$55,T3647)),"WINCOMTIENGIANG",IF(ISNUMBER(SEARCH($V$56,T3647)),"WINCOMQUANGNINH",0))))))))))))))))))))))))))))))))))))))))))))))))))))))</f>
        <v>WINCOMHANOI</v>
      </c>
    </row>
    <row r="3648" spans="1:25" x14ac:dyDescent="0.2">
      <c r="A3648" t="s">
        <v>0</v>
      </c>
      <c r="B3648" t="s">
        <v>5521</v>
      </c>
      <c r="C3648" t="s">
        <v>34</v>
      </c>
      <c r="D3648" t="s">
        <v>3</v>
      </c>
      <c r="E3648" t="s">
        <v>4</v>
      </c>
      <c r="F3648" s="5">
        <f t="shared" si="225"/>
        <v>2</v>
      </c>
      <c r="G3648" s="2">
        <v>177692</v>
      </c>
      <c r="H3648" s="2">
        <v>195461.2</v>
      </c>
      <c r="I3648" t="s">
        <v>5</v>
      </c>
      <c r="J3648" t="s">
        <v>6</v>
      </c>
      <c r="K3648" t="str">
        <f t="shared" si="226"/>
        <v>Gà muối gói 500g</v>
      </c>
      <c r="L3648" s="8" t="str">
        <f>VLOOKUP(K3648,'[1]Mã Misa'!$B$2:$D$74,2,0)</f>
        <v>Gà muối 500g</v>
      </c>
      <c r="M3648" s="8" t="str">
        <f>VLOOKUP(L3648,'[1]Mã Misa'!$C$2:$D$74,2,0)</f>
        <v>GM500</v>
      </c>
      <c r="N3648" s="2">
        <v>88846</v>
      </c>
      <c r="O3648" t="s">
        <v>5522</v>
      </c>
      <c r="P3648" s="8" t="str">
        <f t="shared" si="227"/>
        <v>0149972</v>
      </c>
      <c r="Q3648" s="8" t="e">
        <f t="array" ref="Q3648">IF(VLOOKUP(P3648,$AA$1:$AC$32,1,0)&lt;&gt;0,(P3648&amp;"A"),0)</f>
        <v>#N/A</v>
      </c>
      <c r="R3648" s="12">
        <v>44529</v>
      </c>
      <c r="S3648" t="s">
        <v>244</v>
      </c>
      <c r="T3648" s="8" t="str">
        <f t="shared" si="228"/>
        <v>VM+ HNI Me</v>
      </c>
      <c r="U3648" t="s">
        <v>6038</v>
      </c>
      <c r="Y3648" t="str">
        <f t="array" ref="Y3648">IF(ISNUMBER(SEARCH($V$3,T3648)),"WINCOMHANOI",IF(ISNUMBER(SEARCH($V$4,T3648)),"WINCOMHOCHIMINH",IF(ISNUMBER(SEARCH($V$5,T3648)),"WINCOMDANANG",IF(ISNUMBER(SEARCH($V$6,T3648)),"WINCOMHAIDUONG",IF(ISNUMBER(SEARCH($V$7,T3648)),"WINCOMQUANGNINH",IF(ISNUMBER(SEARCH($V$8,T3648)),"WINCOMHAIPHONG",IF(ISNUMBER(SEARCH($V$9,T3648)),"WINCOMBACGIANG",IF(ISNUMBER(SEARCH($V$10,T3648)),"WINCOMBACNINH",IF(ISNUMBER(SEARCH($V$11,T3648)),"WINCOMPHUTHO",IF(ISNUMBER(SEARCH($V$12,T3648)),"WINCOMHATINH",IF(ISNUMBER(SEARCH($V$13,T3648)),"WINCOMTHAINGUYEN",IF(ISNUMBER(SEARCH($V$14,T3648)),"WINCOMKHANHHOA",IF(ISNUMBER(SEARCH($V$15,T3648)),"WINCOMHUNGYEN",IF(ISNUMBER(SEARCH($V$16,T3648)),"WINCOMNGHEAN",IF(ISNUMBER(SEARCH($V$17,T3648)),"WINCOMLAOCAI",IF(ISNUMBER(SEARCH($V$18,T3648)),"WINCOMVUNGTAU",IF(ISNUMBER(SEARCH($V$19,T3648)),"WINCOMBINHDUONG",IF(ISNUMBER(SEARCH($V$20,T3648)),"WINCOMKIENGIANG",IF(ISNUMBER(SEARCH($V$21,T3648)),"WINCOMHANAM",IF(ISNUMBER(SEARCH($V$22,T3648)),"WINCOMNAMDINH",IF(ISNUMBER(SEARCH($V$23,T3648)),"WINCOMLANGSON",IF(ISNUMBER(SEARCH($V$24,T3648)),"WINCOMTHANHHOA",IF(ISNUMBER(SEARCH($V$25,T3648)),"WINCOMYENBAI",IF(ISNUMBER(SEARCH($V$26,T3648)),"WINCOMTUYENQUANG",IF(ISNUMBER(SEARCH($V$27,T3648)),"WINCOMHUE",IF(ISNUMBER(SEARCH($V$28,T3648)),"WINCOMQUANGNAM",IF(ISNUMBER(SEARCH($V$29,T3648)),"WINCOMVINHPHUC",IF(ISNUMBER(SEARCH($V$30,T3648)),"WINCOMHAGIANG",IF(ISNUMBER(SEARCH($V$31,T3648)),"WINCOMNINHBINH",IF(ISNUMBER(SEARCH($V$32,T3648)),"WINCOMTRAVINH",IF(ISNUMBER(SEARCH($V$33,T3648)),"WINCOMCANTHO",IF(ISNUMBER(SEARCH($V$34,T3648)),"WINCOMBENTRE",IF(ISNUMBER(SEARCH($V$35,T3648)),"WINCOMCAMAU",IF(ISNUMBER(SEARCH($V$36,T3648)),"WINCOMANGIANG",IF(ISNUMBER(SEARCH($V$37,T3648)),"WINCOMNINHTHUAN",IF(ISNUMBER(SEARCH($V$38,T3648)),"WINCOMTHAIBINH",IF(ISNUMBER(SEARCH($V$39,T3648)),"WINCOMGIALAI",IF(ISNUMBER(SEARCH($V$40,T3648)),"WINCOMHOABINH",IF(ISNUMBER(SEARCH($V$41,T3648)),"WINCOMQUANGNGAI",IF(ISNUMBER(SEARCH($V$42,T3648)),"WINCOMBINHTHUAN",IF(ISNUMBER(SEARCH($V$43,T3648)),"WINCOMDAKLAK",IF(ISNUMBER(SEARCH($V$44,T3648)),"WINCOMSOCTRANG",IF(ISNUMBER(SEARCH($V$45,T3648)),"WINCOMSONLA",IF(ISNUMBER(SEARCH($V$46,T3648)),"WINCOMKONTUM",IF(ISNUMBER(SEARCH($V$47,T3648)),"WINCOMPHUYEN",IF(ISNUMBER(SEARCH($V$48,T3648)),"WINCOMQUANGTRI",IF(ISNUMBER(SEARCH($V$49,T3648)),"WINCOMBINHDINH",IF(ISNUMBER(SEARCH($V$50,T3648)),"WINCOMCAOBANG",IF(ISNUMBER(SEARCH($V$51,T3648)),"WINCOMQUANGBINH",IF(ISNUMBER(SEARCH($V$52,T3648)),"WINCOMLAMDONG",IF(ISNUMBER(SEARCH($V$53,T3648)),"WINCOMVINHLONG",IF(ISNUMBER(SEARCH($V$54,T3648)),"WINCOMDONGTHAP",IF(ISNUMBER(SEARCH($V$55,T3648)),"WINCOMTIENGIANG",IF(ISNUMBER(SEARCH($V$56,T3648)),"WINCOMQUANGNINH",0))))))))))))))))))))))))))))))))))))))))))))))))))))))</f>
        <v>WINCOMHANOI</v>
      </c>
    </row>
    <row r="3649" spans="1:25" x14ac:dyDescent="0.2">
      <c r="A3649" t="s">
        <v>0</v>
      </c>
      <c r="B3649" t="s">
        <v>5523</v>
      </c>
      <c r="C3649" t="s">
        <v>2</v>
      </c>
      <c r="D3649" t="s">
        <v>39</v>
      </c>
      <c r="E3649" t="s">
        <v>4</v>
      </c>
      <c r="F3649" s="5">
        <f t="shared" si="225"/>
        <v>1</v>
      </c>
      <c r="G3649" s="2">
        <v>46000</v>
      </c>
      <c r="H3649" s="2">
        <v>50600.000000000007</v>
      </c>
      <c r="I3649" t="s">
        <v>5</v>
      </c>
      <c r="J3649" t="s">
        <v>40</v>
      </c>
      <c r="K3649" t="str">
        <f t="shared" si="226"/>
        <v>Mộc nấm hương gói 250g</v>
      </c>
      <c r="L3649" s="8" t="str">
        <f>VLOOKUP(K3649,'[1]Mã Misa'!$B$2:$D$74,2,0)</f>
        <v>Mộc Nấm Hương 250g</v>
      </c>
      <c r="M3649" s="8" t="str">
        <f>VLOOKUP(L3649,'[1]Mã Misa'!$C$2:$D$74,2,0)</f>
        <v>MNH250</v>
      </c>
      <c r="N3649" s="2">
        <v>46000</v>
      </c>
      <c r="O3649" t="s">
        <v>5524</v>
      </c>
      <c r="P3649" s="8" t="str">
        <f t="shared" si="227"/>
        <v>0149988</v>
      </c>
      <c r="Q3649" s="8" t="e">
        <f t="array" ref="Q3649">IF(VLOOKUP(P3649,$AA$1:$AC$32,1,0)&lt;&gt;0,(P3649&amp;"A"),0)</f>
        <v>#N/A</v>
      </c>
      <c r="R3649" s="12">
        <v>44529</v>
      </c>
      <c r="S3649" t="s">
        <v>4698</v>
      </c>
      <c r="T3649" s="8" t="str">
        <f t="shared" si="228"/>
        <v>VM+ HNI Lô</v>
      </c>
      <c r="U3649" t="s">
        <v>7137</v>
      </c>
      <c r="Y3649" t="str">
        <f t="array" ref="Y3649">IF(ISNUMBER(SEARCH($V$3,T3649)),"WINCOMHANOI",IF(ISNUMBER(SEARCH($V$4,T3649)),"WINCOMHOCHIMINH",IF(ISNUMBER(SEARCH($V$5,T3649)),"WINCOMDANANG",IF(ISNUMBER(SEARCH($V$6,T3649)),"WINCOMHAIDUONG",IF(ISNUMBER(SEARCH($V$7,T3649)),"WINCOMQUANGNINH",IF(ISNUMBER(SEARCH($V$8,T3649)),"WINCOMHAIPHONG",IF(ISNUMBER(SEARCH($V$9,T3649)),"WINCOMBACGIANG",IF(ISNUMBER(SEARCH($V$10,T3649)),"WINCOMBACNINH",IF(ISNUMBER(SEARCH($V$11,T3649)),"WINCOMPHUTHO",IF(ISNUMBER(SEARCH($V$12,T3649)),"WINCOMHATINH",IF(ISNUMBER(SEARCH($V$13,T3649)),"WINCOMTHAINGUYEN",IF(ISNUMBER(SEARCH($V$14,T3649)),"WINCOMKHANHHOA",IF(ISNUMBER(SEARCH($V$15,T3649)),"WINCOMHUNGYEN",IF(ISNUMBER(SEARCH($V$16,T3649)),"WINCOMNGHEAN",IF(ISNUMBER(SEARCH($V$17,T3649)),"WINCOMLAOCAI",IF(ISNUMBER(SEARCH($V$18,T3649)),"WINCOMVUNGTAU",IF(ISNUMBER(SEARCH($V$19,T3649)),"WINCOMBINHDUONG",IF(ISNUMBER(SEARCH($V$20,T3649)),"WINCOMKIENGIANG",IF(ISNUMBER(SEARCH($V$21,T3649)),"WINCOMHANAM",IF(ISNUMBER(SEARCH($V$22,T3649)),"WINCOMNAMDINH",IF(ISNUMBER(SEARCH($V$23,T3649)),"WINCOMLANGSON",IF(ISNUMBER(SEARCH($V$24,T3649)),"WINCOMTHANHHOA",IF(ISNUMBER(SEARCH($V$25,T3649)),"WINCOMYENBAI",IF(ISNUMBER(SEARCH($V$26,T3649)),"WINCOMTUYENQUANG",IF(ISNUMBER(SEARCH($V$27,T3649)),"WINCOMHUE",IF(ISNUMBER(SEARCH($V$28,T3649)),"WINCOMQUANGNAM",IF(ISNUMBER(SEARCH($V$29,T3649)),"WINCOMVINHPHUC",IF(ISNUMBER(SEARCH($V$30,T3649)),"WINCOMHAGIANG",IF(ISNUMBER(SEARCH($V$31,T3649)),"WINCOMNINHBINH",IF(ISNUMBER(SEARCH($V$32,T3649)),"WINCOMTRAVINH",IF(ISNUMBER(SEARCH($V$33,T3649)),"WINCOMCANTHO",IF(ISNUMBER(SEARCH($V$34,T3649)),"WINCOMBENTRE",IF(ISNUMBER(SEARCH($V$35,T3649)),"WINCOMCAMAU",IF(ISNUMBER(SEARCH($V$36,T3649)),"WINCOMANGIANG",IF(ISNUMBER(SEARCH($V$37,T3649)),"WINCOMNINHTHUAN",IF(ISNUMBER(SEARCH($V$38,T3649)),"WINCOMTHAIBINH",IF(ISNUMBER(SEARCH($V$39,T3649)),"WINCOMGIALAI",IF(ISNUMBER(SEARCH($V$40,T3649)),"WINCOMHOABINH",IF(ISNUMBER(SEARCH($V$41,T3649)),"WINCOMQUANGNGAI",IF(ISNUMBER(SEARCH($V$42,T3649)),"WINCOMBINHTHUAN",IF(ISNUMBER(SEARCH($V$43,T3649)),"WINCOMDAKLAK",IF(ISNUMBER(SEARCH($V$44,T3649)),"WINCOMSOCTRANG",IF(ISNUMBER(SEARCH($V$45,T3649)),"WINCOMSONLA",IF(ISNUMBER(SEARCH($V$46,T3649)),"WINCOMKONTUM",IF(ISNUMBER(SEARCH($V$47,T3649)),"WINCOMPHUYEN",IF(ISNUMBER(SEARCH($V$48,T3649)),"WINCOMQUANGTRI",IF(ISNUMBER(SEARCH($V$49,T3649)),"WINCOMBINHDINH",IF(ISNUMBER(SEARCH($V$50,T3649)),"WINCOMCAOBANG",IF(ISNUMBER(SEARCH($V$51,T3649)),"WINCOMQUANGBINH",IF(ISNUMBER(SEARCH($V$52,T3649)),"WINCOMLAMDONG",IF(ISNUMBER(SEARCH($V$53,T3649)),"WINCOMVINHLONG",IF(ISNUMBER(SEARCH($V$54,T3649)),"WINCOMDONGTHAP",IF(ISNUMBER(SEARCH($V$55,T3649)),"WINCOMTIENGIANG",IF(ISNUMBER(SEARCH($V$56,T3649)),"WINCOMQUANGNINH",0))))))))))))))))))))))))))))))))))))))))))))))))))))))</f>
        <v>WINCOMHANOI</v>
      </c>
    </row>
    <row r="3650" spans="1:25" x14ac:dyDescent="0.2">
      <c r="A3650" t="s">
        <v>0</v>
      </c>
      <c r="B3650" t="s">
        <v>5525</v>
      </c>
      <c r="C3650" t="s">
        <v>2</v>
      </c>
      <c r="D3650" t="s">
        <v>3</v>
      </c>
      <c r="E3650" t="s">
        <v>4</v>
      </c>
      <c r="F3650" s="5">
        <f t="shared" si="225"/>
        <v>1</v>
      </c>
      <c r="G3650" s="2">
        <v>88846</v>
      </c>
      <c r="H3650" s="2">
        <v>97730.6</v>
      </c>
      <c r="I3650" t="s">
        <v>5</v>
      </c>
      <c r="J3650" t="s">
        <v>6</v>
      </c>
      <c r="K3650" t="str">
        <f t="shared" si="226"/>
        <v>Gà muối gói 500g</v>
      </c>
      <c r="L3650" s="8" t="str">
        <f>VLOOKUP(K3650,'[1]Mã Misa'!$B$2:$D$74,2,0)</f>
        <v>Gà muối 500g</v>
      </c>
      <c r="M3650" s="8" t="str">
        <f>VLOOKUP(L3650,'[1]Mã Misa'!$C$2:$D$74,2,0)</f>
        <v>GM500</v>
      </c>
      <c r="N3650" s="2">
        <v>88846</v>
      </c>
      <c r="O3650" t="s">
        <v>3176</v>
      </c>
      <c r="P3650" s="8" t="str">
        <f t="shared" si="227"/>
        <v>0011375</v>
      </c>
      <c r="Q3650" s="18" t="s">
        <v>7486</v>
      </c>
      <c r="R3650" s="12">
        <v>44522</v>
      </c>
      <c r="S3650" t="s">
        <v>5456</v>
      </c>
      <c r="T3650" s="8" t="str">
        <f t="shared" si="228"/>
        <v>VM+ HPG 25</v>
      </c>
      <c r="U3650" t="s">
        <v>7255</v>
      </c>
      <c r="Y3650" t="str">
        <f t="array" ref="Y3650">IF(ISNUMBER(SEARCH($V$3,T3650)),"WINCOMHANOI",IF(ISNUMBER(SEARCH($V$4,T3650)),"WINCOMHOCHIMINH",IF(ISNUMBER(SEARCH($V$5,T3650)),"WINCOMDANANG",IF(ISNUMBER(SEARCH($V$6,T3650)),"WINCOMHAIDUONG",IF(ISNUMBER(SEARCH($V$7,T3650)),"WINCOMQUANGNINH",IF(ISNUMBER(SEARCH($V$8,T3650)),"WINCOMHAIPHONG",IF(ISNUMBER(SEARCH($V$9,T3650)),"WINCOMBACGIANG",IF(ISNUMBER(SEARCH($V$10,T3650)),"WINCOMBACNINH",IF(ISNUMBER(SEARCH($V$11,T3650)),"WINCOMPHUTHO",IF(ISNUMBER(SEARCH($V$12,T3650)),"WINCOMHATINH",IF(ISNUMBER(SEARCH($V$13,T3650)),"WINCOMTHAINGUYEN",IF(ISNUMBER(SEARCH($V$14,T3650)),"WINCOMKHANHHOA",IF(ISNUMBER(SEARCH($V$15,T3650)),"WINCOMHUNGYEN",IF(ISNUMBER(SEARCH($V$16,T3650)),"WINCOMNGHEAN",IF(ISNUMBER(SEARCH($V$17,T3650)),"WINCOMLAOCAI",IF(ISNUMBER(SEARCH($V$18,T3650)),"WINCOMVUNGTAU",IF(ISNUMBER(SEARCH($V$19,T3650)),"WINCOMBINHDUONG",IF(ISNUMBER(SEARCH($V$20,T3650)),"WINCOMKIENGIANG",IF(ISNUMBER(SEARCH($V$21,T3650)),"WINCOMHANAM",IF(ISNUMBER(SEARCH($V$22,T3650)),"WINCOMNAMDINH",IF(ISNUMBER(SEARCH($V$23,T3650)),"WINCOMLANGSON",IF(ISNUMBER(SEARCH($V$24,T3650)),"WINCOMTHANHHOA",IF(ISNUMBER(SEARCH($V$25,T3650)),"WINCOMYENBAI",IF(ISNUMBER(SEARCH($V$26,T3650)),"WINCOMTUYENQUANG",IF(ISNUMBER(SEARCH($V$27,T3650)),"WINCOMHUE",IF(ISNUMBER(SEARCH($V$28,T3650)),"WINCOMQUANGNAM",IF(ISNUMBER(SEARCH($V$29,T3650)),"WINCOMVINHPHUC",IF(ISNUMBER(SEARCH($V$30,T3650)),"WINCOMHAGIANG",IF(ISNUMBER(SEARCH($V$31,T3650)),"WINCOMNINHBINH",IF(ISNUMBER(SEARCH($V$32,T3650)),"WINCOMTRAVINH",IF(ISNUMBER(SEARCH($V$33,T3650)),"WINCOMCANTHO",IF(ISNUMBER(SEARCH($V$34,T3650)),"WINCOMBENTRE",IF(ISNUMBER(SEARCH($V$35,T3650)),"WINCOMCAMAU",IF(ISNUMBER(SEARCH($V$36,T3650)),"WINCOMANGIANG",IF(ISNUMBER(SEARCH($V$37,T3650)),"WINCOMNINHTHUAN",IF(ISNUMBER(SEARCH($V$38,T3650)),"WINCOMTHAIBINH",IF(ISNUMBER(SEARCH($V$39,T3650)),"WINCOMGIALAI",IF(ISNUMBER(SEARCH($V$40,T3650)),"WINCOMHOABINH",IF(ISNUMBER(SEARCH($V$41,T3650)),"WINCOMQUANGNGAI",IF(ISNUMBER(SEARCH($V$42,T3650)),"WINCOMBINHTHUAN",IF(ISNUMBER(SEARCH($V$43,T3650)),"WINCOMDAKLAK",IF(ISNUMBER(SEARCH($V$44,T3650)),"WINCOMSOCTRANG",IF(ISNUMBER(SEARCH($V$45,T3650)),"WINCOMSONLA",IF(ISNUMBER(SEARCH($V$46,T3650)),"WINCOMKONTUM",IF(ISNUMBER(SEARCH($V$47,T3650)),"WINCOMPHUYEN",IF(ISNUMBER(SEARCH($V$48,T3650)),"WINCOMQUANGTRI",IF(ISNUMBER(SEARCH($V$49,T3650)),"WINCOMBINHDINH",IF(ISNUMBER(SEARCH($V$50,T3650)),"WINCOMCAOBANG",IF(ISNUMBER(SEARCH($V$51,T3650)),"WINCOMQUANGBINH",IF(ISNUMBER(SEARCH($V$52,T3650)),"WINCOMLAMDONG",IF(ISNUMBER(SEARCH($V$53,T3650)),"WINCOMVINHLONG",IF(ISNUMBER(SEARCH($V$54,T3650)),"WINCOMDONGTHAP",IF(ISNUMBER(SEARCH($V$55,T3650)),"WINCOMTIENGIANG",IF(ISNUMBER(SEARCH($V$56,T3650)),"WINCOMQUANGNINH",0))))))))))))))))))))))))))))))))))))))))))))))))))))))</f>
        <v>WINCOMHAIPHONG</v>
      </c>
    </row>
    <row r="3651" spans="1:25" x14ac:dyDescent="0.2">
      <c r="A3651" t="s">
        <v>0</v>
      </c>
      <c r="B3651" t="s">
        <v>5526</v>
      </c>
      <c r="C3651" t="s">
        <v>2</v>
      </c>
      <c r="D3651" t="s">
        <v>10</v>
      </c>
      <c r="E3651" t="s">
        <v>4</v>
      </c>
      <c r="F3651" s="5">
        <f t="shared" ref="F3651:F3714" si="229">G3651/N3651</f>
        <v>3</v>
      </c>
      <c r="G3651" s="2">
        <v>183150</v>
      </c>
      <c r="H3651" s="2">
        <v>201465.00000000003</v>
      </c>
      <c r="I3651" t="s">
        <v>5</v>
      </c>
      <c r="J3651" t="s">
        <v>11</v>
      </c>
      <c r="K3651" t="str">
        <f t="shared" ref="K3651:K3714" si="230">MID(J3651,10,26)</f>
        <v>_Giò sụn gà 250g</v>
      </c>
      <c r="L3651" s="8" t="str">
        <f>VLOOKUP(K3651,'[1]Mã Misa'!$B$2:$D$74,2,0)</f>
        <v>Giò sụn gà 250g</v>
      </c>
      <c r="M3651" s="8" t="str">
        <f>VLOOKUP(L3651,'[1]Mã Misa'!$C$2:$D$74,2,0)</f>
        <v>GSG250</v>
      </c>
      <c r="N3651" s="2">
        <v>61050</v>
      </c>
      <c r="O3651" t="s">
        <v>5527</v>
      </c>
      <c r="P3651" s="8" t="str">
        <f t="shared" ref="P3651:P3714" si="231">RIGHT(O3651,7)</f>
        <v>0002010</v>
      </c>
      <c r="Q3651" s="8" t="e">
        <f t="array" ref="Q3651">IF(VLOOKUP(P3651,$AA$1:$AC$32,1,0)&lt;&gt;0,(P3651&amp;"A"),0)</f>
        <v>#N/A</v>
      </c>
      <c r="R3651" s="12">
        <v>44529</v>
      </c>
      <c r="S3651" t="s">
        <v>2122</v>
      </c>
      <c r="T3651" s="8" t="str">
        <f t="shared" si="228"/>
        <v>VM+ NTN 11</v>
      </c>
      <c r="U3651" t="s">
        <v>6584</v>
      </c>
      <c r="Y3651" t="str">
        <f t="array" ref="Y3651">IF(ISNUMBER(SEARCH($V$3,T3651)),"WINCOMHANOI",IF(ISNUMBER(SEARCH($V$4,T3651)),"WINCOMHOCHIMINH",IF(ISNUMBER(SEARCH($V$5,T3651)),"WINCOMDANANG",IF(ISNUMBER(SEARCH($V$6,T3651)),"WINCOMHAIDUONG",IF(ISNUMBER(SEARCH($V$7,T3651)),"WINCOMQUANGNINH",IF(ISNUMBER(SEARCH($V$8,T3651)),"WINCOMHAIPHONG",IF(ISNUMBER(SEARCH($V$9,T3651)),"WINCOMBACGIANG",IF(ISNUMBER(SEARCH($V$10,T3651)),"WINCOMBACNINH",IF(ISNUMBER(SEARCH($V$11,T3651)),"WINCOMPHUTHO",IF(ISNUMBER(SEARCH($V$12,T3651)),"WINCOMHATINH",IF(ISNUMBER(SEARCH($V$13,T3651)),"WINCOMTHAINGUYEN",IF(ISNUMBER(SEARCH($V$14,T3651)),"WINCOMKHANHHOA",IF(ISNUMBER(SEARCH($V$15,T3651)),"WINCOMHUNGYEN",IF(ISNUMBER(SEARCH($V$16,T3651)),"WINCOMNGHEAN",IF(ISNUMBER(SEARCH($V$17,T3651)),"WINCOMLAOCAI",IF(ISNUMBER(SEARCH($V$18,T3651)),"WINCOMVUNGTAU",IF(ISNUMBER(SEARCH($V$19,T3651)),"WINCOMBINHDUONG",IF(ISNUMBER(SEARCH($V$20,T3651)),"WINCOMKIENGIANG",IF(ISNUMBER(SEARCH($V$21,T3651)),"WINCOMHANAM",IF(ISNUMBER(SEARCH($V$22,T3651)),"WINCOMNAMDINH",IF(ISNUMBER(SEARCH($V$23,T3651)),"WINCOMLANGSON",IF(ISNUMBER(SEARCH($V$24,T3651)),"WINCOMTHANHHOA",IF(ISNUMBER(SEARCH($V$25,T3651)),"WINCOMYENBAI",IF(ISNUMBER(SEARCH($V$26,T3651)),"WINCOMTUYENQUANG",IF(ISNUMBER(SEARCH($V$27,T3651)),"WINCOMHUE",IF(ISNUMBER(SEARCH($V$28,T3651)),"WINCOMQUANGNAM",IF(ISNUMBER(SEARCH($V$29,T3651)),"WINCOMVINHPHUC",IF(ISNUMBER(SEARCH($V$30,T3651)),"WINCOMHAGIANG",IF(ISNUMBER(SEARCH($V$31,T3651)),"WINCOMNINHBINH",IF(ISNUMBER(SEARCH($V$32,T3651)),"WINCOMTRAVINH",IF(ISNUMBER(SEARCH($V$33,T3651)),"WINCOMCANTHO",IF(ISNUMBER(SEARCH($V$34,T3651)),"WINCOMBENTRE",IF(ISNUMBER(SEARCH($V$35,T3651)),"WINCOMCAMAU",IF(ISNUMBER(SEARCH($V$36,T3651)),"WINCOMANGIANG",IF(ISNUMBER(SEARCH($V$37,T3651)),"WINCOMNINHTHUAN",IF(ISNUMBER(SEARCH($V$38,T3651)),"WINCOMTHAIBINH",IF(ISNUMBER(SEARCH($V$39,T3651)),"WINCOMGIALAI",IF(ISNUMBER(SEARCH($V$40,T3651)),"WINCOMHOABINH",IF(ISNUMBER(SEARCH($V$41,T3651)),"WINCOMQUANGNGAI",IF(ISNUMBER(SEARCH($V$42,T3651)),"WINCOMBINHTHUAN",IF(ISNUMBER(SEARCH($V$43,T3651)),"WINCOMDAKLAK",IF(ISNUMBER(SEARCH($V$44,T3651)),"WINCOMSOCTRANG",IF(ISNUMBER(SEARCH($V$45,T3651)),"WINCOMSONLA",IF(ISNUMBER(SEARCH($V$46,T3651)),"WINCOMKONTUM",IF(ISNUMBER(SEARCH($V$47,T3651)),"WINCOMPHUYEN",IF(ISNUMBER(SEARCH($V$48,T3651)),"WINCOMQUANGTRI",IF(ISNUMBER(SEARCH($V$49,T3651)),"WINCOMBINHDINH",IF(ISNUMBER(SEARCH($V$50,T3651)),"WINCOMCAOBANG",IF(ISNUMBER(SEARCH($V$51,T3651)),"WINCOMQUANGBINH",IF(ISNUMBER(SEARCH($V$52,T3651)),"WINCOMLAMDONG",IF(ISNUMBER(SEARCH($V$53,T3651)),"WINCOMVINHLONG",IF(ISNUMBER(SEARCH($V$54,T3651)),"WINCOMDONGTHAP",IF(ISNUMBER(SEARCH($V$55,T3651)),"WINCOMTIENGIANG",IF(ISNUMBER(SEARCH($V$56,T3651)),"WINCOMQUANGNINH",0))))))))))))))))))))))))))))))))))))))))))))))))))))))</f>
        <v>WINCOMNINHTHUAN</v>
      </c>
    </row>
    <row r="3652" spans="1:25" x14ac:dyDescent="0.2">
      <c r="A3652" t="s">
        <v>0</v>
      </c>
      <c r="B3652" t="s">
        <v>5528</v>
      </c>
      <c r="C3652" t="s">
        <v>2</v>
      </c>
      <c r="D3652" t="s">
        <v>62</v>
      </c>
      <c r="E3652" t="s">
        <v>4</v>
      </c>
      <c r="F3652" s="5">
        <f t="shared" si="229"/>
        <v>1</v>
      </c>
      <c r="G3652" s="2">
        <v>105400</v>
      </c>
      <c r="H3652" s="2">
        <v>115940.00000000001</v>
      </c>
      <c r="I3652" t="s">
        <v>5</v>
      </c>
      <c r="J3652" t="s">
        <v>63</v>
      </c>
      <c r="K3652" t="str">
        <f t="shared" si="230"/>
        <v>_Đùi gà sốt cay 500g</v>
      </c>
      <c r="L3652" s="8" t="str">
        <f>VLOOKUP(K3652,'[1]Mã Misa'!$B$2:$D$74,2,0)</f>
        <v>Đùi gà sốt cay 500g</v>
      </c>
      <c r="M3652" s="8" t="str">
        <f>VLOOKUP(L3652,'[1]Mã Misa'!$C$2:$D$74,2,0)</f>
        <v>DGSC500</v>
      </c>
      <c r="N3652" s="2">
        <v>105400</v>
      </c>
      <c r="O3652" t="s">
        <v>5529</v>
      </c>
      <c r="P3652" s="8" t="str">
        <f t="shared" si="231"/>
        <v>0003145</v>
      </c>
      <c r="Q3652" s="8" t="e">
        <f t="array" ref="Q3652">IF(VLOOKUP(P3652,$AA$1:$AC$32,1,0)&lt;&gt;0,(P3652&amp;"A"),0)</f>
        <v>#N/A</v>
      </c>
      <c r="R3652" s="12">
        <v>44529</v>
      </c>
      <c r="S3652" t="s">
        <v>4238</v>
      </c>
      <c r="T3652" s="8" t="str">
        <f t="shared" ref="T3652:T3715" si="232">LEFT(U3652,10)</f>
        <v>VM+ NAN 93</v>
      </c>
      <c r="U3652" t="s">
        <v>7057</v>
      </c>
      <c r="Y3652" t="str">
        <f t="array" ref="Y3652">IF(ISNUMBER(SEARCH($V$3,T3652)),"WINCOMHANOI",IF(ISNUMBER(SEARCH($V$4,T3652)),"WINCOMHOCHIMINH",IF(ISNUMBER(SEARCH($V$5,T3652)),"WINCOMDANANG",IF(ISNUMBER(SEARCH($V$6,T3652)),"WINCOMHAIDUONG",IF(ISNUMBER(SEARCH($V$7,T3652)),"WINCOMQUANGNINH",IF(ISNUMBER(SEARCH($V$8,T3652)),"WINCOMHAIPHONG",IF(ISNUMBER(SEARCH($V$9,T3652)),"WINCOMBACGIANG",IF(ISNUMBER(SEARCH($V$10,T3652)),"WINCOMBACNINH",IF(ISNUMBER(SEARCH($V$11,T3652)),"WINCOMPHUTHO",IF(ISNUMBER(SEARCH($V$12,T3652)),"WINCOMHATINH",IF(ISNUMBER(SEARCH($V$13,T3652)),"WINCOMTHAINGUYEN",IF(ISNUMBER(SEARCH($V$14,T3652)),"WINCOMKHANHHOA",IF(ISNUMBER(SEARCH($V$15,T3652)),"WINCOMHUNGYEN",IF(ISNUMBER(SEARCH($V$16,T3652)),"WINCOMNGHEAN",IF(ISNUMBER(SEARCH($V$17,T3652)),"WINCOMLAOCAI",IF(ISNUMBER(SEARCH($V$18,T3652)),"WINCOMVUNGTAU",IF(ISNUMBER(SEARCH($V$19,T3652)),"WINCOMBINHDUONG",IF(ISNUMBER(SEARCH($V$20,T3652)),"WINCOMKIENGIANG",IF(ISNUMBER(SEARCH($V$21,T3652)),"WINCOMHANAM",IF(ISNUMBER(SEARCH($V$22,T3652)),"WINCOMNAMDINH",IF(ISNUMBER(SEARCH($V$23,T3652)),"WINCOMLANGSON",IF(ISNUMBER(SEARCH($V$24,T3652)),"WINCOMTHANHHOA",IF(ISNUMBER(SEARCH($V$25,T3652)),"WINCOMYENBAI",IF(ISNUMBER(SEARCH($V$26,T3652)),"WINCOMTUYENQUANG",IF(ISNUMBER(SEARCH($V$27,T3652)),"WINCOMHUE",IF(ISNUMBER(SEARCH($V$28,T3652)),"WINCOMQUANGNAM",IF(ISNUMBER(SEARCH($V$29,T3652)),"WINCOMVINHPHUC",IF(ISNUMBER(SEARCH($V$30,T3652)),"WINCOMHAGIANG",IF(ISNUMBER(SEARCH($V$31,T3652)),"WINCOMNINHBINH",IF(ISNUMBER(SEARCH($V$32,T3652)),"WINCOMTRAVINH",IF(ISNUMBER(SEARCH($V$33,T3652)),"WINCOMCANTHO",IF(ISNUMBER(SEARCH($V$34,T3652)),"WINCOMBENTRE",IF(ISNUMBER(SEARCH($V$35,T3652)),"WINCOMCAMAU",IF(ISNUMBER(SEARCH($V$36,T3652)),"WINCOMANGIANG",IF(ISNUMBER(SEARCH($V$37,T3652)),"WINCOMNINHTHUAN",IF(ISNUMBER(SEARCH($V$38,T3652)),"WINCOMTHAIBINH",IF(ISNUMBER(SEARCH($V$39,T3652)),"WINCOMGIALAI",IF(ISNUMBER(SEARCH($V$40,T3652)),"WINCOMHOABINH",IF(ISNUMBER(SEARCH($V$41,T3652)),"WINCOMQUANGNGAI",IF(ISNUMBER(SEARCH($V$42,T3652)),"WINCOMBINHTHUAN",IF(ISNUMBER(SEARCH($V$43,T3652)),"WINCOMDAKLAK",IF(ISNUMBER(SEARCH($V$44,T3652)),"WINCOMSOCTRANG",IF(ISNUMBER(SEARCH($V$45,T3652)),"WINCOMSONLA",IF(ISNUMBER(SEARCH($V$46,T3652)),"WINCOMKONTUM",IF(ISNUMBER(SEARCH($V$47,T3652)),"WINCOMPHUYEN",IF(ISNUMBER(SEARCH($V$48,T3652)),"WINCOMQUANGTRI",IF(ISNUMBER(SEARCH($V$49,T3652)),"WINCOMBINHDINH",IF(ISNUMBER(SEARCH($V$50,T3652)),"WINCOMCAOBANG",IF(ISNUMBER(SEARCH($V$51,T3652)),"WINCOMQUANGBINH",IF(ISNUMBER(SEARCH($V$52,T3652)),"WINCOMLAMDONG",IF(ISNUMBER(SEARCH($V$53,T3652)),"WINCOMVINHLONG",IF(ISNUMBER(SEARCH($V$54,T3652)),"WINCOMDONGTHAP",IF(ISNUMBER(SEARCH($V$55,T3652)),"WINCOMTIENGIANG",IF(ISNUMBER(SEARCH($V$56,T3652)),"WINCOMQUANGNINH",0))))))))))))))))))))))))))))))))))))))))))))))))))))))</f>
        <v>WINCOMNGHEAN</v>
      </c>
    </row>
    <row r="3653" spans="1:25" x14ac:dyDescent="0.2">
      <c r="A3653" t="s">
        <v>0</v>
      </c>
      <c r="B3653" t="s">
        <v>5530</v>
      </c>
      <c r="C3653" t="s">
        <v>2</v>
      </c>
      <c r="D3653" t="s">
        <v>15</v>
      </c>
      <c r="E3653" t="s">
        <v>4</v>
      </c>
      <c r="F3653" s="5">
        <f t="shared" si="229"/>
        <v>1</v>
      </c>
      <c r="G3653" s="2">
        <v>60308</v>
      </c>
      <c r="H3653" s="2">
        <v>66338.8</v>
      </c>
      <c r="I3653" t="s">
        <v>5</v>
      </c>
      <c r="J3653" t="s">
        <v>16</v>
      </c>
      <c r="K3653" t="str">
        <f t="shared" si="230"/>
        <v>_Chả nướng 300g</v>
      </c>
      <c r="L3653" s="8" t="str">
        <f>VLOOKUP(K3653,'[1]Mã Misa'!$B$2:$D$74,2,0)</f>
        <v>Chả nướng 300g</v>
      </c>
      <c r="M3653" s="8" t="str">
        <f>VLOOKUP(L3653,'[1]Mã Misa'!$C$2:$D$74,2,0)</f>
        <v>CN300</v>
      </c>
      <c r="N3653" s="2">
        <v>60308</v>
      </c>
      <c r="O3653" t="s">
        <v>5531</v>
      </c>
      <c r="P3653" s="8" t="str">
        <f t="shared" si="231"/>
        <v>0150008</v>
      </c>
      <c r="Q3653" s="8" t="e">
        <f t="array" ref="Q3653">IF(VLOOKUP(P3653,$AA$1:$AC$32,1,0)&lt;&gt;0,(P3653&amp;"A"),0)</f>
        <v>#N/A</v>
      </c>
      <c r="R3653" s="12">
        <v>44529</v>
      </c>
      <c r="S3653" t="s">
        <v>5532</v>
      </c>
      <c r="T3653" s="8" t="str">
        <f t="shared" si="232"/>
        <v>VM+ HNI 20</v>
      </c>
      <c r="U3653" t="s">
        <v>7268</v>
      </c>
      <c r="Y3653" t="str">
        <f t="array" ref="Y3653">IF(ISNUMBER(SEARCH($V$3,T3653)),"WINCOMHANOI",IF(ISNUMBER(SEARCH($V$4,T3653)),"WINCOMHOCHIMINH",IF(ISNUMBER(SEARCH($V$5,T3653)),"WINCOMDANANG",IF(ISNUMBER(SEARCH($V$6,T3653)),"WINCOMHAIDUONG",IF(ISNUMBER(SEARCH($V$7,T3653)),"WINCOMQUANGNINH",IF(ISNUMBER(SEARCH($V$8,T3653)),"WINCOMHAIPHONG",IF(ISNUMBER(SEARCH($V$9,T3653)),"WINCOMBACGIANG",IF(ISNUMBER(SEARCH($V$10,T3653)),"WINCOMBACNINH",IF(ISNUMBER(SEARCH($V$11,T3653)),"WINCOMPHUTHO",IF(ISNUMBER(SEARCH($V$12,T3653)),"WINCOMHATINH",IF(ISNUMBER(SEARCH($V$13,T3653)),"WINCOMTHAINGUYEN",IF(ISNUMBER(SEARCH($V$14,T3653)),"WINCOMKHANHHOA",IF(ISNUMBER(SEARCH($V$15,T3653)),"WINCOMHUNGYEN",IF(ISNUMBER(SEARCH($V$16,T3653)),"WINCOMNGHEAN",IF(ISNUMBER(SEARCH($V$17,T3653)),"WINCOMLAOCAI",IF(ISNUMBER(SEARCH($V$18,T3653)),"WINCOMVUNGTAU",IF(ISNUMBER(SEARCH($V$19,T3653)),"WINCOMBINHDUONG",IF(ISNUMBER(SEARCH($V$20,T3653)),"WINCOMKIENGIANG",IF(ISNUMBER(SEARCH($V$21,T3653)),"WINCOMHANAM",IF(ISNUMBER(SEARCH($V$22,T3653)),"WINCOMNAMDINH",IF(ISNUMBER(SEARCH($V$23,T3653)),"WINCOMLANGSON",IF(ISNUMBER(SEARCH($V$24,T3653)),"WINCOMTHANHHOA",IF(ISNUMBER(SEARCH($V$25,T3653)),"WINCOMYENBAI",IF(ISNUMBER(SEARCH($V$26,T3653)),"WINCOMTUYENQUANG",IF(ISNUMBER(SEARCH($V$27,T3653)),"WINCOMHUE",IF(ISNUMBER(SEARCH($V$28,T3653)),"WINCOMQUANGNAM",IF(ISNUMBER(SEARCH($V$29,T3653)),"WINCOMVINHPHUC",IF(ISNUMBER(SEARCH($V$30,T3653)),"WINCOMHAGIANG",IF(ISNUMBER(SEARCH($V$31,T3653)),"WINCOMNINHBINH",IF(ISNUMBER(SEARCH($V$32,T3653)),"WINCOMTRAVINH",IF(ISNUMBER(SEARCH($V$33,T3653)),"WINCOMCANTHO",IF(ISNUMBER(SEARCH($V$34,T3653)),"WINCOMBENTRE",IF(ISNUMBER(SEARCH($V$35,T3653)),"WINCOMCAMAU",IF(ISNUMBER(SEARCH($V$36,T3653)),"WINCOMANGIANG",IF(ISNUMBER(SEARCH($V$37,T3653)),"WINCOMNINHTHUAN",IF(ISNUMBER(SEARCH($V$38,T3653)),"WINCOMTHAIBINH",IF(ISNUMBER(SEARCH($V$39,T3653)),"WINCOMGIALAI",IF(ISNUMBER(SEARCH($V$40,T3653)),"WINCOMHOABINH",IF(ISNUMBER(SEARCH($V$41,T3653)),"WINCOMQUANGNGAI",IF(ISNUMBER(SEARCH($V$42,T3653)),"WINCOMBINHTHUAN",IF(ISNUMBER(SEARCH($V$43,T3653)),"WINCOMDAKLAK",IF(ISNUMBER(SEARCH($V$44,T3653)),"WINCOMSOCTRANG",IF(ISNUMBER(SEARCH($V$45,T3653)),"WINCOMSONLA",IF(ISNUMBER(SEARCH($V$46,T3653)),"WINCOMKONTUM",IF(ISNUMBER(SEARCH($V$47,T3653)),"WINCOMPHUYEN",IF(ISNUMBER(SEARCH($V$48,T3653)),"WINCOMQUANGTRI",IF(ISNUMBER(SEARCH($V$49,T3653)),"WINCOMBINHDINH",IF(ISNUMBER(SEARCH($V$50,T3653)),"WINCOMCAOBANG",IF(ISNUMBER(SEARCH($V$51,T3653)),"WINCOMQUANGBINH",IF(ISNUMBER(SEARCH($V$52,T3653)),"WINCOMLAMDONG",IF(ISNUMBER(SEARCH($V$53,T3653)),"WINCOMVINHLONG",IF(ISNUMBER(SEARCH($V$54,T3653)),"WINCOMDONGTHAP",IF(ISNUMBER(SEARCH($V$55,T3653)),"WINCOMTIENGIANG",IF(ISNUMBER(SEARCH($V$56,T3653)),"WINCOMQUANGNINH",0))))))))))))))))))))))))))))))))))))))))))))))))))))))</f>
        <v>WINCOMHANOI</v>
      </c>
    </row>
    <row r="3654" spans="1:25" x14ac:dyDescent="0.2">
      <c r="A3654" t="s">
        <v>0</v>
      </c>
      <c r="B3654" t="s">
        <v>5533</v>
      </c>
      <c r="C3654" t="s">
        <v>2</v>
      </c>
      <c r="D3654" t="s">
        <v>39</v>
      </c>
      <c r="E3654" t="s">
        <v>4</v>
      </c>
      <c r="F3654" s="5">
        <f t="shared" si="229"/>
        <v>1</v>
      </c>
      <c r="G3654" s="2">
        <v>46000</v>
      </c>
      <c r="H3654" s="2">
        <v>50600.000000000007</v>
      </c>
      <c r="I3654" t="s">
        <v>5</v>
      </c>
      <c r="J3654" t="s">
        <v>40</v>
      </c>
      <c r="K3654" t="str">
        <f t="shared" si="230"/>
        <v>Mộc nấm hương gói 250g</v>
      </c>
      <c r="L3654" s="8" t="str">
        <f>VLOOKUP(K3654,'[1]Mã Misa'!$B$2:$D$74,2,0)</f>
        <v>Mộc Nấm Hương 250g</v>
      </c>
      <c r="M3654" s="8" t="str">
        <f>VLOOKUP(L3654,'[1]Mã Misa'!$C$2:$D$74,2,0)</f>
        <v>MNH250</v>
      </c>
      <c r="N3654" s="2">
        <v>46000</v>
      </c>
      <c r="O3654" t="s">
        <v>5534</v>
      </c>
      <c r="P3654" s="8" t="str">
        <f t="shared" si="231"/>
        <v>0045501</v>
      </c>
      <c r="Q3654" s="8" t="e">
        <f t="array" ref="Q3654">IF(VLOOKUP(P3654,$AA$1:$AC$32,1,0)&lt;&gt;0,(P3654&amp;"A"),0)</f>
        <v>#N/A</v>
      </c>
      <c r="R3654" s="12">
        <v>44529</v>
      </c>
      <c r="S3654" t="s">
        <v>5535</v>
      </c>
      <c r="T3654" s="8" t="str">
        <f t="shared" si="232"/>
        <v>VM+ HCM 65</v>
      </c>
      <c r="U3654" t="s">
        <v>7269</v>
      </c>
      <c r="Y3654" t="str">
        <f t="array" ref="Y3654">IF(ISNUMBER(SEARCH($V$3,T3654)),"WINCOMHANOI",IF(ISNUMBER(SEARCH($V$4,T3654)),"WINCOMHOCHIMINH",IF(ISNUMBER(SEARCH($V$5,T3654)),"WINCOMDANANG",IF(ISNUMBER(SEARCH($V$6,T3654)),"WINCOMHAIDUONG",IF(ISNUMBER(SEARCH($V$7,T3654)),"WINCOMQUANGNINH",IF(ISNUMBER(SEARCH($V$8,T3654)),"WINCOMHAIPHONG",IF(ISNUMBER(SEARCH($V$9,T3654)),"WINCOMBACGIANG",IF(ISNUMBER(SEARCH($V$10,T3654)),"WINCOMBACNINH",IF(ISNUMBER(SEARCH($V$11,T3654)),"WINCOMPHUTHO",IF(ISNUMBER(SEARCH($V$12,T3654)),"WINCOMHATINH",IF(ISNUMBER(SEARCH($V$13,T3654)),"WINCOMTHAINGUYEN",IF(ISNUMBER(SEARCH($V$14,T3654)),"WINCOMKHANHHOA",IF(ISNUMBER(SEARCH($V$15,T3654)),"WINCOMHUNGYEN",IF(ISNUMBER(SEARCH($V$16,T3654)),"WINCOMNGHEAN",IF(ISNUMBER(SEARCH($V$17,T3654)),"WINCOMLAOCAI",IF(ISNUMBER(SEARCH($V$18,T3654)),"WINCOMVUNGTAU",IF(ISNUMBER(SEARCH($V$19,T3654)),"WINCOMBINHDUONG",IF(ISNUMBER(SEARCH($V$20,T3654)),"WINCOMKIENGIANG",IF(ISNUMBER(SEARCH($V$21,T3654)),"WINCOMHANAM",IF(ISNUMBER(SEARCH($V$22,T3654)),"WINCOMNAMDINH",IF(ISNUMBER(SEARCH($V$23,T3654)),"WINCOMLANGSON",IF(ISNUMBER(SEARCH($V$24,T3654)),"WINCOMTHANHHOA",IF(ISNUMBER(SEARCH($V$25,T3654)),"WINCOMYENBAI",IF(ISNUMBER(SEARCH($V$26,T3654)),"WINCOMTUYENQUANG",IF(ISNUMBER(SEARCH($V$27,T3654)),"WINCOMHUE",IF(ISNUMBER(SEARCH($V$28,T3654)),"WINCOMQUANGNAM",IF(ISNUMBER(SEARCH($V$29,T3654)),"WINCOMVINHPHUC",IF(ISNUMBER(SEARCH($V$30,T3654)),"WINCOMHAGIANG",IF(ISNUMBER(SEARCH($V$31,T3654)),"WINCOMNINHBINH",IF(ISNUMBER(SEARCH($V$32,T3654)),"WINCOMTRAVINH",IF(ISNUMBER(SEARCH($V$33,T3654)),"WINCOMCANTHO",IF(ISNUMBER(SEARCH($V$34,T3654)),"WINCOMBENTRE",IF(ISNUMBER(SEARCH($V$35,T3654)),"WINCOMCAMAU",IF(ISNUMBER(SEARCH($V$36,T3654)),"WINCOMANGIANG",IF(ISNUMBER(SEARCH($V$37,T3654)),"WINCOMNINHTHUAN",IF(ISNUMBER(SEARCH($V$38,T3654)),"WINCOMTHAIBINH",IF(ISNUMBER(SEARCH($V$39,T3654)),"WINCOMGIALAI",IF(ISNUMBER(SEARCH($V$40,T3654)),"WINCOMHOABINH",IF(ISNUMBER(SEARCH($V$41,T3654)),"WINCOMQUANGNGAI",IF(ISNUMBER(SEARCH($V$42,T3654)),"WINCOMBINHTHUAN",IF(ISNUMBER(SEARCH($V$43,T3654)),"WINCOMDAKLAK",IF(ISNUMBER(SEARCH($V$44,T3654)),"WINCOMSOCTRANG",IF(ISNUMBER(SEARCH($V$45,T3654)),"WINCOMSONLA",IF(ISNUMBER(SEARCH($V$46,T3654)),"WINCOMKONTUM",IF(ISNUMBER(SEARCH($V$47,T3654)),"WINCOMPHUYEN",IF(ISNUMBER(SEARCH($V$48,T3654)),"WINCOMQUANGTRI",IF(ISNUMBER(SEARCH($V$49,T3654)),"WINCOMBINHDINH",IF(ISNUMBER(SEARCH($V$50,T3654)),"WINCOMCAOBANG",IF(ISNUMBER(SEARCH($V$51,T3654)),"WINCOMQUANGBINH",IF(ISNUMBER(SEARCH($V$52,T3654)),"WINCOMLAMDONG",IF(ISNUMBER(SEARCH($V$53,T3654)),"WINCOMVINHLONG",IF(ISNUMBER(SEARCH($V$54,T3654)),"WINCOMDONGTHAP",IF(ISNUMBER(SEARCH($V$55,T3654)),"WINCOMTIENGIANG",IF(ISNUMBER(SEARCH($V$56,T3654)),"WINCOMQUANGNINH",0))))))))))))))))))))))))))))))))))))))))))))))))))))))</f>
        <v>WINCOMHOCHIMINH</v>
      </c>
    </row>
    <row r="3655" spans="1:25" x14ac:dyDescent="0.2">
      <c r="A3655" t="s">
        <v>0</v>
      </c>
      <c r="B3655" t="s">
        <v>5533</v>
      </c>
      <c r="C3655" t="s">
        <v>31</v>
      </c>
      <c r="D3655" t="s">
        <v>223</v>
      </c>
      <c r="E3655" t="s">
        <v>4</v>
      </c>
      <c r="F3655" s="5">
        <f t="shared" si="229"/>
        <v>1</v>
      </c>
      <c r="G3655" s="2">
        <v>94013</v>
      </c>
      <c r="H3655" s="2">
        <v>103414.3</v>
      </c>
      <c r="I3655" t="s">
        <v>5</v>
      </c>
      <c r="J3655" t="s">
        <v>224</v>
      </c>
      <c r="K3655" t="str">
        <f t="shared" si="230"/>
        <v xml:space="preserve"> Giò lụa 500g</v>
      </c>
      <c r="L3655" s="8" t="str">
        <f>VLOOKUP(K3655,'[1]Mã Misa'!$B$2:$D$74,2,0)</f>
        <v>Giò lụa 500g</v>
      </c>
      <c r="M3655" s="8" t="str">
        <f>VLOOKUP(L3655,'[1]Mã Misa'!$C$2:$D$74,2,0)</f>
        <v>GL500</v>
      </c>
      <c r="N3655" s="2">
        <v>94013</v>
      </c>
      <c r="O3655" t="s">
        <v>5534</v>
      </c>
      <c r="P3655" s="8" t="str">
        <f t="shared" si="231"/>
        <v>0045501</v>
      </c>
      <c r="Q3655" s="8" t="e">
        <f t="array" ref="Q3655">IF(VLOOKUP(P3655,$AA$1:$AC$32,1,0)&lt;&gt;0,(P3655&amp;"A"),0)</f>
        <v>#N/A</v>
      </c>
      <c r="R3655" s="12">
        <v>44529</v>
      </c>
      <c r="S3655" t="s">
        <v>5535</v>
      </c>
      <c r="T3655" s="8" t="str">
        <f t="shared" si="232"/>
        <v>VM+ HCM 65</v>
      </c>
      <c r="U3655" t="s">
        <v>7269</v>
      </c>
      <c r="Y3655" t="str">
        <f t="array" ref="Y3655">IF(ISNUMBER(SEARCH($V$3,T3655)),"WINCOMHANOI",IF(ISNUMBER(SEARCH($V$4,T3655)),"WINCOMHOCHIMINH",IF(ISNUMBER(SEARCH($V$5,T3655)),"WINCOMDANANG",IF(ISNUMBER(SEARCH($V$6,T3655)),"WINCOMHAIDUONG",IF(ISNUMBER(SEARCH($V$7,T3655)),"WINCOMQUANGNINH",IF(ISNUMBER(SEARCH($V$8,T3655)),"WINCOMHAIPHONG",IF(ISNUMBER(SEARCH($V$9,T3655)),"WINCOMBACGIANG",IF(ISNUMBER(SEARCH($V$10,T3655)),"WINCOMBACNINH",IF(ISNUMBER(SEARCH($V$11,T3655)),"WINCOMPHUTHO",IF(ISNUMBER(SEARCH($V$12,T3655)),"WINCOMHATINH",IF(ISNUMBER(SEARCH($V$13,T3655)),"WINCOMTHAINGUYEN",IF(ISNUMBER(SEARCH($V$14,T3655)),"WINCOMKHANHHOA",IF(ISNUMBER(SEARCH($V$15,T3655)),"WINCOMHUNGYEN",IF(ISNUMBER(SEARCH($V$16,T3655)),"WINCOMNGHEAN",IF(ISNUMBER(SEARCH($V$17,T3655)),"WINCOMLAOCAI",IF(ISNUMBER(SEARCH($V$18,T3655)),"WINCOMVUNGTAU",IF(ISNUMBER(SEARCH($V$19,T3655)),"WINCOMBINHDUONG",IF(ISNUMBER(SEARCH($V$20,T3655)),"WINCOMKIENGIANG",IF(ISNUMBER(SEARCH($V$21,T3655)),"WINCOMHANAM",IF(ISNUMBER(SEARCH($V$22,T3655)),"WINCOMNAMDINH",IF(ISNUMBER(SEARCH($V$23,T3655)),"WINCOMLANGSON",IF(ISNUMBER(SEARCH($V$24,T3655)),"WINCOMTHANHHOA",IF(ISNUMBER(SEARCH($V$25,T3655)),"WINCOMYENBAI",IF(ISNUMBER(SEARCH($V$26,T3655)),"WINCOMTUYENQUANG",IF(ISNUMBER(SEARCH($V$27,T3655)),"WINCOMHUE",IF(ISNUMBER(SEARCH($V$28,T3655)),"WINCOMQUANGNAM",IF(ISNUMBER(SEARCH($V$29,T3655)),"WINCOMVINHPHUC",IF(ISNUMBER(SEARCH($V$30,T3655)),"WINCOMHAGIANG",IF(ISNUMBER(SEARCH($V$31,T3655)),"WINCOMNINHBINH",IF(ISNUMBER(SEARCH($V$32,T3655)),"WINCOMTRAVINH",IF(ISNUMBER(SEARCH($V$33,T3655)),"WINCOMCANTHO",IF(ISNUMBER(SEARCH($V$34,T3655)),"WINCOMBENTRE",IF(ISNUMBER(SEARCH($V$35,T3655)),"WINCOMCAMAU",IF(ISNUMBER(SEARCH($V$36,T3655)),"WINCOMANGIANG",IF(ISNUMBER(SEARCH($V$37,T3655)),"WINCOMNINHTHUAN",IF(ISNUMBER(SEARCH($V$38,T3655)),"WINCOMTHAIBINH",IF(ISNUMBER(SEARCH($V$39,T3655)),"WINCOMGIALAI",IF(ISNUMBER(SEARCH($V$40,T3655)),"WINCOMHOABINH",IF(ISNUMBER(SEARCH($V$41,T3655)),"WINCOMQUANGNGAI",IF(ISNUMBER(SEARCH($V$42,T3655)),"WINCOMBINHTHUAN",IF(ISNUMBER(SEARCH($V$43,T3655)),"WINCOMDAKLAK",IF(ISNUMBER(SEARCH($V$44,T3655)),"WINCOMSOCTRANG",IF(ISNUMBER(SEARCH($V$45,T3655)),"WINCOMSONLA",IF(ISNUMBER(SEARCH($V$46,T3655)),"WINCOMKONTUM",IF(ISNUMBER(SEARCH($V$47,T3655)),"WINCOMPHUYEN",IF(ISNUMBER(SEARCH($V$48,T3655)),"WINCOMQUANGTRI",IF(ISNUMBER(SEARCH($V$49,T3655)),"WINCOMBINHDINH",IF(ISNUMBER(SEARCH($V$50,T3655)),"WINCOMCAOBANG",IF(ISNUMBER(SEARCH($V$51,T3655)),"WINCOMQUANGBINH",IF(ISNUMBER(SEARCH($V$52,T3655)),"WINCOMLAMDONG",IF(ISNUMBER(SEARCH($V$53,T3655)),"WINCOMVINHLONG",IF(ISNUMBER(SEARCH($V$54,T3655)),"WINCOMDONGTHAP",IF(ISNUMBER(SEARCH($V$55,T3655)),"WINCOMTIENGIANG",IF(ISNUMBER(SEARCH($V$56,T3655)),"WINCOMQUANGNINH",0))))))))))))))))))))))))))))))))))))))))))))))))))))))</f>
        <v>WINCOMHOCHIMINH</v>
      </c>
    </row>
    <row r="3656" spans="1:25" x14ac:dyDescent="0.2">
      <c r="A3656" t="s">
        <v>0</v>
      </c>
      <c r="B3656" t="s">
        <v>5533</v>
      </c>
      <c r="C3656" t="s">
        <v>34</v>
      </c>
      <c r="D3656" t="s">
        <v>20</v>
      </c>
      <c r="E3656" t="s">
        <v>4</v>
      </c>
      <c r="F3656" s="5">
        <f t="shared" si="229"/>
        <v>3</v>
      </c>
      <c r="G3656" s="2">
        <v>150546</v>
      </c>
      <c r="H3656" s="2">
        <v>165600.6</v>
      </c>
      <c r="I3656" t="s">
        <v>5</v>
      </c>
      <c r="J3656" t="s">
        <v>21</v>
      </c>
      <c r="K3656" t="str">
        <f t="shared" si="230"/>
        <v>Giò tai lưỡi xào gói 250g</v>
      </c>
      <c r="L3656" s="8" t="str">
        <f>VLOOKUP(K3656,'[1]Mã Misa'!$B$2:$D$74,2,0)</f>
        <v>Giò Tai Lưỡi Xào 250g</v>
      </c>
      <c r="M3656" s="8" t="str">
        <f>VLOOKUP(L3656,'[1]Mã Misa'!$C$2:$D$74,2,0)</f>
        <v>GTLX250G</v>
      </c>
      <c r="N3656" s="2">
        <v>50182</v>
      </c>
      <c r="O3656" t="s">
        <v>5534</v>
      </c>
      <c r="P3656" s="8" t="str">
        <f t="shared" si="231"/>
        <v>0045501</v>
      </c>
      <c r="Q3656" s="8" t="e">
        <f t="array" ref="Q3656">IF(VLOOKUP(P3656,$AA$1:$AC$32,1,0)&lt;&gt;0,(P3656&amp;"A"),0)</f>
        <v>#N/A</v>
      </c>
      <c r="R3656" s="12">
        <v>44529</v>
      </c>
      <c r="S3656" t="s">
        <v>5535</v>
      </c>
      <c r="T3656" s="8" t="str">
        <f t="shared" si="232"/>
        <v>VM+ HCM 65</v>
      </c>
      <c r="U3656" t="s">
        <v>7269</v>
      </c>
      <c r="Y3656" t="str">
        <f t="array" ref="Y3656">IF(ISNUMBER(SEARCH($V$3,T3656)),"WINCOMHANOI",IF(ISNUMBER(SEARCH($V$4,T3656)),"WINCOMHOCHIMINH",IF(ISNUMBER(SEARCH($V$5,T3656)),"WINCOMDANANG",IF(ISNUMBER(SEARCH($V$6,T3656)),"WINCOMHAIDUONG",IF(ISNUMBER(SEARCH($V$7,T3656)),"WINCOMQUANGNINH",IF(ISNUMBER(SEARCH($V$8,T3656)),"WINCOMHAIPHONG",IF(ISNUMBER(SEARCH($V$9,T3656)),"WINCOMBACGIANG",IF(ISNUMBER(SEARCH($V$10,T3656)),"WINCOMBACNINH",IF(ISNUMBER(SEARCH($V$11,T3656)),"WINCOMPHUTHO",IF(ISNUMBER(SEARCH($V$12,T3656)),"WINCOMHATINH",IF(ISNUMBER(SEARCH($V$13,T3656)),"WINCOMTHAINGUYEN",IF(ISNUMBER(SEARCH($V$14,T3656)),"WINCOMKHANHHOA",IF(ISNUMBER(SEARCH($V$15,T3656)),"WINCOMHUNGYEN",IF(ISNUMBER(SEARCH($V$16,T3656)),"WINCOMNGHEAN",IF(ISNUMBER(SEARCH($V$17,T3656)),"WINCOMLAOCAI",IF(ISNUMBER(SEARCH($V$18,T3656)),"WINCOMVUNGTAU",IF(ISNUMBER(SEARCH($V$19,T3656)),"WINCOMBINHDUONG",IF(ISNUMBER(SEARCH($V$20,T3656)),"WINCOMKIENGIANG",IF(ISNUMBER(SEARCH($V$21,T3656)),"WINCOMHANAM",IF(ISNUMBER(SEARCH($V$22,T3656)),"WINCOMNAMDINH",IF(ISNUMBER(SEARCH($V$23,T3656)),"WINCOMLANGSON",IF(ISNUMBER(SEARCH($V$24,T3656)),"WINCOMTHANHHOA",IF(ISNUMBER(SEARCH($V$25,T3656)),"WINCOMYENBAI",IF(ISNUMBER(SEARCH($V$26,T3656)),"WINCOMTUYENQUANG",IF(ISNUMBER(SEARCH($V$27,T3656)),"WINCOMHUE",IF(ISNUMBER(SEARCH($V$28,T3656)),"WINCOMQUANGNAM",IF(ISNUMBER(SEARCH($V$29,T3656)),"WINCOMVINHPHUC",IF(ISNUMBER(SEARCH($V$30,T3656)),"WINCOMHAGIANG",IF(ISNUMBER(SEARCH($V$31,T3656)),"WINCOMNINHBINH",IF(ISNUMBER(SEARCH($V$32,T3656)),"WINCOMTRAVINH",IF(ISNUMBER(SEARCH($V$33,T3656)),"WINCOMCANTHO",IF(ISNUMBER(SEARCH($V$34,T3656)),"WINCOMBENTRE",IF(ISNUMBER(SEARCH($V$35,T3656)),"WINCOMCAMAU",IF(ISNUMBER(SEARCH($V$36,T3656)),"WINCOMANGIANG",IF(ISNUMBER(SEARCH($V$37,T3656)),"WINCOMNINHTHUAN",IF(ISNUMBER(SEARCH($V$38,T3656)),"WINCOMTHAIBINH",IF(ISNUMBER(SEARCH($V$39,T3656)),"WINCOMGIALAI",IF(ISNUMBER(SEARCH($V$40,T3656)),"WINCOMHOABINH",IF(ISNUMBER(SEARCH($V$41,T3656)),"WINCOMQUANGNGAI",IF(ISNUMBER(SEARCH($V$42,T3656)),"WINCOMBINHTHUAN",IF(ISNUMBER(SEARCH($V$43,T3656)),"WINCOMDAKLAK",IF(ISNUMBER(SEARCH($V$44,T3656)),"WINCOMSOCTRANG",IF(ISNUMBER(SEARCH($V$45,T3656)),"WINCOMSONLA",IF(ISNUMBER(SEARCH($V$46,T3656)),"WINCOMKONTUM",IF(ISNUMBER(SEARCH($V$47,T3656)),"WINCOMPHUYEN",IF(ISNUMBER(SEARCH($V$48,T3656)),"WINCOMQUANGTRI",IF(ISNUMBER(SEARCH($V$49,T3656)),"WINCOMBINHDINH",IF(ISNUMBER(SEARCH($V$50,T3656)),"WINCOMCAOBANG",IF(ISNUMBER(SEARCH($V$51,T3656)),"WINCOMQUANGBINH",IF(ISNUMBER(SEARCH($V$52,T3656)),"WINCOMLAMDONG",IF(ISNUMBER(SEARCH($V$53,T3656)),"WINCOMVINHLONG",IF(ISNUMBER(SEARCH($V$54,T3656)),"WINCOMDONGTHAP",IF(ISNUMBER(SEARCH($V$55,T3656)),"WINCOMTIENGIANG",IF(ISNUMBER(SEARCH($V$56,T3656)),"WINCOMQUANGNINH",0))))))))))))))))))))))))))))))))))))))))))))))))))))))</f>
        <v>WINCOMHOCHIMINH</v>
      </c>
    </row>
    <row r="3657" spans="1:25" x14ac:dyDescent="0.2">
      <c r="A3657" t="s">
        <v>0</v>
      </c>
      <c r="B3657" t="s">
        <v>5533</v>
      </c>
      <c r="C3657" t="s">
        <v>37</v>
      </c>
      <c r="D3657" t="s">
        <v>123</v>
      </c>
      <c r="E3657" t="s">
        <v>4</v>
      </c>
      <c r="F3657" s="5">
        <f t="shared" si="229"/>
        <v>1</v>
      </c>
      <c r="G3657" s="2">
        <v>55595</v>
      </c>
      <c r="H3657" s="2">
        <v>61154.500000000007</v>
      </c>
      <c r="I3657" t="s">
        <v>5</v>
      </c>
      <c r="J3657" t="s">
        <v>124</v>
      </c>
      <c r="K3657" t="str">
        <f t="shared" si="230"/>
        <v>Tai heo muối gói 200g</v>
      </c>
      <c r="L3657" s="8" t="str">
        <f>VLOOKUP(K3657,'[1]Mã Misa'!$B$2:$D$74,2,0)</f>
        <v>Tai heo muối 200g</v>
      </c>
      <c r="M3657" s="8" t="str">
        <f>VLOOKUP(L3657,'[1]Mã Misa'!$C$2:$D$74,2,0)</f>
        <v>TH200</v>
      </c>
      <c r="N3657" s="2">
        <v>55595</v>
      </c>
      <c r="O3657" t="s">
        <v>5534</v>
      </c>
      <c r="P3657" s="8" t="str">
        <f t="shared" si="231"/>
        <v>0045501</v>
      </c>
      <c r="Q3657" s="8" t="e">
        <f t="array" ref="Q3657">IF(VLOOKUP(P3657,$AA$1:$AC$32,1,0)&lt;&gt;0,(P3657&amp;"A"),0)</f>
        <v>#N/A</v>
      </c>
      <c r="R3657" s="12">
        <v>44529</v>
      </c>
      <c r="S3657" t="s">
        <v>5535</v>
      </c>
      <c r="T3657" s="8" t="str">
        <f t="shared" si="232"/>
        <v>VM+ HCM 65</v>
      </c>
      <c r="U3657" t="s">
        <v>7269</v>
      </c>
      <c r="Y3657" t="str">
        <f t="array" ref="Y3657">IF(ISNUMBER(SEARCH($V$3,T3657)),"WINCOMHANOI",IF(ISNUMBER(SEARCH($V$4,T3657)),"WINCOMHOCHIMINH",IF(ISNUMBER(SEARCH($V$5,T3657)),"WINCOMDANANG",IF(ISNUMBER(SEARCH($V$6,T3657)),"WINCOMHAIDUONG",IF(ISNUMBER(SEARCH($V$7,T3657)),"WINCOMQUANGNINH",IF(ISNUMBER(SEARCH($V$8,T3657)),"WINCOMHAIPHONG",IF(ISNUMBER(SEARCH($V$9,T3657)),"WINCOMBACGIANG",IF(ISNUMBER(SEARCH($V$10,T3657)),"WINCOMBACNINH",IF(ISNUMBER(SEARCH($V$11,T3657)),"WINCOMPHUTHO",IF(ISNUMBER(SEARCH($V$12,T3657)),"WINCOMHATINH",IF(ISNUMBER(SEARCH($V$13,T3657)),"WINCOMTHAINGUYEN",IF(ISNUMBER(SEARCH($V$14,T3657)),"WINCOMKHANHHOA",IF(ISNUMBER(SEARCH($V$15,T3657)),"WINCOMHUNGYEN",IF(ISNUMBER(SEARCH($V$16,T3657)),"WINCOMNGHEAN",IF(ISNUMBER(SEARCH($V$17,T3657)),"WINCOMLAOCAI",IF(ISNUMBER(SEARCH($V$18,T3657)),"WINCOMVUNGTAU",IF(ISNUMBER(SEARCH($V$19,T3657)),"WINCOMBINHDUONG",IF(ISNUMBER(SEARCH($V$20,T3657)),"WINCOMKIENGIANG",IF(ISNUMBER(SEARCH($V$21,T3657)),"WINCOMHANAM",IF(ISNUMBER(SEARCH($V$22,T3657)),"WINCOMNAMDINH",IF(ISNUMBER(SEARCH($V$23,T3657)),"WINCOMLANGSON",IF(ISNUMBER(SEARCH($V$24,T3657)),"WINCOMTHANHHOA",IF(ISNUMBER(SEARCH($V$25,T3657)),"WINCOMYENBAI",IF(ISNUMBER(SEARCH($V$26,T3657)),"WINCOMTUYENQUANG",IF(ISNUMBER(SEARCH($V$27,T3657)),"WINCOMHUE",IF(ISNUMBER(SEARCH($V$28,T3657)),"WINCOMQUANGNAM",IF(ISNUMBER(SEARCH($V$29,T3657)),"WINCOMVINHPHUC",IF(ISNUMBER(SEARCH($V$30,T3657)),"WINCOMHAGIANG",IF(ISNUMBER(SEARCH($V$31,T3657)),"WINCOMNINHBINH",IF(ISNUMBER(SEARCH($V$32,T3657)),"WINCOMTRAVINH",IF(ISNUMBER(SEARCH($V$33,T3657)),"WINCOMCANTHO",IF(ISNUMBER(SEARCH($V$34,T3657)),"WINCOMBENTRE",IF(ISNUMBER(SEARCH($V$35,T3657)),"WINCOMCAMAU",IF(ISNUMBER(SEARCH($V$36,T3657)),"WINCOMANGIANG",IF(ISNUMBER(SEARCH($V$37,T3657)),"WINCOMNINHTHUAN",IF(ISNUMBER(SEARCH($V$38,T3657)),"WINCOMTHAIBINH",IF(ISNUMBER(SEARCH($V$39,T3657)),"WINCOMGIALAI",IF(ISNUMBER(SEARCH($V$40,T3657)),"WINCOMHOABINH",IF(ISNUMBER(SEARCH($V$41,T3657)),"WINCOMQUANGNGAI",IF(ISNUMBER(SEARCH($V$42,T3657)),"WINCOMBINHTHUAN",IF(ISNUMBER(SEARCH($V$43,T3657)),"WINCOMDAKLAK",IF(ISNUMBER(SEARCH($V$44,T3657)),"WINCOMSOCTRANG",IF(ISNUMBER(SEARCH($V$45,T3657)),"WINCOMSONLA",IF(ISNUMBER(SEARCH($V$46,T3657)),"WINCOMKONTUM",IF(ISNUMBER(SEARCH($V$47,T3657)),"WINCOMPHUYEN",IF(ISNUMBER(SEARCH($V$48,T3657)),"WINCOMQUANGTRI",IF(ISNUMBER(SEARCH($V$49,T3657)),"WINCOMBINHDINH",IF(ISNUMBER(SEARCH($V$50,T3657)),"WINCOMCAOBANG",IF(ISNUMBER(SEARCH($V$51,T3657)),"WINCOMQUANGBINH",IF(ISNUMBER(SEARCH($V$52,T3657)),"WINCOMLAMDONG",IF(ISNUMBER(SEARCH($V$53,T3657)),"WINCOMVINHLONG",IF(ISNUMBER(SEARCH($V$54,T3657)),"WINCOMDONGTHAP",IF(ISNUMBER(SEARCH($V$55,T3657)),"WINCOMTIENGIANG",IF(ISNUMBER(SEARCH($V$56,T3657)),"WINCOMQUANGNINH",0))))))))))))))))))))))))))))))))))))))))))))))))))))))</f>
        <v>WINCOMHOCHIMINH</v>
      </c>
    </row>
    <row r="3658" spans="1:25" x14ac:dyDescent="0.2">
      <c r="A3658" t="s">
        <v>0</v>
      </c>
      <c r="B3658" t="s">
        <v>5533</v>
      </c>
      <c r="C3658" t="s">
        <v>38</v>
      </c>
      <c r="D3658" t="s">
        <v>3</v>
      </c>
      <c r="E3658" t="s">
        <v>4</v>
      </c>
      <c r="F3658" s="5">
        <f t="shared" si="229"/>
        <v>4</v>
      </c>
      <c r="G3658" s="2">
        <v>355384</v>
      </c>
      <c r="H3658" s="2">
        <v>390922.4</v>
      </c>
      <c r="I3658" t="s">
        <v>5</v>
      </c>
      <c r="J3658" t="s">
        <v>6</v>
      </c>
      <c r="K3658" t="str">
        <f t="shared" si="230"/>
        <v>Gà muối gói 500g</v>
      </c>
      <c r="L3658" s="8" t="str">
        <f>VLOOKUP(K3658,'[1]Mã Misa'!$B$2:$D$74,2,0)</f>
        <v>Gà muối 500g</v>
      </c>
      <c r="M3658" s="8" t="str">
        <f>VLOOKUP(L3658,'[1]Mã Misa'!$C$2:$D$74,2,0)</f>
        <v>GM500</v>
      </c>
      <c r="N3658" s="2">
        <v>88846</v>
      </c>
      <c r="O3658" t="s">
        <v>5534</v>
      </c>
      <c r="P3658" s="8" t="str">
        <f t="shared" si="231"/>
        <v>0045501</v>
      </c>
      <c r="Q3658" s="8" t="e">
        <f t="array" ref="Q3658">IF(VLOOKUP(P3658,$AA$1:$AC$32,1,0)&lt;&gt;0,(P3658&amp;"A"),0)</f>
        <v>#N/A</v>
      </c>
      <c r="R3658" s="12">
        <v>44529</v>
      </c>
      <c r="S3658" t="s">
        <v>5535</v>
      </c>
      <c r="T3658" s="8" t="str">
        <f t="shared" si="232"/>
        <v>VM+ HCM 65</v>
      </c>
      <c r="U3658" t="s">
        <v>7269</v>
      </c>
      <c r="Y3658" t="str">
        <f t="array" ref="Y3658">IF(ISNUMBER(SEARCH($V$3,T3658)),"WINCOMHANOI",IF(ISNUMBER(SEARCH($V$4,T3658)),"WINCOMHOCHIMINH",IF(ISNUMBER(SEARCH($V$5,T3658)),"WINCOMDANANG",IF(ISNUMBER(SEARCH($V$6,T3658)),"WINCOMHAIDUONG",IF(ISNUMBER(SEARCH($V$7,T3658)),"WINCOMQUANGNINH",IF(ISNUMBER(SEARCH($V$8,T3658)),"WINCOMHAIPHONG",IF(ISNUMBER(SEARCH($V$9,T3658)),"WINCOMBACGIANG",IF(ISNUMBER(SEARCH($V$10,T3658)),"WINCOMBACNINH",IF(ISNUMBER(SEARCH($V$11,T3658)),"WINCOMPHUTHO",IF(ISNUMBER(SEARCH($V$12,T3658)),"WINCOMHATINH",IF(ISNUMBER(SEARCH($V$13,T3658)),"WINCOMTHAINGUYEN",IF(ISNUMBER(SEARCH($V$14,T3658)),"WINCOMKHANHHOA",IF(ISNUMBER(SEARCH($V$15,T3658)),"WINCOMHUNGYEN",IF(ISNUMBER(SEARCH($V$16,T3658)),"WINCOMNGHEAN",IF(ISNUMBER(SEARCH($V$17,T3658)),"WINCOMLAOCAI",IF(ISNUMBER(SEARCH($V$18,T3658)),"WINCOMVUNGTAU",IF(ISNUMBER(SEARCH($V$19,T3658)),"WINCOMBINHDUONG",IF(ISNUMBER(SEARCH($V$20,T3658)),"WINCOMKIENGIANG",IF(ISNUMBER(SEARCH($V$21,T3658)),"WINCOMHANAM",IF(ISNUMBER(SEARCH($V$22,T3658)),"WINCOMNAMDINH",IF(ISNUMBER(SEARCH($V$23,T3658)),"WINCOMLANGSON",IF(ISNUMBER(SEARCH($V$24,T3658)),"WINCOMTHANHHOA",IF(ISNUMBER(SEARCH($V$25,T3658)),"WINCOMYENBAI",IF(ISNUMBER(SEARCH($V$26,T3658)),"WINCOMTUYENQUANG",IF(ISNUMBER(SEARCH($V$27,T3658)),"WINCOMHUE",IF(ISNUMBER(SEARCH($V$28,T3658)),"WINCOMQUANGNAM",IF(ISNUMBER(SEARCH($V$29,T3658)),"WINCOMVINHPHUC",IF(ISNUMBER(SEARCH($V$30,T3658)),"WINCOMHAGIANG",IF(ISNUMBER(SEARCH($V$31,T3658)),"WINCOMNINHBINH",IF(ISNUMBER(SEARCH($V$32,T3658)),"WINCOMTRAVINH",IF(ISNUMBER(SEARCH($V$33,T3658)),"WINCOMCANTHO",IF(ISNUMBER(SEARCH($V$34,T3658)),"WINCOMBENTRE",IF(ISNUMBER(SEARCH($V$35,T3658)),"WINCOMCAMAU",IF(ISNUMBER(SEARCH($V$36,T3658)),"WINCOMANGIANG",IF(ISNUMBER(SEARCH($V$37,T3658)),"WINCOMNINHTHUAN",IF(ISNUMBER(SEARCH($V$38,T3658)),"WINCOMTHAIBINH",IF(ISNUMBER(SEARCH($V$39,T3658)),"WINCOMGIALAI",IF(ISNUMBER(SEARCH($V$40,T3658)),"WINCOMHOABINH",IF(ISNUMBER(SEARCH($V$41,T3658)),"WINCOMQUANGNGAI",IF(ISNUMBER(SEARCH($V$42,T3658)),"WINCOMBINHTHUAN",IF(ISNUMBER(SEARCH($V$43,T3658)),"WINCOMDAKLAK",IF(ISNUMBER(SEARCH($V$44,T3658)),"WINCOMSOCTRANG",IF(ISNUMBER(SEARCH($V$45,T3658)),"WINCOMSONLA",IF(ISNUMBER(SEARCH($V$46,T3658)),"WINCOMKONTUM",IF(ISNUMBER(SEARCH($V$47,T3658)),"WINCOMPHUYEN",IF(ISNUMBER(SEARCH($V$48,T3658)),"WINCOMQUANGTRI",IF(ISNUMBER(SEARCH($V$49,T3658)),"WINCOMBINHDINH",IF(ISNUMBER(SEARCH($V$50,T3658)),"WINCOMCAOBANG",IF(ISNUMBER(SEARCH($V$51,T3658)),"WINCOMQUANGBINH",IF(ISNUMBER(SEARCH($V$52,T3658)),"WINCOMLAMDONG",IF(ISNUMBER(SEARCH($V$53,T3658)),"WINCOMVINHLONG",IF(ISNUMBER(SEARCH($V$54,T3658)),"WINCOMDONGTHAP",IF(ISNUMBER(SEARCH($V$55,T3658)),"WINCOMTIENGIANG",IF(ISNUMBER(SEARCH($V$56,T3658)),"WINCOMQUANGNINH",0))))))))))))))))))))))))))))))))))))))))))))))))))))))</f>
        <v>WINCOMHOCHIMINH</v>
      </c>
    </row>
    <row r="3659" spans="1:25" x14ac:dyDescent="0.2">
      <c r="A3659" t="s">
        <v>0</v>
      </c>
      <c r="B3659" t="s">
        <v>5533</v>
      </c>
      <c r="C3659" t="s">
        <v>49</v>
      </c>
      <c r="D3659" t="s">
        <v>45</v>
      </c>
      <c r="E3659" t="s">
        <v>4</v>
      </c>
      <c r="F3659" s="5">
        <f t="shared" si="229"/>
        <v>5</v>
      </c>
      <c r="G3659" s="2">
        <v>438935</v>
      </c>
      <c r="H3659" s="2">
        <v>482828.50000000006</v>
      </c>
      <c r="I3659" t="s">
        <v>5</v>
      </c>
      <c r="J3659" t="s">
        <v>46</v>
      </c>
      <c r="K3659" t="str">
        <f t="shared" si="230"/>
        <v>Bắp bò muối gói 200g</v>
      </c>
      <c r="L3659" s="8" t="str">
        <f>VLOOKUP(K3659,'[1]Mã Misa'!$B$2:$D$74,2,0)</f>
        <v>Bắp bò muối 200g</v>
      </c>
      <c r="M3659" s="8" t="str">
        <f>VLOOKUP(L3659,'[1]Mã Misa'!$C$2:$D$74,2,0)</f>
        <v>BBM200</v>
      </c>
      <c r="N3659" s="2">
        <v>87787</v>
      </c>
      <c r="O3659" t="s">
        <v>5534</v>
      </c>
      <c r="P3659" s="8" t="str">
        <f t="shared" si="231"/>
        <v>0045501</v>
      </c>
      <c r="Q3659" s="8" t="e">
        <f t="array" ref="Q3659">IF(VLOOKUP(P3659,$AA$1:$AC$32,1,0)&lt;&gt;0,(P3659&amp;"A"),0)</f>
        <v>#N/A</v>
      </c>
      <c r="R3659" s="12">
        <v>44529</v>
      </c>
      <c r="S3659" t="s">
        <v>5535</v>
      </c>
      <c r="T3659" s="8" t="str">
        <f t="shared" si="232"/>
        <v>VM+ HCM 65</v>
      </c>
      <c r="U3659" t="s">
        <v>7269</v>
      </c>
      <c r="Y3659" t="str">
        <f t="array" ref="Y3659">IF(ISNUMBER(SEARCH($V$3,T3659)),"WINCOMHANOI",IF(ISNUMBER(SEARCH($V$4,T3659)),"WINCOMHOCHIMINH",IF(ISNUMBER(SEARCH($V$5,T3659)),"WINCOMDANANG",IF(ISNUMBER(SEARCH($V$6,T3659)),"WINCOMHAIDUONG",IF(ISNUMBER(SEARCH($V$7,T3659)),"WINCOMQUANGNINH",IF(ISNUMBER(SEARCH($V$8,T3659)),"WINCOMHAIPHONG",IF(ISNUMBER(SEARCH($V$9,T3659)),"WINCOMBACGIANG",IF(ISNUMBER(SEARCH($V$10,T3659)),"WINCOMBACNINH",IF(ISNUMBER(SEARCH($V$11,T3659)),"WINCOMPHUTHO",IF(ISNUMBER(SEARCH($V$12,T3659)),"WINCOMHATINH",IF(ISNUMBER(SEARCH($V$13,T3659)),"WINCOMTHAINGUYEN",IF(ISNUMBER(SEARCH($V$14,T3659)),"WINCOMKHANHHOA",IF(ISNUMBER(SEARCH($V$15,T3659)),"WINCOMHUNGYEN",IF(ISNUMBER(SEARCH($V$16,T3659)),"WINCOMNGHEAN",IF(ISNUMBER(SEARCH($V$17,T3659)),"WINCOMLAOCAI",IF(ISNUMBER(SEARCH($V$18,T3659)),"WINCOMVUNGTAU",IF(ISNUMBER(SEARCH($V$19,T3659)),"WINCOMBINHDUONG",IF(ISNUMBER(SEARCH($V$20,T3659)),"WINCOMKIENGIANG",IF(ISNUMBER(SEARCH($V$21,T3659)),"WINCOMHANAM",IF(ISNUMBER(SEARCH($V$22,T3659)),"WINCOMNAMDINH",IF(ISNUMBER(SEARCH($V$23,T3659)),"WINCOMLANGSON",IF(ISNUMBER(SEARCH($V$24,T3659)),"WINCOMTHANHHOA",IF(ISNUMBER(SEARCH($V$25,T3659)),"WINCOMYENBAI",IF(ISNUMBER(SEARCH($V$26,T3659)),"WINCOMTUYENQUANG",IF(ISNUMBER(SEARCH($V$27,T3659)),"WINCOMHUE",IF(ISNUMBER(SEARCH($V$28,T3659)),"WINCOMQUANGNAM",IF(ISNUMBER(SEARCH($V$29,T3659)),"WINCOMVINHPHUC",IF(ISNUMBER(SEARCH($V$30,T3659)),"WINCOMHAGIANG",IF(ISNUMBER(SEARCH($V$31,T3659)),"WINCOMNINHBINH",IF(ISNUMBER(SEARCH($V$32,T3659)),"WINCOMTRAVINH",IF(ISNUMBER(SEARCH($V$33,T3659)),"WINCOMCANTHO",IF(ISNUMBER(SEARCH($V$34,T3659)),"WINCOMBENTRE",IF(ISNUMBER(SEARCH($V$35,T3659)),"WINCOMCAMAU",IF(ISNUMBER(SEARCH($V$36,T3659)),"WINCOMANGIANG",IF(ISNUMBER(SEARCH($V$37,T3659)),"WINCOMNINHTHUAN",IF(ISNUMBER(SEARCH($V$38,T3659)),"WINCOMTHAIBINH",IF(ISNUMBER(SEARCH($V$39,T3659)),"WINCOMGIALAI",IF(ISNUMBER(SEARCH($V$40,T3659)),"WINCOMHOABINH",IF(ISNUMBER(SEARCH($V$41,T3659)),"WINCOMQUANGNGAI",IF(ISNUMBER(SEARCH($V$42,T3659)),"WINCOMBINHTHUAN",IF(ISNUMBER(SEARCH($V$43,T3659)),"WINCOMDAKLAK",IF(ISNUMBER(SEARCH($V$44,T3659)),"WINCOMSOCTRANG",IF(ISNUMBER(SEARCH($V$45,T3659)),"WINCOMSONLA",IF(ISNUMBER(SEARCH($V$46,T3659)),"WINCOMKONTUM",IF(ISNUMBER(SEARCH($V$47,T3659)),"WINCOMPHUYEN",IF(ISNUMBER(SEARCH($V$48,T3659)),"WINCOMQUANGTRI",IF(ISNUMBER(SEARCH($V$49,T3659)),"WINCOMBINHDINH",IF(ISNUMBER(SEARCH($V$50,T3659)),"WINCOMCAOBANG",IF(ISNUMBER(SEARCH($V$51,T3659)),"WINCOMQUANGBINH",IF(ISNUMBER(SEARCH($V$52,T3659)),"WINCOMLAMDONG",IF(ISNUMBER(SEARCH($V$53,T3659)),"WINCOMVINHLONG",IF(ISNUMBER(SEARCH($V$54,T3659)),"WINCOMDONGTHAP",IF(ISNUMBER(SEARCH($V$55,T3659)),"WINCOMTIENGIANG",IF(ISNUMBER(SEARCH($V$56,T3659)),"WINCOMQUANGNINH",0))))))))))))))))))))))))))))))))))))))))))))))))))))))</f>
        <v>WINCOMHOCHIMINH</v>
      </c>
    </row>
    <row r="3660" spans="1:25" x14ac:dyDescent="0.2">
      <c r="A3660" t="s">
        <v>0</v>
      </c>
      <c r="B3660" t="s">
        <v>5533</v>
      </c>
      <c r="C3660" t="s">
        <v>225</v>
      </c>
      <c r="D3660" t="s">
        <v>35</v>
      </c>
      <c r="E3660" t="s">
        <v>4</v>
      </c>
      <c r="F3660" s="5">
        <f t="shared" si="229"/>
        <v>2</v>
      </c>
      <c r="G3660" s="2">
        <v>146862</v>
      </c>
      <c r="H3660" s="2">
        <v>161548.20000000001</v>
      </c>
      <c r="I3660" t="s">
        <v>5</v>
      </c>
      <c r="J3660" t="s">
        <v>36</v>
      </c>
      <c r="K3660" t="str">
        <f t="shared" si="230"/>
        <v>Chân giò heo muối gói 300g</v>
      </c>
      <c r="L3660" s="8" t="str">
        <f>VLOOKUP(K3660,'[1]Mã Misa'!$B$2:$D$74,2,0)</f>
        <v>Chân giò heo muối 300g</v>
      </c>
      <c r="M3660" s="8" t="str">
        <f>VLOOKUP(L3660,'[1]Mã Misa'!$C$2:$D$74,2,0)</f>
        <v>CGM300</v>
      </c>
      <c r="N3660" s="2">
        <v>73431</v>
      </c>
      <c r="O3660" t="s">
        <v>5534</v>
      </c>
      <c r="P3660" s="8" t="str">
        <f t="shared" si="231"/>
        <v>0045501</v>
      </c>
      <c r="Q3660" s="8" t="e">
        <f t="array" ref="Q3660">IF(VLOOKUP(P3660,$AA$1:$AC$32,1,0)&lt;&gt;0,(P3660&amp;"A"),0)</f>
        <v>#N/A</v>
      </c>
      <c r="R3660" s="12">
        <v>44529</v>
      </c>
      <c r="S3660" t="s">
        <v>5535</v>
      </c>
      <c r="T3660" s="8" t="str">
        <f t="shared" si="232"/>
        <v>VM+ HCM 65</v>
      </c>
      <c r="U3660" t="s">
        <v>7269</v>
      </c>
      <c r="Y3660" t="str">
        <f t="array" ref="Y3660">IF(ISNUMBER(SEARCH($V$3,T3660)),"WINCOMHANOI",IF(ISNUMBER(SEARCH($V$4,T3660)),"WINCOMHOCHIMINH",IF(ISNUMBER(SEARCH($V$5,T3660)),"WINCOMDANANG",IF(ISNUMBER(SEARCH($V$6,T3660)),"WINCOMHAIDUONG",IF(ISNUMBER(SEARCH($V$7,T3660)),"WINCOMQUANGNINH",IF(ISNUMBER(SEARCH($V$8,T3660)),"WINCOMHAIPHONG",IF(ISNUMBER(SEARCH($V$9,T3660)),"WINCOMBACGIANG",IF(ISNUMBER(SEARCH($V$10,T3660)),"WINCOMBACNINH",IF(ISNUMBER(SEARCH($V$11,T3660)),"WINCOMPHUTHO",IF(ISNUMBER(SEARCH($V$12,T3660)),"WINCOMHATINH",IF(ISNUMBER(SEARCH($V$13,T3660)),"WINCOMTHAINGUYEN",IF(ISNUMBER(SEARCH($V$14,T3660)),"WINCOMKHANHHOA",IF(ISNUMBER(SEARCH($V$15,T3660)),"WINCOMHUNGYEN",IF(ISNUMBER(SEARCH($V$16,T3660)),"WINCOMNGHEAN",IF(ISNUMBER(SEARCH($V$17,T3660)),"WINCOMLAOCAI",IF(ISNUMBER(SEARCH($V$18,T3660)),"WINCOMVUNGTAU",IF(ISNUMBER(SEARCH($V$19,T3660)),"WINCOMBINHDUONG",IF(ISNUMBER(SEARCH($V$20,T3660)),"WINCOMKIENGIANG",IF(ISNUMBER(SEARCH($V$21,T3660)),"WINCOMHANAM",IF(ISNUMBER(SEARCH($V$22,T3660)),"WINCOMNAMDINH",IF(ISNUMBER(SEARCH($V$23,T3660)),"WINCOMLANGSON",IF(ISNUMBER(SEARCH($V$24,T3660)),"WINCOMTHANHHOA",IF(ISNUMBER(SEARCH($V$25,T3660)),"WINCOMYENBAI",IF(ISNUMBER(SEARCH($V$26,T3660)),"WINCOMTUYENQUANG",IF(ISNUMBER(SEARCH($V$27,T3660)),"WINCOMHUE",IF(ISNUMBER(SEARCH($V$28,T3660)),"WINCOMQUANGNAM",IF(ISNUMBER(SEARCH($V$29,T3660)),"WINCOMVINHPHUC",IF(ISNUMBER(SEARCH($V$30,T3660)),"WINCOMHAGIANG",IF(ISNUMBER(SEARCH($V$31,T3660)),"WINCOMNINHBINH",IF(ISNUMBER(SEARCH($V$32,T3660)),"WINCOMTRAVINH",IF(ISNUMBER(SEARCH($V$33,T3660)),"WINCOMCANTHO",IF(ISNUMBER(SEARCH($V$34,T3660)),"WINCOMBENTRE",IF(ISNUMBER(SEARCH($V$35,T3660)),"WINCOMCAMAU",IF(ISNUMBER(SEARCH($V$36,T3660)),"WINCOMANGIANG",IF(ISNUMBER(SEARCH($V$37,T3660)),"WINCOMNINHTHUAN",IF(ISNUMBER(SEARCH($V$38,T3660)),"WINCOMTHAIBINH",IF(ISNUMBER(SEARCH($V$39,T3660)),"WINCOMGIALAI",IF(ISNUMBER(SEARCH($V$40,T3660)),"WINCOMHOABINH",IF(ISNUMBER(SEARCH($V$41,T3660)),"WINCOMQUANGNGAI",IF(ISNUMBER(SEARCH($V$42,T3660)),"WINCOMBINHTHUAN",IF(ISNUMBER(SEARCH($V$43,T3660)),"WINCOMDAKLAK",IF(ISNUMBER(SEARCH($V$44,T3660)),"WINCOMSOCTRANG",IF(ISNUMBER(SEARCH($V$45,T3660)),"WINCOMSONLA",IF(ISNUMBER(SEARCH($V$46,T3660)),"WINCOMKONTUM",IF(ISNUMBER(SEARCH($V$47,T3660)),"WINCOMPHUYEN",IF(ISNUMBER(SEARCH($V$48,T3660)),"WINCOMQUANGTRI",IF(ISNUMBER(SEARCH($V$49,T3660)),"WINCOMBINHDINH",IF(ISNUMBER(SEARCH($V$50,T3660)),"WINCOMCAOBANG",IF(ISNUMBER(SEARCH($V$51,T3660)),"WINCOMQUANGBINH",IF(ISNUMBER(SEARCH($V$52,T3660)),"WINCOMLAMDONG",IF(ISNUMBER(SEARCH($V$53,T3660)),"WINCOMVINHLONG",IF(ISNUMBER(SEARCH($V$54,T3660)),"WINCOMDONGTHAP",IF(ISNUMBER(SEARCH($V$55,T3660)),"WINCOMTIENGIANG",IF(ISNUMBER(SEARCH($V$56,T3660)),"WINCOMQUANGNINH",0))))))))))))))))))))))))))))))))))))))))))))))))))))))</f>
        <v>WINCOMHOCHIMINH</v>
      </c>
    </row>
    <row r="3661" spans="1:25" x14ac:dyDescent="0.2">
      <c r="A3661" t="s">
        <v>0</v>
      </c>
      <c r="B3661" t="s">
        <v>5536</v>
      </c>
      <c r="C3661" t="s">
        <v>2</v>
      </c>
      <c r="D3661" t="s">
        <v>3</v>
      </c>
      <c r="E3661" t="s">
        <v>4</v>
      </c>
      <c r="F3661" s="5">
        <f t="shared" si="229"/>
        <v>2</v>
      </c>
      <c r="G3661" s="2">
        <v>177692</v>
      </c>
      <c r="H3661" s="2">
        <v>195461.2</v>
      </c>
      <c r="I3661" t="s">
        <v>5</v>
      </c>
      <c r="J3661" t="s">
        <v>6</v>
      </c>
      <c r="K3661" t="str">
        <f t="shared" si="230"/>
        <v>Gà muối gói 500g</v>
      </c>
      <c r="L3661" s="8" t="str">
        <f>VLOOKUP(K3661,'[1]Mã Misa'!$B$2:$D$74,2,0)</f>
        <v>Gà muối 500g</v>
      </c>
      <c r="M3661" s="8" t="str">
        <f>VLOOKUP(L3661,'[1]Mã Misa'!$C$2:$D$74,2,0)</f>
        <v>GM500</v>
      </c>
      <c r="N3661" s="2">
        <v>88846</v>
      </c>
      <c r="O3661" t="s">
        <v>5537</v>
      </c>
      <c r="P3661" s="8" t="str">
        <f t="shared" si="231"/>
        <v>0001494</v>
      </c>
      <c r="Q3661" s="8" t="e">
        <f t="array" ref="Q3661">IF(VLOOKUP(P3661,$AA$1:$AC$32,1,0)&lt;&gt;0,(P3661&amp;"A"),0)</f>
        <v>#N/A</v>
      </c>
      <c r="R3661" s="12">
        <v>44529</v>
      </c>
      <c r="S3661" t="s">
        <v>5538</v>
      </c>
      <c r="T3661" s="8" t="str">
        <f t="shared" si="232"/>
        <v>VM+ KGG 20</v>
      </c>
      <c r="U3661" t="s">
        <v>7270</v>
      </c>
      <c r="Y3661" t="str">
        <f t="array" ref="Y3661">IF(ISNUMBER(SEARCH($V$3,T3661)),"WINCOMHANOI",IF(ISNUMBER(SEARCH($V$4,T3661)),"WINCOMHOCHIMINH",IF(ISNUMBER(SEARCH($V$5,T3661)),"WINCOMDANANG",IF(ISNUMBER(SEARCH($V$6,T3661)),"WINCOMHAIDUONG",IF(ISNUMBER(SEARCH($V$7,T3661)),"WINCOMQUANGNINH",IF(ISNUMBER(SEARCH($V$8,T3661)),"WINCOMHAIPHONG",IF(ISNUMBER(SEARCH($V$9,T3661)),"WINCOMBACGIANG",IF(ISNUMBER(SEARCH($V$10,T3661)),"WINCOMBACNINH",IF(ISNUMBER(SEARCH($V$11,T3661)),"WINCOMPHUTHO",IF(ISNUMBER(SEARCH($V$12,T3661)),"WINCOMHATINH",IF(ISNUMBER(SEARCH($V$13,T3661)),"WINCOMTHAINGUYEN",IF(ISNUMBER(SEARCH($V$14,T3661)),"WINCOMKHANHHOA",IF(ISNUMBER(SEARCH($V$15,T3661)),"WINCOMHUNGYEN",IF(ISNUMBER(SEARCH($V$16,T3661)),"WINCOMNGHEAN",IF(ISNUMBER(SEARCH($V$17,T3661)),"WINCOMLAOCAI",IF(ISNUMBER(SEARCH($V$18,T3661)),"WINCOMVUNGTAU",IF(ISNUMBER(SEARCH($V$19,T3661)),"WINCOMBINHDUONG",IF(ISNUMBER(SEARCH($V$20,T3661)),"WINCOMKIENGIANG",IF(ISNUMBER(SEARCH($V$21,T3661)),"WINCOMHANAM",IF(ISNUMBER(SEARCH($V$22,T3661)),"WINCOMNAMDINH",IF(ISNUMBER(SEARCH($V$23,T3661)),"WINCOMLANGSON",IF(ISNUMBER(SEARCH($V$24,T3661)),"WINCOMTHANHHOA",IF(ISNUMBER(SEARCH($V$25,T3661)),"WINCOMYENBAI",IF(ISNUMBER(SEARCH($V$26,T3661)),"WINCOMTUYENQUANG",IF(ISNUMBER(SEARCH($V$27,T3661)),"WINCOMHUE",IF(ISNUMBER(SEARCH($V$28,T3661)),"WINCOMQUANGNAM",IF(ISNUMBER(SEARCH($V$29,T3661)),"WINCOMVINHPHUC",IF(ISNUMBER(SEARCH($V$30,T3661)),"WINCOMHAGIANG",IF(ISNUMBER(SEARCH($V$31,T3661)),"WINCOMNINHBINH",IF(ISNUMBER(SEARCH($V$32,T3661)),"WINCOMTRAVINH",IF(ISNUMBER(SEARCH($V$33,T3661)),"WINCOMCANTHO",IF(ISNUMBER(SEARCH($V$34,T3661)),"WINCOMBENTRE",IF(ISNUMBER(SEARCH($V$35,T3661)),"WINCOMCAMAU",IF(ISNUMBER(SEARCH($V$36,T3661)),"WINCOMANGIANG",IF(ISNUMBER(SEARCH($V$37,T3661)),"WINCOMNINHTHUAN",IF(ISNUMBER(SEARCH($V$38,T3661)),"WINCOMTHAIBINH",IF(ISNUMBER(SEARCH($V$39,T3661)),"WINCOMGIALAI",IF(ISNUMBER(SEARCH($V$40,T3661)),"WINCOMHOABINH",IF(ISNUMBER(SEARCH($V$41,T3661)),"WINCOMQUANGNGAI",IF(ISNUMBER(SEARCH($V$42,T3661)),"WINCOMBINHTHUAN",IF(ISNUMBER(SEARCH($V$43,T3661)),"WINCOMDAKLAK",IF(ISNUMBER(SEARCH($V$44,T3661)),"WINCOMSOCTRANG",IF(ISNUMBER(SEARCH($V$45,T3661)),"WINCOMSONLA",IF(ISNUMBER(SEARCH($V$46,T3661)),"WINCOMKONTUM",IF(ISNUMBER(SEARCH($V$47,T3661)),"WINCOMPHUYEN",IF(ISNUMBER(SEARCH($V$48,T3661)),"WINCOMQUANGTRI",IF(ISNUMBER(SEARCH($V$49,T3661)),"WINCOMBINHDINH",IF(ISNUMBER(SEARCH($V$50,T3661)),"WINCOMCAOBANG",IF(ISNUMBER(SEARCH($V$51,T3661)),"WINCOMQUANGBINH",IF(ISNUMBER(SEARCH($V$52,T3661)),"WINCOMLAMDONG",IF(ISNUMBER(SEARCH($V$53,T3661)),"WINCOMVINHLONG",IF(ISNUMBER(SEARCH($V$54,T3661)),"WINCOMDONGTHAP",IF(ISNUMBER(SEARCH($V$55,T3661)),"WINCOMTIENGIANG",IF(ISNUMBER(SEARCH($V$56,T3661)),"WINCOMQUANGNINH",0))))))))))))))))))))))))))))))))))))))))))))))))))))))</f>
        <v>WINCOMKIENGIANG</v>
      </c>
    </row>
    <row r="3662" spans="1:25" x14ac:dyDescent="0.2">
      <c r="A3662" t="s">
        <v>0</v>
      </c>
      <c r="B3662" t="s">
        <v>5539</v>
      </c>
      <c r="C3662" t="s">
        <v>2</v>
      </c>
      <c r="D3662" t="s">
        <v>123</v>
      </c>
      <c r="E3662" t="s">
        <v>4</v>
      </c>
      <c r="F3662" s="5">
        <f t="shared" si="229"/>
        <v>1</v>
      </c>
      <c r="G3662" s="2">
        <v>55595</v>
      </c>
      <c r="H3662" s="2">
        <v>61154.500000000007</v>
      </c>
      <c r="I3662" t="s">
        <v>5</v>
      </c>
      <c r="J3662" t="s">
        <v>124</v>
      </c>
      <c r="K3662" t="str">
        <f t="shared" si="230"/>
        <v>Tai heo muối gói 200g</v>
      </c>
      <c r="L3662" s="8" t="str">
        <f>VLOOKUP(K3662,'[1]Mã Misa'!$B$2:$D$74,2,0)</f>
        <v>Tai heo muối 200g</v>
      </c>
      <c r="M3662" s="8" t="str">
        <f>VLOOKUP(L3662,'[1]Mã Misa'!$C$2:$D$74,2,0)</f>
        <v>TH200</v>
      </c>
      <c r="N3662" s="2">
        <v>55595</v>
      </c>
      <c r="O3662" t="s">
        <v>5540</v>
      </c>
      <c r="P3662" s="8" t="str">
        <f t="shared" si="231"/>
        <v>0012028</v>
      </c>
      <c r="Q3662" s="8" t="e">
        <f t="array" ref="Q3662">IF(VLOOKUP(P3662,$AA$1:$AC$32,1,0)&lt;&gt;0,(P3662&amp;"A"),0)</f>
        <v>#N/A</v>
      </c>
      <c r="R3662" s="12">
        <v>44529</v>
      </c>
      <c r="S3662" t="s">
        <v>5541</v>
      </c>
      <c r="T3662" s="8" t="str">
        <f t="shared" si="232"/>
        <v>VM+ QNH Tổ</v>
      </c>
      <c r="U3662" t="s">
        <v>7271</v>
      </c>
      <c r="Y3662" t="str">
        <f t="array" ref="Y3662">IF(ISNUMBER(SEARCH($V$3,T3662)),"WINCOMHANOI",IF(ISNUMBER(SEARCH($V$4,T3662)),"WINCOMHOCHIMINH",IF(ISNUMBER(SEARCH($V$5,T3662)),"WINCOMDANANG",IF(ISNUMBER(SEARCH($V$6,T3662)),"WINCOMHAIDUONG",IF(ISNUMBER(SEARCH($V$7,T3662)),"WINCOMQUANGNINH",IF(ISNUMBER(SEARCH($V$8,T3662)),"WINCOMHAIPHONG",IF(ISNUMBER(SEARCH($V$9,T3662)),"WINCOMBACGIANG",IF(ISNUMBER(SEARCH($V$10,T3662)),"WINCOMBACNINH",IF(ISNUMBER(SEARCH($V$11,T3662)),"WINCOMPHUTHO",IF(ISNUMBER(SEARCH($V$12,T3662)),"WINCOMHATINH",IF(ISNUMBER(SEARCH($V$13,T3662)),"WINCOMTHAINGUYEN",IF(ISNUMBER(SEARCH($V$14,T3662)),"WINCOMKHANHHOA",IF(ISNUMBER(SEARCH($V$15,T3662)),"WINCOMHUNGYEN",IF(ISNUMBER(SEARCH($V$16,T3662)),"WINCOMNGHEAN",IF(ISNUMBER(SEARCH($V$17,T3662)),"WINCOMLAOCAI",IF(ISNUMBER(SEARCH($V$18,T3662)),"WINCOMVUNGTAU",IF(ISNUMBER(SEARCH($V$19,T3662)),"WINCOMBINHDUONG",IF(ISNUMBER(SEARCH($V$20,T3662)),"WINCOMKIENGIANG",IF(ISNUMBER(SEARCH($V$21,T3662)),"WINCOMHANAM",IF(ISNUMBER(SEARCH($V$22,T3662)),"WINCOMNAMDINH",IF(ISNUMBER(SEARCH($V$23,T3662)),"WINCOMLANGSON",IF(ISNUMBER(SEARCH($V$24,T3662)),"WINCOMTHANHHOA",IF(ISNUMBER(SEARCH($V$25,T3662)),"WINCOMYENBAI",IF(ISNUMBER(SEARCH($V$26,T3662)),"WINCOMTUYENQUANG",IF(ISNUMBER(SEARCH($V$27,T3662)),"WINCOMHUE",IF(ISNUMBER(SEARCH($V$28,T3662)),"WINCOMQUANGNAM",IF(ISNUMBER(SEARCH($V$29,T3662)),"WINCOMVINHPHUC",IF(ISNUMBER(SEARCH($V$30,T3662)),"WINCOMHAGIANG",IF(ISNUMBER(SEARCH($V$31,T3662)),"WINCOMNINHBINH",IF(ISNUMBER(SEARCH($V$32,T3662)),"WINCOMTRAVINH",IF(ISNUMBER(SEARCH($V$33,T3662)),"WINCOMCANTHO",IF(ISNUMBER(SEARCH($V$34,T3662)),"WINCOMBENTRE",IF(ISNUMBER(SEARCH($V$35,T3662)),"WINCOMCAMAU",IF(ISNUMBER(SEARCH($V$36,T3662)),"WINCOMANGIANG",IF(ISNUMBER(SEARCH($V$37,T3662)),"WINCOMNINHTHUAN",IF(ISNUMBER(SEARCH($V$38,T3662)),"WINCOMTHAIBINH",IF(ISNUMBER(SEARCH($V$39,T3662)),"WINCOMGIALAI",IF(ISNUMBER(SEARCH($V$40,T3662)),"WINCOMHOABINH",IF(ISNUMBER(SEARCH($V$41,T3662)),"WINCOMQUANGNGAI",IF(ISNUMBER(SEARCH($V$42,T3662)),"WINCOMBINHTHUAN",IF(ISNUMBER(SEARCH($V$43,T3662)),"WINCOMDAKLAK",IF(ISNUMBER(SEARCH($V$44,T3662)),"WINCOMSOCTRANG",IF(ISNUMBER(SEARCH($V$45,T3662)),"WINCOMSONLA",IF(ISNUMBER(SEARCH($V$46,T3662)),"WINCOMKONTUM",IF(ISNUMBER(SEARCH($V$47,T3662)),"WINCOMPHUYEN",IF(ISNUMBER(SEARCH($V$48,T3662)),"WINCOMQUANGTRI",IF(ISNUMBER(SEARCH($V$49,T3662)),"WINCOMBINHDINH",IF(ISNUMBER(SEARCH($V$50,T3662)),"WINCOMCAOBANG",IF(ISNUMBER(SEARCH($V$51,T3662)),"WINCOMQUANGBINH",IF(ISNUMBER(SEARCH($V$52,T3662)),"WINCOMLAMDONG",IF(ISNUMBER(SEARCH($V$53,T3662)),"WINCOMVINHLONG",IF(ISNUMBER(SEARCH($V$54,T3662)),"WINCOMDONGTHAP",IF(ISNUMBER(SEARCH($V$55,T3662)),"WINCOMTIENGIANG",IF(ISNUMBER(SEARCH($V$56,T3662)),"WINCOMQUANGNINH",0))))))))))))))))))))))))))))))))))))))))))))))))))))))</f>
        <v>WINCOMQUANGNINH</v>
      </c>
    </row>
    <row r="3663" spans="1:25" x14ac:dyDescent="0.2">
      <c r="A3663" t="s">
        <v>0</v>
      </c>
      <c r="B3663" t="s">
        <v>5539</v>
      </c>
      <c r="C3663" t="s">
        <v>31</v>
      </c>
      <c r="D3663" t="s">
        <v>45</v>
      </c>
      <c r="E3663" t="s">
        <v>4</v>
      </c>
      <c r="F3663" s="5">
        <f t="shared" si="229"/>
        <v>1</v>
      </c>
      <c r="G3663" s="2">
        <v>87787</v>
      </c>
      <c r="H3663" s="2">
        <v>96565.700000000012</v>
      </c>
      <c r="I3663" t="s">
        <v>5</v>
      </c>
      <c r="J3663" t="s">
        <v>46</v>
      </c>
      <c r="K3663" t="str">
        <f t="shared" si="230"/>
        <v>Bắp bò muối gói 200g</v>
      </c>
      <c r="L3663" s="8" t="str">
        <f>VLOOKUP(K3663,'[1]Mã Misa'!$B$2:$D$74,2,0)</f>
        <v>Bắp bò muối 200g</v>
      </c>
      <c r="M3663" s="8" t="str">
        <f>VLOOKUP(L3663,'[1]Mã Misa'!$C$2:$D$74,2,0)</f>
        <v>BBM200</v>
      </c>
      <c r="N3663" s="2">
        <v>87787</v>
      </c>
      <c r="O3663" t="s">
        <v>5540</v>
      </c>
      <c r="P3663" s="8" t="str">
        <f t="shared" si="231"/>
        <v>0012028</v>
      </c>
      <c r="Q3663" s="8" t="e">
        <f t="array" ref="Q3663">IF(VLOOKUP(P3663,$AA$1:$AC$32,1,0)&lt;&gt;0,(P3663&amp;"A"),0)</f>
        <v>#N/A</v>
      </c>
      <c r="R3663" s="12">
        <v>44529</v>
      </c>
      <c r="S3663" t="s">
        <v>5541</v>
      </c>
      <c r="T3663" s="8" t="str">
        <f t="shared" si="232"/>
        <v>VM+ QNH Tổ</v>
      </c>
      <c r="U3663" t="s">
        <v>7271</v>
      </c>
      <c r="Y3663" t="str">
        <f t="array" ref="Y3663">IF(ISNUMBER(SEARCH($V$3,T3663)),"WINCOMHANOI",IF(ISNUMBER(SEARCH($V$4,T3663)),"WINCOMHOCHIMINH",IF(ISNUMBER(SEARCH($V$5,T3663)),"WINCOMDANANG",IF(ISNUMBER(SEARCH($V$6,T3663)),"WINCOMHAIDUONG",IF(ISNUMBER(SEARCH($V$7,T3663)),"WINCOMQUANGNINH",IF(ISNUMBER(SEARCH($V$8,T3663)),"WINCOMHAIPHONG",IF(ISNUMBER(SEARCH($V$9,T3663)),"WINCOMBACGIANG",IF(ISNUMBER(SEARCH($V$10,T3663)),"WINCOMBACNINH",IF(ISNUMBER(SEARCH($V$11,T3663)),"WINCOMPHUTHO",IF(ISNUMBER(SEARCH($V$12,T3663)),"WINCOMHATINH",IF(ISNUMBER(SEARCH($V$13,T3663)),"WINCOMTHAINGUYEN",IF(ISNUMBER(SEARCH($V$14,T3663)),"WINCOMKHANHHOA",IF(ISNUMBER(SEARCH($V$15,T3663)),"WINCOMHUNGYEN",IF(ISNUMBER(SEARCH($V$16,T3663)),"WINCOMNGHEAN",IF(ISNUMBER(SEARCH($V$17,T3663)),"WINCOMLAOCAI",IF(ISNUMBER(SEARCH($V$18,T3663)),"WINCOMVUNGTAU",IF(ISNUMBER(SEARCH($V$19,T3663)),"WINCOMBINHDUONG",IF(ISNUMBER(SEARCH($V$20,T3663)),"WINCOMKIENGIANG",IF(ISNUMBER(SEARCH($V$21,T3663)),"WINCOMHANAM",IF(ISNUMBER(SEARCH($V$22,T3663)),"WINCOMNAMDINH",IF(ISNUMBER(SEARCH($V$23,T3663)),"WINCOMLANGSON",IF(ISNUMBER(SEARCH($V$24,T3663)),"WINCOMTHANHHOA",IF(ISNUMBER(SEARCH($V$25,T3663)),"WINCOMYENBAI",IF(ISNUMBER(SEARCH($V$26,T3663)),"WINCOMTUYENQUANG",IF(ISNUMBER(SEARCH($V$27,T3663)),"WINCOMHUE",IF(ISNUMBER(SEARCH($V$28,T3663)),"WINCOMQUANGNAM",IF(ISNUMBER(SEARCH($V$29,T3663)),"WINCOMVINHPHUC",IF(ISNUMBER(SEARCH($V$30,T3663)),"WINCOMHAGIANG",IF(ISNUMBER(SEARCH($V$31,T3663)),"WINCOMNINHBINH",IF(ISNUMBER(SEARCH($V$32,T3663)),"WINCOMTRAVINH",IF(ISNUMBER(SEARCH($V$33,T3663)),"WINCOMCANTHO",IF(ISNUMBER(SEARCH($V$34,T3663)),"WINCOMBENTRE",IF(ISNUMBER(SEARCH($V$35,T3663)),"WINCOMCAMAU",IF(ISNUMBER(SEARCH($V$36,T3663)),"WINCOMANGIANG",IF(ISNUMBER(SEARCH($V$37,T3663)),"WINCOMNINHTHUAN",IF(ISNUMBER(SEARCH($V$38,T3663)),"WINCOMTHAIBINH",IF(ISNUMBER(SEARCH($V$39,T3663)),"WINCOMGIALAI",IF(ISNUMBER(SEARCH($V$40,T3663)),"WINCOMHOABINH",IF(ISNUMBER(SEARCH($V$41,T3663)),"WINCOMQUANGNGAI",IF(ISNUMBER(SEARCH($V$42,T3663)),"WINCOMBINHTHUAN",IF(ISNUMBER(SEARCH($V$43,T3663)),"WINCOMDAKLAK",IF(ISNUMBER(SEARCH($V$44,T3663)),"WINCOMSOCTRANG",IF(ISNUMBER(SEARCH($V$45,T3663)),"WINCOMSONLA",IF(ISNUMBER(SEARCH($V$46,T3663)),"WINCOMKONTUM",IF(ISNUMBER(SEARCH($V$47,T3663)),"WINCOMPHUYEN",IF(ISNUMBER(SEARCH($V$48,T3663)),"WINCOMQUANGTRI",IF(ISNUMBER(SEARCH($V$49,T3663)),"WINCOMBINHDINH",IF(ISNUMBER(SEARCH($V$50,T3663)),"WINCOMCAOBANG",IF(ISNUMBER(SEARCH($V$51,T3663)),"WINCOMQUANGBINH",IF(ISNUMBER(SEARCH($V$52,T3663)),"WINCOMLAMDONG",IF(ISNUMBER(SEARCH($V$53,T3663)),"WINCOMVINHLONG",IF(ISNUMBER(SEARCH($V$54,T3663)),"WINCOMDONGTHAP",IF(ISNUMBER(SEARCH($V$55,T3663)),"WINCOMTIENGIANG",IF(ISNUMBER(SEARCH($V$56,T3663)),"WINCOMQUANGNINH",0))))))))))))))))))))))))))))))))))))))))))))))))))))))</f>
        <v>WINCOMQUANGNINH</v>
      </c>
    </row>
    <row r="3664" spans="1:25" x14ac:dyDescent="0.2">
      <c r="A3664" t="s">
        <v>0</v>
      </c>
      <c r="B3664" t="s">
        <v>5539</v>
      </c>
      <c r="C3664" t="s">
        <v>34</v>
      </c>
      <c r="D3664" t="s">
        <v>27</v>
      </c>
      <c r="E3664" t="s">
        <v>4</v>
      </c>
      <c r="F3664" s="5">
        <f t="shared" si="229"/>
        <v>3</v>
      </c>
      <c r="G3664" s="2">
        <v>222750</v>
      </c>
      <c r="H3664" s="2">
        <v>245025.00000000003</v>
      </c>
      <c r="I3664" t="s">
        <v>5</v>
      </c>
      <c r="J3664" t="s">
        <v>28</v>
      </c>
      <c r="K3664" t="str">
        <f t="shared" si="230"/>
        <v>_Chả cốm 300g</v>
      </c>
      <c r="L3664" s="8" t="str">
        <f>VLOOKUP(K3664,'[1]Mã Misa'!$B$2:$D$74,2,0)</f>
        <v>Chả cốm 300g</v>
      </c>
      <c r="M3664" s="8" t="str">
        <f>VLOOKUP(L3664,'[1]Mã Misa'!$C$2:$D$74,2,0)</f>
        <v>CC300</v>
      </c>
      <c r="N3664" s="2">
        <v>74250</v>
      </c>
      <c r="O3664" t="s">
        <v>5540</v>
      </c>
      <c r="P3664" s="8" t="str">
        <f t="shared" si="231"/>
        <v>0012028</v>
      </c>
      <c r="Q3664" s="8" t="e">
        <f t="array" ref="Q3664">IF(VLOOKUP(P3664,$AA$1:$AC$32,1,0)&lt;&gt;0,(P3664&amp;"A"),0)</f>
        <v>#N/A</v>
      </c>
      <c r="R3664" s="12">
        <v>44529</v>
      </c>
      <c r="S3664" t="s">
        <v>5541</v>
      </c>
      <c r="T3664" s="8" t="str">
        <f t="shared" si="232"/>
        <v>VM+ QNH Tổ</v>
      </c>
      <c r="U3664" t="s">
        <v>7271</v>
      </c>
      <c r="Y3664" t="str">
        <f t="array" ref="Y3664">IF(ISNUMBER(SEARCH($V$3,T3664)),"WINCOMHANOI",IF(ISNUMBER(SEARCH($V$4,T3664)),"WINCOMHOCHIMINH",IF(ISNUMBER(SEARCH($V$5,T3664)),"WINCOMDANANG",IF(ISNUMBER(SEARCH($V$6,T3664)),"WINCOMHAIDUONG",IF(ISNUMBER(SEARCH($V$7,T3664)),"WINCOMQUANGNINH",IF(ISNUMBER(SEARCH($V$8,T3664)),"WINCOMHAIPHONG",IF(ISNUMBER(SEARCH($V$9,T3664)),"WINCOMBACGIANG",IF(ISNUMBER(SEARCH($V$10,T3664)),"WINCOMBACNINH",IF(ISNUMBER(SEARCH($V$11,T3664)),"WINCOMPHUTHO",IF(ISNUMBER(SEARCH($V$12,T3664)),"WINCOMHATINH",IF(ISNUMBER(SEARCH($V$13,T3664)),"WINCOMTHAINGUYEN",IF(ISNUMBER(SEARCH($V$14,T3664)),"WINCOMKHANHHOA",IF(ISNUMBER(SEARCH($V$15,T3664)),"WINCOMHUNGYEN",IF(ISNUMBER(SEARCH($V$16,T3664)),"WINCOMNGHEAN",IF(ISNUMBER(SEARCH($V$17,T3664)),"WINCOMLAOCAI",IF(ISNUMBER(SEARCH($V$18,T3664)),"WINCOMVUNGTAU",IF(ISNUMBER(SEARCH($V$19,T3664)),"WINCOMBINHDUONG",IF(ISNUMBER(SEARCH($V$20,T3664)),"WINCOMKIENGIANG",IF(ISNUMBER(SEARCH($V$21,T3664)),"WINCOMHANAM",IF(ISNUMBER(SEARCH($V$22,T3664)),"WINCOMNAMDINH",IF(ISNUMBER(SEARCH($V$23,T3664)),"WINCOMLANGSON",IF(ISNUMBER(SEARCH($V$24,T3664)),"WINCOMTHANHHOA",IF(ISNUMBER(SEARCH($V$25,T3664)),"WINCOMYENBAI",IF(ISNUMBER(SEARCH($V$26,T3664)),"WINCOMTUYENQUANG",IF(ISNUMBER(SEARCH($V$27,T3664)),"WINCOMHUE",IF(ISNUMBER(SEARCH($V$28,T3664)),"WINCOMQUANGNAM",IF(ISNUMBER(SEARCH($V$29,T3664)),"WINCOMVINHPHUC",IF(ISNUMBER(SEARCH($V$30,T3664)),"WINCOMHAGIANG",IF(ISNUMBER(SEARCH($V$31,T3664)),"WINCOMNINHBINH",IF(ISNUMBER(SEARCH($V$32,T3664)),"WINCOMTRAVINH",IF(ISNUMBER(SEARCH($V$33,T3664)),"WINCOMCANTHO",IF(ISNUMBER(SEARCH($V$34,T3664)),"WINCOMBENTRE",IF(ISNUMBER(SEARCH($V$35,T3664)),"WINCOMCAMAU",IF(ISNUMBER(SEARCH($V$36,T3664)),"WINCOMANGIANG",IF(ISNUMBER(SEARCH($V$37,T3664)),"WINCOMNINHTHUAN",IF(ISNUMBER(SEARCH($V$38,T3664)),"WINCOMTHAIBINH",IF(ISNUMBER(SEARCH($V$39,T3664)),"WINCOMGIALAI",IF(ISNUMBER(SEARCH($V$40,T3664)),"WINCOMHOABINH",IF(ISNUMBER(SEARCH($V$41,T3664)),"WINCOMQUANGNGAI",IF(ISNUMBER(SEARCH($V$42,T3664)),"WINCOMBINHTHUAN",IF(ISNUMBER(SEARCH($V$43,T3664)),"WINCOMDAKLAK",IF(ISNUMBER(SEARCH($V$44,T3664)),"WINCOMSOCTRANG",IF(ISNUMBER(SEARCH($V$45,T3664)),"WINCOMSONLA",IF(ISNUMBER(SEARCH($V$46,T3664)),"WINCOMKONTUM",IF(ISNUMBER(SEARCH($V$47,T3664)),"WINCOMPHUYEN",IF(ISNUMBER(SEARCH($V$48,T3664)),"WINCOMQUANGTRI",IF(ISNUMBER(SEARCH($V$49,T3664)),"WINCOMBINHDINH",IF(ISNUMBER(SEARCH($V$50,T3664)),"WINCOMCAOBANG",IF(ISNUMBER(SEARCH($V$51,T3664)),"WINCOMQUANGBINH",IF(ISNUMBER(SEARCH($V$52,T3664)),"WINCOMLAMDONG",IF(ISNUMBER(SEARCH($V$53,T3664)),"WINCOMVINHLONG",IF(ISNUMBER(SEARCH($V$54,T3664)),"WINCOMDONGTHAP",IF(ISNUMBER(SEARCH($V$55,T3664)),"WINCOMTIENGIANG",IF(ISNUMBER(SEARCH($V$56,T3664)),"WINCOMQUANGNINH",0))))))))))))))))))))))))))))))))))))))))))))))))))))))</f>
        <v>WINCOMQUANGNINH</v>
      </c>
    </row>
    <row r="3665" spans="1:25" x14ac:dyDescent="0.2">
      <c r="A3665" t="s">
        <v>0</v>
      </c>
      <c r="B3665" t="s">
        <v>5542</v>
      </c>
      <c r="C3665" t="s">
        <v>2</v>
      </c>
      <c r="D3665" t="s">
        <v>32</v>
      </c>
      <c r="E3665" t="s">
        <v>4</v>
      </c>
      <c r="F3665" s="5">
        <f t="shared" si="229"/>
        <v>3</v>
      </c>
      <c r="G3665" s="2">
        <v>178200</v>
      </c>
      <c r="H3665" s="2">
        <v>196020.00000000003</v>
      </c>
      <c r="I3665" t="s">
        <v>5</v>
      </c>
      <c r="J3665" t="s">
        <v>33</v>
      </c>
      <c r="K3665" t="str">
        <f t="shared" si="230"/>
        <v>_Giò lụa 250g</v>
      </c>
      <c r="L3665" s="8" t="str">
        <f>VLOOKUP(K3665,'[1]Mã Misa'!$B$2:$D$74,2,0)</f>
        <v>Giò lụa 250g</v>
      </c>
      <c r="M3665" s="8" t="str">
        <f>VLOOKUP(L3665,'[1]Mã Misa'!$C$2:$D$74,2,0)</f>
        <v>GL250</v>
      </c>
      <c r="N3665" s="2">
        <v>59400</v>
      </c>
      <c r="O3665" t="s">
        <v>5543</v>
      </c>
      <c r="P3665" s="8" t="str">
        <f t="shared" si="231"/>
        <v>0150052</v>
      </c>
      <c r="Q3665" s="8" t="e">
        <f t="array" ref="Q3665">IF(VLOOKUP(P3665,$AA$1:$AC$32,1,0)&lt;&gt;0,(P3665&amp;"A"),0)</f>
        <v>#N/A</v>
      </c>
      <c r="R3665" s="12">
        <v>44529</v>
      </c>
      <c r="S3665" t="s">
        <v>908</v>
      </c>
      <c r="T3665" s="8" t="str">
        <f t="shared" si="232"/>
        <v>VM+ HNI Th</v>
      </c>
      <c r="U3665" t="s">
        <v>6243</v>
      </c>
      <c r="Y3665" t="str">
        <f t="array" ref="Y3665">IF(ISNUMBER(SEARCH($V$3,T3665)),"WINCOMHANOI",IF(ISNUMBER(SEARCH($V$4,T3665)),"WINCOMHOCHIMINH",IF(ISNUMBER(SEARCH($V$5,T3665)),"WINCOMDANANG",IF(ISNUMBER(SEARCH($V$6,T3665)),"WINCOMHAIDUONG",IF(ISNUMBER(SEARCH($V$7,T3665)),"WINCOMQUANGNINH",IF(ISNUMBER(SEARCH($V$8,T3665)),"WINCOMHAIPHONG",IF(ISNUMBER(SEARCH($V$9,T3665)),"WINCOMBACGIANG",IF(ISNUMBER(SEARCH($V$10,T3665)),"WINCOMBACNINH",IF(ISNUMBER(SEARCH($V$11,T3665)),"WINCOMPHUTHO",IF(ISNUMBER(SEARCH($V$12,T3665)),"WINCOMHATINH",IF(ISNUMBER(SEARCH($V$13,T3665)),"WINCOMTHAINGUYEN",IF(ISNUMBER(SEARCH($V$14,T3665)),"WINCOMKHANHHOA",IF(ISNUMBER(SEARCH($V$15,T3665)),"WINCOMHUNGYEN",IF(ISNUMBER(SEARCH($V$16,T3665)),"WINCOMNGHEAN",IF(ISNUMBER(SEARCH($V$17,T3665)),"WINCOMLAOCAI",IF(ISNUMBER(SEARCH($V$18,T3665)),"WINCOMVUNGTAU",IF(ISNUMBER(SEARCH($V$19,T3665)),"WINCOMBINHDUONG",IF(ISNUMBER(SEARCH($V$20,T3665)),"WINCOMKIENGIANG",IF(ISNUMBER(SEARCH($V$21,T3665)),"WINCOMHANAM",IF(ISNUMBER(SEARCH($V$22,T3665)),"WINCOMNAMDINH",IF(ISNUMBER(SEARCH($V$23,T3665)),"WINCOMLANGSON",IF(ISNUMBER(SEARCH($V$24,T3665)),"WINCOMTHANHHOA",IF(ISNUMBER(SEARCH($V$25,T3665)),"WINCOMYENBAI",IF(ISNUMBER(SEARCH($V$26,T3665)),"WINCOMTUYENQUANG",IF(ISNUMBER(SEARCH($V$27,T3665)),"WINCOMHUE",IF(ISNUMBER(SEARCH($V$28,T3665)),"WINCOMQUANGNAM",IF(ISNUMBER(SEARCH($V$29,T3665)),"WINCOMVINHPHUC",IF(ISNUMBER(SEARCH($V$30,T3665)),"WINCOMHAGIANG",IF(ISNUMBER(SEARCH($V$31,T3665)),"WINCOMNINHBINH",IF(ISNUMBER(SEARCH($V$32,T3665)),"WINCOMTRAVINH",IF(ISNUMBER(SEARCH($V$33,T3665)),"WINCOMCANTHO",IF(ISNUMBER(SEARCH($V$34,T3665)),"WINCOMBENTRE",IF(ISNUMBER(SEARCH($V$35,T3665)),"WINCOMCAMAU",IF(ISNUMBER(SEARCH($V$36,T3665)),"WINCOMANGIANG",IF(ISNUMBER(SEARCH($V$37,T3665)),"WINCOMNINHTHUAN",IF(ISNUMBER(SEARCH($V$38,T3665)),"WINCOMTHAIBINH",IF(ISNUMBER(SEARCH($V$39,T3665)),"WINCOMGIALAI",IF(ISNUMBER(SEARCH($V$40,T3665)),"WINCOMHOABINH",IF(ISNUMBER(SEARCH($V$41,T3665)),"WINCOMQUANGNGAI",IF(ISNUMBER(SEARCH($V$42,T3665)),"WINCOMBINHTHUAN",IF(ISNUMBER(SEARCH($V$43,T3665)),"WINCOMDAKLAK",IF(ISNUMBER(SEARCH($V$44,T3665)),"WINCOMSOCTRANG",IF(ISNUMBER(SEARCH($V$45,T3665)),"WINCOMSONLA",IF(ISNUMBER(SEARCH($V$46,T3665)),"WINCOMKONTUM",IF(ISNUMBER(SEARCH($V$47,T3665)),"WINCOMPHUYEN",IF(ISNUMBER(SEARCH($V$48,T3665)),"WINCOMQUANGTRI",IF(ISNUMBER(SEARCH($V$49,T3665)),"WINCOMBINHDINH",IF(ISNUMBER(SEARCH($V$50,T3665)),"WINCOMCAOBANG",IF(ISNUMBER(SEARCH($V$51,T3665)),"WINCOMQUANGBINH",IF(ISNUMBER(SEARCH($V$52,T3665)),"WINCOMLAMDONG",IF(ISNUMBER(SEARCH($V$53,T3665)),"WINCOMVINHLONG",IF(ISNUMBER(SEARCH($V$54,T3665)),"WINCOMDONGTHAP",IF(ISNUMBER(SEARCH($V$55,T3665)),"WINCOMTIENGIANG",IF(ISNUMBER(SEARCH($V$56,T3665)),"WINCOMQUANGNINH",0))))))))))))))))))))))))))))))))))))))))))))))))))))))</f>
        <v>WINCOMHANOI</v>
      </c>
    </row>
    <row r="3666" spans="1:25" x14ac:dyDescent="0.2">
      <c r="A3666" t="s">
        <v>0</v>
      </c>
      <c r="B3666" t="s">
        <v>5544</v>
      </c>
      <c r="C3666" t="s">
        <v>2</v>
      </c>
      <c r="D3666" t="s">
        <v>121</v>
      </c>
      <c r="E3666" t="s">
        <v>4</v>
      </c>
      <c r="F3666" s="5">
        <f t="shared" si="229"/>
        <v>2</v>
      </c>
      <c r="G3666" s="2">
        <v>203978</v>
      </c>
      <c r="H3666" s="2">
        <v>224375.80000000002</v>
      </c>
      <c r="I3666" t="s">
        <v>5</v>
      </c>
      <c r="J3666" t="s">
        <v>122</v>
      </c>
      <c r="K3666" t="str">
        <f t="shared" si="230"/>
        <v>Giò tai nấm hương 500g</v>
      </c>
      <c r="L3666" s="8" t="str">
        <f>VLOOKUP(K3666,'[1]Mã Misa'!$B$2:$D$74,2,0)</f>
        <v>Giò tai nấm hương 500g</v>
      </c>
      <c r="M3666" s="8" t="str">
        <f>VLOOKUP(L3666,'[1]Mã Misa'!$C$2:$D$74,2,0)</f>
        <v>GTNH500</v>
      </c>
      <c r="N3666" s="2">
        <v>101989</v>
      </c>
      <c r="O3666" t="s">
        <v>5545</v>
      </c>
      <c r="P3666" s="8" t="str">
        <f t="shared" si="231"/>
        <v>0019442</v>
      </c>
      <c r="Q3666" s="8" t="e">
        <f t="array" ref="Q3666">IF(VLOOKUP(P3666,$AA$1:$AC$32,1,0)&lt;&gt;0,(P3666&amp;"A"),0)</f>
        <v>#N/A</v>
      </c>
      <c r="R3666" s="12">
        <v>44529</v>
      </c>
      <c r="S3666" t="s">
        <v>192</v>
      </c>
      <c r="T3666" s="8" t="str">
        <f t="shared" si="232"/>
        <v>VM+ DNG Số</v>
      </c>
      <c r="U3666" t="s">
        <v>6027</v>
      </c>
      <c r="Y3666" t="str">
        <f t="array" ref="Y3666">IF(ISNUMBER(SEARCH($V$3,T3666)),"WINCOMHANOI",IF(ISNUMBER(SEARCH($V$4,T3666)),"WINCOMHOCHIMINH",IF(ISNUMBER(SEARCH($V$5,T3666)),"WINCOMDANANG",IF(ISNUMBER(SEARCH($V$6,T3666)),"WINCOMHAIDUONG",IF(ISNUMBER(SEARCH($V$7,T3666)),"WINCOMQUANGNINH",IF(ISNUMBER(SEARCH($V$8,T3666)),"WINCOMHAIPHONG",IF(ISNUMBER(SEARCH($V$9,T3666)),"WINCOMBACGIANG",IF(ISNUMBER(SEARCH($V$10,T3666)),"WINCOMBACNINH",IF(ISNUMBER(SEARCH($V$11,T3666)),"WINCOMPHUTHO",IF(ISNUMBER(SEARCH($V$12,T3666)),"WINCOMHATINH",IF(ISNUMBER(SEARCH($V$13,T3666)),"WINCOMTHAINGUYEN",IF(ISNUMBER(SEARCH($V$14,T3666)),"WINCOMKHANHHOA",IF(ISNUMBER(SEARCH($V$15,T3666)),"WINCOMHUNGYEN",IF(ISNUMBER(SEARCH($V$16,T3666)),"WINCOMNGHEAN",IF(ISNUMBER(SEARCH($V$17,T3666)),"WINCOMLAOCAI",IF(ISNUMBER(SEARCH($V$18,T3666)),"WINCOMVUNGTAU",IF(ISNUMBER(SEARCH($V$19,T3666)),"WINCOMBINHDUONG",IF(ISNUMBER(SEARCH($V$20,T3666)),"WINCOMKIENGIANG",IF(ISNUMBER(SEARCH($V$21,T3666)),"WINCOMHANAM",IF(ISNUMBER(SEARCH($V$22,T3666)),"WINCOMNAMDINH",IF(ISNUMBER(SEARCH($V$23,T3666)),"WINCOMLANGSON",IF(ISNUMBER(SEARCH($V$24,T3666)),"WINCOMTHANHHOA",IF(ISNUMBER(SEARCH($V$25,T3666)),"WINCOMYENBAI",IF(ISNUMBER(SEARCH($V$26,T3666)),"WINCOMTUYENQUANG",IF(ISNUMBER(SEARCH($V$27,T3666)),"WINCOMHUE",IF(ISNUMBER(SEARCH($V$28,T3666)),"WINCOMQUANGNAM",IF(ISNUMBER(SEARCH($V$29,T3666)),"WINCOMVINHPHUC",IF(ISNUMBER(SEARCH($V$30,T3666)),"WINCOMHAGIANG",IF(ISNUMBER(SEARCH($V$31,T3666)),"WINCOMNINHBINH",IF(ISNUMBER(SEARCH($V$32,T3666)),"WINCOMTRAVINH",IF(ISNUMBER(SEARCH($V$33,T3666)),"WINCOMCANTHO",IF(ISNUMBER(SEARCH($V$34,T3666)),"WINCOMBENTRE",IF(ISNUMBER(SEARCH($V$35,T3666)),"WINCOMCAMAU",IF(ISNUMBER(SEARCH($V$36,T3666)),"WINCOMANGIANG",IF(ISNUMBER(SEARCH($V$37,T3666)),"WINCOMNINHTHUAN",IF(ISNUMBER(SEARCH($V$38,T3666)),"WINCOMTHAIBINH",IF(ISNUMBER(SEARCH($V$39,T3666)),"WINCOMGIALAI",IF(ISNUMBER(SEARCH($V$40,T3666)),"WINCOMHOABINH",IF(ISNUMBER(SEARCH($V$41,T3666)),"WINCOMQUANGNGAI",IF(ISNUMBER(SEARCH($V$42,T3666)),"WINCOMBINHTHUAN",IF(ISNUMBER(SEARCH($V$43,T3666)),"WINCOMDAKLAK",IF(ISNUMBER(SEARCH($V$44,T3666)),"WINCOMSOCTRANG",IF(ISNUMBER(SEARCH($V$45,T3666)),"WINCOMSONLA",IF(ISNUMBER(SEARCH($V$46,T3666)),"WINCOMKONTUM",IF(ISNUMBER(SEARCH($V$47,T3666)),"WINCOMPHUYEN",IF(ISNUMBER(SEARCH($V$48,T3666)),"WINCOMQUANGTRI",IF(ISNUMBER(SEARCH($V$49,T3666)),"WINCOMBINHDINH",IF(ISNUMBER(SEARCH($V$50,T3666)),"WINCOMCAOBANG",IF(ISNUMBER(SEARCH($V$51,T3666)),"WINCOMQUANGBINH",IF(ISNUMBER(SEARCH($V$52,T3666)),"WINCOMLAMDONG",IF(ISNUMBER(SEARCH($V$53,T3666)),"WINCOMVINHLONG",IF(ISNUMBER(SEARCH($V$54,T3666)),"WINCOMDONGTHAP",IF(ISNUMBER(SEARCH($V$55,T3666)),"WINCOMTIENGIANG",IF(ISNUMBER(SEARCH($V$56,T3666)),"WINCOMQUANGNINH",0))))))))))))))))))))))))))))))))))))))))))))))))))))))</f>
        <v>WINCOMDANANG</v>
      </c>
    </row>
    <row r="3667" spans="1:25" x14ac:dyDescent="0.2">
      <c r="A3667" t="s">
        <v>0</v>
      </c>
      <c r="B3667" t="s">
        <v>5544</v>
      </c>
      <c r="C3667" t="s">
        <v>31</v>
      </c>
      <c r="D3667" t="s">
        <v>20</v>
      </c>
      <c r="E3667" t="s">
        <v>4</v>
      </c>
      <c r="F3667" s="5">
        <f t="shared" si="229"/>
        <v>5</v>
      </c>
      <c r="G3667" s="2">
        <v>250910</v>
      </c>
      <c r="H3667" s="2">
        <v>276001</v>
      </c>
      <c r="I3667" t="s">
        <v>5</v>
      </c>
      <c r="J3667" t="s">
        <v>21</v>
      </c>
      <c r="K3667" t="str">
        <f t="shared" si="230"/>
        <v>Giò tai lưỡi xào gói 250g</v>
      </c>
      <c r="L3667" s="8" t="str">
        <f>VLOOKUP(K3667,'[1]Mã Misa'!$B$2:$D$74,2,0)</f>
        <v>Giò Tai Lưỡi Xào 250g</v>
      </c>
      <c r="M3667" s="8" t="str">
        <f>VLOOKUP(L3667,'[1]Mã Misa'!$C$2:$D$74,2,0)</f>
        <v>GTLX250G</v>
      </c>
      <c r="N3667" s="2">
        <v>50182</v>
      </c>
      <c r="O3667" t="s">
        <v>5545</v>
      </c>
      <c r="P3667" s="8" t="str">
        <f t="shared" si="231"/>
        <v>0019442</v>
      </c>
      <c r="Q3667" s="8" t="e">
        <f t="array" ref="Q3667">IF(VLOOKUP(P3667,$AA$1:$AC$32,1,0)&lt;&gt;0,(P3667&amp;"A"),0)</f>
        <v>#N/A</v>
      </c>
      <c r="R3667" s="12">
        <v>44529</v>
      </c>
      <c r="S3667" t="s">
        <v>192</v>
      </c>
      <c r="T3667" s="8" t="str">
        <f t="shared" si="232"/>
        <v>VM+ DNG Số</v>
      </c>
      <c r="U3667" t="s">
        <v>6027</v>
      </c>
      <c r="Y3667" t="str">
        <f t="array" ref="Y3667">IF(ISNUMBER(SEARCH($V$3,T3667)),"WINCOMHANOI",IF(ISNUMBER(SEARCH($V$4,T3667)),"WINCOMHOCHIMINH",IF(ISNUMBER(SEARCH($V$5,T3667)),"WINCOMDANANG",IF(ISNUMBER(SEARCH($V$6,T3667)),"WINCOMHAIDUONG",IF(ISNUMBER(SEARCH($V$7,T3667)),"WINCOMQUANGNINH",IF(ISNUMBER(SEARCH($V$8,T3667)),"WINCOMHAIPHONG",IF(ISNUMBER(SEARCH($V$9,T3667)),"WINCOMBACGIANG",IF(ISNUMBER(SEARCH($V$10,T3667)),"WINCOMBACNINH",IF(ISNUMBER(SEARCH($V$11,T3667)),"WINCOMPHUTHO",IF(ISNUMBER(SEARCH($V$12,T3667)),"WINCOMHATINH",IF(ISNUMBER(SEARCH($V$13,T3667)),"WINCOMTHAINGUYEN",IF(ISNUMBER(SEARCH($V$14,T3667)),"WINCOMKHANHHOA",IF(ISNUMBER(SEARCH($V$15,T3667)),"WINCOMHUNGYEN",IF(ISNUMBER(SEARCH($V$16,T3667)),"WINCOMNGHEAN",IF(ISNUMBER(SEARCH($V$17,T3667)),"WINCOMLAOCAI",IF(ISNUMBER(SEARCH($V$18,T3667)),"WINCOMVUNGTAU",IF(ISNUMBER(SEARCH($V$19,T3667)),"WINCOMBINHDUONG",IF(ISNUMBER(SEARCH($V$20,T3667)),"WINCOMKIENGIANG",IF(ISNUMBER(SEARCH($V$21,T3667)),"WINCOMHANAM",IF(ISNUMBER(SEARCH($V$22,T3667)),"WINCOMNAMDINH",IF(ISNUMBER(SEARCH($V$23,T3667)),"WINCOMLANGSON",IF(ISNUMBER(SEARCH($V$24,T3667)),"WINCOMTHANHHOA",IF(ISNUMBER(SEARCH($V$25,T3667)),"WINCOMYENBAI",IF(ISNUMBER(SEARCH($V$26,T3667)),"WINCOMTUYENQUANG",IF(ISNUMBER(SEARCH($V$27,T3667)),"WINCOMHUE",IF(ISNUMBER(SEARCH($V$28,T3667)),"WINCOMQUANGNAM",IF(ISNUMBER(SEARCH($V$29,T3667)),"WINCOMVINHPHUC",IF(ISNUMBER(SEARCH($V$30,T3667)),"WINCOMHAGIANG",IF(ISNUMBER(SEARCH($V$31,T3667)),"WINCOMNINHBINH",IF(ISNUMBER(SEARCH($V$32,T3667)),"WINCOMTRAVINH",IF(ISNUMBER(SEARCH($V$33,T3667)),"WINCOMCANTHO",IF(ISNUMBER(SEARCH($V$34,T3667)),"WINCOMBENTRE",IF(ISNUMBER(SEARCH($V$35,T3667)),"WINCOMCAMAU",IF(ISNUMBER(SEARCH($V$36,T3667)),"WINCOMANGIANG",IF(ISNUMBER(SEARCH($V$37,T3667)),"WINCOMNINHTHUAN",IF(ISNUMBER(SEARCH($V$38,T3667)),"WINCOMTHAIBINH",IF(ISNUMBER(SEARCH($V$39,T3667)),"WINCOMGIALAI",IF(ISNUMBER(SEARCH($V$40,T3667)),"WINCOMHOABINH",IF(ISNUMBER(SEARCH($V$41,T3667)),"WINCOMQUANGNGAI",IF(ISNUMBER(SEARCH($V$42,T3667)),"WINCOMBINHTHUAN",IF(ISNUMBER(SEARCH($V$43,T3667)),"WINCOMDAKLAK",IF(ISNUMBER(SEARCH($V$44,T3667)),"WINCOMSOCTRANG",IF(ISNUMBER(SEARCH($V$45,T3667)),"WINCOMSONLA",IF(ISNUMBER(SEARCH($V$46,T3667)),"WINCOMKONTUM",IF(ISNUMBER(SEARCH($V$47,T3667)),"WINCOMPHUYEN",IF(ISNUMBER(SEARCH($V$48,T3667)),"WINCOMQUANGTRI",IF(ISNUMBER(SEARCH($V$49,T3667)),"WINCOMBINHDINH",IF(ISNUMBER(SEARCH($V$50,T3667)),"WINCOMCAOBANG",IF(ISNUMBER(SEARCH($V$51,T3667)),"WINCOMQUANGBINH",IF(ISNUMBER(SEARCH($V$52,T3667)),"WINCOMLAMDONG",IF(ISNUMBER(SEARCH($V$53,T3667)),"WINCOMVINHLONG",IF(ISNUMBER(SEARCH($V$54,T3667)),"WINCOMDONGTHAP",IF(ISNUMBER(SEARCH($V$55,T3667)),"WINCOMTIENGIANG",IF(ISNUMBER(SEARCH($V$56,T3667)),"WINCOMQUANGNINH",0))))))))))))))))))))))))))))))))))))))))))))))))))))))</f>
        <v>WINCOMDANANG</v>
      </c>
    </row>
    <row r="3668" spans="1:25" x14ac:dyDescent="0.2">
      <c r="A3668" t="s">
        <v>0</v>
      </c>
      <c r="B3668" t="s">
        <v>5544</v>
      </c>
      <c r="C3668" t="s">
        <v>34</v>
      </c>
      <c r="D3668" t="s">
        <v>45</v>
      </c>
      <c r="E3668" t="s">
        <v>4</v>
      </c>
      <c r="F3668" s="5">
        <f t="shared" si="229"/>
        <v>1</v>
      </c>
      <c r="G3668" s="2">
        <v>87787</v>
      </c>
      <c r="H3668" s="2">
        <v>96565.700000000012</v>
      </c>
      <c r="I3668" t="s">
        <v>5</v>
      </c>
      <c r="J3668" t="s">
        <v>46</v>
      </c>
      <c r="K3668" t="str">
        <f t="shared" si="230"/>
        <v>Bắp bò muối gói 200g</v>
      </c>
      <c r="L3668" s="8" t="str">
        <f>VLOOKUP(K3668,'[1]Mã Misa'!$B$2:$D$74,2,0)</f>
        <v>Bắp bò muối 200g</v>
      </c>
      <c r="M3668" s="8" t="str">
        <f>VLOOKUP(L3668,'[1]Mã Misa'!$C$2:$D$74,2,0)</f>
        <v>BBM200</v>
      </c>
      <c r="N3668" s="2">
        <v>87787</v>
      </c>
      <c r="O3668" t="s">
        <v>5545</v>
      </c>
      <c r="P3668" s="8" t="str">
        <f t="shared" si="231"/>
        <v>0019442</v>
      </c>
      <c r="Q3668" s="8" t="e">
        <f t="array" ref="Q3668">IF(VLOOKUP(P3668,$AA$1:$AC$32,1,0)&lt;&gt;0,(P3668&amp;"A"),0)</f>
        <v>#N/A</v>
      </c>
      <c r="R3668" s="12">
        <v>44529</v>
      </c>
      <c r="S3668" t="s">
        <v>192</v>
      </c>
      <c r="T3668" s="8" t="str">
        <f t="shared" si="232"/>
        <v>VM+ DNG Số</v>
      </c>
      <c r="U3668" t="s">
        <v>6027</v>
      </c>
      <c r="Y3668" t="str">
        <f t="array" ref="Y3668">IF(ISNUMBER(SEARCH($V$3,T3668)),"WINCOMHANOI",IF(ISNUMBER(SEARCH($V$4,T3668)),"WINCOMHOCHIMINH",IF(ISNUMBER(SEARCH($V$5,T3668)),"WINCOMDANANG",IF(ISNUMBER(SEARCH($V$6,T3668)),"WINCOMHAIDUONG",IF(ISNUMBER(SEARCH($V$7,T3668)),"WINCOMQUANGNINH",IF(ISNUMBER(SEARCH($V$8,T3668)),"WINCOMHAIPHONG",IF(ISNUMBER(SEARCH($V$9,T3668)),"WINCOMBACGIANG",IF(ISNUMBER(SEARCH($V$10,T3668)),"WINCOMBACNINH",IF(ISNUMBER(SEARCH($V$11,T3668)),"WINCOMPHUTHO",IF(ISNUMBER(SEARCH($V$12,T3668)),"WINCOMHATINH",IF(ISNUMBER(SEARCH($V$13,T3668)),"WINCOMTHAINGUYEN",IF(ISNUMBER(SEARCH($V$14,T3668)),"WINCOMKHANHHOA",IF(ISNUMBER(SEARCH($V$15,T3668)),"WINCOMHUNGYEN",IF(ISNUMBER(SEARCH($V$16,T3668)),"WINCOMNGHEAN",IF(ISNUMBER(SEARCH($V$17,T3668)),"WINCOMLAOCAI",IF(ISNUMBER(SEARCH($V$18,T3668)),"WINCOMVUNGTAU",IF(ISNUMBER(SEARCH($V$19,T3668)),"WINCOMBINHDUONG",IF(ISNUMBER(SEARCH($V$20,T3668)),"WINCOMKIENGIANG",IF(ISNUMBER(SEARCH($V$21,T3668)),"WINCOMHANAM",IF(ISNUMBER(SEARCH($V$22,T3668)),"WINCOMNAMDINH",IF(ISNUMBER(SEARCH($V$23,T3668)),"WINCOMLANGSON",IF(ISNUMBER(SEARCH($V$24,T3668)),"WINCOMTHANHHOA",IF(ISNUMBER(SEARCH($V$25,T3668)),"WINCOMYENBAI",IF(ISNUMBER(SEARCH($V$26,T3668)),"WINCOMTUYENQUANG",IF(ISNUMBER(SEARCH($V$27,T3668)),"WINCOMHUE",IF(ISNUMBER(SEARCH($V$28,T3668)),"WINCOMQUANGNAM",IF(ISNUMBER(SEARCH($V$29,T3668)),"WINCOMVINHPHUC",IF(ISNUMBER(SEARCH($V$30,T3668)),"WINCOMHAGIANG",IF(ISNUMBER(SEARCH($V$31,T3668)),"WINCOMNINHBINH",IF(ISNUMBER(SEARCH($V$32,T3668)),"WINCOMTRAVINH",IF(ISNUMBER(SEARCH($V$33,T3668)),"WINCOMCANTHO",IF(ISNUMBER(SEARCH($V$34,T3668)),"WINCOMBENTRE",IF(ISNUMBER(SEARCH($V$35,T3668)),"WINCOMCAMAU",IF(ISNUMBER(SEARCH($V$36,T3668)),"WINCOMANGIANG",IF(ISNUMBER(SEARCH($V$37,T3668)),"WINCOMNINHTHUAN",IF(ISNUMBER(SEARCH($V$38,T3668)),"WINCOMTHAIBINH",IF(ISNUMBER(SEARCH($V$39,T3668)),"WINCOMGIALAI",IF(ISNUMBER(SEARCH($V$40,T3668)),"WINCOMHOABINH",IF(ISNUMBER(SEARCH($V$41,T3668)),"WINCOMQUANGNGAI",IF(ISNUMBER(SEARCH($V$42,T3668)),"WINCOMBINHTHUAN",IF(ISNUMBER(SEARCH($V$43,T3668)),"WINCOMDAKLAK",IF(ISNUMBER(SEARCH($V$44,T3668)),"WINCOMSOCTRANG",IF(ISNUMBER(SEARCH($V$45,T3668)),"WINCOMSONLA",IF(ISNUMBER(SEARCH($V$46,T3668)),"WINCOMKONTUM",IF(ISNUMBER(SEARCH($V$47,T3668)),"WINCOMPHUYEN",IF(ISNUMBER(SEARCH($V$48,T3668)),"WINCOMQUANGTRI",IF(ISNUMBER(SEARCH($V$49,T3668)),"WINCOMBINHDINH",IF(ISNUMBER(SEARCH($V$50,T3668)),"WINCOMCAOBANG",IF(ISNUMBER(SEARCH($V$51,T3668)),"WINCOMQUANGBINH",IF(ISNUMBER(SEARCH($V$52,T3668)),"WINCOMLAMDONG",IF(ISNUMBER(SEARCH($V$53,T3668)),"WINCOMVINHLONG",IF(ISNUMBER(SEARCH($V$54,T3668)),"WINCOMDONGTHAP",IF(ISNUMBER(SEARCH($V$55,T3668)),"WINCOMTIENGIANG",IF(ISNUMBER(SEARCH($V$56,T3668)),"WINCOMQUANGNINH",0))))))))))))))))))))))))))))))))))))))))))))))))))))))</f>
        <v>WINCOMDANANG</v>
      </c>
    </row>
    <row r="3669" spans="1:25" x14ac:dyDescent="0.2">
      <c r="A3669" t="s">
        <v>0</v>
      </c>
      <c r="B3669" t="s">
        <v>5544</v>
      </c>
      <c r="C3669" t="s">
        <v>37</v>
      </c>
      <c r="D3669" t="s">
        <v>10</v>
      </c>
      <c r="E3669" t="s">
        <v>4</v>
      </c>
      <c r="F3669" s="5">
        <f t="shared" si="229"/>
        <v>1</v>
      </c>
      <c r="G3669" s="2">
        <v>61050</v>
      </c>
      <c r="H3669" s="2">
        <v>67155</v>
      </c>
      <c r="I3669" t="s">
        <v>5</v>
      </c>
      <c r="J3669" t="s">
        <v>11</v>
      </c>
      <c r="K3669" t="str">
        <f t="shared" si="230"/>
        <v>_Giò sụn gà 250g</v>
      </c>
      <c r="L3669" s="8" t="str">
        <f>VLOOKUP(K3669,'[1]Mã Misa'!$B$2:$D$74,2,0)</f>
        <v>Giò sụn gà 250g</v>
      </c>
      <c r="M3669" s="8" t="str">
        <f>VLOOKUP(L3669,'[1]Mã Misa'!$C$2:$D$74,2,0)</f>
        <v>GSG250</v>
      </c>
      <c r="N3669" s="2">
        <v>61050</v>
      </c>
      <c r="O3669" t="s">
        <v>5545</v>
      </c>
      <c r="P3669" s="8" t="str">
        <f t="shared" si="231"/>
        <v>0019442</v>
      </c>
      <c r="Q3669" s="8" t="e">
        <f t="array" ref="Q3669">IF(VLOOKUP(P3669,$AA$1:$AC$32,1,0)&lt;&gt;0,(P3669&amp;"A"),0)</f>
        <v>#N/A</v>
      </c>
      <c r="R3669" s="12">
        <v>44529</v>
      </c>
      <c r="S3669" t="s">
        <v>192</v>
      </c>
      <c r="T3669" s="8" t="str">
        <f t="shared" si="232"/>
        <v>VM+ DNG Số</v>
      </c>
      <c r="U3669" t="s">
        <v>6027</v>
      </c>
      <c r="Y3669" t="str">
        <f t="array" ref="Y3669">IF(ISNUMBER(SEARCH($V$3,T3669)),"WINCOMHANOI",IF(ISNUMBER(SEARCH($V$4,T3669)),"WINCOMHOCHIMINH",IF(ISNUMBER(SEARCH($V$5,T3669)),"WINCOMDANANG",IF(ISNUMBER(SEARCH($V$6,T3669)),"WINCOMHAIDUONG",IF(ISNUMBER(SEARCH($V$7,T3669)),"WINCOMQUANGNINH",IF(ISNUMBER(SEARCH($V$8,T3669)),"WINCOMHAIPHONG",IF(ISNUMBER(SEARCH($V$9,T3669)),"WINCOMBACGIANG",IF(ISNUMBER(SEARCH($V$10,T3669)),"WINCOMBACNINH",IF(ISNUMBER(SEARCH($V$11,T3669)),"WINCOMPHUTHO",IF(ISNUMBER(SEARCH($V$12,T3669)),"WINCOMHATINH",IF(ISNUMBER(SEARCH($V$13,T3669)),"WINCOMTHAINGUYEN",IF(ISNUMBER(SEARCH($V$14,T3669)),"WINCOMKHANHHOA",IF(ISNUMBER(SEARCH($V$15,T3669)),"WINCOMHUNGYEN",IF(ISNUMBER(SEARCH($V$16,T3669)),"WINCOMNGHEAN",IF(ISNUMBER(SEARCH($V$17,T3669)),"WINCOMLAOCAI",IF(ISNUMBER(SEARCH($V$18,T3669)),"WINCOMVUNGTAU",IF(ISNUMBER(SEARCH($V$19,T3669)),"WINCOMBINHDUONG",IF(ISNUMBER(SEARCH($V$20,T3669)),"WINCOMKIENGIANG",IF(ISNUMBER(SEARCH($V$21,T3669)),"WINCOMHANAM",IF(ISNUMBER(SEARCH($V$22,T3669)),"WINCOMNAMDINH",IF(ISNUMBER(SEARCH($V$23,T3669)),"WINCOMLANGSON",IF(ISNUMBER(SEARCH($V$24,T3669)),"WINCOMTHANHHOA",IF(ISNUMBER(SEARCH($V$25,T3669)),"WINCOMYENBAI",IF(ISNUMBER(SEARCH($V$26,T3669)),"WINCOMTUYENQUANG",IF(ISNUMBER(SEARCH($V$27,T3669)),"WINCOMHUE",IF(ISNUMBER(SEARCH($V$28,T3669)),"WINCOMQUANGNAM",IF(ISNUMBER(SEARCH($V$29,T3669)),"WINCOMVINHPHUC",IF(ISNUMBER(SEARCH($V$30,T3669)),"WINCOMHAGIANG",IF(ISNUMBER(SEARCH($V$31,T3669)),"WINCOMNINHBINH",IF(ISNUMBER(SEARCH($V$32,T3669)),"WINCOMTRAVINH",IF(ISNUMBER(SEARCH($V$33,T3669)),"WINCOMCANTHO",IF(ISNUMBER(SEARCH($V$34,T3669)),"WINCOMBENTRE",IF(ISNUMBER(SEARCH($V$35,T3669)),"WINCOMCAMAU",IF(ISNUMBER(SEARCH($V$36,T3669)),"WINCOMANGIANG",IF(ISNUMBER(SEARCH($V$37,T3669)),"WINCOMNINHTHUAN",IF(ISNUMBER(SEARCH($V$38,T3669)),"WINCOMTHAIBINH",IF(ISNUMBER(SEARCH($V$39,T3669)),"WINCOMGIALAI",IF(ISNUMBER(SEARCH($V$40,T3669)),"WINCOMHOABINH",IF(ISNUMBER(SEARCH($V$41,T3669)),"WINCOMQUANGNGAI",IF(ISNUMBER(SEARCH($V$42,T3669)),"WINCOMBINHTHUAN",IF(ISNUMBER(SEARCH($V$43,T3669)),"WINCOMDAKLAK",IF(ISNUMBER(SEARCH($V$44,T3669)),"WINCOMSOCTRANG",IF(ISNUMBER(SEARCH($V$45,T3669)),"WINCOMSONLA",IF(ISNUMBER(SEARCH($V$46,T3669)),"WINCOMKONTUM",IF(ISNUMBER(SEARCH($V$47,T3669)),"WINCOMPHUYEN",IF(ISNUMBER(SEARCH($V$48,T3669)),"WINCOMQUANGTRI",IF(ISNUMBER(SEARCH($V$49,T3669)),"WINCOMBINHDINH",IF(ISNUMBER(SEARCH($V$50,T3669)),"WINCOMCAOBANG",IF(ISNUMBER(SEARCH($V$51,T3669)),"WINCOMQUANGBINH",IF(ISNUMBER(SEARCH($V$52,T3669)),"WINCOMLAMDONG",IF(ISNUMBER(SEARCH($V$53,T3669)),"WINCOMVINHLONG",IF(ISNUMBER(SEARCH($V$54,T3669)),"WINCOMDONGTHAP",IF(ISNUMBER(SEARCH($V$55,T3669)),"WINCOMTIENGIANG",IF(ISNUMBER(SEARCH($V$56,T3669)),"WINCOMQUANGNINH",0))))))))))))))))))))))))))))))))))))))))))))))))))))))</f>
        <v>WINCOMDANANG</v>
      </c>
    </row>
    <row r="3670" spans="1:25" x14ac:dyDescent="0.2">
      <c r="A3670" t="s">
        <v>0</v>
      </c>
      <c r="B3670" t="s">
        <v>5546</v>
      </c>
      <c r="C3670" t="s">
        <v>2</v>
      </c>
      <c r="D3670" t="s">
        <v>20</v>
      </c>
      <c r="E3670" t="s">
        <v>4</v>
      </c>
      <c r="F3670" s="5">
        <f t="shared" si="229"/>
        <v>4</v>
      </c>
      <c r="G3670" s="2">
        <v>200728</v>
      </c>
      <c r="H3670" s="2">
        <v>220800.80000000002</v>
      </c>
      <c r="I3670" t="s">
        <v>5</v>
      </c>
      <c r="J3670" t="s">
        <v>21</v>
      </c>
      <c r="K3670" t="str">
        <f t="shared" si="230"/>
        <v>Giò tai lưỡi xào gói 250g</v>
      </c>
      <c r="L3670" s="8" t="str">
        <f>VLOOKUP(K3670,'[1]Mã Misa'!$B$2:$D$74,2,0)</f>
        <v>Giò Tai Lưỡi Xào 250g</v>
      </c>
      <c r="M3670" s="8" t="str">
        <f>VLOOKUP(L3670,'[1]Mã Misa'!$C$2:$D$74,2,0)</f>
        <v>GTLX250G</v>
      </c>
      <c r="N3670" s="2">
        <v>50182</v>
      </c>
      <c r="O3670" t="s">
        <v>5547</v>
      </c>
      <c r="P3670" s="8" t="str">
        <f t="shared" si="231"/>
        <v>0003551</v>
      </c>
      <c r="Q3670" s="8" t="e">
        <f t="array" ref="Q3670">IF(VLOOKUP(P3670,$AA$1:$AC$32,1,0)&lt;&gt;0,(P3670&amp;"A"),0)</f>
        <v>#N/A</v>
      </c>
      <c r="R3670" s="12">
        <v>44529</v>
      </c>
      <c r="S3670" t="s">
        <v>5548</v>
      </c>
      <c r="T3670" s="8" t="str">
        <f t="shared" si="232"/>
        <v>VM+ BNH 38</v>
      </c>
      <c r="U3670" t="s">
        <v>7272</v>
      </c>
      <c r="Y3670" t="str">
        <f t="array" ref="Y3670">IF(ISNUMBER(SEARCH($V$3,T3670)),"WINCOMHANOI",IF(ISNUMBER(SEARCH($V$4,T3670)),"WINCOMHOCHIMINH",IF(ISNUMBER(SEARCH($V$5,T3670)),"WINCOMDANANG",IF(ISNUMBER(SEARCH($V$6,T3670)),"WINCOMHAIDUONG",IF(ISNUMBER(SEARCH($V$7,T3670)),"WINCOMQUANGNINH",IF(ISNUMBER(SEARCH($V$8,T3670)),"WINCOMHAIPHONG",IF(ISNUMBER(SEARCH($V$9,T3670)),"WINCOMBACGIANG",IF(ISNUMBER(SEARCH($V$10,T3670)),"WINCOMBACNINH",IF(ISNUMBER(SEARCH($V$11,T3670)),"WINCOMPHUTHO",IF(ISNUMBER(SEARCH($V$12,T3670)),"WINCOMHATINH",IF(ISNUMBER(SEARCH($V$13,T3670)),"WINCOMTHAINGUYEN",IF(ISNUMBER(SEARCH($V$14,T3670)),"WINCOMKHANHHOA",IF(ISNUMBER(SEARCH($V$15,T3670)),"WINCOMHUNGYEN",IF(ISNUMBER(SEARCH($V$16,T3670)),"WINCOMNGHEAN",IF(ISNUMBER(SEARCH($V$17,T3670)),"WINCOMLAOCAI",IF(ISNUMBER(SEARCH($V$18,T3670)),"WINCOMVUNGTAU",IF(ISNUMBER(SEARCH($V$19,T3670)),"WINCOMBINHDUONG",IF(ISNUMBER(SEARCH($V$20,T3670)),"WINCOMKIENGIANG",IF(ISNUMBER(SEARCH($V$21,T3670)),"WINCOMHANAM",IF(ISNUMBER(SEARCH($V$22,T3670)),"WINCOMNAMDINH",IF(ISNUMBER(SEARCH($V$23,T3670)),"WINCOMLANGSON",IF(ISNUMBER(SEARCH($V$24,T3670)),"WINCOMTHANHHOA",IF(ISNUMBER(SEARCH($V$25,T3670)),"WINCOMYENBAI",IF(ISNUMBER(SEARCH($V$26,T3670)),"WINCOMTUYENQUANG",IF(ISNUMBER(SEARCH($V$27,T3670)),"WINCOMHUE",IF(ISNUMBER(SEARCH($V$28,T3670)),"WINCOMQUANGNAM",IF(ISNUMBER(SEARCH($V$29,T3670)),"WINCOMVINHPHUC",IF(ISNUMBER(SEARCH($V$30,T3670)),"WINCOMHAGIANG",IF(ISNUMBER(SEARCH($V$31,T3670)),"WINCOMNINHBINH",IF(ISNUMBER(SEARCH($V$32,T3670)),"WINCOMTRAVINH",IF(ISNUMBER(SEARCH($V$33,T3670)),"WINCOMCANTHO",IF(ISNUMBER(SEARCH($V$34,T3670)),"WINCOMBENTRE",IF(ISNUMBER(SEARCH($V$35,T3670)),"WINCOMCAMAU",IF(ISNUMBER(SEARCH($V$36,T3670)),"WINCOMANGIANG",IF(ISNUMBER(SEARCH($V$37,T3670)),"WINCOMNINHTHUAN",IF(ISNUMBER(SEARCH($V$38,T3670)),"WINCOMTHAIBINH",IF(ISNUMBER(SEARCH($V$39,T3670)),"WINCOMGIALAI",IF(ISNUMBER(SEARCH($V$40,T3670)),"WINCOMHOABINH",IF(ISNUMBER(SEARCH($V$41,T3670)),"WINCOMQUANGNGAI",IF(ISNUMBER(SEARCH($V$42,T3670)),"WINCOMBINHTHUAN",IF(ISNUMBER(SEARCH($V$43,T3670)),"WINCOMDAKLAK",IF(ISNUMBER(SEARCH($V$44,T3670)),"WINCOMSOCTRANG",IF(ISNUMBER(SEARCH($V$45,T3670)),"WINCOMSONLA",IF(ISNUMBER(SEARCH($V$46,T3670)),"WINCOMKONTUM",IF(ISNUMBER(SEARCH($V$47,T3670)),"WINCOMPHUYEN",IF(ISNUMBER(SEARCH($V$48,T3670)),"WINCOMQUANGTRI",IF(ISNUMBER(SEARCH($V$49,T3670)),"WINCOMBINHDINH",IF(ISNUMBER(SEARCH($V$50,T3670)),"WINCOMCAOBANG",IF(ISNUMBER(SEARCH($V$51,T3670)),"WINCOMQUANGBINH",IF(ISNUMBER(SEARCH($V$52,T3670)),"WINCOMLAMDONG",IF(ISNUMBER(SEARCH($V$53,T3670)),"WINCOMVINHLONG",IF(ISNUMBER(SEARCH($V$54,T3670)),"WINCOMDONGTHAP",IF(ISNUMBER(SEARCH($V$55,T3670)),"WINCOMTIENGIANG",IF(ISNUMBER(SEARCH($V$56,T3670)),"WINCOMQUANGNINH",0))))))))))))))))))))))))))))))))))))))))))))))))))))))</f>
        <v>WINCOMBACNINH</v>
      </c>
    </row>
    <row r="3671" spans="1:25" x14ac:dyDescent="0.2">
      <c r="A3671" t="s">
        <v>0</v>
      </c>
      <c r="B3671" t="s">
        <v>5546</v>
      </c>
      <c r="C3671" t="s">
        <v>31</v>
      </c>
      <c r="D3671" t="s">
        <v>39</v>
      </c>
      <c r="E3671" t="s">
        <v>4</v>
      </c>
      <c r="F3671" s="5">
        <f t="shared" si="229"/>
        <v>8</v>
      </c>
      <c r="G3671" s="2">
        <v>368000</v>
      </c>
      <c r="H3671" s="2">
        <v>404800.00000000006</v>
      </c>
      <c r="I3671" t="s">
        <v>5</v>
      </c>
      <c r="J3671" t="s">
        <v>40</v>
      </c>
      <c r="K3671" t="str">
        <f t="shared" si="230"/>
        <v>Mộc nấm hương gói 250g</v>
      </c>
      <c r="L3671" s="8" t="str">
        <f>VLOOKUP(K3671,'[1]Mã Misa'!$B$2:$D$74,2,0)</f>
        <v>Mộc Nấm Hương 250g</v>
      </c>
      <c r="M3671" s="8" t="str">
        <f>VLOOKUP(L3671,'[1]Mã Misa'!$C$2:$D$74,2,0)</f>
        <v>MNH250</v>
      </c>
      <c r="N3671" s="2">
        <v>46000</v>
      </c>
      <c r="O3671" t="s">
        <v>5547</v>
      </c>
      <c r="P3671" s="8" t="str">
        <f t="shared" si="231"/>
        <v>0003551</v>
      </c>
      <c r="Q3671" s="8" t="e">
        <f t="array" ref="Q3671">IF(VLOOKUP(P3671,$AA$1:$AC$32,1,0)&lt;&gt;0,(P3671&amp;"A"),0)</f>
        <v>#N/A</v>
      </c>
      <c r="R3671" s="12">
        <v>44529</v>
      </c>
      <c r="S3671" t="s">
        <v>5548</v>
      </c>
      <c r="T3671" s="8" t="str">
        <f t="shared" si="232"/>
        <v>VM+ BNH 38</v>
      </c>
      <c r="U3671" t="s">
        <v>7272</v>
      </c>
      <c r="Y3671" t="str">
        <f t="array" ref="Y3671">IF(ISNUMBER(SEARCH($V$3,T3671)),"WINCOMHANOI",IF(ISNUMBER(SEARCH($V$4,T3671)),"WINCOMHOCHIMINH",IF(ISNUMBER(SEARCH($V$5,T3671)),"WINCOMDANANG",IF(ISNUMBER(SEARCH($V$6,T3671)),"WINCOMHAIDUONG",IF(ISNUMBER(SEARCH($V$7,T3671)),"WINCOMQUANGNINH",IF(ISNUMBER(SEARCH($V$8,T3671)),"WINCOMHAIPHONG",IF(ISNUMBER(SEARCH($V$9,T3671)),"WINCOMBACGIANG",IF(ISNUMBER(SEARCH($V$10,T3671)),"WINCOMBACNINH",IF(ISNUMBER(SEARCH($V$11,T3671)),"WINCOMPHUTHO",IF(ISNUMBER(SEARCH($V$12,T3671)),"WINCOMHATINH",IF(ISNUMBER(SEARCH($V$13,T3671)),"WINCOMTHAINGUYEN",IF(ISNUMBER(SEARCH($V$14,T3671)),"WINCOMKHANHHOA",IF(ISNUMBER(SEARCH($V$15,T3671)),"WINCOMHUNGYEN",IF(ISNUMBER(SEARCH($V$16,T3671)),"WINCOMNGHEAN",IF(ISNUMBER(SEARCH($V$17,T3671)),"WINCOMLAOCAI",IF(ISNUMBER(SEARCH($V$18,T3671)),"WINCOMVUNGTAU",IF(ISNUMBER(SEARCH($V$19,T3671)),"WINCOMBINHDUONG",IF(ISNUMBER(SEARCH($V$20,T3671)),"WINCOMKIENGIANG",IF(ISNUMBER(SEARCH($V$21,T3671)),"WINCOMHANAM",IF(ISNUMBER(SEARCH($V$22,T3671)),"WINCOMNAMDINH",IF(ISNUMBER(SEARCH($V$23,T3671)),"WINCOMLANGSON",IF(ISNUMBER(SEARCH($V$24,T3671)),"WINCOMTHANHHOA",IF(ISNUMBER(SEARCH($V$25,T3671)),"WINCOMYENBAI",IF(ISNUMBER(SEARCH($V$26,T3671)),"WINCOMTUYENQUANG",IF(ISNUMBER(SEARCH($V$27,T3671)),"WINCOMHUE",IF(ISNUMBER(SEARCH($V$28,T3671)),"WINCOMQUANGNAM",IF(ISNUMBER(SEARCH($V$29,T3671)),"WINCOMVINHPHUC",IF(ISNUMBER(SEARCH($V$30,T3671)),"WINCOMHAGIANG",IF(ISNUMBER(SEARCH($V$31,T3671)),"WINCOMNINHBINH",IF(ISNUMBER(SEARCH($V$32,T3671)),"WINCOMTRAVINH",IF(ISNUMBER(SEARCH($V$33,T3671)),"WINCOMCANTHO",IF(ISNUMBER(SEARCH($V$34,T3671)),"WINCOMBENTRE",IF(ISNUMBER(SEARCH($V$35,T3671)),"WINCOMCAMAU",IF(ISNUMBER(SEARCH($V$36,T3671)),"WINCOMANGIANG",IF(ISNUMBER(SEARCH($V$37,T3671)),"WINCOMNINHTHUAN",IF(ISNUMBER(SEARCH($V$38,T3671)),"WINCOMTHAIBINH",IF(ISNUMBER(SEARCH($V$39,T3671)),"WINCOMGIALAI",IF(ISNUMBER(SEARCH($V$40,T3671)),"WINCOMHOABINH",IF(ISNUMBER(SEARCH($V$41,T3671)),"WINCOMQUANGNGAI",IF(ISNUMBER(SEARCH($V$42,T3671)),"WINCOMBINHTHUAN",IF(ISNUMBER(SEARCH($V$43,T3671)),"WINCOMDAKLAK",IF(ISNUMBER(SEARCH($V$44,T3671)),"WINCOMSOCTRANG",IF(ISNUMBER(SEARCH($V$45,T3671)),"WINCOMSONLA",IF(ISNUMBER(SEARCH($V$46,T3671)),"WINCOMKONTUM",IF(ISNUMBER(SEARCH($V$47,T3671)),"WINCOMPHUYEN",IF(ISNUMBER(SEARCH($V$48,T3671)),"WINCOMQUANGTRI",IF(ISNUMBER(SEARCH($V$49,T3671)),"WINCOMBINHDINH",IF(ISNUMBER(SEARCH($V$50,T3671)),"WINCOMCAOBANG",IF(ISNUMBER(SEARCH($V$51,T3671)),"WINCOMQUANGBINH",IF(ISNUMBER(SEARCH($V$52,T3671)),"WINCOMLAMDONG",IF(ISNUMBER(SEARCH($V$53,T3671)),"WINCOMVINHLONG",IF(ISNUMBER(SEARCH($V$54,T3671)),"WINCOMDONGTHAP",IF(ISNUMBER(SEARCH($V$55,T3671)),"WINCOMTIENGIANG",IF(ISNUMBER(SEARCH($V$56,T3671)),"WINCOMQUANGNINH",0))))))))))))))))))))))))))))))))))))))))))))))))))))))</f>
        <v>WINCOMBACNINH</v>
      </c>
    </row>
    <row r="3672" spans="1:25" x14ac:dyDescent="0.2">
      <c r="A3672" t="s">
        <v>0</v>
      </c>
      <c r="B3672" t="s">
        <v>5546</v>
      </c>
      <c r="C3672" t="s">
        <v>34</v>
      </c>
      <c r="D3672" t="s">
        <v>134</v>
      </c>
      <c r="E3672" t="s">
        <v>4</v>
      </c>
      <c r="F3672" s="5">
        <f t="shared" si="229"/>
        <v>1</v>
      </c>
      <c r="G3672" s="2">
        <v>90750</v>
      </c>
      <c r="H3672" s="2">
        <v>99825.000000000015</v>
      </c>
      <c r="I3672" t="s">
        <v>5</v>
      </c>
      <c r="J3672" t="s">
        <v>135</v>
      </c>
      <c r="K3672" t="str">
        <f t="shared" si="230"/>
        <v>_Chân gà sốt cay 400g</v>
      </c>
      <c r="L3672" s="8" t="str">
        <f>VLOOKUP(K3672,'[1]Mã Misa'!$B$2:$D$74,2,0)</f>
        <v>Chân gà sốt cay 400g</v>
      </c>
      <c r="M3672" s="8" t="str">
        <f>VLOOKUP(L3672,'[1]Mã Misa'!$C$2:$D$74,2,0)</f>
        <v>CGSC400</v>
      </c>
      <c r="N3672" s="2">
        <v>90750</v>
      </c>
      <c r="O3672" t="s">
        <v>5547</v>
      </c>
      <c r="P3672" s="8" t="str">
        <f t="shared" si="231"/>
        <v>0003551</v>
      </c>
      <c r="Q3672" s="8" t="e">
        <f t="array" ref="Q3672">IF(VLOOKUP(P3672,$AA$1:$AC$32,1,0)&lt;&gt;0,(P3672&amp;"A"),0)</f>
        <v>#N/A</v>
      </c>
      <c r="R3672" s="12">
        <v>44529</v>
      </c>
      <c r="S3672" t="s">
        <v>5548</v>
      </c>
      <c r="T3672" s="8" t="str">
        <f t="shared" si="232"/>
        <v>VM+ BNH 38</v>
      </c>
      <c r="U3672" t="s">
        <v>7272</v>
      </c>
      <c r="Y3672" t="str">
        <f t="array" ref="Y3672">IF(ISNUMBER(SEARCH($V$3,T3672)),"WINCOMHANOI",IF(ISNUMBER(SEARCH($V$4,T3672)),"WINCOMHOCHIMINH",IF(ISNUMBER(SEARCH($V$5,T3672)),"WINCOMDANANG",IF(ISNUMBER(SEARCH($V$6,T3672)),"WINCOMHAIDUONG",IF(ISNUMBER(SEARCH($V$7,T3672)),"WINCOMQUANGNINH",IF(ISNUMBER(SEARCH($V$8,T3672)),"WINCOMHAIPHONG",IF(ISNUMBER(SEARCH($V$9,T3672)),"WINCOMBACGIANG",IF(ISNUMBER(SEARCH($V$10,T3672)),"WINCOMBACNINH",IF(ISNUMBER(SEARCH($V$11,T3672)),"WINCOMPHUTHO",IF(ISNUMBER(SEARCH($V$12,T3672)),"WINCOMHATINH",IF(ISNUMBER(SEARCH($V$13,T3672)),"WINCOMTHAINGUYEN",IF(ISNUMBER(SEARCH($V$14,T3672)),"WINCOMKHANHHOA",IF(ISNUMBER(SEARCH($V$15,T3672)),"WINCOMHUNGYEN",IF(ISNUMBER(SEARCH($V$16,T3672)),"WINCOMNGHEAN",IF(ISNUMBER(SEARCH($V$17,T3672)),"WINCOMLAOCAI",IF(ISNUMBER(SEARCH($V$18,T3672)),"WINCOMVUNGTAU",IF(ISNUMBER(SEARCH($V$19,T3672)),"WINCOMBINHDUONG",IF(ISNUMBER(SEARCH($V$20,T3672)),"WINCOMKIENGIANG",IF(ISNUMBER(SEARCH($V$21,T3672)),"WINCOMHANAM",IF(ISNUMBER(SEARCH($V$22,T3672)),"WINCOMNAMDINH",IF(ISNUMBER(SEARCH($V$23,T3672)),"WINCOMLANGSON",IF(ISNUMBER(SEARCH($V$24,T3672)),"WINCOMTHANHHOA",IF(ISNUMBER(SEARCH($V$25,T3672)),"WINCOMYENBAI",IF(ISNUMBER(SEARCH($V$26,T3672)),"WINCOMTUYENQUANG",IF(ISNUMBER(SEARCH($V$27,T3672)),"WINCOMHUE",IF(ISNUMBER(SEARCH($V$28,T3672)),"WINCOMQUANGNAM",IF(ISNUMBER(SEARCH($V$29,T3672)),"WINCOMVINHPHUC",IF(ISNUMBER(SEARCH($V$30,T3672)),"WINCOMHAGIANG",IF(ISNUMBER(SEARCH($V$31,T3672)),"WINCOMNINHBINH",IF(ISNUMBER(SEARCH($V$32,T3672)),"WINCOMTRAVINH",IF(ISNUMBER(SEARCH($V$33,T3672)),"WINCOMCANTHO",IF(ISNUMBER(SEARCH($V$34,T3672)),"WINCOMBENTRE",IF(ISNUMBER(SEARCH($V$35,T3672)),"WINCOMCAMAU",IF(ISNUMBER(SEARCH($V$36,T3672)),"WINCOMANGIANG",IF(ISNUMBER(SEARCH($V$37,T3672)),"WINCOMNINHTHUAN",IF(ISNUMBER(SEARCH($V$38,T3672)),"WINCOMTHAIBINH",IF(ISNUMBER(SEARCH($V$39,T3672)),"WINCOMGIALAI",IF(ISNUMBER(SEARCH($V$40,T3672)),"WINCOMHOABINH",IF(ISNUMBER(SEARCH($V$41,T3672)),"WINCOMQUANGNGAI",IF(ISNUMBER(SEARCH($V$42,T3672)),"WINCOMBINHTHUAN",IF(ISNUMBER(SEARCH($V$43,T3672)),"WINCOMDAKLAK",IF(ISNUMBER(SEARCH($V$44,T3672)),"WINCOMSOCTRANG",IF(ISNUMBER(SEARCH($V$45,T3672)),"WINCOMSONLA",IF(ISNUMBER(SEARCH($V$46,T3672)),"WINCOMKONTUM",IF(ISNUMBER(SEARCH($V$47,T3672)),"WINCOMPHUYEN",IF(ISNUMBER(SEARCH($V$48,T3672)),"WINCOMQUANGTRI",IF(ISNUMBER(SEARCH($V$49,T3672)),"WINCOMBINHDINH",IF(ISNUMBER(SEARCH($V$50,T3672)),"WINCOMCAOBANG",IF(ISNUMBER(SEARCH($V$51,T3672)),"WINCOMQUANGBINH",IF(ISNUMBER(SEARCH($V$52,T3672)),"WINCOMLAMDONG",IF(ISNUMBER(SEARCH($V$53,T3672)),"WINCOMVINHLONG",IF(ISNUMBER(SEARCH($V$54,T3672)),"WINCOMDONGTHAP",IF(ISNUMBER(SEARCH($V$55,T3672)),"WINCOMTIENGIANG",IF(ISNUMBER(SEARCH($V$56,T3672)),"WINCOMQUANGNINH",0))))))))))))))))))))))))))))))))))))))))))))))))))))))</f>
        <v>WINCOMBACNINH</v>
      </c>
    </row>
    <row r="3673" spans="1:25" x14ac:dyDescent="0.2">
      <c r="A3673" t="s">
        <v>0</v>
      </c>
      <c r="B3673" t="s">
        <v>5549</v>
      </c>
      <c r="C3673" t="s">
        <v>2</v>
      </c>
      <c r="D3673" t="s">
        <v>45</v>
      </c>
      <c r="E3673" t="s">
        <v>4</v>
      </c>
      <c r="F3673" s="5">
        <f t="shared" si="229"/>
        <v>1</v>
      </c>
      <c r="G3673" s="2">
        <v>87787</v>
      </c>
      <c r="H3673" s="2">
        <v>96565.700000000012</v>
      </c>
      <c r="I3673" t="s">
        <v>5</v>
      </c>
      <c r="J3673" t="s">
        <v>46</v>
      </c>
      <c r="K3673" t="str">
        <f t="shared" si="230"/>
        <v>Bắp bò muối gói 200g</v>
      </c>
      <c r="L3673" s="8" t="str">
        <f>VLOOKUP(K3673,'[1]Mã Misa'!$B$2:$D$74,2,0)</f>
        <v>Bắp bò muối 200g</v>
      </c>
      <c r="M3673" s="8" t="str">
        <f>VLOOKUP(L3673,'[1]Mã Misa'!$C$2:$D$74,2,0)</f>
        <v>BBM200</v>
      </c>
      <c r="N3673" s="2">
        <v>87787</v>
      </c>
      <c r="O3673" t="s">
        <v>5550</v>
      </c>
      <c r="P3673" s="8" t="str">
        <f t="shared" si="231"/>
        <v>0001169</v>
      </c>
      <c r="Q3673" s="8" t="e">
        <f t="array" ref="Q3673">IF(VLOOKUP(P3673,$AA$1:$AC$32,1,0)&lt;&gt;0,(P3673&amp;"A"),0)</f>
        <v>#N/A</v>
      </c>
      <c r="R3673" s="12">
        <v>44529</v>
      </c>
      <c r="S3673" t="s">
        <v>1192</v>
      </c>
      <c r="T3673" s="8" t="str">
        <f t="shared" si="232"/>
        <v>VM+ TQG TD</v>
      </c>
      <c r="U3673" t="s">
        <v>6325</v>
      </c>
      <c r="Y3673" t="str">
        <f t="array" ref="Y3673">IF(ISNUMBER(SEARCH($V$3,T3673)),"WINCOMHANOI",IF(ISNUMBER(SEARCH($V$4,T3673)),"WINCOMHOCHIMINH",IF(ISNUMBER(SEARCH($V$5,T3673)),"WINCOMDANANG",IF(ISNUMBER(SEARCH($V$6,T3673)),"WINCOMHAIDUONG",IF(ISNUMBER(SEARCH($V$7,T3673)),"WINCOMQUANGNINH",IF(ISNUMBER(SEARCH($V$8,T3673)),"WINCOMHAIPHONG",IF(ISNUMBER(SEARCH($V$9,T3673)),"WINCOMBACGIANG",IF(ISNUMBER(SEARCH($V$10,T3673)),"WINCOMBACNINH",IF(ISNUMBER(SEARCH($V$11,T3673)),"WINCOMPHUTHO",IF(ISNUMBER(SEARCH($V$12,T3673)),"WINCOMHATINH",IF(ISNUMBER(SEARCH($V$13,T3673)),"WINCOMTHAINGUYEN",IF(ISNUMBER(SEARCH($V$14,T3673)),"WINCOMKHANHHOA",IF(ISNUMBER(SEARCH($V$15,T3673)),"WINCOMHUNGYEN",IF(ISNUMBER(SEARCH($V$16,T3673)),"WINCOMNGHEAN",IF(ISNUMBER(SEARCH($V$17,T3673)),"WINCOMLAOCAI",IF(ISNUMBER(SEARCH($V$18,T3673)),"WINCOMVUNGTAU",IF(ISNUMBER(SEARCH($V$19,T3673)),"WINCOMBINHDUONG",IF(ISNUMBER(SEARCH($V$20,T3673)),"WINCOMKIENGIANG",IF(ISNUMBER(SEARCH($V$21,T3673)),"WINCOMHANAM",IF(ISNUMBER(SEARCH($V$22,T3673)),"WINCOMNAMDINH",IF(ISNUMBER(SEARCH($V$23,T3673)),"WINCOMLANGSON",IF(ISNUMBER(SEARCH($V$24,T3673)),"WINCOMTHANHHOA",IF(ISNUMBER(SEARCH($V$25,T3673)),"WINCOMYENBAI",IF(ISNUMBER(SEARCH($V$26,T3673)),"WINCOMTUYENQUANG",IF(ISNUMBER(SEARCH($V$27,T3673)),"WINCOMHUE",IF(ISNUMBER(SEARCH($V$28,T3673)),"WINCOMQUANGNAM",IF(ISNUMBER(SEARCH($V$29,T3673)),"WINCOMVINHPHUC",IF(ISNUMBER(SEARCH($V$30,T3673)),"WINCOMHAGIANG",IF(ISNUMBER(SEARCH($V$31,T3673)),"WINCOMNINHBINH",IF(ISNUMBER(SEARCH($V$32,T3673)),"WINCOMTRAVINH",IF(ISNUMBER(SEARCH($V$33,T3673)),"WINCOMCANTHO",IF(ISNUMBER(SEARCH($V$34,T3673)),"WINCOMBENTRE",IF(ISNUMBER(SEARCH($V$35,T3673)),"WINCOMCAMAU",IF(ISNUMBER(SEARCH($V$36,T3673)),"WINCOMANGIANG",IF(ISNUMBER(SEARCH($V$37,T3673)),"WINCOMNINHTHUAN",IF(ISNUMBER(SEARCH($V$38,T3673)),"WINCOMTHAIBINH",IF(ISNUMBER(SEARCH($V$39,T3673)),"WINCOMGIALAI",IF(ISNUMBER(SEARCH($V$40,T3673)),"WINCOMHOABINH",IF(ISNUMBER(SEARCH($V$41,T3673)),"WINCOMQUANGNGAI",IF(ISNUMBER(SEARCH($V$42,T3673)),"WINCOMBINHTHUAN",IF(ISNUMBER(SEARCH($V$43,T3673)),"WINCOMDAKLAK",IF(ISNUMBER(SEARCH($V$44,T3673)),"WINCOMSOCTRANG",IF(ISNUMBER(SEARCH($V$45,T3673)),"WINCOMSONLA",IF(ISNUMBER(SEARCH($V$46,T3673)),"WINCOMKONTUM",IF(ISNUMBER(SEARCH($V$47,T3673)),"WINCOMPHUYEN",IF(ISNUMBER(SEARCH($V$48,T3673)),"WINCOMQUANGTRI",IF(ISNUMBER(SEARCH($V$49,T3673)),"WINCOMBINHDINH",IF(ISNUMBER(SEARCH($V$50,T3673)),"WINCOMCAOBANG",IF(ISNUMBER(SEARCH($V$51,T3673)),"WINCOMQUANGBINH",IF(ISNUMBER(SEARCH($V$52,T3673)),"WINCOMLAMDONG",IF(ISNUMBER(SEARCH($V$53,T3673)),"WINCOMVINHLONG",IF(ISNUMBER(SEARCH($V$54,T3673)),"WINCOMDONGTHAP",IF(ISNUMBER(SEARCH($V$55,T3673)),"WINCOMTIENGIANG",IF(ISNUMBER(SEARCH($V$56,T3673)),"WINCOMQUANGNINH",0))))))))))))))))))))))))))))))))))))))))))))))))))))))</f>
        <v>WINCOMTUYENQUANG</v>
      </c>
    </row>
    <row r="3674" spans="1:25" x14ac:dyDescent="0.2">
      <c r="A3674" t="s">
        <v>0</v>
      </c>
      <c r="B3674" t="s">
        <v>5549</v>
      </c>
      <c r="C3674" t="s">
        <v>31</v>
      </c>
      <c r="D3674" t="s">
        <v>3</v>
      </c>
      <c r="E3674" t="s">
        <v>4</v>
      </c>
      <c r="F3674" s="5">
        <f t="shared" si="229"/>
        <v>1</v>
      </c>
      <c r="G3674" s="2">
        <v>88846</v>
      </c>
      <c r="H3674" s="2">
        <v>97730.6</v>
      </c>
      <c r="I3674" t="s">
        <v>5</v>
      </c>
      <c r="J3674" t="s">
        <v>6</v>
      </c>
      <c r="K3674" t="str">
        <f t="shared" si="230"/>
        <v>Gà muối gói 500g</v>
      </c>
      <c r="L3674" s="8" t="str">
        <f>VLOOKUP(K3674,'[1]Mã Misa'!$B$2:$D$74,2,0)</f>
        <v>Gà muối 500g</v>
      </c>
      <c r="M3674" s="8" t="str">
        <f>VLOOKUP(L3674,'[1]Mã Misa'!$C$2:$D$74,2,0)</f>
        <v>GM500</v>
      </c>
      <c r="N3674" s="2">
        <v>88846</v>
      </c>
      <c r="O3674" t="s">
        <v>5550</v>
      </c>
      <c r="P3674" s="8" t="str">
        <f t="shared" si="231"/>
        <v>0001169</v>
      </c>
      <c r="Q3674" s="8" t="e">
        <f t="array" ref="Q3674">IF(VLOOKUP(P3674,$AA$1:$AC$32,1,0)&lt;&gt;0,(P3674&amp;"A"),0)</f>
        <v>#N/A</v>
      </c>
      <c r="R3674" s="12">
        <v>44529</v>
      </c>
      <c r="S3674" t="s">
        <v>1192</v>
      </c>
      <c r="T3674" s="8" t="str">
        <f t="shared" si="232"/>
        <v>VM+ TQG TD</v>
      </c>
      <c r="U3674" t="s">
        <v>6325</v>
      </c>
      <c r="Y3674" t="str">
        <f t="array" ref="Y3674">IF(ISNUMBER(SEARCH($V$3,T3674)),"WINCOMHANOI",IF(ISNUMBER(SEARCH($V$4,T3674)),"WINCOMHOCHIMINH",IF(ISNUMBER(SEARCH($V$5,T3674)),"WINCOMDANANG",IF(ISNUMBER(SEARCH($V$6,T3674)),"WINCOMHAIDUONG",IF(ISNUMBER(SEARCH($V$7,T3674)),"WINCOMQUANGNINH",IF(ISNUMBER(SEARCH($V$8,T3674)),"WINCOMHAIPHONG",IF(ISNUMBER(SEARCH($V$9,T3674)),"WINCOMBACGIANG",IF(ISNUMBER(SEARCH($V$10,T3674)),"WINCOMBACNINH",IF(ISNUMBER(SEARCH($V$11,T3674)),"WINCOMPHUTHO",IF(ISNUMBER(SEARCH($V$12,T3674)),"WINCOMHATINH",IF(ISNUMBER(SEARCH($V$13,T3674)),"WINCOMTHAINGUYEN",IF(ISNUMBER(SEARCH($V$14,T3674)),"WINCOMKHANHHOA",IF(ISNUMBER(SEARCH($V$15,T3674)),"WINCOMHUNGYEN",IF(ISNUMBER(SEARCH($V$16,T3674)),"WINCOMNGHEAN",IF(ISNUMBER(SEARCH($V$17,T3674)),"WINCOMLAOCAI",IF(ISNUMBER(SEARCH($V$18,T3674)),"WINCOMVUNGTAU",IF(ISNUMBER(SEARCH($V$19,T3674)),"WINCOMBINHDUONG",IF(ISNUMBER(SEARCH($V$20,T3674)),"WINCOMKIENGIANG",IF(ISNUMBER(SEARCH($V$21,T3674)),"WINCOMHANAM",IF(ISNUMBER(SEARCH($V$22,T3674)),"WINCOMNAMDINH",IF(ISNUMBER(SEARCH($V$23,T3674)),"WINCOMLANGSON",IF(ISNUMBER(SEARCH($V$24,T3674)),"WINCOMTHANHHOA",IF(ISNUMBER(SEARCH($V$25,T3674)),"WINCOMYENBAI",IF(ISNUMBER(SEARCH($V$26,T3674)),"WINCOMTUYENQUANG",IF(ISNUMBER(SEARCH($V$27,T3674)),"WINCOMHUE",IF(ISNUMBER(SEARCH($V$28,T3674)),"WINCOMQUANGNAM",IF(ISNUMBER(SEARCH($V$29,T3674)),"WINCOMVINHPHUC",IF(ISNUMBER(SEARCH($V$30,T3674)),"WINCOMHAGIANG",IF(ISNUMBER(SEARCH($V$31,T3674)),"WINCOMNINHBINH",IF(ISNUMBER(SEARCH($V$32,T3674)),"WINCOMTRAVINH",IF(ISNUMBER(SEARCH($V$33,T3674)),"WINCOMCANTHO",IF(ISNUMBER(SEARCH($V$34,T3674)),"WINCOMBENTRE",IF(ISNUMBER(SEARCH($V$35,T3674)),"WINCOMCAMAU",IF(ISNUMBER(SEARCH($V$36,T3674)),"WINCOMANGIANG",IF(ISNUMBER(SEARCH($V$37,T3674)),"WINCOMNINHTHUAN",IF(ISNUMBER(SEARCH($V$38,T3674)),"WINCOMTHAIBINH",IF(ISNUMBER(SEARCH($V$39,T3674)),"WINCOMGIALAI",IF(ISNUMBER(SEARCH($V$40,T3674)),"WINCOMHOABINH",IF(ISNUMBER(SEARCH($V$41,T3674)),"WINCOMQUANGNGAI",IF(ISNUMBER(SEARCH($V$42,T3674)),"WINCOMBINHTHUAN",IF(ISNUMBER(SEARCH($V$43,T3674)),"WINCOMDAKLAK",IF(ISNUMBER(SEARCH($V$44,T3674)),"WINCOMSOCTRANG",IF(ISNUMBER(SEARCH($V$45,T3674)),"WINCOMSONLA",IF(ISNUMBER(SEARCH($V$46,T3674)),"WINCOMKONTUM",IF(ISNUMBER(SEARCH($V$47,T3674)),"WINCOMPHUYEN",IF(ISNUMBER(SEARCH($V$48,T3674)),"WINCOMQUANGTRI",IF(ISNUMBER(SEARCH($V$49,T3674)),"WINCOMBINHDINH",IF(ISNUMBER(SEARCH($V$50,T3674)),"WINCOMCAOBANG",IF(ISNUMBER(SEARCH($V$51,T3674)),"WINCOMQUANGBINH",IF(ISNUMBER(SEARCH($V$52,T3674)),"WINCOMLAMDONG",IF(ISNUMBER(SEARCH($V$53,T3674)),"WINCOMVINHLONG",IF(ISNUMBER(SEARCH($V$54,T3674)),"WINCOMDONGTHAP",IF(ISNUMBER(SEARCH($V$55,T3674)),"WINCOMTIENGIANG",IF(ISNUMBER(SEARCH($V$56,T3674)),"WINCOMQUANGNINH",0))))))))))))))))))))))))))))))))))))))))))))))))))))))</f>
        <v>WINCOMTUYENQUANG</v>
      </c>
    </row>
    <row r="3675" spans="1:25" x14ac:dyDescent="0.2">
      <c r="A3675" t="s">
        <v>0</v>
      </c>
      <c r="B3675" t="s">
        <v>5551</v>
      </c>
      <c r="C3675" t="s">
        <v>2</v>
      </c>
      <c r="D3675" t="s">
        <v>32</v>
      </c>
      <c r="E3675" t="s">
        <v>4</v>
      </c>
      <c r="F3675" s="5">
        <f t="shared" si="229"/>
        <v>4</v>
      </c>
      <c r="G3675" s="2">
        <v>237600</v>
      </c>
      <c r="H3675" s="2">
        <v>261360.00000000003</v>
      </c>
      <c r="I3675" t="s">
        <v>5</v>
      </c>
      <c r="J3675" t="s">
        <v>33</v>
      </c>
      <c r="K3675" t="str">
        <f t="shared" si="230"/>
        <v>_Giò lụa 250g</v>
      </c>
      <c r="L3675" s="8" t="str">
        <f>VLOOKUP(K3675,'[1]Mã Misa'!$B$2:$D$74,2,0)</f>
        <v>Giò lụa 250g</v>
      </c>
      <c r="M3675" s="8" t="str">
        <f>VLOOKUP(L3675,'[1]Mã Misa'!$C$2:$D$74,2,0)</f>
        <v>GL250</v>
      </c>
      <c r="N3675" s="2">
        <v>59400</v>
      </c>
      <c r="O3675" t="s">
        <v>5552</v>
      </c>
      <c r="P3675" s="8" t="str">
        <f t="shared" si="231"/>
        <v>0005592</v>
      </c>
      <c r="Q3675" s="8" t="e">
        <f t="array" ref="Q3675">IF(VLOOKUP(P3675,$AA$1:$AC$32,1,0)&lt;&gt;0,(P3675&amp;"A"),0)</f>
        <v>#N/A</v>
      </c>
      <c r="R3675" s="12">
        <v>44529</v>
      </c>
      <c r="S3675" t="s">
        <v>4809</v>
      </c>
      <c r="T3675" s="8" t="str">
        <f t="shared" si="232"/>
        <v>VM+ THA 17</v>
      </c>
      <c r="U3675" t="s">
        <v>7154</v>
      </c>
      <c r="Y3675" t="str">
        <f t="array" ref="Y3675">IF(ISNUMBER(SEARCH($V$3,T3675)),"WINCOMHANOI",IF(ISNUMBER(SEARCH($V$4,T3675)),"WINCOMHOCHIMINH",IF(ISNUMBER(SEARCH($V$5,T3675)),"WINCOMDANANG",IF(ISNUMBER(SEARCH($V$6,T3675)),"WINCOMHAIDUONG",IF(ISNUMBER(SEARCH($V$7,T3675)),"WINCOMQUANGNINH",IF(ISNUMBER(SEARCH($V$8,T3675)),"WINCOMHAIPHONG",IF(ISNUMBER(SEARCH($V$9,T3675)),"WINCOMBACGIANG",IF(ISNUMBER(SEARCH($V$10,T3675)),"WINCOMBACNINH",IF(ISNUMBER(SEARCH($V$11,T3675)),"WINCOMPHUTHO",IF(ISNUMBER(SEARCH($V$12,T3675)),"WINCOMHATINH",IF(ISNUMBER(SEARCH($V$13,T3675)),"WINCOMTHAINGUYEN",IF(ISNUMBER(SEARCH($V$14,T3675)),"WINCOMKHANHHOA",IF(ISNUMBER(SEARCH($V$15,T3675)),"WINCOMHUNGYEN",IF(ISNUMBER(SEARCH($V$16,T3675)),"WINCOMNGHEAN",IF(ISNUMBER(SEARCH($V$17,T3675)),"WINCOMLAOCAI",IF(ISNUMBER(SEARCH($V$18,T3675)),"WINCOMVUNGTAU",IF(ISNUMBER(SEARCH($V$19,T3675)),"WINCOMBINHDUONG",IF(ISNUMBER(SEARCH($V$20,T3675)),"WINCOMKIENGIANG",IF(ISNUMBER(SEARCH($V$21,T3675)),"WINCOMHANAM",IF(ISNUMBER(SEARCH($V$22,T3675)),"WINCOMNAMDINH",IF(ISNUMBER(SEARCH($V$23,T3675)),"WINCOMLANGSON",IF(ISNUMBER(SEARCH($V$24,T3675)),"WINCOMTHANHHOA",IF(ISNUMBER(SEARCH($V$25,T3675)),"WINCOMYENBAI",IF(ISNUMBER(SEARCH($V$26,T3675)),"WINCOMTUYENQUANG",IF(ISNUMBER(SEARCH($V$27,T3675)),"WINCOMHUE",IF(ISNUMBER(SEARCH($V$28,T3675)),"WINCOMQUANGNAM",IF(ISNUMBER(SEARCH($V$29,T3675)),"WINCOMVINHPHUC",IF(ISNUMBER(SEARCH($V$30,T3675)),"WINCOMHAGIANG",IF(ISNUMBER(SEARCH($V$31,T3675)),"WINCOMNINHBINH",IF(ISNUMBER(SEARCH($V$32,T3675)),"WINCOMTRAVINH",IF(ISNUMBER(SEARCH($V$33,T3675)),"WINCOMCANTHO",IF(ISNUMBER(SEARCH($V$34,T3675)),"WINCOMBENTRE",IF(ISNUMBER(SEARCH($V$35,T3675)),"WINCOMCAMAU",IF(ISNUMBER(SEARCH($V$36,T3675)),"WINCOMANGIANG",IF(ISNUMBER(SEARCH($V$37,T3675)),"WINCOMNINHTHUAN",IF(ISNUMBER(SEARCH($V$38,T3675)),"WINCOMTHAIBINH",IF(ISNUMBER(SEARCH($V$39,T3675)),"WINCOMGIALAI",IF(ISNUMBER(SEARCH($V$40,T3675)),"WINCOMHOABINH",IF(ISNUMBER(SEARCH($V$41,T3675)),"WINCOMQUANGNGAI",IF(ISNUMBER(SEARCH($V$42,T3675)),"WINCOMBINHTHUAN",IF(ISNUMBER(SEARCH($V$43,T3675)),"WINCOMDAKLAK",IF(ISNUMBER(SEARCH($V$44,T3675)),"WINCOMSOCTRANG",IF(ISNUMBER(SEARCH($V$45,T3675)),"WINCOMSONLA",IF(ISNUMBER(SEARCH($V$46,T3675)),"WINCOMKONTUM",IF(ISNUMBER(SEARCH($V$47,T3675)),"WINCOMPHUYEN",IF(ISNUMBER(SEARCH($V$48,T3675)),"WINCOMQUANGTRI",IF(ISNUMBER(SEARCH($V$49,T3675)),"WINCOMBINHDINH",IF(ISNUMBER(SEARCH($V$50,T3675)),"WINCOMCAOBANG",IF(ISNUMBER(SEARCH($V$51,T3675)),"WINCOMQUANGBINH",IF(ISNUMBER(SEARCH($V$52,T3675)),"WINCOMLAMDONG",IF(ISNUMBER(SEARCH($V$53,T3675)),"WINCOMVINHLONG",IF(ISNUMBER(SEARCH($V$54,T3675)),"WINCOMDONGTHAP",IF(ISNUMBER(SEARCH($V$55,T3675)),"WINCOMTIENGIANG",IF(ISNUMBER(SEARCH($V$56,T3675)),"WINCOMQUANGNINH",0))))))))))))))))))))))))))))))))))))))))))))))))))))))</f>
        <v>WINCOMTHANHHOA</v>
      </c>
    </row>
    <row r="3676" spans="1:25" x14ac:dyDescent="0.2">
      <c r="A3676" t="s">
        <v>0</v>
      </c>
      <c r="B3676" t="s">
        <v>5551</v>
      </c>
      <c r="C3676" t="s">
        <v>31</v>
      </c>
      <c r="D3676" t="s">
        <v>10</v>
      </c>
      <c r="E3676" t="s">
        <v>4</v>
      </c>
      <c r="F3676" s="5">
        <f t="shared" si="229"/>
        <v>4</v>
      </c>
      <c r="G3676" s="2">
        <v>244200</v>
      </c>
      <c r="H3676" s="2">
        <v>268620</v>
      </c>
      <c r="I3676" t="s">
        <v>5</v>
      </c>
      <c r="J3676" t="s">
        <v>11</v>
      </c>
      <c r="K3676" t="str">
        <f t="shared" si="230"/>
        <v>_Giò sụn gà 250g</v>
      </c>
      <c r="L3676" s="8" t="str">
        <f>VLOOKUP(K3676,'[1]Mã Misa'!$B$2:$D$74,2,0)</f>
        <v>Giò sụn gà 250g</v>
      </c>
      <c r="M3676" s="8" t="str">
        <f>VLOOKUP(L3676,'[1]Mã Misa'!$C$2:$D$74,2,0)</f>
        <v>GSG250</v>
      </c>
      <c r="N3676" s="2">
        <v>61050</v>
      </c>
      <c r="O3676" t="s">
        <v>5552</v>
      </c>
      <c r="P3676" s="8" t="str">
        <f t="shared" si="231"/>
        <v>0005592</v>
      </c>
      <c r="Q3676" s="8" t="e">
        <f t="array" ref="Q3676">IF(VLOOKUP(P3676,$AA$1:$AC$32,1,0)&lt;&gt;0,(P3676&amp;"A"),0)</f>
        <v>#N/A</v>
      </c>
      <c r="R3676" s="12">
        <v>44529</v>
      </c>
      <c r="S3676" t="s">
        <v>4809</v>
      </c>
      <c r="T3676" s="8" t="str">
        <f t="shared" si="232"/>
        <v>VM+ THA 17</v>
      </c>
      <c r="U3676" t="s">
        <v>7154</v>
      </c>
      <c r="Y3676" t="str">
        <f t="array" ref="Y3676">IF(ISNUMBER(SEARCH($V$3,T3676)),"WINCOMHANOI",IF(ISNUMBER(SEARCH($V$4,T3676)),"WINCOMHOCHIMINH",IF(ISNUMBER(SEARCH($V$5,T3676)),"WINCOMDANANG",IF(ISNUMBER(SEARCH($V$6,T3676)),"WINCOMHAIDUONG",IF(ISNUMBER(SEARCH($V$7,T3676)),"WINCOMQUANGNINH",IF(ISNUMBER(SEARCH($V$8,T3676)),"WINCOMHAIPHONG",IF(ISNUMBER(SEARCH($V$9,T3676)),"WINCOMBACGIANG",IF(ISNUMBER(SEARCH($V$10,T3676)),"WINCOMBACNINH",IF(ISNUMBER(SEARCH($V$11,T3676)),"WINCOMPHUTHO",IF(ISNUMBER(SEARCH($V$12,T3676)),"WINCOMHATINH",IF(ISNUMBER(SEARCH($V$13,T3676)),"WINCOMTHAINGUYEN",IF(ISNUMBER(SEARCH($V$14,T3676)),"WINCOMKHANHHOA",IF(ISNUMBER(SEARCH($V$15,T3676)),"WINCOMHUNGYEN",IF(ISNUMBER(SEARCH($V$16,T3676)),"WINCOMNGHEAN",IF(ISNUMBER(SEARCH($V$17,T3676)),"WINCOMLAOCAI",IF(ISNUMBER(SEARCH($V$18,T3676)),"WINCOMVUNGTAU",IF(ISNUMBER(SEARCH($V$19,T3676)),"WINCOMBINHDUONG",IF(ISNUMBER(SEARCH($V$20,T3676)),"WINCOMKIENGIANG",IF(ISNUMBER(SEARCH($V$21,T3676)),"WINCOMHANAM",IF(ISNUMBER(SEARCH($V$22,T3676)),"WINCOMNAMDINH",IF(ISNUMBER(SEARCH($V$23,T3676)),"WINCOMLANGSON",IF(ISNUMBER(SEARCH($V$24,T3676)),"WINCOMTHANHHOA",IF(ISNUMBER(SEARCH($V$25,T3676)),"WINCOMYENBAI",IF(ISNUMBER(SEARCH($V$26,T3676)),"WINCOMTUYENQUANG",IF(ISNUMBER(SEARCH($V$27,T3676)),"WINCOMHUE",IF(ISNUMBER(SEARCH($V$28,T3676)),"WINCOMQUANGNAM",IF(ISNUMBER(SEARCH($V$29,T3676)),"WINCOMVINHPHUC",IF(ISNUMBER(SEARCH($V$30,T3676)),"WINCOMHAGIANG",IF(ISNUMBER(SEARCH($V$31,T3676)),"WINCOMNINHBINH",IF(ISNUMBER(SEARCH($V$32,T3676)),"WINCOMTRAVINH",IF(ISNUMBER(SEARCH($V$33,T3676)),"WINCOMCANTHO",IF(ISNUMBER(SEARCH($V$34,T3676)),"WINCOMBENTRE",IF(ISNUMBER(SEARCH($V$35,T3676)),"WINCOMCAMAU",IF(ISNUMBER(SEARCH($V$36,T3676)),"WINCOMANGIANG",IF(ISNUMBER(SEARCH($V$37,T3676)),"WINCOMNINHTHUAN",IF(ISNUMBER(SEARCH($V$38,T3676)),"WINCOMTHAIBINH",IF(ISNUMBER(SEARCH($V$39,T3676)),"WINCOMGIALAI",IF(ISNUMBER(SEARCH($V$40,T3676)),"WINCOMHOABINH",IF(ISNUMBER(SEARCH($V$41,T3676)),"WINCOMQUANGNGAI",IF(ISNUMBER(SEARCH($V$42,T3676)),"WINCOMBINHTHUAN",IF(ISNUMBER(SEARCH($V$43,T3676)),"WINCOMDAKLAK",IF(ISNUMBER(SEARCH($V$44,T3676)),"WINCOMSOCTRANG",IF(ISNUMBER(SEARCH($V$45,T3676)),"WINCOMSONLA",IF(ISNUMBER(SEARCH($V$46,T3676)),"WINCOMKONTUM",IF(ISNUMBER(SEARCH($V$47,T3676)),"WINCOMPHUYEN",IF(ISNUMBER(SEARCH($V$48,T3676)),"WINCOMQUANGTRI",IF(ISNUMBER(SEARCH($V$49,T3676)),"WINCOMBINHDINH",IF(ISNUMBER(SEARCH($V$50,T3676)),"WINCOMCAOBANG",IF(ISNUMBER(SEARCH($V$51,T3676)),"WINCOMQUANGBINH",IF(ISNUMBER(SEARCH($V$52,T3676)),"WINCOMLAMDONG",IF(ISNUMBER(SEARCH($V$53,T3676)),"WINCOMVINHLONG",IF(ISNUMBER(SEARCH($V$54,T3676)),"WINCOMDONGTHAP",IF(ISNUMBER(SEARCH($V$55,T3676)),"WINCOMTIENGIANG",IF(ISNUMBER(SEARCH($V$56,T3676)),"WINCOMQUANGNINH",0))))))))))))))))))))))))))))))))))))))))))))))))))))))</f>
        <v>WINCOMTHANHHOA</v>
      </c>
    </row>
    <row r="3677" spans="1:25" x14ac:dyDescent="0.2">
      <c r="A3677" t="s">
        <v>0</v>
      </c>
      <c r="B3677" t="s">
        <v>5551</v>
      </c>
      <c r="C3677" t="s">
        <v>34</v>
      </c>
      <c r="D3677" t="s">
        <v>62</v>
      </c>
      <c r="E3677" t="s">
        <v>4</v>
      </c>
      <c r="F3677" s="5">
        <f t="shared" si="229"/>
        <v>1</v>
      </c>
      <c r="G3677" s="2">
        <v>105400</v>
      </c>
      <c r="H3677" s="2">
        <v>115940.00000000001</v>
      </c>
      <c r="I3677" t="s">
        <v>5</v>
      </c>
      <c r="J3677" t="s">
        <v>63</v>
      </c>
      <c r="K3677" t="str">
        <f t="shared" si="230"/>
        <v>_Đùi gà sốt cay 500g</v>
      </c>
      <c r="L3677" s="8" t="str">
        <f>VLOOKUP(K3677,'[1]Mã Misa'!$B$2:$D$74,2,0)</f>
        <v>Đùi gà sốt cay 500g</v>
      </c>
      <c r="M3677" s="8" t="str">
        <f>VLOOKUP(L3677,'[1]Mã Misa'!$C$2:$D$74,2,0)</f>
        <v>DGSC500</v>
      </c>
      <c r="N3677" s="2">
        <v>105400</v>
      </c>
      <c r="O3677" t="s">
        <v>5552</v>
      </c>
      <c r="P3677" s="8" t="str">
        <f t="shared" si="231"/>
        <v>0005592</v>
      </c>
      <c r="Q3677" s="8" t="e">
        <f t="array" ref="Q3677">IF(VLOOKUP(P3677,$AA$1:$AC$32,1,0)&lt;&gt;0,(P3677&amp;"A"),0)</f>
        <v>#N/A</v>
      </c>
      <c r="R3677" s="12">
        <v>44529</v>
      </c>
      <c r="S3677" t="s">
        <v>4809</v>
      </c>
      <c r="T3677" s="8" t="str">
        <f t="shared" si="232"/>
        <v>VM+ THA 17</v>
      </c>
      <c r="U3677" t="s">
        <v>7154</v>
      </c>
      <c r="Y3677" t="str">
        <f t="array" ref="Y3677">IF(ISNUMBER(SEARCH($V$3,T3677)),"WINCOMHANOI",IF(ISNUMBER(SEARCH($V$4,T3677)),"WINCOMHOCHIMINH",IF(ISNUMBER(SEARCH($V$5,T3677)),"WINCOMDANANG",IF(ISNUMBER(SEARCH($V$6,T3677)),"WINCOMHAIDUONG",IF(ISNUMBER(SEARCH($V$7,T3677)),"WINCOMQUANGNINH",IF(ISNUMBER(SEARCH($V$8,T3677)),"WINCOMHAIPHONG",IF(ISNUMBER(SEARCH($V$9,T3677)),"WINCOMBACGIANG",IF(ISNUMBER(SEARCH($V$10,T3677)),"WINCOMBACNINH",IF(ISNUMBER(SEARCH($V$11,T3677)),"WINCOMPHUTHO",IF(ISNUMBER(SEARCH($V$12,T3677)),"WINCOMHATINH",IF(ISNUMBER(SEARCH($V$13,T3677)),"WINCOMTHAINGUYEN",IF(ISNUMBER(SEARCH($V$14,T3677)),"WINCOMKHANHHOA",IF(ISNUMBER(SEARCH($V$15,T3677)),"WINCOMHUNGYEN",IF(ISNUMBER(SEARCH($V$16,T3677)),"WINCOMNGHEAN",IF(ISNUMBER(SEARCH($V$17,T3677)),"WINCOMLAOCAI",IF(ISNUMBER(SEARCH($V$18,T3677)),"WINCOMVUNGTAU",IF(ISNUMBER(SEARCH($V$19,T3677)),"WINCOMBINHDUONG",IF(ISNUMBER(SEARCH($V$20,T3677)),"WINCOMKIENGIANG",IF(ISNUMBER(SEARCH($V$21,T3677)),"WINCOMHANAM",IF(ISNUMBER(SEARCH($V$22,T3677)),"WINCOMNAMDINH",IF(ISNUMBER(SEARCH($V$23,T3677)),"WINCOMLANGSON",IF(ISNUMBER(SEARCH($V$24,T3677)),"WINCOMTHANHHOA",IF(ISNUMBER(SEARCH($V$25,T3677)),"WINCOMYENBAI",IF(ISNUMBER(SEARCH($V$26,T3677)),"WINCOMTUYENQUANG",IF(ISNUMBER(SEARCH($V$27,T3677)),"WINCOMHUE",IF(ISNUMBER(SEARCH($V$28,T3677)),"WINCOMQUANGNAM",IF(ISNUMBER(SEARCH($V$29,T3677)),"WINCOMVINHPHUC",IF(ISNUMBER(SEARCH($V$30,T3677)),"WINCOMHAGIANG",IF(ISNUMBER(SEARCH($V$31,T3677)),"WINCOMNINHBINH",IF(ISNUMBER(SEARCH($V$32,T3677)),"WINCOMTRAVINH",IF(ISNUMBER(SEARCH($V$33,T3677)),"WINCOMCANTHO",IF(ISNUMBER(SEARCH($V$34,T3677)),"WINCOMBENTRE",IF(ISNUMBER(SEARCH($V$35,T3677)),"WINCOMCAMAU",IF(ISNUMBER(SEARCH($V$36,T3677)),"WINCOMANGIANG",IF(ISNUMBER(SEARCH($V$37,T3677)),"WINCOMNINHTHUAN",IF(ISNUMBER(SEARCH($V$38,T3677)),"WINCOMTHAIBINH",IF(ISNUMBER(SEARCH($V$39,T3677)),"WINCOMGIALAI",IF(ISNUMBER(SEARCH($V$40,T3677)),"WINCOMHOABINH",IF(ISNUMBER(SEARCH($V$41,T3677)),"WINCOMQUANGNGAI",IF(ISNUMBER(SEARCH($V$42,T3677)),"WINCOMBINHTHUAN",IF(ISNUMBER(SEARCH($V$43,T3677)),"WINCOMDAKLAK",IF(ISNUMBER(SEARCH($V$44,T3677)),"WINCOMSOCTRANG",IF(ISNUMBER(SEARCH($V$45,T3677)),"WINCOMSONLA",IF(ISNUMBER(SEARCH($V$46,T3677)),"WINCOMKONTUM",IF(ISNUMBER(SEARCH($V$47,T3677)),"WINCOMPHUYEN",IF(ISNUMBER(SEARCH($V$48,T3677)),"WINCOMQUANGTRI",IF(ISNUMBER(SEARCH($V$49,T3677)),"WINCOMBINHDINH",IF(ISNUMBER(SEARCH($V$50,T3677)),"WINCOMCAOBANG",IF(ISNUMBER(SEARCH($V$51,T3677)),"WINCOMQUANGBINH",IF(ISNUMBER(SEARCH($V$52,T3677)),"WINCOMLAMDONG",IF(ISNUMBER(SEARCH($V$53,T3677)),"WINCOMVINHLONG",IF(ISNUMBER(SEARCH($V$54,T3677)),"WINCOMDONGTHAP",IF(ISNUMBER(SEARCH($V$55,T3677)),"WINCOMTIENGIANG",IF(ISNUMBER(SEARCH($V$56,T3677)),"WINCOMQUANGNINH",0))))))))))))))))))))))))))))))))))))))))))))))))))))))</f>
        <v>WINCOMTHANHHOA</v>
      </c>
    </row>
    <row r="3678" spans="1:25" x14ac:dyDescent="0.2">
      <c r="A3678" t="s">
        <v>0</v>
      </c>
      <c r="B3678" t="s">
        <v>5553</v>
      </c>
      <c r="C3678" t="s">
        <v>2</v>
      </c>
      <c r="D3678" t="s">
        <v>3</v>
      </c>
      <c r="E3678" t="s">
        <v>4</v>
      </c>
      <c r="F3678" s="5">
        <f t="shared" si="229"/>
        <v>4</v>
      </c>
      <c r="G3678" s="2">
        <v>355384</v>
      </c>
      <c r="H3678" s="2">
        <v>390922.4</v>
      </c>
      <c r="I3678" t="s">
        <v>5</v>
      </c>
      <c r="J3678" t="s">
        <v>6</v>
      </c>
      <c r="K3678" t="str">
        <f t="shared" si="230"/>
        <v>Gà muối gói 500g</v>
      </c>
      <c r="L3678" s="8" t="str">
        <f>VLOOKUP(K3678,'[1]Mã Misa'!$B$2:$D$74,2,0)</f>
        <v>Gà muối 500g</v>
      </c>
      <c r="M3678" s="8" t="str">
        <f>VLOOKUP(L3678,'[1]Mã Misa'!$C$2:$D$74,2,0)</f>
        <v>GM500</v>
      </c>
      <c r="N3678" s="2">
        <v>88846</v>
      </c>
      <c r="O3678" t="s">
        <v>5554</v>
      </c>
      <c r="P3678" s="8" t="str">
        <f t="shared" si="231"/>
        <v>0150090</v>
      </c>
      <c r="Q3678" s="8" t="e">
        <f t="array" ref="Q3678">IF(VLOOKUP(P3678,$AA$1:$AC$32,1,0)&lt;&gt;0,(P3678&amp;"A"),0)</f>
        <v>#N/A</v>
      </c>
      <c r="R3678" s="12">
        <v>44529</v>
      </c>
      <c r="S3678" t="s">
        <v>308</v>
      </c>
      <c r="T3678" s="8" t="str">
        <f t="shared" si="232"/>
        <v>VM+ HNI 38</v>
      </c>
      <c r="U3678" t="s">
        <v>6058</v>
      </c>
      <c r="Y3678" t="str">
        <f t="array" ref="Y3678">IF(ISNUMBER(SEARCH($V$3,T3678)),"WINCOMHANOI",IF(ISNUMBER(SEARCH($V$4,T3678)),"WINCOMHOCHIMINH",IF(ISNUMBER(SEARCH($V$5,T3678)),"WINCOMDANANG",IF(ISNUMBER(SEARCH($V$6,T3678)),"WINCOMHAIDUONG",IF(ISNUMBER(SEARCH($V$7,T3678)),"WINCOMQUANGNINH",IF(ISNUMBER(SEARCH($V$8,T3678)),"WINCOMHAIPHONG",IF(ISNUMBER(SEARCH($V$9,T3678)),"WINCOMBACGIANG",IF(ISNUMBER(SEARCH($V$10,T3678)),"WINCOMBACNINH",IF(ISNUMBER(SEARCH($V$11,T3678)),"WINCOMPHUTHO",IF(ISNUMBER(SEARCH($V$12,T3678)),"WINCOMHATINH",IF(ISNUMBER(SEARCH($V$13,T3678)),"WINCOMTHAINGUYEN",IF(ISNUMBER(SEARCH($V$14,T3678)),"WINCOMKHANHHOA",IF(ISNUMBER(SEARCH($V$15,T3678)),"WINCOMHUNGYEN",IF(ISNUMBER(SEARCH($V$16,T3678)),"WINCOMNGHEAN",IF(ISNUMBER(SEARCH($V$17,T3678)),"WINCOMLAOCAI",IF(ISNUMBER(SEARCH($V$18,T3678)),"WINCOMVUNGTAU",IF(ISNUMBER(SEARCH($V$19,T3678)),"WINCOMBINHDUONG",IF(ISNUMBER(SEARCH($V$20,T3678)),"WINCOMKIENGIANG",IF(ISNUMBER(SEARCH($V$21,T3678)),"WINCOMHANAM",IF(ISNUMBER(SEARCH($V$22,T3678)),"WINCOMNAMDINH",IF(ISNUMBER(SEARCH($V$23,T3678)),"WINCOMLANGSON",IF(ISNUMBER(SEARCH($V$24,T3678)),"WINCOMTHANHHOA",IF(ISNUMBER(SEARCH($V$25,T3678)),"WINCOMYENBAI",IF(ISNUMBER(SEARCH($V$26,T3678)),"WINCOMTUYENQUANG",IF(ISNUMBER(SEARCH($V$27,T3678)),"WINCOMHUE",IF(ISNUMBER(SEARCH($V$28,T3678)),"WINCOMQUANGNAM",IF(ISNUMBER(SEARCH($V$29,T3678)),"WINCOMVINHPHUC",IF(ISNUMBER(SEARCH($V$30,T3678)),"WINCOMHAGIANG",IF(ISNUMBER(SEARCH($V$31,T3678)),"WINCOMNINHBINH",IF(ISNUMBER(SEARCH($V$32,T3678)),"WINCOMTRAVINH",IF(ISNUMBER(SEARCH($V$33,T3678)),"WINCOMCANTHO",IF(ISNUMBER(SEARCH($V$34,T3678)),"WINCOMBENTRE",IF(ISNUMBER(SEARCH($V$35,T3678)),"WINCOMCAMAU",IF(ISNUMBER(SEARCH($V$36,T3678)),"WINCOMANGIANG",IF(ISNUMBER(SEARCH($V$37,T3678)),"WINCOMNINHTHUAN",IF(ISNUMBER(SEARCH($V$38,T3678)),"WINCOMTHAIBINH",IF(ISNUMBER(SEARCH($V$39,T3678)),"WINCOMGIALAI",IF(ISNUMBER(SEARCH($V$40,T3678)),"WINCOMHOABINH",IF(ISNUMBER(SEARCH($V$41,T3678)),"WINCOMQUANGNGAI",IF(ISNUMBER(SEARCH($V$42,T3678)),"WINCOMBINHTHUAN",IF(ISNUMBER(SEARCH($V$43,T3678)),"WINCOMDAKLAK",IF(ISNUMBER(SEARCH($V$44,T3678)),"WINCOMSOCTRANG",IF(ISNUMBER(SEARCH($V$45,T3678)),"WINCOMSONLA",IF(ISNUMBER(SEARCH($V$46,T3678)),"WINCOMKONTUM",IF(ISNUMBER(SEARCH($V$47,T3678)),"WINCOMPHUYEN",IF(ISNUMBER(SEARCH($V$48,T3678)),"WINCOMQUANGTRI",IF(ISNUMBER(SEARCH($V$49,T3678)),"WINCOMBINHDINH",IF(ISNUMBER(SEARCH($V$50,T3678)),"WINCOMCAOBANG",IF(ISNUMBER(SEARCH($V$51,T3678)),"WINCOMQUANGBINH",IF(ISNUMBER(SEARCH($V$52,T3678)),"WINCOMLAMDONG",IF(ISNUMBER(SEARCH($V$53,T3678)),"WINCOMVINHLONG",IF(ISNUMBER(SEARCH($V$54,T3678)),"WINCOMDONGTHAP",IF(ISNUMBER(SEARCH($V$55,T3678)),"WINCOMTIENGIANG",IF(ISNUMBER(SEARCH($V$56,T3678)),"WINCOMQUANGNINH",0))))))))))))))))))))))))))))))))))))))))))))))))))))))</f>
        <v>WINCOMHANOI</v>
      </c>
    </row>
    <row r="3679" spans="1:25" x14ac:dyDescent="0.2">
      <c r="A3679" t="s">
        <v>0</v>
      </c>
      <c r="B3679" t="s">
        <v>5555</v>
      </c>
      <c r="C3679" t="s">
        <v>2</v>
      </c>
      <c r="D3679" t="s">
        <v>3</v>
      </c>
      <c r="E3679" t="s">
        <v>4</v>
      </c>
      <c r="F3679" s="5">
        <f t="shared" si="229"/>
        <v>1</v>
      </c>
      <c r="G3679" s="2">
        <v>88846</v>
      </c>
      <c r="H3679" s="2">
        <v>97730.6</v>
      </c>
      <c r="I3679" t="s">
        <v>5</v>
      </c>
      <c r="J3679" t="s">
        <v>6</v>
      </c>
      <c r="K3679" t="str">
        <f t="shared" si="230"/>
        <v>Gà muối gói 500g</v>
      </c>
      <c r="L3679" s="8" t="str">
        <f>VLOOKUP(K3679,'[1]Mã Misa'!$B$2:$D$74,2,0)</f>
        <v>Gà muối 500g</v>
      </c>
      <c r="M3679" s="8" t="str">
        <f>VLOOKUP(L3679,'[1]Mã Misa'!$C$2:$D$74,2,0)</f>
        <v>GM500</v>
      </c>
      <c r="N3679" s="2">
        <v>88846</v>
      </c>
      <c r="O3679" t="s">
        <v>5556</v>
      </c>
      <c r="P3679" s="8" t="str">
        <f t="shared" si="231"/>
        <v>0000363</v>
      </c>
      <c r="Q3679" s="8" t="e">
        <f t="array" ref="Q3679">IF(VLOOKUP(P3679,$AA$1:$AC$32,1,0)&lt;&gt;0,(P3679&amp;"A"),0)</f>
        <v>#N/A</v>
      </c>
      <c r="R3679" s="12">
        <v>44529</v>
      </c>
      <c r="S3679" t="s">
        <v>5557</v>
      </c>
      <c r="T3679" s="8" t="str">
        <f t="shared" si="232"/>
        <v>VM+ HGG 46</v>
      </c>
      <c r="U3679" t="s">
        <v>7273</v>
      </c>
      <c r="Y3679" t="str">
        <f t="array" ref="Y3679">IF(ISNUMBER(SEARCH($V$3,T3679)),"WINCOMHANOI",IF(ISNUMBER(SEARCH($V$4,T3679)),"WINCOMHOCHIMINH",IF(ISNUMBER(SEARCH($V$5,T3679)),"WINCOMDANANG",IF(ISNUMBER(SEARCH($V$6,T3679)),"WINCOMHAIDUONG",IF(ISNUMBER(SEARCH($V$7,T3679)),"WINCOMQUANGNINH",IF(ISNUMBER(SEARCH($V$8,T3679)),"WINCOMHAIPHONG",IF(ISNUMBER(SEARCH($V$9,T3679)),"WINCOMBACGIANG",IF(ISNUMBER(SEARCH($V$10,T3679)),"WINCOMBACNINH",IF(ISNUMBER(SEARCH($V$11,T3679)),"WINCOMPHUTHO",IF(ISNUMBER(SEARCH($V$12,T3679)),"WINCOMHATINH",IF(ISNUMBER(SEARCH($V$13,T3679)),"WINCOMTHAINGUYEN",IF(ISNUMBER(SEARCH($V$14,T3679)),"WINCOMKHANHHOA",IF(ISNUMBER(SEARCH($V$15,T3679)),"WINCOMHUNGYEN",IF(ISNUMBER(SEARCH($V$16,T3679)),"WINCOMNGHEAN",IF(ISNUMBER(SEARCH($V$17,T3679)),"WINCOMLAOCAI",IF(ISNUMBER(SEARCH($V$18,T3679)),"WINCOMVUNGTAU",IF(ISNUMBER(SEARCH($V$19,T3679)),"WINCOMBINHDUONG",IF(ISNUMBER(SEARCH($V$20,T3679)),"WINCOMKIENGIANG",IF(ISNUMBER(SEARCH($V$21,T3679)),"WINCOMHANAM",IF(ISNUMBER(SEARCH($V$22,T3679)),"WINCOMNAMDINH",IF(ISNUMBER(SEARCH($V$23,T3679)),"WINCOMLANGSON",IF(ISNUMBER(SEARCH($V$24,T3679)),"WINCOMTHANHHOA",IF(ISNUMBER(SEARCH($V$25,T3679)),"WINCOMYENBAI",IF(ISNUMBER(SEARCH($V$26,T3679)),"WINCOMTUYENQUANG",IF(ISNUMBER(SEARCH($V$27,T3679)),"WINCOMHUE",IF(ISNUMBER(SEARCH($V$28,T3679)),"WINCOMQUANGNAM",IF(ISNUMBER(SEARCH($V$29,T3679)),"WINCOMVINHPHUC",IF(ISNUMBER(SEARCH($V$30,T3679)),"WINCOMHAGIANG",IF(ISNUMBER(SEARCH($V$31,T3679)),"WINCOMNINHBINH",IF(ISNUMBER(SEARCH($V$32,T3679)),"WINCOMTRAVINH",IF(ISNUMBER(SEARCH($V$33,T3679)),"WINCOMCANTHO",IF(ISNUMBER(SEARCH($V$34,T3679)),"WINCOMBENTRE",IF(ISNUMBER(SEARCH($V$35,T3679)),"WINCOMCAMAU",IF(ISNUMBER(SEARCH($V$36,T3679)),"WINCOMANGIANG",IF(ISNUMBER(SEARCH($V$37,T3679)),"WINCOMNINHTHUAN",IF(ISNUMBER(SEARCH($V$38,T3679)),"WINCOMTHAIBINH",IF(ISNUMBER(SEARCH($V$39,T3679)),"WINCOMGIALAI",IF(ISNUMBER(SEARCH($V$40,T3679)),"WINCOMHOABINH",IF(ISNUMBER(SEARCH($V$41,T3679)),"WINCOMQUANGNGAI",IF(ISNUMBER(SEARCH($V$42,T3679)),"WINCOMBINHTHUAN",IF(ISNUMBER(SEARCH($V$43,T3679)),"WINCOMDAKLAK",IF(ISNUMBER(SEARCH($V$44,T3679)),"WINCOMSOCTRANG",IF(ISNUMBER(SEARCH($V$45,T3679)),"WINCOMSONLA",IF(ISNUMBER(SEARCH($V$46,T3679)),"WINCOMKONTUM",IF(ISNUMBER(SEARCH($V$47,T3679)),"WINCOMPHUYEN",IF(ISNUMBER(SEARCH($V$48,T3679)),"WINCOMQUANGTRI",IF(ISNUMBER(SEARCH($V$49,T3679)),"WINCOMBINHDINH",IF(ISNUMBER(SEARCH($V$50,T3679)),"WINCOMCAOBANG",IF(ISNUMBER(SEARCH($V$51,T3679)),"WINCOMQUANGBINH",IF(ISNUMBER(SEARCH($V$52,T3679)),"WINCOMLAMDONG",IF(ISNUMBER(SEARCH($V$53,T3679)),"WINCOMVINHLONG",IF(ISNUMBER(SEARCH($V$54,T3679)),"WINCOMDONGTHAP",IF(ISNUMBER(SEARCH($V$55,T3679)),"WINCOMTIENGIANG",IF(ISNUMBER(SEARCH($V$56,T3679)),"WINCOMQUANGNINH",0))))))))))))))))))))))))))))))))))))))))))))))))))))))</f>
        <v>WINCOMHAGIANG</v>
      </c>
    </row>
    <row r="3680" spans="1:25" x14ac:dyDescent="0.2">
      <c r="A3680" t="s">
        <v>0</v>
      </c>
      <c r="B3680" t="s">
        <v>5558</v>
      </c>
      <c r="C3680" t="s">
        <v>2</v>
      </c>
      <c r="D3680" t="s">
        <v>3</v>
      </c>
      <c r="E3680" t="s">
        <v>4</v>
      </c>
      <c r="F3680" s="5">
        <f t="shared" si="229"/>
        <v>3</v>
      </c>
      <c r="G3680" s="2">
        <v>266538</v>
      </c>
      <c r="H3680" s="2">
        <v>293191.80000000005</v>
      </c>
      <c r="I3680" t="s">
        <v>5</v>
      </c>
      <c r="J3680" t="s">
        <v>6</v>
      </c>
      <c r="K3680" t="str">
        <f t="shared" si="230"/>
        <v>Gà muối gói 500g</v>
      </c>
      <c r="L3680" s="8" t="str">
        <f>VLOOKUP(K3680,'[1]Mã Misa'!$B$2:$D$74,2,0)</f>
        <v>Gà muối 500g</v>
      </c>
      <c r="M3680" s="8" t="str">
        <f>VLOOKUP(L3680,'[1]Mã Misa'!$C$2:$D$74,2,0)</f>
        <v>GM500</v>
      </c>
      <c r="N3680" s="2">
        <v>88846</v>
      </c>
      <c r="O3680" t="s">
        <v>5559</v>
      </c>
      <c r="P3680" s="8" t="str">
        <f t="shared" si="231"/>
        <v>0150099</v>
      </c>
      <c r="Q3680" s="8" t="e">
        <f t="array" ref="Q3680">IF(VLOOKUP(P3680,$AA$1:$AC$32,1,0)&lt;&gt;0,(P3680&amp;"A"),0)</f>
        <v>#N/A</v>
      </c>
      <c r="R3680" s="12">
        <v>44529</v>
      </c>
      <c r="S3680" t="s">
        <v>5560</v>
      </c>
      <c r="T3680" s="8" t="str">
        <f t="shared" si="232"/>
        <v>VM+ HNI 58</v>
      </c>
      <c r="U3680" t="s">
        <v>7274</v>
      </c>
      <c r="Y3680" t="str">
        <f t="array" ref="Y3680">IF(ISNUMBER(SEARCH($V$3,T3680)),"WINCOMHANOI",IF(ISNUMBER(SEARCH($V$4,T3680)),"WINCOMHOCHIMINH",IF(ISNUMBER(SEARCH($V$5,T3680)),"WINCOMDANANG",IF(ISNUMBER(SEARCH($V$6,T3680)),"WINCOMHAIDUONG",IF(ISNUMBER(SEARCH($V$7,T3680)),"WINCOMQUANGNINH",IF(ISNUMBER(SEARCH($V$8,T3680)),"WINCOMHAIPHONG",IF(ISNUMBER(SEARCH($V$9,T3680)),"WINCOMBACGIANG",IF(ISNUMBER(SEARCH($V$10,T3680)),"WINCOMBACNINH",IF(ISNUMBER(SEARCH($V$11,T3680)),"WINCOMPHUTHO",IF(ISNUMBER(SEARCH($V$12,T3680)),"WINCOMHATINH",IF(ISNUMBER(SEARCH($V$13,T3680)),"WINCOMTHAINGUYEN",IF(ISNUMBER(SEARCH($V$14,T3680)),"WINCOMKHANHHOA",IF(ISNUMBER(SEARCH($V$15,T3680)),"WINCOMHUNGYEN",IF(ISNUMBER(SEARCH($V$16,T3680)),"WINCOMNGHEAN",IF(ISNUMBER(SEARCH($V$17,T3680)),"WINCOMLAOCAI",IF(ISNUMBER(SEARCH($V$18,T3680)),"WINCOMVUNGTAU",IF(ISNUMBER(SEARCH($V$19,T3680)),"WINCOMBINHDUONG",IF(ISNUMBER(SEARCH($V$20,T3680)),"WINCOMKIENGIANG",IF(ISNUMBER(SEARCH($V$21,T3680)),"WINCOMHANAM",IF(ISNUMBER(SEARCH($V$22,T3680)),"WINCOMNAMDINH",IF(ISNUMBER(SEARCH($V$23,T3680)),"WINCOMLANGSON",IF(ISNUMBER(SEARCH($V$24,T3680)),"WINCOMTHANHHOA",IF(ISNUMBER(SEARCH($V$25,T3680)),"WINCOMYENBAI",IF(ISNUMBER(SEARCH($V$26,T3680)),"WINCOMTUYENQUANG",IF(ISNUMBER(SEARCH($V$27,T3680)),"WINCOMHUE",IF(ISNUMBER(SEARCH($V$28,T3680)),"WINCOMQUANGNAM",IF(ISNUMBER(SEARCH($V$29,T3680)),"WINCOMVINHPHUC",IF(ISNUMBER(SEARCH($V$30,T3680)),"WINCOMHAGIANG",IF(ISNUMBER(SEARCH($V$31,T3680)),"WINCOMNINHBINH",IF(ISNUMBER(SEARCH($V$32,T3680)),"WINCOMTRAVINH",IF(ISNUMBER(SEARCH($V$33,T3680)),"WINCOMCANTHO",IF(ISNUMBER(SEARCH($V$34,T3680)),"WINCOMBENTRE",IF(ISNUMBER(SEARCH($V$35,T3680)),"WINCOMCAMAU",IF(ISNUMBER(SEARCH($V$36,T3680)),"WINCOMANGIANG",IF(ISNUMBER(SEARCH($V$37,T3680)),"WINCOMNINHTHUAN",IF(ISNUMBER(SEARCH($V$38,T3680)),"WINCOMTHAIBINH",IF(ISNUMBER(SEARCH($V$39,T3680)),"WINCOMGIALAI",IF(ISNUMBER(SEARCH($V$40,T3680)),"WINCOMHOABINH",IF(ISNUMBER(SEARCH($V$41,T3680)),"WINCOMQUANGNGAI",IF(ISNUMBER(SEARCH($V$42,T3680)),"WINCOMBINHTHUAN",IF(ISNUMBER(SEARCH($V$43,T3680)),"WINCOMDAKLAK",IF(ISNUMBER(SEARCH($V$44,T3680)),"WINCOMSOCTRANG",IF(ISNUMBER(SEARCH($V$45,T3680)),"WINCOMSONLA",IF(ISNUMBER(SEARCH($V$46,T3680)),"WINCOMKONTUM",IF(ISNUMBER(SEARCH($V$47,T3680)),"WINCOMPHUYEN",IF(ISNUMBER(SEARCH($V$48,T3680)),"WINCOMQUANGTRI",IF(ISNUMBER(SEARCH($V$49,T3680)),"WINCOMBINHDINH",IF(ISNUMBER(SEARCH($V$50,T3680)),"WINCOMCAOBANG",IF(ISNUMBER(SEARCH($V$51,T3680)),"WINCOMQUANGBINH",IF(ISNUMBER(SEARCH($V$52,T3680)),"WINCOMLAMDONG",IF(ISNUMBER(SEARCH($V$53,T3680)),"WINCOMVINHLONG",IF(ISNUMBER(SEARCH($V$54,T3680)),"WINCOMDONGTHAP",IF(ISNUMBER(SEARCH($V$55,T3680)),"WINCOMTIENGIANG",IF(ISNUMBER(SEARCH($V$56,T3680)),"WINCOMQUANGNINH",0))))))))))))))))))))))))))))))))))))))))))))))))))))))</f>
        <v>WINCOMHANOI</v>
      </c>
    </row>
    <row r="3681" spans="1:25" x14ac:dyDescent="0.2">
      <c r="A3681" t="s">
        <v>0</v>
      </c>
      <c r="B3681" t="s">
        <v>5561</v>
      </c>
      <c r="C3681" t="s">
        <v>2</v>
      </c>
      <c r="D3681" t="s">
        <v>134</v>
      </c>
      <c r="E3681" t="s">
        <v>4</v>
      </c>
      <c r="F3681" s="5">
        <f t="shared" si="229"/>
        <v>2</v>
      </c>
      <c r="G3681" s="2">
        <v>181500</v>
      </c>
      <c r="H3681" s="2">
        <v>199650.00000000003</v>
      </c>
      <c r="I3681" t="s">
        <v>5</v>
      </c>
      <c r="J3681" t="s">
        <v>135</v>
      </c>
      <c r="K3681" t="str">
        <f t="shared" si="230"/>
        <v>_Chân gà sốt cay 400g</v>
      </c>
      <c r="L3681" s="8" t="str">
        <f>VLOOKUP(K3681,'[1]Mã Misa'!$B$2:$D$74,2,0)</f>
        <v>Chân gà sốt cay 400g</v>
      </c>
      <c r="M3681" s="8" t="str">
        <f>VLOOKUP(L3681,'[1]Mã Misa'!$C$2:$D$74,2,0)</f>
        <v>CGSC400</v>
      </c>
      <c r="N3681" s="2">
        <v>90750</v>
      </c>
      <c r="O3681" t="s">
        <v>5562</v>
      </c>
      <c r="P3681" s="8" t="str">
        <f t="shared" si="231"/>
        <v>0150100</v>
      </c>
      <c r="Q3681" s="8" t="e">
        <f t="array" ref="Q3681">IF(VLOOKUP(P3681,$AA$1:$AC$32,1,0)&lt;&gt;0,(P3681&amp;"A"),0)</f>
        <v>#N/A</v>
      </c>
      <c r="R3681" s="12">
        <v>44529</v>
      </c>
      <c r="S3681" t="s">
        <v>5563</v>
      </c>
      <c r="T3681" s="8" t="str">
        <f t="shared" si="232"/>
        <v>VM+ HNI Ki</v>
      </c>
      <c r="U3681" t="s">
        <v>7275</v>
      </c>
      <c r="Y3681" t="str">
        <f t="array" ref="Y3681">IF(ISNUMBER(SEARCH($V$3,T3681)),"WINCOMHANOI",IF(ISNUMBER(SEARCH($V$4,T3681)),"WINCOMHOCHIMINH",IF(ISNUMBER(SEARCH($V$5,T3681)),"WINCOMDANANG",IF(ISNUMBER(SEARCH($V$6,T3681)),"WINCOMHAIDUONG",IF(ISNUMBER(SEARCH($V$7,T3681)),"WINCOMQUANGNINH",IF(ISNUMBER(SEARCH($V$8,T3681)),"WINCOMHAIPHONG",IF(ISNUMBER(SEARCH($V$9,T3681)),"WINCOMBACGIANG",IF(ISNUMBER(SEARCH($V$10,T3681)),"WINCOMBACNINH",IF(ISNUMBER(SEARCH($V$11,T3681)),"WINCOMPHUTHO",IF(ISNUMBER(SEARCH($V$12,T3681)),"WINCOMHATINH",IF(ISNUMBER(SEARCH($V$13,T3681)),"WINCOMTHAINGUYEN",IF(ISNUMBER(SEARCH($V$14,T3681)),"WINCOMKHANHHOA",IF(ISNUMBER(SEARCH($V$15,T3681)),"WINCOMHUNGYEN",IF(ISNUMBER(SEARCH($V$16,T3681)),"WINCOMNGHEAN",IF(ISNUMBER(SEARCH($V$17,T3681)),"WINCOMLAOCAI",IF(ISNUMBER(SEARCH($V$18,T3681)),"WINCOMVUNGTAU",IF(ISNUMBER(SEARCH($V$19,T3681)),"WINCOMBINHDUONG",IF(ISNUMBER(SEARCH($V$20,T3681)),"WINCOMKIENGIANG",IF(ISNUMBER(SEARCH($V$21,T3681)),"WINCOMHANAM",IF(ISNUMBER(SEARCH($V$22,T3681)),"WINCOMNAMDINH",IF(ISNUMBER(SEARCH($V$23,T3681)),"WINCOMLANGSON",IF(ISNUMBER(SEARCH($V$24,T3681)),"WINCOMTHANHHOA",IF(ISNUMBER(SEARCH($V$25,T3681)),"WINCOMYENBAI",IF(ISNUMBER(SEARCH($V$26,T3681)),"WINCOMTUYENQUANG",IF(ISNUMBER(SEARCH($V$27,T3681)),"WINCOMHUE",IF(ISNUMBER(SEARCH($V$28,T3681)),"WINCOMQUANGNAM",IF(ISNUMBER(SEARCH($V$29,T3681)),"WINCOMVINHPHUC",IF(ISNUMBER(SEARCH($V$30,T3681)),"WINCOMHAGIANG",IF(ISNUMBER(SEARCH($V$31,T3681)),"WINCOMNINHBINH",IF(ISNUMBER(SEARCH($V$32,T3681)),"WINCOMTRAVINH",IF(ISNUMBER(SEARCH($V$33,T3681)),"WINCOMCANTHO",IF(ISNUMBER(SEARCH($V$34,T3681)),"WINCOMBENTRE",IF(ISNUMBER(SEARCH($V$35,T3681)),"WINCOMCAMAU",IF(ISNUMBER(SEARCH($V$36,T3681)),"WINCOMANGIANG",IF(ISNUMBER(SEARCH($V$37,T3681)),"WINCOMNINHTHUAN",IF(ISNUMBER(SEARCH($V$38,T3681)),"WINCOMTHAIBINH",IF(ISNUMBER(SEARCH($V$39,T3681)),"WINCOMGIALAI",IF(ISNUMBER(SEARCH($V$40,T3681)),"WINCOMHOABINH",IF(ISNUMBER(SEARCH($V$41,T3681)),"WINCOMQUANGNGAI",IF(ISNUMBER(SEARCH($V$42,T3681)),"WINCOMBINHTHUAN",IF(ISNUMBER(SEARCH($V$43,T3681)),"WINCOMDAKLAK",IF(ISNUMBER(SEARCH($V$44,T3681)),"WINCOMSOCTRANG",IF(ISNUMBER(SEARCH($V$45,T3681)),"WINCOMSONLA",IF(ISNUMBER(SEARCH($V$46,T3681)),"WINCOMKONTUM",IF(ISNUMBER(SEARCH($V$47,T3681)),"WINCOMPHUYEN",IF(ISNUMBER(SEARCH($V$48,T3681)),"WINCOMQUANGTRI",IF(ISNUMBER(SEARCH($V$49,T3681)),"WINCOMBINHDINH",IF(ISNUMBER(SEARCH($V$50,T3681)),"WINCOMCAOBANG",IF(ISNUMBER(SEARCH($V$51,T3681)),"WINCOMQUANGBINH",IF(ISNUMBER(SEARCH($V$52,T3681)),"WINCOMLAMDONG",IF(ISNUMBER(SEARCH($V$53,T3681)),"WINCOMVINHLONG",IF(ISNUMBER(SEARCH($V$54,T3681)),"WINCOMDONGTHAP",IF(ISNUMBER(SEARCH($V$55,T3681)),"WINCOMTIENGIANG",IF(ISNUMBER(SEARCH($V$56,T3681)),"WINCOMQUANGNINH",0))))))))))))))))))))))))))))))))))))))))))))))))))))))</f>
        <v>WINCOMHANOI</v>
      </c>
    </row>
    <row r="3682" spans="1:25" x14ac:dyDescent="0.2">
      <c r="A3682" t="s">
        <v>0</v>
      </c>
      <c r="B3682" t="s">
        <v>5564</v>
      </c>
      <c r="C3682" t="s">
        <v>2</v>
      </c>
      <c r="D3682" t="s">
        <v>3</v>
      </c>
      <c r="E3682" t="s">
        <v>4</v>
      </c>
      <c r="F3682" s="5">
        <f t="shared" si="229"/>
        <v>1</v>
      </c>
      <c r="G3682" s="2">
        <v>88846</v>
      </c>
      <c r="H3682" s="2">
        <v>97730.6</v>
      </c>
      <c r="I3682" t="s">
        <v>5</v>
      </c>
      <c r="J3682" t="s">
        <v>6</v>
      </c>
      <c r="K3682" t="str">
        <f t="shared" si="230"/>
        <v>Gà muối gói 500g</v>
      </c>
      <c r="L3682" s="8" t="str">
        <f>VLOOKUP(K3682,'[1]Mã Misa'!$B$2:$D$74,2,0)</f>
        <v>Gà muối 500g</v>
      </c>
      <c r="M3682" s="8" t="str">
        <f>VLOOKUP(L3682,'[1]Mã Misa'!$C$2:$D$74,2,0)</f>
        <v>GM500</v>
      </c>
      <c r="N3682" s="2">
        <v>88846</v>
      </c>
      <c r="O3682" t="s">
        <v>5565</v>
      </c>
      <c r="P3682" s="8" t="str">
        <f t="shared" si="231"/>
        <v>0045522</v>
      </c>
      <c r="Q3682" s="8" t="e">
        <f t="array" ref="Q3682">IF(VLOOKUP(P3682,$AA$1:$AC$32,1,0)&lt;&gt;0,(P3682&amp;"A"),0)</f>
        <v>#N/A</v>
      </c>
      <c r="R3682" s="12">
        <v>44529</v>
      </c>
      <c r="S3682" t="s">
        <v>797</v>
      </c>
      <c r="T3682" s="8" t="str">
        <f t="shared" si="232"/>
        <v>VM+ HCM 84</v>
      </c>
      <c r="U3682" t="s">
        <v>6210</v>
      </c>
      <c r="Y3682" t="str">
        <f t="array" ref="Y3682">IF(ISNUMBER(SEARCH($V$3,T3682)),"WINCOMHANOI",IF(ISNUMBER(SEARCH($V$4,T3682)),"WINCOMHOCHIMINH",IF(ISNUMBER(SEARCH($V$5,T3682)),"WINCOMDANANG",IF(ISNUMBER(SEARCH($V$6,T3682)),"WINCOMHAIDUONG",IF(ISNUMBER(SEARCH($V$7,T3682)),"WINCOMQUANGNINH",IF(ISNUMBER(SEARCH($V$8,T3682)),"WINCOMHAIPHONG",IF(ISNUMBER(SEARCH($V$9,T3682)),"WINCOMBACGIANG",IF(ISNUMBER(SEARCH($V$10,T3682)),"WINCOMBACNINH",IF(ISNUMBER(SEARCH($V$11,T3682)),"WINCOMPHUTHO",IF(ISNUMBER(SEARCH($V$12,T3682)),"WINCOMHATINH",IF(ISNUMBER(SEARCH($V$13,T3682)),"WINCOMTHAINGUYEN",IF(ISNUMBER(SEARCH($V$14,T3682)),"WINCOMKHANHHOA",IF(ISNUMBER(SEARCH($V$15,T3682)),"WINCOMHUNGYEN",IF(ISNUMBER(SEARCH($V$16,T3682)),"WINCOMNGHEAN",IF(ISNUMBER(SEARCH($V$17,T3682)),"WINCOMLAOCAI",IF(ISNUMBER(SEARCH($V$18,T3682)),"WINCOMVUNGTAU",IF(ISNUMBER(SEARCH($V$19,T3682)),"WINCOMBINHDUONG",IF(ISNUMBER(SEARCH($V$20,T3682)),"WINCOMKIENGIANG",IF(ISNUMBER(SEARCH($V$21,T3682)),"WINCOMHANAM",IF(ISNUMBER(SEARCH($V$22,T3682)),"WINCOMNAMDINH",IF(ISNUMBER(SEARCH($V$23,T3682)),"WINCOMLANGSON",IF(ISNUMBER(SEARCH($V$24,T3682)),"WINCOMTHANHHOA",IF(ISNUMBER(SEARCH($V$25,T3682)),"WINCOMYENBAI",IF(ISNUMBER(SEARCH($V$26,T3682)),"WINCOMTUYENQUANG",IF(ISNUMBER(SEARCH($V$27,T3682)),"WINCOMHUE",IF(ISNUMBER(SEARCH($V$28,T3682)),"WINCOMQUANGNAM",IF(ISNUMBER(SEARCH($V$29,T3682)),"WINCOMVINHPHUC",IF(ISNUMBER(SEARCH($V$30,T3682)),"WINCOMHAGIANG",IF(ISNUMBER(SEARCH($V$31,T3682)),"WINCOMNINHBINH",IF(ISNUMBER(SEARCH($V$32,T3682)),"WINCOMTRAVINH",IF(ISNUMBER(SEARCH($V$33,T3682)),"WINCOMCANTHO",IF(ISNUMBER(SEARCH($V$34,T3682)),"WINCOMBENTRE",IF(ISNUMBER(SEARCH($V$35,T3682)),"WINCOMCAMAU",IF(ISNUMBER(SEARCH($V$36,T3682)),"WINCOMANGIANG",IF(ISNUMBER(SEARCH($V$37,T3682)),"WINCOMNINHTHUAN",IF(ISNUMBER(SEARCH($V$38,T3682)),"WINCOMTHAIBINH",IF(ISNUMBER(SEARCH($V$39,T3682)),"WINCOMGIALAI",IF(ISNUMBER(SEARCH($V$40,T3682)),"WINCOMHOABINH",IF(ISNUMBER(SEARCH($V$41,T3682)),"WINCOMQUANGNGAI",IF(ISNUMBER(SEARCH($V$42,T3682)),"WINCOMBINHTHUAN",IF(ISNUMBER(SEARCH($V$43,T3682)),"WINCOMDAKLAK",IF(ISNUMBER(SEARCH($V$44,T3682)),"WINCOMSOCTRANG",IF(ISNUMBER(SEARCH($V$45,T3682)),"WINCOMSONLA",IF(ISNUMBER(SEARCH($V$46,T3682)),"WINCOMKONTUM",IF(ISNUMBER(SEARCH($V$47,T3682)),"WINCOMPHUYEN",IF(ISNUMBER(SEARCH($V$48,T3682)),"WINCOMQUANGTRI",IF(ISNUMBER(SEARCH($V$49,T3682)),"WINCOMBINHDINH",IF(ISNUMBER(SEARCH($V$50,T3682)),"WINCOMCAOBANG",IF(ISNUMBER(SEARCH($V$51,T3682)),"WINCOMQUANGBINH",IF(ISNUMBER(SEARCH($V$52,T3682)),"WINCOMLAMDONG",IF(ISNUMBER(SEARCH($V$53,T3682)),"WINCOMVINHLONG",IF(ISNUMBER(SEARCH($V$54,T3682)),"WINCOMDONGTHAP",IF(ISNUMBER(SEARCH($V$55,T3682)),"WINCOMTIENGIANG",IF(ISNUMBER(SEARCH($V$56,T3682)),"WINCOMQUANGNINH",0))))))))))))))))))))))))))))))))))))))))))))))))))))))</f>
        <v>WINCOMHOCHIMINH</v>
      </c>
    </row>
    <row r="3683" spans="1:25" x14ac:dyDescent="0.2">
      <c r="A3683" t="s">
        <v>0</v>
      </c>
      <c r="B3683" t="s">
        <v>5564</v>
      </c>
      <c r="C3683" t="s">
        <v>31</v>
      </c>
      <c r="D3683" t="s">
        <v>123</v>
      </c>
      <c r="E3683" t="s">
        <v>4</v>
      </c>
      <c r="F3683" s="5">
        <f t="shared" si="229"/>
        <v>2</v>
      </c>
      <c r="G3683" s="2">
        <v>111190</v>
      </c>
      <c r="H3683" s="2">
        <v>122309.00000000001</v>
      </c>
      <c r="I3683" t="s">
        <v>5</v>
      </c>
      <c r="J3683" t="s">
        <v>124</v>
      </c>
      <c r="K3683" t="str">
        <f t="shared" si="230"/>
        <v>Tai heo muối gói 200g</v>
      </c>
      <c r="L3683" s="8" t="str">
        <f>VLOOKUP(K3683,'[1]Mã Misa'!$B$2:$D$74,2,0)</f>
        <v>Tai heo muối 200g</v>
      </c>
      <c r="M3683" s="8" t="str">
        <f>VLOOKUP(L3683,'[1]Mã Misa'!$C$2:$D$74,2,0)</f>
        <v>TH200</v>
      </c>
      <c r="N3683" s="2">
        <v>55595</v>
      </c>
      <c r="O3683" t="s">
        <v>5565</v>
      </c>
      <c r="P3683" s="8" t="str">
        <f t="shared" si="231"/>
        <v>0045522</v>
      </c>
      <c r="Q3683" s="8" t="e">
        <f t="array" ref="Q3683">IF(VLOOKUP(P3683,$AA$1:$AC$32,1,0)&lt;&gt;0,(P3683&amp;"A"),0)</f>
        <v>#N/A</v>
      </c>
      <c r="R3683" s="12">
        <v>44529</v>
      </c>
      <c r="S3683" t="s">
        <v>797</v>
      </c>
      <c r="T3683" s="8" t="str">
        <f t="shared" si="232"/>
        <v>VM+ HCM 84</v>
      </c>
      <c r="U3683" t="s">
        <v>6210</v>
      </c>
      <c r="Y3683" t="str">
        <f t="array" ref="Y3683">IF(ISNUMBER(SEARCH($V$3,T3683)),"WINCOMHANOI",IF(ISNUMBER(SEARCH($V$4,T3683)),"WINCOMHOCHIMINH",IF(ISNUMBER(SEARCH($V$5,T3683)),"WINCOMDANANG",IF(ISNUMBER(SEARCH($V$6,T3683)),"WINCOMHAIDUONG",IF(ISNUMBER(SEARCH($V$7,T3683)),"WINCOMQUANGNINH",IF(ISNUMBER(SEARCH($V$8,T3683)),"WINCOMHAIPHONG",IF(ISNUMBER(SEARCH($V$9,T3683)),"WINCOMBACGIANG",IF(ISNUMBER(SEARCH($V$10,T3683)),"WINCOMBACNINH",IF(ISNUMBER(SEARCH($V$11,T3683)),"WINCOMPHUTHO",IF(ISNUMBER(SEARCH($V$12,T3683)),"WINCOMHATINH",IF(ISNUMBER(SEARCH($V$13,T3683)),"WINCOMTHAINGUYEN",IF(ISNUMBER(SEARCH($V$14,T3683)),"WINCOMKHANHHOA",IF(ISNUMBER(SEARCH($V$15,T3683)),"WINCOMHUNGYEN",IF(ISNUMBER(SEARCH($V$16,T3683)),"WINCOMNGHEAN",IF(ISNUMBER(SEARCH($V$17,T3683)),"WINCOMLAOCAI",IF(ISNUMBER(SEARCH($V$18,T3683)),"WINCOMVUNGTAU",IF(ISNUMBER(SEARCH($V$19,T3683)),"WINCOMBINHDUONG",IF(ISNUMBER(SEARCH($V$20,T3683)),"WINCOMKIENGIANG",IF(ISNUMBER(SEARCH($V$21,T3683)),"WINCOMHANAM",IF(ISNUMBER(SEARCH($V$22,T3683)),"WINCOMNAMDINH",IF(ISNUMBER(SEARCH($V$23,T3683)),"WINCOMLANGSON",IF(ISNUMBER(SEARCH($V$24,T3683)),"WINCOMTHANHHOA",IF(ISNUMBER(SEARCH($V$25,T3683)),"WINCOMYENBAI",IF(ISNUMBER(SEARCH($V$26,T3683)),"WINCOMTUYENQUANG",IF(ISNUMBER(SEARCH($V$27,T3683)),"WINCOMHUE",IF(ISNUMBER(SEARCH($V$28,T3683)),"WINCOMQUANGNAM",IF(ISNUMBER(SEARCH($V$29,T3683)),"WINCOMVINHPHUC",IF(ISNUMBER(SEARCH($V$30,T3683)),"WINCOMHAGIANG",IF(ISNUMBER(SEARCH($V$31,T3683)),"WINCOMNINHBINH",IF(ISNUMBER(SEARCH($V$32,T3683)),"WINCOMTRAVINH",IF(ISNUMBER(SEARCH($V$33,T3683)),"WINCOMCANTHO",IF(ISNUMBER(SEARCH($V$34,T3683)),"WINCOMBENTRE",IF(ISNUMBER(SEARCH($V$35,T3683)),"WINCOMCAMAU",IF(ISNUMBER(SEARCH($V$36,T3683)),"WINCOMANGIANG",IF(ISNUMBER(SEARCH($V$37,T3683)),"WINCOMNINHTHUAN",IF(ISNUMBER(SEARCH($V$38,T3683)),"WINCOMTHAIBINH",IF(ISNUMBER(SEARCH($V$39,T3683)),"WINCOMGIALAI",IF(ISNUMBER(SEARCH($V$40,T3683)),"WINCOMHOABINH",IF(ISNUMBER(SEARCH($V$41,T3683)),"WINCOMQUANGNGAI",IF(ISNUMBER(SEARCH($V$42,T3683)),"WINCOMBINHTHUAN",IF(ISNUMBER(SEARCH($V$43,T3683)),"WINCOMDAKLAK",IF(ISNUMBER(SEARCH($V$44,T3683)),"WINCOMSOCTRANG",IF(ISNUMBER(SEARCH($V$45,T3683)),"WINCOMSONLA",IF(ISNUMBER(SEARCH($V$46,T3683)),"WINCOMKONTUM",IF(ISNUMBER(SEARCH($V$47,T3683)),"WINCOMPHUYEN",IF(ISNUMBER(SEARCH($V$48,T3683)),"WINCOMQUANGTRI",IF(ISNUMBER(SEARCH($V$49,T3683)),"WINCOMBINHDINH",IF(ISNUMBER(SEARCH($V$50,T3683)),"WINCOMCAOBANG",IF(ISNUMBER(SEARCH($V$51,T3683)),"WINCOMQUANGBINH",IF(ISNUMBER(SEARCH($V$52,T3683)),"WINCOMLAMDONG",IF(ISNUMBER(SEARCH($V$53,T3683)),"WINCOMVINHLONG",IF(ISNUMBER(SEARCH($V$54,T3683)),"WINCOMDONGTHAP",IF(ISNUMBER(SEARCH($V$55,T3683)),"WINCOMTIENGIANG",IF(ISNUMBER(SEARCH($V$56,T3683)),"WINCOMQUANGNINH",0))))))))))))))))))))))))))))))))))))))))))))))))))))))</f>
        <v>WINCOMHOCHIMINH</v>
      </c>
    </row>
    <row r="3684" spans="1:25" x14ac:dyDescent="0.2">
      <c r="A3684" t="s">
        <v>0</v>
      </c>
      <c r="B3684" t="s">
        <v>5564</v>
      </c>
      <c r="C3684" t="s">
        <v>34</v>
      </c>
      <c r="D3684" t="s">
        <v>20</v>
      </c>
      <c r="E3684" t="s">
        <v>4</v>
      </c>
      <c r="F3684" s="5">
        <f t="shared" si="229"/>
        <v>5</v>
      </c>
      <c r="G3684" s="2">
        <v>250910</v>
      </c>
      <c r="H3684" s="2">
        <v>276001</v>
      </c>
      <c r="I3684" t="s">
        <v>5</v>
      </c>
      <c r="J3684" t="s">
        <v>21</v>
      </c>
      <c r="K3684" t="str">
        <f t="shared" si="230"/>
        <v>Giò tai lưỡi xào gói 250g</v>
      </c>
      <c r="L3684" s="8" t="str">
        <f>VLOOKUP(K3684,'[1]Mã Misa'!$B$2:$D$74,2,0)</f>
        <v>Giò Tai Lưỡi Xào 250g</v>
      </c>
      <c r="M3684" s="8" t="str">
        <f>VLOOKUP(L3684,'[1]Mã Misa'!$C$2:$D$74,2,0)</f>
        <v>GTLX250G</v>
      </c>
      <c r="N3684" s="2">
        <v>50182</v>
      </c>
      <c r="O3684" t="s">
        <v>5565</v>
      </c>
      <c r="P3684" s="8" t="str">
        <f t="shared" si="231"/>
        <v>0045522</v>
      </c>
      <c r="Q3684" s="8" t="e">
        <f t="array" ref="Q3684">IF(VLOOKUP(P3684,$AA$1:$AC$32,1,0)&lt;&gt;0,(P3684&amp;"A"),0)</f>
        <v>#N/A</v>
      </c>
      <c r="R3684" s="12">
        <v>44529</v>
      </c>
      <c r="S3684" t="s">
        <v>797</v>
      </c>
      <c r="T3684" s="8" t="str">
        <f t="shared" si="232"/>
        <v>VM+ HCM 84</v>
      </c>
      <c r="U3684" t="s">
        <v>6210</v>
      </c>
      <c r="Y3684" t="str">
        <f t="array" ref="Y3684">IF(ISNUMBER(SEARCH($V$3,T3684)),"WINCOMHANOI",IF(ISNUMBER(SEARCH($V$4,T3684)),"WINCOMHOCHIMINH",IF(ISNUMBER(SEARCH($V$5,T3684)),"WINCOMDANANG",IF(ISNUMBER(SEARCH($V$6,T3684)),"WINCOMHAIDUONG",IF(ISNUMBER(SEARCH($V$7,T3684)),"WINCOMQUANGNINH",IF(ISNUMBER(SEARCH($V$8,T3684)),"WINCOMHAIPHONG",IF(ISNUMBER(SEARCH($V$9,T3684)),"WINCOMBACGIANG",IF(ISNUMBER(SEARCH($V$10,T3684)),"WINCOMBACNINH",IF(ISNUMBER(SEARCH($V$11,T3684)),"WINCOMPHUTHO",IF(ISNUMBER(SEARCH($V$12,T3684)),"WINCOMHATINH",IF(ISNUMBER(SEARCH($V$13,T3684)),"WINCOMTHAINGUYEN",IF(ISNUMBER(SEARCH($V$14,T3684)),"WINCOMKHANHHOA",IF(ISNUMBER(SEARCH($V$15,T3684)),"WINCOMHUNGYEN",IF(ISNUMBER(SEARCH($V$16,T3684)),"WINCOMNGHEAN",IF(ISNUMBER(SEARCH($V$17,T3684)),"WINCOMLAOCAI",IF(ISNUMBER(SEARCH($V$18,T3684)),"WINCOMVUNGTAU",IF(ISNUMBER(SEARCH($V$19,T3684)),"WINCOMBINHDUONG",IF(ISNUMBER(SEARCH($V$20,T3684)),"WINCOMKIENGIANG",IF(ISNUMBER(SEARCH($V$21,T3684)),"WINCOMHANAM",IF(ISNUMBER(SEARCH($V$22,T3684)),"WINCOMNAMDINH",IF(ISNUMBER(SEARCH($V$23,T3684)),"WINCOMLANGSON",IF(ISNUMBER(SEARCH($V$24,T3684)),"WINCOMTHANHHOA",IF(ISNUMBER(SEARCH($V$25,T3684)),"WINCOMYENBAI",IF(ISNUMBER(SEARCH($V$26,T3684)),"WINCOMTUYENQUANG",IF(ISNUMBER(SEARCH($V$27,T3684)),"WINCOMHUE",IF(ISNUMBER(SEARCH($V$28,T3684)),"WINCOMQUANGNAM",IF(ISNUMBER(SEARCH($V$29,T3684)),"WINCOMVINHPHUC",IF(ISNUMBER(SEARCH($V$30,T3684)),"WINCOMHAGIANG",IF(ISNUMBER(SEARCH($V$31,T3684)),"WINCOMNINHBINH",IF(ISNUMBER(SEARCH($V$32,T3684)),"WINCOMTRAVINH",IF(ISNUMBER(SEARCH($V$33,T3684)),"WINCOMCANTHO",IF(ISNUMBER(SEARCH($V$34,T3684)),"WINCOMBENTRE",IF(ISNUMBER(SEARCH($V$35,T3684)),"WINCOMCAMAU",IF(ISNUMBER(SEARCH($V$36,T3684)),"WINCOMANGIANG",IF(ISNUMBER(SEARCH($V$37,T3684)),"WINCOMNINHTHUAN",IF(ISNUMBER(SEARCH($V$38,T3684)),"WINCOMTHAIBINH",IF(ISNUMBER(SEARCH($V$39,T3684)),"WINCOMGIALAI",IF(ISNUMBER(SEARCH($V$40,T3684)),"WINCOMHOABINH",IF(ISNUMBER(SEARCH($V$41,T3684)),"WINCOMQUANGNGAI",IF(ISNUMBER(SEARCH($V$42,T3684)),"WINCOMBINHTHUAN",IF(ISNUMBER(SEARCH($V$43,T3684)),"WINCOMDAKLAK",IF(ISNUMBER(SEARCH($V$44,T3684)),"WINCOMSOCTRANG",IF(ISNUMBER(SEARCH($V$45,T3684)),"WINCOMSONLA",IF(ISNUMBER(SEARCH($V$46,T3684)),"WINCOMKONTUM",IF(ISNUMBER(SEARCH($V$47,T3684)),"WINCOMPHUYEN",IF(ISNUMBER(SEARCH($V$48,T3684)),"WINCOMQUANGTRI",IF(ISNUMBER(SEARCH($V$49,T3684)),"WINCOMBINHDINH",IF(ISNUMBER(SEARCH($V$50,T3684)),"WINCOMCAOBANG",IF(ISNUMBER(SEARCH($V$51,T3684)),"WINCOMQUANGBINH",IF(ISNUMBER(SEARCH($V$52,T3684)),"WINCOMLAMDONG",IF(ISNUMBER(SEARCH($V$53,T3684)),"WINCOMVINHLONG",IF(ISNUMBER(SEARCH($V$54,T3684)),"WINCOMDONGTHAP",IF(ISNUMBER(SEARCH($V$55,T3684)),"WINCOMTIENGIANG",IF(ISNUMBER(SEARCH($V$56,T3684)),"WINCOMQUANGNINH",0))))))))))))))))))))))))))))))))))))))))))))))))))))))</f>
        <v>WINCOMHOCHIMINH</v>
      </c>
    </row>
    <row r="3685" spans="1:25" x14ac:dyDescent="0.2">
      <c r="A3685" t="s">
        <v>0</v>
      </c>
      <c r="B3685" t="s">
        <v>5564</v>
      </c>
      <c r="C3685" t="s">
        <v>37</v>
      </c>
      <c r="D3685" t="s">
        <v>39</v>
      </c>
      <c r="E3685" t="s">
        <v>4</v>
      </c>
      <c r="F3685" s="5">
        <f t="shared" si="229"/>
        <v>12</v>
      </c>
      <c r="G3685" s="2">
        <v>552000</v>
      </c>
      <c r="H3685" s="2">
        <v>607200</v>
      </c>
      <c r="I3685" t="s">
        <v>5</v>
      </c>
      <c r="J3685" t="s">
        <v>40</v>
      </c>
      <c r="K3685" t="str">
        <f t="shared" si="230"/>
        <v>Mộc nấm hương gói 250g</v>
      </c>
      <c r="L3685" s="8" t="str">
        <f>VLOOKUP(K3685,'[1]Mã Misa'!$B$2:$D$74,2,0)</f>
        <v>Mộc Nấm Hương 250g</v>
      </c>
      <c r="M3685" s="8" t="str">
        <f>VLOOKUP(L3685,'[1]Mã Misa'!$C$2:$D$74,2,0)</f>
        <v>MNH250</v>
      </c>
      <c r="N3685" s="2">
        <v>46000</v>
      </c>
      <c r="O3685" t="s">
        <v>5565</v>
      </c>
      <c r="P3685" s="8" t="str">
        <f t="shared" si="231"/>
        <v>0045522</v>
      </c>
      <c r="Q3685" s="8" t="e">
        <f t="array" ref="Q3685">IF(VLOOKUP(P3685,$AA$1:$AC$32,1,0)&lt;&gt;0,(P3685&amp;"A"),0)</f>
        <v>#N/A</v>
      </c>
      <c r="R3685" s="12">
        <v>44529</v>
      </c>
      <c r="S3685" t="s">
        <v>797</v>
      </c>
      <c r="T3685" s="8" t="str">
        <f t="shared" si="232"/>
        <v>VM+ HCM 84</v>
      </c>
      <c r="U3685" t="s">
        <v>6210</v>
      </c>
      <c r="Y3685" t="str">
        <f t="array" ref="Y3685">IF(ISNUMBER(SEARCH($V$3,T3685)),"WINCOMHANOI",IF(ISNUMBER(SEARCH($V$4,T3685)),"WINCOMHOCHIMINH",IF(ISNUMBER(SEARCH($V$5,T3685)),"WINCOMDANANG",IF(ISNUMBER(SEARCH($V$6,T3685)),"WINCOMHAIDUONG",IF(ISNUMBER(SEARCH($V$7,T3685)),"WINCOMQUANGNINH",IF(ISNUMBER(SEARCH($V$8,T3685)),"WINCOMHAIPHONG",IF(ISNUMBER(SEARCH($V$9,T3685)),"WINCOMBACGIANG",IF(ISNUMBER(SEARCH($V$10,T3685)),"WINCOMBACNINH",IF(ISNUMBER(SEARCH($V$11,T3685)),"WINCOMPHUTHO",IF(ISNUMBER(SEARCH($V$12,T3685)),"WINCOMHATINH",IF(ISNUMBER(SEARCH($V$13,T3685)),"WINCOMTHAINGUYEN",IF(ISNUMBER(SEARCH($V$14,T3685)),"WINCOMKHANHHOA",IF(ISNUMBER(SEARCH($V$15,T3685)),"WINCOMHUNGYEN",IF(ISNUMBER(SEARCH($V$16,T3685)),"WINCOMNGHEAN",IF(ISNUMBER(SEARCH($V$17,T3685)),"WINCOMLAOCAI",IF(ISNUMBER(SEARCH($V$18,T3685)),"WINCOMVUNGTAU",IF(ISNUMBER(SEARCH($V$19,T3685)),"WINCOMBINHDUONG",IF(ISNUMBER(SEARCH($V$20,T3685)),"WINCOMKIENGIANG",IF(ISNUMBER(SEARCH($V$21,T3685)),"WINCOMHANAM",IF(ISNUMBER(SEARCH($V$22,T3685)),"WINCOMNAMDINH",IF(ISNUMBER(SEARCH($V$23,T3685)),"WINCOMLANGSON",IF(ISNUMBER(SEARCH($V$24,T3685)),"WINCOMTHANHHOA",IF(ISNUMBER(SEARCH($V$25,T3685)),"WINCOMYENBAI",IF(ISNUMBER(SEARCH($V$26,T3685)),"WINCOMTUYENQUANG",IF(ISNUMBER(SEARCH($V$27,T3685)),"WINCOMHUE",IF(ISNUMBER(SEARCH($V$28,T3685)),"WINCOMQUANGNAM",IF(ISNUMBER(SEARCH($V$29,T3685)),"WINCOMVINHPHUC",IF(ISNUMBER(SEARCH($V$30,T3685)),"WINCOMHAGIANG",IF(ISNUMBER(SEARCH($V$31,T3685)),"WINCOMNINHBINH",IF(ISNUMBER(SEARCH($V$32,T3685)),"WINCOMTRAVINH",IF(ISNUMBER(SEARCH($V$33,T3685)),"WINCOMCANTHO",IF(ISNUMBER(SEARCH($V$34,T3685)),"WINCOMBENTRE",IF(ISNUMBER(SEARCH($V$35,T3685)),"WINCOMCAMAU",IF(ISNUMBER(SEARCH($V$36,T3685)),"WINCOMANGIANG",IF(ISNUMBER(SEARCH($V$37,T3685)),"WINCOMNINHTHUAN",IF(ISNUMBER(SEARCH($V$38,T3685)),"WINCOMTHAIBINH",IF(ISNUMBER(SEARCH($V$39,T3685)),"WINCOMGIALAI",IF(ISNUMBER(SEARCH($V$40,T3685)),"WINCOMHOABINH",IF(ISNUMBER(SEARCH($V$41,T3685)),"WINCOMQUANGNGAI",IF(ISNUMBER(SEARCH($V$42,T3685)),"WINCOMBINHTHUAN",IF(ISNUMBER(SEARCH($V$43,T3685)),"WINCOMDAKLAK",IF(ISNUMBER(SEARCH($V$44,T3685)),"WINCOMSOCTRANG",IF(ISNUMBER(SEARCH($V$45,T3685)),"WINCOMSONLA",IF(ISNUMBER(SEARCH($V$46,T3685)),"WINCOMKONTUM",IF(ISNUMBER(SEARCH($V$47,T3685)),"WINCOMPHUYEN",IF(ISNUMBER(SEARCH($V$48,T3685)),"WINCOMQUANGTRI",IF(ISNUMBER(SEARCH($V$49,T3685)),"WINCOMBINHDINH",IF(ISNUMBER(SEARCH($V$50,T3685)),"WINCOMCAOBANG",IF(ISNUMBER(SEARCH($V$51,T3685)),"WINCOMQUANGBINH",IF(ISNUMBER(SEARCH($V$52,T3685)),"WINCOMLAMDONG",IF(ISNUMBER(SEARCH($V$53,T3685)),"WINCOMVINHLONG",IF(ISNUMBER(SEARCH($V$54,T3685)),"WINCOMDONGTHAP",IF(ISNUMBER(SEARCH($V$55,T3685)),"WINCOMTIENGIANG",IF(ISNUMBER(SEARCH($V$56,T3685)),"WINCOMQUANGNINH",0))))))))))))))))))))))))))))))))))))))))))))))))))))))</f>
        <v>WINCOMHOCHIMINH</v>
      </c>
    </row>
    <row r="3686" spans="1:25" x14ac:dyDescent="0.2">
      <c r="A3686" t="s">
        <v>0</v>
      </c>
      <c r="B3686" t="s">
        <v>5564</v>
      </c>
      <c r="C3686" t="s">
        <v>38</v>
      </c>
      <c r="D3686" t="s">
        <v>32</v>
      </c>
      <c r="E3686" t="s">
        <v>4</v>
      </c>
      <c r="F3686" s="5">
        <f t="shared" si="229"/>
        <v>6</v>
      </c>
      <c r="G3686" s="2">
        <v>356400</v>
      </c>
      <c r="H3686" s="2">
        <v>392040.00000000006</v>
      </c>
      <c r="I3686" t="s">
        <v>5</v>
      </c>
      <c r="J3686" t="s">
        <v>33</v>
      </c>
      <c r="K3686" t="str">
        <f t="shared" si="230"/>
        <v>_Giò lụa 250g</v>
      </c>
      <c r="L3686" s="8" t="str">
        <f>VLOOKUP(K3686,'[1]Mã Misa'!$B$2:$D$74,2,0)</f>
        <v>Giò lụa 250g</v>
      </c>
      <c r="M3686" s="8" t="str">
        <f>VLOOKUP(L3686,'[1]Mã Misa'!$C$2:$D$74,2,0)</f>
        <v>GL250</v>
      </c>
      <c r="N3686" s="2">
        <v>59400</v>
      </c>
      <c r="O3686" t="s">
        <v>5565</v>
      </c>
      <c r="P3686" s="8" t="str">
        <f t="shared" si="231"/>
        <v>0045522</v>
      </c>
      <c r="Q3686" s="8" t="e">
        <f t="array" ref="Q3686">IF(VLOOKUP(P3686,$AA$1:$AC$32,1,0)&lt;&gt;0,(P3686&amp;"A"),0)</f>
        <v>#N/A</v>
      </c>
      <c r="R3686" s="12">
        <v>44529</v>
      </c>
      <c r="S3686" t="s">
        <v>797</v>
      </c>
      <c r="T3686" s="8" t="str">
        <f t="shared" si="232"/>
        <v>VM+ HCM 84</v>
      </c>
      <c r="U3686" t="s">
        <v>6210</v>
      </c>
      <c r="Y3686" t="str">
        <f t="array" ref="Y3686">IF(ISNUMBER(SEARCH($V$3,T3686)),"WINCOMHANOI",IF(ISNUMBER(SEARCH($V$4,T3686)),"WINCOMHOCHIMINH",IF(ISNUMBER(SEARCH($V$5,T3686)),"WINCOMDANANG",IF(ISNUMBER(SEARCH($V$6,T3686)),"WINCOMHAIDUONG",IF(ISNUMBER(SEARCH($V$7,T3686)),"WINCOMQUANGNINH",IF(ISNUMBER(SEARCH($V$8,T3686)),"WINCOMHAIPHONG",IF(ISNUMBER(SEARCH($V$9,T3686)),"WINCOMBACGIANG",IF(ISNUMBER(SEARCH($V$10,T3686)),"WINCOMBACNINH",IF(ISNUMBER(SEARCH($V$11,T3686)),"WINCOMPHUTHO",IF(ISNUMBER(SEARCH($V$12,T3686)),"WINCOMHATINH",IF(ISNUMBER(SEARCH($V$13,T3686)),"WINCOMTHAINGUYEN",IF(ISNUMBER(SEARCH($V$14,T3686)),"WINCOMKHANHHOA",IF(ISNUMBER(SEARCH($V$15,T3686)),"WINCOMHUNGYEN",IF(ISNUMBER(SEARCH($V$16,T3686)),"WINCOMNGHEAN",IF(ISNUMBER(SEARCH($V$17,T3686)),"WINCOMLAOCAI",IF(ISNUMBER(SEARCH($V$18,T3686)),"WINCOMVUNGTAU",IF(ISNUMBER(SEARCH($V$19,T3686)),"WINCOMBINHDUONG",IF(ISNUMBER(SEARCH($V$20,T3686)),"WINCOMKIENGIANG",IF(ISNUMBER(SEARCH($V$21,T3686)),"WINCOMHANAM",IF(ISNUMBER(SEARCH($V$22,T3686)),"WINCOMNAMDINH",IF(ISNUMBER(SEARCH($V$23,T3686)),"WINCOMLANGSON",IF(ISNUMBER(SEARCH($V$24,T3686)),"WINCOMTHANHHOA",IF(ISNUMBER(SEARCH($V$25,T3686)),"WINCOMYENBAI",IF(ISNUMBER(SEARCH($V$26,T3686)),"WINCOMTUYENQUANG",IF(ISNUMBER(SEARCH($V$27,T3686)),"WINCOMHUE",IF(ISNUMBER(SEARCH($V$28,T3686)),"WINCOMQUANGNAM",IF(ISNUMBER(SEARCH($V$29,T3686)),"WINCOMVINHPHUC",IF(ISNUMBER(SEARCH($V$30,T3686)),"WINCOMHAGIANG",IF(ISNUMBER(SEARCH($V$31,T3686)),"WINCOMNINHBINH",IF(ISNUMBER(SEARCH($V$32,T3686)),"WINCOMTRAVINH",IF(ISNUMBER(SEARCH($V$33,T3686)),"WINCOMCANTHO",IF(ISNUMBER(SEARCH($V$34,T3686)),"WINCOMBENTRE",IF(ISNUMBER(SEARCH($V$35,T3686)),"WINCOMCAMAU",IF(ISNUMBER(SEARCH($V$36,T3686)),"WINCOMANGIANG",IF(ISNUMBER(SEARCH($V$37,T3686)),"WINCOMNINHTHUAN",IF(ISNUMBER(SEARCH($V$38,T3686)),"WINCOMTHAIBINH",IF(ISNUMBER(SEARCH($V$39,T3686)),"WINCOMGIALAI",IF(ISNUMBER(SEARCH($V$40,T3686)),"WINCOMHOABINH",IF(ISNUMBER(SEARCH($V$41,T3686)),"WINCOMQUANGNGAI",IF(ISNUMBER(SEARCH($V$42,T3686)),"WINCOMBINHTHUAN",IF(ISNUMBER(SEARCH($V$43,T3686)),"WINCOMDAKLAK",IF(ISNUMBER(SEARCH($V$44,T3686)),"WINCOMSOCTRANG",IF(ISNUMBER(SEARCH($V$45,T3686)),"WINCOMSONLA",IF(ISNUMBER(SEARCH($V$46,T3686)),"WINCOMKONTUM",IF(ISNUMBER(SEARCH($V$47,T3686)),"WINCOMPHUYEN",IF(ISNUMBER(SEARCH($V$48,T3686)),"WINCOMQUANGTRI",IF(ISNUMBER(SEARCH($V$49,T3686)),"WINCOMBINHDINH",IF(ISNUMBER(SEARCH($V$50,T3686)),"WINCOMCAOBANG",IF(ISNUMBER(SEARCH($V$51,T3686)),"WINCOMQUANGBINH",IF(ISNUMBER(SEARCH($V$52,T3686)),"WINCOMLAMDONG",IF(ISNUMBER(SEARCH($V$53,T3686)),"WINCOMVINHLONG",IF(ISNUMBER(SEARCH($V$54,T3686)),"WINCOMDONGTHAP",IF(ISNUMBER(SEARCH($V$55,T3686)),"WINCOMTIENGIANG",IF(ISNUMBER(SEARCH($V$56,T3686)),"WINCOMQUANGNINH",0))))))))))))))))))))))))))))))))))))))))))))))))))))))</f>
        <v>WINCOMHOCHIMINH</v>
      </c>
    </row>
    <row r="3687" spans="1:25" x14ac:dyDescent="0.2">
      <c r="A3687" t="s">
        <v>0</v>
      </c>
      <c r="B3687" t="s">
        <v>5564</v>
      </c>
      <c r="C3687" t="s">
        <v>49</v>
      </c>
      <c r="D3687" t="s">
        <v>10</v>
      </c>
      <c r="E3687" t="s">
        <v>4</v>
      </c>
      <c r="F3687" s="5">
        <f t="shared" si="229"/>
        <v>7</v>
      </c>
      <c r="G3687" s="2">
        <v>427350</v>
      </c>
      <c r="H3687" s="2">
        <v>470085.00000000006</v>
      </c>
      <c r="I3687" t="s">
        <v>5</v>
      </c>
      <c r="J3687" t="s">
        <v>11</v>
      </c>
      <c r="K3687" t="str">
        <f t="shared" si="230"/>
        <v>_Giò sụn gà 250g</v>
      </c>
      <c r="L3687" s="8" t="str">
        <f>VLOOKUP(K3687,'[1]Mã Misa'!$B$2:$D$74,2,0)</f>
        <v>Giò sụn gà 250g</v>
      </c>
      <c r="M3687" s="8" t="str">
        <f>VLOOKUP(L3687,'[1]Mã Misa'!$C$2:$D$74,2,0)</f>
        <v>GSG250</v>
      </c>
      <c r="N3687" s="2">
        <v>61050</v>
      </c>
      <c r="O3687" t="s">
        <v>5565</v>
      </c>
      <c r="P3687" s="8" t="str">
        <f t="shared" si="231"/>
        <v>0045522</v>
      </c>
      <c r="Q3687" s="8" t="e">
        <f t="array" ref="Q3687">IF(VLOOKUP(P3687,$AA$1:$AC$32,1,0)&lt;&gt;0,(P3687&amp;"A"),0)</f>
        <v>#N/A</v>
      </c>
      <c r="R3687" s="12">
        <v>44529</v>
      </c>
      <c r="S3687" t="s">
        <v>797</v>
      </c>
      <c r="T3687" s="8" t="str">
        <f t="shared" si="232"/>
        <v>VM+ HCM 84</v>
      </c>
      <c r="U3687" t="s">
        <v>6210</v>
      </c>
      <c r="Y3687" t="str">
        <f t="array" ref="Y3687">IF(ISNUMBER(SEARCH($V$3,T3687)),"WINCOMHANOI",IF(ISNUMBER(SEARCH($V$4,T3687)),"WINCOMHOCHIMINH",IF(ISNUMBER(SEARCH($V$5,T3687)),"WINCOMDANANG",IF(ISNUMBER(SEARCH($V$6,T3687)),"WINCOMHAIDUONG",IF(ISNUMBER(SEARCH($V$7,T3687)),"WINCOMQUANGNINH",IF(ISNUMBER(SEARCH($V$8,T3687)),"WINCOMHAIPHONG",IF(ISNUMBER(SEARCH($V$9,T3687)),"WINCOMBACGIANG",IF(ISNUMBER(SEARCH($V$10,T3687)),"WINCOMBACNINH",IF(ISNUMBER(SEARCH($V$11,T3687)),"WINCOMPHUTHO",IF(ISNUMBER(SEARCH($V$12,T3687)),"WINCOMHATINH",IF(ISNUMBER(SEARCH($V$13,T3687)),"WINCOMTHAINGUYEN",IF(ISNUMBER(SEARCH($V$14,T3687)),"WINCOMKHANHHOA",IF(ISNUMBER(SEARCH($V$15,T3687)),"WINCOMHUNGYEN",IF(ISNUMBER(SEARCH($V$16,T3687)),"WINCOMNGHEAN",IF(ISNUMBER(SEARCH($V$17,T3687)),"WINCOMLAOCAI",IF(ISNUMBER(SEARCH($V$18,T3687)),"WINCOMVUNGTAU",IF(ISNUMBER(SEARCH($V$19,T3687)),"WINCOMBINHDUONG",IF(ISNUMBER(SEARCH($V$20,T3687)),"WINCOMKIENGIANG",IF(ISNUMBER(SEARCH($V$21,T3687)),"WINCOMHANAM",IF(ISNUMBER(SEARCH($V$22,T3687)),"WINCOMNAMDINH",IF(ISNUMBER(SEARCH($V$23,T3687)),"WINCOMLANGSON",IF(ISNUMBER(SEARCH($V$24,T3687)),"WINCOMTHANHHOA",IF(ISNUMBER(SEARCH($V$25,T3687)),"WINCOMYENBAI",IF(ISNUMBER(SEARCH($V$26,T3687)),"WINCOMTUYENQUANG",IF(ISNUMBER(SEARCH($V$27,T3687)),"WINCOMHUE",IF(ISNUMBER(SEARCH($V$28,T3687)),"WINCOMQUANGNAM",IF(ISNUMBER(SEARCH($V$29,T3687)),"WINCOMVINHPHUC",IF(ISNUMBER(SEARCH($V$30,T3687)),"WINCOMHAGIANG",IF(ISNUMBER(SEARCH($V$31,T3687)),"WINCOMNINHBINH",IF(ISNUMBER(SEARCH($V$32,T3687)),"WINCOMTRAVINH",IF(ISNUMBER(SEARCH($V$33,T3687)),"WINCOMCANTHO",IF(ISNUMBER(SEARCH($V$34,T3687)),"WINCOMBENTRE",IF(ISNUMBER(SEARCH($V$35,T3687)),"WINCOMCAMAU",IF(ISNUMBER(SEARCH($V$36,T3687)),"WINCOMANGIANG",IF(ISNUMBER(SEARCH($V$37,T3687)),"WINCOMNINHTHUAN",IF(ISNUMBER(SEARCH($V$38,T3687)),"WINCOMTHAIBINH",IF(ISNUMBER(SEARCH($V$39,T3687)),"WINCOMGIALAI",IF(ISNUMBER(SEARCH($V$40,T3687)),"WINCOMHOABINH",IF(ISNUMBER(SEARCH($V$41,T3687)),"WINCOMQUANGNGAI",IF(ISNUMBER(SEARCH($V$42,T3687)),"WINCOMBINHTHUAN",IF(ISNUMBER(SEARCH($V$43,T3687)),"WINCOMDAKLAK",IF(ISNUMBER(SEARCH($V$44,T3687)),"WINCOMSOCTRANG",IF(ISNUMBER(SEARCH($V$45,T3687)),"WINCOMSONLA",IF(ISNUMBER(SEARCH($V$46,T3687)),"WINCOMKONTUM",IF(ISNUMBER(SEARCH($V$47,T3687)),"WINCOMPHUYEN",IF(ISNUMBER(SEARCH($V$48,T3687)),"WINCOMQUANGTRI",IF(ISNUMBER(SEARCH($V$49,T3687)),"WINCOMBINHDINH",IF(ISNUMBER(SEARCH($V$50,T3687)),"WINCOMCAOBANG",IF(ISNUMBER(SEARCH($V$51,T3687)),"WINCOMQUANGBINH",IF(ISNUMBER(SEARCH($V$52,T3687)),"WINCOMLAMDONG",IF(ISNUMBER(SEARCH($V$53,T3687)),"WINCOMVINHLONG",IF(ISNUMBER(SEARCH($V$54,T3687)),"WINCOMDONGTHAP",IF(ISNUMBER(SEARCH($V$55,T3687)),"WINCOMTIENGIANG",IF(ISNUMBER(SEARCH($V$56,T3687)),"WINCOMQUANGNINH",0))))))))))))))))))))))))))))))))))))))))))))))))))))))</f>
        <v>WINCOMHOCHIMINH</v>
      </c>
    </row>
    <row r="3688" spans="1:25" x14ac:dyDescent="0.2">
      <c r="A3688" t="s">
        <v>0</v>
      </c>
      <c r="B3688" t="s">
        <v>5564</v>
      </c>
      <c r="C3688" t="s">
        <v>225</v>
      </c>
      <c r="D3688" t="s">
        <v>15</v>
      </c>
      <c r="E3688" t="s">
        <v>4</v>
      </c>
      <c r="F3688" s="5">
        <f t="shared" si="229"/>
        <v>6</v>
      </c>
      <c r="G3688" s="2">
        <v>361848</v>
      </c>
      <c r="H3688" s="2">
        <v>398032.80000000005</v>
      </c>
      <c r="I3688" t="s">
        <v>5</v>
      </c>
      <c r="J3688" t="s">
        <v>16</v>
      </c>
      <c r="K3688" t="str">
        <f t="shared" si="230"/>
        <v>_Chả nướng 300g</v>
      </c>
      <c r="L3688" s="8" t="str">
        <f>VLOOKUP(K3688,'[1]Mã Misa'!$B$2:$D$74,2,0)</f>
        <v>Chả nướng 300g</v>
      </c>
      <c r="M3688" s="8" t="str">
        <f>VLOOKUP(L3688,'[1]Mã Misa'!$C$2:$D$74,2,0)</f>
        <v>CN300</v>
      </c>
      <c r="N3688" s="2">
        <v>60308</v>
      </c>
      <c r="O3688" t="s">
        <v>5565</v>
      </c>
      <c r="P3688" s="8" t="str">
        <f t="shared" si="231"/>
        <v>0045522</v>
      </c>
      <c r="Q3688" s="8" t="e">
        <f t="array" ref="Q3688">IF(VLOOKUP(P3688,$AA$1:$AC$32,1,0)&lt;&gt;0,(P3688&amp;"A"),0)</f>
        <v>#N/A</v>
      </c>
      <c r="R3688" s="12">
        <v>44529</v>
      </c>
      <c r="S3688" t="s">
        <v>797</v>
      </c>
      <c r="T3688" s="8" t="str">
        <f t="shared" si="232"/>
        <v>VM+ HCM 84</v>
      </c>
      <c r="U3688" t="s">
        <v>6210</v>
      </c>
      <c r="Y3688" t="str">
        <f t="array" ref="Y3688">IF(ISNUMBER(SEARCH($V$3,T3688)),"WINCOMHANOI",IF(ISNUMBER(SEARCH($V$4,T3688)),"WINCOMHOCHIMINH",IF(ISNUMBER(SEARCH($V$5,T3688)),"WINCOMDANANG",IF(ISNUMBER(SEARCH($V$6,T3688)),"WINCOMHAIDUONG",IF(ISNUMBER(SEARCH($V$7,T3688)),"WINCOMQUANGNINH",IF(ISNUMBER(SEARCH($V$8,T3688)),"WINCOMHAIPHONG",IF(ISNUMBER(SEARCH($V$9,T3688)),"WINCOMBACGIANG",IF(ISNUMBER(SEARCH($V$10,T3688)),"WINCOMBACNINH",IF(ISNUMBER(SEARCH($V$11,T3688)),"WINCOMPHUTHO",IF(ISNUMBER(SEARCH($V$12,T3688)),"WINCOMHATINH",IF(ISNUMBER(SEARCH($V$13,T3688)),"WINCOMTHAINGUYEN",IF(ISNUMBER(SEARCH($V$14,T3688)),"WINCOMKHANHHOA",IF(ISNUMBER(SEARCH($V$15,T3688)),"WINCOMHUNGYEN",IF(ISNUMBER(SEARCH($V$16,T3688)),"WINCOMNGHEAN",IF(ISNUMBER(SEARCH($V$17,T3688)),"WINCOMLAOCAI",IF(ISNUMBER(SEARCH($V$18,T3688)),"WINCOMVUNGTAU",IF(ISNUMBER(SEARCH($V$19,T3688)),"WINCOMBINHDUONG",IF(ISNUMBER(SEARCH($V$20,T3688)),"WINCOMKIENGIANG",IF(ISNUMBER(SEARCH($V$21,T3688)),"WINCOMHANAM",IF(ISNUMBER(SEARCH($V$22,T3688)),"WINCOMNAMDINH",IF(ISNUMBER(SEARCH($V$23,T3688)),"WINCOMLANGSON",IF(ISNUMBER(SEARCH($V$24,T3688)),"WINCOMTHANHHOA",IF(ISNUMBER(SEARCH($V$25,T3688)),"WINCOMYENBAI",IF(ISNUMBER(SEARCH($V$26,T3688)),"WINCOMTUYENQUANG",IF(ISNUMBER(SEARCH($V$27,T3688)),"WINCOMHUE",IF(ISNUMBER(SEARCH($V$28,T3688)),"WINCOMQUANGNAM",IF(ISNUMBER(SEARCH($V$29,T3688)),"WINCOMVINHPHUC",IF(ISNUMBER(SEARCH($V$30,T3688)),"WINCOMHAGIANG",IF(ISNUMBER(SEARCH($V$31,T3688)),"WINCOMNINHBINH",IF(ISNUMBER(SEARCH($V$32,T3688)),"WINCOMTRAVINH",IF(ISNUMBER(SEARCH($V$33,T3688)),"WINCOMCANTHO",IF(ISNUMBER(SEARCH($V$34,T3688)),"WINCOMBENTRE",IF(ISNUMBER(SEARCH($V$35,T3688)),"WINCOMCAMAU",IF(ISNUMBER(SEARCH($V$36,T3688)),"WINCOMANGIANG",IF(ISNUMBER(SEARCH($V$37,T3688)),"WINCOMNINHTHUAN",IF(ISNUMBER(SEARCH($V$38,T3688)),"WINCOMTHAIBINH",IF(ISNUMBER(SEARCH($V$39,T3688)),"WINCOMGIALAI",IF(ISNUMBER(SEARCH($V$40,T3688)),"WINCOMHOABINH",IF(ISNUMBER(SEARCH($V$41,T3688)),"WINCOMQUANGNGAI",IF(ISNUMBER(SEARCH($V$42,T3688)),"WINCOMBINHTHUAN",IF(ISNUMBER(SEARCH($V$43,T3688)),"WINCOMDAKLAK",IF(ISNUMBER(SEARCH($V$44,T3688)),"WINCOMSOCTRANG",IF(ISNUMBER(SEARCH($V$45,T3688)),"WINCOMSONLA",IF(ISNUMBER(SEARCH($V$46,T3688)),"WINCOMKONTUM",IF(ISNUMBER(SEARCH($V$47,T3688)),"WINCOMPHUYEN",IF(ISNUMBER(SEARCH($V$48,T3688)),"WINCOMQUANGTRI",IF(ISNUMBER(SEARCH($V$49,T3688)),"WINCOMBINHDINH",IF(ISNUMBER(SEARCH($V$50,T3688)),"WINCOMCAOBANG",IF(ISNUMBER(SEARCH($V$51,T3688)),"WINCOMQUANGBINH",IF(ISNUMBER(SEARCH($V$52,T3688)),"WINCOMLAMDONG",IF(ISNUMBER(SEARCH($V$53,T3688)),"WINCOMVINHLONG",IF(ISNUMBER(SEARCH($V$54,T3688)),"WINCOMDONGTHAP",IF(ISNUMBER(SEARCH($V$55,T3688)),"WINCOMTIENGIANG",IF(ISNUMBER(SEARCH($V$56,T3688)),"WINCOMQUANGNINH",0))))))))))))))))))))))))))))))))))))))))))))))))))))))</f>
        <v>WINCOMHOCHIMINH</v>
      </c>
    </row>
    <row r="3689" spans="1:25" x14ac:dyDescent="0.2">
      <c r="A3689" t="s">
        <v>0</v>
      </c>
      <c r="B3689" t="s">
        <v>5564</v>
      </c>
      <c r="C3689" t="s">
        <v>226</v>
      </c>
      <c r="D3689" t="s">
        <v>27</v>
      </c>
      <c r="E3689" t="s">
        <v>4</v>
      </c>
      <c r="F3689" s="5">
        <f t="shared" si="229"/>
        <v>1</v>
      </c>
      <c r="G3689" s="2">
        <v>74250</v>
      </c>
      <c r="H3689" s="2">
        <v>81675</v>
      </c>
      <c r="I3689" t="s">
        <v>5</v>
      </c>
      <c r="J3689" t="s">
        <v>28</v>
      </c>
      <c r="K3689" t="str">
        <f t="shared" si="230"/>
        <v>_Chả cốm 300g</v>
      </c>
      <c r="L3689" s="8" t="str">
        <f>VLOOKUP(K3689,'[1]Mã Misa'!$B$2:$D$74,2,0)</f>
        <v>Chả cốm 300g</v>
      </c>
      <c r="M3689" s="8" t="str">
        <f>VLOOKUP(L3689,'[1]Mã Misa'!$C$2:$D$74,2,0)</f>
        <v>CC300</v>
      </c>
      <c r="N3689" s="2">
        <v>74250</v>
      </c>
      <c r="O3689" t="s">
        <v>5565</v>
      </c>
      <c r="P3689" s="8" t="str">
        <f t="shared" si="231"/>
        <v>0045522</v>
      </c>
      <c r="Q3689" s="8" t="e">
        <f t="array" ref="Q3689">IF(VLOOKUP(P3689,$AA$1:$AC$32,1,0)&lt;&gt;0,(P3689&amp;"A"),0)</f>
        <v>#N/A</v>
      </c>
      <c r="R3689" s="12">
        <v>44529</v>
      </c>
      <c r="S3689" t="s">
        <v>797</v>
      </c>
      <c r="T3689" s="8" t="str">
        <f t="shared" si="232"/>
        <v>VM+ HCM 84</v>
      </c>
      <c r="U3689" t="s">
        <v>6210</v>
      </c>
      <c r="Y3689" t="str">
        <f t="array" ref="Y3689">IF(ISNUMBER(SEARCH($V$3,T3689)),"WINCOMHANOI",IF(ISNUMBER(SEARCH($V$4,T3689)),"WINCOMHOCHIMINH",IF(ISNUMBER(SEARCH($V$5,T3689)),"WINCOMDANANG",IF(ISNUMBER(SEARCH($V$6,T3689)),"WINCOMHAIDUONG",IF(ISNUMBER(SEARCH($V$7,T3689)),"WINCOMQUANGNINH",IF(ISNUMBER(SEARCH($V$8,T3689)),"WINCOMHAIPHONG",IF(ISNUMBER(SEARCH($V$9,T3689)),"WINCOMBACGIANG",IF(ISNUMBER(SEARCH($V$10,T3689)),"WINCOMBACNINH",IF(ISNUMBER(SEARCH($V$11,T3689)),"WINCOMPHUTHO",IF(ISNUMBER(SEARCH($V$12,T3689)),"WINCOMHATINH",IF(ISNUMBER(SEARCH($V$13,T3689)),"WINCOMTHAINGUYEN",IF(ISNUMBER(SEARCH($V$14,T3689)),"WINCOMKHANHHOA",IF(ISNUMBER(SEARCH($V$15,T3689)),"WINCOMHUNGYEN",IF(ISNUMBER(SEARCH($V$16,T3689)),"WINCOMNGHEAN",IF(ISNUMBER(SEARCH($V$17,T3689)),"WINCOMLAOCAI",IF(ISNUMBER(SEARCH($V$18,T3689)),"WINCOMVUNGTAU",IF(ISNUMBER(SEARCH($V$19,T3689)),"WINCOMBINHDUONG",IF(ISNUMBER(SEARCH($V$20,T3689)),"WINCOMKIENGIANG",IF(ISNUMBER(SEARCH($V$21,T3689)),"WINCOMHANAM",IF(ISNUMBER(SEARCH($V$22,T3689)),"WINCOMNAMDINH",IF(ISNUMBER(SEARCH($V$23,T3689)),"WINCOMLANGSON",IF(ISNUMBER(SEARCH($V$24,T3689)),"WINCOMTHANHHOA",IF(ISNUMBER(SEARCH($V$25,T3689)),"WINCOMYENBAI",IF(ISNUMBER(SEARCH($V$26,T3689)),"WINCOMTUYENQUANG",IF(ISNUMBER(SEARCH($V$27,T3689)),"WINCOMHUE",IF(ISNUMBER(SEARCH($V$28,T3689)),"WINCOMQUANGNAM",IF(ISNUMBER(SEARCH($V$29,T3689)),"WINCOMVINHPHUC",IF(ISNUMBER(SEARCH($V$30,T3689)),"WINCOMHAGIANG",IF(ISNUMBER(SEARCH($V$31,T3689)),"WINCOMNINHBINH",IF(ISNUMBER(SEARCH($V$32,T3689)),"WINCOMTRAVINH",IF(ISNUMBER(SEARCH($V$33,T3689)),"WINCOMCANTHO",IF(ISNUMBER(SEARCH($V$34,T3689)),"WINCOMBENTRE",IF(ISNUMBER(SEARCH($V$35,T3689)),"WINCOMCAMAU",IF(ISNUMBER(SEARCH($V$36,T3689)),"WINCOMANGIANG",IF(ISNUMBER(SEARCH($V$37,T3689)),"WINCOMNINHTHUAN",IF(ISNUMBER(SEARCH($V$38,T3689)),"WINCOMTHAIBINH",IF(ISNUMBER(SEARCH($V$39,T3689)),"WINCOMGIALAI",IF(ISNUMBER(SEARCH($V$40,T3689)),"WINCOMHOABINH",IF(ISNUMBER(SEARCH($V$41,T3689)),"WINCOMQUANGNGAI",IF(ISNUMBER(SEARCH($V$42,T3689)),"WINCOMBINHTHUAN",IF(ISNUMBER(SEARCH($V$43,T3689)),"WINCOMDAKLAK",IF(ISNUMBER(SEARCH($V$44,T3689)),"WINCOMSOCTRANG",IF(ISNUMBER(SEARCH($V$45,T3689)),"WINCOMSONLA",IF(ISNUMBER(SEARCH($V$46,T3689)),"WINCOMKONTUM",IF(ISNUMBER(SEARCH($V$47,T3689)),"WINCOMPHUYEN",IF(ISNUMBER(SEARCH($V$48,T3689)),"WINCOMQUANGTRI",IF(ISNUMBER(SEARCH($V$49,T3689)),"WINCOMBINHDINH",IF(ISNUMBER(SEARCH($V$50,T3689)),"WINCOMCAOBANG",IF(ISNUMBER(SEARCH($V$51,T3689)),"WINCOMQUANGBINH",IF(ISNUMBER(SEARCH($V$52,T3689)),"WINCOMLAMDONG",IF(ISNUMBER(SEARCH($V$53,T3689)),"WINCOMVINHLONG",IF(ISNUMBER(SEARCH($V$54,T3689)),"WINCOMDONGTHAP",IF(ISNUMBER(SEARCH($V$55,T3689)),"WINCOMTIENGIANG",IF(ISNUMBER(SEARCH($V$56,T3689)),"WINCOMQUANGNINH",0))))))))))))))))))))))))))))))))))))))))))))))))))))))</f>
        <v>WINCOMHOCHIMINH</v>
      </c>
    </row>
    <row r="3690" spans="1:25" x14ac:dyDescent="0.2">
      <c r="A3690" t="s">
        <v>0</v>
      </c>
      <c r="B3690" t="s">
        <v>5566</v>
      </c>
      <c r="C3690" t="s">
        <v>2</v>
      </c>
      <c r="D3690" t="s">
        <v>3</v>
      </c>
      <c r="E3690" t="s">
        <v>4</v>
      </c>
      <c r="F3690" s="5">
        <f t="shared" si="229"/>
        <v>1</v>
      </c>
      <c r="G3690" s="2">
        <v>88846</v>
      </c>
      <c r="H3690" s="2">
        <v>97730.6</v>
      </c>
      <c r="I3690" t="s">
        <v>5</v>
      </c>
      <c r="J3690" t="s">
        <v>6</v>
      </c>
      <c r="K3690" t="str">
        <f t="shared" si="230"/>
        <v>Gà muối gói 500g</v>
      </c>
      <c r="L3690" s="8" t="str">
        <f>VLOOKUP(K3690,'[1]Mã Misa'!$B$2:$D$74,2,0)</f>
        <v>Gà muối 500g</v>
      </c>
      <c r="M3690" s="8" t="str">
        <f>VLOOKUP(L3690,'[1]Mã Misa'!$C$2:$D$74,2,0)</f>
        <v>GM500</v>
      </c>
      <c r="N3690" s="2">
        <v>88846</v>
      </c>
      <c r="O3690" t="s">
        <v>5567</v>
      </c>
      <c r="P3690" s="8" t="str">
        <f t="shared" si="231"/>
        <v>0002690</v>
      </c>
      <c r="Q3690" s="8" t="e">
        <f t="array" ref="Q3690">IF(VLOOKUP(P3690,$AA$1:$AC$32,1,0)&lt;&gt;0,(P3690&amp;"A"),0)</f>
        <v>#N/A</v>
      </c>
      <c r="R3690" s="12">
        <v>44529</v>
      </c>
      <c r="S3690" t="s">
        <v>5568</v>
      </c>
      <c r="T3690" s="8" t="str">
        <f t="shared" si="232"/>
        <v>VM+ PTO 75</v>
      </c>
      <c r="U3690" t="s">
        <v>7276</v>
      </c>
      <c r="Y3690" t="str">
        <f t="array" ref="Y3690">IF(ISNUMBER(SEARCH($V$3,T3690)),"WINCOMHANOI",IF(ISNUMBER(SEARCH($V$4,T3690)),"WINCOMHOCHIMINH",IF(ISNUMBER(SEARCH($V$5,T3690)),"WINCOMDANANG",IF(ISNUMBER(SEARCH($V$6,T3690)),"WINCOMHAIDUONG",IF(ISNUMBER(SEARCH($V$7,T3690)),"WINCOMQUANGNINH",IF(ISNUMBER(SEARCH($V$8,T3690)),"WINCOMHAIPHONG",IF(ISNUMBER(SEARCH($V$9,T3690)),"WINCOMBACGIANG",IF(ISNUMBER(SEARCH($V$10,T3690)),"WINCOMBACNINH",IF(ISNUMBER(SEARCH($V$11,T3690)),"WINCOMPHUTHO",IF(ISNUMBER(SEARCH($V$12,T3690)),"WINCOMHATINH",IF(ISNUMBER(SEARCH($V$13,T3690)),"WINCOMTHAINGUYEN",IF(ISNUMBER(SEARCH($V$14,T3690)),"WINCOMKHANHHOA",IF(ISNUMBER(SEARCH($V$15,T3690)),"WINCOMHUNGYEN",IF(ISNUMBER(SEARCH($V$16,T3690)),"WINCOMNGHEAN",IF(ISNUMBER(SEARCH($V$17,T3690)),"WINCOMLAOCAI",IF(ISNUMBER(SEARCH($V$18,T3690)),"WINCOMVUNGTAU",IF(ISNUMBER(SEARCH($V$19,T3690)),"WINCOMBINHDUONG",IF(ISNUMBER(SEARCH($V$20,T3690)),"WINCOMKIENGIANG",IF(ISNUMBER(SEARCH($V$21,T3690)),"WINCOMHANAM",IF(ISNUMBER(SEARCH($V$22,T3690)),"WINCOMNAMDINH",IF(ISNUMBER(SEARCH($V$23,T3690)),"WINCOMLANGSON",IF(ISNUMBER(SEARCH($V$24,T3690)),"WINCOMTHANHHOA",IF(ISNUMBER(SEARCH($V$25,T3690)),"WINCOMYENBAI",IF(ISNUMBER(SEARCH($V$26,T3690)),"WINCOMTUYENQUANG",IF(ISNUMBER(SEARCH($V$27,T3690)),"WINCOMHUE",IF(ISNUMBER(SEARCH($V$28,T3690)),"WINCOMQUANGNAM",IF(ISNUMBER(SEARCH($V$29,T3690)),"WINCOMVINHPHUC",IF(ISNUMBER(SEARCH($V$30,T3690)),"WINCOMHAGIANG",IF(ISNUMBER(SEARCH($V$31,T3690)),"WINCOMNINHBINH",IF(ISNUMBER(SEARCH($V$32,T3690)),"WINCOMTRAVINH",IF(ISNUMBER(SEARCH($V$33,T3690)),"WINCOMCANTHO",IF(ISNUMBER(SEARCH($V$34,T3690)),"WINCOMBENTRE",IF(ISNUMBER(SEARCH($V$35,T3690)),"WINCOMCAMAU",IF(ISNUMBER(SEARCH($V$36,T3690)),"WINCOMANGIANG",IF(ISNUMBER(SEARCH($V$37,T3690)),"WINCOMNINHTHUAN",IF(ISNUMBER(SEARCH($V$38,T3690)),"WINCOMTHAIBINH",IF(ISNUMBER(SEARCH($V$39,T3690)),"WINCOMGIALAI",IF(ISNUMBER(SEARCH($V$40,T3690)),"WINCOMHOABINH",IF(ISNUMBER(SEARCH($V$41,T3690)),"WINCOMQUANGNGAI",IF(ISNUMBER(SEARCH($V$42,T3690)),"WINCOMBINHTHUAN",IF(ISNUMBER(SEARCH($V$43,T3690)),"WINCOMDAKLAK",IF(ISNUMBER(SEARCH($V$44,T3690)),"WINCOMSOCTRANG",IF(ISNUMBER(SEARCH($V$45,T3690)),"WINCOMSONLA",IF(ISNUMBER(SEARCH($V$46,T3690)),"WINCOMKONTUM",IF(ISNUMBER(SEARCH($V$47,T3690)),"WINCOMPHUYEN",IF(ISNUMBER(SEARCH($V$48,T3690)),"WINCOMQUANGTRI",IF(ISNUMBER(SEARCH($V$49,T3690)),"WINCOMBINHDINH",IF(ISNUMBER(SEARCH($V$50,T3690)),"WINCOMCAOBANG",IF(ISNUMBER(SEARCH($V$51,T3690)),"WINCOMQUANGBINH",IF(ISNUMBER(SEARCH($V$52,T3690)),"WINCOMLAMDONG",IF(ISNUMBER(SEARCH($V$53,T3690)),"WINCOMVINHLONG",IF(ISNUMBER(SEARCH($V$54,T3690)),"WINCOMDONGTHAP",IF(ISNUMBER(SEARCH($V$55,T3690)),"WINCOMTIENGIANG",IF(ISNUMBER(SEARCH($V$56,T3690)),"WINCOMQUANGNINH",0))))))))))))))))))))))))))))))))))))))))))))))))))))))</f>
        <v>WINCOMPHUTHO</v>
      </c>
    </row>
    <row r="3691" spans="1:25" x14ac:dyDescent="0.2">
      <c r="A3691" t="s">
        <v>0</v>
      </c>
      <c r="B3691" t="s">
        <v>5566</v>
      </c>
      <c r="C3691" t="s">
        <v>31</v>
      </c>
      <c r="D3691" t="s">
        <v>39</v>
      </c>
      <c r="E3691" t="s">
        <v>4</v>
      </c>
      <c r="F3691" s="5">
        <f t="shared" si="229"/>
        <v>3</v>
      </c>
      <c r="G3691" s="2">
        <v>138000</v>
      </c>
      <c r="H3691" s="2">
        <v>151800</v>
      </c>
      <c r="I3691" t="s">
        <v>5</v>
      </c>
      <c r="J3691" t="s">
        <v>40</v>
      </c>
      <c r="K3691" t="str">
        <f t="shared" si="230"/>
        <v>Mộc nấm hương gói 250g</v>
      </c>
      <c r="L3691" s="8" t="str">
        <f>VLOOKUP(K3691,'[1]Mã Misa'!$B$2:$D$74,2,0)</f>
        <v>Mộc Nấm Hương 250g</v>
      </c>
      <c r="M3691" s="8" t="str">
        <f>VLOOKUP(L3691,'[1]Mã Misa'!$C$2:$D$74,2,0)</f>
        <v>MNH250</v>
      </c>
      <c r="N3691" s="2">
        <v>46000</v>
      </c>
      <c r="O3691" t="s">
        <v>5567</v>
      </c>
      <c r="P3691" s="8" t="str">
        <f t="shared" si="231"/>
        <v>0002690</v>
      </c>
      <c r="Q3691" s="8" t="e">
        <f t="array" ref="Q3691">IF(VLOOKUP(P3691,$AA$1:$AC$32,1,0)&lt;&gt;0,(P3691&amp;"A"),0)</f>
        <v>#N/A</v>
      </c>
      <c r="R3691" s="12">
        <v>44529</v>
      </c>
      <c r="S3691" t="s">
        <v>5568</v>
      </c>
      <c r="T3691" s="8" t="str">
        <f t="shared" si="232"/>
        <v>VM+ PTO 75</v>
      </c>
      <c r="U3691" t="s">
        <v>7276</v>
      </c>
      <c r="Y3691" t="str">
        <f t="array" ref="Y3691">IF(ISNUMBER(SEARCH($V$3,T3691)),"WINCOMHANOI",IF(ISNUMBER(SEARCH($V$4,T3691)),"WINCOMHOCHIMINH",IF(ISNUMBER(SEARCH($V$5,T3691)),"WINCOMDANANG",IF(ISNUMBER(SEARCH($V$6,T3691)),"WINCOMHAIDUONG",IF(ISNUMBER(SEARCH($V$7,T3691)),"WINCOMQUANGNINH",IF(ISNUMBER(SEARCH($V$8,T3691)),"WINCOMHAIPHONG",IF(ISNUMBER(SEARCH($V$9,T3691)),"WINCOMBACGIANG",IF(ISNUMBER(SEARCH($V$10,T3691)),"WINCOMBACNINH",IF(ISNUMBER(SEARCH($V$11,T3691)),"WINCOMPHUTHO",IF(ISNUMBER(SEARCH($V$12,T3691)),"WINCOMHATINH",IF(ISNUMBER(SEARCH($V$13,T3691)),"WINCOMTHAINGUYEN",IF(ISNUMBER(SEARCH($V$14,T3691)),"WINCOMKHANHHOA",IF(ISNUMBER(SEARCH($V$15,T3691)),"WINCOMHUNGYEN",IF(ISNUMBER(SEARCH($V$16,T3691)),"WINCOMNGHEAN",IF(ISNUMBER(SEARCH($V$17,T3691)),"WINCOMLAOCAI",IF(ISNUMBER(SEARCH($V$18,T3691)),"WINCOMVUNGTAU",IF(ISNUMBER(SEARCH($V$19,T3691)),"WINCOMBINHDUONG",IF(ISNUMBER(SEARCH($V$20,T3691)),"WINCOMKIENGIANG",IF(ISNUMBER(SEARCH($V$21,T3691)),"WINCOMHANAM",IF(ISNUMBER(SEARCH($V$22,T3691)),"WINCOMNAMDINH",IF(ISNUMBER(SEARCH($V$23,T3691)),"WINCOMLANGSON",IF(ISNUMBER(SEARCH($V$24,T3691)),"WINCOMTHANHHOA",IF(ISNUMBER(SEARCH($V$25,T3691)),"WINCOMYENBAI",IF(ISNUMBER(SEARCH($V$26,T3691)),"WINCOMTUYENQUANG",IF(ISNUMBER(SEARCH($V$27,T3691)),"WINCOMHUE",IF(ISNUMBER(SEARCH($V$28,T3691)),"WINCOMQUANGNAM",IF(ISNUMBER(SEARCH($V$29,T3691)),"WINCOMVINHPHUC",IF(ISNUMBER(SEARCH($V$30,T3691)),"WINCOMHAGIANG",IF(ISNUMBER(SEARCH($V$31,T3691)),"WINCOMNINHBINH",IF(ISNUMBER(SEARCH($V$32,T3691)),"WINCOMTRAVINH",IF(ISNUMBER(SEARCH($V$33,T3691)),"WINCOMCANTHO",IF(ISNUMBER(SEARCH($V$34,T3691)),"WINCOMBENTRE",IF(ISNUMBER(SEARCH($V$35,T3691)),"WINCOMCAMAU",IF(ISNUMBER(SEARCH($V$36,T3691)),"WINCOMANGIANG",IF(ISNUMBER(SEARCH($V$37,T3691)),"WINCOMNINHTHUAN",IF(ISNUMBER(SEARCH($V$38,T3691)),"WINCOMTHAIBINH",IF(ISNUMBER(SEARCH($V$39,T3691)),"WINCOMGIALAI",IF(ISNUMBER(SEARCH($V$40,T3691)),"WINCOMHOABINH",IF(ISNUMBER(SEARCH($V$41,T3691)),"WINCOMQUANGNGAI",IF(ISNUMBER(SEARCH($V$42,T3691)),"WINCOMBINHTHUAN",IF(ISNUMBER(SEARCH($V$43,T3691)),"WINCOMDAKLAK",IF(ISNUMBER(SEARCH($V$44,T3691)),"WINCOMSOCTRANG",IF(ISNUMBER(SEARCH($V$45,T3691)),"WINCOMSONLA",IF(ISNUMBER(SEARCH($V$46,T3691)),"WINCOMKONTUM",IF(ISNUMBER(SEARCH($V$47,T3691)),"WINCOMPHUYEN",IF(ISNUMBER(SEARCH($V$48,T3691)),"WINCOMQUANGTRI",IF(ISNUMBER(SEARCH($V$49,T3691)),"WINCOMBINHDINH",IF(ISNUMBER(SEARCH($V$50,T3691)),"WINCOMCAOBANG",IF(ISNUMBER(SEARCH($V$51,T3691)),"WINCOMQUANGBINH",IF(ISNUMBER(SEARCH($V$52,T3691)),"WINCOMLAMDONG",IF(ISNUMBER(SEARCH($V$53,T3691)),"WINCOMVINHLONG",IF(ISNUMBER(SEARCH($V$54,T3691)),"WINCOMDONGTHAP",IF(ISNUMBER(SEARCH($V$55,T3691)),"WINCOMTIENGIANG",IF(ISNUMBER(SEARCH($V$56,T3691)),"WINCOMQUANGNINH",0))))))))))))))))))))))))))))))))))))))))))))))))))))))</f>
        <v>WINCOMPHUTHO</v>
      </c>
    </row>
    <row r="3692" spans="1:25" x14ac:dyDescent="0.2">
      <c r="A3692" t="s">
        <v>0</v>
      </c>
      <c r="B3692" t="s">
        <v>5566</v>
      </c>
      <c r="C3692" t="s">
        <v>34</v>
      </c>
      <c r="D3692" t="s">
        <v>32</v>
      </c>
      <c r="E3692" t="s">
        <v>4</v>
      </c>
      <c r="F3692" s="5">
        <f t="shared" si="229"/>
        <v>1</v>
      </c>
      <c r="G3692" s="2">
        <v>59400</v>
      </c>
      <c r="H3692" s="2">
        <v>65340.000000000007</v>
      </c>
      <c r="I3692" t="s">
        <v>5</v>
      </c>
      <c r="J3692" t="s">
        <v>33</v>
      </c>
      <c r="K3692" t="str">
        <f t="shared" si="230"/>
        <v>_Giò lụa 250g</v>
      </c>
      <c r="L3692" s="8" t="str">
        <f>VLOOKUP(K3692,'[1]Mã Misa'!$B$2:$D$74,2,0)</f>
        <v>Giò lụa 250g</v>
      </c>
      <c r="M3692" s="8" t="str">
        <f>VLOOKUP(L3692,'[1]Mã Misa'!$C$2:$D$74,2,0)</f>
        <v>GL250</v>
      </c>
      <c r="N3692" s="2">
        <v>59400</v>
      </c>
      <c r="O3692" t="s">
        <v>5567</v>
      </c>
      <c r="P3692" s="8" t="str">
        <f t="shared" si="231"/>
        <v>0002690</v>
      </c>
      <c r="Q3692" s="8" t="e">
        <f t="array" ref="Q3692">IF(VLOOKUP(P3692,$AA$1:$AC$32,1,0)&lt;&gt;0,(P3692&amp;"A"),0)</f>
        <v>#N/A</v>
      </c>
      <c r="R3692" s="12">
        <v>44529</v>
      </c>
      <c r="S3692" t="s">
        <v>5568</v>
      </c>
      <c r="T3692" s="8" t="str">
        <f t="shared" si="232"/>
        <v>VM+ PTO 75</v>
      </c>
      <c r="U3692" t="s">
        <v>7276</v>
      </c>
      <c r="Y3692" t="str">
        <f t="array" ref="Y3692">IF(ISNUMBER(SEARCH($V$3,T3692)),"WINCOMHANOI",IF(ISNUMBER(SEARCH($V$4,T3692)),"WINCOMHOCHIMINH",IF(ISNUMBER(SEARCH($V$5,T3692)),"WINCOMDANANG",IF(ISNUMBER(SEARCH($V$6,T3692)),"WINCOMHAIDUONG",IF(ISNUMBER(SEARCH($V$7,T3692)),"WINCOMQUANGNINH",IF(ISNUMBER(SEARCH($V$8,T3692)),"WINCOMHAIPHONG",IF(ISNUMBER(SEARCH($V$9,T3692)),"WINCOMBACGIANG",IF(ISNUMBER(SEARCH($V$10,T3692)),"WINCOMBACNINH",IF(ISNUMBER(SEARCH($V$11,T3692)),"WINCOMPHUTHO",IF(ISNUMBER(SEARCH($V$12,T3692)),"WINCOMHATINH",IF(ISNUMBER(SEARCH($V$13,T3692)),"WINCOMTHAINGUYEN",IF(ISNUMBER(SEARCH($V$14,T3692)),"WINCOMKHANHHOA",IF(ISNUMBER(SEARCH($V$15,T3692)),"WINCOMHUNGYEN",IF(ISNUMBER(SEARCH($V$16,T3692)),"WINCOMNGHEAN",IF(ISNUMBER(SEARCH($V$17,T3692)),"WINCOMLAOCAI",IF(ISNUMBER(SEARCH($V$18,T3692)),"WINCOMVUNGTAU",IF(ISNUMBER(SEARCH($V$19,T3692)),"WINCOMBINHDUONG",IF(ISNUMBER(SEARCH($V$20,T3692)),"WINCOMKIENGIANG",IF(ISNUMBER(SEARCH($V$21,T3692)),"WINCOMHANAM",IF(ISNUMBER(SEARCH($V$22,T3692)),"WINCOMNAMDINH",IF(ISNUMBER(SEARCH($V$23,T3692)),"WINCOMLANGSON",IF(ISNUMBER(SEARCH($V$24,T3692)),"WINCOMTHANHHOA",IF(ISNUMBER(SEARCH($V$25,T3692)),"WINCOMYENBAI",IF(ISNUMBER(SEARCH($V$26,T3692)),"WINCOMTUYENQUANG",IF(ISNUMBER(SEARCH($V$27,T3692)),"WINCOMHUE",IF(ISNUMBER(SEARCH($V$28,T3692)),"WINCOMQUANGNAM",IF(ISNUMBER(SEARCH($V$29,T3692)),"WINCOMVINHPHUC",IF(ISNUMBER(SEARCH($V$30,T3692)),"WINCOMHAGIANG",IF(ISNUMBER(SEARCH($V$31,T3692)),"WINCOMNINHBINH",IF(ISNUMBER(SEARCH($V$32,T3692)),"WINCOMTRAVINH",IF(ISNUMBER(SEARCH($V$33,T3692)),"WINCOMCANTHO",IF(ISNUMBER(SEARCH($V$34,T3692)),"WINCOMBENTRE",IF(ISNUMBER(SEARCH($V$35,T3692)),"WINCOMCAMAU",IF(ISNUMBER(SEARCH($V$36,T3692)),"WINCOMANGIANG",IF(ISNUMBER(SEARCH($V$37,T3692)),"WINCOMNINHTHUAN",IF(ISNUMBER(SEARCH($V$38,T3692)),"WINCOMTHAIBINH",IF(ISNUMBER(SEARCH($V$39,T3692)),"WINCOMGIALAI",IF(ISNUMBER(SEARCH($V$40,T3692)),"WINCOMHOABINH",IF(ISNUMBER(SEARCH($V$41,T3692)),"WINCOMQUANGNGAI",IF(ISNUMBER(SEARCH($V$42,T3692)),"WINCOMBINHTHUAN",IF(ISNUMBER(SEARCH($V$43,T3692)),"WINCOMDAKLAK",IF(ISNUMBER(SEARCH($V$44,T3692)),"WINCOMSOCTRANG",IF(ISNUMBER(SEARCH($V$45,T3692)),"WINCOMSONLA",IF(ISNUMBER(SEARCH($V$46,T3692)),"WINCOMKONTUM",IF(ISNUMBER(SEARCH($V$47,T3692)),"WINCOMPHUYEN",IF(ISNUMBER(SEARCH($V$48,T3692)),"WINCOMQUANGTRI",IF(ISNUMBER(SEARCH($V$49,T3692)),"WINCOMBINHDINH",IF(ISNUMBER(SEARCH($V$50,T3692)),"WINCOMCAOBANG",IF(ISNUMBER(SEARCH($V$51,T3692)),"WINCOMQUANGBINH",IF(ISNUMBER(SEARCH($V$52,T3692)),"WINCOMLAMDONG",IF(ISNUMBER(SEARCH($V$53,T3692)),"WINCOMVINHLONG",IF(ISNUMBER(SEARCH($V$54,T3692)),"WINCOMDONGTHAP",IF(ISNUMBER(SEARCH($V$55,T3692)),"WINCOMTIENGIANG",IF(ISNUMBER(SEARCH($V$56,T3692)),"WINCOMQUANGNINH",0))))))))))))))))))))))))))))))))))))))))))))))))))))))</f>
        <v>WINCOMPHUTHO</v>
      </c>
    </row>
    <row r="3693" spans="1:25" x14ac:dyDescent="0.2">
      <c r="A3693" t="s">
        <v>0</v>
      </c>
      <c r="B3693" t="s">
        <v>5569</v>
      </c>
      <c r="C3693" t="s">
        <v>2</v>
      </c>
      <c r="D3693" t="s">
        <v>35</v>
      </c>
      <c r="E3693" t="s">
        <v>4</v>
      </c>
      <c r="F3693" s="5">
        <f t="shared" si="229"/>
        <v>1</v>
      </c>
      <c r="G3693" s="2">
        <v>73431</v>
      </c>
      <c r="H3693" s="2">
        <v>80774.100000000006</v>
      </c>
      <c r="I3693" t="s">
        <v>5</v>
      </c>
      <c r="J3693" t="s">
        <v>36</v>
      </c>
      <c r="K3693" t="str">
        <f t="shared" si="230"/>
        <v>Chân giò heo muối gói 300g</v>
      </c>
      <c r="L3693" s="8" t="str">
        <f>VLOOKUP(K3693,'[1]Mã Misa'!$B$2:$D$74,2,0)</f>
        <v>Chân giò heo muối 300g</v>
      </c>
      <c r="M3693" s="8" t="str">
        <f>VLOOKUP(L3693,'[1]Mã Misa'!$C$2:$D$74,2,0)</f>
        <v>CGM300</v>
      </c>
      <c r="N3693" s="2">
        <v>73431</v>
      </c>
      <c r="O3693" t="s">
        <v>5570</v>
      </c>
      <c r="P3693" s="8" t="str">
        <f t="shared" si="231"/>
        <v>0150114</v>
      </c>
      <c r="Q3693" s="8" t="e">
        <f t="array" ref="Q3693">IF(VLOOKUP(P3693,$AA$1:$AC$32,1,0)&lt;&gt;0,(P3693&amp;"A"),0)</f>
        <v>#N/A</v>
      </c>
      <c r="R3693" s="12">
        <v>44529</v>
      </c>
      <c r="S3693" t="s">
        <v>834</v>
      </c>
      <c r="T3693" s="8" t="str">
        <f t="shared" si="232"/>
        <v>VM+ HNI Ng</v>
      </c>
      <c r="U3693" t="s">
        <v>6221</v>
      </c>
      <c r="Y3693" t="str">
        <f t="array" ref="Y3693">IF(ISNUMBER(SEARCH($V$3,T3693)),"WINCOMHANOI",IF(ISNUMBER(SEARCH($V$4,T3693)),"WINCOMHOCHIMINH",IF(ISNUMBER(SEARCH($V$5,T3693)),"WINCOMDANANG",IF(ISNUMBER(SEARCH($V$6,T3693)),"WINCOMHAIDUONG",IF(ISNUMBER(SEARCH($V$7,T3693)),"WINCOMQUANGNINH",IF(ISNUMBER(SEARCH($V$8,T3693)),"WINCOMHAIPHONG",IF(ISNUMBER(SEARCH($V$9,T3693)),"WINCOMBACGIANG",IF(ISNUMBER(SEARCH($V$10,T3693)),"WINCOMBACNINH",IF(ISNUMBER(SEARCH($V$11,T3693)),"WINCOMPHUTHO",IF(ISNUMBER(SEARCH($V$12,T3693)),"WINCOMHATINH",IF(ISNUMBER(SEARCH($V$13,T3693)),"WINCOMTHAINGUYEN",IF(ISNUMBER(SEARCH($V$14,T3693)),"WINCOMKHANHHOA",IF(ISNUMBER(SEARCH($V$15,T3693)),"WINCOMHUNGYEN",IF(ISNUMBER(SEARCH($V$16,T3693)),"WINCOMNGHEAN",IF(ISNUMBER(SEARCH($V$17,T3693)),"WINCOMLAOCAI",IF(ISNUMBER(SEARCH($V$18,T3693)),"WINCOMVUNGTAU",IF(ISNUMBER(SEARCH($V$19,T3693)),"WINCOMBINHDUONG",IF(ISNUMBER(SEARCH($V$20,T3693)),"WINCOMKIENGIANG",IF(ISNUMBER(SEARCH($V$21,T3693)),"WINCOMHANAM",IF(ISNUMBER(SEARCH($V$22,T3693)),"WINCOMNAMDINH",IF(ISNUMBER(SEARCH($V$23,T3693)),"WINCOMLANGSON",IF(ISNUMBER(SEARCH($V$24,T3693)),"WINCOMTHANHHOA",IF(ISNUMBER(SEARCH($V$25,T3693)),"WINCOMYENBAI",IF(ISNUMBER(SEARCH($V$26,T3693)),"WINCOMTUYENQUANG",IF(ISNUMBER(SEARCH($V$27,T3693)),"WINCOMHUE",IF(ISNUMBER(SEARCH($V$28,T3693)),"WINCOMQUANGNAM",IF(ISNUMBER(SEARCH($V$29,T3693)),"WINCOMVINHPHUC",IF(ISNUMBER(SEARCH($V$30,T3693)),"WINCOMHAGIANG",IF(ISNUMBER(SEARCH($V$31,T3693)),"WINCOMNINHBINH",IF(ISNUMBER(SEARCH($V$32,T3693)),"WINCOMTRAVINH",IF(ISNUMBER(SEARCH($V$33,T3693)),"WINCOMCANTHO",IF(ISNUMBER(SEARCH($V$34,T3693)),"WINCOMBENTRE",IF(ISNUMBER(SEARCH($V$35,T3693)),"WINCOMCAMAU",IF(ISNUMBER(SEARCH($V$36,T3693)),"WINCOMANGIANG",IF(ISNUMBER(SEARCH($V$37,T3693)),"WINCOMNINHTHUAN",IF(ISNUMBER(SEARCH($V$38,T3693)),"WINCOMTHAIBINH",IF(ISNUMBER(SEARCH($V$39,T3693)),"WINCOMGIALAI",IF(ISNUMBER(SEARCH($V$40,T3693)),"WINCOMHOABINH",IF(ISNUMBER(SEARCH($V$41,T3693)),"WINCOMQUANGNGAI",IF(ISNUMBER(SEARCH($V$42,T3693)),"WINCOMBINHTHUAN",IF(ISNUMBER(SEARCH($V$43,T3693)),"WINCOMDAKLAK",IF(ISNUMBER(SEARCH($V$44,T3693)),"WINCOMSOCTRANG",IF(ISNUMBER(SEARCH($V$45,T3693)),"WINCOMSONLA",IF(ISNUMBER(SEARCH($V$46,T3693)),"WINCOMKONTUM",IF(ISNUMBER(SEARCH($V$47,T3693)),"WINCOMPHUYEN",IF(ISNUMBER(SEARCH($V$48,T3693)),"WINCOMQUANGTRI",IF(ISNUMBER(SEARCH($V$49,T3693)),"WINCOMBINHDINH",IF(ISNUMBER(SEARCH($V$50,T3693)),"WINCOMCAOBANG",IF(ISNUMBER(SEARCH($V$51,T3693)),"WINCOMQUANGBINH",IF(ISNUMBER(SEARCH($V$52,T3693)),"WINCOMLAMDONG",IF(ISNUMBER(SEARCH($V$53,T3693)),"WINCOMVINHLONG",IF(ISNUMBER(SEARCH($V$54,T3693)),"WINCOMDONGTHAP",IF(ISNUMBER(SEARCH($V$55,T3693)),"WINCOMTIENGIANG",IF(ISNUMBER(SEARCH($V$56,T3693)),"WINCOMQUANGNINH",0))))))))))))))))))))))))))))))))))))))))))))))))))))))</f>
        <v>WINCOMHANOI</v>
      </c>
    </row>
    <row r="3694" spans="1:25" x14ac:dyDescent="0.2">
      <c r="A3694" t="s">
        <v>0</v>
      </c>
      <c r="B3694" t="s">
        <v>5571</v>
      </c>
      <c r="C3694" t="s">
        <v>2</v>
      </c>
      <c r="D3694" t="s">
        <v>45</v>
      </c>
      <c r="E3694" t="s">
        <v>4</v>
      </c>
      <c r="F3694" s="5">
        <f t="shared" si="229"/>
        <v>2</v>
      </c>
      <c r="G3694" s="2">
        <v>175574</v>
      </c>
      <c r="H3694" s="2">
        <v>193131.40000000002</v>
      </c>
      <c r="I3694" t="s">
        <v>5</v>
      </c>
      <c r="J3694" t="s">
        <v>46</v>
      </c>
      <c r="K3694" t="str">
        <f t="shared" si="230"/>
        <v>Bắp bò muối gói 200g</v>
      </c>
      <c r="L3694" s="8" t="str">
        <f>VLOOKUP(K3694,'[1]Mã Misa'!$B$2:$D$74,2,0)</f>
        <v>Bắp bò muối 200g</v>
      </c>
      <c r="M3694" s="8" t="str">
        <f>VLOOKUP(L3694,'[1]Mã Misa'!$C$2:$D$74,2,0)</f>
        <v>BBM200</v>
      </c>
      <c r="N3694" s="2">
        <v>87787</v>
      </c>
      <c r="O3694" t="s">
        <v>5572</v>
      </c>
      <c r="P3694" s="8" t="str">
        <f t="shared" si="231"/>
        <v>0019447</v>
      </c>
      <c r="Q3694" s="8" t="e">
        <f t="array" ref="Q3694">IF(VLOOKUP(P3694,$AA$1:$AC$32,1,0)&lt;&gt;0,(P3694&amp;"A"),0)</f>
        <v>#N/A</v>
      </c>
      <c r="R3694" s="12">
        <v>44529</v>
      </c>
      <c r="S3694" t="s">
        <v>845</v>
      </c>
      <c r="T3694" s="8" t="str">
        <f t="shared" si="232"/>
        <v>VM+ DNG 60</v>
      </c>
      <c r="U3694" t="s">
        <v>6224</v>
      </c>
      <c r="Y3694" t="str">
        <f t="array" ref="Y3694">IF(ISNUMBER(SEARCH($V$3,T3694)),"WINCOMHANOI",IF(ISNUMBER(SEARCH($V$4,T3694)),"WINCOMHOCHIMINH",IF(ISNUMBER(SEARCH($V$5,T3694)),"WINCOMDANANG",IF(ISNUMBER(SEARCH($V$6,T3694)),"WINCOMHAIDUONG",IF(ISNUMBER(SEARCH($V$7,T3694)),"WINCOMQUANGNINH",IF(ISNUMBER(SEARCH($V$8,T3694)),"WINCOMHAIPHONG",IF(ISNUMBER(SEARCH($V$9,T3694)),"WINCOMBACGIANG",IF(ISNUMBER(SEARCH($V$10,T3694)),"WINCOMBACNINH",IF(ISNUMBER(SEARCH($V$11,T3694)),"WINCOMPHUTHO",IF(ISNUMBER(SEARCH($V$12,T3694)),"WINCOMHATINH",IF(ISNUMBER(SEARCH($V$13,T3694)),"WINCOMTHAINGUYEN",IF(ISNUMBER(SEARCH($V$14,T3694)),"WINCOMKHANHHOA",IF(ISNUMBER(SEARCH($V$15,T3694)),"WINCOMHUNGYEN",IF(ISNUMBER(SEARCH($V$16,T3694)),"WINCOMNGHEAN",IF(ISNUMBER(SEARCH($V$17,T3694)),"WINCOMLAOCAI",IF(ISNUMBER(SEARCH($V$18,T3694)),"WINCOMVUNGTAU",IF(ISNUMBER(SEARCH($V$19,T3694)),"WINCOMBINHDUONG",IF(ISNUMBER(SEARCH($V$20,T3694)),"WINCOMKIENGIANG",IF(ISNUMBER(SEARCH($V$21,T3694)),"WINCOMHANAM",IF(ISNUMBER(SEARCH($V$22,T3694)),"WINCOMNAMDINH",IF(ISNUMBER(SEARCH($V$23,T3694)),"WINCOMLANGSON",IF(ISNUMBER(SEARCH($V$24,T3694)),"WINCOMTHANHHOA",IF(ISNUMBER(SEARCH($V$25,T3694)),"WINCOMYENBAI",IF(ISNUMBER(SEARCH($V$26,T3694)),"WINCOMTUYENQUANG",IF(ISNUMBER(SEARCH($V$27,T3694)),"WINCOMHUE",IF(ISNUMBER(SEARCH($V$28,T3694)),"WINCOMQUANGNAM",IF(ISNUMBER(SEARCH($V$29,T3694)),"WINCOMVINHPHUC",IF(ISNUMBER(SEARCH($V$30,T3694)),"WINCOMHAGIANG",IF(ISNUMBER(SEARCH($V$31,T3694)),"WINCOMNINHBINH",IF(ISNUMBER(SEARCH($V$32,T3694)),"WINCOMTRAVINH",IF(ISNUMBER(SEARCH($V$33,T3694)),"WINCOMCANTHO",IF(ISNUMBER(SEARCH($V$34,T3694)),"WINCOMBENTRE",IF(ISNUMBER(SEARCH($V$35,T3694)),"WINCOMCAMAU",IF(ISNUMBER(SEARCH($V$36,T3694)),"WINCOMANGIANG",IF(ISNUMBER(SEARCH($V$37,T3694)),"WINCOMNINHTHUAN",IF(ISNUMBER(SEARCH($V$38,T3694)),"WINCOMTHAIBINH",IF(ISNUMBER(SEARCH($V$39,T3694)),"WINCOMGIALAI",IF(ISNUMBER(SEARCH($V$40,T3694)),"WINCOMHOABINH",IF(ISNUMBER(SEARCH($V$41,T3694)),"WINCOMQUANGNGAI",IF(ISNUMBER(SEARCH($V$42,T3694)),"WINCOMBINHTHUAN",IF(ISNUMBER(SEARCH($V$43,T3694)),"WINCOMDAKLAK",IF(ISNUMBER(SEARCH($V$44,T3694)),"WINCOMSOCTRANG",IF(ISNUMBER(SEARCH($V$45,T3694)),"WINCOMSONLA",IF(ISNUMBER(SEARCH($V$46,T3694)),"WINCOMKONTUM",IF(ISNUMBER(SEARCH($V$47,T3694)),"WINCOMPHUYEN",IF(ISNUMBER(SEARCH($V$48,T3694)),"WINCOMQUANGTRI",IF(ISNUMBER(SEARCH($V$49,T3694)),"WINCOMBINHDINH",IF(ISNUMBER(SEARCH($V$50,T3694)),"WINCOMCAOBANG",IF(ISNUMBER(SEARCH($V$51,T3694)),"WINCOMQUANGBINH",IF(ISNUMBER(SEARCH($V$52,T3694)),"WINCOMLAMDONG",IF(ISNUMBER(SEARCH($V$53,T3694)),"WINCOMVINHLONG",IF(ISNUMBER(SEARCH($V$54,T3694)),"WINCOMDONGTHAP",IF(ISNUMBER(SEARCH($V$55,T3694)),"WINCOMTIENGIANG",IF(ISNUMBER(SEARCH($V$56,T3694)),"WINCOMQUANGNINH",0))))))))))))))))))))))))))))))))))))))))))))))))))))))</f>
        <v>WINCOMDANANG</v>
      </c>
    </row>
    <row r="3695" spans="1:25" x14ac:dyDescent="0.2">
      <c r="A3695" t="s">
        <v>0</v>
      </c>
      <c r="B3695" t="s">
        <v>5573</v>
      </c>
      <c r="C3695" t="s">
        <v>2</v>
      </c>
      <c r="D3695" t="s">
        <v>3</v>
      </c>
      <c r="E3695" t="s">
        <v>4</v>
      </c>
      <c r="F3695" s="5">
        <f t="shared" si="229"/>
        <v>1</v>
      </c>
      <c r="G3695" s="2">
        <v>88846</v>
      </c>
      <c r="H3695" s="2">
        <v>97730.6</v>
      </c>
      <c r="I3695" t="s">
        <v>5</v>
      </c>
      <c r="J3695" t="s">
        <v>6</v>
      </c>
      <c r="K3695" t="str">
        <f t="shared" si="230"/>
        <v>Gà muối gói 500g</v>
      </c>
      <c r="L3695" s="8" t="str">
        <f>VLOOKUP(K3695,'[1]Mã Misa'!$B$2:$D$74,2,0)</f>
        <v>Gà muối 500g</v>
      </c>
      <c r="M3695" s="8" t="str">
        <f>VLOOKUP(L3695,'[1]Mã Misa'!$C$2:$D$74,2,0)</f>
        <v>GM500</v>
      </c>
      <c r="N3695" s="2">
        <v>88846</v>
      </c>
      <c r="O3695" t="s">
        <v>5574</v>
      </c>
      <c r="P3695" s="8" t="str">
        <f t="shared" si="231"/>
        <v>0150119</v>
      </c>
      <c r="Q3695" s="8" t="e">
        <f t="array" ref="Q3695">IF(VLOOKUP(P3695,$AA$1:$AC$32,1,0)&lt;&gt;0,(P3695&amp;"A"),0)</f>
        <v>#N/A</v>
      </c>
      <c r="R3695" s="12">
        <v>44529</v>
      </c>
      <c r="S3695" t="s">
        <v>534</v>
      </c>
      <c r="T3695" s="8" t="str">
        <f t="shared" si="232"/>
        <v>VM+ HNI 12</v>
      </c>
      <c r="U3695" t="s">
        <v>6130</v>
      </c>
      <c r="Y3695" t="str">
        <f t="array" ref="Y3695">IF(ISNUMBER(SEARCH($V$3,T3695)),"WINCOMHANOI",IF(ISNUMBER(SEARCH($V$4,T3695)),"WINCOMHOCHIMINH",IF(ISNUMBER(SEARCH($V$5,T3695)),"WINCOMDANANG",IF(ISNUMBER(SEARCH($V$6,T3695)),"WINCOMHAIDUONG",IF(ISNUMBER(SEARCH($V$7,T3695)),"WINCOMQUANGNINH",IF(ISNUMBER(SEARCH($V$8,T3695)),"WINCOMHAIPHONG",IF(ISNUMBER(SEARCH($V$9,T3695)),"WINCOMBACGIANG",IF(ISNUMBER(SEARCH($V$10,T3695)),"WINCOMBACNINH",IF(ISNUMBER(SEARCH($V$11,T3695)),"WINCOMPHUTHO",IF(ISNUMBER(SEARCH($V$12,T3695)),"WINCOMHATINH",IF(ISNUMBER(SEARCH($V$13,T3695)),"WINCOMTHAINGUYEN",IF(ISNUMBER(SEARCH($V$14,T3695)),"WINCOMKHANHHOA",IF(ISNUMBER(SEARCH($V$15,T3695)),"WINCOMHUNGYEN",IF(ISNUMBER(SEARCH($V$16,T3695)),"WINCOMNGHEAN",IF(ISNUMBER(SEARCH($V$17,T3695)),"WINCOMLAOCAI",IF(ISNUMBER(SEARCH($V$18,T3695)),"WINCOMVUNGTAU",IF(ISNUMBER(SEARCH($V$19,T3695)),"WINCOMBINHDUONG",IF(ISNUMBER(SEARCH($V$20,T3695)),"WINCOMKIENGIANG",IF(ISNUMBER(SEARCH($V$21,T3695)),"WINCOMHANAM",IF(ISNUMBER(SEARCH($V$22,T3695)),"WINCOMNAMDINH",IF(ISNUMBER(SEARCH($V$23,T3695)),"WINCOMLANGSON",IF(ISNUMBER(SEARCH($V$24,T3695)),"WINCOMTHANHHOA",IF(ISNUMBER(SEARCH($V$25,T3695)),"WINCOMYENBAI",IF(ISNUMBER(SEARCH($V$26,T3695)),"WINCOMTUYENQUANG",IF(ISNUMBER(SEARCH($V$27,T3695)),"WINCOMHUE",IF(ISNUMBER(SEARCH($V$28,T3695)),"WINCOMQUANGNAM",IF(ISNUMBER(SEARCH($V$29,T3695)),"WINCOMVINHPHUC",IF(ISNUMBER(SEARCH($V$30,T3695)),"WINCOMHAGIANG",IF(ISNUMBER(SEARCH($V$31,T3695)),"WINCOMNINHBINH",IF(ISNUMBER(SEARCH($V$32,T3695)),"WINCOMTRAVINH",IF(ISNUMBER(SEARCH($V$33,T3695)),"WINCOMCANTHO",IF(ISNUMBER(SEARCH($V$34,T3695)),"WINCOMBENTRE",IF(ISNUMBER(SEARCH($V$35,T3695)),"WINCOMCAMAU",IF(ISNUMBER(SEARCH($V$36,T3695)),"WINCOMANGIANG",IF(ISNUMBER(SEARCH($V$37,T3695)),"WINCOMNINHTHUAN",IF(ISNUMBER(SEARCH($V$38,T3695)),"WINCOMTHAIBINH",IF(ISNUMBER(SEARCH($V$39,T3695)),"WINCOMGIALAI",IF(ISNUMBER(SEARCH($V$40,T3695)),"WINCOMHOABINH",IF(ISNUMBER(SEARCH($V$41,T3695)),"WINCOMQUANGNGAI",IF(ISNUMBER(SEARCH($V$42,T3695)),"WINCOMBINHTHUAN",IF(ISNUMBER(SEARCH($V$43,T3695)),"WINCOMDAKLAK",IF(ISNUMBER(SEARCH($V$44,T3695)),"WINCOMSOCTRANG",IF(ISNUMBER(SEARCH($V$45,T3695)),"WINCOMSONLA",IF(ISNUMBER(SEARCH($V$46,T3695)),"WINCOMKONTUM",IF(ISNUMBER(SEARCH($V$47,T3695)),"WINCOMPHUYEN",IF(ISNUMBER(SEARCH($V$48,T3695)),"WINCOMQUANGTRI",IF(ISNUMBER(SEARCH($V$49,T3695)),"WINCOMBINHDINH",IF(ISNUMBER(SEARCH($V$50,T3695)),"WINCOMCAOBANG",IF(ISNUMBER(SEARCH($V$51,T3695)),"WINCOMQUANGBINH",IF(ISNUMBER(SEARCH($V$52,T3695)),"WINCOMLAMDONG",IF(ISNUMBER(SEARCH($V$53,T3695)),"WINCOMVINHLONG",IF(ISNUMBER(SEARCH($V$54,T3695)),"WINCOMDONGTHAP",IF(ISNUMBER(SEARCH($V$55,T3695)),"WINCOMTIENGIANG",IF(ISNUMBER(SEARCH($V$56,T3695)),"WINCOMQUANGNINH",0))))))))))))))))))))))))))))))))))))))))))))))))))))))</f>
        <v>WINCOMHANOI</v>
      </c>
    </row>
    <row r="3696" spans="1:25" x14ac:dyDescent="0.2">
      <c r="A3696" t="s">
        <v>0</v>
      </c>
      <c r="B3696" t="s">
        <v>5573</v>
      </c>
      <c r="C3696" t="s">
        <v>31</v>
      </c>
      <c r="D3696" t="s">
        <v>35</v>
      </c>
      <c r="E3696" t="s">
        <v>4</v>
      </c>
      <c r="F3696" s="5">
        <f t="shared" si="229"/>
        <v>1</v>
      </c>
      <c r="G3696" s="2">
        <v>73431</v>
      </c>
      <c r="H3696" s="2">
        <v>80774.100000000006</v>
      </c>
      <c r="I3696" t="s">
        <v>5</v>
      </c>
      <c r="J3696" t="s">
        <v>36</v>
      </c>
      <c r="K3696" t="str">
        <f t="shared" si="230"/>
        <v>Chân giò heo muối gói 300g</v>
      </c>
      <c r="L3696" s="8" t="str">
        <f>VLOOKUP(K3696,'[1]Mã Misa'!$B$2:$D$74,2,0)</f>
        <v>Chân giò heo muối 300g</v>
      </c>
      <c r="M3696" s="8" t="str">
        <f>VLOOKUP(L3696,'[1]Mã Misa'!$C$2:$D$74,2,0)</f>
        <v>CGM300</v>
      </c>
      <c r="N3696" s="2">
        <v>73431</v>
      </c>
      <c r="O3696" t="s">
        <v>5574</v>
      </c>
      <c r="P3696" s="8" t="str">
        <f t="shared" si="231"/>
        <v>0150119</v>
      </c>
      <c r="Q3696" s="8" t="e">
        <f t="array" ref="Q3696">IF(VLOOKUP(P3696,$AA$1:$AC$32,1,0)&lt;&gt;0,(P3696&amp;"A"),0)</f>
        <v>#N/A</v>
      </c>
      <c r="R3696" s="12">
        <v>44529</v>
      </c>
      <c r="S3696" t="s">
        <v>534</v>
      </c>
      <c r="T3696" s="8" t="str">
        <f t="shared" si="232"/>
        <v>VM+ HNI 12</v>
      </c>
      <c r="U3696" t="s">
        <v>6130</v>
      </c>
      <c r="Y3696" t="str">
        <f t="array" ref="Y3696">IF(ISNUMBER(SEARCH($V$3,T3696)),"WINCOMHANOI",IF(ISNUMBER(SEARCH($V$4,T3696)),"WINCOMHOCHIMINH",IF(ISNUMBER(SEARCH($V$5,T3696)),"WINCOMDANANG",IF(ISNUMBER(SEARCH($V$6,T3696)),"WINCOMHAIDUONG",IF(ISNUMBER(SEARCH($V$7,T3696)),"WINCOMQUANGNINH",IF(ISNUMBER(SEARCH($V$8,T3696)),"WINCOMHAIPHONG",IF(ISNUMBER(SEARCH($V$9,T3696)),"WINCOMBACGIANG",IF(ISNUMBER(SEARCH($V$10,T3696)),"WINCOMBACNINH",IF(ISNUMBER(SEARCH($V$11,T3696)),"WINCOMPHUTHO",IF(ISNUMBER(SEARCH($V$12,T3696)),"WINCOMHATINH",IF(ISNUMBER(SEARCH($V$13,T3696)),"WINCOMTHAINGUYEN",IF(ISNUMBER(SEARCH($V$14,T3696)),"WINCOMKHANHHOA",IF(ISNUMBER(SEARCH($V$15,T3696)),"WINCOMHUNGYEN",IF(ISNUMBER(SEARCH($V$16,T3696)),"WINCOMNGHEAN",IF(ISNUMBER(SEARCH($V$17,T3696)),"WINCOMLAOCAI",IF(ISNUMBER(SEARCH($V$18,T3696)),"WINCOMVUNGTAU",IF(ISNUMBER(SEARCH($V$19,T3696)),"WINCOMBINHDUONG",IF(ISNUMBER(SEARCH($V$20,T3696)),"WINCOMKIENGIANG",IF(ISNUMBER(SEARCH($V$21,T3696)),"WINCOMHANAM",IF(ISNUMBER(SEARCH($V$22,T3696)),"WINCOMNAMDINH",IF(ISNUMBER(SEARCH($V$23,T3696)),"WINCOMLANGSON",IF(ISNUMBER(SEARCH($V$24,T3696)),"WINCOMTHANHHOA",IF(ISNUMBER(SEARCH($V$25,T3696)),"WINCOMYENBAI",IF(ISNUMBER(SEARCH($V$26,T3696)),"WINCOMTUYENQUANG",IF(ISNUMBER(SEARCH($V$27,T3696)),"WINCOMHUE",IF(ISNUMBER(SEARCH($V$28,T3696)),"WINCOMQUANGNAM",IF(ISNUMBER(SEARCH($V$29,T3696)),"WINCOMVINHPHUC",IF(ISNUMBER(SEARCH($V$30,T3696)),"WINCOMHAGIANG",IF(ISNUMBER(SEARCH($V$31,T3696)),"WINCOMNINHBINH",IF(ISNUMBER(SEARCH($V$32,T3696)),"WINCOMTRAVINH",IF(ISNUMBER(SEARCH($V$33,T3696)),"WINCOMCANTHO",IF(ISNUMBER(SEARCH($V$34,T3696)),"WINCOMBENTRE",IF(ISNUMBER(SEARCH($V$35,T3696)),"WINCOMCAMAU",IF(ISNUMBER(SEARCH($V$36,T3696)),"WINCOMANGIANG",IF(ISNUMBER(SEARCH($V$37,T3696)),"WINCOMNINHTHUAN",IF(ISNUMBER(SEARCH($V$38,T3696)),"WINCOMTHAIBINH",IF(ISNUMBER(SEARCH($V$39,T3696)),"WINCOMGIALAI",IF(ISNUMBER(SEARCH($V$40,T3696)),"WINCOMHOABINH",IF(ISNUMBER(SEARCH($V$41,T3696)),"WINCOMQUANGNGAI",IF(ISNUMBER(SEARCH($V$42,T3696)),"WINCOMBINHTHUAN",IF(ISNUMBER(SEARCH($V$43,T3696)),"WINCOMDAKLAK",IF(ISNUMBER(SEARCH($V$44,T3696)),"WINCOMSOCTRANG",IF(ISNUMBER(SEARCH($V$45,T3696)),"WINCOMSONLA",IF(ISNUMBER(SEARCH($V$46,T3696)),"WINCOMKONTUM",IF(ISNUMBER(SEARCH($V$47,T3696)),"WINCOMPHUYEN",IF(ISNUMBER(SEARCH($V$48,T3696)),"WINCOMQUANGTRI",IF(ISNUMBER(SEARCH($V$49,T3696)),"WINCOMBINHDINH",IF(ISNUMBER(SEARCH($V$50,T3696)),"WINCOMCAOBANG",IF(ISNUMBER(SEARCH($V$51,T3696)),"WINCOMQUANGBINH",IF(ISNUMBER(SEARCH($V$52,T3696)),"WINCOMLAMDONG",IF(ISNUMBER(SEARCH($V$53,T3696)),"WINCOMVINHLONG",IF(ISNUMBER(SEARCH($V$54,T3696)),"WINCOMDONGTHAP",IF(ISNUMBER(SEARCH($V$55,T3696)),"WINCOMTIENGIANG",IF(ISNUMBER(SEARCH($V$56,T3696)),"WINCOMQUANGNINH",0))))))))))))))))))))))))))))))))))))))))))))))))))))))</f>
        <v>WINCOMHANOI</v>
      </c>
    </row>
    <row r="3697" spans="1:25" x14ac:dyDescent="0.2">
      <c r="A3697" t="s">
        <v>0</v>
      </c>
      <c r="B3697" t="s">
        <v>5573</v>
      </c>
      <c r="C3697" t="s">
        <v>34</v>
      </c>
      <c r="D3697" t="s">
        <v>39</v>
      </c>
      <c r="E3697" t="s">
        <v>4</v>
      </c>
      <c r="F3697" s="5">
        <f t="shared" si="229"/>
        <v>1</v>
      </c>
      <c r="G3697" s="2">
        <v>46000</v>
      </c>
      <c r="H3697" s="2">
        <v>50600.000000000007</v>
      </c>
      <c r="I3697" t="s">
        <v>5</v>
      </c>
      <c r="J3697" t="s">
        <v>40</v>
      </c>
      <c r="K3697" t="str">
        <f t="shared" si="230"/>
        <v>Mộc nấm hương gói 250g</v>
      </c>
      <c r="L3697" s="8" t="str">
        <f>VLOOKUP(K3697,'[1]Mã Misa'!$B$2:$D$74,2,0)</f>
        <v>Mộc Nấm Hương 250g</v>
      </c>
      <c r="M3697" s="8" t="str">
        <f>VLOOKUP(L3697,'[1]Mã Misa'!$C$2:$D$74,2,0)</f>
        <v>MNH250</v>
      </c>
      <c r="N3697" s="2">
        <v>46000</v>
      </c>
      <c r="O3697" t="s">
        <v>5574</v>
      </c>
      <c r="P3697" s="8" t="str">
        <f t="shared" si="231"/>
        <v>0150119</v>
      </c>
      <c r="Q3697" s="8" t="e">
        <f t="array" ref="Q3697">IF(VLOOKUP(P3697,$AA$1:$AC$32,1,0)&lt;&gt;0,(P3697&amp;"A"),0)</f>
        <v>#N/A</v>
      </c>
      <c r="R3697" s="12">
        <v>44529</v>
      </c>
      <c r="S3697" t="s">
        <v>534</v>
      </c>
      <c r="T3697" s="8" t="str">
        <f t="shared" si="232"/>
        <v>VM+ HNI 12</v>
      </c>
      <c r="U3697" t="s">
        <v>6130</v>
      </c>
      <c r="Y3697" t="str">
        <f t="array" ref="Y3697">IF(ISNUMBER(SEARCH($V$3,T3697)),"WINCOMHANOI",IF(ISNUMBER(SEARCH($V$4,T3697)),"WINCOMHOCHIMINH",IF(ISNUMBER(SEARCH($V$5,T3697)),"WINCOMDANANG",IF(ISNUMBER(SEARCH($V$6,T3697)),"WINCOMHAIDUONG",IF(ISNUMBER(SEARCH($V$7,T3697)),"WINCOMQUANGNINH",IF(ISNUMBER(SEARCH($V$8,T3697)),"WINCOMHAIPHONG",IF(ISNUMBER(SEARCH($V$9,T3697)),"WINCOMBACGIANG",IF(ISNUMBER(SEARCH($V$10,T3697)),"WINCOMBACNINH",IF(ISNUMBER(SEARCH($V$11,T3697)),"WINCOMPHUTHO",IF(ISNUMBER(SEARCH($V$12,T3697)),"WINCOMHATINH",IF(ISNUMBER(SEARCH($V$13,T3697)),"WINCOMTHAINGUYEN",IF(ISNUMBER(SEARCH($V$14,T3697)),"WINCOMKHANHHOA",IF(ISNUMBER(SEARCH($V$15,T3697)),"WINCOMHUNGYEN",IF(ISNUMBER(SEARCH($V$16,T3697)),"WINCOMNGHEAN",IF(ISNUMBER(SEARCH($V$17,T3697)),"WINCOMLAOCAI",IF(ISNUMBER(SEARCH($V$18,T3697)),"WINCOMVUNGTAU",IF(ISNUMBER(SEARCH($V$19,T3697)),"WINCOMBINHDUONG",IF(ISNUMBER(SEARCH($V$20,T3697)),"WINCOMKIENGIANG",IF(ISNUMBER(SEARCH($V$21,T3697)),"WINCOMHANAM",IF(ISNUMBER(SEARCH($V$22,T3697)),"WINCOMNAMDINH",IF(ISNUMBER(SEARCH($V$23,T3697)),"WINCOMLANGSON",IF(ISNUMBER(SEARCH($V$24,T3697)),"WINCOMTHANHHOA",IF(ISNUMBER(SEARCH($V$25,T3697)),"WINCOMYENBAI",IF(ISNUMBER(SEARCH($V$26,T3697)),"WINCOMTUYENQUANG",IF(ISNUMBER(SEARCH($V$27,T3697)),"WINCOMHUE",IF(ISNUMBER(SEARCH($V$28,T3697)),"WINCOMQUANGNAM",IF(ISNUMBER(SEARCH($V$29,T3697)),"WINCOMVINHPHUC",IF(ISNUMBER(SEARCH($V$30,T3697)),"WINCOMHAGIANG",IF(ISNUMBER(SEARCH($V$31,T3697)),"WINCOMNINHBINH",IF(ISNUMBER(SEARCH($V$32,T3697)),"WINCOMTRAVINH",IF(ISNUMBER(SEARCH($V$33,T3697)),"WINCOMCANTHO",IF(ISNUMBER(SEARCH($V$34,T3697)),"WINCOMBENTRE",IF(ISNUMBER(SEARCH($V$35,T3697)),"WINCOMCAMAU",IF(ISNUMBER(SEARCH($V$36,T3697)),"WINCOMANGIANG",IF(ISNUMBER(SEARCH($V$37,T3697)),"WINCOMNINHTHUAN",IF(ISNUMBER(SEARCH($V$38,T3697)),"WINCOMTHAIBINH",IF(ISNUMBER(SEARCH($V$39,T3697)),"WINCOMGIALAI",IF(ISNUMBER(SEARCH($V$40,T3697)),"WINCOMHOABINH",IF(ISNUMBER(SEARCH($V$41,T3697)),"WINCOMQUANGNGAI",IF(ISNUMBER(SEARCH($V$42,T3697)),"WINCOMBINHTHUAN",IF(ISNUMBER(SEARCH($V$43,T3697)),"WINCOMDAKLAK",IF(ISNUMBER(SEARCH($V$44,T3697)),"WINCOMSOCTRANG",IF(ISNUMBER(SEARCH($V$45,T3697)),"WINCOMSONLA",IF(ISNUMBER(SEARCH($V$46,T3697)),"WINCOMKONTUM",IF(ISNUMBER(SEARCH($V$47,T3697)),"WINCOMPHUYEN",IF(ISNUMBER(SEARCH($V$48,T3697)),"WINCOMQUANGTRI",IF(ISNUMBER(SEARCH($V$49,T3697)),"WINCOMBINHDINH",IF(ISNUMBER(SEARCH($V$50,T3697)),"WINCOMCAOBANG",IF(ISNUMBER(SEARCH($V$51,T3697)),"WINCOMQUANGBINH",IF(ISNUMBER(SEARCH($V$52,T3697)),"WINCOMLAMDONG",IF(ISNUMBER(SEARCH($V$53,T3697)),"WINCOMVINHLONG",IF(ISNUMBER(SEARCH($V$54,T3697)),"WINCOMDONGTHAP",IF(ISNUMBER(SEARCH($V$55,T3697)),"WINCOMTIENGIANG",IF(ISNUMBER(SEARCH($V$56,T3697)),"WINCOMQUANGNINH",0))))))))))))))))))))))))))))))))))))))))))))))))))))))</f>
        <v>WINCOMHANOI</v>
      </c>
    </row>
    <row r="3698" spans="1:25" x14ac:dyDescent="0.2">
      <c r="A3698" t="s">
        <v>0</v>
      </c>
      <c r="B3698" t="s">
        <v>5575</v>
      </c>
      <c r="C3698" t="s">
        <v>2</v>
      </c>
      <c r="D3698" t="s">
        <v>3</v>
      </c>
      <c r="E3698" t="s">
        <v>4</v>
      </c>
      <c r="F3698" s="5">
        <f t="shared" si="229"/>
        <v>1</v>
      </c>
      <c r="G3698" s="2">
        <v>88846</v>
      </c>
      <c r="H3698" s="2">
        <v>97730.6</v>
      </c>
      <c r="I3698" t="s">
        <v>5</v>
      </c>
      <c r="J3698" t="s">
        <v>6</v>
      </c>
      <c r="K3698" t="str">
        <f t="shared" si="230"/>
        <v>Gà muối gói 500g</v>
      </c>
      <c r="L3698" s="8" t="str">
        <f>VLOOKUP(K3698,'[1]Mã Misa'!$B$2:$D$74,2,0)</f>
        <v>Gà muối 500g</v>
      </c>
      <c r="M3698" s="8" t="str">
        <f>VLOOKUP(L3698,'[1]Mã Misa'!$C$2:$D$74,2,0)</f>
        <v>GM500</v>
      </c>
      <c r="N3698" s="2">
        <v>88846</v>
      </c>
      <c r="O3698" t="s">
        <v>5576</v>
      </c>
      <c r="P3698" s="8" t="str">
        <f t="shared" si="231"/>
        <v>0019448</v>
      </c>
      <c r="Q3698" s="8" t="e">
        <f t="array" ref="Q3698">IF(VLOOKUP(P3698,$AA$1:$AC$32,1,0)&lt;&gt;0,(P3698&amp;"A"),0)</f>
        <v>#N/A</v>
      </c>
      <c r="R3698" s="12">
        <v>44529</v>
      </c>
      <c r="S3698" t="s">
        <v>3817</v>
      </c>
      <c r="T3698" s="8" t="str">
        <f t="shared" si="232"/>
        <v>VM+ DNG 23</v>
      </c>
      <c r="U3698" t="s">
        <v>6971</v>
      </c>
      <c r="Y3698" t="str">
        <f t="array" ref="Y3698">IF(ISNUMBER(SEARCH($V$3,T3698)),"WINCOMHANOI",IF(ISNUMBER(SEARCH($V$4,T3698)),"WINCOMHOCHIMINH",IF(ISNUMBER(SEARCH($V$5,T3698)),"WINCOMDANANG",IF(ISNUMBER(SEARCH($V$6,T3698)),"WINCOMHAIDUONG",IF(ISNUMBER(SEARCH($V$7,T3698)),"WINCOMQUANGNINH",IF(ISNUMBER(SEARCH($V$8,T3698)),"WINCOMHAIPHONG",IF(ISNUMBER(SEARCH($V$9,T3698)),"WINCOMBACGIANG",IF(ISNUMBER(SEARCH($V$10,T3698)),"WINCOMBACNINH",IF(ISNUMBER(SEARCH($V$11,T3698)),"WINCOMPHUTHO",IF(ISNUMBER(SEARCH($V$12,T3698)),"WINCOMHATINH",IF(ISNUMBER(SEARCH($V$13,T3698)),"WINCOMTHAINGUYEN",IF(ISNUMBER(SEARCH($V$14,T3698)),"WINCOMKHANHHOA",IF(ISNUMBER(SEARCH($V$15,T3698)),"WINCOMHUNGYEN",IF(ISNUMBER(SEARCH($V$16,T3698)),"WINCOMNGHEAN",IF(ISNUMBER(SEARCH($V$17,T3698)),"WINCOMLAOCAI",IF(ISNUMBER(SEARCH($V$18,T3698)),"WINCOMVUNGTAU",IF(ISNUMBER(SEARCH($V$19,T3698)),"WINCOMBINHDUONG",IF(ISNUMBER(SEARCH($V$20,T3698)),"WINCOMKIENGIANG",IF(ISNUMBER(SEARCH($V$21,T3698)),"WINCOMHANAM",IF(ISNUMBER(SEARCH($V$22,T3698)),"WINCOMNAMDINH",IF(ISNUMBER(SEARCH($V$23,T3698)),"WINCOMLANGSON",IF(ISNUMBER(SEARCH($V$24,T3698)),"WINCOMTHANHHOA",IF(ISNUMBER(SEARCH($V$25,T3698)),"WINCOMYENBAI",IF(ISNUMBER(SEARCH($V$26,T3698)),"WINCOMTUYENQUANG",IF(ISNUMBER(SEARCH($V$27,T3698)),"WINCOMHUE",IF(ISNUMBER(SEARCH($V$28,T3698)),"WINCOMQUANGNAM",IF(ISNUMBER(SEARCH($V$29,T3698)),"WINCOMVINHPHUC",IF(ISNUMBER(SEARCH($V$30,T3698)),"WINCOMHAGIANG",IF(ISNUMBER(SEARCH($V$31,T3698)),"WINCOMNINHBINH",IF(ISNUMBER(SEARCH($V$32,T3698)),"WINCOMTRAVINH",IF(ISNUMBER(SEARCH($V$33,T3698)),"WINCOMCANTHO",IF(ISNUMBER(SEARCH($V$34,T3698)),"WINCOMBENTRE",IF(ISNUMBER(SEARCH($V$35,T3698)),"WINCOMCAMAU",IF(ISNUMBER(SEARCH($V$36,T3698)),"WINCOMANGIANG",IF(ISNUMBER(SEARCH($V$37,T3698)),"WINCOMNINHTHUAN",IF(ISNUMBER(SEARCH($V$38,T3698)),"WINCOMTHAIBINH",IF(ISNUMBER(SEARCH($V$39,T3698)),"WINCOMGIALAI",IF(ISNUMBER(SEARCH($V$40,T3698)),"WINCOMHOABINH",IF(ISNUMBER(SEARCH($V$41,T3698)),"WINCOMQUANGNGAI",IF(ISNUMBER(SEARCH($V$42,T3698)),"WINCOMBINHTHUAN",IF(ISNUMBER(SEARCH($V$43,T3698)),"WINCOMDAKLAK",IF(ISNUMBER(SEARCH($V$44,T3698)),"WINCOMSOCTRANG",IF(ISNUMBER(SEARCH($V$45,T3698)),"WINCOMSONLA",IF(ISNUMBER(SEARCH($V$46,T3698)),"WINCOMKONTUM",IF(ISNUMBER(SEARCH($V$47,T3698)),"WINCOMPHUYEN",IF(ISNUMBER(SEARCH($V$48,T3698)),"WINCOMQUANGTRI",IF(ISNUMBER(SEARCH($V$49,T3698)),"WINCOMBINHDINH",IF(ISNUMBER(SEARCH($V$50,T3698)),"WINCOMCAOBANG",IF(ISNUMBER(SEARCH($V$51,T3698)),"WINCOMQUANGBINH",IF(ISNUMBER(SEARCH($V$52,T3698)),"WINCOMLAMDONG",IF(ISNUMBER(SEARCH($V$53,T3698)),"WINCOMVINHLONG",IF(ISNUMBER(SEARCH($V$54,T3698)),"WINCOMDONGTHAP",IF(ISNUMBER(SEARCH($V$55,T3698)),"WINCOMTIENGIANG",IF(ISNUMBER(SEARCH($V$56,T3698)),"WINCOMQUANGNINH",0))))))))))))))))))))))))))))))))))))))))))))))))))))))</f>
        <v>WINCOMDANANG</v>
      </c>
    </row>
    <row r="3699" spans="1:25" x14ac:dyDescent="0.2">
      <c r="A3699" t="s">
        <v>0</v>
      </c>
      <c r="B3699" t="s">
        <v>5577</v>
      </c>
      <c r="C3699" t="s">
        <v>2</v>
      </c>
      <c r="D3699" t="s">
        <v>105</v>
      </c>
      <c r="E3699" t="s">
        <v>106</v>
      </c>
      <c r="F3699" s="5">
        <f t="shared" si="229"/>
        <v>3</v>
      </c>
      <c r="G3699" s="2">
        <v>531564</v>
      </c>
      <c r="H3699" s="2">
        <v>531564</v>
      </c>
      <c r="I3699" t="s">
        <v>5</v>
      </c>
      <c r="J3699" t="s">
        <v>107</v>
      </c>
      <c r="K3699" t="str">
        <f t="shared" si="230"/>
        <v xml:space="preserve"> Mực lá câu làm sạch 450g</v>
      </c>
      <c r="L3699" s="8" t="str">
        <f>VLOOKUP(K3699,'[1]Mã Misa'!$B$2:$D$74,2,0)</f>
        <v>Mực lá câu làm sạch 450g</v>
      </c>
      <c r="M3699" s="8" t="str">
        <f>VLOOKUP(L3699,'[1]Mã Misa'!$C$2:$D$74,2,0)</f>
        <v>ML450</v>
      </c>
      <c r="N3699" s="2">
        <v>177188</v>
      </c>
      <c r="O3699" t="s">
        <v>5578</v>
      </c>
      <c r="P3699" s="8" t="str">
        <f t="shared" si="231"/>
        <v>0045530</v>
      </c>
      <c r="Q3699" s="8" t="e">
        <f t="array" ref="Q3699">IF(VLOOKUP(P3699,$AA$1:$AC$32,1,0)&lt;&gt;0,(P3699&amp;"A"),0)</f>
        <v>#N/A</v>
      </c>
      <c r="R3699" s="12">
        <v>44529</v>
      </c>
      <c r="S3699" t="s">
        <v>2658</v>
      </c>
      <c r="T3699" s="8" t="str">
        <f t="shared" si="232"/>
        <v>VM+ HCM 53</v>
      </c>
      <c r="U3699" t="s">
        <v>6714</v>
      </c>
      <c r="Y3699" t="str">
        <f t="array" ref="Y3699">IF(ISNUMBER(SEARCH($V$3,T3699)),"WINCOMHANOI",IF(ISNUMBER(SEARCH($V$4,T3699)),"WINCOMHOCHIMINH",IF(ISNUMBER(SEARCH($V$5,T3699)),"WINCOMDANANG",IF(ISNUMBER(SEARCH($V$6,T3699)),"WINCOMHAIDUONG",IF(ISNUMBER(SEARCH($V$7,T3699)),"WINCOMQUANGNINH",IF(ISNUMBER(SEARCH($V$8,T3699)),"WINCOMHAIPHONG",IF(ISNUMBER(SEARCH($V$9,T3699)),"WINCOMBACGIANG",IF(ISNUMBER(SEARCH($V$10,T3699)),"WINCOMBACNINH",IF(ISNUMBER(SEARCH($V$11,T3699)),"WINCOMPHUTHO",IF(ISNUMBER(SEARCH($V$12,T3699)),"WINCOMHATINH",IF(ISNUMBER(SEARCH($V$13,T3699)),"WINCOMTHAINGUYEN",IF(ISNUMBER(SEARCH($V$14,T3699)),"WINCOMKHANHHOA",IF(ISNUMBER(SEARCH($V$15,T3699)),"WINCOMHUNGYEN",IF(ISNUMBER(SEARCH($V$16,T3699)),"WINCOMNGHEAN",IF(ISNUMBER(SEARCH($V$17,T3699)),"WINCOMLAOCAI",IF(ISNUMBER(SEARCH($V$18,T3699)),"WINCOMVUNGTAU",IF(ISNUMBER(SEARCH($V$19,T3699)),"WINCOMBINHDUONG",IF(ISNUMBER(SEARCH($V$20,T3699)),"WINCOMKIENGIANG",IF(ISNUMBER(SEARCH($V$21,T3699)),"WINCOMHANAM",IF(ISNUMBER(SEARCH($V$22,T3699)),"WINCOMNAMDINH",IF(ISNUMBER(SEARCH($V$23,T3699)),"WINCOMLANGSON",IF(ISNUMBER(SEARCH($V$24,T3699)),"WINCOMTHANHHOA",IF(ISNUMBER(SEARCH($V$25,T3699)),"WINCOMYENBAI",IF(ISNUMBER(SEARCH($V$26,T3699)),"WINCOMTUYENQUANG",IF(ISNUMBER(SEARCH($V$27,T3699)),"WINCOMHUE",IF(ISNUMBER(SEARCH($V$28,T3699)),"WINCOMQUANGNAM",IF(ISNUMBER(SEARCH($V$29,T3699)),"WINCOMVINHPHUC",IF(ISNUMBER(SEARCH($V$30,T3699)),"WINCOMHAGIANG",IF(ISNUMBER(SEARCH($V$31,T3699)),"WINCOMNINHBINH",IF(ISNUMBER(SEARCH($V$32,T3699)),"WINCOMTRAVINH",IF(ISNUMBER(SEARCH($V$33,T3699)),"WINCOMCANTHO",IF(ISNUMBER(SEARCH($V$34,T3699)),"WINCOMBENTRE",IF(ISNUMBER(SEARCH($V$35,T3699)),"WINCOMCAMAU",IF(ISNUMBER(SEARCH($V$36,T3699)),"WINCOMANGIANG",IF(ISNUMBER(SEARCH($V$37,T3699)),"WINCOMNINHTHUAN",IF(ISNUMBER(SEARCH($V$38,T3699)),"WINCOMTHAIBINH",IF(ISNUMBER(SEARCH($V$39,T3699)),"WINCOMGIALAI",IF(ISNUMBER(SEARCH($V$40,T3699)),"WINCOMHOABINH",IF(ISNUMBER(SEARCH($V$41,T3699)),"WINCOMQUANGNGAI",IF(ISNUMBER(SEARCH($V$42,T3699)),"WINCOMBINHTHUAN",IF(ISNUMBER(SEARCH($V$43,T3699)),"WINCOMDAKLAK",IF(ISNUMBER(SEARCH($V$44,T3699)),"WINCOMSOCTRANG",IF(ISNUMBER(SEARCH($V$45,T3699)),"WINCOMSONLA",IF(ISNUMBER(SEARCH($V$46,T3699)),"WINCOMKONTUM",IF(ISNUMBER(SEARCH($V$47,T3699)),"WINCOMPHUYEN",IF(ISNUMBER(SEARCH($V$48,T3699)),"WINCOMQUANGTRI",IF(ISNUMBER(SEARCH($V$49,T3699)),"WINCOMBINHDINH",IF(ISNUMBER(SEARCH($V$50,T3699)),"WINCOMCAOBANG",IF(ISNUMBER(SEARCH($V$51,T3699)),"WINCOMQUANGBINH",IF(ISNUMBER(SEARCH($V$52,T3699)),"WINCOMLAMDONG",IF(ISNUMBER(SEARCH($V$53,T3699)),"WINCOMVINHLONG",IF(ISNUMBER(SEARCH($V$54,T3699)),"WINCOMDONGTHAP",IF(ISNUMBER(SEARCH($V$55,T3699)),"WINCOMTIENGIANG",IF(ISNUMBER(SEARCH($V$56,T3699)),"WINCOMQUANGNINH",0))))))))))))))))))))))))))))))))))))))))))))))))))))))</f>
        <v>WINCOMHOCHIMINH</v>
      </c>
    </row>
    <row r="3700" spans="1:25" x14ac:dyDescent="0.2">
      <c r="A3700" t="s">
        <v>0</v>
      </c>
      <c r="B3700" t="s">
        <v>5579</v>
      </c>
      <c r="C3700" t="s">
        <v>2</v>
      </c>
      <c r="D3700" t="s">
        <v>35</v>
      </c>
      <c r="E3700" t="s">
        <v>4</v>
      </c>
      <c r="F3700" s="5">
        <f t="shared" si="229"/>
        <v>1</v>
      </c>
      <c r="G3700" s="2">
        <v>73431</v>
      </c>
      <c r="H3700" s="2">
        <v>80774.100000000006</v>
      </c>
      <c r="I3700" t="s">
        <v>5</v>
      </c>
      <c r="J3700" t="s">
        <v>36</v>
      </c>
      <c r="K3700" t="str">
        <f t="shared" si="230"/>
        <v>Chân giò heo muối gói 300g</v>
      </c>
      <c r="L3700" s="8" t="str">
        <f>VLOOKUP(K3700,'[1]Mã Misa'!$B$2:$D$74,2,0)</f>
        <v>Chân giò heo muối 300g</v>
      </c>
      <c r="M3700" s="8" t="str">
        <f>VLOOKUP(L3700,'[1]Mã Misa'!$C$2:$D$74,2,0)</f>
        <v>CGM300</v>
      </c>
      <c r="N3700" s="2">
        <v>73431</v>
      </c>
      <c r="O3700" t="s">
        <v>5580</v>
      </c>
      <c r="P3700" s="8" t="str">
        <f t="shared" si="231"/>
        <v>0150121</v>
      </c>
      <c r="Q3700" s="8" t="e">
        <f t="array" ref="Q3700">IF(VLOOKUP(P3700,$AA$1:$AC$32,1,0)&lt;&gt;0,(P3700&amp;"A"),0)</f>
        <v>#N/A</v>
      </c>
      <c r="R3700" s="12">
        <v>44529</v>
      </c>
      <c r="S3700" t="s">
        <v>5581</v>
      </c>
      <c r="T3700" s="8" t="str">
        <f t="shared" si="232"/>
        <v>VM+ HNI 15</v>
      </c>
      <c r="U3700" t="s">
        <v>7277</v>
      </c>
      <c r="Y3700" t="str">
        <f t="array" ref="Y3700">IF(ISNUMBER(SEARCH($V$3,T3700)),"WINCOMHANOI",IF(ISNUMBER(SEARCH($V$4,T3700)),"WINCOMHOCHIMINH",IF(ISNUMBER(SEARCH($V$5,T3700)),"WINCOMDANANG",IF(ISNUMBER(SEARCH($V$6,T3700)),"WINCOMHAIDUONG",IF(ISNUMBER(SEARCH($V$7,T3700)),"WINCOMQUANGNINH",IF(ISNUMBER(SEARCH($V$8,T3700)),"WINCOMHAIPHONG",IF(ISNUMBER(SEARCH($V$9,T3700)),"WINCOMBACGIANG",IF(ISNUMBER(SEARCH($V$10,T3700)),"WINCOMBACNINH",IF(ISNUMBER(SEARCH($V$11,T3700)),"WINCOMPHUTHO",IF(ISNUMBER(SEARCH($V$12,T3700)),"WINCOMHATINH",IF(ISNUMBER(SEARCH($V$13,T3700)),"WINCOMTHAINGUYEN",IF(ISNUMBER(SEARCH($V$14,T3700)),"WINCOMKHANHHOA",IF(ISNUMBER(SEARCH($V$15,T3700)),"WINCOMHUNGYEN",IF(ISNUMBER(SEARCH($V$16,T3700)),"WINCOMNGHEAN",IF(ISNUMBER(SEARCH($V$17,T3700)),"WINCOMLAOCAI",IF(ISNUMBER(SEARCH($V$18,T3700)),"WINCOMVUNGTAU",IF(ISNUMBER(SEARCH($V$19,T3700)),"WINCOMBINHDUONG",IF(ISNUMBER(SEARCH($V$20,T3700)),"WINCOMKIENGIANG",IF(ISNUMBER(SEARCH($V$21,T3700)),"WINCOMHANAM",IF(ISNUMBER(SEARCH($V$22,T3700)),"WINCOMNAMDINH",IF(ISNUMBER(SEARCH($V$23,T3700)),"WINCOMLANGSON",IF(ISNUMBER(SEARCH($V$24,T3700)),"WINCOMTHANHHOA",IF(ISNUMBER(SEARCH($V$25,T3700)),"WINCOMYENBAI",IF(ISNUMBER(SEARCH($V$26,T3700)),"WINCOMTUYENQUANG",IF(ISNUMBER(SEARCH($V$27,T3700)),"WINCOMHUE",IF(ISNUMBER(SEARCH($V$28,T3700)),"WINCOMQUANGNAM",IF(ISNUMBER(SEARCH($V$29,T3700)),"WINCOMVINHPHUC",IF(ISNUMBER(SEARCH($V$30,T3700)),"WINCOMHAGIANG",IF(ISNUMBER(SEARCH($V$31,T3700)),"WINCOMNINHBINH",IF(ISNUMBER(SEARCH($V$32,T3700)),"WINCOMTRAVINH",IF(ISNUMBER(SEARCH($V$33,T3700)),"WINCOMCANTHO",IF(ISNUMBER(SEARCH($V$34,T3700)),"WINCOMBENTRE",IF(ISNUMBER(SEARCH($V$35,T3700)),"WINCOMCAMAU",IF(ISNUMBER(SEARCH($V$36,T3700)),"WINCOMANGIANG",IF(ISNUMBER(SEARCH($V$37,T3700)),"WINCOMNINHTHUAN",IF(ISNUMBER(SEARCH($V$38,T3700)),"WINCOMTHAIBINH",IF(ISNUMBER(SEARCH($V$39,T3700)),"WINCOMGIALAI",IF(ISNUMBER(SEARCH($V$40,T3700)),"WINCOMHOABINH",IF(ISNUMBER(SEARCH($V$41,T3700)),"WINCOMQUANGNGAI",IF(ISNUMBER(SEARCH($V$42,T3700)),"WINCOMBINHTHUAN",IF(ISNUMBER(SEARCH($V$43,T3700)),"WINCOMDAKLAK",IF(ISNUMBER(SEARCH($V$44,T3700)),"WINCOMSOCTRANG",IF(ISNUMBER(SEARCH($V$45,T3700)),"WINCOMSONLA",IF(ISNUMBER(SEARCH($V$46,T3700)),"WINCOMKONTUM",IF(ISNUMBER(SEARCH($V$47,T3700)),"WINCOMPHUYEN",IF(ISNUMBER(SEARCH($V$48,T3700)),"WINCOMQUANGTRI",IF(ISNUMBER(SEARCH($V$49,T3700)),"WINCOMBINHDINH",IF(ISNUMBER(SEARCH($V$50,T3700)),"WINCOMCAOBANG",IF(ISNUMBER(SEARCH($V$51,T3700)),"WINCOMQUANGBINH",IF(ISNUMBER(SEARCH($V$52,T3700)),"WINCOMLAMDONG",IF(ISNUMBER(SEARCH($V$53,T3700)),"WINCOMVINHLONG",IF(ISNUMBER(SEARCH($V$54,T3700)),"WINCOMDONGTHAP",IF(ISNUMBER(SEARCH($V$55,T3700)),"WINCOMTIENGIANG",IF(ISNUMBER(SEARCH($V$56,T3700)),"WINCOMQUANGNINH",0))))))))))))))))))))))))))))))))))))))))))))))))))))))</f>
        <v>WINCOMHANOI</v>
      </c>
    </row>
    <row r="3701" spans="1:25" x14ac:dyDescent="0.2">
      <c r="A3701" t="s">
        <v>0</v>
      </c>
      <c r="B3701" t="s">
        <v>5579</v>
      </c>
      <c r="C3701" t="s">
        <v>31</v>
      </c>
      <c r="D3701" t="s">
        <v>3</v>
      </c>
      <c r="E3701" t="s">
        <v>4</v>
      </c>
      <c r="F3701" s="5">
        <f t="shared" si="229"/>
        <v>2</v>
      </c>
      <c r="G3701" s="2">
        <v>177692</v>
      </c>
      <c r="H3701" s="2">
        <v>195461.2</v>
      </c>
      <c r="I3701" t="s">
        <v>5</v>
      </c>
      <c r="J3701" t="s">
        <v>6</v>
      </c>
      <c r="K3701" t="str">
        <f t="shared" si="230"/>
        <v>Gà muối gói 500g</v>
      </c>
      <c r="L3701" s="8" t="str">
        <f>VLOOKUP(K3701,'[1]Mã Misa'!$B$2:$D$74,2,0)</f>
        <v>Gà muối 500g</v>
      </c>
      <c r="M3701" s="8" t="str">
        <f>VLOOKUP(L3701,'[1]Mã Misa'!$C$2:$D$74,2,0)</f>
        <v>GM500</v>
      </c>
      <c r="N3701" s="2">
        <v>88846</v>
      </c>
      <c r="O3701" t="s">
        <v>5580</v>
      </c>
      <c r="P3701" s="8" t="str">
        <f t="shared" si="231"/>
        <v>0150121</v>
      </c>
      <c r="Q3701" s="8" t="e">
        <f t="array" ref="Q3701">IF(VLOOKUP(P3701,$AA$1:$AC$32,1,0)&lt;&gt;0,(P3701&amp;"A"),0)</f>
        <v>#N/A</v>
      </c>
      <c r="R3701" s="12">
        <v>44529</v>
      </c>
      <c r="S3701" t="s">
        <v>5581</v>
      </c>
      <c r="T3701" s="8" t="str">
        <f t="shared" si="232"/>
        <v>VM+ HNI 15</v>
      </c>
      <c r="U3701" t="s">
        <v>7277</v>
      </c>
      <c r="Y3701" t="str">
        <f t="array" ref="Y3701">IF(ISNUMBER(SEARCH($V$3,T3701)),"WINCOMHANOI",IF(ISNUMBER(SEARCH($V$4,T3701)),"WINCOMHOCHIMINH",IF(ISNUMBER(SEARCH($V$5,T3701)),"WINCOMDANANG",IF(ISNUMBER(SEARCH($V$6,T3701)),"WINCOMHAIDUONG",IF(ISNUMBER(SEARCH($V$7,T3701)),"WINCOMQUANGNINH",IF(ISNUMBER(SEARCH($V$8,T3701)),"WINCOMHAIPHONG",IF(ISNUMBER(SEARCH($V$9,T3701)),"WINCOMBACGIANG",IF(ISNUMBER(SEARCH($V$10,T3701)),"WINCOMBACNINH",IF(ISNUMBER(SEARCH($V$11,T3701)),"WINCOMPHUTHO",IF(ISNUMBER(SEARCH($V$12,T3701)),"WINCOMHATINH",IF(ISNUMBER(SEARCH($V$13,T3701)),"WINCOMTHAINGUYEN",IF(ISNUMBER(SEARCH($V$14,T3701)),"WINCOMKHANHHOA",IF(ISNUMBER(SEARCH($V$15,T3701)),"WINCOMHUNGYEN",IF(ISNUMBER(SEARCH($V$16,T3701)),"WINCOMNGHEAN",IF(ISNUMBER(SEARCH($V$17,T3701)),"WINCOMLAOCAI",IF(ISNUMBER(SEARCH($V$18,T3701)),"WINCOMVUNGTAU",IF(ISNUMBER(SEARCH($V$19,T3701)),"WINCOMBINHDUONG",IF(ISNUMBER(SEARCH($V$20,T3701)),"WINCOMKIENGIANG",IF(ISNUMBER(SEARCH($V$21,T3701)),"WINCOMHANAM",IF(ISNUMBER(SEARCH($V$22,T3701)),"WINCOMNAMDINH",IF(ISNUMBER(SEARCH($V$23,T3701)),"WINCOMLANGSON",IF(ISNUMBER(SEARCH($V$24,T3701)),"WINCOMTHANHHOA",IF(ISNUMBER(SEARCH($V$25,T3701)),"WINCOMYENBAI",IF(ISNUMBER(SEARCH($V$26,T3701)),"WINCOMTUYENQUANG",IF(ISNUMBER(SEARCH($V$27,T3701)),"WINCOMHUE",IF(ISNUMBER(SEARCH($V$28,T3701)),"WINCOMQUANGNAM",IF(ISNUMBER(SEARCH($V$29,T3701)),"WINCOMVINHPHUC",IF(ISNUMBER(SEARCH($V$30,T3701)),"WINCOMHAGIANG",IF(ISNUMBER(SEARCH($V$31,T3701)),"WINCOMNINHBINH",IF(ISNUMBER(SEARCH($V$32,T3701)),"WINCOMTRAVINH",IF(ISNUMBER(SEARCH($V$33,T3701)),"WINCOMCANTHO",IF(ISNUMBER(SEARCH($V$34,T3701)),"WINCOMBENTRE",IF(ISNUMBER(SEARCH($V$35,T3701)),"WINCOMCAMAU",IF(ISNUMBER(SEARCH($V$36,T3701)),"WINCOMANGIANG",IF(ISNUMBER(SEARCH($V$37,T3701)),"WINCOMNINHTHUAN",IF(ISNUMBER(SEARCH($V$38,T3701)),"WINCOMTHAIBINH",IF(ISNUMBER(SEARCH($V$39,T3701)),"WINCOMGIALAI",IF(ISNUMBER(SEARCH($V$40,T3701)),"WINCOMHOABINH",IF(ISNUMBER(SEARCH($V$41,T3701)),"WINCOMQUANGNGAI",IF(ISNUMBER(SEARCH($V$42,T3701)),"WINCOMBINHTHUAN",IF(ISNUMBER(SEARCH($V$43,T3701)),"WINCOMDAKLAK",IF(ISNUMBER(SEARCH($V$44,T3701)),"WINCOMSOCTRANG",IF(ISNUMBER(SEARCH($V$45,T3701)),"WINCOMSONLA",IF(ISNUMBER(SEARCH($V$46,T3701)),"WINCOMKONTUM",IF(ISNUMBER(SEARCH($V$47,T3701)),"WINCOMPHUYEN",IF(ISNUMBER(SEARCH($V$48,T3701)),"WINCOMQUANGTRI",IF(ISNUMBER(SEARCH($V$49,T3701)),"WINCOMBINHDINH",IF(ISNUMBER(SEARCH($V$50,T3701)),"WINCOMCAOBANG",IF(ISNUMBER(SEARCH($V$51,T3701)),"WINCOMQUANGBINH",IF(ISNUMBER(SEARCH($V$52,T3701)),"WINCOMLAMDONG",IF(ISNUMBER(SEARCH($V$53,T3701)),"WINCOMVINHLONG",IF(ISNUMBER(SEARCH($V$54,T3701)),"WINCOMDONGTHAP",IF(ISNUMBER(SEARCH($V$55,T3701)),"WINCOMTIENGIANG",IF(ISNUMBER(SEARCH($V$56,T3701)),"WINCOMQUANGNINH",0))))))))))))))))))))))))))))))))))))))))))))))))))))))</f>
        <v>WINCOMHANOI</v>
      </c>
    </row>
    <row r="3702" spans="1:25" x14ac:dyDescent="0.2">
      <c r="A3702" t="s">
        <v>0</v>
      </c>
      <c r="B3702" t="s">
        <v>5582</v>
      </c>
      <c r="C3702" t="s">
        <v>2</v>
      </c>
      <c r="D3702" t="s">
        <v>10</v>
      </c>
      <c r="E3702" t="s">
        <v>4</v>
      </c>
      <c r="F3702" s="5">
        <f t="shared" si="229"/>
        <v>5</v>
      </c>
      <c r="G3702" s="2">
        <v>305250</v>
      </c>
      <c r="H3702" s="2">
        <v>335775</v>
      </c>
      <c r="I3702" t="s">
        <v>5</v>
      </c>
      <c r="J3702" t="s">
        <v>11</v>
      </c>
      <c r="K3702" t="str">
        <f t="shared" si="230"/>
        <v>_Giò sụn gà 250g</v>
      </c>
      <c r="L3702" s="8" t="str">
        <f>VLOOKUP(K3702,'[1]Mã Misa'!$B$2:$D$74,2,0)</f>
        <v>Giò sụn gà 250g</v>
      </c>
      <c r="M3702" s="8" t="str">
        <f>VLOOKUP(L3702,'[1]Mã Misa'!$C$2:$D$74,2,0)</f>
        <v>GSG250</v>
      </c>
      <c r="N3702" s="2">
        <v>61050</v>
      </c>
      <c r="O3702" t="s">
        <v>5583</v>
      </c>
      <c r="P3702" s="8" t="str">
        <f t="shared" si="231"/>
        <v>0000809</v>
      </c>
      <c r="Q3702" s="8" t="e">
        <f t="array" ref="Q3702">IF(VLOOKUP(P3702,$AA$1:$AC$32,1,0)&lt;&gt;0,(P3702&amp;"A"),0)</f>
        <v>#N/A</v>
      </c>
      <c r="R3702" s="12">
        <v>44529</v>
      </c>
      <c r="S3702" t="s">
        <v>424</v>
      </c>
      <c r="T3702" s="8" t="str">
        <f t="shared" si="232"/>
        <v>VM VCP HBH</v>
      </c>
      <c r="U3702" t="s">
        <v>6096</v>
      </c>
      <c r="Y3702" t="str">
        <f t="array" ref="Y3702">IF(ISNUMBER(SEARCH($V$3,T3702)),"WINCOMHANOI",IF(ISNUMBER(SEARCH($V$4,T3702)),"WINCOMHOCHIMINH",IF(ISNUMBER(SEARCH($V$5,T3702)),"WINCOMDANANG",IF(ISNUMBER(SEARCH($V$6,T3702)),"WINCOMHAIDUONG",IF(ISNUMBER(SEARCH($V$7,T3702)),"WINCOMQUANGNINH",IF(ISNUMBER(SEARCH($V$8,T3702)),"WINCOMHAIPHONG",IF(ISNUMBER(SEARCH($V$9,T3702)),"WINCOMBACGIANG",IF(ISNUMBER(SEARCH($V$10,T3702)),"WINCOMBACNINH",IF(ISNUMBER(SEARCH($V$11,T3702)),"WINCOMPHUTHO",IF(ISNUMBER(SEARCH($V$12,T3702)),"WINCOMHATINH",IF(ISNUMBER(SEARCH($V$13,T3702)),"WINCOMTHAINGUYEN",IF(ISNUMBER(SEARCH($V$14,T3702)),"WINCOMKHANHHOA",IF(ISNUMBER(SEARCH($V$15,T3702)),"WINCOMHUNGYEN",IF(ISNUMBER(SEARCH($V$16,T3702)),"WINCOMNGHEAN",IF(ISNUMBER(SEARCH($V$17,T3702)),"WINCOMLAOCAI",IF(ISNUMBER(SEARCH($V$18,T3702)),"WINCOMVUNGTAU",IF(ISNUMBER(SEARCH($V$19,T3702)),"WINCOMBINHDUONG",IF(ISNUMBER(SEARCH($V$20,T3702)),"WINCOMKIENGIANG",IF(ISNUMBER(SEARCH($V$21,T3702)),"WINCOMHANAM",IF(ISNUMBER(SEARCH($V$22,T3702)),"WINCOMNAMDINH",IF(ISNUMBER(SEARCH($V$23,T3702)),"WINCOMLANGSON",IF(ISNUMBER(SEARCH($V$24,T3702)),"WINCOMTHANHHOA",IF(ISNUMBER(SEARCH($V$25,T3702)),"WINCOMYENBAI",IF(ISNUMBER(SEARCH($V$26,T3702)),"WINCOMTUYENQUANG",IF(ISNUMBER(SEARCH($V$27,T3702)),"WINCOMHUE",IF(ISNUMBER(SEARCH($V$28,T3702)),"WINCOMQUANGNAM",IF(ISNUMBER(SEARCH($V$29,T3702)),"WINCOMVINHPHUC",IF(ISNUMBER(SEARCH($V$30,T3702)),"WINCOMHAGIANG",IF(ISNUMBER(SEARCH($V$31,T3702)),"WINCOMNINHBINH",IF(ISNUMBER(SEARCH($V$32,T3702)),"WINCOMTRAVINH",IF(ISNUMBER(SEARCH($V$33,T3702)),"WINCOMCANTHO",IF(ISNUMBER(SEARCH($V$34,T3702)),"WINCOMBENTRE",IF(ISNUMBER(SEARCH($V$35,T3702)),"WINCOMCAMAU",IF(ISNUMBER(SEARCH($V$36,T3702)),"WINCOMANGIANG",IF(ISNUMBER(SEARCH($V$37,T3702)),"WINCOMNINHTHUAN",IF(ISNUMBER(SEARCH($V$38,T3702)),"WINCOMTHAIBINH",IF(ISNUMBER(SEARCH($V$39,T3702)),"WINCOMGIALAI",IF(ISNUMBER(SEARCH($V$40,T3702)),"WINCOMHOABINH",IF(ISNUMBER(SEARCH($V$41,T3702)),"WINCOMQUANGNGAI",IF(ISNUMBER(SEARCH($V$42,T3702)),"WINCOMBINHTHUAN",IF(ISNUMBER(SEARCH($V$43,T3702)),"WINCOMDAKLAK",IF(ISNUMBER(SEARCH($V$44,T3702)),"WINCOMSOCTRANG",IF(ISNUMBER(SEARCH($V$45,T3702)),"WINCOMSONLA",IF(ISNUMBER(SEARCH($V$46,T3702)),"WINCOMKONTUM",IF(ISNUMBER(SEARCH($V$47,T3702)),"WINCOMPHUYEN",IF(ISNUMBER(SEARCH($V$48,T3702)),"WINCOMQUANGTRI",IF(ISNUMBER(SEARCH($V$49,T3702)),"WINCOMBINHDINH",IF(ISNUMBER(SEARCH($V$50,T3702)),"WINCOMCAOBANG",IF(ISNUMBER(SEARCH($V$51,T3702)),"WINCOMQUANGBINH",IF(ISNUMBER(SEARCH($V$52,T3702)),"WINCOMLAMDONG",IF(ISNUMBER(SEARCH($V$53,T3702)),"WINCOMVINHLONG",IF(ISNUMBER(SEARCH($V$54,T3702)),"WINCOMDONGTHAP",IF(ISNUMBER(SEARCH($V$55,T3702)),"WINCOMTIENGIANG",IF(ISNUMBER(SEARCH($V$56,T3702)),"WINCOMQUANGNINH",0))))))))))))))))))))))))))))))))))))))))))))))))))))))</f>
        <v>WINCOMHOABINH</v>
      </c>
    </row>
    <row r="3703" spans="1:25" x14ac:dyDescent="0.2">
      <c r="A3703" t="s">
        <v>0</v>
      </c>
      <c r="B3703" t="s">
        <v>5584</v>
      </c>
      <c r="C3703" t="s">
        <v>2</v>
      </c>
      <c r="D3703" t="s">
        <v>32</v>
      </c>
      <c r="E3703" t="s">
        <v>4</v>
      </c>
      <c r="F3703" s="5">
        <f t="shared" si="229"/>
        <v>1</v>
      </c>
      <c r="G3703" s="2">
        <v>59400</v>
      </c>
      <c r="H3703" s="2">
        <v>65340.000000000007</v>
      </c>
      <c r="I3703" t="s">
        <v>5</v>
      </c>
      <c r="J3703" t="s">
        <v>33</v>
      </c>
      <c r="K3703" t="str">
        <f t="shared" si="230"/>
        <v>_Giò lụa 250g</v>
      </c>
      <c r="L3703" s="8" t="str">
        <f>VLOOKUP(K3703,'[1]Mã Misa'!$B$2:$D$74,2,0)</f>
        <v>Giò lụa 250g</v>
      </c>
      <c r="M3703" s="8" t="str">
        <f>VLOOKUP(L3703,'[1]Mã Misa'!$C$2:$D$74,2,0)</f>
        <v>GL250</v>
      </c>
      <c r="N3703" s="2">
        <v>59400</v>
      </c>
      <c r="O3703" t="s">
        <v>5585</v>
      </c>
      <c r="P3703" s="8" t="str">
        <f t="shared" si="231"/>
        <v>0150122</v>
      </c>
      <c r="Q3703" s="8" t="e">
        <f t="array" ref="Q3703">IF(VLOOKUP(P3703,$AA$1:$AC$32,1,0)&lt;&gt;0,(P3703&amp;"A"),0)</f>
        <v>#N/A</v>
      </c>
      <c r="R3703" s="12">
        <v>44529</v>
      </c>
      <c r="S3703" t="s">
        <v>5586</v>
      </c>
      <c r="T3703" s="8" t="str">
        <f t="shared" si="232"/>
        <v>VM+ HNI 62</v>
      </c>
      <c r="U3703" t="s">
        <v>7278</v>
      </c>
      <c r="Y3703" t="str">
        <f t="array" ref="Y3703">IF(ISNUMBER(SEARCH($V$3,T3703)),"WINCOMHANOI",IF(ISNUMBER(SEARCH($V$4,T3703)),"WINCOMHOCHIMINH",IF(ISNUMBER(SEARCH($V$5,T3703)),"WINCOMDANANG",IF(ISNUMBER(SEARCH($V$6,T3703)),"WINCOMHAIDUONG",IF(ISNUMBER(SEARCH($V$7,T3703)),"WINCOMQUANGNINH",IF(ISNUMBER(SEARCH($V$8,T3703)),"WINCOMHAIPHONG",IF(ISNUMBER(SEARCH($V$9,T3703)),"WINCOMBACGIANG",IF(ISNUMBER(SEARCH($V$10,T3703)),"WINCOMBACNINH",IF(ISNUMBER(SEARCH($V$11,T3703)),"WINCOMPHUTHO",IF(ISNUMBER(SEARCH($V$12,T3703)),"WINCOMHATINH",IF(ISNUMBER(SEARCH($V$13,T3703)),"WINCOMTHAINGUYEN",IF(ISNUMBER(SEARCH($V$14,T3703)),"WINCOMKHANHHOA",IF(ISNUMBER(SEARCH($V$15,T3703)),"WINCOMHUNGYEN",IF(ISNUMBER(SEARCH($V$16,T3703)),"WINCOMNGHEAN",IF(ISNUMBER(SEARCH($V$17,T3703)),"WINCOMLAOCAI",IF(ISNUMBER(SEARCH($V$18,T3703)),"WINCOMVUNGTAU",IF(ISNUMBER(SEARCH($V$19,T3703)),"WINCOMBINHDUONG",IF(ISNUMBER(SEARCH($V$20,T3703)),"WINCOMKIENGIANG",IF(ISNUMBER(SEARCH($V$21,T3703)),"WINCOMHANAM",IF(ISNUMBER(SEARCH($V$22,T3703)),"WINCOMNAMDINH",IF(ISNUMBER(SEARCH($V$23,T3703)),"WINCOMLANGSON",IF(ISNUMBER(SEARCH($V$24,T3703)),"WINCOMTHANHHOA",IF(ISNUMBER(SEARCH($V$25,T3703)),"WINCOMYENBAI",IF(ISNUMBER(SEARCH($V$26,T3703)),"WINCOMTUYENQUANG",IF(ISNUMBER(SEARCH($V$27,T3703)),"WINCOMHUE",IF(ISNUMBER(SEARCH($V$28,T3703)),"WINCOMQUANGNAM",IF(ISNUMBER(SEARCH($V$29,T3703)),"WINCOMVINHPHUC",IF(ISNUMBER(SEARCH($V$30,T3703)),"WINCOMHAGIANG",IF(ISNUMBER(SEARCH($V$31,T3703)),"WINCOMNINHBINH",IF(ISNUMBER(SEARCH($V$32,T3703)),"WINCOMTRAVINH",IF(ISNUMBER(SEARCH($V$33,T3703)),"WINCOMCANTHO",IF(ISNUMBER(SEARCH($V$34,T3703)),"WINCOMBENTRE",IF(ISNUMBER(SEARCH($V$35,T3703)),"WINCOMCAMAU",IF(ISNUMBER(SEARCH($V$36,T3703)),"WINCOMANGIANG",IF(ISNUMBER(SEARCH($V$37,T3703)),"WINCOMNINHTHUAN",IF(ISNUMBER(SEARCH($V$38,T3703)),"WINCOMTHAIBINH",IF(ISNUMBER(SEARCH($V$39,T3703)),"WINCOMGIALAI",IF(ISNUMBER(SEARCH($V$40,T3703)),"WINCOMHOABINH",IF(ISNUMBER(SEARCH($V$41,T3703)),"WINCOMQUANGNGAI",IF(ISNUMBER(SEARCH($V$42,T3703)),"WINCOMBINHTHUAN",IF(ISNUMBER(SEARCH($V$43,T3703)),"WINCOMDAKLAK",IF(ISNUMBER(SEARCH($V$44,T3703)),"WINCOMSOCTRANG",IF(ISNUMBER(SEARCH($V$45,T3703)),"WINCOMSONLA",IF(ISNUMBER(SEARCH($V$46,T3703)),"WINCOMKONTUM",IF(ISNUMBER(SEARCH($V$47,T3703)),"WINCOMPHUYEN",IF(ISNUMBER(SEARCH($V$48,T3703)),"WINCOMQUANGTRI",IF(ISNUMBER(SEARCH($V$49,T3703)),"WINCOMBINHDINH",IF(ISNUMBER(SEARCH($V$50,T3703)),"WINCOMCAOBANG",IF(ISNUMBER(SEARCH($V$51,T3703)),"WINCOMQUANGBINH",IF(ISNUMBER(SEARCH($V$52,T3703)),"WINCOMLAMDONG",IF(ISNUMBER(SEARCH($V$53,T3703)),"WINCOMVINHLONG",IF(ISNUMBER(SEARCH($V$54,T3703)),"WINCOMDONGTHAP",IF(ISNUMBER(SEARCH($V$55,T3703)),"WINCOMTIENGIANG",IF(ISNUMBER(SEARCH($V$56,T3703)),"WINCOMQUANGNINH",0))))))))))))))))))))))))))))))))))))))))))))))))))))))</f>
        <v>WINCOMHANOI</v>
      </c>
    </row>
    <row r="3704" spans="1:25" x14ac:dyDescent="0.2">
      <c r="A3704" t="s">
        <v>0</v>
      </c>
      <c r="B3704" t="s">
        <v>5584</v>
      </c>
      <c r="C3704" t="s">
        <v>31</v>
      </c>
      <c r="D3704" t="s">
        <v>35</v>
      </c>
      <c r="E3704" t="s">
        <v>4</v>
      </c>
      <c r="F3704" s="5">
        <f t="shared" si="229"/>
        <v>1</v>
      </c>
      <c r="G3704" s="2">
        <v>73431</v>
      </c>
      <c r="H3704" s="2">
        <v>80774.100000000006</v>
      </c>
      <c r="I3704" t="s">
        <v>5</v>
      </c>
      <c r="J3704" t="s">
        <v>36</v>
      </c>
      <c r="K3704" t="str">
        <f t="shared" si="230"/>
        <v>Chân giò heo muối gói 300g</v>
      </c>
      <c r="L3704" s="8" t="str">
        <f>VLOOKUP(K3704,'[1]Mã Misa'!$B$2:$D$74,2,0)</f>
        <v>Chân giò heo muối 300g</v>
      </c>
      <c r="M3704" s="8" t="str">
        <f>VLOOKUP(L3704,'[1]Mã Misa'!$C$2:$D$74,2,0)</f>
        <v>CGM300</v>
      </c>
      <c r="N3704" s="2">
        <v>73431</v>
      </c>
      <c r="O3704" t="s">
        <v>5585</v>
      </c>
      <c r="P3704" s="8" t="str">
        <f t="shared" si="231"/>
        <v>0150122</v>
      </c>
      <c r="Q3704" s="8" t="e">
        <f t="array" ref="Q3704">IF(VLOOKUP(P3704,$AA$1:$AC$32,1,0)&lt;&gt;0,(P3704&amp;"A"),0)</f>
        <v>#N/A</v>
      </c>
      <c r="R3704" s="12">
        <v>44529</v>
      </c>
      <c r="S3704" t="s">
        <v>5586</v>
      </c>
      <c r="T3704" s="8" t="str">
        <f t="shared" si="232"/>
        <v>VM+ HNI 62</v>
      </c>
      <c r="U3704" t="s">
        <v>7278</v>
      </c>
      <c r="Y3704" t="str">
        <f t="array" ref="Y3704">IF(ISNUMBER(SEARCH($V$3,T3704)),"WINCOMHANOI",IF(ISNUMBER(SEARCH($V$4,T3704)),"WINCOMHOCHIMINH",IF(ISNUMBER(SEARCH($V$5,T3704)),"WINCOMDANANG",IF(ISNUMBER(SEARCH($V$6,T3704)),"WINCOMHAIDUONG",IF(ISNUMBER(SEARCH($V$7,T3704)),"WINCOMQUANGNINH",IF(ISNUMBER(SEARCH($V$8,T3704)),"WINCOMHAIPHONG",IF(ISNUMBER(SEARCH($V$9,T3704)),"WINCOMBACGIANG",IF(ISNUMBER(SEARCH($V$10,T3704)),"WINCOMBACNINH",IF(ISNUMBER(SEARCH($V$11,T3704)),"WINCOMPHUTHO",IF(ISNUMBER(SEARCH($V$12,T3704)),"WINCOMHATINH",IF(ISNUMBER(SEARCH($V$13,T3704)),"WINCOMTHAINGUYEN",IF(ISNUMBER(SEARCH($V$14,T3704)),"WINCOMKHANHHOA",IF(ISNUMBER(SEARCH($V$15,T3704)),"WINCOMHUNGYEN",IF(ISNUMBER(SEARCH($V$16,T3704)),"WINCOMNGHEAN",IF(ISNUMBER(SEARCH($V$17,T3704)),"WINCOMLAOCAI",IF(ISNUMBER(SEARCH($V$18,T3704)),"WINCOMVUNGTAU",IF(ISNUMBER(SEARCH($V$19,T3704)),"WINCOMBINHDUONG",IF(ISNUMBER(SEARCH($V$20,T3704)),"WINCOMKIENGIANG",IF(ISNUMBER(SEARCH($V$21,T3704)),"WINCOMHANAM",IF(ISNUMBER(SEARCH($V$22,T3704)),"WINCOMNAMDINH",IF(ISNUMBER(SEARCH($V$23,T3704)),"WINCOMLANGSON",IF(ISNUMBER(SEARCH($V$24,T3704)),"WINCOMTHANHHOA",IF(ISNUMBER(SEARCH($V$25,T3704)),"WINCOMYENBAI",IF(ISNUMBER(SEARCH($V$26,T3704)),"WINCOMTUYENQUANG",IF(ISNUMBER(SEARCH($V$27,T3704)),"WINCOMHUE",IF(ISNUMBER(SEARCH($V$28,T3704)),"WINCOMQUANGNAM",IF(ISNUMBER(SEARCH($V$29,T3704)),"WINCOMVINHPHUC",IF(ISNUMBER(SEARCH($V$30,T3704)),"WINCOMHAGIANG",IF(ISNUMBER(SEARCH($V$31,T3704)),"WINCOMNINHBINH",IF(ISNUMBER(SEARCH($V$32,T3704)),"WINCOMTRAVINH",IF(ISNUMBER(SEARCH($V$33,T3704)),"WINCOMCANTHO",IF(ISNUMBER(SEARCH($V$34,T3704)),"WINCOMBENTRE",IF(ISNUMBER(SEARCH($V$35,T3704)),"WINCOMCAMAU",IF(ISNUMBER(SEARCH($V$36,T3704)),"WINCOMANGIANG",IF(ISNUMBER(SEARCH($V$37,T3704)),"WINCOMNINHTHUAN",IF(ISNUMBER(SEARCH($V$38,T3704)),"WINCOMTHAIBINH",IF(ISNUMBER(SEARCH($V$39,T3704)),"WINCOMGIALAI",IF(ISNUMBER(SEARCH($V$40,T3704)),"WINCOMHOABINH",IF(ISNUMBER(SEARCH($V$41,T3704)),"WINCOMQUANGNGAI",IF(ISNUMBER(SEARCH($V$42,T3704)),"WINCOMBINHTHUAN",IF(ISNUMBER(SEARCH($V$43,T3704)),"WINCOMDAKLAK",IF(ISNUMBER(SEARCH($V$44,T3704)),"WINCOMSOCTRANG",IF(ISNUMBER(SEARCH($V$45,T3704)),"WINCOMSONLA",IF(ISNUMBER(SEARCH($V$46,T3704)),"WINCOMKONTUM",IF(ISNUMBER(SEARCH($V$47,T3704)),"WINCOMPHUYEN",IF(ISNUMBER(SEARCH($V$48,T3704)),"WINCOMQUANGTRI",IF(ISNUMBER(SEARCH($V$49,T3704)),"WINCOMBINHDINH",IF(ISNUMBER(SEARCH($V$50,T3704)),"WINCOMCAOBANG",IF(ISNUMBER(SEARCH($V$51,T3704)),"WINCOMQUANGBINH",IF(ISNUMBER(SEARCH($V$52,T3704)),"WINCOMLAMDONG",IF(ISNUMBER(SEARCH($V$53,T3704)),"WINCOMVINHLONG",IF(ISNUMBER(SEARCH($V$54,T3704)),"WINCOMDONGTHAP",IF(ISNUMBER(SEARCH($V$55,T3704)),"WINCOMTIENGIANG",IF(ISNUMBER(SEARCH($V$56,T3704)),"WINCOMQUANGNINH",0))))))))))))))))))))))))))))))))))))))))))))))))))))))</f>
        <v>WINCOMHANOI</v>
      </c>
    </row>
    <row r="3705" spans="1:25" x14ac:dyDescent="0.2">
      <c r="A3705" t="s">
        <v>0</v>
      </c>
      <c r="B3705" t="s">
        <v>5584</v>
      </c>
      <c r="C3705" t="s">
        <v>34</v>
      </c>
      <c r="D3705" t="s">
        <v>3</v>
      </c>
      <c r="E3705" t="s">
        <v>4</v>
      </c>
      <c r="F3705" s="5">
        <f t="shared" si="229"/>
        <v>1</v>
      </c>
      <c r="G3705" s="2">
        <v>88846</v>
      </c>
      <c r="H3705" s="2">
        <v>97730.6</v>
      </c>
      <c r="I3705" t="s">
        <v>5</v>
      </c>
      <c r="J3705" t="s">
        <v>6</v>
      </c>
      <c r="K3705" t="str">
        <f t="shared" si="230"/>
        <v>Gà muối gói 500g</v>
      </c>
      <c r="L3705" s="8" t="str">
        <f>VLOOKUP(K3705,'[1]Mã Misa'!$B$2:$D$74,2,0)</f>
        <v>Gà muối 500g</v>
      </c>
      <c r="M3705" s="8" t="str">
        <f>VLOOKUP(L3705,'[1]Mã Misa'!$C$2:$D$74,2,0)</f>
        <v>GM500</v>
      </c>
      <c r="N3705" s="2">
        <v>88846</v>
      </c>
      <c r="O3705" t="s">
        <v>5585</v>
      </c>
      <c r="P3705" s="8" t="str">
        <f t="shared" si="231"/>
        <v>0150122</v>
      </c>
      <c r="Q3705" s="8" t="e">
        <f t="array" ref="Q3705">IF(VLOOKUP(P3705,$AA$1:$AC$32,1,0)&lt;&gt;0,(P3705&amp;"A"),0)</f>
        <v>#N/A</v>
      </c>
      <c r="R3705" s="12">
        <v>44529</v>
      </c>
      <c r="S3705" t="s">
        <v>5586</v>
      </c>
      <c r="T3705" s="8" t="str">
        <f t="shared" si="232"/>
        <v>VM+ HNI 62</v>
      </c>
      <c r="U3705" t="s">
        <v>7278</v>
      </c>
      <c r="Y3705" t="str">
        <f t="array" ref="Y3705">IF(ISNUMBER(SEARCH($V$3,T3705)),"WINCOMHANOI",IF(ISNUMBER(SEARCH($V$4,T3705)),"WINCOMHOCHIMINH",IF(ISNUMBER(SEARCH($V$5,T3705)),"WINCOMDANANG",IF(ISNUMBER(SEARCH($V$6,T3705)),"WINCOMHAIDUONG",IF(ISNUMBER(SEARCH($V$7,T3705)),"WINCOMQUANGNINH",IF(ISNUMBER(SEARCH($V$8,T3705)),"WINCOMHAIPHONG",IF(ISNUMBER(SEARCH($V$9,T3705)),"WINCOMBACGIANG",IF(ISNUMBER(SEARCH($V$10,T3705)),"WINCOMBACNINH",IF(ISNUMBER(SEARCH($V$11,T3705)),"WINCOMPHUTHO",IF(ISNUMBER(SEARCH($V$12,T3705)),"WINCOMHATINH",IF(ISNUMBER(SEARCH($V$13,T3705)),"WINCOMTHAINGUYEN",IF(ISNUMBER(SEARCH($V$14,T3705)),"WINCOMKHANHHOA",IF(ISNUMBER(SEARCH($V$15,T3705)),"WINCOMHUNGYEN",IF(ISNUMBER(SEARCH($V$16,T3705)),"WINCOMNGHEAN",IF(ISNUMBER(SEARCH($V$17,T3705)),"WINCOMLAOCAI",IF(ISNUMBER(SEARCH($V$18,T3705)),"WINCOMVUNGTAU",IF(ISNUMBER(SEARCH($V$19,T3705)),"WINCOMBINHDUONG",IF(ISNUMBER(SEARCH($V$20,T3705)),"WINCOMKIENGIANG",IF(ISNUMBER(SEARCH($V$21,T3705)),"WINCOMHANAM",IF(ISNUMBER(SEARCH($V$22,T3705)),"WINCOMNAMDINH",IF(ISNUMBER(SEARCH($V$23,T3705)),"WINCOMLANGSON",IF(ISNUMBER(SEARCH($V$24,T3705)),"WINCOMTHANHHOA",IF(ISNUMBER(SEARCH($V$25,T3705)),"WINCOMYENBAI",IF(ISNUMBER(SEARCH($V$26,T3705)),"WINCOMTUYENQUANG",IF(ISNUMBER(SEARCH($V$27,T3705)),"WINCOMHUE",IF(ISNUMBER(SEARCH($V$28,T3705)),"WINCOMQUANGNAM",IF(ISNUMBER(SEARCH($V$29,T3705)),"WINCOMVINHPHUC",IF(ISNUMBER(SEARCH($V$30,T3705)),"WINCOMHAGIANG",IF(ISNUMBER(SEARCH($V$31,T3705)),"WINCOMNINHBINH",IF(ISNUMBER(SEARCH($V$32,T3705)),"WINCOMTRAVINH",IF(ISNUMBER(SEARCH($V$33,T3705)),"WINCOMCANTHO",IF(ISNUMBER(SEARCH($V$34,T3705)),"WINCOMBENTRE",IF(ISNUMBER(SEARCH($V$35,T3705)),"WINCOMCAMAU",IF(ISNUMBER(SEARCH($V$36,T3705)),"WINCOMANGIANG",IF(ISNUMBER(SEARCH($V$37,T3705)),"WINCOMNINHTHUAN",IF(ISNUMBER(SEARCH($V$38,T3705)),"WINCOMTHAIBINH",IF(ISNUMBER(SEARCH($V$39,T3705)),"WINCOMGIALAI",IF(ISNUMBER(SEARCH($V$40,T3705)),"WINCOMHOABINH",IF(ISNUMBER(SEARCH($V$41,T3705)),"WINCOMQUANGNGAI",IF(ISNUMBER(SEARCH($V$42,T3705)),"WINCOMBINHTHUAN",IF(ISNUMBER(SEARCH($V$43,T3705)),"WINCOMDAKLAK",IF(ISNUMBER(SEARCH($V$44,T3705)),"WINCOMSOCTRANG",IF(ISNUMBER(SEARCH($V$45,T3705)),"WINCOMSONLA",IF(ISNUMBER(SEARCH($V$46,T3705)),"WINCOMKONTUM",IF(ISNUMBER(SEARCH($V$47,T3705)),"WINCOMPHUYEN",IF(ISNUMBER(SEARCH($V$48,T3705)),"WINCOMQUANGTRI",IF(ISNUMBER(SEARCH($V$49,T3705)),"WINCOMBINHDINH",IF(ISNUMBER(SEARCH($V$50,T3705)),"WINCOMCAOBANG",IF(ISNUMBER(SEARCH($V$51,T3705)),"WINCOMQUANGBINH",IF(ISNUMBER(SEARCH($V$52,T3705)),"WINCOMLAMDONG",IF(ISNUMBER(SEARCH($V$53,T3705)),"WINCOMVINHLONG",IF(ISNUMBER(SEARCH($V$54,T3705)),"WINCOMDONGTHAP",IF(ISNUMBER(SEARCH($V$55,T3705)),"WINCOMTIENGIANG",IF(ISNUMBER(SEARCH($V$56,T3705)),"WINCOMQUANGNINH",0))))))))))))))))))))))))))))))))))))))))))))))))))))))</f>
        <v>WINCOMHANOI</v>
      </c>
    </row>
    <row r="3706" spans="1:25" x14ac:dyDescent="0.2">
      <c r="A3706" t="s">
        <v>0</v>
      </c>
      <c r="B3706" t="s">
        <v>5584</v>
      </c>
      <c r="C3706" t="s">
        <v>37</v>
      </c>
      <c r="D3706" t="s">
        <v>39</v>
      </c>
      <c r="E3706" t="s">
        <v>4</v>
      </c>
      <c r="F3706" s="5">
        <f t="shared" si="229"/>
        <v>1</v>
      </c>
      <c r="G3706" s="2">
        <v>46000</v>
      </c>
      <c r="H3706" s="2">
        <v>50600.000000000007</v>
      </c>
      <c r="I3706" t="s">
        <v>5</v>
      </c>
      <c r="J3706" t="s">
        <v>40</v>
      </c>
      <c r="K3706" t="str">
        <f t="shared" si="230"/>
        <v>Mộc nấm hương gói 250g</v>
      </c>
      <c r="L3706" s="8" t="str">
        <f>VLOOKUP(K3706,'[1]Mã Misa'!$B$2:$D$74,2,0)</f>
        <v>Mộc Nấm Hương 250g</v>
      </c>
      <c r="M3706" s="8" t="str">
        <f>VLOOKUP(L3706,'[1]Mã Misa'!$C$2:$D$74,2,0)</f>
        <v>MNH250</v>
      </c>
      <c r="N3706" s="2">
        <v>46000</v>
      </c>
      <c r="O3706" t="s">
        <v>5585</v>
      </c>
      <c r="P3706" s="8" t="str">
        <f t="shared" si="231"/>
        <v>0150122</v>
      </c>
      <c r="Q3706" s="8" t="e">
        <f t="array" ref="Q3706">IF(VLOOKUP(P3706,$AA$1:$AC$32,1,0)&lt;&gt;0,(P3706&amp;"A"),0)</f>
        <v>#N/A</v>
      </c>
      <c r="R3706" s="12">
        <v>44529</v>
      </c>
      <c r="S3706" t="s">
        <v>5586</v>
      </c>
      <c r="T3706" s="8" t="str">
        <f t="shared" si="232"/>
        <v>VM+ HNI 62</v>
      </c>
      <c r="U3706" t="s">
        <v>7278</v>
      </c>
      <c r="Y3706" t="str">
        <f t="array" ref="Y3706">IF(ISNUMBER(SEARCH($V$3,T3706)),"WINCOMHANOI",IF(ISNUMBER(SEARCH($V$4,T3706)),"WINCOMHOCHIMINH",IF(ISNUMBER(SEARCH($V$5,T3706)),"WINCOMDANANG",IF(ISNUMBER(SEARCH($V$6,T3706)),"WINCOMHAIDUONG",IF(ISNUMBER(SEARCH($V$7,T3706)),"WINCOMQUANGNINH",IF(ISNUMBER(SEARCH($V$8,T3706)),"WINCOMHAIPHONG",IF(ISNUMBER(SEARCH($V$9,T3706)),"WINCOMBACGIANG",IF(ISNUMBER(SEARCH($V$10,T3706)),"WINCOMBACNINH",IF(ISNUMBER(SEARCH($V$11,T3706)),"WINCOMPHUTHO",IF(ISNUMBER(SEARCH($V$12,T3706)),"WINCOMHATINH",IF(ISNUMBER(SEARCH($V$13,T3706)),"WINCOMTHAINGUYEN",IF(ISNUMBER(SEARCH($V$14,T3706)),"WINCOMKHANHHOA",IF(ISNUMBER(SEARCH($V$15,T3706)),"WINCOMHUNGYEN",IF(ISNUMBER(SEARCH($V$16,T3706)),"WINCOMNGHEAN",IF(ISNUMBER(SEARCH($V$17,T3706)),"WINCOMLAOCAI",IF(ISNUMBER(SEARCH($V$18,T3706)),"WINCOMVUNGTAU",IF(ISNUMBER(SEARCH($V$19,T3706)),"WINCOMBINHDUONG",IF(ISNUMBER(SEARCH($V$20,T3706)),"WINCOMKIENGIANG",IF(ISNUMBER(SEARCH($V$21,T3706)),"WINCOMHANAM",IF(ISNUMBER(SEARCH($V$22,T3706)),"WINCOMNAMDINH",IF(ISNUMBER(SEARCH($V$23,T3706)),"WINCOMLANGSON",IF(ISNUMBER(SEARCH($V$24,T3706)),"WINCOMTHANHHOA",IF(ISNUMBER(SEARCH($V$25,T3706)),"WINCOMYENBAI",IF(ISNUMBER(SEARCH($V$26,T3706)),"WINCOMTUYENQUANG",IF(ISNUMBER(SEARCH($V$27,T3706)),"WINCOMHUE",IF(ISNUMBER(SEARCH($V$28,T3706)),"WINCOMQUANGNAM",IF(ISNUMBER(SEARCH($V$29,T3706)),"WINCOMVINHPHUC",IF(ISNUMBER(SEARCH($V$30,T3706)),"WINCOMHAGIANG",IF(ISNUMBER(SEARCH($V$31,T3706)),"WINCOMNINHBINH",IF(ISNUMBER(SEARCH($V$32,T3706)),"WINCOMTRAVINH",IF(ISNUMBER(SEARCH($V$33,T3706)),"WINCOMCANTHO",IF(ISNUMBER(SEARCH($V$34,T3706)),"WINCOMBENTRE",IF(ISNUMBER(SEARCH($V$35,T3706)),"WINCOMCAMAU",IF(ISNUMBER(SEARCH($V$36,T3706)),"WINCOMANGIANG",IF(ISNUMBER(SEARCH($V$37,T3706)),"WINCOMNINHTHUAN",IF(ISNUMBER(SEARCH($V$38,T3706)),"WINCOMTHAIBINH",IF(ISNUMBER(SEARCH($V$39,T3706)),"WINCOMGIALAI",IF(ISNUMBER(SEARCH($V$40,T3706)),"WINCOMHOABINH",IF(ISNUMBER(SEARCH($V$41,T3706)),"WINCOMQUANGNGAI",IF(ISNUMBER(SEARCH($V$42,T3706)),"WINCOMBINHTHUAN",IF(ISNUMBER(SEARCH($V$43,T3706)),"WINCOMDAKLAK",IF(ISNUMBER(SEARCH($V$44,T3706)),"WINCOMSOCTRANG",IF(ISNUMBER(SEARCH($V$45,T3706)),"WINCOMSONLA",IF(ISNUMBER(SEARCH($V$46,T3706)),"WINCOMKONTUM",IF(ISNUMBER(SEARCH($V$47,T3706)),"WINCOMPHUYEN",IF(ISNUMBER(SEARCH($V$48,T3706)),"WINCOMQUANGTRI",IF(ISNUMBER(SEARCH($V$49,T3706)),"WINCOMBINHDINH",IF(ISNUMBER(SEARCH($V$50,T3706)),"WINCOMCAOBANG",IF(ISNUMBER(SEARCH($V$51,T3706)),"WINCOMQUANGBINH",IF(ISNUMBER(SEARCH($V$52,T3706)),"WINCOMLAMDONG",IF(ISNUMBER(SEARCH($V$53,T3706)),"WINCOMVINHLONG",IF(ISNUMBER(SEARCH($V$54,T3706)),"WINCOMDONGTHAP",IF(ISNUMBER(SEARCH($V$55,T3706)),"WINCOMTIENGIANG",IF(ISNUMBER(SEARCH($V$56,T3706)),"WINCOMQUANGNINH",0))))))))))))))))))))))))))))))))))))))))))))))))))))))</f>
        <v>WINCOMHANOI</v>
      </c>
    </row>
    <row r="3707" spans="1:25" x14ac:dyDescent="0.2">
      <c r="A3707" t="s">
        <v>0</v>
      </c>
      <c r="B3707" t="s">
        <v>5587</v>
      </c>
      <c r="C3707" t="s">
        <v>2</v>
      </c>
      <c r="D3707" t="s">
        <v>62</v>
      </c>
      <c r="E3707" t="s">
        <v>4</v>
      </c>
      <c r="F3707" s="5">
        <f t="shared" si="229"/>
        <v>1</v>
      </c>
      <c r="G3707" s="2">
        <v>105400</v>
      </c>
      <c r="H3707" s="2">
        <v>115940.00000000001</v>
      </c>
      <c r="I3707" t="s">
        <v>5</v>
      </c>
      <c r="J3707" t="s">
        <v>63</v>
      </c>
      <c r="K3707" t="str">
        <f t="shared" si="230"/>
        <v>_Đùi gà sốt cay 500g</v>
      </c>
      <c r="L3707" s="8" t="str">
        <f>VLOOKUP(K3707,'[1]Mã Misa'!$B$2:$D$74,2,0)</f>
        <v>Đùi gà sốt cay 500g</v>
      </c>
      <c r="M3707" s="8" t="str">
        <f>VLOOKUP(L3707,'[1]Mã Misa'!$C$2:$D$74,2,0)</f>
        <v>DGSC500</v>
      </c>
      <c r="N3707" s="2">
        <v>105400</v>
      </c>
      <c r="O3707" t="s">
        <v>5588</v>
      </c>
      <c r="P3707" s="8" t="str">
        <f t="shared" si="231"/>
        <v>0001618</v>
      </c>
      <c r="Q3707" s="8" t="e">
        <f t="array" ref="Q3707">IF(VLOOKUP(P3707,$AA$1:$AC$32,1,0)&lt;&gt;0,(P3707&amp;"A"),0)</f>
        <v>#N/A</v>
      </c>
      <c r="R3707" s="12">
        <v>44529</v>
      </c>
      <c r="S3707" t="s">
        <v>270</v>
      </c>
      <c r="T3707" s="8" t="str">
        <f t="shared" si="232"/>
        <v>VM+ TBH 23</v>
      </c>
      <c r="U3707" t="s">
        <v>6046</v>
      </c>
      <c r="Y3707" t="str">
        <f t="array" ref="Y3707">IF(ISNUMBER(SEARCH($V$3,T3707)),"WINCOMHANOI",IF(ISNUMBER(SEARCH($V$4,T3707)),"WINCOMHOCHIMINH",IF(ISNUMBER(SEARCH($V$5,T3707)),"WINCOMDANANG",IF(ISNUMBER(SEARCH($V$6,T3707)),"WINCOMHAIDUONG",IF(ISNUMBER(SEARCH($V$7,T3707)),"WINCOMQUANGNINH",IF(ISNUMBER(SEARCH($V$8,T3707)),"WINCOMHAIPHONG",IF(ISNUMBER(SEARCH($V$9,T3707)),"WINCOMBACGIANG",IF(ISNUMBER(SEARCH($V$10,T3707)),"WINCOMBACNINH",IF(ISNUMBER(SEARCH($V$11,T3707)),"WINCOMPHUTHO",IF(ISNUMBER(SEARCH($V$12,T3707)),"WINCOMHATINH",IF(ISNUMBER(SEARCH($V$13,T3707)),"WINCOMTHAINGUYEN",IF(ISNUMBER(SEARCH($V$14,T3707)),"WINCOMKHANHHOA",IF(ISNUMBER(SEARCH($V$15,T3707)),"WINCOMHUNGYEN",IF(ISNUMBER(SEARCH($V$16,T3707)),"WINCOMNGHEAN",IF(ISNUMBER(SEARCH($V$17,T3707)),"WINCOMLAOCAI",IF(ISNUMBER(SEARCH($V$18,T3707)),"WINCOMVUNGTAU",IF(ISNUMBER(SEARCH($V$19,T3707)),"WINCOMBINHDUONG",IF(ISNUMBER(SEARCH($V$20,T3707)),"WINCOMKIENGIANG",IF(ISNUMBER(SEARCH($V$21,T3707)),"WINCOMHANAM",IF(ISNUMBER(SEARCH($V$22,T3707)),"WINCOMNAMDINH",IF(ISNUMBER(SEARCH($V$23,T3707)),"WINCOMLANGSON",IF(ISNUMBER(SEARCH($V$24,T3707)),"WINCOMTHANHHOA",IF(ISNUMBER(SEARCH($V$25,T3707)),"WINCOMYENBAI",IF(ISNUMBER(SEARCH($V$26,T3707)),"WINCOMTUYENQUANG",IF(ISNUMBER(SEARCH($V$27,T3707)),"WINCOMHUE",IF(ISNUMBER(SEARCH($V$28,T3707)),"WINCOMQUANGNAM",IF(ISNUMBER(SEARCH($V$29,T3707)),"WINCOMVINHPHUC",IF(ISNUMBER(SEARCH($V$30,T3707)),"WINCOMHAGIANG",IF(ISNUMBER(SEARCH($V$31,T3707)),"WINCOMNINHBINH",IF(ISNUMBER(SEARCH($V$32,T3707)),"WINCOMTRAVINH",IF(ISNUMBER(SEARCH($V$33,T3707)),"WINCOMCANTHO",IF(ISNUMBER(SEARCH($V$34,T3707)),"WINCOMBENTRE",IF(ISNUMBER(SEARCH($V$35,T3707)),"WINCOMCAMAU",IF(ISNUMBER(SEARCH($V$36,T3707)),"WINCOMANGIANG",IF(ISNUMBER(SEARCH($V$37,T3707)),"WINCOMNINHTHUAN",IF(ISNUMBER(SEARCH($V$38,T3707)),"WINCOMTHAIBINH",IF(ISNUMBER(SEARCH($V$39,T3707)),"WINCOMGIALAI",IF(ISNUMBER(SEARCH($V$40,T3707)),"WINCOMHOABINH",IF(ISNUMBER(SEARCH($V$41,T3707)),"WINCOMQUANGNGAI",IF(ISNUMBER(SEARCH($V$42,T3707)),"WINCOMBINHTHUAN",IF(ISNUMBER(SEARCH($V$43,T3707)),"WINCOMDAKLAK",IF(ISNUMBER(SEARCH($V$44,T3707)),"WINCOMSOCTRANG",IF(ISNUMBER(SEARCH($V$45,T3707)),"WINCOMSONLA",IF(ISNUMBER(SEARCH($V$46,T3707)),"WINCOMKONTUM",IF(ISNUMBER(SEARCH($V$47,T3707)),"WINCOMPHUYEN",IF(ISNUMBER(SEARCH($V$48,T3707)),"WINCOMQUANGTRI",IF(ISNUMBER(SEARCH($V$49,T3707)),"WINCOMBINHDINH",IF(ISNUMBER(SEARCH($V$50,T3707)),"WINCOMCAOBANG",IF(ISNUMBER(SEARCH($V$51,T3707)),"WINCOMQUANGBINH",IF(ISNUMBER(SEARCH($V$52,T3707)),"WINCOMLAMDONG",IF(ISNUMBER(SEARCH($V$53,T3707)),"WINCOMVINHLONG",IF(ISNUMBER(SEARCH($V$54,T3707)),"WINCOMDONGTHAP",IF(ISNUMBER(SEARCH($V$55,T3707)),"WINCOMTIENGIANG",IF(ISNUMBER(SEARCH($V$56,T3707)),"WINCOMQUANGNINH",0))))))))))))))))))))))))))))))))))))))))))))))))))))))</f>
        <v>WINCOMTHAIBINH</v>
      </c>
    </row>
    <row r="3708" spans="1:25" x14ac:dyDescent="0.2">
      <c r="A3708" t="s">
        <v>0</v>
      </c>
      <c r="B3708" t="s">
        <v>5589</v>
      </c>
      <c r="C3708" t="s">
        <v>2</v>
      </c>
      <c r="D3708" t="s">
        <v>62</v>
      </c>
      <c r="E3708" t="s">
        <v>4</v>
      </c>
      <c r="F3708" s="5">
        <f t="shared" si="229"/>
        <v>4</v>
      </c>
      <c r="G3708" s="2">
        <v>421600</v>
      </c>
      <c r="H3708" s="2">
        <v>463760.00000000006</v>
      </c>
      <c r="I3708" t="s">
        <v>5</v>
      </c>
      <c r="J3708" t="s">
        <v>63</v>
      </c>
      <c r="K3708" t="str">
        <f t="shared" si="230"/>
        <v>_Đùi gà sốt cay 500g</v>
      </c>
      <c r="L3708" s="8" t="str">
        <f>VLOOKUP(K3708,'[1]Mã Misa'!$B$2:$D$74,2,0)</f>
        <v>Đùi gà sốt cay 500g</v>
      </c>
      <c r="M3708" s="8" t="str">
        <f>VLOOKUP(L3708,'[1]Mã Misa'!$C$2:$D$74,2,0)</f>
        <v>DGSC500</v>
      </c>
      <c r="N3708" s="2">
        <v>105400</v>
      </c>
      <c r="O3708" t="s">
        <v>5590</v>
      </c>
      <c r="P3708" s="8" t="str">
        <f t="shared" si="231"/>
        <v>0001610</v>
      </c>
      <c r="Q3708" s="8" t="e">
        <f t="array" ref="Q3708">IF(VLOOKUP(P3708,$AA$1:$AC$32,1,0)&lt;&gt;0,(P3708&amp;"A"),0)</f>
        <v>#N/A</v>
      </c>
      <c r="R3708" s="12">
        <v>44529</v>
      </c>
      <c r="S3708" t="s">
        <v>3649</v>
      </c>
      <c r="T3708" s="8" t="str">
        <f t="shared" si="232"/>
        <v>VM+ TNN 35</v>
      </c>
      <c r="U3708" t="s">
        <v>6939</v>
      </c>
      <c r="Y3708" t="str">
        <f t="array" ref="Y3708">IF(ISNUMBER(SEARCH($V$3,T3708)),"WINCOMHANOI",IF(ISNUMBER(SEARCH($V$4,T3708)),"WINCOMHOCHIMINH",IF(ISNUMBER(SEARCH($V$5,T3708)),"WINCOMDANANG",IF(ISNUMBER(SEARCH($V$6,T3708)),"WINCOMHAIDUONG",IF(ISNUMBER(SEARCH($V$7,T3708)),"WINCOMQUANGNINH",IF(ISNUMBER(SEARCH($V$8,T3708)),"WINCOMHAIPHONG",IF(ISNUMBER(SEARCH($V$9,T3708)),"WINCOMBACGIANG",IF(ISNUMBER(SEARCH($V$10,T3708)),"WINCOMBACNINH",IF(ISNUMBER(SEARCH($V$11,T3708)),"WINCOMPHUTHO",IF(ISNUMBER(SEARCH($V$12,T3708)),"WINCOMHATINH",IF(ISNUMBER(SEARCH($V$13,T3708)),"WINCOMTHAINGUYEN",IF(ISNUMBER(SEARCH($V$14,T3708)),"WINCOMKHANHHOA",IF(ISNUMBER(SEARCH($V$15,T3708)),"WINCOMHUNGYEN",IF(ISNUMBER(SEARCH($V$16,T3708)),"WINCOMNGHEAN",IF(ISNUMBER(SEARCH($V$17,T3708)),"WINCOMLAOCAI",IF(ISNUMBER(SEARCH($V$18,T3708)),"WINCOMVUNGTAU",IF(ISNUMBER(SEARCH($V$19,T3708)),"WINCOMBINHDUONG",IF(ISNUMBER(SEARCH($V$20,T3708)),"WINCOMKIENGIANG",IF(ISNUMBER(SEARCH($V$21,T3708)),"WINCOMHANAM",IF(ISNUMBER(SEARCH($V$22,T3708)),"WINCOMNAMDINH",IF(ISNUMBER(SEARCH($V$23,T3708)),"WINCOMLANGSON",IF(ISNUMBER(SEARCH($V$24,T3708)),"WINCOMTHANHHOA",IF(ISNUMBER(SEARCH($V$25,T3708)),"WINCOMYENBAI",IF(ISNUMBER(SEARCH($V$26,T3708)),"WINCOMTUYENQUANG",IF(ISNUMBER(SEARCH($V$27,T3708)),"WINCOMHUE",IF(ISNUMBER(SEARCH($V$28,T3708)),"WINCOMQUANGNAM",IF(ISNUMBER(SEARCH($V$29,T3708)),"WINCOMVINHPHUC",IF(ISNUMBER(SEARCH($V$30,T3708)),"WINCOMHAGIANG",IF(ISNUMBER(SEARCH($V$31,T3708)),"WINCOMNINHBINH",IF(ISNUMBER(SEARCH($V$32,T3708)),"WINCOMTRAVINH",IF(ISNUMBER(SEARCH($V$33,T3708)),"WINCOMCANTHO",IF(ISNUMBER(SEARCH($V$34,T3708)),"WINCOMBENTRE",IF(ISNUMBER(SEARCH($V$35,T3708)),"WINCOMCAMAU",IF(ISNUMBER(SEARCH($V$36,T3708)),"WINCOMANGIANG",IF(ISNUMBER(SEARCH($V$37,T3708)),"WINCOMNINHTHUAN",IF(ISNUMBER(SEARCH($V$38,T3708)),"WINCOMTHAIBINH",IF(ISNUMBER(SEARCH($V$39,T3708)),"WINCOMGIALAI",IF(ISNUMBER(SEARCH($V$40,T3708)),"WINCOMHOABINH",IF(ISNUMBER(SEARCH($V$41,T3708)),"WINCOMQUANGNGAI",IF(ISNUMBER(SEARCH($V$42,T3708)),"WINCOMBINHTHUAN",IF(ISNUMBER(SEARCH($V$43,T3708)),"WINCOMDAKLAK",IF(ISNUMBER(SEARCH($V$44,T3708)),"WINCOMSOCTRANG",IF(ISNUMBER(SEARCH($V$45,T3708)),"WINCOMSONLA",IF(ISNUMBER(SEARCH($V$46,T3708)),"WINCOMKONTUM",IF(ISNUMBER(SEARCH($V$47,T3708)),"WINCOMPHUYEN",IF(ISNUMBER(SEARCH($V$48,T3708)),"WINCOMQUANGTRI",IF(ISNUMBER(SEARCH($V$49,T3708)),"WINCOMBINHDINH",IF(ISNUMBER(SEARCH($V$50,T3708)),"WINCOMCAOBANG",IF(ISNUMBER(SEARCH($V$51,T3708)),"WINCOMQUANGBINH",IF(ISNUMBER(SEARCH($V$52,T3708)),"WINCOMLAMDONG",IF(ISNUMBER(SEARCH($V$53,T3708)),"WINCOMVINHLONG",IF(ISNUMBER(SEARCH($V$54,T3708)),"WINCOMDONGTHAP",IF(ISNUMBER(SEARCH($V$55,T3708)),"WINCOMTIENGIANG",IF(ISNUMBER(SEARCH($V$56,T3708)),"WINCOMQUANGNINH",0))))))))))))))))))))))))))))))))))))))))))))))))))))))</f>
        <v>WINCOMTHAINGUYEN</v>
      </c>
    </row>
    <row r="3709" spans="1:25" x14ac:dyDescent="0.2">
      <c r="A3709" t="s">
        <v>0</v>
      </c>
      <c r="B3709" t="s">
        <v>5591</v>
      </c>
      <c r="C3709" t="s">
        <v>2</v>
      </c>
      <c r="D3709" t="s">
        <v>62</v>
      </c>
      <c r="E3709" t="s">
        <v>4</v>
      </c>
      <c r="F3709" s="5">
        <f t="shared" si="229"/>
        <v>3</v>
      </c>
      <c r="G3709" s="2">
        <v>316200</v>
      </c>
      <c r="H3709" s="2">
        <v>347820</v>
      </c>
      <c r="I3709" t="s">
        <v>5</v>
      </c>
      <c r="J3709" t="s">
        <v>63</v>
      </c>
      <c r="K3709" t="str">
        <f t="shared" si="230"/>
        <v>_Đùi gà sốt cay 500g</v>
      </c>
      <c r="L3709" s="8" t="str">
        <f>VLOOKUP(K3709,'[1]Mã Misa'!$B$2:$D$74,2,0)</f>
        <v>Đùi gà sốt cay 500g</v>
      </c>
      <c r="M3709" s="8" t="str">
        <f>VLOOKUP(L3709,'[1]Mã Misa'!$C$2:$D$74,2,0)</f>
        <v>DGSC500</v>
      </c>
      <c r="N3709" s="2">
        <v>105400</v>
      </c>
      <c r="O3709" t="s">
        <v>5592</v>
      </c>
      <c r="P3709" s="8" t="str">
        <f t="shared" si="231"/>
        <v>0150138</v>
      </c>
      <c r="Q3709" s="8" t="e">
        <f t="array" ref="Q3709">IF(VLOOKUP(P3709,$AA$1:$AC$32,1,0)&lt;&gt;0,(P3709&amp;"A"),0)</f>
        <v>#N/A</v>
      </c>
      <c r="R3709" s="12">
        <v>44529</v>
      </c>
      <c r="S3709" t="s">
        <v>1667</v>
      </c>
      <c r="T3709" s="8" t="str">
        <f t="shared" si="232"/>
        <v>VM+ HNI 65</v>
      </c>
      <c r="U3709" t="s">
        <v>6456</v>
      </c>
      <c r="Y3709" t="str">
        <f t="array" ref="Y3709">IF(ISNUMBER(SEARCH($V$3,T3709)),"WINCOMHANOI",IF(ISNUMBER(SEARCH($V$4,T3709)),"WINCOMHOCHIMINH",IF(ISNUMBER(SEARCH($V$5,T3709)),"WINCOMDANANG",IF(ISNUMBER(SEARCH($V$6,T3709)),"WINCOMHAIDUONG",IF(ISNUMBER(SEARCH($V$7,T3709)),"WINCOMQUANGNINH",IF(ISNUMBER(SEARCH($V$8,T3709)),"WINCOMHAIPHONG",IF(ISNUMBER(SEARCH($V$9,T3709)),"WINCOMBACGIANG",IF(ISNUMBER(SEARCH($V$10,T3709)),"WINCOMBACNINH",IF(ISNUMBER(SEARCH($V$11,T3709)),"WINCOMPHUTHO",IF(ISNUMBER(SEARCH($V$12,T3709)),"WINCOMHATINH",IF(ISNUMBER(SEARCH($V$13,T3709)),"WINCOMTHAINGUYEN",IF(ISNUMBER(SEARCH($V$14,T3709)),"WINCOMKHANHHOA",IF(ISNUMBER(SEARCH($V$15,T3709)),"WINCOMHUNGYEN",IF(ISNUMBER(SEARCH($V$16,T3709)),"WINCOMNGHEAN",IF(ISNUMBER(SEARCH($V$17,T3709)),"WINCOMLAOCAI",IF(ISNUMBER(SEARCH($V$18,T3709)),"WINCOMVUNGTAU",IF(ISNUMBER(SEARCH($V$19,T3709)),"WINCOMBINHDUONG",IF(ISNUMBER(SEARCH($V$20,T3709)),"WINCOMKIENGIANG",IF(ISNUMBER(SEARCH($V$21,T3709)),"WINCOMHANAM",IF(ISNUMBER(SEARCH($V$22,T3709)),"WINCOMNAMDINH",IF(ISNUMBER(SEARCH($V$23,T3709)),"WINCOMLANGSON",IF(ISNUMBER(SEARCH($V$24,T3709)),"WINCOMTHANHHOA",IF(ISNUMBER(SEARCH($V$25,T3709)),"WINCOMYENBAI",IF(ISNUMBER(SEARCH($V$26,T3709)),"WINCOMTUYENQUANG",IF(ISNUMBER(SEARCH($V$27,T3709)),"WINCOMHUE",IF(ISNUMBER(SEARCH($V$28,T3709)),"WINCOMQUANGNAM",IF(ISNUMBER(SEARCH($V$29,T3709)),"WINCOMVINHPHUC",IF(ISNUMBER(SEARCH($V$30,T3709)),"WINCOMHAGIANG",IF(ISNUMBER(SEARCH($V$31,T3709)),"WINCOMNINHBINH",IF(ISNUMBER(SEARCH($V$32,T3709)),"WINCOMTRAVINH",IF(ISNUMBER(SEARCH($V$33,T3709)),"WINCOMCANTHO",IF(ISNUMBER(SEARCH($V$34,T3709)),"WINCOMBENTRE",IF(ISNUMBER(SEARCH($V$35,T3709)),"WINCOMCAMAU",IF(ISNUMBER(SEARCH($V$36,T3709)),"WINCOMANGIANG",IF(ISNUMBER(SEARCH($V$37,T3709)),"WINCOMNINHTHUAN",IF(ISNUMBER(SEARCH($V$38,T3709)),"WINCOMTHAIBINH",IF(ISNUMBER(SEARCH($V$39,T3709)),"WINCOMGIALAI",IF(ISNUMBER(SEARCH($V$40,T3709)),"WINCOMHOABINH",IF(ISNUMBER(SEARCH($V$41,T3709)),"WINCOMQUANGNGAI",IF(ISNUMBER(SEARCH($V$42,T3709)),"WINCOMBINHTHUAN",IF(ISNUMBER(SEARCH($V$43,T3709)),"WINCOMDAKLAK",IF(ISNUMBER(SEARCH($V$44,T3709)),"WINCOMSOCTRANG",IF(ISNUMBER(SEARCH($V$45,T3709)),"WINCOMSONLA",IF(ISNUMBER(SEARCH($V$46,T3709)),"WINCOMKONTUM",IF(ISNUMBER(SEARCH($V$47,T3709)),"WINCOMPHUYEN",IF(ISNUMBER(SEARCH($V$48,T3709)),"WINCOMQUANGTRI",IF(ISNUMBER(SEARCH($V$49,T3709)),"WINCOMBINHDINH",IF(ISNUMBER(SEARCH($V$50,T3709)),"WINCOMCAOBANG",IF(ISNUMBER(SEARCH($V$51,T3709)),"WINCOMQUANGBINH",IF(ISNUMBER(SEARCH($V$52,T3709)),"WINCOMLAMDONG",IF(ISNUMBER(SEARCH($V$53,T3709)),"WINCOMVINHLONG",IF(ISNUMBER(SEARCH($V$54,T3709)),"WINCOMDONGTHAP",IF(ISNUMBER(SEARCH($V$55,T3709)),"WINCOMTIENGIANG",IF(ISNUMBER(SEARCH($V$56,T3709)),"WINCOMQUANGNINH",0))))))))))))))))))))))))))))))))))))))))))))))))))))))</f>
        <v>WINCOMHANOI</v>
      </c>
    </row>
    <row r="3710" spans="1:25" x14ac:dyDescent="0.2">
      <c r="A3710" t="s">
        <v>0</v>
      </c>
      <c r="B3710" t="s">
        <v>5591</v>
      </c>
      <c r="C3710" t="s">
        <v>31</v>
      </c>
      <c r="D3710" t="s">
        <v>134</v>
      </c>
      <c r="E3710" t="s">
        <v>4</v>
      </c>
      <c r="F3710" s="5">
        <f t="shared" si="229"/>
        <v>4</v>
      </c>
      <c r="G3710" s="2">
        <v>363000</v>
      </c>
      <c r="H3710" s="2">
        <v>399300.00000000006</v>
      </c>
      <c r="I3710" t="s">
        <v>5</v>
      </c>
      <c r="J3710" t="s">
        <v>135</v>
      </c>
      <c r="K3710" t="str">
        <f t="shared" si="230"/>
        <v>_Chân gà sốt cay 400g</v>
      </c>
      <c r="L3710" s="8" t="str">
        <f>VLOOKUP(K3710,'[1]Mã Misa'!$B$2:$D$74,2,0)</f>
        <v>Chân gà sốt cay 400g</v>
      </c>
      <c r="M3710" s="8" t="str">
        <f>VLOOKUP(L3710,'[1]Mã Misa'!$C$2:$D$74,2,0)</f>
        <v>CGSC400</v>
      </c>
      <c r="N3710" s="2">
        <v>90750</v>
      </c>
      <c r="O3710" t="s">
        <v>5592</v>
      </c>
      <c r="P3710" s="8" t="str">
        <f t="shared" si="231"/>
        <v>0150138</v>
      </c>
      <c r="Q3710" s="8" t="e">
        <f t="array" ref="Q3710">IF(VLOOKUP(P3710,$AA$1:$AC$32,1,0)&lt;&gt;0,(P3710&amp;"A"),0)</f>
        <v>#N/A</v>
      </c>
      <c r="R3710" s="12">
        <v>44529</v>
      </c>
      <c r="S3710" t="s">
        <v>1667</v>
      </c>
      <c r="T3710" s="8" t="str">
        <f t="shared" si="232"/>
        <v>VM+ HNI 65</v>
      </c>
      <c r="U3710" t="s">
        <v>6456</v>
      </c>
      <c r="Y3710" t="str">
        <f t="array" ref="Y3710">IF(ISNUMBER(SEARCH($V$3,T3710)),"WINCOMHANOI",IF(ISNUMBER(SEARCH($V$4,T3710)),"WINCOMHOCHIMINH",IF(ISNUMBER(SEARCH($V$5,T3710)),"WINCOMDANANG",IF(ISNUMBER(SEARCH($V$6,T3710)),"WINCOMHAIDUONG",IF(ISNUMBER(SEARCH($V$7,T3710)),"WINCOMQUANGNINH",IF(ISNUMBER(SEARCH($V$8,T3710)),"WINCOMHAIPHONG",IF(ISNUMBER(SEARCH($V$9,T3710)),"WINCOMBACGIANG",IF(ISNUMBER(SEARCH($V$10,T3710)),"WINCOMBACNINH",IF(ISNUMBER(SEARCH($V$11,T3710)),"WINCOMPHUTHO",IF(ISNUMBER(SEARCH($V$12,T3710)),"WINCOMHATINH",IF(ISNUMBER(SEARCH($V$13,T3710)),"WINCOMTHAINGUYEN",IF(ISNUMBER(SEARCH($V$14,T3710)),"WINCOMKHANHHOA",IF(ISNUMBER(SEARCH($V$15,T3710)),"WINCOMHUNGYEN",IF(ISNUMBER(SEARCH($V$16,T3710)),"WINCOMNGHEAN",IF(ISNUMBER(SEARCH($V$17,T3710)),"WINCOMLAOCAI",IF(ISNUMBER(SEARCH($V$18,T3710)),"WINCOMVUNGTAU",IF(ISNUMBER(SEARCH($V$19,T3710)),"WINCOMBINHDUONG",IF(ISNUMBER(SEARCH($V$20,T3710)),"WINCOMKIENGIANG",IF(ISNUMBER(SEARCH($V$21,T3710)),"WINCOMHANAM",IF(ISNUMBER(SEARCH($V$22,T3710)),"WINCOMNAMDINH",IF(ISNUMBER(SEARCH($V$23,T3710)),"WINCOMLANGSON",IF(ISNUMBER(SEARCH($V$24,T3710)),"WINCOMTHANHHOA",IF(ISNUMBER(SEARCH($V$25,T3710)),"WINCOMYENBAI",IF(ISNUMBER(SEARCH($V$26,T3710)),"WINCOMTUYENQUANG",IF(ISNUMBER(SEARCH($V$27,T3710)),"WINCOMHUE",IF(ISNUMBER(SEARCH($V$28,T3710)),"WINCOMQUANGNAM",IF(ISNUMBER(SEARCH($V$29,T3710)),"WINCOMVINHPHUC",IF(ISNUMBER(SEARCH($V$30,T3710)),"WINCOMHAGIANG",IF(ISNUMBER(SEARCH($V$31,T3710)),"WINCOMNINHBINH",IF(ISNUMBER(SEARCH($V$32,T3710)),"WINCOMTRAVINH",IF(ISNUMBER(SEARCH($V$33,T3710)),"WINCOMCANTHO",IF(ISNUMBER(SEARCH($V$34,T3710)),"WINCOMBENTRE",IF(ISNUMBER(SEARCH($V$35,T3710)),"WINCOMCAMAU",IF(ISNUMBER(SEARCH($V$36,T3710)),"WINCOMANGIANG",IF(ISNUMBER(SEARCH($V$37,T3710)),"WINCOMNINHTHUAN",IF(ISNUMBER(SEARCH($V$38,T3710)),"WINCOMTHAIBINH",IF(ISNUMBER(SEARCH($V$39,T3710)),"WINCOMGIALAI",IF(ISNUMBER(SEARCH($V$40,T3710)),"WINCOMHOABINH",IF(ISNUMBER(SEARCH($V$41,T3710)),"WINCOMQUANGNGAI",IF(ISNUMBER(SEARCH($V$42,T3710)),"WINCOMBINHTHUAN",IF(ISNUMBER(SEARCH($V$43,T3710)),"WINCOMDAKLAK",IF(ISNUMBER(SEARCH($V$44,T3710)),"WINCOMSOCTRANG",IF(ISNUMBER(SEARCH($V$45,T3710)),"WINCOMSONLA",IF(ISNUMBER(SEARCH($V$46,T3710)),"WINCOMKONTUM",IF(ISNUMBER(SEARCH($V$47,T3710)),"WINCOMPHUYEN",IF(ISNUMBER(SEARCH($V$48,T3710)),"WINCOMQUANGTRI",IF(ISNUMBER(SEARCH($V$49,T3710)),"WINCOMBINHDINH",IF(ISNUMBER(SEARCH($V$50,T3710)),"WINCOMCAOBANG",IF(ISNUMBER(SEARCH($V$51,T3710)),"WINCOMQUANGBINH",IF(ISNUMBER(SEARCH($V$52,T3710)),"WINCOMLAMDONG",IF(ISNUMBER(SEARCH($V$53,T3710)),"WINCOMVINHLONG",IF(ISNUMBER(SEARCH($V$54,T3710)),"WINCOMDONGTHAP",IF(ISNUMBER(SEARCH($V$55,T3710)),"WINCOMTIENGIANG",IF(ISNUMBER(SEARCH($V$56,T3710)),"WINCOMQUANGNINH",0))))))))))))))))))))))))))))))))))))))))))))))))))))))</f>
        <v>WINCOMHANOI</v>
      </c>
    </row>
    <row r="3711" spans="1:25" x14ac:dyDescent="0.2">
      <c r="A3711" t="s">
        <v>0</v>
      </c>
      <c r="B3711" t="s">
        <v>5593</v>
      </c>
      <c r="C3711" t="s">
        <v>2</v>
      </c>
      <c r="D3711" t="s">
        <v>62</v>
      </c>
      <c r="E3711" t="s">
        <v>4</v>
      </c>
      <c r="F3711" s="5">
        <f t="shared" si="229"/>
        <v>6</v>
      </c>
      <c r="G3711" s="2">
        <v>632400</v>
      </c>
      <c r="H3711" s="2">
        <v>695640</v>
      </c>
      <c r="I3711" t="s">
        <v>5</v>
      </c>
      <c r="J3711" t="s">
        <v>63</v>
      </c>
      <c r="K3711" t="str">
        <f t="shared" si="230"/>
        <v>_Đùi gà sốt cay 500g</v>
      </c>
      <c r="L3711" s="8" t="str">
        <f>VLOOKUP(K3711,'[1]Mã Misa'!$B$2:$D$74,2,0)</f>
        <v>Đùi gà sốt cay 500g</v>
      </c>
      <c r="M3711" s="8" t="str">
        <f>VLOOKUP(L3711,'[1]Mã Misa'!$C$2:$D$74,2,0)</f>
        <v>DGSC500</v>
      </c>
      <c r="N3711" s="2">
        <v>105400</v>
      </c>
      <c r="O3711" t="s">
        <v>5594</v>
      </c>
      <c r="P3711" s="8" t="str">
        <f t="shared" si="231"/>
        <v>0045534</v>
      </c>
      <c r="Q3711" s="8" t="e">
        <f t="array" ref="Q3711">IF(VLOOKUP(P3711,$AA$1:$AC$32,1,0)&lt;&gt;0,(P3711&amp;"A"),0)</f>
        <v>#N/A</v>
      </c>
      <c r="R3711" s="12">
        <v>44529</v>
      </c>
      <c r="S3711" t="s">
        <v>5595</v>
      </c>
      <c r="T3711" s="8" t="str">
        <f t="shared" si="232"/>
        <v>VM+ HCM CC</v>
      </c>
      <c r="U3711" t="s">
        <v>7279</v>
      </c>
      <c r="Y3711" t="str">
        <f t="array" ref="Y3711">IF(ISNUMBER(SEARCH($V$3,T3711)),"WINCOMHANOI",IF(ISNUMBER(SEARCH($V$4,T3711)),"WINCOMHOCHIMINH",IF(ISNUMBER(SEARCH($V$5,T3711)),"WINCOMDANANG",IF(ISNUMBER(SEARCH($V$6,T3711)),"WINCOMHAIDUONG",IF(ISNUMBER(SEARCH($V$7,T3711)),"WINCOMQUANGNINH",IF(ISNUMBER(SEARCH($V$8,T3711)),"WINCOMHAIPHONG",IF(ISNUMBER(SEARCH($V$9,T3711)),"WINCOMBACGIANG",IF(ISNUMBER(SEARCH($V$10,T3711)),"WINCOMBACNINH",IF(ISNUMBER(SEARCH($V$11,T3711)),"WINCOMPHUTHO",IF(ISNUMBER(SEARCH($V$12,T3711)),"WINCOMHATINH",IF(ISNUMBER(SEARCH($V$13,T3711)),"WINCOMTHAINGUYEN",IF(ISNUMBER(SEARCH($V$14,T3711)),"WINCOMKHANHHOA",IF(ISNUMBER(SEARCH($V$15,T3711)),"WINCOMHUNGYEN",IF(ISNUMBER(SEARCH($V$16,T3711)),"WINCOMNGHEAN",IF(ISNUMBER(SEARCH($V$17,T3711)),"WINCOMLAOCAI",IF(ISNUMBER(SEARCH($V$18,T3711)),"WINCOMVUNGTAU",IF(ISNUMBER(SEARCH($V$19,T3711)),"WINCOMBINHDUONG",IF(ISNUMBER(SEARCH($V$20,T3711)),"WINCOMKIENGIANG",IF(ISNUMBER(SEARCH($V$21,T3711)),"WINCOMHANAM",IF(ISNUMBER(SEARCH($V$22,T3711)),"WINCOMNAMDINH",IF(ISNUMBER(SEARCH($V$23,T3711)),"WINCOMLANGSON",IF(ISNUMBER(SEARCH($V$24,T3711)),"WINCOMTHANHHOA",IF(ISNUMBER(SEARCH($V$25,T3711)),"WINCOMYENBAI",IF(ISNUMBER(SEARCH($V$26,T3711)),"WINCOMTUYENQUANG",IF(ISNUMBER(SEARCH($V$27,T3711)),"WINCOMHUE",IF(ISNUMBER(SEARCH($V$28,T3711)),"WINCOMQUANGNAM",IF(ISNUMBER(SEARCH($V$29,T3711)),"WINCOMVINHPHUC",IF(ISNUMBER(SEARCH($V$30,T3711)),"WINCOMHAGIANG",IF(ISNUMBER(SEARCH($V$31,T3711)),"WINCOMNINHBINH",IF(ISNUMBER(SEARCH($V$32,T3711)),"WINCOMTRAVINH",IF(ISNUMBER(SEARCH($V$33,T3711)),"WINCOMCANTHO",IF(ISNUMBER(SEARCH($V$34,T3711)),"WINCOMBENTRE",IF(ISNUMBER(SEARCH($V$35,T3711)),"WINCOMCAMAU",IF(ISNUMBER(SEARCH($V$36,T3711)),"WINCOMANGIANG",IF(ISNUMBER(SEARCH($V$37,T3711)),"WINCOMNINHTHUAN",IF(ISNUMBER(SEARCH($V$38,T3711)),"WINCOMTHAIBINH",IF(ISNUMBER(SEARCH($V$39,T3711)),"WINCOMGIALAI",IF(ISNUMBER(SEARCH($V$40,T3711)),"WINCOMHOABINH",IF(ISNUMBER(SEARCH($V$41,T3711)),"WINCOMQUANGNGAI",IF(ISNUMBER(SEARCH($V$42,T3711)),"WINCOMBINHTHUAN",IF(ISNUMBER(SEARCH($V$43,T3711)),"WINCOMDAKLAK",IF(ISNUMBER(SEARCH($V$44,T3711)),"WINCOMSOCTRANG",IF(ISNUMBER(SEARCH($V$45,T3711)),"WINCOMSONLA",IF(ISNUMBER(SEARCH($V$46,T3711)),"WINCOMKONTUM",IF(ISNUMBER(SEARCH($V$47,T3711)),"WINCOMPHUYEN",IF(ISNUMBER(SEARCH($V$48,T3711)),"WINCOMQUANGTRI",IF(ISNUMBER(SEARCH($V$49,T3711)),"WINCOMBINHDINH",IF(ISNUMBER(SEARCH($V$50,T3711)),"WINCOMCAOBANG",IF(ISNUMBER(SEARCH($V$51,T3711)),"WINCOMQUANGBINH",IF(ISNUMBER(SEARCH($V$52,T3711)),"WINCOMLAMDONG",IF(ISNUMBER(SEARCH($V$53,T3711)),"WINCOMVINHLONG",IF(ISNUMBER(SEARCH($V$54,T3711)),"WINCOMDONGTHAP",IF(ISNUMBER(SEARCH($V$55,T3711)),"WINCOMTIENGIANG",IF(ISNUMBER(SEARCH($V$56,T3711)),"WINCOMQUANGNINH",0))))))))))))))))))))))))))))))))))))))))))))))))))))))</f>
        <v>WINCOMHOCHIMINH</v>
      </c>
    </row>
    <row r="3712" spans="1:25" x14ac:dyDescent="0.2">
      <c r="A3712" t="s">
        <v>0</v>
      </c>
      <c r="B3712" t="s">
        <v>5593</v>
      </c>
      <c r="C3712" t="s">
        <v>31</v>
      </c>
      <c r="D3712" t="s">
        <v>3</v>
      </c>
      <c r="E3712" t="s">
        <v>4</v>
      </c>
      <c r="F3712" s="5">
        <f t="shared" si="229"/>
        <v>1</v>
      </c>
      <c r="G3712" s="2">
        <v>88846</v>
      </c>
      <c r="H3712" s="2">
        <v>97730.6</v>
      </c>
      <c r="I3712" t="s">
        <v>5</v>
      </c>
      <c r="J3712" t="s">
        <v>6</v>
      </c>
      <c r="K3712" t="str">
        <f t="shared" si="230"/>
        <v>Gà muối gói 500g</v>
      </c>
      <c r="L3712" s="8" t="str">
        <f>VLOOKUP(K3712,'[1]Mã Misa'!$B$2:$D$74,2,0)</f>
        <v>Gà muối 500g</v>
      </c>
      <c r="M3712" s="8" t="str">
        <f>VLOOKUP(L3712,'[1]Mã Misa'!$C$2:$D$74,2,0)</f>
        <v>GM500</v>
      </c>
      <c r="N3712" s="2">
        <v>88846</v>
      </c>
      <c r="O3712" t="s">
        <v>5594</v>
      </c>
      <c r="P3712" s="8" t="str">
        <f t="shared" si="231"/>
        <v>0045534</v>
      </c>
      <c r="Q3712" s="8" t="e">
        <f t="array" ref="Q3712">IF(VLOOKUP(P3712,$AA$1:$AC$32,1,0)&lt;&gt;0,(P3712&amp;"A"),0)</f>
        <v>#N/A</v>
      </c>
      <c r="R3712" s="12">
        <v>44529</v>
      </c>
      <c r="S3712" t="s">
        <v>5595</v>
      </c>
      <c r="T3712" s="8" t="str">
        <f t="shared" si="232"/>
        <v>VM+ HCM CC</v>
      </c>
      <c r="U3712" t="s">
        <v>7279</v>
      </c>
      <c r="Y3712" t="str">
        <f t="array" ref="Y3712">IF(ISNUMBER(SEARCH($V$3,T3712)),"WINCOMHANOI",IF(ISNUMBER(SEARCH($V$4,T3712)),"WINCOMHOCHIMINH",IF(ISNUMBER(SEARCH($V$5,T3712)),"WINCOMDANANG",IF(ISNUMBER(SEARCH($V$6,T3712)),"WINCOMHAIDUONG",IF(ISNUMBER(SEARCH($V$7,T3712)),"WINCOMQUANGNINH",IF(ISNUMBER(SEARCH($V$8,T3712)),"WINCOMHAIPHONG",IF(ISNUMBER(SEARCH($V$9,T3712)),"WINCOMBACGIANG",IF(ISNUMBER(SEARCH($V$10,T3712)),"WINCOMBACNINH",IF(ISNUMBER(SEARCH($V$11,T3712)),"WINCOMPHUTHO",IF(ISNUMBER(SEARCH($V$12,T3712)),"WINCOMHATINH",IF(ISNUMBER(SEARCH($V$13,T3712)),"WINCOMTHAINGUYEN",IF(ISNUMBER(SEARCH($V$14,T3712)),"WINCOMKHANHHOA",IF(ISNUMBER(SEARCH($V$15,T3712)),"WINCOMHUNGYEN",IF(ISNUMBER(SEARCH($V$16,T3712)),"WINCOMNGHEAN",IF(ISNUMBER(SEARCH($V$17,T3712)),"WINCOMLAOCAI",IF(ISNUMBER(SEARCH($V$18,T3712)),"WINCOMVUNGTAU",IF(ISNUMBER(SEARCH($V$19,T3712)),"WINCOMBINHDUONG",IF(ISNUMBER(SEARCH($V$20,T3712)),"WINCOMKIENGIANG",IF(ISNUMBER(SEARCH($V$21,T3712)),"WINCOMHANAM",IF(ISNUMBER(SEARCH($V$22,T3712)),"WINCOMNAMDINH",IF(ISNUMBER(SEARCH($V$23,T3712)),"WINCOMLANGSON",IF(ISNUMBER(SEARCH($V$24,T3712)),"WINCOMTHANHHOA",IF(ISNUMBER(SEARCH($V$25,T3712)),"WINCOMYENBAI",IF(ISNUMBER(SEARCH($V$26,T3712)),"WINCOMTUYENQUANG",IF(ISNUMBER(SEARCH($V$27,T3712)),"WINCOMHUE",IF(ISNUMBER(SEARCH($V$28,T3712)),"WINCOMQUANGNAM",IF(ISNUMBER(SEARCH($V$29,T3712)),"WINCOMVINHPHUC",IF(ISNUMBER(SEARCH($V$30,T3712)),"WINCOMHAGIANG",IF(ISNUMBER(SEARCH($V$31,T3712)),"WINCOMNINHBINH",IF(ISNUMBER(SEARCH($V$32,T3712)),"WINCOMTRAVINH",IF(ISNUMBER(SEARCH($V$33,T3712)),"WINCOMCANTHO",IF(ISNUMBER(SEARCH($V$34,T3712)),"WINCOMBENTRE",IF(ISNUMBER(SEARCH($V$35,T3712)),"WINCOMCAMAU",IF(ISNUMBER(SEARCH($V$36,T3712)),"WINCOMANGIANG",IF(ISNUMBER(SEARCH($V$37,T3712)),"WINCOMNINHTHUAN",IF(ISNUMBER(SEARCH($V$38,T3712)),"WINCOMTHAIBINH",IF(ISNUMBER(SEARCH($V$39,T3712)),"WINCOMGIALAI",IF(ISNUMBER(SEARCH($V$40,T3712)),"WINCOMHOABINH",IF(ISNUMBER(SEARCH($V$41,T3712)),"WINCOMQUANGNGAI",IF(ISNUMBER(SEARCH($V$42,T3712)),"WINCOMBINHTHUAN",IF(ISNUMBER(SEARCH($V$43,T3712)),"WINCOMDAKLAK",IF(ISNUMBER(SEARCH($V$44,T3712)),"WINCOMSOCTRANG",IF(ISNUMBER(SEARCH($V$45,T3712)),"WINCOMSONLA",IF(ISNUMBER(SEARCH($V$46,T3712)),"WINCOMKONTUM",IF(ISNUMBER(SEARCH($V$47,T3712)),"WINCOMPHUYEN",IF(ISNUMBER(SEARCH($V$48,T3712)),"WINCOMQUANGTRI",IF(ISNUMBER(SEARCH($V$49,T3712)),"WINCOMBINHDINH",IF(ISNUMBER(SEARCH($V$50,T3712)),"WINCOMCAOBANG",IF(ISNUMBER(SEARCH($V$51,T3712)),"WINCOMQUANGBINH",IF(ISNUMBER(SEARCH($V$52,T3712)),"WINCOMLAMDONG",IF(ISNUMBER(SEARCH($V$53,T3712)),"WINCOMVINHLONG",IF(ISNUMBER(SEARCH($V$54,T3712)),"WINCOMDONGTHAP",IF(ISNUMBER(SEARCH($V$55,T3712)),"WINCOMTIENGIANG",IF(ISNUMBER(SEARCH($V$56,T3712)),"WINCOMQUANGNINH",0))))))))))))))))))))))))))))))))))))))))))))))))))))))</f>
        <v>WINCOMHOCHIMINH</v>
      </c>
    </row>
    <row r="3713" spans="1:25" x14ac:dyDescent="0.2">
      <c r="A3713" t="s">
        <v>0</v>
      </c>
      <c r="B3713" t="s">
        <v>5593</v>
      </c>
      <c r="C3713" t="s">
        <v>34</v>
      </c>
      <c r="D3713" t="s">
        <v>123</v>
      </c>
      <c r="E3713" t="s">
        <v>4</v>
      </c>
      <c r="F3713" s="5">
        <f t="shared" si="229"/>
        <v>1</v>
      </c>
      <c r="G3713" s="2">
        <v>55595</v>
      </c>
      <c r="H3713" s="2">
        <v>61154.500000000007</v>
      </c>
      <c r="I3713" t="s">
        <v>5</v>
      </c>
      <c r="J3713" t="s">
        <v>124</v>
      </c>
      <c r="K3713" t="str">
        <f t="shared" si="230"/>
        <v>Tai heo muối gói 200g</v>
      </c>
      <c r="L3713" s="8" t="str">
        <f>VLOOKUP(K3713,'[1]Mã Misa'!$B$2:$D$74,2,0)</f>
        <v>Tai heo muối 200g</v>
      </c>
      <c r="M3713" s="8" t="str">
        <f>VLOOKUP(L3713,'[1]Mã Misa'!$C$2:$D$74,2,0)</f>
        <v>TH200</v>
      </c>
      <c r="N3713" s="2">
        <v>55595</v>
      </c>
      <c r="O3713" t="s">
        <v>5594</v>
      </c>
      <c r="P3713" s="8" t="str">
        <f t="shared" si="231"/>
        <v>0045534</v>
      </c>
      <c r="Q3713" s="8" t="e">
        <f t="array" ref="Q3713">IF(VLOOKUP(P3713,$AA$1:$AC$32,1,0)&lt;&gt;0,(P3713&amp;"A"),0)</f>
        <v>#N/A</v>
      </c>
      <c r="R3713" s="12">
        <v>44529</v>
      </c>
      <c r="S3713" t="s">
        <v>5595</v>
      </c>
      <c r="T3713" s="8" t="str">
        <f t="shared" si="232"/>
        <v>VM+ HCM CC</v>
      </c>
      <c r="U3713" t="s">
        <v>7279</v>
      </c>
      <c r="Y3713" t="str">
        <f t="array" ref="Y3713">IF(ISNUMBER(SEARCH($V$3,T3713)),"WINCOMHANOI",IF(ISNUMBER(SEARCH($V$4,T3713)),"WINCOMHOCHIMINH",IF(ISNUMBER(SEARCH($V$5,T3713)),"WINCOMDANANG",IF(ISNUMBER(SEARCH($V$6,T3713)),"WINCOMHAIDUONG",IF(ISNUMBER(SEARCH($V$7,T3713)),"WINCOMQUANGNINH",IF(ISNUMBER(SEARCH($V$8,T3713)),"WINCOMHAIPHONG",IF(ISNUMBER(SEARCH($V$9,T3713)),"WINCOMBACGIANG",IF(ISNUMBER(SEARCH($V$10,T3713)),"WINCOMBACNINH",IF(ISNUMBER(SEARCH($V$11,T3713)),"WINCOMPHUTHO",IF(ISNUMBER(SEARCH($V$12,T3713)),"WINCOMHATINH",IF(ISNUMBER(SEARCH($V$13,T3713)),"WINCOMTHAINGUYEN",IF(ISNUMBER(SEARCH($V$14,T3713)),"WINCOMKHANHHOA",IF(ISNUMBER(SEARCH($V$15,T3713)),"WINCOMHUNGYEN",IF(ISNUMBER(SEARCH($V$16,T3713)),"WINCOMNGHEAN",IF(ISNUMBER(SEARCH($V$17,T3713)),"WINCOMLAOCAI",IF(ISNUMBER(SEARCH($V$18,T3713)),"WINCOMVUNGTAU",IF(ISNUMBER(SEARCH($V$19,T3713)),"WINCOMBINHDUONG",IF(ISNUMBER(SEARCH($V$20,T3713)),"WINCOMKIENGIANG",IF(ISNUMBER(SEARCH($V$21,T3713)),"WINCOMHANAM",IF(ISNUMBER(SEARCH($V$22,T3713)),"WINCOMNAMDINH",IF(ISNUMBER(SEARCH($V$23,T3713)),"WINCOMLANGSON",IF(ISNUMBER(SEARCH($V$24,T3713)),"WINCOMTHANHHOA",IF(ISNUMBER(SEARCH($V$25,T3713)),"WINCOMYENBAI",IF(ISNUMBER(SEARCH($V$26,T3713)),"WINCOMTUYENQUANG",IF(ISNUMBER(SEARCH($V$27,T3713)),"WINCOMHUE",IF(ISNUMBER(SEARCH($V$28,T3713)),"WINCOMQUANGNAM",IF(ISNUMBER(SEARCH($V$29,T3713)),"WINCOMVINHPHUC",IF(ISNUMBER(SEARCH($V$30,T3713)),"WINCOMHAGIANG",IF(ISNUMBER(SEARCH($V$31,T3713)),"WINCOMNINHBINH",IF(ISNUMBER(SEARCH($V$32,T3713)),"WINCOMTRAVINH",IF(ISNUMBER(SEARCH($V$33,T3713)),"WINCOMCANTHO",IF(ISNUMBER(SEARCH($V$34,T3713)),"WINCOMBENTRE",IF(ISNUMBER(SEARCH($V$35,T3713)),"WINCOMCAMAU",IF(ISNUMBER(SEARCH($V$36,T3713)),"WINCOMANGIANG",IF(ISNUMBER(SEARCH($V$37,T3713)),"WINCOMNINHTHUAN",IF(ISNUMBER(SEARCH($V$38,T3713)),"WINCOMTHAIBINH",IF(ISNUMBER(SEARCH($V$39,T3713)),"WINCOMGIALAI",IF(ISNUMBER(SEARCH($V$40,T3713)),"WINCOMHOABINH",IF(ISNUMBER(SEARCH($V$41,T3713)),"WINCOMQUANGNGAI",IF(ISNUMBER(SEARCH($V$42,T3713)),"WINCOMBINHTHUAN",IF(ISNUMBER(SEARCH($V$43,T3713)),"WINCOMDAKLAK",IF(ISNUMBER(SEARCH($V$44,T3713)),"WINCOMSOCTRANG",IF(ISNUMBER(SEARCH($V$45,T3713)),"WINCOMSONLA",IF(ISNUMBER(SEARCH($V$46,T3713)),"WINCOMKONTUM",IF(ISNUMBER(SEARCH($V$47,T3713)),"WINCOMPHUYEN",IF(ISNUMBER(SEARCH($V$48,T3713)),"WINCOMQUANGTRI",IF(ISNUMBER(SEARCH($V$49,T3713)),"WINCOMBINHDINH",IF(ISNUMBER(SEARCH($V$50,T3713)),"WINCOMCAOBANG",IF(ISNUMBER(SEARCH($V$51,T3713)),"WINCOMQUANGBINH",IF(ISNUMBER(SEARCH($V$52,T3713)),"WINCOMLAMDONG",IF(ISNUMBER(SEARCH($V$53,T3713)),"WINCOMVINHLONG",IF(ISNUMBER(SEARCH($V$54,T3713)),"WINCOMDONGTHAP",IF(ISNUMBER(SEARCH($V$55,T3713)),"WINCOMTIENGIANG",IF(ISNUMBER(SEARCH($V$56,T3713)),"WINCOMQUANGNINH",0))))))))))))))))))))))))))))))))))))))))))))))))))))))</f>
        <v>WINCOMHOCHIMINH</v>
      </c>
    </row>
    <row r="3714" spans="1:25" x14ac:dyDescent="0.2">
      <c r="A3714" t="s">
        <v>0</v>
      </c>
      <c r="B3714" t="s">
        <v>5596</v>
      </c>
      <c r="C3714" t="s">
        <v>2</v>
      </c>
      <c r="D3714" t="s">
        <v>105</v>
      </c>
      <c r="E3714" t="s">
        <v>106</v>
      </c>
      <c r="F3714" s="5">
        <f t="shared" si="229"/>
        <v>1</v>
      </c>
      <c r="G3714" s="2">
        <v>177188</v>
      </c>
      <c r="H3714" s="2">
        <v>177188</v>
      </c>
      <c r="I3714" t="s">
        <v>5</v>
      </c>
      <c r="J3714" t="s">
        <v>107</v>
      </c>
      <c r="K3714" t="str">
        <f t="shared" si="230"/>
        <v xml:space="preserve"> Mực lá câu làm sạch 450g</v>
      </c>
      <c r="L3714" s="8" t="str">
        <f>VLOOKUP(K3714,'[1]Mã Misa'!$B$2:$D$74,2,0)</f>
        <v>Mực lá câu làm sạch 450g</v>
      </c>
      <c r="M3714" s="8" t="str">
        <f>VLOOKUP(L3714,'[1]Mã Misa'!$C$2:$D$74,2,0)</f>
        <v>ML450</v>
      </c>
      <c r="N3714" s="2">
        <v>177188</v>
      </c>
      <c r="O3714" t="s">
        <v>5597</v>
      </c>
      <c r="P3714" s="8" t="str">
        <f t="shared" si="231"/>
        <v>0045535</v>
      </c>
      <c r="Q3714" s="8" t="e">
        <f t="array" ref="Q3714">IF(VLOOKUP(P3714,$AA$1:$AC$32,1,0)&lt;&gt;0,(P3714&amp;"A"),0)</f>
        <v>#N/A</v>
      </c>
      <c r="R3714" s="12">
        <v>44529</v>
      </c>
      <c r="S3714" t="s">
        <v>5595</v>
      </c>
      <c r="T3714" s="8" t="str">
        <f t="shared" si="232"/>
        <v>VM+ HCM CC</v>
      </c>
      <c r="U3714" t="s">
        <v>7279</v>
      </c>
      <c r="Y3714" t="str">
        <f t="array" ref="Y3714">IF(ISNUMBER(SEARCH($V$3,T3714)),"WINCOMHANOI",IF(ISNUMBER(SEARCH($V$4,T3714)),"WINCOMHOCHIMINH",IF(ISNUMBER(SEARCH($V$5,T3714)),"WINCOMDANANG",IF(ISNUMBER(SEARCH($V$6,T3714)),"WINCOMHAIDUONG",IF(ISNUMBER(SEARCH($V$7,T3714)),"WINCOMQUANGNINH",IF(ISNUMBER(SEARCH($V$8,T3714)),"WINCOMHAIPHONG",IF(ISNUMBER(SEARCH($V$9,T3714)),"WINCOMBACGIANG",IF(ISNUMBER(SEARCH($V$10,T3714)),"WINCOMBACNINH",IF(ISNUMBER(SEARCH($V$11,T3714)),"WINCOMPHUTHO",IF(ISNUMBER(SEARCH($V$12,T3714)),"WINCOMHATINH",IF(ISNUMBER(SEARCH($V$13,T3714)),"WINCOMTHAINGUYEN",IF(ISNUMBER(SEARCH($V$14,T3714)),"WINCOMKHANHHOA",IF(ISNUMBER(SEARCH($V$15,T3714)),"WINCOMHUNGYEN",IF(ISNUMBER(SEARCH($V$16,T3714)),"WINCOMNGHEAN",IF(ISNUMBER(SEARCH($V$17,T3714)),"WINCOMLAOCAI",IF(ISNUMBER(SEARCH($V$18,T3714)),"WINCOMVUNGTAU",IF(ISNUMBER(SEARCH($V$19,T3714)),"WINCOMBINHDUONG",IF(ISNUMBER(SEARCH($V$20,T3714)),"WINCOMKIENGIANG",IF(ISNUMBER(SEARCH($V$21,T3714)),"WINCOMHANAM",IF(ISNUMBER(SEARCH($V$22,T3714)),"WINCOMNAMDINH",IF(ISNUMBER(SEARCH($V$23,T3714)),"WINCOMLANGSON",IF(ISNUMBER(SEARCH($V$24,T3714)),"WINCOMTHANHHOA",IF(ISNUMBER(SEARCH($V$25,T3714)),"WINCOMYENBAI",IF(ISNUMBER(SEARCH($V$26,T3714)),"WINCOMTUYENQUANG",IF(ISNUMBER(SEARCH($V$27,T3714)),"WINCOMHUE",IF(ISNUMBER(SEARCH($V$28,T3714)),"WINCOMQUANGNAM",IF(ISNUMBER(SEARCH($V$29,T3714)),"WINCOMVINHPHUC",IF(ISNUMBER(SEARCH($V$30,T3714)),"WINCOMHAGIANG",IF(ISNUMBER(SEARCH($V$31,T3714)),"WINCOMNINHBINH",IF(ISNUMBER(SEARCH($V$32,T3714)),"WINCOMTRAVINH",IF(ISNUMBER(SEARCH($V$33,T3714)),"WINCOMCANTHO",IF(ISNUMBER(SEARCH($V$34,T3714)),"WINCOMBENTRE",IF(ISNUMBER(SEARCH($V$35,T3714)),"WINCOMCAMAU",IF(ISNUMBER(SEARCH($V$36,T3714)),"WINCOMANGIANG",IF(ISNUMBER(SEARCH($V$37,T3714)),"WINCOMNINHTHUAN",IF(ISNUMBER(SEARCH($V$38,T3714)),"WINCOMTHAIBINH",IF(ISNUMBER(SEARCH($V$39,T3714)),"WINCOMGIALAI",IF(ISNUMBER(SEARCH($V$40,T3714)),"WINCOMHOABINH",IF(ISNUMBER(SEARCH($V$41,T3714)),"WINCOMQUANGNGAI",IF(ISNUMBER(SEARCH($V$42,T3714)),"WINCOMBINHTHUAN",IF(ISNUMBER(SEARCH($V$43,T3714)),"WINCOMDAKLAK",IF(ISNUMBER(SEARCH($V$44,T3714)),"WINCOMSOCTRANG",IF(ISNUMBER(SEARCH($V$45,T3714)),"WINCOMSONLA",IF(ISNUMBER(SEARCH($V$46,T3714)),"WINCOMKONTUM",IF(ISNUMBER(SEARCH($V$47,T3714)),"WINCOMPHUYEN",IF(ISNUMBER(SEARCH($V$48,T3714)),"WINCOMQUANGTRI",IF(ISNUMBER(SEARCH($V$49,T3714)),"WINCOMBINHDINH",IF(ISNUMBER(SEARCH($V$50,T3714)),"WINCOMCAOBANG",IF(ISNUMBER(SEARCH($V$51,T3714)),"WINCOMQUANGBINH",IF(ISNUMBER(SEARCH($V$52,T3714)),"WINCOMLAMDONG",IF(ISNUMBER(SEARCH($V$53,T3714)),"WINCOMVINHLONG",IF(ISNUMBER(SEARCH($V$54,T3714)),"WINCOMDONGTHAP",IF(ISNUMBER(SEARCH($V$55,T3714)),"WINCOMTIENGIANG",IF(ISNUMBER(SEARCH($V$56,T3714)),"WINCOMQUANGNINH",0))))))))))))))))))))))))))))))))))))))))))))))))))))))</f>
        <v>WINCOMHOCHIMINH</v>
      </c>
    </row>
    <row r="3715" spans="1:25" x14ac:dyDescent="0.2">
      <c r="A3715" t="s">
        <v>0</v>
      </c>
      <c r="B3715" t="s">
        <v>5598</v>
      </c>
      <c r="C3715" t="s">
        <v>2</v>
      </c>
      <c r="D3715" t="s">
        <v>134</v>
      </c>
      <c r="E3715" t="s">
        <v>4</v>
      </c>
      <c r="F3715" s="5">
        <f t="shared" ref="F3715:F3778" si="233">G3715/N3715</f>
        <v>1</v>
      </c>
      <c r="G3715" s="2">
        <v>90750</v>
      </c>
      <c r="H3715" s="2">
        <v>99825.000000000015</v>
      </c>
      <c r="I3715" t="s">
        <v>5</v>
      </c>
      <c r="J3715" t="s">
        <v>135</v>
      </c>
      <c r="K3715" t="str">
        <f t="shared" ref="K3715:K3778" si="234">MID(J3715,10,26)</f>
        <v>_Chân gà sốt cay 400g</v>
      </c>
      <c r="L3715" s="8" t="str">
        <f>VLOOKUP(K3715,'[1]Mã Misa'!$B$2:$D$74,2,0)</f>
        <v>Chân gà sốt cay 400g</v>
      </c>
      <c r="M3715" s="8" t="str">
        <f>VLOOKUP(L3715,'[1]Mã Misa'!$C$2:$D$74,2,0)</f>
        <v>CGSC400</v>
      </c>
      <c r="N3715" s="2">
        <v>90750</v>
      </c>
      <c r="O3715" t="s">
        <v>5599</v>
      </c>
      <c r="P3715" s="8" t="str">
        <f t="shared" ref="P3715:P3778" si="235">RIGHT(O3715,7)</f>
        <v>0045536</v>
      </c>
      <c r="Q3715" s="8" t="e">
        <f t="array" ref="Q3715">IF(VLOOKUP(P3715,$AA$1:$AC$32,1,0)&lt;&gt;0,(P3715&amp;"A"),0)</f>
        <v>#N/A</v>
      </c>
      <c r="R3715" s="12">
        <v>44529</v>
      </c>
      <c r="S3715" t="s">
        <v>2658</v>
      </c>
      <c r="T3715" s="8" t="str">
        <f t="shared" si="232"/>
        <v>VM+ HCM 53</v>
      </c>
      <c r="U3715" t="s">
        <v>6714</v>
      </c>
      <c r="Y3715" t="str">
        <f t="array" ref="Y3715">IF(ISNUMBER(SEARCH($V$3,T3715)),"WINCOMHANOI",IF(ISNUMBER(SEARCH($V$4,T3715)),"WINCOMHOCHIMINH",IF(ISNUMBER(SEARCH($V$5,T3715)),"WINCOMDANANG",IF(ISNUMBER(SEARCH($V$6,T3715)),"WINCOMHAIDUONG",IF(ISNUMBER(SEARCH($V$7,T3715)),"WINCOMQUANGNINH",IF(ISNUMBER(SEARCH($V$8,T3715)),"WINCOMHAIPHONG",IF(ISNUMBER(SEARCH($V$9,T3715)),"WINCOMBACGIANG",IF(ISNUMBER(SEARCH($V$10,T3715)),"WINCOMBACNINH",IF(ISNUMBER(SEARCH($V$11,T3715)),"WINCOMPHUTHO",IF(ISNUMBER(SEARCH($V$12,T3715)),"WINCOMHATINH",IF(ISNUMBER(SEARCH($V$13,T3715)),"WINCOMTHAINGUYEN",IF(ISNUMBER(SEARCH($V$14,T3715)),"WINCOMKHANHHOA",IF(ISNUMBER(SEARCH($V$15,T3715)),"WINCOMHUNGYEN",IF(ISNUMBER(SEARCH($V$16,T3715)),"WINCOMNGHEAN",IF(ISNUMBER(SEARCH($V$17,T3715)),"WINCOMLAOCAI",IF(ISNUMBER(SEARCH($V$18,T3715)),"WINCOMVUNGTAU",IF(ISNUMBER(SEARCH($V$19,T3715)),"WINCOMBINHDUONG",IF(ISNUMBER(SEARCH($V$20,T3715)),"WINCOMKIENGIANG",IF(ISNUMBER(SEARCH($V$21,T3715)),"WINCOMHANAM",IF(ISNUMBER(SEARCH($V$22,T3715)),"WINCOMNAMDINH",IF(ISNUMBER(SEARCH($V$23,T3715)),"WINCOMLANGSON",IF(ISNUMBER(SEARCH($V$24,T3715)),"WINCOMTHANHHOA",IF(ISNUMBER(SEARCH($V$25,T3715)),"WINCOMYENBAI",IF(ISNUMBER(SEARCH($V$26,T3715)),"WINCOMTUYENQUANG",IF(ISNUMBER(SEARCH($V$27,T3715)),"WINCOMHUE",IF(ISNUMBER(SEARCH($V$28,T3715)),"WINCOMQUANGNAM",IF(ISNUMBER(SEARCH($V$29,T3715)),"WINCOMVINHPHUC",IF(ISNUMBER(SEARCH($V$30,T3715)),"WINCOMHAGIANG",IF(ISNUMBER(SEARCH($V$31,T3715)),"WINCOMNINHBINH",IF(ISNUMBER(SEARCH($V$32,T3715)),"WINCOMTRAVINH",IF(ISNUMBER(SEARCH($V$33,T3715)),"WINCOMCANTHO",IF(ISNUMBER(SEARCH($V$34,T3715)),"WINCOMBENTRE",IF(ISNUMBER(SEARCH($V$35,T3715)),"WINCOMCAMAU",IF(ISNUMBER(SEARCH($V$36,T3715)),"WINCOMANGIANG",IF(ISNUMBER(SEARCH($V$37,T3715)),"WINCOMNINHTHUAN",IF(ISNUMBER(SEARCH($V$38,T3715)),"WINCOMTHAIBINH",IF(ISNUMBER(SEARCH($V$39,T3715)),"WINCOMGIALAI",IF(ISNUMBER(SEARCH($V$40,T3715)),"WINCOMHOABINH",IF(ISNUMBER(SEARCH($V$41,T3715)),"WINCOMQUANGNGAI",IF(ISNUMBER(SEARCH($V$42,T3715)),"WINCOMBINHTHUAN",IF(ISNUMBER(SEARCH($V$43,T3715)),"WINCOMDAKLAK",IF(ISNUMBER(SEARCH($V$44,T3715)),"WINCOMSOCTRANG",IF(ISNUMBER(SEARCH($V$45,T3715)),"WINCOMSONLA",IF(ISNUMBER(SEARCH($V$46,T3715)),"WINCOMKONTUM",IF(ISNUMBER(SEARCH($V$47,T3715)),"WINCOMPHUYEN",IF(ISNUMBER(SEARCH($V$48,T3715)),"WINCOMQUANGTRI",IF(ISNUMBER(SEARCH($V$49,T3715)),"WINCOMBINHDINH",IF(ISNUMBER(SEARCH($V$50,T3715)),"WINCOMCAOBANG",IF(ISNUMBER(SEARCH($V$51,T3715)),"WINCOMQUANGBINH",IF(ISNUMBER(SEARCH($V$52,T3715)),"WINCOMLAMDONG",IF(ISNUMBER(SEARCH($V$53,T3715)),"WINCOMVINHLONG",IF(ISNUMBER(SEARCH($V$54,T3715)),"WINCOMDONGTHAP",IF(ISNUMBER(SEARCH($V$55,T3715)),"WINCOMTIENGIANG",IF(ISNUMBER(SEARCH($V$56,T3715)),"WINCOMQUANGNINH",0))))))))))))))))))))))))))))))))))))))))))))))))))))))</f>
        <v>WINCOMHOCHIMINH</v>
      </c>
    </row>
    <row r="3716" spans="1:25" x14ac:dyDescent="0.2">
      <c r="A3716" t="s">
        <v>0</v>
      </c>
      <c r="B3716" t="s">
        <v>5598</v>
      </c>
      <c r="C3716" t="s">
        <v>31</v>
      </c>
      <c r="D3716" t="s">
        <v>15</v>
      </c>
      <c r="E3716" t="s">
        <v>4</v>
      </c>
      <c r="F3716" s="5">
        <f t="shared" si="233"/>
        <v>3</v>
      </c>
      <c r="G3716" s="2">
        <v>180924</v>
      </c>
      <c r="H3716" s="2">
        <v>199016.40000000002</v>
      </c>
      <c r="I3716" t="s">
        <v>5</v>
      </c>
      <c r="J3716" t="s">
        <v>16</v>
      </c>
      <c r="K3716" t="str">
        <f t="shared" si="234"/>
        <v>_Chả nướng 300g</v>
      </c>
      <c r="L3716" s="8" t="str">
        <f>VLOOKUP(K3716,'[1]Mã Misa'!$B$2:$D$74,2,0)</f>
        <v>Chả nướng 300g</v>
      </c>
      <c r="M3716" s="8" t="str">
        <f>VLOOKUP(L3716,'[1]Mã Misa'!$C$2:$D$74,2,0)</f>
        <v>CN300</v>
      </c>
      <c r="N3716" s="2">
        <v>60308</v>
      </c>
      <c r="O3716" t="s">
        <v>5599</v>
      </c>
      <c r="P3716" s="8" t="str">
        <f t="shared" si="235"/>
        <v>0045536</v>
      </c>
      <c r="Q3716" s="8" t="e">
        <f t="array" ref="Q3716">IF(VLOOKUP(P3716,$AA$1:$AC$32,1,0)&lt;&gt;0,(P3716&amp;"A"),0)</f>
        <v>#N/A</v>
      </c>
      <c r="R3716" s="12">
        <v>44529</v>
      </c>
      <c r="S3716" t="s">
        <v>2658</v>
      </c>
      <c r="T3716" s="8" t="str">
        <f t="shared" ref="T3716:T3779" si="236">LEFT(U3716,10)</f>
        <v>VM+ HCM 53</v>
      </c>
      <c r="U3716" t="s">
        <v>6714</v>
      </c>
      <c r="Y3716" t="str">
        <f t="array" ref="Y3716">IF(ISNUMBER(SEARCH($V$3,T3716)),"WINCOMHANOI",IF(ISNUMBER(SEARCH($V$4,T3716)),"WINCOMHOCHIMINH",IF(ISNUMBER(SEARCH($V$5,T3716)),"WINCOMDANANG",IF(ISNUMBER(SEARCH($V$6,T3716)),"WINCOMHAIDUONG",IF(ISNUMBER(SEARCH($V$7,T3716)),"WINCOMQUANGNINH",IF(ISNUMBER(SEARCH($V$8,T3716)),"WINCOMHAIPHONG",IF(ISNUMBER(SEARCH($V$9,T3716)),"WINCOMBACGIANG",IF(ISNUMBER(SEARCH($V$10,T3716)),"WINCOMBACNINH",IF(ISNUMBER(SEARCH($V$11,T3716)),"WINCOMPHUTHO",IF(ISNUMBER(SEARCH($V$12,T3716)),"WINCOMHATINH",IF(ISNUMBER(SEARCH($V$13,T3716)),"WINCOMTHAINGUYEN",IF(ISNUMBER(SEARCH($V$14,T3716)),"WINCOMKHANHHOA",IF(ISNUMBER(SEARCH($V$15,T3716)),"WINCOMHUNGYEN",IF(ISNUMBER(SEARCH($V$16,T3716)),"WINCOMNGHEAN",IF(ISNUMBER(SEARCH($V$17,T3716)),"WINCOMLAOCAI",IF(ISNUMBER(SEARCH($V$18,T3716)),"WINCOMVUNGTAU",IF(ISNUMBER(SEARCH($V$19,T3716)),"WINCOMBINHDUONG",IF(ISNUMBER(SEARCH($V$20,T3716)),"WINCOMKIENGIANG",IF(ISNUMBER(SEARCH($V$21,T3716)),"WINCOMHANAM",IF(ISNUMBER(SEARCH($V$22,T3716)),"WINCOMNAMDINH",IF(ISNUMBER(SEARCH($V$23,T3716)),"WINCOMLANGSON",IF(ISNUMBER(SEARCH($V$24,T3716)),"WINCOMTHANHHOA",IF(ISNUMBER(SEARCH($V$25,T3716)),"WINCOMYENBAI",IF(ISNUMBER(SEARCH($V$26,T3716)),"WINCOMTUYENQUANG",IF(ISNUMBER(SEARCH($V$27,T3716)),"WINCOMHUE",IF(ISNUMBER(SEARCH($V$28,T3716)),"WINCOMQUANGNAM",IF(ISNUMBER(SEARCH($V$29,T3716)),"WINCOMVINHPHUC",IF(ISNUMBER(SEARCH($V$30,T3716)),"WINCOMHAGIANG",IF(ISNUMBER(SEARCH($V$31,T3716)),"WINCOMNINHBINH",IF(ISNUMBER(SEARCH($V$32,T3716)),"WINCOMTRAVINH",IF(ISNUMBER(SEARCH($V$33,T3716)),"WINCOMCANTHO",IF(ISNUMBER(SEARCH($V$34,T3716)),"WINCOMBENTRE",IF(ISNUMBER(SEARCH($V$35,T3716)),"WINCOMCAMAU",IF(ISNUMBER(SEARCH($V$36,T3716)),"WINCOMANGIANG",IF(ISNUMBER(SEARCH($V$37,T3716)),"WINCOMNINHTHUAN",IF(ISNUMBER(SEARCH($V$38,T3716)),"WINCOMTHAIBINH",IF(ISNUMBER(SEARCH($V$39,T3716)),"WINCOMGIALAI",IF(ISNUMBER(SEARCH($V$40,T3716)),"WINCOMHOABINH",IF(ISNUMBER(SEARCH($V$41,T3716)),"WINCOMQUANGNGAI",IF(ISNUMBER(SEARCH($V$42,T3716)),"WINCOMBINHTHUAN",IF(ISNUMBER(SEARCH($V$43,T3716)),"WINCOMDAKLAK",IF(ISNUMBER(SEARCH($V$44,T3716)),"WINCOMSOCTRANG",IF(ISNUMBER(SEARCH($V$45,T3716)),"WINCOMSONLA",IF(ISNUMBER(SEARCH($V$46,T3716)),"WINCOMKONTUM",IF(ISNUMBER(SEARCH($V$47,T3716)),"WINCOMPHUYEN",IF(ISNUMBER(SEARCH($V$48,T3716)),"WINCOMQUANGTRI",IF(ISNUMBER(SEARCH($V$49,T3716)),"WINCOMBINHDINH",IF(ISNUMBER(SEARCH($V$50,T3716)),"WINCOMCAOBANG",IF(ISNUMBER(SEARCH($V$51,T3716)),"WINCOMQUANGBINH",IF(ISNUMBER(SEARCH($V$52,T3716)),"WINCOMLAMDONG",IF(ISNUMBER(SEARCH($V$53,T3716)),"WINCOMVINHLONG",IF(ISNUMBER(SEARCH($V$54,T3716)),"WINCOMDONGTHAP",IF(ISNUMBER(SEARCH($V$55,T3716)),"WINCOMTIENGIANG",IF(ISNUMBER(SEARCH($V$56,T3716)),"WINCOMQUANGNINH",0))))))))))))))))))))))))))))))))))))))))))))))))))))))</f>
        <v>WINCOMHOCHIMINH</v>
      </c>
    </row>
    <row r="3717" spans="1:25" x14ac:dyDescent="0.2">
      <c r="A3717" t="s">
        <v>0</v>
      </c>
      <c r="B3717" t="s">
        <v>5598</v>
      </c>
      <c r="C3717" t="s">
        <v>34</v>
      </c>
      <c r="D3717" t="s">
        <v>39</v>
      </c>
      <c r="E3717" t="s">
        <v>4</v>
      </c>
      <c r="F3717" s="5">
        <f t="shared" si="233"/>
        <v>8</v>
      </c>
      <c r="G3717" s="2">
        <v>368000</v>
      </c>
      <c r="H3717" s="2">
        <v>404800.00000000006</v>
      </c>
      <c r="I3717" t="s">
        <v>5</v>
      </c>
      <c r="J3717" t="s">
        <v>40</v>
      </c>
      <c r="K3717" t="str">
        <f t="shared" si="234"/>
        <v>Mộc nấm hương gói 250g</v>
      </c>
      <c r="L3717" s="8" t="str">
        <f>VLOOKUP(K3717,'[1]Mã Misa'!$B$2:$D$74,2,0)</f>
        <v>Mộc Nấm Hương 250g</v>
      </c>
      <c r="M3717" s="8" t="str">
        <f>VLOOKUP(L3717,'[1]Mã Misa'!$C$2:$D$74,2,0)</f>
        <v>MNH250</v>
      </c>
      <c r="N3717" s="2">
        <v>46000</v>
      </c>
      <c r="O3717" t="s">
        <v>5599</v>
      </c>
      <c r="P3717" s="8" t="str">
        <f t="shared" si="235"/>
        <v>0045536</v>
      </c>
      <c r="Q3717" s="8" t="e">
        <f t="array" ref="Q3717">IF(VLOOKUP(P3717,$AA$1:$AC$32,1,0)&lt;&gt;0,(P3717&amp;"A"),0)</f>
        <v>#N/A</v>
      </c>
      <c r="R3717" s="12">
        <v>44529</v>
      </c>
      <c r="S3717" t="s">
        <v>2658</v>
      </c>
      <c r="T3717" s="8" t="str">
        <f t="shared" si="236"/>
        <v>VM+ HCM 53</v>
      </c>
      <c r="U3717" t="s">
        <v>6714</v>
      </c>
      <c r="Y3717" t="str">
        <f t="array" ref="Y3717">IF(ISNUMBER(SEARCH($V$3,T3717)),"WINCOMHANOI",IF(ISNUMBER(SEARCH($V$4,T3717)),"WINCOMHOCHIMINH",IF(ISNUMBER(SEARCH($V$5,T3717)),"WINCOMDANANG",IF(ISNUMBER(SEARCH($V$6,T3717)),"WINCOMHAIDUONG",IF(ISNUMBER(SEARCH($V$7,T3717)),"WINCOMQUANGNINH",IF(ISNUMBER(SEARCH($V$8,T3717)),"WINCOMHAIPHONG",IF(ISNUMBER(SEARCH($V$9,T3717)),"WINCOMBACGIANG",IF(ISNUMBER(SEARCH($V$10,T3717)),"WINCOMBACNINH",IF(ISNUMBER(SEARCH($V$11,T3717)),"WINCOMPHUTHO",IF(ISNUMBER(SEARCH($V$12,T3717)),"WINCOMHATINH",IF(ISNUMBER(SEARCH($V$13,T3717)),"WINCOMTHAINGUYEN",IF(ISNUMBER(SEARCH($V$14,T3717)),"WINCOMKHANHHOA",IF(ISNUMBER(SEARCH($V$15,T3717)),"WINCOMHUNGYEN",IF(ISNUMBER(SEARCH($V$16,T3717)),"WINCOMNGHEAN",IF(ISNUMBER(SEARCH($V$17,T3717)),"WINCOMLAOCAI",IF(ISNUMBER(SEARCH($V$18,T3717)),"WINCOMVUNGTAU",IF(ISNUMBER(SEARCH($V$19,T3717)),"WINCOMBINHDUONG",IF(ISNUMBER(SEARCH($V$20,T3717)),"WINCOMKIENGIANG",IF(ISNUMBER(SEARCH($V$21,T3717)),"WINCOMHANAM",IF(ISNUMBER(SEARCH($V$22,T3717)),"WINCOMNAMDINH",IF(ISNUMBER(SEARCH($V$23,T3717)),"WINCOMLANGSON",IF(ISNUMBER(SEARCH($V$24,T3717)),"WINCOMTHANHHOA",IF(ISNUMBER(SEARCH($V$25,T3717)),"WINCOMYENBAI",IF(ISNUMBER(SEARCH($V$26,T3717)),"WINCOMTUYENQUANG",IF(ISNUMBER(SEARCH($V$27,T3717)),"WINCOMHUE",IF(ISNUMBER(SEARCH($V$28,T3717)),"WINCOMQUANGNAM",IF(ISNUMBER(SEARCH($V$29,T3717)),"WINCOMVINHPHUC",IF(ISNUMBER(SEARCH($V$30,T3717)),"WINCOMHAGIANG",IF(ISNUMBER(SEARCH($V$31,T3717)),"WINCOMNINHBINH",IF(ISNUMBER(SEARCH($V$32,T3717)),"WINCOMTRAVINH",IF(ISNUMBER(SEARCH($V$33,T3717)),"WINCOMCANTHO",IF(ISNUMBER(SEARCH($V$34,T3717)),"WINCOMBENTRE",IF(ISNUMBER(SEARCH($V$35,T3717)),"WINCOMCAMAU",IF(ISNUMBER(SEARCH($V$36,T3717)),"WINCOMANGIANG",IF(ISNUMBER(SEARCH($V$37,T3717)),"WINCOMNINHTHUAN",IF(ISNUMBER(SEARCH($V$38,T3717)),"WINCOMTHAIBINH",IF(ISNUMBER(SEARCH($V$39,T3717)),"WINCOMGIALAI",IF(ISNUMBER(SEARCH($V$40,T3717)),"WINCOMHOABINH",IF(ISNUMBER(SEARCH($V$41,T3717)),"WINCOMQUANGNGAI",IF(ISNUMBER(SEARCH($V$42,T3717)),"WINCOMBINHTHUAN",IF(ISNUMBER(SEARCH($V$43,T3717)),"WINCOMDAKLAK",IF(ISNUMBER(SEARCH($V$44,T3717)),"WINCOMSOCTRANG",IF(ISNUMBER(SEARCH($V$45,T3717)),"WINCOMSONLA",IF(ISNUMBER(SEARCH($V$46,T3717)),"WINCOMKONTUM",IF(ISNUMBER(SEARCH($V$47,T3717)),"WINCOMPHUYEN",IF(ISNUMBER(SEARCH($V$48,T3717)),"WINCOMQUANGTRI",IF(ISNUMBER(SEARCH($V$49,T3717)),"WINCOMBINHDINH",IF(ISNUMBER(SEARCH($V$50,T3717)),"WINCOMCAOBANG",IF(ISNUMBER(SEARCH($V$51,T3717)),"WINCOMQUANGBINH",IF(ISNUMBER(SEARCH($V$52,T3717)),"WINCOMLAMDONG",IF(ISNUMBER(SEARCH($V$53,T3717)),"WINCOMVINHLONG",IF(ISNUMBER(SEARCH($V$54,T3717)),"WINCOMDONGTHAP",IF(ISNUMBER(SEARCH($V$55,T3717)),"WINCOMTIENGIANG",IF(ISNUMBER(SEARCH($V$56,T3717)),"WINCOMQUANGNINH",0))))))))))))))))))))))))))))))))))))))))))))))))))))))</f>
        <v>WINCOMHOCHIMINH</v>
      </c>
    </row>
    <row r="3718" spans="1:25" x14ac:dyDescent="0.2">
      <c r="A3718" t="s">
        <v>0</v>
      </c>
      <c r="B3718" t="s">
        <v>5598</v>
      </c>
      <c r="C3718" t="s">
        <v>37</v>
      </c>
      <c r="D3718" t="s">
        <v>20</v>
      </c>
      <c r="E3718" t="s">
        <v>4</v>
      </c>
      <c r="F3718" s="5">
        <f t="shared" si="233"/>
        <v>4</v>
      </c>
      <c r="G3718" s="2">
        <v>200728</v>
      </c>
      <c r="H3718" s="2">
        <v>220800.80000000002</v>
      </c>
      <c r="I3718" t="s">
        <v>5</v>
      </c>
      <c r="J3718" t="s">
        <v>21</v>
      </c>
      <c r="K3718" t="str">
        <f t="shared" si="234"/>
        <v>Giò tai lưỡi xào gói 250g</v>
      </c>
      <c r="L3718" s="8" t="str">
        <f>VLOOKUP(K3718,'[1]Mã Misa'!$B$2:$D$74,2,0)</f>
        <v>Giò Tai Lưỡi Xào 250g</v>
      </c>
      <c r="M3718" s="8" t="str">
        <f>VLOOKUP(L3718,'[1]Mã Misa'!$C$2:$D$74,2,0)</f>
        <v>GTLX250G</v>
      </c>
      <c r="N3718" s="2">
        <v>50182</v>
      </c>
      <c r="O3718" t="s">
        <v>5599</v>
      </c>
      <c r="P3718" s="8" t="str">
        <f t="shared" si="235"/>
        <v>0045536</v>
      </c>
      <c r="Q3718" s="8" t="e">
        <f t="array" ref="Q3718">IF(VLOOKUP(P3718,$AA$1:$AC$32,1,0)&lt;&gt;0,(P3718&amp;"A"),0)</f>
        <v>#N/A</v>
      </c>
      <c r="R3718" s="12">
        <v>44529</v>
      </c>
      <c r="S3718" t="s">
        <v>2658</v>
      </c>
      <c r="T3718" s="8" t="str">
        <f t="shared" si="236"/>
        <v>VM+ HCM 53</v>
      </c>
      <c r="U3718" t="s">
        <v>6714</v>
      </c>
      <c r="Y3718" t="str">
        <f t="array" ref="Y3718">IF(ISNUMBER(SEARCH($V$3,T3718)),"WINCOMHANOI",IF(ISNUMBER(SEARCH($V$4,T3718)),"WINCOMHOCHIMINH",IF(ISNUMBER(SEARCH($V$5,T3718)),"WINCOMDANANG",IF(ISNUMBER(SEARCH($V$6,T3718)),"WINCOMHAIDUONG",IF(ISNUMBER(SEARCH($V$7,T3718)),"WINCOMQUANGNINH",IF(ISNUMBER(SEARCH($V$8,T3718)),"WINCOMHAIPHONG",IF(ISNUMBER(SEARCH($V$9,T3718)),"WINCOMBACGIANG",IF(ISNUMBER(SEARCH($V$10,T3718)),"WINCOMBACNINH",IF(ISNUMBER(SEARCH($V$11,T3718)),"WINCOMPHUTHO",IF(ISNUMBER(SEARCH($V$12,T3718)),"WINCOMHATINH",IF(ISNUMBER(SEARCH($V$13,T3718)),"WINCOMTHAINGUYEN",IF(ISNUMBER(SEARCH($V$14,T3718)),"WINCOMKHANHHOA",IF(ISNUMBER(SEARCH($V$15,T3718)),"WINCOMHUNGYEN",IF(ISNUMBER(SEARCH($V$16,T3718)),"WINCOMNGHEAN",IF(ISNUMBER(SEARCH($V$17,T3718)),"WINCOMLAOCAI",IF(ISNUMBER(SEARCH($V$18,T3718)),"WINCOMVUNGTAU",IF(ISNUMBER(SEARCH($V$19,T3718)),"WINCOMBINHDUONG",IF(ISNUMBER(SEARCH($V$20,T3718)),"WINCOMKIENGIANG",IF(ISNUMBER(SEARCH($V$21,T3718)),"WINCOMHANAM",IF(ISNUMBER(SEARCH($V$22,T3718)),"WINCOMNAMDINH",IF(ISNUMBER(SEARCH($V$23,T3718)),"WINCOMLANGSON",IF(ISNUMBER(SEARCH($V$24,T3718)),"WINCOMTHANHHOA",IF(ISNUMBER(SEARCH($V$25,T3718)),"WINCOMYENBAI",IF(ISNUMBER(SEARCH($V$26,T3718)),"WINCOMTUYENQUANG",IF(ISNUMBER(SEARCH($V$27,T3718)),"WINCOMHUE",IF(ISNUMBER(SEARCH($V$28,T3718)),"WINCOMQUANGNAM",IF(ISNUMBER(SEARCH($V$29,T3718)),"WINCOMVINHPHUC",IF(ISNUMBER(SEARCH($V$30,T3718)),"WINCOMHAGIANG",IF(ISNUMBER(SEARCH($V$31,T3718)),"WINCOMNINHBINH",IF(ISNUMBER(SEARCH($V$32,T3718)),"WINCOMTRAVINH",IF(ISNUMBER(SEARCH($V$33,T3718)),"WINCOMCANTHO",IF(ISNUMBER(SEARCH($V$34,T3718)),"WINCOMBENTRE",IF(ISNUMBER(SEARCH($V$35,T3718)),"WINCOMCAMAU",IF(ISNUMBER(SEARCH($V$36,T3718)),"WINCOMANGIANG",IF(ISNUMBER(SEARCH($V$37,T3718)),"WINCOMNINHTHUAN",IF(ISNUMBER(SEARCH($V$38,T3718)),"WINCOMTHAIBINH",IF(ISNUMBER(SEARCH($V$39,T3718)),"WINCOMGIALAI",IF(ISNUMBER(SEARCH($V$40,T3718)),"WINCOMHOABINH",IF(ISNUMBER(SEARCH($V$41,T3718)),"WINCOMQUANGNGAI",IF(ISNUMBER(SEARCH($V$42,T3718)),"WINCOMBINHTHUAN",IF(ISNUMBER(SEARCH($V$43,T3718)),"WINCOMDAKLAK",IF(ISNUMBER(SEARCH($V$44,T3718)),"WINCOMSOCTRANG",IF(ISNUMBER(SEARCH($V$45,T3718)),"WINCOMSONLA",IF(ISNUMBER(SEARCH($V$46,T3718)),"WINCOMKONTUM",IF(ISNUMBER(SEARCH($V$47,T3718)),"WINCOMPHUYEN",IF(ISNUMBER(SEARCH($V$48,T3718)),"WINCOMQUANGTRI",IF(ISNUMBER(SEARCH($V$49,T3718)),"WINCOMBINHDINH",IF(ISNUMBER(SEARCH($V$50,T3718)),"WINCOMCAOBANG",IF(ISNUMBER(SEARCH($V$51,T3718)),"WINCOMQUANGBINH",IF(ISNUMBER(SEARCH($V$52,T3718)),"WINCOMLAMDONG",IF(ISNUMBER(SEARCH($V$53,T3718)),"WINCOMVINHLONG",IF(ISNUMBER(SEARCH($V$54,T3718)),"WINCOMDONGTHAP",IF(ISNUMBER(SEARCH($V$55,T3718)),"WINCOMTIENGIANG",IF(ISNUMBER(SEARCH($V$56,T3718)),"WINCOMQUANGNINH",0))))))))))))))))))))))))))))))))))))))))))))))))))))))</f>
        <v>WINCOMHOCHIMINH</v>
      </c>
    </row>
    <row r="3719" spans="1:25" x14ac:dyDescent="0.2">
      <c r="A3719" t="s">
        <v>0</v>
      </c>
      <c r="B3719" t="s">
        <v>5600</v>
      </c>
      <c r="C3719" t="s">
        <v>2</v>
      </c>
      <c r="D3719" t="s">
        <v>10</v>
      </c>
      <c r="E3719" t="s">
        <v>4</v>
      </c>
      <c r="F3719" s="5">
        <f t="shared" si="233"/>
        <v>1</v>
      </c>
      <c r="G3719" s="2">
        <v>61050</v>
      </c>
      <c r="H3719" s="2">
        <v>67155</v>
      </c>
      <c r="I3719" t="s">
        <v>5</v>
      </c>
      <c r="J3719" t="s">
        <v>11</v>
      </c>
      <c r="K3719" t="str">
        <f t="shared" si="234"/>
        <v>_Giò sụn gà 250g</v>
      </c>
      <c r="L3719" s="8" t="str">
        <f>VLOOKUP(K3719,'[1]Mã Misa'!$B$2:$D$74,2,0)</f>
        <v>Giò sụn gà 250g</v>
      </c>
      <c r="M3719" s="8" t="str">
        <f>VLOOKUP(L3719,'[1]Mã Misa'!$C$2:$D$74,2,0)</f>
        <v>GSG250</v>
      </c>
      <c r="N3719" s="2">
        <v>61050</v>
      </c>
      <c r="O3719" t="s">
        <v>5601</v>
      </c>
      <c r="P3719" s="8" t="str">
        <f t="shared" si="235"/>
        <v>0150161</v>
      </c>
      <c r="Q3719" s="8" t="e">
        <f t="array" ref="Q3719">IF(VLOOKUP(P3719,$AA$1:$AC$32,1,0)&lt;&gt;0,(P3719&amp;"A"),0)</f>
        <v>#N/A</v>
      </c>
      <c r="R3719" s="12">
        <v>44529</v>
      </c>
      <c r="S3719" t="s">
        <v>5602</v>
      </c>
      <c r="T3719" s="8" t="str">
        <f t="shared" si="236"/>
        <v>VM HNI Nhậ</v>
      </c>
      <c r="U3719" t="s">
        <v>7280</v>
      </c>
      <c r="Y3719" t="str">
        <f t="array" ref="Y3719">IF(ISNUMBER(SEARCH($V$3,T3719)),"WINCOMHANOI",IF(ISNUMBER(SEARCH($V$4,T3719)),"WINCOMHOCHIMINH",IF(ISNUMBER(SEARCH($V$5,T3719)),"WINCOMDANANG",IF(ISNUMBER(SEARCH($V$6,T3719)),"WINCOMHAIDUONG",IF(ISNUMBER(SEARCH($V$7,T3719)),"WINCOMQUANGNINH",IF(ISNUMBER(SEARCH($V$8,T3719)),"WINCOMHAIPHONG",IF(ISNUMBER(SEARCH($V$9,T3719)),"WINCOMBACGIANG",IF(ISNUMBER(SEARCH($V$10,T3719)),"WINCOMBACNINH",IF(ISNUMBER(SEARCH($V$11,T3719)),"WINCOMPHUTHO",IF(ISNUMBER(SEARCH($V$12,T3719)),"WINCOMHATINH",IF(ISNUMBER(SEARCH($V$13,T3719)),"WINCOMTHAINGUYEN",IF(ISNUMBER(SEARCH($V$14,T3719)),"WINCOMKHANHHOA",IF(ISNUMBER(SEARCH($V$15,T3719)),"WINCOMHUNGYEN",IF(ISNUMBER(SEARCH($V$16,T3719)),"WINCOMNGHEAN",IF(ISNUMBER(SEARCH($V$17,T3719)),"WINCOMLAOCAI",IF(ISNUMBER(SEARCH($V$18,T3719)),"WINCOMVUNGTAU",IF(ISNUMBER(SEARCH($V$19,T3719)),"WINCOMBINHDUONG",IF(ISNUMBER(SEARCH($V$20,T3719)),"WINCOMKIENGIANG",IF(ISNUMBER(SEARCH($V$21,T3719)),"WINCOMHANAM",IF(ISNUMBER(SEARCH($V$22,T3719)),"WINCOMNAMDINH",IF(ISNUMBER(SEARCH($V$23,T3719)),"WINCOMLANGSON",IF(ISNUMBER(SEARCH($V$24,T3719)),"WINCOMTHANHHOA",IF(ISNUMBER(SEARCH($V$25,T3719)),"WINCOMYENBAI",IF(ISNUMBER(SEARCH($V$26,T3719)),"WINCOMTUYENQUANG",IF(ISNUMBER(SEARCH($V$27,T3719)),"WINCOMHUE",IF(ISNUMBER(SEARCH($V$28,T3719)),"WINCOMQUANGNAM",IF(ISNUMBER(SEARCH($V$29,T3719)),"WINCOMVINHPHUC",IF(ISNUMBER(SEARCH($V$30,T3719)),"WINCOMHAGIANG",IF(ISNUMBER(SEARCH($V$31,T3719)),"WINCOMNINHBINH",IF(ISNUMBER(SEARCH($V$32,T3719)),"WINCOMTRAVINH",IF(ISNUMBER(SEARCH($V$33,T3719)),"WINCOMCANTHO",IF(ISNUMBER(SEARCH($V$34,T3719)),"WINCOMBENTRE",IF(ISNUMBER(SEARCH($V$35,T3719)),"WINCOMCAMAU",IF(ISNUMBER(SEARCH($V$36,T3719)),"WINCOMANGIANG",IF(ISNUMBER(SEARCH($V$37,T3719)),"WINCOMNINHTHUAN",IF(ISNUMBER(SEARCH($V$38,T3719)),"WINCOMTHAIBINH",IF(ISNUMBER(SEARCH($V$39,T3719)),"WINCOMGIALAI",IF(ISNUMBER(SEARCH($V$40,T3719)),"WINCOMHOABINH",IF(ISNUMBER(SEARCH($V$41,T3719)),"WINCOMQUANGNGAI",IF(ISNUMBER(SEARCH($V$42,T3719)),"WINCOMBINHTHUAN",IF(ISNUMBER(SEARCH($V$43,T3719)),"WINCOMDAKLAK",IF(ISNUMBER(SEARCH($V$44,T3719)),"WINCOMSOCTRANG",IF(ISNUMBER(SEARCH($V$45,T3719)),"WINCOMSONLA",IF(ISNUMBER(SEARCH($V$46,T3719)),"WINCOMKONTUM",IF(ISNUMBER(SEARCH($V$47,T3719)),"WINCOMPHUYEN",IF(ISNUMBER(SEARCH($V$48,T3719)),"WINCOMQUANGTRI",IF(ISNUMBER(SEARCH($V$49,T3719)),"WINCOMBINHDINH",IF(ISNUMBER(SEARCH($V$50,T3719)),"WINCOMCAOBANG",IF(ISNUMBER(SEARCH($V$51,T3719)),"WINCOMQUANGBINH",IF(ISNUMBER(SEARCH($V$52,T3719)),"WINCOMLAMDONG",IF(ISNUMBER(SEARCH($V$53,T3719)),"WINCOMVINHLONG",IF(ISNUMBER(SEARCH($V$54,T3719)),"WINCOMDONGTHAP",IF(ISNUMBER(SEARCH($V$55,T3719)),"WINCOMTIENGIANG",IF(ISNUMBER(SEARCH($V$56,T3719)),"WINCOMQUANGNINH",0))))))))))))))))))))))))))))))))))))))))))))))))))))))</f>
        <v>WINCOMHANOI</v>
      </c>
    </row>
    <row r="3720" spans="1:25" x14ac:dyDescent="0.2">
      <c r="A3720" t="s">
        <v>0</v>
      </c>
      <c r="B3720" t="s">
        <v>5603</v>
      </c>
      <c r="C3720" t="s">
        <v>2</v>
      </c>
      <c r="D3720" t="s">
        <v>35</v>
      </c>
      <c r="E3720" t="s">
        <v>4</v>
      </c>
      <c r="F3720" s="5">
        <f t="shared" si="233"/>
        <v>1</v>
      </c>
      <c r="G3720" s="2">
        <v>73431</v>
      </c>
      <c r="H3720" s="2">
        <v>80774.100000000006</v>
      </c>
      <c r="I3720" t="s">
        <v>5</v>
      </c>
      <c r="J3720" t="s">
        <v>36</v>
      </c>
      <c r="K3720" t="str">
        <f t="shared" si="234"/>
        <v>Chân giò heo muối gói 300g</v>
      </c>
      <c r="L3720" s="8" t="str">
        <f>VLOOKUP(K3720,'[1]Mã Misa'!$B$2:$D$74,2,0)</f>
        <v>Chân giò heo muối 300g</v>
      </c>
      <c r="M3720" s="8" t="str">
        <f>VLOOKUP(L3720,'[1]Mã Misa'!$C$2:$D$74,2,0)</f>
        <v>CGM300</v>
      </c>
      <c r="N3720" s="2">
        <v>73431</v>
      </c>
      <c r="O3720" t="s">
        <v>5604</v>
      </c>
      <c r="P3720" s="8" t="str">
        <f t="shared" si="235"/>
        <v>0012037</v>
      </c>
      <c r="Q3720" s="8" t="e">
        <f t="array" ref="Q3720">IF(VLOOKUP(P3720,$AA$1:$AC$32,1,0)&lt;&gt;0,(P3720&amp;"A"),0)</f>
        <v>#N/A</v>
      </c>
      <c r="R3720" s="12">
        <v>44529</v>
      </c>
      <c r="S3720" t="s">
        <v>3008</v>
      </c>
      <c r="T3720" s="8" t="str">
        <f t="shared" si="236"/>
        <v>VM+ QNH 55</v>
      </c>
      <c r="U3720" t="s">
        <v>6794</v>
      </c>
      <c r="Y3720" t="str">
        <f t="array" ref="Y3720">IF(ISNUMBER(SEARCH($V$3,T3720)),"WINCOMHANOI",IF(ISNUMBER(SEARCH($V$4,T3720)),"WINCOMHOCHIMINH",IF(ISNUMBER(SEARCH($V$5,T3720)),"WINCOMDANANG",IF(ISNUMBER(SEARCH($V$6,T3720)),"WINCOMHAIDUONG",IF(ISNUMBER(SEARCH($V$7,T3720)),"WINCOMQUANGNINH",IF(ISNUMBER(SEARCH($V$8,T3720)),"WINCOMHAIPHONG",IF(ISNUMBER(SEARCH($V$9,T3720)),"WINCOMBACGIANG",IF(ISNUMBER(SEARCH($V$10,T3720)),"WINCOMBACNINH",IF(ISNUMBER(SEARCH($V$11,T3720)),"WINCOMPHUTHO",IF(ISNUMBER(SEARCH($V$12,T3720)),"WINCOMHATINH",IF(ISNUMBER(SEARCH($V$13,T3720)),"WINCOMTHAINGUYEN",IF(ISNUMBER(SEARCH($V$14,T3720)),"WINCOMKHANHHOA",IF(ISNUMBER(SEARCH($V$15,T3720)),"WINCOMHUNGYEN",IF(ISNUMBER(SEARCH($V$16,T3720)),"WINCOMNGHEAN",IF(ISNUMBER(SEARCH($V$17,T3720)),"WINCOMLAOCAI",IF(ISNUMBER(SEARCH($V$18,T3720)),"WINCOMVUNGTAU",IF(ISNUMBER(SEARCH($V$19,T3720)),"WINCOMBINHDUONG",IF(ISNUMBER(SEARCH($V$20,T3720)),"WINCOMKIENGIANG",IF(ISNUMBER(SEARCH($V$21,T3720)),"WINCOMHANAM",IF(ISNUMBER(SEARCH($V$22,T3720)),"WINCOMNAMDINH",IF(ISNUMBER(SEARCH($V$23,T3720)),"WINCOMLANGSON",IF(ISNUMBER(SEARCH($V$24,T3720)),"WINCOMTHANHHOA",IF(ISNUMBER(SEARCH($V$25,T3720)),"WINCOMYENBAI",IF(ISNUMBER(SEARCH($V$26,T3720)),"WINCOMTUYENQUANG",IF(ISNUMBER(SEARCH($V$27,T3720)),"WINCOMHUE",IF(ISNUMBER(SEARCH($V$28,T3720)),"WINCOMQUANGNAM",IF(ISNUMBER(SEARCH($V$29,T3720)),"WINCOMVINHPHUC",IF(ISNUMBER(SEARCH($V$30,T3720)),"WINCOMHAGIANG",IF(ISNUMBER(SEARCH($V$31,T3720)),"WINCOMNINHBINH",IF(ISNUMBER(SEARCH($V$32,T3720)),"WINCOMTRAVINH",IF(ISNUMBER(SEARCH($V$33,T3720)),"WINCOMCANTHO",IF(ISNUMBER(SEARCH($V$34,T3720)),"WINCOMBENTRE",IF(ISNUMBER(SEARCH($V$35,T3720)),"WINCOMCAMAU",IF(ISNUMBER(SEARCH($V$36,T3720)),"WINCOMANGIANG",IF(ISNUMBER(SEARCH($V$37,T3720)),"WINCOMNINHTHUAN",IF(ISNUMBER(SEARCH($V$38,T3720)),"WINCOMTHAIBINH",IF(ISNUMBER(SEARCH($V$39,T3720)),"WINCOMGIALAI",IF(ISNUMBER(SEARCH($V$40,T3720)),"WINCOMHOABINH",IF(ISNUMBER(SEARCH($V$41,T3720)),"WINCOMQUANGNGAI",IF(ISNUMBER(SEARCH($V$42,T3720)),"WINCOMBINHTHUAN",IF(ISNUMBER(SEARCH($V$43,T3720)),"WINCOMDAKLAK",IF(ISNUMBER(SEARCH($V$44,T3720)),"WINCOMSOCTRANG",IF(ISNUMBER(SEARCH($V$45,T3720)),"WINCOMSONLA",IF(ISNUMBER(SEARCH($V$46,T3720)),"WINCOMKONTUM",IF(ISNUMBER(SEARCH($V$47,T3720)),"WINCOMPHUYEN",IF(ISNUMBER(SEARCH($V$48,T3720)),"WINCOMQUANGTRI",IF(ISNUMBER(SEARCH($V$49,T3720)),"WINCOMBINHDINH",IF(ISNUMBER(SEARCH($V$50,T3720)),"WINCOMCAOBANG",IF(ISNUMBER(SEARCH($V$51,T3720)),"WINCOMQUANGBINH",IF(ISNUMBER(SEARCH($V$52,T3720)),"WINCOMLAMDONG",IF(ISNUMBER(SEARCH($V$53,T3720)),"WINCOMVINHLONG",IF(ISNUMBER(SEARCH($V$54,T3720)),"WINCOMDONGTHAP",IF(ISNUMBER(SEARCH($V$55,T3720)),"WINCOMTIENGIANG",IF(ISNUMBER(SEARCH($V$56,T3720)),"WINCOMQUANGNINH",0))))))))))))))))))))))))))))))))))))))))))))))))))))))</f>
        <v>WINCOMQUANGNINH</v>
      </c>
    </row>
    <row r="3721" spans="1:25" x14ac:dyDescent="0.2">
      <c r="A3721" t="s">
        <v>0</v>
      </c>
      <c r="B3721" t="s">
        <v>5603</v>
      </c>
      <c r="C3721" t="s">
        <v>31</v>
      </c>
      <c r="D3721" t="s">
        <v>39</v>
      </c>
      <c r="E3721" t="s">
        <v>4</v>
      </c>
      <c r="F3721" s="5">
        <f t="shared" si="233"/>
        <v>2</v>
      </c>
      <c r="G3721" s="2">
        <v>92000</v>
      </c>
      <c r="H3721" s="2">
        <v>101200.00000000001</v>
      </c>
      <c r="I3721" t="s">
        <v>5</v>
      </c>
      <c r="J3721" t="s">
        <v>40</v>
      </c>
      <c r="K3721" t="str">
        <f t="shared" si="234"/>
        <v>Mộc nấm hương gói 250g</v>
      </c>
      <c r="L3721" s="8" t="str">
        <f>VLOOKUP(K3721,'[1]Mã Misa'!$B$2:$D$74,2,0)</f>
        <v>Mộc Nấm Hương 250g</v>
      </c>
      <c r="M3721" s="8" t="str">
        <f>VLOOKUP(L3721,'[1]Mã Misa'!$C$2:$D$74,2,0)</f>
        <v>MNH250</v>
      </c>
      <c r="N3721" s="2">
        <v>46000</v>
      </c>
      <c r="O3721" t="s">
        <v>5604</v>
      </c>
      <c r="P3721" s="8" t="str">
        <f t="shared" si="235"/>
        <v>0012037</v>
      </c>
      <c r="Q3721" s="8" t="e">
        <f t="array" ref="Q3721">IF(VLOOKUP(P3721,$AA$1:$AC$32,1,0)&lt;&gt;0,(P3721&amp;"A"),0)</f>
        <v>#N/A</v>
      </c>
      <c r="R3721" s="12">
        <v>44529</v>
      </c>
      <c r="S3721" t="s">
        <v>3008</v>
      </c>
      <c r="T3721" s="8" t="str">
        <f t="shared" si="236"/>
        <v>VM+ QNH 55</v>
      </c>
      <c r="U3721" t="s">
        <v>6794</v>
      </c>
      <c r="Y3721" t="str">
        <f t="array" ref="Y3721">IF(ISNUMBER(SEARCH($V$3,T3721)),"WINCOMHANOI",IF(ISNUMBER(SEARCH($V$4,T3721)),"WINCOMHOCHIMINH",IF(ISNUMBER(SEARCH($V$5,T3721)),"WINCOMDANANG",IF(ISNUMBER(SEARCH($V$6,T3721)),"WINCOMHAIDUONG",IF(ISNUMBER(SEARCH($V$7,T3721)),"WINCOMQUANGNINH",IF(ISNUMBER(SEARCH($V$8,T3721)),"WINCOMHAIPHONG",IF(ISNUMBER(SEARCH($V$9,T3721)),"WINCOMBACGIANG",IF(ISNUMBER(SEARCH($V$10,T3721)),"WINCOMBACNINH",IF(ISNUMBER(SEARCH($V$11,T3721)),"WINCOMPHUTHO",IF(ISNUMBER(SEARCH($V$12,T3721)),"WINCOMHATINH",IF(ISNUMBER(SEARCH($V$13,T3721)),"WINCOMTHAINGUYEN",IF(ISNUMBER(SEARCH($V$14,T3721)),"WINCOMKHANHHOA",IF(ISNUMBER(SEARCH($V$15,T3721)),"WINCOMHUNGYEN",IF(ISNUMBER(SEARCH($V$16,T3721)),"WINCOMNGHEAN",IF(ISNUMBER(SEARCH($V$17,T3721)),"WINCOMLAOCAI",IF(ISNUMBER(SEARCH($V$18,T3721)),"WINCOMVUNGTAU",IF(ISNUMBER(SEARCH($V$19,T3721)),"WINCOMBINHDUONG",IF(ISNUMBER(SEARCH($V$20,T3721)),"WINCOMKIENGIANG",IF(ISNUMBER(SEARCH($V$21,T3721)),"WINCOMHANAM",IF(ISNUMBER(SEARCH($V$22,T3721)),"WINCOMNAMDINH",IF(ISNUMBER(SEARCH($V$23,T3721)),"WINCOMLANGSON",IF(ISNUMBER(SEARCH($V$24,T3721)),"WINCOMTHANHHOA",IF(ISNUMBER(SEARCH($V$25,T3721)),"WINCOMYENBAI",IF(ISNUMBER(SEARCH($V$26,T3721)),"WINCOMTUYENQUANG",IF(ISNUMBER(SEARCH($V$27,T3721)),"WINCOMHUE",IF(ISNUMBER(SEARCH($V$28,T3721)),"WINCOMQUANGNAM",IF(ISNUMBER(SEARCH($V$29,T3721)),"WINCOMVINHPHUC",IF(ISNUMBER(SEARCH($V$30,T3721)),"WINCOMHAGIANG",IF(ISNUMBER(SEARCH($V$31,T3721)),"WINCOMNINHBINH",IF(ISNUMBER(SEARCH($V$32,T3721)),"WINCOMTRAVINH",IF(ISNUMBER(SEARCH($V$33,T3721)),"WINCOMCANTHO",IF(ISNUMBER(SEARCH($V$34,T3721)),"WINCOMBENTRE",IF(ISNUMBER(SEARCH($V$35,T3721)),"WINCOMCAMAU",IF(ISNUMBER(SEARCH($V$36,T3721)),"WINCOMANGIANG",IF(ISNUMBER(SEARCH($V$37,T3721)),"WINCOMNINHTHUAN",IF(ISNUMBER(SEARCH($V$38,T3721)),"WINCOMTHAIBINH",IF(ISNUMBER(SEARCH($V$39,T3721)),"WINCOMGIALAI",IF(ISNUMBER(SEARCH($V$40,T3721)),"WINCOMHOABINH",IF(ISNUMBER(SEARCH($V$41,T3721)),"WINCOMQUANGNGAI",IF(ISNUMBER(SEARCH($V$42,T3721)),"WINCOMBINHTHUAN",IF(ISNUMBER(SEARCH($V$43,T3721)),"WINCOMDAKLAK",IF(ISNUMBER(SEARCH($V$44,T3721)),"WINCOMSOCTRANG",IF(ISNUMBER(SEARCH($V$45,T3721)),"WINCOMSONLA",IF(ISNUMBER(SEARCH($V$46,T3721)),"WINCOMKONTUM",IF(ISNUMBER(SEARCH($V$47,T3721)),"WINCOMPHUYEN",IF(ISNUMBER(SEARCH($V$48,T3721)),"WINCOMQUANGTRI",IF(ISNUMBER(SEARCH($V$49,T3721)),"WINCOMBINHDINH",IF(ISNUMBER(SEARCH($V$50,T3721)),"WINCOMCAOBANG",IF(ISNUMBER(SEARCH($V$51,T3721)),"WINCOMQUANGBINH",IF(ISNUMBER(SEARCH($V$52,T3721)),"WINCOMLAMDONG",IF(ISNUMBER(SEARCH($V$53,T3721)),"WINCOMVINHLONG",IF(ISNUMBER(SEARCH($V$54,T3721)),"WINCOMDONGTHAP",IF(ISNUMBER(SEARCH($V$55,T3721)),"WINCOMTIENGIANG",IF(ISNUMBER(SEARCH($V$56,T3721)),"WINCOMQUANGNINH",0))))))))))))))))))))))))))))))))))))))))))))))))))))))</f>
        <v>WINCOMQUANGNINH</v>
      </c>
    </row>
    <row r="3722" spans="1:25" x14ac:dyDescent="0.2">
      <c r="A3722" t="s">
        <v>0</v>
      </c>
      <c r="B3722" t="s">
        <v>5605</v>
      </c>
      <c r="C3722" t="s">
        <v>2</v>
      </c>
      <c r="D3722" t="s">
        <v>62</v>
      </c>
      <c r="E3722" t="s">
        <v>4</v>
      </c>
      <c r="F3722" s="5">
        <f t="shared" si="233"/>
        <v>2</v>
      </c>
      <c r="G3722" s="2">
        <v>210800</v>
      </c>
      <c r="H3722" s="2">
        <v>231880.00000000003</v>
      </c>
      <c r="I3722" t="s">
        <v>5</v>
      </c>
      <c r="J3722" t="s">
        <v>63</v>
      </c>
      <c r="K3722" t="str">
        <f t="shared" si="234"/>
        <v>_Đùi gà sốt cay 500g</v>
      </c>
      <c r="L3722" s="8" t="str">
        <f>VLOOKUP(K3722,'[1]Mã Misa'!$B$2:$D$74,2,0)</f>
        <v>Đùi gà sốt cay 500g</v>
      </c>
      <c r="M3722" s="8" t="str">
        <f>VLOOKUP(L3722,'[1]Mã Misa'!$C$2:$D$74,2,0)</f>
        <v>DGSC500</v>
      </c>
      <c r="N3722" s="2">
        <v>105400</v>
      </c>
      <c r="O3722" t="s">
        <v>5606</v>
      </c>
      <c r="P3722" s="8" t="str">
        <f t="shared" si="235"/>
        <v>0011381</v>
      </c>
      <c r="Q3722" s="8" t="e">
        <f t="array" ref="Q3722">IF(VLOOKUP(P3722,$AA$1:$AC$32,1,0)&lt;&gt;0,(P3722&amp;"A"),0)</f>
        <v>#N/A</v>
      </c>
      <c r="R3722" s="12">
        <v>44529</v>
      </c>
      <c r="S3722" t="s">
        <v>3361</v>
      </c>
      <c r="T3722" s="8" t="str">
        <f t="shared" si="236"/>
        <v>VM+ HPG 12</v>
      </c>
      <c r="U3722" t="s">
        <v>6874</v>
      </c>
      <c r="Y3722" t="str">
        <f t="array" ref="Y3722">IF(ISNUMBER(SEARCH($V$3,T3722)),"WINCOMHANOI",IF(ISNUMBER(SEARCH($V$4,T3722)),"WINCOMHOCHIMINH",IF(ISNUMBER(SEARCH($V$5,T3722)),"WINCOMDANANG",IF(ISNUMBER(SEARCH($V$6,T3722)),"WINCOMHAIDUONG",IF(ISNUMBER(SEARCH($V$7,T3722)),"WINCOMQUANGNINH",IF(ISNUMBER(SEARCH($V$8,T3722)),"WINCOMHAIPHONG",IF(ISNUMBER(SEARCH($V$9,T3722)),"WINCOMBACGIANG",IF(ISNUMBER(SEARCH($V$10,T3722)),"WINCOMBACNINH",IF(ISNUMBER(SEARCH($V$11,T3722)),"WINCOMPHUTHO",IF(ISNUMBER(SEARCH($V$12,T3722)),"WINCOMHATINH",IF(ISNUMBER(SEARCH($V$13,T3722)),"WINCOMTHAINGUYEN",IF(ISNUMBER(SEARCH($V$14,T3722)),"WINCOMKHANHHOA",IF(ISNUMBER(SEARCH($V$15,T3722)),"WINCOMHUNGYEN",IF(ISNUMBER(SEARCH($V$16,T3722)),"WINCOMNGHEAN",IF(ISNUMBER(SEARCH($V$17,T3722)),"WINCOMLAOCAI",IF(ISNUMBER(SEARCH($V$18,T3722)),"WINCOMVUNGTAU",IF(ISNUMBER(SEARCH($V$19,T3722)),"WINCOMBINHDUONG",IF(ISNUMBER(SEARCH($V$20,T3722)),"WINCOMKIENGIANG",IF(ISNUMBER(SEARCH($V$21,T3722)),"WINCOMHANAM",IF(ISNUMBER(SEARCH($V$22,T3722)),"WINCOMNAMDINH",IF(ISNUMBER(SEARCH($V$23,T3722)),"WINCOMLANGSON",IF(ISNUMBER(SEARCH($V$24,T3722)),"WINCOMTHANHHOA",IF(ISNUMBER(SEARCH($V$25,T3722)),"WINCOMYENBAI",IF(ISNUMBER(SEARCH($V$26,T3722)),"WINCOMTUYENQUANG",IF(ISNUMBER(SEARCH($V$27,T3722)),"WINCOMHUE",IF(ISNUMBER(SEARCH($V$28,T3722)),"WINCOMQUANGNAM",IF(ISNUMBER(SEARCH($V$29,T3722)),"WINCOMVINHPHUC",IF(ISNUMBER(SEARCH($V$30,T3722)),"WINCOMHAGIANG",IF(ISNUMBER(SEARCH($V$31,T3722)),"WINCOMNINHBINH",IF(ISNUMBER(SEARCH($V$32,T3722)),"WINCOMTRAVINH",IF(ISNUMBER(SEARCH($V$33,T3722)),"WINCOMCANTHO",IF(ISNUMBER(SEARCH($V$34,T3722)),"WINCOMBENTRE",IF(ISNUMBER(SEARCH($V$35,T3722)),"WINCOMCAMAU",IF(ISNUMBER(SEARCH($V$36,T3722)),"WINCOMANGIANG",IF(ISNUMBER(SEARCH($V$37,T3722)),"WINCOMNINHTHUAN",IF(ISNUMBER(SEARCH($V$38,T3722)),"WINCOMTHAIBINH",IF(ISNUMBER(SEARCH($V$39,T3722)),"WINCOMGIALAI",IF(ISNUMBER(SEARCH($V$40,T3722)),"WINCOMHOABINH",IF(ISNUMBER(SEARCH($V$41,T3722)),"WINCOMQUANGNGAI",IF(ISNUMBER(SEARCH($V$42,T3722)),"WINCOMBINHTHUAN",IF(ISNUMBER(SEARCH($V$43,T3722)),"WINCOMDAKLAK",IF(ISNUMBER(SEARCH($V$44,T3722)),"WINCOMSOCTRANG",IF(ISNUMBER(SEARCH($V$45,T3722)),"WINCOMSONLA",IF(ISNUMBER(SEARCH($V$46,T3722)),"WINCOMKONTUM",IF(ISNUMBER(SEARCH($V$47,T3722)),"WINCOMPHUYEN",IF(ISNUMBER(SEARCH($V$48,T3722)),"WINCOMQUANGTRI",IF(ISNUMBER(SEARCH($V$49,T3722)),"WINCOMBINHDINH",IF(ISNUMBER(SEARCH($V$50,T3722)),"WINCOMCAOBANG",IF(ISNUMBER(SEARCH($V$51,T3722)),"WINCOMQUANGBINH",IF(ISNUMBER(SEARCH($V$52,T3722)),"WINCOMLAMDONG",IF(ISNUMBER(SEARCH($V$53,T3722)),"WINCOMVINHLONG",IF(ISNUMBER(SEARCH($V$54,T3722)),"WINCOMDONGTHAP",IF(ISNUMBER(SEARCH($V$55,T3722)),"WINCOMTIENGIANG",IF(ISNUMBER(SEARCH($V$56,T3722)),"WINCOMQUANGNINH",0))))))))))))))))))))))))))))))))))))))))))))))))))))))</f>
        <v>WINCOMHAIPHONG</v>
      </c>
    </row>
    <row r="3723" spans="1:25" x14ac:dyDescent="0.2">
      <c r="A3723" t="s">
        <v>0</v>
      </c>
      <c r="B3723" t="s">
        <v>5605</v>
      </c>
      <c r="C3723" t="s">
        <v>31</v>
      </c>
      <c r="D3723" t="s">
        <v>15</v>
      </c>
      <c r="E3723" t="s">
        <v>4</v>
      </c>
      <c r="F3723" s="5">
        <f t="shared" si="233"/>
        <v>3</v>
      </c>
      <c r="G3723" s="2">
        <v>180924</v>
      </c>
      <c r="H3723" s="2">
        <v>199016.40000000002</v>
      </c>
      <c r="I3723" t="s">
        <v>5</v>
      </c>
      <c r="J3723" t="s">
        <v>16</v>
      </c>
      <c r="K3723" t="str">
        <f t="shared" si="234"/>
        <v>_Chả nướng 300g</v>
      </c>
      <c r="L3723" s="8" t="str">
        <f>VLOOKUP(K3723,'[1]Mã Misa'!$B$2:$D$74,2,0)</f>
        <v>Chả nướng 300g</v>
      </c>
      <c r="M3723" s="8" t="str">
        <f>VLOOKUP(L3723,'[1]Mã Misa'!$C$2:$D$74,2,0)</f>
        <v>CN300</v>
      </c>
      <c r="N3723" s="2">
        <v>60308</v>
      </c>
      <c r="O3723" t="s">
        <v>5606</v>
      </c>
      <c r="P3723" s="8" t="str">
        <f t="shared" si="235"/>
        <v>0011381</v>
      </c>
      <c r="Q3723" s="8" t="e">
        <f t="array" ref="Q3723">IF(VLOOKUP(P3723,$AA$1:$AC$32,1,0)&lt;&gt;0,(P3723&amp;"A"),0)</f>
        <v>#N/A</v>
      </c>
      <c r="R3723" s="12">
        <v>44529</v>
      </c>
      <c r="S3723" t="s">
        <v>3361</v>
      </c>
      <c r="T3723" s="8" t="str">
        <f t="shared" si="236"/>
        <v>VM+ HPG 12</v>
      </c>
      <c r="U3723" t="s">
        <v>6874</v>
      </c>
      <c r="Y3723" t="str">
        <f t="array" ref="Y3723">IF(ISNUMBER(SEARCH($V$3,T3723)),"WINCOMHANOI",IF(ISNUMBER(SEARCH($V$4,T3723)),"WINCOMHOCHIMINH",IF(ISNUMBER(SEARCH($V$5,T3723)),"WINCOMDANANG",IF(ISNUMBER(SEARCH($V$6,T3723)),"WINCOMHAIDUONG",IF(ISNUMBER(SEARCH($V$7,T3723)),"WINCOMQUANGNINH",IF(ISNUMBER(SEARCH($V$8,T3723)),"WINCOMHAIPHONG",IF(ISNUMBER(SEARCH($V$9,T3723)),"WINCOMBACGIANG",IF(ISNUMBER(SEARCH($V$10,T3723)),"WINCOMBACNINH",IF(ISNUMBER(SEARCH($V$11,T3723)),"WINCOMPHUTHO",IF(ISNUMBER(SEARCH($V$12,T3723)),"WINCOMHATINH",IF(ISNUMBER(SEARCH($V$13,T3723)),"WINCOMTHAINGUYEN",IF(ISNUMBER(SEARCH($V$14,T3723)),"WINCOMKHANHHOA",IF(ISNUMBER(SEARCH($V$15,T3723)),"WINCOMHUNGYEN",IF(ISNUMBER(SEARCH($V$16,T3723)),"WINCOMNGHEAN",IF(ISNUMBER(SEARCH($V$17,T3723)),"WINCOMLAOCAI",IF(ISNUMBER(SEARCH($V$18,T3723)),"WINCOMVUNGTAU",IF(ISNUMBER(SEARCH($V$19,T3723)),"WINCOMBINHDUONG",IF(ISNUMBER(SEARCH($V$20,T3723)),"WINCOMKIENGIANG",IF(ISNUMBER(SEARCH($V$21,T3723)),"WINCOMHANAM",IF(ISNUMBER(SEARCH($V$22,T3723)),"WINCOMNAMDINH",IF(ISNUMBER(SEARCH($V$23,T3723)),"WINCOMLANGSON",IF(ISNUMBER(SEARCH($V$24,T3723)),"WINCOMTHANHHOA",IF(ISNUMBER(SEARCH($V$25,T3723)),"WINCOMYENBAI",IF(ISNUMBER(SEARCH($V$26,T3723)),"WINCOMTUYENQUANG",IF(ISNUMBER(SEARCH($V$27,T3723)),"WINCOMHUE",IF(ISNUMBER(SEARCH($V$28,T3723)),"WINCOMQUANGNAM",IF(ISNUMBER(SEARCH($V$29,T3723)),"WINCOMVINHPHUC",IF(ISNUMBER(SEARCH($V$30,T3723)),"WINCOMHAGIANG",IF(ISNUMBER(SEARCH($V$31,T3723)),"WINCOMNINHBINH",IF(ISNUMBER(SEARCH($V$32,T3723)),"WINCOMTRAVINH",IF(ISNUMBER(SEARCH($V$33,T3723)),"WINCOMCANTHO",IF(ISNUMBER(SEARCH($V$34,T3723)),"WINCOMBENTRE",IF(ISNUMBER(SEARCH($V$35,T3723)),"WINCOMCAMAU",IF(ISNUMBER(SEARCH($V$36,T3723)),"WINCOMANGIANG",IF(ISNUMBER(SEARCH($V$37,T3723)),"WINCOMNINHTHUAN",IF(ISNUMBER(SEARCH($V$38,T3723)),"WINCOMTHAIBINH",IF(ISNUMBER(SEARCH($V$39,T3723)),"WINCOMGIALAI",IF(ISNUMBER(SEARCH($V$40,T3723)),"WINCOMHOABINH",IF(ISNUMBER(SEARCH($V$41,T3723)),"WINCOMQUANGNGAI",IF(ISNUMBER(SEARCH($V$42,T3723)),"WINCOMBINHTHUAN",IF(ISNUMBER(SEARCH($V$43,T3723)),"WINCOMDAKLAK",IF(ISNUMBER(SEARCH($V$44,T3723)),"WINCOMSOCTRANG",IF(ISNUMBER(SEARCH($V$45,T3723)),"WINCOMSONLA",IF(ISNUMBER(SEARCH($V$46,T3723)),"WINCOMKONTUM",IF(ISNUMBER(SEARCH($V$47,T3723)),"WINCOMPHUYEN",IF(ISNUMBER(SEARCH($V$48,T3723)),"WINCOMQUANGTRI",IF(ISNUMBER(SEARCH($V$49,T3723)),"WINCOMBINHDINH",IF(ISNUMBER(SEARCH($V$50,T3723)),"WINCOMCAOBANG",IF(ISNUMBER(SEARCH($V$51,T3723)),"WINCOMQUANGBINH",IF(ISNUMBER(SEARCH($V$52,T3723)),"WINCOMLAMDONG",IF(ISNUMBER(SEARCH($V$53,T3723)),"WINCOMVINHLONG",IF(ISNUMBER(SEARCH($V$54,T3723)),"WINCOMDONGTHAP",IF(ISNUMBER(SEARCH($V$55,T3723)),"WINCOMTIENGIANG",IF(ISNUMBER(SEARCH($V$56,T3723)),"WINCOMQUANGNINH",0))))))))))))))))))))))))))))))))))))))))))))))))))))))</f>
        <v>WINCOMHAIPHONG</v>
      </c>
    </row>
    <row r="3724" spans="1:25" x14ac:dyDescent="0.2">
      <c r="A3724" t="s">
        <v>0</v>
      </c>
      <c r="B3724" t="s">
        <v>5607</v>
      </c>
      <c r="C3724" t="s">
        <v>2</v>
      </c>
      <c r="D3724" t="s">
        <v>45</v>
      </c>
      <c r="E3724" t="s">
        <v>4</v>
      </c>
      <c r="F3724" s="5">
        <f t="shared" si="233"/>
        <v>8</v>
      </c>
      <c r="G3724" s="2">
        <v>702296</v>
      </c>
      <c r="H3724" s="2">
        <v>772525.60000000009</v>
      </c>
      <c r="I3724" t="s">
        <v>5</v>
      </c>
      <c r="J3724" t="s">
        <v>46</v>
      </c>
      <c r="K3724" t="str">
        <f t="shared" si="234"/>
        <v>Bắp bò muối gói 200g</v>
      </c>
      <c r="L3724" s="8" t="str">
        <f>VLOOKUP(K3724,'[1]Mã Misa'!$B$2:$D$74,2,0)</f>
        <v>Bắp bò muối 200g</v>
      </c>
      <c r="M3724" s="8" t="str">
        <f>VLOOKUP(L3724,'[1]Mã Misa'!$C$2:$D$74,2,0)</f>
        <v>BBM200</v>
      </c>
      <c r="N3724" s="2">
        <v>87787</v>
      </c>
      <c r="O3724" t="s">
        <v>5608</v>
      </c>
      <c r="P3724" s="8" t="str">
        <f t="shared" si="235"/>
        <v>0005597</v>
      </c>
      <c r="Q3724" s="8" t="e">
        <f t="array" ref="Q3724">IF(VLOOKUP(P3724,$AA$1:$AC$32,1,0)&lt;&gt;0,(P3724&amp;"A"),0)</f>
        <v>#N/A</v>
      </c>
      <c r="R3724" s="12">
        <v>44529</v>
      </c>
      <c r="S3724" t="s">
        <v>5006</v>
      </c>
      <c r="T3724" s="8" t="str">
        <f t="shared" si="236"/>
        <v>VM+ THA 04</v>
      </c>
      <c r="U3724" t="s">
        <v>7186</v>
      </c>
      <c r="Y3724" t="str">
        <f t="array" ref="Y3724">IF(ISNUMBER(SEARCH($V$3,T3724)),"WINCOMHANOI",IF(ISNUMBER(SEARCH($V$4,T3724)),"WINCOMHOCHIMINH",IF(ISNUMBER(SEARCH($V$5,T3724)),"WINCOMDANANG",IF(ISNUMBER(SEARCH($V$6,T3724)),"WINCOMHAIDUONG",IF(ISNUMBER(SEARCH($V$7,T3724)),"WINCOMQUANGNINH",IF(ISNUMBER(SEARCH($V$8,T3724)),"WINCOMHAIPHONG",IF(ISNUMBER(SEARCH($V$9,T3724)),"WINCOMBACGIANG",IF(ISNUMBER(SEARCH($V$10,T3724)),"WINCOMBACNINH",IF(ISNUMBER(SEARCH($V$11,T3724)),"WINCOMPHUTHO",IF(ISNUMBER(SEARCH($V$12,T3724)),"WINCOMHATINH",IF(ISNUMBER(SEARCH($V$13,T3724)),"WINCOMTHAINGUYEN",IF(ISNUMBER(SEARCH($V$14,T3724)),"WINCOMKHANHHOA",IF(ISNUMBER(SEARCH($V$15,T3724)),"WINCOMHUNGYEN",IF(ISNUMBER(SEARCH($V$16,T3724)),"WINCOMNGHEAN",IF(ISNUMBER(SEARCH($V$17,T3724)),"WINCOMLAOCAI",IF(ISNUMBER(SEARCH($V$18,T3724)),"WINCOMVUNGTAU",IF(ISNUMBER(SEARCH($V$19,T3724)),"WINCOMBINHDUONG",IF(ISNUMBER(SEARCH($V$20,T3724)),"WINCOMKIENGIANG",IF(ISNUMBER(SEARCH($V$21,T3724)),"WINCOMHANAM",IF(ISNUMBER(SEARCH($V$22,T3724)),"WINCOMNAMDINH",IF(ISNUMBER(SEARCH($V$23,T3724)),"WINCOMLANGSON",IF(ISNUMBER(SEARCH($V$24,T3724)),"WINCOMTHANHHOA",IF(ISNUMBER(SEARCH($V$25,T3724)),"WINCOMYENBAI",IF(ISNUMBER(SEARCH($V$26,T3724)),"WINCOMTUYENQUANG",IF(ISNUMBER(SEARCH($V$27,T3724)),"WINCOMHUE",IF(ISNUMBER(SEARCH($V$28,T3724)),"WINCOMQUANGNAM",IF(ISNUMBER(SEARCH($V$29,T3724)),"WINCOMVINHPHUC",IF(ISNUMBER(SEARCH($V$30,T3724)),"WINCOMHAGIANG",IF(ISNUMBER(SEARCH($V$31,T3724)),"WINCOMNINHBINH",IF(ISNUMBER(SEARCH($V$32,T3724)),"WINCOMTRAVINH",IF(ISNUMBER(SEARCH($V$33,T3724)),"WINCOMCANTHO",IF(ISNUMBER(SEARCH($V$34,T3724)),"WINCOMBENTRE",IF(ISNUMBER(SEARCH($V$35,T3724)),"WINCOMCAMAU",IF(ISNUMBER(SEARCH($V$36,T3724)),"WINCOMANGIANG",IF(ISNUMBER(SEARCH($V$37,T3724)),"WINCOMNINHTHUAN",IF(ISNUMBER(SEARCH($V$38,T3724)),"WINCOMTHAIBINH",IF(ISNUMBER(SEARCH($V$39,T3724)),"WINCOMGIALAI",IF(ISNUMBER(SEARCH($V$40,T3724)),"WINCOMHOABINH",IF(ISNUMBER(SEARCH($V$41,T3724)),"WINCOMQUANGNGAI",IF(ISNUMBER(SEARCH($V$42,T3724)),"WINCOMBINHTHUAN",IF(ISNUMBER(SEARCH($V$43,T3724)),"WINCOMDAKLAK",IF(ISNUMBER(SEARCH($V$44,T3724)),"WINCOMSOCTRANG",IF(ISNUMBER(SEARCH($V$45,T3724)),"WINCOMSONLA",IF(ISNUMBER(SEARCH($V$46,T3724)),"WINCOMKONTUM",IF(ISNUMBER(SEARCH($V$47,T3724)),"WINCOMPHUYEN",IF(ISNUMBER(SEARCH($V$48,T3724)),"WINCOMQUANGTRI",IF(ISNUMBER(SEARCH($V$49,T3724)),"WINCOMBINHDINH",IF(ISNUMBER(SEARCH($V$50,T3724)),"WINCOMCAOBANG",IF(ISNUMBER(SEARCH($V$51,T3724)),"WINCOMQUANGBINH",IF(ISNUMBER(SEARCH($V$52,T3724)),"WINCOMLAMDONG",IF(ISNUMBER(SEARCH($V$53,T3724)),"WINCOMVINHLONG",IF(ISNUMBER(SEARCH($V$54,T3724)),"WINCOMDONGTHAP",IF(ISNUMBER(SEARCH($V$55,T3724)),"WINCOMTIENGIANG",IF(ISNUMBER(SEARCH($V$56,T3724)),"WINCOMQUANGNINH",0))))))))))))))))))))))))))))))))))))))))))))))))))))))</f>
        <v>WINCOMTHANHHOA</v>
      </c>
    </row>
    <row r="3725" spans="1:25" x14ac:dyDescent="0.2">
      <c r="A3725" t="s">
        <v>0</v>
      </c>
      <c r="B3725" t="s">
        <v>5609</v>
      </c>
      <c r="C3725" t="s">
        <v>2</v>
      </c>
      <c r="D3725" t="s">
        <v>27</v>
      </c>
      <c r="E3725" t="s">
        <v>4</v>
      </c>
      <c r="F3725" s="5">
        <f t="shared" si="233"/>
        <v>6</v>
      </c>
      <c r="G3725" s="2">
        <v>445500</v>
      </c>
      <c r="H3725" s="2">
        <v>490050.00000000006</v>
      </c>
      <c r="I3725" t="s">
        <v>5</v>
      </c>
      <c r="J3725" t="s">
        <v>28</v>
      </c>
      <c r="K3725" t="str">
        <f t="shared" si="234"/>
        <v>_Chả cốm 300g</v>
      </c>
      <c r="L3725" s="8" t="str">
        <f>VLOOKUP(K3725,'[1]Mã Misa'!$B$2:$D$74,2,0)</f>
        <v>Chả cốm 300g</v>
      </c>
      <c r="M3725" s="8" t="str">
        <f>VLOOKUP(L3725,'[1]Mã Misa'!$C$2:$D$74,2,0)</f>
        <v>CC300</v>
      </c>
      <c r="N3725" s="2">
        <v>74250</v>
      </c>
      <c r="O3725" t="s">
        <v>5610</v>
      </c>
      <c r="P3725" s="8" t="str">
        <f t="shared" si="235"/>
        <v>0150206</v>
      </c>
      <c r="Q3725" s="8" t="e">
        <f t="array" ref="Q3725">IF(VLOOKUP(P3725,$AA$1:$AC$32,1,0)&lt;&gt;0,(P3725&amp;"A"),0)</f>
        <v>#N/A</v>
      </c>
      <c r="R3725" s="12">
        <v>44529</v>
      </c>
      <c r="S3725" t="s">
        <v>3529</v>
      </c>
      <c r="T3725" s="8" t="str">
        <f t="shared" si="236"/>
        <v>VM+ HNI 69</v>
      </c>
      <c r="U3725" t="s">
        <v>6913</v>
      </c>
      <c r="Y3725" t="str">
        <f t="array" ref="Y3725">IF(ISNUMBER(SEARCH($V$3,T3725)),"WINCOMHANOI",IF(ISNUMBER(SEARCH($V$4,T3725)),"WINCOMHOCHIMINH",IF(ISNUMBER(SEARCH($V$5,T3725)),"WINCOMDANANG",IF(ISNUMBER(SEARCH($V$6,T3725)),"WINCOMHAIDUONG",IF(ISNUMBER(SEARCH($V$7,T3725)),"WINCOMQUANGNINH",IF(ISNUMBER(SEARCH($V$8,T3725)),"WINCOMHAIPHONG",IF(ISNUMBER(SEARCH($V$9,T3725)),"WINCOMBACGIANG",IF(ISNUMBER(SEARCH($V$10,T3725)),"WINCOMBACNINH",IF(ISNUMBER(SEARCH($V$11,T3725)),"WINCOMPHUTHO",IF(ISNUMBER(SEARCH($V$12,T3725)),"WINCOMHATINH",IF(ISNUMBER(SEARCH($V$13,T3725)),"WINCOMTHAINGUYEN",IF(ISNUMBER(SEARCH($V$14,T3725)),"WINCOMKHANHHOA",IF(ISNUMBER(SEARCH($V$15,T3725)),"WINCOMHUNGYEN",IF(ISNUMBER(SEARCH($V$16,T3725)),"WINCOMNGHEAN",IF(ISNUMBER(SEARCH($V$17,T3725)),"WINCOMLAOCAI",IF(ISNUMBER(SEARCH($V$18,T3725)),"WINCOMVUNGTAU",IF(ISNUMBER(SEARCH($V$19,T3725)),"WINCOMBINHDUONG",IF(ISNUMBER(SEARCH($V$20,T3725)),"WINCOMKIENGIANG",IF(ISNUMBER(SEARCH($V$21,T3725)),"WINCOMHANAM",IF(ISNUMBER(SEARCH($V$22,T3725)),"WINCOMNAMDINH",IF(ISNUMBER(SEARCH($V$23,T3725)),"WINCOMLANGSON",IF(ISNUMBER(SEARCH($V$24,T3725)),"WINCOMTHANHHOA",IF(ISNUMBER(SEARCH($V$25,T3725)),"WINCOMYENBAI",IF(ISNUMBER(SEARCH($V$26,T3725)),"WINCOMTUYENQUANG",IF(ISNUMBER(SEARCH($V$27,T3725)),"WINCOMHUE",IF(ISNUMBER(SEARCH($V$28,T3725)),"WINCOMQUANGNAM",IF(ISNUMBER(SEARCH($V$29,T3725)),"WINCOMVINHPHUC",IF(ISNUMBER(SEARCH($V$30,T3725)),"WINCOMHAGIANG",IF(ISNUMBER(SEARCH($V$31,T3725)),"WINCOMNINHBINH",IF(ISNUMBER(SEARCH($V$32,T3725)),"WINCOMTRAVINH",IF(ISNUMBER(SEARCH($V$33,T3725)),"WINCOMCANTHO",IF(ISNUMBER(SEARCH($V$34,T3725)),"WINCOMBENTRE",IF(ISNUMBER(SEARCH($V$35,T3725)),"WINCOMCAMAU",IF(ISNUMBER(SEARCH($V$36,T3725)),"WINCOMANGIANG",IF(ISNUMBER(SEARCH($V$37,T3725)),"WINCOMNINHTHUAN",IF(ISNUMBER(SEARCH($V$38,T3725)),"WINCOMTHAIBINH",IF(ISNUMBER(SEARCH($V$39,T3725)),"WINCOMGIALAI",IF(ISNUMBER(SEARCH($V$40,T3725)),"WINCOMHOABINH",IF(ISNUMBER(SEARCH($V$41,T3725)),"WINCOMQUANGNGAI",IF(ISNUMBER(SEARCH($V$42,T3725)),"WINCOMBINHTHUAN",IF(ISNUMBER(SEARCH($V$43,T3725)),"WINCOMDAKLAK",IF(ISNUMBER(SEARCH($V$44,T3725)),"WINCOMSOCTRANG",IF(ISNUMBER(SEARCH($V$45,T3725)),"WINCOMSONLA",IF(ISNUMBER(SEARCH($V$46,T3725)),"WINCOMKONTUM",IF(ISNUMBER(SEARCH($V$47,T3725)),"WINCOMPHUYEN",IF(ISNUMBER(SEARCH($V$48,T3725)),"WINCOMQUANGTRI",IF(ISNUMBER(SEARCH($V$49,T3725)),"WINCOMBINHDINH",IF(ISNUMBER(SEARCH($V$50,T3725)),"WINCOMCAOBANG",IF(ISNUMBER(SEARCH($V$51,T3725)),"WINCOMQUANGBINH",IF(ISNUMBER(SEARCH($V$52,T3725)),"WINCOMLAMDONG",IF(ISNUMBER(SEARCH($V$53,T3725)),"WINCOMVINHLONG",IF(ISNUMBER(SEARCH($V$54,T3725)),"WINCOMDONGTHAP",IF(ISNUMBER(SEARCH($V$55,T3725)),"WINCOMTIENGIANG",IF(ISNUMBER(SEARCH($V$56,T3725)),"WINCOMQUANGNINH",0))))))))))))))))))))))))))))))))))))))))))))))))))))))</f>
        <v>WINCOMHANOI</v>
      </c>
    </row>
    <row r="3726" spans="1:25" x14ac:dyDescent="0.2">
      <c r="A3726" t="s">
        <v>0</v>
      </c>
      <c r="B3726" t="s">
        <v>5611</v>
      </c>
      <c r="C3726" t="s">
        <v>2</v>
      </c>
      <c r="D3726" t="s">
        <v>15</v>
      </c>
      <c r="E3726" t="s">
        <v>4</v>
      </c>
      <c r="F3726" s="5">
        <f t="shared" si="233"/>
        <v>1</v>
      </c>
      <c r="G3726" s="2">
        <v>60308</v>
      </c>
      <c r="H3726" s="2">
        <v>66338.8</v>
      </c>
      <c r="I3726" t="s">
        <v>5</v>
      </c>
      <c r="J3726" t="s">
        <v>16</v>
      </c>
      <c r="K3726" t="str">
        <f t="shared" si="234"/>
        <v>_Chả nướng 300g</v>
      </c>
      <c r="L3726" s="8" t="str">
        <f>VLOOKUP(K3726,'[1]Mã Misa'!$B$2:$D$74,2,0)</f>
        <v>Chả nướng 300g</v>
      </c>
      <c r="M3726" s="8" t="str">
        <f>VLOOKUP(L3726,'[1]Mã Misa'!$C$2:$D$74,2,0)</f>
        <v>CN300</v>
      </c>
      <c r="N3726" s="2">
        <v>60308</v>
      </c>
      <c r="O3726" t="s">
        <v>5612</v>
      </c>
      <c r="P3726" s="8" t="str">
        <f t="shared" si="235"/>
        <v>0019465</v>
      </c>
      <c r="Q3726" s="8" t="e">
        <f t="array" ref="Q3726">IF(VLOOKUP(P3726,$AA$1:$AC$32,1,0)&lt;&gt;0,(P3726&amp;"A"),0)</f>
        <v>#N/A</v>
      </c>
      <c r="R3726" s="12">
        <v>44529</v>
      </c>
      <c r="S3726" t="s">
        <v>1807</v>
      </c>
      <c r="T3726" s="8" t="str">
        <f t="shared" si="236"/>
        <v>VM+ DNG 28</v>
      </c>
      <c r="U3726" t="s">
        <v>6497</v>
      </c>
      <c r="Y3726" t="str">
        <f t="array" ref="Y3726">IF(ISNUMBER(SEARCH($V$3,T3726)),"WINCOMHANOI",IF(ISNUMBER(SEARCH($V$4,T3726)),"WINCOMHOCHIMINH",IF(ISNUMBER(SEARCH($V$5,T3726)),"WINCOMDANANG",IF(ISNUMBER(SEARCH($V$6,T3726)),"WINCOMHAIDUONG",IF(ISNUMBER(SEARCH($V$7,T3726)),"WINCOMQUANGNINH",IF(ISNUMBER(SEARCH($V$8,T3726)),"WINCOMHAIPHONG",IF(ISNUMBER(SEARCH($V$9,T3726)),"WINCOMBACGIANG",IF(ISNUMBER(SEARCH($V$10,T3726)),"WINCOMBACNINH",IF(ISNUMBER(SEARCH($V$11,T3726)),"WINCOMPHUTHO",IF(ISNUMBER(SEARCH($V$12,T3726)),"WINCOMHATINH",IF(ISNUMBER(SEARCH($V$13,T3726)),"WINCOMTHAINGUYEN",IF(ISNUMBER(SEARCH($V$14,T3726)),"WINCOMKHANHHOA",IF(ISNUMBER(SEARCH($V$15,T3726)),"WINCOMHUNGYEN",IF(ISNUMBER(SEARCH($V$16,T3726)),"WINCOMNGHEAN",IF(ISNUMBER(SEARCH($V$17,T3726)),"WINCOMLAOCAI",IF(ISNUMBER(SEARCH($V$18,T3726)),"WINCOMVUNGTAU",IF(ISNUMBER(SEARCH($V$19,T3726)),"WINCOMBINHDUONG",IF(ISNUMBER(SEARCH($V$20,T3726)),"WINCOMKIENGIANG",IF(ISNUMBER(SEARCH($V$21,T3726)),"WINCOMHANAM",IF(ISNUMBER(SEARCH($V$22,T3726)),"WINCOMNAMDINH",IF(ISNUMBER(SEARCH($V$23,T3726)),"WINCOMLANGSON",IF(ISNUMBER(SEARCH($V$24,T3726)),"WINCOMTHANHHOA",IF(ISNUMBER(SEARCH($V$25,T3726)),"WINCOMYENBAI",IF(ISNUMBER(SEARCH($V$26,T3726)),"WINCOMTUYENQUANG",IF(ISNUMBER(SEARCH($V$27,T3726)),"WINCOMHUE",IF(ISNUMBER(SEARCH($V$28,T3726)),"WINCOMQUANGNAM",IF(ISNUMBER(SEARCH($V$29,T3726)),"WINCOMVINHPHUC",IF(ISNUMBER(SEARCH($V$30,T3726)),"WINCOMHAGIANG",IF(ISNUMBER(SEARCH($V$31,T3726)),"WINCOMNINHBINH",IF(ISNUMBER(SEARCH($V$32,T3726)),"WINCOMTRAVINH",IF(ISNUMBER(SEARCH($V$33,T3726)),"WINCOMCANTHO",IF(ISNUMBER(SEARCH($V$34,T3726)),"WINCOMBENTRE",IF(ISNUMBER(SEARCH($V$35,T3726)),"WINCOMCAMAU",IF(ISNUMBER(SEARCH($V$36,T3726)),"WINCOMANGIANG",IF(ISNUMBER(SEARCH($V$37,T3726)),"WINCOMNINHTHUAN",IF(ISNUMBER(SEARCH($V$38,T3726)),"WINCOMTHAIBINH",IF(ISNUMBER(SEARCH($V$39,T3726)),"WINCOMGIALAI",IF(ISNUMBER(SEARCH($V$40,T3726)),"WINCOMHOABINH",IF(ISNUMBER(SEARCH($V$41,T3726)),"WINCOMQUANGNGAI",IF(ISNUMBER(SEARCH($V$42,T3726)),"WINCOMBINHTHUAN",IF(ISNUMBER(SEARCH($V$43,T3726)),"WINCOMDAKLAK",IF(ISNUMBER(SEARCH($V$44,T3726)),"WINCOMSOCTRANG",IF(ISNUMBER(SEARCH($V$45,T3726)),"WINCOMSONLA",IF(ISNUMBER(SEARCH($V$46,T3726)),"WINCOMKONTUM",IF(ISNUMBER(SEARCH($V$47,T3726)),"WINCOMPHUYEN",IF(ISNUMBER(SEARCH($V$48,T3726)),"WINCOMQUANGTRI",IF(ISNUMBER(SEARCH($V$49,T3726)),"WINCOMBINHDINH",IF(ISNUMBER(SEARCH($V$50,T3726)),"WINCOMCAOBANG",IF(ISNUMBER(SEARCH($V$51,T3726)),"WINCOMQUANGBINH",IF(ISNUMBER(SEARCH($V$52,T3726)),"WINCOMLAMDONG",IF(ISNUMBER(SEARCH($V$53,T3726)),"WINCOMVINHLONG",IF(ISNUMBER(SEARCH($V$54,T3726)),"WINCOMDONGTHAP",IF(ISNUMBER(SEARCH($V$55,T3726)),"WINCOMTIENGIANG",IF(ISNUMBER(SEARCH($V$56,T3726)),"WINCOMQUANGNINH",0))))))))))))))))))))))))))))))))))))))))))))))))))))))</f>
        <v>WINCOMDANANG</v>
      </c>
    </row>
    <row r="3727" spans="1:25" x14ac:dyDescent="0.2">
      <c r="A3727" t="s">
        <v>0</v>
      </c>
      <c r="B3727" t="s">
        <v>5613</v>
      </c>
      <c r="C3727" t="s">
        <v>2</v>
      </c>
      <c r="D3727" t="s">
        <v>20</v>
      </c>
      <c r="E3727" t="s">
        <v>4</v>
      </c>
      <c r="F3727" s="5">
        <f t="shared" si="233"/>
        <v>1</v>
      </c>
      <c r="G3727" s="2">
        <v>50182</v>
      </c>
      <c r="H3727" s="2">
        <v>55200.200000000004</v>
      </c>
      <c r="I3727" t="s">
        <v>5</v>
      </c>
      <c r="J3727" t="s">
        <v>21</v>
      </c>
      <c r="K3727" t="str">
        <f t="shared" si="234"/>
        <v>Giò tai lưỡi xào gói 250g</v>
      </c>
      <c r="L3727" s="8" t="str">
        <f>VLOOKUP(K3727,'[1]Mã Misa'!$B$2:$D$74,2,0)</f>
        <v>Giò Tai Lưỡi Xào 250g</v>
      </c>
      <c r="M3727" s="8" t="str">
        <f>VLOOKUP(L3727,'[1]Mã Misa'!$C$2:$D$74,2,0)</f>
        <v>GTLX250G</v>
      </c>
      <c r="N3727" s="2">
        <v>50182</v>
      </c>
      <c r="O3727" t="s">
        <v>5614</v>
      </c>
      <c r="P3727" s="8" t="str">
        <f t="shared" si="235"/>
        <v>0001879</v>
      </c>
      <c r="Q3727" s="8" t="e">
        <f t="array" ref="Q3727">IF(VLOOKUP(P3727,$AA$1:$AC$32,1,0)&lt;&gt;0,(P3727&amp;"A"),0)</f>
        <v>#N/A</v>
      </c>
      <c r="R3727" s="12">
        <v>44529</v>
      </c>
      <c r="S3727" t="s">
        <v>736</v>
      </c>
      <c r="T3727" s="8" t="str">
        <f t="shared" si="236"/>
        <v>VM+ LSN 02</v>
      </c>
      <c r="U3727" t="s">
        <v>6191</v>
      </c>
      <c r="Y3727" t="str">
        <f t="array" ref="Y3727">IF(ISNUMBER(SEARCH($V$3,T3727)),"WINCOMHANOI",IF(ISNUMBER(SEARCH($V$4,T3727)),"WINCOMHOCHIMINH",IF(ISNUMBER(SEARCH($V$5,T3727)),"WINCOMDANANG",IF(ISNUMBER(SEARCH($V$6,T3727)),"WINCOMHAIDUONG",IF(ISNUMBER(SEARCH($V$7,T3727)),"WINCOMQUANGNINH",IF(ISNUMBER(SEARCH($V$8,T3727)),"WINCOMHAIPHONG",IF(ISNUMBER(SEARCH($V$9,T3727)),"WINCOMBACGIANG",IF(ISNUMBER(SEARCH($V$10,T3727)),"WINCOMBACNINH",IF(ISNUMBER(SEARCH($V$11,T3727)),"WINCOMPHUTHO",IF(ISNUMBER(SEARCH($V$12,T3727)),"WINCOMHATINH",IF(ISNUMBER(SEARCH($V$13,T3727)),"WINCOMTHAINGUYEN",IF(ISNUMBER(SEARCH($V$14,T3727)),"WINCOMKHANHHOA",IF(ISNUMBER(SEARCH($V$15,T3727)),"WINCOMHUNGYEN",IF(ISNUMBER(SEARCH($V$16,T3727)),"WINCOMNGHEAN",IF(ISNUMBER(SEARCH($V$17,T3727)),"WINCOMLAOCAI",IF(ISNUMBER(SEARCH($V$18,T3727)),"WINCOMVUNGTAU",IF(ISNUMBER(SEARCH($V$19,T3727)),"WINCOMBINHDUONG",IF(ISNUMBER(SEARCH($V$20,T3727)),"WINCOMKIENGIANG",IF(ISNUMBER(SEARCH($V$21,T3727)),"WINCOMHANAM",IF(ISNUMBER(SEARCH($V$22,T3727)),"WINCOMNAMDINH",IF(ISNUMBER(SEARCH($V$23,T3727)),"WINCOMLANGSON",IF(ISNUMBER(SEARCH($V$24,T3727)),"WINCOMTHANHHOA",IF(ISNUMBER(SEARCH($V$25,T3727)),"WINCOMYENBAI",IF(ISNUMBER(SEARCH($V$26,T3727)),"WINCOMTUYENQUANG",IF(ISNUMBER(SEARCH($V$27,T3727)),"WINCOMHUE",IF(ISNUMBER(SEARCH($V$28,T3727)),"WINCOMQUANGNAM",IF(ISNUMBER(SEARCH($V$29,T3727)),"WINCOMVINHPHUC",IF(ISNUMBER(SEARCH($V$30,T3727)),"WINCOMHAGIANG",IF(ISNUMBER(SEARCH($V$31,T3727)),"WINCOMNINHBINH",IF(ISNUMBER(SEARCH($V$32,T3727)),"WINCOMTRAVINH",IF(ISNUMBER(SEARCH($V$33,T3727)),"WINCOMCANTHO",IF(ISNUMBER(SEARCH($V$34,T3727)),"WINCOMBENTRE",IF(ISNUMBER(SEARCH($V$35,T3727)),"WINCOMCAMAU",IF(ISNUMBER(SEARCH($V$36,T3727)),"WINCOMANGIANG",IF(ISNUMBER(SEARCH($V$37,T3727)),"WINCOMNINHTHUAN",IF(ISNUMBER(SEARCH($V$38,T3727)),"WINCOMTHAIBINH",IF(ISNUMBER(SEARCH($V$39,T3727)),"WINCOMGIALAI",IF(ISNUMBER(SEARCH($V$40,T3727)),"WINCOMHOABINH",IF(ISNUMBER(SEARCH($V$41,T3727)),"WINCOMQUANGNGAI",IF(ISNUMBER(SEARCH($V$42,T3727)),"WINCOMBINHTHUAN",IF(ISNUMBER(SEARCH($V$43,T3727)),"WINCOMDAKLAK",IF(ISNUMBER(SEARCH($V$44,T3727)),"WINCOMSOCTRANG",IF(ISNUMBER(SEARCH($V$45,T3727)),"WINCOMSONLA",IF(ISNUMBER(SEARCH($V$46,T3727)),"WINCOMKONTUM",IF(ISNUMBER(SEARCH($V$47,T3727)),"WINCOMPHUYEN",IF(ISNUMBER(SEARCH($V$48,T3727)),"WINCOMQUANGTRI",IF(ISNUMBER(SEARCH($V$49,T3727)),"WINCOMBINHDINH",IF(ISNUMBER(SEARCH($V$50,T3727)),"WINCOMCAOBANG",IF(ISNUMBER(SEARCH($V$51,T3727)),"WINCOMQUANGBINH",IF(ISNUMBER(SEARCH($V$52,T3727)),"WINCOMLAMDONG",IF(ISNUMBER(SEARCH($V$53,T3727)),"WINCOMVINHLONG",IF(ISNUMBER(SEARCH($V$54,T3727)),"WINCOMDONGTHAP",IF(ISNUMBER(SEARCH($V$55,T3727)),"WINCOMTIENGIANG",IF(ISNUMBER(SEARCH($V$56,T3727)),"WINCOMQUANGNINH",0))))))))))))))))))))))))))))))))))))))))))))))))))))))</f>
        <v>WINCOMLANGSON</v>
      </c>
    </row>
    <row r="3728" spans="1:25" x14ac:dyDescent="0.2">
      <c r="A3728" t="s">
        <v>0</v>
      </c>
      <c r="B3728" t="s">
        <v>5615</v>
      </c>
      <c r="C3728" t="s">
        <v>2</v>
      </c>
      <c r="D3728" t="s">
        <v>45</v>
      </c>
      <c r="E3728" t="s">
        <v>4</v>
      </c>
      <c r="F3728" s="5">
        <f t="shared" si="233"/>
        <v>1</v>
      </c>
      <c r="G3728" s="2">
        <v>87787</v>
      </c>
      <c r="H3728" s="2">
        <v>96565.700000000012</v>
      </c>
      <c r="I3728" t="s">
        <v>5</v>
      </c>
      <c r="J3728" t="s">
        <v>46</v>
      </c>
      <c r="K3728" t="str">
        <f t="shared" si="234"/>
        <v>Bắp bò muối gói 200g</v>
      </c>
      <c r="L3728" s="8" t="str">
        <f>VLOOKUP(K3728,'[1]Mã Misa'!$B$2:$D$74,2,0)</f>
        <v>Bắp bò muối 200g</v>
      </c>
      <c r="M3728" s="8" t="str">
        <f>VLOOKUP(L3728,'[1]Mã Misa'!$C$2:$D$74,2,0)</f>
        <v>BBM200</v>
      </c>
      <c r="N3728" s="2">
        <v>87787</v>
      </c>
      <c r="O3728" t="s">
        <v>5616</v>
      </c>
      <c r="P3728" s="8" t="str">
        <f t="shared" si="235"/>
        <v>0150214</v>
      </c>
      <c r="Q3728" s="8" t="e">
        <f t="array" ref="Q3728">IF(VLOOKUP(P3728,$AA$1:$AC$32,1,0)&lt;&gt;0,(P3728&amp;"A"),0)</f>
        <v>#N/A</v>
      </c>
      <c r="R3728" s="12">
        <v>44529</v>
      </c>
      <c r="S3728" t="s">
        <v>5617</v>
      </c>
      <c r="T3728" s="8" t="str">
        <f t="shared" si="236"/>
        <v>VM+ HNI 33</v>
      </c>
      <c r="U3728" t="s">
        <v>7281</v>
      </c>
      <c r="Y3728" t="str">
        <f t="array" ref="Y3728">IF(ISNUMBER(SEARCH($V$3,T3728)),"WINCOMHANOI",IF(ISNUMBER(SEARCH($V$4,T3728)),"WINCOMHOCHIMINH",IF(ISNUMBER(SEARCH($V$5,T3728)),"WINCOMDANANG",IF(ISNUMBER(SEARCH($V$6,T3728)),"WINCOMHAIDUONG",IF(ISNUMBER(SEARCH($V$7,T3728)),"WINCOMQUANGNINH",IF(ISNUMBER(SEARCH($V$8,T3728)),"WINCOMHAIPHONG",IF(ISNUMBER(SEARCH($V$9,T3728)),"WINCOMBACGIANG",IF(ISNUMBER(SEARCH($V$10,T3728)),"WINCOMBACNINH",IF(ISNUMBER(SEARCH($V$11,T3728)),"WINCOMPHUTHO",IF(ISNUMBER(SEARCH($V$12,T3728)),"WINCOMHATINH",IF(ISNUMBER(SEARCH($V$13,T3728)),"WINCOMTHAINGUYEN",IF(ISNUMBER(SEARCH($V$14,T3728)),"WINCOMKHANHHOA",IF(ISNUMBER(SEARCH($V$15,T3728)),"WINCOMHUNGYEN",IF(ISNUMBER(SEARCH($V$16,T3728)),"WINCOMNGHEAN",IF(ISNUMBER(SEARCH($V$17,T3728)),"WINCOMLAOCAI",IF(ISNUMBER(SEARCH($V$18,T3728)),"WINCOMVUNGTAU",IF(ISNUMBER(SEARCH($V$19,T3728)),"WINCOMBINHDUONG",IF(ISNUMBER(SEARCH($V$20,T3728)),"WINCOMKIENGIANG",IF(ISNUMBER(SEARCH($V$21,T3728)),"WINCOMHANAM",IF(ISNUMBER(SEARCH($V$22,T3728)),"WINCOMNAMDINH",IF(ISNUMBER(SEARCH($V$23,T3728)),"WINCOMLANGSON",IF(ISNUMBER(SEARCH($V$24,T3728)),"WINCOMTHANHHOA",IF(ISNUMBER(SEARCH($V$25,T3728)),"WINCOMYENBAI",IF(ISNUMBER(SEARCH($V$26,T3728)),"WINCOMTUYENQUANG",IF(ISNUMBER(SEARCH($V$27,T3728)),"WINCOMHUE",IF(ISNUMBER(SEARCH($V$28,T3728)),"WINCOMQUANGNAM",IF(ISNUMBER(SEARCH($V$29,T3728)),"WINCOMVINHPHUC",IF(ISNUMBER(SEARCH($V$30,T3728)),"WINCOMHAGIANG",IF(ISNUMBER(SEARCH($V$31,T3728)),"WINCOMNINHBINH",IF(ISNUMBER(SEARCH($V$32,T3728)),"WINCOMTRAVINH",IF(ISNUMBER(SEARCH($V$33,T3728)),"WINCOMCANTHO",IF(ISNUMBER(SEARCH($V$34,T3728)),"WINCOMBENTRE",IF(ISNUMBER(SEARCH($V$35,T3728)),"WINCOMCAMAU",IF(ISNUMBER(SEARCH($V$36,T3728)),"WINCOMANGIANG",IF(ISNUMBER(SEARCH($V$37,T3728)),"WINCOMNINHTHUAN",IF(ISNUMBER(SEARCH($V$38,T3728)),"WINCOMTHAIBINH",IF(ISNUMBER(SEARCH($V$39,T3728)),"WINCOMGIALAI",IF(ISNUMBER(SEARCH($V$40,T3728)),"WINCOMHOABINH",IF(ISNUMBER(SEARCH($V$41,T3728)),"WINCOMQUANGNGAI",IF(ISNUMBER(SEARCH($V$42,T3728)),"WINCOMBINHTHUAN",IF(ISNUMBER(SEARCH($V$43,T3728)),"WINCOMDAKLAK",IF(ISNUMBER(SEARCH($V$44,T3728)),"WINCOMSOCTRANG",IF(ISNUMBER(SEARCH($V$45,T3728)),"WINCOMSONLA",IF(ISNUMBER(SEARCH($V$46,T3728)),"WINCOMKONTUM",IF(ISNUMBER(SEARCH($V$47,T3728)),"WINCOMPHUYEN",IF(ISNUMBER(SEARCH($V$48,T3728)),"WINCOMQUANGTRI",IF(ISNUMBER(SEARCH($V$49,T3728)),"WINCOMBINHDINH",IF(ISNUMBER(SEARCH($V$50,T3728)),"WINCOMCAOBANG",IF(ISNUMBER(SEARCH($V$51,T3728)),"WINCOMQUANGBINH",IF(ISNUMBER(SEARCH($V$52,T3728)),"WINCOMLAMDONG",IF(ISNUMBER(SEARCH($V$53,T3728)),"WINCOMVINHLONG",IF(ISNUMBER(SEARCH($V$54,T3728)),"WINCOMDONGTHAP",IF(ISNUMBER(SEARCH($V$55,T3728)),"WINCOMTIENGIANG",IF(ISNUMBER(SEARCH($V$56,T3728)),"WINCOMQUANGNINH",0))))))))))))))))))))))))))))))))))))))))))))))))))))))</f>
        <v>WINCOMHANOI</v>
      </c>
    </row>
    <row r="3729" spans="1:25" x14ac:dyDescent="0.2">
      <c r="A3729" t="s">
        <v>0</v>
      </c>
      <c r="B3729" t="s">
        <v>5618</v>
      </c>
      <c r="C3729" t="s">
        <v>2</v>
      </c>
      <c r="D3729" t="s">
        <v>123</v>
      </c>
      <c r="E3729" t="s">
        <v>4</v>
      </c>
      <c r="F3729" s="5">
        <f t="shared" si="233"/>
        <v>1</v>
      </c>
      <c r="G3729" s="2">
        <v>55595</v>
      </c>
      <c r="H3729" s="2">
        <v>61154.500000000007</v>
      </c>
      <c r="I3729" t="s">
        <v>5</v>
      </c>
      <c r="J3729" t="s">
        <v>124</v>
      </c>
      <c r="K3729" t="str">
        <f t="shared" si="234"/>
        <v>Tai heo muối gói 200g</v>
      </c>
      <c r="L3729" s="8" t="str">
        <f>VLOOKUP(K3729,'[1]Mã Misa'!$B$2:$D$74,2,0)</f>
        <v>Tai heo muối 200g</v>
      </c>
      <c r="M3729" s="8" t="str">
        <f>VLOOKUP(L3729,'[1]Mã Misa'!$C$2:$D$74,2,0)</f>
        <v>TH200</v>
      </c>
      <c r="N3729" s="2">
        <v>55595</v>
      </c>
      <c r="O3729" t="s">
        <v>5619</v>
      </c>
      <c r="P3729" s="8" t="str">
        <f t="shared" si="235"/>
        <v>0019466</v>
      </c>
      <c r="Q3729" s="8" t="e">
        <f t="array" ref="Q3729">IF(VLOOKUP(P3729,$AA$1:$AC$32,1,0)&lt;&gt;0,(P3729&amp;"A"),0)</f>
        <v>#N/A</v>
      </c>
      <c r="R3729" s="12">
        <v>44529</v>
      </c>
      <c r="S3729" t="s">
        <v>5620</v>
      </c>
      <c r="T3729" s="8" t="str">
        <f t="shared" si="236"/>
        <v>VM+ DNG 88</v>
      </c>
      <c r="U3729" t="s">
        <v>7282</v>
      </c>
      <c r="Y3729" t="str">
        <f t="array" ref="Y3729">IF(ISNUMBER(SEARCH($V$3,T3729)),"WINCOMHANOI",IF(ISNUMBER(SEARCH($V$4,T3729)),"WINCOMHOCHIMINH",IF(ISNUMBER(SEARCH($V$5,T3729)),"WINCOMDANANG",IF(ISNUMBER(SEARCH($V$6,T3729)),"WINCOMHAIDUONG",IF(ISNUMBER(SEARCH($V$7,T3729)),"WINCOMQUANGNINH",IF(ISNUMBER(SEARCH($V$8,T3729)),"WINCOMHAIPHONG",IF(ISNUMBER(SEARCH($V$9,T3729)),"WINCOMBACGIANG",IF(ISNUMBER(SEARCH($V$10,T3729)),"WINCOMBACNINH",IF(ISNUMBER(SEARCH($V$11,T3729)),"WINCOMPHUTHO",IF(ISNUMBER(SEARCH($V$12,T3729)),"WINCOMHATINH",IF(ISNUMBER(SEARCH($V$13,T3729)),"WINCOMTHAINGUYEN",IF(ISNUMBER(SEARCH($V$14,T3729)),"WINCOMKHANHHOA",IF(ISNUMBER(SEARCH($V$15,T3729)),"WINCOMHUNGYEN",IF(ISNUMBER(SEARCH($V$16,T3729)),"WINCOMNGHEAN",IF(ISNUMBER(SEARCH($V$17,T3729)),"WINCOMLAOCAI",IF(ISNUMBER(SEARCH($V$18,T3729)),"WINCOMVUNGTAU",IF(ISNUMBER(SEARCH($V$19,T3729)),"WINCOMBINHDUONG",IF(ISNUMBER(SEARCH($V$20,T3729)),"WINCOMKIENGIANG",IF(ISNUMBER(SEARCH($V$21,T3729)),"WINCOMHANAM",IF(ISNUMBER(SEARCH($V$22,T3729)),"WINCOMNAMDINH",IF(ISNUMBER(SEARCH($V$23,T3729)),"WINCOMLANGSON",IF(ISNUMBER(SEARCH($V$24,T3729)),"WINCOMTHANHHOA",IF(ISNUMBER(SEARCH($V$25,T3729)),"WINCOMYENBAI",IF(ISNUMBER(SEARCH($V$26,T3729)),"WINCOMTUYENQUANG",IF(ISNUMBER(SEARCH($V$27,T3729)),"WINCOMHUE",IF(ISNUMBER(SEARCH($V$28,T3729)),"WINCOMQUANGNAM",IF(ISNUMBER(SEARCH($V$29,T3729)),"WINCOMVINHPHUC",IF(ISNUMBER(SEARCH($V$30,T3729)),"WINCOMHAGIANG",IF(ISNUMBER(SEARCH($V$31,T3729)),"WINCOMNINHBINH",IF(ISNUMBER(SEARCH($V$32,T3729)),"WINCOMTRAVINH",IF(ISNUMBER(SEARCH($V$33,T3729)),"WINCOMCANTHO",IF(ISNUMBER(SEARCH($V$34,T3729)),"WINCOMBENTRE",IF(ISNUMBER(SEARCH($V$35,T3729)),"WINCOMCAMAU",IF(ISNUMBER(SEARCH($V$36,T3729)),"WINCOMANGIANG",IF(ISNUMBER(SEARCH($V$37,T3729)),"WINCOMNINHTHUAN",IF(ISNUMBER(SEARCH($V$38,T3729)),"WINCOMTHAIBINH",IF(ISNUMBER(SEARCH($V$39,T3729)),"WINCOMGIALAI",IF(ISNUMBER(SEARCH($V$40,T3729)),"WINCOMHOABINH",IF(ISNUMBER(SEARCH($V$41,T3729)),"WINCOMQUANGNGAI",IF(ISNUMBER(SEARCH($V$42,T3729)),"WINCOMBINHTHUAN",IF(ISNUMBER(SEARCH($V$43,T3729)),"WINCOMDAKLAK",IF(ISNUMBER(SEARCH($V$44,T3729)),"WINCOMSOCTRANG",IF(ISNUMBER(SEARCH($V$45,T3729)),"WINCOMSONLA",IF(ISNUMBER(SEARCH($V$46,T3729)),"WINCOMKONTUM",IF(ISNUMBER(SEARCH($V$47,T3729)),"WINCOMPHUYEN",IF(ISNUMBER(SEARCH($V$48,T3729)),"WINCOMQUANGTRI",IF(ISNUMBER(SEARCH($V$49,T3729)),"WINCOMBINHDINH",IF(ISNUMBER(SEARCH($V$50,T3729)),"WINCOMCAOBANG",IF(ISNUMBER(SEARCH($V$51,T3729)),"WINCOMQUANGBINH",IF(ISNUMBER(SEARCH($V$52,T3729)),"WINCOMLAMDONG",IF(ISNUMBER(SEARCH($V$53,T3729)),"WINCOMVINHLONG",IF(ISNUMBER(SEARCH($V$54,T3729)),"WINCOMDONGTHAP",IF(ISNUMBER(SEARCH($V$55,T3729)),"WINCOMTIENGIANG",IF(ISNUMBER(SEARCH($V$56,T3729)),"WINCOMQUANGNINH",0))))))))))))))))))))))))))))))))))))))))))))))))))))))</f>
        <v>WINCOMDANANG</v>
      </c>
    </row>
    <row r="3730" spans="1:25" x14ac:dyDescent="0.2">
      <c r="A3730" t="s">
        <v>0</v>
      </c>
      <c r="B3730" t="s">
        <v>5618</v>
      </c>
      <c r="C3730" t="s">
        <v>31</v>
      </c>
      <c r="D3730" t="s">
        <v>10</v>
      </c>
      <c r="E3730" t="s">
        <v>4</v>
      </c>
      <c r="F3730" s="5">
        <f t="shared" si="233"/>
        <v>1</v>
      </c>
      <c r="G3730" s="2">
        <v>61050</v>
      </c>
      <c r="H3730" s="2">
        <v>67155</v>
      </c>
      <c r="I3730" t="s">
        <v>5</v>
      </c>
      <c r="J3730" t="s">
        <v>11</v>
      </c>
      <c r="K3730" t="str">
        <f t="shared" si="234"/>
        <v>_Giò sụn gà 250g</v>
      </c>
      <c r="L3730" s="8" t="str">
        <f>VLOOKUP(K3730,'[1]Mã Misa'!$B$2:$D$74,2,0)</f>
        <v>Giò sụn gà 250g</v>
      </c>
      <c r="M3730" s="8" t="str">
        <f>VLOOKUP(L3730,'[1]Mã Misa'!$C$2:$D$74,2,0)</f>
        <v>GSG250</v>
      </c>
      <c r="N3730" s="2">
        <v>61050</v>
      </c>
      <c r="O3730" t="s">
        <v>5619</v>
      </c>
      <c r="P3730" s="8" t="str">
        <f t="shared" si="235"/>
        <v>0019466</v>
      </c>
      <c r="Q3730" s="8" t="e">
        <f t="array" ref="Q3730">IF(VLOOKUP(P3730,$AA$1:$AC$32,1,0)&lt;&gt;0,(P3730&amp;"A"),0)</f>
        <v>#N/A</v>
      </c>
      <c r="R3730" s="12">
        <v>44529</v>
      </c>
      <c r="S3730" t="s">
        <v>5620</v>
      </c>
      <c r="T3730" s="8" t="str">
        <f t="shared" si="236"/>
        <v>VM+ DNG 88</v>
      </c>
      <c r="U3730" t="s">
        <v>7282</v>
      </c>
      <c r="Y3730" t="str">
        <f t="array" ref="Y3730">IF(ISNUMBER(SEARCH($V$3,T3730)),"WINCOMHANOI",IF(ISNUMBER(SEARCH($V$4,T3730)),"WINCOMHOCHIMINH",IF(ISNUMBER(SEARCH($V$5,T3730)),"WINCOMDANANG",IF(ISNUMBER(SEARCH($V$6,T3730)),"WINCOMHAIDUONG",IF(ISNUMBER(SEARCH($V$7,T3730)),"WINCOMQUANGNINH",IF(ISNUMBER(SEARCH($V$8,T3730)),"WINCOMHAIPHONG",IF(ISNUMBER(SEARCH($V$9,T3730)),"WINCOMBACGIANG",IF(ISNUMBER(SEARCH($V$10,T3730)),"WINCOMBACNINH",IF(ISNUMBER(SEARCH($V$11,T3730)),"WINCOMPHUTHO",IF(ISNUMBER(SEARCH($V$12,T3730)),"WINCOMHATINH",IF(ISNUMBER(SEARCH($V$13,T3730)),"WINCOMTHAINGUYEN",IF(ISNUMBER(SEARCH($V$14,T3730)),"WINCOMKHANHHOA",IF(ISNUMBER(SEARCH($V$15,T3730)),"WINCOMHUNGYEN",IF(ISNUMBER(SEARCH($V$16,T3730)),"WINCOMNGHEAN",IF(ISNUMBER(SEARCH($V$17,T3730)),"WINCOMLAOCAI",IF(ISNUMBER(SEARCH($V$18,T3730)),"WINCOMVUNGTAU",IF(ISNUMBER(SEARCH($V$19,T3730)),"WINCOMBINHDUONG",IF(ISNUMBER(SEARCH($V$20,T3730)),"WINCOMKIENGIANG",IF(ISNUMBER(SEARCH($V$21,T3730)),"WINCOMHANAM",IF(ISNUMBER(SEARCH($V$22,T3730)),"WINCOMNAMDINH",IF(ISNUMBER(SEARCH($V$23,T3730)),"WINCOMLANGSON",IF(ISNUMBER(SEARCH($V$24,T3730)),"WINCOMTHANHHOA",IF(ISNUMBER(SEARCH($V$25,T3730)),"WINCOMYENBAI",IF(ISNUMBER(SEARCH($V$26,T3730)),"WINCOMTUYENQUANG",IF(ISNUMBER(SEARCH($V$27,T3730)),"WINCOMHUE",IF(ISNUMBER(SEARCH($V$28,T3730)),"WINCOMQUANGNAM",IF(ISNUMBER(SEARCH($V$29,T3730)),"WINCOMVINHPHUC",IF(ISNUMBER(SEARCH($V$30,T3730)),"WINCOMHAGIANG",IF(ISNUMBER(SEARCH($V$31,T3730)),"WINCOMNINHBINH",IF(ISNUMBER(SEARCH($V$32,T3730)),"WINCOMTRAVINH",IF(ISNUMBER(SEARCH($V$33,T3730)),"WINCOMCANTHO",IF(ISNUMBER(SEARCH($V$34,T3730)),"WINCOMBENTRE",IF(ISNUMBER(SEARCH($V$35,T3730)),"WINCOMCAMAU",IF(ISNUMBER(SEARCH($V$36,T3730)),"WINCOMANGIANG",IF(ISNUMBER(SEARCH($V$37,T3730)),"WINCOMNINHTHUAN",IF(ISNUMBER(SEARCH($V$38,T3730)),"WINCOMTHAIBINH",IF(ISNUMBER(SEARCH($V$39,T3730)),"WINCOMGIALAI",IF(ISNUMBER(SEARCH($V$40,T3730)),"WINCOMHOABINH",IF(ISNUMBER(SEARCH($V$41,T3730)),"WINCOMQUANGNGAI",IF(ISNUMBER(SEARCH($V$42,T3730)),"WINCOMBINHTHUAN",IF(ISNUMBER(SEARCH($V$43,T3730)),"WINCOMDAKLAK",IF(ISNUMBER(SEARCH($V$44,T3730)),"WINCOMSOCTRANG",IF(ISNUMBER(SEARCH($V$45,T3730)),"WINCOMSONLA",IF(ISNUMBER(SEARCH($V$46,T3730)),"WINCOMKONTUM",IF(ISNUMBER(SEARCH($V$47,T3730)),"WINCOMPHUYEN",IF(ISNUMBER(SEARCH($V$48,T3730)),"WINCOMQUANGTRI",IF(ISNUMBER(SEARCH($V$49,T3730)),"WINCOMBINHDINH",IF(ISNUMBER(SEARCH($V$50,T3730)),"WINCOMCAOBANG",IF(ISNUMBER(SEARCH($V$51,T3730)),"WINCOMQUANGBINH",IF(ISNUMBER(SEARCH($V$52,T3730)),"WINCOMLAMDONG",IF(ISNUMBER(SEARCH($V$53,T3730)),"WINCOMVINHLONG",IF(ISNUMBER(SEARCH($V$54,T3730)),"WINCOMDONGTHAP",IF(ISNUMBER(SEARCH($V$55,T3730)),"WINCOMTIENGIANG",IF(ISNUMBER(SEARCH($V$56,T3730)),"WINCOMQUANGNINH",0))))))))))))))))))))))))))))))))))))))))))))))))))))))</f>
        <v>WINCOMDANANG</v>
      </c>
    </row>
    <row r="3731" spans="1:25" x14ac:dyDescent="0.2">
      <c r="A3731" t="s">
        <v>0</v>
      </c>
      <c r="B3731" t="s">
        <v>5618</v>
      </c>
      <c r="C3731" t="s">
        <v>34</v>
      </c>
      <c r="D3731" t="s">
        <v>121</v>
      </c>
      <c r="E3731" t="s">
        <v>4</v>
      </c>
      <c r="F3731" s="5">
        <f t="shared" si="233"/>
        <v>1</v>
      </c>
      <c r="G3731" s="2">
        <v>101989</v>
      </c>
      <c r="H3731" s="2">
        <v>112187.90000000001</v>
      </c>
      <c r="I3731" t="s">
        <v>5</v>
      </c>
      <c r="J3731" t="s">
        <v>122</v>
      </c>
      <c r="K3731" t="str">
        <f t="shared" si="234"/>
        <v>Giò tai nấm hương 500g</v>
      </c>
      <c r="L3731" s="8" t="str">
        <f>VLOOKUP(K3731,'[1]Mã Misa'!$B$2:$D$74,2,0)</f>
        <v>Giò tai nấm hương 500g</v>
      </c>
      <c r="M3731" s="8" t="str">
        <f>VLOOKUP(L3731,'[1]Mã Misa'!$C$2:$D$74,2,0)</f>
        <v>GTNH500</v>
      </c>
      <c r="N3731" s="2">
        <v>101989</v>
      </c>
      <c r="O3731" t="s">
        <v>5619</v>
      </c>
      <c r="P3731" s="8" t="str">
        <f t="shared" si="235"/>
        <v>0019466</v>
      </c>
      <c r="Q3731" s="8" t="e">
        <f t="array" ref="Q3731">IF(VLOOKUP(P3731,$AA$1:$AC$32,1,0)&lt;&gt;0,(P3731&amp;"A"),0)</f>
        <v>#N/A</v>
      </c>
      <c r="R3731" s="12">
        <v>44529</v>
      </c>
      <c r="S3731" t="s">
        <v>5620</v>
      </c>
      <c r="T3731" s="8" t="str">
        <f t="shared" si="236"/>
        <v>VM+ DNG 88</v>
      </c>
      <c r="U3731" t="s">
        <v>7282</v>
      </c>
      <c r="Y3731" t="str">
        <f t="array" ref="Y3731">IF(ISNUMBER(SEARCH($V$3,T3731)),"WINCOMHANOI",IF(ISNUMBER(SEARCH($V$4,T3731)),"WINCOMHOCHIMINH",IF(ISNUMBER(SEARCH($V$5,T3731)),"WINCOMDANANG",IF(ISNUMBER(SEARCH($V$6,T3731)),"WINCOMHAIDUONG",IF(ISNUMBER(SEARCH($V$7,T3731)),"WINCOMQUANGNINH",IF(ISNUMBER(SEARCH($V$8,T3731)),"WINCOMHAIPHONG",IF(ISNUMBER(SEARCH($V$9,T3731)),"WINCOMBACGIANG",IF(ISNUMBER(SEARCH($V$10,T3731)),"WINCOMBACNINH",IF(ISNUMBER(SEARCH($V$11,T3731)),"WINCOMPHUTHO",IF(ISNUMBER(SEARCH($V$12,T3731)),"WINCOMHATINH",IF(ISNUMBER(SEARCH($V$13,T3731)),"WINCOMTHAINGUYEN",IF(ISNUMBER(SEARCH($V$14,T3731)),"WINCOMKHANHHOA",IF(ISNUMBER(SEARCH($V$15,T3731)),"WINCOMHUNGYEN",IF(ISNUMBER(SEARCH($V$16,T3731)),"WINCOMNGHEAN",IF(ISNUMBER(SEARCH($V$17,T3731)),"WINCOMLAOCAI",IF(ISNUMBER(SEARCH($V$18,T3731)),"WINCOMVUNGTAU",IF(ISNUMBER(SEARCH($V$19,T3731)),"WINCOMBINHDUONG",IF(ISNUMBER(SEARCH($V$20,T3731)),"WINCOMKIENGIANG",IF(ISNUMBER(SEARCH($V$21,T3731)),"WINCOMHANAM",IF(ISNUMBER(SEARCH($V$22,T3731)),"WINCOMNAMDINH",IF(ISNUMBER(SEARCH($V$23,T3731)),"WINCOMLANGSON",IF(ISNUMBER(SEARCH($V$24,T3731)),"WINCOMTHANHHOA",IF(ISNUMBER(SEARCH($V$25,T3731)),"WINCOMYENBAI",IF(ISNUMBER(SEARCH($V$26,T3731)),"WINCOMTUYENQUANG",IF(ISNUMBER(SEARCH($V$27,T3731)),"WINCOMHUE",IF(ISNUMBER(SEARCH($V$28,T3731)),"WINCOMQUANGNAM",IF(ISNUMBER(SEARCH($V$29,T3731)),"WINCOMVINHPHUC",IF(ISNUMBER(SEARCH($V$30,T3731)),"WINCOMHAGIANG",IF(ISNUMBER(SEARCH($V$31,T3731)),"WINCOMNINHBINH",IF(ISNUMBER(SEARCH($V$32,T3731)),"WINCOMTRAVINH",IF(ISNUMBER(SEARCH($V$33,T3731)),"WINCOMCANTHO",IF(ISNUMBER(SEARCH($V$34,T3731)),"WINCOMBENTRE",IF(ISNUMBER(SEARCH($V$35,T3731)),"WINCOMCAMAU",IF(ISNUMBER(SEARCH($V$36,T3731)),"WINCOMANGIANG",IF(ISNUMBER(SEARCH($V$37,T3731)),"WINCOMNINHTHUAN",IF(ISNUMBER(SEARCH($V$38,T3731)),"WINCOMTHAIBINH",IF(ISNUMBER(SEARCH($V$39,T3731)),"WINCOMGIALAI",IF(ISNUMBER(SEARCH($V$40,T3731)),"WINCOMHOABINH",IF(ISNUMBER(SEARCH($V$41,T3731)),"WINCOMQUANGNGAI",IF(ISNUMBER(SEARCH($V$42,T3731)),"WINCOMBINHTHUAN",IF(ISNUMBER(SEARCH($V$43,T3731)),"WINCOMDAKLAK",IF(ISNUMBER(SEARCH($V$44,T3731)),"WINCOMSOCTRANG",IF(ISNUMBER(SEARCH($V$45,T3731)),"WINCOMSONLA",IF(ISNUMBER(SEARCH($V$46,T3731)),"WINCOMKONTUM",IF(ISNUMBER(SEARCH($V$47,T3731)),"WINCOMPHUYEN",IF(ISNUMBER(SEARCH($V$48,T3731)),"WINCOMQUANGTRI",IF(ISNUMBER(SEARCH($V$49,T3731)),"WINCOMBINHDINH",IF(ISNUMBER(SEARCH($V$50,T3731)),"WINCOMCAOBANG",IF(ISNUMBER(SEARCH($V$51,T3731)),"WINCOMQUANGBINH",IF(ISNUMBER(SEARCH($V$52,T3731)),"WINCOMLAMDONG",IF(ISNUMBER(SEARCH($V$53,T3731)),"WINCOMVINHLONG",IF(ISNUMBER(SEARCH($V$54,T3731)),"WINCOMDONGTHAP",IF(ISNUMBER(SEARCH($V$55,T3731)),"WINCOMTIENGIANG",IF(ISNUMBER(SEARCH($V$56,T3731)),"WINCOMQUANGNINH",0))))))))))))))))))))))))))))))))))))))))))))))))))))))</f>
        <v>WINCOMDANANG</v>
      </c>
    </row>
    <row r="3732" spans="1:25" x14ac:dyDescent="0.2">
      <c r="A3732" t="s">
        <v>0</v>
      </c>
      <c r="B3732" t="s">
        <v>5618</v>
      </c>
      <c r="C3732" t="s">
        <v>37</v>
      </c>
      <c r="D3732" t="s">
        <v>62</v>
      </c>
      <c r="E3732" t="s">
        <v>4</v>
      </c>
      <c r="F3732" s="5">
        <f t="shared" si="233"/>
        <v>1</v>
      </c>
      <c r="G3732" s="2">
        <v>105400</v>
      </c>
      <c r="H3732" s="2">
        <v>115940.00000000001</v>
      </c>
      <c r="I3732" t="s">
        <v>5</v>
      </c>
      <c r="J3732" t="s">
        <v>63</v>
      </c>
      <c r="K3732" t="str">
        <f t="shared" si="234"/>
        <v>_Đùi gà sốt cay 500g</v>
      </c>
      <c r="L3732" s="8" t="str">
        <f>VLOOKUP(K3732,'[1]Mã Misa'!$B$2:$D$74,2,0)</f>
        <v>Đùi gà sốt cay 500g</v>
      </c>
      <c r="M3732" s="8" t="str">
        <f>VLOOKUP(L3732,'[1]Mã Misa'!$C$2:$D$74,2,0)</f>
        <v>DGSC500</v>
      </c>
      <c r="N3732" s="2">
        <v>105400</v>
      </c>
      <c r="O3732" t="s">
        <v>5619</v>
      </c>
      <c r="P3732" s="8" t="str">
        <f t="shared" si="235"/>
        <v>0019466</v>
      </c>
      <c r="Q3732" s="8" t="e">
        <f t="array" ref="Q3732">IF(VLOOKUP(P3732,$AA$1:$AC$32,1,0)&lt;&gt;0,(P3732&amp;"A"),0)</f>
        <v>#N/A</v>
      </c>
      <c r="R3732" s="12">
        <v>44529</v>
      </c>
      <c r="S3732" t="s">
        <v>5620</v>
      </c>
      <c r="T3732" s="8" t="str">
        <f t="shared" si="236"/>
        <v>VM+ DNG 88</v>
      </c>
      <c r="U3732" t="s">
        <v>7282</v>
      </c>
      <c r="Y3732" t="str">
        <f t="array" ref="Y3732">IF(ISNUMBER(SEARCH($V$3,T3732)),"WINCOMHANOI",IF(ISNUMBER(SEARCH($V$4,T3732)),"WINCOMHOCHIMINH",IF(ISNUMBER(SEARCH($V$5,T3732)),"WINCOMDANANG",IF(ISNUMBER(SEARCH($V$6,T3732)),"WINCOMHAIDUONG",IF(ISNUMBER(SEARCH($V$7,T3732)),"WINCOMQUANGNINH",IF(ISNUMBER(SEARCH($V$8,T3732)),"WINCOMHAIPHONG",IF(ISNUMBER(SEARCH($V$9,T3732)),"WINCOMBACGIANG",IF(ISNUMBER(SEARCH($V$10,T3732)),"WINCOMBACNINH",IF(ISNUMBER(SEARCH($V$11,T3732)),"WINCOMPHUTHO",IF(ISNUMBER(SEARCH($V$12,T3732)),"WINCOMHATINH",IF(ISNUMBER(SEARCH($V$13,T3732)),"WINCOMTHAINGUYEN",IF(ISNUMBER(SEARCH($V$14,T3732)),"WINCOMKHANHHOA",IF(ISNUMBER(SEARCH($V$15,T3732)),"WINCOMHUNGYEN",IF(ISNUMBER(SEARCH($V$16,T3732)),"WINCOMNGHEAN",IF(ISNUMBER(SEARCH($V$17,T3732)),"WINCOMLAOCAI",IF(ISNUMBER(SEARCH($V$18,T3732)),"WINCOMVUNGTAU",IF(ISNUMBER(SEARCH($V$19,T3732)),"WINCOMBINHDUONG",IF(ISNUMBER(SEARCH($V$20,T3732)),"WINCOMKIENGIANG",IF(ISNUMBER(SEARCH($V$21,T3732)),"WINCOMHANAM",IF(ISNUMBER(SEARCH($V$22,T3732)),"WINCOMNAMDINH",IF(ISNUMBER(SEARCH($V$23,T3732)),"WINCOMLANGSON",IF(ISNUMBER(SEARCH($V$24,T3732)),"WINCOMTHANHHOA",IF(ISNUMBER(SEARCH($V$25,T3732)),"WINCOMYENBAI",IF(ISNUMBER(SEARCH($V$26,T3732)),"WINCOMTUYENQUANG",IF(ISNUMBER(SEARCH($V$27,T3732)),"WINCOMHUE",IF(ISNUMBER(SEARCH($V$28,T3732)),"WINCOMQUANGNAM",IF(ISNUMBER(SEARCH($V$29,T3732)),"WINCOMVINHPHUC",IF(ISNUMBER(SEARCH($V$30,T3732)),"WINCOMHAGIANG",IF(ISNUMBER(SEARCH($V$31,T3732)),"WINCOMNINHBINH",IF(ISNUMBER(SEARCH($V$32,T3732)),"WINCOMTRAVINH",IF(ISNUMBER(SEARCH($V$33,T3732)),"WINCOMCANTHO",IF(ISNUMBER(SEARCH($V$34,T3732)),"WINCOMBENTRE",IF(ISNUMBER(SEARCH($V$35,T3732)),"WINCOMCAMAU",IF(ISNUMBER(SEARCH($V$36,T3732)),"WINCOMANGIANG",IF(ISNUMBER(SEARCH($V$37,T3732)),"WINCOMNINHTHUAN",IF(ISNUMBER(SEARCH($V$38,T3732)),"WINCOMTHAIBINH",IF(ISNUMBER(SEARCH($V$39,T3732)),"WINCOMGIALAI",IF(ISNUMBER(SEARCH($V$40,T3732)),"WINCOMHOABINH",IF(ISNUMBER(SEARCH($V$41,T3732)),"WINCOMQUANGNGAI",IF(ISNUMBER(SEARCH($V$42,T3732)),"WINCOMBINHTHUAN",IF(ISNUMBER(SEARCH($V$43,T3732)),"WINCOMDAKLAK",IF(ISNUMBER(SEARCH($V$44,T3732)),"WINCOMSOCTRANG",IF(ISNUMBER(SEARCH($V$45,T3732)),"WINCOMSONLA",IF(ISNUMBER(SEARCH($V$46,T3732)),"WINCOMKONTUM",IF(ISNUMBER(SEARCH($V$47,T3732)),"WINCOMPHUYEN",IF(ISNUMBER(SEARCH($V$48,T3732)),"WINCOMQUANGTRI",IF(ISNUMBER(SEARCH($V$49,T3732)),"WINCOMBINHDINH",IF(ISNUMBER(SEARCH($V$50,T3732)),"WINCOMCAOBANG",IF(ISNUMBER(SEARCH($V$51,T3732)),"WINCOMQUANGBINH",IF(ISNUMBER(SEARCH($V$52,T3732)),"WINCOMLAMDONG",IF(ISNUMBER(SEARCH($V$53,T3732)),"WINCOMVINHLONG",IF(ISNUMBER(SEARCH($V$54,T3732)),"WINCOMDONGTHAP",IF(ISNUMBER(SEARCH($V$55,T3732)),"WINCOMTIENGIANG",IF(ISNUMBER(SEARCH($V$56,T3732)),"WINCOMQUANGNINH",0))))))))))))))))))))))))))))))))))))))))))))))))))))))</f>
        <v>WINCOMDANANG</v>
      </c>
    </row>
    <row r="3733" spans="1:25" x14ac:dyDescent="0.2">
      <c r="A3733" t="s">
        <v>0</v>
      </c>
      <c r="B3733" t="s">
        <v>5618</v>
      </c>
      <c r="C3733" t="s">
        <v>38</v>
      </c>
      <c r="D3733" t="s">
        <v>3</v>
      </c>
      <c r="E3733" t="s">
        <v>4</v>
      </c>
      <c r="F3733" s="5">
        <f t="shared" si="233"/>
        <v>1</v>
      </c>
      <c r="G3733" s="2">
        <v>88846</v>
      </c>
      <c r="H3733" s="2">
        <v>97730.6</v>
      </c>
      <c r="I3733" t="s">
        <v>5</v>
      </c>
      <c r="J3733" t="s">
        <v>6</v>
      </c>
      <c r="K3733" t="str">
        <f t="shared" si="234"/>
        <v>Gà muối gói 500g</v>
      </c>
      <c r="L3733" s="8" t="str">
        <f>VLOOKUP(K3733,'[1]Mã Misa'!$B$2:$D$74,2,0)</f>
        <v>Gà muối 500g</v>
      </c>
      <c r="M3733" s="8" t="str">
        <f>VLOOKUP(L3733,'[1]Mã Misa'!$C$2:$D$74,2,0)</f>
        <v>GM500</v>
      </c>
      <c r="N3733" s="2">
        <v>88846</v>
      </c>
      <c r="O3733" t="s">
        <v>5619</v>
      </c>
      <c r="P3733" s="8" t="str">
        <f t="shared" si="235"/>
        <v>0019466</v>
      </c>
      <c r="Q3733" s="8" t="e">
        <f t="array" ref="Q3733">IF(VLOOKUP(P3733,$AA$1:$AC$32,1,0)&lt;&gt;0,(P3733&amp;"A"),0)</f>
        <v>#N/A</v>
      </c>
      <c r="R3733" s="12">
        <v>44529</v>
      </c>
      <c r="S3733" t="s">
        <v>5620</v>
      </c>
      <c r="T3733" s="8" t="str">
        <f t="shared" si="236"/>
        <v>VM+ DNG 88</v>
      </c>
      <c r="U3733" t="s">
        <v>7282</v>
      </c>
      <c r="Y3733" t="str">
        <f t="array" ref="Y3733">IF(ISNUMBER(SEARCH($V$3,T3733)),"WINCOMHANOI",IF(ISNUMBER(SEARCH($V$4,T3733)),"WINCOMHOCHIMINH",IF(ISNUMBER(SEARCH($V$5,T3733)),"WINCOMDANANG",IF(ISNUMBER(SEARCH($V$6,T3733)),"WINCOMHAIDUONG",IF(ISNUMBER(SEARCH($V$7,T3733)),"WINCOMQUANGNINH",IF(ISNUMBER(SEARCH($V$8,T3733)),"WINCOMHAIPHONG",IF(ISNUMBER(SEARCH($V$9,T3733)),"WINCOMBACGIANG",IF(ISNUMBER(SEARCH($V$10,T3733)),"WINCOMBACNINH",IF(ISNUMBER(SEARCH($V$11,T3733)),"WINCOMPHUTHO",IF(ISNUMBER(SEARCH($V$12,T3733)),"WINCOMHATINH",IF(ISNUMBER(SEARCH($V$13,T3733)),"WINCOMTHAINGUYEN",IF(ISNUMBER(SEARCH($V$14,T3733)),"WINCOMKHANHHOA",IF(ISNUMBER(SEARCH($V$15,T3733)),"WINCOMHUNGYEN",IF(ISNUMBER(SEARCH($V$16,T3733)),"WINCOMNGHEAN",IF(ISNUMBER(SEARCH($V$17,T3733)),"WINCOMLAOCAI",IF(ISNUMBER(SEARCH($V$18,T3733)),"WINCOMVUNGTAU",IF(ISNUMBER(SEARCH($V$19,T3733)),"WINCOMBINHDUONG",IF(ISNUMBER(SEARCH($V$20,T3733)),"WINCOMKIENGIANG",IF(ISNUMBER(SEARCH($V$21,T3733)),"WINCOMHANAM",IF(ISNUMBER(SEARCH($V$22,T3733)),"WINCOMNAMDINH",IF(ISNUMBER(SEARCH($V$23,T3733)),"WINCOMLANGSON",IF(ISNUMBER(SEARCH($V$24,T3733)),"WINCOMTHANHHOA",IF(ISNUMBER(SEARCH($V$25,T3733)),"WINCOMYENBAI",IF(ISNUMBER(SEARCH($V$26,T3733)),"WINCOMTUYENQUANG",IF(ISNUMBER(SEARCH($V$27,T3733)),"WINCOMHUE",IF(ISNUMBER(SEARCH($V$28,T3733)),"WINCOMQUANGNAM",IF(ISNUMBER(SEARCH($V$29,T3733)),"WINCOMVINHPHUC",IF(ISNUMBER(SEARCH($V$30,T3733)),"WINCOMHAGIANG",IF(ISNUMBER(SEARCH($V$31,T3733)),"WINCOMNINHBINH",IF(ISNUMBER(SEARCH($V$32,T3733)),"WINCOMTRAVINH",IF(ISNUMBER(SEARCH($V$33,T3733)),"WINCOMCANTHO",IF(ISNUMBER(SEARCH($V$34,T3733)),"WINCOMBENTRE",IF(ISNUMBER(SEARCH($V$35,T3733)),"WINCOMCAMAU",IF(ISNUMBER(SEARCH($V$36,T3733)),"WINCOMANGIANG",IF(ISNUMBER(SEARCH($V$37,T3733)),"WINCOMNINHTHUAN",IF(ISNUMBER(SEARCH($V$38,T3733)),"WINCOMTHAIBINH",IF(ISNUMBER(SEARCH($V$39,T3733)),"WINCOMGIALAI",IF(ISNUMBER(SEARCH($V$40,T3733)),"WINCOMHOABINH",IF(ISNUMBER(SEARCH($V$41,T3733)),"WINCOMQUANGNGAI",IF(ISNUMBER(SEARCH($V$42,T3733)),"WINCOMBINHTHUAN",IF(ISNUMBER(SEARCH($V$43,T3733)),"WINCOMDAKLAK",IF(ISNUMBER(SEARCH($V$44,T3733)),"WINCOMSOCTRANG",IF(ISNUMBER(SEARCH($V$45,T3733)),"WINCOMSONLA",IF(ISNUMBER(SEARCH($V$46,T3733)),"WINCOMKONTUM",IF(ISNUMBER(SEARCH($V$47,T3733)),"WINCOMPHUYEN",IF(ISNUMBER(SEARCH($V$48,T3733)),"WINCOMQUANGTRI",IF(ISNUMBER(SEARCH($V$49,T3733)),"WINCOMBINHDINH",IF(ISNUMBER(SEARCH($V$50,T3733)),"WINCOMCAOBANG",IF(ISNUMBER(SEARCH($V$51,T3733)),"WINCOMQUANGBINH",IF(ISNUMBER(SEARCH($V$52,T3733)),"WINCOMLAMDONG",IF(ISNUMBER(SEARCH($V$53,T3733)),"WINCOMVINHLONG",IF(ISNUMBER(SEARCH($V$54,T3733)),"WINCOMDONGTHAP",IF(ISNUMBER(SEARCH($V$55,T3733)),"WINCOMTIENGIANG",IF(ISNUMBER(SEARCH($V$56,T3733)),"WINCOMQUANGNINH",0))))))))))))))))))))))))))))))))))))))))))))))))))))))</f>
        <v>WINCOMDANANG</v>
      </c>
    </row>
    <row r="3734" spans="1:25" x14ac:dyDescent="0.2">
      <c r="A3734" t="s">
        <v>0</v>
      </c>
      <c r="B3734" t="s">
        <v>5618</v>
      </c>
      <c r="C3734" t="s">
        <v>49</v>
      </c>
      <c r="D3734" t="s">
        <v>134</v>
      </c>
      <c r="E3734" t="s">
        <v>4</v>
      </c>
      <c r="F3734" s="5">
        <f t="shared" si="233"/>
        <v>2</v>
      </c>
      <c r="G3734" s="2">
        <v>181500</v>
      </c>
      <c r="H3734" s="2">
        <v>199650.00000000003</v>
      </c>
      <c r="I3734" t="s">
        <v>5</v>
      </c>
      <c r="J3734" t="s">
        <v>135</v>
      </c>
      <c r="K3734" t="str">
        <f t="shared" si="234"/>
        <v>_Chân gà sốt cay 400g</v>
      </c>
      <c r="L3734" s="8" t="str">
        <f>VLOOKUP(K3734,'[1]Mã Misa'!$B$2:$D$74,2,0)</f>
        <v>Chân gà sốt cay 400g</v>
      </c>
      <c r="M3734" s="8" t="str">
        <f>VLOOKUP(L3734,'[1]Mã Misa'!$C$2:$D$74,2,0)</f>
        <v>CGSC400</v>
      </c>
      <c r="N3734" s="2">
        <v>90750</v>
      </c>
      <c r="O3734" t="s">
        <v>5619</v>
      </c>
      <c r="P3734" s="8" t="str">
        <f t="shared" si="235"/>
        <v>0019466</v>
      </c>
      <c r="Q3734" s="8" t="e">
        <f t="array" ref="Q3734">IF(VLOOKUP(P3734,$AA$1:$AC$32,1,0)&lt;&gt;0,(P3734&amp;"A"),0)</f>
        <v>#N/A</v>
      </c>
      <c r="R3734" s="12">
        <v>44529</v>
      </c>
      <c r="S3734" t="s">
        <v>5620</v>
      </c>
      <c r="T3734" s="8" t="str">
        <f t="shared" si="236"/>
        <v>VM+ DNG 88</v>
      </c>
      <c r="U3734" t="s">
        <v>7282</v>
      </c>
      <c r="Y3734" t="str">
        <f t="array" ref="Y3734">IF(ISNUMBER(SEARCH($V$3,T3734)),"WINCOMHANOI",IF(ISNUMBER(SEARCH($V$4,T3734)),"WINCOMHOCHIMINH",IF(ISNUMBER(SEARCH($V$5,T3734)),"WINCOMDANANG",IF(ISNUMBER(SEARCH($V$6,T3734)),"WINCOMHAIDUONG",IF(ISNUMBER(SEARCH($V$7,T3734)),"WINCOMQUANGNINH",IF(ISNUMBER(SEARCH($V$8,T3734)),"WINCOMHAIPHONG",IF(ISNUMBER(SEARCH($V$9,T3734)),"WINCOMBACGIANG",IF(ISNUMBER(SEARCH($V$10,T3734)),"WINCOMBACNINH",IF(ISNUMBER(SEARCH($V$11,T3734)),"WINCOMPHUTHO",IF(ISNUMBER(SEARCH($V$12,T3734)),"WINCOMHATINH",IF(ISNUMBER(SEARCH($V$13,T3734)),"WINCOMTHAINGUYEN",IF(ISNUMBER(SEARCH($V$14,T3734)),"WINCOMKHANHHOA",IF(ISNUMBER(SEARCH($V$15,T3734)),"WINCOMHUNGYEN",IF(ISNUMBER(SEARCH($V$16,T3734)),"WINCOMNGHEAN",IF(ISNUMBER(SEARCH($V$17,T3734)),"WINCOMLAOCAI",IF(ISNUMBER(SEARCH($V$18,T3734)),"WINCOMVUNGTAU",IF(ISNUMBER(SEARCH($V$19,T3734)),"WINCOMBINHDUONG",IF(ISNUMBER(SEARCH($V$20,T3734)),"WINCOMKIENGIANG",IF(ISNUMBER(SEARCH($V$21,T3734)),"WINCOMHANAM",IF(ISNUMBER(SEARCH($V$22,T3734)),"WINCOMNAMDINH",IF(ISNUMBER(SEARCH($V$23,T3734)),"WINCOMLANGSON",IF(ISNUMBER(SEARCH($V$24,T3734)),"WINCOMTHANHHOA",IF(ISNUMBER(SEARCH($V$25,T3734)),"WINCOMYENBAI",IF(ISNUMBER(SEARCH($V$26,T3734)),"WINCOMTUYENQUANG",IF(ISNUMBER(SEARCH($V$27,T3734)),"WINCOMHUE",IF(ISNUMBER(SEARCH($V$28,T3734)),"WINCOMQUANGNAM",IF(ISNUMBER(SEARCH($V$29,T3734)),"WINCOMVINHPHUC",IF(ISNUMBER(SEARCH($V$30,T3734)),"WINCOMHAGIANG",IF(ISNUMBER(SEARCH($V$31,T3734)),"WINCOMNINHBINH",IF(ISNUMBER(SEARCH($V$32,T3734)),"WINCOMTRAVINH",IF(ISNUMBER(SEARCH($V$33,T3734)),"WINCOMCANTHO",IF(ISNUMBER(SEARCH($V$34,T3734)),"WINCOMBENTRE",IF(ISNUMBER(SEARCH($V$35,T3734)),"WINCOMCAMAU",IF(ISNUMBER(SEARCH($V$36,T3734)),"WINCOMANGIANG",IF(ISNUMBER(SEARCH($V$37,T3734)),"WINCOMNINHTHUAN",IF(ISNUMBER(SEARCH($V$38,T3734)),"WINCOMTHAIBINH",IF(ISNUMBER(SEARCH($V$39,T3734)),"WINCOMGIALAI",IF(ISNUMBER(SEARCH($V$40,T3734)),"WINCOMHOABINH",IF(ISNUMBER(SEARCH($V$41,T3734)),"WINCOMQUANGNGAI",IF(ISNUMBER(SEARCH($V$42,T3734)),"WINCOMBINHTHUAN",IF(ISNUMBER(SEARCH($V$43,T3734)),"WINCOMDAKLAK",IF(ISNUMBER(SEARCH($V$44,T3734)),"WINCOMSOCTRANG",IF(ISNUMBER(SEARCH($V$45,T3734)),"WINCOMSONLA",IF(ISNUMBER(SEARCH($V$46,T3734)),"WINCOMKONTUM",IF(ISNUMBER(SEARCH($V$47,T3734)),"WINCOMPHUYEN",IF(ISNUMBER(SEARCH($V$48,T3734)),"WINCOMQUANGTRI",IF(ISNUMBER(SEARCH($V$49,T3734)),"WINCOMBINHDINH",IF(ISNUMBER(SEARCH($V$50,T3734)),"WINCOMCAOBANG",IF(ISNUMBER(SEARCH($V$51,T3734)),"WINCOMQUANGBINH",IF(ISNUMBER(SEARCH($V$52,T3734)),"WINCOMLAMDONG",IF(ISNUMBER(SEARCH($V$53,T3734)),"WINCOMVINHLONG",IF(ISNUMBER(SEARCH($V$54,T3734)),"WINCOMDONGTHAP",IF(ISNUMBER(SEARCH($V$55,T3734)),"WINCOMTIENGIANG",IF(ISNUMBER(SEARCH($V$56,T3734)),"WINCOMQUANGNINH",0))))))))))))))))))))))))))))))))))))))))))))))))))))))</f>
        <v>WINCOMDANANG</v>
      </c>
    </row>
    <row r="3735" spans="1:25" x14ac:dyDescent="0.2">
      <c r="A3735" t="s">
        <v>0</v>
      </c>
      <c r="B3735" t="s">
        <v>5621</v>
      </c>
      <c r="C3735" t="s">
        <v>2</v>
      </c>
      <c r="D3735" t="s">
        <v>20</v>
      </c>
      <c r="E3735" t="s">
        <v>4</v>
      </c>
      <c r="F3735" s="5">
        <f t="shared" si="233"/>
        <v>3</v>
      </c>
      <c r="G3735" s="2">
        <v>150546</v>
      </c>
      <c r="H3735" s="2">
        <v>165600.6</v>
      </c>
      <c r="I3735" t="s">
        <v>5</v>
      </c>
      <c r="J3735" t="s">
        <v>21</v>
      </c>
      <c r="K3735" t="str">
        <f t="shared" si="234"/>
        <v>Giò tai lưỡi xào gói 250g</v>
      </c>
      <c r="L3735" s="8" t="str">
        <f>VLOOKUP(K3735,'[1]Mã Misa'!$B$2:$D$74,2,0)</f>
        <v>Giò Tai Lưỡi Xào 250g</v>
      </c>
      <c r="M3735" s="8" t="str">
        <f>VLOOKUP(L3735,'[1]Mã Misa'!$C$2:$D$74,2,0)</f>
        <v>GTLX250G</v>
      </c>
      <c r="N3735" s="2">
        <v>50182</v>
      </c>
      <c r="O3735" t="s">
        <v>5622</v>
      </c>
      <c r="P3735" s="8" t="str">
        <f t="shared" si="235"/>
        <v>0150221</v>
      </c>
      <c r="Q3735" s="8" t="e">
        <f t="array" ref="Q3735">IF(VLOOKUP(P3735,$AA$1:$AC$32,1,0)&lt;&gt;0,(P3735&amp;"A"),0)</f>
        <v>#N/A</v>
      </c>
      <c r="R3735" s="12">
        <v>44529</v>
      </c>
      <c r="S3735" t="s">
        <v>5623</v>
      </c>
      <c r="T3735" s="8" t="str">
        <f t="shared" si="236"/>
        <v>VM+ HNI Ki</v>
      </c>
      <c r="U3735" t="s">
        <v>7283</v>
      </c>
      <c r="Y3735" t="str">
        <f t="array" ref="Y3735">IF(ISNUMBER(SEARCH($V$3,T3735)),"WINCOMHANOI",IF(ISNUMBER(SEARCH($V$4,T3735)),"WINCOMHOCHIMINH",IF(ISNUMBER(SEARCH($V$5,T3735)),"WINCOMDANANG",IF(ISNUMBER(SEARCH($V$6,T3735)),"WINCOMHAIDUONG",IF(ISNUMBER(SEARCH($V$7,T3735)),"WINCOMQUANGNINH",IF(ISNUMBER(SEARCH($V$8,T3735)),"WINCOMHAIPHONG",IF(ISNUMBER(SEARCH($V$9,T3735)),"WINCOMBACGIANG",IF(ISNUMBER(SEARCH($V$10,T3735)),"WINCOMBACNINH",IF(ISNUMBER(SEARCH($V$11,T3735)),"WINCOMPHUTHO",IF(ISNUMBER(SEARCH($V$12,T3735)),"WINCOMHATINH",IF(ISNUMBER(SEARCH($V$13,T3735)),"WINCOMTHAINGUYEN",IF(ISNUMBER(SEARCH($V$14,T3735)),"WINCOMKHANHHOA",IF(ISNUMBER(SEARCH($V$15,T3735)),"WINCOMHUNGYEN",IF(ISNUMBER(SEARCH($V$16,T3735)),"WINCOMNGHEAN",IF(ISNUMBER(SEARCH($V$17,T3735)),"WINCOMLAOCAI",IF(ISNUMBER(SEARCH($V$18,T3735)),"WINCOMVUNGTAU",IF(ISNUMBER(SEARCH($V$19,T3735)),"WINCOMBINHDUONG",IF(ISNUMBER(SEARCH($V$20,T3735)),"WINCOMKIENGIANG",IF(ISNUMBER(SEARCH($V$21,T3735)),"WINCOMHANAM",IF(ISNUMBER(SEARCH($V$22,T3735)),"WINCOMNAMDINH",IF(ISNUMBER(SEARCH($V$23,T3735)),"WINCOMLANGSON",IF(ISNUMBER(SEARCH($V$24,T3735)),"WINCOMTHANHHOA",IF(ISNUMBER(SEARCH($V$25,T3735)),"WINCOMYENBAI",IF(ISNUMBER(SEARCH($V$26,T3735)),"WINCOMTUYENQUANG",IF(ISNUMBER(SEARCH($V$27,T3735)),"WINCOMHUE",IF(ISNUMBER(SEARCH($V$28,T3735)),"WINCOMQUANGNAM",IF(ISNUMBER(SEARCH($V$29,T3735)),"WINCOMVINHPHUC",IF(ISNUMBER(SEARCH($V$30,T3735)),"WINCOMHAGIANG",IF(ISNUMBER(SEARCH($V$31,T3735)),"WINCOMNINHBINH",IF(ISNUMBER(SEARCH($V$32,T3735)),"WINCOMTRAVINH",IF(ISNUMBER(SEARCH($V$33,T3735)),"WINCOMCANTHO",IF(ISNUMBER(SEARCH($V$34,T3735)),"WINCOMBENTRE",IF(ISNUMBER(SEARCH($V$35,T3735)),"WINCOMCAMAU",IF(ISNUMBER(SEARCH($V$36,T3735)),"WINCOMANGIANG",IF(ISNUMBER(SEARCH($V$37,T3735)),"WINCOMNINHTHUAN",IF(ISNUMBER(SEARCH($V$38,T3735)),"WINCOMTHAIBINH",IF(ISNUMBER(SEARCH($V$39,T3735)),"WINCOMGIALAI",IF(ISNUMBER(SEARCH($V$40,T3735)),"WINCOMHOABINH",IF(ISNUMBER(SEARCH($V$41,T3735)),"WINCOMQUANGNGAI",IF(ISNUMBER(SEARCH($V$42,T3735)),"WINCOMBINHTHUAN",IF(ISNUMBER(SEARCH($V$43,T3735)),"WINCOMDAKLAK",IF(ISNUMBER(SEARCH($V$44,T3735)),"WINCOMSOCTRANG",IF(ISNUMBER(SEARCH($V$45,T3735)),"WINCOMSONLA",IF(ISNUMBER(SEARCH($V$46,T3735)),"WINCOMKONTUM",IF(ISNUMBER(SEARCH($V$47,T3735)),"WINCOMPHUYEN",IF(ISNUMBER(SEARCH($V$48,T3735)),"WINCOMQUANGTRI",IF(ISNUMBER(SEARCH($V$49,T3735)),"WINCOMBINHDINH",IF(ISNUMBER(SEARCH($V$50,T3735)),"WINCOMCAOBANG",IF(ISNUMBER(SEARCH($V$51,T3735)),"WINCOMQUANGBINH",IF(ISNUMBER(SEARCH($V$52,T3735)),"WINCOMLAMDONG",IF(ISNUMBER(SEARCH($V$53,T3735)),"WINCOMVINHLONG",IF(ISNUMBER(SEARCH($V$54,T3735)),"WINCOMDONGTHAP",IF(ISNUMBER(SEARCH($V$55,T3735)),"WINCOMTIENGIANG",IF(ISNUMBER(SEARCH($V$56,T3735)),"WINCOMQUANGNINH",0))))))))))))))))))))))))))))))))))))))))))))))))))))))</f>
        <v>WINCOMHANOI</v>
      </c>
    </row>
    <row r="3736" spans="1:25" x14ac:dyDescent="0.2">
      <c r="A3736" t="s">
        <v>0</v>
      </c>
      <c r="B3736" t="s">
        <v>5624</v>
      </c>
      <c r="C3736" t="s">
        <v>2</v>
      </c>
      <c r="D3736" t="s">
        <v>32</v>
      </c>
      <c r="E3736" t="s">
        <v>4</v>
      </c>
      <c r="F3736" s="5">
        <f t="shared" si="233"/>
        <v>1</v>
      </c>
      <c r="G3736" s="2">
        <v>59400</v>
      </c>
      <c r="H3736" s="2">
        <v>65340.000000000007</v>
      </c>
      <c r="I3736" t="s">
        <v>5</v>
      </c>
      <c r="J3736" t="s">
        <v>33</v>
      </c>
      <c r="K3736" t="str">
        <f t="shared" si="234"/>
        <v>_Giò lụa 250g</v>
      </c>
      <c r="L3736" s="8" t="str">
        <f>VLOOKUP(K3736,'[1]Mã Misa'!$B$2:$D$74,2,0)</f>
        <v>Giò lụa 250g</v>
      </c>
      <c r="M3736" s="8" t="str">
        <f>VLOOKUP(L3736,'[1]Mã Misa'!$C$2:$D$74,2,0)</f>
        <v>GL250</v>
      </c>
      <c r="N3736" s="2">
        <v>59400</v>
      </c>
      <c r="O3736" t="s">
        <v>5625</v>
      </c>
      <c r="P3736" s="8" t="str">
        <f t="shared" si="235"/>
        <v>0002439</v>
      </c>
      <c r="Q3736" s="8" t="e">
        <f t="array" ref="Q3736">IF(VLOOKUP(P3736,$AA$1:$AC$32,1,0)&lt;&gt;0,(P3736&amp;"A"),0)</f>
        <v>#N/A</v>
      </c>
      <c r="R3736" s="12">
        <v>44529</v>
      </c>
      <c r="S3736" t="s">
        <v>1750</v>
      </c>
      <c r="T3736" s="8" t="str">
        <f t="shared" si="236"/>
        <v>VM+ BGG 61</v>
      </c>
      <c r="U3736" t="s">
        <v>6480</v>
      </c>
      <c r="Y3736" t="str">
        <f t="array" ref="Y3736">IF(ISNUMBER(SEARCH($V$3,T3736)),"WINCOMHANOI",IF(ISNUMBER(SEARCH($V$4,T3736)),"WINCOMHOCHIMINH",IF(ISNUMBER(SEARCH($V$5,T3736)),"WINCOMDANANG",IF(ISNUMBER(SEARCH($V$6,T3736)),"WINCOMHAIDUONG",IF(ISNUMBER(SEARCH($V$7,T3736)),"WINCOMQUANGNINH",IF(ISNUMBER(SEARCH($V$8,T3736)),"WINCOMHAIPHONG",IF(ISNUMBER(SEARCH($V$9,T3736)),"WINCOMBACGIANG",IF(ISNUMBER(SEARCH($V$10,T3736)),"WINCOMBACNINH",IF(ISNUMBER(SEARCH($V$11,T3736)),"WINCOMPHUTHO",IF(ISNUMBER(SEARCH($V$12,T3736)),"WINCOMHATINH",IF(ISNUMBER(SEARCH($V$13,T3736)),"WINCOMTHAINGUYEN",IF(ISNUMBER(SEARCH($V$14,T3736)),"WINCOMKHANHHOA",IF(ISNUMBER(SEARCH($V$15,T3736)),"WINCOMHUNGYEN",IF(ISNUMBER(SEARCH($V$16,T3736)),"WINCOMNGHEAN",IF(ISNUMBER(SEARCH($V$17,T3736)),"WINCOMLAOCAI",IF(ISNUMBER(SEARCH($V$18,T3736)),"WINCOMVUNGTAU",IF(ISNUMBER(SEARCH($V$19,T3736)),"WINCOMBINHDUONG",IF(ISNUMBER(SEARCH($V$20,T3736)),"WINCOMKIENGIANG",IF(ISNUMBER(SEARCH($V$21,T3736)),"WINCOMHANAM",IF(ISNUMBER(SEARCH($V$22,T3736)),"WINCOMNAMDINH",IF(ISNUMBER(SEARCH($V$23,T3736)),"WINCOMLANGSON",IF(ISNUMBER(SEARCH($V$24,T3736)),"WINCOMTHANHHOA",IF(ISNUMBER(SEARCH($V$25,T3736)),"WINCOMYENBAI",IF(ISNUMBER(SEARCH($V$26,T3736)),"WINCOMTUYENQUANG",IF(ISNUMBER(SEARCH($V$27,T3736)),"WINCOMHUE",IF(ISNUMBER(SEARCH($V$28,T3736)),"WINCOMQUANGNAM",IF(ISNUMBER(SEARCH($V$29,T3736)),"WINCOMVINHPHUC",IF(ISNUMBER(SEARCH($V$30,T3736)),"WINCOMHAGIANG",IF(ISNUMBER(SEARCH($V$31,T3736)),"WINCOMNINHBINH",IF(ISNUMBER(SEARCH($V$32,T3736)),"WINCOMTRAVINH",IF(ISNUMBER(SEARCH($V$33,T3736)),"WINCOMCANTHO",IF(ISNUMBER(SEARCH($V$34,T3736)),"WINCOMBENTRE",IF(ISNUMBER(SEARCH($V$35,T3736)),"WINCOMCAMAU",IF(ISNUMBER(SEARCH($V$36,T3736)),"WINCOMANGIANG",IF(ISNUMBER(SEARCH($V$37,T3736)),"WINCOMNINHTHUAN",IF(ISNUMBER(SEARCH($V$38,T3736)),"WINCOMTHAIBINH",IF(ISNUMBER(SEARCH($V$39,T3736)),"WINCOMGIALAI",IF(ISNUMBER(SEARCH($V$40,T3736)),"WINCOMHOABINH",IF(ISNUMBER(SEARCH($V$41,T3736)),"WINCOMQUANGNGAI",IF(ISNUMBER(SEARCH($V$42,T3736)),"WINCOMBINHTHUAN",IF(ISNUMBER(SEARCH($V$43,T3736)),"WINCOMDAKLAK",IF(ISNUMBER(SEARCH($V$44,T3736)),"WINCOMSOCTRANG",IF(ISNUMBER(SEARCH($V$45,T3736)),"WINCOMSONLA",IF(ISNUMBER(SEARCH($V$46,T3736)),"WINCOMKONTUM",IF(ISNUMBER(SEARCH($V$47,T3736)),"WINCOMPHUYEN",IF(ISNUMBER(SEARCH($V$48,T3736)),"WINCOMQUANGTRI",IF(ISNUMBER(SEARCH($V$49,T3736)),"WINCOMBINHDINH",IF(ISNUMBER(SEARCH($V$50,T3736)),"WINCOMCAOBANG",IF(ISNUMBER(SEARCH($V$51,T3736)),"WINCOMQUANGBINH",IF(ISNUMBER(SEARCH($V$52,T3736)),"WINCOMLAMDONG",IF(ISNUMBER(SEARCH($V$53,T3736)),"WINCOMVINHLONG",IF(ISNUMBER(SEARCH($V$54,T3736)),"WINCOMDONGTHAP",IF(ISNUMBER(SEARCH($V$55,T3736)),"WINCOMTIENGIANG",IF(ISNUMBER(SEARCH($V$56,T3736)),"WINCOMQUANGNINH",0))))))))))))))))))))))))))))))))))))))))))))))))))))))</f>
        <v>WINCOMBACGIANG</v>
      </c>
    </row>
    <row r="3737" spans="1:25" x14ac:dyDescent="0.2">
      <c r="A3737" t="s">
        <v>0</v>
      </c>
      <c r="B3737" t="s">
        <v>5626</v>
      </c>
      <c r="C3737" t="s">
        <v>2</v>
      </c>
      <c r="D3737" t="s">
        <v>62</v>
      </c>
      <c r="E3737" t="s">
        <v>4</v>
      </c>
      <c r="F3737" s="5">
        <f t="shared" si="233"/>
        <v>3</v>
      </c>
      <c r="G3737" s="2">
        <v>316200</v>
      </c>
      <c r="H3737" s="2">
        <v>347820</v>
      </c>
      <c r="I3737" t="s">
        <v>5</v>
      </c>
      <c r="J3737" t="s">
        <v>63</v>
      </c>
      <c r="K3737" t="str">
        <f t="shared" si="234"/>
        <v>_Đùi gà sốt cay 500g</v>
      </c>
      <c r="L3737" s="8" t="str">
        <f>VLOOKUP(K3737,'[1]Mã Misa'!$B$2:$D$74,2,0)</f>
        <v>Đùi gà sốt cay 500g</v>
      </c>
      <c r="M3737" s="8" t="str">
        <f>VLOOKUP(L3737,'[1]Mã Misa'!$C$2:$D$74,2,0)</f>
        <v>DGSC500</v>
      </c>
      <c r="N3737" s="2">
        <v>105400</v>
      </c>
      <c r="O3737" t="s">
        <v>5627</v>
      </c>
      <c r="P3737" s="8" t="str">
        <f t="shared" si="235"/>
        <v>0011385</v>
      </c>
      <c r="Q3737" s="8" t="e">
        <f t="array" ref="Q3737">IF(VLOOKUP(P3737,$AA$1:$AC$32,1,0)&lt;&gt;0,(P3737&amp;"A"),0)</f>
        <v>#N/A</v>
      </c>
      <c r="R3737" s="12">
        <v>44529</v>
      </c>
      <c r="S3737" t="s">
        <v>1048</v>
      </c>
      <c r="T3737" s="8" t="str">
        <f t="shared" si="236"/>
        <v>VM+ HPG 18</v>
      </c>
      <c r="U3737" t="s">
        <v>6283</v>
      </c>
      <c r="Y3737" t="str">
        <f t="array" ref="Y3737">IF(ISNUMBER(SEARCH($V$3,T3737)),"WINCOMHANOI",IF(ISNUMBER(SEARCH($V$4,T3737)),"WINCOMHOCHIMINH",IF(ISNUMBER(SEARCH($V$5,T3737)),"WINCOMDANANG",IF(ISNUMBER(SEARCH($V$6,T3737)),"WINCOMHAIDUONG",IF(ISNUMBER(SEARCH($V$7,T3737)),"WINCOMQUANGNINH",IF(ISNUMBER(SEARCH($V$8,T3737)),"WINCOMHAIPHONG",IF(ISNUMBER(SEARCH($V$9,T3737)),"WINCOMBACGIANG",IF(ISNUMBER(SEARCH($V$10,T3737)),"WINCOMBACNINH",IF(ISNUMBER(SEARCH($V$11,T3737)),"WINCOMPHUTHO",IF(ISNUMBER(SEARCH($V$12,T3737)),"WINCOMHATINH",IF(ISNUMBER(SEARCH($V$13,T3737)),"WINCOMTHAINGUYEN",IF(ISNUMBER(SEARCH($V$14,T3737)),"WINCOMKHANHHOA",IF(ISNUMBER(SEARCH($V$15,T3737)),"WINCOMHUNGYEN",IF(ISNUMBER(SEARCH($V$16,T3737)),"WINCOMNGHEAN",IF(ISNUMBER(SEARCH($V$17,T3737)),"WINCOMLAOCAI",IF(ISNUMBER(SEARCH($V$18,T3737)),"WINCOMVUNGTAU",IF(ISNUMBER(SEARCH($V$19,T3737)),"WINCOMBINHDUONG",IF(ISNUMBER(SEARCH($V$20,T3737)),"WINCOMKIENGIANG",IF(ISNUMBER(SEARCH($V$21,T3737)),"WINCOMHANAM",IF(ISNUMBER(SEARCH($V$22,T3737)),"WINCOMNAMDINH",IF(ISNUMBER(SEARCH($V$23,T3737)),"WINCOMLANGSON",IF(ISNUMBER(SEARCH($V$24,T3737)),"WINCOMTHANHHOA",IF(ISNUMBER(SEARCH($V$25,T3737)),"WINCOMYENBAI",IF(ISNUMBER(SEARCH($V$26,T3737)),"WINCOMTUYENQUANG",IF(ISNUMBER(SEARCH($V$27,T3737)),"WINCOMHUE",IF(ISNUMBER(SEARCH($V$28,T3737)),"WINCOMQUANGNAM",IF(ISNUMBER(SEARCH($V$29,T3737)),"WINCOMVINHPHUC",IF(ISNUMBER(SEARCH($V$30,T3737)),"WINCOMHAGIANG",IF(ISNUMBER(SEARCH($V$31,T3737)),"WINCOMNINHBINH",IF(ISNUMBER(SEARCH($V$32,T3737)),"WINCOMTRAVINH",IF(ISNUMBER(SEARCH($V$33,T3737)),"WINCOMCANTHO",IF(ISNUMBER(SEARCH($V$34,T3737)),"WINCOMBENTRE",IF(ISNUMBER(SEARCH($V$35,T3737)),"WINCOMCAMAU",IF(ISNUMBER(SEARCH($V$36,T3737)),"WINCOMANGIANG",IF(ISNUMBER(SEARCH($V$37,T3737)),"WINCOMNINHTHUAN",IF(ISNUMBER(SEARCH($V$38,T3737)),"WINCOMTHAIBINH",IF(ISNUMBER(SEARCH($V$39,T3737)),"WINCOMGIALAI",IF(ISNUMBER(SEARCH($V$40,T3737)),"WINCOMHOABINH",IF(ISNUMBER(SEARCH($V$41,T3737)),"WINCOMQUANGNGAI",IF(ISNUMBER(SEARCH($V$42,T3737)),"WINCOMBINHTHUAN",IF(ISNUMBER(SEARCH($V$43,T3737)),"WINCOMDAKLAK",IF(ISNUMBER(SEARCH($V$44,T3737)),"WINCOMSOCTRANG",IF(ISNUMBER(SEARCH($V$45,T3737)),"WINCOMSONLA",IF(ISNUMBER(SEARCH($V$46,T3737)),"WINCOMKONTUM",IF(ISNUMBER(SEARCH($V$47,T3737)),"WINCOMPHUYEN",IF(ISNUMBER(SEARCH($V$48,T3737)),"WINCOMQUANGTRI",IF(ISNUMBER(SEARCH($V$49,T3737)),"WINCOMBINHDINH",IF(ISNUMBER(SEARCH($V$50,T3737)),"WINCOMCAOBANG",IF(ISNUMBER(SEARCH($V$51,T3737)),"WINCOMQUANGBINH",IF(ISNUMBER(SEARCH($V$52,T3737)),"WINCOMLAMDONG",IF(ISNUMBER(SEARCH($V$53,T3737)),"WINCOMVINHLONG",IF(ISNUMBER(SEARCH($V$54,T3737)),"WINCOMDONGTHAP",IF(ISNUMBER(SEARCH($V$55,T3737)),"WINCOMTIENGIANG",IF(ISNUMBER(SEARCH($V$56,T3737)),"WINCOMQUANGNINH",0))))))))))))))))))))))))))))))))))))))))))))))))))))))</f>
        <v>WINCOMHAIPHONG</v>
      </c>
    </row>
    <row r="3738" spans="1:25" x14ac:dyDescent="0.2">
      <c r="A3738" t="s">
        <v>0</v>
      </c>
      <c r="B3738" t="s">
        <v>5626</v>
      </c>
      <c r="C3738" t="s">
        <v>31</v>
      </c>
      <c r="D3738" t="s">
        <v>134</v>
      </c>
      <c r="E3738" t="s">
        <v>4</v>
      </c>
      <c r="F3738" s="5">
        <f t="shared" si="233"/>
        <v>2</v>
      </c>
      <c r="G3738" s="2">
        <v>181500</v>
      </c>
      <c r="H3738" s="2">
        <v>199650.00000000003</v>
      </c>
      <c r="I3738" t="s">
        <v>5</v>
      </c>
      <c r="J3738" t="s">
        <v>135</v>
      </c>
      <c r="K3738" t="str">
        <f t="shared" si="234"/>
        <v>_Chân gà sốt cay 400g</v>
      </c>
      <c r="L3738" s="8" t="str">
        <f>VLOOKUP(K3738,'[1]Mã Misa'!$B$2:$D$74,2,0)</f>
        <v>Chân gà sốt cay 400g</v>
      </c>
      <c r="M3738" s="8" t="str">
        <f>VLOOKUP(L3738,'[1]Mã Misa'!$C$2:$D$74,2,0)</f>
        <v>CGSC400</v>
      </c>
      <c r="N3738" s="2">
        <v>90750</v>
      </c>
      <c r="O3738" t="s">
        <v>5627</v>
      </c>
      <c r="P3738" s="8" t="str">
        <f t="shared" si="235"/>
        <v>0011385</v>
      </c>
      <c r="Q3738" s="8" t="e">
        <f t="array" ref="Q3738">IF(VLOOKUP(P3738,$AA$1:$AC$32,1,0)&lt;&gt;0,(P3738&amp;"A"),0)</f>
        <v>#N/A</v>
      </c>
      <c r="R3738" s="12">
        <v>44529</v>
      </c>
      <c r="S3738" t="s">
        <v>1048</v>
      </c>
      <c r="T3738" s="8" t="str">
        <f t="shared" si="236"/>
        <v>VM+ HPG 18</v>
      </c>
      <c r="U3738" t="s">
        <v>6283</v>
      </c>
      <c r="Y3738" t="str">
        <f t="array" ref="Y3738">IF(ISNUMBER(SEARCH($V$3,T3738)),"WINCOMHANOI",IF(ISNUMBER(SEARCH($V$4,T3738)),"WINCOMHOCHIMINH",IF(ISNUMBER(SEARCH($V$5,T3738)),"WINCOMDANANG",IF(ISNUMBER(SEARCH($V$6,T3738)),"WINCOMHAIDUONG",IF(ISNUMBER(SEARCH($V$7,T3738)),"WINCOMQUANGNINH",IF(ISNUMBER(SEARCH($V$8,T3738)),"WINCOMHAIPHONG",IF(ISNUMBER(SEARCH($V$9,T3738)),"WINCOMBACGIANG",IF(ISNUMBER(SEARCH($V$10,T3738)),"WINCOMBACNINH",IF(ISNUMBER(SEARCH($V$11,T3738)),"WINCOMPHUTHO",IF(ISNUMBER(SEARCH($V$12,T3738)),"WINCOMHATINH",IF(ISNUMBER(SEARCH($V$13,T3738)),"WINCOMTHAINGUYEN",IF(ISNUMBER(SEARCH($V$14,T3738)),"WINCOMKHANHHOA",IF(ISNUMBER(SEARCH($V$15,T3738)),"WINCOMHUNGYEN",IF(ISNUMBER(SEARCH($V$16,T3738)),"WINCOMNGHEAN",IF(ISNUMBER(SEARCH($V$17,T3738)),"WINCOMLAOCAI",IF(ISNUMBER(SEARCH($V$18,T3738)),"WINCOMVUNGTAU",IF(ISNUMBER(SEARCH($V$19,T3738)),"WINCOMBINHDUONG",IF(ISNUMBER(SEARCH($V$20,T3738)),"WINCOMKIENGIANG",IF(ISNUMBER(SEARCH($V$21,T3738)),"WINCOMHANAM",IF(ISNUMBER(SEARCH($V$22,T3738)),"WINCOMNAMDINH",IF(ISNUMBER(SEARCH($V$23,T3738)),"WINCOMLANGSON",IF(ISNUMBER(SEARCH($V$24,T3738)),"WINCOMTHANHHOA",IF(ISNUMBER(SEARCH($V$25,T3738)),"WINCOMYENBAI",IF(ISNUMBER(SEARCH($V$26,T3738)),"WINCOMTUYENQUANG",IF(ISNUMBER(SEARCH($V$27,T3738)),"WINCOMHUE",IF(ISNUMBER(SEARCH($V$28,T3738)),"WINCOMQUANGNAM",IF(ISNUMBER(SEARCH($V$29,T3738)),"WINCOMVINHPHUC",IF(ISNUMBER(SEARCH($V$30,T3738)),"WINCOMHAGIANG",IF(ISNUMBER(SEARCH($V$31,T3738)),"WINCOMNINHBINH",IF(ISNUMBER(SEARCH($V$32,T3738)),"WINCOMTRAVINH",IF(ISNUMBER(SEARCH($V$33,T3738)),"WINCOMCANTHO",IF(ISNUMBER(SEARCH($V$34,T3738)),"WINCOMBENTRE",IF(ISNUMBER(SEARCH($V$35,T3738)),"WINCOMCAMAU",IF(ISNUMBER(SEARCH($V$36,T3738)),"WINCOMANGIANG",IF(ISNUMBER(SEARCH($V$37,T3738)),"WINCOMNINHTHUAN",IF(ISNUMBER(SEARCH($V$38,T3738)),"WINCOMTHAIBINH",IF(ISNUMBER(SEARCH($V$39,T3738)),"WINCOMGIALAI",IF(ISNUMBER(SEARCH($V$40,T3738)),"WINCOMHOABINH",IF(ISNUMBER(SEARCH($V$41,T3738)),"WINCOMQUANGNGAI",IF(ISNUMBER(SEARCH($V$42,T3738)),"WINCOMBINHTHUAN",IF(ISNUMBER(SEARCH($V$43,T3738)),"WINCOMDAKLAK",IF(ISNUMBER(SEARCH($V$44,T3738)),"WINCOMSOCTRANG",IF(ISNUMBER(SEARCH($V$45,T3738)),"WINCOMSONLA",IF(ISNUMBER(SEARCH($V$46,T3738)),"WINCOMKONTUM",IF(ISNUMBER(SEARCH($V$47,T3738)),"WINCOMPHUYEN",IF(ISNUMBER(SEARCH($V$48,T3738)),"WINCOMQUANGTRI",IF(ISNUMBER(SEARCH($V$49,T3738)),"WINCOMBINHDINH",IF(ISNUMBER(SEARCH($V$50,T3738)),"WINCOMCAOBANG",IF(ISNUMBER(SEARCH($V$51,T3738)),"WINCOMQUANGBINH",IF(ISNUMBER(SEARCH($V$52,T3738)),"WINCOMLAMDONG",IF(ISNUMBER(SEARCH($V$53,T3738)),"WINCOMVINHLONG",IF(ISNUMBER(SEARCH($V$54,T3738)),"WINCOMDONGTHAP",IF(ISNUMBER(SEARCH($V$55,T3738)),"WINCOMTIENGIANG",IF(ISNUMBER(SEARCH($V$56,T3738)),"WINCOMQUANGNINH",0))))))))))))))))))))))))))))))))))))))))))))))))))))))</f>
        <v>WINCOMHAIPHONG</v>
      </c>
    </row>
    <row r="3739" spans="1:25" x14ac:dyDescent="0.2">
      <c r="A3739" t="s">
        <v>0</v>
      </c>
      <c r="B3739" t="s">
        <v>5628</v>
      </c>
      <c r="C3739" t="s">
        <v>2</v>
      </c>
      <c r="D3739" t="s">
        <v>10</v>
      </c>
      <c r="E3739" t="s">
        <v>4</v>
      </c>
      <c r="F3739" s="5">
        <f t="shared" si="233"/>
        <v>1</v>
      </c>
      <c r="G3739" s="2">
        <v>61050</v>
      </c>
      <c r="H3739" s="2">
        <v>67155</v>
      </c>
      <c r="I3739" t="s">
        <v>5</v>
      </c>
      <c r="J3739" t="s">
        <v>11</v>
      </c>
      <c r="K3739" t="str">
        <f t="shared" si="234"/>
        <v>_Giò sụn gà 250g</v>
      </c>
      <c r="L3739" s="8" t="str">
        <f>VLOOKUP(K3739,'[1]Mã Misa'!$B$2:$D$74,2,0)</f>
        <v>Giò sụn gà 250g</v>
      </c>
      <c r="M3739" s="8" t="str">
        <f>VLOOKUP(L3739,'[1]Mã Misa'!$C$2:$D$74,2,0)</f>
        <v>GSG250</v>
      </c>
      <c r="N3739" s="2">
        <v>61050</v>
      </c>
      <c r="O3739" t="s">
        <v>5629</v>
      </c>
      <c r="P3739" s="8" t="str">
        <f t="shared" si="235"/>
        <v>0150227</v>
      </c>
      <c r="Q3739" s="8" t="e">
        <f t="array" ref="Q3739">IF(VLOOKUP(P3739,$AA$1:$AC$32,1,0)&lt;&gt;0,(P3739&amp;"A"),0)</f>
        <v>#N/A</v>
      </c>
      <c r="R3739" s="12">
        <v>44529</v>
      </c>
      <c r="S3739" t="s">
        <v>5617</v>
      </c>
      <c r="T3739" s="8" t="str">
        <f t="shared" si="236"/>
        <v>VM+ HNI 33</v>
      </c>
      <c r="U3739" t="s">
        <v>7281</v>
      </c>
      <c r="Y3739" t="str">
        <f t="array" ref="Y3739">IF(ISNUMBER(SEARCH($V$3,T3739)),"WINCOMHANOI",IF(ISNUMBER(SEARCH($V$4,T3739)),"WINCOMHOCHIMINH",IF(ISNUMBER(SEARCH($V$5,T3739)),"WINCOMDANANG",IF(ISNUMBER(SEARCH($V$6,T3739)),"WINCOMHAIDUONG",IF(ISNUMBER(SEARCH($V$7,T3739)),"WINCOMQUANGNINH",IF(ISNUMBER(SEARCH($V$8,T3739)),"WINCOMHAIPHONG",IF(ISNUMBER(SEARCH($V$9,T3739)),"WINCOMBACGIANG",IF(ISNUMBER(SEARCH($V$10,T3739)),"WINCOMBACNINH",IF(ISNUMBER(SEARCH($V$11,T3739)),"WINCOMPHUTHO",IF(ISNUMBER(SEARCH($V$12,T3739)),"WINCOMHATINH",IF(ISNUMBER(SEARCH($V$13,T3739)),"WINCOMTHAINGUYEN",IF(ISNUMBER(SEARCH($V$14,T3739)),"WINCOMKHANHHOA",IF(ISNUMBER(SEARCH($V$15,T3739)),"WINCOMHUNGYEN",IF(ISNUMBER(SEARCH($V$16,T3739)),"WINCOMNGHEAN",IF(ISNUMBER(SEARCH($V$17,T3739)),"WINCOMLAOCAI",IF(ISNUMBER(SEARCH($V$18,T3739)),"WINCOMVUNGTAU",IF(ISNUMBER(SEARCH($V$19,T3739)),"WINCOMBINHDUONG",IF(ISNUMBER(SEARCH($V$20,T3739)),"WINCOMKIENGIANG",IF(ISNUMBER(SEARCH($V$21,T3739)),"WINCOMHANAM",IF(ISNUMBER(SEARCH($V$22,T3739)),"WINCOMNAMDINH",IF(ISNUMBER(SEARCH($V$23,T3739)),"WINCOMLANGSON",IF(ISNUMBER(SEARCH($V$24,T3739)),"WINCOMTHANHHOA",IF(ISNUMBER(SEARCH($V$25,T3739)),"WINCOMYENBAI",IF(ISNUMBER(SEARCH($V$26,T3739)),"WINCOMTUYENQUANG",IF(ISNUMBER(SEARCH($V$27,T3739)),"WINCOMHUE",IF(ISNUMBER(SEARCH($V$28,T3739)),"WINCOMQUANGNAM",IF(ISNUMBER(SEARCH($V$29,T3739)),"WINCOMVINHPHUC",IF(ISNUMBER(SEARCH($V$30,T3739)),"WINCOMHAGIANG",IF(ISNUMBER(SEARCH($V$31,T3739)),"WINCOMNINHBINH",IF(ISNUMBER(SEARCH($V$32,T3739)),"WINCOMTRAVINH",IF(ISNUMBER(SEARCH($V$33,T3739)),"WINCOMCANTHO",IF(ISNUMBER(SEARCH($V$34,T3739)),"WINCOMBENTRE",IF(ISNUMBER(SEARCH($V$35,T3739)),"WINCOMCAMAU",IF(ISNUMBER(SEARCH($V$36,T3739)),"WINCOMANGIANG",IF(ISNUMBER(SEARCH($V$37,T3739)),"WINCOMNINHTHUAN",IF(ISNUMBER(SEARCH($V$38,T3739)),"WINCOMTHAIBINH",IF(ISNUMBER(SEARCH($V$39,T3739)),"WINCOMGIALAI",IF(ISNUMBER(SEARCH($V$40,T3739)),"WINCOMHOABINH",IF(ISNUMBER(SEARCH($V$41,T3739)),"WINCOMQUANGNGAI",IF(ISNUMBER(SEARCH($V$42,T3739)),"WINCOMBINHTHUAN",IF(ISNUMBER(SEARCH($V$43,T3739)),"WINCOMDAKLAK",IF(ISNUMBER(SEARCH($V$44,T3739)),"WINCOMSOCTRANG",IF(ISNUMBER(SEARCH($V$45,T3739)),"WINCOMSONLA",IF(ISNUMBER(SEARCH($V$46,T3739)),"WINCOMKONTUM",IF(ISNUMBER(SEARCH($V$47,T3739)),"WINCOMPHUYEN",IF(ISNUMBER(SEARCH($V$48,T3739)),"WINCOMQUANGTRI",IF(ISNUMBER(SEARCH($V$49,T3739)),"WINCOMBINHDINH",IF(ISNUMBER(SEARCH($V$50,T3739)),"WINCOMCAOBANG",IF(ISNUMBER(SEARCH($V$51,T3739)),"WINCOMQUANGBINH",IF(ISNUMBER(SEARCH($V$52,T3739)),"WINCOMLAMDONG",IF(ISNUMBER(SEARCH($V$53,T3739)),"WINCOMVINHLONG",IF(ISNUMBER(SEARCH($V$54,T3739)),"WINCOMDONGTHAP",IF(ISNUMBER(SEARCH($V$55,T3739)),"WINCOMTIENGIANG",IF(ISNUMBER(SEARCH($V$56,T3739)),"WINCOMQUANGNINH",0))))))))))))))))))))))))))))))))))))))))))))))))))))))</f>
        <v>WINCOMHANOI</v>
      </c>
    </row>
    <row r="3740" spans="1:25" x14ac:dyDescent="0.2">
      <c r="A3740" t="s">
        <v>0</v>
      </c>
      <c r="B3740" t="s">
        <v>5630</v>
      </c>
      <c r="C3740" t="s">
        <v>2</v>
      </c>
      <c r="D3740" t="s">
        <v>62</v>
      </c>
      <c r="E3740" t="s">
        <v>4</v>
      </c>
      <c r="F3740" s="5">
        <f t="shared" si="233"/>
        <v>1</v>
      </c>
      <c r="G3740" s="2">
        <v>105400</v>
      </c>
      <c r="H3740" s="2">
        <v>115940.00000000001</v>
      </c>
      <c r="I3740" t="s">
        <v>5</v>
      </c>
      <c r="J3740" t="s">
        <v>63</v>
      </c>
      <c r="K3740" t="str">
        <f t="shared" si="234"/>
        <v>_Đùi gà sốt cay 500g</v>
      </c>
      <c r="L3740" s="8" t="str">
        <f>VLOOKUP(K3740,'[1]Mã Misa'!$B$2:$D$74,2,0)</f>
        <v>Đùi gà sốt cay 500g</v>
      </c>
      <c r="M3740" s="8" t="str">
        <f>VLOOKUP(L3740,'[1]Mã Misa'!$C$2:$D$74,2,0)</f>
        <v>DGSC500</v>
      </c>
      <c r="N3740" s="2">
        <v>105400</v>
      </c>
      <c r="O3740" t="s">
        <v>5631</v>
      </c>
      <c r="P3740" s="8" t="str">
        <f t="shared" si="235"/>
        <v>0000731</v>
      </c>
      <c r="Q3740" s="8" t="e">
        <f t="array" ref="Q3740">IF(VLOOKUP(P3740,$AA$1:$AC$32,1,0)&lt;&gt;0,(P3740&amp;"A"),0)</f>
        <v>#N/A</v>
      </c>
      <c r="R3740" s="12">
        <v>44529</v>
      </c>
      <c r="S3740" t="s">
        <v>5632</v>
      </c>
      <c r="T3740" s="8" t="str">
        <f t="shared" si="236"/>
        <v>VM+ YBI 12</v>
      </c>
      <c r="U3740" t="s">
        <v>7284</v>
      </c>
      <c r="Y3740" t="str">
        <f t="array" ref="Y3740">IF(ISNUMBER(SEARCH($V$3,T3740)),"WINCOMHANOI",IF(ISNUMBER(SEARCH($V$4,T3740)),"WINCOMHOCHIMINH",IF(ISNUMBER(SEARCH($V$5,T3740)),"WINCOMDANANG",IF(ISNUMBER(SEARCH($V$6,T3740)),"WINCOMHAIDUONG",IF(ISNUMBER(SEARCH($V$7,T3740)),"WINCOMQUANGNINH",IF(ISNUMBER(SEARCH($V$8,T3740)),"WINCOMHAIPHONG",IF(ISNUMBER(SEARCH($V$9,T3740)),"WINCOMBACGIANG",IF(ISNUMBER(SEARCH($V$10,T3740)),"WINCOMBACNINH",IF(ISNUMBER(SEARCH($V$11,T3740)),"WINCOMPHUTHO",IF(ISNUMBER(SEARCH($V$12,T3740)),"WINCOMHATINH",IF(ISNUMBER(SEARCH($V$13,T3740)),"WINCOMTHAINGUYEN",IF(ISNUMBER(SEARCH($V$14,T3740)),"WINCOMKHANHHOA",IF(ISNUMBER(SEARCH($V$15,T3740)),"WINCOMHUNGYEN",IF(ISNUMBER(SEARCH($V$16,T3740)),"WINCOMNGHEAN",IF(ISNUMBER(SEARCH($V$17,T3740)),"WINCOMLAOCAI",IF(ISNUMBER(SEARCH($V$18,T3740)),"WINCOMVUNGTAU",IF(ISNUMBER(SEARCH($V$19,T3740)),"WINCOMBINHDUONG",IF(ISNUMBER(SEARCH($V$20,T3740)),"WINCOMKIENGIANG",IF(ISNUMBER(SEARCH($V$21,T3740)),"WINCOMHANAM",IF(ISNUMBER(SEARCH($V$22,T3740)),"WINCOMNAMDINH",IF(ISNUMBER(SEARCH($V$23,T3740)),"WINCOMLANGSON",IF(ISNUMBER(SEARCH($V$24,T3740)),"WINCOMTHANHHOA",IF(ISNUMBER(SEARCH($V$25,T3740)),"WINCOMYENBAI",IF(ISNUMBER(SEARCH($V$26,T3740)),"WINCOMTUYENQUANG",IF(ISNUMBER(SEARCH($V$27,T3740)),"WINCOMHUE",IF(ISNUMBER(SEARCH($V$28,T3740)),"WINCOMQUANGNAM",IF(ISNUMBER(SEARCH($V$29,T3740)),"WINCOMVINHPHUC",IF(ISNUMBER(SEARCH($V$30,T3740)),"WINCOMHAGIANG",IF(ISNUMBER(SEARCH($V$31,T3740)),"WINCOMNINHBINH",IF(ISNUMBER(SEARCH($V$32,T3740)),"WINCOMTRAVINH",IF(ISNUMBER(SEARCH($V$33,T3740)),"WINCOMCANTHO",IF(ISNUMBER(SEARCH($V$34,T3740)),"WINCOMBENTRE",IF(ISNUMBER(SEARCH($V$35,T3740)),"WINCOMCAMAU",IF(ISNUMBER(SEARCH($V$36,T3740)),"WINCOMANGIANG",IF(ISNUMBER(SEARCH($V$37,T3740)),"WINCOMNINHTHUAN",IF(ISNUMBER(SEARCH($V$38,T3740)),"WINCOMTHAIBINH",IF(ISNUMBER(SEARCH($V$39,T3740)),"WINCOMGIALAI",IF(ISNUMBER(SEARCH($V$40,T3740)),"WINCOMHOABINH",IF(ISNUMBER(SEARCH($V$41,T3740)),"WINCOMQUANGNGAI",IF(ISNUMBER(SEARCH($V$42,T3740)),"WINCOMBINHTHUAN",IF(ISNUMBER(SEARCH($V$43,T3740)),"WINCOMDAKLAK",IF(ISNUMBER(SEARCH($V$44,T3740)),"WINCOMSOCTRANG",IF(ISNUMBER(SEARCH($V$45,T3740)),"WINCOMSONLA",IF(ISNUMBER(SEARCH($V$46,T3740)),"WINCOMKONTUM",IF(ISNUMBER(SEARCH($V$47,T3740)),"WINCOMPHUYEN",IF(ISNUMBER(SEARCH($V$48,T3740)),"WINCOMQUANGTRI",IF(ISNUMBER(SEARCH($V$49,T3740)),"WINCOMBINHDINH",IF(ISNUMBER(SEARCH($V$50,T3740)),"WINCOMCAOBANG",IF(ISNUMBER(SEARCH($V$51,T3740)),"WINCOMQUANGBINH",IF(ISNUMBER(SEARCH($V$52,T3740)),"WINCOMLAMDONG",IF(ISNUMBER(SEARCH($V$53,T3740)),"WINCOMVINHLONG",IF(ISNUMBER(SEARCH($V$54,T3740)),"WINCOMDONGTHAP",IF(ISNUMBER(SEARCH($V$55,T3740)),"WINCOMTIENGIANG",IF(ISNUMBER(SEARCH($V$56,T3740)),"WINCOMQUANGNINH",0))))))))))))))))))))))))))))))))))))))))))))))))))))))</f>
        <v>WINCOMYENBAI</v>
      </c>
    </row>
    <row r="3741" spans="1:25" x14ac:dyDescent="0.2">
      <c r="A3741" t="s">
        <v>0</v>
      </c>
      <c r="B3741" t="s">
        <v>5630</v>
      </c>
      <c r="C3741" t="s">
        <v>31</v>
      </c>
      <c r="D3741" t="s">
        <v>32</v>
      </c>
      <c r="E3741" t="s">
        <v>4</v>
      </c>
      <c r="F3741" s="5">
        <f t="shared" si="233"/>
        <v>7</v>
      </c>
      <c r="G3741" s="2">
        <v>415800</v>
      </c>
      <c r="H3741" s="2">
        <v>457380.00000000006</v>
      </c>
      <c r="I3741" t="s">
        <v>5</v>
      </c>
      <c r="J3741" t="s">
        <v>33</v>
      </c>
      <c r="K3741" t="str">
        <f t="shared" si="234"/>
        <v>_Giò lụa 250g</v>
      </c>
      <c r="L3741" s="8" t="str">
        <f>VLOOKUP(K3741,'[1]Mã Misa'!$B$2:$D$74,2,0)</f>
        <v>Giò lụa 250g</v>
      </c>
      <c r="M3741" s="8" t="str">
        <f>VLOOKUP(L3741,'[1]Mã Misa'!$C$2:$D$74,2,0)</f>
        <v>GL250</v>
      </c>
      <c r="N3741" s="2">
        <v>59400</v>
      </c>
      <c r="O3741" t="s">
        <v>5631</v>
      </c>
      <c r="P3741" s="8" t="str">
        <f t="shared" si="235"/>
        <v>0000731</v>
      </c>
      <c r="Q3741" s="8" t="e">
        <f t="array" ref="Q3741">IF(VLOOKUP(P3741,$AA$1:$AC$32,1,0)&lt;&gt;0,(P3741&amp;"A"),0)</f>
        <v>#N/A</v>
      </c>
      <c r="R3741" s="12">
        <v>44529</v>
      </c>
      <c r="S3741" t="s">
        <v>5632</v>
      </c>
      <c r="T3741" s="8" t="str">
        <f t="shared" si="236"/>
        <v>VM+ YBI 12</v>
      </c>
      <c r="U3741" t="s">
        <v>7284</v>
      </c>
      <c r="Y3741" t="str">
        <f t="array" ref="Y3741">IF(ISNUMBER(SEARCH($V$3,T3741)),"WINCOMHANOI",IF(ISNUMBER(SEARCH($V$4,T3741)),"WINCOMHOCHIMINH",IF(ISNUMBER(SEARCH($V$5,T3741)),"WINCOMDANANG",IF(ISNUMBER(SEARCH($V$6,T3741)),"WINCOMHAIDUONG",IF(ISNUMBER(SEARCH($V$7,T3741)),"WINCOMQUANGNINH",IF(ISNUMBER(SEARCH($V$8,T3741)),"WINCOMHAIPHONG",IF(ISNUMBER(SEARCH($V$9,T3741)),"WINCOMBACGIANG",IF(ISNUMBER(SEARCH($V$10,T3741)),"WINCOMBACNINH",IF(ISNUMBER(SEARCH($V$11,T3741)),"WINCOMPHUTHO",IF(ISNUMBER(SEARCH($V$12,T3741)),"WINCOMHATINH",IF(ISNUMBER(SEARCH($V$13,T3741)),"WINCOMTHAINGUYEN",IF(ISNUMBER(SEARCH($V$14,T3741)),"WINCOMKHANHHOA",IF(ISNUMBER(SEARCH($V$15,T3741)),"WINCOMHUNGYEN",IF(ISNUMBER(SEARCH($V$16,T3741)),"WINCOMNGHEAN",IF(ISNUMBER(SEARCH($V$17,T3741)),"WINCOMLAOCAI",IF(ISNUMBER(SEARCH($V$18,T3741)),"WINCOMVUNGTAU",IF(ISNUMBER(SEARCH($V$19,T3741)),"WINCOMBINHDUONG",IF(ISNUMBER(SEARCH($V$20,T3741)),"WINCOMKIENGIANG",IF(ISNUMBER(SEARCH($V$21,T3741)),"WINCOMHANAM",IF(ISNUMBER(SEARCH($V$22,T3741)),"WINCOMNAMDINH",IF(ISNUMBER(SEARCH($V$23,T3741)),"WINCOMLANGSON",IF(ISNUMBER(SEARCH($V$24,T3741)),"WINCOMTHANHHOA",IF(ISNUMBER(SEARCH($V$25,T3741)),"WINCOMYENBAI",IF(ISNUMBER(SEARCH($V$26,T3741)),"WINCOMTUYENQUANG",IF(ISNUMBER(SEARCH($V$27,T3741)),"WINCOMHUE",IF(ISNUMBER(SEARCH($V$28,T3741)),"WINCOMQUANGNAM",IF(ISNUMBER(SEARCH($V$29,T3741)),"WINCOMVINHPHUC",IF(ISNUMBER(SEARCH($V$30,T3741)),"WINCOMHAGIANG",IF(ISNUMBER(SEARCH($V$31,T3741)),"WINCOMNINHBINH",IF(ISNUMBER(SEARCH($V$32,T3741)),"WINCOMTRAVINH",IF(ISNUMBER(SEARCH($V$33,T3741)),"WINCOMCANTHO",IF(ISNUMBER(SEARCH($V$34,T3741)),"WINCOMBENTRE",IF(ISNUMBER(SEARCH($V$35,T3741)),"WINCOMCAMAU",IF(ISNUMBER(SEARCH($V$36,T3741)),"WINCOMANGIANG",IF(ISNUMBER(SEARCH($V$37,T3741)),"WINCOMNINHTHUAN",IF(ISNUMBER(SEARCH($V$38,T3741)),"WINCOMTHAIBINH",IF(ISNUMBER(SEARCH($V$39,T3741)),"WINCOMGIALAI",IF(ISNUMBER(SEARCH($V$40,T3741)),"WINCOMHOABINH",IF(ISNUMBER(SEARCH($V$41,T3741)),"WINCOMQUANGNGAI",IF(ISNUMBER(SEARCH($V$42,T3741)),"WINCOMBINHTHUAN",IF(ISNUMBER(SEARCH($V$43,T3741)),"WINCOMDAKLAK",IF(ISNUMBER(SEARCH($V$44,T3741)),"WINCOMSOCTRANG",IF(ISNUMBER(SEARCH($V$45,T3741)),"WINCOMSONLA",IF(ISNUMBER(SEARCH($V$46,T3741)),"WINCOMKONTUM",IF(ISNUMBER(SEARCH($V$47,T3741)),"WINCOMPHUYEN",IF(ISNUMBER(SEARCH($V$48,T3741)),"WINCOMQUANGTRI",IF(ISNUMBER(SEARCH($V$49,T3741)),"WINCOMBINHDINH",IF(ISNUMBER(SEARCH($V$50,T3741)),"WINCOMCAOBANG",IF(ISNUMBER(SEARCH($V$51,T3741)),"WINCOMQUANGBINH",IF(ISNUMBER(SEARCH($V$52,T3741)),"WINCOMLAMDONG",IF(ISNUMBER(SEARCH($V$53,T3741)),"WINCOMVINHLONG",IF(ISNUMBER(SEARCH($V$54,T3741)),"WINCOMDONGTHAP",IF(ISNUMBER(SEARCH($V$55,T3741)),"WINCOMTIENGIANG",IF(ISNUMBER(SEARCH($V$56,T3741)),"WINCOMQUANGNINH",0))))))))))))))))))))))))))))))))))))))))))))))))))))))</f>
        <v>WINCOMYENBAI</v>
      </c>
    </row>
    <row r="3742" spans="1:25" x14ac:dyDescent="0.2">
      <c r="A3742" t="s">
        <v>0</v>
      </c>
      <c r="B3742" t="s">
        <v>5633</v>
      </c>
      <c r="C3742" t="s">
        <v>2</v>
      </c>
      <c r="D3742" t="s">
        <v>10</v>
      </c>
      <c r="E3742" t="s">
        <v>4</v>
      </c>
      <c r="F3742" s="5">
        <f t="shared" si="233"/>
        <v>2</v>
      </c>
      <c r="G3742" s="2">
        <v>122100</v>
      </c>
      <c r="H3742" s="2">
        <v>134310</v>
      </c>
      <c r="I3742" t="s">
        <v>5</v>
      </c>
      <c r="J3742" t="s">
        <v>11</v>
      </c>
      <c r="K3742" t="str">
        <f t="shared" si="234"/>
        <v>_Giò sụn gà 250g</v>
      </c>
      <c r="L3742" s="8" t="str">
        <f>VLOOKUP(K3742,'[1]Mã Misa'!$B$2:$D$74,2,0)</f>
        <v>Giò sụn gà 250g</v>
      </c>
      <c r="M3742" s="8" t="str">
        <f>VLOOKUP(L3742,'[1]Mã Misa'!$C$2:$D$74,2,0)</f>
        <v>GSG250</v>
      </c>
      <c r="N3742" s="2">
        <v>61050</v>
      </c>
      <c r="O3742" t="s">
        <v>5634</v>
      </c>
      <c r="P3742" s="8" t="str">
        <f t="shared" si="235"/>
        <v>0019475</v>
      </c>
      <c r="Q3742" s="8" t="e">
        <f t="array" ref="Q3742">IF(VLOOKUP(P3742,$AA$1:$AC$32,1,0)&lt;&gt;0,(P3742&amp;"A"),0)</f>
        <v>#N/A</v>
      </c>
      <c r="R3742" s="12">
        <v>44529</v>
      </c>
      <c r="S3742" t="s">
        <v>3036</v>
      </c>
      <c r="T3742" s="8" t="str">
        <f t="shared" si="236"/>
        <v>VM+ DNG Sa</v>
      </c>
      <c r="U3742" t="s">
        <v>6801</v>
      </c>
      <c r="Y3742" t="str">
        <f t="array" ref="Y3742">IF(ISNUMBER(SEARCH($V$3,T3742)),"WINCOMHANOI",IF(ISNUMBER(SEARCH($V$4,T3742)),"WINCOMHOCHIMINH",IF(ISNUMBER(SEARCH($V$5,T3742)),"WINCOMDANANG",IF(ISNUMBER(SEARCH($V$6,T3742)),"WINCOMHAIDUONG",IF(ISNUMBER(SEARCH($V$7,T3742)),"WINCOMQUANGNINH",IF(ISNUMBER(SEARCH($V$8,T3742)),"WINCOMHAIPHONG",IF(ISNUMBER(SEARCH($V$9,T3742)),"WINCOMBACGIANG",IF(ISNUMBER(SEARCH($V$10,T3742)),"WINCOMBACNINH",IF(ISNUMBER(SEARCH($V$11,T3742)),"WINCOMPHUTHO",IF(ISNUMBER(SEARCH($V$12,T3742)),"WINCOMHATINH",IF(ISNUMBER(SEARCH($V$13,T3742)),"WINCOMTHAINGUYEN",IF(ISNUMBER(SEARCH($V$14,T3742)),"WINCOMKHANHHOA",IF(ISNUMBER(SEARCH($V$15,T3742)),"WINCOMHUNGYEN",IF(ISNUMBER(SEARCH($V$16,T3742)),"WINCOMNGHEAN",IF(ISNUMBER(SEARCH($V$17,T3742)),"WINCOMLAOCAI",IF(ISNUMBER(SEARCH($V$18,T3742)),"WINCOMVUNGTAU",IF(ISNUMBER(SEARCH($V$19,T3742)),"WINCOMBINHDUONG",IF(ISNUMBER(SEARCH($V$20,T3742)),"WINCOMKIENGIANG",IF(ISNUMBER(SEARCH($V$21,T3742)),"WINCOMHANAM",IF(ISNUMBER(SEARCH($V$22,T3742)),"WINCOMNAMDINH",IF(ISNUMBER(SEARCH($V$23,T3742)),"WINCOMLANGSON",IF(ISNUMBER(SEARCH($V$24,T3742)),"WINCOMTHANHHOA",IF(ISNUMBER(SEARCH($V$25,T3742)),"WINCOMYENBAI",IF(ISNUMBER(SEARCH($V$26,T3742)),"WINCOMTUYENQUANG",IF(ISNUMBER(SEARCH($V$27,T3742)),"WINCOMHUE",IF(ISNUMBER(SEARCH($V$28,T3742)),"WINCOMQUANGNAM",IF(ISNUMBER(SEARCH($V$29,T3742)),"WINCOMVINHPHUC",IF(ISNUMBER(SEARCH($V$30,T3742)),"WINCOMHAGIANG",IF(ISNUMBER(SEARCH($V$31,T3742)),"WINCOMNINHBINH",IF(ISNUMBER(SEARCH($V$32,T3742)),"WINCOMTRAVINH",IF(ISNUMBER(SEARCH($V$33,T3742)),"WINCOMCANTHO",IF(ISNUMBER(SEARCH($V$34,T3742)),"WINCOMBENTRE",IF(ISNUMBER(SEARCH($V$35,T3742)),"WINCOMCAMAU",IF(ISNUMBER(SEARCH($V$36,T3742)),"WINCOMANGIANG",IF(ISNUMBER(SEARCH($V$37,T3742)),"WINCOMNINHTHUAN",IF(ISNUMBER(SEARCH($V$38,T3742)),"WINCOMTHAIBINH",IF(ISNUMBER(SEARCH($V$39,T3742)),"WINCOMGIALAI",IF(ISNUMBER(SEARCH($V$40,T3742)),"WINCOMHOABINH",IF(ISNUMBER(SEARCH($V$41,T3742)),"WINCOMQUANGNGAI",IF(ISNUMBER(SEARCH($V$42,T3742)),"WINCOMBINHTHUAN",IF(ISNUMBER(SEARCH($V$43,T3742)),"WINCOMDAKLAK",IF(ISNUMBER(SEARCH($V$44,T3742)),"WINCOMSOCTRANG",IF(ISNUMBER(SEARCH($V$45,T3742)),"WINCOMSONLA",IF(ISNUMBER(SEARCH($V$46,T3742)),"WINCOMKONTUM",IF(ISNUMBER(SEARCH($V$47,T3742)),"WINCOMPHUYEN",IF(ISNUMBER(SEARCH($V$48,T3742)),"WINCOMQUANGTRI",IF(ISNUMBER(SEARCH($V$49,T3742)),"WINCOMBINHDINH",IF(ISNUMBER(SEARCH($V$50,T3742)),"WINCOMCAOBANG",IF(ISNUMBER(SEARCH($V$51,T3742)),"WINCOMQUANGBINH",IF(ISNUMBER(SEARCH($V$52,T3742)),"WINCOMLAMDONG",IF(ISNUMBER(SEARCH($V$53,T3742)),"WINCOMVINHLONG",IF(ISNUMBER(SEARCH($V$54,T3742)),"WINCOMDONGTHAP",IF(ISNUMBER(SEARCH($V$55,T3742)),"WINCOMTIENGIANG",IF(ISNUMBER(SEARCH($V$56,T3742)),"WINCOMQUANGNINH",0))))))))))))))))))))))))))))))))))))))))))))))))))))))</f>
        <v>WINCOMDANANG</v>
      </c>
    </row>
    <row r="3743" spans="1:25" x14ac:dyDescent="0.2">
      <c r="A3743" t="s">
        <v>0</v>
      </c>
      <c r="B3743" t="s">
        <v>5635</v>
      </c>
      <c r="C3743" t="s">
        <v>2</v>
      </c>
      <c r="D3743" t="s">
        <v>62</v>
      </c>
      <c r="E3743" t="s">
        <v>4</v>
      </c>
      <c r="F3743" s="5">
        <f t="shared" si="233"/>
        <v>4</v>
      </c>
      <c r="G3743" s="2">
        <v>421600</v>
      </c>
      <c r="H3743" s="2">
        <v>463760.00000000006</v>
      </c>
      <c r="I3743" t="s">
        <v>5</v>
      </c>
      <c r="J3743" t="s">
        <v>63</v>
      </c>
      <c r="K3743" t="str">
        <f t="shared" si="234"/>
        <v>_Đùi gà sốt cay 500g</v>
      </c>
      <c r="L3743" s="8" t="str">
        <f>VLOOKUP(K3743,'[1]Mã Misa'!$B$2:$D$74,2,0)</f>
        <v>Đùi gà sốt cay 500g</v>
      </c>
      <c r="M3743" s="8" t="str">
        <f>VLOOKUP(L3743,'[1]Mã Misa'!$C$2:$D$74,2,0)</f>
        <v>DGSC500</v>
      </c>
      <c r="N3743" s="2">
        <v>105400</v>
      </c>
      <c r="O3743" t="s">
        <v>5636</v>
      </c>
      <c r="P3743" s="8" t="str">
        <f t="shared" si="235"/>
        <v>0150951</v>
      </c>
      <c r="Q3743" s="8" t="e">
        <f t="array" ref="Q3743">IF(VLOOKUP(P3743,$AA$1:$AC$32,1,0)&lt;&gt;0,(P3743&amp;"A"),0)</f>
        <v>#N/A</v>
      </c>
      <c r="R3743" s="12">
        <v>44530</v>
      </c>
      <c r="S3743" t="s">
        <v>1347</v>
      </c>
      <c r="T3743" s="8" t="str">
        <f t="shared" si="236"/>
        <v>VM HNI Ngu</v>
      </c>
      <c r="U3743" t="s">
        <v>6366</v>
      </c>
      <c r="Y3743" t="str">
        <f t="array" ref="Y3743">IF(ISNUMBER(SEARCH($V$3,T3743)),"WINCOMHANOI",IF(ISNUMBER(SEARCH($V$4,T3743)),"WINCOMHOCHIMINH",IF(ISNUMBER(SEARCH($V$5,T3743)),"WINCOMDANANG",IF(ISNUMBER(SEARCH($V$6,T3743)),"WINCOMHAIDUONG",IF(ISNUMBER(SEARCH($V$7,T3743)),"WINCOMQUANGNINH",IF(ISNUMBER(SEARCH($V$8,T3743)),"WINCOMHAIPHONG",IF(ISNUMBER(SEARCH($V$9,T3743)),"WINCOMBACGIANG",IF(ISNUMBER(SEARCH($V$10,T3743)),"WINCOMBACNINH",IF(ISNUMBER(SEARCH($V$11,T3743)),"WINCOMPHUTHO",IF(ISNUMBER(SEARCH($V$12,T3743)),"WINCOMHATINH",IF(ISNUMBER(SEARCH($V$13,T3743)),"WINCOMTHAINGUYEN",IF(ISNUMBER(SEARCH($V$14,T3743)),"WINCOMKHANHHOA",IF(ISNUMBER(SEARCH($V$15,T3743)),"WINCOMHUNGYEN",IF(ISNUMBER(SEARCH($V$16,T3743)),"WINCOMNGHEAN",IF(ISNUMBER(SEARCH($V$17,T3743)),"WINCOMLAOCAI",IF(ISNUMBER(SEARCH($V$18,T3743)),"WINCOMVUNGTAU",IF(ISNUMBER(SEARCH($V$19,T3743)),"WINCOMBINHDUONG",IF(ISNUMBER(SEARCH($V$20,T3743)),"WINCOMKIENGIANG",IF(ISNUMBER(SEARCH($V$21,T3743)),"WINCOMHANAM",IF(ISNUMBER(SEARCH($V$22,T3743)),"WINCOMNAMDINH",IF(ISNUMBER(SEARCH($V$23,T3743)),"WINCOMLANGSON",IF(ISNUMBER(SEARCH($V$24,T3743)),"WINCOMTHANHHOA",IF(ISNUMBER(SEARCH($V$25,T3743)),"WINCOMYENBAI",IF(ISNUMBER(SEARCH($V$26,T3743)),"WINCOMTUYENQUANG",IF(ISNUMBER(SEARCH($V$27,T3743)),"WINCOMHUE",IF(ISNUMBER(SEARCH($V$28,T3743)),"WINCOMQUANGNAM",IF(ISNUMBER(SEARCH($V$29,T3743)),"WINCOMVINHPHUC",IF(ISNUMBER(SEARCH($V$30,T3743)),"WINCOMHAGIANG",IF(ISNUMBER(SEARCH($V$31,T3743)),"WINCOMNINHBINH",IF(ISNUMBER(SEARCH($V$32,T3743)),"WINCOMTRAVINH",IF(ISNUMBER(SEARCH($V$33,T3743)),"WINCOMCANTHO",IF(ISNUMBER(SEARCH($V$34,T3743)),"WINCOMBENTRE",IF(ISNUMBER(SEARCH($V$35,T3743)),"WINCOMCAMAU",IF(ISNUMBER(SEARCH($V$36,T3743)),"WINCOMANGIANG",IF(ISNUMBER(SEARCH($V$37,T3743)),"WINCOMNINHTHUAN",IF(ISNUMBER(SEARCH($V$38,T3743)),"WINCOMTHAIBINH",IF(ISNUMBER(SEARCH($V$39,T3743)),"WINCOMGIALAI",IF(ISNUMBER(SEARCH($V$40,T3743)),"WINCOMHOABINH",IF(ISNUMBER(SEARCH($V$41,T3743)),"WINCOMQUANGNGAI",IF(ISNUMBER(SEARCH($V$42,T3743)),"WINCOMBINHTHUAN",IF(ISNUMBER(SEARCH($V$43,T3743)),"WINCOMDAKLAK",IF(ISNUMBER(SEARCH($V$44,T3743)),"WINCOMSOCTRANG",IF(ISNUMBER(SEARCH($V$45,T3743)),"WINCOMSONLA",IF(ISNUMBER(SEARCH($V$46,T3743)),"WINCOMKONTUM",IF(ISNUMBER(SEARCH($V$47,T3743)),"WINCOMPHUYEN",IF(ISNUMBER(SEARCH($V$48,T3743)),"WINCOMQUANGTRI",IF(ISNUMBER(SEARCH($V$49,T3743)),"WINCOMBINHDINH",IF(ISNUMBER(SEARCH($V$50,T3743)),"WINCOMCAOBANG",IF(ISNUMBER(SEARCH($V$51,T3743)),"WINCOMQUANGBINH",IF(ISNUMBER(SEARCH($V$52,T3743)),"WINCOMLAMDONG",IF(ISNUMBER(SEARCH($V$53,T3743)),"WINCOMVINHLONG",IF(ISNUMBER(SEARCH($V$54,T3743)),"WINCOMDONGTHAP",IF(ISNUMBER(SEARCH($V$55,T3743)),"WINCOMTIENGIANG",IF(ISNUMBER(SEARCH($V$56,T3743)),"WINCOMQUANGNINH",0))))))))))))))))))))))))))))))))))))))))))))))))))))))</f>
        <v>WINCOMHANOI</v>
      </c>
    </row>
    <row r="3744" spans="1:25" x14ac:dyDescent="0.2">
      <c r="A3744" t="s">
        <v>0</v>
      </c>
      <c r="B3744" t="s">
        <v>5637</v>
      </c>
      <c r="C3744" t="s">
        <v>2</v>
      </c>
      <c r="D3744" t="s">
        <v>32</v>
      </c>
      <c r="E3744" t="s">
        <v>4</v>
      </c>
      <c r="F3744" s="5">
        <f t="shared" si="233"/>
        <v>1</v>
      </c>
      <c r="G3744" s="2">
        <v>59400</v>
      </c>
      <c r="H3744" s="2">
        <v>65340.000000000007</v>
      </c>
      <c r="I3744" t="s">
        <v>5</v>
      </c>
      <c r="J3744" t="s">
        <v>33</v>
      </c>
      <c r="K3744" t="str">
        <f t="shared" si="234"/>
        <v>_Giò lụa 250g</v>
      </c>
      <c r="L3744" s="8" t="str">
        <f>VLOOKUP(K3744,'[1]Mã Misa'!$B$2:$D$74,2,0)</f>
        <v>Giò lụa 250g</v>
      </c>
      <c r="M3744" s="8" t="str">
        <f>VLOOKUP(L3744,'[1]Mã Misa'!$C$2:$D$74,2,0)</f>
        <v>GL250</v>
      </c>
      <c r="N3744" s="2">
        <v>59400</v>
      </c>
      <c r="O3744" t="s">
        <v>5638</v>
      </c>
      <c r="P3744" s="8" t="str">
        <f t="shared" si="235"/>
        <v>0002441</v>
      </c>
      <c r="Q3744" s="8" t="e">
        <f t="array" ref="Q3744">IF(VLOOKUP(P3744,$AA$1:$AC$32,1,0)&lt;&gt;0,(P3744&amp;"A"),0)</f>
        <v>#N/A</v>
      </c>
      <c r="R3744" s="12">
        <v>44529</v>
      </c>
      <c r="S3744" t="s">
        <v>1750</v>
      </c>
      <c r="T3744" s="8" t="str">
        <f t="shared" si="236"/>
        <v>VM+ BGG 61</v>
      </c>
      <c r="U3744" t="s">
        <v>6480</v>
      </c>
      <c r="Y3744" t="str">
        <f t="array" ref="Y3744">IF(ISNUMBER(SEARCH($V$3,T3744)),"WINCOMHANOI",IF(ISNUMBER(SEARCH($V$4,T3744)),"WINCOMHOCHIMINH",IF(ISNUMBER(SEARCH($V$5,T3744)),"WINCOMDANANG",IF(ISNUMBER(SEARCH($V$6,T3744)),"WINCOMHAIDUONG",IF(ISNUMBER(SEARCH($V$7,T3744)),"WINCOMQUANGNINH",IF(ISNUMBER(SEARCH($V$8,T3744)),"WINCOMHAIPHONG",IF(ISNUMBER(SEARCH($V$9,T3744)),"WINCOMBACGIANG",IF(ISNUMBER(SEARCH($V$10,T3744)),"WINCOMBACNINH",IF(ISNUMBER(SEARCH($V$11,T3744)),"WINCOMPHUTHO",IF(ISNUMBER(SEARCH($V$12,T3744)),"WINCOMHATINH",IF(ISNUMBER(SEARCH($V$13,T3744)),"WINCOMTHAINGUYEN",IF(ISNUMBER(SEARCH($V$14,T3744)),"WINCOMKHANHHOA",IF(ISNUMBER(SEARCH($V$15,T3744)),"WINCOMHUNGYEN",IF(ISNUMBER(SEARCH($V$16,T3744)),"WINCOMNGHEAN",IF(ISNUMBER(SEARCH($V$17,T3744)),"WINCOMLAOCAI",IF(ISNUMBER(SEARCH($V$18,T3744)),"WINCOMVUNGTAU",IF(ISNUMBER(SEARCH($V$19,T3744)),"WINCOMBINHDUONG",IF(ISNUMBER(SEARCH($V$20,T3744)),"WINCOMKIENGIANG",IF(ISNUMBER(SEARCH($V$21,T3744)),"WINCOMHANAM",IF(ISNUMBER(SEARCH($V$22,T3744)),"WINCOMNAMDINH",IF(ISNUMBER(SEARCH($V$23,T3744)),"WINCOMLANGSON",IF(ISNUMBER(SEARCH($V$24,T3744)),"WINCOMTHANHHOA",IF(ISNUMBER(SEARCH($V$25,T3744)),"WINCOMYENBAI",IF(ISNUMBER(SEARCH($V$26,T3744)),"WINCOMTUYENQUANG",IF(ISNUMBER(SEARCH($V$27,T3744)),"WINCOMHUE",IF(ISNUMBER(SEARCH($V$28,T3744)),"WINCOMQUANGNAM",IF(ISNUMBER(SEARCH($V$29,T3744)),"WINCOMVINHPHUC",IF(ISNUMBER(SEARCH($V$30,T3744)),"WINCOMHAGIANG",IF(ISNUMBER(SEARCH($V$31,T3744)),"WINCOMNINHBINH",IF(ISNUMBER(SEARCH($V$32,T3744)),"WINCOMTRAVINH",IF(ISNUMBER(SEARCH($V$33,T3744)),"WINCOMCANTHO",IF(ISNUMBER(SEARCH($V$34,T3744)),"WINCOMBENTRE",IF(ISNUMBER(SEARCH($V$35,T3744)),"WINCOMCAMAU",IF(ISNUMBER(SEARCH($V$36,T3744)),"WINCOMANGIANG",IF(ISNUMBER(SEARCH($V$37,T3744)),"WINCOMNINHTHUAN",IF(ISNUMBER(SEARCH($V$38,T3744)),"WINCOMTHAIBINH",IF(ISNUMBER(SEARCH($V$39,T3744)),"WINCOMGIALAI",IF(ISNUMBER(SEARCH($V$40,T3744)),"WINCOMHOABINH",IF(ISNUMBER(SEARCH($V$41,T3744)),"WINCOMQUANGNGAI",IF(ISNUMBER(SEARCH($V$42,T3744)),"WINCOMBINHTHUAN",IF(ISNUMBER(SEARCH($V$43,T3744)),"WINCOMDAKLAK",IF(ISNUMBER(SEARCH($V$44,T3744)),"WINCOMSOCTRANG",IF(ISNUMBER(SEARCH($V$45,T3744)),"WINCOMSONLA",IF(ISNUMBER(SEARCH($V$46,T3744)),"WINCOMKONTUM",IF(ISNUMBER(SEARCH($V$47,T3744)),"WINCOMPHUYEN",IF(ISNUMBER(SEARCH($V$48,T3744)),"WINCOMQUANGTRI",IF(ISNUMBER(SEARCH($V$49,T3744)),"WINCOMBINHDINH",IF(ISNUMBER(SEARCH($V$50,T3744)),"WINCOMCAOBANG",IF(ISNUMBER(SEARCH($V$51,T3744)),"WINCOMQUANGBINH",IF(ISNUMBER(SEARCH($V$52,T3744)),"WINCOMLAMDONG",IF(ISNUMBER(SEARCH($V$53,T3744)),"WINCOMVINHLONG",IF(ISNUMBER(SEARCH($V$54,T3744)),"WINCOMDONGTHAP",IF(ISNUMBER(SEARCH($V$55,T3744)),"WINCOMTIENGIANG",IF(ISNUMBER(SEARCH($V$56,T3744)),"WINCOMQUANGNINH",0))))))))))))))))))))))))))))))))))))))))))))))))))))))</f>
        <v>WINCOMBACGIANG</v>
      </c>
    </row>
    <row r="3745" spans="1:25" x14ac:dyDescent="0.2">
      <c r="A3745" t="s">
        <v>0</v>
      </c>
      <c r="B3745" t="s">
        <v>5639</v>
      </c>
      <c r="C3745" t="s">
        <v>2</v>
      </c>
      <c r="D3745" t="s">
        <v>15</v>
      </c>
      <c r="E3745" t="s">
        <v>4</v>
      </c>
      <c r="F3745" s="5">
        <f t="shared" si="233"/>
        <v>3</v>
      </c>
      <c r="G3745" s="2">
        <v>180924</v>
      </c>
      <c r="H3745" s="2">
        <v>199016.40000000002</v>
      </c>
      <c r="I3745" t="s">
        <v>5</v>
      </c>
      <c r="J3745" t="s">
        <v>16</v>
      </c>
      <c r="K3745" t="str">
        <f t="shared" si="234"/>
        <v>_Chả nướng 300g</v>
      </c>
      <c r="L3745" s="8" t="str">
        <f>VLOOKUP(K3745,'[1]Mã Misa'!$B$2:$D$74,2,0)</f>
        <v>Chả nướng 300g</v>
      </c>
      <c r="M3745" s="8" t="str">
        <f>VLOOKUP(L3745,'[1]Mã Misa'!$C$2:$D$74,2,0)</f>
        <v>CN300</v>
      </c>
      <c r="N3745" s="2">
        <v>60308</v>
      </c>
      <c r="O3745" t="s">
        <v>5640</v>
      </c>
      <c r="P3745" s="8" t="str">
        <f t="shared" si="235"/>
        <v>0150243</v>
      </c>
      <c r="Q3745" s="8" t="e">
        <f t="array" ref="Q3745">IF(VLOOKUP(P3745,$AA$1:$AC$32,1,0)&lt;&gt;0,(P3745&amp;"A"),0)</f>
        <v>#N/A</v>
      </c>
      <c r="R3745" s="12">
        <v>44529</v>
      </c>
      <c r="S3745" t="s">
        <v>655</v>
      </c>
      <c r="T3745" s="8" t="str">
        <f t="shared" si="236"/>
        <v>VM+ HNI 28</v>
      </c>
      <c r="U3745" t="s">
        <v>6167</v>
      </c>
      <c r="Y3745" t="str">
        <f t="array" ref="Y3745">IF(ISNUMBER(SEARCH($V$3,T3745)),"WINCOMHANOI",IF(ISNUMBER(SEARCH($V$4,T3745)),"WINCOMHOCHIMINH",IF(ISNUMBER(SEARCH($V$5,T3745)),"WINCOMDANANG",IF(ISNUMBER(SEARCH($V$6,T3745)),"WINCOMHAIDUONG",IF(ISNUMBER(SEARCH($V$7,T3745)),"WINCOMQUANGNINH",IF(ISNUMBER(SEARCH($V$8,T3745)),"WINCOMHAIPHONG",IF(ISNUMBER(SEARCH($V$9,T3745)),"WINCOMBACGIANG",IF(ISNUMBER(SEARCH($V$10,T3745)),"WINCOMBACNINH",IF(ISNUMBER(SEARCH($V$11,T3745)),"WINCOMPHUTHO",IF(ISNUMBER(SEARCH($V$12,T3745)),"WINCOMHATINH",IF(ISNUMBER(SEARCH($V$13,T3745)),"WINCOMTHAINGUYEN",IF(ISNUMBER(SEARCH($V$14,T3745)),"WINCOMKHANHHOA",IF(ISNUMBER(SEARCH($V$15,T3745)),"WINCOMHUNGYEN",IF(ISNUMBER(SEARCH($V$16,T3745)),"WINCOMNGHEAN",IF(ISNUMBER(SEARCH($V$17,T3745)),"WINCOMLAOCAI",IF(ISNUMBER(SEARCH($V$18,T3745)),"WINCOMVUNGTAU",IF(ISNUMBER(SEARCH($V$19,T3745)),"WINCOMBINHDUONG",IF(ISNUMBER(SEARCH($V$20,T3745)),"WINCOMKIENGIANG",IF(ISNUMBER(SEARCH($V$21,T3745)),"WINCOMHANAM",IF(ISNUMBER(SEARCH($V$22,T3745)),"WINCOMNAMDINH",IF(ISNUMBER(SEARCH($V$23,T3745)),"WINCOMLANGSON",IF(ISNUMBER(SEARCH($V$24,T3745)),"WINCOMTHANHHOA",IF(ISNUMBER(SEARCH($V$25,T3745)),"WINCOMYENBAI",IF(ISNUMBER(SEARCH($V$26,T3745)),"WINCOMTUYENQUANG",IF(ISNUMBER(SEARCH($V$27,T3745)),"WINCOMHUE",IF(ISNUMBER(SEARCH($V$28,T3745)),"WINCOMQUANGNAM",IF(ISNUMBER(SEARCH($V$29,T3745)),"WINCOMVINHPHUC",IF(ISNUMBER(SEARCH($V$30,T3745)),"WINCOMHAGIANG",IF(ISNUMBER(SEARCH($V$31,T3745)),"WINCOMNINHBINH",IF(ISNUMBER(SEARCH($V$32,T3745)),"WINCOMTRAVINH",IF(ISNUMBER(SEARCH($V$33,T3745)),"WINCOMCANTHO",IF(ISNUMBER(SEARCH($V$34,T3745)),"WINCOMBENTRE",IF(ISNUMBER(SEARCH($V$35,T3745)),"WINCOMCAMAU",IF(ISNUMBER(SEARCH($V$36,T3745)),"WINCOMANGIANG",IF(ISNUMBER(SEARCH($V$37,T3745)),"WINCOMNINHTHUAN",IF(ISNUMBER(SEARCH($V$38,T3745)),"WINCOMTHAIBINH",IF(ISNUMBER(SEARCH($V$39,T3745)),"WINCOMGIALAI",IF(ISNUMBER(SEARCH($V$40,T3745)),"WINCOMHOABINH",IF(ISNUMBER(SEARCH($V$41,T3745)),"WINCOMQUANGNGAI",IF(ISNUMBER(SEARCH($V$42,T3745)),"WINCOMBINHTHUAN",IF(ISNUMBER(SEARCH($V$43,T3745)),"WINCOMDAKLAK",IF(ISNUMBER(SEARCH($V$44,T3745)),"WINCOMSOCTRANG",IF(ISNUMBER(SEARCH($V$45,T3745)),"WINCOMSONLA",IF(ISNUMBER(SEARCH($V$46,T3745)),"WINCOMKONTUM",IF(ISNUMBER(SEARCH($V$47,T3745)),"WINCOMPHUYEN",IF(ISNUMBER(SEARCH($V$48,T3745)),"WINCOMQUANGTRI",IF(ISNUMBER(SEARCH($V$49,T3745)),"WINCOMBINHDINH",IF(ISNUMBER(SEARCH($V$50,T3745)),"WINCOMCAOBANG",IF(ISNUMBER(SEARCH($V$51,T3745)),"WINCOMQUANGBINH",IF(ISNUMBER(SEARCH($V$52,T3745)),"WINCOMLAMDONG",IF(ISNUMBER(SEARCH($V$53,T3745)),"WINCOMVINHLONG",IF(ISNUMBER(SEARCH($V$54,T3745)),"WINCOMDONGTHAP",IF(ISNUMBER(SEARCH($V$55,T3745)),"WINCOMTIENGIANG",IF(ISNUMBER(SEARCH($V$56,T3745)),"WINCOMQUANGNINH",0))))))))))))))))))))))))))))))))))))))))))))))))))))))</f>
        <v>WINCOMHANOI</v>
      </c>
    </row>
    <row r="3746" spans="1:25" x14ac:dyDescent="0.2">
      <c r="A3746" t="s">
        <v>0</v>
      </c>
      <c r="B3746" t="s">
        <v>5641</v>
      </c>
      <c r="C3746" t="s">
        <v>2</v>
      </c>
      <c r="D3746" t="s">
        <v>27</v>
      </c>
      <c r="E3746" t="s">
        <v>4</v>
      </c>
      <c r="F3746" s="5">
        <f t="shared" si="233"/>
        <v>3</v>
      </c>
      <c r="G3746" s="2">
        <v>222750</v>
      </c>
      <c r="H3746" s="2">
        <v>245025.00000000003</v>
      </c>
      <c r="I3746" t="s">
        <v>5</v>
      </c>
      <c r="J3746" t="s">
        <v>28</v>
      </c>
      <c r="K3746" t="str">
        <f t="shared" si="234"/>
        <v>_Chả cốm 300g</v>
      </c>
      <c r="L3746" s="8" t="str">
        <f>VLOOKUP(K3746,'[1]Mã Misa'!$B$2:$D$74,2,0)</f>
        <v>Chả cốm 300g</v>
      </c>
      <c r="M3746" s="8" t="str">
        <f>VLOOKUP(L3746,'[1]Mã Misa'!$C$2:$D$74,2,0)</f>
        <v>CC300</v>
      </c>
      <c r="N3746" s="2">
        <v>74250</v>
      </c>
      <c r="O3746" t="s">
        <v>5642</v>
      </c>
      <c r="P3746" s="8" t="str">
        <f t="shared" si="235"/>
        <v>0019614</v>
      </c>
      <c r="Q3746" s="8" t="e">
        <f t="array" ref="Q3746">IF(VLOOKUP(P3746,$AA$1:$AC$32,1,0)&lt;&gt;0,(P3746&amp;"A"),0)</f>
        <v>#N/A</v>
      </c>
      <c r="R3746" s="12">
        <v>44530</v>
      </c>
      <c r="S3746" t="s">
        <v>506</v>
      </c>
      <c r="T3746" s="8" t="str">
        <f t="shared" si="236"/>
        <v>VM+ DNG 13</v>
      </c>
      <c r="U3746" t="s">
        <v>6122</v>
      </c>
      <c r="Y3746" t="str">
        <f t="array" ref="Y3746">IF(ISNUMBER(SEARCH($V$3,T3746)),"WINCOMHANOI",IF(ISNUMBER(SEARCH($V$4,T3746)),"WINCOMHOCHIMINH",IF(ISNUMBER(SEARCH($V$5,T3746)),"WINCOMDANANG",IF(ISNUMBER(SEARCH($V$6,T3746)),"WINCOMHAIDUONG",IF(ISNUMBER(SEARCH($V$7,T3746)),"WINCOMQUANGNINH",IF(ISNUMBER(SEARCH($V$8,T3746)),"WINCOMHAIPHONG",IF(ISNUMBER(SEARCH($V$9,T3746)),"WINCOMBACGIANG",IF(ISNUMBER(SEARCH($V$10,T3746)),"WINCOMBACNINH",IF(ISNUMBER(SEARCH($V$11,T3746)),"WINCOMPHUTHO",IF(ISNUMBER(SEARCH($V$12,T3746)),"WINCOMHATINH",IF(ISNUMBER(SEARCH($V$13,T3746)),"WINCOMTHAINGUYEN",IF(ISNUMBER(SEARCH($V$14,T3746)),"WINCOMKHANHHOA",IF(ISNUMBER(SEARCH($V$15,T3746)),"WINCOMHUNGYEN",IF(ISNUMBER(SEARCH($V$16,T3746)),"WINCOMNGHEAN",IF(ISNUMBER(SEARCH($V$17,T3746)),"WINCOMLAOCAI",IF(ISNUMBER(SEARCH($V$18,T3746)),"WINCOMVUNGTAU",IF(ISNUMBER(SEARCH($V$19,T3746)),"WINCOMBINHDUONG",IF(ISNUMBER(SEARCH($V$20,T3746)),"WINCOMKIENGIANG",IF(ISNUMBER(SEARCH($V$21,T3746)),"WINCOMHANAM",IF(ISNUMBER(SEARCH($V$22,T3746)),"WINCOMNAMDINH",IF(ISNUMBER(SEARCH($V$23,T3746)),"WINCOMLANGSON",IF(ISNUMBER(SEARCH($V$24,T3746)),"WINCOMTHANHHOA",IF(ISNUMBER(SEARCH($V$25,T3746)),"WINCOMYENBAI",IF(ISNUMBER(SEARCH($V$26,T3746)),"WINCOMTUYENQUANG",IF(ISNUMBER(SEARCH($V$27,T3746)),"WINCOMHUE",IF(ISNUMBER(SEARCH($V$28,T3746)),"WINCOMQUANGNAM",IF(ISNUMBER(SEARCH($V$29,T3746)),"WINCOMVINHPHUC",IF(ISNUMBER(SEARCH($V$30,T3746)),"WINCOMHAGIANG",IF(ISNUMBER(SEARCH($V$31,T3746)),"WINCOMNINHBINH",IF(ISNUMBER(SEARCH($V$32,T3746)),"WINCOMTRAVINH",IF(ISNUMBER(SEARCH($V$33,T3746)),"WINCOMCANTHO",IF(ISNUMBER(SEARCH($V$34,T3746)),"WINCOMBENTRE",IF(ISNUMBER(SEARCH($V$35,T3746)),"WINCOMCAMAU",IF(ISNUMBER(SEARCH($V$36,T3746)),"WINCOMANGIANG",IF(ISNUMBER(SEARCH($V$37,T3746)),"WINCOMNINHTHUAN",IF(ISNUMBER(SEARCH($V$38,T3746)),"WINCOMTHAIBINH",IF(ISNUMBER(SEARCH($V$39,T3746)),"WINCOMGIALAI",IF(ISNUMBER(SEARCH($V$40,T3746)),"WINCOMHOABINH",IF(ISNUMBER(SEARCH($V$41,T3746)),"WINCOMQUANGNGAI",IF(ISNUMBER(SEARCH($V$42,T3746)),"WINCOMBINHTHUAN",IF(ISNUMBER(SEARCH($V$43,T3746)),"WINCOMDAKLAK",IF(ISNUMBER(SEARCH($V$44,T3746)),"WINCOMSOCTRANG",IF(ISNUMBER(SEARCH($V$45,T3746)),"WINCOMSONLA",IF(ISNUMBER(SEARCH($V$46,T3746)),"WINCOMKONTUM",IF(ISNUMBER(SEARCH($V$47,T3746)),"WINCOMPHUYEN",IF(ISNUMBER(SEARCH($V$48,T3746)),"WINCOMQUANGTRI",IF(ISNUMBER(SEARCH($V$49,T3746)),"WINCOMBINHDINH",IF(ISNUMBER(SEARCH($V$50,T3746)),"WINCOMCAOBANG",IF(ISNUMBER(SEARCH($V$51,T3746)),"WINCOMQUANGBINH",IF(ISNUMBER(SEARCH($V$52,T3746)),"WINCOMLAMDONG",IF(ISNUMBER(SEARCH($V$53,T3746)),"WINCOMVINHLONG",IF(ISNUMBER(SEARCH($V$54,T3746)),"WINCOMDONGTHAP",IF(ISNUMBER(SEARCH($V$55,T3746)),"WINCOMTIENGIANG",IF(ISNUMBER(SEARCH($V$56,T3746)),"WINCOMQUANGNINH",0))))))))))))))))))))))))))))))))))))))))))))))))))))))</f>
        <v>WINCOMDANANG</v>
      </c>
    </row>
    <row r="3747" spans="1:25" x14ac:dyDescent="0.2">
      <c r="A3747" t="s">
        <v>0</v>
      </c>
      <c r="B3747" t="s">
        <v>5643</v>
      </c>
      <c r="C3747" t="s">
        <v>2</v>
      </c>
      <c r="D3747" t="s">
        <v>20</v>
      </c>
      <c r="E3747" t="s">
        <v>4</v>
      </c>
      <c r="F3747" s="5">
        <f t="shared" si="233"/>
        <v>3</v>
      </c>
      <c r="G3747" s="2">
        <v>150546</v>
      </c>
      <c r="H3747" s="2">
        <v>165600.6</v>
      </c>
      <c r="I3747" t="s">
        <v>5</v>
      </c>
      <c r="J3747" t="s">
        <v>21</v>
      </c>
      <c r="K3747" t="str">
        <f t="shared" si="234"/>
        <v>Giò tai lưỡi xào gói 250g</v>
      </c>
      <c r="L3747" s="8" t="str">
        <f>VLOOKUP(K3747,'[1]Mã Misa'!$B$2:$D$74,2,0)</f>
        <v>Giò Tai Lưỡi Xào 250g</v>
      </c>
      <c r="M3747" s="8" t="str">
        <f>VLOOKUP(L3747,'[1]Mã Misa'!$C$2:$D$74,2,0)</f>
        <v>GTLX250G</v>
      </c>
      <c r="N3747" s="2">
        <v>50182</v>
      </c>
      <c r="O3747" t="s">
        <v>5644</v>
      </c>
      <c r="P3747" s="8" t="str">
        <f t="shared" si="235"/>
        <v>0150257</v>
      </c>
      <c r="Q3747" s="8" t="e">
        <f t="array" ref="Q3747">IF(VLOOKUP(P3747,$AA$1:$AC$32,1,0)&lt;&gt;0,(P3747&amp;"A"),0)</f>
        <v>#N/A</v>
      </c>
      <c r="R3747" s="12">
        <v>44529</v>
      </c>
      <c r="S3747" t="s">
        <v>1440</v>
      </c>
      <c r="T3747" s="8" t="str">
        <f t="shared" si="236"/>
        <v xml:space="preserve">VM+ HNI 5 </v>
      </c>
      <c r="U3747" t="s">
        <v>6391</v>
      </c>
      <c r="Y3747" t="str">
        <f t="array" ref="Y3747">IF(ISNUMBER(SEARCH($V$3,T3747)),"WINCOMHANOI",IF(ISNUMBER(SEARCH($V$4,T3747)),"WINCOMHOCHIMINH",IF(ISNUMBER(SEARCH($V$5,T3747)),"WINCOMDANANG",IF(ISNUMBER(SEARCH($V$6,T3747)),"WINCOMHAIDUONG",IF(ISNUMBER(SEARCH($V$7,T3747)),"WINCOMQUANGNINH",IF(ISNUMBER(SEARCH($V$8,T3747)),"WINCOMHAIPHONG",IF(ISNUMBER(SEARCH($V$9,T3747)),"WINCOMBACGIANG",IF(ISNUMBER(SEARCH($V$10,T3747)),"WINCOMBACNINH",IF(ISNUMBER(SEARCH($V$11,T3747)),"WINCOMPHUTHO",IF(ISNUMBER(SEARCH($V$12,T3747)),"WINCOMHATINH",IF(ISNUMBER(SEARCH($V$13,T3747)),"WINCOMTHAINGUYEN",IF(ISNUMBER(SEARCH($V$14,T3747)),"WINCOMKHANHHOA",IF(ISNUMBER(SEARCH($V$15,T3747)),"WINCOMHUNGYEN",IF(ISNUMBER(SEARCH($V$16,T3747)),"WINCOMNGHEAN",IF(ISNUMBER(SEARCH($V$17,T3747)),"WINCOMLAOCAI",IF(ISNUMBER(SEARCH($V$18,T3747)),"WINCOMVUNGTAU",IF(ISNUMBER(SEARCH($V$19,T3747)),"WINCOMBINHDUONG",IF(ISNUMBER(SEARCH($V$20,T3747)),"WINCOMKIENGIANG",IF(ISNUMBER(SEARCH($V$21,T3747)),"WINCOMHANAM",IF(ISNUMBER(SEARCH($V$22,T3747)),"WINCOMNAMDINH",IF(ISNUMBER(SEARCH($V$23,T3747)),"WINCOMLANGSON",IF(ISNUMBER(SEARCH($V$24,T3747)),"WINCOMTHANHHOA",IF(ISNUMBER(SEARCH($V$25,T3747)),"WINCOMYENBAI",IF(ISNUMBER(SEARCH($V$26,T3747)),"WINCOMTUYENQUANG",IF(ISNUMBER(SEARCH($V$27,T3747)),"WINCOMHUE",IF(ISNUMBER(SEARCH($V$28,T3747)),"WINCOMQUANGNAM",IF(ISNUMBER(SEARCH($V$29,T3747)),"WINCOMVINHPHUC",IF(ISNUMBER(SEARCH($V$30,T3747)),"WINCOMHAGIANG",IF(ISNUMBER(SEARCH($V$31,T3747)),"WINCOMNINHBINH",IF(ISNUMBER(SEARCH($V$32,T3747)),"WINCOMTRAVINH",IF(ISNUMBER(SEARCH($V$33,T3747)),"WINCOMCANTHO",IF(ISNUMBER(SEARCH($V$34,T3747)),"WINCOMBENTRE",IF(ISNUMBER(SEARCH($V$35,T3747)),"WINCOMCAMAU",IF(ISNUMBER(SEARCH($V$36,T3747)),"WINCOMANGIANG",IF(ISNUMBER(SEARCH($V$37,T3747)),"WINCOMNINHTHUAN",IF(ISNUMBER(SEARCH($V$38,T3747)),"WINCOMTHAIBINH",IF(ISNUMBER(SEARCH($V$39,T3747)),"WINCOMGIALAI",IF(ISNUMBER(SEARCH($V$40,T3747)),"WINCOMHOABINH",IF(ISNUMBER(SEARCH($V$41,T3747)),"WINCOMQUANGNGAI",IF(ISNUMBER(SEARCH($V$42,T3747)),"WINCOMBINHTHUAN",IF(ISNUMBER(SEARCH($V$43,T3747)),"WINCOMDAKLAK",IF(ISNUMBER(SEARCH($V$44,T3747)),"WINCOMSOCTRANG",IF(ISNUMBER(SEARCH($V$45,T3747)),"WINCOMSONLA",IF(ISNUMBER(SEARCH($V$46,T3747)),"WINCOMKONTUM",IF(ISNUMBER(SEARCH($V$47,T3747)),"WINCOMPHUYEN",IF(ISNUMBER(SEARCH($V$48,T3747)),"WINCOMQUANGTRI",IF(ISNUMBER(SEARCH($V$49,T3747)),"WINCOMBINHDINH",IF(ISNUMBER(SEARCH($V$50,T3747)),"WINCOMCAOBANG",IF(ISNUMBER(SEARCH($V$51,T3747)),"WINCOMQUANGBINH",IF(ISNUMBER(SEARCH($V$52,T3747)),"WINCOMLAMDONG",IF(ISNUMBER(SEARCH($V$53,T3747)),"WINCOMVINHLONG",IF(ISNUMBER(SEARCH($V$54,T3747)),"WINCOMDONGTHAP",IF(ISNUMBER(SEARCH($V$55,T3747)),"WINCOMTIENGIANG",IF(ISNUMBER(SEARCH($V$56,T3747)),"WINCOMQUANGNINH",0))))))))))))))))))))))))))))))))))))))))))))))))))))))</f>
        <v>WINCOMHANOI</v>
      </c>
    </row>
    <row r="3748" spans="1:25" x14ac:dyDescent="0.2">
      <c r="A3748" t="s">
        <v>0</v>
      </c>
      <c r="B3748" t="s">
        <v>5645</v>
      </c>
      <c r="C3748" t="s">
        <v>2</v>
      </c>
      <c r="D3748" t="s">
        <v>15</v>
      </c>
      <c r="E3748" t="s">
        <v>4</v>
      </c>
      <c r="F3748" s="5">
        <f t="shared" si="233"/>
        <v>1</v>
      </c>
      <c r="G3748" s="2">
        <v>60308</v>
      </c>
      <c r="H3748" s="2">
        <v>66338.8</v>
      </c>
      <c r="I3748" t="s">
        <v>5</v>
      </c>
      <c r="J3748" t="s">
        <v>16</v>
      </c>
      <c r="K3748" t="str">
        <f t="shared" si="234"/>
        <v>_Chả nướng 300g</v>
      </c>
      <c r="L3748" s="8" t="str">
        <f>VLOOKUP(K3748,'[1]Mã Misa'!$B$2:$D$74,2,0)</f>
        <v>Chả nướng 300g</v>
      </c>
      <c r="M3748" s="8" t="str">
        <f>VLOOKUP(L3748,'[1]Mã Misa'!$C$2:$D$74,2,0)</f>
        <v>CN300</v>
      </c>
      <c r="N3748" s="2">
        <v>60308</v>
      </c>
      <c r="O3748" t="s">
        <v>5646</v>
      </c>
      <c r="P3748" s="8" t="str">
        <f t="shared" si="235"/>
        <v>0151013</v>
      </c>
      <c r="Q3748" s="8" t="e">
        <f t="array" ref="Q3748">IF(VLOOKUP(P3748,$AA$1:$AC$32,1,0)&lt;&gt;0,(P3748&amp;"A"),0)</f>
        <v>#N/A</v>
      </c>
      <c r="R3748" s="12">
        <v>44530</v>
      </c>
      <c r="S3748" t="s">
        <v>999</v>
      </c>
      <c r="T3748" s="8" t="str">
        <f t="shared" si="236"/>
        <v>VM+ HNI N0</v>
      </c>
      <c r="U3748" t="s">
        <v>6270</v>
      </c>
      <c r="Y3748" t="str">
        <f t="array" ref="Y3748">IF(ISNUMBER(SEARCH($V$3,T3748)),"WINCOMHANOI",IF(ISNUMBER(SEARCH($V$4,T3748)),"WINCOMHOCHIMINH",IF(ISNUMBER(SEARCH($V$5,T3748)),"WINCOMDANANG",IF(ISNUMBER(SEARCH($V$6,T3748)),"WINCOMHAIDUONG",IF(ISNUMBER(SEARCH($V$7,T3748)),"WINCOMQUANGNINH",IF(ISNUMBER(SEARCH($V$8,T3748)),"WINCOMHAIPHONG",IF(ISNUMBER(SEARCH($V$9,T3748)),"WINCOMBACGIANG",IF(ISNUMBER(SEARCH($V$10,T3748)),"WINCOMBACNINH",IF(ISNUMBER(SEARCH($V$11,T3748)),"WINCOMPHUTHO",IF(ISNUMBER(SEARCH($V$12,T3748)),"WINCOMHATINH",IF(ISNUMBER(SEARCH($V$13,T3748)),"WINCOMTHAINGUYEN",IF(ISNUMBER(SEARCH($V$14,T3748)),"WINCOMKHANHHOA",IF(ISNUMBER(SEARCH($V$15,T3748)),"WINCOMHUNGYEN",IF(ISNUMBER(SEARCH($V$16,T3748)),"WINCOMNGHEAN",IF(ISNUMBER(SEARCH($V$17,T3748)),"WINCOMLAOCAI",IF(ISNUMBER(SEARCH($V$18,T3748)),"WINCOMVUNGTAU",IF(ISNUMBER(SEARCH($V$19,T3748)),"WINCOMBINHDUONG",IF(ISNUMBER(SEARCH($V$20,T3748)),"WINCOMKIENGIANG",IF(ISNUMBER(SEARCH($V$21,T3748)),"WINCOMHANAM",IF(ISNUMBER(SEARCH($V$22,T3748)),"WINCOMNAMDINH",IF(ISNUMBER(SEARCH($V$23,T3748)),"WINCOMLANGSON",IF(ISNUMBER(SEARCH($V$24,T3748)),"WINCOMTHANHHOA",IF(ISNUMBER(SEARCH($V$25,T3748)),"WINCOMYENBAI",IF(ISNUMBER(SEARCH($V$26,T3748)),"WINCOMTUYENQUANG",IF(ISNUMBER(SEARCH($V$27,T3748)),"WINCOMHUE",IF(ISNUMBER(SEARCH($V$28,T3748)),"WINCOMQUANGNAM",IF(ISNUMBER(SEARCH($V$29,T3748)),"WINCOMVINHPHUC",IF(ISNUMBER(SEARCH($V$30,T3748)),"WINCOMHAGIANG",IF(ISNUMBER(SEARCH($V$31,T3748)),"WINCOMNINHBINH",IF(ISNUMBER(SEARCH($V$32,T3748)),"WINCOMTRAVINH",IF(ISNUMBER(SEARCH($V$33,T3748)),"WINCOMCANTHO",IF(ISNUMBER(SEARCH($V$34,T3748)),"WINCOMBENTRE",IF(ISNUMBER(SEARCH($V$35,T3748)),"WINCOMCAMAU",IF(ISNUMBER(SEARCH($V$36,T3748)),"WINCOMANGIANG",IF(ISNUMBER(SEARCH($V$37,T3748)),"WINCOMNINHTHUAN",IF(ISNUMBER(SEARCH($V$38,T3748)),"WINCOMTHAIBINH",IF(ISNUMBER(SEARCH($V$39,T3748)),"WINCOMGIALAI",IF(ISNUMBER(SEARCH($V$40,T3748)),"WINCOMHOABINH",IF(ISNUMBER(SEARCH($V$41,T3748)),"WINCOMQUANGNGAI",IF(ISNUMBER(SEARCH($V$42,T3748)),"WINCOMBINHTHUAN",IF(ISNUMBER(SEARCH($V$43,T3748)),"WINCOMDAKLAK",IF(ISNUMBER(SEARCH($V$44,T3748)),"WINCOMSOCTRANG",IF(ISNUMBER(SEARCH($V$45,T3748)),"WINCOMSONLA",IF(ISNUMBER(SEARCH($V$46,T3748)),"WINCOMKONTUM",IF(ISNUMBER(SEARCH($V$47,T3748)),"WINCOMPHUYEN",IF(ISNUMBER(SEARCH($V$48,T3748)),"WINCOMQUANGTRI",IF(ISNUMBER(SEARCH($V$49,T3748)),"WINCOMBINHDINH",IF(ISNUMBER(SEARCH($V$50,T3748)),"WINCOMCAOBANG",IF(ISNUMBER(SEARCH($V$51,T3748)),"WINCOMQUANGBINH",IF(ISNUMBER(SEARCH($V$52,T3748)),"WINCOMLAMDONG",IF(ISNUMBER(SEARCH($V$53,T3748)),"WINCOMVINHLONG",IF(ISNUMBER(SEARCH($V$54,T3748)),"WINCOMDONGTHAP",IF(ISNUMBER(SEARCH($V$55,T3748)),"WINCOMTIENGIANG",IF(ISNUMBER(SEARCH($V$56,T3748)),"WINCOMQUANGNINH",0))))))))))))))))))))))))))))))))))))))))))))))))))))))</f>
        <v>WINCOMHANOI</v>
      </c>
    </row>
    <row r="3749" spans="1:25" x14ac:dyDescent="0.2">
      <c r="A3749" t="s">
        <v>0</v>
      </c>
      <c r="B3749" t="s">
        <v>5645</v>
      </c>
      <c r="C3749" t="s">
        <v>31</v>
      </c>
      <c r="D3749" t="s">
        <v>27</v>
      </c>
      <c r="E3749" t="s">
        <v>4</v>
      </c>
      <c r="F3749" s="5">
        <f t="shared" si="233"/>
        <v>1</v>
      </c>
      <c r="G3749" s="2">
        <v>74250</v>
      </c>
      <c r="H3749" s="2">
        <v>81675</v>
      </c>
      <c r="I3749" t="s">
        <v>5</v>
      </c>
      <c r="J3749" t="s">
        <v>28</v>
      </c>
      <c r="K3749" t="str">
        <f t="shared" si="234"/>
        <v>_Chả cốm 300g</v>
      </c>
      <c r="L3749" s="8" t="str">
        <f>VLOOKUP(K3749,'[1]Mã Misa'!$B$2:$D$74,2,0)</f>
        <v>Chả cốm 300g</v>
      </c>
      <c r="M3749" s="8" t="str">
        <f>VLOOKUP(L3749,'[1]Mã Misa'!$C$2:$D$74,2,0)</f>
        <v>CC300</v>
      </c>
      <c r="N3749" s="2">
        <v>74250</v>
      </c>
      <c r="O3749" t="s">
        <v>5646</v>
      </c>
      <c r="P3749" s="8" t="str">
        <f t="shared" si="235"/>
        <v>0151013</v>
      </c>
      <c r="Q3749" s="8" t="e">
        <f t="array" ref="Q3749">IF(VLOOKUP(P3749,$AA$1:$AC$32,1,0)&lt;&gt;0,(P3749&amp;"A"),0)</f>
        <v>#N/A</v>
      </c>
      <c r="R3749" s="12">
        <v>44530</v>
      </c>
      <c r="S3749" t="s">
        <v>999</v>
      </c>
      <c r="T3749" s="8" t="str">
        <f t="shared" si="236"/>
        <v>VM+ HNI N0</v>
      </c>
      <c r="U3749" t="s">
        <v>6270</v>
      </c>
      <c r="Y3749" t="str">
        <f t="array" ref="Y3749">IF(ISNUMBER(SEARCH($V$3,T3749)),"WINCOMHANOI",IF(ISNUMBER(SEARCH($V$4,T3749)),"WINCOMHOCHIMINH",IF(ISNUMBER(SEARCH($V$5,T3749)),"WINCOMDANANG",IF(ISNUMBER(SEARCH($V$6,T3749)),"WINCOMHAIDUONG",IF(ISNUMBER(SEARCH($V$7,T3749)),"WINCOMQUANGNINH",IF(ISNUMBER(SEARCH($V$8,T3749)),"WINCOMHAIPHONG",IF(ISNUMBER(SEARCH($V$9,T3749)),"WINCOMBACGIANG",IF(ISNUMBER(SEARCH($V$10,T3749)),"WINCOMBACNINH",IF(ISNUMBER(SEARCH($V$11,T3749)),"WINCOMPHUTHO",IF(ISNUMBER(SEARCH($V$12,T3749)),"WINCOMHATINH",IF(ISNUMBER(SEARCH($V$13,T3749)),"WINCOMTHAINGUYEN",IF(ISNUMBER(SEARCH($V$14,T3749)),"WINCOMKHANHHOA",IF(ISNUMBER(SEARCH($V$15,T3749)),"WINCOMHUNGYEN",IF(ISNUMBER(SEARCH($V$16,T3749)),"WINCOMNGHEAN",IF(ISNUMBER(SEARCH($V$17,T3749)),"WINCOMLAOCAI",IF(ISNUMBER(SEARCH($V$18,T3749)),"WINCOMVUNGTAU",IF(ISNUMBER(SEARCH($V$19,T3749)),"WINCOMBINHDUONG",IF(ISNUMBER(SEARCH($V$20,T3749)),"WINCOMKIENGIANG",IF(ISNUMBER(SEARCH($V$21,T3749)),"WINCOMHANAM",IF(ISNUMBER(SEARCH($V$22,T3749)),"WINCOMNAMDINH",IF(ISNUMBER(SEARCH($V$23,T3749)),"WINCOMLANGSON",IF(ISNUMBER(SEARCH($V$24,T3749)),"WINCOMTHANHHOA",IF(ISNUMBER(SEARCH($V$25,T3749)),"WINCOMYENBAI",IF(ISNUMBER(SEARCH($V$26,T3749)),"WINCOMTUYENQUANG",IF(ISNUMBER(SEARCH($V$27,T3749)),"WINCOMHUE",IF(ISNUMBER(SEARCH($V$28,T3749)),"WINCOMQUANGNAM",IF(ISNUMBER(SEARCH($V$29,T3749)),"WINCOMVINHPHUC",IF(ISNUMBER(SEARCH($V$30,T3749)),"WINCOMHAGIANG",IF(ISNUMBER(SEARCH($V$31,T3749)),"WINCOMNINHBINH",IF(ISNUMBER(SEARCH($V$32,T3749)),"WINCOMTRAVINH",IF(ISNUMBER(SEARCH($V$33,T3749)),"WINCOMCANTHO",IF(ISNUMBER(SEARCH($V$34,T3749)),"WINCOMBENTRE",IF(ISNUMBER(SEARCH($V$35,T3749)),"WINCOMCAMAU",IF(ISNUMBER(SEARCH($V$36,T3749)),"WINCOMANGIANG",IF(ISNUMBER(SEARCH($V$37,T3749)),"WINCOMNINHTHUAN",IF(ISNUMBER(SEARCH($V$38,T3749)),"WINCOMTHAIBINH",IF(ISNUMBER(SEARCH($V$39,T3749)),"WINCOMGIALAI",IF(ISNUMBER(SEARCH($V$40,T3749)),"WINCOMHOABINH",IF(ISNUMBER(SEARCH($V$41,T3749)),"WINCOMQUANGNGAI",IF(ISNUMBER(SEARCH($V$42,T3749)),"WINCOMBINHTHUAN",IF(ISNUMBER(SEARCH($V$43,T3749)),"WINCOMDAKLAK",IF(ISNUMBER(SEARCH($V$44,T3749)),"WINCOMSOCTRANG",IF(ISNUMBER(SEARCH($V$45,T3749)),"WINCOMSONLA",IF(ISNUMBER(SEARCH($V$46,T3749)),"WINCOMKONTUM",IF(ISNUMBER(SEARCH($V$47,T3749)),"WINCOMPHUYEN",IF(ISNUMBER(SEARCH($V$48,T3749)),"WINCOMQUANGTRI",IF(ISNUMBER(SEARCH($V$49,T3749)),"WINCOMBINHDINH",IF(ISNUMBER(SEARCH($V$50,T3749)),"WINCOMCAOBANG",IF(ISNUMBER(SEARCH($V$51,T3749)),"WINCOMQUANGBINH",IF(ISNUMBER(SEARCH($V$52,T3749)),"WINCOMLAMDONG",IF(ISNUMBER(SEARCH($V$53,T3749)),"WINCOMVINHLONG",IF(ISNUMBER(SEARCH($V$54,T3749)),"WINCOMDONGTHAP",IF(ISNUMBER(SEARCH($V$55,T3749)),"WINCOMTIENGIANG",IF(ISNUMBER(SEARCH($V$56,T3749)),"WINCOMQUANGNINH",0))))))))))))))))))))))))))))))))))))))))))))))))))))))</f>
        <v>WINCOMHANOI</v>
      </c>
    </row>
    <row r="3750" spans="1:25" x14ac:dyDescent="0.2">
      <c r="A3750" t="s">
        <v>0</v>
      </c>
      <c r="B3750" t="s">
        <v>5647</v>
      </c>
      <c r="C3750" t="s">
        <v>2</v>
      </c>
      <c r="D3750" t="s">
        <v>105</v>
      </c>
      <c r="E3750" t="s">
        <v>106</v>
      </c>
      <c r="F3750" s="5">
        <f t="shared" si="233"/>
        <v>1</v>
      </c>
      <c r="G3750" s="2">
        <v>177188</v>
      </c>
      <c r="H3750" s="2">
        <v>177188</v>
      </c>
      <c r="I3750" t="s">
        <v>5</v>
      </c>
      <c r="J3750" t="s">
        <v>107</v>
      </c>
      <c r="K3750" t="str">
        <f t="shared" si="234"/>
        <v xml:space="preserve"> Mực lá câu làm sạch 450g</v>
      </c>
      <c r="L3750" s="8" t="str">
        <f>VLOOKUP(K3750,'[1]Mã Misa'!$B$2:$D$74,2,0)</f>
        <v>Mực lá câu làm sạch 450g</v>
      </c>
      <c r="M3750" s="8" t="str">
        <f>VLOOKUP(L3750,'[1]Mã Misa'!$C$2:$D$74,2,0)</f>
        <v>ML450</v>
      </c>
      <c r="N3750" s="2">
        <v>177188</v>
      </c>
      <c r="O3750" t="s">
        <v>5648</v>
      </c>
      <c r="P3750" s="8" t="str">
        <f t="shared" si="235"/>
        <v>0151018</v>
      </c>
      <c r="Q3750" s="8" t="e">
        <f t="array" ref="Q3750">IF(VLOOKUP(P3750,$AA$1:$AC$32,1,0)&lt;&gt;0,(P3750&amp;"A"),0)</f>
        <v>#N/A</v>
      </c>
      <c r="R3750" s="12">
        <v>44530</v>
      </c>
      <c r="S3750" t="s">
        <v>999</v>
      </c>
      <c r="T3750" s="8" t="str">
        <f t="shared" si="236"/>
        <v>VM+ HNI N0</v>
      </c>
      <c r="U3750" t="s">
        <v>6270</v>
      </c>
      <c r="Y3750" t="str">
        <f t="array" ref="Y3750">IF(ISNUMBER(SEARCH($V$3,T3750)),"WINCOMHANOI",IF(ISNUMBER(SEARCH($V$4,T3750)),"WINCOMHOCHIMINH",IF(ISNUMBER(SEARCH($V$5,T3750)),"WINCOMDANANG",IF(ISNUMBER(SEARCH($V$6,T3750)),"WINCOMHAIDUONG",IF(ISNUMBER(SEARCH($V$7,T3750)),"WINCOMQUANGNINH",IF(ISNUMBER(SEARCH($V$8,T3750)),"WINCOMHAIPHONG",IF(ISNUMBER(SEARCH($V$9,T3750)),"WINCOMBACGIANG",IF(ISNUMBER(SEARCH($V$10,T3750)),"WINCOMBACNINH",IF(ISNUMBER(SEARCH($V$11,T3750)),"WINCOMPHUTHO",IF(ISNUMBER(SEARCH($V$12,T3750)),"WINCOMHATINH",IF(ISNUMBER(SEARCH($V$13,T3750)),"WINCOMTHAINGUYEN",IF(ISNUMBER(SEARCH($V$14,T3750)),"WINCOMKHANHHOA",IF(ISNUMBER(SEARCH($V$15,T3750)),"WINCOMHUNGYEN",IF(ISNUMBER(SEARCH($V$16,T3750)),"WINCOMNGHEAN",IF(ISNUMBER(SEARCH($V$17,T3750)),"WINCOMLAOCAI",IF(ISNUMBER(SEARCH($V$18,T3750)),"WINCOMVUNGTAU",IF(ISNUMBER(SEARCH($V$19,T3750)),"WINCOMBINHDUONG",IF(ISNUMBER(SEARCH($V$20,T3750)),"WINCOMKIENGIANG",IF(ISNUMBER(SEARCH($V$21,T3750)),"WINCOMHANAM",IF(ISNUMBER(SEARCH($V$22,T3750)),"WINCOMNAMDINH",IF(ISNUMBER(SEARCH($V$23,T3750)),"WINCOMLANGSON",IF(ISNUMBER(SEARCH($V$24,T3750)),"WINCOMTHANHHOA",IF(ISNUMBER(SEARCH($V$25,T3750)),"WINCOMYENBAI",IF(ISNUMBER(SEARCH($V$26,T3750)),"WINCOMTUYENQUANG",IF(ISNUMBER(SEARCH($V$27,T3750)),"WINCOMHUE",IF(ISNUMBER(SEARCH($V$28,T3750)),"WINCOMQUANGNAM",IF(ISNUMBER(SEARCH($V$29,T3750)),"WINCOMVINHPHUC",IF(ISNUMBER(SEARCH($V$30,T3750)),"WINCOMHAGIANG",IF(ISNUMBER(SEARCH($V$31,T3750)),"WINCOMNINHBINH",IF(ISNUMBER(SEARCH($V$32,T3750)),"WINCOMTRAVINH",IF(ISNUMBER(SEARCH($V$33,T3750)),"WINCOMCANTHO",IF(ISNUMBER(SEARCH($V$34,T3750)),"WINCOMBENTRE",IF(ISNUMBER(SEARCH($V$35,T3750)),"WINCOMCAMAU",IF(ISNUMBER(SEARCH($V$36,T3750)),"WINCOMANGIANG",IF(ISNUMBER(SEARCH($V$37,T3750)),"WINCOMNINHTHUAN",IF(ISNUMBER(SEARCH($V$38,T3750)),"WINCOMTHAIBINH",IF(ISNUMBER(SEARCH($V$39,T3750)),"WINCOMGIALAI",IF(ISNUMBER(SEARCH($V$40,T3750)),"WINCOMHOABINH",IF(ISNUMBER(SEARCH($V$41,T3750)),"WINCOMQUANGNGAI",IF(ISNUMBER(SEARCH($V$42,T3750)),"WINCOMBINHTHUAN",IF(ISNUMBER(SEARCH($V$43,T3750)),"WINCOMDAKLAK",IF(ISNUMBER(SEARCH($V$44,T3750)),"WINCOMSOCTRANG",IF(ISNUMBER(SEARCH($V$45,T3750)),"WINCOMSONLA",IF(ISNUMBER(SEARCH($V$46,T3750)),"WINCOMKONTUM",IF(ISNUMBER(SEARCH($V$47,T3750)),"WINCOMPHUYEN",IF(ISNUMBER(SEARCH($V$48,T3750)),"WINCOMQUANGTRI",IF(ISNUMBER(SEARCH($V$49,T3750)),"WINCOMBINHDINH",IF(ISNUMBER(SEARCH($V$50,T3750)),"WINCOMCAOBANG",IF(ISNUMBER(SEARCH($V$51,T3750)),"WINCOMQUANGBINH",IF(ISNUMBER(SEARCH($V$52,T3750)),"WINCOMLAMDONG",IF(ISNUMBER(SEARCH($V$53,T3750)),"WINCOMVINHLONG",IF(ISNUMBER(SEARCH($V$54,T3750)),"WINCOMDONGTHAP",IF(ISNUMBER(SEARCH($V$55,T3750)),"WINCOMTIENGIANG",IF(ISNUMBER(SEARCH($V$56,T3750)),"WINCOMQUANGNINH",0))))))))))))))))))))))))))))))))))))))))))))))))))))))</f>
        <v>WINCOMHANOI</v>
      </c>
    </row>
    <row r="3751" spans="1:25" x14ac:dyDescent="0.2">
      <c r="A3751" t="s">
        <v>0</v>
      </c>
      <c r="B3751" t="s">
        <v>5649</v>
      </c>
      <c r="C3751" t="s">
        <v>2</v>
      </c>
      <c r="D3751" t="s">
        <v>32</v>
      </c>
      <c r="E3751" t="s">
        <v>4</v>
      </c>
      <c r="F3751" s="5">
        <f t="shared" si="233"/>
        <v>1</v>
      </c>
      <c r="G3751" s="2">
        <v>59400</v>
      </c>
      <c r="H3751" s="2">
        <v>65340.000000000007</v>
      </c>
      <c r="I3751" t="s">
        <v>5</v>
      </c>
      <c r="J3751" t="s">
        <v>33</v>
      </c>
      <c r="K3751" t="str">
        <f t="shared" si="234"/>
        <v>_Giò lụa 250g</v>
      </c>
      <c r="L3751" s="8" t="str">
        <f>VLOOKUP(K3751,'[1]Mã Misa'!$B$2:$D$74,2,0)</f>
        <v>Giò lụa 250g</v>
      </c>
      <c r="M3751" s="8" t="str">
        <f>VLOOKUP(L3751,'[1]Mã Misa'!$C$2:$D$74,2,0)</f>
        <v>GL250</v>
      </c>
      <c r="N3751" s="2">
        <v>59400</v>
      </c>
      <c r="O3751" t="s">
        <v>5650</v>
      </c>
      <c r="P3751" s="8" t="str">
        <f t="shared" si="235"/>
        <v>0150597</v>
      </c>
      <c r="Q3751" s="8" t="e">
        <f t="array" ref="Q3751">IF(VLOOKUP(P3751,$AA$1:$AC$32,1,0)&lt;&gt;0,(P3751&amp;"A"),0)</f>
        <v>#N/A</v>
      </c>
      <c r="R3751" s="12">
        <v>44530</v>
      </c>
      <c r="S3751" t="s">
        <v>2789</v>
      </c>
      <c r="T3751" s="8" t="str">
        <f t="shared" si="236"/>
        <v>VM+ HNI 38</v>
      </c>
      <c r="U3751" t="s">
        <v>6745</v>
      </c>
      <c r="Y3751" t="str">
        <f t="array" ref="Y3751">IF(ISNUMBER(SEARCH($V$3,T3751)),"WINCOMHANOI",IF(ISNUMBER(SEARCH($V$4,T3751)),"WINCOMHOCHIMINH",IF(ISNUMBER(SEARCH($V$5,T3751)),"WINCOMDANANG",IF(ISNUMBER(SEARCH($V$6,T3751)),"WINCOMHAIDUONG",IF(ISNUMBER(SEARCH($V$7,T3751)),"WINCOMQUANGNINH",IF(ISNUMBER(SEARCH($V$8,T3751)),"WINCOMHAIPHONG",IF(ISNUMBER(SEARCH($V$9,T3751)),"WINCOMBACGIANG",IF(ISNUMBER(SEARCH($V$10,T3751)),"WINCOMBACNINH",IF(ISNUMBER(SEARCH($V$11,T3751)),"WINCOMPHUTHO",IF(ISNUMBER(SEARCH($V$12,T3751)),"WINCOMHATINH",IF(ISNUMBER(SEARCH($V$13,T3751)),"WINCOMTHAINGUYEN",IF(ISNUMBER(SEARCH($V$14,T3751)),"WINCOMKHANHHOA",IF(ISNUMBER(SEARCH($V$15,T3751)),"WINCOMHUNGYEN",IF(ISNUMBER(SEARCH($V$16,T3751)),"WINCOMNGHEAN",IF(ISNUMBER(SEARCH($V$17,T3751)),"WINCOMLAOCAI",IF(ISNUMBER(SEARCH($V$18,T3751)),"WINCOMVUNGTAU",IF(ISNUMBER(SEARCH($V$19,T3751)),"WINCOMBINHDUONG",IF(ISNUMBER(SEARCH($V$20,T3751)),"WINCOMKIENGIANG",IF(ISNUMBER(SEARCH($V$21,T3751)),"WINCOMHANAM",IF(ISNUMBER(SEARCH($V$22,T3751)),"WINCOMNAMDINH",IF(ISNUMBER(SEARCH($V$23,T3751)),"WINCOMLANGSON",IF(ISNUMBER(SEARCH($V$24,T3751)),"WINCOMTHANHHOA",IF(ISNUMBER(SEARCH($V$25,T3751)),"WINCOMYENBAI",IF(ISNUMBER(SEARCH($V$26,T3751)),"WINCOMTUYENQUANG",IF(ISNUMBER(SEARCH($V$27,T3751)),"WINCOMHUE",IF(ISNUMBER(SEARCH($V$28,T3751)),"WINCOMQUANGNAM",IF(ISNUMBER(SEARCH($V$29,T3751)),"WINCOMVINHPHUC",IF(ISNUMBER(SEARCH($V$30,T3751)),"WINCOMHAGIANG",IF(ISNUMBER(SEARCH($V$31,T3751)),"WINCOMNINHBINH",IF(ISNUMBER(SEARCH($V$32,T3751)),"WINCOMTRAVINH",IF(ISNUMBER(SEARCH($V$33,T3751)),"WINCOMCANTHO",IF(ISNUMBER(SEARCH($V$34,T3751)),"WINCOMBENTRE",IF(ISNUMBER(SEARCH($V$35,T3751)),"WINCOMCAMAU",IF(ISNUMBER(SEARCH($V$36,T3751)),"WINCOMANGIANG",IF(ISNUMBER(SEARCH($V$37,T3751)),"WINCOMNINHTHUAN",IF(ISNUMBER(SEARCH($V$38,T3751)),"WINCOMTHAIBINH",IF(ISNUMBER(SEARCH($V$39,T3751)),"WINCOMGIALAI",IF(ISNUMBER(SEARCH($V$40,T3751)),"WINCOMHOABINH",IF(ISNUMBER(SEARCH($V$41,T3751)),"WINCOMQUANGNGAI",IF(ISNUMBER(SEARCH($V$42,T3751)),"WINCOMBINHTHUAN",IF(ISNUMBER(SEARCH($V$43,T3751)),"WINCOMDAKLAK",IF(ISNUMBER(SEARCH($V$44,T3751)),"WINCOMSOCTRANG",IF(ISNUMBER(SEARCH($V$45,T3751)),"WINCOMSONLA",IF(ISNUMBER(SEARCH($V$46,T3751)),"WINCOMKONTUM",IF(ISNUMBER(SEARCH($V$47,T3751)),"WINCOMPHUYEN",IF(ISNUMBER(SEARCH($V$48,T3751)),"WINCOMQUANGTRI",IF(ISNUMBER(SEARCH($V$49,T3751)),"WINCOMBINHDINH",IF(ISNUMBER(SEARCH($V$50,T3751)),"WINCOMCAOBANG",IF(ISNUMBER(SEARCH($V$51,T3751)),"WINCOMQUANGBINH",IF(ISNUMBER(SEARCH($V$52,T3751)),"WINCOMLAMDONG",IF(ISNUMBER(SEARCH($V$53,T3751)),"WINCOMVINHLONG",IF(ISNUMBER(SEARCH($V$54,T3751)),"WINCOMDONGTHAP",IF(ISNUMBER(SEARCH($V$55,T3751)),"WINCOMTIENGIANG",IF(ISNUMBER(SEARCH($V$56,T3751)),"WINCOMQUANGNINH",0))))))))))))))))))))))))))))))))))))))))))))))))))))))</f>
        <v>WINCOMHANOI</v>
      </c>
    </row>
    <row r="3752" spans="1:25" x14ac:dyDescent="0.2">
      <c r="A3752" t="s">
        <v>0</v>
      </c>
      <c r="B3752" t="s">
        <v>5649</v>
      </c>
      <c r="C3752" t="s">
        <v>31</v>
      </c>
      <c r="D3752" t="s">
        <v>20</v>
      </c>
      <c r="E3752" t="s">
        <v>4</v>
      </c>
      <c r="F3752" s="5">
        <f t="shared" si="233"/>
        <v>3</v>
      </c>
      <c r="G3752" s="2">
        <v>150546</v>
      </c>
      <c r="H3752" s="2">
        <v>165600.6</v>
      </c>
      <c r="I3752" t="s">
        <v>5</v>
      </c>
      <c r="J3752" t="s">
        <v>21</v>
      </c>
      <c r="K3752" t="str">
        <f t="shared" si="234"/>
        <v>Giò tai lưỡi xào gói 250g</v>
      </c>
      <c r="L3752" s="8" t="str">
        <f>VLOOKUP(K3752,'[1]Mã Misa'!$B$2:$D$74,2,0)</f>
        <v>Giò Tai Lưỡi Xào 250g</v>
      </c>
      <c r="M3752" s="8" t="str">
        <f>VLOOKUP(L3752,'[1]Mã Misa'!$C$2:$D$74,2,0)</f>
        <v>GTLX250G</v>
      </c>
      <c r="N3752" s="2">
        <v>50182</v>
      </c>
      <c r="O3752" t="s">
        <v>5650</v>
      </c>
      <c r="P3752" s="8" t="str">
        <f t="shared" si="235"/>
        <v>0150597</v>
      </c>
      <c r="Q3752" s="8" t="e">
        <f t="array" ref="Q3752">IF(VLOOKUP(P3752,$AA$1:$AC$32,1,0)&lt;&gt;0,(P3752&amp;"A"),0)</f>
        <v>#N/A</v>
      </c>
      <c r="R3752" s="12">
        <v>44530</v>
      </c>
      <c r="S3752" t="s">
        <v>2789</v>
      </c>
      <c r="T3752" s="8" t="str">
        <f t="shared" si="236"/>
        <v>VM+ HNI 38</v>
      </c>
      <c r="U3752" t="s">
        <v>6745</v>
      </c>
      <c r="Y3752" t="str">
        <f t="array" ref="Y3752">IF(ISNUMBER(SEARCH($V$3,T3752)),"WINCOMHANOI",IF(ISNUMBER(SEARCH($V$4,T3752)),"WINCOMHOCHIMINH",IF(ISNUMBER(SEARCH($V$5,T3752)),"WINCOMDANANG",IF(ISNUMBER(SEARCH($V$6,T3752)),"WINCOMHAIDUONG",IF(ISNUMBER(SEARCH($V$7,T3752)),"WINCOMQUANGNINH",IF(ISNUMBER(SEARCH($V$8,T3752)),"WINCOMHAIPHONG",IF(ISNUMBER(SEARCH($V$9,T3752)),"WINCOMBACGIANG",IF(ISNUMBER(SEARCH($V$10,T3752)),"WINCOMBACNINH",IF(ISNUMBER(SEARCH($V$11,T3752)),"WINCOMPHUTHO",IF(ISNUMBER(SEARCH($V$12,T3752)),"WINCOMHATINH",IF(ISNUMBER(SEARCH($V$13,T3752)),"WINCOMTHAINGUYEN",IF(ISNUMBER(SEARCH($V$14,T3752)),"WINCOMKHANHHOA",IF(ISNUMBER(SEARCH($V$15,T3752)),"WINCOMHUNGYEN",IF(ISNUMBER(SEARCH($V$16,T3752)),"WINCOMNGHEAN",IF(ISNUMBER(SEARCH($V$17,T3752)),"WINCOMLAOCAI",IF(ISNUMBER(SEARCH($V$18,T3752)),"WINCOMVUNGTAU",IF(ISNUMBER(SEARCH($V$19,T3752)),"WINCOMBINHDUONG",IF(ISNUMBER(SEARCH($V$20,T3752)),"WINCOMKIENGIANG",IF(ISNUMBER(SEARCH($V$21,T3752)),"WINCOMHANAM",IF(ISNUMBER(SEARCH($V$22,T3752)),"WINCOMNAMDINH",IF(ISNUMBER(SEARCH($V$23,T3752)),"WINCOMLANGSON",IF(ISNUMBER(SEARCH($V$24,T3752)),"WINCOMTHANHHOA",IF(ISNUMBER(SEARCH($V$25,T3752)),"WINCOMYENBAI",IF(ISNUMBER(SEARCH($V$26,T3752)),"WINCOMTUYENQUANG",IF(ISNUMBER(SEARCH($V$27,T3752)),"WINCOMHUE",IF(ISNUMBER(SEARCH($V$28,T3752)),"WINCOMQUANGNAM",IF(ISNUMBER(SEARCH($V$29,T3752)),"WINCOMVINHPHUC",IF(ISNUMBER(SEARCH($V$30,T3752)),"WINCOMHAGIANG",IF(ISNUMBER(SEARCH($V$31,T3752)),"WINCOMNINHBINH",IF(ISNUMBER(SEARCH($V$32,T3752)),"WINCOMTRAVINH",IF(ISNUMBER(SEARCH($V$33,T3752)),"WINCOMCANTHO",IF(ISNUMBER(SEARCH($V$34,T3752)),"WINCOMBENTRE",IF(ISNUMBER(SEARCH($V$35,T3752)),"WINCOMCAMAU",IF(ISNUMBER(SEARCH($V$36,T3752)),"WINCOMANGIANG",IF(ISNUMBER(SEARCH($V$37,T3752)),"WINCOMNINHTHUAN",IF(ISNUMBER(SEARCH($V$38,T3752)),"WINCOMTHAIBINH",IF(ISNUMBER(SEARCH($V$39,T3752)),"WINCOMGIALAI",IF(ISNUMBER(SEARCH($V$40,T3752)),"WINCOMHOABINH",IF(ISNUMBER(SEARCH($V$41,T3752)),"WINCOMQUANGNGAI",IF(ISNUMBER(SEARCH($V$42,T3752)),"WINCOMBINHTHUAN",IF(ISNUMBER(SEARCH($V$43,T3752)),"WINCOMDAKLAK",IF(ISNUMBER(SEARCH($V$44,T3752)),"WINCOMSOCTRANG",IF(ISNUMBER(SEARCH($V$45,T3752)),"WINCOMSONLA",IF(ISNUMBER(SEARCH($V$46,T3752)),"WINCOMKONTUM",IF(ISNUMBER(SEARCH($V$47,T3752)),"WINCOMPHUYEN",IF(ISNUMBER(SEARCH($V$48,T3752)),"WINCOMQUANGTRI",IF(ISNUMBER(SEARCH($V$49,T3752)),"WINCOMBINHDINH",IF(ISNUMBER(SEARCH($V$50,T3752)),"WINCOMCAOBANG",IF(ISNUMBER(SEARCH($V$51,T3752)),"WINCOMQUANGBINH",IF(ISNUMBER(SEARCH($V$52,T3752)),"WINCOMLAMDONG",IF(ISNUMBER(SEARCH($V$53,T3752)),"WINCOMVINHLONG",IF(ISNUMBER(SEARCH($V$54,T3752)),"WINCOMDONGTHAP",IF(ISNUMBER(SEARCH($V$55,T3752)),"WINCOMTIENGIANG",IF(ISNUMBER(SEARCH($V$56,T3752)),"WINCOMQUANGNINH",0))))))))))))))))))))))))))))))))))))))))))))))))))))))</f>
        <v>WINCOMHANOI</v>
      </c>
    </row>
    <row r="3753" spans="1:25" x14ac:dyDescent="0.2">
      <c r="A3753" t="s">
        <v>0</v>
      </c>
      <c r="B3753" t="s">
        <v>5649</v>
      </c>
      <c r="C3753" t="s">
        <v>34</v>
      </c>
      <c r="D3753" t="s">
        <v>134</v>
      </c>
      <c r="E3753" t="s">
        <v>4</v>
      </c>
      <c r="F3753" s="5">
        <f t="shared" si="233"/>
        <v>1</v>
      </c>
      <c r="G3753" s="2">
        <v>90750</v>
      </c>
      <c r="H3753" s="2">
        <v>99825.000000000015</v>
      </c>
      <c r="I3753" t="s">
        <v>5</v>
      </c>
      <c r="J3753" t="s">
        <v>135</v>
      </c>
      <c r="K3753" t="str">
        <f t="shared" si="234"/>
        <v>_Chân gà sốt cay 400g</v>
      </c>
      <c r="L3753" s="8" t="str">
        <f>VLOOKUP(K3753,'[1]Mã Misa'!$B$2:$D$74,2,0)</f>
        <v>Chân gà sốt cay 400g</v>
      </c>
      <c r="M3753" s="8" t="str">
        <f>VLOOKUP(L3753,'[1]Mã Misa'!$C$2:$D$74,2,0)</f>
        <v>CGSC400</v>
      </c>
      <c r="N3753" s="2">
        <v>90750</v>
      </c>
      <c r="O3753" t="s">
        <v>5650</v>
      </c>
      <c r="P3753" s="8" t="str">
        <f t="shared" si="235"/>
        <v>0150597</v>
      </c>
      <c r="Q3753" s="8" t="e">
        <f t="array" ref="Q3753">IF(VLOOKUP(P3753,$AA$1:$AC$32,1,0)&lt;&gt;0,(P3753&amp;"A"),0)</f>
        <v>#N/A</v>
      </c>
      <c r="R3753" s="12">
        <v>44530</v>
      </c>
      <c r="S3753" t="s">
        <v>2789</v>
      </c>
      <c r="T3753" s="8" t="str">
        <f t="shared" si="236"/>
        <v>VM+ HNI 38</v>
      </c>
      <c r="U3753" t="s">
        <v>6745</v>
      </c>
      <c r="Y3753" t="str">
        <f t="array" ref="Y3753">IF(ISNUMBER(SEARCH($V$3,T3753)),"WINCOMHANOI",IF(ISNUMBER(SEARCH($V$4,T3753)),"WINCOMHOCHIMINH",IF(ISNUMBER(SEARCH($V$5,T3753)),"WINCOMDANANG",IF(ISNUMBER(SEARCH($V$6,T3753)),"WINCOMHAIDUONG",IF(ISNUMBER(SEARCH($V$7,T3753)),"WINCOMQUANGNINH",IF(ISNUMBER(SEARCH($V$8,T3753)),"WINCOMHAIPHONG",IF(ISNUMBER(SEARCH($V$9,T3753)),"WINCOMBACGIANG",IF(ISNUMBER(SEARCH($V$10,T3753)),"WINCOMBACNINH",IF(ISNUMBER(SEARCH($V$11,T3753)),"WINCOMPHUTHO",IF(ISNUMBER(SEARCH($V$12,T3753)),"WINCOMHATINH",IF(ISNUMBER(SEARCH($V$13,T3753)),"WINCOMTHAINGUYEN",IF(ISNUMBER(SEARCH($V$14,T3753)),"WINCOMKHANHHOA",IF(ISNUMBER(SEARCH($V$15,T3753)),"WINCOMHUNGYEN",IF(ISNUMBER(SEARCH($V$16,T3753)),"WINCOMNGHEAN",IF(ISNUMBER(SEARCH($V$17,T3753)),"WINCOMLAOCAI",IF(ISNUMBER(SEARCH($V$18,T3753)),"WINCOMVUNGTAU",IF(ISNUMBER(SEARCH($V$19,T3753)),"WINCOMBINHDUONG",IF(ISNUMBER(SEARCH($V$20,T3753)),"WINCOMKIENGIANG",IF(ISNUMBER(SEARCH($V$21,T3753)),"WINCOMHANAM",IF(ISNUMBER(SEARCH($V$22,T3753)),"WINCOMNAMDINH",IF(ISNUMBER(SEARCH($V$23,T3753)),"WINCOMLANGSON",IF(ISNUMBER(SEARCH($V$24,T3753)),"WINCOMTHANHHOA",IF(ISNUMBER(SEARCH($V$25,T3753)),"WINCOMYENBAI",IF(ISNUMBER(SEARCH($V$26,T3753)),"WINCOMTUYENQUANG",IF(ISNUMBER(SEARCH($V$27,T3753)),"WINCOMHUE",IF(ISNUMBER(SEARCH($V$28,T3753)),"WINCOMQUANGNAM",IF(ISNUMBER(SEARCH($V$29,T3753)),"WINCOMVINHPHUC",IF(ISNUMBER(SEARCH($V$30,T3753)),"WINCOMHAGIANG",IF(ISNUMBER(SEARCH($V$31,T3753)),"WINCOMNINHBINH",IF(ISNUMBER(SEARCH($V$32,T3753)),"WINCOMTRAVINH",IF(ISNUMBER(SEARCH($V$33,T3753)),"WINCOMCANTHO",IF(ISNUMBER(SEARCH($V$34,T3753)),"WINCOMBENTRE",IF(ISNUMBER(SEARCH($V$35,T3753)),"WINCOMCAMAU",IF(ISNUMBER(SEARCH($V$36,T3753)),"WINCOMANGIANG",IF(ISNUMBER(SEARCH($V$37,T3753)),"WINCOMNINHTHUAN",IF(ISNUMBER(SEARCH($V$38,T3753)),"WINCOMTHAIBINH",IF(ISNUMBER(SEARCH($V$39,T3753)),"WINCOMGIALAI",IF(ISNUMBER(SEARCH($V$40,T3753)),"WINCOMHOABINH",IF(ISNUMBER(SEARCH($V$41,T3753)),"WINCOMQUANGNGAI",IF(ISNUMBER(SEARCH($V$42,T3753)),"WINCOMBINHTHUAN",IF(ISNUMBER(SEARCH($V$43,T3753)),"WINCOMDAKLAK",IF(ISNUMBER(SEARCH($V$44,T3753)),"WINCOMSOCTRANG",IF(ISNUMBER(SEARCH($V$45,T3753)),"WINCOMSONLA",IF(ISNUMBER(SEARCH($V$46,T3753)),"WINCOMKONTUM",IF(ISNUMBER(SEARCH($V$47,T3753)),"WINCOMPHUYEN",IF(ISNUMBER(SEARCH($V$48,T3753)),"WINCOMQUANGTRI",IF(ISNUMBER(SEARCH($V$49,T3753)),"WINCOMBINHDINH",IF(ISNUMBER(SEARCH($V$50,T3753)),"WINCOMCAOBANG",IF(ISNUMBER(SEARCH($V$51,T3753)),"WINCOMQUANGBINH",IF(ISNUMBER(SEARCH($V$52,T3753)),"WINCOMLAMDONG",IF(ISNUMBER(SEARCH($V$53,T3753)),"WINCOMVINHLONG",IF(ISNUMBER(SEARCH($V$54,T3753)),"WINCOMDONGTHAP",IF(ISNUMBER(SEARCH($V$55,T3753)),"WINCOMTIENGIANG",IF(ISNUMBER(SEARCH($V$56,T3753)),"WINCOMQUANGNINH",0))))))))))))))))))))))))))))))))))))))))))))))))))))))</f>
        <v>WINCOMHANOI</v>
      </c>
    </row>
    <row r="3754" spans="1:25" x14ac:dyDescent="0.2">
      <c r="A3754" t="s">
        <v>0</v>
      </c>
      <c r="B3754" t="s">
        <v>5649</v>
      </c>
      <c r="C3754" t="s">
        <v>37</v>
      </c>
      <c r="D3754" t="s">
        <v>15</v>
      </c>
      <c r="E3754" t="s">
        <v>4</v>
      </c>
      <c r="F3754" s="5">
        <f t="shared" si="233"/>
        <v>1</v>
      </c>
      <c r="G3754" s="2">
        <v>60308</v>
      </c>
      <c r="H3754" s="2">
        <v>66338.8</v>
      </c>
      <c r="I3754" t="s">
        <v>5</v>
      </c>
      <c r="J3754" t="s">
        <v>16</v>
      </c>
      <c r="K3754" t="str">
        <f t="shared" si="234"/>
        <v>_Chả nướng 300g</v>
      </c>
      <c r="L3754" s="8" t="str">
        <f>VLOOKUP(K3754,'[1]Mã Misa'!$B$2:$D$74,2,0)</f>
        <v>Chả nướng 300g</v>
      </c>
      <c r="M3754" s="8" t="str">
        <f>VLOOKUP(L3754,'[1]Mã Misa'!$C$2:$D$74,2,0)</f>
        <v>CN300</v>
      </c>
      <c r="N3754" s="2">
        <v>60308</v>
      </c>
      <c r="O3754" t="s">
        <v>5650</v>
      </c>
      <c r="P3754" s="8" t="str">
        <f t="shared" si="235"/>
        <v>0150597</v>
      </c>
      <c r="Q3754" s="8" t="e">
        <f t="array" ref="Q3754">IF(VLOOKUP(P3754,$AA$1:$AC$32,1,0)&lt;&gt;0,(P3754&amp;"A"),0)</f>
        <v>#N/A</v>
      </c>
      <c r="R3754" s="12">
        <v>44530</v>
      </c>
      <c r="S3754" t="s">
        <v>2789</v>
      </c>
      <c r="T3754" s="8" t="str">
        <f t="shared" si="236"/>
        <v>VM+ HNI 38</v>
      </c>
      <c r="U3754" t="s">
        <v>6745</v>
      </c>
      <c r="Y3754" t="str">
        <f t="array" ref="Y3754">IF(ISNUMBER(SEARCH($V$3,T3754)),"WINCOMHANOI",IF(ISNUMBER(SEARCH($V$4,T3754)),"WINCOMHOCHIMINH",IF(ISNUMBER(SEARCH($V$5,T3754)),"WINCOMDANANG",IF(ISNUMBER(SEARCH($V$6,T3754)),"WINCOMHAIDUONG",IF(ISNUMBER(SEARCH($V$7,T3754)),"WINCOMQUANGNINH",IF(ISNUMBER(SEARCH($V$8,T3754)),"WINCOMHAIPHONG",IF(ISNUMBER(SEARCH($V$9,T3754)),"WINCOMBACGIANG",IF(ISNUMBER(SEARCH($V$10,T3754)),"WINCOMBACNINH",IF(ISNUMBER(SEARCH($V$11,T3754)),"WINCOMPHUTHO",IF(ISNUMBER(SEARCH($V$12,T3754)),"WINCOMHATINH",IF(ISNUMBER(SEARCH($V$13,T3754)),"WINCOMTHAINGUYEN",IF(ISNUMBER(SEARCH($V$14,T3754)),"WINCOMKHANHHOA",IF(ISNUMBER(SEARCH($V$15,T3754)),"WINCOMHUNGYEN",IF(ISNUMBER(SEARCH($V$16,T3754)),"WINCOMNGHEAN",IF(ISNUMBER(SEARCH($V$17,T3754)),"WINCOMLAOCAI",IF(ISNUMBER(SEARCH($V$18,T3754)),"WINCOMVUNGTAU",IF(ISNUMBER(SEARCH($V$19,T3754)),"WINCOMBINHDUONG",IF(ISNUMBER(SEARCH($V$20,T3754)),"WINCOMKIENGIANG",IF(ISNUMBER(SEARCH($V$21,T3754)),"WINCOMHANAM",IF(ISNUMBER(SEARCH($V$22,T3754)),"WINCOMNAMDINH",IF(ISNUMBER(SEARCH($V$23,T3754)),"WINCOMLANGSON",IF(ISNUMBER(SEARCH($V$24,T3754)),"WINCOMTHANHHOA",IF(ISNUMBER(SEARCH($V$25,T3754)),"WINCOMYENBAI",IF(ISNUMBER(SEARCH($V$26,T3754)),"WINCOMTUYENQUANG",IF(ISNUMBER(SEARCH($V$27,T3754)),"WINCOMHUE",IF(ISNUMBER(SEARCH($V$28,T3754)),"WINCOMQUANGNAM",IF(ISNUMBER(SEARCH($V$29,T3754)),"WINCOMVINHPHUC",IF(ISNUMBER(SEARCH($V$30,T3754)),"WINCOMHAGIANG",IF(ISNUMBER(SEARCH($V$31,T3754)),"WINCOMNINHBINH",IF(ISNUMBER(SEARCH($V$32,T3754)),"WINCOMTRAVINH",IF(ISNUMBER(SEARCH($V$33,T3754)),"WINCOMCANTHO",IF(ISNUMBER(SEARCH($V$34,T3754)),"WINCOMBENTRE",IF(ISNUMBER(SEARCH($V$35,T3754)),"WINCOMCAMAU",IF(ISNUMBER(SEARCH($V$36,T3754)),"WINCOMANGIANG",IF(ISNUMBER(SEARCH($V$37,T3754)),"WINCOMNINHTHUAN",IF(ISNUMBER(SEARCH($V$38,T3754)),"WINCOMTHAIBINH",IF(ISNUMBER(SEARCH($V$39,T3754)),"WINCOMGIALAI",IF(ISNUMBER(SEARCH($V$40,T3754)),"WINCOMHOABINH",IF(ISNUMBER(SEARCH($V$41,T3754)),"WINCOMQUANGNGAI",IF(ISNUMBER(SEARCH($V$42,T3754)),"WINCOMBINHTHUAN",IF(ISNUMBER(SEARCH($V$43,T3754)),"WINCOMDAKLAK",IF(ISNUMBER(SEARCH($V$44,T3754)),"WINCOMSOCTRANG",IF(ISNUMBER(SEARCH($V$45,T3754)),"WINCOMSONLA",IF(ISNUMBER(SEARCH($V$46,T3754)),"WINCOMKONTUM",IF(ISNUMBER(SEARCH($V$47,T3754)),"WINCOMPHUYEN",IF(ISNUMBER(SEARCH($V$48,T3754)),"WINCOMQUANGTRI",IF(ISNUMBER(SEARCH($V$49,T3754)),"WINCOMBINHDINH",IF(ISNUMBER(SEARCH($V$50,T3754)),"WINCOMCAOBANG",IF(ISNUMBER(SEARCH($V$51,T3754)),"WINCOMQUANGBINH",IF(ISNUMBER(SEARCH($V$52,T3754)),"WINCOMLAMDONG",IF(ISNUMBER(SEARCH($V$53,T3754)),"WINCOMVINHLONG",IF(ISNUMBER(SEARCH($V$54,T3754)),"WINCOMDONGTHAP",IF(ISNUMBER(SEARCH($V$55,T3754)),"WINCOMTIENGIANG",IF(ISNUMBER(SEARCH($V$56,T3754)),"WINCOMQUANGNINH",0))))))))))))))))))))))))))))))))))))))))))))))))))))))</f>
        <v>WINCOMHANOI</v>
      </c>
    </row>
    <row r="3755" spans="1:25" x14ac:dyDescent="0.2">
      <c r="A3755" t="s">
        <v>0</v>
      </c>
      <c r="B3755" t="s">
        <v>5651</v>
      </c>
      <c r="C3755" t="s">
        <v>2</v>
      </c>
      <c r="D3755" t="s">
        <v>45</v>
      </c>
      <c r="E3755" t="s">
        <v>4</v>
      </c>
      <c r="F3755" s="5">
        <f t="shared" si="233"/>
        <v>14</v>
      </c>
      <c r="G3755" s="2">
        <v>1229018</v>
      </c>
      <c r="H3755" s="2">
        <v>1351919.8</v>
      </c>
      <c r="I3755" t="s">
        <v>5</v>
      </c>
      <c r="J3755" t="s">
        <v>46</v>
      </c>
      <c r="K3755" t="str">
        <f t="shared" si="234"/>
        <v>Bắp bò muối gói 200g</v>
      </c>
      <c r="L3755" s="8" t="str">
        <f>VLOOKUP(K3755,'[1]Mã Misa'!$B$2:$D$74,2,0)</f>
        <v>Bắp bò muối 200g</v>
      </c>
      <c r="M3755" s="8" t="str">
        <f>VLOOKUP(L3755,'[1]Mã Misa'!$C$2:$D$74,2,0)</f>
        <v>BBM200</v>
      </c>
      <c r="N3755" s="2">
        <v>87787</v>
      </c>
      <c r="O3755" t="s">
        <v>5652</v>
      </c>
      <c r="P3755" s="8" t="str">
        <f t="shared" si="235"/>
        <v>0150600</v>
      </c>
      <c r="Q3755" s="8" t="e">
        <f t="array" ref="Q3755">IF(VLOOKUP(P3755,$AA$1:$AC$32,1,0)&lt;&gt;0,(P3755&amp;"A"),0)</f>
        <v>#N/A</v>
      </c>
      <c r="R3755" s="12">
        <v>44530</v>
      </c>
      <c r="S3755" t="s">
        <v>5396</v>
      </c>
      <c r="T3755" s="8" t="str">
        <f t="shared" si="236"/>
        <v>VM+ HNI 72</v>
      </c>
      <c r="U3755" t="s">
        <v>7249</v>
      </c>
      <c r="Y3755" t="str">
        <f t="array" ref="Y3755">IF(ISNUMBER(SEARCH($V$3,T3755)),"WINCOMHANOI",IF(ISNUMBER(SEARCH($V$4,T3755)),"WINCOMHOCHIMINH",IF(ISNUMBER(SEARCH($V$5,T3755)),"WINCOMDANANG",IF(ISNUMBER(SEARCH($V$6,T3755)),"WINCOMHAIDUONG",IF(ISNUMBER(SEARCH($V$7,T3755)),"WINCOMQUANGNINH",IF(ISNUMBER(SEARCH($V$8,T3755)),"WINCOMHAIPHONG",IF(ISNUMBER(SEARCH($V$9,T3755)),"WINCOMBACGIANG",IF(ISNUMBER(SEARCH($V$10,T3755)),"WINCOMBACNINH",IF(ISNUMBER(SEARCH($V$11,T3755)),"WINCOMPHUTHO",IF(ISNUMBER(SEARCH($V$12,T3755)),"WINCOMHATINH",IF(ISNUMBER(SEARCH($V$13,T3755)),"WINCOMTHAINGUYEN",IF(ISNUMBER(SEARCH($V$14,T3755)),"WINCOMKHANHHOA",IF(ISNUMBER(SEARCH($V$15,T3755)),"WINCOMHUNGYEN",IF(ISNUMBER(SEARCH($V$16,T3755)),"WINCOMNGHEAN",IF(ISNUMBER(SEARCH($V$17,T3755)),"WINCOMLAOCAI",IF(ISNUMBER(SEARCH($V$18,T3755)),"WINCOMVUNGTAU",IF(ISNUMBER(SEARCH($V$19,T3755)),"WINCOMBINHDUONG",IF(ISNUMBER(SEARCH($V$20,T3755)),"WINCOMKIENGIANG",IF(ISNUMBER(SEARCH($V$21,T3755)),"WINCOMHANAM",IF(ISNUMBER(SEARCH($V$22,T3755)),"WINCOMNAMDINH",IF(ISNUMBER(SEARCH($V$23,T3755)),"WINCOMLANGSON",IF(ISNUMBER(SEARCH($V$24,T3755)),"WINCOMTHANHHOA",IF(ISNUMBER(SEARCH($V$25,T3755)),"WINCOMYENBAI",IF(ISNUMBER(SEARCH($V$26,T3755)),"WINCOMTUYENQUANG",IF(ISNUMBER(SEARCH($V$27,T3755)),"WINCOMHUE",IF(ISNUMBER(SEARCH($V$28,T3755)),"WINCOMQUANGNAM",IF(ISNUMBER(SEARCH($V$29,T3755)),"WINCOMVINHPHUC",IF(ISNUMBER(SEARCH($V$30,T3755)),"WINCOMHAGIANG",IF(ISNUMBER(SEARCH($V$31,T3755)),"WINCOMNINHBINH",IF(ISNUMBER(SEARCH($V$32,T3755)),"WINCOMTRAVINH",IF(ISNUMBER(SEARCH($V$33,T3755)),"WINCOMCANTHO",IF(ISNUMBER(SEARCH($V$34,T3755)),"WINCOMBENTRE",IF(ISNUMBER(SEARCH($V$35,T3755)),"WINCOMCAMAU",IF(ISNUMBER(SEARCH($V$36,T3755)),"WINCOMANGIANG",IF(ISNUMBER(SEARCH($V$37,T3755)),"WINCOMNINHTHUAN",IF(ISNUMBER(SEARCH($V$38,T3755)),"WINCOMTHAIBINH",IF(ISNUMBER(SEARCH($V$39,T3755)),"WINCOMGIALAI",IF(ISNUMBER(SEARCH($V$40,T3755)),"WINCOMHOABINH",IF(ISNUMBER(SEARCH($V$41,T3755)),"WINCOMQUANGNGAI",IF(ISNUMBER(SEARCH($V$42,T3755)),"WINCOMBINHTHUAN",IF(ISNUMBER(SEARCH($V$43,T3755)),"WINCOMDAKLAK",IF(ISNUMBER(SEARCH($V$44,T3755)),"WINCOMSOCTRANG",IF(ISNUMBER(SEARCH($V$45,T3755)),"WINCOMSONLA",IF(ISNUMBER(SEARCH($V$46,T3755)),"WINCOMKONTUM",IF(ISNUMBER(SEARCH($V$47,T3755)),"WINCOMPHUYEN",IF(ISNUMBER(SEARCH($V$48,T3755)),"WINCOMQUANGTRI",IF(ISNUMBER(SEARCH($V$49,T3755)),"WINCOMBINHDINH",IF(ISNUMBER(SEARCH($V$50,T3755)),"WINCOMCAOBANG",IF(ISNUMBER(SEARCH($V$51,T3755)),"WINCOMQUANGBINH",IF(ISNUMBER(SEARCH($V$52,T3755)),"WINCOMLAMDONG",IF(ISNUMBER(SEARCH($V$53,T3755)),"WINCOMVINHLONG",IF(ISNUMBER(SEARCH($V$54,T3755)),"WINCOMDONGTHAP",IF(ISNUMBER(SEARCH($V$55,T3755)),"WINCOMTIENGIANG",IF(ISNUMBER(SEARCH($V$56,T3755)),"WINCOMQUANGNINH",0))))))))))))))))))))))))))))))))))))))))))))))))))))))</f>
        <v>WINCOMHANOI</v>
      </c>
    </row>
    <row r="3756" spans="1:25" x14ac:dyDescent="0.2">
      <c r="A3756" t="s">
        <v>0</v>
      </c>
      <c r="B3756" t="s">
        <v>5651</v>
      </c>
      <c r="C3756" t="s">
        <v>31</v>
      </c>
      <c r="D3756" t="s">
        <v>32</v>
      </c>
      <c r="E3756" t="s">
        <v>4</v>
      </c>
      <c r="F3756" s="5">
        <f t="shared" si="233"/>
        <v>3</v>
      </c>
      <c r="G3756" s="2">
        <v>178200</v>
      </c>
      <c r="H3756" s="2">
        <v>196020.00000000003</v>
      </c>
      <c r="I3756" t="s">
        <v>5</v>
      </c>
      <c r="J3756" t="s">
        <v>33</v>
      </c>
      <c r="K3756" t="str">
        <f t="shared" si="234"/>
        <v>_Giò lụa 250g</v>
      </c>
      <c r="L3756" s="8" t="str">
        <f>VLOOKUP(K3756,'[1]Mã Misa'!$B$2:$D$74,2,0)</f>
        <v>Giò lụa 250g</v>
      </c>
      <c r="M3756" s="8" t="str">
        <f>VLOOKUP(L3756,'[1]Mã Misa'!$C$2:$D$74,2,0)</f>
        <v>GL250</v>
      </c>
      <c r="N3756" s="2">
        <v>59400</v>
      </c>
      <c r="O3756" t="s">
        <v>5652</v>
      </c>
      <c r="P3756" s="8" t="str">
        <f t="shared" si="235"/>
        <v>0150600</v>
      </c>
      <c r="Q3756" s="8" t="e">
        <f t="array" ref="Q3756">IF(VLOOKUP(P3756,$AA$1:$AC$32,1,0)&lt;&gt;0,(P3756&amp;"A"),0)</f>
        <v>#N/A</v>
      </c>
      <c r="R3756" s="12">
        <v>44530</v>
      </c>
      <c r="S3756" t="s">
        <v>5396</v>
      </c>
      <c r="T3756" s="8" t="str">
        <f t="shared" si="236"/>
        <v>VM+ HNI 72</v>
      </c>
      <c r="U3756" t="s">
        <v>7249</v>
      </c>
      <c r="Y3756" t="str">
        <f t="array" ref="Y3756">IF(ISNUMBER(SEARCH($V$3,T3756)),"WINCOMHANOI",IF(ISNUMBER(SEARCH($V$4,T3756)),"WINCOMHOCHIMINH",IF(ISNUMBER(SEARCH($V$5,T3756)),"WINCOMDANANG",IF(ISNUMBER(SEARCH($V$6,T3756)),"WINCOMHAIDUONG",IF(ISNUMBER(SEARCH($V$7,T3756)),"WINCOMQUANGNINH",IF(ISNUMBER(SEARCH($V$8,T3756)),"WINCOMHAIPHONG",IF(ISNUMBER(SEARCH($V$9,T3756)),"WINCOMBACGIANG",IF(ISNUMBER(SEARCH($V$10,T3756)),"WINCOMBACNINH",IF(ISNUMBER(SEARCH($V$11,T3756)),"WINCOMPHUTHO",IF(ISNUMBER(SEARCH($V$12,T3756)),"WINCOMHATINH",IF(ISNUMBER(SEARCH($V$13,T3756)),"WINCOMTHAINGUYEN",IF(ISNUMBER(SEARCH($V$14,T3756)),"WINCOMKHANHHOA",IF(ISNUMBER(SEARCH($V$15,T3756)),"WINCOMHUNGYEN",IF(ISNUMBER(SEARCH($V$16,T3756)),"WINCOMNGHEAN",IF(ISNUMBER(SEARCH($V$17,T3756)),"WINCOMLAOCAI",IF(ISNUMBER(SEARCH($V$18,T3756)),"WINCOMVUNGTAU",IF(ISNUMBER(SEARCH($V$19,T3756)),"WINCOMBINHDUONG",IF(ISNUMBER(SEARCH($V$20,T3756)),"WINCOMKIENGIANG",IF(ISNUMBER(SEARCH($V$21,T3756)),"WINCOMHANAM",IF(ISNUMBER(SEARCH($V$22,T3756)),"WINCOMNAMDINH",IF(ISNUMBER(SEARCH($V$23,T3756)),"WINCOMLANGSON",IF(ISNUMBER(SEARCH($V$24,T3756)),"WINCOMTHANHHOA",IF(ISNUMBER(SEARCH($V$25,T3756)),"WINCOMYENBAI",IF(ISNUMBER(SEARCH($V$26,T3756)),"WINCOMTUYENQUANG",IF(ISNUMBER(SEARCH($V$27,T3756)),"WINCOMHUE",IF(ISNUMBER(SEARCH($V$28,T3756)),"WINCOMQUANGNAM",IF(ISNUMBER(SEARCH($V$29,T3756)),"WINCOMVINHPHUC",IF(ISNUMBER(SEARCH($V$30,T3756)),"WINCOMHAGIANG",IF(ISNUMBER(SEARCH($V$31,T3756)),"WINCOMNINHBINH",IF(ISNUMBER(SEARCH($V$32,T3756)),"WINCOMTRAVINH",IF(ISNUMBER(SEARCH($V$33,T3756)),"WINCOMCANTHO",IF(ISNUMBER(SEARCH($V$34,T3756)),"WINCOMBENTRE",IF(ISNUMBER(SEARCH($V$35,T3756)),"WINCOMCAMAU",IF(ISNUMBER(SEARCH($V$36,T3756)),"WINCOMANGIANG",IF(ISNUMBER(SEARCH($V$37,T3756)),"WINCOMNINHTHUAN",IF(ISNUMBER(SEARCH($V$38,T3756)),"WINCOMTHAIBINH",IF(ISNUMBER(SEARCH($V$39,T3756)),"WINCOMGIALAI",IF(ISNUMBER(SEARCH($V$40,T3756)),"WINCOMHOABINH",IF(ISNUMBER(SEARCH($V$41,T3756)),"WINCOMQUANGNGAI",IF(ISNUMBER(SEARCH($V$42,T3756)),"WINCOMBINHTHUAN",IF(ISNUMBER(SEARCH($V$43,T3756)),"WINCOMDAKLAK",IF(ISNUMBER(SEARCH($V$44,T3756)),"WINCOMSOCTRANG",IF(ISNUMBER(SEARCH($V$45,T3756)),"WINCOMSONLA",IF(ISNUMBER(SEARCH($V$46,T3756)),"WINCOMKONTUM",IF(ISNUMBER(SEARCH($V$47,T3756)),"WINCOMPHUYEN",IF(ISNUMBER(SEARCH($V$48,T3756)),"WINCOMQUANGTRI",IF(ISNUMBER(SEARCH($V$49,T3756)),"WINCOMBINHDINH",IF(ISNUMBER(SEARCH($V$50,T3756)),"WINCOMCAOBANG",IF(ISNUMBER(SEARCH($V$51,T3756)),"WINCOMQUANGBINH",IF(ISNUMBER(SEARCH($V$52,T3756)),"WINCOMLAMDONG",IF(ISNUMBER(SEARCH($V$53,T3756)),"WINCOMVINHLONG",IF(ISNUMBER(SEARCH($V$54,T3756)),"WINCOMDONGTHAP",IF(ISNUMBER(SEARCH($V$55,T3756)),"WINCOMTIENGIANG",IF(ISNUMBER(SEARCH($V$56,T3756)),"WINCOMQUANGNINH",0))))))))))))))))))))))))))))))))))))))))))))))))))))))</f>
        <v>WINCOMHANOI</v>
      </c>
    </row>
    <row r="3757" spans="1:25" x14ac:dyDescent="0.2">
      <c r="A3757" t="s">
        <v>0</v>
      </c>
      <c r="B3757" t="s">
        <v>5651</v>
      </c>
      <c r="C3757" t="s">
        <v>34</v>
      </c>
      <c r="D3757" t="s">
        <v>121</v>
      </c>
      <c r="E3757" t="s">
        <v>4</v>
      </c>
      <c r="F3757" s="5">
        <f t="shared" si="233"/>
        <v>1</v>
      </c>
      <c r="G3757" s="2">
        <v>101989</v>
      </c>
      <c r="H3757" s="2">
        <v>112187.90000000001</v>
      </c>
      <c r="I3757" t="s">
        <v>5</v>
      </c>
      <c r="J3757" t="s">
        <v>122</v>
      </c>
      <c r="K3757" t="str">
        <f t="shared" si="234"/>
        <v>Giò tai nấm hương 500g</v>
      </c>
      <c r="L3757" s="8" t="str">
        <f>VLOOKUP(K3757,'[1]Mã Misa'!$B$2:$D$74,2,0)</f>
        <v>Giò tai nấm hương 500g</v>
      </c>
      <c r="M3757" s="8" t="str">
        <f>VLOOKUP(L3757,'[1]Mã Misa'!$C$2:$D$74,2,0)</f>
        <v>GTNH500</v>
      </c>
      <c r="N3757" s="2">
        <v>101989</v>
      </c>
      <c r="O3757" t="s">
        <v>5652</v>
      </c>
      <c r="P3757" s="8" t="str">
        <f t="shared" si="235"/>
        <v>0150600</v>
      </c>
      <c r="Q3757" s="8" t="e">
        <f t="array" ref="Q3757">IF(VLOOKUP(P3757,$AA$1:$AC$32,1,0)&lt;&gt;0,(P3757&amp;"A"),0)</f>
        <v>#N/A</v>
      </c>
      <c r="R3757" s="12">
        <v>44530</v>
      </c>
      <c r="S3757" t="s">
        <v>5396</v>
      </c>
      <c r="T3757" s="8" t="str">
        <f t="shared" si="236"/>
        <v>VM+ HNI 72</v>
      </c>
      <c r="U3757" t="s">
        <v>7249</v>
      </c>
      <c r="Y3757" t="str">
        <f t="array" ref="Y3757">IF(ISNUMBER(SEARCH($V$3,T3757)),"WINCOMHANOI",IF(ISNUMBER(SEARCH($V$4,T3757)),"WINCOMHOCHIMINH",IF(ISNUMBER(SEARCH($V$5,T3757)),"WINCOMDANANG",IF(ISNUMBER(SEARCH($V$6,T3757)),"WINCOMHAIDUONG",IF(ISNUMBER(SEARCH($V$7,T3757)),"WINCOMQUANGNINH",IF(ISNUMBER(SEARCH($V$8,T3757)),"WINCOMHAIPHONG",IF(ISNUMBER(SEARCH($V$9,T3757)),"WINCOMBACGIANG",IF(ISNUMBER(SEARCH($V$10,T3757)),"WINCOMBACNINH",IF(ISNUMBER(SEARCH($V$11,T3757)),"WINCOMPHUTHO",IF(ISNUMBER(SEARCH($V$12,T3757)),"WINCOMHATINH",IF(ISNUMBER(SEARCH($V$13,T3757)),"WINCOMTHAINGUYEN",IF(ISNUMBER(SEARCH($V$14,T3757)),"WINCOMKHANHHOA",IF(ISNUMBER(SEARCH($V$15,T3757)),"WINCOMHUNGYEN",IF(ISNUMBER(SEARCH($V$16,T3757)),"WINCOMNGHEAN",IF(ISNUMBER(SEARCH($V$17,T3757)),"WINCOMLAOCAI",IF(ISNUMBER(SEARCH($V$18,T3757)),"WINCOMVUNGTAU",IF(ISNUMBER(SEARCH($V$19,T3757)),"WINCOMBINHDUONG",IF(ISNUMBER(SEARCH($V$20,T3757)),"WINCOMKIENGIANG",IF(ISNUMBER(SEARCH($V$21,T3757)),"WINCOMHANAM",IF(ISNUMBER(SEARCH($V$22,T3757)),"WINCOMNAMDINH",IF(ISNUMBER(SEARCH($V$23,T3757)),"WINCOMLANGSON",IF(ISNUMBER(SEARCH($V$24,T3757)),"WINCOMTHANHHOA",IF(ISNUMBER(SEARCH($V$25,T3757)),"WINCOMYENBAI",IF(ISNUMBER(SEARCH($V$26,T3757)),"WINCOMTUYENQUANG",IF(ISNUMBER(SEARCH($V$27,T3757)),"WINCOMHUE",IF(ISNUMBER(SEARCH($V$28,T3757)),"WINCOMQUANGNAM",IF(ISNUMBER(SEARCH($V$29,T3757)),"WINCOMVINHPHUC",IF(ISNUMBER(SEARCH($V$30,T3757)),"WINCOMHAGIANG",IF(ISNUMBER(SEARCH($V$31,T3757)),"WINCOMNINHBINH",IF(ISNUMBER(SEARCH($V$32,T3757)),"WINCOMTRAVINH",IF(ISNUMBER(SEARCH($V$33,T3757)),"WINCOMCANTHO",IF(ISNUMBER(SEARCH($V$34,T3757)),"WINCOMBENTRE",IF(ISNUMBER(SEARCH($V$35,T3757)),"WINCOMCAMAU",IF(ISNUMBER(SEARCH($V$36,T3757)),"WINCOMANGIANG",IF(ISNUMBER(SEARCH($V$37,T3757)),"WINCOMNINHTHUAN",IF(ISNUMBER(SEARCH($V$38,T3757)),"WINCOMTHAIBINH",IF(ISNUMBER(SEARCH($V$39,T3757)),"WINCOMGIALAI",IF(ISNUMBER(SEARCH($V$40,T3757)),"WINCOMHOABINH",IF(ISNUMBER(SEARCH($V$41,T3757)),"WINCOMQUANGNGAI",IF(ISNUMBER(SEARCH($V$42,T3757)),"WINCOMBINHTHUAN",IF(ISNUMBER(SEARCH($V$43,T3757)),"WINCOMDAKLAK",IF(ISNUMBER(SEARCH($V$44,T3757)),"WINCOMSOCTRANG",IF(ISNUMBER(SEARCH($V$45,T3757)),"WINCOMSONLA",IF(ISNUMBER(SEARCH($V$46,T3757)),"WINCOMKONTUM",IF(ISNUMBER(SEARCH($V$47,T3757)),"WINCOMPHUYEN",IF(ISNUMBER(SEARCH($V$48,T3757)),"WINCOMQUANGTRI",IF(ISNUMBER(SEARCH($V$49,T3757)),"WINCOMBINHDINH",IF(ISNUMBER(SEARCH($V$50,T3757)),"WINCOMCAOBANG",IF(ISNUMBER(SEARCH($V$51,T3757)),"WINCOMQUANGBINH",IF(ISNUMBER(SEARCH($V$52,T3757)),"WINCOMLAMDONG",IF(ISNUMBER(SEARCH($V$53,T3757)),"WINCOMVINHLONG",IF(ISNUMBER(SEARCH($V$54,T3757)),"WINCOMDONGTHAP",IF(ISNUMBER(SEARCH($V$55,T3757)),"WINCOMTIENGIANG",IF(ISNUMBER(SEARCH($V$56,T3757)),"WINCOMQUANGNINH",0))))))))))))))))))))))))))))))))))))))))))))))))))))))</f>
        <v>WINCOMHANOI</v>
      </c>
    </row>
    <row r="3758" spans="1:25" x14ac:dyDescent="0.2">
      <c r="A3758" t="s">
        <v>0</v>
      </c>
      <c r="B3758" t="s">
        <v>5653</v>
      </c>
      <c r="C3758" t="s">
        <v>2</v>
      </c>
      <c r="D3758" t="s">
        <v>20</v>
      </c>
      <c r="E3758" t="s">
        <v>4</v>
      </c>
      <c r="F3758" s="5">
        <f t="shared" si="233"/>
        <v>2</v>
      </c>
      <c r="G3758" s="2">
        <v>100364</v>
      </c>
      <c r="H3758" s="2">
        <v>110400.40000000001</v>
      </c>
      <c r="I3758" t="s">
        <v>5</v>
      </c>
      <c r="J3758" t="s">
        <v>21</v>
      </c>
      <c r="K3758" t="str">
        <f t="shared" si="234"/>
        <v>Giò tai lưỡi xào gói 250g</v>
      </c>
      <c r="L3758" s="8" t="str">
        <f>VLOOKUP(K3758,'[1]Mã Misa'!$B$2:$D$74,2,0)</f>
        <v>Giò Tai Lưỡi Xào 250g</v>
      </c>
      <c r="M3758" s="8" t="str">
        <f>VLOOKUP(L3758,'[1]Mã Misa'!$C$2:$D$74,2,0)</f>
        <v>GTLX250G</v>
      </c>
      <c r="N3758" s="2">
        <v>50182</v>
      </c>
      <c r="O3758" t="s">
        <v>5654</v>
      </c>
      <c r="P3758" s="8" t="str">
        <f t="shared" si="235"/>
        <v>0150601</v>
      </c>
      <c r="Q3758" s="8" t="e">
        <f t="array" ref="Q3758">IF(VLOOKUP(P3758,$AA$1:$AC$32,1,0)&lt;&gt;0,(P3758&amp;"A"),0)</f>
        <v>#N/A</v>
      </c>
      <c r="R3758" s="12">
        <v>44530</v>
      </c>
      <c r="S3758" t="s">
        <v>767</v>
      </c>
      <c r="T3758" s="8" t="str">
        <f t="shared" si="236"/>
        <v>VM HNI Tru</v>
      </c>
      <c r="U3758" t="s">
        <v>6200</v>
      </c>
      <c r="Y3758" t="str">
        <f t="array" ref="Y3758">IF(ISNUMBER(SEARCH($V$3,T3758)),"WINCOMHANOI",IF(ISNUMBER(SEARCH($V$4,T3758)),"WINCOMHOCHIMINH",IF(ISNUMBER(SEARCH($V$5,T3758)),"WINCOMDANANG",IF(ISNUMBER(SEARCH($V$6,T3758)),"WINCOMHAIDUONG",IF(ISNUMBER(SEARCH($V$7,T3758)),"WINCOMQUANGNINH",IF(ISNUMBER(SEARCH($V$8,T3758)),"WINCOMHAIPHONG",IF(ISNUMBER(SEARCH($V$9,T3758)),"WINCOMBACGIANG",IF(ISNUMBER(SEARCH($V$10,T3758)),"WINCOMBACNINH",IF(ISNUMBER(SEARCH($V$11,T3758)),"WINCOMPHUTHO",IF(ISNUMBER(SEARCH($V$12,T3758)),"WINCOMHATINH",IF(ISNUMBER(SEARCH($V$13,T3758)),"WINCOMTHAINGUYEN",IF(ISNUMBER(SEARCH($V$14,T3758)),"WINCOMKHANHHOA",IF(ISNUMBER(SEARCH($V$15,T3758)),"WINCOMHUNGYEN",IF(ISNUMBER(SEARCH($V$16,T3758)),"WINCOMNGHEAN",IF(ISNUMBER(SEARCH($V$17,T3758)),"WINCOMLAOCAI",IF(ISNUMBER(SEARCH($V$18,T3758)),"WINCOMVUNGTAU",IF(ISNUMBER(SEARCH($V$19,T3758)),"WINCOMBINHDUONG",IF(ISNUMBER(SEARCH($V$20,T3758)),"WINCOMKIENGIANG",IF(ISNUMBER(SEARCH($V$21,T3758)),"WINCOMHANAM",IF(ISNUMBER(SEARCH($V$22,T3758)),"WINCOMNAMDINH",IF(ISNUMBER(SEARCH($V$23,T3758)),"WINCOMLANGSON",IF(ISNUMBER(SEARCH($V$24,T3758)),"WINCOMTHANHHOA",IF(ISNUMBER(SEARCH($V$25,T3758)),"WINCOMYENBAI",IF(ISNUMBER(SEARCH($V$26,T3758)),"WINCOMTUYENQUANG",IF(ISNUMBER(SEARCH($V$27,T3758)),"WINCOMHUE",IF(ISNUMBER(SEARCH($V$28,T3758)),"WINCOMQUANGNAM",IF(ISNUMBER(SEARCH($V$29,T3758)),"WINCOMVINHPHUC",IF(ISNUMBER(SEARCH($V$30,T3758)),"WINCOMHAGIANG",IF(ISNUMBER(SEARCH($V$31,T3758)),"WINCOMNINHBINH",IF(ISNUMBER(SEARCH($V$32,T3758)),"WINCOMTRAVINH",IF(ISNUMBER(SEARCH($V$33,T3758)),"WINCOMCANTHO",IF(ISNUMBER(SEARCH($V$34,T3758)),"WINCOMBENTRE",IF(ISNUMBER(SEARCH($V$35,T3758)),"WINCOMCAMAU",IF(ISNUMBER(SEARCH($V$36,T3758)),"WINCOMANGIANG",IF(ISNUMBER(SEARCH($V$37,T3758)),"WINCOMNINHTHUAN",IF(ISNUMBER(SEARCH($V$38,T3758)),"WINCOMTHAIBINH",IF(ISNUMBER(SEARCH($V$39,T3758)),"WINCOMGIALAI",IF(ISNUMBER(SEARCH($V$40,T3758)),"WINCOMHOABINH",IF(ISNUMBER(SEARCH($V$41,T3758)),"WINCOMQUANGNGAI",IF(ISNUMBER(SEARCH($V$42,T3758)),"WINCOMBINHTHUAN",IF(ISNUMBER(SEARCH($V$43,T3758)),"WINCOMDAKLAK",IF(ISNUMBER(SEARCH($V$44,T3758)),"WINCOMSOCTRANG",IF(ISNUMBER(SEARCH($V$45,T3758)),"WINCOMSONLA",IF(ISNUMBER(SEARCH($V$46,T3758)),"WINCOMKONTUM",IF(ISNUMBER(SEARCH($V$47,T3758)),"WINCOMPHUYEN",IF(ISNUMBER(SEARCH($V$48,T3758)),"WINCOMQUANGTRI",IF(ISNUMBER(SEARCH($V$49,T3758)),"WINCOMBINHDINH",IF(ISNUMBER(SEARCH($V$50,T3758)),"WINCOMCAOBANG",IF(ISNUMBER(SEARCH($V$51,T3758)),"WINCOMQUANGBINH",IF(ISNUMBER(SEARCH($V$52,T3758)),"WINCOMLAMDONG",IF(ISNUMBER(SEARCH($V$53,T3758)),"WINCOMVINHLONG",IF(ISNUMBER(SEARCH($V$54,T3758)),"WINCOMDONGTHAP",IF(ISNUMBER(SEARCH($V$55,T3758)),"WINCOMTIENGIANG",IF(ISNUMBER(SEARCH($V$56,T3758)),"WINCOMQUANGNINH",0))))))))))))))))))))))))))))))))))))))))))))))))))))))</f>
        <v>WINCOMHANOI</v>
      </c>
    </row>
    <row r="3759" spans="1:25" x14ac:dyDescent="0.2">
      <c r="A3759" t="s">
        <v>0</v>
      </c>
      <c r="B3759" t="s">
        <v>5653</v>
      </c>
      <c r="C3759" t="s">
        <v>31</v>
      </c>
      <c r="D3759" t="s">
        <v>39</v>
      </c>
      <c r="E3759" t="s">
        <v>4</v>
      </c>
      <c r="F3759" s="5">
        <f t="shared" si="233"/>
        <v>1</v>
      </c>
      <c r="G3759" s="2">
        <v>46000</v>
      </c>
      <c r="H3759" s="2">
        <v>50600.000000000007</v>
      </c>
      <c r="I3759" t="s">
        <v>5</v>
      </c>
      <c r="J3759" t="s">
        <v>40</v>
      </c>
      <c r="K3759" t="str">
        <f t="shared" si="234"/>
        <v>Mộc nấm hương gói 250g</v>
      </c>
      <c r="L3759" s="8" t="str">
        <f>VLOOKUP(K3759,'[1]Mã Misa'!$B$2:$D$74,2,0)</f>
        <v>Mộc Nấm Hương 250g</v>
      </c>
      <c r="M3759" s="8" t="str">
        <f>VLOOKUP(L3759,'[1]Mã Misa'!$C$2:$D$74,2,0)</f>
        <v>MNH250</v>
      </c>
      <c r="N3759" s="2">
        <v>46000</v>
      </c>
      <c r="O3759" t="s">
        <v>5654</v>
      </c>
      <c r="P3759" s="8" t="str">
        <f t="shared" si="235"/>
        <v>0150601</v>
      </c>
      <c r="Q3759" s="8" t="e">
        <f t="array" ref="Q3759">IF(VLOOKUP(P3759,$AA$1:$AC$32,1,0)&lt;&gt;0,(P3759&amp;"A"),0)</f>
        <v>#N/A</v>
      </c>
      <c r="R3759" s="12">
        <v>44530</v>
      </c>
      <c r="S3759" t="s">
        <v>767</v>
      </c>
      <c r="T3759" s="8" t="str">
        <f t="shared" si="236"/>
        <v>VM HNI Tru</v>
      </c>
      <c r="U3759" t="s">
        <v>6200</v>
      </c>
      <c r="Y3759" t="str">
        <f t="array" ref="Y3759">IF(ISNUMBER(SEARCH($V$3,T3759)),"WINCOMHANOI",IF(ISNUMBER(SEARCH($V$4,T3759)),"WINCOMHOCHIMINH",IF(ISNUMBER(SEARCH($V$5,T3759)),"WINCOMDANANG",IF(ISNUMBER(SEARCH($V$6,T3759)),"WINCOMHAIDUONG",IF(ISNUMBER(SEARCH($V$7,T3759)),"WINCOMQUANGNINH",IF(ISNUMBER(SEARCH($V$8,T3759)),"WINCOMHAIPHONG",IF(ISNUMBER(SEARCH($V$9,T3759)),"WINCOMBACGIANG",IF(ISNUMBER(SEARCH($V$10,T3759)),"WINCOMBACNINH",IF(ISNUMBER(SEARCH($V$11,T3759)),"WINCOMPHUTHO",IF(ISNUMBER(SEARCH($V$12,T3759)),"WINCOMHATINH",IF(ISNUMBER(SEARCH($V$13,T3759)),"WINCOMTHAINGUYEN",IF(ISNUMBER(SEARCH($V$14,T3759)),"WINCOMKHANHHOA",IF(ISNUMBER(SEARCH($V$15,T3759)),"WINCOMHUNGYEN",IF(ISNUMBER(SEARCH($V$16,T3759)),"WINCOMNGHEAN",IF(ISNUMBER(SEARCH($V$17,T3759)),"WINCOMLAOCAI",IF(ISNUMBER(SEARCH($V$18,T3759)),"WINCOMVUNGTAU",IF(ISNUMBER(SEARCH($V$19,T3759)),"WINCOMBINHDUONG",IF(ISNUMBER(SEARCH($V$20,T3759)),"WINCOMKIENGIANG",IF(ISNUMBER(SEARCH($V$21,T3759)),"WINCOMHANAM",IF(ISNUMBER(SEARCH($V$22,T3759)),"WINCOMNAMDINH",IF(ISNUMBER(SEARCH($V$23,T3759)),"WINCOMLANGSON",IF(ISNUMBER(SEARCH($V$24,T3759)),"WINCOMTHANHHOA",IF(ISNUMBER(SEARCH($V$25,T3759)),"WINCOMYENBAI",IF(ISNUMBER(SEARCH($V$26,T3759)),"WINCOMTUYENQUANG",IF(ISNUMBER(SEARCH($V$27,T3759)),"WINCOMHUE",IF(ISNUMBER(SEARCH($V$28,T3759)),"WINCOMQUANGNAM",IF(ISNUMBER(SEARCH($V$29,T3759)),"WINCOMVINHPHUC",IF(ISNUMBER(SEARCH($V$30,T3759)),"WINCOMHAGIANG",IF(ISNUMBER(SEARCH($V$31,T3759)),"WINCOMNINHBINH",IF(ISNUMBER(SEARCH($V$32,T3759)),"WINCOMTRAVINH",IF(ISNUMBER(SEARCH($V$33,T3759)),"WINCOMCANTHO",IF(ISNUMBER(SEARCH($V$34,T3759)),"WINCOMBENTRE",IF(ISNUMBER(SEARCH($V$35,T3759)),"WINCOMCAMAU",IF(ISNUMBER(SEARCH($V$36,T3759)),"WINCOMANGIANG",IF(ISNUMBER(SEARCH($V$37,T3759)),"WINCOMNINHTHUAN",IF(ISNUMBER(SEARCH($V$38,T3759)),"WINCOMTHAIBINH",IF(ISNUMBER(SEARCH($V$39,T3759)),"WINCOMGIALAI",IF(ISNUMBER(SEARCH($V$40,T3759)),"WINCOMHOABINH",IF(ISNUMBER(SEARCH($V$41,T3759)),"WINCOMQUANGNGAI",IF(ISNUMBER(SEARCH($V$42,T3759)),"WINCOMBINHTHUAN",IF(ISNUMBER(SEARCH($V$43,T3759)),"WINCOMDAKLAK",IF(ISNUMBER(SEARCH($V$44,T3759)),"WINCOMSOCTRANG",IF(ISNUMBER(SEARCH($V$45,T3759)),"WINCOMSONLA",IF(ISNUMBER(SEARCH($V$46,T3759)),"WINCOMKONTUM",IF(ISNUMBER(SEARCH($V$47,T3759)),"WINCOMPHUYEN",IF(ISNUMBER(SEARCH($V$48,T3759)),"WINCOMQUANGTRI",IF(ISNUMBER(SEARCH($V$49,T3759)),"WINCOMBINHDINH",IF(ISNUMBER(SEARCH($V$50,T3759)),"WINCOMCAOBANG",IF(ISNUMBER(SEARCH($V$51,T3759)),"WINCOMQUANGBINH",IF(ISNUMBER(SEARCH($V$52,T3759)),"WINCOMLAMDONG",IF(ISNUMBER(SEARCH($V$53,T3759)),"WINCOMVINHLONG",IF(ISNUMBER(SEARCH($V$54,T3759)),"WINCOMDONGTHAP",IF(ISNUMBER(SEARCH($V$55,T3759)),"WINCOMTIENGIANG",IF(ISNUMBER(SEARCH($V$56,T3759)),"WINCOMQUANGNINH",0))))))))))))))))))))))))))))))))))))))))))))))))))))))</f>
        <v>WINCOMHANOI</v>
      </c>
    </row>
    <row r="3760" spans="1:25" x14ac:dyDescent="0.2">
      <c r="A3760" t="s">
        <v>0</v>
      </c>
      <c r="B3760" t="s">
        <v>5655</v>
      </c>
      <c r="C3760" t="s">
        <v>2</v>
      </c>
      <c r="D3760" t="s">
        <v>3</v>
      </c>
      <c r="E3760" t="s">
        <v>4</v>
      </c>
      <c r="F3760" s="5">
        <f t="shared" si="233"/>
        <v>1</v>
      </c>
      <c r="G3760" s="2">
        <v>88846</v>
      </c>
      <c r="H3760" s="2">
        <v>97730.6</v>
      </c>
      <c r="I3760" t="s">
        <v>5</v>
      </c>
      <c r="J3760" t="s">
        <v>6</v>
      </c>
      <c r="K3760" t="str">
        <f t="shared" si="234"/>
        <v>Gà muối gói 500g</v>
      </c>
      <c r="L3760" s="8" t="str">
        <f>VLOOKUP(K3760,'[1]Mã Misa'!$B$2:$D$74,2,0)</f>
        <v>Gà muối 500g</v>
      </c>
      <c r="M3760" s="8" t="str">
        <f>VLOOKUP(L3760,'[1]Mã Misa'!$C$2:$D$74,2,0)</f>
        <v>GM500</v>
      </c>
      <c r="N3760" s="2">
        <v>88846</v>
      </c>
      <c r="O3760" t="s">
        <v>5656</v>
      </c>
      <c r="P3760" s="8" t="str">
        <f t="shared" si="235"/>
        <v>0150603</v>
      </c>
      <c r="Q3760" s="8" t="e">
        <f t="array" ref="Q3760">IF(VLOOKUP(P3760,$AA$1:$AC$32,1,0)&lt;&gt;0,(P3760&amp;"A"),0)</f>
        <v>#N/A</v>
      </c>
      <c r="R3760" s="12">
        <v>44530</v>
      </c>
      <c r="S3760" t="s">
        <v>2813</v>
      </c>
      <c r="T3760" s="8" t="str">
        <f t="shared" si="236"/>
        <v>VM+ HNI Số</v>
      </c>
      <c r="U3760" t="s">
        <v>6751</v>
      </c>
      <c r="Y3760" t="str">
        <f t="array" ref="Y3760">IF(ISNUMBER(SEARCH($V$3,T3760)),"WINCOMHANOI",IF(ISNUMBER(SEARCH($V$4,T3760)),"WINCOMHOCHIMINH",IF(ISNUMBER(SEARCH($V$5,T3760)),"WINCOMDANANG",IF(ISNUMBER(SEARCH($V$6,T3760)),"WINCOMHAIDUONG",IF(ISNUMBER(SEARCH($V$7,T3760)),"WINCOMQUANGNINH",IF(ISNUMBER(SEARCH($V$8,T3760)),"WINCOMHAIPHONG",IF(ISNUMBER(SEARCH($V$9,T3760)),"WINCOMBACGIANG",IF(ISNUMBER(SEARCH($V$10,T3760)),"WINCOMBACNINH",IF(ISNUMBER(SEARCH($V$11,T3760)),"WINCOMPHUTHO",IF(ISNUMBER(SEARCH($V$12,T3760)),"WINCOMHATINH",IF(ISNUMBER(SEARCH($V$13,T3760)),"WINCOMTHAINGUYEN",IF(ISNUMBER(SEARCH($V$14,T3760)),"WINCOMKHANHHOA",IF(ISNUMBER(SEARCH($V$15,T3760)),"WINCOMHUNGYEN",IF(ISNUMBER(SEARCH($V$16,T3760)),"WINCOMNGHEAN",IF(ISNUMBER(SEARCH($V$17,T3760)),"WINCOMLAOCAI",IF(ISNUMBER(SEARCH($V$18,T3760)),"WINCOMVUNGTAU",IF(ISNUMBER(SEARCH($V$19,T3760)),"WINCOMBINHDUONG",IF(ISNUMBER(SEARCH($V$20,T3760)),"WINCOMKIENGIANG",IF(ISNUMBER(SEARCH($V$21,T3760)),"WINCOMHANAM",IF(ISNUMBER(SEARCH($V$22,T3760)),"WINCOMNAMDINH",IF(ISNUMBER(SEARCH($V$23,T3760)),"WINCOMLANGSON",IF(ISNUMBER(SEARCH($V$24,T3760)),"WINCOMTHANHHOA",IF(ISNUMBER(SEARCH($V$25,T3760)),"WINCOMYENBAI",IF(ISNUMBER(SEARCH($V$26,T3760)),"WINCOMTUYENQUANG",IF(ISNUMBER(SEARCH($V$27,T3760)),"WINCOMHUE",IF(ISNUMBER(SEARCH($V$28,T3760)),"WINCOMQUANGNAM",IF(ISNUMBER(SEARCH($V$29,T3760)),"WINCOMVINHPHUC",IF(ISNUMBER(SEARCH($V$30,T3760)),"WINCOMHAGIANG",IF(ISNUMBER(SEARCH($V$31,T3760)),"WINCOMNINHBINH",IF(ISNUMBER(SEARCH($V$32,T3760)),"WINCOMTRAVINH",IF(ISNUMBER(SEARCH($V$33,T3760)),"WINCOMCANTHO",IF(ISNUMBER(SEARCH($V$34,T3760)),"WINCOMBENTRE",IF(ISNUMBER(SEARCH($V$35,T3760)),"WINCOMCAMAU",IF(ISNUMBER(SEARCH($V$36,T3760)),"WINCOMANGIANG",IF(ISNUMBER(SEARCH($V$37,T3760)),"WINCOMNINHTHUAN",IF(ISNUMBER(SEARCH($V$38,T3760)),"WINCOMTHAIBINH",IF(ISNUMBER(SEARCH($V$39,T3760)),"WINCOMGIALAI",IF(ISNUMBER(SEARCH($V$40,T3760)),"WINCOMHOABINH",IF(ISNUMBER(SEARCH($V$41,T3760)),"WINCOMQUANGNGAI",IF(ISNUMBER(SEARCH($V$42,T3760)),"WINCOMBINHTHUAN",IF(ISNUMBER(SEARCH($V$43,T3760)),"WINCOMDAKLAK",IF(ISNUMBER(SEARCH($V$44,T3760)),"WINCOMSOCTRANG",IF(ISNUMBER(SEARCH($V$45,T3760)),"WINCOMSONLA",IF(ISNUMBER(SEARCH($V$46,T3760)),"WINCOMKONTUM",IF(ISNUMBER(SEARCH($V$47,T3760)),"WINCOMPHUYEN",IF(ISNUMBER(SEARCH($V$48,T3760)),"WINCOMQUANGTRI",IF(ISNUMBER(SEARCH($V$49,T3760)),"WINCOMBINHDINH",IF(ISNUMBER(SEARCH($V$50,T3760)),"WINCOMCAOBANG",IF(ISNUMBER(SEARCH($V$51,T3760)),"WINCOMQUANGBINH",IF(ISNUMBER(SEARCH($V$52,T3760)),"WINCOMLAMDONG",IF(ISNUMBER(SEARCH($V$53,T3760)),"WINCOMVINHLONG",IF(ISNUMBER(SEARCH($V$54,T3760)),"WINCOMDONGTHAP",IF(ISNUMBER(SEARCH($V$55,T3760)),"WINCOMTIENGIANG",IF(ISNUMBER(SEARCH($V$56,T3760)),"WINCOMQUANGNINH",0))))))))))))))))))))))))))))))))))))))))))))))))))))))</f>
        <v>WINCOMHANOI</v>
      </c>
    </row>
    <row r="3761" spans="1:25" x14ac:dyDescent="0.2">
      <c r="A3761" t="s">
        <v>0</v>
      </c>
      <c r="B3761" t="s">
        <v>5657</v>
      </c>
      <c r="C3761" t="s">
        <v>2</v>
      </c>
      <c r="D3761" t="s">
        <v>62</v>
      </c>
      <c r="E3761" t="s">
        <v>4</v>
      </c>
      <c r="F3761" s="5">
        <f t="shared" si="233"/>
        <v>5</v>
      </c>
      <c r="G3761" s="2">
        <v>527000</v>
      </c>
      <c r="H3761" s="2">
        <v>579700</v>
      </c>
      <c r="I3761" t="s">
        <v>5</v>
      </c>
      <c r="J3761" t="s">
        <v>63</v>
      </c>
      <c r="K3761" t="str">
        <f t="shared" si="234"/>
        <v>_Đùi gà sốt cay 500g</v>
      </c>
      <c r="L3761" s="8" t="str">
        <f>VLOOKUP(K3761,'[1]Mã Misa'!$B$2:$D$74,2,0)</f>
        <v>Đùi gà sốt cay 500g</v>
      </c>
      <c r="M3761" s="8" t="str">
        <f>VLOOKUP(L3761,'[1]Mã Misa'!$C$2:$D$74,2,0)</f>
        <v>DGSC500</v>
      </c>
      <c r="N3761" s="2">
        <v>105400</v>
      </c>
      <c r="O3761" t="s">
        <v>5658</v>
      </c>
      <c r="P3761" s="8" t="str">
        <f t="shared" si="235"/>
        <v>0150604</v>
      </c>
      <c r="Q3761" s="8" t="e">
        <f t="array" ref="Q3761">IF(VLOOKUP(P3761,$AA$1:$AC$32,1,0)&lt;&gt;0,(P3761&amp;"A"),0)</f>
        <v>#N/A</v>
      </c>
      <c r="R3761" s="12">
        <v>44530</v>
      </c>
      <c r="S3761" t="s">
        <v>767</v>
      </c>
      <c r="T3761" s="8" t="str">
        <f t="shared" si="236"/>
        <v>VM HNI Tru</v>
      </c>
      <c r="U3761" t="s">
        <v>6200</v>
      </c>
      <c r="Y3761" t="str">
        <f t="array" ref="Y3761">IF(ISNUMBER(SEARCH($V$3,T3761)),"WINCOMHANOI",IF(ISNUMBER(SEARCH($V$4,T3761)),"WINCOMHOCHIMINH",IF(ISNUMBER(SEARCH($V$5,T3761)),"WINCOMDANANG",IF(ISNUMBER(SEARCH($V$6,T3761)),"WINCOMHAIDUONG",IF(ISNUMBER(SEARCH($V$7,T3761)),"WINCOMQUANGNINH",IF(ISNUMBER(SEARCH($V$8,T3761)),"WINCOMHAIPHONG",IF(ISNUMBER(SEARCH($V$9,T3761)),"WINCOMBACGIANG",IF(ISNUMBER(SEARCH($V$10,T3761)),"WINCOMBACNINH",IF(ISNUMBER(SEARCH($V$11,T3761)),"WINCOMPHUTHO",IF(ISNUMBER(SEARCH($V$12,T3761)),"WINCOMHATINH",IF(ISNUMBER(SEARCH($V$13,T3761)),"WINCOMTHAINGUYEN",IF(ISNUMBER(SEARCH($V$14,T3761)),"WINCOMKHANHHOA",IF(ISNUMBER(SEARCH($V$15,T3761)),"WINCOMHUNGYEN",IF(ISNUMBER(SEARCH($V$16,T3761)),"WINCOMNGHEAN",IF(ISNUMBER(SEARCH($V$17,T3761)),"WINCOMLAOCAI",IF(ISNUMBER(SEARCH($V$18,T3761)),"WINCOMVUNGTAU",IF(ISNUMBER(SEARCH($V$19,T3761)),"WINCOMBINHDUONG",IF(ISNUMBER(SEARCH($V$20,T3761)),"WINCOMKIENGIANG",IF(ISNUMBER(SEARCH($V$21,T3761)),"WINCOMHANAM",IF(ISNUMBER(SEARCH($V$22,T3761)),"WINCOMNAMDINH",IF(ISNUMBER(SEARCH($V$23,T3761)),"WINCOMLANGSON",IF(ISNUMBER(SEARCH($V$24,T3761)),"WINCOMTHANHHOA",IF(ISNUMBER(SEARCH($V$25,T3761)),"WINCOMYENBAI",IF(ISNUMBER(SEARCH($V$26,T3761)),"WINCOMTUYENQUANG",IF(ISNUMBER(SEARCH($V$27,T3761)),"WINCOMHUE",IF(ISNUMBER(SEARCH($V$28,T3761)),"WINCOMQUANGNAM",IF(ISNUMBER(SEARCH($V$29,T3761)),"WINCOMVINHPHUC",IF(ISNUMBER(SEARCH($V$30,T3761)),"WINCOMHAGIANG",IF(ISNUMBER(SEARCH($V$31,T3761)),"WINCOMNINHBINH",IF(ISNUMBER(SEARCH($V$32,T3761)),"WINCOMTRAVINH",IF(ISNUMBER(SEARCH($V$33,T3761)),"WINCOMCANTHO",IF(ISNUMBER(SEARCH($V$34,T3761)),"WINCOMBENTRE",IF(ISNUMBER(SEARCH($V$35,T3761)),"WINCOMCAMAU",IF(ISNUMBER(SEARCH($V$36,T3761)),"WINCOMANGIANG",IF(ISNUMBER(SEARCH($V$37,T3761)),"WINCOMNINHTHUAN",IF(ISNUMBER(SEARCH($V$38,T3761)),"WINCOMTHAIBINH",IF(ISNUMBER(SEARCH($V$39,T3761)),"WINCOMGIALAI",IF(ISNUMBER(SEARCH($V$40,T3761)),"WINCOMHOABINH",IF(ISNUMBER(SEARCH($V$41,T3761)),"WINCOMQUANGNGAI",IF(ISNUMBER(SEARCH($V$42,T3761)),"WINCOMBINHTHUAN",IF(ISNUMBER(SEARCH($V$43,T3761)),"WINCOMDAKLAK",IF(ISNUMBER(SEARCH($V$44,T3761)),"WINCOMSOCTRANG",IF(ISNUMBER(SEARCH($V$45,T3761)),"WINCOMSONLA",IF(ISNUMBER(SEARCH($V$46,T3761)),"WINCOMKONTUM",IF(ISNUMBER(SEARCH($V$47,T3761)),"WINCOMPHUYEN",IF(ISNUMBER(SEARCH($V$48,T3761)),"WINCOMQUANGTRI",IF(ISNUMBER(SEARCH($V$49,T3761)),"WINCOMBINHDINH",IF(ISNUMBER(SEARCH($V$50,T3761)),"WINCOMCAOBANG",IF(ISNUMBER(SEARCH($V$51,T3761)),"WINCOMQUANGBINH",IF(ISNUMBER(SEARCH($V$52,T3761)),"WINCOMLAMDONG",IF(ISNUMBER(SEARCH($V$53,T3761)),"WINCOMVINHLONG",IF(ISNUMBER(SEARCH($V$54,T3761)),"WINCOMDONGTHAP",IF(ISNUMBER(SEARCH($V$55,T3761)),"WINCOMTIENGIANG",IF(ISNUMBER(SEARCH($V$56,T3761)),"WINCOMQUANGNINH",0))))))))))))))))))))))))))))))))))))))))))))))))))))))</f>
        <v>WINCOMHANOI</v>
      </c>
    </row>
    <row r="3762" spans="1:25" x14ac:dyDescent="0.2">
      <c r="A3762" t="s">
        <v>0</v>
      </c>
      <c r="B3762" t="s">
        <v>5657</v>
      </c>
      <c r="C3762" t="s">
        <v>31</v>
      </c>
      <c r="D3762" t="s">
        <v>134</v>
      </c>
      <c r="E3762" t="s">
        <v>4</v>
      </c>
      <c r="F3762" s="5">
        <f t="shared" si="233"/>
        <v>2</v>
      </c>
      <c r="G3762" s="2">
        <v>181500</v>
      </c>
      <c r="H3762" s="2">
        <v>199650.00000000003</v>
      </c>
      <c r="I3762" t="s">
        <v>5</v>
      </c>
      <c r="J3762" t="s">
        <v>135</v>
      </c>
      <c r="K3762" t="str">
        <f t="shared" si="234"/>
        <v>_Chân gà sốt cay 400g</v>
      </c>
      <c r="L3762" s="8" t="str">
        <f>VLOOKUP(K3762,'[1]Mã Misa'!$B$2:$D$74,2,0)</f>
        <v>Chân gà sốt cay 400g</v>
      </c>
      <c r="M3762" s="8" t="str">
        <f>VLOOKUP(L3762,'[1]Mã Misa'!$C$2:$D$74,2,0)</f>
        <v>CGSC400</v>
      </c>
      <c r="N3762" s="2">
        <v>90750</v>
      </c>
      <c r="O3762" t="s">
        <v>5658</v>
      </c>
      <c r="P3762" s="8" t="str">
        <f t="shared" si="235"/>
        <v>0150604</v>
      </c>
      <c r="Q3762" s="8" t="e">
        <f t="array" ref="Q3762">IF(VLOOKUP(P3762,$AA$1:$AC$32,1,0)&lt;&gt;0,(P3762&amp;"A"),0)</f>
        <v>#N/A</v>
      </c>
      <c r="R3762" s="12">
        <v>44530</v>
      </c>
      <c r="S3762" t="s">
        <v>767</v>
      </c>
      <c r="T3762" s="8" t="str">
        <f t="shared" si="236"/>
        <v>VM HNI Tru</v>
      </c>
      <c r="U3762" t="s">
        <v>6200</v>
      </c>
      <c r="Y3762" t="str">
        <f t="array" ref="Y3762">IF(ISNUMBER(SEARCH($V$3,T3762)),"WINCOMHANOI",IF(ISNUMBER(SEARCH($V$4,T3762)),"WINCOMHOCHIMINH",IF(ISNUMBER(SEARCH($V$5,T3762)),"WINCOMDANANG",IF(ISNUMBER(SEARCH($V$6,T3762)),"WINCOMHAIDUONG",IF(ISNUMBER(SEARCH($V$7,T3762)),"WINCOMQUANGNINH",IF(ISNUMBER(SEARCH($V$8,T3762)),"WINCOMHAIPHONG",IF(ISNUMBER(SEARCH($V$9,T3762)),"WINCOMBACGIANG",IF(ISNUMBER(SEARCH($V$10,T3762)),"WINCOMBACNINH",IF(ISNUMBER(SEARCH($V$11,T3762)),"WINCOMPHUTHO",IF(ISNUMBER(SEARCH($V$12,T3762)),"WINCOMHATINH",IF(ISNUMBER(SEARCH($V$13,T3762)),"WINCOMTHAINGUYEN",IF(ISNUMBER(SEARCH($V$14,T3762)),"WINCOMKHANHHOA",IF(ISNUMBER(SEARCH($V$15,T3762)),"WINCOMHUNGYEN",IF(ISNUMBER(SEARCH($V$16,T3762)),"WINCOMNGHEAN",IF(ISNUMBER(SEARCH($V$17,T3762)),"WINCOMLAOCAI",IF(ISNUMBER(SEARCH($V$18,T3762)),"WINCOMVUNGTAU",IF(ISNUMBER(SEARCH($V$19,T3762)),"WINCOMBINHDUONG",IF(ISNUMBER(SEARCH($V$20,T3762)),"WINCOMKIENGIANG",IF(ISNUMBER(SEARCH($V$21,T3762)),"WINCOMHANAM",IF(ISNUMBER(SEARCH($V$22,T3762)),"WINCOMNAMDINH",IF(ISNUMBER(SEARCH($V$23,T3762)),"WINCOMLANGSON",IF(ISNUMBER(SEARCH($V$24,T3762)),"WINCOMTHANHHOA",IF(ISNUMBER(SEARCH($V$25,T3762)),"WINCOMYENBAI",IF(ISNUMBER(SEARCH($V$26,T3762)),"WINCOMTUYENQUANG",IF(ISNUMBER(SEARCH($V$27,T3762)),"WINCOMHUE",IF(ISNUMBER(SEARCH($V$28,T3762)),"WINCOMQUANGNAM",IF(ISNUMBER(SEARCH($V$29,T3762)),"WINCOMVINHPHUC",IF(ISNUMBER(SEARCH($V$30,T3762)),"WINCOMHAGIANG",IF(ISNUMBER(SEARCH($V$31,T3762)),"WINCOMNINHBINH",IF(ISNUMBER(SEARCH($V$32,T3762)),"WINCOMTRAVINH",IF(ISNUMBER(SEARCH($V$33,T3762)),"WINCOMCANTHO",IF(ISNUMBER(SEARCH($V$34,T3762)),"WINCOMBENTRE",IF(ISNUMBER(SEARCH($V$35,T3762)),"WINCOMCAMAU",IF(ISNUMBER(SEARCH($V$36,T3762)),"WINCOMANGIANG",IF(ISNUMBER(SEARCH($V$37,T3762)),"WINCOMNINHTHUAN",IF(ISNUMBER(SEARCH($V$38,T3762)),"WINCOMTHAIBINH",IF(ISNUMBER(SEARCH($V$39,T3762)),"WINCOMGIALAI",IF(ISNUMBER(SEARCH($V$40,T3762)),"WINCOMHOABINH",IF(ISNUMBER(SEARCH($V$41,T3762)),"WINCOMQUANGNGAI",IF(ISNUMBER(SEARCH($V$42,T3762)),"WINCOMBINHTHUAN",IF(ISNUMBER(SEARCH($V$43,T3762)),"WINCOMDAKLAK",IF(ISNUMBER(SEARCH($V$44,T3762)),"WINCOMSOCTRANG",IF(ISNUMBER(SEARCH($V$45,T3762)),"WINCOMSONLA",IF(ISNUMBER(SEARCH($V$46,T3762)),"WINCOMKONTUM",IF(ISNUMBER(SEARCH($V$47,T3762)),"WINCOMPHUYEN",IF(ISNUMBER(SEARCH($V$48,T3762)),"WINCOMQUANGTRI",IF(ISNUMBER(SEARCH($V$49,T3762)),"WINCOMBINHDINH",IF(ISNUMBER(SEARCH($V$50,T3762)),"WINCOMCAOBANG",IF(ISNUMBER(SEARCH($V$51,T3762)),"WINCOMQUANGBINH",IF(ISNUMBER(SEARCH($V$52,T3762)),"WINCOMLAMDONG",IF(ISNUMBER(SEARCH($V$53,T3762)),"WINCOMVINHLONG",IF(ISNUMBER(SEARCH($V$54,T3762)),"WINCOMDONGTHAP",IF(ISNUMBER(SEARCH($V$55,T3762)),"WINCOMTIENGIANG",IF(ISNUMBER(SEARCH($V$56,T3762)),"WINCOMQUANGNINH",0))))))))))))))))))))))))))))))))))))))))))))))))))))))</f>
        <v>WINCOMHANOI</v>
      </c>
    </row>
    <row r="3763" spans="1:25" x14ac:dyDescent="0.2">
      <c r="A3763" t="s">
        <v>0</v>
      </c>
      <c r="B3763" t="s">
        <v>5657</v>
      </c>
      <c r="C3763" t="s">
        <v>34</v>
      </c>
      <c r="D3763" t="s">
        <v>10</v>
      </c>
      <c r="E3763" t="s">
        <v>4</v>
      </c>
      <c r="F3763" s="5">
        <f t="shared" si="233"/>
        <v>2</v>
      </c>
      <c r="G3763" s="2">
        <v>122100</v>
      </c>
      <c r="H3763" s="2">
        <v>134310</v>
      </c>
      <c r="I3763" t="s">
        <v>5</v>
      </c>
      <c r="J3763" t="s">
        <v>11</v>
      </c>
      <c r="K3763" t="str">
        <f t="shared" si="234"/>
        <v>_Giò sụn gà 250g</v>
      </c>
      <c r="L3763" s="8" t="str">
        <f>VLOOKUP(K3763,'[1]Mã Misa'!$B$2:$D$74,2,0)</f>
        <v>Giò sụn gà 250g</v>
      </c>
      <c r="M3763" s="8" t="str">
        <f>VLOOKUP(L3763,'[1]Mã Misa'!$C$2:$D$74,2,0)</f>
        <v>GSG250</v>
      </c>
      <c r="N3763" s="2">
        <v>61050</v>
      </c>
      <c r="O3763" t="s">
        <v>5658</v>
      </c>
      <c r="P3763" s="8" t="str">
        <f t="shared" si="235"/>
        <v>0150604</v>
      </c>
      <c r="Q3763" s="8" t="e">
        <f t="array" ref="Q3763">IF(VLOOKUP(P3763,$AA$1:$AC$32,1,0)&lt;&gt;0,(P3763&amp;"A"),0)</f>
        <v>#N/A</v>
      </c>
      <c r="R3763" s="12">
        <v>44530</v>
      </c>
      <c r="S3763" t="s">
        <v>767</v>
      </c>
      <c r="T3763" s="8" t="str">
        <f t="shared" si="236"/>
        <v>VM HNI Tru</v>
      </c>
      <c r="U3763" t="s">
        <v>6200</v>
      </c>
      <c r="Y3763" t="str">
        <f t="array" ref="Y3763">IF(ISNUMBER(SEARCH($V$3,T3763)),"WINCOMHANOI",IF(ISNUMBER(SEARCH($V$4,T3763)),"WINCOMHOCHIMINH",IF(ISNUMBER(SEARCH($V$5,T3763)),"WINCOMDANANG",IF(ISNUMBER(SEARCH($V$6,T3763)),"WINCOMHAIDUONG",IF(ISNUMBER(SEARCH($V$7,T3763)),"WINCOMQUANGNINH",IF(ISNUMBER(SEARCH($V$8,T3763)),"WINCOMHAIPHONG",IF(ISNUMBER(SEARCH($V$9,T3763)),"WINCOMBACGIANG",IF(ISNUMBER(SEARCH($V$10,T3763)),"WINCOMBACNINH",IF(ISNUMBER(SEARCH($V$11,T3763)),"WINCOMPHUTHO",IF(ISNUMBER(SEARCH($V$12,T3763)),"WINCOMHATINH",IF(ISNUMBER(SEARCH($V$13,T3763)),"WINCOMTHAINGUYEN",IF(ISNUMBER(SEARCH($V$14,T3763)),"WINCOMKHANHHOA",IF(ISNUMBER(SEARCH($V$15,T3763)),"WINCOMHUNGYEN",IF(ISNUMBER(SEARCH($V$16,T3763)),"WINCOMNGHEAN",IF(ISNUMBER(SEARCH($V$17,T3763)),"WINCOMLAOCAI",IF(ISNUMBER(SEARCH($V$18,T3763)),"WINCOMVUNGTAU",IF(ISNUMBER(SEARCH($V$19,T3763)),"WINCOMBINHDUONG",IF(ISNUMBER(SEARCH($V$20,T3763)),"WINCOMKIENGIANG",IF(ISNUMBER(SEARCH($V$21,T3763)),"WINCOMHANAM",IF(ISNUMBER(SEARCH($V$22,T3763)),"WINCOMNAMDINH",IF(ISNUMBER(SEARCH($V$23,T3763)),"WINCOMLANGSON",IF(ISNUMBER(SEARCH($V$24,T3763)),"WINCOMTHANHHOA",IF(ISNUMBER(SEARCH($V$25,T3763)),"WINCOMYENBAI",IF(ISNUMBER(SEARCH($V$26,T3763)),"WINCOMTUYENQUANG",IF(ISNUMBER(SEARCH($V$27,T3763)),"WINCOMHUE",IF(ISNUMBER(SEARCH($V$28,T3763)),"WINCOMQUANGNAM",IF(ISNUMBER(SEARCH($V$29,T3763)),"WINCOMVINHPHUC",IF(ISNUMBER(SEARCH($V$30,T3763)),"WINCOMHAGIANG",IF(ISNUMBER(SEARCH($V$31,T3763)),"WINCOMNINHBINH",IF(ISNUMBER(SEARCH($V$32,T3763)),"WINCOMTRAVINH",IF(ISNUMBER(SEARCH($V$33,T3763)),"WINCOMCANTHO",IF(ISNUMBER(SEARCH($V$34,T3763)),"WINCOMBENTRE",IF(ISNUMBER(SEARCH($V$35,T3763)),"WINCOMCAMAU",IF(ISNUMBER(SEARCH($V$36,T3763)),"WINCOMANGIANG",IF(ISNUMBER(SEARCH($V$37,T3763)),"WINCOMNINHTHUAN",IF(ISNUMBER(SEARCH($V$38,T3763)),"WINCOMTHAIBINH",IF(ISNUMBER(SEARCH($V$39,T3763)),"WINCOMGIALAI",IF(ISNUMBER(SEARCH($V$40,T3763)),"WINCOMHOABINH",IF(ISNUMBER(SEARCH($V$41,T3763)),"WINCOMQUANGNGAI",IF(ISNUMBER(SEARCH($V$42,T3763)),"WINCOMBINHTHUAN",IF(ISNUMBER(SEARCH($V$43,T3763)),"WINCOMDAKLAK",IF(ISNUMBER(SEARCH($V$44,T3763)),"WINCOMSOCTRANG",IF(ISNUMBER(SEARCH($V$45,T3763)),"WINCOMSONLA",IF(ISNUMBER(SEARCH($V$46,T3763)),"WINCOMKONTUM",IF(ISNUMBER(SEARCH($V$47,T3763)),"WINCOMPHUYEN",IF(ISNUMBER(SEARCH($V$48,T3763)),"WINCOMQUANGTRI",IF(ISNUMBER(SEARCH($V$49,T3763)),"WINCOMBINHDINH",IF(ISNUMBER(SEARCH($V$50,T3763)),"WINCOMCAOBANG",IF(ISNUMBER(SEARCH($V$51,T3763)),"WINCOMQUANGBINH",IF(ISNUMBER(SEARCH($V$52,T3763)),"WINCOMLAMDONG",IF(ISNUMBER(SEARCH($V$53,T3763)),"WINCOMVINHLONG",IF(ISNUMBER(SEARCH($V$54,T3763)),"WINCOMDONGTHAP",IF(ISNUMBER(SEARCH($V$55,T3763)),"WINCOMTIENGIANG",IF(ISNUMBER(SEARCH($V$56,T3763)),"WINCOMQUANGNINH",0))))))))))))))))))))))))))))))))))))))))))))))))))))))</f>
        <v>WINCOMHANOI</v>
      </c>
    </row>
    <row r="3764" spans="1:25" x14ac:dyDescent="0.2">
      <c r="A3764" t="s">
        <v>0</v>
      </c>
      <c r="B3764" t="s">
        <v>5657</v>
      </c>
      <c r="C3764" t="s">
        <v>37</v>
      </c>
      <c r="D3764" t="s">
        <v>32</v>
      </c>
      <c r="E3764" t="s">
        <v>4</v>
      </c>
      <c r="F3764" s="5">
        <f t="shared" si="233"/>
        <v>1</v>
      </c>
      <c r="G3764" s="2">
        <v>59400</v>
      </c>
      <c r="H3764" s="2">
        <v>65340.000000000007</v>
      </c>
      <c r="I3764" t="s">
        <v>5</v>
      </c>
      <c r="J3764" t="s">
        <v>33</v>
      </c>
      <c r="K3764" t="str">
        <f t="shared" si="234"/>
        <v>_Giò lụa 250g</v>
      </c>
      <c r="L3764" s="8" t="str">
        <f>VLOOKUP(K3764,'[1]Mã Misa'!$B$2:$D$74,2,0)</f>
        <v>Giò lụa 250g</v>
      </c>
      <c r="M3764" s="8" t="str">
        <f>VLOOKUP(L3764,'[1]Mã Misa'!$C$2:$D$74,2,0)</f>
        <v>GL250</v>
      </c>
      <c r="N3764" s="2">
        <v>59400</v>
      </c>
      <c r="O3764" t="s">
        <v>5658</v>
      </c>
      <c r="P3764" s="8" t="str">
        <f t="shared" si="235"/>
        <v>0150604</v>
      </c>
      <c r="Q3764" s="8" t="e">
        <f t="array" ref="Q3764">IF(VLOOKUP(P3764,$AA$1:$AC$32,1,0)&lt;&gt;0,(P3764&amp;"A"),0)</f>
        <v>#N/A</v>
      </c>
      <c r="R3764" s="12">
        <v>44530</v>
      </c>
      <c r="S3764" t="s">
        <v>767</v>
      </c>
      <c r="T3764" s="8" t="str">
        <f t="shared" si="236"/>
        <v>VM HNI Tru</v>
      </c>
      <c r="U3764" t="s">
        <v>6200</v>
      </c>
      <c r="Y3764" t="str">
        <f t="array" ref="Y3764">IF(ISNUMBER(SEARCH($V$3,T3764)),"WINCOMHANOI",IF(ISNUMBER(SEARCH($V$4,T3764)),"WINCOMHOCHIMINH",IF(ISNUMBER(SEARCH($V$5,T3764)),"WINCOMDANANG",IF(ISNUMBER(SEARCH($V$6,T3764)),"WINCOMHAIDUONG",IF(ISNUMBER(SEARCH($V$7,T3764)),"WINCOMQUANGNINH",IF(ISNUMBER(SEARCH($V$8,T3764)),"WINCOMHAIPHONG",IF(ISNUMBER(SEARCH($V$9,T3764)),"WINCOMBACGIANG",IF(ISNUMBER(SEARCH($V$10,T3764)),"WINCOMBACNINH",IF(ISNUMBER(SEARCH($V$11,T3764)),"WINCOMPHUTHO",IF(ISNUMBER(SEARCH($V$12,T3764)),"WINCOMHATINH",IF(ISNUMBER(SEARCH($V$13,T3764)),"WINCOMTHAINGUYEN",IF(ISNUMBER(SEARCH($V$14,T3764)),"WINCOMKHANHHOA",IF(ISNUMBER(SEARCH($V$15,T3764)),"WINCOMHUNGYEN",IF(ISNUMBER(SEARCH($V$16,T3764)),"WINCOMNGHEAN",IF(ISNUMBER(SEARCH($V$17,T3764)),"WINCOMLAOCAI",IF(ISNUMBER(SEARCH($V$18,T3764)),"WINCOMVUNGTAU",IF(ISNUMBER(SEARCH($V$19,T3764)),"WINCOMBINHDUONG",IF(ISNUMBER(SEARCH($V$20,T3764)),"WINCOMKIENGIANG",IF(ISNUMBER(SEARCH($V$21,T3764)),"WINCOMHANAM",IF(ISNUMBER(SEARCH($V$22,T3764)),"WINCOMNAMDINH",IF(ISNUMBER(SEARCH($V$23,T3764)),"WINCOMLANGSON",IF(ISNUMBER(SEARCH($V$24,T3764)),"WINCOMTHANHHOA",IF(ISNUMBER(SEARCH($V$25,T3764)),"WINCOMYENBAI",IF(ISNUMBER(SEARCH($V$26,T3764)),"WINCOMTUYENQUANG",IF(ISNUMBER(SEARCH($V$27,T3764)),"WINCOMHUE",IF(ISNUMBER(SEARCH($V$28,T3764)),"WINCOMQUANGNAM",IF(ISNUMBER(SEARCH($V$29,T3764)),"WINCOMVINHPHUC",IF(ISNUMBER(SEARCH($V$30,T3764)),"WINCOMHAGIANG",IF(ISNUMBER(SEARCH($V$31,T3764)),"WINCOMNINHBINH",IF(ISNUMBER(SEARCH($V$32,T3764)),"WINCOMTRAVINH",IF(ISNUMBER(SEARCH($V$33,T3764)),"WINCOMCANTHO",IF(ISNUMBER(SEARCH($V$34,T3764)),"WINCOMBENTRE",IF(ISNUMBER(SEARCH($V$35,T3764)),"WINCOMCAMAU",IF(ISNUMBER(SEARCH($V$36,T3764)),"WINCOMANGIANG",IF(ISNUMBER(SEARCH($V$37,T3764)),"WINCOMNINHTHUAN",IF(ISNUMBER(SEARCH($V$38,T3764)),"WINCOMTHAIBINH",IF(ISNUMBER(SEARCH($V$39,T3764)),"WINCOMGIALAI",IF(ISNUMBER(SEARCH($V$40,T3764)),"WINCOMHOABINH",IF(ISNUMBER(SEARCH($V$41,T3764)),"WINCOMQUANGNGAI",IF(ISNUMBER(SEARCH($V$42,T3764)),"WINCOMBINHTHUAN",IF(ISNUMBER(SEARCH($V$43,T3764)),"WINCOMDAKLAK",IF(ISNUMBER(SEARCH($V$44,T3764)),"WINCOMSOCTRANG",IF(ISNUMBER(SEARCH($V$45,T3764)),"WINCOMSONLA",IF(ISNUMBER(SEARCH($V$46,T3764)),"WINCOMKONTUM",IF(ISNUMBER(SEARCH($V$47,T3764)),"WINCOMPHUYEN",IF(ISNUMBER(SEARCH($V$48,T3764)),"WINCOMQUANGTRI",IF(ISNUMBER(SEARCH($V$49,T3764)),"WINCOMBINHDINH",IF(ISNUMBER(SEARCH($V$50,T3764)),"WINCOMCAOBANG",IF(ISNUMBER(SEARCH($V$51,T3764)),"WINCOMQUANGBINH",IF(ISNUMBER(SEARCH($V$52,T3764)),"WINCOMLAMDONG",IF(ISNUMBER(SEARCH($V$53,T3764)),"WINCOMVINHLONG",IF(ISNUMBER(SEARCH($V$54,T3764)),"WINCOMDONGTHAP",IF(ISNUMBER(SEARCH($V$55,T3764)),"WINCOMTIENGIANG",IF(ISNUMBER(SEARCH($V$56,T3764)),"WINCOMQUANGNINH",0))))))))))))))))))))))))))))))))))))))))))))))))))))))</f>
        <v>WINCOMHANOI</v>
      </c>
    </row>
    <row r="3765" spans="1:25" x14ac:dyDescent="0.2">
      <c r="A3765" t="s">
        <v>0</v>
      </c>
      <c r="B3765" t="s">
        <v>5659</v>
      </c>
      <c r="C3765" t="s">
        <v>2</v>
      </c>
      <c r="D3765" t="s">
        <v>121</v>
      </c>
      <c r="E3765" t="s">
        <v>4</v>
      </c>
      <c r="F3765" s="5">
        <f t="shared" si="233"/>
        <v>2</v>
      </c>
      <c r="G3765" s="2">
        <v>203978</v>
      </c>
      <c r="H3765" s="2">
        <v>224375.80000000002</v>
      </c>
      <c r="I3765" t="s">
        <v>5</v>
      </c>
      <c r="J3765" t="s">
        <v>122</v>
      </c>
      <c r="K3765" t="str">
        <f t="shared" si="234"/>
        <v>Giò tai nấm hương 500g</v>
      </c>
      <c r="L3765" s="8" t="str">
        <f>VLOOKUP(K3765,'[1]Mã Misa'!$B$2:$D$74,2,0)</f>
        <v>Giò tai nấm hương 500g</v>
      </c>
      <c r="M3765" s="8" t="str">
        <f>VLOOKUP(L3765,'[1]Mã Misa'!$C$2:$D$74,2,0)</f>
        <v>GTNH500</v>
      </c>
      <c r="N3765" s="2">
        <v>101989</v>
      </c>
      <c r="O3765" t="s">
        <v>5660</v>
      </c>
      <c r="P3765" s="8" t="str">
        <f t="shared" si="235"/>
        <v>0045657</v>
      </c>
      <c r="Q3765" s="8" t="e">
        <f t="array" ref="Q3765">IF(VLOOKUP(P3765,$AA$1:$AC$32,1,0)&lt;&gt;0,(P3765&amp;"A"),0)</f>
        <v>#N/A</v>
      </c>
      <c r="R3765" s="12">
        <v>44530</v>
      </c>
      <c r="S3765" t="s">
        <v>4690</v>
      </c>
      <c r="T3765" s="8" t="str">
        <f t="shared" si="236"/>
        <v>VM+ HCM 17</v>
      </c>
      <c r="U3765" t="s">
        <v>7135</v>
      </c>
      <c r="Y3765" t="str">
        <f t="array" ref="Y3765">IF(ISNUMBER(SEARCH($V$3,T3765)),"WINCOMHANOI",IF(ISNUMBER(SEARCH($V$4,T3765)),"WINCOMHOCHIMINH",IF(ISNUMBER(SEARCH($V$5,T3765)),"WINCOMDANANG",IF(ISNUMBER(SEARCH($V$6,T3765)),"WINCOMHAIDUONG",IF(ISNUMBER(SEARCH($V$7,T3765)),"WINCOMQUANGNINH",IF(ISNUMBER(SEARCH($V$8,T3765)),"WINCOMHAIPHONG",IF(ISNUMBER(SEARCH($V$9,T3765)),"WINCOMBACGIANG",IF(ISNUMBER(SEARCH($V$10,T3765)),"WINCOMBACNINH",IF(ISNUMBER(SEARCH($V$11,T3765)),"WINCOMPHUTHO",IF(ISNUMBER(SEARCH($V$12,T3765)),"WINCOMHATINH",IF(ISNUMBER(SEARCH($V$13,T3765)),"WINCOMTHAINGUYEN",IF(ISNUMBER(SEARCH($V$14,T3765)),"WINCOMKHANHHOA",IF(ISNUMBER(SEARCH($V$15,T3765)),"WINCOMHUNGYEN",IF(ISNUMBER(SEARCH($V$16,T3765)),"WINCOMNGHEAN",IF(ISNUMBER(SEARCH($V$17,T3765)),"WINCOMLAOCAI",IF(ISNUMBER(SEARCH($V$18,T3765)),"WINCOMVUNGTAU",IF(ISNUMBER(SEARCH($V$19,T3765)),"WINCOMBINHDUONG",IF(ISNUMBER(SEARCH($V$20,T3765)),"WINCOMKIENGIANG",IF(ISNUMBER(SEARCH($V$21,T3765)),"WINCOMHANAM",IF(ISNUMBER(SEARCH($V$22,T3765)),"WINCOMNAMDINH",IF(ISNUMBER(SEARCH($V$23,T3765)),"WINCOMLANGSON",IF(ISNUMBER(SEARCH($V$24,T3765)),"WINCOMTHANHHOA",IF(ISNUMBER(SEARCH($V$25,T3765)),"WINCOMYENBAI",IF(ISNUMBER(SEARCH($V$26,T3765)),"WINCOMTUYENQUANG",IF(ISNUMBER(SEARCH($V$27,T3765)),"WINCOMHUE",IF(ISNUMBER(SEARCH($V$28,T3765)),"WINCOMQUANGNAM",IF(ISNUMBER(SEARCH($V$29,T3765)),"WINCOMVINHPHUC",IF(ISNUMBER(SEARCH($V$30,T3765)),"WINCOMHAGIANG",IF(ISNUMBER(SEARCH($V$31,T3765)),"WINCOMNINHBINH",IF(ISNUMBER(SEARCH($V$32,T3765)),"WINCOMTRAVINH",IF(ISNUMBER(SEARCH($V$33,T3765)),"WINCOMCANTHO",IF(ISNUMBER(SEARCH($V$34,T3765)),"WINCOMBENTRE",IF(ISNUMBER(SEARCH($V$35,T3765)),"WINCOMCAMAU",IF(ISNUMBER(SEARCH($V$36,T3765)),"WINCOMANGIANG",IF(ISNUMBER(SEARCH($V$37,T3765)),"WINCOMNINHTHUAN",IF(ISNUMBER(SEARCH($V$38,T3765)),"WINCOMTHAIBINH",IF(ISNUMBER(SEARCH($V$39,T3765)),"WINCOMGIALAI",IF(ISNUMBER(SEARCH($V$40,T3765)),"WINCOMHOABINH",IF(ISNUMBER(SEARCH($V$41,T3765)),"WINCOMQUANGNGAI",IF(ISNUMBER(SEARCH($V$42,T3765)),"WINCOMBINHTHUAN",IF(ISNUMBER(SEARCH($V$43,T3765)),"WINCOMDAKLAK",IF(ISNUMBER(SEARCH($V$44,T3765)),"WINCOMSOCTRANG",IF(ISNUMBER(SEARCH($V$45,T3765)),"WINCOMSONLA",IF(ISNUMBER(SEARCH($V$46,T3765)),"WINCOMKONTUM",IF(ISNUMBER(SEARCH($V$47,T3765)),"WINCOMPHUYEN",IF(ISNUMBER(SEARCH($V$48,T3765)),"WINCOMQUANGTRI",IF(ISNUMBER(SEARCH($V$49,T3765)),"WINCOMBINHDINH",IF(ISNUMBER(SEARCH($V$50,T3765)),"WINCOMCAOBANG",IF(ISNUMBER(SEARCH($V$51,T3765)),"WINCOMQUANGBINH",IF(ISNUMBER(SEARCH($V$52,T3765)),"WINCOMLAMDONG",IF(ISNUMBER(SEARCH($V$53,T3765)),"WINCOMVINHLONG",IF(ISNUMBER(SEARCH($V$54,T3765)),"WINCOMDONGTHAP",IF(ISNUMBER(SEARCH($V$55,T3765)),"WINCOMTIENGIANG",IF(ISNUMBER(SEARCH($V$56,T3765)),"WINCOMQUANGNINH",0))))))))))))))))))))))))))))))))))))))))))))))))))))))</f>
        <v>WINCOMHOCHIMINH</v>
      </c>
    </row>
    <row r="3766" spans="1:25" x14ac:dyDescent="0.2">
      <c r="A3766" t="s">
        <v>0</v>
      </c>
      <c r="B3766" t="s">
        <v>5659</v>
      </c>
      <c r="C3766" t="s">
        <v>31</v>
      </c>
      <c r="D3766" t="s">
        <v>3</v>
      </c>
      <c r="E3766" t="s">
        <v>4</v>
      </c>
      <c r="F3766" s="5">
        <f t="shared" si="233"/>
        <v>2</v>
      </c>
      <c r="G3766" s="2">
        <v>177692</v>
      </c>
      <c r="H3766" s="2">
        <v>195461.2</v>
      </c>
      <c r="I3766" t="s">
        <v>5</v>
      </c>
      <c r="J3766" t="s">
        <v>6</v>
      </c>
      <c r="K3766" t="str">
        <f t="shared" si="234"/>
        <v>Gà muối gói 500g</v>
      </c>
      <c r="L3766" s="8" t="str">
        <f>VLOOKUP(K3766,'[1]Mã Misa'!$B$2:$D$74,2,0)</f>
        <v>Gà muối 500g</v>
      </c>
      <c r="M3766" s="8" t="str">
        <f>VLOOKUP(L3766,'[1]Mã Misa'!$C$2:$D$74,2,0)</f>
        <v>GM500</v>
      </c>
      <c r="N3766" s="2">
        <v>88846</v>
      </c>
      <c r="O3766" t="s">
        <v>5660</v>
      </c>
      <c r="P3766" s="8" t="str">
        <f t="shared" si="235"/>
        <v>0045657</v>
      </c>
      <c r="Q3766" s="8" t="e">
        <f t="array" ref="Q3766">IF(VLOOKUP(P3766,$AA$1:$AC$32,1,0)&lt;&gt;0,(P3766&amp;"A"),0)</f>
        <v>#N/A</v>
      </c>
      <c r="R3766" s="12">
        <v>44530</v>
      </c>
      <c r="S3766" t="s">
        <v>4690</v>
      </c>
      <c r="T3766" s="8" t="str">
        <f t="shared" si="236"/>
        <v>VM+ HCM 17</v>
      </c>
      <c r="U3766" t="s">
        <v>7135</v>
      </c>
      <c r="Y3766" t="str">
        <f t="array" ref="Y3766">IF(ISNUMBER(SEARCH($V$3,T3766)),"WINCOMHANOI",IF(ISNUMBER(SEARCH($V$4,T3766)),"WINCOMHOCHIMINH",IF(ISNUMBER(SEARCH($V$5,T3766)),"WINCOMDANANG",IF(ISNUMBER(SEARCH($V$6,T3766)),"WINCOMHAIDUONG",IF(ISNUMBER(SEARCH($V$7,T3766)),"WINCOMQUANGNINH",IF(ISNUMBER(SEARCH($V$8,T3766)),"WINCOMHAIPHONG",IF(ISNUMBER(SEARCH($V$9,T3766)),"WINCOMBACGIANG",IF(ISNUMBER(SEARCH($V$10,T3766)),"WINCOMBACNINH",IF(ISNUMBER(SEARCH($V$11,T3766)),"WINCOMPHUTHO",IF(ISNUMBER(SEARCH($V$12,T3766)),"WINCOMHATINH",IF(ISNUMBER(SEARCH($V$13,T3766)),"WINCOMTHAINGUYEN",IF(ISNUMBER(SEARCH($V$14,T3766)),"WINCOMKHANHHOA",IF(ISNUMBER(SEARCH($V$15,T3766)),"WINCOMHUNGYEN",IF(ISNUMBER(SEARCH($V$16,T3766)),"WINCOMNGHEAN",IF(ISNUMBER(SEARCH($V$17,T3766)),"WINCOMLAOCAI",IF(ISNUMBER(SEARCH($V$18,T3766)),"WINCOMVUNGTAU",IF(ISNUMBER(SEARCH($V$19,T3766)),"WINCOMBINHDUONG",IF(ISNUMBER(SEARCH($V$20,T3766)),"WINCOMKIENGIANG",IF(ISNUMBER(SEARCH($V$21,T3766)),"WINCOMHANAM",IF(ISNUMBER(SEARCH($V$22,T3766)),"WINCOMNAMDINH",IF(ISNUMBER(SEARCH($V$23,T3766)),"WINCOMLANGSON",IF(ISNUMBER(SEARCH($V$24,T3766)),"WINCOMTHANHHOA",IF(ISNUMBER(SEARCH($V$25,T3766)),"WINCOMYENBAI",IF(ISNUMBER(SEARCH($V$26,T3766)),"WINCOMTUYENQUANG",IF(ISNUMBER(SEARCH($V$27,T3766)),"WINCOMHUE",IF(ISNUMBER(SEARCH($V$28,T3766)),"WINCOMQUANGNAM",IF(ISNUMBER(SEARCH($V$29,T3766)),"WINCOMVINHPHUC",IF(ISNUMBER(SEARCH($V$30,T3766)),"WINCOMHAGIANG",IF(ISNUMBER(SEARCH($V$31,T3766)),"WINCOMNINHBINH",IF(ISNUMBER(SEARCH($V$32,T3766)),"WINCOMTRAVINH",IF(ISNUMBER(SEARCH($V$33,T3766)),"WINCOMCANTHO",IF(ISNUMBER(SEARCH($V$34,T3766)),"WINCOMBENTRE",IF(ISNUMBER(SEARCH($V$35,T3766)),"WINCOMCAMAU",IF(ISNUMBER(SEARCH($V$36,T3766)),"WINCOMANGIANG",IF(ISNUMBER(SEARCH($V$37,T3766)),"WINCOMNINHTHUAN",IF(ISNUMBER(SEARCH($V$38,T3766)),"WINCOMTHAIBINH",IF(ISNUMBER(SEARCH($V$39,T3766)),"WINCOMGIALAI",IF(ISNUMBER(SEARCH($V$40,T3766)),"WINCOMHOABINH",IF(ISNUMBER(SEARCH($V$41,T3766)),"WINCOMQUANGNGAI",IF(ISNUMBER(SEARCH($V$42,T3766)),"WINCOMBINHTHUAN",IF(ISNUMBER(SEARCH($V$43,T3766)),"WINCOMDAKLAK",IF(ISNUMBER(SEARCH($V$44,T3766)),"WINCOMSOCTRANG",IF(ISNUMBER(SEARCH($V$45,T3766)),"WINCOMSONLA",IF(ISNUMBER(SEARCH($V$46,T3766)),"WINCOMKONTUM",IF(ISNUMBER(SEARCH($V$47,T3766)),"WINCOMPHUYEN",IF(ISNUMBER(SEARCH($V$48,T3766)),"WINCOMQUANGTRI",IF(ISNUMBER(SEARCH($V$49,T3766)),"WINCOMBINHDINH",IF(ISNUMBER(SEARCH($V$50,T3766)),"WINCOMCAOBANG",IF(ISNUMBER(SEARCH($V$51,T3766)),"WINCOMQUANGBINH",IF(ISNUMBER(SEARCH($V$52,T3766)),"WINCOMLAMDONG",IF(ISNUMBER(SEARCH($V$53,T3766)),"WINCOMVINHLONG",IF(ISNUMBER(SEARCH($V$54,T3766)),"WINCOMDONGTHAP",IF(ISNUMBER(SEARCH($V$55,T3766)),"WINCOMTIENGIANG",IF(ISNUMBER(SEARCH($V$56,T3766)),"WINCOMQUANGNINH",0))))))))))))))))))))))))))))))))))))))))))))))))))))))</f>
        <v>WINCOMHOCHIMINH</v>
      </c>
    </row>
    <row r="3767" spans="1:25" x14ac:dyDescent="0.2">
      <c r="A3767" t="s">
        <v>0</v>
      </c>
      <c r="B3767" t="s">
        <v>5659</v>
      </c>
      <c r="C3767" t="s">
        <v>34</v>
      </c>
      <c r="D3767" t="s">
        <v>39</v>
      </c>
      <c r="E3767" t="s">
        <v>4</v>
      </c>
      <c r="F3767" s="5">
        <f t="shared" si="233"/>
        <v>1</v>
      </c>
      <c r="G3767" s="2">
        <v>46000</v>
      </c>
      <c r="H3767" s="2">
        <v>50600.000000000007</v>
      </c>
      <c r="I3767" t="s">
        <v>5</v>
      </c>
      <c r="J3767" t="s">
        <v>40</v>
      </c>
      <c r="K3767" t="str">
        <f t="shared" si="234"/>
        <v>Mộc nấm hương gói 250g</v>
      </c>
      <c r="L3767" s="8" t="str">
        <f>VLOOKUP(K3767,'[1]Mã Misa'!$B$2:$D$74,2,0)</f>
        <v>Mộc Nấm Hương 250g</v>
      </c>
      <c r="M3767" s="8" t="str">
        <f>VLOOKUP(L3767,'[1]Mã Misa'!$C$2:$D$74,2,0)</f>
        <v>MNH250</v>
      </c>
      <c r="N3767" s="2">
        <v>46000</v>
      </c>
      <c r="O3767" t="s">
        <v>5660</v>
      </c>
      <c r="P3767" s="8" t="str">
        <f t="shared" si="235"/>
        <v>0045657</v>
      </c>
      <c r="Q3767" s="8" t="e">
        <f t="array" ref="Q3767">IF(VLOOKUP(P3767,$AA$1:$AC$32,1,0)&lt;&gt;0,(P3767&amp;"A"),0)</f>
        <v>#N/A</v>
      </c>
      <c r="R3767" s="12">
        <v>44530</v>
      </c>
      <c r="S3767" t="s">
        <v>4690</v>
      </c>
      <c r="T3767" s="8" t="str">
        <f t="shared" si="236"/>
        <v>VM+ HCM 17</v>
      </c>
      <c r="U3767" t="s">
        <v>7135</v>
      </c>
      <c r="Y3767" t="str">
        <f t="array" ref="Y3767">IF(ISNUMBER(SEARCH($V$3,T3767)),"WINCOMHANOI",IF(ISNUMBER(SEARCH($V$4,T3767)),"WINCOMHOCHIMINH",IF(ISNUMBER(SEARCH($V$5,T3767)),"WINCOMDANANG",IF(ISNUMBER(SEARCH($V$6,T3767)),"WINCOMHAIDUONG",IF(ISNUMBER(SEARCH($V$7,T3767)),"WINCOMQUANGNINH",IF(ISNUMBER(SEARCH($V$8,T3767)),"WINCOMHAIPHONG",IF(ISNUMBER(SEARCH($V$9,T3767)),"WINCOMBACGIANG",IF(ISNUMBER(SEARCH($V$10,T3767)),"WINCOMBACNINH",IF(ISNUMBER(SEARCH($V$11,T3767)),"WINCOMPHUTHO",IF(ISNUMBER(SEARCH($V$12,T3767)),"WINCOMHATINH",IF(ISNUMBER(SEARCH($V$13,T3767)),"WINCOMTHAINGUYEN",IF(ISNUMBER(SEARCH($V$14,T3767)),"WINCOMKHANHHOA",IF(ISNUMBER(SEARCH($V$15,T3767)),"WINCOMHUNGYEN",IF(ISNUMBER(SEARCH($V$16,T3767)),"WINCOMNGHEAN",IF(ISNUMBER(SEARCH($V$17,T3767)),"WINCOMLAOCAI",IF(ISNUMBER(SEARCH($V$18,T3767)),"WINCOMVUNGTAU",IF(ISNUMBER(SEARCH($V$19,T3767)),"WINCOMBINHDUONG",IF(ISNUMBER(SEARCH($V$20,T3767)),"WINCOMKIENGIANG",IF(ISNUMBER(SEARCH($V$21,T3767)),"WINCOMHANAM",IF(ISNUMBER(SEARCH($V$22,T3767)),"WINCOMNAMDINH",IF(ISNUMBER(SEARCH($V$23,T3767)),"WINCOMLANGSON",IF(ISNUMBER(SEARCH($V$24,T3767)),"WINCOMTHANHHOA",IF(ISNUMBER(SEARCH($V$25,T3767)),"WINCOMYENBAI",IF(ISNUMBER(SEARCH($V$26,T3767)),"WINCOMTUYENQUANG",IF(ISNUMBER(SEARCH($V$27,T3767)),"WINCOMHUE",IF(ISNUMBER(SEARCH($V$28,T3767)),"WINCOMQUANGNAM",IF(ISNUMBER(SEARCH($V$29,T3767)),"WINCOMVINHPHUC",IF(ISNUMBER(SEARCH($V$30,T3767)),"WINCOMHAGIANG",IF(ISNUMBER(SEARCH($V$31,T3767)),"WINCOMNINHBINH",IF(ISNUMBER(SEARCH($V$32,T3767)),"WINCOMTRAVINH",IF(ISNUMBER(SEARCH($V$33,T3767)),"WINCOMCANTHO",IF(ISNUMBER(SEARCH($V$34,T3767)),"WINCOMBENTRE",IF(ISNUMBER(SEARCH($V$35,T3767)),"WINCOMCAMAU",IF(ISNUMBER(SEARCH($V$36,T3767)),"WINCOMANGIANG",IF(ISNUMBER(SEARCH($V$37,T3767)),"WINCOMNINHTHUAN",IF(ISNUMBER(SEARCH($V$38,T3767)),"WINCOMTHAIBINH",IF(ISNUMBER(SEARCH($V$39,T3767)),"WINCOMGIALAI",IF(ISNUMBER(SEARCH($V$40,T3767)),"WINCOMHOABINH",IF(ISNUMBER(SEARCH($V$41,T3767)),"WINCOMQUANGNGAI",IF(ISNUMBER(SEARCH($V$42,T3767)),"WINCOMBINHTHUAN",IF(ISNUMBER(SEARCH($V$43,T3767)),"WINCOMDAKLAK",IF(ISNUMBER(SEARCH($V$44,T3767)),"WINCOMSOCTRANG",IF(ISNUMBER(SEARCH($V$45,T3767)),"WINCOMSONLA",IF(ISNUMBER(SEARCH($V$46,T3767)),"WINCOMKONTUM",IF(ISNUMBER(SEARCH($V$47,T3767)),"WINCOMPHUYEN",IF(ISNUMBER(SEARCH($V$48,T3767)),"WINCOMQUANGTRI",IF(ISNUMBER(SEARCH($V$49,T3767)),"WINCOMBINHDINH",IF(ISNUMBER(SEARCH($V$50,T3767)),"WINCOMCAOBANG",IF(ISNUMBER(SEARCH($V$51,T3767)),"WINCOMQUANGBINH",IF(ISNUMBER(SEARCH($V$52,T3767)),"WINCOMLAMDONG",IF(ISNUMBER(SEARCH($V$53,T3767)),"WINCOMVINHLONG",IF(ISNUMBER(SEARCH($V$54,T3767)),"WINCOMDONGTHAP",IF(ISNUMBER(SEARCH($V$55,T3767)),"WINCOMTIENGIANG",IF(ISNUMBER(SEARCH($V$56,T3767)),"WINCOMQUANGNINH",0))))))))))))))))))))))))))))))))))))))))))))))))))))))</f>
        <v>WINCOMHOCHIMINH</v>
      </c>
    </row>
    <row r="3768" spans="1:25" x14ac:dyDescent="0.2">
      <c r="A3768" t="s">
        <v>0</v>
      </c>
      <c r="B3768" t="s">
        <v>5661</v>
      </c>
      <c r="C3768" t="s">
        <v>2</v>
      </c>
      <c r="D3768" t="s">
        <v>3</v>
      </c>
      <c r="E3768" t="s">
        <v>4</v>
      </c>
      <c r="F3768" s="5">
        <f t="shared" si="233"/>
        <v>1</v>
      </c>
      <c r="G3768" s="2">
        <v>88846</v>
      </c>
      <c r="H3768" s="2">
        <v>97730.6</v>
      </c>
      <c r="I3768" t="s">
        <v>5</v>
      </c>
      <c r="J3768" t="s">
        <v>6</v>
      </c>
      <c r="K3768" t="str">
        <f t="shared" si="234"/>
        <v>Gà muối gói 500g</v>
      </c>
      <c r="L3768" s="8" t="str">
        <f>VLOOKUP(K3768,'[1]Mã Misa'!$B$2:$D$74,2,0)</f>
        <v>Gà muối 500g</v>
      </c>
      <c r="M3768" s="8" t="str">
        <f>VLOOKUP(L3768,'[1]Mã Misa'!$C$2:$D$74,2,0)</f>
        <v>GM500</v>
      </c>
      <c r="N3768" s="2">
        <v>88846</v>
      </c>
      <c r="O3768" t="s">
        <v>5662</v>
      </c>
      <c r="P3768" s="8" t="str">
        <f t="shared" si="235"/>
        <v>0150615</v>
      </c>
      <c r="Q3768" s="8" t="e">
        <f t="array" ref="Q3768">IF(VLOOKUP(P3768,$AA$1:$AC$32,1,0)&lt;&gt;0,(P3768&amp;"A"),0)</f>
        <v>#N/A</v>
      </c>
      <c r="R3768" s="12">
        <v>44530</v>
      </c>
      <c r="S3768" t="s">
        <v>5663</v>
      </c>
      <c r="T3768" s="8" t="str">
        <f t="shared" si="236"/>
        <v>VM+ HNI 10</v>
      </c>
      <c r="U3768" t="s">
        <v>7285</v>
      </c>
      <c r="Y3768" t="str">
        <f t="array" ref="Y3768">IF(ISNUMBER(SEARCH($V$3,T3768)),"WINCOMHANOI",IF(ISNUMBER(SEARCH($V$4,T3768)),"WINCOMHOCHIMINH",IF(ISNUMBER(SEARCH($V$5,T3768)),"WINCOMDANANG",IF(ISNUMBER(SEARCH($V$6,T3768)),"WINCOMHAIDUONG",IF(ISNUMBER(SEARCH($V$7,T3768)),"WINCOMQUANGNINH",IF(ISNUMBER(SEARCH($V$8,T3768)),"WINCOMHAIPHONG",IF(ISNUMBER(SEARCH($V$9,T3768)),"WINCOMBACGIANG",IF(ISNUMBER(SEARCH($V$10,T3768)),"WINCOMBACNINH",IF(ISNUMBER(SEARCH($V$11,T3768)),"WINCOMPHUTHO",IF(ISNUMBER(SEARCH($V$12,T3768)),"WINCOMHATINH",IF(ISNUMBER(SEARCH($V$13,T3768)),"WINCOMTHAINGUYEN",IF(ISNUMBER(SEARCH($V$14,T3768)),"WINCOMKHANHHOA",IF(ISNUMBER(SEARCH($V$15,T3768)),"WINCOMHUNGYEN",IF(ISNUMBER(SEARCH($V$16,T3768)),"WINCOMNGHEAN",IF(ISNUMBER(SEARCH($V$17,T3768)),"WINCOMLAOCAI",IF(ISNUMBER(SEARCH($V$18,T3768)),"WINCOMVUNGTAU",IF(ISNUMBER(SEARCH($V$19,T3768)),"WINCOMBINHDUONG",IF(ISNUMBER(SEARCH($V$20,T3768)),"WINCOMKIENGIANG",IF(ISNUMBER(SEARCH($V$21,T3768)),"WINCOMHANAM",IF(ISNUMBER(SEARCH($V$22,T3768)),"WINCOMNAMDINH",IF(ISNUMBER(SEARCH($V$23,T3768)),"WINCOMLANGSON",IF(ISNUMBER(SEARCH($V$24,T3768)),"WINCOMTHANHHOA",IF(ISNUMBER(SEARCH($V$25,T3768)),"WINCOMYENBAI",IF(ISNUMBER(SEARCH($V$26,T3768)),"WINCOMTUYENQUANG",IF(ISNUMBER(SEARCH($V$27,T3768)),"WINCOMHUE",IF(ISNUMBER(SEARCH($V$28,T3768)),"WINCOMQUANGNAM",IF(ISNUMBER(SEARCH($V$29,T3768)),"WINCOMVINHPHUC",IF(ISNUMBER(SEARCH($V$30,T3768)),"WINCOMHAGIANG",IF(ISNUMBER(SEARCH($V$31,T3768)),"WINCOMNINHBINH",IF(ISNUMBER(SEARCH($V$32,T3768)),"WINCOMTRAVINH",IF(ISNUMBER(SEARCH($V$33,T3768)),"WINCOMCANTHO",IF(ISNUMBER(SEARCH($V$34,T3768)),"WINCOMBENTRE",IF(ISNUMBER(SEARCH($V$35,T3768)),"WINCOMCAMAU",IF(ISNUMBER(SEARCH($V$36,T3768)),"WINCOMANGIANG",IF(ISNUMBER(SEARCH($V$37,T3768)),"WINCOMNINHTHUAN",IF(ISNUMBER(SEARCH($V$38,T3768)),"WINCOMTHAIBINH",IF(ISNUMBER(SEARCH($V$39,T3768)),"WINCOMGIALAI",IF(ISNUMBER(SEARCH($V$40,T3768)),"WINCOMHOABINH",IF(ISNUMBER(SEARCH($V$41,T3768)),"WINCOMQUANGNGAI",IF(ISNUMBER(SEARCH($V$42,T3768)),"WINCOMBINHTHUAN",IF(ISNUMBER(SEARCH($V$43,T3768)),"WINCOMDAKLAK",IF(ISNUMBER(SEARCH($V$44,T3768)),"WINCOMSOCTRANG",IF(ISNUMBER(SEARCH($V$45,T3768)),"WINCOMSONLA",IF(ISNUMBER(SEARCH($V$46,T3768)),"WINCOMKONTUM",IF(ISNUMBER(SEARCH($V$47,T3768)),"WINCOMPHUYEN",IF(ISNUMBER(SEARCH($V$48,T3768)),"WINCOMQUANGTRI",IF(ISNUMBER(SEARCH($V$49,T3768)),"WINCOMBINHDINH",IF(ISNUMBER(SEARCH($V$50,T3768)),"WINCOMCAOBANG",IF(ISNUMBER(SEARCH($V$51,T3768)),"WINCOMQUANGBINH",IF(ISNUMBER(SEARCH($V$52,T3768)),"WINCOMLAMDONG",IF(ISNUMBER(SEARCH($V$53,T3768)),"WINCOMVINHLONG",IF(ISNUMBER(SEARCH($V$54,T3768)),"WINCOMDONGTHAP",IF(ISNUMBER(SEARCH($V$55,T3768)),"WINCOMTIENGIANG",IF(ISNUMBER(SEARCH($V$56,T3768)),"WINCOMQUANGNINH",0))))))))))))))))))))))))))))))))))))))))))))))))))))))</f>
        <v>WINCOMHANOI</v>
      </c>
    </row>
    <row r="3769" spans="1:25" x14ac:dyDescent="0.2">
      <c r="A3769" t="s">
        <v>0</v>
      </c>
      <c r="B3769" t="s">
        <v>5664</v>
      </c>
      <c r="C3769" t="s">
        <v>2</v>
      </c>
      <c r="D3769" t="s">
        <v>10</v>
      </c>
      <c r="E3769" t="s">
        <v>4</v>
      </c>
      <c r="F3769" s="5">
        <f t="shared" si="233"/>
        <v>1</v>
      </c>
      <c r="G3769" s="2">
        <v>61050</v>
      </c>
      <c r="H3769" s="2">
        <v>67155</v>
      </c>
      <c r="I3769" t="s">
        <v>5</v>
      </c>
      <c r="J3769" t="s">
        <v>11</v>
      </c>
      <c r="K3769" t="str">
        <f t="shared" si="234"/>
        <v>_Giò sụn gà 250g</v>
      </c>
      <c r="L3769" s="8" t="str">
        <f>VLOOKUP(K3769,'[1]Mã Misa'!$B$2:$D$74,2,0)</f>
        <v>Giò sụn gà 250g</v>
      </c>
      <c r="M3769" s="8" t="str">
        <f>VLOOKUP(L3769,'[1]Mã Misa'!$C$2:$D$74,2,0)</f>
        <v>GSG250</v>
      </c>
      <c r="N3769" s="2">
        <v>61050</v>
      </c>
      <c r="O3769" t="s">
        <v>5665</v>
      </c>
      <c r="P3769" s="8" t="str">
        <f t="shared" si="235"/>
        <v>0002698</v>
      </c>
      <c r="Q3769" s="8" t="e">
        <f t="array" ref="Q3769">IF(VLOOKUP(P3769,$AA$1:$AC$32,1,0)&lt;&gt;0,(P3769&amp;"A"),0)</f>
        <v>#N/A</v>
      </c>
      <c r="R3769" s="12">
        <v>44530</v>
      </c>
      <c r="S3769" t="s">
        <v>1645</v>
      </c>
      <c r="T3769" s="8" t="str">
        <f t="shared" si="236"/>
        <v>VM+ PTO Kh</v>
      </c>
      <c r="U3769" t="s">
        <v>6449</v>
      </c>
      <c r="Y3769" t="str">
        <f t="array" ref="Y3769">IF(ISNUMBER(SEARCH($V$3,T3769)),"WINCOMHANOI",IF(ISNUMBER(SEARCH($V$4,T3769)),"WINCOMHOCHIMINH",IF(ISNUMBER(SEARCH($V$5,T3769)),"WINCOMDANANG",IF(ISNUMBER(SEARCH($V$6,T3769)),"WINCOMHAIDUONG",IF(ISNUMBER(SEARCH($V$7,T3769)),"WINCOMQUANGNINH",IF(ISNUMBER(SEARCH($V$8,T3769)),"WINCOMHAIPHONG",IF(ISNUMBER(SEARCH($V$9,T3769)),"WINCOMBACGIANG",IF(ISNUMBER(SEARCH($V$10,T3769)),"WINCOMBACNINH",IF(ISNUMBER(SEARCH($V$11,T3769)),"WINCOMPHUTHO",IF(ISNUMBER(SEARCH($V$12,T3769)),"WINCOMHATINH",IF(ISNUMBER(SEARCH($V$13,T3769)),"WINCOMTHAINGUYEN",IF(ISNUMBER(SEARCH($V$14,T3769)),"WINCOMKHANHHOA",IF(ISNUMBER(SEARCH($V$15,T3769)),"WINCOMHUNGYEN",IF(ISNUMBER(SEARCH($V$16,T3769)),"WINCOMNGHEAN",IF(ISNUMBER(SEARCH($V$17,T3769)),"WINCOMLAOCAI",IF(ISNUMBER(SEARCH($V$18,T3769)),"WINCOMVUNGTAU",IF(ISNUMBER(SEARCH($V$19,T3769)),"WINCOMBINHDUONG",IF(ISNUMBER(SEARCH($V$20,T3769)),"WINCOMKIENGIANG",IF(ISNUMBER(SEARCH($V$21,T3769)),"WINCOMHANAM",IF(ISNUMBER(SEARCH($V$22,T3769)),"WINCOMNAMDINH",IF(ISNUMBER(SEARCH($V$23,T3769)),"WINCOMLANGSON",IF(ISNUMBER(SEARCH($V$24,T3769)),"WINCOMTHANHHOA",IF(ISNUMBER(SEARCH($V$25,T3769)),"WINCOMYENBAI",IF(ISNUMBER(SEARCH($V$26,T3769)),"WINCOMTUYENQUANG",IF(ISNUMBER(SEARCH($V$27,T3769)),"WINCOMHUE",IF(ISNUMBER(SEARCH($V$28,T3769)),"WINCOMQUANGNAM",IF(ISNUMBER(SEARCH($V$29,T3769)),"WINCOMVINHPHUC",IF(ISNUMBER(SEARCH($V$30,T3769)),"WINCOMHAGIANG",IF(ISNUMBER(SEARCH($V$31,T3769)),"WINCOMNINHBINH",IF(ISNUMBER(SEARCH($V$32,T3769)),"WINCOMTRAVINH",IF(ISNUMBER(SEARCH($V$33,T3769)),"WINCOMCANTHO",IF(ISNUMBER(SEARCH($V$34,T3769)),"WINCOMBENTRE",IF(ISNUMBER(SEARCH($V$35,T3769)),"WINCOMCAMAU",IF(ISNUMBER(SEARCH($V$36,T3769)),"WINCOMANGIANG",IF(ISNUMBER(SEARCH($V$37,T3769)),"WINCOMNINHTHUAN",IF(ISNUMBER(SEARCH($V$38,T3769)),"WINCOMTHAIBINH",IF(ISNUMBER(SEARCH($V$39,T3769)),"WINCOMGIALAI",IF(ISNUMBER(SEARCH($V$40,T3769)),"WINCOMHOABINH",IF(ISNUMBER(SEARCH($V$41,T3769)),"WINCOMQUANGNGAI",IF(ISNUMBER(SEARCH($V$42,T3769)),"WINCOMBINHTHUAN",IF(ISNUMBER(SEARCH($V$43,T3769)),"WINCOMDAKLAK",IF(ISNUMBER(SEARCH($V$44,T3769)),"WINCOMSOCTRANG",IF(ISNUMBER(SEARCH($V$45,T3769)),"WINCOMSONLA",IF(ISNUMBER(SEARCH($V$46,T3769)),"WINCOMKONTUM",IF(ISNUMBER(SEARCH($V$47,T3769)),"WINCOMPHUYEN",IF(ISNUMBER(SEARCH($V$48,T3769)),"WINCOMQUANGTRI",IF(ISNUMBER(SEARCH($V$49,T3769)),"WINCOMBINHDINH",IF(ISNUMBER(SEARCH($V$50,T3769)),"WINCOMCAOBANG",IF(ISNUMBER(SEARCH($V$51,T3769)),"WINCOMQUANGBINH",IF(ISNUMBER(SEARCH($V$52,T3769)),"WINCOMLAMDONG",IF(ISNUMBER(SEARCH($V$53,T3769)),"WINCOMVINHLONG",IF(ISNUMBER(SEARCH($V$54,T3769)),"WINCOMDONGTHAP",IF(ISNUMBER(SEARCH($V$55,T3769)),"WINCOMTIENGIANG",IF(ISNUMBER(SEARCH($V$56,T3769)),"WINCOMQUANGNINH",0))))))))))))))))))))))))))))))))))))))))))))))))))))))</f>
        <v>WINCOMPHUTHO</v>
      </c>
    </row>
    <row r="3770" spans="1:25" x14ac:dyDescent="0.2">
      <c r="A3770" t="s">
        <v>0</v>
      </c>
      <c r="B3770" t="s">
        <v>5664</v>
      </c>
      <c r="C3770" t="s">
        <v>31</v>
      </c>
      <c r="D3770" t="s">
        <v>15</v>
      </c>
      <c r="E3770" t="s">
        <v>4</v>
      </c>
      <c r="F3770" s="5">
        <f t="shared" si="233"/>
        <v>3</v>
      </c>
      <c r="G3770" s="2">
        <v>180924</v>
      </c>
      <c r="H3770" s="2">
        <v>199016.40000000002</v>
      </c>
      <c r="I3770" t="s">
        <v>5</v>
      </c>
      <c r="J3770" t="s">
        <v>16</v>
      </c>
      <c r="K3770" t="str">
        <f t="shared" si="234"/>
        <v>_Chả nướng 300g</v>
      </c>
      <c r="L3770" s="8" t="str">
        <f>VLOOKUP(K3770,'[1]Mã Misa'!$B$2:$D$74,2,0)</f>
        <v>Chả nướng 300g</v>
      </c>
      <c r="M3770" s="8" t="str">
        <f>VLOOKUP(L3770,'[1]Mã Misa'!$C$2:$D$74,2,0)</f>
        <v>CN300</v>
      </c>
      <c r="N3770" s="2">
        <v>60308</v>
      </c>
      <c r="O3770" t="s">
        <v>5665</v>
      </c>
      <c r="P3770" s="8" t="str">
        <f t="shared" si="235"/>
        <v>0002698</v>
      </c>
      <c r="Q3770" s="8" t="e">
        <f t="array" ref="Q3770">IF(VLOOKUP(P3770,$AA$1:$AC$32,1,0)&lt;&gt;0,(P3770&amp;"A"),0)</f>
        <v>#N/A</v>
      </c>
      <c r="R3770" s="12">
        <v>44530</v>
      </c>
      <c r="S3770" t="s">
        <v>1645</v>
      </c>
      <c r="T3770" s="8" t="str">
        <f t="shared" si="236"/>
        <v>VM+ PTO Kh</v>
      </c>
      <c r="U3770" t="s">
        <v>6449</v>
      </c>
      <c r="Y3770" t="str">
        <f t="array" ref="Y3770">IF(ISNUMBER(SEARCH($V$3,T3770)),"WINCOMHANOI",IF(ISNUMBER(SEARCH($V$4,T3770)),"WINCOMHOCHIMINH",IF(ISNUMBER(SEARCH($V$5,T3770)),"WINCOMDANANG",IF(ISNUMBER(SEARCH($V$6,T3770)),"WINCOMHAIDUONG",IF(ISNUMBER(SEARCH($V$7,T3770)),"WINCOMQUANGNINH",IF(ISNUMBER(SEARCH($V$8,T3770)),"WINCOMHAIPHONG",IF(ISNUMBER(SEARCH($V$9,T3770)),"WINCOMBACGIANG",IF(ISNUMBER(SEARCH($V$10,T3770)),"WINCOMBACNINH",IF(ISNUMBER(SEARCH($V$11,T3770)),"WINCOMPHUTHO",IF(ISNUMBER(SEARCH($V$12,T3770)),"WINCOMHATINH",IF(ISNUMBER(SEARCH($V$13,T3770)),"WINCOMTHAINGUYEN",IF(ISNUMBER(SEARCH($V$14,T3770)),"WINCOMKHANHHOA",IF(ISNUMBER(SEARCH($V$15,T3770)),"WINCOMHUNGYEN",IF(ISNUMBER(SEARCH($V$16,T3770)),"WINCOMNGHEAN",IF(ISNUMBER(SEARCH($V$17,T3770)),"WINCOMLAOCAI",IF(ISNUMBER(SEARCH($V$18,T3770)),"WINCOMVUNGTAU",IF(ISNUMBER(SEARCH($V$19,T3770)),"WINCOMBINHDUONG",IF(ISNUMBER(SEARCH($V$20,T3770)),"WINCOMKIENGIANG",IF(ISNUMBER(SEARCH($V$21,T3770)),"WINCOMHANAM",IF(ISNUMBER(SEARCH($V$22,T3770)),"WINCOMNAMDINH",IF(ISNUMBER(SEARCH($V$23,T3770)),"WINCOMLANGSON",IF(ISNUMBER(SEARCH($V$24,T3770)),"WINCOMTHANHHOA",IF(ISNUMBER(SEARCH($V$25,T3770)),"WINCOMYENBAI",IF(ISNUMBER(SEARCH($V$26,T3770)),"WINCOMTUYENQUANG",IF(ISNUMBER(SEARCH($V$27,T3770)),"WINCOMHUE",IF(ISNUMBER(SEARCH($V$28,T3770)),"WINCOMQUANGNAM",IF(ISNUMBER(SEARCH($V$29,T3770)),"WINCOMVINHPHUC",IF(ISNUMBER(SEARCH($V$30,T3770)),"WINCOMHAGIANG",IF(ISNUMBER(SEARCH($V$31,T3770)),"WINCOMNINHBINH",IF(ISNUMBER(SEARCH($V$32,T3770)),"WINCOMTRAVINH",IF(ISNUMBER(SEARCH($V$33,T3770)),"WINCOMCANTHO",IF(ISNUMBER(SEARCH($V$34,T3770)),"WINCOMBENTRE",IF(ISNUMBER(SEARCH($V$35,T3770)),"WINCOMCAMAU",IF(ISNUMBER(SEARCH($V$36,T3770)),"WINCOMANGIANG",IF(ISNUMBER(SEARCH($V$37,T3770)),"WINCOMNINHTHUAN",IF(ISNUMBER(SEARCH($V$38,T3770)),"WINCOMTHAIBINH",IF(ISNUMBER(SEARCH($V$39,T3770)),"WINCOMGIALAI",IF(ISNUMBER(SEARCH($V$40,T3770)),"WINCOMHOABINH",IF(ISNUMBER(SEARCH($V$41,T3770)),"WINCOMQUANGNGAI",IF(ISNUMBER(SEARCH($V$42,T3770)),"WINCOMBINHTHUAN",IF(ISNUMBER(SEARCH($V$43,T3770)),"WINCOMDAKLAK",IF(ISNUMBER(SEARCH($V$44,T3770)),"WINCOMSOCTRANG",IF(ISNUMBER(SEARCH($V$45,T3770)),"WINCOMSONLA",IF(ISNUMBER(SEARCH($V$46,T3770)),"WINCOMKONTUM",IF(ISNUMBER(SEARCH($V$47,T3770)),"WINCOMPHUYEN",IF(ISNUMBER(SEARCH($V$48,T3770)),"WINCOMQUANGTRI",IF(ISNUMBER(SEARCH($V$49,T3770)),"WINCOMBINHDINH",IF(ISNUMBER(SEARCH($V$50,T3770)),"WINCOMCAOBANG",IF(ISNUMBER(SEARCH($V$51,T3770)),"WINCOMQUANGBINH",IF(ISNUMBER(SEARCH($V$52,T3770)),"WINCOMLAMDONG",IF(ISNUMBER(SEARCH($V$53,T3770)),"WINCOMVINHLONG",IF(ISNUMBER(SEARCH($V$54,T3770)),"WINCOMDONGTHAP",IF(ISNUMBER(SEARCH($V$55,T3770)),"WINCOMTIENGIANG",IF(ISNUMBER(SEARCH($V$56,T3770)),"WINCOMQUANGNINH",0))))))))))))))))))))))))))))))))))))))))))))))))))))))</f>
        <v>WINCOMPHUTHO</v>
      </c>
    </row>
    <row r="3771" spans="1:25" x14ac:dyDescent="0.2">
      <c r="A3771" t="s">
        <v>0</v>
      </c>
      <c r="B3771" t="s">
        <v>5664</v>
      </c>
      <c r="C3771" t="s">
        <v>34</v>
      </c>
      <c r="D3771" t="s">
        <v>27</v>
      </c>
      <c r="E3771" t="s">
        <v>4</v>
      </c>
      <c r="F3771" s="5">
        <f t="shared" si="233"/>
        <v>3</v>
      </c>
      <c r="G3771" s="2">
        <v>222750</v>
      </c>
      <c r="H3771" s="2">
        <v>245025.00000000003</v>
      </c>
      <c r="I3771" t="s">
        <v>5</v>
      </c>
      <c r="J3771" t="s">
        <v>28</v>
      </c>
      <c r="K3771" t="str">
        <f t="shared" si="234"/>
        <v>_Chả cốm 300g</v>
      </c>
      <c r="L3771" s="8" t="str">
        <f>VLOOKUP(K3771,'[1]Mã Misa'!$B$2:$D$74,2,0)</f>
        <v>Chả cốm 300g</v>
      </c>
      <c r="M3771" s="8" t="str">
        <f>VLOOKUP(L3771,'[1]Mã Misa'!$C$2:$D$74,2,0)</f>
        <v>CC300</v>
      </c>
      <c r="N3771" s="2">
        <v>74250</v>
      </c>
      <c r="O3771" t="s">
        <v>5665</v>
      </c>
      <c r="P3771" s="8" t="str">
        <f t="shared" si="235"/>
        <v>0002698</v>
      </c>
      <c r="Q3771" s="8" t="e">
        <f t="array" ref="Q3771">IF(VLOOKUP(P3771,$AA$1:$AC$32,1,0)&lt;&gt;0,(P3771&amp;"A"),0)</f>
        <v>#N/A</v>
      </c>
      <c r="R3771" s="12">
        <v>44530</v>
      </c>
      <c r="S3771" t="s">
        <v>1645</v>
      </c>
      <c r="T3771" s="8" t="str">
        <f t="shared" si="236"/>
        <v>VM+ PTO Kh</v>
      </c>
      <c r="U3771" t="s">
        <v>6449</v>
      </c>
      <c r="Y3771" t="str">
        <f t="array" ref="Y3771">IF(ISNUMBER(SEARCH($V$3,T3771)),"WINCOMHANOI",IF(ISNUMBER(SEARCH($V$4,T3771)),"WINCOMHOCHIMINH",IF(ISNUMBER(SEARCH($V$5,T3771)),"WINCOMDANANG",IF(ISNUMBER(SEARCH($V$6,T3771)),"WINCOMHAIDUONG",IF(ISNUMBER(SEARCH($V$7,T3771)),"WINCOMQUANGNINH",IF(ISNUMBER(SEARCH($V$8,T3771)),"WINCOMHAIPHONG",IF(ISNUMBER(SEARCH($V$9,T3771)),"WINCOMBACGIANG",IF(ISNUMBER(SEARCH($V$10,T3771)),"WINCOMBACNINH",IF(ISNUMBER(SEARCH($V$11,T3771)),"WINCOMPHUTHO",IF(ISNUMBER(SEARCH($V$12,T3771)),"WINCOMHATINH",IF(ISNUMBER(SEARCH($V$13,T3771)),"WINCOMTHAINGUYEN",IF(ISNUMBER(SEARCH($V$14,T3771)),"WINCOMKHANHHOA",IF(ISNUMBER(SEARCH($V$15,T3771)),"WINCOMHUNGYEN",IF(ISNUMBER(SEARCH($V$16,T3771)),"WINCOMNGHEAN",IF(ISNUMBER(SEARCH($V$17,T3771)),"WINCOMLAOCAI",IF(ISNUMBER(SEARCH($V$18,T3771)),"WINCOMVUNGTAU",IF(ISNUMBER(SEARCH($V$19,T3771)),"WINCOMBINHDUONG",IF(ISNUMBER(SEARCH($V$20,T3771)),"WINCOMKIENGIANG",IF(ISNUMBER(SEARCH($V$21,T3771)),"WINCOMHANAM",IF(ISNUMBER(SEARCH($V$22,T3771)),"WINCOMNAMDINH",IF(ISNUMBER(SEARCH($V$23,T3771)),"WINCOMLANGSON",IF(ISNUMBER(SEARCH($V$24,T3771)),"WINCOMTHANHHOA",IF(ISNUMBER(SEARCH($V$25,T3771)),"WINCOMYENBAI",IF(ISNUMBER(SEARCH($V$26,T3771)),"WINCOMTUYENQUANG",IF(ISNUMBER(SEARCH($V$27,T3771)),"WINCOMHUE",IF(ISNUMBER(SEARCH($V$28,T3771)),"WINCOMQUANGNAM",IF(ISNUMBER(SEARCH($V$29,T3771)),"WINCOMVINHPHUC",IF(ISNUMBER(SEARCH($V$30,T3771)),"WINCOMHAGIANG",IF(ISNUMBER(SEARCH($V$31,T3771)),"WINCOMNINHBINH",IF(ISNUMBER(SEARCH($V$32,T3771)),"WINCOMTRAVINH",IF(ISNUMBER(SEARCH($V$33,T3771)),"WINCOMCANTHO",IF(ISNUMBER(SEARCH($V$34,T3771)),"WINCOMBENTRE",IF(ISNUMBER(SEARCH($V$35,T3771)),"WINCOMCAMAU",IF(ISNUMBER(SEARCH($V$36,T3771)),"WINCOMANGIANG",IF(ISNUMBER(SEARCH($V$37,T3771)),"WINCOMNINHTHUAN",IF(ISNUMBER(SEARCH($V$38,T3771)),"WINCOMTHAIBINH",IF(ISNUMBER(SEARCH($V$39,T3771)),"WINCOMGIALAI",IF(ISNUMBER(SEARCH($V$40,T3771)),"WINCOMHOABINH",IF(ISNUMBER(SEARCH($V$41,T3771)),"WINCOMQUANGNGAI",IF(ISNUMBER(SEARCH($V$42,T3771)),"WINCOMBINHTHUAN",IF(ISNUMBER(SEARCH($V$43,T3771)),"WINCOMDAKLAK",IF(ISNUMBER(SEARCH($V$44,T3771)),"WINCOMSOCTRANG",IF(ISNUMBER(SEARCH($V$45,T3771)),"WINCOMSONLA",IF(ISNUMBER(SEARCH($V$46,T3771)),"WINCOMKONTUM",IF(ISNUMBER(SEARCH($V$47,T3771)),"WINCOMPHUYEN",IF(ISNUMBER(SEARCH($V$48,T3771)),"WINCOMQUANGTRI",IF(ISNUMBER(SEARCH($V$49,T3771)),"WINCOMBINHDINH",IF(ISNUMBER(SEARCH($V$50,T3771)),"WINCOMCAOBANG",IF(ISNUMBER(SEARCH($V$51,T3771)),"WINCOMQUANGBINH",IF(ISNUMBER(SEARCH($V$52,T3771)),"WINCOMLAMDONG",IF(ISNUMBER(SEARCH($V$53,T3771)),"WINCOMVINHLONG",IF(ISNUMBER(SEARCH($V$54,T3771)),"WINCOMDONGTHAP",IF(ISNUMBER(SEARCH($V$55,T3771)),"WINCOMTIENGIANG",IF(ISNUMBER(SEARCH($V$56,T3771)),"WINCOMQUANGNINH",0))))))))))))))))))))))))))))))))))))))))))))))))))))))</f>
        <v>WINCOMPHUTHO</v>
      </c>
    </row>
    <row r="3772" spans="1:25" x14ac:dyDescent="0.2">
      <c r="A3772" t="s">
        <v>0</v>
      </c>
      <c r="B3772" t="s">
        <v>5664</v>
      </c>
      <c r="C3772" t="s">
        <v>37</v>
      </c>
      <c r="D3772" t="s">
        <v>62</v>
      </c>
      <c r="E3772" t="s">
        <v>4</v>
      </c>
      <c r="F3772" s="5">
        <f t="shared" si="233"/>
        <v>3</v>
      </c>
      <c r="G3772" s="2">
        <v>316200</v>
      </c>
      <c r="H3772" s="2">
        <v>347820</v>
      </c>
      <c r="I3772" t="s">
        <v>5</v>
      </c>
      <c r="J3772" t="s">
        <v>63</v>
      </c>
      <c r="K3772" t="str">
        <f t="shared" si="234"/>
        <v>_Đùi gà sốt cay 500g</v>
      </c>
      <c r="L3772" s="8" t="str">
        <f>VLOOKUP(K3772,'[1]Mã Misa'!$B$2:$D$74,2,0)</f>
        <v>Đùi gà sốt cay 500g</v>
      </c>
      <c r="M3772" s="8" t="str">
        <f>VLOOKUP(L3772,'[1]Mã Misa'!$C$2:$D$74,2,0)</f>
        <v>DGSC500</v>
      </c>
      <c r="N3772" s="2">
        <v>105400</v>
      </c>
      <c r="O3772" t="s">
        <v>5665</v>
      </c>
      <c r="P3772" s="8" t="str">
        <f t="shared" si="235"/>
        <v>0002698</v>
      </c>
      <c r="Q3772" s="8" t="e">
        <f t="array" ref="Q3772">IF(VLOOKUP(P3772,$AA$1:$AC$32,1,0)&lt;&gt;0,(P3772&amp;"A"),0)</f>
        <v>#N/A</v>
      </c>
      <c r="R3772" s="12">
        <v>44530</v>
      </c>
      <c r="S3772" t="s">
        <v>1645</v>
      </c>
      <c r="T3772" s="8" t="str">
        <f t="shared" si="236"/>
        <v>VM+ PTO Kh</v>
      </c>
      <c r="U3772" t="s">
        <v>6449</v>
      </c>
      <c r="Y3772" t="str">
        <f t="array" ref="Y3772">IF(ISNUMBER(SEARCH($V$3,T3772)),"WINCOMHANOI",IF(ISNUMBER(SEARCH($V$4,T3772)),"WINCOMHOCHIMINH",IF(ISNUMBER(SEARCH($V$5,T3772)),"WINCOMDANANG",IF(ISNUMBER(SEARCH($V$6,T3772)),"WINCOMHAIDUONG",IF(ISNUMBER(SEARCH($V$7,T3772)),"WINCOMQUANGNINH",IF(ISNUMBER(SEARCH($V$8,T3772)),"WINCOMHAIPHONG",IF(ISNUMBER(SEARCH($V$9,T3772)),"WINCOMBACGIANG",IF(ISNUMBER(SEARCH($V$10,T3772)),"WINCOMBACNINH",IF(ISNUMBER(SEARCH($V$11,T3772)),"WINCOMPHUTHO",IF(ISNUMBER(SEARCH($V$12,T3772)),"WINCOMHATINH",IF(ISNUMBER(SEARCH($V$13,T3772)),"WINCOMTHAINGUYEN",IF(ISNUMBER(SEARCH($V$14,T3772)),"WINCOMKHANHHOA",IF(ISNUMBER(SEARCH($V$15,T3772)),"WINCOMHUNGYEN",IF(ISNUMBER(SEARCH($V$16,T3772)),"WINCOMNGHEAN",IF(ISNUMBER(SEARCH($V$17,T3772)),"WINCOMLAOCAI",IF(ISNUMBER(SEARCH($V$18,T3772)),"WINCOMVUNGTAU",IF(ISNUMBER(SEARCH($V$19,T3772)),"WINCOMBINHDUONG",IF(ISNUMBER(SEARCH($V$20,T3772)),"WINCOMKIENGIANG",IF(ISNUMBER(SEARCH($V$21,T3772)),"WINCOMHANAM",IF(ISNUMBER(SEARCH($V$22,T3772)),"WINCOMNAMDINH",IF(ISNUMBER(SEARCH($V$23,T3772)),"WINCOMLANGSON",IF(ISNUMBER(SEARCH($V$24,T3772)),"WINCOMTHANHHOA",IF(ISNUMBER(SEARCH($V$25,T3772)),"WINCOMYENBAI",IF(ISNUMBER(SEARCH($V$26,T3772)),"WINCOMTUYENQUANG",IF(ISNUMBER(SEARCH($V$27,T3772)),"WINCOMHUE",IF(ISNUMBER(SEARCH($V$28,T3772)),"WINCOMQUANGNAM",IF(ISNUMBER(SEARCH($V$29,T3772)),"WINCOMVINHPHUC",IF(ISNUMBER(SEARCH($V$30,T3772)),"WINCOMHAGIANG",IF(ISNUMBER(SEARCH($V$31,T3772)),"WINCOMNINHBINH",IF(ISNUMBER(SEARCH($V$32,T3772)),"WINCOMTRAVINH",IF(ISNUMBER(SEARCH($V$33,T3772)),"WINCOMCANTHO",IF(ISNUMBER(SEARCH($V$34,T3772)),"WINCOMBENTRE",IF(ISNUMBER(SEARCH($V$35,T3772)),"WINCOMCAMAU",IF(ISNUMBER(SEARCH($V$36,T3772)),"WINCOMANGIANG",IF(ISNUMBER(SEARCH($V$37,T3772)),"WINCOMNINHTHUAN",IF(ISNUMBER(SEARCH($V$38,T3772)),"WINCOMTHAIBINH",IF(ISNUMBER(SEARCH($V$39,T3772)),"WINCOMGIALAI",IF(ISNUMBER(SEARCH($V$40,T3772)),"WINCOMHOABINH",IF(ISNUMBER(SEARCH($V$41,T3772)),"WINCOMQUANGNGAI",IF(ISNUMBER(SEARCH($V$42,T3772)),"WINCOMBINHTHUAN",IF(ISNUMBER(SEARCH($V$43,T3772)),"WINCOMDAKLAK",IF(ISNUMBER(SEARCH($V$44,T3772)),"WINCOMSOCTRANG",IF(ISNUMBER(SEARCH($V$45,T3772)),"WINCOMSONLA",IF(ISNUMBER(SEARCH($V$46,T3772)),"WINCOMKONTUM",IF(ISNUMBER(SEARCH($V$47,T3772)),"WINCOMPHUYEN",IF(ISNUMBER(SEARCH($V$48,T3772)),"WINCOMQUANGTRI",IF(ISNUMBER(SEARCH($V$49,T3772)),"WINCOMBINHDINH",IF(ISNUMBER(SEARCH($V$50,T3772)),"WINCOMCAOBANG",IF(ISNUMBER(SEARCH($V$51,T3772)),"WINCOMQUANGBINH",IF(ISNUMBER(SEARCH($V$52,T3772)),"WINCOMLAMDONG",IF(ISNUMBER(SEARCH($V$53,T3772)),"WINCOMVINHLONG",IF(ISNUMBER(SEARCH($V$54,T3772)),"WINCOMDONGTHAP",IF(ISNUMBER(SEARCH($V$55,T3772)),"WINCOMTIENGIANG",IF(ISNUMBER(SEARCH($V$56,T3772)),"WINCOMQUANGNINH",0))))))))))))))))))))))))))))))))))))))))))))))))))))))</f>
        <v>WINCOMPHUTHO</v>
      </c>
    </row>
    <row r="3773" spans="1:25" x14ac:dyDescent="0.2">
      <c r="A3773" t="s">
        <v>0</v>
      </c>
      <c r="B3773" t="s">
        <v>5666</v>
      </c>
      <c r="C3773" t="s">
        <v>2</v>
      </c>
      <c r="D3773" t="s">
        <v>20</v>
      </c>
      <c r="E3773" t="s">
        <v>4</v>
      </c>
      <c r="F3773" s="5">
        <f t="shared" si="233"/>
        <v>2</v>
      </c>
      <c r="G3773" s="2">
        <v>100364</v>
      </c>
      <c r="H3773" s="2">
        <v>110400.40000000001</v>
      </c>
      <c r="I3773" t="s">
        <v>5</v>
      </c>
      <c r="J3773" t="s">
        <v>21</v>
      </c>
      <c r="K3773" t="str">
        <f t="shared" si="234"/>
        <v>Giò tai lưỡi xào gói 250g</v>
      </c>
      <c r="L3773" s="8" t="str">
        <f>VLOOKUP(K3773,'[1]Mã Misa'!$B$2:$D$74,2,0)</f>
        <v>Giò Tai Lưỡi Xào 250g</v>
      </c>
      <c r="M3773" s="8" t="str">
        <f>VLOOKUP(L3773,'[1]Mã Misa'!$C$2:$D$74,2,0)</f>
        <v>GTLX250G</v>
      </c>
      <c r="N3773" s="2">
        <v>50182</v>
      </c>
      <c r="O3773" t="s">
        <v>5667</v>
      </c>
      <c r="P3773" s="8" t="str">
        <f t="shared" si="235"/>
        <v>0150620</v>
      </c>
      <c r="Q3773" s="8" t="e">
        <f t="array" ref="Q3773">IF(VLOOKUP(P3773,$AA$1:$AC$32,1,0)&lt;&gt;0,(P3773&amp;"A"),0)</f>
        <v>#N/A</v>
      </c>
      <c r="R3773" s="12">
        <v>44530</v>
      </c>
      <c r="S3773" t="s">
        <v>1610</v>
      </c>
      <c r="T3773" s="8" t="str">
        <f t="shared" si="236"/>
        <v>VM+ HNI Th</v>
      </c>
      <c r="U3773" t="s">
        <v>6437</v>
      </c>
      <c r="Y3773" t="str">
        <f t="array" ref="Y3773">IF(ISNUMBER(SEARCH($V$3,T3773)),"WINCOMHANOI",IF(ISNUMBER(SEARCH($V$4,T3773)),"WINCOMHOCHIMINH",IF(ISNUMBER(SEARCH($V$5,T3773)),"WINCOMDANANG",IF(ISNUMBER(SEARCH($V$6,T3773)),"WINCOMHAIDUONG",IF(ISNUMBER(SEARCH($V$7,T3773)),"WINCOMQUANGNINH",IF(ISNUMBER(SEARCH($V$8,T3773)),"WINCOMHAIPHONG",IF(ISNUMBER(SEARCH($V$9,T3773)),"WINCOMBACGIANG",IF(ISNUMBER(SEARCH($V$10,T3773)),"WINCOMBACNINH",IF(ISNUMBER(SEARCH($V$11,T3773)),"WINCOMPHUTHO",IF(ISNUMBER(SEARCH($V$12,T3773)),"WINCOMHATINH",IF(ISNUMBER(SEARCH($V$13,T3773)),"WINCOMTHAINGUYEN",IF(ISNUMBER(SEARCH($V$14,T3773)),"WINCOMKHANHHOA",IF(ISNUMBER(SEARCH($V$15,T3773)),"WINCOMHUNGYEN",IF(ISNUMBER(SEARCH($V$16,T3773)),"WINCOMNGHEAN",IF(ISNUMBER(SEARCH($V$17,T3773)),"WINCOMLAOCAI",IF(ISNUMBER(SEARCH($V$18,T3773)),"WINCOMVUNGTAU",IF(ISNUMBER(SEARCH($V$19,T3773)),"WINCOMBINHDUONG",IF(ISNUMBER(SEARCH($V$20,T3773)),"WINCOMKIENGIANG",IF(ISNUMBER(SEARCH($V$21,T3773)),"WINCOMHANAM",IF(ISNUMBER(SEARCH($V$22,T3773)),"WINCOMNAMDINH",IF(ISNUMBER(SEARCH($V$23,T3773)),"WINCOMLANGSON",IF(ISNUMBER(SEARCH($V$24,T3773)),"WINCOMTHANHHOA",IF(ISNUMBER(SEARCH($V$25,T3773)),"WINCOMYENBAI",IF(ISNUMBER(SEARCH($V$26,T3773)),"WINCOMTUYENQUANG",IF(ISNUMBER(SEARCH($V$27,T3773)),"WINCOMHUE",IF(ISNUMBER(SEARCH($V$28,T3773)),"WINCOMQUANGNAM",IF(ISNUMBER(SEARCH($V$29,T3773)),"WINCOMVINHPHUC",IF(ISNUMBER(SEARCH($V$30,T3773)),"WINCOMHAGIANG",IF(ISNUMBER(SEARCH($V$31,T3773)),"WINCOMNINHBINH",IF(ISNUMBER(SEARCH($V$32,T3773)),"WINCOMTRAVINH",IF(ISNUMBER(SEARCH($V$33,T3773)),"WINCOMCANTHO",IF(ISNUMBER(SEARCH($V$34,T3773)),"WINCOMBENTRE",IF(ISNUMBER(SEARCH($V$35,T3773)),"WINCOMCAMAU",IF(ISNUMBER(SEARCH($V$36,T3773)),"WINCOMANGIANG",IF(ISNUMBER(SEARCH($V$37,T3773)),"WINCOMNINHTHUAN",IF(ISNUMBER(SEARCH($V$38,T3773)),"WINCOMTHAIBINH",IF(ISNUMBER(SEARCH($V$39,T3773)),"WINCOMGIALAI",IF(ISNUMBER(SEARCH($V$40,T3773)),"WINCOMHOABINH",IF(ISNUMBER(SEARCH($V$41,T3773)),"WINCOMQUANGNGAI",IF(ISNUMBER(SEARCH($V$42,T3773)),"WINCOMBINHTHUAN",IF(ISNUMBER(SEARCH($V$43,T3773)),"WINCOMDAKLAK",IF(ISNUMBER(SEARCH($V$44,T3773)),"WINCOMSOCTRANG",IF(ISNUMBER(SEARCH($V$45,T3773)),"WINCOMSONLA",IF(ISNUMBER(SEARCH($V$46,T3773)),"WINCOMKONTUM",IF(ISNUMBER(SEARCH($V$47,T3773)),"WINCOMPHUYEN",IF(ISNUMBER(SEARCH($V$48,T3773)),"WINCOMQUANGTRI",IF(ISNUMBER(SEARCH($V$49,T3773)),"WINCOMBINHDINH",IF(ISNUMBER(SEARCH($V$50,T3773)),"WINCOMCAOBANG",IF(ISNUMBER(SEARCH($V$51,T3773)),"WINCOMQUANGBINH",IF(ISNUMBER(SEARCH($V$52,T3773)),"WINCOMLAMDONG",IF(ISNUMBER(SEARCH($V$53,T3773)),"WINCOMVINHLONG",IF(ISNUMBER(SEARCH($V$54,T3773)),"WINCOMDONGTHAP",IF(ISNUMBER(SEARCH($V$55,T3773)),"WINCOMTIENGIANG",IF(ISNUMBER(SEARCH($V$56,T3773)),"WINCOMQUANGNINH",0))))))))))))))))))))))))))))))))))))))))))))))))))))))</f>
        <v>WINCOMHANOI</v>
      </c>
    </row>
    <row r="3774" spans="1:25" x14ac:dyDescent="0.2">
      <c r="A3774" t="s">
        <v>0</v>
      </c>
      <c r="B3774" t="s">
        <v>5668</v>
      </c>
      <c r="C3774" t="s">
        <v>2</v>
      </c>
      <c r="D3774" t="s">
        <v>45</v>
      </c>
      <c r="E3774" t="s">
        <v>4</v>
      </c>
      <c r="F3774" s="5">
        <f t="shared" si="233"/>
        <v>3</v>
      </c>
      <c r="G3774" s="2">
        <v>263361</v>
      </c>
      <c r="H3774" s="2">
        <v>289697.10000000003</v>
      </c>
      <c r="I3774" t="s">
        <v>5</v>
      </c>
      <c r="J3774" t="s">
        <v>46</v>
      </c>
      <c r="K3774" t="str">
        <f t="shared" si="234"/>
        <v>Bắp bò muối gói 200g</v>
      </c>
      <c r="L3774" s="8" t="str">
        <f>VLOOKUP(K3774,'[1]Mã Misa'!$B$2:$D$74,2,0)</f>
        <v>Bắp bò muối 200g</v>
      </c>
      <c r="M3774" s="8" t="str">
        <f>VLOOKUP(L3774,'[1]Mã Misa'!$C$2:$D$74,2,0)</f>
        <v>BBM200</v>
      </c>
      <c r="N3774" s="2">
        <v>87787</v>
      </c>
      <c r="O3774" t="s">
        <v>5669</v>
      </c>
      <c r="P3774" s="8" t="str">
        <f t="shared" si="235"/>
        <v>0045661</v>
      </c>
      <c r="Q3774" s="8" t="e">
        <f t="array" ref="Q3774">IF(VLOOKUP(P3774,$AA$1:$AC$32,1,0)&lt;&gt;0,(P3774&amp;"A"),0)</f>
        <v>#N/A</v>
      </c>
      <c r="R3774" s="12">
        <v>44530</v>
      </c>
      <c r="S3774" t="s">
        <v>2380</v>
      </c>
      <c r="T3774" s="8" t="str">
        <f t="shared" si="236"/>
        <v>VM+ HCM 82</v>
      </c>
      <c r="U3774" t="s">
        <v>6645</v>
      </c>
      <c r="Y3774" t="str">
        <f t="array" ref="Y3774">IF(ISNUMBER(SEARCH($V$3,T3774)),"WINCOMHANOI",IF(ISNUMBER(SEARCH($V$4,T3774)),"WINCOMHOCHIMINH",IF(ISNUMBER(SEARCH($V$5,T3774)),"WINCOMDANANG",IF(ISNUMBER(SEARCH($V$6,T3774)),"WINCOMHAIDUONG",IF(ISNUMBER(SEARCH($V$7,T3774)),"WINCOMQUANGNINH",IF(ISNUMBER(SEARCH($V$8,T3774)),"WINCOMHAIPHONG",IF(ISNUMBER(SEARCH($V$9,T3774)),"WINCOMBACGIANG",IF(ISNUMBER(SEARCH($V$10,T3774)),"WINCOMBACNINH",IF(ISNUMBER(SEARCH($V$11,T3774)),"WINCOMPHUTHO",IF(ISNUMBER(SEARCH($V$12,T3774)),"WINCOMHATINH",IF(ISNUMBER(SEARCH($V$13,T3774)),"WINCOMTHAINGUYEN",IF(ISNUMBER(SEARCH($V$14,T3774)),"WINCOMKHANHHOA",IF(ISNUMBER(SEARCH($V$15,T3774)),"WINCOMHUNGYEN",IF(ISNUMBER(SEARCH($V$16,T3774)),"WINCOMNGHEAN",IF(ISNUMBER(SEARCH($V$17,T3774)),"WINCOMLAOCAI",IF(ISNUMBER(SEARCH($V$18,T3774)),"WINCOMVUNGTAU",IF(ISNUMBER(SEARCH($V$19,T3774)),"WINCOMBINHDUONG",IF(ISNUMBER(SEARCH($V$20,T3774)),"WINCOMKIENGIANG",IF(ISNUMBER(SEARCH($V$21,T3774)),"WINCOMHANAM",IF(ISNUMBER(SEARCH($V$22,T3774)),"WINCOMNAMDINH",IF(ISNUMBER(SEARCH($V$23,T3774)),"WINCOMLANGSON",IF(ISNUMBER(SEARCH($V$24,T3774)),"WINCOMTHANHHOA",IF(ISNUMBER(SEARCH($V$25,T3774)),"WINCOMYENBAI",IF(ISNUMBER(SEARCH($V$26,T3774)),"WINCOMTUYENQUANG",IF(ISNUMBER(SEARCH($V$27,T3774)),"WINCOMHUE",IF(ISNUMBER(SEARCH($V$28,T3774)),"WINCOMQUANGNAM",IF(ISNUMBER(SEARCH($V$29,T3774)),"WINCOMVINHPHUC",IF(ISNUMBER(SEARCH($V$30,T3774)),"WINCOMHAGIANG",IF(ISNUMBER(SEARCH($V$31,T3774)),"WINCOMNINHBINH",IF(ISNUMBER(SEARCH($V$32,T3774)),"WINCOMTRAVINH",IF(ISNUMBER(SEARCH($V$33,T3774)),"WINCOMCANTHO",IF(ISNUMBER(SEARCH($V$34,T3774)),"WINCOMBENTRE",IF(ISNUMBER(SEARCH($V$35,T3774)),"WINCOMCAMAU",IF(ISNUMBER(SEARCH($V$36,T3774)),"WINCOMANGIANG",IF(ISNUMBER(SEARCH($V$37,T3774)),"WINCOMNINHTHUAN",IF(ISNUMBER(SEARCH($V$38,T3774)),"WINCOMTHAIBINH",IF(ISNUMBER(SEARCH($V$39,T3774)),"WINCOMGIALAI",IF(ISNUMBER(SEARCH($V$40,T3774)),"WINCOMHOABINH",IF(ISNUMBER(SEARCH($V$41,T3774)),"WINCOMQUANGNGAI",IF(ISNUMBER(SEARCH($V$42,T3774)),"WINCOMBINHTHUAN",IF(ISNUMBER(SEARCH($V$43,T3774)),"WINCOMDAKLAK",IF(ISNUMBER(SEARCH($V$44,T3774)),"WINCOMSOCTRANG",IF(ISNUMBER(SEARCH($V$45,T3774)),"WINCOMSONLA",IF(ISNUMBER(SEARCH($V$46,T3774)),"WINCOMKONTUM",IF(ISNUMBER(SEARCH($V$47,T3774)),"WINCOMPHUYEN",IF(ISNUMBER(SEARCH($V$48,T3774)),"WINCOMQUANGTRI",IF(ISNUMBER(SEARCH($V$49,T3774)),"WINCOMBINHDINH",IF(ISNUMBER(SEARCH($V$50,T3774)),"WINCOMCAOBANG",IF(ISNUMBER(SEARCH($V$51,T3774)),"WINCOMQUANGBINH",IF(ISNUMBER(SEARCH($V$52,T3774)),"WINCOMLAMDONG",IF(ISNUMBER(SEARCH($V$53,T3774)),"WINCOMVINHLONG",IF(ISNUMBER(SEARCH($V$54,T3774)),"WINCOMDONGTHAP",IF(ISNUMBER(SEARCH($V$55,T3774)),"WINCOMTIENGIANG",IF(ISNUMBER(SEARCH($V$56,T3774)),"WINCOMQUANGNINH",0))))))))))))))))))))))))))))))))))))))))))))))))))))))</f>
        <v>WINCOMHOCHIMINH</v>
      </c>
    </row>
    <row r="3775" spans="1:25" x14ac:dyDescent="0.2">
      <c r="A3775" t="s">
        <v>0</v>
      </c>
      <c r="B3775" t="s">
        <v>5668</v>
      </c>
      <c r="C3775" t="s">
        <v>31</v>
      </c>
      <c r="D3775" t="s">
        <v>3</v>
      </c>
      <c r="E3775" t="s">
        <v>4</v>
      </c>
      <c r="F3775" s="5">
        <f t="shared" si="233"/>
        <v>1</v>
      </c>
      <c r="G3775" s="2">
        <v>88846</v>
      </c>
      <c r="H3775" s="2">
        <v>97730.6</v>
      </c>
      <c r="I3775" t="s">
        <v>5</v>
      </c>
      <c r="J3775" t="s">
        <v>6</v>
      </c>
      <c r="K3775" t="str">
        <f t="shared" si="234"/>
        <v>Gà muối gói 500g</v>
      </c>
      <c r="L3775" s="8" t="str">
        <f>VLOOKUP(K3775,'[1]Mã Misa'!$B$2:$D$74,2,0)</f>
        <v>Gà muối 500g</v>
      </c>
      <c r="M3775" s="8" t="str">
        <f>VLOOKUP(L3775,'[1]Mã Misa'!$C$2:$D$74,2,0)</f>
        <v>GM500</v>
      </c>
      <c r="N3775" s="2">
        <v>88846</v>
      </c>
      <c r="O3775" t="s">
        <v>5669</v>
      </c>
      <c r="P3775" s="8" t="str">
        <f t="shared" si="235"/>
        <v>0045661</v>
      </c>
      <c r="Q3775" s="8" t="e">
        <f t="array" ref="Q3775">IF(VLOOKUP(P3775,$AA$1:$AC$32,1,0)&lt;&gt;0,(P3775&amp;"A"),0)</f>
        <v>#N/A</v>
      </c>
      <c r="R3775" s="12">
        <v>44530</v>
      </c>
      <c r="S3775" t="s">
        <v>2380</v>
      </c>
      <c r="T3775" s="8" t="str">
        <f t="shared" si="236"/>
        <v>VM+ HCM 82</v>
      </c>
      <c r="U3775" t="s">
        <v>6645</v>
      </c>
      <c r="Y3775" t="str">
        <f t="array" ref="Y3775">IF(ISNUMBER(SEARCH($V$3,T3775)),"WINCOMHANOI",IF(ISNUMBER(SEARCH($V$4,T3775)),"WINCOMHOCHIMINH",IF(ISNUMBER(SEARCH($V$5,T3775)),"WINCOMDANANG",IF(ISNUMBER(SEARCH($V$6,T3775)),"WINCOMHAIDUONG",IF(ISNUMBER(SEARCH($V$7,T3775)),"WINCOMQUANGNINH",IF(ISNUMBER(SEARCH($V$8,T3775)),"WINCOMHAIPHONG",IF(ISNUMBER(SEARCH($V$9,T3775)),"WINCOMBACGIANG",IF(ISNUMBER(SEARCH($V$10,T3775)),"WINCOMBACNINH",IF(ISNUMBER(SEARCH($V$11,T3775)),"WINCOMPHUTHO",IF(ISNUMBER(SEARCH($V$12,T3775)),"WINCOMHATINH",IF(ISNUMBER(SEARCH($V$13,T3775)),"WINCOMTHAINGUYEN",IF(ISNUMBER(SEARCH($V$14,T3775)),"WINCOMKHANHHOA",IF(ISNUMBER(SEARCH($V$15,T3775)),"WINCOMHUNGYEN",IF(ISNUMBER(SEARCH($V$16,T3775)),"WINCOMNGHEAN",IF(ISNUMBER(SEARCH($V$17,T3775)),"WINCOMLAOCAI",IF(ISNUMBER(SEARCH($V$18,T3775)),"WINCOMVUNGTAU",IF(ISNUMBER(SEARCH($V$19,T3775)),"WINCOMBINHDUONG",IF(ISNUMBER(SEARCH($V$20,T3775)),"WINCOMKIENGIANG",IF(ISNUMBER(SEARCH($V$21,T3775)),"WINCOMHANAM",IF(ISNUMBER(SEARCH($V$22,T3775)),"WINCOMNAMDINH",IF(ISNUMBER(SEARCH($V$23,T3775)),"WINCOMLANGSON",IF(ISNUMBER(SEARCH($V$24,T3775)),"WINCOMTHANHHOA",IF(ISNUMBER(SEARCH($V$25,T3775)),"WINCOMYENBAI",IF(ISNUMBER(SEARCH($V$26,T3775)),"WINCOMTUYENQUANG",IF(ISNUMBER(SEARCH($V$27,T3775)),"WINCOMHUE",IF(ISNUMBER(SEARCH($V$28,T3775)),"WINCOMQUANGNAM",IF(ISNUMBER(SEARCH($V$29,T3775)),"WINCOMVINHPHUC",IF(ISNUMBER(SEARCH($V$30,T3775)),"WINCOMHAGIANG",IF(ISNUMBER(SEARCH($V$31,T3775)),"WINCOMNINHBINH",IF(ISNUMBER(SEARCH($V$32,T3775)),"WINCOMTRAVINH",IF(ISNUMBER(SEARCH($V$33,T3775)),"WINCOMCANTHO",IF(ISNUMBER(SEARCH($V$34,T3775)),"WINCOMBENTRE",IF(ISNUMBER(SEARCH($V$35,T3775)),"WINCOMCAMAU",IF(ISNUMBER(SEARCH($V$36,T3775)),"WINCOMANGIANG",IF(ISNUMBER(SEARCH($V$37,T3775)),"WINCOMNINHTHUAN",IF(ISNUMBER(SEARCH($V$38,T3775)),"WINCOMTHAIBINH",IF(ISNUMBER(SEARCH($V$39,T3775)),"WINCOMGIALAI",IF(ISNUMBER(SEARCH($V$40,T3775)),"WINCOMHOABINH",IF(ISNUMBER(SEARCH($V$41,T3775)),"WINCOMQUANGNGAI",IF(ISNUMBER(SEARCH($V$42,T3775)),"WINCOMBINHTHUAN",IF(ISNUMBER(SEARCH($V$43,T3775)),"WINCOMDAKLAK",IF(ISNUMBER(SEARCH($V$44,T3775)),"WINCOMSOCTRANG",IF(ISNUMBER(SEARCH($V$45,T3775)),"WINCOMSONLA",IF(ISNUMBER(SEARCH($V$46,T3775)),"WINCOMKONTUM",IF(ISNUMBER(SEARCH($V$47,T3775)),"WINCOMPHUYEN",IF(ISNUMBER(SEARCH($V$48,T3775)),"WINCOMQUANGTRI",IF(ISNUMBER(SEARCH($V$49,T3775)),"WINCOMBINHDINH",IF(ISNUMBER(SEARCH($V$50,T3775)),"WINCOMCAOBANG",IF(ISNUMBER(SEARCH($V$51,T3775)),"WINCOMQUANGBINH",IF(ISNUMBER(SEARCH($V$52,T3775)),"WINCOMLAMDONG",IF(ISNUMBER(SEARCH($V$53,T3775)),"WINCOMVINHLONG",IF(ISNUMBER(SEARCH($V$54,T3775)),"WINCOMDONGTHAP",IF(ISNUMBER(SEARCH($V$55,T3775)),"WINCOMTIENGIANG",IF(ISNUMBER(SEARCH($V$56,T3775)),"WINCOMQUANGNINH",0))))))))))))))))))))))))))))))))))))))))))))))))))))))</f>
        <v>WINCOMHOCHIMINH</v>
      </c>
    </row>
    <row r="3776" spans="1:25" x14ac:dyDescent="0.2">
      <c r="A3776" t="s">
        <v>0</v>
      </c>
      <c r="B3776" t="s">
        <v>5668</v>
      </c>
      <c r="C3776" t="s">
        <v>34</v>
      </c>
      <c r="D3776" t="s">
        <v>62</v>
      </c>
      <c r="E3776" t="s">
        <v>4</v>
      </c>
      <c r="F3776" s="5">
        <f t="shared" si="233"/>
        <v>1</v>
      </c>
      <c r="G3776" s="2">
        <v>105400</v>
      </c>
      <c r="H3776" s="2">
        <v>115940.00000000001</v>
      </c>
      <c r="I3776" t="s">
        <v>5</v>
      </c>
      <c r="J3776" t="s">
        <v>63</v>
      </c>
      <c r="K3776" t="str">
        <f t="shared" si="234"/>
        <v>_Đùi gà sốt cay 500g</v>
      </c>
      <c r="L3776" s="8" t="str">
        <f>VLOOKUP(K3776,'[1]Mã Misa'!$B$2:$D$74,2,0)</f>
        <v>Đùi gà sốt cay 500g</v>
      </c>
      <c r="M3776" s="8" t="str">
        <f>VLOOKUP(L3776,'[1]Mã Misa'!$C$2:$D$74,2,0)</f>
        <v>DGSC500</v>
      </c>
      <c r="N3776" s="2">
        <v>105400</v>
      </c>
      <c r="O3776" t="s">
        <v>5669</v>
      </c>
      <c r="P3776" s="8" t="str">
        <f t="shared" si="235"/>
        <v>0045661</v>
      </c>
      <c r="Q3776" s="8" t="e">
        <f t="array" ref="Q3776">IF(VLOOKUP(P3776,$AA$1:$AC$32,1,0)&lt;&gt;0,(P3776&amp;"A"),0)</f>
        <v>#N/A</v>
      </c>
      <c r="R3776" s="12">
        <v>44530</v>
      </c>
      <c r="S3776" t="s">
        <v>2380</v>
      </c>
      <c r="T3776" s="8" t="str">
        <f t="shared" si="236"/>
        <v>VM+ HCM 82</v>
      </c>
      <c r="U3776" t="s">
        <v>6645</v>
      </c>
      <c r="Y3776" t="str">
        <f t="array" ref="Y3776">IF(ISNUMBER(SEARCH($V$3,T3776)),"WINCOMHANOI",IF(ISNUMBER(SEARCH($V$4,T3776)),"WINCOMHOCHIMINH",IF(ISNUMBER(SEARCH($V$5,T3776)),"WINCOMDANANG",IF(ISNUMBER(SEARCH($V$6,T3776)),"WINCOMHAIDUONG",IF(ISNUMBER(SEARCH($V$7,T3776)),"WINCOMQUANGNINH",IF(ISNUMBER(SEARCH($V$8,T3776)),"WINCOMHAIPHONG",IF(ISNUMBER(SEARCH($V$9,T3776)),"WINCOMBACGIANG",IF(ISNUMBER(SEARCH($V$10,T3776)),"WINCOMBACNINH",IF(ISNUMBER(SEARCH($V$11,T3776)),"WINCOMPHUTHO",IF(ISNUMBER(SEARCH($V$12,T3776)),"WINCOMHATINH",IF(ISNUMBER(SEARCH($V$13,T3776)),"WINCOMTHAINGUYEN",IF(ISNUMBER(SEARCH($V$14,T3776)),"WINCOMKHANHHOA",IF(ISNUMBER(SEARCH($V$15,T3776)),"WINCOMHUNGYEN",IF(ISNUMBER(SEARCH($V$16,T3776)),"WINCOMNGHEAN",IF(ISNUMBER(SEARCH($V$17,T3776)),"WINCOMLAOCAI",IF(ISNUMBER(SEARCH($V$18,T3776)),"WINCOMVUNGTAU",IF(ISNUMBER(SEARCH($V$19,T3776)),"WINCOMBINHDUONG",IF(ISNUMBER(SEARCH($V$20,T3776)),"WINCOMKIENGIANG",IF(ISNUMBER(SEARCH($V$21,T3776)),"WINCOMHANAM",IF(ISNUMBER(SEARCH($V$22,T3776)),"WINCOMNAMDINH",IF(ISNUMBER(SEARCH($V$23,T3776)),"WINCOMLANGSON",IF(ISNUMBER(SEARCH($V$24,T3776)),"WINCOMTHANHHOA",IF(ISNUMBER(SEARCH($V$25,T3776)),"WINCOMYENBAI",IF(ISNUMBER(SEARCH($V$26,T3776)),"WINCOMTUYENQUANG",IF(ISNUMBER(SEARCH($V$27,T3776)),"WINCOMHUE",IF(ISNUMBER(SEARCH($V$28,T3776)),"WINCOMQUANGNAM",IF(ISNUMBER(SEARCH($V$29,T3776)),"WINCOMVINHPHUC",IF(ISNUMBER(SEARCH($V$30,T3776)),"WINCOMHAGIANG",IF(ISNUMBER(SEARCH($V$31,T3776)),"WINCOMNINHBINH",IF(ISNUMBER(SEARCH($V$32,T3776)),"WINCOMTRAVINH",IF(ISNUMBER(SEARCH($V$33,T3776)),"WINCOMCANTHO",IF(ISNUMBER(SEARCH($V$34,T3776)),"WINCOMBENTRE",IF(ISNUMBER(SEARCH($V$35,T3776)),"WINCOMCAMAU",IF(ISNUMBER(SEARCH($V$36,T3776)),"WINCOMANGIANG",IF(ISNUMBER(SEARCH($V$37,T3776)),"WINCOMNINHTHUAN",IF(ISNUMBER(SEARCH($V$38,T3776)),"WINCOMTHAIBINH",IF(ISNUMBER(SEARCH($V$39,T3776)),"WINCOMGIALAI",IF(ISNUMBER(SEARCH($V$40,T3776)),"WINCOMHOABINH",IF(ISNUMBER(SEARCH($V$41,T3776)),"WINCOMQUANGNGAI",IF(ISNUMBER(SEARCH($V$42,T3776)),"WINCOMBINHTHUAN",IF(ISNUMBER(SEARCH($V$43,T3776)),"WINCOMDAKLAK",IF(ISNUMBER(SEARCH($V$44,T3776)),"WINCOMSOCTRANG",IF(ISNUMBER(SEARCH($V$45,T3776)),"WINCOMSONLA",IF(ISNUMBER(SEARCH($V$46,T3776)),"WINCOMKONTUM",IF(ISNUMBER(SEARCH($V$47,T3776)),"WINCOMPHUYEN",IF(ISNUMBER(SEARCH($V$48,T3776)),"WINCOMQUANGTRI",IF(ISNUMBER(SEARCH($V$49,T3776)),"WINCOMBINHDINH",IF(ISNUMBER(SEARCH($V$50,T3776)),"WINCOMCAOBANG",IF(ISNUMBER(SEARCH($V$51,T3776)),"WINCOMQUANGBINH",IF(ISNUMBER(SEARCH($V$52,T3776)),"WINCOMLAMDONG",IF(ISNUMBER(SEARCH($V$53,T3776)),"WINCOMVINHLONG",IF(ISNUMBER(SEARCH($V$54,T3776)),"WINCOMDONGTHAP",IF(ISNUMBER(SEARCH($V$55,T3776)),"WINCOMTIENGIANG",IF(ISNUMBER(SEARCH($V$56,T3776)),"WINCOMQUANGNINH",0))))))))))))))))))))))))))))))))))))))))))))))))))))))</f>
        <v>WINCOMHOCHIMINH</v>
      </c>
    </row>
    <row r="3777" spans="1:25" x14ac:dyDescent="0.2">
      <c r="A3777" t="s">
        <v>0</v>
      </c>
      <c r="B3777" t="s">
        <v>5668</v>
      </c>
      <c r="C3777" t="s">
        <v>37</v>
      </c>
      <c r="D3777" t="s">
        <v>20</v>
      </c>
      <c r="E3777" t="s">
        <v>4</v>
      </c>
      <c r="F3777" s="5">
        <f t="shared" si="233"/>
        <v>9</v>
      </c>
      <c r="G3777" s="2">
        <v>451638</v>
      </c>
      <c r="H3777" s="2">
        <v>496801.80000000005</v>
      </c>
      <c r="I3777" t="s">
        <v>5</v>
      </c>
      <c r="J3777" t="s">
        <v>21</v>
      </c>
      <c r="K3777" t="str">
        <f t="shared" si="234"/>
        <v>Giò tai lưỡi xào gói 250g</v>
      </c>
      <c r="L3777" s="8" t="str">
        <f>VLOOKUP(K3777,'[1]Mã Misa'!$B$2:$D$74,2,0)</f>
        <v>Giò Tai Lưỡi Xào 250g</v>
      </c>
      <c r="M3777" s="8" t="str">
        <f>VLOOKUP(L3777,'[1]Mã Misa'!$C$2:$D$74,2,0)</f>
        <v>GTLX250G</v>
      </c>
      <c r="N3777" s="2">
        <v>50182</v>
      </c>
      <c r="O3777" t="s">
        <v>5669</v>
      </c>
      <c r="P3777" s="8" t="str">
        <f t="shared" si="235"/>
        <v>0045661</v>
      </c>
      <c r="Q3777" s="8" t="e">
        <f t="array" ref="Q3777">IF(VLOOKUP(P3777,$AA$1:$AC$32,1,0)&lt;&gt;0,(P3777&amp;"A"),0)</f>
        <v>#N/A</v>
      </c>
      <c r="R3777" s="12">
        <v>44530</v>
      </c>
      <c r="S3777" t="s">
        <v>2380</v>
      </c>
      <c r="T3777" s="8" t="str">
        <f t="shared" si="236"/>
        <v>VM+ HCM 82</v>
      </c>
      <c r="U3777" t="s">
        <v>6645</v>
      </c>
      <c r="Y3777" t="str">
        <f t="array" ref="Y3777">IF(ISNUMBER(SEARCH($V$3,T3777)),"WINCOMHANOI",IF(ISNUMBER(SEARCH($V$4,T3777)),"WINCOMHOCHIMINH",IF(ISNUMBER(SEARCH($V$5,T3777)),"WINCOMDANANG",IF(ISNUMBER(SEARCH($V$6,T3777)),"WINCOMHAIDUONG",IF(ISNUMBER(SEARCH($V$7,T3777)),"WINCOMQUANGNINH",IF(ISNUMBER(SEARCH($V$8,T3777)),"WINCOMHAIPHONG",IF(ISNUMBER(SEARCH($V$9,T3777)),"WINCOMBACGIANG",IF(ISNUMBER(SEARCH($V$10,T3777)),"WINCOMBACNINH",IF(ISNUMBER(SEARCH($V$11,T3777)),"WINCOMPHUTHO",IF(ISNUMBER(SEARCH($V$12,T3777)),"WINCOMHATINH",IF(ISNUMBER(SEARCH($V$13,T3777)),"WINCOMTHAINGUYEN",IF(ISNUMBER(SEARCH($V$14,T3777)),"WINCOMKHANHHOA",IF(ISNUMBER(SEARCH($V$15,T3777)),"WINCOMHUNGYEN",IF(ISNUMBER(SEARCH($V$16,T3777)),"WINCOMNGHEAN",IF(ISNUMBER(SEARCH($V$17,T3777)),"WINCOMLAOCAI",IF(ISNUMBER(SEARCH($V$18,T3777)),"WINCOMVUNGTAU",IF(ISNUMBER(SEARCH($V$19,T3777)),"WINCOMBINHDUONG",IF(ISNUMBER(SEARCH($V$20,T3777)),"WINCOMKIENGIANG",IF(ISNUMBER(SEARCH($V$21,T3777)),"WINCOMHANAM",IF(ISNUMBER(SEARCH($V$22,T3777)),"WINCOMNAMDINH",IF(ISNUMBER(SEARCH($V$23,T3777)),"WINCOMLANGSON",IF(ISNUMBER(SEARCH($V$24,T3777)),"WINCOMTHANHHOA",IF(ISNUMBER(SEARCH($V$25,T3777)),"WINCOMYENBAI",IF(ISNUMBER(SEARCH($V$26,T3777)),"WINCOMTUYENQUANG",IF(ISNUMBER(SEARCH($V$27,T3777)),"WINCOMHUE",IF(ISNUMBER(SEARCH($V$28,T3777)),"WINCOMQUANGNAM",IF(ISNUMBER(SEARCH($V$29,T3777)),"WINCOMVINHPHUC",IF(ISNUMBER(SEARCH($V$30,T3777)),"WINCOMHAGIANG",IF(ISNUMBER(SEARCH($V$31,T3777)),"WINCOMNINHBINH",IF(ISNUMBER(SEARCH($V$32,T3777)),"WINCOMTRAVINH",IF(ISNUMBER(SEARCH($V$33,T3777)),"WINCOMCANTHO",IF(ISNUMBER(SEARCH($V$34,T3777)),"WINCOMBENTRE",IF(ISNUMBER(SEARCH($V$35,T3777)),"WINCOMCAMAU",IF(ISNUMBER(SEARCH($V$36,T3777)),"WINCOMANGIANG",IF(ISNUMBER(SEARCH($V$37,T3777)),"WINCOMNINHTHUAN",IF(ISNUMBER(SEARCH($V$38,T3777)),"WINCOMTHAIBINH",IF(ISNUMBER(SEARCH($V$39,T3777)),"WINCOMGIALAI",IF(ISNUMBER(SEARCH($V$40,T3777)),"WINCOMHOABINH",IF(ISNUMBER(SEARCH($V$41,T3777)),"WINCOMQUANGNGAI",IF(ISNUMBER(SEARCH($V$42,T3777)),"WINCOMBINHTHUAN",IF(ISNUMBER(SEARCH($V$43,T3777)),"WINCOMDAKLAK",IF(ISNUMBER(SEARCH($V$44,T3777)),"WINCOMSOCTRANG",IF(ISNUMBER(SEARCH($V$45,T3777)),"WINCOMSONLA",IF(ISNUMBER(SEARCH($V$46,T3777)),"WINCOMKONTUM",IF(ISNUMBER(SEARCH($V$47,T3777)),"WINCOMPHUYEN",IF(ISNUMBER(SEARCH($V$48,T3777)),"WINCOMQUANGTRI",IF(ISNUMBER(SEARCH($V$49,T3777)),"WINCOMBINHDINH",IF(ISNUMBER(SEARCH($V$50,T3777)),"WINCOMCAOBANG",IF(ISNUMBER(SEARCH($V$51,T3777)),"WINCOMQUANGBINH",IF(ISNUMBER(SEARCH($V$52,T3777)),"WINCOMLAMDONG",IF(ISNUMBER(SEARCH($V$53,T3777)),"WINCOMVINHLONG",IF(ISNUMBER(SEARCH($V$54,T3777)),"WINCOMDONGTHAP",IF(ISNUMBER(SEARCH($V$55,T3777)),"WINCOMTIENGIANG",IF(ISNUMBER(SEARCH($V$56,T3777)),"WINCOMQUANGNINH",0))))))))))))))))))))))))))))))))))))))))))))))))))))))</f>
        <v>WINCOMHOCHIMINH</v>
      </c>
    </row>
    <row r="3778" spans="1:25" x14ac:dyDescent="0.2">
      <c r="A3778" t="s">
        <v>0</v>
      </c>
      <c r="B3778" t="s">
        <v>5668</v>
      </c>
      <c r="C3778" t="s">
        <v>38</v>
      </c>
      <c r="D3778" t="s">
        <v>39</v>
      </c>
      <c r="E3778" t="s">
        <v>4</v>
      </c>
      <c r="F3778" s="5">
        <f t="shared" si="233"/>
        <v>5</v>
      </c>
      <c r="G3778" s="2">
        <v>230000</v>
      </c>
      <c r="H3778" s="2">
        <v>253000.00000000003</v>
      </c>
      <c r="I3778" t="s">
        <v>5</v>
      </c>
      <c r="J3778" t="s">
        <v>40</v>
      </c>
      <c r="K3778" t="str">
        <f t="shared" si="234"/>
        <v>Mộc nấm hương gói 250g</v>
      </c>
      <c r="L3778" s="8" t="str">
        <f>VLOOKUP(K3778,'[1]Mã Misa'!$B$2:$D$74,2,0)</f>
        <v>Mộc Nấm Hương 250g</v>
      </c>
      <c r="M3778" s="8" t="str">
        <f>VLOOKUP(L3778,'[1]Mã Misa'!$C$2:$D$74,2,0)</f>
        <v>MNH250</v>
      </c>
      <c r="N3778" s="2">
        <v>46000</v>
      </c>
      <c r="O3778" t="s">
        <v>5669</v>
      </c>
      <c r="P3778" s="8" t="str">
        <f t="shared" si="235"/>
        <v>0045661</v>
      </c>
      <c r="Q3778" s="8" t="e">
        <f t="array" ref="Q3778">IF(VLOOKUP(P3778,$AA$1:$AC$32,1,0)&lt;&gt;0,(P3778&amp;"A"),0)</f>
        <v>#N/A</v>
      </c>
      <c r="R3778" s="12">
        <v>44530</v>
      </c>
      <c r="S3778" t="s">
        <v>2380</v>
      </c>
      <c r="T3778" s="8" t="str">
        <f t="shared" si="236"/>
        <v>VM+ HCM 82</v>
      </c>
      <c r="U3778" t="s">
        <v>6645</v>
      </c>
      <c r="Y3778" t="str">
        <f t="array" ref="Y3778">IF(ISNUMBER(SEARCH($V$3,T3778)),"WINCOMHANOI",IF(ISNUMBER(SEARCH($V$4,T3778)),"WINCOMHOCHIMINH",IF(ISNUMBER(SEARCH($V$5,T3778)),"WINCOMDANANG",IF(ISNUMBER(SEARCH($V$6,T3778)),"WINCOMHAIDUONG",IF(ISNUMBER(SEARCH($V$7,T3778)),"WINCOMQUANGNINH",IF(ISNUMBER(SEARCH($V$8,T3778)),"WINCOMHAIPHONG",IF(ISNUMBER(SEARCH($V$9,T3778)),"WINCOMBACGIANG",IF(ISNUMBER(SEARCH($V$10,T3778)),"WINCOMBACNINH",IF(ISNUMBER(SEARCH($V$11,T3778)),"WINCOMPHUTHO",IF(ISNUMBER(SEARCH($V$12,T3778)),"WINCOMHATINH",IF(ISNUMBER(SEARCH($V$13,T3778)),"WINCOMTHAINGUYEN",IF(ISNUMBER(SEARCH($V$14,T3778)),"WINCOMKHANHHOA",IF(ISNUMBER(SEARCH($V$15,T3778)),"WINCOMHUNGYEN",IF(ISNUMBER(SEARCH($V$16,T3778)),"WINCOMNGHEAN",IF(ISNUMBER(SEARCH($V$17,T3778)),"WINCOMLAOCAI",IF(ISNUMBER(SEARCH($V$18,T3778)),"WINCOMVUNGTAU",IF(ISNUMBER(SEARCH($V$19,T3778)),"WINCOMBINHDUONG",IF(ISNUMBER(SEARCH($V$20,T3778)),"WINCOMKIENGIANG",IF(ISNUMBER(SEARCH($V$21,T3778)),"WINCOMHANAM",IF(ISNUMBER(SEARCH($V$22,T3778)),"WINCOMNAMDINH",IF(ISNUMBER(SEARCH($V$23,T3778)),"WINCOMLANGSON",IF(ISNUMBER(SEARCH($V$24,T3778)),"WINCOMTHANHHOA",IF(ISNUMBER(SEARCH($V$25,T3778)),"WINCOMYENBAI",IF(ISNUMBER(SEARCH($V$26,T3778)),"WINCOMTUYENQUANG",IF(ISNUMBER(SEARCH($V$27,T3778)),"WINCOMHUE",IF(ISNUMBER(SEARCH($V$28,T3778)),"WINCOMQUANGNAM",IF(ISNUMBER(SEARCH($V$29,T3778)),"WINCOMVINHPHUC",IF(ISNUMBER(SEARCH($V$30,T3778)),"WINCOMHAGIANG",IF(ISNUMBER(SEARCH($V$31,T3778)),"WINCOMNINHBINH",IF(ISNUMBER(SEARCH($V$32,T3778)),"WINCOMTRAVINH",IF(ISNUMBER(SEARCH($V$33,T3778)),"WINCOMCANTHO",IF(ISNUMBER(SEARCH($V$34,T3778)),"WINCOMBENTRE",IF(ISNUMBER(SEARCH($V$35,T3778)),"WINCOMCAMAU",IF(ISNUMBER(SEARCH($V$36,T3778)),"WINCOMANGIANG",IF(ISNUMBER(SEARCH($V$37,T3778)),"WINCOMNINHTHUAN",IF(ISNUMBER(SEARCH($V$38,T3778)),"WINCOMTHAIBINH",IF(ISNUMBER(SEARCH($V$39,T3778)),"WINCOMGIALAI",IF(ISNUMBER(SEARCH($V$40,T3778)),"WINCOMHOABINH",IF(ISNUMBER(SEARCH($V$41,T3778)),"WINCOMQUANGNGAI",IF(ISNUMBER(SEARCH($V$42,T3778)),"WINCOMBINHTHUAN",IF(ISNUMBER(SEARCH($V$43,T3778)),"WINCOMDAKLAK",IF(ISNUMBER(SEARCH($V$44,T3778)),"WINCOMSOCTRANG",IF(ISNUMBER(SEARCH($V$45,T3778)),"WINCOMSONLA",IF(ISNUMBER(SEARCH($V$46,T3778)),"WINCOMKONTUM",IF(ISNUMBER(SEARCH($V$47,T3778)),"WINCOMPHUYEN",IF(ISNUMBER(SEARCH($V$48,T3778)),"WINCOMQUANGTRI",IF(ISNUMBER(SEARCH($V$49,T3778)),"WINCOMBINHDINH",IF(ISNUMBER(SEARCH($V$50,T3778)),"WINCOMCAOBANG",IF(ISNUMBER(SEARCH($V$51,T3778)),"WINCOMQUANGBINH",IF(ISNUMBER(SEARCH($V$52,T3778)),"WINCOMLAMDONG",IF(ISNUMBER(SEARCH($V$53,T3778)),"WINCOMVINHLONG",IF(ISNUMBER(SEARCH($V$54,T3778)),"WINCOMDONGTHAP",IF(ISNUMBER(SEARCH($V$55,T3778)),"WINCOMTIENGIANG",IF(ISNUMBER(SEARCH($V$56,T3778)),"WINCOMQUANGNINH",0))))))))))))))))))))))))))))))))))))))))))))))))))))))</f>
        <v>WINCOMHOCHIMINH</v>
      </c>
    </row>
    <row r="3779" spans="1:25" x14ac:dyDescent="0.2">
      <c r="A3779" t="s">
        <v>0</v>
      </c>
      <c r="B3779" t="s">
        <v>5670</v>
      </c>
      <c r="C3779" t="s">
        <v>2</v>
      </c>
      <c r="D3779" t="s">
        <v>3</v>
      </c>
      <c r="E3779" t="s">
        <v>4</v>
      </c>
      <c r="F3779" s="5">
        <f t="shared" ref="F3779:F3842" si="237">G3779/N3779</f>
        <v>1</v>
      </c>
      <c r="G3779" s="2">
        <v>88846</v>
      </c>
      <c r="H3779" s="2">
        <v>97730.6</v>
      </c>
      <c r="I3779" t="s">
        <v>5</v>
      </c>
      <c r="J3779" t="s">
        <v>6</v>
      </c>
      <c r="K3779" t="str">
        <f t="shared" ref="K3779:K3842" si="238">MID(J3779,10,26)</f>
        <v>Gà muối gói 500g</v>
      </c>
      <c r="L3779" s="8" t="str">
        <f>VLOOKUP(K3779,'[1]Mã Misa'!$B$2:$D$74,2,0)</f>
        <v>Gà muối 500g</v>
      </c>
      <c r="M3779" s="8" t="str">
        <f>VLOOKUP(L3779,'[1]Mã Misa'!$C$2:$D$74,2,0)</f>
        <v>GM500</v>
      </c>
      <c r="N3779" s="2">
        <v>88846</v>
      </c>
      <c r="O3779" t="s">
        <v>5671</v>
      </c>
      <c r="P3779" s="8" t="str">
        <f t="shared" ref="P3779:P3842" si="239">RIGHT(O3779,7)</f>
        <v>0150623</v>
      </c>
      <c r="Q3779" s="8" t="e">
        <f t="array" ref="Q3779">IF(VLOOKUP(P3779,$AA$1:$AC$32,1,0)&lt;&gt;0,(P3779&amp;"A"),0)</f>
        <v>#N/A</v>
      </c>
      <c r="R3779" s="12">
        <v>44530</v>
      </c>
      <c r="S3779" t="s">
        <v>636</v>
      </c>
      <c r="T3779" s="8" t="str">
        <f t="shared" si="236"/>
        <v>VM+ HNI 18</v>
      </c>
      <c r="U3779" t="s">
        <v>6162</v>
      </c>
      <c r="Y3779" t="str">
        <f t="array" ref="Y3779">IF(ISNUMBER(SEARCH($V$3,T3779)),"WINCOMHANOI",IF(ISNUMBER(SEARCH($V$4,T3779)),"WINCOMHOCHIMINH",IF(ISNUMBER(SEARCH($V$5,T3779)),"WINCOMDANANG",IF(ISNUMBER(SEARCH($V$6,T3779)),"WINCOMHAIDUONG",IF(ISNUMBER(SEARCH($V$7,T3779)),"WINCOMQUANGNINH",IF(ISNUMBER(SEARCH($V$8,T3779)),"WINCOMHAIPHONG",IF(ISNUMBER(SEARCH($V$9,T3779)),"WINCOMBACGIANG",IF(ISNUMBER(SEARCH($V$10,T3779)),"WINCOMBACNINH",IF(ISNUMBER(SEARCH($V$11,T3779)),"WINCOMPHUTHO",IF(ISNUMBER(SEARCH($V$12,T3779)),"WINCOMHATINH",IF(ISNUMBER(SEARCH($V$13,T3779)),"WINCOMTHAINGUYEN",IF(ISNUMBER(SEARCH($V$14,T3779)),"WINCOMKHANHHOA",IF(ISNUMBER(SEARCH($V$15,T3779)),"WINCOMHUNGYEN",IF(ISNUMBER(SEARCH($V$16,T3779)),"WINCOMNGHEAN",IF(ISNUMBER(SEARCH($V$17,T3779)),"WINCOMLAOCAI",IF(ISNUMBER(SEARCH($V$18,T3779)),"WINCOMVUNGTAU",IF(ISNUMBER(SEARCH($V$19,T3779)),"WINCOMBINHDUONG",IF(ISNUMBER(SEARCH($V$20,T3779)),"WINCOMKIENGIANG",IF(ISNUMBER(SEARCH($V$21,T3779)),"WINCOMHANAM",IF(ISNUMBER(SEARCH($V$22,T3779)),"WINCOMNAMDINH",IF(ISNUMBER(SEARCH($V$23,T3779)),"WINCOMLANGSON",IF(ISNUMBER(SEARCH($V$24,T3779)),"WINCOMTHANHHOA",IF(ISNUMBER(SEARCH($V$25,T3779)),"WINCOMYENBAI",IF(ISNUMBER(SEARCH($V$26,T3779)),"WINCOMTUYENQUANG",IF(ISNUMBER(SEARCH($V$27,T3779)),"WINCOMHUE",IF(ISNUMBER(SEARCH($V$28,T3779)),"WINCOMQUANGNAM",IF(ISNUMBER(SEARCH($V$29,T3779)),"WINCOMVINHPHUC",IF(ISNUMBER(SEARCH($V$30,T3779)),"WINCOMHAGIANG",IF(ISNUMBER(SEARCH($V$31,T3779)),"WINCOMNINHBINH",IF(ISNUMBER(SEARCH($V$32,T3779)),"WINCOMTRAVINH",IF(ISNUMBER(SEARCH($V$33,T3779)),"WINCOMCANTHO",IF(ISNUMBER(SEARCH($V$34,T3779)),"WINCOMBENTRE",IF(ISNUMBER(SEARCH($V$35,T3779)),"WINCOMCAMAU",IF(ISNUMBER(SEARCH($V$36,T3779)),"WINCOMANGIANG",IF(ISNUMBER(SEARCH($V$37,T3779)),"WINCOMNINHTHUAN",IF(ISNUMBER(SEARCH($V$38,T3779)),"WINCOMTHAIBINH",IF(ISNUMBER(SEARCH($V$39,T3779)),"WINCOMGIALAI",IF(ISNUMBER(SEARCH($V$40,T3779)),"WINCOMHOABINH",IF(ISNUMBER(SEARCH($V$41,T3779)),"WINCOMQUANGNGAI",IF(ISNUMBER(SEARCH($V$42,T3779)),"WINCOMBINHTHUAN",IF(ISNUMBER(SEARCH($V$43,T3779)),"WINCOMDAKLAK",IF(ISNUMBER(SEARCH($V$44,T3779)),"WINCOMSOCTRANG",IF(ISNUMBER(SEARCH($V$45,T3779)),"WINCOMSONLA",IF(ISNUMBER(SEARCH($V$46,T3779)),"WINCOMKONTUM",IF(ISNUMBER(SEARCH($V$47,T3779)),"WINCOMPHUYEN",IF(ISNUMBER(SEARCH($V$48,T3779)),"WINCOMQUANGTRI",IF(ISNUMBER(SEARCH($V$49,T3779)),"WINCOMBINHDINH",IF(ISNUMBER(SEARCH($V$50,T3779)),"WINCOMCAOBANG",IF(ISNUMBER(SEARCH($V$51,T3779)),"WINCOMQUANGBINH",IF(ISNUMBER(SEARCH($V$52,T3779)),"WINCOMLAMDONG",IF(ISNUMBER(SEARCH($V$53,T3779)),"WINCOMVINHLONG",IF(ISNUMBER(SEARCH($V$54,T3779)),"WINCOMDONGTHAP",IF(ISNUMBER(SEARCH($V$55,T3779)),"WINCOMTIENGIANG",IF(ISNUMBER(SEARCH($V$56,T3779)),"WINCOMQUANGNINH",0))))))))))))))))))))))))))))))))))))))))))))))))))))))</f>
        <v>WINCOMHANOI</v>
      </c>
    </row>
    <row r="3780" spans="1:25" x14ac:dyDescent="0.2">
      <c r="A3780" t="s">
        <v>0</v>
      </c>
      <c r="B3780" t="s">
        <v>5672</v>
      </c>
      <c r="C3780" t="s">
        <v>2</v>
      </c>
      <c r="D3780" t="s">
        <v>32</v>
      </c>
      <c r="E3780" t="s">
        <v>4</v>
      </c>
      <c r="F3780" s="5">
        <f t="shared" si="237"/>
        <v>3</v>
      </c>
      <c r="G3780" s="2">
        <v>178200</v>
      </c>
      <c r="H3780" s="2">
        <v>196020.00000000003</v>
      </c>
      <c r="I3780" t="s">
        <v>5</v>
      </c>
      <c r="J3780" t="s">
        <v>33</v>
      </c>
      <c r="K3780" t="str">
        <f t="shared" si="238"/>
        <v>_Giò lụa 250g</v>
      </c>
      <c r="L3780" s="8" t="str">
        <f>VLOOKUP(K3780,'[1]Mã Misa'!$B$2:$D$74,2,0)</f>
        <v>Giò lụa 250g</v>
      </c>
      <c r="M3780" s="8" t="str">
        <f>VLOOKUP(L3780,'[1]Mã Misa'!$C$2:$D$74,2,0)</f>
        <v>GL250</v>
      </c>
      <c r="N3780" s="2">
        <v>59400</v>
      </c>
      <c r="O3780" t="s">
        <v>5673</v>
      </c>
      <c r="P3780" s="8" t="str">
        <f t="shared" si="239"/>
        <v>0150624</v>
      </c>
      <c r="Q3780" s="8" t="e">
        <f t="array" ref="Q3780">IF(VLOOKUP(P3780,$AA$1:$AC$32,1,0)&lt;&gt;0,(P3780&amp;"A"),0)</f>
        <v>#N/A</v>
      </c>
      <c r="R3780" s="12">
        <v>44530</v>
      </c>
      <c r="S3780" t="s">
        <v>141</v>
      </c>
      <c r="T3780" s="8" t="str">
        <f t="shared" ref="T3780:T3843" si="240">LEFT(U3780,10)</f>
        <v>VM+ HNI 21</v>
      </c>
      <c r="U3780" t="s">
        <v>6013</v>
      </c>
      <c r="Y3780" t="str">
        <f t="array" ref="Y3780">IF(ISNUMBER(SEARCH($V$3,T3780)),"WINCOMHANOI",IF(ISNUMBER(SEARCH($V$4,T3780)),"WINCOMHOCHIMINH",IF(ISNUMBER(SEARCH($V$5,T3780)),"WINCOMDANANG",IF(ISNUMBER(SEARCH($V$6,T3780)),"WINCOMHAIDUONG",IF(ISNUMBER(SEARCH($V$7,T3780)),"WINCOMQUANGNINH",IF(ISNUMBER(SEARCH($V$8,T3780)),"WINCOMHAIPHONG",IF(ISNUMBER(SEARCH($V$9,T3780)),"WINCOMBACGIANG",IF(ISNUMBER(SEARCH($V$10,T3780)),"WINCOMBACNINH",IF(ISNUMBER(SEARCH($V$11,T3780)),"WINCOMPHUTHO",IF(ISNUMBER(SEARCH($V$12,T3780)),"WINCOMHATINH",IF(ISNUMBER(SEARCH($V$13,T3780)),"WINCOMTHAINGUYEN",IF(ISNUMBER(SEARCH($V$14,T3780)),"WINCOMKHANHHOA",IF(ISNUMBER(SEARCH($V$15,T3780)),"WINCOMHUNGYEN",IF(ISNUMBER(SEARCH($V$16,T3780)),"WINCOMNGHEAN",IF(ISNUMBER(SEARCH($V$17,T3780)),"WINCOMLAOCAI",IF(ISNUMBER(SEARCH($V$18,T3780)),"WINCOMVUNGTAU",IF(ISNUMBER(SEARCH($V$19,T3780)),"WINCOMBINHDUONG",IF(ISNUMBER(SEARCH($V$20,T3780)),"WINCOMKIENGIANG",IF(ISNUMBER(SEARCH($V$21,T3780)),"WINCOMHANAM",IF(ISNUMBER(SEARCH($V$22,T3780)),"WINCOMNAMDINH",IF(ISNUMBER(SEARCH($V$23,T3780)),"WINCOMLANGSON",IF(ISNUMBER(SEARCH($V$24,T3780)),"WINCOMTHANHHOA",IF(ISNUMBER(SEARCH($V$25,T3780)),"WINCOMYENBAI",IF(ISNUMBER(SEARCH($V$26,T3780)),"WINCOMTUYENQUANG",IF(ISNUMBER(SEARCH($V$27,T3780)),"WINCOMHUE",IF(ISNUMBER(SEARCH($V$28,T3780)),"WINCOMQUANGNAM",IF(ISNUMBER(SEARCH($V$29,T3780)),"WINCOMVINHPHUC",IF(ISNUMBER(SEARCH($V$30,T3780)),"WINCOMHAGIANG",IF(ISNUMBER(SEARCH($V$31,T3780)),"WINCOMNINHBINH",IF(ISNUMBER(SEARCH($V$32,T3780)),"WINCOMTRAVINH",IF(ISNUMBER(SEARCH($V$33,T3780)),"WINCOMCANTHO",IF(ISNUMBER(SEARCH($V$34,T3780)),"WINCOMBENTRE",IF(ISNUMBER(SEARCH($V$35,T3780)),"WINCOMCAMAU",IF(ISNUMBER(SEARCH($V$36,T3780)),"WINCOMANGIANG",IF(ISNUMBER(SEARCH($V$37,T3780)),"WINCOMNINHTHUAN",IF(ISNUMBER(SEARCH($V$38,T3780)),"WINCOMTHAIBINH",IF(ISNUMBER(SEARCH($V$39,T3780)),"WINCOMGIALAI",IF(ISNUMBER(SEARCH($V$40,T3780)),"WINCOMHOABINH",IF(ISNUMBER(SEARCH($V$41,T3780)),"WINCOMQUANGNGAI",IF(ISNUMBER(SEARCH($V$42,T3780)),"WINCOMBINHTHUAN",IF(ISNUMBER(SEARCH($V$43,T3780)),"WINCOMDAKLAK",IF(ISNUMBER(SEARCH($V$44,T3780)),"WINCOMSOCTRANG",IF(ISNUMBER(SEARCH($V$45,T3780)),"WINCOMSONLA",IF(ISNUMBER(SEARCH($V$46,T3780)),"WINCOMKONTUM",IF(ISNUMBER(SEARCH($V$47,T3780)),"WINCOMPHUYEN",IF(ISNUMBER(SEARCH($V$48,T3780)),"WINCOMQUANGTRI",IF(ISNUMBER(SEARCH($V$49,T3780)),"WINCOMBINHDINH",IF(ISNUMBER(SEARCH($V$50,T3780)),"WINCOMCAOBANG",IF(ISNUMBER(SEARCH($V$51,T3780)),"WINCOMQUANGBINH",IF(ISNUMBER(SEARCH($V$52,T3780)),"WINCOMLAMDONG",IF(ISNUMBER(SEARCH($V$53,T3780)),"WINCOMVINHLONG",IF(ISNUMBER(SEARCH($V$54,T3780)),"WINCOMDONGTHAP",IF(ISNUMBER(SEARCH($V$55,T3780)),"WINCOMTIENGIANG",IF(ISNUMBER(SEARCH($V$56,T3780)),"WINCOMQUANGNINH",0))))))))))))))))))))))))))))))))))))))))))))))))))))))</f>
        <v>WINCOMHANOI</v>
      </c>
    </row>
    <row r="3781" spans="1:25" x14ac:dyDescent="0.2">
      <c r="A3781" t="s">
        <v>0</v>
      </c>
      <c r="B3781" t="s">
        <v>5672</v>
      </c>
      <c r="C3781" t="s">
        <v>31</v>
      </c>
      <c r="D3781" t="s">
        <v>15</v>
      </c>
      <c r="E3781" t="s">
        <v>4</v>
      </c>
      <c r="F3781" s="5">
        <f t="shared" si="237"/>
        <v>6</v>
      </c>
      <c r="G3781" s="2">
        <v>361848</v>
      </c>
      <c r="H3781" s="2">
        <v>398032.80000000005</v>
      </c>
      <c r="I3781" t="s">
        <v>5</v>
      </c>
      <c r="J3781" t="s">
        <v>16</v>
      </c>
      <c r="K3781" t="str">
        <f t="shared" si="238"/>
        <v>_Chả nướng 300g</v>
      </c>
      <c r="L3781" s="8" t="str">
        <f>VLOOKUP(K3781,'[1]Mã Misa'!$B$2:$D$74,2,0)</f>
        <v>Chả nướng 300g</v>
      </c>
      <c r="M3781" s="8" t="str">
        <f>VLOOKUP(L3781,'[1]Mã Misa'!$C$2:$D$74,2,0)</f>
        <v>CN300</v>
      </c>
      <c r="N3781" s="2">
        <v>60308</v>
      </c>
      <c r="O3781" t="s">
        <v>5673</v>
      </c>
      <c r="P3781" s="8" t="str">
        <f t="shared" si="239"/>
        <v>0150624</v>
      </c>
      <c r="Q3781" s="8" t="e">
        <f t="array" ref="Q3781">IF(VLOOKUP(P3781,$AA$1:$AC$32,1,0)&lt;&gt;0,(P3781&amp;"A"),0)</f>
        <v>#N/A</v>
      </c>
      <c r="R3781" s="12">
        <v>44530</v>
      </c>
      <c r="S3781" t="s">
        <v>141</v>
      </c>
      <c r="T3781" s="8" t="str">
        <f t="shared" si="240"/>
        <v>VM+ HNI 21</v>
      </c>
      <c r="U3781" t="s">
        <v>6013</v>
      </c>
      <c r="Y3781" t="str">
        <f t="array" ref="Y3781">IF(ISNUMBER(SEARCH($V$3,T3781)),"WINCOMHANOI",IF(ISNUMBER(SEARCH($V$4,T3781)),"WINCOMHOCHIMINH",IF(ISNUMBER(SEARCH($V$5,T3781)),"WINCOMDANANG",IF(ISNUMBER(SEARCH($V$6,T3781)),"WINCOMHAIDUONG",IF(ISNUMBER(SEARCH($V$7,T3781)),"WINCOMQUANGNINH",IF(ISNUMBER(SEARCH($V$8,T3781)),"WINCOMHAIPHONG",IF(ISNUMBER(SEARCH($V$9,T3781)),"WINCOMBACGIANG",IF(ISNUMBER(SEARCH($V$10,T3781)),"WINCOMBACNINH",IF(ISNUMBER(SEARCH($V$11,T3781)),"WINCOMPHUTHO",IF(ISNUMBER(SEARCH($V$12,T3781)),"WINCOMHATINH",IF(ISNUMBER(SEARCH($V$13,T3781)),"WINCOMTHAINGUYEN",IF(ISNUMBER(SEARCH($V$14,T3781)),"WINCOMKHANHHOA",IF(ISNUMBER(SEARCH($V$15,T3781)),"WINCOMHUNGYEN",IF(ISNUMBER(SEARCH($V$16,T3781)),"WINCOMNGHEAN",IF(ISNUMBER(SEARCH($V$17,T3781)),"WINCOMLAOCAI",IF(ISNUMBER(SEARCH($V$18,T3781)),"WINCOMVUNGTAU",IF(ISNUMBER(SEARCH($V$19,T3781)),"WINCOMBINHDUONG",IF(ISNUMBER(SEARCH($V$20,T3781)),"WINCOMKIENGIANG",IF(ISNUMBER(SEARCH($V$21,T3781)),"WINCOMHANAM",IF(ISNUMBER(SEARCH($V$22,T3781)),"WINCOMNAMDINH",IF(ISNUMBER(SEARCH($V$23,T3781)),"WINCOMLANGSON",IF(ISNUMBER(SEARCH($V$24,T3781)),"WINCOMTHANHHOA",IF(ISNUMBER(SEARCH($V$25,T3781)),"WINCOMYENBAI",IF(ISNUMBER(SEARCH($V$26,T3781)),"WINCOMTUYENQUANG",IF(ISNUMBER(SEARCH($V$27,T3781)),"WINCOMHUE",IF(ISNUMBER(SEARCH($V$28,T3781)),"WINCOMQUANGNAM",IF(ISNUMBER(SEARCH($V$29,T3781)),"WINCOMVINHPHUC",IF(ISNUMBER(SEARCH($V$30,T3781)),"WINCOMHAGIANG",IF(ISNUMBER(SEARCH($V$31,T3781)),"WINCOMNINHBINH",IF(ISNUMBER(SEARCH($V$32,T3781)),"WINCOMTRAVINH",IF(ISNUMBER(SEARCH($V$33,T3781)),"WINCOMCANTHO",IF(ISNUMBER(SEARCH($V$34,T3781)),"WINCOMBENTRE",IF(ISNUMBER(SEARCH($V$35,T3781)),"WINCOMCAMAU",IF(ISNUMBER(SEARCH($V$36,T3781)),"WINCOMANGIANG",IF(ISNUMBER(SEARCH($V$37,T3781)),"WINCOMNINHTHUAN",IF(ISNUMBER(SEARCH($V$38,T3781)),"WINCOMTHAIBINH",IF(ISNUMBER(SEARCH($V$39,T3781)),"WINCOMGIALAI",IF(ISNUMBER(SEARCH($V$40,T3781)),"WINCOMHOABINH",IF(ISNUMBER(SEARCH($V$41,T3781)),"WINCOMQUANGNGAI",IF(ISNUMBER(SEARCH($V$42,T3781)),"WINCOMBINHTHUAN",IF(ISNUMBER(SEARCH($V$43,T3781)),"WINCOMDAKLAK",IF(ISNUMBER(SEARCH($V$44,T3781)),"WINCOMSOCTRANG",IF(ISNUMBER(SEARCH($V$45,T3781)),"WINCOMSONLA",IF(ISNUMBER(SEARCH($V$46,T3781)),"WINCOMKONTUM",IF(ISNUMBER(SEARCH($V$47,T3781)),"WINCOMPHUYEN",IF(ISNUMBER(SEARCH($V$48,T3781)),"WINCOMQUANGTRI",IF(ISNUMBER(SEARCH($V$49,T3781)),"WINCOMBINHDINH",IF(ISNUMBER(SEARCH($V$50,T3781)),"WINCOMCAOBANG",IF(ISNUMBER(SEARCH($V$51,T3781)),"WINCOMQUANGBINH",IF(ISNUMBER(SEARCH($V$52,T3781)),"WINCOMLAMDONG",IF(ISNUMBER(SEARCH($V$53,T3781)),"WINCOMVINHLONG",IF(ISNUMBER(SEARCH($V$54,T3781)),"WINCOMDONGTHAP",IF(ISNUMBER(SEARCH($V$55,T3781)),"WINCOMTIENGIANG",IF(ISNUMBER(SEARCH($V$56,T3781)),"WINCOMQUANGNINH",0))))))))))))))))))))))))))))))))))))))))))))))))))))))</f>
        <v>WINCOMHANOI</v>
      </c>
    </row>
    <row r="3782" spans="1:25" x14ac:dyDescent="0.2">
      <c r="A3782" t="s">
        <v>0</v>
      </c>
      <c r="B3782" t="s">
        <v>5672</v>
      </c>
      <c r="C3782" t="s">
        <v>34</v>
      </c>
      <c r="D3782" t="s">
        <v>27</v>
      </c>
      <c r="E3782" t="s">
        <v>4</v>
      </c>
      <c r="F3782" s="5">
        <f t="shared" si="237"/>
        <v>3</v>
      </c>
      <c r="G3782" s="2">
        <v>222750</v>
      </c>
      <c r="H3782" s="2">
        <v>245025.00000000003</v>
      </c>
      <c r="I3782" t="s">
        <v>5</v>
      </c>
      <c r="J3782" t="s">
        <v>28</v>
      </c>
      <c r="K3782" t="str">
        <f t="shared" si="238"/>
        <v>_Chả cốm 300g</v>
      </c>
      <c r="L3782" s="8" t="str">
        <f>VLOOKUP(K3782,'[1]Mã Misa'!$B$2:$D$74,2,0)</f>
        <v>Chả cốm 300g</v>
      </c>
      <c r="M3782" s="8" t="str">
        <f>VLOOKUP(L3782,'[1]Mã Misa'!$C$2:$D$74,2,0)</f>
        <v>CC300</v>
      </c>
      <c r="N3782" s="2">
        <v>74250</v>
      </c>
      <c r="O3782" t="s">
        <v>5673</v>
      </c>
      <c r="P3782" s="8" t="str">
        <f t="shared" si="239"/>
        <v>0150624</v>
      </c>
      <c r="Q3782" s="8" t="e">
        <f t="array" ref="Q3782">IF(VLOOKUP(P3782,$AA$1:$AC$32,1,0)&lt;&gt;0,(P3782&amp;"A"),0)</f>
        <v>#N/A</v>
      </c>
      <c r="R3782" s="12">
        <v>44530</v>
      </c>
      <c r="S3782" t="s">
        <v>141</v>
      </c>
      <c r="T3782" s="8" t="str">
        <f t="shared" si="240"/>
        <v>VM+ HNI 21</v>
      </c>
      <c r="U3782" t="s">
        <v>6013</v>
      </c>
      <c r="Y3782" t="str">
        <f t="array" ref="Y3782">IF(ISNUMBER(SEARCH($V$3,T3782)),"WINCOMHANOI",IF(ISNUMBER(SEARCH($V$4,T3782)),"WINCOMHOCHIMINH",IF(ISNUMBER(SEARCH($V$5,T3782)),"WINCOMDANANG",IF(ISNUMBER(SEARCH($V$6,T3782)),"WINCOMHAIDUONG",IF(ISNUMBER(SEARCH($V$7,T3782)),"WINCOMQUANGNINH",IF(ISNUMBER(SEARCH($V$8,T3782)),"WINCOMHAIPHONG",IF(ISNUMBER(SEARCH($V$9,T3782)),"WINCOMBACGIANG",IF(ISNUMBER(SEARCH($V$10,T3782)),"WINCOMBACNINH",IF(ISNUMBER(SEARCH($V$11,T3782)),"WINCOMPHUTHO",IF(ISNUMBER(SEARCH($V$12,T3782)),"WINCOMHATINH",IF(ISNUMBER(SEARCH($V$13,T3782)),"WINCOMTHAINGUYEN",IF(ISNUMBER(SEARCH($V$14,T3782)),"WINCOMKHANHHOA",IF(ISNUMBER(SEARCH($V$15,T3782)),"WINCOMHUNGYEN",IF(ISNUMBER(SEARCH($V$16,T3782)),"WINCOMNGHEAN",IF(ISNUMBER(SEARCH($V$17,T3782)),"WINCOMLAOCAI",IF(ISNUMBER(SEARCH($V$18,T3782)),"WINCOMVUNGTAU",IF(ISNUMBER(SEARCH($V$19,T3782)),"WINCOMBINHDUONG",IF(ISNUMBER(SEARCH($V$20,T3782)),"WINCOMKIENGIANG",IF(ISNUMBER(SEARCH($V$21,T3782)),"WINCOMHANAM",IF(ISNUMBER(SEARCH($V$22,T3782)),"WINCOMNAMDINH",IF(ISNUMBER(SEARCH($V$23,T3782)),"WINCOMLANGSON",IF(ISNUMBER(SEARCH($V$24,T3782)),"WINCOMTHANHHOA",IF(ISNUMBER(SEARCH($V$25,T3782)),"WINCOMYENBAI",IF(ISNUMBER(SEARCH($V$26,T3782)),"WINCOMTUYENQUANG",IF(ISNUMBER(SEARCH($V$27,T3782)),"WINCOMHUE",IF(ISNUMBER(SEARCH($V$28,T3782)),"WINCOMQUANGNAM",IF(ISNUMBER(SEARCH($V$29,T3782)),"WINCOMVINHPHUC",IF(ISNUMBER(SEARCH($V$30,T3782)),"WINCOMHAGIANG",IF(ISNUMBER(SEARCH($V$31,T3782)),"WINCOMNINHBINH",IF(ISNUMBER(SEARCH($V$32,T3782)),"WINCOMTRAVINH",IF(ISNUMBER(SEARCH($V$33,T3782)),"WINCOMCANTHO",IF(ISNUMBER(SEARCH($V$34,T3782)),"WINCOMBENTRE",IF(ISNUMBER(SEARCH($V$35,T3782)),"WINCOMCAMAU",IF(ISNUMBER(SEARCH($V$36,T3782)),"WINCOMANGIANG",IF(ISNUMBER(SEARCH($V$37,T3782)),"WINCOMNINHTHUAN",IF(ISNUMBER(SEARCH($V$38,T3782)),"WINCOMTHAIBINH",IF(ISNUMBER(SEARCH($V$39,T3782)),"WINCOMGIALAI",IF(ISNUMBER(SEARCH($V$40,T3782)),"WINCOMHOABINH",IF(ISNUMBER(SEARCH($V$41,T3782)),"WINCOMQUANGNGAI",IF(ISNUMBER(SEARCH($V$42,T3782)),"WINCOMBINHTHUAN",IF(ISNUMBER(SEARCH($V$43,T3782)),"WINCOMDAKLAK",IF(ISNUMBER(SEARCH($V$44,T3782)),"WINCOMSOCTRANG",IF(ISNUMBER(SEARCH($V$45,T3782)),"WINCOMSONLA",IF(ISNUMBER(SEARCH($V$46,T3782)),"WINCOMKONTUM",IF(ISNUMBER(SEARCH($V$47,T3782)),"WINCOMPHUYEN",IF(ISNUMBER(SEARCH($V$48,T3782)),"WINCOMQUANGTRI",IF(ISNUMBER(SEARCH($V$49,T3782)),"WINCOMBINHDINH",IF(ISNUMBER(SEARCH($V$50,T3782)),"WINCOMCAOBANG",IF(ISNUMBER(SEARCH($V$51,T3782)),"WINCOMQUANGBINH",IF(ISNUMBER(SEARCH($V$52,T3782)),"WINCOMLAMDONG",IF(ISNUMBER(SEARCH($V$53,T3782)),"WINCOMVINHLONG",IF(ISNUMBER(SEARCH($V$54,T3782)),"WINCOMDONGTHAP",IF(ISNUMBER(SEARCH($V$55,T3782)),"WINCOMTIENGIANG",IF(ISNUMBER(SEARCH($V$56,T3782)),"WINCOMQUANGNINH",0))))))))))))))))))))))))))))))))))))))))))))))))))))))</f>
        <v>WINCOMHANOI</v>
      </c>
    </row>
    <row r="3783" spans="1:25" x14ac:dyDescent="0.2">
      <c r="A3783" t="s">
        <v>0</v>
      </c>
      <c r="B3783" t="s">
        <v>5672</v>
      </c>
      <c r="C3783" t="s">
        <v>37</v>
      </c>
      <c r="D3783" t="s">
        <v>62</v>
      </c>
      <c r="E3783" t="s">
        <v>4</v>
      </c>
      <c r="F3783" s="5">
        <f t="shared" si="237"/>
        <v>6</v>
      </c>
      <c r="G3783" s="2">
        <v>632400</v>
      </c>
      <c r="H3783" s="2">
        <v>695640</v>
      </c>
      <c r="I3783" t="s">
        <v>5</v>
      </c>
      <c r="J3783" t="s">
        <v>63</v>
      </c>
      <c r="K3783" t="str">
        <f t="shared" si="238"/>
        <v>_Đùi gà sốt cay 500g</v>
      </c>
      <c r="L3783" s="8" t="str">
        <f>VLOOKUP(K3783,'[1]Mã Misa'!$B$2:$D$74,2,0)</f>
        <v>Đùi gà sốt cay 500g</v>
      </c>
      <c r="M3783" s="8" t="str">
        <f>VLOOKUP(L3783,'[1]Mã Misa'!$C$2:$D$74,2,0)</f>
        <v>DGSC500</v>
      </c>
      <c r="N3783" s="2">
        <v>105400</v>
      </c>
      <c r="O3783" t="s">
        <v>5673</v>
      </c>
      <c r="P3783" s="8" t="str">
        <f t="shared" si="239"/>
        <v>0150624</v>
      </c>
      <c r="Q3783" s="8" t="e">
        <f t="array" ref="Q3783">IF(VLOOKUP(P3783,$AA$1:$AC$32,1,0)&lt;&gt;0,(P3783&amp;"A"),0)</f>
        <v>#N/A</v>
      </c>
      <c r="R3783" s="12">
        <v>44530</v>
      </c>
      <c r="S3783" t="s">
        <v>141</v>
      </c>
      <c r="T3783" s="8" t="str">
        <f t="shared" si="240"/>
        <v>VM+ HNI 21</v>
      </c>
      <c r="U3783" t="s">
        <v>6013</v>
      </c>
      <c r="Y3783" t="str">
        <f t="array" ref="Y3783">IF(ISNUMBER(SEARCH($V$3,T3783)),"WINCOMHANOI",IF(ISNUMBER(SEARCH($V$4,T3783)),"WINCOMHOCHIMINH",IF(ISNUMBER(SEARCH($V$5,T3783)),"WINCOMDANANG",IF(ISNUMBER(SEARCH($V$6,T3783)),"WINCOMHAIDUONG",IF(ISNUMBER(SEARCH($V$7,T3783)),"WINCOMQUANGNINH",IF(ISNUMBER(SEARCH($V$8,T3783)),"WINCOMHAIPHONG",IF(ISNUMBER(SEARCH($V$9,T3783)),"WINCOMBACGIANG",IF(ISNUMBER(SEARCH($V$10,T3783)),"WINCOMBACNINH",IF(ISNUMBER(SEARCH($V$11,T3783)),"WINCOMPHUTHO",IF(ISNUMBER(SEARCH($V$12,T3783)),"WINCOMHATINH",IF(ISNUMBER(SEARCH($V$13,T3783)),"WINCOMTHAINGUYEN",IF(ISNUMBER(SEARCH($V$14,T3783)),"WINCOMKHANHHOA",IF(ISNUMBER(SEARCH($V$15,T3783)),"WINCOMHUNGYEN",IF(ISNUMBER(SEARCH($V$16,T3783)),"WINCOMNGHEAN",IF(ISNUMBER(SEARCH($V$17,T3783)),"WINCOMLAOCAI",IF(ISNUMBER(SEARCH($V$18,T3783)),"WINCOMVUNGTAU",IF(ISNUMBER(SEARCH($V$19,T3783)),"WINCOMBINHDUONG",IF(ISNUMBER(SEARCH($V$20,T3783)),"WINCOMKIENGIANG",IF(ISNUMBER(SEARCH($V$21,T3783)),"WINCOMHANAM",IF(ISNUMBER(SEARCH($V$22,T3783)),"WINCOMNAMDINH",IF(ISNUMBER(SEARCH($V$23,T3783)),"WINCOMLANGSON",IF(ISNUMBER(SEARCH($V$24,T3783)),"WINCOMTHANHHOA",IF(ISNUMBER(SEARCH($V$25,T3783)),"WINCOMYENBAI",IF(ISNUMBER(SEARCH($V$26,T3783)),"WINCOMTUYENQUANG",IF(ISNUMBER(SEARCH($V$27,T3783)),"WINCOMHUE",IF(ISNUMBER(SEARCH($V$28,T3783)),"WINCOMQUANGNAM",IF(ISNUMBER(SEARCH($V$29,T3783)),"WINCOMVINHPHUC",IF(ISNUMBER(SEARCH($V$30,T3783)),"WINCOMHAGIANG",IF(ISNUMBER(SEARCH($V$31,T3783)),"WINCOMNINHBINH",IF(ISNUMBER(SEARCH($V$32,T3783)),"WINCOMTRAVINH",IF(ISNUMBER(SEARCH($V$33,T3783)),"WINCOMCANTHO",IF(ISNUMBER(SEARCH($V$34,T3783)),"WINCOMBENTRE",IF(ISNUMBER(SEARCH($V$35,T3783)),"WINCOMCAMAU",IF(ISNUMBER(SEARCH($V$36,T3783)),"WINCOMANGIANG",IF(ISNUMBER(SEARCH($V$37,T3783)),"WINCOMNINHTHUAN",IF(ISNUMBER(SEARCH($V$38,T3783)),"WINCOMTHAIBINH",IF(ISNUMBER(SEARCH($V$39,T3783)),"WINCOMGIALAI",IF(ISNUMBER(SEARCH($V$40,T3783)),"WINCOMHOABINH",IF(ISNUMBER(SEARCH($V$41,T3783)),"WINCOMQUANGNGAI",IF(ISNUMBER(SEARCH($V$42,T3783)),"WINCOMBINHTHUAN",IF(ISNUMBER(SEARCH($V$43,T3783)),"WINCOMDAKLAK",IF(ISNUMBER(SEARCH($V$44,T3783)),"WINCOMSOCTRANG",IF(ISNUMBER(SEARCH($V$45,T3783)),"WINCOMSONLA",IF(ISNUMBER(SEARCH($V$46,T3783)),"WINCOMKONTUM",IF(ISNUMBER(SEARCH($V$47,T3783)),"WINCOMPHUYEN",IF(ISNUMBER(SEARCH($V$48,T3783)),"WINCOMQUANGTRI",IF(ISNUMBER(SEARCH($V$49,T3783)),"WINCOMBINHDINH",IF(ISNUMBER(SEARCH($V$50,T3783)),"WINCOMCAOBANG",IF(ISNUMBER(SEARCH($V$51,T3783)),"WINCOMQUANGBINH",IF(ISNUMBER(SEARCH($V$52,T3783)),"WINCOMLAMDONG",IF(ISNUMBER(SEARCH($V$53,T3783)),"WINCOMVINHLONG",IF(ISNUMBER(SEARCH($V$54,T3783)),"WINCOMDONGTHAP",IF(ISNUMBER(SEARCH($V$55,T3783)),"WINCOMTIENGIANG",IF(ISNUMBER(SEARCH($V$56,T3783)),"WINCOMQUANGNINH",0))))))))))))))))))))))))))))))))))))))))))))))))))))))</f>
        <v>WINCOMHANOI</v>
      </c>
    </row>
    <row r="3784" spans="1:25" x14ac:dyDescent="0.2">
      <c r="A3784" t="s">
        <v>0</v>
      </c>
      <c r="B3784" t="s">
        <v>5672</v>
      </c>
      <c r="C3784" t="s">
        <v>38</v>
      </c>
      <c r="D3784" t="s">
        <v>134</v>
      </c>
      <c r="E3784" t="s">
        <v>4</v>
      </c>
      <c r="F3784" s="5">
        <f t="shared" si="237"/>
        <v>5</v>
      </c>
      <c r="G3784" s="2">
        <v>453750</v>
      </c>
      <c r="H3784" s="2">
        <v>499125.00000000006</v>
      </c>
      <c r="I3784" t="s">
        <v>5</v>
      </c>
      <c r="J3784" t="s">
        <v>135</v>
      </c>
      <c r="K3784" t="str">
        <f t="shared" si="238"/>
        <v>_Chân gà sốt cay 400g</v>
      </c>
      <c r="L3784" s="8" t="str">
        <f>VLOOKUP(K3784,'[1]Mã Misa'!$B$2:$D$74,2,0)</f>
        <v>Chân gà sốt cay 400g</v>
      </c>
      <c r="M3784" s="8" t="str">
        <f>VLOOKUP(L3784,'[1]Mã Misa'!$C$2:$D$74,2,0)</f>
        <v>CGSC400</v>
      </c>
      <c r="N3784" s="2">
        <v>90750</v>
      </c>
      <c r="O3784" t="s">
        <v>5673</v>
      </c>
      <c r="P3784" s="8" t="str">
        <f t="shared" si="239"/>
        <v>0150624</v>
      </c>
      <c r="Q3784" s="8" t="e">
        <f t="array" ref="Q3784">IF(VLOOKUP(P3784,$AA$1:$AC$32,1,0)&lt;&gt;0,(P3784&amp;"A"),0)</f>
        <v>#N/A</v>
      </c>
      <c r="R3784" s="12">
        <v>44530</v>
      </c>
      <c r="S3784" t="s">
        <v>141</v>
      </c>
      <c r="T3784" s="8" t="str">
        <f t="shared" si="240"/>
        <v>VM+ HNI 21</v>
      </c>
      <c r="U3784" t="s">
        <v>6013</v>
      </c>
      <c r="Y3784" t="str">
        <f t="array" ref="Y3784">IF(ISNUMBER(SEARCH($V$3,T3784)),"WINCOMHANOI",IF(ISNUMBER(SEARCH($V$4,T3784)),"WINCOMHOCHIMINH",IF(ISNUMBER(SEARCH($V$5,T3784)),"WINCOMDANANG",IF(ISNUMBER(SEARCH($V$6,T3784)),"WINCOMHAIDUONG",IF(ISNUMBER(SEARCH($V$7,T3784)),"WINCOMQUANGNINH",IF(ISNUMBER(SEARCH($V$8,T3784)),"WINCOMHAIPHONG",IF(ISNUMBER(SEARCH($V$9,T3784)),"WINCOMBACGIANG",IF(ISNUMBER(SEARCH($V$10,T3784)),"WINCOMBACNINH",IF(ISNUMBER(SEARCH($V$11,T3784)),"WINCOMPHUTHO",IF(ISNUMBER(SEARCH($V$12,T3784)),"WINCOMHATINH",IF(ISNUMBER(SEARCH($V$13,T3784)),"WINCOMTHAINGUYEN",IF(ISNUMBER(SEARCH($V$14,T3784)),"WINCOMKHANHHOA",IF(ISNUMBER(SEARCH($V$15,T3784)),"WINCOMHUNGYEN",IF(ISNUMBER(SEARCH($V$16,T3784)),"WINCOMNGHEAN",IF(ISNUMBER(SEARCH($V$17,T3784)),"WINCOMLAOCAI",IF(ISNUMBER(SEARCH($V$18,T3784)),"WINCOMVUNGTAU",IF(ISNUMBER(SEARCH($V$19,T3784)),"WINCOMBINHDUONG",IF(ISNUMBER(SEARCH($V$20,T3784)),"WINCOMKIENGIANG",IF(ISNUMBER(SEARCH($V$21,T3784)),"WINCOMHANAM",IF(ISNUMBER(SEARCH($V$22,T3784)),"WINCOMNAMDINH",IF(ISNUMBER(SEARCH($V$23,T3784)),"WINCOMLANGSON",IF(ISNUMBER(SEARCH($V$24,T3784)),"WINCOMTHANHHOA",IF(ISNUMBER(SEARCH($V$25,T3784)),"WINCOMYENBAI",IF(ISNUMBER(SEARCH($V$26,T3784)),"WINCOMTUYENQUANG",IF(ISNUMBER(SEARCH($V$27,T3784)),"WINCOMHUE",IF(ISNUMBER(SEARCH($V$28,T3784)),"WINCOMQUANGNAM",IF(ISNUMBER(SEARCH($V$29,T3784)),"WINCOMVINHPHUC",IF(ISNUMBER(SEARCH($V$30,T3784)),"WINCOMHAGIANG",IF(ISNUMBER(SEARCH($V$31,T3784)),"WINCOMNINHBINH",IF(ISNUMBER(SEARCH($V$32,T3784)),"WINCOMTRAVINH",IF(ISNUMBER(SEARCH($V$33,T3784)),"WINCOMCANTHO",IF(ISNUMBER(SEARCH($V$34,T3784)),"WINCOMBENTRE",IF(ISNUMBER(SEARCH($V$35,T3784)),"WINCOMCAMAU",IF(ISNUMBER(SEARCH($V$36,T3784)),"WINCOMANGIANG",IF(ISNUMBER(SEARCH($V$37,T3784)),"WINCOMNINHTHUAN",IF(ISNUMBER(SEARCH($V$38,T3784)),"WINCOMTHAIBINH",IF(ISNUMBER(SEARCH($V$39,T3784)),"WINCOMGIALAI",IF(ISNUMBER(SEARCH($V$40,T3784)),"WINCOMHOABINH",IF(ISNUMBER(SEARCH($V$41,T3784)),"WINCOMQUANGNGAI",IF(ISNUMBER(SEARCH($V$42,T3784)),"WINCOMBINHTHUAN",IF(ISNUMBER(SEARCH($V$43,T3784)),"WINCOMDAKLAK",IF(ISNUMBER(SEARCH($V$44,T3784)),"WINCOMSOCTRANG",IF(ISNUMBER(SEARCH($V$45,T3784)),"WINCOMSONLA",IF(ISNUMBER(SEARCH($V$46,T3784)),"WINCOMKONTUM",IF(ISNUMBER(SEARCH($V$47,T3784)),"WINCOMPHUYEN",IF(ISNUMBER(SEARCH($V$48,T3784)),"WINCOMQUANGTRI",IF(ISNUMBER(SEARCH($V$49,T3784)),"WINCOMBINHDINH",IF(ISNUMBER(SEARCH($V$50,T3784)),"WINCOMCAOBANG",IF(ISNUMBER(SEARCH($V$51,T3784)),"WINCOMQUANGBINH",IF(ISNUMBER(SEARCH($V$52,T3784)),"WINCOMLAMDONG",IF(ISNUMBER(SEARCH($V$53,T3784)),"WINCOMVINHLONG",IF(ISNUMBER(SEARCH($V$54,T3784)),"WINCOMDONGTHAP",IF(ISNUMBER(SEARCH($V$55,T3784)),"WINCOMTIENGIANG",IF(ISNUMBER(SEARCH($V$56,T3784)),"WINCOMQUANGNINH",0))))))))))))))))))))))))))))))))))))))))))))))))))))))</f>
        <v>WINCOMHANOI</v>
      </c>
    </row>
    <row r="3785" spans="1:25" x14ac:dyDescent="0.2">
      <c r="A3785" t="s">
        <v>0</v>
      </c>
      <c r="B3785" t="s">
        <v>5674</v>
      </c>
      <c r="C3785" t="s">
        <v>2</v>
      </c>
      <c r="D3785" t="s">
        <v>27</v>
      </c>
      <c r="E3785" t="s">
        <v>4</v>
      </c>
      <c r="F3785" s="5">
        <f t="shared" si="237"/>
        <v>8</v>
      </c>
      <c r="G3785" s="2">
        <v>594000</v>
      </c>
      <c r="H3785" s="2">
        <v>653400</v>
      </c>
      <c r="I3785" t="s">
        <v>5</v>
      </c>
      <c r="J3785" t="s">
        <v>28</v>
      </c>
      <c r="K3785" t="str">
        <f t="shared" si="238"/>
        <v>_Chả cốm 300g</v>
      </c>
      <c r="L3785" s="8" t="str">
        <f>VLOOKUP(K3785,'[1]Mã Misa'!$B$2:$D$74,2,0)</f>
        <v>Chả cốm 300g</v>
      </c>
      <c r="M3785" s="8" t="str">
        <f>VLOOKUP(L3785,'[1]Mã Misa'!$C$2:$D$74,2,0)</f>
        <v>CC300</v>
      </c>
      <c r="N3785" s="2">
        <v>74250</v>
      </c>
      <c r="O3785" t="s">
        <v>5675</v>
      </c>
      <c r="P3785" s="8" t="str">
        <f t="shared" si="239"/>
        <v>0000025</v>
      </c>
      <c r="Q3785" s="8" t="e">
        <f t="array" ref="Q3785">IF(VLOOKUP(P3785,$AA$1:$AC$32,1,0)&lt;&gt;0,(P3785&amp;"A"),0)</f>
        <v>#N/A</v>
      </c>
      <c r="R3785" s="12">
        <v>44530</v>
      </c>
      <c r="S3785" t="s">
        <v>2394</v>
      </c>
      <c r="T3785" s="8" t="str">
        <f t="shared" si="240"/>
        <v>VM+ CBG 39</v>
      </c>
      <c r="U3785" t="s">
        <v>6649</v>
      </c>
      <c r="Y3785" t="str">
        <f t="array" ref="Y3785">IF(ISNUMBER(SEARCH($V$3,T3785)),"WINCOMHANOI",IF(ISNUMBER(SEARCH($V$4,T3785)),"WINCOMHOCHIMINH",IF(ISNUMBER(SEARCH($V$5,T3785)),"WINCOMDANANG",IF(ISNUMBER(SEARCH($V$6,T3785)),"WINCOMHAIDUONG",IF(ISNUMBER(SEARCH($V$7,T3785)),"WINCOMQUANGNINH",IF(ISNUMBER(SEARCH($V$8,T3785)),"WINCOMHAIPHONG",IF(ISNUMBER(SEARCH($V$9,T3785)),"WINCOMBACGIANG",IF(ISNUMBER(SEARCH($V$10,T3785)),"WINCOMBACNINH",IF(ISNUMBER(SEARCH($V$11,T3785)),"WINCOMPHUTHO",IF(ISNUMBER(SEARCH($V$12,T3785)),"WINCOMHATINH",IF(ISNUMBER(SEARCH($V$13,T3785)),"WINCOMTHAINGUYEN",IF(ISNUMBER(SEARCH($V$14,T3785)),"WINCOMKHANHHOA",IF(ISNUMBER(SEARCH($V$15,T3785)),"WINCOMHUNGYEN",IF(ISNUMBER(SEARCH($V$16,T3785)),"WINCOMNGHEAN",IF(ISNUMBER(SEARCH($V$17,T3785)),"WINCOMLAOCAI",IF(ISNUMBER(SEARCH($V$18,T3785)),"WINCOMVUNGTAU",IF(ISNUMBER(SEARCH($V$19,T3785)),"WINCOMBINHDUONG",IF(ISNUMBER(SEARCH($V$20,T3785)),"WINCOMKIENGIANG",IF(ISNUMBER(SEARCH($V$21,T3785)),"WINCOMHANAM",IF(ISNUMBER(SEARCH($V$22,T3785)),"WINCOMNAMDINH",IF(ISNUMBER(SEARCH($V$23,T3785)),"WINCOMLANGSON",IF(ISNUMBER(SEARCH($V$24,T3785)),"WINCOMTHANHHOA",IF(ISNUMBER(SEARCH($V$25,T3785)),"WINCOMYENBAI",IF(ISNUMBER(SEARCH($V$26,T3785)),"WINCOMTUYENQUANG",IF(ISNUMBER(SEARCH($V$27,T3785)),"WINCOMHUE",IF(ISNUMBER(SEARCH($V$28,T3785)),"WINCOMQUANGNAM",IF(ISNUMBER(SEARCH($V$29,T3785)),"WINCOMVINHPHUC",IF(ISNUMBER(SEARCH($V$30,T3785)),"WINCOMHAGIANG",IF(ISNUMBER(SEARCH($V$31,T3785)),"WINCOMNINHBINH",IF(ISNUMBER(SEARCH($V$32,T3785)),"WINCOMTRAVINH",IF(ISNUMBER(SEARCH($V$33,T3785)),"WINCOMCANTHO",IF(ISNUMBER(SEARCH($V$34,T3785)),"WINCOMBENTRE",IF(ISNUMBER(SEARCH($V$35,T3785)),"WINCOMCAMAU",IF(ISNUMBER(SEARCH($V$36,T3785)),"WINCOMANGIANG",IF(ISNUMBER(SEARCH($V$37,T3785)),"WINCOMNINHTHUAN",IF(ISNUMBER(SEARCH($V$38,T3785)),"WINCOMTHAIBINH",IF(ISNUMBER(SEARCH($V$39,T3785)),"WINCOMGIALAI",IF(ISNUMBER(SEARCH($V$40,T3785)),"WINCOMHOABINH",IF(ISNUMBER(SEARCH($V$41,T3785)),"WINCOMQUANGNGAI",IF(ISNUMBER(SEARCH($V$42,T3785)),"WINCOMBINHTHUAN",IF(ISNUMBER(SEARCH($V$43,T3785)),"WINCOMDAKLAK",IF(ISNUMBER(SEARCH($V$44,T3785)),"WINCOMSOCTRANG",IF(ISNUMBER(SEARCH($V$45,T3785)),"WINCOMSONLA",IF(ISNUMBER(SEARCH($V$46,T3785)),"WINCOMKONTUM",IF(ISNUMBER(SEARCH($V$47,T3785)),"WINCOMPHUYEN",IF(ISNUMBER(SEARCH($V$48,T3785)),"WINCOMQUANGTRI",IF(ISNUMBER(SEARCH($V$49,T3785)),"WINCOMBINHDINH",IF(ISNUMBER(SEARCH($V$50,T3785)),"WINCOMCAOBANG",IF(ISNUMBER(SEARCH($V$51,T3785)),"WINCOMQUANGBINH",IF(ISNUMBER(SEARCH($V$52,T3785)),"WINCOMLAMDONG",IF(ISNUMBER(SEARCH($V$53,T3785)),"WINCOMVINHLONG",IF(ISNUMBER(SEARCH($V$54,T3785)),"WINCOMDONGTHAP",IF(ISNUMBER(SEARCH($V$55,T3785)),"WINCOMTIENGIANG",IF(ISNUMBER(SEARCH($V$56,T3785)),"WINCOMQUANGNINH",0))))))))))))))))))))))))))))))))))))))))))))))))))))))</f>
        <v>WINCOMCAOBANG</v>
      </c>
    </row>
    <row r="3786" spans="1:25" x14ac:dyDescent="0.2">
      <c r="A3786" t="s">
        <v>0</v>
      </c>
      <c r="B3786" t="s">
        <v>5676</v>
      </c>
      <c r="C3786" t="s">
        <v>2</v>
      </c>
      <c r="D3786" t="s">
        <v>3</v>
      </c>
      <c r="E3786" t="s">
        <v>4</v>
      </c>
      <c r="F3786" s="5">
        <f t="shared" si="237"/>
        <v>1</v>
      </c>
      <c r="G3786" s="2">
        <v>88846</v>
      </c>
      <c r="H3786" s="2">
        <v>97730.6</v>
      </c>
      <c r="I3786" t="s">
        <v>5</v>
      </c>
      <c r="J3786" t="s">
        <v>6</v>
      </c>
      <c r="K3786" t="str">
        <f t="shared" si="238"/>
        <v>Gà muối gói 500g</v>
      </c>
      <c r="L3786" s="8" t="str">
        <f>VLOOKUP(K3786,'[1]Mã Misa'!$B$2:$D$74,2,0)</f>
        <v>Gà muối 500g</v>
      </c>
      <c r="M3786" s="8" t="str">
        <f>VLOOKUP(L3786,'[1]Mã Misa'!$C$2:$D$74,2,0)</f>
        <v>GM500</v>
      </c>
      <c r="N3786" s="2">
        <v>88846</v>
      </c>
      <c r="O3786" t="s">
        <v>5677</v>
      </c>
      <c r="P3786" s="8" t="str">
        <f t="shared" si="239"/>
        <v>0019562</v>
      </c>
      <c r="Q3786" s="8" t="e">
        <f t="array" ref="Q3786">IF(VLOOKUP(P3786,$AA$1:$AC$32,1,0)&lt;&gt;0,(P3786&amp;"A"),0)</f>
        <v>#N/A</v>
      </c>
      <c r="R3786" s="12">
        <v>44530</v>
      </c>
      <c r="S3786" t="s">
        <v>1642</v>
      </c>
      <c r="T3786" s="8" t="str">
        <f t="shared" si="240"/>
        <v>VM+ DNG 23</v>
      </c>
      <c r="U3786" t="s">
        <v>6448</v>
      </c>
      <c r="Y3786" t="str">
        <f t="array" ref="Y3786">IF(ISNUMBER(SEARCH($V$3,T3786)),"WINCOMHANOI",IF(ISNUMBER(SEARCH($V$4,T3786)),"WINCOMHOCHIMINH",IF(ISNUMBER(SEARCH($V$5,T3786)),"WINCOMDANANG",IF(ISNUMBER(SEARCH($V$6,T3786)),"WINCOMHAIDUONG",IF(ISNUMBER(SEARCH($V$7,T3786)),"WINCOMQUANGNINH",IF(ISNUMBER(SEARCH($V$8,T3786)),"WINCOMHAIPHONG",IF(ISNUMBER(SEARCH($V$9,T3786)),"WINCOMBACGIANG",IF(ISNUMBER(SEARCH($V$10,T3786)),"WINCOMBACNINH",IF(ISNUMBER(SEARCH($V$11,T3786)),"WINCOMPHUTHO",IF(ISNUMBER(SEARCH($V$12,T3786)),"WINCOMHATINH",IF(ISNUMBER(SEARCH($V$13,T3786)),"WINCOMTHAINGUYEN",IF(ISNUMBER(SEARCH($V$14,T3786)),"WINCOMKHANHHOA",IF(ISNUMBER(SEARCH($V$15,T3786)),"WINCOMHUNGYEN",IF(ISNUMBER(SEARCH($V$16,T3786)),"WINCOMNGHEAN",IF(ISNUMBER(SEARCH($V$17,T3786)),"WINCOMLAOCAI",IF(ISNUMBER(SEARCH($V$18,T3786)),"WINCOMVUNGTAU",IF(ISNUMBER(SEARCH($V$19,T3786)),"WINCOMBINHDUONG",IF(ISNUMBER(SEARCH($V$20,T3786)),"WINCOMKIENGIANG",IF(ISNUMBER(SEARCH($V$21,T3786)),"WINCOMHANAM",IF(ISNUMBER(SEARCH($V$22,T3786)),"WINCOMNAMDINH",IF(ISNUMBER(SEARCH($V$23,T3786)),"WINCOMLANGSON",IF(ISNUMBER(SEARCH($V$24,T3786)),"WINCOMTHANHHOA",IF(ISNUMBER(SEARCH($V$25,T3786)),"WINCOMYENBAI",IF(ISNUMBER(SEARCH($V$26,T3786)),"WINCOMTUYENQUANG",IF(ISNUMBER(SEARCH($V$27,T3786)),"WINCOMHUE",IF(ISNUMBER(SEARCH($V$28,T3786)),"WINCOMQUANGNAM",IF(ISNUMBER(SEARCH($V$29,T3786)),"WINCOMVINHPHUC",IF(ISNUMBER(SEARCH($V$30,T3786)),"WINCOMHAGIANG",IF(ISNUMBER(SEARCH($V$31,T3786)),"WINCOMNINHBINH",IF(ISNUMBER(SEARCH($V$32,T3786)),"WINCOMTRAVINH",IF(ISNUMBER(SEARCH($V$33,T3786)),"WINCOMCANTHO",IF(ISNUMBER(SEARCH($V$34,T3786)),"WINCOMBENTRE",IF(ISNUMBER(SEARCH($V$35,T3786)),"WINCOMCAMAU",IF(ISNUMBER(SEARCH($V$36,T3786)),"WINCOMANGIANG",IF(ISNUMBER(SEARCH($V$37,T3786)),"WINCOMNINHTHUAN",IF(ISNUMBER(SEARCH($V$38,T3786)),"WINCOMTHAIBINH",IF(ISNUMBER(SEARCH($V$39,T3786)),"WINCOMGIALAI",IF(ISNUMBER(SEARCH($V$40,T3786)),"WINCOMHOABINH",IF(ISNUMBER(SEARCH($V$41,T3786)),"WINCOMQUANGNGAI",IF(ISNUMBER(SEARCH($V$42,T3786)),"WINCOMBINHTHUAN",IF(ISNUMBER(SEARCH($V$43,T3786)),"WINCOMDAKLAK",IF(ISNUMBER(SEARCH($V$44,T3786)),"WINCOMSOCTRANG",IF(ISNUMBER(SEARCH($V$45,T3786)),"WINCOMSONLA",IF(ISNUMBER(SEARCH($V$46,T3786)),"WINCOMKONTUM",IF(ISNUMBER(SEARCH($V$47,T3786)),"WINCOMPHUYEN",IF(ISNUMBER(SEARCH($V$48,T3786)),"WINCOMQUANGTRI",IF(ISNUMBER(SEARCH($V$49,T3786)),"WINCOMBINHDINH",IF(ISNUMBER(SEARCH($V$50,T3786)),"WINCOMCAOBANG",IF(ISNUMBER(SEARCH($V$51,T3786)),"WINCOMQUANGBINH",IF(ISNUMBER(SEARCH($V$52,T3786)),"WINCOMLAMDONG",IF(ISNUMBER(SEARCH($V$53,T3786)),"WINCOMVINHLONG",IF(ISNUMBER(SEARCH($V$54,T3786)),"WINCOMDONGTHAP",IF(ISNUMBER(SEARCH($V$55,T3786)),"WINCOMTIENGIANG",IF(ISNUMBER(SEARCH($V$56,T3786)),"WINCOMQUANGNINH",0))))))))))))))))))))))))))))))))))))))))))))))))))))))</f>
        <v>WINCOMDANANG</v>
      </c>
    </row>
    <row r="3787" spans="1:25" x14ac:dyDescent="0.2">
      <c r="A3787" t="s">
        <v>0</v>
      </c>
      <c r="B3787" t="s">
        <v>5678</v>
      </c>
      <c r="C3787" t="s">
        <v>2</v>
      </c>
      <c r="D3787" t="s">
        <v>20</v>
      </c>
      <c r="E3787" t="s">
        <v>4</v>
      </c>
      <c r="F3787" s="5">
        <f t="shared" si="237"/>
        <v>4</v>
      </c>
      <c r="G3787" s="2">
        <v>200728</v>
      </c>
      <c r="H3787" s="2">
        <v>220800.80000000002</v>
      </c>
      <c r="I3787" t="s">
        <v>5</v>
      </c>
      <c r="J3787" t="s">
        <v>21</v>
      </c>
      <c r="K3787" t="str">
        <f t="shared" si="238"/>
        <v>Giò tai lưỡi xào gói 250g</v>
      </c>
      <c r="L3787" s="8" t="str">
        <f>VLOOKUP(K3787,'[1]Mã Misa'!$B$2:$D$74,2,0)</f>
        <v>Giò Tai Lưỡi Xào 250g</v>
      </c>
      <c r="M3787" s="8" t="str">
        <f>VLOOKUP(L3787,'[1]Mã Misa'!$C$2:$D$74,2,0)</f>
        <v>GTLX250G</v>
      </c>
      <c r="N3787" s="2">
        <v>50182</v>
      </c>
      <c r="O3787" t="s">
        <v>5679</v>
      </c>
      <c r="P3787" s="8" t="str">
        <f t="shared" si="239"/>
        <v>0150635</v>
      </c>
      <c r="Q3787" s="8" t="e">
        <f t="array" ref="Q3787">IF(VLOOKUP(P3787,$AA$1:$AC$32,1,0)&lt;&gt;0,(P3787&amp;"A"),0)</f>
        <v>#N/A</v>
      </c>
      <c r="R3787" s="12">
        <v>44530</v>
      </c>
      <c r="S3787" t="s">
        <v>5680</v>
      </c>
      <c r="T3787" s="8" t="str">
        <f t="shared" si="240"/>
        <v>VM+ HNI 16</v>
      </c>
      <c r="U3787" t="s">
        <v>7286</v>
      </c>
      <c r="Y3787" t="str">
        <f t="array" ref="Y3787">IF(ISNUMBER(SEARCH($V$3,T3787)),"WINCOMHANOI",IF(ISNUMBER(SEARCH($V$4,T3787)),"WINCOMHOCHIMINH",IF(ISNUMBER(SEARCH($V$5,T3787)),"WINCOMDANANG",IF(ISNUMBER(SEARCH($V$6,T3787)),"WINCOMHAIDUONG",IF(ISNUMBER(SEARCH($V$7,T3787)),"WINCOMQUANGNINH",IF(ISNUMBER(SEARCH($V$8,T3787)),"WINCOMHAIPHONG",IF(ISNUMBER(SEARCH($V$9,T3787)),"WINCOMBACGIANG",IF(ISNUMBER(SEARCH($V$10,T3787)),"WINCOMBACNINH",IF(ISNUMBER(SEARCH($V$11,T3787)),"WINCOMPHUTHO",IF(ISNUMBER(SEARCH($V$12,T3787)),"WINCOMHATINH",IF(ISNUMBER(SEARCH($V$13,T3787)),"WINCOMTHAINGUYEN",IF(ISNUMBER(SEARCH($V$14,T3787)),"WINCOMKHANHHOA",IF(ISNUMBER(SEARCH($V$15,T3787)),"WINCOMHUNGYEN",IF(ISNUMBER(SEARCH($V$16,T3787)),"WINCOMNGHEAN",IF(ISNUMBER(SEARCH($V$17,T3787)),"WINCOMLAOCAI",IF(ISNUMBER(SEARCH($V$18,T3787)),"WINCOMVUNGTAU",IF(ISNUMBER(SEARCH($V$19,T3787)),"WINCOMBINHDUONG",IF(ISNUMBER(SEARCH($V$20,T3787)),"WINCOMKIENGIANG",IF(ISNUMBER(SEARCH($V$21,T3787)),"WINCOMHANAM",IF(ISNUMBER(SEARCH($V$22,T3787)),"WINCOMNAMDINH",IF(ISNUMBER(SEARCH($V$23,T3787)),"WINCOMLANGSON",IF(ISNUMBER(SEARCH($V$24,T3787)),"WINCOMTHANHHOA",IF(ISNUMBER(SEARCH($V$25,T3787)),"WINCOMYENBAI",IF(ISNUMBER(SEARCH($V$26,T3787)),"WINCOMTUYENQUANG",IF(ISNUMBER(SEARCH($V$27,T3787)),"WINCOMHUE",IF(ISNUMBER(SEARCH($V$28,T3787)),"WINCOMQUANGNAM",IF(ISNUMBER(SEARCH($V$29,T3787)),"WINCOMVINHPHUC",IF(ISNUMBER(SEARCH($V$30,T3787)),"WINCOMHAGIANG",IF(ISNUMBER(SEARCH($V$31,T3787)),"WINCOMNINHBINH",IF(ISNUMBER(SEARCH($V$32,T3787)),"WINCOMTRAVINH",IF(ISNUMBER(SEARCH($V$33,T3787)),"WINCOMCANTHO",IF(ISNUMBER(SEARCH($V$34,T3787)),"WINCOMBENTRE",IF(ISNUMBER(SEARCH($V$35,T3787)),"WINCOMCAMAU",IF(ISNUMBER(SEARCH($V$36,T3787)),"WINCOMANGIANG",IF(ISNUMBER(SEARCH($V$37,T3787)),"WINCOMNINHTHUAN",IF(ISNUMBER(SEARCH($V$38,T3787)),"WINCOMTHAIBINH",IF(ISNUMBER(SEARCH($V$39,T3787)),"WINCOMGIALAI",IF(ISNUMBER(SEARCH($V$40,T3787)),"WINCOMHOABINH",IF(ISNUMBER(SEARCH($V$41,T3787)),"WINCOMQUANGNGAI",IF(ISNUMBER(SEARCH($V$42,T3787)),"WINCOMBINHTHUAN",IF(ISNUMBER(SEARCH($V$43,T3787)),"WINCOMDAKLAK",IF(ISNUMBER(SEARCH($V$44,T3787)),"WINCOMSOCTRANG",IF(ISNUMBER(SEARCH($V$45,T3787)),"WINCOMSONLA",IF(ISNUMBER(SEARCH($V$46,T3787)),"WINCOMKONTUM",IF(ISNUMBER(SEARCH($V$47,T3787)),"WINCOMPHUYEN",IF(ISNUMBER(SEARCH($V$48,T3787)),"WINCOMQUANGTRI",IF(ISNUMBER(SEARCH($V$49,T3787)),"WINCOMBINHDINH",IF(ISNUMBER(SEARCH($V$50,T3787)),"WINCOMCAOBANG",IF(ISNUMBER(SEARCH($V$51,T3787)),"WINCOMQUANGBINH",IF(ISNUMBER(SEARCH($V$52,T3787)),"WINCOMLAMDONG",IF(ISNUMBER(SEARCH($V$53,T3787)),"WINCOMVINHLONG",IF(ISNUMBER(SEARCH($V$54,T3787)),"WINCOMDONGTHAP",IF(ISNUMBER(SEARCH($V$55,T3787)),"WINCOMTIENGIANG",IF(ISNUMBER(SEARCH($V$56,T3787)),"WINCOMQUANGNINH",0))))))))))))))))))))))))))))))))))))))))))))))))))))))</f>
        <v>WINCOMHANOI</v>
      </c>
    </row>
    <row r="3788" spans="1:25" x14ac:dyDescent="0.2">
      <c r="A3788" t="s">
        <v>0</v>
      </c>
      <c r="B3788" t="s">
        <v>5678</v>
      </c>
      <c r="C3788" t="s">
        <v>31</v>
      </c>
      <c r="D3788" t="s">
        <v>45</v>
      </c>
      <c r="E3788" t="s">
        <v>4</v>
      </c>
      <c r="F3788" s="5">
        <f t="shared" si="237"/>
        <v>7</v>
      </c>
      <c r="G3788" s="2">
        <v>614509</v>
      </c>
      <c r="H3788" s="2">
        <v>675959.9</v>
      </c>
      <c r="I3788" t="s">
        <v>5</v>
      </c>
      <c r="J3788" t="s">
        <v>46</v>
      </c>
      <c r="K3788" t="str">
        <f t="shared" si="238"/>
        <v>Bắp bò muối gói 200g</v>
      </c>
      <c r="L3788" s="8" t="str">
        <f>VLOOKUP(K3788,'[1]Mã Misa'!$B$2:$D$74,2,0)</f>
        <v>Bắp bò muối 200g</v>
      </c>
      <c r="M3788" s="8" t="str">
        <f>VLOOKUP(L3788,'[1]Mã Misa'!$C$2:$D$74,2,0)</f>
        <v>BBM200</v>
      </c>
      <c r="N3788" s="2">
        <v>87787</v>
      </c>
      <c r="O3788" t="s">
        <v>5679</v>
      </c>
      <c r="P3788" s="8" t="str">
        <f t="shared" si="239"/>
        <v>0150635</v>
      </c>
      <c r="Q3788" s="8" t="e">
        <f t="array" ref="Q3788">IF(VLOOKUP(P3788,$AA$1:$AC$32,1,0)&lt;&gt;0,(P3788&amp;"A"),0)</f>
        <v>#N/A</v>
      </c>
      <c r="R3788" s="12">
        <v>44530</v>
      </c>
      <c r="S3788" t="s">
        <v>5680</v>
      </c>
      <c r="T3788" s="8" t="str">
        <f t="shared" si="240"/>
        <v>VM+ HNI 16</v>
      </c>
      <c r="U3788" t="s">
        <v>7286</v>
      </c>
      <c r="Y3788" t="str">
        <f t="array" ref="Y3788">IF(ISNUMBER(SEARCH($V$3,T3788)),"WINCOMHANOI",IF(ISNUMBER(SEARCH($V$4,T3788)),"WINCOMHOCHIMINH",IF(ISNUMBER(SEARCH($V$5,T3788)),"WINCOMDANANG",IF(ISNUMBER(SEARCH($V$6,T3788)),"WINCOMHAIDUONG",IF(ISNUMBER(SEARCH($V$7,T3788)),"WINCOMQUANGNINH",IF(ISNUMBER(SEARCH($V$8,T3788)),"WINCOMHAIPHONG",IF(ISNUMBER(SEARCH($V$9,T3788)),"WINCOMBACGIANG",IF(ISNUMBER(SEARCH($V$10,T3788)),"WINCOMBACNINH",IF(ISNUMBER(SEARCH($V$11,T3788)),"WINCOMPHUTHO",IF(ISNUMBER(SEARCH($V$12,T3788)),"WINCOMHATINH",IF(ISNUMBER(SEARCH($V$13,T3788)),"WINCOMTHAINGUYEN",IF(ISNUMBER(SEARCH($V$14,T3788)),"WINCOMKHANHHOA",IF(ISNUMBER(SEARCH($V$15,T3788)),"WINCOMHUNGYEN",IF(ISNUMBER(SEARCH($V$16,T3788)),"WINCOMNGHEAN",IF(ISNUMBER(SEARCH($V$17,T3788)),"WINCOMLAOCAI",IF(ISNUMBER(SEARCH($V$18,T3788)),"WINCOMVUNGTAU",IF(ISNUMBER(SEARCH($V$19,T3788)),"WINCOMBINHDUONG",IF(ISNUMBER(SEARCH($V$20,T3788)),"WINCOMKIENGIANG",IF(ISNUMBER(SEARCH($V$21,T3788)),"WINCOMHANAM",IF(ISNUMBER(SEARCH($V$22,T3788)),"WINCOMNAMDINH",IF(ISNUMBER(SEARCH($V$23,T3788)),"WINCOMLANGSON",IF(ISNUMBER(SEARCH($V$24,T3788)),"WINCOMTHANHHOA",IF(ISNUMBER(SEARCH($V$25,T3788)),"WINCOMYENBAI",IF(ISNUMBER(SEARCH($V$26,T3788)),"WINCOMTUYENQUANG",IF(ISNUMBER(SEARCH($V$27,T3788)),"WINCOMHUE",IF(ISNUMBER(SEARCH($V$28,T3788)),"WINCOMQUANGNAM",IF(ISNUMBER(SEARCH($V$29,T3788)),"WINCOMVINHPHUC",IF(ISNUMBER(SEARCH($V$30,T3788)),"WINCOMHAGIANG",IF(ISNUMBER(SEARCH($V$31,T3788)),"WINCOMNINHBINH",IF(ISNUMBER(SEARCH($V$32,T3788)),"WINCOMTRAVINH",IF(ISNUMBER(SEARCH($V$33,T3788)),"WINCOMCANTHO",IF(ISNUMBER(SEARCH($V$34,T3788)),"WINCOMBENTRE",IF(ISNUMBER(SEARCH($V$35,T3788)),"WINCOMCAMAU",IF(ISNUMBER(SEARCH($V$36,T3788)),"WINCOMANGIANG",IF(ISNUMBER(SEARCH($V$37,T3788)),"WINCOMNINHTHUAN",IF(ISNUMBER(SEARCH($V$38,T3788)),"WINCOMTHAIBINH",IF(ISNUMBER(SEARCH($V$39,T3788)),"WINCOMGIALAI",IF(ISNUMBER(SEARCH($V$40,T3788)),"WINCOMHOABINH",IF(ISNUMBER(SEARCH($V$41,T3788)),"WINCOMQUANGNGAI",IF(ISNUMBER(SEARCH($V$42,T3788)),"WINCOMBINHTHUAN",IF(ISNUMBER(SEARCH($V$43,T3788)),"WINCOMDAKLAK",IF(ISNUMBER(SEARCH($V$44,T3788)),"WINCOMSOCTRANG",IF(ISNUMBER(SEARCH($V$45,T3788)),"WINCOMSONLA",IF(ISNUMBER(SEARCH($V$46,T3788)),"WINCOMKONTUM",IF(ISNUMBER(SEARCH($V$47,T3788)),"WINCOMPHUYEN",IF(ISNUMBER(SEARCH($V$48,T3788)),"WINCOMQUANGTRI",IF(ISNUMBER(SEARCH($V$49,T3788)),"WINCOMBINHDINH",IF(ISNUMBER(SEARCH($V$50,T3788)),"WINCOMCAOBANG",IF(ISNUMBER(SEARCH($V$51,T3788)),"WINCOMQUANGBINH",IF(ISNUMBER(SEARCH($V$52,T3788)),"WINCOMLAMDONG",IF(ISNUMBER(SEARCH($V$53,T3788)),"WINCOMVINHLONG",IF(ISNUMBER(SEARCH($V$54,T3788)),"WINCOMDONGTHAP",IF(ISNUMBER(SEARCH($V$55,T3788)),"WINCOMTIENGIANG",IF(ISNUMBER(SEARCH($V$56,T3788)),"WINCOMQUANGNINH",0))))))))))))))))))))))))))))))))))))))))))))))))))))))</f>
        <v>WINCOMHANOI</v>
      </c>
    </row>
    <row r="3789" spans="1:25" x14ac:dyDescent="0.2">
      <c r="A3789" t="s">
        <v>0</v>
      </c>
      <c r="B3789" t="s">
        <v>5681</v>
      </c>
      <c r="C3789" t="s">
        <v>2</v>
      </c>
      <c r="D3789" t="s">
        <v>10</v>
      </c>
      <c r="E3789" t="s">
        <v>4</v>
      </c>
      <c r="F3789" s="5">
        <f t="shared" si="237"/>
        <v>5</v>
      </c>
      <c r="G3789" s="2">
        <v>305250</v>
      </c>
      <c r="H3789" s="2">
        <v>335775</v>
      </c>
      <c r="I3789" t="s">
        <v>5</v>
      </c>
      <c r="J3789" t="s">
        <v>11</v>
      </c>
      <c r="K3789" t="str">
        <f t="shared" si="238"/>
        <v>_Giò sụn gà 250g</v>
      </c>
      <c r="L3789" s="8" t="str">
        <f>VLOOKUP(K3789,'[1]Mã Misa'!$B$2:$D$74,2,0)</f>
        <v>Giò sụn gà 250g</v>
      </c>
      <c r="M3789" s="8" t="str">
        <f>VLOOKUP(L3789,'[1]Mã Misa'!$C$2:$D$74,2,0)</f>
        <v>GSG250</v>
      </c>
      <c r="N3789" s="2">
        <v>61050</v>
      </c>
      <c r="O3789" t="s">
        <v>5682</v>
      </c>
      <c r="P3789" s="8" t="str">
        <f t="shared" si="239"/>
        <v>0002087</v>
      </c>
      <c r="Q3789" s="8" t="e">
        <f t="array" ref="Q3789">IF(VLOOKUP(P3789,$AA$1:$AC$32,1,0)&lt;&gt;0,(P3789&amp;"A"),0)</f>
        <v>#N/A</v>
      </c>
      <c r="R3789" s="12">
        <v>44530</v>
      </c>
      <c r="S3789" t="s">
        <v>3510</v>
      </c>
      <c r="T3789" s="8" t="str">
        <f t="shared" si="240"/>
        <v>VM+ HYN S3</v>
      </c>
      <c r="U3789" t="s">
        <v>6908</v>
      </c>
      <c r="Y3789" t="str">
        <f t="array" ref="Y3789">IF(ISNUMBER(SEARCH($V$3,T3789)),"WINCOMHANOI",IF(ISNUMBER(SEARCH($V$4,T3789)),"WINCOMHOCHIMINH",IF(ISNUMBER(SEARCH($V$5,T3789)),"WINCOMDANANG",IF(ISNUMBER(SEARCH($V$6,T3789)),"WINCOMHAIDUONG",IF(ISNUMBER(SEARCH($V$7,T3789)),"WINCOMQUANGNINH",IF(ISNUMBER(SEARCH($V$8,T3789)),"WINCOMHAIPHONG",IF(ISNUMBER(SEARCH($V$9,T3789)),"WINCOMBACGIANG",IF(ISNUMBER(SEARCH($V$10,T3789)),"WINCOMBACNINH",IF(ISNUMBER(SEARCH($V$11,T3789)),"WINCOMPHUTHO",IF(ISNUMBER(SEARCH($V$12,T3789)),"WINCOMHATINH",IF(ISNUMBER(SEARCH($V$13,T3789)),"WINCOMTHAINGUYEN",IF(ISNUMBER(SEARCH($V$14,T3789)),"WINCOMKHANHHOA",IF(ISNUMBER(SEARCH($V$15,T3789)),"WINCOMHUNGYEN",IF(ISNUMBER(SEARCH($V$16,T3789)),"WINCOMNGHEAN",IF(ISNUMBER(SEARCH($V$17,T3789)),"WINCOMLAOCAI",IF(ISNUMBER(SEARCH($V$18,T3789)),"WINCOMVUNGTAU",IF(ISNUMBER(SEARCH($V$19,T3789)),"WINCOMBINHDUONG",IF(ISNUMBER(SEARCH($V$20,T3789)),"WINCOMKIENGIANG",IF(ISNUMBER(SEARCH($V$21,T3789)),"WINCOMHANAM",IF(ISNUMBER(SEARCH($V$22,T3789)),"WINCOMNAMDINH",IF(ISNUMBER(SEARCH($V$23,T3789)),"WINCOMLANGSON",IF(ISNUMBER(SEARCH($V$24,T3789)),"WINCOMTHANHHOA",IF(ISNUMBER(SEARCH($V$25,T3789)),"WINCOMYENBAI",IF(ISNUMBER(SEARCH($V$26,T3789)),"WINCOMTUYENQUANG",IF(ISNUMBER(SEARCH($V$27,T3789)),"WINCOMHUE",IF(ISNUMBER(SEARCH($V$28,T3789)),"WINCOMQUANGNAM",IF(ISNUMBER(SEARCH($V$29,T3789)),"WINCOMVINHPHUC",IF(ISNUMBER(SEARCH($V$30,T3789)),"WINCOMHAGIANG",IF(ISNUMBER(SEARCH($V$31,T3789)),"WINCOMNINHBINH",IF(ISNUMBER(SEARCH($V$32,T3789)),"WINCOMTRAVINH",IF(ISNUMBER(SEARCH($V$33,T3789)),"WINCOMCANTHO",IF(ISNUMBER(SEARCH($V$34,T3789)),"WINCOMBENTRE",IF(ISNUMBER(SEARCH($V$35,T3789)),"WINCOMCAMAU",IF(ISNUMBER(SEARCH($V$36,T3789)),"WINCOMANGIANG",IF(ISNUMBER(SEARCH($V$37,T3789)),"WINCOMNINHTHUAN",IF(ISNUMBER(SEARCH($V$38,T3789)),"WINCOMTHAIBINH",IF(ISNUMBER(SEARCH($V$39,T3789)),"WINCOMGIALAI",IF(ISNUMBER(SEARCH($V$40,T3789)),"WINCOMHOABINH",IF(ISNUMBER(SEARCH($V$41,T3789)),"WINCOMQUANGNGAI",IF(ISNUMBER(SEARCH($V$42,T3789)),"WINCOMBINHTHUAN",IF(ISNUMBER(SEARCH($V$43,T3789)),"WINCOMDAKLAK",IF(ISNUMBER(SEARCH($V$44,T3789)),"WINCOMSOCTRANG",IF(ISNUMBER(SEARCH($V$45,T3789)),"WINCOMSONLA",IF(ISNUMBER(SEARCH($V$46,T3789)),"WINCOMKONTUM",IF(ISNUMBER(SEARCH($V$47,T3789)),"WINCOMPHUYEN",IF(ISNUMBER(SEARCH($V$48,T3789)),"WINCOMQUANGTRI",IF(ISNUMBER(SEARCH($V$49,T3789)),"WINCOMBINHDINH",IF(ISNUMBER(SEARCH($V$50,T3789)),"WINCOMCAOBANG",IF(ISNUMBER(SEARCH($V$51,T3789)),"WINCOMQUANGBINH",IF(ISNUMBER(SEARCH($V$52,T3789)),"WINCOMLAMDONG",IF(ISNUMBER(SEARCH($V$53,T3789)),"WINCOMVINHLONG",IF(ISNUMBER(SEARCH($V$54,T3789)),"WINCOMDONGTHAP",IF(ISNUMBER(SEARCH($V$55,T3789)),"WINCOMTIENGIANG",IF(ISNUMBER(SEARCH($V$56,T3789)),"WINCOMQUANGNINH",0))))))))))))))))))))))))))))))))))))))))))))))))))))))</f>
        <v>WINCOMHUNGYEN</v>
      </c>
    </row>
    <row r="3790" spans="1:25" x14ac:dyDescent="0.2">
      <c r="A3790" t="s">
        <v>0</v>
      </c>
      <c r="B3790" t="s">
        <v>5681</v>
      </c>
      <c r="C3790" t="s">
        <v>31</v>
      </c>
      <c r="D3790" t="s">
        <v>15</v>
      </c>
      <c r="E3790" t="s">
        <v>4</v>
      </c>
      <c r="F3790" s="5">
        <f t="shared" si="237"/>
        <v>1</v>
      </c>
      <c r="G3790" s="2">
        <v>60308</v>
      </c>
      <c r="H3790" s="2">
        <v>66338.8</v>
      </c>
      <c r="I3790" t="s">
        <v>5</v>
      </c>
      <c r="J3790" t="s">
        <v>16</v>
      </c>
      <c r="K3790" t="str">
        <f t="shared" si="238"/>
        <v>_Chả nướng 300g</v>
      </c>
      <c r="L3790" s="8" t="str">
        <f>VLOOKUP(K3790,'[1]Mã Misa'!$B$2:$D$74,2,0)</f>
        <v>Chả nướng 300g</v>
      </c>
      <c r="M3790" s="8" t="str">
        <f>VLOOKUP(L3790,'[1]Mã Misa'!$C$2:$D$74,2,0)</f>
        <v>CN300</v>
      </c>
      <c r="N3790" s="2">
        <v>60308</v>
      </c>
      <c r="O3790" t="s">
        <v>5682</v>
      </c>
      <c r="P3790" s="8" t="str">
        <f t="shared" si="239"/>
        <v>0002087</v>
      </c>
      <c r="Q3790" s="8" t="e">
        <f t="array" ref="Q3790">IF(VLOOKUP(P3790,$AA$1:$AC$32,1,0)&lt;&gt;0,(P3790&amp;"A"),0)</f>
        <v>#N/A</v>
      </c>
      <c r="R3790" s="12">
        <v>44530</v>
      </c>
      <c r="S3790" t="s">
        <v>3510</v>
      </c>
      <c r="T3790" s="8" t="str">
        <f t="shared" si="240"/>
        <v>VM+ HYN S3</v>
      </c>
      <c r="U3790" t="s">
        <v>6908</v>
      </c>
      <c r="Y3790" t="str">
        <f t="array" ref="Y3790">IF(ISNUMBER(SEARCH($V$3,T3790)),"WINCOMHANOI",IF(ISNUMBER(SEARCH($V$4,T3790)),"WINCOMHOCHIMINH",IF(ISNUMBER(SEARCH($V$5,T3790)),"WINCOMDANANG",IF(ISNUMBER(SEARCH($V$6,T3790)),"WINCOMHAIDUONG",IF(ISNUMBER(SEARCH($V$7,T3790)),"WINCOMQUANGNINH",IF(ISNUMBER(SEARCH($V$8,T3790)),"WINCOMHAIPHONG",IF(ISNUMBER(SEARCH($V$9,T3790)),"WINCOMBACGIANG",IF(ISNUMBER(SEARCH($V$10,T3790)),"WINCOMBACNINH",IF(ISNUMBER(SEARCH($V$11,T3790)),"WINCOMPHUTHO",IF(ISNUMBER(SEARCH($V$12,T3790)),"WINCOMHATINH",IF(ISNUMBER(SEARCH($V$13,T3790)),"WINCOMTHAINGUYEN",IF(ISNUMBER(SEARCH($V$14,T3790)),"WINCOMKHANHHOA",IF(ISNUMBER(SEARCH($V$15,T3790)),"WINCOMHUNGYEN",IF(ISNUMBER(SEARCH($V$16,T3790)),"WINCOMNGHEAN",IF(ISNUMBER(SEARCH($V$17,T3790)),"WINCOMLAOCAI",IF(ISNUMBER(SEARCH($V$18,T3790)),"WINCOMVUNGTAU",IF(ISNUMBER(SEARCH($V$19,T3790)),"WINCOMBINHDUONG",IF(ISNUMBER(SEARCH($V$20,T3790)),"WINCOMKIENGIANG",IF(ISNUMBER(SEARCH($V$21,T3790)),"WINCOMHANAM",IF(ISNUMBER(SEARCH($V$22,T3790)),"WINCOMNAMDINH",IF(ISNUMBER(SEARCH($V$23,T3790)),"WINCOMLANGSON",IF(ISNUMBER(SEARCH($V$24,T3790)),"WINCOMTHANHHOA",IF(ISNUMBER(SEARCH($V$25,T3790)),"WINCOMYENBAI",IF(ISNUMBER(SEARCH($V$26,T3790)),"WINCOMTUYENQUANG",IF(ISNUMBER(SEARCH($V$27,T3790)),"WINCOMHUE",IF(ISNUMBER(SEARCH($V$28,T3790)),"WINCOMQUANGNAM",IF(ISNUMBER(SEARCH($V$29,T3790)),"WINCOMVINHPHUC",IF(ISNUMBER(SEARCH($V$30,T3790)),"WINCOMHAGIANG",IF(ISNUMBER(SEARCH($V$31,T3790)),"WINCOMNINHBINH",IF(ISNUMBER(SEARCH($V$32,T3790)),"WINCOMTRAVINH",IF(ISNUMBER(SEARCH($V$33,T3790)),"WINCOMCANTHO",IF(ISNUMBER(SEARCH($V$34,T3790)),"WINCOMBENTRE",IF(ISNUMBER(SEARCH($V$35,T3790)),"WINCOMCAMAU",IF(ISNUMBER(SEARCH($V$36,T3790)),"WINCOMANGIANG",IF(ISNUMBER(SEARCH($V$37,T3790)),"WINCOMNINHTHUAN",IF(ISNUMBER(SEARCH($V$38,T3790)),"WINCOMTHAIBINH",IF(ISNUMBER(SEARCH($V$39,T3790)),"WINCOMGIALAI",IF(ISNUMBER(SEARCH($V$40,T3790)),"WINCOMHOABINH",IF(ISNUMBER(SEARCH($V$41,T3790)),"WINCOMQUANGNGAI",IF(ISNUMBER(SEARCH($V$42,T3790)),"WINCOMBINHTHUAN",IF(ISNUMBER(SEARCH($V$43,T3790)),"WINCOMDAKLAK",IF(ISNUMBER(SEARCH($V$44,T3790)),"WINCOMSOCTRANG",IF(ISNUMBER(SEARCH($V$45,T3790)),"WINCOMSONLA",IF(ISNUMBER(SEARCH($V$46,T3790)),"WINCOMKONTUM",IF(ISNUMBER(SEARCH($V$47,T3790)),"WINCOMPHUYEN",IF(ISNUMBER(SEARCH($V$48,T3790)),"WINCOMQUANGTRI",IF(ISNUMBER(SEARCH($V$49,T3790)),"WINCOMBINHDINH",IF(ISNUMBER(SEARCH($V$50,T3790)),"WINCOMCAOBANG",IF(ISNUMBER(SEARCH($V$51,T3790)),"WINCOMQUANGBINH",IF(ISNUMBER(SEARCH($V$52,T3790)),"WINCOMLAMDONG",IF(ISNUMBER(SEARCH($V$53,T3790)),"WINCOMVINHLONG",IF(ISNUMBER(SEARCH($V$54,T3790)),"WINCOMDONGTHAP",IF(ISNUMBER(SEARCH($V$55,T3790)),"WINCOMTIENGIANG",IF(ISNUMBER(SEARCH($V$56,T3790)),"WINCOMQUANGNINH",0))))))))))))))))))))))))))))))))))))))))))))))))))))))</f>
        <v>WINCOMHUNGYEN</v>
      </c>
    </row>
    <row r="3791" spans="1:25" x14ac:dyDescent="0.2">
      <c r="A3791" t="s">
        <v>0</v>
      </c>
      <c r="B3791" t="s">
        <v>5681</v>
      </c>
      <c r="C3791" t="s">
        <v>34</v>
      </c>
      <c r="D3791" t="s">
        <v>27</v>
      </c>
      <c r="E3791" t="s">
        <v>4</v>
      </c>
      <c r="F3791" s="5">
        <f t="shared" si="237"/>
        <v>3</v>
      </c>
      <c r="G3791" s="2">
        <v>222750</v>
      </c>
      <c r="H3791" s="2">
        <v>245025.00000000003</v>
      </c>
      <c r="I3791" t="s">
        <v>5</v>
      </c>
      <c r="J3791" t="s">
        <v>28</v>
      </c>
      <c r="K3791" t="str">
        <f t="shared" si="238"/>
        <v>_Chả cốm 300g</v>
      </c>
      <c r="L3791" s="8" t="str">
        <f>VLOOKUP(K3791,'[1]Mã Misa'!$B$2:$D$74,2,0)</f>
        <v>Chả cốm 300g</v>
      </c>
      <c r="M3791" s="8" t="str">
        <f>VLOOKUP(L3791,'[1]Mã Misa'!$C$2:$D$74,2,0)</f>
        <v>CC300</v>
      </c>
      <c r="N3791" s="2">
        <v>74250</v>
      </c>
      <c r="O3791" t="s">
        <v>5682</v>
      </c>
      <c r="P3791" s="8" t="str">
        <f t="shared" si="239"/>
        <v>0002087</v>
      </c>
      <c r="Q3791" s="8" t="e">
        <f t="array" ref="Q3791">IF(VLOOKUP(P3791,$AA$1:$AC$32,1,0)&lt;&gt;0,(P3791&amp;"A"),0)</f>
        <v>#N/A</v>
      </c>
      <c r="R3791" s="12">
        <v>44530</v>
      </c>
      <c r="S3791" t="s">
        <v>3510</v>
      </c>
      <c r="T3791" s="8" t="str">
        <f t="shared" si="240"/>
        <v>VM+ HYN S3</v>
      </c>
      <c r="U3791" t="s">
        <v>6908</v>
      </c>
      <c r="Y3791" t="str">
        <f t="array" ref="Y3791">IF(ISNUMBER(SEARCH($V$3,T3791)),"WINCOMHANOI",IF(ISNUMBER(SEARCH($V$4,T3791)),"WINCOMHOCHIMINH",IF(ISNUMBER(SEARCH($V$5,T3791)),"WINCOMDANANG",IF(ISNUMBER(SEARCH($V$6,T3791)),"WINCOMHAIDUONG",IF(ISNUMBER(SEARCH($V$7,T3791)),"WINCOMQUANGNINH",IF(ISNUMBER(SEARCH($V$8,T3791)),"WINCOMHAIPHONG",IF(ISNUMBER(SEARCH($V$9,T3791)),"WINCOMBACGIANG",IF(ISNUMBER(SEARCH($V$10,T3791)),"WINCOMBACNINH",IF(ISNUMBER(SEARCH($V$11,T3791)),"WINCOMPHUTHO",IF(ISNUMBER(SEARCH($V$12,T3791)),"WINCOMHATINH",IF(ISNUMBER(SEARCH($V$13,T3791)),"WINCOMTHAINGUYEN",IF(ISNUMBER(SEARCH($V$14,T3791)),"WINCOMKHANHHOA",IF(ISNUMBER(SEARCH($V$15,T3791)),"WINCOMHUNGYEN",IF(ISNUMBER(SEARCH($V$16,T3791)),"WINCOMNGHEAN",IF(ISNUMBER(SEARCH($V$17,T3791)),"WINCOMLAOCAI",IF(ISNUMBER(SEARCH($V$18,T3791)),"WINCOMVUNGTAU",IF(ISNUMBER(SEARCH($V$19,T3791)),"WINCOMBINHDUONG",IF(ISNUMBER(SEARCH($V$20,T3791)),"WINCOMKIENGIANG",IF(ISNUMBER(SEARCH($V$21,T3791)),"WINCOMHANAM",IF(ISNUMBER(SEARCH($V$22,T3791)),"WINCOMNAMDINH",IF(ISNUMBER(SEARCH($V$23,T3791)),"WINCOMLANGSON",IF(ISNUMBER(SEARCH($V$24,T3791)),"WINCOMTHANHHOA",IF(ISNUMBER(SEARCH($V$25,T3791)),"WINCOMYENBAI",IF(ISNUMBER(SEARCH($V$26,T3791)),"WINCOMTUYENQUANG",IF(ISNUMBER(SEARCH($V$27,T3791)),"WINCOMHUE",IF(ISNUMBER(SEARCH($V$28,T3791)),"WINCOMQUANGNAM",IF(ISNUMBER(SEARCH($V$29,T3791)),"WINCOMVINHPHUC",IF(ISNUMBER(SEARCH($V$30,T3791)),"WINCOMHAGIANG",IF(ISNUMBER(SEARCH($V$31,T3791)),"WINCOMNINHBINH",IF(ISNUMBER(SEARCH($V$32,T3791)),"WINCOMTRAVINH",IF(ISNUMBER(SEARCH($V$33,T3791)),"WINCOMCANTHO",IF(ISNUMBER(SEARCH($V$34,T3791)),"WINCOMBENTRE",IF(ISNUMBER(SEARCH($V$35,T3791)),"WINCOMCAMAU",IF(ISNUMBER(SEARCH($V$36,T3791)),"WINCOMANGIANG",IF(ISNUMBER(SEARCH($V$37,T3791)),"WINCOMNINHTHUAN",IF(ISNUMBER(SEARCH($V$38,T3791)),"WINCOMTHAIBINH",IF(ISNUMBER(SEARCH($V$39,T3791)),"WINCOMGIALAI",IF(ISNUMBER(SEARCH($V$40,T3791)),"WINCOMHOABINH",IF(ISNUMBER(SEARCH($V$41,T3791)),"WINCOMQUANGNGAI",IF(ISNUMBER(SEARCH($V$42,T3791)),"WINCOMBINHTHUAN",IF(ISNUMBER(SEARCH($V$43,T3791)),"WINCOMDAKLAK",IF(ISNUMBER(SEARCH($V$44,T3791)),"WINCOMSOCTRANG",IF(ISNUMBER(SEARCH($V$45,T3791)),"WINCOMSONLA",IF(ISNUMBER(SEARCH($V$46,T3791)),"WINCOMKONTUM",IF(ISNUMBER(SEARCH($V$47,T3791)),"WINCOMPHUYEN",IF(ISNUMBER(SEARCH($V$48,T3791)),"WINCOMQUANGTRI",IF(ISNUMBER(SEARCH($V$49,T3791)),"WINCOMBINHDINH",IF(ISNUMBER(SEARCH($V$50,T3791)),"WINCOMCAOBANG",IF(ISNUMBER(SEARCH($V$51,T3791)),"WINCOMQUANGBINH",IF(ISNUMBER(SEARCH($V$52,T3791)),"WINCOMLAMDONG",IF(ISNUMBER(SEARCH($V$53,T3791)),"WINCOMVINHLONG",IF(ISNUMBER(SEARCH($V$54,T3791)),"WINCOMDONGTHAP",IF(ISNUMBER(SEARCH($V$55,T3791)),"WINCOMTIENGIANG",IF(ISNUMBER(SEARCH($V$56,T3791)),"WINCOMQUANGNINH",0))))))))))))))))))))))))))))))))))))))))))))))))))))))</f>
        <v>WINCOMHUNGYEN</v>
      </c>
    </row>
    <row r="3792" spans="1:25" x14ac:dyDescent="0.2">
      <c r="A3792" t="s">
        <v>0</v>
      </c>
      <c r="B3792" t="s">
        <v>5681</v>
      </c>
      <c r="C3792" t="s">
        <v>37</v>
      </c>
      <c r="D3792" t="s">
        <v>62</v>
      </c>
      <c r="E3792" t="s">
        <v>4</v>
      </c>
      <c r="F3792" s="5">
        <f t="shared" si="237"/>
        <v>2</v>
      </c>
      <c r="G3792" s="2">
        <v>210800</v>
      </c>
      <c r="H3792" s="2">
        <v>231880.00000000003</v>
      </c>
      <c r="I3792" t="s">
        <v>5</v>
      </c>
      <c r="J3792" t="s">
        <v>63</v>
      </c>
      <c r="K3792" t="str">
        <f t="shared" si="238"/>
        <v>_Đùi gà sốt cay 500g</v>
      </c>
      <c r="L3792" s="8" t="str">
        <f>VLOOKUP(K3792,'[1]Mã Misa'!$B$2:$D$74,2,0)</f>
        <v>Đùi gà sốt cay 500g</v>
      </c>
      <c r="M3792" s="8" t="str">
        <f>VLOOKUP(L3792,'[1]Mã Misa'!$C$2:$D$74,2,0)</f>
        <v>DGSC500</v>
      </c>
      <c r="N3792" s="2">
        <v>105400</v>
      </c>
      <c r="O3792" t="s">
        <v>5682</v>
      </c>
      <c r="P3792" s="8" t="str">
        <f t="shared" si="239"/>
        <v>0002087</v>
      </c>
      <c r="Q3792" s="8" t="e">
        <f t="array" ref="Q3792">IF(VLOOKUP(P3792,$AA$1:$AC$32,1,0)&lt;&gt;0,(P3792&amp;"A"),0)</f>
        <v>#N/A</v>
      </c>
      <c r="R3792" s="12">
        <v>44530</v>
      </c>
      <c r="S3792" t="s">
        <v>3510</v>
      </c>
      <c r="T3792" s="8" t="str">
        <f t="shared" si="240"/>
        <v>VM+ HYN S3</v>
      </c>
      <c r="U3792" t="s">
        <v>6908</v>
      </c>
      <c r="Y3792" t="str">
        <f t="array" ref="Y3792">IF(ISNUMBER(SEARCH($V$3,T3792)),"WINCOMHANOI",IF(ISNUMBER(SEARCH($V$4,T3792)),"WINCOMHOCHIMINH",IF(ISNUMBER(SEARCH($V$5,T3792)),"WINCOMDANANG",IF(ISNUMBER(SEARCH($V$6,T3792)),"WINCOMHAIDUONG",IF(ISNUMBER(SEARCH($V$7,T3792)),"WINCOMQUANGNINH",IF(ISNUMBER(SEARCH($V$8,T3792)),"WINCOMHAIPHONG",IF(ISNUMBER(SEARCH($V$9,T3792)),"WINCOMBACGIANG",IF(ISNUMBER(SEARCH($V$10,T3792)),"WINCOMBACNINH",IF(ISNUMBER(SEARCH($V$11,T3792)),"WINCOMPHUTHO",IF(ISNUMBER(SEARCH($V$12,T3792)),"WINCOMHATINH",IF(ISNUMBER(SEARCH($V$13,T3792)),"WINCOMTHAINGUYEN",IF(ISNUMBER(SEARCH($V$14,T3792)),"WINCOMKHANHHOA",IF(ISNUMBER(SEARCH($V$15,T3792)),"WINCOMHUNGYEN",IF(ISNUMBER(SEARCH($V$16,T3792)),"WINCOMNGHEAN",IF(ISNUMBER(SEARCH($V$17,T3792)),"WINCOMLAOCAI",IF(ISNUMBER(SEARCH($V$18,T3792)),"WINCOMVUNGTAU",IF(ISNUMBER(SEARCH($V$19,T3792)),"WINCOMBINHDUONG",IF(ISNUMBER(SEARCH($V$20,T3792)),"WINCOMKIENGIANG",IF(ISNUMBER(SEARCH($V$21,T3792)),"WINCOMHANAM",IF(ISNUMBER(SEARCH($V$22,T3792)),"WINCOMNAMDINH",IF(ISNUMBER(SEARCH($V$23,T3792)),"WINCOMLANGSON",IF(ISNUMBER(SEARCH($V$24,T3792)),"WINCOMTHANHHOA",IF(ISNUMBER(SEARCH($V$25,T3792)),"WINCOMYENBAI",IF(ISNUMBER(SEARCH($V$26,T3792)),"WINCOMTUYENQUANG",IF(ISNUMBER(SEARCH($V$27,T3792)),"WINCOMHUE",IF(ISNUMBER(SEARCH($V$28,T3792)),"WINCOMQUANGNAM",IF(ISNUMBER(SEARCH($V$29,T3792)),"WINCOMVINHPHUC",IF(ISNUMBER(SEARCH($V$30,T3792)),"WINCOMHAGIANG",IF(ISNUMBER(SEARCH($V$31,T3792)),"WINCOMNINHBINH",IF(ISNUMBER(SEARCH($V$32,T3792)),"WINCOMTRAVINH",IF(ISNUMBER(SEARCH($V$33,T3792)),"WINCOMCANTHO",IF(ISNUMBER(SEARCH($V$34,T3792)),"WINCOMBENTRE",IF(ISNUMBER(SEARCH($V$35,T3792)),"WINCOMCAMAU",IF(ISNUMBER(SEARCH($V$36,T3792)),"WINCOMANGIANG",IF(ISNUMBER(SEARCH($V$37,T3792)),"WINCOMNINHTHUAN",IF(ISNUMBER(SEARCH($V$38,T3792)),"WINCOMTHAIBINH",IF(ISNUMBER(SEARCH($V$39,T3792)),"WINCOMGIALAI",IF(ISNUMBER(SEARCH($V$40,T3792)),"WINCOMHOABINH",IF(ISNUMBER(SEARCH($V$41,T3792)),"WINCOMQUANGNGAI",IF(ISNUMBER(SEARCH($V$42,T3792)),"WINCOMBINHTHUAN",IF(ISNUMBER(SEARCH($V$43,T3792)),"WINCOMDAKLAK",IF(ISNUMBER(SEARCH($V$44,T3792)),"WINCOMSOCTRANG",IF(ISNUMBER(SEARCH($V$45,T3792)),"WINCOMSONLA",IF(ISNUMBER(SEARCH($V$46,T3792)),"WINCOMKONTUM",IF(ISNUMBER(SEARCH($V$47,T3792)),"WINCOMPHUYEN",IF(ISNUMBER(SEARCH($V$48,T3792)),"WINCOMQUANGTRI",IF(ISNUMBER(SEARCH($V$49,T3792)),"WINCOMBINHDINH",IF(ISNUMBER(SEARCH($V$50,T3792)),"WINCOMCAOBANG",IF(ISNUMBER(SEARCH($V$51,T3792)),"WINCOMQUANGBINH",IF(ISNUMBER(SEARCH($V$52,T3792)),"WINCOMLAMDONG",IF(ISNUMBER(SEARCH($V$53,T3792)),"WINCOMVINHLONG",IF(ISNUMBER(SEARCH($V$54,T3792)),"WINCOMDONGTHAP",IF(ISNUMBER(SEARCH($V$55,T3792)),"WINCOMTIENGIANG",IF(ISNUMBER(SEARCH($V$56,T3792)),"WINCOMQUANGNINH",0))))))))))))))))))))))))))))))))))))))))))))))))))))))</f>
        <v>WINCOMHUNGYEN</v>
      </c>
    </row>
    <row r="3793" spans="1:25" x14ac:dyDescent="0.2">
      <c r="A3793" t="s">
        <v>0</v>
      </c>
      <c r="B3793" t="s">
        <v>5681</v>
      </c>
      <c r="C3793" t="s">
        <v>38</v>
      </c>
      <c r="D3793" t="s">
        <v>134</v>
      </c>
      <c r="E3793" t="s">
        <v>4</v>
      </c>
      <c r="F3793" s="5">
        <f t="shared" si="237"/>
        <v>5</v>
      </c>
      <c r="G3793" s="2">
        <v>453750</v>
      </c>
      <c r="H3793" s="2">
        <v>499125.00000000006</v>
      </c>
      <c r="I3793" t="s">
        <v>5</v>
      </c>
      <c r="J3793" t="s">
        <v>135</v>
      </c>
      <c r="K3793" t="str">
        <f t="shared" si="238"/>
        <v>_Chân gà sốt cay 400g</v>
      </c>
      <c r="L3793" s="8" t="str">
        <f>VLOOKUP(K3793,'[1]Mã Misa'!$B$2:$D$74,2,0)</f>
        <v>Chân gà sốt cay 400g</v>
      </c>
      <c r="M3793" s="8" t="str">
        <f>VLOOKUP(L3793,'[1]Mã Misa'!$C$2:$D$74,2,0)</f>
        <v>CGSC400</v>
      </c>
      <c r="N3793" s="2">
        <v>90750</v>
      </c>
      <c r="O3793" t="s">
        <v>5682</v>
      </c>
      <c r="P3793" s="8" t="str">
        <f t="shared" si="239"/>
        <v>0002087</v>
      </c>
      <c r="Q3793" s="8" t="e">
        <f t="array" ref="Q3793">IF(VLOOKUP(P3793,$AA$1:$AC$32,1,0)&lt;&gt;0,(P3793&amp;"A"),0)</f>
        <v>#N/A</v>
      </c>
      <c r="R3793" s="12">
        <v>44530</v>
      </c>
      <c r="S3793" t="s">
        <v>3510</v>
      </c>
      <c r="T3793" s="8" t="str">
        <f t="shared" si="240"/>
        <v>VM+ HYN S3</v>
      </c>
      <c r="U3793" t="s">
        <v>6908</v>
      </c>
      <c r="Y3793" t="str">
        <f t="array" ref="Y3793">IF(ISNUMBER(SEARCH($V$3,T3793)),"WINCOMHANOI",IF(ISNUMBER(SEARCH($V$4,T3793)),"WINCOMHOCHIMINH",IF(ISNUMBER(SEARCH($V$5,T3793)),"WINCOMDANANG",IF(ISNUMBER(SEARCH($V$6,T3793)),"WINCOMHAIDUONG",IF(ISNUMBER(SEARCH($V$7,T3793)),"WINCOMQUANGNINH",IF(ISNUMBER(SEARCH($V$8,T3793)),"WINCOMHAIPHONG",IF(ISNUMBER(SEARCH($V$9,T3793)),"WINCOMBACGIANG",IF(ISNUMBER(SEARCH($V$10,T3793)),"WINCOMBACNINH",IF(ISNUMBER(SEARCH($V$11,T3793)),"WINCOMPHUTHO",IF(ISNUMBER(SEARCH($V$12,T3793)),"WINCOMHATINH",IF(ISNUMBER(SEARCH($V$13,T3793)),"WINCOMTHAINGUYEN",IF(ISNUMBER(SEARCH($V$14,T3793)),"WINCOMKHANHHOA",IF(ISNUMBER(SEARCH($V$15,T3793)),"WINCOMHUNGYEN",IF(ISNUMBER(SEARCH($V$16,T3793)),"WINCOMNGHEAN",IF(ISNUMBER(SEARCH($V$17,T3793)),"WINCOMLAOCAI",IF(ISNUMBER(SEARCH($V$18,T3793)),"WINCOMVUNGTAU",IF(ISNUMBER(SEARCH($V$19,T3793)),"WINCOMBINHDUONG",IF(ISNUMBER(SEARCH($V$20,T3793)),"WINCOMKIENGIANG",IF(ISNUMBER(SEARCH($V$21,T3793)),"WINCOMHANAM",IF(ISNUMBER(SEARCH($V$22,T3793)),"WINCOMNAMDINH",IF(ISNUMBER(SEARCH($V$23,T3793)),"WINCOMLANGSON",IF(ISNUMBER(SEARCH($V$24,T3793)),"WINCOMTHANHHOA",IF(ISNUMBER(SEARCH($V$25,T3793)),"WINCOMYENBAI",IF(ISNUMBER(SEARCH($V$26,T3793)),"WINCOMTUYENQUANG",IF(ISNUMBER(SEARCH($V$27,T3793)),"WINCOMHUE",IF(ISNUMBER(SEARCH($V$28,T3793)),"WINCOMQUANGNAM",IF(ISNUMBER(SEARCH($V$29,T3793)),"WINCOMVINHPHUC",IF(ISNUMBER(SEARCH($V$30,T3793)),"WINCOMHAGIANG",IF(ISNUMBER(SEARCH($V$31,T3793)),"WINCOMNINHBINH",IF(ISNUMBER(SEARCH($V$32,T3793)),"WINCOMTRAVINH",IF(ISNUMBER(SEARCH($V$33,T3793)),"WINCOMCANTHO",IF(ISNUMBER(SEARCH($V$34,T3793)),"WINCOMBENTRE",IF(ISNUMBER(SEARCH($V$35,T3793)),"WINCOMCAMAU",IF(ISNUMBER(SEARCH($V$36,T3793)),"WINCOMANGIANG",IF(ISNUMBER(SEARCH($V$37,T3793)),"WINCOMNINHTHUAN",IF(ISNUMBER(SEARCH($V$38,T3793)),"WINCOMTHAIBINH",IF(ISNUMBER(SEARCH($V$39,T3793)),"WINCOMGIALAI",IF(ISNUMBER(SEARCH($V$40,T3793)),"WINCOMHOABINH",IF(ISNUMBER(SEARCH($V$41,T3793)),"WINCOMQUANGNGAI",IF(ISNUMBER(SEARCH($V$42,T3793)),"WINCOMBINHTHUAN",IF(ISNUMBER(SEARCH($V$43,T3793)),"WINCOMDAKLAK",IF(ISNUMBER(SEARCH($V$44,T3793)),"WINCOMSOCTRANG",IF(ISNUMBER(SEARCH($V$45,T3793)),"WINCOMSONLA",IF(ISNUMBER(SEARCH($V$46,T3793)),"WINCOMKONTUM",IF(ISNUMBER(SEARCH($V$47,T3793)),"WINCOMPHUYEN",IF(ISNUMBER(SEARCH($V$48,T3793)),"WINCOMQUANGTRI",IF(ISNUMBER(SEARCH($V$49,T3793)),"WINCOMBINHDINH",IF(ISNUMBER(SEARCH($V$50,T3793)),"WINCOMCAOBANG",IF(ISNUMBER(SEARCH($V$51,T3793)),"WINCOMQUANGBINH",IF(ISNUMBER(SEARCH($V$52,T3793)),"WINCOMLAMDONG",IF(ISNUMBER(SEARCH($V$53,T3793)),"WINCOMVINHLONG",IF(ISNUMBER(SEARCH($V$54,T3793)),"WINCOMDONGTHAP",IF(ISNUMBER(SEARCH($V$55,T3793)),"WINCOMTIENGIANG",IF(ISNUMBER(SEARCH($V$56,T3793)),"WINCOMQUANGNINH",0))))))))))))))))))))))))))))))))))))))))))))))))))))))</f>
        <v>WINCOMHUNGYEN</v>
      </c>
    </row>
    <row r="3794" spans="1:25" x14ac:dyDescent="0.2">
      <c r="A3794" t="s">
        <v>0</v>
      </c>
      <c r="B3794" t="s">
        <v>5683</v>
      </c>
      <c r="C3794" t="s">
        <v>2</v>
      </c>
      <c r="D3794" t="s">
        <v>15</v>
      </c>
      <c r="E3794" t="s">
        <v>4</v>
      </c>
      <c r="F3794" s="5">
        <f t="shared" si="237"/>
        <v>1</v>
      </c>
      <c r="G3794" s="2">
        <v>60308</v>
      </c>
      <c r="H3794" s="2">
        <v>66338.8</v>
      </c>
      <c r="I3794" t="s">
        <v>5</v>
      </c>
      <c r="J3794" t="s">
        <v>16</v>
      </c>
      <c r="K3794" t="str">
        <f t="shared" si="238"/>
        <v>_Chả nướng 300g</v>
      </c>
      <c r="L3794" s="8" t="str">
        <f>VLOOKUP(K3794,'[1]Mã Misa'!$B$2:$D$74,2,0)</f>
        <v>Chả nướng 300g</v>
      </c>
      <c r="M3794" s="8" t="str">
        <f>VLOOKUP(L3794,'[1]Mã Misa'!$C$2:$D$74,2,0)</f>
        <v>CN300</v>
      </c>
      <c r="N3794" s="2">
        <v>60308</v>
      </c>
      <c r="O3794" t="s">
        <v>5684</v>
      </c>
      <c r="P3794" s="8" t="str">
        <f t="shared" si="239"/>
        <v>0019564</v>
      </c>
      <c r="Q3794" s="8" t="e">
        <f t="array" ref="Q3794">IF(VLOOKUP(P3794,$AA$1:$AC$32,1,0)&lt;&gt;0,(P3794&amp;"A"),0)</f>
        <v>#N/A</v>
      </c>
      <c r="R3794" s="12">
        <v>44530</v>
      </c>
      <c r="S3794" t="s">
        <v>845</v>
      </c>
      <c r="T3794" s="8" t="str">
        <f t="shared" si="240"/>
        <v>VM+ DNG 60</v>
      </c>
      <c r="U3794" t="s">
        <v>6224</v>
      </c>
      <c r="Y3794" t="str">
        <f t="array" ref="Y3794">IF(ISNUMBER(SEARCH($V$3,T3794)),"WINCOMHANOI",IF(ISNUMBER(SEARCH($V$4,T3794)),"WINCOMHOCHIMINH",IF(ISNUMBER(SEARCH($V$5,T3794)),"WINCOMDANANG",IF(ISNUMBER(SEARCH($V$6,T3794)),"WINCOMHAIDUONG",IF(ISNUMBER(SEARCH($V$7,T3794)),"WINCOMQUANGNINH",IF(ISNUMBER(SEARCH($V$8,T3794)),"WINCOMHAIPHONG",IF(ISNUMBER(SEARCH($V$9,T3794)),"WINCOMBACGIANG",IF(ISNUMBER(SEARCH($V$10,T3794)),"WINCOMBACNINH",IF(ISNUMBER(SEARCH($V$11,T3794)),"WINCOMPHUTHO",IF(ISNUMBER(SEARCH($V$12,T3794)),"WINCOMHATINH",IF(ISNUMBER(SEARCH($V$13,T3794)),"WINCOMTHAINGUYEN",IF(ISNUMBER(SEARCH($V$14,T3794)),"WINCOMKHANHHOA",IF(ISNUMBER(SEARCH($V$15,T3794)),"WINCOMHUNGYEN",IF(ISNUMBER(SEARCH($V$16,T3794)),"WINCOMNGHEAN",IF(ISNUMBER(SEARCH($V$17,T3794)),"WINCOMLAOCAI",IF(ISNUMBER(SEARCH($V$18,T3794)),"WINCOMVUNGTAU",IF(ISNUMBER(SEARCH($V$19,T3794)),"WINCOMBINHDUONG",IF(ISNUMBER(SEARCH($V$20,T3794)),"WINCOMKIENGIANG",IF(ISNUMBER(SEARCH($V$21,T3794)),"WINCOMHANAM",IF(ISNUMBER(SEARCH($V$22,T3794)),"WINCOMNAMDINH",IF(ISNUMBER(SEARCH($V$23,T3794)),"WINCOMLANGSON",IF(ISNUMBER(SEARCH($V$24,T3794)),"WINCOMTHANHHOA",IF(ISNUMBER(SEARCH($V$25,T3794)),"WINCOMYENBAI",IF(ISNUMBER(SEARCH($V$26,T3794)),"WINCOMTUYENQUANG",IF(ISNUMBER(SEARCH($V$27,T3794)),"WINCOMHUE",IF(ISNUMBER(SEARCH($V$28,T3794)),"WINCOMQUANGNAM",IF(ISNUMBER(SEARCH($V$29,T3794)),"WINCOMVINHPHUC",IF(ISNUMBER(SEARCH($V$30,T3794)),"WINCOMHAGIANG",IF(ISNUMBER(SEARCH($V$31,T3794)),"WINCOMNINHBINH",IF(ISNUMBER(SEARCH($V$32,T3794)),"WINCOMTRAVINH",IF(ISNUMBER(SEARCH($V$33,T3794)),"WINCOMCANTHO",IF(ISNUMBER(SEARCH($V$34,T3794)),"WINCOMBENTRE",IF(ISNUMBER(SEARCH($V$35,T3794)),"WINCOMCAMAU",IF(ISNUMBER(SEARCH($V$36,T3794)),"WINCOMANGIANG",IF(ISNUMBER(SEARCH($V$37,T3794)),"WINCOMNINHTHUAN",IF(ISNUMBER(SEARCH($V$38,T3794)),"WINCOMTHAIBINH",IF(ISNUMBER(SEARCH($V$39,T3794)),"WINCOMGIALAI",IF(ISNUMBER(SEARCH($V$40,T3794)),"WINCOMHOABINH",IF(ISNUMBER(SEARCH($V$41,T3794)),"WINCOMQUANGNGAI",IF(ISNUMBER(SEARCH($V$42,T3794)),"WINCOMBINHTHUAN",IF(ISNUMBER(SEARCH($V$43,T3794)),"WINCOMDAKLAK",IF(ISNUMBER(SEARCH($V$44,T3794)),"WINCOMSOCTRANG",IF(ISNUMBER(SEARCH($V$45,T3794)),"WINCOMSONLA",IF(ISNUMBER(SEARCH($V$46,T3794)),"WINCOMKONTUM",IF(ISNUMBER(SEARCH($V$47,T3794)),"WINCOMPHUYEN",IF(ISNUMBER(SEARCH($V$48,T3794)),"WINCOMQUANGTRI",IF(ISNUMBER(SEARCH($V$49,T3794)),"WINCOMBINHDINH",IF(ISNUMBER(SEARCH($V$50,T3794)),"WINCOMCAOBANG",IF(ISNUMBER(SEARCH($V$51,T3794)),"WINCOMQUANGBINH",IF(ISNUMBER(SEARCH($V$52,T3794)),"WINCOMLAMDONG",IF(ISNUMBER(SEARCH($V$53,T3794)),"WINCOMVINHLONG",IF(ISNUMBER(SEARCH($V$54,T3794)),"WINCOMDONGTHAP",IF(ISNUMBER(SEARCH($V$55,T3794)),"WINCOMTIENGIANG",IF(ISNUMBER(SEARCH($V$56,T3794)),"WINCOMQUANGNINH",0))))))))))))))))))))))))))))))))))))))))))))))))))))))</f>
        <v>WINCOMDANANG</v>
      </c>
    </row>
    <row r="3795" spans="1:25" x14ac:dyDescent="0.2">
      <c r="A3795" t="s">
        <v>0</v>
      </c>
      <c r="B3795" t="s">
        <v>5683</v>
      </c>
      <c r="C3795" t="s">
        <v>31</v>
      </c>
      <c r="D3795" t="s">
        <v>20</v>
      </c>
      <c r="E3795" t="s">
        <v>4</v>
      </c>
      <c r="F3795" s="5">
        <f t="shared" si="237"/>
        <v>2</v>
      </c>
      <c r="G3795" s="2">
        <v>100364</v>
      </c>
      <c r="H3795" s="2">
        <v>110400.40000000001</v>
      </c>
      <c r="I3795" t="s">
        <v>5</v>
      </c>
      <c r="J3795" t="s">
        <v>21</v>
      </c>
      <c r="K3795" t="str">
        <f t="shared" si="238"/>
        <v>Giò tai lưỡi xào gói 250g</v>
      </c>
      <c r="L3795" s="8" t="str">
        <f>VLOOKUP(K3795,'[1]Mã Misa'!$B$2:$D$74,2,0)</f>
        <v>Giò Tai Lưỡi Xào 250g</v>
      </c>
      <c r="M3795" s="8" t="str">
        <f>VLOOKUP(L3795,'[1]Mã Misa'!$C$2:$D$74,2,0)</f>
        <v>GTLX250G</v>
      </c>
      <c r="N3795" s="2">
        <v>50182</v>
      </c>
      <c r="O3795" t="s">
        <v>5684</v>
      </c>
      <c r="P3795" s="8" t="str">
        <f t="shared" si="239"/>
        <v>0019564</v>
      </c>
      <c r="Q3795" s="8" t="e">
        <f t="array" ref="Q3795">IF(VLOOKUP(P3795,$AA$1:$AC$32,1,0)&lt;&gt;0,(P3795&amp;"A"),0)</f>
        <v>#N/A</v>
      </c>
      <c r="R3795" s="12">
        <v>44530</v>
      </c>
      <c r="S3795" t="s">
        <v>845</v>
      </c>
      <c r="T3795" s="8" t="str">
        <f t="shared" si="240"/>
        <v>VM+ DNG 60</v>
      </c>
      <c r="U3795" t="s">
        <v>6224</v>
      </c>
      <c r="Y3795" t="str">
        <f t="array" ref="Y3795">IF(ISNUMBER(SEARCH($V$3,T3795)),"WINCOMHANOI",IF(ISNUMBER(SEARCH($V$4,T3795)),"WINCOMHOCHIMINH",IF(ISNUMBER(SEARCH($V$5,T3795)),"WINCOMDANANG",IF(ISNUMBER(SEARCH($V$6,T3795)),"WINCOMHAIDUONG",IF(ISNUMBER(SEARCH($V$7,T3795)),"WINCOMQUANGNINH",IF(ISNUMBER(SEARCH($V$8,T3795)),"WINCOMHAIPHONG",IF(ISNUMBER(SEARCH($V$9,T3795)),"WINCOMBACGIANG",IF(ISNUMBER(SEARCH($V$10,T3795)),"WINCOMBACNINH",IF(ISNUMBER(SEARCH($V$11,T3795)),"WINCOMPHUTHO",IF(ISNUMBER(SEARCH($V$12,T3795)),"WINCOMHATINH",IF(ISNUMBER(SEARCH($V$13,T3795)),"WINCOMTHAINGUYEN",IF(ISNUMBER(SEARCH($V$14,T3795)),"WINCOMKHANHHOA",IF(ISNUMBER(SEARCH($V$15,T3795)),"WINCOMHUNGYEN",IF(ISNUMBER(SEARCH($V$16,T3795)),"WINCOMNGHEAN",IF(ISNUMBER(SEARCH($V$17,T3795)),"WINCOMLAOCAI",IF(ISNUMBER(SEARCH($V$18,T3795)),"WINCOMVUNGTAU",IF(ISNUMBER(SEARCH($V$19,T3795)),"WINCOMBINHDUONG",IF(ISNUMBER(SEARCH($V$20,T3795)),"WINCOMKIENGIANG",IF(ISNUMBER(SEARCH($V$21,T3795)),"WINCOMHANAM",IF(ISNUMBER(SEARCH($V$22,T3795)),"WINCOMNAMDINH",IF(ISNUMBER(SEARCH($V$23,T3795)),"WINCOMLANGSON",IF(ISNUMBER(SEARCH($V$24,T3795)),"WINCOMTHANHHOA",IF(ISNUMBER(SEARCH($V$25,T3795)),"WINCOMYENBAI",IF(ISNUMBER(SEARCH($V$26,T3795)),"WINCOMTUYENQUANG",IF(ISNUMBER(SEARCH($V$27,T3795)),"WINCOMHUE",IF(ISNUMBER(SEARCH($V$28,T3795)),"WINCOMQUANGNAM",IF(ISNUMBER(SEARCH($V$29,T3795)),"WINCOMVINHPHUC",IF(ISNUMBER(SEARCH($V$30,T3795)),"WINCOMHAGIANG",IF(ISNUMBER(SEARCH($V$31,T3795)),"WINCOMNINHBINH",IF(ISNUMBER(SEARCH($V$32,T3795)),"WINCOMTRAVINH",IF(ISNUMBER(SEARCH($V$33,T3795)),"WINCOMCANTHO",IF(ISNUMBER(SEARCH($V$34,T3795)),"WINCOMBENTRE",IF(ISNUMBER(SEARCH($V$35,T3795)),"WINCOMCAMAU",IF(ISNUMBER(SEARCH($V$36,T3795)),"WINCOMANGIANG",IF(ISNUMBER(SEARCH($V$37,T3795)),"WINCOMNINHTHUAN",IF(ISNUMBER(SEARCH($V$38,T3795)),"WINCOMTHAIBINH",IF(ISNUMBER(SEARCH($V$39,T3795)),"WINCOMGIALAI",IF(ISNUMBER(SEARCH($V$40,T3795)),"WINCOMHOABINH",IF(ISNUMBER(SEARCH($V$41,T3795)),"WINCOMQUANGNGAI",IF(ISNUMBER(SEARCH($V$42,T3795)),"WINCOMBINHTHUAN",IF(ISNUMBER(SEARCH($V$43,T3795)),"WINCOMDAKLAK",IF(ISNUMBER(SEARCH($V$44,T3795)),"WINCOMSOCTRANG",IF(ISNUMBER(SEARCH($V$45,T3795)),"WINCOMSONLA",IF(ISNUMBER(SEARCH($V$46,T3795)),"WINCOMKONTUM",IF(ISNUMBER(SEARCH($V$47,T3795)),"WINCOMPHUYEN",IF(ISNUMBER(SEARCH($V$48,T3795)),"WINCOMQUANGTRI",IF(ISNUMBER(SEARCH($V$49,T3795)),"WINCOMBINHDINH",IF(ISNUMBER(SEARCH($V$50,T3795)),"WINCOMCAOBANG",IF(ISNUMBER(SEARCH($V$51,T3795)),"WINCOMQUANGBINH",IF(ISNUMBER(SEARCH($V$52,T3795)),"WINCOMLAMDONG",IF(ISNUMBER(SEARCH($V$53,T3795)),"WINCOMVINHLONG",IF(ISNUMBER(SEARCH($V$54,T3795)),"WINCOMDONGTHAP",IF(ISNUMBER(SEARCH($V$55,T3795)),"WINCOMTIENGIANG",IF(ISNUMBER(SEARCH($V$56,T3795)),"WINCOMQUANGNINH",0))))))))))))))))))))))))))))))))))))))))))))))))))))))</f>
        <v>WINCOMDANANG</v>
      </c>
    </row>
    <row r="3796" spans="1:25" x14ac:dyDescent="0.2">
      <c r="A3796" t="s">
        <v>0</v>
      </c>
      <c r="B3796" t="s">
        <v>5685</v>
      </c>
      <c r="C3796" t="s">
        <v>2</v>
      </c>
      <c r="D3796" t="s">
        <v>10</v>
      </c>
      <c r="E3796" t="s">
        <v>4</v>
      </c>
      <c r="F3796" s="5">
        <f t="shared" si="237"/>
        <v>2</v>
      </c>
      <c r="G3796" s="2">
        <v>122100</v>
      </c>
      <c r="H3796" s="2">
        <v>134310</v>
      </c>
      <c r="I3796" t="s">
        <v>5</v>
      </c>
      <c r="J3796" t="s">
        <v>11</v>
      </c>
      <c r="K3796" t="str">
        <f t="shared" si="238"/>
        <v>_Giò sụn gà 250g</v>
      </c>
      <c r="L3796" s="8" t="str">
        <f>VLOOKUP(K3796,'[1]Mã Misa'!$B$2:$D$74,2,0)</f>
        <v>Giò sụn gà 250g</v>
      </c>
      <c r="M3796" s="8" t="str">
        <f>VLOOKUP(L3796,'[1]Mã Misa'!$C$2:$D$74,2,0)</f>
        <v>GSG250</v>
      </c>
      <c r="N3796" s="2">
        <v>61050</v>
      </c>
      <c r="O3796" t="s">
        <v>5686</v>
      </c>
      <c r="P3796" s="8" t="str">
        <f t="shared" si="239"/>
        <v>0150643</v>
      </c>
      <c r="Q3796" s="8" t="e">
        <f t="array" ref="Q3796">IF(VLOOKUP(P3796,$AA$1:$AC$32,1,0)&lt;&gt;0,(P3796&amp;"A"),0)</f>
        <v>#N/A</v>
      </c>
      <c r="R3796" s="12">
        <v>44530</v>
      </c>
      <c r="S3796" t="s">
        <v>5687</v>
      </c>
      <c r="T3796" s="8" t="str">
        <f t="shared" si="240"/>
        <v>VM+ HNI 32</v>
      </c>
      <c r="U3796" t="s">
        <v>7287</v>
      </c>
      <c r="Y3796" t="str">
        <f t="array" ref="Y3796">IF(ISNUMBER(SEARCH($V$3,T3796)),"WINCOMHANOI",IF(ISNUMBER(SEARCH($V$4,T3796)),"WINCOMHOCHIMINH",IF(ISNUMBER(SEARCH($V$5,T3796)),"WINCOMDANANG",IF(ISNUMBER(SEARCH($V$6,T3796)),"WINCOMHAIDUONG",IF(ISNUMBER(SEARCH($V$7,T3796)),"WINCOMQUANGNINH",IF(ISNUMBER(SEARCH($V$8,T3796)),"WINCOMHAIPHONG",IF(ISNUMBER(SEARCH($V$9,T3796)),"WINCOMBACGIANG",IF(ISNUMBER(SEARCH($V$10,T3796)),"WINCOMBACNINH",IF(ISNUMBER(SEARCH($V$11,T3796)),"WINCOMPHUTHO",IF(ISNUMBER(SEARCH($V$12,T3796)),"WINCOMHATINH",IF(ISNUMBER(SEARCH($V$13,T3796)),"WINCOMTHAINGUYEN",IF(ISNUMBER(SEARCH($V$14,T3796)),"WINCOMKHANHHOA",IF(ISNUMBER(SEARCH($V$15,T3796)),"WINCOMHUNGYEN",IF(ISNUMBER(SEARCH($V$16,T3796)),"WINCOMNGHEAN",IF(ISNUMBER(SEARCH($V$17,T3796)),"WINCOMLAOCAI",IF(ISNUMBER(SEARCH($V$18,T3796)),"WINCOMVUNGTAU",IF(ISNUMBER(SEARCH($V$19,T3796)),"WINCOMBINHDUONG",IF(ISNUMBER(SEARCH($V$20,T3796)),"WINCOMKIENGIANG",IF(ISNUMBER(SEARCH($V$21,T3796)),"WINCOMHANAM",IF(ISNUMBER(SEARCH($V$22,T3796)),"WINCOMNAMDINH",IF(ISNUMBER(SEARCH($V$23,T3796)),"WINCOMLANGSON",IF(ISNUMBER(SEARCH($V$24,T3796)),"WINCOMTHANHHOA",IF(ISNUMBER(SEARCH($V$25,T3796)),"WINCOMYENBAI",IF(ISNUMBER(SEARCH($V$26,T3796)),"WINCOMTUYENQUANG",IF(ISNUMBER(SEARCH($V$27,T3796)),"WINCOMHUE",IF(ISNUMBER(SEARCH($V$28,T3796)),"WINCOMQUANGNAM",IF(ISNUMBER(SEARCH($V$29,T3796)),"WINCOMVINHPHUC",IF(ISNUMBER(SEARCH($V$30,T3796)),"WINCOMHAGIANG",IF(ISNUMBER(SEARCH($V$31,T3796)),"WINCOMNINHBINH",IF(ISNUMBER(SEARCH($V$32,T3796)),"WINCOMTRAVINH",IF(ISNUMBER(SEARCH($V$33,T3796)),"WINCOMCANTHO",IF(ISNUMBER(SEARCH($V$34,T3796)),"WINCOMBENTRE",IF(ISNUMBER(SEARCH($V$35,T3796)),"WINCOMCAMAU",IF(ISNUMBER(SEARCH($V$36,T3796)),"WINCOMANGIANG",IF(ISNUMBER(SEARCH($V$37,T3796)),"WINCOMNINHTHUAN",IF(ISNUMBER(SEARCH($V$38,T3796)),"WINCOMTHAIBINH",IF(ISNUMBER(SEARCH($V$39,T3796)),"WINCOMGIALAI",IF(ISNUMBER(SEARCH($V$40,T3796)),"WINCOMHOABINH",IF(ISNUMBER(SEARCH($V$41,T3796)),"WINCOMQUANGNGAI",IF(ISNUMBER(SEARCH($V$42,T3796)),"WINCOMBINHTHUAN",IF(ISNUMBER(SEARCH($V$43,T3796)),"WINCOMDAKLAK",IF(ISNUMBER(SEARCH($V$44,T3796)),"WINCOMSOCTRANG",IF(ISNUMBER(SEARCH($V$45,T3796)),"WINCOMSONLA",IF(ISNUMBER(SEARCH($V$46,T3796)),"WINCOMKONTUM",IF(ISNUMBER(SEARCH($V$47,T3796)),"WINCOMPHUYEN",IF(ISNUMBER(SEARCH($V$48,T3796)),"WINCOMQUANGTRI",IF(ISNUMBER(SEARCH($V$49,T3796)),"WINCOMBINHDINH",IF(ISNUMBER(SEARCH($V$50,T3796)),"WINCOMCAOBANG",IF(ISNUMBER(SEARCH($V$51,T3796)),"WINCOMQUANGBINH",IF(ISNUMBER(SEARCH($V$52,T3796)),"WINCOMLAMDONG",IF(ISNUMBER(SEARCH($V$53,T3796)),"WINCOMVINHLONG",IF(ISNUMBER(SEARCH($V$54,T3796)),"WINCOMDONGTHAP",IF(ISNUMBER(SEARCH($V$55,T3796)),"WINCOMTIENGIANG",IF(ISNUMBER(SEARCH($V$56,T3796)),"WINCOMQUANGNINH",0))))))))))))))))))))))))))))))))))))))))))))))))))))))</f>
        <v>WINCOMHANOI</v>
      </c>
    </row>
    <row r="3797" spans="1:25" x14ac:dyDescent="0.2">
      <c r="A3797" t="s">
        <v>0</v>
      </c>
      <c r="B3797" t="s">
        <v>5685</v>
      </c>
      <c r="C3797" t="s">
        <v>31</v>
      </c>
      <c r="D3797" t="s">
        <v>62</v>
      </c>
      <c r="E3797" t="s">
        <v>4</v>
      </c>
      <c r="F3797" s="5">
        <f t="shared" si="237"/>
        <v>3</v>
      </c>
      <c r="G3797" s="2">
        <v>316200</v>
      </c>
      <c r="H3797" s="2">
        <v>347820</v>
      </c>
      <c r="I3797" t="s">
        <v>5</v>
      </c>
      <c r="J3797" t="s">
        <v>63</v>
      </c>
      <c r="K3797" t="str">
        <f t="shared" si="238"/>
        <v>_Đùi gà sốt cay 500g</v>
      </c>
      <c r="L3797" s="8" t="str">
        <f>VLOOKUP(K3797,'[1]Mã Misa'!$B$2:$D$74,2,0)</f>
        <v>Đùi gà sốt cay 500g</v>
      </c>
      <c r="M3797" s="8" t="str">
        <f>VLOOKUP(L3797,'[1]Mã Misa'!$C$2:$D$74,2,0)</f>
        <v>DGSC500</v>
      </c>
      <c r="N3797" s="2">
        <v>105400</v>
      </c>
      <c r="O3797" t="s">
        <v>5686</v>
      </c>
      <c r="P3797" s="8" t="str">
        <f t="shared" si="239"/>
        <v>0150643</v>
      </c>
      <c r="Q3797" s="8" t="e">
        <f t="array" ref="Q3797">IF(VLOOKUP(P3797,$AA$1:$AC$32,1,0)&lt;&gt;0,(P3797&amp;"A"),0)</f>
        <v>#N/A</v>
      </c>
      <c r="R3797" s="12">
        <v>44530</v>
      </c>
      <c r="S3797" t="s">
        <v>5687</v>
      </c>
      <c r="T3797" s="8" t="str">
        <f t="shared" si="240"/>
        <v>VM+ HNI 32</v>
      </c>
      <c r="U3797" t="s">
        <v>7287</v>
      </c>
      <c r="Y3797" t="str">
        <f t="array" ref="Y3797">IF(ISNUMBER(SEARCH($V$3,T3797)),"WINCOMHANOI",IF(ISNUMBER(SEARCH($V$4,T3797)),"WINCOMHOCHIMINH",IF(ISNUMBER(SEARCH($V$5,T3797)),"WINCOMDANANG",IF(ISNUMBER(SEARCH($V$6,T3797)),"WINCOMHAIDUONG",IF(ISNUMBER(SEARCH($V$7,T3797)),"WINCOMQUANGNINH",IF(ISNUMBER(SEARCH($V$8,T3797)),"WINCOMHAIPHONG",IF(ISNUMBER(SEARCH($V$9,T3797)),"WINCOMBACGIANG",IF(ISNUMBER(SEARCH($V$10,T3797)),"WINCOMBACNINH",IF(ISNUMBER(SEARCH($V$11,T3797)),"WINCOMPHUTHO",IF(ISNUMBER(SEARCH($V$12,T3797)),"WINCOMHATINH",IF(ISNUMBER(SEARCH($V$13,T3797)),"WINCOMTHAINGUYEN",IF(ISNUMBER(SEARCH($V$14,T3797)),"WINCOMKHANHHOA",IF(ISNUMBER(SEARCH($V$15,T3797)),"WINCOMHUNGYEN",IF(ISNUMBER(SEARCH($V$16,T3797)),"WINCOMNGHEAN",IF(ISNUMBER(SEARCH($V$17,T3797)),"WINCOMLAOCAI",IF(ISNUMBER(SEARCH($V$18,T3797)),"WINCOMVUNGTAU",IF(ISNUMBER(SEARCH($V$19,T3797)),"WINCOMBINHDUONG",IF(ISNUMBER(SEARCH($V$20,T3797)),"WINCOMKIENGIANG",IF(ISNUMBER(SEARCH($V$21,T3797)),"WINCOMHANAM",IF(ISNUMBER(SEARCH($V$22,T3797)),"WINCOMNAMDINH",IF(ISNUMBER(SEARCH($V$23,T3797)),"WINCOMLANGSON",IF(ISNUMBER(SEARCH($V$24,T3797)),"WINCOMTHANHHOA",IF(ISNUMBER(SEARCH($V$25,T3797)),"WINCOMYENBAI",IF(ISNUMBER(SEARCH($V$26,T3797)),"WINCOMTUYENQUANG",IF(ISNUMBER(SEARCH($V$27,T3797)),"WINCOMHUE",IF(ISNUMBER(SEARCH($V$28,T3797)),"WINCOMQUANGNAM",IF(ISNUMBER(SEARCH($V$29,T3797)),"WINCOMVINHPHUC",IF(ISNUMBER(SEARCH($V$30,T3797)),"WINCOMHAGIANG",IF(ISNUMBER(SEARCH($V$31,T3797)),"WINCOMNINHBINH",IF(ISNUMBER(SEARCH($V$32,T3797)),"WINCOMTRAVINH",IF(ISNUMBER(SEARCH($V$33,T3797)),"WINCOMCANTHO",IF(ISNUMBER(SEARCH($V$34,T3797)),"WINCOMBENTRE",IF(ISNUMBER(SEARCH($V$35,T3797)),"WINCOMCAMAU",IF(ISNUMBER(SEARCH($V$36,T3797)),"WINCOMANGIANG",IF(ISNUMBER(SEARCH($V$37,T3797)),"WINCOMNINHTHUAN",IF(ISNUMBER(SEARCH($V$38,T3797)),"WINCOMTHAIBINH",IF(ISNUMBER(SEARCH($V$39,T3797)),"WINCOMGIALAI",IF(ISNUMBER(SEARCH($V$40,T3797)),"WINCOMHOABINH",IF(ISNUMBER(SEARCH($V$41,T3797)),"WINCOMQUANGNGAI",IF(ISNUMBER(SEARCH($V$42,T3797)),"WINCOMBINHTHUAN",IF(ISNUMBER(SEARCH($V$43,T3797)),"WINCOMDAKLAK",IF(ISNUMBER(SEARCH($V$44,T3797)),"WINCOMSOCTRANG",IF(ISNUMBER(SEARCH($V$45,T3797)),"WINCOMSONLA",IF(ISNUMBER(SEARCH($V$46,T3797)),"WINCOMKONTUM",IF(ISNUMBER(SEARCH($V$47,T3797)),"WINCOMPHUYEN",IF(ISNUMBER(SEARCH($V$48,T3797)),"WINCOMQUANGTRI",IF(ISNUMBER(SEARCH($V$49,T3797)),"WINCOMBINHDINH",IF(ISNUMBER(SEARCH($V$50,T3797)),"WINCOMCAOBANG",IF(ISNUMBER(SEARCH($V$51,T3797)),"WINCOMQUANGBINH",IF(ISNUMBER(SEARCH($V$52,T3797)),"WINCOMLAMDONG",IF(ISNUMBER(SEARCH($V$53,T3797)),"WINCOMVINHLONG",IF(ISNUMBER(SEARCH($V$54,T3797)),"WINCOMDONGTHAP",IF(ISNUMBER(SEARCH($V$55,T3797)),"WINCOMTIENGIANG",IF(ISNUMBER(SEARCH($V$56,T3797)),"WINCOMQUANGNINH",0))))))))))))))))))))))))))))))))))))))))))))))))))))))</f>
        <v>WINCOMHANOI</v>
      </c>
    </row>
    <row r="3798" spans="1:25" x14ac:dyDescent="0.2">
      <c r="A3798" t="s">
        <v>0</v>
      </c>
      <c r="B3798" t="s">
        <v>5685</v>
      </c>
      <c r="C3798" t="s">
        <v>34</v>
      </c>
      <c r="D3798" t="s">
        <v>39</v>
      </c>
      <c r="E3798" t="s">
        <v>4</v>
      </c>
      <c r="F3798" s="5">
        <f t="shared" si="237"/>
        <v>2</v>
      </c>
      <c r="G3798" s="2">
        <v>92000</v>
      </c>
      <c r="H3798" s="2">
        <v>101200.00000000001</v>
      </c>
      <c r="I3798" t="s">
        <v>5</v>
      </c>
      <c r="J3798" t="s">
        <v>40</v>
      </c>
      <c r="K3798" t="str">
        <f t="shared" si="238"/>
        <v>Mộc nấm hương gói 250g</v>
      </c>
      <c r="L3798" s="8" t="str">
        <f>VLOOKUP(K3798,'[1]Mã Misa'!$B$2:$D$74,2,0)</f>
        <v>Mộc Nấm Hương 250g</v>
      </c>
      <c r="M3798" s="8" t="str">
        <f>VLOOKUP(L3798,'[1]Mã Misa'!$C$2:$D$74,2,0)</f>
        <v>MNH250</v>
      </c>
      <c r="N3798" s="2">
        <v>46000</v>
      </c>
      <c r="O3798" t="s">
        <v>5686</v>
      </c>
      <c r="P3798" s="8" t="str">
        <f t="shared" si="239"/>
        <v>0150643</v>
      </c>
      <c r="Q3798" s="8" t="e">
        <f t="array" ref="Q3798">IF(VLOOKUP(P3798,$AA$1:$AC$32,1,0)&lt;&gt;0,(P3798&amp;"A"),0)</f>
        <v>#N/A</v>
      </c>
      <c r="R3798" s="12">
        <v>44530</v>
      </c>
      <c r="S3798" t="s">
        <v>5687</v>
      </c>
      <c r="T3798" s="8" t="str">
        <f t="shared" si="240"/>
        <v>VM+ HNI 32</v>
      </c>
      <c r="U3798" t="s">
        <v>7287</v>
      </c>
      <c r="Y3798" t="str">
        <f t="array" ref="Y3798">IF(ISNUMBER(SEARCH($V$3,T3798)),"WINCOMHANOI",IF(ISNUMBER(SEARCH($V$4,T3798)),"WINCOMHOCHIMINH",IF(ISNUMBER(SEARCH($V$5,T3798)),"WINCOMDANANG",IF(ISNUMBER(SEARCH($V$6,T3798)),"WINCOMHAIDUONG",IF(ISNUMBER(SEARCH($V$7,T3798)),"WINCOMQUANGNINH",IF(ISNUMBER(SEARCH($V$8,T3798)),"WINCOMHAIPHONG",IF(ISNUMBER(SEARCH($V$9,T3798)),"WINCOMBACGIANG",IF(ISNUMBER(SEARCH($V$10,T3798)),"WINCOMBACNINH",IF(ISNUMBER(SEARCH($V$11,T3798)),"WINCOMPHUTHO",IF(ISNUMBER(SEARCH($V$12,T3798)),"WINCOMHATINH",IF(ISNUMBER(SEARCH($V$13,T3798)),"WINCOMTHAINGUYEN",IF(ISNUMBER(SEARCH($V$14,T3798)),"WINCOMKHANHHOA",IF(ISNUMBER(SEARCH($V$15,T3798)),"WINCOMHUNGYEN",IF(ISNUMBER(SEARCH($V$16,T3798)),"WINCOMNGHEAN",IF(ISNUMBER(SEARCH($V$17,T3798)),"WINCOMLAOCAI",IF(ISNUMBER(SEARCH($V$18,T3798)),"WINCOMVUNGTAU",IF(ISNUMBER(SEARCH($V$19,T3798)),"WINCOMBINHDUONG",IF(ISNUMBER(SEARCH($V$20,T3798)),"WINCOMKIENGIANG",IF(ISNUMBER(SEARCH($V$21,T3798)),"WINCOMHANAM",IF(ISNUMBER(SEARCH($V$22,T3798)),"WINCOMNAMDINH",IF(ISNUMBER(SEARCH($V$23,T3798)),"WINCOMLANGSON",IF(ISNUMBER(SEARCH($V$24,T3798)),"WINCOMTHANHHOA",IF(ISNUMBER(SEARCH($V$25,T3798)),"WINCOMYENBAI",IF(ISNUMBER(SEARCH($V$26,T3798)),"WINCOMTUYENQUANG",IF(ISNUMBER(SEARCH($V$27,T3798)),"WINCOMHUE",IF(ISNUMBER(SEARCH($V$28,T3798)),"WINCOMQUANGNAM",IF(ISNUMBER(SEARCH($V$29,T3798)),"WINCOMVINHPHUC",IF(ISNUMBER(SEARCH($V$30,T3798)),"WINCOMHAGIANG",IF(ISNUMBER(SEARCH($V$31,T3798)),"WINCOMNINHBINH",IF(ISNUMBER(SEARCH($V$32,T3798)),"WINCOMTRAVINH",IF(ISNUMBER(SEARCH($V$33,T3798)),"WINCOMCANTHO",IF(ISNUMBER(SEARCH($V$34,T3798)),"WINCOMBENTRE",IF(ISNUMBER(SEARCH($V$35,T3798)),"WINCOMCAMAU",IF(ISNUMBER(SEARCH($V$36,T3798)),"WINCOMANGIANG",IF(ISNUMBER(SEARCH($V$37,T3798)),"WINCOMNINHTHUAN",IF(ISNUMBER(SEARCH($V$38,T3798)),"WINCOMTHAIBINH",IF(ISNUMBER(SEARCH($V$39,T3798)),"WINCOMGIALAI",IF(ISNUMBER(SEARCH($V$40,T3798)),"WINCOMHOABINH",IF(ISNUMBER(SEARCH($V$41,T3798)),"WINCOMQUANGNGAI",IF(ISNUMBER(SEARCH($V$42,T3798)),"WINCOMBINHTHUAN",IF(ISNUMBER(SEARCH($V$43,T3798)),"WINCOMDAKLAK",IF(ISNUMBER(SEARCH($V$44,T3798)),"WINCOMSOCTRANG",IF(ISNUMBER(SEARCH($V$45,T3798)),"WINCOMSONLA",IF(ISNUMBER(SEARCH($V$46,T3798)),"WINCOMKONTUM",IF(ISNUMBER(SEARCH($V$47,T3798)),"WINCOMPHUYEN",IF(ISNUMBER(SEARCH($V$48,T3798)),"WINCOMQUANGTRI",IF(ISNUMBER(SEARCH($V$49,T3798)),"WINCOMBINHDINH",IF(ISNUMBER(SEARCH($V$50,T3798)),"WINCOMCAOBANG",IF(ISNUMBER(SEARCH($V$51,T3798)),"WINCOMQUANGBINH",IF(ISNUMBER(SEARCH($V$52,T3798)),"WINCOMLAMDONG",IF(ISNUMBER(SEARCH($V$53,T3798)),"WINCOMVINHLONG",IF(ISNUMBER(SEARCH($V$54,T3798)),"WINCOMDONGTHAP",IF(ISNUMBER(SEARCH($V$55,T3798)),"WINCOMTIENGIANG",IF(ISNUMBER(SEARCH($V$56,T3798)),"WINCOMQUANGNINH",0))))))))))))))))))))))))))))))))))))))))))))))))))))))</f>
        <v>WINCOMHANOI</v>
      </c>
    </row>
    <row r="3799" spans="1:25" x14ac:dyDescent="0.2">
      <c r="A3799" t="s">
        <v>0</v>
      </c>
      <c r="B3799" t="s">
        <v>5688</v>
      </c>
      <c r="C3799" t="s">
        <v>2</v>
      </c>
      <c r="D3799" t="s">
        <v>32</v>
      </c>
      <c r="E3799" t="s">
        <v>4</v>
      </c>
      <c r="F3799" s="5">
        <f t="shared" si="237"/>
        <v>6</v>
      </c>
      <c r="G3799" s="2">
        <v>356400</v>
      </c>
      <c r="H3799" s="2">
        <v>392040.00000000006</v>
      </c>
      <c r="I3799" t="s">
        <v>5</v>
      </c>
      <c r="J3799" t="s">
        <v>33</v>
      </c>
      <c r="K3799" t="str">
        <f t="shared" si="238"/>
        <v>_Giò lụa 250g</v>
      </c>
      <c r="L3799" s="8" t="str">
        <f>VLOOKUP(K3799,'[1]Mã Misa'!$B$2:$D$74,2,0)</f>
        <v>Giò lụa 250g</v>
      </c>
      <c r="M3799" s="8" t="str">
        <f>VLOOKUP(L3799,'[1]Mã Misa'!$C$2:$D$74,2,0)</f>
        <v>GL250</v>
      </c>
      <c r="N3799" s="2">
        <v>59400</v>
      </c>
      <c r="O3799" t="s">
        <v>5689</v>
      </c>
      <c r="P3799" s="8" t="str">
        <f t="shared" si="239"/>
        <v>0019566</v>
      </c>
      <c r="Q3799" s="8" t="e">
        <f t="array" ref="Q3799">IF(VLOOKUP(P3799,$AA$1:$AC$32,1,0)&lt;&gt;0,(P3799&amp;"A"),0)</f>
        <v>#N/A</v>
      </c>
      <c r="R3799" s="12">
        <v>44530</v>
      </c>
      <c r="S3799" t="s">
        <v>945</v>
      </c>
      <c r="T3799" s="8" t="str">
        <f t="shared" si="240"/>
        <v>VM+ DNG 84</v>
      </c>
      <c r="U3799" t="s">
        <v>6254</v>
      </c>
      <c r="Y3799" t="str">
        <f t="array" ref="Y3799">IF(ISNUMBER(SEARCH($V$3,T3799)),"WINCOMHANOI",IF(ISNUMBER(SEARCH($V$4,T3799)),"WINCOMHOCHIMINH",IF(ISNUMBER(SEARCH($V$5,T3799)),"WINCOMDANANG",IF(ISNUMBER(SEARCH($V$6,T3799)),"WINCOMHAIDUONG",IF(ISNUMBER(SEARCH($V$7,T3799)),"WINCOMQUANGNINH",IF(ISNUMBER(SEARCH($V$8,T3799)),"WINCOMHAIPHONG",IF(ISNUMBER(SEARCH($V$9,T3799)),"WINCOMBACGIANG",IF(ISNUMBER(SEARCH($V$10,T3799)),"WINCOMBACNINH",IF(ISNUMBER(SEARCH($V$11,T3799)),"WINCOMPHUTHO",IF(ISNUMBER(SEARCH($V$12,T3799)),"WINCOMHATINH",IF(ISNUMBER(SEARCH($V$13,T3799)),"WINCOMTHAINGUYEN",IF(ISNUMBER(SEARCH($V$14,T3799)),"WINCOMKHANHHOA",IF(ISNUMBER(SEARCH($V$15,T3799)),"WINCOMHUNGYEN",IF(ISNUMBER(SEARCH($V$16,T3799)),"WINCOMNGHEAN",IF(ISNUMBER(SEARCH($V$17,T3799)),"WINCOMLAOCAI",IF(ISNUMBER(SEARCH($V$18,T3799)),"WINCOMVUNGTAU",IF(ISNUMBER(SEARCH($V$19,T3799)),"WINCOMBINHDUONG",IF(ISNUMBER(SEARCH($V$20,T3799)),"WINCOMKIENGIANG",IF(ISNUMBER(SEARCH($V$21,T3799)),"WINCOMHANAM",IF(ISNUMBER(SEARCH($V$22,T3799)),"WINCOMNAMDINH",IF(ISNUMBER(SEARCH($V$23,T3799)),"WINCOMLANGSON",IF(ISNUMBER(SEARCH($V$24,T3799)),"WINCOMTHANHHOA",IF(ISNUMBER(SEARCH($V$25,T3799)),"WINCOMYENBAI",IF(ISNUMBER(SEARCH($V$26,T3799)),"WINCOMTUYENQUANG",IF(ISNUMBER(SEARCH($V$27,T3799)),"WINCOMHUE",IF(ISNUMBER(SEARCH($V$28,T3799)),"WINCOMQUANGNAM",IF(ISNUMBER(SEARCH($V$29,T3799)),"WINCOMVINHPHUC",IF(ISNUMBER(SEARCH($V$30,T3799)),"WINCOMHAGIANG",IF(ISNUMBER(SEARCH($V$31,T3799)),"WINCOMNINHBINH",IF(ISNUMBER(SEARCH($V$32,T3799)),"WINCOMTRAVINH",IF(ISNUMBER(SEARCH($V$33,T3799)),"WINCOMCANTHO",IF(ISNUMBER(SEARCH($V$34,T3799)),"WINCOMBENTRE",IF(ISNUMBER(SEARCH($V$35,T3799)),"WINCOMCAMAU",IF(ISNUMBER(SEARCH($V$36,T3799)),"WINCOMANGIANG",IF(ISNUMBER(SEARCH($V$37,T3799)),"WINCOMNINHTHUAN",IF(ISNUMBER(SEARCH($V$38,T3799)),"WINCOMTHAIBINH",IF(ISNUMBER(SEARCH($V$39,T3799)),"WINCOMGIALAI",IF(ISNUMBER(SEARCH($V$40,T3799)),"WINCOMHOABINH",IF(ISNUMBER(SEARCH($V$41,T3799)),"WINCOMQUANGNGAI",IF(ISNUMBER(SEARCH($V$42,T3799)),"WINCOMBINHTHUAN",IF(ISNUMBER(SEARCH($V$43,T3799)),"WINCOMDAKLAK",IF(ISNUMBER(SEARCH($V$44,T3799)),"WINCOMSOCTRANG",IF(ISNUMBER(SEARCH($V$45,T3799)),"WINCOMSONLA",IF(ISNUMBER(SEARCH($V$46,T3799)),"WINCOMKONTUM",IF(ISNUMBER(SEARCH($V$47,T3799)),"WINCOMPHUYEN",IF(ISNUMBER(SEARCH($V$48,T3799)),"WINCOMQUANGTRI",IF(ISNUMBER(SEARCH($V$49,T3799)),"WINCOMBINHDINH",IF(ISNUMBER(SEARCH($V$50,T3799)),"WINCOMCAOBANG",IF(ISNUMBER(SEARCH($V$51,T3799)),"WINCOMQUANGBINH",IF(ISNUMBER(SEARCH($V$52,T3799)),"WINCOMLAMDONG",IF(ISNUMBER(SEARCH($V$53,T3799)),"WINCOMVINHLONG",IF(ISNUMBER(SEARCH($V$54,T3799)),"WINCOMDONGTHAP",IF(ISNUMBER(SEARCH($V$55,T3799)),"WINCOMTIENGIANG",IF(ISNUMBER(SEARCH($V$56,T3799)),"WINCOMQUANGNINH",0))))))))))))))))))))))))))))))))))))))))))))))))))))))</f>
        <v>WINCOMDANANG</v>
      </c>
    </row>
    <row r="3800" spans="1:25" x14ac:dyDescent="0.2">
      <c r="A3800" t="s">
        <v>0</v>
      </c>
      <c r="B3800" t="s">
        <v>5688</v>
      </c>
      <c r="C3800" t="s">
        <v>31</v>
      </c>
      <c r="D3800" t="s">
        <v>27</v>
      </c>
      <c r="E3800" t="s">
        <v>4</v>
      </c>
      <c r="F3800" s="5">
        <f t="shared" si="237"/>
        <v>6</v>
      </c>
      <c r="G3800" s="2">
        <v>445500</v>
      </c>
      <c r="H3800" s="2">
        <v>490050.00000000006</v>
      </c>
      <c r="I3800" t="s">
        <v>5</v>
      </c>
      <c r="J3800" t="s">
        <v>28</v>
      </c>
      <c r="K3800" t="str">
        <f t="shared" si="238"/>
        <v>_Chả cốm 300g</v>
      </c>
      <c r="L3800" s="8" t="str">
        <f>VLOOKUP(K3800,'[1]Mã Misa'!$B$2:$D$74,2,0)</f>
        <v>Chả cốm 300g</v>
      </c>
      <c r="M3800" s="8" t="str">
        <f>VLOOKUP(L3800,'[1]Mã Misa'!$C$2:$D$74,2,0)</f>
        <v>CC300</v>
      </c>
      <c r="N3800" s="2">
        <v>74250</v>
      </c>
      <c r="O3800" t="s">
        <v>5689</v>
      </c>
      <c r="P3800" s="8" t="str">
        <f t="shared" si="239"/>
        <v>0019566</v>
      </c>
      <c r="Q3800" s="8" t="e">
        <f t="array" ref="Q3800">IF(VLOOKUP(P3800,$AA$1:$AC$32,1,0)&lt;&gt;0,(P3800&amp;"A"),0)</f>
        <v>#N/A</v>
      </c>
      <c r="R3800" s="12">
        <v>44530</v>
      </c>
      <c r="S3800" t="s">
        <v>945</v>
      </c>
      <c r="T3800" s="8" t="str">
        <f t="shared" si="240"/>
        <v>VM+ DNG 84</v>
      </c>
      <c r="U3800" t="s">
        <v>6254</v>
      </c>
      <c r="Y3800" t="str">
        <f t="array" ref="Y3800">IF(ISNUMBER(SEARCH($V$3,T3800)),"WINCOMHANOI",IF(ISNUMBER(SEARCH($V$4,T3800)),"WINCOMHOCHIMINH",IF(ISNUMBER(SEARCH($V$5,T3800)),"WINCOMDANANG",IF(ISNUMBER(SEARCH($V$6,T3800)),"WINCOMHAIDUONG",IF(ISNUMBER(SEARCH($V$7,T3800)),"WINCOMQUANGNINH",IF(ISNUMBER(SEARCH($V$8,T3800)),"WINCOMHAIPHONG",IF(ISNUMBER(SEARCH($V$9,T3800)),"WINCOMBACGIANG",IF(ISNUMBER(SEARCH($V$10,T3800)),"WINCOMBACNINH",IF(ISNUMBER(SEARCH($V$11,T3800)),"WINCOMPHUTHO",IF(ISNUMBER(SEARCH($V$12,T3800)),"WINCOMHATINH",IF(ISNUMBER(SEARCH($V$13,T3800)),"WINCOMTHAINGUYEN",IF(ISNUMBER(SEARCH($V$14,T3800)),"WINCOMKHANHHOA",IF(ISNUMBER(SEARCH($V$15,T3800)),"WINCOMHUNGYEN",IF(ISNUMBER(SEARCH($V$16,T3800)),"WINCOMNGHEAN",IF(ISNUMBER(SEARCH($V$17,T3800)),"WINCOMLAOCAI",IF(ISNUMBER(SEARCH($V$18,T3800)),"WINCOMVUNGTAU",IF(ISNUMBER(SEARCH($V$19,T3800)),"WINCOMBINHDUONG",IF(ISNUMBER(SEARCH($V$20,T3800)),"WINCOMKIENGIANG",IF(ISNUMBER(SEARCH($V$21,T3800)),"WINCOMHANAM",IF(ISNUMBER(SEARCH($V$22,T3800)),"WINCOMNAMDINH",IF(ISNUMBER(SEARCH($V$23,T3800)),"WINCOMLANGSON",IF(ISNUMBER(SEARCH($V$24,T3800)),"WINCOMTHANHHOA",IF(ISNUMBER(SEARCH($V$25,T3800)),"WINCOMYENBAI",IF(ISNUMBER(SEARCH($V$26,T3800)),"WINCOMTUYENQUANG",IF(ISNUMBER(SEARCH($V$27,T3800)),"WINCOMHUE",IF(ISNUMBER(SEARCH($V$28,T3800)),"WINCOMQUANGNAM",IF(ISNUMBER(SEARCH($V$29,T3800)),"WINCOMVINHPHUC",IF(ISNUMBER(SEARCH($V$30,T3800)),"WINCOMHAGIANG",IF(ISNUMBER(SEARCH($V$31,T3800)),"WINCOMNINHBINH",IF(ISNUMBER(SEARCH($V$32,T3800)),"WINCOMTRAVINH",IF(ISNUMBER(SEARCH($V$33,T3800)),"WINCOMCANTHO",IF(ISNUMBER(SEARCH($V$34,T3800)),"WINCOMBENTRE",IF(ISNUMBER(SEARCH($V$35,T3800)),"WINCOMCAMAU",IF(ISNUMBER(SEARCH($V$36,T3800)),"WINCOMANGIANG",IF(ISNUMBER(SEARCH($V$37,T3800)),"WINCOMNINHTHUAN",IF(ISNUMBER(SEARCH($V$38,T3800)),"WINCOMTHAIBINH",IF(ISNUMBER(SEARCH($V$39,T3800)),"WINCOMGIALAI",IF(ISNUMBER(SEARCH($V$40,T3800)),"WINCOMHOABINH",IF(ISNUMBER(SEARCH($V$41,T3800)),"WINCOMQUANGNGAI",IF(ISNUMBER(SEARCH($V$42,T3800)),"WINCOMBINHTHUAN",IF(ISNUMBER(SEARCH($V$43,T3800)),"WINCOMDAKLAK",IF(ISNUMBER(SEARCH($V$44,T3800)),"WINCOMSOCTRANG",IF(ISNUMBER(SEARCH($V$45,T3800)),"WINCOMSONLA",IF(ISNUMBER(SEARCH($V$46,T3800)),"WINCOMKONTUM",IF(ISNUMBER(SEARCH($V$47,T3800)),"WINCOMPHUYEN",IF(ISNUMBER(SEARCH($V$48,T3800)),"WINCOMQUANGTRI",IF(ISNUMBER(SEARCH($V$49,T3800)),"WINCOMBINHDINH",IF(ISNUMBER(SEARCH($V$50,T3800)),"WINCOMCAOBANG",IF(ISNUMBER(SEARCH($V$51,T3800)),"WINCOMQUANGBINH",IF(ISNUMBER(SEARCH($V$52,T3800)),"WINCOMLAMDONG",IF(ISNUMBER(SEARCH($V$53,T3800)),"WINCOMVINHLONG",IF(ISNUMBER(SEARCH($V$54,T3800)),"WINCOMDONGTHAP",IF(ISNUMBER(SEARCH($V$55,T3800)),"WINCOMTIENGIANG",IF(ISNUMBER(SEARCH($V$56,T3800)),"WINCOMQUANGNINH",0))))))))))))))))))))))))))))))))))))))))))))))))))))))</f>
        <v>WINCOMDANANG</v>
      </c>
    </row>
    <row r="3801" spans="1:25" x14ac:dyDescent="0.2">
      <c r="A3801" t="s">
        <v>0</v>
      </c>
      <c r="B3801" t="s">
        <v>5688</v>
      </c>
      <c r="C3801" t="s">
        <v>34</v>
      </c>
      <c r="D3801" t="s">
        <v>15</v>
      </c>
      <c r="E3801" t="s">
        <v>4</v>
      </c>
      <c r="F3801" s="5">
        <f t="shared" si="237"/>
        <v>3</v>
      </c>
      <c r="G3801" s="2">
        <v>180924</v>
      </c>
      <c r="H3801" s="2">
        <v>199016.40000000002</v>
      </c>
      <c r="I3801" t="s">
        <v>5</v>
      </c>
      <c r="J3801" t="s">
        <v>16</v>
      </c>
      <c r="K3801" t="str">
        <f t="shared" si="238"/>
        <v>_Chả nướng 300g</v>
      </c>
      <c r="L3801" s="8" t="str">
        <f>VLOOKUP(K3801,'[1]Mã Misa'!$B$2:$D$74,2,0)</f>
        <v>Chả nướng 300g</v>
      </c>
      <c r="M3801" s="8" t="str">
        <f>VLOOKUP(L3801,'[1]Mã Misa'!$C$2:$D$74,2,0)</f>
        <v>CN300</v>
      </c>
      <c r="N3801" s="2">
        <v>60308</v>
      </c>
      <c r="O3801" t="s">
        <v>5689</v>
      </c>
      <c r="P3801" s="8" t="str">
        <f t="shared" si="239"/>
        <v>0019566</v>
      </c>
      <c r="Q3801" s="8" t="e">
        <f t="array" ref="Q3801">IF(VLOOKUP(P3801,$AA$1:$AC$32,1,0)&lt;&gt;0,(P3801&amp;"A"),0)</f>
        <v>#N/A</v>
      </c>
      <c r="R3801" s="12">
        <v>44530</v>
      </c>
      <c r="S3801" t="s">
        <v>945</v>
      </c>
      <c r="T3801" s="8" t="str">
        <f t="shared" si="240"/>
        <v>VM+ DNG 84</v>
      </c>
      <c r="U3801" t="s">
        <v>6254</v>
      </c>
      <c r="Y3801" t="str">
        <f t="array" ref="Y3801">IF(ISNUMBER(SEARCH($V$3,T3801)),"WINCOMHANOI",IF(ISNUMBER(SEARCH($V$4,T3801)),"WINCOMHOCHIMINH",IF(ISNUMBER(SEARCH($V$5,T3801)),"WINCOMDANANG",IF(ISNUMBER(SEARCH($V$6,T3801)),"WINCOMHAIDUONG",IF(ISNUMBER(SEARCH($V$7,T3801)),"WINCOMQUANGNINH",IF(ISNUMBER(SEARCH($V$8,T3801)),"WINCOMHAIPHONG",IF(ISNUMBER(SEARCH($V$9,T3801)),"WINCOMBACGIANG",IF(ISNUMBER(SEARCH($V$10,T3801)),"WINCOMBACNINH",IF(ISNUMBER(SEARCH($V$11,T3801)),"WINCOMPHUTHO",IF(ISNUMBER(SEARCH($V$12,T3801)),"WINCOMHATINH",IF(ISNUMBER(SEARCH($V$13,T3801)),"WINCOMTHAINGUYEN",IF(ISNUMBER(SEARCH($V$14,T3801)),"WINCOMKHANHHOA",IF(ISNUMBER(SEARCH($V$15,T3801)),"WINCOMHUNGYEN",IF(ISNUMBER(SEARCH($V$16,T3801)),"WINCOMNGHEAN",IF(ISNUMBER(SEARCH($V$17,T3801)),"WINCOMLAOCAI",IF(ISNUMBER(SEARCH($V$18,T3801)),"WINCOMVUNGTAU",IF(ISNUMBER(SEARCH($V$19,T3801)),"WINCOMBINHDUONG",IF(ISNUMBER(SEARCH($V$20,T3801)),"WINCOMKIENGIANG",IF(ISNUMBER(SEARCH($V$21,T3801)),"WINCOMHANAM",IF(ISNUMBER(SEARCH($V$22,T3801)),"WINCOMNAMDINH",IF(ISNUMBER(SEARCH($V$23,T3801)),"WINCOMLANGSON",IF(ISNUMBER(SEARCH($V$24,T3801)),"WINCOMTHANHHOA",IF(ISNUMBER(SEARCH($V$25,T3801)),"WINCOMYENBAI",IF(ISNUMBER(SEARCH($V$26,T3801)),"WINCOMTUYENQUANG",IF(ISNUMBER(SEARCH($V$27,T3801)),"WINCOMHUE",IF(ISNUMBER(SEARCH($V$28,T3801)),"WINCOMQUANGNAM",IF(ISNUMBER(SEARCH($V$29,T3801)),"WINCOMVINHPHUC",IF(ISNUMBER(SEARCH($V$30,T3801)),"WINCOMHAGIANG",IF(ISNUMBER(SEARCH($V$31,T3801)),"WINCOMNINHBINH",IF(ISNUMBER(SEARCH($V$32,T3801)),"WINCOMTRAVINH",IF(ISNUMBER(SEARCH($V$33,T3801)),"WINCOMCANTHO",IF(ISNUMBER(SEARCH($V$34,T3801)),"WINCOMBENTRE",IF(ISNUMBER(SEARCH($V$35,T3801)),"WINCOMCAMAU",IF(ISNUMBER(SEARCH($V$36,T3801)),"WINCOMANGIANG",IF(ISNUMBER(SEARCH($V$37,T3801)),"WINCOMNINHTHUAN",IF(ISNUMBER(SEARCH($V$38,T3801)),"WINCOMTHAIBINH",IF(ISNUMBER(SEARCH($V$39,T3801)),"WINCOMGIALAI",IF(ISNUMBER(SEARCH($V$40,T3801)),"WINCOMHOABINH",IF(ISNUMBER(SEARCH($V$41,T3801)),"WINCOMQUANGNGAI",IF(ISNUMBER(SEARCH($V$42,T3801)),"WINCOMBINHTHUAN",IF(ISNUMBER(SEARCH($V$43,T3801)),"WINCOMDAKLAK",IF(ISNUMBER(SEARCH($V$44,T3801)),"WINCOMSOCTRANG",IF(ISNUMBER(SEARCH($V$45,T3801)),"WINCOMSONLA",IF(ISNUMBER(SEARCH($V$46,T3801)),"WINCOMKONTUM",IF(ISNUMBER(SEARCH($V$47,T3801)),"WINCOMPHUYEN",IF(ISNUMBER(SEARCH($V$48,T3801)),"WINCOMQUANGTRI",IF(ISNUMBER(SEARCH($V$49,T3801)),"WINCOMBINHDINH",IF(ISNUMBER(SEARCH($V$50,T3801)),"WINCOMCAOBANG",IF(ISNUMBER(SEARCH($V$51,T3801)),"WINCOMQUANGBINH",IF(ISNUMBER(SEARCH($V$52,T3801)),"WINCOMLAMDONG",IF(ISNUMBER(SEARCH($V$53,T3801)),"WINCOMVINHLONG",IF(ISNUMBER(SEARCH($V$54,T3801)),"WINCOMDONGTHAP",IF(ISNUMBER(SEARCH($V$55,T3801)),"WINCOMTIENGIANG",IF(ISNUMBER(SEARCH($V$56,T3801)),"WINCOMQUANGNINH",0))))))))))))))))))))))))))))))))))))))))))))))))))))))</f>
        <v>WINCOMDANANG</v>
      </c>
    </row>
    <row r="3802" spans="1:25" x14ac:dyDescent="0.2">
      <c r="A3802" t="s">
        <v>0</v>
      </c>
      <c r="B3802" t="s">
        <v>5688</v>
      </c>
      <c r="C3802" t="s">
        <v>37</v>
      </c>
      <c r="D3802" t="s">
        <v>10</v>
      </c>
      <c r="E3802" t="s">
        <v>4</v>
      </c>
      <c r="F3802" s="5">
        <f t="shared" si="237"/>
        <v>11</v>
      </c>
      <c r="G3802" s="2">
        <v>671550</v>
      </c>
      <c r="H3802" s="2">
        <v>738705.00000000012</v>
      </c>
      <c r="I3802" t="s">
        <v>5</v>
      </c>
      <c r="J3802" t="s">
        <v>11</v>
      </c>
      <c r="K3802" t="str">
        <f t="shared" si="238"/>
        <v>_Giò sụn gà 250g</v>
      </c>
      <c r="L3802" s="8" t="str">
        <f>VLOOKUP(K3802,'[1]Mã Misa'!$B$2:$D$74,2,0)</f>
        <v>Giò sụn gà 250g</v>
      </c>
      <c r="M3802" s="8" t="str">
        <f>VLOOKUP(L3802,'[1]Mã Misa'!$C$2:$D$74,2,0)</f>
        <v>GSG250</v>
      </c>
      <c r="N3802" s="2">
        <v>61050</v>
      </c>
      <c r="O3802" t="s">
        <v>5689</v>
      </c>
      <c r="P3802" s="8" t="str">
        <f t="shared" si="239"/>
        <v>0019566</v>
      </c>
      <c r="Q3802" s="8" t="e">
        <f t="array" ref="Q3802">IF(VLOOKUP(P3802,$AA$1:$AC$32,1,0)&lt;&gt;0,(P3802&amp;"A"),0)</f>
        <v>#N/A</v>
      </c>
      <c r="R3802" s="12">
        <v>44530</v>
      </c>
      <c r="S3802" t="s">
        <v>945</v>
      </c>
      <c r="T3802" s="8" t="str">
        <f t="shared" si="240"/>
        <v>VM+ DNG 84</v>
      </c>
      <c r="U3802" t="s">
        <v>6254</v>
      </c>
      <c r="Y3802" t="str">
        <f t="array" ref="Y3802">IF(ISNUMBER(SEARCH($V$3,T3802)),"WINCOMHANOI",IF(ISNUMBER(SEARCH($V$4,T3802)),"WINCOMHOCHIMINH",IF(ISNUMBER(SEARCH($V$5,T3802)),"WINCOMDANANG",IF(ISNUMBER(SEARCH($V$6,T3802)),"WINCOMHAIDUONG",IF(ISNUMBER(SEARCH($V$7,T3802)),"WINCOMQUANGNINH",IF(ISNUMBER(SEARCH($V$8,T3802)),"WINCOMHAIPHONG",IF(ISNUMBER(SEARCH($V$9,T3802)),"WINCOMBACGIANG",IF(ISNUMBER(SEARCH($V$10,T3802)),"WINCOMBACNINH",IF(ISNUMBER(SEARCH($V$11,T3802)),"WINCOMPHUTHO",IF(ISNUMBER(SEARCH($V$12,T3802)),"WINCOMHATINH",IF(ISNUMBER(SEARCH($V$13,T3802)),"WINCOMTHAINGUYEN",IF(ISNUMBER(SEARCH($V$14,T3802)),"WINCOMKHANHHOA",IF(ISNUMBER(SEARCH($V$15,T3802)),"WINCOMHUNGYEN",IF(ISNUMBER(SEARCH($V$16,T3802)),"WINCOMNGHEAN",IF(ISNUMBER(SEARCH($V$17,T3802)),"WINCOMLAOCAI",IF(ISNUMBER(SEARCH($V$18,T3802)),"WINCOMVUNGTAU",IF(ISNUMBER(SEARCH($V$19,T3802)),"WINCOMBINHDUONG",IF(ISNUMBER(SEARCH($V$20,T3802)),"WINCOMKIENGIANG",IF(ISNUMBER(SEARCH($V$21,T3802)),"WINCOMHANAM",IF(ISNUMBER(SEARCH($V$22,T3802)),"WINCOMNAMDINH",IF(ISNUMBER(SEARCH($V$23,T3802)),"WINCOMLANGSON",IF(ISNUMBER(SEARCH($V$24,T3802)),"WINCOMTHANHHOA",IF(ISNUMBER(SEARCH($V$25,T3802)),"WINCOMYENBAI",IF(ISNUMBER(SEARCH($V$26,T3802)),"WINCOMTUYENQUANG",IF(ISNUMBER(SEARCH($V$27,T3802)),"WINCOMHUE",IF(ISNUMBER(SEARCH($V$28,T3802)),"WINCOMQUANGNAM",IF(ISNUMBER(SEARCH($V$29,T3802)),"WINCOMVINHPHUC",IF(ISNUMBER(SEARCH($V$30,T3802)),"WINCOMHAGIANG",IF(ISNUMBER(SEARCH($V$31,T3802)),"WINCOMNINHBINH",IF(ISNUMBER(SEARCH($V$32,T3802)),"WINCOMTRAVINH",IF(ISNUMBER(SEARCH($V$33,T3802)),"WINCOMCANTHO",IF(ISNUMBER(SEARCH($V$34,T3802)),"WINCOMBENTRE",IF(ISNUMBER(SEARCH($V$35,T3802)),"WINCOMCAMAU",IF(ISNUMBER(SEARCH($V$36,T3802)),"WINCOMANGIANG",IF(ISNUMBER(SEARCH($V$37,T3802)),"WINCOMNINHTHUAN",IF(ISNUMBER(SEARCH($V$38,T3802)),"WINCOMTHAIBINH",IF(ISNUMBER(SEARCH($V$39,T3802)),"WINCOMGIALAI",IF(ISNUMBER(SEARCH($V$40,T3802)),"WINCOMHOABINH",IF(ISNUMBER(SEARCH($V$41,T3802)),"WINCOMQUANGNGAI",IF(ISNUMBER(SEARCH($V$42,T3802)),"WINCOMBINHTHUAN",IF(ISNUMBER(SEARCH($V$43,T3802)),"WINCOMDAKLAK",IF(ISNUMBER(SEARCH($V$44,T3802)),"WINCOMSOCTRANG",IF(ISNUMBER(SEARCH($V$45,T3802)),"WINCOMSONLA",IF(ISNUMBER(SEARCH($V$46,T3802)),"WINCOMKONTUM",IF(ISNUMBER(SEARCH($V$47,T3802)),"WINCOMPHUYEN",IF(ISNUMBER(SEARCH($V$48,T3802)),"WINCOMQUANGTRI",IF(ISNUMBER(SEARCH($V$49,T3802)),"WINCOMBINHDINH",IF(ISNUMBER(SEARCH($V$50,T3802)),"WINCOMCAOBANG",IF(ISNUMBER(SEARCH($V$51,T3802)),"WINCOMQUANGBINH",IF(ISNUMBER(SEARCH($V$52,T3802)),"WINCOMLAMDONG",IF(ISNUMBER(SEARCH($V$53,T3802)),"WINCOMVINHLONG",IF(ISNUMBER(SEARCH($V$54,T3802)),"WINCOMDONGTHAP",IF(ISNUMBER(SEARCH($V$55,T3802)),"WINCOMTIENGIANG",IF(ISNUMBER(SEARCH($V$56,T3802)),"WINCOMQUANGNINH",0))))))))))))))))))))))))))))))))))))))))))))))))))))))</f>
        <v>WINCOMDANANG</v>
      </c>
    </row>
    <row r="3803" spans="1:25" x14ac:dyDescent="0.2">
      <c r="A3803" t="s">
        <v>0</v>
      </c>
      <c r="B3803" t="s">
        <v>5688</v>
      </c>
      <c r="C3803" t="s">
        <v>38</v>
      </c>
      <c r="D3803" t="s">
        <v>45</v>
      </c>
      <c r="E3803" t="s">
        <v>4</v>
      </c>
      <c r="F3803" s="5">
        <f t="shared" si="237"/>
        <v>2</v>
      </c>
      <c r="G3803" s="2">
        <v>175574</v>
      </c>
      <c r="H3803" s="2">
        <v>193131.40000000002</v>
      </c>
      <c r="I3803" t="s">
        <v>5</v>
      </c>
      <c r="J3803" t="s">
        <v>46</v>
      </c>
      <c r="K3803" t="str">
        <f t="shared" si="238"/>
        <v>Bắp bò muối gói 200g</v>
      </c>
      <c r="L3803" s="8" t="str">
        <f>VLOOKUP(K3803,'[1]Mã Misa'!$B$2:$D$74,2,0)</f>
        <v>Bắp bò muối 200g</v>
      </c>
      <c r="M3803" s="8" t="str">
        <f>VLOOKUP(L3803,'[1]Mã Misa'!$C$2:$D$74,2,0)</f>
        <v>BBM200</v>
      </c>
      <c r="N3803" s="2">
        <v>87787</v>
      </c>
      <c r="O3803" t="s">
        <v>5689</v>
      </c>
      <c r="P3803" s="8" t="str">
        <f t="shared" si="239"/>
        <v>0019566</v>
      </c>
      <c r="Q3803" s="8" t="e">
        <f t="array" ref="Q3803">IF(VLOOKUP(P3803,$AA$1:$AC$32,1,0)&lt;&gt;0,(P3803&amp;"A"),0)</f>
        <v>#N/A</v>
      </c>
      <c r="R3803" s="12">
        <v>44530</v>
      </c>
      <c r="S3803" t="s">
        <v>945</v>
      </c>
      <c r="T3803" s="8" t="str">
        <f t="shared" si="240"/>
        <v>VM+ DNG 84</v>
      </c>
      <c r="U3803" t="s">
        <v>6254</v>
      </c>
      <c r="Y3803" t="str">
        <f t="array" ref="Y3803">IF(ISNUMBER(SEARCH($V$3,T3803)),"WINCOMHANOI",IF(ISNUMBER(SEARCH($V$4,T3803)),"WINCOMHOCHIMINH",IF(ISNUMBER(SEARCH($V$5,T3803)),"WINCOMDANANG",IF(ISNUMBER(SEARCH($V$6,T3803)),"WINCOMHAIDUONG",IF(ISNUMBER(SEARCH($V$7,T3803)),"WINCOMQUANGNINH",IF(ISNUMBER(SEARCH($V$8,T3803)),"WINCOMHAIPHONG",IF(ISNUMBER(SEARCH($V$9,T3803)),"WINCOMBACGIANG",IF(ISNUMBER(SEARCH($V$10,T3803)),"WINCOMBACNINH",IF(ISNUMBER(SEARCH($V$11,T3803)),"WINCOMPHUTHO",IF(ISNUMBER(SEARCH($V$12,T3803)),"WINCOMHATINH",IF(ISNUMBER(SEARCH($V$13,T3803)),"WINCOMTHAINGUYEN",IF(ISNUMBER(SEARCH($V$14,T3803)),"WINCOMKHANHHOA",IF(ISNUMBER(SEARCH($V$15,T3803)),"WINCOMHUNGYEN",IF(ISNUMBER(SEARCH($V$16,T3803)),"WINCOMNGHEAN",IF(ISNUMBER(SEARCH($V$17,T3803)),"WINCOMLAOCAI",IF(ISNUMBER(SEARCH($V$18,T3803)),"WINCOMVUNGTAU",IF(ISNUMBER(SEARCH($V$19,T3803)),"WINCOMBINHDUONG",IF(ISNUMBER(SEARCH($V$20,T3803)),"WINCOMKIENGIANG",IF(ISNUMBER(SEARCH($V$21,T3803)),"WINCOMHANAM",IF(ISNUMBER(SEARCH($V$22,T3803)),"WINCOMNAMDINH",IF(ISNUMBER(SEARCH($V$23,T3803)),"WINCOMLANGSON",IF(ISNUMBER(SEARCH($V$24,T3803)),"WINCOMTHANHHOA",IF(ISNUMBER(SEARCH($V$25,T3803)),"WINCOMYENBAI",IF(ISNUMBER(SEARCH($V$26,T3803)),"WINCOMTUYENQUANG",IF(ISNUMBER(SEARCH($V$27,T3803)),"WINCOMHUE",IF(ISNUMBER(SEARCH($V$28,T3803)),"WINCOMQUANGNAM",IF(ISNUMBER(SEARCH($V$29,T3803)),"WINCOMVINHPHUC",IF(ISNUMBER(SEARCH($V$30,T3803)),"WINCOMHAGIANG",IF(ISNUMBER(SEARCH($V$31,T3803)),"WINCOMNINHBINH",IF(ISNUMBER(SEARCH($V$32,T3803)),"WINCOMTRAVINH",IF(ISNUMBER(SEARCH($V$33,T3803)),"WINCOMCANTHO",IF(ISNUMBER(SEARCH($V$34,T3803)),"WINCOMBENTRE",IF(ISNUMBER(SEARCH($V$35,T3803)),"WINCOMCAMAU",IF(ISNUMBER(SEARCH($V$36,T3803)),"WINCOMANGIANG",IF(ISNUMBER(SEARCH($V$37,T3803)),"WINCOMNINHTHUAN",IF(ISNUMBER(SEARCH($V$38,T3803)),"WINCOMTHAIBINH",IF(ISNUMBER(SEARCH($V$39,T3803)),"WINCOMGIALAI",IF(ISNUMBER(SEARCH($V$40,T3803)),"WINCOMHOABINH",IF(ISNUMBER(SEARCH($V$41,T3803)),"WINCOMQUANGNGAI",IF(ISNUMBER(SEARCH($V$42,T3803)),"WINCOMBINHTHUAN",IF(ISNUMBER(SEARCH($V$43,T3803)),"WINCOMDAKLAK",IF(ISNUMBER(SEARCH($V$44,T3803)),"WINCOMSOCTRANG",IF(ISNUMBER(SEARCH($V$45,T3803)),"WINCOMSONLA",IF(ISNUMBER(SEARCH($V$46,T3803)),"WINCOMKONTUM",IF(ISNUMBER(SEARCH($V$47,T3803)),"WINCOMPHUYEN",IF(ISNUMBER(SEARCH($V$48,T3803)),"WINCOMQUANGTRI",IF(ISNUMBER(SEARCH($V$49,T3803)),"WINCOMBINHDINH",IF(ISNUMBER(SEARCH($V$50,T3803)),"WINCOMCAOBANG",IF(ISNUMBER(SEARCH($V$51,T3803)),"WINCOMQUANGBINH",IF(ISNUMBER(SEARCH($V$52,T3803)),"WINCOMLAMDONG",IF(ISNUMBER(SEARCH($V$53,T3803)),"WINCOMVINHLONG",IF(ISNUMBER(SEARCH($V$54,T3803)),"WINCOMDONGTHAP",IF(ISNUMBER(SEARCH($V$55,T3803)),"WINCOMTIENGIANG",IF(ISNUMBER(SEARCH($V$56,T3803)),"WINCOMQUANGNINH",0))))))))))))))))))))))))))))))))))))))))))))))))))))))</f>
        <v>WINCOMDANANG</v>
      </c>
    </row>
    <row r="3804" spans="1:25" x14ac:dyDescent="0.2">
      <c r="A3804" t="s">
        <v>0</v>
      </c>
      <c r="B3804" t="s">
        <v>5690</v>
      </c>
      <c r="C3804" t="s">
        <v>2</v>
      </c>
      <c r="D3804" t="s">
        <v>62</v>
      </c>
      <c r="E3804" t="s">
        <v>4</v>
      </c>
      <c r="F3804" s="5">
        <f t="shared" si="237"/>
        <v>8</v>
      </c>
      <c r="G3804" s="2">
        <v>843200</v>
      </c>
      <c r="H3804" s="2">
        <v>927520.00000000012</v>
      </c>
      <c r="I3804" t="s">
        <v>5</v>
      </c>
      <c r="J3804" t="s">
        <v>63</v>
      </c>
      <c r="K3804" t="str">
        <f t="shared" si="238"/>
        <v>_Đùi gà sốt cay 500g</v>
      </c>
      <c r="L3804" s="8" t="str">
        <f>VLOOKUP(K3804,'[1]Mã Misa'!$B$2:$D$74,2,0)</f>
        <v>Đùi gà sốt cay 500g</v>
      </c>
      <c r="M3804" s="8" t="str">
        <f>VLOOKUP(L3804,'[1]Mã Misa'!$C$2:$D$74,2,0)</f>
        <v>DGSC500</v>
      </c>
      <c r="N3804" s="2">
        <v>105400</v>
      </c>
      <c r="O3804" t="s">
        <v>5691</v>
      </c>
      <c r="P3804" s="8" t="str">
        <f t="shared" si="239"/>
        <v>0045668</v>
      </c>
      <c r="Q3804" s="8" t="e">
        <f t="array" ref="Q3804">IF(VLOOKUP(P3804,$AA$1:$AC$32,1,0)&lt;&gt;0,(P3804&amp;"A"),0)</f>
        <v>#N/A</v>
      </c>
      <c r="R3804" s="12">
        <v>44530</v>
      </c>
      <c r="S3804" t="s">
        <v>5341</v>
      </c>
      <c r="T3804" s="8" t="str">
        <f t="shared" si="240"/>
        <v>VM+ HCM VE</v>
      </c>
      <c r="U3804" t="s">
        <v>7242</v>
      </c>
      <c r="Y3804" t="str">
        <f t="array" ref="Y3804">IF(ISNUMBER(SEARCH($V$3,T3804)),"WINCOMHANOI",IF(ISNUMBER(SEARCH($V$4,T3804)),"WINCOMHOCHIMINH",IF(ISNUMBER(SEARCH($V$5,T3804)),"WINCOMDANANG",IF(ISNUMBER(SEARCH($V$6,T3804)),"WINCOMHAIDUONG",IF(ISNUMBER(SEARCH($V$7,T3804)),"WINCOMQUANGNINH",IF(ISNUMBER(SEARCH($V$8,T3804)),"WINCOMHAIPHONG",IF(ISNUMBER(SEARCH($V$9,T3804)),"WINCOMBACGIANG",IF(ISNUMBER(SEARCH($V$10,T3804)),"WINCOMBACNINH",IF(ISNUMBER(SEARCH($V$11,T3804)),"WINCOMPHUTHO",IF(ISNUMBER(SEARCH($V$12,T3804)),"WINCOMHATINH",IF(ISNUMBER(SEARCH($V$13,T3804)),"WINCOMTHAINGUYEN",IF(ISNUMBER(SEARCH($V$14,T3804)),"WINCOMKHANHHOA",IF(ISNUMBER(SEARCH($V$15,T3804)),"WINCOMHUNGYEN",IF(ISNUMBER(SEARCH($V$16,T3804)),"WINCOMNGHEAN",IF(ISNUMBER(SEARCH($V$17,T3804)),"WINCOMLAOCAI",IF(ISNUMBER(SEARCH($V$18,T3804)),"WINCOMVUNGTAU",IF(ISNUMBER(SEARCH($V$19,T3804)),"WINCOMBINHDUONG",IF(ISNUMBER(SEARCH($V$20,T3804)),"WINCOMKIENGIANG",IF(ISNUMBER(SEARCH($V$21,T3804)),"WINCOMHANAM",IF(ISNUMBER(SEARCH($V$22,T3804)),"WINCOMNAMDINH",IF(ISNUMBER(SEARCH($V$23,T3804)),"WINCOMLANGSON",IF(ISNUMBER(SEARCH($V$24,T3804)),"WINCOMTHANHHOA",IF(ISNUMBER(SEARCH($V$25,T3804)),"WINCOMYENBAI",IF(ISNUMBER(SEARCH($V$26,T3804)),"WINCOMTUYENQUANG",IF(ISNUMBER(SEARCH($V$27,T3804)),"WINCOMHUE",IF(ISNUMBER(SEARCH($V$28,T3804)),"WINCOMQUANGNAM",IF(ISNUMBER(SEARCH($V$29,T3804)),"WINCOMVINHPHUC",IF(ISNUMBER(SEARCH($V$30,T3804)),"WINCOMHAGIANG",IF(ISNUMBER(SEARCH($V$31,T3804)),"WINCOMNINHBINH",IF(ISNUMBER(SEARCH($V$32,T3804)),"WINCOMTRAVINH",IF(ISNUMBER(SEARCH($V$33,T3804)),"WINCOMCANTHO",IF(ISNUMBER(SEARCH($V$34,T3804)),"WINCOMBENTRE",IF(ISNUMBER(SEARCH($V$35,T3804)),"WINCOMCAMAU",IF(ISNUMBER(SEARCH($V$36,T3804)),"WINCOMANGIANG",IF(ISNUMBER(SEARCH($V$37,T3804)),"WINCOMNINHTHUAN",IF(ISNUMBER(SEARCH($V$38,T3804)),"WINCOMTHAIBINH",IF(ISNUMBER(SEARCH($V$39,T3804)),"WINCOMGIALAI",IF(ISNUMBER(SEARCH($V$40,T3804)),"WINCOMHOABINH",IF(ISNUMBER(SEARCH($V$41,T3804)),"WINCOMQUANGNGAI",IF(ISNUMBER(SEARCH($V$42,T3804)),"WINCOMBINHTHUAN",IF(ISNUMBER(SEARCH($V$43,T3804)),"WINCOMDAKLAK",IF(ISNUMBER(SEARCH($V$44,T3804)),"WINCOMSOCTRANG",IF(ISNUMBER(SEARCH($V$45,T3804)),"WINCOMSONLA",IF(ISNUMBER(SEARCH($V$46,T3804)),"WINCOMKONTUM",IF(ISNUMBER(SEARCH($V$47,T3804)),"WINCOMPHUYEN",IF(ISNUMBER(SEARCH($V$48,T3804)),"WINCOMQUANGTRI",IF(ISNUMBER(SEARCH($V$49,T3804)),"WINCOMBINHDINH",IF(ISNUMBER(SEARCH($V$50,T3804)),"WINCOMCAOBANG",IF(ISNUMBER(SEARCH($V$51,T3804)),"WINCOMQUANGBINH",IF(ISNUMBER(SEARCH($V$52,T3804)),"WINCOMLAMDONG",IF(ISNUMBER(SEARCH($V$53,T3804)),"WINCOMVINHLONG",IF(ISNUMBER(SEARCH($V$54,T3804)),"WINCOMDONGTHAP",IF(ISNUMBER(SEARCH($V$55,T3804)),"WINCOMTIENGIANG",IF(ISNUMBER(SEARCH($V$56,T3804)),"WINCOMQUANGNINH",0))))))))))))))))))))))))))))))))))))))))))))))))))))))</f>
        <v>WINCOMHOCHIMINH</v>
      </c>
    </row>
    <row r="3805" spans="1:25" x14ac:dyDescent="0.2">
      <c r="A3805" t="s">
        <v>0</v>
      </c>
      <c r="B3805" t="s">
        <v>5692</v>
      </c>
      <c r="C3805" t="s">
        <v>2</v>
      </c>
      <c r="D3805" t="s">
        <v>100</v>
      </c>
      <c r="E3805" t="s">
        <v>4</v>
      </c>
      <c r="F3805" s="5">
        <f t="shared" si="237"/>
        <v>1</v>
      </c>
      <c r="G3805" s="2">
        <v>61250</v>
      </c>
      <c r="H3805" s="2">
        <v>67375</v>
      </c>
      <c r="I3805" t="s">
        <v>5</v>
      </c>
      <c r="J3805" t="s">
        <v>101</v>
      </c>
      <c r="K3805" t="str">
        <f t="shared" si="238"/>
        <v xml:space="preserve"> Ghẹ farci 150g</v>
      </c>
      <c r="L3805" s="8" t="str">
        <f>VLOOKUP(K3805,'[1]Mã Misa'!$B$2:$D$74,2,0)</f>
        <v>Ghẹ farci 150g</v>
      </c>
      <c r="M3805" s="8" t="str">
        <f>VLOOKUP(L3805,'[1]Mã Misa'!$C$2:$D$74,2,0)</f>
        <v>GHEFARCI150</v>
      </c>
      <c r="N3805" s="2">
        <v>61250</v>
      </c>
      <c r="O3805" t="s">
        <v>5693</v>
      </c>
      <c r="P3805" s="8" t="str">
        <f t="shared" si="239"/>
        <v>0045669</v>
      </c>
      <c r="Q3805" s="8" t="e">
        <f t="array" ref="Q3805">IF(VLOOKUP(P3805,$AA$1:$AC$32,1,0)&lt;&gt;0,(P3805&amp;"A"),0)</f>
        <v>#N/A</v>
      </c>
      <c r="R3805" s="12">
        <v>44530</v>
      </c>
      <c r="S3805" t="s">
        <v>5341</v>
      </c>
      <c r="T3805" s="8" t="str">
        <f t="shared" si="240"/>
        <v>VM+ HCM VE</v>
      </c>
      <c r="U3805" t="s">
        <v>7242</v>
      </c>
      <c r="Y3805" t="str">
        <f t="array" ref="Y3805">IF(ISNUMBER(SEARCH($V$3,T3805)),"WINCOMHANOI",IF(ISNUMBER(SEARCH($V$4,T3805)),"WINCOMHOCHIMINH",IF(ISNUMBER(SEARCH($V$5,T3805)),"WINCOMDANANG",IF(ISNUMBER(SEARCH($V$6,T3805)),"WINCOMHAIDUONG",IF(ISNUMBER(SEARCH($V$7,T3805)),"WINCOMQUANGNINH",IF(ISNUMBER(SEARCH($V$8,T3805)),"WINCOMHAIPHONG",IF(ISNUMBER(SEARCH($V$9,T3805)),"WINCOMBACGIANG",IF(ISNUMBER(SEARCH($V$10,T3805)),"WINCOMBACNINH",IF(ISNUMBER(SEARCH($V$11,T3805)),"WINCOMPHUTHO",IF(ISNUMBER(SEARCH($V$12,T3805)),"WINCOMHATINH",IF(ISNUMBER(SEARCH($V$13,T3805)),"WINCOMTHAINGUYEN",IF(ISNUMBER(SEARCH($V$14,T3805)),"WINCOMKHANHHOA",IF(ISNUMBER(SEARCH($V$15,T3805)),"WINCOMHUNGYEN",IF(ISNUMBER(SEARCH($V$16,T3805)),"WINCOMNGHEAN",IF(ISNUMBER(SEARCH($V$17,T3805)),"WINCOMLAOCAI",IF(ISNUMBER(SEARCH($V$18,T3805)),"WINCOMVUNGTAU",IF(ISNUMBER(SEARCH($V$19,T3805)),"WINCOMBINHDUONG",IF(ISNUMBER(SEARCH($V$20,T3805)),"WINCOMKIENGIANG",IF(ISNUMBER(SEARCH($V$21,T3805)),"WINCOMHANAM",IF(ISNUMBER(SEARCH($V$22,T3805)),"WINCOMNAMDINH",IF(ISNUMBER(SEARCH($V$23,T3805)),"WINCOMLANGSON",IF(ISNUMBER(SEARCH($V$24,T3805)),"WINCOMTHANHHOA",IF(ISNUMBER(SEARCH($V$25,T3805)),"WINCOMYENBAI",IF(ISNUMBER(SEARCH($V$26,T3805)),"WINCOMTUYENQUANG",IF(ISNUMBER(SEARCH($V$27,T3805)),"WINCOMHUE",IF(ISNUMBER(SEARCH($V$28,T3805)),"WINCOMQUANGNAM",IF(ISNUMBER(SEARCH($V$29,T3805)),"WINCOMVINHPHUC",IF(ISNUMBER(SEARCH($V$30,T3805)),"WINCOMHAGIANG",IF(ISNUMBER(SEARCH($V$31,T3805)),"WINCOMNINHBINH",IF(ISNUMBER(SEARCH($V$32,T3805)),"WINCOMTRAVINH",IF(ISNUMBER(SEARCH($V$33,T3805)),"WINCOMCANTHO",IF(ISNUMBER(SEARCH($V$34,T3805)),"WINCOMBENTRE",IF(ISNUMBER(SEARCH($V$35,T3805)),"WINCOMCAMAU",IF(ISNUMBER(SEARCH($V$36,T3805)),"WINCOMANGIANG",IF(ISNUMBER(SEARCH($V$37,T3805)),"WINCOMNINHTHUAN",IF(ISNUMBER(SEARCH($V$38,T3805)),"WINCOMTHAIBINH",IF(ISNUMBER(SEARCH($V$39,T3805)),"WINCOMGIALAI",IF(ISNUMBER(SEARCH($V$40,T3805)),"WINCOMHOABINH",IF(ISNUMBER(SEARCH($V$41,T3805)),"WINCOMQUANGNGAI",IF(ISNUMBER(SEARCH($V$42,T3805)),"WINCOMBINHTHUAN",IF(ISNUMBER(SEARCH($V$43,T3805)),"WINCOMDAKLAK",IF(ISNUMBER(SEARCH($V$44,T3805)),"WINCOMSOCTRANG",IF(ISNUMBER(SEARCH($V$45,T3805)),"WINCOMSONLA",IF(ISNUMBER(SEARCH($V$46,T3805)),"WINCOMKONTUM",IF(ISNUMBER(SEARCH($V$47,T3805)),"WINCOMPHUYEN",IF(ISNUMBER(SEARCH($V$48,T3805)),"WINCOMQUANGTRI",IF(ISNUMBER(SEARCH($V$49,T3805)),"WINCOMBINHDINH",IF(ISNUMBER(SEARCH($V$50,T3805)),"WINCOMCAOBANG",IF(ISNUMBER(SEARCH($V$51,T3805)),"WINCOMQUANGBINH",IF(ISNUMBER(SEARCH($V$52,T3805)),"WINCOMLAMDONG",IF(ISNUMBER(SEARCH($V$53,T3805)),"WINCOMVINHLONG",IF(ISNUMBER(SEARCH($V$54,T3805)),"WINCOMDONGTHAP",IF(ISNUMBER(SEARCH($V$55,T3805)),"WINCOMTIENGIANG",IF(ISNUMBER(SEARCH($V$56,T3805)),"WINCOMQUANGNINH",0))))))))))))))))))))))))))))))))))))))))))))))))))))))</f>
        <v>WINCOMHOCHIMINH</v>
      </c>
    </row>
    <row r="3806" spans="1:25" x14ac:dyDescent="0.2">
      <c r="A3806" t="s">
        <v>0</v>
      </c>
      <c r="B3806" t="s">
        <v>5694</v>
      </c>
      <c r="C3806" t="s">
        <v>2</v>
      </c>
      <c r="D3806" t="s">
        <v>100</v>
      </c>
      <c r="E3806" t="s">
        <v>4</v>
      </c>
      <c r="F3806" s="5">
        <f t="shared" si="237"/>
        <v>4</v>
      </c>
      <c r="G3806" s="2">
        <v>245000</v>
      </c>
      <c r="H3806" s="2">
        <v>269500</v>
      </c>
      <c r="I3806" t="s">
        <v>5</v>
      </c>
      <c r="J3806" t="s">
        <v>101</v>
      </c>
      <c r="K3806" t="str">
        <f t="shared" si="238"/>
        <v xml:space="preserve"> Ghẹ farci 150g</v>
      </c>
      <c r="L3806" s="8" t="str">
        <f>VLOOKUP(K3806,'[1]Mã Misa'!$B$2:$D$74,2,0)</f>
        <v>Ghẹ farci 150g</v>
      </c>
      <c r="M3806" s="8" t="str">
        <f>VLOOKUP(L3806,'[1]Mã Misa'!$C$2:$D$74,2,0)</f>
        <v>GHEFARCI150</v>
      </c>
      <c r="N3806" s="2">
        <v>61250</v>
      </c>
      <c r="O3806" t="s">
        <v>5695</v>
      </c>
      <c r="P3806" s="8" t="str">
        <f t="shared" si="239"/>
        <v>0150652</v>
      </c>
      <c r="Q3806" s="8" t="e">
        <f t="array" ref="Q3806">IF(VLOOKUP(P3806,$AA$1:$AC$32,1,0)&lt;&gt;0,(P3806&amp;"A"),0)</f>
        <v>#N/A</v>
      </c>
      <c r="R3806" s="12">
        <v>44530</v>
      </c>
      <c r="S3806" t="s">
        <v>2362</v>
      </c>
      <c r="T3806" s="8" t="str">
        <f t="shared" si="240"/>
        <v>VM+ HNI 48</v>
      </c>
      <c r="U3806" t="s">
        <v>6642</v>
      </c>
      <c r="Y3806" t="str">
        <f t="array" ref="Y3806">IF(ISNUMBER(SEARCH($V$3,T3806)),"WINCOMHANOI",IF(ISNUMBER(SEARCH($V$4,T3806)),"WINCOMHOCHIMINH",IF(ISNUMBER(SEARCH($V$5,T3806)),"WINCOMDANANG",IF(ISNUMBER(SEARCH($V$6,T3806)),"WINCOMHAIDUONG",IF(ISNUMBER(SEARCH($V$7,T3806)),"WINCOMQUANGNINH",IF(ISNUMBER(SEARCH($V$8,T3806)),"WINCOMHAIPHONG",IF(ISNUMBER(SEARCH($V$9,T3806)),"WINCOMBACGIANG",IF(ISNUMBER(SEARCH($V$10,T3806)),"WINCOMBACNINH",IF(ISNUMBER(SEARCH($V$11,T3806)),"WINCOMPHUTHO",IF(ISNUMBER(SEARCH($V$12,T3806)),"WINCOMHATINH",IF(ISNUMBER(SEARCH($V$13,T3806)),"WINCOMTHAINGUYEN",IF(ISNUMBER(SEARCH($V$14,T3806)),"WINCOMKHANHHOA",IF(ISNUMBER(SEARCH($V$15,T3806)),"WINCOMHUNGYEN",IF(ISNUMBER(SEARCH($V$16,T3806)),"WINCOMNGHEAN",IF(ISNUMBER(SEARCH($V$17,T3806)),"WINCOMLAOCAI",IF(ISNUMBER(SEARCH($V$18,T3806)),"WINCOMVUNGTAU",IF(ISNUMBER(SEARCH($V$19,T3806)),"WINCOMBINHDUONG",IF(ISNUMBER(SEARCH($V$20,T3806)),"WINCOMKIENGIANG",IF(ISNUMBER(SEARCH($V$21,T3806)),"WINCOMHANAM",IF(ISNUMBER(SEARCH($V$22,T3806)),"WINCOMNAMDINH",IF(ISNUMBER(SEARCH($V$23,T3806)),"WINCOMLANGSON",IF(ISNUMBER(SEARCH($V$24,T3806)),"WINCOMTHANHHOA",IF(ISNUMBER(SEARCH($V$25,T3806)),"WINCOMYENBAI",IF(ISNUMBER(SEARCH($V$26,T3806)),"WINCOMTUYENQUANG",IF(ISNUMBER(SEARCH($V$27,T3806)),"WINCOMHUE",IF(ISNUMBER(SEARCH($V$28,T3806)),"WINCOMQUANGNAM",IF(ISNUMBER(SEARCH($V$29,T3806)),"WINCOMVINHPHUC",IF(ISNUMBER(SEARCH($V$30,T3806)),"WINCOMHAGIANG",IF(ISNUMBER(SEARCH($V$31,T3806)),"WINCOMNINHBINH",IF(ISNUMBER(SEARCH($V$32,T3806)),"WINCOMTRAVINH",IF(ISNUMBER(SEARCH($V$33,T3806)),"WINCOMCANTHO",IF(ISNUMBER(SEARCH($V$34,T3806)),"WINCOMBENTRE",IF(ISNUMBER(SEARCH($V$35,T3806)),"WINCOMCAMAU",IF(ISNUMBER(SEARCH($V$36,T3806)),"WINCOMANGIANG",IF(ISNUMBER(SEARCH($V$37,T3806)),"WINCOMNINHTHUAN",IF(ISNUMBER(SEARCH($V$38,T3806)),"WINCOMTHAIBINH",IF(ISNUMBER(SEARCH($V$39,T3806)),"WINCOMGIALAI",IF(ISNUMBER(SEARCH($V$40,T3806)),"WINCOMHOABINH",IF(ISNUMBER(SEARCH($V$41,T3806)),"WINCOMQUANGNGAI",IF(ISNUMBER(SEARCH($V$42,T3806)),"WINCOMBINHTHUAN",IF(ISNUMBER(SEARCH($V$43,T3806)),"WINCOMDAKLAK",IF(ISNUMBER(SEARCH($V$44,T3806)),"WINCOMSOCTRANG",IF(ISNUMBER(SEARCH($V$45,T3806)),"WINCOMSONLA",IF(ISNUMBER(SEARCH($V$46,T3806)),"WINCOMKONTUM",IF(ISNUMBER(SEARCH($V$47,T3806)),"WINCOMPHUYEN",IF(ISNUMBER(SEARCH($V$48,T3806)),"WINCOMQUANGTRI",IF(ISNUMBER(SEARCH($V$49,T3806)),"WINCOMBINHDINH",IF(ISNUMBER(SEARCH($V$50,T3806)),"WINCOMCAOBANG",IF(ISNUMBER(SEARCH($V$51,T3806)),"WINCOMQUANGBINH",IF(ISNUMBER(SEARCH($V$52,T3806)),"WINCOMLAMDONG",IF(ISNUMBER(SEARCH($V$53,T3806)),"WINCOMVINHLONG",IF(ISNUMBER(SEARCH($V$54,T3806)),"WINCOMDONGTHAP",IF(ISNUMBER(SEARCH($V$55,T3806)),"WINCOMTIENGIANG",IF(ISNUMBER(SEARCH($V$56,T3806)),"WINCOMQUANGNINH",0))))))))))))))))))))))))))))))))))))))))))))))))))))))</f>
        <v>WINCOMHANOI</v>
      </c>
    </row>
    <row r="3807" spans="1:25" x14ac:dyDescent="0.2">
      <c r="A3807" t="s">
        <v>0</v>
      </c>
      <c r="B3807" t="s">
        <v>5696</v>
      </c>
      <c r="C3807" t="s">
        <v>2</v>
      </c>
      <c r="D3807" t="s">
        <v>10</v>
      </c>
      <c r="E3807" t="s">
        <v>4</v>
      </c>
      <c r="F3807" s="5">
        <f t="shared" si="237"/>
        <v>2</v>
      </c>
      <c r="G3807" s="2">
        <v>122100</v>
      </c>
      <c r="H3807" s="2">
        <v>134310</v>
      </c>
      <c r="I3807" t="s">
        <v>5</v>
      </c>
      <c r="J3807" t="s">
        <v>11</v>
      </c>
      <c r="K3807" t="str">
        <f t="shared" si="238"/>
        <v>_Giò sụn gà 250g</v>
      </c>
      <c r="L3807" s="8" t="str">
        <f>VLOOKUP(K3807,'[1]Mã Misa'!$B$2:$D$74,2,0)</f>
        <v>Giò sụn gà 250g</v>
      </c>
      <c r="M3807" s="8" t="str">
        <f>VLOOKUP(L3807,'[1]Mã Misa'!$C$2:$D$74,2,0)</f>
        <v>GSG250</v>
      </c>
      <c r="N3807" s="2">
        <v>61050</v>
      </c>
      <c r="O3807" t="s">
        <v>5697</v>
      </c>
      <c r="P3807" s="8" t="str">
        <f t="shared" si="239"/>
        <v>0019573</v>
      </c>
      <c r="Q3807" s="8" t="e">
        <f t="array" ref="Q3807">IF(VLOOKUP(P3807,$AA$1:$AC$32,1,0)&lt;&gt;0,(P3807&amp;"A"),0)</f>
        <v>#N/A</v>
      </c>
      <c r="R3807" s="12">
        <v>44530</v>
      </c>
      <c r="S3807" t="s">
        <v>4057</v>
      </c>
      <c r="T3807" s="8" t="str">
        <f t="shared" si="240"/>
        <v>VM+ DNG 27</v>
      </c>
      <c r="U3807" t="s">
        <v>7018</v>
      </c>
      <c r="Y3807" t="str">
        <f t="array" ref="Y3807">IF(ISNUMBER(SEARCH($V$3,T3807)),"WINCOMHANOI",IF(ISNUMBER(SEARCH($V$4,T3807)),"WINCOMHOCHIMINH",IF(ISNUMBER(SEARCH($V$5,T3807)),"WINCOMDANANG",IF(ISNUMBER(SEARCH($V$6,T3807)),"WINCOMHAIDUONG",IF(ISNUMBER(SEARCH($V$7,T3807)),"WINCOMQUANGNINH",IF(ISNUMBER(SEARCH($V$8,T3807)),"WINCOMHAIPHONG",IF(ISNUMBER(SEARCH($V$9,T3807)),"WINCOMBACGIANG",IF(ISNUMBER(SEARCH($V$10,T3807)),"WINCOMBACNINH",IF(ISNUMBER(SEARCH($V$11,T3807)),"WINCOMPHUTHO",IF(ISNUMBER(SEARCH($V$12,T3807)),"WINCOMHATINH",IF(ISNUMBER(SEARCH($V$13,T3807)),"WINCOMTHAINGUYEN",IF(ISNUMBER(SEARCH($V$14,T3807)),"WINCOMKHANHHOA",IF(ISNUMBER(SEARCH($V$15,T3807)),"WINCOMHUNGYEN",IF(ISNUMBER(SEARCH($V$16,T3807)),"WINCOMNGHEAN",IF(ISNUMBER(SEARCH($V$17,T3807)),"WINCOMLAOCAI",IF(ISNUMBER(SEARCH($V$18,T3807)),"WINCOMVUNGTAU",IF(ISNUMBER(SEARCH($V$19,T3807)),"WINCOMBINHDUONG",IF(ISNUMBER(SEARCH($V$20,T3807)),"WINCOMKIENGIANG",IF(ISNUMBER(SEARCH($V$21,T3807)),"WINCOMHANAM",IF(ISNUMBER(SEARCH($V$22,T3807)),"WINCOMNAMDINH",IF(ISNUMBER(SEARCH($V$23,T3807)),"WINCOMLANGSON",IF(ISNUMBER(SEARCH($V$24,T3807)),"WINCOMTHANHHOA",IF(ISNUMBER(SEARCH($V$25,T3807)),"WINCOMYENBAI",IF(ISNUMBER(SEARCH($V$26,T3807)),"WINCOMTUYENQUANG",IF(ISNUMBER(SEARCH($V$27,T3807)),"WINCOMHUE",IF(ISNUMBER(SEARCH($V$28,T3807)),"WINCOMQUANGNAM",IF(ISNUMBER(SEARCH($V$29,T3807)),"WINCOMVINHPHUC",IF(ISNUMBER(SEARCH($V$30,T3807)),"WINCOMHAGIANG",IF(ISNUMBER(SEARCH($V$31,T3807)),"WINCOMNINHBINH",IF(ISNUMBER(SEARCH($V$32,T3807)),"WINCOMTRAVINH",IF(ISNUMBER(SEARCH($V$33,T3807)),"WINCOMCANTHO",IF(ISNUMBER(SEARCH($V$34,T3807)),"WINCOMBENTRE",IF(ISNUMBER(SEARCH($V$35,T3807)),"WINCOMCAMAU",IF(ISNUMBER(SEARCH($V$36,T3807)),"WINCOMANGIANG",IF(ISNUMBER(SEARCH($V$37,T3807)),"WINCOMNINHTHUAN",IF(ISNUMBER(SEARCH($V$38,T3807)),"WINCOMTHAIBINH",IF(ISNUMBER(SEARCH($V$39,T3807)),"WINCOMGIALAI",IF(ISNUMBER(SEARCH($V$40,T3807)),"WINCOMHOABINH",IF(ISNUMBER(SEARCH($V$41,T3807)),"WINCOMQUANGNGAI",IF(ISNUMBER(SEARCH($V$42,T3807)),"WINCOMBINHTHUAN",IF(ISNUMBER(SEARCH($V$43,T3807)),"WINCOMDAKLAK",IF(ISNUMBER(SEARCH($V$44,T3807)),"WINCOMSOCTRANG",IF(ISNUMBER(SEARCH($V$45,T3807)),"WINCOMSONLA",IF(ISNUMBER(SEARCH($V$46,T3807)),"WINCOMKONTUM",IF(ISNUMBER(SEARCH($V$47,T3807)),"WINCOMPHUYEN",IF(ISNUMBER(SEARCH($V$48,T3807)),"WINCOMQUANGTRI",IF(ISNUMBER(SEARCH($V$49,T3807)),"WINCOMBINHDINH",IF(ISNUMBER(SEARCH($V$50,T3807)),"WINCOMCAOBANG",IF(ISNUMBER(SEARCH($V$51,T3807)),"WINCOMQUANGBINH",IF(ISNUMBER(SEARCH($V$52,T3807)),"WINCOMLAMDONG",IF(ISNUMBER(SEARCH($V$53,T3807)),"WINCOMVINHLONG",IF(ISNUMBER(SEARCH($V$54,T3807)),"WINCOMDONGTHAP",IF(ISNUMBER(SEARCH($V$55,T3807)),"WINCOMTIENGIANG",IF(ISNUMBER(SEARCH($V$56,T3807)),"WINCOMQUANGNINH",0))))))))))))))))))))))))))))))))))))))))))))))))))))))</f>
        <v>WINCOMDANANG</v>
      </c>
    </row>
    <row r="3808" spans="1:25" x14ac:dyDescent="0.2">
      <c r="A3808" t="s">
        <v>0</v>
      </c>
      <c r="B3808" t="s">
        <v>5696</v>
      </c>
      <c r="C3808" t="s">
        <v>31</v>
      </c>
      <c r="D3808" t="s">
        <v>20</v>
      </c>
      <c r="E3808" t="s">
        <v>4</v>
      </c>
      <c r="F3808" s="5">
        <f t="shared" si="237"/>
        <v>1</v>
      </c>
      <c r="G3808" s="2">
        <v>50182</v>
      </c>
      <c r="H3808" s="2">
        <v>55200.200000000004</v>
      </c>
      <c r="I3808" t="s">
        <v>5</v>
      </c>
      <c r="J3808" t="s">
        <v>21</v>
      </c>
      <c r="K3808" t="str">
        <f t="shared" si="238"/>
        <v>Giò tai lưỡi xào gói 250g</v>
      </c>
      <c r="L3808" s="8" t="str">
        <f>VLOOKUP(K3808,'[1]Mã Misa'!$B$2:$D$74,2,0)</f>
        <v>Giò Tai Lưỡi Xào 250g</v>
      </c>
      <c r="M3808" s="8" t="str">
        <f>VLOOKUP(L3808,'[1]Mã Misa'!$C$2:$D$74,2,0)</f>
        <v>GTLX250G</v>
      </c>
      <c r="N3808" s="2">
        <v>50182</v>
      </c>
      <c r="O3808" t="s">
        <v>5697</v>
      </c>
      <c r="P3808" s="8" t="str">
        <f t="shared" si="239"/>
        <v>0019573</v>
      </c>
      <c r="Q3808" s="8" t="e">
        <f t="array" ref="Q3808">IF(VLOOKUP(P3808,$AA$1:$AC$32,1,0)&lt;&gt;0,(P3808&amp;"A"),0)</f>
        <v>#N/A</v>
      </c>
      <c r="R3808" s="12">
        <v>44530</v>
      </c>
      <c r="S3808" t="s">
        <v>4057</v>
      </c>
      <c r="T3808" s="8" t="str">
        <f t="shared" si="240"/>
        <v>VM+ DNG 27</v>
      </c>
      <c r="U3808" t="s">
        <v>7018</v>
      </c>
      <c r="Y3808" t="str">
        <f t="array" ref="Y3808">IF(ISNUMBER(SEARCH($V$3,T3808)),"WINCOMHANOI",IF(ISNUMBER(SEARCH($V$4,T3808)),"WINCOMHOCHIMINH",IF(ISNUMBER(SEARCH($V$5,T3808)),"WINCOMDANANG",IF(ISNUMBER(SEARCH($V$6,T3808)),"WINCOMHAIDUONG",IF(ISNUMBER(SEARCH($V$7,T3808)),"WINCOMQUANGNINH",IF(ISNUMBER(SEARCH($V$8,T3808)),"WINCOMHAIPHONG",IF(ISNUMBER(SEARCH($V$9,T3808)),"WINCOMBACGIANG",IF(ISNUMBER(SEARCH($V$10,T3808)),"WINCOMBACNINH",IF(ISNUMBER(SEARCH($V$11,T3808)),"WINCOMPHUTHO",IF(ISNUMBER(SEARCH($V$12,T3808)),"WINCOMHATINH",IF(ISNUMBER(SEARCH($V$13,T3808)),"WINCOMTHAINGUYEN",IF(ISNUMBER(SEARCH($V$14,T3808)),"WINCOMKHANHHOA",IF(ISNUMBER(SEARCH($V$15,T3808)),"WINCOMHUNGYEN",IF(ISNUMBER(SEARCH($V$16,T3808)),"WINCOMNGHEAN",IF(ISNUMBER(SEARCH($V$17,T3808)),"WINCOMLAOCAI",IF(ISNUMBER(SEARCH($V$18,T3808)),"WINCOMVUNGTAU",IF(ISNUMBER(SEARCH($V$19,T3808)),"WINCOMBINHDUONG",IF(ISNUMBER(SEARCH($V$20,T3808)),"WINCOMKIENGIANG",IF(ISNUMBER(SEARCH($V$21,T3808)),"WINCOMHANAM",IF(ISNUMBER(SEARCH($V$22,T3808)),"WINCOMNAMDINH",IF(ISNUMBER(SEARCH($V$23,T3808)),"WINCOMLANGSON",IF(ISNUMBER(SEARCH($V$24,T3808)),"WINCOMTHANHHOA",IF(ISNUMBER(SEARCH($V$25,T3808)),"WINCOMYENBAI",IF(ISNUMBER(SEARCH($V$26,T3808)),"WINCOMTUYENQUANG",IF(ISNUMBER(SEARCH($V$27,T3808)),"WINCOMHUE",IF(ISNUMBER(SEARCH($V$28,T3808)),"WINCOMQUANGNAM",IF(ISNUMBER(SEARCH($V$29,T3808)),"WINCOMVINHPHUC",IF(ISNUMBER(SEARCH($V$30,T3808)),"WINCOMHAGIANG",IF(ISNUMBER(SEARCH($V$31,T3808)),"WINCOMNINHBINH",IF(ISNUMBER(SEARCH($V$32,T3808)),"WINCOMTRAVINH",IF(ISNUMBER(SEARCH($V$33,T3808)),"WINCOMCANTHO",IF(ISNUMBER(SEARCH($V$34,T3808)),"WINCOMBENTRE",IF(ISNUMBER(SEARCH($V$35,T3808)),"WINCOMCAMAU",IF(ISNUMBER(SEARCH($V$36,T3808)),"WINCOMANGIANG",IF(ISNUMBER(SEARCH($V$37,T3808)),"WINCOMNINHTHUAN",IF(ISNUMBER(SEARCH($V$38,T3808)),"WINCOMTHAIBINH",IF(ISNUMBER(SEARCH($V$39,T3808)),"WINCOMGIALAI",IF(ISNUMBER(SEARCH($V$40,T3808)),"WINCOMHOABINH",IF(ISNUMBER(SEARCH($V$41,T3808)),"WINCOMQUANGNGAI",IF(ISNUMBER(SEARCH($V$42,T3808)),"WINCOMBINHTHUAN",IF(ISNUMBER(SEARCH($V$43,T3808)),"WINCOMDAKLAK",IF(ISNUMBER(SEARCH($V$44,T3808)),"WINCOMSOCTRANG",IF(ISNUMBER(SEARCH($V$45,T3808)),"WINCOMSONLA",IF(ISNUMBER(SEARCH($V$46,T3808)),"WINCOMKONTUM",IF(ISNUMBER(SEARCH($V$47,T3808)),"WINCOMPHUYEN",IF(ISNUMBER(SEARCH($V$48,T3808)),"WINCOMQUANGTRI",IF(ISNUMBER(SEARCH($V$49,T3808)),"WINCOMBINHDINH",IF(ISNUMBER(SEARCH($V$50,T3808)),"WINCOMCAOBANG",IF(ISNUMBER(SEARCH($V$51,T3808)),"WINCOMQUANGBINH",IF(ISNUMBER(SEARCH($V$52,T3808)),"WINCOMLAMDONG",IF(ISNUMBER(SEARCH($V$53,T3808)),"WINCOMVINHLONG",IF(ISNUMBER(SEARCH($V$54,T3808)),"WINCOMDONGTHAP",IF(ISNUMBER(SEARCH($V$55,T3808)),"WINCOMTIENGIANG",IF(ISNUMBER(SEARCH($V$56,T3808)),"WINCOMQUANGNINH",0))))))))))))))))))))))))))))))))))))))))))))))))))))))</f>
        <v>WINCOMDANANG</v>
      </c>
    </row>
    <row r="3809" spans="1:25" x14ac:dyDescent="0.2">
      <c r="A3809" t="s">
        <v>0</v>
      </c>
      <c r="B3809" t="s">
        <v>5696</v>
      </c>
      <c r="C3809" t="s">
        <v>34</v>
      </c>
      <c r="D3809" t="s">
        <v>62</v>
      </c>
      <c r="E3809" t="s">
        <v>4</v>
      </c>
      <c r="F3809" s="5">
        <f t="shared" si="237"/>
        <v>1</v>
      </c>
      <c r="G3809" s="2">
        <v>105400</v>
      </c>
      <c r="H3809" s="2">
        <v>115940.00000000001</v>
      </c>
      <c r="I3809" t="s">
        <v>5</v>
      </c>
      <c r="J3809" t="s">
        <v>63</v>
      </c>
      <c r="K3809" t="str">
        <f t="shared" si="238"/>
        <v>_Đùi gà sốt cay 500g</v>
      </c>
      <c r="L3809" s="8" t="str">
        <f>VLOOKUP(K3809,'[1]Mã Misa'!$B$2:$D$74,2,0)</f>
        <v>Đùi gà sốt cay 500g</v>
      </c>
      <c r="M3809" s="8" t="str">
        <f>VLOOKUP(L3809,'[1]Mã Misa'!$C$2:$D$74,2,0)</f>
        <v>DGSC500</v>
      </c>
      <c r="N3809" s="2">
        <v>105400</v>
      </c>
      <c r="O3809" t="s">
        <v>5697</v>
      </c>
      <c r="P3809" s="8" t="str">
        <f t="shared" si="239"/>
        <v>0019573</v>
      </c>
      <c r="Q3809" s="8" t="e">
        <f t="array" ref="Q3809">IF(VLOOKUP(P3809,$AA$1:$AC$32,1,0)&lt;&gt;0,(P3809&amp;"A"),0)</f>
        <v>#N/A</v>
      </c>
      <c r="R3809" s="12">
        <v>44530</v>
      </c>
      <c r="S3809" t="s">
        <v>4057</v>
      </c>
      <c r="T3809" s="8" t="str">
        <f t="shared" si="240"/>
        <v>VM+ DNG 27</v>
      </c>
      <c r="U3809" t="s">
        <v>7018</v>
      </c>
      <c r="Y3809" t="str">
        <f t="array" ref="Y3809">IF(ISNUMBER(SEARCH($V$3,T3809)),"WINCOMHANOI",IF(ISNUMBER(SEARCH($V$4,T3809)),"WINCOMHOCHIMINH",IF(ISNUMBER(SEARCH($V$5,T3809)),"WINCOMDANANG",IF(ISNUMBER(SEARCH($V$6,T3809)),"WINCOMHAIDUONG",IF(ISNUMBER(SEARCH($V$7,T3809)),"WINCOMQUANGNINH",IF(ISNUMBER(SEARCH($V$8,T3809)),"WINCOMHAIPHONG",IF(ISNUMBER(SEARCH($V$9,T3809)),"WINCOMBACGIANG",IF(ISNUMBER(SEARCH($V$10,T3809)),"WINCOMBACNINH",IF(ISNUMBER(SEARCH($V$11,T3809)),"WINCOMPHUTHO",IF(ISNUMBER(SEARCH($V$12,T3809)),"WINCOMHATINH",IF(ISNUMBER(SEARCH($V$13,T3809)),"WINCOMTHAINGUYEN",IF(ISNUMBER(SEARCH($V$14,T3809)),"WINCOMKHANHHOA",IF(ISNUMBER(SEARCH($V$15,T3809)),"WINCOMHUNGYEN",IF(ISNUMBER(SEARCH($V$16,T3809)),"WINCOMNGHEAN",IF(ISNUMBER(SEARCH($V$17,T3809)),"WINCOMLAOCAI",IF(ISNUMBER(SEARCH($V$18,T3809)),"WINCOMVUNGTAU",IF(ISNUMBER(SEARCH($V$19,T3809)),"WINCOMBINHDUONG",IF(ISNUMBER(SEARCH($V$20,T3809)),"WINCOMKIENGIANG",IF(ISNUMBER(SEARCH($V$21,T3809)),"WINCOMHANAM",IF(ISNUMBER(SEARCH($V$22,T3809)),"WINCOMNAMDINH",IF(ISNUMBER(SEARCH($V$23,T3809)),"WINCOMLANGSON",IF(ISNUMBER(SEARCH($V$24,T3809)),"WINCOMTHANHHOA",IF(ISNUMBER(SEARCH($V$25,T3809)),"WINCOMYENBAI",IF(ISNUMBER(SEARCH($V$26,T3809)),"WINCOMTUYENQUANG",IF(ISNUMBER(SEARCH($V$27,T3809)),"WINCOMHUE",IF(ISNUMBER(SEARCH($V$28,T3809)),"WINCOMQUANGNAM",IF(ISNUMBER(SEARCH($V$29,T3809)),"WINCOMVINHPHUC",IF(ISNUMBER(SEARCH($V$30,T3809)),"WINCOMHAGIANG",IF(ISNUMBER(SEARCH($V$31,T3809)),"WINCOMNINHBINH",IF(ISNUMBER(SEARCH($V$32,T3809)),"WINCOMTRAVINH",IF(ISNUMBER(SEARCH($V$33,T3809)),"WINCOMCANTHO",IF(ISNUMBER(SEARCH($V$34,T3809)),"WINCOMBENTRE",IF(ISNUMBER(SEARCH($V$35,T3809)),"WINCOMCAMAU",IF(ISNUMBER(SEARCH($V$36,T3809)),"WINCOMANGIANG",IF(ISNUMBER(SEARCH($V$37,T3809)),"WINCOMNINHTHUAN",IF(ISNUMBER(SEARCH($V$38,T3809)),"WINCOMTHAIBINH",IF(ISNUMBER(SEARCH($V$39,T3809)),"WINCOMGIALAI",IF(ISNUMBER(SEARCH($V$40,T3809)),"WINCOMHOABINH",IF(ISNUMBER(SEARCH($V$41,T3809)),"WINCOMQUANGNGAI",IF(ISNUMBER(SEARCH($V$42,T3809)),"WINCOMBINHTHUAN",IF(ISNUMBER(SEARCH($V$43,T3809)),"WINCOMDAKLAK",IF(ISNUMBER(SEARCH($V$44,T3809)),"WINCOMSOCTRANG",IF(ISNUMBER(SEARCH($V$45,T3809)),"WINCOMSONLA",IF(ISNUMBER(SEARCH($V$46,T3809)),"WINCOMKONTUM",IF(ISNUMBER(SEARCH($V$47,T3809)),"WINCOMPHUYEN",IF(ISNUMBER(SEARCH($V$48,T3809)),"WINCOMQUANGTRI",IF(ISNUMBER(SEARCH($V$49,T3809)),"WINCOMBINHDINH",IF(ISNUMBER(SEARCH($V$50,T3809)),"WINCOMCAOBANG",IF(ISNUMBER(SEARCH($V$51,T3809)),"WINCOMQUANGBINH",IF(ISNUMBER(SEARCH($V$52,T3809)),"WINCOMLAMDONG",IF(ISNUMBER(SEARCH($V$53,T3809)),"WINCOMVINHLONG",IF(ISNUMBER(SEARCH($V$54,T3809)),"WINCOMDONGTHAP",IF(ISNUMBER(SEARCH($V$55,T3809)),"WINCOMTIENGIANG",IF(ISNUMBER(SEARCH($V$56,T3809)),"WINCOMQUANGNINH",0))))))))))))))))))))))))))))))))))))))))))))))))))))))</f>
        <v>WINCOMDANANG</v>
      </c>
    </row>
    <row r="3810" spans="1:25" x14ac:dyDescent="0.2">
      <c r="A3810" t="s">
        <v>0</v>
      </c>
      <c r="B3810" t="s">
        <v>5698</v>
      </c>
      <c r="C3810" t="s">
        <v>2</v>
      </c>
      <c r="D3810" t="s">
        <v>3</v>
      </c>
      <c r="E3810" t="s">
        <v>4</v>
      </c>
      <c r="F3810" s="5">
        <f t="shared" si="237"/>
        <v>1</v>
      </c>
      <c r="G3810" s="2">
        <v>88846</v>
      </c>
      <c r="H3810" s="2">
        <v>97730.6</v>
      </c>
      <c r="I3810" t="s">
        <v>5</v>
      </c>
      <c r="J3810" t="s">
        <v>6</v>
      </c>
      <c r="K3810" t="str">
        <f t="shared" si="238"/>
        <v>Gà muối gói 500g</v>
      </c>
      <c r="L3810" s="8" t="str">
        <f>VLOOKUP(K3810,'[1]Mã Misa'!$B$2:$D$74,2,0)</f>
        <v>Gà muối 500g</v>
      </c>
      <c r="M3810" s="8" t="str">
        <f>VLOOKUP(L3810,'[1]Mã Misa'!$C$2:$D$74,2,0)</f>
        <v>GM500</v>
      </c>
      <c r="N3810" s="2">
        <v>88846</v>
      </c>
      <c r="O3810" t="s">
        <v>5699</v>
      </c>
      <c r="P3810" s="8" t="str">
        <f t="shared" si="239"/>
        <v>0150667</v>
      </c>
      <c r="Q3810" s="8" t="e">
        <f t="array" ref="Q3810">IF(VLOOKUP(P3810,$AA$1:$AC$32,1,0)&lt;&gt;0,(P3810&amp;"A"),0)</f>
        <v>#N/A</v>
      </c>
      <c r="R3810" s="12">
        <v>44530</v>
      </c>
      <c r="S3810" t="s">
        <v>5700</v>
      </c>
      <c r="T3810" s="8" t="str">
        <f t="shared" si="240"/>
        <v>VM+ HNI Tổ</v>
      </c>
      <c r="U3810" t="s">
        <v>7288</v>
      </c>
      <c r="Y3810" t="str">
        <f t="array" ref="Y3810">IF(ISNUMBER(SEARCH($V$3,T3810)),"WINCOMHANOI",IF(ISNUMBER(SEARCH($V$4,T3810)),"WINCOMHOCHIMINH",IF(ISNUMBER(SEARCH($V$5,T3810)),"WINCOMDANANG",IF(ISNUMBER(SEARCH($V$6,T3810)),"WINCOMHAIDUONG",IF(ISNUMBER(SEARCH($V$7,T3810)),"WINCOMQUANGNINH",IF(ISNUMBER(SEARCH($V$8,T3810)),"WINCOMHAIPHONG",IF(ISNUMBER(SEARCH($V$9,T3810)),"WINCOMBACGIANG",IF(ISNUMBER(SEARCH($V$10,T3810)),"WINCOMBACNINH",IF(ISNUMBER(SEARCH($V$11,T3810)),"WINCOMPHUTHO",IF(ISNUMBER(SEARCH($V$12,T3810)),"WINCOMHATINH",IF(ISNUMBER(SEARCH($V$13,T3810)),"WINCOMTHAINGUYEN",IF(ISNUMBER(SEARCH($V$14,T3810)),"WINCOMKHANHHOA",IF(ISNUMBER(SEARCH($V$15,T3810)),"WINCOMHUNGYEN",IF(ISNUMBER(SEARCH($V$16,T3810)),"WINCOMNGHEAN",IF(ISNUMBER(SEARCH($V$17,T3810)),"WINCOMLAOCAI",IF(ISNUMBER(SEARCH($V$18,T3810)),"WINCOMVUNGTAU",IF(ISNUMBER(SEARCH($V$19,T3810)),"WINCOMBINHDUONG",IF(ISNUMBER(SEARCH($V$20,T3810)),"WINCOMKIENGIANG",IF(ISNUMBER(SEARCH($V$21,T3810)),"WINCOMHANAM",IF(ISNUMBER(SEARCH($V$22,T3810)),"WINCOMNAMDINH",IF(ISNUMBER(SEARCH($V$23,T3810)),"WINCOMLANGSON",IF(ISNUMBER(SEARCH($V$24,T3810)),"WINCOMTHANHHOA",IF(ISNUMBER(SEARCH($V$25,T3810)),"WINCOMYENBAI",IF(ISNUMBER(SEARCH($V$26,T3810)),"WINCOMTUYENQUANG",IF(ISNUMBER(SEARCH($V$27,T3810)),"WINCOMHUE",IF(ISNUMBER(SEARCH($V$28,T3810)),"WINCOMQUANGNAM",IF(ISNUMBER(SEARCH($V$29,T3810)),"WINCOMVINHPHUC",IF(ISNUMBER(SEARCH($V$30,T3810)),"WINCOMHAGIANG",IF(ISNUMBER(SEARCH($V$31,T3810)),"WINCOMNINHBINH",IF(ISNUMBER(SEARCH($V$32,T3810)),"WINCOMTRAVINH",IF(ISNUMBER(SEARCH($V$33,T3810)),"WINCOMCANTHO",IF(ISNUMBER(SEARCH($V$34,T3810)),"WINCOMBENTRE",IF(ISNUMBER(SEARCH($V$35,T3810)),"WINCOMCAMAU",IF(ISNUMBER(SEARCH($V$36,T3810)),"WINCOMANGIANG",IF(ISNUMBER(SEARCH($V$37,T3810)),"WINCOMNINHTHUAN",IF(ISNUMBER(SEARCH($V$38,T3810)),"WINCOMTHAIBINH",IF(ISNUMBER(SEARCH($V$39,T3810)),"WINCOMGIALAI",IF(ISNUMBER(SEARCH($V$40,T3810)),"WINCOMHOABINH",IF(ISNUMBER(SEARCH($V$41,T3810)),"WINCOMQUANGNGAI",IF(ISNUMBER(SEARCH($V$42,T3810)),"WINCOMBINHTHUAN",IF(ISNUMBER(SEARCH($V$43,T3810)),"WINCOMDAKLAK",IF(ISNUMBER(SEARCH($V$44,T3810)),"WINCOMSOCTRANG",IF(ISNUMBER(SEARCH($V$45,T3810)),"WINCOMSONLA",IF(ISNUMBER(SEARCH($V$46,T3810)),"WINCOMKONTUM",IF(ISNUMBER(SEARCH($V$47,T3810)),"WINCOMPHUYEN",IF(ISNUMBER(SEARCH($V$48,T3810)),"WINCOMQUANGTRI",IF(ISNUMBER(SEARCH($V$49,T3810)),"WINCOMBINHDINH",IF(ISNUMBER(SEARCH($V$50,T3810)),"WINCOMCAOBANG",IF(ISNUMBER(SEARCH($V$51,T3810)),"WINCOMQUANGBINH",IF(ISNUMBER(SEARCH($V$52,T3810)),"WINCOMLAMDONG",IF(ISNUMBER(SEARCH($V$53,T3810)),"WINCOMVINHLONG",IF(ISNUMBER(SEARCH($V$54,T3810)),"WINCOMDONGTHAP",IF(ISNUMBER(SEARCH($V$55,T3810)),"WINCOMTIENGIANG",IF(ISNUMBER(SEARCH($V$56,T3810)),"WINCOMQUANGNINH",0))))))))))))))))))))))))))))))))))))))))))))))))))))))</f>
        <v>WINCOMHANOI</v>
      </c>
    </row>
    <row r="3811" spans="1:25" x14ac:dyDescent="0.2">
      <c r="A3811" t="s">
        <v>0</v>
      </c>
      <c r="B3811" t="s">
        <v>5701</v>
      </c>
      <c r="C3811" t="s">
        <v>2</v>
      </c>
      <c r="D3811" t="s">
        <v>123</v>
      </c>
      <c r="E3811" t="s">
        <v>4</v>
      </c>
      <c r="F3811" s="5">
        <f t="shared" si="237"/>
        <v>2</v>
      </c>
      <c r="G3811" s="2">
        <v>111190</v>
      </c>
      <c r="H3811" s="2">
        <v>122309.00000000001</v>
      </c>
      <c r="I3811" t="s">
        <v>5</v>
      </c>
      <c r="J3811" t="s">
        <v>124</v>
      </c>
      <c r="K3811" t="str">
        <f t="shared" si="238"/>
        <v>Tai heo muối gói 200g</v>
      </c>
      <c r="L3811" s="8" t="str">
        <f>VLOOKUP(K3811,'[1]Mã Misa'!$B$2:$D$74,2,0)</f>
        <v>Tai heo muối 200g</v>
      </c>
      <c r="M3811" s="8" t="str">
        <f>VLOOKUP(L3811,'[1]Mã Misa'!$C$2:$D$74,2,0)</f>
        <v>TH200</v>
      </c>
      <c r="N3811" s="2">
        <v>55595</v>
      </c>
      <c r="O3811" t="s">
        <v>5702</v>
      </c>
      <c r="P3811" s="8" t="str">
        <f t="shared" si="239"/>
        <v>0003357</v>
      </c>
      <c r="Q3811" s="8" t="e">
        <f t="array" ref="Q3811">IF(VLOOKUP(P3811,$AA$1:$AC$32,1,0)&lt;&gt;0,(P3811&amp;"A"),0)</f>
        <v>#N/A</v>
      </c>
      <c r="R3811" s="12">
        <v>44530</v>
      </c>
      <c r="S3811" t="s">
        <v>1482</v>
      </c>
      <c r="T3811" s="8" t="str">
        <f t="shared" si="240"/>
        <v>VM+ AGG TĐ</v>
      </c>
      <c r="U3811" t="s">
        <v>6403</v>
      </c>
      <c r="Y3811" t="str">
        <f t="array" ref="Y3811">IF(ISNUMBER(SEARCH($V$3,T3811)),"WINCOMHANOI",IF(ISNUMBER(SEARCH($V$4,T3811)),"WINCOMHOCHIMINH",IF(ISNUMBER(SEARCH($V$5,T3811)),"WINCOMDANANG",IF(ISNUMBER(SEARCH($V$6,T3811)),"WINCOMHAIDUONG",IF(ISNUMBER(SEARCH($V$7,T3811)),"WINCOMQUANGNINH",IF(ISNUMBER(SEARCH($V$8,T3811)),"WINCOMHAIPHONG",IF(ISNUMBER(SEARCH($V$9,T3811)),"WINCOMBACGIANG",IF(ISNUMBER(SEARCH($V$10,T3811)),"WINCOMBACNINH",IF(ISNUMBER(SEARCH($V$11,T3811)),"WINCOMPHUTHO",IF(ISNUMBER(SEARCH($V$12,T3811)),"WINCOMHATINH",IF(ISNUMBER(SEARCH($V$13,T3811)),"WINCOMTHAINGUYEN",IF(ISNUMBER(SEARCH($V$14,T3811)),"WINCOMKHANHHOA",IF(ISNUMBER(SEARCH($V$15,T3811)),"WINCOMHUNGYEN",IF(ISNUMBER(SEARCH($V$16,T3811)),"WINCOMNGHEAN",IF(ISNUMBER(SEARCH($V$17,T3811)),"WINCOMLAOCAI",IF(ISNUMBER(SEARCH($V$18,T3811)),"WINCOMVUNGTAU",IF(ISNUMBER(SEARCH($V$19,T3811)),"WINCOMBINHDUONG",IF(ISNUMBER(SEARCH($V$20,T3811)),"WINCOMKIENGIANG",IF(ISNUMBER(SEARCH($V$21,T3811)),"WINCOMHANAM",IF(ISNUMBER(SEARCH($V$22,T3811)),"WINCOMNAMDINH",IF(ISNUMBER(SEARCH($V$23,T3811)),"WINCOMLANGSON",IF(ISNUMBER(SEARCH($V$24,T3811)),"WINCOMTHANHHOA",IF(ISNUMBER(SEARCH($V$25,T3811)),"WINCOMYENBAI",IF(ISNUMBER(SEARCH($V$26,T3811)),"WINCOMTUYENQUANG",IF(ISNUMBER(SEARCH($V$27,T3811)),"WINCOMHUE",IF(ISNUMBER(SEARCH($V$28,T3811)),"WINCOMQUANGNAM",IF(ISNUMBER(SEARCH($V$29,T3811)),"WINCOMVINHPHUC",IF(ISNUMBER(SEARCH($V$30,T3811)),"WINCOMHAGIANG",IF(ISNUMBER(SEARCH($V$31,T3811)),"WINCOMNINHBINH",IF(ISNUMBER(SEARCH($V$32,T3811)),"WINCOMTRAVINH",IF(ISNUMBER(SEARCH($V$33,T3811)),"WINCOMCANTHO",IF(ISNUMBER(SEARCH($V$34,T3811)),"WINCOMBENTRE",IF(ISNUMBER(SEARCH($V$35,T3811)),"WINCOMCAMAU",IF(ISNUMBER(SEARCH($V$36,T3811)),"WINCOMANGIANG",IF(ISNUMBER(SEARCH($V$37,T3811)),"WINCOMNINHTHUAN",IF(ISNUMBER(SEARCH($V$38,T3811)),"WINCOMTHAIBINH",IF(ISNUMBER(SEARCH($V$39,T3811)),"WINCOMGIALAI",IF(ISNUMBER(SEARCH($V$40,T3811)),"WINCOMHOABINH",IF(ISNUMBER(SEARCH($V$41,T3811)),"WINCOMQUANGNGAI",IF(ISNUMBER(SEARCH($V$42,T3811)),"WINCOMBINHTHUAN",IF(ISNUMBER(SEARCH($V$43,T3811)),"WINCOMDAKLAK",IF(ISNUMBER(SEARCH($V$44,T3811)),"WINCOMSOCTRANG",IF(ISNUMBER(SEARCH($V$45,T3811)),"WINCOMSONLA",IF(ISNUMBER(SEARCH($V$46,T3811)),"WINCOMKONTUM",IF(ISNUMBER(SEARCH($V$47,T3811)),"WINCOMPHUYEN",IF(ISNUMBER(SEARCH($V$48,T3811)),"WINCOMQUANGTRI",IF(ISNUMBER(SEARCH($V$49,T3811)),"WINCOMBINHDINH",IF(ISNUMBER(SEARCH($V$50,T3811)),"WINCOMCAOBANG",IF(ISNUMBER(SEARCH($V$51,T3811)),"WINCOMQUANGBINH",IF(ISNUMBER(SEARCH($V$52,T3811)),"WINCOMLAMDONG",IF(ISNUMBER(SEARCH($V$53,T3811)),"WINCOMVINHLONG",IF(ISNUMBER(SEARCH($V$54,T3811)),"WINCOMDONGTHAP",IF(ISNUMBER(SEARCH($V$55,T3811)),"WINCOMTIENGIANG",IF(ISNUMBER(SEARCH($V$56,T3811)),"WINCOMQUANGNINH",0))))))))))))))))))))))))))))))))))))))))))))))))))))))</f>
        <v>WINCOMANGIANG</v>
      </c>
    </row>
    <row r="3812" spans="1:25" x14ac:dyDescent="0.2">
      <c r="A3812" t="s">
        <v>0</v>
      </c>
      <c r="B3812" t="s">
        <v>5703</v>
      </c>
      <c r="C3812" t="s">
        <v>2</v>
      </c>
      <c r="D3812" t="s">
        <v>27</v>
      </c>
      <c r="E3812" t="s">
        <v>4</v>
      </c>
      <c r="F3812" s="5">
        <f t="shared" si="237"/>
        <v>1</v>
      </c>
      <c r="G3812" s="2">
        <v>74250</v>
      </c>
      <c r="H3812" s="2">
        <v>81675</v>
      </c>
      <c r="I3812" t="s">
        <v>5</v>
      </c>
      <c r="J3812" t="s">
        <v>28</v>
      </c>
      <c r="K3812" t="str">
        <f t="shared" si="238"/>
        <v>_Chả cốm 300g</v>
      </c>
      <c r="L3812" s="8" t="str">
        <f>VLOOKUP(K3812,'[1]Mã Misa'!$B$2:$D$74,2,0)</f>
        <v>Chả cốm 300g</v>
      </c>
      <c r="M3812" s="8" t="str">
        <f>VLOOKUP(L3812,'[1]Mã Misa'!$C$2:$D$74,2,0)</f>
        <v>CC300</v>
      </c>
      <c r="N3812" s="2">
        <v>74250</v>
      </c>
      <c r="O3812" t="s">
        <v>5704</v>
      </c>
      <c r="P3812" s="8" t="str">
        <f t="shared" si="239"/>
        <v>0012107</v>
      </c>
      <c r="Q3812" s="8" t="e">
        <f t="array" ref="Q3812">IF(VLOOKUP(P3812,$AA$1:$AC$32,1,0)&lt;&gt;0,(P3812&amp;"A"),0)</f>
        <v>#N/A</v>
      </c>
      <c r="R3812" s="12">
        <v>44530</v>
      </c>
      <c r="S3812" t="s">
        <v>5705</v>
      </c>
      <c r="T3812" s="8" t="str">
        <f t="shared" si="240"/>
        <v>VM+ QNH Tổ</v>
      </c>
      <c r="U3812" t="s">
        <v>7289</v>
      </c>
      <c r="Y3812" t="str">
        <f t="array" ref="Y3812">IF(ISNUMBER(SEARCH($V$3,T3812)),"WINCOMHANOI",IF(ISNUMBER(SEARCH($V$4,T3812)),"WINCOMHOCHIMINH",IF(ISNUMBER(SEARCH($V$5,T3812)),"WINCOMDANANG",IF(ISNUMBER(SEARCH($V$6,T3812)),"WINCOMHAIDUONG",IF(ISNUMBER(SEARCH($V$7,T3812)),"WINCOMQUANGNINH",IF(ISNUMBER(SEARCH($V$8,T3812)),"WINCOMHAIPHONG",IF(ISNUMBER(SEARCH($V$9,T3812)),"WINCOMBACGIANG",IF(ISNUMBER(SEARCH($V$10,T3812)),"WINCOMBACNINH",IF(ISNUMBER(SEARCH($V$11,T3812)),"WINCOMPHUTHO",IF(ISNUMBER(SEARCH($V$12,T3812)),"WINCOMHATINH",IF(ISNUMBER(SEARCH($V$13,T3812)),"WINCOMTHAINGUYEN",IF(ISNUMBER(SEARCH($V$14,T3812)),"WINCOMKHANHHOA",IF(ISNUMBER(SEARCH($V$15,T3812)),"WINCOMHUNGYEN",IF(ISNUMBER(SEARCH($V$16,T3812)),"WINCOMNGHEAN",IF(ISNUMBER(SEARCH($V$17,T3812)),"WINCOMLAOCAI",IF(ISNUMBER(SEARCH($V$18,T3812)),"WINCOMVUNGTAU",IF(ISNUMBER(SEARCH($V$19,T3812)),"WINCOMBINHDUONG",IF(ISNUMBER(SEARCH($V$20,T3812)),"WINCOMKIENGIANG",IF(ISNUMBER(SEARCH($V$21,T3812)),"WINCOMHANAM",IF(ISNUMBER(SEARCH($V$22,T3812)),"WINCOMNAMDINH",IF(ISNUMBER(SEARCH($V$23,T3812)),"WINCOMLANGSON",IF(ISNUMBER(SEARCH($V$24,T3812)),"WINCOMTHANHHOA",IF(ISNUMBER(SEARCH($V$25,T3812)),"WINCOMYENBAI",IF(ISNUMBER(SEARCH($V$26,T3812)),"WINCOMTUYENQUANG",IF(ISNUMBER(SEARCH($V$27,T3812)),"WINCOMHUE",IF(ISNUMBER(SEARCH($V$28,T3812)),"WINCOMQUANGNAM",IF(ISNUMBER(SEARCH($V$29,T3812)),"WINCOMVINHPHUC",IF(ISNUMBER(SEARCH($V$30,T3812)),"WINCOMHAGIANG",IF(ISNUMBER(SEARCH($V$31,T3812)),"WINCOMNINHBINH",IF(ISNUMBER(SEARCH($V$32,T3812)),"WINCOMTRAVINH",IF(ISNUMBER(SEARCH($V$33,T3812)),"WINCOMCANTHO",IF(ISNUMBER(SEARCH($V$34,T3812)),"WINCOMBENTRE",IF(ISNUMBER(SEARCH($V$35,T3812)),"WINCOMCAMAU",IF(ISNUMBER(SEARCH($V$36,T3812)),"WINCOMANGIANG",IF(ISNUMBER(SEARCH($V$37,T3812)),"WINCOMNINHTHUAN",IF(ISNUMBER(SEARCH($V$38,T3812)),"WINCOMTHAIBINH",IF(ISNUMBER(SEARCH($V$39,T3812)),"WINCOMGIALAI",IF(ISNUMBER(SEARCH($V$40,T3812)),"WINCOMHOABINH",IF(ISNUMBER(SEARCH($V$41,T3812)),"WINCOMQUANGNGAI",IF(ISNUMBER(SEARCH($V$42,T3812)),"WINCOMBINHTHUAN",IF(ISNUMBER(SEARCH($V$43,T3812)),"WINCOMDAKLAK",IF(ISNUMBER(SEARCH($V$44,T3812)),"WINCOMSOCTRANG",IF(ISNUMBER(SEARCH($V$45,T3812)),"WINCOMSONLA",IF(ISNUMBER(SEARCH($V$46,T3812)),"WINCOMKONTUM",IF(ISNUMBER(SEARCH($V$47,T3812)),"WINCOMPHUYEN",IF(ISNUMBER(SEARCH($V$48,T3812)),"WINCOMQUANGTRI",IF(ISNUMBER(SEARCH($V$49,T3812)),"WINCOMBINHDINH",IF(ISNUMBER(SEARCH($V$50,T3812)),"WINCOMCAOBANG",IF(ISNUMBER(SEARCH($V$51,T3812)),"WINCOMQUANGBINH",IF(ISNUMBER(SEARCH($V$52,T3812)),"WINCOMLAMDONG",IF(ISNUMBER(SEARCH($V$53,T3812)),"WINCOMVINHLONG",IF(ISNUMBER(SEARCH($V$54,T3812)),"WINCOMDONGTHAP",IF(ISNUMBER(SEARCH($V$55,T3812)),"WINCOMTIENGIANG",IF(ISNUMBER(SEARCH($V$56,T3812)),"WINCOMQUANGNINH",0))))))))))))))))))))))))))))))))))))))))))))))))))))))</f>
        <v>WINCOMQUANGNINH</v>
      </c>
    </row>
    <row r="3813" spans="1:25" x14ac:dyDescent="0.2">
      <c r="A3813" t="s">
        <v>0</v>
      </c>
      <c r="B3813" t="s">
        <v>5706</v>
      </c>
      <c r="C3813" t="s">
        <v>2</v>
      </c>
      <c r="D3813" t="s">
        <v>121</v>
      </c>
      <c r="E3813" t="s">
        <v>4</v>
      </c>
      <c r="F3813" s="5">
        <f t="shared" si="237"/>
        <v>2</v>
      </c>
      <c r="G3813" s="2">
        <v>203978</v>
      </c>
      <c r="H3813" s="2">
        <v>224375.80000000002</v>
      </c>
      <c r="I3813" t="s">
        <v>5</v>
      </c>
      <c r="J3813" t="s">
        <v>122</v>
      </c>
      <c r="K3813" t="str">
        <f t="shared" si="238"/>
        <v>Giò tai nấm hương 500g</v>
      </c>
      <c r="L3813" s="8" t="str">
        <f>VLOOKUP(K3813,'[1]Mã Misa'!$B$2:$D$74,2,0)</f>
        <v>Giò tai nấm hương 500g</v>
      </c>
      <c r="M3813" s="8" t="str">
        <f>VLOOKUP(L3813,'[1]Mã Misa'!$C$2:$D$74,2,0)</f>
        <v>GTNH500</v>
      </c>
      <c r="N3813" s="2">
        <v>101989</v>
      </c>
      <c r="O3813" t="s">
        <v>5707</v>
      </c>
      <c r="P3813" s="8" t="str">
        <f t="shared" si="239"/>
        <v>0019575</v>
      </c>
      <c r="Q3813" s="8" t="e">
        <f t="array" ref="Q3813">IF(VLOOKUP(P3813,$AA$1:$AC$32,1,0)&lt;&gt;0,(P3813&amp;"A"),0)</f>
        <v>#N/A</v>
      </c>
      <c r="R3813" s="12">
        <v>44530</v>
      </c>
      <c r="S3813" t="s">
        <v>2898</v>
      </c>
      <c r="T3813" s="8" t="str">
        <f t="shared" si="240"/>
        <v>VM+ DNG 24</v>
      </c>
      <c r="U3813" t="s">
        <v>6768</v>
      </c>
      <c r="Y3813" t="str">
        <f t="array" ref="Y3813">IF(ISNUMBER(SEARCH($V$3,T3813)),"WINCOMHANOI",IF(ISNUMBER(SEARCH($V$4,T3813)),"WINCOMHOCHIMINH",IF(ISNUMBER(SEARCH($V$5,T3813)),"WINCOMDANANG",IF(ISNUMBER(SEARCH($V$6,T3813)),"WINCOMHAIDUONG",IF(ISNUMBER(SEARCH($V$7,T3813)),"WINCOMQUANGNINH",IF(ISNUMBER(SEARCH($V$8,T3813)),"WINCOMHAIPHONG",IF(ISNUMBER(SEARCH($V$9,T3813)),"WINCOMBACGIANG",IF(ISNUMBER(SEARCH($V$10,T3813)),"WINCOMBACNINH",IF(ISNUMBER(SEARCH($V$11,T3813)),"WINCOMPHUTHO",IF(ISNUMBER(SEARCH($V$12,T3813)),"WINCOMHATINH",IF(ISNUMBER(SEARCH($V$13,T3813)),"WINCOMTHAINGUYEN",IF(ISNUMBER(SEARCH($V$14,T3813)),"WINCOMKHANHHOA",IF(ISNUMBER(SEARCH($V$15,T3813)),"WINCOMHUNGYEN",IF(ISNUMBER(SEARCH($V$16,T3813)),"WINCOMNGHEAN",IF(ISNUMBER(SEARCH($V$17,T3813)),"WINCOMLAOCAI",IF(ISNUMBER(SEARCH($V$18,T3813)),"WINCOMVUNGTAU",IF(ISNUMBER(SEARCH($V$19,T3813)),"WINCOMBINHDUONG",IF(ISNUMBER(SEARCH($V$20,T3813)),"WINCOMKIENGIANG",IF(ISNUMBER(SEARCH($V$21,T3813)),"WINCOMHANAM",IF(ISNUMBER(SEARCH($V$22,T3813)),"WINCOMNAMDINH",IF(ISNUMBER(SEARCH($V$23,T3813)),"WINCOMLANGSON",IF(ISNUMBER(SEARCH($V$24,T3813)),"WINCOMTHANHHOA",IF(ISNUMBER(SEARCH($V$25,T3813)),"WINCOMYENBAI",IF(ISNUMBER(SEARCH($V$26,T3813)),"WINCOMTUYENQUANG",IF(ISNUMBER(SEARCH($V$27,T3813)),"WINCOMHUE",IF(ISNUMBER(SEARCH($V$28,T3813)),"WINCOMQUANGNAM",IF(ISNUMBER(SEARCH($V$29,T3813)),"WINCOMVINHPHUC",IF(ISNUMBER(SEARCH($V$30,T3813)),"WINCOMHAGIANG",IF(ISNUMBER(SEARCH($V$31,T3813)),"WINCOMNINHBINH",IF(ISNUMBER(SEARCH($V$32,T3813)),"WINCOMTRAVINH",IF(ISNUMBER(SEARCH($V$33,T3813)),"WINCOMCANTHO",IF(ISNUMBER(SEARCH($V$34,T3813)),"WINCOMBENTRE",IF(ISNUMBER(SEARCH($V$35,T3813)),"WINCOMCAMAU",IF(ISNUMBER(SEARCH($V$36,T3813)),"WINCOMANGIANG",IF(ISNUMBER(SEARCH($V$37,T3813)),"WINCOMNINHTHUAN",IF(ISNUMBER(SEARCH($V$38,T3813)),"WINCOMTHAIBINH",IF(ISNUMBER(SEARCH($V$39,T3813)),"WINCOMGIALAI",IF(ISNUMBER(SEARCH($V$40,T3813)),"WINCOMHOABINH",IF(ISNUMBER(SEARCH($V$41,T3813)),"WINCOMQUANGNGAI",IF(ISNUMBER(SEARCH($V$42,T3813)),"WINCOMBINHTHUAN",IF(ISNUMBER(SEARCH($V$43,T3813)),"WINCOMDAKLAK",IF(ISNUMBER(SEARCH($V$44,T3813)),"WINCOMSOCTRANG",IF(ISNUMBER(SEARCH($V$45,T3813)),"WINCOMSONLA",IF(ISNUMBER(SEARCH($V$46,T3813)),"WINCOMKONTUM",IF(ISNUMBER(SEARCH($V$47,T3813)),"WINCOMPHUYEN",IF(ISNUMBER(SEARCH($V$48,T3813)),"WINCOMQUANGTRI",IF(ISNUMBER(SEARCH($V$49,T3813)),"WINCOMBINHDINH",IF(ISNUMBER(SEARCH($V$50,T3813)),"WINCOMCAOBANG",IF(ISNUMBER(SEARCH($V$51,T3813)),"WINCOMQUANGBINH",IF(ISNUMBER(SEARCH($V$52,T3813)),"WINCOMLAMDONG",IF(ISNUMBER(SEARCH($V$53,T3813)),"WINCOMVINHLONG",IF(ISNUMBER(SEARCH($V$54,T3813)),"WINCOMDONGTHAP",IF(ISNUMBER(SEARCH($V$55,T3813)),"WINCOMTIENGIANG",IF(ISNUMBER(SEARCH($V$56,T3813)),"WINCOMQUANGNINH",0))))))))))))))))))))))))))))))))))))))))))))))))))))))</f>
        <v>WINCOMDANANG</v>
      </c>
    </row>
    <row r="3814" spans="1:25" x14ac:dyDescent="0.2">
      <c r="A3814" t="s">
        <v>0</v>
      </c>
      <c r="B3814" t="s">
        <v>5706</v>
      </c>
      <c r="C3814" t="s">
        <v>31</v>
      </c>
      <c r="D3814" t="s">
        <v>45</v>
      </c>
      <c r="E3814" t="s">
        <v>4</v>
      </c>
      <c r="F3814" s="5">
        <f t="shared" si="237"/>
        <v>5</v>
      </c>
      <c r="G3814" s="2">
        <v>438935</v>
      </c>
      <c r="H3814" s="2">
        <v>482828.50000000006</v>
      </c>
      <c r="I3814" t="s">
        <v>5</v>
      </c>
      <c r="J3814" t="s">
        <v>46</v>
      </c>
      <c r="K3814" t="str">
        <f t="shared" si="238"/>
        <v>Bắp bò muối gói 200g</v>
      </c>
      <c r="L3814" s="8" t="str">
        <f>VLOOKUP(K3814,'[1]Mã Misa'!$B$2:$D$74,2,0)</f>
        <v>Bắp bò muối 200g</v>
      </c>
      <c r="M3814" s="8" t="str">
        <f>VLOOKUP(L3814,'[1]Mã Misa'!$C$2:$D$74,2,0)</f>
        <v>BBM200</v>
      </c>
      <c r="N3814" s="2">
        <v>87787</v>
      </c>
      <c r="O3814" t="s">
        <v>5707</v>
      </c>
      <c r="P3814" s="8" t="str">
        <f t="shared" si="239"/>
        <v>0019575</v>
      </c>
      <c r="Q3814" s="8" t="e">
        <f t="array" ref="Q3814">IF(VLOOKUP(P3814,$AA$1:$AC$32,1,0)&lt;&gt;0,(P3814&amp;"A"),0)</f>
        <v>#N/A</v>
      </c>
      <c r="R3814" s="12">
        <v>44530</v>
      </c>
      <c r="S3814" t="s">
        <v>2898</v>
      </c>
      <c r="T3814" s="8" t="str">
        <f t="shared" si="240"/>
        <v>VM+ DNG 24</v>
      </c>
      <c r="U3814" t="s">
        <v>6768</v>
      </c>
      <c r="Y3814" t="str">
        <f t="array" ref="Y3814">IF(ISNUMBER(SEARCH($V$3,T3814)),"WINCOMHANOI",IF(ISNUMBER(SEARCH($V$4,T3814)),"WINCOMHOCHIMINH",IF(ISNUMBER(SEARCH($V$5,T3814)),"WINCOMDANANG",IF(ISNUMBER(SEARCH($V$6,T3814)),"WINCOMHAIDUONG",IF(ISNUMBER(SEARCH($V$7,T3814)),"WINCOMQUANGNINH",IF(ISNUMBER(SEARCH($V$8,T3814)),"WINCOMHAIPHONG",IF(ISNUMBER(SEARCH($V$9,T3814)),"WINCOMBACGIANG",IF(ISNUMBER(SEARCH($V$10,T3814)),"WINCOMBACNINH",IF(ISNUMBER(SEARCH($V$11,T3814)),"WINCOMPHUTHO",IF(ISNUMBER(SEARCH($V$12,T3814)),"WINCOMHATINH",IF(ISNUMBER(SEARCH($V$13,T3814)),"WINCOMTHAINGUYEN",IF(ISNUMBER(SEARCH($V$14,T3814)),"WINCOMKHANHHOA",IF(ISNUMBER(SEARCH($V$15,T3814)),"WINCOMHUNGYEN",IF(ISNUMBER(SEARCH($V$16,T3814)),"WINCOMNGHEAN",IF(ISNUMBER(SEARCH($V$17,T3814)),"WINCOMLAOCAI",IF(ISNUMBER(SEARCH($V$18,T3814)),"WINCOMVUNGTAU",IF(ISNUMBER(SEARCH($V$19,T3814)),"WINCOMBINHDUONG",IF(ISNUMBER(SEARCH($V$20,T3814)),"WINCOMKIENGIANG",IF(ISNUMBER(SEARCH($V$21,T3814)),"WINCOMHANAM",IF(ISNUMBER(SEARCH($V$22,T3814)),"WINCOMNAMDINH",IF(ISNUMBER(SEARCH($V$23,T3814)),"WINCOMLANGSON",IF(ISNUMBER(SEARCH($V$24,T3814)),"WINCOMTHANHHOA",IF(ISNUMBER(SEARCH($V$25,T3814)),"WINCOMYENBAI",IF(ISNUMBER(SEARCH($V$26,T3814)),"WINCOMTUYENQUANG",IF(ISNUMBER(SEARCH($V$27,T3814)),"WINCOMHUE",IF(ISNUMBER(SEARCH($V$28,T3814)),"WINCOMQUANGNAM",IF(ISNUMBER(SEARCH($V$29,T3814)),"WINCOMVINHPHUC",IF(ISNUMBER(SEARCH($V$30,T3814)),"WINCOMHAGIANG",IF(ISNUMBER(SEARCH($V$31,T3814)),"WINCOMNINHBINH",IF(ISNUMBER(SEARCH($V$32,T3814)),"WINCOMTRAVINH",IF(ISNUMBER(SEARCH($V$33,T3814)),"WINCOMCANTHO",IF(ISNUMBER(SEARCH($V$34,T3814)),"WINCOMBENTRE",IF(ISNUMBER(SEARCH($V$35,T3814)),"WINCOMCAMAU",IF(ISNUMBER(SEARCH($V$36,T3814)),"WINCOMANGIANG",IF(ISNUMBER(SEARCH($V$37,T3814)),"WINCOMNINHTHUAN",IF(ISNUMBER(SEARCH($V$38,T3814)),"WINCOMTHAIBINH",IF(ISNUMBER(SEARCH($V$39,T3814)),"WINCOMGIALAI",IF(ISNUMBER(SEARCH($V$40,T3814)),"WINCOMHOABINH",IF(ISNUMBER(SEARCH($V$41,T3814)),"WINCOMQUANGNGAI",IF(ISNUMBER(SEARCH($V$42,T3814)),"WINCOMBINHTHUAN",IF(ISNUMBER(SEARCH($V$43,T3814)),"WINCOMDAKLAK",IF(ISNUMBER(SEARCH($V$44,T3814)),"WINCOMSOCTRANG",IF(ISNUMBER(SEARCH($V$45,T3814)),"WINCOMSONLA",IF(ISNUMBER(SEARCH($V$46,T3814)),"WINCOMKONTUM",IF(ISNUMBER(SEARCH($V$47,T3814)),"WINCOMPHUYEN",IF(ISNUMBER(SEARCH($V$48,T3814)),"WINCOMQUANGTRI",IF(ISNUMBER(SEARCH($V$49,T3814)),"WINCOMBINHDINH",IF(ISNUMBER(SEARCH($V$50,T3814)),"WINCOMCAOBANG",IF(ISNUMBER(SEARCH($V$51,T3814)),"WINCOMQUANGBINH",IF(ISNUMBER(SEARCH($V$52,T3814)),"WINCOMLAMDONG",IF(ISNUMBER(SEARCH($V$53,T3814)),"WINCOMVINHLONG",IF(ISNUMBER(SEARCH($V$54,T3814)),"WINCOMDONGTHAP",IF(ISNUMBER(SEARCH($V$55,T3814)),"WINCOMTIENGIANG",IF(ISNUMBER(SEARCH($V$56,T3814)),"WINCOMQUANGNINH",0))))))))))))))))))))))))))))))))))))))))))))))))))))))</f>
        <v>WINCOMDANANG</v>
      </c>
    </row>
    <row r="3815" spans="1:25" x14ac:dyDescent="0.2">
      <c r="A3815" t="s">
        <v>0</v>
      </c>
      <c r="B3815" t="s">
        <v>5708</v>
      </c>
      <c r="C3815" t="s">
        <v>2</v>
      </c>
      <c r="D3815" t="s">
        <v>62</v>
      </c>
      <c r="E3815" t="s">
        <v>4</v>
      </c>
      <c r="F3815" s="5">
        <f t="shared" si="237"/>
        <v>3</v>
      </c>
      <c r="G3815" s="2">
        <v>316200</v>
      </c>
      <c r="H3815" s="2">
        <v>347820</v>
      </c>
      <c r="I3815" t="s">
        <v>5</v>
      </c>
      <c r="J3815" t="s">
        <v>63</v>
      </c>
      <c r="K3815" t="str">
        <f t="shared" si="238"/>
        <v>_Đùi gà sốt cay 500g</v>
      </c>
      <c r="L3815" s="8" t="str">
        <f>VLOOKUP(K3815,'[1]Mã Misa'!$B$2:$D$74,2,0)</f>
        <v>Đùi gà sốt cay 500g</v>
      </c>
      <c r="M3815" s="8" t="str">
        <f>VLOOKUP(L3815,'[1]Mã Misa'!$C$2:$D$74,2,0)</f>
        <v>DGSC500</v>
      </c>
      <c r="N3815" s="2">
        <v>105400</v>
      </c>
      <c r="O3815" t="s">
        <v>5709</v>
      </c>
      <c r="P3815" s="8" t="str">
        <f t="shared" si="239"/>
        <v>0003057</v>
      </c>
      <c r="Q3815" s="8" t="e">
        <f t="array" ref="Q3815">IF(VLOOKUP(P3815,$AA$1:$AC$32,1,0)&lt;&gt;0,(P3815&amp;"A"),0)</f>
        <v>#N/A</v>
      </c>
      <c r="R3815" s="12">
        <v>44530</v>
      </c>
      <c r="S3815" t="s">
        <v>894</v>
      </c>
      <c r="T3815" s="8" t="str">
        <f t="shared" si="240"/>
        <v>VM+ HDG 97</v>
      </c>
      <c r="U3815" t="s">
        <v>6239</v>
      </c>
      <c r="Y3815" t="str">
        <f t="array" ref="Y3815">IF(ISNUMBER(SEARCH($V$3,T3815)),"WINCOMHANOI",IF(ISNUMBER(SEARCH($V$4,T3815)),"WINCOMHOCHIMINH",IF(ISNUMBER(SEARCH($V$5,T3815)),"WINCOMDANANG",IF(ISNUMBER(SEARCH($V$6,T3815)),"WINCOMHAIDUONG",IF(ISNUMBER(SEARCH($V$7,T3815)),"WINCOMQUANGNINH",IF(ISNUMBER(SEARCH($V$8,T3815)),"WINCOMHAIPHONG",IF(ISNUMBER(SEARCH($V$9,T3815)),"WINCOMBACGIANG",IF(ISNUMBER(SEARCH($V$10,T3815)),"WINCOMBACNINH",IF(ISNUMBER(SEARCH($V$11,T3815)),"WINCOMPHUTHO",IF(ISNUMBER(SEARCH($V$12,T3815)),"WINCOMHATINH",IF(ISNUMBER(SEARCH($V$13,T3815)),"WINCOMTHAINGUYEN",IF(ISNUMBER(SEARCH($V$14,T3815)),"WINCOMKHANHHOA",IF(ISNUMBER(SEARCH($V$15,T3815)),"WINCOMHUNGYEN",IF(ISNUMBER(SEARCH($V$16,T3815)),"WINCOMNGHEAN",IF(ISNUMBER(SEARCH($V$17,T3815)),"WINCOMLAOCAI",IF(ISNUMBER(SEARCH($V$18,T3815)),"WINCOMVUNGTAU",IF(ISNUMBER(SEARCH($V$19,T3815)),"WINCOMBINHDUONG",IF(ISNUMBER(SEARCH($V$20,T3815)),"WINCOMKIENGIANG",IF(ISNUMBER(SEARCH($V$21,T3815)),"WINCOMHANAM",IF(ISNUMBER(SEARCH($V$22,T3815)),"WINCOMNAMDINH",IF(ISNUMBER(SEARCH($V$23,T3815)),"WINCOMLANGSON",IF(ISNUMBER(SEARCH($V$24,T3815)),"WINCOMTHANHHOA",IF(ISNUMBER(SEARCH($V$25,T3815)),"WINCOMYENBAI",IF(ISNUMBER(SEARCH($V$26,T3815)),"WINCOMTUYENQUANG",IF(ISNUMBER(SEARCH($V$27,T3815)),"WINCOMHUE",IF(ISNUMBER(SEARCH($V$28,T3815)),"WINCOMQUANGNAM",IF(ISNUMBER(SEARCH($V$29,T3815)),"WINCOMVINHPHUC",IF(ISNUMBER(SEARCH($V$30,T3815)),"WINCOMHAGIANG",IF(ISNUMBER(SEARCH($V$31,T3815)),"WINCOMNINHBINH",IF(ISNUMBER(SEARCH($V$32,T3815)),"WINCOMTRAVINH",IF(ISNUMBER(SEARCH($V$33,T3815)),"WINCOMCANTHO",IF(ISNUMBER(SEARCH($V$34,T3815)),"WINCOMBENTRE",IF(ISNUMBER(SEARCH($V$35,T3815)),"WINCOMCAMAU",IF(ISNUMBER(SEARCH($V$36,T3815)),"WINCOMANGIANG",IF(ISNUMBER(SEARCH($V$37,T3815)),"WINCOMNINHTHUAN",IF(ISNUMBER(SEARCH($V$38,T3815)),"WINCOMTHAIBINH",IF(ISNUMBER(SEARCH($V$39,T3815)),"WINCOMGIALAI",IF(ISNUMBER(SEARCH($V$40,T3815)),"WINCOMHOABINH",IF(ISNUMBER(SEARCH($V$41,T3815)),"WINCOMQUANGNGAI",IF(ISNUMBER(SEARCH($V$42,T3815)),"WINCOMBINHTHUAN",IF(ISNUMBER(SEARCH($V$43,T3815)),"WINCOMDAKLAK",IF(ISNUMBER(SEARCH($V$44,T3815)),"WINCOMSOCTRANG",IF(ISNUMBER(SEARCH($V$45,T3815)),"WINCOMSONLA",IF(ISNUMBER(SEARCH($V$46,T3815)),"WINCOMKONTUM",IF(ISNUMBER(SEARCH($V$47,T3815)),"WINCOMPHUYEN",IF(ISNUMBER(SEARCH($V$48,T3815)),"WINCOMQUANGTRI",IF(ISNUMBER(SEARCH($V$49,T3815)),"WINCOMBINHDINH",IF(ISNUMBER(SEARCH($V$50,T3815)),"WINCOMCAOBANG",IF(ISNUMBER(SEARCH($V$51,T3815)),"WINCOMQUANGBINH",IF(ISNUMBER(SEARCH($V$52,T3815)),"WINCOMLAMDONG",IF(ISNUMBER(SEARCH($V$53,T3815)),"WINCOMVINHLONG",IF(ISNUMBER(SEARCH($V$54,T3815)),"WINCOMDONGTHAP",IF(ISNUMBER(SEARCH($V$55,T3815)),"WINCOMTIENGIANG",IF(ISNUMBER(SEARCH($V$56,T3815)),"WINCOMQUANGNINH",0))))))))))))))))))))))))))))))))))))))))))))))))))))))</f>
        <v>WINCOMHAIDUONG</v>
      </c>
    </row>
    <row r="3816" spans="1:25" x14ac:dyDescent="0.2">
      <c r="A3816" t="s">
        <v>0</v>
      </c>
      <c r="B3816" t="s">
        <v>5710</v>
      </c>
      <c r="C3816" t="s">
        <v>2</v>
      </c>
      <c r="D3816" t="s">
        <v>15</v>
      </c>
      <c r="E3816" t="s">
        <v>4</v>
      </c>
      <c r="F3816" s="5">
        <f t="shared" si="237"/>
        <v>7</v>
      </c>
      <c r="G3816" s="2">
        <v>422156</v>
      </c>
      <c r="H3816" s="2">
        <v>464371.60000000003</v>
      </c>
      <c r="I3816" t="s">
        <v>5</v>
      </c>
      <c r="J3816" t="s">
        <v>16</v>
      </c>
      <c r="K3816" t="str">
        <f t="shared" si="238"/>
        <v>_Chả nướng 300g</v>
      </c>
      <c r="L3816" s="8" t="str">
        <f>VLOOKUP(K3816,'[1]Mã Misa'!$B$2:$D$74,2,0)</f>
        <v>Chả nướng 300g</v>
      </c>
      <c r="M3816" s="8" t="str">
        <f>VLOOKUP(L3816,'[1]Mã Misa'!$C$2:$D$74,2,0)</f>
        <v>CN300</v>
      </c>
      <c r="N3816" s="2">
        <v>60308</v>
      </c>
      <c r="O3816" t="s">
        <v>5711</v>
      </c>
      <c r="P3816" s="8" t="str">
        <f t="shared" si="239"/>
        <v>0150687</v>
      </c>
      <c r="Q3816" s="8" t="e">
        <f t="array" ref="Q3816">IF(VLOOKUP(P3816,$AA$1:$AC$32,1,0)&lt;&gt;0,(P3816&amp;"A"),0)</f>
        <v>#N/A</v>
      </c>
      <c r="R3816" s="12">
        <v>44530</v>
      </c>
      <c r="S3816" t="s">
        <v>555</v>
      </c>
      <c r="T3816" s="8" t="str">
        <f t="shared" si="240"/>
        <v>VM+ HNI Đà</v>
      </c>
      <c r="U3816" t="s">
        <v>6137</v>
      </c>
      <c r="Y3816" t="str">
        <f t="array" ref="Y3816">IF(ISNUMBER(SEARCH($V$3,T3816)),"WINCOMHANOI",IF(ISNUMBER(SEARCH($V$4,T3816)),"WINCOMHOCHIMINH",IF(ISNUMBER(SEARCH($V$5,T3816)),"WINCOMDANANG",IF(ISNUMBER(SEARCH($V$6,T3816)),"WINCOMHAIDUONG",IF(ISNUMBER(SEARCH($V$7,T3816)),"WINCOMQUANGNINH",IF(ISNUMBER(SEARCH($V$8,T3816)),"WINCOMHAIPHONG",IF(ISNUMBER(SEARCH($V$9,T3816)),"WINCOMBACGIANG",IF(ISNUMBER(SEARCH($V$10,T3816)),"WINCOMBACNINH",IF(ISNUMBER(SEARCH($V$11,T3816)),"WINCOMPHUTHO",IF(ISNUMBER(SEARCH($V$12,T3816)),"WINCOMHATINH",IF(ISNUMBER(SEARCH($V$13,T3816)),"WINCOMTHAINGUYEN",IF(ISNUMBER(SEARCH($V$14,T3816)),"WINCOMKHANHHOA",IF(ISNUMBER(SEARCH($V$15,T3816)),"WINCOMHUNGYEN",IF(ISNUMBER(SEARCH($V$16,T3816)),"WINCOMNGHEAN",IF(ISNUMBER(SEARCH($V$17,T3816)),"WINCOMLAOCAI",IF(ISNUMBER(SEARCH($V$18,T3816)),"WINCOMVUNGTAU",IF(ISNUMBER(SEARCH($V$19,T3816)),"WINCOMBINHDUONG",IF(ISNUMBER(SEARCH($V$20,T3816)),"WINCOMKIENGIANG",IF(ISNUMBER(SEARCH($V$21,T3816)),"WINCOMHANAM",IF(ISNUMBER(SEARCH($V$22,T3816)),"WINCOMNAMDINH",IF(ISNUMBER(SEARCH($V$23,T3816)),"WINCOMLANGSON",IF(ISNUMBER(SEARCH($V$24,T3816)),"WINCOMTHANHHOA",IF(ISNUMBER(SEARCH($V$25,T3816)),"WINCOMYENBAI",IF(ISNUMBER(SEARCH($V$26,T3816)),"WINCOMTUYENQUANG",IF(ISNUMBER(SEARCH($V$27,T3816)),"WINCOMHUE",IF(ISNUMBER(SEARCH($V$28,T3816)),"WINCOMQUANGNAM",IF(ISNUMBER(SEARCH($V$29,T3816)),"WINCOMVINHPHUC",IF(ISNUMBER(SEARCH($V$30,T3816)),"WINCOMHAGIANG",IF(ISNUMBER(SEARCH($V$31,T3816)),"WINCOMNINHBINH",IF(ISNUMBER(SEARCH($V$32,T3816)),"WINCOMTRAVINH",IF(ISNUMBER(SEARCH($V$33,T3816)),"WINCOMCANTHO",IF(ISNUMBER(SEARCH($V$34,T3816)),"WINCOMBENTRE",IF(ISNUMBER(SEARCH($V$35,T3816)),"WINCOMCAMAU",IF(ISNUMBER(SEARCH($V$36,T3816)),"WINCOMANGIANG",IF(ISNUMBER(SEARCH($V$37,T3816)),"WINCOMNINHTHUAN",IF(ISNUMBER(SEARCH($V$38,T3816)),"WINCOMTHAIBINH",IF(ISNUMBER(SEARCH($V$39,T3816)),"WINCOMGIALAI",IF(ISNUMBER(SEARCH($V$40,T3816)),"WINCOMHOABINH",IF(ISNUMBER(SEARCH($V$41,T3816)),"WINCOMQUANGNGAI",IF(ISNUMBER(SEARCH($V$42,T3816)),"WINCOMBINHTHUAN",IF(ISNUMBER(SEARCH($V$43,T3816)),"WINCOMDAKLAK",IF(ISNUMBER(SEARCH($V$44,T3816)),"WINCOMSOCTRANG",IF(ISNUMBER(SEARCH($V$45,T3816)),"WINCOMSONLA",IF(ISNUMBER(SEARCH($V$46,T3816)),"WINCOMKONTUM",IF(ISNUMBER(SEARCH($V$47,T3816)),"WINCOMPHUYEN",IF(ISNUMBER(SEARCH($V$48,T3816)),"WINCOMQUANGTRI",IF(ISNUMBER(SEARCH($V$49,T3816)),"WINCOMBINHDINH",IF(ISNUMBER(SEARCH($V$50,T3816)),"WINCOMCAOBANG",IF(ISNUMBER(SEARCH($V$51,T3816)),"WINCOMQUANGBINH",IF(ISNUMBER(SEARCH($V$52,T3816)),"WINCOMLAMDONG",IF(ISNUMBER(SEARCH($V$53,T3816)),"WINCOMVINHLONG",IF(ISNUMBER(SEARCH($V$54,T3816)),"WINCOMDONGTHAP",IF(ISNUMBER(SEARCH($V$55,T3816)),"WINCOMTIENGIANG",IF(ISNUMBER(SEARCH($V$56,T3816)),"WINCOMQUANGNINH",0))))))))))))))))))))))))))))))))))))))))))))))))))))))</f>
        <v>WINCOMHANOI</v>
      </c>
    </row>
    <row r="3817" spans="1:25" x14ac:dyDescent="0.2">
      <c r="A3817" t="s">
        <v>0</v>
      </c>
      <c r="B3817" t="s">
        <v>5712</v>
      </c>
      <c r="C3817" t="s">
        <v>2</v>
      </c>
      <c r="D3817" t="s">
        <v>3</v>
      </c>
      <c r="E3817" t="s">
        <v>4</v>
      </c>
      <c r="F3817" s="5">
        <f t="shared" si="237"/>
        <v>1</v>
      </c>
      <c r="G3817" s="2">
        <v>88846</v>
      </c>
      <c r="H3817" s="2">
        <v>97730.6</v>
      </c>
      <c r="I3817" t="s">
        <v>5</v>
      </c>
      <c r="J3817" t="s">
        <v>6</v>
      </c>
      <c r="K3817" t="str">
        <f t="shared" si="238"/>
        <v>Gà muối gói 500g</v>
      </c>
      <c r="L3817" s="8" t="str">
        <f>VLOOKUP(K3817,'[1]Mã Misa'!$B$2:$D$74,2,0)</f>
        <v>Gà muối 500g</v>
      </c>
      <c r="M3817" s="8" t="str">
        <f>VLOOKUP(L3817,'[1]Mã Misa'!$C$2:$D$74,2,0)</f>
        <v>GM500</v>
      </c>
      <c r="N3817" s="2">
        <v>88846</v>
      </c>
      <c r="O3817" t="s">
        <v>5713</v>
      </c>
      <c r="P3817" s="8" t="str">
        <f t="shared" si="239"/>
        <v>0004257</v>
      </c>
      <c r="Q3817" s="8" t="e">
        <f t="array" ref="Q3817">IF(VLOOKUP(P3817,$AA$1:$AC$32,1,0)&lt;&gt;0,(P3817&amp;"A"),0)</f>
        <v>#N/A</v>
      </c>
      <c r="R3817" s="12">
        <v>44530</v>
      </c>
      <c r="S3817" t="s">
        <v>1226</v>
      </c>
      <c r="T3817" s="8" t="str">
        <f t="shared" si="240"/>
        <v>VM+ KHA 21</v>
      </c>
      <c r="U3817" t="s">
        <v>6333</v>
      </c>
      <c r="Y3817" t="str">
        <f t="array" ref="Y3817">IF(ISNUMBER(SEARCH($V$3,T3817)),"WINCOMHANOI",IF(ISNUMBER(SEARCH($V$4,T3817)),"WINCOMHOCHIMINH",IF(ISNUMBER(SEARCH($V$5,T3817)),"WINCOMDANANG",IF(ISNUMBER(SEARCH($V$6,T3817)),"WINCOMHAIDUONG",IF(ISNUMBER(SEARCH($V$7,T3817)),"WINCOMQUANGNINH",IF(ISNUMBER(SEARCH($V$8,T3817)),"WINCOMHAIPHONG",IF(ISNUMBER(SEARCH($V$9,T3817)),"WINCOMBACGIANG",IF(ISNUMBER(SEARCH($V$10,T3817)),"WINCOMBACNINH",IF(ISNUMBER(SEARCH($V$11,T3817)),"WINCOMPHUTHO",IF(ISNUMBER(SEARCH($V$12,T3817)),"WINCOMHATINH",IF(ISNUMBER(SEARCH($V$13,T3817)),"WINCOMTHAINGUYEN",IF(ISNUMBER(SEARCH($V$14,T3817)),"WINCOMKHANHHOA",IF(ISNUMBER(SEARCH($V$15,T3817)),"WINCOMHUNGYEN",IF(ISNUMBER(SEARCH($V$16,T3817)),"WINCOMNGHEAN",IF(ISNUMBER(SEARCH($V$17,T3817)),"WINCOMLAOCAI",IF(ISNUMBER(SEARCH($V$18,T3817)),"WINCOMVUNGTAU",IF(ISNUMBER(SEARCH($V$19,T3817)),"WINCOMBINHDUONG",IF(ISNUMBER(SEARCH($V$20,T3817)),"WINCOMKIENGIANG",IF(ISNUMBER(SEARCH($V$21,T3817)),"WINCOMHANAM",IF(ISNUMBER(SEARCH($V$22,T3817)),"WINCOMNAMDINH",IF(ISNUMBER(SEARCH($V$23,T3817)),"WINCOMLANGSON",IF(ISNUMBER(SEARCH($V$24,T3817)),"WINCOMTHANHHOA",IF(ISNUMBER(SEARCH($V$25,T3817)),"WINCOMYENBAI",IF(ISNUMBER(SEARCH($V$26,T3817)),"WINCOMTUYENQUANG",IF(ISNUMBER(SEARCH($V$27,T3817)),"WINCOMHUE",IF(ISNUMBER(SEARCH($V$28,T3817)),"WINCOMQUANGNAM",IF(ISNUMBER(SEARCH($V$29,T3817)),"WINCOMVINHPHUC",IF(ISNUMBER(SEARCH($V$30,T3817)),"WINCOMHAGIANG",IF(ISNUMBER(SEARCH($V$31,T3817)),"WINCOMNINHBINH",IF(ISNUMBER(SEARCH($V$32,T3817)),"WINCOMTRAVINH",IF(ISNUMBER(SEARCH($V$33,T3817)),"WINCOMCANTHO",IF(ISNUMBER(SEARCH($V$34,T3817)),"WINCOMBENTRE",IF(ISNUMBER(SEARCH($V$35,T3817)),"WINCOMCAMAU",IF(ISNUMBER(SEARCH($V$36,T3817)),"WINCOMANGIANG",IF(ISNUMBER(SEARCH($V$37,T3817)),"WINCOMNINHTHUAN",IF(ISNUMBER(SEARCH($V$38,T3817)),"WINCOMTHAIBINH",IF(ISNUMBER(SEARCH($V$39,T3817)),"WINCOMGIALAI",IF(ISNUMBER(SEARCH($V$40,T3817)),"WINCOMHOABINH",IF(ISNUMBER(SEARCH($V$41,T3817)),"WINCOMQUANGNGAI",IF(ISNUMBER(SEARCH($V$42,T3817)),"WINCOMBINHTHUAN",IF(ISNUMBER(SEARCH($V$43,T3817)),"WINCOMDAKLAK",IF(ISNUMBER(SEARCH($V$44,T3817)),"WINCOMSOCTRANG",IF(ISNUMBER(SEARCH($V$45,T3817)),"WINCOMSONLA",IF(ISNUMBER(SEARCH($V$46,T3817)),"WINCOMKONTUM",IF(ISNUMBER(SEARCH($V$47,T3817)),"WINCOMPHUYEN",IF(ISNUMBER(SEARCH($V$48,T3817)),"WINCOMQUANGTRI",IF(ISNUMBER(SEARCH($V$49,T3817)),"WINCOMBINHDINH",IF(ISNUMBER(SEARCH($V$50,T3817)),"WINCOMCAOBANG",IF(ISNUMBER(SEARCH($V$51,T3817)),"WINCOMQUANGBINH",IF(ISNUMBER(SEARCH($V$52,T3817)),"WINCOMLAMDONG",IF(ISNUMBER(SEARCH($V$53,T3817)),"WINCOMVINHLONG",IF(ISNUMBER(SEARCH($V$54,T3817)),"WINCOMDONGTHAP",IF(ISNUMBER(SEARCH($V$55,T3817)),"WINCOMTIENGIANG",IF(ISNUMBER(SEARCH($V$56,T3817)),"WINCOMQUANGNINH",0))))))))))))))))))))))))))))))))))))))))))))))))))))))</f>
        <v>WINCOMKHANHHOA</v>
      </c>
    </row>
    <row r="3818" spans="1:25" x14ac:dyDescent="0.2">
      <c r="A3818" t="s">
        <v>0</v>
      </c>
      <c r="B3818" t="s">
        <v>5714</v>
      </c>
      <c r="C3818" t="s">
        <v>2</v>
      </c>
      <c r="D3818" t="s">
        <v>39</v>
      </c>
      <c r="E3818" t="s">
        <v>4</v>
      </c>
      <c r="F3818" s="5">
        <f t="shared" si="237"/>
        <v>2</v>
      </c>
      <c r="G3818" s="2">
        <v>92000</v>
      </c>
      <c r="H3818" s="2">
        <v>101200.00000000001</v>
      </c>
      <c r="I3818" t="s">
        <v>5</v>
      </c>
      <c r="J3818" t="s">
        <v>40</v>
      </c>
      <c r="K3818" t="str">
        <f t="shared" si="238"/>
        <v>Mộc nấm hương gói 250g</v>
      </c>
      <c r="L3818" s="8" t="str">
        <f>VLOOKUP(K3818,'[1]Mã Misa'!$B$2:$D$74,2,0)</f>
        <v>Mộc Nấm Hương 250g</v>
      </c>
      <c r="M3818" s="8" t="str">
        <f>VLOOKUP(L3818,'[1]Mã Misa'!$C$2:$D$74,2,0)</f>
        <v>MNH250</v>
      </c>
      <c r="N3818" s="2">
        <v>46000</v>
      </c>
      <c r="O3818" t="s">
        <v>5715</v>
      </c>
      <c r="P3818" s="8" t="str">
        <f t="shared" si="239"/>
        <v>0003359</v>
      </c>
      <c r="Q3818" s="8" t="e">
        <f t="array" ref="Q3818">IF(VLOOKUP(P3818,$AA$1:$AC$32,1,0)&lt;&gt;0,(P3818&amp;"A"),0)</f>
        <v>#N/A</v>
      </c>
      <c r="R3818" s="12">
        <v>44530</v>
      </c>
      <c r="S3818" t="s">
        <v>1482</v>
      </c>
      <c r="T3818" s="8" t="str">
        <f t="shared" si="240"/>
        <v>VM+ AGG TĐ</v>
      </c>
      <c r="U3818" t="s">
        <v>6403</v>
      </c>
      <c r="Y3818" t="str">
        <f t="array" ref="Y3818">IF(ISNUMBER(SEARCH($V$3,T3818)),"WINCOMHANOI",IF(ISNUMBER(SEARCH($V$4,T3818)),"WINCOMHOCHIMINH",IF(ISNUMBER(SEARCH($V$5,T3818)),"WINCOMDANANG",IF(ISNUMBER(SEARCH($V$6,T3818)),"WINCOMHAIDUONG",IF(ISNUMBER(SEARCH($V$7,T3818)),"WINCOMQUANGNINH",IF(ISNUMBER(SEARCH($V$8,T3818)),"WINCOMHAIPHONG",IF(ISNUMBER(SEARCH($V$9,T3818)),"WINCOMBACGIANG",IF(ISNUMBER(SEARCH($V$10,T3818)),"WINCOMBACNINH",IF(ISNUMBER(SEARCH($V$11,T3818)),"WINCOMPHUTHO",IF(ISNUMBER(SEARCH($V$12,T3818)),"WINCOMHATINH",IF(ISNUMBER(SEARCH($V$13,T3818)),"WINCOMTHAINGUYEN",IF(ISNUMBER(SEARCH($V$14,T3818)),"WINCOMKHANHHOA",IF(ISNUMBER(SEARCH($V$15,T3818)),"WINCOMHUNGYEN",IF(ISNUMBER(SEARCH($V$16,T3818)),"WINCOMNGHEAN",IF(ISNUMBER(SEARCH($V$17,T3818)),"WINCOMLAOCAI",IF(ISNUMBER(SEARCH($V$18,T3818)),"WINCOMVUNGTAU",IF(ISNUMBER(SEARCH($V$19,T3818)),"WINCOMBINHDUONG",IF(ISNUMBER(SEARCH($V$20,T3818)),"WINCOMKIENGIANG",IF(ISNUMBER(SEARCH($V$21,T3818)),"WINCOMHANAM",IF(ISNUMBER(SEARCH($V$22,T3818)),"WINCOMNAMDINH",IF(ISNUMBER(SEARCH($V$23,T3818)),"WINCOMLANGSON",IF(ISNUMBER(SEARCH($V$24,T3818)),"WINCOMTHANHHOA",IF(ISNUMBER(SEARCH($V$25,T3818)),"WINCOMYENBAI",IF(ISNUMBER(SEARCH($V$26,T3818)),"WINCOMTUYENQUANG",IF(ISNUMBER(SEARCH($V$27,T3818)),"WINCOMHUE",IF(ISNUMBER(SEARCH($V$28,T3818)),"WINCOMQUANGNAM",IF(ISNUMBER(SEARCH($V$29,T3818)),"WINCOMVINHPHUC",IF(ISNUMBER(SEARCH($V$30,T3818)),"WINCOMHAGIANG",IF(ISNUMBER(SEARCH($V$31,T3818)),"WINCOMNINHBINH",IF(ISNUMBER(SEARCH($V$32,T3818)),"WINCOMTRAVINH",IF(ISNUMBER(SEARCH($V$33,T3818)),"WINCOMCANTHO",IF(ISNUMBER(SEARCH($V$34,T3818)),"WINCOMBENTRE",IF(ISNUMBER(SEARCH($V$35,T3818)),"WINCOMCAMAU",IF(ISNUMBER(SEARCH($V$36,T3818)),"WINCOMANGIANG",IF(ISNUMBER(SEARCH($V$37,T3818)),"WINCOMNINHTHUAN",IF(ISNUMBER(SEARCH($V$38,T3818)),"WINCOMTHAIBINH",IF(ISNUMBER(SEARCH($V$39,T3818)),"WINCOMGIALAI",IF(ISNUMBER(SEARCH($V$40,T3818)),"WINCOMHOABINH",IF(ISNUMBER(SEARCH($V$41,T3818)),"WINCOMQUANGNGAI",IF(ISNUMBER(SEARCH($V$42,T3818)),"WINCOMBINHTHUAN",IF(ISNUMBER(SEARCH($V$43,T3818)),"WINCOMDAKLAK",IF(ISNUMBER(SEARCH($V$44,T3818)),"WINCOMSOCTRANG",IF(ISNUMBER(SEARCH($V$45,T3818)),"WINCOMSONLA",IF(ISNUMBER(SEARCH($V$46,T3818)),"WINCOMKONTUM",IF(ISNUMBER(SEARCH($V$47,T3818)),"WINCOMPHUYEN",IF(ISNUMBER(SEARCH($V$48,T3818)),"WINCOMQUANGTRI",IF(ISNUMBER(SEARCH($V$49,T3818)),"WINCOMBINHDINH",IF(ISNUMBER(SEARCH($V$50,T3818)),"WINCOMCAOBANG",IF(ISNUMBER(SEARCH($V$51,T3818)),"WINCOMQUANGBINH",IF(ISNUMBER(SEARCH($V$52,T3818)),"WINCOMLAMDONG",IF(ISNUMBER(SEARCH($V$53,T3818)),"WINCOMVINHLONG",IF(ISNUMBER(SEARCH($V$54,T3818)),"WINCOMDONGTHAP",IF(ISNUMBER(SEARCH($V$55,T3818)),"WINCOMTIENGIANG",IF(ISNUMBER(SEARCH($V$56,T3818)),"WINCOMQUANGNINH",0))))))))))))))))))))))))))))))))))))))))))))))))))))))</f>
        <v>WINCOMANGIANG</v>
      </c>
    </row>
    <row r="3819" spans="1:25" x14ac:dyDescent="0.2">
      <c r="A3819" t="s">
        <v>0</v>
      </c>
      <c r="B3819" t="s">
        <v>5716</v>
      </c>
      <c r="C3819" t="s">
        <v>2</v>
      </c>
      <c r="D3819" t="s">
        <v>134</v>
      </c>
      <c r="E3819" t="s">
        <v>4</v>
      </c>
      <c r="F3819" s="5">
        <f t="shared" si="237"/>
        <v>2</v>
      </c>
      <c r="G3819" s="2">
        <v>181500</v>
      </c>
      <c r="H3819" s="2">
        <v>199650.00000000003</v>
      </c>
      <c r="I3819" t="s">
        <v>5</v>
      </c>
      <c r="J3819" t="s">
        <v>135</v>
      </c>
      <c r="K3819" t="str">
        <f t="shared" si="238"/>
        <v>_Chân gà sốt cay 400g</v>
      </c>
      <c r="L3819" s="8" t="str">
        <f>VLOOKUP(K3819,'[1]Mã Misa'!$B$2:$D$74,2,0)</f>
        <v>Chân gà sốt cay 400g</v>
      </c>
      <c r="M3819" s="8" t="str">
        <f>VLOOKUP(L3819,'[1]Mã Misa'!$C$2:$D$74,2,0)</f>
        <v>CGSC400</v>
      </c>
      <c r="N3819" s="2">
        <v>90750</v>
      </c>
      <c r="O3819" t="s">
        <v>5717</v>
      </c>
      <c r="P3819" s="8" t="str">
        <f t="shared" si="239"/>
        <v>0000620</v>
      </c>
      <c r="Q3819" s="8" t="e">
        <f t="array" ref="Q3819">IF(VLOOKUP(P3819,$AA$1:$AC$32,1,0)&lt;&gt;0,(P3819&amp;"A"),0)</f>
        <v>#N/A</v>
      </c>
      <c r="R3819" s="12">
        <v>44530</v>
      </c>
      <c r="S3819" t="s">
        <v>2442</v>
      </c>
      <c r="T3819" s="8" t="str">
        <f t="shared" si="240"/>
        <v>VM+ VPC 84</v>
      </c>
      <c r="U3819" t="s">
        <v>6661</v>
      </c>
      <c r="Y3819" t="str">
        <f t="array" ref="Y3819">IF(ISNUMBER(SEARCH($V$3,T3819)),"WINCOMHANOI",IF(ISNUMBER(SEARCH($V$4,T3819)),"WINCOMHOCHIMINH",IF(ISNUMBER(SEARCH($V$5,T3819)),"WINCOMDANANG",IF(ISNUMBER(SEARCH($V$6,T3819)),"WINCOMHAIDUONG",IF(ISNUMBER(SEARCH($V$7,T3819)),"WINCOMQUANGNINH",IF(ISNUMBER(SEARCH($V$8,T3819)),"WINCOMHAIPHONG",IF(ISNUMBER(SEARCH($V$9,T3819)),"WINCOMBACGIANG",IF(ISNUMBER(SEARCH($V$10,T3819)),"WINCOMBACNINH",IF(ISNUMBER(SEARCH($V$11,T3819)),"WINCOMPHUTHO",IF(ISNUMBER(SEARCH($V$12,T3819)),"WINCOMHATINH",IF(ISNUMBER(SEARCH($V$13,T3819)),"WINCOMTHAINGUYEN",IF(ISNUMBER(SEARCH($V$14,T3819)),"WINCOMKHANHHOA",IF(ISNUMBER(SEARCH($V$15,T3819)),"WINCOMHUNGYEN",IF(ISNUMBER(SEARCH($V$16,T3819)),"WINCOMNGHEAN",IF(ISNUMBER(SEARCH($V$17,T3819)),"WINCOMLAOCAI",IF(ISNUMBER(SEARCH($V$18,T3819)),"WINCOMVUNGTAU",IF(ISNUMBER(SEARCH($V$19,T3819)),"WINCOMBINHDUONG",IF(ISNUMBER(SEARCH($V$20,T3819)),"WINCOMKIENGIANG",IF(ISNUMBER(SEARCH($V$21,T3819)),"WINCOMHANAM",IF(ISNUMBER(SEARCH($V$22,T3819)),"WINCOMNAMDINH",IF(ISNUMBER(SEARCH($V$23,T3819)),"WINCOMLANGSON",IF(ISNUMBER(SEARCH($V$24,T3819)),"WINCOMTHANHHOA",IF(ISNUMBER(SEARCH($V$25,T3819)),"WINCOMYENBAI",IF(ISNUMBER(SEARCH($V$26,T3819)),"WINCOMTUYENQUANG",IF(ISNUMBER(SEARCH($V$27,T3819)),"WINCOMHUE",IF(ISNUMBER(SEARCH($V$28,T3819)),"WINCOMQUANGNAM",IF(ISNUMBER(SEARCH($V$29,T3819)),"WINCOMVINHPHUC",IF(ISNUMBER(SEARCH($V$30,T3819)),"WINCOMHAGIANG",IF(ISNUMBER(SEARCH($V$31,T3819)),"WINCOMNINHBINH",IF(ISNUMBER(SEARCH($V$32,T3819)),"WINCOMTRAVINH",IF(ISNUMBER(SEARCH($V$33,T3819)),"WINCOMCANTHO",IF(ISNUMBER(SEARCH($V$34,T3819)),"WINCOMBENTRE",IF(ISNUMBER(SEARCH($V$35,T3819)),"WINCOMCAMAU",IF(ISNUMBER(SEARCH($V$36,T3819)),"WINCOMANGIANG",IF(ISNUMBER(SEARCH($V$37,T3819)),"WINCOMNINHTHUAN",IF(ISNUMBER(SEARCH($V$38,T3819)),"WINCOMTHAIBINH",IF(ISNUMBER(SEARCH($V$39,T3819)),"WINCOMGIALAI",IF(ISNUMBER(SEARCH($V$40,T3819)),"WINCOMHOABINH",IF(ISNUMBER(SEARCH($V$41,T3819)),"WINCOMQUANGNGAI",IF(ISNUMBER(SEARCH($V$42,T3819)),"WINCOMBINHTHUAN",IF(ISNUMBER(SEARCH($V$43,T3819)),"WINCOMDAKLAK",IF(ISNUMBER(SEARCH($V$44,T3819)),"WINCOMSOCTRANG",IF(ISNUMBER(SEARCH($V$45,T3819)),"WINCOMSONLA",IF(ISNUMBER(SEARCH($V$46,T3819)),"WINCOMKONTUM",IF(ISNUMBER(SEARCH($V$47,T3819)),"WINCOMPHUYEN",IF(ISNUMBER(SEARCH($V$48,T3819)),"WINCOMQUANGTRI",IF(ISNUMBER(SEARCH($V$49,T3819)),"WINCOMBINHDINH",IF(ISNUMBER(SEARCH($V$50,T3819)),"WINCOMCAOBANG",IF(ISNUMBER(SEARCH($V$51,T3819)),"WINCOMQUANGBINH",IF(ISNUMBER(SEARCH($V$52,T3819)),"WINCOMLAMDONG",IF(ISNUMBER(SEARCH($V$53,T3819)),"WINCOMVINHLONG",IF(ISNUMBER(SEARCH($V$54,T3819)),"WINCOMDONGTHAP",IF(ISNUMBER(SEARCH($V$55,T3819)),"WINCOMTIENGIANG",IF(ISNUMBER(SEARCH($V$56,T3819)),"WINCOMQUANGNINH",0))))))))))))))))))))))))))))))))))))))))))))))))))))))</f>
        <v>WINCOMVINHPHUC</v>
      </c>
    </row>
    <row r="3820" spans="1:25" x14ac:dyDescent="0.2">
      <c r="A3820" t="s">
        <v>0</v>
      </c>
      <c r="B3820" t="s">
        <v>5716</v>
      </c>
      <c r="C3820" t="s">
        <v>31</v>
      </c>
      <c r="D3820" t="s">
        <v>10</v>
      </c>
      <c r="E3820" t="s">
        <v>4</v>
      </c>
      <c r="F3820" s="5">
        <f t="shared" si="237"/>
        <v>5</v>
      </c>
      <c r="G3820" s="2">
        <v>305250</v>
      </c>
      <c r="H3820" s="2">
        <v>335775</v>
      </c>
      <c r="I3820" t="s">
        <v>5</v>
      </c>
      <c r="J3820" t="s">
        <v>11</v>
      </c>
      <c r="K3820" t="str">
        <f t="shared" si="238"/>
        <v>_Giò sụn gà 250g</v>
      </c>
      <c r="L3820" s="8" t="str">
        <f>VLOOKUP(K3820,'[1]Mã Misa'!$B$2:$D$74,2,0)</f>
        <v>Giò sụn gà 250g</v>
      </c>
      <c r="M3820" s="8" t="str">
        <f>VLOOKUP(L3820,'[1]Mã Misa'!$C$2:$D$74,2,0)</f>
        <v>GSG250</v>
      </c>
      <c r="N3820" s="2">
        <v>61050</v>
      </c>
      <c r="O3820" t="s">
        <v>5717</v>
      </c>
      <c r="P3820" s="8" t="str">
        <f t="shared" si="239"/>
        <v>0000620</v>
      </c>
      <c r="Q3820" s="8" t="e">
        <f t="array" ref="Q3820">IF(VLOOKUP(P3820,$AA$1:$AC$32,1,0)&lt;&gt;0,(P3820&amp;"A"),0)</f>
        <v>#N/A</v>
      </c>
      <c r="R3820" s="12">
        <v>44530</v>
      </c>
      <c r="S3820" t="s">
        <v>2442</v>
      </c>
      <c r="T3820" s="8" t="str">
        <f t="shared" si="240"/>
        <v>VM+ VPC 84</v>
      </c>
      <c r="U3820" t="s">
        <v>6661</v>
      </c>
      <c r="Y3820" t="str">
        <f t="array" ref="Y3820">IF(ISNUMBER(SEARCH($V$3,T3820)),"WINCOMHANOI",IF(ISNUMBER(SEARCH($V$4,T3820)),"WINCOMHOCHIMINH",IF(ISNUMBER(SEARCH($V$5,T3820)),"WINCOMDANANG",IF(ISNUMBER(SEARCH($V$6,T3820)),"WINCOMHAIDUONG",IF(ISNUMBER(SEARCH($V$7,T3820)),"WINCOMQUANGNINH",IF(ISNUMBER(SEARCH($V$8,T3820)),"WINCOMHAIPHONG",IF(ISNUMBER(SEARCH($V$9,T3820)),"WINCOMBACGIANG",IF(ISNUMBER(SEARCH($V$10,T3820)),"WINCOMBACNINH",IF(ISNUMBER(SEARCH($V$11,T3820)),"WINCOMPHUTHO",IF(ISNUMBER(SEARCH($V$12,T3820)),"WINCOMHATINH",IF(ISNUMBER(SEARCH($V$13,T3820)),"WINCOMTHAINGUYEN",IF(ISNUMBER(SEARCH($V$14,T3820)),"WINCOMKHANHHOA",IF(ISNUMBER(SEARCH($V$15,T3820)),"WINCOMHUNGYEN",IF(ISNUMBER(SEARCH($V$16,T3820)),"WINCOMNGHEAN",IF(ISNUMBER(SEARCH($V$17,T3820)),"WINCOMLAOCAI",IF(ISNUMBER(SEARCH($V$18,T3820)),"WINCOMVUNGTAU",IF(ISNUMBER(SEARCH($V$19,T3820)),"WINCOMBINHDUONG",IF(ISNUMBER(SEARCH($V$20,T3820)),"WINCOMKIENGIANG",IF(ISNUMBER(SEARCH($V$21,T3820)),"WINCOMHANAM",IF(ISNUMBER(SEARCH($V$22,T3820)),"WINCOMNAMDINH",IF(ISNUMBER(SEARCH($V$23,T3820)),"WINCOMLANGSON",IF(ISNUMBER(SEARCH($V$24,T3820)),"WINCOMTHANHHOA",IF(ISNUMBER(SEARCH($V$25,T3820)),"WINCOMYENBAI",IF(ISNUMBER(SEARCH($V$26,T3820)),"WINCOMTUYENQUANG",IF(ISNUMBER(SEARCH($V$27,T3820)),"WINCOMHUE",IF(ISNUMBER(SEARCH($V$28,T3820)),"WINCOMQUANGNAM",IF(ISNUMBER(SEARCH($V$29,T3820)),"WINCOMVINHPHUC",IF(ISNUMBER(SEARCH($V$30,T3820)),"WINCOMHAGIANG",IF(ISNUMBER(SEARCH($V$31,T3820)),"WINCOMNINHBINH",IF(ISNUMBER(SEARCH($V$32,T3820)),"WINCOMTRAVINH",IF(ISNUMBER(SEARCH($V$33,T3820)),"WINCOMCANTHO",IF(ISNUMBER(SEARCH($V$34,T3820)),"WINCOMBENTRE",IF(ISNUMBER(SEARCH($V$35,T3820)),"WINCOMCAMAU",IF(ISNUMBER(SEARCH($V$36,T3820)),"WINCOMANGIANG",IF(ISNUMBER(SEARCH($V$37,T3820)),"WINCOMNINHTHUAN",IF(ISNUMBER(SEARCH($V$38,T3820)),"WINCOMTHAIBINH",IF(ISNUMBER(SEARCH($V$39,T3820)),"WINCOMGIALAI",IF(ISNUMBER(SEARCH($V$40,T3820)),"WINCOMHOABINH",IF(ISNUMBER(SEARCH($V$41,T3820)),"WINCOMQUANGNGAI",IF(ISNUMBER(SEARCH($V$42,T3820)),"WINCOMBINHTHUAN",IF(ISNUMBER(SEARCH($V$43,T3820)),"WINCOMDAKLAK",IF(ISNUMBER(SEARCH($V$44,T3820)),"WINCOMSOCTRANG",IF(ISNUMBER(SEARCH($V$45,T3820)),"WINCOMSONLA",IF(ISNUMBER(SEARCH($V$46,T3820)),"WINCOMKONTUM",IF(ISNUMBER(SEARCH($V$47,T3820)),"WINCOMPHUYEN",IF(ISNUMBER(SEARCH($V$48,T3820)),"WINCOMQUANGTRI",IF(ISNUMBER(SEARCH($V$49,T3820)),"WINCOMBINHDINH",IF(ISNUMBER(SEARCH($V$50,T3820)),"WINCOMCAOBANG",IF(ISNUMBER(SEARCH($V$51,T3820)),"WINCOMQUANGBINH",IF(ISNUMBER(SEARCH($V$52,T3820)),"WINCOMLAMDONG",IF(ISNUMBER(SEARCH($V$53,T3820)),"WINCOMVINHLONG",IF(ISNUMBER(SEARCH($V$54,T3820)),"WINCOMDONGTHAP",IF(ISNUMBER(SEARCH($V$55,T3820)),"WINCOMTIENGIANG",IF(ISNUMBER(SEARCH($V$56,T3820)),"WINCOMQUANGNINH",0))))))))))))))))))))))))))))))))))))))))))))))))))))))</f>
        <v>WINCOMVINHPHUC</v>
      </c>
    </row>
    <row r="3821" spans="1:25" x14ac:dyDescent="0.2">
      <c r="A3821" t="s">
        <v>0</v>
      </c>
      <c r="B3821" t="s">
        <v>5716</v>
      </c>
      <c r="C3821" t="s">
        <v>34</v>
      </c>
      <c r="D3821" t="s">
        <v>32</v>
      </c>
      <c r="E3821" t="s">
        <v>4</v>
      </c>
      <c r="F3821" s="5">
        <f t="shared" si="237"/>
        <v>2</v>
      </c>
      <c r="G3821" s="2">
        <v>118800</v>
      </c>
      <c r="H3821" s="2">
        <v>130680.00000000001</v>
      </c>
      <c r="I3821" t="s">
        <v>5</v>
      </c>
      <c r="J3821" t="s">
        <v>33</v>
      </c>
      <c r="K3821" t="str">
        <f t="shared" si="238"/>
        <v>_Giò lụa 250g</v>
      </c>
      <c r="L3821" s="8" t="str">
        <f>VLOOKUP(K3821,'[1]Mã Misa'!$B$2:$D$74,2,0)</f>
        <v>Giò lụa 250g</v>
      </c>
      <c r="M3821" s="8" t="str">
        <f>VLOOKUP(L3821,'[1]Mã Misa'!$C$2:$D$74,2,0)</f>
        <v>GL250</v>
      </c>
      <c r="N3821" s="2">
        <v>59400</v>
      </c>
      <c r="O3821" t="s">
        <v>5717</v>
      </c>
      <c r="P3821" s="8" t="str">
        <f t="shared" si="239"/>
        <v>0000620</v>
      </c>
      <c r="Q3821" s="8" t="e">
        <f t="array" ref="Q3821">IF(VLOOKUP(P3821,$AA$1:$AC$32,1,0)&lt;&gt;0,(P3821&amp;"A"),0)</f>
        <v>#N/A</v>
      </c>
      <c r="R3821" s="12">
        <v>44530</v>
      </c>
      <c r="S3821" t="s">
        <v>2442</v>
      </c>
      <c r="T3821" s="8" t="str">
        <f t="shared" si="240"/>
        <v>VM+ VPC 84</v>
      </c>
      <c r="U3821" t="s">
        <v>6661</v>
      </c>
      <c r="Y3821" t="str">
        <f t="array" ref="Y3821">IF(ISNUMBER(SEARCH($V$3,T3821)),"WINCOMHANOI",IF(ISNUMBER(SEARCH($V$4,T3821)),"WINCOMHOCHIMINH",IF(ISNUMBER(SEARCH($V$5,T3821)),"WINCOMDANANG",IF(ISNUMBER(SEARCH($V$6,T3821)),"WINCOMHAIDUONG",IF(ISNUMBER(SEARCH($V$7,T3821)),"WINCOMQUANGNINH",IF(ISNUMBER(SEARCH($V$8,T3821)),"WINCOMHAIPHONG",IF(ISNUMBER(SEARCH($V$9,T3821)),"WINCOMBACGIANG",IF(ISNUMBER(SEARCH($V$10,T3821)),"WINCOMBACNINH",IF(ISNUMBER(SEARCH($V$11,T3821)),"WINCOMPHUTHO",IF(ISNUMBER(SEARCH($V$12,T3821)),"WINCOMHATINH",IF(ISNUMBER(SEARCH($V$13,T3821)),"WINCOMTHAINGUYEN",IF(ISNUMBER(SEARCH($V$14,T3821)),"WINCOMKHANHHOA",IF(ISNUMBER(SEARCH($V$15,T3821)),"WINCOMHUNGYEN",IF(ISNUMBER(SEARCH($V$16,T3821)),"WINCOMNGHEAN",IF(ISNUMBER(SEARCH($V$17,T3821)),"WINCOMLAOCAI",IF(ISNUMBER(SEARCH($V$18,T3821)),"WINCOMVUNGTAU",IF(ISNUMBER(SEARCH($V$19,T3821)),"WINCOMBINHDUONG",IF(ISNUMBER(SEARCH($V$20,T3821)),"WINCOMKIENGIANG",IF(ISNUMBER(SEARCH($V$21,T3821)),"WINCOMHANAM",IF(ISNUMBER(SEARCH($V$22,T3821)),"WINCOMNAMDINH",IF(ISNUMBER(SEARCH($V$23,T3821)),"WINCOMLANGSON",IF(ISNUMBER(SEARCH($V$24,T3821)),"WINCOMTHANHHOA",IF(ISNUMBER(SEARCH($V$25,T3821)),"WINCOMYENBAI",IF(ISNUMBER(SEARCH($V$26,T3821)),"WINCOMTUYENQUANG",IF(ISNUMBER(SEARCH($V$27,T3821)),"WINCOMHUE",IF(ISNUMBER(SEARCH($V$28,T3821)),"WINCOMQUANGNAM",IF(ISNUMBER(SEARCH($V$29,T3821)),"WINCOMVINHPHUC",IF(ISNUMBER(SEARCH($V$30,T3821)),"WINCOMHAGIANG",IF(ISNUMBER(SEARCH($V$31,T3821)),"WINCOMNINHBINH",IF(ISNUMBER(SEARCH($V$32,T3821)),"WINCOMTRAVINH",IF(ISNUMBER(SEARCH($V$33,T3821)),"WINCOMCANTHO",IF(ISNUMBER(SEARCH($V$34,T3821)),"WINCOMBENTRE",IF(ISNUMBER(SEARCH($V$35,T3821)),"WINCOMCAMAU",IF(ISNUMBER(SEARCH($V$36,T3821)),"WINCOMANGIANG",IF(ISNUMBER(SEARCH($V$37,T3821)),"WINCOMNINHTHUAN",IF(ISNUMBER(SEARCH($V$38,T3821)),"WINCOMTHAIBINH",IF(ISNUMBER(SEARCH($V$39,T3821)),"WINCOMGIALAI",IF(ISNUMBER(SEARCH($V$40,T3821)),"WINCOMHOABINH",IF(ISNUMBER(SEARCH($V$41,T3821)),"WINCOMQUANGNGAI",IF(ISNUMBER(SEARCH($V$42,T3821)),"WINCOMBINHTHUAN",IF(ISNUMBER(SEARCH($V$43,T3821)),"WINCOMDAKLAK",IF(ISNUMBER(SEARCH($V$44,T3821)),"WINCOMSOCTRANG",IF(ISNUMBER(SEARCH($V$45,T3821)),"WINCOMSONLA",IF(ISNUMBER(SEARCH($V$46,T3821)),"WINCOMKONTUM",IF(ISNUMBER(SEARCH($V$47,T3821)),"WINCOMPHUYEN",IF(ISNUMBER(SEARCH($V$48,T3821)),"WINCOMQUANGTRI",IF(ISNUMBER(SEARCH($V$49,T3821)),"WINCOMBINHDINH",IF(ISNUMBER(SEARCH($V$50,T3821)),"WINCOMCAOBANG",IF(ISNUMBER(SEARCH($V$51,T3821)),"WINCOMQUANGBINH",IF(ISNUMBER(SEARCH($V$52,T3821)),"WINCOMLAMDONG",IF(ISNUMBER(SEARCH($V$53,T3821)),"WINCOMVINHLONG",IF(ISNUMBER(SEARCH($V$54,T3821)),"WINCOMDONGTHAP",IF(ISNUMBER(SEARCH($V$55,T3821)),"WINCOMTIENGIANG",IF(ISNUMBER(SEARCH($V$56,T3821)),"WINCOMQUANGNINH",0))))))))))))))))))))))))))))))))))))))))))))))))))))))</f>
        <v>WINCOMVINHPHUC</v>
      </c>
    </row>
    <row r="3822" spans="1:25" x14ac:dyDescent="0.2">
      <c r="A3822" t="s">
        <v>0</v>
      </c>
      <c r="B3822" t="s">
        <v>5718</v>
      </c>
      <c r="C3822" t="s">
        <v>2</v>
      </c>
      <c r="D3822" t="s">
        <v>62</v>
      </c>
      <c r="E3822" t="s">
        <v>4</v>
      </c>
      <c r="F3822" s="5">
        <f t="shared" si="237"/>
        <v>7</v>
      </c>
      <c r="G3822" s="2">
        <v>737800</v>
      </c>
      <c r="H3822" s="2">
        <v>811580.00000000012</v>
      </c>
      <c r="I3822" t="s">
        <v>5</v>
      </c>
      <c r="J3822" t="s">
        <v>63</v>
      </c>
      <c r="K3822" t="str">
        <f t="shared" si="238"/>
        <v>_Đùi gà sốt cay 500g</v>
      </c>
      <c r="L3822" s="8" t="str">
        <f>VLOOKUP(K3822,'[1]Mã Misa'!$B$2:$D$74,2,0)</f>
        <v>Đùi gà sốt cay 500g</v>
      </c>
      <c r="M3822" s="8" t="str">
        <f>VLOOKUP(L3822,'[1]Mã Misa'!$C$2:$D$74,2,0)</f>
        <v>DGSC500</v>
      </c>
      <c r="N3822" s="2">
        <v>105400</v>
      </c>
      <c r="O3822" t="s">
        <v>5719</v>
      </c>
      <c r="P3822" s="8" t="str">
        <f t="shared" si="239"/>
        <v>0000621</v>
      </c>
      <c r="Q3822" s="8" t="e">
        <f t="array" ref="Q3822">IF(VLOOKUP(P3822,$AA$1:$AC$32,1,0)&lt;&gt;0,(P3822&amp;"A"),0)</f>
        <v>#N/A</v>
      </c>
      <c r="R3822" s="12">
        <v>44530</v>
      </c>
      <c r="S3822" t="s">
        <v>2442</v>
      </c>
      <c r="T3822" s="8" t="str">
        <f t="shared" si="240"/>
        <v>VM+ VPC 84</v>
      </c>
      <c r="U3822" t="s">
        <v>6661</v>
      </c>
      <c r="Y3822" t="str">
        <f t="array" ref="Y3822">IF(ISNUMBER(SEARCH($V$3,T3822)),"WINCOMHANOI",IF(ISNUMBER(SEARCH($V$4,T3822)),"WINCOMHOCHIMINH",IF(ISNUMBER(SEARCH($V$5,T3822)),"WINCOMDANANG",IF(ISNUMBER(SEARCH($V$6,T3822)),"WINCOMHAIDUONG",IF(ISNUMBER(SEARCH($V$7,T3822)),"WINCOMQUANGNINH",IF(ISNUMBER(SEARCH($V$8,T3822)),"WINCOMHAIPHONG",IF(ISNUMBER(SEARCH($V$9,T3822)),"WINCOMBACGIANG",IF(ISNUMBER(SEARCH($V$10,T3822)),"WINCOMBACNINH",IF(ISNUMBER(SEARCH($V$11,T3822)),"WINCOMPHUTHO",IF(ISNUMBER(SEARCH($V$12,T3822)),"WINCOMHATINH",IF(ISNUMBER(SEARCH($V$13,T3822)),"WINCOMTHAINGUYEN",IF(ISNUMBER(SEARCH($V$14,T3822)),"WINCOMKHANHHOA",IF(ISNUMBER(SEARCH($V$15,T3822)),"WINCOMHUNGYEN",IF(ISNUMBER(SEARCH($V$16,T3822)),"WINCOMNGHEAN",IF(ISNUMBER(SEARCH($V$17,T3822)),"WINCOMLAOCAI",IF(ISNUMBER(SEARCH($V$18,T3822)),"WINCOMVUNGTAU",IF(ISNUMBER(SEARCH($V$19,T3822)),"WINCOMBINHDUONG",IF(ISNUMBER(SEARCH($V$20,T3822)),"WINCOMKIENGIANG",IF(ISNUMBER(SEARCH($V$21,T3822)),"WINCOMHANAM",IF(ISNUMBER(SEARCH($V$22,T3822)),"WINCOMNAMDINH",IF(ISNUMBER(SEARCH($V$23,T3822)),"WINCOMLANGSON",IF(ISNUMBER(SEARCH($V$24,T3822)),"WINCOMTHANHHOA",IF(ISNUMBER(SEARCH($V$25,T3822)),"WINCOMYENBAI",IF(ISNUMBER(SEARCH($V$26,T3822)),"WINCOMTUYENQUANG",IF(ISNUMBER(SEARCH($V$27,T3822)),"WINCOMHUE",IF(ISNUMBER(SEARCH($V$28,T3822)),"WINCOMQUANGNAM",IF(ISNUMBER(SEARCH($V$29,T3822)),"WINCOMVINHPHUC",IF(ISNUMBER(SEARCH($V$30,T3822)),"WINCOMHAGIANG",IF(ISNUMBER(SEARCH($V$31,T3822)),"WINCOMNINHBINH",IF(ISNUMBER(SEARCH($V$32,T3822)),"WINCOMTRAVINH",IF(ISNUMBER(SEARCH($V$33,T3822)),"WINCOMCANTHO",IF(ISNUMBER(SEARCH($V$34,T3822)),"WINCOMBENTRE",IF(ISNUMBER(SEARCH($V$35,T3822)),"WINCOMCAMAU",IF(ISNUMBER(SEARCH($V$36,T3822)),"WINCOMANGIANG",IF(ISNUMBER(SEARCH($V$37,T3822)),"WINCOMNINHTHUAN",IF(ISNUMBER(SEARCH($V$38,T3822)),"WINCOMTHAIBINH",IF(ISNUMBER(SEARCH($V$39,T3822)),"WINCOMGIALAI",IF(ISNUMBER(SEARCH($V$40,T3822)),"WINCOMHOABINH",IF(ISNUMBER(SEARCH($V$41,T3822)),"WINCOMQUANGNGAI",IF(ISNUMBER(SEARCH($V$42,T3822)),"WINCOMBINHTHUAN",IF(ISNUMBER(SEARCH($V$43,T3822)),"WINCOMDAKLAK",IF(ISNUMBER(SEARCH($V$44,T3822)),"WINCOMSOCTRANG",IF(ISNUMBER(SEARCH($V$45,T3822)),"WINCOMSONLA",IF(ISNUMBER(SEARCH($V$46,T3822)),"WINCOMKONTUM",IF(ISNUMBER(SEARCH($V$47,T3822)),"WINCOMPHUYEN",IF(ISNUMBER(SEARCH($V$48,T3822)),"WINCOMQUANGTRI",IF(ISNUMBER(SEARCH($V$49,T3822)),"WINCOMBINHDINH",IF(ISNUMBER(SEARCH($V$50,T3822)),"WINCOMCAOBANG",IF(ISNUMBER(SEARCH($V$51,T3822)),"WINCOMQUANGBINH",IF(ISNUMBER(SEARCH($V$52,T3822)),"WINCOMLAMDONG",IF(ISNUMBER(SEARCH($V$53,T3822)),"WINCOMVINHLONG",IF(ISNUMBER(SEARCH($V$54,T3822)),"WINCOMDONGTHAP",IF(ISNUMBER(SEARCH($V$55,T3822)),"WINCOMTIENGIANG",IF(ISNUMBER(SEARCH($V$56,T3822)),"WINCOMQUANGNINH",0))))))))))))))))))))))))))))))))))))))))))))))))))))))</f>
        <v>WINCOMVINHPHUC</v>
      </c>
    </row>
    <row r="3823" spans="1:25" x14ac:dyDescent="0.2">
      <c r="A3823" t="s">
        <v>0</v>
      </c>
      <c r="B3823" t="s">
        <v>5720</v>
      </c>
      <c r="C3823" t="s">
        <v>2</v>
      </c>
      <c r="D3823" t="s">
        <v>20</v>
      </c>
      <c r="E3823" t="s">
        <v>4</v>
      </c>
      <c r="F3823" s="5">
        <f t="shared" si="237"/>
        <v>1</v>
      </c>
      <c r="G3823" s="2">
        <v>50182</v>
      </c>
      <c r="H3823" s="2">
        <v>55200.200000000004</v>
      </c>
      <c r="I3823" t="s">
        <v>5</v>
      </c>
      <c r="J3823" t="s">
        <v>21</v>
      </c>
      <c r="K3823" t="str">
        <f t="shared" si="238"/>
        <v>Giò tai lưỡi xào gói 250g</v>
      </c>
      <c r="L3823" s="8" t="str">
        <f>VLOOKUP(K3823,'[1]Mã Misa'!$B$2:$D$74,2,0)</f>
        <v>Giò Tai Lưỡi Xào 250g</v>
      </c>
      <c r="M3823" s="8" t="str">
        <f>VLOOKUP(L3823,'[1]Mã Misa'!$C$2:$D$74,2,0)</f>
        <v>GTLX250G</v>
      </c>
      <c r="N3823" s="2">
        <v>50182</v>
      </c>
      <c r="O3823" t="s">
        <v>5721</v>
      </c>
      <c r="P3823" s="8" t="str">
        <f t="shared" si="239"/>
        <v>0019577</v>
      </c>
      <c r="Q3823" s="8" t="e">
        <f t="array" ref="Q3823">IF(VLOOKUP(P3823,$AA$1:$AC$32,1,0)&lt;&gt;0,(P3823&amp;"A"),0)</f>
        <v>#N/A</v>
      </c>
      <c r="R3823" s="12">
        <v>44530</v>
      </c>
      <c r="S3823" t="s">
        <v>2898</v>
      </c>
      <c r="T3823" s="8" t="str">
        <f t="shared" si="240"/>
        <v>VM+ DNG 24</v>
      </c>
      <c r="U3823" t="s">
        <v>6768</v>
      </c>
      <c r="Y3823" t="str">
        <f t="array" ref="Y3823">IF(ISNUMBER(SEARCH($V$3,T3823)),"WINCOMHANOI",IF(ISNUMBER(SEARCH($V$4,T3823)),"WINCOMHOCHIMINH",IF(ISNUMBER(SEARCH($V$5,T3823)),"WINCOMDANANG",IF(ISNUMBER(SEARCH($V$6,T3823)),"WINCOMHAIDUONG",IF(ISNUMBER(SEARCH($V$7,T3823)),"WINCOMQUANGNINH",IF(ISNUMBER(SEARCH($V$8,T3823)),"WINCOMHAIPHONG",IF(ISNUMBER(SEARCH($V$9,T3823)),"WINCOMBACGIANG",IF(ISNUMBER(SEARCH($V$10,T3823)),"WINCOMBACNINH",IF(ISNUMBER(SEARCH($V$11,T3823)),"WINCOMPHUTHO",IF(ISNUMBER(SEARCH($V$12,T3823)),"WINCOMHATINH",IF(ISNUMBER(SEARCH($V$13,T3823)),"WINCOMTHAINGUYEN",IF(ISNUMBER(SEARCH($V$14,T3823)),"WINCOMKHANHHOA",IF(ISNUMBER(SEARCH($V$15,T3823)),"WINCOMHUNGYEN",IF(ISNUMBER(SEARCH($V$16,T3823)),"WINCOMNGHEAN",IF(ISNUMBER(SEARCH($V$17,T3823)),"WINCOMLAOCAI",IF(ISNUMBER(SEARCH($V$18,T3823)),"WINCOMVUNGTAU",IF(ISNUMBER(SEARCH($V$19,T3823)),"WINCOMBINHDUONG",IF(ISNUMBER(SEARCH($V$20,T3823)),"WINCOMKIENGIANG",IF(ISNUMBER(SEARCH($V$21,T3823)),"WINCOMHANAM",IF(ISNUMBER(SEARCH($V$22,T3823)),"WINCOMNAMDINH",IF(ISNUMBER(SEARCH($V$23,T3823)),"WINCOMLANGSON",IF(ISNUMBER(SEARCH($V$24,T3823)),"WINCOMTHANHHOA",IF(ISNUMBER(SEARCH($V$25,T3823)),"WINCOMYENBAI",IF(ISNUMBER(SEARCH($V$26,T3823)),"WINCOMTUYENQUANG",IF(ISNUMBER(SEARCH($V$27,T3823)),"WINCOMHUE",IF(ISNUMBER(SEARCH($V$28,T3823)),"WINCOMQUANGNAM",IF(ISNUMBER(SEARCH($V$29,T3823)),"WINCOMVINHPHUC",IF(ISNUMBER(SEARCH($V$30,T3823)),"WINCOMHAGIANG",IF(ISNUMBER(SEARCH($V$31,T3823)),"WINCOMNINHBINH",IF(ISNUMBER(SEARCH($V$32,T3823)),"WINCOMTRAVINH",IF(ISNUMBER(SEARCH($V$33,T3823)),"WINCOMCANTHO",IF(ISNUMBER(SEARCH($V$34,T3823)),"WINCOMBENTRE",IF(ISNUMBER(SEARCH($V$35,T3823)),"WINCOMCAMAU",IF(ISNUMBER(SEARCH($V$36,T3823)),"WINCOMANGIANG",IF(ISNUMBER(SEARCH($V$37,T3823)),"WINCOMNINHTHUAN",IF(ISNUMBER(SEARCH($V$38,T3823)),"WINCOMTHAIBINH",IF(ISNUMBER(SEARCH($V$39,T3823)),"WINCOMGIALAI",IF(ISNUMBER(SEARCH($V$40,T3823)),"WINCOMHOABINH",IF(ISNUMBER(SEARCH($V$41,T3823)),"WINCOMQUANGNGAI",IF(ISNUMBER(SEARCH($V$42,T3823)),"WINCOMBINHTHUAN",IF(ISNUMBER(SEARCH($V$43,T3823)),"WINCOMDAKLAK",IF(ISNUMBER(SEARCH($V$44,T3823)),"WINCOMSOCTRANG",IF(ISNUMBER(SEARCH($V$45,T3823)),"WINCOMSONLA",IF(ISNUMBER(SEARCH($V$46,T3823)),"WINCOMKONTUM",IF(ISNUMBER(SEARCH($V$47,T3823)),"WINCOMPHUYEN",IF(ISNUMBER(SEARCH($V$48,T3823)),"WINCOMQUANGTRI",IF(ISNUMBER(SEARCH($V$49,T3823)),"WINCOMBINHDINH",IF(ISNUMBER(SEARCH($V$50,T3823)),"WINCOMCAOBANG",IF(ISNUMBER(SEARCH($V$51,T3823)),"WINCOMQUANGBINH",IF(ISNUMBER(SEARCH($V$52,T3823)),"WINCOMLAMDONG",IF(ISNUMBER(SEARCH($V$53,T3823)),"WINCOMVINHLONG",IF(ISNUMBER(SEARCH($V$54,T3823)),"WINCOMDONGTHAP",IF(ISNUMBER(SEARCH($V$55,T3823)),"WINCOMTIENGIANG",IF(ISNUMBER(SEARCH($V$56,T3823)),"WINCOMQUANGNINH",0))))))))))))))))))))))))))))))))))))))))))))))))))))))</f>
        <v>WINCOMDANANG</v>
      </c>
    </row>
    <row r="3824" spans="1:25" x14ac:dyDescent="0.2">
      <c r="A3824" t="s">
        <v>0</v>
      </c>
      <c r="B3824" t="s">
        <v>5722</v>
      </c>
      <c r="C3824" t="s">
        <v>2</v>
      </c>
      <c r="D3824" t="s">
        <v>3</v>
      </c>
      <c r="E3824" t="s">
        <v>4</v>
      </c>
      <c r="F3824" s="5">
        <f t="shared" si="237"/>
        <v>1</v>
      </c>
      <c r="G3824" s="2">
        <v>88846</v>
      </c>
      <c r="H3824" s="2">
        <v>97730.6</v>
      </c>
      <c r="I3824" t="s">
        <v>5</v>
      </c>
      <c r="J3824" t="s">
        <v>6</v>
      </c>
      <c r="K3824" t="str">
        <f t="shared" si="238"/>
        <v>Gà muối gói 500g</v>
      </c>
      <c r="L3824" s="8" t="str">
        <f>VLOOKUP(K3824,'[1]Mã Misa'!$B$2:$D$74,2,0)</f>
        <v>Gà muối 500g</v>
      </c>
      <c r="M3824" s="8" t="str">
        <f>VLOOKUP(L3824,'[1]Mã Misa'!$C$2:$D$74,2,0)</f>
        <v>GM500</v>
      </c>
      <c r="N3824" s="2">
        <v>88846</v>
      </c>
      <c r="O3824" t="s">
        <v>5723</v>
      </c>
      <c r="P3824" s="8" t="str">
        <f t="shared" si="239"/>
        <v>0012113</v>
      </c>
      <c r="Q3824" s="8" t="e">
        <f t="array" ref="Q3824">IF(VLOOKUP(P3824,$AA$1:$AC$32,1,0)&lt;&gt;0,(P3824&amp;"A"),0)</f>
        <v>#N/A</v>
      </c>
      <c r="R3824" s="12">
        <v>44530</v>
      </c>
      <c r="S3824" t="s">
        <v>468</v>
      </c>
      <c r="T3824" s="8" t="str">
        <f t="shared" si="240"/>
        <v>VM+ QNH 10</v>
      </c>
      <c r="U3824" t="s">
        <v>6110</v>
      </c>
      <c r="Y3824" t="str">
        <f t="array" ref="Y3824">IF(ISNUMBER(SEARCH($V$3,T3824)),"WINCOMHANOI",IF(ISNUMBER(SEARCH($V$4,T3824)),"WINCOMHOCHIMINH",IF(ISNUMBER(SEARCH($V$5,T3824)),"WINCOMDANANG",IF(ISNUMBER(SEARCH($V$6,T3824)),"WINCOMHAIDUONG",IF(ISNUMBER(SEARCH($V$7,T3824)),"WINCOMQUANGNINH",IF(ISNUMBER(SEARCH($V$8,T3824)),"WINCOMHAIPHONG",IF(ISNUMBER(SEARCH($V$9,T3824)),"WINCOMBACGIANG",IF(ISNUMBER(SEARCH($V$10,T3824)),"WINCOMBACNINH",IF(ISNUMBER(SEARCH($V$11,T3824)),"WINCOMPHUTHO",IF(ISNUMBER(SEARCH($V$12,T3824)),"WINCOMHATINH",IF(ISNUMBER(SEARCH($V$13,T3824)),"WINCOMTHAINGUYEN",IF(ISNUMBER(SEARCH($V$14,T3824)),"WINCOMKHANHHOA",IF(ISNUMBER(SEARCH($V$15,T3824)),"WINCOMHUNGYEN",IF(ISNUMBER(SEARCH($V$16,T3824)),"WINCOMNGHEAN",IF(ISNUMBER(SEARCH($V$17,T3824)),"WINCOMLAOCAI",IF(ISNUMBER(SEARCH($V$18,T3824)),"WINCOMVUNGTAU",IF(ISNUMBER(SEARCH($V$19,T3824)),"WINCOMBINHDUONG",IF(ISNUMBER(SEARCH($V$20,T3824)),"WINCOMKIENGIANG",IF(ISNUMBER(SEARCH($V$21,T3824)),"WINCOMHANAM",IF(ISNUMBER(SEARCH($V$22,T3824)),"WINCOMNAMDINH",IF(ISNUMBER(SEARCH($V$23,T3824)),"WINCOMLANGSON",IF(ISNUMBER(SEARCH($V$24,T3824)),"WINCOMTHANHHOA",IF(ISNUMBER(SEARCH($V$25,T3824)),"WINCOMYENBAI",IF(ISNUMBER(SEARCH($V$26,T3824)),"WINCOMTUYENQUANG",IF(ISNUMBER(SEARCH($V$27,T3824)),"WINCOMHUE",IF(ISNUMBER(SEARCH($V$28,T3824)),"WINCOMQUANGNAM",IF(ISNUMBER(SEARCH($V$29,T3824)),"WINCOMVINHPHUC",IF(ISNUMBER(SEARCH($V$30,T3824)),"WINCOMHAGIANG",IF(ISNUMBER(SEARCH($V$31,T3824)),"WINCOMNINHBINH",IF(ISNUMBER(SEARCH($V$32,T3824)),"WINCOMTRAVINH",IF(ISNUMBER(SEARCH($V$33,T3824)),"WINCOMCANTHO",IF(ISNUMBER(SEARCH($V$34,T3824)),"WINCOMBENTRE",IF(ISNUMBER(SEARCH($V$35,T3824)),"WINCOMCAMAU",IF(ISNUMBER(SEARCH($V$36,T3824)),"WINCOMANGIANG",IF(ISNUMBER(SEARCH($V$37,T3824)),"WINCOMNINHTHUAN",IF(ISNUMBER(SEARCH($V$38,T3824)),"WINCOMTHAIBINH",IF(ISNUMBER(SEARCH($V$39,T3824)),"WINCOMGIALAI",IF(ISNUMBER(SEARCH($V$40,T3824)),"WINCOMHOABINH",IF(ISNUMBER(SEARCH($V$41,T3824)),"WINCOMQUANGNGAI",IF(ISNUMBER(SEARCH($V$42,T3824)),"WINCOMBINHTHUAN",IF(ISNUMBER(SEARCH($V$43,T3824)),"WINCOMDAKLAK",IF(ISNUMBER(SEARCH($V$44,T3824)),"WINCOMSOCTRANG",IF(ISNUMBER(SEARCH($V$45,T3824)),"WINCOMSONLA",IF(ISNUMBER(SEARCH($V$46,T3824)),"WINCOMKONTUM",IF(ISNUMBER(SEARCH($V$47,T3824)),"WINCOMPHUYEN",IF(ISNUMBER(SEARCH($V$48,T3824)),"WINCOMQUANGTRI",IF(ISNUMBER(SEARCH($V$49,T3824)),"WINCOMBINHDINH",IF(ISNUMBER(SEARCH($V$50,T3824)),"WINCOMCAOBANG",IF(ISNUMBER(SEARCH($V$51,T3824)),"WINCOMQUANGBINH",IF(ISNUMBER(SEARCH($V$52,T3824)),"WINCOMLAMDONG",IF(ISNUMBER(SEARCH($V$53,T3824)),"WINCOMVINHLONG",IF(ISNUMBER(SEARCH($V$54,T3824)),"WINCOMDONGTHAP",IF(ISNUMBER(SEARCH($V$55,T3824)),"WINCOMTIENGIANG",IF(ISNUMBER(SEARCH($V$56,T3824)),"WINCOMQUANGNINH",0))))))))))))))))))))))))))))))))))))))))))))))))))))))</f>
        <v>WINCOMQUANGNINH</v>
      </c>
    </row>
    <row r="3825" spans="1:25" x14ac:dyDescent="0.2">
      <c r="A3825" t="s">
        <v>0</v>
      </c>
      <c r="B3825" t="s">
        <v>5724</v>
      </c>
      <c r="C3825" t="s">
        <v>2</v>
      </c>
      <c r="D3825" t="s">
        <v>45</v>
      </c>
      <c r="E3825" t="s">
        <v>4</v>
      </c>
      <c r="F3825" s="5">
        <f t="shared" si="237"/>
        <v>1</v>
      </c>
      <c r="G3825" s="2">
        <v>87787</v>
      </c>
      <c r="H3825" s="2">
        <v>96565.700000000012</v>
      </c>
      <c r="I3825" t="s">
        <v>5</v>
      </c>
      <c r="J3825" t="s">
        <v>46</v>
      </c>
      <c r="K3825" t="str">
        <f t="shared" si="238"/>
        <v>Bắp bò muối gói 200g</v>
      </c>
      <c r="L3825" s="8" t="str">
        <f>VLOOKUP(K3825,'[1]Mã Misa'!$B$2:$D$74,2,0)</f>
        <v>Bắp bò muối 200g</v>
      </c>
      <c r="M3825" s="8" t="str">
        <f>VLOOKUP(L3825,'[1]Mã Misa'!$C$2:$D$74,2,0)</f>
        <v>BBM200</v>
      </c>
      <c r="N3825" s="2">
        <v>87787</v>
      </c>
      <c r="O3825" t="s">
        <v>5725</v>
      </c>
      <c r="P3825" s="8" t="str">
        <f t="shared" si="239"/>
        <v>0000622</v>
      </c>
      <c r="Q3825" s="8" t="e">
        <f t="array" ref="Q3825">IF(VLOOKUP(P3825,$AA$1:$AC$32,1,0)&lt;&gt;0,(P3825&amp;"A"),0)</f>
        <v>#N/A</v>
      </c>
      <c r="R3825" s="12">
        <v>44530</v>
      </c>
      <c r="S3825" t="s">
        <v>2442</v>
      </c>
      <c r="T3825" s="8" t="str">
        <f t="shared" si="240"/>
        <v>VM+ VPC 84</v>
      </c>
      <c r="U3825" t="s">
        <v>6661</v>
      </c>
      <c r="Y3825" t="str">
        <f t="array" ref="Y3825">IF(ISNUMBER(SEARCH($V$3,T3825)),"WINCOMHANOI",IF(ISNUMBER(SEARCH($V$4,T3825)),"WINCOMHOCHIMINH",IF(ISNUMBER(SEARCH($V$5,T3825)),"WINCOMDANANG",IF(ISNUMBER(SEARCH($V$6,T3825)),"WINCOMHAIDUONG",IF(ISNUMBER(SEARCH($V$7,T3825)),"WINCOMQUANGNINH",IF(ISNUMBER(SEARCH($V$8,T3825)),"WINCOMHAIPHONG",IF(ISNUMBER(SEARCH($V$9,T3825)),"WINCOMBACGIANG",IF(ISNUMBER(SEARCH($V$10,T3825)),"WINCOMBACNINH",IF(ISNUMBER(SEARCH($V$11,T3825)),"WINCOMPHUTHO",IF(ISNUMBER(SEARCH($V$12,T3825)),"WINCOMHATINH",IF(ISNUMBER(SEARCH($V$13,T3825)),"WINCOMTHAINGUYEN",IF(ISNUMBER(SEARCH($V$14,T3825)),"WINCOMKHANHHOA",IF(ISNUMBER(SEARCH($V$15,T3825)),"WINCOMHUNGYEN",IF(ISNUMBER(SEARCH($V$16,T3825)),"WINCOMNGHEAN",IF(ISNUMBER(SEARCH($V$17,T3825)),"WINCOMLAOCAI",IF(ISNUMBER(SEARCH($V$18,T3825)),"WINCOMVUNGTAU",IF(ISNUMBER(SEARCH($V$19,T3825)),"WINCOMBINHDUONG",IF(ISNUMBER(SEARCH($V$20,T3825)),"WINCOMKIENGIANG",IF(ISNUMBER(SEARCH($V$21,T3825)),"WINCOMHANAM",IF(ISNUMBER(SEARCH($V$22,T3825)),"WINCOMNAMDINH",IF(ISNUMBER(SEARCH($V$23,T3825)),"WINCOMLANGSON",IF(ISNUMBER(SEARCH($V$24,T3825)),"WINCOMTHANHHOA",IF(ISNUMBER(SEARCH($V$25,T3825)),"WINCOMYENBAI",IF(ISNUMBER(SEARCH($V$26,T3825)),"WINCOMTUYENQUANG",IF(ISNUMBER(SEARCH($V$27,T3825)),"WINCOMHUE",IF(ISNUMBER(SEARCH($V$28,T3825)),"WINCOMQUANGNAM",IF(ISNUMBER(SEARCH($V$29,T3825)),"WINCOMVINHPHUC",IF(ISNUMBER(SEARCH($V$30,T3825)),"WINCOMHAGIANG",IF(ISNUMBER(SEARCH($V$31,T3825)),"WINCOMNINHBINH",IF(ISNUMBER(SEARCH($V$32,T3825)),"WINCOMTRAVINH",IF(ISNUMBER(SEARCH($V$33,T3825)),"WINCOMCANTHO",IF(ISNUMBER(SEARCH($V$34,T3825)),"WINCOMBENTRE",IF(ISNUMBER(SEARCH($V$35,T3825)),"WINCOMCAMAU",IF(ISNUMBER(SEARCH($V$36,T3825)),"WINCOMANGIANG",IF(ISNUMBER(SEARCH($V$37,T3825)),"WINCOMNINHTHUAN",IF(ISNUMBER(SEARCH($V$38,T3825)),"WINCOMTHAIBINH",IF(ISNUMBER(SEARCH($V$39,T3825)),"WINCOMGIALAI",IF(ISNUMBER(SEARCH($V$40,T3825)),"WINCOMHOABINH",IF(ISNUMBER(SEARCH($V$41,T3825)),"WINCOMQUANGNGAI",IF(ISNUMBER(SEARCH($V$42,T3825)),"WINCOMBINHTHUAN",IF(ISNUMBER(SEARCH($V$43,T3825)),"WINCOMDAKLAK",IF(ISNUMBER(SEARCH($V$44,T3825)),"WINCOMSOCTRANG",IF(ISNUMBER(SEARCH($V$45,T3825)),"WINCOMSONLA",IF(ISNUMBER(SEARCH($V$46,T3825)),"WINCOMKONTUM",IF(ISNUMBER(SEARCH($V$47,T3825)),"WINCOMPHUYEN",IF(ISNUMBER(SEARCH($V$48,T3825)),"WINCOMQUANGTRI",IF(ISNUMBER(SEARCH($V$49,T3825)),"WINCOMBINHDINH",IF(ISNUMBER(SEARCH($V$50,T3825)),"WINCOMCAOBANG",IF(ISNUMBER(SEARCH($V$51,T3825)),"WINCOMQUANGBINH",IF(ISNUMBER(SEARCH($V$52,T3825)),"WINCOMLAMDONG",IF(ISNUMBER(SEARCH($V$53,T3825)),"WINCOMVINHLONG",IF(ISNUMBER(SEARCH($V$54,T3825)),"WINCOMDONGTHAP",IF(ISNUMBER(SEARCH($V$55,T3825)),"WINCOMTIENGIANG",IF(ISNUMBER(SEARCH($V$56,T3825)),"WINCOMQUANGNINH",0))))))))))))))))))))))))))))))))))))))))))))))))))))))</f>
        <v>WINCOMVINHPHUC</v>
      </c>
    </row>
    <row r="3826" spans="1:25" x14ac:dyDescent="0.2">
      <c r="A3826" t="s">
        <v>0</v>
      </c>
      <c r="B3826" t="s">
        <v>5726</v>
      </c>
      <c r="C3826" t="s">
        <v>2</v>
      </c>
      <c r="D3826" t="s">
        <v>35</v>
      </c>
      <c r="E3826" t="s">
        <v>4</v>
      </c>
      <c r="F3826" s="5">
        <f t="shared" si="237"/>
        <v>1</v>
      </c>
      <c r="G3826" s="2">
        <v>73431</v>
      </c>
      <c r="H3826" s="2">
        <v>80774.100000000006</v>
      </c>
      <c r="I3826" t="s">
        <v>5</v>
      </c>
      <c r="J3826" t="s">
        <v>36</v>
      </c>
      <c r="K3826" t="str">
        <f t="shared" si="238"/>
        <v>Chân giò heo muối gói 300g</v>
      </c>
      <c r="L3826" s="8" t="str">
        <f>VLOOKUP(K3826,'[1]Mã Misa'!$B$2:$D$74,2,0)</f>
        <v>Chân giò heo muối 300g</v>
      </c>
      <c r="M3826" s="8" t="str">
        <f>VLOOKUP(L3826,'[1]Mã Misa'!$C$2:$D$74,2,0)</f>
        <v>CGM300</v>
      </c>
      <c r="N3826" s="2">
        <v>73431</v>
      </c>
      <c r="O3826" t="s">
        <v>5727</v>
      </c>
      <c r="P3826" s="8" t="str">
        <f t="shared" si="239"/>
        <v>0019580</v>
      </c>
      <c r="Q3826" s="8" t="e">
        <f t="array" ref="Q3826">IF(VLOOKUP(P3826,$AA$1:$AC$32,1,0)&lt;&gt;0,(P3826&amp;"A"),0)</f>
        <v>#N/A</v>
      </c>
      <c r="R3826" s="12">
        <v>44530</v>
      </c>
      <c r="S3826" t="s">
        <v>5728</v>
      </c>
      <c r="T3826" s="8" t="str">
        <f t="shared" si="240"/>
        <v>VM+ DNG KD</v>
      </c>
      <c r="U3826" t="s">
        <v>7290</v>
      </c>
      <c r="Y3826" t="str">
        <f t="array" ref="Y3826">IF(ISNUMBER(SEARCH($V$3,T3826)),"WINCOMHANOI",IF(ISNUMBER(SEARCH($V$4,T3826)),"WINCOMHOCHIMINH",IF(ISNUMBER(SEARCH($V$5,T3826)),"WINCOMDANANG",IF(ISNUMBER(SEARCH($V$6,T3826)),"WINCOMHAIDUONG",IF(ISNUMBER(SEARCH($V$7,T3826)),"WINCOMQUANGNINH",IF(ISNUMBER(SEARCH($V$8,T3826)),"WINCOMHAIPHONG",IF(ISNUMBER(SEARCH($V$9,T3826)),"WINCOMBACGIANG",IF(ISNUMBER(SEARCH($V$10,T3826)),"WINCOMBACNINH",IF(ISNUMBER(SEARCH($V$11,T3826)),"WINCOMPHUTHO",IF(ISNUMBER(SEARCH($V$12,T3826)),"WINCOMHATINH",IF(ISNUMBER(SEARCH($V$13,T3826)),"WINCOMTHAINGUYEN",IF(ISNUMBER(SEARCH($V$14,T3826)),"WINCOMKHANHHOA",IF(ISNUMBER(SEARCH($V$15,T3826)),"WINCOMHUNGYEN",IF(ISNUMBER(SEARCH($V$16,T3826)),"WINCOMNGHEAN",IF(ISNUMBER(SEARCH($V$17,T3826)),"WINCOMLAOCAI",IF(ISNUMBER(SEARCH($V$18,T3826)),"WINCOMVUNGTAU",IF(ISNUMBER(SEARCH($V$19,T3826)),"WINCOMBINHDUONG",IF(ISNUMBER(SEARCH($V$20,T3826)),"WINCOMKIENGIANG",IF(ISNUMBER(SEARCH($V$21,T3826)),"WINCOMHANAM",IF(ISNUMBER(SEARCH($V$22,T3826)),"WINCOMNAMDINH",IF(ISNUMBER(SEARCH($V$23,T3826)),"WINCOMLANGSON",IF(ISNUMBER(SEARCH($V$24,T3826)),"WINCOMTHANHHOA",IF(ISNUMBER(SEARCH($V$25,T3826)),"WINCOMYENBAI",IF(ISNUMBER(SEARCH($V$26,T3826)),"WINCOMTUYENQUANG",IF(ISNUMBER(SEARCH($V$27,T3826)),"WINCOMHUE",IF(ISNUMBER(SEARCH($V$28,T3826)),"WINCOMQUANGNAM",IF(ISNUMBER(SEARCH($V$29,T3826)),"WINCOMVINHPHUC",IF(ISNUMBER(SEARCH($V$30,T3826)),"WINCOMHAGIANG",IF(ISNUMBER(SEARCH($V$31,T3826)),"WINCOMNINHBINH",IF(ISNUMBER(SEARCH($V$32,T3826)),"WINCOMTRAVINH",IF(ISNUMBER(SEARCH($V$33,T3826)),"WINCOMCANTHO",IF(ISNUMBER(SEARCH($V$34,T3826)),"WINCOMBENTRE",IF(ISNUMBER(SEARCH($V$35,T3826)),"WINCOMCAMAU",IF(ISNUMBER(SEARCH($V$36,T3826)),"WINCOMANGIANG",IF(ISNUMBER(SEARCH($V$37,T3826)),"WINCOMNINHTHUAN",IF(ISNUMBER(SEARCH($V$38,T3826)),"WINCOMTHAIBINH",IF(ISNUMBER(SEARCH($V$39,T3826)),"WINCOMGIALAI",IF(ISNUMBER(SEARCH($V$40,T3826)),"WINCOMHOABINH",IF(ISNUMBER(SEARCH($V$41,T3826)),"WINCOMQUANGNGAI",IF(ISNUMBER(SEARCH($V$42,T3826)),"WINCOMBINHTHUAN",IF(ISNUMBER(SEARCH($V$43,T3826)),"WINCOMDAKLAK",IF(ISNUMBER(SEARCH($V$44,T3826)),"WINCOMSOCTRANG",IF(ISNUMBER(SEARCH($V$45,T3826)),"WINCOMSONLA",IF(ISNUMBER(SEARCH($V$46,T3826)),"WINCOMKONTUM",IF(ISNUMBER(SEARCH($V$47,T3826)),"WINCOMPHUYEN",IF(ISNUMBER(SEARCH($V$48,T3826)),"WINCOMQUANGTRI",IF(ISNUMBER(SEARCH($V$49,T3826)),"WINCOMBINHDINH",IF(ISNUMBER(SEARCH($V$50,T3826)),"WINCOMCAOBANG",IF(ISNUMBER(SEARCH($V$51,T3826)),"WINCOMQUANGBINH",IF(ISNUMBER(SEARCH($V$52,T3826)),"WINCOMLAMDONG",IF(ISNUMBER(SEARCH($V$53,T3826)),"WINCOMVINHLONG",IF(ISNUMBER(SEARCH($V$54,T3826)),"WINCOMDONGTHAP",IF(ISNUMBER(SEARCH($V$55,T3826)),"WINCOMTIENGIANG",IF(ISNUMBER(SEARCH($V$56,T3826)),"WINCOMQUANGNINH",0))))))))))))))))))))))))))))))))))))))))))))))))))))))</f>
        <v>WINCOMDANANG</v>
      </c>
    </row>
    <row r="3827" spans="1:25" x14ac:dyDescent="0.2">
      <c r="A3827" t="s">
        <v>0</v>
      </c>
      <c r="B3827" t="s">
        <v>5726</v>
      </c>
      <c r="C3827" t="s">
        <v>31</v>
      </c>
      <c r="D3827" t="s">
        <v>20</v>
      </c>
      <c r="E3827" t="s">
        <v>4</v>
      </c>
      <c r="F3827" s="5">
        <f t="shared" si="237"/>
        <v>1</v>
      </c>
      <c r="G3827" s="2">
        <v>50182</v>
      </c>
      <c r="H3827" s="2">
        <v>55200.200000000004</v>
      </c>
      <c r="I3827" t="s">
        <v>5</v>
      </c>
      <c r="J3827" t="s">
        <v>21</v>
      </c>
      <c r="K3827" t="str">
        <f t="shared" si="238"/>
        <v>Giò tai lưỡi xào gói 250g</v>
      </c>
      <c r="L3827" s="8" t="str">
        <f>VLOOKUP(K3827,'[1]Mã Misa'!$B$2:$D$74,2,0)</f>
        <v>Giò Tai Lưỡi Xào 250g</v>
      </c>
      <c r="M3827" s="8" t="str">
        <f>VLOOKUP(L3827,'[1]Mã Misa'!$C$2:$D$74,2,0)</f>
        <v>GTLX250G</v>
      </c>
      <c r="N3827" s="2">
        <v>50182</v>
      </c>
      <c r="O3827" t="s">
        <v>5727</v>
      </c>
      <c r="P3827" s="8" t="str">
        <f t="shared" si="239"/>
        <v>0019580</v>
      </c>
      <c r="Q3827" s="8" t="e">
        <f t="array" ref="Q3827">IF(VLOOKUP(P3827,$AA$1:$AC$32,1,0)&lt;&gt;0,(P3827&amp;"A"),0)</f>
        <v>#N/A</v>
      </c>
      <c r="R3827" s="12">
        <v>44530</v>
      </c>
      <c r="S3827" t="s">
        <v>5728</v>
      </c>
      <c r="T3827" s="8" t="str">
        <f t="shared" si="240"/>
        <v>VM+ DNG KD</v>
      </c>
      <c r="U3827" t="s">
        <v>7290</v>
      </c>
      <c r="Y3827" t="str">
        <f t="array" ref="Y3827">IF(ISNUMBER(SEARCH($V$3,T3827)),"WINCOMHANOI",IF(ISNUMBER(SEARCH($V$4,T3827)),"WINCOMHOCHIMINH",IF(ISNUMBER(SEARCH($V$5,T3827)),"WINCOMDANANG",IF(ISNUMBER(SEARCH($V$6,T3827)),"WINCOMHAIDUONG",IF(ISNUMBER(SEARCH($V$7,T3827)),"WINCOMQUANGNINH",IF(ISNUMBER(SEARCH($V$8,T3827)),"WINCOMHAIPHONG",IF(ISNUMBER(SEARCH($V$9,T3827)),"WINCOMBACGIANG",IF(ISNUMBER(SEARCH($V$10,T3827)),"WINCOMBACNINH",IF(ISNUMBER(SEARCH($V$11,T3827)),"WINCOMPHUTHO",IF(ISNUMBER(SEARCH($V$12,T3827)),"WINCOMHATINH",IF(ISNUMBER(SEARCH($V$13,T3827)),"WINCOMTHAINGUYEN",IF(ISNUMBER(SEARCH($V$14,T3827)),"WINCOMKHANHHOA",IF(ISNUMBER(SEARCH($V$15,T3827)),"WINCOMHUNGYEN",IF(ISNUMBER(SEARCH($V$16,T3827)),"WINCOMNGHEAN",IF(ISNUMBER(SEARCH($V$17,T3827)),"WINCOMLAOCAI",IF(ISNUMBER(SEARCH($V$18,T3827)),"WINCOMVUNGTAU",IF(ISNUMBER(SEARCH($V$19,T3827)),"WINCOMBINHDUONG",IF(ISNUMBER(SEARCH($V$20,T3827)),"WINCOMKIENGIANG",IF(ISNUMBER(SEARCH($V$21,T3827)),"WINCOMHANAM",IF(ISNUMBER(SEARCH($V$22,T3827)),"WINCOMNAMDINH",IF(ISNUMBER(SEARCH($V$23,T3827)),"WINCOMLANGSON",IF(ISNUMBER(SEARCH($V$24,T3827)),"WINCOMTHANHHOA",IF(ISNUMBER(SEARCH($V$25,T3827)),"WINCOMYENBAI",IF(ISNUMBER(SEARCH($V$26,T3827)),"WINCOMTUYENQUANG",IF(ISNUMBER(SEARCH($V$27,T3827)),"WINCOMHUE",IF(ISNUMBER(SEARCH($V$28,T3827)),"WINCOMQUANGNAM",IF(ISNUMBER(SEARCH($V$29,T3827)),"WINCOMVINHPHUC",IF(ISNUMBER(SEARCH($V$30,T3827)),"WINCOMHAGIANG",IF(ISNUMBER(SEARCH($V$31,T3827)),"WINCOMNINHBINH",IF(ISNUMBER(SEARCH($V$32,T3827)),"WINCOMTRAVINH",IF(ISNUMBER(SEARCH($V$33,T3827)),"WINCOMCANTHO",IF(ISNUMBER(SEARCH($V$34,T3827)),"WINCOMBENTRE",IF(ISNUMBER(SEARCH($V$35,T3827)),"WINCOMCAMAU",IF(ISNUMBER(SEARCH($V$36,T3827)),"WINCOMANGIANG",IF(ISNUMBER(SEARCH($V$37,T3827)),"WINCOMNINHTHUAN",IF(ISNUMBER(SEARCH($V$38,T3827)),"WINCOMTHAIBINH",IF(ISNUMBER(SEARCH($V$39,T3827)),"WINCOMGIALAI",IF(ISNUMBER(SEARCH($V$40,T3827)),"WINCOMHOABINH",IF(ISNUMBER(SEARCH($V$41,T3827)),"WINCOMQUANGNGAI",IF(ISNUMBER(SEARCH($V$42,T3827)),"WINCOMBINHTHUAN",IF(ISNUMBER(SEARCH($V$43,T3827)),"WINCOMDAKLAK",IF(ISNUMBER(SEARCH($V$44,T3827)),"WINCOMSOCTRANG",IF(ISNUMBER(SEARCH($V$45,T3827)),"WINCOMSONLA",IF(ISNUMBER(SEARCH($V$46,T3827)),"WINCOMKONTUM",IF(ISNUMBER(SEARCH($V$47,T3827)),"WINCOMPHUYEN",IF(ISNUMBER(SEARCH($V$48,T3827)),"WINCOMQUANGTRI",IF(ISNUMBER(SEARCH($V$49,T3827)),"WINCOMBINHDINH",IF(ISNUMBER(SEARCH($V$50,T3827)),"WINCOMCAOBANG",IF(ISNUMBER(SEARCH($V$51,T3827)),"WINCOMQUANGBINH",IF(ISNUMBER(SEARCH($V$52,T3827)),"WINCOMLAMDONG",IF(ISNUMBER(SEARCH($V$53,T3827)),"WINCOMVINHLONG",IF(ISNUMBER(SEARCH($V$54,T3827)),"WINCOMDONGTHAP",IF(ISNUMBER(SEARCH($V$55,T3827)),"WINCOMTIENGIANG",IF(ISNUMBER(SEARCH($V$56,T3827)),"WINCOMQUANGNINH",0))))))))))))))))))))))))))))))))))))))))))))))))))))))</f>
        <v>WINCOMDANANG</v>
      </c>
    </row>
    <row r="3828" spans="1:25" x14ac:dyDescent="0.2">
      <c r="A3828" t="s">
        <v>0</v>
      </c>
      <c r="B3828" t="s">
        <v>5729</v>
      </c>
      <c r="C3828" t="s">
        <v>2</v>
      </c>
      <c r="D3828" t="s">
        <v>35</v>
      </c>
      <c r="E3828" t="s">
        <v>4</v>
      </c>
      <c r="F3828" s="5">
        <f t="shared" si="237"/>
        <v>1</v>
      </c>
      <c r="G3828" s="2">
        <v>73431</v>
      </c>
      <c r="H3828" s="2">
        <v>80774.100000000006</v>
      </c>
      <c r="I3828" t="s">
        <v>5</v>
      </c>
      <c r="J3828" t="s">
        <v>36</v>
      </c>
      <c r="K3828" t="str">
        <f t="shared" si="238"/>
        <v>Chân giò heo muối gói 300g</v>
      </c>
      <c r="L3828" s="8" t="str">
        <f>VLOOKUP(K3828,'[1]Mã Misa'!$B$2:$D$74,2,0)</f>
        <v>Chân giò heo muối 300g</v>
      </c>
      <c r="M3828" s="8" t="str">
        <f>VLOOKUP(L3828,'[1]Mã Misa'!$C$2:$D$74,2,0)</f>
        <v>CGM300</v>
      </c>
      <c r="N3828" s="2">
        <v>73431</v>
      </c>
      <c r="O3828" t="s">
        <v>5730</v>
      </c>
      <c r="P3828" s="8" t="str">
        <f t="shared" si="239"/>
        <v>0019582</v>
      </c>
      <c r="Q3828" s="8" t="e">
        <f t="array" ref="Q3828">IF(VLOOKUP(P3828,$AA$1:$AC$32,1,0)&lt;&gt;0,(P3828&amp;"A"),0)</f>
        <v>#N/A</v>
      </c>
      <c r="R3828" s="12">
        <v>44530</v>
      </c>
      <c r="S3828" t="s">
        <v>1821</v>
      </c>
      <c r="T3828" s="8" t="str">
        <f t="shared" si="240"/>
        <v>VM+ DNG 19</v>
      </c>
      <c r="U3828" t="s">
        <v>6501</v>
      </c>
      <c r="Y3828" t="str">
        <f t="array" ref="Y3828">IF(ISNUMBER(SEARCH($V$3,T3828)),"WINCOMHANOI",IF(ISNUMBER(SEARCH($V$4,T3828)),"WINCOMHOCHIMINH",IF(ISNUMBER(SEARCH($V$5,T3828)),"WINCOMDANANG",IF(ISNUMBER(SEARCH($V$6,T3828)),"WINCOMHAIDUONG",IF(ISNUMBER(SEARCH($V$7,T3828)),"WINCOMQUANGNINH",IF(ISNUMBER(SEARCH($V$8,T3828)),"WINCOMHAIPHONG",IF(ISNUMBER(SEARCH($V$9,T3828)),"WINCOMBACGIANG",IF(ISNUMBER(SEARCH($V$10,T3828)),"WINCOMBACNINH",IF(ISNUMBER(SEARCH($V$11,T3828)),"WINCOMPHUTHO",IF(ISNUMBER(SEARCH($V$12,T3828)),"WINCOMHATINH",IF(ISNUMBER(SEARCH($V$13,T3828)),"WINCOMTHAINGUYEN",IF(ISNUMBER(SEARCH($V$14,T3828)),"WINCOMKHANHHOA",IF(ISNUMBER(SEARCH($V$15,T3828)),"WINCOMHUNGYEN",IF(ISNUMBER(SEARCH($V$16,T3828)),"WINCOMNGHEAN",IF(ISNUMBER(SEARCH($V$17,T3828)),"WINCOMLAOCAI",IF(ISNUMBER(SEARCH($V$18,T3828)),"WINCOMVUNGTAU",IF(ISNUMBER(SEARCH($V$19,T3828)),"WINCOMBINHDUONG",IF(ISNUMBER(SEARCH($V$20,T3828)),"WINCOMKIENGIANG",IF(ISNUMBER(SEARCH($V$21,T3828)),"WINCOMHANAM",IF(ISNUMBER(SEARCH($V$22,T3828)),"WINCOMNAMDINH",IF(ISNUMBER(SEARCH($V$23,T3828)),"WINCOMLANGSON",IF(ISNUMBER(SEARCH($V$24,T3828)),"WINCOMTHANHHOA",IF(ISNUMBER(SEARCH($V$25,T3828)),"WINCOMYENBAI",IF(ISNUMBER(SEARCH($V$26,T3828)),"WINCOMTUYENQUANG",IF(ISNUMBER(SEARCH($V$27,T3828)),"WINCOMHUE",IF(ISNUMBER(SEARCH($V$28,T3828)),"WINCOMQUANGNAM",IF(ISNUMBER(SEARCH($V$29,T3828)),"WINCOMVINHPHUC",IF(ISNUMBER(SEARCH($V$30,T3828)),"WINCOMHAGIANG",IF(ISNUMBER(SEARCH($V$31,T3828)),"WINCOMNINHBINH",IF(ISNUMBER(SEARCH($V$32,T3828)),"WINCOMTRAVINH",IF(ISNUMBER(SEARCH($V$33,T3828)),"WINCOMCANTHO",IF(ISNUMBER(SEARCH($V$34,T3828)),"WINCOMBENTRE",IF(ISNUMBER(SEARCH($V$35,T3828)),"WINCOMCAMAU",IF(ISNUMBER(SEARCH($V$36,T3828)),"WINCOMANGIANG",IF(ISNUMBER(SEARCH($V$37,T3828)),"WINCOMNINHTHUAN",IF(ISNUMBER(SEARCH($V$38,T3828)),"WINCOMTHAIBINH",IF(ISNUMBER(SEARCH($V$39,T3828)),"WINCOMGIALAI",IF(ISNUMBER(SEARCH($V$40,T3828)),"WINCOMHOABINH",IF(ISNUMBER(SEARCH($V$41,T3828)),"WINCOMQUANGNGAI",IF(ISNUMBER(SEARCH($V$42,T3828)),"WINCOMBINHTHUAN",IF(ISNUMBER(SEARCH($V$43,T3828)),"WINCOMDAKLAK",IF(ISNUMBER(SEARCH($V$44,T3828)),"WINCOMSOCTRANG",IF(ISNUMBER(SEARCH($V$45,T3828)),"WINCOMSONLA",IF(ISNUMBER(SEARCH($V$46,T3828)),"WINCOMKONTUM",IF(ISNUMBER(SEARCH($V$47,T3828)),"WINCOMPHUYEN",IF(ISNUMBER(SEARCH($V$48,T3828)),"WINCOMQUANGTRI",IF(ISNUMBER(SEARCH($V$49,T3828)),"WINCOMBINHDINH",IF(ISNUMBER(SEARCH($V$50,T3828)),"WINCOMCAOBANG",IF(ISNUMBER(SEARCH($V$51,T3828)),"WINCOMQUANGBINH",IF(ISNUMBER(SEARCH($V$52,T3828)),"WINCOMLAMDONG",IF(ISNUMBER(SEARCH($V$53,T3828)),"WINCOMVINHLONG",IF(ISNUMBER(SEARCH($V$54,T3828)),"WINCOMDONGTHAP",IF(ISNUMBER(SEARCH($V$55,T3828)),"WINCOMTIENGIANG",IF(ISNUMBER(SEARCH($V$56,T3828)),"WINCOMQUANGNINH",0))))))))))))))))))))))))))))))))))))))))))))))))))))))</f>
        <v>WINCOMDANANG</v>
      </c>
    </row>
    <row r="3829" spans="1:25" x14ac:dyDescent="0.2">
      <c r="A3829" t="s">
        <v>0</v>
      </c>
      <c r="B3829" t="s">
        <v>5731</v>
      </c>
      <c r="C3829" t="s">
        <v>2</v>
      </c>
      <c r="D3829" t="s">
        <v>134</v>
      </c>
      <c r="E3829" t="s">
        <v>4</v>
      </c>
      <c r="F3829" s="5">
        <f t="shared" si="237"/>
        <v>2</v>
      </c>
      <c r="G3829" s="2">
        <v>181500</v>
      </c>
      <c r="H3829" s="2">
        <v>199650.00000000003</v>
      </c>
      <c r="I3829" t="s">
        <v>5</v>
      </c>
      <c r="J3829" t="s">
        <v>135</v>
      </c>
      <c r="K3829" t="str">
        <f t="shared" si="238"/>
        <v>_Chân gà sốt cay 400g</v>
      </c>
      <c r="L3829" s="8" t="str">
        <f>VLOOKUP(K3829,'[1]Mã Misa'!$B$2:$D$74,2,0)</f>
        <v>Chân gà sốt cay 400g</v>
      </c>
      <c r="M3829" s="8" t="str">
        <f>VLOOKUP(L3829,'[1]Mã Misa'!$C$2:$D$74,2,0)</f>
        <v>CGSC400</v>
      </c>
      <c r="N3829" s="2">
        <v>90750</v>
      </c>
      <c r="O3829" t="s">
        <v>5732</v>
      </c>
      <c r="P3829" s="8" t="str">
        <f t="shared" si="239"/>
        <v>0150721</v>
      </c>
      <c r="Q3829" s="8" t="e">
        <f t="array" ref="Q3829">IF(VLOOKUP(P3829,$AA$1:$AC$32,1,0)&lt;&gt;0,(P3829&amp;"A"),0)</f>
        <v>#N/A</v>
      </c>
      <c r="R3829" s="12">
        <v>44530</v>
      </c>
      <c r="S3829" t="s">
        <v>524</v>
      </c>
      <c r="T3829" s="8" t="str">
        <f t="shared" si="240"/>
        <v>VM+ HNI 24</v>
      </c>
      <c r="U3829" t="s">
        <v>6128</v>
      </c>
      <c r="Y3829" t="str">
        <f t="array" ref="Y3829">IF(ISNUMBER(SEARCH($V$3,T3829)),"WINCOMHANOI",IF(ISNUMBER(SEARCH($V$4,T3829)),"WINCOMHOCHIMINH",IF(ISNUMBER(SEARCH($V$5,T3829)),"WINCOMDANANG",IF(ISNUMBER(SEARCH($V$6,T3829)),"WINCOMHAIDUONG",IF(ISNUMBER(SEARCH($V$7,T3829)),"WINCOMQUANGNINH",IF(ISNUMBER(SEARCH($V$8,T3829)),"WINCOMHAIPHONG",IF(ISNUMBER(SEARCH($V$9,T3829)),"WINCOMBACGIANG",IF(ISNUMBER(SEARCH($V$10,T3829)),"WINCOMBACNINH",IF(ISNUMBER(SEARCH($V$11,T3829)),"WINCOMPHUTHO",IF(ISNUMBER(SEARCH($V$12,T3829)),"WINCOMHATINH",IF(ISNUMBER(SEARCH($V$13,T3829)),"WINCOMTHAINGUYEN",IF(ISNUMBER(SEARCH($V$14,T3829)),"WINCOMKHANHHOA",IF(ISNUMBER(SEARCH($V$15,T3829)),"WINCOMHUNGYEN",IF(ISNUMBER(SEARCH($V$16,T3829)),"WINCOMNGHEAN",IF(ISNUMBER(SEARCH($V$17,T3829)),"WINCOMLAOCAI",IF(ISNUMBER(SEARCH($V$18,T3829)),"WINCOMVUNGTAU",IF(ISNUMBER(SEARCH($V$19,T3829)),"WINCOMBINHDUONG",IF(ISNUMBER(SEARCH($V$20,T3829)),"WINCOMKIENGIANG",IF(ISNUMBER(SEARCH($V$21,T3829)),"WINCOMHANAM",IF(ISNUMBER(SEARCH($V$22,T3829)),"WINCOMNAMDINH",IF(ISNUMBER(SEARCH($V$23,T3829)),"WINCOMLANGSON",IF(ISNUMBER(SEARCH($V$24,T3829)),"WINCOMTHANHHOA",IF(ISNUMBER(SEARCH($V$25,T3829)),"WINCOMYENBAI",IF(ISNUMBER(SEARCH($V$26,T3829)),"WINCOMTUYENQUANG",IF(ISNUMBER(SEARCH($V$27,T3829)),"WINCOMHUE",IF(ISNUMBER(SEARCH($V$28,T3829)),"WINCOMQUANGNAM",IF(ISNUMBER(SEARCH($V$29,T3829)),"WINCOMVINHPHUC",IF(ISNUMBER(SEARCH($V$30,T3829)),"WINCOMHAGIANG",IF(ISNUMBER(SEARCH($V$31,T3829)),"WINCOMNINHBINH",IF(ISNUMBER(SEARCH($V$32,T3829)),"WINCOMTRAVINH",IF(ISNUMBER(SEARCH($V$33,T3829)),"WINCOMCANTHO",IF(ISNUMBER(SEARCH($V$34,T3829)),"WINCOMBENTRE",IF(ISNUMBER(SEARCH($V$35,T3829)),"WINCOMCAMAU",IF(ISNUMBER(SEARCH($V$36,T3829)),"WINCOMANGIANG",IF(ISNUMBER(SEARCH($V$37,T3829)),"WINCOMNINHTHUAN",IF(ISNUMBER(SEARCH($V$38,T3829)),"WINCOMTHAIBINH",IF(ISNUMBER(SEARCH($V$39,T3829)),"WINCOMGIALAI",IF(ISNUMBER(SEARCH($V$40,T3829)),"WINCOMHOABINH",IF(ISNUMBER(SEARCH($V$41,T3829)),"WINCOMQUANGNGAI",IF(ISNUMBER(SEARCH($V$42,T3829)),"WINCOMBINHTHUAN",IF(ISNUMBER(SEARCH($V$43,T3829)),"WINCOMDAKLAK",IF(ISNUMBER(SEARCH($V$44,T3829)),"WINCOMSOCTRANG",IF(ISNUMBER(SEARCH($V$45,T3829)),"WINCOMSONLA",IF(ISNUMBER(SEARCH($V$46,T3829)),"WINCOMKONTUM",IF(ISNUMBER(SEARCH($V$47,T3829)),"WINCOMPHUYEN",IF(ISNUMBER(SEARCH($V$48,T3829)),"WINCOMQUANGTRI",IF(ISNUMBER(SEARCH($V$49,T3829)),"WINCOMBINHDINH",IF(ISNUMBER(SEARCH($V$50,T3829)),"WINCOMCAOBANG",IF(ISNUMBER(SEARCH($V$51,T3829)),"WINCOMQUANGBINH",IF(ISNUMBER(SEARCH($V$52,T3829)),"WINCOMLAMDONG",IF(ISNUMBER(SEARCH($V$53,T3829)),"WINCOMVINHLONG",IF(ISNUMBER(SEARCH($V$54,T3829)),"WINCOMDONGTHAP",IF(ISNUMBER(SEARCH($V$55,T3829)),"WINCOMTIENGIANG",IF(ISNUMBER(SEARCH($V$56,T3829)),"WINCOMQUANGNINH",0))))))))))))))))))))))))))))))))))))))))))))))))))))))</f>
        <v>WINCOMHANOI</v>
      </c>
    </row>
    <row r="3830" spans="1:25" x14ac:dyDescent="0.2">
      <c r="A3830" t="s">
        <v>0</v>
      </c>
      <c r="B3830" t="s">
        <v>5731</v>
      </c>
      <c r="C3830" t="s">
        <v>31</v>
      </c>
      <c r="D3830" t="s">
        <v>20</v>
      </c>
      <c r="E3830" t="s">
        <v>4</v>
      </c>
      <c r="F3830" s="5">
        <f t="shared" si="237"/>
        <v>6</v>
      </c>
      <c r="G3830" s="2">
        <v>301092</v>
      </c>
      <c r="H3830" s="2">
        <v>331201.2</v>
      </c>
      <c r="I3830" t="s">
        <v>5</v>
      </c>
      <c r="J3830" t="s">
        <v>21</v>
      </c>
      <c r="K3830" t="str">
        <f t="shared" si="238"/>
        <v>Giò tai lưỡi xào gói 250g</v>
      </c>
      <c r="L3830" s="8" t="str">
        <f>VLOOKUP(K3830,'[1]Mã Misa'!$B$2:$D$74,2,0)</f>
        <v>Giò Tai Lưỡi Xào 250g</v>
      </c>
      <c r="M3830" s="8" t="str">
        <f>VLOOKUP(L3830,'[1]Mã Misa'!$C$2:$D$74,2,0)</f>
        <v>GTLX250G</v>
      </c>
      <c r="N3830" s="2">
        <v>50182</v>
      </c>
      <c r="O3830" t="s">
        <v>5732</v>
      </c>
      <c r="P3830" s="8" t="str">
        <f t="shared" si="239"/>
        <v>0150721</v>
      </c>
      <c r="Q3830" s="8" t="e">
        <f t="array" ref="Q3830">IF(VLOOKUP(P3830,$AA$1:$AC$32,1,0)&lt;&gt;0,(P3830&amp;"A"),0)</f>
        <v>#N/A</v>
      </c>
      <c r="R3830" s="12">
        <v>44530</v>
      </c>
      <c r="S3830" t="s">
        <v>524</v>
      </c>
      <c r="T3830" s="8" t="str">
        <f t="shared" si="240"/>
        <v>VM+ HNI 24</v>
      </c>
      <c r="U3830" t="s">
        <v>6128</v>
      </c>
      <c r="Y3830" t="str">
        <f t="array" ref="Y3830">IF(ISNUMBER(SEARCH($V$3,T3830)),"WINCOMHANOI",IF(ISNUMBER(SEARCH($V$4,T3830)),"WINCOMHOCHIMINH",IF(ISNUMBER(SEARCH($V$5,T3830)),"WINCOMDANANG",IF(ISNUMBER(SEARCH($V$6,T3830)),"WINCOMHAIDUONG",IF(ISNUMBER(SEARCH($V$7,T3830)),"WINCOMQUANGNINH",IF(ISNUMBER(SEARCH($V$8,T3830)),"WINCOMHAIPHONG",IF(ISNUMBER(SEARCH($V$9,T3830)),"WINCOMBACGIANG",IF(ISNUMBER(SEARCH($V$10,T3830)),"WINCOMBACNINH",IF(ISNUMBER(SEARCH($V$11,T3830)),"WINCOMPHUTHO",IF(ISNUMBER(SEARCH($V$12,T3830)),"WINCOMHATINH",IF(ISNUMBER(SEARCH($V$13,T3830)),"WINCOMTHAINGUYEN",IF(ISNUMBER(SEARCH($V$14,T3830)),"WINCOMKHANHHOA",IF(ISNUMBER(SEARCH($V$15,T3830)),"WINCOMHUNGYEN",IF(ISNUMBER(SEARCH($V$16,T3830)),"WINCOMNGHEAN",IF(ISNUMBER(SEARCH($V$17,T3830)),"WINCOMLAOCAI",IF(ISNUMBER(SEARCH($V$18,T3830)),"WINCOMVUNGTAU",IF(ISNUMBER(SEARCH($V$19,T3830)),"WINCOMBINHDUONG",IF(ISNUMBER(SEARCH($V$20,T3830)),"WINCOMKIENGIANG",IF(ISNUMBER(SEARCH($V$21,T3830)),"WINCOMHANAM",IF(ISNUMBER(SEARCH($V$22,T3830)),"WINCOMNAMDINH",IF(ISNUMBER(SEARCH($V$23,T3830)),"WINCOMLANGSON",IF(ISNUMBER(SEARCH($V$24,T3830)),"WINCOMTHANHHOA",IF(ISNUMBER(SEARCH($V$25,T3830)),"WINCOMYENBAI",IF(ISNUMBER(SEARCH($V$26,T3830)),"WINCOMTUYENQUANG",IF(ISNUMBER(SEARCH($V$27,T3830)),"WINCOMHUE",IF(ISNUMBER(SEARCH($V$28,T3830)),"WINCOMQUANGNAM",IF(ISNUMBER(SEARCH($V$29,T3830)),"WINCOMVINHPHUC",IF(ISNUMBER(SEARCH($V$30,T3830)),"WINCOMHAGIANG",IF(ISNUMBER(SEARCH($V$31,T3830)),"WINCOMNINHBINH",IF(ISNUMBER(SEARCH($V$32,T3830)),"WINCOMTRAVINH",IF(ISNUMBER(SEARCH($V$33,T3830)),"WINCOMCANTHO",IF(ISNUMBER(SEARCH($V$34,T3830)),"WINCOMBENTRE",IF(ISNUMBER(SEARCH($V$35,T3830)),"WINCOMCAMAU",IF(ISNUMBER(SEARCH($V$36,T3830)),"WINCOMANGIANG",IF(ISNUMBER(SEARCH($V$37,T3830)),"WINCOMNINHTHUAN",IF(ISNUMBER(SEARCH($V$38,T3830)),"WINCOMTHAIBINH",IF(ISNUMBER(SEARCH($V$39,T3830)),"WINCOMGIALAI",IF(ISNUMBER(SEARCH($V$40,T3830)),"WINCOMHOABINH",IF(ISNUMBER(SEARCH($V$41,T3830)),"WINCOMQUANGNGAI",IF(ISNUMBER(SEARCH($V$42,T3830)),"WINCOMBINHTHUAN",IF(ISNUMBER(SEARCH($V$43,T3830)),"WINCOMDAKLAK",IF(ISNUMBER(SEARCH($V$44,T3830)),"WINCOMSOCTRANG",IF(ISNUMBER(SEARCH($V$45,T3830)),"WINCOMSONLA",IF(ISNUMBER(SEARCH($V$46,T3830)),"WINCOMKONTUM",IF(ISNUMBER(SEARCH($V$47,T3830)),"WINCOMPHUYEN",IF(ISNUMBER(SEARCH($V$48,T3830)),"WINCOMQUANGTRI",IF(ISNUMBER(SEARCH($V$49,T3830)),"WINCOMBINHDINH",IF(ISNUMBER(SEARCH($V$50,T3830)),"WINCOMCAOBANG",IF(ISNUMBER(SEARCH($V$51,T3830)),"WINCOMQUANGBINH",IF(ISNUMBER(SEARCH($V$52,T3830)),"WINCOMLAMDONG",IF(ISNUMBER(SEARCH($V$53,T3830)),"WINCOMVINHLONG",IF(ISNUMBER(SEARCH($V$54,T3830)),"WINCOMDONGTHAP",IF(ISNUMBER(SEARCH($V$55,T3830)),"WINCOMTIENGIANG",IF(ISNUMBER(SEARCH($V$56,T3830)),"WINCOMQUANGNINH",0))))))))))))))))))))))))))))))))))))))))))))))))))))))</f>
        <v>WINCOMHANOI</v>
      </c>
    </row>
    <row r="3831" spans="1:25" x14ac:dyDescent="0.2">
      <c r="A3831" t="s">
        <v>0</v>
      </c>
      <c r="B3831" t="s">
        <v>5733</v>
      </c>
      <c r="C3831" t="s">
        <v>2</v>
      </c>
      <c r="D3831" t="s">
        <v>20</v>
      </c>
      <c r="E3831" t="s">
        <v>4</v>
      </c>
      <c r="F3831" s="5">
        <f t="shared" si="237"/>
        <v>2</v>
      </c>
      <c r="G3831" s="2">
        <v>100364</v>
      </c>
      <c r="H3831" s="2">
        <v>110400.40000000001</v>
      </c>
      <c r="I3831" t="s">
        <v>5</v>
      </c>
      <c r="J3831" t="s">
        <v>21</v>
      </c>
      <c r="K3831" t="str">
        <f t="shared" si="238"/>
        <v>Giò tai lưỡi xào gói 250g</v>
      </c>
      <c r="L3831" s="8" t="str">
        <f>VLOOKUP(K3831,'[1]Mã Misa'!$B$2:$D$74,2,0)</f>
        <v>Giò Tai Lưỡi Xào 250g</v>
      </c>
      <c r="M3831" s="8" t="str">
        <f>VLOOKUP(L3831,'[1]Mã Misa'!$C$2:$D$74,2,0)</f>
        <v>GTLX250G</v>
      </c>
      <c r="N3831" s="2">
        <v>50182</v>
      </c>
      <c r="O3831" t="s">
        <v>5734</v>
      </c>
      <c r="P3831" s="8" t="str">
        <f t="shared" si="239"/>
        <v>0045689</v>
      </c>
      <c r="Q3831" s="8" t="e">
        <f t="array" ref="Q3831">IF(VLOOKUP(P3831,$AA$1:$AC$32,1,0)&lt;&gt;0,(P3831&amp;"A"),0)</f>
        <v>#N/A</v>
      </c>
      <c r="R3831" s="12">
        <v>44530</v>
      </c>
      <c r="S3831" t="s">
        <v>5735</v>
      </c>
      <c r="T3831" s="8" t="str">
        <f t="shared" si="240"/>
        <v>VM+ HCM Th</v>
      </c>
      <c r="U3831" t="s">
        <v>7291</v>
      </c>
      <c r="Y3831" t="str">
        <f t="array" ref="Y3831">IF(ISNUMBER(SEARCH($V$3,T3831)),"WINCOMHANOI",IF(ISNUMBER(SEARCH($V$4,T3831)),"WINCOMHOCHIMINH",IF(ISNUMBER(SEARCH($V$5,T3831)),"WINCOMDANANG",IF(ISNUMBER(SEARCH($V$6,T3831)),"WINCOMHAIDUONG",IF(ISNUMBER(SEARCH($V$7,T3831)),"WINCOMQUANGNINH",IF(ISNUMBER(SEARCH($V$8,T3831)),"WINCOMHAIPHONG",IF(ISNUMBER(SEARCH($V$9,T3831)),"WINCOMBACGIANG",IF(ISNUMBER(SEARCH($V$10,T3831)),"WINCOMBACNINH",IF(ISNUMBER(SEARCH($V$11,T3831)),"WINCOMPHUTHO",IF(ISNUMBER(SEARCH($V$12,T3831)),"WINCOMHATINH",IF(ISNUMBER(SEARCH($V$13,T3831)),"WINCOMTHAINGUYEN",IF(ISNUMBER(SEARCH($V$14,T3831)),"WINCOMKHANHHOA",IF(ISNUMBER(SEARCH($V$15,T3831)),"WINCOMHUNGYEN",IF(ISNUMBER(SEARCH($V$16,T3831)),"WINCOMNGHEAN",IF(ISNUMBER(SEARCH($V$17,T3831)),"WINCOMLAOCAI",IF(ISNUMBER(SEARCH($V$18,T3831)),"WINCOMVUNGTAU",IF(ISNUMBER(SEARCH($V$19,T3831)),"WINCOMBINHDUONG",IF(ISNUMBER(SEARCH($V$20,T3831)),"WINCOMKIENGIANG",IF(ISNUMBER(SEARCH($V$21,T3831)),"WINCOMHANAM",IF(ISNUMBER(SEARCH($V$22,T3831)),"WINCOMNAMDINH",IF(ISNUMBER(SEARCH($V$23,T3831)),"WINCOMLANGSON",IF(ISNUMBER(SEARCH($V$24,T3831)),"WINCOMTHANHHOA",IF(ISNUMBER(SEARCH($V$25,T3831)),"WINCOMYENBAI",IF(ISNUMBER(SEARCH($V$26,T3831)),"WINCOMTUYENQUANG",IF(ISNUMBER(SEARCH($V$27,T3831)),"WINCOMHUE",IF(ISNUMBER(SEARCH($V$28,T3831)),"WINCOMQUANGNAM",IF(ISNUMBER(SEARCH($V$29,T3831)),"WINCOMVINHPHUC",IF(ISNUMBER(SEARCH($V$30,T3831)),"WINCOMHAGIANG",IF(ISNUMBER(SEARCH($V$31,T3831)),"WINCOMNINHBINH",IF(ISNUMBER(SEARCH($V$32,T3831)),"WINCOMTRAVINH",IF(ISNUMBER(SEARCH($V$33,T3831)),"WINCOMCANTHO",IF(ISNUMBER(SEARCH($V$34,T3831)),"WINCOMBENTRE",IF(ISNUMBER(SEARCH($V$35,T3831)),"WINCOMCAMAU",IF(ISNUMBER(SEARCH($V$36,T3831)),"WINCOMANGIANG",IF(ISNUMBER(SEARCH($V$37,T3831)),"WINCOMNINHTHUAN",IF(ISNUMBER(SEARCH($V$38,T3831)),"WINCOMTHAIBINH",IF(ISNUMBER(SEARCH($V$39,T3831)),"WINCOMGIALAI",IF(ISNUMBER(SEARCH($V$40,T3831)),"WINCOMHOABINH",IF(ISNUMBER(SEARCH($V$41,T3831)),"WINCOMQUANGNGAI",IF(ISNUMBER(SEARCH($V$42,T3831)),"WINCOMBINHTHUAN",IF(ISNUMBER(SEARCH($V$43,T3831)),"WINCOMDAKLAK",IF(ISNUMBER(SEARCH($V$44,T3831)),"WINCOMSOCTRANG",IF(ISNUMBER(SEARCH($V$45,T3831)),"WINCOMSONLA",IF(ISNUMBER(SEARCH($V$46,T3831)),"WINCOMKONTUM",IF(ISNUMBER(SEARCH($V$47,T3831)),"WINCOMPHUYEN",IF(ISNUMBER(SEARCH($V$48,T3831)),"WINCOMQUANGTRI",IF(ISNUMBER(SEARCH($V$49,T3831)),"WINCOMBINHDINH",IF(ISNUMBER(SEARCH($V$50,T3831)),"WINCOMCAOBANG",IF(ISNUMBER(SEARCH($V$51,T3831)),"WINCOMQUANGBINH",IF(ISNUMBER(SEARCH($V$52,T3831)),"WINCOMLAMDONG",IF(ISNUMBER(SEARCH($V$53,T3831)),"WINCOMVINHLONG",IF(ISNUMBER(SEARCH($V$54,T3831)),"WINCOMDONGTHAP",IF(ISNUMBER(SEARCH($V$55,T3831)),"WINCOMTIENGIANG",IF(ISNUMBER(SEARCH($V$56,T3831)),"WINCOMQUANGNINH",0))))))))))))))))))))))))))))))))))))))))))))))))))))))</f>
        <v>WINCOMHOCHIMINH</v>
      </c>
    </row>
    <row r="3832" spans="1:25" x14ac:dyDescent="0.2">
      <c r="A3832" t="s">
        <v>0</v>
      </c>
      <c r="B3832" t="s">
        <v>5736</v>
      </c>
      <c r="C3832" t="s">
        <v>2</v>
      </c>
      <c r="D3832" t="s">
        <v>45</v>
      </c>
      <c r="E3832" t="s">
        <v>4</v>
      </c>
      <c r="F3832" s="5">
        <f t="shared" si="237"/>
        <v>1</v>
      </c>
      <c r="G3832" s="2">
        <v>87787</v>
      </c>
      <c r="H3832" s="2">
        <v>96565.700000000012</v>
      </c>
      <c r="I3832" t="s">
        <v>5</v>
      </c>
      <c r="J3832" t="s">
        <v>46</v>
      </c>
      <c r="K3832" t="str">
        <f t="shared" si="238"/>
        <v>Bắp bò muối gói 200g</v>
      </c>
      <c r="L3832" s="8" t="str">
        <f>VLOOKUP(K3832,'[1]Mã Misa'!$B$2:$D$74,2,0)</f>
        <v>Bắp bò muối 200g</v>
      </c>
      <c r="M3832" s="8" t="str">
        <f>VLOOKUP(L3832,'[1]Mã Misa'!$C$2:$D$74,2,0)</f>
        <v>BBM200</v>
      </c>
      <c r="N3832" s="2">
        <v>87787</v>
      </c>
      <c r="O3832" t="s">
        <v>5737</v>
      </c>
      <c r="P3832" s="8" t="str">
        <f t="shared" si="239"/>
        <v>0150727</v>
      </c>
      <c r="Q3832" s="8" t="e">
        <f t="array" ref="Q3832">IF(VLOOKUP(P3832,$AA$1:$AC$32,1,0)&lt;&gt;0,(P3832&amp;"A"),0)</f>
        <v>#N/A</v>
      </c>
      <c r="R3832" s="12">
        <v>44530</v>
      </c>
      <c r="S3832" t="s">
        <v>3166</v>
      </c>
      <c r="T3832" s="8" t="str">
        <f t="shared" si="240"/>
        <v>VM+ HNI SH</v>
      </c>
      <c r="U3832" t="s">
        <v>6831</v>
      </c>
      <c r="Y3832" t="str">
        <f t="array" ref="Y3832">IF(ISNUMBER(SEARCH($V$3,T3832)),"WINCOMHANOI",IF(ISNUMBER(SEARCH($V$4,T3832)),"WINCOMHOCHIMINH",IF(ISNUMBER(SEARCH($V$5,T3832)),"WINCOMDANANG",IF(ISNUMBER(SEARCH($V$6,T3832)),"WINCOMHAIDUONG",IF(ISNUMBER(SEARCH($V$7,T3832)),"WINCOMQUANGNINH",IF(ISNUMBER(SEARCH($V$8,T3832)),"WINCOMHAIPHONG",IF(ISNUMBER(SEARCH($V$9,T3832)),"WINCOMBACGIANG",IF(ISNUMBER(SEARCH($V$10,T3832)),"WINCOMBACNINH",IF(ISNUMBER(SEARCH($V$11,T3832)),"WINCOMPHUTHO",IF(ISNUMBER(SEARCH($V$12,T3832)),"WINCOMHATINH",IF(ISNUMBER(SEARCH($V$13,T3832)),"WINCOMTHAINGUYEN",IF(ISNUMBER(SEARCH($V$14,T3832)),"WINCOMKHANHHOA",IF(ISNUMBER(SEARCH($V$15,T3832)),"WINCOMHUNGYEN",IF(ISNUMBER(SEARCH($V$16,T3832)),"WINCOMNGHEAN",IF(ISNUMBER(SEARCH($V$17,T3832)),"WINCOMLAOCAI",IF(ISNUMBER(SEARCH($V$18,T3832)),"WINCOMVUNGTAU",IF(ISNUMBER(SEARCH($V$19,T3832)),"WINCOMBINHDUONG",IF(ISNUMBER(SEARCH($V$20,T3832)),"WINCOMKIENGIANG",IF(ISNUMBER(SEARCH($V$21,T3832)),"WINCOMHANAM",IF(ISNUMBER(SEARCH($V$22,T3832)),"WINCOMNAMDINH",IF(ISNUMBER(SEARCH($V$23,T3832)),"WINCOMLANGSON",IF(ISNUMBER(SEARCH($V$24,T3832)),"WINCOMTHANHHOA",IF(ISNUMBER(SEARCH($V$25,T3832)),"WINCOMYENBAI",IF(ISNUMBER(SEARCH($V$26,T3832)),"WINCOMTUYENQUANG",IF(ISNUMBER(SEARCH($V$27,T3832)),"WINCOMHUE",IF(ISNUMBER(SEARCH($V$28,T3832)),"WINCOMQUANGNAM",IF(ISNUMBER(SEARCH($V$29,T3832)),"WINCOMVINHPHUC",IF(ISNUMBER(SEARCH($V$30,T3832)),"WINCOMHAGIANG",IF(ISNUMBER(SEARCH($V$31,T3832)),"WINCOMNINHBINH",IF(ISNUMBER(SEARCH($V$32,T3832)),"WINCOMTRAVINH",IF(ISNUMBER(SEARCH($V$33,T3832)),"WINCOMCANTHO",IF(ISNUMBER(SEARCH($V$34,T3832)),"WINCOMBENTRE",IF(ISNUMBER(SEARCH($V$35,T3832)),"WINCOMCAMAU",IF(ISNUMBER(SEARCH($V$36,T3832)),"WINCOMANGIANG",IF(ISNUMBER(SEARCH($V$37,T3832)),"WINCOMNINHTHUAN",IF(ISNUMBER(SEARCH($V$38,T3832)),"WINCOMTHAIBINH",IF(ISNUMBER(SEARCH($V$39,T3832)),"WINCOMGIALAI",IF(ISNUMBER(SEARCH($V$40,T3832)),"WINCOMHOABINH",IF(ISNUMBER(SEARCH($V$41,T3832)),"WINCOMQUANGNGAI",IF(ISNUMBER(SEARCH($V$42,T3832)),"WINCOMBINHTHUAN",IF(ISNUMBER(SEARCH($V$43,T3832)),"WINCOMDAKLAK",IF(ISNUMBER(SEARCH($V$44,T3832)),"WINCOMSOCTRANG",IF(ISNUMBER(SEARCH($V$45,T3832)),"WINCOMSONLA",IF(ISNUMBER(SEARCH($V$46,T3832)),"WINCOMKONTUM",IF(ISNUMBER(SEARCH($V$47,T3832)),"WINCOMPHUYEN",IF(ISNUMBER(SEARCH($V$48,T3832)),"WINCOMQUANGTRI",IF(ISNUMBER(SEARCH($V$49,T3832)),"WINCOMBINHDINH",IF(ISNUMBER(SEARCH($V$50,T3832)),"WINCOMCAOBANG",IF(ISNUMBER(SEARCH($V$51,T3832)),"WINCOMQUANGBINH",IF(ISNUMBER(SEARCH($V$52,T3832)),"WINCOMLAMDONG",IF(ISNUMBER(SEARCH($V$53,T3832)),"WINCOMVINHLONG",IF(ISNUMBER(SEARCH($V$54,T3832)),"WINCOMDONGTHAP",IF(ISNUMBER(SEARCH($V$55,T3832)),"WINCOMTIENGIANG",IF(ISNUMBER(SEARCH($V$56,T3832)),"WINCOMQUANGNINH",0))))))))))))))))))))))))))))))))))))))))))))))))))))))</f>
        <v>WINCOMHANOI</v>
      </c>
    </row>
    <row r="3833" spans="1:25" x14ac:dyDescent="0.2">
      <c r="A3833" t="s">
        <v>0</v>
      </c>
      <c r="B3833" t="s">
        <v>5738</v>
      </c>
      <c r="C3833" t="s">
        <v>2</v>
      </c>
      <c r="D3833" t="s">
        <v>3</v>
      </c>
      <c r="E3833" t="s">
        <v>4</v>
      </c>
      <c r="F3833" s="5">
        <f t="shared" si="237"/>
        <v>2</v>
      </c>
      <c r="G3833" s="2">
        <v>177692</v>
      </c>
      <c r="H3833" s="2">
        <v>195461.2</v>
      </c>
      <c r="I3833" t="s">
        <v>5</v>
      </c>
      <c r="J3833" t="s">
        <v>6</v>
      </c>
      <c r="K3833" t="str">
        <f t="shared" si="238"/>
        <v>Gà muối gói 500g</v>
      </c>
      <c r="L3833" s="8" t="str">
        <f>VLOOKUP(K3833,'[1]Mã Misa'!$B$2:$D$74,2,0)</f>
        <v>Gà muối 500g</v>
      </c>
      <c r="M3833" s="8" t="str">
        <f>VLOOKUP(L3833,'[1]Mã Misa'!$C$2:$D$74,2,0)</f>
        <v>GM500</v>
      </c>
      <c r="N3833" s="2">
        <v>88846</v>
      </c>
      <c r="O3833" t="s">
        <v>5739</v>
      </c>
      <c r="P3833" s="8" t="str">
        <f t="shared" si="239"/>
        <v>0019585</v>
      </c>
      <c r="Q3833" s="8" t="e">
        <f t="array" ref="Q3833">IF(VLOOKUP(P3833,$AA$1:$AC$32,1,0)&lt;&gt;0,(P3833&amp;"A"),0)</f>
        <v>#N/A</v>
      </c>
      <c r="R3833" s="12">
        <v>44530</v>
      </c>
      <c r="S3833" t="s">
        <v>5740</v>
      </c>
      <c r="T3833" s="8" t="str">
        <f t="shared" si="240"/>
        <v>VM+ DNG 48</v>
      </c>
      <c r="U3833" t="s">
        <v>7292</v>
      </c>
      <c r="Y3833" t="str">
        <f t="array" ref="Y3833">IF(ISNUMBER(SEARCH($V$3,T3833)),"WINCOMHANOI",IF(ISNUMBER(SEARCH($V$4,T3833)),"WINCOMHOCHIMINH",IF(ISNUMBER(SEARCH($V$5,T3833)),"WINCOMDANANG",IF(ISNUMBER(SEARCH($V$6,T3833)),"WINCOMHAIDUONG",IF(ISNUMBER(SEARCH($V$7,T3833)),"WINCOMQUANGNINH",IF(ISNUMBER(SEARCH($V$8,T3833)),"WINCOMHAIPHONG",IF(ISNUMBER(SEARCH($V$9,T3833)),"WINCOMBACGIANG",IF(ISNUMBER(SEARCH($V$10,T3833)),"WINCOMBACNINH",IF(ISNUMBER(SEARCH($V$11,T3833)),"WINCOMPHUTHO",IF(ISNUMBER(SEARCH($V$12,T3833)),"WINCOMHATINH",IF(ISNUMBER(SEARCH($V$13,T3833)),"WINCOMTHAINGUYEN",IF(ISNUMBER(SEARCH($V$14,T3833)),"WINCOMKHANHHOA",IF(ISNUMBER(SEARCH($V$15,T3833)),"WINCOMHUNGYEN",IF(ISNUMBER(SEARCH($V$16,T3833)),"WINCOMNGHEAN",IF(ISNUMBER(SEARCH($V$17,T3833)),"WINCOMLAOCAI",IF(ISNUMBER(SEARCH($V$18,T3833)),"WINCOMVUNGTAU",IF(ISNUMBER(SEARCH($V$19,T3833)),"WINCOMBINHDUONG",IF(ISNUMBER(SEARCH($V$20,T3833)),"WINCOMKIENGIANG",IF(ISNUMBER(SEARCH($V$21,T3833)),"WINCOMHANAM",IF(ISNUMBER(SEARCH($V$22,T3833)),"WINCOMNAMDINH",IF(ISNUMBER(SEARCH($V$23,T3833)),"WINCOMLANGSON",IF(ISNUMBER(SEARCH($V$24,T3833)),"WINCOMTHANHHOA",IF(ISNUMBER(SEARCH($V$25,T3833)),"WINCOMYENBAI",IF(ISNUMBER(SEARCH($V$26,T3833)),"WINCOMTUYENQUANG",IF(ISNUMBER(SEARCH($V$27,T3833)),"WINCOMHUE",IF(ISNUMBER(SEARCH($V$28,T3833)),"WINCOMQUANGNAM",IF(ISNUMBER(SEARCH($V$29,T3833)),"WINCOMVINHPHUC",IF(ISNUMBER(SEARCH($V$30,T3833)),"WINCOMHAGIANG",IF(ISNUMBER(SEARCH($V$31,T3833)),"WINCOMNINHBINH",IF(ISNUMBER(SEARCH($V$32,T3833)),"WINCOMTRAVINH",IF(ISNUMBER(SEARCH($V$33,T3833)),"WINCOMCANTHO",IF(ISNUMBER(SEARCH($V$34,T3833)),"WINCOMBENTRE",IF(ISNUMBER(SEARCH($V$35,T3833)),"WINCOMCAMAU",IF(ISNUMBER(SEARCH($V$36,T3833)),"WINCOMANGIANG",IF(ISNUMBER(SEARCH($V$37,T3833)),"WINCOMNINHTHUAN",IF(ISNUMBER(SEARCH($V$38,T3833)),"WINCOMTHAIBINH",IF(ISNUMBER(SEARCH($V$39,T3833)),"WINCOMGIALAI",IF(ISNUMBER(SEARCH($V$40,T3833)),"WINCOMHOABINH",IF(ISNUMBER(SEARCH($V$41,T3833)),"WINCOMQUANGNGAI",IF(ISNUMBER(SEARCH($V$42,T3833)),"WINCOMBINHTHUAN",IF(ISNUMBER(SEARCH($V$43,T3833)),"WINCOMDAKLAK",IF(ISNUMBER(SEARCH($V$44,T3833)),"WINCOMSOCTRANG",IF(ISNUMBER(SEARCH($V$45,T3833)),"WINCOMSONLA",IF(ISNUMBER(SEARCH($V$46,T3833)),"WINCOMKONTUM",IF(ISNUMBER(SEARCH($V$47,T3833)),"WINCOMPHUYEN",IF(ISNUMBER(SEARCH($V$48,T3833)),"WINCOMQUANGTRI",IF(ISNUMBER(SEARCH($V$49,T3833)),"WINCOMBINHDINH",IF(ISNUMBER(SEARCH($V$50,T3833)),"WINCOMCAOBANG",IF(ISNUMBER(SEARCH($V$51,T3833)),"WINCOMQUANGBINH",IF(ISNUMBER(SEARCH($V$52,T3833)),"WINCOMLAMDONG",IF(ISNUMBER(SEARCH($V$53,T3833)),"WINCOMVINHLONG",IF(ISNUMBER(SEARCH($V$54,T3833)),"WINCOMDONGTHAP",IF(ISNUMBER(SEARCH($V$55,T3833)),"WINCOMTIENGIANG",IF(ISNUMBER(SEARCH($V$56,T3833)),"WINCOMQUANGNINH",0))))))))))))))))))))))))))))))))))))))))))))))))))))))</f>
        <v>WINCOMDANANG</v>
      </c>
    </row>
    <row r="3834" spans="1:25" x14ac:dyDescent="0.2">
      <c r="A3834" t="s">
        <v>0</v>
      </c>
      <c r="B3834" t="s">
        <v>5741</v>
      </c>
      <c r="C3834" t="s">
        <v>2</v>
      </c>
      <c r="D3834" t="s">
        <v>3</v>
      </c>
      <c r="E3834" t="s">
        <v>4</v>
      </c>
      <c r="F3834" s="5">
        <f t="shared" si="237"/>
        <v>1</v>
      </c>
      <c r="G3834" s="2">
        <v>88846</v>
      </c>
      <c r="H3834" s="2">
        <v>97730.6</v>
      </c>
      <c r="I3834" t="s">
        <v>5</v>
      </c>
      <c r="J3834" t="s">
        <v>6</v>
      </c>
      <c r="K3834" t="str">
        <f t="shared" si="238"/>
        <v>Gà muối gói 500g</v>
      </c>
      <c r="L3834" s="8" t="str">
        <f>VLOOKUP(K3834,'[1]Mã Misa'!$B$2:$D$74,2,0)</f>
        <v>Gà muối 500g</v>
      </c>
      <c r="M3834" s="8" t="str">
        <f>VLOOKUP(L3834,'[1]Mã Misa'!$C$2:$D$74,2,0)</f>
        <v>GM500</v>
      </c>
      <c r="N3834" s="2">
        <v>88846</v>
      </c>
      <c r="O3834" t="s">
        <v>5742</v>
      </c>
      <c r="P3834" s="8" t="str">
        <f t="shared" si="239"/>
        <v>0150735</v>
      </c>
      <c r="Q3834" s="8" t="e">
        <f t="array" ref="Q3834">IF(VLOOKUP(P3834,$AA$1:$AC$32,1,0)&lt;&gt;0,(P3834&amp;"A"),0)</f>
        <v>#N/A</v>
      </c>
      <c r="R3834" s="12">
        <v>44530</v>
      </c>
      <c r="S3834" t="s">
        <v>1174</v>
      </c>
      <c r="T3834" s="8" t="str">
        <f t="shared" si="240"/>
        <v>VM+ HNI 23</v>
      </c>
      <c r="U3834" t="s">
        <v>6319</v>
      </c>
      <c r="Y3834" t="str">
        <f t="array" ref="Y3834">IF(ISNUMBER(SEARCH($V$3,T3834)),"WINCOMHANOI",IF(ISNUMBER(SEARCH($V$4,T3834)),"WINCOMHOCHIMINH",IF(ISNUMBER(SEARCH($V$5,T3834)),"WINCOMDANANG",IF(ISNUMBER(SEARCH($V$6,T3834)),"WINCOMHAIDUONG",IF(ISNUMBER(SEARCH($V$7,T3834)),"WINCOMQUANGNINH",IF(ISNUMBER(SEARCH($V$8,T3834)),"WINCOMHAIPHONG",IF(ISNUMBER(SEARCH($V$9,T3834)),"WINCOMBACGIANG",IF(ISNUMBER(SEARCH($V$10,T3834)),"WINCOMBACNINH",IF(ISNUMBER(SEARCH($V$11,T3834)),"WINCOMPHUTHO",IF(ISNUMBER(SEARCH($V$12,T3834)),"WINCOMHATINH",IF(ISNUMBER(SEARCH($V$13,T3834)),"WINCOMTHAINGUYEN",IF(ISNUMBER(SEARCH($V$14,T3834)),"WINCOMKHANHHOA",IF(ISNUMBER(SEARCH($V$15,T3834)),"WINCOMHUNGYEN",IF(ISNUMBER(SEARCH($V$16,T3834)),"WINCOMNGHEAN",IF(ISNUMBER(SEARCH($V$17,T3834)),"WINCOMLAOCAI",IF(ISNUMBER(SEARCH($V$18,T3834)),"WINCOMVUNGTAU",IF(ISNUMBER(SEARCH($V$19,T3834)),"WINCOMBINHDUONG",IF(ISNUMBER(SEARCH($V$20,T3834)),"WINCOMKIENGIANG",IF(ISNUMBER(SEARCH($V$21,T3834)),"WINCOMHANAM",IF(ISNUMBER(SEARCH($V$22,T3834)),"WINCOMNAMDINH",IF(ISNUMBER(SEARCH($V$23,T3834)),"WINCOMLANGSON",IF(ISNUMBER(SEARCH($V$24,T3834)),"WINCOMTHANHHOA",IF(ISNUMBER(SEARCH($V$25,T3834)),"WINCOMYENBAI",IF(ISNUMBER(SEARCH($V$26,T3834)),"WINCOMTUYENQUANG",IF(ISNUMBER(SEARCH($V$27,T3834)),"WINCOMHUE",IF(ISNUMBER(SEARCH($V$28,T3834)),"WINCOMQUANGNAM",IF(ISNUMBER(SEARCH($V$29,T3834)),"WINCOMVINHPHUC",IF(ISNUMBER(SEARCH($V$30,T3834)),"WINCOMHAGIANG",IF(ISNUMBER(SEARCH($V$31,T3834)),"WINCOMNINHBINH",IF(ISNUMBER(SEARCH($V$32,T3834)),"WINCOMTRAVINH",IF(ISNUMBER(SEARCH($V$33,T3834)),"WINCOMCANTHO",IF(ISNUMBER(SEARCH($V$34,T3834)),"WINCOMBENTRE",IF(ISNUMBER(SEARCH($V$35,T3834)),"WINCOMCAMAU",IF(ISNUMBER(SEARCH($V$36,T3834)),"WINCOMANGIANG",IF(ISNUMBER(SEARCH($V$37,T3834)),"WINCOMNINHTHUAN",IF(ISNUMBER(SEARCH($V$38,T3834)),"WINCOMTHAIBINH",IF(ISNUMBER(SEARCH($V$39,T3834)),"WINCOMGIALAI",IF(ISNUMBER(SEARCH($V$40,T3834)),"WINCOMHOABINH",IF(ISNUMBER(SEARCH($V$41,T3834)),"WINCOMQUANGNGAI",IF(ISNUMBER(SEARCH($V$42,T3834)),"WINCOMBINHTHUAN",IF(ISNUMBER(SEARCH($V$43,T3834)),"WINCOMDAKLAK",IF(ISNUMBER(SEARCH($V$44,T3834)),"WINCOMSOCTRANG",IF(ISNUMBER(SEARCH($V$45,T3834)),"WINCOMSONLA",IF(ISNUMBER(SEARCH($V$46,T3834)),"WINCOMKONTUM",IF(ISNUMBER(SEARCH($V$47,T3834)),"WINCOMPHUYEN",IF(ISNUMBER(SEARCH($V$48,T3834)),"WINCOMQUANGTRI",IF(ISNUMBER(SEARCH($V$49,T3834)),"WINCOMBINHDINH",IF(ISNUMBER(SEARCH($V$50,T3834)),"WINCOMCAOBANG",IF(ISNUMBER(SEARCH($V$51,T3834)),"WINCOMQUANGBINH",IF(ISNUMBER(SEARCH($V$52,T3834)),"WINCOMLAMDONG",IF(ISNUMBER(SEARCH($V$53,T3834)),"WINCOMVINHLONG",IF(ISNUMBER(SEARCH($V$54,T3834)),"WINCOMDONGTHAP",IF(ISNUMBER(SEARCH($V$55,T3834)),"WINCOMTIENGIANG",IF(ISNUMBER(SEARCH($V$56,T3834)),"WINCOMQUANGNINH",0))))))))))))))))))))))))))))))))))))))))))))))))))))))</f>
        <v>WINCOMHANOI</v>
      </c>
    </row>
    <row r="3835" spans="1:25" x14ac:dyDescent="0.2">
      <c r="A3835" t="s">
        <v>0</v>
      </c>
      <c r="B3835" t="s">
        <v>5743</v>
      </c>
      <c r="C3835" t="s">
        <v>2</v>
      </c>
      <c r="D3835" t="s">
        <v>45</v>
      </c>
      <c r="E3835" t="s">
        <v>4</v>
      </c>
      <c r="F3835" s="5">
        <f t="shared" si="237"/>
        <v>1</v>
      </c>
      <c r="G3835" s="2">
        <v>87787</v>
      </c>
      <c r="H3835" s="2">
        <v>96565.700000000012</v>
      </c>
      <c r="I3835" t="s">
        <v>5</v>
      </c>
      <c r="J3835" t="s">
        <v>46</v>
      </c>
      <c r="K3835" t="str">
        <f t="shared" si="238"/>
        <v>Bắp bò muối gói 200g</v>
      </c>
      <c r="L3835" s="8" t="str">
        <f>VLOOKUP(K3835,'[1]Mã Misa'!$B$2:$D$74,2,0)</f>
        <v>Bắp bò muối 200g</v>
      </c>
      <c r="M3835" s="8" t="str">
        <f>VLOOKUP(L3835,'[1]Mã Misa'!$C$2:$D$74,2,0)</f>
        <v>BBM200</v>
      </c>
      <c r="N3835" s="2">
        <v>87787</v>
      </c>
      <c r="O3835" t="s">
        <v>5744</v>
      </c>
      <c r="P3835" s="8" t="str">
        <f t="shared" si="239"/>
        <v>0150736</v>
      </c>
      <c r="Q3835" s="8" t="e">
        <f t="array" ref="Q3835">IF(VLOOKUP(P3835,$AA$1:$AC$32,1,0)&lt;&gt;0,(P3835&amp;"A"),0)</f>
        <v>#N/A</v>
      </c>
      <c r="R3835" s="12">
        <v>44530</v>
      </c>
      <c r="S3835" t="s">
        <v>2574</v>
      </c>
      <c r="T3835" s="8" t="str">
        <f t="shared" si="240"/>
        <v>VM+ HNI SH</v>
      </c>
      <c r="U3835" t="s">
        <v>6693</v>
      </c>
      <c r="Y3835" t="str">
        <f t="array" ref="Y3835">IF(ISNUMBER(SEARCH($V$3,T3835)),"WINCOMHANOI",IF(ISNUMBER(SEARCH($V$4,T3835)),"WINCOMHOCHIMINH",IF(ISNUMBER(SEARCH($V$5,T3835)),"WINCOMDANANG",IF(ISNUMBER(SEARCH($V$6,T3835)),"WINCOMHAIDUONG",IF(ISNUMBER(SEARCH($V$7,T3835)),"WINCOMQUANGNINH",IF(ISNUMBER(SEARCH($V$8,T3835)),"WINCOMHAIPHONG",IF(ISNUMBER(SEARCH($V$9,T3835)),"WINCOMBACGIANG",IF(ISNUMBER(SEARCH($V$10,T3835)),"WINCOMBACNINH",IF(ISNUMBER(SEARCH($V$11,T3835)),"WINCOMPHUTHO",IF(ISNUMBER(SEARCH($V$12,T3835)),"WINCOMHATINH",IF(ISNUMBER(SEARCH($V$13,T3835)),"WINCOMTHAINGUYEN",IF(ISNUMBER(SEARCH($V$14,T3835)),"WINCOMKHANHHOA",IF(ISNUMBER(SEARCH($V$15,T3835)),"WINCOMHUNGYEN",IF(ISNUMBER(SEARCH($V$16,T3835)),"WINCOMNGHEAN",IF(ISNUMBER(SEARCH($V$17,T3835)),"WINCOMLAOCAI",IF(ISNUMBER(SEARCH($V$18,T3835)),"WINCOMVUNGTAU",IF(ISNUMBER(SEARCH($V$19,T3835)),"WINCOMBINHDUONG",IF(ISNUMBER(SEARCH($V$20,T3835)),"WINCOMKIENGIANG",IF(ISNUMBER(SEARCH($V$21,T3835)),"WINCOMHANAM",IF(ISNUMBER(SEARCH($V$22,T3835)),"WINCOMNAMDINH",IF(ISNUMBER(SEARCH($V$23,T3835)),"WINCOMLANGSON",IF(ISNUMBER(SEARCH($V$24,T3835)),"WINCOMTHANHHOA",IF(ISNUMBER(SEARCH($V$25,T3835)),"WINCOMYENBAI",IF(ISNUMBER(SEARCH($V$26,T3835)),"WINCOMTUYENQUANG",IF(ISNUMBER(SEARCH($V$27,T3835)),"WINCOMHUE",IF(ISNUMBER(SEARCH($V$28,T3835)),"WINCOMQUANGNAM",IF(ISNUMBER(SEARCH($V$29,T3835)),"WINCOMVINHPHUC",IF(ISNUMBER(SEARCH($V$30,T3835)),"WINCOMHAGIANG",IF(ISNUMBER(SEARCH($V$31,T3835)),"WINCOMNINHBINH",IF(ISNUMBER(SEARCH($V$32,T3835)),"WINCOMTRAVINH",IF(ISNUMBER(SEARCH($V$33,T3835)),"WINCOMCANTHO",IF(ISNUMBER(SEARCH($V$34,T3835)),"WINCOMBENTRE",IF(ISNUMBER(SEARCH($V$35,T3835)),"WINCOMCAMAU",IF(ISNUMBER(SEARCH($V$36,T3835)),"WINCOMANGIANG",IF(ISNUMBER(SEARCH($V$37,T3835)),"WINCOMNINHTHUAN",IF(ISNUMBER(SEARCH($V$38,T3835)),"WINCOMTHAIBINH",IF(ISNUMBER(SEARCH($V$39,T3835)),"WINCOMGIALAI",IF(ISNUMBER(SEARCH($V$40,T3835)),"WINCOMHOABINH",IF(ISNUMBER(SEARCH($V$41,T3835)),"WINCOMQUANGNGAI",IF(ISNUMBER(SEARCH($V$42,T3835)),"WINCOMBINHTHUAN",IF(ISNUMBER(SEARCH($V$43,T3835)),"WINCOMDAKLAK",IF(ISNUMBER(SEARCH($V$44,T3835)),"WINCOMSOCTRANG",IF(ISNUMBER(SEARCH($V$45,T3835)),"WINCOMSONLA",IF(ISNUMBER(SEARCH($V$46,T3835)),"WINCOMKONTUM",IF(ISNUMBER(SEARCH($V$47,T3835)),"WINCOMPHUYEN",IF(ISNUMBER(SEARCH($V$48,T3835)),"WINCOMQUANGTRI",IF(ISNUMBER(SEARCH($V$49,T3835)),"WINCOMBINHDINH",IF(ISNUMBER(SEARCH($V$50,T3835)),"WINCOMCAOBANG",IF(ISNUMBER(SEARCH($V$51,T3835)),"WINCOMQUANGBINH",IF(ISNUMBER(SEARCH($V$52,T3835)),"WINCOMLAMDONG",IF(ISNUMBER(SEARCH($V$53,T3835)),"WINCOMVINHLONG",IF(ISNUMBER(SEARCH($V$54,T3835)),"WINCOMDONGTHAP",IF(ISNUMBER(SEARCH($V$55,T3835)),"WINCOMTIENGIANG",IF(ISNUMBER(SEARCH($V$56,T3835)),"WINCOMQUANGNINH",0))))))))))))))))))))))))))))))))))))))))))))))))))))))</f>
        <v>WINCOMHANOI</v>
      </c>
    </row>
    <row r="3836" spans="1:25" x14ac:dyDescent="0.2">
      <c r="A3836" t="s">
        <v>0</v>
      </c>
      <c r="B3836" t="s">
        <v>5745</v>
      </c>
      <c r="C3836" t="s">
        <v>2</v>
      </c>
      <c r="D3836" t="s">
        <v>20</v>
      </c>
      <c r="E3836" t="s">
        <v>4</v>
      </c>
      <c r="F3836" s="5">
        <f t="shared" si="237"/>
        <v>3</v>
      </c>
      <c r="G3836" s="2">
        <v>150546</v>
      </c>
      <c r="H3836" s="2">
        <v>165600.6</v>
      </c>
      <c r="I3836" t="s">
        <v>5</v>
      </c>
      <c r="J3836" t="s">
        <v>21</v>
      </c>
      <c r="K3836" t="str">
        <f t="shared" si="238"/>
        <v>Giò tai lưỡi xào gói 250g</v>
      </c>
      <c r="L3836" s="8" t="str">
        <f>VLOOKUP(K3836,'[1]Mã Misa'!$B$2:$D$74,2,0)</f>
        <v>Giò Tai Lưỡi Xào 250g</v>
      </c>
      <c r="M3836" s="8" t="str">
        <f>VLOOKUP(L3836,'[1]Mã Misa'!$C$2:$D$74,2,0)</f>
        <v>GTLX250G</v>
      </c>
      <c r="N3836" s="2">
        <v>50182</v>
      </c>
      <c r="O3836" t="s">
        <v>5746</v>
      </c>
      <c r="P3836" s="8" t="str">
        <f t="shared" si="239"/>
        <v>0001182</v>
      </c>
      <c r="Q3836" s="8" t="e">
        <f t="array" ref="Q3836">IF(VLOOKUP(P3836,$AA$1:$AC$32,1,0)&lt;&gt;0,(P3836&amp;"A"),0)</f>
        <v>#N/A</v>
      </c>
      <c r="R3836" s="12">
        <v>44530</v>
      </c>
      <c r="S3836" t="s">
        <v>5747</v>
      </c>
      <c r="T3836" s="8" t="str">
        <f t="shared" si="240"/>
        <v>VM+ TQG Tổ</v>
      </c>
      <c r="U3836" t="s">
        <v>7293</v>
      </c>
      <c r="Y3836" t="str">
        <f t="array" ref="Y3836">IF(ISNUMBER(SEARCH($V$3,T3836)),"WINCOMHANOI",IF(ISNUMBER(SEARCH($V$4,T3836)),"WINCOMHOCHIMINH",IF(ISNUMBER(SEARCH($V$5,T3836)),"WINCOMDANANG",IF(ISNUMBER(SEARCH($V$6,T3836)),"WINCOMHAIDUONG",IF(ISNUMBER(SEARCH($V$7,T3836)),"WINCOMQUANGNINH",IF(ISNUMBER(SEARCH($V$8,T3836)),"WINCOMHAIPHONG",IF(ISNUMBER(SEARCH($V$9,T3836)),"WINCOMBACGIANG",IF(ISNUMBER(SEARCH($V$10,T3836)),"WINCOMBACNINH",IF(ISNUMBER(SEARCH($V$11,T3836)),"WINCOMPHUTHO",IF(ISNUMBER(SEARCH($V$12,T3836)),"WINCOMHATINH",IF(ISNUMBER(SEARCH($V$13,T3836)),"WINCOMTHAINGUYEN",IF(ISNUMBER(SEARCH($V$14,T3836)),"WINCOMKHANHHOA",IF(ISNUMBER(SEARCH($V$15,T3836)),"WINCOMHUNGYEN",IF(ISNUMBER(SEARCH($V$16,T3836)),"WINCOMNGHEAN",IF(ISNUMBER(SEARCH($V$17,T3836)),"WINCOMLAOCAI",IF(ISNUMBER(SEARCH($V$18,T3836)),"WINCOMVUNGTAU",IF(ISNUMBER(SEARCH($V$19,T3836)),"WINCOMBINHDUONG",IF(ISNUMBER(SEARCH($V$20,T3836)),"WINCOMKIENGIANG",IF(ISNUMBER(SEARCH($V$21,T3836)),"WINCOMHANAM",IF(ISNUMBER(SEARCH($V$22,T3836)),"WINCOMNAMDINH",IF(ISNUMBER(SEARCH($V$23,T3836)),"WINCOMLANGSON",IF(ISNUMBER(SEARCH($V$24,T3836)),"WINCOMTHANHHOA",IF(ISNUMBER(SEARCH($V$25,T3836)),"WINCOMYENBAI",IF(ISNUMBER(SEARCH($V$26,T3836)),"WINCOMTUYENQUANG",IF(ISNUMBER(SEARCH($V$27,T3836)),"WINCOMHUE",IF(ISNUMBER(SEARCH($V$28,T3836)),"WINCOMQUANGNAM",IF(ISNUMBER(SEARCH($V$29,T3836)),"WINCOMVINHPHUC",IF(ISNUMBER(SEARCH($V$30,T3836)),"WINCOMHAGIANG",IF(ISNUMBER(SEARCH($V$31,T3836)),"WINCOMNINHBINH",IF(ISNUMBER(SEARCH($V$32,T3836)),"WINCOMTRAVINH",IF(ISNUMBER(SEARCH($V$33,T3836)),"WINCOMCANTHO",IF(ISNUMBER(SEARCH($V$34,T3836)),"WINCOMBENTRE",IF(ISNUMBER(SEARCH($V$35,T3836)),"WINCOMCAMAU",IF(ISNUMBER(SEARCH($V$36,T3836)),"WINCOMANGIANG",IF(ISNUMBER(SEARCH($V$37,T3836)),"WINCOMNINHTHUAN",IF(ISNUMBER(SEARCH($V$38,T3836)),"WINCOMTHAIBINH",IF(ISNUMBER(SEARCH($V$39,T3836)),"WINCOMGIALAI",IF(ISNUMBER(SEARCH($V$40,T3836)),"WINCOMHOABINH",IF(ISNUMBER(SEARCH($V$41,T3836)),"WINCOMQUANGNGAI",IF(ISNUMBER(SEARCH($V$42,T3836)),"WINCOMBINHTHUAN",IF(ISNUMBER(SEARCH($V$43,T3836)),"WINCOMDAKLAK",IF(ISNUMBER(SEARCH($V$44,T3836)),"WINCOMSOCTRANG",IF(ISNUMBER(SEARCH($V$45,T3836)),"WINCOMSONLA",IF(ISNUMBER(SEARCH($V$46,T3836)),"WINCOMKONTUM",IF(ISNUMBER(SEARCH($V$47,T3836)),"WINCOMPHUYEN",IF(ISNUMBER(SEARCH($V$48,T3836)),"WINCOMQUANGTRI",IF(ISNUMBER(SEARCH($V$49,T3836)),"WINCOMBINHDINH",IF(ISNUMBER(SEARCH($V$50,T3836)),"WINCOMCAOBANG",IF(ISNUMBER(SEARCH($V$51,T3836)),"WINCOMQUANGBINH",IF(ISNUMBER(SEARCH($V$52,T3836)),"WINCOMLAMDONG",IF(ISNUMBER(SEARCH($V$53,T3836)),"WINCOMVINHLONG",IF(ISNUMBER(SEARCH($V$54,T3836)),"WINCOMDONGTHAP",IF(ISNUMBER(SEARCH($V$55,T3836)),"WINCOMTIENGIANG",IF(ISNUMBER(SEARCH($V$56,T3836)),"WINCOMQUANGNINH",0))))))))))))))))))))))))))))))))))))))))))))))))))))))</f>
        <v>WINCOMTUYENQUANG</v>
      </c>
    </row>
    <row r="3837" spans="1:25" x14ac:dyDescent="0.2">
      <c r="A3837" t="s">
        <v>0</v>
      </c>
      <c r="B3837" t="s">
        <v>5748</v>
      </c>
      <c r="C3837" t="s">
        <v>2</v>
      </c>
      <c r="D3837" t="s">
        <v>3</v>
      </c>
      <c r="E3837" t="s">
        <v>4</v>
      </c>
      <c r="F3837" s="5">
        <f t="shared" si="237"/>
        <v>1</v>
      </c>
      <c r="G3837" s="2">
        <v>88846</v>
      </c>
      <c r="H3837" s="2">
        <v>97730.6</v>
      </c>
      <c r="I3837" t="s">
        <v>5</v>
      </c>
      <c r="J3837" t="s">
        <v>6</v>
      </c>
      <c r="K3837" t="str">
        <f t="shared" si="238"/>
        <v>Gà muối gói 500g</v>
      </c>
      <c r="L3837" s="8" t="str">
        <f>VLOOKUP(K3837,'[1]Mã Misa'!$B$2:$D$74,2,0)</f>
        <v>Gà muối 500g</v>
      </c>
      <c r="M3837" s="8" t="str">
        <f>VLOOKUP(L3837,'[1]Mã Misa'!$C$2:$D$74,2,0)</f>
        <v>GM500</v>
      </c>
      <c r="N3837" s="2">
        <v>88846</v>
      </c>
      <c r="O3837" t="s">
        <v>5749</v>
      </c>
      <c r="P3837" s="8" t="str">
        <f t="shared" si="239"/>
        <v>0005612</v>
      </c>
      <c r="Q3837" s="8" t="e">
        <f t="array" ref="Q3837">IF(VLOOKUP(P3837,$AA$1:$AC$32,1,0)&lt;&gt;0,(P3837&amp;"A"),0)</f>
        <v>#N/A</v>
      </c>
      <c r="R3837" s="12">
        <v>44530</v>
      </c>
      <c r="S3837" t="s">
        <v>5750</v>
      </c>
      <c r="T3837" s="8" t="str">
        <f t="shared" si="240"/>
        <v>VM+ THA 52</v>
      </c>
      <c r="U3837" t="s">
        <v>7294</v>
      </c>
      <c r="Y3837" t="str">
        <f t="array" ref="Y3837">IF(ISNUMBER(SEARCH($V$3,T3837)),"WINCOMHANOI",IF(ISNUMBER(SEARCH($V$4,T3837)),"WINCOMHOCHIMINH",IF(ISNUMBER(SEARCH($V$5,T3837)),"WINCOMDANANG",IF(ISNUMBER(SEARCH($V$6,T3837)),"WINCOMHAIDUONG",IF(ISNUMBER(SEARCH($V$7,T3837)),"WINCOMQUANGNINH",IF(ISNUMBER(SEARCH($V$8,T3837)),"WINCOMHAIPHONG",IF(ISNUMBER(SEARCH($V$9,T3837)),"WINCOMBACGIANG",IF(ISNUMBER(SEARCH($V$10,T3837)),"WINCOMBACNINH",IF(ISNUMBER(SEARCH($V$11,T3837)),"WINCOMPHUTHO",IF(ISNUMBER(SEARCH($V$12,T3837)),"WINCOMHATINH",IF(ISNUMBER(SEARCH($V$13,T3837)),"WINCOMTHAINGUYEN",IF(ISNUMBER(SEARCH($V$14,T3837)),"WINCOMKHANHHOA",IF(ISNUMBER(SEARCH($V$15,T3837)),"WINCOMHUNGYEN",IF(ISNUMBER(SEARCH($V$16,T3837)),"WINCOMNGHEAN",IF(ISNUMBER(SEARCH($V$17,T3837)),"WINCOMLAOCAI",IF(ISNUMBER(SEARCH($V$18,T3837)),"WINCOMVUNGTAU",IF(ISNUMBER(SEARCH($V$19,T3837)),"WINCOMBINHDUONG",IF(ISNUMBER(SEARCH($V$20,T3837)),"WINCOMKIENGIANG",IF(ISNUMBER(SEARCH($V$21,T3837)),"WINCOMHANAM",IF(ISNUMBER(SEARCH($V$22,T3837)),"WINCOMNAMDINH",IF(ISNUMBER(SEARCH($V$23,T3837)),"WINCOMLANGSON",IF(ISNUMBER(SEARCH($V$24,T3837)),"WINCOMTHANHHOA",IF(ISNUMBER(SEARCH($V$25,T3837)),"WINCOMYENBAI",IF(ISNUMBER(SEARCH($V$26,T3837)),"WINCOMTUYENQUANG",IF(ISNUMBER(SEARCH($V$27,T3837)),"WINCOMHUE",IF(ISNUMBER(SEARCH($V$28,T3837)),"WINCOMQUANGNAM",IF(ISNUMBER(SEARCH($V$29,T3837)),"WINCOMVINHPHUC",IF(ISNUMBER(SEARCH($V$30,T3837)),"WINCOMHAGIANG",IF(ISNUMBER(SEARCH($V$31,T3837)),"WINCOMNINHBINH",IF(ISNUMBER(SEARCH($V$32,T3837)),"WINCOMTRAVINH",IF(ISNUMBER(SEARCH($V$33,T3837)),"WINCOMCANTHO",IF(ISNUMBER(SEARCH($V$34,T3837)),"WINCOMBENTRE",IF(ISNUMBER(SEARCH($V$35,T3837)),"WINCOMCAMAU",IF(ISNUMBER(SEARCH($V$36,T3837)),"WINCOMANGIANG",IF(ISNUMBER(SEARCH($V$37,T3837)),"WINCOMNINHTHUAN",IF(ISNUMBER(SEARCH($V$38,T3837)),"WINCOMTHAIBINH",IF(ISNUMBER(SEARCH($V$39,T3837)),"WINCOMGIALAI",IF(ISNUMBER(SEARCH($V$40,T3837)),"WINCOMHOABINH",IF(ISNUMBER(SEARCH($V$41,T3837)),"WINCOMQUANGNGAI",IF(ISNUMBER(SEARCH($V$42,T3837)),"WINCOMBINHTHUAN",IF(ISNUMBER(SEARCH($V$43,T3837)),"WINCOMDAKLAK",IF(ISNUMBER(SEARCH($V$44,T3837)),"WINCOMSOCTRANG",IF(ISNUMBER(SEARCH($V$45,T3837)),"WINCOMSONLA",IF(ISNUMBER(SEARCH($V$46,T3837)),"WINCOMKONTUM",IF(ISNUMBER(SEARCH($V$47,T3837)),"WINCOMPHUYEN",IF(ISNUMBER(SEARCH($V$48,T3837)),"WINCOMQUANGTRI",IF(ISNUMBER(SEARCH($V$49,T3837)),"WINCOMBINHDINH",IF(ISNUMBER(SEARCH($V$50,T3837)),"WINCOMCAOBANG",IF(ISNUMBER(SEARCH($V$51,T3837)),"WINCOMQUANGBINH",IF(ISNUMBER(SEARCH($V$52,T3837)),"WINCOMLAMDONG",IF(ISNUMBER(SEARCH($V$53,T3837)),"WINCOMVINHLONG",IF(ISNUMBER(SEARCH($V$54,T3837)),"WINCOMDONGTHAP",IF(ISNUMBER(SEARCH($V$55,T3837)),"WINCOMTIENGIANG",IF(ISNUMBER(SEARCH($V$56,T3837)),"WINCOMQUANGNINH",0))))))))))))))))))))))))))))))))))))))))))))))))))))))</f>
        <v>WINCOMTHANHHOA</v>
      </c>
    </row>
    <row r="3838" spans="1:25" x14ac:dyDescent="0.2">
      <c r="A3838" t="s">
        <v>0</v>
      </c>
      <c r="B3838" t="s">
        <v>5751</v>
      </c>
      <c r="C3838" t="s">
        <v>2</v>
      </c>
      <c r="D3838" t="s">
        <v>27</v>
      </c>
      <c r="E3838" t="s">
        <v>4</v>
      </c>
      <c r="F3838" s="5">
        <f t="shared" si="237"/>
        <v>3</v>
      </c>
      <c r="G3838" s="2">
        <v>222750</v>
      </c>
      <c r="H3838" s="2">
        <v>245025.00000000003</v>
      </c>
      <c r="I3838" t="s">
        <v>5</v>
      </c>
      <c r="J3838" t="s">
        <v>28</v>
      </c>
      <c r="K3838" t="str">
        <f t="shared" si="238"/>
        <v>_Chả cốm 300g</v>
      </c>
      <c r="L3838" s="8" t="str">
        <f>VLOOKUP(K3838,'[1]Mã Misa'!$B$2:$D$74,2,0)</f>
        <v>Chả cốm 300g</v>
      </c>
      <c r="M3838" s="8" t="str">
        <f>VLOOKUP(L3838,'[1]Mã Misa'!$C$2:$D$74,2,0)</f>
        <v>CC300</v>
      </c>
      <c r="N3838" s="2">
        <v>74250</v>
      </c>
      <c r="O3838" t="s">
        <v>5752</v>
      </c>
      <c r="P3838" s="8" t="str">
        <f t="shared" si="239"/>
        <v>0019588</v>
      </c>
      <c r="Q3838" s="8" t="e">
        <f t="array" ref="Q3838">IF(VLOOKUP(P3838,$AA$1:$AC$32,1,0)&lt;&gt;0,(P3838&amp;"A"),0)</f>
        <v>#N/A</v>
      </c>
      <c r="R3838" s="12">
        <v>44530</v>
      </c>
      <c r="S3838" t="s">
        <v>2057</v>
      </c>
      <c r="T3838" s="8" t="str">
        <f t="shared" si="240"/>
        <v>VM+ DNG 64</v>
      </c>
      <c r="U3838" t="s">
        <v>6566</v>
      </c>
      <c r="Y3838" t="str">
        <f t="array" ref="Y3838">IF(ISNUMBER(SEARCH($V$3,T3838)),"WINCOMHANOI",IF(ISNUMBER(SEARCH($V$4,T3838)),"WINCOMHOCHIMINH",IF(ISNUMBER(SEARCH($V$5,T3838)),"WINCOMDANANG",IF(ISNUMBER(SEARCH($V$6,T3838)),"WINCOMHAIDUONG",IF(ISNUMBER(SEARCH($V$7,T3838)),"WINCOMQUANGNINH",IF(ISNUMBER(SEARCH($V$8,T3838)),"WINCOMHAIPHONG",IF(ISNUMBER(SEARCH($V$9,T3838)),"WINCOMBACGIANG",IF(ISNUMBER(SEARCH($V$10,T3838)),"WINCOMBACNINH",IF(ISNUMBER(SEARCH($V$11,T3838)),"WINCOMPHUTHO",IF(ISNUMBER(SEARCH($V$12,T3838)),"WINCOMHATINH",IF(ISNUMBER(SEARCH($V$13,T3838)),"WINCOMTHAINGUYEN",IF(ISNUMBER(SEARCH($V$14,T3838)),"WINCOMKHANHHOA",IF(ISNUMBER(SEARCH($V$15,T3838)),"WINCOMHUNGYEN",IF(ISNUMBER(SEARCH($V$16,T3838)),"WINCOMNGHEAN",IF(ISNUMBER(SEARCH($V$17,T3838)),"WINCOMLAOCAI",IF(ISNUMBER(SEARCH($V$18,T3838)),"WINCOMVUNGTAU",IF(ISNUMBER(SEARCH($V$19,T3838)),"WINCOMBINHDUONG",IF(ISNUMBER(SEARCH($V$20,T3838)),"WINCOMKIENGIANG",IF(ISNUMBER(SEARCH($V$21,T3838)),"WINCOMHANAM",IF(ISNUMBER(SEARCH($V$22,T3838)),"WINCOMNAMDINH",IF(ISNUMBER(SEARCH($V$23,T3838)),"WINCOMLANGSON",IF(ISNUMBER(SEARCH($V$24,T3838)),"WINCOMTHANHHOA",IF(ISNUMBER(SEARCH($V$25,T3838)),"WINCOMYENBAI",IF(ISNUMBER(SEARCH($V$26,T3838)),"WINCOMTUYENQUANG",IF(ISNUMBER(SEARCH($V$27,T3838)),"WINCOMHUE",IF(ISNUMBER(SEARCH($V$28,T3838)),"WINCOMQUANGNAM",IF(ISNUMBER(SEARCH($V$29,T3838)),"WINCOMVINHPHUC",IF(ISNUMBER(SEARCH($V$30,T3838)),"WINCOMHAGIANG",IF(ISNUMBER(SEARCH($V$31,T3838)),"WINCOMNINHBINH",IF(ISNUMBER(SEARCH($V$32,T3838)),"WINCOMTRAVINH",IF(ISNUMBER(SEARCH($V$33,T3838)),"WINCOMCANTHO",IF(ISNUMBER(SEARCH($V$34,T3838)),"WINCOMBENTRE",IF(ISNUMBER(SEARCH($V$35,T3838)),"WINCOMCAMAU",IF(ISNUMBER(SEARCH($V$36,T3838)),"WINCOMANGIANG",IF(ISNUMBER(SEARCH($V$37,T3838)),"WINCOMNINHTHUAN",IF(ISNUMBER(SEARCH($V$38,T3838)),"WINCOMTHAIBINH",IF(ISNUMBER(SEARCH($V$39,T3838)),"WINCOMGIALAI",IF(ISNUMBER(SEARCH($V$40,T3838)),"WINCOMHOABINH",IF(ISNUMBER(SEARCH($V$41,T3838)),"WINCOMQUANGNGAI",IF(ISNUMBER(SEARCH($V$42,T3838)),"WINCOMBINHTHUAN",IF(ISNUMBER(SEARCH($V$43,T3838)),"WINCOMDAKLAK",IF(ISNUMBER(SEARCH($V$44,T3838)),"WINCOMSOCTRANG",IF(ISNUMBER(SEARCH($V$45,T3838)),"WINCOMSONLA",IF(ISNUMBER(SEARCH($V$46,T3838)),"WINCOMKONTUM",IF(ISNUMBER(SEARCH($V$47,T3838)),"WINCOMPHUYEN",IF(ISNUMBER(SEARCH($V$48,T3838)),"WINCOMQUANGTRI",IF(ISNUMBER(SEARCH($V$49,T3838)),"WINCOMBINHDINH",IF(ISNUMBER(SEARCH($V$50,T3838)),"WINCOMCAOBANG",IF(ISNUMBER(SEARCH($V$51,T3838)),"WINCOMQUANGBINH",IF(ISNUMBER(SEARCH($V$52,T3838)),"WINCOMLAMDONG",IF(ISNUMBER(SEARCH($V$53,T3838)),"WINCOMVINHLONG",IF(ISNUMBER(SEARCH($V$54,T3838)),"WINCOMDONGTHAP",IF(ISNUMBER(SEARCH($V$55,T3838)),"WINCOMTIENGIANG",IF(ISNUMBER(SEARCH($V$56,T3838)),"WINCOMQUANGNINH",0))))))))))))))))))))))))))))))))))))))))))))))))))))))</f>
        <v>WINCOMDANANG</v>
      </c>
    </row>
    <row r="3839" spans="1:25" x14ac:dyDescent="0.2">
      <c r="A3839" t="s">
        <v>0</v>
      </c>
      <c r="B3839" t="s">
        <v>5753</v>
      </c>
      <c r="C3839" t="s">
        <v>2</v>
      </c>
      <c r="D3839" t="s">
        <v>15</v>
      </c>
      <c r="E3839" t="s">
        <v>4</v>
      </c>
      <c r="F3839" s="5">
        <f t="shared" si="237"/>
        <v>1</v>
      </c>
      <c r="G3839" s="2">
        <v>60308</v>
      </c>
      <c r="H3839" s="2">
        <v>66338.8</v>
      </c>
      <c r="I3839" t="s">
        <v>5</v>
      </c>
      <c r="J3839" t="s">
        <v>16</v>
      </c>
      <c r="K3839" t="str">
        <f t="shared" si="238"/>
        <v>_Chả nướng 300g</v>
      </c>
      <c r="L3839" s="8" t="str">
        <f>VLOOKUP(K3839,'[1]Mã Misa'!$B$2:$D$74,2,0)</f>
        <v>Chả nướng 300g</v>
      </c>
      <c r="M3839" s="8" t="str">
        <f>VLOOKUP(L3839,'[1]Mã Misa'!$C$2:$D$74,2,0)</f>
        <v>CN300</v>
      </c>
      <c r="N3839" s="2">
        <v>60308</v>
      </c>
      <c r="O3839" t="s">
        <v>5754</v>
      </c>
      <c r="P3839" s="8" t="str">
        <f t="shared" si="239"/>
        <v>0150741</v>
      </c>
      <c r="Q3839" s="8" t="e">
        <f t="array" ref="Q3839">IF(VLOOKUP(P3839,$AA$1:$AC$32,1,0)&lt;&gt;0,(P3839&amp;"A"),0)</f>
        <v>#N/A</v>
      </c>
      <c r="R3839" s="12">
        <v>44530</v>
      </c>
      <c r="S3839" t="s">
        <v>695</v>
      </c>
      <c r="T3839" s="8" t="str">
        <f t="shared" si="240"/>
        <v>VM+ HNI 44</v>
      </c>
      <c r="U3839" t="s">
        <v>6179</v>
      </c>
      <c r="Y3839" t="str">
        <f t="array" ref="Y3839">IF(ISNUMBER(SEARCH($V$3,T3839)),"WINCOMHANOI",IF(ISNUMBER(SEARCH($V$4,T3839)),"WINCOMHOCHIMINH",IF(ISNUMBER(SEARCH($V$5,T3839)),"WINCOMDANANG",IF(ISNUMBER(SEARCH($V$6,T3839)),"WINCOMHAIDUONG",IF(ISNUMBER(SEARCH($V$7,T3839)),"WINCOMQUANGNINH",IF(ISNUMBER(SEARCH($V$8,T3839)),"WINCOMHAIPHONG",IF(ISNUMBER(SEARCH($V$9,T3839)),"WINCOMBACGIANG",IF(ISNUMBER(SEARCH($V$10,T3839)),"WINCOMBACNINH",IF(ISNUMBER(SEARCH($V$11,T3839)),"WINCOMPHUTHO",IF(ISNUMBER(SEARCH($V$12,T3839)),"WINCOMHATINH",IF(ISNUMBER(SEARCH($V$13,T3839)),"WINCOMTHAINGUYEN",IF(ISNUMBER(SEARCH($V$14,T3839)),"WINCOMKHANHHOA",IF(ISNUMBER(SEARCH($V$15,T3839)),"WINCOMHUNGYEN",IF(ISNUMBER(SEARCH($V$16,T3839)),"WINCOMNGHEAN",IF(ISNUMBER(SEARCH($V$17,T3839)),"WINCOMLAOCAI",IF(ISNUMBER(SEARCH($V$18,T3839)),"WINCOMVUNGTAU",IF(ISNUMBER(SEARCH($V$19,T3839)),"WINCOMBINHDUONG",IF(ISNUMBER(SEARCH($V$20,T3839)),"WINCOMKIENGIANG",IF(ISNUMBER(SEARCH($V$21,T3839)),"WINCOMHANAM",IF(ISNUMBER(SEARCH($V$22,T3839)),"WINCOMNAMDINH",IF(ISNUMBER(SEARCH($V$23,T3839)),"WINCOMLANGSON",IF(ISNUMBER(SEARCH($V$24,T3839)),"WINCOMTHANHHOA",IF(ISNUMBER(SEARCH($V$25,T3839)),"WINCOMYENBAI",IF(ISNUMBER(SEARCH($V$26,T3839)),"WINCOMTUYENQUANG",IF(ISNUMBER(SEARCH($V$27,T3839)),"WINCOMHUE",IF(ISNUMBER(SEARCH($V$28,T3839)),"WINCOMQUANGNAM",IF(ISNUMBER(SEARCH($V$29,T3839)),"WINCOMVINHPHUC",IF(ISNUMBER(SEARCH($V$30,T3839)),"WINCOMHAGIANG",IF(ISNUMBER(SEARCH($V$31,T3839)),"WINCOMNINHBINH",IF(ISNUMBER(SEARCH($V$32,T3839)),"WINCOMTRAVINH",IF(ISNUMBER(SEARCH($V$33,T3839)),"WINCOMCANTHO",IF(ISNUMBER(SEARCH($V$34,T3839)),"WINCOMBENTRE",IF(ISNUMBER(SEARCH($V$35,T3839)),"WINCOMCAMAU",IF(ISNUMBER(SEARCH($V$36,T3839)),"WINCOMANGIANG",IF(ISNUMBER(SEARCH($V$37,T3839)),"WINCOMNINHTHUAN",IF(ISNUMBER(SEARCH($V$38,T3839)),"WINCOMTHAIBINH",IF(ISNUMBER(SEARCH($V$39,T3839)),"WINCOMGIALAI",IF(ISNUMBER(SEARCH($V$40,T3839)),"WINCOMHOABINH",IF(ISNUMBER(SEARCH($V$41,T3839)),"WINCOMQUANGNGAI",IF(ISNUMBER(SEARCH($V$42,T3839)),"WINCOMBINHTHUAN",IF(ISNUMBER(SEARCH($V$43,T3839)),"WINCOMDAKLAK",IF(ISNUMBER(SEARCH($V$44,T3839)),"WINCOMSOCTRANG",IF(ISNUMBER(SEARCH($V$45,T3839)),"WINCOMSONLA",IF(ISNUMBER(SEARCH($V$46,T3839)),"WINCOMKONTUM",IF(ISNUMBER(SEARCH($V$47,T3839)),"WINCOMPHUYEN",IF(ISNUMBER(SEARCH($V$48,T3839)),"WINCOMQUANGTRI",IF(ISNUMBER(SEARCH($V$49,T3839)),"WINCOMBINHDINH",IF(ISNUMBER(SEARCH($V$50,T3839)),"WINCOMCAOBANG",IF(ISNUMBER(SEARCH($V$51,T3839)),"WINCOMQUANGBINH",IF(ISNUMBER(SEARCH($V$52,T3839)),"WINCOMLAMDONG",IF(ISNUMBER(SEARCH($V$53,T3839)),"WINCOMVINHLONG",IF(ISNUMBER(SEARCH($V$54,T3839)),"WINCOMDONGTHAP",IF(ISNUMBER(SEARCH($V$55,T3839)),"WINCOMTIENGIANG",IF(ISNUMBER(SEARCH($V$56,T3839)),"WINCOMQUANGNINH",0))))))))))))))))))))))))))))))))))))))))))))))))))))))</f>
        <v>WINCOMHANOI</v>
      </c>
    </row>
    <row r="3840" spans="1:25" x14ac:dyDescent="0.2">
      <c r="A3840" t="s">
        <v>0</v>
      </c>
      <c r="B3840" t="s">
        <v>5755</v>
      </c>
      <c r="C3840" t="s">
        <v>2</v>
      </c>
      <c r="D3840" t="s">
        <v>62</v>
      </c>
      <c r="E3840" t="s">
        <v>4</v>
      </c>
      <c r="F3840" s="5">
        <f t="shared" si="237"/>
        <v>1</v>
      </c>
      <c r="G3840" s="2">
        <v>105400</v>
      </c>
      <c r="H3840" s="2">
        <v>115940.00000000001</v>
      </c>
      <c r="I3840" t="s">
        <v>5</v>
      </c>
      <c r="J3840" t="s">
        <v>63</v>
      </c>
      <c r="K3840" t="str">
        <f t="shared" si="238"/>
        <v>_Đùi gà sốt cay 500g</v>
      </c>
      <c r="L3840" s="8" t="str">
        <f>VLOOKUP(K3840,'[1]Mã Misa'!$B$2:$D$74,2,0)</f>
        <v>Đùi gà sốt cay 500g</v>
      </c>
      <c r="M3840" s="8" t="str">
        <f>VLOOKUP(L3840,'[1]Mã Misa'!$C$2:$D$74,2,0)</f>
        <v>DGSC500</v>
      </c>
      <c r="N3840" s="2">
        <v>105400</v>
      </c>
      <c r="O3840" t="s">
        <v>5756</v>
      </c>
      <c r="P3840" s="8" t="str">
        <f t="shared" si="239"/>
        <v>0019590</v>
      </c>
      <c r="Q3840" s="8" t="e">
        <f t="array" ref="Q3840">IF(VLOOKUP(P3840,$AA$1:$AC$32,1,0)&lt;&gt;0,(P3840&amp;"A"),0)</f>
        <v>#N/A</v>
      </c>
      <c r="R3840" s="12">
        <v>44530</v>
      </c>
      <c r="S3840" t="s">
        <v>2774</v>
      </c>
      <c r="T3840" s="8" t="str">
        <f t="shared" si="240"/>
        <v>VM+ DNG 22</v>
      </c>
      <c r="U3840" t="s">
        <v>6742</v>
      </c>
      <c r="Y3840" t="str">
        <f t="array" ref="Y3840">IF(ISNUMBER(SEARCH($V$3,T3840)),"WINCOMHANOI",IF(ISNUMBER(SEARCH($V$4,T3840)),"WINCOMHOCHIMINH",IF(ISNUMBER(SEARCH($V$5,T3840)),"WINCOMDANANG",IF(ISNUMBER(SEARCH($V$6,T3840)),"WINCOMHAIDUONG",IF(ISNUMBER(SEARCH($V$7,T3840)),"WINCOMQUANGNINH",IF(ISNUMBER(SEARCH($V$8,T3840)),"WINCOMHAIPHONG",IF(ISNUMBER(SEARCH($V$9,T3840)),"WINCOMBACGIANG",IF(ISNUMBER(SEARCH($V$10,T3840)),"WINCOMBACNINH",IF(ISNUMBER(SEARCH($V$11,T3840)),"WINCOMPHUTHO",IF(ISNUMBER(SEARCH($V$12,T3840)),"WINCOMHATINH",IF(ISNUMBER(SEARCH($V$13,T3840)),"WINCOMTHAINGUYEN",IF(ISNUMBER(SEARCH($V$14,T3840)),"WINCOMKHANHHOA",IF(ISNUMBER(SEARCH($V$15,T3840)),"WINCOMHUNGYEN",IF(ISNUMBER(SEARCH($V$16,T3840)),"WINCOMNGHEAN",IF(ISNUMBER(SEARCH($V$17,T3840)),"WINCOMLAOCAI",IF(ISNUMBER(SEARCH($V$18,T3840)),"WINCOMVUNGTAU",IF(ISNUMBER(SEARCH($V$19,T3840)),"WINCOMBINHDUONG",IF(ISNUMBER(SEARCH($V$20,T3840)),"WINCOMKIENGIANG",IF(ISNUMBER(SEARCH($V$21,T3840)),"WINCOMHANAM",IF(ISNUMBER(SEARCH($V$22,T3840)),"WINCOMNAMDINH",IF(ISNUMBER(SEARCH($V$23,T3840)),"WINCOMLANGSON",IF(ISNUMBER(SEARCH($V$24,T3840)),"WINCOMTHANHHOA",IF(ISNUMBER(SEARCH($V$25,T3840)),"WINCOMYENBAI",IF(ISNUMBER(SEARCH($V$26,T3840)),"WINCOMTUYENQUANG",IF(ISNUMBER(SEARCH($V$27,T3840)),"WINCOMHUE",IF(ISNUMBER(SEARCH($V$28,T3840)),"WINCOMQUANGNAM",IF(ISNUMBER(SEARCH($V$29,T3840)),"WINCOMVINHPHUC",IF(ISNUMBER(SEARCH($V$30,T3840)),"WINCOMHAGIANG",IF(ISNUMBER(SEARCH($V$31,T3840)),"WINCOMNINHBINH",IF(ISNUMBER(SEARCH($V$32,T3840)),"WINCOMTRAVINH",IF(ISNUMBER(SEARCH($V$33,T3840)),"WINCOMCANTHO",IF(ISNUMBER(SEARCH($V$34,T3840)),"WINCOMBENTRE",IF(ISNUMBER(SEARCH($V$35,T3840)),"WINCOMCAMAU",IF(ISNUMBER(SEARCH($V$36,T3840)),"WINCOMANGIANG",IF(ISNUMBER(SEARCH($V$37,T3840)),"WINCOMNINHTHUAN",IF(ISNUMBER(SEARCH($V$38,T3840)),"WINCOMTHAIBINH",IF(ISNUMBER(SEARCH($V$39,T3840)),"WINCOMGIALAI",IF(ISNUMBER(SEARCH($V$40,T3840)),"WINCOMHOABINH",IF(ISNUMBER(SEARCH($V$41,T3840)),"WINCOMQUANGNGAI",IF(ISNUMBER(SEARCH($V$42,T3840)),"WINCOMBINHTHUAN",IF(ISNUMBER(SEARCH($V$43,T3840)),"WINCOMDAKLAK",IF(ISNUMBER(SEARCH($V$44,T3840)),"WINCOMSOCTRANG",IF(ISNUMBER(SEARCH($V$45,T3840)),"WINCOMSONLA",IF(ISNUMBER(SEARCH($V$46,T3840)),"WINCOMKONTUM",IF(ISNUMBER(SEARCH($V$47,T3840)),"WINCOMPHUYEN",IF(ISNUMBER(SEARCH($V$48,T3840)),"WINCOMQUANGTRI",IF(ISNUMBER(SEARCH($V$49,T3840)),"WINCOMBINHDINH",IF(ISNUMBER(SEARCH($V$50,T3840)),"WINCOMCAOBANG",IF(ISNUMBER(SEARCH($V$51,T3840)),"WINCOMQUANGBINH",IF(ISNUMBER(SEARCH($V$52,T3840)),"WINCOMLAMDONG",IF(ISNUMBER(SEARCH($V$53,T3840)),"WINCOMVINHLONG",IF(ISNUMBER(SEARCH($V$54,T3840)),"WINCOMDONGTHAP",IF(ISNUMBER(SEARCH($V$55,T3840)),"WINCOMTIENGIANG",IF(ISNUMBER(SEARCH($V$56,T3840)),"WINCOMQUANGNINH",0))))))))))))))))))))))))))))))))))))))))))))))))))))))</f>
        <v>WINCOMDANANG</v>
      </c>
    </row>
    <row r="3841" spans="1:25" x14ac:dyDescent="0.2">
      <c r="A3841" t="s">
        <v>0</v>
      </c>
      <c r="B3841" t="s">
        <v>5757</v>
      </c>
      <c r="C3841" t="s">
        <v>2</v>
      </c>
      <c r="D3841" t="s">
        <v>10</v>
      </c>
      <c r="E3841" t="s">
        <v>4</v>
      </c>
      <c r="F3841" s="5">
        <f t="shared" si="237"/>
        <v>1</v>
      </c>
      <c r="G3841" s="2">
        <v>61050</v>
      </c>
      <c r="H3841" s="2">
        <v>67155</v>
      </c>
      <c r="I3841" t="s">
        <v>5</v>
      </c>
      <c r="J3841" t="s">
        <v>11</v>
      </c>
      <c r="K3841" t="str">
        <f t="shared" si="238"/>
        <v>_Giò sụn gà 250g</v>
      </c>
      <c r="L3841" s="8" t="str">
        <f>VLOOKUP(K3841,'[1]Mã Misa'!$B$2:$D$74,2,0)</f>
        <v>Giò sụn gà 250g</v>
      </c>
      <c r="M3841" s="8" t="str">
        <f>VLOOKUP(L3841,'[1]Mã Misa'!$C$2:$D$74,2,0)</f>
        <v>GSG250</v>
      </c>
      <c r="N3841" s="2">
        <v>61050</v>
      </c>
      <c r="O3841" t="s">
        <v>5758</v>
      </c>
      <c r="P3841" s="8" t="str">
        <f t="shared" si="239"/>
        <v>0019591</v>
      </c>
      <c r="Q3841" s="8" t="e">
        <f t="array" ref="Q3841">IF(VLOOKUP(P3841,$AA$1:$AC$32,1,0)&lt;&gt;0,(P3841&amp;"A"),0)</f>
        <v>#N/A</v>
      </c>
      <c r="R3841" s="12">
        <v>44530</v>
      </c>
      <c r="S3841" t="s">
        <v>2774</v>
      </c>
      <c r="T3841" s="8" t="str">
        <f t="shared" si="240"/>
        <v>VM+ DNG 22</v>
      </c>
      <c r="U3841" t="s">
        <v>6742</v>
      </c>
      <c r="Y3841" t="str">
        <f t="array" ref="Y3841">IF(ISNUMBER(SEARCH($V$3,T3841)),"WINCOMHANOI",IF(ISNUMBER(SEARCH($V$4,T3841)),"WINCOMHOCHIMINH",IF(ISNUMBER(SEARCH($V$5,T3841)),"WINCOMDANANG",IF(ISNUMBER(SEARCH($V$6,T3841)),"WINCOMHAIDUONG",IF(ISNUMBER(SEARCH($V$7,T3841)),"WINCOMQUANGNINH",IF(ISNUMBER(SEARCH($V$8,T3841)),"WINCOMHAIPHONG",IF(ISNUMBER(SEARCH($V$9,T3841)),"WINCOMBACGIANG",IF(ISNUMBER(SEARCH($V$10,T3841)),"WINCOMBACNINH",IF(ISNUMBER(SEARCH($V$11,T3841)),"WINCOMPHUTHO",IF(ISNUMBER(SEARCH($V$12,T3841)),"WINCOMHATINH",IF(ISNUMBER(SEARCH($V$13,T3841)),"WINCOMTHAINGUYEN",IF(ISNUMBER(SEARCH($V$14,T3841)),"WINCOMKHANHHOA",IF(ISNUMBER(SEARCH($V$15,T3841)),"WINCOMHUNGYEN",IF(ISNUMBER(SEARCH($V$16,T3841)),"WINCOMNGHEAN",IF(ISNUMBER(SEARCH($V$17,T3841)),"WINCOMLAOCAI",IF(ISNUMBER(SEARCH($V$18,T3841)),"WINCOMVUNGTAU",IF(ISNUMBER(SEARCH($V$19,T3841)),"WINCOMBINHDUONG",IF(ISNUMBER(SEARCH($V$20,T3841)),"WINCOMKIENGIANG",IF(ISNUMBER(SEARCH($V$21,T3841)),"WINCOMHANAM",IF(ISNUMBER(SEARCH($V$22,T3841)),"WINCOMNAMDINH",IF(ISNUMBER(SEARCH($V$23,T3841)),"WINCOMLANGSON",IF(ISNUMBER(SEARCH($V$24,T3841)),"WINCOMTHANHHOA",IF(ISNUMBER(SEARCH($V$25,T3841)),"WINCOMYENBAI",IF(ISNUMBER(SEARCH($V$26,T3841)),"WINCOMTUYENQUANG",IF(ISNUMBER(SEARCH($V$27,T3841)),"WINCOMHUE",IF(ISNUMBER(SEARCH($V$28,T3841)),"WINCOMQUANGNAM",IF(ISNUMBER(SEARCH($V$29,T3841)),"WINCOMVINHPHUC",IF(ISNUMBER(SEARCH($V$30,T3841)),"WINCOMHAGIANG",IF(ISNUMBER(SEARCH($V$31,T3841)),"WINCOMNINHBINH",IF(ISNUMBER(SEARCH($V$32,T3841)),"WINCOMTRAVINH",IF(ISNUMBER(SEARCH($V$33,T3841)),"WINCOMCANTHO",IF(ISNUMBER(SEARCH($V$34,T3841)),"WINCOMBENTRE",IF(ISNUMBER(SEARCH($V$35,T3841)),"WINCOMCAMAU",IF(ISNUMBER(SEARCH($V$36,T3841)),"WINCOMANGIANG",IF(ISNUMBER(SEARCH($V$37,T3841)),"WINCOMNINHTHUAN",IF(ISNUMBER(SEARCH($V$38,T3841)),"WINCOMTHAIBINH",IF(ISNUMBER(SEARCH($V$39,T3841)),"WINCOMGIALAI",IF(ISNUMBER(SEARCH($V$40,T3841)),"WINCOMHOABINH",IF(ISNUMBER(SEARCH($V$41,T3841)),"WINCOMQUANGNGAI",IF(ISNUMBER(SEARCH($V$42,T3841)),"WINCOMBINHTHUAN",IF(ISNUMBER(SEARCH($V$43,T3841)),"WINCOMDAKLAK",IF(ISNUMBER(SEARCH($V$44,T3841)),"WINCOMSOCTRANG",IF(ISNUMBER(SEARCH($V$45,T3841)),"WINCOMSONLA",IF(ISNUMBER(SEARCH($V$46,T3841)),"WINCOMKONTUM",IF(ISNUMBER(SEARCH($V$47,T3841)),"WINCOMPHUYEN",IF(ISNUMBER(SEARCH($V$48,T3841)),"WINCOMQUANGTRI",IF(ISNUMBER(SEARCH($V$49,T3841)),"WINCOMBINHDINH",IF(ISNUMBER(SEARCH($V$50,T3841)),"WINCOMCAOBANG",IF(ISNUMBER(SEARCH($V$51,T3841)),"WINCOMQUANGBINH",IF(ISNUMBER(SEARCH($V$52,T3841)),"WINCOMLAMDONG",IF(ISNUMBER(SEARCH($V$53,T3841)),"WINCOMVINHLONG",IF(ISNUMBER(SEARCH($V$54,T3841)),"WINCOMDONGTHAP",IF(ISNUMBER(SEARCH($V$55,T3841)),"WINCOMTIENGIANG",IF(ISNUMBER(SEARCH($V$56,T3841)),"WINCOMQUANGNINH",0))))))))))))))))))))))))))))))))))))))))))))))))))))))</f>
        <v>WINCOMDANANG</v>
      </c>
    </row>
    <row r="3842" spans="1:25" x14ac:dyDescent="0.2">
      <c r="A3842" t="s">
        <v>0</v>
      </c>
      <c r="B3842" t="s">
        <v>5759</v>
      </c>
      <c r="C3842" t="s">
        <v>2</v>
      </c>
      <c r="D3842" t="s">
        <v>15</v>
      </c>
      <c r="E3842" t="s">
        <v>4</v>
      </c>
      <c r="F3842" s="5">
        <f t="shared" si="237"/>
        <v>1</v>
      </c>
      <c r="G3842" s="2">
        <v>60308</v>
      </c>
      <c r="H3842" s="2">
        <v>66338.8</v>
      </c>
      <c r="I3842" t="s">
        <v>5</v>
      </c>
      <c r="J3842" t="s">
        <v>16</v>
      </c>
      <c r="K3842" t="str">
        <f t="shared" si="238"/>
        <v>_Chả nướng 300g</v>
      </c>
      <c r="L3842" s="8" t="str">
        <f>VLOOKUP(K3842,'[1]Mã Misa'!$B$2:$D$74,2,0)</f>
        <v>Chả nướng 300g</v>
      </c>
      <c r="M3842" s="8" t="str">
        <f>VLOOKUP(L3842,'[1]Mã Misa'!$C$2:$D$74,2,0)</f>
        <v>CN300</v>
      </c>
      <c r="N3842" s="2">
        <v>60308</v>
      </c>
      <c r="O3842" t="s">
        <v>5760</v>
      </c>
      <c r="P3842" s="8" t="str">
        <f t="shared" si="239"/>
        <v>0045695</v>
      </c>
      <c r="Q3842" s="8" t="e">
        <f t="array" ref="Q3842">IF(VLOOKUP(P3842,$AA$1:$AC$32,1,0)&lt;&gt;0,(P3842&amp;"A"),0)</f>
        <v>#N/A</v>
      </c>
      <c r="R3842" s="12">
        <v>44530</v>
      </c>
      <c r="S3842" t="s">
        <v>5761</v>
      </c>
      <c r="T3842" s="8" t="str">
        <f t="shared" si="240"/>
        <v>VM+HCM 001</v>
      </c>
      <c r="U3842" t="s">
        <v>7295</v>
      </c>
      <c r="Y3842" t="str">
        <f t="array" ref="Y3842">IF(ISNUMBER(SEARCH($V$3,T3842)),"WINCOMHANOI",IF(ISNUMBER(SEARCH($V$4,T3842)),"WINCOMHOCHIMINH",IF(ISNUMBER(SEARCH($V$5,T3842)),"WINCOMDANANG",IF(ISNUMBER(SEARCH($V$6,T3842)),"WINCOMHAIDUONG",IF(ISNUMBER(SEARCH($V$7,T3842)),"WINCOMQUANGNINH",IF(ISNUMBER(SEARCH($V$8,T3842)),"WINCOMHAIPHONG",IF(ISNUMBER(SEARCH($V$9,T3842)),"WINCOMBACGIANG",IF(ISNUMBER(SEARCH($V$10,T3842)),"WINCOMBACNINH",IF(ISNUMBER(SEARCH($V$11,T3842)),"WINCOMPHUTHO",IF(ISNUMBER(SEARCH($V$12,T3842)),"WINCOMHATINH",IF(ISNUMBER(SEARCH($V$13,T3842)),"WINCOMTHAINGUYEN",IF(ISNUMBER(SEARCH($V$14,T3842)),"WINCOMKHANHHOA",IF(ISNUMBER(SEARCH($V$15,T3842)),"WINCOMHUNGYEN",IF(ISNUMBER(SEARCH($V$16,T3842)),"WINCOMNGHEAN",IF(ISNUMBER(SEARCH($V$17,T3842)),"WINCOMLAOCAI",IF(ISNUMBER(SEARCH($V$18,T3842)),"WINCOMVUNGTAU",IF(ISNUMBER(SEARCH($V$19,T3842)),"WINCOMBINHDUONG",IF(ISNUMBER(SEARCH($V$20,T3842)),"WINCOMKIENGIANG",IF(ISNUMBER(SEARCH($V$21,T3842)),"WINCOMHANAM",IF(ISNUMBER(SEARCH($V$22,T3842)),"WINCOMNAMDINH",IF(ISNUMBER(SEARCH($V$23,T3842)),"WINCOMLANGSON",IF(ISNUMBER(SEARCH($V$24,T3842)),"WINCOMTHANHHOA",IF(ISNUMBER(SEARCH($V$25,T3842)),"WINCOMYENBAI",IF(ISNUMBER(SEARCH($V$26,T3842)),"WINCOMTUYENQUANG",IF(ISNUMBER(SEARCH($V$27,T3842)),"WINCOMHUE",IF(ISNUMBER(SEARCH($V$28,T3842)),"WINCOMQUANGNAM",IF(ISNUMBER(SEARCH($V$29,T3842)),"WINCOMVINHPHUC",IF(ISNUMBER(SEARCH($V$30,T3842)),"WINCOMHAGIANG",IF(ISNUMBER(SEARCH($V$31,T3842)),"WINCOMNINHBINH",IF(ISNUMBER(SEARCH($V$32,T3842)),"WINCOMTRAVINH",IF(ISNUMBER(SEARCH($V$33,T3842)),"WINCOMCANTHO",IF(ISNUMBER(SEARCH($V$34,T3842)),"WINCOMBENTRE",IF(ISNUMBER(SEARCH($V$35,T3842)),"WINCOMCAMAU",IF(ISNUMBER(SEARCH($V$36,T3842)),"WINCOMANGIANG",IF(ISNUMBER(SEARCH($V$37,T3842)),"WINCOMNINHTHUAN",IF(ISNUMBER(SEARCH($V$38,T3842)),"WINCOMTHAIBINH",IF(ISNUMBER(SEARCH($V$39,T3842)),"WINCOMGIALAI",IF(ISNUMBER(SEARCH($V$40,T3842)),"WINCOMHOABINH",IF(ISNUMBER(SEARCH($V$41,T3842)),"WINCOMQUANGNGAI",IF(ISNUMBER(SEARCH($V$42,T3842)),"WINCOMBINHTHUAN",IF(ISNUMBER(SEARCH($V$43,T3842)),"WINCOMDAKLAK",IF(ISNUMBER(SEARCH($V$44,T3842)),"WINCOMSOCTRANG",IF(ISNUMBER(SEARCH($V$45,T3842)),"WINCOMSONLA",IF(ISNUMBER(SEARCH($V$46,T3842)),"WINCOMKONTUM",IF(ISNUMBER(SEARCH($V$47,T3842)),"WINCOMPHUYEN",IF(ISNUMBER(SEARCH($V$48,T3842)),"WINCOMQUANGTRI",IF(ISNUMBER(SEARCH($V$49,T3842)),"WINCOMBINHDINH",IF(ISNUMBER(SEARCH($V$50,T3842)),"WINCOMCAOBANG",IF(ISNUMBER(SEARCH($V$51,T3842)),"WINCOMQUANGBINH",IF(ISNUMBER(SEARCH($V$52,T3842)),"WINCOMLAMDONG",IF(ISNUMBER(SEARCH($V$53,T3842)),"WINCOMVINHLONG",IF(ISNUMBER(SEARCH($V$54,T3842)),"WINCOMDONGTHAP",IF(ISNUMBER(SEARCH($V$55,T3842)),"WINCOMTIENGIANG",IF(ISNUMBER(SEARCH($V$56,T3842)),"WINCOMQUANGNINH",0))))))))))))))))))))))))))))))))))))))))))))))))))))))</f>
        <v>WINCOMHOCHIMINH</v>
      </c>
    </row>
    <row r="3843" spans="1:25" x14ac:dyDescent="0.2">
      <c r="A3843" t="s">
        <v>0</v>
      </c>
      <c r="B3843" t="s">
        <v>5759</v>
      </c>
      <c r="C3843" t="s">
        <v>31</v>
      </c>
      <c r="D3843" t="s">
        <v>62</v>
      </c>
      <c r="E3843" t="s">
        <v>4</v>
      </c>
      <c r="F3843" s="5">
        <f t="shared" ref="F3843:F3906" si="241">G3843/N3843</f>
        <v>7</v>
      </c>
      <c r="G3843" s="2">
        <v>737800</v>
      </c>
      <c r="H3843" s="2">
        <v>811580.00000000012</v>
      </c>
      <c r="I3843" t="s">
        <v>5</v>
      </c>
      <c r="J3843" t="s">
        <v>63</v>
      </c>
      <c r="K3843" t="str">
        <f t="shared" ref="K3843:K3906" si="242">MID(J3843,10,26)</f>
        <v>_Đùi gà sốt cay 500g</v>
      </c>
      <c r="L3843" s="8" t="str">
        <f>VLOOKUP(K3843,'[1]Mã Misa'!$B$2:$D$74,2,0)</f>
        <v>Đùi gà sốt cay 500g</v>
      </c>
      <c r="M3843" s="8" t="str">
        <f>VLOOKUP(L3843,'[1]Mã Misa'!$C$2:$D$74,2,0)</f>
        <v>DGSC500</v>
      </c>
      <c r="N3843" s="2">
        <v>105400</v>
      </c>
      <c r="O3843" t="s">
        <v>5760</v>
      </c>
      <c r="P3843" s="8" t="str">
        <f t="shared" ref="P3843:P3906" si="243">RIGHT(O3843,7)</f>
        <v>0045695</v>
      </c>
      <c r="Q3843" s="8" t="e">
        <f t="array" ref="Q3843">IF(VLOOKUP(P3843,$AA$1:$AC$32,1,0)&lt;&gt;0,(P3843&amp;"A"),0)</f>
        <v>#N/A</v>
      </c>
      <c r="R3843" s="12">
        <v>44530</v>
      </c>
      <c r="S3843" t="s">
        <v>5761</v>
      </c>
      <c r="T3843" s="8" t="str">
        <f t="shared" si="240"/>
        <v>VM+HCM 001</v>
      </c>
      <c r="U3843" t="s">
        <v>7295</v>
      </c>
      <c r="Y3843" t="str">
        <f t="array" ref="Y3843">IF(ISNUMBER(SEARCH($V$3,T3843)),"WINCOMHANOI",IF(ISNUMBER(SEARCH($V$4,T3843)),"WINCOMHOCHIMINH",IF(ISNUMBER(SEARCH($V$5,T3843)),"WINCOMDANANG",IF(ISNUMBER(SEARCH($V$6,T3843)),"WINCOMHAIDUONG",IF(ISNUMBER(SEARCH($V$7,T3843)),"WINCOMQUANGNINH",IF(ISNUMBER(SEARCH($V$8,T3843)),"WINCOMHAIPHONG",IF(ISNUMBER(SEARCH($V$9,T3843)),"WINCOMBACGIANG",IF(ISNUMBER(SEARCH($V$10,T3843)),"WINCOMBACNINH",IF(ISNUMBER(SEARCH($V$11,T3843)),"WINCOMPHUTHO",IF(ISNUMBER(SEARCH($V$12,T3843)),"WINCOMHATINH",IF(ISNUMBER(SEARCH($V$13,T3843)),"WINCOMTHAINGUYEN",IF(ISNUMBER(SEARCH($V$14,T3843)),"WINCOMKHANHHOA",IF(ISNUMBER(SEARCH($V$15,T3843)),"WINCOMHUNGYEN",IF(ISNUMBER(SEARCH($V$16,T3843)),"WINCOMNGHEAN",IF(ISNUMBER(SEARCH($V$17,T3843)),"WINCOMLAOCAI",IF(ISNUMBER(SEARCH($V$18,T3843)),"WINCOMVUNGTAU",IF(ISNUMBER(SEARCH($V$19,T3843)),"WINCOMBINHDUONG",IF(ISNUMBER(SEARCH($V$20,T3843)),"WINCOMKIENGIANG",IF(ISNUMBER(SEARCH($V$21,T3843)),"WINCOMHANAM",IF(ISNUMBER(SEARCH($V$22,T3843)),"WINCOMNAMDINH",IF(ISNUMBER(SEARCH($V$23,T3843)),"WINCOMLANGSON",IF(ISNUMBER(SEARCH($V$24,T3843)),"WINCOMTHANHHOA",IF(ISNUMBER(SEARCH($V$25,T3843)),"WINCOMYENBAI",IF(ISNUMBER(SEARCH($V$26,T3843)),"WINCOMTUYENQUANG",IF(ISNUMBER(SEARCH($V$27,T3843)),"WINCOMHUE",IF(ISNUMBER(SEARCH($V$28,T3843)),"WINCOMQUANGNAM",IF(ISNUMBER(SEARCH($V$29,T3843)),"WINCOMVINHPHUC",IF(ISNUMBER(SEARCH($V$30,T3843)),"WINCOMHAGIANG",IF(ISNUMBER(SEARCH($V$31,T3843)),"WINCOMNINHBINH",IF(ISNUMBER(SEARCH($V$32,T3843)),"WINCOMTRAVINH",IF(ISNUMBER(SEARCH($V$33,T3843)),"WINCOMCANTHO",IF(ISNUMBER(SEARCH($V$34,T3843)),"WINCOMBENTRE",IF(ISNUMBER(SEARCH($V$35,T3843)),"WINCOMCAMAU",IF(ISNUMBER(SEARCH($V$36,T3843)),"WINCOMANGIANG",IF(ISNUMBER(SEARCH($V$37,T3843)),"WINCOMNINHTHUAN",IF(ISNUMBER(SEARCH($V$38,T3843)),"WINCOMTHAIBINH",IF(ISNUMBER(SEARCH($V$39,T3843)),"WINCOMGIALAI",IF(ISNUMBER(SEARCH($V$40,T3843)),"WINCOMHOABINH",IF(ISNUMBER(SEARCH($V$41,T3843)),"WINCOMQUANGNGAI",IF(ISNUMBER(SEARCH($V$42,T3843)),"WINCOMBINHTHUAN",IF(ISNUMBER(SEARCH($V$43,T3843)),"WINCOMDAKLAK",IF(ISNUMBER(SEARCH($V$44,T3843)),"WINCOMSOCTRANG",IF(ISNUMBER(SEARCH($V$45,T3843)),"WINCOMSONLA",IF(ISNUMBER(SEARCH($V$46,T3843)),"WINCOMKONTUM",IF(ISNUMBER(SEARCH($V$47,T3843)),"WINCOMPHUYEN",IF(ISNUMBER(SEARCH($V$48,T3843)),"WINCOMQUANGTRI",IF(ISNUMBER(SEARCH($V$49,T3843)),"WINCOMBINHDINH",IF(ISNUMBER(SEARCH($V$50,T3843)),"WINCOMCAOBANG",IF(ISNUMBER(SEARCH($V$51,T3843)),"WINCOMQUANGBINH",IF(ISNUMBER(SEARCH($V$52,T3843)),"WINCOMLAMDONG",IF(ISNUMBER(SEARCH($V$53,T3843)),"WINCOMVINHLONG",IF(ISNUMBER(SEARCH($V$54,T3843)),"WINCOMDONGTHAP",IF(ISNUMBER(SEARCH($V$55,T3843)),"WINCOMTIENGIANG",IF(ISNUMBER(SEARCH($V$56,T3843)),"WINCOMQUANGNINH",0))))))))))))))))))))))))))))))))))))))))))))))))))))))</f>
        <v>WINCOMHOCHIMINH</v>
      </c>
    </row>
    <row r="3844" spans="1:25" x14ac:dyDescent="0.2">
      <c r="A3844" t="s">
        <v>0</v>
      </c>
      <c r="B3844" t="s">
        <v>5759</v>
      </c>
      <c r="C3844" t="s">
        <v>34</v>
      </c>
      <c r="D3844" t="s">
        <v>134</v>
      </c>
      <c r="E3844" t="s">
        <v>4</v>
      </c>
      <c r="F3844" s="5">
        <f t="shared" si="241"/>
        <v>3</v>
      </c>
      <c r="G3844" s="2">
        <v>272250</v>
      </c>
      <c r="H3844" s="2">
        <v>299475</v>
      </c>
      <c r="I3844" t="s">
        <v>5</v>
      </c>
      <c r="J3844" t="s">
        <v>135</v>
      </c>
      <c r="K3844" t="str">
        <f t="shared" si="242"/>
        <v>_Chân gà sốt cay 400g</v>
      </c>
      <c r="L3844" s="8" t="str">
        <f>VLOOKUP(K3844,'[1]Mã Misa'!$B$2:$D$74,2,0)</f>
        <v>Chân gà sốt cay 400g</v>
      </c>
      <c r="M3844" s="8" t="str">
        <f>VLOOKUP(L3844,'[1]Mã Misa'!$C$2:$D$74,2,0)</f>
        <v>CGSC400</v>
      </c>
      <c r="N3844" s="2">
        <v>90750</v>
      </c>
      <c r="O3844" t="s">
        <v>5760</v>
      </c>
      <c r="P3844" s="8" t="str">
        <f t="shared" si="243"/>
        <v>0045695</v>
      </c>
      <c r="Q3844" s="8" t="e">
        <f t="array" ref="Q3844">IF(VLOOKUP(P3844,$AA$1:$AC$32,1,0)&lt;&gt;0,(P3844&amp;"A"),0)</f>
        <v>#N/A</v>
      </c>
      <c r="R3844" s="12">
        <v>44530</v>
      </c>
      <c r="S3844" t="s">
        <v>5761</v>
      </c>
      <c r="T3844" s="8" t="str">
        <f t="shared" ref="T3844:T3907" si="244">LEFT(U3844,10)</f>
        <v>VM+HCM 001</v>
      </c>
      <c r="U3844" t="s">
        <v>7295</v>
      </c>
      <c r="Y3844" t="str">
        <f t="array" ref="Y3844">IF(ISNUMBER(SEARCH($V$3,T3844)),"WINCOMHANOI",IF(ISNUMBER(SEARCH($V$4,T3844)),"WINCOMHOCHIMINH",IF(ISNUMBER(SEARCH($V$5,T3844)),"WINCOMDANANG",IF(ISNUMBER(SEARCH($V$6,T3844)),"WINCOMHAIDUONG",IF(ISNUMBER(SEARCH($V$7,T3844)),"WINCOMQUANGNINH",IF(ISNUMBER(SEARCH($V$8,T3844)),"WINCOMHAIPHONG",IF(ISNUMBER(SEARCH($V$9,T3844)),"WINCOMBACGIANG",IF(ISNUMBER(SEARCH($V$10,T3844)),"WINCOMBACNINH",IF(ISNUMBER(SEARCH($V$11,T3844)),"WINCOMPHUTHO",IF(ISNUMBER(SEARCH($V$12,T3844)),"WINCOMHATINH",IF(ISNUMBER(SEARCH($V$13,T3844)),"WINCOMTHAINGUYEN",IF(ISNUMBER(SEARCH($V$14,T3844)),"WINCOMKHANHHOA",IF(ISNUMBER(SEARCH($V$15,T3844)),"WINCOMHUNGYEN",IF(ISNUMBER(SEARCH($V$16,T3844)),"WINCOMNGHEAN",IF(ISNUMBER(SEARCH($V$17,T3844)),"WINCOMLAOCAI",IF(ISNUMBER(SEARCH($V$18,T3844)),"WINCOMVUNGTAU",IF(ISNUMBER(SEARCH($V$19,T3844)),"WINCOMBINHDUONG",IF(ISNUMBER(SEARCH($V$20,T3844)),"WINCOMKIENGIANG",IF(ISNUMBER(SEARCH($V$21,T3844)),"WINCOMHANAM",IF(ISNUMBER(SEARCH($V$22,T3844)),"WINCOMNAMDINH",IF(ISNUMBER(SEARCH($V$23,T3844)),"WINCOMLANGSON",IF(ISNUMBER(SEARCH($V$24,T3844)),"WINCOMTHANHHOA",IF(ISNUMBER(SEARCH($V$25,T3844)),"WINCOMYENBAI",IF(ISNUMBER(SEARCH($V$26,T3844)),"WINCOMTUYENQUANG",IF(ISNUMBER(SEARCH($V$27,T3844)),"WINCOMHUE",IF(ISNUMBER(SEARCH($V$28,T3844)),"WINCOMQUANGNAM",IF(ISNUMBER(SEARCH($V$29,T3844)),"WINCOMVINHPHUC",IF(ISNUMBER(SEARCH($V$30,T3844)),"WINCOMHAGIANG",IF(ISNUMBER(SEARCH($V$31,T3844)),"WINCOMNINHBINH",IF(ISNUMBER(SEARCH($V$32,T3844)),"WINCOMTRAVINH",IF(ISNUMBER(SEARCH($V$33,T3844)),"WINCOMCANTHO",IF(ISNUMBER(SEARCH($V$34,T3844)),"WINCOMBENTRE",IF(ISNUMBER(SEARCH($V$35,T3844)),"WINCOMCAMAU",IF(ISNUMBER(SEARCH($V$36,T3844)),"WINCOMANGIANG",IF(ISNUMBER(SEARCH($V$37,T3844)),"WINCOMNINHTHUAN",IF(ISNUMBER(SEARCH($V$38,T3844)),"WINCOMTHAIBINH",IF(ISNUMBER(SEARCH($V$39,T3844)),"WINCOMGIALAI",IF(ISNUMBER(SEARCH($V$40,T3844)),"WINCOMHOABINH",IF(ISNUMBER(SEARCH($V$41,T3844)),"WINCOMQUANGNGAI",IF(ISNUMBER(SEARCH($V$42,T3844)),"WINCOMBINHTHUAN",IF(ISNUMBER(SEARCH($V$43,T3844)),"WINCOMDAKLAK",IF(ISNUMBER(SEARCH($V$44,T3844)),"WINCOMSOCTRANG",IF(ISNUMBER(SEARCH($V$45,T3844)),"WINCOMSONLA",IF(ISNUMBER(SEARCH($V$46,T3844)),"WINCOMKONTUM",IF(ISNUMBER(SEARCH($V$47,T3844)),"WINCOMPHUYEN",IF(ISNUMBER(SEARCH($V$48,T3844)),"WINCOMQUANGTRI",IF(ISNUMBER(SEARCH($V$49,T3844)),"WINCOMBINHDINH",IF(ISNUMBER(SEARCH($V$50,T3844)),"WINCOMCAOBANG",IF(ISNUMBER(SEARCH($V$51,T3844)),"WINCOMQUANGBINH",IF(ISNUMBER(SEARCH($V$52,T3844)),"WINCOMLAMDONG",IF(ISNUMBER(SEARCH($V$53,T3844)),"WINCOMVINHLONG",IF(ISNUMBER(SEARCH($V$54,T3844)),"WINCOMDONGTHAP",IF(ISNUMBER(SEARCH($V$55,T3844)),"WINCOMTIENGIANG",IF(ISNUMBER(SEARCH($V$56,T3844)),"WINCOMQUANGNINH",0))))))))))))))))))))))))))))))))))))))))))))))))))))))</f>
        <v>WINCOMHOCHIMINH</v>
      </c>
    </row>
    <row r="3845" spans="1:25" x14ac:dyDescent="0.2">
      <c r="A3845" t="s">
        <v>0</v>
      </c>
      <c r="B3845" t="s">
        <v>5762</v>
      </c>
      <c r="C3845" t="s">
        <v>2</v>
      </c>
      <c r="D3845" t="s">
        <v>27</v>
      </c>
      <c r="E3845" t="s">
        <v>4</v>
      </c>
      <c r="F3845" s="5">
        <f t="shared" si="241"/>
        <v>4</v>
      </c>
      <c r="G3845" s="2">
        <v>297000</v>
      </c>
      <c r="H3845" s="2">
        <v>326700</v>
      </c>
      <c r="I3845" t="s">
        <v>5</v>
      </c>
      <c r="J3845" t="s">
        <v>28</v>
      </c>
      <c r="K3845" t="str">
        <f t="shared" si="242"/>
        <v>_Chả cốm 300g</v>
      </c>
      <c r="L3845" s="8" t="str">
        <f>VLOOKUP(K3845,'[1]Mã Misa'!$B$2:$D$74,2,0)</f>
        <v>Chả cốm 300g</v>
      </c>
      <c r="M3845" s="8" t="str">
        <f>VLOOKUP(L3845,'[1]Mã Misa'!$C$2:$D$74,2,0)</f>
        <v>CC300</v>
      </c>
      <c r="N3845" s="2">
        <v>74250</v>
      </c>
      <c r="O3845" t="s">
        <v>5763</v>
      </c>
      <c r="P3845" s="8" t="str">
        <f t="shared" si="243"/>
        <v>0012121</v>
      </c>
      <c r="Q3845" s="8" t="e">
        <f t="array" ref="Q3845">IF(VLOOKUP(P3845,$AA$1:$AC$32,1,0)&lt;&gt;0,(P3845&amp;"A"),0)</f>
        <v>#N/A</v>
      </c>
      <c r="R3845" s="12">
        <v>44530</v>
      </c>
      <c r="S3845" t="s">
        <v>5047</v>
      </c>
      <c r="T3845" s="8" t="str">
        <f t="shared" si="244"/>
        <v>VM+ QNH 21</v>
      </c>
      <c r="U3845" t="s">
        <v>7195</v>
      </c>
      <c r="Y3845" t="str">
        <f t="array" ref="Y3845">IF(ISNUMBER(SEARCH($V$3,T3845)),"WINCOMHANOI",IF(ISNUMBER(SEARCH($V$4,T3845)),"WINCOMHOCHIMINH",IF(ISNUMBER(SEARCH($V$5,T3845)),"WINCOMDANANG",IF(ISNUMBER(SEARCH($V$6,T3845)),"WINCOMHAIDUONG",IF(ISNUMBER(SEARCH($V$7,T3845)),"WINCOMQUANGNINH",IF(ISNUMBER(SEARCH($V$8,T3845)),"WINCOMHAIPHONG",IF(ISNUMBER(SEARCH($V$9,T3845)),"WINCOMBACGIANG",IF(ISNUMBER(SEARCH($V$10,T3845)),"WINCOMBACNINH",IF(ISNUMBER(SEARCH($V$11,T3845)),"WINCOMPHUTHO",IF(ISNUMBER(SEARCH($V$12,T3845)),"WINCOMHATINH",IF(ISNUMBER(SEARCH($V$13,T3845)),"WINCOMTHAINGUYEN",IF(ISNUMBER(SEARCH($V$14,T3845)),"WINCOMKHANHHOA",IF(ISNUMBER(SEARCH($V$15,T3845)),"WINCOMHUNGYEN",IF(ISNUMBER(SEARCH($V$16,T3845)),"WINCOMNGHEAN",IF(ISNUMBER(SEARCH($V$17,T3845)),"WINCOMLAOCAI",IF(ISNUMBER(SEARCH($V$18,T3845)),"WINCOMVUNGTAU",IF(ISNUMBER(SEARCH($V$19,T3845)),"WINCOMBINHDUONG",IF(ISNUMBER(SEARCH($V$20,T3845)),"WINCOMKIENGIANG",IF(ISNUMBER(SEARCH($V$21,T3845)),"WINCOMHANAM",IF(ISNUMBER(SEARCH($V$22,T3845)),"WINCOMNAMDINH",IF(ISNUMBER(SEARCH($V$23,T3845)),"WINCOMLANGSON",IF(ISNUMBER(SEARCH($V$24,T3845)),"WINCOMTHANHHOA",IF(ISNUMBER(SEARCH($V$25,T3845)),"WINCOMYENBAI",IF(ISNUMBER(SEARCH($V$26,T3845)),"WINCOMTUYENQUANG",IF(ISNUMBER(SEARCH($V$27,T3845)),"WINCOMHUE",IF(ISNUMBER(SEARCH($V$28,T3845)),"WINCOMQUANGNAM",IF(ISNUMBER(SEARCH($V$29,T3845)),"WINCOMVINHPHUC",IF(ISNUMBER(SEARCH($V$30,T3845)),"WINCOMHAGIANG",IF(ISNUMBER(SEARCH($V$31,T3845)),"WINCOMNINHBINH",IF(ISNUMBER(SEARCH($V$32,T3845)),"WINCOMTRAVINH",IF(ISNUMBER(SEARCH($V$33,T3845)),"WINCOMCANTHO",IF(ISNUMBER(SEARCH($V$34,T3845)),"WINCOMBENTRE",IF(ISNUMBER(SEARCH($V$35,T3845)),"WINCOMCAMAU",IF(ISNUMBER(SEARCH($V$36,T3845)),"WINCOMANGIANG",IF(ISNUMBER(SEARCH($V$37,T3845)),"WINCOMNINHTHUAN",IF(ISNUMBER(SEARCH($V$38,T3845)),"WINCOMTHAIBINH",IF(ISNUMBER(SEARCH($V$39,T3845)),"WINCOMGIALAI",IF(ISNUMBER(SEARCH($V$40,T3845)),"WINCOMHOABINH",IF(ISNUMBER(SEARCH($V$41,T3845)),"WINCOMQUANGNGAI",IF(ISNUMBER(SEARCH($V$42,T3845)),"WINCOMBINHTHUAN",IF(ISNUMBER(SEARCH($V$43,T3845)),"WINCOMDAKLAK",IF(ISNUMBER(SEARCH($V$44,T3845)),"WINCOMSOCTRANG",IF(ISNUMBER(SEARCH($V$45,T3845)),"WINCOMSONLA",IF(ISNUMBER(SEARCH($V$46,T3845)),"WINCOMKONTUM",IF(ISNUMBER(SEARCH($V$47,T3845)),"WINCOMPHUYEN",IF(ISNUMBER(SEARCH($V$48,T3845)),"WINCOMQUANGTRI",IF(ISNUMBER(SEARCH($V$49,T3845)),"WINCOMBINHDINH",IF(ISNUMBER(SEARCH($V$50,T3845)),"WINCOMCAOBANG",IF(ISNUMBER(SEARCH($V$51,T3845)),"WINCOMQUANGBINH",IF(ISNUMBER(SEARCH($V$52,T3845)),"WINCOMLAMDONG",IF(ISNUMBER(SEARCH($V$53,T3845)),"WINCOMVINHLONG",IF(ISNUMBER(SEARCH($V$54,T3845)),"WINCOMDONGTHAP",IF(ISNUMBER(SEARCH($V$55,T3845)),"WINCOMTIENGIANG",IF(ISNUMBER(SEARCH($V$56,T3845)),"WINCOMQUANGNINH",0))))))))))))))))))))))))))))))))))))))))))))))))))))))</f>
        <v>WINCOMQUANGNINH</v>
      </c>
    </row>
    <row r="3846" spans="1:25" x14ac:dyDescent="0.2">
      <c r="A3846" t="s">
        <v>0</v>
      </c>
      <c r="B3846" t="s">
        <v>5764</v>
      </c>
      <c r="C3846" t="s">
        <v>2</v>
      </c>
      <c r="D3846" t="s">
        <v>62</v>
      </c>
      <c r="E3846" t="s">
        <v>4</v>
      </c>
      <c r="F3846" s="5">
        <f t="shared" si="241"/>
        <v>1</v>
      </c>
      <c r="G3846" s="2">
        <v>105400</v>
      </c>
      <c r="H3846" s="2">
        <v>115940.00000000001</v>
      </c>
      <c r="I3846" t="s">
        <v>5</v>
      </c>
      <c r="J3846" t="s">
        <v>63</v>
      </c>
      <c r="K3846" t="str">
        <f t="shared" si="242"/>
        <v>_Đùi gà sốt cay 500g</v>
      </c>
      <c r="L3846" s="8" t="str">
        <f>VLOOKUP(K3846,'[1]Mã Misa'!$B$2:$D$74,2,0)</f>
        <v>Đùi gà sốt cay 500g</v>
      </c>
      <c r="M3846" s="8" t="str">
        <f>VLOOKUP(L3846,'[1]Mã Misa'!$C$2:$D$74,2,0)</f>
        <v>DGSC500</v>
      </c>
      <c r="N3846" s="2">
        <v>105400</v>
      </c>
      <c r="O3846" t="s">
        <v>5765</v>
      </c>
      <c r="P3846" s="8" t="str">
        <f t="shared" si="243"/>
        <v>0019592</v>
      </c>
      <c r="Q3846" s="8" t="e">
        <f t="array" ref="Q3846">IF(VLOOKUP(P3846,$AA$1:$AC$32,1,0)&lt;&gt;0,(P3846&amp;"A"),0)</f>
        <v>#N/A</v>
      </c>
      <c r="R3846" s="12">
        <v>44530</v>
      </c>
      <c r="S3846" t="s">
        <v>355</v>
      </c>
      <c r="T3846" s="8" t="str">
        <f t="shared" si="244"/>
        <v>VM+ DNG 12</v>
      </c>
      <c r="U3846" t="s">
        <v>6073</v>
      </c>
      <c r="Y3846" t="str">
        <f t="array" ref="Y3846">IF(ISNUMBER(SEARCH($V$3,T3846)),"WINCOMHANOI",IF(ISNUMBER(SEARCH($V$4,T3846)),"WINCOMHOCHIMINH",IF(ISNUMBER(SEARCH($V$5,T3846)),"WINCOMDANANG",IF(ISNUMBER(SEARCH($V$6,T3846)),"WINCOMHAIDUONG",IF(ISNUMBER(SEARCH($V$7,T3846)),"WINCOMQUANGNINH",IF(ISNUMBER(SEARCH($V$8,T3846)),"WINCOMHAIPHONG",IF(ISNUMBER(SEARCH($V$9,T3846)),"WINCOMBACGIANG",IF(ISNUMBER(SEARCH($V$10,T3846)),"WINCOMBACNINH",IF(ISNUMBER(SEARCH($V$11,T3846)),"WINCOMPHUTHO",IF(ISNUMBER(SEARCH($V$12,T3846)),"WINCOMHATINH",IF(ISNUMBER(SEARCH($V$13,T3846)),"WINCOMTHAINGUYEN",IF(ISNUMBER(SEARCH($V$14,T3846)),"WINCOMKHANHHOA",IF(ISNUMBER(SEARCH($V$15,T3846)),"WINCOMHUNGYEN",IF(ISNUMBER(SEARCH($V$16,T3846)),"WINCOMNGHEAN",IF(ISNUMBER(SEARCH($V$17,T3846)),"WINCOMLAOCAI",IF(ISNUMBER(SEARCH($V$18,T3846)),"WINCOMVUNGTAU",IF(ISNUMBER(SEARCH($V$19,T3846)),"WINCOMBINHDUONG",IF(ISNUMBER(SEARCH($V$20,T3846)),"WINCOMKIENGIANG",IF(ISNUMBER(SEARCH($V$21,T3846)),"WINCOMHANAM",IF(ISNUMBER(SEARCH($V$22,T3846)),"WINCOMNAMDINH",IF(ISNUMBER(SEARCH($V$23,T3846)),"WINCOMLANGSON",IF(ISNUMBER(SEARCH($V$24,T3846)),"WINCOMTHANHHOA",IF(ISNUMBER(SEARCH($V$25,T3846)),"WINCOMYENBAI",IF(ISNUMBER(SEARCH($V$26,T3846)),"WINCOMTUYENQUANG",IF(ISNUMBER(SEARCH($V$27,T3846)),"WINCOMHUE",IF(ISNUMBER(SEARCH($V$28,T3846)),"WINCOMQUANGNAM",IF(ISNUMBER(SEARCH($V$29,T3846)),"WINCOMVINHPHUC",IF(ISNUMBER(SEARCH($V$30,T3846)),"WINCOMHAGIANG",IF(ISNUMBER(SEARCH($V$31,T3846)),"WINCOMNINHBINH",IF(ISNUMBER(SEARCH($V$32,T3846)),"WINCOMTRAVINH",IF(ISNUMBER(SEARCH($V$33,T3846)),"WINCOMCANTHO",IF(ISNUMBER(SEARCH($V$34,T3846)),"WINCOMBENTRE",IF(ISNUMBER(SEARCH($V$35,T3846)),"WINCOMCAMAU",IF(ISNUMBER(SEARCH($V$36,T3846)),"WINCOMANGIANG",IF(ISNUMBER(SEARCH($V$37,T3846)),"WINCOMNINHTHUAN",IF(ISNUMBER(SEARCH($V$38,T3846)),"WINCOMTHAIBINH",IF(ISNUMBER(SEARCH($V$39,T3846)),"WINCOMGIALAI",IF(ISNUMBER(SEARCH($V$40,T3846)),"WINCOMHOABINH",IF(ISNUMBER(SEARCH($V$41,T3846)),"WINCOMQUANGNGAI",IF(ISNUMBER(SEARCH($V$42,T3846)),"WINCOMBINHTHUAN",IF(ISNUMBER(SEARCH($V$43,T3846)),"WINCOMDAKLAK",IF(ISNUMBER(SEARCH($V$44,T3846)),"WINCOMSOCTRANG",IF(ISNUMBER(SEARCH($V$45,T3846)),"WINCOMSONLA",IF(ISNUMBER(SEARCH($V$46,T3846)),"WINCOMKONTUM",IF(ISNUMBER(SEARCH($V$47,T3846)),"WINCOMPHUYEN",IF(ISNUMBER(SEARCH($V$48,T3846)),"WINCOMQUANGTRI",IF(ISNUMBER(SEARCH($V$49,T3846)),"WINCOMBINHDINH",IF(ISNUMBER(SEARCH($V$50,T3846)),"WINCOMCAOBANG",IF(ISNUMBER(SEARCH($V$51,T3846)),"WINCOMQUANGBINH",IF(ISNUMBER(SEARCH($V$52,T3846)),"WINCOMLAMDONG",IF(ISNUMBER(SEARCH($V$53,T3846)),"WINCOMVINHLONG",IF(ISNUMBER(SEARCH($V$54,T3846)),"WINCOMDONGTHAP",IF(ISNUMBER(SEARCH($V$55,T3846)),"WINCOMTIENGIANG",IF(ISNUMBER(SEARCH($V$56,T3846)),"WINCOMQUANGNINH",0))))))))))))))))))))))))))))))))))))))))))))))))))))))</f>
        <v>WINCOMDANANG</v>
      </c>
    </row>
    <row r="3847" spans="1:25" x14ac:dyDescent="0.2">
      <c r="A3847" t="s">
        <v>0</v>
      </c>
      <c r="B3847" t="s">
        <v>5764</v>
      </c>
      <c r="C3847" t="s">
        <v>31</v>
      </c>
      <c r="D3847" t="s">
        <v>3</v>
      </c>
      <c r="E3847" t="s">
        <v>4</v>
      </c>
      <c r="F3847" s="5">
        <f t="shared" si="241"/>
        <v>1</v>
      </c>
      <c r="G3847" s="2">
        <v>88846</v>
      </c>
      <c r="H3847" s="2">
        <v>97730.6</v>
      </c>
      <c r="I3847" t="s">
        <v>5</v>
      </c>
      <c r="J3847" t="s">
        <v>6</v>
      </c>
      <c r="K3847" t="str">
        <f t="shared" si="242"/>
        <v>Gà muối gói 500g</v>
      </c>
      <c r="L3847" s="8" t="str">
        <f>VLOOKUP(K3847,'[1]Mã Misa'!$B$2:$D$74,2,0)</f>
        <v>Gà muối 500g</v>
      </c>
      <c r="M3847" s="8" t="str">
        <f>VLOOKUP(L3847,'[1]Mã Misa'!$C$2:$D$74,2,0)</f>
        <v>GM500</v>
      </c>
      <c r="N3847" s="2">
        <v>88846</v>
      </c>
      <c r="O3847" t="s">
        <v>5765</v>
      </c>
      <c r="P3847" s="8" t="str">
        <f t="shared" si="243"/>
        <v>0019592</v>
      </c>
      <c r="Q3847" s="8" t="e">
        <f t="array" ref="Q3847">IF(VLOOKUP(P3847,$AA$1:$AC$32,1,0)&lt;&gt;0,(P3847&amp;"A"),0)</f>
        <v>#N/A</v>
      </c>
      <c r="R3847" s="12">
        <v>44530</v>
      </c>
      <c r="S3847" t="s">
        <v>355</v>
      </c>
      <c r="T3847" s="8" t="str">
        <f t="shared" si="244"/>
        <v>VM+ DNG 12</v>
      </c>
      <c r="U3847" t="s">
        <v>6073</v>
      </c>
      <c r="Y3847" t="str">
        <f t="array" ref="Y3847">IF(ISNUMBER(SEARCH($V$3,T3847)),"WINCOMHANOI",IF(ISNUMBER(SEARCH($V$4,T3847)),"WINCOMHOCHIMINH",IF(ISNUMBER(SEARCH($V$5,T3847)),"WINCOMDANANG",IF(ISNUMBER(SEARCH($V$6,T3847)),"WINCOMHAIDUONG",IF(ISNUMBER(SEARCH($V$7,T3847)),"WINCOMQUANGNINH",IF(ISNUMBER(SEARCH($V$8,T3847)),"WINCOMHAIPHONG",IF(ISNUMBER(SEARCH($V$9,T3847)),"WINCOMBACGIANG",IF(ISNUMBER(SEARCH($V$10,T3847)),"WINCOMBACNINH",IF(ISNUMBER(SEARCH($V$11,T3847)),"WINCOMPHUTHO",IF(ISNUMBER(SEARCH($V$12,T3847)),"WINCOMHATINH",IF(ISNUMBER(SEARCH($V$13,T3847)),"WINCOMTHAINGUYEN",IF(ISNUMBER(SEARCH($V$14,T3847)),"WINCOMKHANHHOA",IF(ISNUMBER(SEARCH($V$15,T3847)),"WINCOMHUNGYEN",IF(ISNUMBER(SEARCH($V$16,T3847)),"WINCOMNGHEAN",IF(ISNUMBER(SEARCH($V$17,T3847)),"WINCOMLAOCAI",IF(ISNUMBER(SEARCH($V$18,T3847)),"WINCOMVUNGTAU",IF(ISNUMBER(SEARCH($V$19,T3847)),"WINCOMBINHDUONG",IF(ISNUMBER(SEARCH($V$20,T3847)),"WINCOMKIENGIANG",IF(ISNUMBER(SEARCH($V$21,T3847)),"WINCOMHANAM",IF(ISNUMBER(SEARCH($V$22,T3847)),"WINCOMNAMDINH",IF(ISNUMBER(SEARCH($V$23,T3847)),"WINCOMLANGSON",IF(ISNUMBER(SEARCH($V$24,T3847)),"WINCOMTHANHHOA",IF(ISNUMBER(SEARCH($V$25,T3847)),"WINCOMYENBAI",IF(ISNUMBER(SEARCH($V$26,T3847)),"WINCOMTUYENQUANG",IF(ISNUMBER(SEARCH($V$27,T3847)),"WINCOMHUE",IF(ISNUMBER(SEARCH($V$28,T3847)),"WINCOMQUANGNAM",IF(ISNUMBER(SEARCH($V$29,T3847)),"WINCOMVINHPHUC",IF(ISNUMBER(SEARCH($V$30,T3847)),"WINCOMHAGIANG",IF(ISNUMBER(SEARCH($V$31,T3847)),"WINCOMNINHBINH",IF(ISNUMBER(SEARCH($V$32,T3847)),"WINCOMTRAVINH",IF(ISNUMBER(SEARCH($V$33,T3847)),"WINCOMCANTHO",IF(ISNUMBER(SEARCH($V$34,T3847)),"WINCOMBENTRE",IF(ISNUMBER(SEARCH($V$35,T3847)),"WINCOMCAMAU",IF(ISNUMBER(SEARCH($V$36,T3847)),"WINCOMANGIANG",IF(ISNUMBER(SEARCH($V$37,T3847)),"WINCOMNINHTHUAN",IF(ISNUMBER(SEARCH($V$38,T3847)),"WINCOMTHAIBINH",IF(ISNUMBER(SEARCH($V$39,T3847)),"WINCOMGIALAI",IF(ISNUMBER(SEARCH($V$40,T3847)),"WINCOMHOABINH",IF(ISNUMBER(SEARCH($V$41,T3847)),"WINCOMQUANGNGAI",IF(ISNUMBER(SEARCH($V$42,T3847)),"WINCOMBINHTHUAN",IF(ISNUMBER(SEARCH($V$43,T3847)),"WINCOMDAKLAK",IF(ISNUMBER(SEARCH($V$44,T3847)),"WINCOMSOCTRANG",IF(ISNUMBER(SEARCH($V$45,T3847)),"WINCOMSONLA",IF(ISNUMBER(SEARCH($V$46,T3847)),"WINCOMKONTUM",IF(ISNUMBER(SEARCH($V$47,T3847)),"WINCOMPHUYEN",IF(ISNUMBER(SEARCH($V$48,T3847)),"WINCOMQUANGTRI",IF(ISNUMBER(SEARCH($V$49,T3847)),"WINCOMBINHDINH",IF(ISNUMBER(SEARCH($V$50,T3847)),"WINCOMCAOBANG",IF(ISNUMBER(SEARCH($V$51,T3847)),"WINCOMQUANGBINH",IF(ISNUMBER(SEARCH($V$52,T3847)),"WINCOMLAMDONG",IF(ISNUMBER(SEARCH($V$53,T3847)),"WINCOMVINHLONG",IF(ISNUMBER(SEARCH($V$54,T3847)),"WINCOMDONGTHAP",IF(ISNUMBER(SEARCH($V$55,T3847)),"WINCOMTIENGIANG",IF(ISNUMBER(SEARCH($V$56,T3847)),"WINCOMQUANGNINH",0))))))))))))))))))))))))))))))))))))))))))))))))))))))</f>
        <v>WINCOMDANANG</v>
      </c>
    </row>
    <row r="3848" spans="1:25" x14ac:dyDescent="0.2">
      <c r="A3848" t="s">
        <v>0</v>
      </c>
      <c r="B3848" t="s">
        <v>5766</v>
      </c>
      <c r="C3848" t="s">
        <v>2</v>
      </c>
      <c r="D3848" t="s">
        <v>3</v>
      </c>
      <c r="E3848" t="s">
        <v>4</v>
      </c>
      <c r="F3848" s="5">
        <f t="shared" si="241"/>
        <v>2</v>
      </c>
      <c r="G3848" s="2">
        <v>177692</v>
      </c>
      <c r="H3848" s="2">
        <v>195461.2</v>
      </c>
      <c r="I3848" t="s">
        <v>5</v>
      </c>
      <c r="J3848" t="s">
        <v>6</v>
      </c>
      <c r="K3848" t="str">
        <f t="shared" si="242"/>
        <v>Gà muối gói 500g</v>
      </c>
      <c r="L3848" s="8" t="str">
        <f>VLOOKUP(K3848,'[1]Mã Misa'!$B$2:$D$74,2,0)</f>
        <v>Gà muối 500g</v>
      </c>
      <c r="M3848" s="8" t="str">
        <f>VLOOKUP(L3848,'[1]Mã Misa'!$C$2:$D$74,2,0)</f>
        <v>GM500</v>
      </c>
      <c r="N3848" s="2">
        <v>88846</v>
      </c>
      <c r="O3848" t="s">
        <v>5767</v>
      </c>
      <c r="P3848" s="8" t="str">
        <f t="shared" si="243"/>
        <v>0150798</v>
      </c>
      <c r="Q3848" s="8" t="e">
        <f t="array" ref="Q3848">IF(VLOOKUP(P3848,$AA$1:$AC$32,1,0)&lt;&gt;0,(P3848&amp;"A"),0)</f>
        <v>#N/A</v>
      </c>
      <c r="R3848" s="12">
        <v>44530</v>
      </c>
      <c r="S3848" t="s">
        <v>2676</v>
      </c>
      <c r="T3848" s="8" t="str">
        <f t="shared" si="244"/>
        <v>VM+ HNI T1</v>
      </c>
      <c r="U3848" t="s">
        <v>6718</v>
      </c>
      <c r="Y3848" t="str">
        <f t="array" ref="Y3848">IF(ISNUMBER(SEARCH($V$3,T3848)),"WINCOMHANOI",IF(ISNUMBER(SEARCH($V$4,T3848)),"WINCOMHOCHIMINH",IF(ISNUMBER(SEARCH($V$5,T3848)),"WINCOMDANANG",IF(ISNUMBER(SEARCH($V$6,T3848)),"WINCOMHAIDUONG",IF(ISNUMBER(SEARCH($V$7,T3848)),"WINCOMQUANGNINH",IF(ISNUMBER(SEARCH($V$8,T3848)),"WINCOMHAIPHONG",IF(ISNUMBER(SEARCH($V$9,T3848)),"WINCOMBACGIANG",IF(ISNUMBER(SEARCH($V$10,T3848)),"WINCOMBACNINH",IF(ISNUMBER(SEARCH($V$11,T3848)),"WINCOMPHUTHO",IF(ISNUMBER(SEARCH($V$12,T3848)),"WINCOMHATINH",IF(ISNUMBER(SEARCH($V$13,T3848)),"WINCOMTHAINGUYEN",IF(ISNUMBER(SEARCH($V$14,T3848)),"WINCOMKHANHHOA",IF(ISNUMBER(SEARCH($V$15,T3848)),"WINCOMHUNGYEN",IF(ISNUMBER(SEARCH($V$16,T3848)),"WINCOMNGHEAN",IF(ISNUMBER(SEARCH($V$17,T3848)),"WINCOMLAOCAI",IF(ISNUMBER(SEARCH($V$18,T3848)),"WINCOMVUNGTAU",IF(ISNUMBER(SEARCH($V$19,T3848)),"WINCOMBINHDUONG",IF(ISNUMBER(SEARCH($V$20,T3848)),"WINCOMKIENGIANG",IF(ISNUMBER(SEARCH($V$21,T3848)),"WINCOMHANAM",IF(ISNUMBER(SEARCH($V$22,T3848)),"WINCOMNAMDINH",IF(ISNUMBER(SEARCH($V$23,T3848)),"WINCOMLANGSON",IF(ISNUMBER(SEARCH($V$24,T3848)),"WINCOMTHANHHOA",IF(ISNUMBER(SEARCH($V$25,T3848)),"WINCOMYENBAI",IF(ISNUMBER(SEARCH($V$26,T3848)),"WINCOMTUYENQUANG",IF(ISNUMBER(SEARCH($V$27,T3848)),"WINCOMHUE",IF(ISNUMBER(SEARCH($V$28,T3848)),"WINCOMQUANGNAM",IF(ISNUMBER(SEARCH($V$29,T3848)),"WINCOMVINHPHUC",IF(ISNUMBER(SEARCH($V$30,T3848)),"WINCOMHAGIANG",IF(ISNUMBER(SEARCH($V$31,T3848)),"WINCOMNINHBINH",IF(ISNUMBER(SEARCH($V$32,T3848)),"WINCOMTRAVINH",IF(ISNUMBER(SEARCH($V$33,T3848)),"WINCOMCANTHO",IF(ISNUMBER(SEARCH($V$34,T3848)),"WINCOMBENTRE",IF(ISNUMBER(SEARCH($V$35,T3848)),"WINCOMCAMAU",IF(ISNUMBER(SEARCH($V$36,T3848)),"WINCOMANGIANG",IF(ISNUMBER(SEARCH($V$37,T3848)),"WINCOMNINHTHUAN",IF(ISNUMBER(SEARCH($V$38,T3848)),"WINCOMTHAIBINH",IF(ISNUMBER(SEARCH($V$39,T3848)),"WINCOMGIALAI",IF(ISNUMBER(SEARCH($V$40,T3848)),"WINCOMHOABINH",IF(ISNUMBER(SEARCH($V$41,T3848)),"WINCOMQUANGNGAI",IF(ISNUMBER(SEARCH($V$42,T3848)),"WINCOMBINHTHUAN",IF(ISNUMBER(SEARCH($V$43,T3848)),"WINCOMDAKLAK",IF(ISNUMBER(SEARCH($V$44,T3848)),"WINCOMSOCTRANG",IF(ISNUMBER(SEARCH($V$45,T3848)),"WINCOMSONLA",IF(ISNUMBER(SEARCH($V$46,T3848)),"WINCOMKONTUM",IF(ISNUMBER(SEARCH($V$47,T3848)),"WINCOMPHUYEN",IF(ISNUMBER(SEARCH($V$48,T3848)),"WINCOMQUANGTRI",IF(ISNUMBER(SEARCH($V$49,T3848)),"WINCOMBINHDINH",IF(ISNUMBER(SEARCH($V$50,T3848)),"WINCOMCAOBANG",IF(ISNUMBER(SEARCH($V$51,T3848)),"WINCOMQUANGBINH",IF(ISNUMBER(SEARCH($V$52,T3848)),"WINCOMLAMDONG",IF(ISNUMBER(SEARCH($V$53,T3848)),"WINCOMVINHLONG",IF(ISNUMBER(SEARCH($V$54,T3848)),"WINCOMDONGTHAP",IF(ISNUMBER(SEARCH($V$55,T3848)),"WINCOMTIENGIANG",IF(ISNUMBER(SEARCH($V$56,T3848)),"WINCOMQUANGNINH",0))))))))))))))))))))))))))))))))))))))))))))))))))))))</f>
        <v>WINCOMHANOI</v>
      </c>
    </row>
    <row r="3849" spans="1:25" x14ac:dyDescent="0.2">
      <c r="A3849" t="s">
        <v>0</v>
      </c>
      <c r="B3849" t="s">
        <v>5768</v>
      </c>
      <c r="C3849" t="s">
        <v>2</v>
      </c>
      <c r="D3849" t="s">
        <v>45</v>
      </c>
      <c r="E3849" t="s">
        <v>4</v>
      </c>
      <c r="F3849" s="5">
        <f t="shared" si="241"/>
        <v>1</v>
      </c>
      <c r="G3849" s="2">
        <v>87787</v>
      </c>
      <c r="H3849" s="2">
        <v>96565.700000000012</v>
      </c>
      <c r="I3849" t="s">
        <v>5</v>
      </c>
      <c r="J3849" t="s">
        <v>46</v>
      </c>
      <c r="K3849" t="str">
        <f t="shared" si="242"/>
        <v>Bắp bò muối gói 200g</v>
      </c>
      <c r="L3849" s="8" t="str">
        <f>VLOOKUP(K3849,'[1]Mã Misa'!$B$2:$D$74,2,0)</f>
        <v>Bắp bò muối 200g</v>
      </c>
      <c r="M3849" s="8" t="str">
        <f>VLOOKUP(L3849,'[1]Mã Misa'!$C$2:$D$74,2,0)</f>
        <v>BBM200</v>
      </c>
      <c r="N3849" s="2">
        <v>87787</v>
      </c>
      <c r="O3849" t="s">
        <v>5769</v>
      </c>
      <c r="P3849" s="8" t="str">
        <f t="shared" si="243"/>
        <v>0150801</v>
      </c>
      <c r="Q3849" s="8" t="e">
        <f t="array" ref="Q3849">IF(VLOOKUP(P3849,$AA$1:$AC$32,1,0)&lt;&gt;0,(P3849&amp;"A"),0)</f>
        <v>#N/A</v>
      </c>
      <c r="R3849" s="12">
        <v>44530</v>
      </c>
      <c r="S3849" t="s">
        <v>917</v>
      </c>
      <c r="T3849" s="8" t="str">
        <f t="shared" si="244"/>
        <v>VM+ HNI 54</v>
      </c>
      <c r="U3849" t="s">
        <v>6246</v>
      </c>
      <c r="Y3849" t="str">
        <f t="array" ref="Y3849">IF(ISNUMBER(SEARCH($V$3,T3849)),"WINCOMHANOI",IF(ISNUMBER(SEARCH($V$4,T3849)),"WINCOMHOCHIMINH",IF(ISNUMBER(SEARCH($V$5,T3849)),"WINCOMDANANG",IF(ISNUMBER(SEARCH($V$6,T3849)),"WINCOMHAIDUONG",IF(ISNUMBER(SEARCH($V$7,T3849)),"WINCOMQUANGNINH",IF(ISNUMBER(SEARCH($V$8,T3849)),"WINCOMHAIPHONG",IF(ISNUMBER(SEARCH($V$9,T3849)),"WINCOMBACGIANG",IF(ISNUMBER(SEARCH($V$10,T3849)),"WINCOMBACNINH",IF(ISNUMBER(SEARCH($V$11,T3849)),"WINCOMPHUTHO",IF(ISNUMBER(SEARCH($V$12,T3849)),"WINCOMHATINH",IF(ISNUMBER(SEARCH($V$13,T3849)),"WINCOMTHAINGUYEN",IF(ISNUMBER(SEARCH($V$14,T3849)),"WINCOMKHANHHOA",IF(ISNUMBER(SEARCH($V$15,T3849)),"WINCOMHUNGYEN",IF(ISNUMBER(SEARCH($V$16,T3849)),"WINCOMNGHEAN",IF(ISNUMBER(SEARCH($V$17,T3849)),"WINCOMLAOCAI",IF(ISNUMBER(SEARCH($V$18,T3849)),"WINCOMVUNGTAU",IF(ISNUMBER(SEARCH($V$19,T3849)),"WINCOMBINHDUONG",IF(ISNUMBER(SEARCH($V$20,T3849)),"WINCOMKIENGIANG",IF(ISNUMBER(SEARCH($V$21,T3849)),"WINCOMHANAM",IF(ISNUMBER(SEARCH($V$22,T3849)),"WINCOMNAMDINH",IF(ISNUMBER(SEARCH($V$23,T3849)),"WINCOMLANGSON",IF(ISNUMBER(SEARCH($V$24,T3849)),"WINCOMTHANHHOA",IF(ISNUMBER(SEARCH($V$25,T3849)),"WINCOMYENBAI",IF(ISNUMBER(SEARCH($V$26,T3849)),"WINCOMTUYENQUANG",IF(ISNUMBER(SEARCH($V$27,T3849)),"WINCOMHUE",IF(ISNUMBER(SEARCH($V$28,T3849)),"WINCOMQUANGNAM",IF(ISNUMBER(SEARCH($V$29,T3849)),"WINCOMVINHPHUC",IF(ISNUMBER(SEARCH($V$30,T3849)),"WINCOMHAGIANG",IF(ISNUMBER(SEARCH($V$31,T3849)),"WINCOMNINHBINH",IF(ISNUMBER(SEARCH($V$32,T3849)),"WINCOMTRAVINH",IF(ISNUMBER(SEARCH($V$33,T3849)),"WINCOMCANTHO",IF(ISNUMBER(SEARCH($V$34,T3849)),"WINCOMBENTRE",IF(ISNUMBER(SEARCH($V$35,T3849)),"WINCOMCAMAU",IF(ISNUMBER(SEARCH($V$36,T3849)),"WINCOMANGIANG",IF(ISNUMBER(SEARCH($V$37,T3849)),"WINCOMNINHTHUAN",IF(ISNUMBER(SEARCH($V$38,T3849)),"WINCOMTHAIBINH",IF(ISNUMBER(SEARCH($V$39,T3849)),"WINCOMGIALAI",IF(ISNUMBER(SEARCH($V$40,T3849)),"WINCOMHOABINH",IF(ISNUMBER(SEARCH($V$41,T3849)),"WINCOMQUANGNGAI",IF(ISNUMBER(SEARCH($V$42,T3849)),"WINCOMBINHTHUAN",IF(ISNUMBER(SEARCH($V$43,T3849)),"WINCOMDAKLAK",IF(ISNUMBER(SEARCH($V$44,T3849)),"WINCOMSOCTRANG",IF(ISNUMBER(SEARCH($V$45,T3849)),"WINCOMSONLA",IF(ISNUMBER(SEARCH($V$46,T3849)),"WINCOMKONTUM",IF(ISNUMBER(SEARCH($V$47,T3849)),"WINCOMPHUYEN",IF(ISNUMBER(SEARCH($V$48,T3849)),"WINCOMQUANGTRI",IF(ISNUMBER(SEARCH($V$49,T3849)),"WINCOMBINHDINH",IF(ISNUMBER(SEARCH($V$50,T3849)),"WINCOMCAOBANG",IF(ISNUMBER(SEARCH($V$51,T3849)),"WINCOMQUANGBINH",IF(ISNUMBER(SEARCH($V$52,T3849)),"WINCOMLAMDONG",IF(ISNUMBER(SEARCH($V$53,T3849)),"WINCOMVINHLONG",IF(ISNUMBER(SEARCH($V$54,T3849)),"WINCOMDONGTHAP",IF(ISNUMBER(SEARCH($V$55,T3849)),"WINCOMTIENGIANG",IF(ISNUMBER(SEARCH($V$56,T3849)),"WINCOMQUANGNINH",0))))))))))))))))))))))))))))))))))))))))))))))))))))))</f>
        <v>WINCOMHANOI</v>
      </c>
    </row>
    <row r="3850" spans="1:25" x14ac:dyDescent="0.2">
      <c r="A3850" t="s">
        <v>0</v>
      </c>
      <c r="B3850" t="s">
        <v>5768</v>
      </c>
      <c r="C3850" t="s">
        <v>31</v>
      </c>
      <c r="D3850" t="s">
        <v>3</v>
      </c>
      <c r="E3850" t="s">
        <v>4</v>
      </c>
      <c r="F3850" s="5">
        <f t="shared" si="241"/>
        <v>1</v>
      </c>
      <c r="G3850" s="2">
        <v>88846</v>
      </c>
      <c r="H3850" s="2">
        <v>97730.6</v>
      </c>
      <c r="I3850" t="s">
        <v>5</v>
      </c>
      <c r="J3850" t="s">
        <v>6</v>
      </c>
      <c r="K3850" t="str">
        <f t="shared" si="242"/>
        <v>Gà muối gói 500g</v>
      </c>
      <c r="L3850" s="8" t="str">
        <f>VLOOKUP(K3850,'[1]Mã Misa'!$B$2:$D$74,2,0)</f>
        <v>Gà muối 500g</v>
      </c>
      <c r="M3850" s="8" t="str">
        <f>VLOOKUP(L3850,'[1]Mã Misa'!$C$2:$D$74,2,0)</f>
        <v>GM500</v>
      </c>
      <c r="N3850" s="2">
        <v>88846</v>
      </c>
      <c r="O3850" t="s">
        <v>5769</v>
      </c>
      <c r="P3850" s="8" t="str">
        <f t="shared" si="243"/>
        <v>0150801</v>
      </c>
      <c r="Q3850" s="8" t="e">
        <f t="array" ref="Q3850">IF(VLOOKUP(P3850,$AA$1:$AC$32,1,0)&lt;&gt;0,(P3850&amp;"A"),0)</f>
        <v>#N/A</v>
      </c>
      <c r="R3850" s="12">
        <v>44530</v>
      </c>
      <c r="S3850" t="s">
        <v>917</v>
      </c>
      <c r="T3850" s="8" t="str">
        <f t="shared" si="244"/>
        <v>VM+ HNI 54</v>
      </c>
      <c r="U3850" t="s">
        <v>6246</v>
      </c>
      <c r="Y3850" t="str">
        <f t="array" ref="Y3850">IF(ISNUMBER(SEARCH($V$3,T3850)),"WINCOMHANOI",IF(ISNUMBER(SEARCH($V$4,T3850)),"WINCOMHOCHIMINH",IF(ISNUMBER(SEARCH($V$5,T3850)),"WINCOMDANANG",IF(ISNUMBER(SEARCH($V$6,T3850)),"WINCOMHAIDUONG",IF(ISNUMBER(SEARCH($V$7,T3850)),"WINCOMQUANGNINH",IF(ISNUMBER(SEARCH($V$8,T3850)),"WINCOMHAIPHONG",IF(ISNUMBER(SEARCH($V$9,T3850)),"WINCOMBACGIANG",IF(ISNUMBER(SEARCH($V$10,T3850)),"WINCOMBACNINH",IF(ISNUMBER(SEARCH($V$11,T3850)),"WINCOMPHUTHO",IF(ISNUMBER(SEARCH($V$12,T3850)),"WINCOMHATINH",IF(ISNUMBER(SEARCH($V$13,T3850)),"WINCOMTHAINGUYEN",IF(ISNUMBER(SEARCH($V$14,T3850)),"WINCOMKHANHHOA",IF(ISNUMBER(SEARCH($V$15,T3850)),"WINCOMHUNGYEN",IF(ISNUMBER(SEARCH($V$16,T3850)),"WINCOMNGHEAN",IF(ISNUMBER(SEARCH($V$17,T3850)),"WINCOMLAOCAI",IF(ISNUMBER(SEARCH($V$18,T3850)),"WINCOMVUNGTAU",IF(ISNUMBER(SEARCH($V$19,T3850)),"WINCOMBINHDUONG",IF(ISNUMBER(SEARCH($V$20,T3850)),"WINCOMKIENGIANG",IF(ISNUMBER(SEARCH($V$21,T3850)),"WINCOMHANAM",IF(ISNUMBER(SEARCH($V$22,T3850)),"WINCOMNAMDINH",IF(ISNUMBER(SEARCH($V$23,T3850)),"WINCOMLANGSON",IF(ISNUMBER(SEARCH($V$24,T3850)),"WINCOMTHANHHOA",IF(ISNUMBER(SEARCH($V$25,T3850)),"WINCOMYENBAI",IF(ISNUMBER(SEARCH($V$26,T3850)),"WINCOMTUYENQUANG",IF(ISNUMBER(SEARCH($V$27,T3850)),"WINCOMHUE",IF(ISNUMBER(SEARCH($V$28,T3850)),"WINCOMQUANGNAM",IF(ISNUMBER(SEARCH($V$29,T3850)),"WINCOMVINHPHUC",IF(ISNUMBER(SEARCH($V$30,T3850)),"WINCOMHAGIANG",IF(ISNUMBER(SEARCH($V$31,T3850)),"WINCOMNINHBINH",IF(ISNUMBER(SEARCH($V$32,T3850)),"WINCOMTRAVINH",IF(ISNUMBER(SEARCH($V$33,T3850)),"WINCOMCANTHO",IF(ISNUMBER(SEARCH($V$34,T3850)),"WINCOMBENTRE",IF(ISNUMBER(SEARCH($V$35,T3850)),"WINCOMCAMAU",IF(ISNUMBER(SEARCH($V$36,T3850)),"WINCOMANGIANG",IF(ISNUMBER(SEARCH($V$37,T3850)),"WINCOMNINHTHUAN",IF(ISNUMBER(SEARCH($V$38,T3850)),"WINCOMTHAIBINH",IF(ISNUMBER(SEARCH($V$39,T3850)),"WINCOMGIALAI",IF(ISNUMBER(SEARCH($V$40,T3850)),"WINCOMHOABINH",IF(ISNUMBER(SEARCH($V$41,T3850)),"WINCOMQUANGNGAI",IF(ISNUMBER(SEARCH($V$42,T3850)),"WINCOMBINHTHUAN",IF(ISNUMBER(SEARCH($V$43,T3850)),"WINCOMDAKLAK",IF(ISNUMBER(SEARCH($V$44,T3850)),"WINCOMSOCTRANG",IF(ISNUMBER(SEARCH($V$45,T3850)),"WINCOMSONLA",IF(ISNUMBER(SEARCH($V$46,T3850)),"WINCOMKONTUM",IF(ISNUMBER(SEARCH($V$47,T3850)),"WINCOMPHUYEN",IF(ISNUMBER(SEARCH($V$48,T3850)),"WINCOMQUANGTRI",IF(ISNUMBER(SEARCH($V$49,T3850)),"WINCOMBINHDINH",IF(ISNUMBER(SEARCH($V$50,T3850)),"WINCOMCAOBANG",IF(ISNUMBER(SEARCH($V$51,T3850)),"WINCOMQUANGBINH",IF(ISNUMBER(SEARCH($V$52,T3850)),"WINCOMLAMDONG",IF(ISNUMBER(SEARCH($V$53,T3850)),"WINCOMVINHLONG",IF(ISNUMBER(SEARCH($V$54,T3850)),"WINCOMDONGTHAP",IF(ISNUMBER(SEARCH($V$55,T3850)),"WINCOMTIENGIANG",IF(ISNUMBER(SEARCH($V$56,T3850)),"WINCOMQUANGNINH",0))))))))))))))))))))))))))))))))))))))))))))))))))))))</f>
        <v>WINCOMHANOI</v>
      </c>
    </row>
    <row r="3851" spans="1:25" x14ac:dyDescent="0.2">
      <c r="A3851" t="s">
        <v>0</v>
      </c>
      <c r="B3851" t="s">
        <v>5768</v>
      </c>
      <c r="C3851" t="s">
        <v>34</v>
      </c>
      <c r="D3851" t="s">
        <v>20</v>
      </c>
      <c r="E3851" t="s">
        <v>4</v>
      </c>
      <c r="F3851" s="5">
        <f t="shared" si="241"/>
        <v>2</v>
      </c>
      <c r="G3851" s="2">
        <v>100364</v>
      </c>
      <c r="H3851" s="2">
        <v>110400.40000000001</v>
      </c>
      <c r="I3851" t="s">
        <v>5</v>
      </c>
      <c r="J3851" t="s">
        <v>21</v>
      </c>
      <c r="K3851" t="str">
        <f t="shared" si="242"/>
        <v>Giò tai lưỡi xào gói 250g</v>
      </c>
      <c r="L3851" s="8" t="str">
        <f>VLOOKUP(K3851,'[1]Mã Misa'!$B$2:$D$74,2,0)</f>
        <v>Giò Tai Lưỡi Xào 250g</v>
      </c>
      <c r="M3851" s="8" t="str">
        <f>VLOOKUP(L3851,'[1]Mã Misa'!$C$2:$D$74,2,0)</f>
        <v>GTLX250G</v>
      </c>
      <c r="N3851" s="2">
        <v>50182</v>
      </c>
      <c r="O3851" t="s">
        <v>5769</v>
      </c>
      <c r="P3851" s="8" t="str">
        <f t="shared" si="243"/>
        <v>0150801</v>
      </c>
      <c r="Q3851" s="8" t="e">
        <f t="array" ref="Q3851">IF(VLOOKUP(P3851,$AA$1:$AC$32,1,0)&lt;&gt;0,(P3851&amp;"A"),0)</f>
        <v>#N/A</v>
      </c>
      <c r="R3851" s="12">
        <v>44530</v>
      </c>
      <c r="S3851" t="s">
        <v>917</v>
      </c>
      <c r="T3851" s="8" t="str">
        <f t="shared" si="244"/>
        <v>VM+ HNI 54</v>
      </c>
      <c r="U3851" t="s">
        <v>6246</v>
      </c>
      <c r="Y3851" t="str">
        <f t="array" ref="Y3851">IF(ISNUMBER(SEARCH($V$3,T3851)),"WINCOMHANOI",IF(ISNUMBER(SEARCH($V$4,T3851)),"WINCOMHOCHIMINH",IF(ISNUMBER(SEARCH($V$5,T3851)),"WINCOMDANANG",IF(ISNUMBER(SEARCH($V$6,T3851)),"WINCOMHAIDUONG",IF(ISNUMBER(SEARCH($V$7,T3851)),"WINCOMQUANGNINH",IF(ISNUMBER(SEARCH($V$8,T3851)),"WINCOMHAIPHONG",IF(ISNUMBER(SEARCH($V$9,T3851)),"WINCOMBACGIANG",IF(ISNUMBER(SEARCH($V$10,T3851)),"WINCOMBACNINH",IF(ISNUMBER(SEARCH($V$11,T3851)),"WINCOMPHUTHO",IF(ISNUMBER(SEARCH($V$12,T3851)),"WINCOMHATINH",IF(ISNUMBER(SEARCH($V$13,T3851)),"WINCOMTHAINGUYEN",IF(ISNUMBER(SEARCH($V$14,T3851)),"WINCOMKHANHHOA",IF(ISNUMBER(SEARCH($V$15,T3851)),"WINCOMHUNGYEN",IF(ISNUMBER(SEARCH($V$16,T3851)),"WINCOMNGHEAN",IF(ISNUMBER(SEARCH($V$17,T3851)),"WINCOMLAOCAI",IF(ISNUMBER(SEARCH($V$18,T3851)),"WINCOMVUNGTAU",IF(ISNUMBER(SEARCH($V$19,T3851)),"WINCOMBINHDUONG",IF(ISNUMBER(SEARCH($V$20,T3851)),"WINCOMKIENGIANG",IF(ISNUMBER(SEARCH($V$21,T3851)),"WINCOMHANAM",IF(ISNUMBER(SEARCH($V$22,T3851)),"WINCOMNAMDINH",IF(ISNUMBER(SEARCH($V$23,T3851)),"WINCOMLANGSON",IF(ISNUMBER(SEARCH($V$24,T3851)),"WINCOMTHANHHOA",IF(ISNUMBER(SEARCH($V$25,T3851)),"WINCOMYENBAI",IF(ISNUMBER(SEARCH($V$26,T3851)),"WINCOMTUYENQUANG",IF(ISNUMBER(SEARCH($V$27,T3851)),"WINCOMHUE",IF(ISNUMBER(SEARCH($V$28,T3851)),"WINCOMQUANGNAM",IF(ISNUMBER(SEARCH($V$29,T3851)),"WINCOMVINHPHUC",IF(ISNUMBER(SEARCH($V$30,T3851)),"WINCOMHAGIANG",IF(ISNUMBER(SEARCH($V$31,T3851)),"WINCOMNINHBINH",IF(ISNUMBER(SEARCH($V$32,T3851)),"WINCOMTRAVINH",IF(ISNUMBER(SEARCH($V$33,T3851)),"WINCOMCANTHO",IF(ISNUMBER(SEARCH($V$34,T3851)),"WINCOMBENTRE",IF(ISNUMBER(SEARCH($V$35,T3851)),"WINCOMCAMAU",IF(ISNUMBER(SEARCH($V$36,T3851)),"WINCOMANGIANG",IF(ISNUMBER(SEARCH($V$37,T3851)),"WINCOMNINHTHUAN",IF(ISNUMBER(SEARCH($V$38,T3851)),"WINCOMTHAIBINH",IF(ISNUMBER(SEARCH($V$39,T3851)),"WINCOMGIALAI",IF(ISNUMBER(SEARCH($V$40,T3851)),"WINCOMHOABINH",IF(ISNUMBER(SEARCH($V$41,T3851)),"WINCOMQUANGNGAI",IF(ISNUMBER(SEARCH($V$42,T3851)),"WINCOMBINHTHUAN",IF(ISNUMBER(SEARCH($V$43,T3851)),"WINCOMDAKLAK",IF(ISNUMBER(SEARCH($V$44,T3851)),"WINCOMSOCTRANG",IF(ISNUMBER(SEARCH($V$45,T3851)),"WINCOMSONLA",IF(ISNUMBER(SEARCH($V$46,T3851)),"WINCOMKONTUM",IF(ISNUMBER(SEARCH($V$47,T3851)),"WINCOMPHUYEN",IF(ISNUMBER(SEARCH($V$48,T3851)),"WINCOMQUANGTRI",IF(ISNUMBER(SEARCH($V$49,T3851)),"WINCOMBINHDINH",IF(ISNUMBER(SEARCH($V$50,T3851)),"WINCOMCAOBANG",IF(ISNUMBER(SEARCH($V$51,T3851)),"WINCOMQUANGBINH",IF(ISNUMBER(SEARCH($V$52,T3851)),"WINCOMLAMDONG",IF(ISNUMBER(SEARCH($V$53,T3851)),"WINCOMVINHLONG",IF(ISNUMBER(SEARCH($V$54,T3851)),"WINCOMDONGTHAP",IF(ISNUMBER(SEARCH($V$55,T3851)),"WINCOMTIENGIANG",IF(ISNUMBER(SEARCH($V$56,T3851)),"WINCOMQUANGNINH",0))))))))))))))))))))))))))))))))))))))))))))))))))))))</f>
        <v>WINCOMHANOI</v>
      </c>
    </row>
    <row r="3852" spans="1:25" x14ac:dyDescent="0.2">
      <c r="A3852" t="s">
        <v>0</v>
      </c>
      <c r="B3852" t="s">
        <v>5770</v>
      </c>
      <c r="C3852" t="s">
        <v>2</v>
      </c>
      <c r="D3852" t="s">
        <v>3</v>
      </c>
      <c r="E3852" t="s">
        <v>4</v>
      </c>
      <c r="F3852" s="5">
        <f t="shared" si="241"/>
        <v>1</v>
      </c>
      <c r="G3852" s="2">
        <v>88846</v>
      </c>
      <c r="H3852" s="2">
        <v>97730.6</v>
      </c>
      <c r="I3852" t="s">
        <v>5</v>
      </c>
      <c r="J3852" t="s">
        <v>6</v>
      </c>
      <c r="K3852" t="str">
        <f t="shared" si="242"/>
        <v>Gà muối gói 500g</v>
      </c>
      <c r="L3852" s="8" t="str">
        <f>VLOOKUP(K3852,'[1]Mã Misa'!$B$2:$D$74,2,0)</f>
        <v>Gà muối 500g</v>
      </c>
      <c r="M3852" s="8" t="str">
        <f>VLOOKUP(L3852,'[1]Mã Misa'!$C$2:$D$74,2,0)</f>
        <v>GM500</v>
      </c>
      <c r="N3852" s="2">
        <v>88846</v>
      </c>
      <c r="O3852" t="s">
        <v>5771</v>
      </c>
      <c r="P3852" s="8" t="str">
        <f t="shared" si="243"/>
        <v>0150809</v>
      </c>
      <c r="Q3852" s="8" t="e">
        <f t="array" ref="Q3852">IF(VLOOKUP(P3852,$AA$1:$AC$32,1,0)&lt;&gt;0,(P3852&amp;"A"),0)</f>
        <v>#N/A</v>
      </c>
      <c r="R3852" s="12">
        <v>44530</v>
      </c>
      <c r="S3852" t="s">
        <v>5772</v>
      </c>
      <c r="T3852" s="8" t="str">
        <f t="shared" si="244"/>
        <v>VM+ HNI 41</v>
      </c>
      <c r="U3852" t="s">
        <v>7296</v>
      </c>
      <c r="Y3852" t="str">
        <f t="array" ref="Y3852">IF(ISNUMBER(SEARCH($V$3,T3852)),"WINCOMHANOI",IF(ISNUMBER(SEARCH($V$4,T3852)),"WINCOMHOCHIMINH",IF(ISNUMBER(SEARCH($V$5,T3852)),"WINCOMDANANG",IF(ISNUMBER(SEARCH($V$6,T3852)),"WINCOMHAIDUONG",IF(ISNUMBER(SEARCH($V$7,T3852)),"WINCOMQUANGNINH",IF(ISNUMBER(SEARCH($V$8,T3852)),"WINCOMHAIPHONG",IF(ISNUMBER(SEARCH($V$9,T3852)),"WINCOMBACGIANG",IF(ISNUMBER(SEARCH($V$10,T3852)),"WINCOMBACNINH",IF(ISNUMBER(SEARCH($V$11,T3852)),"WINCOMPHUTHO",IF(ISNUMBER(SEARCH($V$12,T3852)),"WINCOMHATINH",IF(ISNUMBER(SEARCH($V$13,T3852)),"WINCOMTHAINGUYEN",IF(ISNUMBER(SEARCH($V$14,T3852)),"WINCOMKHANHHOA",IF(ISNUMBER(SEARCH($V$15,T3852)),"WINCOMHUNGYEN",IF(ISNUMBER(SEARCH($V$16,T3852)),"WINCOMNGHEAN",IF(ISNUMBER(SEARCH($V$17,T3852)),"WINCOMLAOCAI",IF(ISNUMBER(SEARCH($V$18,T3852)),"WINCOMVUNGTAU",IF(ISNUMBER(SEARCH($V$19,T3852)),"WINCOMBINHDUONG",IF(ISNUMBER(SEARCH($V$20,T3852)),"WINCOMKIENGIANG",IF(ISNUMBER(SEARCH($V$21,T3852)),"WINCOMHANAM",IF(ISNUMBER(SEARCH($V$22,T3852)),"WINCOMNAMDINH",IF(ISNUMBER(SEARCH($V$23,T3852)),"WINCOMLANGSON",IF(ISNUMBER(SEARCH($V$24,T3852)),"WINCOMTHANHHOA",IF(ISNUMBER(SEARCH($V$25,T3852)),"WINCOMYENBAI",IF(ISNUMBER(SEARCH($V$26,T3852)),"WINCOMTUYENQUANG",IF(ISNUMBER(SEARCH($V$27,T3852)),"WINCOMHUE",IF(ISNUMBER(SEARCH($V$28,T3852)),"WINCOMQUANGNAM",IF(ISNUMBER(SEARCH($V$29,T3852)),"WINCOMVINHPHUC",IF(ISNUMBER(SEARCH($V$30,T3852)),"WINCOMHAGIANG",IF(ISNUMBER(SEARCH($V$31,T3852)),"WINCOMNINHBINH",IF(ISNUMBER(SEARCH($V$32,T3852)),"WINCOMTRAVINH",IF(ISNUMBER(SEARCH($V$33,T3852)),"WINCOMCANTHO",IF(ISNUMBER(SEARCH($V$34,T3852)),"WINCOMBENTRE",IF(ISNUMBER(SEARCH($V$35,T3852)),"WINCOMCAMAU",IF(ISNUMBER(SEARCH($V$36,T3852)),"WINCOMANGIANG",IF(ISNUMBER(SEARCH($V$37,T3852)),"WINCOMNINHTHUAN",IF(ISNUMBER(SEARCH($V$38,T3852)),"WINCOMTHAIBINH",IF(ISNUMBER(SEARCH($V$39,T3852)),"WINCOMGIALAI",IF(ISNUMBER(SEARCH($V$40,T3852)),"WINCOMHOABINH",IF(ISNUMBER(SEARCH($V$41,T3852)),"WINCOMQUANGNGAI",IF(ISNUMBER(SEARCH($V$42,T3852)),"WINCOMBINHTHUAN",IF(ISNUMBER(SEARCH($V$43,T3852)),"WINCOMDAKLAK",IF(ISNUMBER(SEARCH($V$44,T3852)),"WINCOMSOCTRANG",IF(ISNUMBER(SEARCH($V$45,T3852)),"WINCOMSONLA",IF(ISNUMBER(SEARCH($V$46,T3852)),"WINCOMKONTUM",IF(ISNUMBER(SEARCH($V$47,T3852)),"WINCOMPHUYEN",IF(ISNUMBER(SEARCH($V$48,T3852)),"WINCOMQUANGTRI",IF(ISNUMBER(SEARCH($V$49,T3852)),"WINCOMBINHDINH",IF(ISNUMBER(SEARCH($V$50,T3852)),"WINCOMCAOBANG",IF(ISNUMBER(SEARCH($V$51,T3852)),"WINCOMQUANGBINH",IF(ISNUMBER(SEARCH($V$52,T3852)),"WINCOMLAMDONG",IF(ISNUMBER(SEARCH($V$53,T3852)),"WINCOMVINHLONG",IF(ISNUMBER(SEARCH($V$54,T3852)),"WINCOMDONGTHAP",IF(ISNUMBER(SEARCH($V$55,T3852)),"WINCOMTIENGIANG",IF(ISNUMBER(SEARCH($V$56,T3852)),"WINCOMQUANGNINH",0))))))))))))))))))))))))))))))))))))))))))))))))))))))</f>
        <v>WINCOMHANOI</v>
      </c>
    </row>
    <row r="3853" spans="1:25" x14ac:dyDescent="0.2">
      <c r="A3853" t="s">
        <v>0</v>
      </c>
      <c r="B3853" t="s">
        <v>5773</v>
      </c>
      <c r="C3853" t="s">
        <v>2</v>
      </c>
      <c r="D3853" t="s">
        <v>62</v>
      </c>
      <c r="E3853" t="s">
        <v>4</v>
      </c>
      <c r="F3853" s="5">
        <f t="shared" si="241"/>
        <v>4</v>
      </c>
      <c r="G3853" s="2">
        <v>421600</v>
      </c>
      <c r="H3853" s="2">
        <v>463760.00000000006</v>
      </c>
      <c r="I3853" t="s">
        <v>5</v>
      </c>
      <c r="J3853" t="s">
        <v>63</v>
      </c>
      <c r="K3853" t="str">
        <f t="shared" si="242"/>
        <v>_Đùi gà sốt cay 500g</v>
      </c>
      <c r="L3853" s="8" t="str">
        <f>VLOOKUP(K3853,'[1]Mã Misa'!$B$2:$D$74,2,0)</f>
        <v>Đùi gà sốt cay 500g</v>
      </c>
      <c r="M3853" s="8" t="str">
        <f>VLOOKUP(L3853,'[1]Mã Misa'!$C$2:$D$74,2,0)</f>
        <v>DGSC500</v>
      </c>
      <c r="N3853" s="2">
        <v>105400</v>
      </c>
      <c r="O3853" t="s">
        <v>5774</v>
      </c>
      <c r="P3853" s="8" t="str">
        <f t="shared" si="243"/>
        <v>0150841</v>
      </c>
      <c r="Q3853" s="8" t="e">
        <f t="array" ref="Q3853">IF(VLOOKUP(P3853,$AA$1:$AC$32,1,0)&lt;&gt;0,(P3853&amp;"A"),0)</f>
        <v>#N/A</v>
      </c>
      <c r="R3853" s="12">
        <v>44530</v>
      </c>
      <c r="S3853" t="s">
        <v>164</v>
      </c>
      <c r="T3853" s="8" t="str">
        <f t="shared" si="244"/>
        <v>VM+ HNI UD</v>
      </c>
      <c r="U3853" t="s">
        <v>6020</v>
      </c>
      <c r="Y3853" t="str">
        <f t="array" ref="Y3853">IF(ISNUMBER(SEARCH($V$3,T3853)),"WINCOMHANOI",IF(ISNUMBER(SEARCH($V$4,T3853)),"WINCOMHOCHIMINH",IF(ISNUMBER(SEARCH($V$5,T3853)),"WINCOMDANANG",IF(ISNUMBER(SEARCH($V$6,T3853)),"WINCOMHAIDUONG",IF(ISNUMBER(SEARCH($V$7,T3853)),"WINCOMQUANGNINH",IF(ISNUMBER(SEARCH($V$8,T3853)),"WINCOMHAIPHONG",IF(ISNUMBER(SEARCH($V$9,T3853)),"WINCOMBACGIANG",IF(ISNUMBER(SEARCH($V$10,T3853)),"WINCOMBACNINH",IF(ISNUMBER(SEARCH($V$11,T3853)),"WINCOMPHUTHO",IF(ISNUMBER(SEARCH($V$12,T3853)),"WINCOMHATINH",IF(ISNUMBER(SEARCH($V$13,T3853)),"WINCOMTHAINGUYEN",IF(ISNUMBER(SEARCH($V$14,T3853)),"WINCOMKHANHHOA",IF(ISNUMBER(SEARCH($V$15,T3853)),"WINCOMHUNGYEN",IF(ISNUMBER(SEARCH($V$16,T3853)),"WINCOMNGHEAN",IF(ISNUMBER(SEARCH($V$17,T3853)),"WINCOMLAOCAI",IF(ISNUMBER(SEARCH($V$18,T3853)),"WINCOMVUNGTAU",IF(ISNUMBER(SEARCH($V$19,T3853)),"WINCOMBINHDUONG",IF(ISNUMBER(SEARCH($V$20,T3853)),"WINCOMKIENGIANG",IF(ISNUMBER(SEARCH($V$21,T3853)),"WINCOMHANAM",IF(ISNUMBER(SEARCH($V$22,T3853)),"WINCOMNAMDINH",IF(ISNUMBER(SEARCH($V$23,T3853)),"WINCOMLANGSON",IF(ISNUMBER(SEARCH($V$24,T3853)),"WINCOMTHANHHOA",IF(ISNUMBER(SEARCH($V$25,T3853)),"WINCOMYENBAI",IF(ISNUMBER(SEARCH($V$26,T3853)),"WINCOMTUYENQUANG",IF(ISNUMBER(SEARCH($V$27,T3853)),"WINCOMHUE",IF(ISNUMBER(SEARCH($V$28,T3853)),"WINCOMQUANGNAM",IF(ISNUMBER(SEARCH($V$29,T3853)),"WINCOMVINHPHUC",IF(ISNUMBER(SEARCH($V$30,T3853)),"WINCOMHAGIANG",IF(ISNUMBER(SEARCH($V$31,T3853)),"WINCOMNINHBINH",IF(ISNUMBER(SEARCH($V$32,T3853)),"WINCOMTRAVINH",IF(ISNUMBER(SEARCH($V$33,T3853)),"WINCOMCANTHO",IF(ISNUMBER(SEARCH($V$34,T3853)),"WINCOMBENTRE",IF(ISNUMBER(SEARCH($V$35,T3853)),"WINCOMCAMAU",IF(ISNUMBER(SEARCH($V$36,T3853)),"WINCOMANGIANG",IF(ISNUMBER(SEARCH($V$37,T3853)),"WINCOMNINHTHUAN",IF(ISNUMBER(SEARCH($V$38,T3853)),"WINCOMTHAIBINH",IF(ISNUMBER(SEARCH($V$39,T3853)),"WINCOMGIALAI",IF(ISNUMBER(SEARCH($V$40,T3853)),"WINCOMHOABINH",IF(ISNUMBER(SEARCH($V$41,T3853)),"WINCOMQUANGNGAI",IF(ISNUMBER(SEARCH($V$42,T3853)),"WINCOMBINHTHUAN",IF(ISNUMBER(SEARCH($V$43,T3853)),"WINCOMDAKLAK",IF(ISNUMBER(SEARCH($V$44,T3853)),"WINCOMSOCTRANG",IF(ISNUMBER(SEARCH($V$45,T3853)),"WINCOMSONLA",IF(ISNUMBER(SEARCH($V$46,T3853)),"WINCOMKONTUM",IF(ISNUMBER(SEARCH($V$47,T3853)),"WINCOMPHUYEN",IF(ISNUMBER(SEARCH($V$48,T3853)),"WINCOMQUANGTRI",IF(ISNUMBER(SEARCH($V$49,T3853)),"WINCOMBINHDINH",IF(ISNUMBER(SEARCH($V$50,T3853)),"WINCOMCAOBANG",IF(ISNUMBER(SEARCH($V$51,T3853)),"WINCOMQUANGBINH",IF(ISNUMBER(SEARCH($V$52,T3853)),"WINCOMLAMDONG",IF(ISNUMBER(SEARCH($V$53,T3853)),"WINCOMVINHLONG",IF(ISNUMBER(SEARCH($V$54,T3853)),"WINCOMDONGTHAP",IF(ISNUMBER(SEARCH($V$55,T3853)),"WINCOMTIENGIANG",IF(ISNUMBER(SEARCH($V$56,T3853)),"WINCOMQUANGNINH",0))))))))))))))))))))))))))))))))))))))))))))))))))))))</f>
        <v>WINCOMHANOI</v>
      </c>
    </row>
    <row r="3854" spans="1:25" x14ac:dyDescent="0.2">
      <c r="A3854" t="s">
        <v>0</v>
      </c>
      <c r="B3854" t="s">
        <v>5775</v>
      </c>
      <c r="C3854" t="s">
        <v>2</v>
      </c>
      <c r="D3854" t="s">
        <v>62</v>
      </c>
      <c r="E3854" t="s">
        <v>4</v>
      </c>
      <c r="F3854" s="5">
        <f t="shared" si="241"/>
        <v>3</v>
      </c>
      <c r="G3854" s="2">
        <v>316200</v>
      </c>
      <c r="H3854" s="2">
        <v>347820</v>
      </c>
      <c r="I3854" t="s">
        <v>5</v>
      </c>
      <c r="J3854" t="s">
        <v>63</v>
      </c>
      <c r="K3854" t="str">
        <f t="shared" si="242"/>
        <v>_Đùi gà sốt cay 500g</v>
      </c>
      <c r="L3854" s="8" t="str">
        <f>VLOOKUP(K3854,'[1]Mã Misa'!$B$2:$D$74,2,0)</f>
        <v>Đùi gà sốt cay 500g</v>
      </c>
      <c r="M3854" s="8" t="str">
        <f>VLOOKUP(L3854,'[1]Mã Misa'!$C$2:$D$74,2,0)</f>
        <v>DGSC500</v>
      </c>
      <c r="N3854" s="2">
        <v>105400</v>
      </c>
      <c r="O3854" t="s">
        <v>5776</v>
      </c>
      <c r="P3854" s="8" t="str">
        <f t="shared" si="243"/>
        <v>0019600</v>
      </c>
      <c r="Q3854" s="8" t="e">
        <f t="array" ref="Q3854">IF(VLOOKUP(P3854,$AA$1:$AC$32,1,0)&lt;&gt;0,(P3854&amp;"A"),0)</f>
        <v>#N/A</v>
      </c>
      <c r="R3854" s="12">
        <v>44530</v>
      </c>
      <c r="S3854" t="s">
        <v>5077</v>
      </c>
      <c r="T3854" s="8" t="str">
        <f t="shared" si="244"/>
        <v>VM+ DNG 41</v>
      </c>
      <c r="U3854" t="s">
        <v>7201</v>
      </c>
      <c r="Y3854" t="str">
        <f t="array" ref="Y3854">IF(ISNUMBER(SEARCH($V$3,T3854)),"WINCOMHANOI",IF(ISNUMBER(SEARCH($V$4,T3854)),"WINCOMHOCHIMINH",IF(ISNUMBER(SEARCH($V$5,T3854)),"WINCOMDANANG",IF(ISNUMBER(SEARCH($V$6,T3854)),"WINCOMHAIDUONG",IF(ISNUMBER(SEARCH($V$7,T3854)),"WINCOMQUANGNINH",IF(ISNUMBER(SEARCH($V$8,T3854)),"WINCOMHAIPHONG",IF(ISNUMBER(SEARCH($V$9,T3854)),"WINCOMBACGIANG",IF(ISNUMBER(SEARCH($V$10,T3854)),"WINCOMBACNINH",IF(ISNUMBER(SEARCH($V$11,T3854)),"WINCOMPHUTHO",IF(ISNUMBER(SEARCH($V$12,T3854)),"WINCOMHATINH",IF(ISNUMBER(SEARCH($V$13,T3854)),"WINCOMTHAINGUYEN",IF(ISNUMBER(SEARCH($V$14,T3854)),"WINCOMKHANHHOA",IF(ISNUMBER(SEARCH($V$15,T3854)),"WINCOMHUNGYEN",IF(ISNUMBER(SEARCH($V$16,T3854)),"WINCOMNGHEAN",IF(ISNUMBER(SEARCH($V$17,T3854)),"WINCOMLAOCAI",IF(ISNUMBER(SEARCH($V$18,T3854)),"WINCOMVUNGTAU",IF(ISNUMBER(SEARCH($V$19,T3854)),"WINCOMBINHDUONG",IF(ISNUMBER(SEARCH($V$20,T3854)),"WINCOMKIENGIANG",IF(ISNUMBER(SEARCH($V$21,T3854)),"WINCOMHANAM",IF(ISNUMBER(SEARCH($V$22,T3854)),"WINCOMNAMDINH",IF(ISNUMBER(SEARCH($V$23,T3854)),"WINCOMLANGSON",IF(ISNUMBER(SEARCH($V$24,T3854)),"WINCOMTHANHHOA",IF(ISNUMBER(SEARCH($V$25,T3854)),"WINCOMYENBAI",IF(ISNUMBER(SEARCH($V$26,T3854)),"WINCOMTUYENQUANG",IF(ISNUMBER(SEARCH($V$27,T3854)),"WINCOMHUE",IF(ISNUMBER(SEARCH($V$28,T3854)),"WINCOMQUANGNAM",IF(ISNUMBER(SEARCH($V$29,T3854)),"WINCOMVINHPHUC",IF(ISNUMBER(SEARCH($V$30,T3854)),"WINCOMHAGIANG",IF(ISNUMBER(SEARCH($V$31,T3854)),"WINCOMNINHBINH",IF(ISNUMBER(SEARCH($V$32,T3854)),"WINCOMTRAVINH",IF(ISNUMBER(SEARCH($V$33,T3854)),"WINCOMCANTHO",IF(ISNUMBER(SEARCH($V$34,T3854)),"WINCOMBENTRE",IF(ISNUMBER(SEARCH($V$35,T3854)),"WINCOMCAMAU",IF(ISNUMBER(SEARCH($V$36,T3854)),"WINCOMANGIANG",IF(ISNUMBER(SEARCH($V$37,T3854)),"WINCOMNINHTHUAN",IF(ISNUMBER(SEARCH($V$38,T3854)),"WINCOMTHAIBINH",IF(ISNUMBER(SEARCH($V$39,T3854)),"WINCOMGIALAI",IF(ISNUMBER(SEARCH($V$40,T3854)),"WINCOMHOABINH",IF(ISNUMBER(SEARCH($V$41,T3854)),"WINCOMQUANGNGAI",IF(ISNUMBER(SEARCH($V$42,T3854)),"WINCOMBINHTHUAN",IF(ISNUMBER(SEARCH($V$43,T3854)),"WINCOMDAKLAK",IF(ISNUMBER(SEARCH($V$44,T3854)),"WINCOMSOCTRANG",IF(ISNUMBER(SEARCH($V$45,T3854)),"WINCOMSONLA",IF(ISNUMBER(SEARCH($V$46,T3854)),"WINCOMKONTUM",IF(ISNUMBER(SEARCH($V$47,T3854)),"WINCOMPHUYEN",IF(ISNUMBER(SEARCH($V$48,T3854)),"WINCOMQUANGTRI",IF(ISNUMBER(SEARCH($V$49,T3854)),"WINCOMBINHDINH",IF(ISNUMBER(SEARCH($V$50,T3854)),"WINCOMCAOBANG",IF(ISNUMBER(SEARCH($V$51,T3854)),"WINCOMQUANGBINH",IF(ISNUMBER(SEARCH($V$52,T3854)),"WINCOMLAMDONG",IF(ISNUMBER(SEARCH($V$53,T3854)),"WINCOMVINHLONG",IF(ISNUMBER(SEARCH($V$54,T3854)),"WINCOMDONGTHAP",IF(ISNUMBER(SEARCH($V$55,T3854)),"WINCOMTIENGIANG",IF(ISNUMBER(SEARCH($V$56,T3854)),"WINCOMQUANGNINH",0))))))))))))))))))))))))))))))))))))))))))))))))))))))</f>
        <v>WINCOMDANANG</v>
      </c>
    </row>
    <row r="3855" spans="1:25" x14ac:dyDescent="0.2">
      <c r="A3855" t="s">
        <v>0</v>
      </c>
      <c r="B3855" t="s">
        <v>5775</v>
      </c>
      <c r="C3855" t="s">
        <v>31</v>
      </c>
      <c r="D3855" t="s">
        <v>134</v>
      </c>
      <c r="E3855" t="s">
        <v>4</v>
      </c>
      <c r="F3855" s="5">
        <f t="shared" si="241"/>
        <v>2</v>
      </c>
      <c r="G3855" s="2">
        <v>181500</v>
      </c>
      <c r="H3855" s="2">
        <v>199650.00000000003</v>
      </c>
      <c r="I3855" t="s">
        <v>5</v>
      </c>
      <c r="J3855" t="s">
        <v>135</v>
      </c>
      <c r="K3855" t="str">
        <f t="shared" si="242"/>
        <v>_Chân gà sốt cay 400g</v>
      </c>
      <c r="L3855" s="8" t="str">
        <f>VLOOKUP(K3855,'[1]Mã Misa'!$B$2:$D$74,2,0)</f>
        <v>Chân gà sốt cay 400g</v>
      </c>
      <c r="M3855" s="8" t="str">
        <f>VLOOKUP(L3855,'[1]Mã Misa'!$C$2:$D$74,2,0)</f>
        <v>CGSC400</v>
      </c>
      <c r="N3855" s="2">
        <v>90750</v>
      </c>
      <c r="O3855" t="s">
        <v>5776</v>
      </c>
      <c r="P3855" s="8" t="str">
        <f t="shared" si="243"/>
        <v>0019600</v>
      </c>
      <c r="Q3855" s="8" t="e">
        <f t="array" ref="Q3855">IF(VLOOKUP(P3855,$AA$1:$AC$32,1,0)&lt;&gt;0,(P3855&amp;"A"),0)</f>
        <v>#N/A</v>
      </c>
      <c r="R3855" s="12">
        <v>44530</v>
      </c>
      <c r="S3855" t="s">
        <v>5077</v>
      </c>
      <c r="T3855" s="8" t="str">
        <f t="shared" si="244"/>
        <v>VM+ DNG 41</v>
      </c>
      <c r="U3855" t="s">
        <v>7201</v>
      </c>
      <c r="Y3855" t="str">
        <f t="array" ref="Y3855">IF(ISNUMBER(SEARCH($V$3,T3855)),"WINCOMHANOI",IF(ISNUMBER(SEARCH($V$4,T3855)),"WINCOMHOCHIMINH",IF(ISNUMBER(SEARCH($V$5,T3855)),"WINCOMDANANG",IF(ISNUMBER(SEARCH($V$6,T3855)),"WINCOMHAIDUONG",IF(ISNUMBER(SEARCH($V$7,T3855)),"WINCOMQUANGNINH",IF(ISNUMBER(SEARCH($V$8,T3855)),"WINCOMHAIPHONG",IF(ISNUMBER(SEARCH($V$9,T3855)),"WINCOMBACGIANG",IF(ISNUMBER(SEARCH($V$10,T3855)),"WINCOMBACNINH",IF(ISNUMBER(SEARCH($V$11,T3855)),"WINCOMPHUTHO",IF(ISNUMBER(SEARCH($V$12,T3855)),"WINCOMHATINH",IF(ISNUMBER(SEARCH($V$13,T3855)),"WINCOMTHAINGUYEN",IF(ISNUMBER(SEARCH($V$14,T3855)),"WINCOMKHANHHOA",IF(ISNUMBER(SEARCH($V$15,T3855)),"WINCOMHUNGYEN",IF(ISNUMBER(SEARCH($V$16,T3855)),"WINCOMNGHEAN",IF(ISNUMBER(SEARCH($V$17,T3855)),"WINCOMLAOCAI",IF(ISNUMBER(SEARCH($V$18,T3855)),"WINCOMVUNGTAU",IF(ISNUMBER(SEARCH($V$19,T3855)),"WINCOMBINHDUONG",IF(ISNUMBER(SEARCH($V$20,T3855)),"WINCOMKIENGIANG",IF(ISNUMBER(SEARCH($V$21,T3855)),"WINCOMHANAM",IF(ISNUMBER(SEARCH($V$22,T3855)),"WINCOMNAMDINH",IF(ISNUMBER(SEARCH($V$23,T3855)),"WINCOMLANGSON",IF(ISNUMBER(SEARCH($V$24,T3855)),"WINCOMTHANHHOA",IF(ISNUMBER(SEARCH($V$25,T3855)),"WINCOMYENBAI",IF(ISNUMBER(SEARCH($V$26,T3855)),"WINCOMTUYENQUANG",IF(ISNUMBER(SEARCH($V$27,T3855)),"WINCOMHUE",IF(ISNUMBER(SEARCH($V$28,T3855)),"WINCOMQUANGNAM",IF(ISNUMBER(SEARCH($V$29,T3855)),"WINCOMVINHPHUC",IF(ISNUMBER(SEARCH($V$30,T3855)),"WINCOMHAGIANG",IF(ISNUMBER(SEARCH($V$31,T3855)),"WINCOMNINHBINH",IF(ISNUMBER(SEARCH($V$32,T3855)),"WINCOMTRAVINH",IF(ISNUMBER(SEARCH($V$33,T3855)),"WINCOMCANTHO",IF(ISNUMBER(SEARCH($V$34,T3855)),"WINCOMBENTRE",IF(ISNUMBER(SEARCH($V$35,T3855)),"WINCOMCAMAU",IF(ISNUMBER(SEARCH($V$36,T3855)),"WINCOMANGIANG",IF(ISNUMBER(SEARCH($V$37,T3855)),"WINCOMNINHTHUAN",IF(ISNUMBER(SEARCH($V$38,T3855)),"WINCOMTHAIBINH",IF(ISNUMBER(SEARCH($V$39,T3855)),"WINCOMGIALAI",IF(ISNUMBER(SEARCH($V$40,T3855)),"WINCOMHOABINH",IF(ISNUMBER(SEARCH($V$41,T3855)),"WINCOMQUANGNGAI",IF(ISNUMBER(SEARCH($V$42,T3855)),"WINCOMBINHTHUAN",IF(ISNUMBER(SEARCH($V$43,T3855)),"WINCOMDAKLAK",IF(ISNUMBER(SEARCH($V$44,T3855)),"WINCOMSOCTRANG",IF(ISNUMBER(SEARCH($V$45,T3855)),"WINCOMSONLA",IF(ISNUMBER(SEARCH($V$46,T3855)),"WINCOMKONTUM",IF(ISNUMBER(SEARCH($V$47,T3855)),"WINCOMPHUYEN",IF(ISNUMBER(SEARCH($V$48,T3855)),"WINCOMQUANGTRI",IF(ISNUMBER(SEARCH($V$49,T3855)),"WINCOMBINHDINH",IF(ISNUMBER(SEARCH($V$50,T3855)),"WINCOMCAOBANG",IF(ISNUMBER(SEARCH($V$51,T3855)),"WINCOMQUANGBINH",IF(ISNUMBER(SEARCH($V$52,T3855)),"WINCOMLAMDONG",IF(ISNUMBER(SEARCH($V$53,T3855)),"WINCOMVINHLONG",IF(ISNUMBER(SEARCH($V$54,T3855)),"WINCOMDONGTHAP",IF(ISNUMBER(SEARCH($V$55,T3855)),"WINCOMTIENGIANG",IF(ISNUMBER(SEARCH($V$56,T3855)),"WINCOMQUANGNINH",0))))))))))))))))))))))))))))))))))))))))))))))))))))))</f>
        <v>WINCOMDANANG</v>
      </c>
    </row>
    <row r="3856" spans="1:25" x14ac:dyDescent="0.2">
      <c r="A3856" t="s">
        <v>0</v>
      </c>
      <c r="B3856" t="s">
        <v>5777</v>
      </c>
      <c r="C3856" t="s">
        <v>2</v>
      </c>
      <c r="D3856" t="s">
        <v>3</v>
      </c>
      <c r="E3856" t="s">
        <v>4</v>
      </c>
      <c r="F3856" s="5">
        <f t="shared" si="241"/>
        <v>1</v>
      </c>
      <c r="G3856" s="2">
        <v>88846</v>
      </c>
      <c r="H3856" s="2">
        <v>97730.6</v>
      </c>
      <c r="I3856" t="s">
        <v>5</v>
      </c>
      <c r="J3856" t="s">
        <v>6</v>
      </c>
      <c r="K3856" t="str">
        <f t="shared" si="242"/>
        <v>Gà muối gói 500g</v>
      </c>
      <c r="L3856" s="8" t="str">
        <f>VLOOKUP(K3856,'[1]Mã Misa'!$B$2:$D$74,2,0)</f>
        <v>Gà muối 500g</v>
      </c>
      <c r="M3856" s="8" t="str">
        <f>VLOOKUP(L3856,'[1]Mã Misa'!$C$2:$D$74,2,0)</f>
        <v>GM500</v>
      </c>
      <c r="N3856" s="2">
        <v>88846</v>
      </c>
      <c r="O3856" t="s">
        <v>5778</v>
      </c>
      <c r="P3856" s="8" t="str">
        <f t="shared" si="243"/>
        <v>0150843</v>
      </c>
      <c r="Q3856" s="8" t="e">
        <f t="array" ref="Q3856">IF(VLOOKUP(P3856,$AA$1:$AC$32,1,0)&lt;&gt;0,(P3856&amp;"A"),0)</f>
        <v>#N/A</v>
      </c>
      <c r="R3856" s="12">
        <v>44530</v>
      </c>
      <c r="S3856" t="s">
        <v>311</v>
      </c>
      <c r="T3856" s="8" t="str">
        <f t="shared" si="244"/>
        <v>VM+ HNI Tả</v>
      </c>
      <c r="U3856" t="s">
        <v>6059</v>
      </c>
      <c r="Y3856" t="str">
        <f t="array" ref="Y3856">IF(ISNUMBER(SEARCH($V$3,T3856)),"WINCOMHANOI",IF(ISNUMBER(SEARCH($V$4,T3856)),"WINCOMHOCHIMINH",IF(ISNUMBER(SEARCH($V$5,T3856)),"WINCOMDANANG",IF(ISNUMBER(SEARCH($V$6,T3856)),"WINCOMHAIDUONG",IF(ISNUMBER(SEARCH($V$7,T3856)),"WINCOMQUANGNINH",IF(ISNUMBER(SEARCH($V$8,T3856)),"WINCOMHAIPHONG",IF(ISNUMBER(SEARCH($V$9,T3856)),"WINCOMBACGIANG",IF(ISNUMBER(SEARCH($V$10,T3856)),"WINCOMBACNINH",IF(ISNUMBER(SEARCH($V$11,T3856)),"WINCOMPHUTHO",IF(ISNUMBER(SEARCH($V$12,T3856)),"WINCOMHATINH",IF(ISNUMBER(SEARCH($V$13,T3856)),"WINCOMTHAINGUYEN",IF(ISNUMBER(SEARCH($V$14,T3856)),"WINCOMKHANHHOA",IF(ISNUMBER(SEARCH($V$15,T3856)),"WINCOMHUNGYEN",IF(ISNUMBER(SEARCH($V$16,T3856)),"WINCOMNGHEAN",IF(ISNUMBER(SEARCH($V$17,T3856)),"WINCOMLAOCAI",IF(ISNUMBER(SEARCH($V$18,T3856)),"WINCOMVUNGTAU",IF(ISNUMBER(SEARCH($V$19,T3856)),"WINCOMBINHDUONG",IF(ISNUMBER(SEARCH($V$20,T3856)),"WINCOMKIENGIANG",IF(ISNUMBER(SEARCH($V$21,T3856)),"WINCOMHANAM",IF(ISNUMBER(SEARCH($V$22,T3856)),"WINCOMNAMDINH",IF(ISNUMBER(SEARCH($V$23,T3856)),"WINCOMLANGSON",IF(ISNUMBER(SEARCH($V$24,T3856)),"WINCOMTHANHHOA",IF(ISNUMBER(SEARCH($V$25,T3856)),"WINCOMYENBAI",IF(ISNUMBER(SEARCH($V$26,T3856)),"WINCOMTUYENQUANG",IF(ISNUMBER(SEARCH($V$27,T3856)),"WINCOMHUE",IF(ISNUMBER(SEARCH($V$28,T3856)),"WINCOMQUANGNAM",IF(ISNUMBER(SEARCH($V$29,T3856)),"WINCOMVINHPHUC",IF(ISNUMBER(SEARCH($V$30,T3856)),"WINCOMHAGIANG",IF(ISNUMBER(SEARCH($V$31,T3856)),"WINCOMNINHBINH",IF(ISNUMBER(SEARCH($V$32,T3856)),"WINCOMTRAVINH",IF(ISNUMBER(SEARCH($V$33,T3856)),"WINCOMCANTHO",IF(ISNUMBER(SEARCH($V$34,T3856)),"WINCOMBENTRE",IF(ISNUMBER(SEARCH($V$35,T3856)),"WINCOMCAMAU",IF(ISNUMBER(SEARCH($V$36,T3856)),"WINCOMANGIANG",IF(ISNUMBER(SEARCH($V$37,T3856)),"WINCOMNINHTHUAN",IF(ISNUMBER(SEARCH($V$38,T3856)),"WINCOMTHAIBINH",IF(ISNUMBER(SEARCH($V$39,T3856)),"WINCOMGIALAI",IF(ISNUMBER(SEARCH($V$40,T3856)),"WINCOMHOABINH",IF(ISNUMBER(SEARCH($V$41,T3856)),"WINCOMQUANGNGAI",IF(ISNUMBER(SEARCH($V$42,T3856)),"WINCOMBINHTHUAN",IF(ISNUMBER(SEARCH($V$43,T3856)),"WINCOMDAKLAK",IF(ISNUMBER(SEARCH($V$44,T3856)),"WINCOMSOCTRANG",IF(ISNUMBER(SEARCH($V$45,T3856)),"WINCOMSONLA",IF(ISNUMBER(SEARCH($V$46,T3856)),"WINCOMKONTUM",IF(ISNUMBER(SEARCH($V$47,T3856)),"WINCOMPHUYEN",IF(ISNUMBER(SEARCH($V$48,T3856)),"WINCOMQUANGTRI",IF(ISNUMBER(SEARCH($V$49,T3856)),"WINCOMBINHDINH",IF(ISNUMBER(SEARCH($V$50,T3856)),"WINCOMCAOBANG",IF(ISNUMBER(SEARCH($V$51,T3856)),"WINCOMQUANGBINH",IF(ISNUMBER(SEARCH($V$52,T3856)),"WINCOMLAMDONG",IF(ISNUMBER(SEARCH($V$53,T3856)),"WINCOMVINHLONG",IF(ISNUMBER(SEARCH($V$54,T3856)),"WINCOMDONGTHAP",IF(ISNUMBER(SEARCH($V$55,T3856)),"WINCOMTIENGIANG",IF(ISNUMBER(SEARCH($V$56,T3856)),"WINCOMQUANGNINH",0))))))))))))))))))))))))))))))))))))))))))))))))))))))</f>
        <v>WINCOMHANOI</v>
      </c>
    </row>
    <row r="3857" spans="1:25" x14ac:dyDescent="0.2">
      <c r="A3857" t="s">
        <v>0</v>
      </c>
      <c r="B3857" t="s">
        <v>5779</v>
      </c>
      <c r="C3857" t="s">
        <v>2</v>
      </c>
      <c r="D3857" t="s">
        <v>123</v>
      </c>
      <c r="E3857" t="s">
        <v>4</v>
      </c>
      <c r="F3857" s="5">
        <f t="shared" si="241"/>
        <v>2</v>
      </c>
      <c r="G3857" s="2">
        <v>111190</v>
      </c>
      <c r="H3857" s="2">
        <v>122309.00000000001</v>
      </c>
      <c r="I3857" t="s">
        <v>5</v>
      </c>
      <c r="J3857" t="s">
        <v>124</v>
      </c>
      <c r="K3857" t="str">
        <f t="shared" si="242"/>
        <v>Tai heo muối gói 200g</v>
      </c>
      <c r="L3857" s="8" t="str">
        <f>VLOOKUP(K3857,'[1]Mã Misa'!$B$2:$D$74,2,0)</f>
        <v>Tai heo muối 200g</v>
      </c>
      <c r="M3857" s="8" t="str">
        <f>VLOOKUP(L3857,'[1]Mã Misa'!$C$2:$D$74,2,0)</f>
        <v>TH200</v>
      </c>
      <c r="N3857" s="2">
        <v>55595</v>
      </c>
      <c r="O3857" t="s">
        <v>5780</v>
      </c>
      <c r="P3857" s="8" t="str">
        <f t="shared" si="243"/>
        <v>0003063</v>
      </c>
      <c r="Q3857" s="8" t="e">
        <f t="array" ref="Q3857">IF(VLOOKUP(P3857,$AA$1:$AC$32,1,0)&lt;&gt;0,(P3857&amp;"A"),0)</f>
        <v>#N/A</v>
      </c>
      <c r="R3857" s="12">
        <v>44530</v>
      </c>
      <c r="S3857" t="s">
        <v>1922</v>
      </c>
      <c r="T3857" s="8" t="str">
        <f t="shared" si="244"/>
        <v>VM+ HDG 42</v>
      </c>
      <c r="U3857" t="s">
        <v>6527</v>
      </c>
      <c r="Y3857" t="str">
        <f t="array" ref="Y3857">IF(ISNUMBER(SEARCH($V$3,T3857)),"WINCOMHANOI",IF(ISNUMBER(SEARCH($V$4,T3857)),"WINCOMHOCHIMINH",IF(ISNUMBER(SEARCH($V$5,T3857)),"WINCOMDANANG",IF(ISNUMBER(SEARCH($V$6,T3857)),"WINCOMHAIDUONG",IF(ISNUMBER(SEARCH($V$7,T3857)),"WINCOMQUANGNINH",IF(ISNUMBER(SEARCH($V$8,T3857)),"WINCOMHAIPHONG",IF(ISNUMBER(SEARCH($V$9,T3857)),"WINCOMBACGIANG",IF(ISNUMBER(SEARCH($V$10,T3857)),"WINCOMBACNINH",IF(ISNUMBER(SEARCH($V$11,T3857)),"WINCOMPHUTHO",IF(ISNUMBER(SEARCH($V$12,T3857)),"WINCOMHATINH",IF(ISNUMBER(SEARCH($V$13,T3857)),"WINCOMTHAINGUYEN",IF(ISNUMBER(SEARCH($V$14,T3857)),"WINCOMKHANHHOA",IF(ISNUMBER(SEARCH($V$15,T3857)),"WINCOMHUNGYEN",IF(ISNUMBER(SEARCH($V$16,T3857)),"WINCOMNGHEAN",IF(ISNUMBER(SEARCH($V$17,T3857)),"WINCOMLAOCAI",IF(ISNUMBER(SEARCH($V$18,T3857)),"WINCOMVUNGTAU",IF(ISNUMBER(SEARCH($V$19,T3857)),"WINCOMBINHDUONG",IF(ISNUMBER(SEARCH($V$20,T3857)),"WINCOMKIENGIANG",IF(ISNUMBER(SEARCH($V$21,T3857)),"WINCOMHANAM",IF(ISNUMBER(SEARCH($V$22,T3857)),"WINCOMNAMDINH",IF(ISNUMBER(SEARCH($V$23,T3857)),"WINCOMLANGSON",IF(ISNUMBER(SEARCH($V$24,T3857)),"WINCOMTHANHHOA",IF(ISNUMBER(SEARCH($V$25,T3857)),"WINCOMYENBAI",IF(ISNUMBER(SEARCH($V$26,T3857)),"WINCOMTUYENQUANG",IF(ISNUMBER(SEARCH($V$27,T3857)),"WINCOMHUE",IF(ISNUMBER(SEARCH($V$28,T3857)),"WINCOMQUANGNAM",IF(ISNUMBER(SEARCH($V$29,T3857)),"WINCOMVINHPHUC",IF(ISNUMBER(SEARCH($V$30,T3857)),"WINCOMHAGIANG",IF(ISNUMBER(SEARCH($V$31,T3857)),"WINCOMNINHBINH",IF(ISNUMBER(SEARCH($V$32,T3857)),"WINCOMTRAVINH",IF(ISNUMBER(SEARCH($V$33,T3857)),"WINCOMCANTHO",IF(ISNUMBER(SEARCH($V$34,T3857)),"WINCOMBENTRE",IF(ISNUMBER(SEARCH($V$35,T3857)),"WINCOMCAMAU",IF(ISNUMBER(SEARCH($V$36,T3857)),"WINCOMANGIANG",IF(ISNUMBER(SEARCH($V$37,T3857)),"WINCOMNINHTHUAN",IF(ISNUMBER(SEARCH($V$38,T3857)),"WINCOMTHAIBINH",IF(ISNUMBER(SEARCH($V$39,T3857)),"WINCOMGIALAI",IF(ISNUMBER(SEARCH($V$40,T3857)),"WINCOMHOABINH",IF(ISNUMBER(SEARCH($V$41,T3857)),"WINCOMQUANGNGAI",IF(ISNUMBER(SEARCH($V$42,T3857)),"WINCOMBINHTHUAN",IF(ISNUMBER(SEARCH($V$43,T3857)),"WINCOMDAKLAK",IF(ISNUMBER(SEARCH($V$44,T3857)),"WINCOMSOCTRANG",IF(ISNUMBER(SEARCH($V$45,T3857)),"WINCOMSONLA",IF(ISNUMBER(SEARCH($V$46,T3857)),"WINCOMKONTUM",IF(ISNUMBER(SEARCH($V$47,T3857)),"WINCOMPHUYEN",IF(ISNUMBER(SEARCH($V$48,T3857)),"WINCOMQUANGTRI",IF(ISNUMBER(SEARCH($V$49,T3857)),"WINCOMBINHDINH",IF(ISNUMBER(SEARCH($V$50,T3857)),"WINCOMCAOBANG",IF(ISNUMBER(SEARCH($V$51,T3857)),"WINCOMQUANGBINH",IF(ISNUMBER(SEARCH($V$52,T3857)),"WINCOMLAMDONG",IF(ISNUMBER(SEARCH($V$53,T3857)),"WINCOMVINHLONG",IF(ISNUMBER(SEARCH($V$54,T3857)),"WINCOMDONGTHAP",IF(ISNUMBER(SEARCH($V$55,T3857)),"WINCOMTIENGIANG",IF(ISNUMBER(SEARCH($V$56,T3857)),"WINCOMQUANGNINH",0))))))))))))))))))))))))))))))))))))))))))))))))))))))</f>
        <v>WINCOMHAIDUONG</v>
      </c>
    </row>
    <row r="3858" spans="1:25" x14ac:dyDescent="0.2">
      <c r="A3858" t="s">
        <v>0</v>
      </c>
      <c r="B3858" t="s">
        <v>5779</v>
      </c>
      <c r="C3858" t="s">
        <v>31</v>
      </c>
      <c r="D3858" t="s">
        <v>20</v>
      </c>
      <c r="E3858" t="s">
        <v>4</v>
      </c>
      <c r="F3858" s="5">
        <f t="shared" si="241"/>
        <v>3</v>
      </c>
      <c r="G3858" s="2">
        <v>150546</v>
      </c>
      <c r="H3858" s="2">
        <v>165600.6</v>
      </c>
      <c r="I3858" t="s">
        <v>5</v>
      </c>
      <c r="J3858" t="s">
        <v>21</v>
      </c>
      <c r="K3858" t="str">
        <f t="shared" si="242"/>
        <v>Giò tai lưỡi xào gói 250g</v>
      </c>
      <c r="L3858" s="8" t="str">
        <f>VLOOKUP(K3858,'[1]Mã Misa'!$B$2:$D$74,2,0)</f>
        <v>Giò Tai Lưỡi Xào 250g</v>
      </c>
      <c r="M3858" s="8" t="str">
        <f>VLOOKUP(L3858,'[1]Mã Misa'!$C$2:$D$74,2,0)</f>
        <v>GTLX250G</v>
      </c>
      <c r="N3858" s="2">
        <v>50182</v>
      </c>
      <c r="O3858" t="s">
        <v>5780</v>
      </c>
      <c r="P3858" s="8" t="str">
        <f t="shared" si="243"/>
        <v>0003063</v>
      </c>
      <c r="Q3858" s="8" t="e">
        <f t="array" ref="Q3858">IF(VLOOKUP(P3858,$AA$1:$AC$32,1,0)&lt;&gt;0,(P3858&amp;"A"),0)</f>
        <v>#N/A</v>
      </c>
      <c r="R3858" s="12">
        <v>44530</v>
      </c>
      <c r="S3858" t="s">
        <v>1922</v>
      </c>
      <c r="T3858" s="8" t="str">
        <f t="shared" si="244"/>
        <v>VM+ HDG 42</v>
      </c>
      <c r="U3858" t="s">
        <v>6527</v>
      </c>
      <c r="Y3858" t="str">
        <f t="array" ref="Y3858">IF(ISNUMBER(SEARCH($V$3,T3858)),"WINCOMHANOI",IF(ISNUMBER(SEARCH($V$4,T3858)),"WINCOMHOCHIMINH",IF(ISNUMBER(SEARCH($V$5,T3858)),"WINCOMDANANG",IF(ISNUMBER(SEARCH($V$6,T3858)),"WINCOMHAIDUONG",IF(ISNUMBER(SEARCH($V$7,T3858)),"WINCOMQUANGNINH",IF(ISNUMBER(SEARCH($V$8,T3858)),"WINCOMHAIPHONG",IF(ISNUMBER(SEARCH($V$9,T3858)),"WINCOMBACGIANG",IF(ISNUMBER(SEARCH($V$10,T3858)),"WINCOMBACNINH",IF(ISNUMBER(SEARCH($V$11,T3858)),"WINCOMPHUTHO",IF(ISNUMBER(SEARCH($V$12,T3858)),"WINCOMHATINH",IF(ISNUMBER(SEARCH($V$13,T3858)),"WINCOMTHAINGUYEN",IF(ISNUMBER(SEARCH($V$14,T3858)),"WINCOMKHANHHOA",IF(ISNUMBER(SEARCH($V$15,T3858)),"WINCOMHUNGYEN",IF(ISNUMBER(SEARCH($V$16,T3858)),"WINCOMNGHEAN",IF(ISNUMBER(SEARCH($V$17,T3858)),"WINCOMLAOCAI",IF(ISNUMBER(SEARCH($V$18,T3858)),"WINCOMVUNGTAU",IF(ISNUMBER(SEARCH($V$19,T3858)),"WINCOMBINHDUONG",IF(ISNUMBER(SEARCH($V$20,T3858)),"WINCOMKIENGIANG",IF(ISNUMBER(SEARCH($V$21,T3858)),"WINCOMHANAM",IF(ISNUMBER(SEARCH($V$22,T3858)),"WINCOMNAMDINH",IF(ISNUMBER(SEARCH($V$23,T3858)),"WINCOMLANGSON",IF(ISNUMBER(SEARCH($V$24,T3858)),"WINCOMTHANHHOA",IF(ISNUMBER(SEARCH($V$25,T3858)),"WINCOMYENBAI",IF(ISNUMBER(SEARCH($V$26,T3858)),"WINCOMTUYENQUANG",IF(ISNUMBER(SEARCH($V$27,T3858)),"WINCOMHUE",IF(ISNUMBER(SEARCH($V$28,T3858)),"WINCOMQUANGNAM",IF(ISNUMBER(SEARCH($V$29,T3858)),"WINCOMVINHPHUC",IF(ISNUMBER(SEARCH($V$30,T3858)),"WINCOMHAGIANG",IF(ISNUMBER(SEARCH($V$31,T3858)),"WINCOMNINHBINH",IF(ISNUMBER(SEARCH($V$32,T3858)),"WINCOMTRAVINH",IF(ISNUMBER(SEARCH($V$33,T3858)),"WINCOMCANTHO",IF(ISNUMBER(SEARCH($V$34,T3858)),"WINCOMBENTRE",IF(ISNUMBER(SEARCH($V$35,T3858)),"WINCOMCAMAU",IF(ISNUMBER(SEARCH($V$36,T3858)),"WINCOMANGIANG",IF(ISNUMBER(SEARCH($V$37,T3858)),"WINCOMNINHTHUAN",IF(ISNUMBER(SEARCH($V$38,T3858)),"WINCOMTHAIBINH",IF(ISNUMBER(SEARCH($V$39,T3858)),"WINCOMGIALAI",IF(ISNUMBER(SEARCH($V$40,T3858)),"WINCOMHOABINH",IF(ISNUMBER(SEARCH($V$41,T3858)),"WINCOMQUANGNGAI",IF(ISNUMBER(SEARCH($V$42,T3858)),"WINCOMBINHTHUAN",IF(ISNUMBER(SEARCH($V$43,T3858)),"WINCOMDAKLAK",IF(ISNUMBER(SEARCH($V$44,T3858)),"WINCOMSOCTRANG",IF(ISNUMBER(SEARCH($V$45,T3858)),"WINCOMSONLA",IF(ISNUMBER(SEARCH($V$46,T3858)),"WINCOMKONTUM",IF(ISNUMBER(SEARCH($V$47,T3858)),"WINCOMPHUYEN",IF(ISNUMBER(SEARCH($V$48,T3858)),"WINCOMQUANGTRI",IF(ISNUMBER(SEARCH($V$49,T3858)),"WINCOMBINHDINH",IF(ISNUMBER(SEARCH($V$50,T3858)),"WINCOMCAOBANG",IF(ISNUMBER(SEARCH($V$51,T3858)),"WINCOMQUANGBINH",IF(ISNUMBER(SEARCH($V$52,T3858)),"WINCOMLAMDONG",IF(ISNUMBER(SEARCH($V$53,T3858)),"WINCOMVINHLONG",IF(ISNUMBER(SEARCH($V$54,T3858)),"WINCOMDONGTHAP",IF(ISNUMBER(SEARCH($V$55,T3858)),"WINCOMTIENGIANG",IF(ISNUMBER(SEARCH($V$56,T3858)),"WINCOMQUANGNINH",0))))))))))))))))))))))))))))))))))))))))))))))))))))))</f>
        <v>WINCOMHAIDUONG</v>
      </c>
    </row>
    <row r="3859" spans="1:25" x14ac:dyDescent="0.2">
      <c r="A3859" t="s">
        <v>0</v>
      </c>
      <c r="B3859" t="s">
        <v>5781</v>
      </c>
      <c r="C3859" t="s">
        <v>2</v>
      </c>
      <c r="D3859" t="s">
        <v>20</v>
      </c>
      <c r="E3859" t="s">
        <v>4</v>
      </c>
      <c r="F3859" s="5">
        <f t="shared" si="241"/>
        <v>1</v>
      </c>
      <c r="G3859" s="2">
        <v>50182</v>
      </c>
      <c r="H3859" s="2">
        <v>55200.200000000004</v>
      </c>
      <c r="I3859" t="s">
        <v>5</v>
      </c>
      <c r="J3859" t="s">
        <v>21</v>
      </c>
      <c r="K3859" t="str">
        <f t="shared" si="242"/>
        <v>Giò tai lưỡi xào gói 250g</v>
      </c>
      <c r="L3859" s="8" t="str">
        <f>VLOOKUP(K3859,'[1]Mã Misa'!$B$2:$D$74,2,0)</f>
        <v>Giò Tai Lưỡi Xào 250g</v>
      </c>
      <c r="M3859" s="8" t="str">
        <f>VLOOKUP(L3859,'[1]Mã Misa'!$C$2:$D$74,2,0)</f>
        <v>GTLX250G</v>
      </c>
      <c r="N3859" s="2">
        <v>50182</v>
      </c>
      <c r="O3859" t="s">
        <v>5782</v>
      </c>
      <c r="P3859" s="8" t="str">
        <f t="shared" si="243"/>
        <v>0150861</v>
      </c>
      <c r="Q3859" s="8" t="e">
        <f t="array" ref="Q3859">IF(VLOOKUP(P3859,$AA$1:$AC$32,1,0)&lt;&gt;0,(P3859&amp;"A"),0)</f>
        <v>#N/A</v>
      </c>
      <c r="R3859" s="12">
        <v>44530</v>
      </c>
      <c r="S3859" t="s">
        <v>3684</v>
      </c>
      <c r="T3859" s="8" t="str">
        <f t="shared" si="244"/>
        <v>VM+ HNI 11</v>
      </c>
      <c r="U3859" t="s">
        <v>6946</v>
      </c>
      <c r="Y3859" t="str">
        <f t="array" ref="Y3859">IF(ISNUMBER(SEARCH($V$3,T3859)),"WINCOMHANOI",IF(ISNUMBER(SEARCH($V$4,T3859)),"WINCOMHOCHIMINH",IF(ISNUMBER(SEARCH($V$5,T3859)),"WINCOMDANANG",IF(ISNUMBER(SEARCH($V$6,T3859)),"WINCOMHAIDUONG",IF(ISNUMBER(SEARCH($V$7,T3859)),"WINCOMQUANGNINH",IF(ISNUMBER(SEARCH($V$8,T3859)),"WINCOMHAIPHONG",IF(ISNUMBER(SEARCH($V$9,T3859)),"WINCOMBACGIANG",IF(ISNUMBER(SEARCH($V$10,T3859)),"WINCOMBACNINH",IF(ISNUMBER(SEARCH($V$11,T3859)),"WINCOMPHUTHO",IF(ISNUMBER(SEARCH($V$12,T3859)),"WINCOMHATINH",IF(ISNUMBER(SEARCH($V$13,T3859)),"WINCOMTHAINGUYEN",IF(ISNUMBER(SEARCH($V$14,T3859)),"WINCOMKHANHHOA",IF(ISNUMBER(SEARCH($V$15,T3859)),"WINCOMHUNGYEN",IF(ISNUMBER(SEARCH($V$16,T3859)),"WINCOMNGHEAN",IF(ISNUMBER(SEARCH($V$17,T3859)),"WINCOMLAOCAI",IF(ISNUMBER(SEARCH($V$18,T3859)),"WINCOMVUNGTAU",IF(ISNUMBER(SEARCH($V$19,T3859)),"WINCOMBINHDUONG",IF(ISNUMBER(SEARCH($V$20,T3859)),"WINCOMKIENGIANG",IF(ISNUMBER(SEARCH($V$21,T3859)),"WINCOMHANAM",IF(ISNUMBER(SEARCH($V$22,T3859)),"WINCOMNAMDINH",IF(ISNUMBER(SEARCH($V$23,T3859)),"WINCOMLANGSON",IF(ISNUMBER(SEARCH($V$24,T3859)),"WINCOMTHANHHOA",IF(ISNUMBER(SEARCH($V$25,T3859)),"WINCOMYENBAI",IF(ISNUMBER(SEARCH($V$26,T3859)),"WINCOMTUYENQUANG",IF(ISNUMBER(SEARCH($V$27,T3859)),"WINCOMHUE",IF(ISNUMBER(SEARCH($V$28,T3859)),"WINCOMQUANGNAM",IF(ISNUMBER(SEARCH($V$29,T3859)),"WINCOMVINHPHUC",IF(ISNUMBER(SEARCH($V$30,T3859)),"WINCOMHAGIANG",IF(ISNUMBER(SEARCH($V$31,T3859)),"WINCOMNINHBINH",IF(ISNUMBER(SEARCH($V$32,T3859)),"WINCOMTRAVINH",IF(ISNUMBER(SEARCH($V$33,T3859)),"WINCOMCANTHO",IF(ISNUMBER(SEARCH($V$34,T3859)),"WINCOMBENTRE",IF(ISNUMBER(SEARCH($V$35,T3859)),"WINCOMCAMAU",IF(ISNUMBER(SEARCH($V$36,T3859)),"WINCOMANGIANG",IF(ISNUMBER(SEARCH($V$37,T3859)),"WINCOMNINHTHUAN",IF(ISNUMBER(SEARCH($V$38,T3859)),"WINCOMTHAIBINH",IF(ISNUMBER(SEARCH($V$39,T3859)),"WINCOMGIALAI",IF(ISNUMBER(SEARCH($V$40,T3859)),"WINCOMHOABINH",IF(ISNUMBER(SEARCH($V$41,T3859)),"WINCOMQUANGNGAI",IF(ISNUMBER(SEARCH($V$42,T3859)),"WINCOMBINHTHUAN",IF(ISNUMBER(SEARCH($V$43,T3859)),"WINCOMDAKLAK",IF(ISNUMBER(SEARCH($V$44,T3859)),"WINCOMSOCTRANG",IF(ISNUMBER(SEARCH($V$45,T3859)),"WINCOMSONLA",IF(ISNUMBER(SEARCH($V$46,T3859)),"WINCOMKONTUM",IF(ISNUMBER(SEARCH($V$47,T3859)),"WINCOMPHUYEN",IF(ISNUMBER(SEARCH($V$48,T3859)),"WINCOMQUANGTRI",IF(ISNUMBER(SEARCH($V$49,T3859)),"WINCOMBINHDINH",IF(ISNUMBER(SEARCH($V$50,T3859)),"WINCOMCAOBANG",IF(ISNUMBER(SEARCH($V$51,T3859)),"WINCOMQUANGBINH",IF(ISNUMBER(SEARCH($V$52,T3859)),"WINCOMLAMDONG",IF(ISNUMBER(SEARCH($V$53,T3859)),"WINCOMVINHLONG",IF(ISNUMBER(SEARCH($V$54,T3859)),"WINCOMDONGTHAP",IF(ISNUMBER(SEARCH($V$55,T3859)),"WINCOMTIENGIANG",IF(ISNUMBER(SEARCH($V$56,T3859)),"WINCOMQUANGNINH",0))))))))))))))))))))))))))))))))))))))))))))))))))))))</f>
        <v>WINCOMHANOI</v>
      </c>
    </row>
    <row r="3860" spans="1:25" x14ac:dyDescent="0.2">
      <c r="A3860" t="s">
        <v>0</v>
      </c>
      <c r="B3860" t="s">
        <v>5781</v>
      </c>
      <c r="C3860" t="s">
        <v>31</v>
      </c>
      <c r="D3860" t="s">
        <v>39</v>
      </c>
      <c r="E3860" t="s">
        <v>4</v>
      </c>
      <c r="F3860" s="5">
        <f t="shared" si="241"/>
        <v>1</v>
      </c>
      <c r="G3860" s="2">
        <v>46000</v>
      </c>
      <c r="H3860" s="2">
        <v>50600.000000000007</v>
      </c>
      <c r="I3860" t="s">
        <v>5</v>
      </c>
      <c r="J3860" t="s">
        <v>40</v>
      </c>
      <c r="K3860" t="str">
        <f t="shared" si="242"/>
        <v>Mộc nấm hương gói 250g</v>
      </c>
      <c r="L3860" s="8" t="str">
        <f>VLOOKUP(K3860,'[1]Mã Misa'!$B$2:$D$74,2,0)</f>
        <v>Mộc Nấm Hương 250g</v>
      </c>
      <c r="M3860" s="8" t="str">
        <f>VLOOKUP(L3860,'[1]Mã Misa'!$C$2:$D$74,2,0)</f>
        <v>MNH250</v>
      </c>
      <c r="N3860" s="2">
        <v>46000</v>
      </c>
      <c r="O3860" t="s">
        <v>5782</v>
      </c>
      <c r="P3860" s="8" t="str">
        <f t="shared" si="243"/>
        <v>0150861</v>
      </c>
      <c r="Q3860" s="8" t="e">
        <f t="array" ref="Q3860">IF(VLOOKUP(P3860,$AA$1:$AC$32,1,0)&lt;&gt;0,(P3860&amp;"A"),0)</f>
        <v>#N/A</v>
      </c>
      <c r="R3860" s="12">
        <v>44530</v>
      </c>
      <c r="S3860" t="s">
        <v>3684</v>
      </c>
      <c r="T3860" s="8" t="str">
        <f t="shared" si="244"/>
        <v>VM+ HNI 11</v>
      </c>
      <c r="U3860" t="s">
        <v>6946</v>
      </c>
      <c r="Y3860" t="str">
        <f t="array" ref="Y3860">IF(ISNUMBER(SEARCH($V$3,T3860)),"WINCOMHANOI",IF(ISNUMBER(SEARCH($V$4,T3860)),"WINCOMHOCHIMINH",IF(ISNUMBER(SEARCH($V$5,T3860)),"WINCOMDANANG",IF(ISNUMBER(SEARCH($V$6,T3860)),"WINCOMHAIDUONG",IF(ISNUMBER(SEARCH($V$7,T3860)),"WINCOMQUANGNINH",IF(ISNUMBER(SEARCH($V$8,T3860)),"WINCOMHAIPHONG",IF(ISNUMBER(SEARCH($V$9,T3860)),"WINCOMBACGIANG",IF(ISNUMBER(SEARCH($V$10,T3860)),"WINCOMBACNINH",IF(ISNUMBER(SEARCH($V$11,T3860)),"WINCOMPHUTHO",IF(ISNUMBER(SEARCH($V$12,T3860)),"WINCOMHATINH",IF(ISNUMBER(SEARCH($V$13,T3860)),"WINCOMTHAINGUYEN",IF(ISNUMBER(SEARCH($V$14,T3860)),"WINCOMKHANHHOA",IF(ISNUMBER(SEARCH($V$15,T3860)),"WINCOMHUNGYEN",IF(ISNUMBER(SEARCH($V$16,T3860)),"WINCOMNGHEAN",IF(ISNUMBER(SEARCH($V$17,T3860)),"WINCOMLAOCAI",IF(ISNUMBER(SEARCH($V$18,T3860)),"WINCOMVUNGTAU",IF(ISNUMBER(SEARCH($V$19,T3860)),"WINCOMBINHDUONG",IF(ISNUMBER(SEARCH($V$20,T3860)),"WINCOMKIENGIANG",IF(ISNUMBER(SEARCH($V$21,T3860)),"WINCOMHANAM",IF(ISNUMBER(SEARCH($V$22,T3860)),"WINCOMNAMDINH",IF(ISNUMBER(SEARCH($V$23,T3860)),"WINCOMLANGSON",IF(ISNUMBER(SEARCH($V$24,T3860)),"WINCOMTHANHHOA",IF(ISNUMBER(SEARCH($V$25,T3860)),"WINCOMYENBAI",IF(ISNUMBER(SEARCH($V$26,T3860)),"WINCOMTUYENQUANG",IF(ISNUMBER(SEARCH($V$27,T3860)),"WINCOMHUE",IF(ISNUMBER(SEARCH($V$28,T3860)),"WINCOMQUANGNAM",IF(ISNUMBER(SEARCH($V$29,T3860)),"WINCOMVINHPHUC",IF(ISNUMBER(SEARCH($V$30,T3860)),"WINCOMHAGIANG",IF(ISNUMBER(SEARCH($V$31,T3860)),"WINCOMNINHBINH",IF(ISNUMBER(SEARCH($V$32,T3860)),"WINCOMTRAVINH",IF(ISNUMBER(SEARCH($V$33,T3860)),"WINCOMCANTHO",IF(ISNUMBER(SEARCH($V$34,T3860)),"WINCOMBENTRE",IF(ISNUMBER(SEARCH($V$35,T3860)),"WINCOMCAMAU",IF(ISNUMBER(SEARCH($V$36,T3860)),"WINCOMANGIANG",IF(ISNUMBER(SEARCH($V$37,T3860)),"WINCOMNINHTHUAN",IF(ISNUMBER(SEARCH($V$38,T3860)),"WINCOMTHAIBINH",IF(ISNUMBER(SEARCH($V$39,T3860)),"WINCOMGIALAI",IF(ISNUMBER(SEARCH($V$40,T3860)),"WINCOMHOABINH",IF(ISNUMBER(SEARCH($V$41,T3860)),"WINCOMQUANGNGAI",IF(ISNUMBER(SEARCH($V$42,T3860)),"WINCOMBINHTHUAN",IF(ISNUMBER(SEARCH($V$43,T3860)),"WINCOMDAKLAK",IF(ISNUMBER(SEARCH($V$44,T3860)),"WINCOMSOCTRANG",IF(ISNUMBER(SEARCH($V$45,T3860)),"WINCOMSONLA",IF(ISNUMBER(SEARCH($V$46,T3860)),"WINCOMKONTUM",IF(ISNUMBER(SEARCH($V$47,T3860)),"WINCOMPHUYEN",IF(ISNUMBER(SEARCH($V$48,T3860)),"WINCOMQUANGTRI",IF(ISNUMBER(SEARCH($V$49,T3860)),"WINCOMBINHDINH",IF(ISNUMBER(SEARCH($V$50,T3860)),"WINCOMCAOBANG",IF(ISNUMBER(SEARCH($V$51,T3860)),"WINCOMQUANGBINH",IF(ISNUMBER(SEARCH($V$52,T3860)),"WINCOMLAMDONG",IF(ISNUMBER(SEARCH($V$53,T3860)),"WINCOMVINHLONG",IF(ISNUMBER(SEARCH($V$54,T3860)),"WINCOMDONGTHAP",IF(ISNUMBER(SEARCH($V$55,T3860)),"WINCOMTIENGIANG",IF(ISNUMBER(SEARCH($V$56,T3860)),"WINCOMQUANGNINH",0))))))))))))))))))))))))))))))))))))))))))))))))))))))</f>
        <v>WINCOMHANOI</v>
      </c>
    </row>
    <row r="3861" spans="1:25" x14ac:dyDescent="0.2">
      <c r="A3861" t="s">
        <v>0</v>
      </c>
      <c r="B3861" t="s">
        <v>5781</v>
      </c>
      <c r="C3861" t="s">
        <v>34</v>
      </c>
      <c r="D3861" t="s">
        <v>15</v>
      </c>
      <c r="E3861" t="s">
        <v>4</v>
      </c>
      <c r="F3861" s="5">
        <f t="shared" si="241"/>
        <v>1</v>
      </c>
      <c r="G3861" s="2">
        <v>60308</v>
      </c>
      <c r="H3861" s="2">
        <v>66338.8</v>
      </c>
      <c r="I3861" t="s">
        <v>5</v>
      </c>
      <c r="J3861" t="s">
        <v>16</v>
      </c>
      <c r="K3861" t="str">
        <f t="shared" si="242"/>
        <v>_Chả nướng 300g</v>
      </c>
      <c r="L3861" s="8" t="str">
        <f>VLOOKUP(K3861,'[1]Mã Misa'!$B$2:$D$74,2,0)</f>
        <v>Chả nướng 300g</v>
      </c>
      <c r="M3861" s="8" t="str">
        <f>VLOOKUP(L3861,'[1]Mã Misa'!$C$2:$D$74,2,0)</f>
        <v>CN300</v>
      </c>
      <c r="N3861" s="2">
        <v>60308</v>
      </c>
      <c r="O3861" t="s">
        <v>5782</v>
      </c>
      <c r="P3861" s="8" t="str">
        <f t="shared" si="243"/>
        <v>0150861</v>
      </c>
      <c r="Q3861" s="8" t="e">
        <f t="array" ref="Q3861">IF(VLOOKUP(P3861,$AA$1:$AC$32,1,0)&lt;&gt;0,(P3861&amp;"A"),0)</f>
        <v>#N/A</v>
      </c>
      <c r="R3861" s="12">
        <v>44530</v>
      </c>
      <c r="S3861" t="s">
        <v>3684</v>
      </c>
      <c r="T3861" s="8" t="str">
        <f t="shared" si="244"/>
        <v>VM+ HNI 11</v>
      </c>
      <c r="U3861" t="s">
        <v>6946</v>
      </c>
      <c r="Y3861" t="str">
        <f t="array" ref="Y3861">IF(ISNUMBER(SEARCH($V$3,T3861)),"WINCOMHANOI",IF(ISNUMBER(SEARCH($V$4,T3861)),"WINCOMHOCHIMINH",IF(ISNUMBER(SEARCH($V$5,T3861)),"WINCOMDANANG",IF(ISNUMBER(SEARCH($V$6,T3861)),"WINCOMHAIDUONG",IF(ISNUMBER(SEARCH($V$7,T3861)),"WINCOMQUANGNINH",IF(ISNUMBER(SEARCH($V$8,T3861)),"WINCOMHAIPHONG",IF(ISNUMBER(SEARCH($V$9,T3861)),"WINCOMBACGIANG",IF(ISNUMBER(SEARCH($V$10,T3861)),"WINCOMBACNINH",IF(ISNUMBER(SEARCH($V$11,T3861)),"WINCOMPHUTHO",IF(ISNUMBER(SEARCH($V$12,T3861)),"WINCOMHATINH",IF(ISNUMBER(SEARCH($V$13,T3861)),"WINCOMTHAINGUYEN",IF(ISNUMBER(SEARCH($V$14,T3861)),"WINCOMKHANHHOA",IF(ISNUMBER(SEARCH($V$15,T3861)),"WINCOMHUNGYEN",IF(ISNUMBER(SEARCH($V$16,T3861)),"WINCOMNGHEAN",IF(ISNUMBER(SEARCH($V$17,T3861)),"WINCOMLAOCAI",IF(ISNUMBER(SEARCH($V$18,T3861)),"WINCOMVUNGTAU",IF(ISNUMBER(SEARCH($V$19,T3861)),"WINCOMBINHDUONG",IF(ISNUMBER(SEARCH($V$20,T3861)),"WINCOMKIENGIANG",IF(ISNUMBER(SEARCH($V$21,T3861)),"WINCOMHANAM",IF(ISNUMBER(SEARCH($V$22,T3861)),"WINCOMNAMDINH",IF(ISNUMBER(SEARCH($V$23,T3861)),"WINCOMLANGSON",IF(ISNUMBER(SEARCH($V$24,T3861)),"WINCOMTHANHHOA",IF(ISNUMBER(SEARCH($V$25,T3861)),"WINCOMYENBAI",IF(ISNUMBER(SEARCH($V$26,T3861)),"WINCOMTUYENQUANG",IF(ISNUMBER(SEARCH($V$27,T3861)),"WINCOMHUE",IF(ISNUMBER(SEARCH($V$28,T3861)),"WINCOMQUANGNAM",IF(ISNUMBER(SEARCH($V$29,T3861)),"WINCOMVINHPHUC",IF(ISNUMBER(SEARCH($V$30,T3861)),"WINCOMHAGIANG",IF(ISNUMBER(SEARCH($V$31,T3861)),"WINCOMNINHBINH",IF(ISNUMBER(SEARCH($V$32,T3861)),"WINCOMTRAVINH",IF(ISNUMBER(SEARCH($V$33,T3861)),"WINCOMCANTHO",IF(ISNUMBER(SEARCH($V$34,T3861)),"WINCOMBENTRE",IF(ISNUMBER(SEARCH($V$35,T3861)),"WINCOMCAMAU",IF(ISNUMBER(SEARCH($V$36,T3861)),"WINCOMANGIANG",IF(ISNUMBER(SEARCH($V$37,T3861)),"WINCOMNINHTHUAN",IF(ISNUMBER(SEARCH($V$38,T3861)),"WINCOMTHAIBINH",IF(ISNUMBER(SEARCH($V$39,T3861)),"WINCOMGIALAI",IF(ISNUMBER(SEARCH($V$40,T3861)),"WINCOMHOABINH",IF(ISNUMBER(SEARCH($V$41,T3861)),"WINCOMQUANGNGAI",IF(ISNUMBER(SEARCH($V$42,T3861)),"WINCOMBINHTHUAN",IF(ISNUMBER(SEARCH($V$43,T3861)),"WINCOMDAKLAK",IF(ISNUMBER(SEARCH($V$44,T3861)),"WINCOMSOCTRANG",IF(ISNUMBER(SEARCH($V$45,T3861)),"WINCOMSONLA",IF(ISNUMBER(SEARCH($V$46,T3861)),"WINCOMKONTUM",IF(ISNUMBER(SEARCH($V$47,T3861)),"WINCOMPHUYEN",IF(ISNUMBER(SEARCH($V$48,T3861)),"WINCOMQUANGTRI",IF(ISNUMBER(SEARCH($V$49,T3861)),"WINCOMBINHDINH",IF(ISNUMBER(SEARCH($V$50,T3861)),"WINCOMCAOBANG",IF(ISNUMBER(SEARCH($V$51,T3861)),"WINCOMQUANGBINH",IF(ISNUMBER(SEARCH($V$52,T3861)),"WINCOMLAMDONG",IF(ISNUMBER(SEARCH($V$53,T3861)),"WINCOMVINHLONG",IF(ISNUMBER(SEARCH($V$54,T3861)),"WINCOMDONGTHAP",IF(ISNUMBER(SEARCH($V$55,T3861)),"WINCOMTIENGIANG",IF(ISNUMBER(SEARCH($V$56,T3861)),"WINCOMQUANGNINH",0))))))))))))))))))))))))))))))))))))))))))))))))))))))</f>
        <v>WINCOMHANOI</v>
      </c>
    </row>
    <row r="3862" spans="1:25" x14ac:dyDescent="0.2">
      <c r="A3862" t="s">
        <v>0</v>
      </c>
      <c r="B3862" t="s">
        <v>5783</v>
      </c>
      <c r="C3862" t="s">
        <v>2</v>
      </c>
      <c r="D3862" t="s">
        <v>45</v>
      </c>
      <c r="E3862" t="s">
        <v>4</v>
      </c>
      <c r="F3862" s="5">
        <f t="shared" si="241"/>
        <v>2</v>
      </c>
      <c r="G3862" s="2">
        <v>175574</v>
      </c>
      <c r="H3862" s="2">
        <v>193131.40000000002</v>
      </c>
      <c r="I3862" t="s">
        <v>5</v>
      </c>
      <c r="J3862" t="s">
        <v>46</v>
      </c>
      <c r="K3862" t="str">
        <f t="shared" si="242"/>
        <v>Bắp bò muối gói 200g</v>
      </c>
      <c r="L3862" s="8" t="str">
        <f>VLOOKUP(K3862,'[1]Mã Misa'!$B$2:$D$74,2,0)</f>
        <v>Bắp bò muối 200g</v>
      </c>
      <c r="M3862" s="8" t="str">
        <f>VLOOKUP(L3862,'[1]Mã Misa'!$C$2:$D$74,2,0)</f>
        <v>BBM200</v>
      </c>
      <c r="N3862" s="2">
        <v>87787</v>
      </c>
      <c r="O3862" t="s">
        <v>5784</v>
      </c>
      <c r="P3862" s="8" t="str">
        <f t="shared" si="243"/>
        <v>0150876</v>
      </c>
      <c r="Q3862" s="8" t="e">
        <f t="array" ref="Q3862">IF(VLOOKUP(P3862,$AA$1:$AC$32,1,0)&lt;&gt;0,(P3862&amp;"A"),0)</f>
        <v>#N/A</v>
      </c>
      <c r="R3862" s="12">
        <v>44530</v>
      </c>
      <c r="S3862" t="s">
        <v>2918</v>
      </c>
      <c r="T3862" s="8" t="str">
        <f t="shared" si="244"/>
        <v>VM+ HNI 2/</v>
      </c>
      <c r="U3862" t="s">
        <v>6774</v>
      </c>
      <c r="Y3862" t="str">
        <f t="array" ref="Y3862">IF(ISNUMBER(SEARCH($V$3,T3862)),"WINCOMHANOI",IF(ISNUMBER(SEARCH($V$4,T3862)),"WINCOMHOCHIMINH",IF(ISNUMBER(SEARCH($V$5,T3862)),"WINCOMDANANG",IF(ISNUMBER(SEARCH($V$6,T3862)),"WINCOMHAIDUONG",IF(ISNUMBER(SEARCH($V$7,T3862)),"WINCOMQUANGNINH",IF(ISNUMBER(SEARCH($V$8,T3862)),"WINCOMHAIPHONG",IF(ISNUMBER(SEARCH($V$9,T3862)),"WINCOMBACGIANG",IF(ISNUMBER(SEARCH($V$10,T3862)),"WINCOMBACNINH",IF(ISNUMBER(SEARCH($V$11,T3862)),"WINCOMPHUTHO",IF(ISNUMBER(SEARCH($V$12,T3862)),"WINCOMHATINH",IF(ISNUMBER(SEARCH($V$13,T3862)),"WINCOMTHAINGUYEN",IF(ISNUMBER(SEARCH($V$14,T3862)),"WINCOMKHANHHOA",IF(ISNUMBER(SEARCH($V$15,T3862)),"WINCOMHUNGYEN",IF(ISNUMBER(SEARCH($V$16,T3862)),"WINCOMNGHEAN",IF(ISNUMBER(SEARCH($V$17,T3862)),"WINCOMLAOCAI",IF(ISNUMBER(SEARCH($V$18,T3862)),"WINCOMVUNGTAU",IF(ISNUMBER(SEARCH($V$19,T3862)),"WINCOMBINHDUONG",IF(ISNUMBER(SEARCH($V$20,T3862)),"WINCOMKIENGIANG",IF(ISNUMBER(SEARCH($V$21,T3862)),"WINCOMHANAM",IF(ISNUMBER(SEARCH($V$22,T3862)),"WINCOMNAMDINH",IF(ISNUMBER(SEARCH($V$23,T3862)),"WINCOMLANGSON",IF(ISNUMBER(SEARCH($V$24,T3862)),"WINCOMTHANHHOA",IF(ISNUMBER(SEARCH($V$25,T3862)),"WINCOMYENBAI",IF(ISNUMBER(SEARCH($V$26,T3862)),"WINCOMTUYENQUANG",IF(ISNUMBER(SEARCH($V$27,T3862)),"WINCOMHUE",IF(ISNUMBER(SEARCH($V$28,T3862)),"WINCOMQUANGNAM",IF(ISNUMBER(SEARCH($V$29,T3862)),"WINCOMVINHPHUC",IF(ISNUMBER(SEARCH($V$30,T3862)),"WINCOMHAGIANG",IF(ISNUMBER(SEARCH($V$31,T3862)),"WINCOMNINHBINH",IF(ISNUMBER(SEARCH($V$32,T3862)),"WINCOMTRAVINH",IF(ISNUMBER(SEARCH($V$33,T3862)),"WINCOMCANTHO",IF(ISNUMBER(SEARCH($V$34,T3862)),"WINCOMBENTRE",IF(ISNUMBER(SEARCH($V$35,T3862)),"WINCOMCAMAU",IF(ISNUMBER(SEARCH($V$36,T3862)),"WINCOMANGIANG",IF(ISNUMBER(SEARCH($V$37,T3862)),"WINCOMNINHTHUAN",IF(ISNUMBER(SEARCH($V$38,T3862)),"WINCOMTHAIBINH",IF(ISNUMBER(SEARCH($V$39,T3862)),"WINCOMGIALAI",IF(ISNUMBER(SEARCH($V$40,T3862)),"WINCOMHOABINH",IF(ISNUMBER(SEARCH($V$41,T3862)),"WINCOMQUANGNGAI",IF(ISNUMBER(SEARCH($V$42,T3862)),"WINCOMBINHTHUAN",IF(ISNUMBER(SEARCH($V$43,T3862)),"WINCOMDAKLAK",IF(ISNUMBER(SEARCH($V$44,T3862)),"WINCOMSOCTRANG",IF(ISNUMBER(SEARCH($V$45,T3862)),"WINCOMSONLA",IF(ISNUMBER(SEARCH($V$46,T3862)),"WINCOMKONTUM",IF(ISNUMBER(SEARCH($V$47,T3862)),"WINCOMPHUYEN",IF(ISNUMBER(SEARCH($V$48,T3862)),"WINCOMQUANGTRI",IF(ISNUMBER(SEARCH($V$49,T3862)),"WINCOMBINHDINH",IF(ISNUMBER(SEARCH($V$50,T3862)),"WINCOMCAOBANG",IF(ISNUMBER(SEARCH($V$51,T3862)),"WINCOMQUANGBINH",IF(ISNUMBER(SEARCH($V$52,T3862)),"WINCOMLAMDONG",IF(ISNUMBER(SEARCH($V$53,T3862)),"WINCOMVINHLONG",IF(ISNUMBER(SEARCH($V$54,T3862)),"WINCOMDONGTHAP",IF(ISNUMBER(SEARCH($V$55,T3862)),"WINCOMTIENGIANG",IF(ISNUMBER(SEARCH($V$56,T3862)),"WINCOMQUANGNINH",0))))))))))))))))))))))))))))))))))))))))))))))))))))))</f>
        <v>WINCOMHANOI</v>
      </c>
    </row>
    <row r="3863" spans="1:25" x14ac:dyDescent="0.2">
      <c r="A3863" t="s">
        <v>0</v>
      </c>
      <c r="B3863" t="s">
        <v>5783</v>
      </c>
      <c r="C3863" t="s">
        <v>31</v>
      </c>
      <c r="D3863" t="s">
        <v>20</v>
      </c>
      <c r="E3863" t="s">
        <v>4</v>
      </c>
      <c r="F3863" s="5">
        <f t="shared" si="241"/>
        <v>1</v>
      </c>
      <c r="G3863" s="2">
        <v>50182</v>
      </c>
      <c r="H3863" s="2">
        <v>55200.200000000004</v>
      </c>
      <c r="I3863" t="s">
        <v>5</v>
      </c>
      <c r="J3863" t="s">
        <v>21</v>
      </c>
      <c r="K3863" t="str">
        <f t="shared" si="242"/>
        <v>Giò tai lưỡi xào gói 250g</v>
      </c>
      <c r="L3863" s="8" t="str">
        <f>VLOOKUP(K3863,'[1]Mã Misa'!$B$2:$D$74,2,0)</f>
        <v>Giò Tai Lưỡi Xào 250g</v>
      </c>
      <c r="M3863" s="8" t="str">
        <f>VLOOKUP(L3863,'[1]Mã Misa'!$C$2:$D$74,2,0)</f>
        <v>GTLX250G</v>
      </c>
      <c r="N3863" s="2">
        <v>50182</v>
      </c>
      <c r="O3863" t="s">
        <v>5784</v>
      </c>
      <c r="P3863" s="8" t="str">
        <f t="shared" si="243"/>
        <v>0150876</v>
      </c>
      <c r="Q3863" s="8" t="e">
        <f t="array" ref="Q3863">IF(VLOOKUP(P3863,$AA$1:$AC$32,1,0)&lt;&gt;0,(P3863&amp;"A"),0)</f>
        <v>#N/A</v>
      </c>
      <c r="R3863" s="12">
        <v>44530</v>
      </c>
      <c r="S3863" t="s">
        <v>2918</v>
      </c>
      <c r="T3863" s="8" t="str">
        <f t="shared" si="244"/>
        <v>VM+ HNI 2/</v>
      </c>
      <c r="U3863" t="s">
        <v>6774</v>
      </c>
      <c r="Y3863" t="str">
        <f t="array" ref="Y3863">IF(ISNUMBER(SEARCH($V$3,T3863)),"WINCOMHANOI",IF(ISNUMBER(SEARCH($V$4,T3863)),"WINCOMHOCHIMINH",IF(ISNUMBER(SEARCH($V$5,T3863)),"WINCOMDANANG",IF(ISNUMBER(SEARCH($V$6,T3863)),"WINCOMHAIDUONG",IF(ISNUMBER(SEARCH($V$7,T3863)),"WINCOMQUANGNINH",IF(ISNUMBER(SEARCH($V$8,T3863)),"WINCOMHAIPHONG",IF(ISNUMBER(SEARCH($V$9,T3863)),"WINCOMBACGIANG",IF(ISNUMBER(SEARCH($V$10,T3863)),"WINCOMBACNINH",IF(ISNUMBER(SEARCH($V$11,T3863)),"WINCOMPHUTHO",IF(ISNUMBER(SEARCH($V$12,T3863)),"WINCOMHATINH",IF(ISNUMBER(SEARCH($V$13,T3863)),"WINCOMTHAINGUYEN",IF(ISNUMBER(SEARCH($V$14,T3863)),"WINCOMKHANHHOA",IF(ISNUMBER(SEARCH($V$15,T3863)),"WINCOMHUNGYEN",IF(ISNUMBER(SEARCH($V$16,T3863)),"WINCOMNGHEAN",IF(ISNUMBER(SEARCH($V$17,T3863)),"WINCOMLAOCAI",IF(ISNUMBER(SEARCH($V$18,T3863)),"WINCOMVUNGTAU",IF(ISNUMBER(SEARCH($V$19,T3863)),"WINCOMBINHDUONG",IF(ISNUMBER(SEARCH($V$20,T3863)),"WINCOMKIENGIANG",IF(ISNUMBER(SEARCH($V$21,T3863)),"WINCOMHANAM",IF(ISNUMBER(SEARCH($V$22,T3863)),"WINCOMNAMDINH",IF(ISNUMBER(SEARCH($V$23,T3863)),"WINCOMLANGSON",IF(ISNUMBER(SEARCH($V$24,T3863)),"WINCOMTHANHHOA",IF(ISNUMBER(SEARCH($V$25,T3863)),"WINCOMYENBAI",IF(ISNUMBER(SEARCH($V$26,T3863)),"WINCOMTUYENQUANG",IF(ISNUMBER(SEARCH($V$27,T3863)),"WINCOMHUE",IF(ISNUMBER(SEARCH($V$28,T3863)),"WINCOMQUANGNAM",IF(ISNUMBER(SEARCH($V$29,T3863)),"WINCOMVINHPHUC",IF(ISNUMBER(SEARCH($V$30,T3863)),"WINCOMHAGIANG",IF(ISNUMBER(SEARCH($V$31,T3863)),"WINCOMNINHBINH",IF(ISNUMBER(SEARCH($V$32,T3863)),"WINCOMTRAVINH",IF(ISNUMBER(SEARCH($V$33,T3863)),"WINCOMCANTHO",IF(ISNUMBER(SEARCH($V$34,T3863)),"WINCOMBENTRE",IF(ISNUMBER(SEARCH($V$35,T3863)),"WINCOMCAMAU",IF(ISNUMBER(SEARCH($V$36,T3863)),"WINCOMANGIANG",IF(ISNUMBER(SEARCH($V$37,T3863)),"WINCOMNINHTHUAN",IF(ISNUMBER(SEARCH($V$38,T3863)),"WINCOMTHAIBINH",IF(ISNUMBER(SEARCH($V$39,T3863)),"WINCOMGIALAI",IF(ISNUMBER(SEARCH($V$40,T3863)),"WINCOMHOABINH",IF(ISNUMBER(SEARCH($V$41,T3863)),"WINCOMQUANGNGAI",IF(ISNUMBER(SEARCH($V$42,T3863)),"WINCOMBINHTHUAN",IF(ISNUMBER(SEARCH($V$43,T3863)),"WINCOMDAKLAK",IF(ISNUMBER(SEARCH($V$44,T3863)),"WINCOMSOCTRANG",IF(ISNUMBER(SEARCH($V$45,T3863)),"WINCOMSONLA",IF(ISNUMBER(SEARCH($V$46,T3863)),"WINCOMKONTUM",IF(ISNUMBER(SEARCH($V$47,T3863)),"WINCOMPHUYEN",IF(ISNUMBER(SEARCH($V$48,T3863)),"WINCOMQUANGTRI",IF(ISNUMBER(SEARCH($V$49,T3863)),"WINCOMBINHDINH",IF(ISNUMBER(SEARCH($V$50,T3863)),"WINCOMCAOBANG",IF(ISNUMBER(SEARCH($V$51,T3863)),"WINCOMQUANGBINH",IF(ISNUMBER(SEARCH($V$52,T3863)),"WINCOMLAMDONG",IF(ISNUMBER(SEARCH($V$53,T3863)),"WINCOMVINHLONG",IF(ISNUMBER(SEARCH($V$54,T3863)),"WINCOMDONGTHAP",IF(ISNUMBER(SEARCH($V$55,T3863)),"WINCOMTIENGIANG",IF(ISNUMBER(SEARCH($V$56,T3863)),"WINCOMQUANGNINH",0))))))))))))))))))))))))))))))))))))))))))))))))))))))</f>
        <v>WINCOMHANOI</v>
      </c>
    </row>
    <row r="3864" spans="1:25" x14ac:dyDescent="0.2">
      <c r="A3864" t="s">
        <v>0</v>
      </c>
      <c r="B3864" t="s">
        <v>5785</v>
      </c>
      <c r="C3864" t="s">
        <v>2</v>
      </c>
      <c r="D3864" t="s">
        <v>10</v>
      </c>
      <c r="E3864" t="s">
        <v>4</v>
      </c>
      <c r="F3864" s="5">
        <f t="shared" si="241"/>
        <v>2</v>
      </c>
      <c r="G3864" s="2">
        <v>122100</v>
      </c>
      <c r="H3864" s="2">
        <v>134310</v>
      </c>
      <c r="I3864" t="s">
        <v>5</v>
      </c>
      <c r="J3864" t="s">
        <v>11</v>
      </c>
      <c r="K3864" t="str">
        <f t="shared" si="242"/>
        <v>_Giò sụn gà 250g</v>
      </c>
      <c r="L3864" s="8" t="str">
        <f>VLOOKUP(K3864,'[1]Mã Misa'!$B$2:$D$74,2,0)</f>
        <v>Giò sụn gà 250g</v>
      </c>
      <c r="M3864" s="8" t="str">
        <f>VLOOKUP(L3864,'[1]Mã Misa'!$C$2:$D$74,2,0)</f>
        <v>GSG250</v>
      </c>
      <c r="N3864" s="2">
        <v>61050</v>
      </c>
      <c r="O3864" t="s">
        <v>5786</v>
      </c>
      <c r="P3864" s="8" t="str">
        <f t="shared" si="243"/>
        <v>0150881</v>
      </c>
      <c r="Q3864" s="8" t="e">
        <f t="array" ref="Q3864">IF(VLOOKUP(P3864,$AA$1:$AC$32,1,0)&lt;&gt;0,(P3864&amp;"A"),0)</f>
        <v>#N/A</v>
      </c>
      <c r="R3864" s="12">
        <v>44530</v>
      </c>
      <c r="S3864" t="s">
        <v>1948</v>
      </c>
      <c r="T3864" s="8" t="str">
        <f t="shared" si="244"/>
        <v>VM+ HNI 6/</v>
      </c>
      <c r="U3864" t="s">
        <v>6533</v>
      </c>
      <c r="Y3864" t="str">
        <f t="array" ref="Y3864">IF(ISNUMBER(SEARCH($V$3,T3864)),"WINCOMHANOI",IF(ISNUMBER(SEARCH($V$4,T3864)),"WINCOMHOCHIMINH",IF(ISNUMBER(SEARCH($V$5,T3864)),"WINCOMDANANG",IF(ISNUMBER(SEARCH($V$6,T3864)),"WINCOMHAIDUONG",IF(ISNUMBER(SEARCH($V$7,T3864)),"WINCOMQUANGNINH",IF(ISNUMBER(SEARCH($V$8,T3864)),"WINCOMHAIPHONG",IF(ISNUMBER(SEARCH($V$9,T3864)),"WINCOMBACGIANG",IF(ISNUMBER(SEARCH($V$10,T3864)),"WINCOMBACNINH",IF(ISNUMBER(SEARCH($V$11,T3864)),"WINCOMPHUTHO",IF(ISNUMBER(SEARCH($V$12,T3864)),"WINCOMHATINH",IF(ISNUMBER(SEARCH($V$13,T3864)),"WINCOMTHAINGUYEN",IF(ISNUMBER(SEARCH($V$14,T3864)),"WINCOMKHANHHOA",IF(ISNUMBER(SEARCH($V$15,T3864)),"WINCOMHUNGYEN",IF(ISNUMBER(SEARCH($V$16,T3864)),"WINCOMNGHEAN",IF(ISNUMBER(SEARCH($V$17,T3864)),"WINCOMLAOCAI",IF(ISNUMBER(SEARCH($V$18,T3864)),"WINCOMVUNGTAU",IF(ISNUMBER(SEARCH($V$19,T3864)),"WINCOMBINHDUONG",IF(ISNUMBER(SEARCH($V$20,T3864)),"WINCOMKIENGIANG",IF(ISNUMBER(SEARCH($V$21,T3864)),"WINCOMHANAM",IF(ISNUMBER(SEARCH($V$22,T3864)),"WINCOMNAMDINH",IF(ISNUMBER(SEARCH($V$23,T3864)),"WINCOMLANGSON",IF(ISNUMBER(SEARCH($V$24,T3864)),"WINCOMTHANHHOA",IF(ISNUMBER(SEARCH($V$25,T3864)),"WINCOMYENBAI",IF(ISNUMBER(SEARCH($V$26,T3864)),"WINCOMTUYENQUANG",IF(ISNUMBER(SEARCH($V$27,T3864)),"WINCOMHUE",IF(ISNUMBER(SEARCH($V$28,T3864)),"WINCOMQUANGNAM",IF(ISNUMBER(SEARCH($V$29,T3864)),"WINCOMVINHPHUC",IF(ISNUMBER(SEARCH($V$30,T3864)),"WINCOMHAGIANG",IF(ISNUMBER(SEARCH($V$31,T3864)),"WINCOMNINHBINH",IF(ISNUMBER(SEARCH($V$32,T3864)),"WINCOMTRAVINH",IF(ISNUMBER(SEARCH($V$33,T3864)),"WINCOMCANTHO",IF(ISNUMBER(SEARCH($V$34,T3864)),"WINCOMBENTRE",IF(ISNUMBER(SEARCH($V$35,T3864)),"WINCOMCAMAU",IF(ISNUMBER(SEARCH($V$36,T3864)),"WINCOMANGIANG",IF(ISNUMBER(SEARCH($V$37,T3864)),"WINCOMNINHTHUAN",IF(ISNUMBER(SEARCH($V$38,T3864)),"WINCOMTHAIBINH",IF(ISNUMBER(SEARCH($V$39,T3864)),"WINCOMGIALAI",IF(ISNUMBER(SEARCH($V$40,T3864)),"WINCOMHOABINH",IF(ISNUMBER(SEARCH($V$41,T3864)),"WINCOMQUANGNGAI",IF(ISNUMBER(SEARCH($V$42,T3864)),"WINCOMBINHTHUAN",IF(ISNUMBER(SEARCH($V$43,T3864)),"WINCOMDAKLAK",IF(ISNUMBER(SEARCH($V$44,T3864)),"WINCOMSOCTRANG",IF(ISNUMBER(SEARCH($V$45,T3864)),"WINCOMSONLA",IF(ISNUMBER(SEARCH($V$46,T3864)),"WINCOMKONTUM",IF(ISNUMBER(SEARCH($V$47,T3864)),"WINCOMPHUYEN",IF(ISNUMBER(SEARCH($V$48,T3864)),"WINCOMQUANGTRI",IF(ISNUMBER(SEARCH($V$49,T3864)),"WINCOMBINHDINH",IF(ISNUMBER(SEARCH($V$50,T3864)),"WINCOMCAOBANG",IF(ISNUMBER(SEARCH($V$51,T3864)),"WINCOMQUANGBINH",IF(ISNUMBER(SEARCH($V$52,T3864)),"WINCOMLAMDONG",IF(ISNUMBER(SEARCH($V$53,T3864)),"WINCOMVINHLONG",IF(ISNUMBER(SEARCH($V$54,T3864)),"WINCOMDONGTHAP",IF(ISNUMBER(SEARCH($V$55,T3864)),"WINCOMTIENGIANG",IF(ISNUMBER(SEARCH($V$56,T3864)),"WINCOMQUANGNINH",0))))))))))))))))))))))))))))))))))))))))))))))))))))))</f>
        <v>WINCOMHANOI</v>
      </c>
    </row>
    <row r="3865" spans="1:25" x14ac:dyDescent="0.2">
      <c r="A3865" t="s">
        <v>0</v>
      </c>
      <c r="B3865" t="s">
        <v>5787</v>
      </c>
      <c r="C3865" t="s">
        <v>2</v>
      </c>
      <c r="D3865" t="s">
        <v>35</v>
      </c>
      <c r="E3865" t="s">
        <v>4</v>
      </c>
      <c r="F3865" s="5">
        <f t="shared" si="241"/>
        <v>1</v>
      </c>
      <c r="G3865" s="2">
        <v>73431</v>
      </c>
      <c r="H3865" s="2">
        <v>80774.100000000006</v>
      </c>
      <c r="I3865" t="s">
        <v>5</v>
      </c>
      <c r="J3865" t="s">
        <v>36</v>
      </c>
      <c r="K3865" t="str">
        <f t="shared" si="242"/>
        <v>Chân giò heo muối gói 300g</v>
      </c>
      <c r="L3865" s="8" t="str">
        <f>VLOOKUP(K3865,'[1]Mã Misa'!$B$2:$D$74,2,0)</f>
        <v>Chân giò heo muối 300g</v>
      </c>
      <c r="M3865" s="8" t="str">
        <f>VLOOKUP(L3865,'[1]Mã Misa'!$C$2:$D$74,2,0)</f>
        <v>CGM300</v>
      </c>
      <c r="N3865" s="2">
        <v>73431</v>
      </c>
      <c r="O3865" t="s">
        <v>5788</v>
      </c>
      <c r="P3865" s="8" t="str">
        <f t="shared" si="243"/>
        <v>0003064</v>
      </c>
      <c r="Q3865" s="8" t="e">
        <f t="array" ref="Q3865">IF(VLOOKUP(P3865,$AA$1:$AC$32,1,0)&lt;&gt;0,(P3865&amp;"A"),0)</f>
        <v>#N/A</v>
      </c>
      <c r="R3865" s="12">
        <v>44530</v>
      </c>
      <c r="S3865" t="s">
        <v>1971</v>
      </c>
      <c r="T3865" s="8" t="str">
        <f t="shared" si="244"/>
        <v>VM+ HDG 40</v>
      </c>
      <c r="U3865" t="s">
        <v>6540</v>
      </c>
      <c r="Y3865" t="str">
        <f t="array" ref="Y3865">IF(ISNUMBER(SEARCH($V$3,T3865)),"WINCOMHANOI",IF(ISNUMBER(SEARCH($V$4,T3865)),"WINCOMHOCHIMINH",IF(ISNUMBER(SEARCH($V$5,T3865)),"WINCOMDANANG",IF(ISNUMBER(SEARCH($V$6,T3865)),"WINCOMHAIDUONG",IF(ISNUMBER(SEARCH($V$7,T3865)),"WINCOMQUANGNINH",IF(ISNUMBER(SEARCH($V$8,T3865)),"WINCOMHAIPHONG",IF(ISNUMBER(SEARCH($V$9,T3865)),"WINCOMBACGIANG",IF(ISNUMBER(SEARCH($V$10,T3865)),"WINCOMBACNINH",IF(ISNUMBER(SEARCH($V$11,T3865)),"WINCOMPHUTHO",IF(ISNUMBER(SEARCH($V$12,T3865)),"WINCOMHATINH",IF(ISNUMBER(SEARCH($V$13,T3865)),"WINCOMTHAINGUYEN",IF(ISNUMBER(SEARCH($V$14,T3865)),"WINCOMKHANHHOA",IF(ISNUMBER(SEARCH($V$15,T3865)),"WINCOMHUNGYEN",IF(ISNUMBER(SEARCH($V$16,T3865)),"WINCOMNGHEAN",IF(ISNUMBER(SEARCH($V$17,T3865)),"WINCOMLAOCAI",IF(ISNUMBER(SEARCH($V$18,T3865)),"WINCOMVUNGTAU",IF(ISNUMBER(SEARCH($V$19,T3865)),"WINCOMBINHDUONG",IF(ISNUMBER(SEARCH($V$20,T3865)),"WINCOMKIENGIANG",IF(ISNUMBER(SEARCH($V$21,T3865)),"WINCOMHANAM",IF(ISNUMBER(SEARCH($V$22,T3865)),"WINCOMNAMDINH",IF(ISNUMBER(SEARCH($V$23,T3865)),"WINCOMLANGSON",IF(ISNUMBER(SEARCH($V$24,T3865)),"WINCOMTHANHHOA",IF(ISNUMBER(SEARCH($V$25,T3865)),"WINCOMYENBAI",IF(ISNUMBER(SEARCH($V$26,T3865)),"WINCOMTUYENQUANG",IF(ISNUMBER(SEARCH($V$27,T3865)),"WINCOMHUE",IF(ISNUMBER(SEARCH($V$28,T3865)),"WINCOMQUANGNAM",IF(ISNUMBER(SEARCH($V$29,T3865)),"WINCOMVINHPHUC",IF(ISNUMBER(SEARCH($V$30,T3865)),"WINCOMHAGIANG",IF(ISNUMBER(SEARCH($V$31,T3865)),"WINCOMNINHBINH",IF(ISNUMBER(SEARCH($V$32,T3865)),"WINCOMTRAVINH",IF(ISNUMBER(SEARCH($V$33,T3865)),"WINCOMCANTHO",IF(ISNUMBER(SEARCH($V$34,T3865)),"WINCOMBENTRE",IF(ISNUMBER(SEARCH($V$35,T3865)),"WINCOMCAMAU",IF(ISNUMBER(SEARCH($V$36,T3865)),"WINCOMANGIANG",IF(ISNUMBER(SEARCH($V$37,T3865)),"WINCOMNINHTHUAN",IF(ISNUMBER(SEARCH($V$38,T3865)),"WINCOMTHAIBINH",IF(ISNUMBER(SEARCH($V$39,T3865)),"WINCOMGIALAI",IF(ISNUMBER(SEARCH($V$40,T3865)),"WINCOMHOABINH",IF(ISNUMBER(SEARCH($V$41,T3865)),"WINCOMQUANGNGAI",IF(ISNUMBER(SEARCH($V$42,T3865)),"WINCOMBINHTHUAN",IF(ISNUMBER(SEARCH($V$43,T3865)),"WINCOMDAKLAK",IF(ISNUMBER(SEARCH($V$44,T3865)),"WINCOMSOCTRANG",IF(ISNUMBER(SEARCH($V$45,T3865)),"WINCOMSONLA",IF(ISNUMBER(SEARCH($V$46,T3865)),"WINCOMKONTUM",IF(ISNUMBER(SEARCH($V$47,T3865)),"WINCOMPHUYEN",IF(ISNUMBER(SEARCH($V$48,T3865)),"WINCOMQUANGTRI",IF(ISNUMBER(SEARCH($V$49,T3865)),"WINCOMBINHDINH",IF(ISNUMBER(SEARCH($V$50,T3865)),"WINCOMCAOBANG",IF(ISNUMBER(SEARCH($V$51,T3865)),"WINCOMQUANGBINH",IF(ISNUMBER(SEARCH($V$52,T3865)),"WINCOMLAMDONG",IF(ISNUMBER(SEARCH($V$53,T3865)),"WINCOMVINHLONG",IF(ISNUMBER(SEARCH($V$54,T3865)),"WINCOMDONGTHAP",IF(ISNUMBER(SEARCH($V$55,T3865)),"WINCOMTIENGIANG",IF(ISNUMBER(SEARCH($V$56,T3865)),"WINCOMQUANGNINH",0))))))))))))))))))))))))))))))))))))))))))))))))))))))</f>
        <v>WINCOMHAIDUONG</v>
      </c>
    </row>
    <row r="3866" spans="1:25" x14ac:dyDescent="0.2">
      <c r="A3866" t="s">
        <v>0</v>
      </c>
      <c r="B3866" t="s">
        <v>5787</v>
      </c>
      <c r="C3866" t="s">
        <v>31</v>
      </c>
      <c r="D3866" t="s">
        <v>3</v>
      </c>
      <c r="E3866" t="s">
        <v>4</v>
      </c>
      <c r="F3866" s="5">
        <f t="shared" si="241"/>
        <v>1</v>
      </c>
      <c r="G3866" s="2">
        <v>88846</v>
      </c>
      <c r="H3866" s="2">
        <v>97730.6</v>
      </c>
      <c r="I3866" t="s">
        <v>5</v>
      </c>
      <c r="J3866" t="s">
        <v>6</v>
      </c>
      <c r="K3866" t="str">
        <f t="shared" si="242"/>
        <v>Gà muối gói 500g</v>
      </c>
      <c r="L3866" s="8" t="str">
        <f>VLOOKUP(K3866,'[1]Mã Misa'!$B$2:$D$74,2,0)</f>
        <v>Gà muối 500g</v>
      </c>
      <c r="M3866" s="8" t="str">
        <f>VLOOKUP(L3866,'[1]Mã Misa'!$C$2:$D$74,2,0)</f>
        <v>GM500</v>
      </c>
      <c r="N3866" s="2">
        <v>88846</v>
      </c>
      <c r="O3866" t="s">
        <v>5788</v>
      </c>
      <c r="P3866" s="8" t="str">
        <f t="shared" si="243"/>
        <v>0003064</v>
      </c>
      <c r="Q3866" s="8" t="e">
        <f t="array" ref="Q3866">IF(VLOOKUP(P3866,$AA$1:$AC$32,1,0)&lt;&gt;0,(P3866&amp;"A"),0)</f>
        <v>#N/A</v>
      </c>
      <c r="R3866" s="12">
        <v>44530</v>
      </c>
      <c r="S3866" t="s">
        <v>1971</v>
      </c>
      <c r="T3866" s="8" t="str">
        <f t="shared" si="244"/>
        <v>VM+ HDG 40</v>
      </c>
      <c r="U3866" t="s">
        <v>6540</v>
      </c>
      <c r="Y3866" t="str">
        <f t="array" ref="Y3866">IF(ISNUMBER(SEARCH($V$3,T3866)),"WINCOMHANOI",IF(ISNUMBER(SEARCH($V$4,T3866)),"WINCOMHOCHIMINH",IF(ISNUMBER(SEARCH($V$5,T3866)),"WINCOMDANANG",IF(ISNUMBER(SEARCH($V$6,T3866)),"WINCOMHAIDUONG",IF(ISNUMBER(SEARCH($V$7,T3866)),"WINCOMQUANGNINH",IF(ISNUMBER(SEARCH($V$8,T3866)),"WINCOMHAIPHONG",IF(ISNUMBER(SEARCH($V$9,T3866)),"WINCOMBACGIANG",IF(ISNUMBER(SEARCH($V$10,T3866)),"WINCOMBACNINH",IF(ISNUMBER(SEARCH($V$11,T3866)),"WINCOMPHUTHO",IF(ISNUMBER(SEARCH($V$12,T3866)),"WINCOMHATINH",IF(ISNUMBER(SEARCH($V$13,T3866)),"WINCOMTHAINGUYEN",IF(ISNUMBER(SEARCH($V$14,T3866)),"WINCOMKHANHHOA",IF(ISNUMBER(SEARCH($V$15,T3866)),"WINCOMHUNGYEN",IF(ISNUMBER(SEARCH($V$16,T3866)),"WINCOMNGHEAN",IF(ISNUMBER(SEARCH($V$17,T3866)),"WINCOMLAOCAI",IF(ISNUMBER(SEARCH($V$18,T3866)),"WINCOMVUNGTAU",IF(ISNUMBER(SEARCH($V$19,T3866)),"WINCOMBINHDUONG",IF(ISNUMBER(SEARCH($V$20,T3866)),"WINCOMKIENGIANG",IF(ISNUMBER(SEARCH($V$21,T3866)),"WINCOMHANAM",IF(ISNUMBER(SEARCH($V$22,T3866)),"WINCOMNAMDINH",IF(ISNUMBER(SEARCH($V$23,T3866)),"WINCOMLANGSON",IF(ISNUMBER(SEARCH($V$24,T3866)),"WINCOMTHANHHOA",IF(ISNUMBER(SEARCH($V$25,T3866)),"WINCOMYENBAI",IF(ISNUMBER(SEARCH($V$26,T3866)),"WINCOMTUYENQUANG",IF(ISNUMBER(SEARCH($V$27,T3866)),"WINCOMHUE",IF(ISNUMBER(SEARCH($V$28,T3866)),"WINCOMQUANGNAM",IF(ISNUMBER(SEARCH($V$29,T3866)),"WINCOMVINHPHUC",IF(ISNUMBER(SEARCH($V$30,T3866)),"WINCOMHAGIANG",IF(ISNUMBER(SEARCH($V$31,T3866)),"WINCOMNINHBINH",IF(ISNUMBER(SEARCH($V$32,T3866)),"WINCOMTRAVINH",IF(ISNUMBER(SEARCH($V$33,T3866)),"WINCOMCANTHO",IF(ISNUMBER(SEARCH($V$34,T3866)),"WINCOMBENTRE",IF(ISNUMBER(SEARCH($V$35,T3866)),"WINCOMCAMAU",IF(ISNUMBER(SEARCH($V$36,T3866)),"WINCOMANGIANG",IF(ISNUMBER(SEARCH($V$37,T3866)),"WINCOMNINHTHUAN",IF(ISNUMBER(SEARCH($V$38,T3866)),"WINCOMTHAIBINH",IF(ISNUMBER(SEARCH($V$39,T3866)),"WINCOMGIALAI",IF(ISNUMBER(SEARCH($V$40,T3866)),"WINCOMHOABINH",IF(ISNUMBER(SEARCH($V$41,T3866)),"WINCOMQUANGNGAI",IF(ISNUMBER(SEARCH($V$42,T3866)),"WINCOMBINHTHUAN",IF(ISNUMBER(SEARCH($V$43,T3866)),"WINCOMDAKLAK",IF(ISNUMBER(SEARCH($V$44,T3866)),"WINCOMSOCTRANG",IF(ISNUMBER(SEARCH($V$45,T3866)),"WINCOMSONLA",IF(ISNUMBER(SEARCH($V$46,T3866)),"WINCOMKONTUM",IF(ISNUMBER(SEARCH($V$47,T3866)),"WINCOMPHUYEN",IF(ISNUMBER(SEARCH($V$48,T3866)),"WINCOMQUANGTRI",IF(ISNUMBER(SEARCH($V$49,T3866)),"WINCOMBINHDINH",IF(ISNUMBER(SEARCH($V$50,T3866)),"WINCOMCAOBANG",IF(ISNUMBER(SEARCH($V$51,T3866)),"WINCOMQUANGBINH",IF(ISNUMBER(SEARCH($V$52,T3866)),"WINCOMLAMDONG",IF(ISNUMBER(SEARCH($V$53,T3866)),"WINCOMVINHLONG",IF(ISNUMBER(SEARCH($V$54,T3866)),"WINCOMDONGTHAP",IF(ISNUMBER(SEARCH($V$55,T3866)),"WINCOMTIENGIANG",IF(ISNUMBER(SEARCH($V$56,T3866)),"WINCOMQUANGNINH",0))))))))))))))))))))))))))))))))))))))))))))))))))))))</f>
        <v>WINCOMHAIDUONG</v>
      </c>
    </row>
    <row r="3867" spans="1:25" x14ac:dyDescent="0.2">
      <c r="A3867" t="s">
        <v>0</v>
      </c>
      <c r="B3867" t="s">
        <v>5789</v>
      </c>
      <c r="C3867" t="s">
        <v>2</v>
      </c>
      <c r="D3867" t="s">
        <v>134</v>
      </c>
      <c r="E3867" t="s">
        <v>4</v>
      </c>
      <c r="F3867" s="5">
        <f t="shared" si="241"/>
        <v>1</v>
      </c>
      <c r="G3867" s="2">
        <v>90750</v>
      </c>
      <c r="H3867" s="2">
        <v>99825.000000000015</v>
      </c>
      <c r="I3867" t="s">
        <v>5</v>
      </c>
      <c r="J3867" t="s">
        <v>135</v>
      </c>
      <c r="K3867" t="str">
        <f t="shared" si="242"/>
        <v>_Chân gà sốt cay 400g</v>
      </c>
      <c r="L3867" s="8" t="str">
        <f>VLOOKUP(K3867,'[1]Mã Misa'!$B$2:$D$74,2,0)</f>
        <v>Chân gà sốt cay 400g</v>
      </c>
      <c r="M3867" s="8" t="str">
        <f>VLOOKUP(L3867,'[1]Mã Misa'!$C$2:$D$74,2,0)</f>
        <v>CGSC400</v>
      </c>
      <c r="N3867" s="2">
        <v>90750</v>
      </c>
      <c r="O3867" t="s">
        <v>5790</v>
      </c>
      <c r="P3867" s="8" t="str">
        <f t="shared" si="243"/>
        <v>0012130</v>
      </c>
      <c r="Q3867" s="8" t="e">
        <f t="array" ref="Q3867">IF(VLOOKUP(P3867,$AA$1:$AC$32,1,0)&lt;&gt;0,(P3867&amp;"A"),0)</f>
        <v>#N/A</v>
      </c>
      <c r="R3867" s="12">
        <v>44530</v>
      </c>
      <c r="S3867" t="s">
        <v>72</v>
      </c>
      <c r="T3867" s="8" t="str">
        <f t="shared" si="244"/>
        <v>VM+ QNH 43</v>
      </c>
      <c r="U3867" t="s">
        <v>5995</v>
      </c>
      <c r="Y3867" t="str">
        <f t="array" ref="Y3867">IF(ISNUMBER(SEARCH($V$3,T3867)),"WINCOMHANOI",IF(ISNUMBER(SEARCH($V$4,T3867)),"WINCOMHOCHIMINH",IF(ISNUMBER(SEARCH($V$5,T3867)),"WINCOMDANANG",IF(ISNUMBER(SEARCH($V$6,T3867)),"WINCOMHAIDUONG",IF(ISNUMBER(SEARCH($V$7,T3867)),"WINCOMQUANGNINH",IF(ISNUMBER(SEARCH($V$8,T3867)),"WINCOMHAIPHONG",IF(ISNUMBER(SEARCH($V$9,T3867)),"WINCOMBACGIANG",IF(ISNUMBER(SEARCH($V$10,T3867)),"WINCOMBACNINH",IF(ISNUMBER(SEARCH($V$11,T3867)),"WINCOMPHUTHO",IF(ISNUMBER(SEARCH($V$12,T3867)),"WINCOMHATINH",IF(ISNUMBER(SEARCH($V$13,T3867)),"WINCOMTHAINGUYEN",IF(ISNUMBER(SEARCH($V$14,T3867)),"WINCOMKHANHHOA",IF(ISNUMBER(SEARCH($V$15,T3867)),"WINCOMHUNGYEN",IF(ISNUMBER(SEARCH($V$16,T3867)),"WINCOMNGHEAN",IF(ISNUMBER(SEARCH($V$17,T3867)),"WINCOMLAOCAI",IF(ISNUMBER(SEARCH($V$18,T3867)),"WINCOMVUNGTAU",IF(ISNUMBER(SEARCH($V$19,T3867)),"WINCOMBINHDUONG",IF(ISNUMBER(SEARCH($V$20,T3867)),"WINCOMKIENGIANG",IF(ISNUMBER(SEARCH($V$21,T3867)),"WINCOMHANAM",IF(ISNUMBER(SEARCH($V$22,T3867)),"WINCOMNAMDINH",IF(ISNUMBER(SEARCH($V$23,T3867)),"WINCOMLANGSON",IF(ISNUMBER(SEARCH($V$24,T3867)),"WINCOMTHANHHOA",IF(ISNUMBER(SEARCH($V$25,T3867)),"WINCOMYENBAI",IF(ISNUMBER(SEARCH($V$26,T3867)),"WINCOMTUYENQUANG",IF(ISNUMBER(SEARCH($V$27,T3867)),"WINCOMHUE",IF(ISNUMBER(SEARCH($V$28,T3867)),"WINCOMQUANGNAM",IF(ISNUMBER(SEARCH($V$29,T3867)),"WINCOMVINHPHUC",IF(ISNUMBER(SEARCH($V$30,T3867)),"WINCOMHAGIANG",IF(ISNUMBER(SEARCH($V$31,T3867)),"WINCOMNINHBINH",IF(ISNUMBER(SEARCH($V$32,T3867)),"WINCOMTRAVINH",IF(ISNUMBER(SEARCH($V$33,T3867)),"WINCOMCANTHO",IF(ISNUMBER(SEARCH($V$34,T3867)),"WINCOMBENTRE",IF(ISNUMBER(SEARCH($V$35,T3867)),"WINCOMCAMAU",IF(ISNUMBER(SEARCH($V$36,T3867)),"WINCOMANGIANG",IF(ISNUMBER(SEARCH($V$37,T3867)),"WINCOMNINHTHUAN",IF(ISNUMBER(SEARCH($V$38,T3867)),"WINCOMTHAIBINH",IF(ISNUMBER(SEARCH($V$39,T3867)),"WINCOMGIALAI",IF(ISNUMBER(SEARCH($V$40,T3867)),"WINCOMHOABINH",IF(ISNUMBER(SEARCH($V$41,T3867)),"WINCOMQUANGNGAI",IF(ISNUMBER(SEARCH($V$42,T3867)),"WINCOMBINHTHUAN",IF(ISNUMBER(SEARCH($V$43,T3867)),"WINCOMDAKLAK",IF(ISNUMBER(SEARCH($V$44,T3867)),"WINCOMSOCTRANG",IF(ISNUMBER(SEARCH($V$45,T3867)),"WINCOMSONLA",IF(ISNUMBER(SEARCH($V$46,T3867)),"WINCOMKONTUM",IF(ISNUMBER(SEARCH($V$47,T3867)),"WINCOMPHUYEN",IF(ISNUMBER(SEARCH($V$48,T3867)),"WINCOMQUANGTRI",IF(ISNUMBER(SEARCH($V$49,T3867)),"WINCOMBINHDINH",IF(ISNUMBER(SEARCH($V$50,T3867)),"WINCOMCAOBANG",IF(ISNUMBER(SEARCH($V$51,T3867)),"WINCOMQUANGBINH",IF(ISNUMBER(SEARCH($V$52,T3867)),"WINCOMLAMDONG",IF(ISNUMBER(SEARCH($V$53,T3867)),"WINCOMVINHLONG",IF(ISNUMBER(SEARCH($V$54,T3867)),"WINCOMDONGTHAP",IF(ISNUMBER(SEARCH($V$55,T3867)),"WINCOMTIENGIANG",IF(ISNUMBER(SEARCH($V$56,T3867)),"WINCOMQUANGNINH",0))))))))))))))))))))))))))))))))))))))))))))))))))))))</f>
        <v>WINCOMQUANGNINH</v>
      </c>
    </row>
    <row r="3868" spans="1:25" x14ac:dyDescent="0.2">
      <c r="A3868" t="s">
        <v>0</v>
      </c>
      <c r="B3868" t="s">
        <v>5791</v>
      </c>
      <c r="C3868" t="s">
        <v>2</v>
      </c>
      <c r="D3868" t="s">
        <v>20</v>
      </c>
      <c r="E3868" t="s">
        <v>4</v>
      </c>
      <c r="F3868" s="5">
        <f t="shared" si="241"/>
        <v>5</v>
      </c>
      <c r="G3868" s="2">
        <v>250910</v>
      </c>
      <c r="H3868" s="2">
        <v>276001</v>
      </c>
      <c r="I3868" t="s">
        <v>5</v>
      </c>
      <c r="J3868" t="s">
        <v>21</v>
      </c>
      <c r="K3868" t="str">
        <f t="shared" si="242"/>
        <v>Giò tai lưỡi xào gói 250g</v>
      </c>
      <c r="L3868" s="8" t="str">
        <f>VLOOKUP(K3868,'[1]Mã Misa'!$B$2:$D$74,2,0)</f>
        <v>Giò Tai Lưỡi Xào 250g</v>
      </c>
      <c r="M3868" s="8" t="str">
        <f>VLOOKUP(L3868,'[1]Mã Misa'!$C$2:$D$74,2,0)</f>
        <v>GTLX250G</v>
      </c>
      <c r="N3868" s="2">
        <v>50182</v>
      </c>
      <c r="O3868" t="s">
        <v>5792</v>
      </c>
      <c r="P3868" s="8" t="str">
        <f t="shared" si="243"/>
        <v>0045723</v>
      </c>
      <c r="Q3868" s="8" t="e">
        <f t="array" ref="Q3868">IF(VLOOKUP(P3868,$AA$1:$AC$32,1,0)&lt;&gt;0,(P3868&amp;"A"),0)</f>
        <v>#N/A</v>
      </c>
      <c r="R3868" s="12">
        <v>44530</v>
      </c>
      <c r="S3868" t="s">
        <v>5793</v>
      </c>
      <c r="T3868" s="8" t="str">
        <f t="shared" si="244"/>
        <v>VM+ HCM 48</v>
      </c>
      <c r="U3868" t="s">
        <v>7297</v>
      </c>
      <c r="Y3868" t="str">
        <f t="array" ref="Y3868">IF(ISNUMBER(SEARCH($V$3,T3868)),"WINCOMHANOI",IF(ISNUMBER(SEARCH($V$4,T3868)),"WINCOMHOCHIMINH",IF(ISNUMBER(SEARCH($V$5,T3868)),"WINCOMDANANG",IF(ISNUMBER(SEARCH($V$6,T3868)),"WINCOMHAIDUONG",IF(ISNUMBER(SEARCH($V$7,T3868)),"WINCOMQUANGNINH",IF(ISNUMBER(SEARCH($V$8,T3868)),"WINCOMHAIPHONG",IF(ISNUMBER(SEARCH($V$9,T3868)),"WINCOMBACGIANG",IF(ISNUMBER(SEARCH($V$10,T3868)),"WINCOMBACNINH",IF(ISNUMBER(SEARCH($V$11,T3868)),"WINCOMPHUTHO",IF(ISNUMBER(SEARCH($V$12,T3868)),"WINCOMHATINH",IF(ISNUMBER(SEARCH($V$13,T3868)),"WINCOMTHAINGUYEN",IF(ISNUMBER(SEARCH($V$14,T3868)),"WINCOMKHANHHOA",IF(ISNUMBER(SEARCH($V$15,T3868)),"WINCOMHUNGYEN",IF(ISNUMBER(SEARCH($V$16,T3868)),"WINCOMNGHEAN",IF(ISNUMBER(SEARCH($V$17,T3868)),"WINCOMLAOCAI",IF(ISNUMBER(SEARCH($V$18,T3868)),"WINCOMVUNGTAU",IF(ISNUMBER(SEARCH($V$19,T3868)),"WINCOMBINHDUONG",IF(ISNUMBER(SEARCH($V$20,T3868)),"WINCOMKIENGIANG",IF(ISNUMBER(SEARCH($V$21,T3868)),"WINCOMHANAM",IF(ISNUMBER(SEARCH($V$22,T3868)),"WINCOMNAMDINH",IF(ISNUMBER(SEARCH($V$23,T3868)),"WINCOMLANGSON",IF(ISNUMBER(SEARCH($V$24,T3868)),"WINCOMTHANHHOA",IF(ISNUMBER(SEARCH($V$25,T3868)),"WINCOMYENBAI",IF(ISNUMBER(SEARCH($V$26,T3868)),"WINCOMTUYENQUANG",IF(ISNUMBER(SEARCH($V$27,T3868)),"WINCOMHUE",IF(ISNUMBER(SEARCH($V$28,T3868)),"WINCOMQUANGNAM",IF(ISNUMBER(SEARCH($V$29,T3868)),"WINCOMVINHPHUC",IF(ISNUMBER(SEARCH($V$30,T3868)),"WINCOMHAGIANG",IF(ISNUMBER(SEARCH($V$31,T3868)),"WINCOMNINHBINH",IF(ISNUMBER(SEARCH($V$32,T3868)),"WINCOMTRAVINH",IF(ISNUMBER(SEARCH($V$33,T3868)),"WINCOMCANTHO",IF(ISNUMBER(SEARCH($V$34,T3868)),"WINCOMBENTRE",IF(ISNUMBER(SEARCH($V$35,T3868)),"WINCOMCAMAU",IF(ISNUMBER(SEARCH($V$36,T3868)),"WINCOMANGIANG",IF(ISNUMBER(SEARCH($V$37,T3868)),"WINCOMNINHTHUAN",IF(ISNUMBER(SEARCH($V$38,T3868)),"WINCOMTHAIBINH",IF(ISNUMBER(SEARCH($V$39,T3868)),"WINCOMGIALAI",IF(ISNUMBER(SEARCH($V$40,T3868)),"WINCOMHOABINH",IF(ISNUMBER(SEARCH($V$41,T3868)),"WINCOMQUANGNGAI",IF(ISNUMBER(SEARCH($V$42,T3868)),"WINCOMBINHTHUAN",IF(ISNUMBER(SEARCH($V$43,T3868)),"WINCOMDAKLAK",IF(ISNUMBER(SEARCH($V$44,T3868)),"WINCOMSOCTRANG",IF(ISNUMBER(SEARCH($V$45,T3868)),"WINCOMSONLA",IF(ISNUMBER(SEARCH($V$46,T3868)),"WINCOMKONTUM",IF(ISNUMBER(SEARCH($V$47,T3868)),"WINCOMPHUYEN",IF(ISNUMBER(SEARCH($V$48,T3868)),"WINCOMQUANGTRI",IF(ISNUMBER(SEARCH($V$49,T3868)),"WINCOMBINHDINH",IF(ISNUMBER(SEARCH($V$50,T3868)),"WINCOMCAOBANG",IF(ISNUMBER(SEARCH($V$51,T3868)),"WINCOMQUANGBINH",IF(ISNUMBER(SEARCH($V$52,T3868)),"WINCOMLAMDONG",IF(ISNUMBER(SEARCH($V$53,T3868)),"WINCOMVINHLONG",IF(ISNUMBER(SEARCH($V$54,T3868)),"WINCOMDONGTHAP",IF(ISNUMBER(SEARCH($V$55,T3868)),"WINCOMTIENGIANG",IF(ISNUMBER(SEARCH($V$56,T3868)),"WINCOMQUANGNINH",0))))))))))))))))))))))))))))))))))))))))))))))))))))))</f>
        <v>WINCOMHOCHIMINH</v>
      </c>
    </row>
    <row r="3869" spans="1:25" x14ac:dyDescent="0.2">
      <c r="A3869" t="s">
        <v>0</v>
      </c>
      <c r="B3869" t="s">
        <v>5791</v>
      </c>
      <c r="C3869" t="s">
        <v>31</v>
      </c>
      <c r="D3869" t="s">
        <v>3</v>
      </c>
      <c r="E3869" t="s">
        <v>4</v>
      </c>
      <c r="F3869" s="5">
        <f t="shared" si="241"/>
        <v>1</v>
      </c>
      <c r="G3869" s="2">
        <v>88846</v>
      </c>
      <c r="H3869" s="2">
        <v>97730.6</v>
      </c>
      <c r="I3869" t="s">
        <v>5</v>
      </c>
      <c r="J3869" t="s">
        <v>6</v>
      </c>
      <c r="K3869" t="str">
        <f t="shared" si="242"/>
        <v>Gà muối gói 500g</v>
      </c>
      <c r="L3869" s="8" t="str">
        <f>VLOOKUP(K3869,'[1]Mã Misa'!$B$2:$D$74,2,0)</f>
        <v>Gà muối 500g</v>
      </c>
      <c r="M3869" s="8" t="str">
        <f>VLOOKUP(L3869,'[1]Mã Misa'!$C$2:$D$74,2,0)</f>
        <v>GM500</v>
      </c>
      <c r="N3869" s="2">
        <v>88846</v>
      </c>
      <c r="O3869" t="s">
        <v>5792</v>
      </c>
      <c r="P3869" s="8" t="str">
        <f t="shared" si="243"/>
        <v>0045723</v>
      </c>
      <c r="Q3869" s="8" t="e">
        <f t="array" ref="Q3869">IF(VLOOKUP(P3869,$AA$1:$AC$32,1,0)&lt;&gt;0,(P3869&amp;"A"),0)</f>
        <v>#N/A</v>
      </c>
      <c r="R3869" s="12">
        <v>44530</v>
      </c>
      <c r="S3869" t="s">
        <v>5793</v>
      </c>
      <c r="T3869" s="8" t="str">
        <f t="shared" si="244"/>
        <v>VM+ HCM 48</v>
      </c>
      <c r="U3869" t="s">
        <v>7297</v>
      </c>
      <c r="Y3869" t="str">
        <f t="array" ref="Y3869">IF(ISNUMBER(SEARCH($V$3,T3869)),"WINCOMHANOI",IF(ISNUMBER(SEARCH($V$4,T3869)),"WINCOMHOCHIMINH",IF(ISNUMBER(SEARCH($V$5,T3869)),"WINCOMDANANG",IF(ISNUMBER(SEARCH($V$6,T3869)),"WINCOMHAIDUONG",IF(ISNUMBER(SEARCH($V$7,T3869)),"WINCOMQUANGNINH",IF(ISNUMBER(SEARCH($V$8,T3869)),"WINCOMHAIPHONG",IF(ISNUMBER(SEARCH($V$9,T3869)),"WINCOMBACGIANG",IF(ISNUMBER(SEARCH($V$10,T3869)),"WINCOMBACNINH",IF(ISNUMBER(SEARCH($V$11,T3869)),"WINCOMPHUTHO",IF(ISNUMBER(SEARCH($V$12,T3869)),"WINCOMHATINH",IF(ISNUMBER(SEARCH($V$13,T3869)),"WINCOMTHAINGUYEN",IF(ISNUMBER(SEARCH($V$14,T3869)),"WINCOMKHANHHOA",IF(ISNUMBER(SEARCH($V$15,T3869)),"WINCOMHUNGYEN",IF(ISNUMBER(SEARCH($V$16,T3869)),"WINCOMNGHEAN",IF(ISNUMBER(SEARCH($V$17,T3869)),"WINCOMLAOCAI",IF(ISNUMBER(SEARCH($V$18,T3869)),"WINCOMVUNGTAU",IF(ISNUMBER(SEARCH($V$19,T3869)),"WINCOMBINHDUONG",IF(ISNUMBER(SEARCH($V$20,T3869)),"WINCOMKIENGIANG",IF(ISNUMBER(SEARCH($V$21,T3869)),"WINCOMHANAM",IF(ISNUMBER(SEARCH($V$22,T3869)),"WINCOMNAMDINH",IF(ISNUMBER(SEARCH($V$23,T3869)),"WINCOMLANGSON",IF(ISNUMBER(SEARCH($V$24,T3869)),"WINCOMTHANHHOA",IF(ISNUMBER(SEARCH($V$25,T3869)),"WINCOMYENBAI",IF(ISNUMBER(SEARCH($V$26,T3869)),"WINCOMTUYENQUANG",IF(ISNUMBER(SEARCH($V$27,T3869)),"WINCOMHUE",IF(ISNUMBER(SEARCH($V$28,T3869)),"WINCOMQUANGNAM",IF(ISNUMBER(SEARCH($V$29,T3869)),"WINCOMVINHPHUC",IF(ISNUMBER(SEARCH($V$30,T3869)),"WINCOMHAGIANG",IF(ISNUMBER(SEARCH($V$31,T3869)),"WINCOMNINHBINH",IF(ISNUMBER(SEARCH($V$32,T3869)),"WINCOMTRAVINH",IF(ISNUMBER(SEARCH($V$33,T3869)),"WINCOMCANTHO",IF(ISNUMBER(SEARCH($V$34,T3869)),"WINCOMBENTRE",IF(ISNUMBER(SEARCH($V$35,T3869)),"WINCOMCAMAU",IF(ISNUMBER(SEARCH($V$36,T3869)),"WINCOMANGIANG",IF(ISNUMBER(SEARCH($V$37,T3869)),"WINCOMNINHTHUAN",IF(ISNUMBER(SEARCH($V$38,T3869)),"WINCOMTHAIBINH",IF(ISNUMBER(SEARCH($V$39,T3869)),"WINCOMGIALAI",IF(ISNUMBER(SEARCH($V$40,T3869)),"WINCOMHOABINH",IF(ISNUMBER(SEARCH($V$41,T3869)),"WINCOMQUANGNGAI",IF(ISNUMBER(SEARCH($V$42,T3869)),"WINCOMBINHTHUAN",IF(ISNUMBER(SEARCH($V$43,T3869)),"WINCOMDAKLAK",IF(ISNUMBER(SEARCH($V$44,T3869)),"WINCOMSOCTRANG",IF(ISNUMBER(SEARCH($V$45,T3869)),"WINCOMSONLA",IF(ISNUMBER(SEARCH($V$46,T3869)),"WINCOMKONTUM",IF(ISNUMBER(SEARCH($V$47,T3869)),"WINCOMPHUYEN",IF(ISNUMBER(SEARCH($V$48,T3869)),"WINCOMQUANGTRI",IF(ISNUMBER(SEARCH($V$49,T3869)),"WINCOMBINHDINH",IF(ISNUMBER(SEARCH($V$50,T3869)),"WINCOMCAOBANG",IF(ISNUMBER(SEARCH($V$51,T3869)),"WINCOMQUANGBINH",IF(ISNUMBER(SEARCH($V$52,T3869)),"WINCOMLAMDONG",IF(ISNUMBER(SEARCH($V$53,T3869)),"WINCOMVINHLONG",IF(ISNUMBER(SEARCH($V$54,T3869)),"WINCOMDONGTHAP",IF(ISNUMBER(SEARCH($V$55,T3869)),"WINCOMTIENGIANG",IF(ISNUMBER(SEARCH($V$56,T3869)),"WINCOMQUANGNINH",0))))))))))))))))))))))))))))))))))))))))))))))))))))))</f>
        <v>WINCOMHOCHIMINH</v>
      </c>
    </row>
    <row r="3870" spans="1:25" x14ac:dyDescent="0.2">
      <c r="A3870" t="s">
        <v>0</v>
      </c>
      <c r="B3870" t="s">
        <v>5791</v>
      </c>
      <c r="C3870" t="s">
        <v>34</v>
      </c>
      <c r="D3870" t="s">
        <v>27</v>
      </c>
      <c r="E3870" t="s">
        <v>4</v>
      </c>
      <c r="F3870" s="5">
        <f t="shared" si="241"/>
        <v>1</v>
      </c>
      <c r="G3870" s="2">
        <v>74250</v>
      </c>
      <c r="H3870" s="2">
        <v>81675</v>
      </c>
      <c r="I3870" t="s">
        <v>5</v>
      </c>
      <c r="J3870" t="s">
        <v>28</v>
      </c>
      <c r="K3870" t="str">
        <f t="shared" si="242"/>
        <v>_Chả cốm 300g</v>
      </c>
      <c r="L3870" s="8" t="str">
        <f>VLOOKUP(K3870,'[1]Mã Misa'!$B$2:$D$74,2,0)</f>
        <v>Chả cốm 300g</v>
      </c>
      <c r="M3870" s="8" t="str">
        <f>VLOOKUP(L3870,'[1]Mã Misa'!$C$2:$D$74,2,0)</f>
        <v>CC300</v>
      </c>
      <c r="N3870" s="2">
        <v>74250</v>
      </c>
      <c r="O3870" t="s">
        <v>5792</v>
      </c>
      <c r="P3870" s="8" t="str">
        <f t="shared" si="243"/>
        <v>0045723</v>
      </c>
      <c r="Q3870" s="8" t="e">
        <f t="array" ref="Q3870">IF(VLOOKUP(P3870,$AA$1:$AC$32,1,0)&lt;&gt;0,(P3870&amp;"A"),0)</f>
        <v>#N/A</v>
      </c>
      <c r="R3870" s="12">
        <v>44530</v>
      </c>
      <c r="S3870" t="s">
        <v>5793</v>
      </c>
      <c r="T3870" s="8" t="str">
        <f t="shared" si="244"/>
        <v>VM+ HCM 48</v>
      </c>
      <c r="U3870" t="s">
        <v>7297</v>
      </c>
      <c r="Y3870" t="str">
        <f t="array" ref="Y3870">IF(ISNUMBER(SEARCH($V$3,T3870)),"WINCOMHANOI",IF(ISNUMBER(SEARCH($V$4,T3870)),"WINCOMHOCHIMINH",IF(ISNUMBER(SEARCH($V$5,T3870)),"WINCOMDANANG",IF(ISNUMBER(SEARCH($V$6,T3870)),"WINCOMHAIDUONG",IF(ISNUMBER(SEARCH($V$7,T3870)),"WINCOMQUANGNINH",IF(ISNUMBER(SEARCH($V$8,T3870)),"WINCOMHAIPHONG",IF(ISNUMBER(SEARCH($V$9,T3870)),"WINCOMBACGIANG",IF(ISNUMBER(SEARCH($V$10,T3870)),"WINCOMBACNINH",IF(ISNUMBER(SEARCH($V$11,T3870)),"WINCOMPHUTHO",IF(ISNUMBER(SEARCH($V$12,T3870)),"WINCOMHATINH",IF(ISNUMBER(SEARCH($V$13,T3870)),"WINCOMTHAINGUYEN",IF(ISNUMBER(SEARCH($V$14,T3870)),"WINCOMKHANHHOA",IF(ISNUMBER(SEARCH($V$15,T3870)),"WINCOMHUNGYEN",IF(ISNUMBER(SEARCH($V$16,T3870)),"WINCOMNGHEAN",IF(ISNUMBER(SEARCH($V$17,T3870)),"WINCOMLAOCAI",IF(ISNUMBER(SEARCH($V$18,T3870)),"WINCOMVUNGTAU",IF(ISNUMBER(SEARCH($V$19,T3870)),"WINCOMBINHDUONG",IF(ISNUMBER(SEARCH($V$20,T3870)),"WINCOMKIENGIANG",IF(ISNUMBER(SEARCH($V$21,T3870)),"WINCOMHANAM",IF(ISNUMBER(SEARCH($V$22,T3870)),"WINCOMNAMDINH",IF(ISNUMBER(SEARCH($V$23,T3870)),"WINCOMLANGSON",IF(ISNUMBER(SEARCH($V$24,T3870)),"WINCOMTHANHHOA",IF(ISNUMBER(SEARCH($V$25,T3870)),"WINCOMYENBAI",IF(ISNUMBER(SEARCH($V$26,T3870)),"WINCOMTUYENQUANG",IF(ISNUMBER(SEARCH($V$27,T3870)),"WINCOMHUE",IF(ISNUMBER(SEARCH($V$28,T3870)),"WINCOMQUANGNAM",IF(ISNUMBER(SEARCH($V$29,T3870)),"WINCOMVINHPHUC",IF(ISNUMBER(SEARCH($V$30,T3870)),"WINCOMHAGIANG",IF(ISNUMBER(SEARCH($V$31,T3870)),"WINCOMNINHBINH",IF(ISNUMBER(SEARCH($V$32,T3870)),"WINCOMTRAVINH",IF(ISNUMBER(SEARCH($V$33,T3870)),"WINCOMCANTHO",IF(ISNUMBER(SEARCH($V$34,T3870)),"WINCOMBENTRE",IF(ISNUMBER(SEARCH($V$35,T3870)),"WINCOMCAMAU",IF(ISNUMBER(SEARCH($V$36,T3870)),"WINCOMANGIANG",IF(ISNUMBER(SEARCH($V$37,T3870)),"WINCOMNINHTHUAN",IF(ISNUMBER(SEARCH($V$38,T3870)),"WINCOMTHAIBINH",IF(ISNUMBER(SEARCH($V$39,T3870)),"WINCOMGIALAI",IF(ISNUMBER(SEARCH($V$40,T3870)),"WINCOMHOABINH",IF(ISNUMBER(SEARCH($V$41,T3870)),"WINCOMQUANGNGAI",IF(ISNUMBER(SEARCH($V$42,T3870)),"WINCOMBINHTHUAN",IF(ISNUMBER(SEARCH($V$43,T3870)),"WINCOMDAKLAK",IF(ISNUMBER(SEARCH($V$44,T3870)),"WINCOMSOCTRANG",IF(ISNUMBER(SEARCH($V$45,T3870)),"WINCOMSONLA",IF(ISNUMBER(SEARCH($V$46,T3870)),"WINCOMKONTUM",IF(ISNUMBER(SEARCH($V$47,T3870)),"WINCOMPHUYEN",IF(ISNUMBER(SEARCH($V$48,T3870)),"WINCOMQUANGTRI",IF(ISNUMBER(SEARCH($V$49,T3870)),"WINCOMBINHDINH",IF(ISNUMBER(SEARCH($V$50,T3870)),"WINCOMCAOBANG",IF(ISNUMBER(SEARCH($V$51,T3870)),"WINCOMQUANGBINH",IF(ISNUMBER(SEARCH($V$52,T3870)),"WINCOMLAMDONG",IF(ISNUMBER(SEARCH($V$53,T3870)),"WINCOMVINHLONG",IF(ISNUMBER(SEARCH($V$54,T3870)),"WINCOMDONGTHAP",IF(ISNUMBER(SEARCH($V$55,T3870)),"WINCOMTIENGIANG",IF(ISNUMBER(SEARCH($V$56,T3870)),"WINCOMQUANGNINH",0))))))))))))))))))))))))))))))))))))))))))))))))))))))</f>
        <v>WINCOMHOCHIMINH</v>
      </c>
    </row>
    <row r="3871" spans="1:25" x14ac:dyDescent="0.2">
      <c r="A3871" t="s">
        <v>0</v>
      </c>
      <c r="B3871" t="s">
        <v>5794</v>
      </c>
      <c r="C3871" t="s">
        <v>2</v>
      </c>
      <c r="D3871" t="s">
        <v>35</v>
      </c>
      <c r="E3871" t="s">
        <v>4</v>
      </c>
      <c r="F3871" s="5">
        <f t="shared" si="241"/>
        <v>3</v>
      </c>
      <c r="G3871" s="2">
        <v>220293</v>
      </c>
      <c r="H3871" s="2">
        <v>242322.30000000002</v>
      </c>
      <c r="I3871" t="s">
        <v>5</v>
      </c>
      <c r="J3871" t="s">
        <v>36</v>
      </c>
      <c r="K3871" t="str">
        <f t="shared" si="242"/>
        <v>Chân giò heo muối gói 300g</v>
      </c>
      <c r="L3871" s="8" t="str">
        <f>VLOOKUP(K3871,'[1]Mã Misa'!$B$2:$D$74,2,0)</f>
        <v>Chân giò heo muối 300g</v>
      </c>
      <c r="M3871" s="8" t="str">
        <f>VLOOKUP(L3871,'[1]Mã Misa'!$C$2:$D$74,2,0)</f>
        <v>CGM300</v>
      </c>
      <c r="N3871" s="2">
        <v>73431</v>
      </c>
      <c r="O3871" t="s">
        <v>5795</v>
      </c>
      <c r="P3871" s="8" t="str">
        <f t="shared" si="243"/>
        <v>0005615</v>
      </c>
      <c r="Q3871" s="8" t="e">
        <f t="array" ref="Q3871">IF(VLOOKUP(P3871,$AA$1:$AC$32,1,0)&lt;&gt;0,(P3871&amp;"A"),0)</f>
        <v>#N/A</v>
      </c>
      <c r="R3871" s="12">
        <v>44530</v>
      </c>
      <c r="S3871" t="s">
        <v>5796</v>
      </c>
      <c r="T3871" s="8" t="str">
        <f t="shared" si="244"/>
        <v>VM+ THA 30</v>
      </c>
      <c r="U3871" t="s">
        <v>7298</v>
      </c>
      <c r="Y3871" t="str">
        <f t="array" ref="Y3871">IF(ISNUMBER(SEARCH($V$3,T3871)),"WINCOMHANOI",IF(ISNUMBER(SEARCH($V$4,T3871)),"WINCOMHOCHIMINH",IF(ISNUMBER(SEARCH($V$5,T3871)),"WINCOMDANANG",IF(ISNUMBER(SEARCH($V$6,T3871)),"WINCOMHAIDUONG",IF(ISNUMBER(SEARCH($V$7,T3871)),"WINCOMQUANGNINH",IF(ISNUMBER(SEARCH($V$8,T3871)),"WINCOMHAIPHONG",IF(ISNUMBER(SEARCH($V$9,T3871)),"WINCOMBACGIANG",IF(ISNUMBER(SEARCH($V$10,T3871)),"WINCOMBACNINH",IF(ISNUMBER(SEARCH($V$11,T3871)),"WINCOMPHUTHO",IF(ISNUMBER(SEARCH($V$12,T3871)),"WINCOMHATINH",IF(ISNUMBER(SEARCH($V$13,T3871)),"WINCOMTHAINGUYEN",IF(ISNUMBER(SEARCH($V$14,T3871)),"WINCOMKHANHHOA",IF(ISNUMBER(SEARCH($V$15,T3871)),"WINCOMHUNGYEN",IF(ISNUMBER(SEARCH($V$16,T3871)),"WINCOMNGHEAN",IF(ISNUMBER(SEARCH($V$17,T3871)),"WINCOMLAOCAI",IF(ISNUMBER(SEARCH($V$18,T3871)),"WINCOMVUNGTAU",IF(ISNUMBER(SEARCH($V$19,T3871)),"WINCOMBINHDUONG",IF(ISNUMBER(SEARCH($V$20,T3871)),"WINCOMKIENGIANG",IF(ISNUMBER(SEARCH($V$21,T3871)),"WINCOMHANAM",IF(ISNUMBER(SEARCH($V$22,T3871)),"WINCOMNAMDINH",IF(ISNUMBER(SEARCH($V$23,T3871)),"WINCOMLANGSON",IF(ISNUMBER(SEARCH($V$24,T3871)),"WINCOMTHANHHOA",IF(ISNUMBER(SEARCH($V$25,T3871)),"WINCOMYENBAI",IF(ISNUMBER(SEARCH($V$26,T3871)),"WINCOMTUYENQUANG",IF(ISNUMBER(SEARCH($V$27,T3871)),"WINCOMHUE",IF(ISNUMBER(SEARCH($V$28,T3871)),"WINCOMQUANGNAM",IF(ISNUMBER(SEARCH($V$29,T3871)),"WINCOMVINHPHUC",IF(ISNUMBER(SEARCH($V$30,T3871)),"WINCOMHAGIANG",IF(ISNUMBER(SEARCH($V$31,T3871)),"WINCOMNINHBINH",IF(ISNUMBER(SEARCH($V$32,T3871)),"WINCOMTRAVINH",IF(ISNUMBER(SEARCH($V$33,T3871)),"WINCOMCANTHO",IF(ISNUMBER(SEARCH($V$34,T3871)),"WINCOMBENTRE",IF(ISNUMBER(SEARCH($V$35,T3871)),"WINCOMCAMAU",IF(ISNUMBER(SEARCH($V$36,T3871)),"WINCOMANGIANG",IF(ISNUMBER(SEARCH($V$37,T3871)),"WINCOMNINHTHUAN",IF(ISNUMBER(SEARCH($V$38,T3871)),"WINCOMTHAIBINH",IF(ISNUMBER(SEARCH($V$39,T3871)),"WINCOMGIALAI",IF(ISNUMBER(SEARCH($V$40,T3871)),"WINCOMHOABINH",IF(ISNUMBER(SEARCH($V$41,T3871)),"WINCOMQUANGNGAI",IF(ISNUMBER(SEARCH($V$42,T3871)),"WINCOMBINHTHUAN",IF(ISNUMBER(SEARCH($V$43,T3871)),"WINCOMDAKLAK",IF(ISNUMBER(SEARCH($V$44,T3871)),"WINCOMSOCTRANG",IF(ISNUMBER(SEARCH($V$45,T3871)),"WINCOMSONLA",IF(ISNUMBER(SEARCH($V$46,T3871)),"WINCOMKONTUM",IF(ISNUMBER(SEARCH($V$47,T3871)),"WINCOMPHUYEN",IF(ISNUMBER(SEARCH($V$48,T3871)),"WINCOMQUANGTRI",IF(ISNUMBER(SEARCH($V$49,T3871)),"WINCOMBINHDINH",IF(ISNUMBER(SEARCH($V$50,T3871)),"WINCOMCAOBANG",IF(ISNUMBER(SEARCH($V$51,T3871)),"WINCOMQUANGBINH",IF(ISNUMBER(SEARCH($V$52,T3871)),"WINCOMLAMDONG",IF(ISNUMBER(SEARCH($V$53,T3871)),"WINCOMVINHLONG",IF(ISNUMBER(SEARCH($V$54,T3871)),"WINCOMDONGTHAP",IF(ISNUMBER(SEARCH($V$55,T3871)),"WINCOMTIENGIANG",IF(ISNUMBER(SEARCH($V$56,T3871)),"WINCOMQUANGNINH",0))))))))))))))))))))))))))))))))))))))))))))))))))))))</f>
        <v>WINCOMTHANHHOA</v>
      </c>
    </row>
    <row r="3872" spans="1:25" x14ac:dyDescent="0.2">
      <c r="A3872" t="s">
        <v>0</v>
      </c>
      <c r="B3872" t="s">
        <v>5794</v>
      </c>
      <c r="C3872" t="s">
        <v>31</v>
      </c>
      <c r="D3872" t="s">
        <v>3</v>
      </c>
      <c r="E3872" t="s">
        <v>4</v>
      </c>
      <c r="F3872" s="5">
        <f t="shared" si="241"/>
        <v>1</v>
      </c>
      <c r="G3872" s="2">
        <v>88846</v>
      </c>
      <c r="H3872" s="2">
        <v>97730.6</v>
      </c>
      <c r="I3872" t="s">
        <v>5</v>
      </c>
      <c r="J3872" t="s">
        <v>6</v>
      </c>
      <c r="K3872" t="str">
        <f t="shared" si="242"/>
        <v>Gà muối gói 500g</v>
      </c>
      <c r="L3872" s="8" t="str">
        <f>VLOOKUP(K3872,'[1]Mã Misa'!$B$2:$D$74,2,0)</f>
        <v>Gà muối 500g</v>
      </c>
      <c r="M3872" s="8" t="str">
        <f>VLOOKUP(L3872,'[1]Mã Misa'!$C$2:$D$74,2,0)</f>
        <v>GM500</v>
      </c>
      <c r="N3872" s="2">
        <v>88846</v>
      </c>
      <c r="O3872" t="s">
        <v>5795</v>
      </c>
      <c r="P3872" s="8" t="str">
        <f t="shared" si="243"/>
        <v>0005615</v>
      </c>
      <c r="Q3872" s="8" t="e">
        <f t="array" ref="Q3872">IF(VLOOKUP(P3872,$AA$1:$AC$32,1,0)&lt;&gt;0,(P3872&amp;"A"),0)</f>
        <v>#N/A</v>
      </c>
      <c r="R3872" s="12">
        <v>44530</v>
      </c>
      <c r="S3872" t="s">
        <v>5796</v>
      </c>
      <c r="T3872" s="8" t="str">
        <f t="shared" si="244"/>
        <v>VM+ THA 30</v>
      </c>
      <c r="U3872" t="s">
        <v>7298</v>
      </c>
      <c r="Y3872" t="str">
        <f t="array" ref="Y3872">IF(ISNUMBER(SEARCH($V$3,T3872)),"WINCOMHANOI",IF(ISNUMBER(SEARCH($V$4,T3872)),"WINCOMHOCHIMINH",IF(ISNUMBER(SEARCH($V$5,T3872)),"WINCOMDANANG",IF(ISNUMBER(SEARCH($V$6,T3872)),"WINCOMHAIDUONG",IF(ISNUMBER(SEARCH($V$7,T3872)),"WINCOMQUANGNINH",IF(ISNUMBER(SEARCH($V$8,T3872)),"WINCOMHAIPHONG",IF(ISNUMBER(SEARCH($V$9,T3872)),"WINCOMBACGIANG",IF(ISNUMBER(SEARCH($V$10,T3872)),"WINCOMBACNINH",IF(ISNUMBER(SEARCH($V$11,T3872)),"WINCOMPHUTHO",IF(ISNUMBER(SEARCH($V$12,T3872)),"WINCOMHATINH",IF(ISNUMBER(SEARCH($V$13,T3872)),"WINCOMTHAINGUYEN",IF(ISNUMBER(SEARCH($V$14,T3872)),"WINCOMKHANHHOA",IF(ISNUMBER(SEARCH($V$15,T3872)),"WINCOMHUNGYEN",IF(ISNUMBER(SEARCH($V$16,T3872)),"WINCOMNGHEAN",IF(ISNUMBER(SEARCH($V$17,T3872)),"WINCOMLAOCAI",IF(ISNUMBER(SEARCH($V$18,T3872)),"WINCOMVUNGTAU",IF(ISNUMBER(SEARCH($V$19,T3872)),"WINCOMBINHDUONG",IF(ISNUMBER(SEARCH($V$20,T3872)),"WINCOMKIENGIANG",IF(ISNUMBER(SEARCH($V$21,T3872)),"WINCOMHANAM",IF(ISNUMBER(SEARCH($V$22,T3872)),"WINCOMNAMDINH",IF(ISNUMBER(SEARCH($V$23,T3872)),"WINCOMLANGSON",IF(ISNUMBER(SEARCH($V$24,T3872)),"WINCOMTHANHHOA",IF(ISNUMBER(SEARCH($V$25,T3872)),"WINCOMYENBAI",IF(ISNUMBER(SEARCH($V$26,T3872)),"WINCOMTUYENQUANG",IF(ISNUMBER(SEARCH($V$27,T3872)),"WINCOMHUE",IF(ISNUMBER(SEARCH($V$28,T3872)),"WINCOMQUANGNAM",IF(ISNUMBER(SEARCH($V$29,T3872)),"WINCOMVINHPHUC",IF(ISNUMBER(SEARCH($V$30,T3872)),"WINCOMHAGIANG",IF(ISNUMBER(SEARCH($V$31,T3872)),"WINCOMNINHBINH",IF(ISNUMBER(SEARCH($V$32,T3872)),"WINCOMTRAVINH",IF(ISNUMBER(SEARCH($V$33,T3872)),"WINCOMCANTHO",IF(ISNUMBER(SEARCH($V$34,T3872)),"WINCOMBENTRE",IF(ISNUMBER(SEARCH($V$35,T3872)),"WINCOMCAMAU",IF(ISNUMBER(SEARCH($V$36,T3872)),"WINCOMANGIANG",IF(ISNUMBER(SEARCH($V$37,T3872)),"WINCOMNINHTHUAN",IF(ISNUMBER(SEARCH($V$38,T3872)),"WINCOMTHAIBINH",IF(ISNUMBER(SEARCH($V$39,T3872)),"WINCOMGIALAI",IF(ISNUMBER(SEARCH($V$40,T3872)),"WINCOMHOABINH",IF(ISNUMBER(SEARCH($V$41,T3872)),"WINCOMQUANGNGAI",IF(ISNUMBER(SEARCH($V$42,T3872)),"WINCOMBINHTHUAN",IF(ISNUMBER(SEARCH($V$43,T3872)),"WINCOMDAKLAK",IF(ISNUMBER(SEARCH($V$44,T3872)),"WINCOMSOCTRANG",IF(ISNUMBER(SEARCH($V$45,T3872)),"WINCOMSONLA",IF(ISNUMBER(SEARCH($V$46,T3872)),"WINCOMKONTUM",IF(ISNUMBER(SEARCH($V$47,T3872)),"WINCOMPHUYEN",IF(ISNUMBER(SEARCH($V$48,T3872)),"WINCOMQUANGTRI",IF(ISNUMBER(SEARCH($V$49,T3872)),"WINCOMBINHDINH",IF(ISNUMBER(SEARCH($V$50,T3872)),"WINCOMCAOBANG",IF(ISNUMBER(SEARCH($V$51,T3872)),"WINCOMQUANGBINH",IF(ISNUMBER(SEARCH($V$52,T3872)),"WINCOMLAMDONG",IF(ISNUMBER(SEARCH($V$53,T3872)),"WINCOMVINHLONG",IF(ISNUMBER(SEARCH($V$54,T3872)),"WINCOMDONGTHAP",IF(ISNUMBER(SEARCH($V$55,T3872)),"WINCOMTIENGIANG",IF(ISNUMBER(SEARCH($V$56,T3872)),"WINCOMQUANGNINH",0))))))))))))))))))))))))))))))))))))))))))))))))))))))</f>
        <v>WINCOMTHANHHOA</v>
      </c>
    </row>
    <row r="3873" spans="1:25" x14ac:dyDescent="0.2">
      <c r="A3873" t="s">
        <v>0</v>
      </c>
      <c r="B3873" t="s">
        <v>5794</v>
      </c>
      <c r="C3873" t="s">
        <v>34</v>
      </c>
      <c r="D3873" t="s">
        <v>15</v>
      </c>
      <c r="E3873" t="s">
        <v>4</v>
      </c>
      <c r="F3873" s="5">
        <f t="shared" si="241"/>
        <v>3</v>
      </c>
      <c r="G3873" s="2">
        <v>180924</v>
      </c>
      <c r="H3873" s="2">
        <v>199016.40000000002</v>
      </c>
      <c r="I3873" t="s">
        <v>5</v>
      </c>
      <c r="J3873" t="s">
        <v>16</v>
      </c>
      <c r="K3873" t="str">
        <f t="shared" si="242"/>
        <v>_Chả nướng 300g</v>
      </c>
      <c r="L3873" s="8" t="str">
        <f>VLOOKUP(K3873,'[1]Mã Misa'!$B$2:$D$74,2,0)</f>
        <v>Chả nướng 300g</v>
      </c>
      <c r="M3873" s="8" t="str">
        <f>VLOOKUP(L3873,'[1]Mã Misa'!$C$2:$D$74,2,0)</f>
        <v>CN300</v>
      </c>
      <c r="N3873" s="2">
        <v>60308</v>
      </c>
      <c r="O3873" t="s">
        <v>5795</v>
      </c>
      <c r="P3873" s="8" t="str">
        <f t="shared" si="243"/>
        <v>0005615</v>
      </c>
      <c r="Q3873" s="8" t="e">
        <f t="array" ref="Q3873">IF(VLOOKUP(P3873,$AA$1:$AC$32,1,0)&lt;&gt;0,(P3873&amp;"A"),0)</f>
        <v>#N/A</v>
      </c>
      <c r="R3873" s="12">
        <v>44530</v>
      </c>
      <c r="S3873" t="s">
        <v>5796</v>
      </c>
      <c r="T3873" s="8" t="str">
        <f t="shared" si="244"/>
        <v>VM+ THA 30</v>
      </c>
      <c r="U3873" t="s">
        <v>7298</v>
      </c>
      <c r="Y3873" t="str">
        <f t="array" ref="Y3873">IF(ISNUMBER(SEARCH($V$3,T3873)),"WINCOMHANOI",IF(ISNUMBER(SEARCH($V$4,T3873)),"WINCOMHOCHIMINH",IF(ISNUMBER(SEARCH($V$5,T3873)),"WINCOMDANANG",IF(ISNUMBER(SEARCH($V$6,T3873)),"WINCOMHAIDUONG",IF(ISNUMBER(SEARCH($V$7,T3873)),"WINCOMQUANGNINH",IF(ISNUMBER(SEARCH($V$8,T3873)),"WINCOMHAIPHONG",IF(ISNUMBER(SEARCH($V$9,T3873)),"WINCOMBACGIANG",IF(ISNUMBER(SEARCH($V$10,T3873)),"WINCOMBACNINH",IF(ISNUMBER(SEARCH($V$11,T3873)),"WINCOMPHUTHO",IF(ISNUMBER(SEARCH($V$12,T3873)),"WINCOMHATINH",IF(ISNUMBER(SEARCH($V$13,T3873)),"WINCOMTHAINGUYEN",IF(ISNUMBER(SEARCH($V$14,T3873)),"WINCOMKHANHHOA",IF(ISNUMBER(SEARCH($V$15,T3873)),"WINCOMHUNGYEN",IF(ISNUMBER(SEARCH($V$16,T3873)),"WINCOMNGHEAN",IF(ISNUMBER(SEARCH($V$17,T3873)),"WINCOMLAOCAI",IF(ISNUMBER(SEARCH($V$18,T3873)),"WINCOMVUNGTAU",IF(ISNUMBER(SEARCH($V$19,T3873)),"WINCOMBINHDUONG",IF(ISNUMBER(SEARCH($V$20,T3873)),"WINCOMKIENGIANG",IF(ISNUMBER(SEARCH($V$21,T3873)),"WINCOMHANAM",IF(ISNUMBER(SEARCH($V$22,T3873)),"WINCOMNAMDINH",IF(ISNUMBER(SEARCH($V$23,T3873)),"WINCOMLANGSON",IF(ISNUMBER(SEARCH($V$24,T3873)),"WINCOMTHANHHOA",IF(ISNUMBER(SEARCH($V$25,T3873)),"WINCOMYENBAI",IF(ISNUMBER(SEARCH($V$26,T3873)),"WINCOMTUYENQUANG",IF(ISNUMBER(SEARCH($V$27,T3873)),"WINCOMHUE",IF(ISNUMBER(SEARCH($V$28,T3873)),"WINCOMQUANGNAM",IF(ISNUMBER(SEARCH($V$29,T3873)),"WINCOMVINHPHUC",IF(ISNUMBER(SEARCH($V$30,T3873)),"WINCOMHAGIANG",IF(ISNUMBER(SEARCH($V$31,T3873)),"WINCOMNINHBINH",IF(ISNUMBER(SEARCH($V$32,T3873)),"WINCOMTRAVINH",IF(ISNUMBER(SEARCH($V$33,T3873)),"WINCOMCANTHO",IF(ISNUMBER(SEARCH($V$34,T3873)),"WINCOMBENTRE",IF(ISNUMBER(SEARCH($V$35,T3873)),"WINCOMCAMAU",IF(ISNUMBER(SEARCH($V$36,T3873)),"WINCOMANGIANG",IF(ISNUMBER(SEARCH($V$37,T3873)),"WINCOMNINHTHUAN",IF(ISNUMBER(SEARCH($V$38,T3873)),"WINCOMTHAIBINH",IF(ISNUMBER(SEARCH($V$39,T3873)),"WINCOMGIALAI",IF(ISNUMBER(SEARCH($V$40,T3873)),"WINCOMHOABINH",IF(ISNUMBER(SEARCH($V$41,T3873)),"WINCOMQUANGNGAI",IF(ISNUMBER(SEARCH($V$42,T3873)),"WINCOMBINHTHUAN",IF(ISNUMBER(SEARCH($V$43,T3873)),"WINCOMDAKLAK",IF(ISNUMBER(SEARCH($V$44,T3873)),"WINCOMSOCTRANG",IF(ISNUMBER(SEARCH($V$45,T3873)),"WINCOMSONLA",IF(ISNUMBER(SEARCH($V$46,T3873)),"WINCOMKONTUM",IF(ISNUMBER(SEARCH($V$47,T3873)),"WINCOMPHUYEN",IF(ISNUMBER(SEARCH($V$48,T3873)),"WINCOMQUANGTRI",IF(ISNUMBER(SEARCH($V$49,T3873)),"WINCOMBINHDINH",IF(ISNUMBER(SEARCH($V$50,T3873)),"WINCOMCAOBANG",IF(ISNUMBER(SEARCH($V$51,T3873)),"WINCOMQUANGBINH",IF(ISNUMBER(SEARCH($V$52,T3873)),"WINCOMLAMDONG",IF(ISNUMBER(SEARCH($V$53,T3873)),"WINCOMVINHLONG",IF(ISNUMBER(SEARCH($V$54,T3873)),"WINCOMDONGTHAP",IF(ISNUMBER(SEARCH($V$55,T3873)),"WINCOMTIENGIANG",IF(ISNUMBER(SEARCH($V$56,T3873)),"WINCOMQUANGNINH",0))))))))))))))))))))))))))))))))))))))))))))))))))))))</f>
        <v>WINCOMTHANHHOA</v>
      </c>
    </row>
    <row r="3874" spans="1:25" x14ac:dyDescent="0.2">
      <c r="A3874" t="s">
        <v>0</v>
      </c>
      <c r="B3874" t="s">
        <v>5794</v>
      </c>
      <c r="C3874" t="s">
        <v>37</v>
      </c>
      <c r="D3874" t="s">
        <v>20</v>
      </c>
      <c r="E3874" t="s">
        <v>4</v>
      </c>
      <c r="F3874" s="5">
        <f t="shared" si="241"/>
        <v>5</v>
      </c>
      <c r="G3874" s="2">
        <v>250910</v>
      </c>
      <c r="H3874" s="2">
        <v>276001</v>
      </c>
      <c r="I3874" t="s">
        <v>5</v>
      </c>
      <c r="J3874" t="s">
        <v>21</v>
      </c>
      <c r="K3874" t="str">
        <f t="shared" si="242"/>
        <v>Giò tai lưỡi xào gói 250g</v>
      </c>
      <c r="L3874" s="8" t="str">
        <f>VLOOKUP(K3874,'[1]Mã Misa'!$B$2:$D$74,2,0)</f>
        <v>Giò Tai Lưỡi Xào 250g</v>
      </c>
      <c r="M3874" s="8" t="str">
        <f>VLOOKUP(L3874,'[1]Mã Misa'!$C$2:$D$74,2,0)</f>
        <v>GTLX250G</v>
      </c>
      <c r="N3874" s="2">
        <v>50182</v>
      </c>
      <c r="O3874" t="s">
        <v>5795</v>
      </c>
      <c r="P3874" s="8" t="str">
        <f t="shared" si="243"/>
        <v>0005615</v>
      </c>
      <c r="Q3874" s="8" t="e">
        <f t="array" ref="Q3874">IF(VLOOKUP(P3874,$AA$1:$AC$32,1,0)&lt;&gt;0,(P3874&amp;"A"),0)</f>
        <v>#N/A</v>
      </c>
      <c r="R3874" s="12">
        <v>44530</v>
      </c>
      <c r="S3874" t="s">
        <v>5796</v>
      </c>
      <c r="T3874" s="8" t="str">
        <f t="shared" si="244"/>
        <v>VM+ THA 30</v>
      </c>
      <c r="U3874" t="s">
        <v>7298</v>
      </c>
      <c r="Y3874" t="str">
        <f t="array" ref="Y3874">IF(ISNUMBER(SEARCH($V$3,T3874)),"WINCOMHANOI",IF(ISNUMBER(SEARCH($V$4,T3874)),"WINCOMHOCHIMINH",IF(ISNUMBER(SEARCH($V$5,T3874)),"WINCOMDANANG",IF(ISNUMBER(SEARCH($V$6,T3874)),"WINCOMHAIDUONG",IF(ISNUMBER(SEARCH($V$7,T3874)),"WINCOMQUANGNINH",IF(ISNUMBER(SEARCH($V$8,T3874)),"WINCOMHAIPHONG",IF(ISNUMBER(SEARCH($V$9,T3874)),"WINCOMBACGIANG",IF(ISNUMBER(SEARCH($V$10,T3874)),"WINCOMBACNINH",IF(ISNUMBER(SEARCH($V$11,T3874)),"WINCOMPHUTHO",IF(ISNUMBER(SEARCH($V$12,T3874)),"WINCOMHATINH",IF(ISNUMBER(SEARCH($V$13,T3874)),"WINCOMTHAINGUYEN",IF(ISNUMBER(SEARCH($V$14,T3874)),"WINCOMKHANHHOA",IF(ISNUMBER(SEARCH($V$15,T3874)),"WINCOMHUNGYEN",IF(ISNUMBER(SEARCH($V$16,T3874)),"WINCOMNGHEAN",IF(ISNUMBER(SEARCH($V$17,T3874)),"WINCOMLAOCAI",IF(ISNUMBER(SEARCH($V$18,T3874)),"WINCOMVUNGTAU",IF(ISNUMBER(SEARCH($V$19,T3874)),"WINCOMBINHDUONG",IF(ISNUMBER(SEARCH($V$20,T3874)),"WINCOMKIENGIANG",IF(ISNUMBER(SEARCH($V$21,T3874)),"WINCOMHANAM",IF(ISNUMBER(SEARCH($V$22,T3874)),"WINCOMNAMDINH",IF(ISNUMBER(SEARCH($V$23,T3874)),"WINCOMLANGSON",IF(ISNUMBER(SEARCH($V$24,T3874)),"WINCOMTHANHHOA",IF(ISNUMBER(SEARCH($V$25,T3874)),"WINCOMYENBAI",IF(ISNUMBER(SEARCH($V$26,T3874)),"WINCOMTUYENQUANG",IF(ISNUMBER(SEARCH($V$27,T3874)),"WINCOMHUE",IF(ISNUMBER(SEARCH($V$28,T3874)),"WINCOMQUANGNAM",IF(ISNUMBER(SEARCH($V$29,T3874)),"WINCOMVINHPHUC",IF(ISNUMBER(SEARCH($V$30,T3874)),"WINCOMHAGIANG",IF(ISNUMBER(SEARCH($V$31,T3874)),"WINCOMNINHBINH",IF(ISNUMBER(SEARCH($V$32,T3874)),"WINCOMTRAVINH",IF(ISNUMBER(SEARCH($V$33,T3874)),"WINCOMCANTHO",IF(ISNUMBER(SEARCH($V$34,T3874)),"WINCOMBENTRE",IF(ISNUMBER(SEARCH($V$35,T3874)),"WINCOMCAMAU",IF(ISNUMBER(SEARCH($V$36,T3874)),"WINCOMANGIANG",IF(ISNUMBER(SEARCH($V$37,T3874)),"WINCOMNINHTHUAN",IF(ISNUMBER(SEARCH($V$38,T3874)),"WINCOMTHAIBINH",IF(ISNUMBER(SEARCH($V$39,T3874)),"WINCOMGIALAI",IF(ISNUMBER(SEARCH($V$40,T3874)),"WINCOMHOABINH",IF(ISNUMBER(SEARCH($V$41,T3874)),"WINCOMQUANGNGAI",IF(ISNUMBER(SEARCH($V$42,T3874)),"WINCOMBINHTHUAN",IF(ISNUMBER(SEARCH($V$43,T3874)),"WINCOMDAKLAK",IF(ISNUMBER(SEARCH($V$44,T3874)),"WINCOMSOCTRANG",IF(ISNUMBER(SEARCH($V$45,T3874)),"WINCOMSONLA",IF(ISNUMBER(SEARCH($V$46,T3874)),"WINCOMKONTUM",IF(ISNUMBER(SEARCH($V$47,T3874)),"WINCOMPHUYEN",IF(ISNUMBER(SEARCH($V$48,T3874)),"WINCOMQUANGTRI",IF(ISNUMBER(SEARCH($V$49,T3874)),"WINCOMBINHDINH",IF(ISNUMBER(SEARCH($V$50,T3874)),"WINCOMCAOBANG",IF(ISNUMBER(SEARCH($V$51,T3874)),"WINCOMQUANGBINH",IF(ISNUMBER(SEARCH($V$52,T3874)),"WINCOMLAMDONG",IF(ISNUMBER(SEARCH($V$53,T3874)),"WINCOMVINHLONG",IF(ISNUMBER(SEARCH($V$54,T3874)),"WINCOMDONGTHAP",IF(ISNUMBER(SEARCH($V$55,T3874)),"WINCOMTIENGIANG",IF(ISNUMBER(SEARCH($V$56,T3874)),"WINCOMQUANGNINH",0))))))))))))))))))))))))))))))))))))))))))))))))))))))</f>
        <v>WINCOMTHANHHOA</v>
      </c>
    </row>
    <row r="3875" spans="1:25" x14ac:dyDescent="0.2">
      <c r="A3875" t="s">
        <v>0</v>
      </c>
      <c r="B3875" t="s">
        <v>5794</v>
      </c>
      <c r="C3875" t="s">
        <v>38</v>
      </c>
      <c r="D3875" t="s">
        <v>39</v>
      </c>
      <c r="E3875" t="s">
        <v>4</v>
      </c>
      <c r="F3875" s="5">
        <f t="shared" si="241"/>
        <v>5</v>
      </c>
      <c r="G3875" s="2">
        <v>230000</v>
      </c>
      <c r="H3875" s="2">
        <v>253000.00000000003</v>
      </c>
      <c r="I3875" t="s">
        <v>5</v>
      </c>
      <c r="J3875" t="s">
        <v>40</v>
      </c>
      <c r="K3875" t="str">
        <f t="shared" si="242"/>
        <v>Mộc nấm hương gói 250g</v>
      </c>
      <c r="L3875" s="8" t="str">
        <f>VLOOKUP(K3875,'[1]Mã Misa'!$B$2:$D$74,2,0)</f>
        <v>Mộc Nấm Hương 250g</v>
      </c>
      <c r="M3875" s="8" t="str">
        <f>VLOOKUP(L3875,'[1]Mã Misa'!$C$2:$D$74,2,0)</f>
        <v>MNH250</v>
      </c>
      <c r="N3875" s="2">
        <v>46000</v>
      </c>
      <c r="O3875" t="s">
        <v>5795</v>
      </c>
      <c r="P3875" s="8" t="str">
        <f t="shared" si="243"/>
        <v>0005615</v>
      </c>
      <c r="Q3875" s="8" t="e">
        <f t="array" ref="Q3875">IF(VLOOKUP(P3875,$AA$1:$AC$32,1,0)&lt;&gt;0,(P3875&amp;"A"),0)</f>
        <v>#N/A</v>
      </c>
      <c r="R3875" s="12">
        <v>44530</v>
      </c>
      <c r="S3875" t="s">
        <v>5796</v>
      </c>
      <c r="T3875" s="8" t="str">
        <f t="shared" si="244"/>
        <v>VM+ THA 30</v>
      </c>
      <c r="U3875" t="s">
        <v>7298</v>
      </c>
      <c r="Y3875" t="str">
        <f t="array" ref="Y3875">IF(ISNUMBER(SEARCH($V$3,T3875)),"WINCOMHANOI",IF(ISNUMBER(SEARCH($V$4,T3875)),"WINCOMHOCHIMINH",IF(ISNUMBER(SEARCH($V$5,T3875)),"WINCOMDANANG",IF(ISNUMBER(SEARCH($V$6,T3875)),"WINCOMHAIDUONG",IF(ISNUMBER(SEARCH($V$7,T3875)),"WINCOMQUANGNINH",IF(ISNUMBER(SEARCH($V$8,T3875)),"WINCOMHAIPHONG",IF(ISNUMBER(SEARCH($V$9,T3875)),"WINCOMBACGIANG",IF(ISNUMBER(SEARCH($V$10,T3875)),"WINCOMBACNINH",IF(ISNUMBER(SEARCH($V$11,T3875)),"WINCOMPHUTHO",IF(ISNUMBER(SEARCH($V$12,T3875)),"WINCOMHATINH",IF(ISNUMBER(SEARCH($V$13,T3875)),"WINCOMTHAINGUYEN",IF(ISNUMBER(SEARCH($V$14,T3875)),"WINCOMKHANHHOA",IF(ISNUMBER(SEARCH($V$15,T3875)),"WINCOMHUNGYEN",IF(ISNUMBER(SEARCH($V$16,T3875)),"WINCOMNGHEAN",IF(ISNUMBER(SEARCH($V$17,T3875)),"WINCOMLAOCAI",IF(ISNUMBER(SEARCH($V$18,T3875)),"WINCOMVUNGTAU",IF(ISNUMBER(SEARCH($V$19,T3875)),"WINCOMBINHDUONG",IF(ISNUMBER(SEARCH($V$20,T3875)),"WINCOMKIENGIANG",IF(ISNUMBER(SEARCH($V$21,T3875)),"WINCOMHANAM",IF(ISNUMBER(SEARCH($V$22,T3875)),"WINCOMNAMDINH",IF(ISNUMBER(SEARCH($V$23,T3875)),"WINCOMLANGSON",IF(ISNUMBER(SEARCH($V$24,T3875)),"WINCOMTHANHHOA",IF(ISNUMBER(SEARCH($V$25,T3875)),"WINCOMYENBAI",IF(ISNUMBER(SEARCH($V$26,T3875)),"WINCOMTUYENQUANG",IF(ISNUMBER(SEARCH($V$27,T3875)),"WINCOMHUE",IF(ISNUMBER(SEARCH($V$28,T3875)),"WINCOMQUANGNAM",IF(ISNUMBER(SEARCH($V$29,T3875)),"WINCOMVINHPHUC",IF(ISNUMBER(SEARCH($V$30,T3875)),"WINCOMHAGIANG",IF(ISNUMBER(SEARCH($V$31,T3875)),"WINCOMNINHBINH",IF(ISNUMBER(SEARCH($V$32,T3875)),"WINCOMTRAVINH",IF(ISNUMBER(SEARCH($V$33,T3875)),"WINCOMCANTHO",IF(ISNUMBER(SEARCH($V$34,T3875)),"WINCOMBENTRE",IF(ISNUMBER(SEARCH($V$35,T3875)),"WINCOMCAMAU",IF(ISNUMBER(SEARCH($V$36,T3875)),"WINCOMANGIANG",IF(ISNUMBER(SEARCH($V$37,T3875)),"WINCOMNINHTHUAN",IF(ISNUMBER(SEARCH($V$38,T3875)),"WINCOMTHAIBINH",IF(ISNUMBER(SEARCH($V$39,T3875)),"WINCOMGIALAI",IF(ISNUMBER(SEARCH($V$40,T3875)),"WINCOMHOABINH",IF(ISNUMBER(SEARCH($V$41,T3875)),"WINCOMQUANGNGAI",IF(ISNUMBER(SEARCH($V$42,T3875)),"WINCOMBINHTHUAN",IF(ISNUMBER(SEARCH($V$43,T3875)),"WINCOMDAKLAK",IF(ISNUMBER(SEARCH($V$44,T3875)),"WINCOMSOCTRANG",IF(ISNUMBER(SEARCH($V$45,T3875)),"WINCOMSONLA",IF(ISNUMBER(SEARCH($V$46,T3875)),"WINCOMKONTUM",IF(ISNUMBER(SEARCH($V$47,T3875)),"WINCOMPHUYEN",IF(ISNUMBER(SEARCH($V$48,T3875)),"WINCOMQUANGTRI",IF(ISNUMBER(SEARCH($V$49,T3875)),"WINCOMBINHDINH",IF(ISNUMBER(SEARCH($V$50,T3875)),"WINCOMCAOBANG",IF(ISNUMBER(SEARCH($V$51,T3875)),"WINCOMQUANGBINH",IF(ISNUMBER(SEARCH($V$52,T3875)),"WINCOMLAMDONG",IF(ISNUMBER(SEARCH($V$53,T3875)),"WINCOMVINHLONG",IF(ISNUMBER(SEARCH($V$54,T3875)),"WINCOMDONGTHAP",IF(ISNUMBER(SEARCH($V$55,T3875)),"WINCOMTIENGIANG",IF(ISNUMBER(SEARCH($V$56,T3875)),"WINCOMQUANGNINH",0))))))))))))))))))))))))))))))))))))))))))))))))))))))</f>
        <v>WINCOMTHANHHOA</v>
      </c>
    </row>
    <row r="3876" spans="1:25" x14ac:dyDescent="0.2">
      <c r="A3876" t="s">
        <v>0</v>
      </c>
      <c r="B3876" t="s">
        <v>5794</v>
      </c>
      <c r="C3876" t="s">
        <v>49</v>
      </c>
      <c r="D3876" t="s">
        <v>62</v>
      </c>
      <c r="E3876" t="s">
        <v>4</v>
      </c>
      <c r="F3876" s="5">
        <f t="shared" si="241"/>
        <v>3</v>
      </c>
      <c r="G3876" s="2">
        <v>316200</v>
      </c>
      <c r="H3876" s="2">
        <v>347820</v>
      </c>
      <c r="I3876" t="s">
        <v>5</v>
      </c>
      <c r="J3876" t="s">
        <v>63</v>
      </c>
      <c r="K3876" t="str">
        <f t="shared" si="242"/>
        <v>_Đùi gà sốt cay 500g</v>
      </c>
      <c r="L3876" s="8" t="str">
        <f>VLOOKUP(K3876,'[1]Mã Misa'!$B$2:$D$74,2,0)</f>
        <v>Đùi gà sốt cay 500g</v>
      </c>
      <c r="M3876" s="8" t="str">
        <f>VLOOKUP(L3876,'[1]Mã Misa'!$C$2:$D$74,2,0)</f>
        <v>DGSC500</v>
      </c>
      <c r="N3876" s="2">
        <v>105400</v>
      </c>
      <c r="O3876" t="s">
        <v>5795</v>
      </c>
      <c r="P3876" s="8" t="str">
        <f t="shared" si="243"/>
        <v>0005615</v>
      </c>
      <c r="Q3876" s="8" t="e">
        <f t="array" ref="Q3876">IF(VLOOKUP(P3876,$AA$1:$AC$32,1,0)&lt;&gt;0,(P3876&amp;"A"),0)</f>
        <v>#N/A</v>
      </c>
      <c r="R3876" s="12">
        <v>44530</v>
      </c>
      <c r="S3876" t="s">
        <v>5796</v>
      </c>
      <c r="T3876" s="8" t="str">
        <f t="shared" si="244"/>
        <v>VM+ THA 30</v>
      </c>
      <c r="U3876" t="s">
        <v>7298</v>
      </c>
      <c r="Y3876" t="str">
        <f t="array" ref="Y3876">IF(ISNUMBER(SEARCH($V$3,T3876)),"WINCOMHANOI",IF(ISNUMBER(SEARCH($V$4,T3876)),"WINCOMHOCHIMINH",IF(ISNUMBER(SEARCH($V$5,T3876)),"WINCOMDANANG",IF(ISNUMBER(SEARCH($V$6,T3876)),"WINCOMHAIDUONG",IF(ISNUMBER(SEARCH($V$7,T3876)),"WINCOMQUANGNINH",IF(ISNUMBER(SEARCH($V$8,T3876)),"WINCOMHAIPHONG",IF(ISNUMBER(SEARCH($V$9,T3876)),"WINCOMBACGIANG",IF(ISNUMBER(SEARCH($V$10,T3876)),"WINCOMBACNINH",IF(ISNUMBER(SEARCH($V$11,T3876)),"WINCOMPHUTHO",IF(ISNUMBER(SEARCH($V$12,T3876)),"WINCOMHATINH",IF(ISNUMBER(SEARCH($V$13,T3876)),"WINCOMTHAINGUYEN",IF(ISNUMBER(SEARCH($V$14,T3876)),"WINCOMKHANHHOA",IF(ISNUMBER(SEARCH($V$15,T3876)),"WINCOMHUNGYEN",IF(ISNUMBER(SEARCH($V$16,T3876)),"WINCOMNGHEAN",IF(ISNUMBER(SEARCH($V$17,T3876)),"WINCOMLAOCAI",IF(ISNUMBER(SEARCH($V$18,T3876)),"WINCOMVUNGTAU",IF(ISNUMBER(SEARCH($V$19,T3876)),"WINCOMBINHDUONG",IF(ISNUMBER(SEARCH($V$20,T3876)),"WINCOMKIENGIANG",IF(ISNUMBER(SEARCH($V$21,T3876)),"WINCOMHANAM",IF(ISNUMBER(SEARCH($V$22,T3876)),"WINCOMNAMDINH",IF(ISNUMBER(SEARCH($V$23,T3876)),"WINCOMLANGSON",IF(ISNUMBER(SEARCH($V$24,T3876)),"WINCOMTHANHHOA",IF(ISNUMBER(SEARCH($V$25,T3876)),"WINCOMYENBAI",IF(ISNUMBER(SEARCH($V$26,T3876)),"WINCOMTUYENQUANG",IF(ISNUMBER(SEARCH($V$27,T3876)),"WINCOMHUE",IF(ISNUMBER(SEARCH($V$28,T3876)),"WINCOMQUANGNAM",IF(ISNUMBER(SEARCH($V$29,T3876)),"WINCOMVINHPHUC",IF(ISNUMBER(SEARCH($V$30,T3876)),"WINCOMHAGIANG",IF(ISNUMBER(SEARCH($V$31,T3876)),"WINCOMNINHBINH",IF(ISNUMBER(SEARCH($V$32,T3876)),"WINCOMTRAVINH",IF(ISNUMBER(SEARCH($V$33,T3876)),"WINCOMCANTHO",IF(ISNUMBER(SEARCH($V$34,T3876)),"WINCOMBENTRE",IF(ISNUMBER(SEARCH($V$35,T3876)),"WINCOMCAMAU",IF(ISNUMBER(SEARCH($V$36,T3876)),"WINCOMANGIANG",IF(ISNUMBER(SEARCH($V$37,T3876)),"WINCOMNINHTHUAN",IF(ISNUMBER(SEARCH($V$38,T3876)),"WINCOMTHAIBINH",IF(ISNUMBER(SEARCH($V$39,T3876)),"WINCOMGIALAI",IF(ISNUMBER(SEARCH($V$40,T3876)),"WINCOMHOABINH",IF(ISNUMBER(SEARCH($V$41,T3876)),"WINCOMQUANGNGAI",IF(ISNUMBER(SEARCH($V$42,T3876)),"WINCOMBINHTHUAN",IF(ISNUMBER(SEARCH($V$43,T3876)),"WINCOMDAKLAK",IF(ISNUMBER(SEARCH($V$44,T3876)),"WINCOMSOCTRANG",IF(ISNUMBER(SEARCH($V$45,T3876)),"WINCOMSONLA",IF(ISNUMBER(SEARCH($V$46,T3876)),"WINCOMKONTUM",IF(ISNUMBER(SEARCH($V$47,T3876)),"WINCOMPHUYEN",IF(ISNUMBER(SEARCH($V$48,T3876)),"WINCOMQUANGTRI",IF(ISNUMBER(SEARCH($V$49,T3876)),"WINCOMBINHDINH",IF(ISNUMBER(SEARCH($V$50,T3876)),"WINCOMCAOBANG",IF(ISNUMBER(SEARCH($V$51,T3876)),"WINCOMQUANGBINH",IF(ISNUMBER(SEARCH($V$52,T3876)),"WINCOMLAMDONG",IF(ISNUMBER(SEARCH($V$53,T3876)),"WINCOMVINHLONG",IF(ISNUMBER(SEARCH($V$54,T3876)),"WINCOMDONGTHAP",IF(ISNUMBER(SEARCH($V$55,T3876)),"WINCOMTIENGIANG",IF(ISNUMBER(SEARCH($V$56,T3876)),"WINCOMQUANGNINH",0))))))))))))))))))))))))))))))))))))))))))))))))))))))</f>
        <v>WINCOMTHANHHOA</v>
      </c>
    </row>
    <row r="3877" spans="1:25" x14ac:dyDescent="0.2">
      <c r="A3877" t="s">
        <v>0</v>
      </c>
      <c r="B3877" t="s">
        <v>5794</v>
      </c>
      <c r="C3877" t="s">
        <v>225</v>
      </c>
      <c r="D3877" t="s">
        <v>134</v>
      </c>
      <c r="E3877" t="s">
        <v>4</v>
      </c>
      <c r="F3877" s="5">
        <f t="shared" si="241"/>
        <v>1</v>
      </c>
      <c r="G3877" s="2">
        <v>90750</v>
      </c>
      <c r="H3877" s="2">
        <v>99825.000000000015</v>
      </c>
      <c r="I3877" t="s">
        <v>5</v>
      </c>
      <c r="J3877" t="s">
        <v>135</v>
      </c>
      <c r="K3877" t="str">
        <f t="shared" si="242"/>
        <v>_Chân gà sốt cay 400g</v>
      </c>
      <c r="L3877" s="8" t="str">
        <f>VLOOKUP(K3877,'[1]Mã Misa'!$B$2:$D$74,2,0)</f>
        <v>Chân gà sốt cay 400g</v>
      </c>
      <c r="M3877" s="8" t="str">
        <f>VLOOKUP(L3877,'[1]Mã Misa'!$C$2:$D$74,2,0)</f>
        <v>CGSC400</v>
      </c>
      <c r="N3877" s="2">
        <v>90750</v>
      </c>
      <c r="O3877" t="s">
        <v>5795</v>
      </c>
      <c r="P3877" s="8" t="str">
        <f t="shared" si="243"/>
        <v>0005615</v>
      </c>
      <c r="Q3877" s="8" t="e">
        <f t="array" ref="Q3877">IF(VLOOKUP(P3877,$AA$1:$AC$32,1,0)&lt;&gt;0,(P3877&amp;"A"),0)</f>
        <v>#N/A</v>
      </c>
      <c r="R3877" s="12">
        <v>44530</v>
      </c>
      <c r="S3877" t="s">
        <v>5796</v>
      </c>
      <c r="T3877" s="8" t="str">
        <f t="shared" si="244"/>
        <v>VM+ THA 30</v>
      </c>
      <c r="U3877" t="s">
        <v>7298</v>
      </c>
      <c r="Y3877" t="str">
        <f t="array" ref="Y3877">IF(ISNUMBER(SEARCH($V$3,T3877)),"WINCOMHANOI",IF(ISNUMBER(SEARCH($V$4,T3877)),"WINCOMHOCHIMINH",IF(ISNUMBER(SEARCH($V$5,T3877)),"WINCOMDANANG",IF(ISNUMBER(SEARCH($V$6,T3877)),"WINCOMHAIDUONG",IF(ISNUMBER(SEARCH($V$7,T3877)),"WINCOMQUANGNINH",IF(ISNUMBER(SEARCH($V$8,T3877)),"WINCOMHAIPHONG",IF(ISNUMBER(SEARCH($V$9,T3877)),"WINCOMBACGIANG",IF(ISNUMBER(SEARCH($V$10,T3877)),"WINCOMBACNINH",IF(ISNUMBER(SEARCH($V$11,T3877)),"WINCOMPHUTHO",IF(ISNUMBER(SEARCH($V$12,T3877)),"WINCOMHATINH",IF(ISNUMBER(SEARCH($V$13,T3877)),"WINCOMTHAINGUYEN",IF(ISNUMBER(SEARCH($V$14,T3877)),"WINCOMKHANHHOA",IF(ISNUMBER(SEARCH($V$15,T3877)),"WINCOMHUNGYEN",IF(ISNUMBER(SEARCH($V$16,T3877)),"WINCOMNGHEAN",IF(ISNUMBER(SEARCH($V$17,T3877)),"WINCOMLAOCAI",IF(ISNUMBER(SEARCH($V$18,T3877)),"WINCOMVUNGTAU",IF(ISNUMBER(SEARCH($V$19,T3877)),"WINCOMBINHDUONG",IF(ISNUMBER(SEARCH($V$20,T3877)),"WINCOMKIENGIANG",IF(ISNUMBER(SEARCH($V$21,T3877)),"WINCOMHANAM",IF(ISNUMBER(SEARCH($V$22,T3877)),"WINCOMNAMDINH",IF(ISNUMBER(SEARCH($V$23,T3877)),"WINCOMLANGSON",IF(ISNUMBER(SEARCH($V$24,T3877)),"WINCOMTHANHHOA",IF(ISNUMBER(SEARCH($V$25,T3877)),"WINCOMYENBAI",IF(ISNUMBER(SEARCH($V$26,T3877)),"WINCOMTUYENQUANG",IF(ISNUMBER(SEARCH($V$27,T3877)),"WINCOMHUE",IF(ISNUMBER(SEARCH($V$28,T3877)),"WINCOMQUANGNAM",IF(ISNUMBER(SEARCH($V$29,T3877)),"WINCOMVINHPHUC",IF(ISNUMBER(SEARCH($V$30,T3877)),"WINCOMHAGIANG",IF(ISNUMBER(SEARCH($V$31,T3877)),"WINCOMNINHBINH",IF(ISNUMBER(SEARCH($V$32,T3877)),"WINCOMTRAVINH",IF(ISNUMBER(SEARCH($V$33,T3877)),"WINCOMCANTHO",IF(ISNUMBER(SEARCH($V$34,T3877)),"WINCOMBENTRE",IF(ISNUMBER(SEARCH($V$35,T3877)),"WINCOMCAMAU",IF(ISNUMBER(SEARCH($V$36,T3877)),"WINCOMANGIANG",IF(ISNUMBER(SEARCH($V$37,T3877)),"WINCOMNINHTHUAN",IF(ISNUMBER(SEARCH($V$38,T3877)),"WINCOMTHAIBINH",IF(ISNUMBER(SEARCH($V$39,T3877)),"WINCOMGIALAI",IF(ISNUMBER(SEARCH($V$40,T3877)),"WINCOMHOABINH",IF(ISNUMBER(SEARCH($V$41,T3877)),"WINCOMQUANGNGAI",IF(ISNUMBER(SEARCH($V$42,T3877)),"WINCOMBINHTHUAN",IF(ISNUMBER(SEARCH($V$43,T3877)),"WINCOMDAKLAK",IF(ISNUMBER(SEARCH($V$44,T3877)),"WINCOMSOCTRANG",IF(ISNUMBER(SEARCH($V$45,T3877)),"WINCOMSONLA",IF(ISNUMBER(SEARCH($V$46,T3877)),"WINCOMKONTUM",IF(ISNUMBER(SEARCH($V$47,T3877)),"WINCOMPHUYEN",IF(ISNUMBER(SEARCH($V$48,T3877)),"WINCOMQUANGTRI",IF(ISNUMBER(SEARCH($V$49,T3877)),"WINCOMBINHDINH",IF(ISNUMBER(SEARCH($V$50,T3877)),"WINCOMCAOBANG",IF(ISNUMBER(SEARCH($V$51,T3877)),"WINCOMQUANGBINH",IF(ISNUMBER(SEARCH($V$52,T3877)),"WINCOMLAMDONG",IF(ISNUMBER(SEARCH($V$53,T3877)),"WINCOMVINHLONG",IF(ISNUMBER(SEARCH($V$54,T3877)),"WINCOMDONGTHAP",IF(ISNUMBER(SEARCH($V$55,T3877)),"WINCOMTIENGIANG",IF(ISNUMBER(SEARCH($V$56,T3877)),"WINCOMQUANGNINH",0))))))))))))))))))))))))))))))))))))))))))))))))))))))</f>
        <v>WINCOMTHANHHOA</v>
      </c>
    </row>
    <row r="3878" spans="1:25" x14ac:dyDescent="0.2">
      <c r="A3878" t="s">
        <v>0</v>
      </c>
      <c r="B3878" t="s">
        <v>5797</v>
      </c>
      <c r="C3878" t="s">
        <v>2</v>
      </c>
      <c r="D3878" t="s">
        <v>62</v>
      </c>
      <c r="E3878" t="s">
        <v>4</v>
      </c>
      <c r="F3878" s="5">
        <f t="shared" si="241"/>
        <v>2</v>
      </c>
      <c r="G3878" s="2">
        <v>210800</v>
      </c>
      <c r="H3878" s="2">
        <v>231880.00000000003</v>
      </c>
      <c r="I3878" t="s">
        <v>5</v>
      </c>
      <c r="J3878" t="s">
        <v>63</v>
      </c>
      <c r="K3878" t="str">
        <f t="shared" si="242"/>
        <v>_Đùi gà sốt cay 500g</v>
      </c>
      <c r="L3878" s="8" t="str">
        <f>VLOOKUP(K3878,'[1]Mã Misa'!$B$2:$D$74,2,0)</f>
        <v>Đùi gà sốt cay 500g</v>
      </c>
      <c r="M3878" s="8" t="str">
        <f>VLOOKUP(L3878,'[1]Mã Misa'!$C$2:$D$74,2,0)</f>
        <v>DGSC500</v>
      </c>
      <c r="N3878" s="2">
        <v>105400</v>
      </c>
      <c r="O3878" t="s">
        <v>5798</v>
      </c>
      <c r="P3878" s="8" t="str">
        <f t="shared" si="243"/>
        <v>0000737</v>
      </c>
      <c r="Q3878" s="8" t="e">
        <f t="array" ref="Q3878">IF(VLOOKUP(P3878,$AA$1:$AC$32,1,0)&lt;&gt;0,(P3878&amp;"A"),0)</f>
        <v>#N/A</v>
      </c>
      <c r="R3878" s="12">
        <v>44530</v>
      </c>
      <c r="S3878" t="s">
        <v>2617</v>
      </c>
      <c r="T3878" s="8" t="str">
        <f t="shared" si="244"/>
        <v>VM+ YBI 14</v>
      </c>
      <c r="U3878" t="s">
        <v>6703</v>
      </c>
      <c r="Y3878" t="str">
        <f t="array" ref="Y3878">IF(ISNUMBER(SEARCH($V$3,T3878)),"WINCOMHANOI",IF(ISNUMBER(SEARCH($V$4,T3878)),"WINCOMHOCHIMINH",IF(ISNUMBER(SEARCH($V$5,T3878)),"WINCOMDANANG",IF(ISNUMBER(SEARCH($V$6,T3878)),"WINCOMHAIDUONG",IF(ISNUMBER(SEARCH($V$7,T3878)),"WINCOMQUANGNINH",IF(ISNUMBER(SEARCH($V$8,T3878)),"WINCOMHAIPHONG",IF(ISNUMBER(SEARCH($V$9,T3878)),"WINCOMBACGIANG",IF(ISNUMBER(SEARCH($V$10,T3878)),"WINCOMBACNINH",IF(ISNUMBER(SEARCH($V$11,T3878)),"WINCOMPHUTHO",IF(ISNUMBER(SEARCH($V$12,T3878)),"WINCOMHATINH",IF(ISNUMBER(SEARCH($V$13,T3878)),"WINCOMTHAINGUYEN",IF(ISNUMBER(SEARCH($V$14,T3878)),"WINCOMKHANHHOA",IF(ISNUMBER(SEARCH($V$15,T3878)),"WINCOMHUNGYEN",IF(ISNUMBER(SEARCH($V$16,T3878)),"WINCOMNGHEAN",IF(ISNUMBER(SEARCH($V$17,T3878)),"WINCOMLAOCAI",IF(ISNUMBER(SEARCH($V$18,T3878)),"WINCOMVUNGTAU",IF(ISNUMBER(SEARCH($V$19,T3878)),"WINCOMBINHDUONG",IF(ISNUMBER(SEARCH($V$20,T3878)),"WINCOMKIENGIANG",IF(ISNUMBER(SEARCH($V$21,T3878)),"WINCOMHANAM",IF(ISNUMBER(SEARCH($V$22,T3878)),"WINCOMNAMDINH",IF(ISNUMBER(SEARCH($V$23,T3878)),"WINCOMLANGSON",IF(ISNUMBER(SEARCH($V$24,T3878)),"WINCOMTHANHHOA",IF(ISNUMBER(SEARCH($V$25,T3878)),"WINCOMYENBAI",IF(ISNUMBER(SEARCH($V$26,T3878)),"WINCOMTUYENQUANG",IF(ISNUMBER(SEARCH($V$27,T3878)),"WINCOMHUE",IF(ISNUMBER(SEARCH($V$28,T3878)),"WINCOMQUANGNAM",IF(ISNUMBER(SEARCH($V$29,T3878)),"WINCOMVINHPHUC",IF(ISNUMBER(SEARCH($V$30,T3878)),"WINCOMHAGIANG",IF(ISNUMBER(SEARCH($V$31,T3878)),"WINCOMNINHBINH",IF(ISNUMBER(SEARCH($V$32,T3878)),"WINCOMTRAVINH",IF(ISNUMBER(SEARCH($V$33,T3878)),"WINCOMCANTHO",IF(ISNUMBER(SEARCH($V$34,T3878)),"WINCOMBENTRE",IF(ISNUMBER(SEARCH($V$35,T3878)),"WINCOMCAMAU",IF(ISNUMBER(SEARCH($V$36,T3878)),"WINCOMANGIANG",IF(ISNUMBER(SEARCH($V$37,T3878)),"WINCOMNINHTHUAN",IF(ISNUMBER(SEARCH($V$38,T3878)),"WINCOMTHAIBINH",IF(ISNUMBER(SEARCH($V$39,T3878)),"WINCOMGIALAI",IF(ISNUMBER(SEARCH($V$40,T3878)),"WINCOMHOABINH",IF(ISNUMBER(SEARCH($V$41,T3878)),"WINCOMQUANGNGAI",IF(ISNUMBER(SEARCH($V$42,T3878)),"WINCOMBINHTHUAN",IF(ISNUMBER(SEARCH($V$43,T3878)),"WINCOMDAKLAK",IF(ISNUMBER(SEARCH($V$44,T3878)),"WINCOMSOCTRANG",IF(ISNUMBER(SEARCH($V$45,T3878)),"WINCOMSONLA",IF(ISNUMBER(SEARCH($V$46,T3878)),"WINCOMKONTUM",IF(ISNUMBER(SEARCH($V$47,T3878)),"WINCOMPHUYEN",IF(ISNUMBER(SEARCH($V$48,T3878)),"WINCOMQUANGTRI",IF(ISNUMBER(SEARCH($V$49,T3878)),"WINCOMBINHDINH",IF(ISNUMBER(SEARCH($V$50,T3878)),"WINCOMCAOBANG",IF(ISNUMBER(SEARCH($V$51,T3878)),"WINCOMQUANGBINH",IF(ISNUMBER(SEARCH($V$52,T3878)),"WINCOMLAMDONG",IF(ISNUMBER(SEARCH($V$53,T3878)),"WINCOMVINHLONG",IF(ISNUMBER(SEARCH($V$54,T3878)),"WINCOMDONGTHAP",IF(ISNUMBER(SEARCH($V$55,T3878)),"WINCOMTIENGIANG",IF(ISNUMBER(SEARCH($V$56,T3878)),"WINCOMQUANGNINH",0))))))))))))))))))))))))))))))))))))))))))))))))))))))</f>
        <v>WINCOMYENBAI</v>
      </c>
    </row>
    <row r="3879" spans="1:25" x14ac:dyDescent="0.2">
      <c r="A3879" t="s">
        <v>0</v>
      </c>
      <c r="B3879" t="s">
        <v>5799</v>
      </c>
      <c r="C3879" t="s">
        <v>2</v>
      </c>
      <c r="D3879" t="s">
        <v>32</v>
      </c>
      <c r="E3879" t="s">
        <v>4</v>
      </c>
      <c r="F3879" s="5">
        <f t="shared" si="241"/>
        <v>2</v>
      </c>
      <c r="G3879" s="2">
        <v>118800</v>
      </c>
      <c r="H3879" s="2">
        <v>130680.00000000001</v>
      </c>
      <c r="I3879" t="s">
        <v>5</v>
      </c>
      <c r="J3879" t="s">
        <v>33</v>
      </c>
      <c r="K3879" t="str">
        <f t="shared" si="242"/>
        <v>_Giò lụa 250g</v>
      </c>
      <c r="L3879" s="8" t="str">
        <f>VLOOKUP(K3879,'[1]Mã Misa'!$B$2:$D$74,2,0)</f>
        <v>Giò lụa 250g</v>
      </c>
      <c r="M3879" s="8" t="str">
        <f>VLOOKUP(L3879,'[1]Mã Misa'!$C$2:$D$74,2,0)</f>
        <v>GL250</v>
      </c>
      <c r="N3879" s="2">
        <v>59400</v>
      </c>
      <c r="O3879" t="s">
        <v>5800</v>
      </c>
      <c r="P3879" s="8" t="str">
        <f t="shared" si="243"/>
        <v>0019610</v>
      </c>
      <c r="Q3879" s="8" t="e">
        <f t="array" ref="Q3879">IF(VLOOKUP(P3879,$AA$1:$AC$32,1,0)&lt;&gt;0,(P3879&amp;"A"),0)</f>
        <v>#N/A</v>
      </c>
      <c r="R3879" s="12">
        <v>44530</v>
      </c>
      <c r="S3879" t="s">
        <v>3052</v>
      </c>
      <c r="T3879" s="8" t="str">
        <f t="shared" si="244"/>
        <v>VM+ DNG 91</v>
      </c>
      <c r="U3879" t="s">
        <v>6805</v>
      </c>
      <c r="Y3879" t="str">
        <f t="array" ref="Y3879">IF(ISNUMBER(SEARCH($V$3,T3879)),"WINCOMHANOI",IF(ISNUMBER(SEARCH($V$4,T3879)),"WINCOMHOCHIMINH",IF(ISNUMBER(SEARCH($V$5,T3879)),"WINCOMDANANG",IF(ISNUMBER(SEARCH($V$6,T3879)),"WINCOMHAIDUONG",IF(ISNUMBER(SEARCH($V$7,T3879)),"WINCOMQUANGNINH",IF(ISNUMBER(SEARCH($V$8,T3879)),"WINCOMHAIPHONG",IF(ISNUMBER(SEARCH($V$9,T3879)),"WINCOMBACGIANG",IF(ISNUMBER(SEARCH($V$10,T3879)),"WINCOMBACNINH",IF(ISNUMBER(SEARCH($V$11,T3879)),"WINCOMPHUTHO",IF(ISNUMBER(SEARCH($V$12,T3879)),"WINCOMHATINH",IF(ISNUMBER(SEARCH($V$13,T3879)),"WINCOMTHAINGUYEN",IF(ISNUMBER(SEARCH($V$14,T3879)),"WINCOMKHANHHOA",IF(ISNUMBER(SEARCH($V$15,T3879)),"WINCOMHUNGYEN",IF(ISNUMBER(SEARCH($V$16,T3879)),"WINCOMNGHEAN",IF(ISNUMBER(SEARCH($V$17,T3879)),"WINCOMLAOCAI",IF(ISNUMBER(SEARCH($V$18,T3879)),"WINCOMVUNGTAU",IF(ISNUMBER(SEARCH($V$19,T3879)),"WINCOMBINHDUONG",IF(ISNUMBER(SEARCH($V$20,T3879)),"WINCOMKIENGIANG",IF(ISNUMBER(SEARCH($V$21,T3879)),"WINCOMHANAM",IF(ISNUMBER(SEARCH($V$22,T3879)),"WINCOMNAMDINH",IF(ISNUMBER(SEARCH($V$23,T3879)),"WINCOMLANGSON",IF(ISNUMBER(SEARCH($V$24,T3879)),"WINCOMTHANHHOA",IF(ISNUMBER(SEARCH($V$25,T3879)),"WINCOMYENBAI",IF(ISNUMBER(SEARCH($V$26,T3879)),"WINCOMTUYENQUANG",IF(ISNUMBER(SEARCH($V$27,T3879)),"WINCOMHUE",IF(ISNUMBER(SEARCH($V$28,T3879)),"WINCOMQUANGNAM",IF(ISNUMBER(SEARCH($V$29,T3879)),"WINCOMVINHPHUC",IF(ISNUMBER(SEARCH($V$30,T3879)),"WINCOMHAGIANG",IF(ISNUMBER(SEARCH($V$31,T3879)),"WINCOMNINHBINH",IF(ISNUMBER(SEARCH($V$32,T3879)),"WINCOMTRAVINH",IF(ISNUMBER(SEARCH($V$33,T3879)),"WINCOMCANTHO",IF(ISNUMBER(SEARCH($V$34,T3879)),"WINCOMBENTRE",IF(ISNUMBER(SEARCH($V$35,T3879)),"WINCOMCAMAU",IF(ISNUMBER(SEARCH($V$36,T3879)),"WINCOMANGIANG",IF(ISNUMBER(SEARCH($V$37,T3879)),"WINCOMNINHTHUAN",IF(ISNUMBER(SEARCH($V$38,T3879)),"WINCOMTHAIBINH",IF(ISNUMBER(SEARCH($V$39,T3879)),"WINCOMGIALAI",IF(ISNUMBER(SEARCH($V$40,T3879)),"WINCOMHOABINH",IF(ISNUMBER(SEARCH($V$41,T3879)),"WINCOMQUANGNGAI",IF(ISNUMBER(SEARCH($V$42,T3879)),"WINCOMBINHTHUAN",IF(ISNUMBER(SEARCH($V$43,T3879)),"WINCOMDAKLAK",IF(ISNUMBER(SEARCH($V$44,T3879)),"WINCOMSOCTRANG",IF(ISNUMBER(SEARCH($V$45,T3879)),"WINCOMSONLA",IF(ISNUMBER(SEARCH($V$46,T3879)),"WINCOMKONTUM",IF(ISNUMBER(SEARCH($V$47,T3879)),"WINCOMPHUYEN",IF(ISNUMBER(SEARCH($V$48,T3879)),"WINCOMQUANGTRI",IF(ISNUMBER(SEARCH($V$49,T3879)),"WINCOMBINHDINH",IF(ISNUMBER(SEARCH($V$50,T3879)),"WINCOMCAOBANG",IF(ISNUMBER(SEARCH($V$51,T3879)),"WINCOMQUANGBINH",IF(ISNUMBER(SEARCH($V$52,T3879)),"WINCOMLAMDONG",IF(ISNUMBER(SEARCH($V$53,T3879)),"WINCOMVINHLONG",IF(ISNUMBER(SEARCH($V$54,T3879)),"WINCOMDONGTHAP",IF(ISNUMBER(SEARCH($V$55,T3879)),"WINCOMTIENGIANG",IF(ISNUMBER(SEARCH($V$56,T3879)),"WINCOMQUANGNINH",0))))))))))))))))))))))))))))))))))))))))))))))))))))))</f>
        <v>WINCOMDANANG</v>
      </c>
    </row>
    <row r="3880" spans="1:25" x14ac:dyDescent="0.2">
      <c r="A3880" t="s">
        <v>0</v>
      </c>
      <c r="B3880" t="s">
        <v>5799</v>
      </c>
      <c r="C3880" t="s">
        <v>31</v>
      </c>
      <c r="D3880" t="s">
        <v>10</v>
      </c>
      <c r="E3880" t="s">
        <v>4</v>
      </c>
      <c r="F3880" s="5">
        <f t="shared" si="241"/>
        <v>4</v>
      </c>
      <c r="G3880" s="2">
        <v>244200</v>
      </c>
      <c r="H3880" s="2">
        <v>268620</v>
      </c>
      <c r="I3880" t="s">
        <v>5</v>
      </c>
      <c r="J3880" t="s">
        <v>11</v>
      </c>
      <c r="K3880" t="str">
        <f t="shared" si="242"/>
        <v>_Giò sụn gà 250g</v>
      </c>
      <c r="L3880" s="8" t="str">
        <f>VLOOKUP(K3880,'[1]Mã Misa'!$B$2:$D$74,2,0)</f>
        <v>Giò sụn gà 250g</v>
      </c>
      <c r="M3880" s="8" t="str">
        <f>VLOOKUP(L3880,'[1]Mã Misa'!$C$2:$D$74,2,0)</f>
        <v>GSG250</v>
      </c>
      <c r="N3880" s="2">
        <v>61050</v>
      </c>
      <c r="O3880" t="s">
        <v>5800</v>
      </c>
      <c r="P3880" s="8" t="str">
        <f t="shared" si="243"/>
        <v>0019610</v>
      </c>
      <c r="Q3880" s="8" t="e">
        <f t="array" ref="Q3880">IF(VLOOKUP(P3880,$AA$1:$AC$32,1,0)&lt;&gt;0,(P3880&amp;"A"),0)</f>
        <v>#N/A</v>
      </c>
      <c r="R3880" s="12">
        <v>44530</v>
      </c>
      <c r="S3880" t="s">
        <v>3052</v>
      </c>
      <c r="T3880" s="8" t="str">
        <f t="shared" si="244"/>
        <v>VM+ DNG 91</v>
      </c>
      <c r="U3880" t="s">
        <v>6805</v>
      </c>
      <c r="Y3880" t="str">
        <f t="array" ref="Y3880">IF(ISNUMBER(SEARCH($V$3,T3880)),"WINCOMHANOI",IF(ISNUMBER(SEARCH($V$4,T3880)),"WINCOMHOCHIMINH",IF(ISNUMBER(SEARCH($V$5,T3880)),"WINCOMDANANG",IF(ISNUMBER(SEARCH($V$6,T3880)),"WINCOMHAIDUONG",IF(ISNUMBER(SEARCH($V$7,T3880)),"WINCOMQUANGNINH",IF(ISNUMBER(SEARCH($V$8,T3880)),"WINCOMHAIPHONG",IF(ISNUMBER(SEARCH($V$9,T3880)),"WINCOMBACGIANG",IF(ISNUMBER(SEARCH($V$10,T3880)),"WINCOMBACNINH",IF(ISNUMBER(SEARCH($V$11,T3880)),"WINCOMPHUTHO",IF(ISNUMBER(SEARCH($V$12,T3880)),"WINCOMHATINH",IF(ISNUMBER(SEARCH($V$13,T3880)),"WINCOMTHAINGUYEN",IF(ISNUMBER(SEARCH($V$14,T3880)),"WINCOMKHANHHOA",IF(ISNUMBER(SEARCH($V$15,T3880)),"WINCOMHUNGYEN",IF(ISNUMBER(SEARCH($V$16,T3880)),"WINCOMNGHEAN",IF(ISNUMBER(SEARCH($V$17,T3880)),"WINCOMLAOCAI",IF(ISNUMBER(SEARCH($V$18,T3880)),"WINCOMVUNGTAU",IF(ISNUMBER(SEARCH($V$19,T3880)),"WINCOMBINHDUONG",IF(ISNUMBER(SEARCH($V$20,T3880)),"WINCOMKIENGIANG",IF(ISNUMBER(SEARCH($V$21,T3880)),"WINCOMHANAM",IF(ISNUMBER(SEARCH($V$22,T3880)),"WINCOMNAMDINH",IF(ISNUMBER(SEARCH($V$23,T3880)),"WINCOMLANGSON",IF(ISNUMBER(SEARCH($V$24,T3880)),"WINCOMTHANHHOA",IF(ISNUMBER(SEARCH($V$25,T3880)),"WINCOMYENBAI",IF(ISNUMBER(SEARCH($V$26,T3880)),"WINCOMTUYENQUANG",IF(ISNUMBER(SEARCH($V$27,T3880)),"WINCOMHUE",IF(ISNUMBER(SEARCH($V$28,T3880)),"WINCOMQUANGNAM",IF(ISNUMBER(SEARCH($V$29,T3880)),"WINCOMVINHPHUC",IF(ISNUMBER(SEARCH($V$30,T3880)),"WINCOMHAGIANG",IF(ISNUMBER(SEARCH($V$31,T3880)),"WINCOMNINHBINH",IF(ISNUMBER(SEARCH($V$32,T3880)),"WINCOMTRAVINH",IF(ISNUMBER(SEARCH($V$33,T3880)),"WINCOMCANTHO",IF(ISNUMBER(SEARCH($V$34,T3880)),"WINCOMBENTRE",IF(ISNUMBER(SEARCH($V$35,T3880)),"WINCOMCAMAU",IF(ISNUMBER(SEARCH($V$36,T3880)),"WINCOMANGIANG",IF(ISNUMBER(SEARCH($V$37,T3880)),"WINCOMNINHTHUAN",IF(ISNUMBER(SEARCH($V$38,T3880)),"WINCOMTHAIBINH",IF(ISNUMBER(SEARCH($V$39,T3880)),"WINCOMGIALAI",IF(ISNUMBER(SEARCH($V$40,T3880)),"WINCOMHOABINH",IF(ISNUMBER(SEARCH($V$41,T3880)),"WINCOMQUANGNGAI",IF(ISNUMBER(SEARCH($V$42,T3880)),"WINCOMBINHTHUAN",IF(ISNUMBER(SEARCH($V$43,T3880)),"WINCOMDAKLAK",IF(ISNUMBER(SEARCH($V$44,T3880)),"WINCOMSOCTRANG",IF(ISNUMBER(SEARCH($V$45,T3880)),"WINCOMSONLA",IF(ISNUMBER(SEARCH($V$46,T3880)),"WINCOMKONTUM",IF(ISNUMBER(SEARCH($V$47,T3880)),"WINCOMPHUYEN",IF(ISNUMBER(SEARCH($V$48,T3880)),"WINCOMQUANGTRI",IF(ISNUMBER(SEARCH($V$49,T3880)),"WINCOMBINHDINH",IF(ISNUMBER(SEARCH($V$50,T3880)),"WINCOMCAOBANG",IF(ISNUMBER(SEARCH($V$51,T3880)),"WINCOMQUANGBINH",IF(ISNUMBER(SEARCH($V$52,T3880)),"WINCOMLAMDONG",IF(ISNUMBER(SEARCH($V$53,T3880)),"WINCOMVINHLONG",IF(ISNUMBER(SEARCH($V$54,T3880)),"WINCOMDONGTHAP",IF(ISNUMBER(SEARCH($V$55,T3880)),"WINCOMTIENGIANG",IF(ISNUMBER(SEARCH($V$56,T3880)),"WINCOMQUANGNINH",0))))))))))))))))))))))))))))))))))))))))))))))))))))))</f>
        <v>WINCOMDANANG</v>
      </c>
    </row>
    <row r="3881" spans="1:25" x14ac:dyDescent="0.2">
      <c r="A3881" t="s">
        <v>0</v>
      </c>
      <c r="B3881" t="s">
        <v>5801</v>
      </c>
      <c r="C3881" t="s">
        <v>2</v>
      </c>
      <c r="D3881" t="s">
        <v>45</v>
      </c>
      <c r="E3881" t="s">
        <v>4</v>
      </c>
      <c r="F3881" s="5">
        <f t="shared" si="241"/>
        <v>1</v>
      </c>
      <c r="G3881" s="2">
        <v>87787</v>
      </c>
      <c r="H3881" s="2">
        <v>96565.700000000012</v>
      </c>
      <c r="I3881" t="s">
        <v>5</v>
      </c>
      <c r="J3881" t="s">
        <v>46</v>
      </c>
      <c r="K3881" t="str">
        <f t="shared" si="242"/>
        <v>Bắp bò muối gói 200g</v>
      </c>
      <c r="L3881" s="8" t="str">
        <f>VLOOKUP(K3881,'[1]Mã Misa'!$B$2:$D$74,2,0)</f>
        <v>Bắp bò muối 200g</v>
      </c>
      <c r="M3881" s="8" t="str">
        <f>VLOOKUP(L3881,'[1]Mã Misa'!$C$2:$D$74,2,0)</f>
        <v>BBM200</v>
      </c>
      <c r="N3881" s="2">
        <v>87787</v>
      </c>
      <c r="O3881" t="s">
        <v>5802</v>
      </c>
      <c r="P3881" s="8" t="str">
        <f t="shared" si="243"/>
        <v>0150937</v>
      </c>
      <c r="Q3881" s="8" t="e">
        <f t="array" ref="Q3881">IF(VLOOKUP(P3881,$AA$1:$AC$32,1,0)&lt;&gt;0,(P3881&amp;"A"),0)</f>
        <v>#N/A</v>
      </c>
      <c r="R3881" s="12">
        <v>44530</v>
      </c>
      <c r="S3881" t="s">
        <v>569</v>
      </c>
      <c r="T3881" s="8" t="str">
        <f t="shared" si="244"/>
        <v>VM+ HNI Lô</v>
      </c>
      <c r="U3881" t="s">
        <v>6141</v>
      </c>
      <c r="Y3881" t="str">
        <f t="array" ref="Y3881">IF(ISNUMBER(SEARCH($V$3,T3881)),"WINCOMHANOI",IF(ISNUMBER(SEARCH($V$4,T3881)),"WINCOMHOCHIMINH",IF(ISNUMBER(SEARCH($V$5,T3881)),"WINCOMDANANG",IF(ISNUMBER(SEARCH($V$6,T3881)),"WINCOMHAIDUONG",IF(ISNUMBER(SEARCH($V$7,T3881)),"WINCOMQUANGNINH",IF(ISNUMBER(SEARCH($V$8,T3881)),"WINCOMHAIPHONG",IF(ISNUMBER(SEARCH($V$9,T3881)),"WINCOMBACGIANG",IF(ISNUMBER(SEARCH($V$10,T3881)),"WINCOMBACNINH",IF(ISNUMBER(SEARCH($V$11,T3881)),"WINCOMPHUTHO",IF(ISNUMBER(SEARCH($V$12,T3881)),"WINCOMHATINH",IF(ISNUMBER(SEARCH($V$13,T3881)),"WINCOMTHAINGUYEN",IF(ISNUMBER(SEARCH($V$14,T3881)),"WINCOMKHANHHOA",IF(ISNUMBER(SEARCH($V$15,T3881)),"WINCOMHUNGYEN",IF(ISNUMBER(SEARCH($V$16,T3881)),"WINCOMNGHEAN",IF(ISNUMBER(SEARCH($V$17,T3881)),"WINCOMLAOCAI",IF(ISNUMBER(SEARCH($V$18,T3881)),"WINCOMVUNGTAU",IF(ISNUMBER(SEARCH($V$19,T3881)),"WINCOMBINHDUONG",IF(ISNUMBER(SEARCH($V$20,T3881)),"WINCOMKIENGIANG",IF(ISNUMBER(SEARCH($V$21,T3881)),"WINCOMHANAM",IF(ISNUMBER(SEARCH($V$22,T3881)),"WINCOMNAMDINH",IF(ISNUMBER(SEARCH($V$23,T3881)),"WINCOMLANGSON",IF(ISNUMBER(SEARCH($V$24,T3881)),"WINCOMTHANHHOA",IF(ISNUMBER(SEARCH($V$25,T3881)),"WINCOMYENBAI",IF(ISNUMBER(SEARCH($V$26,T3881)),"WINCOMTUYENQUANG",IF(ISNUMBER(SEARCH($V$27,T3881)),"WINCOMHUE",IF(ISNUMBER(SEARCH($V$28,T3881)),"WINCOMQUANGNAM",IF(ISNUMBER(SEARCH($V$29,T3881)),"WINCOMVINHPHUC",IF(ISNUMBER(SEARCH($V$30,T3881)),"WINCOMHAGIANG",IF(ISNUMBER(SEARCH($V$31,T3881)),"WINCOMNINHBINH",IF(ISNUMBER(SEARCH($V$32,T3881)),"WINCOMTRAVINH",IF(ISNUMBER(SEARCH($V$33,T3881)),"WINCOMCANTHO",IF(ISNUMBER(SEARCH($V$34,T3881)),"WINCOMBENTRE",IF(ISNUMBER(SEARCH($V$35,T3881)),"WINCOMCAMAU",IF(ISNUMBER(SEARCH($V$36,T3881)),"WINCOMANGIANG",IF(ISNUMBER(SEARCH($V$37,T3881)),"WINCOMNINHTHUAN",IF(ISNUMBER(SEARCH($V$38,T3881)),"WINCOMTHAIBINH",IF(ISNUMBER(SEARCH($V$39,T3881)),"WINCOMGIALAI",IF(ISNUMBER(SEARCH($V$40,T3881)),"WINCOMHOABINH",IF(ISNUMBER(SEARCH($V$41,T3881)),"WINCOMQUANGNGAI",IF(ISNUMBER(SEARCH($V$42,T3881)),"WINCOMBINHTHUAN",IF(ISNUMBER(SEARCH($V$43,T3881)),"WINCOMDAKLAK",IF(ISNUMBER(SEARCH($V$44,T3881)),"WINCOMSOCTRANG",IF(ISNUMBER(SEARCH($V$45,T3881)),"WINCOMSONLA",IF(ISNUMBER(SEARCH($V$46,T3881)),"WINCOMKONTUM",IF(ISNUMBER(SEARCH($V$47,T3881)),"WINCOMPHUYEN",IF(ISNUMBER(SEARCH($V$48,T3881)),"WINCOMQUANGTRI",IF(ISNUMBER(SEARCH($V$49,T3881)),"WINCOMBINHDINH",IF(ISNUMBER(SEARCH($V$50,T3881)),"WINCOMCAOBANG",IF(ISNUMBER(SEARCH($V$51,T3881)),"WINCOMQUANGBINH",IF(ISNUMBER(SEARCH($V$52,T3881)),"WINCOMLAMDONG",IF(ISNUMBER(SEARCH($V$53,T3881)),"WINCOMVINHLONG",IF(ISNUMBER(SEARCH($V$54,T3881)),"WINCOMDONGTHAP",IF(ISNUMBER(SEARCH($V$55,T3881)),"WINCOMTIENGIANG",IF(ISNUMBER(SEARCH($V$56,T3881)),"WINCOMQUANGNINH",0))))))))))))))))))))))))))))))))))))))))))))))))))))))</f>
        <v>WINCOMHANOI</v>
      </c>
    </row>
    <row r="3882" spans="1:25" x14ac:dyDescent="0.2">
      <c r="A3882" t="s">
        <v>0</v>
      </c>
      <c r="B3882" t="s">
        <v>5801</v>
      </c>
      <c r="C3882" t="s">
        <v>31</v>
      </c>
      <c r="D3882" t="s">
        <v>35</v>
      </c>
      <c r="E3882" t="s">
        <v>4</v>
      </c>
      <c r="F3882" s="5">
        <f t="shared" si="241"/>
        <v>1</v>
      </c>
      <c r="G3882" s="2">
        <v>73431</v>
      </c>
      <c r="H3882" s="2">
        <v>80774.100000000006</v>
      </c>
      <c r="I3882" t="s">
        <v>5</v>
      </c>
      <c r="J3882" t="s">
        <v>36</v>
      </c>
      <c r="K3882" t="str">
        <f t="shared" si="242"/>
        <v>Chân giò heo muối gói 300g</v>
      </c>
      <c r="L3882" s="8" t="str">
        <f>VLOOKUP(K3882,'[1]Mã Misa'!$B$2:$D$74,2,0)</f>
        <v>Chân giò heo muối 300g</v>
      </c>
      <c r="M3882" s="8" t="str">
        <f>VLOOKUP(L3882,'[1]Mã Misa'!$C$2:$D$74,2,0)</f>
        <v>CGM300</v>
      </c>
      <c r="N3882" s="2">
        <v>73431</v>
      </c>
      <c r="O3882" t="s">
        <v>5802</v>
      </c>
      <c r="P3882" s="8" t="str">
        <f t="shared" si="243"/>
        <v>0150937</v>
      </c>
      <c r="Q3882" s="8" t="e">
        <f t="array" ref="Q3882">IF(VLOOKUP(P3882,$AA$1:$AC$32,1,0)&lt;&gt;0,(P3882&amp;"A"),0)</f>
        <v>#N/A</v>
      </c>
      <c r="R3882" s="12">
        <v>44530</v>
      </c>
      <c r="S3882" t="s">
        <v>569</v>
      </c>
      <c r="T3882" s="8" t="str">
        <f t="shared" si="244"/>
        <v>VM+ HNI Lô</v>
      </c>
      <c r="U3882" t="s">
        <v>6141</v>
      </c>
      <c r="Y3882" t="str">
        <f t="array" ref="Y3882">IF(ISNUMBER(SEARCH($V$3,T3882)),"WINCOMHANOI",IF(ISNUMBER(SEARCH($V$4,T3882)),"WINCOMHOCHIMINH",IF(ISNUMBER(SEARCH($V$5,T3882)),"WINCOMDANANG",IF(ISNUMBER(SEARCH($V$6,T3882)),"WINCOMHAIDUONG",IF(ISNUMBER(SEARCH($V$7,T3882)),"WINCOMQUANGNINH",IF(ISNUMBER(SEARCH($V$8,T3882)),"WINCOMHAIPHONG",IF(ISNUMBER(SEARCH($V$9,T3882)),"WINCOMBACGIANG",IF(ISNUMBER(SEARCH($V$10,T3882)),"WINCOMBACNINH",IF(ISNUMBER(SEARCH($V$11,T3882)),"WINCOMPHUTHO",IF(ISNUMBER(SEARCH($V$12,T3882)),"WINCOMHATINH",IF(ISNUMBER(SEARCH($V$13,T3882)),"WINCOMTHAINGUYEN",IF(ISNUMBER(SEARCH($V$14,T3882)),"WINCOMKHANHHOA",IF(ISNUMBER(SEARCH($V$15,T3882)),"WINCOMHUNGYEN",IF(ISNUMBER(SEARCH($V$16,T3882)),"WINCOMNGHEAN",IF(ISNUMBER(SEARCH($V$17,T3882)),"WINCOMLAOCAI",IF(ISNUMBER(SEARCH($V$18,T3882)),"WINCOMVUNGTAU",IF(ISNUMBER(SEARCH($V$19,T3882)),"WINCOMBINHDUONG",IF(ISNUMBER(SEARCH($V$20,T3882)),"WINCOMKIENGIANG",IF(ISNUMBER(SEARCH($V$21,T3882)),"WINCOMHANAM",IF(ISNUMBER(SEARCH($V$22,T3882)),"WINCOMNAMDINH",IF(ISNUMBER(SEARCH($V$23,T3882)),"WINCOMLANGSON",IF(ISNUMBER(SEARCH($V$24,T3882)),"WINCOMTHANHHOA",IF(ISNUMBER(SEARCH($V$25,T3882)),"WINCOMYENBAI",IF(ISNUMBER(SEARCH($V$26,T3882)),"WINCOMTUYENQUANG",IF(ISNUMBER(SEARCH($V$27,T3882)),"WINCOMHUE",IF(ISNUMBER(SEARCH($V$28,T3882)),"WINCOMQUANGNAM",IF(ISNUMBER(SEARCH($V$29,T3882)),"WINCOMVINHPHUC",IF(ISNUMBER(SEARCH($V$30,T3882)),"WINCOMHAGIANG",IF(ISNUMBER(SEARCH($V$31,T3882)),"WINCOMNINHBINH",IF(ISNUMBER(SEARCH($V$32,T3882)),"WINCOMTRAVINH",IF(ISNUMBER(SEARCH($V$33,T3882)),"WINCOMCANTHO",IF(ISNUMBER(SEARCH($V$34,T3882)),"WINCOMBENTRE",IF(ISNUMBER(SEARCH($V$35,T3882)),"WINCOMCAMAU",IF(ISNUMBER(SEARCH($V$36,T3882)),"WINCOMANGIANG",IF(ISNUMBER(SEARCH($V$37,T3882)),"WINCOMNINHTHUAN",IF(ISNUMBER(SEARCH($V$38,T3882)),"WINCOMTHAIBINH",IF(ISNUMBER(SEARCH($V$39,T3882)),"WINCOMGIALAI",IF(ISNUMBER(SEARCH($V$40,T3882)),"WINCOMHOABINH",IF(ISNUMBER(SEARCH($V$41,T3882)),"WINCOMQUANGNGAI",IF(ISNUMBER(SEARCH($V$42,T3882)),"WINCOMBINHTHUAN",IF(ISNUMBER(SEARCH($V$43,T3882)),"WINCOMDAKLAK",IF(ISNUMBER(SEARCH($V$44,T3882)),"WINCOMSOCTRANG",IF(ISNUMBER(SEARCH($V$45,T3882)),"WINCOMSONLA",IF(ISNUMBER(SEARCH($V$46,T3882)),"WINCOMKONTUM",IF(ISNUMBER(SEARCH($V$47,T3882)),"WINCOMPHUYEN",IF(ISNUMBER(SEARCH($V$48,T3882)),"WINCOMQUANGTRI",IF(ISNUMBER(SEARCH($V$49,T3882)),"WINCOMBINHDINH",IF(ISNUMBER(SEARCH($V$50,T3882)),"WINCOMCAOBANG",IF(ISNUMBER(SEARCH($V$51,T3882)),"WINCOMQUANGBINH",IF(ISNUMBER(SEARCH($V$52,T3882)),"WINCOMLAMDONG",IF(ISNUMBER(SEARCH($V$53,T3882)),"WINCOMVINHLONG",IF(ISNUMBER(SEARCH($V$54,T3882)),"WINCOMDONGTHAP",IF(ISNUMBER(SEARCH($V$55,T3882)),"WINCOMTIENGIANG",IF(ISNUMBER(SEARCH($V$56,T3882)),"WINCOMQUANGNINH",0))))))))))))))))))))))))))))))))))))))))))))))))))))))</f>
        <v>WINCOMHANOI</v>
      </c>
    </row>
    <row r="3883" spans="1:25" x14ac:dyDescent="0.2">
      <c r="A3883" t="s">
        <v>0</v>
      </c>
      <c r="B3883" t="s">
        <v>5803</v>
      </c>
      <c r="C3883" t="s">
        <v>2</v>
      </c>
      <c r="D3883" t="s">
        <v>105</v>
      </c>
      <c r="E3883" t="s">
        <v>106</v>
      </c>
      <c r="F3883" s="5">
        <f t="shared" si="241"/>
        <v>1</v>
      </c>
      <c r="G3883" s="2">
        <v>177188</v>
      </c>
      <c r="H3883" s="2">
        <v>177188</v>
      </c>
      <c r="I3883" t="s">
        <v>5</v>
      </c>
      <c r="J3883" t="s">
        <v>107</v>
      </c>
      <c r="K3883" t="str">
        <f t="shared" si="242"/>
        <v xml:space="preserve"> Mực lá câu làm sạch 450g</v>
      </c>
      <c r="L3883" s="8" t="str">
        <f>VLOOKUP(K3883,'[1]Mã Misa'!$B$2:$D$74,2,0)</f>
        <v>Mực lá câu làm sạch 450g</v>
      </c>
      <c r="M3883" s="8" t="str">
        <f>VLOOKUP(L3883,'[1]Mã Misa'!$C$2:$D$74,2,0)</f>
        <v>ML450</v>
      </c>
      <c r="N3883" s="2">
        <v>177188</v>
      </c>
      <c r="O3883" t="s">
        <v>5804</v>
      </c>
      <c r="P3883" s="8" t="str">
        <f t="shared" si="243"/>
        <v>0150938</v>
      </c>
      <c r="Q3883" s="8" t="e">
        <f t="array" ref="Q3883">IF(VLOOKUP(P3883,$AA$1:$AC$32,1,0)&lt;&gt;0,(P3883&amp;"A"),0)</f>
        <v>#N/A</v>
      </c>
      <c r="R3883" s="12">
        <v>44530</v>
      </c>
      <c r="S3883" t="s">
        <v>569</v>
      </c>
      <c r="T3883" s="8" t="str">
        <f t="shared" si="244"/>
        <v>VM+ HNI Lô</v>
      </c>
      <c r="U3883" t="s">
        <v>6141</v>
      </c>
      <c r="Y3883" t="str">
        <f t="array" ref="Y3883">IF(ISNUMBER(SEARCH($V$3,T3883)),"WINCOMHANOI",IF(ISNUMBER(SEARCH($V$4,T3883)),"WINCOMHOCHIMINH",IF(ISNUMBER(SEARCH($V$5,T3883)),"WINCOMDANANG",IF(ISNUMBER(SEARCH($V$6,T3883)),"WINCOMHAIDUONG",IF(ISNUMBER(SEARCH($V$7,T3883)),"WINCOMQUANGNINH",IF(ISNUMBER(SEARCH($V$8,T3883)),"WINCOMHAIPHONG",IF(ISNUMBER(SEARCH($V$9,T3883)),"WINCOMBACGIANG",IF(ISNUMBER(SEARCH($V$10,T3883)),"WINCOMBACNINH",IF(ISNUMBER(SEARCH($V$11,T3883)),"WINCOMPHUTHO",IF(ISNUMBER(SEARCH($V$12,T3883)),"WINCOMHATINH",IF(ISNUMBER(SEARCH($V$13,T3883)),"WINCOMTHAINGUYEN",IF(ISNUMBER(SEARCH($V$14,T3883)),"WINCOMKHANHHOA",IF(ISNUMBER(SEARCH($V$15,T3883)),"WINCOMHUNGYEN",IF(ISNUMBER(SEARCH($V$16,T3883)),"WINCOMNGHEAN",IF(ISNUMBER(SEARCH($V$17,T3883)),"WINCOMLAOCAI",IF(ISNUMBER(SEARCH($V$18,T3883)),"WINCOMVUNGTAU",IF(ISNUMBER(SEARCH($V$19,T3883)),"WINCOMBINHDUONG",IF(ISNUMBER(SEARCH($V$20,T3883)),"WINCOMKIENGIANG",IF(ISNUMBER(SEARCH($V$21,T3883)),"WINCOMHANAM",IF(ISNUMBER(SEARCH($V$22,T3883)),"WINCOMNAMDINH",IF(ISNUMBER(SEARCH($V$23,T3883)),"WINCOMLANGSON",IF(ISNUMBER(SEARCH($V$24,T3883)),"WINCOMTHANHHOA",IF(ISNUMBER(SEARCH($V$25,T3883)),"WINCOMYENBAI",IF(ISNUMBER(SEARCH($V$26,T3883)),"WINCOMTUYENQUANG",IF(ISNUMBER(SEARCH($V$27,T3883)),"WINCOMHUE",IF(ISNUMBER(SEARCH($V$28,T3883)),"WINCOMQUANGNAM",IF(ISNUMBER(SEARCH($V$29,T3883)),"WINCOMVINHPHUC",IF(ISNUMBER(SEARCH($V$30,T3883)),"WINCOMHAGIANG",IF(ISNUMBER(SEARCH($V$31,T3883)),"WINCOMNINHBINH",IF(ISNUMBER(SEARCH($V$32,T3883)),"WINCOMTRAVINH",IF(ISNUMBER(SEARCH($V$33,T3883)),"WINCOMCANTHO",IF(ISNUMBER(SEARCH($V$34,T3883)),"WINCOMBENTRE",IF(ISNUMBER(SEARCH($V$35,T3883)),"WINCOMCAMAU",IF(ISNUMBER(SEARCH($V$36,T3883)),"WINCOMANGIANG",IF(ISNUMBER(SEARCH($V$37,T3883)),"WINCOMNINHTHUAN",IF(ISNUMBER(SEARCH($V$38,T3883)),"WINCOMTHAIBINH",IF(ISNUMBER(SEARCH($V$39,T3883)),"WINCOMGIALAI",IF(ISNUMBER(SEARCH($V$40,T3883)),"WINCOMHOABINH",IF(ISNUMBER(SEARCH($V$41,T3883)),"WINCOMQUANGNGAI",IF(ISNUMBER(SEARCH($V$42,T3883)),"WINCOMBINHTHUAN",IF(ISNUMBER(SEARCH($V$43,T3883)),"WINCOMDAKLAK",IF(ISNUMBER(SEARCH($V$44,T3883)),"WINCOMSOCTRANG",IF(ISNUMBER(SEARCH($V$45,T3883)),"WINCOMSONLA",IF(ISNUMBER(SEARCH($V$46,T3883)),"WINCOMKONTUM",IF(ISNUMBER(SEARCH($V$47,T3883)),"WINCOMPHUYEN",IF(ISNUMBER(SEARCH($V$48,T3883)),"WINCOMQUANGTRI",IF(ISNUMBER(SEARCH($V$49,T3883)),"WINCOMBINHDINH",IF(ISNUMBER(SEARCH($V$50,T3883)),"WINCOMCAOBANG",IF(ISNUMBER(SEARCH($V$51,T3883)),"WINCOMQUANGBINH",IF(ISNUMBER(SEARCH($V$52,T3883)),"WINCOMLAMDONG",IF(ISNUMBER(SEARCH($V$53,T3883)),"WINCOMVINHLONG",IF(ISNUMBER(SEARCH($V$54,T3883)),"WINCOMDONGTHAP",IF(ISNUMBER(SEARCH($V$55,T3883)),"WINCOMTIENGIANG",IF(ISNUMBER(SEARCH($V$56,T3883)),"WINCOMQUANGNINH",0))))))))))))))))))))))))))))))))))))))))))))))))))))))</f>
        <v>WINCOMHANOI</v>
      </c>
    </row>
    <row r="3884" spans="1:25" x14ac:dyDescent="0.2">
      <c r="A3884" t="s">
        <v>0</v>
      </c>
      <c r="B3884" t="s">
        <v>5805</v>
      </c>
      <c r="C3884" t="s">
        <v>2</v>
      </c>
      <c r="D3884" t="s">
        <v>15</v>
      </c>
      <c r="E3884" t="s">
        <v>4</v>
      </c>
      <c r="F3884" s="5">
        <f t="shared" si="241"/>
        <v>2</v>
      </c>
      <c r="G3884" s="2">
        <v>120616</v>
      </c>
      <c r="H3884" s="2">
        <v>132677.6</v>
      </c>
      <c r="I3884" t="s">
        <v>5</v>
      </c>
      <c r="J3884" t="s">
        <v>16</v>
      </c>
      <c r="K3884" t="str">
        <f t="shared" si="242"/>
        <v>_Chả nướng 300g</v>
      </c>
      <c r="L3884" s="8" t="str">
        <f>VLOOKUP(K3884,'[1]Mã Misa'!$B$2:$D$74,2,0)</f>
        <v>Chả nướng 300g</v>
      </c>
      <c r="M3884" s="8" t="str">
        <f>VLOOKUP(L3884,'[1]Mã Misa'!$C$2:$D$74,2,0)</f>
        <v>CN300</v>
      </c>
      <c r="N3884" s="2">
        <v>60308</v>
      </c>
      <c r="O3884" t="s">
        <v>5806</v>
      </c>
      <c r="P3884" s="8" t="str">
        <f t="shared" si="243"/>
        <v>0151236</v>
      </c>
      <c r="Q3884" s="8" t="e">
        <f t="array" ref="Q3884">IF(VLOOKUP(P3884,$AA$1:$AC$32,1,0)&lt;&gt;0,(P3884&amp;"A"),0)</f>
        <v>#N/A</v>
      </c>
      <c r="R3884" s="12">
        <v>44530</v>
      </c>
      <c r="S3884" t="s">
        <v>1186</v>
      </c>
      <c r="T3884" s="8" t="str">
        <f t="shared" si="244"/>
        <v>VM VCC HNI</v>
      </c>
      <c r="U3884" t="s">
        <v>6323</v>
      </c>
      <c r="Y3884" t="str">
        <f t="array" ref="Y3884">IF(ISNUMBER(SEARCH($V$3,T3884)),"WINCOMHANOI",IF(ISNUMBER(SEARCH($V$4,T3884)),"WINCOMHOCHIMINH",IF(ISNUMBER(SEARCH($V$5,T3884)),"WINCOMDANANG",IF(ISNUMBER(SEARCH($V$6,T3884)),"WINCOMHAIDUONG",IF(ISNUMBER(SEARCH($V$7,T3884)),"WINCOMQUANGNINH",IF(ISNUMBER(SEARCH($V$8,T3884)),"WINCOMHAIPHONG",IF(ISNUMBER(SEARCH($V$9,T3884)),"WINCOMBACGIANG",IF(ISNUMBER(SEARCH($V$10,T3884)),"WINCOMBACNINH",IF(ISNUMBER(SEARCH($V$11,T3884)),"WINCOMPHUTHO",IF(ISNUMBER(SEARCH($V$12,T3884)),"WINCOMHATINH",IF(ISNUMBER(SEARCH($V$13,T3884)),"WINCOMTHAINGUYEN",IF(ISNUMBER(SEARCH($V$14,T3884)),"WINCOMKHANHHOA",IF(ISNUMBER(SEARCH($V$15,T3884)),"WINCOMHUNGYEN",IF(ISNUMBER(SEARCH($V$16,T3884)),"WINCOMNGHEAN",IF(ISNUMBER(SEARCH($V$17,T3884)),"WINCOMLAOCAI",IF(ISNUMBER(SEARCH($V$18,T3884)),"WINCOMVUNGTAU",IF(ISNUMBER(SEARCH($V$19,T3884)),"WINCOMBINHDUONG",IF(ISNUMBER(SEARCH($V$20,T3884)),"WINCOMKIENGIANG",IF(ISNUMBER(SEARCH($V$21,T3884)),"WINCOMHANAM",IF(ISNUMBER(SEARCH($V$22,T3884)),"WINCOMNAMDINH",IF(ISNUMBER(SEARCH($V$23,T3884)),"WINCOMLANGSON",IF(ISNUMBER(SEARCH($V$24,T3884)),"WINCOMTHANHHOA",IF(ISNUMBER(SEARCH($V$25,T3884)),"WINCOMYENBAI",IF(ISNUMBER(SEARCH($V$26,T3884)),"WINCOMTUYENQUANG",IF(ISNUMBER(SEARCH($V$27,T3884)),"WINCOMHUE",IF(ISNUMBER(SEARCH($V$28,T3884)),"WINCOMQUANGNAM",IF(ISNUMBER(SEARCH($V$29,T3884)),"WINCOMVINHPHUC",IF(ISNUMBER(SEARCH($V$30,T3884)),"WINCOMHAGIANG",IF(ISNUMBER(SEARCH($V$31,T3884)),"WINCOMNINHBINH",IF(ISNUMBER(SEARCH($V$32,T3884)),"WINCOMTRAVINH",IF(ISNUMBER(SEARCH($V$33,T3884)),"WINCOMCANTHO",IF(ISNUMBER(SEARCH($V$34,T3884)),"WINCOMBENTRE",IF(ISNUMBER(SEARCH($V$35,T3884)),"WINCOMCAMAU",IF(ISNUMBER(SEARCH($V$36,T3884)),"WINCOMANGIANG",IF(ISNUMBER(SEARCH($V$37,T3884)),"WINCOMNINHTHUAN",IF(ISNUMBER(SEARCH($V$38,T3884)),"WINCOMTHAIBINH",IF(ISNUMBER(SEARCH($V$39,T3884)),"WINCOMGIALAI",IF(ISNUMBER(SEARCH($V$40,T3884)),"WINCOMHOABINH",IF(ISNUMBER(SEARCH($V$41,T3884)),"WINCOMQUANGNGAI",IF(ISNUMBER(SEARCH($V$42,T3884)),"WINCOMBINHTHUAN",IF(ISNUMBER(SEARCH($V$43,T3884)),"WINCOMDAKLAK",IF(ISNUMBER(SEARCH($V$44,T3884)),"WINCOMSOCTRANG",IF(ISNUMBER(SEARCH($V$45,T3884)),"WINCOMSONLA",IF(ISNUMBER(SEARCH($V$46,T3884)),"WINCOMKONTUM",IF(ISNUMBER(SEARCH($V$47,T3884)),"WINCOMPHUYEN",IF(ISNUMBER(SEARCH($V$48,T3884)),"WINCOMQUANGTRI",IF(ISNUMBER(SEARCH($V$49,T3884)),"WINCOMBINHDINH",IF(ISNUMBER(SEARCH($V$50,T3884)),"WINCOMCAOBANG",IF(ISNUMBER(SEARCH($V$51,T3884)),"WINCOMQUANGBINH",IF(ISNUMBER(SEARCH($V$52,T3884)),"WINCOMLAMDONG",IF(ISNUMBER(SEARCH($V$53,T3884)),"WINCOMVINHLONG",IF(ISNUMBER(SEARCH($V$54,T3884)),"WINCOMDONGTHAP",IF(ISNUMBER(SEARCH($V$55,T3884)),"WINCOMTIENGIANG",IF(ISNUMBER(SEARCH($V$56,T3884)),"WINCOMQUANGNINH",0))))))))))))))))))))))))))))))))))))))))))))))))))))))</f>
        <v>WINCOMHANOI</v>
      </c>
    </row>
    <row r="3885" spans="1:25" x14ac:dyDescent="0.2">
      <c r="A3885" t="s">
        <v>0</v>
      </c>
      <c r="B3885" t="s">
        <v>5805</v>
      </c>
      <c r="C3885" t="s">
        <v>31</v>
      </c>
      <c r="D3885" t="s">
        <v>39</v>
      </c>
      <c r="E3885" t="s">
        <v>4</v>
      </c>
      <c r="F3885" s="5">
        <f t="shared" si="241"/>
        <v>1</v>
      </c>
      <c r="G3885" s="2">
        <v>46000</v>
      </c>
      <c r="H3885" s="2">
        <v>50600.000000000007</v>
      </c>
      <c r="I3885" t="s">
        <v>5</v>
      </c>
      <c r="J3885" t="s">
        <v>40</v>
      </c>
      <c r="K3885" t="str">
        <f t="shared" si="242"/>
        <v>Mộc nấm hương gói 250g</v>
      </c>
      <c r="L3885" s="8" t="str">
        <f>VLOOKUP(K3885,'[1]Mã Misa'!$B$2:$D$74,2,0)</f>
        <v>Mộc Nấm Hương 250g</v>
      </c>
      <c r="M3885" s="8" t="str">
        <f>VLOOKUP(L3885,'[1]Mã Misa'!$C$2:$D$74,2,0)</f>
        <v>MNH250</v>
      </c>
      <c r="N3885" s="2">
        <v>46000</v>
      </c>
      <c r="O3885" t="s">
        <v>5806</v>
      </c>
      <c r="P3885" s="8" t="str">
        <f t="shared" si="243"/>
        <v>0151236</v>
      </c>
      <c r="Q3885" s="8" t="e">
        <f t="array" ref="Q3885">IF(VLOOKUP(P3885,$AA$1:$AC$32,1,0)&lt;&gt;0,(P3885&amp;"A"),0)</f>
        <v>#N/A</v>
      </c>
      <c r="R3885" s="12">
        <v>44530</v>
      </c>
      <c r="S3885" t="s">
        <v>1186</v>
      </c>
      <c r="T3885" s="8" t="str">
        <f t="shared" si="244"/>
        <v>VM VCC HNI</v>
      </c>
      <c r="U3885" t="s">
        <v>6323</v>
      </c>
      <c r="Y3885" t="str">
        <f t="array" ref="Y3885">IF(ISNUMBER(SEARCH($V$3,T3885)),"WINCOMHANOI",IF(ISNUMBER(SEARCH($V$4,T3885)),"WINCOMHOCHIMINH",IF(ISNUMBER(SEARCH($V$5,T3885)),"WINCOMDANANG",IF(ISNUMBER(SEARCH($V$6,T3885)),"WINCOMHAIDUONG",IF(ISNUMBER(SEARCH($V$7,T3885)),"WINCOMQUANGNINH",IF(ISNUMBER(SEARCH($V$8,T3885)),"WINCOMHAIPHONG",IF(ISNUMBER(SEARCH($V$9,T3885)),"WINCOMBACGIANG",IF(ISNUMBER(SEARCH($V$10,T3885)),"WINCOMBACNINH",IF(ISNUMBER(SEARCH($V$11,T3885)),"WINCOMPHUTHO",IF(ISNUMBER(SEARCH($V$12,T3885)),"WINCOMHATINH",IF(ISNUMBER(SEARCH($V$13,T3885)),"WINCOMTHAINGUYEN",IF(ISNUMBER(SEARCH($V$14,T3885)),"WINCOMKHANHHOA",IF(ISNUMBER(SEARCH($V$15,T3885)),"WINCOMHUNGYEN",IF(ISNUMBER(SEARCH($V$16,T3885)),"WINCOMNGHEAN",IF(ISNUMBER(SEARCH($V$17,T3885)),"WINCOMLAOCAI",IF(ISNUMBER(SEARCH($V$18,T3885)),"WINCOMVUNGTAU",IF(ISNUMBER(SEARCH($V$19,T3885)),"WINCOMBINHDUONG",IF(ISNUMBER(SEARCH($V$20,T3885)),"WINCOMKIENGIANG",IF(ISNUMBER(SEARCH($V$21,T3885)),"WINCOMHANAM",IF(ISNUMBER(SEARCH($V$22,T3885)),"WINCOMNAMDINH",IF(ISNUMBER(SEARCH($V$23,T3885)),"WINCOMLANGSON",IF(ISNUMBER(SEARCH($V$24,T3885)),"WINCOMTHANHHOA",IF(ISNUMBER(SEARCH($V$25,T3885)),"WINCOMYENBAI",IF(ISNUMBER(SEARCH($V$26,T3885)),"WINCOMTUYENQUANG",IF(ISNUMBER(SEARCH($V$27,T3885)),"WINCOMHUE",IF(ISNUMBER(SEARCH($V$28,T3885)),"WINCOMQUANGNAM",IF(ISNUMBER(SEARCH($V$29,T3885)),"WINCOMVINHPHUC",IF(ISNUMBER(SEARCH($V$30,T3885)),"WINCOMHAGIANG",IF(ISNUMBER(SEARCH($V$31,T3885)),"WINCOMNINHBINH",IF(ISNUMBER(SEARCH($V$32,T3885)),"WINCOMTRAVINH",IF(ISNUMBER(SEARCH($V$33,T3885)),"WINCOMCANTHO",IF(ISNUMBER(SEARCH($V$34,T3885)),"WINCOMBENTRE",IF(ISNUMBER(SEARCH($V$35,T3885)),"WINCOMCAMAU",IF(ISNUMBER(SEARCH($V$36,T3885)),"WINCOMANGIANG",IF(ISNUMBER(SEARCH($V$37,T3885)),"WINCOMNINHTHUAN",IF(ISNUMBER(SEARCH($V$38,T3885)),"WINCOMTHAIBINH",IF(ISNUMBER(SEARCH($V$39,T3885)),"WINCOMGIALAI",IF(ISNUMBER(SEARCH($V$40,T3885)),"WINCOMHOABINH",IF(ISNUMBER(SEARCH($V$41,T3885)),"WINCOMQUANGNGAI",IF(ISNUMBER(SEARCH($V$42,T3885)),"WINCOMBINHTHUAN",IF(ISNUMBER(SEARCH($V$43,T3885)),"WINCOMDAKLAK",IF(ISNUMBER(SEARCH($V$44,T3885)),"WINCOMSOCTRANG",IF(ISNUMBER(SEARCH($V$45,T3885)),"WINCOMSONLA",IF(ISNUMBER(SEARCH($V$46,T3885)),"WINCOMKONTUM",IF(ISNUMBER(SEARCH($V$47,T3885)),"WINCOMPHUYEN",IF(ISNUMBER(SEARCH($V$48,T3885)),"WINCOMQUANGTRI",IF(ISNUMBER(SEARCH($V$49,T3885)),"WINCOMBINHDINH",IF(ISNUMBER(SEARCH($V$50,T3885)),"WINCOMCAOBANG",IF(ISNUMBER(SEARCH($V$51,T3885)),"WINCOMQUANGBINH",IF(ISNUMBER(SEARCH($V$52,T3885)),"WINCOMLAMDONG",IF(ISNUMBER(SEARCH($V$53,T3885)),"WINCOMVINHLONG",IF(ISNUMBER(SEARCH($V$54,T3885)),"WINCOMDONGTHAP",IF(ISNUMBER(SEARCH($V$55,T3885)),"WINCOMTIENGIANG",IF(ISNUMBER(SEARCH($V$56,T3885)),"WINCOMQUANGNINH",0))))))))))))))))))))))))))))))))))))))))))))))))))))))</f>
        <v>WINCOMHANOI</v>
      </c>
    </row>
    <row r="3886" spans="1:25" x14ac:dyDescent="0.2">
      <c r="A3886" t="s">
        <v>0</v>
      </c>
      <c r="B3886" t="s">
        <v>5807</v>
      </c>
      <c r="C3886" t="s">
        <v>2</v>
      </c>
      <c r="D3886" t="s">
        <v>105</v>
      </c>
      <c r="E3886" t="s">
        <v>106</v>
      </c>
      <c r="F3886" s="5">
        <f t="shared" si="241"/>
        <v>3</v>
      </c>
      <c r="G3886" s="2">
        <v>531564</v>
      </c>
      <c r="H3886" s="2">
        <v>531564</v>
      </c>
      <c r="I3886" t="s">
        <v>5</v>
      </c>
      <c r="J3886" t="s">
        <v>107</v>
      </c>
      <c r="K3886" t="str">
        <f t="shared" si="242"/>
        <v xml:space="preserve"> Mực lá câu làm sạch 450g</v>
      </c>
      <c r="L3886" s="8" t="str">
        <f>VLOOKUP(K3886,'[1]Mã Misa'!$B$2:$D$74,2,0)</f>
        <v>Mực lá câu làm sạch 450g</v>
      </c>
      <c r="M3886" s="8" t="str">
        <f>VLOOKUP(L3886,'[1]Mã Misa'!$C$2:$D$74,2,0)</f>
        <v>ML450</v>
      </c>
      <c r="N3886" s="2">
        <v>177188</v>
      </c>
      <c r="O3886" t="s">
        <v>5808</v>
      </c>
      <c r="P3886" s="8" t="str">
        <f t="shared" si="243"/>
        <v>0150957</v>
      </c>
      <c r="Q3886" s="8" t="e">
        <f t="array" ref="Q3886">IF(VLOOKUP(P3886,$AA$1:$AC$32,1,0)&lt;&gt;0,(P3886&amp;"A"),0)</f>
        <v>#N/A</v>
      </c>
      <c r="R3886" s="12">
        <v>44530</v>
      </c>
      <c r="S3886" t="s">
        <v>5809</v>
      </c>
      <c r="T3886" s="8" t="str">
        <f t="shared" si="244"/>
        <v>VM+ HNI 17</v>
      </c>
      <c r="U3886" t="s">
        <v>7299</v>
      </c>
      <c r="Y3886" t="str">
        <f t="array" ref="Y3886">IF(ISNUMBER(SEARCH($V$3,T3886)),"WINCOMHANOI",IF(ISNUMBER(SEARCH($V$4,T3886)),"WINCOMHOCHIMINH",IF(ISNUMBER(SEARCH($V$5,T3886)),"WINCOMDANANG",IF(ISNUMBER(SEARCH($V$6,T3886)),"WINCOMHAIDUONG",IF(ISNUMBER(SEARCH($V$7,T3886)),"WINCOMQUANGNINH",IF(ISNUMBER(SEARCH($V$8,T3886)),"WINCOMHAIPHONG",IF(ISNUMBER(SEARCH($V$9,T3886)),"WINCOMBACGIANG",IF(ISNUMBER(SEARCH($V$10,T3886)),"WINCOMBACNINH",IF(ISNUMBER(SEARCH($V$11,T3886)),"WINCOMPHUTHO",IF(ISNUMBER(SEARCH($V$12,T3886)),"WINCOMHATINH",IF(ISNUMBER(SEARCH($V$13,T3886)),"WINCOMTHAINGUYEN",IF(ISNUMBER(SEARCH($V$14,T3886)),"WINCOMKHANHHOA",IF(ISNUMBER(SEARCH($V$15,T3886)),"WINCOMHUNGYEN",IF(ISNUMBER(SEARCH($V$16,T3886)),"WINCOMNGHEAN",IF(ISNUMBER(SEARCH($V$17,T3886)),"WINCOMLAOCAI",IF(ISNUMBER(SEARCH($V$18,T3886)),"WINCOMVUNGTAU",IF(ISNUMBER(SEARCH($V$19,T3886)),"WINCOMBINHDUONG",IF(ISNUMBER(SEARCH($V$20,T3886)),"WINCOMKIENGIANG",IF(ISNUMBER(SEARCH($V$21,T3886)),"WINCOMHANAM",IF(ISNUMBER(SEARCH($V$22,T3886)),"WINCOMNAMDINH",IF(ISNUMBER(SEARCH($V$23,T3886)),"WINCOMLANGSON",IF(ISNUMBER(SEARCH($V$24,T3886)),"WINCOMTHANHHOA",IF(ISNUMBER(SEARCH($V$25,T3886)),"WINCOMYENBAI",IF(ISNUMBER(SEARCH($V$26,T3886)),"WINCOMTUYENQUANG",IF(ISNUMBER(SEARCH($V$27,T3886)),"WINCOMHUE",IF(ISNUMBER(SEARCH($V$28,T3886)),"WINCOMQUANGNAM",IF(ISNUMBER(SEARCH($V$29,T3886)),"WINCOMVINHPHUC",IF(ISNUMBER(SEARCH($V$30,T3886)),"WINCOMHAGIANG",IF(ISNUMBER(SEARCH($V$31,T3886)),"WINCOMNINHBINH",IF(ISNUMBER(SEARCH($V$32,T3886)),"WINCOMTRAVINH",IF(ISNUMBER(SEARCH($V$33,T3886)),"WINCOMCANTHO",IF(ISNUMBER(SEARCH($V$34,T3886)),"WINCOMBENTRE",IF(ISNUMBER(SEARCH($V$35,T3886)),"WINCOMCAMAU",IF(ISNUMBER(SEARCH($V$36,T3886)),"WINCOMANGIANG",IF(ISNUMBER(SEARCH($V$37,T3886)),"WINCOMNINHTHUAN",IF(ISNUMBER(SEARCH($V$38,T3886)),"WINCOMTHAIBINH",IF(ISNUMBER(SEARCH($V$39,T3886)),"WINCOMGIALAI",IF(ISNUMBER(SEARCH($V$40,T3886)),"WINCOMHOABINH",IF(ISNUMBER(SEARCH($V$41,T3886)),"WINCOMQUANGNGAI",IF(ISNUMBER(SEARCH($V$42,T3886)),"WINCOMBINHTHUAN",IF(ISNUMBER(SEARCH($V$43,T3886)),"WINCOMDAKLAK",IF(ISNUMBER(SEARCH($V$44,T3886)),"WINCOMSOCTRANG",IF(ISNUMBER(SEARCH($V$45,T3886)),"WINCOMSONLA",IF(ISNUMBER(SEARCH($V$46,T3886)),"WINCOMKONTUM",IF(ISNUMBER(SEARCH($V$47,T3886)),"WINCOMPHUYEN",IF(ISNUMBER(SEARCH($V$48,T3886)),"WINCOMQUANGTRI",IF(ISNUMBER(SEARCH($V$49,T3886)),"WINCOMBINHDINH",IF(ISNUMBER(SEARCH($V$50,T3886)),"WINCOMCAOBANG",IF(ISNUMBER(SEARCH($V$51,T3886)),"WINCOMQUANGBINH",IF(ISNUMBER(SEARCH($V$52,T3886)),"WINCOMLAMDONG",IF(ISNUMBER(SEARCH($V$53,T3886)),"WINCOMVINHLONG",IF(ISNUMBER(SEARCH($V$54,T3886)),"WINCOMDONGTHAP",IF(ISNUMBER(SEARCH($V$55,T3886)),"WINCOMTIENGIANG",IF(ISNUMBER(SEARCH($V$56,T3886)),"WINCOMQUANGNINH",0))))))))))))))))))))))))))))))))))))))))))))))))))))))</f>
        <v>WINCOMHANOI</v>
      </c>
    </row>
    <row r="3887" spans="1:25" x14ac:dyDescent="0.2">
      <c r="A3887" t="s">
        <v>0</v>
      </c>
      <c r="B3887" t="s">
        <v>5810</v>
      </c>
      <c r="C3887" t="s">
        <v>2</v>
      </c>
      <c r="D3887" t="s">
        <v>62</v>
      </c>
      <c r="E3887" t="s">
        <v>4</v>
      </c>
      <c r="F3887" s="5">
        <f t="shared" si="241"/>
        <v>2</v>
      </c>
      <c r="G3887" s="2">
        <v>210800</v>
      </c>
      <c r="H3887" s="2">
        <v>231880.00000000003</v>
      </c>
      <c r="I3887" t="s">
        <v>5</v>
      </c>
      <c r="J3887" t="s">
        <v>63</v>
      </c>
      <c r="K3887" t="str">
        <f t="shared" si="242"/>
        <v>_Đùi gà sốt cay 500g</v>
      </c>
      <c r="L3887" s="8" t="str">
        <f>VLOOKUP(K3887,'[1]Mã Misa'!$B$2:$D$74,2,0)</f>
        <v>Đùi gà sốt cay 500g</v>
      </c>
      <c r="M3887" s="8" t="str">
        <f>VLOOKUP(L3887,'[1]Mã Misa'!$C$2:$D$74,2,0)</f>
        <v>DGSC500</v>
      </c>
      <c r="N3887" s="2">
        <v>105400</v>
      </c>
      <c r="O3887" t="s">
        <v>5811</v>
      </c>
      <c r="P3887" s="8" t="str">
        <f t="shared" si="243"/>
        <v>0019615</v>
      </c>
      <c r="Q3887" s="8" t="e">
        <f t="array" ref="Q3887">IF(VLOOKUP(P3887,$AA$1:$AC$32,1,0)&lt;&gt;0,(P3887&amp;"A"),0)</f>
        <v>#N/A</v>
      </c>
      <c r="R3887" s="12">
        <v>44530</v>
      </c>
      <c r="S3887" t="s">
        <v>3052</v>
      </c>
      <c r="T3887" s="8" t="str">
        <f t="shared" si="244"/>
        <v>VM+ DNG 91</v>
      </c>
      <c r="U3887" t="s">
        <v>6805</v>
      </c>
      <c r="Y3887" t="str">
        <f t="array" ref="Y3887">IF(ISNUMBER(SEARCH($V$3,T3887)),"WINCOMHANOI",IF(ISNUMBER(SEARCH($V$4,T3887)),"WINCOMHOCHIMINH",IF(ISNUMBER(SEARCH($V$5,T3887)),"WINCOMDANANG",IF(ISNUMBER(SEARCH($V$6,T3887)),"WINCOMHAIDUONG",IF(ISNUMBER(SEARCH($V$7,T3887)),"WINCOMQUANGNINH",IF(ISNUMBER(SEARCH($V$8,T3887)),"WINCOMHAIPHONG",IF(ISNUMBER(SEARCH($V$9,T3887)),"WINCOMBACGIANG",IF(ISNUMBER(SEARCH($V$10,T3887)),"WINCOMBACNINH",IF(ISNUMBER(SEARCH($V$11,T3887)),"WINCOMPHUTHO",IF(ISNUMBER(SEARCH($V$12,T3887)),"WINCOMHATINH",IF(ISNUMBER(SEARCH($V$13,T3887)),"WINCOMTHAINGUYEN",IF(ISNUMBER(SEARCH($V$14,T3887)),"WINCOMKHANHHOA",IF(ISNUMBER(SEARCH($V$15,T3887)),"WINCOMHUNGYEN",IF(ISNUMBER(SEARCH($V$16,T3887)),"WINCOMNGHEAN",IF(ISNUMBER(SEARCH($V$17,T3887)),"WINCOMLAOCAI",IF(ISNUMBER(SEARCH($V$18,T3887)),"WINCOMVUNGTAU",IF(ISNUMBER(SEARCH($V$19,T3887)),"WINCOMBINHDUONG",IF(ISNUMBER(SEARCH($V$20,T3887)),"WINCOMKIENGIANG",IF(ISNUMBER(SEARCH($V$21,T3887)),"WINCOMHANAM",IF(ISNUMBER(SEARCH($V$22,T3887)),"WINCOMNAMDINH",IF(ISNUMBER(SEARCH($V$23,T3887)),"WINCOMLANGSON",IF(ISNUMBER(SEARCH($V$24,T3887)),"WINCOMTHANHHOA",IF(ISNUMBER(SEARCH($V$25,T3887)),"WINCOMYENBAI",IF(ISNUMBER(SEARCH($V$26,T3887)),"WINCOMTUYENQUANG",IF(ISNUMBER(SEARCH($V$27,T3887)),"WINCOMHUE",IF(ISNUMBER(SEARCH($V$28,T3887)),"WINCOMQUANGNAM",IF(ISNUMBER(SEARCH($V$29,T3887)),"WINCOMVINHPHUC",IF(ISNUMBER(SEARCH($V$30,T3887)),"WINCOMHAGIANG",IF(ISNUMBER(SEARCH($V$31,T3887)),"WINCOMNINHBINH",IF(ISNUMBER(SEARCH($V$32,T3887)),"WINCOMTRAVINH",IF(ISNUMBER(SEARCH($V$33,T3887)),"WINCOMCANTHO",IF(ISNUMBER(SEARCH($V$34,T3887)),"WINCOMBENTRE",IF(ISNUMBER(SEARCH($V$35,T3887)),"WINCOMCAMAU",IF(ISNUMBER(SEARCH($V$36,T3887)),"WINCOMANGIANG",IF(ISNUMBER(SEARCH($V$37,T3887)),"WINCOMNINHTHUAN",IF(ISNUMBER(SEARCH($V$38,T3887)),"WINCOMTHAIBINH",IF(ISNUMBER(SEARCH($V$39,T3887)),"WINCOMGIALAI",IF(ISNUMBER(SEARCH($V$40,T3887)),"WINCOMHOABINH",IF(ISNUMBER(SEARCH($V$41,T3887)),"WINCOMQUANGNGAI",IF(ISNUMBER(SEARCH($V$42,T3887)),"WINCOMBINHTHUAN",IF(ISNUMBER(SEARCH($V$43,T3887)),"WINCOMDAKLAK",IF(ISNUMBER(SEARCH($V$44,T3887)),"WINCOMSOCTRANG",IF(ISNUMBER(SEARCH($V$45,T3887)),"WINCOMSONLA",IF(ISNUMBER(SEARCH($V$46,T3887)),"WINCOMKONTUM",IF(ISNUMBER(SEARCH($V$47,T3887)),"WINCOMPHUYEN",IF(ISNUMBER(SEARCH($V$48,T3887)),"WINCOMQUANGTRI",IF(ISNUMBER(SEARCH($V$49,T3887)),"WINCOMBINHDINH",IF(ISNUMBER(SEARCH($V$50,T3887)),"WINCOMCAOBANG",IF(ISNUMBER(SEARCH($V$51,T3887)),"WINCOMQUANGBINH",IF(ISNUMBER(SEARCH($V$52,T3887)),"WINCOMLAMDONG",IF(ISNUMBER(SEARCH($V$53,T3887)),"WINCOMVINHLONG",IF(ISNUMBER(SEARCH($V$54,T3887)),"WINCOMDONGTHAP",IF(ISNUMBER(SEARCH($V$55,T3887)),"WINCOMTIENGIANG",IF(ISNUMBER(SEARCH($V$56,T3887)),"WINCOMQUANGNINH",0))))))))))))))))))))))))))))))))))))))))))))))))))))))</f>
        <v>WINCOMDANANG</v>
      </c>
    </row>
    <row r="3888" spans="1:25" x14ac:dyDescent="0.2">
      <c r="A3888" t="s">
        <v>0</v>
      </c>
      <c r="B3888" t="s">
        <v>5810</v>
      </c>
      <c r="C3888" t="s">
        <v>31</v>
      </c>
      <c r="D3888" t="s">
        <v>134</v>
      </c>
      <c r="E3888" t="s">
        <v>4</v>
      </c>
      <c r="F3888" s="5">
        <f t="shared" si="241"/>
        <v>1</v>
      </c>
      <c r="G3888" s="2">
        <v>90750</v>
      </c>
      <c r="H3888" s="2">
        <v>99825.000000000015</v>
      </c>
      <c r="I3888" t="s">
        <v>5</v>
      </c>
      <c r="J3888" t="s">
        <v>135</v>
      </c>
      <c r="K3888" t="str">
        <f t="shared" si="242"/>
        <v>_Chân gà sốt cay 400g</v>
      </c>
      <c r="L3888" s="8" t="str">
        <f>VLOOKUP(K3888,'[1]Mã Misa'!$B$2:$D$74,2,0)</f>
        <v>Chân gà sốt cay 400g</v>
      </c>
      <c r="M3888" s="8" t="str">
        <f>VLOOKUP(L3888,'[1]Mã Misa'!$C$2:$D$74,2,0)</f>
        <v>CGSC400</v>
      </c>
      <c r="N3888" s="2">
        <v>90750</v>
      </c>
      <c r="O3888" t="s">
        <v>5811</v>
      </c>
      <c r="P3888" s="8" t="str">
        <f t="shared" si="243"/>
        <v>0019615</v>
      </c>
      <c r="Q3888" s="8" t="e">
        <f t="array" ref="Q3888">IF(VLOOKUP(P3888,$AA$1:$AC$32,1,0)&lt;&gt;0,(P3888&amp;"A"),0)</f>
        <v>#N/A</v>
      </c>
      <c r="R3888" s="12">
        <v>44530</v>
      </c>
      <c r="S3888" t="s">
        <v>3052</v>
      </c>
      <c r="T3888" s="8" t="str">
        <f t="shared" si="244"/>
        <v>VM+ DNG 91</v>
      </c>
      <c r="U3888" t="s">
        <v>6805</v>
      </c>
      <c r="Y3888" t="str">
        <f t="array" ref="Y3888">IF(ISNUMBER(SEARCH($V$3,T3888)),"WINCOMHANOI",IF(ISNUMBER(SEARCH($V$4,T3888)),"WINCOMHOCHIMINH",IF(ISNUMBER(SEARCH($V$5,T3888)),"WINCOMDANANG",IF(ISNUMBER(SEARCH($V$6,T3888)),"WINCOMHAIDUONG",IF(ISNUMBER(SEARCH($V$7,T3888)),"WINCOMQUANGNINH",IF(ISNUMBER(SEARCH($V$8,T3888)),"WINCOMHAIPHONG",IF(ISNUMBER(SEARCH($V$9,T3888)),"WINCOMBACGIANG",IF(ISNUMBER(SEARCH($V$10,T3888)),"WINCOMBACNINH",IF(ISNUMBER(SEARCH($V$11,T3888)),"WINCOMPHUTHO",IF(ISNUMBER(SEARCH($V$12,T3888)),"WINCOMHATINH",IF(ISNUMBER(SEARCH($V$13,T3888)),"WINCOMTHAINGUYEN",IF(ISNUMBER(SEARCH($V$14,T3888)),"WINCOMKHANHHOA",IF(ISNUMBER(SEARCH($V$15,T3888)),"WINCOMHUNGYEN",IF(ISNUMBER(SEARCH($V$16,T3888)),"WINCOMNGHEAN",IF(ISNUMBER(SEARCH($V$17,T3888)),"WINCOMLAOCAI",IF(ISNUMBER(SEARCH($V$18,T3888)),"WINCOMVUNGTAU",IF(ISNUMBER(SEARCH($V$19,T3888)),"WINCOMBINHDUONG",IF(ISNUMBER(SEARCH($V$20,T3888)),"WINCOMKIENGIANG",IF(ISNUMBER(SEARCH($V$21,T3888)),"WINCOMHANAM",IF(ISNUMBER(SEARCH($V$22,T3888)),"WINCOMNAMDINH",IF(ISNUMBER(SEARCH($V$23,T3888)),"WINCOMLANGSON",IF(ISNUMBER(SEARCH($V$24,T3888)),"WINCOMTHANHHOA",IF(ISNUMBER(SEARCH($V$25,T3888)),"WINCOMYENBAI",IF(ISNUMBER(SEARCH($V$26,T3888)),"WINCOMTUYENQUANG",IF(ISNUMBER(SEARCH($V$27,T3888)),"WINCOMHUE",IF(ISNUMBER(SEARCH($V$28,T3888)),"WINCOMQUANGNAM",IF(ISNUMBER(SEARCH($V$29,T3888)),"WINCOMVINHPHUC",IF(ISNUMBER(SEARCH($V$30,T3888)),"WINCOMHAGIANG",IF(ISNUMBER(SEARCH($V$31,T3888)),"WINCOMNINHBINH",IF(ISNUMBER(SEARCH($V$32,T3888)),"WINCOMTRAVINH",IF(ISNUMBER(SEARCH($V$33,T3888)),"WINCOMCANTHO",IF(ISNUMBER(SEARCH($V$34,T3888)),"WINCOMBENTRE",IF(ISNUMBER(SEARCH($V$35,T3888)),"WINCOMCAMAU",IF(ISNUMBER(SEARCH($V$36,T3888)),"WINCOMANGIANG",IF(ISNUMBER(SEARCH($V$37,T3888)),"WINCOMNINHTHUAN",IF(ISNUMBER(SEARCH($V$38,T3888)),"WINCOMTHAIBINH",IF(ISNUMBER(SEARCH($V$39,T3888)),"WINCOMGIALAI",IF(ISNUMBER(SEARCH($V$40,T3888)),"WINCOMHOABINH",IF(ISNUMBER(SEARCH($V$41,T3888)),"WINCOMQUANGNGAI",IF(ISNUMBER(SEARCH($V$42,T3888)),"WINCOMBINHTHUAN",IF(ISNUMBER(SEARCH($V$43,T3888)),"WINCOMDAKLAK",IF(ISNUMBER(SEARCH($V$44,T3888)),"WINCOMSOCTRANG",IF(ISNUMBER(SEARCH($V$45,T3888)),"WINCOMSONLA",IF(ISNUMBER(SEARCH($V$46,T3888)),"WINCOMKONTUM",IF(ISNUMBER(SEARCH($V$47,T3888)),"WINCOMPHUYEN",IF(ISNUMBER(SEARCH($V$48,T3888)),"WINCOMQUANGTRI",IF(ISNUMBER(SEARCH($V$49,T3888)),"WINCOMBINHDINH",IF(ISNUMBER(SEARCH($V$50,T3888)),"WINCOMCAOBANG",IF(ISNUMBER(SEARCH($V$51,T3888)),"WINCOMQUANGBINH",IF(ISNUMBER(SEARCH($V$52,T3888)),"WINCOMLAMDONG",IF(ISNUMBER(SEARCH($V$53,T3888)),"WINCOMVINHLONG",IF(ISNUMBER(SEARCH($V$54,T3888)),"WINCOMDONGTHAP",IF(ISNUMBER(SEARCH($V$55,T3888)),"WINCOMTIENGIANG",IF(ISNUMBER(SEARCH($V$56,T3888)),"WINCOMQUANGNINH",0))))))))))))))))))))))))))))))))))))))))))))))))))))))</f>
        <v>WINCOMDANANG</v>
      </c>
    </row>
    <row r="3889" spans="1:25" x14ac:dyDescent="0.2">
      <c r="A3889" t="s">
        <v>0</v>
      </c>
      <c r="B3889" t="s">
        <v>5812</v>
      </c>
      <c r="C3889" t="s">
        <v>2</v>
      </c>
      <c r="D3889" t="s">
        <v>27</v>
      </c>
      <c r="E3889" t="s">
        <v>4</v>
      </c>
      <c r="F3889" s="5">
        <f t="shared" si="241"/>
        <v>2</v>
      </c>
      <c r="G3889" s="2">
        <v>148500</v>
      </c>
      <c r="H3889" s="2">
        <v>163350</v>
      </c>
      <c r="I3889" t="s">
        <v>5</v>
      </c>
      <c r="J3889" t="s">
        <v>28</v>
      </c>
      <c r="K3889" t="str">
        <f t="shared" si="242"/>
        <v>_Chả cốm 300g</v>
      </c>
      <c r="L3889" s="8" t="str">
        <f>VLOOKUP(K3889,'[1]Mã Misa'!$B$2:$D$74,2,0)</f>
        <v>Chả cốm 300g</v>
      </c>
      <c r="M3889" s="8" t="str">
        <f>VLOOKUP(L3889,'[1]Mã Misa'!$C$2:$D$74,2,0)</f>
        <v>CC300</v>
      </c>
      <c r="N3889" s="2">
        <v>74250</v>
      </c>
      <c r="O3889" t="s">
        <v>5813</v>
      </c>
      <c r="P3889" s="8" t="str">
        <f t="shared" si="243"/>
        <v>0151015</v>
      </c>
      <c r="Q3889" s="8" t="e">
        <f t="array" ref="Q3889">IF(VLOOKUP(P3889,$AA$1:$AC$32,1,0)&lt;&gt;0,(P3889&amp;"A"),0)</f>
        <v>#N/A</v>
      </c>
      <c r="R3889" s="12">
        <v>44530</v>
      </c>
      <c r="S3889" t="s">
        <v>182</v>
      </c>
      <c r="T3889" s="8" t="str">
        <f t="shared" si="244"/>
        <v>VM+ HNI T4</v>
      </c>
      <c r="U3889" t="s">
        <v>6025</v>
      </c>
      <c r="Y3889" t="str">
        <f t="array" ref="Y3889">IF(ISNUMBER(SEARCH($V$3,T3889)),"WINCOMHANOI",IF(ISNUMBER(SEARCH($V$4,T3889)),"WINCOMHOCHIMINH",IF(ISNUMBER(SEARCH($V$5,T3889)),"WINCOMDANANG",IF(ISNUMBER(SEARCH($V$6,T3889)),"WINCOMHAIDUONG",IF(ISNUMBER(SEARCH($V$7,T3889)),"WINCOMQUANGNINH",IF(ISNUMBER(SEARCH($V$8,T3889)),"WINCOMHAIPHONG",IF(ISNUMBER(SEARCH($V$9,T3889)),"WINCOMBACGIANG",IF(ISNUMBER(SEARCH($V$10,T3889)),"WINCOMBACNINH",IF(ISNUMBER(SEARCH($V$11,T3889)),"WINCOMPHUTHO",IF(ISNUMBER(SEARCH($V$12,T3889)),"WINCOMHATINH",IF(ISNUMBER(SEARCH($V$13,T3889)),"WINCOMTHAINGUYEN",IF(ISNUMBER(SEARCH($V$14,T3889)),"WINCOMKHANHHOA",IF(ISNUMBER(SEARCH($V$15,T3889)),"WINCOMHUNGYEN",IF(ISNUMBER(SEARCH($V$16,T3889)),"WINCOMNGHEAN",IF(ISNUMBER(SEARCH($V$17,T3889)),"WINCOMLAOCAI",IF(ISNUMBER(SEARCH($V$18,T3889)),"WINCOMVUNGTAU",IF(ISNUMBER(SEARCH($V$19,T3889)),"WINCOMBINHDUONG",IF(ISNUMBER(SEARCH($V$20,T3889)),"WINCOMKIENGIANG",IF(ISNUMBER(SEARCH($V$21,T3889)),"WINCOMHANAM",IF(ISNUMBER(SEARCH($V$22,T3889)),"WINCOMNAMDINH",IF(ISNUMBER(SEARCH($V$23,T3889)),"WINCOMLANGSON",IF(ISNUMBER(SEARCH($V$24,T3889)),"WINCOMTHANHHOA",IF(ISNUMBER(SEARCH($V$25,T3889)),"WINCOMYENBAI",IF(ISNUMBER(SEARCH($V$26,T3889)),"WINCOMTUYENQUANG",IF(ISNUMBER(SEARCH($V$27,T3889)),"WINCOMHUE",IF(ISNUMBER(SEARCH($V$28,T3889)),"WINCOMQUANGNAM",IF(ISNUMBER(SEARCH($V$29,T3889)),"WINCOMVINHPHUC",IF(ISNUMBER(SEARCH($V$30,T3889)),"WINCOMHAGIANG",IF(ISNUMBER(SEARCH($V$31,T3889)),"WINCOMNINHBINH",IF(ISNUMBER(SEARCH($V$32,T3889)),"WINCOMTRAVINH",IF(ISNUMBER(SEARCH($V$33,T3889)),"WINCOMCANTHO",IF(ISNUMBER(SEARCH($V$34,T3889)),"WINCOMBENTRE",IF(ISNUMBER(SEARCH($V$35,T3889)),"WINCOMCAMAU",IF(ISNUMBER(SEARCH($V$36,T3889)),"WINCOMANGIANG",IF(ISNUMBER(SEARCH($V$37,T3889)),"WINCOMNINHTHUAN",IF(ISNUMBER(SEARCH($V$38,T3889)),"WINCOMTHAIBINH",IF(ISNUMBER(SEARCH($V$39,T3889)),"WINCOMGIALAI",IF(ISNUMBER(SEARCH($V$40,T3889)),"WINCOMHOABINH",IF(ISNUMBER(SEARCH($V$41,T3889)),"WINCOMQUANGNGAI",IF(ISNUMBER(SEARCH($V$42,T3889)),"WINCOMBINHTHUAN",IF(ISNUMBER(SEARCH($V$43,T3889)),"WINCOMDAKLAK",IF(ISNUMBER(SEARCH($V$44,T3889)),"WINCOMSOCTRANG",IF(ISNUMBER(SEARCH($V$45,T3889)),"WINCOMSONLA",IF(ISNUMBER(SEARCH($V$46,T3889)),"WINCOMKONTUM",IF(ISNUMBER(SEARCH($V$47,T3889)),"WINCOMPHUYEN",IF(ISNUMBER(SEARCH($V$48,T3889)),"WINCOMQUANGTRI",IF(ISNUMBER(SEARCH($V$49,T3889)),"WINCOMBINHDINH",IF(ISNUMBER(SEARCH($V$50,T3889)),"WINCOMCAOBANG",IF(ISNUMBER(SEARCH($V$51,T3889)),"WINCOMQUANGBINH",IF(ISNUMBER(SEARCH($V$52,T3889)),"WINCOMLAMDONG",IF(ISNUMBER(SEARCH($V$53,T3889)),"WINCOMVINHLONG",IF(ISNUMBER(SEARCH($V$54,T3889)),"WINCOMDONGTHAP",IF(ISNUMBER(SEARCH($V$55,T3889)),"WINCOMTIENGIANG",IF(ISNUMBER(SEARCH($V$56,T3889)),"WINCOMQUANGNINH",0))))))))))))))))))))))))))))))))))))))))))))))))))))))</f>
        <v>WINCOMHANOI</v>
      </c>
    </row>
    <row r="3890" spans="1:25" x14ac:dyDescent="0.2">
      <c r="A3890" t="s">
        <v>0</v>
      </c>
      <c r="B3890" t="s">
        <v>5814</v>
      </c>
      <c r="C3890" t="s">
        <v>2</v>
      </c>
      <c r="D3890" t="s">
        <v>20</v>
      </c>
      <c r="E3890" t="s">
        <v>4</v>
      </c>
      <c r="F3890" s="5">
        <f t="shared" si="241"/>
        <v>1</v>
      </c>
      <c r="G3890" s="2">
        <v>50182</v>
      </c>
      <c r="H3890" s="2">
        <v>55200.200000000004</v>
      </c>
      <c r="I3890" t="s">
        <v>5</v>
      </c>
      <c r="J3890" t="s">
        <v>21</v>
      </c>
      <c r="K3890" t="str">
        <f t="shared" si="242"/>
        <v>Giò tai lưỡi xào gói 250g</v>
      </c>
      <c r="L3890" s="8" t="str">
        <f>VLOOKUP(K3890,'[1]Mã Misa'!$B$2:$D$74,2,0)</f>
        <v>Giò Tai Lưỡi Xào 250g</v>
      </c>
      <c r="M3890" s="8" t="str">
        <f>VLOOKUP(L3890,'[1]Mã Misa'!$C$2:$D$74,2,0)</f>
        <v>GTLX250G</v>
      </c>
      <c r="N3890" s="2">
        <v>50182</v>
      </c>
      <c r="O3890" t="s">
        <v>5815</v>
      </c>
      <c r="P3890" s="8" t="str">
        <f t="shared" si="243"/>
        <v>0011433</v>
      </c>
      <c r="Q3890" s="8" t="e">
        <f t="array" ref="Q3890">IF(VLOOKUP(P3890,$AA$1:$AC$32,1,0)&lt;&gt;0,(P3890&amp;"A"),0)</f>
        <v>#N/A</v>
      </c>
      <c r="R3890" s="12">
        <v>44530</v>
      </c>
      <c r="S3890" t="s">
        <v>5816</v>
      </c>
      <c r="T3890" s="8" t="str">
        <f t="shared" si="244"/>
        <v>VM+ HPG 21</v>
      </c>
      <c r="U3890" t="s">
        <v>7300</v>
      </c>
      <c r="Y3890" t="str">
        <f t="array" ref="Y3890">IF(ISNUMBER(SEARCH($V$3,T3890)),"WINCOMHANOI",IF(ISNUMBER(SEARCH($V$4,T3890)),"WINCOMHOCHIMINH",IF(ISNUMBER(SEARCH($V$5,T3890)),"WINCOMDANANG",IF(ISNUMBER(SEARCH($V$6,T3890)),"WINCOMHAIDUONG",IF(ISNUMBER(SEARCH($V$7,T3890)),"WINCOMQUANGNINH",IF(ISNUMBER(SEARCH($V$8,T3890)),"WINCOMHAIPHONG",IF(ISNUMBER(SEARCH($V$9,T3890)),"WINCOMBACGIANG",IF(ISNUMBER(SEARCH($V$10,T3890)),"WINCOMBACNINH",IF(ISNUMBER(SEARCH($V$11,T3890)),"WINCOMPHUTHO",IF(ISNUMBER(SEARCH($V$12,T3890)),"WINCOMHATINH",IF(ISNUMBER(SEARCH($V$13,T3890)),"WINCOMTHAINGUYEN",IF(ISNUMBER(SEARCH($V$14,T3890)),"WINCOMKHANHHOA",IF(ISNUMBER(SEARCH($V$15,T3890)),"WINCOMHUNGYEN",IF(ISNUMBER(SEARCH($V$16,T3890)),"WINCOMNGHEAN",IF(ISNUMBER(SEARCH($V$17,T3890)),"WINCOMLAOCAI",IF(ISNUMBER(SEARCH($V$18,T3890)),"WINCOMVUNGTAU",IF(ISNUMBER(SEARCH($V$19,T3890)),"WINCOMBINHDUONG",IF(ISNUMBER(SEARCH($V$20,T3890)),"WINCOMKIENGIANG",IF(ISNUMBER(SEARCH($V$21,T3890)),"WINCOMHANAM",IF(ISNUMBER(SEARCH($V$22,T3890)),"WINCOMNAMDINH",IF(ISNUMBER(SEARCH($V$23,T3890)),"WINCOMLANGSON",IF(ISNUMBER(SEARCH($V$24,T3890)),"WINCOMTHANHHOA",IF(ISNUMBER(SEARCH($V$25,T3890)),"WINCOMYENBAI",IF(ISNUMBER(SEARCH($V$26,T3890)),"WINCOMTUYENQUANG",IF(ISNUMBER(SEARCH($V$27,T3890)),"WINCOMHUE",IF(ISNUMBER(SEARCH($V$28,T3890)),"WINCOMQUANGNAM",IF(ISNUMBER(SEARCH($V$29,T3890)),"WINCOMVINHPHUC",IF(ISNUMBER(SEARCH($V$30,T3890)),"WINCOMHAGIANG",IF(ISNUMBER(SEARCH($V$31,T3890)),"WINCOMNINHBINH",IF(ISNUMBER(SEARCH($V$32,T3890)),"WINCOMTRAVINH",IF(ISNUMBER(SEARCH($V$33,T3890)),"WINCOMCANTHO",IF(ISNUMBER(SEARCH($V$34,T3890)),"WINCOMBENTRE",IF(ISNUMBER(SEARCH($V$35,T3890)),"WINCOMCAMAU",IF(ISNUMBER(SEARCH($V$36,T3890)),"WINCOMANGIANG",IF(ISNUMBER(SEARCH($V$37,T3890)),"WINCOMNINHTHUAN",IF(ISNUMBER(SEARCH($V$38,T3890)),"WINCOMTHAIBINH",IF(ISNUMBER(SEARCH($V$39,T3890)),"WINCOMGIALAI",IF(ISNUMBER(SEARCH($V$40,T3890)),"WINCOMHOABINH",IF(ISNUMBER(SEARCH($V$41,T3890)),"WINCOMQUANGNGAI",IF(ISNUMBER(SEARCH($V$42,T3890)),"WINCOMBINHTHUAN",IF(ISNUMBER(SEARCH($V$43,T3890)),"WINCOMDAKLAK",IF(ISNUMBER(SEARCH($V$44,T3890)),"WINCOMSOCTRANG",IF(ISNUMBER(SEARCH($V$45,T3890)),"WINCOMSONLA",IF(ISNUMBER(SEARCH($V$46,T3890)),"WINCOMKONTUM",IF(ISNUMBER(SEARCH($V$47,T3890)),"WINCOMPHUYEN",IF(ISNUMBER(SEARCH($V$48,T3890)),"WINCOMQUANGTRI",IF(ISNUMBER(SEARCH($V$49,T3890)),"WINCOMBINHDINH",IF(ISNUMBER(SEARCH($V$50,T3890)),"WINCOMCAOBANG",IF(ISNUMBER(SEARCH($V$51,T3890)),"WINCOMQUANGBINH",IF(ISNUMBER(SEARCH($V$52,T3890)),"WINCOMLAMDONG",IF(ISNUMBER(SEARCH($V$53,T3890)),"WINCOMVINHLONG",IF(ISNUMBER(SEARCH($V$54,T3890)),"WINCOMDONGTHAP",IF(ISNUMBER(SEARCH($V$55,T3890)),"WINCOMTIENGIANG",IF(ISNUMBER(SEARCH($V$56,T3890)),"WINCOMQUANGNINH",0))))))))))))))))))))))))))))))))))))))))))))))))))))))</f>
        <v>WINCOMHAIPHONG</v>
      </c>
    </row>
    <row r="3891" spans="1:25" x14ac:dyDescent="0.2">
      <c r="A3891" t="s">
        <v>0</v>
      </c>
      <c r="B3891" t="s">
        <v>5814</v>
      </c>
      <c r="C3891" t="s">
        <v>31</v>
      </c>
      <c r="D3891" t="s">
        <v>39</v>
      </c>
      <c r="E3891" t="s">
        <v>4</v>
      </c>
      <c r="F3891" s="5">
        <f t="shared" si="241"/>
        <v>4</v>
      </c>
      <c r="G3891" s="2">
        <v>184000</v>
      </c>
      <c r="H3891" s="2">
        <v>202400.00000000003</v>
      </c>
      <c r="I3891" t="s">
        <v>5</v>
      </c>
      <c r="J3891" t="s">
        <v>40</v>
      </c>
      <c r="K3891" t="str">
        <f t="shared" si="242"/>
        <v>Mộc nấm hương gói 250g</v>
      </c>
      <c r="L3891" s="8" t="str">
        <f>VLOOKUP(K3891,'[1]Mã Misa'!$B$2:$D$74,2,0)</f>
        <v>Mộc Nấm Hương 250g</v>
      </c>
      <c r="M3891" s="8" t="str">
        <f>VLOOKUP(L3891,'[1]Mã Misa'!$C$2:$D$74,2,0)</f>
        <v>MNH250</v>
      </c>
      <c r="N3891" s="2">
        <v>46000</v>
      </c>
      <c r="O3891" t="s">
        <v>5815</v>
      </c>
      <c r="P3891" s="8" t="str">
        <f t="shared" si="243"/>
        <v>0011433</v>
      </c>
      <c r="Q3891" s="8" t="e">
        <f t="array" ref="Q3891">IF(VLOOKUP(P3891,$AA$1:$AC$32,1,0)&lt;&gt;0,(P3891&amp;"A"),0)</f>
        <v>#N/A</v>
      </c>
      <c r="R3891" s="12">
        <v>44530</v>
      </c>
      <c r="S3891" t="s">
        <v>5816</v>
      </c>
      <c r="T3891" s="8" t="str">
        <f t="shared" si="244"/>
        <v>VM+ HPG 21</v>
      </c>
      <c r="U3891" t="s">
        <v>7300</v>
      </c>
      <c r="Y3891" t="str">
        <f t="array" ref="Y3891">IF(ISNUMBER(SEARCH($V$3,T3891)),"WINCOMHANOI",IF(ISNUMBER(SEARCH($V$4,T3891)),"WINCOMHOCHIMINH",IF(ISNUMBER(SEARCH($V$5,T3891)),"WINCOMDANANG",IF(ISNUMBER(SEARCH($V$6,T3891)),"WINCOMHAIDUONG",IF(ISNUMBER(SEARCH($V$7,T3891)),"WINCOMQUANGNINH",IF(ISNUMBER(SEARCH($V$8,T3891)),"WINCOMHAIPHONG",IF(ISNUMBER(SEARCH($V$9,T3891)),"WINCOMBACGIANG",IF(ISNUMBER(SEARCH($V$10,T3891)),"WINCOMBACNINH",IF(ISNUMBER(SEARCH($V$11,T3891)),"WINCOMPHUTHO",IF(ISNUMBER(SEARCH($V$12,T3891)),"WINCOMHATINH",IF(ISNUMBER(SEARCH($V$13,T3891)),"WINCOMTHAINGUYEN",IF(ISNUMBER(SEARCH($V$14,T3891)),"WINCOMKHANHHOA",IF(ISNUMBER(SEARCH($V$15,T3891)),"WINCOMHUNGYEN",IF(ISNUMBER(SEARCH($V$16,T3891)),"WINCOMNGHEAN",IF(ISNUMBER(SEARCH($V$17,T3891)),"WINCOMLAOCAI",IF(ISNUMBER(SEARCH($V$18,T3891)),"WINCOMVUNGTAU",IF(ISNUMBER(SEARCH($V$19,T3891)),"WINCOMBINHDUONG",IF(ISNUMBER(SEARCH($V$20,T3891)),"WINCOMKIENGIANG",IF(ISNUMBER(SEARCH($V$21,T3891)),"WINCOMHANAM",IF(ISNUMBER(SEARCH($V$22,T3891)),"WINCOMNAMDINH",IF(ISNUMBER(SEARCH($V$23,T3891)),"WINCOMLANGSON",IF(ISNUMBER(SEARCH($V$24,T3891)),"WINCOMTHANHHOA",IF(ISNUMBER(SEARCH($V$25,T3891)),"WINCOMYENBAI",IF(ISNUMBER(SEARCH($V$26,T3891)),"WINCOMTUYENQUANG",IF(ISNUMBER(SEARCH($V$27,T3891)),"WINCOMHUE",IF(ISNUMBER(SEARCH($V$28,T3891)),"WINCOMQUANGNAM",IF(ISNUMBER(SEARCH($V$29,T3891)),"WINCOMVINHPHUC",IF(ISNUMBER(SEARCH($V$30,T3891)),"WINCOMHAGIANG",IF(ISNUMBER(SEARCH($V$31,T3891)),"WINCOMNINHBINH",IF(ISNUMBER(SEARCH($V$32,T3891)),"WINCOMTRAVINH",IF(ISNUMBER(SEARCH($V$33,T3891)),"WINCOMCANTHO",IF(ISNUMBER(SEARCH($V$34,T3891)),"WINCOMBENTRE",IF(ISNUMBER(SEARCH($V$35,T3891)),"WINCOMCAMAU",IF(ISNUMBER(SEARCH($V$36,T3891)),"WINCOMANGIANG",IF(ISNUMBER(SEARCH($V$37,T3891)),"WINCOMNINHTHUAN",IF(ISNUMBER(SEARCH($V$38,T3891)),"WINCOMTHAIBINH",IF(ISNUMBER(SEARCH($V$39,T3891)),"WINCOMGIALAI",IF(ISNUMBER(SEARCH($V$40,T3891)),"WINCOMHOABINH",IF(ISNUMBER(SEARCH($V$41,T3891)),"WINCOMQUANGNGAI",IF(ISNUMBER(SEARCH($V$42,T3891)),"WINCOMBINHTHUAN",IF(ISNUMBER(SEARCH($V$43,T3891)),"WINCOMDAKLAK",IF(ISNUMBER(SEARCH($V$44,T3891)),"WINCOMSOCTRANG",IF(ISNUMBER(SEARCH($V$45,T3891)),"WINCOMSONLA",IF(ISNUMBER(SEARCH($V$46,T3891)),"WINCOMKONTUM",IF(ISNUMBER(SEARCH($V$47,T3891)),"WINCOMPHUYEN",IF(ISNUMBER(SEARCH($V$48,T3891)),"WINCOMQUANGTRI",IF(ISNUMBER(SEARCH($V$49,T3891)),"WINCOMBINHDINH",IF(ISNUMBER(SEARCH($V$50,T3891)),"WINCOMCAOBANG",IF(ISNUMBER(SEARCH($V$51,T3891)),"WINCOMQUANGBINH",IF(ISNUMBER(SEARCH($V$52,T3891)),"WINCOMLAMDONG",IF(ISNUMBER(SEARCH($V$53,T3891)),"WINCOMVINHLONG",IF(ISNUMBER(SEARCH($V$54,T3891)),"WINCOMDONGTHAP",IF(ISNUMBER(SEARCH($V$55,T3891)),"WINCOMTIENGIANG",IF(ISNUMBER(SEARCH($V$56,T3891)),"WINCOMQUANGNINH",0))))))))))))))))))))))))))))))))))))))))))))))))))))))</f>
        <v>WINCOMHAIPHONG</v>
      </c>
    </row>
    <row r="3892" spans="1:25" x14ac:dyDescent="0.2">
      <c r="A3892" t="s">
        <v>0</v>
      </c>
      <c r="B3892" t="s">
        <v>5817</v>
      </c>
      <c r="C3892" t="s">
        <v>2</v>
      </c>
      <c r="D3892" t="s">
        <v>32</v>
      </c>
      <c r="E3892" t="s">
        <v>4</v>
      </c>
      <c r="F3892" s="5">
        <f t="shared" si="241"/>
        <v>3</v>
      </c>
      <c r="G3892" s="2">
        <v>178200</v>
      </c>
      <c r="H3892" s="2">
        <v>196020.00000000003</v>
      </c>
      <c r="I3892" t="s">
        <v>5</v>
      </c>
      <c r="J3892" t="s">
        <v>33</v>
      </c>
      <c r="K3892" t="str">
        <f t="shared" si="242"/>
        <v>_Giò lụa 250g</v>
      </c>
      <c r="L3892" s="8" t="str">
        <f>VLOOKUP(K3892,'[1]Mã Misa'!$B$2:$D$74,2,0)</f>
        <v>Giò lụa 250g</v>
      </c>
      <c r="M3892" s="8" t="str">
        <f>VLOOKUP(L3892,'[1]Mã Misa'!$C$2:$D$74,2,0)</f>
        <v>GL250</v>
      </c>
      <c r="N3892" s="2">
        <v>59400</v>
      </c>
      <c r="O3892" t="s">
        <v>5818</v>
      </c>
      <c r="P3892" s="8" t="str">
        <f t="shared" si="243"/>
        <v>0019620</v>
      </c>
      <c r="Q3892" s="8" t="e">
        <f t="array" ref="Q3892">IF(VLOOKUP(P3892,$AA$1:$AC$32,1,0)&lt;&gt;0,(P3892&amp;"A"),0)</f>
        <v>#N/A</v>
      </c>
      <c r="R3892" s="12">
        <v>44530</v>
      </c>
      <c r="S3892" t="s">
        <v>613</v>
      </c>
      <c r="T3892" s="8" t="str">
        <f t="shared" si="244"/>
        <v>VM+ DNG 14</v>
      </c>
      <c r="U3892" t="s">
        <v>6155</v>
      </c>
      <c r="Y3892" t="str">
        <f t="array" ref="Y3892">IF(ISNUMBER(SEARCH($V$3,T3892)),"WINCOMHANOI",IF(ISNUMBER(SEARCH($V$4,T3892)),"WINCOMHOCHIMINH",IF(ISNUMBER(SEARCH($V$5,T3892)),"WINCOMDANANG",IF(ISNUMBER(SEARCH($V$6,T3892)),"WINCOMHAIDUONG",IF(ISNUMBER(SEARCH($V$7,T3892)),"WINCOMQUANGNINH",IF(ISNUMBER(SEARCH($V$8,T3892)),"WINCOMHAIPHONG",IF(ISNUMBER(SEARCH($V$9,T3892)),"WINCOMBACGIANG",IF(ISNUMBER(SEARCH($V$10,T3892)),"WINCOMBACNINH",IF(ISNUMBER(SEARCH($V$11,T3892)),"WINCOMPHUTHO",IF(ISNUMBER(SEARCH($V$12,T3892)),"WINCOMHATINH",IF(ISNUMBER(SEARCH($V$13,T3892)),"WINCOMTHAINGUYEN",IF(ISNUMBER(SEARCH($V$14,T3892)),"WINCOMKHANHHOA",IF(ISNUMBER(SEARCH($V$15,T3892)),"WINCOMHUNGYEN",IF(ISNUMBER(SEARCH($V$16,T3892)),"WINCOMNGHEAN",IF(ISNUMBER(SEARCH($V$17,T3892)),"WINCOMLAOCAI",IF(ISNUMBER(SEARCH($V$18,T3892)),"WINCOMVUNGTAU",IF(ISNUMBER(SEARCH($V$19,T3892)),"WINCOMBINHDUONG",IF(ISNUMBER(SEARCH($V$20,T3892)),"WINCOMKIENGIANG",IF(ISNUMBER(SEARCH($V$21,T3892)),"WINCOMHANAM",IF(ISNUMBER(SEARCH($V$22,T3892)),"WINCOMNAMDINH",IF(ISNUMBER(SEARCH($V$23,T3892)),"WINCOMLANGSON",IF(ISNUMBER(SEARCH($V$24,T3892)),"WINCOMTHANHHOA",IF(ISNUMBER(SEARCH($V$25,T3892)),"WINCOMYENBAI",IF(ISNUMBER(SEARCH($V$26,T3892)),"WINCOMTUYENQUANG",IF(ISNUMBER(SEARCH($V$27,T3892)),"WINCOMHUE",IF(ISNUMBER(SEARCH($V$28,T3892)),"WINCOMQUANGNAM",IF(ISNUMBER(SEARCH($V$29,T3892)),"WINCOMVINHPHUC",IF(ISNUMBER(SEARCH($V$30,T3892)),"WINCOMHAGIANG",IF(ISNUMBER(SEARCH($V$31,T3892)),"WINCOMNINHBINH",IF(ISNUMBER(SEARCH($V$32,T3892)),"WINCOMTRAVINH",IF(ISNUMBER(SEARCH($V$33,T3892)),"WINCOMCANTHO",IF(ISNUMBER(SEARCH($V$34,T3892)),"WINCOMBENTRE",IF(ISNUMBER(SEARCH($V$35,T3892)),"WINCOMCAMAU",IF(ISNUMBER(SEARCH($V$36,T3892)),"WINCOMANGIANG",IF(ISNUMBER(SEARCH($V$37,T3892)),"WINCOMNINHTHUAN",IF(ISNUMBER(SEARCH($V$38,T3892)),"WINCOMTHAIBINH",IF(ISNUMBER(SEARCH($V$39,T3892)),"WINCOMGIALAI",IF(ISNUMBER(SEARCH($V$40,T3892)),"WINCOMHOABINH",IF(ISNUMBER(SEARCH($V$41,T3892)),"WINCOMQUANGNGAI",IF(ISNUMBER(SEARCH($V$42,T3892)),"WINCOMBINHTHUAN",IF(ISNUMBER(SEARCH($V$43,T3892)),"WINCOMDAKLAK",IF(ISNUMBER(SEARCH($V$44,T3892)),"WINCOMSOCTRANG",IF(ISNUMBER(SEARCH($V$45,T3892)),"WINCOMSONLA",IF(ISNUMBER(SEARCH($V$46,T3892)),"WINCOMKONTUM",IF(ISNUMBER(SEARCH($V$47,T3892)),"WINCOMPHUYEN",IF(ISNUMBER(SEARCH($V$48,T3892)),"WINCOMQUANGTRI",IF(ISNUMBER(SEARCH($V$49,T3892)),"WINCOMBINHDINH",IF(ISNUMBER(SEARCH($V$50,T3892)),"WINCOMCAOBANG",IF(ISNUMBER(SEARCH($V$51,T3892)),"WINCOMQUANGBINH",IF(ISNUMBER(SEARCH($V$52,T3892)),"WINCOMLAMDONG",IF(ISNUMBER(SEARCH($V$53,T3892)),"WINCOMVINHLONG",IF(ISNUMBER(SEARCH($V$54,T3892)),"WINCOMDONGTHAP",IF(ISNUMBER(SEARCH($V$55,T3892)),"WINCOMTIENGIANG",IF(ISNUMBER(SEARCH($V$56,T3892)),"WINCOMQUANGNINH",0))))))))))))))))))))))))))))))))))))))))))))))))))))))</f>
        <v>WINCOMDANANG</v>
      </c>
    </row>
    <row r="3893" spans="1:25" x14ac:dyDescent="0.2">
      <c r="A3893" t="s">
        <v>0</v>
      </c>
      <c r="B3893" t="s">
        <v>5819</v>
      </c>
      <c r="C3893" t="s">
        <v>2</v>
      </c>
      <c r="D3893" t="s">
        <v>3</v>
      </c>
      <c r="E3893" t="s">
        <v>4</v>
      </c>
      <c r="F3893" s="5">
        <f t="shared" si="241"/>
        <v>1</v>
      </c>
      <c r="G3893" s="2">
        <v>88846</v>
      </c>
      <c r="H3893" s="2">
        <v>97730.6</v>
      </c>
      <c r="I3893" t="s">
        <v>5</v>
      </c>
      <c r="J3893" t="s">
        <v>6</v>
      </c>
      <c r="K3893" t="str">
        <f t="shared" si="242"/>
        <v>Gà muối gói 500g</v>
      </c>
      <c r="L3893" s="8" t="str">
        <f>VLOOKUP(K3893,'[1]Mã Misa'!$B$2:$D$74,2,0)</f>
        <v>Gà muối 500g</v>
      </c>
      <c r="M3893" s="8" t="str">
        <f>VLOOKUP(L3893,'[1]Mã Misa'!$C$2:$D$74,2,0)</f>
        <v>GM500</v>
      </c>
      <c r="N3893" s="2">
        <v>88846</v>
      </c>
      <c r="O3893" t="s">
        <v>5820</v>
      </c>
      <c r="P3893" s="8" t="str">
        <f t="shared" si="243"/>
        <v>0151029</v>
      </c>
      <c r="Q3893" s="8" t="e">
        <f t="array" ref="Q3893">IF(VLOOKUP(P3893,$AA$1:$AC$32,1,0)&lt;&gt;0,(P3893&amp;"A"),0)</f>
        <v>#N/A</v>
      </c>
      <c r="R3893" s="12">
        <v>44530</v>
      </c>
      <c r="S3893" t="s">
        <v>4535</v>
      </c>
      <c r="T3893" s="8" t="str">
        <f t="shared" si="244"/>
        <v>VM+ HNI A2</v>
      </c>
      <c r="U3893" t="s">
        <v>7109</v>
      </c>
      <c r="Y3893" t="str">
        <f t="array" ref="Y3893">IF(ISNUMBER(SEARCH($V$3,T3893)),"WINCOMHANOI",IF(ISNUMBER(SEARCH($V$4,T3893)),"WINCOMHOCHIMINH",IF(ISNUMBER(SEARCH($V$5,T3893)),"WINCOMDANANG",IF(ISNUMBER(SEARCH($V$6,T3893)),"WINCOMHAIDUONG",IF(ISNUMBER(SEARCH($V$7,T3893)),"WINCOMQUANGNINH",IF(ISNUMBER(SEARCH($V$8,T3893)),"WINCOMHAIPHONG",IF(ISNUMBER(SEARCH($V$9,T3893)),"WINCOMBACGIANG",IF(ISNUMBER(SEARCH($V$10,T3893)),"WINCOMBACNINH",IF(ISNUMBER(SEARCH($V$11,T3893)),"WINCOMPHUTHO",IF(ISNUMBER(SEARCH($V$12,T3893)),"WINCOMHATINH",IF(ISNUMBER(SEARCH($V$13,T3893)),"WINCOMTHAINGUYEN",IF(ISNUMBER(SEARCH($V$14,T3893)),"WINCOMKHANHHOA",IF(ISNUMBER(SEARCH($V$15,T3893)),"WINCOMHUNGYEN",IF(ISNUMBER(SEARCH($V$16,T3893)),"WINCOMNGHEAN",IF(ISNUMBER(SEARCH($V$17,T3893)),"WINCOMLAOCAI",IF(ISNUMBER(SEARCH($V$18,T3893)),"WINCOMVUNGTAU",IF(ISNUMBER(SEARCH($V$19,T3893)),"WINCOMBINHDUONG",IF(ISNUMBER(SEARCH($V$20,T3893)),"WINCOMKIENGIANG",IF(ISNUMBER(SEARCH($V$21,T3893)),"WINCOMHANAM",IF(ISNUMBER(SEARCH($V$22,T3893)),"WINCOMNAMDINH",IF(ISNUMBER(SEARCH($V$23,T3893)),"WINCOMLANGSON",IF(ISNUMBER(SEARCH($V$24,T3893)),"WINCOMTHANHHOA",IF(ISNUMBER(SEARCH($V$25,T3893)),"WINCOMYENBAI",IF(ISNUMBER(SEARCH($V$26,T3893)),"WINCOMTUYENQUANG",IF(ISNUMBER(SEARCH($V$27,T3893)),"WINCOMHUE",IF(ISNUMBER(SEARCH($V$28,T3893)),"WINCOMQUANGNAM",IF(ISNUMBER(SEARCH($V$29,T3893)),"WINCOMVINHPHUC",IF(ISNUMBER(SEARCH($V$30,T3893)),"WINCOMHAGIANG",IF(ISNUMBER(SEARCH($V$31,T3893)),"WINCOMNINHBINH",IF(ISNUMBER(SEARCH($V$32,T3893)),"WINCOMTRAVINH",IF(ISNUMBER(SEARCH($V$33,T3893)),"WINCOMCANTHO",IF(ISNUMBER(SEARCH($V$34,T3893)),"WINCOMBENTRE",IF(ISNUMBER(SEARCH($V$35,T3893)),"WINCOMCAMAU",IF(ISNUMBER(SEARCH($V$36,T3893)),"WINCOMANGIANG",IF(ISNUMBER(SEARCH($V$37,T3893)),"WINCOMNINHTHUAN",IF(ISNUMBER(SEARCH($V$38,T3893)),"WINCOMTHAIBINH",IF(ISNUMBER(SEARCH($V$39,T3893)),"WINCOMGIALAI",IF(ISNUMBER(SEARCH($V$40,T3893)),"WINCOMHOABINH",IF(ISNUMBER(SEARCH($V$41,T3893)),"WINCOMQUANGNGAI",IF(ISNUMBER(SEARCH($V$42,T3893)),"WINCOMBINHTHUAN",IF(ISNUMBER(SEARCH($V$43,T3893)),"WINCOMDAKLAK",IF(ISNUMBER(SEARCH($V$44,T3893)),"WINCOMSOCTRANG",IF(ISNUMBER(SEARCH($V$45,T3893)),"WINCOMSONLA",IF(ISNUMBER(SEARCH($V$46,T3893)),"WINCOMKONTUM",IF(ISNUMBER(SEARCH($V$47,T3893)),"WINCOMPHUYEN",IF(ISNUMBER(SEARCH($V$48,T3893)),"WINCOMQUANGTRI",IF(ISNUMBER(SEARCH($V$49,T3893)),"WINCOMBINHDINH",IF(ISNUMBER(SEARCH($V$50,T3893)),"WINCOMCAOBANG",IF(ISNUMBER(SEARCH($V$51,T3893)),"WINCOMQUANGBINH",IF(ISNUMBER(SEARCH($V$52,T3893)),"WINCOMLAMDONG",IF(ISNUMBER(SEARCH($V$53,T3893)),"WINCOMVINHLONG",IF(ISNUMBER(SEARCH($V$54,T3893)),"WINCOMDONGTHAP",IF(ISNUMBER(SEARCH($V$55,T3893)),"WINCOMTIENGIANG",IF(ISNUMBER(SEARCH($V$56,T3893)),"WINCOMQUANGNINH",0))))))))))))))))))))))))))))))))))))))))))))))))))))))</f>
        <v>WINCOMHANOI</v>
      </c>
    </row>
    <row r="3894" spans="1:25" x14ac:dyDescent="0.2">
      <c r="A3894" t="s">
        <v>0</v>
      </c>
      <c r="B3894" t="s">
        <v>5821</v>
      </c>
      <c r="C3894" t="s">
        <v>2</v>
      </c>
      <c r="D3894" t="s">
        <v>3</v>
      </c>
      <c r="E3894" t="s">
        <v>4</v>
      </c>
      <c r="F3894" s="5">
        <f t="shared" si="241"/>
        <v>1</v>
      </c>
      <c r="G3894" s="2">
        <v>88846</v>
      </c>
      <c r="H3894" s="2">
        <v>97730.6</v>
      </c>
      <c r="I3894" t="s">
        <v>5</v>
      </c>
      <c r="J3894" t="s">
        <v>6</v>
      </c>
      <c r="K3894" t="str">
        <f t="shared" si="242"/>
        <v>Gà muối gói 500g</v>
      </c>
      <c r="L3894" s="8" t="str">
        <f>VLOOKUP(K3894,'[1]Mã Misa'!$B$2:$D$74,2,0)</f>
        <v>Gà muối 500g</v>
      </c>
      <c r="M3894" s="8" t="str">
        <f>VLOOKUP(L3894,'[1]Mã Misa'!$C$2:$D$74,2,0)</f>
        <v>GM500</v>
      </c>
      <c r="N3894" s="2">
        <v>88846</v>
      </c>
      <c r="O3894" t="s">
        <v>5822</v>
      </c>
      <c r="P3894" s="8" t="str">
        <f t="shared" si="243"/>
        <v>0001626</v>
      </c>
      <c r="Q3894" s="8" t="e">
        <f t="array" ref="Q3894">IF(VLOOKUP(P3894,$AA$1:$AC$32,1,0)&lt;&gt;0,(P3894&amp;"A"),0)</f>
        <v>#N/A</v>
      </c>
      <c r="R3894" s="12">
        <v>44530</v>
      </c>
      <c r="S3894" t="s">
        <v>233</v>
      </c>
      <c r="T3894" s="8" t="str">
        <f t="shared" si="244"/>
        <v>VM+ TNN 15</v>
      </c>
      <c r="U3894" t="s">
        <v>6034</v>
      </c>
      <c r="Y3894" t="str">
        <f t="array" ref="Y3894">IF(ISNUMBER(SEARCH($V$3,T3894)),"WINCOMHANOI",IF(ISNUMBER(SEARCH($V$4,T3894)),"WINCOMHOCHIMINH",IF(ISNUMBER(SEARCH($V$5,T3894)),"WINCOMDANANG",IF(ISNUMBER(SEARCH($V$6,T3894)),"WINCOMHAIDUONG",IF(ISNUMBER(SEARCH($V$7,T3894)),"WINCOMQUANGNINH",IF(ISNUMBER(SEARCH($V$8,T3894)),"WINCOMHAIPHONG",IF(ISNUMBER(SEARCH($V$9,T3894)),"WINCOMBACGIANG",IF(ISNUMBER(SEARCH($V$10,T3894)),"WINCOMBACNINH",IF(ISNUMBER(SEARCH($V$11,T3894)),"WINCOMPHUTHO",IF(ISNUMBER(SEARCH($V$12,T3894)),"WINCOMHATINH",IF(ISNUMBER(SEARCH($V$13,T3894)),"WINCOMTHAINGUYEN",IF(ISNUMBER(SEARCH($V$14,T3894)),"WINCOMKHANHHOA",IF(ISNUMBER(SEARCH($V$15,T3894)),"WINCOMHUNGYEN",IF(ISNUMBER(SEARCH($V$16,T3894)),"WINCOMNGHEAN",IF(ISNUMBER(SEARCH($V$17,T3894)),"WINCOMLAOCAI",IF(ISNUMBER(SEARCH($V$18,T3894)),"WINCOMVUNGTAU",IF(ISNUMBER(SEARCH($V$19,T3894)),"WINCOMBINHDUONG",IF(ISNUMBER(SEARCH($V$20,T3894)),"WINCOMKIENGIANG",IF(ISNUMBER(SEARCH($V$21,T3894)),"WINCOMHANAM",IF(ISNUMBER(SEARCH($V$22,T3894)),"WINCOMNAMDINH",IF(ISNUMBER(SEARCH($V$23,T3894)),"WINCOMLANGSON",IF(ISNUMBER(SEARCH($V$24,T3894)),"WINCOMTHANHHOA",IF(ISNUMBER(SEARCH($V$25,T3894)),"WINCOMYENBAI",IF(ISNUMBER(SEARCH($V$26,T3894)),"WINCOMTUYENQUANG",IF(ISNUMBER(SEARCH($V$27,T3894)),"WINCOMHUE",IF(ISNUMBER(SEARCH($V$28,T3894)),"WINCOMQUANGNAM",IF(ISNUMBER(SEARCH($V$29,T3894)),"WINCOMVINHPHUC",IF(ISNUMBER(SEARCH($V$30,T3894)),"WINCOMHAGIANG",IF(ISNUMBER(SEARCH($V$31,T3894)),"WINCOMNINHBINH",IF(ISNUMBER(SEARCH($V$32,T3894)),"WINCOMTRAVINH",IF(ISNUMBER(SEARCH($V$33,T3894)),"WINCOMCANTHO",IF(ISNUMBER(SEARCH($V$34,T3894)),"WINCOMBENTRE",IF(ISNUMBER(SEARCH($V$35,T3894)),"WINCOMCAMAU",IF(ISNUMBER(SEARCH($V$36,T3894)),"WINCOMANGIANG",IF(ISNUMBER(SEARCH($V$37,T3894)),"WINCOMNINHTHUAN",IF(ISNUMBER(SEARCH($V$38,T3894)),"WINCOMTHAIBINH",IF(ISNUMBER(SEARCH($V$39,T3894)),"WINCOMGIALAI",IF(ISNUMBER(SEARCH($V$40,T3894)),"WINCOMHOABINH",IF(ISNUMBER(SEARCH($V$41,T3894)),"WINCOMQUANGNGAI",IF(ISNUMBER(SEARCH($V$42,T3894)),"WINCOMBINHTHUAN",IF(ISNUMBER(SEARCH($V$43,T3894)),"WINCOMDAKLAK",IF(ISNUMBER(SEARCH($V$44,T3894)),"WINCOMSOCTRANG",IF(ISNUMBER(SEARCH($V$45,T3894)),"WINCOMSONLA",IF(ISNUMBER(SEARCH($V$46,T3894)),"WINCOMKONTUM",IF(ISNUMBER(SEARCH($V$47,T3894)),"WINCOMPHUYEN",IF(ISNUMBER(SEARCH($V$48,T3894)),"WINCOMQUANGTRI",IF(ISNUMBER(SEARCH($V$49,T3894)),"WINCOMBINHDINH",IF(ISNUMBER(SEARCH($V$50,T3894)),"WINCOMCAOBANG",IF(ISNUMBER(SEARCH($V$51,T3894)),"WINCOMQUANGBINH",IF(ISNUMBER(SEARCH($V$52,T3894)),"WINCOMLAMDONG",IF(ISNUMBER(SEARCH($V$53,T3894)),"WINCOMVINHLONG",IF(ISNUMBER(SEARCH($V$54,T3894)),"WINCOMDONGTHAP",IF(ISNUMBER(SEARCH($V$55,T3894)),"WINCOMTIENGIANG",IF(ISNUMBER(SEARCH($V$56,T3894)),"WINCOMQUANGNINH",0))))))))))))))))))))))))))))))))))))))))))))))))))))))</f>
        <v>WINCOMTHAINGUYEN</v>
      </c>
    </row>
    <row r="3895" spans="1:25" x14ac:dyDescent="0.2">
      <c r="A3895" t="s">
        <v>0</v>
      </c>
      <c r="B3895" t="s">
        <v>5823</v>
      </c>
      <c r="C3895" t="s">
        <v>2</v>
      </c>
      <c r="D3895" t="s">
        <v>27</v>
      </c>
      <c r="E3895" t="s">
        <v>4</v>
      </c>
      <c r="F3895" s="5">
        <f t="shared" si="241"/>
        <v>1</v>
      </c>
      <c r="G3895" s="2">
        <v>74250</v>
      </c>
      <c r="H3895" s="2">
        <v>81675</v>
      </c>
      <c r="I3895" t="s">
        <v>5</v>
      </c>
      <c r="J3895" t="s">
        <v>28</v>
      </c>
      <c r="K3895" t="str">
        <f t="shared" si="242"/>
        <v>_Chả cốm 300g</v>
      </c>
      <c r="L3895" s="8" t="str">
        <f>VLOOKUP(K3895,'[1]Mã Misa'!$B$2:$D$74,2,0)</f>
        <v>Chả cốm 300g</v>
      </c>
      <c r="M3895" s="8" t="str">
        <f>VLOOKUP(L3895,'[1]Mã Misa'!$C$2:$D$74,2,0)</f>
        <v>CC300</v>
      </c>
      <c r="N3895" s="2">
        <v>74250</v>
      </c>
      <c r="O3895" t="s">
        <v>5824</v>
      </c>
      <c r="P3895" s="8" t="str">
        <f t="shared" si="243"/>
        <v>0045761</v>
      </c>
      <c r="Q3895" s="8" t="e">
        <f t="array" ref="Q3895">IF(VLOOKUP(P3895,$AA$1:$AC$32,1,0)&lt;&gt;0,(P3895&amp;"A"),0)</f>
        <v>#N/A</v>
      </c>
      <c r="R3895" s="12">
        <v>44530</v>
      </c>
      <c r="S3895" t="s">
        <v>5825</v>
      </c>
      <c r="T3895" s="8" t="str">
        <f t="shared" si="244"/>
        <v>VM+ HCM 27</v>
      </c>
      <c r="U3895" t="s">
        <v>7301</v>
      </c>
      <c r="Y3895" t="str">
        <f t="array" ref="Y3895">IF(ISNUMBER(SEARCH($V$3,T3895)),"WINCOMHANOI",IF(ISNUMBER(SEARCH($V$4,T3895)),"WINCOMHOCHIMINH",IF(ISNUMBER(SEARCH($V$5,T3895)),"WINCOMDANANG",IF(ISNUMBER(SEARCH($V$6,T3895)),"WINCOMHAIDUONG",IF(ISNUMBER(SEARCH($V$7,T3895)),"WINCOMQUANGNINH",IF(ISNUMBER(SEARCH($V$8,T3895)),"WINCOMHAIPHONG",IF(ISNUMBER(SEARCH($V$9,T3895)),"WINCOMBACGIANG",IF(ISNUMBER(SEARCH($V$10,T3895)),"WINCOMBACNINH",IF(ISNUMBER(SEARCH($V$11,T3895)),"WINCOMPHUTHO",IF(ISNUMBER(SEARCH($V$12,T3895)),"WINCOMHATINH",IF(ISNUMBER(SEARCH($V$13,T3895)),"WINCOMTHAINGUYEN",IF(ISNUMBER(SEARCH($V$14,T3895)),"WINCOMKHANHHOA",IF(ISNUMBER(SEARCH($V$15,T3895)),"WINCOMHUNGYEN",IF(ISNUMBER(SEARCH($V$16,T3895)),"WINCOMNGHEAN",IF(ISNUMBER(SEARCH($V$17,T3895)),"WINCOMLAOCAI",IF(ISNUMBER(SEARCH($V$18,T3895)),"WINCOMVUNGTAU",IF(ISNUMBER(SEARCH($V$19,T3895)),"WINCOMBINHDUONG",IF(ISNUMBER(SEARCH($V$20,T3895)),"WINCOMKIENGIANG",IF(ISNUMBER(SEARCH($V$21,T3895)),"WINCOMHANAM",IF(ISNUMBER(SEARCH($V$22,T3895)),"WINCOMNAMDINH",IF(ISNUMBER(SEARCH($V$23,T3895)),"WINCOMLANGSON",IF(ISNUMBER(SEARCH($V$24,T3895)),"WINCOMTHANHHOA",IF(ISNUMBER(SEARCH($V$25,T3895)),"WINCOMYENBAI",IF(ISNUMBER(SEARCH($V$26,T3895)),"WINCOMTUYENQUANG",IF(ISNUMBER(SEARCH($V$27,T3895)),"WINCOMHUE",IF(ISNUMBER(SEARCH($V$28,T3895)),"WINCOMQUANGNAM",IF(ISNUMBER(SEARCH($V$29,T3895)),"WINCOMVINHPHUC",IF(ISNUMBER(SEARCH($V$30,T3895)),"WINCOMHAGIANG",IF(ISNUMBER(SEARCH($V$31,T3895)),"WINCOMNINHBINH",IF(ISNUMBER(SEARCH($V$32,T3895)),"WINCOMTRAVINH",IF(ISNUMBER(SEARCH($V$33,T3895)),"WINCOMCANTHO",IF(ISNUMBER(SEARCH($V$34,T3895)),"WINCOMBENTRE",IF(ISNUMBER(SEARCH($V$35,T3895)),"WINCOMCAMAU",IF(ISNUMBER(SEARCH($V$36,T3895)),"WINCOMANGIANG",IF(ISNUMBER(SEARCH($V$37,T3895)),"WINCOMNINHTHUAN",IF(ISNUMBER(SEARCH($V$38,T3895)),"WINCOMTHAIBINH",IF(ISNUMBER(SEARCH($V$39,T3895)),"WINCOMGIALAI",IF(ISNUMBER(SEARCH($V$40,T3895)),"WINCOMHOABINH",IF(ISNUMBER(SEARCH($V$41,T3895)),"WINCOMQUANGNGAI",IF(ISNUMBER(SEARCH($V$42,T3895)),"WINCOMBINHTHUAN",IF(ISNUMBER(SEARCH($V$43,T3895)),"WINCOMDAKLAK",IF(ISNUMBER(SEARCH($V$44,T3895)),"WINCOMSOCTRANG",IF(ISNUMBER(SEARCH($V$45,T3895)),"WINCOMSONLA",IF(ISNUMBER(SEARCH($V$46,T3895)),"WINCOMKONTUM",IF(ISNUMBER(SEARCH($V$47,T3895)),"WINCOMPHUYEN",IF(ISNUMBER(SEARCH($V$48,T3895)),"WINCOMQUANGTRI",IF(ISNUMBER(SEARCH($V$49,T3895)),"WINCOMBINHDINH",IF(ISNUMBER(SEARCH($V$50,T3895)),"WINCOMCAOBANG",IF(ISNUMBER(SEARCH($V$51,T3895)),"WINCOMQUANGBINH",IF(ISNUMBER(SEARCH($V$52,T3895)),"WINCOMLAMDONG",IF(ISNUMBER(SEARCH($V$53,T3895)),"WINCOMVINHLONG",IF(ISNUMBER(SEARCH($V$54,T3895)),"WINCOMDONGTHAP",IF(ISNUMBER(SEARCH($V$55,T3895)),"WINCOMTIENGIANG",IF(ISNUMBER(SEARCH($V$56,T3895)),"WINCOMQUANGNINH",0))))))))))))))))))))))))))))))))))))))))))))))))))))))</f>
        <v>WINCOMHOCHIMINH</v>
      </c>
    </row>
    <row r="3896" spans="1:25" x14ac:dyDescent="0.2">
      <c r="A3896" t="s">
        <v>0</v>
      </c>
      <c r="B3896" t="s">
        <v>5823</v>
      </c>
      <c r="C3896" t="s">
        <v>31</v>
      </c>
      <c r="D3896" t="s">
        <v>45</v>
      </c>
      <c r="E3896" t="s">
        <v>4</v>
      </c>
      <c r="F3896" s="5">
        <f t="shared" si="241"/>
        <v>1</v>
      </c>
      <c r="G3896" s="2">
        <v>87787</v>
      </c>
      <c r="H3896" s="2">
        <v>96565.700000000012</v>
      </c>
      <c r="I3896" t="s">
        <v>5</v>
      </c>
      <c r="J3896" t="s">
        <v>46</v>
      </c>
      <c r="K3896" t="str">
        <f t="shared" si="242"/>
        <v>Bắp bò muối gói 200g</v>
      </c>
      <c r="L3896" s="8" t="str">
        <f>VLOOKUP(K3896,'[1]Mã Misa'!$B$2:$D$74,2,0)</f>
        <v>Bắp bò muối 200g</v>
      </c>
      <c r="M3896" s="8" t="str">
        <f>VLOOKUP(L3896,'[1]Mã Misa'!$C$2:$D$74,2,0)</f>
        <v>BBM200</v>
      </c>
      <c r="N3896" s="2">
        <v>87787</v>
      </c>
      <c r="O3896" t="s">
        <v>5824</v>
      </c>
      <c r="P3896" s="8" t="str">
        <f t="shared" si="243"/>
        <v>0045761</v>
      </c>
      <c r="Q3896" s="8" t="e">
        <f t="array" ref="Q3896">IF(VLOOKUP(P3896,$AA$1:$AC$32,1,0)&lt;&gt;0,(P3896&amp;"A"),0)</f>
        <v>#N/A</v>
      </c>
      <c r="R3896" s="12">
        <v>44530</v>
      </c>
      <c r="S3896" t="s">
        <v>5825</v>
      </c>
      <c r="T3896" s="8" t="str">
        <f t="shared" si="244"/>
        <v>VM+ HCM 27</v>
      </c>
      <c r="U3896" t="s">
        <v>7301</v>
      </c>
      <c r="Y3896" t="str">
        <f t="array" ref="Y3896">IF(ISNUMBER(SEARCH($V$3,T3896)),"WINCOMHANOI",IF(ISNUMBER(SEARCH($V$4,T3896)),"WINCOMHOCHIMINH",IF(ISNUMBER(SEARCH($V$5,T3896)),"WINCOMDANANG",IF(ISNUMBER(SEARCH($V$6,T3896)),"WINCOMHAIDUONG",IF(ISNUMBER(SEARCH($V$7,T3896)),"WINCOMQUANGNINH",IF(ISNUMBER(SEARCH($V$8,T3896)),"WINCOMHAIPHONG",IF(ISNUMBER(SEARCH($V$9,T3896)),"WINCOMBACGIANG",IF(ISNUMBER(SEARCH($V$10,T3896)),"WINCOMBACNINH",IF(ISNUMBER(SEARCH($V$11,T3896)),"WINCOMPHUTHO",IF(ISNUMBER(SEARCH($V$12,T3896)),"WINCOMHATINH",IF(ISNUMBER(SEARCH($V$13,T3896)),"WINCOMTHAINGUYEN",IF(ISNUMBER(SEARCH($V$14,T3896)),"WINCOMKHANHHOA",IF(ISNUMBER(SEARCH($V$15,T3896)),"WINCOMHUNGYEN",IF(ISNUMBER(SEARCH($V$16,T3896)),"WINCOMNGHEAN",IF(ISNUMBER(SEARCH($V$17,T3896)),"WINCOMLAOCAI",IF(ISNUMBER(SEARCH($V$18,T3896)),"WINCOMVUNGTAU",IF(ISNUMBER(SEARCH($V$19,T3896)),"WINCOMBINHDUONG",IF(ISNUMBER(SEARCH($V$20,T3896)),"WINCOMKIENGIANG",IF(ISNUMBER(SEARCH($V$21,T3896)),"WINCOMHANAM",IF(ISNUMBER(SEARCH($V$22,T3896)),"WINCOMNAMDINH",IF(ISNUMBER(SEARCH($V$23,T3896)),"WINCOMLANGSON",IF(ISNUMBER(SEARCH($V$24,T3896)),"WINCOMTHANHHOA",IF(ISNUMBER(SEARCH($V$25,T3896)),"WINCOMYENBAI",IF(ISNUMBER(SEARCH($V$26,T3896)),"WINCOMTUYENQUANG",IF(ISNUMBER(SEARCH($V$27,T3896)),"WINCOMHUE",IF(ISNUMBER(SEARCH($V$28,T3896)),"WINCOMQUANGNAM",IF(ISNUMBER(SEARCH($V$29,T3896)),"WINCOMVINHPHUC",IF(ISNUMBER(SEARCH($V$30,T3896)),"WINCOMHAGIANG",IF(ISNUMBER(SEARCH($V$31,T3896)),"WINCOMNINHBINH",IF(ISNUMBER(SEARCH($V$32,T3896)),"WINCOMTRAVINH",IF(ISNUMBER(SEARCH($V$33,T3896)),"WINCOMCANTHO",IF(ISNUMBER(SEARCH($V$34,T3896)),"WINCOMBENTRE",IF(ISNUMBER(SEARCH($V$35,T3896)),"WINCOMCAMAU",IF(ISNUMBER(SEARCH($V$36,T3896)),"WINCOMANGIANG",IF(ISNUMBER(SEARCH($V$37,T3896)),"WINCOMNINHTHUAN",IF(ISNUMBER(SEARCH($V$38,T3896)),"WINCOMTHAIBINH",IF(ISNUMBER(SEARCH($V$39,T3896)),"WINCOMGIALAI",IF(ISNUMBER(SEARCH($V$40,T3896)),"WINCOMHOABINH",IF(ISNUMBER(SEARCH($V$41,T3896)),"WINCOMQUANGNGAI",IF(ISNUMBER(SEARCH($V$42,T3896)),"WINCOMBINHTHUAN",IF(ISNUMBER(SEARCH($V$43,T3896)),"WINCOMDAKLAK",IF(ISNUMBER(SEARCH($V$44,T3896)),"WINCOMSOCTRANG",IF(ISNUMBER(SEARCH($V$45,T3896)),"WINCOMSONLA",IF(ISNUMBER(SEARCH($V$46,T3896)),"WINCOMKONTUM",IF(ISNUMBER(SEARCH($V$47,T3896)),"WINCOMPHUYEN",IF(ISNUMBER(SEARCH($V$48,T3896)),"WINCOMQUANGTRI",IF(ISNUMBER(SEARCH($V$49,T3896)),"WINCOMBINHDINH",IF(ISNUMBER(SEARCH($V$50,T3896)),"WINCOMCAOBANG",IF(ISNUMBER(SEARCH($V$51,T3896)),"WINCOMQUANGBINH",IF(ISNUMBER(SEARCH($V$52,T3896)),"WINCOMLAMDONG",IF(ISNUMBER(SEARCH($V$53,T3896)),"WINCOMVINHLONG",IF(ISNUMBER(SEARCH($V$54,T3896)),"WINCOMDONGTHAP",IF(ISNUMBER(SEARCH($V$55,T3896)),"WINCOMTIENGIANG",IF(ISNUMBER(SEARCH($V$56,T3896)),"WINCOMQUANGNINH",0))))))))))))))))))))))))))))))))))))))))))))))))))))))</f>
        <v>WINCOMHOCHIMINH</v>
      </c>
    </row>
    <row r="3897" spans="1:25" x14ac:dyDescent="0.2">
      <c r="A3897" t="s">
        <v>0</v>
      </c>
      <c r="B3897" t="s">
        <v>5823</v>
      </c>
      <c r="C3897" t="s">
        <v>34</v>
      </c>
      <c r="D3897" t="s">
        <v>32</v>
      </c>
      <c r="E3897" t="s">
        <v>4</v>
      </c>
      <c r="F3897" s="5">
        <f t="shared" si="241"/>
        <v>1</v>
      </c>
      <c r="G3897" s="2">
        <v>59400</v>
      </c>
      <c r="H3897" s="2">
        <v>65340.000000000007</v>
      </c>
      <c r="I3897" t="s">
        <v>5</v>
      </c>
      <c r="J3897" t="s">
        <v>33</v>
      </c>
      <c r="K3897" t="str">
        <f t="shared" si="242"/>
        <v>_Giò lụa 250g</v>
      </c>
      <c r="L3897" s="8" t="str">
        <f>VLOOKUP(K3897,'[1]Mã Misa'!$B$2:$D$74,2,0)</f>
        <v>Giò lụa 250g</v>
      </c>
      <c r="M3897" s="8" t="str">
        <f>VLOOKUP(L3897,'[1]Mã Misa'!$C$2:$D$74,2,0)</f>
        <v>GL250</v>
      </c>
      <c r="N3897" s="2">
        <v>59400</v>
      </c>
      <c r="O3897" t="s">
        <v>5824</v>
      </c>
      <c r="P3897" s="8" t="str">
        <f t="shared" si="243"/>
        <v>0045761</v>
      </c>
      <c r="Q3897" s="8" t="e">
        <f t="array" ref="Q3897">IF(VLOOKUP(P3897,$AA$1:$AC$32,1,0)&lt;&gt;0,(P3897&amp;"A"),0)</f>
        <v>#N/A</v>
      </c>
      <c r="R3897" s="12">
        <v>44530</v>
      </c>
      <c r="S3897" t="s">
        <v>5825</v>
      </c>
      <c r="T3897" s="8" t="str">
        <f t="shared" si="244"/>
        <v>VM+ HCM 27</v>
      </c>
      <c r="U3897" t="s">
        <v>7301</v>
      </c>
      <c r="Y3897" t="str">
        <f t="array" ref="Y3897">IF(ISNUMBER(SEARCH($V$3,T3897)),"WINCOMHANOI",IF(ISNUMBER(SEARCH($V$4,T3897)),"WINCOMHOCHIMINH",IF(ISNUMBER(SEARCH($V$5,T3897)),"WINCOMDANANG",IF(ISNUMBER(SEARCH($V$6,T3897)),"WINCOMHAIDUONG",IF(ISNUMBER(SEARCH($V$7,T3897)),"WINCOMQUANGNINH",IF(ISNUMBER(SEARCH($V$8,T3897)),"WINCOMHAIPHONG",IF(ISNUMBER(SEARCH($V$9,T3897)),"WINCOMBACGIANG",IF(ISNUMBER(SEARCH($V$10,T3897)),"WINCOMBACNINH",IF(ISNUMBER(SEARCH($V$11,T3897)),"WINCOMPHUTHO",IF(ISNUMBER(SEARCH($V$12,T3897)),"WINCOMHATINH",IF(ISNUMBER(SEARCH($V$13,T3897)),"WINCOMTHAINGUYEN",IF(ISNUMBER(SEARCH($V$14,T3897)),"WINCOMKHANHHOA",IF(ISNUMBER(SEARCH($V$15,T3897)),"WINCOMHUNGYEN",IF(ISNUMBER(SEARCH($V$16,T3897)),"WINCOMNGHEAN",IF(ISNUMBER(SEARCH($V$17,T3897)),"WINCOMLAOCAI",IF(ISNUMBER(SEARCH($V$18,T3897)),"WINCOMVUNGTAU",IF(ISNUMBER(SEARCH($V$19,T3897)),"WINCOMBINHDUONG",IF(ISNUMBER(SEARCH($V$20,T3897)),"WINCOMKIENGIANG",IF(ISNUMBER(SEARCH($V$21,T3897)),"WINCOMHANAM",IF(ISNUMBER(SEARCH($V$22,T3897)),"WINCOMNAMDINH",IF(ISNUMBER(SEARCH($V$23,T3897)),"WINCOMLANGSON",IF(ISNUMBER(SEARCH($V$24,T3897)),"WINCOMTHANHHOA",IF(ISNUMBER(SEARCH($V$25,T3897)),"WINCOMYENBAI",IF(ISNUMBER(SEARCH($V$26,T3897)),"WINCOMTUYENQUANG",IF(ISNUMBER(SEARCH($V$27,T3897)),"WINCOMHUE",IF(ISNUMBER(SEARCH($V$28,T3897)),"WINCOMQUANGNAM",IF(ISNUMBER(SEARCH($V$29,T3897)),"WINCOMVINHPHUC",IF(ISNUMBER(SEARCH($V$30,T3897)),"WINCOMHAGIANG",IF(ISNUMBER(SEARCH($V$31,T3897)),"WINCOMNINHBINH",IF(ISNUMBER(SEARCH($V$32,T3897)),"WINCOMTRAVINH",IF(ISNUMBER(SEARCH($V$33,T3897)),"WINCOMCANTHO",IF(ISNUMBER(SEARCH($V$34,T3897)),"WINCOMBENTRE",IF(ISNUMBER(SEARCH($V$35,T3897)),"WINCOMCAMAU",IF(ISNUMBER(SEARCH($V$36,T3897)),"WINCOMANGIANG",IF(ISNUMBER(SEARCH($V$37,T3897)),"WINCOMNINHTHUAN",IF(ISNUMBER(SEARCH($V$38,T3897)),"WINCOMTHAIBINH",IF(ISNUMBER(SEARCH($V$39,T3897)),"WINCOMGIALAI",IF(ISNUMBER(SEARCH($V$40,T3897)),"WINCOMHOABINH",IF(ISNUMBER(SEARCH($V$41,T3897)),"WINCOMQUANGNGAI",IF(ISNUMBER(SEARCH($V$42,T3897)),"WINCOMBINHTHUAN",IF(ISNUMBER(SEARCH($V$43,T3897)),"WINCOMDAKLAK",IF(ISNUMBER(SEARCH($V$44,T3897)),"WINCOMSOCTRANG",IF(ISNUMBER(SEARCH($V$45,T3897)),"WINCOMSONLA",IF(ISNUMBER(SEARCH($V$46,T3897)),"WINCOMKONTUM",IF(ISNUMBER(SEARCH($V$47,T3897)),"WINCOMPHUYEN",IF(ISNUMBER(SEARCH($V$48,T3897)),"WINCOMQUANGTRI",IF(ISNUMBER(SEARCH($V$49,T3897)),"WINCOMBINHDINH",IF(ISNUMBER(SEARCH($V$50,T3897)),"WINCOMCAOBANG",IF(ISNUMBER(SEARCH($V$51,T3897)),"WINCOMQUANGBINH",IF(ISNUMBER(SEARCH($V$52,T3897)),"WINCOMLAMDONG",IF(ISNUMBER(SEARCH($V$53,T3897)),"WINCOMVINHLONG",IF(ISNUMBER(SEARCH($V$54,T3897)),"WINCOMDONGTHAP",IF(ISNUMBER(SEARCH($V$55,T3897)),"WINCOMTIENGIANG",IF(ISNUMBER(SEARCH($V$56,T3897)),"WINCOMQUANGNINH",0))))))))))))))))))))))))))))))))))))))))))))))))))))))</f>
        <v>WINCOMHOCHIMINH</v>
      </c>
    </row>
    <row r="3898" spans="1:25" x14ac:dyDescent="0.2">
      <c r="A3898" t="s">
        <v>0</v>
      </c>
      <c r="B3898" t="s">
        <v>5823</v>
      </c>
      <c r="C3898" t="s">
        <v>37</v>
      </c>
      <c r="D3898" t="s">
        <v>62</v>
      </c>
      <c r="E3898" t="s">
        <v>4</v>
      </c>
      <c r="F3898" s="5">
        <f t="shared" si="241"/>
        <v>2</v>
      </c>
      <c r="G3898" s="2">
        <v>210800</v>
      </c>
      <c r="H3898" s="2">
        <v>231880.00000000003</v>
      </c>
      <c r="I3898" t="s">
        <v>5</v>
      </c>
      <c r="J3898" t="s">
        <v>63</v>
      </c>
      <c r="K3898" t="str">
        <f t="shared" si="242"/>
        <v>_Đùi gà sốt cay 500g</v>
      </c>
      <c r="L3898" s="8" t="str">
        <f>VLOOKUP(K3898,'[1]Mã Misa'!$B$2:$D$74,2,0)</f>
        <v>Đùi gà sốt cay 500g</v>
      </c>
      <c r="M3898" s="8" t="str">
        <f>VLOOKUP(L3898,'[1]Mã Misa'!$C$2:$D$74,2,0)</f>
        <v>DGSC500</v>
      </c>
      <c r="N3898" s="2">
        <v>105400</v>
      </c>
      <c r="O3898" t="s">
        <v>5824</v>
      </c>
      <c r="P3898" s="8" t="str">
        <f t="shared" si="243"/>
        <v>0045761</v>
      </c>
      <c r="Q3898" s="8" t="e">
        <f t="array" ref="Q3898">IF(VLOOKUP(P3898,$AA$1:$AC$32,1,0)&lt;&gt;0,(P3898&amp;"A"),0)</f>
        <v>#N/A</v>
      </c>
      <c r="R3898" s="12">
        <v>44530</v>
      </c>
      <c r="S3898" t="s">
        <v>5825</v>
      </c>
      <c r="T3898" s="8" t="str">
        <f t="shared" si="244"/>
        <v>VM+ HCM 27</v>
      </c>
      <c r="U3898" t="s">
        <v>7301</v>
      </c>
      <c r="Y3898" t="str">
        <f t="array" ref="Y3898">IF(ISNUMBER(SEARCH($V$3,T3898)),"WINCOMHANOI",IF(ISNUMBER(SEARCH($V$4,T3898)),"WINCOMHOCHIMINH",IF(ISNUMBER(SEARCH($V$5,T3898)),"WINCOMDANANG",IF(ISNUMBER(SEARCH($V$6,T3898)),"WINCOMHAIDUONG",IF(ISNUMBER(SEARCH($V$7,T3898)),"WINCOMQUANGNINH",IF(ISNUMBER(SEARCH($V$8,T3898)),"WINCOMHAIPHONG",IF(ISNUMBER(SEARCH($V$9,T3898)),"WINCOMBACGIANG",IF(ISNUMBER(SEARCH($V$10,T3898)),"WINCOMBACNINH",IF(ISNUMBER(SEARCH($V$11,T3898)),"WINCOMPHUTHO",IF(ISNUMBER(SEARCH($V$12,T3898)),"WINCOMHATINH",IF(ISNUMBER(SEARCH($V$13,T3898)),"WINCOMTHAINGUYEN",IF(ISNUMBER(SEARCH($V$14,T3898)),"WINCOMKHANHHOA",IF(ISNUMBER(SEARCH($V$15,T3898)),"WINCOMHUNGYEN",IF(ISNUMBER(SEARCH($V$16,T3898)),"WINCOMNGHEAN",IF(ISNUMBER(SEARCH($V$17,T3898)),"WINCOMLAOCAI",IF(ISNUMBER(SEARCH($V$18,T3898)),"WINCOMVUNGTAU",IF(ISNUMBER(SEARCH($V$19,T3898)),"WINCOMBINHDUONG",IF(ISNUMBER(SEARCH($V$20,T3898)),"WINCOMKIENGIANG",IF(ISNUMBER(SEARCH($V$21,T3898)),"WINCOMHANAM",IF(ISNUMBER(SEARCH($V$22,T3898)),"WINCOMNAMDINH",IF(ISNUMBER(SEARCH($V$23,T3898)),"WINCOMLANGSON",IF(ISNUMBER(SEARCH($V$24,T3898)),"WINCOMTHANHHOA",IF(ISNUMBER(SEARCH($V$25,T3898)),"WINCOMYENBAI",IF(ISNUMBER(SEARCH($V$26,T3898)),"WINCOMTUYENQUANG",IF(ISNUMBER(SEARCH($V$27,T3898)),"WINCOMHUE",IF(ISNUMBER(SEARCH($V$28,T3898)),"WINCOMQUANGNAM",IF(ISNUMBER(SEARCH($V$29,T3898)),"WINCOMVINHPHUC",IF(ISNUMBER(SEARCH($V$30,T3898)),"WINCOMHAGIANG",IF(ISNUMBER(SEARCH($V$31,T3898)),"WINCOMNINHBINH",IF(ISNUMBER(SEARCH($V$32,T3898)),"WINCOMTRAVINH",IF(ISNUMBER(SEARCH($V$33,T3898)),"WINCOMCANTHO",IF(ISNUMBER(SEARCH($V$34,T3898)),"WINCOMBENTRE",IF(ISNUMBER(SEARCH($V$35,T3898)),"WINCOMCAMAU",IF(ISNUMBER(SEARCH($V$36,T3898)),"WINCOMANGIANG",IF(ISNUMBER(SEARCH($V$37,T3898)),"WINCOMNINHTHUAN",IF(ISNUMBER(SEARCH($V$38,T3898)),"WINCOMTHAIBINH",IF(ISNUMBER(SEARCH($V$39,T3898)),"WINCOMGIALAI",IF(ISNUMBER(SEARCH($V$40,T3898)),"WINCOMHOABINH",IF(ISNUMBER(SEARCH($V$41,T3898)),"WINCOMQUANGNGAI",IF(ISNUMBER(SEARCH($V$42,T3898)),"WINCOMBINHTHUAN",IF(ISNUMBER(SEARCH($V$43,T3898)),"WINCOMDAKLAK",IF(ISNUMBER(SEARCH($V$44,T3898)),"WINCOMSOCTRANG",IF(ISNUMBER(SEARCH($V$45,T3898)),"WINCOMSONLA",IF(ISNUMBER(SEARCH($V$46,T3898)),"WINCOMKONTUM",IF(ISNUMBER(SEARCH($V$47,T3898)),"WINCOMPHUYEN",IF(ISNUMBER(SEARCH($V$48,T3898)),"WINCOMQUANGTRI",IF(ISNUMBER(SEARCH($V$49,T3898)),"WINCOMBINHDINH",IF(ISNUMBER(SEARCH($V$50,T3898)),"WINCOMCAOBANG",IF(ISNUMBER(SEARCH($V$51,T3898)),"WINCOMQUANGBINH",IF(ISNUMBER(SEARCH($V$52,T3898)),"WINCOMLAMDONG",IF(ISNUMBER(SEARCH($V$53,T3898)),"WINCOMVINHLONG",IF(ISNUMBER(SEARCH($V$54,T3898)),"WINCOMDONGTHAP",IF(ISNUMBER(SEARCH($V$55,T3898)),"WINCOMTIENGIANG",IF(ISNUMBER(SEARCH($V$56,T3898)),"WINCOMQUANGNINH",0))))))))))))))))))))))))))))))))))))))))))))))))))))))</f>
        <v>WINCOMHOCHIMINH</v>
      </c>
    </row>
    <row r="3899" spans="1:25" x14ac:dyDescent="0.2">
      <c r="A3899" t="s">
        <v>0</v>
      </c>
      <c r="B3899" t="s">
        <v>5826</v>
      </c>
      <c r="C3899" t="s">
        <v>2</v>
      </c>
      <c r="D3899" t="s">
        <v>45</v>
      </c>
      <c r="E3899" t="s">
        <v>4</v>
      </c>
      <c r="F3899" s="5">
        <f t="shared" si="241"/>
        <v>3</v>
      </c>
      <c r="G3899" s="2">
        <v>263361</v>
      </c>
      <c r="H3899" s="2">
        <v>289697.10000000003</v>
      </c>
      <c r="I3899" t="s">
        <v>5</v>
      </c>
      <c r="J3899" t="s">
        <v>46</v>
      </c>
      <c r="K3899" t="str">
        <f t="shared" si="242"/>
        <v>Bắp bò muối gói 200g</v>
      </c>
      <c r="L3899" s="8" t="str">
        <f>VLOOKUP(K3899,'[1]Mã Misa'!$B$2:$D$74,2,0)</f>
        <v>Bắp bò muối 200g</v>
      </c>
      <c r="M3899" s="8" t="str">
        <f>VLOOKUP(L3899,'[1]Mã Misa'!$C$2:$D$74,2,0)</f>
        <v>BBM200</v>
      </c>
      <c r="N3899" s="2">
        <v>87787</v>
      </c>
      <c r="O3899" t="s">
        <v>5827</v>
      </c>
      <c r="P3899" s="8" t="str">
        <f t="shared" si="243"/>
        <v>0045762</v>
      </c>
      <c r="Q3899" s="8" t="e">
        <f t="array" ref="Q3899">IF(VLOOKUP(P3899,$AA$1:$AC$32,1,0)&lt;&gt;0,(P3899&amp;"A"),0)</f>
        <v>#N/A</v>
      </c>
      <c r="R3899" s="12">
        <v>44530</v>
      </c>
      <c r="S3899" t="s">
        <v>5828</v>
      </c>
      <c r="T3899" s="8" t="str">
        <f t="shared" si="244"/>
        <v>VM+ HCM 97</v>
      </c>
      <c r="U3899" t="s">
        <v>7302</v>
      </c>
      <c r="Y3899" t="str">
        <f t="array" ref="Y3899">IF(ISNUMBER(SEARCH($V$3,T3899)),"WINCOMHANOI",IF(ISNUMBER(SEARCH($V$4,T3899)),"WINCOMHOCHIMINH",IF(ISNUMBER(SEARCH($V$5,T3899)),"WINCOMDANANG",IF(ISNUMBER(SEARCH($V$6,T3899)),"WINCOMHAIDUONG",IF(ISNUMBER(SEARCH($V$7,T3899)),"WINCOMQUANGNINH",IF(ISNUMBER(SEARCH($V$8,T3899)),"WINCOMHAIPHONG",IF(ISNUMBER(SEARCH($V$9,T3899)),"WINCOMBACGIANG",IF(ISNUMBER(SEARCH($V$10,T3899)),"WINCOMBACNINH",IF(ISNUMBER(SEARCH($V$11,T3899)),"WINCOMPHUTHO",IF(ISNUMBER(SEARCH($V$12,T3899)),"WINCOMHATINH",IF(ISNUMBER(SEARCH($V$13,T3899)),"WINCOMTHAINGUYEN",IF(ISNUMBER(SEARCH($V$14,T3899)),"WINCOMKHANHHOA",IF(ISNUMBER(SEARCH($V$15,T3899)),"WINCOMHUNGYEN",IF(ISNUMBER(SEARCH($V$16,T3899)),"WINCOMNGHEAN",IF(ISNUMBER(SEARCH($V$17,T3899)),"WINCOMLAOCAI",IF(ISNUMBER(SEARCH($V$18,T3899)),"WINCOMVUNGTAU",IF(ISNUMBER(SEARCH($V$19,T3899)),"WINCOMBINHDUONG",IF(ISNUMBER(SEARCH($V$20,T3899)),"WINCOMKIENGIANG",IF(ISNUMBER(SEARCH($V$21,T3899)),"WINCOMHANAM",IF(ISNUMBER(SEARCH($V$22,T3899)),"WINCOMNAMDINH",IF(ISNUMBER(SEARCH($V$23,T3899)),"WINCOMLANGSON",IF(ISNUMBER(SEARCH($V$24,T3899)),"WINCOMTHANHHOA",IF(ISNUMBER(SEARCH($V$25,T3899)),"WINCOMYENBAI",IF(ISNUMBER(SEARCH($V$26,T3899)),"WINCOMTUYENQUANG",IF(ISNUMBER(SEARCH($V$27,T3899)),"WINCOMHUE",IF(ISNUMBER(SEARCH($V$28,T3899)),"WINCOMQUANGNAM",IF(ISNUMBER(SEARCH($V$29,T3899)),"WINCOMVINHPHUC",IF(ISNUMBER(SEARCH($V$30,T3899)),"WINCOMHAGIANG",IF(ISNUMBER(SEARCH($V$31,T3899)),"WINCOMNINHBINH",IF(ISNUMBER(SEARCH($V$32,T3899)),"WINCOMTRAVINH",IF(ISNUMBER(SEARCH($V$33,T3899)),"WINCOMCANTHO",IF(ISNUMBER(SEARCH($V$34,T3899)),"WINCOMBENTRE",IF(ISNUMBER(SEARCH($V$35,T3899)),"WINCOMCAMAU",IF(ISNUMBER(SEARCH($V$36,T3899)),"WINCOMANGIANG",IF(ISNUMBER(SEARCH($V$37,T3899)),"WINCOMNINHTHUAN",IF(ISNUMBER(SEARCH($V$38,T3899)),"WINCOMTHAIBINH",IF(ISNUMBER(SEARCH($V$39,T3899)),"WINCOMGIALAI",IF(ISNUMBER(SEARCH($V$40,T3899)),"WINCOMHOABINH",IF(ISNUMBER(SEARCH($V$41,T3899)),"WINCOMQUANGNGAI",IF(ISNUMBER(SEARCH($V$42,T3899)),"WINCOMBINHTHUAN",IF(ISNUMBER(SEARCH($V$43,T3899)),"WINCOMDAKLAK",IF(ISNUMBER(SEARCH($V$44,T3899)),"WINCOMSOCTRANG",IF(ISNUMBER(SEARCH($V$45,T3899)),"WINCOMSONLA",IF(ISNUMBER(SEARCH($V$46,T3899)),"WINCOMKONTUM",IF(ISNUMBER(SEARCH($V$47,T3899)),"WINCOMPHUYEN",IF(ISNUMBER(SEARCH($V$48,T3899)),"WINCOMQUANGTRI",IF(ISNUMBER(SEARCH($V$49,T3899)),"WINCOMBINHDINH",IF(ISNUMBER(SEARCH($V$50,T3899)),"WINCOMCAOBANG",IF(ISNUMBER(SEARCH($V$51,T3899)),"WINCOMQUANGBINH",IF(ISNUMBER(SEARCH($V$52,T3899)),"WINCOMLAMDONG",IF(ISNUMBER(SEARCH($V$53,T3899)),"WINCOMVINHLONG",IF(ISNUMBER(SEARCH($V$54,T3899)),"WINCOMDONGTHAP",IF(ISNUMBER(SEARCH($V$55,T3899)),"WINCOMTIENGIANG",IF(ISNUMBER(SEARCH($V$56,T3899)),"WINCOMQUANGNINH",0))))))))))))))))))))))))))))))))))))))))))))))))))))))</f>
        <v>WINCOMHOCHIMINH</v>
      </c>
    </row>
    <row r="3900" spans="1:25" x14ac:dyDescent="0.2">
      <c r="A3900" t="s">
        <v>0</v>
      </c>
      <c r="B3900" t="s">
        <v>5826</v>
      </c>
      <c r="C3900" t="s">
        <v>31</v>
      </c>
      <c r="D3900" t="s">
        <v>123</v>
      </c>
      <c r="E3900" t="s">
        <v>4</v>
      </c>
      <c r="F3900" s="5">
        <f t="shared" si="241"/>
        <v>5</v>
      </c>
      <c r="G3900" s="2">
        <v>277975</v>
      </c>
      <c r="H3900" s="2">
        <v>305772.5</v>
      </c>
      <c r="I3900" t="s">
        <v>5</v>
      </c>
      <c r="J3900" t="s">
        <v>124</v>
      </c>
      <c r="K3900" t="str">
        <f t="shared" si="242"/>
        <v>Tai heo muối gói 200g</v>
      </c>
      <c r="L3900" s="8" t="str">
        <f>VLOOKUP(K3900,'[1]Mã Misa'!$B$2:$D$74,2,0)</f>
        <v>Tai heo muối 200g</v>
      </c>
      <c r="M3900" s="8" t="str">
        <f>VLOOKUP(L3900,'[1]Mã Misa'!$C$2:$D$74,2,0)</f>
        <v>TH200</v>
      </c>
      <c r="N3900" s="2">
        <v>55595</v>
      </c>
      <c r="O3900" t="s">
        <v>5827</v>
      </c>
      <c r="P3900" s="8" t="str">
        <f t="shared" si="243"/>
        <v>0045762</v>
      </c>
      <c r="Q3900" s="8" t="e">
        <f t="array" ref="Q3900">IF(VLOOKUP(P3900,$AA$1:$AC$32,1,0)&lt;&gt;0,(P3900&amp;"A"),0)</f>
        <v>#N/A</v>
      </c>
      <c r="R3900" s="12">
        <v>44530</v>
      </c>
      <c r="S3900" t="s">
        <v>5828</v>
      </c>
      <c r="T3900" s="8" t="str">
        <f t="shared" si="244"/>
        <v>VM+ HCM 97</v>
      </c>
      <c r="U3900" t="s">
        <v>7302</v>
      </c>
      <c r="Y3900" t="str">
        <f t="array" ref="Y3900">IF(ISNUMBER(SEARCH($V$3,T3900)),"WINCOMHANOI",IF(ISNUMBER(SEARCH($V$4,T3900)),"WINCOMHOCHIMINH",IF(ISNUMBER(SEARCH($V$5,T3900)),"WINCOMDANANG",IF(ISNUMBER(SEARCH($V$6,T3900)),"WINCOMHAIDUONG",IF(ISNUMBER(SEARCH($V$7,T3900)),"WINCOMQUANGNINH",IF(ISNUMBER(SEARCH($V$8,T3900)),"WINCOMHAIPHONG",IF(ISNUMBER(SEARCH($V$9,T3900)),"WINCOMBACGIANG",IF(ISNUMBER(SEARCH($V$10,T3900)),"WINCOMBACNINH",IF(ISNUMBER(SEARCH($V$11,T3900)),"WINCOMPHUTHO",IF(ISNUMBER(SEARCH($V$12,T3900)),"WINCOMHATINH",IF(ISNUMBER(SEARCH($V$13,T3900)),"WINCOMTHAINGUYEN",IF(ISNUMBER(SEARCH($V$14,T3900)),"WINCOMKHANHHOA",IF(ISNUMBER(SEARCH($V$15,T3900)),"WINCOMHUNGYEN",IF(ISNUMBER(SEARCH($V$16,T3900)),"WINCOMNGHEAN",IF(ISNUMBER(SEARCH($V$17,T3900)),"WINCOMLAOCAI",IF(ISNUMBER(SEARCH($V$18,T3900)),"WINCOMVUNGTAU",IF(ISNUMBER(SEARCH($V$19,T3900)),"WINCOMBINHDUONG",IF(ISNUMBER(SEARCH($V$20,T3900)),"WINCOMKIENGIANG",IF(ISNUMBER(SEARCH($V$21,T3900)),"WINCOMHANAM",IF(ISNUMBER(SEARCH($V$22,T3900)),"WINCOMNAMDINH",IF(ISNUMBER(SEARCH($V$23,T3900)),"WINCOMLANGSON",IF(ISNUMBER(SEARCH($V$24,T3900)),"WINCOMTHANHHOA",IF(ISNUMBER(SEARCH($V$25,T3900)),"WINCOMYENBAI",IF(ISNUMBER(SEARCH($V$26,T3900)),"WINCOMTUYENQUANG",IF(ISNUMBER(SEARCH($V$27,T3900)),"WINCOMHUE",IF(ISNUMBER(SEARCH($V$28,T3900)),"WINCOMQUANGNAM",IF(ISNUMBER(SEARCH($V$29,T3900)),"WINCOMVINHPHUC",IF(ISNUMBER(SEARCH($V$30,T3900)),"WINCOMHAGIANG",IF(ISNUMBER(SEARCH($V$31,T3900)),"WINCOMNINHBINH",IF(ISNUMBER(SEARCH($V$32,T3900)),"WINCOMTRAVINH",IF(ISNUMBER(SEARCH($V$33,T3900)),"WINCOMCANTHO",IF(ISNUMBER(SEARCH($V$34,T3900)),"WINCOMBENTRE",IF(ISNUMBER(SEARCH($V$35,T3900)),"WINCOMCAMAU",IF(ISNUMBER(SEARCH($V$36,T3900)),"WINCOMANGIANG",IF(ISNUMBER(SEARCH($V$37,T3900)),"WINCOMNINHTHUAN",IF(ISNUMBER(SEARCH($V$38,T3900)),"WINCOMTHAIBINH",IF(ISNUMBER(SEARCH($V$39,T3900)),"WINCOMGIALAI",IF(ISNUMBER(SEARCH($V$40,T3900)),"WINCOMHOABINH",IF(ISNUMBER(SEARCH($V$41,T3900)),"WINCOMQUANGNGAI",IF(ISNUMBER(SEARCH($V$42,T3900)),"WINCOMBINHTHUAN",IF(ISNUMBER(SEARCH($V$43,T3900)),"WINCOMDAKLAK",IF(ISNUMBER(SEARCH($V$44,T3900)),"WINCOMSOCTRANG",IF(ISNUMBER(SEARCH($V$45,T3900)),"WINCOMSONLA",IF(ISNUMBER(SEARCH($V$46,T3900)),"WINCOMKONTUM",IF(ISNUMBER(SEARCH($V$47,T3900)),"WINCOMPHUYEN",IF(ISNUMBER(SEARCH($V$48,T3900)),"WINCOMQUANGTRI",IF(ISNUMBER(SEARCH($V$49,T3900)),"WINCOMBINHDINH",IF(ISNUMBER(SEARCH($V$50,T3900)),"WINCOMCAOBANG",IF(ISNUMBER(SEARCH($V$51,T3900)),"WINCOMQUANGBINH",IF(ISNUMBER(SEARCH($V$52,T3900)),"WINCOMLAMDONG",IF(ISNUMBER(SEARCH($V$53,T3900)),"WINCOMVINHLONG",IF(ISNUMBER(SEARCH($V$54,T3900)),"WINCOMDONGTHAP",IF(ISNUMBER(SEARCH($V$55,T3900)),"WINCOMTIENGIANG",IF(ISNUMBER(SEARCH($V$56,T3900)),"WINCOMQUANGNINH",0))))))))))))))))))))))))))))))))))))))))))))))))))))))</f>
        <v>WINCOMHOCHIMINH</v>
      </c>
    </row>
    <row r="3901" spans="1:25" x14ac:dyDescent="0.2">
      <c r="A3901" t="s">
        <v>0</v>
      </c>
      <c r="B3901" t="s">
        <v>5826</v>
      </c>
      <c r="C3901" t="s">
        <v>34</v>
      </c>
      <c r="D3901" t="s">
        <v>20</v>
      </c>
      <c r="E3901" t="s">
        <v>4</v>
      </c>
      <c r="F3901" s="5">
        <f t="shared" si="241"/>
        <v>1</v>
      </c>
      <c r="G3901" s="2">
        <v>50182</v>
      </c>
      <c r="H3901" s="2">
        <v>55200.200000000004</v>
      </c>
      <c r="I3901" t="s">
        <v>5</v>
      </c>
      <c r="J3901" t="s">
        <v>21</v>
      </c>
      <c r="K3901" t="str">
        <f t="shared" si="242"/>
        <v>Giò tai lưỡi xào gói 250g</v>
      </c>
      <c r="L3901" s="8" t="str">
        <f>VLOOKUP(K3901,'[1]Mã Misa'!$B$2:$D$74,2,0)</f>
        <v>Giò Tai Lưỡi Xào 250g</v>
      </c>
      <c r="M3901" s="8" t="str">
        <f>VLOOKUP(L3901,'[1]Mã Misa'!$C$2:$D$74,2,0)</f>
        <v>GTLX250G</v>
      </c>
      <c r="N3901" s="2">
        <v>50182</v>
      </c>
      <c r="O3901" t="s">
        <v>5827</v>
      </c>
      <c r="P3901" s="8" t="str">
        <f t="shared" si="243"/>
        <v>0045762</v>
      </c>
      <c r="Q3901" s="8" t="e">
        <f t="array" ref="Q3901">IF(VLOOKUP(P3901,$AA$1:$AC$32,1,0)&lt;&gt;0,(P3901&amp;"A"),0)</f>
        <v>#N/A</v>
      </c>
      <c r="R3901" s="12">
        <v>44530</v>
      </c>
      <c r="S3901" t="s">
        <v>5828</v>
      </c>
      <c r="T3901" s="8" t="str">
        <f t="shared" si="244"/>
        <v>VM+ HCM 97</v>
      </c>
      <c r="U3901" t="s">
        <v>7302</v>
      </c>
      <c r="Y3901" t="str">
        <f t="array" ref="Y3901">IF(ISNUMBER(SEARCH($V$3,T3901)),"WINCOMHANOI",IF(ISNUMBER(SEARCH($V$4,T3901)),"WINCOMHOCHIMINH",IF(ISNUMBER(SEARCH($V$5,T3901)),"WINCOMDANANG",IF(ISNUMBER(SEARCH($V$6,T3901)),"WINCOMHAIDUONG",IF(ISNUMBER(SEARCH($V$7,T3901)),"WINCOMQUANGNINH",IF(ISNUMBER(SEARCH($V$8,T3901)),"WINCOMHAIPHONG",IF(ISNUMBER(SEARCH($V$9,T3901)),"WINCOMBACGIANG",IF(ISNUMBER(SEARCH($V$10,T3901)),"WINCOMBACNINH",IF(ISNUMBER(SEARCH($V$11,T3901)),"WINCOMPHUTHO",IF(ISNUMBER(SEARCH($V$12,T3901)),"WINCOMHATINH",IF(ISNUMBER(SEARCH($V$13,T3901)),"WINCOMTHAINGUYEN",IF(ISNUMBER(SEARCH($V$14,T3901)),"WINCOMKHANHHOA",IF(ISNUMBER(SEARCH($V$15,T3901)),"WINCOMHUNGYEN",IF(ISNUMBER(SEARCH($V$16,T3901)),"WINCOMNGHEAN",IF(ISNUMBER(SEARCH($V$17,T3901)),"WINCOMLAOCAI",IF(ISNUMBER(SEARCH($V$18,T3901)),"WINCOMVUNGTAU",IF(ISNUMBER(SEARCH($V$19,T3901)),"WINCOMBINHDUONG",IF(ISNUMBER(SEARCH($V$20,T3901)),"WINCOMKIENGIANG",IF(ISNUMBER(SEARCH($V$21,T3901)),"WINCOMHANAM",IF(ISNUMBER(SEARCH($V$22,T3901)),"WINCOMNAMDINH",IF(ISNUMBER(SEARCH($V$23,T3901)),"WINCOMLANGSON",IF(ISNUMBER(SEARCH($V$24,T3901)),"WINCOMTHANHHOA",IF(ISNUMBER(SEARCH($V$25,T3901)),"WINCOMYENBAI",IF(ISNUMBER(SEARCH($V$26,T3901)),"WINCOMTUYENQUANG",IF(ISNUMBER(SEARCH($V$27,T3901)),"WINCOMHUE",IF(ISNUMBER(SEARCH($V$28,T3901)),"WINCOMQUANGNAM",IF(ISNUMBER(SEARCH($V$29,T3901)),"WINCOMVINHPHUC",IF(ISNUMBER(SEARCH($V$30,T3901)),"WINCOMHAGIANG",IF(ISNUMBER(SEARCH($V$31,T3901)),"WINCOMNINHBINH",IF(ISNUMBER(SEARCH($V$32,T3901)),"WINCOMTRAVINH",IF(ISNUMBER(SEARCH($V$33,T3901)),"WINCOMCANTHO",IF(ISNUMBER(SEARCH($V$34,T3901)),"WINCOMBENTRE",IF(ISNUMBER(SEARCH($V$35,T3901)),"WINCOMCAMAU",IF(ISNUMBER(SEARCH($V$36,T3901)),"WINCOMANGIANG",IF(ISNUMBER(SEARCH($V$37,T3901)),"WINCOMNINHTHUAN",IF(ISNUMBER(SEARCH($V$38,T3901)),"WINCOMTHAIBINH",IF(ISNUMBER(SEARCH($V$39,T3901)),"WINCOMGIALAI",IF(ISNUMBER(SEARCH($V$40,T3901)),"WINCOMHOABINH",IF(ISNUMBER(SEARCH($V$41,T3901)),"WINCOMQUANGNGAI",IF(ISNUMBER(SEARCH($V$42,T3901)),"WINCOMBINHTHUAN",IF(ISNUMBER(SEARCH($V$43,T3901)),"WINCOMDAKLAK",IF(ISNUMBER(SEARCH($V$44,T3901)),"WINCOMSOCTRANG",IF(ISNUMBER(SEARCH($V$45,T3901)),"WINCOMSONLA",IF(ISNUMBER(SEARCH($V$46,T3901)),"WINCOMKONTUM",IF(ISNUMBER(SEARCH($V$47,T3901)),"WINCOMPHUYEN",IF(ISNUMBER(SEARCH($V$48,T3901)),"WINCOMQUANGTRI",IF(ISNUMBER(SEARCH($V$49,T3901)),"WINCOMBINHDINH",IF(ISNUMBER(SEARCH($V$50,T3901)),"WINCOMCAOBANG",IF(ISNUMBER(SEARCH($V$51,T3901)),"WINCOMQUANGBINH",IF(ISNUMBER(SEARCH($V$52,T3901)),"WINCOMLAMDONG",IF(ISNUMBER(SEARCH($V$53,T3901)),"WINCOMVINHLONG",IF(ISNUMBER(SEARCH($V$54,T3901)),"WINCOMDONGTHAP",IF(ISNUMBER(SEARCH($V$55,T3901)),"WINCOMTIENGIANG",IF(ISNUMBER(SEARCH($V$56,T3901)),"WINCOMQUANGNINH",0))))))))))))))))))))))))))))))))))))))))))))))))))))))</f>
        <v>WINCOMHOCHIMINH</v>
      </c>
    </row>
    <row r="3902" spans="1:25" x14ac:dyDescent="0.2">
      <c r="A3902" t="s">
        <v>0</v>
      </c>
      <c r="B3902" t="s">
        <v>5826</v>
      </c>
      <c r="C3902" t="s">
        <v>37</v>
      </c>
      <c r="D3902" t="s">
        <v>35</v>
      </c>
      <c r="E3902" t="s">
        <v>4</v>
      </c>
      <c r="F3902" s="5">
        <f t="shared" si="241"/>
        <v>1</v>
      </c>
      <c r="G3902" s="2">
        <v>73431</v>
      </c>
      <c r="H3902" s="2">
        <v>80774.100000000006</v>
      </c>
      <c r="I3902" t="s">
        <v>5</v>
      </c>
      <c r="J3902" t="s">
        <v>36</v>
      </c>
      <c r="K3902" t="str">
        <f t="shared" si="242"/>
        <v>Chân giò heo muối gói 300g</v>
      </c>
      <c r="L3902" s="8" t="str">
        <f>VLOOKUP(K3902,'[1]Mã Misa'!$B$2:$D$74,2,0)</f>
        <v>Chân giò heo muối 300g</v>
      </c>
      <c r="M3902" s="8" t="str">
        <f>VLOOKUP(L3902,'[1]Mã Misa'!$C$2:$D$74,2,0)</f>
        <v>CGM300</v>
      </c>
      <c r="N3902" s="2">
        <v>73431</v>
      </c>
      <c r="O3902" t="s">
        <v>5827</v>
      </c>
      <c r="P3902" s="8" t="str">
        <f t="shared" si="243"/>
        <v>0045762</v>
      </c>
      <c r="Q3902" s="8" t="e">
        <f t="array" ref="Q3902">IF(VLOOKUP(P3902,$AA$1:$AC$32,1,0)&lt;&gt;0,(P3902&amp;"A"),0)</f>
        <v>#N/A</v>
      </c>
      <c r="R3902" s="12">
        <v>44530</v>
      </c>
      <c r="S3902" t="s">
        <v>5828</v>
      </c>
      <c r="T3902" s="8" t="str">
        <f t="shared" si="244"/>
        <v>VM+ HCM 97</v>
      </c>
      <c r="U3902" t="s">
        <v>7302</v>
      </c>
      <c r="Y3902" t="str">
        <f t="array" ref="Y3902">IF(ISNUMBER(SEARCH($V$3,T3902)),"WINCOMHANOI",IF(ISNUMBER(SEARCH($V$4,T3902)),"WINCOMHOCHIMINH",IF(ISNUMBER(SEARCH($V$5,T3902)),"WINCOMDANANG",IF(ISNUMBER(SEARCH($V$6,T3902)),"WINCOMHAIDUONG",IF(ISNUMBER(SEARCH($V$7,T3902)),"WINCOMQUANGNINH",IF(ISNUMBER(SEARCH($V$8,T3902)),"WINCOMHAIPHONG",IF(ISNUMBER(SEARCH($V$9,T3902)),"WINCOMBACGIANG",IF(ISNUMBER(SEARCH($V$10,T3902)),"WINCOMBACNINH",IF(ISNUMBER(SEARCH($V$11,T3902)),"WINCOMPHUTHO",IF(ISNUMBER(SEARCH($V$12,T3902)),"WINCOMHATINH",IF(ISNUMBER(SEARCH($V$13,T3902)),"WINCOMTHAINGUYEN",IF(ISNUMBER(SEARCH($V$14,T3902)),"WINCOMKHANHHOA",IF(ISNUMBER(SEARCH($V$15,T3902)),"WINCOMHUNGYEN",IF(ISNUMBER(SEARCH($V$16,T3902)),"WINCOMNGHEAN",IF(ISNUMBER(SEARCH($V$17,T3902)),"WINCOMLAOCAI",IF(ISNUMBER(SEARCH($V$18,T3902)),"WINCOMVUNGTAU",IF(ISNUMBER(SEARCH($V$19,T3902)),"WINCOMBINHDUONG",IF(ISNUMBER(SEARCH($V$20,T3902)),"WINCOMKIENGIANG",IF(ISNUMBER(SEARCH($V$21,T3902)),"WINCOMHANAM",IF(ISNUMBER(SEARCH($V$22,T3902)),"WINCOMNAMDINH",IF(ISNUMBER(SEARCH($V$23,T3902)),"WINCOMLANGSON",IF(ISNUMBER(SEARCH($V$24,T3902)),"WINCOMTHANHHOA",IF(ISNUMBER(SEARCH($V$25,T3902)),"WINCOMYENBAI",IF(ISNUMBER(SEARCH($V$26,T3902)),"WINCOMTUYENQUANG",IF(ISNUMBER(SEARCH($V$27,T3902)),"WINCOMHUE",IF(ISNUMBER(SEARCH($V$28,T3902)),"WINCOMQUANGNAM",IF(ISNUMBER(SEARCH($V$29,T3902)),"WINCOMVINHPHUC",IF(ISNUMBER(SEARCH($V$30,T3902)),"WINCOMHAGIANG",IF(ISNUMBER(SEARCH($V$31,T3902)),"WINCOMNINHBINH",IF(ISNUMBER(SEARCH($V$32,T3902)),"WINCOMTRAVINH",IF(ISNUMBER(SEARCH($V$33,T3902)),"WINCOMCANTHO",IF(ISNUMBER(SEARCH($V$34,T3902)),"WINCOMBENTRE",IF(ISNUMBER(SEARCH($V$35,T3902)),"WINCOMCAMAU",IF(ISNUMBER(SEARCH($V$36,T3902)),"WINCOMANGIANG",IF(ISNUMBER(SEARCH($V$37,T3902)),"WINCOMNINHTHUAN",IF(ISNUMBER(SEARCH($V$38,T3902)),"WINCOMTHAIBINH",IF(ISNUMBER(SEARCH($V$39,T3902)),"WINCOMGIALAI",IF(ISNUMBER(SEARCH($V$40,T3902)),"WINCOMHOABINH",IF(ISNUMBER(SEARCH($V$41,T3902)),"WINCOMQUANGNGAI",IF(ISNUMBER(SEARCH($V$42,T3902)),"WINCOMBINHTHUAN",IF(ISNUMBER(SEARCH($V$43,T3902)),"WINCOMDAKLAK",IF(ISNUMBER(SEARCH($V$44,T3902)),"WINCOMSOCTRANG",IF(ISNUMBER(SEARCH($V$45,T3902)),"WINCOMSONLA",IF(ISNUMBER(SEARCH($V$46,T3902)),"WINCOMKONTUM",IF(ISNUMBER(SEARCH($V$47,T3902)),"WINCOMPHUYEN",IF(ISNUMBER(SEARCH($V$48,T3902)),"WINCOMQUANGTRI",IF(ISNUMBER(SEARCH($V$49,T3902)),"WINCOMBINHDINH",IF(ISNUMBER(SEARCH($V$50,T3902)),"WINCOMCAOBANG",IF(ISNUMBER(SEARCH($V$51,T3902)),"WINCOMQUANGBINH",IF(ISNUMBER(SEARCH($V$52,T3902)),"WINCOMLAMDONG",IF(ISNUMBER(SEARCH($V$53,T3902)),"WINCOMVINHLONG",IF(ISNUMBER(SEARCH($V$54,T3902)),"WINCOMDONGTHAP",IF(ISNUMBER(SEARCH($V$55,T3902)),"WINCOMTIENGIANG",IF(ISNUMBER(SEARCH($V$56,T3902)),"WINCOMQUANGNINH",0))))))))))))))))))))))))))))))))))))))))))))))))))))))</f>
        <v>WINCOMHOCHIMINH</v>
      </c>
    </row>
    <row r="3903" spans="1:25" x14ac:dyDescent="0.2">
      <c r="A3903" t="s">
        <v>0</v>
      </c>
      <c r="B3903" t="s">
        <v>5829</v>
      </c>
      <c r="C3903" t="s">
        <v>2</v>
      </c>
      <c r="D3903" t="s">
        <v>45</v>
      </c>
      <c r="E3903" t="s">
        <v>4</v>
      </c>
      <c r="F3903" s="5">
        <f t="shared" si="241"/>
        <v>2</v>
      </c>
      <c r="G3903" s="2">
        <v>175574</v>
      </c>
      <c r="H3903" s="2">
        <v>193131.40000000002</v>
      </c>
      <c r="I3903" t="s">
        <v>5</v>
      </c>
      <c r="J3903" t="s">
        <v>46</v>
      </c>
      <c r="K3903" t="str">
        <f t="shared" si="242"/>
        <v>Bắp bò muối gói 200g</v>
      </c>
      <c r="L3903" s="8" t="str">
        <f>VLOOKUP(K3903,'[1]Mã Misa'!$B$2:$D$74,2,0)</f>
        <v>Bắp bò muối 200g</v>
      </c>
      <c r="M3903" s="8" t="str">
        <f>VLOOKUP(L3903,'[1]Mã Misa'!$C$2:$D$74,2,0)</f>
        <v>BBM200</v>
      </c>
      <c r="N3903" s="2">
        <v>87787</v>
      </c>
      <c r="O3903" t="s">
        <v>5830</v>
      </c>
      <c r="P3903" s="8" t="str">
        <f t="shared" si="243"/>
        <v>0007103</v>
      </c>
      <c r="Q3903" s="8" t="e">
        <f t="array" ref="Q3903">IF(VLOOKUP(P3903,$AA$1:$AC$32,1,0)&lt;&gt;0,(P3903&amp;"A"),0)</f>
        <v>#N/A</v>
      </c>
      <c r="R3903" s="12">
        <v>44530</v>
      </c>
      <c r="S3903" t="s">
        <v>4568</v>
      </c>
      <c r="T3903" s="8" t="str">
        <f t="shared" si="244"/>
        <v>VM+ CTO 18</v>
      </c>
      <c r="U3903" t="s">
        <v>7114</v>
      </c>
      <c r="Y3903" t="str">
        <f t="array" ref="Y3903">IF(ISNUMBER(SEARCH($V$3,T3903)),"WINCOMHANOI",IF(ISNUMBER(SEARCH($V$4,T3903)),"WINCOMHOCHIMINH",IF(ISNUMBER(SEARCH($V$5,T3903)),"WINCOMDANANG",IF(ISNUMBER(SEARCH($V$6,T3903)),"WINCOMHAIDUONG",IF(ISNUMBER(SEARCH($V$7,T3903)),"WINCOMQUANGNINH",IF(ISNUMBER(SEARCH($V$8,T3903)),"WINCOMHAIPHONG",IF(ISNUMBER(SEARCH($V$9,T3903)),"WINCOMBACGIANG",IF(ISNUMBER(SEARCH($V$10,T3903)),"WINCOMBACNINH",IF(ISNUMBER(SEARCH($V$11,T3903)),"WINCOMPHUTHO",IF(ISNUMBER(SEARCH($V$12,T3903)),"WINCOMHATINH",IF(ISNUMBER(SEARCH($V$13,T3903)),"WINCOMTHAINGUYEN",IF(ISNUMBER(SEARCH($V$14,T3903)),"WINCOMKHANHHOA",IF(ISNUMBER(SEARCH($V$15,T3903)),"WINCOMHUNGYEN",IF(ISNUMBER(SEARCH($V$16,T3903)),"WINCOMNGHEAN",IF(ISNUMBER(SEARCH($V$17,T3903)),"WINCOMLAOCAI",IF(ISNUMBER(SEARCH($V$18,T3903)),"WINCOMVUNGTAU",IF(ISNUMBER(SEARCH($V$19,T3903)),"WINCOMBINHDUONG",IF(ISNUMBER(SEARCH($V$20,T3903)),"WINCOMKIENGIANG",IF(ISNUMBER(SEARCH($V$21,T3903)),"WINCOMHANAM",IF(ISNUMBER(SEARCH($V$22,T3903)),"WINCOMNAMDINH",IF(ISNUMBER(SEARCH($V$23,T3903)),"WINCOMLANGSON",IF(ISNUMBER(SEARCH($V$24,T3903)),"WINCOMTHANHHOA",IF(ISNUMBER(SEARCH($V$25,T3903)),"WINCOMYENBAI",IF(ISNUMBER(SEARCH($V$26,T3903)),"WINCOMTUYENQUANG",IF(ISNUMBER(SEARCH($V$27,T3903)),"WINCOMHUE",IF(ISNUMBER(SEARCH($V$28,T3903)),"WINCOMQUANGNAM",IF(ISNUMBER(SEARCH($V$29,T3903)),"WINCOMVINHPHUC",IF(ISNUMBER(SEARCH($V$30,T3903)),"WINCOMHAGIANG",IF(ISNUMBER(SEARCH($V$31,T3903)),"WINCOMNINHBINH",IF(ISNUMBER(SEARCH($V$32,T3903)),"WINCOMTRAVINH",IF(ISNUMBER(SEARCH($V$33,T3903)),"WINCOMCANTHO",IF(ISNUMBER(SEARCH($V$34,T3903)),"WINCOMBENTRE",IF(ISNUMBER(SEARCH($V$35,T3903)),"WINCOMCAMAU",IF(ISNUMBER(SEARCH($V$36,T3903)),"WINCOMANGIANG",IF(ISNUMBER(SEARCH($V$37,T3903)),"WINCOMNINHTHUAN",IF(ISNUMBER(SEARCH($V$38,T3903)),"WINCOMTHAIBINH",IF(ISNUMBER(SEARCH($V$39,T3903)),"WINCOMGIALAI",IF(ISNUMBER(SEARCH($V$40,T3903)),"WINCOMHOABINH",IF(ISNUMBER(SEARCH($V$41,T3903)),"WINCOMQUANGNGAI",IF(ISNUMBER(SEARCH($V$42,T3903)),"WINCOMBINHTHUAN",IF(ISNUMBER(SEARCH($V$43,T3903)),"WINCOMDAKLAK",IF(ISNUMBER(SEARCH($V$44,T3903)),"WINCOMSOCTRANG",IF(ISNUMBER(SEARCH($V$45,T3903)),"WINCOMSONLA",IF(ISNUMBER(SEARCH($V$46,T3903)),"WINCOMKONTUM",IF(ISNUMBER(SEARCH($V$47,T3903)),"WINCOMPHUYEN",IF(ISNUMBER(SEARCH($V$48,T3903)),"WINCOMQUANGTRI",IF(ISNUMBER(SEARCH($V$49,T3903)),"WINCOMBINHDINH",IF(ISNUMBER(SEARCH($V$50,T3903)),"WINCOMCAOBANG",IF(ISNUMBER(SEARCH($V$51,T3903)),"WINCOMQUANGBINH",IF(ISNUMBER(SEARCH($V$52,T3903)),"WINCOMLAMDONG",IF(ISNUMBER(SEARCH($V$53,T3903)),"WINCOMVINHLONG",IF(ISNUMBER(SEARCH($V$54,T3903)),"WINCOMDONGTHAP",IF(ISNUMBER(SEARCH($V$55,T3903)),"WINCOMTIENGIANG",IF(ISNUMBER(SEARCH($V$56,T3903)),"WINCOMQUANGNINH",0))))))))))))))))))))))))))))))))))))))))))))))))))))))</f>
        <v>WINCOMCANTHO</v>
      </c>
    </row>
    <row r="3904" spans="1:25" x14ac:dyDescent="0.2">
      <c r="A3904" t="s">
        <v>0</v>
      </c>
      <c r="B3904" t="s">
        <v>5831</v>
      </c>
      <c r="C3904" t="s">
        <v>2</v>
      </c>
      <c r="D3904" t="s">
        <v>32</v>
      </c>
      <c r="E3904" t="s">
        <v>4</v>
      </c>
      <c r="F3904" s="5">
        <f t="shared" si="241"/>
        <v>1</v>
      </c>
      <c r="G3904" s="2">
        <v>59400</v>
      </c>
      <c r="H3904" s="2">
        <v>65340.000000000007</v>
      </c>
      <c r="I3904" t="s">
        <v>5</v>
      </c>
      <c r="J3904" t="s">
        <v>33</v>
      </c>
      <c r="K3904" t="str">
        <f t="shared" si="242"/>
        <v>_Giò lụa 250g</v>
      </c>
      <c r="L3904" s="8" t="str">
        <f>VLOOKUP(K3904,'[1]Mã Misa'!$B$2:$D$74,2,0)</f>
        <v>Giò lụa 250g</v>
      </c>
      <c r="M3904" s="8" t="str">
        <f>VLOOKUP(L3904,'[1]Mã Misa'!$C$2:$D$74,2,0)</f>
        <v>GL250</v>
      </c>
      <c r="N3904" s="2">
        <v>59400</v>
      </c>
      <c r="O3904" t="s">
        <v>5832</v>
      </c>
      <c r="P3904" s="8" t="str">
        <f t="shared" si="243"/>
        <v>0045767</v>
      </c>
      <c r="Q3904" s="8" t="e">
        <f t="array" ref="Q3904">IF(VLOOKUP(P3904,$AA$1:$AC$32,1,0)&lt;&gt;0,(P3904&amp;"A"),0)</f>
        <v>#N/A</v>
      </c>
      <c r="R3904" s="12">
        <v>44530</v>
      </c>
      <c r="S3904" t="s">
        <v>5833</v>
      </c>
      <c r="T3904" s="8" t="str">
        <f t="shared" si="244"/>
        <v>VM+ HCM 12</v>
      </c>
      <c r="U3904" t="s">
        <v>7303</v>
      </c>
      <c r="Y3904" t="str">
        <f t="array" ref="Y3904">IF(ISNUMBER(SEARCH($V$3,T3904)),"WINCOMHANOI",IF(ISNUMBER(SEARCH($V$4,T3904)),"WINCOMHOCHIMINH",IF(ISNUMBER(SEARCH($V$5,T3904)),"WINCOMDANANG",IF(ISNUMBER(SEARCH($V$6,T3904)),"WINCOMHAIDUONG",IF(ISNUMBER(SEARCH($V$7,T3904)),"WINCOMQUANGNINH",IF(ISNUMBER(SEARCH($V$8,T3904)),"WINCOMHAIPHONG",IF(ISNUMBER(SEARCH($V$9,T3904)),"WINCOMBACGIANG",IF(ISNUMBER(SEARCH($V$10,T3904)),"WINCOMBACNINH",IF(ISNUMBER(SEARCH($V$11,T3904)),"WINCOMPHUTHO",IF(ISNUMBER(SEARCH($V$12,T3904)),"WINCOMHATINH",IF(ISNUMBER(SEARCH($V$13,T3904)),"WINCOMTHAINGUYEN",IF(ISNUMBER(SEARCH($V$14,T3904)),"WINCOMKHANHHOA",IF(ISNUMBER(SEARCH($V$15,T3904)),"WINCOMHUNGYEN",IF(ISNUMBER(SEARCH($V$16,T3904)),"WINCOMNGHEAN",IF(ISNUMBER(SEARCH($V$17,T3904)),"WINCOMLAOCAI",IF(ISNUMBER(SEARCH($V$18,T3904)),"WINCOMVUNGTAU",IF(ISNUMBER(SEARCH($V$19,T3904)),"WINCOMBINHDUONG",IF(ISNUMBER(SEARCH($V$20,T3904)),"WINCOMKIENGIANG",IF(ISNUMBER(SEARCH($V$21,T3904)),"WINCOMHANAM",IF(ISNUMBER(SEARCH($V$22,T3904)),"WINCOMNAMDINH",IF(ISNUMBER(SEARCH($V$23,T3904)),"WINCOMLANGSON",IF(ISNUMBER(SEARCH($V$24,T3904)),"WINCOMTHANHHOA",IF(ISNUMBER(SEARCH($V$25,T3904)),"WINCOMYENBAI",IF(ISNUMBER(SEARCH($V$26,T3904)),"WINCOMTUYENQUANG",IF(ISNUMBER(SEARCH($V$27,T3904)),"WINCOMHUE",IF(ISNUMBER(SEARCH($V$28,T3904)),"WINCOMQUANGNAM",IF(ISNUMBER(SEARCH($V$29,T3904)),"WINCOMVINHPHUC",IF(ISNUMBER(SEARCH($V$30,T3904)),"WINCOMHAGIANG",IF(ISNUMBER(SEARCH($V$31,T3904)),"WINCOMNINHBINH",IF(ISNUMBER(SEARCH($V$32,T3904)),"WINCOMTRAVINH",IF(ISNUMBER(SEARCH($V$33,T3904)),"WINCOMCANTHO",IF(ISNUMBER(SEARCH($V$34,T3904)),"WINCOMBENTRE",IF(ISNUMBER(SEARCH($V$35,T3904)),"WINCOMCAMAU",IF(ISNUMBER(SEARCH($V$36,T3904)),"WINCOMANGIANG",IF(ISNUMBER(SEARCH($V$37,T3904)),"WINCOMNINHTHUAN",IF(ISNUMBER(SEARCH($V$38,T3904)),"WINCOMTHAIBINH",IF(ISNUMBER(SEARCH($V$39,T3904)),"WINCOMGIALAI",IF(ISNUMBER(SEARCH($V$40,T3904)),"WINCOMHOABINH",IF(ISNUMBER(SEARCH($V$41,T3904)),"WINCOMQUANGNGAI",IF(ISNUMBER(SEARCH($V$42,T3904)),"WINCOMBINHTHUAN",IF(ISNUMBER(SEARCH($V$43,T3904)),"WINCOMDAKLAK",IF(ISNUMBER(SEARCH($V$44,T3904)),"WINCOMSOCTRANG",IF(ISNUMBER(SEARCH($V$45,T3904)),"WINCOMSONLA",IF(ISNUMBER(SEARCH($V$46,T3904)),"WINCOMKONTUM",IF(ISNUMBER(SEARCH($V$47,T3904)),"WINCOMPHUYEN",IF(ISNUMBER(SEARCH($V$48,T3904)),"WINCOMQUANGTRI",IF(ISNUMBER(SEARCH($V$49,T3904)),"WINCOMBINHDINH",IF(ISNUMBER(SEARCH($V$50,T3904)),"WINCOMCAOBANG",IF(ISNUMBER(SEARCH($V$51,T3904)),"WINCOMQUANGBINH",IF(ISNUMBER(SEARCH($V$52,T3904)),"WINCOMLAMDONG",IF(ISNUMBER(SEARCH($V$53,T3904)),"WINCOMVINHLONG",IF(ISNUMBER(SEARCH($V$54,T3904)),"WINCOMDONGTHAP",IF(ISNUMBER(SEARCH($V$55,T3904)),"WINCOMTIENGIANG",IF(ISNUMBER(SEARCH($V$56,T3904)),"WINCOMQUANGNINH",0))))))))))))))))))))))))))))))))))))))))))))))))))))))</f>
        <v>WINCOMHOCHIMINH</v>
      </c>
    </row>
    <row r="3905" spans="1:25" x14ac:dyDescent="0.2">
      <c r="A3905" t="s">
        <v>0</v>
      </c>
      <c r="B3905" t="s">
        <v>5831</v>
      </c>
      <c r="C3905" t="s">
        <v>31</v>
      </c>
      <c r="D3905" t="s">
        <v>45</v>
      </c>
      <c r="E3905" t="s">
        <v>4</v>
      </c>
      <c r="F3905" s="5">
        <f t="shared" si="241"/>
        <v>2</v>
      </c>
      <c r="G3905" s="2">
        <v>175574</v>
      </c>
      <c r="H3905" s="2">
        <v>193131.40000000002</v>
      </c>
      <c r="I3905" t="s">
        <v>5</v>
      </c>
      <c r="J3905" t="s">
        <v>46</v>
      </c>
      <c r="K3905" t="str">
        <f t="shared" si="242"/>
        <v>Bắp bò muối gói 200g</v>
      </c>
      <c r="L3905" s="8" t="str">
        <f>VLOOKUP(K3905,'[1]Mã Misa'!$B$2:$D$74,2,0)</f>
        <v>Bắp bò muối 200g</v>
      </c>
      <c r="M3905" s="8" t="str">
        <f>VLOOKUP(L3905,'[1]Mã Misa'!$C$2:$D$74,2,0)</f>
        <v>BBM200</v>
      </c>
      <c r="N3905" s="2">
        <v>87787</v>
      </c>
      <c r="O3905" t="s">
        <v>5832</v>
      </c>
      <c r="P3905" s="8" t="str">
        <f t="shared" si="243"/>
        <v>0045767</v>
      </c>
      <c r="Q3905" s="8" t="e">
        <f t="array" ref="Q3905">IF(VLOOKUP(P3905,$AA$1:$AC$32,1,0)&lt;&gt;0,(P3905&amp;"A"),0)</f>
        <v>#N/A</v>
      </c>
      <c r="R3905" s="12">
        <v>44530</v>
      </c>
      <c r="S3905" t="s">
        <v>5833</v>
      </c>
      <c r="T3905" s="8" t="str">
        <f t="shared" si="244"/>
        <v>VM+ HCM 12</v>
      </c>
      <c r="U3905" t="s">
        <v>7303</v>
      </c>
      <c r="Y3905" t="str">
        <f t="array" ref="Y3905">IF(ISNUMBER(SEARCH($V$3,T3905)),"WINCOMHANOI",IF(ISNUMBER(SEARCH($V$4,T3905)),"WINCOMHOCHIMINH",IF(ISNUMBER(SEARCH($V$5,T3905)),"WINCOMDANANG",IF(ISNUMBER(SEARCH($V$6,T3905)),"WINCOMHAIDUONG",IF(ISNUMBER(SEARCH($V$7,T3905)),"WINCOMQUANGNINH",IF(ISNUMBER(SEARCH($V$8,T3905)),"WINCOMHAIPHONG",IF(ISNUMBER(SEARCH($V$9,T3905)),"WINCOMBACGIANG",IF(ISNUMBER(SEARCH($V$10,T3905)),"WINCOMBACNINH",IF(ISNUMBER(SEARCH($V$11,T3905)),"WINCOMPHUTHO",IF(ISNUMBER(SEARCH($V$12,T3905)),"WINCOMHATINH",IF(ISNUMBER(SEARCH($V$13,T3905)),"WINCOMTHAINGUYEN",IF(ISNUMBER(SEARCH($V$14,T3905)),"WINCOMKHANHHOA",IF(ISNUMBER(SEARCH($V$15,T3905)),"WINCOMHUNGYEN",IF(ISNUMBER(SEARCH($V$16,T3905)),"WINCOMNGHEAN",IF(ISNUMBER(SEARCH($V$17,T3905)),"WINCOMLAOCAI",IF(ISNUMBER(SEARCH($V$18,T3905)),"WINCOMVUNGTAU",IF(ISNUMBER(SEARCH($V$19,T3905)),"WINCOMBINHDUONG",IF(ISNUMBER(SEARCH($V$20,T3905)),"WINCOMKIENGIANG",IF(ISNUMBER(SEARCH($V$21,T3905)),"WINCOMHANAM",IF(ISNUMBER(SEARCH($V$22,T3905)),"WINCOMNAMDINH",IF(ISNUMBER(SEARCH($V$23,T3905)),"WINCOMLANGSON",IF(ISNUMBER(SEARCH($V$24,T3905)),"WINCOMTHANHHOA",IF(ISNUMBER(SEARCH($V$25,T3905)),"WINCOMYENBAI",IF(ISNUMBER(SEARCH($V$26,T3905)),"WINCOMTUYENQUANG",IF(ISNUMBER(SEARCH($V$27,T3905)),"WINCOMHUE",IF(ISNUMBER(SEARCH($V$28,T3905)),"WINCOMQUANGNAM",IF(ISNUMBER(SEARCH($V$29,T3905)),"WINCOMVINHPHUC",IF(ISNUMBER(SEARCH($V$30,T3905)),"WINCOMHAGIANG",IF(ISNUMBER(SEARCH($V$31,T3905)),"WINCOMNINHBINH",IF(ISNUMBER(SEARCH($V$32,T3905)),"WINCOMTRAVINH",IF(ISNUMBER(SEARCH($V$33,T3905)),"WINCOMCANTHO",IF(ISNUMBER(SEARCH($V$34,T3905)),"WINCOMBENTRE",IF(ISNUMBER(SEARCH($V$35,T3905)),"WINCOMCAMAU",IF(ISNUMBER(SEARCH($V$36,T3905)),"WINCOMANGIANG",IF(ISNUMBER(SEARCH($V$37,T3905)),"WINCOMNINHTHUAN",IF(ISNUMBER(SEARCH($V$38,T3905)),"WINCOMTHAIBINH",IF(ISNUMBER(SEARCH($V$39,T3905)),"WINCOMGIALAI",IF(ISNUMBER(SEARCH($V$40,T3905)),"WINCOMHOABINH",IF(ISNUMBER(SEARCH($V$41,T3905)),"WINCOMQUANGNGAI",IF(ISNUMBER(SEARCH($V$42,T3905)),"WINCOMBINHTHUAN",IF(ISNUMBER(SEARCH($V$43,T3905)),"WINCOMDAKLAK",IF(ISNUMBER(SEARCH($V$44,T3905)),"WINCOMSOCTRANG",IF(ISNUMBER(SEARCH($V$45,T3905)),"WINCOMSONLA",IF(ISNUMBER(SEARCH($V$46,T3905)),"WINCOMKONTUM",IF(ISNUMBER(SEARCH($V$47,T3905)),"WINCOMPHUYEN",IF(ISNUMBER(SEARCH($V$48,T3905)),"WINCOMQUANGTRI",IF(ISNUMBER(SEARCH($V$49,T3905)),"WINCOMBINHDINH",IF(ISNUMBER(SEARCH($V$50,T3905)),"WINCOMCAOBANG",IF(ISNUMBER(SEARCH($V$51,T3905)),"WINCOMQUANGBINH",IF(ISNUMBER(SEARCH($V$52,T3905)),"WINCOMLAMDONG",IF(ISNUMBER(SEARCH($V$53,T3905)),"WINCOMVINHLONG",IF(ISNUMBER(SEARCH($V$54,T3905)),"WINCOMDONGTHAP",IF(ISNUMBER(SEARCH($V$55,T3905)),"WINCOMTIENGIANG",IF(ISNUMBER(SEARCH($V$56,T3905)),"WINCOMQUANGNINH",0))))))))))))))))))))))))))))))))))))))))))))))))))))))</f>
        <v>WINCOMHOCHIMINH</v>
      </c>
    </row>
    <row r="3906" spans="1:25" x14ac:dyDescent="0.2">
      <c r="A3906" t="s">
        <v>0</v>
      </c>
      <c r="B3906" t="s">
        <v>5831</v>
      </c>
      <c r="C3906" t="s">
        <v>34</v>
      </c>
      <c r="D3906" t="s">
        <v>35</v>
      </c>
      <c r="E3906" t="s">
        <v>4</v>
      </c>
      <c r="F3906" s="5">
        <f t="shared" si="241"/>
        <v>6</v>
      </c>
      <c r="G3906" s="2">
        <v>440586</v>
      </c>
      <c r="H3906" s="2">
        <v>484644.60000000003</v>
      </c>
      <c r="I3906" t="s">
        <v>5</v>
      </c>
      <c r="J3906" t="s">
        <v>36</v>
      </c>
      <c r="K3906" t="str">
        <f t="shared" si="242"/>
        <v>Chân giò heo muối gói 300g</v>
      </c>
      <c r="L3906" s="8" t="str">
        <f>VLOOKUP(K3906,'[1]Mã Misa'!$B$2:$D$74,2,0)</f>
        <v>Chân giò heo muối 300g</v>
      </c>
      <c r="M3906" s="8" t="str">
        <f>VLOOKUP(L3906,'[1]Mã Misa'!$C$2:$D$74,2,0)</f>
        <v>CGM300</v>
      </c>
      <c r="N3906" s="2">
        <v>73431</v>
      </c>
      <c r="O3906" t="s">
        <v>5832</v>
      </c>
      <c r="P3906" s="8" t="str">
        <f t="shared" si="243"/>
        <v>0045767</v>
      </c>
      <c r="Q3906" s="8" t="e">
        <f t="array" ref="Q3906">IF(VLOOKUP(P3906,$AA$1:$AC$32,1,0)&lt;&gt;0,(P3906&amp;"A"),0)</f>
        <v>#N/A</v>
      </c>
      <c r="R3906" s="12">
        <v>44530</v>
      </c>
      <c r="S3906" t="s">
        <v>5833</v>
      </c>
      <c r="T3906" s="8" t="str">
        <f t="shared" si="244"/>
        <v>VM+ HCM 12</v>
      </c>
      <c r="U3906" t="s">
        <v>7303</v>
      </c>
      <c r="Y3906" t="str">
        <f t="array" ref="Y3906">IF(ISNUMBER(SEARCH($V$3,T3906)),"WINCOMHANOI",IF(ISNUMBER(SEARCH($V$4,T3906)),"WINCOMHOCHIMINH",IF(ISNUMBER(SEARCH($V$5,T3906)),"WINCOMDANANG",IF(ISNUMBER(SEARCH($V$6,T3906)),"WINCOMHAIDUONG",IF(ISNUMBER(SEARCH($V$7,T3906)),"WINCOMQUANGNINH",IF(ISNUMBER(SEARCH($V$8,T3906)),"WINCOMHAIPHONG",IF(ISNUMBER(SEARCH($V$9,T3906)),"WINCOMBACGIANG",IF(ISNUMBER(SEARCH($V$10,T3906)),"WINCOMBACNINH",IF(ISNUMBER(SEARCH($V$11,T3906)),"WINCOMPHUTHO",IF(ISNUMBER(SEARCH($V$12,T3906)),"WINCOMHATINH",IF(ISNUMBER(SEARCH($V$13,T3906)),"WINCOMTHAINGUYEN",IF(ISNUMBER(SEARCH($V$14,T3906)),"WINCOMKHANHHOA",IF(ISNUMBER(SEARCH($V$15,T3906)),"WINCOMHUNGYEN",IF(ISNUMBER(SEARCH($V$16,T3906)),"WINCOMNGHEAN",IF(ISNUMBER(SEARCH($V$17,T3906)),"WINCOMLAOCAI",IF(ISNUMBER(SEARCH($V$18,T3906)),"WINCOMVUNGTAU",IF(ISNUMBER(SEARCH($V$19,T3906)),"WINCOMBINHDUONG",IF(ISNUMBER(SEARCH($V$20,T3906)),"WINCOMKIENGIANG",IF(ISNUMBER(SEARCH($V$21,T3906)),"WINCOMHANAM",IF(ISNUMBER(SEARCH($V$22,T3906)),"WINCOMNAMDINH",IF(ISNUMBER(SEARCH($V$23,T3906)),"WINCOMLANGSON",IF(ISNUMBER(SEARCH($V$24,T3906)),"WINCOMTHANHHOA",IF(ISNUMBER(SEARCH($V$25,T3906)),"WINCOMYENBAI",IF(ISNUMBER(SEARCH($V$26,T3906)),"WINCOMTUYENQUANG",IF(ISNUMBER(SEARCH($V$27,T3906)),"WINCOMHUE",IF(ISNUMBER(SEARCH($V$28,T3906)),"WINCOMQUANGNAM",IF(ISNUMBER(SEARCH($V$29,T3906)),"WINCOMVINHPHUC",IF(ISNUMBER(SEARCH($V$30,T3906)),"WINCOMHAGIANG",IF(ISNUMBER(SEARCH($V$31,T3906)),"WINCOMNINHBINH",IF(ISNUMBER(SEARCH($V$32,T3906)),"WINCOMTRAVINH",IF(ISNUMBER(SEARCH($V$33,T3906)),"WINCOMCANTHO",IF(ISNUMBER(SEARCH($V$34,T3906)),"WINCOMBENTRE",IF(ISNUMBER(SEARCH($V$35,T3906)),"WINCOMCAMAU",IF(ISNUMBER(SEARCH($V$36,T3906)),"WINCOMANGIANG",IF(ISNUMBER(SEARCH($V$37,T3906)),"WINCOMNINHTHUAN",IF(ISNUMBER(SEARCH($V$38,T3906)),"WINCOMTHAIBINH",IF(ISNUMBER(SEARCH($V$39,T3906)),"WINCOMGIALAI",IF(ISNUMBER(SEARCH($V$40,T3906)),"WINCOMHOABINH",IF(ISNUMBER(SEARCH($V$41,T3906)),"WINCOMQUANGNGAI",IF(ISNUMBER(SEARCH($V$42,T3906)),"WINCOMBINHTHUAN",IF(ISNUMBER(SEARCH($V$43,T3906)),"WINCOMDAKLAK",IF(ISNUMBER(SEARCH($V$44,T3906)),"WINCOMSOCTRANG",IF(ISNUMBER(SEARCH($V$45,T3906)),"WINCOMSONLA",IF(ISNUMBER(SEARCH($V$46,T3906)),"WINCOMKONTUM",IF(ISNUMBER(SEARCH($V$47,T3906)),"WINCOMPHUYEN",IF(ISNUMBER(SEARCH($V$48,T3906)),"WINCOMQUANGTRI",IF(ISNUMBER(SEARCH($V$49,T3906)),"WINCOMBINHDINH",IF(ISNUMBER(SEARCH($V$50,T3906)),"WINCOMCAOBANG",IF(ISNUMBER(SEARCH($V$51,T3906)),"WINCOMQUANGBINH",IF(ISNUMBER(SEARCH($V$52,T3906)),"WINCOMLAMDONG",IF(ISNUMBER(SEARCH($V$53,T3906)),"WINCOMVINHLONG",IF(ISNUMBER(SEARCH($V$54,T3906)),"WINCOMDONGTHAP",IF(ISNUMBER(SEARCH($V$55,T3906)),"WINCOMTIENGIANG",IF(ISNUMBER(SEARCH($V$56,T3906)),"WINCOMQUANGNINH",0))))))))))))))))))))))))))))))))))))))))))))))))))))))</f>
        <v>WINCOMHOCHIMINH</v>
      </c>
    </row>
    <row r="3907" spans="1:25" x14ac:dyDescent="0.2">
      <c r="A3907" t="s">
        <v>0</v>
      </c>
      <c r="B3907" t="s">
        <v>5831</v>
      </c>
      <c r="C3907" t="s">
        <v>37</v>
      </c>
      <c r="D3907" t="s">
        <v>123</v>
      </c>
      <c r="E3907" t="s">
        <v>4</v>
      </c>
      <c r="F3907" s="5">
        <f t="shared" ref="F3907:F3970" si="245">G3907/N3907</f>
        <v>2</v>
      </c>
      <c r="G3907" s="2">
        <v>111190</v>
      </c>
      <c r="H3907" s="2">
        <v>122309.00000000001</v>
      </c>
      <c r="I3907" t="s">
        <v>5</v>
      </c>
      <c r="J3907" t="s">
        <v>124</v>
      </c>
      <c r="K3907" t="str">
        <f t="shared" ref="K3907:K3970" si="246">MID(J3907,10,26)</f>
        <v>Tai heo muối gói 200g</v>
      </c>
      <c r="L3907" s="8" t="str">
        <f>VLOOKUP(K3907,'[1]Mã Misa'!$B$2:$D$74,2,0)</f>
        <v>Tai heo muối 200g</v>
      </c>
      <c r="M3907" s="8" t="str">
        <f>VLOOKUP(L3907,'[1]Mã Misa'!$C$2:$D$74,2,0)</f>
        <v>TH200</v>
      </c>
      <c r="N3907" s="2">
        <v>55595</v>
      </c>
      <c r="O3907" t="s">
        <v>5832</v>
      </c>
      <c r="P3907" s="8" t="str">
        <f t="shared" ref="P3907:P3970" si="247">RIGHT(O3907,7)</f>
        <v>0045767</v>
      </c>
      <c r="Q3907" s="8" t="e">
        <f t="array" ref="Q3907">IF(VLOOKUP(P3907,$AA$1:$AC$32,1,0)&lt;&gt;0,(P3907&amp;"A"),0)</f>
        <v>#N/A</v>
      </c>
      <c r="R3907" s="12">
        <v>44530</v>
      </c>
      <c r="S3907" t="s">
        <v>5833</v>
      </c>
      <c r="T3907" s="8" t="str">
        <f t="shared" si="244"/>
        <v>VM+ HCM 12</v>
      </c>
      <c r="U3907" t="s">
        <v>7303</v>
      </c>
      <c r="Y3907" t="str">
        <f t="array" ref="Y3907">IF(ISNUMBER(SEARCH($V$3,T3907)),"WINCOMHANOI",IF(ISNUMBER(SEARCH($V$4,T3907)),"WINCOMHOCHIMINH",IF(ISNUMBER(SEARCH($V$5,T3907)),"WINCOMDANANG",IF(ISNUMBER(SEARCH($V$6,T3907)),"WINCOMHAIDUONG",IF(ISNUMBER(SEARCH($V$7,T3907)),"WINCOMQUANGNINH",IF(ISNUMBER(SEARCH($V$8,T3907)),"WINCOMHAIPHONG",IF(ISNUMBER(SEARCH($V$9,T3907)),"WINCOMBACGIANG",IF(ISNUMBER(SEARCH($V$10,T3907)),"WINCOMBACNINH",IF(ISNUMBER(SEARCH($V$11,T3907)),"WINCOMPHUTHO",IF(ISNUMBER(SEARCH($V$12,T3907)),"WINCOMHATINH",IF(ISNUMBER(SEARCH($V$13,T3907)),"WINCOMTHAINGUYEN",IF(ISNUMBER(SEARCH($V$14,T3907)),"WINCOMKHANHHOA",IF(ISNUMBER(SEARCH($V$15,T3907)),"WINCOMHUNGYEN",IF(ISNUMBER(SEARCH($V$16,T3907)),"WINCOMNGHEAN",IF(ISNUMBER(SEARCH($V$17,T3907)),"WINCOMLAOCAI",IF(ISNUMBER(SEARCH($V$18,T3907)),"WINCOMVUNGTAU",IF(ISNUMBER(SEARCH($V$19,T3907)),"WINCOMBINHDUONG",IF(ISNUMBER(SEARCH($V$20,T3907)),"WINCOMKIENGIANG",IF(ISNUMBER(SEARCH($V$21,T3907)),"WINCOMHANAM",IF(ISNUMBER(SEARCH($V$22,T3907)),"WINCOMNAMDINH",IF(ISNUMBER(SEARCH($V$23,T3907)),"WINCOMLANGSON",IF(ISNUMBER(SEARCH($V$24,T3907)),"WINCOMTHANHHOA",IF(ISNUMBER(SEARCH($V$25,T3907)),"WINCOMYENBAI",IF(ISNUMBER(SEARCH($V$26,T3907)),"WINCOMTUYENQUANG",IF(ISNUMBER(SEARCH($V$27,T3907)),"WINCOMHUE",IF(ISNUMBER(SEARCH($V$28,T3907)),"WINCOMQUANGNAM",IF(ISNUMBER(SEARCH($V$29,T3907)),"WINCOMVINHPHUC",IF(ISNUMBER(SEARCH($V$30,T3907)),"WINCOMHAGIANG",IF(ISNUMBER(SEARCH($V$31,T3907)),"WINCOMNINHBINH",IF(ISNUMBER(SEARCH($V$32,T3907)),"WINCOMTRAVINH",IF(ISNUMBER(SEARCH($V$33,T3907)),"WINCOMCANTHO",IF(ISNUMBER(SEARCH($V$34,T3907)),"WINCOMBENTRE",IF(ISNUMBER(SEARCH($V$35,T3907)),"WINCOMCAMAU",IF(ISNUMBER(SEARCH($V$36,T3907)),"WINCOMANGIANG",IF(ISNUMBER(SEARCH($V$37,T3907)),"WINCOMNINHTHUAN",IF(ISNUMBER(SEARCH($V$38,T3907)),"WINCOMTHAIBINH",IF(ISNUMBER(SEARCH($V$39,T3907)),"WINCOMGIALAI",IF(ISNUMBER(SEARCH($V$40,T3907)),"WINCOMHOABINH",IF(ISNUMBER(SEARCH($V$41,T3907)),"WINCOMQUANGNGAI",IF(ISNUMBER(SEARCH($V$42,T3907)),"WINCOMBINHTHUAN",IF(ISNUMBER(SEARCH($V$43,T3907)),"WINCOMDAKLAK",IF(ISNUMBER(SEARCH($V$44,T3907)),"WINCOMSOCTRANG",IF(ISNUMBER(SEARCH($V$45,T3907)),"WINCOMSONLA",IF(ISNUMBER(SEARCH($V$46,T3907)),"WINCOMKONTUM",IF(ISNUMBER(SEARCH($V$47,T3907)),"WINCOMPHUYEN",IF(ISNUMBER(SEARCH($V$48,T3907)),"WINCOMQUANGTRI",IF(ISNUMBER(SEARCH($V$49,T3907)),"WINCOMBINHDINH",IF(ISNUMBER(SEARCH($V$50,T3907)),"WINCOMCAOBANG",IF(ISNUMBER(SEARCH($V$51,T3907)),"WINCOMQUANGBINH",IF(ISNUMBER(SEARCH($V$52,T3907)),"WINCOMLAMDONG",IF(ISNUMBER(SEARCH($V$53,T3907)),"WINCOMVINHLONG",IF(ISNUMBER(SEARCH($V$54,T3907)),"WINCOMDONGTHAP",IF(ISNUMBER(SEARCH($V$55,T3907)),"WINCOMTIENGIANG",IF(ISNUMBER(SEARCH($V$56,T3907)),"WINCOMQUANGNINH",0))))))))))))))))))))))))))))))))))))))))))))))))))))))</f>
        <v>WINCOMHOCHIMINH</v>
      </c>
    </row>
    <row r="3908" spans="1:25" x14ac:dyDescent="0.2">
      <c r="A3908" t="s">
        <v>0</v>
      </c>
      <c r="B3908" t="s">
        <v>5831</v>
      </c>
      <c r="C3908" t="s">
        <v>38</v>
      </c>
      <c r="D3908" t="s">
        <v>3</v>
      </c>
      <c r="E3908" t="s">
        <v>4</v>
      </c>
      <c r="F3908" s="5">
        <f t="shared" si="245"/>
        <v>4</v>
      </c>
      <c r="G3908" s="2">
        <v>355384</v>
      </c>
      <c r="H3908" s="2">
        <v>390922.4</v>
      </c>
      <c r="I3908" t="s">
        <v>5</v>
      </c>
      <c r="J3908" t="s">
        <v>6</v>
      </c>
      <c r="K3908" t="str">
        <f t="shared" si="246"/>
        <v>Gà muối gói 500g</v>
      </c>
      <c r="L3908" s="8" t="str">
        <f>VLOOKUP(K3908,'[1]Mã Misa'!$B$2:$D$74,2,0)</f>
        <v>Gà muối 500g</v>
      </c>
      <c r="M3908" s="8" t="str">
        <f>VLOOKUP(L3908,'[1]Mã Misa'!$C$2:$D$74,2,0)</f>
        <v>GM500</v>
      </c>
      <c r="N3908" s="2">
        <v>88846</v>
      </c>
      <c r="O3908" t="s">
        <v>5832</v>
      </c>
      <c r="P3908" s="8" t="str">
        <f t="shared" si="247"/>
        <v>0045767</v>
      </c>
      <c r="Q3908" s="8" t="e">
        <f t="array" ref="Q3908">IF(VLOOKUP(P3908,$AA$1:$AC$32,1,0)&lt;&gt;0,(P3908&amp;"A"),0)</f>
        <v>#N/A</v>
      </c>
      <c r="R3908" s="12">
        <v>44530</v>
      </c>
      <c r="S3908" t="s">
        <v>5833</v>
      </c>
      <c r="T3908" s="8" t="str">
        <f t="shared" ref="T3908:T3971" si="248">LEFT(U3908,10)</f>
        <v>VM+ HCM 12</v>
      </c>
      <c r="U3908" t="s">
        <v>7303</v>
      </c>
      <c r="Y3908" t="str">
        <f t="array" ref="Y3908">IF(ISNUMBER(SEARCH($V$3,T3908)),"WINCOMHANOI",IF(ISNUMBER(SEARCH($V$4,T3908)),"WINCOMHOCHIMINH",IF(ISNUMBER(SEARCH($V$5,T3908)),"WINCOMDANANG",IF(ISNUMBER(SEARCH($V$6,T3908)),"WINCOMHAIDUONG",IF(ISNUMBER(SEARCH($V$7,T3908)),"WINCOMQUANGNINH",IF(ISNUMBER(SEARCH($V$8,T3908)),"WINCOMHAIPHONG",IF(ISNUMBER(SEARCH($V$9,T3908)),"WINCOMBACGIANG",IF(ISNUMBER(SEARCH($V$10,T3908)),"WINCOMBACNINH",IF(ISNUMBER(SEARCH($V$11,T3908)),"WINCOMPHUTHO",IF(ISNUMBER(SEARCH($V$12,T3908)),"WINCOMHATINH",IF(ISNUMBER(SEARCH($V$13,T3908)),"WINCOMTHAINGUYEN",IF(ISNUMBER(SEARCH($V$14,T3908)),"WINCOMKHANHHOA",IF(ISNUMBER(SEARCH($V$15,T3908)),"WINCOMHUNGYEN",IF(ISNUMBER(SEARCH($V$16,T3908)),"WINCOMNGHEAN",IF(ISNUMBER(SEARCH($V$17,T3908)),"WINCOMLAOCAI",IF(ISNUMBER(SEARCH($V$18,T3908)),"WINCOMVUNGTAU",IF(ISNUMBER(SEARCH($V$19,T3908)),"WINCOMBINHDUONG",IF(ISNUMBER(SEARCH($V$20,T3908)),"WINCOMKIENGIANG",IF(ISNUMBER(SEARCH($V$21,T3908)),"WINCOMHANAM",IF(ISNUMBER(SEARCH($V$22,T3908)),"WINCOMNAMDINH",IF(ISNUMBER(SEARCH($V$23,T3908)),"WINCOMLANGSON",IF(ISNUMBER(SEARCH($V$24,T3908)),"WINCOMTHANHHOA",IF(ISNUMBER(SEARCH($V$25,T3908)),"WINCOMYENBAI",IF(ISNUMBER(SEARCH($V$26,T3908)),"WINCOMTUYENQUANG",IF(ISNUMBER(SEARCH($V$27,T3908)),"WINCOMHUE",IF(ISNUMBER(SEARCH($V$28,T3908)),"WINCOMQUANGNAM",IF(ISNUMBER(SEARCH($V$29,T3908)),"WINCOMVINHPHUC",IF(ISNUMBER(SEARCH($V$30,T3908)),"WINCOMHAGIANG",IF(ISNUMBER(SEARCH($V$31,T3908)),"WINCOMNINHBINH",IF(ISNUMBER(SEARCH($V$32,T3908)),"WINCOMTRAVINH",IF(ISNUMBER(SEARCH($V$33,T3908)),"WINCOMCANTHO",IF(ISNUMBER(SEARCH($V$34,T3908)),"WINCOMBENTRE",IF(ISNUMBER(SEARCH($V$35,T3908)),"WINCOMCAMAU",IF(ISNUMBER(SEARCH($V$36,T3908)),"WINCOMANGIANG",IF(ISNUMBER(SEARCH($V$37,T3908)),"WINCOMNINHTHUAN",IF(ISNUMBER(SEARCH($V$38,T3908)),"WINCOMTHAIBINH",IF(ISNUMBER(SEARCH($V$39,T3908)),"WINCOMGIALAI",IF(ISNUMBER(SEARCH($V$40,T3908)),"WINCOMHOABINH",IF(ISNUMBER(SEARCH($V$41,T3908)),"WINCOMQUANGNGAI",IF(ISNUMBER(SEARCH($V$42,T3908)),"WINCOMBINHTHUAN",IF(ISNUMBER(SEARCH($V$43,T3908)),"WINCOMDAKLAK",IF(ISNUMBER(SEARCH($V$44,T3908)),"WINCOMSOCTRANG",IF(ISNUMBER(SEARCH($V$45,T3908)),"WINCOMSONLA",IF(ISNUMBER(SEARCH($V$46,T3908)),"WINCOMKONTUM",IF(ISNUMBER(SEARCH($V$47,T3908)),"WINCOMPHUYEN",IF(ISNUMBER(SEARCH($V$48,T3908)),"WINCOMQUANGTRI",IF(ISNUMBER(SEARCH($V$49,T3908)),"WINCOMBINHDINH",IF(ISNUMBER(SEARCH($V$50,T3908)),"WINCOMCAOBANG",IF(ISNUMBER(SEARCH($V$51,T3908)),"WINCOMQUANGBINH",IF(ISNUMBER(SEARCH($V$52,T3908)),"WINCOMLAMDONG",IF(ISNUMBER(SEARCH($V$53,T3908)),"WINCOMVINHLONG",IF(ISNUMBER(SEARCH($V$54,T3908)),"WINCOMDONGTHAP",IF(ISNUMBER(SEARCH($V$55,T3908)),"WINCOMTIENGIANG",IF(ISNUMBER(SEARCH($V$56,T3908)),"WINCOMQUANGNINH",0))))))))))))))))))))))))))))))))))))))))))))))))))))))</f>
        <v>WINCOMHOCHIMINH</v>
      </c>
    </row>
    <row r="3909" spans="1:25" x14ac:dyDescent="0.2">
      <c r="A3909" t="s">
        <v>0</v>
      </c>
      <c r="B3909" t="s">
        <v>5831</v>
      </c>
      <c r="C3909" t="s">
        <v>49</v>
      </c>
      <c r="D3909" t="s">
        <v>20</v>
      </c>
      <c r="E3909" t="s">
        <v>4</v>
      </c>
      <c r="F3909" s="5">
        <f t="shared" si="245"/>
        <v>1</v>
      </c>
      <c r="G3909" s="2">
        <v>50182</v>
      </c>
      <c r="H3909" s="2">
        <v>55200.200000000004</v>
      </c>
      <c r="I3909" t="s">
        <v>5</v>
      </c>
      <c r="J3909" t="s">
        <v>21</v>
      </c>
      <c r="K3909" t="str">
        <f t="shared" si="246"/>
        <v>Giò tai lưỡi xào gói 250g</v>
      </c>
      <c r="L3909" s="8" t="str">
        <f>VLOOKUP(K3909,'[1]Mã Misa'!$B$2:$D$74,2,0)</f>
        <v>Giò Tai Lưỡi Xào 250g</v>
      </c>
      <c r="M3909" s="8" t="str">
        <f>VLOOKUP(L3909,'[1]Mã Misa'!$C$2:$D$74,2,0)</f>
        <v>GTLX250G</v>
      </c>
      <c r="N3909" s="2">
        <v>50182</v>
      </c>
      <c r="O3909" t="s">
        <v>5832</v>
      </c>
      <c r="P3909" s="8" t="str">
        <f t="shared" si="247"/>
        <v>0045767</v>
      </c>
      <c r="Q3909" s="8" t="e">
        <f t="array" ref="Q3909">IF(VLOOKUP(P3909,$AA$1:$AC$32,1,0)&lt;&gt;0,(P3909&amp;"A"),0)</f>
        <v>#N/A</v>
      </c>
      <c r="R3909" s="12">
        <v>44530</v>
      </c>
      <c r="S3909" t="s">
        <v>5833</v>
      </c>
      <c r="T3909" s="8" t="str">
        <f t="shared" si="248"/>
        <v>VM+ HCM 12</v>
      </c>
      <c r="U3909" t="s">
        <v>7303</v>
      </c>
      <c r="Y3909" t="str">
        <f t="array" ref="Y3909">IF(ISNUMBER(SEARCH($V$3,T3909)),"WINCOMHANOI",IF(ISNUMBER(SEARCH($V$4,T3909)),"WINCOMHOCHIMINH",IF(ISNUMBER(SEARCH($V$5,T3909)),"WINCOMDANANG",IF(ISNUMBER(SEARCH($V$6,T3909)),"WINCOMHAIDUONG",IF(ISNUMBER(SEARCH($V$7,T3909)),"WINCOMQUANGNINH",IF(ISNUMBER(SEARCH($V$8,T3909)),"WINCOMHAIPHONG",IF(ISNUMBER(SEARCH($V$9,T3909)),"WINCOMBACGIANG",IF(ISNUMBER(SEARCH($V$10,T3909)),"WINCOMBACNINH",IF(ISNUMBER(SEARCH($V$11,T3909)),"WINCOMPHUTHO",IF(ISNUMBER(SEARCH($V$12,T3909)),"WINCOMHATINH",IF(ISNUMBER(SEARCH($V$13,T3909)),"WINCOMTHAINGUYEN",IF(ISNUMBER(SEARCH($V$14,T3909)),"WINCOMKHANHHOA",IF(ISNUMBER(SEARCH($V$15,T3909)),"WINCOMHUNGYEN",IF(ISNUMBER(SEARCH($V$16,T3909)),"WINCOMNGHEAN",IF(ISNUMBER(SEARCH($V$17,T3909)),"WINCOMLAOCAI",IF(ISNUMBER(SEARCH($V$18,T3909)),"WINCOMVUNGTAU",IF(ISNUMBER(SEARCH($V$19,T3909)),"WINCOMBINHDUONG",IF(ISNUMBER(SEARCH($V$20,T3909)),"WINCOMKIENGIANG",IF(ISNUMBER(SEARCH($V$21,T3909)),"WINCOMHANAM",IF(ISNUMBER(SEARCH($V$22,T3909)),"WINCOMNAMDINH",IF(ISNUMBER(SEARCH($V$23,T3909)),"WINCOMLANGSON",IF(ISNUMBER(SEARCH($V$24,T3909)),"WINCOMTHANHHOA",IF(ISNUMBER(SEARCH($V$25,T3909)),"WINCOMYENBAI",IF(ISNUMBER(SEARCH($V$26,T3909)),"WINCOMTUYENQUANG",IF(ISNUMBER(SEARCH($V$27,T3909)),"WINCOMHUE",IF(ISNUMBER(SEARCH($V$28,T3909)),"WINCOMQUANGNAM",IF(ISNUMBER(SEARCH($V$29,T3909)),"WINCOMVINHPHUC",IF(ISNUMBER(SEARCH($V$30,T3909)),"WINCOMHAGIANG",IF(ISNUMBER(SEARCH($V$31,T3909)),"WINCOMNINHBINH",IF(ISNUMBER(SEARCH($V$32,T3909)),"WINCOMTRAVINH",IF(ISNUMBER(SEARCH($V$33,T3909)),"WINCOMCANTHO",IF(ISNUMBER(SEARCH($V$34,T3909)),"WINCOMBENTRE",IF(ISNUMBER(SEARCH($V$35,T3909)),"WINCOMCAMAU",IF(ISNUMBER(SEARCH($V$36,T3909)),"WINCOMANGIANG",IF(ISNUMBER(SEARCH($V$37,T3909)),"WINCOMNINHTHUAN",IF(ISNUMBER(SEARCH($V$38,T3909)),"WINCOMTHAIBINH",IF(ISNUMBER(SEARCH($V$39,T3909)),"WINCOMGIALAI",IF(ISNUMBER(SEARCH($V$40,T3909)),"WINCOMHOABINH",IF(ISNUMBER(SEARCH($V$41,T3909)),"WINCOMQUANGNGAI",IF(ISNUMBER(SEARCH($V$42,T3909)),"WINCOMBINHTHUAN",IF(ISNUMBER(SEARCH($V$43,T3909)),"WINCOMDAKLAK",IF(ISNUMBER(SEARCH($V$44,T3909)),"WINCOMSOCTRANG",IF(ISNUMBER(SEARCH($V$45,T3909)),"WINCOMSONLA",IF(ISNUMBER(SEARCH($V$46,T3909)),"WINCOMKONTUM",IF(ISNUMBER(SEARCH($V$47,T3909)),"WINCOMPHUYEN",IF(ISNUMBER(SEARCH($V$48,T3909)),"WINCOMQUANGTRI",IF(ISNUMBER(SEARCH($V$49,T3909)),"WINCOMBINHDINH",IF(ISNUMBER(SEARCH($V$50,T3909)),"WINCOMCAOBANG",IF(ISNUMBER(SEARCH($V$51,T3909)),"WINCOMQUANGBINH",IF(ISNUMBER(SEARCH($V$52,T3909)),"WINCOMLAMDONG",IF(ISNUMBER(SEARCH($V$53,T3909)),"WINCOMVINHLONG",IF(ISNUMBER(SEARCH($V$54,T3909)),"WINCOMDONGTHAP",IF(ISNUMBER(SEARCH($V$55,T3909)),"WINCOMTIENGIANG",IF(ISNUMBER(SEARCH($V$56,T3909)),"WINCOMQUANGNINH",0))))))))))))))))))))))))))))))))))))))))))))))))))))))</f>
        <v>WINCOMHOCHIMINH</v>
      </c>
    </row>
    <row r="3910" spans="1:25" x14ac:dyDescent="0.2">
      <c r="A3910" t="s">
        <v>0</v>
      </c>
      <c r="B3910" t="s">
        <v>5834</v>
      </c>
      <c r="C3910" t="s">
        <v>2</v>
      </c>
      <c r="D3910" t="s">
        <v>35</v>
      </c>
      <c r="E3910" t="s">
        <v>4</v>
      </c>
      <c r="F3910" s="5">
        <f t="shared" si="245"/>
        <v>1</v>
      </c>
      <c r="G3910" s="2">
        <v>73431</v>
      </c>
      <c r="H3910" s="2">
        <v>80774.100000000006</v>
      </c>
      <c r="I3910" t="s">
        <v>5</v>
      </c>
      <c r="J3910" t="s">
        <v>36</v>
      </c>
      <c r="K3910" t="str">
        <f t="shared" si="246"/>
        <v>Chân giò heo muối gói 300g</v>
      </c>
      <c r="L3910" s="8" t="str">
        <f>VLOOKUP(K3910,'[1]Mã Misa'!$B$2:$D$74,2,0)</f>
        <v>Chân giò heo muối 300g</v>
      </c>
      <c r="M3910" s="8" t="str">
        <f>VLOOKUP(L3910,'[1]Mã Misa'!$C$2:$D$74,2,0)</f>
        <v>CGM300</v>
      </c>
      <c r="N3910" s="2">
        <v>73431</v>
      </c>
      <c r="O3910" t="s">
        <v>5835</v>
      </c>
      <c r="P3910" s="8" t="str">
        <f t="shared" si="247"/>
        <v>0045636</v>
      </c>
      <c r="Q3910" s="8" t="e">
        <f t="array" ref="Q3910">IF(VLOOKUP(P3910,$AA$1:$AC$32,1,0)&lt;&gt;0,(P3910&amp;"A"),0)</f>
        <v>#N/A</v>
      </c>
      <c r="R3910" s="12">
        <v>44530</v>
      </c>
      <c r="S3910" t="s">
        <v>5836</v>
      </c>
      <c r="T3910" s="8" t="str">
        <f t="shared" si="248"/>
        <v>VM+ HCM 87</v>
      </c>
      <c r="U3910" t="s">
        <v>7304</v>
      </c>
      <c r="Y3910" t="str">
        <f t="array" ref="Y3910">IF(ISNUMBER(SEARCH($V$3,T3910)),"WINCOMHANOI",IF(ISNUMBER(SEARCH($V$4,T3910)),"WINCOMHOCHIMINH",IF(ISNUMBER(SEARCH($V$5,T3910)),"WINCOMDANANG",IF(ISNUMBER(SEARCH($V$6,T3910)),"WINCOMHAIDUONG",IF(ISNUMBER(SEARCH($V$7,T3910)),"WINCOMQUANGNINH",IF(ISNUMBER(SEARCH($V$8,T3910)),"WINCOMHAIPHONG",IF(ISNUMBER(SEARCH($V$9,T3910)),"WINCOMBACGIANG",IF(ISNUMBER(SEARCH($V$10,T3910)),"WINCOMBACNINH",IF(ISNUMBER(SEARCH($V$11,T3910)),"WINCOMPHUTHO",IF(ISNUMBER(SEARCH($V$12,T3910)),"WINCOMHATINH",IF(ISNUMBER(SEARCH($V$13,T3910)),"WINCOMTHAINGUYEN",IF(ISNUMBER(SEARCH($V$14,T3910)),"WINCOMKHANHHOA",IF(ISNUMBER(SEARCH($V$15,T3910)),"WINCOMHUNGYEN",IF(ISNUMBER(SEARCH($V$16,T3910)),"WINCOMNGHEAN",IF(ISNUMBER(SEARCH($V$17,T3910)),"WINCOMLAOCAI",IF(ISNUMBER(SEARCH($V$18,T3910)),"WINCOMVUNGTAU",IF(ISNUMBER(SEARCH($V$19,T3910)),"WINCOMBINHDUONG",IF(ISNUMBER(SEARCH($V$20,T3910)),"WINCOMKIENGIANG",IF(ISNUMBER(SEARCH($V$21,T3910)),"WINCOMHANAM",IF(ISNUMBER(SEARCH($V$22,T3910)),"WINCOMNAMDINH",IF(ISNUMBER(SEARCH($V$23,T3910)),"WINCOMLANGSON",IF(ISNUMBER(SEARCH($V$24,T3910)),"WINCOMTHANHHOA",IF(ISNUMBER(SEARCH($V$25,T3910)),"WINCOMYENBAI",IF(ISNUMBER(SEARCH($V$26,T3910)),"WINCOMTUYENQUANG",IF(ISNUMBER(SEARCH($V$27,T3910)),"WINCOMHUE",IF(ISNUMBER(SEARCH($V$28,T3910)),"WINCOMQUANGNAM",IF(ISNUMBER(SEARCH($V$29,T3910)),"WINCOMVINHPHUC",IF(ISNUMBER(SEARCH($V$30,T3910)),"WINCOMHAGIANG",IF(ISNUMBER(SEARCH($V$31,T3910)),"WINCOMNINHBINH",IF(ISNUMBER(SEARCH($V$32,T3910)),"WINCOMTRAVINH",IF(ISNUMBER(SEARCH($V$33,T3910)),"WINCOMCANTHO",IF(ISNUMBER(SEARCH($V$34,T3910)),"WINCOMBENTRE",IF(ISNUMBER(SEARCH($V$35,T3910)),"WINCOMCAMAU",IF(ISNUMBER(SEARCH($V$36,T3910)),"WINCOMANGIANG",IF(ISNUMBER(SEARCH($V$37,T3910)),"WINCOMNINHTHUAN",IF(ISNUMBER(SEARCH($V$38,T3910)),"WINCOMTHAIBINH",IF(ISNUMBER(SEARCH($V$39,T3910)),"WINCOMGIALAI",IF(ISNUMBER(SEARCH($V$40,T3910)),"WINCOMHOABINH",IF(ISNUMBER(SEARCH($V$41,T3910)),"WINCOMQUANGNGAI",IF(ISNUMBER(SEARCH($V$42,T3910)),"WINCOMBINHTHUAN",IF(ISNUMBER(SEARCH($V$43,T3910)),"WINCOMDAKLAK",IF(ISNUMBER(SEARCH($V$44,T3910)),"WINCOMSOCTRANG",IF(ISNUMBER(SEARCH($V$45,T3910)),"WINCOMSONLA",IF(ISNUMBER(SEARCH($V$46,T3910)),"WINCOMKONTUM",IF(ISNUMBER(SEARCH($V$47,T3910)),"WINCOMPHUYEN",IF(ISNUMBER(SEARCH($V$48,T3910)),"WINCOMQUANGTRI",IF(ISNUMBER(SEARCH($V$49,T3910)),"WINCOMBINHDINH",IF(ISNUMBER(SEARCH($V$50,T3910)),"WINCOMCAOBANG",IF(ISNUMBER(SEARCH($V$51,T3910)),"WINCOMQUANGBINH",IF(ISNUMBER(SEARCH($V$52,T3910)),"WINCOMLAMDONG",IF(ISNUMBER(SEARCH($V$53,T3910)),"WINCOMVINHLONG",IF(ISNUMBER(SEARCH($V$54,T3910)),"WINCOMDONGTHAP",IF(ISNUMBER(SEARCH($V$55,T3910)),"WINCOMTIENGIANG",IF(ISNUMBER(SEARCH($V$56,T3910)),"WINCOMQUANGNINH",0))))))))))))))))))))))))))))))))))))))))))))))))))))))</f>
        <v>WINCOMHOCHIMINH</v>
      </c>
    </row>
    <row r="3911" spans="1:25" x14ac:dyDescent="0.2">
      <c r="A3911" t="s">
        <v>0</v>
      </c>
      <c r="B3911" t="s">
        <v>5834</v>
      </c>
      <c r="C3911" t="s">
        <v>31</v>
      </c>
      <c r="D3911" t="s">
        <v>3</v>
      </c>
      <c r="E3911" t="s">
        <v>4</v>
      </c>
      <c r="F3911" s="5">
        <f t="shared" si="245"/>
        <v>2</v>
      </c>
      <c r="G3911" s="2">
        <v>177692</v>
      </c>
      <c r="H3911" s="2">
        <v>195461.2</v>
      </c>
      <c r="I3911" t="s">
        <v>5</v>
      </c>
      <c r="J3911" t="s">
        <v>6</v>
      </c>
      <c r="K3911" t="str">
        <f t="shared" si="246"/>
        <v>Gà muối gói 500g</v>
      </c>
      <c r="L3911" s="8" t="str">
        <f>VLOOKUP(K3911,'[1]Mã Misa'!$B$2:$D$74,2,0)</f>
        <v>Gà muối 500g</v>
      </c>
      <c r="M3911" s="8" t="str">
        <f>VLOOKUP(L3911,'[1]Mã Misa'!$C$2:$D$74,2,0)</f>
        <v>GM500</v>
      </c>
      <c r="N3911" s="2">
        <v>88846</v>
      </c>
      <c r="O3911" t="s">
        <v>5835</v>
      </c>
      <c r="P3911" s="8" t="str">
        <f t="shared" si="247"/>
        <v>0045636</v>
      </c>
      <c r="Q3911" s="8" t="e">
        <f t="array" ref="Q3911">IF(VLOOKUP(P3911,$AA$1:$AC$32,1,0)&lt;&gt;0,(P3911&amp;"A"),0)</f>
        <v>#N/A</v>
      </c>
      <c r="R3911" s="12">
        <v>44530</v>
      </c>
      <c r="S3911" t="s">
        <v>5836</v>
      </c>
      <c r="T3911" s="8" t="str">
        <f t="shared" si="248"/>
        <v>VM+ HCM 87</v>
      </c>
      <c r="U3911" t="s">
        <v>7304</v>
      </c>
      <c r="Y3911" t="str">
        <f t="array" ref="Y3911">IF(ISNUMBER(SEARCH($V$3,T3911)),"WINCOMHANOI",IF(ISNUMBER(SEARCH($V$4,T3911)),"WINCOMHOCHIMINH",IF(ISNUMBER(SEARCH($V$5,T3911)),"WINCOMDANANG",IF(ISNUMBER(SEARCH($V$6,T3911)),"WINCOMHAIDUONG",IF(ISNUMBER(SEARCH($V$7,T3911)),"WINCOMQUANGNINH",IF(ISNUMBER(SEARCH($V$8,T3911)),"WINCOMHAIPHONG",IF(ISNUMBER(SEARCH($V$9,T3911)),"WINCOMBACGIANG",IF(ISNUMBER(SEARCH($V$10,T3911)),"WINCOMBACNINH",IF(ISNUMBER(SEARCH($V$11,T3911)),"WINCOMPHUTHO",IF(ISNUMBER(SEARCH($V$12,T3911)),"WINCOMHATINH",IF(ISNUMBER(SEARCH($V$13,T3911)),"WINCOMTHAINGUYEN",IF(ISNUMBER(SEARCH($V$14,T3911)),"WINCOMKHANHHOA",IF(ISNUMBER(SEARCH($V$15,T3911)),"WINCOMHUNGYEN",IF(ISNUMBER(SEARCH($V$16,T3911)),"WINCOMNGHEAN",IF(ISNUMBER(SEARCH($V$17,T3911)),"WINCOMLAOCAI",IF(ISNUMBER(SEARCH($V$18,T3911)),"WINCOMVUNGTAU",IF(ISNUMBER(SEARCH($V$19,T3911)),"WINCOMBINHDUONG",IF(ISNUMBER(SEARCH($V$20,T3911)),"WINCOMKIENGIANG",IF(ISNUMBER(SEARCH($V$21,T3911)),"WINCOMHANAM",IF(ISNUMBER(SEARCH($V$22,T3911)),"WINCOMNAMDINH",IF(ISNUMBER(SEARCH($V$23,T3911)),"WINCOMLANGSON",IF(ISNUMBER(SEARCH($V$24,T3911)),"WINCOMTHANHHOA",IF(ISNUMBER(SEARCH($V$25,T3911)),"WINCOMYENBAI",IF(ISNUMBER(SEARCH($V$26,T3911)),"WINCOMTUYENQUANG",IF(ISNUMBER(SEARCH($V$27,T3911)),"WINCOMHUE",IF(ISNUMBER(SEARCH($V$28,T3911)),"WINCOMQUANGNAM",IF(ISNUMBER(SEARCH($V$29,T3911)),"WINCOMVINHPHUC",IF(ISNUMBER(SEARCH($V$30,T3911)),"WINCOMHAGIANG",IF(ISNUMBER(SEARCH($V$31,T3911)),"WINCOMNINHBINH",IF(ISNUMBER(SEARCH($V$32,T3911)),"WINCOMTRAVINH",IF(ISNUMBER(SEARCH($V$33,T3911)),"WINCOMCANTHO",IF(ISNUMBER(SEARCH($V$34,T3911)),"WINCOMBENTRE",IF(ISNUMBER(SEARCH($V$35,T3911)),"WINCOMCAMAU",IF(ISNUMBER(SEARCH($V$36,T3911)),"WINCOMANGIANG",IF(ISNUMBER(SEARCH($V$37,T3911)),"WINCOMNINHTHUAN",IF(ISNUMBER(SEARCH($V$38,T3911)),"WINCOMTHAIBINH",IF(ISNUMBER(SEARCH($V$39,T3911)),"WINCOMGIALAI",IF(ISNUMBER(SEARCH($V$40,T3911)),"WINCOMHOABINH",IF(ISNUMBER(SEARCH($V$41,T3911)),"WINCOMQUANGNGAI",IF(ISNUMBER(SEARCH($V$42,T3911)),"WINCOMBINHTHUAN",IF(ISNUMBER(SEARCH($V$43,T3911)),"WINCOMDAKLAK",IF(ISNUMBER(SEARCH($V$44,T3911)),"WINCOMSOCTRANG",IF(ISNUMBER(SEARCH($V$45,T3911)),"WINCOMSONLA",IF(ISNUMBER(SEARCH($V$46,T3911)),"WINCOMKONTUM",IF(ISNUMBER(SEARCH($V$47,T3911)),"WINCOMPHUYEN",IF(ISNUMBER(SEARCH($V$48,T3911)),"WINCOMQUANGTRI",IF(ISNUMBER(SEARCH($V$49,T3911)),"WINCOMBINHDINH",IF(ISNUMBER(SEARCH($V$50,T3911)),"WINCOMCAOBANG",IF(ISNUMBER(SEARCH($V$51,T3911)),"WINCOMQUANGBINH",IF(ISNUMBER(SEARCH($V$52,T3911)),"WINCOMLAMDONG",IF(ISNUMBER(SEARCH($V$53,T3911)),"WINCOMVINHLONG",IF(ISNUMBER(SEARCH($V$54,T3911)),"WINCOMDONGTHAP",IF(ISNUMBER(SEARCH($V$55,T3911)),"WINCOMTIENGIANG",IF(ISNUMBER(SEARCH($V$56,T3911)),"WINCOMQUANGNINH",0))))))))))))))))))))))))))))))))))))))))))))))))))))))</f>
        <v>WINCOMHOCHIMINH</v>
      </c>
    </row>
    <row r="3912" spans="1:25" x14ac:dyDescent="0.2">
      <c r="A3912" t="s">
        <v>0</v>
      </c>
      <c r="B3912" t="s">
        <v>5834</v>
      </c>
      <c r="C3912" t="s">
        <v>34</v>
      </c>
      <c r="D3912" t="s">
        <v>123</v>
      </c>
      <c r="E3912" t="s">
        <v>4</v>
      </c>
      <c r="F3912" s="5">
        <f t="shared" si="245"/>
        <v>1</v>
      </c>
      <c r="G3912" s="2">
        <v>55595</v>
      </c>
      <c r="H3912" s="2">
        <v>61154.500000000007</v>
      </c>
      <c r="I3912" t="s">
        <v>5</v>
      </c>
      <c r="J3912" t="s">
        <v>124</v>
      </c>
      <c r="K3912" t="str">
        <f t="shared" si="246"/>
        <v>Tai heo muối gói 200g</v>
      </c>
      <c r="L3912" s="8" t="str">
        <f>VLOOKUP(K3912,'[1]Mã Misa'!$B$2:$D$74,2,0)</f>
        <v>Tai heo muối 200g</v>
      </c>
      <c r="M3912" s="8" t="str">
        <f>VLOOKUP(L3912,'[1]Mã Misa'!$C$2:$D$74,2,0)</f>
        <v>TH200</v>
      </c>
      <c r="N3912" s="2">
        <v>55595</v>
      </c>
      <c r="O3912" t="s">
        <v>5835</v>
      </c>
      <c r="P3912" s="8" t="str">
        <f t="shared" si="247"/>
        <v>0045636</v>
      </c>
      <c r="Q3912" s="8" t="e">
        <f t="array" ref="Q3912">IF(VLOOKUP(P3912,$AA$1:$AC$32,1,0)&lt;&gt;0,(P3912&amp;"A"),0)</f>
        <v>#N/A</v>
      </c>
      <c r="R3912" s="12">
        <v>44530</v>
      </c>
      <c r="S3912" t="s">
        <v>5836</v>
      </c>
      <c r="T3912" s="8" t="str">
        <f t="shared" si="248"/>
        <v>VM+ HCM 87</v>
      </c>
      <c r="U3912" t="s">
        <v>7304</v>
      </c>
      <c r="Y3912" t="str">
        <f t="array" ref="Y3912">IF(ISNUMBER(SEARCH($V$3,T3912)),"WINCOMHANOI",IF(ISNUMBER(SEARCH($V$4,T3912)),"WINCOMHOCHIMINH",IF(ISNUMBER(SEARCH($V$5,T3912)),"WINCOMDANANG",IF(ISNUMBER(SEARCH($V$6,T3912)),"WINCOMHAIDUONG",IF(ISNUMBER(SEARCH($V$7,T3912)),"WINCOMQUANGNINH",IF(ISNUMBER(SEARCH($V$8,T3912)),"WINCOMHAIPHONG",IF(ISNUMBER(SEARCH($V$9,T3912)),"WINCOMBACGIANG",IF(ISNUMBER(SEARCH($V$10,T3912)),"WINCOMBACNINH",IF(ISNUMBER(SEARCH($V$11,T3912)),"WINCOMPHUTHO",IF(ISNUMBER(SEARCH($V$12,T3912)),"WINCOMHATINH",IF(ISNUMBER(SEARCH($V$13,T3912)),"WINCOMTHAINGUYEN",IF(ISNUMBER(SEARCH($V$14,T3912)),"WINCOMKHANHHOA",IF(ISNUMBER(SEARCH($V$15,T3912)),"WINCOMHUNGYEN",IF(ISNUMBER(SEARCH($V$16,T3912)),"WINCOMNGHEAN",IF(ISNUMBER(SEARCH($V$17,T3912)),"WINCOMLAOCAI",IF(ISNUMBER(SEARCH($V$18,T3912)),"WINCOMVUNGTAU",IF(ISNUMBER(SEARCH($V$19,T3912)),"WINCOMBINHDUONG",IF(ISNUMBER(SEARCH($V$20,T3912)),"WINCOMKIENGIANG",IF(ISNUMBER(SEARCH($V$21,T3912)),"WINCOMHANAM",IF(ISNUMBER(SEARCH($V$22,T3912)),"WINCOMNAMDINH",IF(ISNUMBER(SEARCH($V$23,T3912)),"WINCOMLANGSON",IF(ISNUMBER(SEARCH($V$24,T3912)),"WINCOMTHANHHOA",IF(ISNUMBER(SEARCH($V$25,T3912)),"WINCOMYENBAI",IF(ISNUMBER(SEARCH($V$26,T3912)),"WINCOMTUYENQUANG",IF(ISNUMBER(SEARCH($V$27,T3912)),"WINCOMHUE",IF(ISNUMBER(SEARCH($V$28,T3912)),"WINCOMQUANGNAM",IF(ISNUMBER(SEARCH($V$29,T3912)),"WINCOMVINHPHUC",IF(ISNUMBER(SEARCH($V$30,T3912)),"WINCOMHAGIANG",IF(ISNUMBER(SEARCH($V$31,T3912)),"WINCOMNINHBINH",IF(ISNUMBER(SEARCH($V$32,T3912)),"WINCOMTRAVINH",IF(ISNUMBER(SEARCH($V$33,T3912)),"WINCOMCANTHO",IF(ISNUMBER(SEARCH($V$34,T3912)),"WINCOMBENTRE",IF(ISNUMBER(SEARCH($V$35,T3912)),"WINCOMCAMAU",IF(ISNUMBER(SEARCH($V$36,T3912)),"WINCOMANGIANG",IF(ISNUMBER(SEARCH($V$37,T3912)),"WINCOMNINHTHUAN",IF(ISNUMBER(SEARCH($V$38,T3912)),"WINCOMTHAIBINH",IF(ISNUMBER(SEARCH($V$39,T3912)),"WINCOMGIALAI",IF(ISNUMBER(SEARCH($V$40,T3912)),"WINCOMHOABINH",IF(ISNUMBER(SEARCH($V$41,T3912)),"WINCOMQUANGNGAI",IF(ISNUMBER(SEARCH($V$42,T3912)),"WINCOMBINHTHUAN",IF(ISNUMBER(SEARCH($V$43,T3912)),"WINCOMDAKLAK",IF(ISNUMBER(SEARCH($V$44,T3912)),"WINCOMSOCTRANG",IF(ISNUMBER(SEARCH($V$45,T3912)),"WINCOMSONLA",IF(ISNUMBER(SEARCH($V$46,T3912)),"WINCOMKONTUM",IF(ISNUMBER(SEARCH($V$47,T3912)),"WINCOMPHUYEN",IF(ISNUMBER(SEARCH($V$48,T3912)),"WINCOMQUANGTRI",IF(ISNUMBER(SEARCH($V$49,T3912)),"WINCOMBINHDINH",IF(ISNUMBER(SEARCH($V$50,T3912)),"WINCOMCAOBANG",IF(ISNUMBER(SEARCH($V$51,T3912)),"WINCOMQUANGBINH",IF(ISNUMBER(SEARCH($V$52,T3912)),"WINCOMLAMDONG",IF(ISNUMBER(SEARCH($V$53,T3912)),"WINCOMVINHLONG",IF(ISNUMBER(SEARCH($V$54,T3912)),"WINCOMDONGTHAP",IF(ISNUMBER(SEARCH($V$55,T3912)),"WINCOMTIENGIANG",IF(ISNUMBER(SEARCH($V$56,T3912)),"WINCOMQUANGNINH",0))))))))))))))))))))))))))))))))))))))))))))))))))))))</f>
        <v>WINCOMHOCHIMINH</v>
      </c>
    </row>
    <row r="3913" spans="1:25" x14ac:dyDescent="0.2">
      <c r="A3913" t="s">
        <v>0</v>
      </c>
      <c r="B3913" t="s">
        <v>5834</v>
      </c>
      <c r="C3913" t="s">
        <v>37</v>
      </c>
      <c r="D3913" t="s">
        <v>10</v>
      </c>
      <c r="E3913" t="s">
        <v>4</v>
      </c>
      <c r="F3913" s="5">
        <f t="shared" si="245"/>
        <v>2</v>
      </c>
      <c r="G3913" s="2">
        <v>122100</v>
      </c>
      <c r="H3913" s="2">
        <v>134310</v>
      </c>
      <c r="I3913" t="s">
        <v>5</v>
      </c>
      <c r="J3913" t="s">
        <v>11</v>
      </c>
      <c r="K3913" t="str">
        <f t="shared" si="246"/>
        <v>_Giò sụn gà 250g</v>
      </c>
      <c r="L3913" s="8" t="str">
        <f>VLOOKUP(K3913,'[1]Mã Misa'!$B$2:$D$74,2,0)</f>
        <v>Giò sụn gà 250g</v>
      </c>
      <c r="M3913" s="8" t="str">
        <f>VLOOKUP(L3913,'[1]Mã Misa'!$C$2:$D$74,2,0)</f>
        <v>GSG250</v>
      </c>
      <c r="N3913" s="2">
        <v>61050</v>
      </c>
      <c r="O3913" t="s">
        <v>5835</v>
      </c>
      <c r="P3913" s="8" t="str">
        <f t="shared" si="247"/>
        <v>0045636</v>
      </c>
      <c r="Q3913" s="8" t="e">
        <f t="array" ref="Q3913">IF(VLOOKUP(P3913,$AA$1:$AC$32,1,0)&lt;&gt;0,(P3913&amp;"A"),0)</f>
        <v>#N/A</v>
      </c>
      <c r="R3913" s="12">
        <v>44530</v>
      </c>
      <c r="S3913" t="s">
        <v>5836</v>
      </c>
      <c r="T3913" s="8" t="str">
        <f t="shared" si="248"/>
        <v>VM+ HCM 87</v>
      </c>
      <c r="U3913" t="s">
        <v>7304</v>
      </c>
      <c r="Y3913" t="str">
        <f t="array" ref="Y3913">IF(ISNUMBER(SEARCH($V$3,T3913)),"WINCOMHANOI",IF(ISNUMBER(SEARCH($V$4,T3913)),"WINCOMHOCHIMINH",IF(ISNUMBER(SEARCH($V$5,T3913)),"WINCOMDANANG",IF(ISNUMBER(SEARCH($V$6,T3913)),"WINCOMHAIDUONG",IF(ISNUMBER(SEARCH($V$7,T3913)),"WINCOMQUANGNINH",IF(ISNUMBER(SEARCH($V$8,T3913)),"WINCOMHAIPHONG",IF(ISNUMBER(SEARCH($V$9,T3913)),"WINCOMBACGIANG",IF(ISNUMBER(SEARCH($V$10,T3913)),"WINCOMBACNINH",IF(ISNUMBER(SEARCH($V$11,T3913)),"WINCOMPHUTHO",IF(ISNUMBER(SEARCH($V$12,T3913)),"WINCOMHATINH",IF(ISNUMBER(SEARCH($V$13,T3913)),"WINCOMTHAINGUYEN",IF(ISNUMBER(SEARCH($V$14,T3913)),"WINCOMKHANHHOA",IF(ISNUMBER(SEARCH($V$15,T3913)),"WINCOMHUNGYEN",IF(ISNUMBER(SEARCH($V$16,T3913)),"WINCOMNGHEAN",IF(ISNUMBER(SEARCH($V$17,T3913)),"WINCOMLAOCAI",IF(ISNUMBER(SEARCH($V$18,T3913)),"WINCOMVUNGTAU",IF(ISNUMBER(SEARCH($V$19,T3913)),"WINCOMBINHDUONG",IF(ISNUMBER(SEARCH($V$20,T3913)),"WINCOMKIENGIANG",IF(ISNUMBER(SEARCH($V$21,T3913)),"WINCOMHANAM",IF(ISNUMBER(SEARCH($V$22,T3913)),"WINCOMNAMDINH",IF(ISNUMBER(SEARCH($V$23,T3913)),"WINCOMLANGSON",IF(ISNUMBER(SEARCH($V$24,T3913)),"WINCOMTHANHHOA",IF(ISNUMBER(SEARCH($V$25,T3913)),"WINCOMYENBAI",IF(ISNUMBER(SEARCH($V$26,T3913)),"WINCOMTUYENQUANG",IF(ISNUMBER(SEARCH($V$27,T3913)),"WINCOMHUE",IF(ISNUMBER(SEARCH($V$28,T3913)),"WINCOMQUANGNAM",IF(ISNUMBER(SEARCH($V$29,T3913)),"WINCOMVINHPHUC",IF(ISNUMBER(SEARCH($V$30,T3913)),"WINCOMHAGIANG",IF(ISNUMBER(SEARCH($V$31,T3913)),"WINCOMNINHBINH",IF(ISNUMBER(SEARCH($V$32,T3913)),"WINCOMTRAVINH",IF(ISNUMBER(SEARCH($V$33,T3913)),"WINCOMCANTHO",IF(ISNUMBER(SEARCH($V$34,T3913)),"WINCOMBENTRE",IF(ISNUMBER(SEARCH($V$35,T3913)),"WINCOMCAMAU",IF(ISNUMBER(SEARCH($V$36,T3913)),"WINCOMANGIANG",IF(ISNUMBER(SEARCH($V$37,T3913)),"WINCOMNINHTHUAN",IF(ISNUMBER(SEARCH($V$38,T3913)),"WINCOMTHAIBINH",IF(ISNUMBER(SEARCH($V$39,T3913)),"WINCOMGIALAI",IF(ISNUMBER(SEARCH($V$40,T3913)),"WINCOMHOABINH",IF(ISNUMBER(SEARCH($V$41,T3913)),"WINCOMQUANGNGAI",IF(ISNUMBER(SEARCH($V$42,T3913)),"WINCOMBINHTHUAN",IF(ISNUMBER(SEARCH($V$43,T3913)),"WINCOMDAKLAK",IF(ISNUMBER(SEARCH($V$44,T3913)),"WINCOMSOCTRANG",IF(ISNUMBER(SEARCH($V$45,T3913)),"WINCOMSONLA",IF(ISNUMBER(SEARCH($V$46,T3913)),"WINCOMKONTUM",IF(ISNUMBER(SEARCH($V$47,T3913)),"WINCOMPHUYEN",IF(ISNUMBER(SEARCH($V$48,T3913)),"WINCOMQUANGTRI",IF(ISNUMBER(SEARCH($V$49,T3913)),"WINCOMBINHDINH",IF(ISNUMBER(SEARCH($V$50,T3913)),"WINCOMCAOBANG",IF(ISNUMBER(SEARCH($V$51,T3913)),"WINCOMQUANGBINH",IF(ISNUMBER(SEARCH($V$52,T3913)),"WINCOMLAMDONG",IF(ISNUMBER(SEARCH($V$53,T3913)),"WINCOMVINHLONG",IF(ISNUMBER(SEARCH($V$54,T3913)),"WINCOMDONGTHAP",IF(ISNUMBER(SEARCH($V$55,T3913)),"WINCOMTIENGIANG",IF(ISNUMBER(SEARCH($V$56,T3913)),"WINCOMQUANGNINH",0))))))))))))))))))))))))))))))))))))))))))))))))))))))</f>
        <v>WINCOMHOCHIMINH</v>
      </c>
    </row>
    <row r="3914" spans="1:25" x14ac:dyDescent="0.2">
      <c r="A3914" t="s">
        <v>0</v>
      </c>
      <c r="B3914" t="s">
        <v>5834</v>
      </c>
      <c r="C3914" t="s">
        <v>38</v>
      </c>
      <c r="D3914" t="s">
        <v>62</v>
      </c>
      <c r="E3914" t="s">
        <v>4</v>
      </c>
      <c r="F3914" s="5">
        <f t="shared" si="245"/>
        <v>2</v>
      </c>
      <c r="G3914" s="2">
        <v>210800</v>
      </c>
      <c r="H3914" s="2">
        <v>231880.00000000003</v>
      </c>
      <c r="I3914" t="s">
        <v>5</v>
      </c>
      <c r="J3914" t="s">
        <v>63</v>
      </c>
      <c r="K3914" t="str">
        <f t="shared" si="246"/>
        <v>_Đùi gà sốt cay 500g</v>
      </c>
      <c r="L3914" s="8" t="str">
        <f>VLOOKUP(K3914,'[1]Mã Misa'!$B$2:$D$74,2,0)</f>
        <v>Đùi gà sốt cay 500g</v>
      </c>
      <c r="M3914" s="8" t="str">
        <f>VLOOKUP(L3914,'[1]Mã Misa'!$C$2:$D$74,2,0)</f>
        <v>DGSC500</v>
      </c>
      <c r="N3914" s="2">
        <v>105400</v>
      </c>
      <c r="O3914" t="s">
        <v>5835</v>
      </c>
      <c r="P3914" s="8" t="str">
        <f t="shared" si="247"/>
        <v>0045636</v>
      </c>
      <c r="Q3914" s="8" t="e">
        <f t="array" ref="Q3914">IF(VLOOKUP(P3914,$AA$1:$AC$32,1,0)&lt;&gt;0,(P3914&amp;"A"),0)</f>
        <v>#N/A</v>
      </c>
      <c r="R3914" s="12">
        <v>44530</v>
      </c>
      <c r="S3914" t="s">
        <v>5836</v>
      </c>
      <c r="T3914" s="8" t="str">
        <f t="shared" si="248"/>
        <v>VM+ HCM 87</v>
      </c>
      <c r="U3914" t="s">
        <v>7304</v>
      </c>
      <c r="Y3914" t="str">
        <f t="array" ref="Y3914">IF(ISNUMBER(SEARCH($V$3,T3914)),"WINCOMHANOI",IF(ISNUMBER(SEARCH($V$4,T3914)),"WINCOMHOCHIMINH",IF(ISNUMBER(SEARCH($V$5,T3914)),"WINCOMDANANG",IF(ISNUMBER(SEARCH($V$6,T3914)),"WINCOMHAIDUONG",IF(ISNUMBER(SEARCH($V$7,T3914)),"WINCOMQUANGNINH",IF(ISNUMBER(SEARCH($V$8,T3914)),"WINCOMHAIPHONG",IF(ISNUMBER(SEARCH($V$9,T3914)),"WINCOMBACGIANG",IF(ISNUMBER(SEARCH($V$10,T3914)),"WINCOMBACNINH",IF(ISNUMBER(SEARCH($V$11,T3914)),"WINCOMPHUTHO",IF(ISNUMBER(SEARCH($V$12,T3914)),"WINCOMHATINH",IF(ISNUMBER(SEARCH($V$13,T3914)),"WINCOMTHAINGUYEN",IF(ISNUMBER(SEARCH($V$14,T3914)),"WINCOMKHANHHOA",IF(ISNUMBER(SEARCH($V$15,T3914)),"WINCOMHUNGYEN",IF(ISNUMBER(SEARCH($V$16,T3914)),"WINCOMNGHEAN",IF(ISNUMBER(SEARCH($V$17,T3914)),"WINCOMLAOCAI",IF(ISNUMBER(SEARCH($V$18,T3914)),"WINCOMVUNGTAU",IF(ISNUMBER(SEARCH($V$19,T3914)),"WINCOMBINHDUONG",IF(ISNUMBER(SEARCH($V$20,T3914)),"WINCOMKIENGIANG",IF(ISNUMBER(SEARCH($V$21,T3914)),"WINCOMHANAM",IF(ISNUMBER(SEARCH($V$22,T3914)),"WINCOMNAMDINH",IF(ISNUMBER(SEARCH($V$23,T3914)),"WINCOMLANGSON",IF(ISNUMBER(SEARCH($V$24,T3914)),"WINCOMTHANHHOA",IF(ISNUMBER(SEARCH($V$25,T3914)),"WINCOMYENBAI",IF(ISNUMBER(SEARCH($V$26,T3914)),"WINCOMTUYENQUANG",IF(ISNUMBER(SEARCH($V$27,T3914)),"WINCOMHUE",IF(ISNUMBER(SEARCH($V$28,T3914)),"WINCOMQUANGNAM",IF(ISNUMBER(SEARCH($V$29,T3914)),"WINCOMVINHPHUC",IF(ISNUMBER(SEARCH($V$30,T3914)),"WINCOMHAGIANG",IF(ISNUMBER(SEARCH($V$31,T3914)),"WINCOMNINHBINH",IF(ISNUMBER(SEARCH($V$32,T3914)),"WINCOMTRAVINH",IF(ISNUMBER(SEARCH($V$33,T3914)),"WINCOMCANTHO",IF(ISNUMBER(SEARCH($V$34,T3914)),"WINCOMBENTRE",IF(ISNUMBER(SEARCH($V$35,T3914)),"WINCOMCAMAU",IF(ISNUMBER(SEARCH($V$36,T3914)),"WINCOMANGIANG",IF(ISNUMBER(SEARCH($V$37,T3914)),"WINCOMNINHTHUAN",IF(ISNUMBER(SEARCH($V$38,T3914)),"WINCOMTHAIBINH",IF(ISNUMBER(SEARCH($V$39,T3914)),"WINCOMGIALAI",IF(ISNUMBER(SEARCH($V$40,T3914)),"WINCOMHOABINH",IF(ISNUMBER(SEARCH($V$41,T3914)),"WINCOMQUANGNGAI",IF(ISNUMBER(SEARCH($V$42,T3914)),"WINCOMBINHTHUAN",IF(ISNUMBER(SEARCH($V$43,T3914)),"WINCOMDAKLAK",IF(ISNUMBER(SEARCH($V$44,T3914)),"WINCOMSOCTRANG",IF(ISNUMBER(SEARCH($V$45,T3914)),"WINCOMSONLA",IF(ISNUMBER(SEARCH($V$46,T3914)),"WINCOMKONTUM",IF(ISNUMBER(SEARCH($V$47,T3914)),"WINCOMPHUYEN",IF(ISNUMBER(SEARCH($V$48,T3914)),"WINCOMQUANGTRI",IF(ISNUMBER(SEARCH($V$49,T3914)),"WINCOMBINHDINH",IF(ISNUMBER(SEARCH($V$50,T3914)),"WINCOMCAOBANG",IF(ISNUMBER(SEARCH($V$51,T3914)),"WINCOMQUANGBINH",IF(ISNUMBER(SEARCH($V$52,T3914)),"WINCOMLAMDONG",IF(ISNUMBER(SEARCH($V$53,T3914)),"WINCOMVINHLONG",IF(ISNUMBER(SEARCH($V$54,T3914)),"WINCOMDONGTHAP",IF(ISNUMBER(SEARCH($V$55,T3914)),"WINCOMTIENGIANG",IF(ISNUMBER(SEARCH($V$56,T3914)),"WINCOMQUANGNINH",0))))))))))))))))))))))))))))))))))))))))))))))))))))))</f>
        <v>WINCOMHOCHIMINH</v>
      </c>
    </row>
    <row r="3915" spans="1:25" x14ac:dyDescent="0.2">
      <c r="A3915" t="s">
        <v>0</v>
      </c>
      <c r="B3915" t="s">
        <v>5834</v>
      </c>
      <c r="C3915" t="s">
        <v>49</v>
      </c>
      <c r="D3915" t="s">
        <v>134</v>
      </c>
      <c r="E3915" t="s">
        <v>4</v>
      </c>
      <c r="F3915" s="5">
        <f t="shared" si="245"/>
        <v>5</v>
      </c>
      <c r="G3915" s="2">
        <v>453750</v>
      </c>
      <c r="H3915" s="2">
        <v>499125.00000000006</v>
      </c>
      <c r="I3915" t="s">
        <v>5</v>
      </c>
      <c r="J3915" t="s">
        <v>135</v>
      </c>
      <c r="K3915" t="str">
        <f t="shared" si="246"/>
        <v>_Chân gà sốt cay 400g</v>
      </c>
      <c r="L3915" s="8" t="str">
        <f>VLOOKUP(K3915,'[1]Mã Misa'!$B$2:$D$74,2,0)</f>
        <v>Chân gà sốt cay 400g</v>
      </c>
      <c r="M3915" s="8" t="str">
        <f>VLOOKUP(L3915,'[1]Mã Misa'!$C$2:$D$74,2,0)</f>
        <v>CGSC400</v>
      </c>
      <c r="N3915" s="2">
        <v>90750</v>
      </c>
      <c r="O3915" t="s">
        <v>5835</v>
      </c>
      <c r="P3915" s="8" t="str">
        <f t="shared" si="247"/>
        <v>0045636</v>
      </c>
      <c r="Q3915" s="8" t="e">
        <f t="array" ref="Q3915">IF(VLOOKUP(P3915,$AA$1:$AC$32,1,0)&lt;&gt;0,(P3915&amp;"A"),0)</f>
        <v>#N/A</v>
      </c>
      <c r="R3915" s="12">
        <v>44530</v>
      </c>
      <c r="S3915" t="s">
        <v>5836</v>
      </c>
      <c r="T3915" s="8" t="str">
        <f t="shared" si="248"/>
        <v>VM+ HCM 87</v>
      </c>
      <c r="U3915" t="s">
        <v>7304</v>
      </c>
      <c r="Y3915" t="str">
        <f t="array" ref="Y3915">IF(ISNUMBER(SEARCH($V$3,T3915)),"WINCOMHANOI",IF(ISNUMBER(SEARCH($V$4,T3915)),"WINCOMHOCHIMINH",IF(ISNUMBER(SEARCH($V$5,T3915)),"WINCOMDANANG",IF(ISNUMBER(SEARCH($V$6,T3915)),"WINCOMHAIDUONG",IF(ISNUMBER(SEARCH($V$7,T3915)),"WINCOMQUANGNINH",IF(ISNUMBER(SEARCH($V$8,T3915)),"WINCOMHAIPHONG",IF(ISNUMBER(SEARCH($V$9,T3915)),"WINCOMBACGIANG",IF(ISNUMBER(SEARCH($V$10,T3915)),"WINCOMBACNINH",IF(ISNUMBER(SEARCH($V$11,T3915)),"WINCOMPHUTHO",IF(ISNUMBER(SEARCH($V$12,T3915)),"WINCOMHATINH",IF(ISNUMBER(SEARCH($V$13,T3915)),"WINCOMTHAINGUYEN",IF(ISNUMBER(SEARCH($V$14,T3915)),"WINCOMKHANHHOA",IF(ISNUMBER(SEARCH($V$15,T3915)),"WINCOMHUNGYEN",IF(ISNUMBER(SEARCH($V$16,T3915)),"WINCOMNGHEAN",IF(ISNUMBER(SEARCH($V$17,T3915)),"WINCOMLAOCAI",IF(ISNUMBER(SEARCH($V$18,T3915)),"WINCOMVUNGTAU",IF(ISNUMBER(SEARCH($V$19,T3915)),"WINCOMBINHDUONG",IF(ISNUMBER(SEARCH($V$20,T3915)),"WINCOMKIENGIANG",IF(ISNUMBER(SEARCH($V$21,T3915)),"WINCOMHANAM",IF(ISNUMBER(SEARCH($V$22,T3915)),"WINCOMNAMDINH",IF(ISNUMBER(SEARCH($V$23,T3915)),"WINCOMLANGSON",IF(ISNUMBER(SEARCH($V$24,T3915)),"WINCOMTHANHHOA",IF(ISNUMBER(SEARCH($V$25,T3915)),"WINCOMYENBAI",IF(ISNUMBER(SEARCH($V$26,T3915)),"WINCOMTUYENQUANG",IF(ISNUMBER(SEARCH($V$27,T3915)),"WINCOMHUE",IF(ISNUMBER(SEARCH($V$28,T3915)),"WINCOMQUANGNAM",IF(ISNUMBER(SEARCH($V$29,T3915)),"WINCOMVINHPHUC",IF(ISNUMBER(SEARCH($V$30,T3915)),"WINCOMHAGIANG",IF(ISNUMBER(SEARCH($V$31,T3915)),"WINCOMNINHBINH",IF(ISNUMBER(SEARCH($V$32,T3915)),"WINCOMTRAVINH",IF(ISNUMBER(SEARCH($V$33,T3915)),"WINCOMCANTHO",IF(ISNUMBER(SEARCH($V$34,T3915)),"WINCOMBENTRE",IF(ISNUMBER(SEARCH($V$35,T3915)),"WINCOMCAMAU",IF(ISNUMBER(SEARCH($V$36,T3915)),"WINCOMANGIANG",IF(ISNUMBER(SEARCH($V$37,T3915)),"WINCOMNINHTHUAN",IF(ISNUMBER(SEARCH($V$38,T3915)),"WINCOMTHAIBINH",IF(ISNUMBER(SEARCH($V$39,T3915)),"WINCOMGIALAI",IF(ISNUMBER(SEARCH($V$40,T3915)),"WINCOMHOABINH",IF(ISNUMBER(SEARCH($V$41,T3915)),"WINCOMQUANGNGAI",IF(ISNUMBER(SEARCH($V$42,T3915)),"WINCOMBINHTHUAN",IF(ISNUMBER(SEARCH($V$43,T3915)),"WINCOMDAKLAK",IF(ISNUMBER(SEARCH($V$44,T3915)),"WINCOMSOCTRANG",IF(ISNUMBER(SEARCH($V$45,T3915)),"WINCOMSONLA",IF(ISNUMBER(SEARCH($V$46,T3915)),"WINCOMKONTUM",IF(ISNUMBER(SEARCH($V$47,T3915)),"WINCOMPHUYEN",IF(ISNUMBER(SEARCH($V$48,T3915)),"WINCOMQUANGTRI",IF(ISNUMBER(SEARCH($V$49,T3915)),"WINCOMBINHDINH",IF(ISNUMBER(SEARCH($V$50,T3915)),"WINCOMCAOBANG",IF(ISNUMBER(SEARCH($V$51,T3915)),"WINCOMQUANGBINH",IF(ISNUMBER(SEARCH($V$52,T3915)),"WINCOMLAMDONG",IF(ISNUMBER(SEARCH($V$53,T3915)),"WINCOMVINHLONG",IF(ISNUMBER(SEARCH($V$54,T3915)),"WINCOMDONGTHAP",IF(ISNUMBER(SEARCH($V$55,T3915)),"WINCOMTIENGIANG",IF(ISNUMBER(SEARCH($V$56,T3915)),"WINCOMQUANGNINH",0))))))))))))))))))))))))))))))))))))))))))))))))))))))</f>
        <v>WINCOMHOCHIMINH</v>
      </c>
    </row>
    <row r="3916" spans="1:25" x14ac:dyDescent="0.2">
      <c r="A3916" t="s">
        <v>0</v>
      </c>
      <c r="B3916" t="s">
        <v>5837</v>
      </c>
      <c r="C3916" t="s">
        <v>2</v>
      </c>
      <c r="D3916" t="s">
        <v>123</v>
      </c>
      <c r="E3916" t="s">
        <v>4</v>
      </c>
      <c r="F3916" s="5">
        <f t="shared" si="245"/>
        <v>3</v>
      </c>
      <c r="G3916" s="2">
        <v>166785</v>
      </c>
      <c r="H3916" s="2">
        <v>183463.50000000003</v>
      </c>
      <c r="I3916" t="s">
        <v>5</v>
      </c>
      <c r="J3916" t="s">
        <v>124</v>
      </c>
      <c r="K3916" t="str">
        <f t="shared" si="246"/>
        <v>Tai heo muối gói 200g</v>
      </c>
      <c r="L3916" s="8" t="str">
        <f>VLOOKUP(K3916,'[1]Mã Misa'!$B$2:$D$74,2,0)</f>
        <v>Tai heo muối 200g</v>
      </c>
      <c r="M3916" s="8" t="str">
        <f>VLOOKUP(L3916,'[1]Mã Misa'!$C$2:$D$74,2,0)</f>
        <v>TH200</v>
      </c>
      <c r="N3916" s="2">
        <v>55595</v>
      </c>
      <c r="O3916" t="s">
        <v>5838</v>
      </c>
      <c r="P3916" s="8" t="str">
        <f t="shared" si="247"/>
        <v>0000734</v>
      </c>
      <c r="Q3916" s="8" t="e">
        <f t="array" ref="Q3916">IF(VLOOKUP(P3916,$AA$1:$AC$32,1,0)&lt;&gt;0,(P3916&amp;"A"),0)</f>
        <v>#N/A</v>
      </c>
      <c r="R3916" s="12">
        <v>44530</v>
      </c>
      <c r="S3916" t="s">
        <v>1565</v>
      </c>
      <c r="T3916" s="8" t="str">
        <f t="shared" si="248"/>
        <v>VM+ YBI 15</v>
      </c>
      <c r="U3916" t="s">
        <v>6424</v>
      </c>
      <c r="Y3916" t="str">
        <f t="array" ref="Y3916">IF(ISNUMBER(SEARCH($V$3,T3916)),"WINCOMHANOI",IF(ISNUMBER(SEARCH($V$4,T3916)),"WINCOMHOCHIMINH",IF(ISNUMBER(SEARCH($V$5,T3916)),"WINCOMDANANG",IF(ISNUMBER(SEARCH($V$6,T3916)),"WINCOMHAIDUONG",IF(ISNUMBER(SEARCH($V$7,T3916)),"WINCOMQUANGNINH",IF(ISNUMBER(SEARCH($V$8,T3916)),"WINCOMHAIPHONG",IF(ISNUMBER(SEARCH($V$9,T3916)),"WINCOMBACGIANG",IF(ISNUMBER(SEARCH($V$10,T3916)),"WINCOMBACNINH",IF(ISNUMBER(SEARCH($V$11,T3916)),"WINCOMPHUTHO",IF(ISNUMBER(SEARCH($V$12,T3916)),"WINCOMHATINH",IF(ISNUMBER(SEARCH($V$13,T3916)),"WINCOMTHAINGUYEN",IF(ISNUMBER(SEARCH($V$14,T3916)),"WINCOMKHANHHOA",IF(ISNUMBER(SEARCH($V$15,T3916)),"WINCOMHUNGYEN",IF(ISNUMBER(SEARCH($V$16,T3916)),"WINCOMNGHEAN",IF(ISNUMBER(SEARCH($V$17,T3916)),"WINCOMLAOCAI",IF(ISNUMBER(SEARCH($V$18,T3916)),"WINCOMVUNGTAU",IF(ISNUMBER(SEARCH($V$19,T3916)),"WINCOMBINHDUONG",IF(ISNUMBER(SEARCH($V$20,T3916)),"WINCOMKIENGIANG",IF(ISNUMBER(SEARCH($V$21,T3916)),"WINCOMHANAM",IF(ISNUMBER(SEARCH($V$22,T3916)),"WINCOMNAMDINH",IF(ISNUMBER(SEARCH($V$23,T3916)),"WINCOMLANGSON",IF(ISNUMBER(SEARCH($V$24,T3916)),"WINCOMTHANHHOA",IF(ISNUMBER(SEARCH($V$25,T3916)),"WINCOMYENBAI",IF(ISNUMBER(SEARCH($V$26,T3916)),"WINCOMTUYENQUANG",IF(ISNUMBER(SEARCH($V$27,T3916)),"WINCOMHUE",IF(ISNUMBER(SEARCH($V$28,T3916)),"WINCOMQUANGNAM",IF(ISNUMBER(SEARCH($V$29,T3916)),"WINCOMVINHPHUC",IF(ISNUMBER(SEARCH($V$30,T3916)),"WINCOMHAGIANG",IF(ISNUMBER(SEARCH($V$31,T3916)),"WINCOMNINHBINH",IF(ISNUMBER(SEARCH($V$32,T3916)),"WINCOMTRAVINH",IF(ISNUMBER(SEARCH($V$33,T3916)),"WINCOMCANTHO",IF(ISNUMBER(SEARCH($V$34,T3916)),"WINCOMBENTRE",IF(ISNUMBER(SEARCH($V$35,T3916)),"WINCOMCAMAU",IF(ISNUMBER(SEARCH($V$36,T3916)),"WINCOMANGIANG",IF(ISNUMBER(SEARCH($V$37,T3916)),"WINCOMNINHTHUAN",IF(ISNUMBER(SEARCH($V$38,T3916)),"WINCOMTHAIBINH",IF(ISNUMBER(SEARCH($V$39,T3916)),"WINCOMGIALAI",IF(ISNUMBER(SEARCH($V$40,T3916)),"WINCOMHOABINH",IF(ISNUMBER(SEARCH($V$41,T3916)),"WINCOMQUANGNGAI",IF(ISNUMBER(SEARCH($V$42,T3916)),"WINCOMBINHTHUAN",IF(ISNUMBER(SEARCH($V$43,T3916)),"WINCOMDAKLAK",IF(ISNUMBER(SEARCH($V$44,T3916)),"WINCOMSOCTRANG",IF(ISNUMBER(SEARCH($V$45,T3916)),"WINCOMSONLA",IF(ISNUMBER(SEARCH($V$46,T3916)),"WINCOMKONTUM",IF(ISNUMBER(SEARCH($V$47,T3916)),"WINCOMPHUYEN",IF(ISNUMBER(SEARCH($V$48,T3916)),"WINCOMQUANGTRI",IF(ISNUMBER(SEARCH($V$49,T3916)),"WINCOMBINHDINH",IF(ISNUMBER(SEARCH($V$50,T3916)),"WINCOMCAOBANG",IF(ISNUMBER(SEARCH($V$51,T3916)),"WINCOMQUANGBINH",IF(ISNUMBER(SEARCH($V$52,T3916)),"WINCOMLAMDONG",IF(ISNUMBER(SEARCH($V$53,T3916)),"WINCOMVINHLONG",IF(ISNUMBER(SEARCH($V$54,T3916)),"WINCOMDONGTHAP",IF(ISNUMBER(SEARCH($V$55,T3916)),"WINCOMTIENGIANG",IF(ISNUMBER(SEARCH($V$56,T3916)),"WINCOMQUANGNINH",0))))))))))))))))))))))))))))))))))))))))))))))))))))))</f>
        <v>WINCOMYENBAI</v>
      </c>
    </row>
    <row r="3917" spans="1:25" x14ac:dyDescent="0.2">
      <c r="A3917" t="s">
        <v>0</v>
      </c>
      <c r="B3917" t="s">
        <v>5839</v>
      </c>
      <c r="C3917" t="s">
        <v>2</v>
      </c>
      <c r="D3917" t="s">
        <v>20</v>
      </c>
      <c r="E3917" t="s">
        <v>4</v>
      </c>
      <c r="F3917" s="5">
        <f t="shared" si="245"/>
        <v>4</v>
      </c>
      <c r="G3917" s="2">
        <v>200728</v>
      </c>
      <c r="H3917" s="2">
        <v>220800.80000000002</v>
      </c>
      <c r="I3917" t="s">
        <v>5</v>
      </c>
      <c r="J3917" t="s">
        <v>21</v>
      </c>
      <c r="K3917" t="str">
        <f t="shared" si="246"/>
        <v>Giò tai lưỡi xào gói 250g</v>
      </c>
      <c r="L3917" s="8" t="str">
        <f>VLOOKUP(K3917,'[1]Mã Misa'!$B$2:$D$74,2,0)</f>
        <v>Giò Tai Lưỡi Xào 250g</v>
      </c>
      <c r="M3917" s="8" t="str">
        <f>VLOOKUP(L3917,'[1]Mã Misa'!$C$2:$D$74,2,0)</f>
        <v>GTLX250G</v>
      </c>
      <c r="N3917" s="2">
        <v>50182</v>
      </c>
      <c r="O3917" t="s">
        <v>5840</v>
      </c>
      <c r="P3917" s="8" t="str">
        <f t="shared" si="247"/>
        <v>0150572</v>
      </c>
      <c r="Q3917" s="8" t="e">
        <f t="array" ref="Q3917">IF(VLOOKUP(P3917,$AA$1:$AC$32,1,0)&lt;&gt;0,(P3917&amp;"A"),0)</f>
        <v>#N/A</v>
      </c>
      <c r="R3917" s="12">
        <v>44530</v>
      </c>
      <c r="S3917" t="s">
        <v>1884</v>
      </c>
      <c r="T3917" s="8" t="str">
        <f t="shared" si="248"/>
        <v>VM+ HNI 76</v>
      </c>
      <c r="U3917" t="s">
        <v>6518</v>
      </c>
      <c r="Y3917" t="str">
        <f t="array" ref="Y3917">IF(ISNUMBER(SEARCH($V$3,T3917)),"WINCOMHANOI",IF(ISNUMBER(SEARCH($V$4,T3917)),"WINCOMHOCHIMINH",IF(ISNUMBER(SEARCH($V$5,T3917)),"WINCOMDANANG",IF(ISNUMBER(SEARCH($V$6,T3917)),"WINCOMHAIDUONG",IF(ISNUMBER(SEARCH($V$7,T3917)),"WINCOMQUANGNINH",IF(ISNUMBER(SEARCH($V$8,T3917)),"WINCOMHAIPHONG",IF(ISNUMBER(SEARCH($V$9,T3917)),"WINCOMBACGIANG",IF(ISNUMBER(SEARCH($V$10,T3917)),"WINCOMBACNINH",IF(ISNUMBER(SEARCH($V$11,T3917)),"WINCOMPHUTHO",IF(ISNUMBER(SEARCH($V$12,T3917)),"WINCOMHATINH",IF(ISNUMBER(SEARCH($V$13,T3917)),"WINCOMTHAINGUYEN",IF(ISNUMBER(SEARCH($V$14,T3917)),"WINCOMKHANHHOA",IF(ISNUMBER(SEARCH($V$15,T3917)),"WINCOMHUNGYEN",IF(ISNUMBER(SEARCH($V$16,T3917)),"WINCOMNGHEAN",IF(ISNUMBER(SEARCH($V$17,T3917)),"WINCOMLAOCAI",IF(ISNUMBER(SEARCH($V$18,T3917)),"WINCOMVUNGTAU",IF(ISNUMBER(SEARCH($V$19,T3917)),"WINCOMBINHDUONG",IF(ISNUMBER(SEARCH($V$20,T3917)),"WINCOMKIENGIANG",IF(ISNUMBER(SEARCH($V$21,T3917)),"WINCOMHANAM",IF(ISNUMBER(SEARCH($V$22,T3917)),"WINCOMNAMDINH",IF(ISNUMBER(SEARCH($V$23,T3917)),"WINCOMLANGSON",IF(ISNUMBER(SEARCH($V$24,T3917)),"WINCOMTHANHHOA",IF(ISNUMBER(SEARCH($V$25,T3917)),"WINCOMYENBAI",IF(ISNUMBER(SEARCH($V$26,T3917)),"WINCOMTUYENQUANG",IF(ISNUMBER(SEARCH($V$27,T3917)),"WINCOMHUE",IF(ISNUMBER(SEARCH($V$28,T3917)),"WINCOMQUANGNAM",IF(ISNUMBER(SEARCH($V$29,T3917)),"WINCOMVINHPHUC",IF(ISNUMBER(SEARCH($V$30,T3917)),"WINCOMHAGIANG",IF(ISNUMBER(SEARCH($V$31,T3917)),"WINCOMNINHBINH",IF(ISNUMBER(SEARCH($V$32,T3917)),"WINCOMTRAVINH",IF(ISNUMBER(SEARCH($V$33,T3917)),"WINCOMCANTHO",IF(ISNUMBER(SEARCH($V$34,T3917)),"WINCOMBENTRE",IF(ISNUMBER(SEARCH($V$35,T3917)),"WINCOMCAMAU",IF(ISNUMBER(SEARCH($V$36,T3917)),"WINCOMANGIANG",IF(ISNUMBER(SEARCH($V$37,T3917)),"WINCOMNINHTHUAN",IF(ISNUMBER(SEARCH($V$38,T3917)),"WINCOMTHAIBINH",IF(ISNUMBER(SEARCH($V$39,T3917)),"WINCOMGIALAI",IF(ISNUMBER(SEARCH($V$40,T3917)),"WINCOMHOABINH",IF(ISNUMBER(SEARCH($V$41,T3917)),"WINCOMQUANGNGAI",IF(ISNUMBER(SEARCH($V$42,T3917)),"WINCOMBINHTHUAN",IF(ISNUMBER(SEARCH($V$43,T3917)),"WINCOMDAKLAK",IF(ISNUMBER(SEARCH($V$44,T3917)),"WINCOMSOCTRANG",IF(ISNUMBER(SEARCH($V$45,T3917)),"WINCOMSONLA",IF(ISNUMBER(SEARCH($V$46,T3917)),"WINCOMKONTUM",IF(ISNUMBER(SEARCH($V$47,T3917)),"WINCOMPHUYEN",IF(ISNUMBER(SEARCH($V$48,T3917)),"WINCOMQUANGTRI",IF(ISNUMBER(SEARCH($V$49,T3917)),"WINCOMBINHDINH",IF(ISNUMBER(SEARCH($V$50,T3917)),"WINCOMCAOBANG",IF(ISNUMBER(SEARCH($V$51,T3917)),"WINCOMQUANGBINH",IF(ISNUMBER(SEARCH($V$52,T3917)),"WINCOMLAMDONG",IF(ISNUMBER(SEARCH($V$53,T3917)),"WINCOMVINHLONG",IF(ISNUMBER(SEARCH($V$54,T3917)),"WINCOMDONGTHAP",IF(ISNUMBER(SEARCH($V$55,T3917)),"WINCOMTIENGIANG",IF(ISNUMBER(SEARCH($V$56,T3917)),"WINCOMQUANGNINH",0))))))))))))))))))))))))))))))))))))))))))))))))))))))</f>
        <v>WINCOMHANOI</v>
      </c>
    </row>
    <row r="3918" spans="1:25" x14ac:dyDescent="0.2">
      <c r="A3918" t="s">
        <v>0</v>
      </c>
      <c r="B3918" t="s">
        <v>5841</v>
      </c>
      <c r="C3918" t="s">
        <v>2</v>
      </c>
      <c r="D3918" t="s">
        <v>39</v>
      </c>
      <c r="E3918" t="s">
        <v>4</v>
      </c>
      <c r="F3918" s="5">
        <f t="shared" si="245"/>
        <v>1</v>
      </c>
      <c r="G3918" s="2">
        <v>46000</v>
      </c>
      <c r="H3918" s="2">
        <v>50600.000000000007</v>
      </c>
      <c r="I3918" t="s">
        <v>5</v>
      </c>
      <c r="J3918" t="s">
        <v>40</v>
      </c>
      <c r="K3918" t="str">
        <f t="shared" si="246"/>
        <v>Mộc nấm hương gói 250g</v>
      </c>
      <c r="L3918" s="8" t="str">
        <f>VLOOKUP(K3918,'[1]Mã Misa'!$B$2:$D$74,2,0)</f>
        <v>Mộc Nấm Hương 250g</v>
      </c>
      <c r="M3918" s="8" t="str">
        <f>VLOOKUP(L3918,'[1]Mã Misa'!$C$2:$D$74,2,0)</f>
        <v>MNH250</v>
      </c>
      <c r="N3918" s="2">
        <v>46000</v>
      </c>
      <c r="O3918" t="s">
        <v>5842</v>
      </c>
      <c r="P3918" s="8" t="str">
        <f t="shared" si="247"/>
        <v>0150576</v>
      </c>
      <c r="Q3918" s="8" t="e">
        <f t="array" ref="Q3918">IF(VLOOKUP(P3918,$AA$1:$AC$32,1,0)&lt;&gt;0,(P3918&amp;"A"),0)</f>
        <v>#N/A</v>
      </c>
      <c r="R3918" s="12">
        <v>44530</v>
      </c>
      <c r="S3918" t="s">
        <v>5843</v>
      </c>
      <c r="T3918" s="8" t="str">
        <f t="shared" si="248"/>
        <v>VM+ HNI 55</v>
      </c>
      <c r="U3918" t="s">
        <v>7305</v>
      </c>
      <c r="Y3918" t="str">
        <f t="array" ref="Y3918">IF(ISNUMBER(SEARCH($V$3,T3918)),"WINCOMHANOI",IF(ISNUMBER(SEARCH($V$4,T3918)),"WINCOMHOCHIMINH",IF(ISNUMBER(SEARCH($V$5,T3918)),"WINCOMDANANG",IF(ISNUMBER(SEARCH($V$6,T3918)),"WINCOMHAIDUONG",IF(ISNUMBER(SEARCH($V$7,T3918)),"WINCOMQUANGNINH",IF(ISNUMBER(SEARCH($V$8,T3918)),"WINCOMHAIPHONG",IF(ISNUMBER(SEARCH($V$9,T3918)),"WINCOMBACGIANG",IF(ISNUMBER(SEARCH($V$10,T3918)),"WINCOMBACNINH",IF(ISNUMBER(SEARCH($V$11,T3918)),"WINCOMPHUTHO",IF(ISNUMBER(SEARCH($V$12,T3918)),"WINCOMHATINH",IF(ISNUMBER(SEARCH($V$13,T3918)),"WINCOMTHAINGUYEN",IF(ISNUMBER(SEARCH($V$14,T3918)),"WINCOMKHANHHOA",IF(ISNUMBER(SEARCH($V$15,T3918)),"WINCOMHUNGYEN",IF(ISNUMBER(SEARCH($V$16,T3918)),"WINCOMNGHEAN",IF(ISNUMBER(SEARCH($V$17,T3918)),"WINCOMLAOCAI",IF(ISNUMBER(SEARCH($V$18,T3918)),"WINCOMVUNGTAU",IF(ISNUMBER(SEARCH($V$19,T3918)),"WINCOMBINHDUONG",IF(ISNUMBER(SEARCH($V$20,T3918)),"WINCOMKIENGIANG",IF(ISNUMBER(SEARCH($V$21,T3918)),"WINCOMHANAM",IF(ISNUMBER(SEARCH($V$22,T3918)),"WINCOMNAMDINH",IF(ISNUMBER(SEARCH($V$23,T3918)),"WINCOMLANGSON",IF(ISNUMBER(SEARCH($V$24,T3918)),"WINCOMTHANHHOA",IF(ISNUMBER(SEARCH($V$25,T3918)),"WINCOMYENBAI",IF(ISNUMBER(SEARCH($V$26,T3918)),"WINCOMTUYENQUANG",IF(ISNUMBER(SEARCH($V$27,T3918)),"WINCOMHUE",IF(ISNUMBER(SEARCH($V$28,T3918)),"WINCOMQUANGNAM",IF(ISNUMBER(SEARCH($V$29,T3918)),"WINCOMVINHPHUC",IF(ISNUMBER(SEARCH($V$30,T3918)),"WINCOMHAGIANG",IF(ISNUMBER(SEARCH($V$31,T3918)),"WINCOMNINHBINH",IF(ISNUMBER(SEARCH($V$32,T3918)),"WINCOMTRAVINH",IF(ISNUMBER(SEARCH($V$33,T3918)),"WINCOMCANTHO",IF(ISNUMBER(SEARCH($V$34,T3918)),"WINCOMBENTRE",IF(ISNUMBER(SEARCH($V$35,T3918)),"WINCOMCAMAU",IF(ISNUMBER(SEARCH($V$36,T3918)),"WINCOMANGIANG",IF(ISNUMBER(SEARCH($V$37,T3918)),"WINCOMNINHTHUAN",IF(ISNUMBER(SEARCH($V$38,T3918)),"WINCOMTHAIBINH",IF(ISNUMBER(SEARCH($V$39,T3918)),"WINCOMGIALAI",IF(ISNUMBER(SEARCH($V$40,T3918)),"WINCOMHOABINH",IF(ISNUMBER(SEARCH($V$41,T3918)),"WINCOMQUANGNGAI",IF(ISNUMBER(SEARCH($V$42,T3918)),"WINCOMBINHTHUAN",IF(ISNUMBER(SEARCH($V$43,T3918)),"WINCOMDAKLAK",IF(ISNUMBER(SEARCH($V$44,T3918)),"WINCOMSOCTRANG",IF(ISNUMBER(SEARCH($V$45,T3918)),"WINCOMSONLA",IF(ISNUMBER(SEARCH($V$46,T3918)),"WINCOMKONTUM",IF(ISNUMBER(SEARCH($V$47,T3918)),"WINCOMPHUYEN",IF(ISNUMBER(SEARCH($V$48,T3918)),"WINCOMQUANGTRI",IF(ISNUMBER(SEARCH($V$49,T3918)),"WINCOMBINHDINH",IF(ISNUMBER(SEARCH($V$50,T3918)),"WINCOMCAOBANG",IF(ISNUMBER(SEARCH($V$51,T3918)),"WINCOMQUANGBINH",IF(ISNUMBER(SEARCH($V$52,T3918)),"WINCOMLAMDONG",IF(ISNUMBER(SEARCH($V$53,T3918)),"WINCOMVINHLONG",IF(ISNUMBER(SEARCH($V$54,T3918)),"WINCOMDONGTHAP",IF(ISNUMBER(SEARCH($V$55,T3918)),"WINCOMTIENGIANG",IF(ISNUMBER(SEARCH($V$56,T3918)),"WINCOMQUANGNINH",0))))))))))))))))))))))))))))))))))))))))))))))))))))))</f>
        <v>WINCOMHANOI</v>
      </c>
    </row>
    <row r="3919" spans="1:25" x14ac:dyDescent="0.2">
      <c r="A3919" t="s">
        <v>0</v>
      </c>
      <c r="B3919" t="s">
        <v>5841</v>
      </c>
      <c r="C3919" t="s">
        <v>31</v>
      </c>
      <c r="D3919" t="s">
        <v>3</v>
      </c>
      <c r="E3919" t="s">
        <v>4</v>
      </c>
      <c r="F3919" s="5">
        <f t="shared" si="245"/>
        <v>1</v>
      </c>
      <c r="G3919" s="2">
        <v>88846</v>
      </c>
      <c r="H3919" s="2">
        <v>97730.6</v>
      </c>
      <c r="I3919" t="s">
        <v>5</v>
      </c>
      <c r="J3919" t="s">
        <v>6</v>
      </c>
      <c r="K3919" t="str">
        <f t="shared" si="246"/>
        <v>Gà muối gói 500g</v>
      </c>
      <c r="L3919" s="8" t="str">
        <f>VLOOKUP(K3919,'[1]Mã Misa'!$B$2:$D$74,2,0)</f>
        <v>Gà muối 500g</v>
      </c>
      <c r="M3919" s="8" t="str">
        <f>VLOOKUP(L3919,'[1]Mã Misa'!$C$2:$D$74,2,0)</f>
        <v>GM500</v>
      </c>
      <c r="N3919" s="2">
        <v>88846</v>
      </c>
      <c r="O3919" t="s">
        <v>5842</v>
      </c>
      <c r="P3919" s="8" t="str">
        <f t="shared" si="247"/>
        <v>0150576</v>
      </c>
      <c r="Q3919" s="8" t="e">
        <f t="array" ref="Q3919">IF(VLOOKUP(P3919,$AA$1:$AC$32,1,0)&lt;&gt;0,(P3919&amp;"A"),0)</f>
        <v>#N/A</v>
      </c>
      <c r="R3919" s="12">
        <v>44530</v>
      </c>
      <c r="S3919" t="s">
        <v>5843</v>
      </c>
      <c r="T3919" s="8" t="str">
        <f t="shared" si="248"/>
        <v>VM+ HNI 55</v>
      </c>
      <c r="U3919" t="s">
        <v>7305</v>
      </c>
      <c r="Y3919" t="str">
        <f t="array" ref="Y3919">IF(ISNUMBER(SEARCH($V$3,T3919)),"WINCOMHANOI",IF(ISNUMBER(SEARCH($V$4,T3919)),"WINCOMHOCHIMINH",IF(ISNUMBER(SEARCH($V$5,T3919)),"WINCOMDANANG",IF(ISNUMBER(SEARCH($V$6,T3919)),"WINCOMHAIDUONG",IF(ISNUMBER(SEARCH($V$7,T3919)),"WINCOMQUANGNINH",IF(ISNUMBER(SEARCH($V$8,T3919)),"WINCOMHAIPHONG",IF(ISNUMBER(SEARCH($V$9,T3919)),"WINCOMBACGIANG",IF(ISNUMBER(SEARCH($V$10,T3919)),"WINCOMBACNINH",IF(ISNUMBER(SEARCH($V$11,T3919)),"WINCOMPHUTHO",IF(ISNUMBER(SEARCH($V$12,T3919)),"WINCOMHATINH",IF(ISNUMBER(SEARCH($V$13,T3919)),"WINCOMTHAINGUYEN",IF(ISNUMBER(SEARCH($V$14,T3919)),"WINCOMKHANHHOA",IF(ISNUMBER(SEARCH($V$15,T3919)),"WINCOMHUNGYEN",IF(ISNUMBER(SEARCH($V$16,T3919)),"WINCOMNGHEAN",IF(ISNUMBER(SEARCH($V$17,T3919)),"WINCOMLAOCAI",IF(ISNUMBER(SEARCH($V$18,T3919)),"WINCOMVUNGTAU",IF(ISNUMBER(SEARCH($V$19,T3919)),"WINCOMBINHDUONG",IF(ISNUMBER(SEARCH($V$20,T3919)),"WINCOMKIENGIANG",IF(ISNUMBER(SEARCH($V$21,T3919)),"WINCOMHANAM",IF(ISNUMBER(SEARCH($V$22,T3919)),"WINCOMNAMDINH",IF(ISNUMBER(SEARCH($V$23,T3919)),"WINCOMLANGSON",IF(ISNUMBER(SEARCH($V$24,T3919)),"WINCOMTHANHHOA",IF(ISNUMBER(SEARCH($V$25,T3919)),"WINCOMYENBAI",IF(ISNUMBER(SEARCH($V$26,T3919)),"WINCOMTUYENQUANG",IF(ISNUMBER(SEARCH($V$27,T3919)),"WINCOMHUE",IF(ISNUMBER(SEARCH($V$28,T3919)),"WINCOMQUANGNAM",IF(ISNUMBER(SEARCH($V$29,T3919)),"WINCOMVINHPHUC",IF(ISNUMBER(SEARCH($V$30,T3919)),"WINCOMHAGIANG",IF(ISNUMBER(SEARCH($V$31,T3919)),"WINCOMNINHBINH",IF(ISNUMBER(SEARCH($V$32,T3919)),"WINCOMTRAVINH",IF(ISNUMBER(SEARCH($V$33,T3919)),"WINCOMCANTHO",IF(ISNUMBER(SEARCH($V$34,T3919)),"WINCOMBENTRE",IF(ISNUMBER(SEARCH($V$35,T3919)),"WINCOMCAMAU",IF(ISNUMBER(SEARCH($V$36,T3919)),"WINCOMANGIANG",IF(ISNUMBER(SEARCH($V$37,T3919)),"WINCOMNINHTHUAN",IF(ISNUMBER(SEARCH($V$38,T3919)),"WINCOMTHAIBINH",IF(ISNUMBER(SEARCH($V$39,T3919)),"WINCOMGIALAI",IF(ISNUMBER(SEARCH($V$40,T3919)),"WINCOMHOABINH",IF(ISNUMBER(SEARCH($V$41,T3919)),"WINCOMQUANGNGAI",IF(ISNUMBER(SEARCH($V$42,T3919)),"WINCOMBINHTHUAN",IF(ISNUMBER(SEARCH($V$43,T3919)),"WINCOMDAKLAK",IF(ISNUMBER(SEARCH($V$44,T3919)),"WINCOMSOCTRANG",IF(ISNUMBER(SEARCH($V$45,T3919)),"WINCOMSONLA",IF(ISNUMBER(SEARCH($V$46,T3919)),"WINCOMKONTUM",IF(ISNUMBER(SEARCH($V$47,T3919)),"WINCOMPHUYEN",IF(ISNUMBER(SEARCH($V$48,T3919)),"WINCOMQUANGTRI",IF(ISNUMBER(SEARCH($V$49,T3919)),"WINCOMBINHDINH",IF(ISNUMBER(SEARCH($V$50,T3919)),"WINCOMCAOBANG",IF(ISNUMBER(SEARCH($V$51,T3919)),"WINCOMQUANGBINH",IF(ISNUMBER(SEARCH($V$52,T3919)),"WINCOMLAMDONG",IF(ISNUMBER(SEARCH($V$53,T3919)),"WINCOMVINHLONG",IF(ISNUMBER(SEARCH($V$54,T3919)),"WINCOMDONGTHAP",IF(ISNUMBER(SEARCH($V$55,T3919)),"WINCOMTIENGIANG",IF(ISNUMBER(SEARCH($V$56,T3919)),"WINCOMQUANGNINH",0))))))))))))))))))))))))))))))))))))))))))))))))))))))</f>
        <v>WINCOMHANOI</v>
      </c>
    </row>
    <row r="3920" spans="1:25" x14ac:dyDescent="0.2">
      <c r="A3920" t="s">
        <v>0</v>
      </c>
      <c r="B3920" t="s">
        <v>5841</v>
      </c>
      <c r="C3920" t="s">
        <v>34</v>
      </c>
      <c r="D3920" t="s">
        <v>27</v>
      </c>
      <c r="E3920" t="s">
        <v>4</v>
      </c>
      <c r="F3920" s="5">
        <f t="shared" si="245"/>
        <v>1</v>
      </c>
      <c r="G3920" s="2">
        <v>74250</v>
      </c>
      <c r="H3920" s="2">
        <v>81675</v>
      </c>
      <c r="I3920" t="s">
        <v>5</v>
      </c>
      <c r="J3920" t="s">
        <v>28</v>
      </c>
      <c r="K3920" t="str">
        <f t="shared" si="246"/>
        <v>_Chả cốm 300g</v>
      </c>
      <c r="L3920" s="8" t="str">
        <f>VLOOKUP(K3920,'[1]Mã Misa'!$B$2:$D$74,2,0)</f>
        <v>Chả cốm 300g</v>
      </c>
      <c r="M3920" s="8" t="str">
        <f>VLOOKUP(L3920,'[1]Mã Misa'!$C$2:$D$74,2,0)</f>
        <v>CC300</v>
      </c>
      <c r="N3920" s="2">
        <v>74250</v>
      </c>
      <c r="O3920" t="s">
        <v>5842</v>
      </c>
      <c r="P3920" s="8" t="str">
        <f t="shared" si="247"/>
        <v>0150576</v>
      </c>
      <c r="Q3920" s="8" t="e">
        <f t="array" ref="Q3920">IF(VLOOKUP(P3920,$AA$1:$AC$32,1,0)&lt;&gt;0,(P3920&amp;"A"),0)</f>
        <v>#N/A</v>
      </c>
      <c r="R3920" s="12">
        <v>44530</v>
      </c>
      <c r="S3920" t="s">
        <v>5843</v>
      </c>
      <c r="T3920" s="8" t="str">
        <f t="shared" si="248"/>
        <v>VM+ HNI 55</v>
      </c>
      <c r="U3920" t="s">
        <v>7305</v>
      </c>
      <c r="Y3920" t="str">
        <f t="array" ref="Y3920">IF(ISNUMBER(SEARCH($V$3,T3920)),"WINCOMHANOI",IF(ISNUMBER(SEARCH($V$4,T3920)),"WINCOMHOCHIMINH",IF(ISNUMBER(SEARCH($V$5,T3920)),"WINCOMDANANG",IF(ISNUMBER(SEARCH($V$6,T3920)),"WINCOMHAIDUONG",IF(ISNUMBER(SEARCH($V$7,T3920)),"WINCOMQUANGNINH",IF(ISNUMBER(SEARCH($V$8,T3920)),"WINCOMHAIPHONG",IF(ISNUMBER(SEARCH($V$9,T3920)),"WINCOMBACGIANG",IF(ISNUMBER(SEARCH($V$10,T3920)),"WINCOMBACNINH",IF(ISNUMBER(SEARCH($V$11,T3920)),"WINCOMPHUTHO",IF(ISNUMBER(SEARCH($V$12,T3920)),"WINCOMHATINH",IF(ISNUMBER(SEARCH($V$13,T3920)),"WINCOMTHAINGUYEN",IF(ISNUMBER(SEARCH($V$14,T3920)),"WINCOMKHANHHOA",IF(ISNUMBER(SEARCH($V$15,T3920)),"WINCOMHUNGYEN",IF(ISNUMBER(SEARCH($V$16,T3920)),"WINCOMNGHEAN",IF(ISNUMBER(SEARCH($V$17,T3920)),"WINCOMLAOCAI",IF(ISNUMBER(SEARCH($V$18,T3920)),"WINCOMVUNGTAU",IF(ISNUMBER(SEARCH($V$19,T3920)),"WINCOMBINHDUONG",IF(ISNUMBER(SEARCH($V$20,T3920)),"WINCOMKIENGIANG",IF(ISNUMBER(SEARCH($V$21,T3920)),"WINCOMHANAM",IF(ISNUMBER(SEARCH($V$22,T3920)),"WINCOMNAMDINH",IF(ISNUMBER(SEARCH($V$23,T3920)),"WINCOMLANGSON",IF(ISNUMBER(SEARCH($V$24,T3920)),"WINCOMTHANHHOA",IF(ISNUMBER(SEARCH($V$25,T3920)),"WINCOMYENBAI",IF(ISNUMBER(SEARCH($V$26,T3920)),"WINCOMTUYENQUANG",IF(ISNUMBER(SEARCH($V$27,T3920)),"WINCOMHUE",IF(ISNUMBER(SEARCH($V$28,T3920)),"WINCOMQUANGNAM",IF(ISNUMBER(SEARCH($V$29,T3920)),"WINCOMVINHPHUC",IF(ISNUMBER(SEARCH($V$30,T3920)),"WINCOMHAGIANG",IF(ISNUMBER(SEARCH($V$31,T3920)),"WINCOMNINHBINH",IF(ISNUMBER(SEARCH($V$32,T3920)),"WINCOMTRAVINH",IF(ISNUMBER(SEARCH($V$33,T3920)),"WINCOMCANTHO",IF(ISNUMBER(SEARCH($V$34,T3920)),"WINCOMBENTRE",IF(ISNUMBER(SEARCH($V$35,T3920)),"WINCOMCAMAU",IF(ISNUMBER(SEARCH($V$36,T3920)),"WINCOMANGIANG",IF(ISNUMBER(SEARCH($V$37,T3920)),"WINCOMNINHTHUAN",IF(ISNUMBER(SEARCH($V$38,T3920)),"WINCOMTHAIBINH",IF(ISNUMBER(SEARCH($V$39,T3920)),"WINCOMGIALAI",IF(ISNUMBER(SEARCH($V$40,T3920)),"WINCOMHOABINH",IF(ISNUMBER(SEARCH($V$41,T3920)),"WINCOMQUANGNGAI",IF(ISNUMBER(SEARCH($V$42,T3920)),"WINCOMBINHTHUAN",IF(ISNUMBER(SEARCH($V$43,T3920)),"WINCOMDAKLAK",IF(ISNUMBER(SEARCH($V$44,T3920)),"WINCOMSOCTRANG",IF(ISNUMBER(SEARCH($V$45,T3920)),"WINCOMSONLA",IF(ISNUMBER(SEARCH($V$46,T3920)),"WINCOMKONTUM",IF(ISNUMBER(SEARCH($V$47,T3920)),"WINCOMPHUYEN",IF(ISNUMBER(SEARCH($V$48,T3920)),"WINCOMQUANGTRI",IF(ISNUMBER(SEARCH($V$49,T3920)),"WINCOMBINHDINH",IF(ISNUMBER(SEARCH($V$50,T3920)),"WINCOMCAOBANG",IF(ISNUMBER(SEARCH($V$51,T3920)),"WINCOMQUANGBINH",IF(ISNUMBER(SEARCH($V$52,T3920)),"WINCOMLAMDONG",IF(ISNUMBER(SEARCH($V$53,T3920)),"WINCOMVINHLONG",IF(ISNUMBER(SEARCH($V$54,T3920)),"WINCOMDONGTHAP",IF(ISNUMBER(SEARCH($V$55,T3920)),"WINCOMTIENGIANG",IF(ISNUMBER(SEARCH($V$56,T3920)),"WINCOMQUANGNINH",0))))))))))))))))))))))))))))))))))))))))))))))))))))))</f>
        <v>WINCOMHANOI</v>
      </c>
    </row>
    <row r="3921" spans="1:25" x14ac:dyDescent="0.2">
      <c r="A3921" t="s">
        <v>0</v>
      </c>
      <c r="B3921" t="s">
        <v>5844</v>
      </c>
      <c r="C3921" t="s">
        <v>2</v>
      </c>
      <c r="D3921" t="s">
        <v>35</v>
      </c>
      <c r="E3921" t="s">
        <v>4</v>
      </c>
      <c r="F3921" s="5">
        <f t="shared" si="245"/>
        <v>1</v>
      </c>
      <c r="G3921" s="2">
        <v>73431</v>
      </c>
      <c r="H3921" s="2">
        <v>80774.100000000006</v>
      </c>
      <c r="I3921" t="s">
        <v>5</v>
      </c>
      <c r="J3921" t="s">
        <v>36</v>
      </c>
      <c r="K3921" t="str">
        <f t="shared" si="246"/>
        <v>Chân giò heo muối gói 300g</v>
      </c>
      <c r="L3921" s="8" t="str">
        <f>VLOOKUP(K3921,'[1]Mã Misa'!$B$2:$D$74,2,0)</f>
        <v>Chân giò heo muối 300g</v>
      </c>
      <c r="M3921" s="8" t="str">
        <f>VLOOKUP(L3921,'[1]Mã Misa'!$C$2:$D$74,2,0)</f>
        <v>CGM300</v>
      </c>
      <c r="N3921" s="2">
        <v>73431</v>
      </c>
      <c r="O3921" t="s">
        <v>5845</v>
      </c>
      <c r="P3921" s="8" t="str">
        <f t="shared" si="247"/>
        <v>0019550</v>
      </c>
      <c r="Q3921" s="8" t="e">
        <f t="array" ref="Q3921">IF(VLOOKUP(P3921,$AA$1:$AC$32,1,0)&lt;&gt;0,(P3921&amp;"A"),0)</f>
        <v>#N/A</v>
      </c>
      <c r="R3921" s="12">
        <v>44530</v>
      </c>
      <c r="S3921" t="s">
        <v>1807</v>
      </c>
      <c r="T3921" s="8" t="str">
        <f t="shared" si="248"/>
        <v>VM+ DNG 28</v>
      </c>
      <c r="U3921" t="s">
        <v>6497</v>
      </c>
      <c r="Y3921" t="str">
        <f t="array" ref="Y3921">IF(ISNUMBER(SEARCH($V$3,T3921)),"WINCOMHANOI",IF(ISNUMBER(SEARCH($V$4,T3921)),"WINCOMHOCHIMINH",IF(ISNUMBER(SEARCH($V$5,T3921)),"WINCOMDANANG",IF(ISNUMBER(SEARCH($V$6,T3921)),"WINCOMHAIDUONG",IF(ISNUMBER(SEARCH($V$7,T3921)),"WINCOMQUANGNINH",IF(ISNUMBER(SEARCH($V$8,T3921)),"WINCOMHAIPHONG",IF(ISNUMBER(SEARCH($V$9,T3921)),"WINCOMBACGIANG",IF(ISNUMBER(SEARCH($V$10,T3921)),"WINCOMBACNINH",IF(ISNUMBER(SEARCH($V$11,T3921)),"WINCOMPHUTHO",IF(ISNUMBER(SEARCH($V$12,T3921)),"WINCOMHATINH",IF(ISNUMBER(SEARCH($V$13,T3921)),"WINCOMTHAINGUYEN",IF(ISNUMBER(SEARCH($V$14,T3921)),"WINCOMKHANHHOA",IF(ISNUMBER(SEARCH($V$15,T3921)),"WINCOMHUNGYEN",IF(ISNUMBER(SEARCH($V$16,T3921)),"WINCOMNGHEAN",IF(ISNUMBER(SEARCH($V$17,T3921)),"WINCOMLAOCAI",IF(ISNUMBER(SEARCH($V$18,T3921)),"WINCOMVUNGTAU",IF(ISNUMBER(SEARCH($V$19,T3921)),"WINCOMBINHDUONG",IF(ISNUMBER(SEARCH($V$20,T3921)),"WINCOMKIENGIANG",IF(ISNUMBER(SEARCH($V$21,T3921)),"WINCOMHANAM",IF(ISNUMBER(SEARCH($V$22,T3921)),"WINCOMNAMDINH",IF(ISNUMBER(SEARCH($V$23,T3921)),"WINCOMLANGSON",IF(ISNUMBER(SEARCH($V$24,T3921)),"WINCOMTHANHHOA",IF(ISNUMBER(SEARCH($V$25,T3921)),"WINCOMYENBAI",IF(ISNUMBER(SEARCH($V$26,T3921)),"WINCOMTUYENQUANG",IF(ISNUMBER(SEARCH($V$27,T3921)),"WINCOMHUE",IF(ISNUMBER(SEARCH($V$28,T3921)),"WINCOMQUANGNAM",IF(ISNUMBER(SEARCH($V$29,T3921)),"WINCOMVINHPHUC",IF(ISNUMBER(SEARCH($V$30,T3921)),"WINCOMHAGIANG",IF(ISNUMBER(SEARCH($V$31,T3921)),"WINCOMNINHBINH",IF(ISNUMBER(SEARCH($V$32,T3921)),"WINCOMTRAVINH",IF(ISNUMBER(SEARCH($V$33,T3921)),"WINCOMCANTHO",IF(ISNUMBER(SEARCH($V$34,T3921)),"WINCOMBENTRE",IF(ISNUMBER(SEARCH($V$35,T3921)),"WINCOMCAMAU",IF(ISNUMBER(SEARCH($V$36,T3921)),"WINCOMANGIANG",IF(ISNUMBER(SEARCH($V$37,T3921)),"WINCOMNINHTHUAN",IF(ISNUMBER(SEARCH($V$38,T3921)),"WINCOMTHAIBINH",IF(ISNUMBER(SEARCH($V$39,T3921)),"WINCOMGIALAI",IF(ISNUMBER(SEARCH($V$40,T3921)),"WINCOMHOABINH",IF(ISNUMBER(SEARCH($V$41,T3921)),"WINCOMQUANGNGAI",IF(ISNUMBER(SEARCH($V$42,T3921)),"WINCOMBINHTHUAN",IF(ISNUMBER(SEARCH($V$43,T3921)),"WINCOMDAKLAK",IF(ISNUMBER(SEARCH($V$44,T3921)),"WINCOMSOCTRANG",IF(ISNUMBER(SEARCH($V$45,T3921)),"WINCOMSONLA",IF(ISNUMBER(SEARCH($V$46,T3921)),"WINCOMKONTUM",IF(ISNUMBER(SEARCH($V$47,T3921)),"WINCOMPHUYEN",IF(ISNUMBER(SEARCH($V$48,T3921)),"WINCOMQUANGTRI",IF(ISNUMBER(SEARCH($V$49,T3921)),"WINCOMBINHDINH",IF(ISNUMBER(SEARCH($V$50,T3921)),"WINCOMCAOBANG",IF(ISNUMBER(SEARCH($V$51,T3921)),"WINCOMQUANGBINH",IF(ISNUMBER(SEARCH($V$52,T3921)),"WINCOMLAMDONG",IF(ISNUMBER(SEARCH($V$53,T3921)),"WINCOMVINHLONG",IF(ISNUMBER(SEARCH($V$54,T3921)),"WINCOMDONGTHAP",IF(ISNUMBER(SEARCH($V$55,T3921)),"WINCOMTIENGIANG",IF(ISNUMBER(SEARCH($V$56,T3921)),"WINCOMQUANGNINH",0))))))))))))))))))))))))))))))))))))))))))))))))))))))</f>
        <v>WINCOMDANANG</v>
      </c>
    </row>
    <row r="3922" spans="1:25" x14ac:dyDescent="0.2">
      <c r="A3922" t="s">
        <v>0</v>
      </c>
      <c r="B3922" t="s">
        <v>5846</v>
      </c>
      <c r="C3922" t="s">
        <v>2</v>
      </c>
      <c r="D3922" t="s">
        <v>62</v>
      </c>
      <c r="E3922" t="s">
        <v>4</v>
      </c>
      <c r="F3922" s="5">
        <f t="shared" si="245"/>
        <v>2</v>
      </c>
      <c r="G3922" s="2">
        <v>210800</v>
      </c>
      <c r="H3922" s="2">
        <v>231880.00000000003</v>
      </c>
      <c r="I3922" t="s">
        <v>5</v>
      </c>
      <c r="J3922" t="s">
        <v>63</v>
      </c>
      <c r="K3922" t="str">
        <f t="shared" si="246"/>
        <v>_Đùi gà sốt cay 500g</v>
      </c>
      <c r="L3922" s="8" t="str">
        <f>VLOOKUP(K3922,'[1]Mã Misa'!$B$2:$D$74,2,0)</f>
        <v>Đùi gà sốt cay 500g</v>
      </c>
      <c r="M3922" s="8" t="str">
        <f>VLOOKUP(L3922,'[1]Mã Misa'!$C$2:$D$74,2,0)</f>
        <v>DGSC500</v>
      </c>
      <c r="N3922" s="2">
        <v>105400</v>
      </c>
      <c r="O3922" t="s">
        <v>5847</v>
      </c>
      <c r="P3922" s="8" t="str">
        <f t="shared" si="247"/>
        <v>0012174</v>
      </c>
      <c r="Q3922" s="8" t="e">
        <f t="array" ref="Q3922">IF(VLOOKUP(P3922,$AA$1:$AC$32,1,0)&lt;&gt;0,(P3922&amp;"A"),0)</f>
        <v>#N/A</v>
      </c>
      <c r="R3922" s="12">
        <v>44530</v>
      </c>
      <c r="S3922" t="s">
        <v>3075</v>
      </c>
      <c r="T3922" s="8" t="str">
        <f t="shared" si="248"/>
        <v>VM+ QNH 86</v>
      </c>
      <c r="U3922" t="s">
        <v>6810</v>
      </c>
      <c r="Y3922" t="str">
        <f t="array" ref="Y3922">IF(ISNUMBER(SEARCH($V$3,T3922)),"WINCOMHANOI",IF(ISNUMBER(SEARCH($V$4,T3922)),"WINCOMHOCHIMINH",IF(ISNUMBER(SEARCH($V$5,T3922)),"WINCOMDANANG",IF(ISNUMBER(SEARCH($V$6,T3922)),"WINCOMHAIDUONG",IF(ISNUMBER(SEARCH($V$7,T3922)),"WINCOMQUANGNINH",IF(ISNUMBER(SEARCH($V$8,T3922)),"WINCOMHAIPHONG",IF(ISNUMBER(SEARCH($V$9,T3922)),"WINCOMBACGIANG",IF(ISNUMBER(SEARCH($V$10,T3922)),"WINCOMBACNINH",IF(ISNUMBER(SEARCH($V$11,T3922)),"WINCOMPHUTHO",IF(ISNUMBER(SEARCH($V$12,T3922)),"WINCOMHATINH",IF(ISNUMBER(SEARCH($V$13,T3922)),"WINCOMTHAINGUYEN",IF(ISNUMBER(SEARCH($V$14,T3922)),"WINCOMKHANHHOA",IF(ISNUMBER(SEARCH($V$15,T3922)),"WINCOMHUNGYEN",IF(ISNUMBER(SEARCH($V$16,T3922)),"WINCOMNGHEAN",IF(ISNUMBER(SEARCH($V$17,T3922)),"WINCOMLAOCAI",IF(ISNUMBER(SEARCH($V$18,T3922)),"WINCOMVUNGTAU",IF(ISNUMBER(SEARCH($V$19,T3922)),"WINCOMBINHDUONG",IF(ISNUMBER(SEARCH($V$20,T3922)),"WINCOMKIENGIANG",IF(ISNUMBER(SEARCH($V$21,T3922)),"WINCOMHANAM",IF(ISNUMBER(SEARCH($V$22,T3922)),"WINCOMNAMDINH",IF(ISNUMBER(SEARCH($V$23,T3922)),"WINCOMLANGSON",IF(ISNUMBER(SEARCH($V$24,T3922)),"WINCOMTHANHHOA",IF(ISNUMBER(SEARCH($V$25,T3922)),"WINCOMYENBAI",IF(ISNUMBER(SEARCH($V$26,T3922)),"WINCOMTUYENQUANG",IF(ISNUMBER(SEARCH($V$27,T3922)),"WINCOMHUE",IF(ISNUMBER(SEARCH($V$28,T3922)),"WINCOMQUANGNAM",IF(ISNUMBER(SEARCH($V$29,T3922)),"WINCOMVINHPHUC",IF(ISNUMBER(SEARCH($V$30,T3922)),"WINCOMHAGIANG",IF(ISNUMBER(SEARCH($V$31,T3922)),"WINCOMNINHBINH",IF(ISNUMBER(SEARCH($V$32,T3922)),"WINCOMTRAVINH",IF(ISNUMBER(SEARCH($V$33,T3922)),"WINCOMCANTHO",IF(ISNUMBER(SEARCH($V$34,T3922)),"WINCOMBENTRE",IF(ISNUMBER(SEARCH($V$35,T3922)),"WINCOMCAMAU",IF(ISNUMBER(SEARCH($V$36,T3922)),"WINCOMANGIANG",IF(ISNUMBER(SEARCH($V$37,T3922)),"WINCOMNINHTHUAN",IF(ISNUMBER(SEARCH($V$38,T3922)),"WINCOMTHAIBINH",IF(ISNUMBER(SEARCH($V$39,T3922)),"WINCOMGIALAI",IF(ISNUMBER(SEARCH($V$40,T3922)),"WINCOMHOABINH",IF(ISNUMBER(SEARCH($V$41,T3922)),"WINCOMQUANGNGAI",IF(ISNUMBER(SEARCH($V$42,T3922)),"WINCOMBINHTHUAN",IF(ISNUMBER(SEARCH($V$43,T3922)),"WINCOMDAKLAK",IF(ISNUMBER(SEARCH($V$44,T3922)),"WINCOMSOCTRANG",IF(ISNUMBER(SEARCH($V$45,T3922)),"WINCOMSONLA",IF(ISNUMBER(SEARCH($V$46,T3922)),"WINCOMKONTUM",IF(ISNUMBER(SEARCH($V$47,T3922)),"WINCOMPHUYEN",IF(ISNUMBER(SEARCH($V$48,T3922)),"WINCOMQUANGTRI",IF(ISNUMBER(SEARCH($V$49,T3922)),"WINCOMBINHDINH",IF(ISNUMBER(SEARCH($V$50,T3922)),"WINCOMCAOBANG",IF(ISNUMBER(SEARCH($V$51,T3922)),"WINCOMQUANGBINH",IF(ISNUMBER(SEARCH($V$52,T3922)),"WINCOMLAMDONG",IF(ISNUMBER(SEARCH($V$53,T3922)),"WINCOMVINHLONG",IF(ISNUMBER(SEARCH($V$54,T3922)),"WINCOMDONGTHAP",IF(ISNUMBER(SEARCH($V$55,T3922)),"WINCOMTIENGIANG",IF(ISNUMBER(SEARCH($V$56,T3922)),"WINCOMQUANGNINH",0))))))))))))))))))))))))))))))))))))))))))))))))))))))</f>
        <v>WINCOMQUANGNINH</v>
      </c>
    </row>
    <row r="3923" spans="1:25" x14ac:dyDescent="0.2">
      <c r="A3923" t="s">
        <v>0</v>
      </c>
      <c r="B3923" t="s">
        <v>5848</v>
      </c>
      <c r="C3923" t="s">
        <v>2</v>
      </c>
      <c r="D3923" t="s">
        <v>20</v>
      </c>
      <c r="E3923" t="s">
        <v>4</v>
      </c>
      <c r="F3923" s="5">
        <f t="shared" si="245"/>
        <v>2</v>
      </c>
      <c r="G3923" s="2">
        <v>100364</v>
      </c>
      <c r="H3923" s="2">
        <v>110400.40000000001</v>
      </c>
      <c r="I3923" t="s">
        <v>5</v>
      </c>
      <c r="J3923" t="s">
        <v>21</v>
      </c>
      <c r="K3923" t="str">
        <f t="shared" si="246"/>
        <v>Giò tai lưỡi xào gói 250g</v>
      </c>
      <c r="L3923" s="8" t="str">
        <f>VLOOKUP(K3923,'[1]Mã Misa'!$B$2:$D$74,2,0)</f>
        <v>Giò Tai Lưỡi Xào 250g</v>
      </c>
      <c r="M3923" s="8" t="str">
        <f>VLOOKUP(L3923,'[1]Mã Misa'!$C$2:$D$74,2,0)</f>
        <v>GTLX250G</v>
      </c>
      <c r="N3923" s="2">
        <v>50182</v>
      </c>
      <c r="O3923" t="s">
        <v>5849</v>
      </c>
      <c r="P3923" s="8" t="str">
        <f t="shared" si="247"/>
        <v>0002344</v>
      </c>
      <c r="Q3923" s="8" t="e">
        <f t="array" ref="Q3923">IF(VLOOKUP(P3923,$AA$1:$AC$32,1,0)&lt;&gt;0,(P3923&amp;"A"),0)</f>
        <v>#N/A</v>
      </c>
      <c r="R3923" s="12">
        <v>44530</v>
      </c>
      <c r="S3923" t="s">
        <v>5850</v>
      </c>
      <c r="T3923" s="8" t="str">
        <f t="shared" si="248"/>
        <v>VM+ NDH 33</v>
      </c>
      <c r="U3923" t="s">
        <v>7306</v>
      </c>
      <c r="Y3923" t="str">
        <f t="array" ref="Y3923">IF(ISNUMBER(SEARCH($V$3,T3923)),"WINCOMHANOI",IF(ISNUMBER(SEARCH($V$4,T3923)),"WINCOMHOCHIMINH",IF(ISNUMBER(SEARCH($V$5,T3923)),"WINCOMDANANG",IF(ISNUMBER(SEARCH($V$6,T3923)),"WINCOMHAIDUONG",IF(ISNUMBER(SEARCH($V$7,T3923)),"WINCOMQUANGNINH",IF(ISNUMBER(SEARCH($V$8,T3923)),"WINCOMHAIPHONG",IF(ISNUMBER(SEARCH($V$9,T3923)),"WINCOMBACGIANG",IF(ISNUMBER(SEARCH($V$10,T3923)),"WINCOMBACNINH",IF(ISNUMBER(SEARCH($V$11,T3923)),"WINCOMPHUTHO",IF(ISNUMBER(SEARCH($V$12,T3923)),"WINCOMHATINH",IF(ISNUMBER(SEARCH($V$13,T3923)),"WINCOMTHAINGUYEN",IF(ISNUMBER(SEARCH($V$14,T3923)),"WINCOMKHANHHOA",IF(ISNUMBER(SEARCH($V$15,T3923)),"WINCOMHUNGYEN",IF(ISNUMBER(SEARCH($V$16,T3923)),"WINCOMNGHEAN",IF(ISNUMBER(SEARCH($V$17,T3923)),"WINCOMLAOCAI",IF(ISNUMBER(SEARCH($V$18,T3923)),"WINCOMVUNGTAU",IF(ISNUMBER(SEARCH($V$19,T3923)),"WINCOMBINHDUONG",IF(ISNUMBER(SEARCH($V$20,T3923)),"WINCOMKIENGIANG",IF(ISNUMBER(SEARCH($V$21,T3923)),"WINCOMHANAM",IF(ISNUMBER(SEARCH($V$22,T3923)),"WINCOMNAMDINH",IF(ISNUMBER(SEARCH($V$23,T3923)),"WINCOMLANGSON",IF(ISNUMBER(SEARCH($V$24,T3923)),"WINCOMTHANHHOA",IF(ISNUMBER(SEARCH($V$25,T3923)),"WINCOMYENBAI",IF(ISNUMBER(SEARCH($V$26,T3923)),"WINCOMTUYENQUANG",IF(ISNUMBER(SEARCH($V$27,T3923)),"WINCOMHUE",IF(ISNUMBER(SEARCH($V$28,T3923)),"WINCOMQUANGNAM",IF(ISNUMBER(SEARCH($V$29,T3923)),"WINCOMVINHPHUC",IF(ISNUMBER(SEARCH($V$30,T3923)),"WINCOMHAGIANG",IF(ISNUMBER(SEARCH($V$31,T3923)),"WINCOMNINHBINH",IF(ISNUMBER(SEARCH($V$32,T3923)),"WINCOMTRAVINH",IF(ISNUMBER(SEARCH($V$33,T3923)),"WINCOMCANTHO",IF(ISNUMBER(SEARCH($V$34,T3923)),"WINCOMBENTRE",IF(ISNUMBER(SEARCH($V$35,T3923)),"WINCOMCAMAU",IF(ISNUMBER(SEARCH($V$36,T3923)),"WINCOMANGIANG",IF(ISNUMBER(SEARCH($V$37,T3923)),"WINCOMNINHTHUAN",IF(ISNUMBER(SEARCH($V$38,T3923)),"WINCOMTHAIBINH",IF(ISNUMBER(SEARCH($V$39,T3923)),"WINCOMGIALAI",IF(ISNUMBER(SEARCH($V$40,T3923)),"WINCOMHOABINH",IF(ISNUMBER(SEARCH($V$41,T3923)),"WINCOMQUANGNGAI",IF(ISNUMBER(SEARCH($V$42,T3923)),"WINCOMBINHTHUAN",IF(ISNUMBER(SEARCH($V$43,T3923)),"WINCOMDAKLAK",IF(ISNUMBER(SEARCH($V$44,T3923)),"WINCOMSOCTRANG",IF(ISNUMBER(SEARCH($V$45,T3923)),"WINCOMSONLA",IF(ISNUMBER(SEARCH($V$46,T3923)),"WINCOMKONTUM",IF(ISNUMBER(SEARCH($V$47,T3923)),"WINCOMPHUYEN",IF(ISNUMBER(SEARCH($V$48,T3923)),"WINCOMQUANGTRI",IF(ISNUMBER(SEARCH($V$49,T3923)),"WINCOMBINHDINH",IF(ISNUMBER(SEARCH($V$50,T3923)),"WINCOMCAOBANG",IF(ISNUMBER(SEARCH($V$51,T3923)),"WINCOMQUANGBINH",IF(ISNUMBER(SEARCH($V$52,T3923)),"WINCOMLAMDONG",IF(ISNUMBER(SEARCH($V$53,T3923)),"WINCOMVINHLONG",IF(ISNUMBER(SEARCH($V$54,T3923)),"WINCOMDONGTHAP",IF(ISNUMBER(SEARCH($V$55,T3923)),"WINCOMTIENGIANG",IF(ISNUMBER(SEARCH($V$56,T3923)),"WINCOMQUANGNINH",0))))))))))))))))))))))))))))))))))))))))))))))))))))))</f>
        <v>WINCOMNAMDINH</v>
      </c>
    </row>
    <row r="3924" spans="1:25" x14ac:dyDescent="0.2">
      <c r="A3924" t="s">
        <v>0</v>
      </c>
      <c r="B3924" t="s">
        <v>5848</v>
      </c>
      <c r="C3924" t="s">
        <v>31</v>
      </c>
      <c r="D3924" t="s">
        <v>15</v>
      </c>
      <c r="E3924" t="s">
        <v>4</v>
      </c>
      <c r="F3924" s="5">
        <f t="shared" si="245"/>
        <v>4</v>
      </c>
      <c r="G3924" s="2">
        <v>241232</v>
      </c>
      <c r="H3924" s="2">
        <v>265355.2</v>
      </c>
      <c r="I3924" t="s">
        <v>5</v>
      </c>
      <c r="J3924" t="s">
        <v>16</v>
      </c>
      <c r="K3924" t="str">
        <f t="shared" si="246"/>
        <v>_Chả nướng 300g</v>
      </c>
      <c r="L3924" s="8" t="str">
        <f>VLOOKUP(K3924,'[1]Mã Misa'!$B$2:$D$74,2,0)</f>
        <v>Chả nướng 300g</v>
      </c>
      <c r="M3924" s="8" t="str">
        <f>VLOOKUP(L3924,'[1]Mã Misa'!$C$2:$D$74,2,0)</f>
        <v>CN300</v>
      </c>
      <c r="N3924" s="2">
        <v>60308</v>
      </c>
      <c r="O3924" t="s">
        <v>5849</v>
      </c>
      <c r="P3924" s="8" t="str">
        <f t="shared" si="247"/>
        <v>0002344</v>
      </c>
      <c r="Q3924" s="8" t="e">
        <f t="array" ref="Q3924">IF(VLOOKUP(P3924,$AA$1:$AC$32,1,0)&lt;&gt;0,(P3924&amp;"A"),0)</f>
        <v>#N/A</v>
      </c>
      <c r="R3924" s="12">
        <v>44530</v>
      </c>
      <c r="S3924" t="s">
        <v>5850</v>
      </c>
      <c r="T3924" s="8" t="str">
        <f t="shared" si="248"/>
        <v>VM+ NDH 33</v>
      </c>
      <c r="U3924" t="s">
        <v>7306</v>
      </c>
      <c r="Y3924" t="str">
        <f t="array" ref="Y3924">IF(ISNUMBER(SEARCH($V$3,T3924)),"WINCOMHANOI",IF(ISNUMBER(SEARCH($V$4,T3924)),"WINCOMHOCHIMINH",IF(ISNUMBER(SEARCH($V$5,T3924)),"WINCOMDANANG",IF(ISNUMBER(SEARCH($V$6,T3924)),"WINCOMHAIDUONG",IF(ISNUMBER(SEARCH($V$7,T3924)),"WINCOMQUANGNINH",IF(ISNUMBER(SEARCH($V$8,T3924)),"WINCOMHAIPHONG",IF(ISNUMBER(SEARCH($V$9,T3924)),"WINCOMBACGIANG",IF(ISNUMBER(SEARCH($V$10,T3924)),"WINCOMBACNINH",IF(ISNUMBER(SEARCH($V$11,T3924)),"WINCOMPHUTHO",IF(ISNUMBER(SEARCH($V$12,T3924)),"WINCOMHATINH",IF(ISNUMBER(SEARCH($V$13,T3924)),"WINCOMTHAINGUYEN",IF(ISNUMBER(SEARCH($V$14,T3924)),"WINCOMKHANHHOA",IF(ISNUMBER(SEARCH($V$15,T3924)),"WINCOMHUNGYEN",IF(ISNUMBER(SEARCH($V$16,T3924)),"WINCOMNGHEAN",IF(ISNUMBER(SEARCH($V$17,T3924)),"WINCOMLAOCAI",IF(ISNUMBER(SEARCH($V$18,T3924)),"WINCOMVUNGTAU",IF(ISNUMBER(SEARCH($V$19,T3924)),"WINCOMBINHDUONG",IF(ISNUMBER(SEARCH($V$20,T3924)),"WINCOMKIENGIANG",IF(ISNUMBER(SEARCH($V$21,T3924)),"WINCOMHANAM",IF(ISNUMBER(SEARCH($V$22,T3924)),"WINCOMNAMDINH",IF(ISNUMBER(SEARCH($V$23,T3924)),"WINCOMLANGSON",IF(ISNUMBER(SEARCH($V$24,T3924)),"WINCOMTHANHHOA",IF(ISNUMBER(SEARCH($V$25,T3924)),"WINCOMYENBAI",IF(ISNUMBER(SEARCH($V$26,T3924)),"WINCOMTUYENQUANG",IF(ISNUMBER(SEARCH($V$27,T3924)),"WINCOMHUE",IF(ISNUMBER(SEARCH($V$28,T3924)),"WINCOMQUANGNAM",IF(ISNUMBER(SEARCH($V$29,T3924)),"WINCOMVINHPHUC",IF(ISNUMBER(SEARCH($V$30,T3924)),"WINCOMHAGIANG",IF(ISNUMBER(SEARCH($V$31,T3924)),"WINCOMNINHBINH",IF(ISNUMBER(SEARCH($V$32,T3924)),"WINCOMTRAVINH",IF(ISNUMBER(SEARCH($V$33,T3924)),"WINCOMCANTHO",IF(ISNUMBER(SEARCH($V$34,T3924)),"WINCOMBENTRE",IF(ISNUMBER(SEARCH($V$35,T3924)),"WINCOMCAMAU",IF(ISNUMBER(SEARCH($V$36,T3924)),"WINCOMANGIANG",IF(ISNUMBER(SEARCH($V$37,T3924)),"WINCOMNINHTHUAN",IF(ISNUMBER(SEARCH($V$38,T3924)),"WINCOMTHAIBINH",IF(ISNUMBER(SEARCH($V$39,T3924)),"WINCOMGIALAI",IF(ISNUMBER(SEARCH($V$40,T3924)),"WINCOMHOABINH",IF(ISNUMBER(SEARCH($V$41,T3924)),"WINCOMQUANGNGAI",IF(ISNUMBER(SEARCH($V$42,T3924)),"WINCOMBINHTHUAN",IF(ISNUMBER(SEARCH($V$43,T3924)),"WINCOMDAKLAK",IF(ISNUMBER(SEARCH($V$44,T3924)),"WINCOMSOCTRANG",IF(ISNUMBER(SEARCH($V$45,T3924)),"WINCOMSONLA",IF(ISNUMBER(SEARCH($V$46,T3924)),"WINCOMKONTUM",IF(ISNUMBER(SEARCH($V$47,T3924)),"WINCOMPHUYEN",IF(ISNUMBER(SEARCH($V$48,T3924)),"WINCOMQUANGTRI",IF(ISNUMBER(SEARCH($V$49,T3924)),"WINCOMBINHDINH",IF(ISNUMBER(SEARCH($V$50,T3924)),"WINCOMCAOBANG",IF(ISNUMBER(SEARCH($V$51,T3924)),"WINCOMQUANGBINH",IF(ISNUMBER(SEARCH($V$52,T3924)),"WINCOMLAMDONG",IF(ISNUMBER(SEARCH($V$53,T3924)),"WINCOMVINHLONG",IF(ISNUMBER(SEARCH($V$54,T3924)),"WINCOMDONGTHAP",IF(ISNUMBER(SEARCH($V$55,T3924)),"WINCOMTIENGIANG",IF(ISNUMBER(SEARCH($V$56,T3924)),"WINCOMQUANGNINH",0))))))))))))))))))))))))))))))))))))))))))))))))))))))</f>
        <v>WINCOMNAMDINH</v>
      </c>
    </row>
    <row r="3925" spans="1:25" x14ac:dyDescent="0.2">
      <c r="A3925" t="s">
        <v>0</v>
      </c>
      <c r="B3925" t="s">
        <v>5848</v>
      </c>
      <c r="C3925" t="s">
        <v>34</v>
      </c>
      <c r="D3925" t="s">
        <v>10</v>
      </c>
      <c r="E3925" t="s">
        <v>4</v>
      </c>
      <c r="F3925" s="5">
        <f t="shared" si="245"/>
        <v>5</v>
      </c>
      <c r="G3925" s="2">
        <v>305250</v>
      </c>
      <c r="H3925" s="2">
        <v>335775</v>
      </c>
      <c r="I3925" t="s">
        <v>5</v>
      </c>
      <c r="J3925" t="s">
        <v>11</v>
      </c>
      <c r="K3925" t="str">
        <f t="shared" si="246"/>
        <v>_Giò sụn gà 250g</v>
      </c>
      <c r="L3925" s="8" t="str">
        <f>VLOOKUP(K3925,'[1]Mã Misa'!$B$2:$D$74,2,0)</f>
        <v>Giò sụn gà 250g</v>
      </c>
      <c r="M3925" s="8" t="str">
        <f>VLOOKUP(L3925,'[1]Mã Misa'!$C$2:$D$74,2,0)</f>
        <v>GSG250</v>
      </c>
      <c r="N3925" s="2">
        <v>61050</v>
      </c>
      <c r="O3925" t="s">
        <v>5849</v>
      </c>
      <c r="P3925" s="8" t="str">
        <f t="shared" si="247"/>
        <v>0002344</v>
      </c>
      <c r="Q3925" s="8" t="e">
        <f t="array" ref="Q3925">IF(VLOOKUP(P3925,$AA$1:$AC$32,1,0)&lt;&gt;0,(P3925&amp;"A"),0)</f>
        <v>#N/A</v>
      </c>
      <c r="R3925" s="12">
        <v>44530</v>
      </c>
      <c r="S3925" t="s">
        <v>5850</v>
      </c>
      <c r="T3925" s="8" t="str">
        <f t="shared" si="248"/>
        <v>VM+ NDH 33</v>
      </c>
      <c r="U3925" t="s">
        <v>7306</v>
      </c>
      <c r="Y3925" t="str">
        <f t="array" ref="Y3925">IF(ISNUMBER(SEARCH($V$3,T3925)),"WINCOMHANOI",IF(ISNUMBER(SEARCH($V$4,T3925)),"WINCOMHOCHIMINH",IF(ISNUMBER(SEARCH($V$5,T3925)),"WINCOMDANANG",IF(ISNUMBER(SEARCH($V$6,T3925)),"WINCOMHAIDUONG",IF(ISNUMBER(SEARCH($V$7,T3925)),"WINCOMQUANGNINH",IF(ISNUMBER(SEARCH($V$8,T3925)),"WINCOMHAIPHONG",IF(ISNUMBER(SEARCH($V$9,T3925)),"WINCOMBACGIANG",IF(ISNUMBER(SEARCH($V$10,T3925)),"WINCOMBACNINH",IF(ISNUMBER(SEARCH($V$11,T3925)),"WINCOMPHUTHO",IF(ISNUMBER(SEARCH($V$12,T3925)),"WINCOMHATINH",IF(ISNUMBER(SEARCH($V$13,T3925)),"WINCOMTHAINGUYEN",IF(ISNUMBER(SEARCH($V$14,T3925)),"WINCOMKHANHHOA",IF(ISNUMBER(SEARCH($V$15,T3925)),"WINCOMHUNGYEN",IF(ISNUMBER(SEARCH($V$16,T3925)),"WINCOMNGHEAN",IF(ISNUMBER(SEARCH($V$17,T3925)),"WINCOMLAOCAI",IF(ISNUMBER(SEARCH($V$18,T3925)),"WINCOMVUNGTAU",IF(ISNUMBER(SEARCH($V$19,T3925)),"WINCOMBINHDUONG",IF(ISNUMBER(SEARCH($V$20,T3925)),"WINCOMKIENGIANG",IF(ISNUMBER(SEARCH($V$21,T3925)),"WINCOMHANAM",IF(ISNUMBER(SEARCH($V$22,T3925)),"WINCOMNAMDINH",IF(ISNUMBER(SEARCH($V$23,T3925)),"WINCOMLANGSON",IF(ISNUMBER(SEARCH($V$24,T3925)),"WINCOMTHANHHOA",IF(ISNUMBER(SEARCH($V$25,T3925)),"WINCOMYENBAI",IF(ISNUMBER(SEARCH($V$26,T3925)),"WINCOMTUYENQUANG",IF(ISNUMBER(SEARCH($V$27,T3925)),"WINCOMHUE",IF(ISNUMBER(SEARCH($V$28,T3925)),"WINCOMQUANGNAM",IF(ISNUMBER(SEARCH($V$29,T3925)),"WINCOMVINHPHUC",IF(ISNUMBER(SEARCH($V$30,T3925)),"WINCOMHAGIANG",IF(ISNUMBER(SEARCH($V$31,T3925)),"WINCOMNINHBINH",IF(ISNUMBER(SEARCH($V$32,T3925)),"WINCOMTRAVINH",IF(ISNUMBER(SEARCH($V$33,T3925)),"WINCOMCANTHO",IF(ISNUMBER(SEARCH($V$34,T3925)),"WINCOMBENTRE",IF(ISNUMBER(SEARCH($V$35,T3925)),"WINCOMCAMAU",IF(ISNUMBER(SEARCH($V$36,T3925)),"WINCOMANGIANG",IF(ISNUMBER(SEARCH($V$37,T3925)),"WINCOMNINHTHUAN",IF(ISNUMBER(SEARCH($V$38,T3925)),"WINCOMTHAIBINH",IF(ISNUMBER(SEARCH($V$39,T3925)),"WINCOMGIALAI",IF(ISNUMBER(SEARCH($V$40,T3925)),"WINCOMHOABINH",IF(ISNUMBER(SEARCH($V$41,T3925)),"WINCOMQUANGNGAI",IF(ISNUMBER(SEARCH($V$42,T3925)),"WINCOMBINHTHUAN",IF(ISNUMBER(SEARCH($V$43,T3925)),"WINCOMDAKLAK",IF(ISNUMBER(SEARCH($V$44,T3925)),"WINCOMSOCTRANG",IF(ISNUMBER(SEARCH($V$45,T3925)),"WINCOMSONLA",IF(ISNUMBER(SEARCH($V$46,T3925)),"WINCOMKONTUM",IF(ISNUMBER(SEARCH($V$47,T3925)),"WINCOMPHUYEN",IF(ISNUMBER(SEARCH($V$48,T3925)),"WINCOMQUANGTRI",IF(ISNUMBER(SEARCH($V$49,T3925)),"WINCOMBINHDINH",IF(ISNUMBER(SEARCH($V$50,T3925)),"WINCOMCAOBANG",IF(ISNUMBER(SEARCH($V$51,T3925)),"WINCOMQUANGBINH",IF(ISNUMBER(SEARCH($V$52,T3925)),"WINCOMLAMDONG",IF(ISNUMBER(SEARCH($V$53,T3925)),"WINCOMVINHLONG",IF(ISNUMBER(SEARCH($V$54,T3925)),"WINCOMDONGTHAP",IF(ISNUMBER(SEARCH($V$55,T3925)),"WINCOMTIENGIANG",IF(ISNUMBER(SEARCH($V$56,T3925)),"WINCOMQUANGNINH",0))))))))))))))))))))))))))))))))))))))))))))))))))))))</f>
        <v>WINCOMNAMDINH</v>
      </c>
    </row>
    <row r="3926" spans="1:25" x14ac:dyDescent="0.2">
      <c r="A3926" t="s">
        <v>0</v>
      </c>
      <c r="B3926" t="s">
        <v>5848</v>
      </c>
      <c r="C3926" t="s">
        <v>37</v>
      </c>
      <c r="D3926" t="s">
        <v>62</v>
      </c>
      <c r="E3926" t="s">
        <v>4</v>
      </c>
      <c r="F3926" s="5">
        <f t="shared" si="245"/>
        <v>2</v>
      </c>
      <c r="G3926" s="2">
        <v>210800</v>
      </c>
      <c r="H3926" s="2">
        <v>231880.00000000003</v>
      </c>
      <c r="I3926" t="s">
        <v>5</v>
      </c>
      <c r="J3926" t="s">
        <v>63</v>
      </c>
      <c r="K3926" t="str">
        <f t="shared" si="246"/>
        <v>_Đùi gà sốt cay 500g</v>
      </c>
      <c r="L3926" s="8" t="str">
        <f>VLOOKUP(K3926,'[1]Mã Misa'!$B$2:$D$74,2,0)</f>
        <v>Đùi gà sốt cay 500g</v>
      </c>
      <c r="M3926" s="8" t="str">
        <f>VLOOKUP(L3926,'[1]Mã Misa'!$C$2:$D$74,2,0)</f>
        <v>DGSC500</v>
      </c>
      <c r="N3926" s="2">
        <v>105400</v>
      </c>
      <c r="O3926" t="s">
        <v>5849</v>
      </c>
      <c r="P3926" s="8" t="str">
        <f t="shared" si="247"/>
        <v>0002344</v>
      </c>
      <c r="Q3926" s="8" t="e">
        <f t="array" ref="Q3926">IF(VLOOKUP(P3926,$AA$1:$AC$32,1,0)&lt;&gt;0,(P3926&amp;"A"),0)</f>
        <v>#N/A</v>
      </c>
      <c r="R3926" s="12">
        <v>44530</v>
      </c>
      <c r="S3926" t="s">
        <v>5850</v>
      </c>
      <c r="T3926" s="8" t="str">
        <f t="shared" si="248"/>
        <v>VM+ NDH 33</v>
      </c>
      <c r="U3926" t="s">
        <v>7306</v>
      </c>
      <c r="Y3926" t="str">
        <f t="array" ref="Y3926">IF(ISNUMBER(SEARCH($V$3,T3926)),"WINCOMHANOI",IF(ISNUMBER(SEARCH($V$4,T3926)),"WINCOMHOCHIMINH",IF(ISNUMBER(SEARCH($V$5,T3926)),"WINCOMDANANG",IF(ISNUMBER(SEARCH($V$6,T3926)),"WINCOMHAIDUONG",IF(ISNUMBER(SEARCH($V$7,T3926)),"WINCOMQUANGNINH",IF(ISNUMBER(SEARCH($V$8,T3926)),"WINCOMHAIPHONG",IF(ISNUMBER(SEARCH($V$9,T3926)),"WINCOMBACGIANG",IF(ISNUMBER(SEARCH($V$10,T3926)),"WINCOMBACNINH",IF(ISNUMBER(SEARCH($V$11,T3926)),"WINCOMPHUTHO",IF(ISNUMBER(SEARCH($V$12,T3926)),"WINCOMHATINH",IF(ISNUMBER(SEARCH($V$13,T3926)),"WINCOMTHAINGUYEN",IF(ISNUMBER(SEARCH($V$14,T3926)),"WINCOMKHANHHOA",IF(ISNUMBER(SEARCH($V$15,T3926)),"WINCOMHUNGYEN",IF(ISNUMBER(SEARCH($V$16,T3926)),"WINCOMNGHEAN",IF(ISNUMBER(SEARCH($V$17,T3926)),"WINCOMLAOCAI",IF(ISNUMBER(SEARCH($V$18,T3926)),"WINCOMVUNGTAU",IF(ISNUMBER(SEARCH($V$19,T3926)),"WINCOMBINHDUONG",IF(ISNUMBER(SEARCH($V$20,T3926)),"WINCOMKIENGIANG",IF(ISNUMBER(SEARCH($V$21,T3926)),"WINCOMHANAM",IF(ISNUMBER(SEARCH($V$22,T3926)),"WINCOMNAMDINH",IF(ISNUMBER(SEARCH($V$23,T3926)),"WINCOMLANGSON",IF(ISNUMBER(SEARCH($V$24,T3926)),"WINCOMTHANHHOA",IF(ISNUMBER(SEARCH($V$25,T3926)),"WINCOMYENBAI",IF(ISNUMBER(SEARCH($V$26,T3926)),"WINCOMTUYENQUANG",IF(ISNUMBER(SEARCH($V$27,T3926)),"WINCOMHUE",IF(ISNUMBER(SEARCH($V$28,T3926)),"WINCOMQUANGNAM",IF(ISNUMBER(SEARCH($V$29,T3926)),"WINCOMVINHPHUC",IF(ISNUMBER(SEARCH($V$30,T3926)),"WINCOMHAGIANG",IF(ISNUMBER(SEARCH($V$31,T3926)),"WINCOMNINHBINH",IF(ISNUMBER(SEARCH($V$32,T3926)),"WINCOMTRAVINH",IF(ISNUMBER(SEARCH($V$33,T3926)),"WINCOMCANTHO",IF(ISNUMBER(SEARCH($V$34,T3926)),"WINCOMBENTRE",IF(ISNUMBER(SEARCH($V$35,T3926)),"WINCOMCAMAU",IF(ISNUMBER(SEARCH($V$36,T3926)),"WINCOMANGIANG",IF(ISNUMBER(SEARCH($V$37,T3926)),"WINCOMNINHTHUAN",IF(ISNUMBER(SEARCH($V$38,T3926)),"WINCOMTHAIBINH",IF(ISNUMBER(SEARCH($V$39,T3926)),"WINCOMGIALAI",IF(ISNUMBER(SEARCH($V$40,T3926)),"WINCOMHOABINH",IF(ISNUMBER(SEARCH($V$41,T3926)),"WINCOMQUANGNGAI",IF(ISNUMBER(SEARCH($V$42,T3926)),"WINCOMBINHTHUAN",IF(ISNUMBER(SEARCH($V$43,T3926)),"WINCOMDAKLAK",IF(ISNUMBER(SEARCH($V$44,T3926)),"WINCOMSOCTRANG",IF(ISNUMBER(SEARCH($V$45,T3926)),"WINCOMSONLA",IF(ISNUMBER(SEARCH($V$46,T3926)),"WINCOMKONTUM",IF(ISNUMBER(SEARCH($V$47,T3926)),"WINCOMPHUYEN",IF(ISNUMBER(SEARCH($V$48,T3926)),"WINCOMQUANGTRI",IF(ISNUMBER(SEARCH($V$49,T3926)),"WINCOMBINHDINH",IF(ISNUMBER(SEARCH($V$50,T3926)),"WINCOMCAOBANG",IF(ISNUMBER(SEARCH($V$51,T3926)),"WINCOMQUANGBINH",IF(ISNUMBER(SEARCH($V$52,T3926)),"WINCOMLAMDONG",IF(ISNUMBER(SEARCH($V$53,T3926)),"WINCOMVINHLONG",IF(ISNUMBER(SEARCH($V$54,T3926)),"WINCOMDONGTHAP",IF(ISNUMBER(SEARCH($V$55,T3926)),"WINCOMTIENGIANG",IF(ISNUMBER(SEARCH($V$56,T3926)),"WINCOMQUANGNINH",0))))))))))))))))))))))))))))))))))))))))))))))))))))))</f>
        <v>WINCOMNAMDINH</v>
      </c>
    </row>
    <row r="3927" spans="1:25" x14ac:dyDescent="0.2">
      <c r="A3927" t="s">
        <v>0</v>
      </c>
      <c r="B3927" t="s">
        <v>5851</v>
      </c>
      <c r="C3927" t="s">
        <v>2</v>
      </c>
      <c r="D3927" t="s">
        <v>32</v>
      </c>
      <c r="E3927" t="s">
        <v>4</v>
      </c>
      <c r="F3927" s="5">
        <f t="shared" si="245"/>
        <v>1</v>
      </c>
      <c r="G3927" s="2">
        <v>59400</v>
      </c>
      <c r="H3927" s="2">
        <v>65340.000000000007</v>
      </c>
      <c r="I3927" t="s">
        <v>5</v>
      </c>
      <c r="J3927" t="s">
        <v>33</v>
      </c>
      <c r="K3927" t="str">
        <f t="shared" si="246"/>
        <v>_Giò lụa 250g</v>
      </c>
      <c r="L3927" s="8" t="str">
        <f>VLOOKUP(K3927,'[1]Mã Misa'!$B$2:$D$74,2,0)</f>
        <v>Giò lụa 250g</v>
      </c>
      <c r="M3927" s="8" t="str">
        <f>VLOOKUP(L3927,'[1]Mã Misa'!$C$2:$D$74,2,0)</f>
        <v>GL250</v>
      </c>
      <c r="N3927" s="2">
        <v>59400</v>
      </c>
      <c r="O3927" t="s">
        <v>5852</v>
      </c>
      <c r="P3927" s="8" t="str">
        <f t="shared" si="247"/>
        <v>0019662</v>
      </c>
      <c r="Q3927" s="8" t="e">
        <f t="array" ref="Q3927">IF(VLOOKUP(P3927,$AA$1:$AC$32,1,0)&lt;&gt;0,(P3927&amp;"A"),0)</f>
        <v>#N/A</v>
      </c>
      <c r="R3927" s="12">
        <v>44530</v>
      </c>
      <c r="S3927" t="s">
        <v>1807</v>
      </c>
      <c r="T3927" s="8" t="str">
        <f t="shared" si="248"/>
        <v>VM+ DNG 28</v>
      </c>
      <c r="U3927" t="s">
        <v>6497</v>
      </c>
      <c r="Y3927" t="str">
        <f t="array" ref="Y3927">IF(ISNUMBER(SEARCH($V$3,T3927)),"WINCOMHANOI",IF(ISNUMBER(SEARCH($V$4,T3927)),"WINCOMHOCHIMINH",IF(ISNUMBER(SEARCH($V$5,T3927)),"WINCOMDANANG",IF(ISNUMBER(SEARCH($V$6,T3927)),"WINCOMHAIDUONG",IF(ISNUMBER(SEARCH($V$7,T3927)),"WINCOMQUANGNINH",IF(ISNUMBER(SEARCH($V$8,T3927)),"WINCOMHAIPHONG",IF(ISNUMBER(SEARCH($V$9,T3927)),"WINCOMBACGIANG",IF(ISNUMBER(SEARCH($V$10,T3927)),"WINCOMBACNINH",IF(ISNUMBER(SEARCH($V$11,T3927)),"WINCOMPHUTHO",IF(ISNUMBER(SEARCH($V$12,T3927)),"WINCOMHATINH",IF(ISNUMBER(SEARCH($V$13,T3927)),"WINCOMTHAINGUYEN",IF(ISNUMBER(SEARCH($V$14,T3927)),"WINCOMKHANHHOA",IF(ISNUMBER(SEARCH($V$15,T3927)),"WINCOMHUNGYEN",IF(ISNUMBER(SEARCH($V$16,T3927)),"WINCOMNGHEAN",IF(ISNUMBER(SEARCH($V$17,T3927)),"WINCOMLAOCAI",IF(ISNUMBER(SEARCH($V$18,T3927)),"WINCOMVUNGTAU",IF(ISNUMBER(SEARCH($V$19,T3927)),"WINCOMBINHDUONG",IF(ISNUMBER(SEARCH($V$20,T3927)),"WINCOMKIENGIANG",IF(ISNUMBER(SEARCH($V$21,T3927)),"WINCOMHANAM",IF(ISNUMBER(SEARCH($V$22,T3927)),"WINCOMNAMDINH",IF(ISNUMBER(SEARCH($V$23,T3927)),"WINCOMLANGSON",IF(ISNUMBER(SEARCH($V$24,T3927)),"WINCOMTHANHHOA",IF(ISNUMBER(SEARCH($V$25,T3927)),"WINCOMYENBAI",IF(ISNUMBER(SEARCH($V$26,T3927)),"WINCOMTUYENQUANG",IF(ISNUMBER(SEARCH($V$27,T3927)),"WINCOMHUE",IF(ISNUMBER(SEARCH($V$28,T3927)),"WINCOMQUANGNAM",IF(ISNUMBER(SEARCH($V$29,T3927)),"WINCOMVINHPHUC",IF(ISNUMBER(SEARCH($V$30,T3927)),"WINCOMHAGIANG",IF(ISNUMBER(SEARCH($V$31,T3927)),"WINCOMNINHBINH",IF(ISNUMBER(SEARCH($V$32,T3927)),"WINCOMTRAVINH",IF(ISNUMBER(SEARCH($V$33,T3927)),"WINCOMCANTHO",IF(ISNUMBER(SEARCH($V$34,T3927)),"WINCOMBENTRE",IF(ISNUMBER(SEARCH($V$35,T3927)),"WINCOMCAMAU",IF(ISNUMBER(SEARCH($V$36,T3927)),"WINCOMANGIANG",IF(ISNUMBER(SEARCH($V$37,T3927)),"WINCOMNINHTHUAN",IF(ISNUMBER(SEARCH($V$38,T3927)),"WINCOMTHAIBINH",IF(ISNUMBER(SEARCH($V$39,T3927)),"WINCOMGIALAI",IF(ISNUMBER(SEARCH($V$40,T3927)),"WINCOMHOABINH",IF(ISNUMBER(SEARCH($V$41,T3927)),"WINCOMQUANGNGAI",IF(ISNUMBER(SEARCH($V$42,T3927)),"WINCOMBINHTHUAN",IF(ISNUMBER(SEARCH($V$43,T3927)),"WINCOMDAKLAK",IF(ISNUMBER(SEARCH($V$44,T3927)),"WINCOMSOCTRANG",IF(ISNUMBER(SEARCH($V$45,T3927)),"WINCOMSONLA",IF(ISNUMBER(SEARCH($V$46,T3927)),"WINCOMKONTUM",IF(ISNUMBER(SEARCH($V$47,T3927)),"WINCOMPHUYEN",IF(ISNUMBER(SEARCH($V$48,T3927)),"WINCOMQUANGTRI",IF(ISNUMBER(SEARCH($V$49,T3927)),"WINCOMBINHDINH",IF(ISNUMBER(SEARCH($V$50,T3927)),"WINCOMCAOBANG",IF(ISNUMBER(SEARCH($V$51,T3927)),"WINCOMQUANGBINH",IF(ISNUMBER(SEARCH($V$52,T3927)),"WINCOMLAMDONG",IF(ISNUMBER(SEARCH($V$53,T3927)),"WINCOMVINHLONG",IF(ISNUMBER(SEARCH($V$54,T3927)),"WINCOMDONGTHAP",IF(ISNUMBER(SEARCH($V$55,T3927)),"WINCOMTIENGIANG",IF(ISNUMBER(SEARCH($V$56,T3927)),"WINCOMQUANGNINH",0))))))))))))))))))))))))))))))))))))))))))))))))))))))</f>
        <v>WINCOMDANANG</v>
      </c>
    </row>
    <row r="3928" spans="1:25" x14ac:dyDescent="0.2">
      <c r="A3928" t="s">
        <v>0</v>
      </c>
      <c r="B3928" t="s">
        <v>5853</v>
      </c>
      <c r="C3928" t="s">
        <v>2</v>
      </c>
      <c r="D3928" t="s">
        <v>39</v>
      </c>
      <c r="E3928" t="s">
        <v>4</v>
      </c>
      <c r="F3928" s="5">
        <f t="shared" si="245"/>
        <v>1</v>
      </c>
      <c r="G3928" s="2">
        <v>46000</v>
      </c>
      <c r="H3928" s="2">
        <v>50600.000000000007</v>
      </c>
      <c r="I3928" t="s">
        <v>5</v>
      </c>
      <c r="J3928" t="s">
        <v>40</v>
      </c>
      <c r="K3928" t="str">
        <f t="shared" si="246"/>
        <v>Mộc nấm hương gói 250g</v>
      </c>
      <c r="L3928" s="8" t="str">
        <f>VLOOKUP(K3928,'[1]Mã Misa'!$B$2:$D$74,2,0)</f>
        <v>Mộc Nấm Hương 250g</v>
      </c>
      <c r="M3928" s="8" t="str">
        <f>VLOOKUP(L3928,'[1]Mã Misa'!$C$2:$D$74,2,0)</f>
        <v>MNH250</v>
      </c>
      <c r="N3928" s="2">
        <v>46000</v>
      </c>
      <c r="O3928" t="s">
        <v>5854</v>
      </c>
      <c r="P3928" s="8" t="str">
        <f t="shared" si="247"/>
        <v>0151251</v>
      </c>
      <c r="Q3928" s="8" t="e">
        <f t="array" ref="Q3928">IF(VLOOKUP(P3928,$AA$1:$AC$32,1,0)&lt;&gt;0,(P3928&amp;"A"),0)</f>
        <v>#N/A</v>
      </c>
      <c r="R3928" s="12">
        <v>44530</v>
      </c>
      <c r="S3928" t="s">
        <v>3539</v>
      </c>
      <c r="T3928" s="8" t="str">
        <f t="shared" si="248"/>
        <v>VM+ HNI Kh</v>
      </c>
      <c r="U3928" t="s">
        <v>6915</v>
      </c>
      <c r="Y3928" t="str">
        <f t="array" ref="Y3928">IF(ISNUMBER(SEARCH($V$3,T3928)),"WINCOMHANOI",IF(ISNUMBER(SEARCH($V$4,T3928)),"WINCOMHOCHIMINH",IF(ISNUMBER(SEARCH($V$5,T3928)),"WINCOMDANANG",IF(ISNUMBER(SEARCH($V$6,T3928)),"WINCOMHAIDUONG",IF(ISNUMBER(SEARCH($V$7,T3928)),"WINCOMQUANGNINH",IF(ISNUMBER(SEARCH($V$8,T3928)),"WINCOMHAIPHONG",IF(ISNUMBER(SEARCH($V$9,T3928)),"WINCOMBACGIANG",IF(ISNUMBER(SEARCH($V$10,T3928)),"WINCOMBACNINH",IF(ISNUMBER(SEARCH($V$11,T3928)),"WINCOMPHUTHO",IF(ISNUMBER(SEARCH($V$12,T3928)),"WINCOMHATINH",IF(ISNUMBER(SEARCH($V$13,T3928)),"WINCOMTHAINGUYEN",IF(ISNUMBER(SEARCH($V$14,T3928)),"WINCOMKHANHHOA",IF(ISNUMBER(SEARCH($V$15,T3928)),"WINCOMHUNGYEN",IF(ISNUMBER(SEARCH($V$16,T3928)),"WINCOMNGHEAN",IF(ISNUMBER(SEARCH($V$17,T3928)),"WINCOMLAOCAI",IF(ISNUMBER(SEARCH($V$18,T3928)),"WINCOMVUNGTAU",IF(ISNUMBER(SEARCH($V$19,T3928)),"WINCOMBINHDUONG",IF(ISNUMBER(SEARCH($V$20,T3928)),"WINCOMKIENGIANG",IF(ISNUMBER(SEARCH($V$21,T3928)),"WINCOMHANAM",IF(ISNUMBER(SEARCH($V$22,T3928)),"WINCOMNAMDINH",IF(ISNUMBER(SEARCH($V$23,T3928)),"WINCOMLANGSON",IF(ISNUMBER(SEARCH($V$24,T3928)),"WINCOMTHANHHOA",IF(ISNUMBER(SEARCH($V$25,T3928)),"WINCOMYENBAI",IF(ISNUMBER(SEARCH($V$26,T3928)),"WINCOMTUYENQUANG",IF(ISNUMBER(SEARCH($V$27,T3928)),"WINCOMHUE",IF(ISNUMBER(SEARCH($V$28,T3928)),"WINCOMQUANGNAM",IF(ISNUMBER(SEARCH($V$29,T3928)),"WINCOMVINHPHUC",IF(ISNUMBER(SEARCH($V$30,T3928)),"WINCOMHAGIANG",IF(ISNUMBER(SEARCH($V$31,T3928)),"WINCOMNINHBINH",IF(ISNUMBER(SEARCH($V$32,T3928)),"WINCOMTRAVINH",IF(ISNUMBER(SEARCH($V$33,T3928)),"WINCOMCANTHO",IF(ISNUMBER(SEARCH($V$34,T3928)),"WINCOMBENTRE",IF(ISNUMBER(SEARCH($V$35,T3928)),"WINCOMCAMAU",IF(ISNUMBER(SEARCH($V$36,T3928)),"WINCOMANGIANG",IF(ISNUMBER(SEARCH($V$37,T3928)),"WINCOMNINHTHUAN",IF(ISNUMBER(SEARCH($V$38,T3928)),"WINCOMTHAIBINH",IF(ISNUMBER(SEARCH($V$39,T3928)),"WINCOMGIALAI",IF(ISNUMBER(SEARCH($V$40,T3928)),"WINCOMHOABINH",IF(ISNUMBER(SEARCH($V$41,T3928)),"WINCOMQUANGNGAI",IF(ISNUMBER(SEARCH($V$42,T3928)),"WINCOMBINHTHUAN",IF(ISNUMBER(SEARCH($V$43,T3928)),"WINCOMDAKLAK",IF(ISNUMBER(SEARCH($V$44,T3928)),"WINCOMSOCTRANG",IF(ISNUMBER(SEARCH($V$45,T3928)),"WINCOMSONLA",IF(ISNUMBER(SEARCH($V$46,T3928)),"WINCOMKONTUM",IF(ISNUMBER(SEARCH($V$47,T3928)),"WINCOMPHUYEN",IF(ISNUMBER(SEARCH($V$48,T3928)),"WINCOMQUANGTRI",IF(ISNUMBER(SEARCH($V$49,T3928)),"WINCOMBINHDINH",IF(ISNUMBER(SEARCH($V$50,T3928)),"WINCOMCAOBANG",IF(ISNUMBER(SEARCH($V$51,T3928)),"WINCOMQUANGBINH",IF(ISNUMBER(SEARCH($V$52,T3928)),"WINCOMLAMDONG",IF(ISNUMBER(SEARCH($V$53,T3928)),"WINCOMVINHLONG",IF(ISNUMBER(SEARCH($V$54,T3928)),"WINCOMDONGTHAP",IF(ISNUMBER(SEARCH($V$55,T3928)),"WINCOMTIENGIANG",IF(ISNUMBER(SEARCH($V$56,T3928)),"WINCOMQUANGNINH",0))))))))))))))))))))))))))))))))))))))))))))))))))))))</f>
        <v>WINCOMHANOI</v>
      </c>
    </row>
    <row r="3929" spans="1:25" x14ac:dyDescent="0.2">
      <c r="A3929" t="s">
        <v>0</v>
      </c>
      <c r="B3929" t="s">
        <v>5855</v>
      </c>
      <c r="C3929" t="s">
        <v>2</v>
      </c>
      <c r="D3929" t="s">
        <v>20</v>
      </c>
      <c r="E3929" t="s">
        <v>4</v>
      </c>
      <c r="F3929" s="5">
        <f t="shared" si="245"/>
        <v>6</v>
      </c>
      <c r="G3929" s="2">
        <v>301092</v>
      </c>
      <c r="H3929" s="2">
        <v>331201.2</v>
      </c>
      <c r="I3929" t="s">
        <v>5</v>
      </c>
      <c r="J3929" t="s">
        <v>21</v>
      </c>
      <c r="K3929" t="str">
        <f t="shared" si="246"/>
        <v>Giò tai lưỡi xào gói 250g</v>
      </c>
      <c r="L3929" s="8" t="str">
        <f>VLOOKUP(K3929,'[1]Mã Misa'!$B$2:$D$74,2,0)</f>
        <v>Giò Tai Lưỡi Xào 250g</v>
      </c>
      <c r="M3929" s="8" t="str">
        <f>VLOOKUP(L3929,'[1]Mã Misa'!$C$2:$D$74,2,0)</f>
        <v>GTLX250G</v>
      </c>
      <c r="N3929" s="2">
        <v>50182</v>
      </c>
      <c r="O3929" t="s">
        <v>5856</v>
      </c>
      <c r="P3929" s="8" t="str">
        <f t="shared" si="247"/>
        <v>0151074</v>
      </c>
      <c r="Q3929" s="8" t="e">
        <f t="array" ref="Q3929">IF(VLOOKUP(P3929,$AA$1:$AC$32,1,0)&lt;&gt;0,(P3929&amp;"A"),0)</f>
        <v>#N/A</v>
      </c>
      <c r="R3929" s="12">
        <v>44530</v>
      </c>
      <c r="S3929" t="s">
        <v>2422</v>
      </c>
      <c r="T3929" s="8" t="str">
        <f t="shared" si="248"/>
        <v>VM+ HNI 30</v>
      </c>
      <c r="U3929" t="s">
        <v>6657</v>
      </c>
      <c r="Y3929" t="str">
        <f t="array" ref="Y3929">IF(ISNUMBER(SEARCH($V$3,T3929)),"WINCOMHANOI",IF(ISNUMBER(SEARCH($V$4,T3929)),"WINCOMHOCHIMINH",IF(ISNUMBER(SEARCH($V$5,T3929)),"WINCOMDANANG",IF(ISNUMBER(SEARCH($V$6,T3929)),"WINCOMHAIDUONG",IF(ISNUMBER(SEARCH($V$7,T3929)),"WINCOMQUANGNINH",IF(ISNUMBER(SEARCH($V$8,T3929)),"WINCOMHAIPHONG",IF(ISNUMBER(SEARCH($V$9,T3929)),"WINCOMBACGIANG",IF(ISNUMBER(SEARCH($V$10,T3929)),"WINCOMBACNINH",IF(ISNUMBER(SEARCH($V$11,T3929)),"WINCOMPHUTHO",IF(ISNUMBER(SEARCH($V$12,T3929)),"WINCOMHATINH",IF(ISNUMBER(SEARCH($V$13,T3929)),"WINCOMTHAINGUYEN",IF(ISNUMBER(SEARCH($V$14,T3929)),"WINCOMKHANHHOA",IF(ISNUMBER(SEARCH($V$15,T3929)),"WINCOMHUNGYEN",IF(ISNUMBER(SEARCH($V$16,T3929)),"WINCOMNGHEAN",IF(ISNUMBER(SEARCH($V$17,T3929)),"WINCOMLAOCAI",IF(ISNUMBER(SEARCH($V$18,T3929)),"WINCOMVUNGTAU",IF(ISNUMBER(SEARCH($V$19,T3929)),"WINCOMBINHDUONG",IF(ISNUMBER(SEARCH($V$20,T3929)),"WINCOMKIENGIANG",IF(ISNUMBER(SEARCH($V$21,T3929)),"WINCOMHANAM",IF(ISNUMBER(SEARCH($V$22,T3929)),"WINCOMNAMDINH",IF(ISNUMBER(SEARCH($V$23,T3929)),"WINCOMLANGSON",IF(ISNUMBER(SEARCH($V$24,T3929)),"WINCOMTHANHHOA",IF(ISNUMBER(SEARCH($V$25,T3929)),"WINCOMYENBAI",IF(ISNUMBER(SEARCH($V$26,T3929)),"WINCOMTUYENQUANG",IF(ISNUMBER(SEARCH($V$27,T3929)),"WINCOMHUE",IF(ISNUMBER(SEARCH($V$28,T3929)),"WINCOMQUANGNAM",IF(ISNUMBER(SEARCH($V$29,T3929)),"WINCOMVINHPHUC",IF(ISNUMBER(SEARCH($V$30,T3929)),"WINCOMHAGIANG",IF(ISNUMBER(SEARCH($V$31,T3929)),"WINCOMNINHBINH",IF(ISNUMBER(SEARCH($V$32,T3929)),"WINCOMTRAVINH",IF(ISNUMBER(SEARCH($V$33,T3929)),"WINCOMCANTHO",IF(ISNUMBER(SEARCH($V$34,T3929)),"WINCOMBENTRE",IF(ISNUMBER(SEARCH($V$35,T3929)),"WINCOMCAMAU",IF(ISNUMBER(SEARCH($V$36,T3929)),"WINCOMANGIANG",IF(ISNUMBER(SEARCH($V$37,T3929)),"WINCOMNINHTHUAN",IF(ISNUMBER(SEARCH($V$38,T3929)),"WINCOMTHAIBINH",IF(ISNUMBER(SEARCH($V$39,T3929)),"WINCOMGIALAI",IF(ISNUMBER(SEARCH($V$40,T3929)),"WINCOMHOABINH",IF(ISNUMBER(SEARCH($V$41,T3929)),"WINCOMQUANGNGAI",IF(ISNUMBER(SEARCH($V$42,T3929)),"WINCOMBINHTHUAN",IF(ISNUMBER(SEARCH($V$43,T3929)),"WINCOMDAKLAK",IF(ISNUMBER(SEARCH($V$44,T3929)),"WINCOMSOCTRANG",IF(ISNUMBER(SEARCH($V$45,T3929)),"WINCOMSONLA",IF(ISNUMBER(SEARCH($V$46,T3929)),"WINCOMKONTUM",IF(ISNUMBER(SEARCH($V$47,T3929)),"WINCOMPHUYEN",IF(ISNUMBER(SEARCH($V$48,T3929)),"WINCOMQUANGTRI",IF(ISNUMBER(SEARCH($V$49,T3929)),"WINCOMBINHDINH",IF(ISNUMBER(SEARCH($V$50,T3929)),"WINCOMCAOBANG",IF(ISNUMBER(SEARCH($V$51,T3929)),"WINCOMQUANGBINH",IF(ISNUMBER(SEARCH($V$52,T3929)),"WINCOMLAMDONG",IF(ISNUMBER(SEARCH($V$53,T3929)),"WINCOMVINHLONG",IF(ISNUMBER(SEARCH($V$54,T3929)),"WINCOMDONGTHAP",IF(ISNUMBER(SEARCH($V$55,T3929)),"WINCOMTIENGIANG",IF(ISNUMBER(SEARCH($V$56,T3929)),"WINCOMQUANGNINH",0))))))))))))))))))))))))))))))))))))))))))))))))))))))</f>
        <v>WINCOMHANOI</v>
      </c>
    </row>
    <row r="3930" spans="1:25" x14ac:dyDescent="0.2">
      <c r="A3930" t="s">
        <v>0</v>
      </c>
      <c r="B3930" t="s">
        <v>5857</v>
      </c>
      <c r="C3930" t="s">
        <v>2</v>
      </c>
      <c r="D3930" t="s">
        <v>3</v>
      </c>
      <c r="E3930" t="s">
        <v>4</v>
      </c>
      <c r="F3930" s="5">
        <f t="shared" si="245"/>
        <v>1</v>
      </c>
      <c r="G3930" s="2">
        <v>88846</v>
      </c>
      <c r="H3930" s="2">
        <v>97730.6</v>
      </c>
      <c r="I3930" t="s">
        <v>5</v>
      </c>
      <c r="J3930" t="s">
        <v>6</v>
      </c>
      <c r="K3930" t="str">
        <f t="shared" si="246"/>
        <v>Gà muối gói 500g</v>
      </c>
      <c r="L3930" s="8" t="str">
        <f>VLOOKUP(K3930,'[1]Mã Misa'!$B$2:$D$74,2,0)</f>
        <v>Gà muối 500g</v>
      </c>
      <c r="M3930" s="8" t="str">
        <f>VLOOKUP(L3930,'[1]Mã Misa'!$C$2:$D$74,2,0)</f>
        <v>GM500</v>
      </c>
      <c r="N3930" s="2">
        <v>88846</v>
      </c>
      <c r="O3930" t="s">
        <v>5858</v>
      </c>
      <c r="P3930" s="8" t="str">
        <f t="shared" si="247"/>
        <v>0004262</v>
      </c>
      <c r="Q3930" s="8" t="e">
        <f t="array" ref="Q3930">IF(VLOOKUP(P3930,$AA$1:$AC$32,1,0)&lt;&gt;0,(P3930&amp;"A"),0)</f>
        <v>#N/A</v>
      </c>
      <c r="R3930" s="12">
        <v>44530</v>
      </c>
      <c r="S3930" t="s">
        <v>5859</v>
      </c>
      <c r="T3930" s="8" t="str">
        <f t="shared" si="248"/>
        <v>VM+ KHA 12</v>
      </c>
      <c r="U3930" t="s">
        <v>7307</v>
      </c>
      <c r="Y3930" t="str">
        <f t="array" ref="Y3930">IF(ISNUMBER(SEARCH($V$3,T3930)),"WINCOMHANOI",IF(ISNUMBER(SEARCH($V$4,T3930)),"WINCOMHOCHIMINH",IF(ISNUMBER(SEARCH($V$5,T3930)),"WINCOMDANANG",IF(ISNUMBER(SEARCH($V$6,T3930)),"WINCOMHAIDUONG",IF(ISNUMBER(SEARCH($V$7,T3930)),"WINCOMQUANGNINH",IF(ISNUMBER(SEARCH($V$8,T3930)),"WINCOMHAIPHONG",IF(ISNUMBER(SEARCH($V$9,T3930)),"WINCOMBACGIANG",IF(ISNUMBER(SEARCH($V$10,T3930)),"WINCOMBACNINH",IF(ISNUMBER(SEARCH($V$11,T3930)),"WINCOMPHUTHO",IF(ISNUMBER(SEARCH($V$12,T3930)),"WINCOMHATINH",IF(ISNUMBER(SEARCH($V$13,T3930)),"WINCOMTHAINGUYEN",IF(ISNUMBER(SEARCH($V$14,T3930)),"WINCOMKHANHHOA",IF(ISNUMBER(SEARCH($V$15,T3930)),"WINCOMHUNGYEN",IF(ISNUMBER(SEARCH($V$16,T3930)),"WINCOMNGHEAN",IF(ISNUMBER(SEARCH($V$17,T3930)),"WINCOMLAOCAI",IF(ISNUMBER(SEARCH($V$18,T3930)),"WINCOMVUNGTAU",IF(ISNUMBER(SEARCH($V$19,T3930)),"WINCOMBINHDUONG",IF(ISNUMBER(SEARCH($V$20,T3930)),"WINCOMKIENGIANG",IF(ISNUMBER(SEARCH($V$21,T3930)),"WINCOMHANAM",IF(ISNUMBER(SEARCH($V$22,T3930)),"WINCOMNAMDINH",IF(ISNUMBER(SEARCH($V$23,T3930)),"WINCOMLANGSON",IF(ISNUMBER(SEARCH($V$24,T3930)),"WINCOMTHANHHOA",IF(ISNUMBER(SEARCH($V$25,T3930)),"WINCOMYENBAI",IF(ISNUMBER(SEARCH($V$26,T3930)),"WINCOMTUYENQUANG",IF(ISNUMBER(SEARCH($V$27,T3930)),"WINCOMHUE",IF(ISNUMBER(SEARCH($V$28,T3930)),"WINCOMQUANGNAM",IF(ISNUMBER(SEARCH($V$29,T3930)),"WINCOMVINHPHUC",IF(ISNUMBER(SEARCH($V$30,T3930)),"WINCOMHAGIANG",IF(ISNUMBER(SEARCH($V$31,T3930)),"WINCOMNINHBINH",IF(ISNUMBER(SEARCH($V$32,T3930)),"WINCOMTRAVINH",IF(ISNUMBER(SEARCH($V$33,T3930)),"WINCOMCANTHO",IF(ISNUMBER(SEARCH($V$34,T3930)),"WINCOMBENTRE",IF(ISNUMBER(SEARCH($V$35,T3930)),"WINCOMCAMAU",IF(ISNUMBER(SEARCH($V$36,T3930)),"WINCOMANGIANG",IF(ISNUMBER(SEARCH($V$37,T3930)),"WINCOMNINHTHUAN",IF(ISNUMBER(SEARCH($V$38,T3930)),"WINCOMTHAIBINH",IF(ISNUMBER(SEARCH($V$39,T3930)),"WINCOMGIALAI",IF(ISNUMBER(SEARCH($V$40,T3930)),"WINCOMHOABINH",IF(ISNUMBER(SEARCH($V$41,T3930)),"WINCOMQUANGNGAI",IF(ISNUMBER(SEARCH($V$42,T3930)),"WINCOMBINHTHUAN",IF(ISNUMBER(SEARCH($V$43,T3930)),"WINCOMDAKLAK",IF(ISNUMBER(SEARCH($V$44,T3930)),"WINCOMSOCTRANG",IF(ISNUMBER(SEARCH($V$45,T3930)),"WINCOMSONLA",IF(ISNUMBER(SEARCH($V$46,T3930)),"WINCOMKONTUM",IF(ISNUMBER(SEARCH($V$47,T3930)),"WINCOMPHUYEN",IF(ISNUMBER(SEARCH($V$48,T3930)),"WINCOMQUANGTRI",IF(ISNUMBER(SEARCH($V$49,T3930)),"WINCOMBINHDINH",IF(ISNUMBER(SEARCH($V$50,T3930)),"WINCOMCAOBANG",IF(ISNUMBER(SEARCH($V$51,T3930)),"WINCOMQUANGBINH",IF(ISNUMBER(SEARCH($V$52,T3930)),"WINCOMLAMDONG",IF(ISNUMBER(SEARCH($V$53,T3930)),"WINCOMVINHLONG",IF(ISNUMBER(SEARCH($V$54,T3930)),"WINCOMDONGTHAP",IF(ISNUMBER(SEARCH($V$55,T3930)),"WINCOMTIENGIANG",IF(ISNUMBER(SEARCH($V$56,T3930)),"WINCOMQUANGNINH",0))))))))))))))))))))))))))))))))))))))))))))))))))))))</f>
        <v>WINCOMKHANHHOA</v>
      </c>
    </row>
    <row r="3931" spans="1:25" x14ac:dyDescent="0.2">
      <c r="A3931" t="s">
        <v>0</v>
      </c>
      <c r="B3931" t="s">
        <v>5860</v>
      </c>
      <c r="C3931" t="s">
        <v>2</v>
      </c>
      <c r="D3931" t="s">
        <v>45</v>
      </c>
      <c r="E3931" t="s">
        <v>4</v>
      </c>
      <c r="F3931" s="5">
        <f t="shared" si="245"/>
        <v>1</v>
      </c>
      <c r="G3931" s="2">
        <v>87787</v>
      </c>
      <c r="H3931" s="2">
        <v>96565.700000000012</v>
      </c>
      <c r="I3931" t="s">
        <v>5</v>
      </c>
      <c r="J3931" t="s">
        <v>46</v>
      </c>
      <c r="K3931" t="str">
        <f t="shared" si="246"/>
        <v>Bắp bò muối gói 200g</v>
      </c>
      <c r="L3931" s="8" t="str">
        <f>VLOOKUP(K3931,'[1]Mã Misa'!$B$2:$D$74,2,0)</f>
        <v>Bắp bò muối 200g</v>
      </c>
      <c r="M3931" s="8" t="str">
        <f>VLOOKUP(L3931,'[1]Mã Misa'!$C$2:$D$74,2,0)</f>
        <v>BBM200</v>
      </c>
      <c r="N3931" s="2">
        <v>87787</v>
      </c>
      <c r="O3931" t="s">
        <v>5861</v>
      </c>
      <c r="P3931" s="8" t="str">
        <f t="shared" si="247"/>
        <v>0151078</v>
      </c>
      <c r="Q3931" s="8" t="e">
        <f t="array" ref="Q3931">IF(VLOOKUP(P3931,$AA$1:$AC$32,1,0)&lt;&gt;0,(P3931&amp;"A"),0)</f>
        <v>#N/A</v>
      </c>
      <c r="R3931" s="12">
        <v>44530</v>
      </c>
      <c r="S3931" t="s">
        <v>5862</v>
      </c>
      <c r="T3931" s="8" t="str">
        <f t="shared" si="248"/>
        <v>VM+ HNI 67</v>
      </c>
      <c r="U3931" t="s">
        <v>7308</v>
      </c>
      <c r="Y3931" t="str">
        <f t="array" ref="Y3931">IF(ISNUMBER(SEARCH($V$3,T3931)),"WINCOMHANOI",IF(ISNUMBER(SEARCH($V$4,T3931)),"WINCOMHOCHIMINH",IF(ISNUMBER(SEARCH($V$5,T3931)),"WINCOMDANANG",IF(ISNUMBER(SEARCH($V$6,T3931)),"WINCOMHAIDUONG",IF(ISNUMBER(SEARCH($V$7,T3931)),"WINCOMQUANGNINH",IF(ISNUMBER(SEARCH($V$8,T3931)),"WINCOMHAIPHONG",IF(ISNUMBER(SEARCH($V$9,T3931)),"WINCOMBACGIANG",IF(ISNUMBER(SEARCH($V$10,T3931)),"WINCOMBACNINH",IF(ISNUMBER(SEARCH($V$11,T3931)),"WINCOMPHUTHO",IF(ISNUMBER(SEARCH($V$12,T3931)),"WINCOMHATINH",IF(ISNUMBER(SEARCH($V$13,T3931)),"WINCOMTHAINGUYEN",IF(ISNUMBER(SEARCH($V$14,T3931)),"WINCOMKHANHHOA",IF(ISNUMBER(SEARCH($V$15,T3931)),"WINCOMHUNGYEN",IF(ISNUMBER(SEARCH($V$16,T3931)),"WINCOMNGHEAN",IF(ISNUMBER(SEARCH($V$17,T3931)),"WINCOMLAOCAI",IF(ISNUMBER(SEARCH($V$18,T3931)),"WINCOMVUNGTAU",IF(ISNUMBER(SEARCH($V$19,T3931)),"WINCOMBINHDUONG",IF(ISNUMBER(SEARCH($V$20,T3931)),"WINCOMKIENGIANG",IF(ISNUMBER(SEARCH($V$21,T3931)),"WINCOMHANAM",IF(ISNUMBER(SEARCH($V$22,T3931)),"WINCOMNAMDINH",IF(ISNUMBER(SEARCH($V$23,T3931)),"WINCOMLANGSON",IF(ISNUMBER(SEARCH($V$24,T3931)),"WINCOMTHANHHOA",IF(ISNUMBER(SEARCH($V$25,T3931)),"WINCOMYENBAI",IF(ISNUMBER(SEARCH($V$26,T3931)),"WINCOMTUYENQUANG",IF(ISNUMBER(SEARCH($V$27,T3931)),"WINCOMHUE",IF(ISNUMBER(SEARCH($V$28,T3931)),"WINCOMQUANGNAM",IF(ISNUMBER(SEARCH($V$29,T3931)),"WINCOMVINHPHUC",IF(ISNUMBER(SEARCH($V$30,T3931)),"WINCOMHAGIANG",IF(ISNUMBER(SEARCH($V$31,T3931)),"WINCOMNINHBINH",IF(ISNUMBER(SEARCH($V$32,T3931)),"WINCOMTRAVINH",IF(ISNUMBER(SEARCH($V$33,T3931)),"WINCOMCANTHO",IF(ISNUMBER(SEARCH($V$34,T3931)),"WINCOMBENTRE",IF(ISNUMBER(SEARCH($V$35,T3931)),"WINCOMCAMAU",IF(ISNUMBER(SEARCH($V$36,T3931)),"WINCOMANGIANG",IF(ISNUMBER(SEARCH($V$37,T3931)),"WINCOMNINHTHUAN",IF(ISNUMBER(SEARCH($V$38,T3931)),"WINCOMTHAIBINH",IF(ISNUMBER(SEARCH($V$39,T3931)),"WINCOMGIALAI",IF(ISNUMBER(SEARCH($V$40,T3931)),"WINCOMHOABINH",IF(ISNUMBER(SEARCH($V$41,T3931)),"WINCOMQUANGNGAI",IF(ISNUMBER(SEARCH($V$42,T3931)),"WINCOMBINHTHUAN",IF(ISNUMBER(SEARCH($V$43,T3931)),"WINCOMDAKLAK",IF(ISNUMBER(SEARCH($V$44,T3931)),"WINCOMSOCTRANG",IF(ISNUMBER(SEARCH($V$45,T3931)),"WINCOMSONLA",IF(ISNUMBER(SEARCH($V$46,T3931)),"WINCOMKONTUM",IF(ISNUMBER(SEARCH($V$47,T3931)),"WINCOMPHUYEN",IF(ISNUMBER(SEARCH($V$48,T3931)),"WINCOMQUANGTRI",IF(ISNUMBER(SEARCH($V$49,T3931)),"WINCOMBINHDINH",IF(ISNUMBER(SEARCH($V$50,T3931)),"WINCOMCAOBANG",IF(ISNUMBER(SEARCH($V$51,T3931)),"WINCOMQUANGBINH",IF(ISNUMBER(SEARCH($V$52,T3931)),"WINCOMLAMDONG",IF(ISNUMBER(SEARCH($V$53,T3931)),"WINCOMVINHLONG",IF(ISNUMBER(SEARCH($V$54,T3931)),"WINCOMDONGTHAP",IF(ISNUMBER(SEARCH($V$55,T3931)),"WINCOMTIENGIANG",IF(ISNUMBER(SEARCH($V$56,T3931)),"WINCOMQUANGNINH",0))))))))))))))))))))))))))))))))))))))))))))))))))))))</f>
        <v>WINCOMHANOI</v>
      </c>
    </row>
    <row r="3932" spans="1:25" x14ac:dyDescent="0.2">
      <c r="A3932" t="s">
        <v>0</v>
      </c>
      <c r="B3932" t="s">
        <v>5860</v>
      </c>
      <c r="C3932" t="s">
        <v>31</v>
      </c>
      <c r="D3932" t="s">
        <v>3</v>
      </c>
      <c r="E3932" t="s">
        <v>4</v>
      </c>
      <c r="F3932" s="5">
        <f t="shared" si="245"/>
        <v>1</v>
      </c>
      <c r="G3932" s="2">
        <v>88846</v>
      </c>
      <c r="H3932" s="2">
        <v>97730.6</v>
      </c>
      <c r="I3932" t="s">
        <v>5</v>
      </c>
      <c r="J3932" t="s">
        <v>6</v>
      </c>
      <c r="K3932" t="str">
        <f t="shared" si="246"/>
        <v>Gà muối gói 500g</v>
      </c>
      <c r="L3932" s="8" t="str">
        <f>VLOOKUP(K3932,'[1]Mã Misa'!$B$2:$D$74,2,0)</f>
        <v>Gà muối 500g</v>
      </c>
      <c r="M3932" s="8" t="str">
        <f>VLOOKUP(L3932,'[1]Mã Misa'!$C$2:$D$74,2,0)</f>
        <v>GM500</v>
      </c>
      <c r="N3932" s="2">
        <v>88846</v>
      </c>
      <c r="O3932" t="s">
        <v>5861</v>
      </c>
      <c r="P3932" s="8" t="str">
        <f t="shared" si="247"/>
        <v>0151078</v>
      </c>
      <c r="Q3932" s="8" t="e">
        <f t="array" ref="Q3932">IF(VLOOKUP(P3932,$AA$1:$AC$32,1,0)&lt;&gt;0,(P3932&amp;"A"),0)</f>
        <v>#N/A</v>
      </c>
      <c r="R3932" s="12">
        <v>44530</v>
      </c>
      <c r="S3932" t="s">
        <v>5862</v>
      </c>
      <c r="T3932" s="8" t="str">
        <f t="shared" si="248"/>
        <v>VM+ HNI 67</v>
      </c>
      <c r="U3932" t="s">
        <v>7308</v>
      </c>
      <c r="Y3932" t="str">
        <f t="array" ref="Y3932">IF(ISNUMBER(SEARCH($V$3,T3932)),"WINCOMHANOI",IF(ISNUMBER(SEARCH($V$4,T3932)),"WINCOMHOCHIMINH",IF(ISNUMBER(SEARCH($V$5,T3932)),"WINCOMDANANG",IF(ISNUMBER(SEARCH($V$6,T3932)),"WINCOMHAIDUONG",IF(ISNUMBER(SEARCH($V$7,T3932)),"WINCOMQUANGNINH",IF(ISNUMBER(SEARCH($V$8,T3932)),"WINCOMHAIPHONG",IF(ISNUMBER(SEARCH($V$9,T3932)),"WINCOMBACGIANG",IF(ISNUMBER(SEARCH($V$10,T3932)),"WINCOMBACNINH",IF(ISNUMBER(SEARCH($V$11,T3932)),"WINCOMPHUTHO",IF(ISNUMBER(SEARCH($V$12,T3932)),"WINCOMHATINH",IF(ISNUMBER(SEARCH($V$13,T3932)),"WINCOMTHAINGUYEN",IF(ISNUMBER(SEARCH($V$14,T3932)),"WINCOMKHANHHOA",IF(ISNUMBER(SEARCH($V$15,T3932)),"WINCOMHUNGYEN",IF(ISNUMBER(SEARCH($V$16,T3932)),"WINCOMNGHEAN",IF(ISNUMBER(SEARCH($V$17,T3932)),"WINCOMLAOCAI",IF(ISNUMBER(SEARCH($V$18,T3932)),"WINCOMVUNGTAU",IF(ISNUMBER(SEARCH($V$19,T3932)),"WINCOMBINHDUONG",IF(ISNUMBER(SEARCH($V$20,T3932)),"WINCOMKIENGIANG",IF(ISNUMBER(SEARCH($V$21,T3932)),"WINCOMHANAM",IF(ISNUMBER(SEARCH($V$22,T3932)),"WINCOMNAMDINH",IF(ISNUMBER(SEARCH($V$23,T3932)),"WINCOMLANGSON",IF(ISNUMBER(SEARCH($V$24,T3932)),"WINCOMTHANHHOA",IF(ISNUMBER(SEARCH($V$25,T3932)),"WINCOMYENBAI",IF(ISNUMBER(SEARCH($V$26,T3932)),"WINCOMTUYENQUANG",IF(ISNUMBER(SEARCH($V$27,T3932)),"WINCOMHUE",IF(ISNUMBER(SEARCH($V$28,T3932)),"WINCOMQUANGNAM",IF(ISNUMBER(SEARCH($V$29,T3932)),"WINCOMVINHPHUC",IF(ISNUMBER(SEARCH($V$30,T3932)),"WINCOMHAGIANG",IF(ISNUMBER(SEARCH($V$31,T3932)),"WINCOMNINHBINH",IF(ISNUMBER(SEARCH($V$32,T3932)),"WINCOMTRAVINH",IF(ISNUMBER(SEARCH($V$33,T3932)),"WINCOMCANTHO",IF(ISNUMBER(SEARCH($V$34,T3932)),"WINCOMBENTRE",IF(ISNUMBER(SEARCH($V$35,T3932)),"WINCOMCAMAU",IF(ISNUMBER(SEARCH($V$36,T3932)),"WINCOMANGIANG",IF(ISNUMBER(SEARCH($V$37,T3932)),"WINCOMNINHTHUAN",IF(ISNUMBER(SEARCH($V$38,T3932)),"WINCOMTHAIBINH",IF(ISNUMBER(SEARCH($V$39,T3932)),"WINCOMGIALAI",IF(ISNUMBER(SEARCH($V$40,T3932)),"WINCOMHOABINH",IF(ISNUMBER(SEARCH($V$41,T3932)),"WINCOMQUANGNGAI",IF(ISNUMBER(SEARCH($V$42,T3932)),"WINCOMBINHTHUAN",IF(ISNUMBER(SEARCH($V$43,T3932)),"WINCOMDAKLAK",IF(ISNUMBER(SEARCH($V$44,T3932)),"WINCOMSOCTRANG",IF(ISNUMBER(SEARCH($V$45,T3932)),"WINCOMSONLA",IF(ISNUMBER(SEARCH($V$46,T3932)),"WINCOMKONTUM",IF(ISNUMBER(SEARCH($V$47,T3932)),"WINCOMPHUYEN",IF(ISNUMBER(SEARCH($V$48,T3932)),"WINCOMQUANGTRI",IF(ISNUMBER(SEARCH($V$49,T3932)),"WINCOMBINHDINH",IF(ISNUMBER(SEARCH($V$50,T3932)),"WINCOMCAOBANG",IF(ISNUMBER(SEARCH($V$51,T3932)),"WINCOMQUANGBINH",IF(ISNUMBER(SEARCH($V$52,T3932)),"WINCOMLAMDONG",IF(ISNUMBER(SEARCH($V$53,T3932)),"WINCOMVINHLONG",IF(ISNUMBER(SEARCH($V$54,T3932)),"WINCOMDONGTHAP",IF(ISNUMBER(SEARCH($V$55,T3932)),"WINCOMTIENGIANG",IF(ISNUMBER(SEARCH($V$56,T3932)),"WINCOMQUANGNINH",0))))))))))))))))))))))))))))))))))))))))))))))))))))))</f>
        <v>WINCOMHANOI</v>
      </c>
    </row>
    <row r="3933" spans="1:25" x14ac:dyDescent="0.2">
      <c r="A3933" t="s">
        <v>0</v>
      </c>
      <c r="B3933" t="s">
        <v>5860</v>
      </c>
      <c r="C3933" t="s">
        <v>34</v>
      </c>
      <c r="D3933" t="s">
        <v>20</v>
      </c>
      <c r="E3933" t="s">
        <v>4</v>
      </c>
      <c r="F3933" s="5">
        <f t="shared" si="245"/>
        <v>2</v>
      </c>
      <c r="G3933" s="2">
        <v>100364</v>
      </c>
      <c r="H3933" s="2">
        <v>110400.40000000001</v>
      </c>
      <c r="I3933" t="s">
        <v>5</v>
      </c>
      <c r="J3933" t="s">
        <v>21</v>
      </c>
      <c r="K3933" t="str">
        <f t="shared" si="246"/>
        <v>Giò tai lưỡi xào gói 250g</v>
      </c>
      <c r="L3933" s="8" t="str">
        <f>VLOOKUP(K3933,'[1]Mã Misa'!$B$2:$D$74,2,0)</f>
        <v>Giò Tai Lưỡi Xào 250g</v>
      </c>
      <c r="M3933" s="8" t="str">
        <f>VLOOKUP(L3933,'[1]Mã Misa'!$C$2:$D$74,2,0)</f>
        <v>GTLX250G</v>
      </c>
      <c r="N3933" s="2">
        <v>50182</v>
      </c>
      <c r="O3933" t="s">
        <v>5861</v>
      </c>
      <c r="P3933" s="8" t="str">
        <f t="shared" si="247"/>
        <v>0151078</v>
      </c>
      <c r="Q3933" s="8" t="e">
        <f t="array" ref="Q3933">IF(VLOOKUP(P3933,$AA$1:$AC$32,1,0)&lt;&gt;0,(P3933&amp;"A"),0)</f>
        <v>#N/A</v>
      </c>
      <c r="R3933" s="12">
        <v>44530</v>
      </c>
      <c r="S3933" t="s">
        <v>5862</v>
      </c>
      <c r="T3933" s="8" t="str">
        <f t="shared" si="248"/>
        <v>VM+ HNI 67</v>
      </c>
      <c r="U3933" t="s">
        <v>7308</v>
      </c>
      <c r="Y3933" t="str">
        <f t="array" ref="Y3933">IF(ISNUMBER(SEARCH($V$3,T3933)),"WINCOMHANOI",IF(ISNUMBER(SEARCH($V$4,T3933)),"WINCOMHOCHIMINH",IF(ISNUMBER(SEARCH($V$5,T3933)),"WINCOMDANANG",IF(ISNUMBER(SEARCH($V$6,T3933)),"WINCOMHAIDUONG",IF(ISNUMBER(SEARCH($V$7,T3933)),"WINCOMQUANGNINH",IF(ISNUMBER(SEARCH($V$8,T3933)),"WINCOMHAIPHONG",IF(ISNUMBER(SEARCH($V$9,T3933)),"WINCOMBACGIANG",IF(ISNUMBER(SEARCH($V$10,T3933)),"WINCOMBACNINH",IF(ISNUMBER(SEARCH($V$11,T3933)),"WINCOMPHUTHO",IF(ISNUMBER(SEARCH($V$12,T3933)),"WINCOMHATINH",IF(ISNUMBER(SEARCH($V$13,T3933)),"WINCOMTHAINGUYEN",IF(ISNUMBER(SEARCH($V$14,T3933)),"WINCOMKHANHHOA",IF(ISNUMBER(SEARCH($V$15,T3933)),"WINCOMHUNGYEN",IF(ISNUMBER(SEARCH($V$16,T3933)),"WINCOMNGHEAN",IF(ISNUMBER(SEARCH($V$17,T3933)),"WINCOMLAOCAI",IF(ISNUMBER(SEARCH($V$18,T3933)),"WINCOMVUNGTAU",IF(ISNUMBER(SEARCH($V$19,T3933)),"WINCOMBINHDUONG",IF(ISNUMBER(SEARCH($V$20,T3933)),"WINCOMKIENGIANG",IF(ISNUMBER(SEARCH($V$21,T3933)),"WINCOMHANAM",IF(ISNUMBER(SEARCH($V$22,T3933)),"WINCOMNAMDINH",IF(ISNUMBER(SEARCH($V$23,T3933)),"WINCOMLANGSON",IF(ISNUMBER(SEARCH($V$24,T3933)),"WINCOMTHANHHOA",IF(ISNUMBER(SEARCH($V$25,T3933)),"WINCOMYENBAI",IF(ISNUMBER(SEARCH($V$26,T3933)),"WINCOMTUYENQUANG",IF(ISNUMBER(SEARCH($V$27,T3933)),"WINCOMHUE",IF(ISNUMBER(SEARCH($V$28,T3933)),"WINCOMQUANGNAM",IF(ISNUMBER(SEARCH($V$29,T3933)),"WINCOMVINHPHUC",IF(ISNUMBER(SEARCH($V$30,T3933)),"WINCOMHAGIANG",IF(ISNUMBER(SEARCH($V$31,T3933)),"WINCOMNINHBINH",IF(ISNUMBER(SEARCH($V$32,T3933)),"WINCOMTRAVINH",IF(ISNUMBER(SEARCH($V$33,T3933)),"WINCOMCANTHO",IF(ISNUMBER(SEARCH($V$34,T3933)),"WINCOMBENTRE",IF(ISNUMBER(SEARCH($V$35,T3933)),"WINCOMCAMAU",IF(ISNUMBER(SEARCH($V$36,T3933)),"WINCOMANGIANG",IF(ISNUMBER(SEARCH($V$37,T3933)),"WINCOMNINHTHUAN",IF(ISNUMBER(SEARCH($V$38,T3933)),"WINCOMTHAIBINH",IF(ISNUMBER(SEARCH($V$39,T3933)),"WINCOMGIALAI",IF(ISNUMBER(SEARCH($V$40,T3933)),"WINCOMHOABINH",IF(ISNUMBER(SEARCH($V$41,T3933)),"WINCOMQUANGNGAI",IF(ISNUMBER(SEARCH($V$42,T3933)),"WINCOMBINHTHUAN",IF(ISNUMBER(SEARCH($V$43,T3933)),"WINCOMDAKLAK",IF(ISNUMBER(SEARCH($V$44,T3933)),"WINCOMSOCTRANG",IF(ISNUMBER(SEARCH($V$45,T3933)),"WINCOMSONLA",IF(ISNUMBER(SEARCH($V$46,T3933)),"WINCOMKONTUM",IF(ISNUMBER(SEARCH($V$47,T3933)),"WINCOMPHUYEN",IF(ISNUMBER(SEARCH($V$48,T3933)),"WINCOMQUANGTRI",IF(ISNUMBER(SEARCH($V$49,T3933)),"WINCOMBINHDINH",IF(ISNUMBER(SEARCH($V$50,T3933)),"WINCOMCAOBANG",IF(ISNUMBER(SEARCH($V$51,T3933)),"WINCOMQUANGBINH",IF(ISNUMBER(SEARCH($V$52,T3933)),"WINCOMLAMDONG",IF(ISNUMBER(SEARCH($V$53,T3933)),"WINCOMVINHLONG",IF(ISNUMBER(SEARCH($V$54,T3933)),"WINCOMDONGTHAP",IF(ISNUMBER(SEARCH($V$55,T3933)),"WINCOMTIENGIANG",IF(ISNUMBER(SEARCH($V$56,T3933)),"WINCOMQUANGNINH",0))))))))))))))))))))))))))))))))))))))))))))))))))))))</f>
        <v>WINCOMHANOI</v>
      </c>
    </row>
    <row r="3934" spans="1:25" x14ac:dyDescent="0.2">
      <c r="A3934" t="s">
        <v>0</v>
      </c>
      <c r="B3934" t="s">
        <v>5863</v>
      </c>
      <c r="C3934" t="s">
        <v>2</v>
      </c>
      <c r="D3934" t="s">
        <v>62</v>
      </c>
      <c r="E3934" t="s">
        <v>4</v>
      </c>
      <c r="F3934" s="5">
        <f t="shared" si="245"/>
        <v>2</v>
      </c>
      <c r="G3934" s="2">
        <v>210800</v>
      </c>
      <c r="H3934" s="2">
        <v>231880.00000000003</v>
      </c>
      <c r="I3934" t="s">
        <v>5</v>
      </c>
      <c r="J3934" t="s">
        <v>63</v>
      </c>
      <c r="K3934" t="str">
        <f t="shared" si="246"/>
        <v>_Đùi gà sốt cay 500g</v>
      </c>
      <c r="L3934" s="8" t="str">
        <f>VLOOKUP(K3934,'[1]Mã Misa'!$B$2:$D$74,2,0)</f>
        <v>Đùi gà sốt cay 500g</v>
      </c>
      <c r="M3934" s="8" t="str">
        <f>VLOOKUP(L3934,'[1]Mã Misa'!$C$2:$D$74,2,0)</f>
        <v>DGSC500</v>
      </c>
      <c r="N3934" s="2">
        <v>105400</v>
      </c>
      <c r="O3934" t="s">
        <v>5864</v>
      </c>
      <c r="P3934" s="8" t="str">
        <f t="shared" si="247"/>
        <v>0151079</v>
      </c>
      <c r="Q3934" s="8" t="e">
        <f t="array" ref="Q3934">IF(VLOOKUP(P3934,$AA$1:$AC$32,1,0)&lt;&gt;0,(P3934&amp;"A"),0)</f>
        <v>#N/A</v>
      </c>
      <c r="R3934" s="12">
        <v>44530</v>
      </c>
      <c r="S3934" t="s">
        <v>1742</v>
      </c>
      <c r="T3934" s="8" t="str">
        <f t="shared" si="248"/>
        <v>VM+ HNI N0</v>
      </c>
      <c r="U3934" t="s">
        <v>6478</v>
      </c>
      <c r="Y3934" t="str">
        <f t="array" ref="Y3934">IF(ISNUMBER(SEARCH($V$3,T3934)),"WINCOMHANOI",IF(ISNUMBER(SEARCH($V$4,T3934)),"WINCOMHOCHIMINH",IF(ISNUMBER(SEARCH($V$5,T3934)),"WINCOMDANANG",IF(ISNUMBER(SEARCH($V$6,T3934)),"WINCOMHAIDUONG",IF(ISNUMBER(SEARCH($V$7,T3934)),"WINCOMQUANGNINH",IF(ISNUMBER(SEARCH($V$8,T3934)),"WINCOMHAIPHONG",IF(ISNUMBER(SEARCH($V$9,T3934)),"WINCOMBACGIANG",IF(ISNUMBER(SEARCH($V$10,T3934)),"WINCOMBACNINH",IF(ISNUMBER(SEARCH($V$11,T3934)),"WINCOMPHUTHO",IF(ISNUMBER(SEARCH($V$12,T3934)),"WINCOMHATINH",IF(ISNUMBER(SEARCH($V$13,T3934)),"WINCOMTHAINGUYEN",IF(ISNUMBER(SEARCH($V$14,T3934)),"WINCOMKHANHHOA",IF(ISNUMBER(SEARCH($V$15,T3934)),"WINCOMHUNGYEN",IF(ISNUMBER(SEARCH($V$16,T3934)),"WINCOMNGHEAN",IF(ISNUMBER(SEARCH($V$17,T3934)),"WINCOMLAOCAI",IF(ISNUMBER(SEARCH($V$18,T3934)),"WINCOMVUNGTAU",IF(ISNUMBER(SEARCH($V$19,T3934)),"WINCOMBINHDUONG",IF(ISNUMBER(SEARCH($V$20,T3934)),"WINCOMKIENGIANG",IF(ISNUMBER(SEARCH($V$21,T3934)),"WINCOMHANAM",IF(ISNUMBER(SEARCH($V$22,T3934)),"WINCOMNAMDINH",IF(ISNUMBER(SEARCH($V$23,T3934)),"WINCOMLANGSON",IF(ISNUMBER(SEARCH($V$24,T3934)),"WINCOMTHANHHOA",IF(ISNUMBER(SEARCH($V$25,T3934)),"WINCOMYENBAI",IF(ISNUMBER(SEARCH($V$26,T3934)),"WINCOMTUYENQUANG",IF(ISNUMBER(SEARCH($V$27,T3934)),"WINCOMHUE",IF(ISNUMBER(SEARCH($V$28,T3934)),"WINCOMQUANGNAM",IF(ISNUMBER(SEARCH($V$29,T3934)),"WINCOMVINHPHUC",IF(ISNUMBER(SEARCH($V$30,T3934)),"WINCOMHAGIANG",IF(ISNUMBER(SEARCH($V$31,T3934)),"WINCOMNINHBINH",IF(ISNUMBER(SEARCH($V$32,T3934)),"WINCOMTRAVINH",IF(ISNUMBER(SEARCH($V$33,T3934)),"WINCOMCANTHO",IF(ISNUMBER(SEARCH($V$34,T3934)),"WINCOMBENTRE",IF(ISNUMBER(SEARCH($V$35,T3934)),"WINCOMCAMAU",IF(ISNUMBER(SEARCH($V$36,T3934)),"WINCOMANGIANG",IF(ISNUMBER(SEARCH($V$37,T3934)),"WINCOMNINHTHUAN",IF(ISNUMBER(SEARCH($V$38,T3934)),"WINCOMTHAIBINH",IF(ISNUMBER(SEARCH($V$39,T3934)),"WINCOMGIALAI",IF(ISNUMBER(SEARCH($V$40,T3934)),"WINCOMHOABINH",IF(ISNUMBER(SEARCH($V$41,T3934)),"WINCOMQUANGNGAI",IF(ISNUMBER(SEARCH($V$42,T3934)),"WINCOMBINHTHUAN",IF(ISNUMBER(SEARCH($V$43,T3934)),"WINCOMDAKLAK",IF(ISNUMBER(SEARCH($V$44,T3934)),"WINCOMSOCTRANG",IF(ISNUMBER(SEARCH($V$45,T3934)),"WINCOMSONLA",IF(ISNUMBER(SEARCH($V$46,T3934)),"WINCOMKONTUM",IF(ISNUMBER(SEARCH($V$47,T3934)),"WINCOMPHUYEN",IF(ISNUMBER(SEARCH($V$48,T3934)),"WINCOMQUANGTRI",IF(ISNUMBER(SEARCH($V$49,T3934)),"WINCOMBINHDINH",IF(ISNUMBER(SEARCH($V$50,T3934)),"WINCOMCAOBANG",IF(ISNUMBER(SEARCH($V$51,T3934)),"WINCOMQUANGBINH",IF(ISNUMBER(SEARCH($V$52,T3934)),"WINCOMLAMDONG",IF(ISNUMBER(SEARCH($V$53,T3934)),"WINCOMVINHLONG",IF(ISNUMBER(SEARCH($V$54,T3934)),"WINCOMDONGTHAP",IF(ISNUMBER(SEARCH($V$55,T3934)),"WINCOMTIENGIANG",IF(ISNUMBER(SEARCH($V$56,T3934)),"WINCOMQUANGNINH",0))))))))))))))))))))))))))))))))))))))))))))))))))))))</f>
        <v>WINCOMHANOI</v>
      </c>
    </row>
    <row r="3935" spans="1:25" x14ac:dyDescent="0.2">
      <c r="A3935" t="s">
        <v>0</v>
      </c>
      <c r="B3935" t="s">
        <v>5865</v>
      </c>
      <c r="C3935" t="s">
        <v>2</v>
      </c>
      <c r="D3935" t="s">
        <v>3</v>
      </c>
      <c r="E3935" t="s">
        <v>4</v>
      </c>
      <c r="F3935" s="5">
        <f t="shared" si="245"/>
        <v>1</v>
      </c>
      <c r="G3935" s="2">
        <v>88846</v>
      </c>
      <c r="H3935" s="2">
        <v>97730.6</v>
      </c>
      <c r="I3935" t="s">
        <v>5</v>
      </c>
      <c r="J3935" t="s">
        <v>6</v>
      </c>
      <c r="K3935" t="str">
        <f t="shared" si="246"/>
        <v>Gà muối gói 500g</v>
      </c>
      <c r="L3935" s="8" t="str">
        <f>VLOOKUP(K3935,'[1]Mã Misa'!$B$2:$D$74,2,0)</f>
        <v>Gà muối 500g</v>
      </c>
      <c r="M3935" s="8" t="str">
        <f>VLOOKUP(L3935,'[1]Mã Misa'!$C$2:$D$74,2,0)</f>
        <v>GM500</v>
      </c>
      <c r="N3935" s="2">
        <v>88846</v>
      </c>
      <c r="O3935" t="s">
        <v>5866</v>
      </c>
      <c r="P3935" s="8" t="str">
        <f t="shared" si="247"/>
        <v>0151085</v>
      </c>
      <c r="Q3935" s="8" t="e">
        <f t="array" ref="Q3935">IF(VLOOKUP(P3935,$AA$1:$AC$32,1,0)&lt;&gt;0,(P3935&amp;"A"),0)</f>
        <v>#N/A</v>
      </c>
      <c r="R3935" s="12">
        <v>44530</v>
      </c>
      <c r="S3935" t="s">
        <v>2015</v>
      </c>
      <c r="T3935" s="8" t="str">
        <f t="shared" si="248"/>
        <v>VM+ HNI 10</v>
      </c>
      <c r="U3935" t="s">
        <v>6554</v>
      </c>
      <c r="Y3935" t="str">
        <f t="array" ref="Y3935">IF(ISNUMBER(SEARCH($V$3,T3935)),"WINCOMHANOI",IF(ISNUMBER(SEARCH($V$4,T3935)),"WINCOMHOCHIMINH",IF(ISNUMBER(SEARCH($V$5,T3935)),"WINCOMDANANG",IF(ISNUMBER(SEARCH($V$6,T3935)),"WINCOMHAIDUONG",IF(ISNUMBER(SEARCH($V$7,T3935)),"WINCOMQUANGNINH",IF(ISNUMBER(SEARCH($V$8,T3935)),"WINCOMHAIPHONG",IF(ISNUMBER(SEARCH($V$9,T3935)),"WINCOMBACGIANG",IF(ISNUMBER(SEARCH($V$10,T3935)),"WINCOMBACNINH",IF(ISNUMBER(SEARCH($V$11,T3935)),"WINCOMPHUTHO",IF(ISNUMBER(SEARCH($V$12,T3935)),"WINCOMHATINH",IF(ISNUMBER(SEARCH($V$13,T3935)),"WINCOMTHAINGUYEN",IF(ISNUMBER(SEARCH($V$14,T3935)),"WINCOMKHANHHOA",IF(ISNUMBER(SEARCH($V$15,T3935)),"WINCOMHUNGYEN",IF(ISNUMBER(SEARCH($V$16,T3935)),"WINCOMNGHEAN",IF(ISNUMBER(SEARCH($V$17,T3935)),"WINCOMLAOCAI",IF(ISNUMBER(SEARCH($V$18,T3935)),"WINCOMVUNGTAU",IF(ISNUMBER(SEARCH($V$19,T3935)),"WINCOMBINHDUONG",IF(ISNUMBER(SEARCH($V$20,T3935)),"WINCOMKIENGIANG",IF(ISNUMBER(SEARCH($V$21,T3935)),"WINCOMHANAM",IF(ISNUMBER(SEARCH($V$22,T3935)),"WINCOMNAMDINH",IF(ISNUMBER(SEARCH($V$23,T3935)),"WINCOMLANGSON",IF(ISNUMBER(SEARCH($V$24,T3935)),"WINCOMTHANHHOA",IF(ISNUMBER(SEARCH($V$25,T3935)),"WINCOMYENBAI",IF(ISNUMBER(SEARCH($V$26,T3935)),"WINCOMTUYENQUANG",IF(ISNUMBER(SEARCH($V$27,T3935)),"WINCOMHUE",IF(ISNUMBER(SEARCH($V$28,T3935)),"WINCOMQUANGNAM",IF(ISNUMBER(SEARCH($V$29,T3935)),"WINCOMVINHPHUC",IF(ISNUMBER(SEARCH($V$30,T3935)),"WINCOMHAGIANG",IF(ISNUMBER(SEARCH($V$31,T3935)),"WINCOMNINHBINH",IF(ISNUMBER(SEARCH($V$32,T3935)),"WINCOMTRAVINH",IF(ISNUMBER(SEARCH($V$33,T3935)),"WINCOMCANTHO",IF(ISNUMBER(SEARCH($V$34,T3935)),"WINCOMBENTRE",IF(ISNUMBER(SEARCH($V$35,T3935)),"WINCOMCAMAU",IF(ISNUMBER(SEARCH($V$36,T3935)),"WINCOMANGIANG",IF(ISNUMBER(SEARCH($V$37,T3935)),"WINCOMNINHTHUAN",IF(ISNUMBER(SEARCH($V$38,T3935)),"WINCOMTHAIBINH",IF(ISNUMBER(SEARCH($V$39,T3935)),"WINCOMGIALAI",IF(ISNUMBER(SEARCH($V$40,T3935)),"WINCOMHOABINH",IF(ISNUMBER(SEARCH($V$41,T3935)),"WINCOMQUANGNGAI",IF(ISNUMBER(SEARCH($V$42,T3935)),"WINCOMBINHTHUAN",IF(ISNUMBER(SEARCH($V$43,T3935)),"WINCOMDAKLAK",IF(ISNUMBER(SEARCH($V$44,T3935)),"WINCOMSOCTRANG",IF(ISNUMBER(SEARCH($V$45,T3935)),"WINCOMSONLA",IF(ISNUMBER(SEARCH($V$46,T3935)),"WINCOMKONTUM",IF(ISNUMBER(SEARCH($V$47,T3935)),"WINCOMPHUYEN",IF(ISNUMBER(SEARCH($V$48,T3935)),"WINCOMQUANGTRI",IF(ISNUMBER(SEARCH($V$49,T3935)),"WINCOMBINHDINH",IF(ISNUMBER(SEARCH($V$50,T3935)),"WINCOMCAOBANG",IF(ISNUMBER(SEARCH($V$51,T3935)),"WINCOMQUANGBINH",IF(ISNUMBER(SEARCH($V$52,T3935)),"WINCOMLAMDONG",IF(ISNUMBER(SEARCH($V$53,T3935)),"WINCOMVINHLONG",IF(ISNUMBER(SEARCH($V$54,T3935)),"WINCOMDONGTHAP",IF(ISNUMBER(SEARCH($V$55,T3935)),"WINCOMTIENGIANG",IF(ISNUMBER(SEARCH($V$56,T3935)),"WINCOMQUANGNINH",0))))))))))))))))))))))))))))))))))))))))))))))))))))))</f>
        <v>WINCOMHANOI</v>
      </c>
    </row>
    <row r="3936" spans="1:25" x14ac:dyDescent="0.2">
      <c r="A3936" t="s">
        <v>0</v>
      </c>
      <c r="B3936" t="s">
        <v>5865</v>
      </c>
      <c r="C3936" t="s">
        <v>31</v>
      </c>
      <c r="D3936" t="s">
        <v>39</v>
      </c>
      <c r="E3936" t="s">
        <v>4</v>
      </c>
      <c r="F3936" s="5">
        <f t="shared" si="245"/>
        <v>1</v>
      </c>
      <c r="G3936" s="2">
        <v>46000</v>
      </c>
      <c r="H3936" s="2">
        <v>50600.000000000007</v>
      </c>
      <c r="I3936" t="s">
        <v>5</v>
      </c>
      <c r="J3936" t="s">
        <v>40</v>
      </c>
      <c r="K3936" t="str">
        <f t="shared" si="246"/>
        <v>Mộc nấm hương gói 250g</v>
      </c>
      <c r="L3936" s="8" t="str">
        <f>VLOOKUP(K3936,'[1]Mã Misa'!$B$2:$D$74,2,0)</f>
        <v>Mộc Nấm Hương 250g</v>
      </c>
      <c r="M3936" s="8" t="str">
        <f>VLOOKUP(L3936,'[1]Mã Misa'!$C$2:$D$74,2,0)</f>
        <v>MNH250</v>
      </c>
      <c r="N3936" s="2">
        <v>46000</v>
      </c>
      <c r="O3936" t="s">
        <v>5866</v>
      </c>
      <c r="P3936" s="8" t="str">
        <f t="shared" si="247"/>
        <v>0151085</v>
      </c>
      <c r="Q3936" s="8" t="e">
        <f t="array" ref="Q3936">IF(VLOOKUP(P3936,$AA$1:$AC$32,1,0)&lt;&gt;0,(P3936&amp;"A"),0)</f>
        <v>#N/A</v>
      </c>
      <c r="R3936" s="12">
        <v>44530</v>
      </c>
      <c r="S3936" t="s">
        <v>2015</v>
      </c>
      <c r="T3936" s="8" t="str">
        <f t="shared" si="248"/>
        <v>VM+ HNI 10</v>
      </c>
      <c r="U3936" t="s">
        <v>6554</v>
      </c>
      <c r="Y3936" t="str">
        <f t="array" ref="Y3936">IF(ISNUMBER(SEARCH($V$3,T3936)),"WINCOMHANOI",IF(ISNUMBER(SEARCH($V$4,T3936)),"WINCOMHOCHIMINH",IF(ISNUMBER(SEARCH($V$5,T3936)),"WINCOMDANANG",IF(ISNUMBER(SEARCH($V$6,T3936)),"WINCOMHAIDUONG",IF(ISNUMBER(SEARCH($V$7,T3936)),"WINCOMQUANGNINH",IF(ISNUMBER(SEARCH($V$8,T3936)),"WINCOMHAIPHONG",IF(ISNUMBER(SEARCH($V$9,T3936)),"WINCOMBACGIANG",IF(ISNUMBER(SEARCH($V$10,T3936)),"WINCOMBACNINH",IF(ISNUMBER(SEARCH($V$11,T3936)),"WINCOMPHUTHO",IF(ISNUMBER(SEARCH($V$12,T3936)),"WINCOMHATINH",IF(ISNUMBER(SEARCH($V$13,T3936)),"WINCOMTHAINGUYEN",IF(ISNUMBER(SEARCH($V$14,T3936)),"WINCOMKHANHHOA",IF(ISNUMBER(SEARCH($V$15,T3936)),"WINCOMHUNGYEN",IF(ISNUMBER(SEARCH($V$16,T3936)),"WINCOMNGHEAN",IF(ISNUMBER(SEARCH($V$17,T3936)),"WINCOMLAOCAI",IF(ISNUMBER(SEARCH($V$18,T3936)),"WINCOMVUNGTAU",IF(ISNUMBER(SEARCH($V$19,T3936)),"WINCOMBINHDUONG",IF(ISNUMBER(SEARCH($V$20,T3936)),"WINCOMKIENGIANG",IF(ISNUMBER(SEARCH($V$21,T3936)),"WINCOMHANAM",IF(ISNUMBER(SEARCH($V$22,T3936)),"WINCOMNAMDINH",IF(ISNUMBER(SEARCH($V$23,T3936)),"WINCOMLANGSON",IF(ISNUMBER(SEARCH($V$24,T3936)),"WINCOMTHANHHOA",IF(ISNUMBER(SEARCH($V$25,T3936)),"WINCOMYENBAI",IF(ISNUMBER(SEARCH($V$26,T3936)),"WINCOMTUYENQUANG",IF(ISNUMBER(SEARCH($V$27,T3936)),"WINCOMHUE",IF(ISNUMBER(SEARCH($V$28,T3936)),"WINCOMQUANGNAM",IF(ISNUMBER(SEARCH($V$29,T3936)),"WINCOMVINHPHUC",IF(ISNUMBER(SEARCH($V$30,T3936)),"WINCOMHAGIANG",IF(ISNUMBER(SEARCH($V$31,T3936)),"WINCOMNINHBINH",IF(ISNUMBER(SEARCH($V$32,T3936)),"WINCOMTRAVINH",IF(ISNUMBER(SEARCH($V$33,T3936)),"WINCOMCANTHO",IF(ISNUMBER(SEARCH($V$34,T3936)),"WINCOMBENTRE",IF(ISNUMBER(SEARCH($V$35,T3936)),"WINCOMCAMAU",IF(ISNUMBER(SEARCH($V$36,T3936)),"WINCOMANGIANG",IF(ISNUMBER(SEARCH($V$37,T3936)),"WINCOMNINHTHUAN",IF(ISNUMBER(SEARCH($V$38,T3936)),"WINCOMTHAIBINH",IF(ISNUMBER(SEARCH($V$39,T3936)),"WINCOMGIALAI",IF(ISNUMBER(SEARCH($V$40,T3936)),"WINCOMHOABINH",IF(ISNUMBER(SEARCH($V$41,T3936)),"WINCOMQUANGNGAI",IF(ISNUMBER(SEARCH($V$42,T3936)),"WINCOMBINHTHUAN",IF(ISNUMBER(SEARCH($V$43,T3936)),"WINCOMDAKLAK",IF(ISNUMBER(SEARCH($V$44,T3936)),"WINCOMSOCTRANG",IF(ISNUMBER(SEARCH($V$45,T3936)),"WINCOMSONLA",IF(ISNUMBER(SEARCH($V$46,T3936)),"WINCOMKONTUM",IF(ISNUMBER(SEARCH($V$47,T3936)),"WINCOMPHUYEN",IF(ISNUMBER(SEARCH($V$48,T3936)),"WINCOMQUANGTRI",IF(ISNUMBER(SEARCH($V$49,T3936)),"WINCOMBINHDINH",IF(ISNUMBER(SEARCH($V$50,T3936)),"WINCOMCAOBANG",IF(ISNUMBER(SEARCH($V$51,T3936)),"WINCOMQUANGBINH",IF(ISNUMBER(SEARCH($V$52,T3936)),"WINCOMLAMDONG",IF(ISNUMBER(SEARCH($V$53,T3936)),"WINCOMVINHLONG",IF(ISNUMBER(SEARCH($V$54,T3936)),"WINCOMDONGTHAP",IF(ISNUMBER(SEARCH($V$55,T3936)),"WINCOMTIENGIANG",IF(ISNUMBER(SEARCH($V$56,T3936)),"WINCOMQUANGNINH",0))))))))))))))))))))))))))))))))))))))))))))))))))))))</f>
        <v>WINCOMHANOI</v>
      </c>
    </row>
    <row r="3937" spans="1:25" x14ac:dyDescent="0.2">
      <c r="A3937" t="s">
        <v>0</v>
      </c>
      <c r="B3937" t="s">
        <v>5867</v>
      </c>
      <c r="C3937" t="s">
        <v>2</v>
      </c>
      <c r="D3937" t="s">
        <v>10</v>
      </c>
      <c r="E3937" t="s">
        <v>4</v>
      </c>
      <c r="F3937" s="5">
        <f t="shared" si="245"/>
        <v>1</v>
      </c>
      <c r="G3937" s="2">
        <v>61050</v>
      </c>
      <c r="H3937" s="2">
        <v>67155</v>
      </c>
      <c r="I3937" t="s">
        <v>5</v>
      </c>
      <c r="J3937" t="s">
        <v>11</v>
      </c>
      <c r="K3937" t="str">
        <f t="shared" si="246"/>
        <v>_Giò sụn gà 250g</v>
      </c>
      <c r="L3937" s="8" t="str">
        <f>VLOOKUP(K3937,'[1]Mã Misa'!$B$2:$D$74,2,0)</f>
        <v>Giò sụn gà 250g</v>
      </c>
      <c r="M3937" s="8" t="str">
        <f>VLOOKUP(L3937,'[1]Mã Misa'!$C$2:$D$74,2,0)</f>
        <v>GSG250</v>
      </c>
      <c r="N3937" s="2">
        <v>61050</v>
      </c>
      <c r="O3937" t="s">
        <v>5868</v>
      </c>
      <c r="P3937" s="8" t="str">
        <f t="shared" si="247"/>
        <v>0151099</v>
      </c>
      <c r="Q3937" s="8" t="e">
        <f t="array" ref="Q3937">IF(VLOOKUP(P3937,$AA$1:$AC$32,1,0)&lt;&gt;0,(P3937&amp;"A"),0)</f>
        <v>#N/A</v>
      </c>
      <c r="R3937" s="12">
        <v>44530</v>
      </c>
      <c r="S3937" t="s">
        <v>776</v>
      </c>
      <c r="T3937" s="8" t="str">
        <f t="shared" si="248"/>
        <v>VM+ HNI Kh</v>
      </c>
      <c r="U3937" t="s">
        <v>6203</v>
      </c>
      <c r="Y3937" t="str">
        <f t="array" ref="Y3937">IF(ISNUMBER(SEARCH($V$3,T3937)),"WINCOMHANOI",IF(ISNUMBER(SEARCH($V$4,T3937)),"WINCOMHOCHIMINH",IF(ISNUMBER(SEARCH($V$5,T3937)),"WINCOMDANANG",IF(ISNUMBER(SEARCH($V$6,T3937)),"WINCOMHAIDUONG",IF(ISNUMBER(SEARCH($V$7,T3937)),"WINCOMQUANGNINH",IF(ISNUMBER(SEARCH($V$8,T3937)),"WINCOMHAIPHONG",IF(ISNUMBER(SEARCH($V$9,T3937)),"WINCOMBACGIANG",IF(ISNUMBER(SEARCH($V$10,T3937)),"WINCOMBACNINH",IF(ISNUMBER(SEARCH($V$11,T3937)),"WINCOMPHUTHO",IF(ISNUMBER(SEARCH($V$12,T3937)),"WINCOMHATINH",IF(ISNUMBER(SEARCH($V$13,T3937)),"WINCOMTHAINGUYEN",IF(ISNUMBER(SEARCH($V$14,T3937)),"WINCOMKHANHHOA",IF(ISNUMBER(SEARCH($V$15,T3937)),"WINCOMHUNGYEN",IF(ISNUMBER(SEARCH($V$16,T3937)),"WINCOMNGHEAN",IF(ISNUMBER(SEARCH($V$17,T3937)),"WINCOMLAOCAI",IF(ISNUMBER(SEARCH($V$18,T3937)),"WINCOMVUNGTAU",IF(ISNUMBER(SEARCH($V$19,T3937)),"WINCOMBINHDUONG",IF(ISNUMBER(SEARCH($V$20,T3937)),"WINCOMKIENGIANG",IF(ISNUMBER(SEARCH($V$21,T3937)),"WINCOMHANAM",IF(ISNUMBER(SEARCH($V$22,T3937)),"WINCOMNAMDINH",IF(ISNUMBER(SEARCH($V$23,T3937)),"WINCOMLANGSON",IF(ISNUMBER(SEARCH($V$24,T3937)),"WINCOMTHANHHOA",IF(ISNUMBER(SEARCH($V$25,T3937)),"WINCOMYENBAI",IF(ISNUMBER(SEARCH($V$26,T3937)),"WINCOMTUYENQUANG",IF(ISNUMBER(SEARCH($V$27,T3937)),"WINCOMHUE",IF(ISNUMBER(SEARCH($V$28,T3937)),"WINCOMQUANGNAM",IF(ISNUMBER(SEARCH($V$29,T3937)),"WINCOMVINHPHUC",IF(ISNUMBER(SEARCH($V$30,T3937)),"WINCOMHAGIANG",IF(ISNUMBER(SEARCH($V$31,T3937)),"WINCOMNINHBINH",IF(ISNUMBER(SEARCH($V$32,T3937)),"WINCOMTRAVINH",IF(ISNUMBER(SEARCH($V$33,T3937)),"WINCOMCANTHO",IF(ISNUMBER(SEARCH($V$34,T3937)),"WINCOMBENTRE",IF(ISNUMBER(SEARCH($V$35,T3937)),"WINCOMCAMAU",IF(ISNUMBER(SEARCH($V$36,T3937)),"WINCOMANGIANG",IF(ISNUMBER(SEARCH($V$37,T3937)),"WINCOMNINHTHUAN",IF(ISNUMBER(SEARCH($V$38,T3937)),"WINCOMTHAIBINH",IF(ISNUMBER(SEARCH($V$39,T3937)),"WINCOMGIALAI",IF(ISNUMBER(SEARCH($V$40,T3937)),"WINCOMHOABINH",IF(ISNUMBER(SEARCH($V$41,T3937)),"WINCOMQUANGNGAI",IF(ISNUMBER(SEARCH($V$42,T3937)),"WINCOMBINHTHUAN",IF(ISNUMBER(SEARCH($V$43,T3937)),"WINCOMDAKLAK",IF(ISNUMBER(SEARCH($V$44,T3937)),"WINCOMSOCTRANG",IF(ISNUMBER(SEARCH($V$45,T3937)),"WINCOMSONLA",IF(ISNUMBER(SEARCH($V$46,T3937)),"WINCOMKONTUM",IF(ISNUMBER(SEARCH($V$47,T3937)),"WINCOMPHUYEN",IF(ISNUMBER(SEARCH($V$48,T3937)),"WINCOMQUANGTRI",IF(ISNUMBER(SEARCH($V$49,T3937)),"WINCOMBINHDINH",IF(ISNUMBER(SEARCH($V$50,T3937)),"WINCOMCAOBANG",IF(ISNUMBER(SEARCH($V$51,T3937)),"WINCOMQUANGBINH",IF(ISNUMBER(SEARCH($V$52,T3937)),"WINCOMLAMDONG",IF(ISNUMBER(SEARCH($V$53,T3937)),"WINCOMVINHLONG",IF(ISNUMBER(SEARCH($V$54,T3937)),"WINCOMDONGTHAP",IF(ISNUMBER(SEARCH($V$55,T3937)),"WINCOMTIENGIANG",IF(ISNUMBER(SEARCH($V$56,T3937)),"WINCOMQUANGNINH",0))))))))))))))))))))))))))))))))))))))))))))))))))))))</f>
        <v>WINCOMHANOI</v>
      </c>
    </row>
    <row r="3938" spans="1:25" x14ac:dyDescent="0.2">
      <c r="A3938" t="s">
        <v>0</v>
      </c>
      <c r="B3938" t="s">
        <v>5869</v>
      </c>
      <c r="C3938" t="s">
        <v>2</v>
      </c>
      <c r="D3938" t="s">
        <v>32</v>
      </c>
      <c r="E3938" t="s">
        <v>4</v>
      </c>
      <c r="F3938" s="5">
        <f t="shared" si="245"/>
        <v>4</v>
      </c>
      <c r="G3938" s="2">
        <v>237600</v>
      </c>
      <c r="H3938" s="2">
        <v>261360.00000000003</v>
      </c>
      <c r="I3938" t="s">
        <v>5</v>
      </c>
      <c r="J3938" t="s">
        <v>33</v>
      </c>
      <c r="K3938" t="str">
        <f t="shared" si="246"/>
        <v>_Giò lụa 250g</v>
      </c>
      <c r="L3938" s="8" t="str">
        <f>VLOOKUP(K3938,'[1]Mã Misa'!$B$2:$D$74,2,0)</f>
        <v>Giò lụa 250g</v>
      </c>
      <c r="M3938" s="8" t="str">
        <f>VLOOKUP(L3938,'[1]Mã Misa'!$C$2:$D$74,2,0)</f>
        <v>GL250</v>
      </c>
      <c r="N3938" s="2">
        <v>59400</v>
      </c>
      <c r="O3938" t="s">
        <v>5870</v>
      </c>
      <c r="P3938" s="8" t="str">
        <f t="shared" si="247"/>
        <v>0003584</v>
      </c>
      <c r="Q3938" s="8" t="e">
        <f t="array" ref="Q3938">IF(VLOOKUP(P3938,$AA$1:$AC$32,1,0)&lt;&gt;0,(P3938&amp;"A"),0)</f>
        <v>#N/A</v>
      </c>
      <c r="R3938" s="12">
        <v>44530</v>
      </c>
      <c r="S3938" t="s">
        <v>5871</v>
      </c>
      <c r="T3938" s="8" t="str">
        <f t="shared" si="248"/>
        <v>VM+ BNH Ch</v>
      </c>
      <c r="U3938" t="s">
        <v>7309</v>
      </c>
      <c r="Y3938" t="str">
        <f t="array" ref="Y3938">IF(ISNUMBER(SEARCH($V$3,T3938)),"WINCOMHANOI",IF(ISNUMBER(SEARCH($V$4,T3938)),"WINCOMHOCHIMINH",IF(ISNUMBER(SEARCH($V$5,T3938)),"WINCOMDANANG",IF(ISNUMBER(SEARCH($V$6,T3938)),"WINCOMHAIDUONG",IF(ISNUMBER(SEARCH($V$7,T3938)),"WINCOMQUANGNINH",IF(ISNUMBER(SEARCH($V$8,T3938)),"WINCOMHAIPHONG",IF(ISNUMBER(SEARCH($V$9,T3938)),"WINCOMBACGIANG",IF(ISNUMBER(SEARCH($V$10,T3938)),"WINCOMBACNINH",IF(ISNUMBER(SEARCH($V$11,T3938)),"WINCOMPHUTHO",IF(ISNUMBER(SEARCH($V$12,T3938)),"WINCOMHATINH",IF(ISNUMBER(SEARCH($V$13,T3938)),"WINCOMTHAINGUYEN",IF(ISNUMBER(SEARCH($V$14,T3938)),"WINCOMKHANHHOA",IF(ISNUMBER(SEARCH($V$15,T3938)),"WINCOMHUNGYEN",IF(ISNUMBER(SEARCH($V$16,T3938)),"WINCOMNGHEAN",IF(ISNUMBER(SEARCH($V$17,T3938)),"WINCOMLAOCAI",IF(ISNUMBER(SEARCH($V$18,T3938)),"WINCOMVUNGTAU",IF(ISNUMBER(SEARCH($V$19,T3938)),"WINCOMBINHDUONG",IF(ISNUMBER(SEARCH($V$20,T3938)),"WINCOMKIENGIANG",IF(ISNUMBER(SEARCH($V$21,T3938)),"WINCOMHANAM",IF(ISNUMBER(SEARCH($V$22,T3938)),"WINCOMNAMDINH",IF(ISNUMBER(SEARCH($V$23,T3938)),"WINCOMLANGSON",IF(ISNUMBER(SEARCH($V$24,T3938)),"WINCOMTHANHHOA",IF(ISNUMBER(SEARCH($V$25,T3938)),"WINCOMYENBAI",IF(ISNUMBER(SEARCH($V$26,T3938)),"WINCOMTUYENQUANG",IF(ISNUMBER(SEARCH($V$27,T3938)),"WINCOMHUE",IF(ISNUMBER(SEARCH($V$28,T3938)),"WINCOMQUANGNAM",IF(ISNUMBER(SEARCH($V$29,T3938)),"WINCOMVINHPHUC",IF(ISNUMBER(SEARCH($V$30,T3938)),"WINCOMHAGIANG",IF(ISNUMBER(SEARCH($V$31,T3938)),"WINCOMNINHBINH",IF(ISNUMBER(SEARCH($V$32,T3938)),"WINCOMTRAVINH",IF(ISNUMBER(SEARCH($V$33,T3938)),"WINCOMCANTHO",IF(ISNUMBER(SEARCH($V$34,T3938)),"WINCOMBENTRE",IF(ISNUMBER(SEARCH($V$35,T3938)),"WINCOMCAMAU",IF(ISNUMBER(SEARCH($V$36,T3938)),"WINCOMANGIANG",IF(ISNUMBER(SEARCH($V$37,T3938)),"WINCOMNINHTHUAN",IF(ISNUMBER(SEARCH($V$38,T3938)),"WINCOMTHAIBINH",IF(ISNUMBER(SEARCH($V$39,T3938)),"WINCOMGIALAI",IF(ISNUMBER(SEARCH($V$40,T3938)),"WINCOMHOABINH",IF(ISNUMBER(SEARCH($V$41,T3938)),"WINCOMQUANGNGAI",IF(ISNUMBER(SEARCH($V$42,T3938)),"WINCOMBINHTHUAN",IF(ISNUMBER(SEARCH($V$43,T3938)),"WINCOMDAKLAK",IF(ISNUMBER(SEARCH($V$44,T3938)),"WINCOMSOCTRANG",IF(ISNUMBER(SEARCH($V$45,T3938)),"WINCOMSONLA",IF(ISNUMBER(SEARCH($V$46,T3938)),"WINCOMKONTUM",IF(ISNUMBER(SEARCH($V$47,T3938)),"WINCOMPHUYEN",IF(ISNUMBER(SEARCH($V$48,T3938)),"WINCOMQUANGTRI",IF(ISNUMBER(SEARCH($V$49,T3938)),"WINCOMBINHDINH",IF(ISNUMBER(SEARCH($V$50,T3938)),"WINCOMCAOBANG",IF(ISNUMBER(SEARCH($V$51,T3938)),"WINCOMQUANGBINH",IF(ISNUMBER(SEARCH($V$52,T3938)),"WINCOMLAMDONG",IF(ISNUMBER(SEARCH($V$53,T3938)),"WINCOMVINHLONG",IF(ISNUMBER(SEARCH($V$54,T3938)),"WINCOMDONGTHAP",IF(ISNUMBER(SEARCH($V$55,T3938)),"WINCOMTIENGIANG",IF(ISNUMBER(SEARCH($V$56,T3938)),"WINCOMQUANGNINH",0))))))))))))))))))))))))))))))))))))))))))))))))))))))</f>
        <v>WINCOMBACNINH</v>
      </c>
    </row>
    <row r="3939" spans="1:25" x14ac:dyDescent="0.2">
      <c r="A3939" t="s">
        <v>0</v>
      </c>
      <c r="B3939" t="s">
        <v>5869</v>
      </c>
      <c r="C3939" t="s">
        <v>31</v>
      </c>
      <c r="D3939" t="s">
        <v>10</v>
      </c>
      <c r="E3939" t="s">
        <v>4</v>
      </c>
      <c r="F3939" s="5">
        <f t="shared" si="245"/>
        <v>4</v>
      </c>
      <c r="G3939" s="2">
        <v>244200</v>
      </c>
      <c r="H3939" s="2">
        <v>268620</v>
      </c>
      <c r="I3939" t="s">
        <v>5</v>
      </c>
      <c r="J3939" t="s">
        <v>11</v>
      </c>
      <c r="K3939" t="str">
        <f t="shared" si="246"/>
        <v>_Giò sụn gà 250g</v>
      </c>
      <c r="L3939" s="8" t="str">
        <f>VLOOKUP(K3939,'[1]Mã Misa'!$B$2:$D$74,2,0)</f>
        <v>Giò sụn gà 250g</v>
      </c>
      <c r="M3939" s="8" t="str">
        <f>VLOOKUP(L3939,'[1]Mã Misa'!$C$2:$D$74,2,0)</f>
        <v>GSG250</v>
      </c>
      <c r="N3939" s="2">
        <v>61050</v>
      </c>
      <c r="O3939" t="s">
        <v>5870</v>
      </c>
      <c r="P3939" s="8" t="str">
        <f t="shared" si="247"/>
        <v>0003584</v>
      </c>
      <c r="Q3939" s="8" t="e">
        <f t="array" ref="Q3939">IF(VLOOKUP(P3939,$AA$1:$AC$32,1,0)&lt;&gt;0,(P3939&amp;"A"),0)</f>
        <v>#N/A</v>
      </c>
      <c r="R3939" s="12">
        <v>44530</v>
      </c>
      <c r="S3939" t="s">
        <v>5871</v>
      </c>
      <c r="T3939" s="8" t="str">
        <f t="shared" si="248"/>
        <v>VM+ BNH Ch</v>
      </c>
      <c r="U3939" t="s">
        <v>7309</v>
      </c>
      <c r="Y3939" t="str">
        <f t="array" ref="Y3939">IF(ISNUMBER(SEARCH($V$3,T3939)),"WINCOMHANOI",IF(ISNUMBER(SEARCH($V$4,T3939)),"WINCOMHOCHIMINH",IF(ISNUMBER(SEARCH($V$5,T3939)),"WINCOMDANANG",IF(ISNUMBER(SEARCH($V$6,T3939)),"WINCOMHAIDUONG",IF(ISNUMBER(SEARCH($V$7,T3939)),"WINCOMQUANGNINH",IF(ISNUMBER(SEARCH($V$8,T3939)),"WINCOMHAIPHONG",IF(ISNUMBER(SEARCH($V$9,T3939)),"WINCOMBACGIANG",IF(ISNUMBER(SEARCH($V$10,T3939)),"WINCOMBACNINH",IF(ISNUMBER(SEARCH($V$11,T3939)),"WINCOMPHUTHO",IF(ISNUMBER(SEARCH($V$12,T3939)),"WINCOMHATINH",IF(ISNUMBER(SEARCH($V$13,T3939)),"WINCOMTHAINGUYEN",IF(ISNUMBER(SEARCH($V$14,T3939)),"WINCOMKHANHHOA",IF(ISNUMBER(SEARCH($V$15,T3939)),"WINCOMHUNGYEN",IF(ISNUMBER(SEARCH($V$16,T3939)),"WINCOMNGHEAN",IF(ISNUMBER(SEARCH($V$17,T3939)),"WINCOMLAOCAI",IF(ISNUMBER(SEARCH($V$18,T3939)),"WINCOMVUNGTAU",IF(ISNUMBER(SEARCH($V$19,T3939)),"WINCOMBINHDUONG",IF(ISNUMBER(SEARCH($V$20,T3939)),"WINCOMKIENGIANG",IF(ISNUMBER(SEARCH($V$21,T3939)),"WINCOMHANAM",IF(ISNUMBER(SEARCH($V$22,T3939)),"WINCOMNAMDINH",IF(ISNUMBER(SEARCH($V$23,T3939)),"WINCOMLANGSON",IF(ISNUMBER(SEARCH($V$24,T3939)),"WINCOMTHANHHOA",IF(ISNUMBER(SEARCH($V$25,T3939)),"WINCOMYENBAI",IF(ISNUMBER(SEARCH($V$26,T3939)),"WINCOMTUYENQUANG",IF(ISNUMBER(SEARCH($V$27,T3939)),"WINCOMHUE",IF(ISNUMBER(SEARCH($V$28,T3939)),"WINCOMQUANGNAM",IF(ISNUMBER(SEARCH($V$29,T3939)),"WINCOMVINHPHUC",IF(ISNUMBER(SEARCH($V$30,T3939)),"WINCOMHAGIANG",IF(ISNUMBER(SEARCH($V$31,T3939)),"WINCOMNINHBINH",IF(ISNUMBER(SEARCH($V$32,T3939)),"WINCOMTRAVINH",IF(ISNUMBER(SEARCH($V$33,T3939)),"WINCOMCANTHO",IF(ISNUMBER(SEARCH($V$34,T3939)),"WINCOMBENTRE",IF(ISNUMBER(SEARCH($V$35,T3939)),"WINCOMCAMAU",IF(ISNUMBER(SEARCH($V$36,T3939)),"WINCOMANGIANG",IF(ISNUMBER(SEARCH($V$37,T3939)),"WINCOMNINHTHUAN",IF(ISNUMBER(SEARCH($V$38,T3939)),"WINCOMTHAIBINH",IF(ISNUMBER(SEARCH($V$39,T3939)),"WINCOMGIALAI",IF(ISNUMBER(SEARCH($V$40,T3939)),"WINCOMHOABINH",IF(ISNUMBER(SEARCH($V$41,T3939)),"WINCOMQUANGNGAI",IF(ISNUMBER(SEARCH($V$42,T3939)),"WINCOMBINHTHUAN",IF(ISNUMBER(SEARCH($V$43,T3939)),"WINCOMDAKLAK",IF(ISNUMBER(SEARCH($V$44,T3939)),"WINCOMSOCTRANG",IF(ISNUMBER(SEARCH($V$45,T3939)),"WINCOMSONLA",IF(ISNUMBER(SEARCH($V$46,T3939)),"WINCOMKONTUM",IF(ISNUMBER(SEARCH($V$47,T3939)),"WINCOMPHUYEN",IF(ISNUMBER(SEARCH($V$48,T3939)),"WINCOMQUANGTRI",IF(ISNUMBER(SEARCH($V$49,T3939)),"WINCOMBINHDINH",IF(ISNUMBER(SEARCH($V$50,T3939)),"WINCOMCAOBANG",IF(ISNUMBER(SEARCH($V$51,T3939)),"WINCOMQUANGBINH",IF(ISNUMBER(SEARCH($V$52,T3939)),"WINCOMLAMDONG",IF(ISNUMBER(SEARCH($V$53,T3939)),"WINCOMVINHLONG",IF(ISNUMBER(SEARCH($V$54,T3939)),"WINCOMDONGTHAP",IF(ISNUMBER(SEARCH($V$55,T3939)),"WINCOMTIENGIANG",IF(ISNUMBER(SEARCH($V$56,T3939)),"WINCOMQUANGNINH",0))))))))))))))))))))))))))))))))))))))))))))))))))))))</f>
        <v>WINCOMBACNINH</v>
      </c>
    </row>
    <row r="3940" spans="1:25" x14ac:dyDescent="0.2">
      <c r="A3940" t="s">
        <v>0</v>
      </c>
      <c r="B3940" t="s">
        <v>5872</v>
      </c>
      <c r="C3940" t="s">
        <v>2</v>
      </c>
      <c r="D3940" t="s">
        <v>32</v>
      </c>
      <c r="E3940" t="s">
        <v>4</v>
      </c>
      <c r="F3940" s="5">
        <f t="shared" si="245"/>
        <v>1</v>
      </c>
      <c r="G3940" s="2">
        <v>59400</v>
      </c>
      <c r="H3940" s="2">
        <v>65340.000000000007</v>
      </c>
      <c r="I3940" t="s">
        <v>5</v>
      </c>
      <c r="J3940" t="s">
        <v>33</v>
      </c>
      <c r="K3940" t="str">
        <f t="shared" si="246"/>
        <v>_Giò lụa 250g</v>
      </c>
      <c r="L3940" s="8" t="str">
        <f>VLOOKUP(K3940,'[1]Mã Misa'!$B$2:$D$74,2,0)</f>
        <v>Giò lụa 250g</v>
      </c>
      <c r="M3940" s="8" t="str">
        <f>VLOOKUP(L3940,'[1]Mã Misa'!$C$2:$D$74,2,0)</f>
        <v>GL250</v>
      </c>
      <c r="N3940" s="2">
        <v>59400</v>
      </c>
      <c r="O3940" t="s">
        <v>5873</v>
      </c>
      <c r="P3940" s="8" t="str">
        <f t="shared" si="247"/>
        <v>0151100</v>
      </c>
      <c r="Q3940" s="8" t="e">
        <f t="array" ref="Q3940">IF(VLOOKUP(P3940,$AA$1:$AC$32,1,0)&lt;&gt;0,(P3940&amp;"A"),0)</f>
        <v>#N/A</v>
      </c>
      <c r="R3940" s="12">
        <v>44530</v>
      </c>
      <c r="S3940" t="s">
        <v>776</v>
      </c>
      <c r="T3940" s="8" t="str">
        <f t="shared" si="248"/>
        <v>VM+ HNI Kh</v>
      </c>
      <c r="U3940" t="s">
        <v>6203</v>
      </c>
      <c r="Y3940" t="str">
        <f t="array" ref="Y3940">IF(ISNUMBER(SEARCH($V$3,T3940)),"WINCOMHANOI",IF(ISNUMBER(SEARCH($V$4,T3940)),"WINCOMHOCHIMINH",IF(ISNUMBER(SEARCH($V$5,T3940)),"WINCOMDANANG",IF(ISNUMBER(SEARCH($V$6,T3940)),"WINCOMHAIDUONG",IF(ISNUMBER(SEARCH($V$7,T3940)),"WINCOMQUANGNINH",IF(ISNUMBER(SEARCH($V$8,T3940)),"WINCOMHAIPHONG",IF(ISNUMBER(SEARCH($V$9,T3940)),"WINCOMBACGIANG",IF(ISNUMBER(SEARCH($V$10,T3940)),"WINCOMBACNINH",IF(ISNUMBER(SEARCH($V$11,T3940)),"WINCOMPHUTHO",IF(ISNUMBER(SEARCH($V$12,T3940)),"WINCOMHATINH",IF(ISNUMBER(SEARCH($V$13,T3940)),"WINCOMTHAINGUYEN",IF(ISNUMBER(SEARCH($V$14,T3940)),"WINCOMKHANHHOA",IF(ISNUMBER(SEARCH($V$15,T3940)),"WINCOMHUNGYEN",IF(ISNUMBER(SEARCH($V$16,T3940)),"WINCOMNGHEAN",IF(ISNUMBER(SEARCH($V$17,T3940)),"WINCOMLAOCAI",IF(ISNUMBER(SEARCH($V$18,T3940)),"WINCOMVUNGTAU",IF(ISNUMBER(SEARCH($V$19,T3940)),"WINCOMBINHDUONG",IF(ISNUMBER(SEARCH($V$20,T3940)),"WINCOMKIENGIANG",IF(ISNUMBER(SEARCH($V$21,T3940)),"WINCOMHANAM",IF(ISNUMBER(SEARCH($V$22,T3940)),"WINCOMNAMDINH",IF(ISNUMBER(SEARCH($V$23,T3940)),"WINCOMLANGSON",IF(ISNUMBER(SEARCH($V$24,T3940)),"WINCOMTHANHHOA",IF(ISNUMBER(SEARCH($V$25,T3940)),"WINCOMYENBAI",IF(ISNUMBER(SEARCH($V$26,T3940)),"WINCOMTUYENQUANG",IF(ISNUMBER(SEARCH($V$27,T3940)),"WINCOMHUE",IF(ISNUMBER(SEARCH($V$28,T3940)),"WINCOMQUANGNAM",IF(ISNUMBER(SEARCH($V$29,T3940)),"WINCOMVINHPHUC",IF(ISNUMBER(SEARCH($V$30,T3940)),"WINCOMHAGIANG",IF(ISNUMBER(SEARCH($V$31,T3940)),"WINCOMNINHBINH",IF(ISNUMBER(SEARCH($V$32,T3940)),"WINCOMTRAVINH",IF(ISNUMBER(SEARCH($V$33,T3940)),"WINCOMCANTHO",IF(ISNUMBER(SEARCH($V$34,T3940)),"WINCOMBENTRE",IF(ISNUMBER(SEARCH($V$35,T3940)),"WINCOMCAMAU",IF(ISNUMBER(SEARCH($V$36,T3940)),"WINCOMANGIANG",IF(ISNUMBER(SEARCH($V$37,T3940)),"WINCOMNINHTHUAN",IF(ISNUMBER(SEARCH($V$38,T3940)),"WINCOMTHAIBINH",IF(ISNUMBER(SEARCH($V$39,T3940)),"WINCOMGIALAI",IF(ISNUMBER(SEARCH($V$40,T3940)),"WINCOMHOABINH",IF(ISNUMBER(SEARCH($V$41,T3940)),"WINCOMQUANGNGAI",IF(ISNUMBER(SEARCH($V$42,T3940)),"WINCOMBINHTHUAN",IF(ISNUMBER(SEARCH($V$43,T3940)),"WINCOMDAKLAK",IF(ISNUMBER(SEARCH($V$44,T3940)),"WINCOMSOCTRANG",IF(ISNUMBER(SEARCH($V$45,T3940)),"WINCOMSONLA",IF(ISNUMBER(SEARCH($V$46,T3940)),"WINCOMKONTUM",IF(ISNUMBER(SEARCH($V$47,T3940)),"WINCOMPHUYEN",IF(ISNUMBER(SEARCH($V$48,T3940)),"WINCOMQUANGTRI",IF(ISNUMBER(SEARCH($V$49,T3940)),"WINCOMBINHDINH",IF(ISNUMBER(SEARCH($V$50,T3940)),"WINCOMCAOBANG",IF(ISNUMBER(SEARCH($V$51,T3940)),"WINCOMQUANGBINH",IF(ISNUMBER(SEARCH($V$52,T3940)),"WINCOMLAMDONG",IF(ISNUMBER(SEARCH($V$53,T3940)),"WINCOMVINHLONG",IF(ISNUMBER(SEARCH($V$54,T3940)),"WINCOMDONGTHAP",IF(ISNUMBER(SEARCH($V$55,T3940)),"WINCOMTIENGIANG",IF(ISNUMBER(SEARCH($V$56,T3940)),"WINCOMQUANGNINH",0))))))))))))))))))))))))))))))))))))))))))))))))))))))</f>
        <v>WINCOMHANOI</v>
      </c>
    </row>
    <row r="3941" spans="1:25" x14ac:dyDescent="0.2">
      <c r="A3941" t="s">
        <v>0</v>
      </c>
      <c r="B3941" t="s">
        <v>5874</v>
      </c>
      <c r="C3941" t="s">
        <v>2</v>
      </c>
      <c r="D3941" t="s">
        <v>45</v>
      </c>
      <c r="E3941" t="s">
        <v>4</v>
      </c>
      <c r="F3941" s="5">
        <f t="shared" si="245"/>
        <v>1</v>
      </c>
      <c r="G3941" s="2">
        <v>87787</v>
      </c>
      <c r="H3941" s="2">
        <v>96565.700000000012</v>
      </c>
      <c r="I3941" t="s">
        <v>5</v>
      </c>
      <c r="J3941" t="s">
        <v>46</v>
      </c>
      <c r="K3941" t="str">
        <f t="shared" si="246"/>
        <v>Bắp bò muối gói 200g</v>
      </c>
      <c r="L3941" s="8" t="str">
        <f>VLOOKUP(K3941,'[1]Mã Misa'!$B$2:$D$74,2,0)</f>
        <v>Bắp bò muối 200g</v>
      </c>
      <c r="M3941" s="8" t="str">
        <f>VLOOKUP(L3941,'[1]Mã Misa'!$C$2:$D$74,2,0)</f>
        <v>BBM200</v>
      </c>
      <c r="N3941" s="2">
        <v>87787</v>
      </c>
      <c r="O3941" t="s">
        <v>5875</v>
      </c>
      <c r="P3941" s="8" t="str">
        <f t="shared" si="247"/>
        <v>0045777</v>
      </c>
      <c r="Q3941" s="8" t="e">
        <f t="array" ref="Q3941">IF(VLOOKUP(P3941,$AA$1:$AC$32,1,0)&lt;&gt;0,(P3941&amp;"A"),0)</f>
        <v>#N/A</v>
      </c>
      <c r="R3941" s="12">
        <v>44530</v>
      </c>
      <c r="S3941" t="s">
        <v>5876</v>
      </c>
      <c r="T3941" s="8" t="str">
        <f t="shared" si="248"/>
        <v>VM+ HCM 49</v>
      </c>
      <c r="U3941" t="s">
        <v>7310</v>
      </c>
      <c r="Y3941" t="str">
        <f t="array" ref="Y3941">IF(ISNUMBER(SEARCH($V$3,T3941)),"WINCOMHANOI",IF(ISNUMBER(SEARCH($V$4,T3941)),"WINCOMHOCHIMINH",IF(ISNUMBER(SEARCH($V$5,T3941)),"WINCOMDANANG",IF(ISNUMBER(SEARCH($V$6,T3941)),"WINCOMHAIDUONG",IF(ISNUMBER(SEARCH($V$7,T3941)),"WINCOMQUANGNINH",IF(ISNUMBER(SEARCH($V$8,T3941)),"WINCOMHAIPHONG",IF(ISNUMBER(SEARCH($V$9,T3941)),"WINCOMBACGIANG",IF(ISNUMBER(SEARCH($V$10,T3941)),"WINCOMBACNINH",IF(ISNUMBER(SEARCH($V$11,T3941)),"WINCOMPHUTHO",IF(ISNUMBER(SEARCH($V$12,T3941)),"WINCOMHATINH",IF(ISNUMBER(SEARCH($V$13,T3941)),"WINCOMTHAINGUYEN",IF(ISNUMBER(SEARCH($V$14,T3941)),"WINCOMKHANHHOA",IF(ISNUMBER(SEARCH($V$15,T3941)),"WINCOMHUNGYEN",IF(ISNUMBER(SEARCH($V$16,T3941)),"WINCOMNGHEAN",IF(ISNUMBER(SEARCH($V$17,T3941)),"WINCOMLAOCAI",IF(ISNUMBER(SEARCH($V$18,T3941)),"WINCOMVUNGTAU",IF(ISNUMBER(SEARCH($V$19,T3941)),"WINCOMBINHDUONG",IF(ISNUMBER(SEARCH($V$20,T3941)),"WINCOMKIENGIANG",IF(ISNUMBER(SEARCH($V$21,T3941)),"WINCOMHANAM",IF(ISNUMBER(SEARCH($V$22,T3941)),"WINCOMNAMDINH",IF(ISNUMBER(SEARCH($V$23,T3941)),"WINCOMLANGSON",IF(ISNUMBER(SEARCH($V$24,T3941)),"WINCOMTHANHHOA",IF(ISNUMBER(SEARCH($V$25,T3941)),"WINCOMYENBAI",IF(ISNUMBER(SEARCH($V$26,T3941)),"WINCOMTUYENQUANG",IF(ISNUMBER(SEARCH($V$27,T3941)),"WINCOMHUE",IF(ISNUMBER(SEARCH($V$28,T3941)),"WINCOMQUANGNAM",IF(ISNUMBER(SEARCH($V$29,T3941)),"WINCOMVINHPHUC",IF(ISNUMBER(SEARCH($V$30,T3941)),"WINCOMHAGIANG",IF(ISNUMBER(SEARCH($V$31,T3941)),"WINCOMNINHBINH",IF(ISNUMBER(SEARCH($V$32,T3941)),"WINCOMTRAVINH",IF(ISNUMBER(SEARCH($V$33,T3941)),"WINCOMCANTHO",IF(ISNUMBER(SEARCH($V$34,T3941)),"WINCOMBENTRE",IF(ISNUMBER(SEARCH($V$35,T3941)),"WINCOMCAMAU",IF(ISNUMBER(SEARCH($V$36,T3941)),"WINCOMANGIANG",IF(ISNUMBER(SEARCH($V$37,T3941)),"WINCOMNINHTHUAN",IF(ISNUMBER(SEARCH($V$38,T3941)),"WINCOMTHAIBINH",IF(ISNUMBER(SEARCH($V$39,T3941)),"WINCOMGIALAI",IF(ISNUMBER(SEARCH($V$40,T3941)),"WINCOMHOABINH",IF(ISNUMBER(SEARCH($V$41,T3941)),"WINCOMQUANGNGAI",IF(ISNUMBER(SEARCH($V$42,T3941)),"WINCOMBINHTHUAN",IF(ISNUMBER(SEARCH($V$43,T3941)),"WINCOMDAKLAK",IF(ISNUMBER(SEARCH($V$44,T3941)),"WINCOMSOCTRANG",IF(ISNUMBER(SEARCH($V$45,T3941)),"WINCOMSONLA",IF(ISNUMBER(SEARCH($V$46,T3941)),"WINCOMKONTUM",IF(ISNUMBER(SEARCH($V$47,T3941)),"WINCOMPHUYEN",IF(ISNUMBER(SEARCH($V$48,T3941)),"WINCOMQUANGTRI",IF(ISNUMBER(SEARCH($V$49,T3941)),"WINCOMBINHDINH",IF(ISNUMBER(SEARCH($V$50,T3941)),"WINCOMCAOBANG",IF(ISNUMBER(SEARCH($V$51,T3941)),"WINCOMQUANGBINH",IF(ISNUMBER(SEARCH($V$52,T3941)),"WINCOMLAMDONG",IF(ISNUMBER(SEARCH($V$53,T3941)),"WINCOMVINHLONG",IF(ISNUMBER(SEARCH($V$54,T3941)),"WINCOMDONGTHAP",IF(ISNUMBER(SEARCH($V$55,T3941)),"WINCOMTIENGIANG",IF(ISNUMBER(SEARCH($V$56,T3941)),"WINCOMQUANGNINH",0))))))))))))))))))))))))))))))))))))))))))))))))))))))</f>
        <v>WINCOMHOCHIMINH</v>
      </c>
    </row>
    <row r="3942" spans="1:25" x14ac:dyDescent="0.2">
      <c r="A3942" t="s">
        <v>0</v>
      </c>
      <c r="B3942" t="s">
        <v>5874</v>
      </c>
      <c r="C3942" t="s">
        <v>31</v>
      </c>
      <c r="D3942" t="s">
        <v>3</v>
      </c>
      <c r="E3942" t="s">
        <v>4</v>
      </c>
      <c r="F3942" s="5">
        <f t="shared" si="245"/>
        <v>3</v>
      </c>
      <c r="G3942" s="2">
        <v>266538</v>
      </c>
      <c r="H3942" s="2">
        <v>293191.80000000005</v>
      </c>
      <c r="I3942" t="s">
        <v>5</v>
      </c>
      <c r="J3942" t="s">
        <v>6</v>
      </c>
      <c r="K3942" t="str">
        <f t="shared" si="246"/>
        <v>Gà muối gói 500g</v>
      </c>
      <c r="L3942" s="8" t="str">
        <f>VLOOKUP(K3942,'[1]Mã Misa'!$B$2:$D$74,2,0)</f>
        <v>Gà muối 500g</v>
      </c>
      <c r="M3942" s="8" t="str">
        <f>VLOOKUP(L3942,'[1]Mã Misa'!$C$2:$D$74,2,0)</f>
        <v>GM500</v>
      </c>
      <c r="N3942" s="2">
        <v>88846</v>
      </c>
      <c r="O3942" t="s">
        <v>5875</v>
      </c>
      <c r="P3942" s="8" t="str">
        <f t="shared" si="247"/>
        <v>0045777</v>
      </c>
      <c r="Q3942" s="8" t="e">
        <f t="array" ref="Q3942">IF(VLOOKUP(P3942,$AA$1:$AC$32,1,0)&lt;&gt;0,(P3942&amp;"A"),0)</f>
        <v>#N/A</v>
      </c>
      <c r="R3942" s="12">
        <v>44530</v>
      </c>
      <c r="S3942" t="s">
        <v>5876</v>
      </c>
      <c r="T3942" s="8" t="str">
        <f t="shared" si="248"/>
        <v>VM+ HCM 49</v>
      </c>
      <c r="U3942" t="s">
        <v>7310</v>
      </c>
      <c r="Y3942" t="str">
        <f t="array" ref="Y3942">IF(ISNUMBER(SEARCH($V$3,T3942)),"WINCOMHANOI",IF(ISNUMBER(SEARCH($V$4,T3942)),"WINCOMHOCHIMINH",IF(ISNUMBER(SEARCH($V$5,T3942)),"WINCOMDANANG",IF(ISNUMBER(SEARCH($V$6,T3942)),"WINCOMHAIDUONG",IF(ISNUMBER(SEARCH($V$7,T3942)),"WINCOMQUANGNINH",IF(ISNUMBER(SEARCH($V$8,T3942)),"WINCOMHAIPHONG",IF(ISNUMBER(SEARCH($V$9,T3942)),"WINCOMBACGIANG",IF(ISNUMBER(SEARCH($V$10,T3942)),"WINCOMBACNINH",IF(ISNUMBER(SEARCH($V$11,T3942)),"WINCOMPHUTHO",IF(ISNUMBER(SEARCH($V$12,T3942)),"WINCOMHATINH",IF(ISNUMBER(SEARCH($V$13,T3942)),"WINCOMTHAINGUYEN",IF(ISNUMBER(SEARCH($V$14,T3942)),"WINCOMKHANHHOA",IF(ISNUMBER(SEARCH($V$15,T3942)),"WINCOMHUNGYEN",IF(ISNUMBER(SEARCH($V$16,T3942)),"WINCOMNGHEAN",IF(ISNUMBER(SEARCH($V$17,T3942)),"WINCOMLAOCAI",IF(ISNUMBER(SEARCH($V$18,T3942)),"WINCOMVUNGTAU",IF(ISNUMBER(SEARCH($V$19,T3942)),"WINCOMBINHDUONG",IF(ISNUMBER(SEARCH($V$20,T3942)),"WINCOMKIENGIANG",IF(ISNUMBER(SEARCH($V$21,T3942)),"WINCOMHANAM",IF(ISNUMBER(SEARCH($V$22,T3942)),"WINCOMNAMDINH",IF(ISNUMBER(SEARCH($V$23,T3942)),"WINCOMLANGSON",IF(ISNUMBER(SEARCH($V$24,T3942)),"WINCOMTHANHHOA",IF(ISNUMBER(SEARCH($V$25,T3942)),"WINCOMYENBAI",IF(ISNUMBER(SEARCH($V$26,T3942)),"WINCOMTUYENQUANG",IF(ISNUMBER(SEARCH($V$27,T3942)),"WINCOMHUE",IF(ISNUMBER(SEARCH($V$28,T3942)),"WINCOMQUANGNAM",IF(ISNUMBER(SEARCH($V$29,T3942)),"WINCOMVINHPHUC",IF(ISNUMBER(SEARCH($V$30,T3942)),"WINCOMHAGIANG",IF(ISNUMBER(SEARCH($V$31,T3942)),"WINCOMNINHBINH",IF(ISNUMBER(SEARCH($V$32,T3942)),"WINCOMTRAVINH",IF(ISNUMBER(SEARCH($V$33,T3942)),"WINCOMCANTHO",IF(ISNUMBER(SEARCH($V$34,T3942)),"WINCOMBENTRE",IF(ISNUMBER(SEARCH($V$35,T3942)),"WINCOMCAMAU",IF(ISNUMBER(SEARCH($V$36,T3942)),"WINCOMANGIANG",IF(ISNUMBER(SEARCH($V$37,T3942)),"WINCOMNINHTHUAN",IF(ISNUMBER(SEARCH($V$38,T3942)),"WINCOMTHAIBINH",IF(ISNUMBER(SEARCH($V$39,T3942)),"WINCOMGIALAI",IF(ISNUMBER(SEARCH($V$40,T3942)),"WINCOMHOABINH",IF(ISNUMBER(SEARCH($V$41,T3942)),"WINCOMQUANGNGAI",IF(ISNUMBER(SEARCH($V$42,T3942)),"WINCOMBINHTHUAN",IF(ISNUMBER(SEARCH($V$43,T3942)),"WINCOMDAKLAK",IF(ISNUMBER(SEARCH($V$44,T3942)),"WINCOMSOCTRANG",IF(ISNUMBER(SEARCH($V$45,T3942)),"WINCOMSONLA",IF(ISNUMBER(SEARCH($V$46,T3942)),"WINCOMKONTUM",IF(ISNUMBER(SEARCH($V$47,T3942)),"WINCOMPHUYEN",IF(ISNUMBER(SEARCH($V$48,T3942)),"WINCOMQUANGTRI",IF(ISNUMBER(SEARCH($V$49,T3942)),"WINCOMBINHDINH",IF(ISNUMBER(SEARCH($V$50,T3942)),"WINCOMCAOBANG",IF(ISNUMBER(SEARCH($V$51,T3942)),"WINCOMQUANGBINH",IF(ISNUMBER(SEARCH($V$52,T3942)),"WINCOMLAMDONG",IF(ISNUMBER(SEARCH($V$53,T3942)),"WINCOMVINHLONG",IF(ISNUMBER(SEARCH($V$54,T3942)),"WINCOMDONGTHAP",IF(ISNUMBER(SEARCH($V$55,T3942)),"WINCOMTIENGIANG",IF(ISNUMBER(SEARCH($V$56,T3942)),"WINCOMQUANGNINH",0))))))))))))))))))))))))))))))))))))))))))))))))))))))</f>
        <v>WINCOMHOCHIMINH</v>
      </c>
    </row>
    <row r="3943" spans="1:25" x14ac:dyDescent="0.2">
      <c r="A3943" t="s">
        <v>0</v>
      </c>
      <c r="B3943" t="s">
        <v>5874</v>
      </c>
      <c r="C3943" t="s">
        <v>34</v>
      </c>
      <c r="D3943" t="s">
        <v>123</v>
      </c>
      <c r="E3943" t="s">
        <v>4</v>
      </c>
      <c r="F3943" s="5">
        <f t="shared" si="245"/>
        <v>1</v>
      </c>
      <c r="G3943" s="2">
        <v>55595</v>
      </c>
      <c r="H3943" s="2">
        <v>61154.500000000007</v>
      </c>
      <c r="I3943" t="s">
        <v>5</v>
      </c>
      <c r="J3943" t="s">
        <v>124</v>
      </c>
      <c r="K3943" t="str">
        <f t="shared" si="246"/>
        <v>Tai heo muối gói 200g</v>
      </c>
      <c r="L3943" s="8" t="str">
        <f>VLOOKUP(K3943,'[1]Mã Misa'!$B$2:$D$74,2,0)</f>
        <v>Tai heo muối 200g</v>
      </c>
      <c r="M3943" s="8" t="str">
        <f>VLOOKUP(L3943,'[1]Mã Misa'!$C$2:$D$74,2,0)</f>
        <v>TH200</v>
      </c>
      <c r="N3943" s="2">
        <v>55595</v>
      </c>
      <c r="O3943" t="s">
        <v>5875</v>
      </c>
      <c r="P3943" s="8" t="str">
        <f t="shared" si="247"/>
        <v>0045777</v>
      </c>
      <c r="Q3943" s="8" t="e">
        <f t="array" ref="Q3943">IF(VLOOKUP(P3943,$AA$1:$AC$32,1,0)&lt;&gt;0,(P3943&amp;"A"),0)</f>
        <v>#N/A</v>
      </c>
      <c r="R3943" s="12">
        <v>44530</v>
      </c>
      <c r="S3943" t="s">
        <v>5876</v>
      </c>
      <c r="T3943" s="8" t="str">
        <f t="shared" si="248"/>
        <v>VM+ HCM 49</v>
      </c>
      <c r="U3943" t="s">
        <v>7310</v>
      </c>
      <c r="Y3943" t="str">
        <f t="array" ref="Y3943">IF(ISNUMBER(SEARCH($V$3,T3943)),"WINCOMHANOI",IF(ISNUMBER(SEARCH($V$4,T3943)),"WINCOMHOCHIMINH",IF(ISNUMBER(SEARCH($V$5,T3943)),"WINCOMDANANG",IF(ISNUMBER(SEARCH($V$6,T3943)),"WINCOMHAIDUONG",IF(ISNUMBER(SEARCH($V$7,T3943)),"WINCOMQUANGNINH",IF(ISNUMBER(SEARCH($V$8,T3943)),"WINCOMHAIPHONG",IF(ISNUMBER(SEARCH($V$9,T3943)),"WINCOMBACGIANG",IF(ISNUMBER(SEARCH($V$10,T3943)),"WINCOMBACNINH",IF(ISNUMBER(SEARCH($V$11,T3943)),"WINCOMPHUTHO",IF(ISNUMBER(SEARCH($V$12,T3943)),"WINCOMHATINH",IF(ISNUMBER(SEARCH($V$13,T3943)),"WINCOMTHAINGUYEN",IF(ISNUMBER(SEARCH($V$14,T3943)),"WINCOMKHANHHOA",IF(ISNUMBER(SEARCH($V$15,T3943)),"WINCOMHUNGYEN",IF(ISNUMBER(SEARCH($V$16,T3943)),"WINCOMNGHEAN",IF(ISNUMBER(SEARCH($V$17,T3943)),"WINCOMLAOCAI",IF(ISNUMBER(SEARCH($V$18,T3943)),"WINCOMVUNGTAU",IF(ISNUMBER(SEARCH($V$19,T3943)),"WINCOMBINHDUONG",IF(ISNUMBER(SEARCH($V$20,T3943)),"WINCOMKIENGIANG",IF(ISNUMBER(SEARCH($V$21,T3943)),"WINCOMHANAM",IF(ISNUMBER(SEARCH($V$22,T3943)),"WINCOMNAMDINH",IF(ISNUMBER(SEARCH($V$23,T3943)),"WINCOMLANGSON",IF(ISNUMBER(SEARCH($V$24,T3943)),"WINCOMTHANHHOA",IF(ISNUMBER(SEARCH($V$25,T3943)),"WINCOMYENBAI",IF(ISNUMBER(SEARCH($V$26,T3943)),"WINCOMTUYENQUANG",IF(ISNUMBER(SEARCH($V$27,T3943)),"WINCOMHUE",IF(ISNUMBER(SEARCH($V$28,T3943)),"WINCOMQUANGNAM",IF(ISNUMBER(SEARCH($V$29,T3943)),"WINCOMVINHPHUC",IF(ISNUMBER(SEARCH($V$30,T3943)),"WINCOMHAGIANG",IF(ISNUMBER(SEARCH($V$31,T3943)),"WINCOMNINHBINH",IF(ISNUMBER(SEARCH($V$32,T3943)),"WINCOMTRAVINH",IF(ISNUMBER(SEARCH($V$33,T3943)),"WINCOMCANTHO",IF(ISNUMBER(SEARCH($V$34,T3943)),"WINCOMBENTRE",IF(ISNUMBER(SEARCH($V$35,T3943)),"WINCOMCAMAU",IF(ISNUMBER(SEARCH($V$36,T3943)),"WINCOMANGIANG",IF(ISNUMBER(SEARCH($V$37,T3943)),"WINCOMNINHTHUAN",IF(ISNUMBER(SEARCH($V$38,T3943)),"WINCOMTHAIBINH",IF(ISNUMBER(SEARCH($V$39,T3943)),"WINCOMGIALAI",IF(ISNUMBER(SEARCH($V$40,T3943)),"WINCOMHOABINH",IF(ISNUMBER(SEARCH($V$41,T3943)),"WINCOMQUANGNGAI",IF(ISNUMBER(SEARCH($V$42,T3943)),"WINCOMBINHTHUAN",IF(ISNUMBER(SEARCH($V$43,T3943)),"WINCOMDAKLAK",IF(ISNUMBER(SEARCH($V$44,T3943)),"WINCOMSOCTRANG",IF(ISNUMBER(SEARCH($V$45,T3943)),"WINCOMSONLA",IF(ISNUMBER(SEARCH($V$46,T3943)),"WINCOMKONTUM",IF(ISNUMBER(SEARCH($V$47,T3943)),"WINCOMPHUYEN",IF(ISNUMBER(SEARCH($V$48,T3943)),"WINCOMQUANGTRI",IF(ISNUMBER(SEARCH($V$49,T3943)),"WINCOMBINHDINH",IF(ISNUMBER(SEARCH($V$50,T3943)),"WINCOMCAOBANG",IF(ISNUMBER(SEARCH($V$51,T3943)),"WINCOMQUANGBINH",IF(ISNUMBER(SEARCH($V$52,T3943)),"WINCOMLAMDONG",IF(ISNUMBER(SEARCH($V$53,T3943)),"WINCOMVINHLONG",IF(ISNUMBER(SEARCH($V$54,T3943)),"WINCOMDONGTHAP",IF(ISNUMBER(SEARCH($V$55,T3943)),"WINCOMTIENGIANG",IF(ISNUMBER(SEARCH($V$56,T3943)),"WINCOMQUANGNINH",0))))))))))))))))))))))))))))))))))))))))))))))))))))))</f>
        <v>WINCOMHOCHIMINH</v>
      </c>
    </row>
    <row r="3944" spans="1:25" x14ac:dyDescent="0.2">
      <c r="A3944" t="s">
        <v>0</v>
      </c>
      <c r="B3944" t="s">
        <v>5874</v>
      </c>
      <c r="C3944" t="s">
        <v>37</v>
      </c>
      <c r="D3944" t="s">
        <v>32</v>
      </c>
      <c r="E3944" t="s">
        <v>4</v>
      </c>
      <c r="F3944" s="5">
        <f t="shared" si="245"/>
        <v>4</v>
      </c>
      <c r="G3944" s="2">
        <v>237600</v>
      </c>
      <c r="H3944" s="2">
        <v>261360.00000000003</v>
      </c>
      <c r="I3944" t="s">
        <v>5</v>
      </c>
      <c r="J3944" t="s">
        <v>33</v>
      </c>
      <c r="K3944" t="str">
        <f t="shared" si="246"/>
        <v>_Giò lụa 250g</v>
      </c>
      <c r="L3944" s="8" t="str">
        <f>VLOOKUP(K3944,'[1]Mã Misa'!$B$2:$D$74,2,0)</f>
        <v>Giò lụa 250g</v>
      </c>
      <c r="M3944" s="8" t="str">
        <f>VLOOKUP(L3944,'[1]Mã Misa'!$C$2:$D$74,2,0)</f>
        <v>GL250</v>
      </c>
      <c r="N3944" s="2">
        <v>59400</v>
      </c>
      <c r="O3944" t="s">
        <v>5875</v>
      </c>
      <c r="P3944" s="8" t="str">
        <f t="shared" si="247"/>
        <v>0045777</v>
      </c>
      <c r="Q3944" s="8" t="e">
        <f t="array" ref="Q3944">IF(VLOOKUP(P3944,$AA$1:$AC$32,1,0)&lt;&gt;0,(P3944&amp;"A"),0)</f>
        <v>#N/A</v>
      </c>
      <c r="R3944" s="12">
        <v>44530</v>
      </c>
      <c r="S3944" t="s">
        <v>5876</v>
      </c>
      <c r="T3944" s="8" t="str">
        <f t="shared" si="248"/>
        <v>VM+ HCM 49</v>
      </c>
      <c r="U3944" t="s">
        <v>7310</v>
      </c>
      <c r="Y3944" t="str">
        <f t="array" ref="Y3944">IF(ISNUMBER(SEARCH($V$3,T3944)),"WINCOMHANOI",IF(ISNUMBER(SEARCH($V$4,T3944)),"WINCOMHOCHIMINH",IF(ISNUMBER(SEARCH($V$5,T3944)),"WINCOMDANANG",IF(ISNUMBER(SEARCH($V$6,T3944)),"WINCOMHAIDUONG",IF(ISNUMBER(SEARCH($V$7,T3944)),"WINCOMQUANGNINH",IF(ISNUMBER(SEARCH($V$8,T3944)),"WINCOMHAIPHONG",IF(ISNUMBER(SEARCH($V$9,T3944)),"WINCOMBACGIANG",IF(ISNUMBER(SEARCH($V$10,T3944)),"WINCOMBACNINH",IF(ISNUMBER(SEARCH($V$11,T3944)),"WINCOMPHUTHO",IF(ISNUMBER(SEARCH($V$12,T3944)),"WINCOMHATINH",IF(ISNUMBER(SEARCH($V$13,T3944)),"WINCOMTHAINGUYEN",IF(ISNUMBER(SEARCH($V$14,T3944)),"WINCOMKHANHHOA",IF(ISNUMBER(SEARCH($V$15,T3944)),"WINCOMHUNGYEN",IF(ISNUMBER(SEARCH($V$16,T3944)),"WINCOMNGHEAN",IF(ISNUMBER(SEARCH($V$17,T3944)),"WINCOMLAOCAI",IF(ISNUMBER(SEARCH($V$18,T3944)),"WINCOMVUNGTAU",IF(ISNUMBER(SEARCH($V$19,T3944)),"WINCOMBINHDUONG",IF(ISNUMBER(SEARCH($V$20,T3944)),"WINCOMKIENGIANG",IF(ISNUMBER(SEARCH($V$21,T3944)),"WINCOMHANAM",IF(ISNUMBER(SEARCH($V$22,T3944)),"WINCOMNAMDINH",IF(ISNUMBER(SEARCH($V$23,T3944)),"WINCOMLANGSON",IF(ISNUMBER(SEARCH($V$24,T3944)),"WINCOMTHANHHOA",IF(ISNUMBER(SEARCH($V$25,T3944)),"WINCOMYENBAI",IF(ISNUMBER(SEARCH($V$26,T3944)),"WINCOMTUYENQUANG",IF(ISNUMBER(SEARCH($V$27,T3944)),"WINCOMHUE",IF(ISNUMBER(SEARCH($V$28,T3944)),"WINCOMQUANGNAM",IF(ISNUMBER(SEARCH($V$29,T3944)),"WINCOMVINHPHUC",IF(ISNUMBER(SEARCH($V$30,T3944)),"WINCOMHAGIANG",IF(ISNUMBER(SEARCH($V$31,T3944)),"WINCOMNINHBINH",IF(ISNUMBER(SEARCH($V$32,T3944)),"WINCOMTRAVINH",IF(ISNUMBER(SEARCH($V$33,T3944)),"WINCOMCANTHO",IF(ISNUMBER(SEARCH($V$34,T3944)),"WINCOMBENTRE",IF(ISNUMBER(SEARCH($V$35,T3944)),"WINCOMCAMAU",IF(ISNUMBER(SEARCH($V$36,T3944)),"WINCOMANGIANG",IF(ISNUMBER(SEARCH($V$37,T3944)),"WINCOMNINHTHUAN",IF(ISNUMBER(SEARCH($V$38,T3944)),"WINCOMTHAIBINH",IF(ISNUMBER(SEARCH($V$39,T3944)),"WINCOMGIALAI",IF(ISNUMBER(SEARCH($V$40,T3944)),"WINCOMHOABINH",IF(ISNUMBER(SEARCH($V$41,T3944)),"WINCOMQUANGNGAI",IF(ISNUMBER(SEARCH($V$42,T3944)),"WINCOMBINHTHUAN",IF(ISNUMBER(SEARCH($V$43,T3944)),"WINCOMDAKLAK",IF(ISNUMBER(SEARCH($V$44,T3944)),"WINCOMSOCTRANG",IF(ISNUMBER(SEARCH($V$45,T3944)),"WINCOMSONLA",IF(ISNUMBER(SEARCH($V$46,T3944)),"WINCOMKONTUM",IF(ISNUMBER(SEARCH($V$47,T3944)),"WINCOMPHUYEN",IF(ISNUMBER(SEARCH($V$48,T3944)),"WINCOMQUANGTRI",IF(ISNUMBER(SEARCH($V$49,T3944)),"WINCOMBINHDINH",IF(ISNUMBER(SEARCH($V$50,T3944)),"WINCOMCAOBANG",IF(ISNUMBER(SEARCH($V$51,T3944)),"WINCOMQUANGBINH",IF(ISNUMBER(SEARCH($V$52,T3944)),"WINCOMLAMDONG",IF(ISNUMBER(SEARCH($V$53,T3944)),"WINCOMVINHLONG",IF(ISNUMBER(SEARCH($V$54,T3944)),"WINCOMDONGTHAP",IF(ISNUMBER(SEARCH($V$55,T3944)),"WINCOMTIENGIANG",IF(ISNUMBER(SEARCH($V$56,T3944)),"WINCOMQUANGNINH",0))))))))))))))))))))))))))))))))))))))))))))))))))))))</f>
        <v>WINCOMHOCHIMINH</v>
      </c>
    </row>
    <row r="3945" spans="1:25" x14ac:dyDescent="0.2">
      <c r="A3945" t="s">
        <v>0</v>
      </c>
      <c r="B3945" t="s">
        <v>5874</v>
      </c>
      <c r="C3945" t="s">
        <v>38</v>
      </c>
      <c r="D3945" t="s">
        <v>10</v>
      </c>
      <c r="E3945" t="s">
        <v>4</v>
      </c>
      <c r="F3945" s="5">
        <f t="shared" si="245"/>
        <v>6</v>
      </c>
      <c r="G3945" s="2">
        <v>366300</v>
      </c>
      <c r="H3945" s="2">
        <v>402930.00000000006</v>
      </c>
      <c r="I3945" t="s">
        <v>5</v>
      </c>
      <c r="J3945" t="s">
        <v>11</v>
      </c>
      <c r="K3945" t="str">
        <f t="shared" si="246"/>
        <v>_Giò sụn gà 250g</v>
      </c>
      <c r="L3945" s="8" t="str">
        <f>VLOOKUP(K3945,'[1]Mã Misa'!$B$2:$D$74,2,0)</f>
        <v>Giò sụn gà 250g</v>
      </c>
      <c r="M3945" s="8" t="str">
        <f>VLOOKUP(L3945,'[1]Mã Misa'!$C$2:$D$74,2,0)</f>
        <v>GSG250</v>
      </c>
      <c r="N3945" s="2">
        <v>61050</v>
      </c>
      <c r="O3945" t="s">
        <v>5875</v>
      </c>
      <c r="P3945" s="8" t="str">
        <f t="shared" si="247"/>
        <v>0045777</v>
      </c>
      <c r="Q3945" s="8" t="e">
        <f t="array" ref="Q3945">IF(VLOOKUP(P3945,$AA$1:$AC$32,1,0)&lt;&gt;0,(P3945&amp;"A"),0)</f>
        <v>#N/A</v>
      </c>
      <c r="R3945" s="12">
        <v>44530</v>
      </c>
      <c r="S3945" t="s">
        <v>5876</v>
      </c>
      <c r="T3945" s="8" t="str">
        <f t="shared" si="248"/>
        <v>VM+ HCM 49</v>
      </c>
      <c r="U3945" t="s">
        <v>7310</v>
      </c>
      <c r="Y3945" t="str">
        <f t="array" ref="Y3945">IF(ISNUMBER(SEARCH($V$3,T3945)),"WINCOMHANOI",IF(ISNUMBER(SEARCH($V$4,T3945)),"WINCOMHOCHIMINH",IF(ISNUMBER(SEARCH($V$5,T3945)),"WINCOMDANANG",IF(ISNUMBER(SEARCH($V$6,T3945)),"WINCOMHAIDUONG",IF(ISNUMBER(SEARCH($V$7,T3945)),"WINCOMQUANGNINH",IF(ISNUMBER(SEARCH($V$8,T3945)),"WINCOMHAIPHONG",IF(ISNUMBER(SEARCH($V$9,T3945)),"WINCOMBACGIANG",IF(ISNUMBER(SEARCH($V$10,T3945)),"WINCOMBACNINH",IF(ISNUMBER(SEARCH($V$11,T3945)),"WINCOMPHUTHO",IF(ISNUMBER(SEARCH($V$12,T3945)),"WINCOMHATINH",IF(ISNUMBER(SEARCH($V$13,T3945)),"WINCOMTHAINGUYEN",IF(ISNUMBER(SEARCH($V$14,T3945)),"WINCOMKHANHHOA",IF(ISNUMBER(SEARCH($V$15,T3945)),"WINCOMHUNGYEN",IF(ISNUMBER(SEARCH($V$16,T3945)),"WINCOMNGHEAN",IF(ISNUMBER(SEARCH($V$17,T3945)),"WINCOMLAOCAI",IF(ISNUMBER(SEARCH($V$18,T3945)),"WINCOMVUNGTAU",IF(ISNUMBER(SEARCH($V$19,T3945)),"WINCOMBINHDUONG",IF(ISNUMBER(SEARCH($V$20,T3945)),"WINCOMKIENGIANG",IF(ISNUMBER(SEARCH($V$21,T3945)),"WINCOMHANAM",IF(ISNUMBER(SEARCH($V$22,T3945)),"WINCOMNAMDINH",IF(ISNUMBER(SEARCH($V$23,T3945)),"WINCOMLANGSON",IF(ISNUMBER(SEARCH($V$24,T3945)),"WINCOMTHANHHOA",IF(ISNUMBER(SEARCH($V$25,T3945)),"WINCOMYENBAI",IF(ISNUMBER(SEARCH($V$26,T3945)),"WINCOMTUYENQUANG",IF(ISNUMBER(SEARCH($V$27,T3945)),"WINCOMHUE",IF(ISNUMBER(SEARCH($V$28,T3945)),"WINCOMQUANGNAM",IF(ISNUMBER(SEARCH($V$29,T3945)),"WINCOMVINHPHUC",IF(ISNUMBER(SEARCH($V$30,T3945)),"WINCOMHAGIANG",IF(ISNUMBER(SEARCH($V$31,T3945)),"WINCOMNINHBINH",IF(ISNUMBER(SEARCH($V$32,T3945)),"WINCOMTRAVINH",IF(ISNUMBER(SEARCH($V$33,T3945)),"WINCOMCANTHO",IF(ISNUMBER(SEARCH($V$34,T3945)),"WINCOMBENTRE",IF(ISNUMBER(SEARCH($V$35,T3945)),"WINCOMCAMAU",IF(ISNUMBER(SEARCH($V$36,T3945)),"WINCOMANGIANG",IF(ISNUMBER(SEARCH($V$37,T3945)),"WINCOMNINHTHUAN",IF(ISNUMBER(SEARCH($V$38,T3945)),"WINCOMTHAIBINH",IF(ISNUMBER(SEARCH($V$39,T3945)),"WINCOMGIALAI",IF(ISNUMBER(SEARCH($V$40,T3945)),"WINCOMHOABINH",IF(ISNUMBER(SEARCH($V$41,T3945)),"WINCOMQUANGNGAI",IF(ISNUMBER(SEARCH($V$42,T3945)),"WINCOMBINHTHUAN",IF(ISNUMBER(SEARCH($V$43,T3945)),"WINCOMDAKLAK",IF(ISNUMBER(SEARCH($V$44,T3945)),"WINCOMSOCTRANG",IF(ISNUMBER(SEARCH($V$45,T3945)),"WINCOMSONLA",IF(ISNUMBER(SEARCH($V$46,T3945)),"WINCOMKONTUM",IF(ISNUMBER(SEARCH($V$47,T3945)),"WINCOMPHUYEN",IF(ISNUMBER(SEARCH($V$48,T3945)),"WINCOMQUANGTRI",IF(ISNUMBER(SEARCH($V$49,T3945)),"WINCOMBINHDINH",IF(ISNUMBER(SEARCH($V$50,T3945)),"WINCOMCAOBANG",IF(ISNUMBER(SEARCH($V$51,T3945)),"WINCOMQUANGBINH",IF(ISNUMBER(SEARCH($V$52,T3945)),"WINCOMLAMDONG",IF(ISNUMBER(SEARCH($V$53,T3945)),"WINCOMVINHLONG",IF(ISNUMBER(SEARCH($V$54,T3945)),"WINCOMDONGTHAP",IF(ISNUMBER(SEARCH($V$55,T3945)),"WINCOMTIENGIANG",IF(ISNUMBER(SEARCH($V$56,T3945)),"WINCOMQUANGNINH",0))))))))))))))))))))))))))))))))))))))))))))))))))))))</f>
        <v>WINCOMHOCHIMINH</v>
      </c>
    </row>
    <row r="3946" spans="1:25" x14ac:dyDescent="0.2">
      <c r="A3946" t="s">
        <v>0</v>
      </c>
      <c r="B3946" t="s">
        <v>5874</v>
      </c>
      <c r="C3946" t="s">
        <v>49</v>
      </c>
      <c r="D3946" t="s">
        <v>15</v>
      </c>
      <c r="E3946" t="s">
        <v>4</v>
      </c>
      <c r="F3946" s="5">
        <f t="shared" si="245"/>
        <v>4</v>
      </c>
      <c r="G3946" s="2">
        <v>241232</v>
      </c>
      <c r="H3946" s="2">
        <v>265355.2</v>
      </c>
      <c r="I3946" t="s">
        <v>5</v>
      </c>
      <c r="J3946" t="s">
        <v>16</v>
      </c>
      <c r="K3946" t="str">
        <f t="shared" si="246"/>
        <v>_Chả nướng 300g</v>
      </c>
      <c r="L3946" s="8" t="str">
        <f>VLOOKUP(K3946,'[1]Mã Misa'!$B$2:$D$74,2,0)</f>
        <v>Chả nướng 300g</v>
      </c>
      <c r="M3946" s="8" t="str">
        <f>VLOOKUP(L3946,'[1]Mã Misa'!$C$2:$D$74,2,0)</f>
        <v>CN300</v>
      </c>
      <c r="N3946" s="2">
        <v>60308</v>
      </c>
      <c r="O3946" t="s">
        <v>5875</v>
      </c>
      <c r="P3946" s="8" t="str">
        <f t="shared" si="247"/>
        <v>0045777</v>
      </c>
      <c r="Q3946" s="8" t="e">
        <f t="array" ref="Q3946">IF(VLOOKUP(P3946,$AA$1:$AC$32,1,0)&lt;&gt;0,(P3946&amp;"A"),0)</f>
        <v>#N/A</v>
      </c>
      <c r="R3946" s="12">
        <v>44530</v>
      </c>
      <c r="S3946" t="s">
        <v>5876</v>
      </c>
      <c r="T3946" s="8" t="str">
        <f t="shared" si="248"/>
        <v>VM+ HCM 49</v>
      </c>
      <c r="U3946" t="s">
        <v>7310</v>
      </c>
      <c r="Y3946" t="str">
        <f t="array" ref="Y3946">IF(ISNUMBER(SEARCH($V$3,T3946)),"WINCOMHANOI",IF(ISNUMBER(SEARCH($V$4,T3946)),"WINCOMHOCHIMINH",IF(ISNUMBER(SEARCH($V$5,T3946)),"WINCOMDANANG",IF(ISNUMBER(SEARCH($V$6,T3946)),"WINCOMHAIDUONG",IF(ISNUMBER(SEARCH($V$7,T3946)),"WINCOMQUANGNINH",IF(ISNUMBER(SEARCH($V$8,T3946)),"WINCOMHAIPHONG",IF(ISNUMBER(SEARCH($V$9,T3946)),"WINCOMBACGIANG",IF(ISNUMBER(SEARCH($V$10,T3946)),"WINCOMBACNINH",IF(ISNUMBER(SEARCH($V$11,T3946)),"WINCOMPHUTHO",IF(ISNUMBER(SEARCH($V$12,T3946)),"WINCOMHATINH",IF(ISNUMBER(SEARCH($V$13,T3946)),"WINCOMTHAINGUYEN",IF(ISNUMBER(SEARCH($V$14,T3946)),"WINCOMKHANHHOA",IF(ISNUMBER(SEARCH($V$15,T3946)),"WINCOMHUNGYEN",IF(ISNUMBER(SEARCH($V$16,T3946)),"WINCOMNGHEAN",IF(ISNUMBER(SEARCH($V$17,T3946)),"WINCOMLAOCAI",IF(ISNUMBER(SEARCH($V$18,T3946)),"WINCOMVUNGTAU",IF(ISNUMBER(SEARCH($V$19,T3946)),"WINCOMBINHDUONG",IF(ISNUMBER(SEARCH($V$20,T3946)),"WINCOMKIENGIANG",IF(ISNUMBER(SEARCH($V$21,T3946)),"WINCOMHANAM",IF(ISNUMBER(SEARCH($V$22,T3946)),"WINCOMNAMDINH",IF(ISNUMBER(SEARCH($V$23,T3946)),"WINCOMLANGSON",IF(ISNUMBER(SEARCH($V$24,T3946)),"WINCOMTHANHHOA",IF(ISNUMBER(SEARCH($V$25,T3946)),"WINCOMYENBAI",IF(ISNUMBER(SEARCH($V$26,T3946)),"WINCOMTUYENQUANG",IF(ISNUMBER(SEARCH($V$27,T3946)),"WINCOMHUE",IF(ISNUMBER(SEARCH($V$28,T3946)),"WINCOMQUANGNAM",IF(ISNUMBER(SEARCH($V$29,T3946)),"WINCOMVINHPHUC",IF(ISNUMBER(SEARCH($V$30,T3946)),"WINCOMHAGIANG",IF(ISNUMBER(SEARCH($V$31,T3946)),"WINCOMNINHBINH",IF(ISNUMBER(SEARCH($V$32,T3946)),"WINCOMTRAVINH",IF(ISNUMBER(SEARCH($V$33,T3946)),"WINCOMCANTHO",IF(ISNUMBER(SEARCH($V$34,T3946)),"WINCOMBENTRE",IF(ISNUMBER(SEARCH($V$35,T3946)),"WINCOMCAMAU",IF(ISNUMBER(SEARCH($V$36,T3946)),"WINCOMANGIANG",IF(ISNUMBER(SEARCH($V$37,T3946)),"WINCOMNINHTHUAN",IF(ISNUMBER(SEARCH($V$38,T3946)),"WINCOMTHAIBINH",IF(ISNUMBER(SEARCH($V$39,T3946)),"WINCOMGIALAI",IF(ISNUMBER(SEARCH($V$40,T3946)),"WINCOMHOABINH",IF(ISNUMBER(SEARCH($V$41,T3946)),"WINCOMQUANGNGAI",IF(ISNUMBER(SEARCH($V$42,T3946)),"WINCOMBINHTHUAN",IF(ISNUMBER(SEARCH($V$43,T3946)),"WINCOMDAKLAK",IF(ISNUMBER(SEARCH($V$44,T3946)),"WINCOMSOCTRANG",IF(ISNUMBER(SEARCH($V$45,T3946)),"WINCOMSONLA",IF(ISNUMBER(SEARCH($V$46,T3946)),"WINCOMKONTUM",IF(ISNUMBER(SEARCH($V$47,T3946)),"WINCOMPHUYEN",IF(ISNUMBER(SEARCH($V$48,T3946)),"WINCOMQUANGTRI",IF(ISNUMBER(SEARCH($V$49,T3946)),"WINCOMBINHDINH",IF(ISNUMBER(SEARCH($V$50,T3946)),"WINCOMCAOBANG",IF(ISNUMBER(SEARCH($V$51,T3946)),"WINCOMQUANGBINH",IF(ISNUMBER(SEARCH($V$52,T3946)),"WINCOMLAMDONG",IF(ISNUMBER(SEARCH($V$53,T3946)),"WINCOMVINHLONG",IF(ISNUMBER(SEARCH($V$54,T3946)),"WINCOMDONGTHAP",IF(ISNUMBER(SEARCH($V$55,T3946)),"WINCOMTIENGIANG",IF(ISNUMBER(SEARCH($V$56,T3946)),"WINCOMQUANGNINH",0))))))))))))))))))))))))))))))))))))))))))))))))))))))</f>
        <v>WINCOMHOCHIMINH</v>
      </c>
    </row>
    <row r="3947" spans="1:25" x14ac:dyDescent="0.2">
      <c r="A3947" t="s">
        <v>0</v>
      </c>
      <c r="B3947" t="s">
        <v>5874</v>
      </c>
      <c r="C3947" t="s">
        <v>225</v>
      </c>
      <c r="D3947" t="s">
        <v>62</v>
      </c>
      <c r="E3947" t="s">
        <v>4</v>
      </c>
      <c r="F3947" s="5">
        <f t="shared" si="245"/>
        <v>4</v>
      </c>
      <c r="G3947" s="2">
        <v>421600</v>
      </c>
      <c r="H3947" s="2">
        <v>463760.00000000006</v>
      </c>
      <c r="I3947" t="s">
        <v>5</v>
      </c>
      <c r="J3947" t="s">
        <v>63</v>
      </c>
      <c r="K3947" t="str">
        <f t="shared" si="246"/>
        <v>_Đùi gà sốt cay 500g</v>
      </c>
      <c r="L3947" s="8" t="str">
        <f>VLOOKUP(K3947,'[1]Mã Misa'!$B$2:$D$74,2,0)</f>
        <v>Đùi gà sốt cay 500g</v>
      </c>
      <c r="M3947" s="8" t="str">
        <f>VLOOKUP(L3947,'[1]Mã Misa'!$C$2:$D$74,2,0)</f>
        <v>DGSC500</v>
      </c>
      <c r="N3947" s="2">
        <v>105400</v>
      </c>
      <c r="O3947" t="s">
        <v>5875</v>
      </c>
      <c r="P3947" s="8" t="str">
        <f t="shared" si="247"/>
        <v>0045777</v>
      </c>
      <c r="Q3947" s="8" t="e">
        <f t="array" ref="Q3947">IF(VLOOKUP(P3947,$AA$1:$AC$32,1,0)&lt;&gt;0,(P3947&amp;"A"),0)</f>
        <v>#N/A</v>
      </c>
      <c r="R3947" s="12">
        <v>44530</v>
      </c>
      <c r="S3947" t="s">
        <v>5876</v>
      </c>
      <c r="T3947" s="8" t="str">
        <f t="shared" si="248"/>
        <v>VM+ HCM 49</v>
      </c>
      <c r="U3947" t="s">
        <v>7310</v>
      </c>
      <c r="Y3947" t="str">
        <f t="array" ref="Y3947">IF(ISNUMBER(SEARCH($V$3,T3947)),"WINCOMHANOI",IF(ISNUMBER(SEARCH($V$4,T3947)),"WINCOMHOCHIMINH",IF(ISNUMBER(SEARCH($V$5,T3947)),"WINCOMDANANG",IF(ISNUMBER(SEARCH($V$6,T3947)),"WINCOMHAIDUONG",IF(ISNUMBER(SEARCH($V$7,T3947)),"WINCOMQUANGNINH",IF(ISNUMBER(SEARCH($V$8,T3947)),"WINCOMHAIPHONG",IF(ISNUMBER(SEARCH($V$9,T3947)),"WINCOMBACGIANG",IF(ISNUMBER(SEARCH($V$10,T3947)),"WINCOMBACNINH",IF(ISNUMBER(SEARCH($V$11,T3947)),"WINCOMPHUTHO",IF(ISNUMBER(SEARCH($V$12,T3947)),"WINCOMHATINH",IF(ISNUMBER(SEARCH($V$13,T3947)),"WINCOMTHAINGUYEN",IF(ISNUMBER(SEARCH($V$14,T3947)),"WINCOMKHANHHOA",IF(ISNUMBER(SEARCH($V$15,T3947)),"WINCOMHUNGYEN",IF(ISNUMBER(SEARCH($V$16,T3947)),"WINCOMNGHEAN",IF(ISNUMBER(SEARCH($V$17,T3947)),"WINCOMLAOCAI",IF(ISNUMBER(SEARCH($V$18,T3947)),"WINCOMVUNGTAU",IF(ISNUMBER(SEARCH($V$19,T3947)),"WINCOMBINHDUONG",IF(ISNUMBER(SEARCH($V$20,T3947)),"WINCOMKIENGIANG",IF(ISNUMBER(SEARCH($V$21,T3947)),"WINCOMHANAM",IF(ISNUMBER(SEARCH($V$22,T3947)),"WINCOMNAMDINH",IF(ISNUMBER(SEARCH($V$23,T3947)),"WINCOMLANGSON",IF(ISNUMBER(SEARCH($V$24,T3947)),"WINCOMTHANHHOA",IF(ISNUMBER(SEARCH($V$25,T3947)),"WINCOMYENBAI",IF(ISNUMBER(SEARCH($V$26,T3947)),"WINCOMTUYENQUANG",IF(ISNUMBER(SEARCH($V$27,T3947)),"WINCOMHUE",IF(ISNUMBER(SEARCH($V$28,T3947)),"WINCOMQUANGNAM",IF(ISNUMBER(SEARCH($V$29,T3947)),"WINCOMVINHPHUC",IF(ISNUMBER(SEARCH($V$30,T3947)),"WINCOMHAGIANG",IF(ISNUMBER(SEARCH($V$31,T3947)),"WINCOMNINHBINH",IF(ISNUMBER(SEARCH($V$32,T3947)),"WINCOMTRAVINH",IF(ISNUMBER(SEARCH($V$33,T3947)),"WINCOMCANTHO",IF(ISNUMBER(SEARCH($V$34,T3947)),"WINCOMBENTRE",IF(ISNUMBER(SEARCH($V$35,T3947)),"WINCOMCAMAU",IF(ISNUMBER(SEARCH($V$36,T3947)),"WINCOMANGIANG",IF(ISNUMBER(SEARCH($V$37,T3947)),"WINCOMNINHTHUAN",IF(ISNUMBER(SEARCH($V$38,T3947)),"WINCOMTHAIBINH",IF(ISNUMBER(SEARCH($V$39,T3947)),"WINCOMGIALAI",IF(ISNUMBER(SEARCH($V$40,T3947)),"WINCOMHOABINH",IF(ISNUMBER(SEARCH($V$41,T3947)),"WINCOMQUANGNGAI",IF(ISNUMBER(SEARCH($V$42,T3947)),"WINCOMBINHTHUAN",IF(ISNUMBER(SEARCH($V$43,T3947)),"WINCOMDAKLAK",IF(ISNUMBER(SEARCH($V$44,T3947)),"WINCOMSOCTRANG",IF(ISNUMBER(SEARCH($V$45,T3947)),"WINCOMSONLA",IF(ISNUMBER(SEARCH($V$46,T3947)),"WINCOMKONTUM",IF(ISNUMBER(SEARCH($V$47,T3947)),"WINCOMPHUYEN",IF(ISNUMBER(SEARCH($V$48,T3947)),"WINCOMQUANGTRI",IF(ISNUMBER(SEARCH($V$49,T3947)),"WINCOMBINHDINH",IF(ISNUMBER(SEARCH($V$50,T3947)),"WINCOMCAOBANG",IF(ISNUMBER(SEARCH($V$51,T3947)),"WINCOMQUANGBINH",IF(ISNUMBER(SEARCH($V$52,T3947)),"WINCOMLAMDONG",IF(ISNUMBER(SEARCH($V$53,T3947)),"WINCOMVINHLONG",IF(ISNUMBER(SEARCH($V$54,T3947)),"WINCOMDONGTHAP",IF(ISNUMBER(SEARCH($V$55,T3947)),"WINCOMTIENGIANG",IF(ISNUMBER(SEARCH($V$56,T3947)),"WINCOMQUANGNINH",0))))))))))))))))))))))))))))))))))))))))))))))))))))))</f>
        <v>WINCOMHOCHIMINH</v>
      </c>
    </row>
    <row r="3948" spans="1:25" x14ac:dyDescent="0.2">
      <c r="A3948" t="s">
        <v>0</v>
      </c>
      <c r="B3948" t="s">
        <v>5874</v>
      </c>
      <c r="C3948" t="s">
        <v>226</v>
      </c>
      <c r="D3948" t="s">
        <v>20</v>
      </c>
      <c r="E3948" t="s">
        <v>4</v>
      </c>
      <c r="F3948" s="5">
        <f t="shared" si="245"/>
        <v>1</v>
      </c>
      <c r="G3948" s="2">
        <v>50182</v>
      </c>
      <c r="H3948" s="2">
        <v>55200.200000000004</v>
      </c>
      <c r="I3948" t="s">
        <v>5</v>
      </c>
      <c r="J3948" t="s">
        <v>21</v>
      </c>
      <c r="K3948" t="str">
        <f t="shared" si="246"/>
        <v>Giò tai lưỡi xào gói 250g</v>
      </c>
      <c r="L3948" s="8" t="str">
        <f>VLOOKUP(K3948,'[1]Mã Misa'!$B$2:$D$74,2,0)</f>
        <v>Giò Tai Lưỡi Xào 250g</v>
      </c>
      <c r="M3948" s="8" t="str">
        <f>VLOOKUP(L3948,'[1]Mã Misa'!$C$2:$D$74,2,0)</f>
        <v>GTLX250G</v>
      </c>
      <c r="N3948" s="2">
        <v>50182</v>
      </c>
      <c r="O3948" t="s">
        <v>5875</v>
      </c>
      <c r="P3948" s="8" t="str">
        <f t="shared" si="247"/>
        <v>0045777</v>
      </c>
      <c r="Q3948" s="8" t="e">
        <f t="array" ref="Q3948">IF(VLOOKUP(P3948,$AA$1:$AC$32,1,0)&lt;&gt;0,(P3948&amp;"A"),0)</f>
        <v>#N/A</v>
      </c>
      <c r="R3948" s="12">
        <v>44530</v>
      </c>
      <c r="S3948" t="s">
        <v>5876</v>
      </c>
      <c r="T3948" s="8" t="str">
        <f t="shared" si="248"/>
        <v>VM+ HCM 49</v>
      </c>
      <c r="U3948" t="s">
        <v>7310</v>
      </c>
      <c r="Y3948" t="str">
        <f t="array" ref="Y3948">IF(ISNUMBER(SEARCH($V$3,T3948)),"WINCOMHANOI",IF(ISNUMBER(SEARCH($V$4,T3948)),"WINCOMHOCHIMINH",IF(ISNUMBER(SEARCH($V$5,T3948)),"WINCOMDANANG",IF(ISNUMBER(SEARCH($V$6,T3948)),"WINCOMHAIDUONG",IF(ISNUMBER(SEARCH($V$7,T3948)),"WINCOMQUANGNINH",IF(ISNUMBER(SEARCH($V$8,T3948)),"WINCOMHAIPHONG",IF(ISNUMBER(SEARCH($V$9,T3948)),"WINCOMBACGIANG",IF(ISNUMBER(SEARCH($V$10,T3948)),"WINCOMBACNINH",IF(ISNUMBER(SEARCH($V$11,T3948)),"WINCOMPHUTHO",IF(ISNUMBER(SEARCH($V$12,T3948)),"WINCOMHATINH",IF(ISNUMBER(SEARCH($V$13,T3948)),"WINCOMTHAINGUYEN",IF(ISNUMBER(SEARCH($V$14,T3948)),"WINCOMKHANHHOA",IF(ISNUMBER(SEARCH($V$15,T3948)),"WINCOMHUNGYEN",IF(ISNUMBER(SEARCH($V$16,T3948)),"WINCOMNGHEAN",IF(ISNUMBER(SEARCH($V$17,T3948)),"WINCOMLAOCAI",IF(ISNUMBER(SEARCH($V$18,T3948)),"WINCOMVUNGTAU",IF(ISNUMBER(SEARCH($V$19,T3948)),"WINCOMBINHDUONG",IF(ISNUMBER(SEARCH($V$20,T3948)),"WINCOMKIENGIANG",IF(ISNUMBER(SEARCH($V$21,T3948)),"WINCOMHANAM",IF(ISNUMBER(SEARCH($V$22,T3948)),"WINCOMNAMDINH",IF(ISNUMBER(SEARCH($V$23,T3948)),"WINCOMLANGSON",IF(ISNUMBER(SEARCH($V$24,T3948)),"WINCOMTHANHHOA",IF(ISNUMBER(SEARCH($V$25,T3948)),"WINCOMYENBAI",IF(ISNUMBER(SEARCH($V$26,T3948)),"WINCOMTUYENQUANG",IF(ISNUMBER(SEARCH($V$27,T3948)),"WINCOMHUE",IF(ISNUMBER(SEARCH($V$28,T3948)),"WINCOMQUANGNAM",IF(ISNUMBER(SEARCH($V$29,T3948)),"WINCOMVINHPHUC",IF(ISNUMBER(SEARCH($V$30,T3948)),"WINCOMHAGIANG",IF(ISNUMBER(SEARCH($V$31,T3948)),"WINCOMNINHBINH",IF(ISNUMBER(SEARCH($V$32,T3948)),"WINCOMTRAVINH",IF(ISNUMBER(SEARCH($V$33,T3948)),"WINCOMCANTHO",IF(ISNUMBER(SEARCH($V$34,T3948)),"WINCOMBENTRE",IF(ISNUMBER(SEARCH($V$35,T3948)),"WINCOMCAMAU",IF(ISNUMBER(SEARCH($V$36,T3948)),"WINCOMANGIANG",IF(ISNUMBER(SEARCH($V$37,T3948)),"WINCOMNINHTHUAN",IF(ISNUMBER(SEARCH($V$38,T3948)),"WINCOMTHAIBINH",IF(ISNUMBER(SEARCH($V$39,T3948)),"WINCOMGIALAI",IF(ISNUMBER(SEARCH($V$40,T3948)),"WINCOMHOABINH",IF(ISNUMBER(SEARCH($V$41,T3948)),"WINCOMQUANGNGAI",IF(ISNUMBER(SEARCH($V$42,T3948)),"WINCOMBINHTHUAN",IF(ISNUMBER(SEARCH($V$43,T3948)),"WINCOMDAKLAK",IF(ISNUMBER(SEARCH($V$44,T3948)),"WINCOMSOCTRANG",IF(ISNUMBER(SEARCH($V$45,T3948)),"WINCOMSONLA",IF(ISNUMBER(SEARCH($V$46,T3948)),"WINCOMKONTUM",IF(ISNUMBER(SEARCH($V$47,T3948)),"WINCOMPHUYEN",IF(ISNUMBER(SEARCH($V$48,T3948)),"WINCOMQUANGTRI",IF(ISNUMBER(SEARCH($V$49,T3948)),"WINCOMBINHDINH",IF(ISNUMBER(SEARCH($V$50,T3948)),"WINCOMCAOBANG",IF(ISNUMBER(SEARCH($V$51,T3948)),"WINCOMQUANGBINH",IF(ISNUMBER(SEARCH($V$52,T3948)),"WINCOMLAMDONG",IF(ISNUMBER(SEARCH($V$53,T3948)),"WINCOMVINHLONG",IF(ISNUMBER(SEARCH($V$54,T3948)),"WINCOMDONGTHAP",IF(ISNUMBER(SEARCH($V$55,T3948)),"WINCOMTIENGIANG",IF(ISNUMBER(SEARCH($V$56,T3948)),"WINCOMQUANGNINH",0))))))))))))))))))))))))))))))))))))))))))))))))))))))</f>
        <v>WINCOMHOCHIMINH</v>
      </c>
    </row>
    <row r="3949" spans="1:25" x14ac:dyDescent="0.2">
      <c r="A3949" t="s">
        <v>0</v>
      </c>
      <c r="B3949" t="s">
        <v>5877</v>
      </c>
      <c r="C3949" t="s">
        <v>2</v>
      </c>
      <c r="D3949" t="s">
        <v>199</v>
      </c>
      <c r="E3949" t="s">
        <v>106</v>
      </c>
      <c r="F3949" s="5">
        <f t="shared" si="245"/>
        <v>2</v>
      </c>
      <c r="G3949" s="2">
        <v>396900</v>
      </c>
      <c r="H3949" s="2">
        <v>396900</v>
      </c>
      <c r="I3949" t="s">
        <v>5</v>
      </c>
      <c r="J3949" t="s">
        <v>200</v>
      </c>
      <c r="K3949" t="str">
        <f t="shared" si="246"/>
        <v xml:space="preserve"> Tôm mũ ni nguyên con 450g</v>
      </c>
      <c r="L3949" s="8" t="str">
        <f>VLOOKUP(K3949,'[1]Mã Misa'!$B$2:$D$74,2,0)</f>
        <v>Tôm mũ ni nguyên con 450g</v>
      </c>
      <c r="M3949" s="8" t="str">
        <f>VLOOKUP(L3949,'[1]Mã Misa'!$C$2:$D$74,2,0)</f>
        <v>TNC450</v>
      </c>
      <c r="N3949" s="2">
        <v>198450</v>
      </c>
      <c r="O3949" t="s">
        <v>5878</v>
      </c>
      <c r="P3949" s="8" t="str">
        <f t="shared" si="247"/>
        <v>0003585</v>
      </c>
      <c r="Q3949" s="8" t="e">
        <f t="array" ref="Q3949">IF(VLOOKUP(P3949,$AA$1:$AC$32,1,0)&lt;&gt;0,(P3949&amp;"A"),0)</f>
        <v>#N/A</v>
      </c>
      <c r="R3949" s="12">
        <v>44530</v>
      </c>
      <c r="S3949" t="s">
        <v>5879</v>
      </c>
      <c r="T3949" s="8" t="str">
        <f t="shared" si="248"/>
        <v>VM+ BNH Gi</v>
      </c>
      <c r="U3949" t="s">
        <v>7311</v>
      </c>
      <c r="Y3949" t="str">
        <f t="array" ref="Y3949">IF(ISNUMBER(SEARCH($V$3,T3949)),"WINCOMHANOI",IF(ISNUMBER(SEARCH($V$4,T3949)),"WINCOMHOCHIMINH",IF(ISNUMBER(SEARCH($V$5,T3949)),"WINCOMDANANG",IF(ISNUMBER(SEARCH($V$6,T3949)),"WINCOMHAIDUONG",IF(ISNUMBER(SEARCH($V$7,T3949)),"WINCOMQUANGNINH",IF(ISNUMBER(SEARCH($V$8,T3949)),"WINCOMHAIPHONG",IF(ISNUMBER(SEARCH($V$9,T3949)),"WINCOMBACGIANG",IF(ISNUMBER(SEARCH($V$10,T3949)),"WINCOMBACNINH",IF(ISNUMBER(SEARCH($V$11,T3949)),"WINCOMPHUTHO",IF(ISNUMBER(SEARCH($V$12,T3949)),"WINCOMHATINH",IF(ISNUMBER(SEARCH($V$13,T3949)),"WINCOMTHAINGUYEN",IF(ISNUMBER(SEARCH($V$14,T3949)),"WINCOMKHANHHOA",IF(ISNUMBER(SEARCH($V$15,T3949)),"WINCOMHUNGYEN",IF(ISNUMBER(SEARCH($V$16,T3949)),"WINCOMNGHEAN",IF(ISNUMBER(SEARCH($V$17,T3949)),"WINCOMLAOCAI",IF(ISNUMBER(SEARCH($V$18,T3949)),"WINCOMVUNGTAU",IF(ISNUMBER(SEARCH($V$19,T3949)),"WINCOMBINHDUONG",IF(ISNUMBER(SEARCH($V$20,T3949)),"WINCOMKIENGIANG",IF(ISNUMBER(SEARCH($V$21,T3949)),"WINCOMHANAM",IF(ISNUMBER(SEARCH($V$22,T3949)),"WINCOMNAMDINH",IF(ISNUMBER(SEARCH($V$23,T3949)),"WINCOMLANGSON",IF(ISNUMBER(SEARCH($V$24,T3949)),"WINCOMTHANHHOA",IF(ISNUMBER(SEARCH($V$25,T3949)),"WINCOMYENBAI",IF(ISNUMBER(SEARCH($V$26,T3949)),"WINCOMTUYENQUANG",IF(ISNUMBER(SEARCH($V$27,T3949)),"WINCOMHUE",IF(ISNUMBER(SEARCH($V$28,T3949)),"WINCOMQUANGNAM",IF(ISNUMBER(SEARCH($V$29,T3949)),"WINCOMVINHPHUC",IF(ISNUMBER(SEARCH($V$30,T3949)),"WINCOMHAGIANG",IF(ISNUMBER(SEARCH($V$31,T3949)),"WINCOMNINHBINH",IF(ISNUMBER(SEARCH($V$32,T3949)),"WINCOMTRAVINH",IF(ISNUMBER(SEARCH($V$33,T3949)),"WINCOMCANTHO",IF(ISNUMBER(SEARCH($V$34,T3949)),"WINCOMBENTRE",IF(ISNUMBER(SEARCH($V$35,T3949)),"WINCOMCAMAU",IF(ISNUMBER(SEARCH($V$36,T3949)),"WINCOMANGIANG",IF(ISNUMBER(SEARCH($V$37,T3949)),"WINCOMNINHTHUAN",IF(ISNUMBER(SEARCH($V$38,T3949)),"WINCOMTHAIBINH",IF(ISNUMBER(SEARCH($V$39,T3949)),"WINCOMGIALAI",IF(ISNUMBER(SEARCH($V$40,T3949)),"WINCOMHOABINH",IF(ISNUMBER(SEARCH($V$41,T3949)),"WINCOMQUANGNGAI",IF(ISNUMBER(SEARCH($V$42,T3949)),"WINCOMBINHTHUAN",IF(ISNUMBER(SEARCH($V$43,T3949)),"WINCOMDAKLAK",IF(ISNUMBER(SEARCH($V$44,T3949)),"WINCOMSOCTRANG",IF(ISNUMBER(SEARCH($V$45,T3949)),"WINCOMSONLA",IF(ISNUMBER(SEARCH($V$46,T3949)),"WINCOMKONTUM",IF(ISNUMBER(SEARCH($V$47,T3949)),"WINCOMPHUYEN",IF(ISNUMBER(SEARCH($V$48,T3949)),"WINCOMQUANGTRI",IF(ISNUMBER(SEARCH($V$49,T3949)),"WINCOMBINHDINH",IF(ISNUMBER(SEARCH($V$50,T3949)),"WINCOMCAOBANG",IF(ISNUMBER(SEARCH($V$51,T3949)),"WINCOMQUANGBINH",IF(ISNUMBER(SEARCH($V$52,T3949)),"WINCOMLAMDONG",IF(ISNUMBER(SEARCH($V$53,T3949)),"WINCOMVINHLONG",IF(ISNUMBER(SEARCH($V$54,T3949)),"WINCOMDONGTHAP",IF(ISNUMBER(SEARCH($V$55,T3949)),"WINCOMTIENGIANG",IF(ISNUMBER(SEARCH($V$56,T3949)),"WINCOMQUANGNINH",0))))))))))))))))))))))))))))))))))))))))))))))))))))))</f>
        <v>WINCOMBACNINH</v>
      </c>
    </row>
    <row r="3950" spans="1:25" x14ac:dyDescent="0.2">
      <c r="A3950" t="s">
        <v>0</v>
      </c>
      <c r="B3950" t="s">
        <v>5877</v>
      </c>
      <c r="C3950" t="s">
        <v>31</v>
      </c>
      <c r="D3950" t="s">
        <v>100</v>
      </c>
      <c r="E3950" t="s">
        <v>4</v>
      </c>
      <c r="F3950" s="5">
        <f t="shared" si="245"/>
        <v>2</v>
      </c>
      <c r="G3950" s="2">
        <v>122500</v>
      </c>
      <c r="H3950" s="2">
        <v>134750</v>
      </c>
      <c r="I3950" t="s">
        <v>5</v>
      </c>
      <c r="J3950" t="s">
        <v>101</v>
      </c>
      <c r="K3950" t="str">
        <f t="shared" si="246"/>
        <v xml:space="preserve"> Ghẹ farci 150g</v>
      </c>
      <c r="L3950" s="8" t="str">
        <f>VLOOKUP(K3950,'[1]Mã Misa'!$B$2:$D$74,2,0)</f>
        <v>Ghẹ farci 150g</v>
      </c>
      <c r="M3950" s="8" t="str">
        <f>VLOOKUP(L3950,'[1]Mã Misa'!$C$2:$D$74,2,0)</f>
        <v>GHEFARCI150</v>
      </c>
      <c r="N3950" s="2">
        <v>61250</v>
      </c>
      <c r="O3950" t="s">
        <v>5878</v>
      </c>
      <c r="P3950" s="8" t="str">
        <f t="shared" si="247"/>
        <v>0003585</v>
      </c>
      <c r="Q3950" s="8" t="e">
        <f t="array" ref="Q3950">IF(VLOOKUP(P3950,$AA$1:$AC$32,1,0)&lt;&gt;0,(P3950&amp;"A"),0)</f>
        <v>#N/A</v>
      </c>
      <c r="R3950" s="12">
        <v>44530</v>
      </c>
      <c r="S3950" t="s">
        <v>5879</v>
      </c>
      <c r="T3950" s="8" t="str">
        <f t="shared" si="248"/>
        <v>VM+ BNH Gi</v>
      </c>
      <c r="U3950" t="s">
        <v>7311</v>
      </c>
      <c r="Y3950" t="str">
        <f t="array" ref="Y3950">IF(ISNUMBER(SEARCH($V$3,T3950)),"WINCOMHANOI",IF(ISNUMBER(SEARCH($V$4,T3950)),"WINCOMHOCHIMINH",IF(ISNUMBER(SEARCH($V$5,T3950)),"WINCOMDANANG",IF(ISNUMBER(SEARCH($V$6,T3950)),"WINCOMHAIDUONG",IF(ISNUMBER(SEARCH($V$7,T3950)),"WINCOMQUANGNINH",IF(ISNUMBER(SEARCH($V$8,T3950)),"WINCOMHAIPHONG",IF(ISNUMBER(SEARCH($V$9,T3950)),"WINCOMBACGIANG",IF(ISNUMBER(SEARCH($V$10,T3950)),"WINCOMBACNINH",IF(ISNUMBER(SEARCH($V$11,T3950)),"WINCOMPHUTHO",IF(ISNUMBER(SEARCH($V$12,T3950)),"WINCOMHATINH",IF(ISNUMBER(SEARCH($V$13,T3950)),"WINCOMTHAINGUYEN",IF(ISNUMBER(SEARCH($V$14,T3950)),"WINCOMKHANHHOA",IF(ISNUMBER(SEARCH($V$15,T3950)),"WINCOMHUNGYEN",IF(ISNUMBER(SEARCH($V$16,T3950)),"WINCOMNGHEAN",IF(ISNUMBER(SEARCH($V$17,T3950)),"WINCOMLAOCAI",IF(ISNUMBER(SEARCH($V$18,T3950)),"WINCOMVUNGTAU",IF(ISNUMBER(SEARCH($V$19,T3950)),"WINCOMBINHDUONG",IF(ISNUMBER(SEARCH($V$20,T3950)),"WINCOMKIENGIANG",IF(ISNUMBER(SEARCH($V$21,T3950)),"WINCOMHANAM",IF(ISNUMBER(SEARCH($V$22,T3950)),"WINCOMNAMDINH",IF(ISNUMBER(SEARCH($V$23,T3950)),"WINCOMLANGSON",IF(ISNUMBER(SEARCH($V$24,T3950)),"WINCOMTHANHHOA",IF(ISNUMBER(SEARCH($V$25,T3950)),"WINCOMYENBAI",IF(ISNUMBER(SEARCH($V$26,T3950)),"WINCOMTUYENQUANG",IF(ISNUMBER(SEARCH($V$27,T3950)),"WINCOMHUE",IF(ISNUMBER(SEARCH($V$28,T3950)),"WINCOMQUANGNAM",IF(ISNUMBER(SEARCH($V$29,T3950)),"WINCOMVINHPHUC",IF(ISNUMBER(SEARCH($V$30,T3950)),"WINCOMHAGIANG",IF(ISNUMBER(SEARCH($V$31,T3950)),"WINCOMNINHBINH",IF(ISNUMBER(SEARCH($V$32,T3950)),"WINCOMTRAVINH",IF(ISNUMBER(SEARCH($V$33,T3950)),"WINCOMCANTHO",IF(ISNUMBER(SEARCH($V$34,T3950)),"WINCOMBENTRE",IF(ISNUMBER(SEARCH($V$35,T3950)),"WINCOMCAMAU",IF(ISNUMBER(SEARCH($V$36,T3950)),"WINCOMANGIANG",IF(ISNUMBER(SEARCH($V$37,T3950)),"WINCOMNINHTHUAN",IF(ISNUMBER(SEARCH($V$38,T3950)),"WINCOMTHAIBINH",IF(ISNUMBER(SEARCH($V$39,T3950)),"WINCOMGIALAI",IF(ISNUMBER(SEARCH($V$40,T3950)),"WINCOMHOABINH",IF(ISNUMBER(SEARCH($V$41,T3950)),"WINCOMQUANGNGAI",IF(ISNUMBER(SEARCH($V$42,T3950)),"WINCOMBINHTHUAN",IF(ISNUMBER(SEARCH($V$43,T3950)),"WINCOMDAKLAK",IF(ISNUMBER(SEARCH($V$44,T3950)),"WINCOMSOCTRANG",IF(ISNUMBER(SEARCH($V$45,T3950)),"WINCOMSONLA",IF(ISNUMBER(SEARCH($V$46,T3950)),"WINCOMKONTUM",IF(ISNUMBER(SEARCH($V$47,T3950)),"WINCOMPHUYEN",IF(ISNUMBER(SEARCH($V$48,T3950)),"WINCOMQUANGTRI",IF(ISNUMBER(SEARCH($V$49,T3950)),"WINCOMBINHDINH",IF(ISNUMBER(SEARCH($V$50,T3950)),"WINCOMCAOBANG",IF(ISNUMBER(SEARCH($V$51,T3950)),"WINCOMQUANGBINH",IF(ISNUMBER(SEARCH($V$52,T3950)),"WINCOMLAMDONG",IF(ISNUMBER(SEARCH($V$53,T3950)),"WINCOMVINHLONG",IF(ISNUMBER(SEARCH($V$54,T3950)),"WINCOMDONGTHAP",IF(ISNUMBER(SEARCH($V$55,T3950)),"WINCOMTIENGIANG",IF(ISNUMBER(SEARCH($V$56,T3950)),"WINCOMQUANGNINH",0))))))))))))))))))))))))))))))))))))))))))))))))))))))</f>
        <v>WINCOMBACNINH</v>
      </c>
    </row>
    <row r="3951" spans="1:25" x14ac:dyDescent="0.2">
      <c r="A3951" t="s">
        <v>0</v>
      </c>
      <c r="B3951" t="s">
        <v>5877</v>
      </c>
      <c r="C3951" t="s">
        <v>34</v>
      </c>
      <c r="D3951" t="s">
        <v>105</v>
      </c>
      <c r="E3951" t="s">
        <v>106</v>
      </c>
      <c r="F3951" s="5">
        <f t="shared" si="245"/>
        <v>1</v>
      </c>
      <c r="G3951" s="2">
        <v>177188</v>
      </c>
      <c r="H3951" s="2">
        <v>177188</v>
      </c>
      <c r="I3951" t="s">
        <v>5</v>
      </c>
      <c r="J3951" t="s">
        <v>107</v>
      </c>
      <c r="K3951" t="str">
        <f t="shared" si="246"/>
        <v xml:space="preserve"> Mực lá câu làm sạch 450g</v>
      </c>
      <c r="L3951" s="8" t="str">
        <f>VLOOKUP(K3951,'[1]Mã Misa'!$B$2:$D$74,2,0)</f>
        <v>Mực lá câu làm sạch 450g</v>
      </c>
      <c r="M3951" s="8" t="str">
        <f>VLOOKUP(L3951,'[1]Mã Misa'!$C$2:$D$74,2,0)</f>
        <v>ML450</v>
      </c>
      <c r="N3951" s="2">
        <v>177188</v>
      </c>
      <c r="O3951" t="s">
        <v>5878</v>
      </c>
      <c r="P3951" s="8" t="str">
        <f t="shared" si="247"/>
        <v>0003585</v>
      </c>
      <c r="Q3951" s="8" t="e">
        <f t="array" ref="Q3951">IF(VLOOKUP(P3951,$AA$1:$AC$32,1,0)&lt;&gt;0,(P3951&amp;"A"),0)</f>
        <v>#N/A</v>
      </c>
      <c r="R3951" s="12">
        <v>44530</v>
      </c>
      <c r="S3951" t="s">
        <v>5879</v>
      </c>
      <c r="T3951" s="8" t="str">
        <f t="shared" si="248"/>
        <v>VM+ BNH Gi</v>
      </c>
      <c r="U3951" t="s">
        <v>7311</v>
      </c>
      <c r="Y3951" t="str">
        <f t="array" ref="Y3951">IF(ISNUMBER(SEARCH($V$3,T3951)),"WINCOMHANOI",IF(ISNUMBER(SEARCH($V$4,T3951)),"WINCOMHOCHIMINH",IF(ISNUMBER(SEARCH($V$5,T3951)),"WINCOMDANANG",IF(ISNUMBER(SEARCH($V$6,T3951)),"WINCOMHAIDUONG",IF(ISNUMBER(SEARCH($V$7,T3951)),"WINCOMQUANGNINH",IF(ISNUMBER(SEARCH($V$8,T3951)),"WINCOMHAIPHONG",IF(ISNUMBER(SEARCH($V$9,T3951)),"WINCOMBACGIANG",IF(ISNUMBER(SEARCH($V$10,T3951)),"WINCOMBACNINH",IF(ISNUMBER(SEARCH($V$11,T3951)),"WINCOMPHUTHO",IF(ISNUMBER(SEARCH($V$12,T3951)),"WINCOMHATINH",IF(ISNUMBER(SEARCH($V$13,T3951)),"WINCOMTHAINGUYEN",IF(ISNUMBER(SEARCH($V$14,T3951)),"WINCOMKHANHHOA",IF(ISNUMBER(SEARCH($V$15,T3951)),"WINCOMHUNGYEN",IF(ISNUMBER(SEARCH($V$16,T3951)),"WINCOMNGHEAN",IF(ISNUMBER(SEARCH($V$17,T3951)),"WINCOMLAOCAI",IF(ISNUMBER(SEARCH($V$18,T3951)),"WINCOMVUNGTAU",IF(ISNUMBER(SEARCH($V$19,T3951)),"WINCOMBINHDUONG",IF(ISNUMBER(SEARCH($V$20,T3951)),"WINCOMKIENGIANG",IF(ISNUMBER(SEARCH($V$21,T3951)),"WINCOMHANAM",IF(ISNUMBER(SEARCH($V$22,T3951)),"WINCOMNAMDINH",IF(ISNUMBER(SEARCH($V$23,T3951)),"WINCOMLANGSON",IF(ISNUMBER(SEARCH($V$24,T3951)),"WINCOMTHANHHOA",IF(ISNUMBER(SEARCH($V$25,T3951)),"WINCOMYENBAI",IF(ISNUMBER(SEARCH($V$26,T3951)),"WINCOMTUYENQUANG",IF(ISNUMBER(SEARCH($V$27,T3951)),"WINCOMHUE",IF(ISNUMBER(SEARCH($V$28,T3951)),"WINCOMQUANGNAM",IF(ISNUMBER(SEARCH($V$29,T3951)),"WINCOMVINHPHUC",IF(ISNUMBER(SEARCH($V$30,T3951)),"WINCOMHAGIANG",IF(ISNUMBER(SEARCH($V$31,T3951)),"WINCOMNINHBINH",IF(ISNUMBER(SEARCH($V$32,T3951)),"WINCOMTRAVINH",IF(ISNUMBER(SEARCH($V$33,T3951)),"WINCOMCANTHO",IF(ISNUMBER(SEARCH($V$34,T3951)),"WINCOMBENTRE",IF(ISNUMBER(SEARCH($V$35,T3951)),"WINCOMCAMAU",IF(ISNUMBER(SEARCH($V$36,T3951)),"WINCOMANGIANG",IF(ISNUMBER(SEARCH($V$37,T3951)),"WINCOMNINHTHUAN",IF(ISNUMBER(SEARCH($V$38,T3951)),"WINCOMTHAIBINH",IF(ISNUMBER(SEARCH($V$39,T3951)),"WINCOMGIALAI",IF(ISNUMBER(SEARCH($V$40,T3951)),"WINCOMHOABINH",IF(ISNUMBER(SEARCH($V$41,T3951)),"WINCOMQUANGNGAI",IF(ISNUMBER(SEARCH($V$42,T3951)),"WINCOMBINHTHUAN",IF(ISNUMBER(SEARCH($V$43,T3951)),"WINCOMDAKLAK",IF(ISNUMBER(SEARCH($V$44,T3951)),"WINCOMSOCTRANG",IF(ISNUMBER(SEARCH($V$45,T3951)),"WINCOMSONLA",IF(ISNUMBER(SEARCH($V$46,T3951)),"WINCOMKONTUM",IF(ISNUMBER(SEARCH($V$47,T3951)),"WINCOMPHUYEN",IF(ISNUMBER(SEARCH($V$48,T3951)),"WINCOMQUANGTRI",IF(ISNUMBER(SEARCH($V$49,T3951)),"WINCOMBINHDINH",IF(ISNUMBER(SEARCH($V$50,T3951)),"WINCOMCAOBANG",IF(ISNUMBER(SEARCH($V$51,T3951)),"WINCOMQUANGBINH",IF(ISNUMBER(SEARCH($V$52,T3951)),"WINCOMLAMDONG",IF(ISNUMBER(SEARCH($V$53,T3951)),"WINCOMVINHLONG",IF(ISNUMBER(SEARCH($V$54,T3951)),"WINCOMDONGTHAP",IF(ISNUMBER(SEARCH($V$55,T3951)),"WINCOMTIENGIANG",IF(ISNUMBER(SEARCH($V$56,T3951)),"WINCOMQUANGNINH",0))))))))))))))))))))))))))))))))))))))))))))))))))))))</f>
        <v>WINCOMBACNINH</v>
      </c>
    </row>
    <row r="3952" spans="1:25" x14ac:dyDescent="0.2">
      <c r="A3952" t="s">
        <v>0</v>
      </c>
      <c r="B3952" t="s">
        <v>5880</v>
      </c>
      <c r="C3952" t="s">
        <v>2</v>
      </c>
      <c r="D3952" t="s">
        <v>45</v>
      </c>
      <c r="E3952" t="s">
        <v>4</v>
      </c>
      <c r="F3952" s="5">
        <f t="shared" si="245"/>
        <v>2</v>
      </c>
      <c r="G3952" s="2">
        <v>175574</v>
      </c>
      <c r="H3952" s="2">
        <v>193131.40000000002</v>
      </c>
      <c r="I3952" t="s">
        <v>5</v>
      </c>
      <c r="J3952" t="s">
        <v>46</v>
      </c>
      <c r="K3952" t="str">
        <f t="shared" si="246"/>
        <v>Bắp bò muối gói 200g</v>
      </c>
      <c r="L3952" s="8" t="str">
        <f>VLOOKUP(K3952,'[1]Mã Misa'!$B$2:$D$74,2,0)</f>
        <v>Bắp bò muối 200g</v>
      </c>
      <c r="M3952" s="8" t="str">
        <f>VLOOKUP(L3952,'[1]Mã Misa'!$C$2:$D$74,2,0)</f>
        <v>BBM200</v>
      </c>
      <c r="N3952" s="2">
        <v>87787</v>
      </c>
      <c r="O3952" t="s">
        <v>5881</v>
      </c>
      <c r="P3952" s="8" t="str">
        <f t="shared" si="247"/>
        <v>0002025</v>
      </c>
      <c r="Q3952" s="8" t="e">
        <f t="array" ref="Q3952">IF(VLOOKUP(P3952,$AA$1:$AC$32,1,0)&lt;&gt;0,(P3952&amp;"A"),0)</f>
        <v>#N/A</v>
      </c>
      <c r="R3952" s="12">
        <v>44530</v>
      </c>
      <c r="S3952" t="s">
        <v>391</v>
      </c>
      <c r="T3952" s="8" t="str">
        <f t="shared" si="248"/>
        <v>VM+ TTH 97</v>
      </c>
      <c r="U3952" t="s">
        <v>6085</v>
      </c>
      <c r="Y3952" t="str">
        <f t="array" ref="Y3952">IF(ISNUMBER(SEARCH($V$3,T3952)),"WINCOMHANOI",IF(ISNUMBER(SEARCH($V$4,T3952)),"WINCOMHOCHIMINH",IF(ISNUMBER(SEARCH($V$5,T3952)),"WINCOMDANANG",IF(ISNUMBER(SEARCH($V$6,T3952)),"WINCOMHAIDUONG",IF(ISNUMBER(SEARCH($V$7,T3952)),"WINCOMQUANGNINH",IF(ISNUMBER(SEARCH($V$8,T3952)),"WINCOMHAIPHONG",IF(ISNUMBER(SEARCH($V$9,T3952)),"WINCOMBACGIANG",IF(ISNUMBER(SEARCH($V$10,T3952)),"WINCOMBACNINH",IF(ISNUMBER(SEARCH($V$11,T3952)),"WINCOMPHUTHO",IF(ISNUMBER(SEARCH($V$12,T3952)),"WINCOMHATINH",IF(ISNUMBER(SEARCH($V$13,T3952)),"WINCOMTHAINGUYEN",IF(ISNUMBER(SEARCH($V$14,T3952)),"WINCOMKHANHHOA",IF(ISNUMBER(SEARCH($V$15,T3952)),"WINCOMHUNGYEN",IF(ISNUMBER(SEARCH($V$16,T3952)),"WINCOMNGHEAN",IF(ISNUMBER(SEARCH($V$17,T3952)),"WINCOMLAOCAI",IF(ISNUMBER(SEARCH($V$18,T3952)),"WINCOMVUNGTAU",IF(ISNUMBER(SEARCH($V$19,T3952)),"WINCOMBINHDUONG",IF(ISNUMBER(SEARCH($V$20,T3952)),"WINCOMKIENGIANG",IF(ISNUMBER(SEARCH($V$21,T3952)),"WINCOMHANAM",IF(ISNUMBER(SEARCH($V$22,T3952)),"WINCOMNAMDINH",IF(ISNUMBER(SEARCH($V$23,T3952)),"WINCOMLANGSON",IF(ISNUMBER(SEARCH($V$24,T3952)),"WINCOMTHANHHOA",IF(ISNUMBER(SEARCH($V$25,T3952)),"WINCOMYENBAI",IF(ISNUMBER(SEARCH($V$26,T3952)),"WINCOMTUYENQUANG",IF(ISNUMBER(SEARCH($V$27,T3952)),"WINCOMHUE",IF(ISNUMBER(SEARCH($V$28,T3952)),"WINCOMQUANGNAM",IF(ISNUMBER(SEARCH($V$29,T3952)),"WINCOMVINHPHUC",IF(ISNUMBER(SEARCH($V$30,T3952)),"WINCOMHAGIANG",IF(ISNUMBER(SEARCH($V$31,T3952)),"WINCOMNINHBINH",IF(ISNUMBER(SEARCH($V$32,T3952)),"WINCOMTRAVINH",IF(ISNUMBER(SEARCH($V$33,T3952)),"WINCOMCANTHO",IF(ISNUMBER(SEARCH($V$34,T3952)),"WINCOMBENTRE",IF(ISNUMBER(SEARCH($V$35,T3952)),"WINCOMCAMAU",IF(ISNUMBER(SEARCH($V$36,T3952)),"WINCOMANGIANG",IF(ISNUMBER(SEARCH($V$37,T3952)),"WINCOMNINHTHUAN",IF(ISNUMBER(SEARCH($V$38,T3952)),"WINCOMTHAIBINH",IF(ISNUMBER(SEARCH($V$39,T3952)),"WINCOMGIALAI",IF(ISNUMBER(SEARCH($V$40,T3952)),"WINCOMHOABINH",IF(ISNUMBER(SEARCH($V$41,T3952)),"WINCOMQUANGNGAI",IF(ISNUMBER(SEARCH($V$42,T3952)),"WINCOMBINHTHUAN",IF(ISNUMBER(SEARCH($V$43,T3952)),"WINCOMDAKLAK",IF(ISNUMBER(SEARCH($V$44,T3952)),"WINCOMSOCTRANG",IF(ISNUMBER(SEARCH($V$45,T3952)),"WINCOMSONLA",IF(ISNUMBER(SEARCH($V$46,T3952)),"WINCOMKONTUM",IF(ISNUMBER(SEARCH($V$47,T3952)),"WINCOMPHUYEN",IF(ISNUMBER(SEARCH($V$48,T3952)),"WINCOMQUANGTRI",IF(ISNUMBER(SEARCH($V$49,T3952)),"WINCOMBINHDINH",IF(ISNUMBER(SEARCH($V$50,T3952)),"WINCOMCAOBANG",IF(ISNUMBER(SEARCH($V$51,T3952)),"WINCOMQUANGBINH",IF(ISNUMBER(SEARCH($V$52,T3952)),"WINCOMLAMDONG",IF(ISNUMBER(SEARCH($V$53,T3952)),"WINCOMVINHLONG",IF(ISNUMBER(SEARCH($V$54,T3952)),"WINCOMDONGTHAP",IF(ISNUMBER(SEARCH($V$55,T3952)),"WINCOMTIENGIANG",IF(ISNUMBER(SEARCH($V$56,T3952)),"WINCOMQUANGNINH",0))))))))))))))))))))))))))))))))))))))))))))))))))))))</f>
        <v>WINCOMHUE</v>
      </c>
    </row>
    <row r="3953" spans="1:25" x14ac:dyDescent="0.2">
      <c r="A3953" t="s">
        <v>0</v>
      </c>
      <c r="B3953" t="s">
        <v>5880</v>
      </c>
      <c r="C3953" t="s">
        <v>31</v>
      </c>
      <c r="D3953" t="s">
        <v>123</v>
      </c>
      <c r="E3953" t="s">
        <v>4</v>
      </c>
      <c r="F3953" s="5">
        <f t="shared" si="245"/>
        <v>1</v>
      </c>
      <c r="G3953" s="2">
        <v>55595</v>
      </c>
      <c r="H3953" s="2">
        <v>61154.500000000007</v>
      </c>
      <c r="I3953" t="s">
        <v>5</v>
      </c>
      <c r="J3953" t="s">
        <v>124</v>
      </c>
      <c r="K3953" t="str">
        <f t="shared" si="246"/>
        <v>Tai heo muối gói 200g</v>
      </c>
      <c r="L3953" s="8" t="str">
        <f>VLOOKUP(K3953,'[1]Mã Misa'!$B$2:$D$74,2,0)</f>
        <v>Tai heo muối 200g</v>
      </c>
      <c r="M3953" s="8" t="str">
        <f>VLOOKUP(L3953,'[1]Mã Misa'!$C$2:$D$74,2,0)</f>
        <v>TH200</v>
      </c>
      <c r="N3953" s="2">
        <v>55595</v>
      </c>
      <c r="O3953" t="s">
        <v>5881</v>
      </c>
      <c r="P3953" s="8" t="str">
        <f t="shared" si="247"/>
        <v>0002025</v>
      </c>
      <c r="Q3953" s="8" t="e">
        <f t="array" ref="Q3953">IF(VLOOKUP(P3953,$AA$1:$AC$32,1,0)&lt;&gt;0,(P3953&amp;"A"),0)</f>
        <v>#N/A</v>
      </c>
      <c r="R3953" s="12">
        <v>44530</v>
      </c>
      <c r="S3953" t="s">
        <v>391</v>
      </c>
      <c r="T3953" s="8" t="str">
        <f t="shared" si="248"/>
        <v>VM+ TTH 97</v>
      </c>
      <c r="U3953" t="s">
        <v>6085</v>
      </c>
      <c r="Y3953" t="str">
        <f t="array" ref="Y3953">IF(ISNUMBER(SEARCH($V$3,T3953)),"WINCOMHANOI",IF(ISNUMBER(SEARCH($V$4,T3953)),"WINCOMHOCHIMINH",IF(ISNUMBER(SEARCH($V$5,T3953)),"WINCOMDANANG",IF(ISNUMBER(SEARCH($V$6,T3953)),"WINCOMHAIDUONG",IF(ISNUMBER(SEARCH($V$7,T3953)),"WINCOMQUANGNINH",IF(ISNUMBER(SEARCH($V$8,T3953)),"WINCOMHAIPHONG",IF(ISNUMBER(SEARCH($V$9,T3953)),"WINCOMBACGIANG",IF(ISNUMBER(SEARCH($V$10,T3953)),"WINCOMBACNINH",IF(ISNUMBER(SEARCH($V$11,T3953)),"WINCOMPHUTHO",IF(ISNUMBER(SEARCH($V$12,T3953)),"WINCOMHATINH",IF(ISNUMBER(SEARCH($V$13,T3953)),"WINCOMTHAINGUYEN",IF(ISNUMBER(SEARCH($V$14,T3953)),"WINCOMKHANHHOA",IF(ISNUMBER(SEARCH($V$15,T3953)),"WINCOMHUNGYEN",IF(ISNUMBER(SEARCH($V$16,T3953)),"WINCOMNGHEAN",IF(ISNUMBER(SEARCH($V$17,T3953)),"WINCOMLAOCAI",IF(ISNUMBER(SEARCH($V$18,T3953)),"WINCOMVUNGTAU",IF(ISNUMBER(SEARCH($V$19,T3953)),"WINCOMBINHDUONG",IF(ISNUMBER(SEARCH($V$20,T3953)),"WINCOMKIENGIANG",IF(ISNUMBER(SEARCH($V$21,T3953)),"WINCOMHANAM",IF(ISNUMBER(SEARCH($V$22,T3953)),"WINCOMNAMDINH",IF(ISNUMBER(SEARCH($V$23,T3953)),"WINCOMLANGSON",IF(ISNUMBER(SEARCH($V$24,T3953)),"WINCOMTHANHHOA",IF(ISNUMBER(SEARCH($V$25,T3953)),"WINCOMYENBAI",IF(ISNUMBER(SEARCH($V$26,T3953)),"WINCOMTUYENQUANG",IF(ISNUMBER(SEARCH($V$27,T3953)),"WINCOMHUE",IF(ISNUMBER(SEARCH($V$28,T3953)),"WINCOMQUANGNAM",IF(ISNUMBER(SEARCH($V$29,T3953)),"WINCOMVINHPHUC",IF(ISNUMBER(SEARCH($V$30,T3953)),"WINCOMHAGIANG",IF(ISNUMBER(SEARCH($V$31,T3953)),"WINCOMNINHBINH",IF(ISNUMBER(SEARCH($V$32,T3953)),"WINCOMTRAVINH",IF(ISNUMBER(SEARCH($V$33,T3953)),"WINCOMCANTHO",IF(ISNUMBER(SEARCH($V$34,T3953)),"WINCOMBENTRE",IF(ISNUMBER(SEARCH($V$35,T3953)),"WINCOMCAMAU",IF(ISNUMBER(SEARCH($V$36,T3953)),"WINCOMANGIANG",IF(ISNUMBER(SEARCH($V$37,T3953)),"WINCOMNINHTHUAN",IF(ISNUMBER(SEARCH($V$38,T3953)),"WINCOMTHAIBINH",IF(ISNUMBER(SEARCH($V$39,T3953)),"WINCOMGIALAI",IF(ISNUMBER(SEARCH($V$40,T3953)),"WINCOMHOABINH",IF(ISNUMBER(SEARCH($V$41,T3953)),"WINCOMQUANGNGAI",IF(ISNUMBER(SEARCH($V$42,T3953)),"WINCOMBINHTHUAN",IF(ISNUMBER(SEARCH($V$43,T3953)),"WINCOMDAKLAK",IF(ISNUMBER(SEARCH($V$44,T3953)),"WINCOMSOCTRANG",IF(ISNUMBER(SEARCH($V$45,T3953)),"WINCOMSONLA",IF(ISNUMBER(SEARCH($V$46,T3953)),"WINCOMKONTUM",IF(ISNUMBER(SEARCH($V$47,T3953)),"WINCOMPHUYEN",IF(ISNUMBER(SEARCH($V$48,T3953)),"WINCOMQUANGTRI",IF(ISNUMBER(SEARCH($V$49,T3953)),"WINCOMBINHDINH",IF(ISNUMBER(SEARCH($V$50,T3953)),"WINCOMCAOBANG",IF(ISNUMBER(SEARCH($V$51,T3953)),"WINCOMQUANGBINH",IF(ISNUMBER(SEARCH($V$52,T3953)),"WINCOMLAMDONG",IF(ISNUMBER(SEARCH($V$53,T3953)),"WINCOMVINHLONG",IF(ISNUMBER(SEARCH($V$54,T3953)),"WINCOMDONGTHAP",IF(ISNUMBER(SEARCH($V$55,T3953)),"WINCOMTIENGIANG",IF(ISNUMBER(SEARCH($V$56,T3953)),"WINCOMQUANGNINH",0))))))))))))))))))))))))))))))))))))))))))))))))))))))</f>
        <v>WINCOMHUE</v>
      </c>
    </row>
    <row r="3954" spans="1:25" x14ac:dyDescent="0.2">
      <c r="A3954" t="s">
        <v>0</v>
      </c>
      <c r="B3954" t="s">
        <v>5882</v>
      </c>
      <c r="C3954" t="s">
        <v>2</v>
      </c>
      <c r="D3954" t="s">
        <v>10</v>
      </c>
      <c r="E3954" t="s">
        <v>4</v>
      </c>
      <c r="F3954" s="5">
        <f t="shared" si="245"/>
        <v>1</v>
      </c>
      <c r="G3954" s="2">
        <v>61050</v>
      </c>
      <c r="H3954" s="2">
        <v>67155</v>
      </c>
      <c r="I3954" t="s">
        <v>5</v>
      </c>
      <c r="J3954" t="s">
        <v>11</v>
      </c>
      <c r="K3954" t="str">
        <f t="shared" si="246"/>
        <v>_Giò sụn gà 250g</v>
      </c>
      <c r="L3954" s="8" t="str">
        <f>VLOOKUP(K3954,'[1]Mã Misa'!$B$2:$D$74,2,0)</f>
        <v>Giò sụn gà 250g</v>
      </c>
      <c r="M3954" s="8" t="str">
        <f>VLOOKUP(L3954,'[1]Mã Misa'!$C$2:$D$74,2,0)</f>
        <v>GSG250</v>
      </c>
      <c r="N3954" s="2">
        <v>61050</v>
      </c>
      <c r="O3954" t="s">
        <v>5883</v>
      </c>
      <c r="P3954" s="8" t="str">
        <f t="shared" si="247"/>
        <v>0012146</v>
      </c>
      <c r="Q3954" s="8" t="e">
        <f t="array" ref="Q3954">IF(VLOOKUP(P3954,$AA$1:$AC$32,1,0)&lt;&gt;0,(P3954&amp;"A"),0)</f>
        <v>#N/A</v>
      </c>
      <c r="R3954" s="12">
        <v>44530</v>
      </c>
      <c r="S3954" t="s">
        <v>1841</v>
      </c>
      <c r="T3954" s="8" t="str">
        <f t="shared" si="248"/>
        <v>VM+ QNH SH</v>
      </c>
      <c r="U3954" t="s">
        <v>6507</v>
      </c>
      <c r="Y3954" t="str">
        <f t="array" ref="Y3954">IF(ISNUMBER(SEARCH($V$3,T3954)),"WINCOMHANOI",IF(ISNUMBER(SEARCH($V$4,T3954)),"WINCOMHOCHIMINH",IF(ISNUMBER(SEARCH($V$5,T3954)),"WINCOMDANANG",IF(ISNUMBER(SEARCH($V$6,T3954)),"WINCOMHAIDUONG",IF(ISNUMBER(SEARCH($V$7,T3954)),"WINCOMQUANGNINH",IF(ISNUMBER(SEARCH($V$8,T3954)),"WINCOMHAIPHONG",IF(ISNUMBER(SEARCH($V$9,T3954)),"WINCOMBACGIANG",IF(ISNUMBER(SEARCH($V$10,T3954)),"WINCOMBACNINH",IF(ISNUMBER(SEARCH($V$11,T3954)),"WINCOMPHUTHO",IF(ISNUMBER(SEARCH($V$12,T3954)),"WINCOMHATINH",IF(ISNUMBER(SEARCH($V$13,T3954)),"WINCOMTHAINGUYEN",IF(ISNUMBER(SEARCH($V$14,T3954)),"WINCOMKHANHHOA",IF(ISNUMBER(SEARCH($V$15,T3954)),"WINCOMHUNGYEN",IF(ISNUMBER(SEARCH($V$16,T3954)),"WINCOMNGHEAN",IF(ISNUMBER(SEARCH($V$17,T3954)),"WINCOMLAOCAI",IF(ISNUMBER(SEARCH($V$18,T3954)),"WINCOMVUNGTAU",IF(ISNUMBER(SEARCH($V$19,T3954)),"WINCOMBINHDUONG",IF(ISNUMBER(SEARCH($V$20,T3954)),"WINCOMKIENGIANG",IF(ISNUMBER(SEARCH($V$21,T3954)),"WINCOMHANAM",IF(ISNUMBER(SEARCH($V$22,T3954)),"WINCOMNAMDINH",IF(ISNUMBER(SEARCH($V$23,T3954)),"WINCOMLANGSON",IF(ISNUMBER(SEARCH($V$24,T3954)),"WINCOMTHANHHOA",IF(ISNUMBER(SEARCH($V$25,T3954)),"WINCOMYENBAI",IF(ISNUMBER(SEARCH($V$26,T3954)),"WINCOMTUYENQUANG",IF(ISNUMBER(SEARCH($V$27,T3954)),"WINCOMHUE",IF(ISNUMBER(SEARCH($V$28,T3954)),"WINCOMQUANGNAM",IF(ISNUMBER(SEARCH($V$29,T3954)),"WINCOMVINHPHUC",IF(ISNUMBER(SEARCH($V$30,T3954)),"WINCOMHAGIANG",IF(ISNUMBER(SEARCH($V$31,T3954)),"WINCOMNINHBINH",IF(ISNUMBER(SEARCH($V$32,T3954)),"WINCOMTRAVINH",IF(ISNUMBER(SEARCH($V$33,T3954)),"WINCOMCANTHO",IF(ISNUMBER(SEARCH($V$34,T3954)),"WINCOMBENTRE",IF(ISNUMBER(SEARCH($V$35,T3954)),"WINCOMCAMAU",IF(ISNUMBER(SEARCH($V$36,T3954)),"WINCOMANGIANG",IF(ISNUMBER(SEARCH($V$37,T3954)),"WINCOMNINHTHUAN",IF(ISNUMBER(SEARCH($V$38,T3954)),"WINCOMTHAIBINH",IF(ISNUMBER(SEARCH($V$39,T3954)),"WINCOMGIALAI",IF(ISNUMBER(SEARCH($V$40,T3954)),"WINCOMHOABINH",IF(ISNUMBER(SEARCH($V$41,T3954)),"WINCOMQUANGNGAI",IF(ISNUMBER(SEARCH($V$42,T3954)),"WINCOMBINHTHUAN",IF(ISNUMBER(SEARCH($V$43,T3954)),"WINCOMDAKLAK",IF(ISNUMBER(SEARCH($V$44,T3954)),"WINCOMSOCTRANG",IF(ISNUMBER(SEARCH($V$45,T3954)),"WINCOMSONLA",IF(ISNUMBER(SEARCH($V$46,T3954)),"WINCOMKONTUM",IF(ISNUMBER(SEARCH($V$47,T3954)),"WINCOMPHUYEN",IF(ISNUMBER(SEARCH($V$48,T3954)),"WINCOMQUANGTRI",IF(ISNUMBER(SEARCH($V$49,T3954)),"WINCOMBINHDINH",IF(ISNUMBER(SEARCH($V$50,T3954)),"WINCOMCAOBANG",IF(ISNUMBER(SEARCH($V$51,T3954)),"WINCOMQUANGBINH",IF(ISNUMBER(SEARCH($V$52,T3954)),"WINCOMLAMDONG",IF(ISNUMBER(SEARCH($V$53,T3954)),"WINCOMVINHLONG",IF(ISNUMBER(SEARCH($V$54,T3954)),"WINCOMDONGTHAP",IF(ISNUMBER(SEARCH($V$55,T3954)),"WINCOMTIENGIANG",IF(ISNUMBER(SEARCH($V$56,T3954)),"WINCOMQUANGNINH",0))))))))))))))))))))))))))))))))))))))))))))))))))))))</f>
        <v>WINCOMQUANGNINH</v>
      </c>
    </row>
    <row r="3955" spans="1:25" x14ac:dyDescent="0.2">
      <c r="A3955" t="s">
        <v>0</v>
      </c>
      <c r="B3955" t="s">
        <v>5884</v>
      </c>
      <c r="C3955" t="s">
        <v>2</v>
      </c>
      <c r="D3955" t="s">
        <v>20</v>
      </c>
      <c r="E3955" t="s">
        <v>4</v>
      </c>
      <c r="F3955" s="5">
        <f t="shared" si="245"/>
        <v>3</v>
      </c>
      <c r="G3955" s="2">
        <v>150546</v>
      </c>
      <c r="H3955" s="2">
        <v>165600.6</v>
      </c>
      <c r="I3955" t="s">
        <v>5</v>
      </c>
      <c r="J3955" t="s">
        <v>21</v>
      </c>
      <c r="K3955" t="str">
        <f t="shared" si="246"/>
        <v>Giò tai lưỡi xào gói 250g</v>
      </c>
      <c r="L3955" s="8" t="str">
        <f>VLOOKUP(K3955,'[1]Mã Misa'!$B$2:$D$74,2,0)</f>
        <v>Giò Tai Lưỡi Xào 250g</v>
      </c>
      <c r="M3955" s="8" t="str">
        <f>VLOOKUP(L3955,'[1]Mã Misa'!$C$2:$D$74,2,0)</f>
        <v>GTLX250G</v>
      </c>
      <c r="N3955" s="2">
        <v>50182</v>
      </c>
      <c r="O3955" t="s">
        <v>5885</v>
      </c>
      <c r="P3955" s="8" t="str">
        <f t="shared" si="247"/>
        <v>0003328</v>
      </c>
      <c r="Q3955" s="8" t="e">
        <f t="array" ref="Q3955">IF(VLOOKUP(P3955,$AA$1:$AC$32,1,0)&lt;&gt;0,(P3955&amp;"A"),0)</f>
        <v>#N/A</v>
      </c>
      <c r="R3955" s="12">
        <v>44530</v>
      </c>
      <c r="S3955" t="s">
        <v>3033</v>
      </c>
      <c r="T3955" s="8" t="str">
        <f t="shared" si="248"/>
        <v>VM+ VTU 89</v>
      </c>
      <c r="U3955" t="s">
        <v>6800</v>
      </c>
      <c r="Y3955" t="str">
        <f t="array" ref="Y3955">IF(ISNUMBER(SEARCH($V$3,T3955)),"WINCOMHANOI",IF(ISNUMBER(SEARCH($V$4,T3955)),"WINCOMHOCHIMINH",IF(ISNUMBER(SEARCH($V$5,T3955)),"WINCOMDANANG",IF(ISNUMBER(SEARCH($V$6,T3955)),"WINCOMHAIDUONG",IF(ISNUMBER(SEARCH($V$7,T3955)),"WINCOMQUANGNINH",IF(ISNUMBER(SEARCH($V$8,T3955)),"WINCOMHAIPHONG",IF(ISNUMBER(SEARCH($V$9,T3955)),"WINCOMBACGIANG",IF(ISNUMBER(SEARCH($V$10,T3955)),"WINCOMBACNINH",IF(ISNUMBER(SEARCH($V$11,T3955)),"WINCOMPHUTHO",IF(ISNUMBER(SEARCH($V$12,T3955)),"WINCOMHATINH",IF(ISNUMBER(SEARCH($V$13,T3955)),"WINCOMTHAINGUYEN",IF(ISNUMBER(SEARCH($V$14,T3955)),"WINCOMKHANHHOA",IF(ISNUMBER(SEARCH($V$15,T3955)),"WINCOMHUNGYEN",IF(ISNUMBER(SEARCH($V$16,T3955)),"WINCOMNGHEAN",IF(ISNUMBER(SEARCH($V$17,T3955)),"WINCOMLAOCAI",IF(ISNUMBER(SEARCH($V$18,T3955)),"WINCOMVUNGTAU",IF(ISNUMBER(SEARCH($V$19,T3955)),"WINCOMBINHDUONG",IF(ISNUMBER(SEARCH($V$20,T3955)),"WINCOMKIENGIANG",IF(ISNUMBER(SEARCH($V$21,T3955)),"WINCOMHANAM",IF(ISNUMBER(SEARCH($V$22,T3955)),"WINCOMNAMDINH",IF(ISNUMBER(SEARCH($V$23,T3955)),"WINCOMLANGSON",IF(ISNUMBER(SEARCH($V$24,T3955)),"WINCOMTHANHHOA",IF(ISNUMBER(SEARCH($V$25,T3955)),"WINCOMYENBAI",IF(ISNUMBER(SEARCH($V$26,T3955)),"WINCOMTUYENQUANG",IF(ISNUMBER(SEARCH($V$27,T3955)),"WINCOMHUE",IF(ISNUMBER(SEARCH($V$28,T3955)),"WINCOMQUANGNAM",IF(ISNUMBER(SEARCH($V$29,T3955)),"WINCOMVINHPHUC",IF(ISNUMBER(SEARCH($V$30,T3955)),"WINCOMHAGIANG",IF(ISNUMBER(SEARCH($V$31,T3955)),"WINCOMNINHBINH",IF(ISNUMBER(SEARCH($V$32,T3955)),"WINCOMTRAVINH",IF(ISNUMBER(SEARCH($V$33,T3955)),"WINCOMCANTHO",IF(ISNUMBER(SEARCH($V$34,T3955)),"WINCOMBENTRE",IF(ISNUMBER(SEARCH($V$35,T3955)),"WINCOMCAMAU",IF(ISNUMBER(SEARCH($V$36,T3955)),"WINCOMANGIANG",IF(ISNUMBER(SEARCH($V$37,T3955)),"WINCOMNINHTHUAN",IF(ISNUMBER(SEARCH($V$38,T3955)),"WINCOMTHAIBINH",IF(ISNUMBER(SEARCH($V$39,T3955)),"WINCOMGIALAI",IF(ISNUMBER(SEARCH($V$40,T3955)),"WINCOMHOABINH",IF(ISNUMBER(SEARCH($V$41,T3955)),"WINCOMQUANGNGAI",IF(ISNUMBER(SEARCH($V$42,T3955)),"WINCOMBINHTHUAN",IF(ISNUMBER(SEARCH($V$43,T3955)),"WINCOMDAKLAK",IF(ISNUMBER(SEARCH($V$44,T3955)),"WINCOMSOCTRANG",IF(ISNUMBER(SEARCH($V$45,T3955)),"WINCOMSONLA",IF(ISNUMBER(SEARCH($V$46,T3955)),"WINCOMKONTUM",IF(ISNUMBER(SEARCH($V$47,T3955)),"WINCOMPHUYEN",IF(ISNUMBER(SEARCH($V$48,T3955)),"WINCOMQUANGTRI",IF(ISNUMBER(SEARCH($V$49,T3955)),"WINCOMBINHDINH",IF(ISNUMBER(SEARCH($V$50,T3955)),"WINCOMCAOBANG",IF(ISNUMBER(SEARCH($V$51,T3955)),"WINCOMQUANGBINH",IF(ISNUMBER(SEARCH($V$52,T3955)),"WINCOMLAMDONG",IF(ISNUMBER(SEARCH($V$53,T3955)),"WINCOMVINHLONG",IF(ISNUMBER(SEARCH($V$54,T3955)),"WINCOMDONGTHAP",IF(ISNUMBER(SEARCH($V$55,T3955)),"WINCOMTIENGIANG",IF(ISNUMBER(SEARCH($V$56,T3955)),"WINCOMQUANGNINH",0))))))))))))))))))))))))))))))))))))))))))))))))))))))</f>
        <v>WINCOMVUNGTAU</v>
      </c>
    </row>
    <row r="3956" spans="1:25" x14ac:dyDescent="0.2">
      <c r="A3956" t="s">
        <v>0</v>
      </c>
      <c r="B3956" t="s">
        <v>5886</v>
      </c>
      <c r="C3956" t="s">
        <v>2</v>
      </c>
      <c r="D3956" t="s">
        <v>62</v>
      </c>
      <c r="E3956" t="s">
        <v>4</v>
      </c>
      <c r="F3956" s="5">
        <f t="shared" si="245"/>
        <v>1</v>
      </c>
      <c r="G3956" s="2">
        <v>105400</v>
      </c>
      <c r="H3956" s="2">
        <v>115940.00000000001</v>
      </c>
      <c r="I3956" t="s">
        <v>5</v>
      </c>
      <c r="J3956" t="s">
        <v>63</v>
      </c>
      <c r="K3956" t="str">
        <f t="shared" si="246"/>
        <v>_Đùi gà sốt cay 500g</v>
      </c>
      <c r="L3956" s="8" t="str">
        <f>VLOOKUP(K3956,'[1]Mã Misa'!$B$2:$D$74,2,0)</f>
        <v>Đùi gà sốt cay 500g</v>
      </c>
      <c r="M3956" s="8" t="str">
        <f>VLOOKUP(L3956,'[1]Mã Misa'!$C$2:$D$74,2,0)</f>
        <v>DGSC500</v>
      </c>
      <c r="N3956" s="2">
        <v>105400</v>
      </c>
      <c r="O3956" t="s">
        <v>5887</v>
      </c>
      <c r="P3956" s="8" t="str">
        <f t="shared" si="247"/>
        <v>0019636</v>
      </c>
      <c r="Q3956" s="8" t="e">
        <f t="array" ref="Q3956">IF(VLOOKUP(P3956,$AA$1:$AC$32,1,0)&lt;&gt;0,(P3956&amp;"A"),0)</f>
        <v>#N/A</v>
      </c>
      <c r="R3956" s="12">
        <v>44530</v>
      </c>
      <c r="S3956" t="s">
        <v>914</v>
      </c>
      <c r="T3956" s="8" t="str">
        <f t="shared" si="248"/>
        <v>VM+ DNG 74</v>
      </c>
      <c r="U3956" t="s">
        <v>6245</v>
      </c>
      <c r="Y3956" t="str">
        <f t="array" ref="Y3956">IF(ISNUMBER(SEARCH($V$3,T3956)),"WINCOMHANOI",IF(ISNUMBER(SEARCH($V$4,T3956)),"WINCOMHOCHIMINH",IF(ISNUMBER(SEARCH($V$5,T3956)),"WINCOMDANANG",IF(ISNUMBER(SEARCH($V$6,T3956)),"WINCOMHAIDUONG",IF(ISNUMBER(SEARCH($V$7,T3956)),"WINCOMQUANGNINH",IF(ISNUMBER(SEARCH($V$8,T3956)),"WINCOMHAIPHONG",IF(ISNUMBER(SEARCH($V$9,T3956)),"WINCOMBACGIANG",IF(ISNUMBER(SEARCH($V$10,T3956)),"WINCOMBACNINH",IF(ISNUMBER(SEARCH($V$11,T3956)),"WINCOMPHUTHO",IF(ISNUMBER(SEARCH($V$12,T3956)),"WINCOMHATINH",IF(ISNUMBER(SEARCH($V$13,T3956)),"WINCOMTHAINGUYEN",IF(ISNUMBER(SEARCH($V$14,T3956)),"WINCOMKHANHHOA",IF(ISNUMBER(SEARCH($V$15,T3956)),"WINCOMHUNGYEN",IF(ISNUMBER(SEARCH($V$16,T3956)),"WINCOMNGHEAN",IF(ISNUMBER(SEARCH($V$17,T3956)),"WINCOMLAOCAI",IF(ISNUMBER(SEARCH($V$18,T3956)),"WINCOMVUNGTAU",IF(ISNUMBER(SEARCH($V$19,T3956)),"WINCOMBINHDUONG",IF(ISNUMBER(SEARCH($V$20,T3956)),"WINCOMKIENGIANG",IF(ISNUMBER(SEARCH($V$21,T3956)),"WINCOMHANAM",IF(ISNUMBER(SEARCH($V$22,T3956)),"WINCOMNAMDINH",IF(ISNUMBER(SEARCH($V$23,T3956)),"WINCOMLANGSON",IF(ISNUMBER(SEARCH($V$24,T3956)),"WINCOMTHANHHOA",IF(ISNUMBER(SEARCH($V$25,T3956)),"WINCOMYENBAI",IF(ISNUMBER(SEARCH($V$26,T3956)),"WINCOMTUYENQUANG",IF(ISNUMBER(SEARCH($V$27,T3956)),"WINCOMHUE",IF(ISNUMBER(SEARCH($V$28,T3956)),"WINCOMQUANGNAM",IF(ISNUMBER(SEARCH($V$29,T3956)),"WINCOMVINHPHUC",IF(ISNUMBER(SEARCH($V$30,T3956)),"WINCOMHAGIANG",IF(ISNUMBER(SEARCH($V$31,T3956)),"WINCOMNINHBINH",IF(ISNUMBER(SEARCH($V$32,T3956)),"WINCOMTRAVINH",IF(ISNUMBER(SEARCH($V$33,T3956)),"WINCOMCANTHO",IF(ISNUMBER(SEARCH($V$34,T3956)),"WINCOMBENTRE",IF(ISNUMBER(SEARCH($V$35,T3956)),"WINCOMCAMAU",IF(ISNUMBER(SEARCH($V$36,T3956)),"WINCOMANGIANG",IF(ISNUMBER(SEARCH($V$37,T3956)),"WINCOMNINHTHUAN",IF(ISNUMBER(SEARCH($V$38,T3956)),"WINCOMTHAIBINH",IF(ISNUMBER(SEARCH($V$39,T3956)),"WINCOMGIALAI",IF(ISNUMBER(SEARCH($V$40,T3956)),"WINCOMHOABINH",IF(ISNUMBER(SEARCH($V$41,T3956)),"WINCOMQUANGNGAI",IF(ISNUMBER(SEARCH($V$42,T3956)),"WINCOMBINHTHUAN",IF(ISNUMBER(SEARCH($V$43,T3956)),"WINCOMDAKLAK",IF(ISNUMBER(SEARCH($V$44,T3956)),"WINCOMSOCTRANG",IF(ISNUMBER(SEARCH($V$45,T3956)),"WINCOMSONLA",IF(ISNUMBER(SEARCH($V$46,T3956)),"WINCOMKONTUM",IF(ISNUMBER(SEARCH($V$47,T3956)),"WINCOMPHUYEN",IF(ISNUMBER(SEARCH($V$48,T3956)),"WINCOMQUANGTRI",IF(ISNUMBER(SEARCH($V$49,T3956)),"WINCOMBINHDINH",IF(ISNUMBER(SEARCH($V$50,T3956)),"WINCOMCAOBANG",IF(ISNUMBER(SEARCH($V$51,T3956)),"WINCOMQUANGBINH",IF(ISNUMBER(SEARCH($V$52,T3956)),"WINCOMLAMDONG",IF(ISNUMBER(SEARCH($V$53,T3956)),"WINCOMVINHLONG",IF(ISNUMBER(SEARCH($V$54,T3956)),"WINCOMDONGTHAP",IF(ISNUMBER(SEARCH($V$55,T3956)),"WINCOMTIENGIANG",IF(ISNUMBER(SEARCH($V$56,T3956)),"WINCOMQUANGNINH",0))))))))))))))))))))))))))))))))))))))))))))))))))))))</f>
        <v>WINCOMDANANG</v>
      </c>
    </row>
    <row r="3957" spans="1:25" x14ac:dyDescent="0.2">
      <c r="A3957" t="s">
        <v>0</v>
      </c>
      <c r="B3957" t="s">
        <v>5888</v>
      </c>
      <c r="C3957" t="s">
        <v>2</v>
      </c>
      <c r="D3957" t="s">
        <v>39</v>
      </c>
      <c r="E3957" t="s">
        <v>4</v>
      </c>
      <c r="F3957" s="5">
        <f t="shared" si="245"/>
        <v>2</v>
      </c>
      <c r="G3957" s="2">
        <v>92000</v>
      </c>
      <c r="H3957" s="2">
        <v>101200.00000000001</v>
      </c>
      <c r="I3957" t="s">
        <v>5</v>
      </c>
      <c r="J3957" t="s">
        <v>40</v>
      </c>
      <c r="K3957" t="str">
        <f t="shared" si="246"/>
        <v>Mộc nấm hương gói 250g</v>
      </c>
      <c r="L3957" s="8" t="str">
        <f>VLOOKUP(K3957,'[1]Mã Misa'!$B$2:$D$74,2,0)</f>
        <v>Mộc Nấm Hương 250g</v>
      </c>
      <c r="M3957" s="8" t="str">
        <f>VLOOKUP(L3957,'[1]Mã Misa'!$C$2:$D$74,2,0)</f>
        <v>MNH250</v>
      </c>
      <c r="N3957" s="2">
        <v>46000</v>
      </c>
      <c r="O3957" t="s">
        <v>5889</v>
      </c>
      <c r="P3957" s="8" t="str">
        <f t="shared" si="247"/>
        <v>0151140</v>
      </c>
      <c r="Q3957" s="8" t="e">
        <f t="array" ref="Q3957">IF(VLOOKUP(P3957,$AA$1:$AC$32,1,0)&lt;&gt;0,(P3957&amp;"A"),0)</f>
        <v>#N/A</v>
      </c>
      <c r="R3957" s="12">
        <v>44530</v>
      </c>
      <c r="S3957" t="s">
        <v>5890</v>
      </c>
      <c r="T3957" s="8" t="str">
        <f t="shared" si="248"/>
        <v>VM+ HNI 42</v>
      </c>
      <c r="U3957" t="s">
        <v>7312</v>
      </c>
      <c r="Y3957" t="str">
        <f t="array" ref="Y3957">IF(ISNUMBER(SEARCH($V$3,T3957)),"WINCOMHANOI",IF(ISNUMBER(SEARCH($V$4,T3957)),"WINCOMHOCHIMINH",IF(ISNUMBER(SEARCH($V$5,T3957)),"WINCOMDANANG",IF(ISNUMBER(SEARCH($V$6,T3957)),"WINCOMHAIDUONG",IF(ISNUMBER(SEARCH($V$7,T3957)),"WINCOMQUANGNINH",IF(ISNUMBER(SEARCH($V$8,T3957)),"WINCOMHAIPHONG",IF(ISNUMBER(SEARCH($V$9,T3957)),"WINCOMBACGIANG",IF(ISNUMBER(SEARCH($V$10,T3957)),"WINCOMBACNINH",IF(ISNUMBER(SEARCH($V$11,T3957)),"WINCOMPHUTHO",IF(ISNUMBER(SEARCH($V$12,T3957)),"WINCOMHATINH",IF(ISNUMBER(SEARCH($V$13,T3957)),"WINCOMTHAINGUYEN",IF(ISNUMBER(SEARCH($V$14,T3957)),"WINCOMKHANHHOA",IF(ISNUMBER(SEARCH($V$15,T3957)),"WINCOMHUNGYEN",IF(ISNUMBER(SEARCH($V$16,T3957)),"WINCOMNGHEAN",IF(ISNUMBER(SEARCH($V$17,T3957)),"WINCOMLAOCAI",IF(ISNUMBER(SEARCH($V$18,T3957)),"WINCOMVUNGTAU",IF(ISNUMBER(SEARCH($V$19,T3957)),"WINCOMBINHDUONG",IF(ISNUMBER(SEARCH($V$20,T3957)),"WINCOMKIENGIANG",IF(ISNUMBER(SEARCH($V$21,T3957)),"WINCOMHANAM",IF(ISNUMBER(SEARCH($V$22,T3957)),"WINCOMNAMDINH",IF(ISNUMBER(SEARCH($V$23,T3957)),"WINCOMLANGSON",IF(ISNUMBER(SEARCH($V$24,T3957)),"WINCOMTHANHHOA",IF(ISNUMBER(SEARCH($V$25,T3957)),"WINCOMYENBAI",IF(ISNUMBER(SEARCH($V$26,T3957)),"WINCOMTUYENQUANG",IF(ISNUMBER(SEARCH($V$27,T3957)),"WINCOMHUE",IF(ISNUMBER(SEARCH($V$28,T3957)),"WINCOMQUANGNAM",IF(ISNUMBER(SEARCH($V$29,T3957)),"WINCOMVINHPHUC",IF(ISNUMBER(SEARCH($V$30,T3957)),"WINCOMHAGIANG",IF(ISNUMBER(SEARCH($V$31,T3957)),"WINCOMNINHBINH",IF(ISNUMBER(SEARCH($V$32,T3957)),"WINCOMTRAVINH",IF(ISNUMBER(SEARCH($V$33,T3957)),"WINCOMCANTHO",IF(ISNUMBER(SEARCH($V$34,T3957)),"WINCOMBENTRE",IF(ISNUMBER(SEARCH($V$35,T3957)),"WINCOMCAMAU",IF(ISNUMBER(SEARCH($V$36,T3957)),"WINCOMANGIANG",IF(ISNUMBER(SEARCH($V$37,T3957)),"WINCOMNINHTHUAN",IF(ISNUMBER(SEARCH($V$38,T3957)),"WINCOMTHAIBINH",IF(ISNUMBER(SEARCH($V$39,T3957)),"WINCOMGIALAI",IF(ISNUMBER(SEARCH($V$40,T3957)),"WINCOMHOABINH",IF(ISNUMBER(SEARCH($V$41,T3957)),"WINCOMQUANGNGAI",IF(ISNUMBER(SEARCH($V$42,T3957)),"WINCOMBINHTHUAN",IF(ISNUMBER(SEARCH($V$43,T3957)),"WINCOMDAKLAK",IF(ISNUMBER(SEARCH($V$44,T3957)),"WINCOMSOCTRANG",IF(ISNUMBER(SEARCH($V$45,T3957)),"WINCOMSONLA",IF(ISNUMBER(SEARCH($V$46,T3957)),"WINCOMKONTUM",IF(ISNUMBER(SEARCH($V$47,T3957)),"WINCOMPHUYEN",IF(ISNUMBER(SEARCH($V$48,T3957)),"WINCOMQUANGTRI",IF(ISNUMBER(SEARCH($V$49,T3957)),"WINCOMBINHDINH",IF(ISNUMBER(SEARCH($V$50,T3957)),"WINCOMCAOBANG",IF(ISNUMBER(SEARCH($V$51,T3957)),"WINCOMQUANGBINH",IF(ISNUMBER(SEARCH($V$52,T3957)),"WINCOMLAMDONG",IF(ISNUMBER(SEARCH($V$53,T3957)),"WINCOMVINHLONG",IF(ISNUMBER(SEARCH($V$54,T3957)),"WINCOMDONGTHAP",IF(ISNUMBER(SEARCH($V$55,T3957)),"WINCOMTIENGIANG",IF(ISNUMBER(SEARCH($V$56,T3957)),"WINCOMQUANGNINH",0))))))))))))))))))))))))))))))))))))))))))))))))))))))</f>
        <v>WINCOMHANOI</v>
      </c>
    </row>
    <row r="3958" spans="1:25" x14ac:dyDescent="0.2">
      <c r="A3958" t="s">
        <v>0</v>
      </c>
      <c r="B3958" t="s">
        <v>5888</v>
      </c>
      <c r="C3958" t="s">
        <v>31</v>
      </c>
      <c r="D3958" t="s">
        <v>45</v>
      </c>
      <c r="E3958" t="s">
        <v>4</v>
      </c>
      <c r="F3958" s="5">
        <f t="shared" si="245"/>
        <v>4</v>
      </c>
      <c r="G3958" s="2">
        <v>351148</v>
      </c>
      <c r="H3958" s="2">
        <v>386262.80000000005</v>
      </c>
      <c r="I3958" t="s">
        <v>5</v>
      </c>
      <c r="J3958" t="s">
        <v>46</v>
      </c>
      <c r="K3958" t="str">
        <f t="shared" si="246"/>
        <v>Bắp bò muối gói 200g</v>
      </c>
      <c r="L3958" s="8" t="str">
        <f>VLOOKUP(K3958,'[1]Mã Misa'!$B$2:$D$74,2,0)</f>
        <v>Bắp bò muối 200g</v>
      </c>
      <c r="M3958" s="8" t="str">
        <f>VLOOKUP(L3958,'[1]Mã Misa'!$C$2:$D$74,2,0)</f>
        <v>BBM200</v>
      </c>
      <c r="N3958" s="2">
        <v>87787</v>
      </c>
      <c r="O3958" t="s">
        <v>5889</v>
      </c>
      <c r="P3958" s="8" t="str">
        <f t="shared" si="247"/>
        <v>0151140</v>
      </c>
      <c r="Q3958" s="8" t="e">
        <f t="array" ref="Q3958">IF(VLOOKUP(P3958,$AA$1:$AC$32,1,0)&lt;&gt;0,(P3958&amp;"A"),0)</f>
        <v>#N/A</v>
      </c>
      <c r="R3958" s="12">
        <v>44530</v>
      </c>
      <c r="S3958" t="s">
        <v>5890</v>
      </c>
      <c r="T3958" s="8" t="str">
        <f t="shared" si="248"/>
        <v>VM+ HNI 42</v>
      </c>
      <c r="U3958" t="s">
        <v>7312</v>
      </c>
      <c r="Y3958" t="str">
        <f t="array" ref="Y3958">IF(ISNUMBER(SEARCH($V$3,T3958)),"WINCOMHANOI",IF(ISNUMBER(SEARCH($V$4,T3958)),"WINCOMHOCHIMINH",IF(ISNUMBER(SEARCH($V$5,T3958)),"WINCOMDANANG",IF(ISNUMBER(SEARCH($V$6,T3958)),"WINCOMHAIDUONG",IF(ISNUMBER(SEARCH($V$7,T3958)),"WINCOMQUANGNINH",IF(ISNUMBER(SEARCH($V$8,T3958)),"WINCOMHAIPHONG",IF(ISNUMBER(SEARCH($V$9,T3958)),"WINCOMBACGIANG",IF(ISNUMBER(SEARCH($V$10,T3958)),"WINCOMBACNINH",IF(ISNUMBER(SEARCH($V$11,T3958)),"WINCOMPHUTHO",IF(ISNUMBER(SEARCH($V$12,T3958)),"WINCOMHATINH",IF(ISNUMBER(SEARCH($V$13,T3958)),"WINCOMTHAINGUYEN",IF(ISNUMBER(SEARCH($V$14,T3958)),"WINCOMKHANHHOA",IF(ISNUMBER(SEARCH($V$15,T3958)),"WINCOMHUNGYEN",IF(ISNUMBER(SEARCH($V$16,T3958)),"WINCOMNGHEAN",IF(ISNUMBER(SEARCH($V$17,T3958)),"WINCOMLAOCAI",IF(ISNUMBER(SEARCH($V$18,T3958)),"WINCOMVUNGTAU",IF(ISNUMBER(SEARCH($V$19,T3958)),"WINCOMBINHDUONG",IF(ISNUMBER(SEARCH($V$20,T3958)),"WINCOMKIENGIANG",IF(ISNUMBER(SEARCH($V$21,T3958)),"WINCOMHANAM",IF(ISNUMBER(SEARCH($V$22,T3958)),"WINCOMNAMDINH",IF(ISNUMBER(SEARCH($V$23,T3958)),"WINCOMLANGSON",IF(ISNUMBER(SEARCH($V$24,T3958)),"WINCOMTHANHHOA",IF(ISNUMBER(SEARCH($V$25,T3958)),"WINCOMYENBAI",IF(ISNUMBER(SEARCH($V$26,T3958)),"WINCOMTUYENQUANG",IF(ISNUMBER(SEARCH($V$27,T3958)),"WINCOMHUE",IF(ISNUMBER(SEARCH($V$28,T3958)),"WINCOMQUANGNAM",IF(ISNUMBER(SEARCH($V$29,T3958)),"WINCOMVINHPHUC",IF(ISNUMBER(SEARCH($V$30,T3958)),"WINCOMHAGIANG",IF(ISNUMBER(SEARCH($V$31,T3958)),"WINCOMNINHBINH",IF(ISNUMBER(SEARCH($V$32,T3958)),"WINCOMTRAVINH",IF(ISNUMBER(SEARCH($V$33,T3958)),"WINCOMCANTHO",IF(ISNUMBER(SEARCH($V$34,T3958)),"WINCOMBENTRE",IF(ISNUMBER(SEARCH($V$35,T3958)),"WINCOMCAMAU",IF(ISNUMBER(SEARCH($V$36,T3958)),"WINCOMANGIANG",IF(ISNUMBER(SEARCH($V$37,T3958)),"WINCOMNINHTHUAN",IF(ISNUMBER(SEARCH($V$38,T3958)),"WINCOMTHAIBINH",IF(ISNUMBER(SEARCH($V$39,T3958)),"WINCOMGIALAI",IF(ISNUMBER(SEARCH($V$40,T3958)),"WINCOMHOABINH",IF(ISNUMBER(SEARCH($V$41,T3958)),"WINCOMQUANGNGAI",IF(ISNUMBER(SEARCH($V$42,T3958)),"WINCOMBINHTHUAN",IF(ISNUMBER(SEARCH($V$43,T3958)),"WINCOMDAKLAK",IF(ISNUMBER(SEARCH($V$44,T3958)),"WINCOMSOCTRANG",IF(ISNUMBER(SEARCH($V$45,T3958)),"WINCOMSONLA",IF(ISNUMBER(SEARCH($V$46,T3958)),"WINCOMKONTUM",IF(ISNUMBER(SEARCH($V$47,T3958)),"WINCOMPHUYEN",IF(ISNUMBER(SEARCH($V$48,T3958)),"WINCOMQUANGTRI",IF(ISNUMBER(SEARCH($V$49,T3958)),"WINCOMBINHDINH",IF(ISNUMBER(SEARCH($V$50,T3958)),"WINCOMCAOBANG",IF(ISNUMBER(SEARCH($V$51,T3958)),"WINCOMQUANGBINH",IF(ISNUMBER(SEARCH($V$52,T3958)),"WINCOMLAMDONG",IF(ISNUMBER(SEARCH($V$53,T3958)),"WINCOMVINHLONG",IF(ISNUMBER(SEARCH($V$54,T3958)),"WINCOMDONGTHAP",IF(ISNUMBER(SEARCH($V$55,T3958)),"WINCOMTIENGIANG",IF(ISNUMBER(SEARCH($V$56,T3958)),"WINCOMQUANGNINH",0))))))))))))))))))))))))))))))))))))))))))))))))))))))</f>
        <v>WINCOMHANOI</v>
      </c>
    </row>
    <row r="3959" spans="1:25" x14ac:dyDescent="0.2">
      <c r="A3959" t="s">
        <v>0</v>
      </c>
      <c r="B3959" t="s">
        <v>5891</v>
      </c>
      <c r="C3959" t="s">
        <v>2</v>
      </c>
      <c r="D3959" t="s">
        <v>10</v>
      </c>
      <c r="E3959" t="s">
        <v>4</v>
      </c>
      <c r="F3959" s="5">
        <f t="shared" si="245"/>
        <v>1</v>
      </c>
      <c r="G3959" s="2">
        <v>61050</v>
      </c>
      <c r="H3959" s="2">
        <v>67155</v>
      </c>
      <c r="I3959" t="s">
        <v>5</v>
      </c>
      <c r="J3959" t="s">
        <v>11</v>
      </c>
      <c r="K3959" t="str">
        <f t="shared" si="246"/>
        <v>_Giò sụn gà 250g</v>
      </c>
      <c r="L3959" s="8" t="str">
        <f>VLOOKUP(K3959,'[1]Mã Misa'!$B$2:$D$74,2,0)</f>
        <v>Giò sụn gà 250g</v>
      </c>
      <c r="M3959" s="8" t="str">
        <f>VLOOKUP(L3959,'[1]Mã Misa'!$C$2:$D$74,2,0)</f>
        <v>GSG250</v>
      </c>
      <c r="N3959" s="2">
        <v>61050</v>
      </c>
      <c r="O3959" t="s">
        <v>5892</v>
      </c>
      <c r="P3959" s="8" t="str">
        <f t="shared" si="247"/>
        <v>0019638</v>
      </c>
      <c r="Q3959" s="8" t="e">
        <f t="array" ref="Q3959">IF(VLOOKUP(P3959,$AA$1:$AC$32,1,0)&lt;&gt;0,(P3959&amp;"A"),0)</f>
        <v>#N/A</v>
      </c>
      <c r="R3959" s="12">
        <v>44530</v>
      </c>
      <c r="S3959" t="s">
        <v>3396</v>
      </c>
      <c r="T3959" s="8" t="str">
        <f t="shared" si="248"/>
        <v>VM+ DNG 24</v>
      </c>
      <c r="U3959" t="s">
        <v>6883</v>
      </c>
      <c r="Y3959" t="str">
        <f t="array" ref="Y3959">IF(ISNUMBER(SEARCH($V$3,T3959)),"WINCOMHANOI",IF(ISNUMBER(SEARCH($V$4,T3959)),"WINCOMHOCHIMINH",IF(ISNUMBER(SEARCH($V$5,T3959)),"WINCOMDANANG",IF(ISNUMBER(SEARCH($V$6,T3959)),"WINCOMHAIDUONG",IF(ISNUMBER(SEARCH($V$7,T3959)),"WINCOMQUANGNINH",IF(ISNUMBER(SEARCH($V$8,T3959)),"WINCOMHAIPHONG",IF(ISNUMBER(SEARCH($V$9,T3959)),"WINCOMBACGIANG",IF(ISNUMBER(SEARCH($V$10,T3959)),"WINCOMBACNINH",IF(ISNUMBER(SEARCH($V$11,T3959)),"WINCOMPHUTHO",IF(ISNUMBER(SEARCH($V$12,T3959)),"WINCOMHATINH",IF(ISNUMBER(SEARCH($V$13,T3959)),"WINCOMTHAINGUYEN",IF(ISNUMBER(SEARCH($V$14,T3959)),"WINCOMKHANHHOA",IF(ISNUMBER(SEARCH($V$15,T3959)),"WINCOMHUNGYEN",IF(ISNUMBER(SEARCH($V$16,T3959)),"WINCOMNGHEAN",IF(ISNUMBER(SEARCH($V$17,T3959)),"WINCOMLAOCAI",IF(ISNUMBER(SEARCH($V$18,T3959)),"WINCOMVUNGTAU",IF(ISNUMBER(SEARCH($V$19,T3959)),"WINCOMBINHDUONG",IF(ISNUMBER(SEARCH($V$20,T3959)),"WINCOMKIENGIANG",IF(ISNUMBER(SEARCH($V$21,T3959)),"WINCOMHANAM",IF(ISNUMBER(SEARCH($V$22,T3959)),"WINCOMNAMDINH",IF(ISNUMBER(SEARCH($V$23,T3959)),"WINCOMLANGSON",IF(ISNUMBER(SEARCH($V$24,T3959)),"WINCOMTHANHHOA",IF(ISNUMBER(SEARCH($V$25,T3959)),"WINCOMYENBAI",IF(ISNUMBER(SEARCH($V$26,T3959)),"WINCOMTUYENQUANG",IF(ISNUMBER(SEARCH($V$27,T3959)),"WINCOMHUE",IF(ISNUMBER(SEARCH($V$28,T3959)),"WINCOMQUANGNAM",IF(ISNUMBER(SEARCH($V$29,T3959)),"WINCOMVINHPHUC",IF(ISNUMBER(SEARCH($V$30,T3959)),"WINCOMHAGIANG",IF(ISNUMBER(SEARCH($V$31,T3959)),"WINCOMNINHBINH",IF(ISNUMBER(SEARCH($V$32,T3959)),"WINCOMTRAVINH",IF(ISNUMBER(SEARCH($V$33,T3959)),"WINCOMCANTHO",IF(ISNUMBER(SEARCH($V$34,T3959)),"WINCOMBENTRE",IF(ISNUMBER(SEARCH($V$35,T3959)),"WINCOMCAMAU",IF(ISNUMBER(SEARCH($V$36,T3959)),"WINCOMANGIANG",IF(ISNUMBER(SEARCH($V$37,T3959)),"WINCOMNINHTHUAN",IF(ISNUMBER(SEARCH($V$38,T3959)),"WINCOMTHAIBINH",IF(ISNUMBER(SEARCH($V$39,T3959)),"WINCOMGIALAI",IF(ISNUMBER(SEARCH($V$40,T3959)),"WINCOMHOABINH",IF(ISNUMBER(SEARCH($V$41,T3959)),"WINCOMQUANGNGAI",IF(ISNUMBER(SEARCH($V$42,T3959)),"WINCOMBINHTHUAN",IF(ISNUMBER(SEARCH($V$43,T3959)),"WINCOMDAKLAK",IF(ISNUMBER(SEARCH($V$44,T3959)),"WINCOMSOCTRANG",IF(ISNUMBER(SEARCH($V$45,T3959)),"WINCOMSONLA",IF(ISNUMBER(SEARCH($V$46,T3959)),"WINCOMKONTUM",IF(ISNUMBER(SEARCH($V$47,T3959)),"WINCOMPHUYEN",IF(ISNUMBER(SEARCH($V$48,T3959)),"WINCOMQUANGTRI",IF(ISNUMBER(SEARCH($V$49,T3959)),"WINCOMBINHDINH",IF(ISNUMBER(SEARCH($V$50,T3959)),"WINCOMCAOBANG",IF(ISNUMBER(SEARCH($V$51,T3959)),"WINCOMQUANGBINH",IF(ISNUMBER(SEARCH($V$52,T3959)),"WINCOMLAMDONG",IF(ISNUMBER(SEARCH($V$53,T3959)),"WINCOMVINHLONG",IF(ISNUMBER(SEARCH($V$54,T3959)),"WINCOMDONGTHAP",IF(ISNUMBER(SEARCH($V$55,T3959)),"WINCOMTIENGIANG",IF(ISNUMBER(SEARCH($V$56,T3959)),"WINCOMQUANGNINH",0))))))))))))))))))))))))))))))))))))))))))))))))))))))</f>
        <v>WINCOMDANANG</v>
      </c>
    </row>
    <row r="3960" spans="1:25" x14ac:dyDescent="0.2">
      <c r="A3960" t="s">
        <v>0</v>
      </c>
      <c r="B3960" t="s">
        <v>5893</v>
      </c>
      <c r="C3960" t="s">
        <v>2</v>
      </c>
      <c r="D3960" t="s">
        <v>10</v>
      </c>
      <c r="E3960" t="s">
        <v>4</v>
      </c>
      <c r="F3960" s="5">
        <f t="shared" si="245"/>
        <v>2</v>
      </c>
      <c r="G3960" s="2">
        <v>122100</v>
      </c>
      <c r="H3960" s="2">
        <v>134310</v>
      </c>
      <c r="I3960" t="s">
        <v>5</v>
      </c>
      <c r="J3960" t="s">
        <v>11</v>
      </c>
      <c r="K3960" t="str">
        <f t="shared" si="246"/>
        <v>_Giò sụn gà 250g</v>
      </c>
      <c r="L3960" s="8" t="str">
        <f>VLOOKUP(K3960,'[1]Mã Misa'!$B$2:$D$74,2,0)</f>
        <v>Giò sụn gà 250g</v>
      </c>
      <c r="M3960" s="8" t="str">
        <f>VLOOKUP(L3960,'[1]Mã Misa'!$C$2:$D$74,2,0)</f>
        <v>GSG250</v>
      </c>
      <c r="N3960" s="2">
        <v>61050</v>
      </c>
      <c r="O3960" t="s">
        <v>5894</v>
      </c>
      <c r="P3960" s="8" t="str">
        <f t="shared" si="247"/>
        <v>0019640</v>
      </c>
      <c r="Q3960" s="8" t="e">
        <f t="array" ref="Q3960">IF(VLOOKUP(P3960,$AA$1:$AC$32,1,0)&lt;&gt;0,(P3960&amp;"A"),0)</f>
        <v>#N/A</v>
      </c>
      <c r="R3960" s="12">
        <v>44530</v>
      </c>
      <c r="S3960" t="s">
        <v>3070</v>
      </c>
      <c r="T3960" s="8" t="str">
        <f t="shared" si="248"/>
        <v>VM+ DNG 10</v>
      </c>
      <c r="U3960" t="s">
        <v>6809</v>
      </c>
      <c r="Y3960" t="str">
        <f t="array" ref="Y3960">IF(ISNUMBER(SEARCH($V$3,T3960)),"WINCOMHANOI",IF(ISNUMBER(SEARCH($V$4,T3960)),"WINCOMHOCHIMINH",IF(ISNUMBER(SEARCH($V$5,T3960)),"WINCOMDANANG",IF(ISNUMBER(SEARCH($V$6,T3960)),"WINCOMHAIDUONG",IF(ISNUMBER(SEARCH($V$7,T3960)),"WINCOMQUANGNINH",IF(ISNUMBER(SEARCH($V$8,T3960)),"WINCOMHAIPHONG",IF(ISNUMBER(SEARCH($V$9,T3960)),"WINCOMBACGIANG",IF(ISNUMBER(SEARCH($V$10,T3960)),"WINCOMBACNINH",IF(ISNUMBER(SEARCH($V$11,T3960)),"WINCOMPHUTHO",IF(ISNUMBER(SEARCH($V$12,T3960)),"WINCOMHATINH",IF(ISNUMBER(SEARCH($V$13,T3960)),"WINCOMTHAINGUYEN",IF(ISNUMBER(SEARCH($V$14,T3960)),"WINCOMKHANHHOA",IF(ISNUMBER(SEARCH($V$15,T3960)),"WINCOMHUNGYEN",IF(ISNUMBER(SEARCH($V$16,T3960)),"WINCOMNGHEAN",IF(ISNUMBER(SEARCH($V$17,T3960)),"WINCOMLAOCAI",IF(ISNUMBER(SEARCH($V$18,T3960)),"WINCOMVUNGTAU",IF(ISNUMBER(SEARCH($V$19,T3960)),"WINCOMBINHDUONG",IF(ISNUMBER(SEARCH($V$20,T3960)),"WINCOMKIENGIANG",IF(ISNUMBER(SEARCH($V$21,T3960)),"WINCOMHANAM",IF(ISNUMBER(SEARCH($V$22,T3960)),"WINCOMNAMDINH",IF(ISNUMBER(SEARCH($V$23,T3960)),"WINCOMLANGSON",IF(ISNUMBER(SEARCH($V$24,T3960)),"WINCOMTHANHHOA",IF(ISNUMBER(SEARCH($V$25,T3960)),"WINCOMYENBAI",IF(ISNUMBER(SEARCH($V$26,T3960)),"WINCOMTUYENQUANG",IF(ISNUMBER(SEARCH($V$27,T3960)),"WINCOMHUE",IF(ISNUMBER(SEARCH($V$28,T3960)),"WINCOMQUANGNAM",IF(ISNUMBER(SEARCH($V$29,T3960)),"WINCOMVINHPHUC",IF(ISNUMBER(SEARCH($V$30,T3960)),"WINCOMHAGIANG",IF(ISNUMBER(SEARCH($V$31,T3960)),"WINCOMNINHBINH",IF(ISNUMBER(SEARCH($V$32,T3960)),"WINCOMTRAVINH",IF(ISNUMBER(SEARCH($V$33,T3960)),"WINCOMCANTHO",IF(ISNUMBER(SEARCH($V$34,T3960)),"WINCOMBENTRE",IF(ISNUMBER(SEARCH($V$35,T3960)),"WINCOMCAMAU",IF(ISNUMBER(SEARCH($V$36,T3960)),"WINCOMANGIANG",IF(ISNUMBER(SEARCH($V$37,T3960)),"WINCOMNINHTHUAN",IF(ISNUMBER(SEARCH($V$38,T3960)),"WINCOMTHAIBINH",IF(ISNUMBER(SEARCH($V$39,T3960)),"WINCOMGIALAI",IF(ISNUMBER(SEARCH($V$40,T3960)),"WINCOMHOABINH",IF(ISNUMBER(SEARCH($V$41,T3960)),"WINCOMQUANGNGAI",IF(ISNUMBER(SEARCH($V$42,T3960)),"WINCOMBINHTHUAN",IF(ISNUMBER(SEARCH($V$43,T3960)),"WINCOMDAKLAK",IF(ISNUMBER(SEARCH($V$44,T3960)),"WINCOMSOCTRANG",IF(ISNUMBER(SEARCH($V$45,T3960)),"WINCOMSONLA",IF(ISNUMBER(SEARCH($V$46,T3960)),"WINCOMKONTUM",IF(ISNUMBER(SEARCH($V$47,T3960)),"WINCOMPHUYEN",IF(ISNUMBER(SEARCH($V$48,T3960)),"WINCOMQUANGTRI",IF(ISNUMBER(SEARCH($V$49,T3960)),"WINCOMBINHDINH",IF(ISNUMBER(SEARCH($V$50,T3960)),"WINCOMCAOBANG",IF(ISNUMBER(SEARCH($V$51,T3960)),"WINCOMQUANGBINH",IF(ISNUMBER(SEARCH($V$52,T3960)),"WINCOMLAMDONG",IF(ISNUMBER(SEARCH($V$53,T3960)),"WINCOMVINHLONG",IF(ISNUMBER(SEARCH($V$54,T3960)),"WINCOMDONGTHAP",IF(ISNUMBER(SEARCH($V$55,T3960)),"WINCOMTIENGIANG",IF(ISNUMBER(SEARCH($V$56,T3960)),"WINCOMQUANGNINH",0))))))))))))))))))))))))))))))))))))))))))))))))))))))</f>
        <v>WINCOMDANANG</v>
      </c>
    </row>
    <row r="3961" spans="1:25" x14ac:dyDescent="0.2">
      <c r="A3961" t="s">
        <v>0</v>
      </c>
      <c r="B3961" t="s">
        <v>5893</v>
      </c>
      <c r="C3961" t="s">
        <v>31</v>
      </c>
      <c r="D3961" t="s">
        <v>20</v>
      </c>
      <c r="E3961" t="s">
        <v>4</v>
      </c>
      <c r="F3961" s="5">
        <f t="shared" si="245"/>
        <v>3</v>
      </c>
      <c r="G3961" s="2">
        <v>150546</v>
      </c>
      <c r="H3961" s="2">
        <v>165600.6</v>
      </c>
      <c r="I3961" t="s">
        <v>5</v>
      </c>
      <c r="J3961" t="s">
        <v>21</v>
      </c>
      <c r="K3961" t="str">
        <f t="shared" si="246"/>
        <v>Giò tai lưỡi xào gói 250g</v>
      </c>
      <c r="L3961" s="8" t="str">
        <f>VLOOKUP(K3961,'[1]Mã Misa'!$B$2:$D$74,2,0)</f>
        <v>Giò Tai Lưỡi Xào 250g</v>
      </c>
      <c r="M3961" s="8" t="str">
        <f>VLOOKUP(L3961,'[1]Mã Misa'!$C$2:$D$74,2,0)</f>
        <v>GTLX250G</v>
      </c>
      <c r="N3961" s="2">
        <v>50182</v>
      </c>
      <c r="O3961" t="s">
        <v>5894</v>
      </c>
      <c r="P3961" s="8" t="str">
        <f t="shared" si="247"/>
        <v>0019640</v>
      </c>
      <c r="Q3961" s="8" t="e">
        <f t="array" ref="Q3961">IF(VLOOKUP(P3961,$AA$1:$AC$32,1,0)&lt;&gt;0,(P3961&amp;"A"),0)</f>
        <v>#N/A</v>
      </c>
      <c r="R3961" s="12">
        <v>44530</v>
      </c>
      <c r="S3961" t="s">
        <v>3070</v>
      </c>
      <c r="T3961" s="8" t="str">
        <f t="shared" si="248"/>
        <v>VM+ DNG 10</v>
      </c>
      <c r="U3961" t="s">
        <v>6809</v>
      </c>
      <c r="Y3961" t="str">
        <f t="array" ref="Y3961">IF(ISNUMBER(SEARCH($V$3,T3961)),"WINCOMHANOI",IF(ISNUMBER(SEARCH($V$4,T3961)),"WINCOMHOCHIMINH",IF(ISNUMBER(SEARCH($V$5,T3961)),"WINCOMDANANG",IF(ISNUMBER(SEARCH($V$6,T3961)),"WINCOMHAIDUONG",IF(ISNUMBER(SEARCH($V$7,T3961)),"WINCOMQUANGNINH",IF(ISNUMBER(SEARCH($V$8,T3961)),"WINCOMHAIPHONG",IF(ISNUMBER(SEARCH($V$9,T3961)),"WINCOMBACGIANG",IF(ISNUMBER(SEARCH($V$10,T3961)),"WINCOMBACNINH",IF(ISNUMBER(SEARCH($V$11,T3961)),"WINCOMPHUTHO",IF(ISNUMBER(SEARCH($V$12,T3961)),"WINCOMHATINH",IF(ISNUMBER(SEARCH($V$13,T3961)),"WINCOMTHAINGUYEN",IF(ISNUMBER(SEARCH($V$14,T3961)),"WINCOMKHANHHOA",IF(ISNUMBER(SEARCH($V$15,T3961)),"WINCOMHUNGYEN",IF(ISNUMBER(SEARCH($V$16,T3961)),"WINCOMNGHEAN",IF(ISNUMBER(SEARCH($V$17,T3961)),"WINCOMLAOCAI",IF(ISNUMBER(SEARCH($V$18,T3961)),"WINCOMVUNGTAU",IF(ISNUMBER(SEARCH($V$19,T3961)),"WINCOMBINHDUONG",IF(ISNUMBER(SEARCH($V$20,T3961)),"WINCOMKIENGIANG",IF(ISNUMBER(SEARCH($V$21,T3961)),"WINCOMHANAM",IF(ISNUMBER(SEARCH($V$22,T3961)),"WINCOMNAMDINH",IF(ISNUMBER(SEARCH($V$23,T3961)),"WINCOMLANGSON",IF(ISNUMBER(SEARCH($V$24,T3961)),"WINCOMTHANHHOA",IF(ISNUMBER(SEARCH($V$25,T3961)),"WINCOMYENBAI",IF(ISNUMBER(SEARCH($V$26,T3961)),"WINCOMTUYENQUANG",IF(ISNUMBER(SEARCH($V$27,T3961)),"WINCOMHUE",IF(ISNUMBER(SEARCH($V$28,T3961)),"WINCOMQUANGNAM",IF(ISNUMBER(SEARCH($V$29,T3961)),"WINCOMVINHPHUC",IF(ISNUMBER(SEARCH($V$30,T3961)),"WINCOMHAGIANG",IF(ISNUMBER(SEARCH($V$31,T3961)),"WINCOMNINHBINH",IF(ISNUMBER(SEARCH($V$32,T3961)),"WINCOMTRAVINH",IF(ISNUMBER(SEARCH($V$33,T3961)),"WINCOMCANTHO",IF(ISNUMBER(SEARCH($V$34,T3961)),"WINCOMBENTRE",IF(ISNUMBER(SEARCH($V$35,T3961)),"WINCOMCAMAU",IF(ISNUMBER(SEARCH($V$36,T3961)),"WINCOMANGIANG",IF(ISNUMBER(SEARCH($V$37,T3961)),"WINCOMNINHTHUAN",IF(ISNUMBER(SEARCH($V$38,T3961)),"WINCOMTHAIBINH",IF(ISNUMBER(SEARCH($V$39,T3961)),"WINCOMGIALAI",IF(ISNUMBER(SEARCH($V$40,T3961)),"WINCOMHOABINH",IF(ISNUMBER(SEARCH($V$41,T3961)),"WINCOMQUANGNGAI",IF(ISNUMBER(SEARCH($V$42,T3961)),"WINCOMBINHTHUAN",IF(ISNUMBER(SEARCH($V$43,T3961)),"WINCOMDAKLAK",IF(ISNUMBER(SEARCH($V$44,T3961)),"WINCOMSOCTRANG",IF(ISNUMBER(SEARCH($V$45,T3961)),"WINCOMSONLA",IF(ISNUMBER(SEARCH($V$46,T3961)),"WINCOMKONTUM",IF(ISNUMBER(SEARCH($V$47,T3961)),"WINCOMPHUYEN",IF(ISNUMBER(SEARCH($V$48,T3961)),"WINCOMQUANGTRI",IF(ISNUMBER(SEARCH($V$49,T3961)),"WINCOMBINHDINH",IF(ISNUMBER(SEARCH($V$50,T3961)),"WINCOMCAOBANG",IF(ISNUMBER(SEARCH($V$51,T3961)),"WINCOMQUANGBINH",IF(ISNUMBER(SEARCH($V$52,T3961)),"WINCOMLAMDONG",IF(ISNUMBER(SEARCH($V$53,T3961)),"WINCOMVINHLONG",IF(ISNUMBER(SEARCH($V$54,T3961)),"WINCOMDONGTHAP",IF(ISNUMBER(SEARCH($V$55,T3961)),"WINCOMTIENGIANG",IF(ISNUMBER(SEARCH($V$56,T3961)),"WINCOMQUANGNINH",0))))))))))))))))))))))))))))))))))))))))))))))))))))))</f>
        <v>WINCOMDANANG</v>
      </c>
    </row>
    <row r="3962" spans="1:25" x14ac:dyDescent="0.2">
      <c r="A3962" t="s">
        <v>0</v>
      </c>
      <c r="B3962" t="s">
        <v>5895</v>
      </c>
      <c r="C3962" t="s">
        <v>2</v>
      </c>
      <c r="D3962" t="s">
        <v>15</v>
      </c>
      <c r="E3962" t="s">
        <v>4</v>
      </c>
      <c r="F3962" s="5">
        <f t="shared" si="245"/>
        <v>1</v>
      </c>
      <c r="G3962" s="2">
        <v>60308</v>
      </c>
      <c r="H3962" s="2">
        <v>66338.8</v>
      </c>
      <c r="I3962" t="s">
        <v>5</v>
      </c>
      <c r="J3962" t="s">
        <v>16</v>
      </c>
      <c r="K3962" t="str">
        <f t="shared" si="246"/>
        <v>_Chả nướng 300g</v>
      </c>
      <c r="L3962" s="8" t="str">
        <f>VLOOKUP(K3962,'[1]Mã Misa'!$B$2:$D$74,2,0)</f>
        <v>Chả nướng 300g</v>
      </c>
      <c r="M3962" s="8" t="str">
        <f>VLOOKUP(L3962,'[1]Mã Misa'!$C$2:$D$74,2,0)</f>
        <v>CN300</v>
      </c>
      <c r="N3962" s="2">
        <v>60308</v>
      </c>
      <c r="O3962" t="s">
        <v>5896</v>
      </c>
      <c r="P3962" s="8" t="str">
        <f t="shared" si="247"/>
        <v>0001628</v>
      </c>
      <c r="Q3962" s="8" t="e">
        <f t="array" ref="Q3962">IF(VLOOKUP(P3962,$AA$1:$AC$32,1,0)&lt;&gt;0,(P3962&amp;"A"),0)</f>
        <v>#N/A</v>
      </c>
      <c r="R3962" s="12">
        <v>44530</v>
      </c>
      <c r="S3962" t="s">
        <v>4739</v>
      </c>
      <c r="T3962" s="8" t="str">
        <f t="shared" si="248"/>
        <v>VM+ TNN 38</v>
      </c>
      <c r="U3962" t="s">
        <v>7144</v>
      </c>
      <c r="Y3962" t="str">
        <f t="array" ref="Y3962">IF(ISNUMBER(SEARCH($V$3,T3962)),"WINCOMHANOI",IF(ISNUMBER(SEARCH($V$4,T3962)),"WINCOMHOCHIMINH",IF(ISNUMBER(SEARCH($V$5,T3962)),"WINCOMDANANG",IF(ISNUMBER(SEARCH($V$6,T3962)),"WINCOMHAIDUONG",IF(ISNUMBER(SEARCH($V$7,T3962)),"WINCOMQUANGNINH",IF(ISNUMBER(SEARCH($V$8,T3962)),"WINCOMHAIPHONG",IF(ISNUMBER(SEARCH($V$9,T3962)),"WINCOMBACGIANG",IF(ISNUMBER(SEARCH($V$10,T3962)),"WINCOMBACNINH",IF(ISNUMBER(SEARCH($V$11,T3962)),"WINCOMPHUTHO",IF(ISNUMBER(SEARCH($V$12,T3962)),"WINCOMHATINH",IF(ISNUMBER(SEARCH($V$13,T3962)),"WINCOMTHAINGUYEN",IF(ISNUMBER(SEARCH($V$14,T3962)),"WINCOMKHANHHOA",IF(ISNUMBER(SEARCH($V$15,T3962)),"WINCOMHUNGYEN",IF(ISNUMBER(SEARCH($V$16,T3962)),"WINCOMNGHEAN",IF(ISNUMBER(SEARCH($V$17,T3962)),"WINCOMLAOCAI",IF(ISNUMBER(SEARCH($V$18,T3962)),"WINCOMVUNGTAU",IF(ISNUMBER(SEARCH($V$19,T3962)),"WINCOMBINHDUONG",IF(ISNUMBER(SEARCH($V$20,T3962)),"WINCOMKIENGIANG",IF(ISNUMBER(SEARCH($V$21,T3962)),"WINCOMHANAM",IF(ISNUMBER(SEARCH($V$22,T3962)),"WINCOMNAMDINH",IF(ISNUMBER(SEARCH($V$23,T3962)),"WINCOMLANGSON",IF(ISNUMBER(SEARCH($V$24,T3962)),"WINCOMTHANHHOA",IF(ISNUMBER(SEARCH($V$25,T3962)),"WINCOMYENBAI",IF(ISNUMBER(SEARCH($V$26,T3962)),"WINCOMTUYENQUANG",IF(ISNUMBER(SEARCH($V$27,T3962)),"WINCOMHUE",IF(ISNUMBER(SEARCH($V$28,T3962)),"WINCOMQUANGNAM",IF(ISNUMBER(SEARCH($V$29,T3962)),"WINCOMVINHPHUC",IF(ISNUMBER(SEARCH($V$30,T3962)),"WINCOMHAGIANG",IF(ISNUMBER(SEARCH($V$31,T3962)),"WINCOMNINHBINH",IF(ISNUMBER(SEARCH($V$32,T3962)),"WINCOMTRAVINH",IF(ISNUMBER(SEARCH($V$33,T3962)),"WINCOMCANTHO",IF(ISNUMBER(SEARCH($V$34,T3962)),"WINCOMBENTRE",IF(ISNUMBER(SEARCH($V$35,T3962)),"WINCOMCAMAU",IF(ISNUMBER(SEARCH($V$36,T3962)),"WINCOMANGIANG",IF(ISNUMBER(SEARCH($V$37,T3962)),"WINCOMNINHTHUAN",IF(ISNUMBER(SEARCH($V$38,T3962)),"WINCOMTHAIBINH",IF(ISNUMBER(SEARCH($V$39,T3962)),"WINCOMGIALAI",IF(ISNUMBER(SEARCH($V$40,T3962)),"WINCOMHOABINH",IF(ISNUMBER(SEARCH($V$41,T3962)),"WINCOMQUANGNGAI",IF(ISNUMBER(SEARCH($V$42,T3962)),"WINCOMBINHTHUAN",IF(ISNUMBER(SEARCH($V$43,T3962)),"WINCOMDAKLAK",IF(ISNUMBER(SEARCH($V$44,T3962)),"WINCOMSOCTRANG",IF(ISNUMBER(SEARCH($V$45,T3962)),"WINCOMSONLA",IF(ISNUMBER(SEARCH($V$46,T3962)),"WINCOMKONTUM",IF(ISNUMBER(SEARCH($V$47,T3962)),"WINCOMPHUYEN",IF(ISNUMBER(SEARCH($V$48,T3962)),"WINCOMQUANGTRI",IF(ISNUMBER(SEARCH($V$49,T3962)),"WINCOMBINHDINH",IF(ISNUMBER(SEARCH($V$50,T3962)),"WINCOMCAOBANG",IF(ISNUMBER(SEARCH($V$51,T3962)),"WINCOMQUANGBINH",IF(ISNUMBER(SEARCH($V$52,T3962)),"WINCOMLAMDONG",IF(ISNUMBER(SEARCH($V$53,T3962)),"WINCOMVINHLONG",IF(ISNUMBER(SEARCH($V$54,T3962)),"WINCOMDONGTHAP",IF(ISNUMBER(SEARCH($V$55,T3962)),"WINCOMTIENGIANG",IF(ISNUMBER(SEARCH($V$56,T3962)),"WINCOMQUANGNINH",0))))))))))))))))))))))))))))))))))))))))))))))))))))))</f>
        <v>WINCOMTHAINGUYEN</v>
      </c>
    </row>
    <row r="3963" spans="1:25" x14ac:dyDescent="0.2">
      <c r="A3963" t="s">
        <v>0</v>
      </c>
      <c r="B3963" t="s">
        <v>5895</v>
      </c>
      <c r="C3963" t="s">
        <v>31</v>
      </c>
      <c r="D3963" t="s">
        <v>32</v>
      </c>
      <c r="E3963" t="s">
        <v>4</v>
      </c>
      <c r="F3963" s="5">
        <f t="shared" si="245"/>
        <v>1</v>
      </c>
      <c r="G3963" s="2">
        <v>59400</v>
      </c>
      <c r="H3963" s="2">
        <v>65340.000000000007</v>
      </c>
      <c r="I3963" t="s">
        <v>5</v>
      </c>
      <c r="J3963" t="s">
        <v>33</v>
      </c>
      <c r="K3963" t="str">
        <f t="shared" si="246"/>
        <v>_Giò lụa 250g</v>
      </c>
      <c r="L3963" s="8" t="str">
        <f>VLOOKUP(K3963,'[1]Mã Misa'!$B$2:$D$74,2,0)</f>
        <v>Giò lụa 250g</v>
      </c>
      <c r="M3963" s="8" t="str">
        <f>VLOOKUP(L3963,'[1]Mã Misa'!$C$2:$D$74,2,0)</f>
        <v>GL250</v>
      </c>
      <c r="N3963" s="2">
        <v>59400</v>
      </c>
      <c r="O3963" t="s">
        <v>5896</v>
      </c>
      <c r="P3963" s="8" t="str">
        <f t="shared" si="247"/>
        <v>0001628</v>
      </c>
      <c r="Q3963" s="8" t="e">
        <f t="array" ref="Q3963">IF(VLOOKUP(P3963,$AA$1:$AC$32,1,0)&lt;&gt;0,(P3963&amp;"A"),0)</f>
        <v>#N/A</v>
      </c>
      <c r="R3963" s="12">
        <v>44530</v>
      </c>
      <c r="S3963" t="s">
        <v>4739</v>
      </c>
      <c r="T3963" s="8" t="str">
        <f t="shared" si="248"/>
        <v>VM+ TNN 38</v>
      </c>
      <c r="U3963" t="s">
        <v>7144</v>
      </c>
      <c r="Y3963" t="str">
        <f t="array" ref="Y3963">IF(ISNUMBER(SEARCH($V$3,T3963)),"WINCOMHANOI",IF(ISNUMBER(SEARCH($V$4,T3963)),"WINCOMHOCHIMINH",IF(ISNUMBER(SEARCH($V$5,T3963)),"WINCOMDANANG",IF(ISNUMBER(SEARCH($V$6,T3963)),"WINCOMHAIDUONG",IF(ISNUMBER(SEARCH($V$7,T3963)),"WINCOMQUANGNINH",IF(ISNUMBER(SEARCH($V$8,T3963)),"WINCOMHAIPHONG",IF(ISNUMBER(SEARCH($V$9,T3963)),"WINCOMBACGIANG",IF(ISNUMBER(SEARCH($V$10,T3963)),"WINCOMBACNINH",IF(ISNUMBER(SEARCH($V$11,T3963)),"WINCOMPHUTHO",IF(ISNUMBER(SEARCH($V$12,T3963)),"WINCOMHATINH",IF(ISNUMBER(SEARCH($V$13,T3963)),"WINCOMTHAINGUYEN",IF(ISNUMBER(SEARCH($V$14,T3963)),"WINCOMKHANHHOA",IF(ISNUMBER(SEARCH($V$15,T3963)),"WINCOMHUNGYEN",IF(ISNUMBER(SEARCH($V$16,T3963)),"WINCOMNGHEAN",IF(ISNUMBER(SEARCH($V$17,T3963)),"WINCOMLAOCAI",IF(ISNUMBER(SEARCH($V$18,T3963)),"WINCOMVUNGTAU",IF(ISNUMBER(SEARCH($V$19,T3963)),"WINCOMBINHDUONG",IF(ISNUMBER(SEARCH($V$20,T3963)),"WINCOMKIENGIANG",IF(ISNUMBER(SEARCH($V$21,T3963)),"WINCOMHANAM",IF(ISNUMBER(SEARCH($V$22,T3963)),"WINCOMNAMDINH",IF(ISNUMBER(SEARCH($V$23,T3963)),"WINCOMLANGSON",IF(ISNUMBER(SEARCH($V$24,T3963)),"WINCOMTHANHHOA",IF(ISNUMBER(SEARCH($V$25,T3963)),"WINCOMYENBAI",IF(ISNUMBER(SEARCH($V$26,T3963)),"WINCOMTUYENQUANG",IF(ISNUMBER(SEARCH($V$27,T3963)),"WINCOMHUE",IF(ISNUMBER(SEARCH($V$28,T3963)),"WINCOMQUANGNAM",IF(ISNUMBER(SEARCH($V$29,T3963)),"WINCOMVINHPHUC",IF(ISNUMBER(SEARCH($V$30,T3963)),"WINCOMHAGIANG",IF(ISNUMBER(SEARCH($V$31,T3963)),"WINCOMNINHBINH",IF(ISNUMBER(SEARCH($V$32,T3963)),"WINCOMTRAVINH",IF(ISNUMBER(SEARCH($V$33,T3963)),"WINCOMCANTHO",IF(ISNUMBER(SEARCH($V$34,T3963)),"WINCOMBENTRE",IF(ISNUMBER(SEARCH($V$35,T3963)),"WINCOMCAMAU",IF(ISNUMBER(SEARCH($V$36,T3963)),"WINCOMANGIANG",IF(ISNUMBER(SEARCH($V$37,T3963)),"WINCOMNINHTHUAN",IF(ISNUMBER(SEARCH($V$38,T3963)),"WINCOMTHAIBINH",IF(ISNUMBER(SEARCH($V$39,T3963)),"WINCOMGIALAI",IF(ISNUMBER(SEARCH($V$40,T3963)),"WINCOMHOABINH",IF(ISNUMBER(SEARCH($V$41,T3963)),"WINCOMQUANGNGAI",IF(ISNUMBER(SEARCH($V$42,T3963)),"WINCOMBINHTHUAN",IF(ISNUMBER(SEARCH($V$43,T3963)),"WINCOMDAKLAK",IF(ISNUMBER(SEARCH($V$44,T3963)),"WINCOMSOCTRANG",IF(ISNUMBER(SEARCH($V$45,T3963)),"WINCOMSONLA",IF(ISNUMBER(SEARCH($V$46,T3963)),"WINCOMKONTUM",IF(ISNUMBER(SEARCH($V$47,T3963)),"WINCOMPHUYEN",IF(ISNUMBER(SEARCH($V$48,T3963)),"WINCOMQUANGTRI",IF(ISNUMBER(SEARCH($V$49,T3963)),"WINCOMBINHDINH",IF(ISNUMBER(SEARCH($V$50,T3963)),"WINCOMCAOBANG",IF(ISNUMBER(SEARCH($V$51,T3963)),"WINCOMQUANGBINH",IF(ISNUMBER(SEARCH($V$52,T3963)),"WINCOMLAMDONG",IF(ISNUMBER(SEARCH($V$53,T3963)),"WINCOMVINHLONG",IF(ISNUMBER(SEARCH($V$54,T3963)),"WINCOMDONGTHAP",IF(ISNUMBER(SEARCH($V$55,T3963)),"WINCOMTIENGIANG",IF(ISNUMBER(SEARCH($V$56,T3963)),"WINCOMQUANGNINH",0))))))))))))))))))))))))))))))))))))))))))))))))))))))</f>
        <v>WINCOMTHAINGUYEN</v>
      </c>
    </row>
    <row r="3964" spans="1:25" x14ac:dyDescent="0.2">
      <c r="A3964" t="s">
        <v>0</v>
      </c>
      <c r="B3964" t="s">
        <v>5897</v>
      </c>
      <c r="C3964" t="s">
        <v>2</v>
      </c>
      <c r="D3964" t="s">
        <v>62</v>
      </c>
      <c r="E3964" t="s">
        <v>4</v>
      </c>
      <c r="F3964" s="5">
        <f t="shared" si="245"/>
        <v>3</v>
      </c>
      <c r="G3964" s="2">
        <v>316200</v>
      </c>
      <c r="H3964" s="2">
        <v>347820</v>
      </c>
      <c r="I3964" t="s">
        <v>5</v>
      </c>
      <c r="J3964" t="s">
        <v>63</v>
      </c>
      <c r="K3964" t="str">
        <f t="shared" si="246"/>
        <v>_Đùi gà sốt cay 500g</v>
      </c>
      <c r="L3964" s="8" t="str">
        <f>VLOOKUP(K3964,'[1]Mã Misa'!$B$2:$D$74,2,0)</f>
        <v>Đùi gà sốt cay 500g</v>
      </c>
      <c r="M3964" s="8" t="str">
        <f>VLOOKUP(L3964,'[1]Mã Misa'!$C$2:$D$74,2,0)</f>
        <v>DGSC500</v>
      </c>
      <c r="N3964" s="2">
        <v>105400</v>
      </c>
      <c r="O3964" t="s">
        <v>5898</v>
      </c>
      <c r="P3964" s="8" t="str">
        <f t="shared" si="247"/>
        <v>0003591</v>
      </c>
      <c r="Q3964" s="8" t="e">
        <f t="array" ref="Q3964">IF(VLOOKUP(P3964,$AA$1:$AC$32,1,0)&lt;&gt;0,(P3964&amp;"A"),0)</f>
        <v>#N/A</v>
      </c>
      <c r="R3964" s="12">
        <v>44530</v>
      </c>
      <c r="S3964" t="s">
        <v>5899</v>
      </c>
      <c r="T3964" s="8" t="str">
        <f t="shared" si="248"/>
        <v>VM+ BNH Th</v>
      </c>
      <c r="U3964" t="s">
        <v>7313</v>
      </c>
      <c r="Y3964" t="str">
        <f t="array" ref="Y3964">IF(ISNUMBER(SEARCH($V$3,T3964)),"WINCOMHANOI",IF(ISNUMBER(SEARCH($V$4,T3964)),"WINCOMHOCHIMINH",IF(ISNUMBER(SEARCH($V$5,T3964)),"WINCOMDANANG",IF(ISNUMBER(SEARCH($V$6,T3964)),"WINCOMHAIDUONG",IF(ISNUMBER(SEARCH($V$7,T3964)),"WINCOMQUANGNINH",IF(ISNUMBER(SEARCH($V$8,T3964)),"WINCOMHAIPHONG",IF(ISNUMBER(SEARCH($V$9,T3964)),"WINCOMBACGIANG",IF(ISNUMBER(SEARCH($V$10,T3964)),"WINCOMBACNINH",IF(ISNUMBER(SEARCH($V$11,T3964)),"WINCOMPHUTHO",IF(ISNUMBER(SEARCH($V$12,T3964)),"WINCOMHATINH",IF(ISNUMBER(SEARCH($V$13,T3964)),"WINCOMTHAINGUYEN",IF(ISNUMBER(SEARCH($V$14,T3964)),"WINCOMKHANHHOA",IF(ISNUMBER(SEARCH($V$15,T3964)),"WINCOMHUNGYEN",IF(ISNUMBER(SEARCH($V$16,T3964)),"WINCOMNGHEAN",IF(ISNUMBER(SEARCH($V$17,T3964)),"WINCOMLAOCAI",IF(ISNUMBER(SEARCH($V$18,T3964)),"WINCOMVUNGTAU",IF(ISNUMBER(SEARCH($V$19,T3964)),"WINCOMBINHDUONG",IF(ISNUMBER(SEARCH($V$20,T3964)),"WINCOMKIENGIANG",IF(ISNUMBER(SEARCH($V$21,T3964)),"WINCOMHANAM",IF(ISNUMBER(SEARCH($V$22,T3964)),"WINCOMNAMDINH",IF(ISNUMBER(SEARCH($V$23,T3964)),"WINCOMLANGSON",IF(ISNUMBER(SEARCH($V$24,T3964)),"WINCOMTHANHHOA",IF(ISNUMBER(SEARCH($V$25,T3964)),"WINCOMYENBAI",IF(ISNUMBER(SEARCH($V$26,T3964)),"WINCOMTUYENQUANG",IF(ISNUMBER(SEARCH($V$27,T3964)),"WINCOMHUE",IF(ISNUMBER(SEARCH($V$28,T3964)),"WINCOMQUANGNAM",IF(ISNUMBER(SEARCH($V$29,T3964)),"WINCOMVINHPHUC",IF(ISNUMBER(SEARCH($V$30,T3964)),"WINCOMHAGIANG",IF(ISNUMBER(SEARCH($V$31,T3964)),"WINCOMNINHBINH",IF(ISNUMBER(SEARCH($V$32,T3964)),"WINCOMTRAVINH",IF(ISNUMBER(SEARCH($V$33,T3964)),"WINCOMCANTHO",IF(ISNUMBER(SEARCH($V$34,T3964)),"WINCOMBENTRE",IF(ISNUMBER(SEARCH($V$35,T3964)),"WINCOMCAMAU",IF(ISNUMBER(SEARCH($V$36,T3964)),"WINCOMANGIANG",IF(ISNUMBER(SEARCH($V$37,T3964)),"WINCOMNINHTHUAN",IF(ISNUMBER(SEARCH($V$38,T3964)),"WINCOMTHAIBINH",IF(ISNUMBER(SEARCH($V$39,T3964)),"WINCOMGIALAI",IF(ISNUMBER(SEARCH($V$40,T3964)),"WINCOMHOABINH",IF(ISNUMBER(SEARCH($V$41,T3964)),"WINCOMQUANGNGAI",IF(ISNUMBER(SEARCH($V$42,T3964)),"WINCOMBINHTHUAN",IF(ISNUMBER(SEARCH($V$43,T3964)),"WINCOMDAKLAK",IF(ISNUMBER(SEARCH($V$44,T3964)),"WINCOMSOCTRANG",IF(ISNUMBER(SEARCH($V$45,T3964)),"WINCOMSONLA",IF(ISNUMBER(SEARCH($V$46,T3964)),"WINCOMKONTUM",IF(ISNUMBER(SEARCH($V$47,T3964)),"WINCOMPHUYEN",IF(ISNUMBER(SEARCH($V$48,T3964)),"WINCOMQUANGTRI",IF(ISNUMBER(SEARCH($V$49,T3964)),"WINCOMBINHDINH",IF(ISNUMBER(SEARCH($V$50,T3964)),"WINCOMCAOBANG",IF(ISNUMBER(SEARCH($V$51,T3964)),"WINCOMQUANGBINH",IF(ISNUMBER(SEARCH($V$52,T3964)),"WINCOMLAMDONG",IF(ISNUMBER(SEARCH($V$53,T3964)),"WINCOMVINHLONG",IF(ISNUMBER(SEARCH($V$54,T3964)),"WINCOMDONGTHAP",IF(ISNUMBER(SEARCH($V$55,T3964)),"WINCOMTIENGIANG",IF(ISNUMBER(SEARCH($V$56,T3964)),"WINCOMQUANGNINH",0))))))))))))))))))))))))))))))))))))))))))))))))))))))</f>
        <v>WINCOMBACNINH</v>
      </c>
    </row>
    <row r="3965" spans="1:25" x14ac:dyDescent="0.2">
      <c r="A3965" t="s">
        <v>0</v>
      </c>
      <c r="B3965" t="s">
        <v>5897</v>
      </c>
      <c r="C3965" t="s">
        <v>31</v>
      </c>
      <c r="D3965" t="s">
        <v>134</v>
      </c>
      <c r="E3965" t="s">
        <v>4</v>
      </c>
      <c r="F3965" s="5">
        <f t="shared" si="245"/>
        <v>1</v>
      </c>
      <c r="G3965" s="2">
        <v>90750</v>
      </c>
      <c r="H3965" s="2">
        <v>99825.000000000015</v>
      </c>
      <c r="I3965" t="s">
        <v>5</v>
      </c>
      <c r="J3965" t="s">
        <v>135</v>
      </c>
      <c r="K3965" t="str">
        <f t="shared" si="246"/>
        <v>_Chân gà sốt cay 400g</v>
      </c>
      <c r="L3965" s="8" t="str">
        <f>VLOOKUP(K3965,'[1]Mã Misa'!$B$2:$D$74,2,0)</f>
        <v>Chân gà sốt cay 400g</v>
      </c>
      <c r="M3965" s="8" t="str">
        <f>VLOOKUP(L3965,'[1]Mã Misa'!$C$2:$D$74,2,0)</f>
        <v>CGSC400</v>
      </c>
      <c r="N3965" s="2">
        <v>90750</v>
      </c>
      <c r="O3965" t="s">
        <v>5898</v>
      </c>
      <c r="P3965" s="8" t="str">
        <f t="shared" si="247"/>
        <v>0003591</v>
      </c>
      <c r="Q3965" s="8" t="e">
        <f t="array" ref="Q3965">IF(VLOOKUP(P3965,$AA$1:$AC$32,1,0)&lt;&gt;0,(P3965&amp;"A"),0)</f>
        <v>#N/A</v>
      </c>
      <c r="R3965" s="12">
        <v>44530</v>
      </c>
      <c r="S3965" t="s">
        <v>5899</v>
      </c>
      <c r="T3965" s="8" t="str">
        <f t="shared" si="248"/>
        <v>VM+ BNH Th</v>
      </c>
      <c r="U3965" t="s">
        <v>7313</v>
      </c>
      <c r="Y3965" t="str">
        <f t="array" ref="Y3965">IF(ISNUMBER(SEARCH($V$3,T3965)),"WINCOMHANOI",IF(ISNUMBER(SEARCH($V$4,T3965)),"WINCOMHOCHIMINH",IF(ISNUMBER(SEARCH($V$5,T3965)),"WINCOMDANANG",IF(ISNUMBER(SEARCH($V$6,T3965)),"WINCOMHAIDUONG",IF(ISNUMBER(SEARCH($V$7,T3965)),"WINCOMQUANGNINH",IF(ISNUMBER(SEARCH($V$8,T3965)),"WINCOMHAIPHONG",IF(ISNUMBER(SEARCH($V$9,T3965)),"WINCOMBACGIANG",IF(ISNUMBER(SEARCH($V$10,T3965)),"WINCOMBACNINH",IF(ISNUMBER(SEARCH($V$11,T3965)),"WINCOMPHUTHO",IF(ISNUMBER(SEARCH($V$12,T3965)),"WINCOMHATINH",IF(ISNUMBER(SEARCH($V$13,T3965)),"WINCOMTHAINGUYEN",IF(ISNUMBER(SEARCH($V$14,T3965)),"WINCOMKHANHHOA",IF(ISNUMBER(SEARCH($V$15,T3965)),"WINCOMHUNGYEN",IF(ISNUMBER(SEARCH($V$16,T3965)),"WINCOMNGHEAN",IF(ISNUMBER(SEARCH($V$17,T3965)),"WINCOMLAOCAI",IF(ISNUMBER(SEARCH($V$18,T3965)),"WINCOMVUNGTAU",IF(ISNUMBER(SEARCH($V$19,T3965)),"WINCOMBINHDUONG",IF(ISNUMBER(SEARCH($V$20,T3965)),"WINCOMKIENGIANG",IF(ISNUMBER(SEARCH($V$21,T3965)),"WINCOMHANAM",IF(ISNUMBER(SEARCH($V$22,T3965)),"WINCOMNAMDINH",IF(ISNUMBER(SEARCH($V$23,T3965)),"WINCOMLANGSON",IF(ISNUMBER(SEARCH($V$24,T3965)),"WINCOMTHANHHOA",IF(ISNUMBER(SEARCH($V$25,T3965)),"WINCOMYENBAI",IF(ISNUMBER(SEARCH($V$26,T3965)),"WINCOMTUYENQUANG",IF(ISNUMBER(SEARCH($V$27,T3965)),"WINCOMHUE",IF(ISNUMBER(SEARCH($V$28,T3965)),"WINCOMQUANGNAM",IF(ISNUMBER(SEARCH($V$29,T3965)),"WINCOMVINHPHUC",IF(ISNUMBER(SEARCH($V$30,T3965)),"WINCOMHAGIANG",IF(ISNUMBER(SEARCH($V$31,T3965)),"WINCOMNINHBINH",IF(ISNUMBER(SEARCH($V$32,T3965)),"WINCOMTRAVINH",IF(ISNUMBER(SEARCH($V$33,T3965)),"WINCOMCANTHO",IF(ISNUMBER(SEARCH($V$34,T3965)),"WINCOMBENTRE",IF(ISNUMBER(SEARCH($V$35,T3965)),"WINCOMCAMAU",IF(ISNUMBER(SEARCH($V$36,T3965)),"WINCOMANGIANG",IF(ISNUMBER(SEARCH($V$37,T3965)),"WINCOMNINHTHUAN",IF(ISNUMBER(SEARCH($V$38,T3965)),"WINCOMTHAIBINH",IF(ISNUMBER(SEARCH($V$39,T3965)),"WINCOMGIALAI",IF(ISNUMBER(SEARCH($V$40,T3965)),"WINCOMHOABINH",IF(ISNUMBER(SEARCH($V$41,T3965)),"WINCOMQUANGNGAI",IF(ISNUMBER(SEARCH($V$42,T3965)),"WINCOMBINHTHUAN",IF(ISNUMBER(SEARCH($V$43,T3965)),"WINCOMDAKLAK",IF(ISNUMBER(SEARCH($V$44,T3965)),"WINCOMSOCTRANG",IF(ISNUMBER(SEARCH($V$45,T3965)),"WINCOMSONLA",IF(ISNUMBER(SEARCH($V$46,T3965)),"WINCOMKONTUM",IF(ISNUMBER(SEARCH($V$47,T3965)),"WINCOMPHUYEN",IF(ISNUMBER(SEARCH($V$48,T3965)),"WINCOMQUANGTRI",IF(ISNUMBER(SEARCH($V$49,T3965)),"WINCOMBINHDINH",IF(ISNUMBER(SEARCH($V$50,T3965)),"WINCOMCAOBANG",IF(ISNUMBER(SEARCH($V$51,T3965)),"WINCOMQUANGBINH",IF(ISNUMBER(SEARCH($V$52,T3965)),"WINCOMLAMDONG",IF(ISNUMBER(SEARCH($V$53,T3965)),"WINCOMVINHLONG",IF(ISNUMBER(SEARCH($V$54,T3965)),"WINCOMDONGTHAP",IF(ISNUMBER(SEARCH($V$55,T3965)),"WINCOMTIENGIANG",IF(ISNUMBER(SEARCH($V$56,T3965)),"WINCOMQUANGNINH",0))))))))))))))))))))))))))))))))))))))))))))))))))))))</f>
        <v>WINCOMBACNINH</v>
      </c>
    </row>
    <row r="3966" spans="1:25" x14ac:dyDescent="0.2">
      <c r="A3966" t="s">
        <v>0</v>
      </c>
      <c r="B3966" t="s">
        <v>5900</v>
      </c>
      <c r="C3966" t="s">
        <v>2</v>
      </c>
      <c r="D3966" t="s">
        <v>134</v>
      </c>
      <c r="E3966" t="s">
        <v>4</v>
      </c>
      <c r="F3966" s="5">
        <f t="shared" si="245"/>
        <v>3</v>
      </c>
      <c r="G3966" s="2">
        <v>272250</v>
      </c>
      <c r="H3966" s="2">
        <v>299475</v>
      </c>
      <c r="I3966" t="s">
        <v>5</v>
      </c>
      <c r="J3966" t="s">
        <v>135</v>
      </c>
      <c r="K3966" t="str">
        <f t="shared" si="246"/>
        <v>_Chân gà sốt cay 400g</v>
      </c>
      <c r="L3966" s="8" t="str">
        <f>VLOOKUP(K3966,'[1]Mã Misa'!$B$2:$D$74,2,0)</f>
        <v>Chân gà sốt cay 400g</v>
      </c>
      <c r="M3966" s="8" t="str">
        <f>VLOOKUP(L3966,'[1]Mã Misa'!$C$2:$D$74,2,0)</f>
        <v>CGSC400</v>
      </c>
      <c r="N3966" s="2">
        <v>90750</v>
      </c>
      <c r="O3966" t="s">
        <v>5901</v>
      </c>
      <c r="P3966" s="8" t="str">
        <f t="shared" si="247"/>
        <v>0019642</v>
      </c>
      <c r="Q3966" s="8" t="e">
        <f t="array" ref="Q3966">IF(VLOOKUP(P3966,$AA$1:$AC$32,1,0)&lt;&gt;0,(P3966&amp;"A"),0)</f>
        <v>#N/A</v>
      </c>
      <c r="R3966" s="12">
        <v>44530</v>
      </c>
      <c r="S3966" t="s">
        <v>5902</v>
      </c>
      <c r="T3966" s="8" t="str">
        <f t="shared" si="248"/>
        <v>VM+ DNG 2G</v>
      </c>
      <c r="U3966" t="s">
        <v>7314</v>
      </c>
      <c r="Y3966" t="str">
        <f t="array" ref="Y3966">IF(ISNUMBER(SEARCH($V$3,T3966)),"WINCOMHANOI",IF(ISNUMBER(SEARCH($V$4,T3966)),"WINCOMHOCHIMINH",IF(ISNUMBER(SEARCH($V$5,T3966)),"WINCOMDANANG",IF(ISNUMBER(SEARCH($V$6,T3966)),"WINCOMHAIDUONG",IF(ISNUMBER(SEARCH($V$7,T3966)),"WINCOMQUANGNINH",IF(ISNUMBER(SEARCH($V$8,T3966)),"WINCOMHAIPHONG",IF(ISNUMBER(SEARCH($V$9,T3966)),"WINCOMBACGIANG",IF(ISNUMBER(SEARCH($V$10,T3966)),"WINCOMBACNINH",IF(ISNUMBER(SEARCH($V$11,T3966)),"WINCOMPHUTHO",IF(ISNUMBER(SEARCH($V$12,T3966)),"WINCOMHATINH",IF(ISNUMBER(SEARCH($V$13,T3966)),"WINCOMTHAINGUYEN",IF(ISNUMBER(SEARCH($V$14,T3966)),"WINCOMKHANHHOA",IF(ISNUMBER(SEARCH($V$15,T3966)),"WINCOMHUNGYEN",IF(ISNUMBER(SEARCH($V$16,T3966)),"WINCOMNGHEAN",IF(ISNUMBER(SEARCH($V$17,T3966)),"WINCOMLAOCAI",IF(ISNUMBER(SEARCH($V$18,T3966)),"WINCOMVUNGTAU",IF(ISNUMBER(SEARCH($V$19,T3966)),"WINCOMBINHDUONG",IF(ISNUMBER(SEARCH($V$20,T3966)),"WINCOMKIENGIANG",IF(ISNUMBER(SEARCH($V$21,T3966)),"WINCOMHANAM",IF(ISNUMBER(SEARCH($V$22,T3966)),"WINCOMNAMDINH",IF(ISNUMBER(SEARCH($V$23,T3966)),"WINCOMLANGSON",IF(ISNUMBER(SEARCH($V$24,T3966)),"WINCOMTHANHHOA",IF(ISNUMBER(SEARCH($V$25,T3966)),"WINCOMYENBAI",IF(ISNUMBER(SEARCH($V$26,T3966)),"WINCOMTUYENQUANG",IF(ISNUMBER(SEARCH($V$27,T3966)),"WINCOMHUE",IF(ISNUMBER(SEARCH($V$28,T3966)),"WINCOMQUANGNAM",IF(ISNUMBER(SEARCH($V$29,T3966)),"WINCOMVINHPHUC",IF(ISNUMBER(SEARCH($V$30,T3966)),"WINCOMHAGIANG",IF(ISNUMBER(SEARCH($V$31,T3966)),"WINCOMNINHBINH",IF(ISNUMBER(SEARCH($V$32,T3966)),"WINCOMTRAVINH",IF(ISNUMBER(SEARCH($V$33,T3966)),"WINCOMCANTHO",IF(ISNUMBER(SEARCH($V$34,T3966)),"WINCOMBENTRE",IF(ISNUMBER(SEARCH($V$35,T3966)),"WINCOMCAMAU",IF(ISNUMBER(SEARCH($V$36,T3966)),"WINCOMANGIANG",IF(ISNUMBER(SEARCH($V$37,T3966)),"WINCOMNINHTHUAN",IF(ISNUMBER(SEARCH($V$38,T3966)),"WINCOMTHAIBINH",IF(ISNUMBER(SEARCH($V$39,T3966)),"WINCOMGIALAI",IF(ISNUMBER(SEARCH($V$40,T3966)),"WINCOMHOABINH",IF(ISNUMBER(SEARCH($V$41,T3966)),"WINCOMQUANGNGAI",IF(ISNUMBER(SEARCH($V$42,T3966)),"WINCOMBINHTHUAN",IF(ISNUMBER(SEARCH($V$43,T3966)),"WINCOMDAKLAK",IF(ISNUMBER(SEARCH($V$44,T3966)),"WINCOMSOCTRANG",IF(ISNUMBER(SEARCH($V$45,T3966)),"WINCOMSONLA",IF(ISNUMBER(SEARCH($V$46,T3966)),"WINCOMKONTUM",IF(ISNUMBER(SEARCH($V$47,T3966)),"WINCOMPHUYEN",IF(ISNUMBER(SEARCH($V$48,T3966)),"WINCOMQUANGTRI",IF(ISNUMBER(SEARCH($V$49,T3966)),"WINCOMBINHDINH",IF(ISNUMBER(SEARCH($V$50,T3966)),"WINCOMCAOBANG",IF(ISNUMBER(SEARCH($V$51,T3966)),"WINCOMQUANGBINH",IF(ISNUMBER(SEARCH($V$52,T3966)),"WINCOMLAMDONG",IF(ISNUMBER(SEARCH($V$53,T3966)),"WINCOMVINHLONG",IF(ISNUMBER(SEARCH($V$54,T3966)),"WINCOMDONGTHAP",IF(ISNUMBER(SEARCH($V$55,T3966)),"WINCOMTIENGIANG",IF(ISNUMBER(SEARCH($V$56,T3966)),"WINCOMQUANGNINH",0))))))))))))))))))))))))))))))))))))))))))))))))))))))</f>
        <v>WINCOMDANANG</v>
      </c>
    </row>
    <row r="3967" spans="1:25" x14ac:dyDescent="0.2">
      <c r="A3967" t="s">
        <v>0</v>
      </c>
      <c r="B3967" t="s">
        <v>5903</v>
      </c>
      <c r="C3967" t="s">
        <v>2</v>
      </c>
      <c r="D3967" t="s">
        <v>3</v>
      </c>
      <c r="E3967" t="s">
        <v>4</v>
      </c>
      <c r="F3967" s="5">
        <f t="shared" si="245"/>
        <v>5</v>
      </c>
      <c r="G3967" s="2">
        <v>444230</v>
      </c>
      <c r="H3967" s="2">
        <v>488653.00000000006</v>
      </c>
      <c r="I3967" t="s">
        <v>5</v>
      </c>
      <c r="J3967" t="s">
        <v>6</v>
      </c>
      <c r="K3967" t="str">
        <f t="shared" si="246"/>
        <v>Gà muối gói 500g</v>
      </c>
      <c r="L3967" s="8" t="str">
        <f>VLOOKUP(K3967,'[1]Mã Misa'!$B$2:$D$74,2,0)</f>
        <v>Gà muối 500g</v>
      </c>
      <c r="M3967" s="8" t="str">
        <f>VLOOKUP(L3967,'[1]Mã Misa'!$C$2:$D$74,2,0)</f>
        <v>GM500</v>
      </c>
      <c r="N3967" s="2">
        <v>88846</v>
      </c>
      <c r="O3967" t="s">
        <v>5904</v>
      </c>
      <c r="P3967" s="8" t="str">
        <f t="shared" si="247"/>
        <v>0002708</v>
      </c>
      <c r="Q3967" s="8" t="e">
        <f t="array" ref="Q3967">IF(VLOOKUP(P3967,$AA$1:$AC$32,1,0)&lt;&gt;0,(P3967&amp;"A"),0)</f>
        <v>#N/A</v>
      </c>
      <c r="R3967" s="12">
        <v>44530</v>
      </c>
      <c r="S3967" t="s">
        <v>5905</v>
      </c>
      <c r="T3967" s="8" t="str">
        <f t="shared" si="248"/>
        <v>VM+ PTO 26</v>
      </c>
      <c r="U3967" t="s">
        <v>7315</v>
      </c>
      <c r="Y3967" t="str">
        <f t="array" ref="Y3967">IF(ISNUMBER(SEARCH($V$3,T3967)),"WINCOMHANOI",IF(ISNUMBER(SEARCH($V$4,T3967)),"WINCOMHOCHIMINH",IF(ISNUMBER(SEARCH($V$5,T3967)),"WINCOMDANANG",IF(ISNUMBER(SEARCH($V$6,T3967)),"WINCOMHAIDUONG",IF(ISNUMBER(SEARCH($V$7,T3967)),"WINCOMQUANGNINH",IF(ISNUMBER(SEARCH($V$8,T3967)),"WINCOMHAIPHONG",IF(ISNUMBER(SEARCH($V$9,T3967)),"WINCOMBACGIANG",IF(ISNUMBER(SEARCH($V$10,T3967)),"WINCOMBACNINH",IF(ISNUMBER(SEARCH($V$11,T3967)),"WINCOMPHUTHO",IF(ISNUMBER(SEARCH($V$12,T3967)),"WINCOMHATINH",IF(ISNUMBER(SEARCH($V$13,T3967)),"WINCOMTHAINGUYEN",IF(ISNUMBER(SEARCH($V$14,T3967)),"WINCOMKHANHHOA",IF(ISNUMBER(SEARCH($V$15,T3967)),"WINCOMHUNGYEN",IF(ISNUMBER(SEARCH($V$16,T3967)),"WINCOMNGHEAN",IF(ISNUMBER(SEARCH($V$17,T3967)),"WINCOMLAOCAI",IF(ISNUMBER(SEARCH($V$18,T3967)),"WINCOMVUNGTAU",IF(ISNUMBER(SEARCH($V$19,T3967)),"WINCOMBINHDUONG",IF(ISNUMBER(SEARCH($V$20,T3967)),"WINCOMKIENGIANG",IF(ISNUMBER(SEARCH($V$21,T3967)),"WINCOMHANAM",IF(ISNUMBER(SEARCH($V$22,T3967)),"WINCOMNAMDINH",IF(ISNUMBER(SEARCH($V$23,T3967)),"WINCOMLANGSON",IF(ISNUMBER(SEARCH($V$24,T3967)),"WINCOMTHANHHOA",IF(ISNUMBER(SEARCH($V$25,T3967)),"WINCOMYENBAI",IF(ISNUMBER(SEARCH($V$26,T3967)),"WINCOMTUYENQUANG",IF(ISNUMBER(SEARCH($V$27,T3967)),"WINCOMHUE",IF(ISNUMBER(SEARCH($V$28,T3967)),"WINCOMQUANGNAM",IF(ISNUMBER(SEARCH($V$29,T3967)),"WINCOMVINHPHUC",IF(ISNUMBER(SEARCH($V$30,T3967)),"WINCOMHAGIANG",IF(ISNUMBER(SEARCH($V$31,T3967)),"WINCOMNINHBINH",IF(ISNUMBER(SEARCH($V$32,T3967)),"WINCOMTRAVINH",IF(ISNUMBER(SEARCH($V$33,T3967)),"WINCOMCANTHO",IF(ISNUMBER(SEARCH($V$34,T3967)),"WINCOMBENTRE",IF(ISNUMBER(SEARCH($V$35,T3967)),"WINCOMCAMAU",IF(ISNUMBER(SEARCH($V$36,T3967)),"WINCOMANGIANG",IF(ISNUMBER(SEARCH($V$37,T3967)),"WINCOMNINHTHUAN",IF(ISNUMBER(SEARCH($V$38,T3967)),"WINCOMTHAIBINH",IF(ISNUMBER(SEARCH($V$39,T3967)),"WINCOMGIALAI",IF(ISNUMBER(SEARCH($V$40,T3967)),"WINCOMHOABINH",IF(ISNUMBER(SEARCH($V$41,T3967)),"WINCOMQUANGNGAI",IF(ISNUMBER(SEARCH($V$42,T3967)),"WINCOMBINHTHUAN",IF(ISNUMBER(SEARCH($V$43,T3967)),"WINCOMDAKLAK",IF(ISNUMBER(SEARCH($V$44,T3967)),"WINCOMSOCTRANG",IF(ISNUMBER(SEARCH($V$45,T3967)),"WINCOMSONLA",IF(ISNUMBER(SEARCH($V$46,T3967)),"WINCOMKONTUM",IF(ISNUMBER(SEARCH($V$47,T3967)),"WINCOMPHUYEN",IF(ISNUMBER(SEARCH($V$48,T3967)),"WINCOMQUANGTRI",IF(ISNUMBER(SEARCH($V$49,T3967)),"WINCOMBINHDINH",IF(ISNUMBER(SEARCH($V$50,T3967)),"WINCOMCAOBANG",IF(ISNUMBER(SEARCH($V$51,T3967)),"WINCOMQUANGBINH",IF(ISNUMBER(SEARCH($V$52,T3967)),"WINCOMLAMDONG",IF(ISNUMBER(SEARCH($V$53,T3967)),"WINCOMVINHLONG",IF(ISNUMBER(SEARCH($V$54,T3967)),"WINCOMDONGTHAP",IF(ISNUMBER(SEARCH($V$55,T3967)),"WINCOMTIENGIANG",IF(ISNUMBER(SEARCH($V$56,T3967)),"WINCOMQUANGNINH",0))))))))))))))))))))))))))))))))))))))))))))))))))))))</f>
        <v>WINCOMPHUTHO</v>
      </c>
    </row>
    <row r="3968" spans="1:25" x14ac:dyDescent="0.2">
      <c r="A3968" t="s">
        <v>0</v>
      </c>
      <c r="B3968" t="s">
        <v>5906</v>
      </c>
      <c r="C3968" t="s">
        <v>2</v>
      </c>
      <c r="D3968" t="s">
        <v>62</v>
      </c>
      <c r="E3968" t="s">
        <v>4</v>
      </c>
      <c r="F3968" s="5">
        <f t="shared" si="245"/>
        <v>4</v>
      </c>
      <c r="G3968" s="2">
        <v>421600</v>
      </c>
      <c r="H3968" s="2">
        <v>463760.00000000006</v>
      </c>
      <c r="I3968" t="s">
        <v>5</v>
      </c>
      <c r="J3968" t="s">
        <v>63</v>
      </c>
      <c r="K3968" t="str">
        <f t="shared" si="246"/>
        <v>_Đùi gà sốt cay 500g</v>
      </c>
      <c r="L3968" s="8" t="str">
        <f>VLOOKUP(K3968,'[1]Mã Misa'!$B$2:$D$74,2,0)</f>
        <v>Đùi gà sốt cay 500g</v>
      </c>
      <c r="M3968" s="8" t="str">
        <f>VLOOKUP(L3968,'[1]Mã Misa'!$C$2:$D$74,2,0)</f>
        <v>DGSC500</v>
      </c>
      <c r="N3968" s="2">
        <v>105400</v>
      </c>
      <c r="O3968" t="s">
        <v>5907</v>
      </c>
      <c r="P3968" s="8" t="str">
        <f t="shared" si="247"/>
        <v>0045789</v>
      </c>
      <c r="Q3968" s="8" t="e">
        <f t="array" ref="Q3968">IF(VLOOKUP(P3968,$AA$1:$AC$32,1,0)&lt;&gt;0,(P3968&amp;"A"),0)</f>
        <v>#N/A</v>
      </c>
      <c r="R3968" s="12">
        <v>44530</v>
      </c>
      <c r="S3968" t="s">
        <v>1810</v>
      </c>
      <c r="T3968" s="8" t="str">
        <f t="shared" si="248"/>
        <v>VM+ HCM 60</v>
      </c>
      <c r="U3968" t="s">
        <v>6498</v>
      </c>
      <c r="Y3968" t="str">
        <f t="array" ref="Y3968">IF(ISNUMBER(SEARCH($V$3,T3968)),"WINCOMHANOI",IF(ISNUMBER(SEARCH($V$4,T3968)),"WINCOMHOCHIMINH",IF(ISNUMBER(SEARCH($V$5,T3968)),"WINCOMDANANG",IF(ISNUMBER(SEARCH($V$6,T3968)),"WINCOMHAIDUONG",IF(ISNUMBER(SEARCH($V$7,T3968)),"WINCOMQUANGNINH",IF(ISNUMBER(SEARCH($V$8,T3968)),"WINCOMHAIPHONG",IF(ISNUMBER(SEARCH($V$9,T3968)),"WINCOMBACGIANG",IF(ISNUMBER(SEARCH($V$10,T3968)),"WINCOMBACNINH",IF(ISNUMBER(SEARCH($V$11,T3968)),"WINCOMPHUTHO",IF(ISNUMBER(SEARCH($V$12,T3968)),"WINCOMHATINH",IF(ISNUMBER(SEARCH($V$13,T3968)),"WINCOMTHAINGUYEN",IF(ISNUMBER(SEARCH($V$14,T3968)),"WINCOMKHANHHOA",IF(ISNUMBER(SEARCH($V$15,T3968)),"WINCOMHUNGYEN",IF(ISNUMBER(SEARCH($V$16,T3968)),"WINCOMNGHEAN",IF(ISNUMBER(SEARCH($V$17,T3968)),"WINCOMLAOCAI",IF(ISNUMBER(SEARCH($V$18,T3968)),"WINCOMVUNGTAU",IF(ISNUMBER(SEARCH($V$19,T3968)),"WINCOMBINHDUONG",IF(ISNUMBER(SEARCH($V$20,T3968)),"WINCOMKIENGIANG",IF(ISNUMBER(SEARCH($V$21,T3968)),"WINCOMHANAM",IF(ISNUMBER(SEARCH($V$22,T3968)),"WINCOMNAMDINH",IF(ISNUMBER(SEARCH($V$23,T3968)),"WINCOMLANGSON",IF(ISNUMBER(SEARCH($V$24,T3968)),"WINCOMTHANHHOA",IF(ISNUMBER(SEARCH($V$25,T3968)),"WINCOMYENBAI",IF(ISNUMBER(SEARCH($V$26,T3968)),"WINCOMTUYENQUANG",IF(ISNUMBER(SEARCH($V$27,T3968)),"WINCOMHUE",IF(ISNUMBER(SEARCH($V$28,T3968)),"WINCOMQUANGNAM",IF(ISNUMBER(SEARCH($V$29,T3968)),"WINCOMVINHPHUC",IF(ISNUMBER(SEARCH($V$30,T3968)),"WINCOMHAGIANG",IF(ISNUMBER(SEARCH($V$31,T3968)),"WINCOMNINHBINH",IF(ISNUMBER(SEARCH($V$32,T3968)),"WINCOMTRAVINH",IF(ISNUMBER(SEARCH($V$33,T3968)),"WINCOMCANTHO",IF(ISNUMBER(SEARCH($V$34,T3968)),"WINCOMBENTRE",IF(ISNUMBER(SEARCH($V$35,T3968)),"WINCOMCAMAU",IF(ISNUMBER(SEARCH($V$36,T3968)),"WINCOMANGIANG",IF(ISNUMBER(SEARCH($V$37,T3968)),"WINCOMNINHTHUAN",IF(ISNUMBER(SEARCH($V$38,T3968)),"WINCOMTHAIBINH",IF(ISNUMBER(SEARCH($V$39,T3968)),"WINCOMGIALAI",IF(ISNUMBER(SEARCH($V$40,T3968)),"WINCOMHOABINH",IF(ISNUMBER(SEARCH($V$41,T3968)),"WINCOMQUANGNGAI",IF(ISNUMBER(SEARCH($V$42,T3968)),"WINCOMBINHTHUAN",IF(ISNUMBER(SEARCH($V$43,T3968)),"WINCOMDAKLAK",IF(ISNUMBER(SEARCH($V$44,T3968)),"WINCOMSOCTRANG",IF(ISNUMBER(SEARCH($V$45,T3968)),"WINCOMSONLA",IF(ISNUMBER(SEARCH($V$46,T3968)),"WINCOMKONTUM",IF(ISNUMBER(SEARCH($V$47,T3968)),"WINCOMPHUYEN",IF(ISNUMBER(SEARCH($V$48,T3968)),"WINCOMQUANGTRI",IF(ISNUMBER(SEARCH($V$49,T3968)),"WINCOMBINHDINH",IF(ISNUMBER(SEARCH($V$50,T3968)),"WINCOMCAOBANG",IF(ISNUMBER(SEARCH($V$51,T3968)),"WINCOMQUANGBINH",IF(ISNUMBER(SEARCH($V$52,T3968)),"WINCOMLAMDONG",IF(ISNUMBER(SEARCH($V$53,T3968)),"WINCOMVINHLONG",IF(ISNUMBER(SEARCH($V$54,T3968)),"WINCOMDONGTHAP",IF(ISNUMBER(SEARCH($V$55,T3968)),"WINCOMTIENGIANG",IF(ISNUMBER(SEARCH($V$56,T3968)),"WINCOMQUANGNINH",0))))))))))))))))))))))))))))))))))))))))))))))))))))))</f>
        <v>WINCOMHOCHIMINH</v>
      </c>
    </row>
    <row r="3969" spans="1:25" x14ac:dyDescent="0.2">
      <c r="A3969" t="s">
        <v>0</v>
      </c>
      <c r="B3969" t="s">
        <v>5906</v>
      </c>
      <c r="C3969" t="s">
        <v>31</v>
      </c>
      <c r="D3969" t="s">
        <v>3</v>
      </c>
      <c r="E3969" t="s">
        <v>4</v>
      </c>
      <c r="F3969" s="5">
        <f t="shared" si="245"/>
        <v>6</v>
      </c>
      <c r="G3969" s="2">
        <v>533076</v>
      </c>
      <c r="H3969" s="2">
        <v>586383.60000000009</v>
      </c>
      <c r="I3969" t="s">
        <v>5</v>
      </c>
      <c r="J3969" t="s">
        <v>6</v>
      </c>
      <c r="K3969" t="str">
        <f t="shared" si="246"/>
        <v>Gà muối gói 500g</v>
      </c>
      <c r="L3969" s="8" t="str">
        <f>VLOOKUP(K3969,'[1]Mã Misa'!$B$2:$D$74,2,0)</f>
        <v>Gà muối 500g</v>
      </c>
      <c r="M3969" s="8" t="str">
        <f>VLOOKUP(L3969,'[1]Mã Misa'!$C$2:$D$74,2,0)</f>
        <v>GM500</v>
      </c>
      <c r="N3969" s="2">
        <v>88846</v>
      </c>
      <c r="O3969" t="s">
        <v>5907</v>
      </c>
      <c r="P3969" s="8" t="str">
        <f t="shared" si="247"/>
        <v>0045789</v>
      </c>
      <c r="Q3969" s="8" t="e">
        <f t="array" ref="Q3969">IF(VLOOKUP(P3969,$AA$1:$AC$32,1,0)&lt;&gt;0,(P3969&amp;"A"),0)</f>
        <v>#N/A</v>
      </c>
      <c r="R3969" s="12">
        <v>44530</v>
      </c>
      <c r="S3969" t="s">
        <v>1810</v>
      </c>
      <c r="T3969" s="8" t="str">
        <f t="shared" si="248"/>
        <v>VM+ HCM 60</v>
      </c>
      <c r="U3969" t="s">
        <v>6498</v>
      </c>
      <c r="Y3969" t="str">
        <f t="array" ref="Y3969">IF(ISNUMBER(SEARCH($V$3,T3969)),"WINCOMHANOI",IF(ISNUMBER(SEARCH($V$4,T3969)),"WINCOMHOCHIMINH",IF(ISNUMBER(SEARCH($V$5,T3969)),"WINCOMDANANG",IF(ISNUMBER(SEARCH($V$6,T3969)),"WINCOMHAIDUONG",IF(ISNUMBER(SEARCH($V$7,T3969)),"WINCOMQUANGNINH",IF(ISNUMBER(SEARCH($V$8,T3969)),"WINCOMHAIPHONG",IF(ISNUMBER(SEARCH($V$9,T3969)),"WINCOMBACGIANG",IF(ISNUMBER(SEARCH($V$10,T3969)),"WINCOMBACNINH",IF(ISNUMBER(SEARCH($V$11,T3969)),"WINCOMPHUTHO",IF(ISNUMBER(SEARCH($V$12,T3969)),"WINCOMHATINH",IF(ISNUMBER(SEARCH($V$13,T3969)),"WINCOMTHAINGUYEN",IF(ISNUMBER(SEARCH($V$14,T3969)),"WINCOMKHANHHOA",IF(ISNUMBER(SEARCH($V$15,T3969)),"WINCOMHUNGYEN",IF(ISNUMBER(SEARCH($V$16,T3969)),"WINCOMNGHEAN",IF(ISNUMBER(SEARCH($V$17,T3969)),"WINCOMLAOCAI",IF(ISNUMBER(SEARCH($V$18,T3969)),"WINCOMVUNGTAU",IF(ISNUMBER(SEARCH($V$19,T3969)),"WINCOMBINHDUONG",IF(ISNUMBER(SEARCH($V$20,T3969)),"WINCOMKIENGIANG",IF(ISNUMBER(SEARCH($V$21,T3969)),"WINCOMHANAM",IF(ISNUMBER(SEARCH($V$22,T3969)),"WINCOMNAMDINH",IF(ISNUMBER(SEARCH($V$23,T3969)),"WINCOMLANGSON",IF(ISNUMBER(SEARCH($V$24,T3969)),"WINCOMTHANHHOA",IF(ISNUMBER(SEARCH($V$25,T3969)),"WINCOMYENBAI",IF(ISNUMBER(SEARCH($V$26,T3969)),"WINCOMTUYENQUANG",IF(ISNUMBER(SEARCH($V$27,T3969)),"WINCOMHUE",IF(ISNUMBER(SEARCH($V$28,T3969)),"WINCOMQUANGNAM",IF(ISNUMBER(SEARCH($V$29,T3969)),"WINCOMVINHPHUC",IF(ISNUMBER(SEARCH($V$30,T3969)),"WINCOMHAGIANG",IF(ISNUMBER(SEARCH($V$31,T3969)),"WINCOMNINHBINH",IF(ISNUMBER(SEARCH($V$32,T3969)),"WINCOMTRAVINH",IF(ISNUMBER(SEARCH($V$33,T3969)),"WINCOMCANTHO",IF(ISNUMBER(SEARCH($V$34,T3969)),"WINCOMBENTRE",IF(ISNUMBER(SEARCH($V$35,T3969)),"WINCOMCAMAU",IF(ISNUMBER(SEARCH($V$36,T3969)),"WINCOMANGIANG",IF(ISNUMBER(SEARCH($V$37,T3969)),"WINCOMNINHTHUAN",IF(ISNUMBER(SEARCH($V$38,T3969)),"WINCOMTHAIBINH",IF(ISNUMBER(SEARCH($V$39,T3969)),"WINCOMGIALAI",IF(ISNUMBER(SEARCH($V$40,T3969)),"WINCOMHOABINH",IF(ISNUMBER(SEARCH($V$41,T3969)),"WINCOMQUANGNGAI",IF(ISNUMBER(SEARCH($V$42,T3969)),"WINCOMBINHTHUAN",IF(ISNUMBER(SEARCH($V$43,T3969)),"WINCOMDAKLAK",IF(ISNUMBER(SEARCH($V$44,T3969)),"WINCOMSOCTRANG",IF(ISNUMBER(SEARCH($V$45,T3969)),"WINCOMSONLA",IF(ISNUMBER(SEARCH($V$46,T3969)),"WINCOMKONTUM",IF(ISNUMBER(SEARCH($V$47,T3969)),"WINCOMPHUYEN",IF(ISNUMBER(SEARCH($V$48,T3969)),"WINCOMQUANGTRI",IF(ISNUMBER(SEARCH($V$49,T3969)),"WINCOMBINHDINH",IF(ISNUMBER(SEARCH($V$50,T3969)),"WINCOMCAOBANG",IF(ISNUMBER(SEARCH($V$51,T3969)),"WINCOMQUANGBINH",IF(ISNUMBER(SEARCH($V$52,T3969)),"WINCOMLAMDONG",IF(ISNUMBER(SEARCH($V$53,T3969)),"WINCOMVINHLONG",IF(ISNUMBER(SEARCH($V$54,T3969)),"WINCOMDONGTHAP",IF(ISNUMBER(SEARCH($V$55,T3969)),"WINCOMTIENGIANG",IF(ISNUMBER(SEARCH($V$56,T3969)),"WINCOMQUANGNINH",0))))))))))))))))))))))))))))))))))))))))))))))))))))))</f>
        <v>WINCOMHOCHIMINH</v>
      </c>
    </row>
    <row r="3970" spans="1:25" x14ac:dyDescent="0.2">
      <c r="A3970" t="s">
        <v>0</v>
      </c>
      <c r="B3970" t="s">
        <v>5908</v>
      </c>
      <c r="C3970" t="s">
        <v>2</v>
      </c>
      <c r="D3970" t="s">
        <v>27</v>
      </c>
      <c r="E3970" t="s">
        <v>4</v>
      </c>
      <c r="F3970" s="5">
        <f t="shared" si="245"/>
        <v>1</v>
      </c>
      <c r="G3970" s="2">
        <v>74250</v>
      </c>
      <c r="H3970" s="2">
        <v>81675</v>
      </c>
      <c r="I3970" t="s">
        <v>5</v>
      </c>
      <c r="J3970" t="s">
        <v>28</v>
      </c>
      <c r="K3970" t="str">
        <f t="shared" si="246"/>
        <v>_Chả cốm 300g</v>
      </c>
      <c r="L3970" s="8" t="str">
        <f>VLOOKUP(K3970,'[1]Mã Misa'!$B$2:$D$74,2,0)</f>
        <v>Chả cốm 300g</v>
      </c>
      <c r="M3970" s="8" t="str">
        <f>VLOOKUP(L3970,'[1]Mã Misa'!$C$2:$D$74,2,0)</f>
        <v>CC300</v>
      </c>
      <c r="N3970" s="2">
        <v>74250</v>
      </c>
      <c r="O3970" t="s">
        <v>5909</v>
      </c>
      <c r="P3970" s="8" t="str">
        <f t="shared" si="247"/>
        <v>0012155</v>
      </c>
      <c r="Q3970" s="8" t="e">
        <f t="array" ref="Q3970">IF(VLOOKUP(P3970,$AA$1:$AC$32,1,0)&lt;&gt;0,(P3970&amp;"A"),0)</f>
        <v>#N/A</v>
      </c>
      <c r="R3970" s="12">
        <v>44530</v>
      </c>
      <c r="S3970" t="s">
        <v>1854</v>
      </c>
      <c r="T3970" s="8" t="str">
        <f t="shared" si="248"/>
        <v>VM+ QNH số</v>
      </c>
      <c r="U3970" t="s">
        <v>6510</v>
      </c>
      <c r="Y3970" t="str">
        <f t="array" ref="Y3970">IF(ISNUMBER(SEARCH($V$3,T3970)),"WINCOMHANOI",IF(ISNUMBER(SEARCH($V$4,T3970)),"WINCOMHOCHIMINH",IF(ISNUMBER(SEARCH($V$5,T3970)),"WINCOMDANANG",IF(ISNUMBER(SEARCH($V$6,T3970)),"WINCOMHAIDUONG",IF(ISNUMBER(SEARCH($V$7,T3970)),"WINCOMQUANGNINH",IF(ISNUMBER(SEARCH($V$8,T3970)),"WINCOMHAIPHONG",IF(ISNUMBER(SEARCH($V$9,T3970)),"WINCOMBACGIANG",IF(ISNUMBER(SEARCH($V$10,T3970)),"WINCOMBACNINH",IF(ISNUMBER(SEARCH($V$11,T3970)),"WINCOMPHUTHO",IF(ISNUMBER(SEARCH($V$12,T3970)),"WINCOMHATINH",IF(ISNUMBER(SEARCH($V$13,T3970)),"WINCOMTHAINGUYEN",IF(ISNUMBER(SEARCH($V$14,T3970)),"WINCOMKHANHHOA",IF(ISNUMBER(SEARCH($V$15,T3970)),"WINCOMHUNGYEN",IF(ISNUMBER(SEARCH($V$16,T3970)),"WINCOMNGHEAN",IF(ISNUMBER(SEARCH($V$17,T3970)),"WINCOMLAOCAI",IF(ISNUMBER(SEARCH($V$18,T3970)),"WINCOMVUNGTAU",IF(ISNUMBER(SEARCH($V$19,T3970)),"WINCOMBINHDUONG",IF(ISNUMBER(SEARCH($V$20,T3970)),"WINCOMKIENGIANG",IF(ISNUMBER(SEARCH($V$21,T3970)),"WINCOMHANAM",IF(ISNUMBER(SEARCH($V$22,T3970)),"WINCOMNAMDINH",IF(ISNUMBER(SEARCH($V$23,T3970)),"WINCOMLANGSON",IF(ISNUMBER(SEARCH($V$24,T3970)),"WINCOMTHANHHOA",IF(ISNUMBER(SEARCH($V$25,T3970)),"WINCOMYENBAI",IF(ISNUMBER(SEARCH($V$26,T3970)),"WINCOMTUYENQUANG",IF(ISNUMBER(SEARCH($V$27,T3970)),"WINCOMHUE",IF(ISNUMBER(SEARCH($V$28,T3970)),"WINCOMQUANGNAM",IF(ISNUMBER(SEARCH($V$29,T3970)),"WINCOMVINHPHUC",IF(ISNUMBER(SEARCH($V$30,T3970)),"WINCOMHAGIANG",IF(ISNUMBER(SEARCH($V$31,T3970)),"WINCOMNINHBINH",IF(ISNUMBER(SEARCH($V$32,T3970)),"WINCOMTRAVINH",IF(ISNUMBER(SEARCH($V$33,T3970)),"WINCOMCANTHO",IF(ISNUMBER(SEARCH($V$34,T3970)),"WINCOMBENTRE",IF(ISNUMBER(SEARCH($V$35,T3970)),"WINCOMCAMAU",IF(ISNUMBER(SEARCH($V$36,T3970)),"WINCOMANGIANG",IF(ISNUMBER(SEARCH($V$37,T3970)),"WINCOMNINHTHUAN",IF(ISNUMBER(SEARCH($V$38,T3970)),"WINCOMTHAIBINH",IF(ISNUMBER(SEARCH($V$39,T3970)),"WINCOMGIALAI",IF(ISNUMBER(SEARCH($V$40,T3970)),"WINCOMHOABINH",IF(ISNUMBER(SEARCH($V$41,T3970)),"WINCOMQUANGNGAI",IF(ISNUMBER(SEARCH($V$42,T3970)),"WINCOMBINHTHUAN",IF(ISNUMBER(SEARCH($V$43,T3970)),"WINCOMDAKLAK",IF(ISNUMBER(SEARCH($V$44,T3970)),"WINCOMSOCTRANG",IF(ISNUMBER(SEARCH($V$45,T3970)),"WINCOMSONLA",IF(ISNUMBER(SEARCH($V$46,T3970)),"WINCOMKONTUM",IF(ISNUMBER(SEARCH($V$47,T3970)),"WINCOMPHUYEN",IF(ISNUMBER(SEARCH($V$48,T3970)),"WINCOMQUANGTRI",IF(ISNUMBER(SEARCH($V$49,T3970)),"WINCOMBINHDINH",IF(ISNUMBER(SEARCH($V$50,T3970)),"WINCOMCAOBANG",IF(ISNUMBER(SEARCH($V$51,T3970)),"WINCOMQUANGBINH",IF(ISNUMBER(SEARCH($V$52,T3970)),"WINCOMLAMDONG",IF(ISNUMBER(SEARCH($V$53,T3970)),"WINCOMVINHLONG",IF(ISNUMBER(SEARCH($V$54,T3970)),"WINCOMDONGTHAP",IF(ISNUMBER(SEARCH($V$55,T3970)),"WINCOMTIENGIANG",IF(ISNUMBER(SEARCH($V$56,T3970)),"WINCOMQUANGNINH",0))))))))))))))))))))))))))))))))))))))))))))))))))))))</f>
        <v>WINCOMQUANGNINH</v>
      </c>
    </row>
    <row r="3971" spans="1:25" x14ac:dyDescent="0.2">
      <c r="A3971" t="s">
        <v>0</v>
      </c>
      <c r="B3971" t="s">
        <v>5910</v>
      </c>
      <c r="C3971" t="s">
        <v>2</v>
      </c>
      <c r="D3971" t="s">
        <v>105</v>
      </c>
      <c r="E3971" t="s">
        <v>106</v>
      </c>
      <c r="F3971" s="5">
        <f t="shared" ref="F3971:F4014" si="249">G3971/N3971</f>
        <v>1</v>
      </c>
      <c r="G3971" s="2">
        <v>177188</v>
      </c>
      <c r="H3971" s="2">
        <v>177188</v>
      </c>
      <c r="I3971" t="s">
        <v>5</v>
      </c>
      <c r="J3971" t="s">
        <v>107</v>
      </c>
      <c r="K3971" t="str">
        <f t="shared" ref="K3971:K4014" si="250">MID(J3971,10,26)</f>
        <v xml:space="preserve"> Mực lá câu làm sạch 450g</v>
      </c>
      <c r="L3971" s="8" t="str">
        <f>VLOOKUP(K3971,'[1]Mã Misa'!$B$2:$D$74,2,0)</f>
        <v>Mực lá câu làm sạch 450g</v>
      </c>
      <c r="M3971" s="8" t="str">
        <f>VLOOKUP(L3971,'[1]Mã Misa'!$C$2:$D$74,2,0)</f>
        <v>ML450</v>
      </c>
      <c r="N3971" s="2">
        <v>177188</v>
      </c>
      <c r="O3971" t="s">
        <v>5911</v>
      </c>
      <c r="P3971" s="8" t="str">
        <f t="shared" ref="P3971:P4014" si="251">RIGHT(O3971,7)</f>
        <v>0151179</v>
      </c>
      <c r="Q3971" s="8" t="e">
        <f t="array" ref="Q3971">IF(VLOOKUP(P3971,$AA$1:$AC$32,1,0)&lt;&gt;0,(P3971&amp;"A"),0)</f>
        <v>#N/A</v>
      </c>
      <c r="R3971" s="12">
        <v>44530</v>
      </c>
      <c r="S3971" t="s">
        <v>138</v>
      </c>
      <c r="T3971" s="8" t="str">
        <f t="shared" si="248"/>
        <v>VM+ HNI CT</v>
      </c>
      <c r="U3971" t="s">
        <v>6012</v>
      </c>
      <c r="Y3971" t="str">
        <f t="array" ref="Y3971">IF(ISNUMBER(SEARCH($V$3,T3971)),"WINCOMHANOI",IF(ISNUMBER(SEARCH($V$4,T3971)),"WINCOMHOCHIMINH",IF(ISNUMBER(SEARCH($V$5,T3971)),"WINCOMDANANG",IF(ISNUMBER(SEARCH($V$6,T3971)),"WINCOMHAIDUONG",IF(ISNUMBER(SEARCH($V$7,T3971)),"WINCOMQUANGNINH",IF(ISNUMBER(SEARCH($V$8,T3971)),"WINCOMHAIPHONG",IF(ISNUMBER(SEARCH($V$9,T3971)),"WINCOMBACGIANG",IF(ISNUMBER(SEARCH($V$10,T3971)),"WINCOMBACNINH",IF(ISNUMBER(SEARCH($V$11,T3971)),"WINCOMPHUTHO",IF(ISNUMBER(SEARCH($V$12,T3971)),"WINCOMHATINH",IF(ISNUMBER(SEARCH($V$13,T3971)),"WINCOMTHAINGUYEN",IF(ISNUMBER(SEARCH($V$14,T3971)),"WINCOMKHANHHOA",IF(ISNUMBER(SEARCH($V$15,T3971)),"WINCOMHUNGYEN",IF(ISNUMBER(SEARCH($V$16,T3971)),"WINCOMNGHEAN",IF(ISNUMBER(SEARCH($V$17,T3971)),"WINCOMLAOCAI",IF(ISNUMBER(SEARCH($V$18,T3971)),"WINCOMVUNGTAU",IF(ISNUMBER(SEARCH($V$19,T3971)),"WINCOMBINHDUONG",IF(ISNUMBER(SEARCH($V$20,T3971)),"WINCOMKIENGIANG",IF(ISNUMBER(SEARCH($V$21,T3971)),"WINCOMHANAM",IF(ISNUMBER(SEARCH($V$22,T3971)),"WINCOMNAMDINH",IF(ISNUMBER(SEARCH($V$23,T3971)),"WINCOMLANGSON",IF(ISNUMBER(SEARCH($V$24,T3971)),"WINCOMTHANHHOA",IF(ISNUMBER(SEARCH($V$25,T3971)),"WINCOMYENBAI",IF(ISNUMBER(SEARCH($V$26,T3971)),"WINCOMTUYENQUANG",IF(ISNUMBER(SEARCH($V$27,T3971)),"WINCOMHUE",IF(ISNUMBER(SEARCH($V$28,T3971)),"WINCOMQUANGNAM",IF(ISNUMBER(SEARCH($V$29,T3971)),"WINCOMVINHPHUC",IF(ISNUMBER(SEARCH($V$30,T3971)),"WINCOMHAGIANG",IF(ISNUMBER(SEARCH($V$31,T3971)),"WINCOMNINHBINH",IF(ISNUMBER(SEARCH($V$32,T3971)),"WINCOMTRAVINH",IF(ISNUMBER(SEARCH($V$33,T3971)),"WINCOMCANTHO",IF(ISNUMBER(SEARCH($V$34,T3971)),"WINCOMBENTRE",IF(ISNUMBER(SEARCH($V$35,T3971)),"WINCOMCAMAU",IF(ISNUMBER(SEARCH($V$36,T3971)),"WINCOMANGIANG",IF(ISNUMBER(SEARCH($V$37,T3971)),"WINCOMNINHTHUAN",IF(ISNUMBER(SEARCH($V$38,T3971)),"WINCOMTHAIBINH",IF(ISNUMBER(SEARCH($V$39,T3971)),"WINCOMGIALAI",IF(ISNUMBER(SEARCH($V$40,T3971)),"WINCOMHOABINH",IF(ISNUMBER(SEARCH($V$41,T3971)),"WINCOMQUANGNGAI",IF(ISNUMBER(SEARCH($V$42,T3971)),"WINCOMBINHTHUAN",IF(ISNUMBER(SEARCH($V$43,T3971)),"WINCOMDAKLAK",IF(ISNUMBER(SEARCH($V$44,T3971)),"WINCOMSOCTRANG",IF(ISNUMBER(SEARCH($V$45,T3971)),"WINCOMSONLA",IF(ISNUMBER(SEARCH($V$46,T3971)),"WINCOMKONTUM",IF(ISNUMBER(SEARCH($V$47,T3971)),"WINCOMPHUYEN",IF(ISNUMBER(SEARCH($V$48,T3971)),"WINCOMQUANGTRI",IF(ISNUMBER(SEARCH($V$49,T3971)),"WINCOMBINHDINH",IF(ISNUMBER(SEARCH($V$50,T3971)),"WINCOMCAOBANG",IF(ISNUMBER(SEARCH($V$51,T3971)),"WINCOMQUANGBINH",IF(ISNUMBER(SEARCH($V$52,T3971)),"WINCOMLAMDONG",IF(ISNUMBER(SEARCH($V$53,T3971)),"WINCOMVINHLONG",IF(ISNUMBER(SEARCH($V$54,T3971)),"WINCOMDONGTHAP",IF(ISNUMBER(SEARCH($V$55,T3971)),"WINCOMTIENGIANG",IF(ISNUMBER(SEARCH($V$56,T3971)),"WINCOMQUANGNINH",0))))))))))))))))))))))))))))))))))))))))))))))))))))))</f>
        <v>WINCOMHANOI</v>
      </c>
    </row>
    <row r="3972" spans="1:25" x14ac:dyDescent="0.2">
      <c r="A3972" t="s">
        <v>0</v>
      </c>
      <c r="B3972" t="s">
        <v>5912</v>
      </c>
      <c r="C3972" t="s">
        <v>2</v>
      </c>
      <c r="D3972" t="s">
        <v>27</v>
      </c>
      <c r="E3972" t="s">
        <v>4</v>
      </c>
      <c r="F3972" s="5">
        <f t="shared" si="249"/>
        <v>1</v>
      </c>
      <c r="G3972" s="2">
        <v>74250</v>
      </c>
      <c r="H3972" s="2">
        <v>81675</v>
      </c>
      <c r="I3972" t="s">
        <v>5</v>
      </c>
      <c r="J3972" t="s">
        <v>28</v>
      </c>
      <c r="K3972" t="str">
        <f t="shared" si="250"/>
        <v>_Chả cốm 300g</v>
      </c>
      <c r="L3972" s="8" t="str">
        <f>VLOOKUP(K3972,'[1]Mã Misa'!$B$2:$D$74,2,0)</f>
        <v>Chả cốm 300g</v>
      </c>
      <c r="M3972" s="8" t="str">
        <f>VLOOKUP(L3972,'[1]Mã Misa'!$C$2:$D$74,2,0)</f>
        <v>CC300</v>
      </c>
      <c r="N3972" s="2">
        <v>74250</v>
      </c>
      <c r="O3972" t="s">
        <v>5913</v>
      </c>
      <c r="P3972" s="8" t="str">
        <f t="shared" si="251"/>
        <v>0151180</v>
      </c>
      <c r="Q3972" s="8" t="e">
        <f t="array" ref="Q3972">IF(VLOOKUP(P3972,$AA$1:$AC$32,1,0)&lt;&gt;0,(P3972&amp;"A"),0)</f>
        <v>#N/A</v>
      </c>
      <c r="R3972" s="12">
        <v>44530</v>
      </c>
      <c r="S3972" t="s">
        <v>138</v>
      </c>
      <c r="T3972" s="8" t="str">
        <f t="shared" ref="T3972:T4014" si="252">LEFT(U3972,10)</f>
        <v>VM+ HNI CT</v>
      </c>
      <c r="U3972" t="s">
        <v>6012</v>
      </c>
      <c r="Y3972" t="str">
        <f t="array" ref="Y3972">IF(ISNUMBER(SEARCH($V$3,T3972)),"WINCOMHANOI",IF(ISNUMBER(SEARCH($V$4,T3972)),"WINCOMHOCHIMINH",IF(ISNUMBER(SEARCH($V$5,T3972)),"WINCOMDANANG",IF(ISNUMBER(SEARCH($V$6,T3972)),"WINCOMHAIDUONG",IF(ISNUMBER(SEARCH($V$7,T3972)),"WINCOMQUANGNINH",IF(ISNUMBER(SEARCH($V$8,T3972)),"WINCOMHAIPHONG",IF(ISNUMBER(SEARCH($V$9,T3972)),"WINCOMBACGIANG",IF(ISNUMBER(SEARCH($V$10,T3972)),"WINCOMBACNINH",IF(ISNUMBER(SEARCH($V$11,T3972)),"WINCOMPHUTHO",IF(ISNUMBER(SEARCH($V$12,T3972)),"WINCOMHATINH",IF(ISNUMBER(SEARCH($V$13,T3972)),"WINCOMTHAINGUYEN",IF(ISNUMBER(SEARCH($V$14,T3972)),"WINCOMKHANHHOA",IF(ISNUMBER(SEARCH($V$15,T3972)),"WINCOMHUNGYEN",IF(ISNUMBER(SEARCH($V$16,T3972)),"WINCOMNGHEAN",IF(ISNUMBER(SEARCH($V$17,T3972)),"WINCOMLAOCAI",IF(ISNUMBER(SEARCH($V$18,T3972)),"WINCOMVUNGTAU",IF(ISNUMBER(SEARCH($V$19,T3972)),"WINCOMBINHDUONG",IF(ISNUMBER(SEARCH($V$20,T3972)),"WINCOMKIENGIANG",IF(ISNUMBER(SEARCH($V$21,T3972)),"WINCOMHANAM",IF(ISNUMBER(SEARCH($V$22,T3972)),"WINCOMNAMDINH",IF(ISNUMBER(SEARCH($V$23,T3972)),"WINCOMLANGSON",IF(ISNUMBER(SEARCH($V$24,T3972)),"WINCOMTHANHHOA",IF(ISNUMBER(SEARCH($V$25,T3972)),"WINCOMYENBAI",IF(ISNUMBER(SEARCH($V$26,T3972)),"WINCOMTUYENQUANG",IF(ISNUMBER(SEARCH($V$27,T3972)),"WINCOMHUE",IF(ISNUMBER(SEARCH($V$28,T3972)),"WINCOMQUANGNAM",IF(ISNUMBER(SEARCH($V$29,T3972)),"WINCOMVINHPHUC",IF(ISNUMBER(SEARCH($V$30,T3972)),"WINCOMHAGIANG",IF(ISNUMBER(SEARCH($V$31,T3972)),"WINCOMNINHBINH",IF(ISNUMBER(SEARCH($V$32,T3972)),"WINCOMTRAVINH",IF(ISNUMBER(SEARCH($V$33,T3972)),"WINCOMCANTHO",IF(ISNUMBER(SEARCH($V$34,T3972)),"WINCOMBENTRE",IF(ISNUMBER(SEARCH($V$35,T3972)),"WINCOMCAMAU",IF(ISNUMBER(SEARCH($V$36,T3972)),"WINCOMANGIANG",IF(ISNUMBER(SEARCH($V$37,T3972)),"WINCOMNINHTHUAN",IF(ISNUMBER(SEARCH($V$38,T3972)),"WINCOMTHAIBINH",IF(ISNUMBER(SEARCH($V$39,T3972)),"WINCOMGIALAI",IF(ISNUMBER(SEARCH($V$40,T3972)),"WINCOMHOABINH",IF(ISNUMBER(SEARCH($V$41,T3972)),"WINCOMQUANGNGAI",IF(ISNUMBER(SEARCH($V$42,T3972)),"WINCOMBINHTHUAN",IF(ISNUMBER(SEARCH($V$43,T3972)),"WINCOMDAKLAK",IF(ISNUMBER(SEARCH($V$44,T3972)),"WINCOMSOCTRANG",IF(ISNUMBER(SEARCH($V$45,T3972)),"WINCOMSONLA",IF(ISNUMBER(SEARCH($V$46,T3972)),"WINCOMKONTUM",IF(ISNUMBER(SEARCH($V$47,T3972)),"WINCOMPHUYEN",IF(ISNUMBER(SEARCH($V$48,T3972)),"WINCOMQUANGTRI",IF(ISNUMBER(SEARCH($V$49,T3972)),"WINCOMBINHDINH",IF(ISNUMBER(SEARCH($V$50,T3972)),"WINCOMCAOBANG",IF(ISNUMBER(SEARCH($V$51,T3972)),"WINCOMQUANGBINH",IF(ISNUMBER(SEARCH($V$52,T3972)),"WINCOMLAMDONG",IF(ISNUMBER(SEARCH($V$53,T3972)),"WINCOMVINHLONG",IF(ISNUMBER(SEARCH($V$54,T3972)),"WINCOMDONGTHAP",IF(ISNUMBER(SEARCH($V$55,T3972)),"WINCOMTIENGIANG",IF(ISNUMBER(SEARCH($V$56,T3972)),"WINCOMQUANGNINH",0))))))))))))))))))))))))))))))))))))))))))))))))))))))</f>
        <v>WINCOMHANOI</v>
      </c>
    </row>
    <row r="3973" spans="1:25" x14ac:dyDescent="0.2">
      <c r="A3973" t="s">
        <v>0</v>
      </c>
      <c r="B3973" t="s">
        <v>5914</v>
      </c>
      <c r="C3973" t="s">
        <v>2</v>
      </c>
      <c r="D3973" t="s">
        <v>32</v>
      </c>
      <c r="E3973" t="s">
        <v>4</v>
      </c>
      <c r="F3973" s="5">
        <f t="shared" si="249"/>
        <v>5</v>
      </c>
      <c r="G3973" s="2">
        <v>297000</v>
      </c>
      <c r="H3973" s="2">
        <v>326700</v>
      </c>
      <c r="I3973" t="s">
        <v>5</v>
      </c>
      <c r="J3973" t="s">
        <v>33</v>
      </c>
      <c r="K3973" t="str">
        <f t="shared" si="250"/>
        <v>_Giò lụa 250g</v>
      </c>
      <c r="L3973" s="8" t="str">
        <f>VLOOKUP(K3973,'[1]Mã Misa'!$B$2:$D$74,2,0)</f>
        <v>Giò lụa 250g</v>
      </c>
      <c r="M3973" s="8" t="str">
        <f>VLOOKUP(L3973,'[1]Mã Misa'!$C$2:$D$74,2,0)</f>
        <v>GL250</v>
      </c>
      <c r="N3973" s="2">
        <v>59400</v>
      </c>
      <c r="O3973" t="s">
        <v>5915</v>
      </c>
      <c r="P3973" s="8" t="str">
        <f t="shared" si="251"/>
        <v>0002092</v>
      </c>
      <c r="Q3973" s="8" t="e">
        <f t="array" ref="Q3973">IF(VLOOKUP(P3973,$AA$1:$AC$32,1,0)&lt;&gt;0,(P3973&amp;"A"),0)</f>
        <v>#N/A</v>
      </c>
      <c r="R3973" s="12">
        <v>44530</v>
      </c>
      <c r="S3973" t="s">
        <v>1456</v>
      </c>
      <c r="T3973" s="8" t="str">
        <f t="shared" si="252"/>
        <v>VM+ HYN Th</v>
      </c>
      <c r="U3973" t="s">
        <v>6395</v>
      </c>
      <c r="Y3973" t="str">
        <f t="array" ref="Y3973">IF(ISNUMBER(SEARCH($V$3,T3973)),"WINCOMHANOI",IF(ISNUMBER(SEARCH($V$4,T3973)),"WINCOMHOCHIMINH",IF(ISNUMBER(SEARCH($V$5,T3973)),"WINCOMDANANG",IF(ISNUMBER(SEARCH($V$6,T3973)),"WINCOMHAIDUONG",IF(ISNUMBER(SEARCH($V$7,T3973)),"WINCOMQUANGNINH",IF(ISNUMBER(SEARCH($V$8,T3973)),"WINCOMHAIPHONG",IF(ISNUMBER(SEARCH($V$9,T3973)),"WINCOMBACGIANG",IF(ISNUMBER(SEARCH($V$10,T3973)),"WINCOMBACNINH",IF(ISNUMBER(SEARCH($V$11,T3973)),"WINCOMPHUTHO",IF(ISNUMBER(SEARCH($V$12,T3973)),"WINCOMHATINH",IF(ISNUMBER(SEARCH($V$13,T3973)),"WINCOMTHAINGUYEN",IF(ISNUMBER(SEARCH($V$14,T3973)),"WINCOMKHANHHOA",IF(ISNUMBER(SEARCH($V$15,T3973)),"WINCOMHUNGYEN",IF(ISNUMBER(SEARCH($V$16,T3973)),"WINCOMNGHEAN",IF(ISNUMBER(SEARCH($V$17,T3973)),"WINCOMLAOCAI",IF(ISNUMBER(SEARCH($V$18,T3973)),"WINCOMVUNGTAU",IF(ISNUMBER(SEARCH($V$19,T3973)),"WINCOMBINHDUONG",IF(ISNUMBER(SEARCH($V$20,T3973)),"WINCOMKIENGIANG",IF(ISNUMBER(SEARCH($V$21,T3973)),"WINCOMHANAM",IF(ISNUMBER(SEARCH($V$22,T3973)),"WINCOMNAMDINH",IF(ISNUMBER(SEARCH($V$23,T3973)),"WINCOMLANGSON",IF(ISNUMBER(SEARCH($V$24,T3973)),"WINCOMTHANHHOA",IF(ISNUMBER(SEARCH($V$25,T3973)),"WINCOMYENBAI",IF(ISNUMBER(SEARCH($V$26,T3973)),"WINCOMTUYENQUANG",IF(ISNUMBER(SEARCH($V$27,T3973)),"WINCOMHUE",IF(ISNUMBER(SEARCH($V$28,T3973)),"WINCOMQUANGNAM",IF(ISNUMBER(SEARCH($V$29,T3973)),"WINCOMVINHPHUC",IF(ISNUMBER(SEARCH($V$30,T3973)),"WINCOMHAGIANG",IF(ISNUMBER(SEARCH($V$31,T3973)),"WINCOMNINHBINH",IF(ISNUMBER(SEARCH($V$32,T3973)),"WINCOMTRAVINH",IF(ISNUMBER(SEARCH($V$33,T3973)),"WINCOMCANTHO",IF(ISNUMBER(SEARCH($V$34,T3973)),"WINCOMBENTRE",IF(ISNUMBER(SEARCH($V$35,T3973)),"WINCOMCAMAU",IF(ISNUMBER(SEARCH($V$36,T3973)),"WINCOMANGIANG",IF(ISNUMBER(SEARCH($V$37,T3973)),"WINCOMNINHTHUAN",IF(ISNUMBER(SEARCH($V$38,T3973)),"WINCOMTHAIBINH",IF(ISNUMBER(SEARCH($V$39,T3973)),"WINCOMGIALAI",IF(ISNUMBER(SEARCH($V$40,T3973)),"WINCOMHOABINH",IF(ISNUMBER(SEARCH($V$41,T3973)),"WINCOMQUANGNGAI",IF(ISNUMBER(SEARCH($V$42,T3973)),"WINCOMBINHTHUAN",IF(ISNUMBER(SEARCH($V$43,T3973)),"WINCOMDAKLAK",IF(ISNUMBER(SEARCH($V$44,T3973)),"WINCOMSOCTRANG",IF(ISNUMBER(SEARCH($V$45,T3973)),"WINCOMSONLA",IF(ISNUMBER(SEARCH($V$46,T3973)),"WINCOMKONTUM",IF(ISNUMBER(SEARCH($V$47,T3973)),"WINCOMPHUYEN",IF(ISNUMBER(SEARCH($V$48,T3973)),"WINCOMQUANGTRI",IF(ISNUMBER(SEARCH($V$49,T3973)),"WINCOMBINHDINH",IF(ISNUMBER(SEARCH($V$50,T3973)),"WINCOMCAOBANG",IF(ISNUMBER(SEARCH($V$51,T3973)),"WINCOMQUANGBINH",IF(ISNUMBER(SEARCH($V$52,T3973)),"WINCOMLAMDONG",IF(ISNUMBER(SEARCH($V$53,T3973)),"WINCOMVINHLONG",IF(ISNUMBER(SEARCH($V$54,T3973)),"WINCOMDONGTHAP",IF(ISNUMBER(SEARCH($V$55,T3973)),"WINCOMTIENGIANG",IF(ISNUMBER(SEARCH($V$56,T3973)),"WINCOMQUANGNINH",0))))))))))))))))))))))))))))))))))))))))))))))))))))))</f>
        <v>WINCOMHUNGYEN</v>
      </c>
    </row>
    <row r="3974" spans="1:25" x14ac:dyDescent="0.2">
      <c r="A3974" t="s">
        <v>0</v>
      </c>
      <c r="B3974" t="s">
        <v>5916</v>
      </c>
      <c r="C3974" t="s">
        <v>2</v>
      </c>
      <c r="D3974" t="s">
        <v>39</v>
      </c>
      <c r="E3974" t="s">
        <v>4</v>
      </c>
      <c r="F3974" s="5">
        <f t="shared" si="249"/>
        <v>6</v>
      </c>
      <c r="G3974" s="2">
        <v>276000</v>
      </c>
      <c r="H3974" s="2">
        <v>303600</v>
      </c>
      <c r="I3974" t="s">
        <v>5</v>
      </c>
      <c r="J3974" t="s">
        <v>40</v>
      </c>
      <c r="K3974" t="str">
        <f t="shared" si="250"/>
        <v>Mộc nấm hương gói 250g</v>
      </c>
      <c r="L3974" s="8" t="str">
        <f>VLOOKUP(K3974,'[1]Mã Misa'!$B$2:$D$74,2,0)</f>
        <v>Mộc Nấm Hương 250g</v>
      </c>
      <c r="M3974" s="8" t="str">
        <f>VLOOKUP(L3974,'[1]Mã Misa'!$C$2:$D$74,2,0)</f>
        <v>MNH250</v>
      </c>
      <c r="N3974" s="2">
        <v>46000</v>
      </c>
      <c r="O3974" t="s">
        <v>5917</v>
      </c>
      <c r="P3974" s="8" t="str">
        <f t="shared" si="251"/>
        <v>0151189</v>
      </c>
      <c r="Q3974" s="8" t="e">
        <f t="array" ref="Q3974">IF(VLOOKUP(P3974,$AA$1:$AC$32,1,0)&lt;&gt;0,(P3974&amp;"A"),0)</f>
        <v>#N/A</v>
      </c>
      <c r="R3974" s="12">
        <v>44530</v>
      </c>
      <c r="S3974" t="s">
        <v>3981</v>
      </c>
      <c r="T3974" s="8" t="str">
        <f t="shared" si="252"/>
        <v>VM+ HNI CT</v>
      </c>
      <c r="U3974" t="s">
        <v>6999</v>
      </c>
      <c r="Y3974" t="str">
        <f t="array" ref="Y3974">IF(ISNUMBER(SEARCH($V$3,T3974)),"WINCOMHANOI",IF(ISNUMBER(SEARCH($V$4,T3974)),"WINCOMHOCHIMINH",IF(ISNUMBER(SEARCH($V$5,T3974)),"WINCOMDANANG",IF(ISNUMBER(SEARCH($V$6,T3974)),"WINCOMHAIDUONG",IF(ISNUMBER(SEARCH($V$7,T3974)),"WINCOMQUANGNINH",IF(ISNUMBER(SEARCH($V$8,T3974)),"WINCOMHAIPHONG",IF(ISNUMBER(SEARCH($V$9,T3974)),"WINCOMBACGIANG",IF(ISNUMBER(SEARCH($V$10,T3974)),"WINCOMBACNINH",IF(ISNUMBER(SEARCH($V$11,T3974)),"WINCOMPHUTHO",IF(ISNUMBER(SEARCH($V$12,T3974)),"WINCOMHATINH",IF(ISNUMBER(SEARCH($V$13,T3974)),"WINCOMTHAINGUYEN",IF(ISNUMBER(SEARCH($V$14,T3974)),"WINCOMKHANHHOA",IF(ISNUMBER(SEARCH($V$15,T3974)),"WINCOMHUNGYEN",IF(ISNUMBER(SEARCH($V$16,T3974)),"WINCOMNGHEAN",IF(ISNUMBER(SEARCH($V$17,T3974)),"WINCOMLAOCAI",IF(ISNUMBER(SEARCH($V$18,T3974)),"WINCOMVUNGTAU",IF(ISNUMBER(SEARCH($V$19,T3974)),"WINCOMBINHDUONG",IF(ISNUMBER(SEARCH($V$20,T3974)),"WINCOMKIENGIANG",IF(ISNUMBER(SEARCH($V$21,T3974)),"WINCOMHANAM",IF(ISNUMBER(SEARCH($V$22,T3974)),"WINCOMNAMDINH",IF(ISNUMBER(SEARCH($V$23,T3974)),"WINCOMLANGSON",IF(ISNUMBER(SEARCH($V$24,T3974)),"WINCOMTHANHHOA",IF(ISNUMBER(SEARCH($V$25,T3974)),"WINCOMYENBAI",IF(ISNUMBER(SEARCH($V$26,T3974)),"WINCOMTUYENQUANG",IF(ISNUMBER(SEARCH($V$27,T3974)),"WINCOMHUE",IF(ISNUMBER(SEARCH($V$28,T3974)),"WINCOMQUANGNAM",IF(ISNUMBER(SEARCH($V$29,T3974)),"WINCOMVINHPHUC",IF(ISNUMBER(SEARCH($V$30,T3974)),"WINCOMHAGIANG",IF(ISNUMBER(SEARCH($V$31,T3974)),"WINCOMNINHBINH",IF(ISNUMBER(SEARCH($V$32,T3974)),"WINCOMTRAVINH",IF(ISNUMBER(SEARCH($V$33,T3974)),"WINCOMCANTHO",IF(ISNUMBER(SEARCH($V$34,T3974)),"WINCOMBENTRE",IF(ISNUMBER(SEARCH($V$35,T3974)),"WINCOMCAMAU",IF(ISNUMBER(SEARCH($V$36,T3974)),"WINCOMANGIANG",IF(ISNUMBER(SEARCH($V$37,T3974)),"WINCOMNINHTHUAN",IF(ISNUMBER(SEARCH($V$38,T3974)),"WINCOMTHAIBINH",IF(ISNUMBER(SEARCH($V$39,T3974)),"WINCOMGIALAI",IF(ISNUMBER(SEARCH($V$40,T3974)),"WINCOMHOABINH",IF(ISNUMBER(SEARCH($V$41,T3974)),"WINCOMQUANGNGAI",IF(ISNUMBER(SEARCH($V$42,T3974)),"WINCOMBINHTHUAN",IF(ISNUMBER(SEARCH($V$43,T3974)),"WINCOMDAKLAK",IF(ISNUMBER(SEARCH($V$44,T3974)),"WINCOMSOCTRANG",IF(ISNUMBER(SEARCH($V$45,T3974)),"WINCOMSONLA",IF(ISNUMBER(SEARCH($V$46,T3974)),"WINCOMKONTUM",IF(ISNUMBER(SEARCH($V$47,T3974)),"WINCOMPHUYEN",IF(ISNUMBER(SEARCH($V$48,T3974)),"WINCOMQUANGTRI",IF(ISNUMBER(SEARCH($V$49,T3974)),"WINCOMBINHDINH",IF(ISNUMBER(SEARCH($V$50,T3974)),"WINCOMCAOBANG",IF(ISNUMBER(SEARCH($V$51,T3974)),"WINCOMQUANGBINH",IF(ISNUMBER(SEARCH($V$52,T3974)),"WINCOMLAMDONG",IF(ISNUMBER(SEARCH($V$53,T3974)),"WINCOMVINHLONG",IF(ISNUMBER(SEARCH($V$54,T3974)),"WINCOMDONGTHAP",IF(ISNUMBER(SEARCH($V$55,T3974)),"WINCOMTIENGIANG",IF(ISNUMBER(SEARCH($V$56,T3974)),"WINCOMQUANGNINH",0))))))))))))))))))))))))))))))))))))))))))))))))))))))</f>
        <v>WINCOMHANOI</v>
      </c>
    </row>
    <row r="3975" spans="1:25" x14ac:dyDescent="0.2">
      <c r="A3975" t="s">
        <v>0</v>
      </c>
      <c r="B3975" t="s">
        <v>5918</v>
      </c>
      <c r="C3975" t="s">
        <v>2</v>
      </c>
      <c r="D3975" t="s">
        <v>15</v>
      </c>
      <c r="E3975" t="s">
        <v>4</v>
      </c>
      <c r="F3975" s="5">
        <f t="shared" si="249"/>
        <v>2</v>
      </c>
      <c r="G3975" s="2">
        <v>120616</v>
      </c>
      <c r="H3975" s="2">
        <v>132677.6</v>
      </c>
      <c r="I3975" t="s">
        <v>5</v>
      </c>
      <c r="J3975" t="s">
        <v>16</v>
      </c>
      <c r="K3975" t="str">
        <f t="shared" si="250"/>
        <v>_Chả nướng 300g</v>
      </c>
      <c r="L3975" s="8" t="str">
        <f>VLOOKUP(K3975,'[1]Mã Misa'!$B$2:$D$74,2,0)</f>
        <v>Chả nướng 300g</v>
      </c>
      <c r="M3975" s="8" t="str">
        <f>VLOOKUP(L3975,'[1]Mã Misa'!$C$2:$D$74,2,0)</f>
        <v>CN300</v>
      </c>
      <c r="N3975" s="2">
        <v>60308</v>
      </c>
      <c r="O3975" t="s">
        <v>5919</v>
      </c>
      <c r="P3975" s="8" t="str">
        <f t="shared" si="251"/>
        <v>0045796</v>
      </c>
      <c r="Q3975" s="8" t="e">
        <f t="array" ref="Q3975">IF(VLOOKUP(P3975,$AA$1:$AC$32,1,0)&lt;&gt;0,(P3975&amp;"A"),0)</f>
        <v>#N/A</v>
      </c>
      <c r="R3975" s="12">
        <v>44530</v>
      </c>
      <c r="S3975" t="s">
        <v>2509</v>
      </c>
      <c r="T3975" s="8" t="str">
        <f t="shared" si="252"/>
        <v>VM+ HCM 15</v>
      </c>
      <c r="U3975" t="s">
        <v>6678</v>
      </c>
      <c r="Y3975" t="str">
        <f t="array" ref="Y3975">IF(ISNUMBER(SEARCH($V$3,T3975)),"WINCOMHANOI",IF(ISNUMBER(SEARCH($V$4,T3975)),"WINCOMHOCHIMINH",IF(ISNUMBER(SEARCH($V$5,T3975)),"WINCOMDANANG",IF(ISNUMBER(SEARCH($V$6,T3975)),"WINCOMHAIDUONG",IF(ISNUMBER(SEARCH($V$7,T3975)),"WINCOMQUANGNINH",IF(ISNUMBER(SEARCH($V$8,T3975)),"WINCOMHAIPHONG",IF(ISNUMBER(SEARCH($V$9,T3975)),"WINCOMBACGIANG",IF(ISNUMBER(SEARCH($V$10,T3975)),"WINCOMBACNINH",IF(ISNUMBER(SEARCH($V$11,T3975)),"WINCOMPHUTHO",IF(ISNUMBER(SEARCH($V$12,T3975)),"WINCOMHATINH",IF(ISNUMBER(SEARCH($V$13,T3975)),"WINCOMTHAINGUYEN",IF(ISNUMBER(SEARCH($V$14,T3975)),"WINCOMKHANHHOA",IF(ISNUMBER(SEARCH($V$15,T3975)),"WINCOMHUNGYEN",IF(ISNUMBER(SEARCH($V$16,T3975)),"WINCOMNGHEAN",IF(ISNUMBER(SEARCH($V$17,T3975)),"WINCOMLAOCAI",IF(ISNUMBER(SEARCH($V$18,T3975)),"WINCOMVUNGTAU",IF(ISNUMBER(SEARCH($V$19,T3975)),"WINCOMBINHDUONG",IF(ISNUMBER(SEARCH($V$20,T3975)),"WINCOMKIENGIANG",IF(ISNUMBER(SEARCH($V$21,T3975)),"WINCOMHANAM",IF(ISNUMBER(SEARCH($V$22,T3975)),"WINCOMNAMDINH",IF(ISNUMBER(SEARCH($V$23,T3975)),"WINCOMLANGSON",IF(ISNUMBER(SEARCH($V$24,T3975)),"WINCOMTHANHHOA",IF(ISNUMBER(SEARCH($V$25,T3975)),"WINCOMYENBAI",IF(ISNUMBER(SEARCH($V$26,T3975)),"WINCOMTUYENQUANG",IF(ISNUMBER(SEARCH($V$27,T3975)),"WINCOMHUE",IF(ISNUMBER(SEARCH($V$28,T3975)),"WINCOMQUANGNAM",IF(ISNUMBER(SEARCH($V$29,T3975)),"WINCOMVINHPHUC",IF(ISNUMBER(SEARCH($V$30,T3975)),"WINCOMHAGIANG",IF(ISNUMBER(SEARCH($V$31,T3975)),"WINCOMNINHBINH",IF(ISNUMBER(SEARCH($V$32,T3975)),"WINCOMTRAVINH",IF(ISNUMBER(SEARCH($V$33,T3975)),"WINCOMCANTHO",IF(ISNUMBER(SEARCH($V$34,T3975)),"WINCOMBENTRE",IF(ISNUMBER(SEARCH($V$35,T3975)),"WINCOMCAMAU",IF(ISNUMBER(SEARCH($V$36,T3975)),"WINCOMANGIANG",IF(ISNUMBER(SEARCH($V$37,T3975)),"WINCOMNINHTHUAN",IF(ISNUMBER(SEARCH($V$38,T3975)),"WINCOMTHAIBINH",IF(ISNUMBER(SEARCH($V$39,T3975)),"WINCOMGIALAI",IF(ISNUMBER(SEARCH($V$40,T3975)),"WINCOMHOABINH",IF(ISNUMBER(SEARCH($V$41,T3975)),"WINCOMQUANGNGAI",IF(ISNUMBER(SEARCH($V$42,T3975)),"WINCOMBINHTHUAN",IF(ISNUMBER(SEARCH($V$43,T3975)),"WINCOMDAKLAK",IF(ISNUMBER(SEARCH($V$44,T3975)),"WINCOMSOCTRANG",IF(ISNUMBER(SEARCH($V$45,T3975)),"WINCOMSONLA",IF(ISNUMBER(SEARCH($V$46,T3975)),"WINCOMKONTUM",IF(ISNUMBER(SEARCH($V$47,T3975)),"WINCOMPHUYEN",IF(ISNUMBER(SEARCH($V$48,T3975)),"WINCOMQUANGTRI",IF(ISNUMBER(SEARCH($V$49,T3975)),"WINCOMBINHDINH",IF(ISNUMBER(SEARCH($V$50,T3975)),"WINCOMCAOBANG",IF(ISNUMBER(SEARCH($V$51,T3975)),"WINCOMQUANGBINH",IF(ISNUMBER(SEARCH($V$52,T3975)),"WINCOMLAMDONG",IF(ISNUMBER(SEARCH($V$53,T3975)),"WINCOMVINHLONG",IF(ISNUMBER(SEARCH($V$54,T3975)),"WINCOMDONGTHAP",IF(ISNUMBER(SEARCH($V$55,T3975)),"WINCOMTIENGIANG",IF(ISNUMBER(SEARCH($V$56,T3975)),"WINCOMQUANGNINH",0))))))))))))))))))))))))))))))))))))))))))))))))))))))</f>
        <v>WINCOMHOCHIMINH</v>
      </c>
    </row>
    <row r="3976" spans="1:25" x14ac:dyDescent="0.2">
      <c r="A3976" t="s">
        <v>0</v>
      </c>
      <c r="B3976" t="s">
        <v>5920</v>
      </c>
      <c r="C3976" t="s">
        <v>2</v>
      </c>
      <c r="D3976" t="s">
        <v>15</v>
      </c>
      <c r="E3976" t="s">
        <v>4</v>
      </c>
      <c r="F3976" s="5">
        <f t="shared" si="249"/>
        <v>2</v>
      </c>
      <c r="G3976" s="2">
        <v>120616</v>
      </c>
      <c r="H3976" s="2">
        <v>132677.6</v>
      </c>
      <c r="I3976" t="s">
        <v>5</v>
      </c>
      <c r="J3976" t="s">
        <v>16</v>
      </c>
      <c r="K3976" t="str">
        <f t="shared" si="250"/>
        <v>_Chả nướng 300g</v>
      </c>
      <c r="L3976" s="8" t="str">
        <f>VLOOKUP(K3976,'[1]Mã Misa'!$B$2:$D$74,2,0)</f>
        <v>Chả nướng 300g</v>
      </c>
      <c r="M3976" s="8" t="str">
        <f>VLOOKUP(L3976,'[1]Mã Misa'!$C$2:$D$74,2,0)</f>
        <v>CN300</v>
      </c>
      <c r="N3976" s="2">
        <v>60308</v>
      </c>
      <c r="O3976" t="s">
        <v>5921</v>
      </c>
      <c r="P3976" s="8" t="str">
        <f t="shared" si="251"/>
        <v>0045798</v>
      </c>
      <c r="Q3976" s="8" t="e">
        <f t="array" ref="Q3976">IF(VLOOKUP(P3976,$AA$1:$AC$32,1,0)&lt;&gt;0,(P3976&amp;"A"),0)</f>
        <v>#N/A</v>
      </c>
      <c r="R3976" s="12">
        <v>44530</v>
      </c>
      <c r="S3976" t="s">
        <v>5922</v>
      </c>
      <c r="T3976" s="8" t="str">
        <f t="shared" si="252"/>
        <v>VM+ HCM 34</v>
      </c>
      <c r="U3976" t="s">
        <v>7316</v>
      </c>
      <c r="Y3976" t="str">
        <f t="array" ref="Y3976">IF(ISNUMBER(SEARCH($V$3,T3976)),"WINCOMHANOI",IF(ISNUMBER(SEARCH($V$4,T3976)),"WINCOMHOCHIMINH",IF(ISNUMBER(SEARCH($V$5,T3976)),"WINCOMDANANG",IF(ISNUMBER(SEARCH($V$6,T3976)),"WINCOMHAIDUONG",IF(ISNUMBER(SEARCH($V$7,T3976)),"WINCOMQUANGNINH",IF(ISNUMBER(SEARCH($V$8,T3976)),"WINCOMHAIPHONG",IF(ISNUMBER(SEARCH($V$9,T3976)),"WINCOMBACGIANG",IF(ISNUMBER(SEARCH($V$10,T3976)),"WINCOMBACNINH",IF(ISNUMBER(SEARCH($V$11,T3976)),"WINCOMPHUTHO",IF(ISNUMBER(SEARCH($V$12,T3976)),"WINCOMHATINH",IF(ISNUMBER(SEARCH($V$13,T3976)),"WINCOMTHAINGUYEN",IF(ISNUMBER(SEARCH($V$14,T3976)),"WINCOMKHANHHOA",IF(ISNUMBER(SEARCH($V$15,T3976)),"WINCOMHUNGYEN",IF(ISNUMBER(SEARCH($V$16,T3976)),"WINCOMNGHEAN",IF(ISNUMBER(SEARCH($V$17,T3976)),"WINCOMLAOCAI",IF(ISNUMBER(SEARCH($V$18,T3976)),"WINCOMVUNGTAU",IF(ISNUMBER(SEARCH($V$19,T3976)),"WINCOMBINHDUONG",IF(ISNUMBER(SEARCH($V$20,T3976)),"WINCOMKIENGIANG",IF(ISNUMBER(SEARCH($V$21,T3976)),"WINCOMHANAM",IF(ISNUMBER(SEARCH($V$22,T3976)),"WINCOMNAMDINH",IF(ISNUMBER(SEARCH($V$23,T3976)),"WINCOMLANGSON",IF(ISNUMBER(SEARCH($V$24,T3976)),"WINCOMTHANHHOA",IF(ISNUMBER(SEARCH($V$25,T3976)),"WINCOMYENBAI",IF(ISNUMBER(SEARCH($V$26,T3976)),"WINCOMTUYENQUANG",IF(ISNUMBER(SEARCH($V$27,T3976)),"WINCOMHUE",IF(ISNUMBER(SEARCH($V$28,T3976)),"WINCOMQUANGNAM",IF(ISNUMBER(SEARCH($V$29,T3976)),"WINCOMVINHPHUC",IF(ISNUMBER(SEARCH($V$30,T3976)),"WINCOMHAGIANG",IF(ISNUMBER(SEARCH($V$31,T3976)),"WINCOMNINHBINH",IF(ISNUMBER(SEARCH($V$32,T3976)),"WINCOMTRAVINH",IF(ISNUMBER(SEARCH($V$33,T3976)),"WINCOMCANTHO",IF(ISNUMBER(SEARCH($V$34,T3976)),"WINCOMBENTRE",IF(ISNUMBER(SEARCH($V$35,T3976)),"WINCOMCAMAU",IF(ISNUMBER(SEARCH($V$36,T3976)),"WINCOMANGIANG",IF(ISNUMBER(SEARCH($V$37,T3976)),"WINCOMNINHTHUAN",IF(ISNUMBER(SEARCH($V$38,T3976)),"WINCOMTHAIBINH",IF(ISNUMBER(SEARCH($V$39,T3976)),"WINCOMGIALAI",IF(ISNUMBER(SEARCH($V$40,T3976)),"WINCOMHOABINH",IF(ISNUMBER(SEARCH($V$41,T3976)),"WINCOMQUANGNGAI",IF(ISNUMBER(SEARCH($V$42,T3976)),"WINCOMBINHTHUAN",IF(ISNUMBER(SEARCH($V$43,T3976)),"WINCOMDAKLAK",IF(ISNUMBER(SEARCH($V$44,T3976)),"WINCOMSOCTRANG",IF(ISNUMBER(SEARCH($V$45,T3976)),"WINCOMSONLA",IF(ISNUMBER(SEARCH($V$46,T3976)),"WINCOMKONTUM",IF(ISNUMBER(SEARCH($V$47,T3976)),"WINCOMPHUYEN",IF(ISNUMBER(SEARCH($V$48,T3976)),"WINCOMQUANGTRI",IF(ISNUMBER(SEARCH($V$49,T3976)),"WINCOMBINHDINH",IF(ISNUMBER(SEARCH($V$50,T3976)),"WINCOMCAOBANG",IF(ISNUMBER(SEARCH($V$51,T3976)),"WINCOMQUANGBINH",IF(ISNUMBER(SEARCH($V$52,T3976)),"WINCOMLAMDONG",IF(ISNUMBER(SEARCH($V$53,T3976)),"WINCOMVINHLONG",IF(ISNUMBER(SEARCH($V$54,T3976)),"WINCOMDONGTHAP",IF(ISNUMBER(SEARCH($V$55,T3976)),"WINCOMTIENGIANG",IF(ISNUMBER(SEARCH($V$56,T3976)),"WINCOMQUANGNINH",0))))))))))))))))))))))))))))))))))))))))))))))))))))))</f>
        <v>WINCOMHOCHIMINH</v>
      </c>
    </row>
    <row r="3977" spans="1:25" x14ac:dyDescent="0.2">
      <c r="A3977" t="s">
        <v>0</v>
      </c>
      <c r="B3977" t="s">
        <v>5920</v>
      </c>
      <c r="C3977" t="s">
        <v>31</v>
      </c>
      <c r="D3977" t="s">
        <v>3</v>
      </c>
      <c r="E3977" t="s">
        <v>4</v>
      </c>
      <c r="F3977" s="5">
        <f t="shared" si="249"/>
        <v>4</v>
      </c>
      <c r="G3977" s="2">
        <v>355384</v>
      </c>
      <c r="H3977" s="2">
        <v>390922.4</v>
      </c>
      <c r="I3977" t="s">
        <v>5</v>
      </c>
      <c r="J3977" t="s">
        <v>6</v>
      </c>
      <c r="K3977" t="str">
        <f t="shared" si="250"/>
        <v>Gà muối gói 500g</v>
      </c>
      <c r="L3977" s="8" t="str">
        <f>VLOOKUP(K3977,'[1]Mã Misa'!$B$2:$D$74,2,0)</f>
        <v>Gà muối 500g</v>
      </c>
      <c r="M3977" s="8" t="str">
        <f>VLOOKUP(L3977,'[1]Mã Misa'!$C$2:$D$74,2,0)</f>
        <v>GM500</v>
      </c>
      <c r="N3977" s="2">
        <v>88846</v>
      </c>
      <c r="O3977" t="s">
        <v>5921</v>
      </c>
      <c r="P3977" s="8" t="str">
        <f t="shared" si="251"/>
        <v>0045798</v>
      </c>
      <c r="Q3977" s="8" t="e">
        <f t="array" ref="Q3977">IF(VLOOKUP(P3977,$AA$1:$AC$32,1,0)&lt;&gt;0,(P3977&amp;"A"),0)</f>
        <v>#N/A</v>
      </c>
      <c r="R3977" s="12">
        <v>44530</v>
      </c>
      <c r="S3977" t="s">
        <v>5922</v>
      </c>
      <c r="T3977" s="8" t="str">
        <f t="shared" si="252"/>
        <v>VM+ HCM 34</v>
      </c>
      <c r="U3977" t="s">
        <v>7316</v>
      </c>
      <c r="Y3977" t="str">
        <f t="array" ref="Y3977">IF(ISNUMBER(SEARCH($V$3,T3977)),"WINCOMHANOI",IF(ISNUMBER(SEARCH($V$4,T3977)),"WINCOMHOCHIMINH",IF(ISNUMBER(SEARCH($V$5,T3977)),"WINCOMDANANG",IF(ISNUMBER(SEARCH($V$6,T3977)),"WINCOMHAIDUONG",IF(ISNUMBER(SEARCH($V$7,T3977)),"WINCOMQUANGNINH",IF(ISNUMBER(SEARCH($V$8,T3977)),"WINCOMHAIPHONG",IF(ISNUMBER(SEARCH($V$9,T3977)),"WINCOMBACGIANG",IF(ISNUMBER(SEARCH($V$10,T3977)),"WINCOMBACNINH",IF(ISNUMBER(SEARCH($V$11,T3977)),"WINCOMPHUTHO",IF(ISNUMBER(SEARCH($V$12,T3977)),"WINCOMHATINH",IF(ISNUMBER(SEARCH($V$13,T3977)),"WINCOMTHAINGUYEN",IF(ISNUMBER(SEARCH($V$14,T3977)),"WINCOMKHANHHOA",IF(ISNUMBER(SEARCH($V$15,T3977)),"WINCOMHUNGYEN",IF(ISNUMBER(SEARCH($V$16,T3977)),"WINCOMNGHEAN",IF(ISNUMBER(SEARCH($V$17,T3977)),"WINCOMLAOCAI",IF(ISNUMBER(SEARCH($V$18,T3977)),"WINCOMVUNGTAU",IF(ISNUMBER(SEARCH($V$19,T3977)),"WINCOMBINHDUONG",IF(ISNUMBER(SEARCH($V$20,T3977)),"WINCOMKIENGIANG",IF(ISNUMBER(SEARCH($V$21,T3977)),"WINCOMHANAM",IF(ISNUMBER(SEARCH($V$22,T3977)),"WINCOMNAMDINH",IF(ISNUMBER(SEARCH($V$23,T3977)),"WINCOMLANGSON",IF(ISNUMBER(SEARCH($V$24,T3977)),"WINCOMTHANHHOA",IF(ISNUMBER(SEARCH($V$25,T3977)),"WINCOMYENBAI",IF(ISNUMBER(SEARCH($V$26,T3977)),"WINCOMTUYENQUANG",IF(ISNUMBER(SEARCH($V$27,T3977)),"WINCOMHUE",IF(ISNUMBER(SEARCH($V$28,T3977)),"WINCOMQUANGNAM",IF(ISNUMBER(SEARCH($V$29,T3977)),"WINCOMVINHPHUC",IF(ISNUMBER(SEARCH($V$30,T3977)),"WINCOMHAGIANG",IF(ISNUMBER(SEARCH($V$31,T3977)),"WINCOMNINHBINH",IF(ISNUMBER(SEARCH($V$32,T3977)),"WINCOMTRAVINH",IF(ISNUMBER(SEARCH($V$33,T3977)),"WINCOMCANTHO",IF(ISNUMBER(SEARCH($V$34,T3977)),"WINCOMBENTRE",IF(ISNUMBER(SEARCH($V$35,T3977)),"WINCOMCAMAU",IF(ISNUMBER(SEARCH($V$36,T3977)),"WINCOMANGIANG",IF(ISNUMBER(SEARCH($V$37,T3977)),"WINCOMNINHTHUAN",IF(ISNUMBER(SEARCH($V$38,T3977)),"WINCOMTHAIBINH",IF(ISNUMBER(SEARCH($V$39,T3977)),"WINCOMGIALAI",IF(ISNUMBER(SEARCH($V$40,T3977)),"WINCOMHOABINH",IF(ISNUMBER(SEARCH($V$41,T3977)),"WINCOMQUANGNGAI",IF(ISNUMBER(SEARCH($V$42,T3977)),"WINCOMBINHTHUAN",IF(ISNUMBER(SEARCH($V$43,T3977)),"WINCOMDAKLAK",IF(ISNUMBER(SEARCH($V$44,T3977)),"WINCOMSOCTRANG",IF(ISNUMBER(SEARCH($V$45,T3977)),"WINCOMSONLA",IF(ISNUMBER(SEARCH($V$46,T3977)),"WINCOMKONTUM",IF(ISNUMBER(SEARCH($V$47,T3977)),"WINCOMPHUYEN",IF(ISNUMBER(SEARCH($V$48,T3977)),"WINCOMQUANGTRI",IF(ISNUMBER(SEARCH($V$49,T3977)),"WINCOMBINHDINH",IF(ISNUMBER(SEARCH($V$50,T3977)),"WINCOMCAOBANG",IF(ISNUMBER(SEARCH($V$51,T3977)),"WINCOMQUANGBINH",IF(ISNUMBER(SEARCH($V$52,T3977)),"WINCOMLAMDONG",IF(ISNUMBER(SEARCH($V$53,T3977)),"WINCOMVINHLONG",IF(ISNUMBER(SEARCH($V$54,T3977)),"WINCOMDONGTHAP",IF(ISNUMBER(SEARCH($V$55,T3977)),"WINCOMTIENGIANG",IF(ISNUMBER(SEARCH($V$56,T3977)),"WINCOMQUANGNINH",0))))))))))))))))))))))))))))))))))))))))))))))))))))))</f>
        <v>WINCOMHOCHIMINH</v>
      </c>
    </row>
    <row r="3978" spans="1:25" x14ac:dyDescent="0.2">
      <c r="A3978" t="s">
        <v>0</v>
      </c>
      <c r="B3978" t="s">
        <v>5920</v>
      </c>
      <c r="C3978" t="s">
        <v>34</v>
      </c>
      <c r="D3978" t="s">
        <v>27</v>
      </c>
      <c r="E3978" t="s">
        <v>4</v>
      </c>
      <c r="F3978" s="5">
        <f t="shared" si="249"/>
        <v>3</v>
      </c>
      <c r="G3978" s="2">
        <v>222750</v>
      </c>
      <c r="H3978" s="2">
        <v>245025.00000000003</v>
      </c>
      <c r="I3978" t="s">
        <v>5</v>
      </c>
      <c r="J3978" t="s">
        <v>28</v>
      </c>
      <c r="K3978" t="str">
        <f t="shared" si="250"/>
        <v>_Chả cốm 300g</v>
      </c>
      <c r="L3978" s="8" t="str">
        <f>VLOOKUP(K3978,'[1]Mã Misa'!$B$2:$D$74,2,0)</f>
        <v>Chả cốm 300g</v>
      </c>
      <c r="M3978" s="8" t="str">
        <f>VLOOKUP(L3978,'[1]Mã Misa'!$C$2:$D$74,2,0)</f>
        <v>CC300</v>
      </c>
      <c r="N3978" s="2">
        <v>74250</v>
      </c>
      <c r="O3978" t="s">
        <v>5921</v>
      </c>
      <c r="P3978" s="8" t="str">
        <f t="shared" si="251"/>
        <v>0045798</v>
      </c>
      <c r="Q3978" s="8" t="e">
        <f t="array" ref="Q3978">IF(VLOOKUP(P3978,$AA$1:$AC$32,1,0)&lt;&gt;0,(P3978&amp;"A"),0)</f>
        <v>#N/A</v>
      </c>
      <c r="R3978" s="12">
        <v>44530</v>
      </c>
      <c r="S3978" t="s">
        <v>5922</v>
      </c>
      <c r="T3978" s="8" t="str">
        <f t="shared" si="252"/>
        <v>VM+ HCM 34</v>
      </c>
      <c r="U3978" t="s">
        <v>7316</v>
      </c>
      <c r="Y3978" t="str">
        <f t="array" ref="Y3978">IF(ISNUMBER(SEARCH($V$3,T3978)),"WINCOMHANOI",IF(ISNUMBER(SEARCH($V$4,T3978)),"WINCOMHOCHIMINH",IF(ISNUMBER(SEARCH($V$5,T3978)),"WINCOMDANANG",IF(ISNUMBER(SEARCH($V$6,T3978)),"WINCOMHAIDUONG",IF(ISNUMBER(SEARCH($V$7,T3978)),"WINCOMQUANGNINH",IF(ISNUMBER(SEARCH($V$8,T3978)),"WINCOMHAIPHONG",IF(ISNUMBER(SEARCH($V$9,T3978)),"WINCOMBACGIANG",IF(ISNUMBER(SEARCH($V$10,T3978)),"WINCOMBACNINH",IF(ISNUMBER(SEARCH($V$11,T3978)),"WINCOMPHUTHO",IF(ISNUMBER(SEARCH($V$12,T3978)),"WINCOMHATINH",IF(ISNUMBER(SEARCH($V$13,T3978)),"WINCOMTHAINGUYEN",IF(ISNUMBER(SEARCH($V$14,T3978)),"WINCOMKHANHHOA",IF(ISNUMBER(SEARCH($V$15,T3978)),"WINCOMHUNGYEN",IF(ISNUMBER(SEARCH($V$16,T3978)),"WINCOMNGHEAN",IF(ISNUMBER(SEARCH($V$17,T3978)),"WINCOMLAOCAI",IF(ISNUMBER(SEARCH($V$18,T3978)),"WINCOMVUNGTAU",IF(ISNUMBER(SEARCH($V$19,T3978)),"WINCOMBINHDUONG",IF(ISNUMBER(SEARCH($V$20,T3978)),"WINCOMKIENGIANG",IF(ISNUMBER(SEARCH($V$21,T3978)),"WINCOMHANAM",IF(ISNUMBER(SEARCH($V$22,T3978)),"WINCOMNAMDINH",IF(ISNUMBER(SEARCH($V$23,T3978)),"WINCOMLANGSON",IF(ISNUMBER(SEARCH($V$24,T3978)),"WINCOMTHANHHOA",IF(ISNUMBER(SEARCH($V$25,T3978)),"WINCOMYENBAI",IF(ISNUMBER(SEARCH($V$26,T3978)),"WINCOMTUYENQUANG",IF(ISNUMBER(SEARCH($V$27,T3978)),"WINCOMHUE",IF(ISNUMBER(SEARCH($V$28,T3978)),"WINCOMQUANGNAM",IF(ISNUMBER(SEARCH($V$29,T3978)),"WINCOMVINHPHUC",IF(ISNUMBER(SEARCH($V$30,T3978)),"WINCOMHAGIANG",IF(ISNUMBER(SEARCH($V$31,T3978)),"WINCOMNINHBINH",IF(ISNUMBER(SEARCH($V$32,T3978)),"WINCOMTRAVINH",IF(ISNUMBER(SEARCH($V$33,T3978)),"WINCOMCANTHO",IF(ISNUMBER(SEARCH($V$34,T3978)),"WINCOMBENTRE",IF(ISNUMBER(SEARCH($V$35,T3978)),"WINCOMCAMAU",IF(ISNUMBER(SEARCH($V$36,T3978)),"WINCOMANGIANG",IF(ISNUMBER(SEARCH($V$37,T3978)),"WINCOMNINHTHUAN",IF(ISNUMBER(SEARCH($V$38,T3978)),"WINCOMTHAIBINH",IF(ISNUMBER(SEARCH($V$39,T3978)),"WINCOMGIALAI",IF(ISNUMBER(SEARCH($V$40,T3978)),"WINCOMHOABINH",IF(ISNUMBER(SEARCH($V$41,T3978)),"WINCOMQUANGNGAI",IF(ISNUMBER(SEARCH($V$42,T3978)),"WINCOMBINHTHUAN",IF(ISNUMBER(SEARCH($V$43,T3978)),"WINCOMDAKLAK",IF(ISNUMBER(SEARCH($V$44,T3978)),"WINCOMSOCTRANG",IF(ISNUMBER(SEARCH($V$45,T3978)),"WINCOMSONLA",IF(ISNUMBER(SEARCH($V$46,T3978)),"WINCOMKONTUM",IF(ISNUMBER(SEARCH($V$47,T3978)),"WINCOMPHUYEN",IF(ISNUMBER(SEARCH($V$48,T3978)),"WINCOMQUANGTRI",IF(ISNUMBER(SEARCH($V$49,T3978)),"WINCOMBINHDINH",IF(ISNUMBER(SEARCH($V$50,T3978)),"WINCOMCAOBANG",IF(ISNUMBER(SEARCH($V$51,T3978)),"WINCOMQUANGBINH",IF(ISNUMBER(SEARCH($V$52,T3978)),"WINCOMLAMDONG",IF(ISNUMBER(SEARCH($V$53,T3978)),"WINCOMVINHLONG",IF(ISNUMBER(SEARCH($V$54,T3978)),"WINCOMDONGTHAP",IF(ISNUMBER(SEARCH($V$55,T3978)),"WINCOMTIENGIANG",IF(ISNUMBER(SEARCH($V$56,T3978)),"WINCOMQUANGNINH",0))))))))))))))))))))))))))))))))))))))))))))))))))))))</f>
        <v>WINCOMHOCHIMINH</v>
      </c>
    </row>
    <row r="3979" spans="1:25" x14ac:dyDescent="0.2">
      <c r="A3979" t="s">
        <v>0</v>
      </c>
      <c r="B3979" t="s">
        <v>5923</v>
      </c>
      <c r="C3979" t="s">
        <v>2</v>
      </c>
      <c r="D3979" t="s">
        <v>3</v>
      </c>
      <c r="E3979" t="s">
        <v>4</v>
      </c>
      <c r="F3979" s="5">
        <f t="shared" si="249"/>
        <v>1</v>
      </c>
      <c r="G3979" s="2">
        <v>88846</v>
      </c>
      <c r="H3979" s="2">
        <v>97730.6</v>
      </c>
      <c r="I3979" t="s">
        <v>5</v>
      </c>
      <c r="J3979" t="s">
        <v>6</v>
      </c>
      <c r="K3979" t="str">
        <f t="shared" si="250"/>
        <v>Gà muối gói 500g</v>
      </c>
      <c r="L3979" s="8" t="str">
        <f>VLOOKUP(K3979,'[1]Mã Misa'!$B$2:$D$74,2,0)</f>
        <v>Gà muối 500g</v>
      </c>
      <c r="M3979" s="8" t="str">
        <f>VLOOKUP(L3979,'[1]Mã Misa'!$C$2:$D$74,2,0)</f>
        <v>GM500</v>
      </c>
      <c r="N3979" s="2">
        <v>88846</v>
      </c>
      <c r="O3979" t="s">
        <v>3462</v>
      </c>
      <c r="P3979" s="8" t="str">
        <f t="shared" si="251"/>
        <v>0011444</v>
      </c>
      <c r="Q3979" s="18" t="s">
        <v>7487</v>
      </c>
      <c r="R3979" s="12">
        <v>44522</v>
      </c>
      <c r="S3979" t="s">
        <v>969</v>
      </c>
      <c r="T3979" s="8" t="str">
        <f t="shared" si="252"/>
        <v>VM+ HPG 32</v>
      </c>
      <c r="U3979" t="s">
        <v>6260</v>
      </c>
      <c r="Y3979" t="str">
        <f t="array" ref="Y3979">IF(ISNUMBER(SEARCH($V$3,T3979)),"WINCOMHANOI",IF(ISNUMBER(SEARCH($V$4,T3979)),"WINCOMHOCHIMINH",IF(ISNUMBER(SEARCH($V$5,T3979)),"WINCOMDANANG",IF(ISNUMBER(SEARCH($V$6,T3979)),"WINCOMHAIDUONG",IF(ISNUMBER(SEARCH($V$7,T3979)),"WINCOMQUANGNINH",IF(ISNUMBER(SEARCH($V$8,T3979)),"WINCOMHAIPHONG",IF(ISNUMBER(SEARCH($V$9,T3979)),"WINCOMBACGIANG",IF(ISNUMBER(SEARCH($V$10,T3979)),"WINCOMBACNINH",IF(ISNUMBER(SEARCH($V$11,T3979)),"WINCOMPHUTHO",IF(ISNUMBER(SEARCH($V$12,T3979)),"WINCOMHATINH",IF(ISNUMBER(SEARCH($V$13,T3979)),"WINCOMTHAINGUYEN",IF(ISNUMBER(SEARCH($V$14,T3979)),"WINCOMKHANHHOA",IF(ISNUMBER(SEARCH($V$15,T3979)),"WINCOMHUNGYEN",IF(ISNUMBER(SEARCH($V$16,T3979)),"WINCOMNGHEAN",IF(ISNUMBER(SEARCH($V$17,T3979)),"WINCOMLAOCAI",IF(ISNUMBER(SEARCH($V$18,T3979)),"WINCOMVUNGTAU",IF(ISNUMBER(SEARCH($V$19,T3979)),"WINCOMBINHDUONG",IF(ISNUMBER(SEARCH($V$20,T3979)),"WINCOMKIENGIANG",IF(ISNUMBER(SEARCH($V$21,T3979)),"WINCOMHANAM",IF(ISNUMBER(SEARCH($V$22,T3979)),"WINCOMNAMDINH",IF(ISNUMBER(SEARCH($V$23,T3979)),"WINCOMLANGSON",IF(ISNUMBER(SEARCH($V$24,T3979)),"WINCOMTHANHHOA",IF(ISNUMBER(SEARCH($V$25,T3979)),"WINCOMYENBAI",IF(ISNUMBER(SEARCH($V$26,T3979)),"WINCOMTUYENQUANG",IF(ISNUMBER(SEARCH($V$27,T3979)),"WINCOMHUE",IF(ISNUMBER(SEARCH($V$28,T3979)),"WINCOMQUANGNAM",IF(ISNUMBER(SEARCH($V$29,T3979)),"WINCOMVINHPHUC",IF(ISNUMBER(SEARCH($V$30,T3979)),"WINCOMHAGIANG",IF(ISNUMBER(SEARCH($V$31,T3979)),"WINCOMNINHBINH",IF(ISNUMBER(SEARCH($V$32,T3979)),"WINCOMTRAVINH",IF(ISNUMBER(SEARCH($V$33,T3979)),"WINCOMCANTHO",IF(ISNUMBER(SEARCH($V$34,T3979)),"WINCOMBENTRE",IF(ISNUMBER(SEARCH($V$35,T3979)),"WINCOMCAMAU",IF(ISNUMBER(SEARCH($V$36,T3979)),"WINCOMANGIANG",IF(ISNUMBER(SEARCH($V$37,T3979)),"WINCOMNINHTHUAN",IF(ISNUMBER(SEARCH($V$38,T3979)),"WINCOMTHAIBINH",IF(ISNUMBER(SEARCH($V$39,T3979)),"WINCOMGIALAI",IF(ISNUMBER(SEARCH($V$40,T3979)),"WINCOMHOABINH",IF(ISNUMBER(SEARCH($V$41,T3979)),"WINCOMQUANGNGAI",IF(ISNUMBER(SEARCH($V$42,T3979)),"WINCOMBINHTHUAN",IF(ISNUMBER(SEARCH($V$43,T3979)),"WINCOMDAKLAK",IF(ISNUMBER(SEARCH($V$44,T3979)),"WINCOMSOCTRANG",IF(ISNUMBER(SEARCH($V$45,T3979)),"WINCOMSONLA",IF(ISNUMBER(SEARCH($V$46,T3979)),"WINCOMKONTUM",IF(ISNUMBER(SEARCH($V$47,T3979)),"WINCOMPHUYEN",IF(ISNUMBER(SEARCH($V$48,T3979)),"WINCOMQUANGTRI",IF(ISNUMBER(SEARCH($V$49,T3979)),"WINCOMBINHDINH",IF(ISNUMBER(SEARCH($V$50,T3979)),"WINCOMCAOBANG",IF(ISNUMBER(SEARCH($V$51,T3979)),"WINCOMQUANGBINH",IF(ISNUMBER(SEARCH($V$52,T3979)),"WINCOMLAMDONG",IF(ISNUMBER(SEARCH($V$53,T3979)),"WINCOMVINHLONG",IF(ISNUMBER(SEARCH($V$54,T3979)),"WINCOMDONGTHAP",IF(ISNUMBER(SEARCH($V$55,T3979)),"WINCOMTIENGIANG",IF(ISNUMBER(SEARCH($V$56,T3979)),"WINCOMQUANGNINH",0))))))))))))))))))))))))))))))))))))))))))))))))))))))</f>
        <v>WINCOMHAIPHONG</v>
      </c>
    </row>
    <row r="3980" spans="1:25" x14ac:dyDescent="0.2">
      <c r="A3980" t="s">
        <v>0</v>
      </c>
      <c r="B3980" t="s">
        <v>5924</v>
      </c>
      <c r="C3980" t="s">
        <v>2</v>
      </c>
      <c r="D3980" t="s">
        <v>62</v>
      </c>
      <c r="E3980" t="s">
        <v>4</v>
      </c>
      <c r="F3980" s="5">
        <f t="shared" si="249"/>
        <v>1</v>
      </c>
      <c r="G3980" s="2">
        <v>105400</v>
      </c>
      <c r="H3980" s="2">
        <v>115940.00000000001</v>
      </c>
      <c r="I3980" t="s">
        <v>5</v>
      </c>
      <c r="J3980" t="s">
        <v>63</v>
      </c>
      <c r="K3980" t="str">
        <f t="shared" si="250"/>
        <v>_Đùi gà sốt cay 500g</v>
      </c>
      <c r="L3980" s="8" t="str">
        <f>VLOOKUP(K3980,'[1]Mã Misa'!$B$2:$D$74,2,0)</f>
        <v>Đùi gà sốt cay 500g</v>
      </c>
      <c r="M3980" s="8" t="str">
        <f>VLOOKUP(L3980,'[1]Mã Misa'!$C$2:$D$74,2,0)</f>
        <v>DGSC500</v>
      </c>
      <c r="N3980" s="2">
        <v>105400</v>
      </c>
      <c r="O3980" t="s">
        <v>5925</v>
      </c>
      <c r="P3980" s="8" t="str">
        <f t="shared" si="251"/>
        <v>0151210</v>
      </c>
      <c r="Q3980" s="8" t="e">
        <f t="array" ref="Q3980">IF(VLOOKUP(P3980,$AA$1:$AC$32,1,0)&lt;&gt;0,(P3980&amp;"A"),0)</f>
        <v>#N/A</v>
      </c>
      <c r="R3980" s="12">
        <v>44530</v>
      </c>
      <c r="S3980" t="s">
        <v>385</v>
      </c>
      <c r="T3980" s="8" t="str">
        <f t="shared" si="252"/>
        <v>VM+ HNI 46</v>
      </c>
      <c r="U3980" t="s">
        <v>6083</v>
      </c>
      <c r="Y3980" t="str">
        <f t="array" ref="Y3980">IF(ISNUMBER(SEARCH($V$3,T3980)),"WINCOMHANOI",IF(ISNUMBER(SEARCH($V$4,T3980)),"WINCOMHOCHIMINH",IF(ISNUMBER(SEARCH($V$5,T3980)),"WINCOMDANANG",IF(ISNUMBER(SEARCH($V$6,T3980)),"WINCOMHAIDUONG",IF(ISNUMBER(SEARCH($V$7,T3980)),"WINCOMQUANGNINH",IF(ISNUMBER(SEARCH($V$8,T3980)),"WINCOMHAIPHONG",IF(ISNUMBER(SEARCH($V$9,T3980)),"WINCOMBACGIANG",IF(ISNUMBER(SEARCH($V$10,T3980)),"WINCOMBACNINH",IF(ISNUMBER(SEARCH($V$11,T3980)),"WINCOMPHUTHO",IF(ISNUMBER(SEARCH($V$12,T3980)),"WINCOMHATINH",IF(ISNUMBER(SEARCH($V$13,T3980)),"WINCOMTHAINGUYEN",IF(ISNUMBER(SEARCH($V$14,T3980)),"WINCOMKHANHHOA",IF(ISNUMBER(SEARCH($V$15,T3980)),"WINCOMHUNGYEN",IF(ISNUMBER(SEARCH($V$16,T3980)),"WINCOMNGHEAN",IF(ISNUMBER(SEARCH($V$17,T3980)),"WINCOMLAOCAI",IF(ISNUMBER(SEARCH($V$18,T3980)),"WINCOMVUNGTAU",IF(ISNUMBER(SEARCH($V$19,T3980)),"WINCOMBINHDUONG",IF(ISNUMBER(SEARCH($V$20,T3980)),"WINCOMKIENGIANG",IF(ISNUMBER(SEARCH($V$21,T3980)),"WINCOMHANAM",IF(ISNUMBER(SEARCH($V$22,T3980)),"WINCOMNAMDINH",IF(ISNUMBER(SEARCH($V$23,T3980)),"WINCOMLANGSON",IF(ISNUMBER(SEARCH($V$24,T3980)),"WINCOMTHANHHOA",IF(ISNUMBER(SEARCH($V$25,T3980)),"WINCOMYENBAI",IF(ISNUMBER(SEARCH($V$26,T3980)),"WINCOMTUYENQUANG",IF(ISNUMBER(SEARCH($V$27,T3980)),"WINCOMHUE",IF(ISNUMBER(SEARCH($V$28,T3980)),"WINCOMQUANGNAM",IF(ISNUMBER(SEARCH($V$29,T3980)),"WINCOMVINHPHUC",IF(ISNUMBER(SEARCH($V$30,T3980)),"WINCOMHAGIANG",IF(ISNUMBER(SEARCH($V$31,T3980)),"WINCOMNINHBINH",IF(ISNUMBER(SEARCH($V$32,T3980)),"WINCOMTRAVINH",IF(ISNUMBER(SEARCH($V$33,T3980)),"WINCOMCANTHO",IF(ISNUMBER(SEARCH($V$34,T3980)),"WINCOMBENTRE",IF(ISNUMBER(SEARCH($V$35,T3980)),"WINCOMCAMAU",IF(ISNUMBER(SEARCH($V$36,T3980)),"WINCOMANGIANG",IF(ISNUMBER(SEARCH($V$37,T3980)),"WINCOMNINHTHUAN",IF(ISNUMBER(SEARCH($V$38,T3980)),"WINCOMTHAIBINH",IF(ISNUMBER(SEARCH($V$39,T3980)),"WINCOMGIALAI",IF(ISNUMBER(SEARCH($V$40,T3980)),"WINCOMHOABINH",IF(ISNUMBER(SEARCH($V$41,T3980)),"WINCOMQUANGNGAI",IF(ISNUMBER(SEARCH($V$42,T3980)),"WINCOMBINHTHUAN",IF(ISNUMBER(SEARCH($V$43,T3980)),"WINCOMDAKLAK",IF(ISNUMBER(SEARCH($V$44,T3980)),"WINCOMSOCTRANG",IF(ISNUMBER(SEARCH($V$45,T3980)),"WINCOMSONLA",IF(ISNUMBER(SEARCH($V$46,T3980)),"WINCOMKONTUM",IF(ISNUMBER(SEARCH($V$47,T3980)),"WINCOMPHUYEN",IF(ISNUMBER(SEARCH($V$48,T3980)),"WINCOMQUANGTRI",IF(ISNUMBER(SEARCH($V$49,T3980)),"WINCOMBINHDINH",IF(ISNUMBER(SEARCH($V$50,T3980)),"WINCOMCAOBANG",IF(ISNUMBER(SEARCH($V$51,T3980)),"WINCOMQUANGBINH",IF(ISNUMBER(SEARCH($V$52,T3980)),"WINCOMLAMDONG",IF(ISNUMBER(SEARCH($V$53,T3980)),"WINCOMVINHLONG",IF(ISNUMBER(SEARCH($V$54,T3980)),"WINCOMDONGTHAP",IF(ISNUMBER(SEARCH($V$55,T3980)),"WINCOMTIENGIANG",IF(ISNUMBER(SEARCH($V$56,T3980)),"WINCOMQUANGNINH",0))))))))))))))))))))))))))))))))))))))))))))))))))))))</f>
        <v>WINCOMHANOI</v>
      </c>
    </row>
    <row r="3981" spans="1:25" x14ac:dyDescent="0.2">
      <c r="A3981" t="s">
        <v>0</v>
      </c>
      <c r="B3981" t="s">
        <v>5926</v>
      </c>
      <c r="C3981" t="s">
        <v>2</v>
      </c>
      <c r="D3981" t="s">
        <v>62</v>
      </c>
      <c r="E3981" t="s">
        <v>4</v>
      </c>
      <c r="F3981" s="5">
        <f t="shared" si="249"/>
        <v>3</v>
      </c>
      <c r="G3981" s="2">
        <v>316200</v>
      </c>
      <c r="H3981" s="2">
        <v>347820</v>
      </c>
      <c r="I3981" t="s">
        <v>5</v>
      </c>
      <c r="J3981" t="s">
        <v>63</v>
      </c>
      <c r="K3981" t="str">
        <f t="shared" si="250"/>
        <v>_Đùi gà sốt cay 500g</v>
      </c>
      <c r="L3981" s="8" t="str">
        <f>VLOOKUP(K3981,'[1]Mã Misa'!$B$2:$D$74,2,0)</f>
        <v>Đùi gà sốt cay 500g</v>
      </c>
      <c r="M3981" s="8" t="str">
        <f>VLOOKUP(L3981,'[1]Mã Misa'!$C$2:$D$74,2,0)</f>
        <v>DGSC500</v>
      </c>
      <c r="N3981" s="2">
        <v>105400</v>
      </c>
      <c r="O3981" t="s">
        <v>5927</v>
      </c>
      <c r="P3981" s="8" t="str">
        <f t="shared" si="251"/>
        <v>0005633</v>
      </c>
      <c r="Q3981" s="8" t="e">
        <f t="array" ref="Q3981">IF(VLOOKUP(P3981,$AA$1:$AC$32,1,0)&lt;&gt;0,(P3981&amp;"A"),0)</f>
        <v>#N/A</v>
      </c>
      <c r="R3981" s="12">
        <v>44530</v>
      </c>
      <c r="S3981" t="s">
        <v>1796</v>
      </c>
      <c r="T3981" s="8" t="str">
        <f t="shared" si="252"/>
        <v>VM+ THA 10</v>
      </c>
      <c r="U3981" t="s">
        <v>6494</v>
      </c>
      <c r="Y3981" t="str">
        <f t="array" ref="Y3981">IF(ISNUMBER(SEARCH($V$3,T3981)),"WINCOMHANOI",IF(ISNUMBER(SEARCH($V$4,T3981)),"WINCOMHOCHIMINH",IF(ISNUMBER(SEARCH($V$5,T3981)),"WINCOMDANANG",IF(ISNUMBER(SEARCH($V$6,T3981)),"WINCOMHAIDUONG",IF(ISNUMBER(SEARCH($V$7,T3981)),"WINCOMQUANGNINH",IF(ISNUMBER(SEARCH($V$8,T3981)),"WINCOMHAIPHONG",IF(ISNUMBER(SEARCH($V$9,T3981)),"WINCOMBACGIANG",IF(ISNUMBER(SEARCH($V$10,T3981)),"WINCOMBACNINH",IF(ISNUMBER(SEARCH($V$11,T3981)),"WINCOMPHUTHO",IF(ISNUMBER(SEARCH($V$12,T3981)),"WINCOMHATINH",IF(ISNUMBER(SEARCH($V$13,T3981)),"WINCOMTHAINGUYEN",IF(ISNUMBER(SEARCH($V$14,T3981)),"WINCOMKHANHHOA",IF(ISNUMBER(SEARCH($V$15,T3981)),"WINCOMHUNGYEN",IF(ISNUMBER(SEARCH($V$16,T3981)),"WINCOMNGHEAN",IF(ISNUMBER(SEARCH($V$17,T3981)),"WINCOMLAOCAI",IF(ISNUMBER(SEARCH($V$18,T3981)),"WINCOMVUNGTAU",IF(ISNUMBER(SEARCH($V$19,T3981)),"WINCOMBINHDUONG",IF(ISNUMBER(SEARCH($V$20,T3981)),"WINCOMKIENGIANG",IF(ISNUMBER(SEARCH($V$21,T3981)),"WINCOMHANAM",IF(ISNUMBER(SEARCH($V$22,T3981)),"WINCOMNAMDINH",IF(ISNUMBER(SEARCH($V$23,T3981)),"WINCOMLANGSON",IF(ISNUMBER(SEARCH($V$24,T3981)),"WINCOMTHANHHOA",IF(ISNUMBER(SEARCH($V$25,T3981)),"WINCOMYENBAI",IF(ISNUMBER(SEARCH($V$26,T3981)),"WINCOMTUYENQUANG",IF(ISNUMBER(SEARCH($V$27,T3981)),"WINCOMHUE",IF(ISNUMBER(SEARCH($V$28,T3981)),"WINCOMQUANGNAM",IF(ISNUMBER(SEARCH($V$29,T3981)),"WINCOMVINHPHUC",IF(ISNUMBER(SEARCH($V$30,T3981)),"WINCOMHAGIANG",IF(ISNUMBER(SEARCH($V$31,T3981)),"WINCOMNINHBINH",IF(ISNUMBER(SEARCH($V$32,T3981)),"WINCOMTRAVINH",IF(ISNUMBER(SEARCH($V$33,T3981)),"WINCOMCANTHO",IF(ISNUMBER(SEARCH($V$34,T3981)),"WINCOMBENTRE",IF(ISNUMBER(SEARCH($V$35,T3981)),"WINCOMCAMAU",IF(ISNUMBER(SEARCH($V$36,T3981)),"WINCOMANGIANG",IF(ISNUMBER(SEARCH($V$37,T3981)),"WINCOMNINHTHUAN",IF(ISNUMBER(SEARCH($V$38,T3981)),"WINCOMTHAIBINH",IF(ISNUMBER(SEARCH($V$39,T3981)),"WINCOMGIALAI",IF(ISNUMBER(SEARCH($V$40,T3981)),"WINCOMHOABINH",IF(ISNUMBER(SEARCH($V$41,T3981)),"WINCOMQUANGNGAI",IF(ISNUMBER(SEARCH($V$42,T3981)),"WINCOMBINHTHUAN",IF(ISNUMBER(SEARCH($V$43,T3981)),"WINCOMDAKLAK",IF(ISNUMBER(SEARCH($V$44,T3981)),"WINCOMSOCTRANG",IF(ISNUMBER(SEARCH($V$45,T3981)),"WINCOMSONLA",IF(ISNUMBER(SEARCH($V$46,T3981)),"WINCOMKONTUM",IF(ISNUMBER(SEARCH($V$47,T3981)),"WINCOMPHUYEN",IF(ISNUMBER(SEARCH($V$48,T3981)),"WINCOMQUANGTRI",IF(ISNUMBER(SEARCH($V$49,T3981)),"WINCOMBINHDINH",IF(ISNUMBER(SEARCH($V$50,T3981)),"WINCOMCAOBANG",IF(ISNUMBER(SEARCH($V$51,T3981)),"WINCOMQUANGBINH",IF(ISNUMBER(SEARCH($V$52,T3981)),"WINCOMLAMDONG",IF(ISNUMBER(SEARCH($V$53,T3981)),"WINCOMVINHLONG",IF(ISNUMBER(SEARCH($V$54,T3981)),"WINCOMDONGTHAP",IF(ISNUMBER(SEARCH($V$55,T3981)),"WINCOMTIENGIANG",IF(ISNUMBER(SEARCH($V$56,T3981)),"WINCOMQUANGNINH",0))))))))))))))))))))))))))))))))))))))))))))))))))))))</f>
        <v>WINCOMTHANHHOA</v>
      </c>
    </row>
    <row r="3982" spans="1:25" x14ac:dyDescent="0.2">
      <c r="A3982" t="s">
        <v>0</v>
      </c>
      <c r="B3982" t="s">
        <v>5926</v>
      </c>
      <c r="C3982" t="s">
        <v>31</v>
      </c>
      <c r="D3982" t="s">
        <v>3</v>
      </c>
      <c r="E3982" t="s">
        <v>4</v>
      </c>
      <c r="F3982" s="5">
        <f t="shared" si="249"/>
        <v>1</v>
      </c>
      <c r="G3982" s="2">
        <v>88846</v>
      </c>
      <c r="H3982" s="2">
        <v>97730.6</v>
      </c>
      <c r="I3982" t="s">
        <v>5</v>
      </c>
      <c r="J3982" t="s">
        <v>6</v>
      </c>
      <c r="K3982" t="str">
        <f t="shared" si="250"/>
        <v>Gà muối gói 500g</v>
      </c>
      <c r="L3982" s="8" t="str">
        <f>VLOOKUP(K3982,'[1]Mã Misa'!$B$2:$D$74,2,0)</f>
        <v>Gà muối 500g</v>
      </c>
      <c r="M3982" s="8" t="str">
        <f>VLOOKUP(L3982,'[1]Mã Misa'!$C$2:$D$74,2,0)</f>
        <v>GM500</v>
      </c>
      <c r="N3982" s="2">
        <v>88846</v>
      </c>
      <c r="O3982" t="s">
        <v>5927</v>
      </c>
      <c r="P3982" s="8" t="str">
        <f t="shared" si="251"/>
        <v>0005633</v>
      </c>
      <c r="Q3982" s="8" t="e">
        <f t="array" ref="Q3982">IF(VLOOKUP(P3982,$AA$1:$AC$32,1,0)&lt;&gt;0,(P3982&amp;"A"),0)</f>
        <v>#N/A</v>
      </c>
      <c r="R3982" s="12">
        <v>44530</v>
      </c>
      <c r="S3982" t="s">
        <v>1796</v>
      </c>
      <c r="T3982" s="8" t="str">
        <f t="shared" si="252"/>
        <v>VM+ THA 10</v>
      </c>
      <c r="U3982" t="s">
        <v>6494</v>
      </c>
      <c r="Y3982" t="str">
        <f t="array" ref="Y3982">IF(ISNUMBER(SEARCH($V$3,T3982)),"WINCOMHANOI",IF(ISNUMBER(SEARCH($V$4,T3982)),"WINCOMHOCHIMINH",IF(ISNUMBER(SEARCH($V$5,T3982)),"WINCOMDANANG",IF(ISNUMBER(SEARCH($V$6,T3982)),"WINCOMHAIDUONG",IF(ISNUMBER(SEARCH($V$7,T3982)),"WINCOMQUANGNINH",IF(ISNUMBER(SEARCH($V$8,T3982)),"WINCOMHAIPHONG",IF(ISNUMBER(SEARCH($V$9,T3982)),"WINCOMBACGIANG",IF(ISNUMBER(SEARCH($V$10,T3982)),"WINCOMBACNINH",IF(ISNUMBER(SEARCH($V$11,T3982)),"WINCOMPHUTHO",IF(ISNUMBER(SEARCH($V$12,T3982)),"WINCOMHATINH",IF(ISNUMBER(SEARCH($V$13,T3982)),"WINCOMTHAINGUYEN",IF(ISNUMBER(SEARCH($V$14,T3982)),"WINCOMKHANHHOA",IF(ISNUMBER(SEARCH($V$15,T3982)),"WINCOMHUNGYEN",IF(ISNUMBER(SEARCH($V$16,T3982)),"WINCOMNGHEAN",IF(ISNUMBER(SEARCH($V$17,T3982)),"WINCOMLAOCAI",IF(ISNUMBER(SEARCH($V$18,T3982)),"WINCOMVUNGTAU",IF(ISNUMBER(SEARCH($V$19,T3982)),"WINCOMBINHDUONG",IF(ISNUMBER(SEARCH($V$20,T3982)),"WINCOMKIENGIANG",IF(ISNUMBER(SEARCH($V$21,T3982)),"WINCOMHANAM",IF(ISNUMBER(SEARCH($V$22,T3982)),"WINCOMNAMDINH",IF(ISNUMBER(SEARCH($V$23,T3982)),"WINCOMLANGSON",IF(ISNUMBER(SEARCH($V$24,T3982)),"WINCOMTHANHHOA",IF(ISNUMBER(SEARCH($V$25,T3982)),"WINCOMYENBAI",IF(ISNUMBER(SEARCH($V$26,T3982)),"WINCOMTUYENQUANG",IF(ISNUMBER(SEARCH($V$27,T3982)),"WINCOMHUE",IF(ISNUMBER(SEARCH($V$28,T3982)),"WINCOMQUANGNAM",IF(ISNUMBER(SEARCH($V$29,T3982)),"WINCOMVINHPHUC",IF(ISNUMBER(SEARCH($V$30,T3982)),"WINCOMHAGIANG",IF(ISNUMBER(SEARCH($V$31,T3982)),"WINCOMNINHBINH",IF(ISNUMBER(SEARCH($V$32,T3982)),"WINCOMTRAVINH",IF(ISNUMBER(SEARCH($V$33,T3982)),"WINCOMCANTHO",IF(ISNUMBER(SEARCH($V$34,T3982)),"WINCOMBENTRE",IF(ISNUMBER(SEARCH($V$35,T3982)),"WINCOMCAMAU",IF(ISNUMBER(SEARCH($V$36,T3982)),"WINCOMANGIANG",IF(ISNUMBER(SEARCH($V$37,T3982)),"WINCOMNINHTHUAN",IF(ISNUMBER(SEARCH($V$38,T3982)),"WINCOMTHAIBINH",IF(ISNUMBER(SEARCH($V$39,T3982)),"WINCOMGIALAI",IF(ISNUMBER(SEARCH($V$40,T3982)),"WINCOMHOABINH",IF(ISNUMBER(SEARCH($V$41,T3982)),"WINCOMQUANGNGAI",IF(ISNUMBER(SEARCH($V$42,T3982)),"WINCOMBINHTHUAN",IF(ISNUMBER(SEARCH($V$43,T3982)),"WINCOMDAKLAK",IF(ISNUMBER(SEARCH($V$44,T3982)),"WINCOMSOCTRANG",IF(ISNUMBER(SEARCH($V$45,T3982)),"WINCOMSONLA",IF(ISNUMBER(SEARCH($V$46,T3982)),"WINCOMKONTUM",IF(ISNUMBER(SEARCH($V$47,T3982)),"WINCOMPHUYEN",IF(ISNUMBER(SEARCH($V$48,T3982)),"WINCOMQUANGTRI",IF(ISNUMBER(SEARCH($V$49,T3982)),"WINCOMBINHDINH",IF(ISNUMBER(SEARCH($V$50,T3982)),"WINCOMCAOBANG",IF(ISNUMBER(SEARCH($V$51,T3982)),"WINCOMQUANGBINH",IF(ISNUMBER(SEARCH($V$52,T3982)),"WINCOMLAMDONG",IF(ISNUMBER(SEARCH($V$53,T3982)),"WINCOMVINHLONG",IF(ISNUMBER(SEARCH($V$54,T3982)),"WINCOMDONGTHAP",IF(ISNUMBER(SEARCH($V$55,T3982)),"WINCOMTIENGIANG",IF(ISNUMBER(SEARCH($V$56,T3982)),"WINCOMQUANGNINH",0))))))))))))))))))))))))))))))))))))))))))))))))))))))</f>
        <v>WINCOMTHANHHOA</v>
      </c>
    </row>
    <row r="3983" spans="1:25" x14ac:dyDescent="0.2">
      <c r="A3983" t="s">
        <v>0</v>
      </c>
      <c r="B3983" t="s">
        <v>5928</v>
      </c>
      <c r="C3983" t="s">
        <v>2</v>
      </c>
      <c r="D3983" t="s">
        <v>15</v>
      </c>
      <c r="E3983" t="s">
        <v>4</v>
      </c>
      <c r="F3983" s="5">
        <f t="shared" si="249"/>
        <v>2</v>
      </c>
      <c r="G3983" s="2">
        <v>120616</v>
      </c>
      <c r="H3983" s="2">
        <v>132677.6</v>
      </c>
      <c r="I3983" t="s">
        <v>5</v>
      </c>
      <c r="J3983" t="s">
        <v>16</v>
      </c>
      <c r="K3983" t="str">
        <f t="shared" si="250"/>
        <v>_Chả nướng 300g</v>
      </c>
      <c r="L3983" s="8" t="str">
        <f>VLOOKUP(K3983,'[1]Mã Misa'!$B$2:$D$74,2,0)</f>
        <v>Chả nướng 300g</v>
      </c>
      <c r="M3983" s="8" t="str">
        <f>VLOOKUP(L3983,'[1]Mã Misa'!$C$2:$D$74,2,0)</f>
        <v>CN300</v>
      </c>
      <c r="N3983" s="2">
        <v>60308</v>
      </c>
      <c r="O3983" t="s">
        <v>5929</v>
      </c>
      <c r="P3983" s="8" t="str">
        <f t="shared" si="251"/>
        <v>0019653</v>
      </c>
      <c r="Q3983" s="8" t="e">
        <f t="array" ref="Q3983">IF(VLOOKUP(P3983,$AA$1:$AC$32,1,0)&lt;&gt;0,(P3983&amp;"A"),0)</f>
        <v>#N/A</v>
      </c>
      <c r="R3983" s="12">
        <v>44530</v>
      </c>
      <c r="S3983" t="s">
        <v>3270</v>
      </c>
      <c r="T3983" s="8" t="str">
        <f t="shared" si="252"/>
        <v>VM+ DNG 18</v>
      </c>
      <c r="U3983" t="s">
        <v>6854</v>
      </c>
      <c r="Y3983" t="str">
        <f t="array" ref="Y3983">IF(ISNUMBER(SEARCH($V$3,T3983)),"WINCOMHANOI",IF(ISNUMBER(SEARCH($V$4,T3983)),"WINCOMHOCHIMINH",IF(ISNUMBER(SEARCH($V$5,T3983)),"WINCOMDANANG",IF(ISNUMBER(SEARCH($V$6,T3983)),"WINCOMHAIDUONG",IF(ISNUMBER(SEARCH($V$7,T3983)),"WINCOMQUANGNINH",IF(ISNUMBER(SEARCH($V$8,T3983)),"WINCOMHAIPHONG",IF(ISNUMBER(SEARCH($V$9,T3983)),"WINCOMBACGIANG",IF(ISNUMBER(SEARCH($V$10,T3983)),"WINCOMBACNINH",IF(ISNUMBER(SEARCH($V$11,T3983)),"WINCOMPHUTHO",IF(ISNUMBER(SEARCH($V$12,T3983)),"WINCOMHATINH",IF(ISNUMBER(SEARCH($V$13,T3983)),"WINCOMTHAINGUYEN",IF(ISNUMBER(SEARCH($V$14,T3983)),"WINCOMKHANHHOA",IF(ISNUMBER(SEARCH($V$15,T3983)),"WINCOMHUNGYEN",IF(ISNUMBER(SEARCH($V$16,T3983)),"WINCOMNGHEAN",IF(ISNUMBER(SEARCH($V$17,T3983)),"WINCOMLAOCAI",IF(ISNUMBER(SEARCH($V$18,T3983)),"WINCOMVUNGTAU",IF(ISNUMBER(SEARCH($V$19,T3983)),"WINCOMBINHDUONG",IF(ISNUMBER(SEARCH($V$20,T3983)),"WINCOMKIENGIANG",IF(ISNUMBER(SEARCH($V$21,T3983)),"WINCOMHANAM",IF(ISNUMBER(SEARCH($V$22,T3983)),"WINCOMNAMDINH",IF(ISNUMBER(SEARCH($V$23,T3983)),"WINCOMLANGSON",IF(ISNUMBER(SEARCH($V$24,T3983)),"WINCOMTHANHHOA",IF(ISNUMBER(SEARCH($V$25,T3983)),"WINCOMYENBAI",IF(ISNUMBER(SEARCH($V$26,T3983)),"WINCOMTUYENQUANG",IF(ISNUMBER(SEARCH($V$27,T3983)),"WINCOMHUE",IF(ISNUMBER(SEARCH($V$28,T3983)),"WINCOMQUANGNAM",IF(ISNUMBER(SEARCH($V$29,T3983)),"WINCOMVINHPHUC",IF(ISNUMBER(SEARCH($V$30,T3983)),"WINCOMHAGIANG",IF(ISNUMBER(SEARCH($V$31,T3983)),"WINCOMNINHBINH",IF(ISNUMBER(SEARCH($V$32,T3983)),"WINCOMTRAVINH",IF(ISNUMBER(SEARCH($V$33,T3983)),"WINCOMCANTHO",IF(ISNUMBER(SEARCH($V$34,T3983)),"WINCOMBENTRE",IF(ISNUMBER(SEARCH($V$35,T3983)),"WINCOMCAMAU",IF(ISNUMBER(SEARCH($V$36,T3983)),"WINCOMANGIANG",IF(ISNUMBER(SEARCH($V$37,T3983)),"WINCOMNINHTHUAN",IF(ISNUMBER(SEARCH($V$38,T3983)),"WINCOMTHAIBINH",IF(ISNUMBER(SEARCH($V$39,T3983)),"WINCOMGIALAI",IF(ISNUMBER(SEARCH($V$40,T3983)),"WINCOMHOABINH",IF(ISNUMBER(SEARCH($V$41,T3983)),"WINCOMQUANGNGAI",IF(ISNUMBER(SEARCH($V$42,T3983)),"WINCOMBINHTHUAN",IF(ISNUMBER(SEARCH($V$43,T3983)),"WINCOMDAKLAK",IF(ISNUMBER(SEARCH($V$44,T3983)),"WINCOMSOCTRANG",IF(ISNUMBER(SEARCH($V$45,T3983)),"WINCOMSONLA",IF(ISNUMBER(SEARCH($V$46,T3983)),"WINCOMKONTUM",IF(ISNUMBER(SEARCH($V$47,T3983)),"WINCOMPHUYEN",IF(ISNUMBER(SEARCH($V$48,T3983)),"WINCOMQUANGTRI",IF(ISNUMBER(SEARCH($V$49,T3983)),"WINCOMBINHDINH",IF(ISNUMBER(SEARCH($V$50,T3983)),"WINCOMCAOBANG",IF(ISNUMBER(SEARCH($V$51,T3983)),"WINCOMQUANGBINH",IF(ISNUMBER(SEARCH($V$52,T3983)),"WINCOMLAMDONG",IF(ISNUMBER(SEARCH($V$53,T3983)),"WINCOMVINHLONG",IF(ISNUMBER(SEARCH($V$54,T3983)),"WINCOMDONGTHAP",IF(ISNUMBER(SEARCH($V$55,T3983)),"WINCOMTIENGIANG",IF(ISNUMBER(SEARCH($V$56,T3983)),"WINCOMQUANGNINH",0))))))))))))))))))))))))))))))))))))))))))))))))))))))</f>
        <v>WINCOMDANANG</v>
      </c>
    </row>
    <row r="3984" spans="1:25" x14ac:dyDescent="0.2">
      <c r="A3984" t="s">
        <v>0</v>
      </c>
      <c r="B3984" t="s">
        <v>5930</v>
      </c>
      <c r="C3984" t="s">
        <v>2</v>
      </c>
      <c r="D3984" t="s">
        <v>15</v>
      </c>
      <c r="E3984" t="s">
        <v>4</v>
      </c>
      <c r="F3984" s="5">
        <f t="shared" si="249"/>
        <v>4</v>
      </c>
      <c r="G3984" s="2">
        <v>241232</v>
      </c>
      <c r="H3984" s="2">
        <v>265355.2</v>
      </c>
      <c r="I3984" t="s">
        <v>5</v>
      </c>
      <c r="J3984" t="s">
        <v>16</v>
      </c>
      <c r="K3984" t="str">
        <f t="shared" si="250"/>
        <v>_Chả nướng 300g</v>
      </c>
      <c r="L3984" s="8" t="str">
        <f>VLOOKUP(K3984,'[1]Mã Misa'!$B$2:$D$74,2,0)</f>
        <v>Chả nướng 300g</v>
      </c>
      <c r="M3984" s="8" t="str">
        <f>VLOOKUP(L3984,'[1]Mã Misa'!$C$2:$D$74,2,0)</f>
        <v>CN300</v>
      </c>
      <c r="N3984" s="2">
        <v>60308</v>
      </c>
      <c r="O3984" t="s">
        <v>5931</v>
      </c>
      <c r="P3984" s="8" t="str">
        <f t="shared" si="251"/>
        <v>0000626</v>
      </c>
      <c r="Q3984" s="8" t="e">
        <f t="array" ref="Q3984">IF(VLOOKUP(P3984,$AA$1:$AC$32,1,0)&lt;&gt;0,(P3984&amp;"A"),0)</f>
        <v>#N/A</v>
      </c>
      <c r="R3984" s="12">
        <v>44530</v>
      </c>
      <c r="S3984" t="s">
        <v>5399</v>
      </c>
      <c r="T3984" s="8" t="str">
        <f t="shared" si="252"/>
        <v>VM+ VPC TD</v>
      </c>
      <c r="U3984" t="s">
        <v>7250</v>
      </c>
      <c r="Y3984" t="str">
        <f t="array" ref="Y3984">IF(ISNUMBER(SEARCH($V$3,T3984)),"WINCOMHANOI",IF(ISNUMBER(SEARCH($V$4,T3984)),"WINCOMHOCHIMINH",IF(ISNUMBER(SEARCH($V$5,T3984)),"WINCOMDANANG",IF(ISNUMBER(SEARCH($V$6,T3984)),"WINCOMHAIDUONG",IF(ISNUMBER(SEARCH($V$7,T3984)),"WINCOMQUANGNINH",IF(ISNUMBER(SEARCH($V$8,T3984)),"WINCOMHAIPHONG",IF(ISNUMBER(SEARCH($V$9,T3984)),"WINCOMBACGIANG",IF(ISNUMBER(SEARCH($V$10,T3984)),"WINCOMBACNINH",IF(ISNUMBER(SEARCH($V$11,T3984)),"WINCOMPHUTHO",IF(ISNUMBER(SEARCH($V$12,T3984)),"WINCOMHATINH",IF(ISNUMBER(SEARCH($V$13,T3984)),"WINCOMTHAINGUYEN",IF(ISNUMBER(SEARCH($V$14,T3984)),"WINCOMKHANHHOA",IF(ISNUMBER(SEARCH($V$15,T3984)),"WINCOMHUNGYEN",IF(ISNUMBER(SEARCH($V$16,T3984)),"WINCOMNGHEAN",IF(ISNUMBER(SEARCH($V$17,T3984)),"WINCOMLAOCAI",IF(ISNUMBER(SEARCH($V$18,T3984)),"WINCOMVUNGTAU",IF(ISNUMBER(SEARCH($V$19,T3984)),"WINCOMBINHDUONG",IF(ISNUMBER(SEARCH($V$20,T3984)),"WINCOMKIENGIANG",IF(ISNUMBER(SEARCH($V$21,T3984)),"WINCOMHANAM",IF(ISNUMBER(SEARCH($V$22,T3984)),"WINCOMNAMDINH",IF(ISNUMBER(SEARCH($V$23,T3984)),"WINCOMLANGSON",IF(ISNUMBER(SEARCH($V$24,T3984)),"WINCOMTHANHHOA",IF(ISNUMBER(SEARCH($V$25,T3984)),"WINCOMYENBAI",IF(ISNUMBER(SEARCH($V$26,T3984)),"WINCOMTUYENQUANG",IF(ISNUMBER(SEARCH($V$27,T3984)),"WINCOMHUE",IF(ISNUMBER(SEARCH($V$28,T3984)),"WINCOMQUANGNAM",IF(ISNUMBER(SEARCH($V$29,T3984)),"WINCOMVINHPHUC",IF(ISNUMBER(SEARCH($V$30,T3984)),"WINCOMHAGIANG",IF(ISNUMBER(SEARCH($V$31,T3984)),"WINCOMNINHBINH",IF(ISNUMBER(SEARCH($V$32,T3984)),"WINCOMTRAVINH",IF(ISNUMBER(SEARCH($V$33,T3984)),"WINCOMCANTHO",IF(ISNUMBER(SEARCH($V$34,T3984)),"WINCOMBENTRE",IF(ISNUMBER(SEARCH($V$35,T3984)),"WINCOMCAMAU",IF(ISNUMBER(SEARCH($V$36,T3984)),"WINCOMANGIANG",IF(ISNUMBER(SEARCH($V$37,T3984)),"WINCOMNINHTHUAN",IF(ISNUMBER(SEARCH($V$38,T3984)),"WINCOMTHAIBINH",IF(ISNUMBER(SEARCH($V$39,T3984)),"WINCOMGIALAI",IF(ISNUMBER(SEARCH($V$40,T3984)),"WINCOMHOABINH",IF(ISNUMBER(SEARCH($V$41,T3984)),"WINCOMQUANGNGAI",IF(ISNUMBER(SEARCH($V$42,T3984)),"WINCOMBINHTHUAN",IF(ISNUMBER(SEARCH($V$43,T3984)),"WINCOMDAKLAK",IF(ISNUMBER(SEARCH($V$44,T3984)),"WINCOMSOCTRANG",IF(ISNUMBER(SEARCH($V$45,T3984)),"WINCOMSONLA",IF(ISNUMBER(SEARCH($V$46,T3984)),"WINCOMKONTUM",IF(ISNUMBER(SEARCH($V$47,T3984)),"WINCOMPHUYEN",IF(ISNUMBER(SEARCH($V$48,T3984)),"WINCOMQUANGTRI",IF(ISNUMBER(SEARCH($V$49,T3984)),"WINCOMBINHDINH",IF(ISNUMBER(SEARCH($V$50,T3984)),"WINCOMCAOBANG",IF(ISNUMBER(SEARCH($V$51,T3984)),"WINCOMQUANGBINH",IF(ISNUMBER(SEARCH($V$52,T3984)),"WINCOMLAMDONG",IF(ISNUMBER(SEARCH($V$53,T3984)),"WINCOMVINHLONG",IF(ISNUMBER(SEARCH($V$54,T3984)),"WINCOMDONGTHAP",IF(ISNUMBER(SEARCH($V$55,T3984)),"WINCOMTIENGIANG",IF(ISNUMBER(SEARCH($V$56,T3984)),"WINCOMQUANGNINH",0))))))))))))))))))))))))))))))))))))))))))))))))))))))</f>
        <v>WINCOMVINHPHUC</v>
      </c>
    </row>
    <row r="3985" spans="1:25" x14ac:dyDescent="0.2">
      <c r="A3985" t="s">
        <v>0</v>
      </c>
      <c r="B3985" t="s">
        <v>5932</v>
      </c>
      <c r="C3985" t="s">
        <v>2</v>
      </c>
      <c r="D3985" t="s">
        <v>39</v>
      </c>
      <c r="E3985" t="s">
        <v>4</v>
      </c>
      <c r="F3985" s="5">
        <f t="shared" si="249"/>
        <v>2</v>
      </c>
      <c r="G3985" s="2">
        <v>92000</v>
      </c>
      <c r="H3985" s="2">
        <v>101200.00000000001</v>
      </c>
      <c r="I3985" t="s">
        <v>5</v>
      </c>
      <c r="J3985" t="s">
        <v>40</v>
      </c>
      <c r="K3985" t="str">
        <f t="shared" si="250"/>
        <v>Mộc nấm hương gói 250g</v>
      </c>
      <c r="L3985" s="8" t="str">
        <f>VLOOKUP(K3985,'[1]Mã Misa'!$B$2:$D$74,2,0)</f>
        <v>Mộc Nấm Hương 250g</v>
      </c>
      <c r="M3985" s="8" t="str">
        <f>VLOOKUP(L3985,'[1]Mã Misa'!$C$2:$D$74,2,0)</f>
        <v>MNH250</v>
      </c>
      <c r="N3985" s="2">
        <v>46000</v>
      </c>
      <c r="O3985" t="s">
        <v>5933</v>
      </c>
      <c r="P3985" s="8" t="str">
        <f t="shared" si="251"/>
        <v>0151223</v>
      </c>
      <c r="Q3985" s="8" t="e">
        <f t="array" ref="Q3985">IF(VLOOKUP(P3985,$AA$1:$AC$32,1,0)&lt;&gt;0,(P3985&amp;"A"),0)</f>
        <v>#N/A</v>
      </c>
      <c r="R3985" s="12">
        <v>44530</v>
      </c>
      <c r="S3985" t="s">
        <v>3600</v>
      </c>
      <c r="T3985" s="8" t="str">
        <f t="shared" si="252"/>
        <v>VM+ HNI 26</v>
      </c>
      <c r="U3985" t="s">
        <v>6928</v>
      </c>
      <c r="Y3985" t="str">
        <f t="array" ref="Y3985">IF(ISNUMBER(SEARCH($V$3,T3985)),"WINCOMHANOI",IF(ISNUMBER(SEARCH($V$4,T3985)),"WINCOMHOCHIMINH",IF(ISNUMBER(SEARCH($V$5,T3985)),"WINCOMDANANG",IF(ISNUMBER(SEARCH($V$6,T3985)),"WINCOMHAIDUONG",IF(ISNUMBER(SEARCH($V$7,T3985)),"WINCOMQUANGNINH",IF(ISNUMBER(SEARCH($V$8,T3985)),"WINCOMHAIPHONG",IF(ISNUMBER(SEARCH($V$9,T3985)),"WINCOMBACGIANG",IF(ISNUMBER(SEARCH($V$10,T3985)),"WINCOMBACNINH",IF(ISNUMBER(SEARCH($V$11,T3985)),"WINCOMPHUTHO",IF(ISNUMBER(SEARCH($V$12,T3985)),"WINCOMHATINH",IF(ISNUMBER(SEARCH($V$13,T3985)),"WINCOMTHAINGUYEN",IF(ISNUMBER(SEARCH($V$14,T3985)),"WINCOMKHANHHOA",IF(ISNUMBER(SEARCH($V$15,T3985)),"WINCOMHUNGYEN",IF(ISNUMBER(SEARCH($V$16,T3985)),"WINCOMNGHEAN",IF(ISNUMBER(SEARCH($V$17,T3985)),"WINCOMLAOCAI",IF(ISNUMBER(SEARCH($V$18,T3985)),"WINCOMVUNGTAU",IF(ISNUMBER(SEARCH($V$19,T3985)),"WINCOMBINHDUONG",IF(ISNUMBER(SEARCH($V$20,T3985)),"WINCOMKIENGIANG",IF(ISNUMBER(SEARCH($V$21,T3985)),"WINCOMHANAM",IF(ISNUMBER(SEARCH($V$22,T3985)),"WINCOMNAMDINH",IF(ISNUMBER(SEARCH($V$23,T3985)),"WINCOMLANGSON",IF(ISNUMBER(SEARCH($V$24,T3985)),"WINCOMTHANHHOA",IF(ISNUMBER(SEARCH($V$25,T3985)),"WINCOMYENBAI",IF(ISNUMBER(SEARCH($V$26,T3985)),"WINCOMTUYENQUANG",IF(ISNUMBER(SEARCH($V$27,T3985)),"WINCOMHUE",IF(ISNUMBER(SEARCH($V$28,T3985)),"WINCOMQUANGNAM",IF(ISNUMBER(SEARCH($V$29,T3985)),"WINCOMVINHPHUC",IF(ISNUMBER(SEARCH($V$30,T3985)),"WINCOMHAGIANG",IF(ISNUMBER(SEARCH($V$31,T3985)),"WINCOMNINHBINH",IF(ISNUMBER(SEARCH($V$32,T3985)),"WINCOMTRAVINH",IF(ISNUMBER(SEARCH($V$33,T3985)),"WINCOMCANTHO",IF(ISNUMBER(SEARCH($V$34,T3985)),"WINCOMBENTRE",IF(ISNUMBER(SEARCH($V$35,T3985)),"WINCOMCAMAU",IF(ISNUMBER(SEARCH($V$36,T3985)),"WINCOMANGIANG",IF(ISNUMBER(SEARCH($V$37,T3985)),"WINCOMNINHTHUAN",IF(ISNUMBER(SEARCH($V$38,T3985)),"WINCOMTHAIBINH",IF(ISNUMBER(SEARCH($V$39,T3985)),"WINCOMGIALAI",IF(ISNUMBER(SEARCH($V$40,T3985)),"WINCOMHOABINH",IF(ISNUMBER(SEARCH($V$41,T3985)),"WINCOMQUANGNGAI",IF(ISNUMBER(SEARCH($V$42,T3985)),"WINCOMBINHTHUAN",IF(ISNUMBER(SEARCH($V$43,T3985)),"WINCOMDAKLAK",IF(ISNUMBER(SEARCH($V$44,T3985)),"WINCOMSOCTRANG",IF(ISNUMBER(SEARCH($V$45,T3985)),"WINCOMSONLA",IF(ISNUMBER(SEARCH($V$46,T3985)),"WINCOMKONTUM",IF(ISNUMBER(SEARCH($V$47,T3985)),"WINCOMPHUYEN",IF(ISNUMBER(SEARCH($V$48,T3985)),"WINCOMQUANGTRI",IF(ISNUMBER(SEARCH($V$49,T3985)),"WINCOMBINHDINH",IF(ISNUMBER(SEARCH($V$50,T3985)),"WINCOMCAOBANG",IF(ISNUMBER(SEARCH($V$51,T3985)),"WINCOMQUANGBINH",IF(ISNUMBER(SEARCH($V$52,T3985)),"WINCOMLAMDONG",IF(ISNUMBER(SEARCH($V$53,T3985)),"WINCOMVINHLONG",IF(ISNUMBER(SEARCH($V$54,T3985)),"WINCOMDONGTHAP",IF(ISNUMBER(SEARCH($V$55,T3985)),"WINCOMTIENGIANG",IF(ISNUMBER(SEARCH($V$56,T3985)),"WINCOMQUANGNINH",0))))))))))))))))))))))))))))))))))))))))))))))))))))))</f>
        <v>WINCOMHANOI</v>
      </c>
    </row>
    <row r="3986" spans="1:25" x14ac:dyDescent="0.2">
      <c r="A3986" t="s">
        <v>0</v>
      </c>
      <c r="B3986" t="s">
        <v>5934</v>
      </c>
      <c r="C3986" t="s">
        <v>2</v>
      </c>
      <c r="D3986" t="s">
        <v>3</v>
      </c>
      <c r="E3986" t="s">
        <v>4</v>
      </c>
      <c r="F3986" s="5">
        <f t="shared" si="249"/>
        <v>1</v>
      </c>
      <c r="G3986" s="2">
        <v>88846</v>
      </c>
      <c r="H3986" s="2">
        <v>97730.6</v>
      </c>
      <c r="I3986" t="s">
        <v>5</v>
      </c>
      <c r="J3986" t="s">
        <v>6</v>
      </c>
      <c r="K3986" t="str">
        <f t="shared" si="250"/>
        <v>Gà muối gói 500g</v>
      </c>
      <c r="L3986" s="8" t="str">
        <f>VLOOKUP(K3986,'[1]Mã Misa'!$B$2:$D$74,2,0)</f>
        <v>Gà muối 500g</v>
      </c>
      <c r="M3986" s="8" t="str">
        <f>VLOOKUP(L3986,'[1]Mã Misa'!$C$2:$D$74,2,0)</f>
        <v>GM500</v>
      </c>
      <c r="N3986" s="2">
        <v>88846</v>
      </c>
      <c r="O3986" t="s">
        <v>5935</v>
      </c>
      <c r="P3986" s="8" t="str">
        <f t="shared" si="251"/>
        <v>0045805</v>
      </c>
      <c r="Q3986" s="8" t="e">
        <f t="array" ref="Q3986">IF(VLOOKUP(P3986,$AA$1:$AC$32,1,0)&lt;&gt;0,(P3986&amp;"A"),0)</f>
        <v>#N/A</v>
      </c>
      <c r="R3986" s="12">
        <v>44530</v>
      </c>
      <c r="S3986" t="s">
        <v>3208</v>
      </c>
      <c r="T3986" s="8" t="str">
        <f t="shared" si="252"/>
        <v>VM+ HCM 1/</v>
      </c>
      <c r="U3986" t="s">
        <v>6840</v>
      </c>
      <c r="Y3986" t="str">
        <f t="array" ref="Y3986">IF(ISNUMBER(SEARCH($V$3,T3986)),"WINCOMHANOI",IF(ISNUMBER(SEARCH($V$4,T3986)),"WINCOMHOCHIMINH",IF(ISNUMBER(SEARCH($V$5,T3986)),"WINCOMDANANG",IF(ISNUMBER(SEARCH($V$6,T3986)),"WINCOMHAIDUONG",IF(ISNUMBER(SEARCH($V$7,T3986)),"WINCOMQUANGNINH",IF(ISNUMBER(SEARCH($V$8,T3986)),"WINCOMHAIPHONG",IF(ISNUMBER(SEARCH($V$9,T3986)),"WINCOMBACGIANG",IF(ISNUMBER(SEARCH($V$10,T3986)),"WINCOMBACNINH",IF(ISNUMBER(SEARCH($V$11,T3986)),"WINCOMPHUTHO",IF(ISNUMBER(SEARCH($V$12,T3986)),"WINCOMHATINH",IF(ISNUMBER(SEARCH($V$13,T3986)),"WINCOMTHAINGUYEN",IF(ISNUMBER(SEARCH($V$14,T3986)),"WINCOMKHANHHOA",IF(ISNUMBER(SEARCH($V$15,T3986)),"WINCOMHUNGYEN",IF(ISNUMBER(SEARCH($V$16,T3986)),"WINCOMNGHEAN",IF(ISNUMBER(SEARCH($V$17,T3986)),"WINCOMLAOCAI",IF(ISNUMBER(SEARCH($V$18,T3986)),"WINCOMVUNGTAU",IF(ISNUMBER(SEARCH($V$19,T3986)),"WINCOMBINHDUONG",IF(ISNUMBER(SEARCH($V$20,T3986)),"WINCOMKIENGIANG",IF(ISNUMBER(SEARCH($V$21,T3986)),"WINCOMHANAM",IF(ISNUMBER(SEARCH($V$22,T3986)),"WINCOMNAMDINH",IF(ISNUMBER(SEARCH($V$23,T3986)),"WINCOMLANGSON",IF(ISNUMBER(SEARCH($V$24,T3986)),"WINCOMTHANHHOA",IF(ISNUMBER(SEARCH($V$25,T3986)),"WINCOMYENBAI",IF(ISNUMBER(SEARCH($V$26,T3986)),"WINCOMTUYENQUANG",IF(ISNUMBER(SEARCH($V$27,T3986)),"WINCOMHUE",IF(ISNUMBER(SEARCH($V$28,T3986)),"WINCOMQUANGNAM",IF(ISNUMBER(SEARCH($V$29,T3986)),"WINCOMVINHPHUC",IF(ISNUMBER(SEARCH($V$30,T3986)),"WINCOMHAGIANG",IF(ISNUMBER(SEARCH($V$31,T3986)),"WINCOMNINHBINH",IF(ISNUMBER(SEARCH($V$32,T3986)),"WINCOMTRAVINH",IF(ISNUMBER(SEARCH($V$33,T3986)),"WINCOMCANTHO",IF(ISNUMBER(SEARCH($V$34,T3986)),"WINCOMBENTRE",IF(ISNUMBER(SEARCH($V$35,T3986)),"WINCOMCAMAU",IF(ISNUMBER(SEARCH($V$36,T3986)),"WINCOMANGIANG",IF(ISNUMBER(SEARCH($V$37,T3986)),"WINCOMNINHTHUAN",IF(ISNUMBER(SEARCH($V$38,T3986)),"WINCOMTHAIBINH",IF(ISNUMBER(SEARCH($V$39,T3986)),"WINCOMGIALAI",IF(ISNUMBER(SEARCH($V$40,T3986)),"WINCOMHOABINH",IF(ISNUMBER(SEARCH($V$41,T3986)),"WINCOMQUANGNGAI",IF(ISNUMBER(SEARCH($V$42,T3986)),"WINCOMBINHTHUAN",IF(ISNUMBER(SEARCH($V$43,T3986)),"WINCOMDAKLAK",IF(ISNUMBER(SEARCH($V$44,T3986)),"WINCOMSOCTRANG",IF(ISNUMBER(SEARCH($V$45,T3986)),"WINCOMSONLA",IF(ISNUMBER(SEARCH($V$46,T3986)),"WINCOMKONTUM",IF(ISNUMBER(SEARCH($V$47,T3986)),"WINCOMPHUYEN",IF(ISNUMBER(SEARCH($V$48,T3986)),"WINCOMQUANGTRI",IF(ISNUMBER(SEARCH($V$49,T3986)),"WINCOMBINHDINH",IF(ISNUMBER(SEARCH($V$50,T3986)),"WINCOMCAOBANG",IF(ISNUMBER(SEARCH($V$51,T3986)),"WINCOMQUANGBINH",IF(ISNUMBER(SEARCH($V$52,T3986)),"WINCOMLAMDONG",IF(ISNUMBER(SEARCH($V$53,T3986)),"WINCOMVINHLONG",IF(ISNUMBER(SEARCH($V$54,T3986)),"WINCOMDONGTHAP",IF(ISNUMBER(SEARCH($V$55,T3986)),"WINCOMTIENGIANG",IF(ISNUMBER(SEARCH($V$56,T3986)),"WINCOMQUANGNINH",0))))))))))))))))))))))))))))))))))))))))))))))))))))))</f>
        <v>WINCOMHOCHIMINH</v>
      </c>
    </row>
    <row r="3987" spans="1:25" x14ac:dyDescent="0.2">
      <c r="A3987" t="s">
        <v>0</v>
      </c>
      <c r="B3987" t="s">
        <v>5936</v>
      </c>
      <c r="C3987" t="s">
        <v>2</v>
      </c>
      <c r="D3987" t="s">
        <v>20</v>
      </c>
      <c r="E3987" t="s">
        <v>4</v>
      </c>
      <c r="F3987" s="5">
        <f t="shared" si="249"/>
        <v>6</v>
      </c>
      <c r="G3987" s="2">
        <v>301092</v>
      </c>
      <c r="H3987" s="2">
        <v>331201.2</v>
      </c>
      <c r="I3987" t="s">
        <v>5</v>
      </c>
      <c r="J3987" t="s">
        <v>21</v>
      </c>
      <c r="K3987" t="str">
        <f t="shared" si="250"/>
        <v>Giò tai lưỡi xào gói 250g</v>
      </c>
      <c r="L3987" s="8" t="str">
        <f>VLOOKUP(K3987,'[1]Mã Misa'!$B$2:$D$74,2,0)</f>
        <v>Giò Tai Lưỡi Xào 250g</v>
      </c>
      <c r="M3987" s="8" t="str">
        <f>VLOOKUP(L3987,'[1]Mã Misa'!$C$2:$D$74,2,0)</f>
        <v>GTLX250G</v>
      </c>
      <c r="N3987" s="2">
        <v>50182</v>
      </c>
      <c r="O3987" t="s">
        <v>5937</v>
      </c>
      <c r="P3987" s="8" t="str">
        <f t="shared" si="251"/>
        <v>0019665</v>
      </c>
      <c r="Q3987" s="8" t="e">
        <f t="array" ref="Q3987">IF(VLOOKUP(P3987,$AA$1:$AC$32,1,0)&lt;&gt;0,(P3987&amp;"A"),0)</f>
        <v>#N/A</v>
      </c>
      <c r="R3987" s="12">
        <v>44530</v>
      </c>
      <c r="S3987" t="s">
        <v>1703</v>
      </c>
      <c r="T3987" s="8" t="str">
        <f t="shared" si="252"/>
        <v>VM+ DNG 36</v>
      </c>
      <c r="U3987" t="s">
        <v>6467</v>
      </c>
      <c r="Y3987" t="str">
        <f t="array" ref="Y3987">IF(ISNUMBER(SEARCH($V$3,T3987)),"WINCOMHANOI",IF(ISNUMBER(SEARCH($V$4,T3987)),"WINCOMHOCHIMINH",IF(ISNUMBER(SEARCH($V$5,T3987)),"WINCOMDANANG",IF(ISNUMBER(SEARCH($V$6,T3987)),"WINCOMHAIDUONG",IF(ISNUMBER(SEARCH($V$7,T3987)),"WINCOMQUANGNINH",IF(ISNUMBER(SEARCH($V$8,T3987)),"WINCOMHAIPHONG",IF(ISNUMBER(SEARCH($V$9,T3987)),"WINCOMBACGIANG",IF(ISNUMBER(SEARCH($V$10,T3987)),"WINCOMBACNINH",IF(ISNUMBER(SEARCH($V$11,T3987)),"WINCOMPHUTHO",IF(ISNUMBER(SEARCH($V$12,T3987)),"WINCOMHATINH",IF(ISNUMBER(SEARCH($V$13,T3987)),"WINCOMTHAINGUYEN",IF(ISNUMBER(SEARCH($V$14,T3987)),"WINCOMKHANHHOA",IF(ISNUMBER(SEARCH($V$15,T3987)),"WINCOMHUNGYEN",IF(ISNUMBER(SEARCH($V$16,T3987)),"WINCOMNGHEAN",IF(ISNUMBER(SEARCH($V$17,T3987)),"WINCOMLAOCAI",IF(ISNUMBER(SEARCH($V$18,T3987)),"WINCOMVUNGTAU",IF(ISNUMBER(SEARCH($V$19,T3987)),"WINCOMBINHDUONG",IF(ISNUMBER(SEARCH($V$20,T3987)),"WINCOMKIENGIANG",IF(ISNUMBER(SEARCH($V$21,T3987)),"WINCOMHANAM",IF(ISNUMBER(SEARCH($V$22,T3987)),"WINCOMNAMDINH",IF(ISNUMBER(SEARCH($V$23,T3987)),"WINCOMLANGSON",IF(ISNUMBER(SEARCH($V$24,T3987)),"WINCOMTHANHHOA",IF(ISNUMBER(SEARCH($V$25,T3987)),"WINCOMYENBAI",IF(ISNUMBER(SEARCH($V$26,T3987)),"WINCOMTUYENQUANG",IF(ISNUMBER(SEARCH($V$27,T3987)),"WINCOMHUE",IF(ISNUMBER(SEARCH($V$28,T3987)),"WINCOMQUANGNAM",IF(ISNUMBER(SEARCH($V$29,T3987)),"WINCOMVINHPHUC",IF(ISNUMBER(SEARCH($V$30,T3987)),"WINCOMHAGIANG",IF(ISNUMBER(SEARCH($V$31,T3987)),"WINCOMNINHBINH",IF(ISNUMBER(SEARCH($V$32,T3987)),"WINCOMTRAVINH",IF(ISNUMBER(SEARCH($V$33,T3987)),"WINCOMCANTHO",IF(ISNUMBER(SEARCH($V$34,T3987)),"WINCOMBENTRE",IF(ISNUMBER(SEARCH($V$35,T3987)),"WINCOMCAMAU",IF(ISNUMBER(SEARCH($V$36,T3987)),"WINCOMANGIANG",IF(ISNUMBER(SEARCH($V$37,T3987)),"WINCOMNINHTHUAN",IF(ISNUMBER(SEARCH($V$38,T3987)),"WINCOMTHAIBINH",IF(ISNUMBER(SEARCH($V$39,T3987)),"WINCOMGIALAI",IF(ISNUMBER(SEARCH($V$40,T3987)),"WINCOMHOABINH",IF(ISNUMBER(SEARCH($V$41,T3987)),"WINCOMQUANGNGAI",IF(ISNUMBER(SEARCH($V$42,T3987)),"WINCOMBINHTHUAN",IF(ISNUMBER(SEARCH($V$43,T3987)),"WINCOMDAKLAK",IF(ISNUMBER(SEARCH($V$44,T3987)),"WINCOMSOCTRANG",IF(ISNUMBER(SEARCH($V$45,T3987)),"WINCOMSONLA",IF(ISNUMBER(SEARCH($V$46,T3987)),"WINCOMKONTUM",IF(ISNUMBER(SEARCH($V$47,T3987)),"WINCOMPHUYEN",IF(ISNUMBER(SEARCH($V$48,T3987)),"WINCOMQUANGTRI",IF(ISNUMBER(SEARCH($V$49,T3987)),"WINCOMBINHDINH",IF(ISNUMBER(SEARCH($V$50,T3987)),"WINCOMCAOBANG",IF(ISNUMBER(SEARCH($V$51,T3987)),"WINCOMQUANGBINH",IF(ISNUMBER(SEARCH($V$52,T3987)),"WINCOMLAMDONG",IF(ISNUMBER(SEARCH($V$53,T3987)),"WINCOMVINHLONG",IF(ISNUMBER(SEARCH($V$54,T3987)),"WINCOMDONGTHAP",IF(ISNUMBER(SEARCH($V$55,T3987)),"WINCOMTIENGIANG",IF(ISNUMBER(SEARCH($V$56,T3987)),"WINCOMQUANGNINH",0))))))))))))))))))))))))))))))))))))))))))))))))))))))</f>
        <v>WINCOMDANANG</v>
      </c>
    </row>
    <row r="3988" spans="1:25" x14ac:dyDescent="0.2">
      <c r="A3988" t="s">
        <v>0</v>
      </c>
      <c r="B3988" t="s">
        <v>5938</v>
      </c>
      <c r="C3988" t="s">
        <v>2</v>
      </c>
      <c r="D3988" t="s">
        <v>3</v>
      </c>
      <c r="E3988" t="s">
        <v>4</v>
      </c>
      <c r="F3988" s="5">
        <f t="shared" si="249"/>
        <v>1</v>
      </c>
      <c r="G3988" s="2">
        <v>88846</v>
      </c>
      <c r="H3988" s="2">
        <v>97730.6</v>
      </c>
      <c r="I3988" t="s">
        <v>5</v>
      </c>
      <c r="J3988" t="s">
        <v>6</v>
      </c>
      <c r="K3988" t="str">
        <f t="shared" si="250"/>
        <v>Gà muối gói 500g</v>
      </c>
      <c r="L3988" s="8" t="str">
        <f>VLOOKUP(K3988,'[1]Mã Misa'!$B$2:$D$74,2,0)</f>
        <v>Gà muối 500g</v>
      </c>
      <c r="M3988" s="8" t="str">
        <f>VLOOKUP(L3988,'[1]Mã Misa'!$C$2:$D$74,2,0)</f>
        <v>GM500</v>
      </c>
      <c r="N3988" s="2">
        <v>88846</v>
      </c>
      <c r="O3988" t="s">
        <v>5939</v>
      </c>
      <c r="P3988" s="8" t="str">
        <f t="shared" si="251"/>
        <v>0012168</v>
      </c>
      <c r="Q3988" s="8" t="e">
        <f t="array" ref="Q3988">IF(VLOOKUP(P3988,$AA$1:$AC$32,1,0)&lt;&gt;0,(P3988&amp;"A"),0)</f>
        <v>#N/A</v>
      </c>
      <c r="R3988" s="12">
        <v>44530</v>
      </c>
      <c r="S3988" t="s">
        <v>2131</v>
      </c>
      <c r="T3988" s="8" t="str">
        <f t="shared" si="252"/>
        <v>VM+ QNH 61</v>
      </c>
      <c r="U3988" t="s">
        <v>6587</v>
      </c>
      <c r="Y3988" t="str">
        <f t="array" ref="Y3988">IF(ISNUMBER(SEARCH($V$3,T3988)),"WINCOMHANOI",IF(ISNUMBER(SEARCH($V$4,T3988)),"WINCOMHOCHIMINH",IF(ISNUMBER(SEARCH($V$5,T3988)),"WINCOMDANANG",IF(ISNUMBER(SEARCH($V$6,T3988)),"WINCOMHAIDUONG",IF(ISNUMBER(SEARCH($V$7,T3988)),"WINCOMQUANGNINH",IF(ISNUMBER(SEARCH($V$8,T3988)),"WINCOMHAIPHONG",IF(ISNUMBER(SEARCH($V$9,T3988)),"WINCOMBACGIANG",IF(ISNUMBER(SEARCH($V$10,T3988)),"WINCOMBACNINH",IF(ISNUMBER(SEARCH($V$11,T3988)),"WINCOMPHUTHO",IF(ISNUMBER(SEARCH($V$12,T3988)),"WINCOMHATINH",IF(ISNUMBER(SEARCH($V$13,T3988)),"WINCOMTHAINGUYEN",IF(ISNUMBER(SEARCH($V$14,T3988)),"WINCOMKHANHHOA",IF(ISNUMBER(SEARCH($V$15,T3988)),"WINCOMHUNGYEN",IF(ISNUMBER(SEARCH($V$16,T3988)),"WINCOMNGHEAN",IF(ISNUMBER(SEARCH($V$17,T3988)),"WINCOMLAOCAI",IF(ISNUMBER(SEARCH($V$18,T3988)),"WINCOMVUNGTAU",IF(ISNUMBER(SEARCH($V$19,T3988)),"WINCOMBINHDUONG",IF(ISNUMBER(SEARCH($V$20,T3988)),"WINCOMKIENGIANG",IF(ISNUMBER(SEARCH($V$21,T3988)),"WINCOMHANAM",IF(ISNUMBER(SEARCH($V$22,T3988)),"WINCOMNAMDINH",IF(ISNUMBER(SEARCH($V$23,T3988)),"WINCOMLANGSON",IF(ISNUMBER(SEARCH($V$24,T3988)),"WINCOMTHANHHOA",IF(ISNUMBER(SEARCH($V$25,T3988)),"WINCOMYENBAI",IF(ISNUMBER(SEARCH($V$26,T3988)),"WINCOMTUYENQUANG",IF(ISNUMBER(SEARCH($V$27,T3988)),"WINCOMHUE",IF(ISNUMBER(SEARCH($V$28,T3988)),"WINCOMQUANGNAM",IF(ISNUMBER(SEARCH($V$29,T3988)),"WINCOMVINHPHUC",IF(ISNUMBER(SEARCH($V$30,T3988)),"WINCOMHAGIANG",IF(ISNUMBER(SEARCH($V$31,T3988)),"WINCOMNINHBINH",IF(ISNUMBER(SEARCH($V$32,T3988)),"WINCOMTRAVINH",IF(ISNUMBER(SEARCH($V$33,T3988)),"WINCOMCANTHO",IF(ISNUMBER(SEARCH($V$34,T3988)),"WINCOMBENTRE",IF(ISNUMBER(SEARCH($V$35,T3988)),"WINCOMCAMAU",IF(ISNUMBER(SEARCH($V$36,T3988)),"WINCOMANGIANG",IF(ISNUMBER(SEARCH($V$37,T3988)),"WINCOMNINHTHUAN",IF(ISNUMBER(SEARCH($V$38,T3988)),"WINCOMTHAIBINH",IF(ISNUMBER(SEARCH($V$39,T3988)),"WINCOMGIALAI",IF(ISNUMBER(SEARCH($V$40,T3988)),"WINCOMHOABINH",IF(ISNUMBER(SEARCH($V$41,T3988)),"WINCOMQUANGNGAI",IF(ISNUMBER(SEARCH($V$42,T3988)),"WINCOMBINHTHUAN",IF(ISNUMBER(SEARCH($V$43,T3988)),"WINCOMDAKLAK",IF(ISNUMBER(SEARCH($V$44,T3988)),"WINCOMSOCTRANG",IF(ISNUMBER(SEARCH($V$45,T3988)),"WINCOMSONLA",IF(ISNUMBER(SEARCH($V$46,T3988)),"WINCOMKONTUM",IF(ISNUMBER(SEARCH($V$47,T3988)),"WINCOMPHUYEN",IF(ISNUMBER(SEARCH($V$48,T3988)),"WINCOMQUANGTRI",IF(ISNUMBER(SEARCH($V$49,T3988)),"WINCOMBINHDINH",IF(ISNUMBER(SEARCH($V$50,T3988)),"WINCOMCAOBANG",IF(ISNUMBER(SEARCH($V$51,T3988)),"WINCOMQUANGBINH",IF(ISNUMBER(SEARCH($V$52,T3988)),"WINCOMLAMDONG",IF(ISNUMBER(SEARCH($V$53,T3988)),"WINCOMVINHLONG",IF(ISNUMBER(SEARCH($V$54,T3988)),"WINCOMDONGTHAP",IF(ISNUMBER(SEARCH($V$55,T3988)),"WINCOMTIENGIANG",IF(ISNUMBER(SEARCH($V$56,T3988)),"WINCOMQUANGNINH",0))))))))))))))))))))))))))))))))))))))))))))))))))))))</f>
        <v>WINCOMQUANGNINH</v>
      </c>
    </row>
    <row r="3989" spans="1:25" x14ac:dyDescent="0.2">
      <c r="A3989" t="s">
        <v>0</v>
      </c>
      <c r="B3989" t="s">
        <v>5940</v>
      </c>
      <c r="C3989" t="s">
        <v>2</v>
      </c>
      <c r="D3989" t="s">
        <v>45</v>
      </c>
      <c r="E3989" t="s">
        <v>4</v>
      </c>
      <c r="F3989" s="5">
        <f t="shared" si="249"/>
        <v>2</v>
      </c>
      <c r="G3989" s="2">
        <v>175574</v>
      </c>
      <c r="H3989" s="2">
        <v>193131.40000000002</v>
      </c>
      <c r="I3989" t="s">
        <v>5</v>
      </c>
      <c r="J3989" t="s">
        <v>46</v>
      </c>
      <c r="K3989" t="str">
        <f t="shared" si="250"/>
        <v>Bắp bò muối gói 200g</v>
      </c>
      <c r="L3989" s="8" t="str">
        <f>VLOOKUP(K3989,'[1]Mã Misa'!$B$2:$D$74,2,0)</f>
        <v>Bắp bò muối 200g</v>
      </c>
      <c r="M3989" s="8" t="str">
        <f>VLOOKUP(L3989,'[1]Mã Misa'!$C$2:$D$74,2,0)</f>
        <v>BBM200</v>
      </c>
      <c r="N3989" s="2">
        <v>87787</v>
      </c>
      <c r="O3989" t="s">
        <v>5941</v>
      </c>
      <c r="P3989" s="8" t="str">
        <f t="shared" si="251"/>
        <v>0001278</v>
      </c>
      <c r="Q3989" s="8" t="e">
        <f t="array" ref="Q3989">IF(VLOOKUP(P3989,$AA$1:$AC$32,1,0)&lt;&gt;0,(P3989&amp;"A"),0)</f>
        <v>#N/A</v>
      </c>
      <c r="R3989" s="12">
        <v>44530</v>
      </c>
      <c r="S3989" t="s">
        <v>3226</v>
      </c>
      <c r="T3989" s="8" t="str">
        <f t="shared" si="252"/>
        <v>VM+ CMU 69</v>
      </c>
      <c r="U3989" t="s">
        <v>6844</v>
      </c>
      <c r="Y3989" t="str">
        <f t="array" ref="Y3989">IF(ISNUMBER(SEARCH($V$3,T3989)),"WINCOMHANOI",IF(ISNUMBER(SEARCH($V$4,T3989)),"WINCOMHOCHIMINH",IF(ISNUMBER(SEARCH($V$5,T3989)),"WINCOMDANANG",IF(ISNUMBER(SEARCH($V$6,T3989)),"WINCOMHAIDUONG",IF(ISNUMBER(SEARCH($V$7,T3989)),"WINCOMQUANGNINH",IF(ISNUMBER(SEARCH($V$8,T3989)),"WINCOMHAIPHONG",IF(ISNUMBER(SEARCH($V$9,T3989)),"WINCOMBACGIANG",IF(ISNUMBER(SEARCH($V$10,T3989)),"WINCOMBACNINH",IF(ISNUMBER(SEARCH($V$11,T3989)),"WINCOMPHUTHO",IF(ISNUMBER(SEARCH($V$12,T3989)),"WINCOMHATINH",IF(ISNUMBER(SEARCH($V$13,T3989)),"WINCOMTHAINGUYEN",IF(ISNUMBER(SEARCH($V$14,T3989)),"WINCOMKHANHHOA",IF(ISNUMBER(SEARCH($V$15,T3989)),"WINCOMHUNGYEN",IF(ISNUMBER(SEARCH($V$16,T3989)),"WINCOMNGHEAN",IF(ISNUMBER(SEARCH($V$17,T3989)),"WINCOMLAOCAI",IF(ISNUMBER(SEARCH($V$18,T3989)),"WINCOMVUNGTAU",IF(ISNUMBER(SEARCH($V$19,T3989)),"WINCOMBINHDUONG",IF(ISNUMBER(SEARCH($V$20,T3989)),"WINCOMKIENGIANG",IF(ISNUMBER(SEARCH($V$21,T3989)),"WINCOMHANAM",IF(ISNUMBER(SEARCH($V$22,T3989)),"WINCOMNAMDINH",IF(ISNUMBER(SEARCH($V$23,T3989)),"WINCOMLANGSON",IF(ISNUMBER(SEARCH($V$24,T3989)),"WINCOMTHANHHOA",IF(ISNUMBER(SEARCH($V$25,T3989)),"WINCOMYENBAI",IF(ISNUMBER(SEARCH($V$26,T3989)),"WINCOMTUYENQUANG",IF(ISNUMBER(SEARCH($V$27,T3989)),"WINCOMHUE",IF(ISNUMBER(SEARCH($V$28,T3989)),"WINCOMQUANGNAM",IF(ISNUMBER(SEARCH($V$29,T3989)),"WINCOMVINHPHUC",IF(ISNUMBER(SEARCH($V$30,T3989)),"WINCOMHAGIANG",IF(ISNUMBER(SEARCH($V$31,T3989)),"WINCOMNINHBINH",IF(ISNUMBER(SEARCH($V$32,T3989)),"WINCOMTRAVINH",IF(ISNUMBER(SEARCH($V$33,T3989)),"WINCOMCANTHO",IF(ISNUMBER(SEARCH($V$34,T3989)),"WINCOMBENTRE",IF(ISNUMBER(SEARCH($V$35,T3989)),"WINCOMCAMAU",IF(ISNUMBER(SEARCH($V$36,T3989)),"WINCOMANGIANG",IF(ISNUMBER(SEARCH($V$37,T3989)),"WINCOMNINHTHUAN",IF(ISNUMBER(SEARCH($V$38,T3989)),"WINCOMTHAIBINH",IF(ISNUMBER(SEARCH($V$39,T3989)),"WINCOMGIALAI",IF(ISNUMBER(SEARCH($V$40,T3989)),"WINCOMHOABINH",IF(ISNUMBER(SEARCH($V$41,T3989)),"WINCOMQUANGNGAI",IF(ISNUMBER(SEARCH($V$42,T3989)),"WINCOMBINHTHUAN",IF(ISNUMBER(SEARCH($V$43,T3989)),"WINCOMDAKLAK",IF(ISNUMBER(SEARCH($V$44,T3989)),"WINCOMSOCTRANG",IF(ISNUMBER(SEARCH($V$45,T3989)),"WINCOMSONLA",IF(ISNUMBER(SEARCH($V$46,T3989)),"WINCOMKONTUM",IF(ISNUMBER(SEARCH($V$47,T3989)),"WINCOMPHUYEN",IF(ISNUMBER(SEARCH($V$48,T3989)),"WINCOMQUANGTRI",IF(ISNUMBER(SEARCH($V$49,T3989)),"WINCOMBINHDINH",IF(ISNUMBER(SEARCH($V$50,T3989)),"WINCOMCAOBANG",IF(ISNUMBER(SEARCH($V$51,T3989)),"WINCOMQUANGBINH",IF(ISNUMBER(SEARCH($V$52,T3989)),"WINCOMLAMDONG",IF(ISNUMBER(SEARCH($V$53,T3989)),"WINCOMVINHLONG",IF(ISNUMBER(SEARCH($V$54,T3989)),"WINCOMDONGTHAP",IF(ISNUMBER(SEARCH($V$55,T3989)),"WINCOMTIENGIANG",IF(ISNUMBER(SEARCH($V$56,T3989)),"WINCOMQUANGNINH",0))))))))))))))))))))))))))))))))))))))))))))))))))))))</f>
        <v>WINCOMCAMAU</v>
      </c>
    </row>
    <row r="3990" spans="1:25" x14ac:dyDescent="0.2">
      <c r="A3990" t="s">
        <v>0</v>
      </c>
      <c r="B3990" t="s">
        <v>5940</v>
      </c>
      <c r="C3990" t="s">
        <v>31</v>
      </c>
      <c r="D3990" t="s">
        <v>35</v>
      </c>
      <c r="E3990" t="s">
        <v>4</v>
      </c>
      <c r="F3990" s="5">
        <f t="shared" si="249"/>
        <v>1</v>
      </c>
      <c r="G3990" s="2">
        <v>73431</v>
      </c>
      <c r="H3990" s="2">
        <v>80774.100000000006</v>
      </c>
      <c r="I3990" t="s">
        <v>5</v>
      </c>
      <c r="J3990" t="s">
        <v>36</v>
      </c>
      <c r="K3990" t="str">
        <f t="shared" si="250"/>
        <v>Chân giò heo muối gói 300g</v>
      </c>
      <c r="L3990" s="8" t="str">
        <f>VLOOKUP(K3990,'[1]Mã Misa'!$B$2:$D$74,2,0)</f>
        <v>Chân giò heo muối 300g</v>
      </c>
      <c r="M3990" s="8" t="str">
        <f>VLOOKUP(L3990,'[1]Mã Misa'!$C$2:$D$74,2,0)</f>
        <v>CGM300</v>
      </c>
      <c r="N3990" s="2">
        <v>73431</v>
      </c>
      <c r="O3990" t="s">
        <v>5941</v>
      </c>
      <c r="P3990" s="8" t="str">
        <f t="shared" si="251"/>
        <v>0001278</v>
      </c>
      <c r="Q3990" s="8" t="e">
        <f t="array" ref="Q3990">IF(VLOOKUP(P3990,$AA$1:$AC$32,1,0)&lt;&gt;0,(P3990&amp;"A"),0)</f>
        <v>#N/A</v>
      </c>
      <c r="R3990" s="12">
        <v>44530</v>
      </c>
      <c r="S3990" t="s">
        <v>3226</v>
      </c>
      <c r="T3990" s="8" t="str">
        <f t="shared" si="252"/>
        <v>VM+ CMU 69</v>
      </c>
      <c r="U3990" t="s">
        <v>6844</v>
      </c>
      <c r="Y3990" t="str">
        <f t="array" ref="Y3990">IF(ISNUMBER(SEARCH($V$3,T3990)),"WINCOMHANOI",IF(ISNUMBER(SEARCH($V$4,T3990)),"WINCOMHOCHIMINH",IF(ISNUMBER(SEARCH($V$5,T3990)),"WINCOMDANANG",IF(ISNUMBER(SEARCH($V$6,T3990)),"WINCOMHAIDUONG",IF(ISNUMBER(SEARCH($V$7,T3990)),"WINCOMQUANGNINH",IF(ISNUMBER(SEARCH($V$8,T3990)),"WINCOMHAIPHONG",IF(ISNUMBER(SEARCH($V$9,T3990)),"WINCOMBACGIANG",IF(ISNUMBER(SEARCH($V$10,T3990)),"WINCOMBACNINH",IF(ISNUMBER(SEARCH($V$11,T3990)),"WINCOMPHUTHO",IF(ISNUMBER(SEARCH($V$12,T3990)),"WINCOMHATINH",IF(ISNUMBER(SEARCH($V$13,T3990)),"WINCOMTHAINGUYEN",IF(ISNUMBER(SEARCH($V$14,T3990)),"WINCOMKHANHHOA",IF(ISNUMBER(SEARCH($V$15,T3990)),"WINCOMHUNGYEN",IF(ISNUMBER(SEARCH($V$16,T3990)),"WINCOMNGHEAN",IF(ISNUMBER(SEARCH($V$17,T3990)),"WINCOMLAOCAI",IF(ISNUMBER(SEARCH($V$18,T3990)),"WINCOMVUNGTAU",IF(ISNUMBER(SEARCH($V$19,T3990)),"WINCOMBINHDUONG",IF(ISNUMBER(SEARCH($V$20,T3990)),"WINCOMKIENGIANG",IF(ISNUMBER(SEARCH($V$21,T3990)),"WINCOMHANAM",IF(ISNUMBER(SEARCH($V$22,T3990)),"WINCOMNAMDINH",IF(ISNUMBER(SEARCH($V$23,T3990)),"WINCOMLANGSON",IF(ISNUMBER(SEARCH($V$24,T3990)),"WINCOMTHANHHOA",IF(ISNUMBER(SEARCH($V$25,T3990)),"WINCOMYENBAI",IF(ISNUMBER(SEARCH($V$26,T3990)),"WINCOMTUYENQUANG",IF(ISNUMBER(SEARCH($V$27,T3990)),"WINCOMHUE",IF(ISNUMBER(SEARCH($V$28,T3990)),"WINCOMQUANGNAM",IF(ISNUMBER(SEARCH($V$29,T3990)),"WINCOMVINHPHUC",IF(ISNUMBER(SEARCH($V$30,T3990)),"WINCOMHAGIANG",IF(ISNUMBER(SEARCH($V$31,T3990)),"WINCOMNINHBINH",IF(ISNUMBER(SEARCH($V$32,T3990)),"WINCOMTRAVINH",IF(ISNUMBER(SEARCH($V$33,T3990)),"WINCOMCANTHO",IF(ISNUMBER(SEARCH($V$34,T3990)),"WINCOMBENTRE",IF(ISNUMBER(SEARCH($V$35,T3990)),"WINCOMCAMAU",IF(ISNUMBER(SEARCH($V$36,T3990)),"WINCOMANGIANG",IF(ISNUMBER(SEARCH($V$37,T3990)),"WINCOMNINHTHUAN",IF(ISNUMBER(SEARCH($V$38,T3990)),"WINCOMTHAIBINH",IF(ISNUMBER(SEARCH($V$39,T3990)),"WINCOMGIALAI",IF(ISNUMBER(SEARCH($V$40,T3990)),"WINCOMHOABINH",IF(ISNUMBER(SEARCH($V$41,T3990)),"WINCOMQUANGNGAI",IF(ISNUMBER(SEARCH($V$42,T3990)),"WINCOMBINHTHUAN",IF(ISNUMBER(SEARCH($V$43,T3990)),"WINCOMDAKLAK",IF(ISNUMBER(SEARCH($V$44,T3990)),"WINCOMSOCTRANG",IF(ISNUMBER(SEARCH($V$45,T3990)),"WINCOMSONLA",IF(ISNUMBER(SEARCH($V$46,T3990)),"WINCOMKONTUM",IF(ISNUMBER(SEARCH($V$47,T3990)),"WINCOMPHUYEN",IF(ISNUMBER(SEARCH($V$48,T3990)),"WINCOMQUANGTRI",IF(ISNUMBER(SEARCH($V$49,T3990)),"WINCOMBINHDINH",IF(ISNUMBER(SEARCH($V$50,T3990)),"WINCOMCAOBANG",IF(ISNUMBER(SEARCH($V$51,T3990)),"WINCOMQUANGBINH",IF(ISNUMBER(SEARCH($V$52,T3990)),"WINCOMLAMDONG",IF(ISNUMBER(SEARCH($V$53,T3990)),"WINCOMVINHLONG",IF(ISNUMBER(SEARCH($V$54,T3990)),"WINCOMDONGTHAP",IF(ISNUMBER(SEARCH($V$55,T3990)),"WINCOMTIENGIANG",IF(ISNUMBER(SEARCH($V$56,T3990)),"WINCOMQUANGNINH",0))))))))))))))))))))))))))))))))))))))))))))))))))))))</f>
        <v>WINCOMCAMAU</v>
      </c>
    </row>
    <row r="3991" spans="1:25" x14ac:dyDescent="0.2">
      <c r="A3991" t="s">
        <v>0</v>
      </c>
      <c r="B3991" t="s">
        <v>5940</v>
      </c>
      <c r="C3991" t="s">
        <v>34</v>
      </c>
      <c r="D3991" t="s">
        <v>123</v>
      </c>
      <c r="E3991" t="s">
        <v>4</v>
      </c>
      <c r="F3991" s="5">
        <f t="shared" si="249"/>
        <v>2</v>
      </c>
      <c r="G3991" s="2">
        <v>111190</v>
      </c>
      <c r="H3991" s="2">
        <v>122309.00000000001</v>
      </c>
      <c r="I3991" t="s">
        <v>5</v>
      </c>
      <c r="J3991" t="s">
        <v>124</v>
      </c>
      <c r="K3991" t="str">
        <f t="shared" si="250"/>
        <v>Tai heo muối gói 200g</v>
      </c>
      <c r="L3991" s="8" t="str">
        <f>VLOOKUP(K3991,'[1]Mã Misa'!$B$2:$D$74,2,0)</f>
        <v>Tai heo muối 200g</v>
      </c>
      <c r="M3991" s="8" t="str">
        <f>VLOOKUP(L3991,'[1]Mã Misa'!$C$2:$D$74,2,0)</f>
        <v>TH200</v>
      </c>
      <c r="N3991" s="2">
        <v>55595</v>
      </c>
      <c r="O3991" t="s">
        <v>5941</v>
      </c>
      <c r="P3991" s="8" t="str">
        <f t="shared" si="251"/>
        <v>0001278</v>
      </c>
      <c r="Q3991" s="8" t="e">
        <f t="array" ref="Q3991">IF(VLOOKUP(P3991,$AA$1:$AC$32,1,0)&lt;&gt;0,(P3991&amp;"A"),0)</f>
        <v>#N/A</v>
      </c>
      <c r="R3991" s="12">
        <v>44530</v>
      </c>
      <c r="S3991" t="s">
        <v>3226</v>
      </c>
      <c r="T3991" s="8" t="str">
        <f t="shared" si="252"/>
        <v>VM+ CMU 69</v>
      </c>
      <c r="U3991" t="s">
        <v>6844</v>
      </c>
      <c r="Y3991" t="str">
        <f t="array" ref="Y3991">IF(ISNUMBER(SEARCH($V$3,T3991)),"WINCOMHANOI",IF(ISNUMBER(SEARCH($V$4,T3991)),"WINCOMHOCHIMINH",IF(ISNUMBER(SEARCH($V$5,T3991)),"WINCOMDANANG",IF(ISNUMBER(SEARCH($V$6,T3991)),"WINCOMHAIDUONG",IF(ISNUMBER(SEARCH($V$7,T3991)),"WINCOMQUANGNINH",IF(ISNUMBER(SEARCH($V$8,T3991)),"WINCOMHAIPHONG",IF(ISNUMBER(SEARCH($V$9,T3991)),"WINCOMBACGIANG",IF(ISNUMBER(SEARCH($V$10,T3991)),"WINCOMBACNINH",IF(ISNUMBER(SEARCH($V$11,T3991)),"WINCOMPHUTHO",IF(ISNUMBER(SEARCH($V$12,T3991)),"WINCOMHATINH",IF(ISNUMBER(SEARCH($V$13,T3991)),"WINCOMTHAINGUYEN",IF(ISNUMBER(SEARCH($V$14,T3991)),"WINCOMKHANHHOA",IF(ISNUMBER(SEARCH($V$15,T3991)),"WINCOMHUNGYEN",IF(ISNUMBER(SEARCH($V$16,T3991)),"WINCOMNGHEAN",IF(ISNUMBER(SEARCH($V$17,T3991)),"WINCOMLAOCAI",IF(ISNUMBER(SEARCH($V$18,T3991)),"WINCOMVUNGTAU",IF(ISNUMBER(SEARCH($V$19,T3991)),"WINCOMBINHDUONG",IF(ISNUMBER(SEARCH($V$20,T3991)),"WINCOMKIENGIANG",IF(ISNUMBER(SEARCH($V$21,T3991)),"WINCOMHANAM",IF(ISNUMBER(SEARCH($V$22,T3991)),"WINCOMNAMDINH",IF(ISNUMBER(SEARCH($V$23,T3991)),"WINCOMLANGSON",IF(ISNUMBER(SEARCH($V$24,T3991)),"WINCOMTHANHHOA",IF(ISNUMBER(SEARCH($V$25,T3991)),"WINCOMYENBAI",IF(ISNUMBER(SEARCH($V$26,T3991)),"WINCOMTUYENQUANG",IF(ISNUMBER(SEARCH($V$27,T3991)),"WINCOMHUE",IF(ISNUMBER(SEARCH($V$28,T3991)),"WINCOMQUANGNAM",IF(ISNUMBER(SEARCH($V$29,T3991)),"WINCOMVINHPHUC",IF(ISNUMBER(SEARCH($V$30,T3991)),"WINCOMHAGIANG",IF(ISNUMBER(SEARCH($V$31,T3991)),"WINCOMNINHBINH",IF(ISNUMBER(SEARCH($V$32,T3991)),"WINCOMTRAVINH",IF(ISNUMBER(SEARCH($V$33,T3991)),"WINCOMCANTHO",IF(ISNUMBER(SEARCH($V$34,T3991)),"WINCOMBENTRE",IF(ISNUMBER(SEARCH($V$35,T3991)),"WINCOMCAMAU",IF(ISNUMBER(SEARCH($V$36,T3991)),"WINCOMANGIANG",IF(ISNUMBER(SEARCH($V$37,T3991)),"WINCOMNINHTHUAN",IF(ISNUMBER(SEARCH($V$38,T3991)),"WINCOMTHAIBINH",IF(ISNUMBER(SEARCH($V$39,T3991)),"WINCOMGIALAI",IF(ISNUMBER(SEARCH($V$40,T3991)),"WINCOMHOABINH",IF(ISNUMBER(SEARCH($V$41,T3991)),"WINCOMQUANGNGAI",IF(ISNUMBER(SEARCH($V$42,T3991)),"WINCOMBINHTHUAN",IF(ISNUMBER(SEARCH($V$43,T3991)),"WINCOMDAKLAK",IF(ISNUMBER(SEARCH($V$44,T3991)),"WINCOMSOCTRANG",IF(ISNUMBER(SEARCH($V$45,T3991)),"WINCOMSONLA",IF(ISNUMBER(SEARCH($V$46,T3991)),"WINCOMKONTUM",IF(ISNUMBER(SEARCH($V$47,T3991)),"WINCOMPHUYEN",IF(ISNUMBER(SEARCH($V$48,T3991)),"WINCOMQUANGTRI",IF(ISNUMBER(SEARCH($V$49,T3991)),"WINCOMBINHDINH",IF(ISNUMBER(SEARCH($V$50,T3991)),"WINCOMCAOBANG",IF(ISNUMBER(SEARCH($V$51,T3991)),"WINCOMQUANGBINH",IF(ISNUMBER(SEARCH($V$52,T3991)),"WINCOMLAMDONG",IF(ISNUMBER(SEARCH($V$53,T3991)),"WINCOMVINHLONG",IF(ISNUMBER(SEARCH($V$54,T3991)),"WINCOMDONGTHAP",IF(ISNUMBER(SEARCH($V$55,T3991)),"WINCOMTIENGIANG",IF(ISNUMBER(SEARCH($V$56,T3991)),"WINCOMQUANGNINH",0))))))))))))))))))))))))))))))))))))))))))))))))))))))</f>
        <v>WINCOMCAMAU</v>
      </c>
    </row>
    <row r="3992" spans="1:25" x14ac:dyDescent="0.2">
      <c r="A3992" t="s">
        <v>0</v>
      </c>
      <c r="B3992" t="s">
        <v>5942</v>
      </c>
      <c r="C3992" t="s">
        <v>2</v>
      </c>
      <c r="D3992" t="s">
        <v>3</v>
      </c>
      <c r="E3992" t="s">
        <v>4</v>
      </c>
      <c r="F3992" s="5">
        <f t="shared" si="249"/>
        <v>3</v>
      </c>
      <c r="G3992" s="2">
        <v>266538</v>
      </c>
      <c r="H3992" s="2">
        <v>293191.80000000005</v>
      </c>
      <c r="I3992" t="s">
        <v>5</v>
      </c>
      <c r="J3992" t="s">
        <v>6</v>
      </c>
      <c r="K3992" t="str">
        <f t="shared" si="250"/>
        <v>Gà muối gói 500g</v>
      </c>
      <c r="L3992" s="8" t="str">
        <f>VLOOKUP(K3992,'[1]Mã Misa'!$B$2:$D$74,2,0)</f>
        <v>Gà muối 500g</v>
      </c>
      <c r="M3992" s="8" t="str">
        <f>VLOOKUP(L3992,'[1]Mã Misa'!$C$2:$D$74,2,0)</f>
        <v>GM500</v>
      </c>
      <c r="N3992" s="2">
        <v>88846</v>
      </c>
      <c r="O3992" t="s">
        <v>5943</v>
      </c>
      <c r="P3992" s="8" t="str">
        <f t="shared" si="251"/>
        <v>0019656</v>
      </c>
      <c r="Q3992" s="8" t="e">
        <f t="array" ref="Q3992">IF(VLOOKUP(P3992,$AA$1:$AC$32,1,0)&lt;&gt;0,(P3992&amp;"A"),0)</f>
        <v>#N/A</v>
      </c>
      <c r="R3992" s="12">
        <v>44530</v>
      </c>
      <c r="S3992" t="s">
        <v>5115</v>
      </c>
      <c r="T3992" s="8" t="str">
        <f t="shared" si="252"/>
        <v>VM+ DNG 96</v>
      </c>
      <c r="U3992" t="s">
        <v>7207</v>
      </c>
      <c r="Y3992" t="str">
        <f t="array" ref="Y3992">IF(ISNUMBER(SEARCH($V$3,T3992)),"WINCOMHANOI",IF(ISNUMBER(SEARCH($V$4,T3992)),"WINCOMHOCHIMINH",IF(ISNUMBER(SEARCH($V$5,T3992)),"WINCOMDANANG",IF(ISNUMBER(SEARCH($V$6,T3992)),"WINCOMHAIDUONG",IF(ISNUMBER(SEARCH($V$7,T3992)),"WINCOMQUANGNINH",IF(ISNUMBER(SEARCH($V$8,T3992)),"WINCOMHAIPHONG",IF(ISNUMBER(SEARCH($V$9,T3992)),"WINCOMBACGIANG",IF(ISNUMBER(SEARCH($V$10,T3992)),"WINCOMBACNINH",IF(ISNUMBER(SEARCH($V$11,T3992)),"WINCOMPHUTHO",IF(ISNUMBER(SEARCH($V$12,T3992)),"WINCOMHATINH",IF(ISNUMBER(SEARCH($V$13,T3992)),"WINCOMTHAINGUYEN",IF(ISNUMBER(SEARCH($V$14,T3992)),"WINCOMKHANHHOA",IF(ISNUMBER(SEARCH($V$15,T3992)),"WINCOMHUNGYEN",IF(ISNUMBER(SEARCH($V$16,T3992)),"WINCOMNGHEAN",IF(ISNUMBER(SEARCH($V$17,T3992)),"WINCOMLAOCAI",IF(ISNUMBER(SEARCH($V$18,T3992)),"WINCOMVUNGTAU",IF(ISNUMBER(SEARCH($V$19,T3992)),"WINCOMBINHDUONG",IF(ISNUMBER(SEARCH($V$20,T3992)),"WINCOMKIENGIANG",IF(ISNUMBER(SEARCH($V$21,T3992)),"WINCOMHANAM",IF(ISNUMBER(SEARCH($V$22,T3992)),"WINCOMNAMDINH",IF(ISNUMBER(SEARCH($V$23,T3992)),"WINCOMLANGSON",IF(ISNUMBER(SEARCH($V$24,T3992)),"WINCOMTHANHHOA",IF(ISNUMBER(SEARCH($V$25,T3992)),"WINCOMYENBAI",IF(ISNUMBER(SEARCH($V$26,T3992)),"WINCOMTUYENQUANG",IF(ISNUMBER(SEARCH($V$27,T3992)),"WINCOMHUE",IF(ISNUMBER(SEARCH($V$28,T3992)),"WINCOMQUANGNAM",IF(ISNUMBER(SEARCH($V$29,T3992)),"WINCOMVINHPHUC",IF(ISNUMBER(SEARCH($V$30,T3992)),"WINCOMHAGIANG",IF(ISNUMBER(SEARCH($V$31,T3992)),"WINCOMNINHBINH",IF(ISNUMBER(SEARCH($V$32,T3992)),"WINCOMTRAVINH",IF(ISNUMBER(SEARCH($V$33,T3992)),"WINCOMCANTHO",IF(ISNUMBER(SEARCH($V$34,T3992)),"WINCOMBENTRE",IF(ISNUMBER(SEARCH($V$35,T3992)),"WINCOMCAMAU",IF(ISNUMBER(SEARCH($V$36,T3992)),"WINCOMANGIANG",IF(ISNUMBER(SEARCH($V$37,T3992)),"WINCOMNINHTHUAN",IF(ISNUMBER(SEARCH($V$38,T3992)),"WINCOMTHAIBINH",IF(ISNUMBER(SEARCH($V$39,T3992)),"WINCOMGIALAI",IF(ISNUMBER(SEARCH($V$40,T3992)),"WINCOMHOABINH",IF(ISNUMBER(SEARCH($V$41,T3992)),"WINCOMQUANGNGAI",IF(ISNUMBER(SEARCH($V$42,T3992)),"WINCOMBINHTHUAN",IF(ISNUMBER(SEARCH($V$43,T3992)),"WINCOMDAKLAK",IF(ISNUMBER(SEARCH($V$44,T3992)),"WINCOMSOCTRANG",IF(ISNUMBER(SEARCH($V$45,T3992)),"WINCOMSONLA",IF(ISNUMBER(SEARCH($V$46,T3992)),"WINCOMKONTUM",IF(ISNUMBER(SEARCH($V$47,T3992)),"WINCOMPHUYEN",IF(ISNUMBER(SEARCH($V$48,T3992)),"WINCOMQUANGTRI",IF(ISNUMBER(SEARCH($V$49,T3992)),"WINCOMBINHDINH",IF(ISNUMBER(SEARCH($V$50,T3992)),"WINCOMCAOBANG",IF(ISNUMBER(SEARCH($V$51,T3992)),"WINCOMQUANGBINH",IF(ISNUMBER(SEARCH($V$52,T3992)),"WINCOMLAMDONG",IF(ISNUMBER(SEARCH($V$53,T3992)),"WINCOMVINHLONG",IF(ISNUMBER(SEARCH($V$54,T3992)),"WINCOMDONGTHAP",IF(ISNUMBER(SEARCH($V$55,T3992)),"WINCOMTIENGIANG",IF(ISNUMBER(SEARCH($V$56,T3992)),"WINCOMQUANGNINH",0))))))))))))))))))))))))))))))))))))))))))))))))))))))</f>
        <v>WINCOMDANANG</v>
      </c>
    </row>
    <row r="3993" spans="1:25" x14ac:dyDescent="0.2">
      <c r="A3993" t="s">
        <v>0</v>
      </c>
      <c r="B3993" t="s">
        <v>5942</v>
      </c>
      <c r="C3993" t="s">
        <v>31</v>
      </c>
      <c r="D3993" t="s">
        <v>35</v>
      </c>
      <c r="E3993" t="s">
        <v>4</v>
      </c>
      <c r="F3993" s="5">
        <f t="shared" si="249"/>
        <v>1</v>
      </c>
      <c r="G3993" s="2">
        <v>73431</v>
      </c>
      <c r="H3993" s="2">
        <v>80774.100000000006</v>
      </c>
      <c r="I3993" t="s">
        <v>5</v>
      </c>
      <c r="J3993" t="s">
        <v>36</v>
      </c>
      <c r="K3993" t="str">
        <f t="shared" si="250"/>
        <v>Chân giò heo muối gói 300g</v>
      </c>
      <c r="L3993" s="8" t="str">
        <f>VLOOKUP(K3993,'[1]Mã Misa'!$B$2:$D$74,2,0)</f>
        <v>Chân giò heo muối 300g</v>
      </c>
      <c r="M3993" s="8" t="str">
        <f>VLOOKUP(L3993,'[1]Mã Misa'!$C$2:$D$74,2,0)</f>
        <v>CGM300</v>
      </c>
      <c r="N3993" s="2">
        <v>73431</v>
      </c>
      <c r="O3993" t="s">
        <v>5943</v>
      </c>
      <c r="P3993" s="8" t="str">
        <f t="shared" si="251"/>
        <v>0019656</v>
      </c>
      <c r="Q3993" s="8" t="e">
        <f t="array" ref="Q3993">IF(VLOOKUP(P3993,$AA$1:$AC$32,1,0)&lt;&gt;0,(P3993&amp;"A"),0)</f>
        <v>#N/A</v>
      </c>
      <c r="R3993" s="12">
        <v>44530</v>
      </c>
      <c r="S3993" t="s">
        <v>5115</v>
      </c>
      <c r="T3993" s="8" t="str">
        <f t="shared" si="252"/>
        <v>VM+ DNG 96</v>
      </c>
      <c r="U3993" t="s">
        <v>7207</v>
      </c>
      <c r="Y3993" t="str">
        <f t="array" ref="Y3993">IF(ISNUMBER(SEARCH($V$3,T3993)),"WINCOMHANOI",IF(ISNUMBER(SEARCH($V$4,T3993)),"WINCOMHOCHIMINH",IF(ISNUMBER(SEARCH($V$5,T3993)),"WINCOMDANANG",IF(ISNUMBER(SEARCH($V$6,T3993)),"WINCOMHAIDUONG",IF(ISNUMBER(SEARCH($V$7,T3993)),"WINCOMQUANGNINH",IF(ISNUMBER(SEARCH($V$8,T3993)),"WINCOMHAIPHONG",IF(ISNUMBER(SEARCH($V$9,T3993)),"WINCOMBACGIANG",IF(ISNUMBER(SEARCH($V$10,T3993)),"WINCOMBACNINH",IF(ISNUMBER(SEARCH($V$11,T3993)),"WINCOMPHUTHO",IF(ISNUMBER(SEARCH($V$12,T3993)),"WINCOMHATINH",IF(ISNUMBER(SEARCH($V$13,T3993)),"WINCOMTHAINGUYEN",IF(ISNUMBER(SEARCH($V$14,T3993)),"WINCOMKHANHHOA",IF(ISNUMBER(SEARCH($V$15,T3993)),"WINCOMHUNGYEN",IF(ISNUMBER(SEARCH($V$16,T3993)),"WINCOMNGHEAN",IF(ISNUMBER(SEARCH($V$17,T3993)),"WINCOMLAOCAI",IF(ISNUMBER(SEARCH($V$18,T3993)),"WINCOMVUNGTAU",IF(ISNUMBER(SEARCH($V$19,T3993)),"WINCOMBINHDUONG",IF(ISNUMBER(SEARCH($V$20,T3993)),"WINCOMKIENGIANG",IF(ISNUMBER(SEARCH($V$21,T3993)),"WINCOMHANAM",IF(ISNUMBER(SEARCH($V$22,T3993)),"WINCOMNAMDINH",IF(ISNUMBER(SEARCH($V$23,T3993)),"WINCOMLANGSON",IF(ISNUMBER(SEARCH($V$24,T3993)),"WINCOMTHANHHOA",IF(ISNUMBER(SEARCH($V$25,T3993)),"WINCOMYENBAI",IF(ISNUMBER(SEARCH($V$26,T3993)),"WINCOMTUYENQUANG",IF(ISNUMBER(SEARCH($V$27,T3993)),"WINCOMHUE",IF(ISNUMBER(SEARCH($V$28,T3993)),"WINCOMQUANGNAM",IF(ISNUMBER(SEARCH($V$29,T3993)),"WINCOMVINHPHUC",IF(ISNUMBER(SEARCH($V$30,T3993)),"WINCOMHAGIANG",IF(ISNUMBER(SEARCH($V$31,T3993)),"WINCOMNINHBINH",IF(ISNUMBER(SEARCH($V$32,T3993)),"WINCOMTRAVINH",IF(ISNUMBER(SEARCH($V$33,T3993)),"WINCOMCANTHO",IF(ISNUMBER(SEARCH($V$34,T3993)),"WINCOMBENTRE",IF(ISNUMBER(SEARCH($V$35,T3993)),"WINCOMCAMAU",IF(ISNUMBER(SEARCH($V$36,T3993)),"WINCOMANGIANG",IF(ISNUMBER(SEARCH($V$37,T3993)),"WINCOMNINHTHUAN",IF(ISNUMBER(SEARCH($V$38,T3993)),"WINCOMTHAIBINH",IF(ISNUMBER(SEARCH($V$39,T3993)),"WINCOMGIALAI",IF(ISNUMBER(SEARCH($V$40,T3993)),"WINCOMHOABINH",IF(ISNUMBER(SEARCH($V$41,T3993)),"WINCOMQUANGNGAI",IF(ISNUMBER(SEARCH($V$42,T3993)),"WINCOMBINHTHUAN",IF(ISNUMBER(SEARCH($V$43,T3993)),"WINCOMDAKLAK",IF(ISNUMBER(SEARCH($V$44,T3993)),"WINCOMSOCTRANG",IF(ISNUMBER(SEARCH($V$45,T3993)),"WINCOMSONLA",IF(ISNUMBER(SEARCH($V$46,T3993)),"WINCOMKONTUM",IF(ISNUMBER(SEARCH($V$47,T3993)),"WINCOMPHUYEN",IF(ISNUMBER(SEARCH($V$48,T3993)),"WINCOMQUANGTRI",IF(ISNUMBER(SEARCH($V$49,T3993)),"WINCOMBINHDINH",IF(ISNUMBER(SEARCH($V$50,T3993)),"WINCOMCAOBANG",IF(ISNUMBER(SEARCH($V$51,T3993)),"WINCOMQUANGBINH",IF(ISNUMBER(SEARCH($V$52,T3993)),"WINCOMLAMDONG",IF(ISNUMBER(SEARCH($V$53,T3993)),"WINCOMVINHLONG",IF(ISNUMBER(SEARCH($V$54,T3993)),"WINCOMDONGTHAP",IF(ISNUMBER(SEARCH($V$55,T3993)),"WINCOMTIENGIANG",IF(ISNUMBER(SEARCH($V$56,T3993)),"WINCOMQUANGNINH",0))))))))))))))))))))))))))))))))))))))))))))))))))))))</f>
        <v>WINCOMDANANG</v>
      </c>
    </row>
    <row r="3994" spans="1:25" x14ac:dyDescent="0.2">
      <c r="A3994" t="s">
        <v>0</v>
      </c>
      <c r="B3994" t="s">
        <v>5944</v>
      </c>
      <c r="C3994" t="s">
        <v>2</v>
      </c>
      <c r="D3994" t="s">
        <v>45</v>
      </c>
      <c r="E3994" t="s">
        <v>4</v>
      </c>
      <c r="F3994" s="5">
        <f t="shared" si="249"/>
        <v>4</v>
      </c>
      <c r="G3994" s="2">
        <v>351148</v>
      </c>
      <c r="H3994" s="2">
        <v>386262.80000000005</v>
      </c>
      <c r="I3994" t="s">
        <v>5</v>
      </c>
      <c r="J3994" t="s">
        <v>46</v>
      </c>
      <c r="K3994" t="str">
        <f t="shared" si="250"/>
        <v>Bắp bò muối gói 200g</v>
      </c>
      <c r="L3994" s="8" t="str">
        <f>VLOOKUP(K3994,'[1]Mã Misa'!$B$2:$D$74,2,0)</f>
        <v>Bắp bò muối 200g</v>
      </c>
      <c r="M3994" s="8" t="str">
        <f>VLOOKUP(L3994,'[1]Mã Misa'!$C$2:$D$74,2,0)</f>
        <v>BBM200</v>
      </c>
      <c r="N3994" s="2">
        <v>87787</v>
      </c>
      <c r="O3994" t="s">
        <v>5945</v>
      </c>
      <c r="P3994" s="8" t="str">
        <f t="shared" si="251"/>
        <v>0019666</v>
      </c>
      <c r="Q3994" s="8" t="e">
        <f t="array" ref="Q3994">IF(VLOOKUP(P3994,$AA$1:$AC$32,1,0)&lt;&gt;0,(P3994&amp;"A"),0)</f>
        <v>#N/A</v>
      </c>
      <c r="R3994" s="12">
        <v>44530</v>
      </c>
      <c r="S3994" t="s">
        <v>5115</v>
      </c>
      <c r="T3994" s="8" t="str">
        <f t="shared" si="252"/>
        <v>VM+ DNG 96</v>
      </c>
      <c r="U3994" t="s">
        <v>7207</v>
      </c>
      <c r="Y3994" t="str">
        <f t="array" ref="Y3994">IF(ISNUMBER(SEARCH($V$3,T3994)),"WINCOMHANOI",IF(ISNUMBER(SEARCH($V$4,T3994)),"WINCOMHOCHIMINH",IF(ISNUMBER(SEARCH($V$5,T3994)),"WINCOMDANANG",IF(ISNUMBER(SEARCH($V$6,T3994)),"WINCOMHAIDUONG",IF(ISNUMBER(SEARCH($V$7,T3994)),"WINCOMQUANGNINH",IF(ISNUMBER(SEARCH($V$8,T3994)),"WINCOMHAIPHONG",IF(ISNUMBER(SEARCH($V$9,T3994)),"WINCOMBACGIANG",IF(ISNUMBER(SEARCH($V$10,T3994)),"WINCOMBACNINH",IF(ISNUMBER(SEARCH($V$11,T3994)),"WINCOMPHUTHO",IF(ISNUMBER(SEARCH($V$12,T3994)),"WINCOMHATINH",IF(ISNUMBER(SEARCH($V$13,T3994)),"WINCOMTHAINGUYEN",IF(ISNUMBER(SEARCH($V$14,T3994)),"WINCOMKHANHHOA",IF(ISNUMBER(SEARCH($V$15,T3994)),"WINCOMHUNGYEN",IF(ISNUMBER(SEARCH($V$16,T3994)),"WINCOMNGHEAN",IF(ISNUMBER(SEARCH($V$17,T3994)),"WINCOMLAOCAI",IF(ISNUMBER(SEARCH($V$18,T3994)),"WINCOMVUNGTAU",IF(ISNUMBER(SEARCH($V$19,T3994)),"WINCOMBINHDUONG",IF(ISNUMBER(SEARCH($V$20,T3994)),"WINCOMKIENGIANG",IF(ISNUMBER(SEARCH($V$21,T3994)),"WINCOMHANAM",IF(ISNUMBER(SEARCH($V$22,T3994)),"WINCOMNAMDINH",IF(ISNUMBER(SEARCH($V$23,T3994)),"WINCOMLANGSON",IF(ISNUMBER(SEARCH($V$24,T3994)),"WINCOMTHANHHOA",IF(ISNUMBER(SEARCH($V$25,T3994)),"WINCOMYENBAI",IF(ISNUMBER(SEARCH($V$26,T3994)),"WINCOMTUYENQUANG",IF(ISNUMBER(SEARCH($V$27,T3994)),"WINCOMHUE",IF(ISNUMBER(SEARCH($V$28,T3994)),"WINCOMQUANGNAM",IF(ISNUMBER(SEARCH($V$29,T3994)),"WINCOMVINHPHUC",IF(ISNUMBER(SEARCH($V$30,T3994)),"WINCOMHAGIANG",IF(ISNUMBER(SEARCH($V$31,T3994)),"WINCOMNINHBINH",IF(ISNUMBER(SEARCH($V$32,T3994)),"WINCOMTRAVINH",IF(ISNUMBER(SEARCH($V$33,T3994)),"WINCOMCANTHO",IF(ISNUMBER(SEARCH($V$34,T3994)),"WINCOMBENTRE",IF(ISNUMBER(SEARCH($V$35,T3994)),"WINCOMCAMAU",IF(ISNUMBER(SEARCH($V$36,T3994)),"WINCOMANGIANG",IF(ISNUMBER(SEARCH($V$37,T3994)),"WINCOMNINHTHUAN",IF(ISNUMBER(SEARCH($V$38,T3994)),"WINCOMTHAIBINH",IF(ISNUMBER(SEARCH($V$39,T3994)),"WINCOMGIALAI",IF(ISNUMBER(SEARCH($V$40,T3994)),"WINCOMHOABINH",IF(ISNUMBER(SEARCH($V$41,T3994)),"WINCOMQUANGNGAI",IF(ISNUMBER(SEARCH($V$42,T3994)),"WINCOMBINHTHUAN",IF(ISNUMBER(SEARCH($V$43,T3994)),"WINCOMDAKLAK",IF(ISNUMBER(SEARCH($V$44,T3994)),"WINCOMSOCTRANG",IF(ISNUMBER(SEARCH($V$45,T3994)),"WINCOMSONLA",IF(ISNUMBER(SEARCH($V$46,T3994)),"WINCOMKONTUM",IF(ISNUMBER(SEARCH($V$47,T3994)),"WINCOMPHUYEN",IF(ISNUMBER(SEARCH($V$48,T3994)),"WINCOMQUANGTRI",IF(ISNUMBER(SEARCH($V$49,T3994)),"WINCOMBINHDINH",IF(ISNUMBER(SEARCH($V$50,T3994)),"WINCOMCAOBANG",IF(ISNUMBER(SEARCH($V$51,T3994)),"WINCOMQUANGBINH",IF(ISNUMBER(SEARCH($V$52,T3994)),"WINCOMLAMDONG",IF(ISNUMBER(SEARCH($V$53,T3994)),"WINCOMVINHLONG",IF(ISNUMBER(SEARCH($V$54,T3994)),"WINCOMDONGTHAP",IF(ISNUMBER(SEARCH($V$55,T3994)),"WINCOMTIENGIANG",IF(ISNUMBER(SEARCH($V$56,T3994)),"WINCOMQUANGNINH",0))))))))))))))))))))))))))))))))))))))))))))))))))))))</f>
        <v>WINCOMDANANG</v>
      </c>
    </row>
    <row r="3995" spans="1:25" x14ac:dyDescent="0.2">
      <c r="A3995" t="s">
        <v>0</v>
      </c>
      <c r="B3995" t="s">
        <v>5946</v>
      </c>
      <c r="C3995" t="s">
        <v>2</v>
      </c>
      <c r="D3995" t="s">
        <v>3</v>
      </c>
      <c r="E3995" t="s">
        <v>4</v>
      </c>
      <c r="F3995" s="5">
        <f t="shared" si="249"/>
        <v>1</v>
      </c>
      <c r="G3995" s="2">
        <v>88846</v>
      </c>
      <c r="H3995" s="2">
        <v>97730.6</v>
      </c>
      <c r="I3995" t="s">
        <v>5</v>
      </c>
      <c r="J3995" t="s">
        <v>6</v>
      </c>
      <c r="K3995" t="str">
        <f t="shared" si="250"/>
        <v>Gà muối gói 500g</v>
      </c>
      <c r="L3995" s="8" t="str">
        <f>VLOOKUP(K3995,'[1]Mã Misa'!$B$2:$D$74,2,0)</f>
        <v>Gà muối 500g</v>
      </c>
      <c r="M3995" s="8" t="str">
        <f>VLOOKUP(L3995,'[1]Mã Misa'!$C$2:$D$74,2,0)</f>
        <v>GM500</v>
      </c>
      <c r="N3995" s="2">
        <v>88846</v>
      </c>
      <c r="O3995" t="s">
        <v>4889</v>
      </c>
      <c r="P3995" s="8" t="str">
        <f t="shared" si="251"/>
        <v>0003078</v>
      </c>
      <c r="Q3995" s="18" t="s">
        <v>7491</v>
      </c>
      <c r="R3995" s="12">
        <v>44526</v>
      </c>
      <c r="S3995" t="s">
        <v>5947</v>
      </c>
      <c r="T3995" s="8" t="str">
        <f t="shared" si="252"/>
        <v>VM+ HDG 10</v>
      </c>
      <c r="U3995" t="s">
        <v>7317</v>
      </c>
      <c r="Y3995" t="str">
        <f t="array" ref="Y3995">IF(ISNUMBER(SEARCH($V$3,T3995)),"WINCOMHANOI",IF(ISNUMBER(SEARCH($V$4,T3995)),"WINCOMHOCHIMINH",IF(ISNUMBER(SEARCH($V$5,T3995)),"WINCOMDANANG",IF(ISNUMBER(SEARCH($V$6,T3995)),"WINCOMHAIDUONG",IF(ISNUMBER(SEARCH($V$7,T3995)),"WINCOMQUANGNINH",IF(ISNUMBER(SEARCH($V$8,T3995)),"WINCOMHAIPHONG",IF(ISNUMBER(SEARCH($V$9,T3995)),"WINCOMBACGIANG",IF(ISNUMBER(SEARCH($V$10,T3995)),"WINCOMBACNINH",IF(ISNUMBER(SEARCH($V$11,T3995)),"WINCOMPHUTHO",IF(ISNUMBER(SEARCH($V$12,T3995)),"WINCOMHATINH",IF(ISNUMBER(SEARCH($V$13,T3995)),"WINCOMTHAINGUYEN",IF(ISNUMBER(SEARCH($V$14,T3995)),"WINCOMKHANHHOA",IF(ISNUMBER(SEARCH($V$15,T3995)),"WINCOMHUNGYEN",IF(ISNUMBER(SEARCH($V$16,T3995)),"WINCOMNGHEAN",IF(ISNUMBER(SEARCH($V$17,T3995)),"WINCOMLAOCAI",IF(ISNUMBER(SEARCH($V$18,T3995)),"WINCOMVUNGTAU",IF(ISNUMBER(SEARCH($V$19,T3995)),"WINCOMBINHDUONG",IF(ISNUMBER(SEARCH($V$20,T3995)),"WINCOMKIENGIANG",IF(ISNUMBER(SEARCH($V$21,T3995)),"WINCOMHANAM",IF(ISNUMBER(SEARCH($V$22,T3995)),"WINCOMNAMDINH",IF(ISNUMBER(SEARCH($V$23,T3995)),"WINCOMLANGSON",IF(ISNUMBER(SEARCH($V$24,T3995)),"WINCOMTHANHHOA",IF(ISNUMBER(SEARCH($V$25,T3995)),"WINCOMYENBAI",IF(ISNUMBER(SEARCH($V$26,T3995)),"WINCOMTUYENQUANG",IF(ISNUMBER(SEARCH($V$27,T3995)),"WINCOMHUE",IF(ISNUMBER(SEARCH($V$28,T3995)),"WINCOMQUANGNAM",IF(ISNUMBER(SEARCH($V$29,T3995)),"WINCOMVINHPHUC",IF(ISNUMBER(SEARCH($V$30,T3995)),"WINCOMHAGIANG",IF(ISNUMBER(SEARCH($V$31,T3995)),"WINCOMNINHBINH",IF(ISNUMBER(SEARCH($V$32,T3995)),"WINCOMTRAVINH",IF(ISNUMBER(SEARCH($V$33,T3995)),"WINCOMCANTHO",IF(ISNUMBER(SEARCH($V$34,T3995)),"WINCOMBENTRE",IF(ISNUMBER(SEARCH($V$35,T3995)),"WINCOMCAMAU",IF(ISNUMBER(SEARCH($V$36,T3995)),"WINCOMANGIANG",IF(ISNUMBER(SEARCH($V$37,T3995)),"WINCOMNINHTHUAN",IF(ISNUMBER(SEARCH($V$38,T3995)),"WINCOMTHAIBINH",IF(ISNUMBER(SEARCH($V$39,T3995)),"WINCOMGIALAI",IF(ISNUMBER(SEARCH($V$40,T3995)),"WINCOMHOABINH",IF(ISNUMBER(SEARCH($V$41,T3995)),"WINCOMQUANGNGAI",IF(ISNUMBER(SEARCH($V$42,T3995)),"WINCOMBINHTHUAN",IF(ISNUMBER(SEARCH($V$43,T3995)),"WINCOMDAKLAK",IF(ISNUMBER(SEARCH($V$44,T3995)),"WINCOMSOCTRANG",IF(ISNUMBER(SEARCH($V$45,T3995)),"WINCOMSONLA",IF(ISNUMBER(SEARCH($V$46,T3995)),"WINCOMKONTUM",IF(ISNUMBER(SEARCH($V$47,T3995)),"WINCOMPHUYEN",IF(ISNUMBER(SEARCH($V$48,T3995)),"WINCOMQUANGTRI",IF(ISNUMBER(SEARCH($V$49,T3995)),"WINCOMBINHDINH",IF(ISNUMBER(SEARCH($V$50,T3995)),"WINCOMCAOBANG",IF(ISNUMBER(SEARCH($V$51,T3995)),"WINCOMQUANGBINH",IF(ISNUMBER(SEARCH($V$52,T3995)),"WINCOMLAMDONG",IF(ISNUMBER(SEARCH($V$53,T3995)),"WINCOMVINHLONG",IF(ISNUMBER(SEARCH($V$54,T3995)),"WINCOMDONGTHAP",IF(ISNUMBER(SEARCH($V$55,T3995)),"WINCOMTIENGIANG",IF(ISNUMBER(SEARCH($V$56,T3995)),"WINCOMQUANGNINH",0))))))))))))))))))))))))))))))))))))))))))))))))))))))</f>
        <v>WINCOMHAIDUONG</v>
      </c>
    </row>
    <row r="3996" spans="1:25" x14ac:dyDescent="0.2">
      <c r="A3996" t="s">
        <v>0</v>
      </c>
      <c r="B3996" t="s">
        <v>5946</v>
      </c>
      <c r="C3996" t="s">
        <v>31</v>
      </c>
      <c r="D3996" t="s">
        <v>32</v>
      </c>
      <c r="E3996" t="s">
        <v>4</v>
      </c>
      <c r="F3996" s="5">
        <f t="shared" si="249"/>
        <v>1</v>
      </c>
      <c r="G3996" s="2">
        <v>59400</v>
      </c>
      <c r="H3996" s="2">
        <v>65340.000000000007</v>
      </c>
      <c r="I3996" t="s">
        <v>5</v>
      </c>
      <c r="J3996" t="s">
        <v>33</v>
      </c>
      <c r="K3996" t="str">
        <f t="shared" si="250"/>
        <v>_Giò lụa 250g</v>
      </c>
      <c r="L3996" s="8" t="str">
        <f>VLOOKUP(K3996,'[1]Mã Misa'!$B$2:$D$74,2,0)</f>
        <v>Giò lụa 250g</v>
      </c>
      <c r="M3996" s="8" t="str">
        <f>VLOOKUP(L3996,'[1]Mã Misa'!$C$2:$D$74,2,0)</f>
        <v>GL250</v>
      </c>
      <c r="N3996" s="2">
        <v>59400</v>
      </c>
      <c r="O3996" t="s">
        <v>4889</v>
      </c>
      <c r="P3996" s="8" t="str">
        <f t="shared" si="251"/>
        <v>0003078</v>
      </c>
      <c r="Q3996" s="18" t="s">
        <v>7491</v>
      </c>
      <c r="R3996" s="12">
        <v>44526</v>
      </c>
      <c r="S3996" t="s">
        <v>5947</v>
      </c>
      <c r="T3996" s="8" t="str">
        <f t="shared" si="252"/>
        <v>VM+ HDG 10</v>
      </c>
      <c r="U3996" t="s">
        <v>7317</v>
      </c>
      <c r="Y3996" t="str">
        <f t="array" ref="Y3996">IF(ISNUMBER(SEARCH($V$3,T3996)),"WINCOMHANOI",IF(ISNUMBER(SEARCH($V$4,T3996)),"WINCOMHOCHIMINH",IF(ISNUMBER(SEARCH($V$5,T3996)),"WINCOMDANANG",IF(ISNUMBER(SEARCH($V$6,T3996)),"WINCOMHAIDUONG",IF(ISNUMBER(SEARCH($V$7,T3996)),"WINCOMQUANGNINH",IF(ISNUMBER(SEARCH($V$8,T3996)),"WINCOMHAIPHONG",IF(ISNUMBER(SEARCH($V$9,T3996)),"WINCOMBACGIANG",IF(ISNUMBER(SEARCH($V$10,T3996)),"WINCOMBACNINH",IF(ISNUMBER(SEARCH($V$11,T3996)),"WINCOMPHUTHO",IF(ISNUMBER(SEARCH($V$12,T3996)),"WINCOMHATINH",IF(ISNUMBER(SEARCH($V$13,T3996)),"WINCOMTHAINGUYEN",IF(ISNUMBER(SEARCH($V$14,T3996)),"WINCOMKHANHHOA",IF(ISNUMBER(SEARCH($V$15,T3996)),"WINCOMHUNGYEN",IF(ISNUMBER(SEARCH($V$16,T3996)),"WINCOMNGHEAN",IF(ISNUMBER(SEARCH($V$17,T3996)),"WINCOMLAOCAI",IF(ISNUMBER(SEARCH($V$18,T3996)),"WINCOMVUNGTAU",IF(ISNUMBER(SEARCH($V$19,T3996)),"WINCOMBINHDUONG",IF(ISNUMBER(SEARCH($V$20,T3996)),"WINCOMKIENGIANG",IF(ISNUMBER(SEARCH($V$21,T3996)),"WINCOMHANAM",IF(ISNUMBER(SEARCH($V$22,T3996)),"WINCOMNAMDINH",IF(ISNUMBER(SEARCH($V$23,T3996)),"WINCOMLANGSON",IF(ISNUMBER(SEARCH($V$24,T3996)),"WINCOMTHANHHOA",IF(ISNUMBER(SEARCH($V$25,T3996)),"WINCOMYENBAI",IF(ISNUMBER(SEARCH($V$26,T3996)),"WINCOMTUYENQUANG",IF(ISNUMBER(SEARCH($V$27,T3996)),"WINCOMHUE",IF(ISNUMBER(SEARCH($V$28,T3996)),"WINCOMQUANGNAM",IF(ISNUMBER(SEARCH($V$29,T3996)),"WINCOMVINHPHUC",IF(ISNUMBER(SEARCH($V$30,T3996)),"WINCOMHAGIANG",IF(ISNUMBER(SEARCH($V$31,T3996)),"WINCOMNINHBINH",IF(ISNUMBER(SEARCH($V$32,T3996)),"WINCOMTRAVINH",IF(ISNUMBER(SEARCH($V$33,T3996)),"WINCOMCANTHO",IF(ISNUMBER(SEARCH($V$34,T3996)),"WINCOMBENTRE",IF(ISNUMBER(SEARCH($V$35,T3996)),"WINCOMCAMAU",IF(ISNUMBER(SEARCH($V$36,T3996)),"WINCOMANGIANG",IF(ISNUMBER(SEARCH($V$37,T3996)),"WINCOMNINHTHUAN",IF(ISNUMBER(SEARCH($V$38,T3996)),"WINCOMTHAIBINH",IF(ISNUMBER(SEARCH($V$39,T3996)),"WINCOMGIALAI",IF(ISNUMBER(SEARCH($V$40,T3996)),"WINCOMHOABINH",IF(ISNUMBER(SEARCH($V$41,T3996)),"WINCOMQUANGNGAI",IF(ISNUMBER(SEARCH($V$42,T3996)),"WINCOMBINHTHUAN",IF(ISNUMBER(SEARCH($V$43,T3996)),"WINCOMDAKLAK",IF(ISNUMBER(SEARCH($V$44,T3996)),"WINCOMSOCTRANG",IF(ISNUMBER(SEARCH($V$45,T3996)),"WINCOMSONLA",IF(ISNUMBER(SEARCH($V$46,T3996)),"WINCOMKONTUM",IF(ISNUMBER(SEARCH($V$47,T3996)),"WINCOMPHUYEN",IF(ISNUMBER(SEARCH($V$48,T3996)),"WINCOMQUANGTRI",IF(ISNUMBER(SEARCH($V$49,T3996)),"WINCOMBINHDINH",IF(ISNUMBER(SEARCH($V$50,T3996)),"WINCOMCAOBANG",IF(ISNUMBER(SEARCH($V$51,T3996)),"WINCOMQUANGBINH",IF(ISNUMBER(SEARCH($V$52,T3996)),"WINCOMLAMDONG",IF(ISNUMBER(SEARCH($V$53,T3996)),"WINCOMVINHLONG",IF(ISNUMBER(SEARCH($V$54,T3996)),"WINCOMDONGTHAP",IF(ISNUMBER(SEARCH($V$55,T3996)),"WINCOMTIENGIANG",IF(ISNUMBER(SEARCH($V$56,T3996)),"WINCOMQUANGNINH",0))))))))))))))))))))))))))))))))))))))))))))))))))))))</f>
        <v>WINCOMHAIDUONG</v>
      </c>
    </row>
    <row r="3997" spans="1:25" x14ac:dyDescent="0.2">
      <c r="A3997" t="s">
        <v>0</v>
      </c>
      <c r="B3997" t="s">
        <v>5946</v>
      </c>
      <c r="C3997" t="s">
        <v>34</v>
      </c>
      <c r="D3997" t="s">
        <v>39</v>
      </c>
      <c r="E3997" t="s">
        <v>4</v>
      </c>
      <c r="F3997" s="5">
        <f t="shared" si="249"/>
        <v>1</v>
      </c>
      <c r="G3997" s="2">
        <v>46000</v>
      </c>
      <c r="H3997" s="2">
        <v>50600.000000000007</v>
      </c>
      <c r="I3997" t="s">
        <v>5</v>
      </c>
      <c r="J3997" t="s">
        <v>40</v>
      </c>
      <c r="K3997" t="str">
        <f t="shared" si="250"/>
        <v>Mộc nấm hương gói 250g</v>
      </c>
      <c r="L3997" s="8" t="str">
        <f>VLOOKUP(K3997,'[1]Mã Misa'!$B$2:$D$74,2,0)</f>
        <v>Mộc Nấm Hương 250g</v>
      </c>
      <c r="M3997" s="8" t="str">
        <f>VLOOKUP(L3997,'[1]Mã Misa'!$C$2:$D$74,2,0)</f>
        <v>MNH250</v>
      </c>
      <c r="N3997" s="2">
        <v>46000</v>
      </c>
      <c r="O3997" t="s">
        <v>4889</v>
      </c>
      <c r="P3997" s="8" t="str">
        <f t="shared" si="251"/>
        <v>0003078</v>
      </c>
      <c r="Q3997" s="18" t="s">
        <v>7491</v>
      </c>
      <c r="R3997" s="12">
        <v>44526</v>
      </c>
      <c r="S3997" t="s">
        <v>5947</v>
      </c>
      <c r="T3997" s="8" t="str">
        <f t="shared" si="252"/>
        <v>VM+ HDG 10</v>
      </c>
      <c r="U3997" t="s">
        <v>7317</v>
      </c>
      <c r="Y3997" t="str">
        <f t="array" ref="Y3997">IF(ISNUMBER(SEARCH($V$3,T3997)),"WINCOMHANOI",IF(ISNUMBER(SEARCH($V$4,T3997)),"WINCOMHOCHIMINH",IF(ISNUMBER(SEARCH($V$5,T3997)),"WINCOMDANANG",IF(ISNUMBER(SEARCH($V$6,T3997)),"WINCOMHAIDUONG",IF(ISNUMBER(SEARCH($V$7,T3997)),"WINCOMQUANGNINH",IF(ISNUMBER(SEARCH($V$8,T3997)),"WINCOMHAIPHONG",IF(ISNUMBER(SEARCH($V$9,T3997)),"WINCOMBACGIANG",IF(ISNUMBER(SEARCH($V$10,T3997)),"WINCOMBACNINH",IF(ISNUMBER(SEARCH($V$11,T3997)),"WINCOMPHUTHO",IF(ISNUMBER(SEARCH($V$12,T3997)),"WINCOMHATINH",IF(ISNUMBER(SEARCH($V$13,T3997)),"WINCOMTHAINGUYEN",IF(ISNUMBER(SEARCH($V$14,T3997)),"WINCOMKHANHHOA",IF(ISNUMBER(SEARCH($V$15,T3997)),"WINCOMHUNGYEN",IF(ISNUMBER(SEARCH($V$16,T3997)),"WINCOMNGHEAN",IF(ISNUMBER(SEARCH($V$17,T3997)),"WINCOMLAOCAI",IF(ISNUMBER(SEARCH($V$18,T3997)),"WINCOMVUNGTAU",IF(ISNUMBER(SEARCH($V$19,T3997)),"WINCOMBINHDUONG",IF(ISNUMBER(SEARCH($V$20,T3997)),"WINCOMKIENGIANG",IF(ISNUMBER(SEARCH($V$21,T3997)),"WINCOMHANAM",IF(ISNUMBER(SEARCH($V$22,T3997)),"WINCOMNAMDINH",IF(ISNUMBER(SEARCH($V$23,T3997)),"WINCOMLANGSON",IF(ISNUMBER(SEARCH($V$24,T3997)),"WINCOMTHANHHOA",IF(ISNUMBER(SEARCH($V$25,T3997)),"WINCOMYENBAI",IF(ISNUMBER(SEARCH($V$26,T3997)),"WINCOMTUYENQUANG",IF(ISNUMBER(SEARCH($V$27,T3997)),"WINCOMHUE",IF(ISNUMBER(SEARCH($V$28,T3997)),"WINCOMQUANGNAM",IF(ISNUMBER(SEARCH($V$29,T3997)),"WINCOMVINHPHUC",IF(ISNUMBER(SEARCH($V$30,T3997)),"WINCOMHAGIANG",IF(ISNUMBER(SEARCH($V$31,T3997)),"WINCOMNINHBINH",IF(ISNUMBER(SEARCH($V$32,T3997)),"WINCOMTRAVINH",IF(ISNUMBER(SEARCH($V$33,T3997)),"WINCOMCANTHO",IF(ISNUMBER(SEARCH($V$34,T3997)),"WINCOMBENTRE",IF(ISNUMBER(SEARCH($V$35,T3997)),"WINCOMCAMAU",IF(ISNUMBER(SEARCH($V$36,T3997)),"WINCOMANGIANG",IF(ISNUMBER(SEARCH($V$37,T3997)),"WINCOMNINHTHUAN",IF(ISNUMBER(SEARCH($V$38,T3997)),"WINCOMTHAIBINH",IF(ISNUMBER(SEARCH($V$39,T3997)),"WINCOMGIALAI",IF(ISNUMBER(SEARCH($V$40,T3997)),"WINCOMHOABINH",IF(ISNUMBER(SEARCH($V$41,T3997)),"WINCOMQUANGNGAI",IF(ISNUMBER(SEARCH($V$42,T3997)),"WINCOMBINHTHUAN",IF(ISNUMBER(SEARCH($V$43,T3997)),"WINCOMDAKLAK",IF(ISNUMBER(SEARCH($V$44,T3997)),"WINCOMSOCTRANG",IF(ISNUMBER(SEARCH($V$45,T3997)),"WINCOMSONLA",IF(ISNUMBER(SEARCH($V$46,T3997)),"WINCOMKONTUM",IF(ISNUMBER(SEARCH($V$47,T3997)),"WINCOMPHUYEN",IF(ISNUMBER(SEARCH($V$48,T3997)),"WINCOMQUANGTRI",IF(ISNUMBER(SEARCH($V$49,T3997)),"WINCOMBINHDINH",IF(ISNUMBER(SEARCH($V$50,T3997)),"WINCOMCAOBANG",IF(ISNUMBER(SEARCH($V$51,T3997)),"WINCOMQUANGBINH",IF(ISNUMBER(SEARCH($V$52,T3997)),"WINCOMLAMDONG",IF(ISNUMBER(SEARCH($V$53,T3997)),"WINCOMVINHLONG",IF(ISNUMBER(SEARCH($V$54,T3997)),"WINCOMDONGTHAP",IF(ISNUMBER(SEARCH($V$55,T3997)),"WINCOMTIENGIANG",IF(ISNUMBER(SEARCH($V$56,T3997)),"WINCOMQUANGNINH",0))))))))))))))))))))))))))))))))))))))))))))))))))))))</f>
        <v>WINCOMHAIDUONG</v>
      </c>
    </row>
    <row r="3998" spans="1:25" x14ac:dyDescent="0.2">
      <c r="A3998" t="s">
        <v>0</v>
      </c>
      <c r="B3998" t="s">
        <v>5946</v>
      </c>
      <c r="C3998" t="s">
        <v>37</v>
      </c>
      <c r="D3998" t="s">
        <v>10</v>
      </c>
      <c r="E3998" t="s">
        <v>4</v>
      </c>
      <c r="F3998" s="5">
        <f t="shared" si="249"/>
        <v>3</v>
      </c>
      <c r="G3998" s="2">
        <v>183150</v>
      </c>
      <c r="H3998" s="2">
        <v>201465.00000000003</v>
      </c>
      <c r="I3998" t="s">
        <v>5</v>
      </c>
      <c r="J3998" t="s">
        <v>11</v>
      </c>
      <c r="K3998" t="str">
        <f t="shared" si="250"/>
        <v>_Giò sụn gà 250g</v>
      </c>
      <c r="L3998" s="8" t="str">
        <f>VLOOKUP(K3998,'[1]Mã Misa'!$B$2:$D$74,2,0)</f>
        <v>Giò sụn gà 250g</v>
      </c>
      <c r="M3998" s="8" t="str">
        <f>VLOOKUP(L3998,'[1]Mã Misa'!$C$2:$D$74,2,0)</f>
        <v>GSG250</v>
      </c>
      <c r="N3998" s="2">
        <v>61050</v>
      </c>
      <c r="O3998" t="s">
        <v>4889</v>
      </c>
      <c r="P3998" s="8" t="str">
        <f t="shared" si="251"/>
        <v>0003078</v>
      </c>
      <c r="Q3998" s="18" t="s">
        <v>7491</v>
      </c>
      <c r="R3998" s="12">
        <v>44526</v>
      </c>
      <c r="S3998" t="s">
        <v>5947</v>
      </c>
      <c r="T3998" s="8" t="str">
        <f t="shared" si="252"/>
        <v>VM+ HDG 10</v>
      </c>
      <c r="U3998" t="s">
        <v>7317</v>
      </c>
      <c r="Y3998" t="str">
        <f t="array" ref="Y3998">IF(ISNUMBER(SEARCH($V$3,T3998)),"WINCOMHANOI",IF(ISNUMBER(SEARCH($V$4,T3998)),"WINCOMHOCHIMINH",IF(ISNUMBER(SEARCH($V$5,T3998)),"WINCOMDANANG",IF(ISNUMBER(SEARCH($V$6,T3998)),"WINCOMHAIDUONG",IF(ISNUMBER(SEARCH($V$7,T3998)),"WINCOMQUANGNINH",IF(ISNUMBER(SEARCH($V$8,T3998)),"WINCOMHAIPHONG",IF(ISNUMBER(SEARCH($V$9,T3998)),"WINCOMBACGIANG",IF(ISNUMBER(SEARCH($V$10,T3998)),"WINCOMBACNINH",IF(ISNUMBER(SEARCH($V$11,T3998)),"WINCOMPHUTHO",IF(ISNUMBER(SEARCH($V$12,T3998)),"WINCOMHATINH",IF(ISNUMBER(SEARCH($V$13,T3998)),"WINCOMTHAINGUYEN",IF(ISNUMBER(SEARCH($V$14,T3998)),"WINCOMKHANHHOA",IF(ISNUMBER(SEARCH($V$15,T3998)),"WINCOMHUNGYEN",IF(ISNUMBER(SEARCH($V$16,T3998)),"WINCOMNGHEAN",IF(ISNUMBER(SEARCH($V$17,T3998)),"WINCOMLAOCAI",IF(ISNUMBER(SEARCH($V$18,T3998)),"WINCOMVUNGTAU",IF(ISNUMBER(SEARCH($V$19,T3998)),"WINCOMBINHDUONG",IF(ISNUMBER(SEARCH($V$20,T3998)),"WINCOMKIENGIANG",IF(ISNUMBER(SEARCH($V$21,T3998)),"WINCOMHANAM",IF(ISNUMBER(SEARCH($V$22,T3998)),"WINCOMNAMDINH",IF(ISNUMBER(SEARCH($V$23,T3998)),"WINCOMLANGSON",IF(ISNUMBER(SEARCH($V$24,T3998)),"WINCOMTHANHHOA",IF(ISNUMBER(SEARCH($V$25,T3998)),"WINCOMYENBAI",IF(ISNUMBER(SEARCH($V$26,T3998)),"WINCOMTUYENQUANG",IF(ISNUMBER(SEARCH($V$27,T3998)),"WINCOMHUE",IF(ISNUMBER(SEARCH($V$28,T3998)),"WINCOMQUANGNAM",IF(ISNUMBER(SEARCH($V$29,T3998)),"WINCOMVINHPHUC",IF(ISNUMBER(SEARCH($V$30,T3998)),"WINCOMHAGIANG",IF(ISNUMBER(SEARCH($V$31,T3998)),"WINCOMNINHBINH",IF(ISNUMBER(SEARCH($V$32,T3998)),"WINCOMTRAVINH",IF(ISNUMBER(SEARCH($V$33,T3998)),"WINCOMCANTHO",IF(ISNUMBER(SEARCH($V$34,T3998)),"WINCOMBENTRE",IF(ISNUMBER(SEARCH($V$35,T3998)),"WINCOMCAMAU",IF(ISNUMBER(SEARCH($V$36,T3998)),"WINCOMANGIANG",IF(ISNUMBER(SEARCH($V$37,T3998)),"WINCOMNINHTHUAN",IF(ISNUMBER(SEARCH($V$38,T3998)),"WINCOMTHAIBINH",IF(ISNUMBER(SEARCH($V$39,T3998)),"WINCOMGIALAI",IF(ISNUMBER(SEARCH($V$40,T3998)),"WINCOMHOABINH",IF(ISNUMBER(SEARCH($V$41,T3998)),"WINCOMQUANGNGAI",IF(ISNUMBER(SEARCH($V$42,T3998)),"WINCOMBINHTHUAN",IF(ISNUMBER(SEARCH($V$43,T3998)),"WINCOMDAKLAK",IF(ISNUMBER(SEARCH($V$44,T3998)),"WINCOMSOCTRANG",IF(ISNUMBER(SEARCH($V$45,T3998)),"WINCOMSONLA",IF(ISNUMBER(SEARCH($V$46,T3998)),"WINCOMKONTUM",IF(ISNUMBER(SEARCH($V$47,T3998)),"WINCOMPHUYEN",IF(ISNUMBER(SEARCH($V$48,T3998)),"WINCOMQUANGTRI",IF(ISNUMBER(SEARCH($V$49,T3998)),"WINCOMBINHDINH",IF(ISNUMBER(SEARCH($V$50,T3998)),"WINCOMCAOBANG",IF(ISNUMBER(SEARCH($V$51,T3998)),"WINCOMQUANGBINH",IF(ISNUMBER(SEARCH($V$52,T3998)),"WINCOMLAMDONG",IF(ISNUMBER(SEARCH($V$53,T3998)),"WINCOMVINHLONG",IF(ISNUMBER(SEARCH($V$54,T3998)),"WINCOMDONGTHAP",IF(ISNUMBER(SEARCH($V$55,T3998)),"WINCOMTIENGIANG",IF(ISNUMBER(SEARCH($V$56,T3998)),"WINCOMQUANGNINH",0))))))))))))))))))))))))))))))))))))))))))))))))))))))</f>
        <v>WINCOMHAIDUONG</v>
      </c>
    </row>
    <row r="3999" spans="1:25" x14ac:dyDescent="0.2">
      <c r="A3999" t="s">
        <v>0</v>
      </c>
      <c r="B3999" t="s">
        <v>5946</v>
      </c>
      <c r="C3999" t="s">
        <v>38</v>
      </c>
      <c r="D3999" t="s">
        <v>20</v>
      </c>
      <c r="E3999" t="s">
        <v>4</v>
      </c>
      <c r="F3999" s="5">
        <f t="shared" si="249"/>
        <v>6</v>
      </c>
      <c r="G3999" s="2">
        <v>301092</v>
      </c>
      <c r="H3999" s="2">
        <v>331201.2</v>
      </c>
      <c r="I3999" t="s">
        <v>5</v>
      </c>
      <c r="J3999" t="s">
        <v>21</v>
      </c>
      <c r="K3999" t="str">
        <f t="shared" si="250"/>
        <v>Giò tai lưỡi xào gói 250g</v>
      </c>
      <c r="L3999" s="8" t="str">
        <f>VLOOKUP(K3999,'[1]Mã Misa'!$B$2:$D$74,2,0)</f>
        <v>Giò Tai Lưỡi Xào 250g</v>
      </c>
      <c r="M3999" s="8" t="str">
        <f>VLOOKUP(L3999,'[1]Mã Misa'!$C$2:$D$74,2,0)</f>
        <v>GTLX250G</v>
      </c>
      <c r="N3999" s="2">
        <v>50182</v>
      </c>
      <c r="O3999" t="s">
        <v>4889</v>
      </c>
      <c r="P3999" s="8" t="str">
        <f t="shared" si="251"/>
        <v>0003078</v>
      </c>
      <c r="Q3999" s="18" t="s">
        <v>7491</v>
      </c>
      <c r="R3999" s="12">
        <v>44526</v>
      </c>
      <c r="S3999" t="s">
        <v>5947</v>
      </c>
      <c r="T3999" s="8" t="str">
        <f t="shared" si="252"/>
        <v>VM+ HDG 10</v>
      </c>
      <c r="U3999" t="s">
        <v>7317</v>
      </c>
      <c r="Y3999" t="str">
        <f t="array" ref="Y3999">IF(ISNUMBER(SEARCH($V$3,T3999)),"WINCOMHANOI",IF(ISNUMBER(SEARCH($V$4,T3999)),"WINCOMHOCHIMINH",IF(ISNUMBER(SEARCH($V$5,T3999)),"WINCOMDANANG",IF(ISNUMBER(SEARCH($V$6,T3999)),"WINCOMHAIDUONG",IF(ISNUMBER(SEARCH($V$7,T3999)),"WINCOMQUANGNINH",IF(ISNUMBER(SEARCH($V$8,T3999)),"WINCOMHAIPHONG",IF(ISNUMBER(SEARCH($V$9,T3999)),"WINCOMBACGIANG",IF(ISNUMBER(SEARCH($V$10,T3999)),"WINCOMBACNINH",IF(ISNUMBER(SEARCH($V$11,T3999)),"WINCOMPHUTHO",IF(ISNUMBER(SEARCH($V$12,T3999)),"WINCOMHATINH",IF(ISNUMBER(SEARCH($V$13,T3999)),"WINCOMTHAINGUYEN",IF(ISNUMBER(SEARCH($V$14,T3999)),"WINCOMKHANHHOA",IF(ISNUMBER(SEARCH($V$15,T3999)),"WINCOMHUNGYEN",IF(ISNUMBER(SEARCH($V$16,T3999)),"WINCOMNGHEAN",IF(ISNUMBER(SEARCH($V$17,T3999)),"WINCOMLAOCAI",IF(ISNUMBER(SEARCH($V$18,T3999)),"WINCOMVUNGTAU",IF(ISNUMBER(SEARCH($V$19,T3999)),"WINCOMBINHDUONG",IF(ISNUMBER(SEARCH($V$20,T3999)),"WINCOMKIENGIANG",IF(ISNUMBER(SEARCH($V$21,T3999)),"WINCOMHANAM",IF(ISNUMBER(SEARCH($V$22,T3999)),"WINCOMNAMDINH",IF(ISNUMBER(SEARCH($V$23,T3999)),"WINCOMLANGSON",IF(ISNUMBER(SEARCH($V$24,T3999)),"WINCOMTHANHHOA",IF(ISNUMBER(SEARCH($V$25,T3999)),"WINCOMYENBAI",IF(ISNUMBER(SEARCH($V$26,T3999)),"WINCOMTUYENQUANG",IF(ISNUMBER(SEARCH($V$27,T3999)),"WINCOMHUE",IF(ISNUMBER(SEARCH($V$28,T3999)),"WINCOMQUANGNAM",IF(ISNUMBER(SEARCH($V$29,T3999)),"WINCOMVINHPHUC",IF(ISNUMBER(SEARCH($V$30,T3999)),"WINCOMHAGIANG",IF(ISNUMBER(SEARCH($V$31,T3999)),"WINCOMNINHBINH",IF(ISNUMBER(SEARCH($V$32,T3999)),"WINCOMTRAVINH",IF(ISNUMBER(SEARCH($V$33,T3999)),"WINCOMCANTHO",IF(ISNUMBER(SEARCH($V$34,T3999)),"WINCOMBENTRE",IF(ISNUMBER(SEARCH($V$35,T3999)),"WINCOMCAMAU",IF(ISNUMBER(SEARCH($V$36,T3999)),"WINCOMANGIANG",IF(ISNUMBER(SEARCH($V$37,T3999)),"WINCOMNINHTHUAN",IF(ISNUMBER(SEARCH($V$38,T3999)),"WINCOMTHAIBINH",IF(ISNUMBER(SEARCH($V$39,T3999)),"WINCOMGIALAI",IF(ISNUMBER(SEARCH($V$40,T3999)),"WINCOMHOABINH",IF(ISNUMBER(SEARCH($V$41,T3999)),"WINCOMQUANGNGAI",IF(ISNUMBER(SEARCH($V$42,T3999)),"WINCOMBINHTHUAN",IF(ISNUMBER(SEARCH($V$43,T3999)),"WINCOMDAKLAK",IF(ISNUMBER(SEARCH($V$44,T3999)),"WINCOMSOCTRANG",IF(ISNUMBER(SEARCH($V$45,T3999)),"WINCOMSONLA",IF(ISNUMBER(SEARCH($V$46,T3999)),"WINCOMKONTUM",IF(ISNUMBER(SEARCH($V$47,T3999)),"WINCOMPHUYEN",IF(ISNUMBER(SEARCH($V$48,T3999)),"WINCOMQUANGTRI",IF(ISNUMBER(SEARCH($V$49,T3999)),"WINCOMBINHDINH",IF(ISNUMBER(SEARCH($V$50,T3999)),"WINCOMCAOBANG",IF(ISNUMBER(SEARCH($V$51,T3999)),"WINCOMQUANGBINH",IF(ISNUMBER(SEARCH($V$52,T3999)),"WINCOMLAMDONG",IF(ISNUMBER(SEARCH($V$53,T3999)),"WINCOMVINHLONG",IF(ISNUMBER(SEARCH($V$54,T3999)),"WINCOMDONGTHAP",IF(ISNUMBER(SEARCH($V$55,T3999)),"WINCOMTIENGIANG",IF(ISNUMBER(SEARCH($V$56,T3999)),"WINCOMQUANGNINH",0))))))))))))))))))))))))))))))))))))))))))))))))))))))</f>
        <v>WINCOMHAIDUONG</v>
      </c>
    </row>
    <row r="4000" spans="1:25" x14ac:dyDescent="0.2">
      <c r="A4000" t="s">
        <v>0</v>
      </c>
      <c r="B4000" t="s">
        <v>5948</v>
      </c>
      <c r="C4000" t="s">
        <v>2</v>
      </c>
      <c r="D4000" t="s">
        <v>45</v>
      </c>
      <c r="E4000" t="s">
        <v>4</v>
      </c>
      <c r="F4000" s="5">
        <f t="shared" si="249"/>
        <v>1</v>
      </c>
      <c r="G4000" s="2">
        <v>87787</v>
      </c>
      <c r="H4000" s="2">
        <v>96565.700000000012</v>
      </c>
      <c r="I4000" t="s">
        <v>5</v>
      </c>
      <c r="J4000" t="s">
        <v>46</v>
      </c>
      <c r="K4000" t="str">
        <f t="shared" si="250"/>
        <v>Bắp bò muối gói 200g</v>
      </c>
      <c r="L4000" s="8" t="str">
        <f>VLOOKUP(K4000,'[1]Mã Misa'!$B$2:$D$74,2,0)</f>
        <v>Bắp bò muối 200g</v>
      </c>
      <c r="M4000" s="8" t="str">
        <f>VLOOKUP(L4000,'[1]Mã Misa'!$C$2:$D$74,2,0)</f>
        <v>BBM200</v>
      </c>
      <c r="N4000" s="2">
        <v>87787</v>
      </c>
      <c r="O4000" t="s">
        <v>5949</v>
      </c>
      <c r="P4000" s="8" t="str">
        <f t="shared" si="251"/>
        <v>0012181</v>
      </c>
      <c r="Q4000" s="8" t="e">
        <f t="array" ref="Q4000">IF(VLOOKUP(P4000,$AA$1:$AC$32,1,0)&lt;&gt;0,(P4000&amp;"A"),0)</f>
        <v>#N/A</v>
      </c>
      <c r="R4000" s="12">
        <v>44530</v>
      </c>
      <c r="S4000" t="s">
        <v>5950</v>
      </c>
      <c r="T4000" s="8" t="str">
        <f t="shared" si="252"/>
        <v>VM+ QNH 01</v>
      </c>
      <c r="U4000" t="s">
        <v>7318</v>
      </c>
      <c r="Y4000" t="str">
        <f t="array" ref="Y4000">IF(ISNUMBER(SEARCH($V$3,T4000)),"WINCOMHANOI",IF(ISNUMBER(SEARCH($V$4,T4000)),"WINCOMHOCHIMINH",IF(ISNUMBER(SEARCH($V$5,T4000)),"WINCOMDANANG",IF(ISNUMBER(SEARCH($V$6,T4000)),"WINCOMHAIDUONG",IF(ISNUMBER(SEARCH($V$7,T4000)),"WINCOMQUANGNINH",IF(ISNUMBER(SEARCH($V$8,T4000)),"WINCOMHAIPHONG",IF(ISNUMBER(SEARCH($V$9,T4000)),"WINCOMBACGIANG",IF(ISNUMBER(SEARCH($V$10,T4000)),"WINCOMBACNINH",IF(ISNUMBER(SEARCH($V$11,T4000)),"WINCOMPHUTHO",IF(ISNUMBER(SEARCH($V$12,T4000)),"WINCOMHATINH",IF(ISNUMBER(SEARCH($V$13,T4000)),"WINCOMTHAINGUYEN",IF(ISNUMBER(SEARCH($V$14,T4000)),"WINCOMKHANHHOA",IF(ISNUMBER(SEARCH($V$15,T4000)),"WINCOMHUNGYEN",IF(ISNUMBER(SEARCH($V$16,T4000)),"WINCOMNGHEAN",IF(ISNUMBER(SEARCH($V$17,T4000)),"WINCOMLAOCAI",IF(ISNUMBER(SEARCH($V$18,T4000)),"WINCOMVUNGTAU",IF(ISNUMBER(SEARCH($V$19,T4000)),"WINCOMBINHDUONG",IF(ISNUMBER(SEARCH($V$20,T4000)),"WINCOMKIENGIANG",IF(ISNUMBER(SEARCH($V$21,T4000)),"WINCOMHANAM",IF(ISNUMBER(SEARCH($V$22,T4000)),"WINCOMNAMDINH",IF(ISNUMBER(SEARCH($V$23,T4000)),"WINCOMLANGSON",IF(ISNUMBER(SEARCH($V$24,T4000)),"WINCOMTHANHHOA",IF(ISNUMBER(SEARCH($V$25,T4000)),"WINCOMYENBAI",IF(ISNUMBER(SEARCH($V$26,T4000)),"WINCOMTUYENQUANG",IF(ISNUMBER(SEARCH($V$27,T4000)),"WINCOMHUE",IF(ISNUMBER(SEARCH($V$28,T4000)),"WINCOMQUANGNAM",IF(ISNUMBER(SEARCH($V$29,T4000)),"WINCOMVINHPHUC",IF(ISNUMBER(SEARCH($V$30,T4000)),"WINCOMHAGIANG",IF(ISNUMBER(SEARCH($V$31,T4000)),"WINCOMNINHBINH",IF(ISNUMBER(SEARCH($V$32,T4000)),"WINCOMTRAVINH",IF(ISNUMBER(SEARCH($V$33,T4000)),"WINCOMCANTHO",IF(ISNUMBER(SEARCH($V$34,T4000)),"WINCOMBENTRE",IF(ISNUMBER(SEARCH($V$35,T4000)),"WINCOMCAMAU",IF(ISNUMBER(SEARCH($V$36,T4000)),"WINCOMANGIANG",IF(ISNUMBER(SEARCH($V$37,T4000)),"WINCOMNINHTHUAN",IF(ISNUMBER(SEARCH($V$38,T4000)),"WINCOMTHAIBINH",IF(ISNUMBER(SEARCH($V$39,T4000)),"WINCOMGIALAI",IF(ISNUMBER(SEARCH($V$40,T4000)),"WINCOMHOABINH",IF(ISNUMBER(SEARCH($V$41,T4000)),"WINCOMQUANGNGAI",IF(ISNUMBER(SEARCH($V$42,T4000)),"WINCOMBINHTHUAN",IF(ISNUMBER(SEARCH($V$43,T4000)),"WINCOMDAKLAK",IF(ISNUMBER(SEARCH($V$44,T4000)),"WINCOMSOCTRANG",IF(ISNUMBER(SEARCH($V$45,T4000)),"WINCOMSONLA",IF(ISNUMBER(SEARCH($V$46,T4000)),"WINCOMKONTUM",IF(ISNUMBER(SEARCH($V$47,T4000)),"WINCOMPHUYEN",IF(ISNUMBER(SEARCH($V$48,T4000)),"WINCOMQUANGTRI",IF(ISNUMBER(SEARCH($V$49,T4000)),"WINCOMBINHDINH",IF(ISNUMBER(SEARCH($V$50,T4000)),"WINCOMCAOBANG",IF(ISNUMBER(SEARCH($V$51,T4000)),"WINCOMQUANGBINH",IF(ISNUMBER(SEARCH($V$52,T4000)),"WINCOMLAMDONG",IF(ISNUMBER(SEARCH($V$53,T4000)),"WINCOMVINHLONG",IF(ISNUMBER(SEARCH($V$54,T4000)),"WINCOMDONGTHAP",IF(ISNUMBER(SEARCH($V$55,T4000)),"WINCOMTIENGIANG",IF(ISNUMBER(SEARCH($V$56,T4000)),"WINCOMQUANGNINH",0))))))))))))))))))))))))))))))))))))))))))))))))))))))</f>
        <v>WINCOMQUANGNINH</v>
      </c>
    </row>
    <row r="4001" spans="1:25" x14ac:dyDescent="0.2">
      <c r="A4001" t="s">
        <v>0</v>
      </c>
      <c r="B4001" t="s">
        <v>5948</v>
      </c>
      <c r="C4001" t="s">
        <v>31</v>
      </c>
      <c r="D4001" t="s">
        <v>123</v>
      </c>
      <c r="E4001" t="s">
        <v>4</v>
      </c>
      <c r="F4001" s="5">
        <f t="shared" si="249"/>
        <v>6</v>
      </c>
      <c r="G4001" s="2">
        <v>333570</v>
      </c>
      <c r="H4001" s="2">
        <v>366927.00000000006</v>
      </c>
      <c r="I4001" t="s">
        <v>5</v>
      </c>
      <c r="J4001" t="s">
        <v>124</v>
      </c>
      <c r="K4001" t="str">
        <f t="shared" si="250"/>
        <v>Tai heo muối gói 200g</v>
      </c>
      <c r="L4001" s="8" t="str">
        <f>VLOOKUP(K4001,'[1]Mã Misa'!$B$2:$D$74,2,0)</f>
        <v>Tai heo muối 200g</v>
      </c>
      <c r="M4001" s="8" t="str">
        <f>VLOOKUP(L4001,'[1]Mã Misa'!$C$2:$D$74,2,0)</f>
        <v>TH200</v>
      </c>
      <c r="N4001" s="2">
        <v>55595</v>
      </c>
      <c r="O4001" t="s">
        <v>5949</v>
      </c>
      <c r="P4001" s="8" t="str">
        <f t="shared" si="251"/>
        <v>0012181</v>
      </c>
      <c r="Q4001" s="8" t="e">
        <f t="array" ref="Q4001">IF(VLOOKUP(P4001,$AA$1:$AC$32,1,0)&lt;&gt;0,(P4001&amp;"A"),0)</f>
        <v>#N/A</v>
      </c>
      <c r="R4001" s="12">
        <v>44530</v>
      </c>
      <c r="S4001" t="s">
        <v>5950</v>
      </c>
      <c r="T4001" s="8" t="str">
        <f t="shared" si="252"/>
        <v>VM+ QNH 01</v>
      </c>
      <c r="U4001" t="s">
        <v>7318</v>
      </c>
      <c r="Y4001" t="str">
        <f t="array" ref="Y4001">IF(ISNUMBER(SEARCH($V$3,T4001)),"WINCOMHANOI",IF(ISNUMBER(SEARCH($V$4,T4001)),"WINCOMHOCHIMINH",IF(ISNUMBER(SEARCH($V$5,T4001)),"WINCOMDANANG",IF(ISNUMBER(SEARCH($V$6,T4001)),"WINCOMHAIDUONG",IF(ISNUMBER(SEARCH($V$7,T4001)),"WINCOMQUANGNINH",IF(ISNUMBER(SEARCH($V$8,T4001)),"WINCOMHAIPHONG",IF(ISNUMBER(SEARCH($V$9,T4001)),"WINCOMBACGIANG",IF(ISNUMBER(SEARCH($V$10,T4001)),"WINCOMBACNINH",IF(ISNUMBER(SEARCH($V$11,T4001)),"WINCOMPHUTHO",IF(ISNUMBER(SEARCH($V$12,T4001)),"WINCOMHATINH",IF(ISNUMBER(SEARCH($V$13,T4001)),"WINCOMTHAINGUYEN",IF(ISNUMBER(SEARCH($V$14,T4001)),"WINCOMKHANHHOA",IF(ISNUMBER(SEARCH($V$15,T4001)),"WINCOMHUNGYEN",IF(ISNUMBER(SEARCH($V$16,T4001)),"WINCOMNGHEAN",IF(ISNUMBER(SEARCH($V$17,T4001)),"WINCOMLAOCAI",IF(ISNUMBER(SEARCH($V$18,T4001)),"WINCOMVUNGTAU",IF(ISNUMBER(SEARCH($V$19,T4001)),"WINCOMBINHDUONG",IF(ISNUMBER(SEARCH($V$20,T4001)),"WINCOMKIENGIANG",IF(ISNUMBER(SEARCH($V$21,T4001)),"WINCOMHANAM",IF(ISNUMBER(SEARCH($V$22,T4001)),"WINCOMNAMDINH",IF(ISNUMBER(SEARCH($V$23,T4001)),"WINCOMLANGSON",IF(ISNUMBER(SEARCH($V$24,T4001)),"WINCOMTHANHHOA",IF(ISNUMBER(SEARCH($V$25,T4001)),"WINCOMYENBAI",IF(ISNUMBER(SEARCH($V$26,T4001)),"WINCOMTUYENQUANG",IF(ISNUMBER(SEARCH($V$27,T4001)),"WINCOMHUE",IF(ISNUMBER(SEARCH($V$28,T4001)),"WINCOMQUANGNAM",IF(ISNUMBER(SEARCH($V$29,T4001)),"WINCOMVINHPHUC",IF(ISNUMBER(SEARCH($V$30,T4001)),"WINCOMHAGIANG",IF(ISNUMBER(SEARCH($V$31,T4001)),"WINCOMNINHBINH",IF(ISNUMBER(SEARCH($V$32,T4001)),"WINCOMTRAVINH",IF(ISNUMBER(SEARCH($V$33,T4001)),"WINCOMCANTHO",IF(ISNUMBER(SEARCH($V$34,T4001)),"WINCOMBENTRE",IF(ISNUMBER(SEARCH($V$35,T4001)),"WINCOMCAMAU",IF(ISNUMBER(SEARCH($V$36,T4001)),"WINCOMANGIANG",IF(ISNUMBER(SEARCH($V$37,T4001)),"WINCOMNINHTHUAN",IF(ISNUMBER(SEARCH($V$38,T4001)),"WINCOMTHAIBINH",IF(ISNUMBER(SEARCH($V$39,T4001)),"WINCOMGIALAI",IF(ISNUMBER(SEARCH($V$40,T4001)),"WINCOMHOABINH",IF(ISNUMBER(SEARCH($V$41,T4001)),"WINCOMQUANGNGAI",IF(ISNUMBER(SEARCH($V$42,T4001)),"WINCOMBINHTHUAN",IF(ISNUMBER(SEARCH($V$43,T4001)),"WINCOMDAKLAK",IF(ISNUMBER(SEARCH($V$44,T4001)),"WINCOMSOCTRANG",IF(ISNUMBER(SEARCH($V$45,T4001)),"WINCOMSONLA",IF(ISNUMBER(SEARCH($V$46,T4001)),"WINCOMKONTUM",IF(ISNUMBER(SEARCH($V$47,T4001)),"WINCOMPHUYEN",IF(ISNUMBER(SEARCH($V$48,T4001)),"WINCOMQUANGTRI",IF(ISNUMBER(SEARCH($V$49,T4001)),"WINCOMBINHDINH",IF(ISNUMBER(SEARCH($V$50,T4001)),"WINCOMCAOBANG",IF(ISNUMBER(SEARCH($V$51,T4001)),"WINCOMQUANGBINH",IF(ISNUMBER(SEARCH($V$52,T4001)),"WINCOMLAMDONG",IF(ISNUMBER(SEARCH($V$53,T4001)),"WINCOMVINHLONG",IF(ISNUMBER(SEARCH($V$54,T4001)),"WINCOMDONGTHAP",IF(ISNUMBER(SEARCH($V$55,T4001)),"WINCOMTIENGIANG",IF(ISNUMBER(SEARCH($V$56,T4001)),"WINCOMQUANGNINH",0))))))))))))))))))))))))))))))))))))))))))))))))))))))</f>
        <v>WINCOMQUANGNINH</v>
      </c>
    </row>
    <row r="4002" spans="1:25" x14ac:dyDescent="0.2">
      <c r="A4002" t="s">
        <v>0</v>
      </c>
      <c r="B4002" t="s">
        <v>5948</v>
      </c>
      <c r="C4002" t="s">
        <v>34</v>
      </c>
      <c r="D4002" t="s">
        <v>3</v>
      </c>
      <c r="E4002" t="s">
        <v>4</v>
      </c>
      <c r="F4002" s="5">
        <f t="shared" si="249"/>
        <v>1</v>
      </c>
      <c r="G4002" s="2">
        <v>88846</v>
      </c>
      <c r="H4002" s="2">
        <v>97730.6</v>
      </c>
      <c r="I4002" t="s">
        <v>5</v>
      </c>
      <c r="J4002" t="s">
        <v>6</v>
      </c>
      <c r="K4002" t="str">
        <f t="shared" si="250"/>
        <v>Gà muối gói 500g</v>
      </c>
      <c r="L4002" s="8" t="str">
        <f>VLOOKUP(K4002,'[1]Mã Misa'!$B$2:$D$74,2,0)</f>
        <v>Gà muối 500g</v>
      </c>
      <c r="M4002" s="8" t="str">
        <f>VLOOKUP(L4002,'[1]Mã Misa'!$C$2:$D$74,2,0)</f>
        <v>GM500</v>
      </c>
      <c r="N4002" s="2">
        <v>88846</v>
      </c>
      <c r="O4002" t="s">
        <v>5949</v>
      </c>
      <c r="P4002" s="8" t="str">
        <f t="shared" si="251"/>
        <v>0012181</v>
      </c>
      <c r="Q4002" s="8" t="e">
        <f t="array" ref="Q4002">IF(VLOOKUP(P4002,$AA$1:$AC$32,1,0)&lt;&gt;0,(P4002&amp;"A"),0)</f>
        <v>#N/A</v>
      </c>
      <c r="R4002" s="12">
        <v>44530</v>
      </c>
      <c r="S4002" t="s">
        <v>5950</v>
      </c>
      <c r="T4002" s="8" t="str">
        <f t="shared" si="252"/>
        <v>VM+ QNH 01</v>
      </c>
      <c r="U4002" t="s">
        <v>7318</v>
      </c>
      <c r="Y4002" t="str">
        <f t="array" ref="Y4002">IF(ISNUMBER(SEARCH($V$3,T4002)),"WINCOMHANOI",IF(ISNUMBER(SEARCH($V$4,T4002)),"WINCOMHOCHIMINH",IF(ISNUMBER(SEARCH($V$5,T4002)),"WINCOMDANANG",IF(ISNUMBER(SEARCH($V$6,T4002)),"WINCOMHAIDUONG",IF(ISNUMBER(SEARCH($V$7,T4002)),"WINCOMQUANGNINH",IF(ISNUMBER(SEARCH($V$8,T4002)),"WINCOMHAIPHONG",IF(ISNUMBER(SEARCH($V$9,T4002)),"WINCOMBACGIANG",IF(ISNUMBER(SEARCH($V$10,T4002)),"WINCOMBACNINH",IF(ISNUMBER(SEARCH($V$11,T4002)),"WINCOMPHUTHO",IF(ISNUMBER(SEARCH($V$12,T4002)),"WINCOMHATINH",IF(ISNUMBER(SEARCH($V$13,T4002)),"WINCOMTHAINGUYEN",IF(ISNUMBER(SEARCH($V$14,T4002)),"WINCOMKHANHHOA",IF(ISNUMBER(SEARCH($V$15,T4002)),"WINCOMHUNGYEN",IF(ISNUMBER(SEARCH($V$16,T4002)),"WINCOMNGHEAN",IF(ISNUMBER(SEARCH($V$17,T4002)),"WINCOMLAOCAI",IF(ISNUMBER(SEARCH($V$18,T4002)),"WINCOMVUNGTAU",IF(ISNUMBER(SEARCH($V$19,T4002)),"WINCOMBINHDUONG",IF(ISNUMBER(SEARCH($V$20,T4002)),"WINCOMKIENGIANG",IF(ISNUMBER(SEARCH($V$21,T4002)),"WINCOMHANAM",IF(ISNUMBER(SEARCH($V$22,T4002)),"WINCOMNAMDINH",IF(ISNUMBER(SEARCH($V$23,T4002)),"WINCOMLANGSON",IF(ISNUMBER(SEARCH($V$24,T4002)),"WINCOMTHANHHOA",IF(ISNUMBER(SEARCH($V$25,T4002)),"WINCOMYENBAI",IF(ISNUMBER(SEARCH($V$26,T4002)),"WINCOMTUYENQUANG",IF(ISNUMBER(SEARCH($V$27,T4002)),"WINCOMHUE",IF(ISNUMBER(SEARCH($V$28,T4002)),"WINCOMQUANGNAM",IF(ISNUMBER(SEARCH($V$29,T4002)),"WINCOMVINHPHUC",IF(ISNUMBER(SEARCH($V$30,T4002)),"WINCOMHAGIANG",IF(ISNUMBER(SEARCH($V$31,T4002)),"WINCOMNINHBINH",IF(ISNUMBER(SEARCH($V$32,T4002)),"WINCOMTRAVINH",IF(ISNUMBER(SEARCH($V$33,T4002)),"WINCOMCANTHO",IF(ISNUMBER(SEARCH($V$34,T4002)),"WINCOMBENTRE",IF(ISNUMBER(SEARCH($V$35,T4002)),"WINCOMCAMAU",IF(ISNUMBER(SEARCH($V$36,T4002)),"WINCOMANGIANG",IF(ISNUMBER(SEARCH($V$37,T4002)),"WINCOMNINHTHUAN",IF(ISNUMBER(SEARCH($V$38,T4002)),"WINCOMTHAIBINH",IF(ISNUMBER(SEARCH($V$39,T4002)),"WINCOMGIALAI",IF(ISNUMBER(SEARCH($V$40,T4002)),"WINCOMHOABINH",IF(ISNUMBER(SEARCH($V$41,T4002)),"WINCOMQUANGNGAI",IF(ISNUMBER(SEARCH($V$42,T4002)),"WINCOMBINHTHUAN",IF(ISNUMBER(SEARCH($V$43,T4002)),"WINCOMDAKLAK",IF(ISNUMBER(SEARCH($V$44,T4002)),"WINCOMSOCTRANG",IF(ISNUMBER(SEARCH($V$45,T4002)),"WINCOMSONLA",IF(ISNUMBER(SEARCH($V$46,T4002)),"WINCOMKONTUM",IF(ISNUMBER(SEARCH($V$47,T4002)),"WINCOMPHUYEN",IF(ISNUMBER(SEARCH($V$48,T4002)),"WINCOMQUANGTRI",IF(ISNUMBER(SEARCH($V$49,T4002)),"WINCOMBINHDINH",IF(ISNUMBER(SEARCH($V$50,T4002)),"WINCOMCAOBANG",IF(ISNUMBER(SEARCH($V$51,T4002)),"WINCOMQUANGBINH",IF(ISNUMBER(SEARCH($V$52,T4002)),"WINCOMLAMDONG",IF(ISNUMBER(SEARCH($V$53,T4002)),"WINCOMVINHLONG",IF(ISNUMBER(SEARCH($V$54,T4002)),"WINCOMDONGTHAP",IF(ISNUMBER(SEARCH($V$55,T4002)),"WINCOMTIENGIANG",IF(ISNUMBER(SEARCH($V$56,T4002)),"WINCOMQUANGNINH",0))))))))))))))))))))))))))))))))))))))))))))))))))))))</f>
        <v>WINCOMQUANGNINH</v>
      </c>
    </row>
    <row r="4003" spans="1:25" x14ac:dyDescent="0.2">
      <c r="A4003" t="s">
        <v>0</v>
      </c>
      <c r="B4003" t="s">
        <v>5951</v>
      </c>
      <c r="C4003" t="s">
        <v>2</v>
      </c>
      <c r="D4003" t="s">
        <v>134</v>
      </c>
      <c r="E4003" t="s">
        <v>4</v>
      </c>
      <c r="F4003" s="5">
        <f t="shared" si="249"/>
        <v>1</v>
      </c>
      <c r="G4003" s="2">
        <v>90750</v>
      </c>
      <c r="H4003" s="2">
        <v>99825.000000000015</v>
      </c>
      <c r="I4003" t="s">
        <v>5</v>
      </c>
      <c r="J4003" t="s">
        <v>135</v>
      </c>
      <c r="K4003" t="str">
        <f t="shared" si="250"/>
        <v>_Chân gà sốt cay 400g</v>
      </c>
      <c r="L4003" s="8" t="str">
        <f>VLOOKUP(K4003,'[1]Mã Misa'!$B$2:$D$74,2,0)</f>
        <v>Chân gà sốt cay 400g</v>
      </c>
      <c r="M4003" s="8" t="str">
        <f>VLOOKUP(L4003,'[1]Mã Misa'!$C$2:$D$74,2,0)</f>
        <v>CGSC400</v>
      </c>
      <c r="N4003" s="2">
        <v>90750</v>
      </c>
      <c r="O4003" t="s">
        <v>5952</v>
      </c>
      <c r="P4003" s="8" t="str">
        <f t="shared" si="251"/>
        <v>0019667</v>
      </c>
      <c r="Q4003" s="8" t="e">
        <f t="array" ref="Q4003">IF(VLOOKUP(P4003,$AA$1:$AC$32,1,0)&lt;&gt;0,(P4003&amp;"A"),0)</f>
        <v>#N/A</v>
      </c>
      <c r="R4003" s="12">
        <v>44530</v>
      </c>
      <c r="S4003" t="s">
        <v>5520</v>
      </c>
      <c r="T4003" s="8" t="str">
        <f t="shared" si="252"/>
        <v>VM+ DNG 11</v>
      </c>
      <c r="U4003" t="s">
        <v>7267</v>
      </c>
      <c r="Y4003" t="str">
        <f t="array" ref="Y4003">IF(ISNUMBER(SEARCH($V$3,T4003)),"WINCOMHANOI",IF(ISNUMBER(SEARCH($V$4,T4003)),"WINCOMHOCHIMINH",IF(ISNUMBER(SEARCH($V$5,T4003)),"WINCOMDANANG",IF(ISNUMBER(SEARCH($V$6,T4003)),"WINCOMHAIDUONG",IF(ISNUMBER(SEARCH($V$7,T4003)),"WINCOMQUANGNINH",IF(ISNUMBER(SEARCH($V$8,T4003)),"WINCOMHAIPHONG",IF(ISNUMBER(SEARCH($V$9,T4003)),"WINCOMBACGIANG",IF(ISNUMBER(SEARCH($V$10,T4003)),"WINCOMBACNINH",IF(ISNUMBER(SEARCH($V$11,T4003)),"WINCOMPHUTHO",IF(ISNUMBER(SEARCH($V$12,T4003)),"WINCOMHATINH",IF(ISNUMBER(SEARCH($V$13,T4003)),"WINCOMTHAINGUYEN",IF(ISNUMBER(SEARCH($V$14,T4003)),"WINCOMKHANHHOA",IF(ISNUMBER(SEARCH($V$15,T4003)),"WINCOMHUNGYEN",IF(ISNUMBER(SEARCH($V$16,T4003)),"WINCOMNGHEAN",IF(ISNUMBER(SEARCH($V$17,T4003)),"WINCOMLAOCAI",IF(ISNUMBER(SEARCH($V$18,T4003)),"WINCOMVUNGTAU",IF(ISNUMBER(SEARCH($V$19,T4003)),"WINCOMBINHDUONG",IF(ISNUMBER(SEARCH($V$20,T4003)),"WINCOMKIENGIANG",IF(ISNUMBER(SEARCH($V$21,T4003)),"WINCOMHANAM",IF(ISNUMBER(SEARCH($V$22,T4003)),"WINCOMNAMDINH",IF(ISNUMBER(SEARCH($V$23,T4003)),"WINCOMLANGSON",IF(ISNUMBER(SEARCH($V$24,T4003)),"WINCOMTHANHHOA",IF(ISNUMBER(SEARCH($V$25,T4003)),"WINCOMYENBAI",IF(ISNUMBER(SEARCH($V$26,T4003)),"WINCOMTUYENQUANG",IF(ISNUMBER(SEARCH($V$27,T4003)),"WINCOMHUE",IF(ISNUMBER(SEARCH($V$28,T4003)),"WINCOMQUANGNAM",IF(ISNUMBER(SEARCH($V$29,T4003)),"WINCOMVINHPHUC",IF(ISNUMBER(SEARCH($V$30,T4003)),"WINCOMHAGIANG",IF(ISNUMBER(SEARCH($V$31,T4003)),"WINCOMNINHBINH",IF(ISNUMBER(SEARCH($V$32,T4003)),"WINCOMTRAVINH",IF(ISNUMBER(SEARCH($V$33,T4003)),"WINCOMCANTHO",IF(ISNUMBER(SEARCH($V$34,T4003)),"WINCOMBENTRE",IF(ISNUMBER(SEARCH($V$35,T4003)),"WINCOMCAMAU",IF(ISNUMBER(SEARCH($V$36,T4003)),"WINCOMANGIANG",IF(ISNUMBER(SEARCH($V$37,T4003)),"WINCOMNINHTHUAN",IF(ISNUMBER(SEARCH($V$38,T4003)),"WINCOMTHAIBINH",IF(ISNUMBER(SEARCH($V$39,T4003)),"WINCOMGIALAI",IF(ISNUMBER(SEARCH($V$40,T4003)),"WINCOMHOABINH",IF(ISNUMBER(SEARCH($V$41,T4003)),"WINCOMQUANGNGAI",IF(ISNUMBER(SEARCH($V$42,T4003)),"WINCOMBINHTHUAN",IF(ISNUMBER(SEARCH($V$43,T4003)),"WINCOMDAKLAK",IF(ISNUMBER(SEARCH($V$44,T4003)),"WINCOMSOCTRANG",IF(ISNUMBER(SEARCH($V$45,T4003)),"WINCOMSONLA",IF(ISNUMBER(SEARCH($V$46,T4003)),"WINCOMKONTUM",IF(ISNUMBER(SEARCH($V$47,T4003)),"WINCOMPHUYEN",IF(ISNUMBER(SEARCH($V$48,T4003)),"WINCOMQUANGTRI",IF(ISNUMBER(SEARCH($V$49,T4003)),"WINCOMBINHDINH",IF(ISNUMBER(SEARCH($V$50,T4003)),"WINCOMCAOBANG",IF(ISNUMBER(SEARCH($V$51,T4003)),"WINCOMQUANGBINH",IF(ISNUMBER(SEARCH($V$52,T4003)),"WINCOMLAMDONG",IF(ISNUMBER(SEARCH($V$53,T4003)),"WINCOMVINHLONG",IF(ISNUMBER(SEARCH($V$54,T4003)),"WINCOMDONGTHAP",IF(ISNUMBER(SEARCH($V$55,T4003)),"WINCOMTIENGIANG",IF(ISNUMBER(SEARCH($V$56,T4003)),"WINCOMQUANGNINH",0))))))))))))))))))))))))))))))))))))))))))))))))))))))</f>
        <v>WINCOMDANANG</v>
      </c>
    </row>
    <row r="4004" spans="1:25" x14ac:dyDescent="0.2">
      <c r="A4004" t="s">
        <v>0</v>
      </c>
      <c r="B4004" t="s">
        <v>5951</v>
      </c>
      <c r="C4004" t="s">
        <v>31</v>
      </c>
      <c r="D4004" t="s">
        <v>62</v>
      </c>
      <c r="E4004" t="s">
        <v>4</v>
      </c>
      <c r="F4004" s="5">
        <f t="shared" si="249"/>
        <v>1</v>
      </c>
      <c r="G4004" s="2">
        <v>105400</v>
      </c>
      <c r="H4004" s="2">
        <v>115940.00000000001</v>
      </c>
      <c r="I4004" t="s">
        <v>5</v>
      </c>
      <c r="J4004" t="s">
        <v>63</v>
      </c>
      <c r="K4004" t="str">
        <f t="shared" si="250"/>
        <v>_Đùi gà sốt cay 500g</v>
      </c>
      <c r="L4004" s="8" t="str">
        <f>VLOOKUP(K4004,'[1]Mã Misa'!$B$2:$D$74,2,0)</f>
        <v>Đùi gà sốt cay 500g</v>
      </c>
      <c r="M4004" s="8" t="str">
        <f>VLOOKUP(L4004,'[1]Mã Misa'!$C$2:$D$74,2,0)</f>
        <v>DGSC500</v>
      </c>
      <c r="N4004" s="2">
        <v>105400</v>
      </c>
      <c r="O4004" t="s">
        <v>5952</v>
      </c>
      <c r="P4004" s="8" t="str">
        <f t="shared" si="251"/>
        <v>0019667</v>
      </c>
      <c r="Q4004" s="8" t="e">
        <f t="array" ref="Q4004">IF(VLOOKUP(P4004,$AA$1:$AC$32,1,0)&lt;&gt;0,(P4004&amp;"A"),0)</f>
        <v>#N/A</v>
      </c>
      <c r="R4004" s="12">
        <v>44530</v>
      </c>
      <c r="S4004" t="s">
        <v>5520</v>
      </c>
      <c r="T4004" s="8" t="str">
        <f t="shared" si="252"/>
        <v>VM+ DNG 11</v>
      </c>
      <c r="U4004" t="s">
        <v>7267</v>
      </c>
      <c r="Y4004" t="str">
        <f t="array" ref="Y4004">IF(ISNUMBER(SEARCH($V$3,T4004)),"WINCOMHANOI",IF(ISNUMBER(SEARCH($V$4,T4004)),"WINCOMHOCHIMINH",IF(ISNUMBER(SEARCH($V$5,T4004)),"WINCOMDANANG",IF(ISNUMBER(SEARCH($V$6,T4004)),"WINCOMHAIDUONG",IF(ISNUMBER(SEARCH($V$7,T4004)),"WINCOMQUANGNINH",IF(ISNUMBER(SEARCH($V$8,T4004)),"WINCOMHAIPHONG",IF(ISNUMBER(SEARCH($V$9,T4004)),"WINCOMBACGIANG",IF(ISNUMBER(SEARCH($V$10,T4004)),"WINCOMBACNINH",IF(ISNUMBER(SEARCH($V$11,T4004)),"WINCOMPHUTHO",IF(ISNUMBER(SEARCH($V$12,T4004)),"WINCOMHATINH",IF(ISNUMBER(SEARCH($V$13,T4004)),"WINCOMTHAINGUYEN",IF(ISNUMBER(SEARCH($V$14,T4004)),"WINCOMKHANHHOA",IF(ISNUMBER(SEARCH($V$15,T4004)),"WINCOMHUNGYEN",IF(ISNUMBER(SEARCH($V$16,T4004)),"WINCOMNGHEAN",IF(ISNUMBER(SEARCH($V$17,T4004)),"WINCOMLAOCAI",IF(ISNUMBER(SEARCH($V$18,T4004)),"WINCOMVUNGTAU",IF(ISNUMBER(SEARCH($V$19,T4004)),"WINCOMBINHDUONG",IF(ISNUMBER(SEARCH($V$20,T4004)),"WINCOMKIENGIANG",IF(ISNUMBER(SEARCH($V$21,T4004)),"WINCOMHANAM",IF(ISNUMBER(SEARCH($V$22,T4004)),"WINCOMNAMDINH",IF(ISNUMBER(SEARCH($V$23,T4004)),"WINCOMLANGSON",IF(ISNUMBER(SEARCH($V$24,T4004)),"WINCOMTHANHHOA",IF(ISNUMBER(SEARCH($V$25,T4004)),"WINCOMYENBAI",IF(ISNUMBER(SEARCH($V$26,T4004)),"WINCOMTUYENQUANG",IF(ISNUMBER(SEARCH($V$27,T4004)),"WINCOMHUE",IF(ISNUMBER(SEARCH($V$28,T4004)),"WINCOMQUANGNAM",IF(ISNUMBER(SEARCH($V$29,T4004)),"WINCOMVINHPHUC",IF(ISNUMBER(SEARCH($V$30,T4004)),"WINCOMHAGIANG",IF(ISNUMBER(SEARCH($V$31,T4004)),"WINCOMNINHBINH",IF(ISNUMBER(SEARCH($V$32,T4004)),"WINCOMTRAVINH",IF(ISNUMBER(SEARCH($V$33,T4004)),"WINCOMCANTHO",IF(ISNUMBER(SEARCH($V$34,T4004)),"WINCOMBENTRE",IF(ISNUMBER(SEARCH($V$35,T4004)),"WINCOMCAMAU",IF(ISNUMBER(SEARCH($V$36,T4004)),"WINCOMANGIANG",IF(ISNUMBER(SEARCH($V$37,T4004)),"WINCOMNINHTHUAN",IF(ISNUMBER(SEARCH($V$38,T4004)),"WINCOMTHAIBINH",IF(ISNUMBER(SEARCH($V$39,T4004)),"WINCOMGIALAI",IF(ISNUMBER(SEARCH($V$40,T4004)),"WINCOMHOABINH",IF(ISNUMBER(SEARCH($V$41,T4004)),"WINCOMQUANGNGAI",IF(ISNUMBER(SEARCH($V$42,T4004)),"WINCOMBINHTHUAN",IF(ISNUMBER(SEARCH($V$43,T4004)),"WINCOMDAKLAK",IF(ISNUMBER(SEARCH($V$44,T4004)),"WINCOMSOCTRANG",IF(ISNUMBER(SEARCH($V$45,T4004)),"WINCOMSONLA",IF(ISNUMBER(SEARCH($V$46,T4004)),"WINCOMKONTUM",IF(ISNUMBER(SEARCH($V$47,T4004)),"WINCOMPHUYEN",IF(ISNUMBER(SEARCH($V$48,T4004)),"WINCOMQUANGTRI",IF(ISNUMBER(SEARCH($V$49,T4004)),"WINCOMBINHDINH",IF(ISNUMBER(SEARCH($V$50,T4004)),"WINCOMCAOBANG",IF(ISNUMBER(SEARCH($V$51,T4004)),"WINCOMQUANGBINH",IF(ISNUMBER(SEARCH($V$52,T4004)),"WINCOMLAMDONG",IF(ISNUMBER(SEARCH($V$53,T4004)),"WINCOMVINHLONG",IF(ISNUMBER(SEARCH($V$54,T4004)),"WINCOMDONGTHAP",IF(ISNUMBER(SEARCH($V$55,T4004)),"WINCOMTIENGIANG",IF(ISNUMBER(SEARCH($V$56,T4004)),"WINCOMQUANGNINH",0))))))))))))))))))))))))))))))))))))))))))))))))))))))</f>
        <v>WINCOMDANANG</v>
      </c>
    </row>
    <row r="4005" spans="1:25" x14ac:dyDescent="0.2">
      <c r="A4005" t="s">
        <v>0</v>
      </c>
      <c r="B4005" t="s">
        <v>5953</v>
      </c>
      <c r="C4005" t="s">
        <v>2</v>
      </c>
      <c r="D4005" t="s">
        <v>62</v>
      </c>
      <c r="E4005" t="s">
        <v>4</v>
      </c>
      <c r="F4005" s="5">
        <f t="shared" si="249"/>
        <v>2</v>
      </c>
      <c r="G4005" s="2">
        <v>210800</v>
      </c>
      <c r="H4005" s="2">
        <v>231880.00000000003</v>
      </c>
      <c r="I4005" t="s">
        <v>5</v>
      </c>
      <c r="J4005" t="s">
        <v>63</v>
      </c>
      <c r="K4005" t="str">
        <f t="shared" si="250"/>
        <v>_Đùi gà sốt cay 500g</v>
      </c>
      <c r="L4005" s="8" t="str">
        <f>VLOOKUP(K4005,'[1]Mã Misa'!$B$2:$D$74,2,0)</f>
        <v>Đùi gà sốt cay 500g</v>
      </c>
      <c r="M4005" s="8" t="str">
        <f>VLOOKUP(L4005,'[1]Mã Misa'!$C$2:$D$74,2,0)</f>
        <v>DGSC500</v>
      </c>
      <c r="N4005" s="2">
        <v>105400</v>
      </c>
      <c r="O4005" t="s">
        <v>5954</v>
      </c>
      <c r="P4005" s="8" t="str">
        <f t="shared" si="251"/>
        <v>0001621</v>
      </c>
      <c r="Q4005" s="8" t="e">
        <f t="array" ref="Q4005">IF(VLOOKUP(P4005,$AA$1:$AC$32,1,0)&lt;&gt;0,(P4005&amp;"A"),0)</f>
        <v>#N/A</v>
      </c>
      <c r="R4005" s="12">
        <v>44530</v>
      </c>
      <c r="S4005" t="s">
        <v>241</v>
      </c>
      <c r="T4005" s="8" t="str">
        <f t="shared" si="252"/>
        <v>VM+ NBH 73</v>
      </c>
      <c r="U4005" t="s">
        <v>6037</v>
      </c>
      <c r="Y4005" t="str">
        <f t="array" ref="Y4005">IF(ISNUMBER(SEARCH($V$3,T4005)),"WINCOMHANOI",IF(ISNUMBER(SEARCH($V$4,T4005)),"WINCOMHOCHIMINH",IF(ISNUMBER(SEARCH($V$5,T4005)),"WINCOMDANANG",IF(ISNUMBER(SEARCH($V$6,T4005)),"WINCOMHAIDUONG",IF(ISNUMBER(SEARCH($V$7,T4005)),"WINCOMQUANGNINH",IF(ISNUMBER(SEARCH($V$8,T4005)),"WINCOMHAIPHONG",IF(ISNUMBER(SEARCH($V$9,T4005)),"WINCOMBACGIANG",IF(ISNUMBER(SEARCH($V$10,T4005)),"WINCOMBACNINH",IF(ISNUMBER(SEARCH($V$11,T4005)),"WINCOMPHUTHO",IF(ISNUMBER(SEARCH($V$12,T4005)),"WINCOMHATINH",IF(ISNUMBER(SEARCH($V$13,T4005)),"WINCOMTHAINGUYEN",IF(ISNUMBER(SEARCH($V$14,T4005)),"WINCOMKHANHHOA",IF(ISNUMBER(SEARCH($V$15,T4005)),"WINCOMHUNGYEN",IF(ISNUMBER(SEARCH($V$16,T4005)),"WINCOMNGHEAN",IF(ISNUMBER(SEARCH($V$17,T4005)),"WINCOMLAOCAI",IF(ISNUMBER(SEARCH($V$18,T4005)),"WINCOMVUNGTAU",IF(ISNUMBER(SEARCH($V$19,T4005)),"WINCOMBINHDUONG",IF(ISNUMBER(SEARCH($V$20,T4005)),"WINCOMKIENGIANG",IF(ISNUMBER(SEARCH($V$21,T4005)),"WINCOMHANAM",IF(ISNUMBER(SEARCH($V$22,T4005)),"WINCOMNAMDINH",IF(ISNUMBER(SEARCH($V$23,T4005)),"WINCOMLANGSON",IF(ISNUMBER(SEARCH($V$24,T4005)),"WINCOMTHANHHOA",IF(ISNUMBER(SEARCH($V$25,T4005)),"WINCOMYENBAI",IF(ISNUMBER(SEARCH($V$26,T4005)),"WINCOMTUYENQUANG",IF(ISNUMBER(SEARCH($V$27,T4005)),"WINCOMHUE",IF(ISNUMBER(SEARCH($V$28,T4005)),"WINCOMQUANGNAM",IF(ISNUMBER(SEARCH($V$29,T4005)),"WINCOMVINHPHUC",IF(ISNUMBER(SEARCH($V$30,T4005)),"WINCOMHAGIANG",IF(ISNUMBER(SEARCH($V$31,T4005)),"WINCOMNINHBINH",IF(ISNUMBER(SEARCH($V$32,T4005)),"WINCOMTRAVINH",IF(ISNUMBER(SEARCH($V$33,T4005)),"WINCOMCANTHO",IF(ISNUMBER(SEARCH($V$34,T4005)),"WINCOMBENTRE",IF(ISNUMBER(SEARCH($V$35,T4005)),"WINCOMCAMAU",IF(ISNUMBER(SEARCH($V$36,T4005)),"WINCOMANGIANG",IF(ISNUMBER(SEARCH($V$37,T4005)),"WINCOMNINHTHUAN",IF(ISNUMBER(SEARCH($V$38,T4005)),"WINCOMTHAIBINH",IF(ISNUMBER(SEARCH($V$39,T4005)),"WINCOMGIALAI",IF(ISNUMBER(SEARCH($V$40,T4005)),"WINCOMHOABINH",IF(ISNUMBER(SEARCH($V$41,T4005)),"WINCOMQUANGNGAI",IF(ISNUMBER(SEARCH($V$42,T4005)),"WINCOMBINHTHUAN",IF(ISNUMBER(SEARCH($V$43,T4005)),"WINCOMDAKLAK",IF(ISNUMBER(SEARCH($V$44,T4005)),"WINCOMSOCTRANG",IF(ISNUMBER(SEARCH($V$45,T4005)),"WINCOMSONLA",IF(ISNUMBER(SEARCH($V$46,T4005)),"WINCOMKONTUM",IF(ISNUMBER(SEARCH($V$47,T4005)),"WINCOMPHUYEN",IF(ISNUMBER(SEARCH($V$48,T4005)),"WINCOMQUANGTRI",IF(ISNUMBER(SEARCH($V$49,T4005)),"WINCOMBINHDINH",IF(ISNUMBER(SEARCH($V$50,T4005)),"WINCOMCAOBANG",IF(ISNUMBER(SEARCH($V$51,T4005)),"WINCOMQUANGBINH",IF(ISNUMBER(SEARCH($V$52,T4005)),"WINCOMLAMDONG",IF(ISNUMBER(SEARCH($V$53,T4005)),"WINCOMVINHLONG",IF(ISNUMBER(SEARCH($V$54,T4005)),"WINCOMDONGTHAP",IF(ISNUMBER(SEARCH($V$55,T4005)),"WINCOMTIENGIANG",IF(ISNUMBER(SEARCH($V$56,T4005)),"WINCOMQUANGNINH",0))))))))))))))))))))))))))))))))))))))))))))))))))))))</f>
        <v>WINCOMNINHBINH</v>
      </c>
    </row>
    <row r="4006" spans="1:25" x14ac:dyDescent="0.2">
      <c r="A4006" t="s">
        <v>0</v>
      </c>
      <c r="B4006" t="s">
        <v>5955</v>
      </c>
      <c r="C4006" t="s">
        <v>2</v>
      </c>
      <c r="D4006" t="s">
        <v>10</v>
      </c>
      <c r="E4006" t="s">
        <v>4</v>
      </c>
      <c r="F4006" s="5">
        <f t="shared" si="249"/>
        <v>3</v>
      </c>
      <c r="G4006" s="2">
        <v>183150</v>
      </c>
      <c r="H4006" s="2">
        <v>201465.00000000003</v>
      </c>
      <c r="I4006" t="s">
        <v>5</v>
      </c>
      <c r="J4006" t="s">
        <v>11</v>
      </c>
      <c r="K4006" t="str">
        <f t="shared" si="250"/>
        <v>_Giò sụn gà 250g</v>
      </c>
      <c r="L4006" s="8" t="str">
        <f>VLOOKUP(K4006,'[1]Mã Misa'!$B$2:$D$74,2,0)</f>
        <v>Giò sụn gà 250g</v>
      </c>
      <c r="M4006" s="8" t="str">
        <f>VLOOKUP(L4006,'[1]Mã Misa'!$C$2:$D$74,2,0)</f>
        <v>GSG250</v>
      </c>
      <c r="N4006" s="2">
        <v>61050</v>
      </c>
      <c r="O4006" t="s">
        <v>5956</v>
      </c>
      <c r="P4006" s="8" t="str">
        <f t="shared" si="251"/>
        <v>0045807</v>
      </c>
      <c r="Q4006" s="8" t="e">
        <f t="array" ref="Q4006">IF(VLOOKUP(P4006,$AA$1:$AC$32,1,0)&lt;&gt;0,(P4006&amp;"A"),0)</f>
        <v>#N/A</v>
      </c>
      <c r="R4006" s="12">
        <v>44530</v>
      </c>
      <c r="S4006" t="s">
        <v>5121</v>
      </c>
      <c r="T4006" s="8" t="str">
        <f t="shared" si="252"/>
        <v>VM+ HCM 09</v>
      </c>
      <c r="U4006" t="s">
        <v>7209</v>
      </c>
      <c r="Y4006" t="str">
        <f t="array" ref="Y4006">IF(ISNUMBER(SEARCH($V$3,T4006)),"WINCOMHANOI",IF(ISNUMBER(SEARCH($V$4,T4006)),"WINCOMHOCHIMINH",IF(ISNUMBER(SEARCH($V$5,T4006)),"WINCOMDANANG",IF(ISNUMBER(SEARCH($V$6,T4006)),"WINCOMHAIDUONG",IF(ISNUMBER(SEARCH($V$7,T4006)),"WINCOMQUANGNINH",IF(ISNUMBER(SEARCH($V$8,T4006)),"WINCOMHAIPHONG",IF(ISNUMBER(SEARCH($V$9,T4006)),"WINCOMBACGIANG",IF(ISNUMBER(SEARCH($V$10,T4006)),"WINCOMBACNINH",IF(ISNUMBER(SEARCH($V$11,T4006)),"WINCOMPHUTHO",IF(ISNUMBER(SEARCH($V$12,T4006)),"WINCOMHATINH",IF(ISNUMBER(SEARCH($V$13,T4006)),"WINCOMTHAINGUYEN",IF(ISNUMBER(SEARCH($V$14,T4006)),"WINCOMKHANHHOA",IF(ISNUMBER(SEARCH($V$15,T4006)),"WINCOMHUNGYEN",IF(ISNUMBER(SEARCH($V$16,T4006)),"WINCOMNGHEAN",IF(ISNUMBER(SEARCH($V$17,T4006)),"WINCOMLAOCAI",IF(ISNUMBER(SEARCH($V$18,T4006)),"WINCOMVUNGTAU",IF(ISNUMBER(SEARCH($V$19,T4006)),"WINCOMBINHDUONG",IF(ISNUMBER(SEARCH($V$20,T4006)),"WINCOMKIENGIANG",IF(ISNUMBER(SEARCH($V$21,T4006)),"WINCOMHANAM",IF(ISNUMBER(SEARCH($V$22,T4006)),"WINCOMNAMDINH",IF(ISNUMBER(SEARCH($V$23,T4006)),"WINCOMLANGSON",IF(ISNUMBER(SEARCH($V$24,T4006)),"WINCOMTHANHHOA",IF(ISNUMBER(SEARCH($V$25,T4006)),"WINCOMYENBAI",IF(ISNUMBER(SEARCH($V$26,T4006)),"WINCOMTUYENQUANG",IF(ISNUMBER(SEARCH($V$27,T4006)),"WINCOMHUE",IF(ISNUMBER(SEARCH($V$28,T4006)),"WINCOMQUANGNAM",IF(ISNUMBER(SEARCH($V$29,T4006)),"WINCOMVINHPHUC",IF(ISNUMBER(SEARCH($V$30,T4006)),"WINCOMHAGIANG",IF(ISNUMBER(SEARCH($V$31,T4006)),"WINCOMNINHBINH",IF(ISNUMBER(SEARCH($V$32,T4006)),"WINCOMTRAVINH",IF(ISNUMBER(SEARCH($V$33,T4006)),"WINCOMCANTHO",IF(ISNUMBER(SEARCH($V$34,T4006)),"WINCOMBENTRE",IF(ISNUMBER(SEARCH($V$35,T4006)),"WINCOMCAMAU",IF(ISNUMBER(SEARCH($V$36,T4006)),"WINCOMANGIANG",IF(ISNUMBER(SEARCH($V$37,T4006)),"WINCOMNINHTHUAN",IF(ISNUMBER(SEARCH($V$38,T4006)),"WINCOMTHAIBINH",IF(ISNUMBER(SEARCH($V$39,T4006)),"WINCOMGIALAI",IF(ISNUMBER(SEARCH($V$40,T4006)),"WINCOMHOABINH",IF(ISNUMBER(SEARCH($V$41,T4006)),"WINCOMQUANGNGAI",IF(ISNUMBER(SEARCH($V$42,T4006)),"WINCOMBINHTHUAN",IF(ISNUMBER(SEARCH($V$43,T4006)),"WINCOMDAKLAK",IF(ISNUMBER(SEARCH($V$44,T4006)),"WINCOMSOCTRANG",IF(ISNUMBER(SEARCH($V$45,T4006)),"WINCOMSONLA",IF(ISNUMBER(SEARCH($V$46,T4006)),"WINCOMKONTUM",IF(ISNUMBER(SEARCH($V$47,T4006)),"WINCOMPHUYEN",IF(ISNUMBER(SEARCH($V$48,T4006)),"WINCOMQUANGTRI",IF(ISNUMBER(SEARCH($V$49,T4006)),"WINCOMBINHDINH",IF(ISNUMBER(SEARCH($V$50,T4006)),"WINCOMCAOBANG",IF(ISNUMBER(SEARCH($V$51,T4006)),"WINCOMQUANGBINH",IF(ISNUMBER(SEARCH($V$52,T4006)),"WINCOMLAMDONG",IF(ISNUMBER(SEARCH($V$53,T4006)),"WINCOMVINHLONG",IF(ISNUMBER(SEARCH($V$54,T4006)),"WINCOMDONGTHAP",IF(ISNUMBER(SEARCH($V$55,T4006)),"WINCOMTIENGIANG",IF(ISNUMBER(SEARCH($V$56,T4006)),"WINCOMQUANGNINH",0))))))))))))))))))))))))))))))))))))))))))))))))))))))</f>
        <v>WINCOMHOCHIMINH</v>
      </c>
    </row>
    <row r="4007" spans="1:25" x14ac:dyDescent="0.2">
      <c r="A4007" t="s">
        <v>0</v>
      </c>
      <c r="B4007" t="s">
        <v>5955</v>
      </c>
      <c r="C4007" t="s">
        <v>31</v>
      </c>
      <c r="D4007" t="s">
        <v>20</v>
      </c>
      <c r="E4007" t="s">
        <v>4</v>
      </c>
      <c r="F4007" s="5">
        <f t="shared" si="249"/>
        <v>1</v>
      </c>
      <c r="G4007" s="2">
        <v>50182</v>
      </c>
      <c r="H4007" s="2">
        <v>55200.200000000004</v>
      </c>
      <c r="I4007" t="s">
        <v>5</v>
      </c>
      <c r="J4007" t="s">
        <v>21</v>
      </c>
      <c r="K4007" t="str">
        <f t="shared" si="250"/>
        <v>Giò tai lưỡi xào gói 250g</v>
      </c>
      <c r="L4007" s="8" t="str">
        <f>VLOOKUP(K4007,'[1]Mã Misa'!$B$2:$D$74,2,0)</f>
        <v>Giò Tai Lưỡi Xào 250g</v>
      </c>
      <c r="M4007" s="8" t="str">
        <f>VLOOKUP(L4007,'[1]Mã Misa'!$C$2:$D$74,2,0)</f>
        <v>GTLX250G</v>
      </c>
      <c r="N4007" s="2">
        <v>50182</v>
      </c>
      <c r="O4007" t="s">
        <v>5956</v>
      </c>
      <c r="P4007" s="8" t="str">
        <f t="shared" si="251"/>
        <v>0045807</v>
      </c>
      <c r="Q4007" s="8" t="e">
        <f t="array" ref="Q4007">IF(VLOOKUP(P4007,$AA$1:$AC$32,1,0)&lt;&gt;0,(P4007&amp;"A"),0)</f>
        <v>#N/A</v>
      </c>
      <c r="R4007" s="12">
        <v>44530</v>
      </c>
      <c r="S4007" t="s">
        <v>5121</v>
      </c>
      <c r="T4007" s="8" t="str">
        <f t="shared" si="252"/>
        <v>VM+ HCM 09</v>
      </c>
      <c r="U4007" t="s">
        <v>7209</v>
      </c>
      <c r="Y4007" t="str">
        <f t="array" ref="Y4007">IF(ISNUMBER(SEARCH($V$3,T4007)),"WINCOMHANOI",IF(ISNUMBER(SEARCH($V$4,T4007)),"WINCOMHOCHIMINH",IF(ISNUMBER(SEARCH($V$5,T4007)),"WINCOMDANANG",IF(ISNUMBER(SEARCH($V$6,T4007)),"WINCOMHAIDUONG",IF(ISNUMBER(SEARCH($V$7,T4007)),"WINCOMQUANGNINH",IF(ISNUMBER(SEARCH($V$8,T4007)),"WINCOMHAIPHONG",IF(ISNUMBER(SEARCH($V$9,T4007)),"WINCOMBACGIANG",IF(ISNUMBER(SEARCH($V$10,T4007)),"WINCOMBACNINH",IF(ISNUMBER(SEARCH($V$11,T4007)),"WINCOMPHUTHO",IF(ISNUMBER(SEARCH($V$12,T4007)),"WINCOMHATINH",IF(ISNUMBER(SEARCH($V$13,T4007)),"WINCOMTHAINGUYEN",IF(ISNUMBER(SEARCH($V$14,T4007)),"WINCOMKHANHHOA",IF(ISNUMBER(SEARCH($V$15,T4007)),"WINCOMHUNGYEN",IF(ISNUMBER(SEARCH($V$16,T4007)),"WINCOMNGHEAN",IF(ISNUMBER(SEARCH($V$17,T4007)),"WINCOMLAOCAI",IF(ISNUMBER(SEARCH($V$18,T4007)),"WINCOMVUNGTAU",IF(ISNUMBER(SEARCH($V$19,T4007)),"WINCOMBINHDUONG",IF(ISNUMBER(SEARCH($V$20,T4007)),"WINCOMKIENGIANG",IF(ISNUMBER(SEARCH($V$21,T4007)),"WINCOMHANAM",IF(ISNUMBER(SEARCH($V$22,T4007)),"WINCOMNAMDINH",IF(ISNUMBER(SEARCH($V$23,T4007)),"WINCOMLANGSON",IF(ISNUMBER(SEARCH($V$24,T4007)),"WINCOMTHANHHOA",IF(ISNUMBER(SEARCH($V$25,T4007)),"WINCOMYENBAI",IF(ISNUMBER(SEARCH($V$26,T4007)),"WINCOMTUYENQUANG",IF(ISNUMBER(SEARCH($V$27,T4007)),"WINCOMHUE",IF(ISNUMBER(SEARCH($V$28,T4007)),"WINCOMQUANGNAM",IF(ISNUMBER(SEARCH($V$29,T4007)),"WINCOMVINHPHUC",IF(ISNUMBER(SEARCH($V$30,T4007)),"WINCOMHAGIANG",IF(ISNUMBER(SEARCH($V$31,T4007)),"WINCOMNINHBINH",IF(ISNUMBER(SEARCH($V$32,T4007)),"WINCOMTRAVINH",IF(ISNUMBER(SEARCH($V$33,T4007)),"WINCOMCANTHO",IF(ISNUMBER(SEARCH($V$34,T4007)),"WINCOMBENTRE",IF(ISNUMBER(SEARCH($V$35,T4007)),"WINCOMCAMAU",IF(ISNUMBER(SEARCH($V$36,T4007)),"WINCOMANGIANG",IF(ISNUMBER(SEARCH($V$37,T4007)),"WINCOMNINHTHUAN",IF(ISNUMBER(SEARCH($V$38,T4007)),"WINCOMTHAIBINH",IF(ISNUMBER(SEARCH($V$39,T4007)),"WINCOMGIALAI",IF(ISNUMBER(SEARCH($V$40,T4007)),"WINCOMHOABINH",IF(ISNUMBER(SEARCH($V$41,T4007)),"WINCOMQUANGNGAI",IF(ISNUMBER(SEARCH($V$42,T4007)),"WINCOMBINHTHUAN",IF(ISNUMBER(SEARCH($V$43,T4007)),"WINCOMDAKLAK",IF(ISNUMBER(SEARCH($V$44,T4007)),"WINCOMSOCTRANG",IF(ISNUMBER(SEARCH($V$45,T4007)),"WINCOMSONLA",IF(ISNUMBER(SEARCH($V$46,T4007)),"WINCOMKONTUM",IF(ISNUMBER(SEARCH($V$47,T4007)),"WINCOMPHUYEN",IF(ISNUMBER(SEARCH($V$48,T4007)),"WINCOMQUANGTRI",IF(ISNUMBER(SEARCH($V$49,T4007)),"WINCOMBINHDINH",IF(ISNUMBER(SEARCH($V$50,T4007)),"WINCOMCAOBANG",IF(ISNUMBER(SEARCH($V$51,T4007)),"WINCOMQUANGBINH",IF(ISNUMBER(SEARCH($V$52,T4007)),"WINCOMLAMDONG",IF(ISNUMBER(SEARCH($V$53,T4007)),"WINCOMVINHLONG",IF(ISNUMBER(SEARCH($V$54,T4007)),"WINCOMDONGTHAP",IF(ISNUMBER(SEARCH($V$55,T4007)),"WINCOMTIENGIANG",IF(ISNUMBER(SEARCH($V$56,T4007)),"WINCOMQUANGNINH",0))))))))))))))))))))))))))))))))))))))))))))))))))))))</f>
        <v>WINCOMHOCHIMINH</v>
      </c>
    </row>
    <row r="4008" spans="1:25" x14ac:dyDescent="0.2">
      <c r="A4008" t="s">
        <v>0</v>
      </c>
      <c r="B4008" t="s">
        <v>5957</v>
      </c>
      <c r="C4008" t="s">
        <v>2</v>
      </c>
      <c r="D4008" t="s">
        <v>134</v>
      </c>
      <c r="E4008" t="s">
        <v>4</v>
      </c>
      <c r="F4008" s="5">
        <f t="shared" si="249"/>
        <v>1</v>
      </c>
      <c r="G4008" s="2">
        <v>90750</v>
      </c>
      <c r="H4008" s="2">
        <v>99825.000000000015</v>
      </c>
      <c r="I4008" t="s">
        <v>5</v>
      </c>
      <c r="J4008" t="s">
        <v>135</v>
      </c>
      <c r="K4008" t="str">
        <f t="shared" si="250"/>
        <v>_Chân gà sốt cay 400g</v>
      </c>
      <c r="L4008" s="8" t="str">
        <f>VLOOKUP(K4008,'[1]Mã Misa'!$B$2:$D$74,2,0)</f>
        <v>Chân gà sốt cay 400g</v>
      </c>
      <c r="M4008" s="8" t="str">
        <f>VLOOKUP(L4008,'[1]Mã Misa'!$C$2:$D$74,2,0)</f>
        <v>CGSC400</v>
      </c>
      <c r="N4008" s="2">
        <v>90750</v>
      </c>
      <c r="O4008" t="s">
        <v>5958</v>
      </c>
      <c r="P4008" s="8" t="str">
        <f t="shared" si="251"/>
        <v>0019669</v>
      </c>
      <c r="Q4008" s="8" t="e">
        <f t="array" ref="Q4008">IF(VLOOKUP(P4008,$AA$1:$AC$32,1,0)&lt;&gt;0,(P4008&amp;"A"),0)</f>
        <v>#N/A</v>
      </c>
      <c r="R4008" s="12">
        <v>44530</v>
      </c>
      <c r="S4008" t="s">
        <v>2774</v>
      </c>
      <c r="T4008" s="8" t="str">
        <f t="shared" si="252"/>
        <v>VM+ DNG 22</v>
      </c>
      <c r="U4008" t="s">
        <v>6742</v>
      </c>
      <c r="Y4008" t="str">
        <f t="array" ref="Y4008">IF(ISNUMBER(SEARCH($V$3,T4008)),"WINCOMHANOI",IF(ISNUMBER(SEARCH($V$4,T4008)),"WINCOMHOCHIMINH",IF(ISNUMBER(SEARCH($V$5,T4008)),"WINCOMDANANG",IF(ISNUMBER(SEARCH($V$6,T4008)),"WINCOMHAIDUONG",IF(ISNUMBER(SEARCH($V$7,T4008)),"WINCOMQUANGNINH",IF(ISNUMBER(SEARCH($V$8,T4008)),"WINCOMHAIPHONG",IF(ISNUMBER(SEARCH($V$9,T4008)),"WINCOMBACGIANG",IF(ISNUMBER(SEARCH($V$10,T4008)),"WINCOMBACNINH",IF(ISNUMBER(SEARCH($V$11,T4008)),"WINCOMPHUTHO",IF(ISNUMBER(SEARCH($V$12,T4008)),"WINCOMHATINH",IF(ISNUMBER(SEARCH($V$13,T4008)),"WINCOMTHAINGUYEN",IF(ISNUMBER(SEARCH($V$14,T4008)),"WINCOMKHANHHOA",IF(ISNUMBER(SEARCH($V$15,T4008)),"WINCOMHUNGYEN",IF(ISNUMBER(SEARCH($V$16,T4008)),"WINCOMNGHEAN",IF(ISNUMBER(SEARCH($V$17,T4008)),"WINCOMLAOCAI",IF(ISNUMBER(SEARCH($V$18,T4008)),"WINCOMVUNGTAU",IF(ISNUMBER(SEARCH($V$19,T4008)),"WINCOMBINHDUONG",IF(ISNUMBER(SEARCH($V$20,T4008)),"WINCOMKIENGIANG",IF(ISNUMBER(SEARCH($V$21,T4008)),"WINCOMHANAM",IF(ISNUMBER(SEARCH($V$22,T4008)),"WINCOMNAMDINH",IF(ISNUMBER(SEARCH($V$23,T4008)),"WINCOMLANGSON",IF(ISNUMBER(SEARCH($V$24,T4008)),"WINCOMTHANHHOA",IF(ISNUMBER(SEARCH($V$25,T4008)),"WINCOMYENBAI",IF(ISNUMBER(SEARCH($V$26,T4008)),"WINCOMTUYENQUANG",IF(ISNUMBER(SEARCH($V$27,T4008)),"WINCOMHUE",IF(ISNUMBER(SEARCH($V$28,T4008)),"WINCOMQUANGNAM",IF(ISNUMBER(SEARCH($V$29,T4008)),"WINCOMVINHPHUC",IF(ISNUMBER(SEARCH($V$30,T4008)),"WINCOMHAGIANG",IF(ISNUMBER(SEARCH($V$31,T4008)),"WINCOMNINHBINH",IF(ISNUMBER(SEARCH($V$32,T4008)),"WINCOMTRAVINH",IF(ISNUMBER(SEARCH($V$33,T4008)),"WINCOMCANTHO",IF(ISNUMBER(SEARCH($V$34,T4008)),"WINCOMBENTRE",IF(ISNUMBER(SEARCH($V$35,T4008)),"WINCOMCAMAU",IF(ISNUMBER(SEARCH($V$36,T4008)),"WINCOMANGIANG",IF(ISNUMBER(SEARCH($V$37,T4008)),"WINCOMNINHTHUAN",IF(ISNUMBER(SEARCH($V$38,T4008)),"WINCOMTHAIBINH",IF(ISNUMBER(SEARCH($V$39,T4008)),"WINCOMGIALAI",IF(ISNUMBER(SEARCH($V$40,T4008)),"WINCOMHOABINH",IF(ISNUMBER(SEARCH($V$41,T4008)),"WINCOMQUANGNGAI",IF(ISNUMBER(SEARCH($V$42,T4008)),"WINCOMBINHTHUAN",IF(ISNUMBER(SEARCH($V$43,T4008)),"WINCOMDAKLAK",IF(ISNUMBER(SEARCH($V$44,T4008)),"WINCOMSOCTRANG",IF(ISNUMBER(SEARCH($V$45,T4008)),"WINCOMSONLA",IF(ISNUMBER(SEARCH($V$46,T4008)),"WINCOMKONTUM",IF(ISNUMBER(SEARCH($V$47,T4008)),"WINCOMPHUYEN",IF(ISNUMBER(SEARCH($V$48,T4008)),"WINCOMQUANGTRI",IF(ISNUMBER(SEARCH($V$49,T4008)),"WINCOMBINHDINH",IF(ISNUMBER(SEARCH($V$50,T4008)),"WINCOMCAOBANG",IF(ISNUMBER(SEARCH($V$51,T4008)),"WINCOMQUANGBINH",IF(ISNUMBER(SEARCH($V$52,T4008)),"WINCOMLAMDONG",IF(ISNUMBER(SEARCH($V$53,T4008)),"WINCOMVINHLONG",IF(ISNUMBER(SEARCH($V$54,T4008)),"WINCOMDONGTHAP",IF(ISNUMBER(SEARCH($V$55,T4008)),"WINCOMTIENGIANG",IF(ISNUMBER(SEARCH($V$56,T4008)),"WINCOMQUANGNINH",0))))))))))))))))))))))))))))))))))))))))))))))))))))))</f>
        <v>WINCOMDANANG</v>
      </c>
    </row>
    <row r="4009" spans="1:25" x14ac:dyDescent="0.2">
      <c r="A4009" t="s">
        <v>0</v>
      </c>
      <c r="B4009" t="s">
        <v>5959</v>
      </c>
      <c r="C4009" t="s">
        <v>2</v>
      </c>
      <c r="D4009" t="s">
        <v>62</v>
      </c>
      <c r="E4009" t="s">
        <v>4</v>
      </c>
      <c r="F4009" s="5">
        <f t="shared" si="249"/>
        <v>1</v>
      </c>
      <c r="G4009" s="2">
        <v>105400</v>
      </c>
      <c r="H4009" s="2">
        <v>115940.00000000001</v>
      </c>
      <c r="I4009" t="s">
        <v>5</v>
      </c>
      <c r="J4009" t="s">
        <v>63</v>
      </c>
      <c r="K4009" t="str">
        <f t="shared" si="250"/>
        <v>_Đùi gà sốt cay 500g</v>
      </c>
      <c r="L4009" s="8" t="str">
        <f>VLOOKUP(K4009,'[1]Mã Misa'!$B$2:$D$74,2,0)</f>
        <v>Đùi gà sốt cay 500g</v>
      </c>
      <c r="M4009" s="8" t="str">
        <f>VLOOKUP(L4009,'[1]Mã Misa'!$C$2:$D$74,2,0)</f>
        <v>DGSC500</v>
      </c>
      <c r="N4009" s="2">
        <v>105400</v>
      </c>
      <c r="O4009" t="s">
        <v>5960</v>
      </c>
      <c r="P4009" s="8" t="str">
        <f t="shared" si="251"/>
        <v>0143539</v>
      </c>
      <c r="Q4009" s="8" t="e">
        <f t="array" ref="Q4009">IF(VLOOKUP(P4009,$AA$1:$AC$32,1,0)&lt;&gt;0,(P4009&amp;"A"),0)</f>
        <v>#N/A</v>
      </c>
      <c r="R4009" s="12">
        <v>44517</v>
      </c>
      <c r="S4009" t="s">
        <v>5961</v>
      </c>
      <c r="T4009" s="8" t="str">
        <f t="shared" si="252"/>
        <v>VM+ HNI Số</v>
      </c>
      <c r="U4009" t="s">
        <v>7319</v>
      </c>
      <c r="Y4009" t="str">
        <f t="array" ref="Y4009">IF(ISNUMBER(SEARCH($V$3,T4009)),"WINCOMHANOI",IF(ISNUMBER(SEARCH($V$4,T4009)),"WINCOMHOCHIMINH",IF(ISNUMBER(SEARCH($V$5,T4009)),"WINCOMDANANG",IF(ISNUMBER(SEARCH($V$6,T4009)),"WINCOMHAIDUONG",IF(ISNUMBER(SEARCH($V$7,T4009)),"WINCOMQUANGNINH",IF(ISNUMBER(SEARCH($V$8,T4009)),"WINCOMHAIPHONG",IF(ISNUMBER(SEARCH($V$9,T4009)),"WINCOMBACGIANG",IF(ISNUMBER(SEARCH($V$10,T4009)),"WINCOMBACNINH",IF(ISNUMBER(SEARCH($V$11,T4009)),"WINCOMPHUTHO",IF(ISNUMBER(SEARCH($V$12,T4009)),"WINCOMHATINH",IF(ISNUMBER(SEARCH($V$13,T4009)),"WINCOMTHAINGUYEN",IF(ISNUMBER(SEARCH($V$14,T4009)),"WINCOMKHANHHOA",IF(ISNUMBER(SEARCH($V$15,T4009)),"WINCOMHUNGYEN",IF(ISNUMBER(SEARCH($V$16,T4009)),"WINCOMNGHEAN",IF(ISNUMBER(SEARCH($V$17,T4009)),"WINCOMLAOCAI",IF(ISNUMBER(SEARCH($V$18,T4009)),"WINCOMVUNGTAU",IF(ISNUMBER(SEARCH($V$19,T4009)),"WINCOMBINHDUONG",IF(ISNUMBER(SEARCH($V$20,T4009)),"WINCOMKIENGIANG",IF(ISNUMBER(SEARCH($V$21,T4009)),"WINCOMHANAM",IF(ISNUMBER(SEARCH($V$22,T4009)),"WINCOMNAMDINH",IF(ISNUMBER(SEARCH($V$23,T4009)),"WINCOMLANGSON",IF(ISNUMBER(SEARCH($V$24,T4009)),"WINCOMTHANHHOA",IF(ISNUMBER(SEARCH($V$25,T4009)),"WINCOMYENBAI",IF(ISNUMBER(SEARCH($V$26,T4009)),"WINCOMTUYENQUANG",IF(ISNUMBER(SEARCH($V$27,T4009)),"WINCOMHUE",IF(ISNUMBER(SEARCH($V$28,T4009)),"WINCOMQUANGNAM",IF(ISNUMBER(SEARCH($V$29,T4009)),"WINCOMVINHPHUC",IF(ISNUMBER(SEARCH($V$30,T4009)),"WINCOMHAGIANG",IF(ISNUMBER(SEARCH($V$31,T4009)),"WINCOMNINHBINH",IF(ISNUMBER(SEARCH($V$32,T4009)),"WINCOMTRAVINH",IF(ISNUMBER(SEARCH($V$33,T4009)),"WINCOMCANTHO",IF(ISNUMBER(SEARCH($V$34,T4009)),"WINCOMBENTRE",IF(ISNUMBER(SEARCH($V$35,T4009)),"WINCOMCAMAU",IF(ISNUMBER(SEARCH($V$36,T4009)),"WINCOMANGIANG",IF(ISNUMBER(SEARCH($V$37,T4009)),"WINCOMNINHTHUAN",IF(ISNUMBER(SEARCH($V$38,T4009)),"WINCOMTHAIBINH",IF(ISNUMBER(SEARCH($V$39,T4009)),"WINCOMGIALAI",IF(ISNUMBER(SEARCH($V$40,T4009)),"WINCOMHOABINH",IF(ISNUMBER(SEARCH($V$41,T4009)),"WINCOMQUANGNGAI",IF(ISNUMBER(SEARCH($V$42,T4009)),"WINCOMBINHTHUAN",IF(ISNUMBER(SEARCH($V$43,T4009)),"WINCOMDAKLAK",IF(ISNUMBER(SEARCH($V$44,T4009)),"WINCOMSOCTRANG",IF(ISNUMBER(SEARCH($V$45,T4009)),"WINCOMSONLA",IF(ISNUMBER(SEARCH($V$46,T4009)),"WINCOMKONTUM",IF(ISNUMBER(SEARCH($V$47,T4009)),"WINCOMPHUYEN",IF(ISNUMBER(SEARCH($V$48,T4009)),"WINCOMQUANGTRI",IF(ISNUMBER(SEARCH($V$49,T4009)),"WINCOMBINHDINH",IF(ISNUMBER(SEARCH($V$50,T4009)),"WINCOMCAOBANG",IF(ISNUMBER(SEARCH($V$51,T4009)),"WINCOMQUANGBINH",IF(ISNUMBER(SEARCH($V$52,T4009)),"WINCOMLAMDONG",IF(ISNUMBER(SEARCH($V$53,T4009)),"WINCOMVINHLONG",IF(ISNUMBER(SEARCH($V$54,T4009)),"WINCOMDONGTHAP",IF(ISNUMBER(SEARCH($V$55,T4009)),"WINCOMTIENGIANG",IF(ISNUMBER(SEARCH($V$56,T4009)),"WINCOMQUANGNINH",0))))))))))))))))))))))))))))))))))))))))))))))))))))))</f>
        <v>WINCOMHANOI</v>
      </c>
    </row>
    <row r="4010" spans="1:25" x14ac:dyDescent="0.2">
      <c r="A4010" t="s">
        <v>0</v>
      </c>
      <c r="B4010" t="s">
        <v>5959</v>
      </c>
      <c r="C4010" t="s">
        <v>31</v>
      </c>
      <c r="D4010" t="s">
        <v>3</v>
      </c>
      <c r="E4010" t="s">
        <v>4</v>
      </c>
      <c r="F4010" s="5">
        <f t="shared" si="249"/>
        <v>1</v>
      </c>
      <c r="G4010" s="2">
        <v>88846</v>
      </c>
      <c r="H4010" s="2">
        <v>97730.6</v>
      </c>
      <c r="I4010" t="s">
        <v>5</v>
      </c>
      <c r="J4010" t="s">
        <v>6</v>
      </c>
      <c r="K4010" t="str">
        <f t="shared" si="250"/>
        <v>Gà muối gói 500g</v>
      </c>
      <c r="L4010" s="8" t="str">
        <f>VLOOKUP(K4010,'[1]Mã Misa'!$B$2:$D$74,2,0)</f>
        <v>Gà muối 500g</v>
      </c>
      <c r="M4010" s="8" t="str">
        <f>VLOOKUP(L4010,'[1]Mã Misa'!$C$2:$D$74,2,0)</f>
        <v>GM500</v>
      </c>
      <c r="N4010" s="2">
        <v>88846</v>
      </c>
      <c r="O4010" t="s">
        <v>5960</v>
      </c>
      <c r="P4010" s="8" t="str">
        <f t="shared" si="251"/>
        <v>0143539</v>
      </c>
      <c r="Q4010" s="8" t="e">
        <f t="array" ref="Q4010">IF(VLOOKUP(P4010,$AA$1:$AC$32,1,0)&lt;&gt;0,(P4010&amp;"A"),0)</f>
        <v>#N/A</v>
      </c>
      <c r="R4010" s="12">
        <v>44517</v>
      </c>
      <c r="S4010" t="s">
        <v>5961</v>
      </c>
      <c r="T4010" s="8" t="str">
        <f t="shared" si="252"/>
        <v>VM+ HNI Số</v>
      </c>
      <c r="U4010" t="s">
        <v>7319</v>
      </c>
      <c r="Y4010" t="str">
        <f t="array" ref="Y4010">IF(ISNUMBER(SEARCH($V$3,T4010)),"WINCOMHANOI",IF(ISNUMBER(SEARCH($V$4,T4010)),"WINCOMHOCHIMINH",IF(ISNUMBER(SEARCH($V$5,T4010)),"WINCOMDANANG",IF(ISNUMBER(SEARCH($V$6,T4010)),"WINCOMHAIDUONG",IF(ISNUMBER(SEARCH($V$7,T4010)),"WINCOMQUANGNINH",IF(ISNUMBER(SEARCH($V$8,T4010)),"WINCOMHAIPHONG",IF(ISNUMBER(SEARCH($V$9,T4010)),"WINCOMBACGIANG",IF(ISNUMBER(SEARCH($V$10,T4010)),"WINCOMBACNINH",IF(ISNUMBER(SEARCH($V$11,T4010)),"WINCOMPHUTHO",IF(ISNUMBER(SEARCH($V$12,T4010)),"WINCOMHATINH",IF(ISNUMBER(SEARCH($V$13,T4010)),"WINCOMTHAINGUYEN",IF(ISNUMBER(SEARCH($V$14,T4010)),"WINCOMKHANHHOA",IF(ISNUMBER(SEARCH($V$15,T4010)),"WINCOMHUNGYEN",IF(ISNUMBER(SEARCH($V$16,T4010)),"WINCOMNGHEAN",IF(ISNUMBER(SEARCH($V$17,T4010)),"WINCOMLAOCAI",IF(ISNUMBER(SEARCH($V$18,T4010)),"WINCOMVUNGTAU",IF(ISNUMBER(SEARCH($V$19,T4010)),"WINCOMBINHDUONG",IF(ISNUMBER(SEARCH($V$20,T4010)),"WINCOMKIENGIANG",IF(ISNUMBER(SEARCH($V$21,T4010)),"WINCOMHANAM",IF(ISNUMBER(SEARCH($V$22,T4010)),"WINCOMNAMDINH",IF(ISNUMBER(SEARCH($V$23,T4010)),"WINCOMLANGSON",IF(ISNUMBER(SEARCH($V$24,T4010)),"WINCOMTHANHHOA",IF(ISNUMBER(SEARCH($V$25,T4010)),"WINCOMYENBAI",IF(ISNUMBER(SEARCH($V$26,T4010)),"WINCOMTUYENQUANG",IF(ISNUMBER(SEARCH($V$27,T4010)),"WINCOMHUE",IF(ISNUMBER(SEARCH($V$28,T4010)),"WINCOMQUANGNAM",IF(ISNUMBER(SEARCH($V$29,T4010)),"WINCOMVINHPHUC",IF(ISNUMBER(SEARCH($V$30,T4010)),"WINCOMHAGIANG",IF(ISNUMBER(SEARCH($V$31,T4010)),"WINCOMNINHBINH",IF(ISNUMBER(SEARCH($V$32,T4010)),"WINCOMTRAVINH",IF(ISNUMBER(SEARCH($V$33,T4010)),"WINCOMCANTHO",IF(ISNUMBER(SEARCH($V$34,T4010)),"WINCOMBENTRE",IF(ISNUMBER(SEARCH($V$35,T4010)),"WINCOMCAMAU",IF(ISNUMBER(SEARCH($V$36,T4010)),"WINCOMANGIANG",IF(ISNUMBER(SEARCH($V$37,T4010)),"WINCOMNINHTHUAN",IF(ISNUMBER(SEARCH($V$38,T4010)),"WINCOMTHAIBINH",IF(ISNUMBER(SEARCH($V$39,T4010)),"WINCOMGIALAI",IF(ISNUMBER(SEARCH($V$40,T4010)),"WINCOMHOABINH",IF(ISNUMBER(SEARCH($V$41,T4010)),"WINCOMQUANGNGAI",IF(ISNUMBER(SEARCH($V$42,T4010)),"WINCOMBINHTHUAN",IF(ISNUMBER(SEARCH($V$43,T4010)),"WINCOMDAKLAK",IF(ISNUMBER(SEARCH($V$44,T4010)),"WINCOMSOCTRANG",IF(ISNUMBER(SEARCH($V$45,T4010)),"WINCOMSONLA",IF(ISNUMBER(SEARCH($V$46,T4010)),"WINCOMKONTUM",IF(ISNUMBER(SEARCH($V$47,T4010)),"WINCOMPHUYEN",IF(ISNUMBER(SEARCH($V$48,T4010)),"WINCOMQUANGTRI",IF(ISNUMBER(SEARCH($V$49,T4010)),"WINCOMBINHDINH",IF(ISNUMBER(SEARCH($V$50,T4010)),"WINCOMCAOBANG",IF(ISNUMBER(SEARCH($V$51,T4010)),"WINCOMQUANGBINH",IF(ISNUMBER(SEARCH($V$52,T4010)),"WINCOMLAMDONG",IF(ISNUMBER(SEARCH($V$53,T4010)),"WINCOMVINHLONG",IF(ISNUMBER(SEARCH($V$54,T4010)),"WINCOMDONGTHAP",IF(ISNUMBER(SEARCH($V$55,T4010)),"WINCOMTIENGIANG",IF(ISNUMBER(SEARCH($V$56,T4010)),"WINCOMQUANGNINH",0))))))))))))))))))))))))))))))))))))))))))))))))))))))</f>
        <v>WINCOMHANOI</v>
      </c>
    </row>
    <row r="4011" spans="1:25" x14ac:dyDescent="0.2">
      <c r="A4011" t="s">
        <v>0</v>
      </c>
      <c r="B4011" t="s">
        <v>5962</v>
      </c>
      <c r="C4011" t="s">
        <v>2</v>
      </c>
      <c r="D4011" t="s">
        <v>15</v>
      </c>
      <c r="E4011" t="s">
        <v>4</v>
      </c>
      <c r="F4011" s="5">
        <f t="shared" si="249"/>
        <v>3</v>
      </c>
      <c r="G4011" s="2">
        <v>180924</v>
      </c>
      <c r="H4011" s="2">
        <v>199016.40000000002</v>
      </c>
      <c r="I4011" t="s">
        <v>5</v>
      </c>
      <c r="J4011" t="s">
        <v>16</v>
      </c>
      <c r="K4011" t="str">
        <f t="shared" si="250"/>
        <v>_Chả nướng 300g</v>
      </c>
      <c r="L4011" s="8" t="str">
        <f>VLOOKUP(K4011,'[1]Mã Misa'!$B$2:$D$74,2,0)</f>
        <v>Chả nướng 300g</v>
      </c>
      <c r="M4011" s="8" t="str">
        <f>VLOOKUP(L4011,'[1]Mã Misa'!$C$2:$D$74,2,0)</f>
        <v>CN300</v>
      </c>
      <c r="N4011" s="2">
        <v>60308</v>
      </c>
      <c r="O4011" t="s">
        <v>5963</v>
      </c>
      <c r="P4011" s="8" t="str">
        <f t="shared" si="251"/>
        <v>0002360</v>
      </c>
      <c r="Q4011" s="8" t="e">
        <f t="array" ref="Q4011">IF(VLOOKUP(P4011,$AA$1:$AC$32,1,0)&lt;&gt;0,(P4011&amp;"A"),0)</f>
        <v>#N/A</v>
      </c>
      <c r="R4011" s="12">
        <v>44522</v>
      </c>
      <c r="S4011" t="s">
        <v>5964</v>
      </c>
      <c r="T4011" s="8" t="str">
        <f t="shared" si="252"/>
        <v>VM+ BGG 76</v>
      </c>
      <c r="U4011" t="s">
        <v>7320</v>
      </c>
      <c r="Y4011" t="str">
        <f t="array" ref="Y4011">IF(ISNUMBER(SEARCH($V$3,T4011)),"WINCOMHANOI",IF(ISNUMBER(SEARCH($V$4,T4011)),"WINCOMHOCHIMINH",IF(ISNUMBER(SEARCH($V$5,T4011)),"WINCOMDANANG",IF(ISNUMBER(SEARCH($V$6,T4011)),"WINCOMHAIDUONG",IF(ISNUMBER(SEARCH($V$7,T4011)),"WINCOMQUANGNINH",IF(ISNUMBER(SEARCH($V$8,T4011)),"WINCOMHAIPHONG",IF(ISNUMBER(SEARCH($V$9,T4011)),"WINCOMBACGIANG",IF(ISNUMBER(SEARCH($V$10,T4011)),"WINCOMBACNINH",IF(ISNUMBER(SEARCH($V$11,T4011)),"WINCOMPHUTHO",IF(ISNUMBER(SEARCH($V$12,T4011)),"WINCOMHATINH",IF(ISNUMBER(SEARCH($V$13,T4011)),"WINCOMTHAINGUYEN",IF(ISNUMBER(SEARCH($V$14,T4011)),"WINCOMKHANHHOA",IF(ISNUMBER(SEARCH($V$15,T4011)),"WINCOMHUNGYEN",IF(ISNUMBER(SEARCH($V$16,T4011)),"WINCOMNGHEAN",IF(ISNUMBER(SEARCH($V$17,T4011)),"WINCOMLAOCAI",IF(ISNUMBER(SEARCH($V$18,T4011)),"WINCOMVUNGTAU",IF(ISNUMBER(SEARCH($V$19,T4011)),"WINCOMBINHDUONG",IF(ISNUMBER(SEARCH($V$20,T4011)),"WINCOMKIENGIANG",IF(ISNUMBER(SEARCH($V$21,T4011)),"WINCOMHANAM",IF(ISNUMBER(SEARCH($V$22,T4011)),"WINCOMNAMDINH",IF(ISNUMBER(SEARCH($V$23,T4011)),"WINCOMLANGSON",IF(ISNUMBER(SEARCH($V$24,T4011)),"WINCOMTHANHHOA",IF(ISNUMBER(SEARCH($V$25,T4011)),"WINCOMYENBAI",IF(ISNUMBER(SEARCH($V$26,T4011)),"WINCOMTUYENQUANG",IF(ISNUMBER(SEARCH($V$27,T4011)),"WINCOMHUE",IF(ISNUMBER(SEARCH($V$28,T4011)),"WINCOMQUANGNAM",IF(ISNUMBER(SEARCH($V$29,T4011)),"WINCOMVINHPHUC",IF(ISNUMBER(SEARCH($V$30,T4011)),"WINCOMHAGIANG",IF(ISNUMBER(SEARCH($V$31,T4011)),"WINCOMNINHBINH",IF(ISNUMBER(SEARCH($V$32,T4011)),"WINCOMTRAVINH",IF(ISNUMBER(SEARCH($V$33,T4011)),"WINCOMCANTHO",IF(ISNUMBER(SEARCH($V$34,T4011)),"WINCOMBENTRE",IF(ISNUMBER(SEARCH($V$35,T4011)),"WINCOMCAMAU",IF(ISNUMBER(SEARCH($V$36,T4011)),"WINCOMANGIANG",IF(ISNUMBER(SEARCH($V$37,T4011)),"WINCOMNINHTHUAN",IF(ISNUMBER(SEARCH($V$38,T4011)),"WINCOMTHAIBINH",IF(ISNUMBER(SEARCH($V$39,T4011)),"WINCOMGIALAI",IF(ISNUMBER(SEARCH($V$40,T4011)),"WINCOMHOABINH",IF(ISNUMBER(SEARCH($V$41,T4011)),"WINCOMQUANGNGAI",IF(ISNUMBER(SEARCH($V$42,T4011)),"WINCOMBINHTHUAN",IF(ISNUMBER(SEARCH($V$43,T4011)),"WINCOMDAKLAK",IF(ISNUMBER(SEARCH($V$44,T4011)),"WINCOMSOCTRANG",IF(ISNUMBER(SEARCH($V$45,T4011)),"WINCOMSONLA",IF(ISNUMBER(SEARCH($V$46,T4011)),"WINCOMKONTUM",IF(ISNUMBER(SEARCH($V$47,T4011)),"WINCOMPHUYEN",IF(ISNUMBER(SEARCH($V$48,T4011)),"WINCOMQUANGTRI",IF(ISNUMBER(SEARCH($V$49,T4011)),"WINCOMBINHDINH",IF(ISNUMBER(SEARCH($V$50,T4011)),"WINCOMCAOBANG",IF(ISNUMBER(SEARCH($V$51,T4011)),"WINCOMQUANGBINH",IF(ISNUMBER(SEARCH($V$52,T4011)),"WINCOMLAMDONG",IF(ISNUMBER(SEARCH($V$53,T4011)),"WINCOMVINHLONG",IF(ISNUMBER(SEARCH($V$54,T4011)),"WINCOMDONGTHAP",IF(ISNUMBER(SEARCH($V$55,T4011)),"WINCOMTIENGIANG",IF(ISNUMBER(SEARCH($V$56,T4011)),"WINCOMQUANGNINH",0))))))))))))))))))))))))))))))))))))))))))))))))))))))</f>
        <v>WINCOMBACGIANG</v>
      </c>
    </row>
    <row r="4012" spans="1:25" x14ac:dyDescent="0.2">
      <c r="A4012" t="s">
        <v>0</v>
      </c>
      <c r="B4012" t="s">
        <v>5962</v>
      </c>
      <c r="C4012" t="s">
        <v>31</v>
      </c>
      <c r="D4012" t="s">
        <v>10</v>
      </c>
      <c r="E4012" t="s">
        <v>4</v>
      </c>
      <c r="F4012" s="5">
        <f t="shared" si="249"/>
        <v>4</v>
      </c>
      <c r="G4012" s="2">
        <v>244200</v>
      </c>
      <c r="H4012" s="2">
        <v>268620</v>
      </c>
      <c r="I4012" t="s">
        <v>5</v>
      </c>
      <c r="J4012" t="s">
        <v>11</v>
      </c>
      <c r="K4012" t="str">
        <f t="shared" si="250"/>
        <v>_Giò sụn gà 250g</v>
      </c>
      <c r="L4012" s="8" t="str">
        <f>VLOOKUP(K4012,'[1]Mã Misa'!$B$2:$D$74,2,0)</f>
        <v>Giò sụn gà 250g</v>
      </c>
      <c r="M4012" s="8" t="str">
        <f>VLOOKUP(L4012,'[1]Mã Misa'!$C$2:$D$74,2,0)</f>
        <v>GSG250</v>
      </c>
      <c r="N4012" s="2">
        <v>61050</v>
      </c>
      <c r="O4012" t="s">
        <v>5963</v>
      </c>
      <c r="P4012" s="8" t="str">
        <f t="shared" si="251"/>
        <v>0002360</v>
      </c>
      <c r="Q4012" s="8" t="e">
        <f t="array" ref="Q4012">IF(VLOOKUP(P4012,$AA$1:$AC$32,1,0)&lt;&gt;0,(P4012&amp;"A"),0)</f>
        <v>#N/A</v>
      </c>
      <c r="R4012" s="12">
        <v>44522</v>
      </c>
      <c r="S4012" t="s">
        <v>5964</v>
      </c>
      <c r="T4012" s="8" t="str">
        <f t="shared" si="252"/>
        <v>VM+ BGG 76</v>
      </c>
      <c r="U4012" t="s">
        <v>7320</v>
      </c>
      <c r="Y4012" t="str">
        <f t="array" ref="Y4012">IF(ISNUMBER(SEARCH($V$3,T4012)),"WINCOMHANOI",IF(ISNUMBER(SEARCH($V$4,T4012)),"WINCOMHOCHIMINH",IF(ISNUMBER(SEARCH($V$5,T4012)),"WINCOMDANANG",IF(ISNUMBER(SEARCH($V$6,T4012)),"WINCOMHAIDUONG",IF(ISNUMBER(SEARCH($V$7,T4012)),"WINCOMQUANGNINH",IF(ISNUMBER(SEARCH($V$8,T4012)),"WINCOMHAIPHONG",IF(ISNUMBER(SEARCH($V$9,T4012)),"WINCOMBACGIANG",IF(ISNUMBER(SEARCH($V$10,T4012)),"WINCOMBACNINH",IF(ISNUMBER(SEARCH($V$11,T4012)),"WINCOMPHUTHO",IF(ISNUMBER(SEARCH($V$12,T4012)),"WINCOMHATINH",IF(ISNUMBER(SEARCH($V$13,T4012)),"WINCOMTHAINGUYEN",IF(ISNUMBER(SEARCH($V$14,T4012)),"WINCOMKHANHHOA",IF(ISNUMBER(SEARCH($V$15,T4012)),"WINCOMHUNGYEN",IF(ISNUMBER(SEARCH($V$16,T4012)),"WINCOMNGHEAN",IF(ISNUMBER(SEARCH($V$17,T4012)),"WINCOMLAOCAI",IF(ISNUMBER(SEARCH($V$18,T4012)),"WINCOMVUNGTAU",IF(ISNUMBER(SEARCH($V$19,T4012)),"WINCOMBINHDUONG",IF(ISNUMBER(SEARCH($V$20,T4012)),"WINCOMKIENGIANG",IF(ISNUMBER(SEARCH($V$21,T4012)),"WINCOMHANAM",IF(ISNUMBER(SEARCH($V$22,T4012)),"WINCOMNAMDINH",IF(ISNUMBER(SEARCH($V$23,T4012)),"WINCOMLANGSON",IF(ISNUMBER(SEARCH($V$24,T4012)),"WINCOMTHANHHOA",IF(ISNUMBER(SEARCH($V$25,T4012)),"WINCOMYENBAI",IF(ISNUMBER(SEARCH($V$26,T4012)),"WINCOMTUYENQUANG",IF(ISNUMBER(SEARCH($V$27,T4012)),"WINCOMHUE",IF(ISNUMBER(SEARCH($V$28,T4012)),"WINCOMQUANGNAM",IF(ISNUMBER(SEARCH($V$29,T4012)),"WINCOMVINHPHUC",IF(ISNUMBER(SEARCH($V$30,T4012)),"WINCOMHAGIANG",IF(ISNUMBER(SEARCH($V$31,T4012)),"WINCOMNINHBINH",IF(ISNUMBER(SEARCH($V$32,T4012)),"WINCOMTRAVINH",IF(ISNUMBER(SEARCH($V$33,T4012)),"WINCOMCANTHO",IF(ISNUMBER(SEARCH($V$34,T4012)),"WINCOMBENTRE",IF(ISNUMBER(SEARCH($V$35,T4012)),"WINCOMCAMAU",IF(ISNUMBER(SEARCH($V$36,T4012)),"WINCOMANGIANG",IF(ISNUMBER(SEARCH($V$37,T4012)),"WINCOMNINHTHUAN",IF(ISNUMBER(SEARCH($V$38,T4012)),"WINCOMTHAIBINH",IF(ISNUMBER(SEARCH($V$39,T4012)),"WINCOMGIALAI",IF(ISNUMBER(SEARCH($V$40,T4012)),"WINCOMHOABINH",IF(ISNUMBER(SEARCH($V$41,T4012)),"WINCOMQUANGNGAI",IF(ISNUMBER(SEARCH($V$42,T4012)),"WINCOMBINHTHUAN",IF(ISNUMBER(SEARCH($V$43,T4012)),"WINCOMDAKLAK",IF(ISNUMBER(SEARCH($V$44,T4012)),"WINCOMSOCTRANG",IF(ISNUMBER(SEARCH($V$45,T4012)),"WINCOMSONLA",IF(ISNUMBER(SEARCH($V$46,T4012)),"WINCOMKONTUM",IF(ISNUMBER(SEARCH($V$47,T4012)),"WINCOMPHUYEN",IF(ISNUMBER(SEARCH($V$48,T4012)),"WINCOMQUANGTRI",IF(ISNUMBER(SEARCH($V$49,T4012)),"WINCOMBINHDINH",IF(ISNUMBER(SEARCH($V$50,T4012)),"WINCOMCAOBANG",IF(ISNUMBER(SEARCH($V$51,T4012)),"WINCOMQUANGBINH",IF(ISNUMBER(SEARCH($V$52,T4012)),"WINCOMLAMDONG",IF(ISNUMBER(SEARCH($V$53,T4012)),"WINCOMVINHLONG",IF(ISNUMBER(SEARCH($V$54,T4012)),"WINCOMDONGTHAP",IF(ISNUMBER(SEARCH($V$55,T4012)),"WINCOMTIENGIANG",IF(ISNUMBER(SEARCH($V$56,T4012)),"WINCOMQUANGNINH",0))))))))))))))))))))))))))))))))))))))))))))))))))))))</f>
        <v>WINCOMBACGIANG</v>
      </c>
    </row>
    <row r="4013" spans="1:25" x14ac:dyDescent="0.2">
      <c r="A4013" t="s">
        <v>0</v>
      </c>
      <c r="B4013" t="s">
        <v>5965</v>
      </c>
      <c r="C4013" t="s">
        <v>2</v>
      </c>
      <c r="D4013" t="s">
        <v>62</v>
      </c>
      <c r="E4013" t="s">
        <v>4</v>
      </c>
      <c r="F4013" s="5">
        <f t="shared" si="249"/>
        <v>5</v>
      </c>
      <c r="G4013" s="2">
        <v>527000</v>
      </c>
      <c r="H4013" s="2">
        <v>579700</v>
      </c>
      <c r="I4013" t="s">
        <v>5</v>
      </c>
      <c r="J4013" t="s">
        <v>63</v>
      </c>
      <c r="K4013" t="str">
        <f t="shared" si="250"/>
        <v>_Đùi gà sốt cay 500g</v>
      </c>
      <c r="L4013" s="8" t="str">
        <f>VLOOKUP(K4013,'[1]Mã Misa'!$B$2:$D$74,2,0)</f>
        <v>Đùi gà sốt cay 500g</v>
      </c>
      <c r="M4013" s="8" t="str">
        <f>VLOOKUP(L4013,'[1]Mã Misa'!$C$2:$D$74,2,0)</f>
        <v>DGSC500</v>
      </c>
      <c r="N4013" s="2">
        <v>105400</v>
      </c>
      <c r="O4013" t="s">
        <v>5966</v>
      </c>
      <c r="P4013" s="8" t="str">
        <f t="shared" si="251"/>
        <v>0148840</v>
      </c>
      <c r="Q4013" s="8" t="e">
        <f t="array" ref="Q4013">IF(VLOOKUP(P4013,$AA$1:$AC$32,1,0)&lt;&gt;0,(P4013&amp;"A"),0)</f>
        <v>#N/A</v>
      </c>
      <c r="R4013" s="12">
        <v>44526</v>
      </c>
      <c r="S4013" t="s">
        <v>5961</v>
      </c>
      <c r="T4013" s="8" t="str">
        <f t="shared" si="252"/>
        <v>VM+ HNI Số</v>
      </c>
      <c r="U4013" t="s">
        <v>7319</v>
      </c>
      <c r="Y4013" t="str">
        <f t="array" ref="Y4013">IF(ISNUMBER(SEARCH($V$3,T4013)),"WINCOMHANOI",IF(ISNUMBER(SEARCH($V$4,T4013)),"WINCOMHOCHIMINH",IF(ISNUMBER(SEARCH($V$5,T4013)),"WINCOMDANANG",IF(ISNUMBER(SEARCH($V$6,T4013)),"WINCOMHAIDUONG",IF(ISNUMBER(SEARCH($V$7,T4013)),"WINCOMQUANGNINH",IF(ISNUMBER(SEARCH($V$8,T4013)),"WINCOMHAIPHONG",IF(ISNUMBER(SEARCH($V$9,T4013)),"WINCOMBACGIANG",IF(ISNUMBER(SEARCH($V$10,T4013)),"WINCOMBACNINH",IF(ISNUMBER(SEARCH($V$11,T4013)),"WINCOMPHUTHO",IF(ISNUMBER(SEARCH($V$12,T4013)),"WINCOMHATINH",IF(ISNUMBER(SEARCH($V$13,T4013)),"WINCOMTHAINGUYEN",IF(ISNUMBER(SEARCH($V$14,T4013)),"WINCOMKHANHHOA",IF(ISNUMBER(SEARCH($V$15,T4013)),"WINCOMHUNGYEN",IF(ISNUMBER(SEARCH($V$16,T4013)),"WINCOMNGHEAN",IF(ISNUMBER(SEARCH($V$17,T4013)),"WINCOMLAOCAI",IF(ISNUMBER(SEARCH($V$18,T4013)),"WINCOMVUNGTAU",IF(ISNUMBER(SEARCH($V$19,T4013)),"WINCOMBINHDUONG",IF(ISNUMBER(SEARCH($V$20,T4013)),"WINCOMKIENGIANG",IF(ISNUMBER(SEARCH($V$21,T4013)),"WINCOMHANAM",IF(ISNUMBER(SEARCH($V$22,T4013)),"WINCOMNAMDINH",IF(ISNUMBER(SEARCH($V$23,T4013)),"WINCOMLANGSON",IF(ISNUMBER(SEARCH($V$24,T4013)),"WINCOMTHANHHOA",IF(ISNUMBER(SEARCH($V$25,T4013)),"WINCOMYENBAI",IF(ISNUMBER(SEARCH($V$26,T4013)),"WINCOMTUYENQUANG",IF(ISNUMBER(SEARCH($V$27,T4013)),"WINCOMHUE",IF(ISNUMBER(SEARCH($V$28,T4013)),"WINCOMQUANGNAM",IF(ISNUMBER(SEARCH($V$29,T4013)),"WINCOMVINHPHUC",IF(ISNUMBER(SEARCH($V$30,T4013)),"WINCOMHAGIANG",IF(ISNUMBER(SEARCH($V$31,T4013)),"WINCOMNINHBINH",IF(ISNUMBER(SEARCH($V$32,T4013)),"WINCOMTRAVINH",IF(ISNUMBER(SEARCH($V$33,T4013)),"WINCOMCANTHO",IF(ISNUMBER(SEARCH($V$34,T4013)),"WINCOMBENTRE",IF(ISNUMBER(SEARCH($V$35,T4013)),"WINCOMCAMAU",IF(ISNUMBER(SEARCH($V$36,T4013)),"WINCOMANGIANG",IF(ISNUMBER(SEARCH($V$37,T4013)),"WINCOMNINHTHUAN",IF(ISNUMBER(SEARCH($V$38,T4013)),"WINCOMTHAIBINH",IF(ISNUMBER(SEARCH($V$39,T4013)),"WINCOMGIALAI",IF(ISNUMBER(SEARCH($V$40,T4013)),"WINCOMHOABINH",IF(ISNUMBER(SEARCH($V$41,T4013)),"WINCOMQUANGNGAI",IF(ISNUMBER(SEARCH($V$42,T4013)),"WINCOMBINHTHUAN",IF(ISNUMBER(SEARCH($V$43,T4013)),"WINCOMDAKLAK",IF(ISNUMBER(SEARCH($V$44,T4013)),"WINCOMSOCTRANG",IF(ISNUMBER(SEARCH($V$45,T4013)),"WINCOMSONLA",IF(ISNUMBER(SEARCH($V$46,T4013)),"WINCOMKONTUM",IF(ISNUMBER(SEARCH($V$47,T4013)),"WINCOMPHUYEN",IF(ISNUMBER(SEARCH($V$48,T4013)),"WINCOMQUANGTRI",IF(ISNUMBER(SEARCH($V$49,T4013)),"WINCOMBINHDINH",IF(ISNUMBER(SEARCH($V$50,T4013)),"WINCOMCAOBANG",IF(ISNUMBER(SEARCH($V$51,T4013)),"WINCOMQUANGBINH",IF(ISNUMBER(SEARCH($V$52,T4013)),"WINCOMLAMDONG",IF(ISNUMBER(SEARCH($V$53,T4013)),"WINCOMVINHLONG",IF(ISNUMBER(SEARCH($V$54,T4013)),"WINCOMDONGTHAP",IF(ISNUMBER(SEARCH($V$55,T4013)),"WINCOMTIENGIANG",IF(ISNUMBER(SEARCH($V$56,T4013)),"WINCOMQUANGNINH",0))))))))))))))))))))))))))))))))))))))))))))))))))))))</f>
        <v>WINCOMHANOI</v>
      </c>
    </row>
    <row r="4014" spans="1:25" x14ac:dyDescent="0.2">
      <c r="A4014" t="s">
        <v>0</v>
      </c>
      <c r="B4014" t="s">
        <v>5967</v>
      </c>
      <c r="C4014" t="s">
        <v>2</v>
      </c>
      <c r="D4014" t="s">
        <v>100</v>
      </c>
      <c r="E4014" t="s">
        <v>4</v>
      </c>
      <c r="F4014" s="5">
        <f t="shared" si="249"/>
        <v>1</v>
      </c>
      <c r="G4014" s="2">
        <v>61250</v>
      </c>
      <c r="H4014" s="2">
        <v>67375</v>
      </c>
      <c r="I4014" t="s">
        <v>5</v>
      </c>
      <c r="J4014" t="s">
        <v>101</v>
      </c>
      <c r="K4014" t="str">
        <f t="shared" si="250"/>
        <v xml:space="preserve"> Ghẹ farci 150g</v>
      </c>
      <c r="L4014" s="8" t="str">
        <f>VLOOKUP(K4014,'[1]Mã Misa'!$B$2:$D$74,2,0)</f>
        <v>Ghẹ farci 150g</v>
      </c>
      <c r="M4014" s="8" t="str">
        <f>VLOOKUP(L4014,'[1]Mã Misa'!$C$2:$D$74,2,0)</f>
        <v>GHEFARCI150</v>
      </c>
      <c r="N4014" s="2">
        <v>61250</v>
      </c>
      <c r="O4014" t="s">
        <v>5968</v>
      </c>
      <c r="P4014" s="8" t="str">
        <f t="shared" si="251"/>
        <v>0148841</v>
      </c>
      <c r="Q4014" s="8" t="e">
        <f t="array" ref="Q4014">IF(VLOOKUP(P4014,$AA$1:$AC$32,1,0)&lt;&gt;0,(P4014&amp;"A"),0)</f>
        <v>#N/A</v>
      </c>
      <c r="R4014" s="12">
        <v>44526</v>
      </c>
      <c r="S4014" t="s">
        <v>5961</v>
      </c>
      <c r="T4014" s="8" t="str">
        <f t="shared" si="252"/>
        <v>VM+ HNI Số</v>
      </c>
      <c r="U4014" t="s">
        <v>7319</v>
      </c>
      <c r="Y4014" t="str">
        <f t="array" ref="Y4014">IF(ISNUMBER(SEARCH($V$3,T4014)),"WINCOMHANOI",IF(ISNUMBER(SEARCH($V$4,T4014)),"WINCOMHOCHIMINH",IF(ISNUMBER(SEARCH($V$5,T4014)),"WINCOMDANANG",IF(ISNUMBER(SEARCH($V$6,T4014)),"WINCOMHAIDUONG",IF(ISNUMBER(SEARCH($V$7,T4014)),"WINCOMQUANGNINH",IF(ISNUMBER(SEARCH($V$8,T4014)),"WINCOMHAIPHONG",IF(ISNUMBER(SEARCH($V$9,T4014)),"WINCOMBACGIANG",IF(ISNUMBER(SEARCH($V$10,T4014)),"WINCOMBACNINH",IF(ISNUMBER(SEARCH($V$11,T4014)),"WINCOMPHUTHO",IF(ISNUMBER(SEARCH($V$12,T4014)),"WINCOMHATINH",IF(ISNUMBER(SEARCH($V$13,T4014)),"WINCOMTHAINGUYEN",IF(ISNUMBER(SEARCH($V$14,T4014)),"WINCOMKHANHHOA",IF(ISNUMBER(SEARCH($V$15,T4014)),"WINCOMHUNGYEN",IF(ISNUMBER(SEARCH($V$16,T4014)),"WINCOMNGHEAN",IF(ISNUMBER(SEARCH($V$17,T4014)),"WINCOMLAOCAI",IF(ISNUMBER(SEARCH($V$18,T4014)),"WINCOMVUNGTAU",IF(ISNUMBER(SEARCH($V$19,T4014)),"WINCOMBINHDUONG",IF(ISNUMBER(SEARCH($V$20,T4014)),"WINCOMKIENGIANG",IF(ISNUMBER(SEARCH($V$21,T4014)),"WINCOMHANAM",IF(ISNUMBER(SEARCH($V$22,T4014)),"WINCOMNAMDINH",IF(ISNUMBER(SEARCH($V$23,T4014)),"WINCOMLANGSON",IF(ISNUMBER(SEARCH($V$24,T4014)),"WINCOMTHANHHOA",IF(ISNUMBER(SEARCH($V$25,T4014)),"WINCOMYENBAI",IF(ISNUMBER(SEARCH($V$26,T4014)),"WINCOMTUYENQUANG",IF(ISNUMBER(SEARCH($V$27,T4014)),"WINCOMHUE",IF(ISNUMBER(SEARCH($V$28,T4014)),"WINCOMQUANGNAM",IF(ISNUMBER(SEARCH($V$29,T4014)),"WINCOMVINHPHUC",IF(ISNUMBER(SEARCH($V$30,T4014)),"WINCOMHAGIANG",IF(ISNUMBER(SEARCH($V$31,T4014)),"WINCOMNINHBINH",IF(ISNUMBER(SEARCH($V$32,T4014)),"WINCOMTRAVINH",IF(ISNUMBER(SEARCH($V$33,T4014)),"WINCOMCANTHO",IF(ISNUMBER(SEARCH($V$34,T4014)),"WINCOMBENTRE",IF(ISNUMBER(SEARCH($V$35,T4014)),"WINCOMCAMAU",IF(ISNUMBER(SEARCH($V$36,T4014)),"WINCOMANGIANG",IF(ISNUMBER(SEARCH($V$37,T4014)),"WINCOMNINHTHUAN",IF(ISNUMBER(SEARCH($V$38,T4014)),"WINCOMTHAIBINH",IF(ISNUMBER(SEARCH($V$39,T4014)),"WINCOMGIALAI",IF(ISNUMBER(SEARCH($V$40,T4014)),"WINCOMHOABINH",IF(ISNUMBER(SEARCH($V$41,T4014)),"WINCOMQUANGNGAI",IF(ISNUMBER(SEARCH($V$42,T4014)),"WINCOMBINHTHUAN",IF(ISNUMBER(SEARCH($V$43,T4014)),"WINCOMDAKLAK",IF(ISNUMBER(SEARCH($V$44,T4014)),"WINCOMSOCTRANG",IF(ISNUMBER(SEARCH($V$45,T4014)),"WINCOMSONLA",IF(ISNUMBER(SEARCH($V$46,T4014)),"WINCOMKONTUM",IF(ISNUMBER(SEARCH($V$47,T4014)),"WINCOMPHUYEN",IF(ISNUMBER(SEARCH($V$48,T4014)),"WINCOMQUANGTRI",IF(ISNUMBER(SEARCH($V$49,T4014)),"WINCOMBINHDINH",IF(ISNUMBER(SEARCH($V$50,T4014)),"WINCOMCAOBANG",IF(ISNUMBER(SEARCH($V$51,T4014)),"WINCOMQUANGBINH",IF(ISNUMBER(SEARCH($V$52,T4014)),"WINCOMLAMDONG",IF(ISNUMBER(SEARCH($V$53,T4014)),"WINCOMVINHLONG",IF(ISNUMBER(SEARCH($V$54,T4014)),"WINCOMDONGTHAP",IF(ISNUMBER(SEARCH($V$55,T4014)),"WINCOMTIENGIANG",IF(ISNUMBER(SEARCH($V$56,T4014)),"WINCOMQUANGNINH",0))))))))))))))))))))))))))))))))))))))))))))))))))))))</f>
        <v>WINCOMHANOI</v>
      </c>
    </row>
  </sheetData>
  <autoFilter ref="A2:AC4014"/>
  <phoneticPr fontId="0" type="noConversion"/>
  <pageMargins left="0.75" right="0.75" top="1" bottom="1" header="0.5" footer="0.5"/>
  <pageSetup orientation="portrait" verticalDpi="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C3" sqref="C3"/>
    </sheetView>
  </sheetViews>
  <sheetFormatPr defaultRowHeight="12.75" x14ac:dyDescent="0.2"/>
  <cols>
    <col min="1" max="1" width="117.28515625" customWidth="1"/>
  </cols>
  <sheetData>
    <row r="1" spans="1:1" ht="306" x14ac:dyDescent="0.2">
      <c r="A1" s="17" t="s">
        <v>7460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Sheet1</vt:lpstr>
      <vt:lpstr>Công thức lọc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SAP WebAS</dc:creator>
  <cp:keywords/>
  <dc:description/>
  <cp:lastModifiedBy>NTPC01</cp:lastModifiedBy>
  <cp:revision>1</cp:revision>
  <dcterms:modified xsi:type="dcterms:W3CDTF">2022-06-11T08:40:19Z</dcterms:modified>
  <cp:category/>
</cp:coreProperties>
</file>